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GUYENVU\SHARING\CỦA NGUYENVU\"/>
    </mc:Choice>
  </mc:AlternateContent>
  <xr:revisionPtr revIDLastSave="0" documentId="13_ncr:1_{D71235D5-F8D0-4396-8D4D-D41ED2D2A127}" xr6:coauthVersionLast="45" xr6:coauthVersionMax="45" xr10:uidLastSave="{00000000-0000-0000-0000-000000000000}"/>
  <bookViews>
    <workbookView xWindow="960" yWindow="30" windowWidth="23040" windowHeight="13470" xr2:uid="{2ADA6EEC-F7D1-4C1E-A4FF-3DA8CFB45FFF}"/>
  </bookViews>
  <sheets>
    <sheet name="SHOW" sheetId="1" r:id="rId1"/>
    <sheet name="DATA" sheetId="2" r:id="rId2"/>
    <sheet name="PACK" sheetId="3" r:id="rId3"/>
  </sheets>
  <definedNames>
    <definedName name="_xlnm._FilterDatabase" localSheetId="1" hidden="1">DATA!$A$1:$O$15927</definedName>
    <definedName name="_xlnm._FilterDatabase" localSheetId="2" hidden="1">PACK!$A$1:$E$3123</definedName>
    <definedName name="_xlnm._FilterDatabase" localSheetId="0" hidden="1">SHOW!$A$3:$N$13257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99" i="3" l="1"/>
  <c r="E3298" i="3"/>
  <c r="E3297" i="3"/>
  <c r="D3296" i="3"/>
  <c r="E3296" i="3" s="1"/>
  <c r="D3295" i="3"/>
  <c r="E3295" i="3" s="1"/>
  <c r="D3294" i="3"/>
  <c r="E3294" i="3" s="1"/>
  <c r="D3293" i="3"/>
  <c r="E3293" i="3" s="1"/>
  <c r="E3292" i="3"/>
  <c r="E3291" i="3"/>
  <c r="E3290" i="3"/>
  <c r="E3289" i="3"/>
  <c r="E3288" i="3"/>
  <c r="E3287" i="3"/>
  <c r="E3286" i="3"/>
  <c r="E3285" i="3"/>
  <c r="E3284" i="3"/>
  <c r="E3283" i="3"/>
  <c r="E3282" i="3"/>
  <c r="E3281" i="3"/>
  <c r="E3280" i="3"/>
  <c r="E3279" i="3"/>
  <c r="E3246" i="3"/>
  <c r="E3245" i="3"/>
  <c r="E3220" i="3"/>
  <c r="E3219" i="3"/>
  <c r="E3218" i="3"/>
  <c r="E3203" i="3"/>
  <c r="E3196" i="3"/>
  <c r="E3195" i="3"/>
  <c r="E3194" i="3"/>
  <c r="E3193" i="3"/>
  <c r="E3187" i="3"/>
  <c r="E3186" i="3"/>
  <c r="E3185" i="3"/>
  <c r="E3184" i="3"/>
  <c r="E3183" i="3"/>
  <c r="D3176" i="3"/>
  <c r="D3174" i="3"/>
  <c r="E3148" i="3"/>
  <c r="E3140" i="3"/>
  <c r="E1936" i="3"/>
  <c r="E200" i="3"/>
  <c r="D200" i="3"/>
  <c r="B2" i="1" l="1" a="1"/>
  <c r="B2" i="1" s="1"/>
  <c r="L34" i="1" l="1" a="1"/>
  <c r="L34" i="1" s="1"/>
  <c r="L17" i="1" a="1"/>
  <c r="L17" i="1" s="1"/>
  <c r="L18" i="1" a="1"/>
  <c r="L18" i="1" s="1"/>
  <c r="L51" i="1" a="1"/>
  <c r="L51" i="1" s="1"/>
  <c r="L16" i="1" a="1"/>
  <c r="L16" i="1" s="1"/>
  <c r="L52" i="1" a="1"/>
  <c r="L52" i="1" s="1"/>
  <c r="L43" i="1" a="1"/>
  <c r="L43" i="1" s="1"/>
  <c r="L37" i="1" a="1"/>
  <c r="L37" i="1" s="1"/>
  <c r="L38" i="1" a="1"/>
  <c r="L38" i="1" s="1"/>
  <c r="L44" i="1" a="1"/>
  <c r="L44" i="1" s="1"/>
  <c r="L9" i="1" a="1"/>
  <c r="L9" i="1" s="1"/>
  <c r="L41" i="1" a="1"/>
  <c r="L41" i="1" s="1"/>
  <c r="L30" i="1" a="1"/>
  <c r="L30" i="1" s="1"/>
  <c r="L20" i="1" a="1"/>
  <c r="L20" i="1" s="1"/>
  <c r="L53" i="1" a="1"/>
  <c r="L53" i="1" s="1"/>
  <c r="L54" i="1" a="1"/>
  <c r="L54" i="1" s="1"/>
  <c r="L55" i="1" a="1"/>
  <c r="L55" i="1" s="1"/>
  <c r="L56" i="1" a="1"/>
  <c r="L56" i="1" s="1"/>
  <c r="L57" i="1" a="1"/>
  <c r="L57" i="1" s="1"/>
  <c r="L58" i="1" a="1"/>
  <c r="L58" i="1" s="1"/>
  <c r="L13" i="1" a="1"/>
  <c r="L13" i="1" s="1"/>
  <c r="L19" i="1" a="1"/>
  <c r="L19" i="1" s="1"/>
  <c r="L10" i="1" a="1"/>
  <c r="L10" i="1" s="1"/>
  <c r="L45" i="1" a="1"/>
  <c r="L45" i="1" s="1"/>
  <c r="L42" i="1" a="1"/>
  <c r="L42" i="1" s="1"/>
  <c r="L21" i="1" a="1"/>
  <c r="L21" i="1" s="1"/>
  <c r="L22" i="1" a="1"/>
  <c r="L22" i="1" s="1"/>
  <c r="L23" i="1" a="1"/>
  <c r="L23" i="1" s="1"/>
  <c r="L4" i="1" a="1"/>
  <c r="L4" i="1" s="1"/>
  <c r="L11" i="1" a="1"/>
  <c r="L11" i="1" s="1"/>
  <c r="L6" i="1" a="1"/>
  <c r="L6" i="1" s="1"/>
  <c r="L5" i="1" a="1"/>
  <c r="L5" i="1" s="1"/>
  <c r="L59" i="1" a="1"/>
  <c r="L59" i="1" s="1"/>
  <c r="L60" i="1" a="1"/>
  <c r="L60" i="1" s="1"/>
  <c r="L8" i="1" a="1"/>
  <c r="L8" i="1" s="1"/>
  <c r="L47" i="1" a="1"/>
  <c r="L47" i="1" s="1"/>
  <c r="L61" i="1" a="1"/>
  <c r="L61" i="1" s="1"/>
  <c r="L40" i="1" a="1"/>
  <c r="L40" i="1" s="1"/>
  <c r="L62" i="1" a="1"/>
  <c r="L62" i="1" s="1"/>
  <c r="L63" i="1" a="1"/>
  <c r="L63" i="1" s="1"/>
  <c r="L64" i="1" a="1"/>
  <c r="L64" i="1" s="1"/>
  <c r="L31" i="1" a="1"/>
  <c r="L31" i="1" s="1"/>
  <c r="L48" i="1" a="1"/>
  <c r="L48" i="1" s="1"/>
  <c r="L49" i="1" a="1"/>
  <c r="L49" i="1" s="1"/>
  <c r="L50" i="1" a="1"/>
  <c r="L50" i="1" s="1"/>
  <c r="L7" i="1" a="1"/>
  <c r="L7" i="1" s="1"/>
  <c r="L12" i="1" a="1"/>
  <c r="L12" i="1" s="1"/>
  <c r="L24" i="1" a="1"/>
  <c r="L24" i="1" s="1"/>
  <c r="L25" i="1" a="1"/>
  <c r="L25" i="1" s="1"/>
  <c r="L26" i="1" a="1"/>
  <c r="L26" i="1" s="1"/>
  <c r="L36" i="1" a="1"/>
  <c r="L36" i="1" s="1"/>
  <c r="L39" i="1" a="1"/>
  <c r="L39" i="1" s="1"/>
  <c r="L14" i="1" a="1"/>
  <c r="L14" i="1" s="1"/>
  <c r="L46" i="1" a="1"/>
  <c r="L46" i="1" s="1"/>
  <c r="L27" i="1" a="1"/>
  <c r="L27" i="1" s="1"/>
  <c r="L15" i="1" a="1"/>
  <c r="L15" i="1" s="1"/>
  <c r="L28" i="1" a="1"/>
  <c r="L28" i="1" s="1"/>
  <c r="L35" i="1" a="1"/>
  <c r="L35" i="1" s="1"/>
  <c r="L29" i="1" a="1"/>
  <c r="L29" i="1" s="1"/>
  <c r="L32" i="1" a="1"/>
  <c r="L32" i="1" s="1"/>
  <c r="L65" i="1" a="1"/>
  <c r="L65" i="1" s="1"/>
  <c r="L66" i="1" a="1"/>
  <c r="L66" i="1" s="1"/>
  <c r="L67" i="1" a="1"/>
  <c r="L67" i="1" s="1"/>
  <c r="L68" i="1" a="1"/>
  <c r="L68" i="1" s="1"/>
  <c r="L69" i="1" a="1"/>
  <c r="L69" i="1" s="1"/>
  <c r="L70" i="1" a="1"/>
  <c r="L70" i="1" s="1"/>
  <c r="L71" i="1" a="1"/>
  <c r="L71" i="1" s="1"/>
  <c r="L72" i="1" a="1"/>
  <c r="L72" i="1" s="1"/>
  <c r="L73" i="1" a="1"/>
  <c r="L73" i="1" s="1"/>
  <c r="L74" i="1" a="1"/>
  <c r="L74" i="1" s="1"/>
  <c r="L75" i="1" a="1"/>
  <c r="L75" i="1" s="1"/>
  <c r="L76" i="1" a="1"/>
  <c r="L76" i="1" s="1"/>
  <c r="L77" i="1" a="1"/>
  <c r="L77" i="1" s="1"/>
  <c r="L78" i="1" a="1"/>
  <c r="L78" i="1" s="1"/>
  <c r="L79" i="1" a="1"/>
  <c r="L79" i="1" s="1"/>
  <c r="L80" i="1" a="1"/>
  <c r="L80" i="1" s="1"/>
  <c r="L81" i="1" a="1"/>
  <c r="L81" i="1" s="1"/>
  <c r="L82" i="1" a="1"/>
  <c r="L82" i="1" s="1"/>
  <c r="L83" i="1" a="1"/>
  <c r="L83" i="1" s="1"/>
  <c r="L84" i="1" a="1"/>
  <c r="L84" i="1" s="1"/>
  <c r="L85" i="1" a="1"/>
  <c r="L85" i="1" s="1"/>
  <c r="L86" i="1" a="1"/>
  <c r="L86" i="1" s="1"/>
  <c r="L87" i="1" a="1"/>
  <c r="L87" i="1" s="1"/>
  <c r="L88" i="1" a="1"/>
  <c r="L88" i="1" s="1"/>
  <c r="L89" i="1" a="1"/>
  <c r="L89" i="1" s="1"/>
  <c r="L90" i="1" a="1"/>
  <c r="L90" i="1" s="1"/>
  <c r="L91" i="1" a="1"/>
  <c r="L91" i="1" s="1"/>
  <c r="L92" i="1" a="1"/>
  <c r="L92" i="1" s="1"/>
  <c r="L93" i="1" a="1"/>
  <c r="L93" i="1" s="1"/>
  <c r="L94" i="1" a="1"/>
  <c r="L94" i="1" s="1"/>
  <c r="L95" i="1" a="1"/>
  <c r="L95" i="1" s="1"/>
  <c r="L96" i="1" a="1"/>
  <c r="L96" i="1" s="1"/>
  <c r="L97" i="1" a="1"/>
  <c r="L97" i="1" s="1"/>
  <c r="L98" i="1" a="1"/>
  <c r="L98" i="1" s="1"/>
  <c r="L99" i="1" a="1"/>
  <c r="L99" i="1" s="1"/>
  <c r="L100" i="1" a="1"/>
  <c r="L100" i="1" s="1"/>
  <c r="L101" i="1" a="1"/>
  <c r="L101" i="1" s="1"/>
  <c r="L102" i="1" a="1"/>
  <c r="L102" i="1" s="1"/>
  <c r="L103" i="1" a="1"/>
  <c r="L103" i="1" s="1"/>
  <c r="L104" i="1" a="1"/>
  <c r="L104" i="1" s="1"/>
  <c r="L105" i="1" a="1"/>
  <c r="L105" i="1" s="1"/>
  <c r="L106" i="1" a="1"/>
  <c r="L106" i="1" s="1"/>
  <c r="L107" i="1" a="1"/>
  <c r="L107" i="1" s="1"/>
  <c r="L108" i="1" a="1"/>
  <c r="L108" i="1" s="1"/>
  <c r="L109" i="1" a="1"/>
  <c r="L109" i="1" s="1"/>
  <c r="L110" i="1" a="1"/>
  <c r="L110" i="1" s="1"/>
  <c r="L111" i="1" a="1"/>
  <c r="L111" i="1" s="1"/>
  <c r="L112" i="1" a="1"/>
  <c r="L112" i="1" s="1"/>
  <c r="L113" i="1" a="1"/>
  <c r="L113" i="1" s="1"/>
  <c r="L114" i="1" a="1"/>
  <c r="L114" i="1" s="1"/>
  <c r="L115" i="1" a="1"/>
  <c r="L115" i="1" s="1"/>
  <c r="L116" i="1" a="1"/>
  <c r="L116" i="1" s="1"/>
  <c r="L117" i="1" a="1"/>
  <c r="L117" i="1" s="1"/>
  <c r="L118" i="1" a="1"/>
  <c r="L118" i="1" s="1"/>
  <c r="L119" i="1" a="1"/>
  <c r="L119" i="1" s="1"/>
  <c r="L120" i="1" a="1"/>
  <c r="L120" i="1" s="1"/>
  <c r="L121" i="1" a="1"/>
  <c r="L121" i="1" s="1"/>
  <c r="L122" i="1" a="1"/>
  <c r="L122" i="1" s="1"/>
  <c r="L123" i="1" a="1"/>
  <c r="L123" i="1" s="1"/>
  <c r="L124" i="1" a="1"/>
  <c r="L124" i="1" s="1"/>
  <c r="L125" i="1" a="1"/>
  <c r="L125" i="1" s="1"/>
  <c r="L126" i="1" a="1"/>
  <c r="L126" i="1" s="1"/>
  <c r="L127" i="1" a="1"/>
  <c r="L127" i="1" s="1"/>
  <c r="L128" i="1" a="1"/>
  <c r="L128" i="1" s="1"/>
  <c r="L129" i="1" a="1"/>
  <c r="L129" i="1" s="1"/>
  <c r="L130" i="1" a="1"/>
  <c r="L130" i="1" s="1"/>
  <c r="L131" i="1" a="1"/>
  <c r="L131" i="1" s="1"/>
  <c r="L132" i="1" a="1"/>
  <c r="L132" i="1" s="1"/>
  <c r="L133" i="1" a="1"/>
  <c r="L133" i="1" s="1"/>
  <c r="L134" i="1" a="1"/>
  <c r="L134" i="1" s="1"/>
  <c r="L135" i="1" a="1"/>
  <c r="L135" i="1" s="1"/>
  <c r="L136" i="1" a="1"/>
  <c r="L136" i="1" s="1"/>
  <c r="L137" i="1" a="1"/>
  <c r="L137" i="1" s="1"/>
  <c r="L138" i="1" a="1"/>
  <c r="L138" i="1" s="1"/>
  <c r="L139" i="1" a="1"/>
  <c r="L139" i="1" s="1"/>
  <c r="L140" i="1" a="1"/>
  <c r="L140" i="1" s="1"/>
  <c r="L141" i="1" a="1"/>
  <c r="L141" i="1" s="1"/>
  <c r="L142" i="1" a="1"/>
  <c r="L142" i="1" s="1"/>
  <c r="L143" i="1" a="1"/>
  <c r="L143" i="1" s="1"/>
  <c r="L144" i="1" a="1"/>
  <c r="L144" i="1" s="1"/>
  <c r="L145" i="1" a="1"/>
  <c r="L145" i="1" s="1"/>
  <c r="L146" i="1" a="1"/>
  <c r="L146" i="1" s="1"/>
  <c r="L147" i="1" a="1"/>
  <c r="L147" i="1" s="1"/>
  <c r="L148" i="1" a="1"/>
  <c r="L148" i="1" s="1"/>
  <c r="L149" i="1" a="1"/>
  <c r="L149" i="1" s="1"/>
  <c r="L150" i="1" a="1"/>
  <c r="L150" i="1" s="1"/>
  <c r="L151" i="1" a="1"/>
  <c r="L151" i="1" s="1"/>
  <c r="L152" i="1" a="1"/>
  <c r="L152" i="1" s="1"/>
  <c r="L153" i="1" a="1"/>
  <c r="L153" i="1" s="1"/>
  <c r="L154" i="1" a="1"/>
  <c r="L154" i="1" s="1"/>
  <c r="L155" i="1" a="1"/>
  <c r="L155" i="1" s="1"/>
  <c r="L156" i="1" a="1"/>
  <c r="L156" i="1" s="1"/>
  <c r="L157" i="1" a="1"/>
  <c r="L157" i="1" s="1"/>
  <c r="L158" i="1" a="1"/>
  <c r="L158" i="1" s="1"/>
  <c r="L159" i="1" a="1"/>
  <c r="L159" i="1" s="1"/>
  <c r="L160" i="1" a="1"/>
  <c r="L160" i="1" s="1"/>
  <c r="L161" i="1" a="1"/>
  <c r="L161" i="1" s="1"/>
  <c r="L162" i="1" a="1"/>
  <c r="L162" i="1" s="1"/>
  <c r="L163" i="1" a="1"/>
  <c r="L163" i="1" s="1"/>
  <c r="L164" i="1" a="1"/>
  <c r="L164" i="1" s="1"/>
  <c r="L165" i="1" a="1"/>
  <c r="L165" i="1" s="1"/>
  <c r="L166" i="1" a="1"/>
  <c r="L166" i="1" s="1"/>
  <c r="L167" i="1" a="1"/>
  <c r="L167" i="1" s="1"/>
  <c r="L168" i="1" a="1"/>
  <c r="L168" i="1" s="1"/>
  <c r="L169" i="1" a="1"/>
  <c r="L169" i="1" s="1"/>
  <c r="L170" i="1" a="1"/>
  <c r="L170" i="1" s="1"/>
  <c r="L171" i="1" a="1"/>
  <c r="L171" i="1" s="1"/>
  <c r="L172" i="1" a="1"/>
  <c r="L172" i="1" s="1"/>
  <c r="L173" i="1" a="1"/>
  <c r="L173" i="1" s="1"/>
  <c r="L174" i="1" a="1"/>
  <c r="L174" i="1" s="1"/>
  <c r="L175" i="1" a="1"/>
  <c r="L175" i="1" s="1"/>
  <c r="L176" i="1" a="1"/>
  <c r="L176" i="1" s="1"/>
  <c r="L177" i="1" a="1"/>
  <c r="L177" i="1" s="1"/>
  <c r="L178" i="1" a="1"/>
  <c r="L178" i="1" s="1"/>
  <c r="L179" i="1" a="1"/>
  <c r="L179" i="1" s="1"/>
  <c r="L180" i="1" a="1"/>
  <c r="L180" i="1" s="1"/>
  <c r="L181" i="1" a="1"/>
  <c r="L181" i="1" s="1"/>
  <c r="L182" i="1" a="1"/>
  <c r="L182" i="1" s="1"/>
  <c r="L183" i="1" a="1"/>
  <c r="L183" i="1" s="1"/>
  <c r="L184" i="1" a="1"/>
  <c r="L184" i="1" s="1"/>
  <c r="L185" i="1" a="1"/>
  <c r="L185" i="1" s="1"/>
  <c r="L186" i="1" a="1"/>
  <c r="L186" i="1" s="1"/>
  <c r="L187" i="1" a="1"/>
  <c r="L187" i="1" s="1"/>
  <c r="L188" i="1" a="1"/>
  <c r="L188" i="1" s="1"/>
  <c r="L189" i="1" a="1"/>
  <c r="L189" i="1" s="1"/>
  <c r="L190" i="1" a="1"/>
  <c r="L190" i="1" s="1"/>
  <c r="L191" i="1" a="1"/>
  <c r="L191" i="1" s="1"/>
  <c r="L192" i="1" a="1"/>
  <c r="L192" i="1" s="1"/>
  <c r="L193" i="1" a="1"/>
  <c r="L193" i="1" s="1"/>
  <c r="L194" i="1" a="1"/>
  <c r="L194" i="1" s="1"/>
  <c r="L195" i="1" a="1"/>
  <c r="L195" i="1" s="1"/>
  <c r="L196" i="1" a="1"/>
  <c r="L196" i="1" s="1"/>
  <c r="L197" i="1" a="1"/>
  <c r="L197" i="1" s="1"/>
  <c r="L198" i="1" a="1"/>
  <c r="L198" i="1" s="1"/>
  <c r="L199" i="1" a="1"/>
  <c r="L199" i="1" s="1"/>
  <c r="L200" i="1" a="1"/>
  <c r="L200" i="1" s="1"/>
  <c r="L201" i="1" a="1"/>
  <c r="L201" i="1" s="1"/>
  <c r="L202" i="1" a="1"/>
  <c r="L202" i="1" s="1"/>
  <c r="L203" i="1" a="1"/>
  <c r="L203" i="1" s="1"/>
  <c r="L204" i="1" a="1"/>
  <c r="L204" i="1" s="1"/>
  <c r="L205" i="1" a="1"/>
  <c r="L205" i="1" s="1"/>
  <c r="L206" i="1" a="1"/>
  <c r="L206" i="1" s="1"/>
  <c r="L207" i="1" a="1"/>
  <c r="L207" i="1" s="1"/>
  <c r="L208" i="1" a="1"/>
  <c r="L208" i="1" s="1"/>
  <c r="L209" i="1" a="1"/>
  <c r="L209" i="1" s="1"/>
  <c r="L210" i="1" a="1"/>
  <c r="L210" i="1" s="1"/>
  <c r="L211" i="1" a="1"/>
  <c r="L211" i="1" s="1"/>
  <c r="L212" i="1" a="1"/>
  <c r="L212" i="1" s="1"/>
  <c r="L213" i="1" a="1"/>
  <c r="L213" i="1" s="1"/>
  <c r="L214" i="1" a="1"/>
  <c r="L214" i="1" s="1"/>
  <c r="L215" i="1" a="1"/>
  <c r="L215" i="1" s="1"/>
  <c r="L216" i="1" a="1"/>
  <c r="L216" i="1" s="1"/>
  <c r="L217" i="1" a="1"/>
  <c r="L217" i="1" s="1"/>
  <c r="L218" i="1" a="1"/>
  <c r="L218" i="1" s="1"/>
  <c r="L219" i="1" a="1"/>
  <c r="L219" i="1" s="1"/>
  <c r="L220" i="1" a="1"/>
  <c r="L220" i="1" s="1"/>
  <c r="L221" i="1" a="1"/>
  <c r="L221" i="1" s="1"/>
  <c r="L222" i="1" a="1"/>
  <c r="L222" i="1" s="1"/>
  <c r="L223" i="1" a="1"/>
  <c r="L223" i="1" s="1"/>
  <c r="L224" i="1" a="1"/>
  <c r="L224" i="1" s="1"/>
  <c r="L225" i="1" a="1"/>
  <c r="L225" i="1" s="1"/>
  <c r="L226" i="1" a="1"/>
  <c r="L226" i="1" s="1"/>
  <c r="L227" i="1" a="1"/>
  <c r="L227" i="1" s="1"/>
  <c r="L228" i="1" a="1"/>
  <c r="L228" i="1" s="1"/>
  <c r="L229" i="1" a="1"/>
  <c r="L229" i="1" s="1"/>
  <c r="L230" i="1" a="1"/>
  <c r="L230" i="1" s="1"/>
  <c r="L231" i="1" a="1"/>
  <c r="L231" i="1" s="1"/>
  <c r="L232" i="1" a="1"/>
  <c r="L232" i="1" s="1"/>
  <c r="L233" i="1" a="1"/>
  <c r="L233" i="1" s="1"/>
  <c r="L234" i="1" a="1"/>
  <c r="L234" i="1" s="1"/>
  <c r="L235" i="1" a="1"/>
  <c r="L235" i="1" s="1"/>
  <c r="L236" i="1" a="1"/>
  <c r="L236" i="1" s="1"/>
  <c r="L237" i="1" a="1"/>
  <c r="L237" i="1" s="1"/>
  <c r="L238" i="1" a="1"/>
  <c r="L238" i="1" s="1"/>
  <c r="L239" i="1" a="1"/>
  <c r="L239" i="1" s="1"/>
  <c r="L240" i="1" a="1"/>
  <c r="L240" i="1" s="1"/>
  <c r="L241" i="1" a="1"/>
  <c r="L241" i="1" s="1"/>
  <c r="L242" i="1" a="1"/>
  <c r="L242" i="1" s="1"/>
  <c r="L243" i="1" a="1"/>
  <c r="L243" i="1" s="1"/>
  <c r="L244" i="1" a="1"/>
  <c r="L244" i="1" s="1"/>
  <c r="L245" i="1" a="1"/>
  <c r="L245" i="1" s="1"/>
  <c r="L246" i="1" a="1"/>
  <c r="L246" i="1" s="1"/>
  <c r="L247" i="1" a="1"/>
  <c r="L247" i="1" s="1"/>
  <c r="L248" i="1" a="1"/>
  <c r="L248" i="1" s="1"/>
  <c r="L249" i="1" a="1"/>
  <c r="L249" i="1" s="1"/>
  <c r="L250" i="1" a="1"/>
  <c r="L250" i="1" s="1"/>
  <c r="L251" i="1" a="1"/>
  <c r="L251" i="1" s="1"/>
  <c r="L252" i="1" a="1"/>
  <c r="L252" i="1" s="1"/>
  <c r="L253" i="1" a="1"/>
  <c r="L253" i="1" s="1"/>
  <c r="L254" i="1" a="1"/>
  <c r="L254" i="1" s="1"/>
  <c r="L255" i="1" a="1"/>
  <c r="L255" i="1" s="1"/>
  <c r="L256" i="1" a="1"/>
  <c r="L256" i="1" s="1"/>
  <c r="L257" i="1" a="1"/>
  <c r="L257" i="1" s="1"/>
  <c r="L258" i="1" a="1"/>
  <c r="L258" i="1" s="1"/>
  <c r="L259" i="1" a="1"/>
  <c r="L259" i="1" s="1"/>
  <c r="L260" i="1" a="1"/>
  <c r="L260" i="1" s="1"/>
  <c r="L261" i="1" a="1"/>
  <c r="L261" i="1" s="1"/>
  <c r="L262" i="1" a="1"/>
  <c r="L262" i="1" s="1"/>
  <c r="L263" i="1" a="1"/>
  <c r="L263" i="1" s="1"/>
  <c r="L264" i="1" a="1"/>
  <c r="L264" i="1" s="1"/>
  <c r="L265" i="1" a="1"/>
  <c r="L265" i="1" s="1"/>
  <c r="L266" i="1" a="1"/>
  <c r="L266" i="1" s="1"/>
  <c r="L267" i="1" a="1"/>
  <c r="L267" i="1" s="1"/>
  <c r="L268" i="1" a="1"/>
  <c r="L268" i="1" s="1"/>
  <c r="L269" i="1" a="1"/>
  <c r="L269" i="1" s="1"/>
  <c r="L270" i="1" a="1"/>
  <c r="L270" i="1" s="1"/>
  <c r="L271" i="1" a="1"/>
  <c r="L271" i="1" s="1"/>
  <c r="L272" i="1" a="1"/>
  <c r="L272" i="1" s="1"/>
  <c r="L273" i="1" a="1"/>
  <c r="L273" i="1" s="1"/>
  <c r="L274" i="1" a="1"/>
  <c r="L274" i="1" s="1"/>
  <c r="L275" i="1" a="1"/>
  <c r="L275" i="1" s="1"/>
  <c r="L276" i="1" a="1"/>
  <c r="L276" i="1" s="1"/>
  <c r="L277" i="1" a="1"/>
  <c r="L277" i="1" s="1"/>
  <c r="L278" i="1" a="1"/>
  <c r="L278" i="1" s="1"/>
  <c r="L279" i="1" a="1"/>
  <c r="L279" i="1" s="1"/>
  <c r="L280" i="1" a="1"/>
  <c r="L280" i="1" s="1"/>
  <c r="L281" i="1" a="1"/>
  <c r="L281" i="1" s="1"/>
  <c r="L282" i="1" a="1"/>
  <c r="L282" i="1" s="1"/>
  <c r="L283" i="1" a="1"/>
  <c r="L283" i="1" s="1"/>
  <c r="L284" i="1" a="1"/>
  <c r="L284" i="1" s="1"/>
  <c r="L285" i="1" a="1"/>
  <c r="L285" i="1" s="1"/>
  <c r="L286" i="1" a="1"/>
  <c r="L286" i="1" s="1"/>
  <c r="L287" i="1" a="1"/>
  <c r="L287" i="1" s="1"/>
  <c r="L288" i="1" a="1"/>
  <c r="L288" i="1" s="1"/>
  <c r="L289" i="1" a="1"/>
  <c r="L289" i="1" s="1"/>
  <c r="L290" i="1" a="1"/>
  <c r="L290" i="1" s="1"/>
  <c r="L291" i="1" a="1"/>
  <c r="L291" i="1" s="1"/>
  <c r="L292" i="1" a="1"/>
  <c r="L292" i="1" s="1"/>
  <c r="L293" i="1" a="1"/>
  <c r="L293" i="1" s="1"/>
  <c r="L294" i="1" a="1"/>
  <c r="L294" i="1" s="1"/>
  <c r="L295" i="1" a="1"/>
  <c r="L295" i="1" s="1"/>
  <c r="L296" i="1" a="1"/>
  <c r="L296" i="1" s="1"/>
  <c r="L297" i="1" a="1"/>
  <c r="L297" i="1" s="1"/>
  <c r="L298" i="1" a="1"/>
  <c r="L298" i="1" s="1"/>
  <c r="L299" i="1" a="1"/>
  <c r="L299" i="1" s="1"/>
  <c r="L300" i="1" a="1"/>
  <c r="L300" i="1" s="1"/>
  <c r="L301" i="1" a="1"/>
  <c r="L301" i="1" s="1"/>
  <c r="L302" i="1" a="1"/>
  <c r="L302" i="1" s="1"/>
  <c r="L303" i="1" a="1"/>
  <c r="L303" i="1" s="1"/>
  <c r="L304" i="1" a="1"/>
  <c r="L304" i="1" s="1"/>
  <c r="L305" i="1" a="1"/>
  <c r="L305" i="1" s="1"/>
  <c r="L306" i="1" a="1"/>
  <c r="L306" i="1" s="1"/>
  <c r="L307" i="1" a="1"/>
  <c r="L307" i="1" s="1"/>
  <c r="L308" i="1" a="1"/>
  <c r="L308" i="1" s="1"/>
  <c r="L309" i="1" a="1"/>
  <c r="L309" i="1" s="1"/>
  <c r="L310" i="1" a="1"/>
  <c r="L310" i="1" s="1"/>
  <c r="L311" i="1" a="1"/>
  <c r="L311" i="1" s="1"/>
  <c r="L312" i="1" a="1"/>
  <c r="L312" i="1" s="1"/>
  <c r="L313" i="1" a="1"/>
  <c r="L313" i="1" s="1"/>
  <c r="L314" i="1" a="1"/>
  <c r="L314" i="1" s="1"/>
  <c r="L315" i="1" a="1"/>
  <c r="L315" i="1" s="1"/>
  <c r="L316" i="1" a="1"/>
  <c r="L316" i="1" s="1"/>
  <c r="L317" i="1" a="1"/>
  <c r="L317" i="1" s="1"/>
  <c r="L318" i="1" a="1"/>
  <c r="L318" i="1" s="1"/>
  <c r="L319" i="1" a="1"/>
  <c r="L319" i="1" s="1"/>
  <c r="L320" i="1" a="1"/>
  <c r="L320" i="1" s="1"/>
  <c r="L321" i="1" a="1"/>
  <c r="L321" i="1" s="1"/>
  <c r="L322" i="1" a="1"/>
  <c r="L322" i="1" s="1"/>
  <c r="L323" i="1" a="1"/>
  <c r="L323" i="1" s="1"/>
  <c r="L324" i="1" a="1"/>
  <c r="L324" i="1" s="1"/>
  <c r="L325" i="1" a="1"/>
  <c r="L325" i="1" s="1"/>
  <c r="L326" i="1" a="1"/>
  <c r="L326" i="1" s="1"/>
  <c r="L327" i="1" a="1"/>
  <c r="L327" i="1" s="1"/>
  <c r="L328" i="1" a="1"/>
  <c r="L328" i="1" s="1"/>
  <c r="L329" i="1" a="1"/>
  <c r="L329" i="1" s="1"/>
  <c r="L330" i="1" a="1"/>
  <c r="L330" i="1" s="1"/>
  <c r="L331" i="1" a="1"/>
  <c r="L331" i="1" s="1"/>
  <c r="L332" i="1" a="1"/>
  <c r="L332" i="1" s="1"/>
  <c r="L333" i="1" a="1"/>
  <c r="L333" i="1" s="1"/>
  <c r="L334" i="1" a="1"/>
  <c r="L334" i="1" s="1"/>
  <c r="L335" i="1" a="1"/>
  <c r="L335" i="1" s="1"/>
  <c r="L336" i="1" a="1"/>
  <c r="L336" i="1" s="1"/>
  <c r="L337" i="1" a="1"/>
  <c r="L337" i="1" s="1"/>
  <c r="L338" i="1" a="1"/>
  <c r="L338" i="1" s="1"/>
  <c r="L339" i="1" a="1"/>
  <c r="L339" i="1" s="1"/>
  <c r="L340" i="1" a="1"/>
  <c r="L340" i="1" s="1"/>
  <c r="L341" i="1" a="1"/>
  <c r="L341" i="1" s="1"/>
  <c r="L342" i="1" a="1"/>
  <c r="L342" i="1" s="1"/>
  <c r="L343" i="1" a="1"/>
  <c r="L343" i="1" s="1"/>
  <c r="L344" i="1" a="1"/>
  <c r="L344" i="1" s="1"/>
  <c r="L345" i="1" a="1"/>
  <c r="L345" i="1" s="1"/>
  <c r="L346" i="1" a="1"/>
  <c r="L346" i="1" s="1"/>
  <c r="L347" i="1" a="1"/>
  <c r="L347" i="1" s="1"/>
  <c r="L348" i="1" a="1"/>
  <c r="L348" i="1" s="1"/>
  <c r="L349" i="1" a="1"/>
  <c r="L349" i="1" s="1"/>
  <c r="L350" i="1" a="1"/>
  <c r="L350" i="1" s="1"/>
  <c r="L351" i="1" a="1"/>
  <c r="L351" i="1" s="1"/>
  <c r="L352" i="1" a="1"/>
  <c r="L352" i="1" s="1"/>
  <c r="L353" i="1" a="1"/>
  <c r="L353" i="1" s="1"/>
  <c r="L354" i="1" a="1"/>
  <c r="L354" i="1" s="1"/>
  <c r="L355" i="1" a="1"/>
  <c r="L355" i="1" s="1"/>
  <c r="L356" i="1" a="1"/>
  <c r="L356" i="1" s="1"/>
  <c r="L357" i="1" a="1"/>
  <c r="L357" i="1" s="1"/>
  <c r="L358" i="1" a="1"/>
  <c r="L358" i="1" s="1"/>
  <c r="L359" i="1" a="1"/>
  <c r="L359" i="1" s="1"/>
  <c r="L360" i="1" a="1"/>
  <c r="L360" i="1" s="1"/>
  <c r="L361" i="1" a="1"/>
  <c r="L361" i="1" s="1"/>
  <c r="L362" i="1" a="1"/>
  <c r="L362" i="1" s="1"/>
  <c r="L363" i="1" a="1"/>
  <c r="L363" i="1" s="1"/>
  <c r="L364" i="1" a="1"/>
  <c r="L364" i="1" s="1"/>
  <c r="L365" i="1" a="1"/>
  <c r="L365" i="1" s="1"/>
  <c r="L366" i="1" a="1"/>
  <c r="L366" i="1" s="1"/>
  <c r="L367" i="1" a="1"/>
  <c r="L367" i="1" s="1"/>
  <c r="L368" i="1" a="1"/>
  <c r="L368" i="1" s="1"/>
  <c r="L369" i="1" a="1"/>
  <c r="L369" i="1" s="1"/>
  <c r="L370" i="1" a="1"/>
  <c r="L370" i="1" s="1"/>
  <c r="L371" i="1" a="1"/>
  <c r="L371" i="1" s="1"/>
  <c r="L372" i="1" a="1"/>
  <c r="L372" i="1" s="1"/>
  <c r="L373" i="1" a="1"/>
  <c r="L373" i="1" s="1"/>
  <c r="L374" i="1" a="1"/>
  <c r="L374" i="1" s="1"/>
  <c r="L375" i="1" a="1"/>
  <c r="L375" i="1" s="1"/>
  <c r="L376" i="1" a="1"/>
  <c r="L376" i="1" s="1"/>
  <c r="L377" i="1" a="1"/>
  <c r="L377" i="1" s="1"/>
  <c r="L378" i="1" a="1"/>
  <c r="L378" i="1" s="1"/>
  <c r="L379" i="1" a="1"/>
  <c r="L379" i="1" s="1"/>
  <c r="L380" i="1" a="1"/>
  <c r="L380" i="1" s="1"/>
  <c r="L381" i="1" a="1"/>
  <c r="L381" i="1" s="1"/>
  <c r="L382" i="1" a="1"/>
  <c r="L382" i="1" s="1"/>
  <c r="L383" i="1" a="1"/>
  <c r="L383" i="1" s="1"/>
  <c r="L384" i="1" a="1"/>
  <c r="L384" i="1" s="1"/>
  <c r="L385" i="1" a="1"/>
  <c r="L385" i="1" s="1"/>
  <c r="L386" i="1" a="1"/>
  <c r="L386" i="1" s="1"/>
  <c r="L387" i="1" a="1"/>
  <c r="L387" i="1" s="1"/>
  <c r="L388" i="1" a="1"/>
  <c r="L388" i="1" s="1"/>
  <c r="L389" i="1" a="1"/>
  <c r="L389" i="1" s="1"/>
  <c r="L390" i="1" a="1"/>
  <c r="L390" i="1" s="1"/>
  <c r="L391" i="1" a="1"/>
  <c r="L391" i="1" s="1"/>
  <c r="L392" i="1" a="1"/>
  <c r="L392" i="1" s="1"/>
  <c r="L393" i="1" a="1"/>
  <c r="L393" i="1" s="1"/>
  <c r="L394" i="1" a="1"/>
  <c r="L394" i="1" s="1"/>
  <c r="L395" i="1" a="1"/>
  <c r="L395" i="1" s="1"/>
  <c r="L396" i="1" a="1"/>
  <c r="L396" i="1" s="1"/>
  <c r="L397" i="1" a="1"/>
  <c r="L397" i="1" s="1"/>
  <c r="L398" i="1" a="1"/>
  <c r="L398" i="1" s="1"/>
  <c r="L399" i="1" a="1"/>
  <c r="L399" i="1" s="1"/>
  <c r="L400" i="1" a="1"/>
  <c r="L400" i="1" s="1"/>
  <c r="L401" i="1" a="1"/>
  <c r="L401" i="1" s="1"/>
  <c r="L402" i="1" a="1"/>
  <c r="L402" i="1" s="1"/>
  <c r="L403" i="1" a="1"/>
  <c r="L403" i="1" s="1"/>
  <c r="L404" i="1" a="1"/>
  <c r="L404" i="1" s="1"/>
  <c r="L405" i="1" a="1"/>
  <c r="L405" i="1" s="1"/>
  <c r="L406" i="1" a="1"/>
  <c r="L406" i="1" s="1"/>
  <c r="L407" i="1" a="1"/>
  <c r="L407" i="1" s="1"/>
  <c r="L408" i="1" a="1"/>
  <c r="L408" i="1" s="1"/>
  <c r="L409" i="1" a="1"/>
  <c r="L409" i="1" s="1"/>
  <c r="L410" i="1" a="1"/>
  <c r="L410" i="1" s="1"/>
  <c r="L411" i="1" a="1"/>
  <c r="L411" i="1" s="1"/>
  <c r="L412" i="1" a="1"/>
  <c r="L412" i="1" s="1"/>
  <c r="L413" i="1" a="1"/>
  <c r="L413" i="1" s="1"/>
  <c r="L414" i="1" a="1"/>
  <c r="L414" i="1" s="1"/>
  <c r="L415" i="1" a="1"/>
  <c r="L415" i="1" s="1"/>
  <c r="L416" i="1" a="1"/>
  <c r="L416" i="1" s="1"/>
  <c r="L417" i="1" a="1"/>
  <c r="L417" i="1" s="1"/>
  <c r="L418" i="1" a="1"/>
  <c r="L418" i="1" s="1"/>
  <c r="L419" i="1" a="1"/>
  <c r="L419" i="1" s="1"/>
  <c r="L420" i="1" a="1"/>
  <c r="L420" i="1" s="1"/>
  <c r="L421" i="1" a="1"/>
  <c r="L421" i="1" s="1"/>
  <c r="L422" i="1" a="1"/>
  <c r="L422" i="1" s="1"/>
  <c r="L423" i="1" a="1"/>
  <c r="L423" i="1" s="1"/>
  <c r="L424" i="1" a="1"/>
  <c r="L424" i="1" s="1"/>
  <c r="L425" i="1" a="1"/>
  <c r="L425" i="1" s="1"/>
  <c r="L426" i="1" a="1"/>
  <c r="L426" i="1" s="1"/>
  <c r="L427" i="1" a="1"/>
  <c r="L427" i="1" s="1"/>
  <c r="L428" i="1" a="1"/>
  <c r="L428" i="1" s="1"/>
  <c r="L429" i="1" a="1"/>
  <c r="L429" i="1" s="1"/>
  <c r="L430" i="1" a="1"/>
  <c r="L430" i="1" s="1"/>
  <c r="L431" i="1" a="1"/>
  <c r="L431" i="1" s="1"/>
  <c r="L432" i="1" a="1"/>
  <c r="L432" i="1" s="1"/>
  <c r="L433" i="1" a="1"/>
  <c r="L433" i="1" s="1"/>
  <c r="L434" i="1" a="1"/>
  <c r="L434" i="1" s="1"/>
  <c r="L435" i="1" a="1"/>
  <c r="L435" i="1" s="1"/>
  <c r="L436" i="1" a="1"/>
  <c r="L436" i="1" s="1"/>
  <c r="L437" i="1" a="1"/>
  <c r="L437" i="1" s="1"/>
  <c r="L438" i="1" a="1"/>
  <c r="L438" i="1" s="1"/>
  <c r="L439" i="1" a="1"/>
  <c r="L439" i="1" s="1"/>
  <c r="L440" i="1" a="1"/>
  <c r="L440" i="1" s="1"/>
  <c r="L441" i="1" a="1"/>
  <c r="L441" i="1" s="1"/>
  <c r="L442" i="1" a="1"/>
  <c r="L442" i="1" s="1"/>
  <c r="L443" i="1" a="1"/>
  <c r="L443" i="1" s="1"/>
  <c r="L444" i="1" a="1"/>
  <c r="L444" i="1" s="1"/>
  <c r="L445" i="1" a="1"/>
  <c r="L445" i="1" s="1"/>
  <c r="L446" i="1" a="1"/>
  <c r="L446" i="1" s="1"/>
  <c r="L447" i="1" a="1"/>
  <c r="L447" i="1" s="1"/>
  <c r="L448" i="1" a="1"/>
  <c r="L448" i="1" s="1"/>
  <c r="L449" i="1" a="1"/>
  <c r="L449" i="1" s="1"/>
  <c r="L450" i="1" a="1"/>
  <c r="L450" i="1" s="1"/>
  <c r="L451" i="1" a="1"/>
  <c r="L451" i="1" s="1"/>
  <c r="L452" i="1" a="1"/>
  <c r="L452" i="1" s="1"/>
  <c r="L453" i="1" a="1"/>
  <c r="L453" i="1" s="1"/>
  <c r="L454" i="1" a="1"/>
  <c r="L454" i="1" s="1"/>
  <c r="L455" i="1" a="1"/>
  <c r="L455" i="1" s="1"/>
  <c r="L456" i="1" a="1"/>
  <c r="L456" i="1" s="1"/>
  <c r="L457" i="1" a="1"/>
  <c r="L457" i="1" s="1"/>
  <c r="L458" i="1" a="1"/>
  <c r="L458" i="1" s="1"/>
  <c r="L459" i="1" a="1"/>
  <c r="L459" i="1" s="1"/>
  <c r="L460" i="1" a="1"/>
  <c r="L460" i="1" s="1"/>
  <c r="L461" i="1" a="1"/>
  <c r="L461" i="1" s="1"/>
  <c r="L462" i="1" a="1"/>
  <c r="L462" i="1" s="1"/>
  <c r="L463" i="1" a="1"/>
  <c r="L463" i="1" s="1"/>
  <c r="L464" i="1" a="1"/>
  <c r="L464" i="1" s="1"/>
  <c r="L465" i="1" a="1"/>
  <c r="L465" i="1" s="1"/>
  <c r="L466" i="1" a="1"/>
  <c r="L466" i="1" s="1"/>
  <c r="L467" i="1" a="1"/>
  <c r="L467" i="1" s="1"/>
  <c r="L468" i="1" a="1"/>
  <c r="L468" i="1" s="1"/>
  <c r="L469" i="1" a="1"/>
  <c r="L469" i="1" s="1"/>
  <c r="L470" i="1" a="1"/>
  <c r="L470" i="1" s="1"/>
  <c r="L471" i="1" a="1"/>
  <c r="L471" i="1" s="1"/>
  <c r="L472" i="1" a="1"/>
  <c r="L472" i="1" s="1"/>
  <c r="L473" i="1" a="1"/>
  <c r="L473" i="1" s="1"/>
  <c r="L474" i="1" a="1"/>
  <c r="L474" i="1" s="1"/>
  <c r="L475" i="1" a="1"/>
  <c r="L475" i="1" s="1"/>
  <c r="L476" i="1" a="1"/>
  <c r="L476" i="1" s="1"/>
  <c r="L477" i="1" a="1"/>
  <c r="L477" i="1" s="1"/>
  <c r="L478" i="1" a="1"/>
  <c r="L478" i="1" s="1"/>
  <c r="L479" i="1" a="1"/>
  <c r="L479" i="1" s="1"/>
  <c r="L480" i="1" a="1"/>
  <c r="L480" i="1" s="1"/>
  <c r="L481" i="1" a="1"/>
  <c r="L481" i="1" s="1"/>
  <c r="L482" i="1" a="1"/>
  <c r="L482" i="1" s="1"/>
  <c r="L483" i="1" a="1"/>
  <c r="L483" i="1" s="1"/>
  <c r="L484" i="1" a="1"/>
  <c r="L484" i="1" s="1"/>
  <c r="L485" i="1" a="1"/>
  <c r="L485" i="1" s="1"/>
  <c r="L486" i="1" a="1"/>
  <c r="L486" i="1" s="1"/>
  <c r="L487" i="1" a="1"/>
  <c r="L487" i="1" s="1"/>
  <c r="L488" i="1" a="1"/>
  <c r="L488" i="1" s="1"/>
  <c r="L489" i="1" a="1"/>
  <c r="L489" i="1" s="1"/>
  <c r="L490" i="1" a="1"/>
  <c r="L490" i="1" s="1"/>
  <c r="L491" i="1" a="1"/>
  <c r="L491" i="1" s="1"/>
  <c r="L492" i="1" a="1"/>
  <c r="L492" i="1" s="1"/>
  <c r="L493" i="1" a="1"/>
  <c r="L493" i="1" s="1"/>
  <c r="L494" i="1" a="1"/>
  <c r="L494" i="1" s="1"/>
  <c r="L495" i="1" a="1"/>
  <c r="L495" i="1" s="1"/>
  <c r="L496" i="1" a="1"/>
  <c r="L496" i="1" s="1"/>
  <c r="L497" i="1" a="1"/>
  <c r="L497" i="1" s="1"/>
  <c r="L498" i="1" a="1"/>
  <c r="L498" i="1" s="1"/>
  <c r="L499" i="1" a="1"/>
  <c r="L499" i="1" s="1"/>
  <c r="L500" i="1" a="1"/>
  <c r="L500" i="1" s="1"/>
  <c r="L501" i="1" a="1"/>
  <c r="L501" i="1" s="1"/>
  <c r="L502" i="1" a="1"/>
  <c r="L502" i="1" s="1"/>
  <c r="L503" i="1" a="1"/>
  <c r="L503" i="1" s="1"/>
  <c r="L504" i="1" a="1"/>
  <c r="L504" i="1" s="1"/>
  <c r="L505" i="1" a="1"/>
  <c r="L505" i="1" s="1"/>
  <c r="L506" i="1" a="1"/>
  <c r="L506" i="1" s="1"/>
  <c r="L507" i="1" a="1"/>
  <c r="L507" i="1" s="1"/>
  <c r="L508" i="1" a="1"/>
  <c r="L508" i="1" s="1"/>
  <c r="L509" i="1" a="1"/>
  <c r="L509" i="1" s="1"/>
  <c r="L510" i="1" a="1"/>
  <c r="L510" i="1" s="1"/>
  <c r="L511" i="1" a="1"/>
  <c r="L511" i="1" s="1"/>
  <c r="L512" i="1" a="1"/>
  <c r="L512" i="1" s="1"/>
  <c r="L513" i="1" a="1"/>
  <c r="L513" i="1" s="1"/>
  <c r="L514" i="1" a="1"/>
  <c r="L514" i="1" s="1"/>
  <c r="L515" i="1" a="1"/>
  <c r="L515" i="1" s="1"/>
  <c r="L516" i="1" a="1"/>
  <c r="L516" i="1" s="1"/>
  <c r="L517" i="1" a="1"/>
  <c r="L517" i="1" s="1"/>
  <c r="L518" i="1" a="1"/>
  <c r="L518" i="1" s="1"/>
  <c r="L519" i="1" a="1"/>
  <c r="L519" i="1" s="1"/>
  <c r="L520" i="1" a="1"/>
  <c r="L520" i="1" s="1"/>
  <c r="L521" i="1" a="1"/>
  <c r="L521" i="1" s="1"/>
  <c r="L522" i="1" a="1"/>
  <c r="L522" i="1" s="1"/>
  <c r="L523" i="1" a="1"/>
  <c r="L523" i="1" s="1"/>
  <c r="L524" i="1" a="1"/>
  <c r="L524" i="1" s="1"/>
  <c r="L525" i="1" a="1"/>
  <c r="L525" i="1" s="1"/>
  <c r="L526" i="1" a="1"/>
  <c r="L526" i="1" s="1"/>
  <c r="L527" i="1" a="1"/>
  <c r="L527" i="1" s="1"/>
  <c r="L528" i="1" a="1"/>
  <c r="L528" i="1" s="1"/>
  <c r="L529" i="1" a="1"/>
  <c r="L529" i="1" s="1"/>
  <c r="L530" i="1" a="1"/>
  <c r="L530" i="1" s="1"/>
  <c r="L531" i="1" a="1"/>
  <c r="L531" i="1" s="1"/>
  <c r="L532" i="1" a="1"/>
  <c r="L532" i="1" s="1"/>
  <c r="L533" i="1" a="1"/>
  <c r="L533" i="1" s="1"/>
  <c r="L534" i="1" a="1"/>
  <c r="L534" i="1" s="1"/>
  <c r="L535" i="1" a="1"/>
  <c r="L535" i="1" s="1"/>
  <c r="L536" i="1" a="1"/>
  <c r="L536" i="1" s="1"/>
  <c r="L537" i="1" a="1"/>
  <c r="L537" i="1" s="1"/>
  <c r="L538" i="1" a="1"/>
  <c r="L538" i="1" s="1"/>
  <c r="L539" i="1" a="1"/>
  <c r="L539" i="1" s="1"/>
  <c r="L540" i="1" a="1"/>
  <c r="L540" i="1" s="1"/>
  <c r="L541" i="1" a="1"/>
  <c r="L541" i="1" s="1"/>
  <c r="L542" i="1" a="1"/>
  <c r="L542" i="1" s="1"/>
  <c r="L543" i="1" a="1"/>
  <c r="L543" i="1" s="1"/>
  <c r="L544" i="1" a="1"/>
  <c r="L544" i="1" s="1"/>
  <c r="L545" i="1" a="1"/>
  <c r="L545" i="1" s="1"/>
  <c r="L546" i="1" a="1"/>
  <c r="L546" i="1" s="1"/>
  <c r="L547" i="1" a="1"/>
  <c r="L547" i="1" s="1"/>
  <c r="L548" i="1" a="1"/>
  <c r="L548" i="1" s="1"/>
  <c r="L549" i="1" a="1"/>
  <c r="L549" i="1" s="1"/>
  <c r="L550" i="1" a="1"/>
  <c r="L550" i="1" s="1"/>
  <c r="L551" i="1" a="1"/>
  <c r="L551" i="1" s="1"/>
  <c r="L552" i="1" a="1"/>
  <c r="L552" i="1" s="1"/>
  <c r="L553" i="1" a="1"/>
  <c r="L553" i="1" s="1"/>
  <c r="L554" i="1" a="1"/>
  <c r="L554" i="1" s="1"/>
  <c r="L555" i="1" a="1"/>
  <c r="L555" i="1" s="1"/>
  <c r="L556" i="1" a="1"/>
  <c r="L556" i="1" s="1"/>
  <c r="L557" i="1" a="1"/>
  <c r="L557" i="1" s="1"/>
  <c r="L558" i="1" a="1"/>
  <c r="L558" i="1" s="1"/>
  <c r="L559" i="1" a="1"/>
  <c r="L559" i="1" s="1"/>
  <c r="L560" i="1" a="1"/>
  <c r="L560" i="1" s="1"/>
  <c r="L561" i="1" a="1"/>
  <c r="L561" i="1" s="1"/>
  <c r="L562" i="1" a="1"/>
  <c r="L562" i="1" s="1"/>
  <c r="L563" i="1" a="1"/>
  <c r="L563" i="1" s="1"/>
  <c r="L564" i="1" a="1"/>
  <c r="L564" i="1" s="1"/>
  <c r="L565" i="1" a="1"/>
  <c r="L565" i="1" s="1"/>
  <c r="L566" i="1" a="1"/>
  <c r="L566" i="1" s="1"/>
  <c r="L567" i="1" a="1"/>
  <c r="L567" i="1" s="1"/>
  <c r="L568" i="1" a="1"/>
  <c r="L568" i="1" s="1"/>
  <c r="L569" i="1" a="1"/>
  <c r="L569" i="1" s="1"/>
  <c r="L570" i="1" a="1"/>
  <c r="L570" i="1" s="1"/>
  <c r="L571" i="1" a="1"/>
  <c r="L571" i="1" s="1"/>
  <c r="L572" i="1" a="1"/>
  <c r="L572" i="1" s="1"/>
  <c r="L573" i="1" a="1"/>
  <c r="L573" i="1" s="1"/>
  <c r="L574" i="1" a="1"/>
  <c r="L574" i="1" s="1"/>
  <c r="L575" i="1" a="1"/>
  <c r="L575" i="1" s="1"/>
  <c r="L576" i="1" a="1"/>
  <c r="L576" i="1" s="1"/>
  <c r="L577" i="1" a="1"/>
  <c r="L577" i="1" s="1"/>
  <c r="L578" i="1" a="1"/>
  <c r="L578" i="1" s="1"/>
  <c r="L579" i="1" a="1"/>
  <c r="L579" i="1" s="1"/>
  <c r="L580" i="1" a="1"/>
  <c r="L580" i="1" s="1"/>
  <c r="L581" i="1" a="1"/>
  <c r="L581" i="1" s="1"/>
  <c r="L582" i="1" a="1"/>
  <c r="L582" i="1" s="1"/>
  <c r="L583" i="1" a="1"/>
  <c r="L583" i="1" s="1"/>
  <c r="L584" i="1" a="1"/>
  <c r="L584" i="1" s="1"/>
  <c r="L585" i="1" a="1"/>
  <c r="L585" i="1" s="1"/>
  <c r="L586" i="1" a="1"/>
  <c r="L586" i="1" s="1"/>
  <c r="L587" i="1" a="1"/>
  <c r="L587" i="1" s="1"/>
  <c r="L588" i="1" a="1"/>
  <c r="L588" i="1" s="1"/>
  <c r="L589" i="1" a="1"/>
  <c r="L589" i="1" s="1"/>
  <c r="L590" i="1" a="1"/>
  <c r="L590" i="1" s="1"/>
  <c r="L591" i="1" a="1"/>
  <c r="L591" i="1" s="1"/>
  <c r="L592" i="1" a="1"/>
  <c r="L592" i="1" s="1"/>
  <c r="L593" i="1" a="1"/>
  <c r="L593" i="1" s="1"/>
  <c r="L594" i="1" a="1"/>
  <c r="L594" i="1" s="1"/>
  <c r="L595" i="1" a="1"/>
  <c r="L595" i="1" s="1"/>
  <c r="L596" i="1" a="1"/>
  <c r="L596" i="1" s="1"/>
  <c r="L597" i="1" a="1"/>
  <c r="L597" i="1" s="1"/>
  <c r="L598" i="1" a="1"/>
  <c r="L598" i="1" s="1"/>
  <c r="L599" i="1" a="1"/>
  <c r="L599" i="1" s="1"/>
  <c r="L600" i="1" a="1"/>
  <c r="L600" i="1" s="1"/>
  <c r="L601" i="1" a="1"/>
  <c r="L601" i="1" s="1"/>
  <c r="L602" i="1" a="1"/>
  <c r="L602" i="1" s="1"/>
  <c r="L603" i="1" a="1"/>
  <c r="L603" i="1" s="1"/>
  <c r="L604" i="1" a="1"/>
  <c r="L604" i="1" s="1"/>
  <c r="L605" i="1" a="1"/>
  <c r="L605" i="1" s="1"/>
  <c r="L606" i="1" a="1"/>
  <c r="L606" i="1" s="1"/>
  <c r="L607" i="1" a="1"/>
  <c r="L607" i="1" s="1"/>
  <c r="L608" i="1" a="1"/>
  <c r="L608" i="1" s="1"/>
  <c r="L609" i="1" a="1"/>
  <c r="L609" i="1" s="1"/>
  <c r="L610" i="1" a="1"/>
  <c r="L610" i="1" s="1"/>
  <c r="L611" i="1" a="1"/>
  <c r="L611" i="1" s="1"/>
  <c r="L612" i="1" a="1"/>
  <c r="L612" i="1" s="1"/>
  <c r="L613" i="1" a="1"/>
  <c r="L613" i="1" s="1"/>
  <c r="L614" i="1" a="1"/>
  <c r="L614" i="1" s="1"/>
  <c r="L615" i="1" a="1"/>
  <c r="L615" i="1" s="1"/>
  <c r="L616" i="1" a="1"/>
  <c r="L616" i="1" s="1"/>
  <c r="L617" i="1" a="1"/>
  <c r="L617" i="1" s="1"/>
  <c r="L618" i="1" a="1"/>
  <c r="L618" i="1" s="1"/>
  <c r="L619" i="1" a="1"/>
  <c r="L619" i="1" s="1"/>
  <c r="L620" i="1" a="1"/>
  <c r="L620" i="1" s="1"/>
  <c r="L621" i="1" a="1"/>
  <c r="L621" i="1" s="1"/>
  <c r="L622" i="1" a="1"/>
  <c r="L622" i="1" s="1"/>
  <c r="L623" i="1" a="1"/>
  <c r="L623" i="1" s="1"/>
  <c r="L624" i="1" a="1"/>
  <c r="L624" i="1" s="1"/>
  <c r="L625" i="1" a="1"/>
  <c r="L625" i="1" s="1"/>
  <c r="L626" i="1" a="1"/>
  <c r="L626" i="1" s="1"/>
  <c r="L627" i="1" a="1"/>
  <c r="L627" i="1" s="1"/>
  <c r="L628" i="1" a="1"/>
  <c r="L628" i="1" s="1"/>
  <c r="L629" i="1" a="1"/>
  <c r="L629" i="1" s="1"/>
  <c r="L630" i="1" a="1"/>
  <c r="L630" i="1" s="1"/>
  <c r="L631" i="1" a="1"/>
  <c r="L631" i="1" s="1"/>
  <c r="L632" i="1" a="1"/>
  <c r="L632" i="1" s="1"/>
  <c r="L633" i="1" a="1"/>
  <c r="L633" i="1" s="1"/>
  <c r="L634" i="1" a="1"/>
  <c r="L634" i="1" s="1"/>
  <c r="L635" i="1" a="1"/>
  <c r="L635" i="1" s="1"/>
  <c r="L636" i="1" a="1"/>
  <c r="L636" i="1" s="1"/>
  <c r="L637" i="1" a="1"/>
  <c r="L637" i="1" s="1"/>
  <c r="L638" i="1" a="1"/>
  <c r="L638" i="1" s="1"/>
  <c r="L639" i="1" a="1"/>
  <c r="L639" i="1" s="1"/>
  <c r="L640" i="1" a="1"/>
  <c r="L640" i="1" s="1"/>
  <c r="L641" i="1" a="1"/>
  <c r="L641" i="1" s="1"/>
  <c r="L642" i="1" a="1"/>
  <c r="L642" i="1" s="1"/>
  <c r="L643" i="1" a="1"/>
  <c r="L643" i="1" s="1"/>
  <c r="L644" i="1" a="1"/>
  <c r="L644" i="1" s="1"/>
  <c r="L645" i="1" a="1"/>
  <c r="L645" i="1" s="1"/>
  <c r="L646" i="1" a="1"/>
  <c r="L646" i="1" s="1"/>
  <c r="L647" i="1" a="1"/>
  <c r="L647" i="1" s="1"/>
  <c r="L648" i="1" a="1"/>
  <c r="L648" i="1" s="1"/>
  <c r="L649" i="1" a="1"/>
  <c r="L649" i="1" s="1"/>
  <c r="L650" i="1" a="1"/>
  <c r="L650" i="1" s="1"/>
  <c r="L651" i="1" a="1"/>
  <c r="L651" i="1" s="1"/>
  <c r="L652" i="1" a="1"/>
  <c r="L652" i="1" s="1"/>
  <c r="L653" i="1" a="1"/>
  <c r="L653" i="1" s="1"/>
  <c r="L654" i="1" a="1"/>
  <c r="L654" i="1" s="1"/>
  <c r="L655" i="1" a="1"/>
  <c r="L655" i="1" s="1"/>
  <c r="L656" i="1" a="1"/>
  <c r="L656" i="1" s="1"/>
  <c r="L657" i="1" a="1"/>
  <c r="L657" i="1" s="1"/>
  <c r="L658" i="1" a="1"/>
  <c r="L658" i="1" s="1"/>
  <c r="L659" i="1" a="1"/>
  <c r="L659" i="1" s="1"/>
  <c r="L660" i="1" a="1"/>
  <c r="L660" i="1" s="1"/>
  <c r="L661" i="1" a="1"/>
  <c r="L661" i="1" s="1"/>
  <c r="L662" i="1" a="1"/>
  <c r="L662" i="1" s="1"/>
  <c r="L663" i="1" a="1"/>
  <c r="L663" i="1" s="1"/>
  <c r="L664" i="1" a="1"/>
  <c r="L664" i="1" s="1"/>
  <c r="L665" i="1" a="1"/>
  <c r="L665" i="1" s="1"/>
  <c r="L666" i="1" a="1"/>
  <c r="L666" i="1" s="1"/>
  <c r="L667" i="1" a="1"/>
  <c r="L667" i="1" s="1"/>
  <c r="L668" i="1" a="1"/>
  <c r="L668" i="1" s="1"/>
  <c r="L669" i="1" a="1"/>
  <c r="L669" i="1" s="1"/>
  <c r="L670" i="1" a="1"/>
  <c r="L670" i="1" s="1"/>
  <c r="L671" i="1" a="1"/>
  <c r="L671" i="1" s="1"/>
  <c r="L672" i="1" a="1"/>
  <c r="L672" i="1" s="1"/>
  <c r="L673" i="1" a="1"/>
  <c r="L673" i="1" s="1"/>
  <c r="L674" i="1" a="1"/>
  <c r="L674" i="1" s="1"/>
  <c r="L675" i="1" a="1"/>
  <c r="L675" i="1" s="1"/>
  <c r="L676" i="1" a="1"/>
  <c r="L676" i="1" s="1"/>
  <c r="L677" i="1" a="1"/>
  <c r="L677" i="1" s="1"/>
  <c r="L678" i="1" a="1"/>
  <c r="L678" i="1" s="1"/>
  <c r="L679" i="1" a="1"/>
  <c r="L679" i="1" s="1"/>
  <c r="L680" i="1" a="1"/>
  <c r="L680" i="1" s="1"/>
  <c r="L681" i="1" a="1"/>
  <c r="L681" i="1" s="1"/>
  <c r="L682" i="1" a="1"/>
  <c r="L682" i="1" s="1"/>
  <c r="L683" i="1" a="1"/>
  <c r="L683" i="1" s="1"/>
  <c r="L684" i="1" a="1"/>
  <c r="L684" i="1" s="1"/>
  <c r="L685" i="1" a="1"/>
  <c r="L685" i="1" s="1"/>
  <c r="L686" i="1" a="1"/>
  <c r="L686" i="1" s="1"/>
  <c r="L687" i="1" a="1"/>
  <c r="L687" i="1" s="1"/>
  <c r="L688" i="1" a="1"/>
  <c r="L688" i="1" s="1"/>
  <c r="L689" i="1" a="1"/>
  <c r="L689" i="1" s="1"/>
  <c r="L690" i="1" a="1"/>
  <c r="L690" i="1" s="1"/>
  <c r="L691" i="1" a="1"/>
  <c r="L691" i="1" s="1"/>
  <c r="L692" i="1" a="1"/>
  <c r="L692" i="1" s="1"/>
  <c r="L693" i="1" a="1"/>
  <c r="L693" i="1" s="1"/>
  <c r="L694" i="1" a="1"/>
  <c r="L694" i="1" s="1"/>
  <c r="L695" i="1" a="1"/>
  <c r="L695" i="1" s="1"/>
  <c r="L696" i="1" a="1"/>
  <c r="L696" i="1" s="1"/>
  <c r="L697" i="1" a="1"/>
  <c r="L697" i="1" s="1"/>
  <c r="L698" i="1" a="1"/>
  <c r="L698" i="1" s="1"/>
  <c r="L699" i="1" a="1"/>
  <c r="L699" i="1" s="1"/>
  <c r="L700" i="1" a="1"/>
  <c r="L700" i="1" s="1"/>
  <c r="L701" i="1" a="1"/>
  <c r="L701" i="1" s="1"/>
  <c r="L702" i="1" a="1"/>
  <c r="L702" i="1" s="1"/>
  <c r="L703" i="1" a="1"/>
  <c r="L703" i="1" s="1"/>
  <c r="L704" i="1" a="1"/>
  <c r="L704" i="1" s="1"/>
  <c r="L705" i="1" a="1"/>
  <c r="L705" i="1" s="1"/>
  <c r="L706" i="1" a="1"/>
  <c r="L706" i="1" s="1"/>
  <c r="L707" i="1" a="1"/>
  <c r="L707" i="1" s="1"/>
  <c r="L708" i="1" a="1"/>
  <c r="L708" i="1" s="1"/>
  <c r="L709" i="1" a="1"/>
  <c r="L709" i="1" s="1"/>
  <c r="L710" i="1" a="1"/>
  <c r="L710" i="1" s="1"/>
  <c r="L711" i="1" a="1"/>
  <c r="L711" i="1" s="1"/>
  <c r="L712" i="1" a="1"/>
  <c r="L712" i="1" s="1"/>
  <c r="L713" i="1" a="1"/>
  <c r="L713" i="1" s="1"/>
  <c r="L714" i="1" a="1"/>
  <c r="L714" i="1" s="1"/>
  <c r="L715" i="1" a="1"/>
  <c r="L715" i="1" s="1"/>
  <c r="L716" i="1" a="1"/>
  <c r="L716" i="1" s="1"/>
  <c r="L717" i="1" a="1"/>
  <c r="L717" i="1" s="1"/>
  <c r="L718" i="1" a="1"/>
  <c r="L718" i="1" s="1"/>
  <c r="L719" i="1" a="1"/>
  <c r="L719" i="1" s="1"/>
  <c r="L720" i="1" a="1"/>
  <c r="L720" i="1" s="1"/>
  <c r="L721" i="1" a="1"/>
  <c r="L721" i="1" s="1"/>
  <c r="L722" i="1" a="1"/>
  <c r="L722" i="1" s="1"/>
  <c r="L723" i="1" a="1"/>
  <c r="L723" i="1" s="1"/>
  <c r="L724" i="1" a="1"/>
  <c r="L724" i="1" s="1"/>
  <c r="L725" i="1" a="1"/>
  <c r="L725" i="1" s="1"/>
  <c r="L726" i="1" a="1"/>
  <c r="L726" i="1" s="1"/>
  <c r="L727" i="1" a="1"/>
  <c r="L727" i="1" s="1"/>
  <c r="L728" i="1" a="1"/>
  <c r="L728" i="1" s="1"/>
  <c r="L729" i="1" a="1"/>
  <c r="L729" i="1" s="1"/>
  <c r="L730" i="1" a="1"/>
  <c r="L730" i="1" s="1"/>
  <c r="L731" i="1" a="1"/>
  <c r="L731" i="1" s="1"/>
  <c r="L732" i="1" a="1"/>
  <c r="L732" i="1" s="1"/>
  <c r="L733" i="1" a="1"/>
  <c r="L733" i="1" s="1"/>
  <c r="L734" i="1" a="1"/>
  <c r="L734" i="1" s="1"/>
  <c r="L735" i="1" a="1"/>
  <c r="L735" i="1" s="1"/>
  <c r="L736" i="1" a="1"/>
  <c r="L736" i="1" s="1"/>
  <c r="L737" i="1" a="1"/>
  <c r="L737" i="1" s="1"/>
  <c r="L738" i="1" a="1"/>
  <c r="L738" i="1" s="1"/>
  <c r="L739" i="1" a="1"/>
  <c r="L739" i="1" s="1"/>
  <c r="L740" i="1" a="1"/>
  <c r="L740" i="1" s="1"/>
  <c r="L741" i="1" a="1"/>
  <c r="L741" i="1" s="1"/>
  <c r="L742" i="1" a="1"/>
  <c r="L742" i="1" s="1"/>
  <c r="L743" i="1" a="1"/>
  <c r="L743" i="1" s="1"/>
  <c r="L744" i="1" a="1"/>
  <c r="L744" i="1" s="1"/>
  <c r="L745" i="1" a="1"/>
  <c r="L745" i="1" s="1"/>
  <c r="L746" i="1" a="1"/>
  <c r="L746" i="1" s="1"/>
  <c r="L747" i="1" a="1"/>
  <c r="L747" i="1" s="1"/>
  <c r="L748" i="1" a="1"/>
  <c r="L748" i="1" s="1"/>
  <c r="L749" i="1" a="1"/>
  <c r="L749" i="1" s="1"/>
  <c r="L750" i="1" a="1"/>
  <c r="L750" i="1" s="1"/>
  <c r="L751" i="1" a="1"/>
  <c r="L751" i="1" s="1"/>
  <c r="L752" i="1" a="1"/>
  <c r="L752" i="1" s="1"/>
  <c r="L753" i="1" a="1"/>
  <c r="L753" i="1" s="1"/>
  <c r="L754" i="1" a="1"/>
  <c r="L754" i="1" s="1"/>
  <c r="L755" i="1" a="1"/>
  <c r="L755" i="1" s="1"/>
  <c r="L756" i="1" a="1"/>
  <c r="L756" i="1" s="1"/>
  <c r="L757" i="1" a="1"/>
  <c r="L757" i="1" s="1"/>
  <c r="L758" i="1" a="1"/>
  <c r="L758" i="1" s="1"/>
  <c r="L759" i="1" a="1"/>
  <c r="L759" i="1" s="1"/>
  <c r="L760" i="1" a="1"/>
  <c r="L760" i="1" s="1"/>
  <c r="L761" i="1" a="1"/>
  <c r="L761" i="1" s="1"/>
  <c r="L762" i="1" a="1"/>
  <c r="L762" i="1" s="1"/>
  <c r="L763" i="1" a="1"/>
  <c r="L763" i="1" s="1"/>
  <c r="L764" i="1" a="1"/>
  <c r="L764" i="1" s="1"/>
  <c r="L765" i="1" a="1"/>
  <c r="L765" i="1" s="1"/>
  <c r="L766" i="1" a="1"/>
  <c r="L766" i="1" s="1"/>
  <c r="L767" i="1" a="1"/>
  <c r="L767" i="1" s="1"/>
  <c r="L768" i="1" a="1"/>
  <c r="L768" i="1" s="1"/>
  <c r="L769" i="1" a="1"/>
  <c r="L769" i="1" s="1"/>
  <c r="L770" i="1" a="1"/>
  <c r="L770" i="1" s="1"/>
  <c r="L771" i="1" a="1"/>
  <c r="L771" i="1" s="1"/>
  <c r="L772" i="1" a="1"/>
  <c r="L772" i="1" s="1"/>
  <c r="L773" i="1" a="1"/>
  <c r="L773" i="1" s="1"/>
  <c r="L774" i="1" a="1"/>
  <c r="L774" i="1" s="1"/>
  <c r="L775" i="1" a="1"/>
  <c r="L775" i="1" s="1"/>
  <c r="L776" i="1" a="1"/>
  <c r="L776" i="1" s="1"/>
  <c r="L777" i="1" a="1"/>
  <c r="L777" i="1" s="1"/>
  <c r="L778" i="1" a="1"/>
  <c r="L778" i="1" s="1"/>
  <c r="L779" i="1" a="1"/>
  <c r="L779" i="1" s="1"/>
  <c r="L780" i="1" a="1"/>
  <c r="L780" i="1" s="1"/>
  <c r="L781" i="1" a="1"/>
  <c r="L781" i="1" s="1"/>
  <c r="L782" i="1" a="1"/>
  <c r="L782" i="1" s="1"/>
  <c r="L783" i="1" a="1"/>
  <c r="L783" i="1" s="1"/>
  <c r="L784" i="1" a="1"/>
  <c r="L784" i="1" s="1"/>
  <c r="L785" i="1" a="1"/>
  <c r="L785" i="1" s="1"/>
  <c r="L786" i="1" a="1"/>
  <c r="L786" i="1" s="1"/>
  <c r="L787" i="1" a="1"/>
  <c r="L787" i="1" s="1"/>
  <c r="L788" i="1" a="1"/>
  <c r="L788" i="1" s="1"/>
  <c r="L789" i="1" a="1"/>
  <c r="L789" i="1" s="1"/>
  <c r="L790" i="1" a="1"/>
  <c r="L790" i="1" s="1"/>
  <c r="L791" i="1" a="1"/>
  <c r="L791" i="1" s="1"/>
  <c r="L792" i="1" a="1"/>
  <c r="L792" i="1" s="1"/>
  <c r="L793" i="1" a="1"/>
  <c r="L793" i="1" s="1"/>
  <c r="L794" i="1" a="1"/>
  <c r="L794" i="1" s="1"/>
  <c r="L795" i="1" a="1"/>
  <c r="L795" i="1" s="1"/>
  <c r="L796" i="1" a="1"/>
  <c r="L796" i="1" s="1"/>
  <c r="L797" i="1" a="1"/>
  <c r="L797" i="1" s="1"/>
  <c r="L798" i="1" a="1"/>
  <c r="L798" i="1" s="1"/>
  <c r="L799" i="1" a="1"/>
  <c r="L799" i="1" s="1"/>
  <c r="L800" i="1" a="1"/>
  <c r="L800" i="1" s="1"/>
  <c r="L801" i="1" a="1"/>
  <c r="L801" i="1" s="1"/>
  <c r="L802" i="1" a="1"/>
  <c r="L802" i="1" s="1"/>
  <c r="L803" i="1" a="1"/>
  <c r="L803" i="1" s="1"/>
  <c r="L804" i="1" a="1"/>
  <c r="L804" i="1" s="1"/>
  <c r="L805" i="1" a="1"/>
  <c r="L805" i="1" s="1"/>
  <c r="L806" i="1" a="1"/>
  <c r="L806" i="1" s="1"/>
  <c r="L807" i="1" a="1"/>
  <c r="L807" i="1" s="1"/>
  <c r="L808" i="1" a="1"/>
  <c r="L808" i="1" s="1"/>
  <c r="L809" i="1" a="1"/>
  <c r="L809" i="1" s="1"/>
  <c r="L810" i="1" a="1"/>
  <c r="L810" i="1" s="1"/>
  <c r="L811" i="1" a="1"/>
  <c r="L811" i="1" s="1"/>
  <c r="L812" i="1" a="1"/>
  <c r="L812" i="1" s="1"/>
  <c r="L813" i="1" a="1"/>
  <c r="L813" i="1" s="1"/>
  <c r="L814" i="1" a="1"/>
  <c r="L814" i="1" s="1"/>
  <c r="L815" i="1" a="1"/>
  <c r="L815" i="1" s="1"/>
  <c r="L816" i="1" a="1"/>
  <c r="L816" i="1" s="1"/>
  <c r="L817" i="1" a="1"/>
  <c r="L817" i="1" s="1"/>
  <c r="L818" i="1" a="1"/>
  <c r="L818" i="1" s="1"/>
  <c r="L819" i="1" a="1"/>
  <c r="L819" i="1" s="1"/>
  <c r="L820" i="1" a="1"/>
  <c r="L820" i="1" s="1"/>
  <c r="L821" i="1" a="1"/>
  <c r="L821" i="1" s="1"/>
  <c r="L822" i="1" a="1"/>
  <c r="L822" i="1" s="1"/>
  <c r="L823" i="1" a="1"/>
  <c r="L823" i="1" s="1"/>
  <c r="L824" i="1" a="1"/>
  <c r="L824" i="1" s="1"/>
  <c r="L825" i="1" a="1"/>
  <c r="L825" i="1" s="1"/>
  <c r="L826" i="1" a="1"/>
  <c r="L826" i="1" s="1"/>
  <c r="L827" i="1" a="1"/>
  <c r="L827" i="1" s="1"/>
  <c r="L828" i="1" a="1"/>
  <c r="L828" i="1" s="1"/>
  <c r="L829" i="1" a="1"/>
  <c r="L829" i="1" s="1"/>
  <c r="L830" i="1" a="1"/>
  <c r="L830" i="1" s="1"/>
  <c r="L831" i="1" a="1"/>
  <c r="L831" i="1" s="1"/>
  <c r="L832" i="1" a="1"/>
  <c r="L832" i="1" s="1"/>
  <c r="L833" i="1" a="1"/>
  <c r="L833" i="1" s="1"/>
  <c r="L834" i="1" a="1"/>
  <c r="L834" i="1" s="1"/>
  <c r="L835" i="1" a="1"/>
  <c r="L835" i="1" s="1"/>
  <c r="L836" i="1" a="1"/>
  <c r="L836" i="1" s="1"/>
  <c r="L837" i="1" a="1"/>
  <c r="L837" i="1" s="1"/>
  <c r="L838" i="1" a="1"/>
  <c r="L838" i="1" s="1"/>
  <c r="L839" i="1" a="1"/>
  <c r="L839" i="1" s="1"/>
  <c r="L840" i="1" a="1"/>
  <c r="L840" i="1" s="1"/>
  <c r="L841" i="1" a="1"/>
  <c r="L841" i="1" s="1"/>
  <c r="L842" i="1" a="1"/>
  <c r="L842" i="1" s="1"/>
  <c r="L843" i="1" a="1"/>
  <c r="L843" i="1" s="1"/>
  <c r="L844" i="1" a="1"/>
  <c r="L844" i="1" s="1"/>
  <c r="L845" i="1" a="1"/>
  <c r="L845" i="1" s="1"/>
  <c r="L846" i="1" a="1"/>
  <c r="L846" i="1" s="1"/>
  <c r="L847" i="1" a="1"/>
  <c r="L847" i="1" s="1"/>
  <c r="L848" i="1" a="1"/>
  <c r="L848" i="1" s="1"/>
  <c r="L849" i="1" a="1"/>
  <c r="L849" i="1" s="1"/>
  <c r="L850" i="1" a="1"/>
  <c r="L850" i="1" s="1"/>
  <c r="L851" i="1" a="1"/>
  <c r="L851" i="1" s="1"/>
  <c r="L852" i="1" a="1"/>
  <c r="L852" i="1" s="1"/>
  <c r="L853" i="1" a="1"/>
  <c r="L853" i="1" s="1"/>
  <c r="L854" i="1" a="1"/>
  <c r="L854" i="1" s="1"/>
  <c r="L855" i="1" a="1"/>
  <c r="L855" i="1" s="1"/>
  <c r="L856" i="1" a="1"/>
  <c r="L856" i="1" s="1"/>
  <c r="L857" i="1" a="1"/>
  <c r="L857" i="1" s="1"/>
  <c r="L858" i="1" a="1"/>
  <c r="L858" i="1" s="1"/>
  <c r="L859" i="1" a="1"/>
  <c r="L859" i="1" s="1"/>
  <c r="L860" i="1" a="1"/>
  <c r="L860" i="1" s="1"/>
  <c r="L861" i="1" a="1"/>
  <c r="L861" i="1" s="1"/>
  <c r="L862" i="1" a="1"/>
  <c r="L862" i="1" s="1"/>
  <c r="L863" i="1" a="1"/>
  <c r="L863" i="1" s="1"/>
  <c r="L864" i="1" a="1"/>
  <c r="L864" i="1" s="1"/>
  <c r="L865" i="1" a="1"/>
  <c r="L865" i="1" s="1"/>
  <c r="L866" i="1" a="1"/>
  <c r="L866" i="1" s="1"/>
  <c r="L867" i="1" a="1"/>
  <c r="L867" i="1" s="1"/>
  <c r="L868" i="1" a="1"/>
  <c r="L868" i="1" s="1"/>
  <c r="L869" i="1" a="1"/>
  <c r="L869" i="1" s="1"/>
  <c r="L870" i="1" a="1"/>
  <c r="L870" i="1" s="1"/>
  <c r="L871" i="1" a="1"/>
  <c r="L871" i="1" s="1"/>
  <c r="L872" i="1" a="1"/>
  <c r="L872" i="1" s="1"/>
  <c r="L873" i="1" a="1"/>
  <c r="L873" i="1" s="1"/>
  <c r="L874" i="1" a="1"/>
  <c r="L874" i="1" s="1"/>
  <c r="L875" i="1" a="1"/>
  <c r="L875" i="1" s="1"/>
  <c r="L876" i="1" a="1"/>
  <c r="L876" i="1" s="1"/>
  <c r="L877" i="1" a="1"/>
  <c r="L877" i="1" s="1"/>
  <c r="L878" i="1" a="1"/>
  <c r="L878" i="1" s="1"/>
  <c r="L879" i="1" a="1"/>
  <c r="L879" i="1" s="1"/>
  <c r="L880" i="1" a="1"/>
  <c r="L880" i="1" s="1"/>
  <c r="L881" i="1" a="1"/>
  <c r="L881" i="1" s="1"/>
  <c r="L882" i="1" a="1"/>
  <c r="L882" i="1" s="1"/>
  <c r="L883" i="1" a="1"/>
  <c r="L883" i="1" s="1"/>
  <c r="L884" i="1" a="1"/>
  <c r="L884" i="1" s="1"/>
  <c r="L885" i="1" a="1"/>
  <c r="L885" i="1" s="1"/>
  <c r="L886" i="1" a="1"/>
  <c r="L886" i="1" s="1"/>
  <c r="L887" i="1" a="1"/>
  <c r="L887" i="1" s="1"/>
  <c r="L888" i="1" a="1"/>
  <c r="L888" i="1" s="1"/>
  <c r="L889" i="1" a="1"/>
  <c r="L889" i="1" s="1"/>
  <c r="L890" i="1" a="1"/>
  <c r="L890" i="1" s="1"/>
  <c r="L891" i="1" a="1"/>
  <c r="L891" i="1" s="1"/>
  <c r="L892" i="1" a="1"/>
  <c r="L892" i="1" s="1"/>
  <c r="L893" i="1" a="1"/>
  <c r="L893" i="1" s="1"/>
  <c r="L894" i="1" a="1"/>
  <c r="L894" i="1" s="1"/>
  <c r="L895" i="1" a="1"/>
  <c r="L895" i="1" s="1"/>
  <c r="L896" i="1" a="1"/>
  <c r="L896" i="1" s="1"/>
  <c r="L897" i="1" a="1"/>
  <c r="L897" i="1" s="1"/>
  <c r="L898" i="1" a="1"/>
  <c r="L898" i="1" s="1"/>
  <c r="L899" i="1" a="1"/>
  <c r="L899" i="1" s="1"/>
  <c r="L900" i="1" a="1"/>
  <c r="L900" i="1" s="1"/>
  <c r="L901" i="1" a="1"/>
  <c r="L901" i="1" s="1"/>
  <c r="L902" i="1" a="1"/>
  <c r="L902" i="1" s="1"/>
  <c r="L903" i="1" a="1"/>
  <c r="L903" i="1" s="1"/>
  <c r="L904" i="1" a="1"/>
  <c r="L904" i="1" s="1"/>
  <c r="L905" i="1" a="1"/>
  <c r="L905" i="1" s="1"/>
  <c r="L906" i="1" a="1"/>
  <c r="L906" i="1" s="1"/>
  <c r="L907" i="1" a="1"/>
  <c r="L907" i="1" s="1"/>
  <c r="L908" i="1" a="1"/>
  <c r="L908" i="1" s="1"/>
  <c r="L909" i="1" a="1"/>
  <c r="L909" i="1" s="1"/>
  <c r="L910" i="1" a="1"/>
  <c r="L910" i="1" s="1"/>
  <c r="L911" i="1" a="1"/>
  <c r="L911" i="1" s="1"/>
  <c r="L912" i="1" a="1"/>
  <c r="L912" i="1" s="1"/>
  <c r="L913" i="1" a="1"/>
  <c r="L913" i="1" s="1"/>
  <c r="L914" i="1" a="1"/>
  <c r="L914" i="1" s="1"/>
  <c r="L915" i="1" a="1"/>
  <c r="L915" i="1" s="1"/>
  <c r="L916" i="1" a="1"/>
  <c r="L916" i="1" s="1"/>
  <c r="L917" i="1" a="1"/>
  <c r="L917" i="1" s="1"/>
  <c r="L918" i="1" a="1"/>
  <c r="L918" i="1" s="1"/>
  <c r="L919" i="1" a="1"/>
  <c r="L919" i="1" s="1"/>
  <c r="L920" i="1" a="1"/>
  <c r="L920" i="1" s="1"/>
  <c r="L921" i="1" a="1"/>
  <c r="L921" i="1" s="1"/>
  <c r="L922" i="1" a="1"/>
  <c r="L922" i="1" s="1"/>
  <c r="L923" i="1" a="1"/>
  <c r="L923" i="1" s="1"/>
  <c r="L924" i="1" a="1"/>
  <c r="L924" i="1" s="1"/>
  <c r="L925" i="1" a="1"/>
  <c r="L925" i="1" s="1"/>
  <c r="L926" i="1" a="1"/>
  <c r="L926" i="1" s="1"/>
  <c r="L927" i="1" a="1"/>
  <c r="L927" i="1" s="1"/>
  <c r="L928" i="1" a="1"/>
  <c r="L928" i="1" s="1"/>
  <c r="L929" i="1" a="1"/>
  <c r="L929" i="1" s="1"/>
  <c r="L930" i="1" a="1"/>
  <c r="L930" i="1" s="1"/>
  <c r="L931" i="1" a="1"/>
  <c r="L931" i="1" s="1"/>
  <c r="L932" i="1" a="1"/>
  <c r="L932" i="1" s="1"/>
  <c r="L933" i="1" a="1"/>
  <c r="L933" i="1" s="1"/>
  <c r="L934" i="1" a="1"/>
  <c r="L934" i="1" s="1"/>
  <c r="L935" i="1" a="1"/>
  <c r="L935" i="1" s="1"/>
  <c r="L936" i="1" a="1"/>
  <c r="L936" i="1" s="1"/>
  <c r="L937" i="1" a="1"/>
  <c r="L937" i="1" s="1"/>
  <c r="L938" i="1" a="1"/>
  <c r="L938" i="1" s="1"/>
  <c r="L939" i="1" a="1"/>
  <c r="L939" i="1" s="1"/>
  <c r="L940" i="1" a="1"/>
  <c r="L940" i="1" s="1"/>
  <c r="L941" i="1" a="1"/>
  <c r="L941" i="1" s="1"/>
  <c r="L942" i="1" a="1"/>
  <c r="L942" i="1" s="1"/>
  <c r="L943" i="1" a="1"/>
  <c r="L943" i="1" s="1"/>
  <c r="L944" i="1" a="1"/>
  <c r="L944" i="1" s="1"/>
  <c r="L945" i="1" a="1"/>
  <c r="L945" i="1" s="1"/>
  <c r="L946" i="1" a="1"/>
  <c r="L946" i="1" s="1"/>
  <c r="L947" i="1" a="1"/>
  <c r="L947" i="1" s="1"/>
  <c r="L948" i="1" a="1"/>
  <c r="L948" i="1" s="1"/>
  <c r="L949" i="1" a="1"/>
  <c r="L949" i="1" s="1"/>
  <c r="L950" i="1" a="1"/>
  <c r="L950" i="1" s="1"/>
  <c r="L951" i="1" a="1"/>
  <c r="L951" i="1" s="1"/>
  <c r="L952" i="1" a="1"/>
  <c r="L952" i="1" s="1"/>
  <c r="L953" i="1" a="1"/>
  <c r="L953" i="1" s="1"/>
  <c r="L954" i="1" a="1"/>
  <c r="L954" i="1" s="1"/>
  <c r="L955" i="1" a="1"/>
  <c r="L955" i="1" s="1"/>
  <c r="L956" i="1" a="1"/>
  <c r="L956" i="1" s="1"/>
  <c r="L957" i="1" a="1"/>
  <c r="L957" i="1" s="1"/>
  <c r="L958" i="1" a="1"/>
  <c r="L958" i="1" s="1"/>
  <c r="L959" i="1" a="1"/>
  <c r="L959" i="1" s="1"/>
  <c r="L960" i="1" a="1"/>
  <c r="L960" i="1" s="1"/>
  <c r="L961" i="1" a="1"/>
  <c r="L961" i="1" s="1"/>
  <c r="L962" i="1" a="1"/>
  <c r="L962" i="1" s="1"/>
  <c r="L963" i="1" a="1"/>
  <c r="L963" i="1" s="1"/>
  <c r="L964" i="1" a="1"/>
  <c r="L964" i="1" s="1"/>
  <c r="L965" i="1" a="1"/>
  <c r="L965" i="1" s="1"/>
  <c r="L966" i="1" a="1"/>
  <c r="L966" i="1" s="1"/>
  <c r="L967" i="1" a="1"/>
  <c r="L967" i="1" s="1"/>
  <c r="L968" i="1" a="1"/>
  <c r="L968" i="1" s="1"/>
  <c r="L969" i="1" a="1"/>
  <c r="L969" i="1" s="1"/>
  <c r="L970" i="1" a="1"/>
  <c r="L970" i="1" s="1"/>
  <c r="L971" i="1" a="1"/>
  <c r="L971" i="1" s="1"/>
  <c r="L972" i="1" a="1"/>
  <c r="L972" i="1" s="1"/>
  <c r="L973" i="1" a="1"/>
  <c r="L973" i="1" s="1"/>
  <c r="L974" i="1" a="1"/>
  <c r="L974" i="1" s="1"/>
  <c r="L975" i="1" a="1"/>
  <c r="L975" i="1" s="1"/>
  <c r="L976" i="1" a="1"/>
  <c r="L976" i="1" s="1"/>
  <c r="L977" i="1" a="1"/>
  <c r="L977" i="1" s="1"/>
  <c r="L978" i="1" a="1"/>
  <c r="L978" i="1" s="1"/>
  <c r="L979" i="1" a="1"/>
  <c r="L979" i="1" s="1"/>
  <c r="L980" i="1" a="1"/>
  <c r="L980" i="1" s="1"/>
  <c r="L981" i="1" a="1"/>
  <c r="L981" i="1" s="1"/>
  <c r="L982" i="1" a="1"/>
  <c r="L982" i="1" s="1"/>
  <c r="L983" i="1" a="1"/>
  <c r="L983" i="1" s="1"/>
  <c r="L984" i="1" a="1"/>
  <c r="L984" i="1" s="1"/>
  <c r="L985" i="1" a="1"/>
  <c r="L985" i="1" s="1"/>
  <c r="L986" i="1" a="1"/>
  <c r="L986" i="1" s="1"/>
  <c r="L987" i="1" a="1"/>
  <c r="L987" i="1" s="1"/>
  <c r="L988" i="1" a="1"/>
  <c r="L988" i="1" s="1"/>
  <c r="L989" i="1" a="1"/>
  <c r="L989" i="1" s="1"/>
  <c r="L990" i="1" a="1"/>
  <c r="L990" i="1" s="1"/>
  <c r="L991" i="1" a="1"/>
  <c r="L991" i="1" s="1"/>
  <c r="L992" i="1" a="1"/>
  <c r="L992" i="1" s="1"/>
  <c r="L993" i="1" a="1"/>
  <c r="L993" i="1" s="1"/>
  <c r="L994" i="1" a="1"/>
  <c r="L994" i="1" s="1"/>
  <c r="L995" i="1" a="1"/>
  <c r="L995" i="1" s="1"/>
  <c r="L996" i="1" a="1"/>
  <c r="L996" i="1" s="1"/>
  <c r="L997" i="1" a="1"/>
  <c r="L997" i="1" s="1"/>
  <c r="L998" i="1" a="1"/>
  <c r="L998" i="1" s="1"/>
  <c r="L999" i="1" a="1"/>
  <c r="L999" i="1" s="1"/>
  <c r="L1000" i="1" a="1"/>
  <c r="L1000" i="1" s="1"/>
  <c r="L1001" i="1" a="1"/>
  <c r="L1001" i="1" s="1"/>
  <c r="L1002" i="1" a="1"/>
  <c r="L1002" i="1" s="1"/>
  <c r="L1003" i="1" a="1"/>
  <c r="L1003" i="1" s="1"/>
  <c r="L1004" i="1" a="1"/>
  <c r="L1004" i="1" s="1"/>
  <c r="L1005" i="1" a="1"/>
  <c r="L1005" i="1" s="1"/>
  <c r="L1006" i="1" a="1"/>
  <c r="L1006" i="1" s="1"/>
  <c r="L1007" i="1" a="1"/>
  <c r="L1007" i="1" s="1"/>
  <c r="L1008" i="1" a="1"/>
  <c r="L1008" i="1" s="1"/>
  <c r="L1009" i="1" a="1"/>
  <c r="L1009" i="1" s="1"/>
  <c r="L1010" i="1" a="1"/>
  <c r="L1010" i="1" s="1"/>
  <c r="L1011" i="1" a="1"/>
  <c r="L1011" i="1" s="1"/>
  <c r="L1012" i="1" a="1"/>
  <c r="L1012" i="1" s="1"/>
  <c r="L1013" i="1" a="1"/>
  <c r="L1013" i="1" s="1"/>
  <c r="L1014" i="1" a="1"/>
  <c r="L1014" i="1" s="1"/>
  <c r="L1015" i="1" a="1"/>
  <c r="L1015" i="1" s="1"/>
  <c r="L1016" i="1" a="1"/>
  <c r="L1016" i="1" s="1"/>
  <c r="L1017" i="1" a="1"/>
  <c r="L1017" i="1" s="1"/>
  <c r="L1018" i="1" a="1"/>
  <c r="L1018" i="1" s="1"/>
  <c r="L1019" i="1" a="1"/>
  <c r="L1019" i="1" s="1"/>
  <c r="L1020" i="1" a="1"/>
  <c r="L1020" i="1" s="1"/>
  <c r="L1021" i="1" a="1"/>
  <c r="L1021" i="1" s="1"/>
  <c r="L1022" i="1" a="1"/>
  <c r="L1022" i="1" s="1"/>
  <c r="L1023" i="1" a="1"/>
  <c r="L1023" i="1" s="1"/>
  <c r="L1024" i="1" a="1"/>
  <c r="L1024" i="1" s="1"/>
  <c r="L1025" i="1" a="1"/>
  <c r="L1025" i="1" s="1"/>
  <c r="L1026" i="1" a="1"/>
  <c r="L1026" i="1" s="1"/>
  <c r="L1027" i="1" a="1"/>
  <c r="L1027" i="1" s="1"/>
  <c r="L1028" i="1" a="1"/>
  <c r="L1028" i="1" s="1"/>
  <c r="L1029" i="1" a="1"/>
  <c r="L1029" i="1" s="1"/>
  <c r="L1030" i="1" a="1"/>
  <c r="L1030" i="1" s="1"/>
  <c r="L1031" i="1" a="1"/>
  <c r="L1031" i="1" s="1"/>
  <c r="L1032" i="1" a="1"/>
  <c r="L1032" i="1" s="1"/>
  <c r="L1033" i="1" a="1"/>
  <c r="L1033" i="1" s="1"/>
  <c r="L1034" i="1" a="1"/>
  <c r="L1034" i="1" s="1"/>
  <c r="L1035" i="1" a="1"/>
  <c r="L1035" i="1" s="1"/>
  <c r="L1036" i="1" a="1"/>
  <c r="L1036" i="1" s="1"/>
  <c r="L1037" i="1" a="1"/>
  <c r="L1037" i="1" s="1"/>
  <c r="L1038" i="1" a="1"/>
  <c r="L1038" i="1" s="1"/>
  <c r="L1039" i="1" a="1"/>
  <c r="L1039" i="1" s="1"/>
  <c r="L1040" i="1" a="1"/>
  <c r="L1040" i="1" s="1"/>
  <c r="L1041" i="1" a="1"/>
  <c r="L1041" i="1" s="1"/>
  <c r="L1042" i="1" a="1"/>
  <c r="L1042" i="1" s="1"/>
  <c r="L1043" i="1" a="1"/>
  <c r="L1043" i="1" s="1"/>
  <c r="L1044" i="1" a="1"/>
  <c r="L1044" i="1" s="1"/>
  <c r="L1045" i="1" a="1"/>
  <c r="L1045" i="1" s="1"/>
  <c r="L1046" i="1" a="1"/>
  <c r="L1046" i="1" s="1"/>
  <c r="L1047" i="1" a="1"/>
  <c r="L1047" i="1" s="1"/>
  <c r="L1048" i="1" a="1"/>
  <c r="L1048" i="1" s="1"/>
  <c r="L1049" i="1" a="1"/>
  <c r="L1049" i="1" s="1"/>
  <c r="L1050" i="1" a="1"/>
  <c r="L1050" i="1" s="1"/>
  <c r="L1051" i="1" a="1"/>
  <c r="L1051" i="1" s="1"/>
  <c r="L1052" i="1" a="1"/>
  <c r="L1052" i="1" s="1"/>
  <c r="L1053" i="1" a="1"/>
  <c r="L1053" i="1" s="1"/>
  <c r="L1054" i="1" a="1"/>
  <c r="L1054" i="1" s="1"/>
  <c r="L1055" i="1" a="1"/>
  <c r="L1055" i="1" s="1"/>
  <c r="L1056" i="1" a="1"/>
  <c r="L1056" i="1" s="1"/>
  <c r="L1057" i="1" a="1"/>
  <c r="L1057" i="1" s="1"/>
  <c r="L1058" i="1" a="1"/>
  <c r="L1058" i="1" s="1"/>
  <c r="L1059" i="1" a="1"/>
  <c r="L1059" i="1" s="1"/>
  <c r="L1060" i="1" a="1"/>
  <c r="L1060" i="1" s="1"/>
  <c r="L1061" i="1" a="1"/>
  <c r="L1061" i="1" s="1"/>
  <c r="L1062" i="1" a="1"/>
  <c r="L1062" i="1" s="1"/>
  <c r="L1063" i="1" a="1"/>
  <c r="L1063" i="1" s="1"/>
  <c r="L1064" i="1" a="1"/>
  <c r="L1064" i="1" s="1"/>
  <c r="L1065" i="1" a="1"/>
  <c r="L1065" i="1" s="1"/>
  <c r="L1066" i="1" a="1"/>
  <c r="L1066" i="1" s="1"/>
  <c r="L1067" i="1" a="1"/>
  <c r="L1067" i="1" s="1"/>
  <c r="L1068" i="1" a="1"/>
  <c r="L1068" i="1" s="1"/>
  <c r="L1069" i="1" a="1"/>
  <c r="L1069" i="1" s="1"/>
  <c r="L1070" i="1" a="1"/>
  <c r="L1070" i="1" s="1"/>
  <c r="L1071" i="1" a="1"/>
  <c r="L1071" i="1" s="1"/>
  <c r="L1072" i="1" a="1"/>
  <c r="L1072" i="1" s="1"/>
  <c r="L1073" i="1" a="1"/>
  <c r="L1073" i="1" s="1"/>
  <c r="L1074" i="1" a="1"/>
  <c r="L1074" i="1" s="1"/>
  <c r="L1075" i="1" a="1"/>
  <c r="L1075" i="1" s="1"/>
  <c r="L1076" i="1" a="1"/>
  <c r="L1076" i="1" s="1"/>
  <c r="L1077" i="1" a="1"/>
  <c r="L1077" i="1" s="1"/>
  <c r="L1078" i="1" a="1"/>
  <c r="L1078" i="1" s="1"/>
  <c r="L1079" i="1" a="1"/>
  <c r="L1079" i="1" s="1"/>
  <c r="L1080" i="1" a="1"/>
  <c r="L1080" i="1" s="1"/>
  <c r="L1081" i="1" a="1"/>
  <c r="L1081" i="1" s="1"/>
  <c r="L1082" i="1" a="1"/>
  <c r="L1082" i="1" s="1"/>
  <c r="L1083" i="1" a="1"/>
  <c r="L1083" i="1" s="1"/>
  <c r="L1084" i="1" a="1"/>
  <c r="L1084" i="1" s="1"/>
  <c r="L1085" i="1" a="1"/>
  <c r="L1085" i="1" s="1"/>
  <c r="L1086" i="1" a="1"/>
  <c r="L1086" i="1" s="1"/>
  <c r="L1087" i="1" a="1"/>
  <c r="L1087" i="1" s="1"/>
  <c r="L1088" i="1" a="1"/>
  <c r="L1088" i="1" s="1"/>
  <c r="L1089" i="1" a="1"/>
  <c r="L1089" i="1" s="1"/>
  <c r="L1090" i="1" a="1"/>
  <c r="L1090" i="1" s="1"/>
  <c r="L1091" i="1" a="1"/>
  <c r="L1091" i="1" s="1"/>
  <c r="L1092" i="1" a="1"/>
  <c r="L1092" i="1" s="1"/>
  <c r="L1093" i="1" a="1"/>
  <c r="L1093" i="1" s="1"/>
  <c r="L1094" i="1" a="1"/>
  <c r="L1094" i="1" s="1"/>
  <c r="L1095" i="1" a="1"/>
  <c r="L1095" i="1" s="1"/>
  <c r="L1096" i="1" a="1"/>
  <c r="L1096" i="1" s="1"/>
  <c r="L1097" i="1" a="1"/>
  <c r="L1097" i="1" s="1"/>
  <c r="L1098" i="1" a="1"/>
  <c r="L1098" i="1" s="1"/>
  <c r="L1099" i="1" a="1"/>
  <c r="L1099" i="1" s="1"/>
  <c r="L1100" i="1" a="1"/>
  <c r="L1100" i="1" s="1"/>
  <c r="L1101" i="1" a="1"/>
  <c r="L1101" i="1" s="1"/>
  <c r="L1102" i="1" a="1"/>
  <c r="L1102" i="1" s="1"/>
  <c r="L1103" i="1" a="1"/>
  <c r="L1103" i="1" s="1"/>
  <c r="L1104" i="1" a="1"/>
  <c r="L1104" i="1" s="1"/>
  <c r="L1105" i="1" a="1"/>
  <c r="L1105" i="1" s="1"/>
  <c r="L1106" i="1" a="1"/>
  <c r="L1106" i="1" s="1"/>
  <c r="L1107" i="1" a="1"/>
  <c r="L1107" i="1" s="1"/>
  <c r="L1108" i="1" a="1"/>
  <c r="L1108" i="1" s="1"/>
  <c r="L1109" i="1" a="1"/>
  <c r="L1109" i="1" s="1"/>
  <c r="L1110" i="1" a="1"/>
  <c r="L1110" i="1" s="1"/>
  <c r="L1111" i="1" a="1"/>
  <c r="L1111" i="1" s="1"/>
  <c r="L1112" i="1" a="1"/>
  <c r="L1112" i="1" s="1"/>
  <c r="L1113" i="1" a="1"/>
  <c r="L1113" i="1" s="1"/>
  <c r="L1114" i="1" a="1"/>
  <c r="L1114" i="1" s="1"/>
  <c r="L1115" i="1" a="1"/>
  <c r="L1115" i="1" s="1"/>
  <c r="L1116" i="1" a="1"/>
  <c r="L1116" i="1" s="1"/>
  <c r="L1117" i="1" a="1"/>
  <c r="L1117" i="1" s="1"/>
  <c r="L1118" i="1" a="1"/>
  <c r="L1118" i="1" s="1"/>
  <c r="L1119" i="1" a="1"/>
  <c r="L1119" i="1" s="1"/>
  <c r="L1120" i="1" a="1"/>
  <c r="L1120" i="1" s="1"/>
  <c r="L1121" i="1" a="1"/>
  <c r="L1121" i="1" s="1"/>
  <c r="L1122" i="1" a="1"/>
  <c r="L1122" i="1" s="1"/>
  <c r="L1123" i="1" a="1"/>
  <c r="L1123" i="1" s="1"/>
  <c r="L1124" i="1" a="1"/>
  <c r="L1124" i="1" s="1"/>
  <c r="L1125" i="1" a="1"/>
  <c r="L1125" i="1" s="1"/>
  <c r="L1126" i="1" a="1"/>
  <c r="L1126" i="1" s="1"/>
  <c r="L1127" i="1" a="1"/>
  <c r="L1127" i="1" s="1"/>
  <c r="L1128" i="1" a="1"/>
  <c r="L1128" i="1" s="1"/>
  <c r="L1129" i="1" a="1"/>
  <c r="L1129" i="1" s="1"/>
  <c r="L1130" i="1" a="1"/>
  <c r="L1130" i="1" s="1"/>
  <c r="L1131" i="1" a="1"/>
  <c r="L1131" i="1" s="1"/>
  <c r="L1132" i="1" a="1"/>
  <c r="L1132" i="1" s="1"/>
  <c r="L1133" i="1" a="1"/>
  <c r="L1133" i="1" s="1"/>
  <c r="L1134" i="1" a="1"/>
  <c r="L1134" i="1" s="1"/>
  <c r="L1135" i="1" a="1"/>
  <c r="L1135" i="1" s="1"/>
  <c r="L1136" i="1" a="1"/>
  <c r="L1136" i="1" s="1"/>
  <c r="L1137" i="1" a="1"/>
  <c r="L1137" i="1" s="1"/>
  <c r="L1138" i="1" a="1"/>
  <c r="L1138" i="1" s="1"/>
  <c r="L1139" i="1" a="1"/>
  <c r="L1139" i="1" s="1"/>
  <c r="L1140" i="1" a="1"/>
  <c r="L1140" i="1" s="1"/>
  <c r="L1141" i="1" a="1"/>
  <c r="L1141" i="1" s="1"/>
  <c r="L1142" i="1" a="1"/>
  <c r="L1142" i="1" s="1"/>
  <c r="L1143" i="1" a="1"/>
  <c r="L1143" i="1" s="1"/>
  <c r="L1144" i="1" a="1"/>
  <c r="L1144" i="1" s="1"/>
  <c r="L1145" i="1" a="1"/>
  <c r="L1145" i="1" s="1"/>
  <c r="L1146" i="1" a="1"/>
  <c r="L1146" i="1" s="1"/>
  <c r="L1147" i="1" a="1"/>
  <c r="L1147" i="1" s="1"/>
  <c r="L1148" i="1" a="1"/>
  <c r="L1148" i="1" s="1"/>
  <c r="L1149" i="1" a="1"/>
  <c r="L1149" i="1" s="1"/>
  <c r="L1150" i="1" a="1"/>
  <c r="L1150" i="1" s="1"/>
  <c r="L1151" i="1" a="1"/>
  <c r="L1151" i="1" s="1"/>
  <c r="L1152" i="1" a="1"/>
  <c r="L1152" i="1" s="1"/>
  <c r="L1153" i="1" a="1"/>
  <c r="L1153" i="1" s="1"/>
  <c r="L1154" i="1" a="1"/>
  <c r="L1154" i="1" s="1"/>
  <c r="L1155" i="1" a="1"/>
  <c r="L1155" i="1" s="1"/>
  <c r="L1156" i="1" a="1"/>
  <c r="L1156" i="1" s="1"/>
  <c r="L1157" i="1" a="1"/>
  <c r="L1157" i="1" s="1"/>
  <c r="L1158" i="1" a="1"/>
  <c r="L1158" i="1" s="1"/>
  <c r="L1159" i="1" a="1"/>
  <c r="L1159" i="1" s="1"/>
  <c r="L1160" i="1" a="1"/>
  <c r="L1160" i="1" s="1"/>
  <c r="L1161" i="1" a="1"/>
  <c r="L1161" i="1" s="1"/>
  <c r="L1162" i="1" a="1"/>
  <c r="L1162" i="1" s="1"/>
  <c r="L1163" i="1" a="1"/>
  <c r="L1163" i="1" s="1"/>
  <c r="L1164" i="1" a="1"/>
  <c r="L1164" i="1" s="1"/>
  <c r="L1165" i="1" a="1"/>
  <c r="L1165" i="1" s="1"/>
  <c r="L1166" i="1" a="1"/>
  <c r="L1166" i="1" s="1"/>
  <c r="L1167" i="1" a="1"/>
  <c r="L1167" i="1" s="1"/>
  <c r="L1168" i="1" a="1"/>
  <c r="L1168" i="1" s="1"/>
  <c r="L1169" i="1" a="1"/>
  <c r="L1169" i="1" s="1"/>
  <c r="L1170" i="1" a="1"/>
  <c r="L1170" i="1" s="1"/>
  <c r="L1171" i="1" a="1"/>
  <c r="L1171" i="1" s="1"/>
  <c r="L1172" i="1" a="1"/>
  <c r="L1172" i="1" s="1"/>
  <c r="L1173" i="1" a="1"/>
  <c r="L1173" i="1" s="1"/>
  <c r="L1174" i="1" a="1"/>
  <c r="L1174" i="1" s="1"/>
  <c r="L1175" i="1" a="1"/>
  <c r="L1175" i="1" s="1"/>
  <c r="L1176" i="1" a="1"/>
  <c r="L1176" i="1" s="1"/>
  <c r="L1177" i="1" a="1"/>
  <c r="L1177" i="1" s="1"/>
  <c r="L1178" i="1" a="1"/>
  <c r="L1178" i="1" s="1"/>
  <c r="L1179" i="1" a="1"/>
  <c r="L1179" i="1" s="1"/>
  <c r="L1180" i="1" a="1"/>
  <c r="L1180" i="1" s="1"/>
  <c r="L1181" i="1" a="1"/>
  <c r="L1181" i="1" s="1"/>
  <c r="L1182" i="1" a="1"/>
  <c r="L1182" i="1" s="1"/>
  <c r="L1183" i="1" a="1"/>
  <c r="L1183" i="1" s="1"/>
  <c r="L1184" i="1" a="1"/>
  <c r="L1184" i="1" s="1"/>
  <c r="L1185" i="1" a="1"/>
  <c r="L1185" i="1" s="1"/>
  <c r="L1186" i="1" a="1"/>
  <c r="L1186" i="1" s="1"/>
  <c r="L1187" i="1" a="1"/>
  <c r="L1187" i="1" s="1"/>
  <c r="L1188" i="1" a="1"/>
  <c r="L1188" i="1" s="1"/>
  <c r="L1189" i="1" a="1"/>
  <c r="L1189" i="1" s="1"/>
  <c r="L1190" i="1" a="1"/>
  <c r="L1190" i="1" s="1"/>
  <c r="L1191" i="1" a="1"/>
  <c r="L1191" i="1" s="1"/>
  <c r="L1192" i="1" a="1"/>
  <c r="L1192" i="1" s="1"/>
  <c r="L1193" i="1" a="1"/>
  <c r="L1193" i="1" s="1"/>
  <c r="L1194" i="1" a="1"/>
  <c r="L1194" i="1" s="1"/>
  <c r="L1195" i="1" a="1"/>
  <c r="L1195" i="1" s="1"/>
  <c r="L1196" i="1" a="1"/>
  <c r="L1196" i="1" s="1"/>
  <c r="L1197" i="1" a="1"/>
  <c r="L1197" i="1" s="1"/>
  <c r="L1198" i="1" a="1"/>
  <c r="L1198" i="1" s="1"/>
  <c r="L1199" i="1" a="1"/>
  <c r="L1199" i="1" s="1"/>
  <c r="L1200" i="1" a="1"/>
  <c r="L1200" i="1" s="1"/>
  <c r="L1201" i="1" a="1"/>
  <c r="L1201" i="1" s="1"/>
  <c r="L1202" i="1" a="1"/>
  <c r="L1202" i="1" s="1"/>
  <c r="L1203" i="1" a="1"/>
  <c r="L1203" i="1" s="1"/>
  <c r="L1204" i="1" a="1"/>
  <c r="L1204" i="1" s="1"/>
  <c r="L1205" i="1" a="1"/>
  <c r="L1205" i="1" s="1"/>
  <c r="L1206" i="1" a="1"/>
  <c r="L1206" i="1" s="1"/>
  <c r="L1207" i="1" a="1"/>
  <c r="L1207" i="1" s="1"/>
  <c r="L1208" i="1" a="1"/>
  <c r="L1208" i="1" s="1"/>
  <c r="L1209" i="1" a="1"/>
  <c r="L1209" i="1" s="1"/>
  <c r="L1210" i="1" a="1"/>
  <c r="L1210" i="1" s="1"/>
  <c r="L1211" i="1" a="1"/>
  <c r="L1211" i="1" s="1"/>
  <c r="L1212" i="1" a="1"/>
  <c r="L1212" i="1" s="1"/>
  <c r="L1213" i="1" a="1"/>
  <c r="L1213" i="1" s="1"/>
  <c r="L1214" i="1" a="1"/>
  <c r="L1214" i="1" s="1"/>
  <c r="L1215" i="1" a="1"/>
  <c r="L1215" i="1" s="1"/>
  <c r="L1216" i="1" a="1"/>
  <c r="L1216" i="1" s="1"/>
  <c r="L1217" i="1" a="1"/>
  <c r="L1217" i="1" s="1"/>
  <c r="L1218" i="1" a="1"/>
  <c r="L1218" i="1" s="1"/>
  <c r="L1219" i="1" a="1"/>
  <c r="L1219" i="1" s="1"/>
  <c r="L1220" i="1" a="1"/>
  <c r="L1220" i="1" s="1"/>
  <c r="L1221" i="1" a="1"/>
  <c r="L1221" i="1" s="1"/>
  <c r="L1222" i="1" a="1"/>
  <c r="L1222" i="1" s="1"/>
  <c r="L1223" i="1" a="1"/>
  <c r="L1223" i="1" s="1"/>
  <c r="L1224" i="1" a="1"/>
  <c r="L1224" i="1" s="1"/>
  <c r="L1225" i="1" a="1"/>
  <c r="L1225" i="1" s="1"/>
  <c r="L1226" i="1" a="1"/>
  <c r="L1226" i="1" s="1"/>
  <c r="L1227" i="1" a="1"/>
  <c r="L1227" i="1" s="1"/>
  <c r="L1228" i="1" a="1"/>
  <c r="L1228" i="1" s="1"/>
  <c r="L1229" i="1" a="1"/>
  <c r="L1229" i="1" s="1"/>
  <c r="L1230" i="1" a="1"/>
  <c r="L1230" i="1" s="1"/>
  <c r="L1231" i="1" a="1"/>
  <c r="L1231" i="1" s="1"/>
  <c r="L1232" i="1" a="1"/>
  <c r="L1232" i="1" s="1"/>
  <c r="L1233" i="1" a="1"/>
  <c r="L1233" i="1" s="1"/>
  <c r="L1234" i="1" a="1"/>
  <c r="L1234" i="1" s="1"/>
  <c r="L1235" i="1" a="1"/>
  <c r="L1235" i="1" s="1"/>
  <c r="L1236" i="1" a="1"/>
  <c r="L1236" i="1" s="1"/>
  <c r="L1237" i="1" a="1"/>
  <c r="L1237" i="1" s="1"/>
  <c r="L1238" i="1" a="1"/>
  <c r="L1238" i="1" s="1"/>
  <c r="L1239" i="1" a="1"/>
  <c r="L1239" i="1" s="1"/>
  <c r="L1240" i="1" a="1"/>
  <c r="L1240" i="1" s="1"/>
  <c r="L1241" i="1" a="1"/>
  <c r="L1241" i="1" s="1"/>
  <c r="L1242" i="1" a="1"/>
  <c r="L1242" i="1" s="1"/>
  <c r="L1243" i="1" a="1"/>
  <c r="L1243" i="1" s="1"/>
  <c r="L1244" i="1" a="1"/>
  <c r="L1244" i="1" s="1"/>
  <c r="L1245" i="1" a="1"/>
  <c r="L1245" i="1" s="1"/>
  <c r="L1246" i="1" a="1"/>
  <c r="L1246" i="1" s="1"/>
  <c r="L1247" i="1" a="1"/>
  <c r="L1247" i="1" s="1"/>
  <c r="L1248" i="1" a="1"/>
  <c r="L1248" i="1" s="1"/>
  <c r="L1249" i="1" a="1"/>
  <c r="L1249" i="1" s="1"/>
  <c r="L1250" i="1" a="1"/>
  <c r="L1250" i="1" s="1"/>
  <c r="L1251" i="1" a="1"/>
  <c r="L1251" i="1" s="1"/>
  <c r="L1252" i="1" a="1"/>
  <c r="L1252" i="1" s="1"/>
  <c r="L1253" i="1" a="1"/>
  <c r="L1253" i="1" s="1"/>
  <c r="L1254" i="1" a="1"/>
  <c r="L1254" i="1" s="1"/>
  <c r="L1255" i="1" a="1"/>
  <c r="L1255" i="1" s="1"/>
  <c r="L1256" i="1" a="1"/>
  <c r="L1256" i="1" s="1"/>
  <c r="L1257" i="1" a="1"/>
  <c r="L1257" i="1" s="1"/>
  <c r="L1258" i="1" a="1"/>
  <c r="L1258" i="1" s="1"/>
  <c r="L1259" i="1" a="1"/>
  <c r="L1259" i="1" s="1"/>
  <c r="L1260" i="1" a="1"/>
  <c r="L1260" i="1" s="1"/>
  <c r="L1261" i="1" a="1"/>
  <c r="L1261" i="1" s="1"/>
  <c r="L1262" i="1" a="1"/>
  <c r="L1262" i="1" s="1"/>
  <c r="L1263" i="1" a="1"/>
  <c r="L1263" i="1" s="1"/>
  <c r="L1264" i="1" a="1"/>
  <c r="L1264" i="1" s="1"/>
  <c r="L1265" i="1" a="1"/>
  <c r="L1265" i="1" s="1"/>
  <c r="L1266" i="1" a="1"/>
  <c r="L1266" i="1" s="1"/>
  <c r="L1267" i="1" a="1"/>
  <c r="L1267" i="1" s="1"/>
  <c r="L1268" i="1" a="1"/>
  <c r="L1268" i="1" s="1"/>
  <c r="L1269" i="1" a="1"/>
  <c r="L1269" i="1" s="1"/>
  <c r="L1270" i="1" a="1"/>
  <c r="L1270" i="1" s="1"/>
  <c r="L1271" i="1" a="1"/>
  <c r="L1271" i="1" s="1"/>
  <c r="L1272" i="1" a="1"/>
  <c r="L1272" i="1" s="1"/>
  <c r="L1273" i="1" a="1"/>
  <c r="L1273" i="1" s="1"/>
  <c r="L1274" i="1" a="1"/>
  <c r="L1274" i="1" s="1"/>
  <c r="L1275" i="1" a="1"/>
  <c r="L1275" i="1" s="1"/>
  <c r="L1276" i="1" a="1"/>
  <c r="L1276" i="1" s="1"/>
  <c r="L1277" i="1" a="1"/>
  <c r="L1277" i="1" s="1"/>
  <c r="L1278" i="1" a="1"/>
  <c r="L1278" i="1" s="1"/>
  <c r="L1279" i="1" a="1"/>
  <c r="L1279" i="1" s="1"/>
  <c r="L1280" i="1" a="1"/>
  <c r="L1280" i="1" s="1"/>
  <c r="L1281" i="1" a="1"/>
  <c r="L1281" i="1" s="1"/>
  <c r="L1282" i="1" a="1"/>
  <c r="L1282" i="1" s="1"/>
  <c r="L1283" i="1" a="1"/>
  <c r="L1283" i="1" s="1"/>
  <c r="L1284" i="1" a="1"/>
  <c r="L1284" i="1" s="1"/>
  <c r="L1285" i="1" a="1"/>
  <c r="L1285" i="1" s="1"/>
  <c r="L1286" i="1" a="1"/>
  <c r="L1286" i="1" s="1"/>
  <c r="L1287" i="1" a="1"/>
  <c r="L1287" i="1" s="1"/>
  <c r="L1288" i="1" a="1"/>
  <c r="L1288" i="1" s="1"/>
  <c r="L1289" i="1" a="1"/>
  <c r="L1289" i="1" s="1"/>
  <c r="L1290" i="1" a="1"/>
  <c r="L1290" i="1" s="1"/>
  <c r="L1291" i="1" a="1"/>
  <c r="L1291" i="1" s="1"/>
  <c r="L1292" i="1" a="1"/>
  <c r="L1292" i="1" s="1"/>
  <c r="L1293" i="1" a="1"/>
  <c r="L1293" i="1" s="1"/>
  <c r="L1294" i="1" a="1"/>
  <c r="L1294" i="1" s="1"/>
  <c r="L1295" i="1" a="1"/>
  <c r="L1295" i="1" s="1"/>
  <c r="L1296" i="1" a="1"/>
  <c r="L1296" i="1" s="1"/>
  <c r="L1297" i="1" a="1"/>
  <c r="L1297" i="1" s="1"/>
  <c r="L1298" i="1" a="1"/>
  <c r="L1298" i="1" s="1"/>
  <c r="L1299" i="1" a="1"/>
  <c r="L1299" i="1" s="1"/>
  <c r="L1300" i="1" a="1"/>
  <c r="L1300" i="1" s="1"/>
  <c r="L1301" i="1" a="1"/>
  <c r="L1301" i="1" s="1"/>
  <c r="L1302" i="1" a="1"/>
  <c r="L1302" i="1" s="1"/>
  <c r="L1303" i="1" a="1"/>
  <c r="L1303" i="1" s="1"/>
  <c r="L1304" i="1" a="1"/>
  <c r="L1304" i="1" s="1"/>
  <c r="L1305" i="1" a="1"/>
  <c r="L1305" i="1" s="1"/>
  <c r="L1306" i="1" a="1"/>
  <c r="L1306" i="1" s="1"/>
  <c r="L1307" i="1" a="1"/>
  <c r="L1307" i="1" s="1"/>
  <c r="L1308" i="1" a="1"/>
  <c r="L1308" i="1" s="1"/>
  <c r="L1309" i="1" a="1"/>
  <c r="L1309" i="1" s="1"/>
  <c r="L1310" i="1" a="1"/>
  <c r="L1310" i="1" s="1"/>
  <c r="L1311" i="1" a="1"/>
  <c r="L1311" i="1" s="1"/>
  <c r="L1312" i="1" a="1"/>
  <c r="L1312" i="1" s="1"/>
  <c r="L1313" i="1" a="1"/>
  <c r="L1313" i="1" s="1"/>
  <c r="L1314" i="1" a="1"/>
  <c r="L1314" i="1" s="1"/>
  <c r="L1315" i="1" a="1"/>
  <c r="L1315" i="1" s="1"/>
  <c r="L1316" i="1" a="1"/>
  <c r="L1316" i="1" s="1"/>
  <c r="L1317" i="1" a="1"/>
  <c r="L1317" i="1" s="1"/>
  <c r="L1318" i="1" a="1"/>
  <c r="L1318" i="1" s="1"/>
  <c r="L1319" i="1" a="1"/>
  <c r="L1319" i="1" s="1"/>
  <c r="L1320" i="1" a="1"/>
  <c r="L1320" i="1" s="1"/>
  <c r="L1321" i="1" a="1"/>
  <c r="L1321" i="1" s="1"/>
  <c r="L1322" i="1" a="1"/>
  <c r="L1322" i="1" s="1"/>
  <c r="L1323" i="1" a="1"/>
  <c r="L1323" i="1" s="1"/>
  <c r="L1324" i="1" a="1"/>
  <c r="L1324" i="1" s="1"/>
  <c r="L1325" i="1" a="1"/>
  <c r="L1325" i="1" s="1"/>
  <c r="L1326" i="1" a="1"/>
  <c r="L1326" i="1" s="1"/>
  <c r="L1327" i="1" a="1"/>
  <c r="L1327" i="1" s="1"/>
  <c r="L1328" i="1" a="1"/>
  <c r="L1328" i="1" s="1"/>
  <c r="L1329" i="1" a="1"/>
  <c r="L1329" i="1" s="1"/>
  <c r="L1330" i="1" a="1"/>
  <c r="L1330" i="1" s="1"/>
  <c r="L1331" i="1" a="1"/>
  <c r="L1331" i="1" s="1"/>
  <c r="L1332" i="1" a="1"/>
  <c r="L1332" i="1" s="1"/>
  <c r="L1333" i="1" a="1"/>
  <c r="L1333" i="1" s="1"/>
  <c r="L1334" i="1" a="1"/>
  <c r="L1334" i="1" s="1"/>
  <c r="L1335" i="1" a="1"/>
  <c r="L1335" i="1" s="1"/>
  <c r="L1336" i="1" a="1"/>
  <c r="L1336" i="1" s="1"/>
  <c r="L1337" i="1" a="1"/>
  <c r="L1337" i="1" s="1"/>
  <c r="L1338" i="1" a="1"/>
  <c r="L1338" i="1" s="1"/>
  <c r="L1339" i="1" a="1"/>
  <c r="L1339" i="1" s="1"/>
  <c r="L1340" i="1" a="1"/>
  <c r="L1340" i="1" s="1"/>
  <c r="L1341" i="1" a="1"/>
  <c r="L1341" i="1" s="1"/>
  <c r="L1342" i="1" a="1"/>
  <c r="L1342" i="1" s="1"/>
  <c r="L1343" i="1" a="1"/>
  <c r="L1343" i="1" s="1"/>
  <c r="L1344" i="1" a="1"/>
  <c r="L1344" i="1" s="1"/>
  <c r="L1345" i="1" a="1"/>
  <c r="L1345" i="1" s="1"/>
  <c r="L1346" i="1" a="1"/>
  <c r="L1346" i="1" s="1"/>
  <c r="L1347" i="1" a="1"/>
  <c r="L1347" i="1" s="1"/>
  <c r="L1348" i="1" a="1"/>
  <c r="L1348" i="1" s="1"/>
  <c r="L1349" i="1" a="1"/>
  <c r="L1349" i="1" s="1"/>
  <c r="L1350" i="1" a="1"/>
  <c r="L1350" i="1" s="1"/>
  <c r="L1351" i="1" a="1"/>
  <c r="L1351" i="1" s="1"/>
  <c r="L1352" i="1" a="1"/>
  <c r="L1352" i="1" s="1"/>
  <c r="L1353" i="1" a="1"/>
  <c r="L1353" i="1" s="1"/>
  <c r="L1354" i="1" a="1"/>
  <c r="L1354" i="1" s="1"/>
  <c r="L1355" i="1" a="1"/>
  <c r="L1355" i="1" s="1"/>
  <c r="L1356" i="1" a="1"/>
  <c r="L1356" i="1" s="1"/>
  <c r="L1357" i="1" a="1"/>
  <c r="L1357" i="1" s="1"/>
  <c r="L1358" i="1" a="1"/>
  <c r="L1358" i="1" s="1"/>
  <c r="L1359" i="1" a="1"/>
  <c r="L1359" i="1" s="1"/>
  <c r="L1360" i="1" a="1"/>
  <c r="L1360" i="1" s="1"/>
  <c r="L1361" i="1" a="1"/>
  <c r="L1361" i="1" s="1"/>
  <c r="L1362" i="1" a="1"/>
  <c r="L1362" i="1" s="1"/>
  <c r="L1363" i="1" a="1"/>
  <c r="L1363" i="1" s="1"/>
  <c r="L1364" i="1" a="1"/>
  <c r="L1364" i="1" s="1"/>
  <c r="L1365" i="1" a="1"/>
  <c r="L1365" i="1" s="1"/>
  <c r="L1366" i="1" a="1"/>
  <c r="L1366" i="1" s="1"/>
  <c r="L1367" i="1" a="1"/>
  <c r="L1367" i="1" s="1"/>
  <c r="L1368" i="1" a="1"/>
  <c r="L1368" i="1" s="1"/>
  <c r="L1369" i="1" a="1"/>
  <c r="L1369" i="1" s="1"/>
  <c r="L1370" i="1" a="1"/>
  <c r="L1370" i="1" s="1"/>
  <c r="L1371" i="1" a="1"/>
  <c r="L1371" i="1" s="1"/>
  <c r="L1372" i="1" a="1"/>
  <c r="L1372" i="1" s="1"/>
  <c r="L1373" i="1" a="1"/>
  <c r="L1373" i="1" s="1"/>
  <c r="L1374" i="1" a="1"/>
  <c r="L1374" i="1" s="1"/>
  <c r="L1375" i="1" a="1"/>
  <c r="L1375" i="1" s="1"/>
  <c r="L1376" i="1" a="1"/>
  <c r="L1376" i="1" s="1"/>
  <c r="L1377" i="1" a="1"/>
  <c r="L1377" i="1" s="1"/>
  <c r="L1378" i="1" a="1"/>
  <c r="L1378" i="1" s="1"/>
  <c r="L1379" i="1" a="1"/>
  <c r="L1379" i="1" s="1"/>
  <c r="L1380" i="1" a="1"/>
  <c r="L1380" i="1" s="1"/>
  <c r="L1381" i="1" a="1"/>
  <c r="L1381" i="1" s="1"/>
  <c r="L1382" i="1" a="1"/>
  <c r="L1382" i="1" s="1"/>
  <c r="L1383" i="1" a="1"/>
  <c r="L1383" i="1" s="1"/>
  <c r="L1384" i="1" a="1"/>
  <c r="L1384" i="1" s="1"/>
  <c r="L1385" i="1" a="1"/>
  <c r="L1385" i="1" s="1"/>
  <c r="L1386" i="1" a="1"/>
  <c r="L1386" i="1" s="1"/>
  <c r="L1387" i="1" a="1"/>
  <c r="L1387" i="1" s="1"/>
  <c r="L1388" i="1" a="1"/>
  <c r="L1388" i="1" s="1"/>
  <c r="L1389" i="1" a="1"/>
  <c r="L1389" i="1" s="1"/>
  <c r="L1390" i="1" a="1"/>
  <c r="L1390" i="1" s="1"/>
  <c r="L1391" i="1" a="1"/>
  <c r="L1391" i="1" s="1"/>
  <c r="L1392" i="1" a="1"/>
  <c r="L1392" i="1" s="1"/>
  <c r="L1393" i="1" a="1"/>
  <c r="L1393" i="1" s="1"/>
  <c r="L1394" i="1" a="1"/>
  <c r="L1394" i="1" s="1"/>
  <c r="L1395" i="1" a="1"/>
  <c r="L1395" i="1" s="1"/>
  <c r="L1396" i="1" a="1"/>
  <c r="L1396" i="1" s="1"/>
  <c r="L1397" i="1" a="1"/>
  <c r="L1397" i="1" s="1"/>
  <c r="L1398" i="1" a="1"/>
  <c r="L1398" i="1" s="1"/>
  <c r="L1399" i="1" a="1"/>
  <c r="L1399" i="1" s="1"/>
  <c r="L1400" i="1" a="1"/>
  <c r="L1400" i="1" s="1"/>
  <c r="L1401" i="1" a="1"/>
  <c r="L1401" i="1" s="1"/>
  <c r="L1402" i="1" a="1"/>
  <c r="L1402" i="1" s="1"/>
  <c r="L1403" i="1" a="1"/>
  <c r="L1403" i="1" s="1"/>
  <c r="L1404" i="1" a="1"/>
  <c r="L1404" i="1" s="1"/>
  <c r="L1405" i="1" a="1"/>
  <c r="L1405" i="1" s="1"/>
  <c r="L1406" i="1" a="1"/>
  <c r="L1406" i="1" s="1"/>
  <c r="L1407" i="1" a="1"/>
  <c r="L1407" i="1" s="1"/>
  <c r="L1408" i="1" a="1"/>
  <c r="L1408" i="1" s="1"/>
  <c r="L1409" i="1" a="1"/>
  <c r="L1409" i="1" s="1"/>
  <c r="L1410" i="1" a="1"/>
  <c r="L1410" i="1" s="1"/>
  <c r="L1411" i="1" a="1"/>
  <c r="L1411" i="1" s="1"/>
  <c r="L1412" i="1" a="1"/>
  <c r="L1412" i="1" s="1"/>
  <c r="L1413" i="1" a="1"/>
  <c r="L1413" i="1" s="1"/>
  <c r="L1414" i="1" a="1"/>
  <c r="L1414" i="1" s="1"/>
  <c r="L1415" i="1" a="1"/>
  <c r="L1415" i="1" s="1"/>
  <c r="L1416" i="1" a="1"/>
  <c r="L1416" i="1" s="1"/>
  <c r="L1417" i="1" a="1"/>
  <c r="L1417" i="1" s="1"/>
  <c r="L1418" i="1" a="1"/>
  <c r="L1418" i="1" s="1"/>
  <c r="L1419" i="1" a="1"/>
  <c r="L1419" i="1" s="1"/>
  <c r="L1420" i="1" a="1"/>
  <c r="L1420" i="1" s="1"/>
  <c r="L1421" i="1" a="1"/>
  <c r="L1421" i="1" s="1"/>
  <c r="L1422" i="1" a="1"/>
  <c r="L1422" i="1" s="1"/>
  <c r="L1423" i="1" a="1"/>
  <c r="L1423" i="1" s="1"/>
  <c r="L1424" i="1" a="1"/>
  <c r="L1424" i="1" s="1"/>
  <c r="L1425" i="1" a="1"/>
  <c r="L1425" i="1" s="1"/>
  <c r="L1426" i="1" a="1"/>
  <c r="L1426" i="1" s="1"/>
  <c r="L1427" i="1" a="1"/>
  <c r="L1427" i="1" s="1"/>
  <c r="L1428" i="1" a="1"/>
  <c r="L1428" i="1" s="1"/>
  <c r="L1429" i="1" a="1"/>
  <c r="L1429" i="1" s="1"/>
  <c r="L1430" i="1" a="1"/>
  <c r="L1430" i="1" s="1"/>
  <c r="L1431" i="1" a="1"/>
  <c r="L1431" i="1" s="1"/>
  <c r="L1432" i="1" a="1"/>
  <c r="L1432" i="1" s="1"/>
  <c r="L1433" i="1" a="1"/>
  <c r="L1433" i="1" s="1"/>
  <c r="L1434" i="1" a="1"/>
  <c r="L1434" i="1" s="1"/>
  <c r="L1435" i="1" a="1"/>
  <c r="L1435" i="1" s="1"/>
  <c r="L1436" i="1" a="1"/>
  <c r="L1436" i="1" s="1"/>
  <c r="L1437" i="1" a="1"/>
  <c r="L1437" i="1" s="1"/>
  <c r="L1438" i="1" a="1"/>
  <c r="L1438" i="1" s="1"/>
  <c r="L1439" i="1" a="1"/>
  <c r="L1439" i="1" s="1"/>
  <c r="L1440" i="1" a="1"/>
  <c r="L1440" i="1" s="1"/>
  <c r="L1441" i="1" a="1"/>
  <c r="L1441" i="1" s="1"/>
  <c r="L1442" i="1" a="1"/>
  <c r="L1442" i="1" s="1"/>
  <c r="L1443" i="1" a="1"/>
  <c r="L1443" i="1" s="1"/>
  <c r="L1444" i="1" a="1"/>
  <c r="L1444" i="1" s="1"/>
  <c r="L1445" i="1" a="1"/>
  <c r="L1445" i="1" s="1"/>
  <c r="L1446" i="1" a="1"/>
  <c r="L1446" i="1" s="1"/>
  <c r="L1447" i="1" a="1"/>
  <c r="L1447" i="1" s="1"/>
  <c r="L1448" i="1" a="1"/>
  <c r="L1448" i="1" s="1"/>
  <c r="L1449" i="1" a="1"/>
  <c r="L1449" i="1" s="1"/>
  <c r="L1450" i="1" a="1"/>
  <c r="L1450" i="1" s="1"/>
  <c r="L1451" i="1" a="1"/>
  <c r="L1451" i="1" s="1"/>
  <c r="L1452" i="1" a="1"/>
  <c r="L1452" i="1" s="1"/>
  <c r="L1453" i="1" a="1"/>
  <c r="L1453" i="1" s="1"/>
  <c r="L1454" i="1" a="1"/>
  <c r="L1454" i="1" s="1"/>
  <c r="L1455" i="1" a="1"/>
  <c r="L1455" i="1" s="1"/>
  <c r="L1456" i="1" a="1"/>
  <c r="L1456" i="1" s="1"/>
  <c r="L1457" i="1" a="1"/>
  <c r="L1457" i="1" s="1"/>
  <c r="L1458" i="1" a="1"/>
  <c r="L1458" i="1" s="1"/>
  <c r="L1459" i="1" a="1"/>
  <c r="L1459" i="1" s="1"/>
  <c r="L1460" i="1" a="1"/>
  <c r="L1460" i="1" s="1"/>
  <c r="L1461" i="1" a="1"/>
  <c r="L1461" i="1" s="1"/>
  <c r="L1462" i="1" a="1"/>
  <c r="L1462" i="1" s="1"/>
  <c r="L1463" i="1" a="1"/>
  <c r="L1463" i="1" s="1"/>
  <c r="L1464" i="1" a="1"/>
  <c r="L1464" i="1" s="1"/>
  <c r="L1465" i="1" a="1"/>
  <c r="L1465" i="1" s="1"/>
  <c r="L1466" i="1" a="1"/>
  <c r="L1466" i="1" s="1"/>
  <c r="L1467" i="1" a="1"/>
  <c r="L1467" i="1" s="1"/>
  <c r="L1468" i="1" a="1"/>
  <c r="L1468" i="1" s="1"/>
  <c r="L1469" i="1" a="1"/>
  <c r="L1469" i="1" s="1"/>
  <c r="L1470" i="1" a="1"/>
  <c r="L1470" i="1" s="1"/>
  <c r="L1471" i="1" a="1"/>
  <c r="L1471" i="1" s="1"/>
  <c r="L1472" i="1" a="1"/>
  <c r="L1472" i="1" s="1"/>
  <c r="L1473" i="1" a="1"/>
  <c r="L1473" i="1" s="1"/>
  <c r="L1474" i="1" a="1"/>
  <c r="L1474" i="1" s="1"/>
  <c r="L1475" i="1" a="1"/>
  <c r="L1475" i="1" s="1"/>
  <c r="L1476" i="1" a="1"/>
  <c r="L1476" i="1" s="1"/>
  <c r="L1477" i="1" a="1"/>
  <c r="L1477" i="1" s="1"/>
  <c r="L1478" i="1" a="1"/>
  <c r="L1478" i="1" s="1"/>
  <c r="L1479" i="1" a="1"/>
  <c r="L1479" i="1" s="1"/>
  <c r="L1480" i="1" a="1"/>
  <c r="L1480" i="1" s="1"/>
  <c r="L1481" i="1" a="1"/>
  <c r="L1481" i="1" s="1"/>
  <c r="L1482" i="1" a="1"/>
  <c r="L1482" i="1" s="1"/>
  <c r="L1483" i="1" a="1"/>
  <c r="L1483" i="1" s="1"/>
  <c r="L1484" i="1" a="1"/>
  <c r="L1484" i="1" s="1"/>
  <c r="L1485" i="1" a="1"/>
  <c r="L1485" i="1" s="1"/>
  <c r="L1486" i="1" a="1"/>
  <c r="L1486" i="1" s="1"/>
  <c r="L1487" i="1" a="1"/>
  <c r="L1487" i="1" s="1"/>
  <c r="L1488" i="1" a="1"/>
  <c r="L1488" i="1" s="1"/>
  <c r="L1489" i="1" a="1"/>
  <c r="L1489" i="1" s="1"/>
  <c r="L1490" i="1" a="1"/>
  <c r="L1490" i="1" s="1"/>
  <c r="L1491" i="1" a="1"/>
  <c r="L1491" i="1" s="1"/>
  <c r="L1492" i="1" a="1"/>
  <c r="L1492" i="1" s="1"/>
  <c r="L1493" i="1" a="1"/>
  <c r="L1493" i="1" s="1"/>
  <c r="L1494" i="1" a="1"/>
  <c r="L1494" i="1" s="1"/>
  <c r="L1495" i="1" a="1"/>
  <c r="L1495" i="1" s="1"/>
  <c r="L1496" i="1" a="1"/>
  <c r="L1496" i="1" s="1"/>
  <c r="L1497" i="1" a="1"/>
  <c r="L1497" i="1" s="1"/>
  <c r="L1498" i="1" a="1"/>
  <c r="L1498" i="1" s="1"/>
  <c r="L1499" i="1" a="1"/>
  <c r="L1499" i="1" s="1"/>
  <c r="L1500" i="1" a="1"/>
  <c r="L1500" i="1" s="1"/>
  <c r="L1501" i="1" a="1"/>
  <c r="L1501" i="1" s="1"/>
  <c r="L1502" i="1" a="1"/>
  <c r="L1502" i="1" s="1"/>
  <c r="L1503" i="1" a="1"/>
  <c r="L1503" i="1" s="1"/>
  <c r="L1504" i="1" a="1"/>
  <c r="L1504" i="1" s="1"/>
  <c r="L1505" i="1" a="1"/>
  <c r="L1505" i="1" s="1"/>
  <c r="L1506" i="1" a="1"/>
  <c r="L1506" i="1" s="1"/>
  <c r="L1507" i="1" a="1"/>
  <c r="L1507" i="1" s="1"/>
  <c r="L1508" i="1" a="1"/>
  <c r="L1508" i="1" s="1"/>
  <c r="L1509" i="1" a="1"/>
  <c r="L1509" i="1" s="1"/>
  <c r="L1510" i="1" a="1"/>
  <c r="L1510" i="1" s="1"/>
  <c r="L1511" i="1" a="1"/>
  <c r="L1511" i="1" s="1"/>
  <c r="L1512" i="1" a="1"/>
  <c r="L1512" i="1" s="1"/>
  <c r="L1513" i="1" a="1"/>
  <c r="L1513" i="1" s="1"/>
  <c r="L1514" i="1" a="1"/>
  <c r="L1514" i="1" s="1"/>
  <c r="L1515" i="1" a="1"/>
  <c r="L1515" i="1" s="1"/>
  <c r="L1516" i="1" a="1"/>
  <c r="L1516" i="1" s="1"/>
  <c r="L1517" i="1" a="1"/>
  <c r="L1517" i="1" s="1"/>
  <c r="L1518" i="1" a="1"/>
  <c r="L1518" i="1" s="1"/>
  <c r="L1519" i="1" a="1"/>
  <c r="L1519" i="1" s="1"/>
  <c r="L1520" i="1" a="1"/>
  <c r="L1520" i="1" s="1"/>
  <c r="L1521" i="1" a="1"/>
  <c r="L1521" i="1" s="1"/>
  <c r="L1522" i="1" a="1"/>
  <c r="L1522" i="1" s="1"/>
  <c r="L1523" i="1" a="1"/>
  <c r="L1523" i="1" s="1"/>
  <c r="L1524" i="1" a="1"/>
  <c r="L1524" i="1" s="1"/>
  <c r="L1525" i="1" a="1"/>
  <c r="L1525" i="1" s="1"/>
  <c r="L1526" i="1" a="1"/>
  <c r="L1526" i="1" s="1"/>
  <c r="L1527" i="1" a="1"/>
  <c r="L1527" i="1" s="1"/>
  <c r="L1528" i="1" a="1"/>
  <c r="L1528" i="1" s="1"/>
  <c r="L1529" i="1" a="1"/>
  <c r="L1529" i="1" s="1"/>
  <c r="L1530" i="1" a="1"/>
  <c r="L1530" i="1" s="1"/>
  <c r="L1531" i="1" a="1"/>
  <c r="L1531" i="1" s="1"/>
  <c r="L1532" i="1" a="1"/>
  <c r="L1532" i="1" s="1"/>
  <c r="L1533" i="1" a="1"/>
  <c r="L1533" i="1" s="1"/>
  <c r="L1534" i="1" a="1"/>
  <c r="L1534" i="1" s="1"/>
  <c r="L1535" i="1" a="1"/>
  <c r="L1535" i="1" s="1"/>
  <c r="L1536" i="1" a="1"/>
  <c r="L1536" i="1" s="1"/>
  <c r="L1537" i="1" a="1"/>
  <c r="L1537" i="1" s="1"/>
  <c r="L1538" i="1" a="1"/>
  <c r="L1538" i="1" s="1"/>
  <c r="L1539" i="1" a="1"/>
  <c r="L1539" i="1" s="1"/>
  <c r="L1540" i="1" a="1"/>
  <c r="L1540" i="1" s="1"/>
  <c r="L1541" i="1" a="1"/>
  <c r="L1541" i="1" s="1"/>
  <c r="L1542" i="1" a="1"/>
  <c r="L1542" i="1" s="1"/>
  <c r="L1543" i="1" a="1"/>
  <c r="L1543" i="1" s="1"/>
  <c r="L1544" i="1" a="1"/>
  <c r="L1544" i="1" s="1"/>
  <c r="L1545" i="1" a="1"/>
  <c r="L1545" i="1" s="1"/>
  <c r="L1546" i="1" a="1"/>
  <c r="L1546" i="1" s="1"/>
  <c r="L1547" i="1" a="1"/>
  <c r="L1547" i="1" s="1"/>
  <c r="L1548" i="1" a="1"/>
  <c r="L1548" i="1" s="1"/>
  <c r="L1549" i="1" a="1"/>
  <c r="L1549" i="1" s="1"/>
  <c r="L1550" i="1" a="1"/>
  <c r="L1550" i="1" s="1"/>
  <c r="L1551" i="1" a="1"/>
  <c r="L1551" i="1" s="1"/>
  <c r="L1552" i="1" a="1"/>
  <c r="L1552" i="1" s="1"/>
  <c r="L1553" i="1" a="1"/>
  <c r="L1553" i="1" s="1"/>
  <c r="L1554" i="1" a="1"/>
  <c r="L1554" i="1" s="1"/>
  <c r="L1555" i="1" a="1"/>
  <c r="L1555" i="1" s="1"/>
  <c r="L1556" i="1" a="1"/>
  <c r="L1556" i="1" s="1"/>
  <c r="L1557" i="1" a="1"/>
  <c r="L1557" i="1" s="1"/>
  <c r="L1558" i="1" a="1"/>
  <c r="L1558" i="1" s="1"/>
  <c r="L1559" i="1" a="1"/>
  <c r="L1559" i="1" s="1"/>
  <c r="L1560" i="1" a="1"/>
  <c r="L1560" i="1" s="1"/>
  <c r="L1561" i="1" a="1"/>
  <c r="L1561" i="1" s="1"/>
  <c r="L1562" i="1" a="1"/>
  <c r="L1562" i="1" s="1"/>
  <c r="L1563" i="1" a="1"/>
  <c r="L1563" i="1" s="1"/>
  <c r="L1564" i="1" a="1"/>
  <c r="L1564" i="1" s="1"/>
  <c r="L1565" i="1" a="1"/>
  <c r="L1565" i="1" s="1"/>
  <c r="L1566" i="1" a="1"/>
  <c r="L1566" i="1" s="1"/>
  <c r="L1567" i="1" a="1"/>
  <c r="L1567" i="1" s="1"/>
  <c r="L1568" i="1" a="1"/>
  <c r="L1568" i="1" s="1"/>
  <c r="L1569" i="1" a="1"/>
  <c r="L1569" i="1" s="1"/>
  <c r="L1570" i="1" a="1"/>
  <c r="L1570" i="1" s="1"/>
  <c r="L1571" i="1" a="1"/>
  <c r="L1571" i="1" s="1"/>
  <c r="L1572" i="1" a="1"/>
  <c r="L1572" i="1" s="1"/>
  <c r="L1573" i="1" a="1"/>
  <c r="L1573" i="1" s="1"/>
  <c r="L1574" i="1" a="1"/>
  <c r="L1574" i="1" s="1"/>
  <c r="L1575" i="1" a="1"/>
  <c r="L1575" i="1" s="1"/>
  <c r="L1576" i="1" a="1"/>
  <c r="L1576" i="1" s="1"/>
  <c r="L1577" i="1" a="1"/>
  <c r="L1577" i="1" s="1"/>
  <c r="L1578" i="1" a="1"/>
  <c r="L1578" i="1" s="1"/>
  <c r="L1579" i="1" a="1"/>
  <c r="L1579" i="1" s="1"/>
  <c r="L1580" i="1" a="1"/>
  <c r="L1580" i="1" s="1"/>
  <c r="L1581" i="1" a="1"/>
  <c r="L1581" i="1" s="1"/>
  <c r="L1582" i="1" a="1"/>
  <c r="L1582" i="1" s="1"/>
  <c r="L1583" i="1" a="1"/>
  <c r="L1583" i="1" s="1"/>
  <c r="L1584" i="1" a="1"/>
  <c r="L1584" i="1" s="1"/>
  <c r="L1585" i="1" a="1"/>
  <c r="L1585" i="1" s="1"/>
  <c r="L1586" i="1" a="1"/>
  <c r="L1586" i="1" s="1"/>
  <c r="L1587" i="1" a="1"/>
  <c r="L1587" i="1" s="1"/>
  <c r="L1588" i="1" a="1"/>
  <c r="L1588" i="1" s="1"/>
  <c r="L1589" i="1" a="1"/>
  <c r="L1589" i="1" s="1"/>
  <c r="L1590" i="1" a="1"/>
  <c r="L1590" i="1" s="1"/>
  <c r="L1591" i="1" a="1"/>
  <c r="L1591" i="1" s="1"/>
  <c r="L1592" i="1" a="1"/>
  <c r="L1592" i="1" s="1"/>
  <c r="L1593" i="1" a="1"/>
  <c r="L1593" i="1" s="1"/>
  <c r="L1594" i="1" a="1"/>
  <c r="L1594" i="1" s="1"/>
  <c r="L1595" i="1" a="1"/>
  <c r="L1595" i="1" s="1"/>
  <c r="L1596" i="1" a="1"/>
  <c r="L1596" i="1" s="1"/>
  <c r="L1597" i="1" a="1"/>
  <c r="L1597" i="1" s="1"/>
  <c r="L1598" i="1" a="1"/>
  <c r="L1598" i="1" s="1"/>
  <c r="L1599" i="1" a="1"/>
  <c r="L1599" i="1" s="1"/>
  <c r="L1600" i="1" a="1"/>
  <c r="L1600" i="1" s="1"/>
  <c r="L1601" i="1" a="1"/>
  <c r="L1601" i="1" s="1"/>
  <c r="L1602" i="1" a="1"/>
  <c r="L1602" i="1" s="1"/>
  <c r="L1603" i="1" a="1"/>
  <c r="L1603" i="1" s="1"/>
  <c r="L1604" i="1" a="1"/>
  <c r="L1604" i="1" s="1"/>
  <c r="L1605" i="1" a="1"/>
  <c r="L1605" i="1" s="1"/>
  <c r="L1606" i="1" a="1"/>
  <c r="L1606" i="1" s="1"/>
  <c r="L1607" i="1" a="1"/>
  <c r="L1607" i="1" s="1"/>
  <c r="L1608" i="1" a="1"/>
  <c r="L1608" i="1" s="1"/>
  <c r="L1609" i="1" a="1"/>
  <c r="L1609" i="1" s="1"/>
  <c r="L1610" i="1" a="1"/>
  <c r="L1610" i="1" s="1"/>
  <c r="L1611" i="1" a="1"/>
  <c r="L1611" i="1" s="1"/>
  <c r="L1612" i="1" a="1"/>
  <c r="L1612" i="1" s="1"/>
  <c r="L1613" i="1" a="1"/>
  <c r="L1613" i="1" s="1"/>
  <c r="L1614" i="1" a="1"/>
  <c r="L1614" i="1" s="1"/>
  <c r="L1615" i="1" a="1"/>
  <c r="L1615" i="1" s="1"/>
  <c r="L1616" i="1" a="1"/>
  <c r="L1616" i="1" s="1"/>
  <c r="L1617" i="1" a="1"/>
  <c r="L1617" i="1" s="1"/>
  <c r="L1618" i="1" a="1"/>
  <c r="L1618" i="1" s="1"/>
  <c r="L1619" i="1" a="1"/>
  <c r="L1619" i="1" s="1"/>
  <c r="L1620" i="1" a="1"/>
  <c r="L1620" i="1" s="1"/>
  <c r="L1621" i="1" a="1"/>
  <c r="L1621" i="1" s="1"/>
  <c r="L1622" i="1" a="1"/>
  <c r="L1622" i="1" s="1"/>
  <c r="L1623" i="1" a="1"/>
  <c r="L1623" i="1" s="1"/>
  <c r="L1624" i="1" a="1"/>
  <c r="L1624" i="1" s="1"/>
  <c r="L1625" i="1" a="1"/>
  <c r="L1625" i="1" s="1"/>
  <c r="L1626" i="1" a="1"/>
  <c r="L1626" i="1" s="1"/>
  <c r="L1627" i="1" a="1"/>
  <c r="L1627" i="1" s="1"/>
  <c r="L1628" i="1" a="1"/>
  <c r="L1628" i="1" s="1"/>
  <c r="L1629" i="1" a="1"/>
  <c r="L1629" i="1" s="1"/>
  <c r="L1630" i="1" a="1"/>
  <c r="L1630" i="1" s="1"/>
  <c r="L1631" i="1" a="1"/>
  <c r="L1631" i="1" s="1"/>
  <c r="L1632" i="1" a="1"/>
  <c r="L1632" i="1" s="1"/>
  <c r="L1633" i="1" a="1"/>
  <c r="L1633" i="1" s="1"/>
  <c r="L1634" i="1" a="1"/>
  <c r="L1634" i="1" s="1"/>
  <c r="L1635" i="1" a="1"/>
  <c r="L1635" i="1" s="1"/>
  <c r="L1636" i="1" a="1"/>
  <c r="L1636" i="1" s="1"/>
  <c r="L1637" i="1" a="1"/>
  <c r="L1637" i="1" s="1"/>
  <c r="L1638" i="1" a="1"/>
  <c r="L1638" i="1" s="1"/>
  <c r="L1639" i="1" a="1"/>
  <c r="L1639" i="1" s="1"/>
  <c r="L1640" i="1" a="1"/>
  <c r="L1640" i="1" s="1"/>
  <c r="L1641" i="1" a="1"/>
  <c r="L1641" i="1" s="1"/>
  <c r="L1642" i="1" a="1"/>
  <c r="L1642" i="1" s="1"/>
  <c r="L1643" i="1" a="1"/>
  <c r="L1643" i="1" s="1"/>
  <c r="L1644" i="1" a="1"/>
  <c r="L1644" i="1" s="1"/>
  <c r="L1645" i="1" a="1"/>
  <c r="L1645" i="1" s="1"/>
  <c r="L1646" i="1" a="1"/>
  <c r="L1646" i="1" s="1"/>
  <c r="L1647" i="1" a="1"/>
  <c r="L1647" i="1" s="1"/>
  <c r="L1648" i="1" a="1"/>
  <c r="L1648" i="1" s="1"/>
  <c r="L1649" i="1" a="1"/>
  <c r="L1649" i="1" s="1"/>
  <c r="L1650" i="1" a="1"/>
  <c r="L1650" i="1" s="1"/>
  <c r="L1651" i="1" a="1"/>
  <c r="L1651" i="1" s="1"/>
  <c r="L1652" i="1" a="1"/>
  <c r="L1652" i="1" s="1"/>
  <c r="L1653" i="1" a="1"/>
  <c r="L1653" i="1" s="1"/>
  <c r="L1654" i="1" a="1"/>
  <c r="L1654" i="1" s="1"/>
  <c r="L1655" i="1" a="1"/>
  <c r="L1655" i="1" s="1"/>
  <c r="L1656" i="1" a="1"/>
  <c r="L1656" i="1" s="1"/>
  <c r="L1657" i="1" a="1"/>
  <c r="L1657" i="1" s="1"/>
  <c r="L1658" i="1" a="1"/>
  <c r="L1658" i="1" s="1"/>
  <c r="L1659" i="1" a="1"/>
  <c r="L1659" i="1" s="1"/>
  <c r="L1660" i="1" a="1"/>
  <c r="L1660" i="1" s="1"/>
  <c r="L1661" i="1" a="1"/>
  <c r="L1661" i="1" s="1"/>
  <c r="L1662" i="1" a="1"/>
  <c r="L1662" i="1" s="1"/>
  <c r="L1663" i="1" a="1"/>
  <c r="L1663" i="1" s="1"/>
  <c r="L1664" i="1" a="1"/>
  <c r="L1664" i="1" s="1"/>
  <c r="L1665" i="1" a="1"/>
  <c r="L1665" i="1" s="1"/>
  <c r="L1666" i="1" a="1"/>
  <c r="L1666" i="1" s="1"/>
  <c r="L1667" i="1" a="1"/>
  <c r="L1667" i="1" s="1"/>
  <c r="L1668" i="1" a="1"/>
  <c r="L1668" i="1" s="1"/>
  <c r="L1669" i="1" a="1"/>
  <c r="L1669" i="1" s="1"/>
  <c r="L1670" i="1" a="1"/>
  <c r="L1670" i="1" s="1"/>
  <c r="L1671" i="1" a="1"/>
  <c r="L1671" i="1" s="1"/>
  <c r="L1672" i="1" a="1"/>
  <c r="L1672" i="1" s="1"/>
  <c r="L1673" i="1" a="1"/>
  <c r="L1673" i="1" s="1"/>
  <c r="L1674" i="1" a="1"/>
  <c r="L1674" i="1" s="1"/>
  <c r="L1675" i="1" a="1"/>
  <c r="L1675" i="1" s="1"/>
  <c r="L1676" i="1" a="1"/>
  <c r="L1676" i="1" s="1"/>
  <c r="L1677" i="1" a="1"/>
  <c r="L1677" i="1" s="1"/>
  <c r="L1678" i="1" a="1"/>
  <c r="L1678" i="1" s="1"/>
  <c r="L1679" i="1" a="1"/>
  <c r="L1679" i="1" s="1"/>
  <c r="L1680" i="1" a="1"/>
  <c r="L1680" i="1" s="1"/>
  <c r="L1681" i="1" a="1"/>
  <c r="L1681" i="1" s="1"/>
  <c r="L1682" i="1" a="1"/>
  <c r="L1682" i="1" s="1"/>
  <c r="L1683" i="1" a="1"/>
  <c r="L1683" i="1" s="1"/>
  <c r="L1684" i="1" a="1"/>
  <c r="L1684" i="1" s="1"/>
  <c r="L1685" i="1" a="1"/>
  <c r="L1685" i="1" s="1"/>
  <c r="L1686" i="1" a="1"/>
  <c r="L1686" i="1" s="1"/>
  <c r="L1687" i="1" a="1"/>
  <c r="L1687" i="1" s="1"/>
  <c r="L1688" i="1" a="1"/>
  <c r="L1688" i="1" s="1"/>
  <c r="L1689" i="1" a="1"/>
  <c r="L1689" i="1" s="1"/>
  <c r="L1690" i="1" a="1"/>
  <c r="L1690" i="1" s="1"/>
  <c r="L1691" i="1" a="1"/>
  <c r="L1691" i="1" s="1"/>
  <c r="L1692" i="1" a="1"/>
  <c r="L1692" i="1" s="1"/>
  <c r="L1693" i="1" a="1"/>
  <c r="L1693" i="1" s="1"/>
  <c r="L1694" i="1" a="1"/>
  <c r="L1694" i="1" s="1"/>
  <c r="L1695" i="1" a="1"/>
  <c r="L1695" i="1" s="1"/>
  <c r="L1696" i="1" a="1"/>
  <c r="L1696" i="1" s="1"/>
  <c r="L1697" i="1" a="1"/>
  <c r="L1697" i="1" s="1"/>
  <c r="L1698" i="1" a="1"/>
  <c r="L1698" i="1" s="1"/>
  <c r="L1699" i="1" a="1"/>
  <c r="L1699" i="1" s="1"/>
  <c r="L1700" i="1" a="1"/>
  <c r="L1700" i="1" s="1"/>
  <c r="L1701" i="1" a="1"/>
  <c r="L1701" i="1" s="1"/>
  <c r="L1702" i="1" a="1"/>
  <c r="L1702" i="1" s="1"/>
  <c r="L1703" i="1" a="1"/>
  <c r="L1703" i="1" s="1"/>
  <c r="L1704" i="1" a="1"/>
  <c r="L1704" i="1" s="1"/>
  <c r="L1705" i="1" a="1"/>
  <c r="L1705" i="1" s="1"/>
  <c r="L1706" i="1" a="1"/>
  <c r="L1706" i="1" s="1"/>
  <c r="L1707" i="1" a="1"/>
  <c r="L1707" i="1" s="1"/>
  <c r="L1708" i="1" a="1"/>
  <c r="L1708" i="1" s="1"/>
  <c r="L1709" i="1" a="1"/>
  <c r="L1709" i="1" s="1"/>
  <c r="L1710" i="1" a="1"/>
  <c r="L1710" i="1" s="1"/>
  <c r="L1711" i="1" a="1"/>
  <c r="L1711" i="1" s="1"/>
  <c r="L1712" i="1" a="1"/>
  <c r="L1712" i="1" s="1"/>
  <c r="L1713" i="1" a="1"/>
  <c r="L1713" i="1" s="1"/>
  <c r="L1714" i="1" a="1"/>
  <c r="L1714" i="1" s="1"/>
  <c r="L1715" i="1" a="1"/>
  <c r="L1715" i="1" s="1"/>
  <c r="L1716" i="1" a="1"/>
  <c r="L1716" i="1" s="1"/>
  <c r="L1717" i="1" a="1"/>
  <c r="L1717" i="1" s="1"/>
  <c r="L1718" i="1" a="1"/>
  <c r="L1718" i="1" s="1"/>
  <c r="L1719" i="1" a="1"/>
  <c r="L1719" i="1" s="1"/>
  <c r="L1720" i="1" a="1"/>
  <c r="L1720" i="1" s="1"/>
  <c r="L1721" i="1" a="1"/>
  <c r="L1721" i="1" s="1"/>
  <c r="L1722" i="1" a="1"/>
  <c r="L1722" i="1" s="1"/>
  <c r="L1723" i="1" a="1"/>
  <c r="L1723" i="1" s="1"/>
  <c r="L1724" i="1" a="1"/>
  <c r="L1724" i="1" s="1"/>
  <c r="L1725" i="1" a="1"/>
  <c r="L1725" i="1" s="1"/>
  <c r="L1726" i="1" a="1"/>
  <c r="L1726" i="1" s="1"/>
  <c r="L1727" i="1" a="1"/>
  <c r="L1727" i="1" s="1"/>
  <c r="L1728" i="1" a="1"/>
  <c r="L1728" i="1" s="1"/>
  <c r="L1729" i="1" a="1"/>
  <c r="L1729" i="1" s="1"/>
  <c r="L1730" i="1" a="1"/>
  <c r="L1730" i="1" s="1"/>
  <c r="L1731" i="1" a="1"/>
  <c r="L1731" i="1" s="1"/>
  <c r="L1732" i="1" a="1"/>
  <c r="L1732" i="1" s="1"/>
  <c r="L1733" i="1" a="1"/>
  <c r="L1733" i="1" s="1"/>
  <c r="L1734" i="1" a="1"/>
  <c r="L1734" i="1" s="1"/>
  <c r="L1735" i="1" a="1"/>
  <c r="L1735" i="1" s="1"/>
  <c r="L1736" i="1" a="1"/>
  <c r="L1736" i="1" s="1"/>
  <c r="L1737" i="1" a="1"/>
  <c r="L1737" i="1" s="1"/>
  <c r="L1738" i="1" a="1"/>
  <c r="L1738" i="1" s="1"/>
  <c r="L1739" i="1" a="1"/>
  <c r="L1739" i="1" s="1"/>
  <c r="L1740" i="1" a="1"/>
  <c r="L1740" i="1" s="1"/>
  <c r="L1741" i="1" a="1"/>
  <c r="L1741" i="1" s="1"/>
  <c r="L1742" i="1" a="1"/>
  <c r="L1742" i="1" s="1"/>
  <c r="L1743" i="1" a="1"/>
  <c r="L1743" i="1" s="1"/>
  <c r="L1744" i="1" a="1"/>
  <c r="L1744" i="1" s="1"/>
  <c r="L1745" i="1" a="1"/>
  <c r="L1745" i="1" s="1"/>
  <c r="L1746" i="1" a="1"/>
  <c r="L1746" i="1" s="1"/>
  <c r="L1747" i="1" a="1"/>
  <c r="L1747" i="1" s="1"/>
  <c r="L1748" i="1" a="1"/>
  <c r="L1748" i="1" s="1"/>
  <c r="L1749" i="1" a="1"/>
  <c r="L1749" i="1" s="1"/>
  <c r="L1750" i="1" a="1"/>
  <c r="L1750" i="1" s="1"/>
  <c r="L1751" i="1" a="1"/>
  <c r="L1751" i="1" s="1"/>
  <c r="L1752" i="1" a="1"/>
  <c r="L1752" i="1" s="1"/>
  <c r="L1753" i="1" a="1"/>
  <c r="L1753" i="1" s="1"/>
  <c r="L1754" i="1" a="1"/>
  <c r="L1754" i="1" s="1"/>
  <c r="L1755" i="1" a="1"/>
  <c r="L1755" i="1" s="1"/>
  <c r="L1756" i="1" a="1"/>
  <c r="L1756" i="1" s="1"/>
  <c r="L1757" i="1" a="1"/>
  <c r="L1757" i="1" s="1"/>
  <c r="L1758" i="1" a="1"/>
  <c r="L1758" i="1" s="1"/>
  <c r="L1759" i="1" a="1"/>
  <c r="L1759" i="1" s="1"/>
  <c r="L1760" i="1" a="1"/>
  <c r="L1760" i="1" s="1"/>
  <c r="L1761" i="1" a="1"/>
  <c r="L1761" i="1" s="1"/>
  <c r="L1762" i="1" a="1"/>
  <c r="L1762" i="1" s="1"/>
  <c r="L1763" i="1" a="1"/>
  <c r="L1763" i="1" s="1"/>
  <c r="L1764" i="1" a="1"/>
  <c r="L1764" i="1" s="1"/>
  <c r="L1765" i="1" a="1"/>
  <c r="L1765" i="1" s="1"/>
  <c r="L1766" i="1" a="1"/>
  <c r="L1766" i="1" s="1"/>
  <c r="L1767" i="1" a="1"/>
  <c r="L1767" i="1" s="1"/>
  <c r="L1768" i="1" a="1"/>
  <c r="L1768" i="1" s="1"/>
  <c r="L1769" i="1" a="1"/>
  <c r="L1769" i="1" s="1"/>
  <c r="L1770" i="1" a="1"/>
  <c r="L1770" i="1" s="1"/>
  <c r="L1771" i="1" a="1"/>
  <c r="L1771" i="1" s="1"/>
  <c r="L1772" i="1" a="1"/>
  <c r="L1772" i="1" s="1"/>
  <c r="L1773" i="1" a="1"/>
  <c r="L1773" i="1" s="1"/>
  <c r="L1774" i="1" a="1"/>
  <c r="L1774" i="1" s="1"/>
  <c r="L1775" i="1" a="1"/>
  <c r="L1775" i="1" s="1"/>
  <c r="L1776" i="1" a="1"/>
  <c r="L1776" i="1" s="1"/>
  <c r="L1777" i="1" a="1"/>
  <c r="L1777" i="1" s="1"/>
  <c r="L1778" i="1" a="1"/>
  <c r="L1778" i="1" s="1"/>
  <c r="L1779" i="1" a="1"/>
  <c r="L1779" i="1" s="1"/>
  <c r="L1780" i="1" a="1"/>
  <c r="L1780" i="1" s="1"/>
  <c r="L1781" i="1" a="1"/>
  <c r="L1781" i="1" s="1"/>
  <c r="L1782" i="1" a="1"/>
  <c r="L1782" i="1" s="1"/>
  <c r="L1783" i="1" a="1"/>
  <c r="L1783" i="1" s="1"/>
  <c r="L1784" i="1" a="1"/>
  <c r="L1784" i="1" s="1"/>
  <c r="L1785" i="1" a="1"/>
  <c r="L1785" i="1" s="1"/>
  <c r="L1786" i="1" a="1"/>
  <c r="L1786" i="1" s="1"/>
  <c r="L1787" i="1" a="1"/>
  <c r="L1787" i="1" s="1"/>
  <c r="L1788" i="1" a="1"/>
  <c r="L1788" i="1" s="1"/>
  <c r="L1789" i="1" a="1"/>
  <c r="L1789" i="1" s="1"/>
  <c r="L1790" i="1" a="1"/>
  <c r="L1790" i="1" s="1"/>
  <c r="L1791" i="1" a="1"/>
  <c r="L1791" i="1" s="1"/>
  <c r="L1792" i="1" a="1"/>
  <c r="L1792" i="1" s="1"/>
  <c r="L1793" i="1" a="1"/>
  <c r="L1793" i="1" s="1"/>
  <c r="L1794" i="1" a="1"/>
  <c r="L1794" i="1" s="1"/>
  <c r="L1795" i="1" a="1"/>
  <c r="L1795" i="1" s="1"/>
  <c r="L1796" i="1" a="1"/>
  <c r="L1796" i="1" s="1"/>
  <c r="L1797" i="1" a="1"/>
  <c r="L1797" i="1" s="1"/>
  <c r="L1798" i="1" a="1"/>
  <c r="L1798" i="1" s="1"/>
  <c r="L1799" i="1" a="1"/>
  <c r="L1799" i="1" s="1"/>
  <c r="L1800" i="1" a="1"/>
  <c r="L1800" i="1" s="1"/>
  <c r="L1801" i="1" a="1"/>
  <c r="L1801" i="1" s="1"/>
  <c r="L1802" i="1" a="1"/>
  <c r="L1802" i="1" s="1"/>
  <c r="L1803" i="1" a="1"/>
  <c r="L1803" i="1" s="1"/>
  <c r="L1804" i="1" a="1"/>
  <c r="L1804" i="1" s="1"/>
  <c r="L1805" i="1" a="1"/>
  <c r="L1805" i="1" s="1"/>
  <c r="L1806" i="1" a="1"/>
  <c r="L1806" i="1" s="1"/>
  <c r="L1807" i="1" a="1"/>
  <c r="L1807" i="1" s="1"/>
  <c r="L1808" i="1" a="1"/>
  <c r="L1808" i="1" s="1"/>
  <c r="L1809" i="1" a="1"/>
  <c r="L1809" i="1" s="1"/>
  <c r="L1810" i="1" a="1"/>
  <c r="L1810" i="1" s="1"/>
  <c r="L1811" i="1" a="1"/>
  <c r="L1811" i="1" s="1"/>
  <c r="L1812" i="1" a="1"/>
  <c r="L1812" i="1" s="1"/>
  <c r="L1813" i="1" a="1"/>
  <c r="L1813" i="1" s="1"/>
  <c r="L1814" i="1" a="1"/>
  <c r="L1814" i="1" s="1"/>
  <c r="L1815" i="1" a="1"/>
  <c r="L1815" i="1" s="1"/>
  <c r="L1816" i="1" a="1"/>
  <c r="L1816" i="1" s="1"/>
  <c r="L1817" i="1" a="1"/>
  <c r="L1817" i="1" s="1"/>
  <c r="L1818" i="1" a="1"/>
  <c r="L1818" i="1" s="1"/>
  <c r="L1819" i="1" a="1"/>
  <c r="L1819" i="1" s="1"/>
  <c r="L1820" i="1" a="1"/>
  <c r="L1820" i="1" s="1"/>
  <c r="L1821" i="1" a="1"/>
  <c r="L1821" i="1" s="1"/>
  <c r="L1822" i="1" a="1"/>
  <c r="L1822" i="1" s="1"/>
  <c r="L1823" i="1" a="1"/>
  <c r="L1823" i="1" s="1"/>
  <c r="L1824" i="1" a="1"/>
  <c r="L1824" i="1" s="1"/>
  <c r="L1825" i="1" a="1"/>
  <c r="L1825" i="1" s="1"/>
  <c r="L1826" i="1" a="1"/>
  <c r="L1826" i="1" s="1"/>
  <c r="L1827" i="1" a="1"/>
  <c r="L1827" i="1" s="1"/>
  <c r="L1828" i="1" a="1"/>
  <c r="L1828" i="1" s="1"/>
  <c r="L1829" i="1" a="1"/>
  <c r="L1829" i="1" s="1"/>
  <c r="L1830" i="1" a="1"/>
  <c r="L1830" i="1" s="1"/>
  <c r="L1831" i="1" a="1"/>
  <c r="L1831" i="1" s="1"/>
  <c r="L1832" i="1" a="1"/>
  <c r="L1832" i="1" s="1"/>
  <c r="L1833" i="1" a="1"/>
  <c r="L1833" i="1" s="1"/>
  <c r="L1834" i="1" a="1"/>
  <c r="L1834" i="1" s="1"/>
  <c r="L1835" i="1" a="1"/>
  <c r="L1835" i="1" s="1"/>
  <c r="L1836" i="1" a="1"/>
  <c r="L1836" i="1" s="1"/>
  <c r="L1837" i="1" a="1"/>
  <c r="L1837" i="1" s="1"/>
  <c r="L1838" i="1" a="1"/>
  <c r="L1838" i="1" s="1"/>
  <c r="L1839" i="1" a="1"/>
  <c r="L1839" i="1" s="1"/>
  <c r="L1840" i="1" a="1"/>
  <c r="L1840" i="1" s="1"/>
  <c r="L1841" i="1" a="1"/>
  <c r="L1841" i="1" s="1"/>
  <c r="L1842" i="1" a="1"/>
  <c r="L1842" i="1" s="1"/>
  <c r="L1843" i="1" a="1"/>
  <c r="L1843" i="1" s="1"/>
  <c r="L1844" i="1" a="1"/>
  <c r="L1844" i="1" s="1"/>
  <c r="L1845" i="1" a="1"/>
  <c r="L1845" i="1" s="1"/>
  <c r="L1846" i="1" a="1"/>
  <c r="L1846" i="1" s="1"/>
  <c r="L1847" i="1" a="1"/>
  <c r="L1847" i="1" s="1"/>
  <c r="L1848" i="1" a="1"/>
  <c r="L1848" i="1" s="1"/>
  <c r="L1849" i="1" a="1"/>
  <c r="L1849" i="1" s="1"/>
  <c r="L1850" i="1" a="1"/>
  <c r="L1850" i="1" s="1"/>
  <c r="L1851" i="1" a="1"/>
  <c r="L1851" i="1" s="1"/>
  <c r="L1852" i="1" a="1"/>
  <c r="L1852" i="1" s="1"/>
  <c r="L1853" i="1" a="1"/>
  <c r="L1853" i="1" s="1"/>
  <c r="L1854" i="1" a="1"/>
  <c r="L1854" i="1" s="1"/>
  <c r="L1855" i="1" a="1"/>
  <c r="L1855" i="1" s="1"/>
  <c r="L1856" i="1" a="1"/>
  <c r="L1856" i="1" s="1"/>
  <c r="L1857" i="1" a="1"/>
  <c r="L1857" i="1" s="1"/>
  <c r="L1858" i="1" a="1"/>
  <c r="L1858" i="1" s="1"/>
  <c r="L1859" i="1" a="1"/>
  <c r="L1859" i="1" s="1"/>
  <c r="L1860" i="1" a="1"/>
  <c r="L1860" i="1" s="1"/>
  <c r="L1861" i="1" a="1"/>
  <c r="L1861" i="1" s="1"/>
  <c r="L1862" i="1" a="1"/>
  <c r="L1862" i="1" s="1"/>
  <c r="L1863" i="1" a="1"/>
  <c r="L1863" i="1" s="1"/>
  <c r="L1864" i="1" a="1"/>
  <c r="L1864" i="1" s="1"/>
  <c r="L1865" i="1" a="1"/>
  <c r="L1865" i="1" s="1"/>
  <c r="L1866" i="1" a="1"/>
  <c r="L1866" i="1" s="1"/>
  <c r="L1867" i="1" a="1"/>
  <c r="L1867" i="1" s="1"/>
  <c r="L1868" i="1" a="1"/>
  <c r="L1868" i="1" s="1"/>
  <c r="L1869" i="1" a="1"/>
  <c r="L1869" i="1" s="1"/>
  <c r="L1870" i="1" a="1"/>
  <c r="L1870" i="1" s="1"/>
  <c r="L1871" i="1" a="1"/>
  <c r="L1871" i="1" s="1"/>
  <c r="L1872" i="1" a="1"/>
  <c r="L1872" i="1" s="1"/>
  <c r="L1873" i="1" a="1"/>
  <c r="L1873" i="1" s="1"/>
  <c r="L1874" i="1" a="1"/>
  <c r="L1874" i="1" s="1"/>
  <c r="L1875" i="1" a="1"/>
  <c r="L1875" i="1" s="1"/>
  <c r="L1876" i="1" a="1"/>
  <c r="L1876" i="1" s="1"/>
  <c r="L1877" i="1" a="1"/>
  <c r="L1877" i="1" s="1"/>
  <c r="L1878" i="1" a="1"/>
  <c r="L1878" i="1" s="1"/>
  <c r="L1879" i="1" a="1"/>
  <c r="L1879" i="1" s="1"/>
  <c r="L1880" i="1" a="1"/>
  <c r="L1880" i="1" s="1"/>
  <c r="L1881" i="1" a="1"/>
  <c r="L1881" i="1" s="1"/>
  <c r="L1882" i="1" a="1"/>
  <c r="L1882" i="1" s="1"/>
  <c r="L1883" i="1" a="1"/>
  <c r="L1883" i="1" s="1"/>
  <c r="L1884" i="1" a="1"/>
  <c r="L1884" i="1" s="1"/>
  <c r="L1885" i="1" a="1"/>
  <c r="L1885" i="1" s="1"/>
  <c r="L1886" i="1" a="1"/>
  <c r="L1886" i="1" s="1"/>
  <c r="L1887" i="1" a="1"/>
  <c r="L1887" i="1" s="1"/>
  <c r="L1888" i="1" a="1"/>
  <c r="L1888" i="1" s="1"/>
  <c r="L1889" i="1" a="1"/>
  <c r="L1889" i="1" s="1"/>
  <c r="L1890" i="1" a="1"/>
  <c r="L1890" i="1" s="1"/>
  <c r="L1891" i="1" a="1"/>
  <c r="L1891" i="1" s="1"/>
  <c r="L1892" i="1" a="1"/>
  <c r="L1892" i="1" s="1"/>
  <c r="L1893" i="1" a="1"/>
  <c r="L1893" i="1" s="1"/>
  <c r="L1894" i="1" a="1"/>
  <c r="L1894" i="1" s="1"/>
  <c r="L1895" i="1" a="1"/>
  <c r="L1895" i="1" s="1"/>
  <c r="L1896" i="1" a="1"/>
  <c r="L1896" i="1" s="1"/>
  <c r="L1897" i="1" a="1"/>
  <c r="L1897" i="1" s="1"/>
  <c r="L1898" i="1" a="1"/>
  <c r="L1898" i="1" s="1"/>
  <c r="L1899" i="1" a="1"/>
  <c r="L1899" i="1" s="1"/>
  <c r="L1900" i="1" a="1"/>
  <c r="L1900" i="1" s="1"/>
  <c r="L1901" i="1" a="1"/>
  <c r="L1901" i="1" s="1"/>
  <c r="L1902" i="1" a="1"/>
  <c r="L1902" i="1" s="1"/>
  <c r="L1903" i="1" a="1"/>
  <c r="L1903" i="1" s="1"/>
  <c r="L1904" i="1" a="1"/>
  <c r="L1904" i="1" s="1"/>
  <c r="L1905" i="1" a="1"/>
  <c r="L1905" i="1" s="1"/>
  <c r="L1906" i="1" a="1"/>
  <c r="L1906" i="1" s="1"/>
  <c r="L1907" i="1" a="1"/>
  <c r="L1907" i="1" s="1"/>
  <c r="L1908" i="1" a="1"/>
  <c r="L1908" i="1" s="1"/>
  <c r="L1909" i="1" a="1"/>
  <c r="L1909" i="1" s="1"/>
  <c r="L1910" i="1" a="1"/>
  <c r="L1910" i="1" s="1"/>
  <c r="L1911" i="1" a="1"/>
  <c r="L1911" i="1" s="1"/>
  <c r="L1912" i="1" a="1"/>
  <c r="L1912" i="1" s="1"/>
  <c r="L1913" i="1" a="1"/>
  <c r="L1913" i="1" s="1"/>
  <c r="L1914" i="1" a="1"/>
  <c r="L1914" i="1" s="1"/>
  <c r="L1915" i="1" a="1"/>
  <c r="L1915" i="1" s="1"/>
  <c r="L1916" i="1" a="1"/>
  <c r="L1916" i="1" s="1"/>
  <c r="L1917" i="1" a="1"/>
  <c r="L1917" i="1" s="1"/>
  <c r="L1918" i="1" a="1"/>
  <c r="L1918" i="1" s="1"/>
  <c r="L1919" i="1" a="1"/>
  <c r="L1919" i="1" s="1"/>
  <c r="L1920" i="1" a="1"/>
  <c r="L1920" i="1" s="1"/>
  <c r="L1921" i="1" a="1"/>
  <c r="L1921" i="1" s="1"/>
  <c r="L1922" i="1" a="1"/>
  <c r="L1922" i="1" s="1"/>
  <c r="L1923" i="1" a="1"/>
  <c r="L1923" i="1" s="1"/>
  <c r="L1924" i="1" a="1"/>
  <c r="L1924" i="1" s="1"/>
  <c r="L1925" i="1" a="1"/>
  <c r="L1925" i="1" s="1"/>
  <c r="L1926" i="1" a="1"/>
  <c r="L1926" i="1" s="1"/>
  <c r="L1927" i="1" a="1"/>
  <c r="L1927" i="1" s="1"/>
  <c r="L1928" i="1" a="1"/>
  <c r="L1928" i="1" s="1"/>
  <c r="L1929" i="1" a="1"/>
  <c r="L1929" i="1" s="1"/>
  <c r="L1930" i="1" a="1"/>
  <c r="L1930" i="1" s="1"/>
  <c r="L1931" i="1" a="1"/>
  <c r="L1931" i="1" s="1"/>
  <c r="L1932" i="1" a="1"/>
  <c r="L1932" i="1" s="1"/>
  <c r="L1933" i="1" a="1"/>
  <c r="L1933" i="1" s="1"/>
  <c r="L1934" i="1" a="1"/>
  <c r="L1934" i="1" s="1"/>
  <c r="L1935" i="1" a="1"/>
  <c r="L1935" i="1" s="1"/>
  <c r="L1936" i="1" a="1"/>
  <c r="L1936" i="1" s="1"/>
  <c r="L1937" i="1" a="1"/>
  <c r="L1937" i="1" s="1"/>
  <c r="L1938" i="1" a="1"/>
  <c r="L1938" i="1" s="1"/>
  <c r="L1939" i="1" a="1"/>
  <c r="L1939" i="1" s="1"/>
  <c r="L1940" i="1" a="1"/>
  <c r="L1940" i="1" s="1"/>
  <c r="L1941" i="1" a="1"/>
  <c r="L1941" i="1" s="1"/>
  <c r="L1942" i="1" a="1"/>
  <c r="L1942" i="1" s="1"/>
  <c r="L1943" i="1" a="1"/>
  <c r="L1943" i="1" s="1"/>
  <c r="L1944" i="1" a="1"/>
  <c r="L1944" i="1" s="1"/>
  <c r="L1945" i="1" a="1"/>
  <c r="L1945" i="1" s="1"/>
  <c r="L1946" i="1" a="1"/>
  <c r="L1946" i="1" s="1"/>
  <c r="L1947" i="1" a="1"/>
  <c r="L1947" i="1" s="1"/>
  <c r="L1948" i="1" a="1"/>
  <c r="L1948" i="1" s="1"/>
  <c r="L1949" i="1" a="1"/>
  <c r="L1949" i="1" s="1"/>
  <c r="L1950" i="1" a="1"/>
  <c r="L1950" i="1" s="1"/>
  <c r="L1951" i="1" a="1"/>
  <c r="L1951" i="1" s="1"/>
  <c r="L1952" i="1" a="1"/>
  <c r="L1952" i="1" s="1"/>
  <c r="L1953" i="1" a="1"/>
  <c r="L1953" i="1" s="1"/>
  <c r="L1954" i="1" a="1"/>
  <c r="L1954" i="1" s="1"/>
  <c r="L1955" i="1" a="1"/>
  <c r="L1955" i="1" s="1"/>
  <c r="L1956" i="1" a="1"/>
  <c r="L1956" i="1" s="1"/>
  <c r="L1957" i="1" a="1"/>
  <c r="L1957" i="1" s="1"/>
  <c r="L1958" i="1" a="1"/>
  <c r="L1958" i="1" s="1"/>
  <c r="L1959" i="1" a="1"/>
  <c r="L1959" i="1" s="1"/>
  <c r="L1960" i="1" a="1"/>
  <c r="L1960" i="1" s="1"/>
  <c r="L1961" i="1" a="1"/>
  <c r="L1961" i="1" s="1"/>
  <c r="L1962" i="1" a="1"/>
  <c r="L1962" i="1" s="1"/>
  <c r="L1963" i="1" a="1"/>
  <c r="L1963" i="1" s="1"/>
  <c r="L1964" i="1" a="1"/>
  <c r="L1964" i="1" s="1"/>
  <c r="L1965" i="1" a="1"/>
  <c r="L1965" i="1" s="1"/>
  <c r="L1966" i="1" a="1"/>
  <c r="L1966" i="1" s="1"/>
  <c r="L1967" i="1" a="1"/>
  <c r="L1967" i="1" s="1"/>
  <c r="L1968" i="1" a="1"/>
  <c r="L1968" i="1" s="1"/>
  <c r="L1969" i="1" a="1"/>
  <c r="L1969" i="1" s="1"/>
  <c r="L1970" i="1" a="1"/>
  <c r="L1970" i="1" s="1"/>
  <c r="L1971" i="1" a="1"/>
  <c r="L1971" i="1" s="1"/>
  <c r="L1972" i="1" a="1"/>
  <c r="L1972" i="1" s="1"/>
  <c r="L1973" i="1" a="1"/>
  <c r="L1973" i="1" s="1"/>
  <c r="L1974" i="1" a="1"/>
  <c r="L1974" i="1" s="1"/>
  <c r="L1975" i="1" a="1"/>
  <c r="L1975" i="1" s="1"/>
  <c r="L1976" i="1" a="1"/>
  <c r="L1976" i="1" s="1"/>
  <c r="L1977" i="1" a="1"/>
  <c r="L1977" i="1" s="1"/>
  <c r="L1978" i="1" a="1"/>
  <c r="L1978" i="1" s="1"/>
  <c r="L1979" i="1" a="1"/>
  <c r="L1979" i="1" s="1"/>
  <c r="L1980" i="1" a="1"/>
  <c r="L1980" i="1" s="1"/>
  <c r="L1981" i="1" a="1"/>
  <c r="L1981" i="1" s="1"/>
  <c r="L1982" i="1" a="1"/>
  <c r="L1982" i="1" s="1"/>
  <c r="L1983" i="1" a="1"/>
  <c r="L1983" i="1" s="1"/>
  <c r="L1984" i="1" a="1"/>
  <c r="L1984" i="1" s="1"/>
  <c r="L1985" i="1" a="1"/>
  <c r="L1985" i="1" s="1"/>
  <c r="L1986" i="1" a="1"/>
  <c r="L1986" i="1" s="1"/>
  <c r="L1987" i="1" a="1"/>
  <c r="L1987" i="1" s="1"/>
  <c r="L1988" i="1" a="1"/>
  <c r="L1988" i="1" s="1"/>
  <c r="L1989" i="1" a="1"/>
  <c r="L1989" i="1" s="1"/>
  <c r="L1990" i="1" a="1"/>
  <c r="L1990" i="1" s="1"/>
  <c r="L1991" i="1" a="1"/>
  <c r="L1991" i="1" s="1"/>
  <c r="L1992" i="1" a="1"/>
  <c r="L1992" i="1" s="1"/>
  <c r="L1993" i="1" a="1"/>
  <c r="L1993" i="1" s="1"/>
  <c r="L1994" i="1" a="1"/>
  <c r="L1994" i="1" s="1"/>
  <c r="L1995" i="1" a="1"/>
  <c r="L1995" i="1" s="1"/>
  <c r="L1996" i="1" a="1"/>
  <c r="L1996" i="1" s="1"/>
  <c r="L1997" i="1" a="1"/>
  <c r="L1997" i="1" s="1"/>
  <c r="L1998" i="1" a="1"/>
  <c r="L1998" i="1" s="1"/>
  <c r="L1999" i="1" a="1"/>
  <c r="L1999" i="1" s="1"/>
  <c r="L2000" i="1" a="1"/>
  <c r="L2000" i="1" s="1"/>
  <c r="L2001" i="1" a="1"/>
  <c r="L2001" i="1" s="1"/>
  <c r="L2002" i="1" a="1"/>
  <c r="L2002" i="1" s="1"/>
  <c r="L2003" i="1" a="1"/>
  <c r="L2003" i="1" s="1"/>
  <c r="L2004" i="1" a="1"/>
  <c r="L2004" i="1" s="1"/>
  <c r="L2005" i="1" a="1"/>
  <c r="L2005" i="1" s="1"/>
  <c r="L2006" i="1" a="1"/>
  <c r="L2006" i="1" s="1"/>
  <c r="L2007" i="1" a="1"/>
  <c r="L2007" i="1" s="1"/>
  <c r="L2008" i="1" a="1"/>
  <c r="L2008" i="1" s="1"/>
  <c r="L2009" i="1" a="1"/>
  <c r="L2009" i="1" s="1"/>
  <c r="L2010" i="1" a="1"/>
  <c r="L2010" i="1" s="1"/>
  <c r="L2011" i="1" a="1"/>
  <c r="L2011" i="1" s="1"/>
  <c r="L2012" i="1" a="1"/>
  <c r="L2012" i="1" s="1"/>
  <c r="L2013" i="1" a="1"/>
  <c r="L2013" i="1" s="1"/>
  <c r="L2014" i="1" a="1"/>
  <c r="L2014" i="1" s="1"/>
  <c r="L2015" i="1" a="1"/>
  <c r="L2015" i="1" s="1"/>
  <c r="L2016" i="1" a="1"/>
  <c r="L2016" i="1" s="1"/>
  <c r="L2017" i="1" a="1"/>
  <c r="L2017" i="1" s="1"/>
  <c r="L2018" i="1" a="1"/>
  <c r="L2018" i="1" s="1"/>
  <c r="L2019" i="1" a="1"/>
  <c r="L2019" i="1" s="1"/>
  <c r="L2020" i="1" a="1"/>
  <c r="L2020" i="1" s="1"/>
  <c r="L2021" i="1" a="1"/>
  <c r="L2021" i="1" s="1"/>
  <c r="L2022" i="1" a="1"/>
  <c r="L2022" i="1" s="1"/>
  <c r="L2023" i="1" a="1"/>
  <c r="L2023" i="1" s="1"/>
  <c r="L2024" i="1" a="1"/>
  <c r="L2024" i="1" s="1"/>
  <c r="L2025" i="1" a="1"/>
  <c r="L2025" i="1" s="1"/>
  <c r="L2026" i="1" a="1"/>
  <c r="L2026" i="1" s="1"/>
  <c r="L2027" i="1" a="1"/>
  <c r="L2027" i="1" s="1"/>
  <c r="L2028" i="1" a="1"/>
  <c r="L2028" i="1" s="1"/>
  <c r="L2029" i="1" a="1"/>
  <c r="L2029" i="1" s="1"/>
  <c r="L2030" i="1" a="1"/>
  <c r="L2030" i="1" s="1"/>
  <c r="L2031" i="1" a="1"/>
  <c r="L2031" i="1" s="1"/>
  <c r="L2032" i="1" a="1"/>
  <c r="L2032" i="1" s="1"/>
  <c r="L2033" i="1" a="1"/>
  <c r="L2033" i="1" s="1"/>
  <c r="L2034" i="1" a="1"/>
  <c r="L2034" i="1" s="1"/>
  <c r="L2035" i="1" a="1"/>
  <c r="L2035" i="1" s="1"/>
  <c r="L2036" i="1" a="1"/>
  <c r="L2036" i="1" s="1"/>
  <c r="L2037" i="1" a="1"/>
  <c r="L2037" i="1" s="1"/>
  <c r="L2038" i="1" a="1"/>
  <c r="L2038" i="1" s="1"/>
  <c r="L2039" i="1" a="1"/>
  <c r="L2039" i="1" s="1"/>
  <c r="L2040" i="1" a="1"/>
  <c r="L2040" i="1" s="1"/>
  <c r="L2041" i="1" a="1"/>
  <c r="L2041" i="1" s="1"/>
  <c r="L2042" i="1" a="1"/>
  <c r="L2042" i="1" s="1"/>
  <c r="L2043" i="1" a="1"/>
  <c r="L2043" i="1" s="1"/>
  <c r="L2044" i="1" a="1"/>
  <c r="L2044" i="1" s="1"/>
  <c r="L2045" i="1" a="1"/>
  <c r="L2045" i="1" s="1"/>
  <c r="L2046" i="1" a="1"/>
  <c r="L2046" i="1" s="1"/>
  <c r="L2047" i="1" a="1"/>
  <c r="L2047" i="1" s="1"/>
  <c r="L2048" i="1" a="1"/>
  <c r="L2048" i="1" s="1"/>
  <c r="L2049" i="1" a="1"/>
  <c r="L2049" i="1" s="1"/>
  <c r="L2050" i="1" a="1"/>
  <c r="L2050" i="1" s="1"/>
  <c r="L2051" i="1" a="1"/>
  <c r="L2051" i="1" s="1"/>
  <c r="L2052" i="1" a="1"/>
  <c r="L2052" i="1" s="1"/>
  <c r="L2053" i="1" a="1"/>
  <c r="L2053" i="1" s="1"/>
  <c r="L2054" i="1" a="1"/>
  <c r="L2054" i="1" s="1"/>
  <c r="L2055" i="1" a="1"/>
  <c r="L2055" i="1" s="1"/>
  <c r="L2056" i="1" a="1"/>
  <c r="L2056" i="1" s="1"/>
  <c r="L2057" i="1" a="1"/>
  <c r="L2057" i="1" s="1"/>
  <c r="L2058" i="1" a="1"/>
  <c r="L2058" i="1" s="1"/>
  <c r="L2059" i="1" a="1"/>
  <c r="L2059" i="1" s="1"/>
  <c r="L2060" i="1" a="1"/>
  <c r="L2060" i="1" s="1"/>
  <c r="L2061" i="1" a="1"/>
  <c r="L2061" i="1" s="1"/>
  <c r="L2062" i="1" a="1"/>
  <c r="L2062" i="1" s="1"/>
  <c r="L2063" i="1" a="1"/>
  <c r="L2063" i="1" s="1"/>
  <c r="L2064" i="1" a="1"/>
  <c r="L2064" i="1" s="1"/>
  <c r="L2065" i="1" a="1"/>
  <c r="L2065" i="1" s="1"/>
  <c r="L2066" i="1" a="1"/>
  <c r="L2066" i="1" s="1"/>
  <c r="L2067" i="1" a="1"/>
  <c r="L2067" i="1" s="1"/>
  <c r="L2068" i="1" a="1"/>
  <c r="L2068" i="1" s="1"/>
  <c r="L2069" i="1" a="1"/>
  <c r="L2069" i="1" s="1"/>
  <c r="L2070" i="1" a="1"/>
  <c r="L2070" i="1" s="1"/>
  <c r="L2071" i="1" a="1"/>
  <c r="L2071" i="1" s="1"/>
  <c r="L2072" i="1" a="1"/>
  <c r="L2072" i="1" s="1"/>
  <c r="L2073" i="1" a="1"/>
  <c r="L2073" i="1" s="1"/>
  <c r="L2074" i="1" a="1"/>
  <c r="L2074" i="1" s="1"/>
  <c r="L2075" i="1" a="1"/>
  <c r="L2075" i="1" s="1"/>
  <c r="L2076" i="1" a="1"/>
  <c r="L2076" i="1" s="1"/>
  <c r="L2077" i="1" a="1"/>
  <c r="L2077" i="1" s="1"/>
  <c r="L2078" i="1" a="1"/>
  <c r="L2078" i="1" s="1"/>
  <c r="L2079" i="1" a="1"/>
  <c r="L2079" i="1" s="1"/>
  <c r="L2080" i="1" a="1"/>
  <c r="L2080" i="1" s="1"/>
  <c r="L2081" i="1" a="1"/>
  <c r="L2081" i="1" s="1"/>
  <c r="L2082" i="1" a="1"/>
  <c r="L2082" i="1" s="1"/>
  <c r="L2083" i="1" a="1"/>
  <c r="L2083" i="1" s="1"/>
  <c r="L2084" i="1" a="1"/>
  <c r="L2084" i="1" s="1"/>
  <c r="L2085" i="1" a="1"/>
  <c r="L2085" i="1" s="1"/>
  <c r="L2086" i="1" a="1"/>
  <c r="L2086" i="1" s="1"/>
  <c r="L2087" i="1" a="1"/>
  <c r="L2087" i="1" s="1"/>
  <c r="L2088" i="1" a="1"/>
  <c r="L2088" i="1" s="1"/>
  <c r="L2089" i="1" a="1"/>
  <c r="L2089" i="1" s="1"/>
  <c r="L2090" i="1" a="1"/>
  <c r="L2090" i="1" s="1"/>
  <c r="L2091" i="1" a="1"/>
  <c r="L2091" i="1" s="1"/>
  <c r="L2092" i="1" a="1"/>
  <c r="L2092" i="1" s="1"/>
  <c r="L2093" i="1" a="1"/>
  <c r="L2093" i="1" s="1"/>
  <c r="L2094" i="1" a="1"/>
  <c r="L2094" i="1" s="1"/>
  <c r="L2095" i="1" a="1"/>
  <c r="L2095" i="1" s="1"/>
  <c r="L2096" i="1" a="1"/>
  <c r="L2096" i="1" s="1"/>
  <c r="L2097" i="1" a="1"/>
  <c r="L2097" i="1" s="1"/>
  <c r="L2098" i="1" a="1"/>
  <c r="L2098" i="1" s="1"/>
  <c r="L2099" i="1" a="1"/>
  <c r="L2099" i="1" s="1"/>
  <c r="L2100" i="1" a="1"/>
  <c r="L2100" i="1" s="1"/>
  <c r="L2101" i="1" a="1"/>
  <c r="L2101" i="1" s="1"/>
  <c r="L2102" i="1" a="1"/>
  <c r="L2102" i="1" s="1"/>
  <c r="L2103" i="1" a="1"/>
  <c r="L2103" i="1" s="1"/>
  <c r="L2104" i="1" a="1"/>
  <c r="L2104" i="1" s="1"/>
  <c r="L2105" i="1" a="1"/>
  <c r="L2105" i="1" s="1"/>
  <c r="L2106" i="1" a="1"/>
  <c r="L2106" i="1" s="1"/>
  <c r="L2107" i="1" a="1"/>
  <c r="L2107" i="1" s="1"/>
  <c r="L2108" i="1" a="1"/>
  <c r="L2108" i="1" s="1"/>
  <c r="L2109" i="1" a="1"/>
  <c r="L2109" i="1" s="1"/>
  <c r="L2110" i="1" a="1"/>
  <c r="L2110" i="1" s="1"/>
  <c r="L2111" i="1" a="1"/>
  <c r="L2111" i="1" s="1"/>
  <c r="L2112" i="1" a="1"/>
  <c r="L2112" i="1" s="1"/>
  <c r="L2113" i="1" a="1"/>
  <c r="L2113" i="1" s="1"/>
  <c r="L2114" i="1" a="1"/>
  <c r="L2114" i="1" s="1"/>
  <c r="L2115" i="1" a="1"/>
  <c r="L2115" i="1" s="1"/>
  <c r="L2116" i="1" a="1"/>
  <c r="L2116" i="1" s="1"/>
  <c r="L2117" i="1" a="1"/>
  <c r="L2117" i="1" s="1"/>
  <c r="L2118" i="1" a="1"/>
  <c r="L2118" i="1" s="1"/>
  <c r="L2119" i="1" a="1"/>
  <c r="L2119" i="1" s="1"/>
  <c r="L2120" i="1" a="1"/>
  <c r="L2120" i="1" s="1"/>
  <c r="L2121" i="1" a="1"/>
  <c r="L2121" i="1" s="1"/>
  <c r="L2122" i="1" a="1"/>
  <c r="L2122" i="1" s="1"/>
  <c r="L2123" i="1" a="1"/>
  <c r="L2123" i="1" s="1"/>
  <c r="L2124" i="1" a="1"/>
  <c r="L2124" i="1" s="1"/>
  <c r="L2125" i="1" a="1"/>
  <c r="L2125" i="1" s="1"/>
  <c r="L2126" i="1" a="1"/>
  <c r="L2126" i="1" s="1"/>
  <c r="L2127" i="1" a="1"/>
  <c r="L2127" i="1" s="1"/>
  <c r="L2128" i="1" a="1"/>
  <c r="L2128" i="1" s="1"/>
  <c r="L2129" i="1" a="1"/>
  <c r="L2129" i="1" s="1"/>
  <c r="L2130" i="1" a="1"/>
  <c r="L2130" i="1" s="1"/>
  <c r="L2131" i="1" a="1"/>
  <c r="L2131" i="1" s="1"/>
  <c r="L2132" i="1" a="1"/>
  <c r="L2132" i="1" s="1"/>
  <c r="L2133" i="1" a="1"/>
  <c r="L2133" i="1" s="1"/>
  <c r="L2134" i="1" a="1"/>
  <c r="L2134" i="1" s="1"/>
  <c r="L2135" i="1" a="1"/>
  <c r="L2135" i="1" s="1"/>
  <c r="L2136" i="1" a="1"/>
  <c r="L2136" i="1" s="1"/>
  <c r="L2137" i="1" a="1"/>
  <c r="L2137" i="1" s="1"/>
  <c r="L2138" i="1" a="1"/>
  <c r="L2138" i="1" s="1"/>
  <c r="L2139" i="1" a="1"/>
  <c r="L2139" i="1" s="1"/>
  <c r="L2140" i="1" a="1"/>
  <c r="L2140" i="1" s="1"/>
  <c r="L2141" i="1" a="1"/>
  <c r="L2141" i="1" s="1"/>
  <c r="L2142" i="1" a="1"/>
  <c r="L2142" i="1" s="1"/>
  <c r="L2143" i="1" a="1"/>
  <c r="L2143" i="1" s="1"/>
  <c r="L2144" i="1" a="1"/>
  <c r="L2144" i="1" s="1"/>
  <c r="L2145" i="1" a="1"/>
  <c r="L2145" i="1" s="1"/>
  <c r="L2146" i="1" a="1"/>
  <c r="L2146" i="1" s="1"/>
  <c r="L2147" i="1" a="1"/>
  <c r="L2147" i="1" s="1"/>
  <c r="L2148" i="1" a="1"/>
  <c r="L2148" i="1" s="1"/>
  <c r="L2149" i="1" a="1"/>
  <c r="L2149" i="1" s="1"/>
  <c r="L2150" i="1" a="1"/>
  <c r="L2150" i="1" s="1"/>
  <c r="L2151" i="1" a="1"/>
  <c r="L2151" i="1" s="1"/>
  <c r="L2152" i="1" a="1"/>
  <c r="L2152" i="1" s="1"/>
  <c r="L2153" i="1" a="1"/>
  <c r="L2153" i="1" s="1"/>
  <c r="L2154" i="1" a="1"/>
  <c r="L2154" i="1" s="1"/>
  <c r="L2155" i="1" a="1"/>
  <c r="L2155" i="1" s="1"/>
  <c r="L2156" i="1" a="1"/>
  <c r="L2156" i="1" s="1"/>
  <c r="L2157" i="1" a="1"/>
  <c r="L2157" i="1" s="1"/>
  <c r="L2158" i="1" a="1"/>
  <c r="L2158" i="1" s="1"/>
  <c r="L2159" i="1" a="1"/>
  <c r="L2159" i="1" s="1"/>
  <c r="L2160" i="1" a="1"/>
  <c r="L2160" i="1" s="1"/>
  <c r="L2161" i="1" a="1"/>
  <c r="L2161" i="1" s="1"/>
  <c r="L2162" i="1" a="1"/>
  <c r="L2162" i="1" s="1"/>
  <c r="L2163" i="1" a="1"/>
  <c r="L2163" i="1" s="1"/>
  <c r="L2164" i="1" a="1"/>
  <c r="L2164" i="1" s="1"/>
  <c r="L2165" i="1" a="1"/>
  <c r="L2165" i="1" s="1"/>
  <c r="L2166" i="1" a="1"/>
  <c r="L2166" i="1" s="1"/>
  <c r="L2167" i="1" a="1"/>
  <c r="L2167" i="1" s="1"/>
  <c r="L2168" i="1" a="1"/>
  <c r="L2168" i="1" s="1"/>
  <c r="L2169" i="1" a="1"/>
  <c r="L2169" i="1" s="1"/>
  <c r="L2170" i="1" a="1"/>
  <c r="L2170" i="1" s="1"/>
  <c r="L2171" i="1" a="1"/>
  <c r="L2171" i="1" s="1"/>
  <c r="L2172" i="1" a="1"/>
  <c r="L2172" i="1" s="1"/>
  <c r="L2173" i="1" a="1"/>
  <c r="L2173" i="1" s="1"/>
  <c r="L2174" i="1" a="1"/>
  <c r="L2174" i="1" s="1"/>
  <c r="L2175" i="1" a="1"/>
  <c r="L2175" i="1" s="1"/>
  <c r="L2176" i="1" a="1"/>
  <c r="L2176" i="1" s="1"/>
  <c r="L2177" i="1" a="1"/>
  <c r="L2177" i="1" s="1"/>
  <c r="L2178" i="1" a="1"/>
  <c r="L2178" i="1" s="1"/>
  <c r="L2179" i="1" a="1"/>
  <c r="L2179" i="1" s="1"/>
  <c r="L2180" i="1" a="1"/>
  <c r="L2180" i="1" s="1"/>
  <c r="L2181" i="1" a="1"/>
  <c r="L2181" i="1" s="1"/>
  <c r="L2182" i="1" a="1"/>
  <c r="L2182" i="1" s="1"/>
  <c r="L2183" i="1" a="1"/>
  <c r="L2183" i="1" s="1"/>
  <c r="L2184" i="1" a="1"/>
  <c r="L2184" i="1" s="1"/>
  <c r="L2185" i="1" a="1"/>
  <c r="L2185" i="1" s="1"/>
  <c r="L2186" i="1" a="1"/>
  <c r="L2186" i="1" s="1"/>
  <c r="L2187" i="1" a="1"/>
  <c r="L2187" i="1" s="1"/>
  <c r="L2188" i="1" a="1"/>
  <c r="L2188" i="1" s="1"/>
  <c r="L2189" i="1" a="1"/>
  <c r="L2189" i="1" s="1"/>
  <c r="L2190" i="1" a="1"/>
  <c r="L2190" i="1" s="1"/>
  <c r="L2191" i="1" a="1"/>
  <c r="L2191" i="1" s="1"/>
  <c r="L2192" i="1" a="1"/>
  <c r="L2192" i="1" s="1"/>
  <c r="L2193" i="1" a="1"/>
  <c r="L2193" i="1" s="1"/>
  <c r="L2194" i="1" a="1"/>
  <c r="L2194" i="1" s="1"/>
  <c r="L2195" i="1" a="1"/>
  <c r="L2195" i="1" s="1"/>
  <c r="L2196" i="1" a="1"/>
  <c r="L2196" i="1" s="1"/>
  <c r="L2197" i="1" a="1"/>
  <c r="L2197" i="1" s="1"/>
  <c r="L2198" i="1" a="1"/>
  <c r="L2198" i="1" s="1"/>
  <c r="L2199" i="1" a="1"/>
  <c r="L2199" i="1" s="1"/>
  <c r="L2200" i="1" a="1"/>
  <c r="L2200" i="1" s="1"/>
  <c r="L2201" i="1" a="1"/>
  <c r="L2201" i="1" s="1"/>
  <c r="L2202" i="1" a="1"/>
  <c r="L2202" i="1" s="1"/>
  <c r="L2203" i="1" a="1"/>
  <c r="L2203" i="1" s="1"/>
  <c r="L2204" i="1" a="1"/>
  <c r="L2204" i="1" s="1"/>
  <c r="L2205" i="1" a="1"/>
  <c r="L2205" i="1" s="1"/>
  <c r="L2206" i="1" a="1"/>
  <c r="L2206" i="1" s="1"/>
  <c r="L2207" i="1" a="1"/>
  <c r="L2207" i="1" s="1"/>
  <c r="L2208" i="1" a="1"/>
  <c r="L2208" i="1" s="1"/>
  <c r="L2209" i="1" a="1"/>
  <c r="L2209" i="1" s="1"/>
  <c r="L2210" i="1" a="1"/>
  <c r="L2210" i="1" s="1"/>
  <c r="L2211" i="1" a="1"/>
  <c r="L2211" i="1" s="1"/>
  <c r="L2212" i="1" a="1"/>
  <c r="L2212" i="1" s="1"/>
  <c r="L2213" i="1" a="1"/>
  <c r="L2213" i="1" s="1"/>
  <c r="L2214" i="1" a="1"/>
  <c r="L2214" i="1" s="1"/>
  <c r="L2215" i="1" a="1"/>
  <c r="L2215" i="1" s="1"/>
  <c r="L2216" i="1" a="1"/>
  <c r="L2216" i="1" s="1"/>
  <c r="L2217" i="1" a="1"/>
  <c r="L2217" i="1" s="1"/>
  <c r="L2218" i="1" a="1"/>
  <c r="L2218" i="1" s="1"/>
  <c r="L2219" i="1" a="1"/>
  <c r="L2219" i="1" s="1"/>
  <c r="L2220" i="1" a="1"/>
  <c r="L2220" i="1" s="1"/>
  <c r="L2221" i="1" a="1"/>
  <c r="L2221" i="1" s="1"/>
  <c r="L2222" i="1" a="1"/>
  <c r="L2222" i="1" s="1"/>
  <c r="L2223" i="1" a="1"/>
  <c r="L2223" i="1" s="1"/>
  <c r="L2224" i="1" a="1"/>
  <c r="L2224" i="1" s="1"/>
  <c r="L2225" i="1" a="1"/>
  <c r="L2225" i="1" s="1"/>
  <c r="L2226" i="1" a="1"/>
  <c r="L2226" i="1" s="1"/>
  <c r="L2227" i="1" a="1"/>
  <c r="L2227" i="1" s="1"/>
  <c r="L2228" i="1" a="1"/>
  <c r="L2228" i="1" s="1"/>
  <c r="L2229" i="1" a="1"/>
  <c r="L2229" i="1" s="1"/>
  <c r="L2230" i="1" a="1"/>
  <c r="L2230" i="1" s="1"/>
  <c r="L2231" i="1" a="1"/>
  <c r="L2231" i="1" s="1"/>
  <c r="L2232" i="1" a="1"/>
  <c r="L2232" i="1" s="1"/>
  <c r="L2233" i="1" a="1"/>
  <c r="L2233" i="1" s="1"/>
  <c r="L2234" i="1" a="1"/>
  <c r="L2234" i="1" s="1"/>
  <c r="L2235" i="1" a="1"/>
  <c r="L2235" i="1" s="1"/>
  <c r="L2236" i="1" a="1"/>
  <c r="L2236" i="1" s="1"/>
  <c r="L2237" i="1" a="1"/>
  <c r="L2237" i="1" s="1"/>
  <c r="L2238" i="1" a="1"/>
  <c r="L2238" i="1" s="1"/>
  <c r="L2239" i="1" a="1"/>
  <c r="L2239" i="1" s="1"/>
  <c r="L2240" i="1" a="1"/>
  <c r="L2240" i="1" s="1"/>
  <c r="L2241" i="1" a="1"/>
  <c r="L2241" i="1" s="1"/>
  <c r="L2242" i="1" a="1"/>
  <c r="L2242" i="1" s="1"/>
  <c r="L2243" i="1" a="1"/>
  <c r="L2243" i="1" s="1"/>
  <c r="L2244" i="1" a="1"/>
  <c r="L2244" i="1" s="1"/>
  <c r="L2245" i="1" a="1"/>
  <c r="L2245" i="1" s="1"/>
  <c r="L2246" i="1" a="1"/>
  <c r="L2246" i="1" s="1"/>
  <c r="L2247" i="1" a="1"/>
  <c r="L2247" i="1" s="1"/>
  <c r="L2248" i="1" a="1"/>
  <c r="L2248" i="1" s="1"/>
  <c r="L2249" i="1" a="1"/>
  <c r="L2249" i="1" s="1"/>
  <c r="L2250" i="1" a="1"/>
  <c r="L2250" i="1" s="1"/>
  <c r="L2251" i="1" a="1"/>
  <c r="L2251" i="1" s="1"/>
  <c r="L2252" i="1" a="1"/>
  <c r="L2252" i="1" s="1"/>
  <c r="L2253" i="1" a="1"/>
  <c r="L2253" i="1" s="1"/>
  <c r="L2254" i="1" a="1"/>
  <c r="L2254" i="1" s="1"/>
  <c r="L2255" i="1" a="1"/>
  <c r="L2255" i="1" s="1"/>
  <c r="L2256" i="1" a="1"/>
  <c r="L2256" i="1" s="1"/>
  <c r="L2257" i="1" a="1"/>
  <c r="L2257" i="1" s="1"/>
  <c r="L2258" i="1" a="1"/>
  <c r="L2258" i="1" s="1"/>
  <c r="L2259" i="1" a="1"/>
  <c r="L2259" i="1" s="1"/>
  <c r="L2260" i="1" a="1"/>
  <c r="L2260" i="1" s="1"/>
  <c r="L2261" i="1" a="1"/>
  <c r="L2261" i="1" s="1"/>
  <c r="L2262" i="1" a="1"/>
  <c r="L2262" i="1" s="1"/>
  <c r="L2263" i="1" a="1"/>
  <c r="L2263" i="1" s="1"/>
  <c r="L2264" i="1" a="1"/>
  <c r="L2264" i="1" s="1"/>
  <c r="L2265" i="1" a="1"/>
  <c r="L2265" i="1" s="1"/>
  <c r="L2266" i="1" a="1"/>
  <c r="L2266" i="1" s="1"/>
  <c r="L2267" i="1" a="1"/>
  <c r="L2267" i="1" s="1"/>
  <c r="L2268" i="1" a="1"/>
  <c r="L2268" i="1" s="1"/>
  <c r="L2269" i="1" a="1"/>
  <c r="L2269" i="1" s="1"/>
  <c r="L2270" i="1" a="1"/>
  <c r="L2270" i="1" s="1"/>
  <c r="L2271" i="1" a="1"/>
  <c r="L2271" i="1" s="1"/>
  <c r="L2272" i="1" a="1"/>
  <c r="L2272" i="1" s="1"/>
  <c r="L2273" i="1" a="1"/>
  <c r="L2273" i="1" s="1"/>
  <c r="L2274" i="1" a="1"/>
  <c r="L2274" i="1" s="1"/>
  <c r="L2275" i="1" a="1"/>
  <c r="L2275" i="1" s="1"/>
  <c r="L2276" i="1" a="1"/>
  <c r="L2276" i="1" s="1"/>
  <c r="L2277" i="1" a="1"/>
  <c r="L2277" i="1" s="1"/>
  <c r="L2278" i="1" a="1"/>
  <c r="L2278" i="1" s="1"/>
  <c r="L2279" i="1" a="1"/>
  <c r="L2279" i="1" s="1"/>
  <c r="L2280" i="1" a="1"/>
  <c r="L2280" i="1" s="1"/>
  <c r="L2281" i="1" a="1"/>
  <c r="L2281" i="1" s="1"/>
  <c r="L2282" i="1" a="1"/>
  <c r="L2282" i="1" s="1"/>
  <c r="L2283" i="1" a="1"/>
  <c r="L2283" i="1" s="1"/>
  <c r="L2284" i="1" a="1"/>
  <c r="L2284" i="1" s="1"/>
  <c r="L2285" i="1" a="1"/>
  <c r="L2285" i="1" s="1"/>
  <c r="L2286" i="1" a="1"/>
  <c r="L2286" i="1" s="1"/>
  <c r="L2287" i="1" a="1"/>
  <c r="L2287" i="1" s="1"/>
  <c r="L2288" i="1" a="1"/>
  <c r="L2288" i="1" s="1"/>
  <c r="L2289" i="1" a="1"/>
  <c r="L2289" i="1" s="1"/>
  <c r="L2290" i="1" a="1"/>
  <c r="L2290" i="1" s="1"/>
  <c r="L2291" i="1" a="1"/>
  <c r="L2291" i="1" s="1"/>
  <c r="L2292" i="1" a="1"/>
  <c r="L2292" i="1" s="1"/>
  <c r="L2293" i="1" a="1"/>
  <c r="L2293" i="1" s="1"/>
  <c r="L2294" i="1" a="1"/>
  <c r="L2294" i="1" s="1"/>
  <c r="L2295" i="1" a="1"/>
  <c r="L2295" i="1" s="1"/>
  <c r="L2296" i="1" a="1"/>
  <c r="L2296" i="1" s="1"/>
  <c r="L2297" i="1" a="1"/>
  <c r="L2297" i="1" s="1"/>
  <c r="L2298" i="1" a="1"/>
  <c r="L2298" i="1" s="1"/>
  <c r="L2299" i="1" a="1"/>
  <c r="L2299" i="1" s="1"/>
  <c r="L2300" i="1" a="1"/>
  <c r="L2300" i="1" s="1"/>
  <c r="L2301" i="1" a="1"/>
  <c r="L2301" i="1" s="1"/>
  <c r="L2302" i="1" a="1"/>
  <c r="L2302" i="1" s="1"/>
  <c r="L2303" i="1" a="1"/>
  <c r="L2303" i="1" s="1"/>
  <c r="L2304" i="1" a="1"/>
  <c r="L2304" i="1" s="1"/>
  <c r="L2305" i="1" a="1"/>
  <c r="L2305" i="1" s="1"/>
  <c r="L2306" i="1" a="1"/>
  <c r="L2306" i="1" s="1"/>
  <c r="L2307" i="1" a="1"/>
  <c r="L2307" i="1" s="1"/>
  <c r="L2308" i="1" a="1"/>
  <c r="L2308" i="1" s="1"/>
  <c r="L2309" i="1" a="1"/>
  <c r="L2309" i="1" s="1"/>
  <c r="L2310" i="1" a="1"/>
  <c r="L2310" i="1" s="1"/>
  <c r="L2311" i="1" a="1"/>
  <c r="L2311" i="1" s="1"/>
  <c r="L2312" i="1" a="1"/>
  <c r="L2312" i="1" s="1"/>
  <c r="L2313" i="1" a="1"/>
  <c r="L2313" i="1" s="1"/>
  <c r="L2314" i="1" a="1"/>
  <c r="L2314" i="1" s="1"/>
  <c r="L2315" i="1" a="1"/>
  <c r="L2315" i="1" s="1"/>
  <c r="L2316" i="1" a="1"/>
  <c r="L2316" i="1" s="1"/>
  <c r="L2317" i="1" a="1"/>
  <c r="L2317" i="1" s="1"/>
  <c r="L2318" i="1" a="1"/>
  <c r="L2318" i="1" s="1"/>
  <c r="L2319" i="1" a="1"/>
  <c r="L2319" i="1" s="1"/>
  <c r="L2320" i="1" a="1"/>
  <c r="L2320" i="1" s="1"/>
  <c r="L2321" i="1" a="1"/>
  <c r="L2321" i="1" s="1"/>
  <c r="L2322" i="1" a="1"/>
  <c r="L2322" i="1" s="1"/>
  <c r="L2323" i="1" a="1"/>
  <c r="L2323" i="1" s="1"/>
  <c r="L2324" i="1" a="1"/>
  <c r="L2324" i="1" s="1"/>
  <c r="L2325" i="1" a="1"/>
  <c r="L2325" i="1" s="1"/>
  <c r="L2326" i="1" a="1"/>
  <c r="L2326" i="1" s="1"/>
  <c r="L2327" i="1" a="1"/>
  <c r="L2327" i="1" s="1"/>
  <c r="L2328" i="1" a="1"/>
  <c r="L2328" i="1" s="1"/>
  <c r="L2329" i="1" a="1"/>
  <c r="L2329" i="1" s="1"/>
  <c r="L2330" i="1" a="1"/>
  <c r="L2330" i="1" s="1"/>
  <c r="L2331" i="1" a="1"/>
  <c r="L2331" i="1" s="1"/>
  <c r="L2332" i="1" a="1"/>
  <c r="L2332" i="1" s="1"/>
  <c r="L2333" i="1" a="1"/>
  <c r="L2333" i="1" s="1"/>
  <c r="L2334" i="1" a="1"/>
  <c r="L2334" i="1" s="1"/>
  <c r="L2335" i="1" a="1"/>
  <c r="L2335" i="1" s="1"/>
  <c r="L2336" i="1" a="1"/>
  <c r="L2336" i="1" s="1"/>
  <c r="L2337" i="1" a="1"/>
  <c r="L2337" i="1" s="1"/>
  <c r="L2338" i="1" a="1"/>
  <c r="L2338" i="1" s="1"/>
  <c r="L2339" i="1" a="1"/>
  <c r="L2339" i="1" s="1"/>
  <c r="L2340" i="1" a="1"/>
  <c r="L2340" i="1" s="1"/>
  <c r="L2341" i="1" a="1"/>
  <c r="L2341" i="1" s="1"/>
  <c r="L2342" i="1" a="1"/>
  <c r="L2342" i="1" s="1"/>
  <c r="L2343" i="1" a="1"/>
  <c r="L2343" i="1" s="1"/>
  <c r="L2344" i="1" a="1"/>
  <c r="L2344" i="1" s="1"/>
  <c r="L2345" i="1" a="1"/>
  <c r="L2345" i="1" s="1"/>
  <c r="L2346" i="1" a="1"/>
  <c r="L2346" i="1" s="1"/>
  <c r="L2347" i="1" a="1"/>
  <c r="L2347" i="1" s="1"/>
  <c r="L2348" i="1" a="1"/>
  <c r="L2348" i="1" s="1"/>
  <c r="L2349" i="1" a="1"/>
  <c r="L2349" i="1" s="1"/>
  <c r="L2350" i="1" a="1"/>
  <c r="L2350" i="1" s="1"/>
  <c r="L2351" i="1" a="1"/>
  <c r="L2351" i="1" s="1"/>
  <c r="L2352" i="1" a="1"/>
  <c r="L2352" i="1" s="1"/>
  <c r="L2353" i="1" a="1"/>
  <c r="L2353" i="1" s="1"/>
  <c r="L2354" i="1" a="1"/>
  <c r="L2354" i="1" s="1"/>
  <c r="L2355" i="1" a="1"/>
  <c r="L2355" i="1" s="1"/>
  <c r="L2356" i="1" a="1"/>
  <c r="L2356" i="1" s="1"/>
  <c r="L2357" i="1" a="1"/>
  <c r="L2357" i="1" s="1"/>
  <c r="L2358" i="1" a="1"/>
  <c r="L2358" i="1" s="1"/>
  <c r="L2359" i="1" a="1"/>
  <c r="L2359" i="1" s="1"/>
  <c r="L2360" i="1" a="1"/>
  <c r="L2360" i="1" s="1"/>
  <c r="L2361" i="1" a="1"/>
  <c r="L2361" i="1" s="1"/>
  <c r="L2362" i="1" a="1"/>
  <c r="L2362" i="1" s="1"/>
  <c r="L2363" i="1" a="1"/>
  <c r="L2363" i="1" s="1"/>
  <c r="L2364" i="1" a="1"/>
  <c r="L2364" i="1" s="1"/>
  <c r="L2365" i="1" a="1"/>
  <c r="L2365" i="1" s="1"/>
  <c r="L2366" i="1" a="1"/>
  <c r="L2366" i="1" s="1"/>
  <c r="L2367" i="1" a="1"/>
  <c r="L2367" i="1" s="1"/>
  <c r="L2368" i="1" a="1"/>
  <c r="L2368" i="1" s="1"/>
  <c r="L2369" i="1" a="1"/>
  <c r="L2369" i="1" s="1"/>
  <c r="L2370" i="1" a="1"/>
  <c r="L2370" i="1" s="1"/>
  <c r="L2371" i="1" a="1"/>
  <c r="L2371" i="1" s="1"/>
  <c r="L2372" i="1" a="1"/>
  <c r="L2372" i="1" s="1"/>
  <c r="L2373" i="1" a="1"/>
  <c r="L2373" i="1" s="1"/>
  <c r="L2374" i="1" a="1"/>
  <c r="L2374" i="1" s="1"/>
  <c r="L2375" i="1" a="1"/>
  <c r="L2375" i="1" s="1"/>
  <c r="L2376" i="1" a="1"/>
  <c r="L2376" i="1" s="1"/>
  <c r="L2377" i="1" a="1"/>
  <c r="L2377" i="1" s="1"/>
  <c r="L2378" i="1" a="1"/>
  <c r="L2378" i="1" s="1"/>
  <c r="L2379" i="1" a="1"/>
  <c r="L2379" i="1" s="1"/>
  <c r="L2380" i="1" a="1"/>
  <c r="L2380" i="1" s="1"/>
  <c r="L2381" i="1" a="1"/>
  <c r="L2381" i="1" s="1"/>
  <c r="L2382" i="1" a="1"/>
  <c r="L2382" i="1" s="1"/>
  <c r="L2383" i="1" a="1"/>
  <c r="L2383" i="1" s="1"/>
  <c r="L2384" i="1" a="1"/>
  <c r="L2384" i="1" s="1"/>
  <c r="L2385" i="1" a="1"/>
  <c r="L2385" i="1" s="1"/>
  <c r="L2386" i="1" a="1"/>
  <c r="L2386" i="1" s="1"/>
  <c r="L2387" i="1" a="1"/>
  <c r="L2387" i="1" s="1"/>
  <c r="L2388" i="1" a="1"/>
  <c r="L2388" i="1" s="1"/>
  <c r="L2389" i="1" a="1"/>
  <c r="L2389" i="1" s="1"/>
  <c r="L2390" i="1" a="1"/>
  <c r="L2390" i="1" s="1"/>
  <c r="L2391" i="1" a="1"/>
  <c r="L2391" i="1" s="1"/>
  <c r="L2392" i="1" a="1"/>
  <c r="L2392" i="1" s="1"/>
  <c r="L2393" i="1" a="1"/>
  <c r="L2393" i="1" s="1"/>
  <c r="L2394" i="1" a="1"/>
  <c r="L2394" i="1" s="1"/>
  <c r="L2395" i="1" a="1"/>
  <c r="L2395" i="1" s="1"/>
  <c r="L2396" i="1" a="1"/>
  <c r="L2396" i="1" s="1"/>
  <c r="L2397" i="1" a="1"/>
  <c r="L2397" i="1" s="1"/>
  <c r="L2398" i="1" a="1"/>
  <c r="L2398" i="1" s="1"/>
  <c r="L2399" i="1" a="1"/>
  <c r="L2399" i="1" s="1"/>
  <c r="L2400" i="1" a="1"/>
  <c r="L2400" i="1" s="1"/>
  <c r="L2401" i="1" a="1"/>
  <c r="L2401" i="1" s="1"/>
  <c r="L2402" i="1" a="1"/>
  <c r="L2402" i="1" s="1"/>
  <c r="L2403" i="1" a="1"/>
  <c r="L2403" i="1" s="1"/>
  <c r="L2404" i="1" a="1"/>
  <c r="L2404" i="1" s="1"/>
  <c r="L2405" i="1" a="1"/>
  <c r="L2405" i="1" s="1"/>
  <c r="L2406" i="1" a="1"/>
  <c r="L2406" i="1" s="1"/>
  <c r="L2407" i="1" a="1"/>
  <c r="L2407" i="1" s="1"/>
  <c r="L2408" i="1" a="1"/>
  <c r="L2408" i="1" s="1"/>
  <c r="L2409" i="1" a="1"/>
  <c r="L2409" i="1" s="1"/>
  <c r="L2410" i="1" a="1"/>
  <c r="L2410" i="1" s="1"/>
  <c r="L2411" i="1" a="1"/>
  <c r="L2411" i="1" s="1"/>
  <c r="L2412" i="1" a="1"/>
  <c r="L2412" i="1" s="1"/>
  <c r="L2413" i="1" a="1"/>
  <c r="L2413" i="1" s="1"/>
  <c r="L2414" i="1" a="1"/>
  <c r="L2414" i="1" s="1"/>
  <c r="L2415" i="1" a="1"/>
  <c r="L2415" i="1" s="1"/>
  <c r="L2416" i="1" a="1"/>
  <c r="L2416" i="1" s="1"/>
  <c r="L2417" i="1" a="1"/>
  <c r="L2417" i="1" s="1"/>
  <c r="L2418" i="1" a="1"/>
  <c r="L2418" i="1" s="1"/>
  <c r="L2419" i="1" a="1"/>
  <c r="L2419" i="1" s="1"/>
  <c r="L2420" i="1" a="1"/>
  <c r="L2420" i="1" s="1"/>
  <c r="L2421" i="1" a="1"/>
  <c r="L2421" i="1" s="1"/>
  <c r="L2422" i="1" a="1"/>
  <c r="L2422" i="1" s="1"/>
  <c r="L2423" i="1" a="1"/>
  <c r="L2423" i="1" s="1"/>
  <c r="L2424" i="1" a="1"/>
  <c r="L2424" i="1" s="1"/>
  <c r="L2425" i="1" a="1"/>
  <c r="L2425" i="1" s="1"/>
  <c r="L2426" i="1" a="1"/>
  <c r="L2426" i="1" s="1"/>
  <c r="L2427" i="1" a="1"/>
  <c r="L2427" i="1" s="1"/>
  <c r="L2428" i="1" a="1"/>
  <c r="L2428" i="1" s="1"/>
  <c r="L2429" i="1" a="1"/>
  <c r="L2429" i="1" s="1"/>
  <c r="L2430" i="1" a="1"/>
  <c r="L2430" i="1" s="1"/>
  <c r="L2431" i="1" a="1"/>
  <c r="L2431" i="1" s="1"/>
  <c r="L2432" i="1" a="1"/>
  <c r="L2432" i="1" s="1"/>
  <c r="L2433" i="1" a="1"/>
  <c r="L2433" i="1" s="1"/>
  <c r="L2434" i="1" a="1"/>
  <c r="L2434" i="1" s="1"/>
  <c r="L2435" i="1" a="1"/>
  <c r="L2435" i="1" s="1"/>
  <c r="L2436" i="1" a="1"/>
  <c r="L2436" i="1" s="1"/>
  <c r="L2437" i="1" a="1"/>
  <c r="L2437" i="1" s="1"/>
  <c r="L2438" i="1" a="1"/>
  <c r="L2438" i="1" s="1"/>
  <c r="L2439" i="1" a="1"/>
  <c r="L2439" i="1" s="1"/>
  <c r="L2440" i="1" a="1"/>
  <c r="L2440" i="1" s="1"/>
  <c r="L2441" i="1" a="1"/>
  <c r="L2441" i="1" s="1"/>
  <c r="L2442" i="1" a="1"/>
  <c r="L2442" i="1" s="1"/>
  <c r="L2443" i="1" a="1"/>
  <c r="L2443" i="1" s="1"/>
  <c r="L2444" i="1" a="1"/>
  <c r="L2444" i="1" s="1"/>
  <c r="L2445" i="1" a="1"/>
  <c r="L2445" i="1" s="1"/>
  <c r="L2446" i="1" a="1"/>
  <c r="L2446" i="1" s="1"/>
  <c r="L2447" i="1" a="1"/>
  <c r="L2447" i="1" s="1"/>
  <c r="L2448" i="1" a="1"/>
  <c r="L2448" i="1" s="1"/>
  <c r="L2449" i="1" a="1"/>
  <c r="L2449" i="1" s="1"/>
  <c r="L2450" i="1" a="1"/>
  <c r="L2450" i="1" s="1"/>
  <c r="L2451" i="1" a="1"/>
  <c r="L2451" i="1" s="1"/>
  <c r="L2452" i="1" a="1"/>
  <c r="L2452" i="1" s="1"/>
  <c r="L2453" i="1" a="1"/>
  <c r="L2453" i="1" s="1"/>
  <c r="L2454" i="1" a="1"/>
  <c r="L2454" i="1" s="1"/>
  <c r="L2455" i="1" a="1"/>
  <c r="L2455" i="1" s="1"/>
  <c r="L2456" i="1" a="1"/>
  <c r="L2456" i="1" s="1"/>
  <c r="L2457" i="1" a="1"/>
  <c r="L2457" i="1" s="1"/>
  <c r="L2458" i="1" a="1"/>
  <c r="L2458" i="1" s="1"/>
  <c r="L2459" i="1" a="1"/>
  <c r="L2459" i="1" s="1"/>
  <c r="L2460" i="1" a="1"/>
  <c r="L2460" i="1" s="1"/>
  <c r="L2461" i="1" a="1"/>
  <c r="L2461" i="1" s="1"/>
  <c r="L2462" i="1" a="1"/>
  <c r="L2462" i="1" s="1"/>
  <c r="L2463" i="1" a="1"/>
  <c r="L2463" i="1" s="1"/>
  <c r="L2464" i="1" a="1"/>
  <c r="L2464" i="1" s="1"/>
  <c r="L2465" i="1" a="1"/>
  <c r="L2465" i="1" s="1"/>
  <c r="L2466" i="1" a="1"/>
  <c r="L2466" i="1" s="1"/>
  <c r="L2467" i="1" a="1"/>
  <c r="L2467" i="1" s="1"/>
  <c r="L2468" i="1" a="1"/>
  <c r="L2468" i="1" s="1"/>
  <c r="L2469" i="1" a="1"/>
  <c r="L2469" i="1" s="1"/>
  <c r="L2470" i="1" a="1"/>
  <c r="L2470" i="1" s="1"/>
  <c r="L2471" i="1" a="1"/>
  <c r="L2471" i="1" s="1"/>
  <c r="L2472" i="1" a="1"/>
  <c r="L2472" i="1" s="1"/>
  <c r="L2473" i="1" a="1"/>
  <c r="L2473" i="1" s="1"/>
  <c r="L2474" i="1" a="1"/>
  <c r="L2474" i="1" s="1"/>
  <c r="L2475" i="1" a="1"/>
  <c r="L2475" i="1" s="1"/>
  <c r="L2476" i="1" a="1"/>
  <c r="L2476" i="1" s="1"/>
  <c r="L2477" i="1" a="1"/>
  <c r="L2477" i="1" s="1"/>
  <c r="L2478" i="1" a="1"/>
  <c r="L2478" i="1" s="1"/>
  <c r="L2479" i="1" a="1"/>
  <c r="L2479" i="1" s="1"/>
  <c r="L2480" i="1" a="1"/>
  <c r="L2480" i="1" s="1"/>
  <c r="L2481" i="1" a="1"/>
  <c r="L2481" i="1" s="1"/>
  <c r="L2482" i="1" a="1"/>
  <c r="L2482" i="1" s="1"/>
  <c r="L2483" i="1" a="1"/>
  <c r="L2483" i="1" s="1"/>
  <c r="L2484" i="1" a="1"/>
  <c r="L2484" i="1" s="1"/>
  <c r="L2485" i="1" a="1"/>
  <c r="L2485" i="1" s="1"/>
  <c r="L2486" i="1" a="1"/>
  <c r="L2486" i="1" s="1"/>
  <c r="L2487" i="1" a="1"/>
  <c r="L2487" i="1" s="1"/>
  <c r="L2488" i="1" a="1"/>
  <c r="L2488" i="1" s="1"/>
  <c r="L2489" i="1" a="1"/>
  <c r="L2489" i="1" s="1"/>
  <c r="L2490" i="1" a="1"/>
  <c r="L2490" i="1" s="1"/>
  <c r="L2491" i="1" a="1"/>
  <c r="L2491" i="1" s="1"/>
  <c r="L2492" i="1" a="1"/>
  <c r="L2492" i="1" s="1"/>
  <c r="L2493" i="1" a="1"/>
  <c r="L2493" i="1" s="1"/>
  <c r="L2494" i="1" a="1"/>
  <c r="L2494" i="1" s="1"/>
  <c r="L2495" i="1" a="1"/>
  <c r="L2495" i="1" s="1"/>
  <c r="L2496" i="1" a="1"/>
  <c r="L2496" i="1" s="1"/>
  <c r="L2497" i="1" a="1"/>
  <c r="L2497" i="1" s="1"/>
  <c r="L2498" i="1" a="1"/>
  <c r="L2498" i="1" s="1"/>
  <c r="L2499" i="1" a="1"/>
  <c r="L2499" i="1" s="1"/>
  <c r="L2500" i="1" a="1"/>
  <c r="L2500" i="1" s="1"/>
  <c r="L2501" i="1" a="1"/>
  <c r="L2501" i="1" s="1"/>
  <c r="L2502" i="1" a="1"/>
  <c r="L2502" i="1" s="1"/>
  <c r="L2503" i="1" a="1"/>
  <c r="L2503" i="1" s="1"/>
  <c r="L2504" i="1" a="1"/>
  <c r="L2504" i="1" s="1"/>
  <c r="L2505" i="1" a="1"/>
  <c r="L2505" i="1" s="1"/>
  <c r="L2506" i="1" a="1"/>
  <c r="L2506" i="1" s="1"/>
  <c r="L2507" i="1" a="1"/>
  <c r="L2507" i="1" s="1"/>
  <c r="L2508" i="1" a="1"/>
  <c r="L2508" i="1" s="1"/>
  <c r="L2509" i="1" a="1"/>
  <c r="L2509" i="1" s="1"/>
  <c r="L2510" i="1" a="1"/>
  <c r="L2510" i="1" s="1"/>
  <c r="L2511" i="1" a="1"/>
  <c r="L2511" i="1" s="1"/>
  <c r="L2512" i="1" a="1"/>
  <c r="L2512" i="1" s="1"/>
  <c r="L2513" i="1" a="1"/>
  <c r="L2513" i="1" s="1"/>
  <c r="L2514" i="1" a="1"/>
  <c r="L2514" i="1" s="1"/>
  <c r="L2515" i="1" a="1"/>
  <c r="L2515" i="1" s="1"/>
  <c r="L2516" i="1" a="1"/>
  <c r="L2516" i="1" s="1"/>
  <c r="L2517" i="1" a="1"/>
  <c r="L2517" i="1" s="1"/>
  <c r="L2518" i="1" a="1"/>
  <c r="L2518" i="1" s="1"/>
  <c r="L2519" i="1" a="1"/>
  <c r="L2519" i="1" s="1"/>
  <c r="L2520" i="1" a="1"/>
  <c r="L2520" i="1" s="1"/>
  <c r="L2521" i="1" a="1"/>
  <c r="L2521" i="1" s="1"/>
  <c r="L2522" i="1" a="1"/>
  <c r="L2522" i="1" s="1"/>
  <c r="L2523" i="1" a="1"/>
  <c r="L2523" i="1" s="1"/>
  <c r="L2524" i="1" a="1"/>
  <c r="L2524" i="1" s="1"/>
  <c r="L2525" i="1" a="1"/>
  <c r="L2525" i="1" s="1"/>
  <c r="L2526" i="1" a="1"/>
  <c r="L2526" i="1" s="1"/>
  <c r="L2527" i="1" a="1"/>
  <c r="L2527" i="1" s="1"/>
  <c r="L2528" i="1" a="1"/>
  <c r="L2528" i="1" s="1"/>
  <c r="L2529" i="1" a="1"/>
  <c r="L2529" i="1" s="1"/>
  <c r="L2530" i="1" a="1"/>
  <c r="L2530" i="1" s="1"/>
  <c r="L2531" i="1" a="1"/>
  <c r="L2531" i="1" s="1"/>
  <c r="L2532" i="1" a="1"/>
  <c r="L2532" i="1" s="1"/>
  <c r="L2533" i="1" a="1"/>
  <c r="L2533" i="1" s="1"/>
  <c r="L2534" i="1" a="1"/>
  <c r="L2534" i="1" s="1"/>
  <c r="L2535" i="1" a="1"/>
  <c r="L2535" i="1" s="1"/>
  <c r="L2536" i="1" a="1"/>
  <c r="L2536" i="1" s="1"/>
  <c r="L2537" i="1" a="1"/>
  <c r="L2537" i="1" s="1"/>
  <c r="L2538" i="1" a="1"/>
  <c r="L2538" i="1" s="1"/>
  <c r="L2539" i="1" a="1"/>
  <c r="L2539" i="1" s="1"/>
  <c r="L2540" i="1" a="1"/>
  <c r="L2540" i="1" s="1"/>
  <c r="L2541" i="1" a="1"/>
  <c r="L2541" i="1" s="1"/>
  <c r="L2542" i="1" a="1"/>
  <c r="L2542" i="1" s="1"/>
  <c r="L2543" i="1" a="1"/>
  <c r="L2543" i="1" s="1"/>
  <c r="L2544" i="1" a="1"/>
  <c r="L2544" i="1" s="1"/>
  <c r="L2545" i="1" a="1"/>
  <c r="L2545" i="1" s="1"/>
  <c r="L2546" i="1" a="1"/>
  <c r="L2546" i="1" s="1"/>
  <c r="L2547" i="1" a="1"/>
  <c r="L2547" i="1" s="1"/>
  <c r="L2548" i="1" a="1"/>
  <c r="L2548" i="1" s="1"/>
  <c r="L2549" i="1" a="1"/>
  <c r="L2549" i="1" s="1"/>
  <c r="L2550" i="1" a="1"/>
  <c r="L2550" i="1" s="1"/>
  <c r="L2551" i="1" a="1"/>
  <c r="L2551" i="1" s="1"/>
  <c r="L2552" i="1" a="1"/>
  <c r="L2552" i="1" s="1"/>
  <c r="L2553" i="1" a="1"/>
  <c r="L2553" i="1" s="1"/>
  <c r="L2554" i="1" a="1"/>
  <c r="L2554" i="1" s="1"/>
  <c r="L2555" i="1" a="1"/>
  <c r="L2555" i="1" s="1"/>
  <c r="L2556" i="1" a="1"/>
  <c r="L2556" i="1" s="1"/>
  <c r="L2557" i="1" a="1"/>
  <c r="L2557" i="1" s="1"/>
  <c r="L2558" i="1" a="1"/>
  <c r="L2558" i="1" s="1"/>
  <c r="L2559" i="1" a="1"/>
  <c r="L2559" i="1" s="1"/>
  <c r="L2560" i="1" a="1"/>
  <c r="L2560" i="1" s="1"/>
  <c r="L2561" i="1" a="1"/>
  <c r="L2561" i="1" s="1"/>
  <c r="L2562" i="1" a="1"/>
  <c r="L2562" i="1" s="1"/>
  <c r="L2563" i="1" a="1"/>
  <c r="L2563" i="1" s="1"/>
  <c r="L2564" i="1" a="1"/>
  <c r="L2564" i="1" s="1"/>
  <c r="L2565" i="1" a="1"/>
  <c r="L2565" i="1" s="1"/>
  <c r="L2566" i="1" a="1"/>
  <c r="L2566" i="1" s="1"/>
  <c r="L2567" i="1" a="1"/>
  <c r="L2567" i="1" s="1"/>
  <c r="L2568" i="1" a="1"/>
  <c r="L2568" i="1" s="1"/>
  <c r="L2569" i="1" a="1"/>
  <c r="L2569" i="1" s="1"/>
  <c r="L2570" i="1" a="1"/>
  <c r="L2570" i="1" s="1"/>
  <c r="L2571" i="1" a="1"/>
  <c r="L2571" i="1" s="1"/>
  <c r="L2572" i="1" a="1"/>
  <c r="L2572" i="1" s="1"/>
  <c r="L2573" i="1" a="1"/>
  <c r="L2573" i="1" s="1"/>
  <c r="L2574" i="1" a="1"/>
  <c r="L2574" i="1" s="1"/>
  <c r="L2575" i="1" a="1"/>
  <c r="L2575" i="1" s="1"/>
  <c r="L2576" i="1" a="1"/>
  <c r="L2576" i="1" s="1"/>
  <c r="L2577" i="1" a="1"/>
  <c r="L2577" i="1" s="1"/>
  <c r="L2578" i="1" a="1"/>
  <c r="L2578" i="1" s="1"/>
  <c r="L2579" i="1" a="1"/>
  <c r="L2579" i="1" s="1"/>
  <c r="L2580" i="1" a="1"/>
  <c r="L2580" i="1" s="1"/>
  <c r="L2581" i="1" a="1"/>
  <c r="L2581" i="1" s="1"/>
  <c r="L2582" i="1" a="1"/>
  <c r="L2582" i="1" s="1"/>
  <c r="L2583" i="1" a="1"/>
  <c r="L2583" i="1" s="1"/>
  <c r="L2584" i="1" a="1"/>
  <c r="L2584" i="1" s="1"/>
  <c r="L2585" i="1" a="1"/>
  <c r="L2585" i="1" s="1"/>
  <c r="L2586" i="1" a="1"/>
  <c r="L2586" i="1" s="1"/>
  <c r="L2587" i="1" a="1"/>
  <c r="L2587" i="1" s="1"/>
  <c r="L2588" i="1" a="1"/>
  <c r="L2588" i="1" s="1"/>
  <c r="L2589" i="1" a="1"/>
  <c r="L2589" i="1" s="1"/>
  <c r="L2590" i="1" a="1"/>
  <c r="L2590" i="1" s="1"/>
  <c r="L2591" i="1" a="1"/>
  <c r="L2591" i="1" s="1"/>
  <c r="L2592" i="1" a="1"/>
  <c r="L2592" i="1" s="1"/>
  <c r="L2593" i="1" a="1"/>
  <c r="L2593" i="1" s="1"/>
  <c r="L2594" i="1" a="1"/>
  <c r="L2594" i="1" s="1"/>
  <c r="L2595" i="1" a="1"/>
  <c r="L2595" i="1" s="1"/>
  <c r="L2596" i="1" a="1"/>
  <c r="L2596" i="1" s="1"/>
  <c r="L2597" i="1" a="1"/>
  <c r="L2597" i="1" s="1"/>
  <c r="L2598" i="1" a="1"/>
  <c r="L2598" i="1" s="1"/>
  <c r="L2599" i="1" a="1"/>
  <c r="L2599" i="1" s="1"/>
  <c r="L2600" i="1" a="1"/>
  <c r="L2600" i="1" s="1"/>
  <c r="L2601" i="1" a="1"/>
  <c r="L2601" i="1" s="1"/>
  <c r="L2602" i="1" a="1"/>
  <c r="L2602" i="1" s="1"/>
  <c r="L2603" i="1" a="1"/>
  <c r="L2603" i="1" s="1"/>
  <c r="L2604" i="1" a="1"/>
  <c r="L2604" i="1" s="1"/>
  <c r="L2605" i="1" a="1"/>
  <c r="L2605" i="1" s="1"/>
  <c r="L2606" i="1" a="1"/>
  <c r="L2606" i="1" s="1"/>
  <c r="L2607" i="1" a="1"/>
  <c r="L2607" i="1" s="1"/>
  <c r="L2608" i="1" a="1"/>
  <c r="L2608" i="1" s="1"/>
  <c r="L2609" i="1" a="1"/>
  <c r="L2609" i="1" s="1"/>
  <c r="L2610" i="1" a="1"/>
  <c r="L2610" i="1" s="1"/>
  <c r="L2611" i="1" a="1"/>
  <c r="L2611" i="1" s="1"/>
  <c r="L2612" i="1" a="1"/>
  <c r="L2612" i="1" s="1"/>
  <c r="L2613" i="1" a="1"/>
  <c r="L2613" i="1" s="1"/>
  <c r="L2614" i="1" a="1"/>
  <c r="L2614" i="1" s="1"/>
  <c r="L2615" i="1" a="1"/>
  <c r="L2615" i="1" s="1"/>
  <c r="L2616" i="1" a="1"/>
  <c r="L2616" i="1" s="1"/>
  <c r="L2617" i="1" a="1"/>
  <c r="L2617" i="1" s="1"/>
  <c r="L2618" i="1" a="1"/>
  <c r="L2618" i="1" s="1"/>
  <c r="L2619" i="1" a="1"/>
  <c r="L2619" i="1" s="1"/>
  <c r="L2620" i="1" a="1"/>
  <c r="L2620" i="1" s="1"/>
  <c r="L2621" i="1" a="1"/>
  <c r="L2621" i="1" s="1"/>
  <c r="L2622" i="1" a="1"/>
  <c r="L2622" i="1" s="1"/>
  <c r="L2623" i="1" a="1"/>
  <c r="L2623" i="1" s="1"/>
  <c r="L2624" i="1" a="1"/>
  <c r="L2624" i="1" s="1"/>
  <c r="L2625" i="1" a="1"/>
  <c r="L2625" i="1" s="1"/>
  <c r="L2626" i="1" a="1"/>
  <c r="L2626" i="1" s="1"/>
  <c r="L2627" i="1" a="1"/>
  <c r="L2627" i="1" s="1"/>
  <c r="L2628" i="1" a="1"/>
  <c r="L2628" i="1" s="1"/>
  <c r="L2629" i="1" a="1"/>
  <c r="L2629" i="1" s="1"/>
  <c r="L2630" i="1" a="1"/>
  <c r="L2630" i="1" s="1"/>
  <c r="L2631" i="1" a="1"/>
  <c r="L2631" i="1" s="1"/>
  <c r="L2632" i="1" a="1"/>
  <c r="L2632" i="1" s="1"/>
  <c r="L2633" i="1" a="1"/>
  <c r="L2633" i="1" s="1"/>
  <c r="L2634" i="1" a="1"/>
  <c r="L2634" i="1" s="1"/>
  <c r="L2635" i="1" a="1"/>
  <c r="L2635" i="1" s="1"/>
  <c r="L2636" i="1" a="1"/>
  <c r="L2636" i="1" s="1"/>
  <c r="L2637" i="1" a="1"/>
  <c r="L2637" i="1" s="1"/>
  <c r="L2638" i="1" a="1"/>
  <c r="L2638" i="1" s="1"/>
  <c r="L2639" i="1" a="1"/>
  <c r="L2639" i="1" s="1"/>
  <c r="L2640" i="1" a="1"/>
  <c r="L2640" i="1" s="1"/>
  <c r="L2641" i="1" a="1"/>
  <c r="L2641" i="1" s="1"/>
  <c r="L2642" i="1" a="1"/>
  <c r="L2642" i="1" s="1"/>
  <c r="L2643" i="1" a="1"/>
  <c r="L2643" i="1" s="1"/>
  <c r="L2644" i="1" a="1"/>
  <c r="L2644" i="1" s="1"/>
  <c r="L2645" i="1" a="1"/>
  <c r="L2645" i="1" s="1"/>
  <c r="L2646" i="1" a="1"/>
  <c r="L2646" i="1" s="1"/>
  <c r="L2647" i="1" a="1"/>
  <c r="L2647" i="1" s="1"/>
  <c r="L2648" i="1" a="1"/>
  <c r="L2648" i="1" s="1"/>
  <c r="L2649" i="1" a="1"/>
  <c r="L2649" i="1" s="1"/>
  <c r="L2650" i="1" a="1"/>
  <c r="L2650" i="1" s="1"/>
  <c r="L2651" i="1" a="1"/>
  <c r="L2651" i="1" s="1"/>
  <c r="L2652" i="1" a="1"/>
  <c r="L2652" i="1" s="1"/>
  <c r="L2653" i="1" a="1"/>
  <c r="L2653" i="1" s="1"/>
  <c r="L2654" i="1" a="1"/>
  <c r="L2654" i="1" s="1"/>
  <c r="L2655" i="1" a="1"/>
  <c r="L2655" i="1" s="1"/>
  <c r="L2656" i="1" a="1"/>
  <c r="L2656" i="1" s="1"/>
  <c r="L2657" i="1" a="1"/>
  <c r="L2657" i="1" s="1"/>
  <c r="L2658" i="1" a="1"/>
  <c r="L2658" i="1" s="1"/>
  <c r="L2659" i="1" a="1"/>
  <c r="L2659" i="1" s="1"/>
  <c r="L2660" i="1" a="1"/>
  <c r="L2660" i="1" s="1"/>
  <c r="L2661" i="1" a="1"/>
  <c r="L2661" i="1" s="1"/>
  <c r="L2662" i="1" a="1"/>
  <c r="L2662" i="1" s="1"/>
  <c r="L2663" i="1" a="1"/>
  <c r="L2663" i="1" s="1"/>
  <c r="L2664" i="1" a="1"/>
  <c r="L2664" i="1" s="1"/>
  <c r="L2665" i="1" a="1"/>
  <c r="L2665" i="1" s="1"/>
  <c r="L2666" i="1" a="1"/>
  <c r="L2666" i="1" s="1"/>
  <c r="L2667" i="1" a="1"/>
  <c r="L2667" i="1" s="1"/>
  <c r="L2668" i="1" a="1"/>
  <c r="L2668" i="1" s="1"/>
  <c r="L2669" i="1" a="1"/>
  <c r="L2669" i="1" s="1"/>
  <c r="L2670" i="1" a="1"/>
  <c r="L2670" i="1" s="1"/>
  <c r="L2671" i="1" a="1"/>
  <c r="L2671" i="1" s="1"/>
  <c r="L2672" i="1" a="1"/>
  <c r="L2672" i="1" s="1"/>
  <c r="L2673" i="1" a="1"/>
  <c r="L2673" i="1" s="1"/>
  <c r="L2674" i="1" a="1"/>
  <c r="L2674" i="1" s="1"/>
  <c r="L2675" i="1" a="1"/>
  <c r="L2675" i="1" s="1"/>
  <c r="L2676" i="1" a="1"/>
  <c r="L2676" i="1" s="1"/>
  <c r="L2677" i="1" a="1"/>
  <c r="L2677" i="1" s="1"/>
  <c r="L2678" i="1" a="1"/>
  <c r="L2678" i="1" s="1"/>
  <c r="L2679" i="1" a="1"/>
  <c r="L2679" i="1" s="1"/>
  <c r="L2680" i="1" a="1"/>
  <c r="L2680" i="1" s="1"/>
  <c r="L2681" i="1" a="1"/>
  <c r="L2681" i="1" s="1"/>
  <c r="L2682" i="1" a="1"/>
  <c r="L2682" i="1" s="1"/>
  <c r="L2683" i="1" a="1"/>
  <c r="L2683" i="1" s="1"/>
  <c r="L2684" i="1" a="1"/>
  <c r="L2684" i="1" s="1"/>
  <c r="L2685" i="1" a="1"/>
  <c r="L2685" i="1" s="1"/>
  <c r="L2686" i="1" a="1"/>
  <c r="L2686" i="1" s="1"/>
  <c r="L2687" i="1" a="1"/>
  <c r="L2687" i="1" s="1"/>
  <c r="L2688" i="1" a="1"/>
  <c r="L2688" i="1" s="1"/>
  <c r="L2689" i="1" a="1"/>
  <c r="L2689" i="1" s="1"/>
  <c r="L2690" i="1" a="1"/>
  <c r="L2690" i="1" s="1"/>
  <c r="L2691" i="1" a="1"/>
  <c r="L2691" i="1" s="1"/>
  <c r="L2692" i="1" a="1"/>
  <c r="L2692" i="1" s="1"/>
  <c r="L2693" i="1" a="1"/>
  <c r="L2693" i="1" s="1"/>
  <c r="L2694" i="1" a="1"/>
  <c r="L2694" i="1" s="1"/>
  <c r="L2695" i="1" a="1"/>
  <c r="L2695" i="1" s="1"/>
  <c r="L2696" i="1" a="1"/>
  <c r="L2696" i="1" s="1"/>
  <c r="L2697" i="1" a="1"/>
  <c r="L2697" i="1" s="1"/>
  <c r="L2698" i="1" a="1"/>
  <c r="L2698" i="1" s="1"/>
  <c r="L2699" i="1" a="1"/>
  <c r="L2699" i="1" s="1"/>
  <c r="L2700" i="1" a="1"/>
  <c r="L2700" i="1" s="1"/>
  <c r="L2701" i="1" a="1"/>
  <c r="L2701" i="1" s="1"/>
  <c r="L2702" i="1" a="1"/>
  <c r="L2702" i="1" s="1"/>
  <c r="L2703" i="1" a="1"/>
  <c r="L2703" i="1" s="1"/>
  <c r="L2704" i="1" a="1"/>
  <c r="L2704" i="1" s="1"/>
  <c r="L2705" i="1" a="1"/>
  <c r="L2705" i="1" s="1"/>
  <c r="L2706" i="1" a="1"/>
  <c r="L2706" i="1" s="1"/>
  <c r="L2707" i="1" a="1"/>
  <c r="L2707" i="1" s="1"/>
  <c r="L2708" i="1" a="1"/>
  <c r="L2708" i="1" s="1"/>
  <c r="L2709" i="1" a="1"/>
  <c r="L2709" i="1" s="1"/>
  <c r="L2710" i="1" a="1"/>
  <c r="L2710" i="1" s="1"/>
  <c r="L2711" i="1" a="1"/>
  <c r="L2711" i="1" s="1"/>
  <c r="L2712" i="1" a="1"/>
  <c r="L2712" i="1" s="1"/>
  <c r="L2713" i="1" a="1"/>
  <c r="L2713" i="1" s="1"/>
  <c r="L2714" i="1" a="1"/>
  <c r="L2714" i="1" s="1"/>
  <c r="L2715" i="1" a="1"/>
  <c r="L2715" i="1" s="1"/>
  <c r="L2716" i="1" a="1"/>
  <c r="L2716" i="1" s="1"/>
  <c r="L2717" i="1" a="1"/>
  <c r="L2717" i="1" s="1"/>
  <c r="L2718" i="1" a="1"/>
  <c r="L2718" i="1" s="1"/>
  <c r="L2719" i="1" a="1"/>
  <c r="L2719" i="1" s="1"/>
  <c r="L2720" i="1" a="1"/>
  <c r="L2720" i="1" s="1"/>
  <c r="L2721" i="1" a="1"/>
  <c r="L2721" i="1" s="1"/>
  <c r="L2722" i="1" a="1"/>
  <c r="L2722" i="1" s="1"/>
  <c r="L2723" i="1" a="1"/>
  <c r="L2723" i="1" s="1"/>
  <c r="L2724" i="1" a="1"/>
  <c r="L2724" i="1" s="1"/>
  <c r="L2725" i="1" a="1"/>
  <c r="L2725" i="1" s="1"/>
  <c r="L2726" i="1" a="1"/>
  <c r="L2726" i="1" s="1"/>
  <c r="L2727" i="1" a="1"/>
  <c r="L2727" i="1" s="1"/>
  <c r="L2728" i="1" a="1"/>
  <c r="L2728" i="1" s="1"/>
  <c r="L2729" i="1" a="1"/>
  <c r="L2729" i="1" s="1"/>
  <c r="L2730" i="1" a="1"/>
  <c r="L2730" i="1" s="1"/>
  <c r="L2731" i="1" a="1"/>
  <c r="L2731" i="1" s="1"/>
  <c r="L2732" i="1" a="1"/>
  <c r="L2732" i="1" s="1"/>
  <c r="L2733" i="1" a="1"/>
  <c r="L2733" i="1" s="1"/>
  <c r="L2734" i="1" a="1"/>
  <c r="L2734" i="1" s="1"/>
  <c r="L2735" i="1" a="1"/>
  <c r="L2735" i="1" s="1"/>
  <c r="L2736" i="1" a="1"/>
  <c r="L2736" i="1" s="1"/>
  <c r="L2737" i="1" a="1"/>
  <c r="L2737" i="1" s="1"/>
  <c r="L2738" i="1" a="1"/>
  <c r="L2738" i="1" s="1"/>
  <c r="L2739" i="1" a="1"/>
  <c r="L2739" i="1" s="1"/>
  <c r="L2740" i="1" a="1"/>
  <c r="L2740" i="1" s="1"/>
  <c r="L2741" i="1" a="1"/>
  <c r="L2741" i="1" s="1"/>
  <c r="L2742" i="1" a="1"/>
  <c r="L2742" i="1" s="1"/>
  <c r="L2743" i="1" a="1"/>
  <c r="L2743" i="1" s="1"/>
  <c r="L2744" i="1" a="1"/>
  <c r="L2744" i="1" s="1"/>
  <c r="L2745" i="1" a="1"/>
  <c r="L2745" i="1" s="1"/>
  <c r="L2746" i="1" a="1"/>
  <c r="L2746" i="1" s="1"/>
  <c r="L2747" i="1" a="1"/>
  <c r="L2747" i="1" s="1"/>
  <c r="L2748" i="1" a="1"/>
  <c r="L2748" i="1" s="1"/>
  <c r="L2749" i="1" a="1"/>
  <c r="L2749" i="1" s="1"/>
  <c r="L2750" i="1" a="1"/>
  <c r="L2750" i="1" s="1"/>
  <c r="L2751" i="1" a="1"/>
  <c r="L2751" i="1" s="1"/>
  <c r="L2752" i="1" a="1"/>
  <c r="L2752" i="1" s="1"/>
  <c r="L2753" i="1" a="1"/>
  <c r="L2753" i="1" s="1"/>
  <c r="L2754" i="1" a="1"/>
  <c r="L2754" i="1" s="1"/>
  <c r="L2755" i="1" a="1"/>
  <c r="L2755" i="1" s="1"/>
  <c r="L2756" i="1" a="1"/>
  <c r="L2756" i="1" s="1"/>
  <c r="L2757" i="1" a="1"/>
  <c r="L2757" i="1" s="1"/>
  <c r="L2758" i="1" a="1"/>
  <c r="L2758" i="1" s="1"/>
  <c r="L2759" i="1" a="1"/>
  <c r="L2759" i="1" s="1"/>
  <c r="L2760" i="1" a="1"/>
  <c r="L2760" i="1" s="1"/>
  <c r="L2761" i="1" a="1"/>
  <c r="L2761" i="1" s="1"/>
  <c r="L2762" i="1" a="1"/>
  <c r="L2762" i="1" s="1"/>
  <c r="L2763" i="1" a="1"/>
  <c r="L2763" i="1" s="1"/>
  <c r="L2764" i="1" a="1"/>
  <c r="L2764" i="1" s="1"/>
  <c r="L2765" i="1" a="1"/>
  <c r="L2765" i="1" s="1"/>
  <c r="L2766" i="1" a="1"/>
  <c r="L2766" i="1" s="1"/>
  <c r="L2767" i="1" a="1"/>
  <c r="L2767" i="1" s="1"/>
  <c r="L2768" i="1" a="1"/>
  <c r="L2768" i="1" s="1"/>
  <c r="L2769" i="1" a="1"/>
  <c r="L2769" i="1" s="1"/>
  <c r="L2770" i="1" a="1"/>
  <c r="L2770" i="1" s="1"/>
  <c r="L2771" i="1" a="1"/>
  <c r="L2771" i="1" s="1"/>
  <c r="L2772" i="1" a="1"/>
  <c r="L2772" i="1" s="1"/>
  <c r="L2773" i="1" a="1"/>
  <c r="L2773" i="1" s="1"/>
  <c r="L2774" i="1" a="1"/>
  <c r="L2774" i="1" s="1"/>
  <c r="L2775" i="1" a="1"/>
  <c r="L2775" i="1" s="1"/>
  <c r="L2776" i="1" a="1"/>
  <c r="L2776" i="1" s="1"/>
  <c r="L2777" i="1" a="1"/>
  <c r="L2777" i="1" s="1"/>
  <c r="L2778" i="1" a="1"/>
  <c r="L2778" i="1" s="1"/>
  <c r="L2779" i="1" a="1"/>
  <c r="L2779" i="1" s="1"/>
  <c r="L2780" i="1" a="1"/>
  <c r="L2780" i="1" s="1"/>
  <c r="L2781" i="1" a="1"/>
  <c r="L2781" i="1" s="1"/>
  <c r="L2782" i="1" a="1"/>
  <c r="L2782" i="1" s="1"/>
  <c r="L2783" i="1" a="1"/>
  <c r="L2783" i="1" s="1"/>
  <c r="L2784" i="1" a="1"/>
  <c r="L2784" i="1" s="1"/>
  <c r="L2785" i="1" a="1"/>
  <c r="L2785" i="1" s="1"/>
  <c r="L2786" i="1" a="1"/>
  <c r="L2786" i="1" s="1"/>
  <c r="L2787" i="1" a="1"/>
  <c r="L2787" i="1" s="1"/>
  <c r="L2788" i="1" a="1"/>
  <c r="L2788" i="1" s="1"/>
  <c r="L2789" i="1" a="1"/>
  <c r="L2789" i="1" s="1"/>
  <c r="L2790" i="1" a="1"/>
  <c r="L2790" i="1" s="1"/>
  <c r="L2791" i="1" a="1"/>
  <c r="L2791" i="1" s="1"/>
  <c r="L2792" i="1" a="1"/>
  <c r="L2792" i="1" s="1"/>
  <c r="L2793" i="1" a="1"/>
  <c r="L2793" i="1" s="1"/>
  <c r="L2794" i="1" a="1"/>
  <c r="L2794" i="1" s="1"/>
  <c r="L2795" i="1" a="1"/>
  <c r="L2795" i="1" s="1"/>
  <c r="L2796" i="1" a="1"/>
  <c r="L2796" i="1" s="1"/>
  <c r="L2797" i="1" a="1"/>
  <c r="L2797" i="1" s="1"/>
  <c r="L2798" i="1" a="1"/>
  <c r="L2798" i="1" s="1"/>
  <c r="L2799" i="1" a="1"/>
  <c r="L2799" i="1" s="1"/>
  <c r="L2800" i="1" a="1"/>
  <c r="L2800" i="1" s="1"/>
  <c r="L2801" i="1" a="1"/>
  <c r="L2801" i="1" s="1"/>
  <c r="L2802" i="1" a="1"/>
  <c r="L2802" i="1" s="1"/>
  <c r="L2803" i="1" a="1"/>
  <c r="L2803" i="1" s="1"/>
  <c r="L2804" i="1" a="1"/>
  <c r="L2804" i="1" s="1"/>
  <c r="L2805" i="1" a="1"/>
  <c r="L2805" i="1" s="1"/>
  <c r="L2806" i="1" a="1"/>
  <c r="L2806" i="1" s="1"/>
  <c r="L2807" i="1" a="1"/>
  <c r="L2807" i="1" s="1"/>
  <c r="L2808" i="1" a="1"/>
  <c r="L2808" i="1" s="1"/>
  <c r="L2809" i="1" a="1"/>
  <c r="L2809" i="1" s="1"/>
  <c r="L2810" i="1" a="1"/>
  <c r="L2810" i="1" s="1"/>
  <c r="L2811" i="1" a="1"/>
  <c r="L2811" i="1" s="1"/>
  <c r="L2812" i="1" a="1"/>
  <c r="L2812" i="1" s="1"/>
  <c r="L2813" i="1" a="1"/>
  <c r="L2813" i="1" s="1"/>
  <c r="L2814" i="1" a="1"/>
  <c r="L2814" i="1" s="1"/>
  <c r="L2815" i="1" a="1"/>
  <c r="L2815" i="1" s="1"/>
  <c r="L2816" i="1" a="1"/>
  <c r="L2816" i="1" s="1"/>
  <c r="L2817" i="1" a="1"/>
  <c r="L2817" i="1" s="1"/>
  <c r="L2818" i="1" a="1"/>
  <c r="L2818" i="1" s="1"/>
  <c r="L2819" i="1" a="1"/>
  <c r="L2819" i="1" s="1"/>
  <c r="L2820" i="1" a="1"/>
  <c r="L2820" i="1" s="1"/>
  <c r="L2821" i="1" a="1"/>
  <c r="L2821" i="1" s="1"/>
  <c r="L2822" i="1" a="1"/>
  <c r="L2822" i="1" s="1"/>
  <c r="L2823" i="1" a="1"/>
  <c r="L2823" i="1" s="1"/>
  <c r="L2824" i="1" a="1"/>
  <c r="L2824" i="1" s="1"/>
  <c r="L2825" i="1" a="1"/>
  <c r="L2825" i="1" s="1"/>
  <c r="L2826" i="1" a="1"/>
  <c r="L2826" i="1" s="1"/>
  <c r="L2827" i="1" a="1"/>
  <c r="L2827" i="1" s="1"/>
  <c r="L2828" i="1" a="1"/>
  <c r="L2828" i="1" s="1"/>
  <c r="L2829" i="1" a="1"/>
  <c r="L2829" i="1" s="1"/>
  <c r="L2830" i="1" a="1"/>
  <c r="L2830" i="1" s="1"/>
  <c r="L2831" i="1" a="1"/>
  <c r="L2831" i="1" s="1"/>
  <c r="L2832" i="1" a="1"/>
  <c r="L2832" i="1" s="1"/>
  <c r="L2833" i="1" a="1"/>
  <c r="L2833" i="1" s="1"/>
  <c r="L2834" i="1" a="1"/>
  <c r="L2834" i="1" s="1"/>
  <c r="L2835" i="1" a="1"/>
  <c r="L2835" i="1" s="1"/>
  <c r="L2836" i="1" a="1"/>
  <c r="L2836" i="1" s="1"/>
  <c r="L2837" i="1" a="1"/>
  <c r="L2837" i="1" s="1"/>
  <c r="L2838" i="1" a="1"/>
  <c r="L2838" i="1" s="1"/>
  <c r="L2839" i="1" a="1"/>
  <c r="L2839" i="1" s="1"/>
  <c r="L2840" i="1" a="1"/>
  <c r="L2840" i="1" s="1"/>
  <c r="L2841" i="1" a="1"/>
  <c r="L2841" i="1" s="1"/>
  <c r="L2842" i="1" a="1"/>
  <c r="L2842" i="1" s="1"/>
  <c r="L2843" i="1" a="1"/>
  <c r="L2843" i="1" s="1"/>
  <c r="L2844" i="1" a="1"/>
  <c r="L2844" i="1" s="1"/>
  <c r="L2845" i="1" a="1"/>
  <c r="L2845" i="1" s="1"/>
  <c r="L2846" i="1" a="1"/>
  <c r="L2846" i="1" s="1"/>
  <c r="L2847" i="1" a="1"/>
  <c r="L2847" i="1" s="1"/>
  <c r="L2848" i="1" a="1"/>
  <c r="L2848" i="1" s="1"/>
  <c r="L2849" i="1" a="1"/>
  <c r="L2849" i="1" s="1"/>
  <c r="L2850" i="1" a="1"/>
  <c r="L2850" i="1" s="1"/>
  <c r="L2851" i="1" a="1"/>
  <c r="L2851" i="1" s="1"/>
  <c r="L2852" i="1" a="1"/>
  <c r="L2852" i="1" s="1"/>
  <c r="L2853" i="1" a="1"/>
  <c r="L2853" i="1" s="1"/>
  <c r="L2854" i="1" a="1"/>
  <c r="L2854" i="1" s="1"/>
  <c r="L2855" i="1" a="1"/>
  <c r="L2855" i="1" s="1"/>
  <c r="L2856" i="1" a="1"/>
  <c r="L2856" i="1" s="1"/>
  <c r="L2857" i="1" a="1"/>
  <c r="L2857" i="1" s="1"/>
  <c r="L2858" i="1" a="1"/>
  <c r="L2858" i="1" s="1"/>
  <c r="L2859" i="1" a="1"/>
  <c r="L2859" i="1" s="1"/>
  <c r="L2860" i="1" a="1"/>
  <c r="L2860" i="1" s="1"/>
  <c r="L2861" i="1" a="1"/>
  <c r="L2861" i="1" s="1"/>
  <c r="L2862" i="1" a="1"/>
  <c r="L2862" i="1" s="1"/>
  <c r="L2863" i="1" a="1"/>
  <c r="L2863" i="1" s="1"/>
  <c r="L2864" i="1" a="1"/>
  <c r="L2864" i="1" s="1"/>
  <c r="L2865" i="1" a="1"/>
  <c r="L2865" i="1" s="1"/>
  <c r="L2866" i="1" a="1"/>
  <c r="L2866" i="1" s="1"/>
  <c r="L2867" i="1" a="1"/>
  <c r="L2867" i="1" s="1"/>
  <c r="L2868" i="1" a="1"/>
  <c r="L2868" i="1" s="1"/>
  <c r="L2869" i="1" a="1"/>
  <c r="L2869" i="1" s="1"/>
  <c r="L2870" i="1" a="1"/>
  <c r="L2870" i="1" s="1"/>
  <c r="L2871" i="1" a="1"/>
  <c r="L2871" i="1" s="1"/>
  <c r="L2872" i="1" a="1"/>
  <c r="L2872" i="1" s="1"/>
  <c r="L2873" i="1" a="1"/>
  <c r="L2873" i="1" s="1"/>
  <c r="L2874" i="1" a="1"/>
  <c r="L2874" i="1" s="1"/>
  <c r="L2875" i="1" a="1"/>
  <c r="L2875" i="1" s="1"/>
  <c r="L2876" i="1" a="1"/>
  <c r="L2876" i="1" s="1"/>
  <c r="L2877" i="1" a="1"/>
  <c r="L2877" i="1" s="1"/>
  <c r="L2878" i="1" a="1"/>
  <c r="L2878" i="1" s="1"/>
  <c r="L2879" i="1" a="1"/>
  <c r="L2879" i="1" s="1"/>
  <c r="L2880" i="1" a="1"/>
  <c r="L2880" i="1" s="1"/>
  <c r="L2881" i="1" a="1"/>
  <c r="L2881" i="1" s="1"/>
  <c r="L2882" i="1" a="1"/>
  <c r="L2882" i="1" s="1"/>
  <c r="L2883" i="1" a="1"/>
  <c r="L2883" i="1" s="1"/>
  <c r="L2884" i="1" a="1"/>
  <c r="L2884" i="1" s="1"/>
  <c r="L2885" i="1" a="1"/>
  <c r="L2885" i="1" s="1"/>
  <c r="L2886" i="1" a="1"/>
  <c r="L2886" i="1" s="1"/>
  <c r="L2887" i="1" a="1"/>
  <c r="L2887" i="1" s="1"/>
  <c r="L2888" i="1" a="1"/>
  <c r="L2888" i="1" s="1"/>
  <c r="L2889" i="1" a="1"/>
  <c r="L2889" i="1" s="1"/>
  <c r="L2890" i="1" a="1"/>
  <c r="L2890" i="1" s="1"/>
  <c r="L2891" i="1" a="1"/>
  <c r="L2891" i="1" s="1"/>
  <c r="L2892" i="1" a="1"/>
  <c r="L2892" i="1" s="1"/>
  <c r="L2893" i="1" a="1"/>
  <c r="L2893" i="1" s="1"/>
  <c r="L2894" i="1" a="1"/>
  <c r="L2894" i="1" s="1"/>
  <c r="L2895" i="1" a="1"/>
  <c r="L2895" i="1" s="1"/>
  <c r="L2896" i="1" a="1"/>
  <c r="L2896" i="1" s="1"/>
  <c r="L2897" i="1" a="1"/>
  <c r="L2897" i="1" s="1"/>
  <c r="L2898" i="1" a="1"/>
  <c r="L2898" i="1" s="1"/>
  <c r="L2899" i="1" a="1"/>
  <c r="L2899" i="1" s="1"/>
  <c r="L2900" i="1" a="1"/>
  <c r="L2900" i="1" s="1"/>
  <c r="L2901" i="1" a="1"/>
  <c r="L2901" i="1" s="1"/>
  <c r="L2902" i="1" a="1"/>
  <c r="L2902" i="1" s="1"/>
  <c r="L2903" i="1" a="1"/>
  <c r="L2903" i="1" s="1"/>
  <c r="L2904" i="1" a="1"/>
  <c r="L2904" i="1" s="1"/>
  <c r="L2905" i="1" a="1"/>
  <c r="L2905" i="1" s="1"/>
  <c r="L2906" i="1" a="1"/>
  <c r="L2906" i="1" s="1"/>
  <c r="L2907" i="1" a="1"/>
  <c r="L2907" i="1" s="1"/>
  <c r="L2908" i="1" a="1"/>
  <c r="L2908" i="1" s="1"/>
  <c r="L2909" i="1" a="1"/>
  <c r="L2909" i="1" s="1"/>
  <c r="L2910" i="1" a="1"/>
  <c r="L2910" i="1" s="1"/>
  <c r="L2911" i="1" a="1"/>
  <c r="L2911" i="1" s="1"/>
  <c r="L2912" i="1" a="1"/>
  <c r="L2912" i="1" s="1"/>
  <c r="L2913" i="1" a="1"/>
  <c r="L2913" i="1" s="1"/>
  <c r="L2914" i="1" a="1"/>
  <c r="L2914" i="1" s="1"/>
  <c r="L2915" i="1" a="1"/>
  <c r="L2915" i="1" s="1"/>
  <c r="L2916" i="1" a="1"/>
  <c r="L2916" i="1" s="1"/>
  <c r="L2917" i="1" a="1"/>
  <c r="L2917" i="1" s="1"/>
  <c r="L2918" i="1" a="1"/>
  <c r="L2918" i="1" s="1"/>
  <c r="L2919" i="1" a="1"/>
  <c r="L2919" i="1" s="1"/>
  <c r="L2920" i="1" a="1"/>
  <c r="L2920" i="1" s="1"/>
  <c r="L2921" i="1" a="1"/>
  <c r="L2921" i="1" s="1"/>
  <c r="L2922" i="1" a="1"/>
  <c r="L2922" i="1" s="1"/>
  <c r="L2923" i="1" a="1"/>
  <c r="L2923" i="1" s="1"/>
  <c r="L2924" i="1" a="1"/>
  <c r="L2924" i="1" s="1"/>
  <c r="L2925" i="1" a="1"/>
  <c r="L2925" i="1" s="1"/>
  <c r="L2926" i="1" a="1"/>
  <c r="L2926" i="1" s="1"/>
  <c r="L2927" i="1" a="1"/>
  <c r="L2927" i="1" s="1"/>
  <c r="L2928" i="1" a="1"/>
  <c r="L2928" i="1" s="1"/>
  <c r="L2929" i="1" a="1"/>
  <c r="L2929" i="1" s="1"/>
  <c r="L2930" i="1" a="1"/>
  <c r="L2930" i="1" s="1"/>
  <c r="L2931" i="1" a="1"/>
  <c r="L2931" i="1" s="1"/>
  <c r="L2932" i="1" a="1"/>
  <c r="L2932" i="1" s="1"/>
  <c r="L2933" i="1" a="1"/>
  <c r="L2933" i="1" s="1"/>
  <c r="L2934" i="1" a="1"/>
  <c r="L2934" i="1" s="1"/>
  <c r="L2935" i="1" a="1"/>
  <c r="L2935" i="1" s="1"/>
  <c r="L2936" i="1" a="1"/>
  <c r="L2936" i="1" s="1"/>
  <c r="L2937" i="1" a="1"/>
  <c r="L2937" i="1" s="1"/>
  <c r="L2938" i="1" a="1"/>
  <c r="L2938" i="1" s="1"/>
  <c r="L2939" i="1" a="1"/>
  <c r="L2939" i="1" s="1"/>
  <c r="L2940" i="1" a="1"/>
  <c r="L2940" i="1" s="1"/>
  <c r="L2941" i="1" a="1"/>
  <c r="L2941" i="1" s="1"/>
  <c r="L2942" i="1" a="1"/>
  <c r="L2942" i="1" s="1"/>
  <c r="L2943" i="1" a="1"/>
  <c r="L2943" i="1" s="1"/>
  <c r="L2944" i="1" a="1"/>
  <c r="L2944" i="1" s="1"/>
  <c r="L2945" i="1" a="1"/>
  <c r="L2945" i="1" s="1"/>
  <c r="L2946" i="1" a="1"/>
  <c r="L2946" i="1" s="1"/>
  <c r="L2947" i="1" a="1"/>
  <c r="L2947" i="1" s="1"/>
  <c r="L2948" i="1" a="1"/>
  <c r="L2948" i="1" s="1"/>
  <c r="L2949" i="1" a="1"/>
  <c r="L2949" i="1" s="1"/>
  <c r="L2950" i="1" a="1"/>
  <c r="L2950" i="1" s="1"/>
  <c r="L2951" i="1" a="1"/>
  <c r="L2951" i="1" s="1"/>
  <c r="L2952" i="1" a="1"/>
  <c r="L2952" i="1" s="1"/>
  <c r="L2953" i="1" a="1"/>
  <c r="L2953" i="1" s="1"/>
  <c r="L2954" i="1" a="1"/>
  <c r="L2954" i="1" s="1"/>
  <c r="L2955" i="1" a="1"/>
  <c r="L2955" i="1" s="1"/>
  <c r="L2956" i="1" a="1"/>
  <c r="L2956" i="1" s="1"/>
  <c r="L2957" i="1" a="1"/>
  <c r="L2957" i="1" s="1"/>
  <c r="L2958" i="1" a="1"/>
  <c r="L2958" i="1" s="1"/>
  <c r="L2959" i="1" a="1"/>
  <c r="L2959" i="1" s="1"/>
  <c r="L2960" i="1" a="1"/>
  <c r="L2960" i="1" s="1"/>
  <c r="L2961" i="1" a="1"/>
  <c r="L2961" i="1" s="1"/>
  <c r="L2962" i="1" a="1"/>
  <c r="L2962" i="1" s="1"/>
  <c r="L2963" i="1" a="1"/>
  <c r="L2963" i="1" s="1"/>
  <c r="L2964" i="1" a="1"/>
  <c r="L2964" i="1" s="1"/>
  <c r="L2965" i="1" a="1"/>
  <c r="L2965" i="1" s="1"/>
  <c r="L2966" i="1" a="1"/>
  <c r="L2966" i="1" s="1"/>
  <c r="L2967" i="1" a="1"/>
  <c r="L2967" i="1" s="1"/>
  <c r="L2968" i="1" a="1"/>
  <c r="L2968" i="1" s="1"/>
  <c r="L2969" i="1" a="1"/>
  <c r="L2969" i="1" s="1"/>
  <c r="L2970" i="1" a="1"/>
  <c r="L2970" i="1" s="1"/>
  <c r="L2971" i="1" a="1"/>
  <c r="L2971" i="1" s="1"/>
  <c r="L2972" i="1" a="1"/>
  <c r="L2972" i="1" s="1"/>
  <c r="L2973" i="1" a="1"/>
  <c r="L2973" i="1" s="1"/>
  <c r="L2974" i="1" a="1"/>
  <c r="L2974" i="1" s="1"/>
  <c r="L2975" i="1" a="1"/>
  <c r="L2975" i="1" s="1"/>
  <c r="L2976" i="1" a="1"/>
  <c r="L2976" i="1" s="1"/>
  <c r="L2977" i="1" a="1"/>
  <c r="L2977" i="1" s="1"/>
  <c r="L2978" i="1" a="1"/>
  <c r="L2978" i="1" s="1"/>
  <c r="L2979" i="1" a="1"/>
  <c r="L2979" i="1" s="1"/>
  <c r="L2980" i="1" a="1"/>
  <c r="L2980" i="1" s="1"/>
  <c r="L2981" i="1" a="1"/>
  <c r="L2981" i="1" s="1"/>
  <c r="L2982" i="1" a="1"/>
  <c r="L2982" i="1" s="1"/>
  <c r="L2983" i="1" a="1"/>
  <c r="L2983" i="1" s="1"/>
  <c r="L2984" i="1" a="1"/>
  <c r="L2984" i="1" s="1"/>
  <c r="L2985" i="1" a="1"/>
  <c r="L2985" i="1" s="1"/>
  <c r="L2986" i="1" a="1"/>
  <c r="L2986" i="1" s="1"/>
  <c r="L2987" i="1" a="1"/>
  <c r="L2987" i="1" s="1"/>
  <c r="L2988" i="1" a="1"/>
  <c r="L2988" i="1" s="1"/>
  <c r="L2989" i="1" a="1"/>
  <c r="L2989" i="1" s="1"/>
  <c r="L2990" i="1" a="1"/>
  <c r="L2990" i="1" s="1"/>
  <c r="L2991" i="1" a="1"/>
  <c r="L2991" i="1" s="1"/>
  <c r="L2992" i="1" a="1"/>
  <c r="L2992" i="1" s="1"/>
  <c r="L2993" i="1" a="1"/>
  <c r="L2993" i="1" s="1"/>
  <c r="L2994" i="1" a="1"/>
  <c r="L2994" i="1" s="1"/>
  <c r="L2995" i="1" a="1"/>
  <c r="L2995" i="1" s="1"/>
  <c r="L2996" i="1" a="1"/>
  <c r="L2996" i="1" s="1"/>
  <c r="L2997" i="1" a="1"/>
  <c r="L2997" i="1" s="1"/>
  <c r="L2998" i="1" a="1"/>
  <c r="L2998" i="1" s="1"/>
  <c r="L2999" i="1" a="1"/>
  <c r="L2999" i="1" s="1"/>
  <c r="L3000" i="1" a="1"/>
  <c r="L3000" i="1" s="1"/>
  <c r="L3001" i="1" a="1"/>
  <c r="L3001" i="1" s="1"/>
  <c r="L3002" i="1" a="1"/>
  <c r="L3002" i="1" s="1"/>
  <c r="L3003" i="1" a="1"/>
  <c r="L3003" i="1" s="1"/>
  <c r="L3004" i="1" a="1"/>
  <c r="L3004" i="1" s="1"/>
  <c r="L3005" i="1" a="1"/>
  <c r="L3005" i="1" s="1"/>
  <c r="L3006" i="1" a="1"/>
  <c r="L3006" i="1" s="1"/>
  <c r="L3007" i="1" a="1"/>
  <c r="L3007" i="1" s="1"/>
  <c r="L3008" i="1" a="1"/>
  <c r="L3008" i="1" s="1"/>
  <c r="L3009" i="1" a="1"/>
  <c r="L3009" i="1" s="1"/>
  <c r="L3010" i="1" a="1"/>
  <c r="L3010" i="1" s="1"/>
  <c r="L3011" i="1" a="1"/>
  <c r="L3011" i="1" s="1"/>
  <c r="L3012" i="1" a="1"/>
  <c r="L3012" i="1" s="1"/>
  <c r="L3013" i="1" a="1"/>
  <c r="L3013" i="1" s="1"/>
  <c r="L3014" i="1" a="1"/>
  <c r="L3014" i="1" s="1"/>
  <c r="L3015" i="1" a="1"/>
  <c r="L3015" i="1" s="1"/>
  <c r="L3016" i="1" a="1"/>
  <c r="L3016" i="1" s="1"/>
  <c r="L3017" i="1" a="1"/>
  <c r="L3017" i="1" s="1"/>
  <c r="L3018" i="1" a="1"/>
  <c r="L3018" i="1" s="1"/>
  <c r="L3019" i="1" a="1"/>
  <c r="L3019" i="1" s="1"/>
  <c r="L3020" i="1" a="1"/>
  <c r="L3020" i="1" s="1"/>
  <c r="L3021" i="1" a="1"/>
  <c r="L3021" i="1" s="1"/>
  <c r="L3022" i="1" a="1"/>
  <c r="L3022" i="1" s="1"/>
  <c r="L3023" i="1" a="1"/>
  <c r="L3023" i="1" s="1"/>
  <c r="L3024" i="1" a="1"/>
  <c r="L3024" i="1" s="1"/>
  <c r="L3025" i="1" a="1"/>
  <c r="L3025" i="1" s="1"/>
  <c r="L3026" i="1" a="1"/>
  <c r="L3026" i="1" s="1"/>
  <c r="L3027" i="1" a="1"/>
  <c r="L3027" i="1" s="1"/>
  <c r="L3028" i="1" a="1"/>
  <c r="L3028" i="1" s="1"/>
  <c r="L3029" i="1" a="1"/>
  <c r="L3029" i="1" s="1"/>
  <c r="L3030" i="1" a="1"/>
  <c r="L3030" i="1" s="1"/>
  <c r="L3031" i="1" a="1"/>
  <c r="L3031" i="1" s="1"/>
  <c r="L3032" i="1" a="1"/>
  <c r="L3032" i="1" s="1"/>
  <c r="L3033" i="1" a="1"/>
  <c r="L3033" i="1" s="1"/>
  <c r="L3034" i="1" a="1"/>
  <c r="L3034" i="1" s="1"/>
  <c r="L3035" i="1" a="1"/>
  <c r="L3035" i="1" s="1"/>
  <c r="L3036" i="1" a="1"/>
  <c r="L3036" i="1" s="1"/>
  <c r="L3037" i="1" a="1"/>
  <c r="L3037" i="1" s="1"/>
  <c r="L3038" i="1" a="1"/>
  <c r="L3038" i="1" s="1"/>
  <c r="L3039" i="1" a="1"/>
  <c r="L3039" i="1" s="1"/>
  <c r="L3040" i="1" a="1"/>
  <c r="L3040" i="1" s="1"/>
  <c r="L3041" i="1" a="1"/>
  <c r="L3041" i="1" s="1"/>
  <c r="L3042" i="1" a="1"/>
  <c r="L3042" i="1" s="1"/>
  <c r="L3043" i="1" a="1"/>
  <c r="L3043" i="1" s="1"/>
  <c r="L3044" i="1" a="1"/>
  <c r="L3044" i="1" s="1"/>
  <c r="L3045" i="1" a="1"/>
  <c r="L3045" i="1" s="1"/>
  <c r="L3046" i="1" a="1"/>
  <c r="L3046" i="1" s="1"/>
  <c r="L3047" i="1" a="1"/>
  <c r="L3047" i="1" s="1"/>
  <c r="L3048" i="1" a="1"/>
  <c r="L3048" i="1" s="1"/>
  <c r="L3049" i="1" a="1"/>
  <c r="L3049" i="1" s="1"/>
  <c r="L3050" i="1" a="1"/>
  <c r="L3050" i="1" s="1"/>
  <c r="L3051" i="1" a="1"/>
  <c r="L3051" i="1" s="1"/>
  <c r="L3052" i="1" a="1"/>
  <c r="L3052" i="1" s="1"/>
  <c r="L3053" i="1" a="1"/>
  <c r="L3053" i="1" s="1"/>
  <c r="L3054" i="1" a="1"/>
  <c r="L3054" i="1" s="1"/>
  <c r="L3055" i="1" a="1"/>
  <c r="L3055" i="1" s="1"/>
  <c r="L3056" i="1" a="1"/>
  <c r="L3056" i="1" s="1"/>
  <c r="L3057" i="1" a="1"/>
  <c r="L3057" i="1" s="1"/>
  <c r="L3058" i="1" a="1"/>
  <c r="L3058" i="1" s="1"/>
  <c r="L3059" i="1" a="1"/>
  <c r="L3059" i="1" s="1"/>
  <c r="L3060" i="1" a="1"/>
  <c r="L3060" i="1" s="1"/>
  <c r="L3061" i="1" a="1"/>
  <c r="L3061" i="1" s="1"/>
  <c r="L3062" i="1" a="1"/>
  <c r="L3062" i="1" s="1"/>
  <c r="L3063" i="1" a="1"/>
  <c r="L3063" i="1" s="1"/>
  <c r="L3064" i="1" a="1"/>
  <c r="L3064" i="1" s="1"/>
  <c r="L3065" i="1" a="1"/>
  <c r="L3065" i="1" s="1"/>
  <c r="L3066" i="1" a="1"/>
  <c r="L3066" i="1" s="1"/>
  <c r="L3067" i="1" a="1"/>
  <c r="L3067" i="1" s="1"/>
  <c r="L3068" i="1" a="1"/>
  <c r="L3068" i="1" s="1"/>
  <c r="L3069" i="1" a="1"/>
  <c r="L3069" i="1" s="1"/>
  <c r="L3070" i="1" a="1"/>
  <c r="L3070" i="1" s="1"/>
  <c r="L3071" i="1" a="1"/>
  <c r="L3071" i="1" s="1"/>
  <c r="L3072" i="1" a="1"/>
  <c r="L3072" i="1" s="1"/>
  <c r="L3073" i="1" a="1"/>
  <c r="L3073" i="1" s="1"/>
  <c r="L3074" i="1" a="1"/>
  <c r="L3074" i="1" s="1"/>
  <c r="L3075" i="1" a="1"/>
  <c r="L3075" i="1" s="1"/>
  <c r="L3076" i="1" a="1"/>
  <c r="L3076" i="1" s="1"/>
  <c r="L3077" i="1" a="1"/>
  <c r="L3077" i="1" s="1"/>
  <c r="L3078" i="1" a="1"/>
  <c r="L3078" i="1" s="1"/>
  <c r="L3079" i="1" a="1"/>
  <c r="L3079" i="1" s="1"/>
  <c r="L3080" i="1" a="1"/>
  <c r="L3080" i="1" s="1"/>
  <c r="L3081" i="1" a="1"/>
  <c r="L3081" i="1" s="1"/>
  <c r="L3082" i="1" a="1"/>
  <c r="L3082" i="1" s="1"/>
  <c r="L3083" i="1" a="1"/>
  <c r="L3083" i="1" s="1"/>
  <c r="L3084" i="1" a="1"/>
  <c r="L3084" i="1" s="1"/>
  <c r="L3085" i="1" a="1"/>
  <c r="L3085" i="1" s="1"/>
  <c r="L3086" i="1" a="1"/>
  <c r="L3086" i="1" s="1"/>
  <c r="L3087" i="1" a="1"/>
  <c r="L3087" i="1" s="1"/>
  <c r="L3088" i="1" a="1"/>
  <c r="L3088" i="1" s="1"/>
  <c r="L3089" i="1" a="1"/>
  <c r="L3089" i="1" s="1"/>
  <c r="L3090" i="1" a="1"/>
  <c r="L3090" i="1" s="1"/>
  <c r="L3091" i="1" a="1"/>
  <c r="L3091" i="1" s="1"/>
  <c r="L3092" i="1" a="1"/>
  <c r="L3092" i="1" s="1"/>
  <c r="L3093" i="1" a="1"/>
  <c r="L3093" i="1" s="1"/>
  <c r="L3094" i="1" a="1"/>
  <c r="L3094" i="1" s="1"/>
  <c r="L3095" i="1" a="1"/>
  <c r="L3095" i="1" s="1"/>
  <c r="L3096" i="1" a="1"/>
  <c r="L3096" i="1" s="1"/>
  <c r="L3097" i="1" a="1"/>
  <c r="L3097" i="1" s="1"/>
  <c r="L3098" i="1" a="1"/>
  <c r="L3098" i="1" s="1"/>
  <c r="L3099" i="1" a="1"/>
  <c r="L3099" i="1" s="1"/>
  <c r="L3100" i="1" a="1"/>
  <c r="L3100" i="1" s="1"/>
  <c r="L3101" i="1" a="1"/>
  <c r="L3101" i="1" s="1"/>
  <c r="L3102" i="1" a="1"/>
  <c r="L3102" i="1" s="1"/>
  <c r="L3103" i="1" a="1"/>
  <c r="L3103" i="1" s="1"/>
  <c r="L3104" i="1" a="1"/>
  <c r="L3104" i="1" s="1"/>
  <c r="L3105" i="1" a="1"/>
  <c r="L3105" i="1" s="1"/>
  <c r="L3106" i="1" a="1"/>
  <c r="L3106" i="1" s="1"/>
  <c r="L3107" i="1" a="1"/>
  <c r="L3107" i="1" s="1"/>
  <c r="L3108" i="1" a="1"/>
  <c r="L3108" i="1" s="1"/>
  <c r="L3109" i="1" a="1"/>
  <c r="L3109" i="1" s="1"/>
  <c r="L3110" i="1" a="1"/>
  <c r="L3110" i="1" s="1"/>
  <c r="L3111" i="1" a="1"/>
  <c r="L3111" i="1" s="1"/>
  <c r="L3112" i="1" a="1"/>
  <c r="L3112" i="1" s="1"/>
  <c r="L3113" i="1" a="1"/>
  <c r="L3113" i="1" s="1"/>
  <c r="L3114" i="1" a="1"/>
  <c r="L3114" i="1" s="1"/>
  <c r="L3115" i="1" a="1"/>
  <c r="L3115" i="1" s="1"/>
  <c r="L3116" i="1" a="1"/>
  <c r="L3116" i="1" s="1"/>
  <c r="L3117" i="1" a="1"/>
  <c r="L3117" i="1" s="1"/>
  <c r="L3118" i="1" a="1"/>
  <c r="L3118" i="1" s="1"/>
  <c r="L3119" i="1" a="1"/>
  <c r="L3119" i="1" s="1"/>
  <c r="L3120" i="1" a="1"/>
  <c r="L3120" i="1" s="1"/>
  <c r="L3121" i="1" a="1"/>
  <c r="L3121" i="1" s="1"/>
  <c r="L3122" i="1" a="1"/>
  <c r="L3122" i="1" s="1"/>
  <c r="L3123" i="1" a="1"/>
  <c r="L3123" i="1" s="1"/>
  <c r="L3124" i="1" a="1"/>
  <c r="L3124" i="1" s="1"/>
  <c r="L3125" i="1" a="1"/>
  <c r="L3125" i="1" s="1"/>
  <c r="L3126" i="1" a="1"/>
  <c r="L3126" i="1" s="1"/>
  <c r="L3127" i="1" a="1"/>
  <c r="L3127" i="1" s="1"/>
  <c r="L3128" i="1" a="1"/>
  <c r="L3128" i="1" s="1"/>
  <c r="L3129" i="1" a="1"/>
  <c r="L3129" i="1" s="1"/>
  <c r="L3130" i="1" a="1"/>
  <c r="L3130" i="1" s="1"/>
  <c r="L3131" i="1" a="1"/>
  <c r="L3131" i="1" s="1"/>
  <c r="L3132" i="1" a="1"/>
  <c r="L3132" i="1" s="1"/>
  <c r="L3133" i="1" a="1"/>
  <c r="L3133" i="1" s="1"/>
  <c r="L3134" i="1" a="1"/>
  <c r="L3134" i="1" s="1"/>
  <c r="L3135" i="1" a="1"/>
  <c r="L3135" i="1" s="1"/>
  <c r="L3136" i="1" a="1"/>
  <c r="L3136" i="1" s="1"/>
  <c r="L3137" i="1" a="1"/>
  <c r="L3137" i="1" s="1"/>
  <c r="L3138" i="1" a="1"/>
  <c r="L3138" i="1" s="1"/>
  <c r="L3139" i="1" a="1"/>
  <c r="L3139" i="1" s="1"/>
  <c r="L3140" i="1" a="1"/>
  <c r="L3140" i="1" s="1"/>
  <c r="L3141" i="1" a="1"/>
  <c r="L3141" i="1" s="1"/>
  <c r="L3142" i="1" a="1"/>
  <c r="L3142" i="1" s="1"/>
  <c r="L3143" i="1" a="1"/>
  <c r="L3143" i="1" s="1"/>
  <c r="L3144" i="1" a="1"/>
  <c r="L3144" i="1" s="1"/>
  <c r="L3145" i="1" a="1"/>
  <c r="L3145" i="1" s="1"/>
  <c r="L3146" i="1" a="1"/>
  <c r="L3146" i="1" s="1"/>
  <c r="L3147" i="1" a="1"/>
  <c r="L3147" i="1" s="1"/>
  <c r="L3148" i="1" a="1"/>
  <c r="L3148" i="1" s="1"/>
  <c r="L3149" i="1" a="1"/>
  <c r="L3149" i="1" s="1"/>
  <c r="L3150" i="1" a="1"/>
  <c r="L3150" i="1" s="1"/>
  <c r="L3151" i="1" a="1"/>
  <c r="L3151" i="1" s="1"/>
  <c r="L3152" i="1" a="1"/>
  <c r="L3152" i="1" s="1"/>
  <c r="L3153" i="1" a="1"/>
  <c r="L3153" i="1" s="1"/>
  <c r="L3154" i="1" a="1"/>
  <c r="L3154" i="1" s="1"/>
  <c r="L3155" i="1" a="1"/>
  <c r="L3155" i="1" s="1"/>
  <c r="L3156" i="1" a="1"/>
  <c r="L3156" i="1" s="1"/>
  <c r="L3157" i="1" a="1"/>
  <c r="L3157" i="1" s="1"/>
  <c r="L3158" i="1" a="1"/>
  <c r="L3158" i="1" s="1"/>
  <c r="L3159" i="1" a="1"/>
  <c r="L3159" i="1" s="1"/>
  <c r="L3160" i="1" a="1"/>
  <c r="L3160" i="1" s="1"/>
  <c r="L3161" i="1" a="1"/>
  <c r="L3161" i="1" s="1"/>
  <c r="L3162" i="1" a="1"/>
  <c r="L3162" i="1" s="1"/>
  <c r="L3163" i="1" a="1"/>
  <c r="L3163" i="1" s="1"/>
  <c r="L3164" i="1" a="1"/>
  <c r="L3164" i="1" s="1"/>
  <c r="L3165" i="1" a="1"/>
  <c r="L3165" i="1" s="1"/>
  <c r="L3166" i="1" a="1"/>
  <c r="L3166" i="1" s="1"/>
  <c r="L3167" i="1" a="1"/>
  <c r="L3167" i="1" s="1"/>
  <c r="L3168" i="1" a="1"/>
  <c r="L3168" i="1" s="1"/>
  <c r="L3169" i="1" a="1"/>
  <c r="L3169" i="1" s="1"/>
  <c r="L3170" i="1" a="1"/>
  <c r="L3170" i="1" s="1"/>
  <c r="L3171" i="1" a="1"/>
  <c r="L3171" i="1" s="1"/>
  <c r="L3172" i="1" a="1"/>
  <c r="L3172" i="1" s="1"/>
  <c r="L3173" i="1" a="1"/>
  <c r="L3173" i="1" s="1"/>
  <c r="L3174" i="1" a="1"/>
  <c r="L3174" i="1" s="1"/>
  <c r="L3175" i="1" a="1"/>
  <c r="L3175" i="1" s="1"/>
  <c r="L3176" i="1" a="1"/>
  <c r="L3176" i="1" s="1"/>
  <c r="L3177" i="1" a="1"/>
  <c r="L3177" i="1" s="1"/>
  <c r="L3178" i="1" a="1"/>
  <c r="L3178" i="1" s="1"/>
  <c r="L3179" i="1" a="1"/>
  <c r="L3179" i="1" s="1"/>
  <c r="L3180" i="1" a="1"/>
  <c r="L3180" i="1" s="1"/>
  <c r="L3181" i="1" a="1"/>
  <c r="L3181" i="1" s="1"/>
  <c r="L3182" i="1" a="1"/>
  <c r="L3182" i="1" s="1"/>
  <c r="L3183" i="1" a="1"/>
  <c r="L3183" i="1" s="1"/>
  <c r="L3184" i="1" a="1"/>
  <c r="L3184" i="1" s="1"/>
  <c r="L3185" i="1" a="1"/>
  <c r="L3185" i="1" s="1"/>
  <c r="L3186" i="1" a="1"/>
  <c r="L3186" i="1" s="1"/>
  <c r="L3187" i="1" a="1"/>
  <c r="L3187" i="1" s="1"/>
  <c r="L3188" i="1" a="1"/>
  <c r="L3188" i="1" s="1"/>
  <c r="L3189" i="1" a="1"/>
  <c r="L3189" i="1" s="1"/>
  <c r="L3190" i="1" a="1"/>
  <c r="L3190" i="1" s="1"/>
  <c r="L3191" i="1" a="1"/>
  <c r="L3191" i="1" s="1"/>
  <c r="L3192" i="1" a="1"/>
  <c r="L3192" i="1" s="1"/>
  <c r="L3193" i="1" a="1"/>
  <c r="L3193" i="1" s="1"/>
  <c r="L3194" i="1" a="1"/>
  <c r="L3194" i="1" s="1"/>
  <c r="L3195" i="1" a="1"/>
  <c r="L3195" i="1" s="1"/>
  <c r="L3196" i="1" a="1"/>
  <c r="L3196" i="1" s="1"/>
  <c r="L3197" i="1" a="1"/>
  <c r="L3197" i="1" s="1"/>
  <c r="L3198" i="1" a="1"/>
  <c r="L3198" i="1" s="1"/>
  <c r="L3199" i="1" a="1"/>
  <c r="L3199" i="1" s="1"/>
  <c r="L3200" i="1" a="1"/>
  <c r="L3200" i="1" s="1"/>
  <c r="L3201" i="1" a="1"/>
  <c r="L3201" i="1" s="1"/>
  <c r="L3202" i="1" a="1"/>
  <c r="L3202" i="1" s="1"/>
  <c r="L3203" i="1" a="1"/>
  <c r="L3203" i="1" s="1"/>
  <c r="L3204" i="1" a="1"/>
  <c r="L3204" i="1" s="1"/>
  <c r="L3205" i="1" a="1"/>
  <c r="L3205" i="1" s="1"/>
  <c r="L3206" i="1" a="1"/>
  <c r="L3206" i="1" s="1"/>
  <c r="L3207" i="1" a="1"/>
  <c r="L3207" i="1" s="1"/>
  <c r="L3208" i="1" a="1"/>
  <c r="L3208" i="1" s="1"/>
  <c r="L3209" i="1" a="1"/>
  <c r="L3209" i="1" s="1"/>
  <c r="L3210" i="1" a="1"/>
  <c r="L3210" i="1" s="1"/>
  <c r="L3211" i="1" a="1"/>
  <c r="L3211" i="1" s="1"/>
  <c r="L3212" i="1" a="1"/>
  <c r="L3212" i="1" s="1"/>
  <c r="L3213" i="1" a="1"/>
  <c r="L3213" i="1" s="1"/>
  <c r="L3214" i="1" a="1"/>
  <c r="L3214" i="1" s="1"/>
  <c r="L3215" i="1" a="1"/>
  <c r="L3215" i="1" s="1"/>
  <c r="L3216" i="1" a="1"/>
  <c r="L3216" i="1" s="1"/>
  <c r="L3217" i="1" a="1"/>
  <c r="L3217" i="1" s="1"/>
  <c r="L3218" i="1" a="1"/>
  <c r="L3218" i="1" s="1"/>
  <c r="L3219" i="1" a="1"/>
  <c r="L3219" i="1" s="1"/>
  <c r="L3220" i="1" a="1"/>
  <c r="L3220" i="1" s="1"/>
  <c r="L3221" i="1" a="1"/>
  <c r="L3221" i="1" s="1"/>
  <c r="L3222" i="1" a="1"/>
  <c r="L3222" i="1" s="1"/>
  <c r="L3223" i="1" a="1"/>
  <c r="L3223" i="1" s="1"/>
  <c r="L3224" i="1" a="1"/>
  <c r="L3224" i="1" s="1"/>
  <c r="L3225" i="1" a="1"/>
  <c r="L3225" i="1" s="1"/>
  <c r="L3226" i="1" a="1"/>
  <c r="L3226" i="1" s="1"/>
  <c r="L3227" i="1" a="1"/>
  <c r="L3227" i="1" s="1"/>
  <c r="L3228" i="1" a="1"/>
  <c r="L3228" i="1" s="1"/>
  <c r="L3229" i="1" a="1"/>
  <c r="L3229" i="1" s="1"/>
  <c r="L3230" i="1" a="1"/>
  <c r="L3230" i="1" s="1"/>
  <c r="L3231" i="1" a="1"/>
  <c r="L3231" i="1" s="1"/>
  <c r="L3232" i="1" a="1"/>
  <c r="L3232" i="1" s="1"/>
  <c r="L3233" i="1" a="1"/>
  <c r="L3233" i="1" s="1"/>
  <c r="L3234" i="1" a="1"/>
  <c r="L3234" i="1" s="1"/>
  <c r="L3235" i="1" a="1"/>
  <c r="L3235" i="1" s="1"/>
  <c r="L3236" i="1" a="1"/>
  <c r="L3236" i="1" s="1"/>
  <c r="L3237" i="1" a="1"/>
  <c r="L3237" i="1" s="1"/>
  <c r="L3238" i="1" a="1"/>
  <c r="L3238" i="1" s="1"/>
  <c r="L3239" i="1" a="1"/>
  <c r="L3239" i="1" s="1"/>
  <c r="L3240" i="1" a="1"/>
  <c r="L3240" i="1" s="1"/>
  <c r="L3241" i="1" a="1"/>
  <c r="L3241" i="1" s="1"/>
  <c r="L3242" i="1" a="1"/>
  <c r="L3242" i="1" s="1"/>
  <c r="L3243" i="1" a="1"/>
  <c r="L3243" i="1" s="1"/>
  <c r="L3244" i="1" a="1"/>
  <c r="L3244" i="1" s="1"/>
  <c r="L3245" i="1" a="1"/>
  <c r="L3245" i="1" s="1"/>
  <c r="L3246" i="1" a="1"/>
  <c r="L3246" i="1" s="1"/>
  <c r="L3247" i="1" a="1"/>
  <c r="L3247" i="1" s="1"/>
  <c r="L3248" i="1" a="1"/>
  <c r="L3248" i="1" s="1"/>
  <c r="L3249" i="1" a="1"/>
  <c r="L3249" i="1" s="1"/>
  <c r="L3250" i="1" a="1"/>
  <c r="L3250" i="1" s="1"/>
  <c r="L3251" i="1" a="1"/>
  <c r="L3251" i="1" s="1"/>
  <c r="L3252" i="1" a="1"/>
  <c r="L3252" i="1" s="1"/>
  <c r="L3253" i="1" a="1"/>
  <c r="L3253" i="1" s="1"/>
  <c r="L3254" i="1" a="1"/>
  <c r="L3254" i="1" s="1"/>
  <c r="L3255" i="1" a="1"/>
  <c r="L3255" i="1" s="1"/>
  <c r="L3256" i="1" a="1"/>
  <c r="L3256" i="1" s="1"/>
  <c r="L3257" i="1" a="1"/>
  <c r="L3257" i="1" s="1"/>
  <c r="L3258" i="1" a="1"/>
  <c r="L3258" i="1" s="1"/>
  <c r="L3259" i="1" a="1"/>
  <c r="L3259" i="1" s="1"/>
  <c r="L3260" i="1" a="1"/>
  <c r="L3260" i="1" s="1"/>
  <c r="L3261" i="1" a="1"/>
  <c r="L3261" i="1" s="1"/>
  <c r="L3262" i="1" a="1"/>
  <c r="L3262" i="1" s="1"/>
  <c r="L3263" i="1" a="1"/>
  <c r="L3263" i="1" s="1"/>
  <c r="L3264" i="1" a="1"/>
  <c r="L3264" i="1" s="1"/>
  <c r="L3265" i="1" a="1"/>
  <c r="L3265" i="1" s="1"/>
  <c r="L3266" i="1" a="1"/>
  <c r="L3266" i="1" s="1"/>
  <c r="L3267" i="1" a="1"/>
  <c r="L3267" i="1" s="1"/>
  <c r="L3268" i="1" a="1"/>
  <c r="L3268" i="1" s="1"/>
  <c r="L3269" i="1" a="1"/>
  <c r="L3269" i="1" s="1"/>
  <c r="L3270" i="1" a="1"/>
  <c r="L3270" i="1" s="1"/>
  <c r="L3271" i="1" a="1"/>
  <c r="L3271" i="1" s="1"/>
  <c r="L3272" i="1" a="1"/>
  <c r="L3272" i="1" s="1"/>
  <c r="L3273" i="1" a="1"/>
  <c r="L3273" i="1" s="1"/>
  <c r="L3274" i="1" a="1"/>
  <c r="L3274" i="1" s="1"/>
  <c r="L3275" i="1" a="1"/>
  <c r="L3275" i="1" s="1"/>
  <c r="L3276" i="1" a="1"/>
  <c r="L3276" i="1" s="1"/>
  <c r="L3277" i="1" a="1"/>
  <c r="L3277" i="1" s="1"/>
  <c r="L3278" i="1" a="1"/>
  <c r="L3278" i="1" s="1"/>
  <c r="L3279" i="1" a="1"/>
  <c r="L3279" i="1" s="1"/>
  <c r="L3280" i="1" a="1"/>
  <c r="L3280" i="1" s="1"/>
  <c r="L3281" i="1" a="1"/>
  <c r="L3281" i="1" s="1"/>
  <c r="L3282" i="1" a="1"/>
  <c r="L3282" i="1" s="1"/>
  <c r="L3283" i="1" a="1"/>
  <c r="L3283" i="1" s="1"/>
  <c r="L3284" i="1" a="1"/>
  <c r="L3284" i="1" s="1"/>
  <c r="L3285" i="1" a="1"/>
  <c r="L3285" i="1" s="1"/>
  <c r="L3286" i="1" a="1"/>
  <c r="L3286" i="1" s="1"/>
  <c r="L3287" i="1" a="1"/>
  <c r="L3287" i="1" s="1"/>
  <c r="L3288" i="1" a="1"/>
  <c r="L3288" i="1" s="1"/>
  <c r="L3289" i="1" a="1"/>
  <c r="L3289" i="1" s="1"/>
  <c r="L3290" i="1" a="1"/>
  <c r="L3290" i="1" s="1"/>
  <c r="L3291" i="1" a="1"/>
  <c r="L3291" i="1" s="1"/>
  <c r="L3292" i="1" a="1"/>
  <c r="L3292" i="1" s="1"/>
  <c r="L3293" i="1" a="1"/>
  <c r="L3293" i="1" s="1"/>
  <c r="L3294" i="1" a="1"/>
  <c r="L3294" i="1" s="1"/>
  <c r="L3295" i="1" a="1"/>
  <c r="L3295" i="1" s="1"/>
  <c r="L3296" i="1" a="1"/>
  <c r="L3296" i="1" s="1"/>
  <c r="L3297" i="1" a="1"/>
  <c r="L3297" i="1" s="1"/>
  <c r="L3298" i="1" a="1"/>
  <c r="L3298" i="1" s="1"/>
  <c r="L3299" i="1" a="1"/>
  <c r="L3299" i="1" s="1"/>
  <c r="L3300" i="1" a="1"/>
  <c r="L3300" i="1" s="1"/>
  <c r="L3301" i="1" a="1"/>
  <c r="L3301" i="1" s="1"/>
  <c r="L3302" i="1" a="1"/>
  <c r="L3302" i="1" s="1"/>
  <c r="L3303" i="1" a="1"/>
  <c r="L3303" i="1" s="1"/>
  <c r="L3304" i="1" a="1"/>
  <c r="L3304" i="1" s="1"/>
  <c r="L3305" i="1" a="1"/>
  <c r="L3305" i="1" s="1"/>
  <c r="L3306" i="1" a="1"/>
  <c r="L3306" i="1" s="1"/>
  <c r="L3307" i="1" a="1"/>
  <c r="L3307" i="1" s="1"/>
  <c r="L3308" i="1" a="1"/>
  <c r="L3308" i="1" s="1"/>
  <c r="L3309" i="1" a="1"/>
  <c r="L3309" i="1" s="1"/>
  <c r="L3310" i="1" a="1"/>
  <c r="L3310" i="1" s="1"/>
  <c r="L3311" i="1" a="1"/>
  <c r="L3311" i="1" s="1"/>
  <c r="L3312" i="1" a="1"/>
  <c r="L3312" i="1" s="1"/>
  <c r="L3313" i="1" a="1"/>
  <c r="L3313" i="1" s="1"/>
  <c r="L3314" i="1" a="1"/>
  <c r="L3314" i="1" s="1"/>
  <c r="L3315" i="1" a="1"/>
  <c r="L3315" i="1" s="1"/>
  <c r="L3316" i="1" a="1"/>
  <c r="L3316" i="1" s="1"/>
  <c r="L3317" i="1" a="1"/>
  <c r="L3317" i="1" s="1"/>
  <c r="L3318" i="1" a="1"/>
  <c r="L3318" i="1" s="1"/>
  <c r="L3319" i="1" a="1"/>
  <c r="L3319" i="1" s="1"/>
  <c r="L3320" i="1" a="1"/>
  <c r="L3320" i="1" s="1"/>
  <c r="L3321" i="1" a="1"/>
  <c r="L3321" i="1" s="1"/>
  <c r="L3322" i="1" a="1"/>
  <c r="L3322" i="1" s="1"/>
  <c r="L3323" i="1" a="1"/>
  <c r="L3323" i="1" s="1"/>
  <c r="L3324" i="1" a="1"/>
  <c r="L3324" i="1" s="1"/>
  <c r="L3325" i="1" a="1"/>
  <c r="L3325" i="1" s="1"/>
  <c r="L3326" i="1" a="1"/>
  <c r="L3326" i="1" s="1"/>
  <c r="L3327" i="1" a="1"/>
  <c r="L3327" i="1" s="1"/>
  <c r="L3328" i="1" a="1"/>
  <c r="L3328" i="1" s="1"/>
  <c r="L3329" i="1" a="1"/>
  <c r="L3329" i="1" s="1"/>
  <c r="L3330" i="1" a="1"/>
  <c r="L3330" i="1" s="1"/>
  <c r="L3331" i="1" a="1"/>
  <c r="L3331" i="1" s="1"/>
  <c r="L3332" i="1" a="1"/>
  <c r="L3332" i="1" s="1"/>
  <c r="L3333" i="1" a="1"/>
  <c r="L3333" i="1" s="1"/>
  <c r="L3334" i="1" a="1"/>
  <c r="L3334" i="1" s="1"/>
  <c r="L3335" i="1" a="1"/>
  <c r="L3335" i="1" s="1"/>
  <c r="L3336" i="1" a="1"/>
  <c r="L3336" i="1" s="1"/>
  <c r="L3337" i="1" a="1"/>
  <c r="L3337" i="1" s="1"/>
  <c r="L3338" i="1" a="1"/>
  <c r="L3338" i="1" s="1"/>
  <c r="L3339" i="1" a="1"/>
  <c r="L3339" i="1" s="1"/>
  <c r="L3340" i="1" a="1"/>
  <c r="L3340" i="1" s="1"/>
  <c r="L3341" i="1" a="1"/>
  <c r="L3341" i="1" s="1"/>
  <c r="L3342" i="1" a="1"/>
  <c r="L3342" i="1" s="1"/>
  <c r="L3343" i="1" a="1"/>
  <c r="L3343" i="1" s="1"/>
  <c r="L3344" i="1" a="1"/>
  <c r="L3344" i="1" s="1"/>
  <c r="L3345" i="1" a="1"/>
  <c r="L3345" i="1" s="1"/>
  <c r="L3346" i="1" a="1"/>
  <c r="L3346" i="1" s="1"/>
  <c r="L3347" i="1" a="1"/>
  <c r="L3347" i="1" s="1"/>
  <c r="L3348" i="1" a="1"/>
  <c r="L3348" i="1" s="1"/>
  <c r="L3349" i="1" a="1"/>
  <c r="L3349" i="1" s="1"/>
  <c r="L3350" i="1" a="1"/>
  <c r="L3350" i="1" s="1"/>
  <c r="L3351" i="1" a="1"/>
  <c r="L3351" i="1" s="1"/>
  <c r="L3352" i="1" a="1"/>
  <c r="L3352" i="1" s="1"/>
  <c r="L3353" i="1" a="1"/>
  <c r="L3353" i="1" s="1"/>
  <c r="L3354" i="1" a="1"/>
  <c r="L3354" i="1" s="1"/>
  <c r="L3355" i="1" a="1"/>
  <c r="L3355" i="1" s="1"/>
  <c r="L3356" i="1" a="1"/>
  <c r="L3356" i="1" s="1"/>
  <c r="L3357" i="1" a="1"/>
  <c r="L3357" i="1" s="1"/>
  <c r="L3358" i="1" a="1"/>
  <c r="L3358" i="1" s="1"/>
  <c r="L3359" i="1" a="1"/>
  <c r="L3359" i="1" s="1"/>
  <c r="L3360" i="1" a="1"/>
  <c r="L3360" i="1" s="1"/>
  <c r="L3361" i="1" a="1"/>
  <c r="L3361" i="1" s="1"/>
  <c r="L3362" i="1" a="1"/>
  <c r="L3362" i="1" s="1"/>
  <c r="L3363" i="1" a="1"/>
  <c r="L3363" i="1" s="1"/>
  <c r="L3364" i="1" a="1"/>
  <c r="L3364" i="1" s="1"/>
  <c r="L3365" i="1" a="1"/>
  <c r="L3365" i="1" s="1"/>
  <c r="L3366" i="1" a="1"/>
  <c r="L3366" i="1" s="1"/>
  <c r="L3367" i="1" a="1"/>
  <c r="L3367" i="1" s="1"/>
  <c r="L3368" i="1" a="1"/>
  <c r="L3368" i="1" s="1"/>
  <c r="L3369" i="1" a="1"/>
  <c r="L3369" i="1" s="1"/>
  <c r="L3370" i="1" a="1"/>
  <c r="L3370" i="1" s="1"/>
  <c r="L3371" i="1" a="1"/>
  <c r="L3371" i="1" s="1"/>
  <c r="L3372" i="1" a="1"/>
  <c r="L3372" i="1" s="1"/>
  <c r="L3373" i="1" a="1"/>
  <c r="L3373" i="1" s="1"/>
  <c r="L3374" i="1" a="1"/>
  <c r="L3374" i="1" s="1"/>
  <c r="L3375" i="1" a="1"/>
  <c r="L3375" i="1" s="1"/>
  <c r="L3376" i="1" a="1"/>
  <c r="L3376" i="1" s="1"/>
  <c r="L3377" i="1" a="1"/>
  <c r="L3377" i="1" s="1"/>
  <c r="L3378" i="1" a="1"/>
  <c r="L3378" i="1" s="1"/>
  <c r="L3379" i="1" a="1"/>
  <c r="L3379" i="1" s="1"/>
  <c r="L3380" i="1" a="1"/>
  <c r="L3380" i="1" s="1"/>
  <c r="L3381" i="1" a="1"/>
  <c r="L3381" i="1" s="1"/>
  <c r="L3382" i="1" a="1"/>
  <c r="L3382" i="1" s="1"/>
  <c r="L3383" i="1" a="1"/>
  <c r="L3383" i="1" s="1"/>
  <c r="L3384" i="1" a="1"/>
  <c r="L3384" i="1" s="1"/>
  <c r="L3385" i="1" a="1"/>
  <c r="L3385" i="1" s="1"/>
  <c r="L3386" i="1" a="1"/>
  <c r="L3386" i="1" s="1"/>
  <c r="L3387" i="1" a="1"/>
  <c r="L3387" i="1" s="1"/>
  <c r="L3388" i="1" a="1"/>
  <c r="L3388" i="1" s="1"/>
  <c r="L3389" i="1" a="1"/>
  <c r="L3389" i="1" s="1"/>
  <c r="L3390" i="1" a="1"/>
  <c r="L3390" i="1" s="1"/>
  <c r="L3391" i="1" a="1"/>
  <c r="L3391" i="1" s="1"/>
  <c r="L3392" i="1" a="1"/>
  <c r="L3392" i="1" s="1"/>
  <c r="L3393" i="1" a="1"/>
  <c r="L3393" i="1" s="1"/>
  <c r="L3394" i="1" a="1"/>
  <c r="L3394" i="1" s="1"/>
  <c r="L3395" i="1" a="1"/>
  <c r="L3395" i="1" s="1"/>
  <c r="L3396" i="1" a="1"/>
  <c r="L3396" i="1" s="1"/>
  <c r="L3397" i="1" a="1"/>
  <c r="L3397" i="1" s="1"/>
  <c r="L3398" i="1" a="1"/>
  <c r="L3398" i="1" s="1"/>
  <c r="L3399" i="1" a="1"/>
  <c r="L3399" i="1" s="1"/>
  <c r="L3400" i="1" a="1"/>
  <c r="L3400" i="1" s="1"/>
  <c r="L3401" i="1" a="1"/>
  <c r="L3401" i="1" s="1"/>
  <c r="L3402" i="1" a="1"/>
  <c r="L3402" i="1" s="1"/>
  <c r="L3403" i="1" a="1"/>
  <c r="L3403" i="1" s="1"/>
  <c r="L3404" i="1" a="1"/>
  <c r="L3404" i="1" s="1"/>
  <c r="L3405" i="1" a="1"/>
  <c r="L3405" i="1" s="1"/>
  <c r="L3406" i="1" a="1"/>
  <c r="L3406" i="1" s="1"/>
  <c r="L3407" i="1" a="1"/>
  <c r="L3407" i="1" s="1"/>
  <c r="L3408" i="1" a="1"/>
  <c r="L3408" i="1" s="1"/>
  <c r="L3409" i="1" a="1"/>
  <c r="L3409" i="1" s="1"/>
  <c r="L3410" i="1" a="1"/>
  <c r="L3410" i="1" s="1"/>
  <c r="L3411" i="1" a="1"/>
  <c r="L3411" i="1" s="1"/>
  <c r="L3412" i="1" a="1"/>
  <c r="L3412" i="1" s="1"/>
  <c r="L3413" i="1" a="1"/>
  <c r="L3413" i="1" s="1"/>
  <c r="L3414" i="1" a="1"/>
  <c r="L3414" i="1" s="1"/>
  <c r="L3415" i="1" a="1"/>
  <c r="L3415" i="1" s="1"/>
  <c r="L3416" i="1" a="1"/>
  <c r="L3416" i="1" s="1"/>
  <c r="L3417" i="1" a="1"/>
  <c r="L3417" i="1" s="1"/>
  <c r="L3418" i="1" a="1"/>
  <c r="L3418" i="1" s="1"/>
  <c r="L3419" i="1" a="1"/>
  <c r="L3419" i="1" s="1"/>
  <c r="L3420" i="1" a="1"/>
  <c r="L3420" i="1" s="1"/>
  <c r="L3421" i="1" a="1"/>
  <c r="L3421" i="1" s="1"/>
  <c r="L3422" i="1" a="1"/>
  <c r="L3422" i="1" s="1"/>
  <c r="L3423" i="1" a="1"/>
  <c r="L3423" i="1" s="1"/>
  <c r="L3424" i="1" a="1"/>
  <c r="L3424" i="1" s="1"/>
  <c r="L3425" i="1" a="1"/>
  <c r="L3425" i="1" s="1"/>
  <c r="L3426" i="1" a="1"/>
  <c r="L3426" i="1" s="1"/>
  <c r="L3427" i="1" a="1"/>
  <c r="L3427" i="1" s="1"/>
  <c r="L3428" i="1" a="1"/>
  <c r="L3428" i="1" s="1"/>
  <c r="L3429" i="1" a="1"/>
  <c r="L3429" i="1" s="1"/>
  <c r="L3430" i="1" a="1"/>
  <c r="L3430" i="1" s="1"/>
  <c r="L3431" i="1" a="1"/>
  <c r="L3431" i="1" s="1"/>
  <c r="L3432" i="1" a="1"/>
  <c r="L3432" i="1" s="1"/>
  <c r="L3433" i="1" a="1"/>
  <c r="L3433" i="1" s="1"/>
  <c r="L3434" i="1" a="1"/>
  <c r="L3434" i="1" s="1"/>
  <c r="L3435" i="1" a="1"/>
  <c r="L3435" i="1" s="1"/>
  <c r="L3436" i="1" a="1"/>
  <c r="L3436" i="1" s="1"/>
  <c r="L3437" i="1" a="1"/>
  <c r="L3437" i="1" s="1"/>
  <c r="L3438" i="1" a="1"/>
  <c r="L3438" i="1" s="1"/>
  <c r="L3439" i="1" a="1"/>
  <c r="L3439" i="1" s="1"/>
  <c r="L3440" i="1" a="1"/>
  <c r="L3440" i="1" s="1"/>
  <c r="L3441" i="1" a="1"/>
  <c r="L3441" i="1" s="1"/>
  <c r="L3442" i="1" a="1"/>
  <c r="L3442" i="1" s="1"/>
  <c r="L3443" i="1" a="1"/>
  <c r="L3443" i="1" s="1"/>
  <c r="L3444" i="1" a="1"/>
  <c r="L3444" i="1" s="1"/>
  <c r="L3445" i="1" a="1"/>
  <c r="L3445" i="1" s="1"/>
  <c r="L3446" i="1" a="1"/>
  <c r="L3446" i="1" s="1"/>
  <c r="L3447" i="1" a="1"/>
  <c r="L3447" i="1" s="1"/>
  <c r="L3448" i="1" a="1"/>
  <c r="L3448" i="1" s="1"/>
  <c r="L3449" i="1" a="1"/>
  <c r="L3449" i="1" s="1"/>
  <c r="L3450" i="1" a="1"/>
  <c r="L3450" i="1" s="1"/>
  <c r="L3451" i="1" a="1"/>
  <c r="L3451" i="1" s="1"/>
  <c r="L3452" i="1" a="1"/>
  <c r="L3452" i="1" s="1"/>
  <c r="L3453" i="1" a="1"/>
  <c r="L3453" i="1" s="1"/>
  <c r="L3454" i="1" a="1"/>
  <c r="L3454" i="1" s="1"/>
  <c r="L3455" i="1" a="1"/>
  <c r="L3455" i="1" s="1"/>
  <c r="L3456" i="1" a="1"/>
  <c r="L3456" i="1" s="1"/>
  <c r="L3457" i="1" a="1"/>
  <c r="L3457" i="1" s="1"/>
  <c r="L3458" i="1" a="1"/>
  <c r="L3458" i="1" s="1"/>
  <c r="L3459" i="1" a="1"/>
  <c r="L3459" i="1" s="1"/>
  <c r="L3460" i="1" a="1"/>
  <c r="L3460" i="1" s="1"/>
  <c r="L3461" i="1" a="1"/>
  <c r="L3461" i="1" s="1"/>
  <c r="L3462" i="1" a="1"/>
  <c r="L3462" i="1" s="1"/>
  <c r="L3463" i="1" a="1"/>
  <c r="L3463" i="1" s="1"/>
  <c r="L3464" i="1" a="1"/>
  <c r="L3464" i="1" s="1"/>
  <c r="L3465" i="1" a="1"/>
  <c r="L3465" i="1" s="1"/>
  <c r="L3466" i="1" a="1"/>
  <c r="L3466" i="1" s="1"/>
  <c r="L3467" i="1" a="1"/>
  <c r="L3467" i="1" s="1"/>
  <c r="L3468" i="1" a="1"/>
  <c r="L3468" i="1" s="1"/>
  <c r="L3469" i="1" a="1"/>
  <c r="L3469" i="1" s="1"/>
  <c r="L3470" i="1" a="1"/>
  <c r="L3470" i="1" s="1"/>
  <c r="L3471" i="1" a="1"/>
  <c r="L3471" i="1" s="1"/>
  <c r="L3472" i="1" a="1"/>
  <c r="L3472" i="1" s="1"/>
  <c r="L3473" i="1" a="1"/>
  <c r="L3473" i="1" s="1"/>
  <c r="L3474" i="1" a="1"/>
  <c r="L3474" i="1" s="1"/>
  <c r="L3475" i="1" a="1"/>
  <c r="L3475" i="1" s="1"/>
  <c r="L3476" i="1" a="1"/>
  <c r="L3476" i="1" s="1"/>
  <c r="L3477" i="1" a="1"/>
  <c r="L3477" i="1" s="1"/>
  <c r="L3478" i="1" a="1"/>
  <c r="L3478" i="1" s="1"/>
  <c r="L3479" i="1" a="1"/>
  <c r="L3479" i="1" s="1"/>
  <c r="L3480" i="1" a="1"/>
  <c r="L3480" i="1" s="1"/>
  <c r="L3481" i="1" a="1"/>
  <c r="L3481" i="1" s="1"/>
  <c r="L3482" i="1" a="1"/>
  <c r="L3482" i="1" s="1"/>
  <c r="L3483" i="1" a="1"/>
  <c r="L3483" i="1" s="1"/>
  <c r="L3484" i="1" a="1"/>
  <c r="L3484" i="1" s="1"/>
  <c r="L3485" i="1" a="1"/>
  <c r="L3485" i="1" s="1"/>
  <c r="L3486" i="1" a="1"/>
  <c r="L3486" i="1" s="1"/>
  <c r="L3487" i="1" a="1"/>
  <c r="L3487" i="1" s="1"/>
  <c r="L3488" i="1" a="1"/>
  <c r="L3488" i="1" s="1"/>
  <c r="L3489" i="1" a="1"/>
  <c r="L3489" i="1" s="1"/>
  <c r="L3490" i="1" a="1"/>
  <c r="L3490" i="1" s="1"/>
  <c r="L3491" i="1" a="1"/>
  <c r="L3491" i="1" s="1"/>
  <c r="L3492" i="1" a="1"/>
  <c r="L3492" i="1" s="1"/>
  <c r="L3493" i="1" a="1"/>
  <c r="L3493" i="1" s="1"/>
  <c r="L3494" i="1" a="1"/>
  <c r="L3494" i="1" s="1"/>
  <c r="L3495" i="1" a="1"/>
  <c r="L3495" i="1" s="1"/>
  <c r="L3496" i="1" a="1"/>
  <c r="L3496" i="1" s="1"/>
  <c r="L3497" i="1" a="1"/>
  <c r="L3497" i="1" s="1"/>
  <c r="L3498" i="1" a="1"/>
  <c r="L3498" i="1" s="1"/>
  <c r="L3499" i="1" a="1"/>
  <c r="L3499" i="1" s="1"/>
  <c r="L3500" i="1" a="1"/>
  <c r="L3500" i="1" s="1"/>
  <c r="L3501" i="1" a="1"/>
  <c r="L3501" i="1" s="1"/>
  <c r="L3502" i="1" a="1"/>
  <c r="L3502" i="1" s="1"/>
  <c r="L3503" i="1" a="1"/>
  <c r="L3503" i="1" s="1"/>
  <c r="L3504" i="1" a="1"/>
  <c r="L3504" i="1" s="1"/>
  <c r="L3505" i="1" a="1"/>
  <c r="L3505" i="1" s="1"/>
  <c r="L3506" i="1" a="1"/>
  <c r="L3506" i="1" s="1"/>
  <c r="L3507" i="1" a="1"/>
  <c r="L3507" i="1" s="1"/>
  <c r="L3508" i="1" a="1"/>
  <c r="L3508" i="1" s="1"/>
  <c r="L3509" i="1" a="1"/>
  <c r="L3509" i="1" s="1"/>
  <c r="L3510" i="1" a="1"/>
  <c r="L3510" i="1" s="1"/>
  <c r="L3511" i="1" a="1"/>
  <c r="L3511" i="1" s="1"/>
  <c r="L3512" i="1" a="1"/>
  <c r="L3512" i="1" s="1"/>
  <c r="L3513" i="1" a="1"/>
  <c r="L3513" i="1" s="1"/>
  <c r="L3514" i="1" a="1"/>
  <c r="L3514" i="1" s="1"/>
  <c r="L3515" i="1" a="1"/>
  <c r="L3515" i="1" s="1"/>
  <c r="L3516" i="1" a="1"/>
  <c r="L3516" i="1" s="1"/>
  <c r="L3517" i="1" a="1"/>
  <c r="L3517" i="1" s="1"/>
  <c r="L3518" i="1" a="1"/>
  <c r="L3518" i="1" s="1"/>
  <c r="L3519" i="1" a="1"/>
  <c r="L3519" i="1" s="1"/>
  <c r="L3520" i="1" a="1"/>
  <c r="L3520" i="1" s="1"/>
  <c r="L3521" i="1" a="1"/>
  <c r="L3521" i="1" s="1"/>
  <c r="L3522" i="1" a="1"/>
  <c r="L3522" i="1" s="1"/>
  <c r="L3523" i="1" a="1"/>
  <c r="L3523" i="1" s="1"/>
  <c r="L3524" i="1" a="1"/>
  <c r="L3524" i="1" s="1"/>
  <c r="L3525" i="1" a="1"/>
  <c r="L3525" i="1" s="1"/>
  <c r="L3526" i="1" a="1"/>
  <c r="L3526" i="1" s="1"/>
  <c r="L3527" i="1" a="1"/>
  <c r="L3527" i="1" s="1"/>
  <c r="L3528" i="1" a="1"/>
  <c r="L3528" i="1" s="1"/>
  <c r="L3529" i="1" a="1"/>
  <c r="L3529" i="1" s="1"/>
  <c r="L3530" i="1" a="1"/>
  <c r="L3530" i="1" s="1"/>
  <c r="L3531" i="1" a="1"/>
  <c r="L3531" i="1" s="1"/>
  <c r="L3532" i="1" a="1"/>
  <c r="L3532" i="1" s="1"/>
  <c r="L3533" i="1" a="1"/>
  <c r="L3533" i="1" s="1"/>
  <c r="L3534" i="1" a="1"/>
  <c r="L3534" i="1" s="1"/>
  <c r="L3535" i="1" a="1"/>
  <c r="L3535" i="1" s="1"/>
  <c r="L3536" i="1" a="1"/>
  <c r="L3536" i="1" s="1"/>
  <c r="L3537" i="1" a="1"/>
  <c r="L3537" i="1" s="1"/>
  <c r="L3538" i="1" a="1"/>
  <c r="L3538" i="1" s="1"/>
  <c r="L3539" i="1" a="1"/>
  <c r="L3539" i="1" s="1"/>
  <c r="L3540" i="1" a="1"/>
  <c r="L3540" i="1" s="1"/>
  <c r="L3541" i="1" a="1"/>
  <c r="L3541" i="1" s="1"/>
  <c r="L3542" i="1" a="1"/>
  <c r="L3542" i="1" s="1"/>
  <c r="L3543" i="1" a="1"/>
  <c r="L3543" i="1" s="1"/>
  <c r="L3544" i="1" a="1"/>
  <c r="L3544" i="1" s="1"/>
  <c r="L3545" i="1" a="1"/>
  <c r="L3545" i="1" s="1"/>
  <c r="L3546" i="1" a="1"/>
  <c r="L3546" i="1" s="1"/>
  <c r="L3547" i="1" a="1"/>
  <c r="L3547" i="1" s="1"/>
  <c r="L3548" i="1" a="1"/>
  <c r="L3548" i="1" s="1"/>
  <c r="L3549" i="1" a="1"/>
  <c r="L3549" i="1" s="1"/>
  <c r="L3550" i="1" a="1"/>
  <c r="L3550" i="1" s="1"/>
  <c r="L3551" i="1" a="1"/>
  <c r="L3551" i="1" s="1"/>
  <c r="L3552" i="1" a="1"/>
  <c r="L3552" i="1" s="1"/>
  <c r="L3553" i="1" a="1"/>
  <c r="L3553" i="1" s="1"/>
  <c r="L3554" i="1" a="1"/>
  <c r="L3554" i="1" s="1"/>
  <c r="L3555" i="1" a="1"/>
  <c r="L3555" i="1" s="1"/>
  <c r="L3556" i="1" a="1"/>
  <c r="L3556" i="1" s="1"/>
  <c r="L3557" i="1" a="1"/>
  <c r="L3557" i="1" s="1"/>
  <c r="L3558" i="1" a="1"/>
  <c r="L3558" i="1" s="1"/>
  <c r="L3559" i="1" a="1"/>
  <c r="L3559" i="1" s="1"/>
  <c r="L3560" i="1" a="1"/>
  <c r="L3560" i="1" s="1"/>
  <c r="L3561" i="1" a="1"/>
  <c r="L3561" i="1" s="1"/>
  <c r="L3562" i="1" a="1"/>
  <c r="L3562" i="1" s="1"/>
  <c r="L3563" i="1" a="1"/>
  <c r="L3563" i="1" s="1"/>
  <c r="L3564" i="1" a="1"/>
  <c r="L3564" i="1" s="1"/>
  <c r="L3565" i="1" a="1"/>
  <c r="L3565" i="1" s="1"/>
  <c r="L3566" i="1" a="1"/>
  <c r="L3566" i="1" s="1"/>
  <c r="L3567" i="1" a="1"/>
  <c r="L3567" i="1" s="1"/>
  <c r="L3568" i="1" a="1"/>
  <c r="L3568" i="1" s="1"/>
  <c r="L3569" i="1" a="1"/>
  <c r="L3569" i="1" s="1"/>
  <c r="L3570" i="1" a="1"/>
  <c r="L3570" i="1" s="1"/>
  <c r="L3571" i="1" a="1"/>
  <c r="L3571" i="1" s="1"/>
  <c r="L3572" i="1" a="1"/>
  <c r="L3572" i="1" s="1"/>
  <c r="L3573" i="1" a="1"/>
  <c r="L3573" i="1" s="1"/>
  <c r="L3574" i="1" a="1"/>
  <c r="L3574" i="1" s="1"/>
  <c r="L3575" i="1" a="1"/>
  <c r="L3575" i="1" s="1"/>
  <c r="L3576" i="1" a="1"/>
  <c r="L3576" i="1" s="1"/>
  <c r="L3577" i="1" a="1"/>
  <c r="L3577" i="1" s="1"/>
  <c r="L3578" i="1" a="1"/>
  <c r="L3578" i="1" s="1"/>
  <c r="L3579" i="1" a="1"/>
  <c r="L3579" i="1" s="1"/>
  <c r="L3580" i="1" a="1"/>
  <c r="L3580" i="1" s="1"/>
  <c r="L3581" i="1" a="1"/>
  <c r="L3581" i="1" s="1"/>
  <c r="L3582" i="1" a="1"/>
  <c r="L3582" i="1" s="1"/>
  <c r="L3583" i="1" a="1"/>
  <c r="L3583" i="1" s="1"/>
  <c r="L3584" i="1" a="1"/>
  <c r="L3584" i="1" s="1"/>
  <c r="L3585" i="1" a="1"/>
  <c r="L3585" i="1" s="1"/>
  <c r="L3586" i="1" a="1"/>
  <c r="L3586" i="1" s="1"/>
  <c r="L3587" i="1" a="1"/>
  <c r="L3587" i="1" s="1"/>
  <c r="L3588" i="1" a="1"/>
  <c r="L3588" i="1" s="1"/>
  <c r="L3589" i="1" a="1"/>
  <c r="L3589" i="1" s="1"/>
  <c r="L3590" i="1" a="1"/>
  <c r="L3590" i="1" s="1"/>
  <c r="L3591" i="1" a="1"/>
  <c r="L3591" i="1" s="1"/>
  <c r="L3592" i="1" a="1"/>
  <c r="L3592" i="1" s="1"/>
  <c r="L3593" i="1" a="1"/>
  <c r="L3593" i="1" s="1"/>
  <c r="L3594" i="1" a="1"/>
  <c r="L3594" i="1" s="1"/>
  <c r="L3595" i="1" a="1"/>
  <c r="L3595" i="1" s="1"/>
  <c r="L3596" i="1" a="1"/>
  <c r="L3596" i="1" s="1"/>
  <c r="L3597" i="1" a="1"/>
  <c r="L3597" i="1" s="1"/>
  <c r="L3598" i="1" a="1"/>
  <c r="L3598" i="1" s="1"/>
  <c r="L3599" i="1" a="1"/>
  <c r="L3599" i="1" s="1"/>
  <c r="L3600" i="1" a="1"/>
  <c r="L3600" i="1" s="1"/>
  <c r="L3601" i="1" a="1"/>
  <c r="L3601" i="1" s="1"/>
  <c r="L3602" i="1" a="1"/>
  <c r="L3602" i="1" s="1"/>
  <c r="L3603" i="1" a="1"/>
  <c r="L3603" i="1" s="1"/>
  <c r="L3604" i="1" a="1"/>
  <c r="L3604" i="1" s="1"/>
  <c r="L3605" i="1" a="1"/>
  <c r="L3605" i="1" s="1"/>
  <c r="L3606" i="1" a="1"/>
  <c r="L3606" i="1" s="1"/>
  <c r="L3607" i="1" a="1"/>
  <c r="L3607" i="1" s="1"/>
  <c r="L3608" i="1" a="1"/>
  <c r="L3608" i="1" s="1"/>
  <c r="L3609" i="1" a="1"/>
  <c r="L3609" i="1" s="1"/>
  <c r="L3610" i="1" a="1"/>
  <c r="L3610" i="1" s="1"/>
  <c r="L3611" i="1" a="1"/>
  <c r="L3611" i="1" s="1"/>
  <c r="L3612" i="1" a="1"/>
  <c r="L3612" i="1" s="1"/>
  <c r="L3613" i="1" a="1"/>
  <c r="L3613" i="1" s="1"/>
  <c r="L3614" i="1" a="1"/>
  <c r="L3614" i="1" s="1"/>
  <c r="L3615" i="1" a="1"/>
  <c r="L3615" i="1" s="1"/>
  <c r="L3616" i="1" a="1"/>
  <c r="L3616" i="1" s="1"/>
  <c r="L3617" i="1" a="1"/>
  <c r="L3617" i="1" s="1"/>
  <c r="L3618" i="1" a="1"/>
  <c r="L3618" i="1" s="1"/>
  <c r="L3619" i="1" a="1"/>
  <c r="L3619" i="1" s="1"/>
  <c r="L3620" i="1" a="1"/>
  <c r="L3620" i="1" s="1"/>
  <c r="L3621" i="1" a="1"/>
  <c r="L3621" i="1" s="1"/>
  <c r="L3622" i="1" a="1"/>
  <c r="L3622" i="1" s="1"/>
  <c r="L3623" i="1" a="1"/>
  <c r="L3623" i="1" s="1"/>
  <c r="L3624" i="1" a="1"/>
  <c r="L3624" i="1" s="1"/>
  <c r="L3625" i="1" a="1"/>
  <c r="L3625" i="1" s="1"/>
  <c r="L3626" i="1" a="1"/>
  <c r="L3626" i="1" s="1"/>
  <c r="L3627" i="1" a="1"/>
  <c r="L3627" i="1" s="1"/>
  <c r="L3628" i="1" a="1"/>
  <c r="L3628" i="1" s="1"/>
  <c r="L3629" i="1" a="1"/>
  <c r="L3629" i="1" s="1"/>
  <c r="L3630" i="1" a="1"/>
  <c r="L3630" i="1" s="1"/>
  <c r="L3631" i="1" a="1"/>
  <c r="L3631" i="1" s="1"/>
  <c r="L3632" i="1" a="1"/>
  <c r="L3632" i="1" s="1"/>
  <c r="L3633" i="1" a="1"/>
  <c r="L3633" i="1" s="1"/>
  <c r="L3634" i="1" a="1"/>
  <c r="L3634" i="1" s="1"/>
  <c r="L3635" i="1" a="1"/>
  <c r="L3635" i="1" s="1"/>
  <c r="L3636" i="1" a="1"/>
  <c r="L3636" i="1" s="1"/>
  <c r="L3637" i="1" a="1"/>
  <c r="L3637" i="1" s="1"/>
  <c r="L3638" i="1" a="1"/>
  <c r="L3638" i="1" s="1"/>
  <c r="L3639" i="1" a="1"/>
  <c r="L3639" i="1" s="1"/>
  <c r="L3640" i="1" a="1"/>
  <c r="L3640" i="1" s="1"/>
  <c r="L3641" i="1" a="1"/>
  <c r="L3641" i="1" s="1"/>
  <c r="L3642" i="1" a="1"/>
  <c r="L3642" i="1" s="1"/>
  <c r="L3643" i="1" a="1"/>
  <c r="L3643" i="1" s="1"/>
  <c r="L3644" i="1" a="1"/>
  <c r="L3644" i="1" s="1"/>
  <c r="L3645" i="1" a="1"/>
  <c r="L3645" i="1" s="1"/>
  <c r="L3646" i="1" a="1"/>
  <c r="L3646" i="1" s="1"/>
  <c r="L3647" i="1" a="1"/>
  <c r="L3647" i="1" s="1"/>
  <c r="L3648" i="1" a="1"/>
  <c r="L3648" i="1" s="1"/>
  <c r="L3649" i="1" a="1"/>
  <c r="L3649" i="1" s="1"/>
  <c r="L3650" i="1" a="1"/>
  <c r="L3650" i="1" s="1"/>
  <c r="L3651" i="1" a="1"/>
  <c r="L3651" i="1" s="1"/>
  <c r="L3652" i="1" a="1"/>
  <c r="L3652" i="1" s="1"/>
  <c r="L3653" i="1" a="1"/>
  <c r="L3653" i="1" s="1"/>
  <c r="L3654" i="1" a="1"/>
  <c r="L3654" i="1" s="1"/>
  <c r="L3655" i="1" a="1"/>
  <c r="L3655" i="1" s="1"/>
  <c r="L3656" i="1" a="1"/>
  <c r="L3656" i="1" s="1"/>
  <c r="L3657" i="1" a="1"/>
  <c r="L3657" i="1" s="1"/>
  <c r="L3658" i="1" a="1"/>
  <c r="L3658" i="1" s="1"/>
  <c r="L3659" i="1" a="1"/>
  <c r="L3659" i="1" s="1"/>
  <c r="L3660" i="1" a="1"/>
  <c r="L3660" i="1" s="1"/>
  <c r="L3661" i="1" a="1"/>
  <c r="L3661" i="1" s="1"/>
  <c r="L3662" i="1" a="1"/>
  <c r="L3662" i="1" s="1"/>
  <c r="L3663" i="1" a="1"/>
  <c r="L3663" i="1" s="1"/>
  <c r="L3664" i="1" a="1"/>
  <c r="L3664" i="1" s="1"/>
  <c r="L3665" i="1" a="1"/>
  <c r="L3665" i="1" s="1"/>
  <c r="L3666" i="1" a="1"/>
  <c r="L3666" i="1" s="1"/>
  <c r="L3667" i="1" a="1"/>
  <c r="L3667" i="1" s="1"/>
  <c r="L3668" i="1" a="1"/>
  <c r="L3668" i="1" s="1"/>
  <c r="L3669" i="1" a="1"/>
  <c r="L3669" i="1" s="1"/>
  <c r="L3670" i="1" a="1"/>
  <c r="L3670" i="1" s="1"/>
  <c r="L3671" i="1" a="1"/>
  <c r="L3671" i="1" s="1"/>
  <c r="L3672" i="1" a="1"/>
  <c r="L3672" i="1" s="1"/>
  <c r="L3673" i="1" a="1"/>
  <c r="L3673" i="1" s="1"/>
  <c r="L3674" i="1" a="1"/>
  <c r="L3674" i="1" s="1"/>
  <c r="L3675" i="1" a="1"/>
  <c r="L3675" i="1" s="1"/>
  <c r="L3676" i="1" a="1"/>
  <c r="L3676" i="1" s="1"/>
  <c r="L3677" i="1" a="1"/>
  <c r="L3677" i="1" s="1"/>
  <c r="L3678" i="1" a="1"/>
  <c r="L3678" i="1" s="1"/>
  <c r="L3679" i="1" a="1"/>
  <c r="L3679" i="1" s="1"/>
  <c r="L3680" i="1" a="1"/>
  <c r="L3680" i="1" s="1"/>
  <c r="L3681" i="1" a="1"/>
  <c r="L3681" i="1" s="1"/>
  <c r="L3682" i="1" a="1"/>
  <c r="L3682" i="1" s="1"/>
  <c r="L3683" i="1" a="1"/>
  <c r="L3683" i="1" s="1"/>
  <c r="L3684" i="1" a="1"/>
  <c r="L3684" i="1" s="1"/>
  <c r="L3685" i="1" a="1"/>
  <c r="L3685" i="1" s="1"/>
  <c r="L3686" i="1" a="1"/>
  <c r="L3686" i="1" s="1"/>
  <c r="L3687" i="1" a="1"/>
  <c r="L3687" i="1" s="1"/>
  <c r="L3688" i="1" a="1"/>
  <c r="L3688" i="1" s="1"/>
  <c r="L3689" i="1" a="1"/>
  <c r="L3689" i="1" s="1"/>
  <c r="L3690" i="1" a="1"/>
  <c r="L3690" i="1" s="1"/>
  <c r="L3691" i="1" a="1"/>
  <c r="L3691" i="1" s="1"/>
  <c r="L3692" i="1" a="1"/>
  <c r="L3692" i="1" s="1"/>
  <c r="L3693" i="1" a="1"/>
  <c r="L3693" i="1" s="1"/>
  <c r="L3694" i="1" a="1"/>
  <c r="L3694" i="1" s="1"/>
  <c r="L3695" i="1" a="1"/>
  <c r="L3695" i="1" s="1"/>
  <c r="L3696" i="1" a="1"/>
  <c r="L3696" i="1" s="1"/>
  <c r="L3697" i="1" a="1"/>
  <c r="L3697" i="1" s="1"/>
  <c r="L3698" i="1" a="1"/>
  <c r="L3698" i="1" s="1"/>
  <c r="L3699" i="1" a="1"/>
  <c r="L3699" i="1" s="1"/>
  <c r="L3700" i="1" a="1"/>
  <c r="L3700" i="1" s="1"/>
  <c r="L3701" i="1" a="1"/>
  <c r="L3701" i="1" s="1"/>
  <c r="L3702" i="1" a="1"/>
  <c r="L3702" i="1" s="1"/>
  <c r="L3703" i="1" a="1"/>
  <c r="L3703" i="1" s="1"/>
  <c r="L3704" i="1" a="1"/>
  <c r="L3704" i="1" s="1"/>
  <c r="L3705" i="1" a="1"/>
  <c r="L3705" i="1" s="1"/>
  <c r="L3706" i="1" a="1"/>
  <c r="L3706" i="1" s="1"/>
  <c r="L3707" i="1" a="1"/>
  <c r="L3707" i="1" s="1"/>
  <c r="L3708" i="1" a="1"/>
  <c r="L3708" i="1" s="1"/>
  <c r="L3709" i="1" a="1"/>
  <c r="L3709" i="1" s="1"/>
  <c r="L3710" i="1" a="1"/>
  <c r="L3710" i="1" s="1"/>
  <c r="L3711" i="1" a="1"/>
  <c r="L3711" i="1" s="1"/>
  <c r="L3712" i="1" a="1"/>
  <c r="L3712" i="1" s="1"/>
  <c r="L3713" i="1" a="1"/>
  <c r="L3713" i="1" s="1"/>
  <c r="L3714" i="1" a="1"/>
  <c r="L3714" i="1" s="1"/>
  <c r="L3715" i="1" a="1"/>
  <c r="L3715" i="1" s="1"/>
  <c r="L3716" i="1" a="1"/>
  <c r="L3716" i="1" s="1"/>
  <c r="L3717" i="1" a="1"/>
  <c r="L3717" i="1" s="1"/>
  <c r="L3718" i="1" a="1"/>
  <c r="L3718" i="1" s="1"/>
  <c r="L3719" i="1" a="1"/>
  <c r="L3719" i="1" s="1"/>
  <c r="L3720" i="1" a="1"/>
  <c r="L3720" i="1" s="1"/>
  <c r="L3721" i="1" a="1"/>
  <c r="L3721" i="1" s="1"/>
  <c r="L3722" i="1" a="1"/>
  <c r="L3722" i="1" s="1"/>
  <c r="L3723" i="1" a="1"/>
  <c r="L3723" i="1" s="1"/>
  <c r="L3724" i="1" a="1"/>
  <c r="L3724" i="1" s="1"/>
  <c r="L3725" i="1" a="1"/>
  <c r="L3725" i="1" s="1"/>
  <c r="L3726" i="1" a="1"/>
  <c r="L3726" i="1" s="1"/>
  <c r="L3727" i="1" a="1"/>
  <c r="L3727" i="1" s="1"/>
  <c r="L3728" i="1" a="1"/>
  <c r="L3728" i="1" s="1"/>
  <c r="L3729" i="1" a="1"/>
  <c r="L3729" i="1" s="1"/>
  <c r="L3730" i="1" a="1"/>
  <c r="L3730" i="1" s="1"/>
  <c r="L3731" i="1" a="1"/>
  <c r="L3731" i="1" s="1"/>
  <c r="L3732" i="1" a="1"/>
  <c r="L3732" i="1" s="1"/>
  <c r="L3733" i="1" a="1"/>
  <c r="L3733" i="1" s="1"/>
  <c r="L3734" i="1" a="1"/>
  <c r="L3734" i="1" s="1"/>
  <c r="L3735" i="1" a="1"/>
  <c r="L3735" i="1" s="1"/>
  <c r="L3736" i="1" a="1"/>
  <c r="L3736" i="1" s="1"/>
  <c r="L3737" i="1" a="1"/>
  <c r="L3737" i="1" s="1"/>
  <c r="L3738" i="1" a="1"/>
  <c r="L3738" i="1" s="1"/>
  <c r="L3739" i="1" a="1"/>
  <c r="L3739" i="1" s="1"/>
  <c r="L3740" i="1" a="1"/>
  <c r="L3740" i="1" s="1"/>
  <c r="L3741" i="1" a="1"/>
  <c r="L3741" i="1" s="1"/>
  <c r="L3742" i="1" a="1"/>
  <c r="L3742" i="1" s="1"/>
  <c r="L3743" i="1" a="1"/>
  <c r="L3743" i="1" s="1"/>
  <c r="L3744" i="1" a="1"/>
  <c r="L3744" i="1" s="1"/>
  <c r="L3745" i="1" a="1"/>
  <c r="L3745" i="1" s="1"/>
  <c r="L3746" i="1" a="1"/>
  <c r="L3746" i="1" s="1"/>
  <c r="L3747" i="1" a="1"/>
  <c r="L3747" i="1" s="1"/>
  <c r="L3748" i="1" a="1"/>
  <c r="L3748" i="1" s="1"/>
  <c r="L3749" i="1" a="1"/>
  <c r="L3749" i="1" s="1"/>
  <c r="L3750" i="1" a="1"/>
  <c r="L3750" i="1" s="1"/>
  <c r="L3751" i="1" a="1"/>
  <c r="L3751" i="1" s="1"/>
  <c r="L3752" i="1" a="1"/>
  <c r="L3752" i="1" s="1"/>
  <c r="L3753" i="1" a="1"/>
  <c r="L3753" i="1" s="1"/>
  <c r="L3754" i="1" a="1"/>
  <c r="L3754" i="1" s="1"/>
  <c r="L3755" i="1" a="1"/>
  <c r="L3755" i="1" s="1"/>
  <c r="L3756" i="1" a="1"/>
  <c r="L3756" i="1" s="1"/>
  <c r="L3757" i="1" a="1"/>
  <c r="L3757" i="1" s="1"/>
  <c r="L3758" i="1" a="1"/>
  <c r="L3758" i="1" s="1"/>
  <c r="L3759" i="1" a="1"/>
  <c r="L3759" i="1" s="1"/>
  <c r="L3760" i="1" a="1"/>
  <c r="L3760" i="1" s="1"/>
  <c r="L3761" i="1" a="1"/>
  <c r="L3761" i="1" s="1"/>
  <c r="L3762" i="1" a="1"/>
  <c r="L3762" i="1" s="1"/>
  <c r="L3763" i="1" a="1"/>
  <c r="L3763" i="1" s="1"/>
  <c r="L3764" i="1" a="1"/>
  <c r="L3764" i="1" s="1"/>
  <c r="L3765" i="1" a="1"/>
  <c r="L3765" i="1" s="1"/>
  <c r="L3766" i="1" a="1"/>
  <c r="L3766" i="1" s="1"/>
  <c r="L3767" i="1" a="1"/>
  <c r="L3767" i="1" s="1"/>
  <c r="L3768" i="1" a="1"/>
  <c r="L3768" i="1" s="1"/>
  <c r="L3769" i="1" a="1"/>
  <c r="L3769" i="1" s="1"/>
  <c r="L3770" i="1" a="1"/>
  <c r="L3770" i="1" s="1"/>
  <c r="L3771" i="1" a="1"/>
  <c r="L3771" i="1" s="1"/>
  <c r="L3772" i="1" a="1"/>
  <c r="L3772" i="1" s="1"/>
  <c r="L3773" i="1" a="1"/>
  <c r="L3773" i="1" s="1"/>
  <c r="L3774" i="1" a="1"/>
  <c r="L3774" i="1" s="1"/>
  <c r="L3775" i="1" a="1"/>
  <c r="L3775" i="1" s="1"/>
  <c r="L3776" i="1" a="1"/>
  <c r="L3776" i="1" s="1"/>
  <c r="L3777" i="1" a="1"/>
  <c r="L3777" i="1" s="1"/>
  <c r="L3778" i="1" a="1"/>
  <c r="L3778" i="1" s="1"/>
  <c r="L3779" i="1" a="1"/>
  <c r="L3779" i="1" s="1"/>
  <c r="L3780" i="1" a="1"/>
  <c r="L3780" i="1" s="1"/>
  <c r="L3781" i="1" a="1"/>
  <c r="L3781" i="1" s="1"/>
  <c r="L3782" i="1" a="1"/>
  <c r="L3782" i="1" s="1"/>
  <c r="L3783" i="1" a="1"/>
  <c r="L3783" i="1" s="1"/>
  <c r="L3784" i="1" a="1"/>
  <c r="L3784" i="1" s="1"/>
  <c r="L3785" i="1" a="1"/>
  <c r="L3785" i="1" s="1"/>
  <c r="L3786" i="1" a="1"/>
  <c r="L3786" i="1" s="1"/>
  <c r="L3787" i="1" a="1"/>
  <c r="L3787" i="1" s="1"/>
  <c r="L3788" i="1" a="1"/>
  <c r="L3788" i="1" s="1"/>
  <c r="L3789" i="1" a="1"/>
  <c r="L3789" i="1" s="1"/>
  <c r="L3790" i="1" a="1"/>
  <c r="L3790" i="1" s="1"/>
  <c r="L3791" i="1" a="1"/>
  <c r="L3791" i="1" s="1"/>
  <c r="L3792" i="1" a="1"/>
  <c r="L3792" i="1" s="1"/>
  <c r="L3793" i="1" a="1"/>
  <c r="L3793" i="1" s="1"/>
  <c r="L3794" i="1" a="1"/>
  <c r="L3794" i="1" s="1"/>
  <c r="L3795" i="1" a="1"/>
  <c r="L3795" i="1" s="1"/>
  <c r="L3796" i="1" a="1"/>
  <c r="L3796" i="1" s="1"/>
  <c r="L3797" i="1" a="1"/>
  <c r="L3797" i="1" s="1"/>
  <c r="L3798" i="1" a="1"/>
  <c r="L3798" i="1" s="1"/>
  <c r="L3799" i="1" a="1"/>
  <c r="L3799" i="1" s="1"/>
  <c r="L3800" i="1" a="1"/>
  <c r="L3800" i="1" s="1"/>
  <c r="L3801" i="1" a="1"/>
  <c r="L3801" i="1" s="1"/>
  <c r="L3802" i="1" a="1"/>
  <c r="L3802" i="1" s="1"/>
  <c r="L3803" i="1" a="1"/>
  <c r="L3803" i="1" s="1"/>
  <c r="L3804" i="1" a="1"/>
  <c r="L3804" i="1" s="1"/>
  <c r="L3805" i="1" a="1"/>
  <c r="L3805" i="1" s="1"/>
  <c r="L3806" i="1" a="1"/>
  <c r="L3806" i="1" s="1"/>
  <c r="L3807" i="1" a="1"/>
  <c r="L3807" i="1" s="1"/>
  <c r="L3808" i="1" a="1"/>
  <c r="L3808" i="1" s="1"/>
  <c r="L3809" i="1" a="1"/>
  <c r="L3809" i="1" s="1"/>
  <c r="L3810" i="1" a="1"/>
  <c r="L3810" i="1" s="1"/>
  <c r="L3811" i="1" a="1"/>
  <c r="L3811" i="1" s="1"/>
  <c r="L3812" i="1" a="1"/>
  <c r="L3812" i="1" s="1"/>
  <c r="L3813" i="1" a="1"/>
  <c r="L3813" i="1" s="1"/>
  <c r="L3814" i="1" a="1"/>
  <c r="L3814" i="1" s="1"/>
  <c r="L3815" i="1" a="1"/>
  <c r="L3815" i="1" s="1"/>
  <c r="L3816" i="1" a="1"/>
  <c r="L3816" i="1" s="1"/>
  <c r="L3817" i="1" a="1"/>
  <c r="L3817" i="1" s="1"/>
  <c r="L3818" i="1" a="1"/>
  <c r="L3818" i="1" s="1"/>
  <c r="L3819" i="1" a="1"/>
  <c r="L3819" i="1" s="1"/>
  <c r="L3820" i="1" a="1"/>
  <c r="L3820" i="1" s="1"/>
  <c r="L3821" i="1" a="1"/>
  <c r="L3821" i="1" s="1"/>
  <c r="L3822" i="1" a="1"/>
  <c r="L3822" i="1" s="1"/>
  <c r="L3823" i="1" a="1"/>
  <c r="L3823" i="1" s="1"/>
  <c r="L3824" i="1" a="1"/>
  <c r="L3824" i="1" s="1"/>
  <c r="L3825" i="1" a="1"/>
  <c r="L3825" i="1" s="1"/>
  <c r="L3826" i="1" a="1"/>
  <c r="L3826" i="1" s="1"/>
  <c r="L3827" i="1" a="1"/>
  <c r="L3827" i="1" s="1"/>
  <c r="L3828" i="1" a="1"/>
  <c r="L3828" i="1" s="1"/>
  <c r="L3829" i="1" a="1"/>
  <c r="L3829" i="1" s="1"/>
  <c r="L3830" i="1" a="1"/>
  <c r="L3830" i="1" s="1"/>
  <c r="L3831" i="1" a="1"/>
  <c r="L3831" i="1" s="1"/>
  <c r="L3832" i="1" a="1"/>
  <c r="L3832" i="1" s="1"/>
  <c r="L3833" i="1" a="1"/>
  <c r="L3833" i="1" s="1"/>
  <c r="L3834" i="1" a="1"/>
  <c r="L3834" i="1" s="1"/>
  <c r="L3835" i="1" a="1"/>
  <c r="L3835" i="1" s="1"/>
  <c r="L3836" i="1" a="1"/>
  <c r="L3836" i="1" s="1"/>
  <c r="L3837" i="1" a="1"/>
  <c r="L3837" i="1" s="1"/>
  <c r="L3838" i="1" a="1"/>
  <c r="L3838" i="1" s="1"/>
  <c r="L3839" i="1" a="1"/>
  <c r="L3839" i="1" s="1"/>
  <c r="L3840" i="1" a="1"/>
  <c r="L3840" i="1" s="1"/>
  <c r="L3841" i="1" a="1"/>
  <c r="L3841" i="1" s="1"/>
  <c r="L3842" i="1" a="1"/>
  <c r="L3842" i="1" s="1"/>
  <c r="L3843" i="1" a="1"/>
  <c r="L3843" i="1" s="1"/>
  <c r="L3844" i="1" a="1"/>
  <c r="L3844" i="1" s="1"/>
  <c r="L3845" i="1" a="1"/>
  <c r="L3845" i="1" s="1"/>
  <c r="L3846" i="1" a="1"/>
  <c r="L3846" i="1" s="1"/>
  <c r="L3847" i="1" a="1"/>
  <c r="L3847" i="1" s="1"/>
  <c r="L3848" i="1" a="1"/>
  <c r="L3848" i="1" s="1"/>
  <c r="L3849" i="1" a="1"/>
  <c r="L3849" i="1" s="1"/>
  <c r="L3850" i="1" a="1"/>
  <c r="L3850" i="1" s="1"/>
  <c r="L3851" i="1" a="1"/>
  <c r="L3851" i="1" s="1"/>
  <c r="L3852" i="1" a="1"/>
  <c r="L3852" i="1" s="1"/>
  <c r="L3853" i="1" a="1"/>
  <c r="L3853" i="1" s="1"/>
  <c r="L3854" i="1" a="1"/>
  <c r="L3854" i="1" s="1"/>
  <c r="L3855" i="1" a="1"/>
  <c r="L3855" i="1" s="1"/>
  <c r="L3856" i="1" a="1"/>
  <c r="L3856" i="1" s="1"/>
  <c r="L3857" i="1" a="1"/>
  <c r="L3857" i="1" s="1"/>
  <c r="L3858" i="1" a="1"/>
  <c r="L3858" i="1" s="1"/>
  <c r="L3859" i="1" a="1"/>
  <c r="L3859" i="1" s="1"/>
  <c r="L3860" i="1" a="1"/>
  <c r="L3860" i="1" s="1"/>
  <c r="L3861" i="1" a="1"/>
  <c r="L3861" i="1" s="1"/>
  <c r="L3862" i="1" a="1"/>
  <c r="L3862" i="1" s="1"/>
  <c r="L3863" i="1" a="1"/>
  <c r="L3863" i="1" s="1"/>
  <c r="L3864" i="1" a="1"/>
  <c r="L3864" i="1" s="1"/>
  <c r="L3865" i="1" a="1"/>
  <c r="L3865" i="1" s="1"/>
  <c r="L3866" i="1" a="1"/>
  <c r="L3866" i="1" s="1"/>
  <c r="L3867" i="1" a="1"/>
  <c r="L3867" i="1" s="1"/>
  <c r="L3868" i="1" a="1"/>
  <c r="L3868" i="1" s="1"/>
  <c r="L3869" i="1" a="1"/>
  <c r="L3869" i="1" s="1"/>
  <c r="L3870" i="1" a="1"/>
  <c r="L3870" i="1" s="1"/>
  <c r="L3871" i="1" a="1"/>
  <c r="L3871" i="1" s="1"/>
  <c r="L3872" i="1" a="1"/>
  <c r="L3872" i="1" s="1"/>
  <c r="L3873" i="1" a="1"/>
  <c r="L3873" i="1" s="1"/>
  <c r="L3874" i="1" a="1"/>
  <c r="L3874" i="1" s="1"/>
  <c r="L3875" i="1" a="1"/>
  <c r="L3875" i="1" s="1"/>
  <c r="L3876" i="1" a="1"/>
  <c r="L3876" i="1" s="1"/>
  <c r="L3877" i="1" a="1"/>
  <c r="L3877" i="1" s="1"/>
  <c r="L3878" i="1" a="1"/>
  <c r="L3878" i="1" s="1"/>
  <c r="L3879" i="1" a="1"/>
  <c r="L3879" i="1" s="1"/>
  <c r="L3880" i="1" a="1"/>
  <c r="L3880" i="1" s="1"/>
  <c r="L3881" i="1" a="1"/>
  <c r="L3881" i="1" s="1"/>
  <c r="L3882" i="1" a="1"/>
  <c r="L3882" i="1" s="1"/>
  <c r="L3883" i="1" a="1"/>
  <c r="L3883" i="1" s="1"/>
  <c r="L3884" i="1" a="1"/>
  <c r="L3884" i="1" s="1"/>
  <c r="L3885" i="1" a="1"/>
  <c r="L3885" i="1" s="1"/>
  <c r="L3886" i="1" a="1"/>
  <c r="L3886" i="1" s="1"/>
  <c r="L3887" i="1" a="1"/>
  <c r="L3887" i="1" s="1"/>
  <c r="L3888" i="1" a="1"/>
  <c r="L3888" i="1" s="1"/>
  <c r="L3889" i="1" a="1"/>
  <c r="L3889" i="1" s="1"/>
  <c r="L3890" i="1" a="1"/>
  <c r="L3890" i="1" s="1"/>
  <c r="L3891" i="1" a="1"/>
  <c r="L3891" i="1" s="1"/>
  <c r="L3892" i="1" a="1"/>
  <c r="L3892" i="1" s="1"/>
  <c r="L3893" i="1" a="1"/>
  <c r="L3893" i="1" s="1"/>
  <c r="L3894" i="1" a="1"/>
  <c r="L3894" i="1" s="1"/>
  <c r="L3895" i="1" a="1"/>
  <c r="L3895" i="1" s="1"/>
  <c r="L3896" i="1" a="1"/>
  <c r="L3896" i="1" s="1"/>
  <c r="L3897" i="1" a="1"/>
  <c r="L3897" i="1" s="1"/>
  <c r="L3898" i="1" a="1"/>
  <c r="L3898" i="1" s="1"/>
  <c r="L3899" i="1" a="1"/>
  <c r="L3899" i="1" s="1"/>
  <c r="L3900" i="1" a="1"/>
  <c r="L3900" i="1" s="1"/>
  <c r="L3901" i="1" a="1"/>
  <c r="L3901" i="1" s="1"/>
  <c r="L3902" i="1" a="1"/>
  <c r="L3902" i="1" s="1"/>
  <c r="L3903" i="1" a="1"/>
  <c r="L3903" i="1" s="1"/>
  <c r="L3904" i="1" a="1"/>
  <c r="L3904" i="1" s="1"/>
  <c r="L3905" i="1" a="1"/>
  <c r="L3905" i="1" s="1"/>
  <c r="L3906" i="1" a="1"/>
  <c r="L3906" i="1" s="1"/>
  <c r="L3907" i="1" a="1"/>
  <c r="L3907" i="1" s="1"/>
  <c r="L3908" i="1" a="1"/>
  <c r="L3908" i="1" s="1"/>
  <c r="L3909" i="1" a="1"/>
  <c r="L3909" i="1" s="1"/>
  <c r="L3910" i="1" a="1"/>
  <c r="L3910" i="1" s="1"/>
  <c r="L3911" i="1" a="1"/>
  <c r="L3911" i="1" s="1"/>
  <c r="L3912" i="1" a="1"/>
  <c r="L3912" i="1" s="1"/>
  <c r="L3913" i="1" a="1"/>
  <c r="L3913" i="1" s="1"/>
  <c r="L3914" i="1" a="1"/>
  <c r="L3914" i="1" s="1"/>
  <c r="L3915" i="1" a="1"/>
  <c r="L3915" i="1" s="1"/>
  <c r="L3916" i="1" a="1"/>
  <c r="L3916" i="1" s="1"/>
  <c r="L3917" i="1" a="1"/>
  <c r="L3917" i="1" s="1"/>
  <c r="L3918" i="1" a="1"/>
  <c r="L3918" i="1" s="1"/>
  <c r="L3919" i="1" a="1"/>
  <c r="L3919" i="1" s="1"/>
  <c r="L3920" i="1" a="1"/>
  <c r="L3920" i="1" s="1"/>
  <c r="L3921" i="1" a="1"/>
  <c r="L3921" i="1" s="1"/>
  <c r="L3922" i="1" a="1"/>
  <c r="L3922" i="1" s="1"/>
  <c r="L3923" i="1" a="1"/>
  <c r="L3923" i="1" s="1"/>
  <c r="L3924" i="1" a="1"/>
  <c r="L3924" i="1" s="1"/>
  <c r="L3925" i="1" a="1"/>
  <c r="L3925" i="1" s="1"/>
  <c r="L3926" i="1" a="1"/>
  <c r="L3926" i="1" s="1"/>
  <c r="L3927" i="1" a="1"/>
  <c r="L3927" i="1" s="1"/>
  <c r="L3928" i="1" a="1"/>
  <c r="L3928" i="1" s="1"/>
  <c r="L3929" i="1" a="1"/>
  <c r="L3929" i="1" s="1"/>
  <c r="L3930" i="1" a="1"/>
  <c r="L3930" i="1" s="1"/>
  <c r="L3931" i="1" a="1"/>
  <c r="L3931" i="1" s="1"/>
  <c r="L3932" i="1" a="1"/>
  <c r="L3932" i="1" s="1"/>
  <c r="L3933" i="1" a="1"/>
  <c r="L3933" i="1" s="1"/>
  <c r="L3934" i="1" a="1"/>
  <c r="L3934" i="1" s="1"/>
  <c r="L3935" i="1" a="1"/>
  <c r="L3935" i="1" s="1"/>
  <c r="L3936" i="1" a="1"/>
  <c r="L3936" i="1" s="1"/>
  <c r="L3937" i="1" a="1"/>
  <c r="L3937" i="1" s="1"/>
  <c r="L3938" i="1" a="1"/>
  <c r="L3938" i="1" s="1"/>
  <c r="L3939" i="1" a="1"/>
  <c r="L3939" i="1" s="1"/>
  <c r="L3940" i="1" a="1"/>
  <c r="L3940" i="1" s="1"/>
  <c r="L3941" i="1" a="1"/>
  <c r="L3941" i="1" s="1"/>
  <c r="L3942" i="1" a="1"/>
  <c r="L3942" i="1" s="1"/>
  <c r="L3943" i="1" a="1"/>
  <c r="L3943" i="1" s="1"/>
  <c r="L3944" i="1" a="1"/>
  <c r="L3944" i="1" s="1"/>
  <c r="L3945" i="1" a="1"/>
  <c r="L3945" i="1" s="1"/>
  <c r="L3946" i="1" a="1"/>
  <c r="L3946" i="1" s="1"/>
  <c r="L3947" i="1" a="1"/>
  <c r="L3947" i="1" s="1"/>
  <c r="L3948" i="1" a="1"/>
  <c r="L3948" i="1" s="1"/>
  <c r="L3949" i="1" a="1"/>
  <c r="L3949" i="1" s="1"/>
  <c r="L3950" i="1" a="1"/>
  <c r="L3950" i="1" s="1"/>
  <c r="L3951" i="1" a="1"/>
  <c r="L3951" i="1" s="1"/>
  <c r="L3952" i="1" a="1"/>
  <c r="L3952" i="1" s="1"/>
  <c r="L3953" i="1" a="1"/>
  <c r="L3953" i="1" s="1"/>
  <c r="L3954" i="1" a="1"/>
  <c r="L3954" i="1" s="1"/>
  <c r="L3955" i="1" a="1"/>
  <c r="L3955" i="1" s="1"/>
  <c r="L3956" i="1" a="1"/>
  <c r="L3956" i="1" s="1"/>
  <c r="L3957" i="1" a="1"/>
  <c r="L3957" i="1" s="1"/>
  <c r="L3958" i="1" a="1"/>
  <c r="L3958" i="1" s="1"/>
  <c r="L3959" i="1" a="1"/>
  <c r="L3959" i="1" s="1"/>
  <c r="L3960" i="1" a="1"/>
  <c r="L3960" i="1" s="1"/>
  <c r="L3961" i="1" a="1"/>
  <c r="L3961" i="1" s="1"/>
  <c r="L3962" i="1" a="1"/>
  <c r="L3962" i="1" s="1"/>
  <c r="L3963" i="1" a="1"/>
  <c r="L3963" i="1" s="1"/>
  <c r="L3964" i="1" a="1"/>
  <c r="L3964" i="1" s="1"/>
  <c r="L3965" i="1" a="1"/>
  <c r="L3965" i="1" s="1"/>
  <c r="L3966" i="1" a="1"/>
  <c r="L3966" i="1" s="1"/>
  <c r="L3967" i="1" a="1"/>
  <c r="L3967" i="1" s="1"/>
  <c r="L3968" i="1" a="1"/>
  <c r="L3968" i="1" s="1"/>
  <c r="L3969" i="1" a="1"/>
  <c r="L3969" i="1" s="1"/>
  <c r="L3970" i="1" a="1"/>
  <c r="L3970" i="1" s="1"/>
  <c r="L3971" i="1" a="1"/>
  <c r="L3971" i="1" s="1"/>
  <c r="L3972" i="1" a="1"/>
  <c r="L3972" i="1" s="1"/>
  <c r="L3973" i="1" a="1"/>
  <c r="L3973" i="1" s="1"/>
  <c r="L3974" i="1" a="1"/>
  <c r="L3974" i="1" s="1"/>
  <c r="L3975" i="1" a="1"/>
  <c r="L3975" i="1" s="1"/>
  <c r="L3976" i="1" a="1"/>
  <c r="L3976" i="1" s="1"/>
  <c r="L3977" i="1" a="1"/>
  <c r="L3977" i="1" s="1"/>
  <c r="L3978" i="1" a="1"/>
  <c r="L3978" i="1" s="1"/>
  <c r="L3979" i="1" a="1"/>
  <c r="L3979" i="1" s="1"/>
  <c r="L3980" i="1" a="1"/>
  <c r="L3980" i="1" s="1"/>
  <c r="L3981" i="1" a="1"/>
  <c r="L3981" i="1" s="1"/>
  <c r="L3982" i="1" a="1"/>
  <c r="L3982" i="1" s="1"/>
  <c r="L3983" i="1" a="1"/>
  <c r="L3983" i="1" s="1"/>
  <c r="L3984" i="1" a="1"/>
  <c r="L3984" i="1" s="1"/>
  <c r="L3985" i="1" a="1"/>
  <c r="L3985" i="1" s="1"/>
  <c r="L3986" i="1" a="1"/>
  <c r="L3986" i="1" s="1"/>
  <c r="L3987" i="1" a="1"/>
  <c r="L3987" i="1" s="1"/>
  <c r="L3988" i="1" a="1"/>
  <c r="L3988" i="1" s="1"/>
  <c r="L3989" i="1" a="1"/>
  <c r="L3989" i="1" s="1"/>
  <c r="L3990" i="1" a="1"/>
  <c r="L3990" i="1" s="1"/>
  <c r="L3991" i="1" a="1"/>
  <c r="L3991" i="1" s="1"/>
  <c r="L3992" i="1" a="1"/>
  <c r="L3992" i="1" s="1"/>
  <c r="L3993" i="1" a="1"/>
  <c r="L3993" i="1" s="1"/>
  <c r="L3994" i="1" a="1"/>
  <c r="L3994" i="1" s="1"/>
  <c r="L3995" i="1" a="1"/>
  <c r="L3995" i="1" s="1"/>
  <c r="L3996" i="1" a="1"/>
  <c r="L3996" i="1" s="1"/>
  <c r="L3997" i="1" a="1"/>
  <c r="L3997" i="1" s="1"/>
  <c r="L3998" i="1" a="1"/>
  <c r="L3998" i="1" s="1"/>
  <c r="L3999" i="1" a="1"/>
  <c r="L3999" i="1" s="1"/>
  <c r="L4000" i="1" a="1"/>
  <c r="L4000" i="1" s="1"/>
  <c r="L4001" i="1" a="1"/>
  <c r="L4001" i="1" s="1"/>
  <c r="L4002" i="1" a="1"/>
  <c r="L4002" i="1" s="1"/>
  <c r="L4003" i="1" a="1"/>
  <c r="L4003" i="1" s="1"/>
  <c r="L4004" i="1" a="1"/>
  <c r="L4004" i="1" s="1"/>
  <c r="L4005" i="1" a="1"/>
  <c r="L4005" i="1" s="1"/>
  <c r="L4006" i="1" a="1"/>
  <c r="L4006" i="1" s="1"/>
  <c r="L4007" i="1" a="1"/>
  <c r="L4007" i="1" s="1"/>
  <c r="L4008" i="1" a="1"/>
  <c r="L4008" i="1" s="1"/>
  <c r="L4009" i="1" a="1"/>
  <c r="L4009" i="1" s="1"/>
  <c r="L4010" i="1" a="1"/>
  <c r="L4010" i="1" s="1"/>
  <c r="L4011" i="1" a="1"/>
  <c r="L4011" i="1" s="1"/>
  <c r="L4012" i="1" a="1"/>
  <c r="L4012" i="1" s="1"/>
  <c r="L4013" i="1" a="1"/>
  <c r="L4013" i="1" s="1"/>
  <c r="L4014" i="1" a="1"/>
  <c r="L4014" i="1" s="1"/>
  <c r="L4015" i="1" a="1"/>
  <c r="L4015" i="1" s="1"/>
  <c r="L4016" i="1" a="1"/>
  <c r="L4016" i="1" s="1"/>
  <c r="L4017" i="1" a="1"/>
  <c r="L4017" i="1" s="1"/>
  <c r="L4018" i="1" a="1"/>
  <c r="L4018" i="1" s="1"/>
  <c r="L4019" i="1" a="1"/>
  <c r="L4019" i="1" s="1"/>
  <c r="L4020" i="1" a="1"/>
  <c r="L4020" i="1" s="1"/>
  <c r="L4021" i="1" a="1"/>
  <c r="L4021" i="1" s="1"/>
  <c r="L4022" i="1" a="1"/>
  <c r="L4022" i="1" s="1"/>
  <c r="L4023" i="1" a="1"/>
  <c r="L4023" i="1" s="1"/>
  <c r="L4024" i="1" a="1"/>
  <c r="L4024" i="1" s="1"/>
  <c r="L4025" i="1" a="1"/>
  <c r="L4025" i="1" s="1"/>
  <c r="L4026" i="1" a="1"/>
  <c r="L4026" i="1" s="1"/>
  <c r="L4027" i="1" a="1"/>
  <c r="L4027" i="1" s="1"/>
  <c r="L4028" i="1" a="1"/>
  <c r="L4028" i="1" s="1"/>
  <c r="L4029" i="1" a="1"/>
  <c r="L4029" i="1" s="1"/>
  <c r="L4030" i="1" a="1"/>
  <c r="L4030" i="1" s="1"/>
  <c r="L4031" i="1" a="1"/>
  <c r="L4031" i="1" s="1"/>
  <c r="L4032" i="1" a="1"/>
  <c r="L4032" i="1" s="1"/>
  <c r="L4033" i="1" a="1"/>
  <c r="L4033" i="1" s="1"/>
  <c r="L4034" i="1" a="1"/>
  <c r="L4034" i="1" s="1"/>
  <c r="L4035" i="1" a="1"/>
  <c r="L4035" i="1" s="1"/>
  <c r="L4036" i="1" a="1"/>
  <c r="L4036" i="1" s="1"/>
  <c r="L4037" i="1" a="1"/>
  <c r="L4037" i="1" s="1"/>
  <c r="L4038" i="1" a="1"/>
  <c r="L4038" i="1" s="1"/>
  <c r="L4039" i="1" a="1"/>
  <c r="L4039" i="1" s="1"/>
  <c r="L4040" i="1" a="1"/>
  <c r="L4040" i="1" s="1"/>
  <c r="L4041" i="1" a="1"/>
  <c r="L4041" i="1" s="1"/>
  <c r="L4042" i="1" a="1"/>
  <c r="L4042" i="1" s="1"/>
  <c r="L4043" i="1" a="1"/>
  <c r="L4043" i="1" s="1"/>
  <c r="L4044" i="1" a="1"/>
  <c r="L4044" i="1" s="1"/>
  <c r="L4045" i="1" a="1"/>
  <c r="L4045" i="1" s="1"/>
  <c r="L4046" i="1" a="1"/>
  <c r="L4046" i="1" s="1"/>
  <c r="L4047" i="1" a="1"/>
  <c r="L4047" i="1" s="1"/>
  <c r="L4048" i="1" a="1"/>
  <c r="L4048" i="1" s="1"/>
  <c r="L4049" i="1" a="1"/>
  <c r="L4049" i="1" s="1"/>
  <c r="L4050" i="1" a="1"/>
  <c r="L4050" i="1" s="1"/>
  <c r="L4051" i="1" a="1"/>
  <c r="L4051" i="1" s="1"/>
  <c r="L4052" i="1" a="1"/>
  <c r="L4052" i="1" s="1"/>
  <c r="L4053" i="1" a="1"/>
  <c r="L4053" i="1" s="1"/>
  <c r="L4054" i="1" a="1"/>
  <c r="L4054" i="1" s="1"/>
  <c r="L4055" i="1" a="1"/>
  <c r="L4055" i="1" s="1"/>
  <c r="L4056" i="1" a="1"/>
  <c r="L4056" i="1" s="1"/>
  <c r="L4057" i="1" a="1"/>
  <c r="L4057" i="1" s="1"/>
  <c r="L4058" i="1" a="1"/>
  <c r="L4058" i="1" s="1"/>
  <c r="L4059" i="1" a="1"/>
  <c r="L4059" i="1" s="1"/>
  <c r="L4060" i="1" a="1"/>
  <c r="L4060" i="1" s="1"/>
  <c r="L4061" i="1" a="1"/>
  <c r="L4061" i="1" s="1"/>
  <c r="L4062" i="1" a="1"/>
  <c r="L4062" i="1" s="1"/>
  <c r="L4063" i="1" a="1"/>
  <c r="L4063" i="1" s="1"/>
  <c r="L4064" i="1" a="1"/>
  <c r="L4064" i="1" s="1"/>
  <c r="L4065" i="1" a="1"/>
  <c r="L4065" i="1" s="1"/>
  <c r="L4066" i="1" a="1"/>
  <c r="L4066" i="1" s="1"/>
  <c r="L4067" i="1" a="1"/>
  <c r="L4067" i="1" s="1"/>
  <c r="L4068" i="1" a="1"/>
  <c r="L4068" i="1" s="1"/>
  <c r="L4069" i="1" a="1"/>
  <c r="L4069" i="1" s="1"/>
  <c r="L4070" i="1" a="1"/>
  <c r="L4070" i="1" s="1"/>
  <c r="L4071" i="1" a="1"/>
  <c r="L4071" i="1" s="1"/>
  <c r="L4072" i="1" a="1"/>
  <c r="L4072" i="1" s="1"/>
  <c r="L4073" i="1" a="1"/>
  <c r="L4073" i="1" s="1"/>
  <c r="L4074" i="1" a="1"/>
  <c r="L4074" i="1" s="1"/>
  <c r="L4075" i="1" a="1"/>
  <c r="L4075" i="1" s="1"/>
  <c r="L4076" i="1" a="1"/>
  <c r="L4076" i="1" s="1"/>
  <c r="L4077" i="1" a="1"/>
  <c r="L4077" i="1" s="1"/>
  <c r="L4078" i="1" a="1"/>
  <c r="L4078" i="1" s="1"/>
  <c r="L4079" i="1" a="1"/>
  <c r="L4079" i="1" s="1"/>
  <c r="L4080" i="1" a="1"/>
  <c r="L4080" i="1" s="1"/>
  <c r="L4081" i="1" a="1"/>
  <c r="L4081" i="1" s="1"/>
  <c r="L4082" i="1" a="1"/>
  <c r="L4082" i="1" s="1"/>
  <c r="L4083" i="1" a="1"/>
  <c r="L4083" i="1" s="1"/>
  <c r="L4084" i="1" a="1"/>
  <c r="L4084" i="1" s="1"/>
  <c r="L4085" i="1" a="1"/>
  <c r="L4085" i="1" s="1"/>
  <c r="L4086" i="1" a="1"/>
  <c r="L4086" i="1" s="1"/>
  <c r="L4087" i="1" a="1"/>
  <c r="L4087" i="1" s="1"/>
  <c r="L4088" i="1" a="1"/>
  <c r="L4088" i="1" s="1"/>
  <c r="L4089" i="1" a="1"/>
  <c r="L4089" i="1" s="1"/>
  <c r="L4090" i="1" a="1"/>
  <c r="L4090" i="1" s="1"/>
  <c r="L4091" i="1" a="1"/>
  <c r="L4091" i="1" s="1"/>
  <c r="L4092" i="1" a="1"/>
  <c r="L4092" i="1" s="1"/>
  <c r="L4093" i="1" a="1"/>
  <c r="L4093" i="1" s="1"/>
  <c r="L4094" i="1" a="1"/>
  <c r="L4094" i="1" s="1"/>
  <c r="L4095" i="1" a="1"/>
  <c r="L4095" i="1" s="1"/>
  <c r="L4096" i="1" a="1"/>
  <c r="L4096" i="1" s="1"/>
  <c r="L4097" i="1" a="1"/>
  <c r="L4097" i="1" s="1"/>
  <c r="L4098" i="1" a="1"/>
  <c r="L4098" i="1" s="1"/>
  <c r="L4099" i="1" a="1"/>
  <c r="L4099" i="1" s="1"/>
  <c r="L4100" i="1" a="1"/>
  <c r="L4100" i="1" s="1"/>
  <c r="L4101" i="1" a="1"/>
  <c r="L4101" i="1" s="1"/>
  <c r="L4102" i="1" a="1"/>
  <c r="L4102" i="1" s="1"/>
  <c r="L4103" i="1" a="1"/>
  <c r="L4103" i="1" s="1"/>
  <c r="L4104" i="1" a="1"/>
  <c r="L4104" i="1" s="1"/>
  <c r="L4105" i="1" a="1"/>
  <c r="L4105" i="1" s="1"/>
  <c r="L4106" i="1" a="1"/>
  <c r="L4106" i="1" s="1"/>
  <c r="L4107" i="1" a="1"/>
  <c r="L4107" i="1" s="1"/>
  <c r="L4108" i="1" a="1"/>
  <c r="L4108" i="1" s="1"/>
  <c r="L4109" i="1" a="1"/>
  <c r="L4109" i="1" s="1"/>
  <c r="L4110" i="1" a="1"/>
  <c r="L4110" i="1" s="1"/>
  <c r="L4111" i="1" a="1"/>
  <c r="L4111" i="1" s="1"/>
  <c r="L4112" i="1" a="1"/>
  <c r="L4112" i="1" s="1"/>
  <c r="L4113" i="1" a="1"/>
  <c r="L4113" i="1" s="1"/>
  <c r="L4114" i="1" a="1"/>
  <c r="L4114" i="1" s="1"/>
  <c r="L4115" i="1" a="1"/>
  <c r="L4115" i="1" s="1"/>
  <c r="L4116" i="1" a="1"/>
  <c r="L4116" i="1" s="1"/>
  <c r="L4117" i="1" a="1"/>
  <c r="L4117" i="1" s="1"/>
  <c r="L4118" i="1" a="1"/>
  <c r="L4118" i="1" s="1"/>
  <c r="L4119" i="1" a="1"/>
  <c r="L4119" i="1" s="1"/>
  <c r="L4120" i="1" a="1"/>
  <c r="L4120" i="1" s="1"/>
  <c r="L4121" i="1" a="1"/>
  <c r="L4121" i="1" s="1"/>
  <c r="L4122" i="1" a="1"/>
  <c r="L4122" i="1" s="1"/>
  <c r="L4123" i="1" a="1"/>
  <c r="L4123" i="1" s="1"/>
  <c r="L4124" i="1" a="1"/>
  <c r="L4124" i="1" s="1"/>
  <c r="L4125" i="1" a="1"/>
  <c r="L4125" i="1" s="1"/>
  <c r="L4126" i="1" a="1"/>
  <c r="L4126" i="1" s="1"/>
  <c r="L4127" i="1" a="1"/>
  <c r="L4127" i="1" s="1"/>
  <c r="L4128" i="1" a="1"/>
  <c r="L4128" i="1" s="1"/>
  <c r="L4129" i="1" a="1"/>
  <c r="L4129" i="1" s="1"/>
  <c r="L4130" i="1" a="1"/>
  <c r="L4130" i="1" s="1"/>
  <c r="L4131" i="1" a="1"/>
  <c r="L4131" i="1" s="1"/>
  <c r="L4132" i="1" a="1"/>
  <c r="L4132" i="1" s="1"/>
  <c r="L4133" i="1" a="1"/>
  <c r="L4133" i="1" s="1"/>
  <c r="L4134" i="1" a="1"/>
  <c r="L4134" i="1" s="1"/>
  <c r="L4135" i="1" a="1"/>
  <c r="L4135" i="1" s="1"/>
  <c r="L4136" i="1" a="1"/>
  <c r="L4136" i="1" s="1"/>
  <c r="L4137" i="1" a="1"/>
  <c r="L4137" i="1" s="1"/>
  <c r="L4138" i="1" a="1"/>
  <c r="L4138" i="1" s="1"/>
  <c r="L4139" i="1" a="1"/>
  <c r="L4139" i="1" s="1"/>
  <c r="L4140" i="1" a="1"/>
  <c r="L4140" i="1" s="1"/>
  <c r="L4141" i="1" a="1"/>
  <c r="L4141" i="1" s="1"/>
  <c r="L4142" i="1" a="1"/>
  <c r="L4142" i="1" s="1"/>
  <c r="L4143" i="1" a="1"/>
  <c r="L4143" i="1" s="1"/>
  <c r="L4144" i="1" a="1"/>
  <c r="L4144" i="1" s="1"/>
  <c r="L4145" i="1" a="1"/>
  <c r="L4145" i="1" s="1"/>
  <c r="L4146" i="1" a="1"/>
  <c r="L4146" i="1" s="1"/>
  <c r="L4147" i="1" a="1"/>
  <c r="L4147" i="1" s="1"/>
  <c r="L4148" i="1" a="1"/>
  <c r="L4148" i="1" s="1"/>
  <c r="L4149" i="1" a="1"/>
  <c r="L4149" i="1" s="1"/>
  <c r="L4150" i="1" a="1"/>
  <c r="L4150" i="1" s="1"/>
  <c r="L4151" i="1" a="1"/>
  <c r="L4151" i="1" s="1"/>
  <c r="L4152" i="1" a="1"/>
  <c r="L4152" i="1" s="1"/>
  <c r="L4153" i="1" a="1"/>
  <c r="L4153" i="1" s="1"/>
  <c r="L4154" i="1" a="1"/>
  <c r="L4154" i="1" s="1"/>
  <c r="L4155" i="1" a="1"/>
  <c r="L4155" i="1" s="1"/>
  <c r="L4156" i="1" a="1"/>
  <c r="L4156" i="1" s="1"/>
  <c r="L4157" i="1" a="1"/>
  <c r="L4157" i="1" s="1"/>
  <c r="L4158" i="1" a="1"/>
  <c r="L4158" i="1" s="1"/>
  <c r="L4159" i="1" a="1"/>
  <c r="L4159" i="1" s="1"/>
  <c r="L4160" i="1" a="1"/>
  <c r="L4160" i="1" s="1"/>
  <c r="L4161" i="1" a="1"/>
  <c r="L4161" i="1" s="1"/>
  <c r="L4162" i="1" a="1"/>
  <c r="L4162" i="1" s="1"/>
  <c r="L4163" i="1" a="1"/>
  <c r="L4163" i="1" s="1"/>
  <c r="L4164" i="1" a="1"/>
  <c r="L4164" i="1" s="1"/>
  <c r="L4165" i="1" a="1"/>
  <c r="L4165" i="1" s="1"/>
  <c r="L4166" i="1" a="1"/>
  <c r="L4166" i="1" s="1"/>
  <c r="L4167" i="1" a="1"/>
  <c r="L4167" i="1" s="1"/>
  <c r="L4168" i="1" a="1"/>
  <c r="L4168" i="1" s="1"/>
  <c r="L4169" i="1" a="1"/>
  <c r="L4169" i="1" s="1"/>
  <c r="L4170" i="1" a="1"/>
  <c r="L4170" i="1" s="1"/>
  <c r="L4171" i="1" a="1"/>
  <c r="L4171" i="1" s="1"/>
  <c r="L4172" i="1" a="1"/>
  <c r="L4172" i="1" s="1"/>
  <c r="L4173" i="1" a="1"/>
  <c r="L4173" i="1" s="1"/>
  <c r="L4174" i="1" a="1"/>
  <c r="L4174" i="1" s="1"/>
  <c r="L4175" i="1" a="1"/>
  <c r="L4175" i="1" s="1"/>
  <c r="L4176" i="1" a="1"/>
  <c r="L4176" i="1" s="1"/>
  <c r="L4177" i="1" a="1"/>
  <c r="L4177" i="1" s="1"/>
  <c r="L4178" i="1" a="1"/>
  <c r="L4178" i="1" s="1"/>
  <c r="L4179" i="1" a="1"/>
  <c r="L4179" i="1" s="1"/>
  <c r="L4180" i="1" a="1"/>
  <c r="L4180" i="1" s="1"/>
  <c r="L4181" i="1" a="1"/>
  <c r="L4181" i="1" s="1"/>
  <c r="L4182" i="1" a="1"/>
  <c r="L4182" i="1" s="1"/>
  <c r="L4183" i="1" a="1"/>
  <c r="L4183" i="1" s="1"/>
  <c r="L4184" i="1" a="1"/>
  <c r="L4184" i="1" s="1"/>
  <c r="L4185" i="1" a="1"/>
  <c r="L4185" i="1" s="1"/>
  <c r="L4186" i="1" a="1"/>
  <c r="L4186" i="1" s="1"/>
  <c r="L4187" i="1" a="1"/>
  <c r="L4187" i="1" s="1"/>
  <c r="L4188" i="1" a="1"/>
  <c r="L4188" i="1" s="1"/>
  <c r="L4189" i="1" a="1"/>
  <c r="L4189" i="1" s="1"/>
  <c r="L4190" i="1" a="1"/>
  <c r="L4190" i="1" s="1"/>
  <c r="L4191" i="1" a="1"/>
  <c r="L4191" i="1" s="1"/>
  <c r="L4192" i="1" a="1"/>
  <c r="L4192" i="1" s="1"/>
  <c r="L4193" i="1" a="1"/>
  <c r="L4193" i="1" s="1"/>
  <c r="L4194" i="1" a="1"/>
  <c r="L4194" i="1" s="1"/>
  <c r="L4195" i="1" a="1"/>
  <c r="L4195" i="1" s="1"/>
  <c r="L4196" i="1" a="1"/>
  <c r="L4196" i="1" s="1"/>
  <c r="L4197" i="1" a="1"/>
  <c r="L4197" i="1" s="1"/>
  <c r="L4198" i="1" a="1"/>
  <c r="L4198" i="1" s="1"/>
  <c r="L4199" i="1" a="1"/>
  <c r="L4199" i="1" s="1"/>
  <c r="L4200" i="1" a="1"/>
  <c r="L4200" i="1" s="1"/>
  <c r="L4201" i="1" a="1"/>
  <c r="L4201" i="1" s="1"/>
  <c r="L4202" i="1" a="1"/>
  <c r="L4202" i="1" s="1"/>
  <c r="L4203" i="1" a="1"/>
  <c r="L4203" i="1" s="1"/>
  <c r="L4204" i="1" a="1"/>
  <c r="L4204" i="1" s="1"/>
  <c r="L4205" i="1" a="1"/>
  <c r="L4205" i="1" s="1"/>
  <c r="L4206" i="1" a="1"/>
  <c r="L4206" i="1" s="1"/>
  <c r="L4207" i="1" a="1"/>
  <c r="L4207" i="1" s="1"/>
  <c r="L4208" i="1" a="1"/>
  <c r="L4208" i="1" s="1"/>
  <c r="L4209" i="1" a="1"/>
  <c r="L4209" i="1" s="1"/>
  <c r="L4210" i="1" a="1"/>
  <c r="L4210" i="1" s="1"/>
  <c r="L4211" i="1" a="1"/>
  <c r="L4211" i="1" s="1"/>
  <c r="L4212" i="1" a="1"/>
  <c r="L4212" i="1" s="1"/>
  <c r="L4213" i="1" a="1"/>
  <c r="L4213" i="1" s="1"/>
  <c r="L4214" i="1" a="1"/>
  <c r="L4214" i="1" s="1"/>
  <c r="L4215" i="1" a="1"/>
  <c r="L4215" i="1" s="1"/>
  <c r="L4216" i="1" a="1"/>
  <c r="L4216" i="1" s="1"/>
  <c r="L4217" i="1" a="1"/>
  <c r="L4217" i="1" s="1"/>
  <c r="L4218" i="1" a="1"/>
  <c r="L4218" i="1" s="1"/>
  <c r="L4219" i="1" a="1"/>
  <c r="L4219" i="1" s="1"/>
  <c r="L4220" i="1" a="1"/>
  <c r="L4220" i="1" s="1"/>
  <c r="L4221" i="1" a="1"/>
  <c r="L4221" i="1" s="1"/>
  <c r="L4222" i="1" a="1"/>
  <c r="L4222" i="1" s="1"/>
  <c r="L4223" i="1" a="1"/>
  <c r="L4223" i="1" s="1"/>
  <c r="L4224" i="1" a="1"/>
  <c r="L4224" i="1" s="1"/>
  <c r="L4225" i="1" a="1"/>
  <c r="L4225" i="1" s="1"/>
  <c r="L4226" i="1" a="1"/>
  <c r="L4226" i="1" s="1"/>
  <c r="L4227" i="1" a="1"/>
  <c r="L4227" i="1" s="1"/>
  <c r="L4228" i="1" a="1"/>
  <c r="L4228" i="1" s="1"/>
  <c r="L4229" i="1" a="1"/>
  <c r="L4229" i="1" s="1"/>
  <c r="L4230" i="1" a="1"/>
  <c r="L4230" i="1" s="1"/>
  <c r="L4231" i="1" a="1"/>
  <c r="L4231" i="1" s="1"/>
  <c r="L4232" i="1" a="1"/>
  <c r="L4232" i="1" s="1"/>
  <c r="L4233" i="1" a="1"/>
  <c r="L4233" i="1" s="1"/>
  <c r="L4234" i="1" a="1"/>
  <c r="L4234" i="1" s="1"/>
  <c r="L4235" i="1" a="1"/>
  <c r="L4235" i="1" s="1"/>
  <c r="L4236" i="1" a="1"/>
  <c r="L4236" i="1" s="1"/>
  <c r="L4237" i="1" a="1"/>
  <c r="L4237" i="1" s="1"/>
  <c r="L4238" i="1" a="1"/>
  <c r="L4238" i="1" s="1"/>
  <c r="L4239" i="1" a="1"/>
  <c r="L4239" i="1" s="1"/>
  <c r="L4240" i="1" a="1"/>
  <c r="L4240" i="1" s="1"/>
  <c r="L4241" i="1" a="1"/>
  <c r="L4241" i="1" s="1"/>
  <c r="L4242" i="1" a="1"/>
  <c r="L4242" i="1" s="1"/>
  <c r="L4243" i="1" a="1"/>
  <c r="L4243" i="1" s="1"/>
  <c r="L4244" i="1" a="1"/>
  <c r="L4244" i="1" s="1"/>
  <c r="L4245" i="1" a="1"/>
  <c r="L4245" i="1" s="1"/>
  <c r="L4246" i="1" a="1"/>
  <c r="L4246" i="1" s="1"/>
  <c r="L4247" i="1" a="1"/>
  <c r="L4247" i="1" s="1"/>
  <c r="L4248" i="1" a="1"/>
  <c r="L4248" i="1" s="1"/>
  <c r="L4249" i="1" a="1"/>
  <c r="L4249" i="1" s="1"/>
  <c r="L4250" i="1" a="1"/>
  <c r="L4250" i="1" s="1"/>
  <c r="L4251" i="1" a="1"/>
  <c r="L4251" i="1" s="1"/>
  <c r="L4252" i="1" a="1"/>
  <c r="L4252" i="1" s="1"/>
  <c r="L4253" i="1" a="1"/>
  <c r="L4253" i="1" s="1"/>
  <c r="L4254" i="1" a="1"/>
  <c r="L4254" i="1" s="1"/>
  <c r="L4255" i="1" a="1"/>
  <c r="L4255" i="1" s="1"/>
  <c r="L4256" i="1" a="1"/>
  <c r="L4256" i="1" s="1"/>
  <c r="L4257" i="1" a="1"/>
  <c r="L4257" i="1" s="1"/>
  <c r="L4258" i="1" a="1"/>
  <c r="L4258" i="1" s="1"/>
  <c r="L4259" i="1" a="1"/>
  <c r="L4259" i="1" s="1"/>
  <c r="L4260" i="1" a="1"/>
  <c r="L4260" i="1" s="1"/>
  <c r="L4261" i="1" a="1"/>
  <c r="L4261" i="1" s="1"/>
  <c r="L4262" i="1" a="1"/>
  <c r="L4262" i="1" s="1"/>
  <c r="L4263" i="1" a="1"/>
  <c r="L4263" i="1" s="1"/>
  <c r="L4264" i="1" a="1"/>
  <c r="L4264" i="1" s="1"/>
  <c r="L4265" i="1" a="1"/>
  <c r="L4265" i="1" s="1"/>
  <c r="L4266" i="1" a="1"/>
  <c r="L4266" i="1" s="1"/>
  <c r="L4267" i="1" a="1"/>
  <c r="L4267" i="1" s="1"/>
  <c r="L4268" i="1" a="1"/>
  <c r="L4268" i="1" s="1"/>
  <c r="L4269" i="1" a="1"/>
  <c r="L4269" i="1" s="1"/>
  <c r="L4270" i="1" a="1"/>
  <c r="L4270" i="1" s="1"/>
  <c r="L4271" i="1" a="1"/>
  <c r="L4271" i="1" s="1"/>
  <c r="L4272" i="1" a="1"/>
  <c r="L4272" i="1" s="1"/>
  <c r="L4273" i="1" a="1"/>
  <c r="L4273" i="1" s="1"/>
  <c r="L4274" i="1" a="1"/>
  <c r="L4274" i="1" s="1"/>
  <c r="L4275" i="1" a="1"/>
  <c r="L4275" i="1" s="1"/>
  <c r="L4276" i="1" a="1"/>
  <c r="L4276" i="1" s="1"/>
  <c r="L4277" i="1" a="1"/>
  <c r="L4277" i="1" s="1"/>
  <c r="L4278" i="1" a="1"/>
  <c r="L4278" i="1" s="1"/>
  <c r="L4279" i="1" a="1"/>
  <c r="L4279" i="1" s="1"/>
  <c r="L4280" i="1" a="1"/>
  <c r="L4280" i="1" s="1"/>
  <c r="L4281" i="1" a="1"/>
  <c r="L4281" i="1" s="1"/>
  <c r="L4282" i="1" a="1"/>
  <c r="L4282" i="1" s="1"/>
  <c r="L4283" i="1" a="1"/>
  <c r="L4283" i="1" s="1"/>
  <c r="L4284" i="1" a="1"/>
  <c r="L4284" i="1" s="1"/>
  <c r="L4285" i="1" a="1"/>
  <c r="L4285" i="1" s="1"/>
  <c r="L4286" i="1" a="1"/>
  <c r="L4286" i="1" s="1"/>
  <c r="L4287" i="1" a="1"/>
  <c r="L4287" i="1" s="1"/>
  <c r="L4288" i="1" a="1"/>
  <c r="L4288" i="1" s="1"/>
  <c r="L4289" i="1" a="1"/>
  <c r="L4289" i="1" s="1"/>
  <c r="L4290" i="1" a="1"/>
  <c r="L4290" i="1" s="1"/>
  <c r="L4291" i="1" a="1"/>
  <c r="L4291" i="1" s="1"/>
  <c r="L4292" i="1" a="1"/>
  <c r="L4292" i="1" s="1"/>
  <c r="L4293" i="1" a="1"/>
  <c r="L4293" i="1" s="1"/>
  <c r="L4294" i="1" a="1"/>
  <c r="L4294" i="1" s="1"/>
  <c r="L4295" i="1" a="1"/>
  <c r="L4295" i="1" s="1"/>
  <c r="L4296" i="1" a="1"/>
  <c r="L4296" i="1" s="1"/>
  <c r="L4297" i="1" a="1"/>
  <c r="L4297" i="1" s="1"/>
  <c r="L4298" i="1" a="1"/>
  <c r="L4298" i="1" s="1"/>
  <c r="L4299" i="1" a="1"/>
  <c r="L4299" i="1" s="1"/>
  <c r="L4300" i="1" a="1"/>
  <c r="L4300" i="1" s="1"/>
  <c r="L4301" i="1" a="1"/>
  <c r="L4301" i="1" s="1"/>
  <c r="L4302" i="1" a="1"/>
  <c r="L4302" i="1" s="1"/>
  <c r="L4303" i="1" a="1"/>
  <c r="L4303" i="1" s="1"/>
  <c r="L4304" i="1" a="1"/>
  <c r="L4304" i="1" s="1"/>
  <c r="L4305" i="1" a="1"/>
  <c r="L4305" i="1" s="1"/>
  <c r="L4306" i="1" a="1"/>
  <c r="L4306" i="1" s="1"/>
  <c r="L4307" i="1" a="1"/>
  <c r="L4307" i="1" s="1"/>
  <c r="L4308" i="1" a="1"/>
  <c r="L4308" i="1" s="1"/>
  <c r="L4309" i="1" a="1"/>
  <c r="L4309" i="1" s="1"/>
  <c r="L4310" i="1" a="1"/>
  <c r="L4310" i="1" s="1"/>
  <c r="L4311" i="1" a="1"/>
  <c r="L4311" i="1" s="1"/>
  <c r="L4312" i="1" a="1"/>
  <c r="L4312" i="1" s="1"/>
  <c r="L4313" i="1" a="1"/>
  <c r="L4313" i="1" s="1"/>
  <c r="L4314" i="1" a="1"/>
  <c r="L4314" i="1" s="1"/>
  <c r="L4315" i="1" a="1"/>
  <c r="L4315" i="1" s="1"/>
  <c r="L4316" i="1" a="1"/>
  <c r="L4316" i="1" s="1"/>
  <c r="L4317" i="1" a="1"/>
  <c r="L4317" i="1" s="1"/>
  <c r="L4318" i="1" a="1"/>
  <c r="L4318" i="1" s="1"/>
  <c r="L4319" i="1" a="1"/>
  <c r="L4319" i="1" s="1"/>
  <c r="L4320" i="1" a="1"/>
  <c r="L4320" i="1" s="1"/>
  <c r="L4321" i="1" a="1"/>
  <c r="L4321" i="1" s="1"/>
  <c r="L4322" i="1" a="1"/>
  <c r="L4322" i="1" s="1"/>
  <c r="L4323" i="1" a="1"/>
  <c r="L4323" i="1" s="1"/>
  <c r="L4324" i="1" a="1"/>
  <c r="L4324" i="1" s="1"/>
  <c r="L4325" i="1" a="1"/>
  <c r="L4325" i="1" s="1"/>
  <c r="L4326" i="1" a="1"/>
  <c r="L4326" i="1" s="1"/>
  <c r="L4327" i="1" a="1"/>
  <c r="L4327" i="1" s="1"/>
  <c r="L4328" i="1" a="1"/>
  <c r="L4328" i="1" s="1"/>
  <c r="L4329" i="1" a="1"/>
  <c r="L4329" i="1" s="1"/>
  <c r="L4330" i="1" a="1"/>
  <c r="L4330" i="1" s="1"/>
  <c r="L4331" i="1" a="1"/>
  <c r="L4331" i="1" s="1"/>
  <c r="L4332" i="1" a="1"/>
  <c r="L4332" i="1" s="1"/>
  <c r="L4333" i="1" a="1"/>
  <c r="L4333" i="1" s="1"/>
  <c r="L4334" i="1" a="1"/>
  <c r="L4334" i="1" s="1"/>
  <c r="L4335" i="1" a="1"/>
  <c r="L4335" i="1" s="1"/>
  <c r="L4336" i="1" a="1"/>
  <c r="L4336" i="1" s="1"/>
  <c r="L4337" i="1" a="1"/>
  <c r="L4337" i="1" s="1"/>
  <c r="L4338" i="1" a="1"/>
  <c r="L4338" i="1" s="1"/>
  <c r="L4339" i="1" a="1"/>
  <c r="L4339" i="1" s="1"/>
  <c r="L4340" i="1" a="1"/>
  <c r="L4340" i="1" s="1"/>
  <c r="L4341" i="1" a="1"/>
  <c r="L4341" i="1" s="1"/>
  <c r="L4342" i="1" a="1"/>
  <c r="L4342" i="1" s="1"/>
  <c r="L4343" i="1" a="1"/>
  <c r="L4343" i="1" s="1"/>
  <c r="L4344" i="1" a="1"/>
  <c r="L4344" i="1" s="1"/>
  <c r="L4345" i="1" a="1"/>
  <c r="L4345" i="1" s="1"/>
  <c r="L4346" i="1" a="1"/>
  <c r="L4346" i="1" s="1"/>
  <c r="L4347" i="1" a="1"/>
  <c r="L4347" i="1" s="1"/>
  <c r="L4348" i="1" a="1"/>
  <c r="L4348" i="1" s="1"/>
  <c r="L4349" i="1" a="1"/>
  <c r="L4349" i="1" s="1"/>
  <c r="L4350" i="1" a="1"/>
  <c r="L4350" i="1" s="1"/>
  <c r="L4351" i="1" a="1"/>
  <c r="L4351" i="1" s="1"/>
  <c r="L4352" i="1" a="1"/>
  <c r="L4352" i="1" s="1"/>
  <c r="L4353" i="1" a="1"/>
  <c r="L4353" i="1" s="1"/>
  <c r="L4354" i="1" a="1"/>
  <c r="L4354" i="1" s="1"/>
  <c r="L4355" i="1" a="1"/>
  <c r="L4355" i="1" s="1"/>
  <c r="L4356" i="1" a="1"/>
  <c r="L4356" i="1" s="1"/>
  <c r="L4357" i="1" a="1"/>
  <c r="L4357" i="1" s="1"/>
  <c r="L4358" i="1" a="1"/>
  <c r="L4358" i="1" s="1"/>
  <c r="L4359" i="1" a="1"/>
  <c r="L4359" i="1" s="1"/>
  <c r="L4360" i="1" a="1"/>
  <c r="L4360" i="1" s="1"/>
  <c r="L4361" i="1" a="1"/>
  <c r="L4361" i="1" s="1"/>
  <c r="L4362" i="1" a="1"/>
  <c r="L4362" i="1" s="1"/>
  <c r="L4363" i="1" a="1"/>
  <c r="L4363" i="1" s="1"/>
  <c r="L4364" i="1" a="1"/>
  <c r="L4364" i="1" s="1"/>
  <c r="L4365" i="1" a="1"/>
  <c r="L4365" i="1" s="1"/>
  <c r="L4366" i="1" a="1"/>
  <c r="L4366" i="1" s="1"/>
  <c r="L4367" i="1" a="1"/>
  <c r="L4367" i="1" s="1"/>
  <c r="L4368" i="1" a="1"/>
  <c r="L4368" i="1" s="1"/>
  <c r="L4369" i="1" a="1"/>
  <c r="L4369" i="1" s="1"/>
  <c r="L4370" i="1" a="1"/>
  <c r="L4370" i="1" s="1"/>
  <c r="L4371" i="1" a="1"/>
  <c r="L4371" i="1" s="1"/>
  <c r="L4372" i="1" a="1"/>
  <c r="L4372" i="1" s="1"/>
  <c r="L4373" i="1" a="1"/>
  <c r="L4373" i="1" s="1"/>
  <c r="L4374" i="1" a="1"/>
  <c r="L4374" i="1" s="1"/>
  <c r="L4375" i="1" a="1"/>
  <c r="L4375" i="1" s="1"/>
  <c r="L4376" i="1" a="1"/>
  <c r="L4376" i="1" s="1"/>
  <c r="L4377" i="1" a="1"/>
  <c r="L4377" i="1" s="1"/>
  <c r="L4378" i="1" a="1"/>
  <c r="L4378" i="1" s="1"/>
  <c r="L4379" i="1" a="1"/>
  <c r="L4379" i="1" s="1"/>
  <c r="L4380" i="1" a="1"/>
  <c r="L4380" i="1" s="1"/>
  <c r="L4381" i="1" a="1"/>
  <c r="L4381" i="1" s="1"/>
  <c r="L4382" i="1" a="1"/>
  <c r="L4382" i="1" s="1"/>
  <c r="L4383" i="1" a="1"/>
  <c r="L4383" i="1" s="1"/>
  <c r="L4384" i="1" a="1"/>
  <c r="L4384" i="1" s="1"/>
  <c r="L4385" i="1" a="1"/>
  <c r="L4385" i="1" s="1"/>
  <c r="L4386" i="1" a="1"/>
  <c r="L4386" i="1" s="1"/>
  <c r="L4387" i="1" a="1"/>
  <c r="L4387" i="1" s="1"/>
  <c r="L4388" i="1" a="1"/>
  <c r="L4388" i="1" s="1"/>
  <c r="L4389" i="1" a="1"/>
  <c r="L4389" i="1" s="1"/>
  <c r="L4390" i="1" a="1"/>
  <c r="L4390" i="1" s="1"/>
  <c r="L4391" i="1" a="1"/>
  <c r="L4391" i="1" s="1"/>
  <c r="L4392" i="1" a="1"/>
  <c r="L4392" i="1" s="1"/>
  <c r="L4393" i="1" a="1"/>
  <c r="L4393" i="1" s="1"/>
  <c r="L4394" i="1" a="1"/>
  <c r="L4394" i="1" s="1"/>
  <c r="L4395" i="1" a="1"/>
  <c r="L4395" i="1" s="1"/>
  <c r="L4396" i="1" a="1"/>
  <c r="L4396" i="1" s="1"/>
  <c r="L4397" i="1" a="1"/>
  <c r="L4397" i="1" s="1"/>
  <c r="L4398" i="1" a="1"/>
  <c r="L4398" i="1" s="1"/>
  <c r="L4399" i="1" a="1"/>
  <c r="L4399" i="1" s="1"/>
  <c r="L4400" i="1" a="1"/>
  <c r="L4400" i="1" s="1"/>
  <c r="L4401" i="1" a="1"/>
  <c r="L4401" i="1" s="1"/>
  <c r="L4402" i="1" a="1"/>
  <c r="L4402" i="1" s="1"/>
  <c r="L4403" i="1" a="1"/>
  <c r="L4403" i="1" s="1"/>
  <c r="L4404" i="1" a="1"/>
  <c r="L4404" i="1" s="1"/>
  <c r="L4405" i="1" a="1"/>
  <c r="L4405" i="1" s="1"/>
  <c r="L4406" i="1" a="1"/>
  <c r="L4406" i="1" s="1"/>
  <c r="L4407" i="1" a="1"/>
  <c r="L4407" i="1" s="1"/>
  <c r="L4408" i="1" a="1"/>
  <c r="L4408" i="1" s="1"/>
  <c r="L4409" i="1" a="1"/>
  <c r="L4409" i="1" s="1"/>
  <c r="L4410" i="1" a="1"/>
  <c r="L4410" i="1" s="1"/>
  <c r="L4411" i="1" a="1"/>
  <c r="L4411" i="1" s="1"/>
  <c r="L4412" i="1" a="1"/>
  <c r="L4412" i="1" s="1"/>
  <c r="L4413" i="1" a="1"/>
  <c r="L4413" i="1" s="1"/>
  <c r="L4414" i="1" a="1"/>
  <c r="L4414" i="1" s="1"/>
  <c r="L4415" i="1" a="1"/>
  <c r="L4415" i="1" s="1"/>
  <c r="L4416" i="1" a="1"/>
  <c r="L4416" i="1" s="1"/>
  <c r="L4417" i="1" a="1"/>
  <c r="L4417" i="1" s="1"/>
  <c r="L4418" i="1" a="1"/>
  <c r="L4418" i="1" s="1"/>
  <c r="L4419" i="1" a="1"/>
  <c r="L4419" i="1" s="1"/>
  <c r="L4420" i="1" a="1"/>
  <c r="L4420" i="1" s="1"/>
  <c r="L4421" i="1" a="1"/>
  <c r="L4421" i="1" s="1"/>
  <c r="L4422" i="1" a="1"/>
  <c r="L4422" i="1" s="1"/>
  <c r="L4423" i="1" a="1"/>
  <c r="L4423" i="1" s="1"/>
  <c r="L4424" i="1" a="1"/>
  <c r="L4424" i="1" s="1"/>
  <c r="L4425" i="1" a="1"/>
  <c r="L4425" i="1" s="1"/>
  <c r="L4426" i="1" a="1"/>
  <c r="L4426" i="1" s="1"/>
  <c r="L4427" i="1" a="1"/>
  <c r="L4427" i="1" s="1"/>
  <c r="L4428" i="1" a="1"/>
  <c r="L4428" i="1" s="1"/>
  <c r="L4429" i="1" a="1"/>
  <c r="L4429" i="1" s="1"/>
  <c r="L4430" i="1" a="1"/>
  <c r="L4430" i="1" s="1"/>
  <c r="L4431" i="1" a="1"/>
  <c r="L4431" i="1" s="1"/>
  <c r="L4432" i="1" a="1"/>
  <c r="L4432" i="1" s="1"/>
  <c r="L4433" i="1" a="1"/>
  <c r="L4433" i="1" s="1"/>
  <c r="L4434" i="1" a="1"/>
  <c r="L4434" i="1" s="1"/>
  <c r="L4435" i="1" a="1"/>
  <c r="L4435" i="1" s="1"/>
  <c r="L4436" i="1" a="1"/>
  <c r="L4436" i="1" s="1"/>
  <c r="L4437" i="1" a="1"/>
  <c r="L4437" i="1" s="1"/>
  <c r="L4438" i="1" a="1"/>
  <c r="L4438" i="1" s="1"/>
  <c r="L4439" i="1" a="1"/>
  <c r="L4439" i="1" s="1"/>
  <c r="L4440" i="1" a="1"/>
  <c r="L4440" i="1" s="1"/>
  <c r="L4441" i="1" a="1"/>
  <c r="L4441" i="1" s="1"/>
  <c r="L4442" i="1" a="1"/>
  <c r="L4442" i="1" s="1"/>
  <c r="L4443" i="1" a="1"/>
  <c r="L4443" i="1" s="1"/>
  <c r="L4444" i="1" a="1"/>
  <c r="L4444" i="1" s="1"/>
  <c r="L4445" i="1" a="1"/>
  <c r="L4445" i="1" s="1"/>
  <c r="L4446" i="1" a="1"/>
  <c r="L4446" i="1" s="1"/>
  <c r="L4447" i="1" a="1"/>
  <c r="L4447" i="1" s="1"/>
  <c r="L4448" i="1" a="1"/>
  <c r="L4448" i="1" s="1"/>
  <c r="L4449" i="1" a="1"/>
  <c r="L4449" i="1" s="1"/>
  <c r="L4450" i="1" a="1"/>
  <c r="L4450" i="1" s="1"/>
  <c r="L4451" i="1" a="1"/>
  <c r="L4451" i="1" s="1"/>
  <c r="L4452" i="1" a="1"/>
  <c r="L4452" i="1" s="1"/>
  <c r="L4453" i="1" a="1"/>
  <c r="L4453" i="1" s="1"/>
  <c r="L4454" i="1" a="1"/>
  <c r="L4454" i="1" s="1"/>
  <c r="L4455" i="1" a="1"/>
  <c r="L4455" i="1" s="1"/>
  <c r="L4456" i="1" a="1"/>
  <c r="L4456" i="1" s="1"/>
  <c r="L4457" i="1" a="1"/>
  <c r="L4457" i="1" s="1"/>
  <c r="L4458" i="1" a="1"/>
  <c r="L4458" i="1" s="1"/>
  <c r="L4459" i="1" a="1"/>
  <c r="L4459" i="1" s="1"/>
  <c r="L4460" i="1" a="1"/>
  <c r="L4460" i="1" s="1"/>
  <c r="L4461" i="1" a="1"/>
  <c r="L4461" i="1" s="1"/>
  <c r="L4462" i="1" a="1"/>
  <c r="L4462" i="1" s="1"/>
  <c r="L4463" i="1" a="1"/>
  <c r="L4463" i="1" s="1"/>
  <c r="L4464" i="1" a="1"/>
  <c r="L4464" i="1" s="1"/>
  <c r="L4465" i="1" a="1"/>
  <c r="L4465" i="1" s="1"/>
  <c r="L4466" i="1" a="1"/>
  <c r="L4466" i="1" s="1"/>
  <c r="L4467" i="1" a="1"/>
  <c r="L4467" i="1" s="1"/>
  <c r="L4468" i="1" a="1"/>
  <c r="L4468" i="1" s="1"/>
  <c r="L4469" i="1" a="1"/>
  <c r="L4469" i="1" s="1"/>
  <c r="L4470" i="1" a="1"/>
  <c r="L4470" i="1" s="1"/>
  <c r="L4471" i="1" a="1"/>
  <c r="L4471" i="1" s="1"/>
  <c r="L4472" i="1" a="1"/>
  <c r="L4472" i="1" s="1"/>
  <c r="L4473" i="1" a="1"/>
  <c r="L4473" i="1" s="1"/>
  <c r="L4474" i="1" a="1"/>
  <c r="L4474" i="1" s="1"/>
  <c r="L4475" i="1" a="1"/>
  <c r="L4475" i="1" s="1"/>
  <c r="L4476" i="1" a="1"/>
  <c r="L4476" i="1" s="1"/>
  <c r="L4477" i="1" a="1"/>
  <c r="L4477" i="1" s="1"/>
  <c r="L4478" i="1" a="1"/>
  <c r="L4478" i="1" s="1"/>
  <c r="L4479" i="1" a="1"/>
  <c r="L4479" i="1" s="1"/>
  <c r="L4480" i="1" a="1"/>
  <c r="L4480" i="1" s="1"/>
  <c r="L4481" i="1" a="1"/>
  <c r="L4481" i="1" s="1"/>
  <c r="L4482" i="1" a="1"/>
  <c r="L4482" i="1" s="1"/>
  <c r="L4483" i="1" a="1"/>
  <c r="L4483" i="1" s="1"/>
  <c r="L4484" i="1" a="1"/>
  <c r="L4484" i="1" s="1"/>
  <c r="L4485" i="1" a="1"/>
  <c r="L4485" i="1" s="1"/>
  <c r="L4486" i="1" a="1"/>
  <c r="L4486" i="1" s="1"/>
  <c r="L4487" i="1" a="1"/>
  <c r="L4487" i="1" s="1"/>
  <c r="L4488" i="1" a="1"/>
  <c r="L4488" i="1" s="1"/>
  <c r="L4489" i="1" a="1"/>
  <c r="L4489" i="1" s="1"/>
  <c r="L4490" i="1" a="1"/>
  <c r="L4490" i="1" s="1"/>
  <c r="L4491" i="1" a="1"/>
  <c r="L4491" i="1" s="1"/>
  <c r="L4492" i="1" a="1"/>
  <c r="L4492" i="1" s="1"/>
  <c r="L4493" i="1" a="1"/>
  <c r="L4493" i="1" s="1"/>
  <c r="L4494" i="1" a="1"/>
  <c r="L4494" i="1" s="1"/>
  <c r="L4495" i="1" a="1"/>
  <c r="L4495" i="1" s="1"/>
  <c r="L4496" i="1" a="1"/>
  <c r="L4496" i="1" s="1"/>
  <c r="L4497" i="1" a="1"/>
  <c r="L4497" i="1" s="1"/>
  <c r="L4498" i="1" a="1"/>
  <c r="L4498" i="1" s="1"/>
  <c r="L4499" i="1" a="1"/>
  <c r="L4499" i="1" s="1"/>
  <c r="L4500" i="1" a="1"/>
  <c r="L4500" i="1" s="1"/>
  <c r="L4501" i="1" a="1"/>
  <c r="L4501" i="1" s="1"/>
  <c r="L4502" i="1" a="1"/>
  <c r="L4502" i="1" s="1"/>
  <c r="L4503" i="1" a="1"/>
  <c r="L4503" i="1" s="1"/>
  <c r="L4504" i="1" a="1"/>
  <c r="L4504" i="1" s="1"/>
  <c r="L4505" i="1" a="1"/>
  <c r="L4505" i="1" s="1"/>
  <c r="L4506" i="1" a="1"/>
  <c r="L4506" i="1" s="1"/>
  <c r="L4507" i="1" a="1"/>
  <c r="L4507" i="1" s="1"/>
  <c r="L4508" i="1" a="1"/>
  <c r="L4508" i="1" s="1"/>
  <c r="L4509" i="1" a="1"/>
  <c r="L4509" i="1" s="1"/>
  <c r="L4510" i="1" a="1"/>
  <c r="L4510" i="1" s="1"/>
  <c r="L4511" i="1" a="1"/>
  <c r="L4511" i="1" s="1"/>
  <c r="L4512" i="1" a="1"/>
  <c r="L4512" i="1" s="1"/>
  <c r="L4513" i="1" a="1"/>
  <c r="L4513" i="1" s="1"/>
  <c r="L4514" i="1" a="1"/>
  <c r="L4514" i="1" s="1"/>
  <c r="L4515" i="1" a="1"/>
  <c r="L4515" i="1" s="1"/>
  <c r="L4516" i="1" a="1"/>
  <c r="L4516" i="1" s="1"/>
  <c r="L4517" i="1" a="1"/>
  <c r="L4517" i="1" s="1"/>
  <c r="L4518" i="1" a="1"/>
  <c r="L4518" i="1" s="1"/>
  <c r="L4519" i="1" a="1"/>
  <c r="L4519" i="1" s="1"/>
  <c r="L4520" i="1" a="1"/>
  <c r="L4520" i="1" s="1"/>
  <c r="L4521" i="1" a="1"/>
  <c r="L4521" i="1" s="1"/>
  <c r="L4522" i="1" a="1"/>
  <c r="L4522" i="1" s="1"/>
  <c r="L4523" i="1" a="1"/>
  <c r="L4523" i="1" s="1"/>
  <c r="L4524" i="1" a="1"/>
  <c r="L4524" i="1" s="1"/>
  <c r="L4525" i="1" a="1"/>
  <c r="L4525" i="1" s="1"/>
  <c r="L4526" i="1" a="1"/>
  <c r="L4526" i="1" s="1"/>
  <c r="L4527" i="1" a="1"/>
  <c r="L4527" i="1" s="1"/>
  <c r="L4528" i="1" a="1"/>
  <c r="L4528" i="1" s="1"/>
  <c r="L4529" i="1" a="1"/>
  <c r="L4529" i="1" s="1"/>
  <c r="L4530" i="1" a="1"/>
  <c r="L4530" i="1" s="1"/>
  <c r="L4531" i="1" a="1"/>
  <c r="L4531" i="1" s="1"/>
  <c r="L4532" i="1" a="1"/>
  <c r="L4532" i="1" s="1"/>
  <c r="L4533" i="1" a="1"/>
  <c r="L4533" i="1" s="1"/>
  <c r="L4534" i="1" a="1"/>
  <c r="L4534" i="1" s="1"/>
  <c r="L4535" i="1" a="1"/>
  <c r="L4535" i="1" s="1"/>
  <c r="L4536" i="1" a="1"/>
  <c r="L4536" i="1" s="1"/>
  <c r="L4537" i="1" a="1"/>
  <c r="L4537" i="1" s="1"/>
  <c r="L4538" i="1" a="1"/>
  <c r="L4538" i="1" s="1"/>
  <c r="L4539" i="1" a="1"/>
  <c r="L4539" i="1" s="1"/>
  <c r="L4540" i="1" a="1"/>
  <c r="L4540" i="1" s="1"/>
  <c r="L4541" i="1" a="1"/>
  <c r="L4541" i="1" s="1"/>
  <c r="L4542" i="1" a="1"/>
  <c r="L4542" i="1" s="1"/>
  <c r="L4543" i="1" a="1"/>
  <c r="L4543" i="1" s="1"/>
  <c r="L4544" i="1" a="1"/>
  <c r="L4544" i="1" s="1"/>
  <c r="L4545" i="1" a="1"/>
  <c r="L4545" i="1" s="1"/>
  <c r="L4546" i="1" a="1"/>
  <c r="L4546" i="1" s="1"/>
  <c r="L4547" i="1" a="1"/>
  <c r="L4547" i="1" s="1"/>
  <c r="L4548" i="1" a="1"/>
  <c r="L4548" i="1" s="1"/>
  <c r="L4549" i="1" a="1"/>
  <c r="L4549" i="1" s="1"/>
  <c r="L4550" i="1" a="1"/>
  <c r="L4550" i="1" s="1"/>
  <c r="L4551" i="1" a="1"/>
  <c r="L4551" i="1" s="1"/>
  <c r="L4552" i="1" a="1"/>
  <c r="L4552" i="1" s="1"/>
  <c r="L4553" i="1" a="1"/>
  <c r="L4553" i="1" s="1"/>
  <c r="L4554" i="1" a="1"/>
  <c r="L4554" i="1" s="1"/>
  <c r="L4555" i="1" a="1"/>
  <c r="L4555" i="1" s="1"/>
  <c r="L4556" i="1" a="1"/>
  <c r="L4556" i="1" s="1"/>
  <c r="L4557" i="1" a="1"/>
  <c r="L4557" i="1" s="1"/>
  <c r="L4558" i="1" a="1"/>
  <c r="L4558" i="1" s="1"/>
  <c r="L4559" i="1" a="1"/>
  <c r="L4559" i="1" s="1"/>
  <c r="L4560" i="1" a="1"/>
  <c r="L4560" i="1" s="1"/>
  <c r="L4561" i="1" a="1"/>
  <c r="L4561" i="1" s="1"/>
  <c r="L4562" i="1" a="1"/>
  <c r="L4562" i="1" s="1"/>
  <c r="L4563" i="1" a="1"/>
  <c r="L4563" i="1" s="1"/>
  <c r="L4564" i="1" a="1"/>
  <c r="L4564" i="1" s="1"/>
  <c r="L4565" i="1" a="1"/>
  <c r="L4565" i="1" s="1"/>
  <c r="L4566" i="1" a="1"/>
  <c r="L4566" i="1" s="1"/>
  <c r="L4567" i="1" a="1"/>
  <c r="L4567" i="1" s="1"/>
  <c r="L4568" i="1" a="1"/>
  <c r="L4568" i="1" s="1"/>
  <c r="L4569" i="1" a="1"/>
  <c r="L4569" i="1" s="1"/>
  <c r="L4570" i="1" a="1"/>
  <c r="L4570" i="1" s="1"/>
  <c r="L4571" i="1" a="1"/>
  <c r="L4571" i="1" s="1"/>
  <c r="L4572" i="1" a="1"/>
  <c r="L4572" i="1" s="1"/>
  <c r="L4573" i="1" a="1"/>
  <c r="L4573" i="1" s="1"/>
  <c r="L4574" i="1" a="1"/>
  <c r="L4574" i="1" s="1"/>
  <c r="L4575" i="1" a="1"/>
  <c r="L4575" i="1" s="1"/>
  <c r="L4576" i="1" a="1"/>
  <c r="L4576" i="1" s="1"/>
  <c r="L4577" i="1" a="1"/>
  <c r="L4577" i="1" s="1"/>
  <c r="L4578" i="1" a="1"/>
  <c r="L4578" i="1" s="1"/>
  <c r="L4579" i="1" a="1"/>
  <c r="L4579" i="1" s="1"/>
  <c r="L4580" i="1" a="1"/>
  <c r="L4580" i="1" s="1"/>
  <c r="L4581" i="1" a="1"/>
  <c r="L4581" i="1" s="1"/>
  <c r="L4582" i="1" a="1"/>
  <c r="L4582" i="1" s="1"/>
  <c r="L4583" i="1" a="1"/>
  <c r="L4583" i="1" s="1"/>
  <c r="L4584" i="1" a="1"/>
  <c r="L4584" i="1" s="1"/>
  <c r="L4585" i="1" a="1"/>
  <c r="L4585" i="1" s="1"/>
  <c r="L4586" i="1" a="1"/>
  <c r="L4586" i="1" s="1"/>
  <c r="L4587" i="1" a="1"/>
  <c r="L4587" i="1" s="1"/>
  <c r="L4588" i="1" a="1"/>
  <c r="L4588" i="1" s="1"/>
  <c r="L4589" i="1" a="1"/>
  <c r="L4589" i="1" s="1"/>
  <c r="L4590" i="1" a="1"/>
  <c r="L4590" i="1" s="1"/>
  <c r="L4591" i="1" a="1"/>
  <c r="L4591" i="1" s="1"/>
  <c r="L4592" i="1" a="1"/>
  <c r="L4592" i="1" s="1"/>
  <c r="L4593" i="1" a="1"/>
  <c r="L4593" i="1" s="1"/>
  <c r="L4594" i="1" a="1"/>
  <c r="L4594" i="1" s="1"/>
  <c r="L4595" i="1" a="1"/>
  <c r="L4595" i="1" s="1"/>
  <c r="L4596" i="1" a="1"/>
  <c r="L4596" i="1" s="1"/>
  <c r="L4597" i="1" a="1"/>
  <c r="L4597" i="1" s="1"/>
  <c r="L4598" i="1" a="1"/>
  <c r="L4598" i="1" s="1"/>
  <c r="L4599" i="1" a="1"/>
  <c r="L4599" i="1" s="1"/>
  <c r="L4600" i="1" a="1"/>
  <c r="L4600" i="1" s="1"/>
  <c r="L4601" i="1" a="1"/>
  <c r="L4601" i="1" s="1"/>
  <c r="L4602" i="1" a="1"/>
  <c r="L4602" i="1" s="1"/>
  <c r="L4603" i="1" a="1"/>
  <c r="L4603" i="1" s="1"/>
  <c r="L4604" i="1" a="1"/>
  <c r="L4604" i="1" s="1"/>
  <c r="L4605" i="1" a="1"/>
  <c r="L4605" i="1" s="1"/>
  <c r="L4606" i="1" a="1"/>
  <c r="L4606" i="1" s="1"/>
  <c r="L4607" i="1" a="1"/>
  <c r="L4607" i="1" s="1"/>
  <c r="L4608" i="1" a="1"/>
  <c r="L4608" i="1" s="1"/>
  <c r="L4609" i="1" a="1"/>
  <c r="L4609" i="1" s="1"/>
  <c r="L4610" i="1" a="1"/>
  <c r="L4610" i="1" s="1"/>
  <c r="L4611" i="1" a="1"/>
  <c r="L4611" i="1" s="1"/>
  <c r="L4612" i="1" a="1"/>
  <c r="L4612" i="1" s="1"/>
  <c r="L4613" i="1" a="1"/>
  <c r="L4613" i="1" s="1"/>
  <c r="L4614" i="1" a="1"/>
  <c r="L4614" i="1" s="1"/>
  <c r="L4615" i="1" a="1"/>
  <c r="L4615" i="1" s="1"/>
  <c r="L4616" i="1" a="1"/>
  <c r="L4616" i="1" s="1"/>
  <c r="L4617" i="1" a="1"/>
  <c r="L4617" i="1" s="1"/>
  <c r="L4618" i="1" a="1"/>
  <c r="L4618" i="1" s="1"/>
  <c r="L4619" i="1" a="1"/>
  <c r="L4619" i="1" s="1"/>
  <c r="L4620" i="1" a="1"/>
  <c r="L4620" i="1" s="1"/>
  <c r="L4621" i="1" a="1"/>
  <c r="L4621" i="1" s="1"/>
  <c r="L4622" i="1" a="1"/>
  <c r="L4622" i="1" s="1"/>
  <c r="L4623" i="1" a="1"/>
  <c r="L4623" i="1" s="1"/>
  <c r="L4624" i="1" a="1"/>
  <c r="L4624" i="1" s="1"/>
  <c r="L4625" i="1" a="1"/>
  <c r="L4625" i="1" s="1"/>
  <c r="L4626" i="1" a="1"/>
  <c r="L4626" i="1" s="1"/>
  <c r="L4627" i="1" a="1"/>
  <c r="L4627" i="1" s="1"/>
  <c r="L4628" i="1" a="1"/>
  <c r="L4628" i="1" s="1"/>
  <c r="L4629" i="1" a="1"/>
  <c r="L4629" i="1" s="1"/>
  <c r="L4630" i="1" a="1"/>
  <c r="L4630" i="1" s="1"/>
  <c r="L4631" i="1" a="1"/>
  <c r="L4631" i="1" s="1"/>
  <c r="L4632" i="1" a="1"/>
  <c r="L4632" i="1" s="1"/>
  <c r="L4633" i="1" a="1"/>
  <c r="L4633" i="1" s="1"/>
  <c r="L4634" i="1" a="1"/>
  <c r="L4634" i="1" s="1"/>
  <c r="L4635" i="1" a="1"/>
  <c r="L4635" i="1" s="1"/>
  <c r="L4636" i="1" a="1"/>
  <c r="L4636" i="1" s="1"/>
  <c r="L4637" i="1" a="1"/>
  <c r="L4637" i="1" s="1"/>
  <c r="L4638" i="1" a="1"/>
  <c r="L4638" i="1" s="1"/>
  <c r="L4639" i="1" a="1"/>
  <c r="L4639" i="1" s="1"/>
  <c r="L4640" i="1" a="1"/>
  <c r="L4640" i="1" s="1"/>
  <c r="L4641" i="1" a="1"/>
  <c r="L4641" i="1" s="1"/>
  <c r="L4642" i="1" a="1"/>
  <c r="L4642" i="1" s="1"/>
  <c r="L4643" i="1" a="1"/>
  <c r="L4643" i="1" s="1"/>
  <c r="L4644" i="1" a="1"/>
  <c r="L4644" i="1" s="1"/>
  <c r="L4645" i="1" a="1"/>
  <c r="L4645" i="1" s="1"/>
  <c r="L4646" i="1" a="1"/>
  <c r="L4646" i="1" s="1"/>
  <c r="L4647" i="1" a="1"/>
  <c r="L4647" i="1" s="1"/>
  <c r="L4648" i="1" a="1"/>
  <c r="L4648" i="1" s="1"/>
  <c r="L4649" i="1" a="1"/>
  <c r="L4649" i="1" s="1"/>
  <c r="L4650" i="1" a="1"/>
  <c r="L4650" i="1" s="1"/>
  <c r="L4651" i="1" a="1"/>
  <c r="L4651" i="1" s="1"/>
  <c r="L4652" i="1" a="1"/>
  <c r="L4652" i="1" s="1"/>
  <c r="L4653" i="1" a="1"/>
  <c r="L4653" i="1" s="1"/>
  <c r="L4654" i="1" a="1"/>
  <c r="L4654" i="1" s="1"/>
  <c r="L4655" i="1" a="1"/>
  <c r="L4655" i="1" s="1"/>
  <c r="L4656" i="1" a="1"/>
  <c r="L4656" i="1" s="1"/>
  <c r="L4657" i="1" a="1"/>
  <c r="L4657" i="1" s="1"/>
  <c r="L4658" i="1" a="1"/>
  <c r="L4658" i="1" s="1"/>
  <c r="L4659" i="1" a="1"/>
  <c r="L4659" i="1" s="1"/>
  <c r="L4660" i="1" a="1"/>
  <c r="L4660" i="1" s="1"/>
  <c r="L4661" i="1" a="1"/>
  <c r="L4661" i="1" s="1"/>
  <c r="L4662" i="1" a="1"/>
  <c r="L4662" i="1" s="1"/>
  <c r="L4663" i="1" a="1"/>
  <c r="L4663" i="1" s="1"/>
  <c r="L4664" i="1" a="1"/>
  <c r="L4664" i="1" s="1"/>
  <c r="L4665" i="1" a="1"/>
  <c r="L4665" i="1" s="1"/>
  <c r="L4666" i="1" a="1"/>
  <c r="L4666" i="1" s="1"/>
  <c r="L4667" i="1" a="1"/>
  <c r="L4667" i="1" s="1"/>
  <c r="L4668" i="1" a="1"/>
  <c r="L4668" i="1" s="1"/>
  <c r="L4669" i="1" a="1"/>
  <c r="L4669" i="1" s="1"/>
  <c r="L4670" i="1" a="1"/>
  <c r="L4670" i="1" s="1"/>
  <c r="L4671" i="1" a="1"/>
  <c r="L4671" i="1" s="1"/>
  <c r="L4672" i="1" a="1"/>
  <c r="L4672" i="1" s="1"/>
  <c r="L4673" i="1" a="1"/>
  <c r="L4673" i="1" s="1"/>
  <c r="L4674" i="1" a="1"/>
  <c r="L4674" i="1" s="1"/>
  <c r="L4675" i="1" a="1"/>
  <c r="L4675" i="1" s="1"/>
  <c r="L4676" i="1" a="1"/>
  <c r="L4676" i="1" s="1"/>
  <c r="L4677" i="1" a="1"/>
  <c r="L4677" i="1" s="1"/>
  <c r="L4678" i="1" a="1"/>
  <c r="L4678" i="1" s="1"/>
  <c r="L4679" i="1" a="1"/>
  <c r="L4679" i="1" s="1"/>
  <c r="L4680" i="1" a="1"/>
  <c r="L4680" i="1" s="1"/>
  <c r="L4681" i="1" a="1"/>
  <c r="L4681" i="1" s="1"/>
  <c r="L4682" i="1" a="1"/>
  <c r="L4682" i="1" s="1"/>
  <c r="L4683" i="1" a="1"/>
  <c r="L4683" i="1" s="1"/>
  <c r="L4684" i="1" a="1"/>
  <c r="L4684" i="1" s="1"/>
  <c r="L4685" i="1" a="1"/>
  <c r="L4685" i="1" s="1"/>
  <c r="L4686" i="1" a="1"/>
  <c r="L4686" i="1" s="1"/>
  <c r="L4687" i="1" a="1"/>
  <c r="L4687" i="1" s="1"/>
  <c r="L4688" i="1" a="1"/>
  <c r="L4688" i="1" s="1"/>
  <c r="L4689" i="1" a="1"/>
  <c r="L4689" i="1" s="1"/>
  <c r="L4690" i="1" a="1"/>
  <c r="L4690" i="1" s="1"/>
  <c r="L4691" i="1" a="1"/>
  <c r="L4691" i="1" s="1"/>
  <c r="L4692" i="1" a="1"/>
  <c r="L4692" i="1" s="1"/>
  <c r="L4693" i="1" a="1"/>
  <c r="L4693" i="1" s="1"/>
  <c r="L4694" i="1" a="1"/>
  <c r="L4694" i="1" s="1"/>
  <c r="L4695" i="1" a="1"/>
  <c r="L4695" i="1" s="1"/>
  <c r="L4696" i="1" a="1"/>
  <c r="L4696" i="1" s="1"/>
  <c r="L4697" i="1" a="1"/>
  <c r="L4697" i="1" s="1"/>
  <c r="L4698" i="1" a="1"/>
  <c r="L4698" i="1" s="1"/>
  <c r="L4699" i="1" a="1"/>
  <c r="L4699" i="1" s="1"/>
  <c r="L4700" i="1" a="1"/>
  <c r="L4700" i="1" s="1"/>
  <c r="L4701" i="1" a="1"/>
  <c r="L4701" i="1" s="1"/>
  <c r="L4702" i="1" a="1"/>
  <c r="L4702" i="1" s="1"/>
  <c r="L4703" i="1" a="1"/>
  <c r="L4703" i="1" s="1"/>
  <c r="L4704" i="1" a="1"/>
  <c r="L4704" i="1" s="1"/>
  <c r="L4705" i="1" a="1"/>
  <c r="L4705" i="1" s="1"/>
  <c r="L4706" i="1" a="1"/>
  <c r="L4706" i="1" s="1"/>
  <c r="L4707" i="1" a="1"/>
  <c r="L4707" i="1" s="1"/>
  <c r="L4708" i="1" a="1"/>
  <c r="L4708" i="1" s="1"/>
  <c r="L4709" i="1" a="1"/>
  <c r="L4709" i="1" s="1"/>
  <c r="L4710" i="1" a="1"/>
  <c r="L4710" i="1" s="1"/>
  <c r="L4711" i="1" a="1"/>
  <c r="L4711" i="1" s="1"/>
  <c r="L4712" i="1" a="1"/>
  <c r="L4712" i="1" s="1"/>
  <c r="L4713" i="1" a="1"/>
  <c r="L4713" i="1" s="1"/>
  <c r="L4714" i="1" a="1"/>
  <c r="L4714" i="1" s="1"/>
  <c r="L4715" i="1" a="1"/>
  <c r="L4715" i="1" s="1"/>
  <c r="L4716" i="1" a="1"/>
  <c r="L4716" i="1" s="1"/>
  <c r="L4717" i="1" a="1"/>
  <c r="L4717" i="1" s="1"/>
  <c r="L4718" i="1" a="1"/>
  <c r="L4718" i="1" s="1"/>
  <c r="L4719" i="1" a="1"/>
  <c r="L4719" i="1" s="1"/>
  <c r="L4720" i="1" a="1"/>
  <c r="L4720" i="1" s="1"/>
  <c r="L4721" i="1" a="1"/>
  <c r="L4721" i="1" s="1"/>
  <c r="L4722" i="1" a="1"/>
  <c r="L4722" i="1" s="1"/>
  <c r="L4723" i="1" a="1"/>
  <c r="L4723" i="1" s="1"/>
  <c r="L4724" i="1" a="1"/>
  <c r="L4724" i="1" s="1"/>
  <c r="L4725" i="1" a="1"/>
  <c r="L4725" i="1" s="1"/>
  <c r="L4726" i="1" a="1"/>
  <c r="L4726" i="1" s="1"/>
  <c r="L4727" i="1" a="1"/>
  <c r="L4727" i="1" s="1"/>
  <c r="L4728" i="1" a="1"/>
  <c r="L4728" i="1" s="1"/>
  <c r="L4729" i="1" a="1"/>
  <c r="L4729" i="1" s="1"/>
  <c r="L4730" i="1" a="1"/>
  <c r="L4730" i="1" s="1"/>
  <c r="L4731" i="1" a="1"/>
  <c r="L4731" i="1" s="1"/>
  <c r="L4732" i="1" a="1"/>
  <c r="L4732" i="1" s="1"/>
  <c r="L4733" i="1" a="1"/>
  <c r="L4733" i="1" s="1"/>
  <c r="L4734" i="1" a="1"/>
  <c r="L4734" i="1" s="1"/>
  <c r="L4735" i="1" a="1"/>
  <c r="L4735" i="1" s="1"/>
  <c r="L4736" i="1" a="1"/>
  <c r="L4736" i="1" s="1"/>
  <c r="L4737" i="1" a="1"/>
  <c r="L4737" i="1" s="1"/>
  <c r="L4738" i="1" a="1"/>
  <c r="L4738" i="1" s="1"/>
  <c r="L4739" i="1" a="1"/>
  <c r="L4739" i="1" s="1"/>
  <c r="L4740" i="1" a="1"/>
  <c r="L4740" i="1" s="1"/>
  <c r="L4741" i="1" a="1"/>
  <c r="L4741" i="1" s="1"/>
  <c r="L4742" i="1" a="1"/>
  <c r="L4742" i="1" s="1"/>
  <c r="L4743" i="1" a="1"/>
  <c r="L4743" i="1" s="1"/>
  <c r="L4744" i="1" a="1"/>
  <c r="L4744" i="1" s="1"/>
  <c r="L4745" i="1" a="1"/>
  <c r="L4745" i="1" s="1"/>
  <c r="L4746" i="1" a="1"/>
  <c r="L4746" i="1" s="1"/>
  <c r="L4747" i="1" a="1"/>
  <c r="L4747" i="1" s="1"/>
  <c r="L4748" i="1" a="1"/>
  <c r="L4748" i="1" s="1"/>
  <c r="L4749" i="1" a="1"/>
  <c r="L4749" i="1" s="1"/>
  <c r="L4750" i="1" a="1"/>
  <c r="L4750" i="1" s="1"/>
  <c r="L4751" i="1" a="1"/>
  <c r="L4751" i="1" s="1"/>
  <c r="L4752" i="1" a="1"/>
  <c r="L4752" i="1" s="1"/>
  <c r="L4753" i="1" a="1"/>
  <c r="L4753" i="1" s="1"/>
  <c r="L4754" i="1" a="1"/>
  <c r="L4754" i="1" s="1"/>
  <c r="L4755" i="1" a="1"/>
  <c r="L4755" i="1" s="1"/>
  <c r="L4756" i="1" a="1"/>
  <c r="L4756" i="1" s="1"/>
  <c r="L4757" i="1" a="1"/>
  <c r="L4757" i="1" s="1"/>
  <c r="L4758" i="1" a="1"/>
  <c r="L4758" i="1" s="1"/>
  <c r="L4759" i="1" a="1"/>
  <c r="L4759" i="1" s="1"/>
  <c r="L4760" i="1" a="1"/>
  <c r="L4760" i="1" s="1"/>
  <c r="L4761" i="1" a="1"/>
  <c r="L4761" i="1" s="1"/>
  <c r="L4762" i="1" a="1"/>
  <c r="L4762" i="1" s="1"/>
  <c r="L4763" i="1" a="1"/>
  <c r="L4763" i="1" s="1"/>
  <c r="L4764" i="1" a="1"/>
  <c r="L4764" i="1" s="1"/>
  <c r="L4765" i="1" a="1"/>
  <c r="L4765" i="1" s="1"/>
  <c r="L4766" i="1" a="1"/>
  <c r="L4766" i="1" s="1"/>
  <c r="L4767" i="1" a="1"/>
  <c r="L4767" i="1" s="1"/>
  <c r="L4768" i="1" a="1"/>
  <c r="L4768" i="1" s="1"/>
  <c r="L4769" i="1" a="1"/>
  <c r="L4769" i="1" s="1"/>
  <c r="L4770" i="1" a="1"/>
  <c r="L4770" i="1" s="1"/>
  <c r="L4771" i="1" a="1"/>
  <c r="L4771" i="1" s="1"/>
  <c r="L4772" i="1" a="1"/>
  <c r="L4772" i="1" s="1"/>
  <c r="L4773" i="1" a="1"/>
  <c r="L4773" i="1" s="1"/>
  <c r="L4774" i="1" a="1"/>
  <c r="L4774" i="1" s="1"/>
  <c r="L4775" i="1" a="1"/>
  <c r="L4775" i="1" s="1"/>
  <c r="L4776" i="1" a="1"/>
  <c r="L4776" i="1" s="1"/>
  <c r="L4777" i="1" a="1"/>
  <c r="L4777" i="1" s="1"/>
  <c r="L4778" i="1" a="1"/>
  <c r="L4778" i="1" s="1"/>
  <c r="L4779" i="1" a="1"/>
  <c r="L4779" i="1" s="1"/>
  <c r="L4780" i="1" a="1"/>
  <c r="L4780" i="1" s="1"/>
  <c r="L4781" i="1" a="1"/>
  <c r="L4781" i="1" s="1"/>
  <c r="L4782" i="1" a="1"/>
  <c r="L4782" i="1" s="1"/>
  <c r="L4783" i="1" a="1"/>
  <c r="L4783" i="1" s="1"/>
  <c r="L4784" i="1" a="1"/>
  <c r="L4784" i="1" s="1"/>
  <c r="L4785" i="1" a="1"/>
  <c r="L4785" i="1" s="1"/>
  <c r="L4786" i="1" a="1"/>
  <c r="L4786" i="1" s="1"/>
  <c r="L4787" i="1" a="1"/>
  <c r="L4787" i="1" s="1"/>
  <c r="L4788" i="1" a="1"/>
  <c r="L4788" i="1" s="1"/>
  <c r="L4789" i="1" a="1"/>
  <c r="L4789" i="1" s="1"/>
  <c r="L4790" i="1" a="1"/>
  <c r="L4790" i="1" s="1"/>
  <c r="L4791" i="1" a="1"/>
  <c r="L4791" i="1" s="1"/>
  <c r="L4792" i="1" a="1"/>
  <c r="L4792" i="1" s="1"/>
  <c r="L4793" i="1" a="1"/>
  <c r="L4793" i="1" s="1"/>
  <c r="L4794" i="1" a="1"/>
  <c r="L4794" i="1" s="1"/>
  <c r="L4795" i="1" a="1"/>
  <c r="L4795" i="1" s="1"/>
  <c r="L4796" i="1" a="1"/>
  <c r="L4796" i="1" s="1"/>
  <c r="L4797" i="1" a="1"/>
  <c r="L4797" i="1" s="1"/>
  <c r="L4798" i="1" a="1"/>
  <c r="L4798" i="1" s="1"/>
  <c r="L4799" i="1" a="1"/>
  <c r="L4799" i="1" s="1"/>
  <c r="L4800" i="1" a="1"/>
  <c r="L4800" i="1" s="1"/>
  <c r="L4801" i="1" a="1"/>
  <c r="L4801" i="1" s="1"/>
  <c r="L4802" i="1" a="1"/>
  <c r="L4802" i="1" s="1"/>
  <c r="L4803" i="1" a="1"/>
  <c r="L4803" i="1" s="1"/>
  <c r="L4804" i="1" a="1"/>
  <c r="L4804" i="1" s="1"/>
  <c r="L4805" i="1" a="1"/>
  <c r="L4805" i="1" s="1"/>
  <c r="L4806" i="1" a="1"/>
  <c r="L4806" i="1" s="1"/>
  <c r="L4807" i="1" a="1"/>
  <c r="L4807" i="1" s="1"/>
  <c r="L4808" i="1" a="1"/>
  <c r="L4808" i="1" s="1"/>
  <c r="L4809" i="1" a="1"/>
  <c r="L4809" i="1" s="1"/>
  <c r="L4810" i="1" a="1"/>
  <c r="L4810" i="1" s="1"/>
  <c r="L4811" i="1" a="1"/>
  <c r="L4811" i="1" s="1"/>
  <c r="L4812" i="1" a="1"/>
  <c r="L4812" i="1" s="1"/>
  <c r="L4813" i="1" a="1"/>
  <c r="L4813" i="1" s="1"/>
  <c r="L4814" i="1" a="1"/>
  <c r="L4814" i="1" s="1"/>
  <c r="L4815" i="1" a="1"/>
  <c r="L4815" i="1" s="1"/>
  <c r="L4816" i="1" a="1"/>
  <c r="L4816" i="1" s="1"/>
  <c r="L4817" i="1" a="1"/>
  <c r="L4817" i="1" s="1"/>
  <c r="L4818" i="1" a="1"/>
  <c r="L4818" i="1" s="1"/>
  <c r="L4819" i="1" a="1"/>
  <c r="L4819" i="1" s="1"/>
  <c r="L4820" i="1" a="1"/>
  <c r="L4820" i="1" s="1"/>
  <c r="L4821" i="1" a="1"/>
  <c r="L4821" i="1" s="1"/>
  <c r="L4822" i="1" a="1"/>
  <c r="L4822" i="1" s="1"/>
  <c r="L4823" i="1" a="1"/>
  <c r="L4823" i="1" s="1"/>
  <c r="L4824" i="1" a="1"/>
  <c r="L4824" i="1" s="1"/>
  <c r="L4825" i="1" a="1"/>
  <c r="L4825" i="1" s="1"/>
  <c r="L4826" i="1" a="1"/>
  <c r="L4826" i="1" s="1"/>
  <c r="L4827" i="1" a="1"/>
  <c r="L4827" i="1" s="1"/>
  <c r="L4828" i="1" a="1"/>
  <c r="L4828" i="1" s="1"/>
  <c r="L4829" i="1" a="1"/>
  <c r="L4829" i="1" s="1"/>
  <c r="L4830" i="1" a="1"/>
  <c r="L4830" i="1" s="1"/>
  <c r="L4831" i="1" a="1"/>
  <c r="L4831" i="1" s="1"/>
  <c r="L4832" i="1" a="1"/>
  <c r="L4832" i="1" s="1"/>
  <c r="L4833" i="1" a="1"/>
  <c r="L4833" i="1" s="1"/>
  <c r="L4834" i="1" a="1"/>
  <c r="L4834" i="1" s="1"/>
  <c r="L4835" i="1" a="1"/>
  <c r="L4835" i="1" s="1"/>
  <c r="L4836" i="1" a="1"/>
  <c r="L4836" i="1" s="1"/>
  <c r="L4837" i="1" a="1"/>
  <c r="L4837" i="1" s="1"/>
  <c r="L4838" i="1" a="1"/>
  <c r="L4838" i="1" s="1"/>
  <c r="L4839" i="1" a="1"/>
  <c r="L4839" i="1" s="1"/>
  <c r="L4840" i="1" a="1"/>
  <c r="L4840" i="1" s="1"/>
  <c r="L4841" i="1" a="1"/>
  <c r="L4841" i="1" s="1"/>
  <c r="L4842" i="1" a="1"/>
  <c r="L4842" i="1" s="1"/>
  <c r="L4843" i="1" a="1"/>
  <c r="L4843" i="1" s="1"/>
  <c r="L4844" i="1" a="1"/>
  <c r="L4844" i="1" s="1"/>
  <c r="L4845" i="1" a="1"/>
  <c r="L4845" i="1" s="1"/>
  <c r="L4846" i="1" a="1"/>
  <c r="L4846" i="1" s="1"/>
  <c r="L4847" i="1" a="1"/>
  <c r="L4847" i="1" s="1"/>
  <c r="L4848" i="1" a="1"/>
  <c r="L4848" i="1" s="1"/>
  <c r="L4849" i="1" a="1"/>
  <c r="L4849" i="1" s="1"/>
  <c r="L4850" i="1" a="1"/>
  <c r="L4850" i="1" s="1"/>
  <c r="L4851" i="1" a="1"/>
  <c r="L4851" i="1" s="1"/>
  <c r="L4852" i="1" a="1"/>
  <c r="L4852" i="1" s="1"/>
  <c r="L4853" i="1" a="1"/>
  <c r="L4853" i="1" s="1"/>
  <c r="L4854" i="1" a="1"/>
  <c r="L4854" i="1" s="1"/>
  <c r="L4855" i="1" a="1"/>
  <c r="L4855" i="1" s="1"/>
  <c r="L4856" i="1" a="1"/>
  <c r="L4856" i="1" s="1"/>
  <c r="L4857" i="1" a="1"/>
  <c r="L4857" i="1" s="1"/>
  <c r="L4858" i="1" a="1"/>
  <c r="L4858" i="1" s="1"/>
  <c r="L4859" i="1" a="1"/>
  <c r="L4859" i="1" s="1"/>
  <c r="L4860" i="1" a="1"/>
  <c r="L4860" i="1" s="1"/>
  <c r="L4861" i="1" a="1"/>
  <c r="L4861" i="1" s="1"/>
  <c r="L4862" i="1" a="1"/>
  <c r="L4862" i="1" s="1"/>
  <c r="L4863" i="1" a="1"/>
  <c r="L4863" i="1" s="1"/>
  <c r="L4864" i="1" a="1"/>
  <c r="L4864" i="1" s="1"/>
  <c r="L4865" i="1" a="1"/>
  <c r="L4865" i="1" s="1"/>
  <c r="L4866" i="1" a="1"/>
  <c r="L4866" i="1" s="1"/>
  <c r="L4867" i="1" a="1"/>
  <c r="L4867" i="1" s="1"/>
  <c r="L4868" i="1" a="1"/>
  <c r="L4868" i="1" s="1"/>
  <c r="L4869" i="1" a="1"/>
  <c r="L4869" i="1" s="1"/>
  <c r="L4870" i="1" a="1"/>
  <c r="L4870" i="1" s="1"/>
  <c r="L4871" i="1" a="1"/>
  <c r="L4871" i="1" s="1"/>
  <c r="L4872" i="1" a="1"/>
  <c r="L4872" i="1" s="1"/>
  <c r="L4873" i="1" a="1"/>
  <c r="L4873" i="1" s="1"/>
  <c r="L4874" i="1" a="1"/>
  <c r="L4874" i="1" s="1"/>
  <c r="L4875" i="1" a="1"/>
  <c r="L4875" i="1" s="1"/>
  <c r="L4876" i="1" a="1"/>
  <c r="L4876" i="1" s="1"/>
  <c r="L4877" i="1" a="1"/>
  <c r="L4877" i="1" s="1"/>
  <c r="L4878" i="1" a="1"/>
  <c r="L4878" i="1" s="1"/>
  <c r="L4879" i="1" a="1"/>
  <c r="L4879" i="1" s="1"/>
  <c r="L4880" i="1" a="1"/>
  <c r="L4880" i="1" s="1"/>
  <c r="L4881" i="1" a="1"/>
  <c r="L4881" i="1" s="1"/>
  <c r="L4882" i="1" a="1"/>
  <c r="L4882" i="1" s="1"/>
  <c r="L4883" i="1" a="1"/>
  <c r="L4883" i="1" s="1"/>
  <c r="L4884" i="1" a="1"/>
  <c r="L4884" i="1" s="1"/>
  <c r="L4885" i="1" a="1"/>
  <c r="L4885" i="1" s="1"/>
  <c r="L4886" i="1" a="1"/>
  <c r="L4886" i="1" s="1"/>
  <c r="L4887" i="1" a="1"/>
  <c r="L4887" i="1" s="1"/>
  <c r="L4888" i="1" a="1"/>
  <c r="L4888" i="1" s="1"/>
  <c r="L4889" i="1" a="1"/>
  <c r="L4889" i="1" s="1"/>
  <c r="L4890" i="1" a="1"/>
  <c r="L4890" i="1" s="1"/>
  <c r="L4891" i="1" a="1"/>
  <c r="L4891" i="1" s="1"/>
  <c r="L4892" i="1" a="1"/>
  <c r="L4892" i="1" s="1"/>
  <c r="L4893" i="1" a="1"/>
  <c r="L4893" i="1" s="1"/>
  <c r="L4894" i="1" a="1"/>
  <c r="L4894" i="1" s="1"/>
  <c r="L4895" i="1" a="1"/>
  <c r="L4895" i="1" s="1"/>
  <c r="L4896" i="1" a="1"/>
  <c r="L4896" i="1" s="1"/>
  <c r="L4897" i="1" a="1"/>
  <c r="L4897" i="1" s="1"/>
  <c r="L4898" i="1" a="1"/>
  <c r="L4898" i="1" s="1"/>
  <c r="L4899" i="1" a="1"/>
  <c r="L4899" i="1" s="1"/>
  <c r="L4900" i="1" a="1"/>
  <c r="L4900" i="1" s="1"/>
  <c r="L4901" i="1" a="1"/>
  <c r="L4901" i="1" s="1"/>
  <c r="L4902" i="1" a="1"/>
  <c r="L4902" i="1" s="1"/>
  <c r="L4903" i="1" a="1"/>
  <c r="L4903" i="1" s="1"/>
  <c r="L4904" i="1" a="1"/>
  <c r="L4904" i="1" s="1"/>
  <c r="L4905" i="1" a="1"/>
  <c r="L4905" i="1" s="1"/>
  <c r="L4906" i="1" a="1"/>
  <c r="L4906" i="1" s="1"/>
  <c r="L4907" i="1" a="1"/>
  <c r="L4907" i="1" s="1"/>
  <c r="L4908" i="1" a="1"/>
  <c r="L4908" i="1" s="1"/>
  <c r="L4909" i="1" a="1"/>
  <c r="L4909" i="1" s="1"/>
  <c r="L4910" i="1" a="1"/>
  <c r="L4910" i="1" s="1"/>
  <c r="L4911" i="1" a="1"/>
  <c r="L4911" i="1" s="1"/>
  <c r="L4912" i="1" a="1"/>
  <c r="L4912" i="1" s="1"/>
  <c r="L4913" i="1" a="1"/>
  <c r="L4913" i="1" s="1"/>
  <c r="L4914" i="1" a="1"/>
  <c r="L4914" i="1" s="1"/>
  <c r="L4915" i="1" a="1"/>
  <c r="L4915" i="1" s="1"/>
  <c r="L4916" i="1" a="1"/>
  <c r="L4916" i="1" s="1"/>
  <c r="L4917" i="1" a="1"/>
  <c r="L4917" i="1" s="1"/>
  <c r="L4918" i="1" a="1"/>
  <c r="L4918" i="1" s="1"/>
  <c r="L4919" i="1" a="1"/>
  <c r="L4919" i="1" s="1"/>
  <c r="L4920" i="1" a="1"/>
  <c r="L4920" i="1" s="1"/>
  <c r="L4921" i="1" a="1"/>
  <c r="L4921" i="1" s="1"/>
  <c r="L4922" i="1" a="1"/>
  <c r="L4922" i="1" s="1"/>
  <c r="L4923" i="1" a="1"/>
  <c r="L4923" i="1" s="1"/>
  <c r="L4924" i="1" a="1"/>
  <c r="L4924" i="1" s="1"/>
  <c r="L4925" i="1" a="1"/>
  <c r="L4925" i="1" s="1"/>
  <c r="L4926" i="1" a="1"/>
  <c r="L4926" i="1" s="1"/>
  <c r="L4927" i="1" a="1"/>
  <c r="L4927" i="1" s="1"/>
  <c r="L4928" i="1" a="1"/>
  <c r="L4928" i="1" s="1"/>
  <c r="L4929" i="1" a="1"/>
  <c r="L4929" i="1" s="1"/>
  <c r="L4930" i="1" a="1"/>
  <c r="L4930" i="1" s="1"/>
  <c r="L4931" i="1" a="1"/>
  <c r="L4931" i="1" s="1"/>
  <c r="L4932" i="1" a="1"/>
  <c r="L4932" i="1" s="1"/>
  <c r="L4933" i="1" a="1"/>
  <c r="L4933" i="1" s="1"/>
  <c r="L4934" i="1" a="1"/>
  <c r="L4934" i="1" s="1"/>
  <c r="L4935" i="1" a="1"/>
  <c r="L4935" i="1" s="1"/>
  <c r="L4936" i="1" a="1"/>
  <c r="L4936" i="1" s="1"/>
  <c r="L4937" i="1" a="1"/>
  <c r="L4937" i="1" s="1"/>
  <c r="L4938" i="1" a="1"/>
  <c r="L4938" i="1" s="1"/>
  <c r="L4939" i="1" a="1"/>
  <c r="L4939" i="1" s="1"/>
  <c r="L4940" i="1" a="1"/>
  <c r="L4940" i="1" s="1"/>
  <c r="L4941" i="1" a="1"/>
  <c r="L4941" i="1" s="1"/>
  <c r="L4942" i="1" a="1"/>
  <c r="L4942" i="1" s="1"/>
  <c r="L4943" i="1" a="1"/>
  <c r="L4943" i="1" s="1"/>
  <c r="L4944" i="1" a="1"/>
  <c r="L4944" i="1" s="1"/>
  <c r="L4945" i="1" a="1"/>
  <c r="L4945" i="1" s="1"/>
  <c r="L4946" i="1" a="1"/>
  <c r="L4946" i="1" s="1"/>
  <c r="L4947" i="1" a="1"/>
  <c r="L4947" i="1" s="1"/>
  <c r="L4948" i="1" a="1"/>
  <c r="L4948" i="1" s="1"/>
  <c r="L4949" i="1" a="1"/>
  <c r="L4949" i="1" s="1"/>
  <c r="L4950" i="1" a="1"/>
  <c r="L4950" i="1" s="1"/>
  <c r="L4951" i="1" a="1"/>
  <c r="L4951" i="1" s="1"/>
  <c r="L4952" i="1" a="1"/>
  <c r="L4952" i="1" s="1"/>
  <c r="L4953" i="1" a="1"/>
  <c r="L4953" i="1" s="1"/>
  <c r="L4954" i="1" a="1"/>
  <c r="L4954" i="1" s="1"/>
  <c r="L4955" i="1" a="1"/>
  <c r="L4955" i="1" s="1"/>
  <c r="L4956" i="1" a="1"/>
  <c r="L4956" i="1" s="1"/>
  <c r="L4957" i="1" a="1"/>
  <c r="L4957" i="1" s="1"/>
  <c r="L4958" i="1" a="1"/>
  <c r="L4958" i="1" s="1"/>
  <c r="L4959" i="1" a="1"/>
  <c r="L4959" i="1" s="1"/>
  <c r="L4960" i="1" a="1"/>
  <c r="L4960" i="1" s="1"/>
  <c r="L4961" i="1" a="1"/>
  <c r="L4961" i="1" s="1"/>
  <c r="L4962" i="1" a="1"/>
  <c r="L4962" i="1" s="1"/>
  <c r="L4963" i="1" a="1"/>
  <c r="L4963" i="1" s="1"/>
  <c r="L4964" i="1" a="1"/>
  <c r="L4964" i="1" s="1"/>
  <c r="L4965" i="1" a="1"/>
  <c r="L4965" i="1" s="1"/>
  <c r="L4966" i="1" a="1"/>
  <c r="L4966" i="1" s="1"/>
  <c r="L4967" i="1" a="1"/>
  <c r="L4967" i="1" s="1"/>
  <c r="L4968" i="1" a="1"/>
  <c r="L4968" i="1" s="1"/>
  <c r="L4969" i="1" a="1"/>
  <c r="L4969" i="1" s="1"/>
  <c r="L4970" i="1" a="1"/>
  <c r="L4970" i="1" s="1"/>
  <c r="L4971" i="1" a="1"/>
  <c r="L4971" i="1" s="1"/>
  <c r="L4972" i="1" a="1"/>
  <c r="L4972" i="1" s="1"/>
  <c r="L4973" i="1" a="1"/>
  <c r="L4973" i="1" s="1"/>
  <c r="L4974" i="1" a="1"/>
  <c r="L4974" i="1" s="1"/>
  <c r="L4975" i="1" a="1"/>
  <c r="L4975" i="1" s="1"/>
  <c r="L4976" i="1" a="1"/>
  <c r="L4976" i="1" s="1"/>
  <c r="L4977" i="1" a="1"/>
  <c r="L4977" i="1" s="1"/>
  <c r="L4978" i="1" a="1"/>
  <c r="L4978" i="1" s="1"/>
  <c r="L4979" i="1" a="1"/>
  <c r="L4979" i="1" s="1"/>
  <c r="L4980" i="1" a="1"/>
  <c r="L4980" i="1" s="1"/>
  <c r="L4981" i="1" a="1"/>
  <c r="L4981" i="1" s="1"/>
  <c r="L4982" i="1" a="1"/>
  <c r="L4982" i="1" s="1"/>
  <c r="L4983" i="1" a="1"/>
  <c r="L4983" i="1" s="1"/>
  <c r="L4984" i="1" a="1"/>
  <c r="L4984" i="1" s="1"/>
  <c r="L4985" i="1" a="1"/>
  <c r="L4985" i="1" s="1"/>
  <c r="L4986" i="1" a="1"/>
  <c r="L4986" i="1" s="1"/>
  <c r="L4987" i="1" a="1"/>
  <c r="L4987" i="1" s="1"/>
  <c r="L4988" i="1" a="1"/>
  <c r="L4988" i="1" s="1"/>
  <c r="L4989" i="1" a="1"/>
  <c r="L4989" i="1" s="1"/>
  <c r="L4990" i="1" a="1"/>
  <c r="L4990" i="1" s="1"/>
  <c r="L4991" i="1" a="1"/>
  <c r="L4991" i="1" s="1"/>
  <c r="L4992" i="1" a="1"/>
  <c r="L4992" i="1" s="1"/>
  <c r="L4993" i="1" a="1"/>
  <c r="L4993" i="1" s="1"/>
  <c r="L4994" i="1" a="1"/>
  <c r="L4994" i="1" s="1"/>
  <c r="L4995" i="1" a="1"/>
  <c r="L4995" i="1" s="1"/>
  <c r="L4996" i="1" a="1"/>
  <c r="L4996" i="1" s="1"/>
  <c r="L4997" i="1" a="1"/>
  <c r="L4997" i="1" s="1"/>
  <c r="L4998" i="1" a="1"/>
  <c r="L4998" i="1" s="1"/>
  <c r="L4999" i="1" a="1"/>
  <c r="L4999" i="1" s="1"/>
  <c r="L5000" i="1" a="1"/>
  <c r="L5000" i="1" s="1"/>
  <c r="L5001" i="1" a="1"/>
  <c r="L5001" i="1" s="1"/>
  <c r="L5002" i="1" a="1"/>
  <c r="L5002" i="1" s="1"/>
  <c r="L5003" i="1" a="1"/>
  <c r="L5003" i="1" s="1"/>
  <c r="L5004" i="1" a="1"/>
  <c r="L5004" i="1" s="1"/>
  <c r="L5005" i="1" a="1"/>
  <c r="L5005" i="1" s="1"/>
  <c r="L5006" i="1" a="1"/>
  <c r="L5006" i="1" s="1"/>
  <c r="L5007" i="1" a="1"/>
  <c r="L5007" i="1" s="1"/>
  <c r="L5008" i="1" a="1"/>
  <c r="L5008" i="1" s="1"/>
  <c r="L5009" i="1" a="1"/>
  <c r="L5009" i="1" s="1"/>
  <c r="L5010" i="1" a="1"/>
  <c r="L5010" i="1" s="1"/>
  <c r="L5011" i="1" a="1"/>
  <c r="L5011" i="1" s="1"/>
  <c r="L5012" i="1" a="1"/>
  <c r="L5012" i="1" s="1"/>
  <c r="L5013" i="1" a="1"/>
  <c r="L5013" i="1" s="1"/>
  <c r="L5014" i="1" a="1"/>
  <c r="L5014" i="1" s="1"/>
  <c r="L5015" i="1" a="1"/>
  <c r="L5015" i="1" s="1"/>
  <c r="L5016" i="1" a="1"/>
  <c r="L5016" i="1" s="1"/>
  <c r="L5017" i="1" a="1"/>
  <c r="L5017" i="1" s="1"/>
  <c r="L5018" i="1" a="1"/>
  <c r="L5018" i="1" s="1"/>
  <c r="L5019" i="1" a="1"/>
  <c r="L5019" i="1" s="1"/>
  <c r="L5020" i="1" a="1"/>
  <c r="L5020" i="1" s="1"/>
  <c r="L5021" i="1" a="1"/>
  <c r="L5021" i="1" s="1"/>
  <c r="L5022" i="1" a="1"/>
  <c r="L5022" i="1" s="1"/>
  <c r="L5023" i="1" a="1"/>
  <c r="L5023" i="1" s="1"/>
  <c r="L5024" i="1" a="1"/>
  <c r="L5024" i="1" s="1"/>
  <c r="L5025" i="1" a="1"/>
  <c r="L5025" i="1" s="1"/>
  <c r="L5026" i="1" a="1"/>
  <c r="L5026" i="1" s="1"/>
  <c r="L5027" i="1" a="1"/>
  <c r="L5027" i="1" s="1"/>
  <c r="L5028" i="1" a="1"/>
  <c r="L5028" i="1" s="1"/>
  <c r="L5029" i="1" a="1"/>
  <c r="L5029" i="1" s="1"/>
  <c r="L5030" i="1" a="1"/>
  <c r="L5030" i="1" s="1"/>
  <c r="L5031" i="1" a="1"/>
  <c r="L5031" i="1" s="1"/>
  <c r="L5032" i="1" a="1"/>
  <c r="L5032" i="1" s="1"/>
  <c r="L5033" i="1" a="1"/>
  <c r="L5033" i="1" s="1"/>
  <c r="L5034" i="1" a="1"/>
  <c r="L5034" i="1" s="1"/>
  <c r="L5035" i="1" a="1"/>
  <c r="L5035" i="1" s="1"/>
  <c r="L5036" i="1" a="1"/>
  <c r="L5036" i="1" s="1"/>
  <c r="L5037" i="1" a="1"/>
  <c r="L5037" i="1" s="1"/>
  <c r="L5038" i="1" a="1"/>
  <c r="L5038" i="1" s="1"/>
  <c r="L5039" i="1" a="1"/>
  <c r="L5039" i="1" s="1"/>
  <c r="L5040" i="1" a="1"/>
  <c r="L5040" i="1" s="1"/>
  <c r="L5041" i="1" a="1"/>
  <c r="L5041" i="1" s="1"/>
  <c r="L5042" i="1" a="1"/>
  <c r="L5042" i="1" s="1"/>
  <c r="L5043" i="1" a="1"/>
  <c r="L5043" i="1" s="1"/>
  <c r="L5044" i="1" a="1"/>
  <c r="L5044" i="1" s="1"/>
  <c r="L5045" i="1" a="1"/>
  <c r="L5045" i="1" s="1"/>
  <c r="L5046" i="1" a="1"/>
  <c r="L5046" i="1" s="1"/>
  <c r="L5047" i="1" a="1"/>
  <c r="L5047" i="1" s="1"/>
  <c r="L5048" i="1" a="1"/>
  <c r="L5048" i="1" s="1"/>
  <c r="L5049" i="1" a="1"/>
  <c r="L5049" i="1" s="1"/>
  <c r="L5050" i="1" a="1"/>
  <c r="L5050" i="1" s="1"/>
  <c r="L5051" i="1" a="1"/>
  <c r="L5051" i="1" s="1"/>
  <c r="L5052" i="1" a="1"/>
  <c r="L5052" i="1" s="1"/>
  <c r="L5053" i="1" a="1"/>
  <c r="L5053" i="1" s="1"/>
  <c r="L5054" i="1" a="1"/>
  <c r="L5054" i="1" s="1"/>
  <c r="L5055" i="1" a="1"/>
  <c r="L5055" i="1" s="1"/>
  <c r="L5056" i="1" a="1"/>
  <c r="L5056" i="1" s="1"/>
  <c r="L5057" i="1" a="1"/>
  <c r="L5057" i="1" s="1"/>
  <c r="L5058" i="1" a="1"/>
  <c r="L5058" i="1" s="1"/>
  <c r="L5059" i="1" a="1"/>
  <c r="L5059" i="1" s="1"/>
  <c r="L5060" i="1" a="1"/>
  <c r="L5060" i="1" s="1"/>
  <c r="L5061" i="1" a="1"/>
  <c r="L5061" i="1" s="1"/>
  <c r="L5062" i="1" a="1"/>
  <c r="L5062" i="1" s="1"/>
  <c r="L5063" i="1" a="1"/>
  <c r="L5063" i="1" s="1"/>
  <c r="L5064" i="1" a="1"/>
  <c r="L5064" i="1" s="1"/>
  <c r="L5065" i="1" a="1"/>
  <c r="L5065" i="1" s="1"/>
  <c r="L5066" i="1" a="1"/>
  <c r="L5066" i="1" s="1"/>
  <c r="L5067" i="1" a="1"/>
  <c r="L5067" i="1" s="1"/>
  <c r="L5068" i="1" a="1"/>
  <c r="L5068" i="1" s="1"/>
  <c r="L5069" i="1" a="1"/>
  <c r="L5069" i="1" s="1"/>
  <c r="L5070" i="1" a="1"/>
  <c r="L5070" i="1" s="1"/>
  <c r="L5071" i="1" a="1"/>
  <c r="L5071" i="1" s="1"/>
  <c r="L5072" i="1" a="1"/>
  <c r="L5072" i="1" s="1"/>
  <c r="L5073" i="1" a="1"/>
  <c r="L5073" i="1" s="1"/>
  <c r="L5074" i="1" a="1"/>
  <c r="L5074" i="1" s="1"/>
  <c r="L5075" i="1" a="1"/>
  <c r="L5075" i="1" s="1"/>
  <c r="L5076" i="1" a="1"/>
  <c r="L5076" i="1" s="1"/>
  <c r="L5077" i="1" a="1"/>
  <c r="L5077" i="1" s="1"/>
  <c r="L5078" i="1" a="1"/>
  <c r="L5078" i="1" s="1"/>
  <c r="L5079" i="1" a="1"/>
  <c r="L5079" i="1" s="1"/>
  <c r="L5080" i="1" a="1"/>
  <c r="L5080" i="1" s="1"/>
  <c r="L5081" i="1" a="1"/>
  <c r="L5081" i="1" s="1"/>
  <c r="L5082" i="1" a="1"/>
  <c r="L5082" i="1" s="1"/>
  <c r="L5083" i="1" a="1"/>
  <c r="L5083" i="1" s="1"/>
  <c r="L5084" i="1" a="1"/>
  <c r="L5084" i="1" s="1"/>
  <c r="L5085" i="1" a="1"/>
  <c r="L5085" i="1" s="1"/>
  <c r="L5086" i="1" a="1"/>
  <c r="L5086" i="1" s="1"/>
  <c r="L5087" i="1" a="1"/>
  <c r="L5087" i="1" s="1"/>
  <c r="L5088" i="1" a="1"/>
  <c r="L5088" i="1" s="1"/>
  <c r="L5089" i="1" a="1"/>
  <c r="L5089" i="1" s="1"/>
  <c r="L5090" i="1" a="1"/>
  <c r="L5090" i="1" s="1"/>
  <c r="L5091" i="1" a="1"/>
  <c r="L5091" i="1" s="1"/>
  <c r="L5092" i="1" a="1"/>
  <c r="L5092" i="1" s="1"/>
  <c r="L5093" i="1" a="1"/>
  <c r="L5093" i="1" s="1"/>
  <c r="L5094" i="1" a="1"/>
  <c r="L5094" i="1" s="1"/>
  <c r="L5095" i="1" a="1"/>
  <c r="L5095" i="1" s="1"/>
  <c r="L5096" i="1" a="1"/>
  <c r="L5096" i="1" s="1"/>
  <c r="L5097" i="1" a="1"/>
  <c r="L5097" i="1" s="1"/>
  <c r="L5098" i="1" a="1"/>
  <c r="L5098" i="1" s="1"/>
  <c r="L5099" i="1" a="1"/>
  <c r="L5099" i="1" s="1"/>
  <c r="L5100" i="1" a="1"/>
  <c r="L5100" i="1" s="1"/>
  <c r="L5101" i="1" a="1"/>
  <c r="L5101" i="1" s="1"/>
  <c r="L5102" i="1" a="1"/>
  <c r="L5102" i="1" s="1"/>
  <c r="L5103" i="1" a="1"/>
  <c r="L5103" i="1" s="1"/>
  <c r="L5104" i="1" a="1"/>
  <c r="L5104" i="1" s="1"/>
  <c r="L5105" i="1" a="1"/>
  <c r="L5105" i="1" s="1"/>
  <c r="L5106" i="1" a="1"/>
  <c r="L5106" i="1" s="1"/>
  <c r="L5107" i="1" a="1"/>
  <c r="L5107" i="1" s="1"/>
  <c r="L5108" i="1" a="1"/>
  <c r="L5108" i="1" s="1"/>
  <c r="L5109" i="1" a="1"/>
  <c r="L5109" i="1" s="1"/>
  <c r="L5110" i="1" a="1"/>
  <c r="L5110" i="1" s="1"/>
  <c r="L5111" i="1" a="1"/>
  <c r="L5111" i="1" s="1"/>
  <c r="L5112" i="1" a="1"/>
  <c r="L5112" i="1" s="1"/>
  <c r="L5113" i="1" a="1"/>
  <c r="L5113" i="1" s="1"/>
  <c r="L5114" i="1" a="1"/>
  <c r="L5114" i="1" s="1"/>
  <c r="L5115" i="1" a="1"/>
  <c r="L5115" i="1" s="1"/>
  <c r="L5116" i="1" a="1"/>
  <c r="L5116" i="1" s="1"/>
  <c r="L5117" i="1" a="1"/>
  <c r="L5117" i="1" s="1"/>
  <c r="L5118" i="1" a="1"/>
  <c r="L5118" i="1" s="1"/>
  <c r="L5119" i="1" a="1"/>
  <c r="L5119" i="1" s="1"/>
  <c r="L5120" i="1" a="1"/>
  <c r="L5120" i="1" s="1"/>
  <c r="L5121" i="1" a="1"/>
  <c r="L5121" i="1" s="1"/>
  <c r="L5122" i="1" a="1"/>
  <c r="L5122" i="1" s="1"/>
  <c r="L5123" i="1" a="1"/>
  <c r="L5123" i="1" s="1"/>
  <c r="L5124" i="1" a="1"/>
  <c r="L5124" i="1" s="1"/>
  <c r="L5125" i="1" a="1"/>
  <c r="L5125" i="1" s="1"/>
  <c r="L5126" i="1" a="1"/>
  <c r="L5126" i="1" s="1"/>
  <c r="L5127" i="1" a="1"/>
  <c r="L5127" i="1" s="1"/>
  <c r="L5128" i="1" a="1"/>
  <c r="L5128" i="1" s="1"/>
  <c r="L5129" i="1" a="1"/>
  <c r="L5129" i="1" s="1"/>
  <c r="L5130" i="1" a="1"/>
  <c r="L5130" i="1" s="1"/>
  <c r="L5131" i="1" a="1"/>
  <c r="L5131" i="1" s="1"/>
  <c r="L5132" i="1" a="1"/>
  <c r="L5132" i="1" s="1"/>
  <c r="L5133" i="1" a="1"/>
  <c r="L5133" i="1" s="1"/>
  <c r="L5134" i="1" a="1"/>
  <c r="L5134" i="1" s="1"/>
  <c r="L5135" i="1" a="1"/>
  <c r="L5135" i="1" s="1"/>
  <c r="L5136" i="1" a="1"/>
  <c r="L5136" i="1" s="1"/>
  <c r="L5137" i="1" a="1"/>
  <c r="L5137" i="1" s="1"/>
  <c r="L5138" i="1" a="1"/>
  <c r="L5138" i="1" s="1"/>
  <c r="L5139" i="1" a="1"/>
  <c r="L5139" i="1" s="1"/>
  <c r="L5140" i="1" a="1"/>
  <c r="L5140" i="1" s="1"/>
  <c r="L5141" i="1" a="1"/>
  <c r="L5141" i="1" s="1"/>
  <c r="L5142" i="1" a="1"/>
  <c r="L5142" i="1" s="1"/>
  <c r="L5143" i="1" a="1"/>
  <c r="L5143" i="1" s="1"/>
  <c r="L5144" i="1" a="1"/>
  <c r="L5144" i="1" s="1"/>
  <c r="L5145" i="1" a="1"/>
  <c r="L5145" i="1" s="1"/>
  <c r="L5146" i="1" a="1"/>
  <c r="L5146" i="1" s="1"/>
  <c r="L5147" i="1" a="1"/>
  <c r="L5147" i="1" s="1"/>
  <c r="L5148" i="1" a="1"/>
  <c r="L5148" i="1" s="1"/>
  <c r="L5149" i="1" a="1"/>
  <c r="L5149" i="1" s="1"/>
  <c r="L5150" i="1" a="1"/>
  <c r="L5150" i="1" s="1"/>
  <c r="L5151" i="1" a="1"/>
  <c r="L5151" i="1" s="1"/>
  <c r="L5152" i="1" a="1"/>
  <c r="L5152" i="1" s="1"/>
  <c r="L5153" i="1" a="1"/>
  <c r="L5153" i="1" s="1"/>
  <c r="L5154" i="1" a="1"/>
  <c r="L5154" i="1" s="1"/>
  <c r="L5155" i="1" a="1"/>
  <c r="L5155" i="1" s="1"/>
  <c r="L5156" i="1" a="1"/>
  <c r="L5156" i="1" s="1"/>
  <c r="L5157" i="1" a="1"/>
  <c r="L5157" i="1" s="1"/>
  <c r="L5158" i="1" a="1"/>
  <c r="L5158" i="1" s="1"/>
  <c r="L5159" i="1" a="1"/>
  <c r="L5159" i="1" s="1"/>
  <c r="L5160" i="1" a="1"/>
  <c r="L5160" i="1" s="1"/>
  <c r="L5161" i="1" a="1"/>
  <c r="L5161" i="1" s="1"/>
  <c r="L5162" i="1" a="1"/>
  <c r="L5162" i="1" s="1"/>
  <c r="L5163" i="1" a="1"/>
  <c r="L5163" i="1" s="1"/>
  <c r="L5164" i="1" a="1"/>
  <c r="L5164" i="1" s="1"/>
  <c r="L5165" i="1" a="1"/>
  <c r="L5165" i="1" s="1"/>
  <c r="L5166" i="1" a="1"/>
  <c r="L5166" i="1" s="1"/>
  <c r="L5167" i="1" a="1"/>
  <c r="L5167" i="1" s="1"/>
  <c r="L5168" i="1" a="1"/>
  <c r="L5168" i="1" s="1"/>
  <c r="L5169" i="1" a="1"/>
  <c r="L5169" i="1" s="1"/>
  <c r="L5170" i="1" a="1"/>
  <c r="L5170" i="1" s="1"/>
  <c r="L5171" i="1" a="1"/>
  <c r="L5171" i="1" s="1"/>
  <c r="L5172" i="1" a="1"/>
  <c r="L5172" i="1" s="1"/>
  <c r="L5173" i="1" a="1"/>
  <c r="L5173" i="1" s="1"/>
  <c r="L5174" i="1" a="1"/>
  <c r="L5174" i="1" s="1"/>
  <c r="L5175" i="1" a="1"/>
  <c r="L5175" i="1" s="1"/>
  <c r="L5176" i="1" a="1"/>
  <c r="L5176" i="1" s="1"/>
  <c r="L5177" i="1" a="1"/>
  <c r="L5177" i="1" s="1"/>
  <c r="L5178" i="1" a="1"/>
  <c r="L5178" i="1" s="1"/>
  <c r="L5179" i="1" a="1"/>
  <c r="L5179" i="1" s="1"/>
  <c r="L5180" i="1" a="1"/>
  <c r="L5180" i="1" s="1"/>
  <c r="L5181" i="1" a="1"/>
  <c r="L5181" i="1" s="1"/>
  <c r="L5182" i="1" a="1"/>
  <c r="L5182" i="1" s="1"/>
  <c r="L5183" i="1" a="1"/>
  <c r="L5183" i="1" s="1"/>
  <c r="L5184" i="1" a="1"/>
  <c r="L5184" i="1" s="1"/>
  <c r="L5185" i="1" a="1"/>
  <c r="L5185" i="1" s="1"/>
  <c r="L5186" i="1" a="1"/>
  <c r="L5186" i="1" s="1"/>
  <c r="L5187" i="1" a="1"/>
  <c r="L5187" i="1" s="1"/>
  <c r="L5188" i="1" a="1"/>
  <c r="L5188" i="1" s="1"/>
  <c r="L5189" i="1" a="1"/>
  <c r="L5189" i="1" s="1"/>
  <c r="L5190" i="1" a="1"/>
  <c r="L5190" i="1" s="1"/>
  <c r="L5191" i="1" a="1"/>
  <c r="L5191" i="1" s="1"/>
  <c r="L5192" i="1" a="1"/>
  <c r="L5192" i="1" s="1"/>
  <c r="L5193" i="1" a="1"/>
  <c r="L5193" i="1" s="1"/>
  <c r="L5194" i="1" a="1"/>
  <c r="L5194" i="1" s="1"/>
  <c r="L5195" i="1" a="1"/>
  <c r="L5195" i="1" s="1"/>
  <c r="L5196" i="1" a="1"/>
  <c r="L5196" i="1" s="1"/>
  <c r="L5197" i="1" a="1"/>
  <c r="L5197" i="1" s="1"/>
  <c r="L5198" i="1" a="1"/>
  <c r="L5198" i="1" s="1"/>
  <c r="L5199" i="1" a="1"/>
  <c r="L5199" i="1" s="1"/>
  <c r="L5200" i="1" a="1"/>
  <c r="L5200" i="1" s="1"/>
  <c r="L5201" i="1" a="1"/>
  <c r="L5201" i="1" s="1"/>
  <c r="L5202" i="1" a="1"/>
  <c r="L5202" i="1" s="1"/>
  <c r="L5203" i="1" a="1"/>
  <c r="L5203" i="1" s="1"/>
  <c r="L5204" i="1" a="1"/>
  <c r="L5204" i="1" s="1"/>
  <c r="L5205" i="1" a="1"/>
  <c r="L5205" i="1" s="1"/>
  <c r="L5206" i="1" a="1"/>
  <c r="L5206" i="1" s="1"/>
  <c r="L5207" i="1" a="1"/>
  <c r="L5207" i="1" s="1"/>
  <c r="L5208" i="1" a="1"/>
  <c r="L5208" i="1" s="1"/>
  <c r="L5209" i="1" a="1"/>
  <c r="L5209" i="1" s="1"/>
  <c r="L5210" i="1" a="1"/>
  <c r="L5210" i="1" s="1"/>
  <c r="L5211" i="1" a="1"/>
  <c r="L5211" i="1" s="1"/>
  <c r="L5212" i="1" a="1"/>
  <c r="L5212" i="1" s="1"/>
  <c r="L5213" i="1" a="1"/>
  <c r="L5213" i="1" s="1"/>
  <c r="L5214" i="1" a="1"/>
  <c r="L5214" i="1" s="1"/>
  <c r="L5215" i="1" a="1"/>
  <c r="L5215" i="1" s="1"/>
  <c r="L5216" i="1" a="1"/>
  <c r="L5216" i="1" s="1"/>
  <c r="L5217" i="1" a="1"/>
  <c r="L5217" i="1" s="1"/>
  <c r="L5218" i="1" a="1"/>
  <c r="L5218" i="1" s="1"/>
  <c r="L5219" i="1" a="1"/>
  <c r="L5219" i="1" s="1"/>
  <c r="L5220" i="1" a="1"/>
  <c r="L5220" i="1" s="1"/>
  <c r="L5221" i="1" a="1"/>
  <c r="L5221" i="1" s="1"/>
  <c r="L5222" i="1" a="1"/>
  <c r="L5222" i="1" s="1"/>
  <c r="L5223" i="1" a="1"/>
  <c r="L5223" i="1" s="1"/>
  <c r="L5224" i="1" a="1"/>
  <c r="L5224" i="1" s="1"/>
  <c r="L5225" i="1" a="1"/>
  <c r="L5225" i="1" s="1"/>
  <c r="L5226" i="1" a="1"/>
  <c r="L5226" i="1" s="1"/>
  <c r="L5227" i="1" a="1"/>
  <c r="L5227" i="1" s="1"/>
  <c r="L5228" i="1" a="1"/>
  <c r="L5228" i="1" s="1"/>
  <c r="L5229" i="1" a="1"/>
  <c r="L5229" i="1" s="1"/>
  <c r="L5230" i="1" a="1"/>
  <c r="L5230" i="1" s="1"/>
  <c r="L5231" i="1" a="1"/>
  <c r="L5231" i="1" s="1"/>
  <c r="L5232" i="1" a="1"/>
  <c r="L5232" i="1" s="1"/>
  <c r="L5233" i="1" a="1"/>
  <c r="L5233" i="1" s="1"/>
  <c r="L5234" i="1" a="1"/>
  <c r="L5234" i="1" s="1"/>
  <c r="L5235" i="1" a="1"/>
  <c r="L5235" i="1" s="1"/>
  <c r="L5236" i="1" a="1"/>
  <c r="L5236" i="1" s="1"/>
  <c r="L5237" i="1" a="1"/>
  <c r="L5237" i="1" s="1"/>
  <c r="L5238" i="1" a="1"/>
  <c r="L5238" i="1" s="1"/>
  <c r="L5239" i="1" a="1"/>
  <c r="L5239" i="1" s="1"/>
  <c r="L5240" i="1" a="1"/>
  <c r="L5240" i="1" s="1"/>
  <c r="L5241" i="1" a="1"/>
  <c r="L5241" i="1" s="1"/>
  <c r="L5242" i="1" a="1"/>
  <c r="L5242" i="1" s="1"/>
  <c r="L5243" i="1" a="1"/>
  <c r="L5243" i="1" s="1"/>
  <c r="L5244" i="1" a="1"/>
  <c r="L5244" i="1" s="1"/>
  <c r="L5245" i="1" a="1"/>
  <c r="L5245" i="1" s="1"/>
  <c r="L5246" i="1" a="1"/>
  <c r="L5246" i="1" s="1"/>
  <c r="L5247" i="1" a="1"/>
  <c r="L5247" i="1" s="1"/>
  <c r="L5248" i="1" a="1"/>
  <c r="L5248" i="1" s="1"/>
  <c r="L5249" i="1" a="1"/>
  <c r="L5249" i="1" s="1"/>
  <c r="L5250" i="1" a="1"/>
  <c r="L5250" i="1" s="1"/>
  <c r="L5251" i="1" a="1"/>
  <c r="L5251" i="1" s="1"/>
  <c r="L5252" i="1" a="1"/>
  <c r="L5252" i="1" s="1"/>
  <c r="L5253" i="1" a="1"/>
  <c r="L5253" i="1" s="1"/>
  <c r="L5254" i="1" a="1"/>
  <c r="L5254" i="1" s="1"/>
  <c r="L5255" i="1" a="1"/>
  <c r="L5255" i="1" s="1"/>
  <c r="L5256" i="1" a="1"/>
  <c r="L5256" i="1" s="1"/>
  <c r="L5257" i="1" a="1"/>
  <c r="L5257" i="1" s="1"/>
  <c r="L5258" i="1" a="1"/>
  <c r="L5258" i="1" s="1"/>
  <c r="L5259" i="1" a="1"/>
  <c r="L5259" i="1" s="1"/>
  <c r="L5260" i="1" a="1"/>
  <c r="L5260" i="1" s="1"/>
  <c r="L5261" i="1" a="1"/>
  <c r="L5261" i="1" s="1"/>
  <c r="L5262" i="1" a="1"/>
  <c r="L5262" i="1" s="1"/>
  <c r="L5263" i="1" a="1"/>
  <c r="L5263" i="1" s="1"/>
  <c r="L5264" i="1" a="1"/>
  <c r="L5264" i="1" s="1"/>
  <c r="L5265" i="1" a="1"/>
  <c r="L5265" i="1" s="1"/>
  <c r="L5266" i="1" a="1"/>
  <c r="L5266" i="1" s="1"/>
  <c r="L5267" i="1" a="1"/>
  <c r="L5267" i="1" s="1"/>
  <c r="L5268" i="1" a="1"/>
  <c r="L5268" i="1" s="1"/>
  <c r="L5269" i="1" a="1"/>
  <c r="L5269" i="1" s="1"/>
  <c r="L5270" i="1" a="1"/>
  <c r="L5270" i="1" s="1"/>
  <c r="L5271" i="1" a="1"/>
  <c r="L5271" i="1" s="1"/>
  <c r="L5272" i="1" a="1"/>
  <c r="L5272" i="1" s="1"/>
  <c r="L5273" i="1" a="1"/>
  <c r="L5273" i="1" s="1"/>
  <c r="L5274" i="1" a="1"/>
  <c r="L5274" i="1" s="1"/>
  <c r="L5275" i="1" a="1"/>
  <c r="L5275" i="1" s="1"/>
  <c r="L5276" i="1" a="1"/>
  <c r="L5276" i="1" s="1"/>
  <c r="L5277" i="1" a="1"/>
  <c r="L5277" i="1" s="1"/>
  <c r="L5278" i="1" a="1"/>
  <c r="L5278" i="1" s="1"/>
  <c r="L5279" i="1" a="1"/>
  <c r="L5279" i="1" s="1"/>
  <c r="L5280" i="1" a="1"/>
  <c r="L5280" i="1" s="1"/>
  <c r="L5281" i="1" a="1"/>
  <c r="L5281" i="1" s="1"/>
  <c r="L5282" i="1" a="1"/>
  <c r="L5282" i="1" s="1"/>
  <c r="L5283" i="1" a="1"/>
  <c r="L5283" i="1" s="1"/>
  <c r="L5284" i="1" a="1"/>
  <c r="L5284" i="1" s="1"/>
  <c r="L5285" i="1" a="1"/>
  <c r="L5285" i="1" s="1"/>
  <c r="L5286" i="1" a="1"/>
  <c r="L5286" i="1" s="1"/>
  <c r="L5287" i="1" a="1"/>
  <c r="L5287" i="1" s="1"/>
  <c r="L5288" i="1" a="1"/>
  <c r="L5288" i="1" s="1"/>
  <c r="L5289" i="1" a="1"/>
  <c r="L5289" i="1" s="1"/>
  <c r="L5290" i="1" a="1"/>
  <c r="L5290" i="1" s="1"/>
  <c r="L5291" i="1" a="1"/>
  <c r="L5291" i="1" s="1"/>
  <c r="L5292" i="1" a="1"/>
  <c r="L5292" i="1" s="1"/>
  <c r="L5293" i="1" a="1"/>
  <c r="L5293" i="1" s="1"/>
  <c r="L5294" i="1" a="1"/>
  <c r="L5294" i="1" s="1"/>
  <c r="L5295" i="1" a="1"/>
  <c r="L5295" i="1" s="1"/>
  <c r="L5296" i="1" a="1"/>
  <c r="L5296" i="1" s="1"/>
  <c r="L5297" i="1" a="1"/>
  <c r="L5297" i="1" s="1"/>
  <c r="L5298" i="1" a="1"/>
  <c r="L5298" i="1" s="1"/>
  <c r="L5299" i="1" a="1"/>
  <c r="L5299" i="1" s="1"/>
  <c r="L5300" i="1" a="1"/>
  <c r="L5300" i="1" s="1"/>
  <c r="L5301" i="1" a="1"/>
  <c r="L5301" i="1" s="1"/>
  <c r="L5302" i="1" a="1"/>
  <c r="L5302" i="1" s="1"/>
  <c r="L5303" i="1" a="1"/>
  <c r="L5303" i="1" s="1"/>
  <c r="L5304" i="1" a="1"/>
  <c r="L5304" i="1" s="1"/>
  <c r="L5305" i="1" a="1"/>
  <c r="L5305" i="1" s="1"/>
  <c r="L5306" i="1" a="1"/>
  <c r="L5306" i="1" s="1"/>
  <c r="L5307" i="1" a="1"/>
  <c r="L5307" i="1" s="1"/>
  <c r="L5308" i="1" a="1"/>
  <c r="L5308" i="1" s="1"/>
  <c r="L5309" i="1" a="1"/>
  <c r="L5309" i="1" s="1"/>
  <c r="L5310" i="1" a="1"/>
  <c r="L5310" i="1" s="1"/>
  <c r="L5311" i="1" a="1"/>
  <c r="L5311" i="1" s="1"/>
  <c r="L5312" i="1" a="1"/>
  <c r="L5312" i="1" s="1"/>
  <c r="L5313" i="1" a="1"/>
  <c r="L5313" i="1" s="1"/>
  <c r="L5314" i="1" a="1"/>
  <c r="L5314" i="1" s="1"/>
  <c r="L5315" i="1" a="1"/>
  <c r="L5315" i="1" s="1"/>
  <c r="L5316" i="1" a="1"/>
  <c r="L5316" i="1" s="1"/>
  <c r="L5317" i="1" a="1"/>
  <c r="L5317" i="1" s="1"/>
  <c r="L5318" i="1" a="1"/>
  <c r="L5318" i="1" s="1"/>
  <c r="L5319" i="1" a="1"/>
  <c r="L5319" i="1" s="1"/>
  <c r="L5320" i="1" a="1"/>
  <c r="L5320" i="1" s="1"/>
  <c r="L5321" i="1" a="1"/>
  <c r="L5321" i="1" s="1"/>
  <c r="L5322" i="1" a="1"/>
  <c r="L5322" i="1" s="1"/>
  <c r="L5323" i="1" a="1"/>
  <c r="L5323" i="1" s="1"/>
  <c r="L5324" i="1" a="1"/>
  <c r="L5324" i="1" s="1"/>
  <c r="L5325" i="1" a="1"/>
  <c r="L5325" i="1" s="1"/>
  <c r="L5326" i="1" a="1"/>
  <c r="L5326" i="1" s="1"/>
  <c r="L5327" i="1" a="1"/>
  <c r="L5327" i="1" s="1"/>
  <c r="L5328" i="1" a="1"/>
  <c r="L5328" i="1" s="1"/>
  <c r="L5329" i="1" a="1"/>
  <c r="L5329" i="1" s="1"/>
  <c r="L5330" i="1" a="1"/>
  <c r="L5330" i="1" s="1"/>
  <c r="L5331" i="1" a="1"/>
  <c r="L5331" i="1" s="1"/>
  <c r="L5332" i="1" a="1"/>
  <c r="L5332" i="1" s="1"/>
  <c r="L5333" i="1" a="1"/>
  <c r="L5333" i="1" s="1"/>
  <c r="L5334" i="1" a="1"/>
  <c r="L5334" i="1" s="1"/>
  <c r="L5335" i="1" a="1"/>
  <c r="L5335" i="1" s="1"/>
  <c r="L5336" i="1" a="1"/>
  <c r="L5336" i="1" s="1"/>
  <c r="L5337" i="1" a="1"/>
  <c r="L5337" i="1" s="1"/>
  <c r="L5338" i="1" a="1"/>
  <c r="L5338" i="1" s="1"/>
  <c r="L5339" i="1" a="1"/>
  <c r="L5339" i="1" s="1"/>
  <c r="L5340" i="1" a="1"/>
  <c r="L5340" i="1" s="1"/>
  <c r="L5341" i="1" a="1"/>
  <c r="L5341" i="1" s="1"/>
  <c r="L5342" i="1" a="1"/>
  <c r="L5342" i="1" s="1"/>
  <c r="L5343" i="1" a="1"/>
  <c r="L5343" i="1" s="1"/>
  <c r="L5344" i="1" a="1"/>
  <c r="L5344" i="1" s="1"/>
  <c r="L5345" i="1" a="1"/>
  <c r="L5345" i="1" s="1"/>
  <c r="L5346" i="1" a="1"/>
  <c r="L5346" i="1" s="1"/>
  <c r="L5347" i="1" a="1"/>
  <c r="L5347" i="1" s="1"/>
  <c r="L5348" i="1" a="1"/>
  <c r="L5348" i="1" s="1"/>
  <c r="L5349" i="1" a="1"/>
  <c r="L5349" i="1" s="1"/>
  <c r="L5350" i="1" a="1"/>
  <c r="L5350" i="1" s="1"/>
  <c r="L5351" i="1" a="1"/>
  <c r="L5351" i="1" s="1"/>
  <c r="L5352" i="1" a="1"/>
  <c r="L5352" i="1" s="1"/>
  <c r="L5353" i="1" a="1"/>
  <c r="L5353" i="1" s="1"/>
  <c r="L5354" i="1" a="1"/>
  <c r="L5354" i="1" s="1"/>
  <c r="L5355" i="1" a="1"/>
  <c r="L5355" i="1" s="1"/>
  <c r="L5356" i="1" a="1"/>
  <c r="L5356" i="1" s="1"/>
  <c r="L5357" i="1" a="1"/>
  <c r="L5357" i="1" s="1"/>
  <c r="L5358" i="1" a="1"/>
  <c r="L5358" i="1" s="1"/>
  <c r="L5359" i="1" a="1"/>
  <c r="L5359" i="1" s="1"/>
  <c r="L5360" i="1" a="1"/>
  <c r="L5360" i="1" s="1"/>
  <c r="L5361" i="1" a="1"/>
  <c r="L5361" i="1" s="1"/>
  <c r="L5362" i="1" a="1"/>
  <c r="L5362" i="1" s="1"/>
  <c r="L5363" i="1" a="1"/>
  <c r="L5363" i="1" s="1"/>
  <c r="L5364" i="1" a="1"/>
  <c r="L5364" i="1" s="1"/>
  <c r="L5365" i="1" a="1"/>
  <c r="L5365" i="1" s="1"/>
  <c r="L5366" i="1" a="1"/>
  <c r="L5366" i="1" s="1"/>
  <c r="L5367" i="1" a="1"/>
  <c r="L5367" i="1" s="1"/>
  <c r="L5368" i="1" a="1"/>
  <c r="L5368" i="1" s="1"/>
  <c r="L5369" i="1" a="1"/>
  <c r="L5369" i="1" s="1"/>
  <c r="L5370" i="1" a="1"/>
  <c r="L5370" i="1" s="1"/>
  <c r="L5371" i="1" a="1"/>
  <c r="L5371" i="1" s="1"/>
  <c r="L5372" i="1" a="1"/>
  <c r="L5372" i="1" s="1"/>
  <c r="L5373" i="1" a="1"/>
  <c r="L5373" i="1" s="1"/>
  <c r="L5374" i="1" a="1"/>
  <c r="L5374" i="1" s="1"/>
  <c r="L5375" i="1" a="1"/>
  <c r="L5375" i="1" s="1"/>
  <c r="L5376" i="1" a="1"/>
  <c r="L5376" i="1" s="1"/>
  <c r="L5377" i="1" a="1"/>
  <c r="L5377" i="1" s="1"/>
  <c r="L5378" i="1" a="1"/>
  <c r="L5378" i="1" s="1"/>
  <c r="L5379" i="1" a="1"/>
  <c r="L5379" i="1" s="1"/>
  <c r="L5380" i="1" a="1"/>
  <c r="L5380" i="1" s="1"/>
  <c r="L5381" i="1" a="1"/>
  <c r="L5381" i="1" s="1"/>
  <c r="L5382" i="1" a="1"/>
  <c r="L5382" i="1" s="1"/>
  <c r="L5383" i="1" a="1"/>
  <c r="L5383" i="1" s="1"/>
  <c r="L5384" i="1" a="1"/>
  <c r="L5384" i="1" s="1"/>
  <c r="L5385" i="1" a="1"/>
  <c r="L5385" i="1" s="1"/>
  <c r="L5386" i="1" a="1"/>
  <c r="L5386" i="1" s="1"/>
  <c r="L5387" i="1" a="1"/>
  <c r="L5387" i="1" s="1"/>
  <c r="L5388" i="1" a="1"/>
  <c r="L5388" i="1" s="1"/>
  <c r="L5389" i="1" a="1"/>
  <c r="L5389" i="1" s="1"/>
  <c r="L5390" i="1" a="1"/>
  <c r="L5390" i="1" s="1"/>
  <c r="L5391" i="1" a="1"/>
  <c r="L5391" i="1" s="1"/>
  <c r="L5392" i="1" a="1"/>
  <c r="L5392" i="1" s="1"/>
  <c r="L5393" i="1" a="1"/>
  <c r="L5393" i="1" s="1"/>
  <c r="L5394" i="1" a="1"/>
  <c r="L5394" i="1" s="1"/>
  <c r="L5395" i="1" a="1"/>
  <c r="L5395" i="1" s="1"/>
  <c r="L5396" i="1" a="1"/>
  <c r="L5396" i="1" s="1"/>
  <c r="L5397" i="1" a="1"/>
  <c r="L5397" i="1" s="1"/>
  <c r="L5398" i="1" a="1"/>
  <c r="L5398" i="1" s="1"/>
  <c r="L5399" i="1" a="1"/>
  <c r="L5399" i="1" s="1"/>
  <c r="L5400" i="1" a="1"/>
  <c r="L5400" i="1" s="1"/>
  <c r="L5401" i="1" a="1"/>
  <c r="L5401" i="1" s="1"/>
  <c r="L5402" i="1" a="1"/>
  <c r="L5402" i="1" s="1"/>
  <c r="L5403" i="1" a="1"/>
  <c r="L5403" i="1" s="1"/>
  <c r="L5404" i="1" a="1"/>
  <c r="L5404" i="1" s="1"/>
  <c r="L5405" i="1" a="1"/>
  <c r="L5405" i="1" s="1"/>
  <c r="L5406" i="1" a="1"/>
  <c r="L5406" i="1" s="1"/>
  <c r="L5407" i="1" a="1"/>
  <c r="L5407" i="1" s="1"/>
  <c r="L5408" i="1" a="1"/>
  <c r="L5408" i="1" s="1"/>
  <c r="L5409" i="1" a="1"/>
  <c r="L5409" i="1" s="1"/>
  <c r="L5410" i="1" a="1"/>
  <c r="L5410" i="1" s="1"/>
  <c r="L5411" i="1" a="1"/>
  <c r="L5411" i="1" s="1"/>
  <c r="L5412" i="1" a="1"/>
  <c r="L5412" i="1" s="1"/>
  <c r="L5413" i="1" a="1"/>
  <c r="L5413" i="1" s="1"/>
  <c r="L5414" i="1" a="1"/>
  <c r="L5414" i="1" s="1"/>
  <c r="L5415" i="1" a="1"/>
  <c r="L5415" i="1" s="1"/>
  <c r="L5416" i="1" a="1"/>
  <c r="L5416" i="1" s="1"/>
  <c r="L5417" i="1" a="1"/>
  <c r="L5417" i="1" s="1"/>
  <c r="L5418" i="1" a="1"/>
  <c r="L5418" i="1" s="1"/>
  <c r="L5419" i="1" a="1"/>
  <c r="L5419" i="1" s="1"/>
  <c r="L5420" i="1" a="1"/>
  <c r="L5420" i="1" s="1"/>
  <c r="L5421" i="1" a="1"/>
  <c r="L5421" i="1" s="1"/>
  <c r="L5422" i="1" a="1"/>
  <c r="L5422" i="1" s="1"/>
  <c r="L5423" i="1" a="1"/>
  <c r="L5423" i="1" s="1"/>
  <c r="L5424" i="1" a="1"/>
  <c r="L5424" i="1" s="1"/>
  <c r="L5425" i="1" a="1"/>
  <c r="L5425" i="1" s="1"/>
  <c r="L5426" i="1" a="1"/>
  <c r="L5426" i="1" s="1"/>
  <c r="L5427" i="1" a="1"/>
  <c r="L5427" i="1" s="1"/>
  <c r="L5428" i="1" a="1"/>
  <c r="L5428" i="1" s="1"/>
  <c r="L5429" i="1" a="1"/>
  <c r="L5429" i="1" s="1"/>
  <c r="L5430" i="1" a="1"/>
  <c r="L5430" i="1" s="1"/>
  <c r="L5431" i="1" a="1"/>
  <c r="L5431" i="1" s="1"/>
  <c r="L5432" i="1" a="1"/>
  <c r="L5432" i="1" s="1"/>
  <c r="L5433" i="1" a="1"/>
  <c r="L5433" i="1" s="1"/>
  <c r="L5434" i="1" a="1"/>
  <c r="L5434" i="1" s="1"/>
  <c r="L5435" i="1" a="1"/>
  <c r="L5435" i="1" s="1"/>
  <c r="L5436" i="1" a="1"/>
  <c r="L5436" i="1" s="1"/>
  <c r="L5437" i="1" a="1"/>
  <c r="L5437" i="1" s="1"/>
  <c r="L5438" i="1" a="1"/>
  <c r="L5438" i="1" s="1"/>
  <c r="L5439" i="1" a="1"/>
  <c r="L5439" i="1" s="1"/>
  <c r="L5440" i="1" a="1"/>
  <c r="L5440" i="1" s="1"/>
  <c r="L5441" i="1" a="1"/>
  <c r="L5441" i="1" s="1"/>
  <c r="L5442" i="1" a="1"/>
  <c r="L5442" i="1" s="1"/>
  <c r="L5443" i="1" a="1"/>
  <c r="L5443" i="1" s="1"/>
  <c r="L5444" i="1" a="1"/>
  <c r="L5444" i="1" s="1"/>
  <c r="L5445" i="1" a="1"/>
  <c r="L5445" i="1" s="1"/>
  <c r="L5446" i="1" a="1"/>
  <c r="L5446" i="1" s="1"/>
  <c r="L5447" i="1" a="1"/>
  <c r="L5447" i="1" s="1"/>
  <c r="L5448" i="1" a="1"/>
  <c r="L5448" i="1" s="1"/>
  <c r="L5449" i="1" a="1"/>
  <c r="L5449" i="1" s="1"/>
  <c r="L5450" i="1" a="1"/>
  <c r="L5450" i="1" s="1"/>
  <c r="L5451" i="1" a="1"/>
  <c r="L5451" i="1" s="1"/>
  <c r="L5452" i="1" a="1"/>
  <c r="L5452" i="1" s="1"/>
  <c r="L5453" i="1" a="1"/>
  <c r="L5453" i="1" s="1"/>
  <c r="L5454" i="1" a="1"/>
  <c r="L5454" i="1" s="1"/>
  <c r="L5455" i="1" a="1"/>
  <c r="L5455" i="1" s="1"/>
  <c r="L5456" i="1" a="1"/>
  <c r="L5456" i="1" s="1"/>
  <c r="L5457" i="1" a="1"/>
  <c r="L5457" i="1" s="1"/>
  <c r="L5458" i="1" a="1"/>
  <c r="L5458" i="1" s="1"/>
  <c r="L5459" i="1" a="1"/>
  <c r="L5459" i="1" s="1"/>
  <c r="L5460" i="1" a="1"/>
  <c r="L5460" i="1" s="1"/>
  <c r="L5461" i="1" a="1"/>
  <c r="L5461" i="1" s="1"/>
  <c r="L5462" i="1" a="1"/>
  <c r="L5462" i="1" s="1"/>
  <c r="L5463" i="1" a="1"/>
  <c r="L5463" i="1" s="1"/>
  <c r="L5464" i="1" a="1"/>
  <c r="L5464" i="1" s="1"/>
  <c r="L5465" i="1" a="1"/>
  <c r="L5465" i="1" s="1"/>
  <c r="L5466" i="1" a="1"/>
  <c r="L5466" i="1" s="1"/>
  <c r="L5467" i="1" a="1"/>
  <c r="L5467" i="1" s="1"/>
  <c r="L5468" i="1" a="1"/>
  <c r="L5468" i="1" s="1"/>
  <c r="L5469" i="1" a="1"/>
  <c r="L5469" i="1" s="1"/>
  <c r="L5470" i="1" a="1"/>
  <c r="L5470" i="1" s="1"/>
  <c r="L5471" i="1" a="1"/>
  <c r="L5471" i="1" s="1"/>
  <c r="L5472" i="1" a="1"/>
  <c r="L5472" i="1" s="1"/>
  <c r="L5473" i="1" a="1"/>
  <c r="L5473" i="1" s="1"/>
  <c r="L5474" i="1" a="1"/>
  <c r="L5474" i="1" s="1"/>
  <c r="L5475" i="1" a="1"/>
  <c r="L5475" i="1" s="1"/>
  <c r="L5476" i="1" a="1"/>
  <c r="L5476" i="1" s="1"/>
  <c r="L5477" i="1" a="1"/>
  <c r="L5477" i="1" s="1"/>
  <c r="L5478" i="1" a="1"/>
  <c r="L5478" i="1" s="1"/>
  <c r="L5479" i="1" a="1"/>
  <c r="L5479" i="1" s="1"/>
  <c r="L5480" i="1" a="1"/>
  <c r="L5480" i="1" s="1"/>
  <c r="L5481" i="1" a="1"/>
  <c r="L5481" i="1" s="1"/>
  <c r="L5482" i="1" a="1"/>
  <c r="L5482" i="1" s="1"/>
  <c r="L5483" i="1" a="1"/>
  <c r="L5483" i="1" s="1"/>
  <c r="L5484" i="1" a="1"/>
  <c r="L5484" i="1" s="1"/>
  <c r="L5485" i="1" a="1"/>
  <c r="L5485" i="1" s="1"/>
  <c r="L5486" i="1" a="1"/>
  <c r="L5486" i="1" s="1"/>
  <c r="L5487" i="1" a="1"/>
  <c r="L5487" i="1" s="1"/>
  <c r="L5488" i="1" a="1"/>
  <c r="L5488" i="1" s="1"/>
  <c r="L5489" i="1" a="1"/>
  <c r="L5489" i="1" s="1"/>
  <c r="L5490" i="1" a="1"/>
  <c r="L5490" i="1" s="1"/>
  <c r="L5491" i="1" a="1"/>
  <c r="L5491" i="1" s="1"/>
  <c r="L5492" i="1" a="1"/>
  <c r="L5492" i="1" s="1"/>
  <c r="L5493" i="1" a="1"/>
  <c r="L5493" i="1" s="1"/>
  <c r="L5494" i="1" a="1"/>
  <c r="L5494" i="1" s="1"/>
  <c r="L5495" i="1" a="1"/>
  <c r="L5495" i="1" s="1"/>
  <c r="L5496" i="1" a="1"/>
  <c r="L5496" i="1" s="1"/>
  <c r="L5497" i="1" a="1"/>
  <c r="L5497" i="1" s="1"/>
  <c r="L5498" i="1" a="1"/>
  <c r="L5498" i="1" s="1"/>
  <c r="L5499" i="1" a="1"/>
  <c r="L5499" i="1" s="1"/>
  <c r="L5500" i="1" a="1"/>
  <c r="L5500" i="1" s="1"/>
  <c r="L5501" i="1" a="1"/>
  <c r="L5501" i="1" s="1"/>
  <c r="L5502" i="1" a="1"/>
  <c r="L5502" i="1" s="1"/>
  <c r="L5503" i="1" a="1"/>
  <c r="L5503" i="1" s="1"/>
  <c r="L5504" i="1" a="1"/>
  <c r="L5504" i="1" s="1"/>
  <c r="L5505" i="1" a="1"/>
  <c r="L5505" i="1" s="1"/>
  <c r="L5506" i="1" a="1"/>
  <c r="L5506" i="1" s="1"/>
  <c r="L5507" i="1" a="1"/>
  <c r="L5507" i="1" s="1"/>
  <c r="L5508" i="1" a="1"/>
  <c r="L5508" i="1" s="1"/>
  <c r="L5509" i="1" a="1"/>
  <c r="L5509" i="1" s="1"/>
  <c r="L5510" i="1" a="1"/>
  <c r="L5510" i="1" s="1"/>
  <c r="L5511" i="1" a="1"/>
  <c r="L5511" i="1" s="1"/>
  <c r="L5512" i="1" a="1"/>
  <c r="L5512" i="1" s="1"/>
  <c r="L5513" i="1" a="1"/>
  <c r="L5513" i="1" s="1"/>
  <c r="L5514" i="1" a="1"/>
  <c r="L5514" i="1" s="1"/>
  <c r="L5515" i="1" a="1"/>
  <c r="L5515" i="1" s="1"/>
  <c r="L5516" i="1" a="1"/>
  <c r="L5516" i="1" s="1"/>
  <c r="L5517" i="1" a="1"/>
  <c r="L5517" i="1" s="1"/>
  <c r="L5518" i="1" a="1"/>
  <c r="L5518" i="1" s="1"/>
  <c r="L5519" i="1" a="1"/>
  <c r="L5519" i="1" s="1"/>
  <c r="L5520" i="1" a="1"/>
  <c r="L5520" i="1" s="1"/>
  <c r="L5521" i="1" a="1"/>
  <c r="L5521" i="1" s="1"/>
  <c r="L5522" i="1" a="1"/>
  <c r="L5522" i="1" s="1"/>
  <c r="L5523" i="1" a="1"/>
  <c r="L5523" i="1" s="1"/>
  <c r="L5524" i="1" a="1"/>
  <c r="L5524" i="1" s="1"/>
  <c r="L5525" i="1" a="1"/>
  <c r="L5525" i="1" s="1"/>
  <c r="L5526" i="1" a="1"/>
  <c r="L5526" i="1" s="1"/>
  <c r="L5527" i="1" a="1"/>
  <c r="L5527" i="1" s="1"/>
  <c r="L5528" i="1" a="1"/>
  <c r="L5528" i="1" s="1"/>
  <c r="L5529" i="1" a="1"/>
  <c r="L5529" i="1" s="1"/>
  <c r="L5530" i="1" a="1"/>
  <c r="L5530" i="1" s="1"/>
  <c r="L5531" i="1" a="1"/>
  <c r="L5531" i="1" s="1"/>
  <c r="L5532" i="1" a="1"/>
  <c r="L5532" i="1" s="1"/>
  <c r="L5533" i="1" a="1"/>
  <c r="L5533" i="1" s="1"/>
  <c r="L5534" i="1" a="1"/>
  <c r="L5534" i="1" s="1"/>
  <c r="L5535" i="1" a="1"/>
  <c r="L5535" i="1" s="1"/>
  <c r="L5536" i="1" a="1"/>
  <c r="L5536" i="1" s="1"/>
  <c r="L5537" i="1" a="1"/>
  <c r="L5537" i="1" s="1"/>
  <c r="L5538" i="1" a="1"/>
  <c r="L5538" i="1" s="1"/>
  <c r="L5539" i="1" a="1"/>
  <c r="L5539" i="1" s="1"/>
  <c r="L5540" i="1" a="1"/>
  <c r="L5540" i="1" s="1"/>
  <c r="L5541" i="1" a="1"/>
  <c r="L5541" i="1" s="1"/>
  <c r="L5542" i="1" a="1"/>
  <c r="L5542" i="1" s="1"/>
  <c r="L5543" i="1" a="1"/>
  <c r="L5543" i="1" s="1"/>
  <c r="L5544" i="1" a="1"/>
  <c r="L5544" i="1" s="1"/>
  <c r="L5545" i="1" a="1"/>
  <c r="L5545" i="1" s="1"/>
  <c r="L5546" i="1" a="1"/>
  <c r="L5546" i="1" s="1"/>
  <c r="L5547" i="1" a="1"/>
  <c r="L5547" i="1" s="1"/>
  <c r="L5548" i="1" a="1"/>
  <c r="L5548" i="1" s="1"/>
  <c r="L5549" i="1" a="1"/>
  <c r="L5549" i="1" s="1"/>
  <c r="L5550" i="1" a="1"/>
  <c r="L5550" i="1" s="1"/>
  <c r="L5551" i="1" a="1"/>
  <c r="L5551" i="1" s="1"/>
  <c r="L5552" i="1" a="1"/>
  <c r="L5552" i="1" s="1"/>
  <c r="L5553" i="1" a="1"/>
  <c r="L5553" i="1" s="1"/>
  <c r="L5554" i="1" a="1"/>
  <c r="L5554" i="1" s="1"/>
  <c r="L5555" i="1" a="1"/>
  <c r="L5555" i="1" s="1"/>
  <c r="L5556" i="1" a="1"/>
  <c r="L5556" i="1" s="1"/>
  <c r="L5557" i="1" a="1"/>
  <c r="L5557" i="1" s="1"/>
  <c r="L5558" i="1" a="1"/>
  <c r="L5558" i="1" s="1"/>
  <c r="L5559" i="1" a="1"/>
  <c r="L5559" i="1" s="1"/>
  <c r="L5560" i="1" a="1"/>
  <c r="L5560" i="1" s="1"/>
  <c r="L5561" i="1" a="1"/>
  <c r="L5561" i="1" s="1"/>
  <c r="L5562" i="1" a="1"/>
  <c r="L5562" i="1" s="1"/>
  <c r="L5563" i="1" a="1"/>
  <c r="L5563" i="1" s="1"/>
  <c r="L5564" i="1" a="1"/>
  <c r="L5564" i="1" s="1"/>
  <c r="L5565" i="1" a="1"/>
  <c r="L5565" i="1" s="1"/>
  <c r="L5566" i="1" a="1"/>
  <c r="L5566" i="1" s="1"/>
  <c r="L5567" i="1" a="1"/>
  <c r="L5567" i="1" s="1"/>
  <c r="L5568" i="1" a="1"/>
  <c r="L5568" i="1" s="1"/>
  <c r="L5569" i="1" a="1"/>
  <c r="L5569" i="1" s="1"/>
  <c r="L5570" i="1" a="1"/>
  <c r="L5570" i="1" s="1"/>
  <c r="L5571" i="1" a="1"/>
  <c r="L5571" i="1" s="1"/>
  <c r="L5572" i="1" a="1"/>
  <c r="L5572" i="1" s="1"/>
  <c r="L5573" i="1" a="1"/>
  <c r="L5573" i="1" s="1"/>
  <c r="L5574" i="1" a="1"/>
  <c r="L5574" i="1" s="1"/>
  <c r="L5575" i="1" a="1"/>
  <c r="L5575" i="1" s="1"/>
  <c r="L5576" i="1" a="1"/>
  <c r="L5576" i="1" s="1"/>
  <c r="L5577" i="1" a="1"/>
  <c r="L5577" i="1" s="1"/>
  <c r="L5578" i="1" a="1"/>
  <c r="L5578" i="1" s="1"/>
  <c r="L5579" i="1" a="1"/>
  <c r="L5579" i="1" s="1"/>
  <c r="L5580" i="1" a="1"/>
  <c r="L5580" i="1" s="1"/>
  <c r="L5581" i="1" a="1"/>
  <c r="L5581" i="1" s="1"/>
  <c r="L5582" i="1" a="1"/>
  <c r="L5582" i="1" s="1"/>
  <c r="L5583" i="1" a="1"/>
  <c r="L5583" i="1" s="1"/>
  <c r="L5584" i="1" a="1"/>
  <c r="L5584" i="1" s="1"/>
  <c r="L5585" i="1" a="1"/>
  <c r="L5585" i="1" s="1"/>
  <c r="L5586" i="1" a="1"/>
  <c r="L5586" i="1" s="1"/>
  <c r="L5587" i="1" a="1"/>
  <c r="L5587" i="1" s="1"/>
  <c r="L5588" i="1" a="1"/>
  <c r="L5588" i="1" s="1"/>
  <c r="L5589" i="1" a="1"/>
  <c r="L5589" i="1" s="1"/>
  <c r="L5590" i="1" a="1"/>
  <c r="L5590" i="1" s="1"/>
  <c r="L5591" i="1" a="1"/>
  <c r="L5591" i="1" s="1"/>
  <c r="L5592" i="1" a="1"/>
  <c r="L5592" i="1" s="1"/>
  <c r="L5593" i="1" a="1"/>
  <c r="L5593" i="1" s="1"/>
  <c r="L5594" i="1" a="1"/>
  <c r="L5594" i="1" s="1"/>
  <c r="L5595" i="1" a="1"/>
  <c r="L5595" i="1" s="1"/>
  <c r="L5596" i="1" a="1"/>
  <c r="L5596" i="1" s="1"/>
  <c r="L5597" i="1" a="1"/>
  <c r="L5597" i="1" s="1"/>
  <c r="L5598" i="1" a="1"/>
  <c r="L5598" i="1" s="1"/>
  <c r="L5599" i="1" a="1"/>
  <c r="L5599" i="1" s="1"/>
  <c r="L5600" i="1" a="1"/>
  <c r="L5600" i="1" s="1"/>
  <c r="L5601" i="1" a="1"/>
  <c r="L5601" i="1" s="1"/>
  <c r="L5602" i="1" a="1"/>
  <c r="L5602" i="1" s="1"/>
  <c r="L5603" i="1" a="1"/>
  <c r="L5603" i="1" s="1"/>
  <c r="L5604" i="1" a="1"/>
  <c r="L5604" i="1" s="1"/>
  <c r="L5605" i="1" a="1"/>
  <c r="L5605" i="1" s="1"/>
  <c r="L5606" i="1" a="1"/>
  <c r="L5606" i="1" s="1"/>
  <c r="L5607" i="1" a="1"/>
  <c r="L5607" i="1" s="1"/>
  <c r="L5608" i="1" a="1"/>
  <c r="L5608" i="1" s="1"/>
  <c r="L5609" i="1" a="1"/>
  <c r="L5609" i="1" s="1"/>
  <c r="L5610" i="1" a="1"/>
  <c r="L5610" i="1" s="1"/>
  <c r="L5611" i="1" a="1"/>
  <c r="L5611" i="1" s="1"/>
  <c r="L5612" i="1" a="1"/>
  <c r="L5612" i="1" s="1"/>
  <c r="L5613" i="1" a="1"/>
  <c r="L5613" i="1" s="1"/>
  <c r="L5614" i="1" a="1"/>
  <c r="L5614" i="1" s="1"/>
  <c r="L5615" i="1" a="1"/>
  <c r="L5615" i="1" s="1"/>
  <c r="L5616" i="1" a="1"/>
  <c r="L5616" i="1" s="1"/>
  <c r="L5617" i="1" a="1"/>
  <c r="L5617" i="1" s="1"/>
  <c r="L5618" i="1" a="1"/>
  <c r="L5618" i="1" s="1"/>
  <c r="L5619" i="1" a="1"/>
  <c r="L5619" i="1" s="1"/>
  <c r="L5620" i="1" a="1"/>
  <c r="L5620" i="1" s="1"/>
  <c r="L5621" i="1" a="1"/>
  <c r="L5621" i="1" s="1"/>
  <c r="L5622" i="1" a="1"/>
  <c r="L5622" i="1" s="1"/>
  <c r="L5623" i="1" a="1"/>
  <c r="L5623" i="1" s="1"/>
  <c r="L5624" i="1" a="1"/>
  <c r="L5624" i="1" s="1"/>
  <c r="L5625" i="1" a="1"/>
  <c r="L5625" i="1" s="1"/>
  <c r="L5626" i="1" a="1"/>
  <c r="L5626" i="1" s="1"/>
  <c r="L5627" i="1" a="1"/>
  <c r="L5627" i="1" s="1"/>
  <c r="L5628" i="1" a="1"/>
  <c r="L5628" i="1" s="1"/>
  <c r="L5629" i="1" a="1"/>
  <c r="L5629" i="1" s="1"/>
  <c r="L5630" i="1" a="1"/>
  <c r="L5630" i="1" s="1"/>
  <c r="L5631" i="1" a="1"/>
  <c r="L5631" i="1" s="1"/>
  <c r="L5632" i="1" a="1"/>
  <c r="L5632" i="1" s="1"/>
  <c r="L5633" i="1" a="1"/>
  <c r="L5633" i="1" s="1"/>
  <c r="L5634" i="1" a="1"/>
  <c r="L5634" i="1" s="1"/>
  <c r="L5635" i="1" a="1"/>
  <c r="L5635" i="1" s="1"/>
  <c r="L5636" i="1" a="1"/>
  <c r="L5636" i="1" s="1"/>
  <c r="L5637" i="1" a="1"/>
  <c r="L5637" i="1" s="1"/>
  <c r="L5638" i="1" a="1"/>
  <c r="L5638" i="1" s="1"/>
  <c r="L5639" i="1" a="1"/>
  <c r="L5639" i="1" s="1"/>
  <c r="L5640" i="1" a="1"/>
  <c r="L5640" i="1" s="1"/>
  <c r="L5641" i="1" a="1"/>
  <c r="L5641" i="1" s="1"/>
  <c r="L5642" i="1" a="1"/>
  <c r="L5642" i="1" s="1"/>
  <c r="L5643" i="1" a="1"/>
  <c r="L5643" i="1" s="1"/>
  <c r="L5644" i="1" a="1"/>
  <c r="L5644" i="1" s="1"/>
  <c r="L5645" i="1" a="1"/>
  <c r="L5645" i="1" s="1"/>
  <c r="L5646" i="1" a="1"/>
  <c r="L5646" i="1" s="1"/>
  <c r="L5647" i="1" a="1"/>
  <c r="L5647" i="1" s="1"/>
  <c r="L5648" i="1" a="1"/>
  <c r="L5648" i="1" s="1"/>
  <c r="L5649" i="1" a="1"/>
  <c r="L5649" i="1" s="1"/>
  <c r="L5650" i="1" a="1"/>
  <c r="L5650" i="1" s="1"/>
  <c r="L5651" i="1" a="1"/>
  <c r="L5651" i="1" s="1"/>
  <c r="L5652" i="1" a="1"/>
  <c r="L5652" i="1" s="1"/>
  <c r="L5653" i="1" a="1"/>
  <c r="L5653" i="1" s="1"/>
  <c r="L5654" i="1" a="1"/>
  <c r="L5654" i="1" s="1"/>
  <c r="L5655" i="1" a="1"/>
  <c r="L5655" i="1" s="1"/>
  <c r="L5656" i="1" a="1"/>
  <c r="L5656" i="1" s="1"/>
  <c r="L5657" i="1" a="1"/>
  <c r="L5657" i="1" s="1"/>
  <c r="L5658" i="1" a="1"/>
  <c r="L5658" i="1" s="1"/>
  <c r="L5659" i="1" a="1"/>
  <c r="L5659" i="1" s="1"/>
  <c r="L5660" i="1" a="1"/>
  <c r="L5660" i="1" s="1"/>
  <c r="L5661" i="1" a="1"/>
  <c r="L5661" i="1" s="1"/>
  <c r="L5662" i="1" a="1"/>
  <c r="L5662" i="1" s="1"/>
  <c r="L5663" i="1" a="1"/>
  <c r="L5663" i="1" s="1"/>
  <c r="L5664" i="1" a="1"/>
  <c r="L5664" i="1" s="1"/>
  <c r="L5665" i="1" a="1"/>
  <c r="L5665" i="1" s="1"/>
  <c r="L5666" i="1" a="1"/>
  <c r="L5666" i="1" s="1"/>
  <c r="L5667" i="1" a="1"/>
  <c r="L5667" i="1" s="1"/>
  <c r="L5668" i="1" a="1"/>
  <c r="L5668" i="1" s="1"/>
  <c r="L5669" i="1" a="1"/>
  <c r="L5669" i="1" s="1"/>
  <c r="L5670" i="1" a="1"/>
  <c r="L5670" i="1" s="1"/>
  <c r="L5671" i="1" a="1"/>
  <c r="L5671" i="1" s="1"/>
  <c r="L5672" i="1" a="1"/>
  <c r="L5672" i="1" s="1"/>
  <c r="L5673" i="1" a="1"/>
  <c r="L5673" i="1" s="1"/>
  <c r="L5674" i="1" a="1"/>
  <c r="L5674" i="1" s="1"/>
  <c r="L5675" i="1" a="1"/>
  <c r="L5675" i="1" s="1"/>
  <c r="L5676" i="1" a="1"/>
  <c r="L5676" i="1" s="1"/>
  <c r="L5677" i="1" a="1"/>
  <c r="L5677" i="1" s="1"/>
  <c r="L5678" i="1" a="1"/>
  <c r="L5678" i="1" s="1"/>
  <c r="L5679" i="1" a="1"/>
  <c r="L5679" i="1" s="1"/>
  <c r="L5680" i="1" a="1"/>
  <c r="L5680" i="1" s="1"/>
  <c r="L5681" i="1" a="1"/>
  <c r="L5681" i="1" s="1"/>
  <c r="L5682" i="1" a="1"/>
  <c r="L5682" i="1" s="1"/>
  <c r="L5683" i="1" a="1"/>
  <c r="L5683" i="1" s="1"/>
  <c r="L5684" i="1" a="1"/>
  <c r="L5684" i="1" s="1"/>
  <c r="L5685" i="1" a="1"/>
  <c r="L5685" i="1" s="1"/>
  <c r="L5686" i="1" a="1"/>
  <c r="L5686" i="1" s="1"/>
  <c r="L5687" i="1" a="1"/>
  <c r="L5687" i="1" s="1"/>
  <c r="L5688" i="1" a="1"/>
  <c r="L5688" i="1" s="1"/>
  <c r="L5689" i="1" a="1"/>
  <c r="L5689" i="1" s="1"/>
  <c r="L5690" i="1" a="1"/>
  <c r="L5690" i="1" s="1"/>
  <c r="L5691" i="1" a="1"/>
  <c r="L5691" i="1" s="1"/>
  <c r="L5692" i="1" a="1"/>
  <c r="L5692" i="1" s="1"/>
  <c r="L5693" i="1" a="1"/>
  <c r="L5693" i="1" s="1"/>
  <c r="L5694" i="1" a="1"/>
  <c r="L5694" i="1" s="1"/>
  <c r="L5695" i="1" a="1"/>
  <c r="L5695" i="1" s="1"/>
  <c r="L5696" i="1" a="1"/>
  <c r="L5696" i="1" s="1"/>
  <c r="L5697" i="1" a="1"/>
  <c r="L5697" i="1" s="1"/>
  <c r="L5698" i="1" a="1"/>
  <c r="L5698" i="1" s="1"/>
  <c r="L5699" i="1" a="1"/>
  <c r="L5699" i="1" s="1"/>
  <c r="L5700" i="1" a="1"/>
  <c r="L5700" i="1" s="1"/>
  <c r="L5701" i="1" a="1"/>
  <c r="L5701" i="1" s="1"/>
  <c r="L5702" i="1" a="1"/>
  <c r="L5702" i="1" s="1"/>
  <c r="L5703" i="1" a="1"/>
  <c r="L5703" i="1" s="1"/>
  <c r="L5704" i="1" a="1"/>
  <c r="L5704" i="1" s="1"/>
  <c r="L5705" i="1" a="1"/>
  <c r="L5705" i="1" s="1"/>
  <c r="L5706" i="1" a="1"/>
  <c r="L5706" i="1" s="1"/>
  <c r="L5707" i="1" a="1"/>
  <c r="L5707" i="1" s="1"/>
  <c r="L5708" i="1" a="1"/>
  <c r="L5708" i="1" s="1"/>
  <c r="L5709" i="1" a="1"/>
  <c r="L5709" i="1" s="1"/>
  <c r="L5710" i="1" a="1"/>
  <c r="L5710" i="1" s="1"/>
  <c r="L5711" i="1" a="1"/>
  <c r="L5711" i="1" s="1"/>
  <c r="L5712" i="1" a="1"/>
  <c r="L5712" i="1" s="1"/>
  <c r="L5713" i="1" a="1"/>
  <c r="L5713" i="1" s="1"/>
  <c r="L5714" i="1" a="1"/>
  <c r="L5714" i="1" s="1"/>
  <c r="L5715" i="1" a="1"/>
  <c r="L5715" i="1" s="1"/>
  <c r="L5716" i="1" a="1"/>
  <c r="L5716" i="1" s="1"/>
  <c r="L5717" i="1" a="1"/>
  <c r="L5717" i="1" s="1"/>
  <c r="L5718" i="1" a="1"/>
  <c r="L5718" i="1" s="1"/>
  <c r="L5719" i="1" a="1"/>
  <c r="L5719" i="1" s="1"/>
  <c r="L5720" i="1" a="1"/>
  <c r="L5720" i="1" s="1"/>
  <c r="L5721" i="1" a="1"/>
  <c r="L5721" i="1" s="1"/>
  <c r="L5722" i="1" a="1"/>
  <c r="L5722" i="1" s="1"/>
  <c r="L5723" i="1" a="1"/>
  <c r="L5723" i="1" s="1"/>
  <c r="L5724" i="1" a="1"/>
  <c r="L5724" i="1" s="1"/>
  <c r="L5725" i="1" a="1"/>
  <c r="L5725" i="1" s="1"/>
  <c r="L5726" i="1" a="1"/>
  <c r="L5726" i="1" s="1"/>
  <c r="L5727" i="1" a="1"/>
  <c r="L5727" i="1" s="1"/>
  <c r="L5728" i="1" a="1"/>
  <c r="L5728" i="1" s="1"/>
  <c r="L5729" i="1" a="1"/>
  <c r="L5729" i="1" s="1"/>
  <c r="L5730" i="1" a="1"/>
  <c r="L5730" i="1" s="1"/>
  <c r="L5731" i="1" a="1"/>
  <c r="L5731" i="1" s="1"/>
  <c r="L5732" i="1" a="1"/>
  <c r="L5732" i="1" s="1"/>
  <c r="L5733" i="1" a="1"/>
  <c r="L5733" i="1" s="1"/>
  <c r="L5734" i="1" a="1"/>
  <c r="L5734" i="1" s="1"/>
  <c r="L5735" i="1" a="1"/>
  <c r="L5735" i="1" s="1"/>
  <c r="L5736" i="1" a="1"/>
  <c r="L5736" i="1" s="1"/>
  <c r="L5737" i="1" a="1"/>
  <c r="L5737" i="1" s="1"/>
  <c r="L5738" i="1" a="1"/>
  <c r="L5738" i="1" s="1"/>
  <c r="L5739" i="1" a="1"/>
  <c r="L5739" i="1" s="1"/>
  <c r="L5740" i="1" a="1"/>
  <c r="L5740" i="1" s="1"/>
  <c r="L5741" i="1" a="1"/>
  <c r="L5741" i="1" s="1"/>
  <c r="L5742" i="1" a="1"/>
  <c r="L5742" i="1" s="1"/>
  <c r="L5743" i="1" a="1"/>
  <c r="L5743" i="1" s="1"/>
  <c r="L5744" i="1" a="1"/>
  <c r="L5744" i="1" s="1"/>
  <c r="L5745" i="1" a="1"/>
  <c r="L5745" i="1" s="1"/>
  <c r="L5746" i="1" a="1"/>
  <c r="L5746" i="1" s="1"/>
  <c r="L5747" i="1" a="1"/>
  <c r="L5747" i="1" s="1"/>
  <c r="L5748" i="1" a="1"/>
  <c r="L5748" i="1" s="1"/>
  <c r="L5749" i="1" a="1"/>
  <c r="L5749" i="1" s="1"/>
  <c r="L5750" i="1" a="1"/>
  <c r="L5750" i="1" s="1"/>
  <c r="L5751" i="1" a="1"/>
  <c r="L5751" i="1" s="1"/>
  <c r="L5752" i="1" a="1"/>
  <c r="L5752" i="1" s="1"/>
  <c r="L5753" i="1" a="1"/>
  <c r="L5753" i="1" s="1"/>
  <c r="L5754" i="1" a="1"/>
  <c r="L5754" i="1" s="1"/>
  <c r="L5755" i="1" a="1"/>
  <c r="L5755" i="1" s="1"/>
  <c r="L5756" i="1" a="1"/>
  <c r="L5756" i="1" s="1"/>
  <c r="L5757" i="1" a="1"/>
  <c r="L5757" i="1" s="1"/>
  <c r="L5758" i="1" a="1"/>
  <c r="L5758" i="1" s="1"/>
  <c r="L5759" i="1" a="1"/>
  <c r="L5759" i="1" s="1"/>
  <c r="L5760" i="1" a="1"/>
  <c r="L5760" i="1" s="1"/>
  <c r="L5761" i="1" a="1"/>
  <c r="L5761" i="1" s="1"/>
  <c r="L5762" i="1" a="1"/>
  <c r="L5762" i="1" s="1"/>
  <c r="L5763" i="1" a="1"/>
  <c r="L5763" i="1" s="1"/>
  <c r="L5764" i="1" a="1"/>
  <c r="L5764" i="1" s="1"/>
  <c r="L5765" i="1" a="1"/>
  <c r="L5765" i="1" s="1"/>
  <c r="L5766" i="1" a="1"/>
  <c r="L5766" i="1" s="1"/>
  <c r="L5767" i="1" a="1"/>
  <c r="L5767" i="1" s="1"/>
  <c r="L5768" i="1" a="1"/>
  <c r="L5768" i="1" s="1"/>
  <c r="L5769" i="1" a="1"/>
  <c r="L5769" i="1" s="1"/>
  <c r="L5770" i="1" a="1"/>
  <c r="L5770" i="1" s="1"/>
  <c r="L5771" i="1" a="1"/>
  <c r="L5771" i="1" s="1"/>
  <c r="L5772" i="1" a="1"/>
  <c r="L5772" i="1" s="1"/>
  <c r="L5773" i="1" a="1"/>
  <c r="L5773" i="1" s="1"/>
  <c r="L5774" i="1" a="1"/>
  <c r="L5774" i="1" s="1"/>
  <c r="L5775" i="1" a="1"/>
  <c r="L5775" i="1" s="1"/>
  <c r="L5776" i="1" a="1"/>
  <c r="L5776" i="1" s="1"/>
  <c r="L5777" i="1" a="1"/>
  <c r="L5777" i="1" s="1"/>
  <c r="L5778" i="1" a="1"/>
  <c r="L5778" i="1" s="1"/>
  <c r="L5779" i="1" a="1"/>
  <c r="L5779" i="1" s="1"/>
  <c r="L5780" i="1" a="1"/>
  <c r="L5780" i="1" s="1"/>
  <c r="L5781" i="1" a="1"/>
  <c r="L5781" i="1" s="1"/>
  <c r="L5782" i="1" a="1"/>
  <c r="L5782" i="1" s="1"/>
  <c r="L5783" i="1" a="1"/>
  <c r="L5783" i="1" s="1"/>
  <c r="L5784" i="1" a="1"/>
  <c r="L5784" i="1" s="1"/>
  <c r="L5785" i="1" a="1"/>
  <c r="L5785" i="1" s="1"/>
  <c r="L5786" i="1" a="1"/>
  <c r="L5786" i="1" s="1"/>
  <c r="L5787" i="1" a="1"/>
  <c r="L5787" i="1" s="1"/>
  <c r="L5788" i="1" a="1"/>
  <c r="L5788" i="1" s="1"/>
  <c r="L5789" i="1" a="1"/>
  <c r="L5789" i="1" s="1"/>
  <c r="L5790" i="1" a="1"/>
  <c r="L5790" i="1" s="1"/>
  <c r="L5791" i="1" a="1"/>
  <c r="L5791" i="1" s="1"/>
  <c r="L5792" i="1" a="1"/>
  <c r="L5792" i="1" s="1"/>
  <c r="L5793" i="1" a="1"/>
  <c r="L5793" i="1" s="1"/>
  <c r="L5794" i="1" a="1"/>
  <c r="L5794" i="1" s="1"/>
  <c r="L5795" i="1" a="1"/>
  <c r="L5795" i="1" s="1"/>
  <c r="L5796" i="1" a="1"/>
  <c r="L5796" i="1" s="1"/>
  <c r="L5797" i="1" a="1"/>
  <c r="L5797" i="1" s="1"/>
  <c r="L5798" i="1" a="1"/>
  <c r="L5798" i="1" s="1"/>
  <c r="L5799" i="1" a="1"/>
  <c r="L5799" i="1" s="1"/>
  <c r="L5800" i="1" a="1"/>
  <c r="L5800" i="1" s="1"/>
  <c r="L5801" i="1" a="1"/>
  <c r="L5801" i="1" s="1"/>
  <c r="L5802" i="1" a="1"/>
  <c r="L5802" i="1" s="1"/>
  <c r="L5803" i="1" a="1"/>
  <c r="L5803" i="1" s="1"/>
  <c r="L5804" i="1" a="1"/>
  <c r="L5804" i="1" s="1"/>
  <c r="L5805" i="1" a="1"/>
  <c r="L5805" i="1" s="1"/>
  <c r="L5806" i="1" a="1"/>
  <c r="L5806" i="1" s="1"/>
  <c r="L5807" i="1" a="1"/>
  <c r="L5807" i="1" s="1"/>
  <c r="L5808" i="1" a="1"/>
  <c r="L5808" i="1" s="1"/>
  <c r="L5809" i="1" a="1"/>
  <c r="L5809" i="1" s="1"/>
  <c r="L5810" i="1" a="1"/>
  <c r="L5810" i="1" s="1"/>
  <c r="L5811" i="1" a="1"/>
  <c r="L5811" i="1" s="1"/>
  <c r="L5812" i="1" a="1"/>
  <c r="L5812" i="1" s="1"/>
  <c r="L5813" i="1" a="1"/>
  <c r="L5813" i="1" s="1"/>
  <c r="L5814" i="1" a="1"/>
  <c r="L5814" i="1" s="1"/>
  <c r="L5815" i="1" a="1"/>
  <c r="L5815" i="1" s="1"/>
  <c r="L5816" i="1" a="1"/>
  <c r="L5816" i="1" s="1"/>
  <c r="L5817" i="1" a="1"/>
  <c r="L5817" i="1" s="1"/>
  <c r="L5818" i="1" a="1"/>
  <c r="L5818" i="1" s="1"/>
  <c r="L5819" i="1" a="1"/>
  <c r="L5819" i="1" s="1"/>
  <c r="L5820" i="1" a="1"/>
  <c r="L5820" i="1" s="1"/>
  <c r="L5821" i="1" a="1"/>
  <c r="L5821" i="1" s="1"/>
  <c r="L5822" i="1" a="1"/>
  <c r="L5822" i="1" s="1"/>
  <c r="L5823" i="1" a="1"/>
  <c r="L5823" i="1" s="1"/>
  <c r="L5824" i="1" a="1"/>
  <c r="L5824" i="1" s="1"/>
  <c r="L5825" i="1" a="1"/>
  <c r="L5825" i="1" s="1"/>
  <c r="L5826" i="1" a="1"/>
  <c r="L5826" i="1" s="1"/>
  <c r="L5827" i="1" a="1"/>
  <c r="L5827" i="1" s="1"/>
  <c r="L5828" i="1" a="1"/>
  <c r="L5828" i="1" s="1"/>
  <c r="L5829" i="1" a="1"/>
  <c r="L5829" i="1" s="1"/>
  <c r="L5830" i="1" a="1"/>
  <c r="L5830" i="1" s="1"/>
  <c r="L5831" i="1" a="1"/>
  <c r="L5831" i="1" s="1"/>
  <c r="L5832" i="1" a="1"/>
  <c r="L5832" i="1" s="1"/>
  <c r="L5833" i="1" a="1"/>
  <c r="L5833" i="1" s="1"/>
  <c r="L5834" i="1" a="1"/>
  <c r="L5834" i="1" s="1"/>
  <c r="L5835" i="1" a="1"/>
  <c r="L5835" i="1" s="1"/>
  <c r="L5836" i="1" a="1"/>
  <c r="L5836" i="1" s="1"/>
  <c r="L5837" i="1" a="1"/>
  <c r="L5837" i="1" s="1"/>
  <c r="L5838" i="1" a="1"/>
  <c r="L5838" i="1" s="1"/>
  <c r="L5839" i="1" a="1"/>
  <c r="L5839" i="1" s="1"/>
  <c r="L5840" i="1" a="1"/>
  <c r="L5840" i="1" s="1"/>
  <c r="L5841" i="1" a="1"/>
  <c r="L5841" i="1" s="1"/>
  <c r="L5842" i="1" a="1"/>
  <c r="L5842" i="1" s="1"/>
  <c r="L5843" i="1" a="1"/>
  <c r="L5843" i="1" s="1"/>
  <c r="L5844" i="1" a="1"/>
  <c r="L5844" i="1" s="1"/>
  <c r="L5845" i="1" a="1"/>
  <c r="L5845" i="1" s="1"/>
  <c r="L5846" i="1" a="1"/>
  <c r="L5846" i="1" s="1"/>
  <c r="L5847" i="1" a="1"/>
  <c r="L5847" i="1" s="1"/>
  <c r="L5848" i="1" a="1"/>
  <c r="L5848" i="1" s="1"/>
  <c r="L5849" i="1" a="1"/>
  <c r="L5849" i="1" s="1"/>
  <c r="L5850" i="1" a="1"/>
  <c r="L5850" i="1" s="1"/>
  <c r="L5851" i="1" a="1"/>
  <c r="L5851" i="1" s="1"/>
  <c r="L5852" i="1" a="1"/>
  <c r="L5852" i="1" s="1"/>
  <c r="L5853" i="1" a="1"/>
  <c r="L5853" i="1" s="1"/>
  <c r="L5854" i="1" a="1"/>
  <c r="L5854" i="1" s="1"/>
  <c r="L5855" i="1" a="1"/>
  <c r="L5855" i="1" s="1"/>
  <c r="L5856" i="1" a="1"/>
  <c r="L5856" i="1" s="1"/>
  <c r="L5857" i="1" a="1"/>
  <c r="L5857" i="1" s="1"/>
  <c r="L5858" i="1" a="1"/>
  <c r="L5858" i="1" s="1"/>
  <c r="L5859" i="1" a="1"/>
  <c r="L5859" i="1" s="1"/>
  <c r="L5860" i="1" a="1"/>
  <c r="L5860" i="1" s="1"/>
  <c r="L5861" i="1" a="1"/>
  <c r="L5861" i="1" s="1"/>
  <c r="L5862" i="1" a="1"/>
  <c r="L5862" i="1" s="1"/>
  <c r="L5863" i="1" a="1"/>
  <c r="L5863" i="1" s="1"/>
  <c r="L5864" i="1" a="1"/>
  <c r="L5864" i="1" s="1"/>
  <c r="L5865" i="1" a="1"/>
  <c r="L5865" i="1" s="1"/>
  <c r="L5866" i="1" a="1"/>
  <c r="L5866" i="1" s="1"/>
  <c r="L5867" i="1" a="1"/>
  <c r="L5867" i="1" s="1"/>
  <c r="L5868" i="1" a="1"/>
  <c r="L5868" i="1" s="1"/>
  <c r="L5869" i="1" a="1"/>
  <c r="L5869" i="1" s="1"/>
  <c r="L5870" i="1" a="1"/>
  <c r="L5870" i="1" s="1"/>
  <c r="L5871" i="1" a="1"/>
  <c r="L5871" i="1" s="1"/>
  <c r="L5872" i="1" a="1"/>
  <c r="L5872" i="1" s="1"/>
  <c r="L5873" i="1" a="1"/>
  <c r="L5873" i="1" s="1"/>
  <c r="L5874" i="1" a="1"/>
  <c r="L5874" i="1" s="1"/>
  <c r="L5875" i="1" a="1"/>
  <c r="L5875" i="1" s="1"/>
  <c r="L5876" i="1" a="1"/>
  <c r="L5876" i="1" s="1"/>
  <c r="L5877" i="1" a="1"/>
  <c r="L5877" i="1" s="1"/>
  <c r="L5878" i="1" a="1"/>
  <c r="L5878" i="1" s="1"/>
  <c r="L5879" i="1" a="1"/>
  <c r="L5879" i="1" s="1"/>
  <c r="L5880" i="1" a="1"/>
  <c r="L5880" i="1" s="1"/>
  <c r="L5881" i="1" a="1"/>
  <c r="L5881" i="1" s="1"/>
  <c r="L5882" i="1" a="1"/>
  <c r="L5882" i="1" s="1"/>
  <c r="L5883" i="1" a="1"/>
  <c r="L5883" i="1" s="1"/>
  <c r="L5884" i="1" a="1"/>
  <c r="L5884" i="1" s="1"/>
  <c r="L5885" i="1" a="1"/>
  <c r="L5885" i="1" s="1"/>
  <c r="L5886" i="1" a="1"/>
  <c r="L5886" i="1" s="1"/>
  <c r="L5887" i="1" a="1"/>
  <c r="L5887" i="1" s="1"/>
  <c r="L5888" i="1" a="1"/>
  <c r="L5888" i="1" s="1"/>
  <c r="L5889" i="1" a="1"/>
  <c r="L5889" i="1" s="1"/>
  <c r="L5890" i="1" a="1"/>
  <c r="L5890" i="1" s="1"/>
  <c r="L5891" i="1" a="1"/>
  <c r="L5891" i="1" s="1"/>
  <c r="L5892" i="1" a="1"/>
  <c r="L5892" i="1" s="1"/>
  <c r="L5893" i="1" a="1"/>
  <c r="L5893" i="1" s="1"/>
  <c r="L5894" i="1" a="1"/>
  <c r="L5894" i="1" s="1"/>
  <c r="L5895" i="1" a="1"/>
  <c r="L5895" i="1" s="1"/>
  <c r="L5896" i="1" a="1"/>
  <c r="L5896" i="1" s="1"/>
  <c r="L5897" i="1" a="1"/>
  <c r="L5897" i="1" s="1"/>
  <c r="L5898" i="1" a="1"/>
  <c r="L5898" i="1" s="1"/>
  <c r="L5899" i="1" a="1"/>
  <c r="L5899" i="1" s="1"/>
  <c r="L5900" i="1" a="1"/>
  <c r="L5900" i="1" s="1"/>
  <c r="L5901" i="1" a="1"/>
  <c r="L5901" i="1" s="1"/>
  <c r="L5902" i="1" a="1"/>
  <c r="L5902" i="1" s="1"/>
  <c r="L5903" i="1" a="1"/>
  <c r="L5903" i="1" s="1"/>
  <c r="L5904" i="1" a="1"/>
  <c r="L5904" i="1" s="1"/>
  <c r="L5905" i="1" a="1"/>
  <c r="L5905" i="1" s="1"/>
  <c r="L5906" i="1" a="1"/>
  <c r="L5906" i="1" s="1"/>
  <c r="L5907" i="1" a="1"/>
  <c r="L5907" i="1" s="1"/>
  <c r="L5908" i="1" a="1"/>
  <c r="L5908" i="1" s="1"/>
  <c r="L5909" i="1" a="1"/>
  <c r="L5909" i="1" s="1"/>
  <c r="L5910" i="1" a="1"/>
  <c r="L5910" i="1" s="1"/>
  <c r="L5911" i="1" a="1"/>
  <c r="L5911" i="1" s="1"/>
  <c r="L5912" i="1" a="1"/>
  <c r="L5912" i="1" s="1"/>
  <c r="L5913" i="1" a="1"/>
  <c r="L5913" i="1" s="1"/>
  <c r="L5914" i="1" a="1"/>
  <c r="L5914" i="1" s="1"/>
  <c r="L5915" i="1" a="1"/>
  <c r="L5915" i="1" s="1"/>
  <c r="L5916" i="1" a="1"/>
  <c r="L5916" i="1" s="1"/>
  <c r="L5917" i="1" a="1"/>
  <c r="L5917" i="1" s="1"/>
  <c r="L5918" i="1" a="1"/>
  <c r="L5918" i="1" s="1"/>
  <c r="L5919" i="1" a="1"/>
  <c r="L5919" i="1" s="1"/>
  <c r="L5920" i="1" a="1"/>
  <c r="L5920" i="1" s="1"/>
  <c r="L5921" i="1" a="1"/>
  <c r="L5921" i="1" s="1"/>
  <c r="L5922" i="1" a="1"/>
  <c r="L5922" i="1" s="1"/>
  <c r="L5923" i="1" a="1"/>
  <c r="L5923" i="1" s="1"/>
  <c r="L5924" i="1" a="1"/>
  <c r="L5924" i="1" s="1"/>
  <c r="L5925" i="1" a="1"/>
  <c r="L5925" i="1" s="1"/>
  <c r="L5926" i="1" a="1"/>
  <c r="L5926" i="1" s="1"/>
  <c r="L5927" i="1" a="1"/>
  <c r="L5927" i="1" s="1"/>
  <c r="L5928" i="1" a="1"/>
  <c r="L5928" i="1" s="1"/>
  <c r="L5929" i="1" a="1"/>
  <c r="L5929" i="1" s="1"/>
  <c r="L5930" i="1" a="1"/>
  <c r="L5930" i="1" s="1"/>
  <c r="L5931" i="1" a="1"/>
  <c r="L5931" i="1" s="1"/>
  <c r="L5932" i="1" a="1"/>
  <c r="L5932" i="1" s="1"/>
  <c r="L5933" i="1" a="1"/>
  <c r="L5933" i="1" s="1"/>
  <c r="L5934" i="1" a="1"/>
  <c r="L5934" i="1" s="1"/>
  <c r="L5935" i="1" a="1"/>
  <c r="L5935" i="1" s="1"/>
  <c r="L5936" i="1" a="1"/>
  <c r="L5936" i="1" s="1"/>
  <c r="L5937" i="1" a="1"/>
  <c r="L5937" i="1" s="1"/>
  <c r="L5938" i="1" a="1"/>
  <c r="L5938" i="1" s="1"/>
  <c r="L5939" i="1" a="1"/>
  <c r="L5939" i="1" s="1"/>
  <c r="L5940" i="1" a="1"/>
  <c r="L5940" i="1" s="1"/>
  <c r="L5941" i="1" a="1"/>
  <c r="L5941" i="1" s="1"/>
  <c r="L5942" i="1" a="1"/>
  <c r="L5942" i="1" s="1"/>
  <c r="L5943" i="1" a="1"/>
  <c r="L5943" i="1" s="1"/>
  <c r="L5944" i="1" a="1"/>
  <c r="L5944" i="1" s="1"/>
  <c r="L5945" i="1" a="1"/>
  <c r="L5945" i="1" s="1"/>
  <c r="L5946" i="1" a="1"/>
  <c r="L5946" i="1" s="1"/>
  <c r="L5947" i="1" a="1"/>
  <c r="L5947" i="1" s="1"/>
  <c r="L5948" i="1" a="1"/>
  <c r="L5948" i="1" s="1"/>
  <c r="L5949" i="1" a="1"/>
  <c r="L5949" i="1" s="1"/>
  <c r="L5950" i="1" a="1"/>
  <c r="L5950" i="1" s="1"/>
  <c r="L5951" i="1" a="1"/>
  <c r="L5951" i="1" s="1"/>
  <c r="L5952" i="1" a="1"/>
  <c r="L5952" i="1" s="1"/>
  <c r="L5953" i="1" a="1"/>
  <c r="L5953" i="1" s="1"/>
  <c r="L5954" i="1" a="1"/>
  <c r="L5954" i="1" s="1"/>
  <c r="L5955" i="1" a="1"/>
  <c r="L5955" i="1" s="1"/>
  <c r="L5956" i="1" a="1"/>
  <c r="L5956" i="1" s="1"/>
  <c r="L5957" i="1" a="1"/>
  <c r="L5957" i="1" s="1"/>
  <c r="L5958" i="1" a="1"/>
  <c r="L5958" i="1" s="1"/>
  <c r="L5959" i="1" a="1"/>
  <c r="L5959" i="1" s="1"/>
  <c r="L5960" i="1" a="1"/>
  <c r="L5960" i="1" s="1"/>
  <c r="L5961" i="1" a="1"/>
  <c r="L5961" i="1" s="1"/>
  <c r="L5962" i="1" a="1"/>
  <c r="L5962" i="1" s="1"/>
  <c r="L5963" i="1" a="1"/>
  <c r="L5963" i="1" s="1"/>
  <c r="L5964" i="1" a="1"/>
  <c r="L5964" i="1" s="1"/>
  <c r="L5965" i="1" a="1"/>
  <c r="L5965" i="1" s="1"/>
  <c r="L5966" i="1" a="1"/>
  <c r="L5966" i="1" s="1"/>
  <c r="L5967" i="1" a="1"/>
  <c r="L5967" i="1" s="1"/>
  <c r="L5968" i="1" a="1"/>
  <c r="L5968" i="1" s="1"/>
  <c r="L5969" i="1" a="1"/>
  <c r="L5969" i="1" s="1"/>
  <c r="L5970" i="1" a="1"/>
  <c r="L5970" i="1" s="1"/>
  <c r="L5971" i="1" a="1"/>
  <c r="L5971" i="1" s="1"/>
  <c r="L5972" i="1" a="1"/>
  <c r="L5972" i="1" s="1"/>
  <c r="L5973" i="1" a="1"/>
  <c r="L5973" i="1" s="1"/>
  <c r="L5974" i="1" a="1"/>
  <c r="L5974" i="1" s="1"/>
  <c r="L5975" i="1" a="1"/>
  <c r="L5975" i="1" s="1"/>
  <c r="L5976" i="1" a="1"/>
  <c r="L5976" i="1" s="1"/>
  <c r="L5977" i="1" a="1"/>
  <c r="L5977" i="1" s="1"/>
  <c r="L5978" i="1" a="1"/>
  <c r="L5978" i="1" s="1"/>
  <c r="L5979" i="1" a="1"/>
  <c r="L5979" i="1" s="1"/>
  <c r="L5980" i="1" a="1"/>
  <c r="L5980" i="1" s="1"/>
  <c r="L5981" i="1" a="1"/>
  <c r="L5981" i="1" s="1"/>
  <c r="L5982" i="1" a="1"/>
  <c r="L5982" i="1" s="1"/>
  <c r="L5983" i="1" a="1"/>
  <c r="L5983" i="1" s="1"/>
  <c r="L5984" i="1" a="1"/>
  <c r="L5984" i="1" s="1"/>
  <c r="L5985" i="1" a="1"/>
  <c r="L5985" i="1" s="1"/>
  <c r="L5986" i="1" a="1"/>
  <c r="L5986" i="1" s="1"/>
  <c r="L5987" i="1" a="1"/>
  <c r="L5987" i="1" s="1"/>
  <c r="L5988" i="1" a="1"/>
  <c r="L5988" i="1" s="1"/>
  <c r="L5989" i="1" a="1"/>
  <c r="L5989" i="1" s="1"/>
  <c r="L5990" i="1" a="1"/>
  <c r="L5990" i="1" s="1"/>
  <c r="L5991" i="1" a="1"/>
  <c r="L5991" i="1" s="1"/>
  <c r="L5992" i="1" a="1"/>
  <c r="L5992" i="1" s="1"/>
  <c r="L5993" i="1" a="1"/>
  <c r="L5993" i="1" s="1"/>
  <c r="L5994" i="1" a="1"/>
  <c r="L5994" i="1" s="1"/>
  <c r="L5995" i="1" a="1"/>
  <c r="L5995" i="1" s="1"/>
  <c r="L5996" i="1" a="1"/>
  <c r="L5996" i="1" s="1"/>
  <c r="L5997" i="1" a="1"/>
  <c r="L5997" i="1" s="1"/>
  <c r="L5998" i="1" a="1"/>
  <c r="L5998" i="1" s="1"/>
  <c r="L5999" i="1" a="1"/>
  <c r="L5999" i="1" s="1"/>
  <c r="L6000" i="1" a="1"/>
  <c r="L6000" i="1" s="1"/>
  <c r="L6001" i="1" a="1"/>
  <c r="L6001" i="1" s="1"/>
  <c r="L6002" i="1" a="1"/>
  <c r="L6002" i="1" s="1"/>
  <c r="L6003" i="1" a="1"/>
  <c r="L6003" i="1" s="1"/>
  <c r="L6004" i="1" a="1"/>
  <c r="L6004" i="1" s="1"/>
  <c r="L6005" i="1" a="1"/>
  <c r="L6005" i="1" s="1"/>
  <c r="L6006" i="1" a="1"/>
  <c r="L6006" i="1" s="1"/>
  <c r="L6007" i="1" a="1"/>
  <c r="L6007" i="1" s="1"/>
  <c r="L6008" i="1" a="1"/>
  <c r="L6008" i="1" s="1"/>
  <c r="L6009" i="1" a="1"/>
  <c r="L6009" i="1" s="1"/>
  <c r="L6010" i="1" a="1"/>
  <c r="L6010" i="1" s="1"/>
  <c r="L6011" i="1" a="1"/>
  <c r="L6011" i="1" s="1"/>
  <c r="L6012" i="1" a="1"/>
  <c r="L6012" i="1" s="1"/>
  <c r="L6013" i="1" a="1"/>
  <c r="L6013" i="1" s="1"/>
  <c r="L6014" i="1" a="1"/>
  <c r="L6014" i="1" s="1"/>
  <c r="L6015" i="1" a="1"/>
  <c r="L6015" i="1" s="1"/>
  <c r="L6016" i="1" a="1"/>
  <c r="L6016" i="1" s="1"/>
  <c r="L6017" i="1" a="1"/>
  <c r="L6017" i="1" s="1"/>
  <c r="L6018" i="1" a="1"/>
  <c r="L6018" i="1" s="1"/>
  <c r="L6019" i="1" a="1"/>
  <c r="L6019" i="1" s="1"/>
  <c r="L6020" i="1" a="1"/>
  <c r="L6020" i="1" s="1"/>
  <c r="L6021" i="1" a="1"/>
  <c r="L6021" i="1" s="1"/>
  <c r="L6022" i="1" a="1"/>
  <c r="L6022" i="1" s="1"/>
  <c r="L6023" i="1" a="1"/>
  <c r="L6023" i="1" s="1"/>
  <c r="L6024" i="1" a="1"/>
  <c r="L6024" i="1" s="1"/>
  <c r="L6025" i="1" a="1"/>
  <c r="L6025" i="1" s="1"/>
  <c r="L6026" i="1" a="1"/>
  <c r="L6026" i="1" s="1"/>
  <c r="L6027" i="1" a="1"/>
  <c r="L6027" i="1" s="1"/>
  <c r="L6028" i="1" a="1"/>
  <c r="L6028" i="1" s="1"/>
  <c r="L6029" i="1" a="1"/>
  <c r="L6029" i="1" s="1"/>
  <c r="L6030" i="1" a="1"/>
  <c r="L6030" i="1" s="1"/>
  <c r="L6031" i="1" a="1"/>
  <c r="L6031" i="1" s="1"/>
  <c r="L6032" i="1" a="1"/>
  <c r="L6032" i="1" s="1"/>
  <c r="L6033" i="1" a="1"/>
  <c r="L6033" i="1" s="1"/>
  <c r="L6034" i="1" a="1"/>
  <c r="L6034" i="1" s="1"/>
  <c r="L6035" i="1" a="1"/>
  <c r="L6035" i="1" s="1"/>
  <c r="L6036" i="1" a="1"/>
  <c r="L6036" i="1" s="1"/>
  <c r="L6037" i="1" a="1"/>
  <c r="L6037" i="1" s="1"/>
  <c r="L6038" i="1" a="1"/>
  <c r="L6038" i="1" s="1"/>
  <c r="L6039" i="1" a="1"/>
  <c r="L6039" i="1" s="1"/>
  <c r="L6040" i="1" a="1"/>
  <c r="L6040" i="1" s="1"/>
  <c r="L6041" i="1" a="1"/>
  <c r="L6041" i="1" s="1"/>
  <c r="L6042" i="1" a="1"/>
  <c r="L6042" i="1" s="1"/>
  <c r="L6043" i="1" a="1"/>
  <c r="L6043" i="1" s="1"/>
  <c r="L6044" i="1" a="1"/>
  <c r="L6044" i="1" s="1"/>
  <c r="L6045" i="1" a="1"/>
  <c r="L6045" i="1" s="1"/>
  <c r="L6046" i="1" a="1"/>
  <c r="L6046" i="1" s="1"/>
  <c r="L6047" i="1" a="1"/>
  <c r="L6047" i="1" s="1"/>
  <c r="L6048" i="1" a="1"/>
  <c r="L6048" i="1" s="1"/>
  <c r="L6049" i="1" a="1"/>
  <c r="L6049" i="1" s="1"/>
  <c r="L6050" i="1" a="1"/>
  <c r="L6050" i="1" s="1"/>
  <c r="L6051" i="1" a="1"/>
  <c r="L6051" i="1" s="1"/>
  <c r="L6052" i="1" a="1"/>
  <c r="L6052" i="1" s="1"/>
  <c r="L6053" i="1" a="1"/>
  <c r="L6053" i="1" s="1"/>
  <c r="L6054" i="1" a="1"/>
  <c r="L6054" i="1" s="1"/>
  <c r="L6055" i="1" a="1"/>
  <c r="L6055" i="1" s="1"/>
  <c r="L6056" i="1" a="1"/>
  <c r="L6056" i="1" s="1"/>
  <c r="L6057" i="1" a="1"/>
  <c r="L6057" i="1" s="1"/>
  <c r="L6058" i="1" a="1"/>
  <c r="L6058" i="1" s="1"/>
  <c r="L6059" i="1" a="1"/>
  <c r="L6059" i="1" s="1"/>
  <c r="L6060" i="1" a="1"/>
  <c r="L6060" i="1" s="1"/>
  <c r="L6061" i="1" a="1"/>
  <c r="L6061" i="1" s="1"/>
  <c r="L6062" i="1" a="1"/>
  <c r="L6062" i="1" s="1"/>
  <c r="L6063" i="1" a="1"/>
  <c r="L6063" i="1" s="1"/>
  <c r="L6064" i="1" a="1"/>
  <c r="L6064" i="1" s="1"/>
  <c r="L6065" i="1" a="1"/>
  <c r="L6065" i="1" s="1"/>
  <c r="L6066" i="1" a="1"/>
  <c r="L6066" i="1" s="1"/>
  <c r="L6067" i="1" a="1"/>
  <c r="L6067" i="1" s="1"/>
  <c r="L6068" i="1" a="1"/>
  <c r="L6068" i="1" s="1"/>
  <c r="L6069" i="1" a="1"/>
  <c r="L6069" i="1" s="1"/>
  <c r="L6070" i="1" a="1"/>
  <c r="L6070" i="1" s="1"/>
  <c r="L6071" i="1" a="1"/>
  <c r="L6071" i="1" s="1"/>
  <c r="L6072" i="1" a="1"/>
  <c r="L6072" i="1" s="1"/>
  <c r="L6073" i="1" a="1"/>
  <c r="L6073" i="1" s="1"/>
  <c r="L6074" i="1" a="1"/>
  <c r="L6074" i="1" s="1"/>
  <c r="L6075" i="1" a="1"/>
  <c r="L6075" i="1" s="1"/>
  <c r="L6076" i="1" a="1"/>
  <c r="L6076" i="1" s="1"/>
  <c r="L6077" i="1" a="1"/>
  <c r="L6077" i="1" s="1"/>
  <c r="L6078" i="1" a="1"/>
  <c r="L6078" i="1" s="1"/>
  <c r="L6079" i="1" a="1"/>
  <c r="L6079" i="1" s="1"/>
  <c r="L6080" i="1" a="1"/>
  <c r="L6080" i="1" s="1"/>
  <c r="L6081" i="1" a="1"/>
  <c r="L6081" i="1" s="1"/>
  <c r="L6082" i="1" a="1"/>
  <c r="L6082" i="1" s="1"/>
  <c r="L6083" i="1" a="1"/>
  <c r="L6083" i="1" s="1"/>
  <c r="L6084" i="1" a="1"/>
  <c r="L6084" i="1" s="1"/>
  <c r="L6085" i="1" a="1"/>
  <c r="L6085" i="1" s="1"/>
  <c r="L6086" i="1" a="1"/>
  <c r="L6086" i="1" s="1"/>
  <c r="L6087" i="1" a="1"/>
  <c r="L6087" i="1" s="1"/>
  <c r="L6088" i="1" a="1"/>
  <c r="L6088" i="1" s="1"/>
  <c r="L6089" i="1" a="1"/>
  <c r="L6089" i="1" s="1"/>
  <c r="L6090" i="1" a="1"/>
  <c r="L6090" i="1" s="1"/>
  <c r="L6091" i="1" a="1"/>
  <c r="L6091" i="1" s="1"/>
  <c r="L6092" i="1" a="1"/>
  <c r="L6092" i="1" s="1"/>
  <c r="L6093" i="1" a="1"/>
  <c r="L6093" i="1" s="1"/>
  <c r="L6094" i="1" a="1"/>
  <c r="L6094" i="1" s="1"/>
  <c r="L6095" i="1" a="1"/>
  <c r="L6095" i="1" s="1"/>
  <c r="L6096" i="1" a="1"/>
  <c r="L6096" i="1" s="1"/>
  <c r="L6097" i="1" a="1"/>
  <c r="L6097" i="1" s="1"/>
  <c r="L6098" i="1" a="1"/>
  <c r="L6098" i="1" s="1"/>
  <c r="L6099" i="1" a="1"/>
  <c r="L6099" i="1" s="1"/>
  <c r="L6100" i="1" a="1"/>
  <c r="L6100" i="1" s="1"/>
  <c r="L6101" i="1" a="1"/>
  <c r="L6101" i="1" s="1"/>
  <c r="L6102" i="1" a="1"/>
  <c r="L6102" i="1" s="1"/>
  <c r="L6103" i="1" a="1"/>
  <c r="L6103" i="1" s="1"/>
  <c r="L6104" i="1" a="1"/>
  <c r="L6104" i="1" s="1"/>
  <c r="L6105" i="1" a="1"/>
  <c r="L6105" i="1" s="1"/>
  <c r="L6106" i="1" a="1"/>
  <c r="L6106" i="1" s="1"/>
  <c r="L6107" i="1" a="1"/>
  <c r="L6107" i="1" s="1"/>
  <c r="L6108" i="1" a="1"/>
  <c r="L6108" i="1" s="1"/>
  <c r="L6109" i="1" a="1"/>
  <c r="L6109" i="1" s="1"/>
  <c r="L6110" i="1" a="1"/>
  <c r="L6110" i="1" s="1"/>
  <c r="L6111" i="1" a="1"/>
  <c r="L6111" i="1" s="1"/>
  <c r="L6112" i="1" a="1"/>
  <c r="L6112" i="1" s="1"/>
  <c r="L6113" i="1" a="1"/>
  <c r="L6113" i="1" s="1"/>
  <c r="L6114" i="1" a="1"/>
  <c r="L6114" i="1" s="1"/>
  <c r="L6115" i="1" a="1"/>
  <c r="L6115" i="1" s="1"/>
  <c r="L6116" i="1" a="1"/>
  <c r="L6116" i="1" s="1"/>
  <c r="L6117" i="1" a="1"/>
  <c r="L6117" i="1" s="1"/>
  <c r="L6118" i="1" a="1"/>
  <c r="L6118" i="1" s="1"/>
  <c r="L6119" i="1" a="1"/>
  <c r="L6119" i="1" s="1"/>
  <c r="L6120" i="1" a="1"/>
  <c r="L6120" i="1" s="1"/>
  <c r="L6121" i="1" a="1"/>
  <c r="L6121" i="1" s="1"/>
  <c r="L6122" i="1" a="1"/>
  <c r="L6122" i="1" s="1"/>
  <c r="L6123" i="1" a="1"/>
  <c r="L6123" i="1" s="1"/>
  <c r="L6124" i="1" a="1"/>
  <c r="L6124" i="1" s="1"/>
  <c r="L6125" i="1" a="1"/>
  <c r="L6125" i="1" s="1"/>
  <c r="L6126" i="1" a="1"/>
  <c r="L6126" i="1" s="1"/>
  <c r="L6127" i="1" a="1"/>
  <c r="L6127" i="1" s="1"/>
  <c r="L6128" i="1" a="1"/>
  <c r="L6128" i="1" s="1"/>
  <c r="L6129" i="1" a="1"/>
  <c r="L6129" i="1" s="1"/>
  <c r="L6130" i="1" a="1"/>
  <c r="L6130" i="1" s="1"/>
  <c r="L6131" i="1" a="1"/>
  <c r="L6131" i="1" s="1"/>
  <c r="L6132" i="1" a="1"/>
  <c r="L6132" i="1" s="1"/>
  <c r="L6133" i="1" a="1"/>
  <c r="L6133" i="1" s="1"/>
  <c r="L6134" i="1" a="1"/>
  <c r="L6134" i="1" s="1"/>
  <c r="L6135" i="1" a="1"/>
  <c r="L6135" i="1" s="1"/>
  <c r="L6136" i="1" a="1"/>
  <c r="L6136" i="1" s="1"/>
  <c r="L6137" i="1" a="1"/>
  <c r="L6137" i="1" s="1"/>
  <c r="L6138" i="1" a="1"/>
  <c r="L6138" i="1" s="1"/>
  <c r="L6139" i="1" a="1"/>
  <c r="L6139" i="1" s="1"/>
  <c r="L6140" i="1" a="1"/>
  <c r="L6140" i="1" s="1"/>
  <c r="L6141" i="1" a="1"/>
  <c r="L6141" i="1" s="1"/>
  <c r="L6142" i="1" a="1"/>
  <c r="L6142" i="1" s="1"/>
  <c r="L6143" i="1" a="1"/>
  <c r="L6143" i="1" s="1"/>
  <c r="L6144" i="1" a="1"/>
  <c r="L6144" i="1" s="1"/>
  <c r="L6145" i="1" a="1"/>
  <c r="L6145" i="1" s="1"/>
  <c r="L6146" i="1" a="1"/>
  <c r="L6146" i="1" s="1"/>
  <c r="L6147" i="1" a="1"/>
  <c r="L6147" i="1" s="1"/>
  <c r="L6148" i="1" a="1"/>
  <c r="L6148" i="1" s="1"/>
  <c r="L6149" i="1" a="1"/>
  <c r="L6149" i="1" s="1"/>
  <c r="L6150" i="1" a="1"/>
  <c r="L6150" i="1" s="1"/>
  <c r="L6151" i="1" a="1"/>
  <c r="L6151" i="1" s="1"/>
  <c r="L6152" i="1" a="1"/>
  <c r="L6152" i="1" s="1"/>
  <c r="L6153" i="1" a="1"/>
  <c r="L6153" i="1" s="1"/>
  <c r="L6154" i="1" a="1"/>
  <c r="L6154" i="1" s="1"/>
  <c r="L6155" i="1" a="1"/>
  <c r="L6155" i="1" s="1"/>
  <c r="L6156" i="1" a="1"/>
  <c r="L6156" i="1" s="1"/>
  <c r="L6157" i="1" a="1"/>
  <c r="L6157" i="1" s="1"/>
  <c r="L6158" i="1" a="1"/>
  <c r="L6158" i="1" s="1"/>
  <c r="L6159" i="1" a="1"/>
  <c r="L6159" i="1" s="1"/>
  <c r="L6160" i="1" a="1"/>
  <c r="L6160" i="1" s="1"/>
  <c r="L6161" i="1" a="1"/>
  <c r="L6161" i="1" s="1"/>
  <c r="L6162" i="1" a="1"/>
  <c r="L6162" i="1" s="1"/>
  <c r="L6163" i="1" a="1"/>
  <c r="L6163" i="1" s="1"/>
  <c r="L6164" i="1" a="1"/>
  <c r="L6164" i="1" s="1"/>
  <c r="L6165" i="1" a="1"/>
  <c r="L6165" i="1" s="1"/>
  <c r="L6166" i="1" a="1"/>
  <c r="L6166" i="1" s="1"/>
  <c r="L6167" i="1" a="1"/>
  <c r="L6167" i="1" s="1"/>
  <c r="L6168" i="1" a="1"/>
  <c r="L6168" i="1" s="1"/>
  <c r="L6169" i="1" a="1"/>
  <c r="L6169" i="1" s="1"/>
  <c r="L6170" i="1" a="1"/>
  <c r="L6170" i="1" s="1"/>
  <c r="L6171" i="1" a="1"/>
  <c r="L6171" i="1" s="1"/>
  <c r="L6172" i="1" a="1"/>
  <c r="L6172" i="1" s="1"/>
  <c r="L6173" i="1" a="1"/>
  <c r="L6173" i="1" s="1"/>
  <c r="L6174" i="1" a="1"/>
  <c r="L6174" i="1" s="1"/>
  <c r="L6175" i="1" a="1"/>
  <c r="L6175" i="1" s="1"/>
  <c r="L6176" i="1" a="1"/>
  <c r="L6176" i="1" s="1"/>
  <c r="L6177" i="1" a="1"/>
  <c r="L6177" i="1" s="1"/>
  <c r="L6178" i="1" a="1"/>
  <c r="L6178" i="1" s="1"/>
  <c r="L6179" i="1" a="1"/>
  <c r="L6179" i="1" s="1"/>
  <c r="L6180" i="1" a="1"/>
  <c r="L6180" i="1" s="1"/>
  <c r="L6181" i="1" a="1"/>
  <c r="L6181" i="1" s="1"/>
  <c r="L6182" i="1" a="1"/>
  <c r="L6182" i="1" s="1"/>
  <c r="L6183" i="1" a="1"/>
  <c r="L6183" i="1" s="1"/>
  <c r="L6184" i="1" a="1"/>
  <c r="L6184" i="1" s="1"/>
  <c r="L6185" i="1" a="1"/>
  <c r="L6185" i="1" s="1"/>
  <c r="L6186" i="1" a="1"/>
  <c r="L6186" i="1" s="1"/>
  <c r="L6187" i="1" a="1"/>
  <c r="L6187" i="1" s="1"/>
  <c r="L6188" i="1" a="1"/>
  <c r="L6188" i="1" s="1"/>
  <c r="L6189" i="1" a="1"/>
  <c r="L6189" i="1" s="1"/>
  <c r="L6190" i="1" a="1"/>
  <c r="L6190" i="1" s="1"/>
  <c r="L6191" i="1" a="1"/>
  <c r="L6191" i="1" s="1"/>
  <c r="L6192" i="1" a="1"/>
  <c r="L6192" i="1" s="1"/>
  <c r="L6193" i="1" a="1"/>
  <c r="L6193" i="1" s="1"/>
  <c r="L6194" i="1" a="1"/>
  <c r="L6194" i="1" s="1"/>
  <c r="L6195" i="1" a="1"/>
  <c r="L6195" i="1" s="1"/>
  <c r="L6196" i="1" a="1"/>
  <c r="L6196" i="1" s="1"/>
  <c r="L6197" i="1" a="1"/>
  <c r="L6197" i="1" s="1"/>
  <c r="L6198" i="1" a="1"/>
  <c r="L6198" i="1" s="1"/>
  <c r="L6199" i="1" a="1"/>
  <c r="L6199" i="1" s="1"/>
  <c r="L6200" i="1" a="1"/>
  <c r="L6200" i="1" s="1"/>
  <c r="L6201" i="1" a="1"/>
  <c r="L6201" i="1" s="1"/>
  <c r="L6202" i="1" a="1"/>
  <c r="L6202" i="1" s="1"/>
  <c r="L6203" i="1" a="1"/>
  <c r="L6203" i="1" s="1"/>
  <c r="L6204" i="1" a="1"/>
  <c r="L6204" i="1" s="1"/>
  <c r="L6205" i="1" a="1"/>
  <c r="L6205" i="1" s="1"/>
  <c r="L6206" i="1" a="1"/>
  <c r="L6206" i="1" s="1"/>
  <c r="L6207" i="1" a="1"/>
  <c r="L6207" i="1" s="1"/>
  <c r="L6208" i="1" a="1"/>
  <c r="L6208" i="1" s="1"/>
  <c r="L6209" i="1" a="1"/>
  <c r="L6209" i="1" s="1"/>
  <c r="L6210" i="1" a="1"/>
  <c r="L6210" i="1" s="1"/>
  <c r="L6211" i="1" a="1"/>
  <c r="L6211" i="1" s="1"/>
  <c r="L6212" i="1" a="1"/>
  <c r="L6212" i="1" s="1"/>
  <c r="L6213" i="1" a="1"/>
  <c r="L6213" i="1" s="1"/>
  <c r="L6214" i="1" a="1"/>
  <c r="L6214" i="1" s="1"/>
  <c r="L6215" i="1" a="1"/>
  <c r="L6215" i="1" s="1"/>
  <c r="L6216" i="1" a="1"/>
  <c r="L6216" i="1" s="1"/>
  <c r="L6217" i="1" a="1"/>
  <c r="L6217" i="1" s="1"/>
  <c r="L6218" i="1" a="1"/>
  <c r="L6218" i="1" s="1"/>
  <c r="L6219" i="1" a="1"/>
  <c r="L6219" i="1" s="1"/>
  <c r="L6220" i="1" a="1"/>
  <c r="L6220" i="1" s="1"/>
  <c r="L6221" i="1" a="1"/>
  <c r="L6221" i="1" s="1"/>
  <c r="L6222" i="1" a="1"/>
  <c r="L6222" i="1" s="1"/>
  <c r="L6223" i="1" a="1"/>
  <c r="L6223" i="1" s="1"/>
  <c r="L6224" i="1" a="1"/>
  <c r="L6224" i="1" s="1"/>
  <c r="L6225" i="1" a="1"/>
  <c r="L6225" i="1" s="1"/>
  <c r="L6226" i="1" a="1"/>
  <c r="L6226" i="1" s="1"/>
  <c r="L6227" i="1" a="1"/>
  <c r="L6227" i="1" s="1"/>
  <c r="L6228" i="1" a="1"/>
  <c r="L6228" i="1" s="1"/>
  <c r="L6229" i="1" a="1"/>
  <c r="L6229" i="1" s="1"/>
  <c r="L6230" i="1" a="1"/>
  <c r="L6230" i="1" s="1"/>
  <c r="L6231" i="1" a="1"/>
  <c r="L6231" i="1" s="1"/>
  <c r="L6232" i="1" a="1"/>
  <c r="L6232" i="1" s="1"/>
  <c r="L6233" i="1" a="1"/>
  <c r="L6233" i="1" s="1"/>
  <c r="L6234" i="1" a="1"/>
  <c r="L6234" i="1" s="1"/>
  <c r="L6235" i="1" a="1"/>
  <c r="L6235" i="1" s="1"/>
  <c r="L6236" i="1" a="1"/>
  <c r="L6236" i="1" s="1"/>
  <c r="L6237" i="1" a="1"/>
  <c r="L6237" i="1" s="1"/>
  <c r="L6238" i="1" a="1"/>
  <c r="L6238" i="1" s="1"/>
  <c r="L6239" i="1" a="1"/>
  <c r="L6239" i="1" s="1"/>
  <c r="L6240" i="1" a="1"/>
  <c r="L6240" i="1" s="1"/>
  <c r="L6241" i="1" a="1"/>
  <c r="L6241" i="1" s="1"/>
  <c r="L6242" i="1" a="1"/>
  <c r="L6242" i="1" s="1"/>
  <c r="L6243" i="1" a="1"/>
  <c r="L6243" i="1" s="1"/>
  <c r="L6244" i="1" a="1"/>
  <c r="L6244" i="1" s="1"/>
  <c r="L6245" i="1" a="1"/>
  <c r="L6245" i="1" s="1"/>
  <c r="L6246" i="1" a="1"/>
  <c r="L6246" i="1" s="1"/>
  <c r="L6247" i="1" a="1"/>
  <c r="L6247" i="1" s="1"/>
  <c r="L6248" i="1" a="1"/>
  <c r="L6248" i="1" s="1"/>
  <c r="L6249" i="1" a="1"/>
  <c r="L6249" i="1" s="1"/>
  <c r="L6250" i="1" a="1"/>
  <c r="L6250" i="1" s="1"/>
  <c r="L6251" i="1" a="1"/>
  <c r="L6251" i="1" s="1"/>
  <c r="L6252" i="1" a="1"/>
  <c r="L6252" i="1" s="1"/>
  <c r="L6253" i="1" a="1"/>
  <c r="L6253" i="1" s="1"/>
  <c r="L6254" i="1" a="1"/>
  <c r="L6254" i="1" s="1"/>
  <c r="L6255" i="1" a="1"/>
  <c r="L6255" i="1" s="1"/>
  <c r="L6256" i="1" a="1"/>
  <c r="L6256" i="1" s="1"/>
  <c r="L6257" i="1" a="1"/>
  <c r="L6257" i="1" s="1"/>
  <c r="L6258" i="1" a="1"/>
  <c r="L6258" i="1" s="1"/>
  <c r="L6259" i="1" a="1"/>
  <c r="L6259" i="1" s="1"/>
  <c r="L6260" i="1" a="1"/>
  <c r="L6260" i="1" s="1"/>
  <c r="L6261" i="1" a="1"/>
  <c r="L6261" i="1" s="1"/>
  <c r="L6262" i="1" a="1"/>
  <c r="L6262" i="1" s="1"/>
  <c r="L6263" i="1" a="1"/>
  <c r="L6263" i="1" s="1"/>
  <c r="L6264" i="1" a="1"/>
  <c r="L6264" i="1" s="1"/>
  <c r="L6265" i="1" a="1"/>
  <c r="L6265" i="1" s="1"/>
  <c r="L6266" i="1" a="1"/>
  <c r="L6266" i="1" s="1"/>
  <c r="L6267" i="1" a="1"/>
  <c r="L6267" i="1" s="1"/>
  <c r="L6268" i="1" a="1"/>
  <c r="L6268" i="1" s="1"/>
  <c r="L6269" i="1" a="1"/>
  <c r="L6269" i="1" s="1"/>
  <c r="L6270" i="1" a="1"/>
  <c r="L6270" i="1" s="1"/>
  <c r="L6271" i="1" a="1"/>
  <c r="L6271" i="1" s="1"/>
  <c r="L6272" i="1" a="1"/>
  <c r="L6272" i="1" s="1"/>
  <c r="L6273" i="1" a="1"/>
  <c r="L6273" i="1" s="1"/>
  <c r="L6274" i="1" a="1"/>
  <c r="L6274" i="1" s="1"/>
  <c r="L6275" i="1" a="1"/>
  <c r="L6275" i="1" s="1"/>
  <c r="L6276" i="1" a="1"/>
  <c r="L6276" i="1" s="1"/>
  <c r="L6277" i="1" a="1"/>
  <c r="L6277" i="1" s="1"/>
  <c r="L6278" i="1" a="1"/>
  <c r="L6278" i="1" s="1"/>
  <c r="L6279" i="1" a="1"/>
  <c r="L6279" i="1" s="1"/>
  <c r="L6280" i="1" a="1"/>
  <c r="L6280" i="1" s="1"/>
  <c r="L6281" i="1" a="1"/>
  <c r="L6281" i="1" s="1"/>
  <c r="L6282" i="1" a="1"/>
  <c r="L6282" i="1" s="1"/>
  <c r="L6283" i="1" a="1"/>
  <c r="L6283" i="1" s="1"/>
  <c r="L6284" i="1" a="1"/>
  <c r="L6284" i="1" s="1"/>
  <c r="L6285" i="1" a="1"/>
  <c r="L6285" i="1" s="1"/>
  <c r="L6286" i="1" a="1"/>
  <c r="L6286" i="1" s="1"/>
  <c r="L6287" i="1" a="1"/>
  <c r="L6287" i="1" s="1"/>
  <c r="L6288" i="1" a="1"/>
  <c r="L6288" i="1" s="1"/>
  <c r="L6289" i="1" a="1"/>
  <c r="L6289" i="1" s="1"/>
  <c r="L6290" i="1" a="1"/>
  <c r="L6290" i="1" s="1"/>
  <c r="L6291" i="1" a="1"/>
  <c r="L6291" i="1" s="1"/>
  <c r="L6292" i="1" a="1"/>
  <c r="L6292" i="1" s="1"/>
  <c r="L6293" i="1" a="1"/>
  <c r="L6293" i="1" s="1"/>
  <c r="L6294" i="1" a="1"/>
  <c r="L6294" i="1" s="1"/>
  <c r="L6295" i="1" a="1"/>
  <c r="L6295" i="1" s="1"/>
  <c r="L6296" i="1" a="1"/>
  <c r="L6296" i="1" s="1"/>
  <c r="L6297" i="1" a="1"/>
  <c r="L6297" i="1" s="1"/>
  <c r="L6298" i="1" a="1"/>
  <c r="L6298" i="1" s="1"/>
  <c r="L6299" i="1" a="1"/>
  <c r="L6299" i="1" s="1"/>
  <c r="L6300" i="1" a="1"/>
  <c r="L6300" i="1" s="1"/>
  <c r="L6301" i="1" a="1"/>
  <c r="L6301" i="1" s="1"/>
  <c r="L6302" i="1" a="1"/>
  <c r="L6302" i="1" s="1"/>
  <c r="L6303" i="1" a="1"/>
  <c r="L6303" i="1" s="1"/>
  <c r="L6304" i="1" a="1"/>
  <c r="L6304" i="1" s="1"/>
  <c r="L6305" i="1" a="1"/>
  <c r="L6305" i="1" s="1"/>
  <c r="L6306" i="1" a="1"/>
  <c r="L6306" i="1" s="1"/>
  <c r="L6307" i="1" a="1"/>
  <c r="L6307" i="1" s="1"/>
  <c r="L6308" i="1" a="1"/>
  <c r="L6308" i="1" s="1"/>
  <c r="L6309" i="1" a="1"/>
  <c r="L6309" i="1" s="1"/>
  <c r="L6310" i="1" a="1"/>
  <c r="L6310" i="1" s="1"/>
  <c r="L6311" i="1" a="1"/>
  <c r="L6311" i="1" s="1"/>
  <c r="L6312" i="1" a="1"/>
  <c r="L6312" i="1" s="1"/>
  <c r="L6313" i="1" a="1"/>
  <c r="L6313" i="1" s="1"/>
  <c r="L6314" i="1" a="1"/>
  <c r="L6314" i="1" s="1"/>
  <c r="L6315" i="1" a="1"/>
  <c r="L6315" i="1" s="1"/>
  <c r="L6316" i="1" a="1"/>
  <c r="L6316" i="1" s="1"/>
  <c r="L6317" i="1" a="1"/>
  <c r="L6317" i="1" s="1"/>
  <c r="L6318" i="1" a="1"/>
  <c r="L6318" i="1" s="1"/>
  <c r="L6319" i="1" a="1"/>
  <c r="L6319" i="1" s="1"/>
  <c r="L6320" i="1" a="1"/>
  <c r="L6320" i="1" s="1"/>
  <c r="L6321" i="1" a="1"/>
  <c r="L6321" i="1" s="1"/>
  <c r="L6322" i="1" a="1"/>
  <c r="L6322" i="1" s="1"/>
  <c r="L6323" i="1" a="1"/>
  <c r="L6323" i="1" s="1"/>
  <c r="L6324" i="1" a="1"/>
  <c r="L6324" i="1" s="1"/>
  <c r="L6325" i="1" a="1"/>
  <c r="L6325" i="1" s="1"/>
  <c r="L6326" i="1" a="1"/>
  <c r="L6326" i="1" s="1"/>
  <c r="L6327" i="1" a="1"/>
  <c r="L6327" i="1" s="1"/>
  <c r="L6328" i="1" a="1"/>
  <c r="L6328" i="1" s="1"/>
  <c r="L6329" i="1" a="1"/>
  <c r="L6329" i="1" s="1"/>
  <c r="L6330" i="1" a="1"/>
  <c r="L6330" i="1" s="1"/>
  <c r="L6331" i="1" a="1"/>
  <c r="L6331" i="1" s="1"/>
  <c r="L6332" i="1" a="1"/>
  <c r="L6332" i="1" s="1"/>
  <c r="L6333" i="1" a="1"/>
  <c r="L6333" i="1" s="1"/>
  <c r="L6334" i="1" a="1"/>
  <c r="L6334" i="1" s="1"/>
  <c r="L6335" i="1" a="1"/>
  <c r="L6335" i="1" s="1"/>
  <c r="L6336" i="1" a="1"/>
  <c r="L6336" i="1" s="1"/>
  <c r="L6337" i="1" a="1"/>
  <c r="L6337" i="1" s="1"/>
  <c r="L6338" i="1" a="1"/>
  <c r="L6338" i="1" s="1"/>
  <c r="L6339" i="1" a="1"/>
  <c r="L6339" i="1" s="1"/>
  <c r="L6340" i="1" a="1"/>
  <c r="L6340" i="1" s="1"/>
  <c r="L6341" i="1" a="1"/>
  <c r="L6341" i="1" s="1"/>
  <c r="L6342" i="1" a="1"/>
  <c r="L6342" i="1" s="1"/>
  <c r="L6343" i="1" a="1"/>
  <c r="L6343" i="1" s="1"/>
  <c r="L6344" i="1" a="1"/>
  <c r="L6344" i="1" s="1"/>
  <c r="L6345" i="1" a="1"/>
  <c r="L6345" i="1" s="1"/>
  <c r="L6346" i="1" a="1"/>
  <c r="L6346" i="1" s="1"/>
  <c r="L6347" i="1" a="1"/>
  <c r="L6347" i="1" s="1"/>
  <c r="L6348" i="1" a="1"/>
  <c r="L6348" i="1" s="1"/>
  <c r="L6349" i="1" a="1"/>
  <c r="L6349" i="1" s="1"/>
  <c r="L6350" i="1" a="1"/>
  <c r="L6350" i="1" s="1"/>
  <c r="L6351" i="1" a="1"/>
  <c r="L6351" i="1" s="1"/>
  <c r="L6352" i="1" a="1"/>
  <c r="L6352" i="1" s="1"/>
  <c r="L6353" i="1" a="1"/>
  <c r="L6353" i="1" s="1"/>
  <c r="L6354" i="1" a="1"/>
  <c r="L6354" i="1" s="1"/>
  <c r="L6355" i="1" a="1"/>
  <c r="L6355" i="1" s="1"/>
  <c r="L6356" i="1" a="1"/>
  <c r="L6356" i="1" s="1"/>
  <c r="L6357" i="1" a="1"/>
  <c r="L6357" i="1" s="1"/>
  <c r="L6358" i="1" a="1"/>
  <c r="L6358" i="1" s="1"/>
  <c r="L6359" i="1" a="1"/>
  <c r="L6359" i="1" s="1"/>
  <c r="L6360" i="1" a="1"/>
  <c r="L6360" i="1" s="1"/>
  <c r="L6361" i="1" a="1"/>
  <c r="L6361" i="1" s="1"/>
  <c r="L6362" i="1" a="1"/>
  <c r="L6362" i="1" s="1"/>
  <c r="L6363" i="1" a="1"/>
  <c r="L6363" i="1" s="1"/>
  <c r="L6364" i="1" a="1"/>
  <c r="L6364" i="1" s="1"/>
  <c r="L6365" i="1" a="1"/>
  <c r="L6365" i="1" s="1"/>
  <c r="L6366" i="1" a="1"/>
  <c r="L6366" i="1" s="1"/>
  <c r="L6367" i="1" a="1"/>
  <c r="L6367" i="1" s="1"/>
  <c r="L6368" i="1" a="1"/>
  <c r="L6368" i="1" s="1"/>
  <c r="L6369" i="1" a="1"/>
  <c r="L6369" i="1" s="1"/>
  <c r="L6370" i="1" a="1"/>
  <c r="L6370" i="1" s="1"/>
  <c r="L6371" i="1" a="1"/>
  <c r="L6371" i="1" s="1"/>
  <c r="L6372" i="1" a="1"/>
  <c r="L6372" i="1" s="1"/>
  <c r="L6373" i="1" a="1"/>
  <c r="L6373" i="1" s="1"/>
  <c r="L6374" i="1" a="1"/>
  <c r="L6374" i="1" s="1"/>
  <c r="L6375" i="1" a="1"/>
  <c r="L6375" i="1" s="1"/>
  <c r="L6376" i="1" a="1"/>
  <c r="L6376" i="1" s="1"/>
  <c r="L6377" i="1" a="1"/>
  <c r="L6377" i="1" s="1"/>
  <c r="L6378" i="1" a="1"/>
  <c r="L6378" i="1" s="1"/>
  <c r="L6379" i="1" a="1"/>
  <c r="L6379" i="1" s="1"/>
  <c r="L6380" i="1" a="1"/>
  <c r="L6380" i="1" s="1"/>
  <c r="L6381" i="1" a="1"/>
  <c r="L6381" i="1" s="1"/>
  <c r="L6382" i="1" a="1"/>
  <c r="L6382" i="1" s="1"/>
  <c r="L6383" i="1" a="1"/>
  <c r="L6383" i="1" s="1"/>
  <c r="L6384" i="1" a="1"/>
  <c r="L6384" i="1" s="1"/>
  <c r="L6385" i="1" a="1"/>
  <c r="L6385" i="1" s="1"/>
  <c r="L6386" i="1" a="1"/>
  <c r="L6386" i="1" s="1"/>
  <c r="L6387" i="1" a="1"/>
  <c r="L6387" i="1" s="1"/>
  <c r="L6388" i="1" a="1"/>
  <c r="L6388" i="1" s="1"/>
  <c r="L6389" i="1" a="1"/>
  <c r="L6389" i="1" s="1"/>
  <c r="L6390" i="1" a="1"/>
  <c r="L6390" i="1" s="1"/>
  <c r="L6391" i="1" a="1"/>
  <c r="L6391" i="1" s="1"/>
  <c r="L6392" i="1" a="1"/>
  <c r="L6392" i="1" s="1"/>
  <c r="L6393" i="1" a="1"/>
  <c r="L6393" i="1" s="1"/>
  <c r="L6394" i="1" a="1"/>
  <c r="L6394" i="1" s="1"/>
  <c r="L6395" i="1" a="1"/>
  <c r="L6395" i="1" s="1"/>
  <c r="L6396" i="1" a="1"/>
  <c r="L6396" i="1" s="1"/>
  <c r="L6397" i="1" a="1"/>
  <c r="L6397" i="1" s="1"/>
  <c r="L6398" i="1" a="1"/>
  <c r="L6398" i="1" s="1"/>
  <c r="L6399" i="1" a="1"/>
  <c r="L6399" i="1" s="1"/>
  <c r="L6400" i="1" a="1"/>
  <c r="L6400" i="1" s="1"/>
  <c r="L6401" i="1" a="1"/>
  <c r="L6401" i="1" s="1"/>
  <c r="L6402" i="1" a="1"/>
  <c r="L6402" i="1" s="1"/>
  <c r="L6403" i="1" a="1"/>
  <c r="L6403" i="1" s="1"/>
  <c r="L6404" i="1" a="1"/>
  <c r="L6404" i="1" s="1"/>
  <c r="L6405" i="1" a="1"/>
  <c r="L6405" i="1" s="1"/>
  <c r="L6406" i="1" a="1"/>
  <c r="L6406" i="1" s="1"/>
  <c r="L6407" i="1" a="1"/>
  <c r="L6407" i="1" s="1"/>
  <c r="L6408" i="1" a="1"/>
  <c r="L6408" i="1" s="1"/>
  <c r="L6409" i="1" a="1"/>
  <c r="L6409" i="1" s="1"/>
  <c r="L6410" i="1" a="1"/>
  <c r="L6410" i="1" s="1"/>
  <c r="L6411" i="1" a="1"/>
  <c r="L6411" i="1" s="1"/>
  <c r="L6412" i="1" a="1"/>
  <c r="L6412" i="1" s="1"/>
  <c r="L6413" i="1" a="1"/>
  <c r="L6413" i="1" s="1"/>
  <c r="L6414" i="1" a="1"/>
  <c r="L6414" i="1" s="1"/>
  <c r="L6415" i="1" a="1"/>
  <c r="L6415" i="1" s="1"/>
  <c r="L6416" i="1" a="1"/>
  <c r="L6416" i="1" s="1"/>
  <c r="L6417" i="1" a="1"/>
  <c r="L6417" i="1" s="1"/>
  <c r="L6418" i="1" a="1"/>
  <c r="L6418" i="1" s="1"/>
  <c r="L6419" i="1" a="1"/>
  <c r="L6419" i="1" s="1"/>
  <c r="L6420" i="1" a="1"/>
  <c r="L6420" i="1" s="1"/>
  <c r="L6421" i="1" a="1"/>
  <c r="L6421" i="1" s="1"/>
  <c r="L6422" i="1" a="1"/>
  <c r="L6422" i="1" s="1"/>
  <c r="L6423" i="1" a="1"/>
  <c r="L6423" i="1" s="1"/>
  <c r="L6424" i="1" a="1"/>
  <c r="L6424" i="1" s="1"/>
  <c r="L6425" i="1" a="1"/>
  <c r="L6425" i="1" s="1"/>
  <c r="L6426" i="1" a="1"/>
  <c r="L6426" i="1" s="1"/>
  <c r="L6427" i="1" a="1"/>
  <c r="L6427" i="1" s="1"/>
  <c r="L6428" i="1" a="1"/>
  <c r="L6428" i="1" s="1"/>
  <c r="L6429" i="1" a="1"/>
  <c r="L6429" i="1" s="1"/>
  <c r="L6430" i="1" a="1"/>
  <c r="L6430" i="1" s="1"/>
  <c r="L6431" i="1" a="1"/>
  <c r="L6431" i="1" s="1"/>
  <c r="L6432" i="1" a="1"/>
  <c r="L6432" i="1" s="1"/>
  <c r="L6433" i="1" a="1"/>
  <c r="L6433" i="1" s="1"/>
  <c r="L6434" i="1" a="1"/>
  <c r="L6434" i="1" s="1"/>
  <c r="L6435" i="1" a="1"/>
  <c r="L6435" i="1" s="1"/>
  <c r="L6436" i="1" a="1"/>
  <c r="L6436" i="1" s="1"/>
  <c r="L6437" i="1" a="1"/>
  <c r="L6437" i="1" s="1"/>
  <c r="L6438" i="1" a="1"/>
  <c r="L6438" i="1" s="1"/>
  <c r="L6439" i="1" a="1"/>
  <c r="L6439" i="1" s="1"/>
  <c r="L6440" i="1" a="1"/>
  <c r="L6440" i="1" s="1"/>
  <c r="L6441" i="1" a="1"/>
  <c r="L6441" i="1" s="1"/>
  <c r="L6442" i="1" a="1"/>
  <c r="L6442" i="1" s="1"/>
  <c r="L6443" i="1" a="1"/>
  <c r="L6443" i="1" s="1"/>
  <c r="L6444" i="1" a="1"/>
  <c r="L6444" i="1" s="1"/>
  <c r="L6445" i="1" a="1"/>
  <c r="L6445" i="1" s="1"/>
  <c r="L6446" i="1" a="1"/>
  <c r="L6446" i="1" s="1"/>
  <c r="L6447" i="1" a="1"/>
  <c r="L6447" i="1" s="1"/>
  <c r="L6448" i="1" a="1"/>
  <c r="L6448" i="1" s="1"/>
  <c r="L6449" i="1" a="1"/>
  <c r="L6449" i="1" s="1"/>
  <c r="L6450" i="1" a="1"/>
  <c r="L6450" i="1" s="1"/>
  <c r="L6451" i="1" a="1"/>
  <c r="L6451" i="1" s="1"/>
  <c r="L6452" i="1" a="1"/>
  <c r="L6452" i="1" s="1"/>
  <c r="L6453" i="1" a="1"/>
  <c r="L6453" i="1" s="1"/>
  <c r="L6454" i="1" a="1"/>
  <c r="L6454" i="1" s="1"/>
  <c r="L6455" i="1" a="1"/>
  <c r="L6455" i="1" s="1"/>
  <c r="L6456" i="1" a="1"/>
  <c r="L6456" i="1" s="1"/>
  <c r="L6457" i="1" a="1"/>
  <c r="L6457" i="1" s="1"/>
  <c r="L6458" i="1" a="1"/>
  <c r="L6458" i="1" s="1"/>
  <c r="L6459" i="1" a="1"/>
  <c r="L6459" i="1" s="1"/>
  <c r="L6460" i="1" a="1"/>
  <c r="L6460" i="1" s="1"/>
  <c r="L6461" i="1" a="1"/>
  <c r="L6461" i="1" s="1"/>
  <c r="L6462" i="1" a="1"/>
  <c r="L6462" i="1" s="1"/>
  <c r="L6463" i="1" a="1"/>
  <c r="L6463" i="1" s="1"/>
  <c r="L6464" i="1" a="1"/>
  <c r="L6464" i="1" s="1"/>
  <c r="L6465" i="1" a="1"/>
  <c r="L6465" i="1" s="1"/>
  <c r="L6466" i="1" a="1"/>
  <c r="L6466" i="1" s="1"/>
  <c r="L6467" i="1" a="1"/>
  <c r="L6467" i="1" s="1"/>
  <c r="L6468" i="1" a="1"/>
  <c r="L6468" i="1" s="1"/>
  <c r="L6469" i="1" a="1"/>
  <c r="L6469" i="1" s="1"/>
  <c r="L6470" i="1" a="1"/>
  <c r="L6470" i="1" s="1"/>
  <c r="L6471" i="1" a="1"/>
  <c r="L6471" i="1" s="1"/>
  <c r="L6472" i="1" a="1"/>
  <c r="L6472" i="1" s="1"/>
  <c r="L6473" i="1" a="1"/>
  <c r="L6473" i="1" s="1"/>
  <c r="L6474" i="1" a="1"/>
  <c r="L6474" i="1" s="1"/>
  <c r="L6475" i="1" a="1"/>
  <c r="L6475" i="1" s="1"/>
  <c r="L6476" i="1" a="1"/>
  <c r="L6476" i="1" s="1"/>
  <c r="L6477" i="1" a="1"/>
  <c r="L6477" i="1" s="1"/>
  <c r="L6478" i="1" a="1"/>
  <c r="L6478" i="1" s="1"/>
  <c r="L6479" i="1" a="1"/>
  <c r="L6479" i="1" s="1"/>
  <c r="L6480" i="1" a="1"/>
  <c r="L6480" i="1" s="1"/>
  <c r="L6481" i="1" a="1"/>
  <c r="L6481" i="1" s="1"/>
  <c r="L6482" i="1" a="1"/>
  <c r="L6482" i="1" s="1"/>
  <c r="L6483" i="1" a="1"/>
  <c r="L6483" i="1" s="1"/>
  <c r="L6484" i="1" a="1"/>
  <c r="L6484" i="1" s="1"/>
  <c r="L6485" i="1" a="1"/>
  <c r="L6485" i="1" s="1"/>
  <c r="L6486" i="1" a="1"/>
  <c r="L6486" i="1" s="1"/>
  <c r="L6487" i="1" a="1"/>
  <c r="L6487" i="1" s="1"/>
  <c r="L6488" i="1" a="1"/>
  <c r="L6488" i="1" s="1"/>
  <c r="L6489" i="1" a="1"/>
  <c r="L6489" i="1" s="1"/>
  <c r="L6490" i="1" a="1"/>
  <c r="L6490" i="1" s="1"/>
  <c r="L6491" i="1" a="1"/>
  <c r="L6491" i="1" s="1"/>
  <c r="L6492" i="1" a="1"/>
  <c r="L6492" i="1" s="1"/>
  <c r="L6493" i="1" a="1"/>
  <c r="L6493" i="1" s="1"/>
  <c r="L6494" i="1" a="1"/>
  <c r="L6494" i="1" s="1"/>
  <c r="L6495" i="1" a="1"/>
  <c r="L6495" i="1" s="1"/>
  <c r="L6496" i="1" a="1"/>
  <c r="L6496" i="1" s="1"/>
  <c r="L6497" i="1" a="1"/>
  <c r="L6497" i="1" s="1"/>
  <c r="L6498" i="1" a="1"/>
  <c r="L6498" i="1" s="1"/>
  <c r="L6499" i="1" a="1"/>
  <c r="L6499" i="1" s="1"/>
  <c r="L6500" i="1" a="1"/>
  <c r="L6500" i="1" s="1"/>
  <c r="L6501" i="1" a="1"/>
  <c r="L6501" i="1" s="1"/>
  <c r="L6502" i="1" a="1"/>
  <c r="L6502" i="1" s="1"/>
  <c r="L6503" i="1" a="1"/>
  <c r="L6503" i="1" s="1"/>
  <c r="L6504" i="1" a="1"/>
  <c r="L6504" i="1" s="1"/>
  <c r="L6505" i="1" a="1"/>
  <c r="L6505" i="1" s="1"/>
  <c r="L6506" i="1" a="1"/>
  <c r="L6506" i="1" s="1"/>
  <c r="L6507" i="1" a="1"/>
  <c r="L6507" i="1" s="1"/>
  <c r="L6508" i="1" a="1"/>
  <c r="L6508" i="1" s="1"/>
  <c r="L6509" i="1" a="1"/>
  <c r="L6509" i="1" s="1"/>
  <c r="L6510" i="1" a="1"/>
  <c r="L6510" i="1" s="1"/>
  <c r="L6511" i="1" a="1"/>
  <c r="L6511" i="1" s="1"/>
  <c r="L6512" i="1" a="1"/>
  <c r="L6512" i="1" s="1"/>
  <c r="L6513" i="1" a="1"/>
  <c r="L6513" i="1" s="1"/>
  <c r="L6514" i="1" a="1"/>
  <c r="L6514" i="1" s="1"/>
  <c r="L6515" i="1" a="1"/>
  <c r="L6515" i="1" s="1"/>
  <c r="L6516" i="1" a="1"/>
  <c r="L6516" i="1" s="1"/>
  <c r="L6517" i="1" a="1"/>
  <c r="L6517" i="1" s="1"/>
  <c r="L6518" i="1" a="1"/>
  <c r="L6518" i="1" s="1"/>
  <c r="L6519" i="1" a="1"/>
  <c r="L6519" i="1" s="1"/>
  <c r="L6520" i="1" a="1"/>
  <c r="L6520" i="1" s="1"/>
  <c r="L6521" i="1" a="1"/>
  <c r="L6521" i="1" s="1"/>
  <c r="L6522" i="1" a="1"/>
  <c r="L6522" i="1" s="1"/>
  <c r="L6523" i="1" a="1"/>
  <c r="L6523" i="1" s="1"/>
  <c r="L6524" i="1" a="1"/>
  <c r="L6524" i="1" s="1"/>
  <c r="L6525" i="1" a="1"/>
  <c r="L6525" i="1" s="1"/>
  <c r="L6526" i="1" a="1"/>
  <c r="L6526" i="1" s="1"/>
  <c r="L6527" i="1" a="1"/>
  <c r="L6527" i="1" s="1"/>
  <c r="L6528" i="1" a="1"/>
  <c r="L6528" i="1" s="1"/>
  <c r="L6529" i="1" a="1"/>
  <c r="L6529" i="1" s="1"/>
  <c r="L6530" i="1" a="1"/>
  <c r="L6530" i="1" s="1"/>
  <c r="L6531" i="1" a="1"/>
  <c r="L6531" i="1" s="1"/>
  <c r="L6532" i="1" a="1"/>
  <c r="L6532" i="1" s="1"/>
  <c r="L6533" i="1" a="1"/>
  <c r="L6533" i="1" s="1"/>
  <c r="L6534" i="1" a="1"/>
  <c r="L6534" i="1" s="1"/>
  <c r="L6535" i="1" a="1"/>
  <c r="L6535" i="1" s="1"/>
  <c r="L6536" i="1" a="1"/>
  <c r="L6536" i="1" s="1"/>
  <c r="L6537" i="1" a="1"/>
  <c r="L6537" i="1" s="1"/>
  <c r="L6538" i="1" a="1"/>
  <c r="L6538" i="1" s="1"/>
  <c r="L6539" i="1" a="1"/>
  <c r="L6539" i="1" s="1"/>
  <c r="L6540" i="1" a="1"/>
  <c r="L6540" i="1" s="1"/>
  <c r="L6541" i="1" a="1"/>
  <c r="L6541" i="1" s="1"/>
  <c r="L6542" i="1" a="1"/>
  <c r="L6542" i="1" s="1"/>
  <c r="L6543" i="1" a="1"/>
  <c r="L6543" i="1" s="1"/>
  <c r="L6544" i="1" a="1"/>
  <c r="L6544" i="1" s="1"/>
  <c r="L6545" i="1" a="1"/>
  <c r="L6545" i="1" s="1"/>
  <c r="L6546" i="1" a="1"/>
  <c r="L6546" i="1" s="1"/>
  <c r="L6547" i="1" a="1"/>
  <c r="L6547" i="1" s="1"/>
  <c r="L6548" i="1" a="1"/>
  <c r="L6548" i="1" s="1"/>
  <c r="L6549" i="1" a="1"/>
  <c r="L6549" i="1" s="1"/>
  <c r="L6550" i="1" a="1"/>
  <c r="L6550" i="1" s="1"/>
  <c r="L6551" i="1" a="1"/>
  <c r="L6551" i="1" s="1"/>
  <c r="L6552" i="1" a="1"/>
  <c r="L6552" i="1" s="1"/>
  <c r="L6553" i="1" a="1"/>
  <c r="L6553" i="1" s="1"/>
  <c r="L6554" i="1" a="1"/>
  <c r="L6554" i="1" s="1"/>
  <c r="L6555" i="1" a="1"/>
  <c r="L6555" i="1" s="1"/>
  <c r="L6556" i="1" a="1"/>
  <c r="L6556" i="1" s="1"/>
  <c r="L6557" i="1" a="1"/>
  <c r="L6557" i="1" s="1"/>
  <c r="L6558" i="1" a="1"/>
  <c r="L6558" i="1" s="1"/>
  <c r="L6559" i="1" a="1"/>
  <c r="L6559" i="1" s="1"/>
  <c r="L6560" i="1" a="1"/>
  <c r="L6560" i="1" s="1"/>
  <c r="L6561" i="1" a="1"/>
  <c r="L6561" i="1" s="1"/>
  <c r="L6562" i="1" a="1"/>
  <c r="L6562" i="1" s="1"/>
  <c r="L6563" i="1" a="1"/>
  <c r="L6563" i="1" s="1"/>
  <c r="L6564" i="1" a="1"/>
  <c r="L6564" i="1" s="1"/>
  <c r="L6565" i="1" a="1"/>
  <c r="L6565" i="1" s="1"/>
  <c r="L6566" i="1" a="1"/>
  <c r="L6566" i="1" s="1"/>
  <c r="L6567" i="1" a="1"/>
  <c r="L6567" i="1" s="1"/>
  <c r="L6568" i="1" a="1"/>
  <c r="L6568" i="1" s="1"/>
  <c r="L6569" i="1" a="1"/>
  <c r="L6569" i="1" s="1"/>
  <c r="L6570" i="1" a="1"/>
  <c r="L6570" i="1" s="1"/>
  <c r="L6571" i="1" a="1"/>
  <c r="L6571" i="1" s="1"/>
  <c r="L6572" i="1" a="1"/>
  <c r="L6572" i="1" s="1"/>
  <c r="L6573" i="1" a="1"/>
  <c r="L6573" i="1" s="1"/>
  <c r="L6574" i="1" a="1"/>
  <c r="L6574" i="1" s="1"/>
  <c r="L6575" i="1" a="1"/>
  <c r="L6575" i="1" s="1"/>
  <c r="L6576" i="1" a="1"/>
  <c r="L6576" i="1" s="1"/>
  <c r="L6577" i="1" a="1"/>
  <c r="L6577" i="1" s="1"/>
  <c r="L6578" i="1" a="1"/>
  <c r="L6578" i="1" s="1"/>
  <c r="L6579" i="1" a="1"/>
  <c r="L6579" i="1" s="1"/>
  <c r="L6580" i="1" a="1"/>
  <c r="L6580" i="1" s="1"/>
  <c r="L6581" i="1" a="1"/>
  <c r="L6581" i="1" s="1"/>
  <c r="L6582" i="1" a="1"/>
  <c r="L6582" i="1" s="1"/>
  <c r="L6583" i="1" a="1"/>
  <c r="L6583" i="1" s="1"/>
  <c r="L6584" i="1" a="1"/>
  <c r="L6584" i="1" s="1"/>
  <c r="L6585" i="1" a="1"/>
  <c r="L6585" i="1" s="1"/>
  <c r="L6586" i="1" a="1"/>
  <c r="L6586" i="1" s="1"/>
  <c r="L6587" i="1" a="1"/>
  <c r="L6587" i="1" s="1"/>
  <c r="L6588" i="1" a="1"/>
  <c r="L6588" i="1" s="1"/>
  <c r="L6589" i="1" a="1"/>
  <c r="L6589" i="1" s="1"/>
  <c r="L6590" i="1" a="1"/>
  <c r="L6590" i="1" s="1"/>
  <c r="L6591" i="1" a="1"/>
  <c r="L6591" i="1" s="1"/>
  <c r="L6592" i="1" a="1"/>
  <c r="L6592" i="1" s="1"/>
  <c r="L6593" i="1" a="1"/>
  <c r="L6593" i="1" s="1"/>
  <c r="L6594" i="1" a="1"/>
  <c r="L6594" i="1" s="1"/>
  <c r="L6595" i="1" a="1"/>
  <c r="L6595" i="1" s="1"/>
  <c r="L6596" i="1" a="1"/>
  <c r="L6596" i="1" s="1"/>
  <c r="L6597" i="1" a="1"/>
  <c r="L6597" i="1" s="1"/>
  <c r="L6598" i="1" a="1"/>
  <c r="L6598" i="1" s="1"/>
  <c r="L6599" i="1" a="1"/>
  <c r="L6599" i="1" s="1"/>
  <c r="L6600" i="1" a="1"/>
  <c r="L6600" i="1" s="1"/>
  <c r="L6601" i="1" a="1"/>
  <c r="L6601" i="1" s="1"/>
  <c r="L6602" i="1" a="1"/>
  <c r="L6602" i="1" s="1"/>
  <c r="L6603" i="1" a="1"/>
  <c r="L6603" i="1" s="1"/>
  <c r="L6604" i="1" a="1"/>
  <c r="L6604" i="1" s="1"/>
  <c r="L6605" i="1" a="1"/>
  <c r="L6605" i="1" s="1"/>
  <c r="L6606" i="1" a="1"/>
  <c r="L6606" i="1" s="1"/>
  <c r="L6607" i="1" a="1"/>
  <c r="L6607" i="1" s="1"/>
  <c r="L6608" i="1" a="1"/>
  <c r="L6608" i="1" s="1"/>
  <c r="L6609" i="1" a="1"/>
  <c r="L6609" i="1" s="1"/>
  <c r="L6610" i="1" a="1"/>
  <c r="L6610" i="1" s="1"/>
  <c r="L6611" i="1" a="1"/>
  <c r="L6611" i="1" s="1"/>
  <c r="L6612" i="1" a="1"/>
  <c r="L6612" i="1" s="1"/>
  <c r="L6613" i="1" a="1"/>
  <c r="L6613" i="1" s="1"/>
  <c r="L6614" i="1" a="1"/>
  <c r="L6614" i="1" s="1"/>
  <c r="L6615" i="1" a="1"/>
  <c r="L6615" i="1" s="1"/>
  <c r="L6616" i="1" a="1"/>
  <c r="L6616" i="1" s="1"/>
  <c r="L6617" i="1" a="1"/>
  <c r="L6617" i="1" s="1"/>
  <c r="L6618" i="1" a="1"/>
  <c r="L6618" i="1" s="1"/>
  <c r="L6619" i="1" a="1"/>
  <c r="L6619" i="1" s="1"/>
  <c r="L6620" i="1" a="1"/>
  <c r="L6620" i="1" s="1"/>
  <c r="L6621" i="1" a="1"/>
  <c r="L6621" i="1" s="1"/>
  <c r="L6622" i="1" a="1"/>
  <c r="L6622" i="1" s="1"/>
  <c r="L6623" i="1" a="1"/>
  <c r="L6623" i="1" s="1"/>
  <c r="L6624" i="1" a="1"/>
  <c r="L6624" i="1" s="1"/>
  <c r="L6625" i="1" a="1"/>
  <c r="L6625" i="1" s="1"/>
  <c r="L6626" i="1" a="1"/>
  <c r="L6626" i="1" s="1"/>
  <c r="L6627" i="1" a="1"/>
  <c r="L6627" i="1" s="1"/>
  <c r="L6628" i="1" a="1"/>
  <c r="L6628" i="1" s="1"/>
  <c r="L6629" i="1" a="1"/>
  <c r="L6629" i="1" s="1"/>
  <c r="L6630" i="1" a="1"/>
  <c r="L6630" i="1" s="1"/>
  <c r="L6631" i="1" a="1"/>
  <c r="L6631" i="1" s="1"/>
  <c r="L6632" i="1" a="1"/>
  <c r="L6632" i="1" s="1"/>
  <c r="L6633" i="1" a="1"/>
  <c r="L6633" i="1" s="1"/>
  <c r="L6634" i="1" a="1"/>
  <c r="L6634" i="1" s="1"/>
  <c r="L6635" i="1" a="1"/>
  <c r="L6635" i="1" s="1"/>
  <c r="L6636" i="1" a="1"/>
  <c r="L6636" i="1" s="1"/>
  <c r="L6637" i="1" a="1"/>
  <c r="L6637" i="1" s="1"/>
  <c r="L6638" i="1" a="1"/>
  <c r="L6638" i="1" s="1"/>
  <c r="L6639" i="1" a="1"/>
  <c r="L6639" i="1" s="1"/>
  <c r="L6640" i="1" a="1"/>
  <c r="L6640" i="1" s="1"/>
  <c r="L6641" i="1" a="1"/>
  <c r="L6641" i="1" s="1"/>
  <c r="L6642" i="1" a="1"/>
  <c r="L6642" i="1" s="1"/>
  <c r="L6643" i="1" a="1"/>
  <c r="L6643" i="1" s="1"/>
  <c r="L6644" i="1" a="1"/>
  <c r="L6644" i="1" s="1"/>
  <c r="L6645" i="1" a="1"/>
  <c r="L6645" i="1" s="1"/>
  <c r="L6646" i="1" a="1"/>
  <c r="L6646" i="1" s="1"/>
  <c r="L6647" i="1" a="1"/>
  <c r="L6647" i="1" s="1"/>
  <c r="L6648" i="1" a="1"/>
  <c r="L6648" i="1" s="1"/>
  <c r="L6649" i="1" a="1"/>
  <c r="L6649" i="1" s="1"/>
  <c r="L6650" i="1" a="1"/>
  <c r="L6650" i="1" s="1"/>
  <c r="L6651" i="1" a="1"/>
  <c r="L6651" i="1" s="1"/>
  <c r="L6652" i="1" a="1"/>
  <c r="L6652" i="1" s="1"/>
  <c r="L6653" i="1" a="1"/>
  <c r="L6653" i="1" s="1"/>
  <c r="L6654" i="1" a="1"/>
  <c r="L6654" i="1" s="1"/>
  <c r="L6655" i="1" a="1"/>
  <c r="L6655" i="1" s="1"/>
  <c r="L6656" i="1" a="1"/>
  <c r="L6656" i="1" s="1"/>
  <c r="L6657" i="1" a="1"/>
  <c r="L6657" i="1" s="1"/>
  <c r="L6658" i="1" a="1"/>
  <c r="L6658" i="1" s="1"/>
  <c r="L6659" i="1" a="1"/>
  <c r="L6659" i="1" s="1"/>
  <c r="L6660" i="1" a="1"/>
  <c r="L6660" i="1" s="1"/>
  <c r="L6661" i="1" a="1"/>
  <c r="L6661" i="1" s="1"/>
  <c r="L6662" i="1" a="1"/>
  <c r="L6662" i="1" s="1"/>
  <c r="L6663" i="1" a="1"/>
  <c r="L6663" i="1" s="1"/>
  <c r="L6664" i="1" a="1"/>
  <c r="L6664" i="1" s="1"/>
  <c r="L6665" i="1" a="1"/>
  <c r="L6665" i="1" s="1"/>
  <c r="L6666" i="1" a="1"/>
  <c r="L6666" i="1" s="1"/>
  <c r="L6667" i="1" a="1"/>
  <c r="L6667" i="1" s="1"/>
  <c r="L6668" i="1" a="1"/>
  <c r="L6668" i="1" s="1"/>
  <c r="L6669" i="1" a="1"/>
  <c r="L6669" i="1" s="1"/>
  <c r="L6670" i="1" a="1"/>
  <c r="L6670" i="1" s="1"/>
  <c r="L6671" i="1" a="1"/>
  <c r="L6671" i="1" s="1"/>
  <c r="L6672" i="1" a="1"/>
  <c r="L6672" i="1" s="1"/>
  <c r="L6673" i="1" a="1"/>
  <c r="L6673" i="1" s="1"/>
  <c r="L6674" i="1" a="1"/>
  <c r="L6674" i="1" s="1"/>
  <c r="L6675" i="1" a="1"/>
  <c r="L6675" i="1" s="1"/>
  <c r="L6676" i="1" a="1"/>
  <c r="L6676" i="1" s="1"/>
  <c r="L6677" i="1" a="1"/>
  <c r="L6677" i="1" s="1"/>
  <c r="L6678" i="1" a="1"/>
  <c r="L6678" i="1" s="1"/>
  <c r="L6679" i="1" a="1"/>
  <c r="L6679" i="1" s="1"/>
  <c r="L6680" i="1" a="1"/>
  <c r="L6680" i="1" s="1"/>
  <c r="L6681" i="1" a="1"/>
  <c r="L6681" i="1" s="1"/>
  <c r="L6682" i="1" a="1"/>
  <c r="L6682" i="1" s="1"/>
  <c r="L6683" i="1" a="1"/>
  <c r="L6683" i="1" s="1"/>
  <c r="L6684" i="1" a="1"/>
  <c r="L6684" i="1" s="1"/>
  <c r="L6685" i="1" a="1"/>
  <c r="L6685" i="1" s="1"/>
  <c r="L6686" i="1" a="1"/>
  <c r="L6686" i="1" s="1"/>
  <c r="L6687" i="1" a="1"/>
  <c r="L6687" i="1" s="1"/>
  <c r="L6688" i="1" a="1"/>
  <c r="L6688" i="1" s="1"/>
  <c r="L6689" i="1" a="1"/>
  <c r="L6689" i="1" s="1"/>
  <c r="L6690" i="1" a="1"/>
  <c r="L6690" i="1" s="1"/>
  <c r="L6691" i="1" a="1"/>
  <c r="L6691" i="1" s="1"/>
  <c r="L6692" i="1" a="1"/>
  <c r="L6692" i="1" s="1"/>
  <c r="L6693" i="1" a="1"/>
  <c r="L6693" i="1" s="1"/>
  <c r="L6694" i="1" a="1"/>
  <c r="L6694" i="1" s="1"/>
  <c r="L6695" i="1" a="1"/>
  <c r="L6695" i="1" s="1"/>
  <c r="L6696" i="1" a="1"/>
  <c r="L6696" i="1" s="1"/>
  <c r="L6697" i="1" a="1"/>
  <c r="L6697" i="1" s="1"/>
  <c r="L6698" i="1" a="1"/>
  <c r="L6698" i="1" s="1"/>
  <c r="L6699" i="1" a="1"/>
  <c r="L6699" i="1" s="1"/>
  <c r="L6700" i="1" a="1"/>
  <c r="L6700" i="1" s="1"/>
  <c r="L6701" i="1" a="1"/>
  <c r="L6701" i="1" s="1"/>
  <c r="L6702" i="1" a="1"/>
  <c r="L6702" i="1" s="1"/>
  <c r="L6703" i="1" a="1"/>
  <c r="L6703" i="1" s="1"/>
  <c r="L6704" i="1" a="1"/>
  <c r="L6704" i="1" s="1"/>
  <c r="L6705" i="1" a="1"/>
  <c r="L6705" i="1" s="1"/>
  <c r="L6706" i="1" a="1"/>
  <c r="L6706" i="1" s="1"/>
  <c r="L6707" i="1" a="1"/>
  <c r="L6707" i="1" s="1"/>
  <c r="L6708" i="1" a="1"/>
  <c r="L6708" i="1" s="1"/>
  <c r="L6709" i="1" a="1"/>
  <c r="L6709" i="1" s="1"/>
  <c r="L6710" i="1" a="1"/>
  <c r="L6710" i="1" s="1"/>
  <c r="L6711" i="1" a="1"/>
  <c r="L6711" i="1" s="1"/>
  <c r="L6712" i="1" a="1"/>
  <c r="L6712" i="1" s="1"/>
  <c r="L6713" i="1" a="1"/>
  <c r="L6713" i="1" s="1"/>
  <c r="L6714" i="1" a="1"/>
  <c r="L6714" i="1" s="1"/>
  <c r="L6715" i="1" a="1"/>
  <c r="L6715" i="1" s="1"/>
  <c r="L6716" i="1" a="1"/>
  <c r="L6716" i="1" s="1"/>
  <c r="L6717" i="1" a="1"/>
  <c r="L6717" i="1" s="1"/>
  <c r="L6718" i="1" a="1"/>
  <c r="L6718" i="1" s="1"/>
  <c r="L6719" i="1" a="1"/>
  <c r="L6719" i="1" s="1"/>
  <c r="L6720" i="1" a="1"/>
  <c r="L6720" i="1" s="1"/>
  <c r="L6721" i="1" a="1"/>
  <c r="L6721" i="1" s="1"/>
  <c r="L6722" i="1" a="1"/>
  <c r="L6722" i="1" s="1"/>
  <c r="L6723" i="1" a="1"/>
  <c r="L6723" i="1" s="1"/>
  <c r="L6724" i="1" a="1"/>
  <c r="L6724" i="1" s="1"/>
  <c r="L6725" i="1" a="1"/>
  <c r="L6725" i="1" s="1"/>
  <c r="L6726" i="1" a="1"/>
  <c r="L6726" i="1" s="1"/>
  <c r="L6727" i="1" a="1"/>
  <c r="L6727" i="1" s="1"/>
  <c r="L6728" i="1" a="1"/>
  <c r="L6728" i="1" s="1"/>
  <c r="L6729" i="1" a="1"/>
  <c r="L6729" i="1" s="1"/>
  <c r="L6730" i="1" a="1"/>
  <c r="L6730" i="1" s="1"/>
  <c r="L6731" i="1" a="1"/>
  <c r="L6731" i="1" s="1"/>
  <c r="L6732" i="1" a="1"/>
  <c r="L6732" i="1" s="1"/>
  <c r="L6733" i="1" a="1"/>
  <c r="L6733" i="1" s="1"/>
  <c r="L6734" i="1" a="1"/>
  <c r="L6734" i="1" s="1"/>
  <c r="L6735" i="1" a="1"/>
  <c r="L6735" i="1" s="1"/>
  <c r="L6736" i="1" a="1"/>
  <c r="L6736" i="1" s="1"/>
  <c r="L6737" i="1" a="1"/>
  <c r="L6737" i="1" s="1"/>
  <c r="L6738" i="1" a="1"/>
  <c r="L6738" i="1" s="1"/>
  <c r="L6739" i="1" a="1"/>
  <c r="L6739" i="1" s="1"/>
  <c r="L6740" i="1" a="1"/>
  <c r="L6740" i="1" s="1"/>
  <c r="L6741" i="1" a="1"/>
  <c r="L6741" i="1" s="1"/>
  <c r="L6742" i="1" a="1"/>
  <c r="L6742" i="1" s="1"/>
  <c r="L6743" i="1" a="1"/>
  <c r="L6743" i="1" s="1"/>
  <c r="L6744" i="1" a="1"/>
  <c r="L6744" i="1" s="1"/>
  <c r="L6745" i="1" a="1"/>
  <c r="L6745" i="1" s="1"/>
  <c r="L6746" i="1" a="1"/>
  <c r="L6746" i="1" s="1"/>
  <c r="L6747" i="1" a="1"/>
  <c r="L6747" i="1" s="1"/>
  <c r="L6748" i="1" a="1"/>
  <c r="L6748" i="1" s="1"/>
  <c r="L6749" i="1" a="1"/>
  <c r="L6749" i="1" s="1"/>
  <c r="L6750" i="1" a="1"/>
  <c r="L6750" i="1" s="1"/>
  <c r="L6751" i="1" a="1"/>
  <c r="L6751" i="1" s="1"/>
  <c r="L6752" i="1" a="1"/>
  <c r="L6752" i="1" s="1"/>
  <c r="L6753" i="1" a="1"/>
  <c r="L6753" i="1" s="1"/>
  <c r="L6754" i="1" a="1"/>
  <c r="L6754" i="1" s="1"/>
  <c r="L6755" i="1" a="1"/>
  <c r="L6755" i="1" s="1"/>
  <c r="L6756" i="1" a="1"/>
  <c r="L6756" i="1" s="1"/>
  <c r="L6757" i="1" a="1"/>
  <c r="L6757" i="1" s="1"/>
  <c r="L6758" i="1" a="1"/>
  <c r="L6758" i="1" s="1"/>
  <c r="L6759" i="1" a="1"/>
  <c r="L6759" i="1" s="1"/>
  <c r="L6760" i="1" a="1"/>
  <c r="L6760" i="1" s="1"/>
  <c r="L6761" i="1" a="1"/>
  <c r="L6761" i="1" s="1"/>
  <c r="L6762" i="1" a="1"/>
  <c r="L6762" i="1" s="1"/>
  <c r="L6763" i="1" a="1"/>
  <c r="L6763" i="1" s="1"/>
  <c r="L6764" i="1" a="1"/>
  <c r="L6764" i="1" s="1"/>
  <c r="L6765" i="1" a="1"/>
  <c r="L6765" i="1" s="1"/>
  <c r="L6766" i="1" a="1"/>
  <c r="L6766" i="1" s="1"/>
  <c r="L6767" i="1" a="1"/>
  <c r="L6767" i="1" s="1"/>
  <c r="L6768" i="1" a="1"/>
  <c r="L6768" i="1" s="1"/>
  <c r="L6769" i="1" a="1"/>
  <c r="L6769" i="1" s="1"/>
  <c r="L6770" i="1" a="1"/>
  <c r="L6770" i="1" s="1"/>
  <c r="L6771" i="1" a="1"/>
  <c r="L6771" i="1" s="1"/>
  <c r="L6772" i="1" a="1"/>
  <c r="L6772" i="1" s="1"/>
  <c r="L6773" i="1" a="1"/>
  <c r="L6773" i="1" s="1"/>
  <c r="L6774" i="1" a="1"/>
  <c r="L6774" i="1" s="1"/>
  <c r="L6775" i="1" a="1"/>
  <c r="L6775" i="1" s="1"/>
  <c r="L6776" i="1" a="1"/>
  <c r="L6776" i="1" s="1"/>
  <c r="L6777" i="1" a="1"/>
  <c r="L6777" i="1" s="1"/>
  <c r="L6778" i="1" a="1"/>
  <c r="L6778" i="1" s="1"/>
  <c r="L6779" i="1" a="1"/>
  <c r="L6779" i="1" s="1"/>
  <c r="L6780" i="1" a="1"/>
  <c r="L6780" i="1" s="1"/>
  <c r="L6781" i="1" a="1"/>
  <c r="L6781" i="1" s="1"/>
  <c r="L6782" i="1" a="1"/>
  <c r="L6782" i="1" s="1"/>
  <c r="L6783" i="1" a="1"/>
  <c r="L6783" i="1" s="1"/>
  <c r="L6784" i="1" a="1"/>
  <c r="L6784" i="1" s="1"/>
  <c r="L6785" i="1" a="1"/>
  <c r="L6785" i="1" s="1"/>
  <c r="L6786" i="1" a="1"/>
  <c r="L6786" i="1" s="1"/>
  <c r="L6787" i="1" a="1"/>
  <c r="L6787" i="1" s="1"/>
  <c r="L6788" i="1" a="1"/>
  <c r="L6788" i="1" s="1"/>
  <c r="L6789" i="1" a="1"/>
  <c r="L6789" i="1" s="1"/>
  <c r="L6790" i="1" a="1"/>
  <c r="L6790" i="1" s="1"/>
  <c r="L6791" i="1" a="1"/>
  <c r="L6791" i="1" s="1"/>
  <c r="L6792" i="1" a="1"/>
  <c r="L6792" i="1" s="1"/>
  <c r="L6793" i="1" a="1"/>
  <c r="L6793" i="1" s="1"/>
  <c r="L6794" i="1" a="1"/>
  <c r="L6794" i="1" s="1"/>
  <c r="L6795" i="1" a="1"/>
  <c r="L6795" i="1" s="1"/>
  <c r="L6796" i="1" a="1"/>
  <c r="L6796" i="1" s="1"/>
  <c r="L6797" i="1" a="1"/>
  <c r="L6797" i="1" s="1"/>
  <c r="L6798" i="1" a="1"/>
  <c r="L6798" i="1" s="1"/>
  <c r="L6799" i="1" a="1"/>
  <c r="L6799" i="1" s="1"/>
  <c r="L6800" i="1" a="1"/>
  <c r="L6800" i="1" s="1"/>
  <c r="L6801" i="1" a="1"/>
  <c r="L6801" i="1" s="1"/>
  <c r="L6802" i="1" a="1"/>
  <c r="L6802" i="1" s="1"/>
  <c r="L6803" i="1" a="1"/>
  <c r="L6803" i="1" s="1"/>
  <c r="L6804" i="1" a="1"/>
  <c r="L6804" i="1" s="1"/>
  <c r="L6805" i="1" a="1"/>
  <c r="L6805" i="1" s="1"/>
  <c r="L6806" i="1" a="1"/>
  <c r="L6806" i="1" s="1"/>
  <c r="L6807" i="1" a="1"/>
  <c r="L6807" i="1" s="1"/>
  <c r="L6808" i="1" a="1"/>
  <c r="L6808" i="1" s="1"/>
  <c r="L6809" i="1" a="1"/>
  <c r="L6809" i="1" s="1"/>
  <c r="L6810" i="1" a="1"/>
  <c r="L6810" i="1" s="1"/>
  <c r="L6811" i="1" a="1"/>
  <c r="L6811" i="1" s="1"/>
  <c r="L6812" i="1" a="1"/>
  <c r="L6812" i="1" s="1"/>
  <c r="L6813" i="1" a="1"/>
  <c r="L6813" i="1" s="1"/>
  <c r="L6814" i="1" a="1"/>
  <c r="L6814" i="1" s="1"/>
  <c r="L6815" i="1" a="1"/>
  <c r="L6815" i="1" s="1"/>
  <c r="L6816" i="1" a="1"/>
  <c r="L6816" i="1" s="1"/>
  <c r="L6817" i="1" a="1"/>
  <c r="L6817" i="1" s="1"/>
  <c r="L6818" i="1" a="1"/>
  <c r="L6818" i="1" s="1"/>
  <c r="L6819" i="1" a="1"/>
  <c r="L6819" i="1" s="1"/>
  <c r="L6820" i="1" a="1"/>
  <c r="L6820" i="1" s="1"/>
  <c r="L6821" i="1" a="1"/>
  <c r="L6821" i="1" s="1"/>
  <c r="L6822" i="1" a="1"/>
  <c r="L6822" i="1" s="1"/>
  <c r="L6823" i="1" a="1"/>
  <c r="L6823" i="1" s="1"/>
  <c r="L6824" i="1" a="1"/>
  <c r="L6824" i="1" s="1"/>
  <c r="L6825" i="1" a="1"/>
  <c r="L6825" i="1" s="1"/>
  <c r="L6826" i="1" a="1"/>
  <c r="L6826" i="1" s="1"/>
  <c r="L6827" i="1" a="1"/>
  <c r="L6827" i="1" s="1"/>
  <c r="L6828" i="1" a="1"/>
  <c r="L6828" i="1" s="1"/>
  <c r="L6829" i="1" a="1"/>
  <c r="L6829" i="1" s="1"/>
  <c r="L6830" i="1" a="1"/>
  <c r="L6830" i="1" s="1"/>
  <c r="L6831" i="1" a="1"/>
  <c r="L6831" i="1" s="1"/>
  <c r="L6832" i="1" a="1"/>
  <c r="L6832" i="1" s="1"/>
  <c r="L6833" i="1" a="1"/>
  <c r="L6833" i="1" s="1"/>
  <c r="L6834" i="1" a="1"/>
  <c r="L6834" i="1" s="1"/>
  <c r="L6835" i="1" a="1"/>
  <c r="L6835" i="1" s="1"/>
  <c r="L6836" i="1" a="1"/>
  <c r="L6836" i="1" s="1"/>
  <c r="L6837" i="1" a="1"/>
  <c r="L6837" i="1" s="1"/>
  <c r="L6838" i="1" a="1"/>
  <c r="L6838" i="1" s="1"/>
  <c r="L6839" i="1" a="1"/>
  <c r="L6839" i="1" s="1"/>
  <c r="L6840" i="1" a="1"/>
  <c r="L6840" i="1" s="1"/>
  <c r="L6841" i="1" a="1"/>
  <c r="L6841" i="1" s="1"/>
  <c r="L6842" i="1" a="1"/>
  <c r="L6842" i="1" s="1"/>
  <c r="L6843" i="1" a="1"/>
  <c r="L6843" i="1" s="1"/>
  <c r="L6844" i="1" a="1"/>
  <c r="L6844" i="1" s="1"/>
  <c r="L6845" i="1" a="1"/>
  <c r="L6845" i="1" s="1"/>
  <c r="L6846" i="1" a="1"/>
  <c r="L6846" i="1" s="1"/>
  <c r="L6847" i="1" a="1"/>
  <c r="L6847" i="1" s="1"/>
  <c r="L6848" i="1" a="1"/>
  <c r="L6848" i="1" s="1"/>
  <c r="L6849" i="1" a="1"/>
  <c r="L6849" i="1" s="1"/>
  <c r="L6850" i="1" a="1"/>
  <c r="L6850" i="1" s="1"/>
  <c r="L6851" i="1" a="1"/>
  <c r="L6851" i="1" s="1"/>
  <c r="L6852" i="1" a="1"/>
  <c r="L6852" i="1" s="1"/>
  <c r="L6853" i="1" a="1"/>
  <c r="L6853" i="1" s="1"/>
  <c r="L6854" i="1" a="1"/>
  <c r="L6854" i="1" s="1"/>
  <c r="L6855" i="1" a="1"/>
  <c r="L6855" i="1" s="1"/>
  <c r="L6856" i="1" a="1"/>
  <c r="L6856" i="1" s="1"/>
  <c r="L6857" i="1" a="1"/>
  <c r="L6857" i="1" s="1"/>
  <c r="L6858" i="1" a="1"/>
  <c r="L6858" i="1" s="1"/>
  <c r="L6859" i="1" a="1"/>
  <c r="L6859" i="1" s="1"/>
  <c r="L6860" i="1" a="1"/>
  <c r="L6860" i="1" s="1"/>
  <c r="L6861" i="1" a="1"/>
  <c r="L6861" i="1" s="1"/>
  <c r="L6862" i="1" a="1"/>
  <c r="L6862" i="1" s="1"/>
  <c r="L6863" i="1" a="1"/>
  <c r="L6863" i="1" s="1"/>
  <c r="L6864" i="1" a="1"/>
  <c r="L6864" i="1" s="1"/>
  <c r="L6865" i="1" a="1"/>
  <c r="L6865" i="1" s="1"/>
  <c r="L6866" i="1" a="1"/>
  <c r="L6866" i="1" s="1"/>
  <c r="L6867" i="1" a="1"/>
  <c r="L6867" i="1" s="1"/>
  <c r="L6868" i="1" a="1"/>
  <c r="L6868" i="1" s="1"/>
  <c r="L6869" i="1" a="1"/>
  <c r="L6869" i="1" s="1"/>
  <c r="L6870" i="1" a="1"/>
  <c r="L6870" i="1" s="1"/>
  <c r="L6871" i="1" a="1"/>
  <c r="L6871" i="1" s="1"/>
  <c r="L6872" i="1" a="1"/>
  <c r="L6872" i="1" s="1"/>
  <c r="L6873" i="1" a="1"/>
  <c r="L6873" i="1" s="1"/>
  <c r="L6874" i="1" a="1"/>
  <c r="L6874" i="1" s="1"/>
  <c r="L6875" i="1" a="1"/>
  <c r="L6875" i="1" s="1"/>
  <c r="L6876" i="1" a="1"/>
  <c r="L6876" i="1" s="1"/>
  <c r="L6877" i="1" a="1"/>
  <c r="L6877" i="1" s="1"/>
  <c r="L6878" i="1" a="1"/>
  <c r="L6878" i="1" s="1"/>
  <c r="L6879" i="1" a="1"/>
  <c r="L6879" i="1" s="1"/>
  <c r="L6880" i="1" a="1"/>
  <c r="L6880" i="1" s="1"/>
  <c r="L6881" i="1" a="1"/>
  <c r="L6881" i="1" s="1"/>
  <c r="L6882" i="1" a="1"/>
  <c r="L6882" i="1" s="1"/>
  <c r="L6883" i="1" a="1"/>
  <c r="L6883" i="1" s="1"/>
  <c r="L6884" i="1" a="1"/>
  <c r="L6884" i="1" s="1"/>
  <c r="L6885" i="1" a="1"/>
  <c r="L6885" i="1" s="1"/>
  <c r="L6886" i="1" a="1"/>
  <c r="L6886" i="1" s="1"/>
  <c r="L6887" i="1" a="1"/>
  <c r="L6887" i="1" s="1"/>
  <c r="L6888" i="1" a="1"/>
  <c r="L6888" i="1" s="1"/>
  <c r="L6889" i="1" a="1"/>
  <c r="L6889" i="1" s="1"/>
  <c r="L6890" i="1" a="1"/>
  <c r="L6890" i="1" s="1"/>
  <c r="L6891" i="1" a="1"/>
  <c r="L6891" i="1" s="1"/>
  <c r="L6892" i="1" a="1"/>
  <c r="L6892" i="1" s="1"/>
  <c r="L6893" i="1" a="1"/>
  <c r="L6893" i="1" s="1"/>
  <c r="L6894" i="1" a="1"/>
  <c r="L6894" i="1" s="1"/>
  <c r="L6895" i="1" a="1"/>
  <c r="L6895" i="1" s="1"/>
  <c r="L6896" i="1" a="1"/>
  <c r="L6896" i="1" s="1"/>
  <c r="L6897" i="1" a="1"/>
  <c r="L6897" i="1" s="1"/>
  <c r="L6898" i="1" a="1"/>
  <c r="L6898" i="1" s="1"/>
  <c r="L6899" i="1" a="1"/>
  <c r="L6899" i="1" s="1"/>
  <c r="L6900" i="1" a="1"/>
  <c r="L6900" i="1" s="1"/>
  <c r="L6901" i="1" a="1"/>
  <c r="L6901" i="1" s="1"/>
  <c r="L6902" i="1" a="1"/>
  <c r="L6902" i="1" s="1"/>
  <c r="L6903" i="1" a="1"/>
  <c r="L6903" i="1" s="1"/>
  <c r="L6904" i="1" a="1"/>
  <c r="L6904" i="1" s="1"/>
  <c r="L6905" i="1" a="1"/>
  <c r="L6905" i="1" s="1"/>
  <c r="L6906" i="1" a="1"/>
  <c r="L6906" i="1" s="1"/>
  <c r="L6907" i="1" a="1"/>
  <c r="L6907" i="1" s="1"/>
  <c r="L6908" i="1" a="1"/>
  <c r="L6908" i="1" s="1"/>
  <c r="L6909" i="1" a="1"/>
  <c r="L6909" i="1" s="1"/>
  <c r="L6910" i="1" a="1"/>
  <c r="L6910" i="1" s="1"/>
  <c r="L6911" i="1" a="1"/>
  <c r="L6911" i="1" s="1"/>
  <c r="L6912" i="1" a="1"/>
  <c r="L6912" i="1" s="1"/>
  <c r="L6913" i="1" a="1"/>
  <c r="L6913" i="1" s="1"/>
  <c r="L6914" i="1" a="1"/>
  <c r="L6914" i="1" s="1"/>
  <c r="L6915" i="1" a="1"/>
  <c r="L6915" i="1" s="1"/>
  <c r="L6916" i="1" a="1"/>
  <c r="L6916" i="1" s="1"/>
  <c r="L6917" i="1" a="1"/>
  <c r="L6917" i="1" s="1"/>
  <c r="L6918" i="1" a="1"/>
  <c r="L6918" i="1" s="1"/>
  <c r="L6919" i="1" a="1"/>
  <c r="L6919" i="1" s="1"/>
  <c r="L6920" i="1" a="1"/>
  <c r="L6920" i="1" s="1"/>
  <c r="L6921" i="1" a="1"/>
  <c r="L6921" i="1" s="1"/>
  <c r="L6922" i="1" a="1"/>
  <c r="L6922" i="1" s="1"/>
  <c r="L6923" i="1" a="1"/>
  <c r="L6923" i="1" s="1"/>
  <c r="L6924" i="1" a="1"/>
  <c r="L6924" i="1" s="1"/>
  <c r="L6925" i="1" a="1"/>
  <c r="L6925" i="1" s="1"/>
  <c r="L6926" i="1" a="1"/>
  <c r="L6926" i="1" s="1"/>
  <c r="L6927" i="1" a="1"/>
  <c r="L6927" i="1" s="1"/>
  <c r="L6928" i="1" a="1"/>
  <c r="L6928" i="1" s="1"/>
  <c r="L6929" i="1" a="1"/>
  <c r="L6929" i="1" s="1"/>
  <c r="L6930" i="1" a="1"/>
  <c r="L6930" i="1" s="1"/>
  <c r="L6931" i="1" a="1"/>
  <c r="L6931" i="1" s="1"/>
  <c r="L6932" i="1" a="1"/>
  <c r="L6932" i="1" s="1"/>
  <c r="L6933" i="1" a="1"/>
  <c r="L6933" i="1" s="1"/>
  <c r="L6934" i="1" a="1"/>
  <c r="L6934" i="1" s="1"/>
  <c r="L6935" i="1" a="1"/>
  <c r="L6935" i="1" s="1"/>
  <c r="L6936" i="1" a="1"/>
  <c r="L6936" i="1" s="1"/>
  <c r="L6937" i="1" a="1"/>
  <c r="L6937" i="1" s="1"/>
  <c r="L6938" i="1" a="1"/>
  <c r="L6938" i="1" s="1"/>
  <c r="L6939" i="1" a="1"/>
  <c r="L6939" i="1" s="1"/>
  <c r="L6940" i="1" a="1"/>
  <c r="L6940" i="1" s="1"/>
  <c r="L6941" i="1" a="1"/>
  <c r="L6941" i="1" s="1"/>
  <c r="L6942" i="1" a="1"/>
  <c r="L6942" i="1" s="1"/>
  <c r="L6943" i="1" a="1"/>
  <c r="L6943" i="1" s="1"/>
  <c r="L6944" i="1" a="1"/>
  <c r="L6944" i="1" s="1"/>
  <c r="L6945" i="1" a="1"/>
  <c r="L6945" i="1" s="1"/>
  <c r="L6946" i="1" a="1"/>
  <c r="L6946" i="1" s="1"/>
  <c r="L6947" i="1" a="1"/>
  <c r="L6947" i="1" s="1"/>
  <c r="L6948" i="1" a="1"/>
  <c r="L6948" i="1" s="1"/>
  <c r="L6949" i="1" a="1"/>
  <c r="L6949" i="1" s="1"/>
  <c r="L6950" i="1" a="1"/>
  <c r="L6950" i="1" s="1"/>
  <c r="L6951" i="1" a="1"/>
  <c r="L6951" i="1" s="1"/>
  <c r="L6952" i="1" a="1"/>
  <c r="L6952" i="1" s="1"/>
  <c r="L6953" i="1" a="1"/>
  <c r="L6953" i="1" s="1"/>
  <c r="L6954" i="1" a="1"/>
  <c r="L6954" i="1" s="1"/>
  <c r="L6955" i="1" a="1"/>
  <c r="L6955" i="1" s="1"/>
  <c r="L6956" i="1" a="1"/>
  <c r="L6956" i="1" s="1"/>
  <c r="L6957" i="1" a="1"/>
  <c r="L6957" i="1" s="1"/>
  <c r="L6958" i="1" a="1"/>
  <c r="L6958" i="1" s="1"/>
  <c r="L6959" i="1" a="1"/>
  <c r="L6959" i="1" s="1"/>
  <c r="L6960" i="1" a="1"/>
  <c r="L6960" i="1" s="1"/>
  <c r="L6961" i="1" a="1"/>
  <c r="L6961" i="1" s="1"/>
  <c r="L6962" i="1" a="1"/>
  <c r="L6962" i="1" s="1"/>
  <c r="L6963" i="1" a="1"/>
  <c r="L6963" i="1" s="1"/>
  <c r="L6964" i="1" a="1"/>
  <c r="L6964" i="1" s="1"/>
  <c r="L6965" i="1" a="1"/>
  <c r="L6965" i="1" s="1"/>
  <c r="L6966" i="1" a="1"/>
  <c r="L6966" i="1" s="1"/>
  <c r="L6967" i="1" a="1"/>
  <c r="L6967" i="1" s="1"/>
  <c r="L6968" i="1" a="1"/>
  <c r="L6968" i="1" s="1"/>
  <c r="L6969" i="1" a="1"/>
  <c r="L6969" i="1" s="1"/>
  <c r="L6970" i="1" a="1"/>
  <c r="L6970" i="1" s="1"/>
  <c r="L6971" i="1" a="1"/>
  <c r="L6971" i="1" s="1"/>
  <c r="L6972" i="1" a="1"/>
  <c r="L6972" i="1" s="1"/>
  <c r="L6973" i="1" a="1"/>
  <c r="L6973" i="1" s="1"/>
  <c r="L6974" i="1" a="1"/>
  <c r="L6974" i="1" s="1"/>
  <c r="L6975" i="1" a="1"/>
  <c r="L6975" i="1" s="1"/>
  <c r="L6976" i="1" a="1"/>
  <c r="L6976" i="1" s="1"/>
  <c r="L6977" i="1" a="1"/>
  <c r="L6977" i="1" s="1"/>
  <c r="L6978" i="1" a="1"/>
  <c r="L6978" i="1" s="1"/>
  <c r="L6979" i="1" a="1"/>
  <c r="L6979" i="1" s="1"/>
  <c r="L6980" i="1" a="1"/>
  <c r="L6980" i="1" s="1"/>
  <c r="L6981" i="1" a="1"/>
  <c r="L6981" i="1" s="1"/>
  <c r="L6982" i="1" a="1"/>
  <c r="L6982" i="1" s="1"/>
  <c r="L6983" i="1" a="1"/>
  <c r="L6983" i="1" s="1"/>
  <c r="L6984" i="1" a="1"/>
  <c r="L6984" i="1" s="1"/>
  <c r="L6985" i="1" a="1"/>
  <c r="L6985" i="1" s="1"/>
  <c r="L6986" i="1" a="1"/>
  <c r="L6986" i="1" s="1"/>
  <c r="L6987" i="1" a="1"/>
  <c r="L6987" i="1" s="1"/>
  <c r="L6988" i="1" a="1"/>
  <c r="L6988" i="1" s="1"/>
  <c r="L6989" i="1" a="1"/>
  <c r="L6989" i="1" s="1"/>
  <c r="L6990" i="1" a="1"/>
  <c r="L6990" i="1" s="1"/>
  <c r="L6991" i="1" a="1"/>
  <c r="L6991" i="1" s="1"/>
  <c r="L6992" i="1" a="1"/>
  <c r="L6992" i="1" s="1"/>
  <c r="L6993" i="1" a="1"/>
  <c r="L6993" i="1" s="1"/>
  <c r="L6994" i="1" a="1"/>
  <c r="L6994" i="1" s="1"/>
  <c r="L6995" i="1" a="1"/>
  <c r="L6995" i="1" s="1"/>
  <c r="L6996" i="1" a="1"/>
  <c r="L6996" i="1" s="1"/>
  <c r="L6997" i="1" a="1"/>
  <c r="L6997" i="1" s="1"/>
  <c r="L6998" i="1" a="1"/>
  <c r="L6998" i="1" s="1"/>
  <c r="L6999" i="1" a="1"/>
  <c r="L6999" i="1" s="1"/>
  <c r="L7000" i="1" a="1"/>
  <c r="L7000" i="1" s="1"/>
  <c r="L7001" i="1" a="1"/>
  <c r="L7001" i="1" s="1"/>
  <c r="L7002" i="1" a="1"/>
  <c r="L7002" i="1" s="1"/>
  <c r="L7003" i="1" a="1"/>
  <c r="L7003" i="1" s="1"/>
  <c r="L7004" i="1" a="1"/>
  <c r="L7004" i="1" s="1"/>
  <c r="L7005" i="1" a="1"/>
  <c r="L7005" i="1" s="1"/>
  <c r="L7006" i="1" a="1"/>
  <c r="L7006" i="1" s="1"/>
  <c r="L7007" i="1" a="1"/>
  <c r="L7007" i="1" s="1"/>
  <c r="L7008" i="1" a="1"/>
  <c r="L7008" i="1" s="1"/>
  <c r="L7009" i="1" a="1"/>
  <c r="L7009" i="1" s="1"/>
  <c r="L7010" i="1" a="1"/>
  <c r="L7010" i="1" s="1"/>
  <c r="L7011" i="1" a="1"/>
  <c r="L7011" i="1" s="1"/>
  <c r="L7012" i="1" a="1"/>
  <c r="L7012" i="1" s="1"/>
  <c r="L7013" i="1" a="1"/>
  <c r="L7013" i="1" s="1"/>
  <c r="L7014" i="1" a="1"/>
  <c r="L7014" i="1" s="1"/>
  <c r="L7015" i="1" a="1"/>
  <c r="L7015" i="1" s="1"/>
  <c r="L7016" i="1" a="1"/>
  <c r="L7016" i="1" s="1"/>
  <c r="L7017" i="1" a="1"/>
  <c r="L7017" i="1" s="1"/>
  <c r="L7018" i="1" a="1"/>
  <c r="L7018" i="1" s="1"/>
  <c r="L7019" i="1" a="1"/>
  <c r="L7019" i="1" s="1"/>
  <c r="L7020" i="1" a="1"/>
  <c r="L7020" i="1" s="1"/>
  <c r="L7021" i="1" a="1"/>
  <c r="L7021" i="1" s="1"/>
  <c r="L7022" i="1" a="1"/>
  <c r="L7022" i="1" s="1"/>
  <c r="L7023" i="1" a="1"/>
  <c r="L7023" i="1" s="1"/>
  <c r="L7024" i="1" a="1"/>
  <c r="L7024" i="1" s="1"/>
  <c r="L7025" i="1" a="1"/>
  <c r="L7025" i="1" s="1"/>
  <c r="L7026" i="1" a="1"/>
  <c r="L7026" i="1" s="1"/>
  <c r="L7027" i="1" a="1"/>
  <c r="L7027" i="1" s="1"/>
  <c r="L7028" i="1" a="1"/>
  <c r="L7028" i="1" s="1"/>
  <c r="L7029" i="1" a="1"/>
  <c r="L7029" i="1" s="1"/>
  <c r="L7030" i="1" a="1"/>
  <c r="L7030" i="1" s="1"/>
  <c r="L7031" i="1" a="1"/>
  <c r="L7031" i="1" s="1"/>
  <c r="L7032" i="1" a="1"/>
  <c r="L7032" i="1" s="1"/>
  <c r="L7033" i="1" a="1"/>
  <c r="L7033" i="1" s="1"/>
  <c r="L7034" i="1" a="1"/>
  <c r="L7034" i="1" s="1"/>
  <c r="L7035" i="1" a="1"/>
  <c r="L7035" i="1" s="1"/>
  <c r="L7036" i="1" a="1"/>
  <c r="L7036" i="1" s="1"/>
  <c r="L7037" i="1" a="1"/>
  <c r="L7037" i="1" s="1"/>
  <c r="L7038" i="1" a="1"/>
  <c r="L7038" i="1" s="1"/>
  <c r="L7039" i="1" a="1"/>
  <c r="L7039" i="1" s="1"/>
  <c r="L7040" i="1" a="1"/>
  <c r="L7040" i="1" s="1"/>
  <c r="L7041" i="1" a="1"/>
  <c r="L7041" i="1" s="1"/>
  <c r="L7042" i="1" a="1"/>
  <c r="L7042" i="1" s="1"/>
  <c r="L7043" i="1" a="1"/>
  <c r="L7043" i="1" s="1"/>
  <c r="L7044" i="1" a="1"/>
  <c r="L7044" i="1" s="1"/>
  <c r="L7045" i="1" a="1"/>
  <c r="L7045" i="1" s="1"/>
  <c r="L7046" i="1" a="1"/>
  <c r="L7046" i="1" s="1"/>
  <c r="L7047" i="1" a="1"/>
  <c r="L7047" i="1" s="1"/>
  <c r="L7048" i="1" a="1"/>
  <c r="L7048" i="1" s="1"/>
  <c r="L7049" i="1" a="1"/>
  <c r="L7049" i="1" s="1"/>
  <c r="L7050" i="1" a="1"/>
  <c r="L7050" i="1" s="1"/>
  <c r="L7051" i="1" a="1"/>
  <c r="L7051" i="1" s="1"/>
  <c r="L7052" i="1" a="1"/>
  <c r="L7052" i="1" s="1"/>
  <c r="L7053" i="1" a="1"/>
  <c r="L7053" i="1" s="1"/>
  <c r="L7054" i="1" a="1"/>
  <c r="L7054" i="1" s="1"/>
  <c r="L7055" i="1" a="1"/>
  <c r="L7055" i="1" s="1"/>
  <c r="L7056" i="1" a="1"/>
  <c r="L7056" i="1" s="1"/>
  <c r="L7057" i="1" a="1"/>
  <c r="L7057" i="1" s="1"/>
  <c r="L7058" i="1" a="1"/>
  <c r="L7058" i="1" s="1"/>
  <c r="L7059" i="1" a="1"/>
  <c r="L7059" i="1" s="1"/>
  <c r="L7060" i="1" a="1"/>
  <c r="L7060" i="1" s="1"/>
  <c r="L7061" i="1" a="1"/>
  <c r="L7061" i="1" s="1"/>
  <c r="L7062" i="1" a="1"/>
  <c r="L7062" i="1" s="1"/>
  <c r="L7063" i="1" a="1"/>
  <c r="L7063" i="1" s="1"/>
  <c r="L7064" i="1" a="1"/>
  <c r="L7064" i="1" s="1"/>
  <c r="L7065" i="1" a="1"/>
  <c r="L7065" i="1" s="1"/>
  <c r="L7066" i="1" a="1"/>
  <c r="L7066" i="1" s="1"/>
  <c r="L7067" i="1" a="1"/>
  <c r="L7067" i="1" s="1"/>
  <c r="L7068" i="1" a="1"/>
  <c r="L7068" i="1" s="1"/>
  <c r="L7069" i="1" a="1"/>
  <c r="L7069" i="1" s="1"/>
  <c r="L7070" i="1" a="1"/>
  <c r="L7070" i="1" s="1"/>
  <c r="L7071" i="1" a="1"/>
  <c r="L7071" i="1" s="1"/>
  <c r="L7072" i="1" a="1"/>
  <c r="L7072" i="1" s="1"/>
  <c r="L7073" i="1" a="1"/>
  <c r="L7073" i="1" s="1"/>
  <c r="L7074" i="1" a="1"/>
  <c r="L7074" i="1" s="1"/>
  <c r="L7075" i="1" a="1"/>
  <c r="L7075" i="1" s="1"/>
  <c r="L7076" i="1" a="1"/>
  <c r="L7076" i="1" s="1"/>
  <c r="L7077" i="1" a="1"/>
  <c r="L7077" i="1" s="1"/>
  <c r="L7078" i="1" a="1"/>
  <c r="L7078" i="1" s="1"/>
  <c r="L7079" i="1" a="1"/>
  <c r="L7079" i="1" s="1"/>
  <c r="L7080" i="1" a="1"/>
  <c r="L7080" i="1" s="1"/>
  <c r="L7081" i="1" a="1"/>
  <c r="L7081" i="1" s="1"/>
  <c r="L7082" i="1" a="1"/>
  <c r="L7082" i="1" s="1"/>
  <c r="L7083" i="1" a="1"/>
  <c r="L7083" i="1" s="1"/>
  <c r="L7084" i="1" a="1"/>
  <c r="L7084" i="1" s="1"/>
  <c r="L7085" i="1" a="1"/>
  <c r="L7085" i="1" s="1"/>
  <c r="L7086" i="1" a="1"/>
  <c r="L7086" i="1" s="1"/>
  <c r="L7087" i="1" a="1"/>
  <c r="L7087" i="1" s="1"/>
  <c r="L7088" i="1" a="1"/>
  <c r="L7088" i="1" s="1"/>
  <c r="L7089" i="1" a="1"/>
  <c r="L7089" i="1" s="1"/>
  <c r="L7090" i="1" a="1"/>
  <c r="L7090" i="1" s="1"/>
  <c r="L7091" i="1" a="1"/>
  <c r="L7091" i="1" s="1"/>
  <c r="L7092" i="1" a="1"/>
  <c r="L7092" i="1" s="1"/>
  <c r="L33" i="1" a="1"/>
  <c r="L33" i="1" s="1"/>
  <c r="E2" i="1" l="1"/>
  <c r="N13257" i="1" l="1"/>
  <c r="N13256" i="1"/>
  <c r="N13255" i="1"/>
  <c r="N13254" i="1"/>
  <c r="N13253" i="1"/>
  <c r="N13252" i="1"/>
  <c r="N13251" i="1"/>
  <c r="N13250" i="1"/>
  <c r="N13249" i="1"/>
  <c r="N13248" i="1"/>
  <c r="N13247" i="1"/>
  <c r="N13246" i="1"/>
  <c r="N13245" i="1"/>
  <c r="N13244" i="1"/>
  <c r="N13243" i="1"/>
  <c r="N13242" i="1"/>
  <c r="N13241" i="1"/>
  <c r="N13240" i="1"/>
  <c r="N13239" i="1"/>
  <c r="N13238" i="1"/>
  <c r="N13237" i="1"/>
  <c r="N13236" i="1"/>
  <c r="N13235" i="1"/>
  <c r="N13234" i="1"/>
  <c r="N13233" i="1"/>
  <c r="N13232" i="1"/>
  <c r="N13231" i="1"/>
  <c r="N13230" i="1"/>
  <c r="N13229" i="1"/>
  <c r="N13228" i="1"/>
  <c r="N13227" i="1"/>
  <c r="N13226" i="1"/>
  <c r="N13225" i="1"/>
  <c r="N13224" i="1"/>
  <c r="N13223" i="1"/>
  <c r="N13222" i="1"/>
  <c r="N13221" i="1"/>
  <c r="N13220" i="1"/>
  <c r="N13219" i="1"/>
  <c r="N13218" i="1"/>
  <c r="N13217" i="1"/>
  <c r="N13216" i="1"/>
  <c r="N13215" i="1"/>
  <c r="N13214" i="1"/>
  <c r="N13213" i="1"/>
  <c r="N13212" i="1"/>
  <c r="N13211" i="1"/>
  <c r="N13210" i="1"/>
  <c r="N13209" i="1"/>
  <c r="N13208" i="1"/>
  <c r="N13207" i="1"/>
  <c r="N13206" i="1"/>
  <c r="N13205" i="1"/>
  <c r="N13204" i="1"/>
  <c r="N13203" i="1"/>
  <c r="N13202" i="1"/>
  <c r="N13201" i="1"/>
  <c r="N13200" i="1"/>
  <c r="N13199" i="1"/>
  <c r="N13198" i="1"/>
  <c r="N13197" i="1"/>
  <c r="N13196" i="1"/>
  <c r="N13195" i="1"/>
  <c r="N13194" i="1"/>
  <c r="N13193" i="1"/>
  <c r="N13192" i="1"/>
  <c r="N13191" i="1"/>
  <c r="N13190" i="1"/>
  <c r="N13189" i="1"/>
  <c r="N13188" i="1"/>
  <c r="N13187" i="1"/>
  <c r="N13186" i="1"/>
  <c r="N13185" i="1"/>
  <c r="N13184" i="1"/>
  <c r="N13183" i="1"/>
  <c r="N13182" i="1"/>
  <c r="N13181" i="1"/>
  <c r="N13180" i="1"/>
  <c r="N13179" i="1"/>
  <c r="N13178" i="1"/>
  <c r="N13177" i="1"/>
  <c r="N13176" i="1"/>
  <c r="N13175" i="1"/>
  <c r="N13174" i="1"/>
  <c r="N13173" i="1"/>
  <c r="N13172" i="1"/>
  <c r="N13171" i="1"/>
  <c r="N13170" i="1"/>
  <c r="N13169" i="1"/>
  <c r="N13168" i="1"/>
  <c r="N13167" i="1"/>
  <c r="N13166" i="1"/>
  <c r="N13165" i="1"/>
  <c r="N13164" i="1"/>
  <c r="N13163" i="1"/>
  <c r="N13162" i="1"/>
  <c r="N13161" i="1"/>
  <c r="N13160" i="1"/>
  <c r="N13159" i="1"/>
  <c r="N13158" i="1"/>
  <c r="N13157" i="1"/>
  <c r="N13156" i="1"/>
  <c r="N13155" i="1"/>
  <c r="N13154" i="1"/>
  <c r="N13153" i="1"/>
  <c r="N13152" i="1"/>
  <c r="N13151" i="1"/>
  <c r="N13150" i="1"/>
  <c r="N13149" i="1"/>
  <c r="N13148" i="1"/>
  <c r="N13147" i="1"/>
  <c r="N13146" i="1"/>
  <c r="N13145" i="1"/>
  <c r="N13144" i="1"/>
  <c r="N13143" i="1"/>
  <c r="N13142" i="1"/>
  <c r="N13141" i="1"/>
  <c r="N13140" i="1"/>
  <c r="N13139" i="1"/>
  <c r="N13138" i="1"/>
  <c r="N13137" i="1"/>
  <c r="N13136" i="1"/>
  <c r="N13135" i="1"/>
  <c r="N13134" i="1"/>
  <c r="N13133" i="1"/>
  <c r="N13132" i="1"/>
  <c r="N13131" i="1"/>
  <c r="N13130" i="1"/>
  <c r="N13129" i="1"/>
  <c r="N13128" i="1"/>
  <c r="N13127" i="1"/>
  <c r="N13126" i="1"/>
  <c r="N13125" i="1"/>
  <c r="N13124" i="1"/>
  <c r="N13123" i="1"/>
  <c r="N13122" i="1"/>
  <c r="N13121" i="1"/>
  <c r="N13120" i="1"/>
  <c r="N13119" i="1"/>
  <c r="N13118" i="1"/>
  <c r="N13117" i="1"/>
  <c r="N13116" i="1"/>
  <c r="N13115" i="1"/>
  <c r="N13114" i="1"/>
  <c r="N13113" i="1"/>
  <c r="N13112" i="1"/>
  <c r="N13111" i="1"/>
  <c r="N13110" i="1"/>
  <c r="N13109" i="1"/>
  <c r="N13108" i="1"/>
  <c r="N13107" i="1"/>
  <c r="N13106" i="1"/>
  <c r="N13105" i="1"/>
  <c r="N13104" i="1"/>
  <c r="N13103" i="1"/>
  <c r="N13102" i="1"/>
  <c r="N13101" i="1"/>
  <c r="N13100" i="1"/>
  <c r="N13099" i="1"/>
  <c r="N13098" i="1"/>
  <c r="N13097" i="1"/>
  <c r="N13096" i="1"/>
  <c r="N13095" i="1"/>
  <c r="N13094" i="1"/>
  <c r="N13093" i="1"/>
  <c r="N13092" i="1"/>
  <c r="N13091" i="1"/>
  <c r="N13090" i="1"/>
  <c r="N13089" i="1"/>
  <c r="N13088" i="1"/>
  <c r="N13087" i="1"/>
  <c r="N13086" i="1"/>
  <c r="N13085" i="1"/>
  <c r="N13084" i="1"/>
  <c r="N13083" i="1"/>
  <c r="N13082" i="1"/>
  <c r="N13081" i="1"/>
  <c r="N13080" i="1"/>
  <c r="N13079" i="1"/>
  <c r="N13078" i="1"/>
  <c r="N13077" i="1"/>
  <c r="N13076" i="1"/>
  <c r="N13075" i="1"/>
  <c r="N13074" i="1"/>
  <c r="N13073" i="1"/>
  <c r="N13072" i="1"/>
  <c r="N13071" i="1"/>
  <c r="N13070" i="1"/>
  <c r="N13069" i="1"/>
  <c r="N13068" i="1"/>
  <c r="N13067" i="1"/>
  <c r="N13066" i="1"/>
  <c r="N13065" i="1"/>
  <c r="N13064" i="1"/>
  <c r="N13063" i="1"/>
  <c r="N13062" i="1"/>
  <c r="N13061" i="1"/>
  <c r="N13060" i="1"/>
  <c r="N13059" i="1"/>
  <c r="N13058" i="1"/>
  <c r="N13057" i="1"/>
  <c r="N13056" i="1"/>
  <c r="N13055" i="1"/>
  <c r="N13054" i="1"/>
  <c r="N13053" i="1"/>
  <c r="N13052" i="1"/>
  <c r="N13051" i="1"/>
  <c r="N13050" i="1"/>
  <c r="N13049" i="1"/>
  <c r="N13048" i="1"/>
  <c r="N13047" i="1"/>
  <c r="N13046" i="1"/>
  <c r="N13045" i="1"/>
  <c r="N13044" i="1"/>
  <c r="N13043" i="1"/>
  <c r="N13042" i="1"/>
  <c r="N13041" i="1"/>
  <c r="N13040" i="1"/>
  <c r="N13039" i="1"/>
  <c r="N13038" i="1"/>
  <c r="N13037" i="1"/>
  <c r="N13036" i="1"/>
  <c r="N13035" i="1"/>
  <c r="N13034" i="1"/>
  <c r="N13033" i="1"/>
  <c r="N13032" i="1"/>
  <c r="N13031" i="1"/>
  <c r="N13030" i="1"/>
  <c r="N13029" i="1"/>
  <c r="N13028" i="1"/>
  <c r="N13027" i="1"/>
  <c r="N13026" i="1"/>
  <c r="N13025" i="1"/>
  <c r="N13024" i="1"/>
  <c r="N13023" i="1"/>
  <c r="N13022" i="1"/>
  <c r="N13021" i="1"/>
  <c r="N13020" i="1"/>
  <c r="N13019" i="1"/>
  <c r="N13018" i="1"/>
  <c r="N13017" i="1"/>
  <c r="N13016" i="1"/>
  <c r="N13015" i="1"/>
  <c r="N13014" i="1"/>
  <c r="N13013" i="1"/>
  <c r="N13012" i="1"/>
  <c r="N13011" i="1"/>
  <c r="N13010" i="1"/>
  <c r="N13009" i="1"/>
  <c r="N13008" i="1"/>
  <c r="N13007" i="1"/>
  <c r="N13006" i="1"/>
  <c r="N13005" i="1"/>
  <c r="N13004" i="1"/>
  <c r="N13003" i="1"/>
  <c r="N13002" i="1"/>
  <c r="N13001" i="1"/>
  <c r="N13000" i="1"/>
  <c r="N12999" i="1"/>
  <c r="N12998" i="1"/>
  <c r="N12997" i="1"/>
  <c r="N12996" i="1"/>
  <c r="N12995" i="1"/>
  <c r="N12994" i="1"/>
  <c r="N12993" i="1"/>
  <c r="N12992" i="1"/>
  <c r="N12991" i="1"/>
  <c r="N12990" i="1"/>
  <c r="N12989" i="1"/>
  <c r="N12988" i="1"/>
  <c r="N12987" i="1"/>
  <c r="N12986" i="1"/>
  <c r="N12985" i="1"/>
  <c r="N12984" i="1"/>
  <c r="N12983" i="1"/>
  <c r="N12982" i="1"/>
  <c r="N12981" i="1"/>
  <c r="N12980" i="1"/>
  <c r="N12979" i="1"/>
  <c r="N12978" i="1"/>
  <c r="N12977" i="1"/>
  <c r="N12976" i="1"/>
  <c r="N12975" i="1"/>
  <c r="N12974" i="1"/>
  <c r="N12973" i="1"/>
  <c r="N12972" i="1"/>
  <c r="N12971" i="1"/>
  <c r="N12970" i="1"/>
  <c r="N12969" i="1"/>
  <c r="N12968" i="1"/>
  <c r="N12967" i="1"/>
  <c r="N12966" i="1"/>
  <c r="N12965" i="1"/>
  <c r="N12964" i="1"/>
  <c r="N12963" i="1"/>
  <c r="N12962" i="1"/>
  <c r="N12961" i="1"/>
  <c r="N12960" i="1"/>
  <c r="N12959" i="1"/>
  <c r="N12958" i="1"/>
  <c r="N12957" i="1"/>
  <c r="N12956" i="1"/>
  <c r="N12955" i="1"/>
  <c r="N12954" i="1"/>
  <c r="N12953" i="1"/>
  <c r="N12952" i="1"/>
  <c r="N12951" i="1"/>
  <c r="N12950" i="1"/>
  <c r="N12949" i="1"/>
  <c r="N12948" i="1"/>
  <c r="N12947" i="1"/>
  <c r="N12946" i="1"/>
  <c r="N12945" i="1"/>
  <c r="N12944" i="1"/>
  <c r="N12943" i="1"/>
  <c r="N12942" i="1"/>
  <c r="N12941" i="1"/>
  <c r="N12940" i="1"/>
  <c r="N12939" i="1"/>
  <c r="N12938" i="1"/>
  <c r="N12937" i="1"/>
  <c r="N12936" i="1"/>
  <c r="N12935" i="1"/>
  <c r="N12934" i="1"/>
  <c r="N12933" i="1"/>
  <c r="N12932" i="1"/>
  <c r="N12931" i="1"/>
  <c r="N12930" i="1"/>
  <c r="N12929" i="1"/>
  <c r="N12928" i="1"/>
  <c r="N12927" i="1"/>
  <c r="N12926" i="1"/>
  <c r="N12925" i="1"/>
  <c r="N12924" i="1"/>
  <c r="N12923" i="1"/>
  <c r="N12922" i="1"/>
  <c r="N12921" i="1"/>
  <c r="N12920" i="1"/>
  <c r="N12919" i="1"/>
  <c r="N12918" i="1"/>
  <c r="N12917" i="1"/>
  <c r="N12916" i="1"/>
  <c r="N12915" i="1"/>
  <c r="N12914" i="1"/>
  <c r="N12913" i="1"/>
  <c r="N12912" i="1"/>
  <c r="N12911" i="1"/>
  <c r="N12910" i="1"/>
  <c r="N12909" i="1"/>
  <c r="N12908" i="1"/>
  <c r="N12907" i="1"/>
  <c r="N12906" i="1"/>
  <c r="N12905" i="1"/>
  <c r="N12904" i="1"/>
  <c r="N12903" i="1"/>
  <c r="N12902" i="1"/>
  <c r="N12901" i="1"/>
  <c r="N12900" i="1"/>
  <c r="N12899" i="1"/>
  <c r="N12898" i="1"/>
  <c r="N12897" i="1"/>
  <c r="N12896" i="1"/>
  <c r="N12895" i="1"/>
  <c r="N12894" i="1"/>
  <c r="N12893" i="1"/>
  <c r="N12892" i="1"/>
  <c r="N12891" i="1"/>
  <c r="N12890" i="1"/>
  <c r="N12889" i="1"/>
  <c r="N12888" i="1"/>
  <c r="N12887" i="1"/>
  <c r="N12886" i="1"/>
  <c r="N12885" i="1"/>
  <c r="N12884" i="1"/>
  <c r="N12883" i="1"/>
  <c r="N12882" i="1"/>
  <c r="N12881" i="1"/>
  <c r="N12880" i="1"/>
  <c r="N12879" i="1"/>
  <c r="N12878" i="1"/>
  <c r="N12877" i="1"/>
  <c r="N12876" i="1"/>
  <c r="N12875" i="1"/>
  <c r="N12874" i="1"/>
  <c r="N12873" i="1"/>
  <c r="N12872" i="1"/>
  <c r="N12871" i="1"/>
  <c r="N12870" i="1"/>
  <c r="N12869" i="1"/>
  <c r="N12868" i="1"/>
  <c r="N12867" i="1"/>
  <c r="N12866" i="1"/>
  <c r="N12865" i="1"/>
  <c r="N12864" i="1"/>
  <c r="N12863" i="1"/>
  <c r="N12862" i="1"/>
  <c r="N12861" i="1"/>
  <c r="N12860" i="1"/>
  <c r="N12859" i="1"/>
  <c r="N12858" i="1"/>
  <c r="N12857" i="1"/>
  <c r="N12856" i="1"/>
  <c r="N12855" i="1"/>
  <c r="N12854" i="1"/>
  <c r="N12853" i="1"/>
  <c r="N12852" i="1"/>
  <c r="N12851" i="1"/>
  <c r="N12850" i="1"/>
  <c r="N12849" i="1"/>
  <c r="N12848" i="1"/>
  <c r="N12847" i="1"/>
  <c r="N12846" i="1"/>
  <c r="N12845" i="1"/>
  <c r="N12844" i="1"/>
  <c r="N12843" i="1"/>
  <c r="N12842" i="1"/>
  <c r="N12841" i="1"/>
  <c r="N12840" i="1"/>
  <c r="N12839" i="1"/>
  <c r="N12838" i="1"/>
  <c r="N12837" i="1"/>
  <c r="N12836" i="1"/>
  <c r="N12835" i="1"/>
  <c r="N12834" i="1"/>
  <c r="N12833" i="1"/>
  <c r="N12832" i="1"/>
  <c r="N12831" i="1"/>
  <c r="N12830" i="1"/>
  <c r="N12829" i="1"/>
  <c r="N12828" i="1"/>
  <c r="N12827" i="1"/>
  <c r="N12826" i="1"/>
  <c r="N12825" i="1"/>
  <c r="N12824" i="1"/>
  <c r="N12823" i="1"/>
  <c r="N12822" i="1"/>
  <c r="N12821" i="1"/>
  <c r="N12820" i="1"/>
  <c r="N12819" i="1"/>
  <c r="N12818" i="1"/>
  <c r="N12817" i="1"/>
  <c r="N12816" i="1"/>
  <c r="N12815" i="1"/>
  <c r="N12814" i="1"/>
  <c r="N12813" i="1"/>
  <c r="N12812" i="1"/>
  <c r="N12811" i="1"/>
  <c r="N12810" i="1"/>
  <c r="N12809" i="1"/>
  <c r="N12808" i="1"/>
  <c r="N12807" i="1"/>
  <c r="N12806" i="1"/>
  <c r="N12805" i="1"/>
  <c r="N12804" i="1"/>
  <c r="N12803" i="1"/>
  <c r="N12802" i="1"/>
  <c r="N12801" i="1"/>
  <c r="N12800" i="1"/>
  <c r="N12799" i="1"/>
  <c r="N12798" i="1"/>
  <c r="N12797" i="1"/>
  <c r="N12796" i="1"/>
  <c r="N12795" i="1"/>
  <c r="N12794" i="1"/>
  <c r="N12793" i="1"/>
  <c r="N12792" i="1"/>
  <c r="N12791" i="1"/>
  <c r="N12790" i="1"/>
  <c r="N12789" i="1"/>
  <c r="N12788" i="1"/>
  <c r="N12787" i="1"/>
  <c r="N12786" i="1"/>
  <c r="N12785" i="1"/>
  <c r="N12784" i="1"/>
  <c r="N12783" i="1"/>
  <c r="N12782" i="1"/>
  <c r="N12781" i="1"/>
  <c r="N12780" i="1"/>
  <c r="N12779" i="1"/>
  <c r="N12778" i="1"/>
  <c r="N12777" i="1"/>
  <c r="N12776" i="1"/>
  <c r="N12775" i="1"/>
  <c r="N12774" i="1"/>
  <c r="N12773" i="1"/>
  <c r="N12772" i="1"/>
  <c r="N12771" i="1"/>
  <c r="N12770" i="1"/>
  <c r="N12769" i="1"/>
  <c r="N12768" i="1"/>
  <c r="N12767" i="1"/>
  <c r="N12766" i="1"/>
  <c r="N12765" i="1"/>
  <c r="N12764" i="1"/>
  <c r="N12763" i="1"/>
  <c r="N12762" i="1"/>
  <c r="N12761" i="1"/>
  <c r="N12760" i="1"/>
  <c r="N12759" i="1"/>
  <c r="N12758" i="1"/>
  <c r="N12757" i="1"/>
  <c r="N12756" i="1"/>
  <c r="N12755" i="1"/>
  <c r="N12754" i="1"/>
  <c r="N12753" i="1"/>
  <c r="N12752" i="1"/>
  <c r="N12751" i="1"/>
  <c r="N12750" i="1"/>
  <c r="N12749" i="1"/>
  <c r="N12748" i="1"/>
  <c r="N12747" i="1"/>
  <c r="N12746" i="1"/>
  <c r="N12745" i="1"/>
  <c r="N12744" i="1"/>
  <c r="N12743" i="1"/>
  <c r="N12742" i="1"/>
  <c r="N12741" i="1"/>
  <c r="N12740" i="1"/>
  <c r="N12739" i="1"/>
  <c r="N12738" i="1"/>
  <c r="N12737" i="1"/>
  <c r="N12736" i="1"/>
  <c r="N12735" i="1"/>
  <c r="N12734" i="1"/>
  <c r="N12733" i="1"/>
  <c r="N12732" i="1"/>
  <c r="N12731" i="1"/>
  <c r="N12730" i="1"/>
  <c r="N12729" i="1"/>
  <c r="N12728" i="1"/>
  <c r="N12727" i="1"/>
  <c r="N12726" i="1"/>
  <c r="N12725" i="1"/>
  <c r="N12724" i="1"/>
  <c r="N12723" i="1"/>
  <c r="N12722" i="1"/>
  <c r="N12721" i="1"/>
  <c r="N12720" i="1"/>
  <c r="N12719" i="1"/>
  <c r="N12718" i="1"/>
  <c r="N12717" i="1"/>
  <c r="N12716" i="1"/>
  <c r="N12715" i="1"/>
  <c r="N12714" i="1"/>
  <c r="N12713" i="1"/>
  <c r="N12712" i="1"/>
  <c r="N12711" i="1"/>
  <c r="N12710" i="1"/>
  <c r="N12709" i="1"/>
  <c r="N12708" i="1"/>
  <c r="N12707" i="1"/>
  <c r="N12706" i="1"/>
  <c r="N12705" i="1"/>
  <c r="N12704" i="1"/>
  <c r="N12703" i="1"/>
  <c r="N12702" i="1"/>
  <c r="N12701" i="1"/>
  <c r="N12700" i="1"/>
  <c r="N12699" i="1"/>
  <c r="N12698" i="1"/>
  <c r="N12697" i="1"/>
  <c r="N12696" i="1"/>
  <c r="N12695" i="1"/>
  <c r="N12694" i="1"/>
  <c r="N12693" i="1"/>
  <c r="N12692" i="1"/>
  <c r="N12691" i="1"/>
  <c r="N12690" i="1"/>
  <c r="N12689" i="1"/>
  <c r="N12688" i="1"/>
  <c r="N12687" i="1"/>
  <c r="N12686" i="1"/>
  <c r="N12685" i="1"/>
  <c r="N12684" i="1"/>
  <c r="N12683" i="1"/>
  <c r="N12682" i="1"/>
  <c r="N12681" i="1"/>
  <c r="N12680" i="1"/>
  <c r="N12679" i="1"/>
  <c r="N12678" i="1"/>
  <c r="N12677" i="1"/>
  <c r="N12676" i="1"/>
  <c r="N12675" i="1"/>
  <c r="N12674" i="1"/>
  <c r="N12673" i="1"/>
  <c r="N12672" i="1"/>
  <c r="N12671" i="1"/>
  <c r="N12670" i="1"/>
  <c r="N12669" i="1"/>
  <c r="N12668" i="1"/>
  <c r="N12667" i="1"/>
  <c r="N12666" i="1"/>
  <c r="N12665" i="1"/>
  <c r="N12664" i="1"/>
  <c r="N12663" i="1"/>
  <c r="N12662" i="1"/>
  <c r="N12661" i="1"/>
  <c r="N12660" i="1"/>
  <c r="N12659" i="1"/>
  <c r="N12658" i="1"/>
  <c r="N12657" i="1"/>
  <c r="N12656" i="1"/>
  <c r="N12655" i="1"/>
  <c r="N12654" i="1"/>
  <c r="N12653" i="1"/>
  <c r="N12652" i="1"/>
  <c r="N12651" i="1"/>
  <c r="N12650" i="1"/>
  <c r="N12649" i="1"/>
  <c r="N12648" i="1"/>
  <c r="N12647" i="1"/>
  <c r="N12646" i="1"/>
  <c r="N12645" i="1"/>
  <c r="N12644" i="1"/>
  <c r="N12643" i="1"/>
  <c r="N12642" i="1"/>
  <c r="N12641" i="1"/>
  <c r="N12640" i="1"/>
  <c r="N12639" i="1"/>
  <c r="N12638" i="1"/>
  <c r="N12637" i="1"/>
  <c r="N12636" i="1"/>
  <c r="N12635" i="1"/>
  <c r="N12634" i="1"/>
  <c r="N12633" i="1"/>
  <c r="N12632" i="1"/>
  <c r="N12631" i="1"/>
  <c r="N12630" i="1"/>
  <c r="N12629" i="1"/>
  <c r="N12628" i="1"/>
  <c r="N12627" i="1"/>
  <c r="N12626" i="1"/>
  <c r="N12625" i="1"/>
  <c r="N12624" i="1"/>
  <c r="N12623" i="1"/>
  <c r="N12622" i="1"/>
  <c r="N12621" i="1"/>
  <c r="N12620" i="1"/>
  <c r="N12619" i="1"/>
  <c r="N12618" i="1"/>
  <c r="N12617" i="1"/>
  <c r="N12616" i="1"/>
  <c r="N12615" i="1"/>
  <c r="N12614" i="1"/>
  <c r="N12613" i="1"/>
  <c r="N12612" i="1"/>
  <c r="N12611" i="1"/>
  <c r="N12610" i="1"/>
  <c r="N12609" i="1"/>
  <c r="N12608" i="1"/>
  <c r="N12607" i="1"/>
  <c r="N12606" i="1"/>
  <c r="N12605" i="1"/>
  <c r="N12604" i="1"/>
  <c r="N12603" i="1"/>
  <c r="N12602" i="1"/>
  <c r="N12601" i="1"/>
  <c r="N12600" i="1"/>
  <c r="N12599" i="1"/>
  <c r="N12598" i="1"/>
  <c r="N12597" i="1"/>
  <c r="N12596" i="1"/>
  <c r="N12595" i="1"/>
  <c r="N12594" i="1"/>
  <c r="N12593" i="1"/>
  <c r="N12592" i="1"/>
  <c r="N12591" i="1"/>
  <c r="N12590" i="1"/>
  <c r="N12589" i="1"/>
  <c r="N12588" i="1"/>
  <c r="N12587" i="1"/>
  <c r="N12586" i="1"/>
  <c r="N12585" i="1"/>
  <c r="N12584" i="1"/>
  <c r="N12583" i="1"/>
  <c r="N12582" i="1"/>
  <c r="N12581" i="1"/>
  <c r="N12580" i="1"/>
  <c r="N12579" i="1"/>
  <c r="N12578" i="1"/>
  <c r="N12577" i="1"/>
  <c r="N12576" i="1"/>
  <c r="N12575" i="1"/>
  <c r="N12574" i="1"/>
  <c r="N12573" i="1"/>
  <c r="N12572" i="1"/>
  <c r="N12571" i="1"/>
  <c r="N12570" i="1"/>
  <c r="N12569" i="1"/>
  <c r="N12568" i="1"/>
  <c r="N12567" i="1"/>
  <c r="N12566" i="1"/>
  <c r="N12565" i="1"/>
  <c r="N12564" i="1"/>
  <c r="N12563" i="1"/>
  <c r="N12562" i="1"/>
  <c r="N12561" i="1"/>
  <c r="N12560" i="1"/>
  <c r="N12559" i="1"/>
  <c r="N12558" i="1"/>
  <c r="N12557" i="1"/>
  <c r="N12556" i="1"/>
  <c r="N12555" i="1"/>
  <c r="N12554" i="1"/>
  <c r="N12553" i="1"/>
  <c r="N12552" i="1"/>
  <c r="N12551" i="1"/>
  <c r="N12550" i="1"/>
  <c r="N12549" i="1"/>
  <c r="N12548" i="1"/>
  <c r="N12547" i="1"/>
  <c r="N12546" i="1"/>
  <c r="N12545" i="1"/>
  <c r="N12544" i="1"/>
  <c r="N12543" i="1"/>
  <c r="N12542" i="1"/>
  <c r="N12541" i="1"/>
  <c r="N12540" i="1"/>
  <c r="N12539" i="1"/>
  <c r="N12538" i="1"/>
  <c r="N12537" i="1"/>
  <c r="N12536" i="1"/>
  <c r="N12535" i="1"/>
  <c r="N12534" i="1"/>
  <c r="N12533" i="1"/>
  <c r="N12532" i="1"/>
  <c r="N12531" i="1"/>
  <c r="N12530" i="1"/>
  <c r="N12529" i="1"/>
  <c r="N12528" i="1"/>
  <c r="N12527" i="1"/>
  <c r="N12526" i="1"/>
  <c r="N12525" i="1"/>
  <c r="N12524" i="1"/>
  <c r="N12523" i="1"/>
  <c r="N12522" i="1"/>
  <c r="N12521" i="1"/>
  <c r="N12520" i="1"/>
  <c r="N12519" i="1"/>
  <c r="N12518" i="1"/>
  <c r="N12517" i="1"/>
  <c r="N12516" i="1"/>
  <c r="N12515" i="1"/>
  <c r="N12514" i="1"/>
  <c r="N12513" i="1"/>
  <c r="N12512" i="1"/>
  <c r="N12511" i="1"/>
  <c r="N12510" i="1"/>
  <c r="N12509" i="1"/>
  <c r="N12508" i="1"/>
  <c r="N12507" i="1"/>
  <c r="N12506" i="1"/>
  <c r="N12505" i="1"/>
  <c r="N12504" i="1"/>
  <c r="N12503" i="1"/>
  <c r="N12502" i="1"/>
  <c r="N12501" i="1"/>
  <c r="N12500" i="1"/>
  <c r="N12499" i="1"/>
  <c r="N12498" i="1"/>
  <c r="N12497" i="1"/>
  <c r="N12496" i="1"/>
  <c r="N12495" i="1"/>
  <c r="N12494" i="1"/>
  <c r="N12493" i="1"/>
  <c r="N12492" i="1"/>
  <c r="N12491" i="1"/>
  <c r="N12490" i="1"/>
  <c r="N12489" i="1"/>
  <c r="N12488" i="1"/>
  <c r="N12487" i="1"/>
  <c r="N12486" i="1"/>
  <c r="N12485" i="1"/>
  <c r="N12484" i="1"/>
  <c r="N12483" i="1"/>
  <c r="N12482" i="1"/>
  <c r="N12481" i="1"/>
  <c r="N12480" i="1"/>
  <c r="N12479" i="1"/>
  <c r="N12478" i="1"/>
  <c r="N12477" i="1"/>
  <c r="N12476" i="1"/>
  <c r="N12475" i="1"/>
  <c r="N12474" i="1"/>
  <c r="N12473" i="1"/>
  <c r="N12472" i="1"/>
  <c r="N12471" i="1"/>
  <c r="N12470" i="1"/>
  <c r="N12469" i="1"/>
  <c r="N12468" i="1"/>
  <c r="N12467" i="1"/>
  <c r="N12466" i="1"/>
  <c r="N12465" i="1"/>
  <c r="N12464" i="1"/>
  <c r="N12463" i="1"/>
  <c r="N12462" i="1"/>
  <c r="N12461" i="1"/>
  <c r="N12460" i="1"/>
  <c r="N12459" i="1"/>
  <c r="N12458" i="1"/>
  <c r="N12457" i="1"/>
  <c r="N12456" i="1"/>
  <c r="N12455" i="1"/>
  <c r="N12454" i="1"/>
  <c r="N12453" i="1"/>
  <c r="N12452" i="1"/>
  <c r="N12451" i="1"/>
  <c r="N12450" i="1"/>
  <c r="N12449" i="1"/>
  <c r="N12448" i="1"/>
  <c r="N12447" i="1"/>
  <c r="N12446" i="1"/>
  <c r="N12445" i="1"/>
  <c r="N12444" i="1"/>
  <c r="N12443" i="1"/>
  <c r="N12442" i="1"/>
  <c r="N12441" i="1"/>
  <c r="N12440" i="1"/>
  <c r="N12439" i="1"/>
  <c r="N12438" i="1"/>
  <c r="N12437" i="1"/>
  <c r="N12436" i="1"/>
  <c r="N12435" i="1"/>
  <c r="N12434" i="1"/>
  <c r="N12433" i="1"/>
  <c r="N12432" i="1"/>
  <c r="N12431" i="1"/>
  <c r="N12430" i="1"/>
  <c r="N12429" i="1"/>
  <c r="N12428" i="1"/>
  <c r="N12427" i="1"/>
  <c r="N12426" i="1"/>
  <c r="N12425" i="1"/>
  <c r="N12424" i="1"/>
  <c r="N12423" i="1"/>
  <c r="N12422" i="1"/>
  <c r="N12421" i="1"/>
  <c r="N12420" i="1"/>
  <c r="N12419" i="1"/>
  <c r="N12418" i="1"/>
  <c r="N12417" i="1"/>
  <c r="N12416" i="1"/>
  <c r="N12415" i="1"/>
  <c r="N12414" i="1"/>
  <c r="N12413" i="1"/>
  <c r="N12412" i="1"/>
  <c r="N12411" i="1"/>
  <c r="N12410" i="1"/>
  <c r="N12409" i="1"/>
  <c r="N12408" i="1"/>
  <c r="N12407" i="1"/>
  <c r="N12406" i="1"/>
  <c r="N12405" i="1"/>
  <c r="N12404" i="1"/>
  <c r="N12403" i="1"/>
  <c r="N12402" i="1"/>
  <c r="N12401" i="1"/>
  <c r="N12400" i="1"/>
  <c r="N12399" i="1"/>
  <c r="N12398" i="1"/>
  <c r="N12397" i="1"/>
  <c r="N12396" i="1"/>
  <c r="N12395" i="1"/>
  <c r="N12394" i="1"/>
  <c r="N12393" i="1"/>
  <c r="N12392" i="1"/>
  <c r="N12391" i="1"/>
  <c r="N12390" i="1"/>
  <c r="N12389" i="1"/>
  <c r="N12388" i="1"/>
  <c r="N12387" i="1"/>
  <c r="N12386" i="1"/>
  <c r="N12385" i="1"/>
  <c r="N12384" i="1"/>
  <c r="N12383" i="1"/>
  <c r="N12382" i="1"/>
  <c r="N12381" i="1"/>
  <c r="N12380" i="1"/>
  <c r="N12379" i="1"/>
  <c r="N12378" i="1"/>
  <c r="N12377" i="1"/>
  <c r="N12376" i="1"/>
  <c r="N12375" i="1"/>
  <c r="N12374" i="1"/>
  <c r="N12373" i="1"/>
  <c r="N12372" i="1"/>
  <c r="N12371" i="1"/>
  <c r="N12370" i="1"/>
  <c r="N12369" i="1"/>
  <c r="N12368" i="1"/>
  <c r="N12367" i="1"/>
  <c r="N12366" i="1"/>
  <c r="N12365" i="1"/>
  <c r="N12364" i="1"/>
  <c r="N12363" i="1"/>
  <c r="N12362" i="1"/>
  <c r="N12361" i="1"/>
  <c r="N12360" i="1"/>
  <c r="N12359" i="1"/>
  <c r="N12358" i="1"/>
  <c r="N12357" i="1"/>
  <c r="N12356" i="1"/>
  <c r="N12355" i="1"/>
  <c r="N12354" i="1"/>
  <c r="N12353" i="1"/>
  <c r="N12352" i="1"/>
  <c r="N12351" i="1"/>
  <c r="N12350" i="1"/>
  <c r="N12349" i="1"/>
  <c r="N12348" i="1"/>
  <c r="N12347" i="1"/>
  <c r="N12346" i="1"/>
  <c r="N12345" i="1"/>
  <c r="N12344" i="1"/>
  <c r="N12343" i="1"/>
  <c r="N12342" i="1"/>
  <c r="N12341" i="1"/>
  <c r="N12340" i="1"/>
  <c r="N12339" i="1"/>
  <c r="N12338" i="1"/>
  <c r="N12337" i="1"/>
  <c r="N12336" i="1"/>
  <c r="N12335" i="1"/>
  <c r="N12334" i="1"/>
  <c r="N12333" i="1"/>
  <c r="N12332" i="1"/>
  <c r="N12331" i="1"/>
  <c r="N12330" i="1"/>
  <c r="N12329" i="1"/>
  <c r="N12328" i="1"/>
  <c r="N12327" i="1"/>
  <c r="N12326" i="1"/>
  <c r="N12325" i="1"/>
  <c r="N12324" i="1"/>
  <c r="N12323" i="1"/>
  <c r="N12322" i="1"/>
  <c r="N12321" i="1"/>
  <c r="N12320" i="1"/>
  <c r="N12319" i="1"/>
  <c r="N12318" i="1"/>
  <c r="N12317" i="1"/>
  <c r="N12316" i="1"/>
  <c r="N12315" i="1"/>
  <c r="N12314" i="1"/>
  <c r="N12313" i="1"/>
  <c r="N12312" i="1"/>
  <c r="N12311" i="1"/>
  <c r="N12310" i="1"/>
  <c r="N12309" i="1"/>
  <c r="N12308" i="1"/>
  <c r="N12307" i="1"/>
  <c r="N12306" i="1"/>
  <c r="N12305" i="1"/>
  <c r="N12304" i="1"/>
  <c r="N12303" i="1"/>
  <c r="N12302" i="1"/>
  <c r="N12301" i="1"/>
  <c r="N12300" i="1"/>
  <c r="N12299" i="1"/>
  <c r="N12298" i="1"/>
  <c r="N12297" i="1"/>
  <c r="N12296" i="1"/>
  <c r="N12295" i="1"/>
  <c r="N12294" i="1"/>
  <c r="N12293" i="1"/>
  <c r="N12292" i="1"/>
  <c r="N12291" i="1"/>
  <c r="N12290" i="1"/>
  <c r="N12289" i="1"/>
  <c r="N12288" i="1"/>
  <c r="N12287" i="1"/>
  <c r="N12286" i="1"/>
  <c r="N12285" i="1"/>
  <c r="N12284" i="1"/>
  <c r="N12283" i="1"/>
  <c r="N12282" i="1"/>
  <c r="N12281" i="1"/>
  <c r="N12280" i="1"/>
  <c r="N12279" i="1"/>
  <c r="N12278" i="1"/>
  <c r="N12277" i="1"/>
  <c r="N12276" i="1"/>
  <c r="N12275" i="1"/>
  <c r="N12274" i="1"/>
  <c r="N12273" i="1"/>
  <c r="N12272" i="1"/>
  <c r="N12271" i="1"/>
  <c r="N12270" i="1"/>
  <c r="N12269" i="1"/>
  <c r="N12268" i="1"/>
  <c r="N12267" i="1"/>
  <c r="N12266" i="1"/>
  <c r="N12265" i="1"/>
  <c r="N12264" i="1"/>
  <c r="N12263" i="1"/>
  <c r="N12262" i="1"/>
  <c r="N12261" i="1"/>
  <c r="N12260" i="1"/>
  <c r="N12259" i="1"/>
  <c r="N12258" i="1"/>
  <c r="N12257" i="1"/>
  <c r="N12256" i="1"/>
  <c r="N12255" i="1"/>
  <c r="N12254" i="1"/>
  <c r="N12253" i="1"/>
  <c r="N12252" i="1"/>
  <c r="N12251" i="1"/>
  <c r="N12250" i="1"/>
  <c r="N12249" i="1"/>
  <c r="N12248" i="1"/>
  <c r="N12247" i="1"/>
  <c r="N12246" i="1"/>
  <c r="N12245" i="1"/>
  <c r="N12244" i="1"/>
  <c r="N12243" i="1"/>
  <c r="N12242" i="1"/>
  <c r="N12241" i="1"/>
  <c r="N12240" i="1"/>
  <c r="N12239" i="1"/>
  <c r="N12238" i="1"/>
  <c r="N12237" i="1"/>
  <c r="N12236" i="1"/>
  <c r="N12235" i="1"/>
  <c r="N12234" i="1"/>
  <c r="N12233" i="1"/>
  <c r="N12232" i="1"/>
  <c r="N12231" i="1"/>
  <c r="N12230" i="1"/>
  <c r="N12229" i="1"/>
  <c r="N12228" i="1"/>
  <c r="N12227" i="1"/>
  <c r="N12226" i="1"/>
  <c r="N12225" i="1"/>
  <c r="N12224" i="1"/>
  <c r="N12223" i="1"/>
  <c r="N12222" i="1"/>
  <c r="N12221" i="1"/>
  <c r="N12220" i="1"/>
  <c r="N12219" i="1"/>
  <c r="N12218" i="1"/>
  <c r="N12217" i="1"/>
  <c r="N12216" i="1"/>
  <c r="N12215" i="1"/>
  <c r="N12214" i="1"/>
  <c r="N12213" i="1"/>
  <c r="N12212" i="1"/>
  <c r="N12211" i="1"/>
  <c r="N12210" i="1"/>
  <c r="N12209" i="1"/>
  <c r="N12208" i="1"/>
  <c r="N12207" i="1"/>
  <c r="N12206" i="1"/>
  <c r="N12205" i="1"/>
  <c r="N12204" i="1"/>
  <c r="N12203" i="1"/>
  <c r="N12202" i="1"/>
  <c r="N12201" i="1"/>
  <c r="N12200" i="1"/>
  <c r="N12199" i="1"/>
  <c r="N12198" i="1"/>
  <c r="N12197" i="1"/>
  <c r="N12196" i="1"/>
  <c r="N12195" i="1"/>
  <c r="N12194" i="1"/>
  <c r="N12193" i="1"/>
  <c r="N12192" i="1"/>
  <c r="N12191" i="1"/>
  <c r="N12190" i="1"/>
  <c r="N12189" i="1"/>
  <c r="N12188" i="1"/>
  <c r="N12187" i="1"/>
  <c r="N12186" i="1"/>
  <c r="N12185" i="1"/>
  <c r="N12184" i="1"/>
  <c r="N12183" i="1"/>
  <c r="N12182" i="1"/>
  <c r="N12181" i="1"/>
  <c r="N12180" i="1"/>
  <c r="N12179" i="1"/>
  <c r="N12178" i="1"/>
  <c r="N12177" i="1"/>
  <c r="N12176" i="1"/>
  <c r="N12175" i="1"/>
  <c r="N12174" i="1"/>
  <c r="N12173" i="1"/>
  <c r="N12172" i="1"/>
  <c r="N12171" i="1"/>
  <c r="N12170" i="1"/>
  <c r="N12169" i="1"/>
  <c r="N12168" i="1"/>
  <c r="N12167" i="1"/>
  <c r="N12166" i="1"/>
  <c r="N12165" i="1"/>
  <c r="N12164" i="1"/>
  <c r="N12163" i="1"/>
  <c r="N12162" i="1"/>
  <c r="N12161" i="1"/>
  <c r="N12160" i="1"/>
  <c r="N12159" i="1"/>
  <c r="N12158" i="1"/>
  <c r="N12157" i="1"/>
  <c r="N12156" i="1"/>
  <c r="N12155" i="1"/>
  <c r="N12154" i="1"/>
  <c r="N12153" i="1"/>
  <c r="N12152" i="1"/>
  <c r="N12151" i="1"/>
  <c r="N12150" i="1"/>
  <c r="N12149" i="1"/>
  <c r="N12148" i="1"/>
  <c r="N12147" i="1"/>
  <c r="N12146" i="1"/>
  <c r="N12145" i="1"/>
  <c r="N12144" i="1"/>
  <c r="N12143" i="1"/>
  <c r="N12142" i="1"/>
  <c r="N12141" i="1"/>
  <c r="N12140" i="1"/>
  <c r="N12139" i="1"/>
  <c r="N12138" i="1"/>
  <c r="N12137" i="1"/>
  <c r="N12136" i="1"/>
  <c r="N12135" i="1"/>
  <c r="N12134" i="1"/>
  <c r="N12133" i="1"/>
  <c r="N12132" i="1"/>
  <c r="N12131" i="1"/>
  <c r="N12130" i="1"/>
  <c r="N12129" i="1"/>
  <c r="N12128" i="1"/>
  <c r="N12127" i="1"/>
  <c r="N12126" i="1"/>
  <c r="N12125" i="1"/>
  <c r="N12124" i="1"/>
  <c r="N12123" i="1"/>
  <c r="N12122" i="1"/>
  <c r="N12121" i="1"/>
  <c r="N12120" i="1"/>
  <c r="N12119" i="1"/>
  <c r="N12118" i="1"/>
  <c r="N12117" i="1"/>
  <c r="N12116" i="1"/>
  <c r="N12115" i="1"/>
  <c r="N12114" i="1"/>
  <c r="N12113" i="1"/>
  <c r="N12112" i="1"/>
  <c r="N12111" i="1"/>
  <c r="N12110" i="1"/>
  <c r="N12109" i="1"/>
  <c r="N12108" i="1"/>
  <c r="N12107" i="1"/>
  <c r="N12106" i="1"/>
  <c r="N12105" i="1"/>
  <c r="N12104" i="1"/>
  <c r="N12103" i="1"/>
  <c r="N12102" i="1"/>
  <c r="N12101" i="1"/>
  <c r="N12100" i="1"/>
  <c r="N12099" i="1"/>
  <c r="N12098" i="1"/>
  <c r="N12097" i="1"/>
  <c r="N12096" i="1"/>
  <c r="N12095" i="1"/>
  <c r="N12094" i="1"/>
  <c r="N12093" i="1"/>
  <c r="N12092" i="1"/>
  <c r="N12091" i="1"/>
  <c r="N12090" i="1"/>
  <c r="N12089" i="1"/>
  <c r="N12088" i="1"/>
  <c r="N12087" i="1"/>
  <c r="N12086" i="1"/>
  <c r="N12085" i="1"/>
  <c r="N12084" i="1"/>
  <c r="N12083" i="1"/>
  <c r="N12082" i="1"/>
  <c r="N12081" i="1"/>
  <c r="N12080" i="1"/>
  <c r="N12079" i="1"/>
  <c r="N12078" i="1"/>
  <c r="N12077" i="1"/>
  <c r="N12076" i="1"/>
  <c r="N12075" i="1"/>
  <c r="N12074" i="1"/>
  <c r="N12073" i="1"/>
  <c r="N12072" i="1"/>
  <c r="N12071" i="1"/>
  <c r="N12070" i="1"/>
  <c r="N12069" i="1"/>
  <c r="N12068" i="1"/>
  <c r="N12067" i="1"/>
  <c r="N12066" i="1"/>
  <c r="N12065" i="1"/>
  <c r="N12064" i="1"/>
  <c r="N12063" i="1"/>
  <c r="N12062" i="1"/>
  <c r="N12061" i="1"/>
  <c r="N12060" i="1"/>
  <c r="N12059" i="1"/>
  <c r="N12058" i="1"/>
  <c r="N12057" i="1"/>
  <c r="N12056" i="1"/>
  <c r="N12055" i="1"/>
  <c r="N12054" i="1"/>
  <c r="N12053" i="1"/>
  <c r="N12052" i="1"/>
  <c r="N12051" i="1"/>
  <c r="N12050" i="1"/>
  <c r="N12049" i="1"/>
  <c r="N12048" i="1"/>
  <c r="N12047" i="1"/>
  <c r="N12046" i="1"/>
  <c r="N12045" i="1"/>
  <c r="N12044" i="1"/>
  <c r="N12043" i="1"/>
  <c r="N12042" i="1"/>
  <c r="N12041" i="1"/>
  <c r="N12040" i="1"/>
  <c r="N12039" i="1"/>
  <c r="N12038" i="1"/>
  <c r="N12037" i="1"/>
  <c r="N12036" i="1"/>
  <c r="N12035" i="1"/>
  <c r="N12034" i="1"/>
  <c r="N12033" i="1"/>
  <c r="N12032" i="1"/>
  <c r="N12031" i="1"/>
  <c r="N12030" i="1"/>
  <c r="N12029" i="1"/>
  <c r="N12028" i="1"/>
  <c r="N12027" i="1"/>
  <c r="N12026" i="1"/>
  <c r="N12025" i="1"/>
  <c r="N12024" i="1"/>
  <c r="N12023" i="1"/>
  <c r="N12022" i="1"/>
  <c r="N12021" i="1"/>
  <c r="N12020" i="1"/>
  <c r="N12019" i="1"/>
  <c r="N12018" i="1"/>
  <c r="N12017" i="1"/>
  <c r="N12016" i="1"/>
  <c r="N12015" i="1"/>
  <c r="N12014" i="1"/>
  <c r="N12013" i="1"/>
  <c r="N12012" i="1"/>
  <c r="N12011" i="1"/>
  <c r="N12010" i="1"/>
  <c r="N12009" i="1"/>
  <c r="N12008" i="1"/>
  <c r="N12007" i="1"/>
  <c r="N12006" i="1"/>
  <c r="N12005" i="1"/>
  <c r="N12004" i="1"/>
  <c r="N12003" i="1"/>
  <c r="N12002" i="1"/>
  <c r="N12001" i="1"/>
  <c r="N12000" i="1"/>
  <c r="N11999" i="1"/>
  <c r="N11998" i="1"/>
  <c r="N11997" i="1"/>
  <c r="N11996" i="1"/>
  <c r="N11995" i="1"/>
  <c r="N11994" i="1"/>
  <c r="N11993" i="1"/>
  <c r="N11992" i="1"/>
  <c r="N11991" i="1"/>
  <c r="N11990" i="1"/>
  <c r="N11989" i="1"/>
  <c r="N11988" i="1"/>
  <c r="N11987" i="1"/>
  <c r="N11986" i="1"/>
  <c r="N11985" i="1"/>
  <c r="N11984" i="1"/>
  <c r="N11983" i="1"/>
  <c r="N11982" i="1"/>
  <c r="N11981" i="1"/>
  <c r="N11980" i="1"/>
  <c r="N11979" i="1"/>
  <c r="N11978" i="1"/>
  <c r="N11977" i="1"/>
  <c r="N11976" i="1"/>
  <c r="N11975" i="1"/>
  <c r="N11974" i="1"/>
  <c r="N11973" i="1"/>
  <c r="N11972" i="1"/>
  <c r="N11971" i="1"/>
  <c r="N11970" i="1"/>
  <c r="N11969" i="1"/>
  <c r="N11968" i="1"/>
  <c r="N11967" i="1"/>
  <c r="N11966" i="1"/>
  <c r="N11965" i="1"/>
  <c r="N11964" i="1"/>
  <c r="N11963" i="1"/>
  <c r="N11962" i="1"/>
  <c r="N11961" i="1"/>
  <c r="N11960" i="1"/>
  <c r="N11959" i="1"/>
  <c r="N11958" i="1"/>
  <c r="N11957" i="1"/>
  <c r="N11956" i="1"/>
  <c r="N11955" i="1"/>
  <c r="N11954" i="1"/>
  <c r="N11953" i="1"/>
  <c r="N11952" i="1"/>
  <c r="N11951" i="1"/>
  <c r="N11950" i="1"/>
  <c r="N11949" i="1"/>
  <c r="N11948" i="1"/>
  <c r="N11947" i="1"/>
  <c r="N11946" i="1"/>
  <c r="N11945" i="1"/>
  <c r="N11944" i="1"/>
  <c r="N11943" i="1"/>
  <c r="N11942" i="1"/>
  <c r="N11941" i="1"/>
  <c r="N11940" i="1"/>
  <c r="N11939" i="1"/>
  <c r="N11938" i="1"/>
  <c r="N11937" i="1"/>
  <c r="N11936" i="1"/>
  <c r="N11935" i="1"/>
  <c r="N11934" i="1"/>
  <c r="N11933" i="1"/>
  <c r="N11932" i="1"/>
  <c r="N11931" i="1"/>
  <c r="N11930" i="1"/>
  <c r="N11929" i="1"/>
  <c r="N11928" i="1"/>
  <c r="N11927" i="1"/>
  <c r="N11926" i="1"/>
  <c r="N11925" i="1"/>
  <c r="N11924" i="1"/>
  <c r="N11923" i="1"/>
  <c r="N11922" i="1"/>
  <c r="N11921" i="1"/>
  <c r="N11920" i="1"/>
  <c r="N11919" i="1"/>
  <c r="N11918" i="1"/>
  <c r="N11917" i="1"/>
  <c r="N11916" i="1"/>
  <c r="N11915" i="1"/>
  <c r="N11914" i="1"/>
  <c r="N11913" i="1"/>
  <c r="N11912" i="1"/>
  <c r="N11911" i="1"/>
  <c r="N11910" i="1"/>
  <c r="N11909" i="1"/>
  <c r="N11908" i="1"/>
  <c r="N11907" i="1"/>
  <c r="N11906" i="1"/>
  <c r="N11905" i="1"/>
  <c r="N11904" i="1"/>
  <c r="N11903" i="1"/>
  <c r="N11902" i="1"/>
  <c r="N11901" i="1"/>
  <c r="N11900" i="1"/>
  <c r="N11899" i="1"/>
  <c r="N11898" i="1"/>
  <c r="N11897" i="1"/>
  <c r="N11896" i="1"/>
  <c r="N11895" i="1"/>
  <c r="N11894" i="1"/>
  <c r="N11893" i="1"/>
  <c r="N11892" i="1"/>
  <c r="N11891" i="1"/>
  <c r="N11890" i="1"/>
  <c r="N11889" i="1"/>
  <c r="N11888" i="1"/>
  <c r="N11887" i="1"/>
  <c r="N11886" i="1"/>
  <c r="N11885" i="1"/>
  <c r="N11884" i="1"/>
  <c r="N11883" i="1"/>
  <c r="N11882" i="1"/>
  <c r="N11881" i="1"/>
  <c r="N11880" i="1"/>
  <c r="N11879" i="1"/>
  <c r="N11878" i="1"/>
  <c r="N11877" i="1"/>
  <c r="N11876" i="1"/>
  <c r="N11875" i="1"/>
  <c r="N11874" i="1"/>
  <c r="N11873" i="1"/>
  <c r="N11872" i="1"/>
  <c r="N11871" i="1"/>
  <c r="N11870" i="1"/>
  <c r="N11869" i="1"/>
  <c r="N11868" i="1"/>
  <c r="N11867" i="1"/>
  <c r="N11866" i="1"/>
  <c r="N11865" i="1"/>
  <c r="N11864" i="1"/>
  <c r="N11863" i="1"/>
  <c r="N11862" i="1"/>
  <c r="N11861" i="1"/>
  <c r="N11860" i="1"/>
  <c r="N11859" i="1"/>
  <c r="N11858" i="1"/>
  <c r="N11857" i="1"/>
  <c r="N11856" i="1"/>
  <c r="N11855" i="1"/>
  <c r="N11854" i="1"/>
  <c r="N11853" i="1"/>
  <c r="N11852" i="1"/>
  <c r="N11851" i="1"/>
  <c r="N11850" i="1"/>
  <c r="N11849" i="1"/>
  <c r="N11848" i="1"/>
  <c r="N11847" i="1"/>
  <c r="N11846" i="1"/>
  <c r="N11845" i="1"/>
  <c r="N11844" i="1"/>
  <c r="N11843" i="1"/>
  <c r="N11842" i="1"/>
  <c r="N11841" i="1"/>
  <c r="N11840" i="1"/>
  <c r="N11839" i="1"/>
  <c r="N11838" i="1"/>
  <c r="N11837" i="1"/>
  <c r="N11836" i="1"/>
  <c r="N11835" i="1"/>
  <c r="N11834" i="1"/>
  <c r="N11833" i="1"/>
  <c r="N11832" i="1"/>
  <c r="N11831" i="1"/>
  <c r="N11830" i="1"/>
  <c r="N11829" i="1"/>
  <c r="N11828" i="1"/>
  <c r="N11827" i="1"/>
  <c r="N11826" i="1"/>
  <c r="N11825" i="1"/>
  <c r="N11824" i="1"/>
  <c r="N11823" i="1"/>
  <c r="N11822" i="1"/>
  <c r="N11821" i="1"/>
  <c r="N11820" i="1"/>
  <c r="N11819" i="1"/>
  <c r="N11818" i="1"/>
  <c r="N11817" i="1"/>
  <c r="N11816" i="1"/>
  <c r="N11815" i="1"/>
  <c r="N11814" i="1"/>
  <c r="N11813" i="1"/>
  <c r="N11812" i="1"/>
  <c r="N11811" i="1"/>
  <c r="N11810" i="1"/>
  <c r="N11809" i="1"/>
  <c r="N11808" i="1"/>
  <c r="N11807" i="1"/>
  <c r="N11806" i="1"/>
  <c r="N11805" i="1"/>
  <c r="N11804" i="1"/>
  <c r="N11803" i="1"/>
  <c r="N11802" i="1"/>
  <c r="N11801" i="1"/>
  <c r="N11800" i="1"/>
  <c r="N11799" i="1"/>
  <c r="N11798" i="1"/>
  <c r="N11797" i="1"/>
  <c r="N11796" i="1"/>
  <c r="N11795" i="1"/>
  <c r="N11794" i="1"/>
  <c r="N11793" i="1"/>
  <c r="N11792" i="1"/>
  <c r="N11791" i="1"/>
  <c r="N11790" i="1"/>
  <c r="N11789" i="1"/>
  <c r="N11788" i="1"/>
  <c r="N11787" i="1"/>
  <c r="N11786" i="1"/>
  <c r="N11785" i="1"/>
  <c r="N11784" i="1"/>
  <c r="N11783" i="1"/>
  <c r="N11782" i="1"/>
  <c r="N11781" i="1"/>
  <c r="N11780" i="1"/>
  <c r="N11779" i="1"/>
  <c r="N11778" i="1"/>
  <c r="N11777" i="1"/>
  <c r="N11776" i="1"/>
  <c r="N11775" i="1"/>
  <c r="N11774" i="1"/>
  <c r="N11773" i="1"/>
  <c r="N11772" i="1"/>
  <c r="N11771" i="1"/>
  <c r="N11770" i="1"/>
  <c r="N11769" i="1"/>
  <c r="N11768" i="1"/>
  <c r="N11767" i="1"/>
  <c r="N11766" i="1"/>
  <c r="N11765" i="1"/>
  <c r="N11764" i="1"/>
  <c r="N11763" i="1"/>
  <c r="N11762" i="1"/>
  <c r="N11761" i="1"/>
  <c r="N11760" i="1"/>
  <c r="N11759" i="1"/>
  <c r="N11758" i="1"/>
  <c r="N11757" i="1"/>
  <c r="N11756" i="1"/>
  <c r="N11755" i="1"/>
  <c r="N11754" i="1"/>
  <c r="N11753" i="1"/>
  <c r="N11752" i="1"/>
  <c r="N11751" i="1"/>
  <c r="N11750" i="1"/>
  <c r="N11749" i="1"/>
  <c r="N11748" i="1"/>
  <c r="N11747" i="1"/>
  <c r="N11746" i="1"/>
  <c r="N11745" i="1"/>
  <c r="N11744" i="1"/>
  <c r="N11743" i="1"/>
  <c r="N11742" i="1"/>
  <c r="N11741" i="1"/>
  <c r="N11740" i="1"/>
  <c r="N11739" i="1"/>
  <c r="N11738" i="1"/>
  <c r="N11737" i="1"/>
  <c r="N11736" i="1"/>
  <c r="N11735" i="1"/>
  <c r="N11734" i="1"/>
  <c r="N11733" i="1"/>
  <c r="N11732" i="1"/>
  <c r="N11731" i="1"/>
  <c r="N11730" i="1"/>
  <c r="N11729" i="1"/>
  <c r="N11728" i="1"/>
  <c r="N11727" i="1"/>
  <c r="N11726" i="1"/>
  <c r="N11725" i="1"/>
  <c r="N11724" i="1"/>
  <c r="N11723" i="1"/>
  <c r="N11722" i="1"/>
  <c r="N11721" i="1"/>
  <c r="N11720" i="1"/>
  <c r="N11719" i="1"/>
  <c r="N11718" i="1"/>
  <c r="N11717" i="1"/>
  <c r="N11716" i="1"/>
  <c r="N11715" i="1"/>
  <c r="N11714" i="1"/>
  <c r="N11713" i="1"/>
  <c r="N11712" i="1"/>
  <c r="N11711" i="1"/>
  <c r="N11710" i="1"/>
  <c r="N11709" i="1"/>
  <c r="N11708" i="1"/>
  <c r="N11707" i="1"/>
  <c r="N11706" i="1"/>
  <c r="N11705" i="1"/>
  <c r="N11704" i="1"/>
  <c r="N11703" i="1"/>
  <c r="N11702" i="1"/>
  <c r="N11701" i="1"/>
  <c r="N11700" i="1"/>
  <c r="N11699" i="1"/>
  <c r="N11698" i="1"/>
  <c r="N11697" i="1"/>
  <c r="N11696" i="1"/>
  <c r="N11695" i="1"/>
  <c r="N11694" i="1"/>
  <c r="N11693" i="1"/>
  <c r="N11692" i="1"/>
  <c r="N11691" i="1"/>
  <c r="N11690" i="1"/>
  <c r="N11689" i="1"/>
  <c r="N11688" i="1"/>
  <c r="N11687" i="1"/>
  <c r="N11686" i="1"/>
  <c r="N11685" i="1"/>
  <c r="N11684" i="1"/>
  <c r="N11683" i="1"/>
  <c r="N11682" i="1"/>
  <c r="N11681" i="1"/>
  <c r="N11680" i="1"/>
  <c r="N11679" i="1"/>
  <c r="N11678" i="1"/>
  <c r="N11677" i="1"/>
  <c r="N11676" i="1"/>
  <c r="N11675" i="1"/>
  <c r="N11674" i="1"/>
  <c r="N11673" i="1"/>
  <c r="N11672" i="1"/>
  <c r="N11671" i="1"/>
  <c r="N11670" i="1"/>
  <c r="N11669" i="1"/>
  <c r="N11668" i="1"/>
  <c r="N11667" i="1"/>
  <c r="N11666" i="1"/>
  <c r="N11665" i="1"/>
  <c r="N11664" i="1"/>
  <c r="N11663" i="1"/>
  <c r="N11662" i="1"/>
  <c r="N11661" i="1"/>
  <c r="N11660" i="1"/>
  <c r="N11659" i="1"/>
  <c r="N11658" i="1"/>
  <c r="N11657" i="1"/>
  <c r="N11656" i="1"/>
  <c r="N11655" i="1"/>
  <c r="N11654" i="1"/>
  <c r="N11653" i="1"/>
  <c r="N11652" i="1"/>
  <c r="N11651" i="1"/>
  <c r="N11650" i="1"/>
  <c r="N11649" i="1"/>
  <c r="N11648" i="1"/>
  <c r="N11647" i="1"/>
  <c r="N11646" i="1"/>
  <c r="N11645" i="1"/>
  <c r="N11644" i="1"/>
  <c r="N11643" i="1"/>
  <c r="N11642" i="1"/>
  <c r="N11641" i="1"/>
  <c r="N11640" i="1"/>
  <c r="N11639" i="1"/>
  <c r="N11638" i="1"/>
  <c r="N11637" i="1"/>
  <c r="N11636" i="1"/>
  <c r="N11635" i="1"/>
  <c r="N11634" i="1"/>
  <c r="N11633" i="1"/>
  <c r="N11632" i="1"/>
  <c r="N11631" i="1"/>
  <c r="N11630" i="1"/>
  <c r="N11629" i="1"/>
  <c r="N11628" i="1"/>
  <c r="N11627" i="1"/>
  <c r="N11626" i="1"/>
  <c r="N11625" i="1"/>
  <c r="N11624" i="1"/>
  <c r="N11623" i="1"/>
  <c r="N11622" i="1"/>
  <c r="N11621" i="1"/>
  <c r="N11620" i="1"/>
  <c r="N11619" i="1"/>
  <c r="N11618" i="1"/>
  <c r="N11617" i="1"/>
  <c r="N11616" i="1"/>
  <c r="N11615" i="1"/>
  <c r="N11614" i="1"/>
  <c r="N11613" i="1"/>
  <c r="N11612" i="1"/>
  <c r="N11611" i="1"/>
  <c r="N11610" i="1"/>
  <c r="N11609" i="1"/>
  <c r="N11608" i="1"/>
  <c r="N11607" i="1"/>
  <c r="N11606" i="1"/>
  <c r="N11605" i="1"/>
  <c r="N11604" i="1"/>
  <c r="N11603" i="1"/>
  <c r="N11602" i="1"/>
  <c r="N11601" i="1"/>
  <c r="N11600" i="1"/>
  <c r="N11599" i="1"/>
  <c r="N11598" i="1"/>
  <c r="N11597" i="1"/>
  <c r="N11596" i="1"/>
  <c r="N11595" i="1"/>
  <c r="N11594" i="1"/>
  <c r="N11593" i="1"/>
  <c r="N11592" i="1"/>
  <c r="N11591" i="1"/>
  <c r="N11590" i="1"/>
  <c r="N11589" i="1"/>
  <c r="N11588" i="1"/>
  <c r="N11587" i="1"/>
  <c r="N11586" i="1"/>
  <c r="N11585" i="1"/>
  <c r="N11584" i="1"/>
  <c r="N11583" i="1"/>
  <c r="N11582" i="1"/>
  <c r="N11581" i="1"/>
  <c r="N11580" i="1"/>
  <c r="N11579" i="1"/>
  <c r="N11578" i="1"/>
  <c r="N11577" i="1"/>
  <c r="N11576" i="1"/>
  <c r="N11575" i="1"/>
  <c r="N11574" i="1"/>
  <c r="N11573" i="1"/>
  <c r="N11572" i="1"/>
  <c r="N11571" i="1"/>
  <c r="N11570" i="1"/>
  <c r="N11569" i="1"/>
  <c r="N11568" i="1"/>
  <c r="N11567" i="1"/>
  <c r="N11566" i="1"/>
  <c r="N11565" i="1"/>
  <c r="N11564" i="1"/>
  <c r="N11563" i="1"/>
  <c r="N11562" i="1"/>
  <c r="N11561" i="1"/>
  <c r="N11560" i="1"/>
  <c r="N11559" i="1"/>
  <c r="N11558" i="1"/>
  <c r="N11557" i="1"/>
  <c r="N11556" i="1"/>
  <c r="N11555" i="1"/>
  <c r="N11554" i="1"/>
  <c r="N11553" i="1"/>
  <c r="N11552" i="1"/>
  <c r="N11551" i="1"/>
  <c r="N11550" i="1"/>
  <c r="N11549" i="1"/>
  <c r="N11548" i="1"/>
  <c r="N11547" i="1"/>
  <c r="N11546" i="1"/>
  <c r="N11545" i="1"/>
  <c r="N11544" i="1"/>
  <c r="N11543" i="1"/>
  <c r="N11542" i="1"/>
  <c r="N11541" i="1"/>
  <c r="N11540" i="1"/>
  <c r="N11539" i="1"/>
  <c r="N11538" i="1"/>
  <c r="N11537" i="1"/>
  <c r="N11536" i="1"/>
  <c r="N11535" i="1"/>
  <c r="N11534" i="1"/>
  <c r="N11533" i="1"/>
  <c r="N11532" i="1"/>
  <c r="N11531" i="1"/>
  <c r="N11530" i="1"/>
  <c r="N11529" i="1"/>
  <c r="N11528" i="1"/>
  <c r="N11527" i="1"/>
  <c r="N11526" i="1"/>
  <c r="N11525" i="1"/>
  <c r="N11524" i="1"/>
  <c r="N11523" i="1"/>
  <c r="N11522" i="1"/>
  <c r="N11521" i="1"/>
  <c r="N11520" i="1"/>
  <c r="N11519" i="1"/>
  <c r="N11518" i="1"/>
  <c r="N11517" i="1"/>
  <c r="N11516" i="1"/>
  <c r="N11515" i="1"/>
  <c r="N11514" i="1"/>
  <c r="N11513" i="1"/>
  <c r="N11512" i="1"/>
  <c r="N11511" i="1"/>
  <c r="N11510" i="1"/>
  <c r="N11509" i="1"/>
  <c r="N11508" i="1"/>
  <c r="N11507" i="1"/>
  <c r="N11506" i="1"/>
  <c r="N11505" i="1"/>
  <c r="N11504" i="1"/>
  <c r="N11503" i="1"/>
  <c r="N11502" i="1"/>
  <c r="N11501" i="1"/>
  <c r="N11500" i="1"/>
  <c r="N11499" i="1"/>
  <c r="N11498" i="1"/>
  <c r="N11497" i="1"/>
  <c r="N11496" i="1"/>
  <c r="N11495" i="1"/>
  <c r="N11494" i="1"/>
  <c r="N11493" i="1"/>
  <c r="N11492" i="1"/>
  <c r="N11491" i="1"/>
  <c r="N11490" i="1"/>
  <c r="N11489" i="1"/>
  <c r="N11488" i="1"/>
  <c r="N11487" i="1"/>
  <c r="N11486" i="1"/>
  <c r="N11485" i="1"/>
  <c r="N11484" i="1"/>
  <c r="N11483" i="1"/>
  <c r="N11482" i="1"/>
  <c r="N11481" i="1"/>
  <c r="N11480" i="1"/>
  <c r="N11479" i="1"/>
  <c r="N11478" i="1"/>
  <c r="N11477" i="1"/>
  <c r="N11476" i="1"/>
  <c r="N11475" i="1"/>
  <c r="N11474" i="1"/>
  <c r="N11473" i="1"/>
  <c r="N11472" i="1"/>
  <c r="N11471" i="1"/>
  <c r="N11470" i="1"/>
  <c r="N11469" i="1"/>
  <c r="N11468" i="1"/>
  <c r="N11467" i="1"/>
  <c r="N11466" i="1"/>
  <c r="N11465" i="1"/>
  <c r="N11464" i="1"/>
  <c r="N11463" i="1"/>
  <c r="N11462" i="1"/>
  <c r="N11461" i="1"/>
  <c r="N11460" i="1"/>
  <c r="N11459" i="1"/>
  <c r="N11458" i="1"/>
  <c r="N11457" i="1"/>
  <c r="N11456" i="1"/>
  <c r="N11455" i="1"/>
  <c r="N11454" i="1"/>
  <c r="N11453" i="1"/>
  <c r="N11452" i="1"/>
  <c r="N11451" i="1"/>
  <c r="N11450" i="1"/>
  <c r="N11449" i="1"/>
  <c r="N11448" i="1"/>
  <c r="N11447" i="1"/>
  <c r="N11446" i="1"/>
  <c r="N11445" i="1"/>
  <c r="N11444" i="1"/>
  <c r="N11443" i="1"/>
  <c r="N11442" i="1"/>
  <c r="N11441" i="1"/>
  <c r="N11440" i="1"/>
  <c r="N11439" i="1"/>
  <c r="N11438" i="1"/>
  <c r="N11437" i="1"/>
  <c r="N11436" i="1"/>
  <c r="N11435" i="1"/>
  <c r="N11434" i="1"/>
  <c r="N11433" i="1"/>
  <c r="N11432" i="1"/>
  <c r="N11431" i="1"/>
  <c r="N11430" i="1"/>
  <c r="N11429" i="1"/>
  <c r="N11428" i="1"/>
  <c r="N11427" i="1"/>
  <c r="N11426" i="1"/>
  <c r="N11425" i="1"/>
  <c r="N11424" i="1"/>
  <c r="N11423" i="1"/>
  <c r="N11422" i="1"/>
  <c r="N11421" i="1"/>
  <c r="N11420" i="1"/>
  <c r="N11419" i="1"/>
  <c r="N11418" i="1"/>
  <c r="N11417" i="1"/>
  <c r="N11416" i="1"/>
  <c r="N11415" i="1"/>
  <c r="N11414" i="1"/>
  <c r="N11413" i="1"/>
  <c r="N11412" i="1"/>
  <c r="N11411" i="1"/>
  <c r="N11410" i="1"/>
  <c r="N11409" i="1"/>
  <c r="N11408" i="1"/>
  <c r="N11407" i="1"/>
  <c r="N11406" i="1"/>
  <c r="N11405" i="1"/>
  <c r="N11404" i="1"/>
  <c r="N11403" i="1"/>
  <c r="N11402" i="1"/>
  <c r="N11401" i="1"/>
  <c r="N11400" i="1"/>
  <c r="N11399" i="1"/>
  <c r="N11398" i="1"/>
  <c r="N11397" i="1"/>
  <c r="N11396" i="1"/>
  <c r="N11395" i="1"/>
  <c r="N11394" i="1"/>
  <c r="N11393" i="1"/>
  <c r="N11392" i="1"/>
  <c r="N11391" i="1"/>
  <c r="N11390" i="1"/>
  <c r="N11389" i="1"/>
  <c r="N11388" i="1"/>
  <c r="N11387" i="1"/>
  <c r="N11386" i="1"/>
  <c r="N11385" i="1"/>
  <c r="N11384" i="1"/>
  <c r="N11383" i="1"/>
  <c r="N11382" i="1"/>
  <c r="N11381" i="1"/>
  <c r="N11380" i="1"/>
  <c r="N11379" i="1"/>
  <c r="N11378" i="1"/>
  <c r="N11377" i="1"/>
  <c r="N11376" i="1"/>
  <c r="N11375" i="1"/>
  <c r="N11374" i="1"/>
  <c r="N11373" i="1"/>
  <c r="N11372" i="1"/>
  <c r="N11371" i="1"/>
  <c r="N11370" i="1"/>
  <c r="N11369" i="1"/>
  <c r="N11368" i="1"/>
  <c r="N11367" i="1"/>
  <c r="N11366" i="1"/>
  <c r="N11365" i="1"/>
  <c r="N11364" i="1"/>
  <c r="N11363" i="1"/>
  <c r="N11362" i="1"/>
  <c r="N11361" i="1"/>
  <c r="N11360" i="1"/>
  <c r="N11359" i="1"/>
  <c r="N11358" i="1"/>
  <c r="N11357" i="1"/>
  <c r="N11356" i="1"/>
  <c r="N11355" i="1"/>
  <c r="N11354" i="1"/>
  <c r="N11353" i="1"/>
  <c r="N11352" i="1"/>
  <c r="N11351" i="1"/>
  <c r="N11350" i="1"/>
  <c r="N11349" i="1"/>
  <c r="N11348" i="1"/>
  <c r="N11347" i="1"/>
  <c r="N11346" i="1"/>
  <c r="N11345" i="1"/>
  <c r="N11344" i="1"/>
  <c r="N11343" i="1"/>
  <c r="N11342" i="1"/>
  <c r="N11341" i="1"/>
  <c r="N11340" i="1"/>
  <c r="N11339" i="1"/>
  <c r="N11338" i="1"/>
  <c r="N11337" i="1"/>
  <c r="N11336" i="1"/>
  <c r="N11335" i="1"/>
  <c r="N11334" i="1"/>
  <c r="N11333" i="1"/>
  <c r="N11332" i="1"/>
  <c r="N11331" i="1"/>
  <c r="N11330" i="1"/>
  <c r="N11329" i="1"/>
  <c r="N11328" i="1"/>
  <c r="N11327" i="1"/>
  <c r="N11326" i="1"/>
  <c r="N11325" i="1"/>
  <c r="N11324" i="1"/>
  <c r="N11323" i="1"/>
  <c r="N11322" i="1"/>
  <c r="N11321" i="1"/>
  <c r="N11320" i="1"/>
  <c r="N11319" i="1"/>
  <c r="N11318" i="1"/>
  <c r="N11317" i="1"/>
  <c r="N11316" i="1"/>
  <c r="N11315" i="1"/>
  <c r="N11314" i="1"/>
  <c r="N11313" i="1"/>
  <c r="N11312" i="1"/>
  <c r="N11311" i="1"/>
  <c r="N11310" i="1"/>
  <c r="N11309" i="1"/>
  <c r="N11308" i="1"/>
  <c r="N11307" i="1"/>
  <c r="N11306" i="1"/>
  <c r="N11305" i="1"/>
  <c r="N11304" i="1"/>
  <c r="N11303" i="1"/>
  <c r="N11302" i="1"/>
  <c r="N11301" i="1"/>
  <c r="N11300" i="1"/>
  <c r="N11299" i="1"/>
  <c r="N11298" i="1"/>
  <c r="N11297" i="1"/>
  <c r="N11296" i="1"/>
  <c r="N11295" i="1"/>
  <c r="N11294" i="1"/>
  <c r="N11293" i="1"/>
  <c r="N11292" i="1"/>
  <c r="N11291" i="1"/>
  <c r="N11290" i="1"/>
  <c r="N11289" i="1"/>
  <c r="N11288" i="1"/>
  <c r="N11287" i="1"/>
  <c r="N11286" i="1"/>
  <c r="N11285" i="1"/>
  <c r="N11284" i="1"/>
  <c r="N11283" i="1"/>
  <c r="N11282" i="1"/>
  <c r="N11281" i="1"/>
  <c r="N11280" i="1"/>
  <c r="N11279" i="1"/>
  <c r="N11278" i="1"/>
  <c r="N11277" i="1"/>
  <c r="N11276" i="1"/>
  <c r="N11275" i="1"/>
  <c r="N11274" i="1"/>
  <c r="N11273" i="1"/>
  <c r="N11272" i="1"/>
  <c r="N11271" i="1"/>
  <c r="N11270" i="1"/>
  <c r="N11269" i="1"/>
  <c r="N11268" i="1"/>
  <c r="N11267" i="1"/>
  <c r="N11266" i="1"/>
  <c r="N11265" i="1"/>
  <c r="N11264" i="1"/>
  <c r="N11263" i="1"/>
  <c r="N11262" i="1"/>
  <c r="N11261" i="1"/>
  <c r="N11260" i="1"/>
  <c r="N11259" i="1"/>
  <c r="N11258" i="1"/>
  <c r="N11257" i="1"/>
  <c r="N11256" i="1"/>
  <c r="N11255" i="1"/>
  <c r="N11254" i="1"/>
  <c r="N11253" i="1"/>
  <c r="N11252" i="1"/>
  <c r="N11251" i="1"/>
  <c r="N11250" i="1"/>
  <c r="N11249" i="1"/>
  <c r="N11248" i="1"/>
  <c r="N11247" i="1"/>
  <c r="N11246" i="1"/>
  <c r="N11245" i="1"/>
  <c r="N11244" i="1"/>
  <c r="N11243" i="1"/>
  <c r="N11242" i="1"/>
  <c r="N11241" i="1"/>
  <c r="N11240" i="1"/>
  <c r="N11239" i="1"/>
  <c r="N11238" i="1"/>
  <c r="N11237" i="1"/>
  <c r="N11236" i="1"/>
  <c r="N11235" i="1"/>
  <c r="N11234" i="1"/>
  <c r="N11233" i="1"/>
  <c r="N11232" i="1"/>
  <c r="N11231" i="1"/>
  <c r="N11230" i="1"/>
  <c r="N11229" i="1"/>
  <c r="N11228" i="1"/>
  <c r="N11227" i="1"/>
  <c r="N11226" i="1"/>
  <c r="N11225" i="1"/>
  <c r="N11224" i="1"/>
  <c r="N11223" i="1"/>
  <c r="N11222" i="1"/>
  <c r="N11221" i="1"/>
  <c r="N11220" i="1"/>
  <c r="N11219" i="1"/>
  <c r="N11218" i="1"/>
  <c r="N11217" i="1"/>
  <c r="N11216" i="1"/>
  <c r="N11215" i="1"/>
  <c r="N11214" i="1"/>
  <c r="N11213" i="1"/>
  <c r="N11212" i="1"/>
  <c r="N11211" i="1"/>
  <c r="N11210" i="1"/>
  <c r="N11209" i="1"/>
  <c r="N11208" i="1"/>
  <c r="N11207" i="1"/>
  <c r="N11206" i="1"/>
  <c r="N11205" i="1"/>
  <c r="N11204" i="1"/>
  <c r="N11203" i="1"/>
  <c r="N11202" i="1"/>
  <c r="N11201" i="1"/>
  <c r="N11200" i="1"/>
  <c r="N11199" i="1"/>
  <c r="N11198" i="1"/>
  <c r="N11197" i="1"/>
  <c r="N11196" i="1"/>
  <c r="N11195" i="1"/>
  <c r="N11194" i="1"/>
  <c r="N11193" i="1"/>
  <c r="N11192" i="1"/>
  <c r="N11191" i="1"/>
  <c r="N11190" i="1"/>
  <c r="N11189" i="1"/>
  <c r="N11188" i="1"/>
  <c r="N11187" i="1"/>
  <c r="N11186" i="1"/>
  <c r="N11185" i="1"/>
  <c r="N11184" i="1"/>
  <c r="N11183" i="1"/>
  <c r="N11182" i="1"/>
  <c r="N11181" i="1"/>
  <c r="N11180" i="1"/>
  <c r="N11179" i="1"/>
  <c r="N11178" i="1"/>
  <c r="N11177" i="1"/>
  <c r="N11176" i="1"/>
  <c r="N11175" i="1"/>
  <c r="N11174" i="1"/>
  <c r="N11173" i="1"/>
  <c r="N11172" i="1"/>
  <c r="N11171" i="1"/>
  <c r="N11170" i="1"/>
  <c r="N11169" i="1"/>
  <c r="N11168" i="1"/>
  <c r="N11167" i="1"/>
  <c r="N11166" i="1"/>
  <c r="N11165" i="1"/>
  <c r="N11164" i="1"/>
  <c r="N11163" i="1"/>
  <c r="N11162" i="1"/>
  <c r="N11161" i="1"/>
  <c r="N11160" i="1"/>
  <c r="N11159" i="1"/>
  <c r="N11158" i="1"/>
  <c r="N11157" i="1"/>
  <c r="N11156" i="1"/>
  <c r="N11155" i="1"/>
  <c r="N11154" i="1"/>
  <c r="N11153" i="1"/>
  <c r="N11152" i="1"/>
  <c r="N11151" i="1"/>
  <c r="N11150" i="1"/>
  <c r="N11149" i="1"/>
  <c r="N11148" i="1"/>
  <c r="N11147" i="1"/>
  <c r="N11146" i="1"/>
  <c r="N11145" i="1"/>
  <c r="N11144" i="1"/>
  <c r="N11143" i="1"/>
  <c r="N11142" i="1"/>
  <c r="N11141" i="1"/>
  <c r="N11140" i="1"/>
  <c r="N11139" i="1"/>
  <c r="N11138" i="1"/>
  <c r="N11137" i="1"/>
  <c r="N11136" i="1"/>
  <c r="N11135" i="1"/>
  <c r="N11134" i="1"/>
  <c r="N11133" i="1"/>
  <c r="N11132" i="1"/>
  <c r="N11131" i="1"/>
  <c r="N11130" i="1"/>
  <c r="N11129" i="1"/>
  <c r="N11128" i="1"/>
  <c r="N11127" i="1"/>
  <c r="N11126" i="1"/>
  <c r="N11125" i="1"/>
  <c r="N11124" i="1"/>
  <c r="N11123" i="1"/>
  <c r="N11122" i="1"/>
  <c r="N11121" i="1"/>
  <c r="N11120" i="1"/>
  <c r="N11119" i="1"/>
  <c r="N11118" i="1"/>
  <c r="N11117" i="1"/>
  <c r="N11116" i="1"/>
  <c r="N11115" i="1"/>
  <c r="N11114" i="1"/>
  <c r="N11113" i="1"/>
  <c r="N11112" i="1"/>
  <c r="N11111" i="1"/>
  <c r="N11110" i="1"/>
  <c r="N11109" i="1"/>
  <c r="N11108" i="1"/>
  <c r="N11107" i="1"/>
  <c r="N11106" i="1"/>
  <c r="N11105" i="1"/>
  <c r="N11104" i="1"/>
  <c r="N11103" i="1"/>
  <c r="N11102" i="1"/>
  <c r="N11101" i="1"/>
  <c r="N11100" i="1"/>
  <c r="N11099" i="1"/>
  <c r="N11098" i="1"/>
  <c r="N11097" i="1"/>
  <c r="N11096" i="1"/>
  <c r="N11095" i="1"/>
  <c r="N11094" i="1"/>
  <c r="N11093" i="1"/>
  <c r="N11092" i="1"/>
  <c r="N11091" i="1"/>
  <c r="N11090" i="1"/>
  <c r="N11089" i="1"/>
  <c r="N11088" i="1"/>
  <c r="N11087" i="1"/>
  <c r="N11086" i="1"/>
  <c r="N11085" i="1"/>
  <c r="N11084" i="1"/>
  <c r="N11083" i="1"/>
  <c r="N11082" i="1"/>
  <c r="N11081" i="1"/>
  <c r="N11080" i="1"/>
  <c r="N11079" i="1"/>
  <c r="N11078" i="1"/>
  <c r="N11077" i="1"/>
  <c r="N11076" i="1"/>
  <c r="N11075" i="1"/>
  <c r="N11074" i="1"/>
  <c r="N11073" i="1"/>
  <c r="N11072" i="1"/>
  <c r="N11071" i="1"/>
  <c r="N11070" i="1"/>
  <c r="N11069" i="1"/>
  <c r="N11068" i="1"/>
  <c r="N11067" i="1"/>
  <c r="N11066" i="1"/>
  <c r="N11065" i="1"/>
  <c r="N11064" i="1"/>
  <c r="N11063" i="1"/>
  <c r="N11062" i="1"/>
  <c r="N11061" i="1"/>
  <c r="N11060" i="1"/>
  <c r="N11059" i="1"/>
  <c r="N11058" i="1"/>
  <c r="N11057" i="1"/>
  <c r="N11056" i="1"/>
  <c r="N11055" i="1"/>
  <c r="N11054" i="1"/>
  <c r="N11053" i="1"/>
  <c r="N11052" i="1"/>
  <c r="N11051" i="1"/>
  <c r="N11050" i="1"/>
  <c r="N11049" i="1"/>
  <c r="N11048" i="1"/>
  <c r="N11047" i="1"/>
  <c r="N11046" i="1"/>
  <c r="N11045" i="1"/>
  <c r="N11044" i="1"/>
  <c r="N11043" i="1"/>
  <c r="N11042" i="1"/>
  <c r="N11041" i="1"/>
  <c r="N11040" i="1"/>
  <c r="N11039" i="1"/>
  <c r="N11038" i="1"/>
  <c r="N11037" i="1"/>
  <c r="N11036" i="1"/>
  <c r="N11035" i="1"/>
  <c r="N11034" i="1"/>
  <c r="N11033" i="1"/>
  <c r="N11032" i="1"/>
  <c r="N11031" i="1"/>
  <c r="N11030" i="1"/>
  <c r="N11029" i="1"/>
  <c r="N11028" i="1"/>
  <c r="N11027" i="1"/>
  <c r="N11026" i="1"/>
  <c r="N11025" i="1"/>
  <c r="N11024" i="1"/>
  <c r="N11023" i="1"/>
  <c r="N11022" i="1"/>
  <c r="N11021" i="1"/>
  <c r="N11020" i="1"/>
  <c r="N11019" i="1"/>
  <c r="N11018" i="1"/>
  <c r="N11017" i="1"/>
  <c r="N11016" i="1"/>
  <c r="N11015" i="1"/>
  <c r="N11014" i="1"/>
  <c r="N11013" i="1"/>
  <c r="N11012" i="1"/>
  <c r="N11011" i="1"/>
  <c r="N11010" i="1"/>
  <c r="N11009" i="1"/>
  <c r="N11008" i="1"/>
  <c r="N11007" i="1"/>
  <c r="N11006" i="1"/>
  <c r="N11005" i="1"/>
  <c r="N11004" i="1"/>
  <c r="N11003" i="1"/>
  <c r="N11002" i="1"/>
  <c r="N11001" i="1"/>
  <c r="N11000" i="1"/>
  <c r="N10999" i="1"/>
  <c r="N10998" i="1"/>
  <c r="N10997" i="1"/>
  <c r="N10996" i="1"/>
  <c r="N10995" i="1"/>
  <c r="N10994" i="1"/>
  <c r="N10993" i="1"/>
  <c r="N10992" i="1"/>
  <c r="N10991" i="1"/>
  <c r="N10990" i="1"/>
  <c r="N10989" i="1"/>
  <c r="N10988" i="1"/>
  <c r="N10987" i="1"/>
  <c r="N10986" i="1"/>
  <c r="N10985" i="1"/>
  <c r="N10984" i="1"/>
  <c r="N10983" i="1"/>
  <c r="N10982" i="1"/>
  <c r="N10981" i="1"/>
  <c r="N10980" i="1"/>
  <c r="N10979" i="1"/>
  <c r="N10978" i="1"/>
  <c r="N10977" i="1"/>
  <c r="N10976" i="1"/>
  <c r="N10975" i="1"/>
  <c r="N10974" i="1"/>
  <c r="N10973" i="1"/>
  <c r="N10972" i="1"/>
  <c r="N10971" i="1"/>
  <c r="N10970" i="1"/>
  <c r="N10969" i="1"/>
  <c r="N10968" i="1"/>
  <c r="N10967" i="1"/>
  <c r="N10966" i="1"/>
  <c r="N10965" i="1"/>
  <c r="N10964" i="1"/>
  <c r="N10963" i="1"/>
  <c r="N10962" i="1"/>
  <c r="N10961" i="1"/>
  <c r="N10960" i="1"/>
  <c r="N10959" i="1"/>
  <c r="N10958" i="1"/>
  <c r="N10957" i="1"/>
  <c r="N10956" i="1"/>
  <c r="N10955" i="1"/>
  <c r="N10954" i="1"/>
  <c r="N10953" i="1"/>
  <c r="N10952" i="1"/>
  <c r="N10951" i="1"/>
  <c r="N10950" i="1"/>
  <c r="N10949" i="1"/>
  <c r="N10948" i="1"/>
  <c r="N10947" i="1"/>
  <c r="N10946" i="1"/>
  <c r="N10945" i="1"/>
  <c r="N10944" i="1"/>
  <c r="N10943" i="1"/>
  <c r="N10942" i="1"/>
  <c r="N10941" i="1"/>
  <c r="N10940" i="1"/>
  <c r="N10939" i="1"/>
  <c r="N10938" i="1"/>
  <c r="N10937" i="1"/>
  <c r="N10936" i="1"/>
  <c r="N10935" i="1"/>
  <c r="N10934" i="1"/>
  <c r="N10933" i="1"/>
  <c r="N10932" i="1"/>
  <c r="N10931" i="1"/>
  <c r="N10930" i="1"/>
  <c r="N10929" i="1"/>
  <c r="N10928" i="1"/>
  <c r="N10927" i="1"/>
  <c r="N10926" i="1"/>
  <c r="N10925" i="1"/>
  <c r="N10924" i="1"/>
  <c r="N10923" i="1"/>
  <c r="N10922" i="1"/>
  <c r="N10921" i="1"/>
  <c r="N10920" i="1"/>
  <c r="N10919" i="1"/>
  <c r="N10918" i="1"/>
  <c r="N10917" i="1"/>
  <c r="N10916" i="1"/>
  <c r="N10915" i="1"/>
  <c r="N10914" i="1"/>
  <c r="N10913" i="1"/>
  <c r="N10912" i="1"/>
  <c r="N10911" i="1"/>
  <c r="N10910" i="1"/>
  <c r="N10909" i="1"/>
  <c r="N10908" i="1"/>
  <c r="N10907" i="1"/>
  <c r="N10906" i="1"/>
  <c r="N10905" i="1"/>
  <c r="N10904" i="1"/>
  <c r="N10903" i="1"/>
  <c r="N10902" i="1"/>
  <c r="N10901" i="1"/>
  <c r="N10900" i="1"/>
  <c r="N10899" i="1"/>
  <c r="N10898" i="1"/>
  <c r="N10897" i="1"/>
  <c r="N10896" i="1"/>
  <c r="N10895" i="1"/>
  <c r="N10894" i="1"/>
  <c r="N10893" i="1"/>
  <c r="N10892" i="1"/>
  <c r="N10891" i="1"/>
  <c r="N10890" i="1"/>
  <c r="N10889" i="1"/>
  <c r="N10888" i="1"/>
  <c r="N10887" i="1"/>
  <c r="N10886" i="1"/>
  <c r="N10885" i="1"/>
  <c r="N10884" i="1"/>
  <c r="N10883" i="1"/>
  <c r="N10882" i="1"/>
  <c r="N10881" i="1"/>
  <c r="N10880" i="1"/>
  <c r="N10879" i="1"/>
  <c r="N10878" i="1"/>
  <c r="N10877" i="1"/>
  <c r="N10876" i="1"/>
  <c r="N10875" i="1"/>
  <c r="N10874" i="1"/>
  <c r="N10873" i="1"/>
  <c r="N10872" i="1"/>
  <c r="N10871" i="1"/>
  <c r="N10870" i="1"/>
  <c r="N10869" i="1"/>
  <c r="N10868" i="1"/>
  <c r="N10867" i="1"/>
  <c r="N10866" i="1"/>
  <c r="N10865" i="1"/>
  <c r="N10864" i="1"/>
  <c r="N10863" i="1"/>
  <c r="N10862" i="1"/>
  <c r="N10861" i="1"/>
  <c r="N10860" i="1"/>
  <c r="N10859" i="1"/>
  <c r="N10858" i="1"/>
  <c r="N10857" i="1"/>
  <c r="N10856" i="1"/>
  <c r="N10855" i="1"/>
  <c r="N10854" i="1"/>
  <c r="N10853" i="1"/>
  <c r="N10852" i="1"/>
  <c r="N10851" i="1"/>
  <c r="N10850" i="1"/>
  <c r="N10849" i="1"/>
  <c r="N10848" i="1"/>
  <c r="N10847" i="1"/>
  <c r="N10846" i="1"/>
  <c r="N10845" i="1"/>
  <c r="N10844" i="1"/>
  <c r="N10843" i="1"/>
  <c r="N10842" i="1"/>
  <c r="N10841" i="1"/>
  <c r="N10840" i="1"/>
  <c r="N10839" i="1"/>
  <c r="N10838" i="1"/>
  <c r="N10837" i="1"/>
  <c r="N10836" i="1"/>
  <c r="N10835" i="1"/>
  <c r="N10834" i="1"/>
  <c r="N10833" i="1"/>
  <c r="N10832" i="1"/>
  <c r="N10831" i="1"/>
  <c r="N10830" i="1"/>
  <c r="N10829" i="1"/>
  <c r="N10828" i="1"/>
  <c r="N10827" i="1"/>
  <c r="N10826" i="1"/>
  <c r="N10825" i="1"/>
  <c r="N10824" i="1"/>
  <c r="N10823" i="1"/>
  <c r="N10822" i="1"/>
  <c r="N10821" i="1"/>
  <c r="N10820" i="1"/>
  <c r="N10819" i="1"/>
  <c r="N10818" i="1"/>
  <c r="N10817" i="1"/>
  <c r="N10816" i="1"/>
  <c r="N10815" i="1"/>
  <c r="N10814" i="1"/>
  <c r="N10813" i="1"/>
  <c r="N10812" i="1"/>
  <c r="N10811" i="1"/>
  <c r="N10810" i="1"/>
  <c r="N10809" i="1"/>
  <c r="N10808" i="1"/>
  <c r="N10807" i="1"/>
  <c r="N10806" i="1"/>
  <c r="N10805" i="1"/>
  <c r="N10804" i="1"/>
  <c r="N10803" i="1"/>
  <c r="N10802" i="1"/>
  <c r="N10801" i="1"/>
  <c r="N10800" i="1"/>
  <c r="N10799" i="1"/>
  <c r="N10798" i="1"/>
  <c r="N10797" i="1"/>
  <c r="N10796" i="1"/>
  <c r="N10795" i="1"/>
  <c r="N10794" i="1"/>
  <c r="N10793" i="1"/>
  <c r="N10792" i="1"/>
  <c r="N10791" i="1"/>
  <c r="N10790" i="1"/>
  <c r="N10789" i="1"/>
  <c r="N10788" i="1"/>
  <c r="N10787" i="1"/>
  <c r="N10786" i="1"/>
  <c r="N10785" i="1"/>
  <c r="N10784" i="1"/>
  <c r="N10783" i="1"/>
  <c r="N10782" i="1"/>
  <c r="N10781" i="1"/>
  <c r="N10780" i="1"/>
  <c r="N10779" i="1"/>
  <c r="N10778" i="1"/>
  <c r="N10777" i="1"/>
  <c r="N10776" i="1"/>
  <c r="N10775" i="1"/>
  <c r="N10774" i="1"/>
  <c r="N10773" i="1"/>
  <c r="N10772" i="1"/>
  <c r="N10771" i="1"/>
  <c r="N10770" i="1"/>
  <c r="N10769" i="1"/>
  <c r="N10768" i="1"/>
  <c r="N10767" i="1"/>
  <c r="N10766" i="1"/>
  <c r="N10765" i="1"/>
  <c r="N10764" i="1"/>
  <c r="N10763" i="1"/>
  <c r="N10762" i="1"/>
  <c r="N10761" i="1"/>
  <c r="N10760" i="1"/>
  <c r="N10759" i="1"/>
  <c r="N10758" i="1"/>
  <c r="N10757" i="1"/>
  <c r="N10756" i="1"/>
  <c r="N10755" i="1"/>
  <c r="N10754" i="1"/>
  <c r="N10753" i="1"/>
  <c r="N10752" i="1"/>
  <c r="N10751" i="1"/>
  <c r="N10750" i="1"/>
  <c r="N10749" i="1"/>
  <c r="N10748" i="1"/>
  <c r="N10747" i="1"/>
  <c r="N10746" i="1"/>
  <c r="N10745" i="1"/>
  <c r="N10744" i="1"/>
  <c r="N10743" i="1"/>
  <c r="N10742" i="1"/>
  <c r="N10741" i="1"/>
  <c r="N10740" i="1"/>
  <c r="N10739" i="1"/>
  <c r="N10738" i="1"/>
  <c r="N10737" i="1"/>
  <c r="N10736" i="1"/>
  <c r="N10735" i="1"/>
  <c r="N10734" i="1"/>
  <c r="N10733" i="1"/>
  <c r="N10732" i="1"/>
  <c r="N10731" i="1"/>
  <c r="N10730" i="1"/>
  <c r="N10729" i="1"/>
  <c r="N10728" i="1"/>
  <c r="N10727" i="1"/>
  <c r="N10726" i="1"/>
  <c r="N10725" i="1"/>
  <c r="N10724" i="1"/>
  <c r="N10723" i="1"/>
  <c r="N10722" i="1"/>
  <c r="N10721" i="1"/>
  <c r="N10720" i="1"/>
  <c r="N10719" i="1"/>
  <c r="N10718" i="1"/>
  <c r="N10717" i="1"/>
  <c r="N10716" i="1"/>
  <c r="N10715" i="1"/>
  <c r="N10714" i="1"/>
  <c r="N10713" i="1"/>
  <c r="N10712" i="1"/>
  <c r="N10711" i="1"/>
  <c r="N10710" i="1"/>
  <c r="N10709" i="1"/>
  <c r="N10708" i="1"/>
  <c r="N10707" i="1"/>
  <c r="N10706" i="1"/>
  <c r="N10705" i="1"/>
  <c r="N10704" i="1"/>
  <c r="N10703" i="1"/>
  <c r="N10702" i="1"/>
  <c r="N10701" i="1"/>
  <c r="N10700" i="1"/>
  <c r="N10699" i="1"/>
  <c r="N10698" i="1"/>
  <c r="N10697" i="1"/>
  <c r="N10696" i="1"/>
  <c r="N10695" i="1"/>
  <c r="N10694" i="1"/>
  <c r="N10693" i="1"/>
  <c r="N10692" i="1"/>
  <c r="N10691" i="1"/>
  <c r="N10690" i="1"/>
  <c r="N10689" i="1"/>
  <c r="N10688" i="1"/>
  <c r="N10687" i="1"/>
  <c r="N10686" i="1"/>
  <c r="N10685" i="1"/>
  <c r="N10684" i="1"/>
  <c r="N10683" i="1"/>
  <c r="N10682" i="1"/>
  <c r="N10681" i="1"/>
  <c r="N10680" i="1"/>
  <c r="N10679" i="1"/>
  <c r="N10678" i="1"/>
  <c r="N10677" i="1"/>
  <c r="N10676" i="1"/>
  <c r="N10675" i="1"/>
  <c r="N10674" i="1"/>
  <c r="N10673" i="1"/>
  <c r="N10672" i="1"/>
  <c r="N10671" i="1"/>
  <c r="N10670" i="1"/>
  <c r="N10669" i="1"/>
  <c r="N10668" i="1"/>
  <c r="N10667" i="1"/>
  <c r="N10666" i="1"/>
  <c r="N10665" i="1"/>
  <c r="N10664" i="1"/>
  <c r="N10663" i="1"/>
  <c r="N10662" i="1"/>
  <c r="N10661" i="1"/>
  <c r="N10660" i="1"/>
  <c r="N10659" i="1"/>
  <c r="N10658" i="1"/>
  <c r="N10657" i="1"/>
  <c r="N10656" i="1"/>
  <c r="N10655" i="1"/>
  <c r="N10654" i="1"/>
  <c r="N10653" i="1"/>
  <c r="N10652" i="1"/>
  <c r="N10651" i="1"/>
  <c r="N10650" i="1"/>
  <c r="N10649" i="1"/>
  <c r="N10648" i="1"/>
  <c r="N10647" i="1"/>
  <c r="N10646" i="1"/>
  <c r="N10645" i="1"/>
  <c r="N10644" i="1"/>
  <c r="N10643" i="1"/>
  <c r="N10642" i="1"/>
  <c r="N10641" i="1"/>
  <c r="N10640" i="1"/>
  <c r="N10639" i="1"/>
  <c r="N10638" i="1"/>
  <c r="N10637" i="1"/>
  <c r="N10636" i="1"/>
  <c r="N10635" i="1"/>
  <c r="N10634" i="1"/>
  <c r="N10633" i="1"/>
  <c r="N10632" i="1"/>
  <c r="N10631" i="1"/>
  <c r="N10630" i="1"/>
  <c r="N10629" i="1"/>
  <c r="N10628" i="1"/>
  <c r="N10627" i="1"/>
  <c r="N10626" i="1"/>
  <c r="N10625" i="1"/>
  <c r="N10624" i="1"/>
  <c r="N10623" i="1"/>
  <c r="N10622" i="1"/>
  <c r="N10621" i="1"/>
  <c r="N10620" i="1"/>
  <c r="N10619" i="1"/>
  <c r="N10618" i="1"/>
  <c r="N10617" i="1"/>
  <c r="N10616" i="1"/>
  <c r="N10615" i="1"/>
  <c r="N10614" i="1"/>
  <c r="N10613" i="1"/>
  <c r="N10612" i="1"/>
  <c r="N10611" i="1"/>
  <c r="N10610" i="1"/>
  <c r="N10609" i="1"/>
  <c r="N10608" i="1"/>
  <c r="N10607" i="1"/>
  <c r="N10606" i="1"/>
  <c r="N10605" i="1"/>
  <c r="N10604" i="1"/>
  <c r="N10603" i="1"/>
  <c r="N10602" i="1"/>
  <c r="N10601" i="1"/>
  <c r="N10600" i="1"/>
  <c r="N10599" i="1"/>
  <c r="N10598" i="1"/>
  <c r="N10597" i="1"/>
  <c r="N10596" i="1"/>
  <c r="N10595" i="1"/>
  <c r="N10594" i="1"/>
  <c r="N10593" i="1"/>
  <c r="N10592" i="1"/>
  <c r="N10591" i="1"/>
  <c r="N10590" i="1"/>
  <c r="N10589" i="1"/>
  <c r="N10588" i="1"/>
  <c r="N10587" i="1"/>
  <c r="N10586" i="1"/>
  <c r="N10585" i="1"/>
  <c r="N10584" i="1"/>
  <c r="N10583" i="1"/>
  <c r="N10582" i="1"/>
  <c r="N10581" i="1"/>
  <c r="N10580" i="1"/>
  <c r="N10579" i="1"/>
  <c r="N10578" i="1"/>
  <c r="N10577" i="1"/>
  <c r="N10576" i="1"/>
  <c r="N10575" i="1"/>
  <c r="N10574" i="1"/>
  <c r="N10573" i="1"/>
  <c r="N10572" i="1"/>
  <c r="N10571" i="1"/>
  <c r="N10570" i="1"/>
  <c r="N10569" i="1"/>
  <c r="N10568" i="1"/>
  <c r="N10567" i="1"/>
  <c r="N10566" i="1"/>
  <c r="N10565" i="1"/>
  <c r="N10564" i="1"/>
  <c r="N10563" i="1"/>
  <c r="N10562" i="1"/>
  <c r="N10561" i="1"/>
  <c r="N10560" i="1"/>
  <c r="N10559" i="1"/>
  <c r="N10558" i="1"/>
  <c r="N10557" i="1"/>
  <c r="N10556" i="1"/>
  <c r="N10555" i="1"/>
  <c r="N10554" i="1"/>
  <c r="N10553" i="1"/>
  <c r="N10552" i="1"/>
  <c r="N10551" i="1"/>
  <c r="N10550" i="1"/>
  <c r="N10549" i="1"/>
  <c r="N10548" i="1"/>
  <c r="N10547" i="1"/>
  <c r="N10546" i="1"/>
  <c r="N10545" i="1"/>
  <c r="N10544" i="1"/>
  <c r="N10543" i="1"/>
  <c r="N10542" i="1"/>
  <c r="N10541" i="1"/>
  <c r="N10540" i="1"/>
  <c r="N10539" i="1"/>
  <c r="N10538" i="1"/>
  <c r="N10537" i="1"/>
  <c r="N10536" i="1"/>
  <c r="N10535" i="1"/>
  <c r="N10534" i="1"/>
  <c r="N10533" i="1"/>
  <c r="N10532" i="1"/>
  <c r="N10531" i="1"/>
  <c r="N10530" i="1"/>
  <c r="N10529" i="1"/>
  <c r="N10528" i="1"/>
  <c r="N10527" i="1"/>
  <c r="N10526" i="1"/>
  <c r="N10525" i="1"/>
  <c r="N10524" i="1"/>
  <c r="N10523" i="1"/>
  <c r="N10522" i="1"/>
  <c r="N10521" i="1"/>
  <c r="N10520" i="1"/>
  <c r="N10519" i="1"/>
  <c r="N10518" i="1"/>
  <c r="N10517" i="1"/>
  <c r="N10516" i="1"/>
  <c r="N10515" i="1"/>
  <c r="N10514" i="1"/>
  <c r="N10513" i="1"/>
  <c r="N10512" i="1"/>
  <c r="N10511" i="1"/>
  <c r="N10510" i="1"/>
  <c r="N10509" i="1"/>
  <c r="N10508" i="1"/>
  <c r="N10507" i="1"/>
  <c r="N10506" i="1"/>
  <c r="N10505" i="1"/>
  <c r="N10504" i="1"/>
  <c r="N10503" i="1"/>
  <c r="N10502" i="1"/>
  <c r="N10501" i="1"/>
  <c r="N10500" i="1"/>
  <c r="N10499" i="1"/>
  <c r="N10498" i="1"/>
  <c r="N10497" i="1"/>
  <c r="N10496" i="1"/>
  <c r="N10495" i="1"/>
  <c r="N10494" i="1"/>
  <c r="N10493" i="1"/>
  <c r="N10492" i="1"/>
  <c r="N10491" i="1"/>
  <c r="N10490" i="1"/>
  <c r="N10489" i="1"/>
  <c r="N10488" i="1"/>
  <c r="N10487" i="1"/>
  <c r="N10486" i="1"/>
  <c r="N10485" i="1"/>
  <c r="N10484" i="1"/>
  <c r="N10483" i="1"/>
  <c r="N10482" i="1"/>
  <c r="N10481" i="1"/>
  <c r="N10480" i="1"/>
  <c r="N10479" i="1"/>
  <c r="N10478" i="1"/>
  <c r="N10477" i="1"/>
  <c r="N10476" i="1"/>
  <c r="N10475" i="1"/>
  <c r="N10474" i="1"/>
  <c r="N10473" i="1"/>
  <c r="N10472" i="1"/>
  <c r="N10471" i="1"/>
  <c r="N10470" i="1"/>
  <c r="N10469" i="1"/>
  <c r="N10468" i="1"/>
  <c r="N10467" i="1"/>
  <c r="N10466" i="1"/>
  <c r="N10465" i="1"/>
  <c r="N10464" i="1"/>
  <c r="N10463" i="1"/>
  <c r="N10462" i="1"/>
  <c r="N10461" i="1"/>
  <c r="N10460" i="1"/>
  <c r="N10459" i="1"/>
  <c r="N10458" i="1"/>
  <c r="N10457" i="1"/>
  <c r="N10456" i="1"/>
  <c r="N10455" i="1"/>
  <c r="N10454" i="1"/>
  <c r="N10453" i="1"/>
  <c r="N10452" i="1"/>
  <c r="N10451" i="1"/>
  <c r="N10450" i="1"/>
  <c r="N10449" i="1"/>
  <c r="N10448" i="1"/>
  <c r="N10447" i="1"/>
  <c r="N10446" i="1"/>
  <c r="N10445" i="1"/>
  <c r="N10444" i="1"/>
  <c r="N10443" i="1"/>
  <c r="N10442" i="1"/>
  <c r="N10441" i="1"/>
  <c r="N10440" i="1"/>
  <c r="N10439" i="1"/>
  <c r="N10438" i="1"/>
  <c r="N10437" i="1"/>
  <c r="N10436" i="1"/>
  <c r="N10435" i="1"/>
  <c r="N10434" i="1"/>
  <c r="N10433" i="1"/>
  <c r="N10432" i="1"/>
  <c r="N10431" i="1"/>
  <c r="N10430" i="1"/>
  <c r="N10429" i="1"/>
  <c r="N10428" i="1"/>
  <c r="N10427" i="1"/>
  <c r="N10426" i="1"/>
  <c r="N10425" i="1"/>
  <c r="N10424" i="1"/>
  <c r="N10423" i="1"/>
  <c r="N10422" i="1"/>
  <c r="N10421" i="1"/>
  <c r="N10420" i="1"/>
  <c r="N10419" i="1"/>
  <c r="N10418" i="1"/>
  <c r="N10417" i="1"/>
  <c r="N10416" i="1"/>
  <c r="N10415" i="1"/>
  <c r="N10414" i="1"/>
  <c r="N10413" i="1"/>
  <c r="N10412" i="1"/>
  <c r="N10411" i="1"/>
  <c r="N10410" i="1"/>
  <c r="N10409" i="1"/>
  <c r="N10408" i="1"/>
  <c r="N10407" i="1"/>
  <c r="N10406" i="1"/>
  <c r="N10405" i="1"/>
  <c r="N10404" i="1"/>
  <c r="N10403" i="1"/>
  <c r="N10402" i="1"/>
  <c r="N10401" i="1"/>
  <c r="N10400" i="1"/>
  <c r="N10399" i="1"/>
  <c r="N10398" i="1"/>
  <c r="N10397" i="1"/>
  <c r="N10396" i="1"/>
  <c r="N10395" i="1"/>
  <c r="N10394" i="1"/>
  <c r="N10393" i="1"/>
  <c r="N10392" i="1"/>
  <c r="N10391" i="1"/>
  <c r="N10390" i="1"/>
  <c r="N10389" i="1"/>
  <c r="N10388" i="1"/>
  <c r="N10387" i="1"/>
  <c r="N10386" i="1"/>
  <c r="N10385" i="1"/>
  <c r="N10384" i="1"/>
  <c r="N10383" i="1"/>
  <c r="N10382" i="1"/>
  <c r="N10381" i="1"/>
  <c r="N10380" i="1"/>
  <c r="N10379" i="1"/>
  <c r="N10378" i="1"/>
  <c r="N10377" i="1"/>
  <c r="N10376" i="1"/>
  <c r="N10375" i="1"/>
  <c r="N10374" i="1"/>
  <c r="N10373" i="1"/>
  <c r="N10372" i="1"/>
  <c r="N10371" i="1"/>
  <c r="N10370" i="1"/>
  <c r="N10369" i="1"/>
  <c r="N10368" i="1"/>
  <c r="N10367" i="1"/>
  <c r="N10366" i="1"/>
  <c r="N10365" i="1"/>
  <c r="N10364" i="1"/>
  <c r="N10363" i="1"/>
  <c r="N10362" i="1"/>
  <c r="N10361" i="1"/>
  <c r="N10360" i="1"/>
  <c r="N10359" i="1"/>
  <c r="N10358" i="1"/>
  <c r="N10357" i="1"/>
  <c r="N10356" i="1"/>
  <c r="N10355" i="1"/>
  <c r="N10354" i="1"/>
  <c r="N10353" i="1"/>
  <c r="N10352" i="1"/>
  <c r="N10351" i="1"/>
  <c r="N10350" i="1"/>
  <c r="N10349" i="1"/>
  <c r="N10348" i="1"/>
  <c r="N10347" i="1"/>
  <c r="N10346" i="1"/>
  <c r="N10345" i="1"/>
  <c r="N10344" i="1"/>
  <c r="N10343" i="1"/>
  <c r="N10342" i="1"/>
  <c r="N10341" i="1"/>
  <c r="N10340" i="1"/>
  <c r="N10339" i="1"/>
  <c r="N10338" i="1"/>
  <c r="N10337" i="1"/>
  <c r="N10336" i="1"/>
  <c r="N10335" i="1"/>
  <c r="N10334" i="1"/>
  <c r="N10333" i="1"/>
  <c r="N10332" i="1"/>
  <c r="N10331" i="1"/>
  <c r="N10330" i="1"/>
  <c r="N10329" i="1"/>
  <c r="N10328" i="1"/>
  <c r="N10327" i="1"/>
  <c r="N10326" i="1"/>
  <c r="N10325" i="1"/>
  <c r="N10324" i="1"/>
  <c r="N10323" i="1"/>
  <c r="N10322" i="1"/>
  <c r="N10321" i="1"/>
  <c r="N10320" i="1"/>
  <c r="N10319" i="1"/>
  <c r="N10318" i="1"/>
  <c r="N10317" i="1"/>
  <c r="N10316" i="1"/>
  <c r="N10315" i="1"/>
  <c r="N10314" i="1"/>
  <c r="N10313" i="1"/>
  <c r="N10312" i="1"/>
  <c r="N10311" i="1"/>
  <c r="N10310" i="1"/>
  <c r="N10309" i="1"/>
  <c r="N10308" i="1"/>
  <c r="N10307" i="1"/>
  <c r="N10306" i="1"/>
  <c r="N10305" i="1"/>
  <c r="N10304" i="1"/>
  <c r="N10303" i="1"/>
  <c r="N10302" i="1"/>
  <c r="N10301" i="1"/>
  <c r="N10300" i="1"/>
  <c r="N10299" i="1"/>
  <c r="N10298" i="1"/>
  <c r="N10297" i="1"/>
  <c r="N10296" i="1"/>
  <c r="N10295" i="1"/>
  <c r="N10294" i="1"/>
  <c r="N10293" i="1"/>
  <c r="N10292" i="1"/>
  <c r="N10291" i="1"/>
  <c r="N10290" i="1"/>
  <c r="N10289" i="1"/>
  <c r="N10288" i="1"/>
  <c r="N10287" i="1"/>
  <c r="N10286" i="1"/>
  <c r="N10285" i="1"/>
  <c r="N10284" i="1"/>
  <c r="N10283" i="1"/>
  <c r="N10282" i="1"/>
  <c r="N10281" i="1"/>
  <c r="N10280" i="1"/>
  <c r="N10279" i="1"/>
  <c r="N10278" i="1"/>
  <c r="N10277" i="1"/>
  <c r="N10276" i="1"/>
  <c r="N10275" i="1"/>
  <c r="N10274" i="1"/>
  <c r="N10273" i="1"/>
  <c r="N10272" i="1"/>
  <c r="N10271" i="1"/>
  <c r="N10270" i="1"/>
  <c r="N10269" i="1"/>
  <c r="N10268" i="1"/>
  <c r="N10267" i="1"/>
  <c r="N10266" i="1"/>
  <c r="N10265" i="1"/>
  <c r="N10264" i="1"/>
  <c r="N10263" i="1"/>
  <c r="N10262" i="1"/>
  <c r="N10261" i="1"/>
  <c r="N10260" i="1"/>
  <c r="N10259" i="1"/>
  <c r="N10258" i="1"/>
  <c r="N10257" i="1"/>
  <c r="N10256" i="1"/>
  <c r="N10255" i="1"/>
  <c r="N10254" i="1"/>
  <c r="N10253" i="1"/>
  <c r="N10252" i="1"/>
  <c r="N10251" i="1"/>
  <c r="N10250" i="1"/>
  <c r="N10249" i="1"/>
  <c r="N10248" i="1"/>
  <c r="N10247" i="1"/>
  <c r="N10246" i="1"/>
  <c r="N10245" i="1"/>
  <c r="N10244" i="1"/>
  <c r="N10243" i="1"/>
  <c r="N10242" i="1"/>
  <c r="N10241" i="1"/>
  <c r="N10240" i="1"/>
  <c r="N10239" i="1"/>
  <c r="N10238" i="1"/>
  <c r="N10237" i="1"/>
  <c r="N10236" i="1"/>
  <c r="N10235" i="1"/>
  <c r="N10234" i="1"/>
  <c r="N10233" i="1"/>
  <c r="N10232" i="1"/>
  <c r="N10231" i="1"/>
  <c r="N10230" i="1"/>
  <c r="N10229" i="1"/>
  <c r="N10228" i="1"/>
  <c r="N10227" i="1"/>
  <c r="N10226" i="1"/>
  <c r="N10225" i="1"/>
  <c r="N10224" i="1"/>
  <c r="N10223" i="1"/>
  <c r="N10222" i="1"/>
  <c r="N10221" i="1"/>
  <c r="N10220" i="1"/>
  <c r="N10219" i="1"/>
  <c r="N10218" i="1"/>
  <c r="N10217" i="1"/>
  <c r="N10216" i="1"/>
  <c r="N10215" i="1"/>
  <c r="N10214" i="1"/>
  <c r="N10213" i="1"/>
  <c r="N10212" i="1"/>
  <c r="N10211" i="1"/>
  <c r="N10210" i="1"/>
  <c r="N10209" i="1"/>
  <c r="N10208" i="1"/>
  <c r="N10207" i="1"/>
  <c r="N10206" i="1"/>
  <c r="N10205" i="1"/>
  <c r="N10204" i="1"/>
  <c r="N10203" i="1"/>
  <c r="N10202" i="1"/>
  <c r="N10201" i="1"/>
  <c r="N10200" i="1"/>
  <c r="N10199" i="1"/>
  <c r="N10198" i="1"/>
  <c r="N10197" i="1"/>
  <c r="N10196" i="1"/>
  <c r="N10195" i="1"/>
  <c r="N10194" i="1"/>
  <c r="N10193" i="1"/>
  <c r="N10192" i="1"/>
  <c r="N10191" i="1"/>
  <c r="N10190" i="1"/>
  <c r="N10189" i="1"/>
  <c r="N10188" i="1"/>
  <c r="N10187" i="1"/>
  <c r="N10186" i="1"/>
  <c r="N10185" i="1"/>
  <c r="N10184" i="1"/>
  <c r="N10183" i="1"/>
  <c r="N10182" i="1"/>
  <c r="N10181" i="1"/>
  <c r="N10180" i="1"/>
  <c r="N10179" i="1"/>
  <c r="N10178" i="1"/>
  <c r="N10177" i="1"/>
  <c r="N10176" i="1"/>
  <c r="N10175" i="1"/>
  <c r="N10174" i="1"/>
  <c r="N10173" i="1"/>
  <c r="N10172" i="1"/>
  <c r="N10171" i="1"/>
  <c r="N10170" i="1"/>
  <c r="N10169" i="1"/>
  <c r="N10168" i="1"/>
  <c r="N10167" i="1"/>
  <c r="N10166" i="1"/>
  <c r="N10165" i="1"/>
  <c r="N10164" i="1"/>
  <c r="N10163" i="1"/>
  <c r="N10162" i="1"/>
  <c r="N10161" i="1"/>
  <c r="N10160" i="1"/>
  <c r="N10159" i="1"/>
  <c r="N10158" i="1"/>
  <c r="N10157" i="1"/>
  <c r="N10156" i="1"/>
  <c r="N10155" i="1"/>
  <c r="N10154" i="1"/>
  <c r="N10153" i="1"/>
  <c r="N10152" i="1"/>
  <c r="N10151" i="1"/>
  <c r="N10150" i="1"/>
  <c r="N10149" i="1"/>
  <c r="N10148" i="1"/>
  <c r="N10147" i="1"/>
  <c r="N10146" i="1"/>
  <c r="N10145" i="1"/>
  <c r="N10144" i="1"/>
  <c r="N10143" i="1"/>
  <c r="N10142" i="1"/>
  <c r="N10141" i="1"/>
  <c r="N10140" i="1"/>
  <c r="N10139" i="1"/>
  <c r="N10138" i="1"/>
  <c r="N10137" i="1"/>
  <c r="N10136" i="1"/>
  <c r="N10135" i="1"/>
  <c r="N10134" i="1"/>
  <c r="N10133" i="1"/>
  <c r="N10132" i="1"/>
  <c r="N10131" i="1"/>
  <c r="N10130" i="1"/>
  <c r="N10129" i="1"/>
  <c r="N10128" i="1"/>
  <c r="N10127" i="1"/>
  <c r="N10126" i="1"/>
  <c r="N10125" i="1"/>
  <c r="N10124" i="1"/>
  <c r="N10123" i="1"/>
  <c r="N10122" i="1"/>
  <c r="N10121" i="1"/>
  <c r="N10120" i="1"/>
  <c r="N10119" i="1"/>
  <c r="N10118" i="1"/>
  <c r="N10117" i="1"/>
  <c r="N10116" i="1"/>
  <c r="N10115" i="1"/>
  <c r="N10114" i="1"/>
  <c r="N10113" i="1"/>
  <c r="N10112" i="1"/>
  <c r="N10111" i="1"/>
  <c r="N10110" i="1"/>
  <c r="N10109" i="1"/>
  <c r="N10108" i="1"/>
  <c r="N10107" i="1"/>
  <c r="N10106" i="1"/>
  <c r="N10105" i="1"/>
  <c r="N10104" i="1"/>
  <c r="N10103" i="1"/>
  <c r="N10102" i="1"/>
  <c r="N10101" i="1"/>
  <c r="N10100" i="1"/>
  <c r="N10099" i="1"/>
  <c r="N10098" i="1"/>
  <c r="N10097" i="1"/>
  <c r="N10096" i="1"/>
  <c r="N10095" i="1"/>
  <c r="N10094" i="1"/>
  <c r="N10093" i="1"/>
  <c r="N10092" i="1"/>
  <c r="N10091" i="1"/>
  <c r="N10090" i="1"/>
  <c r="N10089" i="1"/>
  <c r="N10088" i="1"/>
  <c r="N10087" i="1"/>
  <c r="N10086" i="1"/>
  <c r="N10085" i="1"/>
  <c r="N10084" i="1"/>
  <c r="N10083" i="1"/>
  <c r="N10082" i="1"/>
  <c r="N10081" i="1"/>
  <c r="N10080" i="1"/>
  <c r="N10079" i="1"/>
  <c r="N10078" i="1"/>
  <c r="N10077" i="1"/>
  <c r="N10076" i="1"/>
  <c r="N10075" i="1"/>
  <c r="N10074" i="1"/>
  <c r="N10073" i="1"/>
  <c r="N10072" i="1"/>
  <c r="N10071" i="1"/>
  <c r="N10070" i="1"/>
  <c r="N10069" i="1"/>
  <c r="N10068" i="1"/>
  <c r="N10067" i="1"/>
  <c r="N10066" i="1"/>
  <c r="N10065" i="1"/>
  <c r="N10064" i="1"/>
  <c r="N10063" i="1"/>
  <c r="N10062" i="1"/>
  <c r="N10061" i="1"/>
  <c r="N10060" i="1"/>
  <c r="N10059" i="1"/>
  <c r="N10058" i="1"/>
  <c r="N10057" i="1"/>
  <c r="N10056" i="1"/>
  <c r="N10055" i="1"/>
  <c r="N10054" i="1"/>
  <c r="N10053" i="1"/>
  <c r="N10052" i="1"/>
  <c r="N10051" i="1"/>
  <c r="N10050" i="1"/>
  <c r="N10049" i="1"/>
  <c r="N10048" i="1"/>
  <c r="N10047" i="1"/>
  <c r="N10046" i="1"/>
  <c r="N10045" i="1"/>
  <c r="N10044" i="1"/>
  <c r="N10043" i="1"/>
  <c r="N10042" i="1"/>
  <c r="N10041" i="1"/>
  <c r="N10040" i="1"/>
  <c r="N10039" i="1"/>
  <c r="N10038" i="1"/>
  <c r="N10037" i="1"/>
  <c r="N10036" i="1"/>
  <c r="N10035" i="1"/>
  <c r="N10034" i="1"/>
  <c r="N10033" i="1"/>
  <c r="N10032" i="1"/>
  <c r="N10031" i="1"/>
  <c r="N10030" i="1"/>
  <c r="N10029" i="1"/>
  <c r="N10028" i="1"/>
  <c r="N10027" i="1"/>
  <c r="N10026" i="1"/>
  <c r="N10025" i="1"/>
  <c r="N10024" i="1"/>
  <c r="N10023" i="1"/>
  <c r="N10022" i="1"/>
  <c r="N10021" i="1"/>
  <c r="N10020" i="1"/>
  <c r="N10019" i="1"/>
  <c r="N10018" i="1"/>
  <c r="N10017" i="1"/>
  <c r="N10016" i="1"/>
  <c r="N10015" i="1"/>
  <c r="N10014" i="1"/>
  <c r="N10013" i="1"/>
  <c r="N10012" i="1"/>
  <c r="N10011" i="1"/>
  <c r="N10010" i="1"/>
  <c r="N10009" i="1"/>
  <c r="N10008" i="1"/>
  <c r="N10007" i="1"/>
  <c r="N10006" i="1"/>
  <c r="N10005" i="1"/>
  <c r="N10004" i="1"/>
  <c r="N10003" i="1"/>
  <c r="N10002" i="1"/>
  <c r="N10001" i="1"/>
  <c r="N10000" i="1"/>
  <c r="N9999" i="1"/>
  <c r="N9998" i="1"/>
  <c r="N9997" i="1"/>
  <c r="N9996" i="1"/>
  <c r="N9995" i="1"/>
  <c r="N9994" i="1"/>
  <c r="N9993" i="1"/>
  <c r="N9992" i="1"/>
  <c r="N9991" i="1"/>
  <c r="N9990" i="1"/>
  <c r="N9989" i="1"/>
  <c r="N9988" i="1"/>
  <c r="N9987" i="1"/>
  <c r="N9986" i="1"/>
  <c r="N9985" i="1"/>
  <c r="N9984" i="1"/>
  <c r="N9983" i="1"/>
  <c r="N9982" i="1"/>
  <c r="N9981" i="1"/>
  <c r="N9980" i="1"/>
  <c r="N9979" i="1"/>
  <c r="N9978" i="1"/>
  <c r="N9977" i="1"/>
  <c r="N9976" i="1"/>
  <c r="N9975" i="1"/>
  <c r="N9974" i="1"/>
  <c r="N9973" i="1"/>
  <c r="N9972" i="1"/>
  <c r="N9971" i="1"/>
  <c r="N9970" i="1"/>
  <c r="N9969" i="1"/>
  <c r="N9968" i="1"/>
  <c r="N9967" i="1"/>
  <c r="N9966" i="1"/>
  <c r="N9965" i="1"/>
  <c r="N9964" i="1"/>
  <c r="N9963" i="1"/>
  <c r="N9962" i="1"/>
  <c r="N9961" i="1"/>
  <c r="N9960" i="1"/>
  <c r="N9959" i="1"/>
  <c r="N9958" i="1"/>
  <c r="N9957" i="1"/>
  <c r="N9956" i="1"/>
  <c r="N9955" i="1"/>
  <c r="N9954" i="1"/>
  <c r="N9953" i="1"/>
  <c r="N9952" i="1"/>
  <c r="N9951" i="1"/>
  <c r="N9950" i="1"/>
  <c r="N9949" i="1"/>
  <c r="N9948" i="1"/>
  <c r="N9947" i="1"/>
  <c r="N9946" i="1"/>
  <c r="N9945" i="1"/>
  <c r="N9944" i="1"/>
  <c r="N9943" i="1"/>
  <c r="N9942" i="1"/>
  <c r="N9941" i="1"/>
  <c r="N9940" i="1"/>
  <c r="N9939" i="1"/>
  <c r="N9938" i="1"/>
  <c r="N9937" i="1"/>
  <c r="N9936" i="1"/>
  <c r="N9935" i="1"/>
  <c r="N9934" i="1"/>
  <c r="N9933" i="1"/>
  <c r="N9932" i="1"/>
  <c r="N9931" i="1"/>
  <c r="N9930" i="1"/>
  <c r="N9929" i="1"/>
  <c r="N9928" i="1"/>
  <c r="N9927" i="1"/>
  <c r="N9926" i="1"/>
  <c r="N9925" i="1"/>
  <c r="N9924" i="1"/>
  <c r="N9923" i="1"/>
  <c r="N9922" i="1"/>
  <c r="N9921" i="1"/>
  <c r="N9920" i="1"/>
  <c r="N9919" i="1"/>
  <c r="N9918" i="1"/>
  <c r="N9917" i="1"/>
  <c r="N9916" i="1"/>
  <c r="N9915" i="1"/>
  <c r="N9914" i="1"/>
  <c r="N9913" i="1"/>
  <c r="N9912" i="1"/>
  <c r="N9911" i="1"/>
  <c r="N9910" i="1"/>
  <c r="N9909" i="1"/>
  <c r="N9908" i="1"/>
  <c r="N9907" i="1"/>
  <c r="N9906" i="1"/>
  <c r="N9905" i="1"/>
  <c r="N9904" i="1"/>
  <c r="N9903" i="1"/>
  <c r="N9902" i="1"/>
  <c r="N9901" i="1"/>
  <c r="N9900" i="1"/>
  <c r="N9899" i="1"/>
  <c r="N9898" i="1"/>
  <c r="N9897" i="1"/>
  <c r="N9896" i="1"/>
  <c r="N9895" i="1"/>
  <c r="N9894" i="1"/>
  <c r="N9893" i="1"/>
  <c r="N9892" i="1"/>
  <c r="N9891" i="1"/>
  <c r="N9890" i="1"/>
  <c r="N9889" i="1"/>
  <c r="N9888" i="1"/>
  <c r="N9887" i="1"/>
  <c r="N9886" i="1"/>
  <c r="N9885" i="1"/>
  <c r="N9884" i="1"/>
  <c r="N9883" i="1"/>
  <c r="N9882" i="1"/>
  <c r="N9881" i="1"/>
  <c r="N9880" i="1"/>
  <c r="N9879" i="1"/>
  <c r="N9878" i="1"/>
  <c r="N9877" i="1"/>
  <c r="N9876" i="1"/>
  <c r="N9875" i="1"/>
  <c r="N9874" i="1"/>
  <c r="N9873" i="1"/>
  <c r="N9872" i="1"/>
  <c r="N9871" i="1"/>
  <c r="N9870" i="1"/>
  <c r="N9869" i="1"/>
  <c r="N9868" i="1"/>
  <c r="N9867" i="1"/>
  <c r="N9866" i="1"/>
  <c r="N9865" i="1"/>
  <c r="N9864" i="1"/>
  <c r="N9863" i="1"/>
  <c r="N9862" i="1"/>
  <c r="N9861" i="1"/>
  <c r="N9860" i="1"/>
  <c r="N9859" i="1"/>
  <c r="N9858" i="1"/>
  <c r="N9857" i="1"/>
  <c r="N9856" i="1"/>
  <c r="N9855" i="1"/>
  <c r="N9854" i="1"/>
  <c r="N9853" i="1"/>
  <c r="N9852" i="1"/>
  <c r="N9851" i="1"/>
  <c r="N9850" i="1"/>
  <c r="N9849" i="1"/>
  <c r="N9848" i="1"/>
  <c r="N9847" i="1"/>
  <c r="N9846" i="1"/>
  <c r="N9845" i="1"/>
  <c r="N9844" i="1"/>
  <c r="N9843" i="1"/>
  <c r="N9842" i="1"/>
  <c r="N9841" i="1"/>
  <c r="N9840" i="1"/>
  <c r="N9839" i="1"/>
  <c r="N9838" i="1"/>
  <c r="N9837" i="1"/>
  <c r="N9836" i="1"/>
  <c r="N9835" i="1"/>
  <c r="N9834" i="1"/>
  <c r="N9833" i="1"/>
  <c r="N9832" i="1"/>
  <c r="N9831" i="1"/>
  <c r="N9830" i="1"/>
  <c r="N9829" i="1"/>
  <c r="N9828" i="1"/>
  <c r="N9827" i="1"/>
  <c r="N9826" i="1"/>
  <c r="N9825" i="1"/>
  <c r="N9824" i="1"/>
  <c r="N9823" i="1"/>
  <c r="N9822" i="1"/>
  <c r="N9821" i="1"/>
  <c r="N9820" i="1"/>
  <c r="N9819" i="1"/>
  <c r="N9818" i="1"/>
  <c r="N9817" i="1"/>
  <c r="N9816" i="1"/>
  <c r="N9815" i="1"/>
  <c r="N9814" i="1"/>
  <c r="N9813" i="1"/>
  <c r="N9812" i="1"/>
  <c r="N9811" i="1"/>
  <c r="N9810" i="1"/>
  <c r="N9809" i="1"/>
  <c r="N9808" i="1"/>
  <c r="N9807" i="1"/>
  <c r="N9806" i="1"/>
  <c r="N9805" i="1"/>
  <c r="N9804" i="1"/>
  <c r="N9803" i="1"/>
  <c r="N9802" i="1"/>
  <c r="N9801" i="1"/>
  <c r="N9800" i="1"/>
  <c r="N9799" i="1"/>
  <c r="N9798" i="1"/>
  <c r="N9797" i="1"/>
  <c r="N9796" i="1"/>
  <c r="N9795" i="1"/>
  <c r="N9794" i="1"/>
  <c r="N9793" i="1"/>
  <c r="N9792" i="1"/>
  <c r="N9791" i="1"/>
  <c r="N9790" i="1"/>
  <c r="N9789" i="1"/>
  <c r="N9788" i="1"/>
  <c r="N9787" i="1"/>
  <c r="N9786" i="1"/>
  <c r="N9785" i="1"/>
  <c r="N9784" i="1"/>
  <c r="N9783" i="1"/>
  <c r="N9782" i="1"/>
  <c r="N9781" i="1"/>
  <c r="N9780" i="1"/>
  <c r="N9779" i="1"/>
  <c r="N9778" i="1"/>
  <c r="N9777" i="1"/>
  <c r="N9776" i="1"/>
  <c r="N9775" i="1"/>
  <c r="N9774" i="1"/>
  <c r="N9773" i="1"/>
  <c r="N9772" i="1"/>
  <c r="N9771" i="1"/>
  <c r="N9770" i="1"/>
  <c r="N9769" i="1"/>
  <c r="N9768" i="1"/>
  <c r="N9767" i="1"/>
  <c r="N9766" i="1"/>
  <c r="N9765" i="1"/>
  <c r="N9764" i="1"/>
  <c r="N9763" i="1"/>
  <c r="N9762" i="1"/>
  <c r="N9761" i="1"/>
  <c r="N9760" i="1"/>
  <c r="N9759" i="1"/>
  <c r="N9758" i="1"/>
  <c r="N9757" i="1"/>
  <c r="N9756" i="1"/>
  <c r="N9755" i="1"/>
  <c r="N9754" i="1"/>
  <c r="N9753" i="1"/>
  <c r="N9752" i="1"/>
  <c r="N9751" i="1"/>
  <c r="N9750" i="1"/>
  <c r="N9749" i="1"/>
  <c r="N9748" i="1"/>
  <c r="N9747" i="1"/>
  <c r="N9746" i="1"/>
  <c r="N9745" i="1"/>
  <c r="N9744" i="1"/>
  <c r="N9743" i="1"/>
  <c r="N9742" i="1"/>
  <c r="N9741" i="1"/>
  <c r="N9740" i="1"/>
  <c r="N9739" i="1"/>
  <c r="N9738" i="1"/>
  <c r="N9737" i="1"/>
  <c r="N9736" i="1"/>
  <c r="N9735" i="1"/>
  <c r="N9734" i="1"/>
  <c r="N9733" i="1"/>
  <c r="N9732" i="1"/>
  <c r="N9731" i="1"/>
  <c r="N9730" i="1"/>
  <c r="N9729" i="1"/>
  <c r="N9728" i="1"/>
  <c r="N9727" i="1"/>
  <c r="N9726" i="1"/>
  <c r="N9725" i="1"/>
  <c r="N9724" i="1"/>
  <c r="N9723" i="1"/>
  <c r="N9722" i="1"/>
  <c r="N9721" i="1"/>
  <c r="N9720" i="1"/>
  <c r="N9719" i="1"/>
  <c r="N9718" i="1"/>
  <c r="N9717" i="1"/>
  <c r="N9716" i="1"/>
  <c r="N9715" i="1"/>
  <c r="N9714" i="1"/>
  <c r="N9713" i="1"/>
  <c r="N9712" i="1"/>
  <c r="N9711" i="1"/>
  <c r="N9710" i="1"/>
  <c r="N9709" i="1"/>
  <c r="N9708" i="1"/>
  <c r="N9707" i="1"/>
  <c r="N9706" i="1"/>
  <c r="N9705" i="1"/>
  <c r="N9704" i="1"/>
  <c r="N9703" i="1"/>
  <c r="N9702" i="1"/>
  <c r="N9701" i="1"/>
  <c r="N9700" i="1"/>
  <c r="N9699" i="1"/>
  <c r="N9698" i="1"/>
  <c r="N9697" i="1"/>
  <c r="N9696" i="1"/>
  <c r="N9695" i="1"/>
  <c r="N9694" i="1"/>
  <c r="N9693" i="1"/>
  <c r="N9692" i="1"/>
  <c r="N9691" i="1"/>
  <c r="N9690" i="1"/>
  <c r="N9689" i="1"/>
  <c r="N9688" i="1"/>
  <c r="N9687" i="1"/>
  <c r="N9686" i="1"/>
  <c r="N9685" i="1"/>
  <c r="N9684" i="1"/>
  <c r="N9683" i="1"/>
  <c r="N9682" i="1"/>
  <c r="N9681" i="1"/>
  <c r="N9680" i="1"/>
  <c r="N9679" i="1"/>
  <c r="N9678" i="1"/>
  <c r="N9677" i="1"/>
  <c r="N9676" i="1"/>
  <c r="N9675" i="1"/>
  <c r="N9674" i="1"/>
  <c r="N9673" i="1"/>
  <c r="N9672" i="1"/>
  <c r="N9671" i="1"/>
  <c r="N9670" i="1"/>
  <c r="N9669" i="1"/>
  <c r="N9668" i="1"/>
  <c r="N9667" i="1"/>
  <c r="N9666" i="1"/>
  <c r="N9665" i="1"/>
  <c r="N9664" i="1"/>
  <c r="N9663" i="1"/>
  <c r="N9662" i="1"/>
  <c r="N9661" i="1"/>
  <c r="N9660" i="1"/>
  <c r="N9659" i="1"/>
  <c r="N9658" i="1"/>
  <c r="N9657" i="1"/>
  <c r="N9656" i="1"/>
  <c r="N9655" i="1"/>
  <c r="N9654" i="1"/>
  <c r="N9653" i="1"/>
  <c r="N9652" i="1"/>
  <c r="N9651" i="1"/>
  <c r="N9650" i="1"/>
  <c r="N9649" i="1"/>
  <c r="N9648" i="1"/>
  <c r="N9647" i="1"/>
  <c r="N9646" i="1"/>
  <c r="N9645" i="1"/>
  <c r="N9644" i="1"/>
  <c r="N9643" i="1"/>
  <c r="N9642" i="1"/>
  <c r="N9641" i="1"/>
  <c r="N9640" i="1"/>
  <c r="N9639" i="1"/>
  <c r="N9638" i="1"/>
  <c r="N9637" i="1"/>
  <c r="N9636" i="1"/>
  <c r="N9635" i="1"/>
  <c r="N9634" i="1"/>
  <c r="N9633" i="1"/>
  <c r="N9632" i="1"/>
  <c r="N9631" i="1"/>
  <c r="N9630" i="1"/>
  <c r="N9629" i="1"/>
  <c r="N9628" i="1"/>
  <c r="N9627" i="1"/>
  <c r="N9626" i="1"/>
  <c r="N9625" i="1"/>
  <c r="N9624" i="1"/>
  <c r="N9623" i="1"/>
  <c r="N9622" i="1"/>
  <c r="N9621" i="1"/>
  <c r="N9620" i="1"/>
  <c r="N9619" i="1"/>
  <c r="N9618" i="1"/>
  <c r="N9617" i="1"/>
  <c r="N9616" i="1"/>
  <c r="N9615" i="1"/>
  <c r="N9614" i="1"/>
  <c r="N9613" i="1"/>
  <c r="N9612" i="1"/>
  <c r="N9611" i="1"/>
  <c r="N9610" i="1"/>
  <c r="N9609" i="1"/>
  <c r="N9608" i="1"/>
  <c r="N9607" i="1"/>
  <c r="N9606" i="1"/>
  <c r="N9605" i="1"/>
  <c r="N9604" i="1"/>
  <c r="N9603" i="1"/>
  <c r="N9602" i="1"/>
  <c r="N9601" i="1"/>
  <c r="N9600" i="1"/>
  <c r="N9599" i="1"/>
  <c r="N9598" i="1"/>
  <c r="N9597" i="1"/>
  <c r="N9596" i="1"/>
  <c r="N9595" i="1"/>
  <c r="N9594" i="1"/>
  <c r="N9593" i="1"/>
  <c r="N9592" i="1"/>
  <c r="N9591" i="1"/>
  <c r="N9590" i="1"/>
  <c r="N9589" i="1"/>
  <c r="N9588" i="1"/>
  <c r="N9587" i="1"/>
  <c r="N9586" i="1"/>
  <c r="N9585" i="1"/>
  <c r="N9584" i="1"/>
  <c r="N9583" i="1"/>
  <c r="N9582" i="1"/>
  <c r="N9581" i="1"/>
  <c r="N9580" i="1"/>
  <c r="N9579" i="1"/>
  <c r="N9578" i="1"/>
  <c r="N9577" i="1"/>
  <c r="N9576" i="1"/>
  <c r="N9575" i="1"/>
  <c r="N9574" i="1"/>
  <c r="N9573" i="1"/>
  <c r="N9572" i="1"/>
  <c r="N9571" i="1"/>
  <c r="N9570" i="1"/>
  <c r="N9569" i="1"/>
  <c r="N9568" i="1"/>
  <c r="N9567" i="1"/>
  <c r="N9566" i="1"/>
  <c r="N9565" i="1"/>
  <c r="N9564" i="1"/>
  <c r="N9563" i="1"/>
  <c r="N9562" i="1"/>
  <c r="N9561" i="1"/>
  <c r="N9560" i="1"/>
  <c r="N9559" i="1"/>
  <c r="N9558" i="1"/>
  <c r="N9557" i="1"/>
  <c r="N9556" i="1"/>
  <c r="N9555" i="1"/>
  <c r="N9554" i="1"/>
  <c r="N9553" i="1"/>
  <c r="N9552" i="1"/>
  <c r="N9551" i="1"/>
  <c r="N9550" i="1"/>
  <c r="N9549" i="1"/>
  <c r="N9548" i="1"/>
  <c r="N9547" i="1"/>
  <c r="N9546" i="1"/>
  <c r="N9545" i="1"/>
  <c r="N9544" i="1"/>
  <c r="N9543" i="1"/>
  <c r="N9542" i="1"/>
  <c r="N9541" i="1"/>
  <c r="N9540" i="1"/>
  <c r="N9539" i="1"/>
  <c r="N9538" i="1"/>
  <c r="N9537" i="1"/>
  <c r="N9536" i="1"/>
  <c r="N9535" i="1"/>
  <c r="N9534" i="1"/>
  <c r="N9533" i="1"/>
  <c r="N9532" i="1"/>
  <c r="N9531" i="1"/>
  <c r="N9530" i="1"/>
  <c r="N9529" i="1"/>
  <c r="N9528" i="1"/>
  <c r="N9527" i="1"/>
  <c r="N9526" i="1"/>
  <c r="N9525" i="1"/>
  <c r="N9524" i="1"/>
  <c r="N9523" i="1"/>
  <c r="N9522" i="1"/>
  <c r="N9521" i="1"/>
  <c r="N9520" i="1"/>
  <c r="N9519" i="1"/>
  <c r="N9518" i="1"/>
  <c r="N9517" i="1"/>
  <c r="N9516" i="1"/>
  <c r="N9515" i="1"/>
  <c r="N9514" i="1"/>
  <c r="N9513" i="1"/>
  <c r="N9512" i="1"/>
  <c r="N9511" i="1"/>
  <c r="N9510" i="1"/>
  <c r="N9509" i="1"/>
  <c r="N9508" i="1"/>
  <c r="N9507" i="1"/>
  <c r="N9506" i="1"/>
  <c r="N9505" i="1"/>
  <c r="N9504" i="1"/>
  <c r="N9503" i="1"/>
  <c r="N9502" i="1"/>
  <c r="N9501" i="1"/>
  <c r="N9500" i="1"/>
  <c r="N9499" i="1"/>
  <c r="N9498" i="1"/>
  <c r="N9497" i="1"/>
  <c r="N9496" i="1"/>
  <c r="N9495" i="1"/>
  <c r="N9494" i="1"/>
  <c r="N9493" i="1"/>
  <c r="N9492" i="1"/>
  <c r="N9491" i="1"/>
  <c r="N9490" i="1"/>
  <c r="N9489" i="1"/>
  <c r="N9488" i="1"/>
  <c r="N9487" i="1"/>
  <c r="N9486" i="1"/>
  <c r="N9485" i="1"/>
  <c r="N9484" i="1"/>
  <c r="N9483" i="1"/>
  <c r="N9482" i="1"/>
  <c r="N9481" i="1"/>
  <c r="N9480" i="1"/>
  <c r="N9479" i="1"/>
  <c r="N9478" i="1"/>
  <c r="N9477" i="1"/>
  <c r="N9476" i="1"/>
  <c r="N9475" i="1"/>
  <c r="N9474" i="1"/>
  <c r="N9473" i="1"/>
  <c r="N9472" i="1"/>
  <c r="N9471" i="1"/>
  <c r="N9470" i="1"/>
  <c r="N9469" i="1"/>
  <c r="N9468" i="1"/>
  <c r="N9467" i="1"/>
  <c r="N9466" i="1"/>
  <c r="N9465" i="1"/>
  <c r="N9464" i="1"/>
  <c r="N9463" i="1"/>
  <c r="N9462" i="1"/>
  <c r="N9461" i="1"/>
  <c r="N9460" i="1"/>
  <c r="N9459" i="1"/>
  <c r="N9458" i="1"/>
  <c r="N9457" i="1"/>
  <c r="N9456" i="1"/>
  <c r="N9455" i="1"/>
  <c r="N9454" i="1"/>
  <c r="N9453" i="1"/>
  <c r="N9452" i="1"/>
  <c r="N9451" i="1"/>
  <c r="N9450" i="1"/>
  <c r="N9449" i="1"/>
  <c r="N9448" i="1"/>
  <c r="N9447" i="1"/>
  <c r="N9446" i="1"/>
  <c r="N9445" i="1"/>
  <c r="N9444" i="1"/>
  <c r="N9443" i="1"/>
  <c r="N9442" i="1"/>
  <c r="N9441" i="1"/>
  <c r="N9440" i="1"/>
  <c r="N9439" i="1"/>
  <c r="N9438" i="1"/>
  <c r="N9437" i="1"/>
  <c r="N9436" i="1"/>
  <c r="N9435" i="1"/>
  <c r="N9434" i="1"/>
  <c r="N9433" i="1"/>
  <c r="N9432" i="1"/>
  <c r="N9431" i="1"/>
  <c r="N9430" i="1"/>
  <c r="N9429" i="1"/>
  <c r="N9428" i="1"/>
  <c r="N9427" i="1"/>
  <c r="N9426" i="1"/>
  <c r="N9425" i="1"/>
  <c r="N9424" i="1"/>
  <c r="N9423" i="1"/>
  <c r="N9422" i="1"/>
  <c r="N9421" i="1"/>
  <c r="N9420" i="1"/>
  <c r="N9419" i="1"/>
  <c r="N9418" i="1"/>
  <c r="N9417" i="1"/>
  <c r="N9416" i="1"/>
  <c r="N9415" i="1"/>
  <c r="N9414" i="1"/>
  <c r="N9413" i="1"/>
  <c r="N9412" i="1"/>
  <c r="N9411" i="1"/>
  <c r="N9410" i="1"/>
  <c r="N9409" i="1"/>
  <c r="N9408" i="1"/>
  <c r="N9407" i="1"/>
  <c r="N9406" i="1"/>
  <c r="N9405" i="1"/>
  <c r="N9404" i="1"/>
  <c r="N9403" i="1"/>
  <c r="N9402" i="1"/>
  <c r="N9401" i="1"/>
  <c r="N9400" i="1"/>
  <c r="N9399" i="1"/>
  <c r="N9398" i="1"/>
  <c r="N9397" i="1"/>
  <c r="N9396" i="1"/>
  <c r="N9395" i="1"/>
  <c r="N9394" i="1"/>
  <c r="N9393" i="1"/>
  <c r="N9392" i="1"/>
  <c r="N9391" i="1"/>
  <c r="N9390" i="1"/>
  <c r="N9389" i="1"/>
  <c r="N9388" i="1"/>
  <c r="N9387" i="1"/>
  <c r="N9386" i="1"/>
  <c r="N9385" i="1"/>
  <c r="N9384" i="1"/>
  <c r="N9383" i="1"/>
  <c r="N9382" i="1"/>
  <c r="N9381" i="1"/>
  <c r="N9380" i="1"/>
  <c r="N9379" i="1"/>
  <c r="N9378" i="1"/>
  <c r="N9377" i="1"/>
  <c r="N9376" i="1"/>
  <c r="N9375" i="1"/>
  <c r="N9374" i="1"/>
  <c r="N9373" i="1"/>
  <c r="N9372" i="1"/>
  <c r="N9371" i="1"/>
  <c r="N9370" i="1"/>
  <c r="N9369" i="1"/>
  <c r="N9368" i="1"/>
  <c r="N9367" i="1"/>
  <c r="N9366" i="1"/>
  <c r="N9365" i="1"/>
  <c r="N9364" i="1"/>
  <c r="N9363" i="1"/>
  <c r="N9362" i="1"/>
  <c r="N9361" i="1"/>
  <c r="N9360" i="1"/>
  <c r="N9359" i="1"/>
  <c r="N9358" i="1"/>
  <c r="N9357" i="1"/>
  <c r="N9356" i="1"/>
  <c r="N9355" i="1"/>
  <c r="N9354" i="1"/>
  <c r="N9353" i="1"/>
  <c r="N9352" i="1"/>
  <c r="N9351" i="1"/>
  <c r="N9350" i="1"/>
  <c r="N9349" i="1"/>
  <c r="N9348" i="1"/>
  <c r="N9347" i="1"/>
  <c r="N9346" i="1"/>
  <c r="N9345" i="1"/>
  <c r="N9344" i="1"/>
  <c r="N9343" i="1"/>
  <c r="N9342" i="1"/>
  <c r="N9341" i="1"/>
  <c r="N9340" i="1"/>
  <c r="N9339" i="1"/>
  <c r="N9338" i="1"/>
  <c r="N9337" i="1"/>
  <c r="N9336" i="1"/>
  <c r="N9335" i="1"/>
  <c r="N9334" i="1"/>
  <c r="N9333" i="1"/>
  <c r="N9332" i="1"/>
  <c r="N9331" i="1"/>
  <c r="N9330" i="1"/>
  <c r="N9329" i="1"/>
  <c r="N9328" i="1"/>
  <c r="N9327" i="1"/>
  <c r="N9326" i="1"/>
  <c r="N9325" i="1"/>
  <c r="N9324" i="1"/>
  <c r="N9323" i="1"/>
  <c r="N9322" i="1"/>
  <c r="N9321" i="1"/>
  <c r="N9320" i="1"/>
  <c r="N9319" i="1"/>
  <c r="N9318" i="1"/>
  <c r="N9317" i="1"/>
  <c r="N9316" i="1"/>
  <c r="N9315" i="1"/>
  <c r="N9314" i="1"/>
  <c r="N9313" i="1"/>
  <c r="N9312" i="1"/>
  <c r="N9311" i="1"/>
  <c r="N9310" i="1"/>
  <c r="N9309" i="1"/>
  <c r="N9308" i="1"/>
  <c r="N9307" i="1"/>
  <c r="N9306" i="1"/>
  <c r="N9305" i="1"/>
  <c r="N9304" i="1"/>
  <c r="N9303" i="1"/>
  <c r="N9302" i="1"/>
  <c r="N9301" i="1"/>
  <c r="N9300" i="1"/>
  <c r="N9299" i="1"/>
  <c r="N9298" i="1"/>
  <c r="N9297" i="1"/>
  <c r="N9296" i="1"/>
  <c r="N9295" i="1"/>
  <c r="N9294" i="1"/>
  <c r="N9293" i="1"/>
  <c r="N9292" i="1"/>
  <c r="N9291" i="1"/>
  <c r="N9290" i="1"/>
  <c r="N9289" i="1"/>
  <c r="N9288" i="1"/>
  <c r="N9287" i="1"/>
  <c r="N9286" i="1"/>
  <c r="N9285" i="1"/>
  <c r="N9284" i="1"/>
  <c r="N9283" i="1"/>
  <c r="N9282" i="1"/>
  <c r="N9281" i="1"/>
  <c r="N9280" i="1"/>
  <c r="N9279" i="1"/>
  <c r="N9278" i="1"/>
  <c r="N9277" i="1"/>
  <c r="N9276" i="1"/>
  <c r="N9275" i="1"/>
  <c r="N9274" i="1"/>
  <c r="N9273" i="1"/>
  <c r="N9272" i="1"/>
  <c r="N9271" i="1"/>
  <c r="N9270" i="1"/>
  <c r="N9269" i="1"/>
  <c r="N9268" i="1"/>
  <c r="N9267" i="1"/>
  <c r="N9266" i="1"/>
  <c r="N9265" i="1"/>
  <c r="N9264" i="1"/>
  <c r="N9263" i="1"/>
  <c r="N9262" i="1"/>
  <c r="N9261" i="1"/>
  <c r="N9260" i="1"/>
  <c r="N9259" i="1"/>
  <c r="N9258" i="1"/>
  <c r="N9257" i="1"/>
  <c r="N9256" i="1"/>
  <c r="N9255" i="1"/>
  <c r="N9254" i="1"/>
  <c r="N9253" i="1"/>
  <c r="N9252" i="1"/>
  <c r="N9251" i="1"/>
  <c r="N9250" i="1"/>
  <c r="N9249" i="1"/>
  <c r="N9248" i="1"/>
  <c r="N9247" i="1"/>
  <c r="N9246" i="1"/>
  <c r="N9245" i="1"/>
  <c r="N9244" i="1"/>
  <c r="N9243" i="1"/>
  <c r="N9242" i="1"/>
  <c r="N9241" i="1"/>
  <c r="N9240" i="1"/>
  <c r="N9239" i="1"/>
  <c r="N9238" i="1"/>
  <c r="N9237" i="1"/>
  <c r="N9236" i="1"/>
  <c r="N9235" i="1"/>
  <c r="N9234" i="1"/>
  <c r="N9233" i="1"/>
  <c r="N9232" i="1"/>
  <c r="N9231" i="1"/>
  <c r="N9230" i="1"/>
  <c r="N9229" i="1"/>
  <c r="N9228" i="1"/>
  <c r="N9227" i="1"/>
  <c r="N9226" i="1"/>
  <c r="N9225" i="1"/>
  <c r="N9224" i="1"/>
  <c r="N9223" i="1"/>
  <c r="N9222" i="1"/>
  <c r="N9221" i="1"/>
  <c r="N9220" i="1"/>
  <c r="N9219" i="1"/>
  <c r="N9218" i="1"/>
  <c r="N9217" i="1"/>
  <c r="N9216" i="1"/>
  <c r="N9215" i="1"/>
  <c r="N9214" i="1"/>
  <c r="N9213" i="1"/>
  <c r="N9212" i="1"/>
  <c r="N9211" i="1"/>
  <c r="N9210" i="1"/>
  <c r="N9209" i="1"/>
  <c r="N9208" i="1"/>
  <c r="N9207" i="1"/>
  <c r="N9206" i="1"/>
  <c r="N9205" i="1"/>
  <c r="N9204" i="1"/>
  <c r="N9203" i="1"/>
  <c r="N9202" i="1"/>
  <c r="N9201" i="1"/>
  <c r="N9200" i="1"/>
  <c r="N9199" i="1"/>
  <c r="N9198" i="1"/>
  <c r="N9197" i="1"/>
  <c r="N9196" i="1"/>
  <c r="N9195" i="1"/>
  <c r="N9194" i="1"/>
  <c r="N9193" i="1"/>
  <c r="N9192" i="1"/>
  <c r="N9191" i="1"/>
  <c r="N9190" i="1"/>
  <c r="N9189" i="1"/>
  <c r="N9188" i="1"/>
  <c r="N9187" i="1"/>
  <c r="N9186" i="1"/>
  <c r="N9185" i="1"/>
  <c r="N9184" i="1"/>
  <c r="N9183" i="1"/>
  <c r="N9182" i="1"/>
  <c r="N9181" i="1"/>
  <c r="N9180" i="1"/>
  <c r="N9179" i="1"/>
  <c r="N9178" i="1"/>
  <c r="N9177" i="1"/>
  <c r="N9176" i="1"/>
  <c r="N9175" i="1"/>
  <c r="N9174" i="1"/>
  <c r="N9173" i="1"/>
  <c r="N9172" i="1"/>
  <c r="N9171" i="1"/>
  <c r="N9170" i="1"/>
  <c r="N9169" i="1"/>
  <c r="N9168" i="1"/>
  <c r="N9167" i="1"/>
  <c r="N9166" i="1"/>
  <c r="N9165" i="1"/>
  <c r="N9164" i="1"/>
  <c r="N9163" i="1"/>
  <c r="N9162" i="1"/>
  <c r="N9161" i="1"/>
  <c r="N9160" i="1"/>
  <c r="N9159" i="1"/>
  <c r="N9158" i="1"/>
  <c r="N9157" i="1"/>
  <c r="N9156" i="1"/>
  <c r="N9155" i="1"/>
  <c r="N9154" i="1"/>
  <c r="N9153" i="1"/>
  <c r="N9152" i="1"/>
  <c r="N9151" i="1"/>
  <c r="N9150" i="1"/>
  <c r="N9149" i="1"/>
  <c r="N9148" i="1"/>
  <c r="N9147" i="1"/>
  <c r="N9146" i="1"/>
  <c r="N9145" i="1"/>
  <c r="N9144" i="1"/>
  <c r="N9143" i="1"/>
  <c r="N9142" i="1"/>
  <c r="N9141" i="1"/>
  <c r="N9140" i="1"/>
  <c r="N9139" i="1"/>
  <c r="N9138" i="1"/>
  <c r="N9137" i="1"/>
  <c r="N9136" i="1"/>
  <c r="N9135" i="1"/>
  <c r="N9134" i="1"/>
  <c r="N9133" i="1"/>
  <c r="N9132" i="1"/>
  <c r="N9131" i="1"/>
  <c r="N9130" i="1"/>
  <c r="N9129" i="1"/>
  <c r="N9128" i="1"/>
  <c r="N9127" i="1"/>
  <c r="N9126" i="1"/>
  <c r="N9125" i="1"/>
  <c r="N9124" i="1"/>
  <c r="N9123" i="1"/>
  <c r="N9122" i="1"/>
  <c r="N9121" i="1"/>
  <c r="N9120" i="1"/>
  <c r="N9119" i="1"/>
  <c r="N9118" i="1"/>
  <c r="N9117" i="1"/>
  <c r="N9116" i="1"/>
  <c r="N9115" i="1"/>
  <c r="N9114" i="1"/>
  <c r="N9113" i="1"/>
  <c r="N9112" i="1"/>
  <c r="N9111" i="1"/>
  <c r="N9110" i="1"/>
  <c r="N9109" i="1"/>
  <c r="N9108" i="1"/>
  <c r="N9107" i="1"/>
  <c r="N9106" i="1"/>
  <c r="N9105" i="1"/>
  <c r="N9104" i="1"/>
  <c r="N9103" i="1"/>
  <c r="N9102" i="1"/>
  <c r="N9101" i="1"/>
  <c r="N9100" i="1"/>
  <c r="N9099" i="1"/>
  <c r="N9098" i="1"/>
  <c r="N9097" i="1"/>
  <c r="N9096" i="1"/>
  <c r="N9095" i="1"/>
  <c r="N9094" i="1"/>
  <c r="N9093" i="1"/>
  <c r="N9092" i="1"/>
  <c r="N9091" i="1"/>
  <c r="N9090" i="1"/>
  <c r="N9089" i="1"/>
  <c r="N9088" i="1"/>
  <c r="N9087" i="1"/>
  <c r="N9086" i="1"/>
  <c r="N9085" i="1"/>
  <c r="N9084" i="1"/>
  <c r="N9083" i="1"/>
  <c r="N9082" i="1"/>
  <c r="N9081" i="1"/>
  <c r="N9080" i="1"/>
  <c r="N9079" i="1"/>
  <c r="N9078" i="1"/>
  <c r="N9077" i="1"/>
  <c r="N9076" i="1"/>
  <c r="N9075" i="1"/>
  <c r="N9074" i="1"/>
  <c r="N9073" i="1"/>
  <c r="N9072" i="1"/>
  <c r="N9071" i="1"/>
  <c r="N9070" i="1"/>
  <c r="N9069" i="1"/>
  <c r="N9068" i="1"/>
  <c r="N9067" i="1"/>
  <c r="N9066" i="1"/>
  <c r="N9065" i="1"/>
  <c r="N9064" i="1"/>
  <c r="N9063" i="1"/>
  <c r="N9062" i="1"/>
  <c r="N9061" i="1"/>
  <c r="N9060" i="1"/>
  <c r="N9059" i="1"/>
  <c r="N9058" i="1"/>
  <c r="N9057" i="1"/>
  <c r="N9056" i="1"/>
  <c r="N9055" i="1"/>
  <c r="N9054" i="1"/>
  <c r="N9053" i="1"/>
  <c r="N9052" i="1"/>
  <c r="N9051" i="1"/>
  <c r="N9050" i="1"/>
  <c r="N9049" i="1"/>
  <c r="N9048" i="1"/>
  <c r="N9047" i="1"/>
  <c r="N9046" i="1"/>
  <c r="N9045" i="1"/>
  <c r="N9044" i="1"/>
  <c r="N9043" i="1"/>
  <c r="N9042" i="1"/>
  <c r="N9041" i="1"/>
  <c r="N9040" i="1"/>
  <c r="N9039" i="1"/>
  <c r="N9038" i="1"/>
  <c r="N9037" i="1"/>
  <c r="N9036" i="1"/>
  <c r="N9035" i="1"/>
  <c r="N9034" i="1"/>
  <c r="N9033" i="1"/>
  <c r="N9032" i="1"/>
  <c r="N9031" i="1"/>
  <c r="N9030" i="1"/>
  <c r="N9029" i="1"/>
  <c r="N9028" i="1"/>
  <c r="N9027" i="1"/>
  <c r="N9026" i="1"/>
  <c r="N9025" i="1"/>
  <c r="N9024" i="1"/>
  <c r="N9023" i="1"/>
  <c r="N9022" i="1"/>
  <c r="N9021" i="1"/>
  <c r="N9020" i="1"/>
  <c r="N9019" i="1"/>
  <c r="N9018" i="1"/>
  <c r="N9017" i="1"/>
  <c r="N9016" i="1"/>
  <c r="N9015" i="1"/>
  <c r="N9014" i="1"/>
  <c r="N9013" i="1"/>
  <c r="N9012" i="1"/>
  <c r="N9011" i="1"/>
  <c r="N9010" i="1"/>
  <c r="N9009" i="1"/>
  <c r="N9008" i="1"/>
  <c r="N9007" i="1"/>
  <c r="N9006" i="1"/>
  <c r="N9005" i="1"/>
  <c r="N9004" i="1"/>
  <c r="N9003" i="1"/>
  <c r="N9002" i="1"/>
  <c r="N9001" i="1"/>
  <c r="N9000" i="1"/>
  <c r="N8999" i="1"/>
  <c r="N8998" i="1"/>
  <c r="N8997" i="1"/>
  <c r="N8996" i="1"/>
  <c r="N8995" i="1"/>
  <c r="N8994" i="1"/>
  <c r="N8993" i="1"/>
  <c r="N8992" i="1"/>
  <c r="N8991" i="1"/>
  <c r="N8990" i="1"/>
  <c r="N8989" i="1"/>
  <c r="N8988" i="1"/>
  <c r="N8987" i="1"/>
  <c r="N8986" i="1"/>
  <c r="N8985" i="1"/>
  <c r="N8984" i="1"/>
  <c r="N8983" i="1"/>
  <c r="N8982" i="1"/>
  <c r="N8981" i="1"/>
  <c r="N8980" i="1"/>
  <c r="N8979" i="1"/>
  <c r="N8978" i="1"/>
  <c r="N8977" i="1"/>
  <c r="N8976" i="1"/>
  <c r="N8975" i="1"/>
  <c r="N8974" i="1"/>
  <c r="N8973" i="1"/>
  <c r="N8972" i="1"/>
  <c r="N8971" i="1"/>
  <c r="N8970" i="1"/>
  <c r="N8969" i="1"/>
  <c r="N8968" i="1"/>
  <c r="N8967" i="1"/>
  <c r="N8966" i="1"/>
  <c r="N8965" i="1"/>
  <c r="N8964" i="1"/>
  <c r="N8963" i="1"/>
  <c r="N8962" i="1"/>
  <c r="N8961" i="1"/>
  <c r="N8960" i="1"/>
  <c r="N8959" i="1"/>
  <c r="N8958" i="1"/>
  <c r="N8957" i="1"/>
  <c r="N8956" i="1"/>
  <c r="N8955" i="1"/>
  <c r="N8954" i="1"/>
  <c r="N8953" i="1"/>
  <c r="N8952" i="1"/>
  <c r="N8951" i="1"/>
  <c r="N8950" i="1"/>
  <c r="N8949" i="1"/>
  <c r="N8948" i="1"/>
  <c r="N8947" i="1"/>
  <c r="N8946" i="1"/>
  <c r="N8945" i="1"/>
  <c r="N8944" i="1"/>
  <c r="N8943" i="1"/>
  <c r="N8942" i="1"/>
  <c r="N8941" i="1"/>
  <c r="N8940" i="1"/>
  <c r="N8939" i="1"/>
  <c r="N8938" i="1"/>
  <c r="N8937" i="1"/>
  <c r="N8936" i="1"/>
  <c r="N8935" i="1"/>
  <c r="N8934" i="1"/>
  <c r="N8933" i="1"/>
  <c r="N8932" i="1"/>
  <c r="N8931" i="1"/>
  <c r="N8930" i="1"/>
  <c r="N8929" i="1"/>
  <c r="N8928" i="1"/>
  <c r="N8927" i="1"/>
  <c r="N8926" i="1"/>
  <c r="N8925" i="1"/>
  <c r="N8924" i="1"/>
  <c r="N8923" i="1"/>
  <c r="N8922" i="1"/>
  <c r="N8921" i="1"/>
  <c r="N8920" i="1"/>
  <c r="N8919" i="1"/>
  <c r="N8918" i="1"/>
  <c r="N8917" i="1"/>
  <c r="N8916" i="1"/>
  <c r="N8915" i="1"/>
  <c r="N8914" i="1"/>
  <c r="N8913" i="1"/>
  <c r="N8912" i="1"/>
  <c r="N8911" i="1"/>
  <c r="N8910" i="1"/>
  <c r="N8909" i="1"/>
  <c r="N8908" i="1"/>
  <c r="N8907" i="1"/>
  <c r="N8906" i="1"/>
  <c r="N8905" i="1"/>
  <c r="N8904" i="1"/>
  <c r="N8903" i="1"/>
  <c r="N8902" i="1"/>
  <c r="N8901" i="1"/>
  <c r="N8900" i="1"/>
  <c r="N8899" i="1"/>
  <c r="N8898" i="1"/>
  <c r="N8897" i="1"/>
  <c r="N8896" i="1"/>
  <c r="N8895" i="1"/>
  <c r="N8894" i="1"/>
  <c r="N8893" i="1"/>
  <c r="N8892" i="1"/>
  <c r="N8891" i="1"/>
  <c r="N8890" i="1"/>
  <c r="N8889" i="1"/>
  <c r="N8888" i="1"/>
  <c r="N8887" i="1"/>
  <c r="N8886" i="1"/>
  <c r="N8885" i="1"/>
  <c r="N8884" i="1"/>
  <c r="N8883" i="1"/>
  <c r="N8882" i="1"/>
  <c r="N8881" i="1"/>
  <c r="N8880" i="1"/>
  <c r="N8879" i="1"/>
  <c r="N8878" i="1"/>
  <c r="N8877" i="1"/>
  <c r="N8876" i="1"/>
  <c r="N8875" i="1"/>
  <c r="N8874" i="1"/>
  <c r="N8873" i="1"/>
  <c r="N8872" i="1"/>
  <c r="N8871" i="1"/>
  <c r="N8870" i="1"/>
  <c r="N8869" i="1"/>
  <c r="N8868" i="1"/>
  <c r="N8867" i="1"/>
  <c r="N8866" i="1"/>
  <c r="N8865" i="1"/>
  <c r="N8864" i="1"/>
  <c r="N8863" i="1"/>
  <c r="N8862" i="1"/>
  <c r="N8861" i="1"/>
  <c r="N8860" i="1"/>
  <c r="N8859" i="1"/>
  <c r="N8858" i="1"/>
  <c r="N8857" i="1"/>
  <c r="N8856" i="1"/>
  <c r="N8855" i="1"/>
  <c r="N8854" i="1"/>
  <c r="N8853" i="1"/>
  <c r="N8852" i="1"/>
  <c r="N8851" i="1"/>
  <c r="N8850" i="1"/>
  <c r="N8849" i="1"/>
  <c r="N8848" i="1"/>
  <c r="N8847" i="1"/>
  <c r="N8846" i="1"/>
  <c r="N8845" i="1"/>
  <c r="N8844" i="1"/>
  <c r="N8843" i="1"/>
  <c r="N8842" i="1"/>
  <c r="N8841" i="1"/>
  <c r="N8840" i="1"/>
  <c r="N8839" i="1"/>
  <c r="N8838" i="1"/>
  <c r="N8837" i="1"/>
  <c r="N8836" i="1"/>
  <c r="N8835" i="1"/>
  <c r="N8834" i="1"/>
  <c r="N8833" i="1"/>
  <c r="N8832" i="1"/>
  <c r="N8831" i="1"/>
  <c r="N8830" i="1"/>
  <c r="N8829" i="1"/>
  <c r="N8828" i="1"/>
  <c r="N8827" i="1"/>
  <c r="N8826" i="1"/>
  <c r="N8825" i="1"/>
  <c r="N8824" i="1"/>
  <c r="N8823" i="1"/>
  <c r="N8822" i="1"/>
  <c r="N8821" i="1"/>
  <c r="N8820" i="1"/>
  <c r="N8819" i="1"/>
  <c r="N8818" i="1"/>
  <c r="N8817" i="1"/>
  <c r="N8816" i="1"/>
  <c r="N8815" i="1"/>
  <c r="N8814" i="1"/>
  <c r="N8813" i="1"/>
  <c r="N8812" i="1"/>
  <c r="N8811" i="1"/>
  <c r="N8810" i="1"/>
  <c r="N8809" i="1"/>
  <c r="N8808" i="1"/>
  <c r="N8807" i="1"/>
  <c r="N8806" i="1"/>
  <c r="N8805" i="1"/>
  <c r="N8804" i="1"/>
  <c r="N8803" i="1"/>
  <c r="N8802" i="1"/>
  <c r="N8801" i="1"/>
  <c r="N8800" i="1"/>
  <c r="N8799" i="1"/>
  <c r="N8798" i="1"/>
  <c r="N8797" i="1"/>
  <c r="N8796" i="1"/>
  <c r="N8795" i="1"/>
  <c r="N8794" i="1"/>
  <c r="N8793" i="1"/>
  <c r="N8792" i="1"/>
  <c r="N8791" i="1"/>
  <c r="N8790" i="1"/>
  <c r="N8789" i="1"/>
  <c r="N8788" i="1"/>
  <c r="N8787" i="1"/>
  <c r="N8786" i="1"/>
  <c r="N8785" i="1"/>
  <c r="N8784" i="1"/>
  <c r="N8783" i="1"/>
  <c r="N8782" i="1"/>
  <c r="N8781" i="1"/>
  <c r="N8780" i="1"/>
  <c r="N8779" i="1"/>
  <c r="N8778" i="1"/>
  <c r="N8777" i="1"/>
  <c r="N8776" i="1"/>
  <c r="N8775" i="1"/>
  <c r="N8774" i="1"/>
  <c r="N8773" i="1"/>
  <c r="N8772" i="1"/>
  <c r="N8771" i="1"/>
  <c r="N8770" i="1"/>
  <c r="N8769" i="1"/>
  <c r="N8768" i="1"/>
  <c r="N8767" i="1"/>
  <c r="N8766" i="1"/>
  <c r="N8765" i="1"/>
  <c r="N8764" i="1"/>
  <c r="N8763" i="1"/>
  <c r="N8762" i="1"/>
  <c r="N8761" i="1"/>
  <c r="N8760" i="1"/>
  <c r="N8759" i="1"/>
  <c r="N8758" i="1"/>
  <c r="N8757" i="1"/>
  <c r="N8756" i="1"/>
  <c r="N8755" i="1"/>
  <c r="N8754" i="1"/>
  <c r="N8753" i="1"/>
  <c r="N8752" i="1"/>
  <c r="N8751" i="1"/>
  <c r="N8750" i="1"/>
  <c r="N8749" i="1"/>
  <c r="N8748" i="1"/>
  <c r="N8747" i="1"/>
  <c r="N8746" i="1"/>
  <c r="N8745" i="1"/>
  <c r="N8744" i="1"/>
  <c r="N8743" i="1"/>
  <c r="N8742" i="1"/>
  <c r="N8741" i="1"/>
  <c r="N8740" i="1"/>
  <c r="N8739" i="1"/>
  <c r="N8738" i="1"/>
  <c r="N8737" i="1"/>
  <c r="N8736" i="1"/>
  <c r="N8735" i="1"/>
  <c r="N8734" i="1"/>
  <c r="N8733" i="1"/>
  <c r="N8732" i="1"/>
  <c r="N8731" i="1"/>
  <c r="N8730" i="1"/>
  <c r="N8729" i="1"/>
  <c r="N8728" i="1"/>
  <c r="N8727" i="1"/>
  <c r="N8726" i="1"/>
  <c r="N8725" i="1"/>
  <c r="N8724" i="1"/>
  <c r="N8723" i="1"/>
  <c r="N8722" i="1"/>
  <c r="N8721" i="1"/>
  <c r="N8720" i="1"/>
  <c r="N8719" i="1"/>
  <c r="N8718" i="1"/>
  <c r="N8717" i="1"/>
  <c r="N8716" i="1"/>
  <c r="N8715" i="1"/>
  <c r="N8714" i="1"/>
  <c r="N8713" i="1"/>
  <c r="N8712" i="1"/>
  <c r="N8711" i="1"/>
  <c r="N8710" i="1"/>
  <c r="N8709" i="1"/>
  <c r="N8708" i="1"/>
  <c r="N8707" i="1"/>
  <c r="N8706" i="1"/>
  <c r="N8705" i="1"/>
  <c r="N8704" i="1"/>
  <c r="N8703" i="1"/>
  <c r="N8702" i="1"/>
  <c r="N8701" i="1"/>
  <c r="N8700" i="1"/>
  <c r="N8699" i="1"/>
  <c r="N8698" i="1"/>
  <c r="N8697" i="1"/>
  <c r="N8696" i="1"/>
  <c r="N8695" i="1"/>
  <c r="N8694" i="1"/>
  <c r="N8693" i="1"/>
  <c r="N8692" i="1"/>
  <c r="N8691" i="1"/>
  <c r="N8690" i="1"/>
  <c r="N8689" i="1"/>
  <c r="N8688" i="1"/>
  <c r="N8687" i="1"/>
  <c r="N8686" i="1"/>
  <c r="N8685" i="1"/>
  <c r="N8684" i="1"/>
  <c r="N8683" i="1"/>
  <c r="N8682" i="1"/>
  <c r="N8681" i="1"/>
  <c r="N8680" i="1"/>
  <c r="N8679" i="1"/>
  <c r="N8678" i="1"/>
  <c r="N8677" i="1"/>
  <c r="N8676" i="1"/>
  <c r="N8675" i="1"/>
  <c r="N8674" i="1"/>
  <c r="N8673" i="1"/>
  <c r="N8672" i="1"/>
  <c r="N8671" i="1"/>
  <c r="N8670" i="1"/>
  <c r="N8669" i="1"/>
  <c r="N8668" i="1"/>
  <c r="N8667" i="1"/>
  <c r="N8666" i="1"/>
  <c r="N8665" i="1"/>
  <c r="N8664" i="1"/>
  <c r="N8663" i="1"/>
  <c r="N8662" i="1"/>
  <c r="N8661" i="1"/>
  <c r="N8660" i="1"/>
  <c r="N8659" i="1"/>
  <c r="N8658" i="1"/>
  <c r="N8657" i="1"/>
  <c r="N8656" i="1"/>
  <c r="N8655" i="1"/>
  <c r="N8654" i="1"/>
  <c r="N8653" i="1"/>
  <c r="N8652" i="1"/>
  <c r="N8651" i="1"/>
  <c r="N8650" i="1"/>
  <c r="N8649" i="1"/>
  <c r="N8648" i="1"/>
  <c r="N8647" i="1"/>
  <c r="N8646" i="1"/>
  <c r="N8645" i="1"/>
  <c r="N8644" i="1"/>
  <c r="N8643" i="1"/>
  <c r="N8642" i="1"/>
  <c r="N8641" i="1"/>
  <c r="N8640" i="1"/>
  <c r="N8639" i="1"/>
  <c r="N8638" i="1"/>
  <c r="N8637" i="1"/>
  <c r="N8636" i="1"/>
  <c r="N8635" i="1"/>
  <c r="N8634" i="1"/>
  <c r="N8633" i="1"/>
  <c r="N8632" i="1"/>
  <c r="N8631" i="1"/>
  <c r="N8630" i="1"/>
  <c r="N8629" i="1"/>
  <c r="N8628" i="1"/>
  <c r="N8627" i="1"/>
  <c r="N8626" i="1"/>
  <c r="N8625" i="1"/>
  <c r="N8624" i="1"/>
  <c r="N8623" i="1"/>
  <c r="N8622" i="1"/>
  <c r="N8621" i="1"/>
  <c r="N8620" i="1"/>
  <c r="N8619" i="1"/>
  <c r="N8618" i="1"/>
  <c r="N8617" i="1"/>
  <c r="N8616" i="1"/>
  <c r="N8615" i="1"/>
  <c r="N8614" i="1"/>
  <c r="N8613" i="1"/>
  <c r="N8612" i="1"/>
  <c r="N8611" i="1"/>
  <c r="N8610" i="1"/>
  <c r="N8609" i="1"/>
  <c r="N8608" i="1"/>
  <c r="N8607" i="1"/>
  <c r="N8606" i="1"/>
  <c r="N8605" i="1"/>
  <c r="N8604" i="1"/>
  <c r="N8603" i="1"/>
  <c r="N8602" i="1"/>
  <c r="N8601" i="1"/>
  <c r="N8600" i="1"/>
  <c r="N8599" i="1"/>
  <c r="N8598" i="1"/>
  <c r="N8597" i="1"/>
  <c r="N8596" i="1"/>
  <c r="N8595" i="1"/>
  <c r="N8594" i="1"/>
  <c r="N8593" i="1"/>
  <c r="N8592" i="1"/>
  <c r="N8591" i="1"/>
  <c r="N8590" i="1"/>
  <c r="N8589" i="1"/>
  <c r="N8588" i="1"/>
  <c r="N8587" i="1"/>
  <c r="N8586" i="1"/>
  <c r="N8585" i="1"/>
  <c r="N8584" i="1"/>
  <c r="N8583" i="1"/>
  <c r="N8582" i="1"/>
  <c r="N8581" i="1"/>
  <c r="N8580" i="1"/>
  <c r="N8579" i="1"/>
  <c r="N8578" i="1"/>
  <c r="N8577" i="1"/>
  <c r="N8576" i="1"/>
  <c r="N8575" i="1"/>
  <c r="N8574" i="1"/>
  <c r="N8573" i="1"/>
  <c r="N8572" i="1"/>
  <c r="N8571" i="1"/>
  <c r="N8570" i="1"/>
  <c r="N8569" i="1"/>
  <c r="N8568" i="1"/>
  <c r="N8567" i="1"/>
  <c r="N8566" i="1"/>
  <c r="N8565" i="1"/>
  <c r="N8564" i="1"/>
  <c r="N8563" i="1"/>
  <c r="N8562" i="1"/>
  <c r="N8561" i="1"/>
  <c r="N8560" i="1"/>
  <c r="N8559" i="1"/>
  <c r="N8558" i="1"/>
  <c r="N8557" i="1"/>
  <c r="N8556" i="1"/>
  <c r="N8555" i="1"/>
  <c r="N8554" i="1"/>
  <c r="N8553" i="1"/>
  <c r="N8552" i="1"/>
  <c r="N8551" i="1"/>
  <c r="N8550" i="1"/>
  <c r="N8549" i="1"/>
  <c r="N8548" i="1"/>
  <c r="N8547" i="1"/>
  <c r="N8546" i="1"/>
  <c r="N8545" i="1"/>
  <c r="N8544" i="1"/>
  <c r="N8543" i="1"/>
  <c r="N8542" i="1"/>
  <c r="N8541" i="1"/>
  <c r="N8540" i="1"/>
  <c r="N8539" i="1"/>
  <c r="N8538" i="1"/>
  <c r="N8537" i="1"/>
  <c r="N8536" i="1"/>
  <c r="N8535" i="1"/>
  <c r="N8534" i="1"/>
  <c r="N8533" i="1"/>
  <c r="N8532" i="1"/>
  <c r="N8531" i="1"/>
  <c r="N8530" i="1"/>
  <c r="N8529" i="1"/>
  <c r="N8528" i="1"/>
  <c r="N8527" i="1"/>
  <c r="N8526" i="1"/>
  <c r="N8525" i="1"/>
  <c r="N8524" i="1"/>
  <c r="N8523" i="1"/>
  <c r="N8522" i="1"/>
  <c r="N8521" i="1"/>
  <c r="N8520" i="1"/>
  <c r="N8519" i="1"/>
  <c r="N8518" i="1"/>
  <c r="N8517" i="1"/>
  <c r="N8516" i="1"/>
  <c r="N8515" i="1"/>
  <c r="N8514" i="1"/>
  <c r="N8513" i="1"/>
  <c r="N8512" i="1"/>
  <c r="N8511" i="1"/>
  <c r="N8510" i="1"/>
  <c r="N8509" i="1"/>
  <c r="N8508" i="1"/>
  <c r="N8507" i="1"/>
  <c r="N8506" i="1"/>
  <c r="N8505" i="1"/>
  <c r="N8504" i="1"/>
  <c r="N8503" i="1"/>
  <c r="N8502" i="1"/>
  <c r="N8501" i="1"/>
  <c r="N8500" i="1"/>
  <c r="N8499" i="1"/>
  <c r="N8498" i="1"/>
  <c r="N8497" i="1"/>
  <c r="N8496" i="1"/>
  <c r="N8495" i="1"/>
  <c r="N8494" i="1"/>
  <c r="N8493" i="1"/>
  <c r="N8492" i="1"/>
  <c r="N8491" i="1"/>
  <c r="N8490" i="1"/>
  <c r="N8489" i="1"/>
  <c r="N8488" i="1"/>
  <c r="N8487" i="1"/>
  <c r="N8486" i="1"/>
  <c r="N8485" i="1"/>
  <c r="N8484" i="1"/>
  <c r="N8483" i="1"/>
  <c r="N8482" i="1"/>
  <c r="N8481" i="1"/>
  <c r="N8480" i="1"/>
  <c r="N8479" i="1"/>
  <c r="N8478" i="1"/>
  <c r="N8477" i="1"/>
  <c r="N8476" i="1"/>
  <c r="N8475" i="1"/>
  <c r="N8474" i="1"/>
  <c r="N8473" i="1"/>
  <c r="N8472" i="1"/>
  <c r="N8471" i="1"/>
  <c r="N8470" i="1"/>
  <c r="N8469" i="1"/>
  <c r="N8468" i="1"/>
  <c r="N8467" i="1"/>
  <c r="N8466" i="1"/>
  <c r="N8465" i="1"/>
  <c r="N8464" i="1"/>
  <c r="N8463" i="1"/>
  <c r="N8462" i="1"/>
  <c r="N8461" i="1"/>
  <c r="N8460" i="1"/>
  <c r="N8459" i="1"/>
  <c r="N8458" i="1"/>
  <c r="N8457" i="1"/>
  <c r="N8456" i="1"/>
  <c r="N8455" i="1"/>
  <c r="N8454" i="1"/>
  <c r="N8453" i="1"/>
  <c r="N8452" i="1"/>
  <c r="N8451" i="1"/>
  <c r="N8450" i="1"/>
  <c r="N8449" i="1"/>
  <c r="N8448" i="1"/>
  <c r="N8447" i="1"/>
  <c r="N8446" i="1"/>
  <c r="N8445" i="1"/>
  <c r="N8444" i="1"/>
  <c r="N8443" i="1"/>
  <c r="N8442" i="1"/>
  <c r="N8441" i="1"/>
  <c r="N8440" i="1"/>
  <c r="N8439" i="1"/>
  <c r="N8438" i="1"/>
  <c r="N8437" i="1"/>
  <c r="N8436" i="1"/>
  <c r="N8435" i="1"/>
  <c r="N8434" i="1"/>
  <c r="N8433" i="1"/>
  <c r="N8432" i="1"/>
  <c r="N8431" i="1"/>
  <c r="N8430" i="1"/>
  <c r="N8429" i="1"/>
  <c r="N8428" i="1"/>
  <c r="N8427" i="1"/>
  <c r="N8426" i="1"/>
  <c r="N8425" i="1"/>
  <c r="N8424" i="1"/>
  <c r="N8423" i="1"/>
  <c r="N8422" i="1"/>
  <c r="N8421" i="1"/>
  <c r="N8420" i="1"/>
  <c r="N8419" i="1"/>
  <c r="N8418" i="1"/>
  <c r="N8417" i="1"/>
  <c r="N8416" i="1"/>
  <c r="N8415" i="1"/>
  <c r="N8414" i="1"/>
  <c r="N8413" i="1"/>
  <c r="N8412" i="1"/>
  <c r="N8411" i="1"/>
  <c r="N8410" i="1"/>
  <c r="N8409" i="1"/>
  <c r="N8408" i="1"/>
  <c r="N8407" i="1"/>
  <c r="N8406" i="1"/>
  <c r="N8405" i="1"/>
  <c r="N8404" i="1"/>
  <c r="N8403" i="1"/>
  <c r="N8402" i="1"/>
  <c r="N8401" i="1"/>
  <c r="N8400" i="1"/>
  <c r="N8399" i="1"/>
  <c r="N8398" i="1"/>
  <c r="N8397" i="1"/>
  <c r="N8396" i="1"/>
  <c r="N8395" i="1"/>
  <c r="N8394" i="1"/>
  <c r="N8393" i="1"/>
  <c r="N8392" i="1"/>
  <c r="N8391" i="1"/>
  <c r="N8390" i="1"/>
  <c r="N8389" i="1"/>
  <c r="N8388" i="1"/>
  <c r="N8387" i="1"/>
  <c r="N8386" i="1"/>
  <c r="N8385" i="1"/>
  <c r="N8384" i="1"/>
  <c r="N8383" i="1"/>
  <c r="N8382" i="1"/>
  <c r="N8381" i="1"/>
  <c r="N8380" i="1"/>
  <c r="N8379" i="1"/>
  <c r="N8378" i="1"/>
  <c r="N8377" i="1"/>
  <c r="N8376" i="1"/>
  <c r="N8375" i="1"/>
  <c r="N8374" i="1"/>
  <c r="N8373" i="1"/>
  <c r="N8372" i="1"/>
  <c r="N8371" i="1"/>
  <c r="N8370" i="1"/>
  <c r="N8369" i="1"/>
  <c r="N8368" i="1"/>
  <c r="N8367" i="1"/>
  <c r="N8366" i="1"/>
  <c r="N8365" i="1"/>
  <c r="N8364" i="1"/>
  <c r="N8363" i="1"/>
  <c r="N8362" i="1"/>
  <c r="N8361" i="1"/>
  <c r="N8360" i="1"/>
  <c r="N8359" i="1"/>
  <c r="N8358" i="1"/>
  <c r="N8357" i="1"/>
  <c r="N8356" i="1"/>
  <c r="N8355" i="1"/>
  <c r="N8354" i="1"/>
  <c r="N8353" i="1"/>
  <c r="N8352" i="1"/>
  <c r="N8351" i="1"/>
  <c r="N8350" i="1"/>
  <c r="N8349" i="1"/>
  <c r="N8348" i="1"/>
  <c r="N8347" i="1"/>
  <c r="N8346" i="1"/>
  <c r="N8345" i="1"/>
  <c r="N8344" i="1"/>
  <c r="N8343" i="1"/>
  <c r="N8342" i="1"/>
  <c r="N8341" i="1"/>
  <c r="N8340" i="1"/>
  <c r="N8339" i="1"/>
  <c r="N8338" i="1"/>
  <c r="N8337" i="1"/>
  <c r="N8336" i="1"/>
  <c r="N8335" i="1"/>
  <c r="N8334" i="1"/>
  <c r="N8333" i="1"/>
  <c r="N8332" i="1"/>
  <c r="N8331" i="1"/>
  <c r="N8330" i="1"/>
  <c r="N8329" i="1"/>
  <c r="N8328" i="1"/>
  <c r="N8327" i="1"/>
  <c r="N8326" i="1"/>
  <c r="N8325" i="1"/>
  <c r="N8324" i="1"/>
  <c r="N8323" i="1"/>
  <c r="N8322" i="1"/>
  <c r="N8321" i="1"/>
  <c r="N8320" i="1"/>
  <c r="N8319" i="1"/>
  <c r="N8318" i="1"/>
  <c r="N8317" i="1"/>
  <c r="N8316" i="1"/>
  <c r="N8315" i="1"/>
  <c r="N8314" i="1"/>
  <c r="N8313" i="1"/>
  <c r="N8312" i="1"/>
  <c r="N8311" i="1"/>
  <c r="N8310" i="1"/>
  <c r="N8309" i="1"/>
  <c r="N8308" i="1"/>
  <c r="N8307" i="1"/>
  <c r="N8306" i="1"/>
  <c r="N8305" i="1"/>
  <c r="N8304" i="1"/>
  <c r="N8303" i="1"/>
  <c r="N8302" i="1"/>
  <c r="N8301" i="1"/>
  <c r="N8300" i="1"/>
  <c r="N8299" i="1"/>
  <c r="N8298" i="1"/>
  <c r="N8297" i="1"/>
  <c r="N8296" i="1"/>
  <c r="N8295" i="1"/>
  <c r="N8294" i="1"/>
  <c r="N8293" i="1"/>
  <c r="N8292" i="1"/>
  <c r="N8291" i="1"/>
  <c r="N8290" i="1"/>
  <c r="N8289" i="1"/>
  <c r="N8288" i="1"/>
  <c r="N8287" i="1"/>
  <c r="N8286" i="1"/>
  <c r="N8285" i="1"/>
  <c r="N8284" i="1"/>
  <c r="N8283" i="1"/>
  <c r="N8282" i="1"/>
  <c r="N8281" i="1"/>
  <c r="N8280" i="1"/>
  <c r="N8279" i="1"/>
  <c r="N8278" i="1"/>
  <c r="N8277" i="1"/>
  <c r="N8276" i="1"/>
  <c r="N8275" i="1"/>
  <c r="N8274" i="1"/>
  <c r="N8273" i="1"/>
  <c r="N8272" i="1"/>
  <c r="N8271" i="1"/>
  <c r="N8270" i="1"/>
  <c r="N8269" i="1"/>
  <c r="N8268" i="1"/>
  <c r="N8267" i="1"/>
  <c r="N8266" i="1"/>
  <c r="N8265" i="1"/>
  <c r="N8264" i="1"/>
  <c r="N8263" i="1"/>
  <c r="N8262" i="1"/>
  <c r="N8261" i="1"/>
  <c r="N8260" i="1"/>
  <c r="N8259" i="1"/>
  <c r="N8258" i="1"/>
  <c r="N8257" i="1"/>
  <c r="N8256" i="1"/>
  <c r="N8255" i="1"/>
  <c r="N8254" i="1"/>
  <c r="N8253" i="1"/>
  <c r="N8252" i="1"/>
  <c r="N8251" i="1"/>
  <c r="N8250" i="1"/>
  <c r="N8249" i="1"/>
  <c r="N8248" i="1"/>
  <c r="N8247" i="1"/>
  <c r="N8246" i="1"/>
  <c r="N8245" i="1"/>
  <c r="N8244" i="1"/>
  <c r="N8243" i="1"/>
  <c r="N8242" i="1"/>
  <c r="N8241" i="1"/>
  <c r="N8240" i="1"/>
  <c r="N8239" i="1"/>
  <c r="N8238" i="1"/>
  <c r="N8237" i="1"/>
  <c r="N8236" i="1"/>
  <c r="N8235" i="1"/>
  <c r="N8234" i="1"/>
  <c r="N8233" i="1"/>
  <c r="N8232" i="1"/>
  <c r="N8231" i="1"/>
  <c r="N8230" i="1"/>
  <c r="N8229" i="1"/>
  <c r="N8228" i="1"/>
  <c r="N8227" i="1"/>
  <c r="N8226" i="1"/>
  <c r="N8225" i="1"/>
  <c r="N8224" i="1"/>
  <c r="N8223" i="1"/>
  <c r="N8222" i="1"/>
  <c r="N8221" i="1"/>
  <c r="N8220" i="1"/>
  <c r="N8219" i="1"/>
  <c r="N8218" i="1"/>
  <c r="N8217" i="1"/>
  <c r="N8216" i="1"/>
  <c r="N8215" i="1"/>
  <c r="N8214" i="1"/>
  <c r="N8213" i="1"/>
  <c r="N8212" i="1"/>
  <c r="N8211" i="1"/>
  <c r="N8210" i="1"/>
  <c r="N8209" i="1"/>
  <c r="N8208" i="1"/>
  <c r="N8207" i="1"/>
  <c r="N8206" i="1"/>
  <c r="N8205" i="1"/>
  <c r="N8204" i="1"/>
  <c r="N8203" i="1"/>
  <c r="N8202" i="1"/>
  <c r="N8201" i="1"/>
  <c r="N8200" i="1"/>
  <c r="N8199" i="1"/>
  <c r="N8198" i="1"/>
  <c r="N8197" i="1"/>
  <c r="N8196" i="1"/>
  <c r="N8195" i="1"/>
  <c r="N8194" i="1"/>
  <c r="N8193" i="1"/>
  <c r="N8192" i="1"/>
  <c r="N8191" i="1"/>
  <c r="N8190" i="1"/>
  <c r="N8189" i="1"/>
  <c r="N8188" i="1"/>
  <c r="N8187" i="1"/>
  <c r="N8186" i="1"/>
  <c r="N8185" i="1"/>
  <c r="N8184" i="1"/>
  <c r="N8183" i="1"/>
  <c r="N8182" i="1"/>
  <c r="N8181" i="1"/>
  <c r="N8180" i="1"/>
  <c r="N8179" i="1"/>
  <c r="N8178" i="1"/>
  <c r="N8177" i="1"/>
  <c r="N8176" i="1"/>
  <c r="N8175" i="1"/>
  <c r="N8174" i="1"/>
  <c r="N8173" i="1"/>
  <c r="N8172" i="1"/>
  <c r="N8171" i="1"/>
  <c r="N8170" i="1"/>
  <c r="N8169" i="1"/>
  <c r="N8168" i="1"/>
  <c r="N8167" i="1"/>
  <c r="N8166" i="1"/>
  <c r="N8165" i="1"/>
  <c r="N8164" i="1"/>
  <c r="N8163" i="1"/>
  <c r="N8162" i="1"/>
  <c r="N8161" i="1"/>
  <c r="N8160" i="1"/>
  <c r="N8159" i="1"/>
  <c r="N8158" i="1"/>
  <c r="N8157" i="1"/>
  <c r="N8156" i="1"/>
  <c r="N8155" i="1"/>
  <c r="N8154" i="1"/>
  <c r="N8153" i="1"/>
  <c r="N8152" i="1"/>
  <c r="N8151" i="1"/>
  <c r="N8150" i="1"/>
  <c r="N8149" i="1"/>
  <c r="N8148" i="1"/>
  <c r="N8147" i="1"/>
  <c r="N8146" i="1"/>
  <c r="N8145" i="1"/>
  <c r="N8144" i="1"/>
  <c r="N8143" i="1"/>
  <c r="N8142" i="1"/>
  <c r="N8141" i="1"/>
  <c r="N8140" i="1"/>
  <c r="N8139" i="1"/>
  <c r="N8138" i="1"/>
  <c r="N8137" i="1"/>
  <c r="N8136" i="1"/>
  <c r="N8135" i="1"/>
  <c r="N8134" i="1"/>
  <c r="N8133" i="1"/>
  <c r="N8132" i="1"/>
  <c r="N8131" i="1"/>
  <c r="N8130" i="1"/>
  <c r="N8129" i="1"/>
  <c r="N8128" i="1"/>
  <c r="N8127" i="1"/>
  <c r="N8126" i="1"/>
  <c r="N8125" i="1"/>
  <c r="N8124" i="1"/>
  <c r="N8123" i="1"/>
  <c r="N8122" i="1"/>
  <c r="N8121" i="1"/>
  <c r="N8120" i="1"/>
  <c r="N8119" i="1"/>
  <c r="N8118" i="1"/>
  <c r="N8117" i="1"/>
  <c r="N8116" i="1"/>
  <c r="N8115" i="1"/>
  <c r="N8114" i="1"/>
  <c r="N8113" i="1"/>
  <c r="N8112" i="1"/>
  <c r="N8111" i="1"/>
  <c r="N8110" i="1"/>
  <c r="N8109" i="1"/>
  <c r="N8108" i="1"/>
  <c r="N8107" i="1"/>
  <c r="N8106" i="1"/>
  <c r="N8105" i="1"/>
  <c r="N8104" i="1"/>
  <c r="N8103" i="1"/>
  <c r="N8102" i="1"/>
  <c r="N8101" i="1"/>
  <c r="N8100" i="1"/>
  <c r="N8099" i="1"/>
  <c r="N8098" i="1"/>
  <c r="N8097" i="1"/>
  <c r="N8096" i="1"/>
  <c r="N8095" i="1"/>
  <c r="N8094" i="1"/>
  <c r="N8093" i="1"/>
  <c r="N8092" i="1"/>
  <c r="N8091" i="1"/>
  <c r="N8090" i="1"/>
  <c r="N8089" i="1"/>
  <c r="N8088" i="1"/>
  <c r="N8087" i="1"/>
  <c r="N8086" i="1"/>
  <c r="N8085" i="1"/>
  <c r="N8084" i="1"/>
  <c r="N8083" i="1"/>
  <c r="N8082" i="1"/>
  <c r="N8081" i="1"/>
  <c r="N8080" i="1"/>
  <c r="N8079" i="1"/>
  <c r="N8078" i="1"/>
  <c r="N8077" i="1"/>
  <c r="N8076" i="1"/>
  <c r="N8075" i="1"/>
  <c r="N8074" i="1"/>
  <c r="N8073" i="1"/>
  <c r="N8072" i="1"/>
  <c r="N8071" i="1"/>
  <c r="N8070" i="1"/>
  <c r="N8069" i="1"/>
  <c r="N8068" i="1"/>
  <c r="N8067" i="1"/>
  <c r="N8066" i="1"/>
  <c r="N8065" i="1"/>
  <c r="N8064" i="1"/>
  <c r="N8063" i="1"/>
  <c r="N8062" i="1"/>
  <c r="N8061" i="1"/>
  <c r="N8060" i="1"/>
  <c r="N8059" i="1"/>
  <c r="N8058" i="1"/>
  <c r="N8057" i="1"/>
  <c r="N8056" i="1"/>
  <c r="N8055" i="1"/>
  <c r="N8054" i="1"/>
  <c r="N8053" i="1"/>
  <c r="N8052" i="1"/>
  <c r="N8051" i="1"/>
  <c r="N8050" i="1"/>
  <c r="N8049" i="1"/>
  <c r="N8048" i="1"/>
  <c r="N8047" i="1"/>
  <c r="N8046" i="1"/>
  <c r="N8045" i="1"/>
  <c r="N8044" i="1"/>
  <c r="N8043" i="1"/>
  <c r="N8042" i="1"/>
  <c r="N8041" i="1"/>
  <c r="N8040" i="1"/>
  <c r="N8039" i="1"/>
  <c r="N8038" i="1"/>
  <c r="N8037" i="1"/>
  <c r="N8036" i="1"/>
  <c r="N8035" i="1"/>
  <c r="N8034" i="1"/>
  <c r="N8033" i="1"/>
  <c r="N8032" i="1"/>
  <c r="N8031" i="1"/>
  <c r="N8030" i="1"/>
  <c r="N8029" i="1"/>
  <c r="N8028" i="1"/>
  <c r="N8027" i="1"/>
  <c r="N8026" i="1"/>
  <c r="N8025" i="1"/>
  <c r="N8024" i="1"/>
  <c r="N8023" i="1"/>
  <c r="N8022" i="1"/>
  <c r="N8021" i="1"/>
  <c r="N8020" i="1"/>
  <c r="N8019" i="1"/>
  <c r="N8018" i="1"/>
  <c r="N8017" i="1"/>
  <c r="N8016" i="1"/>
  <c r="N8015" i="1"/>
  <c r="N8014" i="1"/>
  <c r="N8013" i="1"/>
  <c r="N8012" i="1"/>
  <c r="N8011" i="1"/>
  <c r="N8010" i="1"/>
  <c r="N8009" i="1"/>
  <c r="N8008" i="1"/>
  <c r="N8007" i="1"/>
  <c r="N8006" i="1"/>
  <c r="N8005" i="1"/>
  <c r="N8004" i="1"/>
  <c r="N8003" i="1"/>
  <c r="N8002" i="1"/>
  <c r="N8001" i="1"/>
  <c r="N8000" i="1"/>
  <c r="N7999" i="1"/>
  <c r="N7998" i="1"/>
  <c r="N7997" i="1"/>
  <c r="N7996" i="1"/>
  <c r="N7995" i="1"/>
  <c r="N7994" i="1"/>
  <c r="N7993" i="1"/>
  <c r="N7992" i="1"/>
  <c r="N7991" i="1"/>
  <c r="N7990" i="1"/>
  <c r="N7989" i="1"/>
  <c r="N7988" i="1"/>
  <c r="N7987" i="1"/>
  <c r="N7986" i="1"/>
  <c r="N7985" i="1"/>
  <c r="N7984" i="1"/>
  <c r="N7983" i="1"/>
  <c r="N7982" i="1"/>
  <c r="N7981" i="1"/>
  <c r="N7980" i="1"/>
  <c r="N7979" i="1"/>
  <c r="N7978" i="1"/>
  <c r="N7977" i="1"/>
  <c r="N7976" i="1"/>
  <c r="N7975" i="1"/>
  <c r="N7974" i="1"/>
  <c r="N7973" i="1"/>
  <c r="N7972" i="1"/>
  <c r="N7971" i="1"/>
  <c r="N7970" i="1"/>
  <c r="N7969" i="1"/>
  <c r="N7968" i="1"/>
  <c r="N7967" i="1"/>
  <c r="N7966" i="1"/>
  <c r="N7965" i="1"/>
  <c r="N7964" i="1"/>
  <c r="N7963" i="1"/>
  <c r="N7962" i="1"/>
  <c r="N7961" i="1"/>
  <c r="N7960" i="1"/>
  <c r="N7959" i="1"/>
  <c r="N7958" i="1"/>
  <c r="N7957" i="1"/>
  <c r="N7956" i="1"/>
  <c r="N7955" i="1"/>
  <c r="N7954" i="1"/>
  <c r="N7953" i="1"/>
  <c r="N7952" i="1"/>
  <c r="N7951" i="1"/>
  <c r="N7950" i="1"/>
  <c r="N7949" i="1"/>
  <c r="N7948" i="1"/>
  <c r="N7947" i="1"/>
  <c r="N7946" i="1"/>
  <c r="N7945" i="1"/>
  <c r="N7944" i="1"/>
  <c r="N7943" i="1"/>
  <c r="N7942" i="1"/>
  <c r="N7941" i="1"/>
  <c r="N7940" i="1"/>
  <c r="N7939" i="1"/>
  <c r="N7938" i="1"/>
  <c r="N7937" i="1"/>
  <c r="N7936" i="1"/>
  <c r="N7935" i="1"/>
  <c r="N7934" i="1"/>
  <c r="N7933" i="1"/>
  <c r="N7932" i="1"/>
  <c r="N7931" i="1"/>
  <c r="N7930" i="1"/>
  <c r="N7929" i="1"/>
  <c r="N7928" i="1"/>
  <c r="N7927" i="1"/>
  <c r="N7926" i="1"/>
  <c r="N7925" i="1"/>
  <c r="N7924" i="1"/>
  <c r="N7923" i="1"/>
  <c r="N7922" i="1"/>
  <c r="N7921" i="1"/>
  <c r="N7920" i="1"/>
  <c r="N7919" i="1"/>
  <c r="N7918" i="1"/>
  <c r="N7917" i="1"/>
  <c r="N7916" i="1"/>
  <c r="N7915" i="1"/>
  <c r="N7914" i="1"/>
  <c r="N7913" i="1"/>
  <c r="N7912" i="1"/>
  <c r="N7911" i="1"/>
  <c r="N7910" i="1"/>
  <c r="N7909" i="1"/>
  <c r="N7908" i="1"/>
  <c r="N7907" i="1"/>
  <c r="N7906" i="1"/>
  <c r="N7905" i="1"/>
  <c r="N7904" i="1"/>
  <c r="N7903" i="1"/>
  <c r="N7902" i="1"/>
  <c r="N7901" i="1"/>
  <c r="N7900" i="1"/>
  <c r="N7899" i="1"/>
  <c r="N7898" i="1"/>
  <c r="N7897" i="1"/>
  <c r="N7896" i="1"/>
  <c r="N7895" i="1"/>
  <c r="N7894" i="1"/>
  <c r="N7893" i="1"/>
  <c r="N7892" i="1"/>
  <c r="N7891" i="1"/>
  <c r="N7890" i="1"/>
  <c r="N7889" i="1"/>
  <c r="N7888" i="1"/>
  <c r="N7887" i="1"/>
  <c r="N7886" i="1"/>
  <c r="N7885" i="1"/>
  <c r="N7884" i="1"/>
  <c r="N7883" i="1"/>
  <c r="N7882" i="1"/>
  <c r="N7881" i="1"/>
  <c r="N7880" i="1"/>
  <c r="N7879" i="1"/>
  <c r="N7878" i="1"/>
  <c r="N7877" i="1"/>
  <c r="N7876" i="1"/>
  <c r="N7875" i="1"/>
  <c r="N7874" i="1"/>
  <c r="N7873" i="1"/>
  <c r="N7872" i="1"/>
  <c r="N7871" i="1"/>
  <c r="N7870" i="1"/>
  <c r="N7869" i="1"/>
  <c r="N7868" i="1"/>
  <c r="N7867" i="1"/>
  <c r="N7866" i="1"/>
  <c r="N7865" i="1"/>
  <c r="N7864" i="1"/>
  <c r="N7863" i="1"/>
  <c r="N7862" i="1"/>
  <c r="N7861" i="1"/>
  <c r="N7860" i="1"/>
  <c r="N7859" i="1"/>
  <c r="N7858" i="1"/>
  <c r="N7857" i="1"/>
  <c r="N7856" i="1"/>
  <c r="N7855" i="1"/>
  <c r="N7854" i="1"/>
  <c r="N7853" i="1"/>
  <c r="N7852" i="1"/>
  <c r="N7851" i="1"/>
  <c r="N7850" i="1"/>
  <c r="N7849" i="1"/>
  <c r="N7848" i="1"/>
  <c r="N7847" i="1"/>
  <c r="N7846" i="1"/>
  <c r="N7845" i="1"/>
  <c r="N7844" i="1"/>
  <c r="N7843" i="1"/>
  <c r="N7842" i="1"/>
  <c r="N7841" i="1"/>
  <c r="N7840" i="1"/>
  <c r="N7839" i="1"/>
  <c r="N7838" i="1"/>
  <c r="N7837" i="1"/>
  <c r="N7836" i="1"/>
  <c r="N7835" i="1"/>
  <c r="N7834" i="1"/>
  <c r="N7833" i="1"/>
  <c r="N7832" i="1"/>
  <c r="N7831" i="1"/>
  <c r="N7830" i="1"/>
  <c r="N7829" i="1"/>
  <c r="N7828" i="1"/>
  <c r="N7827" i="1"/>
  <c r="N7826" i="1"/>
  <c r="N7825" i="1"/>
  <c r="N7824" i="1"/>
  <c r="N7823" i="1"/>
  <c r="N7822" i="1"/>
  <c r="N7821" i="1"/>
  <c r="N7820" i="1"/>
  <c r="N7819" i="1"/>
  <c r="N7818" i="1"/>
  <c r="N7817" i="1"/>
  <c r="N7816" i="1"/>
  <c r="N7815" i="1"/>
  <c r="N7814" i="1"/>
  <c r="N7813" i="1"/>
  <c r="N7812" i="1"/>
  <c r="N7811" i="1"/>
  <c r="N7810" i="1"/>
  <c r="N7809" i="1"/>
  <c r="N7808" i="1"/>
  <c r="N7807" i="1"/>
  <c r="N7806" i="1"/>
  <c r="N7805" i="1"/>
  <c r="N7804" i="1"/>
  <c r="N7803" i="1"/>
  <c r="N7802" i="1"/>
  <c r="N7801" i="1"/>
  <c r="N7800" i="1"/>
  <c r="N7799" i="1"/>
  <c r="N7798" i="1"/>
  <c r="N7797" i="1"/>
  <c r="N7796" i="1"/>
  <c r="N7795" i="1"/>
  <c r="N7794" i="1"/>
  <c r="N7793" i="1"/>
  <c r="N7792" i="1"/>
  <c r="N7791" i="1"/>
  <c r="N7790" i="1"/>
  <c r="N7789" i="1"/>
  <c r="N7788" i="1"/>
  <c r="N7787" i="1"/>
  <c r="N7786" i="1"/>
  <c r="N7785" i="1"/>
  <c r="N7784" i="1"/>
  <c r="N7783" i="1"/>
  <c r="N7782" i="1"/>
  <c r="N7781" i="1"/>
  <c r="N7780" i="1"/>
  <c r="N7779" i="1"/>
  <c r="N7778" i="1"/>
  <c r="N7777" i="1"/>
  <c r="N7776" i="1"/>
  <c r="N7775" i="1"/>
  <c r="N7774" i="1"/>
  <c r="N7773" i="1"/>
  <c r="N7772" i="1"/>
  <c r="N7771" i="1"/>
  <c r="N7770" i="1"/>
  <c r="N7769" i="1"/>
  <c r="N7768" i="1"/>
  <c r="N7767" i="1"/>
  <c r="N7766" i="1"/>
  <c r="N7765" i="1"/>
  <c r="N7764" i="1"/>
  <c r="N7763" i="1"/>
  <c r="N7762" i="1"/>
  <c r="N7761" i="1"/>
  <c r="N7760" i="1"/>
  <c r="N7759" i="1"/>
  <c r="N7758" i="1"/>
  <c r="N7757" i="1"/>
  <c r="N7756" i="1"/>
  <c r="N7755" i="1"/>
  <c r="N7754" i="1"/>
  <c r="N7753" i="1"/>
  <c r="N7752" i="1"/>
  <c r="N7751" i="1"/>
  <c r="N7750" i="1"/>
  <c r="N7749" i="1"/>
  <c r="N7748" i="1"/>
  <c r="N7747" i="1"/>
  <c r="N7746" i="1"/>
  <c r="N7745" i="1"/>
  <c r="N7744" i="1"/>
  <c r="N7743" i="1"/>
  <c r="N7742" i="1"/>
  <c r="N7741" i="1"/>
  <c r="N7740" i="1"/>
  <c r="N7739" i="1"/>
  <c r="N7738" i="1"/>
  <c r="N7737" i="1"/>
  <c r="N7736" i="1"/>
  <c r="N7735" i="1"/>
  <c r="N7734" i="1"/>
  <c r="N7733" i="1"/>
  <c r="N7732" i="1"/>
  <c r="N7731" i="1"/>
  <c r="N7730" i="1"/>
  <c r="N7729" i="1"/>
  <c r="N7728" i="1"/>
  <c r="N7727" i="1"/>
  <c r="N7726" i="1"/>
  <c r="N7725" i="1"/>
  <c r="N7724" i="1"/>
  <c r="N7723" i="1"/>
  <c r="N7722" i="1"/>
  <c r="N7721" i="1"/>
  <c r="N7720" i="1"/>
  <c r="N7719" i="1"/>
  <c r="N7718" i="1"/>
  <c r="N7717" i="1"/>
  <c r="N7716" i="1"/>
  <c r="N7715" i="1"/>
  <c r="N7714" i="1"/>
  <c r="N7713" i="1"/>
  <c r="N7712" i="1"/>
  <c r="N7711" i="1"/>
  <c r="N7710" i="1"/>
  <c r="N7709" i="1"/>
  <c r="N7708" i="1"/>
  <c r="N7707" i="1"/>
  <c r="N7706" i="1"/>
  <c r="N7705" i="1"/>
  <c r="N7704" i="1"/>
  <c r="N7703" i="1"/>
  <c r="N7702" i="1"/>
  <c r="N7701" i="1"/>
  <c r="N7700" i="1"/>
  <c r="N7699" i="1"/>
  <c r="N7698" i="1"/>
  <c r="N7697" i="1"/>
  <c r="N7696" i="1"/>
  <c r="N7695" i="1"/>
  <c r="N7694" i="1"/>
  <c r="N7693" i="1"/>
  <c r="N7692" i="1"/>
  <c r="N7691" i="1"/>
  <c r="N7690" i="1"/>
  <c r="N7689" i="1"/>
  <c r="N7688" i="1"/>
  <c r="N7687" i="1"/>
  <c r="N7686" i="1"/>
  <c r="N7685" i="1"/>
  <c r="N7684" i="1"/>
  <c r="N7683" i="1"/>
  <c r="N7682" i="1"/>
  <c r="N7681" i="1"/>
  <c r="N7680" i="1"/>
  <c r="N7679" i="1"/>
  <c r="N7678" i="1"/>
  <c r="N7677" i="1"/>
  <c r="N7676" i="1"/>
  <c r="N7675" i="1"/>
  <c r="N7674" i="1"/>
  <c r="N7673" i="1"/>
  <c r="N7672" i="1"/>
  <c r="N7671" i="1"/>
  <c r="N7670" i="1"/>
  <c r="N7669" i="1"/>
  <c r="N7668" i="1"/>
  <c r="N7667" i="1"/>
  <c r="N7666" i="1"/>
  <c r="N7665" i="1"/>
  <c r="N7664" i="1"/>
  <c r="N7663" i="1"/>
  <c r="N7662" i="1"/>
  <c r="N7661" i="1"/>
  <c r="N7660" i="1"/>
  <c r="N7659" i="1"/>
  <c r="N7658" i="1"/>
  <c r="N7657" i="1"/>
  <c r="N7656" i="1"/>
  <c r="N7655" i="1"/>
  <c r="N7654" i="1"/>
  <c r="N7653" i="1"/>
  <c r="N7652" i="1"/>
  <c r="N7651" i="1"/>
  <c r="N7650" i="1"/>
  <c r="N7649" i="1"/>
  <c r="N7648" i="1"/>
  <c r="N7647" i="1"/>
  <c r="N7646" i="1"/>
  <c r="N7645" i="1"/>
  <c r="N7644" i="1"/>
  <c r="N7643" i="1"/>
  <c r="N7642" i="1"/>
  <c r="N7641" i="1"/>
  <c r="N7640" i="1"/>
  <c r="N7639" i="1"/>
  <c r="N7638" i="1"/>
  <c r="N7637" i="1"/>
  <c r="N7636" i="1"/>
  <c r="N7635" i="1"/>
  <c r="N7634" i="1"/>
  <c r="N7633" i="1"/>
  <c r="N7632" i="1"/>
  <c r="N7631" i="1"/>
  <c r="N7630" i="1"/>
  <c r="N7629" i="1"/>
  <c r="N7628" i="1"/>
  <c r="N7627" i="1"/>
  <c r="N7626" i="1"/>
  <c r="N7625" i="1"/>
  <c r="N7624" i="1"/>
  <c r="N7623" i="1"/>
  <c r="N7622" i="1"/>
  <c r="N7621" i="1"/>
  <c r="N7620" i="1"/>
  <c r="N7619" i="1"/>
  <c r="N7618" i="1"/>
  <c r="N7617" i="1"/>
  <c r="N7616" i="1"/>
  <c r="N7615" i="1"/>
  <c r="N7614" i="1"/>
  <c r="N7613" i="1"/>
  <c r="N7612" i="1"/>
  <c r="N7611" i="1"/>
  <c r="N7610" i="1"/>
  <c r="N7609" i="1"/>
  <c r="N7608" i="1"/>
  <c r="N7607" i="1"/>
  <c r="N7606" i="1"/>
  <c r="N7605" i="1"/>
  <c r="N7604" i="1"/>
  <c r="N7603" i="1"/>
  <c r="N7602" i="1"/>
  <c r="N7601" i="1"/>
  <c r="N7600" i="1"/>
  <c r="N7599" i="1"/>
  <c r="N7598" i="1"/>
  <c r="N7597" i="1"/>
  <c r="N7596" i="1"/>
  <c r="N7595" i="1"/>
  <c r="N7594" i="1"/>
  <c r="N7593" i="1"/>
  <c r="N7592" i="1"/>
  <c r="N7591" i="1"/>
  <c r="N7590" i="1"/>
  <c r="N7589" i="1"/>
  <c r="N7588" i="1"/>
  <c r="N7587" i="1"/>
  <c r="N7586" i="1"/>
  <c r="N7585" i="1"/>
  <c r="N7584" i="1"/>
  <c r="N7583" i="1"/>
  <c r="N7582" i="1"/>
  <c r="N7581" i="1"/>
  <c r="N7580" i="1"/>
  <c r="N7579" i="1"/>
  <c r="N7578" i="1"/>
  <c r="N7577" i="1"/>
  <c r="N7576" i="1"/>
  <c r="N7575" i="1"/>
  <c r="N7574" i="1"/>
  <c r="N7573" i="1"/>
  <c r="N7572" i="1"/>
  <c r="N7571" i="1"/>
  <c r="N7570" i="1"/>
  <c r="N7569" i="1"/>
  <c r="N7568" i="1"/>
  <c r="N7567" i="1"/>
  <c r="N7566" i="1"/>
  <c r="N7565" i="1"/>
  <c r="N7564" i="1"/>
  <c r="N7563" i="1"/>
  <c r="N7562" i="1"/>
  <c r="N7561" i="1"/>
  <c r="N7560" i="1"/>
  <c r="N7559" i="1"/>
  <c r="N7558" i="1"/>
  <c r="N7557" i="1"/>
  <c r="N7556" i="1"/>
  <c r="N7555" i="1"/>
  <c r="N7554" i="1"/>
  <c r="N7553" i="1"/>
  <c r="N7552" i="1"/>
  <c r="N7551" i="1"/>
  <c r="N7550" i="1"/>
  <c r="N7549" i="1"/>
  <c r="N7548" i="1"/>
  <c r="N7547" i="1"/>
  <c r="N7546" i="1"/>
  <c r="N7545" i="1"/>
  <c r="N7544" i="1"/>
  <c r="N7543" i="1"/>
  <c r="N7542" i="1"/>
  <c r="N7541" i="1"/>
  <c r="N7540" i="1"/>
  <c r="N7539" i="1"/>
  <c r="N7538" i="1"/>
  <c r="N7537" i="1"/>
  <c r="N7536" i="1"/>
  <c r="N7535" i="1"/>
  <c r="N7534" i="1"/>
  <c r="N7533" i="1"/>
  <c r="N7532" i="1"/>
  <c r="N7531" i="1"/>
  <c r="N7530" i="1"/>
  <c r="N7529" i="1"/>
  <c r="N7528" i="1"/>
  <c r="N7527" i="1"/>
  <c r="N7526" i="1"/>
  <c r="N7525" i="1"/>
  <c r="N7524" i="1"/>
  <c r="N7523" i="1"/>
  <c r="N7522" i="1"/>
  <c r="N7521" i="1"/>
  <c r="N7520" i="1"/>
  <c r="N7519" i="1"/>
  <c r="N7518" i="1"/>
  <c r="N7517" i="1"/>
  <c r="N7516" i="1"/>
  <c r="N7515" i="1"/>
  <c r="N7514" i="1"/>
  <c r="N7513" i="1"/>
  <c r="N7512" i="1"/>
  <c r="N7511" i="1"/>
  <c r="N7510" i="1"/>
  <c r="N7509" i="1"/>
  <c r="N7508" i="1"/>
  <c r="N7507" i="1"/>
  <c r="N7506" i="1"/>
  <c r="N7505" i="1"/>
  <c r="N7504" i="1"/>
  <c r="N7503" i="1"/>
  <c r="N7502" i="1"/>
  <c r="N7501" i="1"/>
  <c r="N7500" i="1"/>
  <c r="N7499" i="1"/>
  <c r="N7498" i="1"/>
  <c r="N7497" i="1"/>
  <c r="N7496" i="1"/>
  <c r="N7495" i="1"/>
  <c r="N7494" i="1"/>
  <c r="N7493" i="1"/>
  <c r="N7492" i="1"/>
  <c r="N7491" i="1"/>
  <c r="N7490" i="1"/>
  <c r="N7489" i="1"/>
  <c r="N7488" i="1"/>
  <c r="N7487" i="1"/>
  <c r="N7486" i="1"/>
  <c r="N7485" i="1"/>
  <c r="N7484" i="1"/>
  <c r="N7483" i="1"/>
  <c r="N7482" i="1"/>
  <c r="N7481" i="1"/>
  <c r="N7480" i="1"/>
  <c r="N7479" i="1"/>
  <c r="N7478" i="1"/>
  <c r="N7477" i="1"/>
  <c r="N7476" i="1"/>
  <c r="N7475" i="1"/>
  <c r="N7474" i="1"/>
  <c r="N7473" i="1"/>
  <c r="N7472" i="1"/>
  <c r="N7471" i="1"/>
  <c r="N7470" i="1"/>
  <c r="N7469" i="1"/>
  <c r="N7468" i="1"/>
  <c r="N7467" i="1"/>
  <c r="N7466" i="1"/>
  <c r="N7465" i="1"/>
  <c r="N7464" i="1"/>
  <c r="N7463" i="1"/>
  <c r="N7462" i="1"/>
  <c r="N7461" i="1"/>
  <c r="N7460" i="1"/>
  <c r="N7459" i="1"/>
  <c r="N7458" i="1"/>
  <c r="N7457" i="1"/>
  <c r="N7456" i="1"/>
  <c r="N7455" i="1"/>
  <c r="N7454" i="1"/>
  <c r="N7453" i="1"/>
  <c r="N7452" i="1"/>
  <c r="N7451" i="1"/>
  <c r="N7450" i="1"/>
  <c r="N7449" i="1"/>
  <c r="N7448" i="1"/>
  <c r="N7447" i="1"/>
  <c r="N7446" i="1"/>
  <c r="N7445" i="1"/>
  <c r="N7444" i="1"/>
  <c r="N7443" i="1"/>
  <c r="N7442" i="1"/>
  <c r="N7441" i="1"/>
  <c r="N7440" i="1"/>
  <c r="N7439" i="1"/>
  <c r="N7438" i="1"/>
  <c r="N7437" i="1"/>
  <c r="N7436" i="1"/>
  <c r="N7435" i="1"/>
  <c r="N7434" i="1"/>
  <c r="N7433" i="1"/>
  <c r="N7432" i="1"/>
  <c r="N7431" i="1"/>
  <c r="N7430" i="1"/>
  <c r="N7429" i="1"/>
  <c r="N7428" i="1"/>
  <c r="N7427" i="1"/>
  <c r="N7426" i="1"/>
  <c r="N7425" i="1"/>
  <c r="N7424" i="1"/>
  <c r="N7423" i="1"/>
  <c r="N7422" i="1"/>
  <c r="N7421" i="1"/>
  <c r="N7420" i="1"/>
  <c r="N7419" i="1"/>
  <c r="N7418" i="1"/>
  <c r="N7417" i="1"/>
  <c r="N7416" i="1"/>
  <c r="N7415" i="1"/>
  <c r="N7414" i="1"/>
  <c r="N7413" i="1"/>
  <c r="N7412" i="1"/>
  <c r="N7411" i="1"/>
  <c r="N7410" i="1"/>
  <c r="N7409" i="1"/>
  <c r="N7408" i="1"/>
  <c r="N7407" i="1"/>
  <c r="N7406" i="1"/>
  <c r="N7405" i="1"/>
  <c r="N7404" i="1"/>
  <c r="N7403" i="1"/>
  <c r="N7402" i="1"/>
  <c r="N7401" i="1"/>
  <c r="N7400" i="1"/>
  <c r="N7399" i="1"/>
  <c r="N7398" i="1"/>
  <c r="N7397" i="1"/>
  <c r="N7396" i="1"/>
  <c r="N7395" i="1"/>
  <c r="N7394" i="1"/>
  <c r="N7393" i="1"/>
  <c r="N7392" i="1"/>
  <c r="N7391" i="1"/>
  <c r="N7390" i="1"/>
  <c r="N7389" i="1"/>
  <c r="N7388" i="1"/>
  <c r="N7387" i="1"/>
  <c r="N7386" i="1"/>
  <c r="N7385" i="1"/>
  <c r="N7384" i="1"/>
  <c r="N7383" i="1"/>
  <c r="N7382" i="1"/>
  <c r="N7381" i="1"/>
  <c r="N7380" i="1"/>
  <c r="N7379" i="1"/>
  <c r="N7378" i="1"/>
  <c r="N7377" i="1"/>
  <c r="N7376" i="1"/>
  <c r="N7375" i="1"/>
  <c r="N7374" i="1"/>
  <c r="N7373" i="1"/>
  <c r="N7372" i="1"/>
  <c r="N7371" i="1"/>
  <c r="N7370" i="1"/>
  <c r="N7369" i="1"/>
  <c r="N7368" i="1"/>
  <c r="N7367" i="1"/>
  <c r="N7366" i="1"/>
  <c r="N7365" i="1"/>
  <c r="N7364" i="1"/>
  <c r="N7363" i="1"/>
  <c r="N7362" i="1"/>
  <c r="N7361" i="1"/>
  <c r="N7360" i="1"/>
  <c r="N7359" i="1"/>
  <c r="N7358" i="1"/>
  <c r="N7357" i="1"/>
  <c r="N7356" i="1"/>
  <c r="N7355" i="1"/>
  <c r="N7354" i="1"/>
  <c r="N7353" i="1"/>
  <c r="N7352" i="1"/>
  <c r="N7351" i="1"/>
  <c r="N7350" i="1"/>
  <c r="N7349" i="1"/>
  <c r="N7348" i="1"/>
  <c r="N7347" i="1"/>
  <c r="N7346" i="1"/>
  <c r="N7345" i="1"/>
  <c r="N7344" i="1"/>
  <c r="N7343" i="1"/>
  <c r="N7342" i="1"/>
  <c r="N7341" i="1"/>
  <c r="N7340" i="1"/>
  <c r="N7339" i="1"/>
  <c r="N7338" i="1"/>
  <c r="N7337" i="1"/>
  <c r="N7336" i="1"/>
  <c r="N7335" i="1"/>
  <c r="N7334" i="1"/>
  <c r="N7333" i="1"/>
  <c r="N7332" i="1"/>
  <c r="N7331" i="1"/>
  <c r="N7330" i="1"/>
  <c r="N7329" i="1"/>
  <c r="N7328" i="1"/>
  <c r="N7327" i="1"/>
  <c r="N7326" i="1"/>
  <c r="N7325" i="1"/>
  <c r="N7324" i="1"/>
  <c r="N7323" i="1"/>
  <c r="N7322" i="1"/>
  <c r="N7321" i="1"/>
  <c r="N7320" i="1"/>
  <c r="N7319" i="1"/>
  <c r="N7318" i="1"/>
  <c r="N7317" i="1"/>
  <c r="N7316" i="1"/>
  <c r="N7315" i="1"/>
  <c r="N7314" i="1"/>
  <c r="N7313" i="1"/>
  <c r="N7312" i="1"/>
  <c r="N7311" i="1"/>
  <c r="N7310" i="1"/>
  <c r="N7309" i="1"/>
  <c r="N7308" i="1"/>
  <c r="N7307" i="1"/>
  <c r="N7306" i="1"/>
  <c r="N7305" i="1"/>
  <c r="N7304" i="1"/>
  <c r="N7303" i="1"/>
  <c r="N7302" i="1"/>
  <c r="N7301" i="1"/>
  <c r="N7300" i="1"/>
  <c r="N7299" i="1"/>
  <c r="N7298" i="1"/>
  <c r="N7297" i="1"/>
  <c r="N7296" i="1"/>
  <c r="N7295" i="1"/>
  <c r="N7294" i="1"/>
  <c r="N7293" i="1"/>
  <c r="N7292" i="1"/>
  <c r="N7291" i="1"/>
  <c r="N7290" i="1"/>
  <c r="N7289" i="1"/>
  <c r="N7288" i="1"/>
  <c r="N7287" i="1"/>
  <c r="N7286" i="1"/>
  <c r="N7285" i="1"/>
  <c r="N7284" i="1"/>
  <c r="N7283" i="1"/>
  <c r="N7282" i="1"/>
  <c r="N7281" i="1"/>
  <c r="N7280" i="1"/>
  <c r="N7279" i="1"/>
  <c r="N7278" i="1"/>
  <c r="N7277" i="1"/>
  <c r="N7276" i="1"/>
  <c r="N7275" i="1"/>
  <c r="N7274" i="1"/>
  <c r="N7273" i="1"/>
  <c r="N7272" i="1"/>
  <c r="N7271" i="1"/>
  <c r="N7270" i="1"/>
  <c r="N7269" i="1"/>
  <c r="N7268" i="1"/>
  <c r="N7267" i="1"/>
  <c r="N7266" i="1"/>
  <c r="N7265" i="1"/>
  <c r="N7264" i="1"/>
  <c r="N7263" i="1"/>
  <c r="N7262" i="1"/>
  <c r="N7261" i="1"/>
  <c r="N7260" i="1"/>
  <c r="N7259" i="1"/>
  <c r="N7258" i="1"/>
  <c r="N7257" i="1"/>
  <c r="N7256" i="1"/>
  <c r="N7255" i="1"/>
  <c r="N7254" i="1"/>
  <c r="N7253" i="1"/>
  <c r="N7252" i="1"/>
  <c r="N7251" i="1"/>
  <c r="N7250" i="1"/>
  <c r="N7249" i="1"/>
  <c r="N7248" i="1"/>
  <c r="N7247" i="1"/>
  <c r="N7246" i="1"/>
  <c r="N7245" i="1"/>
  <c r="N7244" i="1"/>
  <c r="N7243" i="1"/>
  <c r="N7242" i="1"/>
  <c r="N7241" i="1"/>
  <c r="N7240" i="1"/>
  <c r="N7239" i="1"/>
  <c r="N7238" i="1"/>
  <c r="N7237" i="1"/>
  <c r="N7236" i="1"/>
  <c r="N7235" i="1"/>
  <c r="N7234" i="1"/>
  <c r="N7233" i="1"/>
  <c r="N7232" i="1"/>
  <c r="N7231" i="1"/>
  <c r="N7230" i="1"/>
  <c r="N7229" i="1"/>
  <c r="N7228" i="1"/>
  <c r="N7227" i="1"/>
  <c r="N7226" i="1"/>
  <c r="N7225" i="1"/>
  <c r="N7224" i="1"/>
  <c r="N7223" i="1"/>
  <c r="N7222" i="1"/>
  <c r="N7221" i="1"/>
  <c r="N7220" i="1"/>
  <c r="N7219" i="1"/>
  <c r="N7218" i="1"/>
  <c r="N7217" i="1"/>
  <c r="N7216" i="1"/>
  <c r="N7215" i="1"/>
  <c r="N7214" i="1"/>
  <c r="N7213" i="1"/>
  <c r="N7212" i="1"/>
  <c r="N7211" i="1"/>
  <c r="N7210" i="1"/>
  <c r="N7209" i="1"/>
  <c r="N7208" i="1"/>
  <c r="N7207" i="1"/>
  <c r="N7206" i="1"/>
  <c r="N7205" i="1"/>
  <c r="N7204" i="1"/>
  <c r="N7203" i="1"/>
  <c r="N7202" i="1"/>
  <c r="N7201" i="1"/>
  <c r="N7200" i="1"/>
  <c r="N7199" i="1"/>
  <c r="N7198" i="1"/>
  <c r="N7197" i="1"/>
  <c r="N7196" i="1"/>
  <c r="N7195" i="1"/>
  <c r="N7194" i="1"/>
  <c r="N7193" i="1"/>
  <c r="N7192" i="1"/>
  <c r="N7191" i="1"/>
  <c r="N7190" i="1"/>
  <c r="N7189" i="1"/>
  <c r="N7188" i="1"/>
  <c r="N7187" i="1"/>
  <c r="N7186" i="1"/>
  <c r="N7185" i="1"/>
  <c r="N7184" i="1"/>
  <c r="N7183" i="1"/>
  <c r="N7182" i="1"/>
  <c r="N7181" i="1"/>
  <c r="N7180" i="1"/>
  <c r="N7179" i="1"/>
  <c r="N7178" i="1"/>
  <c r="N7177" i="1"/>
  <c r="N7176" i="1"/>
  <c r="N7175" i="1"/>
  <c r="N7174" i="1"/>
  <c r="N7173" i="1"/>
  <c r="N7172" i="1"/>
  <c r="N7171" i="1"/>
  <c r="N7170" i="1"/>
  <c r="N7169" i="1"/>
  <c r="N7168" i="1"/>
  <c r="N7167" i="1"/>
  <c r="N7166" i="1"/>
  <c r="N7165" i="1"/>
  <c r="N7164" i="1"/>
  <c r="N7163" i="1"/>
  <c r="N7162" i="1"/>
  <c r="N7161" i="1"/>
  <c r="N7160" i="1"/>
  <c r="N7159" i="1"/>
  <c r="N7158" i="1"/>
  <c r="N7157" i="1"/>
  <c r="N7156" i="1"/>
  <c r="N7155" i="1"/>
  <c r="N7154" i="1"/>
  <c r="N7153" i="1"/>
  <c r="N7152" i="1"/>
  <c r="N7151" i="1"/>
  <c r="N7150" i="1"/>
  <c r="N7149" i="1"/>
  <c r="N7148" i="1"/>
  <c r="N7147" i="1"/>
  <c r="N7146" i="1"/>
  <c r="N7145" i="1"/>
  <c r="N7144" i="1"/>
  <c r="N7143" i="1"/>
  <c r="N7142" i="1"/>
  <c r="N7141" i="1"/>
  <c r="N7140" i="1"/>
  <c r="N7139" i="1"/>
  <c r="N7138" i="1"/>
  <c r="N7137" i="1"/>
  <c r="N7136" i="1"/>
  <c r="N7135" i="1"/>
  <c r="N7134" i="1"/>
  <c r="N7133" i="1"/>
  <c r="N7132" i="1"/>
  <c r="N7131" i="1"/>
  <c r="N7130" i="1"/>
  <c r="N7129" i="1"/>
  <c r="N7128" i="1"/>
  <c r="N7127" i="1"/>
  <c r="N7126" i="1"/>
  <c r="N7125" i="1"/>
  <c r="N7124" i="1"/>
  <c r="N7123" i="1"/>
  <c r="N7122" i="1"/>
  <c r="N7121" i="1"/>
  <c r="N7120" i="1"/>
  <c r="N7119" i="1"/>
  <c r="N7118" i="1"/>
  <c r="N7117" i="1"/>
  <c r="N7116" i="1"/>
  <c r="N7115" i="1"/>
  <c r="N7114" i="1"/>
  <c r="N7113" i="1"/>
  <c r="N7112" i="1"/>
  <c r="N7111" i="1"/>
  <c r="N7110" i="1"/>
  <c r="N7109" i="1"/>
  <c r="N7108" i="1"/>
  <c r="N7107" i="1"/>
  <c r="N7106" i="1"/>
  <c r="N7105" i="1"/>
  <c r="N7104" i="1"/>
  <c r="N7103" i="1"/>
  <c r="N7102" i="1"/>
  <c r="N7101" i="1"/>
  <c r="N7100" i="1"/>
  <c r="N7099" i="1"/>
  <c r="N7098" i="1"/>
  <c r="N7097" i="1"/>
  <c r="N7096" i="1"/>
  <c r="N7095" i="1"/>
  <c r="N7094" i="1"/>
  <c r="N7093" i="1"/>
  <c r="N7092" i="1"/>
  <c r="N7091" i="1"/>
  <c r="N7090" i="1"/>
  <c r="N7089" i="1"/>
  <c r="N7088" i="1"/>
  <c r="N7087" i="1"/>
  <c r="N7086" i="1"/>
  <c r="N7085" i="1"/>
  <c r="N7084" i="1"/>
  <c r="N7083" i="1"/>
  <c r="N7082" i="1"/>
  <c r="N7081" i="1"/>
  <c r="N7080" i="1"/>
  <c r="N7079" i="1"/>
  <c r="N7078" i="1"/>
  <c r="N7077" i="1"/>
  <c r="N7076" i="1"/>
  <c r="N7075" i="1"/>
  <c r="N7074" i="1"/>
  <c r="N7073" i="1"/>
  <c r="N7072" i="1"/>
  <c r="N7071" i="1"/>
  <c r="N7070" i="1"/>
  <c r="N7069" i="1"/>
  <c r="N7068" i="1"/>
  <c r="N7067" i="1"/>
  <c r="N7066" i="1"/>
  <c r="N7065" i="1"/>
  <c r="N7064" i="1"/>
  <c r="N7063" i="1"/>
  <c r="N7062" i="1"/>
  <c r="N7061" i="1"/>
  <c r="N7060" i="1"/>
  <c r="N7059" i="1"/>
  <c r="N7058" i="1"/>
  <c r="N7057" i="1"/>
  <c r="N7056" i="1"/>
  <c r="N7055" i="1"/>
  <c r="N7054" i="1"/>
  <c r="N7053" i="1"/>
  <c r="N7052" i="1"/>
  <c r="N7051" i="1"/>
  <c r="N7050" i="1"/>
  <c r="N7049" i="1"/>
  <c r="N7048" i="1"/>
  <c r="N7047" i="1"/>
  <c r="N7046" i="1"/>
  <c r="N7045" i="1"/>
  <c r="N7044" i="1"/>
  <c r="N7043" i="1"/>
  <c r="N7042" i="1"/>
  <c r="N7041" i="1"/>
  <c r="N7040" i="1"/>
  <c r="N7039" i="1"/>
  <c r="N7038" i="1"/>
  <c r="N7037" i="1"/>
  <c r="N7036" i="1"/>
  <c r="N7035" i="1"/>
  <c r="N7034" i="1"/>
  <c r="N7033" i="1"/>
  <c r="N7032" i="1"/>
  <c r="N7031" i="1"/>
  <c r="N7030" i="1"/>
  <c r="N7029" i="1"/>
  <c r="N7028" i="1"/>
  <c r="N7027" i="1"/>
  <c r="N7026" i="1"/>
  <c r="N7025" i="1"/>
  <c r="N7024" i="1"/>
  <c r="N7023" i="1"/>
  <c r="N7022" i="1"/>
  <c r="N7021" i="1"/>
  <c r="N7020" i="1"/>
  <c r="N7019" i="1"/>
  <c r="N7018" i="1"/>
  <c r="N7017" i="1"/>
  <c r="N7016" i="1"/>
  <c r="N7015" i="1"/>
  <c r="N7014" i="1"/>
  <c r="N7013" i="1"/>
  <c r="N7012" i="1"/>
  <c r="N7011" i="1"/>
  <c r="N7010" i="1"/>
  <c r="N7009" i="1"/>
  <c r="N7008" i="1"/>
  <c r="N7007" i="1"/>
  <c r="N7006" i="1"/>
  <c r="N7005" i="1"/>
  <c r="N7004" i="1"/>
  <c r="N7003" i="1"/>
  <c r="N7002" i="1"/>
  <c r="N7001" i="1"/>
  <c r="N7000" i="1"/>
  <c r="N6999" i="1"/>
  <c r="N6998" i="1"/>
  <c r="N6997" i="1"/>
  <c r="N6996" i="1"/>
  <c r="N6995" i="1"/>
  <c r="N6994" i="1"/>
  <c r="N6993" i="1"/>
  <c r="N6992" i="1"/>
  <c r="N6991" i="1"/>
  <c r="N6990" i="1"/>
  <c r="N6989" i="1"/>
  <c r="N6988" i="1"/>
  <c r="N6987" i="1"/>
  <c r="N6986" i="1"/>
  <c r="N6985" i="1"/>
  <c r="N6984" i="1"/>
  <c r="N6983" i="1"/>
  <c r="N6982" i="1"/>
  <c r="N6981" i="1"/>
  <c r="N6980" i="1"/>
  <c r="N6979" i="1"/>
  <c r="N6978" i="1"/>
  <c r="N6977" i="1"/>
  <c r="N6976" i="1"/>
  <c r="N6975" i="1"/>
  <c r="N6974" i="1"/>
  <c r="N6973" i="1"/>
  <c r="N6972" i="1"/>
  <c r="N6971" i="1"/>
  <c r="N6970" i="1"/>
  <c r="N6969" i="1"/>
  <c r="N6968" i="1"/>
  <c r="N6967" i="1"/>
  <c r="N6966" i="1"/>
  <c r="N6965" i="1"/>
  <c r="N6964" i="1"/>
  <c r="N6963" i="1"/>
  <c r="N6962" i="1"/>
  <c r="N6961" i="1"/>
  <c r="N6960" i="1"/>
  <c r="N6959" i="1"/>
  <c r="N6958" i="1"/>
  <c r="N6957" i="1"/>
  <c r="N6956" i="1"/>
  <c r="N6955" i="1"/>
  <c r="N6954" i="1"/>
  <c r="N6953" i="1"/>
  <c r="N6952" i="1"/>
  <c r="N6951" i="1"/>
  <c r="N6950" i="1"/>
  <c r="N6949" i="1"/>
  <c r="N6948" i="1"/>
  <c r="N6947" i="1"/>
  <c r="N6946" i="1"/>
  <c r="N6945" i="1"/>
  <c r="N6944" i="1"/>
  <c r="N6943" i="1"/>
  <c r="N6942" i="1"/>
  <c r="N6941" i="1"/>
  <c r="N6940" i="1"/>
  <c r="N6939" i="1"/>
  <c r="N6938" i="1"/>
  <c r="N6937" i="1"/>
  <c r="N6936" i="1"/>
  <c r="N6935" i="1"/>
  <c r="N6934" i="1"/>
  <c r="N6933" i="1"/>
  <c r="N6932" i="1"/>
  <c r="N6931" i="1"/>
  <c r="N6930" i="1"/>
  <c r="N6929" i="1"/>
  <c r="N6928" i="1"/>
  <c r="N6927" i="1"/>
  <c r="N6926" i="1"/>
  <c r="N6925" i="1"/>
  <c r="N6924" i="1"/>
  <c r="N6923" i="1"/>
  <c r="N6922" i="1"/>
  <c r="N6921" i="1"/>
  <c r="N6920" i="1"/>
  <c r="N6919" i="1"/>
  <c r="N6918" i="1"/>
  <c r="N6917" i="1"/>
  <c r="N6916" i="1"/>
  <c r="N6915" i="1"/>
  <c r="N6914" i="1"/>
  <c r="N6913" i="1"/>
  <c r="N6912" i="1"/>
  <c r="N6911" i="1"/>
  <c r="N6910" i="1"/>
  <c r="N6909" i="1"/>
  <c r="N6908" i="1"/>
  <c r="N6907" i="1"/>
  <c r="N6906" i="1"/>
  <c r="N6905" i="1"/>
  <c r="N6904" i="1"/>
  <c r="N6903" i="1"/>
  <c r="N6902" i="1"/>
  <c r="N6901" i="1"/>
  <c r="N6900" i="1"/>
  <c r="N6899" i="1"/>
  <c r="N6898" i="1"/>
  <c r="N6897" i="1"/>
  <c r="N6896" i="1"/>
  <c r="N6895" i="1"/>
  <c r="N6894" i="1"/>
  <c r="N6893" i="1"/>
  <c r="N6892" i="1"/>
  <c r="N6891" i="1"/>
  <c r="N6890" i="1"/>
  <c r="N6889" i="1"/>
  <c r="N6888" i="1"/>
  <c r="N6887" i="1"/>
  <c r="N6886" i="1"/>
  <c r="N6885" i="1"/>
  <c r="N6884" i="1"/>
  <c r="N6883" i="1"/>
  <c r="N6882" i="1"/>
  <c r="N6881" i="1"/>
  <c r="N6880" i="1"/>
  <c r="N6879" i="1"/>
  <c r="N6878" i="1"/>
  <c r="N6877" i="1"/>
  <c r="N6876" i="1"/>
  <c r="N6875" i="1"/>
  <c r="N6874" i="1"/>
  <c r="N6873" i="1"/>
  <c r="N6872" i="1"/>
  <c r="N6871" i="1"/>
  <c r="N6870" i="1"/>
  <c r="N6869" i="1"/>
  <c r="N6868" i="1"/>
  <c r="N6867" i="1"/>
  <c r="N6866" i="1"/>
  <c r="N6865" i="1"/>
  <c r="N6864" i="1"/>
  <c r="N6863" i="1"/>
  <c r="N6862" i="1"/>
  <c r="N6861" i="1"/>
  <c r="N6860" i="1"/>
  <c r="N6859" i="1"/>
  <c r="N6858" i="1"/>
  <c r="N6857" i="1"/>
  <c r="N6856" i="1"/>
  <c r="N6855" i="1"/>
  <c r="N6854" i="1"/>
  <c r="N6853" i="1"/>
  <c r="N6852" i="1"/>
  <c r="N6851" i="1"/>
  <c r="N6850" i="1"/>
  <c r="N6849" i="1"/>
  <c r="N6848" i="1"/>
  <c r="N6847" i="1"/>
  <c r="N6846" i="1"/>
  <c r="N6845" i="1"/>
  <c r="N6844" i="1"/>
  <c r="N6843" i="1"/>
  <c r="N6842" i="1"/>
  <c r="N6841" i="1"/>
  <c r="N6840" i="1"/>
  <c r="N6839" i="1"/>
  <c r="N6838" i="1"/>
  <c r="N6837" i="1"/>
  <c r="N6836" i="1"/>
  <c r="N6835" i="1"/>
  <c r="N6834" i="1"/>
  <c r="N6833" i="1"/>
  <c r="N6832" i="1"/>
  <c r="N6831" i="1"/>
  <c r="N6830" i="1"/>
  <c r="N6829" i="1"/>
  <c r="N6828" i="1"/>
  <c r="N6827" i="1"/>
  <c r="N6826" i="1"/>
  <c r="N6825" i="1"/>
  <c r="N6824" i="1"/>
  <c r="N6823" i="1"/>
  <c r="N6822" i="1"/>
  <c r="N6821" i="1"/>
  <c r="N6820" i="1"/>
  <c r="N6819" i="1"/>
  <c r="N6818" i="1"/>
  <c r="N6817" i="1"/>
  <c r="N6816" i="1"/>
  <c r="N6815" i="1"/>
  <c r="N6814" i="1"/>
  <c r="N6813" i="1"/>
  <c r="N6812" i="1"/>
  <c r="N6811" i="1"/>
  <c r="N6810" i="1"/>
  <c r="N6809" i="1"/>
  <c r="N6808" i="1"/>
  <c r="N6807" i="1"/>
  <c r="N6806" i="1"/>
  <c r="N6805" i="1"/>
  <c r="N6804" i="1"/>
  <c r="N6803" i="1"/>
  <c r="N6802" i="1"/>
  <c r="N6801" i="1"/>
  <c r="N6800" i="1"/>
  <c r="N6799" i="1"/>
  <c r="N6798" i="1"/>
  <c r="N6797" i="1"/>
  <c r="N6796" i="1"/>
  <c r="N6795" i="1"/>
  <c r="N6794" i="1"/>
  <c r="N6793" i="1"/>
  <c r="N6792" i="1"/>
  <c r="N6791" i="1"/>
  <c r="N6790" i="1"/>
  <c r="N6789" i="1"/>
  <c r="N6788" i="1"/>
  <c r="N6787" i="1"/>
  <c r="N6786" i="1"/>
  <c r="N6785" i="1"/>
  <c r="N6784" i="1"/>
  <c r="N6783" i="1"/>
  <c r="N6782" i="1"/>
  <c r="N6781" i="1"/>
  <c r="N6780" i="1"/>
  <c r="N6779" i="1"/>
  <c r="N6778" i="1"/>
  <c r="N6777" i="1"/>
  <c r="N6776" i="1"/>
  <c r="N6775" i="1"/>
  <c r="N6774" i="1"/>
  <c r="N6773" i="1"/>
  <c r="N6772" i="1"/>
  <c r="N6771" i="1"/>
  <c r="N6770" i="1"/>
  <c r="N6769" i="1"/>
  <c r="N6768" i="1"/>
  <c r="N6767" i="1"/>
  <c r="N6766" i="1"/>
  <c r="N6765" i="1"/>
  <c r="N6764" i="1"/>
  <c r="N6763" i="1"/>
  <c r="N6762" i="1"/>
  <c r="N6761" i="1"/>
  <c r="N6760" i="1"/>
  <c r="N6759" i="1"/>
  <c r="N6758" i="1"/>
  <c r="N6757" i="1"/>
  <c r="N6756" i="1"/>
  <c r="N6755" i="1"/>
  <c r="N6754" i="1"/>
  <c r="N6753" i="1"/>
  <c r="N6752" i="1"/>
  <c r="N6751" i="1"/>
  <c r="N6750" i="1"/>
  <c r="N6749" i="1"/>
  <c r="N6748" i="1"/>
  <c r="N6747" i="1"/>
  <c r="N6746" i="1"/>
  <c r="N6745" i="1"/>
  <c r="N6744" i="1"/>
  <c r="N6743" i="1"/>
  <c r="N6742" i="1"/>
  <c r="N6741" i="1"/>
  <c r="N6740" i="1"/>
  <c r="N6739" i="1"/>
  <c r="N6738" i="1"/>
  <c r="N6737" i="1"/>
  <c r="N6736" i="1"/>
  <c r="N6735" i="1"/>
  <c r="N6734" i="1"/>
  <c r="N6733" i="1"/>
  <c r="N6732" i="1"/>
  <c r="N6731" i="1"/>
  <c r="N6730" i="1"/>
  <c r="N6729" i="1"/>
  <c r="N6728" i="1"/>
  <c r="N6727" i="1"/>
  <c r="N6726" i="1"/>
  <c r="N6725" i="1"/>
  <c r="N6724" i="1"/>
  <c r="N6723" i="1"/>
  <c r="N6722" i="1"/>
  <c r="N6721" i="1"/>
  <c r="N6720" i="1"/>
  <c r="N6719" i="1"/>
  <c r="N6718" i="1"/>
  <c r="N6717" i="1"/>
  <c r="N6716" i="1"/>
  <c r="N6715" i="1"/>
  <c r="N6714" i="1"/>
  <c r="N6713" i="1"/>
  <c r="N6712" i="1"/>
  <c r="N6711" i="1"/>
  <c r="N6710" i="1"/>
  <c r="N6709" i="1"/>
  <c r="N6708" i="1"/>
  <c r="N6707" i="1"/>
  <c r="N6706" i="1"/>
  <c r="N6705" i="1"/>
  <c r="N6704" i="1"/>
  <c r="N6703" i="1"/>
  <c r="N6702" i="1"/>
  <c r="N6701" i="1"/>
  <c r="N6700" i="1"/>
  <c r="N6699" i="1"/>
  <c r="N6698" i="1"/>
  <c r="N6697" i="1"/>
  <c r="N6696" i="1"/>
  <c r="N6695" i="1"/>
  <c r="N6694" i="1"/>
  <c r="N6693" i="1"/>
  <c r="N6692" i="1"/>
  <c r="N6691" i="1"/>
  <c r="N6690" i="1"/>
  <c r="N6689" i="1"/>
  <c r="N6688" i="1"/>
  <c r="N6687" i="1"/>
  <c r="N6686" i="1"/>
  <c r="N6685" i="1"/>
  <c r="N6684" i="1"/>
  <c r="N6683" i="1"/>
  <c r="N6682" i="1"/>
  <c r="N6681" i="1"/>
  <c r="N6680" i="1"/>
  <c r="N6679" i="1"/>
  <c r="N6678" i="1"/>
  <c r="N6677" i="1"/>
  <c r="N6676" i="1"/>
  <c r="N6675" i="1"/>
  <c r="N6674" i="1"/>
  <c r="N6673" i="1"/>
  <c r="N6672" i="1"/>
  <c r="N6671" i="1"/>
  <c r="N6670" i="1"/>
  <c r="N6669" i="1"/>
  <c r="N6668" i="1"/>
  <c r="N6667" i="1"/>
  <c r="N6666" i="1"/>
  <c r="N6665" i="1"/>
  <c r="N6664" i="1"/>
  <c r="N6663" i="1"/>
  <c r="N6662" i="1"/>
  <c r="N6661" i="1"/>
  <c r="N6660" i="1"/>
  <c r="N6659" i="1"/>
  <c r="N6658" i="1"/>
  <c r="N6657" i="1"/>
  <c r="N6656" i="1"/>
  <c r="N6655" i="1"/>
  <c r="N6654" i="1"/>
  <c r="N6653" i="1"/>
  <c r="N6652" i="1"/>
  <c r="N6651" i="1"/>
  <c r="N6650" i="1"/>
  <c r="N6649" i="1"/>
  <c r="N6648" i="1"/>
  <c r="N6647" i="1"/>
  <c r="N6646" i="1"/>
  <c r="N6645" i="1"/>
  <c r="N6644" i="1"/>
  <c r="N6643" i="1"/>
  <c r="N6642" i="1"/>
  <c r="N6641" i="1"/>
  <c r="N6640" i="1"/>
  <c r="N6639" i="1"/>
  <c r="N6638" i="1"/>
  <c r="N6637" i="1"/>
  <c r="N6636" i="1"/>
  <c r="N6635" i="1"/>
  <c r="N6634" i="1"/>
  <c r="N6633" i="1"/>
  <c r="N6632" i="1"/>
  <c r="N6631" i="1"/>
  <c r="N6630" i="1"/>
  <c r="N6629" i="1"/>
  <c r="N6628" i="1"/>
  <c r="N6627" i="1"/>
  <c r="N6626" i="1"/>
  <c r="N6625" i="1"/>
  <c r="N6624" i="1"/>
  <c r="N6623" i="1"/>
  <c r="N6622" i="1"/>
  <c r="N6621" i="1"/>
  <c r="N6620" i="1"/>
  <c r="N6619" i="1"/>
  <c r="N6618" i="1"/>
  <c r="N6617" i="1"/>
  <c r="N6616" i="1"/>
  <c r="N6615" i="1"/>
  <c r="N6614" i="1"/>
  <c r="N6613" i="1"/>
  <c r="N6612" i="1"/>
  <c r="N6611" i="1"/>
  <c r="N6610" i="1"/>
  <c r="N6609" i="1"/>
  <c r="N6608" i="1"/>
  <c r="N6607" i="1"/>
  <c r="N6606" i="1"/>
  <c r="N6605" i="1"/>
  <c r="N6604" i="1"/>
  <c r="N6603" i="1"/>
  <c r="N6602" i="1"/>
  <c r="N6601" i="1"/>
  <c r="N6600" i="1"/>
  <c r="N6599" i="1"/>
  <c r="N6598" i="1"/>
  <c r="N6597" i="1"/>
  <c r="N6596" i="1"/>
  <c r="N6595" i="1"/>
  <c r="N6594" i="1"/>
  <c r="N6593" i="1"/>
  <c r="N6592" i="1"/>
  <c r="N6591" i="1"/>
  <c r="N6590" i="1"/>
  <c r="N6589" i="1"/>
  <c r="N6588" i="1"/>
  <c r="N6587" i="1"/>
  <c r="N6586" i="1"/>
  <c r="N6585" i="1"/>
  <c r="N6584" i="1"/>
  <c r="N6583" i="1"/>
  <c r="N6582" i="1"/>
  <c r="N6581" i="1"/>
  <c r="N6580" i="1"/>
  <c r="N6579" i="1"/>
  <c r="N6578" i="1"/>
  <c r="N6577" i="1"/>
  <c r="N6576" i="1"/>
  <c r="N6575" i="1"/>
  <c r="N6574" i="1"/>
  <c r="N6573" i="1"/>
  <c r="N6572" i="1"/>
  <c r="N6571" i="1"/>
  <c r="N6570" i="1"/>
  <c r="N6569" i="1"/>
  <c r="N6568" i="1"/>
  <c r="N6567" i="1"/>
  <c r="N6566" i="1"/>
  <c r="N6565" i="1"/>
  <c r="N6564" i="1"/>
  <c r="N6563" i="1"/>
  <c r="N6562" i="1"/>
  <c r="N6561" i="1"/>
  <c r="N6560" i="1"/>
  <c r="N6559" i="1"/>
  <c r="N6558" i="1"/>
  <c r="N6557" i="1"/>
  <c r="N6556" i="1"/>
  <c r="N6555" i="1"/>
  <c r="N6554" i="1"/>
  <c r="N6553" i="1"/>
  <c r="N6552" i="1"/>
  <c r="N6551" i="1"/>
  <c r="N6550" i="1"/>
  <c r="N6549" i="1"/>
  <c r="N6548" i="1"/>
  <c r="N6547" i="1"/>
  <c r="N6546" i="1"/>
  <c r="N6545" i="1"/>
  <c r="N6544" i="1"/>
  <c r="N6543" i="1"/>
  <c r="N6542" i="1"/>
  <c r="N6541" i="1"/>
  <c r="N6540" i="1"/>
  <c r="N6539" i="1"/>
  <c r="N6538" i="1"/>
  <c r="N6537" i="1"/>
  <c r="N6536" i="1"/>
  <c r="N6535" i="1"/>
  <c r="N6534" i="1"/>
  <c r="N6533" i="1"/>
  <c r="N6532" i="1"/>
  <c r="N6531" i="1"/>
  <c r="N6530" i="1"/>
  <c r="N6529" i="1"/>
  <c r="N6528" i="1"/>
  <c r="N6527" i="1"/>
  <c r="N6526" i="1"/>
  <c r="N6525" i="1"/>
  <c r="N6524" i="1"/>
  <c r="N6523" i="1"/>
  <c r="N6522" i="1"/>
  <c r="N6521" i="1"/>
  <c r="N6520" i="1"/>
  <c r="N6519" i="1"/>
  <c r="N6518" i="1"/>
  <c r="N6517" i="1"/>
  <c r="N6516" i="1"/>
  <c r="N6515" i="1"/>
  <c r="N6514" i="1"/>
  <c r="N6513" i="1"/>
  <c r="N6512" i="1"/>
  <c r="N6511" i="1"/>
  <c r="N6510" i="1"/>
  <c r="N6509" i="1"/>
  <c r="N6508" i="1"/>
  <c r="N6507" i="1"/>
  <c r="N6506" i="1"/>
  <c r="N6505" i="1"/>
  <c r="N6504" i="1"/>
  <c r="N6503" i="1"/>
  <c r="N6502" i="1"/>
  <c r="N6501" i="1"/>
  <c r="N6500" i="1"/>
  <c r="N6499" i="1"/>
  <c r="N6498" i="1"/>
  <c r="N6497" i="1"/>
  <c r="N6496" i="1"/>
  <c r="N6495" i="1"/>
  <c r="N6494" i="1"/>
  <c r="N6493" i="1"/>
  <c r="N6492" i="1"/>
  <c r="N6491" i="1"/>
  <c r="N6490" i="1"/>
  <c r="N6489" i="1"/>
  <c r="N6488" i="1"/>
  <c r="N6487" i="1"/>
  <c r="N6486" i="1"/>
  <c r="N6485" i="1"/>
  <c r="N6484" i="1"/>
  <c r="N6483" i="1"/>
  <c r="N6482" i="1"/>
  <c r="N6481" i="1"/>
  <c r="N6480" i="1"/>
  <c r="N6479" i="1"/>
  <c r="N6478" i="1"/>
  <c r="N6477" i="1"/>
  <c r="N6476" i="1"/>
  <c r="N6475" i="1"/>
  <c r="N6474" i="1"/>
  <c r="N6473" i="1"/>
  <c r="N6472" i="1"/>
  <c r="N6471" i="1"/>
  <c r="N6470" i="1"/>
  <c r="N6469" i="1"/>
  <c r="N6468" i="1"/>
  <c r="N6467" i="1"/>
  <c r="N6466" i="1"/>
  <c r="N6465" i="1"/>
  <c r="N6464" i="1"/>
  <c r="N6463" i="1"/>
  <c r="N6462" i="1"/>
  <c r="N6461" i="1"/>
  <c r="N6460" i="1"/>
  <c r="N6459" i="1"/>
  <c r="N6458" i="1"/>
  <c r="N6457" i="1"/>
  <c r="N6456" i="1"/>
  <c r="N6455" i="1"/>
  <c r="N6454" i="1"/>
  <c r="N6453" i="1"/>
  <c r="N6452" i="1"/>
  <c r="N6451" i="1"/>
  <c r="N6450" i="1"/>
  <c r="N6449" i="1"/>
  <c r="N6448" i="1"/>
  <c r="N6447" i="1"/>
  <c r="N6446" i="1"/>
  <c r="N6445" i="1"/>
  <c r="N6444" i="1"/>
  <c r="N6443" i="1"/>
  <c r="N6442" i="1"/>
  <c r="N6441" i="1"/>
  <c r="N6440" i="1"/>
  <c r="N6439" i="1"/>
  <c r="N6438" i="1"/>
  <c r="N6437" i="1"/>
  <c r="N6436" i="1"/>
  <c r="N6435" i="1"/>
  <c r="N6434" i="1"/>
  <c r="N6433" i="1"/>
  <c r="N6432" i="1"/>
  <c r="N6431" i="1"/>
  <c r="N6430" i="1"/>
  <c r="N6429" i="1"/>
  <c r="N6428" i="1"/>
  <c r="N6427" i="1"/>
  <c r="N6426" i="1"/>
  <c r="N6425" i="1"/>
  <c r="N6424" i="1"/>
  <c r="N6423" i="1"/>
  <c r="N6422" i="1"/>
  <c r="N6421" i="1"/>
  <c r="N6420" i="1"/>
  <c r="N6419" i="1"/>
  <c r="N6418" i="1"/>
  <c r="N6417" i="1"/>
  <c r="N6416" i="1"/>
  <c r="N6415" i="1"/>
  <c r="N6414" i="1"/>
  <c r="N6413" i="1"/>
  <c r="N6412" i="1"/>
  <c r="N6411" i="1"/>
  <c r="N6410" i="1"/>
  <c r="N6409" i="1"/>
  <c r="N6408" i="1"/>
  <c r="N6407" i="1"/>
  <c r="N6406" i="1"/>
  <c r="N6405" i="1"/>
  <c r="N6404" i="1"/>
  <c r="N6403" i="1"/>
  <c r="N6402" i="1"/>
  <c r="N6401" i="1"/>
  <c r="N6400" i="1"/>
  <c r="N6399" i="1"/>
  <c r="N6398" i="1"/>
  <c r="N6397" i="1"/>
  <c r="N6396" i="1"/>
  <c r="N6395" i="1"/>
  <c r="N6394" i="1"/>
  <c r="N6393" i="1"/>
  <c r="N6392" i="1"/>
  <c r="N6391" i="1"/>
  <c r="N6390" i="1"/>
  <c r="N6389" i="1"/>
  <c r="N6388" i="1"/>
  <c r="N6387" i="1"/>
  <c r="N6386" i="1"/>
  <c r="N6385" i="1"/>
  <c r="N6384" i="1"/>
  <c r="N6383" i="1"/>
  <c r="N6382" i="1"/>
  <c r="N6381" i="1"/>
  <c r="N6380" i="1"/>
  <c r="N6379" i="1"/>
  <c r="N6378" i="1"/>
  <c r="N6377" i="1"/>
  <c r="N6376" i="1"/>
  <c r="N6375" i="1"/>
  <c r="N6374" i="1"/>
  <c r="N6373" i="1"/>
  <c r="N6372" i="1"/>
  <c r="N6371" i="1"/>
  <c r="N6370" i="1"/>
  <c r="N6369" i="1"/>
  <c r="N6368" i="1"/>
  <c r="N6367" i="1"/>
  <c r="N6366" i="1"/>
  <c r="N6365" i="1"/>
  <c r="N6364" i="1"/>
  <c r="N6363" i="1"/>
  <c r="N6362" i="1"/>
  <c r="N6361" i="1"/>
  <c r="N6360" i="1"/>
  <c r="N6359" i="1"/>
  <c r="N6358" i="1"/>
  <c r="N6357" i="1"/>
  <c r="N6356" i="1"/>
  <c r="N6355" i="1"/>
  <c r="N6354" i="1"/>
  <c r="N6353" i="1"/>
  <c r="N6352" i="1"/>
  <c r="N6351" i="1"/>
  <c r="N6350" i="1"/>
  <c r="N6349" i="1"/>
  <c r="N6348" i="1"/>
  <c r="N6347" i="1"/>
  <c r="N6346" i="1"/>
  <c r="N6345" i="1"/>
  <c r="N6344" i="1"/>
  <c r="N6343" i="1"/>
  <c r="N6342" i="1"/>
  <c r="N6341" i="1"/>
  <c r="N6340" i="1"/>
  <c r="N6339" i="1"/>
  <c r="N6338" i="1"/>
  <c r="N6337" i="1"/>
  <c r="N6336" i="1"/>
  <c r="N6335" i="1"/>
  <c r="N6334" i="1"/>
  <c r="N6333" i="1"/>
  <c r="N6332" i="1"/>
  <c r="N6331" i="1"/>
  <c r="N6330" i="1"/>
  <c r="N6329" i="1"/>
  <c r="N6328" i="1"/>
  <c r="N6327" i="1"/>
  <c r="N6326" i="1"/>
  <c r="N6325" i="1"/>
  <c r="N6324" i="1"/>
  <c r="N6323" i="1"/>
  <c r="N6322" i="1"/>
  <c r="N6321" i="1"/>
  <c r="N6320" i="1"/>
  <c r="N6319" i="1"/>
  <c r="N6318" i="1"/>
  <c r="N6317" i="1"/>
  <c r="N6316" i="1"/>
  <c r="N6315" i="1"/>
  <c r="N6314" i="1"/>
  <c r="N6313" i="1"/>
  <c r="N6312" i="1"/>
  <c r="N6311" i="1"/>
  <c r="N6310" i="1"/>
  <c r="N6309" i="1"/>
  <c r="N6308" i="1"/>
  <c r="N6307" i="1"/>
  <c r="N6306" i="1"/>
  <c r="N6305" i="1"/>
  <c r="N6304" i="1"/>
  <c r="N6303" i="1"/>
  <c r="N6302" i="1"/>
  <c r="N6301" i="1"/>
  <c r="N6300" i="1"/>
  <c r="N6299" i="1"/>
  <c r="N6298" i="1"/>
  <c r="N6297" i="1"/>
  <c r="N6296" i="1"/>
  <c r="N6295" i="1"/>
  <c r="N6294" i="1"/>
  <c r="N6293" i="1"/>
  <c r="N6292" i="1"/>
  <c r="N6291" i="1"/>
  <c r="N6290" i="1"/>
  <c r="N6289" i="1"/>
  <c r="N6288" i="1"/>
  <c r="N6287" i="1"/>
  <c r="N6286" i="1"/>
  <c r="N6285" i="1"/>
  <c r="N6284" i="1"/>
  <c r="N6283" i="1"/>
  <c r="N6282" i="1"/>
  <c r="N6281" i="1"/>
  <c r="N6280" i="1"/>
  <c r="N6279" i="1"/>
  <c r="N6278" i="1"/>
  <c r="N6277" i="1"/>
  <c r="N6276" i="1"/>
  <c r="N6275" i="1"/>
  <c r="N6274" i="1"/>
  <c r="N6273" i="1"/>
  <c r="N6272" i="1"/>
  <c r="N6271" i="1"/>
  <c r="N6270" i="1"/>
  <c r="N6269" i="1"/>
  <c r="N6268" i="1"/>
  <c r="N6267" i="1"/>
  <c r="N6266" i="1"/>
  <c r="N6265" i="1"/>
  <c r="N6264" i="1"/>
  <c r="N6263" i="1"/>
  <c r="N6262" i="1"/>
  <c r="N6261" i="1"/>
  <c r="N6260" i="1"/>
  <c r="N6259" i="1"/>
  <c r="N6258" i="1"/>
  <c r="N6257" i="1"/>
  <c r="N6256" i="1"/>
  <c r="N6255" i="1"/>
  <c r="N6254" i="1"/>
  <c r="N6253" i="1"/>
  <c r="N6252" i="1"/>
  <c r="N6251" i="1"/>
  <c r="N6250" i="1"/>
  <c r="N6249" i="1"/>
  <c r="N6248" i="1"/>
  <c r="N6247" i="1"/>
  <c r="N6246" i="1"/>
  <c r="N6245" i="1"/>
  <c r="N6244" i="1"/>
  <c r="N6243" i="1"/>
  <c r="N6242" i="1"/>
  <c r="N6241" i="1"/>
  <c r="N6240" i="1"/>
  <c r="N6239" i="1"/>
  <c r="N6238" i="1"/>
  <c r="N6237" i="1"/>
  <c r="N6236" i="1"/>
  <c r="N6235" i="1"/>
  <c r="N6234" i="1"/>
  <c r="N6233" i="1"/>
  <c r="N6232" i="1"/>
  <c r="N6231" i="1"/>
  <c r="N6230" i="1"/>
  <c r="N6229" i="1"/>
  <c r="N6228" i="1"/>
  <c r="N6227" i="1"/>
  <c r="N6226" i="1"/>
  <c r="N6225" i="1"/>
  <c r="N6224" i="1"/>
  <c r="N6223" i="1"/>
  <c r="N6222" i="1"/>
  <c r="N6221" i="1"/>
  <c r="N6220" i="1"/>
  <c r="N6219" i="1"/>
  <c r="N6218" i="1"/>
  <c r="N6217" i="1"/>
  <c r="N6216" i="1"/>
  <c r="N6215" i="1"/>
  <c r="N6214" i="1"/>
  <c r="N6213" i="1"/>
  <c r="N6212" i="1"/>
  <c r="N6211" i="1"/>
  <c r="N6210" i="1"/>
  <c r="N6209" i="1"/>
  <c r="N6208" i="1"/>
  <c r="N6207" i="1"/>
  <c r="N6206" i="1"/>
  <c r="N6205" i="1"/>
  <c r="N6204" i="1"/>
  <c r="N6203" i="1"/>
  <c r="N6202" i="1"/>
  <c r="N6201" i="1"/>
  <c r="N6200" i="1"/>
  <c r="N6199" i="1"/>
  <c r="N6198" i="1"/>
  <c r="N6197" i="1"/>
  <c r="N6196" i="1"/>
  <c r="N6195" i="1"/>
  <c r="N6194" i="1"/>
  <c r="N6193" i="1"/>
  <c r="N6192" i="1"/>
  <c r="N6191" i="1"/>
  <c r="N6190" i="1"/>
  <c r="N6189" i="1"/>
  <c r="N6188" i="1"/>
  <c r="N6187" i="1"/>
  <c r="N6186" i="1"/>
  <c r="N6185" i="1"/>
  <c r="N6184" i="1"/>
  <c r="N6183" i="1"/>
  <c r="N6182" i="1"/>
  <c r="N6181" i="1"/>
  <c r="N6180" i="1"/>
  <c r="N6179" i="1"/>
  <c r="N6178" i="1"/>
  <c r="N6177" i="1"/>
  <c r="N6176" i="1"/>
  <c r="N6175" i="1"/>
  <c r="N6174" i="1"/>
  <c r="N6173" i="1"/>
  <c r="N6172" i="1"/>
  <c r="N6171" i="1"/>
  <c r="N6170" i="1"/>
  <c r="N6169" i="1"/>
  <c r="N6168" i="1"/>
  <c r="N6167" i="1"/>
  <c r="N6166" i="1"/>
  <c r="N6165" i="1"/>
  <c r="N6164" i="1"/>
  <c r="N6163" i="1"/>
  <c r="N6162" i="1"/>
  <c r="N6161" i="1"/>
  <c r="N6160" i="1"/>
  <c r="N6159" i="1"/>
  <c r="N6158" i="1"/>
  <c r="N6157" i="1"/>
  <c r="N6156" i="1"/>
  <c r="N6155" i="1"/>
  <c r="N6154" i="1"/>
  <c r="N6153" i="1"/>
  <c r="N6152" i="1"/>
  <c r="N6151" i="1"/>
  <c r="N6150" i="1"/>
  <c r="N6149" i="1"/>
  <c r="N6148" i="1"/>
  <c r="N6147" i="1"/>
  <c r="N6146" i="1"/>
  <c r="N6145" i="1"/>
  <c r="N6144" i="1"/>
  <c r="N6143" i="1"/>
  <c r="N6142" i="1"/>
  <c r="N6141" i="1"/>
  <c r="N6140" i="1"/>
  <c r="N6139" i="1"/>
  <c r="N6138" i="1"/>
  <c r="N6137" i="1"/>
  <c r="N6136" i="1"/>
  <c r="N6135" i="1"/>
  <c r="N6134" i="1"/>
  <c r="N6133" i="1"/>
  <c r="N6132" i="1"/>
  <c r="N6131" i="1"/>
  <c r="N6130" i="1"/>
  <c r="N6129" i="1"/>
  <c r="N6128" i="1"/>
  <c r="N6127" i="1"/>
  <c r="N6126" i="1"/>
  <c r="N6125" i="1"/>
  <c r="N6124" i="1"/>
  <c r="N6123" i="1"/>
  <c r="N6122" i="1"/>
  <c r="N6121" i="1"/>
  <c r="N6120" i="1"/>
  <c r="N6119" i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4" i="1"/>
  <c r="N6063" i="1"/>
  <c r="N6062" i="1"/>
  <c r="N6061" i="1"/>
  <c r="N6060" i="1"/>
  <c r="N6059" i="1"/>
  <c r="N6058" i="1"/>
  <c r="N6057" i="1"/>
  <c r="N6056" i="1"/>
  <c r="N6055" i="1"/>
  <c r="N6054" i="1"/>
  <c r="N6053" i="1"/>
  <c r="N6052" i="1"/>
  <c r="N6051" i="1"/>
  <c r="N6050" i="1"/>
  <c r="N6049" i="1"/>
  <c r="N6048" i="1"/>
  <c r="N6047" i="1"/>
  <c r="N6046" i="1"/>
  <c r="N6045" i="1"/>
  <c r="N6044" i="1"/>
  <c r="N6043" i="1"/>
  <c r="N6042" i="1"/>
  <c r="N6041" i="1"/>
  <c r="N6040" i="1"/>
  <c r="N6039" i="1"/>
  <c r="N6038" i="1"/>
  <c r="N6037" i="1"/>
  <c r="N6036" i="1"/>
  <c r="N6035" i="1"/>
  <c r="N6034" i="1"/>
  <c r="N6033" i="1"/>
  <c r="N6032" i="1"/>
  <c r="N6031" i="1"/>
  <c r="N6030" i="1"/>
  <c r="N6029" i="1"/>
  <c r="N6028" i="1"/>
  <c r="N6027" i="1"/>
  <c r="N6026" i="1"/>
  <c r="N6025" i="1"/>
  <c r="N6024" i="1"/>
  <c r="N6023" i="1"/>
  <c r="N6022" i="1"/>
  <c r="N6021" i="1"/>
  <c r="N6020" i="1"/>
  <c r="N6019" i="1"/>
  <c r="N6018" i="1"/>
  <c r="N6017" i="1"/>
  <c r="N6016" i="1"/>
  <c r="N6015" i="1"/>
  <c r="N6014" i="1"/>
  <c r="N6013" i="1"/>
  <c r="N6012" i="1"/>
  <c r="N6011" i="1"/>
  <c r="N6010" i="1"/>
  <c r="N6009" i="1"/>
  <c r="N6008" i="1"/>
  <c r="N6007" i="1"/>
  <c r="N6006" i="1"/>
  <c r="N6005" i="1"/>
  <c r="N6004" i="1"/>
  <c r="N6003" i="1"/>
  <c r="N6002" i="1"/>
  <c r="N6001" i="1"/>
  <c r="N6000" i="1"/>
  <c r="N5999" i="1"/>
  <c r="N5998" i="1"/>
  <c r="N5997" i="1"/>
  <c r="N5996" i="1"/>
  <c r="N5995" i="1"/>
  <c r="N5994" i="1"/>
  <c r="N5993" i="1"/>
  <c r="N5992" i="1"/>
  <c r="N5991" i="1"/>
  <c r="N5990" i="1"/>
  <c r="N5989" i="1"/>
  <c r="N5988" i="1"/>
  <c r="N5987" i="1"/>
  <c r="N5986" i="1"/>
  <c r="N5985" i="1"/>
  <c r="N5984" i="1"/>
  <c r="N5983" i="1"/>
  <c r="N5982" i="1"/>
  <c r="N5981" i="1"/>
  <c r="N5980" i="1"/>
  <c r="N5979" i="1"/>
  <c r="N5978" i="1"/>
  <c r="N5977" i="1"/>
  <c r="N5976" i="1"/>
  <c r="N5975" i="1"/>
  <c r="N5974" i="1"/>
  <c r="N5973" i="1"/>
  <c r="N5972" i="1"/>
  <c r="N5971" i="1"/>
  <c r="N5970" i="1"/>
  <c r="N5969" i="1"/>
  <c r="N5968" i="1"/>
  <c r="N5967" i="1"/>
  <c r="N5966" i="1"/>
  <c r="N5965" i="1"/>
  <c r="N5964" i="1"/>
  <c r="N5963" i="1"/>
  <c r="N5962" i="1"/>
  <c r="N5961" i="1"/>
  <c r="N5960" i="1"/>
  <c r="N5959" i="1"/>
  <c r="N5958" i="1"/>
  <c r="N5957" i="1"/>
  <c r="N5956" i="1"/>
  <c r="N5955" i="1"/>
  <c r="N5954" i="1"/>
  <c r="N5953" i="1"/>
  <c r="N5952" i="1"/>
  <c r="N5951" i="1"/>
  <c r="N5950" i="1"/>
  <c r="N5949" i="1"/>
  <c r="N5948" i="1"/>
  <c r="N5947" i="1"/>
  <c r="N5946" i="1"/>
  <c r="N5945" i="1"/>
  <c r="N5944" i="1"/>
  <c r="N5943" i="1"/>
  <c r="N5942" i="1"/>
  <c r="N5941" i="1"/>
  <c r="N5940" i="1"/>
  <c r="N5939" i="1"/>
  <c r="N5938" i="1"/>
  <c r="N5937" i="1"/>
  <c r="N5936" i="1"/>
  <c r="N5935" i="1"/>
  <c r="N5934" i="1"/>
  <c r="N5933" i="1"/>
  <c r="N5932" i="1"/>
  <c r="N5931" i="1"/>
  <c r="N5930" i="1"/>
  <c r="N5929" i="1"/>
  <c r="N5928" i="1"/>
  <c r="N5927" i="1"/>
  <c r="N5926" i="1"/>
  <c r="N5925" i="1"/>
  <c r="N5924" i="1"/>
  <c r="N5923" i="1"/>
  <c r="N5922" i="1"/>
  <c r="N5921" i="1"/>
  <c r="N5920" i="1"/>
  <c r="N5919" i="1"/>
  <c r="N5918" i="1"/>
  <c r="N5917" i="1"/>
  <c r="N5916" i="1"/>
  <c r="N5915" i="1"/>
  <c r="N5914" i="1"/>
  <c r="N5913" i="1"/>
  <c r="N5912" i="1"/>
  <c r="N5911" i="1"/>
  <c r="N5910" i="1"/>
  <c r="N5909" i="1"/>
  <c r="N5908" i="1"/>
  <c r="N5907" i="1"/>
  <c r="N5906" i="1"/>
  <c r="N5905" i="1"/>
  <c r="N5904" i="1"/>
  <c r="N5903" i="1"/>
  <c r="N5902" i="1"/>
  <c r="N5901" i="1"/>
  <c r="N5900" i="1"/>
  <c r="N5899" i="1"/>
  <c r="N5898" i="1"/>
  <c r="N5897" i="1"/>
  <c r="N5896" i="1"/>
  <c r="N5895" i="1"/>
  <c r="N5894" i="1"/>
  <c r="N5893" i="1"/>
  <c r="N5892" i="1"/>
  <c r="N5891" i="1"/>
  <c r="N5890" i="1"/>
  <c r="N5889" i="1"/>
  <c r="N5888" i="1"/>
  <c r="N5887" i="1"/>
  <c r="N5886" i="1"/>
  <c r="N5885" i="1"/>
  <c r="N5884" i="1"/>
  <c r="N5883" i="1"/>
  <c r="N5882" i="1"/>
  <c r="N5881" i="1"/>
  <c r="N5880" i="1"/>
  <c r="N5879" i="1"/>
  <c r="N5878" i="1"/>
  <c r="N5877" i="1"/>
  <c r="N5876" i="1"/>
  <c r="N5875" i="1"/>
  <c r="N5874" i="1"/>
  <c r="N5873" i="1"/>
  <c r="N5872" i="1"/>
  <c r="N5871" i="1"/>
  <c r="N5870" i="1"/>
  <c r="N5869" i="1"/>
  <c r="N5868" i="1"/>
  <c r="N5867" i="1"/>
  <c r="N5866" i="1"/>
  <c r="N5865" i="1"/>
  <c r="N5864" i="1"/>
  <c r="N5863" i="1"/>
  <c r="N5862" i="1"/>
  <c r="N5861" i="1"/>
  <c r="N5860" i="1"/>
  <c r="N5859" i="1"/>
  <c r="N5858" i="1"/>
  <c r="N5857" i="1"/>
  <c r="N5856" i="1"/>
  <c r="N5855" i="1"/>
  <c r="N5854" i="1"/>
  <c r="N5853" i="1"/>
  <c r="N5852" i="1"/>
  <c r="N5851" i="1"/>
  <c r="N5850" i="1"/>
  <c r="N5849" i="1"/>
  <c r="N5848" i="1"/>
  <c r="N5847" i="1"/>
  <c r="N5846" i="1"/>
  <c r="N5845" i="1"/>
  <c r="N5844" i="1"/>
  <c r="N5843" i="1"/>
  <c r="N5842" i="1"/>
  <c r="N5841" i="1"/>
  <c r="N5840" i="1"/>
  <c r="N5839" i="1"/>
  <c r="N5838" i="1"/>
  <c r="N5837" i="1"/>
  <c r="N5836" i="1"/>
  <c r="N5835" i="1"/>
  <c r="N5834" i="1"/>
  <c r="N5833" i="1"/>
  <c r="N5832" i="1"/>
  <c r="N5831" i="1"/>
  <c r="N5830" i="1"/>
  <c r="N5829" i="1"/>
  <c r="N5828" i="1"/>
  <c r="N5827" i="1"/>
  <c r="N5826" i="1"/>
  <c r="N5825" i="1"/>
  <c r="N5824" i="1"/>
  <c r="N5823" i="1"/>
  <c r="N5822" i="1"/>
  <c r="N5821" i="1"/>
  <c r="N5820" i="1"/>
  <c r="N5819" i="1"/>
  <c r="N5818" i="1"/>
  <c r="N5817" i="1"/>
  <c r="N5816" i="1"/>
  <c r="N5815" i="1"/>
  <c r="N5814" i="1"/>
  <c r="N5813" i="1"/>
  <c r="N5812" i="1"/>
  <c r="N5811" i="1"/>
  <c r="N5810" i="1"/>
  <c r="N5809" i="1"/>
  <c r="N5808" i="1"/>
  <c r="N5807" i="1"/>
  <c r="N5806" i="1"/>
  <c r="N5805" i="1"/>
  <c r="N5804" i="1"/>
  <c r="N5803" i="1"/>
  <c r="N5802" i="1"/>
  <c r="N5801" i="1"/>
  <c r="N5800" i="1"/>
  <c r="N5799" i="1"/>
  <c r="N5798" i="1"/>
  <c r="N5797" i="1"/>
  <c r="N5796" i="1"/>
  <c r="N5795" i="1"/>
  <c r="N5794" i="1"/>
  <c r="N5793" i="1"/>
  <c r="N5792" i="1"/>
  <c r="N5791" i="1"/>
  <c r="N5790" i="1"/>
  <c r="N5789" i="1"/>
  <c r="N5788" i="1"/>
  <c r="N5787" i="1"/>
  <c r="N5786" i="1"/>
  <c r="N5785" i="1"/>
  <c r="N5784" i="1"/>
  <c r="N5783" i="1"/>
  <c r="N5782" i="1"/>
  <c r="N5781" i="1"/>
  <c r="N5780" i="1"/>
  <c r="N5779" i="1"/>
  <c r="N5778" i="1"/>
  <c r="N5777" i="1"/>
  <c r="N5776" i="1"/>
  <c r="N5775" i="1"/>
  <c r="N5774" i="1"/>
  <c r="N5773" i="1"/>
  <c r="N5772" i="1"/>
  <c r="N5771" i="1"/>
  <c r="N5770" i="1"/>
  <c r="N5769" i="1"/>
  <c r="N5768" i="1"/>
  <c r="N5767" i="1"/>
  <c r="N5766" i="1"/>
  <c r="N5765" i="1"/>
  <c r="N5764" i="1"/>
  <c r="N5763" i="1"/>
  <c r="N5762" i="1"/>
  <c r="N5761" i="1"/>
  <c r="N5760" i="1"/>
  <c r="N5759" i="1"/>
  <c r="N5758" i="1"/>
  <c r="N5757" i="1"/>
  <c r="N5756" i="1"/>
  <c r="N5755" i="1"/>
  <c r="N5754" i="1"/>
  <c r="N5753" i="1"/>
  <c r="N5752" i="1"/>
  <c r="N5751" i="1"/>
  <c r="N5750" i="1"/>
  <c r="N5749" i="1"/>
  <c r="N5748" i="1"/>
  <c r="N5747" i="1"/>
  <c r="N5746" i="1"/>
  <c r="N5745" i="1"/>
  <c r="N5744" i="1"/>
  <c r="N5743" i="1"/>
  <c r="N5742" i="1"/>
  <c r="N5741" i="1"/>
  <c r="N5740" i="1"/>
  <c r="N5739" i="1"/>
  <c r="N5738" i="1"/>
  <c r="N5737" i="1"/>
  <c r="N5736" i="1"/>
  <c r="N5735" i="1"/>
  <c r="N5734" i="1"/>
  <c r="N5733" i="1"/>
  <c r="N5732" i="1"/>
  <c r="N5731" i="1"/>
  <c r="N5730" i="1"/>
  <c r="N5729" i="1"/>
  <c r="N5728" i="1"/>
  <c r="N5727" i="1"/>
  <c r="N5726" i="1"/>
  <c r="N5725" i="1"/>
  <c r="N5724" i="1"/>
  <c r="N5723" i="1"/>
  <c r="N5722" i="1"/>
  <c r="N5721" i="1"/>
  <c r="N5720" i="1"/>
  <c r="N5719" i="1"/>
  <c r="N5718" i="1"/>
  <c r="N5717" i="1"/>
  <c r="N5716" i="1"/>
  <c r="N5715" i="1"/>
  <c r="N5714" i="1"/>
  <c r="N5713" i="1"/>
  <c r="N5712" i="1"/>
  <c r="N5711" i="1"/>
  <c r="N5710" i="1"/>
  <c r="N5709" i="1"/>
  <c r="N5708" i="1"/>
  <c r="N5707" i="1"/>
  <c r="N5706" i="1"/>
  <c r="N5705" i="1"/>
  <c r="N5704" i="1"/>
  <c r="N5703" i="1"/>
  <c r="N5702" i="1"/>
  <c r="N5701" i="1"/>
  <c r="N5700" i="1"/>
  <c r="N5699" i="1"/>
  <c r="N5698" i="1"/>
  <c r="N5697" i="1"/>
  <c r="N5696" i="1"/>
  <c r="N5695" i="1"/>
  <c r="N5694" i="1"/>
  <c r="N5693" i="1"/>
  <c r="N5692" i="1"/>
  <c r="N5691" i="1"/>
  <c r="N5690" i="1"/>
  <c r="N5689" i="1"/>
  <c r="N5688" i="1"/>
  <c r="N5687" i="1"/>
  <c r="N5686" i="1"/>
  <c r="N5685" i="1"/>
  <c r="N5684" i="1"/>
  <c r="N5683" i="1"/>
  <c r="N5682" i="1"/>
  <c r="N5681" i="1"/>
  <c r="N5680" i="1"/>
  <c r="N5679" i="1"/>
  <c r="N5678" i="1"/>
  <c r="N5677" i="1"/>
  <c r="N5676" i="1"/>
  <c r="N5675" i="1"/>
  <c r="N5674" i="1"/>
  <c r="N5673" i="1"/>
  <c r="N5672" i="1"/>
  <c r="N5671" i="1"/>
  <c r="N5670" i="1"/>
  <c r="N5669" i="1"/>
  <c r="N5668" i="1"/>
  <c r="N5667" i="1"/>
  <c r="N5666" i="1"/>
  <c r="N5665" i="1"/>
  <c r="N5664" i="1"/>
  <c r="N5663" i="1"/>
  <c r="N5662" i="1"/>
  <c r="N5661" i="1"/>
  <c r="N5660" i="1"/>
  <c r="N5659" i="1"/>
  <c r="N5658" i="1"/>
  <c r="N5657" i="1"/>
  <c r="N5656" i="1"/>
  <c r="N5655" i="1"/>
  <c r="N5654" i="1"/>
  <c r="N5653" i="1"/>
  <c r="N5652" i="1"/>
  <c r="N5651" i="1"/>
  <c r="N5650" i="1"/>
  <c r="N5649" i="1"/>
  <c r="N5648" i="1"/>
  <c r="N5647" i="1"/>
  <c r="N5646" i="1"/>
  <c r="N5645" i="1"/>
  <c r="N5644" i="1"/>
  <c r="N5643" i="1"/>
  <c r="N5642" i="1"/>
  <c r="N5641" i="1"/>
  <c r="N5640" i="1"/>
  <c r="N5639" i="1"/>
  <c r="N5638" i="1"/>
  <c r="N5637" i="1"/>
  <c r="N5636" i="1"/>
  <c r="N5635" i="1"/>
  <c r="N5634" i="1"/>
  <c r="N5633" i="1"/>
  <c r="N5632" i="1"/>
  <c r="N5631" i="1"/>
  <c r="N5630" i="1"/>
  <c r="N5629" i="1"/>
  <c r="N5628" i="1"/>
  <c r="N5627" i="1"/>
  <c r="N5626" i="1"/>
  <c r="N5625" i="1"/>
  <c r="N5624" i="1"/>
  <c r="N5623" i="1"/>
  <c r="N5622" i="1"/>
  <c r="N5621" i="1"/>
  <c r="N5620" i="1"/>
  <c r="N5619" i="1"/>
  <c r="N5618" i="1"/>
  <c r="N5617" i="1"/>
  <c r="N5616" i="1"/>
  <c r="N5615" i="1"/>
  <c r="N5614" i="1"/>
  <c r="N5613" i="1"/>
  <c r="N5612" i="1"/>
  <c r="N5611" i="1"/>
  <c r="N5610" i="1"/>
  <c r="N5609" i="1"/>
  <c r="N5608" i="1"/>
  <c r="N5607" i="1"/>
  <c r="N5606" i="1"/>
  <c r="N5605" i="1"/>
  <c r="N5604" i="1"/>
  <c r="N5603" i="1"/>
  <c r="N5602" i="1"/>
  <c r="N5601" i="1"/>
  <c r="N5600" i="1"/>
  <c r="N5599" i="1"/>
  <c r="N5598" i="1"/>
  <c r="N5597" i="1"/>
  <c r="N5596" i="1"/>
  <c r="N5595" i="1"/>
  <c r="N5594" i="1"/>
  <c r="N5593" i="1"/>
  <c r="N5592" i="1"/>
  <c r="N5591" i="1"/>
  <c r="N5590" i="1"/>
  <c r="N5589" i="1"/>
  <c r="N5588" i="1"/>
  <c r="N5587" i="1"/>
  <c r="N5586" i="1"/>
  <c r="N5585" i="1"/>
  <c r="N5584" i="1"/>
  <c r="N5583" i="1"/>
  <c r="N5582" i="1"/>
  <c r="N5581" i="1"/>
  <c r="N5580" i="1"/>
  <c r="N5579" i="1"/>
  <c r="N5578" i="1"/>
  <c r="N5577" i="1"/>
  <c r="N5576" i="1"/>
  <c r="N5575" i="1"/>
  <c r="N5574" i="1"/>
  <c r="N5573" i="1"/>
  <c r="N5572" i="1"/>
  <c r="N5571" i="1"/>
  <c r="N5570" i="1"/>
  <c r="N5569" i="1"/>
  <c r="N5568" i="1"/>
  <c r="N5567" i="1"/>
  <c r="N5566" i="1"/>
  <c r="N5565" i="1"/>
  <c r="N5564" i="1"/>
  <c r="N5563" i="1"/>
  <c r="N5562" i="1"/>
  <c r="N5561" i="1"/>
  <c r="N5560" i="1"/>
  <c r="N5559" i="1"/>
  <c r="N5558" i="1"/>
  <c r="N5557" i="1"/>
  <c r="N5556" i="1"/>
  <c r="N5555" i="1"/>
  <c r="N5554" i="1"/>
  <c r="N5553" i="1"/>
  <c r="N5552" i="1"/>
  <c r="N5551" i="1"/>
  <c r="N5550" i="1"/>
  <c r="N5549" i="1"/>
  <c r="N5548" i="1"/>
  <c r="N5547" i="1"/>
  <c r="N5546" i="1"/>
  <c r="N5545" i="1"/>
  <c r="N5544" i="1"/>
  <c r="N5543" i="1"/>
  <c r="N5542" i="1"/>
  <c r="N5541" i="1"/>
  <c r="N5540" i="1"/>
  <c r="N5539" i="1"/>
  <c r="N5538" i="1"/>
  <c r="N5537" i="1"/>
  <c r="N5536" i="1"/>
  <c r="N5535" i="1"/>
  <c r="N5534" i="1"/>
  <c r="N5533" i="1"/>
  <c r="N5532" i="1"/>
  <c r="N5531" i="1"/>
  <c r="N5530" i="1"/>
  <c r="N5529" i="1"/>
  <c r="N5528" i="1"/>
  <c r="N5527" i="1"/>
  <c r="N5526" i="1"/>
  <c r="N5525" i="1"/>
  <c r="N5524" i="1"/>
  <c r="N5523" i="1"/>
  <c r="N5522" i="1"/>
  <c r="N5521" i="1"/>
  <c r="N5520" i="1"/>
  <c r="N5519" i="1"/>
  <c r="N5518" i="1"/>
  <c r="N5517" i="1"/>
  <c r="N5516" i="1"/>
  <c r="N5515" i="1"/>
  <c r="N5514" i="1"/>
  <c r="N5513" i="1"/>
  <c r="N5512" i="1"/>
  <c r="N5511" i="1"/>
  <c r="N5510" i="1"/>
  <c r="N5509" i="1"/>
  <c r="N5508" i="1"/>
  <c r="N5507" i="1"/>
  <c r="N5506" i="1"/>
  <c r="N5505" i="1"/>
  <c r="N5504" i="1"/>
  <c r="N5503" i="1"/>
  <c r="N5502" i="1"/>
  <c r="N5501" i="1"/>
  <c r="N5500" i="1"/>
  <c r="N5499" i="1"/>
  <c r="N5498" i="1"/>
  <c r="N5497" i="1"/>
  <c r="N5496" i="1"/>
  <c r="N5495" i="1"/>
  <c r="N5494" i="1"/>
  <c r="N5493" i="1"/>
  <c r="N5492" i="1"/>
  <c r="N5491" i="1"/>
  <c r="N5490" i="1"/>
  <c r="N5489" i="1"/>
  <c r="N5488" i="1"/>
  <c r="N5487" i="1"/>
  <c r="N5486" i="1"/>
  <c r="N5485" i="1"/>
  <c r="N5484" i="1"/>
  <c r="N5483" i="1"/>
  <c r="N5482" i="1"/>
  <c r="N5481" i="1"/>
  <c r="N5480" i="1"/>
  <c r="N5479" i="1"/>
  <c r="N5478" i="1"/>
  <c r="N5477" i="1"/>
  <c r="N5476" i="1"/>
  <c r="N5475" i="1"/>
  <c r="N5474" i="1"/>
  <c r="N5473" i="1"/>
  <c r="N5472" i="1"/>
  <c r="N5471" i="1"/>
  <c r="N5470" i="1"/>
  <c r="N5469" i="1"/>
  <c r="N5468" i="1"/>
  <c r="N5467" i="1"/>
  <c r="N5466" i="1"/>
  <c r="N5465" i="1"/>
  <c r="N5464" i="1"/>
  <c r="N5463" i="1"/>
  <c r="N5462" i="1"/>
  <c r="N5461" i="1"/>
  <c r="N5460" i="1"/>
  <c r="N5459" i="1"/>
  <c r="N5458" i="1"/>
  <c r="N5457" i="1"/>
  <c r="N5456" i="1"/>
  <c r="N5455" i="1"/>
  <c r="N5454" i="1"/>
  <c r="N5453" i="1"/>
  <c r="N5452" i="1"/>
  <c r="N5451" i="1"/>
  <c r="N5450" i="1"/>
  <c r="N5449" i="1"/>
  <c r="N5448" i="1"/>
  <c r="N5447" i="1"/>
  <c r="N5446" i="1"/>
  <c r="N5445" i="1"/>
  <c r="N5444" i="1"/>
  <c r="N5443" i="1"/>
  <c r="N5442" i="1"/>
  <c r="N5441" i="1"/>
  <c r="N5440" i="1"/>
  <c r="N5439" i="1"/>
  <c r="N5438" i="1"/>
  <c r="N5437" i="1"/>
  <c r="N5436" i="1"/>
  <c r="N5435" i="1"/>
  <c r="N5434" i="1"/>
  <c r="N5433" i="1"/>
  <c r="N5432" i="1"/>
  <c r="N5431" i="1"/>
  <c r="N5430" i="1"/>
  <c r="N5429" i="1"/>
  <c r="N5428" i="1"/>
  <c r="N5427" i="1"/>
  <c r="N5426" i="1"/>
  <c r="N5425" i="1"/>
  <c r="N5424" i="1"/>
  <c r="N5423" i="1"/>
  <c r="N5422" i="1"/>
  <c r="N5421" i="1"/>
  <c r="N5420" i="1"/>
  <c r="N5419" i="1"/>
  <c r="N5418" i="1"/>
  <c r="N5417" i="1"/>
  <c r="N5416" i="1"/>
  <c r="N5415" i="1"/>
  <c r="N5414" i="1"/>
  <c r="N5413" i="1"/>
  <c r="N5412" i="1"/>
  <c r="N5411" i="1"/>
  <c r="N5410" i="1"/>
  <c r="N5409" i="1"/>
  <c r="N5408" i="1"/>
  <c r="N5407" i="1"/>
  <c r="N5406" i="1"/>
  <c r="N5405" i="1"/>
  <c r="N5404" i="1"/>
  <c r="N5403" i="1"/>
  <c r="N5402" i="1"/>
  <c r="N5401" i="1"/>
  <c r="N5400" i="1"/>
  <c r="N5399" i="1"/>
  <c r="N5398" i="1"/>
  <c r="N5397" i="1"/>
  <c r="N5396" i="1"/>
  <c r="N5395" i="1"/>
  <c r="N5394" i="1"/>
  <c r="N5393" i="1"/>
  <c r="N5392" i="1"/>
  <c r="N5391" i="1"/>
  <c r="N5390" i="1"/>
  <c r="N5389" i="1"/>
  <c r="N5388" i="1"/>
  <c r="N5387" i="1"/>
  <c r="N5386" i="1"/>
  <c r="N5385" i="1"/>
  <c r="N5384" i="1"/>
  <c r="N5383" i="1"/>
  <c r="N5382" i="1"/>
  <c r="N5381" i="1"/>
  <c r="N5380" i="1"/>
  <c r="N5379" i="1"/>
  <c r="N5378" i="1"/>
  <c r="N5377" i="1"/>
  <c r="N5376" i="1"/>
  <c r="N5375" i="1"/>
  <c r="N5374" i="1"/>
  <c r="N5373" i="1"/>
  <c r="N5372" i="1"/>
  <c r="N5371" i="1"/>
  <c r="N5370" i="1"/>
  <c r="N5369" i="1"/>
  <c r="N5368" i="1"/>
  <c r="N5367" i="1"/>
  <c r="N5366" i="1"/>
  <c r="N5365" i="1"/>
  <c r="N5364" i="1"/>
  <c r="N5363" i="1"/>
  <c r="N5362" i="1"/>
  <c r="N5361" i="1"/>
  <c r="N5360" i="1"/>
  <c r="N5359" i="1"/>
  <c r="N5358" i="1"/>
  <c r="N5357" i="1"/>
  <c r="N5356" i="1"/>
  <c r="N5355" i="1"/>
  <c r="N5354" i="1"/>
  <c r="N5353" i="1"/>
  <c r="N5352" i="1"/>
  <c r="N5351" i="1"/>
  <c r="N5350" i="1"/>
  <c r="N5349" i="1"/>
  <c r="N5348" i="1"/>
  <c r="N5347" i="1"/>
  <c r="N5346" i="1"/>
  <c r="N5345" i="1"/>
  <c r="N5344" i="1"/>
  <c r="N5343" i="1"/>
  <c r="N5342" i="1"/>
  <c r="N5341" i="1"/>
  <c r="N5340" i="1"/>
  <c r="N5339" i="1"/>
  <c r="N5338" i="1"/>
  <c r="N5337" i="1"/>
  <c r="N5336" i="1"/>
  <c r="N5335" i="1"/>
  <c r="N5334" i="1"/>
  <c r="N5333" i="1"/>
  <c r="N5332" i="1"/>
  <c r="N5331" i="1"/>
  <c r="N5330" i="1"/>
  <c r="N5329" i="1"/>
  <c r="N5328" i="1"/>
  <c r="N5327" i="1"/>
  <c r="N5326" i="1"/>
  <c r="N5325" i="1"/>
  <c r="N5324" i="1"/>
  <c r="N5323" i="1"/>
  <c r="N5322" i="1"/>
  <c r="N5321" i="1"/>
  <c r="N5320" i="1"/>
  <c r="N5319" i="1"/>
  <c r="N5318" i="1"/>
  <c r="N5317" i="1"/>
  <c r="N5316" i="1"/>
  <c r="N5315" i="1"/>
  <c r="N5314" i="1"/>
  <c r="N5313" i="1"/>
  <c r="N5312" i="1"/>
  <c r="N5311" i="1"/>
  <c r="N5310" i="1"/>
  <c r="N5309" i="1"/>
  <c r="N5308" i="1"/>
  <c r="N5307" i="1"/>
  <c r="N5306" i="1"/>
  <c r="N5305" i="1"/>
  <c r="N5304" i="1"/>
  <c r="N5303" i="1"/>
  <c r="N5302" i="1"/>
  <c r="N5301" i="1"/>
  <c r="N5300" i="1"/>
  <c r="N5299" i="1"/>
  <c r="N5298" i="1"/>
  <c r="N5297" i="1"/>
  <c r="N5296" i="1"/>
  <c r="N5295" i="1"/>
  <c r="N5294" i="1"/>
  <c r="N5293" i="1"/>
  <c r="N5292" i="1"/>
  <c r="N5291" i="1"/>
  <c r="N5290" i="1"/>
  <c r="N5289" i="1"/>
  <c r="N5288" i="1"/>
  <c r="N5287" i="1"/>
  <c r="N5286" i="1"/>
  <c r="N5285" i="1"/>
  <c r="N5284" i="1"/>
  <c r="N5283" i="1"/>
  <c r="N5282" i="1"/>
  <c r="N5281" i="1"/>
  <c r="N5280" i="1"/>
  <c r="N5279" i="1"/>
  <c r="N5278" i="1"/>
  <c r="N5277" i="1"/>
  <c r="N5276" i="1"/>
  <c r="N5275" i="1"/>
  <c r="N5274" i="1"/>
  <c r="N5273" i="1"/>
  <c r="N5272" i="1"/>
  <c r="N5271" i="1"/>
  <c r="N5270" i="1"/>
  <c r="N5269" i="1"/>
  <c r="N5268" i="1"/>
  <c r="N5267" i="1"/>
  <c r="N5266" i="1"/>
  <c r="N5265" i="1"/>
  <c r="N5264" i="1"/>
  <c r="N5263" i="1"/>
  <c r="N5262" i="1"/>
  <c r="N5261" i="1"/>
  <c r="N5260" i="1"/>
  <c r="N5259" i="1"/>
  <c r="N5258" i="1"/>
  <c r="N5257" i="1"/>
  <c r="N5256" i="1"/>
  <c r="N5255" i="1"/>
  <c r="N5254" i="1"/>
  <c r="N5253" i="1"/>
  <c r="N5252" i="1"/>
  <c r="N5251" i="1"/>
  <c r="N5250" i="1"/>
  <c r="N5249" i="1"/>
  <c r="N5248" i="1"/>
  <c r="N5247" i="1"/>
  <c r="N5246" i="1"/>
  <c r="N5245" i="1"/>
  <c r="N5244" i="1"/>
  <c r="N5243" i="1"/>
  <c r="N5242" i="1"/>
  <c r="N5241" i="1"/>
  <c r="N5240" i="1"/>
  <c r="N5239" i="1"/>
  <c r="N5238" i="1"/>
  <c r="N5237" i="1"/>
  <c r="N5236" i="1"/>
  <c r="N5235" i="1"/>
  <c r="N5234" i="1"/>
  <c r="N5233" i="1"/>
  <c r="N5232" i="1"/>
  <c r="N5231" i="1"/>
  <c r="N5230" i="1"/>
  <c r="N5229" i="1"/>
  <c r="N5228" i="1"/>
  <c r="N5227" i="1"/>
  <c r="N5226" i="1"/>
  <c r="N5225" i="1"/>
  <c r="N5224" i="1"/>
  <c r="N5223" i="1"/>
  <c r="N5222" i="1"/>
  <c r="N5221" i="1"/>
  <c r="N5220" i="1"/>
  <c r="N5219" i="1"/>
  <c r="N5218" i="1"/>
  <c r="N5217" i="1"/>
  <c r="N5216" i="1"/>
  <c r="N5215" i="1"/>
  <c r="N5214" i="1"/>
  <c r="N5213" i="1"/>
  <c r="N5212" i="1"/>
  <c r="N5211" i="1"/>
  <c r="N5210" i="1"/>
  <c r="N5209" i="1"/>
  <c r="N5208" i="1"/>
  <c r="N5207" i="1"/>
  <c r="N5206" i="1"/>
  <c r="N5205" i="1"/>
  <c r="N5204" i="1"/>
  <c r="N5203" i="1"/>
  <c r="N5202" i="1"/>
  <c r="N5201" i="1"/>
  <c r="N5200" i="1"/>
  <c r="N5199" i="1"/>
  <c r="N5198" i="1"/>
  <c r="N5197" i="1"/>
  <c r="N5196" i="1"/>
  <c r="N5195" i="1"/>
  <c r="N5194" i="1"/>
  <c r="N5193" i="1"/>
  <c r="N5192" i="1"/>
  <c r="N5191" i="1"/>
  <c r="N5190" i="1"/>
  <c r="N5189" i="1"/>
  <c r="N5188" i="1"/>
  <c r="N5187" i="1"/>
  <c r="N5186" i="1"/>
  <c r="N5185" i="1"/>
  <c r="N5184" i="1"/>
  <c r="N5183" i="1"/>
  <c r="N5182" i="1"/>
  <c r="N5181" i="1"/>
  <c r="N5180" i="1"/>
  <c r="N5179" i="1"/>
  <c r="N5178" i="1"/>
  <c r="N5177" i="1"/>
  <c r="N5176" i="1"/>
  <c r="N5175" i="1"/>
  <c r="N5174" i="1"/>
  <c r="N5173" i="1"/>
  <c r="N5172" i="1"/>
  <c r="N5171" i="1"/>
  <c r="N5170" i="1"/>
  <c r="N5169" i="1"/>
  <c r="N5168" i="1"/>
  <c r="N5167" i="1"/>
  <c r="N5166" i="1"/>
  <c r="N5165" i="1"/>
  <c r="N5164" i="1"/>
  <c r="N5163" i="1"/>
  <c r="N5162" i="1"/>
  <c r="N5161" i="1"/>
  <c r="N5160" i="1"/>
  <c r="N5159" i="1"/>
  <c r="N5158" i="1"/>
  <c r="N5157" i="1"/>
  <c r="N5156" i="1"/>
  <c r="N5155" i="1"/>
  <c r="N5154" i="1"/>
  <c r="N5153" i="1"/>
  <c r="N5152" i="1"/>
  <c r="N5151" i="1"/>
  <c r="N5150" i="1"/>
  <c r="N5149" i="1"/>
  <c r="N5148" i="1"/>
  <c r="N5147" i="1"/>
  <c r="N5146" i="1"/>
  <c r="N5145" i="1"/>
  <c r="N5144" i="1"/>
  <c r="N5143" i="1"/>
  <c r="N5142" i="1"/>
  <c r="N5141" i="1"/>
  <c r="N5140" i="1"/>
  <c r="N5139" i="1"/>
  <c r="N5138" i="1"/>
  <c r="N5137" i="1"/>
  <c r="N5136" i="1"/>
  <c r="N5135" i="1"/>
  <c r="N5134" i="1"/>
  <c r="N5133" i="1"/>
  <c r="N5132" i="1"/>
  <c r="N5131" i="1"/>
  <c r="N5130" i="1"/>
  <c r="N5129" i="1"/>
  <c r="N5128" i="1"/>
  <c r="N5127" i="1"/>
  <c r="N5126" i="1"/>
  <c r="N5125" i="1"/>
  <c r="N5124" i="1"/>
  <c r="N5123" i="1"/>
  <c r="N5122" i="1"/>
  <c r="N5121" i="1"/>
  <c r="N5120" i="1"/>
  <c r="N5119" i="1"/>
  <c r="N5118" i="1"/>
  <c r="N5117" i="1"/>
  <c r="N5116" i="1"/>
  <c r="N5115" i="1"/>
  <c r="N5114" i="1"/>
  <c r="N5113" i="1"/>
  <c r="N5112" i="1"/>
  <c r="N5111" i="1"/>
  <c r="N5110" i="1"/>
  <c r="N5109" i="1"/>
  <c r="N5108" i="1"/>
  <c r="N5107" i="1"/>
  <c r="N5106" i="1"/>
  <c r="N5105" i="1"/>
  <c r="N5104" i="1"/>
  <c r="N5103" i="1"/>
  <c r="N5102" i="1"/>
  <c r="N5101" i="1"/>
  <c r="N5100" i="1"/>
  <c r="N5099" i="1"/>
  <c r="N5098" i="1"/>
  <c r="N5097" i="1"/>
  <c r="N5096" i="1"/>
  <c r="N5095" i="1"/>
  <c r="N5094" i="1"/>
  <c r="N5093" i="1"/>
  <c r="N5092" i="1"/>
  <c r="N5091" i="1"/>
  <c r="N5090" i="1"/>
  <c r="N5089" i="1"/>
  <c r="N5088" i="1"/>
  <c r="N5087" i="1"/>
  <c r="N5086" i="1"/>
  <c r="N5085" i="1"/>
  <c r="N5084" i="1"/>
  <c r="N5083" i="1"/>
  <c r="N5082" i="1"/>
  <c r="N5081" i="1"/>
  <c r="N5080" i="1"/>
  <c r="N5079" i="1"/>
  <c r="N5078" i="1"/>
  <c r="N5077" i="1"/>
  <c r="N5076" i="1"/>
  <c r="N5075" i="1"/>
  <c r="N5074" i="1"/>
  <c r="N5073" i="1"/>
  <c r="N5072" i="1"/>
  <c r="N5071" i="1"/>
  <c r="N5070" i="1"/>
  <c r="N5069" i="1"/>
  <c r="N5068" i="1"/>
  <c r="N5067" i="1"/>
  <c r="N5066" i="1"/>
  <c r="N5065" i="1"/>
  <c r="N5064" i="1"/>
  <c r="N5063" i="1"/>
  <c r="N5062" i="1"/>
  <c r="N5061" i="1"/>
  <c r="N5060" i="1"/>
  <c r="N5059" i="1"/>
  <c r="N5058" i="1"/>
  <c r="N5057" i="1"/>
  <c r="N5056" i="1"/>
  <c r="N5055" i="1"/>
  <c r="N5054" i="1"/>
  <c r="N5053" i="1"/>
  <c r="N5052" i="1"/>
  <c r="N5051" i="1"/>
  <c r="N5050" i="1"/>
  <c r="N5049" i="1"/>
  <c r="N5048" i="1"/>
  <c r="N5047" i="1"/>
  <c r="N5046" i="1"/>
  <c r="N5045" i="1"/>
  <c r="N5044" i="1"/>
  <c r="N5043" i="1"/>
  <c r="N5042" i="1"/>
  <c r="N5041" i="1"/>
  <c r="N5040" i="1"/>
  <c r="N5039" i="1"/>
  <c r="N5038" i="1"/>
  <c r="N5037" i="1"/>
  <c r="N5036" i="1"/>
  <c r="N5035" i="1"/>
  <c r="N5034" i="1"/>
  <c r="N5033" i="1"/>
  <c r="N5032" i="1"/>
  <c r="N5031" i="1"/>
  <c r="N5030" i="1"/>
  <c r="N5029" i="1"/>
  <c r="N5028" i="1"/>
  <c r="N5027" i="1"/>
  <c r="N5026" i="1"/>
  <c r="N5025" i="1"/>
  <c r="N5024" i="1"/>
  <c r="N5023" i="1"/>
  <c r="N5022" i="1"/>
  <c r="N5021" i="1"/>
  <c r="N5020" i="1"/>
  <c r="N5019" i="1"/>
  <c r="N5018" i="1"/>
  <c r="N5017" i="1"/>
  <c r="N5016" i="1"/>
  <c r="N5015" i="1"/>
  <c r="N5014" i="1"/>
  <c r="N5013" i="1"/>
  <c r="N5012" i="1"/>
  <c r="N5011" i="1"/>
  <c r="N5010" i="1"/>
  <c r="N5009" i="1"/>
  <c r="N5008" i="1"/>
  <c r="N5007" i="1"/>
  <c r="N5006" i="1"/>
  <c r="N5005" i="1"/>
  <c r="N5004" i="1"/>
  <c r="N5003" i="1"/>
  <c r="N5002" i="1"/>
  <c r="N5001" i="1"/>
  <c r="N5000" i="1"/>
  <c r="N4999" i="1"/>
  <c r="N4998" i="1"/>
  <c r="N4997" i="1"/>
  <c r="N4996" i="1"/>
  <c r="N4995" i="1"/>
  <c r="N4994" i="1"/>
  <c r="N4993" i="1"/>
  <c r="N4992" i="1"/>
  <c r="N4991" i="1"/>
  <c r="N4990" i="1"/>
  <c r="N4989" i="1"/>
  <c r="N4988" i="1"/>
  <c r="N4987" i="1"/>
  <c r="N4986" i="1"/>
  <c r="N4985" i="1"/>
  <c r="N4984" i="1"/>
  <c r="N4983" i="1"/>
  <c r="N4982" i="1"/>
  <c r="N4981" i="1"/>
  <c r="N4980" i="1"/>
  <c r="N4979" i="1"/>
  <c r="N4978" i="1"/>
  <c r="N4977" i="1"/>
  <c r="N4976" i="1"/>
  <c r="N4975" i="1"/>
  <c r="N4974" i="1"/>
  <c r="N4973" i="1"/>
  <c r="N4972" i="1"/>
  <c r="N4971" i="1"/>
  <c r="N4970" i="1"/>
  <c r="N4969" i="1"/>
  <c r="N4968" i="1"/>
  <c r="N4967" i="1"/>
  <c r="N4966" i="1"/>
  <c r="N4965" i="1"/>
  <c r="N4964" i="1"/>
  <c r="N4963" i="1"/>
  <c r="N4962" i="1"/>
  <c r="N4961" i="1"/>
  <c r="N4960" i="1"/>
  <c r="N4959" i="1"/>
  <c r="N4958" i="1"/>
  <c r="N4957" i="1"/>
  <c r="N4956" i="1"/>
  <c r="N4955" i="1"/>
  <c r="N4954" i="1"/>
  <c r="N4953" i="1"/>
  <c r="N4952" i="1"/>
  <c r="N4951" i="1"/>
  <c r="N4950" i="1"/>
  <c r="N4949" i="1"/>
  <c r="N4948" i="1"/>
  <c r="N4947" i="1"/>
  <c r="N4946" i="1"/>
  <c r="N4945" i="1"/>
  <c r="N4944" i="1"/>
  <c r="N4943" i="1"/>
  <c r="N4942" i="1"/>
  <c r="N4941" i="1"/>
  <c r="N4940" i="1"/>
  <c r="N4939" i="1"/>
  <c r="N4938" i="1"/>
  <c r="N4937" i="1"/>
  <c r="N4936" i="1"/>
  <c r="N4935" i="1"/>
  <c r="N4934" i="1"/>
  <c r="N4933" i="1"/>
  <c r="N4932" i="1"/>
  <c r="N4931" i="1"/>
  <c r="N4930" i="1"/>
  <c r="N4929" i="1"/>
  <c r="N4928" i="1"/>
  <c r="N4927" i="1"/>
  <c r="N4926" i="1"/>
  <c r="N4925" i="1"/>
  <c r="N4924" i="1"/>
  <c r="N4923" i="1"/>
  <c r="N4922" i="1"/>
  <c r="N4921" i="1"/>
  <c r="N4920" i="1"/>
  <c r="N4919" i="1"/>
  <c r="N4918" i="1"/>
  <c r="N4917" i="1"/>
  <c r="N4916" i="1"/>
  <c r="N4915" i="1"/>
  <c r="N4914" i="1"/>
  <c r="N4913" i="1"/>
  <c r="N4912" i="1"/>
  <c r="N4911" i="1"/>
  <c r="N4910" i="1"/>
  <c r="N4909" i="1"/>
  <c r="N4908" i="1"/>
  <c r="N4907" i="1"/>
  <c r="N4906" i="1"/>
  <c r="N4905" i="1"/>
  <c r="N4904" i="1"/>
  <c r="N4903" i="1"/>
  <c r="N4902" i="1"/>
  <c r="N4901" i="1"/>
  <c r="N4900" i="1"/>
  <c r="N4899" i="1"/>
  <c r="N4898" i="1"/>
  <c r="N4897" i="1"/>
  <c r="N4896" i="1"/>
  <c r="N4895" i="1"/>
  <c r="N4894" i="1"/>
  <c r="N4893" i="1"/>
  <c r="N4892" i="1"/>
  <c r="N4891" i="1"/>
  <c r="N4890" i="1"/>
  <c r="N4889" i="1"/>
  <c r="N4888" i="1"/>
  <c r="N4887" i="1"/>
  <c r="N4886" i="1"/>
  <c r="N4885" i="1"/>
  <c r="N4884" i="1"/>
  <c r="N4883" i="1"/>
  <c r="N4882" i="1"/>
  <c r="N4881" i="1"/>
  <c r="N4880" i="1"/>
  <c r="N4879" i="1"/>
  <c r="N4878" i="1"/>
  <c r="N4877" i="1"/>
  <c r="N4876" i="1"/>
  <c r="N4875" i="1"/>
  <c r="N4874" i="1"/>
  <c r="N4873" i="1"/>
  <c r="N4872" i="1"/>
  <c r="N4871" i="1"/>
  <c r="N4870" i="1"/>
  <c r="N4869" i="1"/>
  <c r="N4868" i="1"/>
  <c r="N4867" i="1"/>
  <c r="N4866" i="1"/>
  <c r="N4865" i="1"/>
  <c r="N4864" i="1"/>
  <c r="N4863" i="1"/>
  <c r="N4862" i="1"/>
  <c r="N4861" i="1"/>
  <c r="N4860" i="1"/>
  <c r="N4859" i="1"/>
  <c r="N4858" i="1"/>
  <c r="N4857" i="1"/>
  <c r="N4856" i="1"/>
  <c r="N4855" i="1"/>
  <c r="N4854" i="1"/>
  <c r="N4853" i="1"/>
  <c r="N4852" i="1"/>
  <c r="N4851" i="1"/>
  <c r="N4850" i="1"/>
  <c r="N4849" i="1"/>
  <c r="N4848" i="1"/>
  <c r="N4847" i="1"/>
  <c r="N4846" i="1"/>
  <c r="N4845" i="1"/>
  <c r="N4844" i="1"/>
  <c r="N4843" i="1"/>
  <c r="N4842" i="1"/>
  <c r="N4841" i="1"/>
  <c r="N4840" i="1"/>
  <c r="N4839" i="1"/>
  <c r="N4838" i="1"/>
  <c r="N4837" i="1"/>
  <c r="N4836" i="1"/>
  <c r="N4835" i="1"/>
  <c r="N4834" i="1"/>
  <c r="N4833" i="1"/>
  <c r="N4832" i="1"/>
  <c r="N4831" i="1"/>
  <c r="N4830" i="1"/>
  <c r="N4829" i="1"/>
  <c r="N4828" i="1"/>
  <c r="N4827" i="1"/>
  <c r="N4826" i="1"/>
  <c r="N4825" i="1"/>
  <c r="N4824" i="1"/>
  <c r="N4823" i="1"/>
  <c r="N4822" i="1"/>
  <c r="N4821" i="1"/>
  <c r="N4820" i="1"/>
  <c r="N4819" i="1"/>
  <c r="N4818" i="1"/>
  <c r="N4817" i="1"/>
  <c r="N4816" i="1"/>
  <c r="N4815" i="1"/>
  <c r="N4814" i="1"/>
  <c r="N4813" i="1"/>
  <c r="N4812" i="1"/>
  <c r="N4811" i="1"/>
  <c r="N4810" i="1"/>
  <c r="N4809" i="1"/>
  <c r="N4808" i="1"/>
  <c r="N4807" i="1"/>
  <c r="N4806" i="1"/>
  <c r="N4805" i="1"/>
  <c r="N4804" i="1"/>
  <c r="N4803" i="1"/>
  <c r="N4802" i="1"/>
  <c r="N4801" i="1"/>
  <c r="N4800" i="1"/>
  <c r="N4799" i="1"/>
  <c r="N4798" i="1"/>
  <c r="N4797" i="1"/>
  <c r="N4796" i="1"/>
  <c r="N4795" i="1"/>
  <c r="N4794" i="1"/>
  <c r="N4793" i="1"/>
  <c r="N4792" i="1"/>
  <c r="N4791" i="1"/>
  <c r="N4790" i="1"/>
  <c r="N4789" i="1"/>
  <c r="N4788" i="1"/>
  <c r="N4787" i="1"/>
  <c r="N4786" i="1"/>
  <c r="N4785" i="1"/>
  <c r="N4784" i="1"/>
  <c r="N4783" i="1"/>
  <c r="N4782" i="1"/>
  <c r="N4781" i="1"/>
  <c r="N4780" i="1"/>
  <c r="N4779" i="1"/>
  <c r="N4778" i="1"/>
  <c r="N4777" i="1"/>
  <c r="N4776" i="1"/>
  <c r="N4775" i="1"/>
  <c r="N4774" i="1"/>
  <c r="N4773" i="1"/>
  <c r="N4772" i="1"/>
  <c r="N4771" i="1"/>
  <c r="N4770" i="1"/>
  <c r="N4769" i="1"/>
  <c r="N4768" i="1"/>
  <c r="N4767" i="1"/>
  <c r="N4766" i="1"/>
  <c r="N4765" i="1"/>
  <c r="N4764" i="1"/>
  <c r="N4763" i="1"/>
  <c r="N4762" i="1"/>
  <c r="N4761" i="1"/>
  <c r="N4760" i="1"/>
  <c r="N4759" i="1"/>
  <c r="N4758" i="1"/>
  <c r="N4757" i="1"/>
  <c r="N4756" i="1"/>
  <c r="N4755" i="1"/>
  <c r="N4754" i="1"/>
  <c r="N4753" i="1"/>
  <c r="N4752" i="1"/>
  <c r="N4751" i="1"/>
  <c r="N4750" i="1"/>
  <c r="N4749" i="1"/>
  <c r="N4748" i="1"/>
  <c r="N4747" i="1"/>
  <c r="N4746" i="1"/>
  <c r="N4745" i="1"/>
  <c r="N4744" i="1"/>
  <c r="N4743" i="1"/>
  <c r="N4742" i="1"/>
  <c r="N4741" i="1"/>
  <c r="N4740" i="1"/>
  <c r="N4739" i="1"/>
  <c r="N4738" i="1"/>
  <c r="N4737" i="1"/>
  <c r="N4736" i="1"/>
  <c r="N4735" i="1"/>
  <c r="N4734" i="1"/>
  <c r="N4733" i="1"/>
  <c r="N4732" i="1"/>
  <c r="N4731" i="1"/>
  <c r="N4730" i="1"/>
  <c r="N4729" i="1"/>
  <c r="N4728" i="1"/>
  <c r="N4727" i="1"/>
  <c r="N4726" i="1"/>
  <c r="N4725" i="1"/>
  <c r="N4724" i="1"/>
  <c r="N4723" i="1"/>
  <c r="N4722" i="1"/>
  <c r="N4721" i="1"/>
  <c r="N4720" i="1"/>
  <c r="N4719" i="1"/>
  <c r="N4718" i="1"/>
  <c r="N4717" i="1"/>
  <c r="N4716" i="1"/>
  <c r="N4715" i="1"/>
  <c r="N4714" i="1"/>
  <c r="N4713" i="1"/>
  <c r="N4712" i="1"/>
  <c r="N4711" i="1"/>
  <c r="N4710" i="1"/>
  <c r="N4709" i="1"/>
  <c r="N4708" i="1"/>
  <c r="N4707" i="1"/>
  <c r="N4706" i="1"/>
  <c r="N4705" i="1"/>
  <c r="N4704" i="1"/>
  <c r="N4703" i="1"/>
  <c r="N4702" i="1"/>
  <c r="N4701" i="1"/>
  <c r="N4700" i="1"/>
  <c r="N4699" i="1"/>
  <c r="N4698" i="1"/>
  <c r="N4697" i="1"/>
  <c r="N4696" i="1"/>
  <c r="N4695" i="1"/>
  <c r="N4694" i="1"/>
  <c r="N4693" i="1"/>
  <c r="N4692" i="1"/>
  <c r="N4691" i="1"/>
  <c r="N4690" i="1"/>
  <c r="N4689" i="1"/>
  <c r="N4688" i="1"/>
  <c r="N4687" i="1"/>
  <c r="N4686" i="1"/>
  <c r="N4685" i="1"/>
  <c r="N4684" i="1"/>
  <c r="N4683" i="1"/>
  <c r="N4682" i="1"/>
  <c r="N4681" i="1"/>
  <c r="N4680" i="1"/>
  <c r="N4679" i="1"/>
  <c r="N4678" i="1"/>
  <c r="N4677" i="1"/>
  <c r="N4676" i="1"/>
  <c r="N4675" i="1"/>
  <c r="N4674" i="1"/>
  <c r="N4673" i="1"/>
  <c r="N4672" i="1"/>
  <c r="N4671" i="1"/>
  <c r="N4670" i="1"/>
  <c r="N4669" i="1"/>
  <c r="N4668" i="1"/>
  <c r="N4667" i="1"/>
  <c r="N4666" i="1"/>
  <c r="N4665" i="1"/>
  <c r="N4664" i="1"/>
  <c r="N4663" i="1"/>
  <c r="N4662" i="1"/>
  <c r="N4661" i="1"/>
  <c r="N4660" i="1"/>
  <c r="N4659" i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/>
  <c r="N4645" i="1"/>
  <c r="N4644" i="1"/>
  <c r="N4643" i="1"/>
  <c r="N4642" i="1"/>
  <c r="N4641" i="1"/>
  <c r="N4640" i="1"/>
  <c r="N4639" i="1"/>
  <c r="N4638" i="1"/>
  <c r="N4637" i="1"/>
  <c r="N4636" i="1"/>
  <c r="N4635" i="1"/>
  <c r="N4634" i="1"/>
  <c r="N4633" i="1"/>
  <c r="N4632" i="1"/>
  <c r="N4631" i="1"/>
  <c r="N4630" i="1"/>
  <c r="N4629" i="1"/>
  <c r="N4628" i="1"/>
  <c r="N4627" i="1"/>
  <c r="N4626" i="1"/>
  <c r="N4625" i="1"/>
  <c r="N4624" i="1"/>
  <c r="N4623" i="1"/>
  <c r="N4622" i="1"/>
  <c r="N4621" i="1"/>
  <c r="N4620" i="1"/>
  <c r="N4619" i="1"/>
  <c r="N4618" i="1"/>
  <c r="N4617" i="1"/>
  <c r="N4616" i="1"/>
  <c r="N4615" i="1"/>
  <c r="N4614" i="1"/>
  <c r="N4613" i="1"/>
  <c r="N4612" i="1"/>
  <c r="N4611" i="1"/>
  <c r="N4610" i="1"/>
  <c r="N4609" i="1"/>
  <c r="N4608" i="1"/>
  <c r="N4607" i="1"/>
  <c r="N4606" i="1"/>
  <c r="N4605" i="1"/>
  <c r="N4604" i="1"/>
  <c r="N4603" i="1"/>
  <c r="N4602" i="1"/>
  <c r="N4601" i="1"/>
  <c r="N4600" i="1"/>
  <c r="N4599" i="1"/>
  <c r="N4598" i="1"/>
  <c r="N4597" i="1"/>
  <c r="N4596" i="1"/>
  <c r="N4595" i="1"/>
  <c r="N4594" i="1"/>
  <c r="N4593" i="1"/>
  <c r="N4592" i="1"/>
  <c r="N4591" i="1"/>
  <c r="N4590" i="1"/>
  <c r="N4589" i="1"/>
  <c r="N4588" i="1"/>
  <c r="N4587" i="1"/>
  <c r="N4586" i="1"/>
  <c r="N4585" i="1"/>
  <c r="N4584" i="1"/>
  <c r="N4583" i="1"/>
  <c r="N4582" i="1"/>
  <c r="N4581" i="1"/>
  <c r="N4580" i="1"/>
  <c r="N4579" i="1"/>
  <c r="N4578" i="1"/>
  <c r="N4577" i="1"/>
  <c r="N4576" i="1"/>
  <c r="N4575" i="1"/>
  <c r="N4574" i="1"/>
  <c r="N4573" i="1"/>
  <c r="N4572" i="1"/>
  <c r="N4571" i="1"/>
  <c r="N4570" i="1"/>
  <c r="N4569" i="1"/>
  <c r="N4568" i="1"/>
  <c r="N4567" i="1"/>
  <c r="N4566" i="1"/>
  <c r="N4565" i="1"/>
  <c r="N4564" i="1"/>
  <c r="N4563" i="1"/>
  <c r="N4562" i="1"/>
  <c r="N4561" i="1"/>
  <c r="N4560" i="1"/>
  <c r="N4559" i="1"/>
  <c r="N4558" i="1"/>
  <c r="N4557" i="1"/>
  <c r="N4556" i="1"/>
  <c r="N4555" i="1"/>
  <c r="N4554" i="1"/>
  <c r="N4553" i="1"/>
  <c r="N4552" i="1"/>
  <c r="N4551" i="1"/>
  <c r="N4550" i="1"/>
  <c r="N4549" i="1"/>
  <c r="N4548" i="1"/>
  <c r="N4547" i="1"/>
  <c r="N4546" i="1"/>
  <c r="N4545" i="1"/>
  <c r="N4544" i="1"/>
  <c r="N4543" i="1"/>
  <c r="N4542" i="1"/>
  <c r="N4541" i="1"/>
  <c r="N4540" i="1"/>
  <c r="N4539" i="1"/>
  <c r="N4538" i="1"/>
  <c r="N4537" i="1"/>
  <c r="N4536" i="1"/>
  <c r="N4535" i="1"/>
  <c r="N4534" i="1"/>
  <c r="N4533" i="1"/>
  <c r="N4532" i="1"/>
  <c r="N4531" i="1"/>
  <c r="N4530" i="1"/>
  <c r="N4529" i="1"/>
  <c r="N4528" i="1"/>
  <c r="N4527" i="1"/>
  <c r="N4526" i="1"/>
  <c r="N4525" i="1"/>
  <c r="N4524" i="1"/>
  <c r="N4523" i="1"/>
  <c r="N4522" i="1"/>
  <c r="N4521" i="1"/>
  <c r="N4520" i="1"/>
  <c r="N4519" i="1"/>
  <c r="N4518" i="1"/>
  <c r="N4517" i="1"/>
  <c r="N4516" i="1"/>
  <c r="N4515" i="1"/>
  <c r="N4514" i="1"/>
  <c r="N4513" i="1"/>
  <c r="N4512" i="1"/>
  <c r="N4511" i="1"/>
  <c r="N4510" i="1"/>
  <c r="N4509" i="1"/>
  <c r="N4508" i="1"/>
  <c r="N4507" i="1"/>
  <c r="N4506" i="1"/>
  <c r="N4505" i="1"/>
  <c r="N4504" i="1"/>
  <c r="N4503" i="1"/>
  <c r="N4502" i="1"/>
  <c r="N4501" i="1"/>
  <c r="N4500" i="1"/>
  <c r="N4499" i="1"/>
  <c r="N4498" i="1"/>
  <c r="N4497" i="1"/>
  <c r="N4496" i="1"/>
  <c r="N4495" i="1"/>
  <c r="N4494" i="1"/>
  <c r="N4493" i="1"/>
  <c r="N4492" i="1"/>
  <c r="N4491" i="1"/>
  <c r="N4490" i="1"/>
  <c r="N4489" i="1"/>
  <c r="N4488" i="1"/>
  <c r="N4487" i="1"/>
  <c r="N4486" i="1"/>
  <c r="N4485" i="1"/>
  <c r="N4484" i="1"/>
  <c r="N4483" i="1"/>
  <c r="N4482" i="1"/>
  <c r="N4481" i="1"/>
  <c r="N4480" i="1"/>
  <c r="N4479" i="1"/>
  <c r="N4478" i="1"/>
  <c r="N4477" i="1"/>
  <c r="N4476" i="1"/>
  <c r="N4475" i="1"/>
  <c r="N4474" i="1"/>
  <c r="N4473" i="1"/>
  <c r="N4472" i="1"/>
  <c r="N4471" i="1"/>
  <c r="N4470" i="1"/>
  <c r="N4469" i="1"/>
  <c r="N4468" i="1"/>
  <c r="N4467" i="1"/>
  <c r="N4466" i="1"/>
  <c r="N4465" i="1"/>
  <c r="N4464" i="1"/>
  <c r="N4463" i="1"/>
  <c r="N4462" i="1"/>
  <c r="N4461" i="1"/>
  <c r="N4460" i="1"/>
  <c r="N4459" i="1"/>
  <c r="N4458" i="1"/>
  <c r="N4457" i="1"/>
  <c r="N4456" i="1"/>
  <c r="N4455" i="1"/>
  <c r="N4454" i="1"/>
  <c r="N4453" i="1"/>
  <c r="N4452" i="1"/>
  <c r="N4451" i="1"/>
  <c r="N4450" i="1"/>
  <c r="N4449" i="1"/>
  <c r="N4448" i="1"/>
  <c r="N4447" i="1"/>
  <c r="N4446" i="1"/>
  <c r="N4445" i="1"/>
  <c r="N4444" i="1"/>
  <c r="N4443" i="1"/>
  <c r="N4442" i="1"/>
  <c r="N4441" i="1"/>
  <c r="N4440" i="1"/>
  <c r="N4439" i="1"/>
  <c r="N4438" i="1"/>
  <c r="N4437" i="1"/>
  <c r="N4436" i="1"/>
  <c r="N4435" i="1"/>
  <c r="N4434" i="1"/>
  <c r="N4433" i="1"/>
  <c r="N4432" i="1"/>
  <c r="N4431" i="1"/>
  <c r="N4430" i="1"/>
  <c r="N4429" i="1"/>
  <c r="N4428" i="1"/>
  <c r="N4427" i="1"/>
  <c r="N4426" i="1"/>
  <c r="N4425" i="1"/>
  <c r="N4424" i="1"/>
  <c r="N4423" i="1"/>
  <c r="N4422" i="1"/>
  <c r="N4421" i="1"/>
  <c r="N4420" i="1"/>
  <c r="N4419" i="1"/>
  <c r="N4418" i="1"/>
  <c r="N4417" i="1"/>
  <c r="N4416" i="1"/>
  <c r="N4415" i="1"/>
  <c r="N4414" i="1"/>
  <c r="N4413" i="1"/>
  <c r="N4412" i="1"/>
  <c r="N4411" i="1"/>
  <c r="N4410" i="1"/>
  <c r="N4409" i="1"/>
  <c r="N4408" i="1"/>
  <c r="N4407" i="1"/>
  <c r="N4406" i="1"/>
  <c r="N4405" i="1"/>
  <c r="N4404" i="1"/>
  <c r="N4403" i="1"/>
  <c r="N4402" i="1"/>
  <c r="N4401" i="1"/>
  <c r="N4400" i="1"/>
  <c r="N4399" i="1"/>
  <c r="N4398" i="1"/>
  <c r="N4397" i="1"/>
  <c r="N4396" i="1"/>
  <c r="N4395" i="1"/>
  <c r="N4394" i="1"/>
  <c r="N4393" i="1"/>
  <c r="N4392" i="1"/>
  <c r="N4391" i="1"/>
  <c r="N4390" i="1"/>
  <c r="N4389" i="1"/>
  <c r="N4388" i="1"/>
  <c r="N4387" i="1"/>
  <c r="N4386" i="1"/>
  <c r="N4385" i="1"/>
  <c r="N4384" i="1"/>
  <c r="N4383" i="1"/>
  <c r="N4382" i="1"/>
  <c r="N4381" i="1"/>
  <c r="N4380" i="1"/>
  <c r="N4379" i="1"/>
  <c r="N4378" i="1"/>
  <c r="N4377" i="1"/>
  <c r="N4376" i="1"/>
  <c r="N4375" i="1"/>
  <c r="N4374" i="1"/>
  <c r="N4373" i="1"/>
  <c r="N4372" i="1"/>
  <c r="N4371" i="1"/>
  <c r="N4370" i="1"/>
  <c r="N4369" i="1"/>
  <c r="N4368" i="1"/>
  <c r="N4367" i="1"/>
  <c r="N4366" i="1"/>
  <c r="N4365" i="1"/>
  <c r="N4364" i="1"/>
  <c r="N4363" i="1"/>
  <c r="N4362" i="1"/>
  <c r="N4361" i="1"/>
  <c r="N4360" i="1"/>
  <c r="N4359" i="1"/>
  <c r="N4358" i="1"/>
  <c r="N4357" i="1"/>
  <c r="N4356" i="1"/>
  <c r="N4355" i="1"/>
  <c r="N4354" i="1"/>
  <c r="N4353" i="1"/>
  <c r="N4352" i="1"/>
  <c r="N4351" i="1"/>
  <c r="N4350" i="1"/>
  <c r="N4349" i="1"/>
  <c r="N4348" i="1"/>
  <c r="N4347" i="1"/>
  <c r="N4346" i="1"/>
  <c r="N4345" i="1"/>
  <c r="N4344" i="1"/>
  <c r="N4343" i="1"/>
  <c r="N4342" i="1"/>
  <c r="N4341" i="1"/>
  <c r="N4340" i="1"/>
  <c r="N4339" i="1"/>
  <c r="N4338" i="1"/>
  <c r="N4337" i="1"/>
  <c r="N4336" i="1"/>
  <c r="N4335" i="1"/>
  <c r="N4334" i="1"/>
  <c r="N4333" i="1"/>
  <c r="N4332" i="1"/>
  <c r="N4331" i="1"/>
  <c r="N4330" i="1"/>
  <c r="N4329" i="1"/>
  <c r="N4328" i="1"/>
  <c r="N4327" i="1"/>
  <c r="N4326" i="1"/>
  <c r="N4325" i="1"/>
  <c r="N4324" i="1"/>
  <c r="N4323" i="1"/>
  <c r="N4322" i="1"/>
  <c r="N4321" i="1"/>
  <c r="N4320" i="1"/>
  <c r="N4319" i="1"/>
  <c r="N4318" i="1"/>
  <c r="N4317" i="1"/>
  <c r="N4316" i="1"/>
  <c r="N4315" i="1"/>
  <c r="N4314" i="1"/>
  <c r="N4313" i="1"/>
  <c r="N4312" i="1"/>
  <c r="N4311" i="1"/>
  <c r="N4310" i="1"/>
  <c r="N4309" i="1"/>
  <c r="N4308" i="1"/>
  <c r="N4307" i="1"/>
  <c r="N4306" i="1"/>
  <c r="N4305" i="1"/>
  <c r="N4304" i="1"/>
  <c r="N4303" i="1"/>
  <c r="N4302" i="1"/>
  <c r="N4301" i="1"/>
  <c r="N4300" i="1"/>
  <c r="N4299" i="1"/>
  <c r="N4298" i="1"/>
  <c r="N4297" i="1"/>
  <c r="N4296" i="1"/>
  <c r="N4295" i="1"/>
  <c r="N4294" i="1"/>
  <c r="N4293" i="1"/>
  <c r="N4292" i="1"/>
  <c r="N4291" i="1"/>
  <c r="N4290" i="1"/>
  <c r="N4289" i="1"/>
  <c r="N4288" i="1"/>
  <c r="N4287" i="1"/>
  <c r="N4286" i="1"/>
  <c r="N4285" i="1"/>
  <c r="N4284" i="1"/>
  <c r="N4283" i="1"/>
  <c r="N4282" i="1"/>
  <c r="N4281" i="1"/>
  <c r="N4280" i="1"/>
  <c r="N4279" i="1"/>
  <c r="N4278" i="1"/>
  <c r="N4277" i="1"/>
  <c r="N4276" i="1"/>
  <c r="N4275" i="1"/>
  <c r="N4274" i="1"/>
  <c r="N4273" i="1"/>
  <c r="N4272" i="1"/>
  <c r="N4271" i="1"/>
  <c r="N4270" i="1"/>
  <c r="N4269" i="1"/>
  <c r="N4268" i="1"/>
  <c r="N4267" i="1"/>
  <c r="N4266" i="1"/>
  <c r="N4265" i="1"/>
  <c r="N4264" i="1"/>
  <c r="N4263" i="1"/>
  <c r="N4262" i="1"/>
  <c r="N4261" i="1"/>
  <c r="N4260" i="1"/>
  <c r="N4259" i="1"/>
  <c r="N4258" i="1"/>
  <c r="N4257" i="1"/>
  <c r="N4256" i="1"/>
  <c r="N4255" i="1"/>
  <c r="N4254" i="1"/>
  <c r="N4253" i="1"/>
  <c r="N4252" i="1"/>
  <c r="N4251" i="1"/>
  <c r="N4250" i="1"/>
  <c r="N4249" i="1"/>
  <c r="N4248" i="1"/>
  <c r="N4247" i="1"/>
  <c r="N4246" i="1"/>
  <c r="N4245" i="1"/>
  <c r="N4244" i="1"/>
  <c r="N4243" i="1"/>
  <c r="N4242" i="1"/>
  <c r="N4241" i="1"/>
  <c r="N4240" i="1"/>
  <c r="N4239" i="1"/>
  <c r="N4238" i="1"/>
  <c r="N4237" i="1"/>
  <c r="N4236" i="1"/>
  <c r="N4235" i="1"/>
  <c r="N4234" i="1"/>
  <c r="N4233" i="1"/>
  <c r="N4232" i="1"/>
  <c r="N4231" i="1"/>
  <c r="N4230" i="1"/>
  <c r="N4229" i="1"/>
  <c r="N4228" i="1"/>
  <c r="N4227" i="1"/>
  <c r="N4226" i="1"/>
  <c r="N4225" i="1"/>
  <c r="N4224" i="1"/>
  <c r="N4223" i="1"/>
  <c r="N4222" i="1"/>
  <c r="N4221" i="1"/>
  <c r="N4220" i="1"/>
  <c r="N4219" i="1"/>
  <c r="N4218" i="1"/>
  <c r="N4217" i="1"/>
  <c r="N4216" i="1"/>
  <c r="N4215" i="1"/>
  <c r="N4214" i="1"/>
  <c r="N4213" i="1"/>
  <c r="N4212" i="1"/>
  <c r="N4211" i="1"/>
  <c r="N4210" i="1"/>
  <c r="N4209" i="1"/>
  <c r="N4208" i="1"/>
  <c r="N4207" i="1"/>
  <c r="N4206" i="1"/>
  <c r="N4205" i="1"/>
  <c r="N4204" i="1"/>
  <c r="N4203" i="1"/>
  <c r="N4202" i="1"/>
  <c r="N4201" i="1"/>
  <c r="N4200" i="1"/>
  <c r="N4199" i="1"/>
  <c r="N4198" i="1"/>
  <c r="N4197" i="1"/>
  <c r="N4196" i="1"/>
  <c r="N4195" i="1"/>
  <c r="N4194" i="1"/>
  <c r="N4193" i="1"/>
  <c r="N4192" i="1"/>
  <c r="N4191" i="1"/>
  <c r="N4190" i="1"/>
  <c r="N4189" i="1"/>
  <c r="N4188" i="1"/>
  <c r="N4187" i="1"/>
  <c r="N4186" i="1"/>
  <c r="N4185" i="1"/>
  <c r="N4184" i="1"/>
  <c r="N4183" i="1"/>
  <c r="N4182" i="1"/>
  <c r="N4181" i="1"/>
  <c r="N4180" i="1"/>
  <c r="N4179" i="1"/>
  <c r="N4178" i="1"/>
  <c r="N4177" i="1"/>
  <c r="N4176" i="1"/>
  <c r="N4175" i="1"/>
  <c r="N4174" i="1"/>
  <c r="N4173" i="1"/>
  <c r="N4172" i="1"/>
  <c r="N4171" i="1"/>
  <c r="N4170" i="1"/>
  <c r="N4169" i="1"/>
  <c r="N4168" i="1"/>
  <c r="N4167" i="1"/>
  <c r="N4166" i="1"/>
  <c r="N4165" i="1"/>
  <c r="N4164" i="1"/>
  <c r="N4163" i="1"/>
  <c r="N4162" i="1"/>
  <c r="N4161" i="1"/>
  <c r="N4160" i="1"/>
  <c r="N4159" i="1"/>
  <c r="N4158" i="1"/>
  <c r="N4157" i="1"/>
  <c r="N4156" i="1"/>
  <c r="N4155" i="1"/>
  <c r="N4154" i="1"/>
  <c r="N4153" i="1"/>
  <c r="N4152" i="1"/>
  <c r="N4151" i="1"/>
  <c r="N4150" i="1"/>
  <c r="N4149" i="1"/>
  <c r="N4148" i="1"/>
  <c r="N4147" i="1"/>
  <c r="N4146" i="1"/>
  <c r="N4145" i="1"/>
  <c r="N4144" i="1"/>
  <c r="N4143" i="1"/>
  <c r="N4142" i="1"/>
  <c r="N4141" i="1"/>
  <c r="N4140" i="1"/>
  <c r="N4139" i="1"/>
  <c r="N4138" i="1"/>
  <c r="N4137" i="1"/>
  <c r="N4136" i="1"/>
  <c r="N4135" i="1"/>
  <c r="N4134" i="1"/>
  <c r="N4133" i="1"/>
  <c r="N4132" i="1"/>
  <c r="N4131" i="1"/>
  <c r="N4130" i="1"/>
  <c r="N4129" i="1"/>
  <c r="N4128" i="1"/>
  <c r="N4127" i="1"/>
  <c r="N4126" i="1"/>
  <c r="N4125" i="1"/>
  <c r="N4124" i="1"/>
  <c r="N4123" i="1"/>
  <c r="N4122" i="1"/>
  <c r="N4121" i="1"/>
  <c r="N4120" i="1"/>
  <c r="N4119" i="1"/>
  <c r="N4118" i="1"/>
  <c r="N4117" i="1"/>
  <c r="N4116" i="1"/>
  <c r="N4115" i="1"/>
  <c r="N4114" i="1"/>
  <c r="N4113" i="1"/>
  <c r="N4112" i="1"/>
  <c r="N4111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98" i="1"/>
  <c r="N4097" i="1"/>
  <c r="N4096" i="1"/>
  <c r="N4095" i="1"/>
  <c r="N4094" i="1"/>
  <c r="N4093" i="1"/>
  <c r="N4092" i="1"/>
  <c r="N4091" i="1"/>
  <c r="N4090" i="1"/>
  <c r="N4089" i="1"/>
  <c r="N4088" i="1"/>
  <c r="N4087" i="1"/>
  <c r="N4086" i="1"/>
  <c r="N4085" i="1"/>
  <c r="N4084" i="1"/>
  <c r="N4083" i="1"/>
  <c r="N4082" i="1"/>
  <c r="N4081" i="1"/>
  <c r="N4080" i="1"/>
  <c r="N4079" i="1"/>
  <c r="N4078" i="1"/>
  <c r="N4077" i="1"/>
  <c r="N4076" i="1"/>
  <c r="N4075" i="1"/>
  <c r="N4074" i="1"/>
  <c r="N4073" i="1"/>
  <c r="N4072" i="1"/>
  <c r="N4071" i="1"/>
  <c r="N4070" i="1"/>
  <c r="N4069" i="1"/>
  <c r="N4068" i="1"/>
  <c r="N4067" i="1"/>
  <c r="N4066" i="1"/>
  <c r="N4065" i="1"/>
  <c r="N4064" i="1"/>
  <c r="N4063" i="1"/>
  <c r="N4062" i="1"/>
  <c r="N4061" i="1"/>
  <c r="N4060" i="1"/>
  <c r="N4059" i="1"/>
  <c r="N4058" i="1"/>
  <c r="N4057" i="1"/>
  <c r="N4056" i="1"/>
  <c r="N4055" i="1"/>
  <c r="N4054" i="1"/>
  <c r="N4053" i="1"/>
  <c r="N4052" i="1"/>
  <c r="N4051" i="1"/>
  <c r="N4050" i="1"/>
  <c r="N4049" i="1"/>
  <c r="N4048" i="1"/>
  <c r="N4047" i="1"/>
  <c r="N4046" i="1"/>
  <c r="N4045" i="1"/>
  <c r="N4044" i="1"/>
  <c r="N4043" i="1"/>
  <c r="N4042" i="1"/>
  <c r="N4041" i="1"/>
  <c r="N4040" i="1"/>
  <c r="N4039" i="1"/>
  <c r="N4038" i="1"/>
  <c r="N4037" i="1"/>
  <c r="N4036" i="1"/>
  <c r="N4035" i="1"/>
  <c r="N4034" i="1"/>
  <c r="N4033" i="1"/>
  <c r="N4032" i="1"/>
  <c r="N4031" i="1"/>
  <c r="N4030" i="1"/>
  <c r="N4029" i="1"/>
  <c r="N4028" i="1"/>
  <c r="N4027" i="1"/>
  <c r="N4026" i="1"/>
  <c r="N4025" i="1"/>
  <c r="N4024" i="1"/>
  <c r="N4023" i="1"/>
  <c r="N4022" i="1"/>
  <c r="N4021" i="1"/>
  <c r="N4020" i="1"/>
  <c r="N4019" i="1"/>
  <c r="N4018" i="1"/>
  <c r="N4017" i="1"/>
  <c r="N4016" i="1"/>
  <c r="N4015" i="1"/>
  <c r="N4014" i="1"/>
  <c r="N4013" i="1"/>
  <c r="N4012" i="1"/>
  <c r="N4011" i="1"/>
  <c r="N4010" i="1"/>
  <c r="N4009" i="1"/>
  <c r="N4008" i="1"/>
  <c r="N4007" i="1"/>
  <c r="N4006" i="1"/>
  <c r="N4005" i="1"/>
  <c r="N4004" i="1"/>
  <c r="N4003" i="1"/>
  <c r="N4002" i="1"/>
  <c r="N4001" i="1"/>
  <c r="N4000" i="1"/>
  <c r="N3999" i="1"/>
  <c r="N3998" i="1"/>
  <c r="N3997" i="1"/>
  <c r="N3996" i="1"/>
  <c r="N3995" i="1"/>
  <c r="N3994" i="1"/>
  <c r="N3993" i="1"/>
  <c r="N3992" i="1"/>
  <c r="N3991" i="1"/>
  <c r="N3990" i="1"/>
  <c r="N3989" i="1"/>
  <c r="N3988" i="1"/>
  <c r="N3987" i="1"/>
  <c r="N3986" i="1"/>
  <c r="N3985" i="1"/>
  <c r="N3984" i="1"/>
  <c r="N3983" i="1"/>
  <c r="N3982" i="1"/>
  <c r="N3981" i="1"/>
  <c r="N3980" i="1"/>
  <c r="N3979" i="1"/>
  <c r="N3978" i="1"/>
  <c r="N3977" i="1"/>
  <c r="N3976" i="1"/>
  <c r="N3975" i="1"/>
  <c r="N3974" i="1"/>
  <c r="N3973" i="1"/>
  <c r="N3972" i="1"/>
  <c r="N3971" i="1"/>
  <c r="N3970" i="1"/>
  <c r="N3969" i="1"/>
  <c r="N3968" i="1"/>
  <c r="N3967" i="1"/>
  <c r="N3966" i="1"/>
  <c r="N3965" i="1"/>
  <c r="N3964" i="1"/>
  <c r="N3963" i="1"/>
  <c r="N3962" i="1"/>
  <c r="N3961" i="1"/>
  <c r="N3960" i="1"/>
  <c r="N3959" i="1"/>
  <c r="N3958" i="1"/>
  <c r="N3957" i="1"/>
  <c r="N3956" i="1"/>
  <c r="N3955" i="1"/>
  <c r="N3954" i="1"/>
  <c r="N3953" i="1"/>
  <c r="N3952" i="1"/>
  <c r="N3951" i="1"/>
  <c r="N3950" i="1"/>
  <c r="N3949" i="1"/>
  <c r="N3948" i="1"/>
  <c r="N3947" i="1"/>
  <c r="N3946" i="1"/>
  <c r="N3945" i="1"/>
  <c r="N3944" i="1"/>
  <c r="N3943" i="1"/>
  <c r="N3942" i="1"/>
  <c r="N3941" i="1"/>
  <c r="N3940" i="1"/>
  <c r="N3939" i="1"/>
  <c r="N3938" i="1"/>
  <c r="N3937" i="1"/>
  <c r="N3936" i="1"/>
  <c r="N3935" i="1"/>
  <c r="N3934" i="1"/>
  <c r="N3933" i="1"/>
  <c r="N3932" i="1"/>
  <c r="N3931" i="1"/>
  <c r="N3930" i="1"/>
  <c r="N3929" i="1"/>
  <c r="N3928" i="1"/>
  <c r="N3927" i="1"/>
  <c r="N3926" i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2" i="1"/>
  <c r="N3901" i="1"/>
  <c r="N3900" i="1"/>
  <c r="N3899" i="1"/>
  <c r="N3898" i="1"/>
  <c r="N3897" i="1"/>
  <c r="N3896" i="1"/>
  <c r="N3895" i="1"/>
  <c r="N3894" i="1"/>
  <c r="N3893" i="1"/>
  <c r="N3892" i="1"/>
  <c r="N3891" i="1"/>
  <c r="N3890" i="1"/>
  <c r="N3889" i="1"/>
  <c r="N3888" i="1"/>
  <c r="N3887" i="1"/>
  <c r="N3886" i="1"/>
  <c r="N3885" i="1"/>
  <c r="N3884" i="1"/>
  <c r="N3883" i="1"/>
  <c r="N3882" i="1"/>
  <c r="N3881" i="1"/>
  <c r="N3880" i="1"/>
  <c r="N3879" i="1"/>
  <c r="N3878" i="1"/>
  <c r="N3877" i="1"/>
  <c r="N3876" i="1"/>
  <c r="N3875" i="1"/>
  <c r="N3874" i="1"/>
  <c r="N3873" i="1"/>
  <c r="N3872" i="1"/>
  <c r="N3871" i="1"/>
  <c r="N3870" i="1"/>
  <c r="N3869" i="1"/>
  <c r="N3868" i="1"/>
  <c r="N3867" i="1"/>
  <c r="N3866" i="1"/>
  <c r="N3865" i="1"/>
  <c r="N3864" i="1"/>
  <c r="N3863" i="1"/>
  <c r="N3862" i="1"/>
  <c r="N3861" i="1"/>
  <c r="N3860" i="1"/>
  <c r="N3859" i="1"/>
  <c r="N3858" i="1"/>
  <c r="N3857" i="1"/>
  <c r="N3856" i="1"/>
  <c r="N3855" i="1"/>
  <c r="N3854" i="1"/>
  <c r="N3853" i="1"/>
  <c r="N3852" i="1"/>
  <c r="N3851" i="1"/>
  <c r="N3850" i="1"/>
  <c r="N3849" i="1"/>
  <c r="N3848" i="1"/>
  <c r="N3847" i="1"/>
  <c r="N3846" i="1"/>
  <c r="N3845" i="1"/>
  <c r="N3844" i="1"/>
  <c r="N3843" i="1"/>
  <c r="N3842" i="1"/>
  <c r="N3841" i="1"/>
  <c r="N3840" i="1"/>
  <c r="N3839" i="1"/>
  <c r="N3838" i="1"/>
  <c r="N3837" i="1"/>
  <c r="N3836" i="1"/>
  <c r="N3835" i="1"/>
  <c r="N3834" i="1"/>
  <c r="N3833" i="1"/>
  <c r="N3832" i="1"/>
  <c r="N3831" i="1"/>
  <c r="N3830" i="1"/>
  <c r="N3829" i="1"/>
  <c r="N3828" i="1"/>
  <c r="N3827" i="1"/>
  <c r="N3826" i="1"/>
  <c r="N3825" i="1"/>
  <c r="N3824" i="1"/>
  <c r="N3823" i="1"/>
  <c r="N3822" i="1"/>
  <c r="N3821" i="1"/>
  <c r="N3820" i="1"/>
  <c r="N3819" i="1"/>
  <c r="N3818" i="1"/>
  <c r="N3817" i="1"/>
  <c r="N3816" i="1"/>
  <c r="N3815" i="1"/>
  <c r="N3814" i="1"/>
  <c r="N3813" i="1"/>
  <c r="N3812" i="1"/>
  <c r="N3811" i="1"/>
  <c r="N3810" i="1"/>
  <c r="N3809" i="1"/>
  <c r="N3808" i="1"/>
  <c r="N3807" i="1"/>
  <c r="N3806" i="1"/>
  <c r="N3805" i="1"/>
  <c r="N3804" i="1"/>
  <c r="N3803" i="1"/>
  <c r="N3802" i="1"/>
  <c r="N3801" i="1"/>
  <c r="N3800" i="1"/>
  <c r="N3799" i="1"/>
  <c r="N3798" i="1"/>
  <c r="N3797" i="1"/>
  <c r="N3796" i="1"/>
  <c r="N3795" i="1"/>
  <c r="N3794" i="1"/>
  <c r="N3793" i="1"/>
  <c r="N3792" i="1"/>
  <c r="N3791" i="1"/>
  <c r="N3790" i="1"/>
  <c r="N3789" i="1"/>
  <c r="N3788" i="1"/>
  <c r="N3787" i="1"/>
  <c r="N3786" i="1"/>
  <c r="N3785" i="1"/>
  <c r="N3784" i="1"/>
  <c r="N3783" i="1"/>
  <c r="N3782" i="1"/>
  <c r="N3781" i="1"/>
  <c r="N3780" i="1"/>
  <c r="N3779" i="1"/>
  <c r="N3778" i="1"/>
  <c r="N3777" i="1"/>
  <c r="N3776" i="1"/>
  <c r="N3775" i="1"/>
  <c r="N3774" i="1"/>
  <c r="N3773" i="1"/>
  <c r="N3772" i="1"/>
  <c r="N3771" i="1"/>
  <c r="N3770" i="1"/>
  <c r="N3769" i="1"/>
  <c r="N3768" i="1"/>
  <c r="N3767" i="1"/>
  <c r="N3766" i="1"/>
  <c r="N3765" i="1"/>
  <c r="N3764" i="1"/>
  <c r="N3763" i="1"/>
  <c r="N3762" i="1"/>
  <c r="N3761" i="1"/>
  <c r="N3760" i="1"/>
  <c r="N3759" i="1"/>
  <c r="N3758" i="1"/>
  <c r="N3757" i="1"/>
  <c r="N3756" i="1"/>
  <c r="N3755" i="1"/>
  <c r="N3754" i="1"/>
  <c r="N3753" i="1"/>
  <c r="N3752" i="1"/>
  <c r="N3751" i="1"/>
  <c r="N3750" i="1"/>
  <c r="N3749" i="1"/>
  <c r="N3748" i="1"/>
  <c r="N3747" i="1"/>
  <c r="N3746" i="1"/>
  <c r="N3745" i="1"/>
  <c r="N3744" i="1"/>
  <c r="N3743" i="1"/>
  <c r="N3742" i="1"/>
  <c r="N3741" i="1"/>
  <c r="N3740" i="1"/>
  <c r="N3739" i="1"/>
  <c r="N3738" i="1"/>
  <c r="N3737" i="1"/>
  <c r="N3736" i="1"/>
  <c r="N3735" i="1"/>
  <c r="N3734" i="1"/>
  <c r="N3733" i="1"/>
  <c r="N3732" i="1"/>
  <c r="N3731" i="1"/>
  <c r="N3730" i="1"/>
  <c r="N3729" i="1"/>
  <c r="N3728" i="1"/>
  <c r="N3727" i="1"/>
  <c r="N3726" i="1"/>
  <c r="N3725" i="1"/>
  <c r="N3724" i="1"/>
  <c r="N3723" i="1"/>
  <c r="N3722" i="1"/>
  <c r="N3721" i="1"/>
  <c r="N3720" i="1"/>
  <c r="N3719" i="1"/>
  <c r="N3718" i="1"/>
  <c r="N3717" i="1"/>
  <c r="N3716" i="1"/>
  <c r="N3715" i="1"/>
  <c r="N3714" i="1"/>
  <c r="N3713" i="1"/>
  <c r="N3712" i="1"/>
  <c r="N3711" i="1"/>
  <c r="N3710" i="1"/>
  <c r="N3709" i="1"/>
  <c r="N3708" i="1"/>
  <c r="N3707" i="1"/>
  <c r="N3706" i="1"/>
  <c r="N3705" i="1"/>
  <c r="N3704" i="1"/>
  <c r="N3703" i="1"/>
  <c r="N3702" i="1"/>
  <c r="N3701" i="1"/>
  <c r="N3700" i="1"/>
  <c r="N3699" i="1"/>
  <c r="N3698" i="1"/>
  <c r="N3697" i="1"/>
  <c r="N3696" i="1"/>
  <c r="N3695" i="1"/>
  <c r="N3694" i="1"/>
  <c r="N3693" i="1"/>
  <c r="N3692" i="1"/>
  <c r="N3691" i="1"/>
  <c r="N3690" i="1"/>
  <c r="N3689" i="1"/>
  <c r="N3688" i="1"/>
  <c r="N3687" i="1"/>
  <c r="N3686" i="1"/>
  <c r="N3685" i="1"/>
  <c r="N3684" i="1"/>
  <c r="N3683" i="1"/>
  <c r="N3682" i="1"/>
  <c r="N3681" i="1"/>
  <c r="N3680" i="1"/>
  <c r="N3679" i="1"/>
  <c r="N3678" i="1"/>
  <c r="N3677" i="1"/>
  <c r="N3676" i="1"/>
  <c r="N3675" i="1"/>
  <c r="N3674" i="1"/>
  <c r="N3673" i="1"/>
  <c r="N3672" i="1"/>
  <c r="N3671" i="1"/>
  <c r="N3670" i="1"/>
  <c r="N3669" i="1"/>
  <c r="N3668" i="1"/>
  <c r="N3667" i="1"/>
  <c r="N3666" i="1"/>
  <c r="N3665" i="1"/>
  <c r="N3664" i="1"/>
  <c r="N3663" i="1"/>
  <c r="N3662" i="1"/>
  <c r="N3661" i="1"/>
  <c r="N3660" i="1"/>
  <c r="N3659" i="1"/>
  <c r="N3658" i="1"/>
  <c r="N3657" i="1"/>
  <c r="N3656" i="1"/>
  <c r="N3655" i="1"/>
  <c r="N3654" i="1"/>
  <c r="N3653" i="1"/>
  <c r="N3652" i="1"/>
  <c r="N3651" i="1"/>
  <c r="N3650" i="1"/>
  <c r="N3649" i="1"/>
  <c r="N3648" i="1"/>
  <c r="N3647" i="1"/>
  <c r="N3646" i="1"/>
  <c r="N3645" i="1"/>
  <c r="N3644" i="1"/>
  <c r="N3643" i="1"/>
  <c r="N3642" i="1"/>
  <c r="N3641" i="1"/>
  <c r="N3640" i="1"/>
  <c r="N3639" i="1"/>
  <c r="N3638" i="1"/>
  <c r="N3637" i="1"/>
  <c r="N3636" i="1"/>
  <c r="N3635" i="1"/>
  <c r="N3634" i="1"/>
  <c r="N3633" i="1"/>
  <c r="N3632" i="1"/>
  <c r="N3631" i="1"/>
  <c r="N3630" i="1"/>
  <c r="N3629" i="1"/>
  <c r="N3628" i="1"/>
  <c r="N3627" i="1"/>
  <c r="N3626" i="1"/>
  <c r="N3625" i="1"/>
  <c r="N3624" i="1"/>
  <c r="N3623" i="1"/>
  <c r="N3622" i="1"/>
  <c r="N3621" i="1"/>
  <c r="N3620" i="1"/>
  <c r="N3619" i="1"/>
  <c r="N3618" i="1"/>
  <c r="N3617" i="1"/>
  <c r="N3616" i="1"/>
  <c r="N3615" i="1"/>
  <c r="N3614" i="1"/>
  <c r="N3613" i="1"/>
  <c r="N3612" i="1"/>
  <c r="N3611" i="1"/>
  <c r="N3610" i="1"/>
  <c r="N3609" i="1"/>
  <c r="N3608" i="1"/>
  <c r="N3607" i="1"/>
  <c r="N3606" i="1"/>
  <c r="N3605" i="1"/>
  <c r="N3604" i="1"/>
  <c r="N3603" i="1"/>
  <c r="N3602" i="1"/>
  <c r="N3601" i="1"/>
  <c r="N3600" i="1"/>
  <c r="N3599" i="1"/>
  <c r="N3598" i="1"/>
  <c r="N3597" i="1"/>
  <c r="N3596" i="1"/>
  <c r="N3595" i="1"/>
  <c r="N3594" i="1"/>
  <c r="N3593" i="1"/>
  <c r="N3592" i="1"/>
  <c r="N3591" i="1"/>
  <c r="N3590" i="1"/>
  <c r="N3589" i="1"/>
  <c r="N3588" i="1"/>
  <c r="N3587" i="1"/>
  <c r="N3586" i="1"/>
  <c r="N3585" i="1"/>
  <c r="N3584" i="1"/>
  <c r="N3583" i="1"/>
  <c r="N3582" i="1"/>
  <c r="N3581" i="1"/>
  <c r="N3580" i="1"/>
  <c r="N3579" i="1"/>
  <c r="N3578" i="1"/>
  <c r="N3577" i="1"/>
  <c r="N3576" i="1"/>
  <c r="N3575" i="1"/>
  <c r="N3574" i="1"/>
  <c r="N3573" i="1"/>
  <c r="N3572" i="1"/>
  <c r="N3571" i="1"/>
  <c r="N3570" i="1"/>
  <c r="N3569" i="1"/>
  <c r="N3568" i="1"/>
  <c r="N3567" i="1"/>
  <c r="N3566" i="1"/>
  <c r="N3565" i="1"/>
  <c r="N3564" i="1"/>
  <c r="N3563" i="1"/>
  <c r="N3562" i="1"/>
  <c r="N3561" i="1"/>
  <c r="N3560" i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/>
  <c r="N3528" i="1"/>
  <c r="N3527" i="1"/>
  <c r="N3526" i="1"/>
  <c r="N3525" i="1"/>
  <c r="N3524" i="1"/>
  <c r="N3523" i="1"/>
  <c r="N3522" i="1"/>
  <c r="N3521" i="1"/>
  <c r="N3520" i="1"/>
  <c r="N3519" i="1"/>
  <c r="N3518" i="1"/>
  <c r="N3517" i="1"/>
  <c r="N3516" i="1"/>
  <c r="N3515" i="1"/>
  <c r="N3514" i="1"/>
  <c r="N3513" i="1"/>
  <c r="N3512" i="1"/>
  <c r="N3511" i="1"/>
  <c r="N3510" i="1"/>
  <c r="N3509" i="1"/>
  <c r="N3508" i="1"/>
  <c r="N3507" i="1"/>
  <c r="N3506" i="1"/>
  <c r="N3505" i="1"/>
  <c r="N3504" i="1"/>
  <c r="N3503" i="1"/>
  <c r="N3502" i="1"/>
  <c r="N3501" i="1"/>
  <c r="N3500" i="1"/>
  <c r="N3499" i="1"/>
  <c r="N3498" i="1"/>
  <c r="N3497" i="1"/>
  <c r="N3496" i="1"/>
  <c r="N3495" i="1"/>
  <c r="N3494" i="1"/>
  <c r="N3493" i="1"/>
  <c r="N3492" i="1"/>
  <c r="N3491" i="1"/>
  <c r="N3490" i="1"/>
  <c r="N3489" i="1"/>
  <c r="N3488" i="1"/>
  <c r="N3487" i="1"/>
  <c r="N3486" i="1"/>
  <c r="N3485" i="1"/>
  <c r="N3484" i="1"/>
  <c r="N3483" i="1"/>
  <c r="N3482" i="1"/>
  <c r="N3481" i="1"/>
  <c r="N3480" i="1"/>
  <c r="N3479" i="1"/>
  <c r="N3478" i="1"/>
  <c r="N3477" i="1"/>
  <c r="N3476" i="1"/>
  <c r="N3475" i="1"/>
  <c r="N3474" i="1"/>
  <c r="N3473" i="1"/>
  <c r="N3472" i="1"/>
  <c r="N3471" i="1"/>
  <c r="N3470" i="1"/>
  <c r="N3469" i="1"/>
  <c r="N3468" i="1"/>
  <c r="N3467" i="1"/>
  <c r="N3466" i="1"/>
  <c r="N3465" i="1"/>
  <c r="N3464" i="1"/>
  <c r="N3463" i="1"/>
  <c r="N3462" i="1"/>
  <c r="N3461" i="1"/>
  <c r="N3460" i="1"/>
  <c r="N3459" i="1"/>
  <c r="N3458" i="1"/>
  <c r="N3457" i="1"/>
  <c r="N3456" i="1"/>
  <c r="N3455" i="1"/>
  <c r="N3454" i="1"/>
  <c r="N3453" i="1"/>
  <c r="N3452" i="1"/>
  <c r="N3451" i="1"/>
  <c r="N3450" i="1"/>
  <c r="N3449" i="1"/>
  <c r="N3448" i="1"/>
  <c r="N3447" i="1"/>
  <c r="N3446" i="1"/>
  <c r="N3445" i="1"/>
  <c r="N3444" i="1"/>
  <c r="N3443" i="1"/>
  <c r="N3442" i="1"/>
  <c r="N3441" i="1"/>
  <c r="N3440" i="1"/>
  <c r="N3439" i="1"/>
  <c r="N3438" i="1"/>
  <c r="N3437" i="1"/>
  <c r="N3436" i="1"/>
  <c r="N3435" i="1"/>
  <c r="N3434" i="1"/>
  <c r="N3433" i="1"/>
  <c r="N3432" i="1"/>
  <c r="N3431" i="1"/>
  <c r="N3430" i="1"/>
  <c r="N3429" i="1"/>
  <c r="N3428" i="1"/>
  <c r="N3427" i="1"/>
  <c r="N3426" i="1"/>
  <c r="N3425" i="1"/>
  <c r="N3424" i="1"/>
  <c r="N3423" i="1"/>
  <c r="N3422" i="1"/>
  <c r="N3421" i="1"/>
  <c r="N3420" i="1"/>
  <c r="N3419" i="1"/>
  <c r="N3418" i="1"/>
  <c r="N3417" i="1"/>
  <c r="N3416" i="1"/>
  <c r="N3415" i="1"/>
  <c r="N3414" i="1"/>
  <c r="N3413" i="1"/>
  <c r="N3412" i="1"/>
  <c r="N3411" i="1"/>
  <c r="N3410" i="1"/>
  <c r="N3409" i="1"/>
  <c r="N3408" i="1"/>
  <c r="N3407" i="1"/>
  <c r="N3406" i="1"/>
  <c r="N3405" i="1"/>
  <c r="N3404" i="1"/>
  <c r="N3403" i="1"/>
  <c r="N3402" i="1"/>
  <c r="N3401" i="1"/>
  <c r="N3400" i="1"/>
  <c r="N3399" i="1"/>
  <c r="N3398" i="1"/>
  <c r="N3397" i="1"/>
  <c r="N3396" i="1"/>
  <c r="N3395" i="1"/>
  <c r="N3394" i="1"/>
  <c r="N3393" i="1"/>
  <c r="N3392" i="1"/>
  <c r="N3391" i="1"/>
  <c r="N3390" i="1"/>
  <c r="N3389" i="1"/>
  <c r="N3388" i="1"/>
  <c r="N3387" i="1"/>
  <c r="N3386" i="1"/>
  <c r="N3385" i="1"/>
  <c r="N3384" i="1"/>
  <c r="N3383" i="1"/>
  <c r="N3382" i="1"/>
  <c r="N3381" i="1"/>
  <c r="N3380" i="1"/>
  <c r="N3379" i="1"/>
  <c r="N3378" i="1"/>
  <c r="N3377" i="1"/>
  <c r="N3376" i="1"/>
  <c r="N3375" i="1"/>
  <c r="N3374" i="1"/>
  <c r="N3373" i="1"/>
  <c r="N3372" i="1"/>
  <c r="N3371" i="1"/>
  <c r="N3370" i="1"/>
  <c r="N3369" i="1"/>
  <c r="N3368" i="1"/>
  <c r="N3367" i="1"/>
  <c r="N3366" i="1"/>
  <c r="N3365" i="1"/>
  <c r="N3364" i="1"/>
  <c r="N3363" i="1"/>
  <c r="N3362" i="1"/>
  <c r="N3361" i="1"/>
  <c r="N3360" i="1"/>
  <c r="N3359" i="1"/>
  <c r="N3358" i="1"/>
  <c r="N3357" i="1"/>
  <c r="N3356" i="1"/>
  <c r="N3355" i="1"/>
  <c r="N3354" i="1"/>
  <c r="N3353" i="1"/>
  <c r="N3352" i="1"/>
  <c r="N3351" i="1"/>
  <c r="N3350" i="1"/>
  <c r="N3349" i="1"/>
  <c r="N3348" i="1"/>
  <c r="N3347" i="1"/>
  <c r="N3346" i="1"/>
  <c r="N3345" i="1"/>
  <c r="N3344" i="1"/>
  <c r="N3343" i="1"/>
  <c r="N3342" i="1"/>
  <c r="N3341" i="1"/>
  <c r="N3340" i="1"/>
  <c r="N3339" i="1"/>
  <c r="N3338" i="1"/>
  <c r="N3337" i="1"/>
  <c r="N3336" i="1"/>
  <c r="N3335" i="1"/>
  <c r="N3334" i="1"/>
  <c r="N3333" i="1"/>
  <c r="N3332" i="1"/>
  <c r="N3331" i="1"/>
  <c r="N3330" i="1"/>
  <c r="N3329" i="1"/>
  <c r="N3328" i="1"/>
  <c r="N3327" i="1"/>
  <c r="N3326" i="1"/>
  <c r="N3325" i="1"/>
  <c r="N3324" i="1"/>
  <c r="N3323" i="1"/>
  <c r="N3322" i="1"/>
  <c r="N3321" i="1"/>
  <c r="N3320" i="1"/>
  <c r="N3319" i="1"/>
  <c r="N3318" i="1"/>
  <c r="N3317" i="1"/>
  <c r="N3316" i="1"/>
  <c r="N3315" i="1"/>
  <c r="N3314" i="1"/>
  <c r="N3313" i="1"/>
  <c r="N3312" i="1"/>
  <c r="N3311" i="1"/>
  <c r="N3310" i="1"/>
  <c r="N3309" i="1"/>
  <c r="N3308" i="1"/>
  <c r="N3307" i="1"/>
  <c r="N3306" i="1"/>
  <c r="N3305" i="1"/>
  <c r="N3304" i="1"/>
  <c r="N3303" i="1"/>
  <c r="N3302" i="1"/>
  <c r="N3301" i="1"/>
  <c r="N3300" i="1"/>
  <c r="N3299" i="1"/>
  <c r="N3298" i="1"/>
  <c r="N3297" i="1"/>
  <c r="N3296" i="1"/>
  <c r="N3295" i="1"/>
  <c r="N3294" i="1"/>
  <c r="N3293" i="1"/>
  <c r="N3292" i="1"/>
  <c r="N3291" i="1"/>
  <c r="N3290" i="1"/>
  <c r="N3289" i="1"/>
  <c r="N3288" i="1"/>
  <c r="N3287" i="1"/>
  <c r="N3286" i="1"/>
  <c r="N3285" i="1"/>
  <c r="N3284" i="1"/>
  <c r="N3283" i="1"/>
  <c r="N3282" i="1"/>
  <c r="N3281" i="1"/>
  <c r="N3280" i="1"/>
  <c r="N3279" i="1"/>
  <c r="N3278" i="1"/>
  <c r="N3277" i="1"/>
  <c r="N3276" i="1"/>
  <c r="N3275" i="1"/>
  <c r="N3274" i="1"/>
  <c r="N3273" i="1"/>
  <c r="N3272" i="1"/>
  <c r="N3271" i="1"/>
  <c r="N3270" i="1"/>
  <c r="N3269" i="1"/>
  <c r="N3268" i="1"/>
  <c r="N3267" i="1"/>
  <c r="N3266" i="1"/>
  <c r="N3265" i="1"/>
  <c r="N3264" i="1"/>
  <c r="N3263" i="1"/>
  <c r="N3262" i="1"/>
  <c r="N3261" i="1"/>
  <c r="N3260" i="1"/>
  <c r="N3259" i="1"/>
  <c r="N3258" i="1"/>
  <c r="N3257" i="1"/>
  <c r="N3256" i="1"/>
  <c r="N3255" i="1"/>
  <c r="N3254" i="1"/>
  <c r="N3253" i="1"/>
  <c r="N3252" i="1"/>
  <c r="N3251" i="1"/>
  <c r="N3250" i="1"/>
  <c r="N3249" i="1"/>
  <c r="N3248" i="1"/>
  <c r="N3247" i="1"/>
  <c r="N3246" i="1"/>
  <c r="N3245" i="1"/>
  <c r="N3244" i="1"/>
  <c r="N3243" i="1"/>
  <c r="N3242" i="1"/>
  <c r="N3241" i="1"/>
  <c r="N3240" i="1"/>
  <c r="N3239" i="1"/>
  <c r="N3238" i="1"/>
  <c r="N3237" i="1"/>
  <c r="N3236" i="1"/>
  <c r="N3235" i="1"/>
  <c r="N3234" i="1"/>
  <c r="N3233" i="1"/>
  <c r="N3232" i="1"/>
  <c r="N3231" i="1"/>
  <c r="N3230" i="1"/>
  <c r="N3229" i="1"/>
  <c r="N3228" i="1"/>
  <c r="N3227" i="1"/>
  <c r="N3226" i="1"/>
  <c r="N3225" i="1"/>
  <c r="N3224" i="1"/>
  <c r="N3223" i="1"/>
  <c r="N3222" i="1"/>
  <c r="N3221" i="1"/>
  <c r="N3220" i="1"/>
  <c r="N3219" i="1"/>
  <c r="N3218" i="1"/>
  <c r="N3217" i="1"/>
  <c r="N3216" i="1"/>
  <c r="N3215" i="1"/>
  <c r="N3214" i="1"/>
  <c r="N3213" i="1"/>
  <c r="N3212" i="1"/>
  <c r="N3211" i="1"/>
  <c r="N3210" i="1"/>
  <c r="N3209" i="1"/>
  <c r="N3208" i="1"/>
  <c r="N3207" i="1"/>
  <c r="N3206" i="1"/>
  <c r="N3205" i="1"/>
  <c r="N3204" i="1"/>
  <c r="N3203" i="1"/>
  <c r="N3202" i="1"/>
  <c r="N3201" i="1"/>
  <c r="N3200" i="1"/>
  <c r="N3199" i="1"/>
  <c r="N3198" i="1"/>
  <c r="N3197" i="1"/>
  <c r="N3196" i="1"/>
  <c r="N3195" i="1"/>
  <c r="N3194" i="1"/>
  <c r="N3193" i="1"/>
  <c r="N3192" i="1"/>
  <c r="N3191" i="1"/>
  <c r="N3190" i="1"/>
  <c r="N3189" i="1"/>
  <c r="N3188" i="1"/>
  <c r="N3187" i="1"/>
  <c r="N3186" i="1"/>
  <c r="N3185" i="1"/>
  <c r="N3184" i="1"/>
  <c r="N3183" i="1"/>
  <c r="N3182" i="1"/>
  <c r="N3181" i="1"/>
  <c r="N3180" i="1"/>
  <c r="N3179" i="1"/>
  <c r="N3178" i="1"/>
  <c r="N3177" i="1"/>
  <c r="N3176" i="1"/>
  <c r="N3175" i="1"/>
  <c r="N3174" i="1"/>
  <c r="N3173" i="1"/>
  <c r="N3172" i="1"/>
  <c r="N3171" i="1"/>
  <c r="N3170" i="1"/>
  <c r="N3169" i="1"/>
  <c r="N3168" i="1"/>
  <c r="N3167" i="1"/>
  <c r="N3166" i="1"/>
  <c r="N3165" i="1"/>
  <c r="N3164" i="1"/>
  <c r="N3163" i="1"/>
  <c r="N3162" i="1"/>
  <c r="N3161" i="1"/>
  <c r="N3160" i="1"/>
  <c r="N3159" i="1"/>
  <c r="N3158" i="1"/>
  <c r="N3157" i="1"/>
  <c r="N3156" i="1"/>
  <c r="N3155" i="1"/>
  <c r="N3154" i="1"/>
  <c r="N3153" i="1"/>
  <c r="N3152" i="1"/>
  <c r="N3151" i="1"/>
  <c r="N3150" i="1"/>
  <c r="N3149" i="1"/>
  <c r="N3148" i="1"/>
  <c r="N3147" i="1"/>
  <c r="N3146" i="1"/>
  <c r="N3145" i="1"/>
  <c r="N3144" i="1"/>
  <c r="N3143" i="1"/>
  <c r="N3142" i="1"/>
  <c r="N3141" i="1"/>
  <c r="N3140" i="1"/>
  <c r="N3139" i="1"/>
  <c r="N3138" i="1"/>
  <c r="N3137" i="1"/>
  <c r="N3136" i="1"/>
  <c r="N3135" i="1"/>
  <c r="N3134" i="1"/>
  <c r="N3133" i="1"/>
  <c r="N3132" i="1"/>
  <c r="N3131" i="1"/>
  <c r="N3130" i="1"/>
  <c r="N3129" i="1"/>
  <c r="N3128" i="1"/>
  <c r="N3127" i="1"/>
  <c r="N3126" i="1"/>
  <c r="N3125" i="1"/>
  <c r="N3124" i="1"/>
  <c r="N3123" i="1"/>
  <c r="N3122" i="1"/>
  <c r="N3121" i="1"/>
  <c r="N3120" i="1"/>
  <c r="N3119" i="1"/>
  <c r="N3118" i="1"/>
  <c r="N3117" i="1"/>
  <c r="N3116" i="1"/>
  <c r="N3115" i="1"/>
  <c r="N3114" i="1"/>
  <c r="N3113" i="1"/>
  <c r="N3112" i="1"/>
  <c r="N3111" i="1"/>
  <c r="N3110" i="1"/>
  <c r="N3109" i="1"/>
  <c r="N3108" i="1"/>
  <c r="N3107" i="1"/>
  <c r="N3106" i="1"/>
  <c r="N3105" i="1"/>
  <c r="N3104" i="1"/>
  <c r="N3103" i="1"/>
  <c r="N3102" i="1"/>
  <c r="N3101" i="1"/>
  <c r="N3100" i="1"/>
  <c r="N3099" i="1"/>
  <c r="N3098" i="1"/>
  <c r="N3097" i="1"/>
  <c r="N3096" i="1"/>
  <c r="N3095" i="1"/>
  <c r="N3094" i="1"/>
  <c r="N3093" i="1"/>
  <c r="N3092" i="1"/>
  <c r="N3091" i="1"/>
  <c r="N3090" i="1"/>
  <c r="N3089" i="1"/>
  <c r="N3088" i="1"/>
  <c r="N3087" i="1"/>
  <c r="N3086" i="1"/>
  <c r="N3085" i="1"/>
  <c r="N3084" i="1"/>
  <c r="N3083" i="1"/>
  <c r="N3082" i="1"/>
  <c r="N3081" i="1"/>
  <c r="N3080" i="1"/>
  <c r="N3079" i="1"/>
  <c r="N3078" i="1"/>
  <c r="N3077" i="1"/>
  <c r="N3076" i="1"/>
  <c r="N3075" i="1"/>
  <c r="N3074" i="1"/>
  <c r="N3073" i="1"/>
  <c r="N3072" i="1"/>
  <c r="N3071" i="1"/>
  <c r="N3070" i="1"/>
  <c r="N3069" i="1"/>
  <c r="N3068" i="1"/>
  <c r="N3067" i="1"/>
  <c r="N3066" i="1"/>
  <c r="N3065" i="1"/>
  <c r="N3064" i="1"/>
  <c r="N3063" i="1"/>
  <c r="N3062" i="1"/>
  <c r="N3061" i="1"/>
  <c r="N3060" i="1"/>
  <c r="N3059" i="1"/>
  <c r="N3058" i="1"/>
  <c r="N3057" i="1"/>
  <c r="N3056" i="1"/>
  <c r="N3055" i="1"/>
  <c r="N3054" i="1"/>
  <c r="N3053" i="1"/>
  <c r="N3052" i="1"/>
  <c r="N3051" i="1"/>
  <c r="N3050" i="1"/>
  <c r="N3049" i="1"/>
  <c r="N3048" i="1"/>
  <c r="N3047" i="1"/>
  <c r="N3046" i="1"/>
  <c r="N3045" i="1"/>
  <c r="N3044" i="1"/>
  <c r="N3043" i="1"/>
  <c r="N3042" i="1"/>
  <c r="N3041" i="1"/>
  <c r="N3040" i="1"/>
  <c r="N3039" i="1"/>
  <c r="N3038" i="1"/>
  <c r="N3037" i="1"/>
  <c r="N3036" i="1"/>
  <c r="N3035" i="1"/>
  <c r="N3034" i="1"/>
  <c r="N3033" i="1"/>
  <c r="N3032" i="1"/>
  <c r="N3031" i="1"/>
  <c r="N3030" i="1"/>
  <c r="N3029" i="1"/>
  <c r="N3028" i="1"/>
  <c r="N3027" i="1"/>
  <c r="N3026" i="1"/>
  <c r="N3025" i="1"/>
  <c r="N3024" i="1"/>
  <c r="N3023" i="1"/>
  <c r="N3022" i="1"/>
  <c r="N3021" i="1"/>
  <c r="N3020" i="1"/>
  <c r="N3019" i="1"/>
  <c r="N3018" i="1"/>
  <c r="N3017" i="1"/>
  <c r="N3016" i="1"/>
  <c r="N3015" i="1"/>
  <c r="N3014" i="1"/>
  <c r="N3013" i="1"/>
  <c r="N3012" i="1"/>
  <c r="N3011" i="1"/>
  <c r="N3010" i="1"/>
  <c r="N3009" i="1"/>
  <c r="N3008" i="1"/>
  <c r="N3007" i="1"/>
  <c r="N3006" i="1"/>
  <c r="N3005" i="1"/>
  <c r="N3004" i="1"/>
  <c r="N3003" i="1"/>
  <c r="N3002" i="1"/>
  <c r="N3001" i="1"/>
  <c r="N3000" i="1"/>
  <c r="N2999" i="1"/>
  <c r="N2998" i="1"/>
  <c r="N2997" i="1"/>
  <c r="N2996" i="1"/>
  <c r="N2995" i="1"/>
  <c r="N2994" i="1"/>
  <c r="N2993" i="1"/>
  <c r="N2992" i="1"/>
  <c r="N2991" i="1"/>
  <c r="N2990" i="1"/>
  <c r="N2989" i="1"/>
  <c r="N2988" i="1"/>
  <c r="N2987" i="1"/>
  <c r="N2986" i="1"/>
  <c r="N2985" i="1"/>
  <c r="N2984" i="1"/>
  <c r="N2983" i="1"/>
  <c r="N2982" i="1"/>
  <c r="N2981" i="1"/>
  <c r="N2980" i="1"/>
  <c r="N2979" i="1"/>
  <c r="N2978" i="1"/>
  <c r="N2977" i="1"/>
  <c r="N2976" i="1"/>
  <c r="N2975" i="1"/>
  <c r="N2974" i="1"/>
  <c r="N2973" i="1"/>
  <c r="N2972" i="1"/>
  <c r="N2971" i="1"/>
  <c r="N2970" i="1"/>
  <c r="N2969" i="1"/>
  <c r="N2968" i="1"/>
  <c r="N2967" i="1"/>
  <c r="N2966" i="1"/>
  <c r="N2965" i="1"/>
  <c r="N2964" i="1"/>
  <c r="N2963" i="1"/>
  <c r="N2962" i="1"/>
  <c r="N2961" i="1"/>
  <c r="N2960" i="1"/>
  <c r="N2959" i="1"/>
  <c r="N2958" i="1"/>
  <c r="N2957" i="1"/>
  <c r="N2956" i="1"/>
  <c r="N2955" i="1"/>
  <c r="N2954" i="1"/>
  <c r="N2953" i="1"/>
  <c r="N2952" i="1"/>
  <c r="N2951" i="1"/>
  <c r="N2950" i="1"/>
  <c r="N2949" i="1"/>
  <c r="N2948" i="1"/>
  <c r="N2947" i="1"/>
  <c r="N2946" i="1"/>
  <c r="N2945" i="1"/>
  <c r="N2944" i="1"/>
  <c r="N2943" i="1"/>
  <c r="N2942" i="1"/>
  <c r="N2941" i="1"/>
  <c r="N2940" i="1"/>
  <c r="N2939" i="1"/>
  <c r="N2938" i="1"/>
  <c r="N2937" i="1"/>
  <c r="N2936" i="1"/>
  <c r="N2935" i="1"/>
  <c r="N2934" i="1"/>
  <c r="N2933" i="1"/>
  <c r="N2932" i="1"/>
  <c r="N2931" i="1"/>
  <c r="N2930" i="1"/>
  <c r="N2929" i="1"/>
  <c r="N2928" i="1"/>
  <c r="N2927" i="1"/>
  <c r="N2926" i="1"/>
  <c r="N2925" i="1"/>
  <c r="N2924" i="1"/>
  <c r="N2923" i="1"/>
  <c r="N2922" i="1"/>
  <c r="N2921" i="1"/>
  <c r="N2920" i="1"/>
  <c r="N2919" i="1"/>
  <c r="N2918" i="1"/>
  <c r="N2917" i="1"/>
  <c r="N2916" i="1"/>
  <c r="N2915" i="1"/>
  <c r="N2914" i="1"/>
  <c r="N2913" i="1"/>
  <c r="N2912" i="1"/>
  <c r="N2911" i="1"/>
  <c r="N2910" i="1"/>
  <c r="N2909" i="1"/>
  <c r="N2908" i="1"/>
  <c r="N2907" i="1"/>
  <c r="N2906" i="1"/>
  <c r="N2905" i="1"/>
  <c r="N2904" i="1"/>
  <c r="N2903" i="1"/>
  <c r="N2902" i="1"/>
  <c r="N2901" i="1"/>
  <c r="N2900" i="1"/>
  <c r="N2899" i="1"/>
  <c r="N2898" i="1"/>
  <c r="N2897" i="1"/>
  <c r="N2896" i="1"/>
  <c r="N2895" i="1"/>
  <c r="N2894" i="1"/>
  <c r="N2893" i="1"/>
  <c r="N2892" i="1"/>
  <c r="N2891" i="1"/>
  <c r="N2890" i="1"/>
  <c r="N2889" i="1"/>
  <c r="N2888" i="1"/>
  <c r="N2887" i="1"/>
  <c r="N2886" i="1"/>
  <c r="N2885" i="1"/>
  <c r="N2884" i="1"/>
  <c r="N2883" i="1"/>
  <c r="N2882" i="1"/>
  <c r="N2881" i="1"/>
  <c r="N2880" i="1"/>
  <c r="N2879" i="1"/>
  <c r="N2878" i="1"/>
  <c r="N2877" i="1"/>
  <c r="N2876" i="1"/>
  <c r="N2875" i="1"/>
  <c r="N2874" i="1"/>
  <c r="N2873" i="1"/>
  <c r="N2872" i="1"/>
  <c r="N2871" i="1"/>
  <c r="N2870" i="1"/>
  <c r="N2869" i="1"/>
  <c r="N2868" i="1"/>
  <c r="N2867" i="1"/>
  <c r="N2866" i="1"/>
  <c r="N2865" i="1"/>
  <c r="N2864" i="1"/>
  <c r="N2863" i="1"/>
  <c r="N2862" i="1"/>
  <c r="N2861" i="1"/>
  <c r="N2860" i="1"/>
  <c r="N2859" i="1"/>
  <c r="N2858" i="1"/>
  <c r="N2857" i="1"/>
  <c r="N2856" i="1"/>
  <c r="N2855" i="1"/>
  <c r="N2854" i="1"/>
  <c r="N2853" i="1"/>
  <c r="N2852" i="1"/>
  <c r="N2851" i="1"/>
  <c r="N2850" i="1"/>
  <c r="N2849" i="1"/>
  <c r="N2848" i="1"/>
  <c r="N2847" i="1"/>
  <c r="N2846" i="1"/>
  <c r="N2845" i="1"/>
  <c r="N2844" i="1"/>
  <c r="N2843" i="1"/>
  <c r="N2842" i="1"/>
  <c r="N2841" i="1"/>
  <c r="N2840" i="1"/>
  <c r="N2839" i="1"/>
  <c r="N2838" i="1"/>
  <c r="N2837" i="1"/>
  <c r="N2836" i="1"/>
  <c r="N2835" i="1"/>
  <c r="N2834" i="1"/>
  <c r="N2833" i="1"/>
  <c r="N2832" i="1"/>
  <c r="N2831" i="1"/>
  <c r="N2830" i="1"/>
  <c r="N2829" i="1"/>
  <c r="N2828" i="1"/>
  <c r="N2827" i="1"/>
  <c r="N2826" i="1"/>
  <c r="N2825" i="1"/>
  <c r="N2824" i="1"/>
  <c r="N2823" i="1"/>
  <c r="N2822" i="1"/>
  <c r="N2821" i="1"/>
  <c r="N2820" i="1"/>
  <c r="N2819" i="1"/>
  <c r="N2818" i="1"/>
  <c r="N2817" i="1"/>
  <c r="N2816" i="1"/>
  <c r="N2815" i="1"/>
  <c r="N2814" i="1"/>
  <c r="N2813" i="1"/>
  <c r="N2812" i="1"/>
  <c r="N2811" i="1"/>
  <c r="N2810" i="1"/>
  <c r="N2809" i="1"/>
  <c r="N2808" i="1"/>
  <c r="N2807" i="1"/>
  <c r="N2806" i="1"/>
  <c r="N2805" i="1"/>
  <c r="N2804" i="1"/>
  <c r="N2803" i="1"/>
  <c r="N2802" i="1"/>
  <c r="N2801" i="1"/>
  <c r="N2800" i="1"/>
  <c r="N2799" i="1"/>
  <c r="N2798" i="1"/>
  <c r="N2797" i="1"/>
  <c r="N2796" i="1"/>
  <c r="N2795" i="1"/>
  <c r="N2794" i="1"/>
  <c r="N2793" i="1"/>
  <c r="N2792" i="1"/>
  <c r="N2791" i="1"/>
  <c r="N2790" i="1"/>
  <c r="N2789" i="1"/>
  <c r="N2788" i="1"/>
  <c r="N2787" i="1"/>
  <c r="N2786" i="1"/>
  <c r="N2785" i="1"/>
  <c r="N2784" i="1"/>
  <c r="N2783" i="1"/>
  <c r="N2782" i="1"/>
  <c r="N2781" i="1"/>
  <c r="N2780" i="1"/>
  <c r="N2779" i="1"/>
  <c r="N2778" i="1"/>
  <c r="N2777" i="1"/>
  <c r="N2776" i="1"/>
  <c r="N2775" i="1"/>
  <c r="N2774" i="1"/>
  <c r="N2773" i="1"/>
  <c r="N2772" i="1"/>
  <c r="N2771" i="1"/>
  <c r="N2770" i="1"/>
  <c r="N2769" i="1"/>
  <c r="N2768" i="1"/>
  <c r="N2767" i="1"/>
  <c r="N2766" i="1"/>
  <c r="N2765" i="1"/>
  <c r="N2764" i="1"/>
  <c r="N2763" i="1"/>
  <c r="N2762" i="1"/>
  <c r="N2761" i="1"/>
  <c r="N2760" i="1"/>
  <c r="N2759" i="1"/>
  <c r="N2758" i="1"/>
  <c r="N2757" i="1"/>
  <c r="N2756" i="1"/>
  <c r="N2755" i="1"/>
  <c r="N2754" i="1"/>
  <c r="N2753" i="1"/>
  <c r="N2752" i="1"/>
  <c r="N2751" i="1"/>
  <c r="N2750" i="1"/>
  <c r="N2749" i="1"/>
  <c r="N2748" i="1"/>
  <c r="N2747" i="1"/>
  <c r="N2746" i="1"/>
  <c r="N2745" i="1"/>
  <c r="N2744" i="1"/>
  <c r="N2743" i="1"/>
  <c r="N2742" i="1"/>
  <c r="N2741" i="1"/>
  <c r="N2740" i="1"/>
  <c r="N2739" i="1"/>
  <c r="N2738" i="1"/>
  <c r="N2737" i="1"/>
  <c r="N2736" i="1"/>
  <c r="N2735" i="1"/>
  <c r="N2734" i="1"/>
  <c r="N2733" i="1"/>
  <c r="N2732" i="1"/>
  <c r="N2731" i="1"/>
  <c r="N2730" i="1"/>
  <c r="N2729" i="1"/>
  <c r="N2728" i="1"/>
  <c r="N2727" i="1"/>
  <c r="N2726" i="1"/>
  <c r="N2725" i="1"/>
  <c r="N2724" i="1"/>
  <c r="N2723" i="1"/>
  <c r="N2722" i="1"/>
  <c r="N2721" i="1"/>
  <c r="N2720" i="1"/>
  <c r="N2719" i="1"/>
  <c r="N2718" i="1"/>
  <c r="N2717" i="1"/>
  <c r="N2716" i="1"/>
  <c r="N2715" i="1"/>
  <c r="N2714" i="1"/>
  <c r="N2713" i="1"/>
  <c r="N2712" i="1"/>
  <c r="N2711" i="1"/>
  <c r="N2710" i="1"/>
  <c r="N2709" i="1"/>
  <c r="N2708" i="1"/>
  <c r="N2707" i="1"/>
  <c r="N2706" i="1"/>
  <c r="N2705" i="1"/>
  <c r="N2704" i="1"/>
  <c r="N2703" i="1"/>
  <c r="N2702" i="1"/>
  <c r="N2701" i="1"/>
  <c r="N2700" i="1"/>
  <c r="N2699" i="1"/>
  <c r="N2698" i="1"/>
  <c r="N2697" i="1"/>
  <c r="N2696" i="1"/>
  <c r="N2695" i="1"/>
  <c r="N2694" i="1"/>
  <c r="N2693" i="1"/>
  <c r="N2692" i="1"/>
  <c r="N2691" i="1"/>
  <c r="N2690" i="1"/>
  <c r="N2689" i="1"/>
  <c r="N2688" i="1"/>
  <c r="N2687" i="1"/>
  <c r="N2686" i="1"/>
  <c r="N2685" i="1"/>
  <c r="N2684" i="1"/>
  <c r="N2683" i="1"/>
  <c r="N2682" i="1"/>
  <c r="N2681" i="1"/>
  <c r="N2680" i="1"/>
  <c r="N2679" i="1"/>
  <c r="N2678" i="1"/>
  <c r="N2677" i="1"/>
  <c r="N2676" i="1"/>
  <c r="N2675" i="1"/>
  <c r="N2674" i="1"/>
  <c r="N2673" i="1"/>
  <c r="N2672" i="1"/>
  <c r="N2671" i="1"/>
  <c r="N2670" i="1"/>
  <c r="N2669" i="1"/>
  <c r="N2668" i="1"/>
  <c r="N2667" i="1"/>
  <c r="N2666" i="1"/>
  <c r="N2665" i="1"/>
  <c r="N2664" i="1"/>
  <c r="N2663" i="1"/>
  <c r="N2662" i="1"/>
  <c r="N2661" i="1"/>
  <c r="N2660" i="1"/>
  <c r="N2659" i="1"/>
  <c r="N2658" i="1"/>
  <c r="N2657" i="1"/>
  <c r="N2656" i="1"/>
  <c r="N2655" i="1"/>
  <c r="N2654" i="1"/>
  <c r="N2653" i="1"/>
  <c r="N2652" i="1"/>
  <c r="N2651" i="1"/>
  <c r="N2650" i="1"/>
  <c r="N2649" i="1"/>
  <c r="N2648" i="1"/>
  <c r="N2647" i="1"/>
  <c r="N2646" i="1"/>
  <c r="N2645" i="1"/>
  <c r="N2644" i="1"/>
  <c r="N2643" i="1"/>
  <c r="N2642" i="1"/>
  <c r="N2641" i="1"/>
  <c r="N2640" i="1"/>
  <c r="N2639" i="1"/>
  <c r="N2638" i="1"/>
  <c r="N2637" i="1"/>
  <c r="N2636" i="1"/>
  <c r="N2635" i="1"/>
  <c r="N2634" i="1"/>
  <c r="N2633" i="1"/>
  <c r="N2632" i="1"/>
  <c r="N2631" i="1"/>
  <c r="N2630" i="1"/>
  <c r="N2629" i="1"/>
  <c r="N2628" i="1"/>
  <c r="N2627" i="1"/>
  <c r="N2626" i="1"/>
  <c r="N2625" i="1"/>
  <c r="N2624" i="1"/>
  <c r="N2623" i="1"/>
  <c r="N2622" i="1"/>
  <c r="N2621" i="1"/>
  <c r="N2620" i="1"/>
  <c r="N2619" i="1"/>
  <c r="N2618" i="1"/>
  <c r="N2617" i="1"/>
  <c r="N2616" i="1"/>
  <c r="N2615" i="1"/>
  <c r="N2614" i="1"/>
  <c r="N2613" i="1"/>
  <c r="N2612" i="1"/>
  <c r="N2611" i="1"/>
  <c r="N2610" i="1"/>
  <c r="N2609" i="1"/>
  <c r="N2608" i="1"/>
  <c r="N2607" i="1"/>
  <c r="N2606" i="1"/>
  <c r="N2605" i="1"/>
  <c r="N2604" i="1"/>
  <c r="N2603" i="1"/>
  <c r="N2602" i="1"/>
  <c r="N2601" i="1"/>
  <c r="N2600" i="1"/>
  <c r="N2599" i="1"/>
  <c r="N2598" i="1"/>
  <c r="N2597" i="1"/>
  <c r="N2596" i="1"/>
  <c r="N2595" i="1"/>
  <c r="N2594" i="1"/>
  <c r="N2593" i="1"/>
  <c r="N2592" i="1"/>
  <c r="N2591" i="1"/>
  <c r="N2590" i="1"/>
  <c r="N2589" i="1"/>
  <c r="N2588" i="1"/>
  <c r="N2587" i="1"/>
  <c r="N2586" i="1"/>
  <c r="N2585" i="1"/>
  <c r="N2584" i="1"/>
  <c r="N2583" i="1"/>
  <c r="N2582" i="1"/>
  <c r="N2581" i="1"/>
  <c r="N2580" i="1"/>
  <c r="N2579" i="1"/>
  <c r="N2578" i="1"/>
  <c r="N2577" i="1"/>
  <c r="N2576" i="1"/>
  <c r="N2575" i="1"/>
  <c r="N2574" i="1"/>
  <c r="N2573" i="1"/>
  <c r="N2572" i="1"/>
  <c r="N2571" i="1"/>
  <c r="N2570" i="1"/>
  <c r="N2569" i="1"/>
  <c r="N2568" i="1"/>
  <c r="N2567" i="1"/>
  <c r="N2566" i="1"/>
  <c r="N2565" i="1"/>
  <c r="N2564" i="1"/>
  <c r="N2563" i="1"/>
  <c r="N2562" i="1"/>
  <c r="N2561" i="1"/>
  <c r="N2560" i="1"/>
  <c r="N2559" i="1"/>
  <c r="N2558" i="1"/>
  <c r="N2557" i="1"/>
  <c r="N2556" i="1"/>
  <c r="N2555" i="1"/>
  <c r="N2554" i="1"/>
  <c r="N2553" i="1"/>
  <c r="N2552" i="1"/>
  <c r="N2551" i="1"/>
  <c r="N2550" i="1"/>
  <c r="N2549" i="1"/>
  <c r="N2548" i="1"/>
  <c r="N2547" i="1"/>
  <c r="N2546" i="1"/>
  <c r="N2545" i="1"/>
  <c r="N2544" i="1"/>
  <c r="N2543" i="1"/>
  <c r="N2542" i="1"/>
  <c r="N2541" i="1"/>
  <c r="N2540" i="1"/>
  <c r="N2539" i="1"/>
  <c r="N2538" i="1"/>
  <c r="N2537" i="1"/>
  <c r="N2536" i="1"/>
  <c r="N2535" i="1"/>
  <c r="N2534" i="1"/>
  <c r="N2533" i="1"/>
  <c r="N2532" i="1"/>
  <c r="N2531" i="1"/>
  <c r="N2530" i="1"/>
  <c r="N2529" i="1"/>
  <c r="N2528" i="1"/>
  <c r="N2527" i="1"/>
  <c r="N2526" i="1"/>
  <c r="N2525" i="1"/>
  <c r="N2524" i="1"/>
  <c r="N2523" i="1"/>
  <c r="N2522" i="1"/>
  <c r="N2521" i="1"/>
  <c r="N2520" i="1"/>
  <c r="N2519" i="1"/>
  <c r="N2518" i="1"/>
  <c r="N2517" i="1"/>
  <c r="N2516" i="1"/>
  <c r="N2515" i="1"/>
  <c r="N2514" i="1"/>
  <c r="N2513" i="1"/>
  <c r="N2512" i="1"/>
  <c r="N2511" i="1"/>
  <c r="N2510" i="1"/>
  <c r="N2509" i="1"/>
  <c r="N2508" i="1"/>
  <c r="N2507" i="1"/>
  <c r="N2506" i="1"/>
  <c r="N2505" i="1"/>
  <c r="N2504" i="1"/>
  <c r="N2503" i="1"/>
  <c r="N2502" i="1"/>
  <c r="N2501" i="1"/>
  <c r="N2500" i="1"/>
  <c r="N2499" i="1"/>
  <c r="N2498" i="1"/>
  <c r="N2497" i="1"/>
  <c r="N2496" i="1"/>
  <c r="N2495" i="1"/>
  <c r="N2494" i="1"/>
  <c r="N2493" i="1"/>
  <c r="N2492" i="1"/>
  <c r="N2491" i="1"/>
  <c r="N2490" i="1"/>
  <c r="N2489" i="1"/>
  <c r="N2488" i="1"/>
  <c r="N2487" i="1"/>
  <c r="N2486" i="1"/>
  <c r="N2485" i="1"/>
  <c r="N2484" i="1"/>
  <c r="N2483" i="1"/>
  <c r="N2482" i="1"/>
  <c r="N2481" i="1"/>
  <c r="N2480" i="1"/>
  <c r="N2479" i="1"/>
  <c r="N2478" i="1"/>
  <c r="N2477" i="1"/>
  <c r="N2476" i="1"/>
  <c r="N2475" i="1"/>
  <c r="N2474" i="1"/>
  <c r="N2473" i="1"/>
  <c r="N2472" i="1"/>
  <c r="N2471" i="1"/>
  <c r="N2470" i="1"/>
  <c r="N2469" i="1"/>
  <c r="N2468" i="1"/>
  <c r="N2467" i="1"/>
  <c r="N2466" i="1"/>
  <c r="N2465" i="1"/>
  <c r="N2464" i="1"/>
  <c r="N2463" i="1"/>
  <c r="N2462" i="1"/>
  <c r="N2461" i="1"/>
  <c r="N2460" i="1"/>
  <c r="N2459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93" i="1"/>
  <c r="N2392" i="1"/>
  <c r="N2391" i="1"/>
  <c r="N2390" i="1"/>
  <c r="N2389" i="1"/>
  <c r="N2388" i="1"/>
  <c r="N2387" i="1"/>
  <c r="N2386" i="1"/>
  <c r="N2385" i="1"/>
  <c r="N2384" i="1"/>
  <c r="N2383" i="1"/>
  <c r="N2382" i="1"/>
  <c r="N2381" i="1"/>
  <c r="N2380" i="1"/>
  <c r="N2379" i="1"/>
  <c r="N2378" i="1"/>
  <c r="N2377" i="1"/>
  <c r="N2376" i="1"/>
  <c r="N2375" i="1"/>
  <c r="N2374" i="1"/>
  <c r="N2373" i="1"/>
  <c r="N2372" i="1"/>
  <c r="N2371" i="1"/>
  <c r="N2370" i="1"/>
  <c r="N2369" i="1"/>
  <c r="N2368" i="1"/>
  <c r="N2367" i="1"/>
  <c r="N2366" i="1"/>
  <c r="N2365" i="1"/>
  <c r="N2364" i="1"/>
  <c r="N2363" i="1"/>
  <c r="N2362" i="1"/>
  <c r="N2361" i="1"/>
  <c r="N2360" i="1"/>
  <c r="N2359" i="1"/>
  <c r="N2358" i="1"/>
  <c r="N2357" i="1"/>
  <c r="N2356" i="1"/>
  <c r="N2355" i="1"/>
  <c r="N2354" i="1"/>
  <c r="N2353" i="1"/>
  <c r="N2352" i="1"/>
  <c r="N2351" i="1"/>
  <c r="N2350" i="1"/>
  <c r="N2349" i="1"/>
  <c r="N2348" i="1"/>
  <c r="N2347" i="1"/>
  <c r="N2346" i="1"/>
  <c r="N2345" i="1"/>
  <c r="N2344" i="1"/>
  <c r="N2343" i="1"/>
  <c r="N2342" i="1"/>
  <c r="N2341" i="1"/>
  <c r="N2340" i="1"/>
  <c r="N2339" i="1"/>
  <c r="N2338" i="1"/>
  <c r="N2337" i="1"/>
  <c r="N2336" i="1"/>
  <c r="N2335" i="1"/>
  <c r="N2334" i="1"/>
  <c r="N2333" i="1"/>
  <c r="N2332" i="1"/>
  <c r="N2331" i="1"/>
  <c r="N2330" i="1"/>
  <c r="N2329" i="1"/>
  <c r="N2328" i="1"/>
  <c r="N2327" i="1"/>
  <c r="N2326" i="1"/>
  <c r="N2325" i="1"/>
  <c r="N2324" i="1"/>
  <c r="N2323" i="1"/>
  <c r="N2322" i="1"/>
  <c r="N2321" i="1"/>
  <c r="N2320" i="1"/>
  <c r="N2319" i="1"/>
  <c r="N2318" i="1"/>
  <c r="N2317" i="1"/>
  <c r="N2316" i="1"/>
  <c r="N2315" i="1"/>
  <c r="N2314" i="1"/>
  <c r="N2313" i="1"/>
  <c r="N2312" i="1"/>
  <c r="N2311" i="1"/>
  <c r="N2310" i="1"/>
  <c r="N2309" i="1"/>
  <c r="N2308" i="1"/>
  <c r="N2307" i="1"/>
  <c r="N2306" i="1"/>
  <c r="N2305" i="1"/>
  <c r="N2304" i="1"/>
  <c r="N2303" i="1"/>
  <c r="N2302" i="1"/>
  <c r="N2301" i="1"/>
  <c r="N2300" i="1"/>
  <c r="N2299" i="1"/>
  <c r="N2298" i="1"/>
  <c r="N2297" i="1"/>
  <c r="N2296" i="1"/>
  <c r="N2295" i="1"/>
  <c r="N2294" i="1"/>
  <c r="N2293" i="1"/>
  <c r="N2292" i="1"/>
  <c r="N2291" i="1"/>
  <c r="N2290" i="1"/>
  <c r="N2289" i="1"/>
  <c r="N2288" i="1"/>
  <c r="N2287" i="1"/>
  <c r="N2286" i="1"/>
  <c r="N2285" i="1"/>
  <c r="N2284" i="1"/>
  <c r="N2283" i="1"/>
  <c r="N2282" i="1"/>
  <c r="N2281" i="1"/>
  <c r="N2280" i="1"/>
  <c r="N2279" i="1"/>
  <c r="N2278" i="1"/>
  <c r="N2277" i="1"/>
  <c r="N2276" i="1"/>
  <c r="N2275" i="1"/>
  <c r="N2274" i="1"/>
  <c r="N2273" i="1"/>
  <c r="N2272" i="1"/>
  <c r="N2271" i="1"/>
  <c r="N2270" i="1"/>
  <c r="N2269" i="1"/>
  <c r="N2268" i="1"/>
  <c r="N2267" i="1"/>
  <c r="N2266" i="1"/>
  <c r="N2265" i="1"/>
  <c r="N2264" i="1"/>
  <c r="N2263" i="1"/>
  <c r="N2262" i="1"/>
  <c r="N2261" i="1"/>
  <c r="N2260" i="1"/>
  <c r="N2259" i="1"/>
  <c r="N2258" i="1"/>
  <c r="N2257" i="1"/>
  <c r="N2256" i="1"/>
  <c r="N2255" i="1"/>
  <c r="N2254" i="1"/>
  <c r="N2253" i="1"/>
  <c r="N2252" i="1"/>
  <c r="N2251" i="1"/>
  <c r="N2250" i="1"/>
  <c r="N2249" i="1"/>
  <c r="N2248" i="1"/>
  <c r="N2247" i="1"/>
  <c r="N2246" i="1"/>
  <c r="N2245" i="1"/>
  <c r="N2244" i="1"/>
  <c r="N2243" i="1"/>
  <c r="N2242" i="1"/>
  <c r="N2241" i="1"/>
  <c r="N2240" i="1"/>
  <c r="N2239" i="1"/>
  <c r="N2238" i="1"/>
  <c r="N2237" i="1"/>
  <c r="N2236" i="1"/>
  <c r="N2235" i="1"/>
  <c r="N2234" i="1"/>
  <c r="N2233" i="1"/>
  <c r="N2232" i="1"/>
  <c r="N2231" i="1"/>
  <c r="N2230" i="1"/>
  <c r="N2229" i="1"/>
  <c r="N2228" i="1"/>
  <c r="N2227" i="1"/>
  <c r="N2226" i="1"/>
  <c r="N2225" i="1"/>
  <c r="N2224" i="1"/>
  <c r="N2223" i="1"/>
  <c r="N2222" i="1"/>
  <c r="N2221" i="1"/>
  <c r="N2220" i="1"/>
  <c r="N2219" i="1"/>
  <c r="N2218" i="1"/>
  <c r="N2217" i="1"/>
  <c r="N2216" i="1"/>
  <c r="N2215" i="1"/>
  <c r="N2214" i="1"/>
  <c r="N2213" i="1"/>
  <c r="N2212" i="1"/>
  <c r="N2211" i="1"/>
  <c r="N2210" i="1"/>
  <c r="N2209" i="1"/>
  <c r="N2208" i="1"/>
  <c r="N2207" i="1"/>
  <c r="N2206" i="1"/>
  <c r="N2205" i="1"/>
  <c r="N2204" i="1"/>
  <c r="N2203" i="1"/>
  <c r="N2202" i="1"/>
  <c r="N2201" i="1"/>
  <c r="N2200" i="1"/>
  <c r="N2199" i="1"/>
  <c r="N2198" i="1"/>
  <c r="N2197" i="1"/>
  <c r="N2196" i="1"/>
  <c r="N2195" i="1"/>
  <c r="N2194" i="1"/>
  <c r="N2193" i="1"/>
  <c r="N2192" i="1"/>
  <c r="N2191" i="1"/>
  <c r="N2190" i="1"/>
  <c r="N2189" i="1"/>
  <c r="N2188" i="1"/>
  <c r="N2187" i="1"/>
  <c r="N2186" i="1"/>
  <c r="N2185" i="1"/>
  <c r="N2184" i="1"/>
  <c r="N2183" i="1"/>
  <c r="N2182" i="1"/>
  <c r="N2181" i="1"/>
  <c r="N2180" i="1"/>
  <c r="N2179" i="1"/>
  <c r="N2178" i="1"/>
  <c r="N2177" i="1"/>
  <c r="N2176" i="1"/>
  <c r="N2175" i="1"/>
  <c r="N2174" i="1"/>
  <c r="N2173" i="1"/>
  <c r="N2172" i="1"/>
  <c r="N2171" i="1"/>
  <c r="N2170" i="1"/>
  <c r="N2169" i="1"/>
  <c r="N2168" i="1"/>
  <c r="N2167" i="1"/>
  <c r="N2166" i="1"/>
  <c r="N2165" i="1"/>
  <c r="N2164" i="1"/>
  <c r="N2163" i="1"/>
  <c r="N2162" i="1"/>
  <c r="N2161" i="1"/>
  <c r="N2160" i="1"/>
  <c r="N2159" i="1"/>
  <c r="N2158" i="1"/>
  <c r="N2157" i="1"/>
  <c r="N2156" i="1"/>
  <c r="N2155" i="1"/>
  <c r="N2154" i="1"/>
  <c r="N2153" i="1"/>
  <c r="N2152" i="1"/>
  <c r="N2151" i="1"/>
  <c r="N2150" i="1"/>
  <c r="N2149" i="1"/>
  <c r="N2148" i="1"/>
  <c r="N2147" i="1"/>
  <c r="N2146" i="1"/>
  <c r="N2145" i="1"/>
  <c r="N2144" i="1"/>
  <c r="N2143" i="1"/>
  <c r="N2142" i="1"/>
  <c r="N2141" i="1"/>
  <c r="N2140" i="1"/>
  <c r="N2139" i="1"/>
  <c r="N2138" i="1"/>
  <c r="N2137" i="1"/>
  <c r="N2136" i="1"/>
  <c r="N2135" i="1"/>
  <c r="N2134" i="1"/>
  <c r="N2133" i="1"/>
  <c r="N2132" i="1"/>
  <c r="N2131" i="1"/>
  <c r="N2130" i="1"/>
  <c r="N2129" i="1"/>
  <c r="N2128" i="1"/>
  <c r="N2127" i="1"/>
  <c r="N2126" i="1"/>
  <c r="N2125" i="1"/>
  <c r="N2124" i="1"/>
  <c r="N2123" i="1"/>
  <c r="N2122" i="1"/>
  <c r="N2121" i="1"/>
  <c r="N2120" i="1"/>
  <c r="N2119" i="1"/>
  <c r="N2118" i="1"/>
  <c r="N2117" i="1"/>
  <c r="N2116" i="1"/>
  <c r="N2115" i="1"/>
  <c r="N2114" i="1"/>
  <c r="N2113" i="1"/>
  <c r="N2112" i="1"/>
  <c r="N2111" i="1"/>
  <c r="N2110" i="1"/>
  <c r="N2109" i="1"/>
  <c r="N2108" i="1"/>
  <c r="N2107" i="1"/>
  <c r="N2106" i="1"/>
  <c r="N2105" i="1"/>
  <c r="N2104" i="1"/>
  <c r="N2103" i="1"/>
  <c r="N2102" i="1"/>
  <c r="N2101" i="1"/>
  <c r="N2100" i="1"/>
  <c r="N2099" i="1"/>
  <c r="N2098" i="1"/>
  <c r="N2097" i="1"/>
  <c r="N2096" i="1"/>
  <c r="N2095" i="1"/>
  <c r="N2094" i="1"/>
  <c r="N2093" i="1"/>
  <c r="N2092" i="1"/>
  <c r="N2091" i="1"/>
  <c r="N2090" i="1"/>
  <c r="N2089" i="1"/>
  <c r="N2088" i="1"/>
  <c r="N2087" i="1"/>
  <c r="N2086" i="1"/>
  <c r="N2085" i="1"/>
  <c r="N2084" i="1"/>
  <c r="N2083" i="1"/>
  <c r="N2082" i="1"/>
  <c r="N2081" i="1"/>
  <c r="N2080" i="1"/>
  <c r="N2079" i="1"/>
  <c r="N2078" i="1"/>
  <c r="N2077" i="1"/>
  <c r="N2076" i="1"/>
  <c r="N2075" i="1"/>
  <c r="N2074" i="1"/>
  <c r="N2073" i="1"/>
  <c r="N2072" i="1"/>
  <c r="N2071" i="1"/>
  <c r="N2070" i="1"/>
  <c r="N2069" i="1"/>
  <c r="N2068" i="1"/>
  <c r="N2067" i="1"/>
  <c r="N2066" i="1"/>
  <c r="N2065" i="1"/>
  <c r="N2064" i="1"/>
  <c r="N2063" i="1"/>
  <c r="N2062" i="1"/>
  <c r="N2061" i="1"/>
  <c r="N2060" i="1"/>
  <c r="N2059" i="1"/>
  <c r="N2058" i="1"/>
  <c r="N2057" i="1"/>
  <c r="N2056" i="1"/>
  <c r="N2055" i="1"/>
  <c r="N2054" i="1"/>
  <c r="N2053" i="1"/>
  <c r="N2052" i="1"/>
  <c r="N2051" i="1"/>
  <c r="N2050" i="1"/>
  <c r="N2049" i="1"/>
  <c r="N2048" i="1"/>
  <c r="N2047" i="1"/>
  <c r="N2046" i="1"/>
  <c r="N2045" i="1"/>
  <c r="N2044" i="1"/>
  <c r="N2043" i="1"/>
  <c r="N2042" i="1"/>
  <c r="N2041" i="1"/>
  <c r="N2040" i="1"/>
  <c r="N2039" i="1"/>
  <c r="N2038" i="1"/>
  <c r="N2037" i="1"/>
  <c r="N2036" i="1"/>
  <c r="N2035" i="1"/>
  <c r="N2034" i="1"/>
  <c r="N2033" i="1"/>
  <c r="N2032" i="1"/>
  <c r="N2031" i="1"/>
  <c r="N2030" i="1"/>
  <c r="N2029" i="1"/>
  <c r="N2028" i="1"/>
  <c r="N2027" i="1"/>
  <c r="N2026" i="1"/>
  <c r="N2025" i="1"/>
  <c r="N2024" i="1"/>
  <c r="N2023" i="1"/>
  <c r="N2022" i="1"/>
  <c r="N2021" i="1"/>
  <c r="N2020" i="1"/>
  <c r="N2019" i="1"/>
  <c r="N2018" i="1"/>
  <c r="N2017" i="1"/>
  <c r="N2016" i="1"/>
  <c r="N2015" i="1"/>
  <c r="N2014" i="1"/>
  <c r="N2013" i="1"/>
  <c r="N2012" i="1"/>
  <c r="N2011" i="1"/>
  <c r="N2010" i="1"/>
  <c r="N2009" i="1"/>
  <c r="N2008" i="1"/>
  <c r="N2007" i="1"/>
  <c r="N2006" i="1"/>
  <c r="N2005" i="1"/>
  <c r="N2004" i="1"/>
  <c r="N2003" i="1"/>
  <c r="N2002" i="1"/>
  <c r="N2001" i="1"/>
  <c r="N2000" i="1"/>
  <c r="N1999" i="1"/>
  <c r="N1998" i="1"/>
  <c r="N1997" i="1"/>
  <c r="N1996" i="1"/>
  <c r="N1995" i="1"/>
  <c r="N1994" i="1"/>
  <c r="N1993" i="1"/>
  <c r="N1992" i="1"/>
  <c r="N1991" i="1"/>
  <c r="N1990" i="1"/>
  <c r="N1989" i="1"/>
  <c r="N1988" i="1"/>
  <c r="N1987" i="1"/>
  <c r="N1986" i="1"/>
  <c r="N1985" i="1"/>
  <c r="N1984" i="1"/>
  <c r="N1983" i="1"/>
  <c r="N1982" i="1"/>
  <c r="N1981" i="1"/>
  <c r="N1980" i="1"/>
  <c r="N1979" i="1"/>
  <c r="N1978" i="1"/>
  <c r="N1977" i="1"/>
  <c r="N1976" i="1"/>
  <c r="N1975" i="1"/>
  <c r="N1974" i="1"/>
  <c r="N1973" i="1"/>
  <c r="N1972" i="1"/>
  <c r="N1971" i="1"/>
  <c r="N1970" i="1"/>
  <c r="N1969" i="1"/>
  <c r="N1968" i="1"/>
  <c r="N1967" i="1"/>
  <c r="N1966" i="1"/>
  <c r="N1965" i="1"/>
  <c r="N1964" i="1"/>
  <c r="N1963" i="1"/>
  <c r="N1962" i="1"/>
  <c r="N1961" i="1"/>
  <c r="N1960" i="1"/>
  <c r="N1959" i="1"/>
  <c r="N1958" i="1"/>
  <c r="N1957" i="1"/>
  <c r="N1956" i="1"/>
  <c r="N1955" i="1"/>
  <c r="N1954" i="1"/>
  <c r="N1953" i="1"/>
  <c r="N1952" i="1"/>
  <c r="N1951" i="1"/>
  <c r="N1950" i="1"/>
  <c r="N1949" i="1"/>
  <c r="N1948" i="1"/>
  <c r="N1947" i="1"/>
  <c r="N1946" i="1"/>
  <c r="N1945" i="1"/>
  <c r="N1944" i="1"/>
  <c r="N1943" i="1"/>
  <c r="N1942" i="1"/>
  <c r="N1941" i="1"/>
  <c r="N1940" i="1"/>
  <c r="N1939" i="1"/>
  <c r="N1938" i="1"/>
  <c r="N1937" i="1"/>
  <c r="N1936" i="1"/>
  <c r="N1935" i="1"/>
  <c r="N1934" i="1"/>
  <c r="N1933" i="1"/>
  <c r="N1932" i="1"/>
  <c r="N1931" i="1"/>
  <c r="N1930" i="1"/>
  <c r="N1929" i="1"/>
  <c r="N1928" i="1"/>
  <c r="N1927" i="1"/>
  <c r="N1926" i="1"/>
  <c r="N1925" i="1"/>
  <c r="N1924" i="1"/>
  <c r="N1923" i="1"/>
  <c r="N1922" i="1"/>
  <c r="N1921" i="1"/>
  <c r="N1920" i="1"/>
  <c r="N1919" i="1"/>
  <c r="N1918" i="1"/>
  <c r="N1917" i="1"/>
  <c r="N1916" i="1"/>
  <c r="N1915" i="1"/>
  <c r="N1914" i="1"/>
  <c r="N1913" i="1"/>
  <c r="N1912" i="1"/>
  <c r="N1911" i="1"/>
  <c r="N1910" i="1"/>
  <c r="N1909" i="1"/>
  <c r="N1908" i="1"/>
  <c r="N1907" i="1"/>
  <c r="N1906" i="1"/>
  <c r="N1905" i="1"/>
  <c r="N1904" i="1"/>
  <c r="N1903" i="1"/>
  <c r="N1902" i="1"/>
  <c r="N1901" i="1"/>
  <c r="N1900" i="1"/>
  <c r="N1899" i="1"/>
  <c r="N1898" i="1"/>
  <c r="N1897" i="1"/>
  <c r="N1896" i="1"/>
  <c r="N1895" i="1"/>
  <c r="N1894" i="1"/>
  <c r="N1893" i="1"/>
  <c r="N1892" i="1"/>
  <c r="N1891" i="1"/>
  <c r="N1890" i="1"/>
  <c r="N1889" i="1"/>
  <c r="N1888" i="1"/>
  <c r="N1887" i="1"/>
  <c r="N1886" i="1"/>
  <c r="N1885" i="1"/>
  <c r="N1884" i="1"/>
  <c r="N1883" i="1"/>
  <c r="N1882" i="1"/>
  <c r="N1881" i="1"/>
  <c r="N1880" i="1"/>
  <c r="N1879" i="1"/>
  <c r="N1878" i="1"/>
  <c r="N1877" i="1"/>
  <c r="N1876" i="1"/>
  <c r="N1875" i="1"/>
  <c r="N1874" i="1"/>
  <c r="N1873" i="1"/>
  <c r="N1872" i="1"/>
  <c r="N1871" i="1"/>
  <c r="N1870" i="1"/>
  <c r="N1869" i="1"/>
  <c r="N1868" i="1"/>
  <c r="N1867" i="1"/>
  <c r="N1866" i="1"/>
  <c r="N1865" i="1"/>
  <c r="N1864" i="1"/>
  <c r="N1863" i="1"/>
  <c r="N1862" i="1"/>
  <c r="N1861" i="1"/>
  <c r="N1860" i="1"/>
  <c r="N1859" i="1"/>
  <c r="N1858" i="1"/>
  <c r="N1857" i="1"/>
  <c r="N1856" i="1"/>
  <c r="N1855" i="1"/>
  <c r="N1854" i="1"/>
  <c r="N1853" i="1"/>
  <c r="N1852" i="1"/>
  <c r="N1851" i="1"/>
  <c r="N1850" i="1"/>
  <c r="N1849" i="1"/>
  <c r="N1848" i="1"/>
  <c r="N1847" i="1"/>
  <c r="N1846" i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N1829" i="1"/>
  <c r="N1828" i="1"/>
  <c r="N1827" i="1"/>
  <c r="N1826" i="1"/>
  <c r="N1825" i="1"/>
  <c r="N1824" i="1"/>
  <c r="N1823" i="1"/>
  <c r="N1822" i="1"/>
  <c r="N1821" i="1"/>
  <c r="N1820" i="1"/>
  <c r="N1819" i="1"/>
  <c r="N1818" i="1"/>
  <c r="N1817" i="1"/>
  <c r="N1816" i="1"/>
  <c r="N1815" i="1"/>
  <c r="N1814" i="1"/>
  <c r="N1813" i="1"/>
  <c r="N1812" i="1"/>
  <c r="N1811" i="1"/>
  <c r="N1810" i="1"/>
  <c r="N1809" i="1"/>
  <c r="N1808" i="1"/>
  <c r="N1807" i="1"/>
  <c r="N1806" i="1"/>
  <c r="N1805" i="1"/>
  <c r="N1804" i="1"/>
  <c r="N1803" i="1"/>
  <c r="N1802" i="1"/>
  <c r="N1801" i="1"/>
  <c r="N1800" i="1"/>
  <c r="N1799" i="1"/>
  <c r="N1798" i="1"/>
  <c r="N1797" i="1"/>
  <c r="N1796" i="1"/>
  <c r="N1795" i="1"/>
  <c r="N1794" i="1"/>
  <c r="N1793" i="1"/>
  <c r="N1792" i="1"/>
  <c r="N1791" i="1"/>
  <c r="N1790" i="1"/>
  <c r="N1789" i="1"/>
  <c r="N1788" i="1"/>
  <c r="N1787" i="1"/>
  <c r="N1786" i="1"/>
  <c r="N1785" i="1"/>
  <c r="N1784" i="1"/>
  <c r="N1783" i="1"/>
  <c r="N1782" i="1"/>
  <c r="N1781" i="1"/>
  <c r="N1780" i="1"/>
  <c r="N1779" i="1"/>
  <c r="N1778" i="1"/>
  <c r="N1777" i="1"/>
  <c r="N1776" i="1"/>
  <c r="N1775" i="1"/>
  <c r="N1774" i="1"/>
  <c r="N1773" i="1"/>
  <c r="N1772" i="1"/>
  <c r="N1771" i="1"/>
  <c r="N1770" i="1"/>
  <c r="N1769" i="1"/>
  <c r="N1768" i="1"/>
  <c r="N1767" i="1"/>
  <c r="N1766" i="1"/>
  <c r="N1765" i="1"/>
  <c r="N1764" i="1"/>
  <c r="N1763" i="1"/>
  <c r="N1762" i="1"/>
  <c r="N1761" i="1"/>
  <c r="N1760" i="1"/>
  <c r="N1759" i="1"/>
  <c r="N1758" i="1"/>
  <c r="N1757" i="1"/>
  <c r="N1756" i="1"/>
  <c r="N1755" i="1"/>
  <c r="N1754" i="1"/>
  <c r="N1753" i="1"/>
  <c r="N1752" i="1"/>
  <c r="N1751" i="1"/>
  <c r="N1750" i="1"/>
  <c r="N1749" i="1"/>
  <c r="N1748" i="1"/>
  <c r="N1747" i="1"/>
  <c r="N1746" i="1"/>
  <c r="N1745" i="1"/>
  <c r="N1744" i="1"/>
  <c r="N1743" i="1"/>
  <c r="N1742" i="1"/>
  <c r="N1741" i="1"/>
  <c r="N1740" i="1"/>
  <c r="N1739" i="1"/>
  <c r="N1738" i="1"/>
  <c r="N1737" i="1"/>
  <c r="N1736" i="1"/>
  <c r="N1735" i="1"/>
  <c r="N1734" i="1"/>
  <c r="N1733" i="1"/>
  <c r="N1732" i="1"/>
  <c r="N1731" i="1"/>
  <c r="N1730" i="1"/>
  <c r="N1729" i="1"/>
  <c r="N1728" i="1"/>
  <c r="N1727" i="1"/>
  <c r="N1726" i="1"/>
  <c r="N1725" i="1"/>
  <c r="N1724" i="1"/>
  <c r="N1723" i="1"/>
  <c r="N1722" i="1"/>
  <c r="N1721" i="1"/>
  <c r="N1720" i="1"/>
  <c r="N1719" i="1"/>
  <c r="N1718" i="1"/>
  <c r="N1717" i="1"/>
  <c r="N1716" i="1"/>
  <c r="N1715" i="1"/>
  <c r="N1714" i="1"/>
  <c r="N1713" i="1"/>
  <c r="N1712" i="1"/>
  <c r="N1711" i="1"/>
  <c r="N1710" i="1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N1640" i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32" i="1"/>
  <c r="N29" i="1"/>
  <c r="N35" i="1"/>
  <c r="N28" i="1"/>
  <c r="N15" i="1"/>
  <c r="N27" i="1"/>
  <c r="N46" i="1"/>
  <c r="N14" i="1"/>
  <c r="N39" i="1"/>
  <c r="N36" i="1"/>
  <c r="N26" i="1"/>
  <c r="N25" i="1"/>
  <c r="N24" i="1"/>
  <c r="N12" i="1"/>
  <c r="N7" i="1"/>
  <c r="N50" i="1"/>
  <c r="N49" i="1"/>
  <c r="N48" i="1"/>
  <c r="N31" i="1"/>
  <c r="N64" i="1"/>
  <c r="N63" i="1"/>
  <c r="N62" i="1"/>
  <c r="N40" i="1"/>
  <c r="N61" i="1"/>
  <c r="N47" i="1"/>
  <c r="N8" i="1"/>
  <c r="N60" i="1"/>
  <c r="N59" i="1"/>
  <c r="N5" i="1"/>
  <c r="N6" i="1"/>
  <c r="N11" i="1"/>
  <c r="N4" i="1"/>
  <c r="N23" i="1"/>
  <c r="N22" i="1"/>
  <c r="N21" i="1"/>
  <c r="N42" i="1"/>
  <c r="N45" i="1"/>
  <c r="N10" i="1"/>
  <c r="N19" i="1"/>
  <c r="N13" i="1"/>
  <c r="N58" i="1"/>
  <c r="N57" i="1"/>
  <c r="N56" i="1"/>
  <c r="N55" i="1"/>
  <c r="N54" i="1"/>
  <c r="N53" i="1"/>
  <c r="N20" i="1"/>
  <c r="N30" i="1"/>
  <c r="N41" i="1"/>
  <c r="N9" i="1"/>
  <c r="N44" i="1"/>
  <c r="N38" i="1"/>
  <c r="N37" i="1"/>
  <c r="N43" i="1"/>
  <c r="N52" i="1"/>
  <c r="N16" i="1"/>
  <c r="N51" i="1"/>
  <c r="N18" i="1"/>
  <c r="N17" i="1"/>
  <c r="N34" i="1"/>
  <c r="N33" i="1"/>
  <c r="D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<sst xmlns="http://schemas.openxmlformats.org/spreadsheetml/2006/main" count="168228" uniqueCount="24618">
  <si>
    <t>SM_MPN2-324_001</t>
  </si>
  <si>
    <t>VỊ TRÍ</t>
  </si>
  <si>
    <t>PALLET</t>
  </si>
  <si>
    <t>MÃ HÀNG</t>
  </si>
  <si>
    <t>SỐ LƯỢNG</t>
  </si>
  <si>
    <t>SỐ THÙNG</t>
  </si>
  <si>
    <t>PO</t>
  </si>
  <si>
    <t>NCC</t>
  </si>
  <si>
    <t>NGÀY _x000D_
NHẬN HÀNG</t>
  </si>
  <si>
    <t>PACK</t>
  </si>
  <si>
    <t>PPL</t>
  </si>
  <si>
    <t>RUNNING TOTAL</t>
  </si>
  <si>
    <t>22/03/25-KRL</t>
  </si>
  <si>
    <t>KRIPAL</t>
  </si>
  <si>
    <t>23/04/25-KRL</t>
  </si>
  <si>
    <t>NO</t>
  </si>
  <si>
    <t>LOC</t>
  </si>
  <si>
    <t>MAHANG</t>
  </si>
  <si>
    <t>TENHANG</t>
  </si>
  <si>
    <t>SOLUONG</t>
  </si>
  <si>
    <t>SOTHUNG</t>
  </si>
  <si>
    <t>LPN</t>
  </si>
  <si>
    <t>SUPPLIER</t>
  </si>
  <si>
    <t>DATEREC</t>
  </si>
  <si>
    <t>DATEPOST</t>
  </si>
  <si>
    <t>LOT6</t>
  </si>
  <si>
    <t>ID</t>
  </si>
  <si>
    <t>VER</t>
  </si>
  <si>
    <t>STATUS</t>
  </si>
  <si>
    <t>SM_SSPL2-24V_002</t>
  </si>
  <si>
    <t>F025LDS</t>
  </si>
  <si>
    <t>_002</t>
  </si>
  <si>
    <t>_001</t>
  </si>
  <si>
    <t>20250414</t>
  </si>
  <si>
    <t>Đèn led panel 40W, 600x600x10mm) trắng</t>
  </si>
  <si>
    <t>F020BAQ</t>
  </si>
  <si>
    <t>20251201</t>
  </si>
  <si>
    <t>SM_A1200L_001</t>
  </si>
  <si>
    <t>SM_A157N2_001</t>
  </si>
  <si>
    <t>SM_A157V2_001</t>
  </si>
  <si>
    <t>SM_A20-WN_001</t>
  </si>
  <si>
    <t>SM_A20KT_001</t>
  </si>
  <si>
    <t>SM_A20UES2_001</t>
  </si>
  <si>
    <t>Ổ cắm đôi 3 chấu</t>
  </si>
  <si>
    <t>A20UES2</t>
  </si>
  <si>
    <t>SONGRI</t>
  </si>
  <si>
    <t>SM_A20UESM2_001</t>
  </si>
  <si>
    <t>Ổ cắm đôi đa năng</t>
  </si>
  <si>
    <t>A20UESM2</t>
  </si>
  <si>
    <t>100/12/24-SR</t>
  </si>
  <si>
    <t>20250523</t>
  </si>
  <si>
    <t>20250613</t>
  </si>
  <si>
    <t>20250623</t>
  </si>
  <si>
    <t>106/04/25-SR</t>
  </si>
  <si>
    <t>20250709</t>
  </si>
  <si>
    <t>20250801</t>
  </si>
  <si>
    <t>20250806</t>
  </si>
  <si>
    <t>SM_A20UESMXX_001</t>
  </si>
  <si>
    <t>A20UESMXX</t>
  </si>
  <si>
    <t>SM_A20UESMXX_002</t>
  </si>
  <si>
    <t>Ổ cắm đa năng + 2 lỗ</t>
  </si>
  <si>
    <t>SM_A20UESMX_001</t>
  </si>
  <si>
    <t>ổ CắM ÐA NăNG + 1 Lổ</t>
  </si>
  <si>
    <t>A20UESMX</t>
  </si>
  <si>
    <t>SM_A20US2M_001</t>
  </si>
  <si>
    <t>SM_A20US2XX_001</t>
  </si>
  <si>
    <t>Ổ cắm đôi 2 chấu + 2 lỗ</t>
  </si>
  <si>
    <t>A20US2XX</t>
  </si>
  <si>
    <t>99/12/24-SR</t>
  </si>
  <si>
    <t>103/04/25-SR</t>
  </si>
  <si>
    <t>110/05/25-SR</t>
  </si>
  <si>
    <t>20250823</t>
  </si>
  <si>
    <t>112/06/25-SR</t>
  </si>
  <si>
    <t>20250906</t>
  </si>
  <si>
    <t>SM_A20US2X_001</t>
  </si>
  <si>
    <t>Ổ cắm đôi 2 chấu + 1 lỗ</t>
  </si>
  <si>
    <t>A20US2X</t>
  </si>
  <si>
    <t>20250719</t>
  </si>
  <si>
    <t>SM_A20US2_001</t>
  </si>
  <si>
    <t>Ổ cắm 2 chấu</t>
  </si>
  <si>
    <t>A20US2</t>
  </si>
  <si>
    <t>20250617</t>
  </si>
  <si>
    <t>107/05/25-SR</t>
  </si>
  <si>
    <t>20250729</t>
  </si>
  <si>
    <t>SM_A20US3_001</t>
  </si>
  <si>
    <t>Ổ cắm ba 2 chấu</t>
  </si>
  <si>
    <t>A20US3</t>
  </si>
  <si>
    <t>SM_A20US3_002</t>
  </si>
  <si>
    <t>SM_A20USM_001</t>
  </si>
  <si>
    <t>Ổ cắm đơn đa năng</t>
  </si>
  <si>
    <t>A20USM</t>
  </si>
  <si>
    <t>SM_A223S_001</t>
  </si>
  <si>
    <t>20241205</t>
  </si>
  <si>
    <t>SM_A223V_001</t>
  </si>
  <si>
    <t>SM_A223_001</t>
  </si>
  <si>
    <t>SM_A267BP_001</t>
  </si>
  <si>
    <t>F018HMI</t>
  </si>
  <si>
    <t>SM_A30/1_001</t>
  </si>
  <si>
    <t>Công tắc 1 chiều 10A</t>
  </si>
  <si>
    <t>A30/1</t>
  </si>
  <si>
    <t>SM_A30MBP_001</t>
  </si>
  <si>
    <t>SM_A30MD20_001</t>
  </si>
  <si>
    <t>Công tắc 2 cực 20A</t>
  </si>
  <si>
    <t>SM_A30M_001</t>
  </si>
  <si>
    <t>SM_A30NGN_001</t>
  </si>
  <si>
    <t>20181220</t>
  </si>
  <si>
    <t>SM_A30NRD_001</t>
  </si>
  <si>
    <t>SM_A30RJ88_001</t>
  </si>
  <si>
    <t>SM_A442_001</t>
  </si>
  <si>
    <t>SM_A601GV_001</t>
  </si>
  <si>
    <t>SM_A601SV_001</t>
  </si>
  <si>
    <t>SM_A602BV/G_001</t>
  </si>
  <si>
    <t>Mặt khung màu vàng dùng cho 2 thiết bị</t>
  </si>
  <si>
    <t>A602BV/G</t>
  </si>
  <si>
    <t>SM_A602GV_001</t>
  </si>
  <si>
    <t>SM_A602V/GS_501</t>
  </si>
  <si>
    <t>SM_A603SV_001</t>
  </si>
  <si>
    <t>SM_A60456GV_001</t>
  </si>
  <si>
    <t>SM_A662_001</t>
  </si>
  <si>
    <t>SM_A6CLR_001</t>
  </si>
  <si>
    <t>SM_A6HDMI_001</t>
  </si>
  <si>
    <t>SM_A6K02_001</t>
  </si>
  <si>
    <t>SM_A6M/1V_001</t>
  </si>
  <si>
    <t>A6M/1V</t>
  </si>
  <si>
    <t>SM_A6M/1_001</t>
  </si>
  <si>
    <t>SM_A6M/1_002</t>
  </si>
  <si>
    <t>SM_A6M/1_003</t>
  </si>
  <si>
    <t>_003</t>
  </si>
  <si>
    <t>SM_A6M/2L_001</t>
  </si>
  <si>
    <t>SM_A6M/2M_001</t>
  </si>
  <si>
    <t>SM_A6M/2V_001</t>
  </si>
  <si>
    <t>Công tắc 2 chiều</t>
  </si>
  <si>
    <t>A6M/2V</t>
  </si>
  <si>
    <t>SM_A6MBP_001</t>
  </si>
  <si>
    <t>SM_A6MD20_001</t>
  </si>
  <si>
    <t>SM_A6NGNV_001</t>
  </si>
  <si>
    <t>SM_A6NRDV_001</t>
  </si>
  <si>
    <t>115/08/25-SR</t>
  </si>
  <si>
    <t>20251216</t>
  </si>
  <si>
    <t>SM_A6RJ64_001</t>
  </si>
  <si>
    <t>SM_A6RJ88_001</t>
  </si>
  <si>
    <t>SM_A6RJ88_002</t>
  </si>
  <si>
    <t>SM_A6TV75_001</t>
  </si>
  <si>
    <t>SM_A6UES2_001</t>
  </si>
  <si>
    <t>A6UES2</t>
  </si>
  <si>
    <t>113/06/25-SR</t>
  </si>
  <si>
    <t>20250918</t>
  </si>
  <si>
    <t>SM_A6UESM/2_001</t>
  </si>
  <si>
    <t>Ổ cắm đa năng vặn vít cỡ lớn</t>
  </si>
  <si>
    <t>SM_A6UESMV_001</t>
  </si>
  <si>
    <t>Ổ cắm đa năng vặn vít cỡ trung</t>
  </si>
  <si>
    <t>A6UESMV</t>
  </si>
  <si>
    <t>SM_A6UESM_001</t>
  </si>
  <si>
    <t>SM_A6USB-A/C_001</t>
  </si>
  <si>
    <t>SM_A6USB_001</t>
  </si>
  <si>
    <t>SM_A6USV_001</t>
  </si>
  <si>
    <t>SM_A6USV_002</t>
  </si>
  <si>
    <t>SM_A6USV_003</t>
  </si>
  <si>
    <t>SM_A6US_001</t>
  </si>
  <si>
    <t>SM_A6US_002</t>
  </si>
  <si>
    <t>SM_A6V200-LED_001</t>
  </si>
  <si>
    <t>SM_A6V800F_001</t>
  </si>
  <si>
    <t>20250711</t>
  </si>
  <si>
    <t>SM_A6V800L_001</t>
  </si>
  <si>
    <t>SM_A701N_001</t>
  </si>
  <si>
    <t>SM_A702N_001</t>
  </si>
  <si>
    <t>SM_A703N_001</t>
  </si>
  <si>
    <t>SM_A70KT_001</t>
  </si>
  <si>
    <t>Bộ công tăc dùng thẻ từ 16A có thời gian chậm</t>
  </si>
  <si>
    <t>A70KT</t>
  </si>
  <si>
    <t>SM_A7M/1_001</t>
  </si>
  <si>
    <t>SM_A7M/2_001</t>
  </si>
  <si>
    <t>SM_A7MD20_001</t>
  </si>
  <si>
    <t>SM_A7NGN_001</t>
  </si>
  <si>
    <t>SM_A7NRD_001</t>
  </si>
  <si>
    <t>SM_A7RJ64_001</t>
  </si>
  <si>
    <t>SM_A7RJ88_001</t>
  </si>
  <si>
    <t>SM_A7TV75_001</t>
  </si>
  <si>
    <t>SM_A7UES2_001</t>
  </si>
  <si>
    <t>SM_A7UESM_001</t>
  </si>
  <si>
    <t>SM_A7USB-A/C_001</t>
  </si>
  <si>
    <t>SM_A7US_001</t>
  </si>
  <si>
    <t>SM_A800F_001</t>
  </si>
  <si>
    <t>SM_A800L_001</t>
  </si>
  <si>
    <t>SM_AD1_001</t>
  </si>
  <si>
    <t>SM_AD2_001</t>
  </si>
  <si>
    <t>SM_AF2-150_001</t>
  </si>
  <si>
    <t>Quạt hút âm tường 150mm (bạc đạn)</t>
  </si>
  <si>
    <t>AF2-150</t>
  </si>
  <si>
    <t>SM_AF2-200_001</t>
  </si>
  <si>
    <t>SM_AFC2-130_001</t>
  </si>
  <si>
    <t>Quạt hút âm trần 130mm (bạc đạn)</t>
  </si>
  <si>
    <t>AFC2-130</t>
  </si>
  <si>
    <t>JINLING</t>
  </si>
  <si>
    <t>16/06/25-JINLING</t>
  </si>
  <si>
    <t>20250926</t>
  </si>
  <si>
    <t>SM_AFC2-300_001</t>
  </si>
  <si>
    <t>Quạt hút âm trần 300mm (bạc đạn)</t>
  </si>
  <si>
    <t>AFC2-300</t>
  </si>
  <si>
    <t>SM_AFC2-600_001</t>
  </si>
  <si>
    <t>Quạt hút âm trần 600- Bạc đạn</t>
  </si>
  <si>
    <t>AFC2-600</t>
  </si>
  <si>
    <t>SM_AFCL-130S_001</t>
  </si>
  <si>
    <t>SM_AK2237ND_001</t>
  </si>
  <si>
    <t>20250821</t>
  </si>
  <si>
    <t>SM_AKSB_001</t>
  </si>
  <si>
    <t>SM_AM2S-3USB_001</t>
  </si>
  <si>
    <t>20240320</t>
  </si>
  <si>
    <t>20240323</t>
  </si>
  <si>
    <t>SM_AM3S_001</t>
  </si>
  <si>
    <t>SM_AM5S-2USB_001</t>
  </si>
  <si>
    <t>SM_AM5SB_001</t>
  </si>
  <si>
    <t>SM_AM5S_101</t>
  </si>
  <si>
    <t>_101</t>
  </si>
  <si>
    <t>SM_AM6S_001</t>
  </si>
  <si>
    <t>SM_AMHP-3S_001</t>
  </si>
  <si>
    <t>Ổ cắm di động công suất cao 6000W</t>
  </si>
  <si>
    <t>AMHP-3S</t>
  </si>
  <si>
    <t>SM_AMRL-10_001</t>
  </si>
  <si>
    <t>SM_AMRL-15_001</t>
  </si>
  <si>
    <t>SM_ARP1/SC_001</t>
  </si>
  <si>
    <t>SM_ASV200-LED_001</t>
  </si>
  <si>
    <t>Dimmer đèn led 220VAC 200W</t>
  </si>
  <si>
    <t>96/11/17</t>
  </si>
  <si>
    <t>20180405</t>
  </si>
  <si>
    <t>ASV200-LED</t>
  </si>
  <si>
    <t>SM_AV1200_001</t>
  </si>
  <si>
    <t>SM_AV200-LED_001</t>
  </si>
  <si>
    <t>SM_AV600_001</t>
  </si>
  <si>
    <t>SM_AV600_002</t>
  </si>
  <si>
    <t>20250531</t>
  </si>
  <si>
    <t>20250604</t>
  </si>
  <si>
    <t>20250630</t>
  </si>
  <si>
    <t>20250927</t>
  </si>
  <si>
    <t>20251031</t>
  </si>
  <si>
    <t>20251226</t>
  </si>
  <si>
    <t>SM_AV800_001</t>
  </si>
  <si>
    <t>SM_AWH_001</t>
  </si>
  <si>
    <t>SM_BCL22835-AC_001</t>
  </si>
  <si>
    <t>Bộ chình lưu led dây 2835AC</t>
  </si>
  <si>
    <t>F032OML</t>
  </si>
  <si>
    <t>BCL22835-AC</t>
  </si>
  <si>
    <t>SM_BCL25050-AC_001</t>
  </si>
  <si>
    <t>SM_BCL2835-AC_001</t>
  </si>
  <si>
    <t>BCL2835-AC</t>
  </si>
  <si>
    <t>SM_BCL3-2835AC-120_001</t>
  </si>
  <si>
    <t>OML</t>
  </si>
  <si>
    <t>20251211</t>
  </si>
  <si>
    <t>SM_BCL5050-AC_001</t>
  </si>
  <si>
    <t>SM_BD35-C_001</t>
  </si>
  <si>
    <t>SM_BD35-G_001</t>
  </si>
  <si>
    <t>SM_BHO-12_001</t>
  </si>
  <si>
    <t>01/11/24-LONGER</t>
  </si>
  <si>
    <t>LONGER</t>
  </si>
  <si>
    <t>02/08/25-LONGER</t>
  </si>
  <si>
    <t>20251124</t>
  </si>
  <si>
    <t>SM_BHO-6_001</t>
  </si>
  <si>
    <t>SM_BKD-20_004</t>
  </si>
  <si>
    <t>_004</t>
  </si>
  <si>
    <t>SM_BKG-20_003</t>
  </si>
  <si>
    <t>SM_BKT_001</t>
  </si>
  <si>
    <t>SM_BKW-20_002</t>
  </si>
  <si>
    <t>SM_BL-36_001</t>
  </si>
  <si>
    <t>SM_BN-18T_003</t>
  </si>
  <si>
    <t>Đèn led bán nguyệt 0.6m AST (BN - Plastic White)</t>
  </si>
  <si>
    <t>BANQ</t>
  </si>
  <si>
    <t>20250909</t>
  </si>
  <si>
    <t>BN-18T</t>
  </si>
  <si>
    <t>SM_BN-18V_001</t>
  </si>
  <si>
    <t>SM_BN-36N_003</t>
  </si>
  <si>
    <t>SM_BN-36T_002</t>
  </si>
  <si>
    <t>Đèn led bán nguyệt 1.2m AST (BN - Plastic White)</t>
  </si>
  <si>
    <t>BN-36T</t>
  </si>
  <si>
    <t>367/03/25-SZBQ</t>
  </si>
  <si>
    <t>HANGBU_LOI.07/25-SZBQ</t>
  </si>
  <si>
    <t>SM_BN-36T_003</t>
  </si>
  <si>
    <t>SM_BN-36V_001</t>
  </si>
  <si>
    <t>SM_BN-48T_001</t>
  </si>
  <si>
    <t>ĐÈN BÁN NGUYỆT THÂN VUÔNG 48W</t>
  </si>
  <si>
    <t>105/08/24-KS(HANGBH)-R6</t>
  </si>
  <si>
    <t>KIMSANG</t>
  </si>
  <si>
    <t>20251103</t>
  </si>
  <si>
    <t>BN-48T</t>
  </si>
  <si>
    <t>20251104</t>
  </si>
  <si>
    <t>105/08/24-KS(HANGBH)-R01</t>
  </si>
  <si>
    <t>20251111</t>
  </si>
  <si>
    <t>SM_BN-60T_001</t>
  </si>
  <si>
    <t>Đèn led bán nguyệt 60W AST</t>
  </si>
  <si>
    <t>BN-60T</t>
  </si>
  <si>
    <t>20260108</t>
  </si>
  <si>
    <t>SM_BN-9/3C_001</t>
  </si>
  <si>
    <t>SM_BN-9V_001</t>
  </si>
  <si>
    <t>SM_BN2-18T_001</t>
  </si>
  <si>
    <t>Đèn led bán nguyệt 0.6m AST</t>
  </si>
  <si>
    <t>BN2-18T</t>
  </si>
  <si>
    <t>KLITE</t>
  </si>
  <si>
    <t>SM_BN2-18T_002</t>
  </si>
  <si>
    <t>162/01/25-KLITE</t>
  </si>
  <si>
    <t>20250703</t>
  </si>
  <si>
    <t>20250712</t>
  </si>
  <si>
    <t>20251107</t>
  </si>
  <si>
    <t>SM_BN2-18V_002</t>
  </si>
  <si>
    <t>SM_BN2-36T_001</t>
  </si>
  <si>
    <t>Đèn led bán nguyệt 1.2m AST</t>
  </si>
  <si>
    <t>BN2-36T</t>
  </si>
  <si>
    <t>20230927</t>
  </si>
  <si>
    <t>20231101</t>
  </si>
  <si>
    <t>20240325</t>
  </si>
  <si>
    <t>SM_BN2-36T_002</t>
  </si>
  <si>
    <t>20250714</t>
  </si>
  <si>
    <t>20250825</t>
  </si>
  <si>
    <t>20260119</t>
  </si>
  <si>
    <t>SM_BN2-36V_001</t>
  </si>
  <si>
    <t>SM_BN2-36V_002</t>
  </si>
  <si>
    <t>SM_BN2-48T_001</t>
  </si>
  <si>
    <t>Đèn led bán nguyệt 1.2m AS trắng - series</t>
  </si>
  <si>
    <t>BN2-48T</t>
  </si>
  <si>
    <t>20231027</t>
  </si>
  <si>
    <t>SM_BN2-48T_002</t>
  </si>
  <si>
    <t>20251229</t>
  </si>
  <si>
    <t>208/11/25-KLITE</t>
  </si>
  <si>
    <t>20260115</t>
  </si>
  <si>
    <t>SM_BN3-18T_001</t>
  </si>
  <si>
    <t>20251219</t>
  </si>
  <si>
    <t>SM_BN3-18V_001</t>
  </si>
  <si>
    <t>SM_BN3-36T_001</t>
  </si>
  <si>
    <t>101/02/24-KS(HANGBH)-R03</t>
  </si>
  <si>
    <t>BN3-36T</t>
  </si>
  <si>
    <t>20260105</t>
  </si>
  <si>
    <t>20260116</t>
  </si>
  <si>
    <t>SM_BN3-36V_001</t>
  </si>
  <si>
    <t>SM_BS-16_001</t>
  </si>
  <si>
    <t>SM_BS-20_001</t>
  </si>
  <si>
    <t>SM_BS-25_001</t>
  </si>
  <si>
    <t>SM_BT8-120T_001</t>
  </si>
  <si>
    <t>SM_BT8-60T_001</t>
  </si>
  <si>
    <t>SM_BTD-01_001</t>
  </si>
  <si>
    <t>20250610</t>
  </si>
  <si>
    <t>SM_BTD-02_001</t>
  </si>
  <si>
    <t>SM_BTD-03_001</t>
  </si>
  <si>
    <t>SM_CI1/SC_001</t>
  </si>
  <si>
    <t>Camera trong nhà</t>
  </si>
  <si>
    <t>05/12/19</t>
  </si>
  <si>
    <t>F078GVS</t>
  </si>
  <si>
    <t>20210203</t>
  </si>
  <si>
    <t>CI1/SC</t>
  </si>
  <si>
    <t>SM_CL-15_001</t>
  </si>
  <si>
    <t>SM_CLS/SC_001</t>
  </si>
  <si>
    <t>SM_CLSN2_001</t>
  </si>
  <si>
    <t>SM_CM4.2/SC_001</t>
  </si>
  <si>
    <t>SM_CO1/SC_001</t>
  </si>
  <si>
    <t>Camera ngoài trời</t>
  </si>
  <si>
    <t>01/05/22</t>
  </si>
  <si>
    <t>F039MCS</t>
  </si>
  <si>
    <t>20221222</t>
  </si>
  <si>
    <t>CO1/SC</t>
  </si>
  <si>
    <t>SM_DB2_001</t>
  </si>
  <si>
    <t>SM_DB3_001</t>
  </si>
  <si>
    <t>ROULE</t>
  </si>
  <si>
    <t>SM_DBM-01_001</t>
  </si>
  <si>
    <t>SM_DBM-02_001</t>
  </si>
  <si>
    <t>SM_DBP_001</t>
  </si>
  <si>
    <t>SM_DB_001</t>
  </si>
  <si>
    <t>20251227</t>
  </si>
  <si>
    <t>SM_DDCT10-15_001</t>
  </si>
  <si>
    <t>SM_DDCT10-20_001</t>
  </si>
  <si>
    <t>SM_DFL-60T_001</t>
  </si>
  <si>
    <t>SM_DL-3.5(W3.5)_001</t>
  </si>
  <si>
    <t>SM_DL1-D/SC_001</t>
  </si>
  <si>
    <t>Khóa cửa thông minh màu đen</t>
  </si>
  <si>
    <t>DL1-D/SC</t>
  </si>
  <si>
    <t>SM_DL2-D/SC_001</t>
  </si>
  <si>
    <t>SM_DL65-12V_001</t>
  </si>
  <si>
    <t>20251020</t>
  </si>
  <si>
    <t>SM_DL65-30V_001</t>
  </si>
  <si>
    <t>SM_DLA-12N_001</t>
  </si>
  <si>
    <t>SM_DLA-12V_001</t>
  </si>
  <si>
    <t>20220422</t>
  </si>
  <si>
    <t>SM_DLA-20N_001</t>
  </si>
  <si>
    <t>BENHAO</t>
  </si>
  <si>
    <t>SM_DLA-20T_001</t>
  </si>
  <si>
    <t>Đèn led downlight điều chỉnh góc 20W AST</t>
  </si>
  <si>
    <t>DLA-20T</t>
  </si>
  <si>
    <t>SM_DLA-20V_001</t>
  </si>
  <si>
    <t>SM_DLA-35N_001</t>
  </si>
  <si>
    <t>Đèn led downlight điều chỉnh góc 35W AS trung tính</t>
  </si>
  <si>
    <t>DLA-35N</t>
  </si>
  <si>
    <t>SM_DLA-35T_001</t>
  </si>
  <si>
    <t>SM_DLA-35V_001</t>
  </si>
  <si>
    <t>SM_DLA-50N_001</t>
  </si>
  <si>
    <t>SM_DLA-50T_001</t>
  </si>
  <si>
    <t>SM_DLA-50V_001</t>
  </si>
  <si>
    <t>SM_DLA2-7_001</t>
  </si>
  <si>
    <t>LEEDARSON</t>
  </si>
  <si>
    <t>SM_DLA2R-3V_001</t>
  </si>
  <si>
    <t>Đèn led downlight điều chỉnh góc chiếu mặt tròn 3W ASV</t>
  </si>
  <si>
    <t>DLA2R-3V</t>
  </si>
  <si>
    <t>SM_DLA2R-5V_001</t>
  </si>
  <si>
    <t>1095/04/25-LDS</t>
  </si>
  <si>
    <t>SM_DLA2R-7T_001</t>
  </si>
  <si>
    <t>1099/05/25-LDS</t>
  </si>
  <si>
    <t>1181/08/25-LDS</t>
  </si>
  <si>
    <t>20251222</t>
  </si>
  <si>
    <t>SM_DLA2R-7V_001</t>
  </si>
  <si>
    <t>Đèn led downlight điều chỉnh góc chiếu mặt tròn 7W ASV</t>
  </si>
  <si>
    <t>DLA2R-7V</t>
  </si>
  <si>
    <t>1073/03/25-LDS</t>
  </si>
  <si>
    <t>SM_DLA2R-9T_001</t>
  </si>
  <si>
    <t>SM_DLA2R-9V_001</t>
  </si>
  <si>
    <t>SM_DLB-12/3C-BD_001</t>
  </si>
  <si>
    <t>SM_DLB-12/3C_001</t>
  </si>
  <si>
    <t>DLB-12/3C</t>
  </si>
  <si>
    <t>SM_DLB-12/3C_003</t>
  </si>
  <si>
    <t>1008/12/24-LDS</t>
  </si>
  <si>
    <t>SM_DLB-12/3C_004</t>
  </si>
  <si>
    <t>Đèn led downlight âm trần 12W - viền bạc - DOB - 3 màu</t>
  </si>
  <si>
    <t>1005/11/24-LDS</t>
  </si>
  <si>
    <t>20250121</t>
  </si>
  <si>
    <t>20250125</t>
  </si>
  <si>
    <t>SM_DLB-12N_001</t>
  </si>
  <si>
    <t>DLB-12N</t>
  </si>
  <si>
    <t>SM_DLB-12N_003</t>
  </si>
  <si>
    <t>SM_DLB-12T-BD_001</t>
  </si>
  <si>
    <t>SM_DLB-12T_001</t>
  </si>
  <si>
    <t>Đèn led downlight âm trần 12W AST</t>
  </si>
  <si>
    <t>DLB-12T</t>
  </si>
  <si>
    <t>SM_DLB-12T_003</t>
  </si>
  <si>
    <t>20250517</t>
  </si>
  <si>
    <t>20250528</t>
  </si>
  <si>
    <t>SM_DLB-12T_004</t>
  </si>
  <si>
    <t>Đèn led downlight âm trần 12W - viền bạc - DOB - AST</t>
  </si>
  <si>
    <t>20250303</t>
  </si>
  <si>
    <t>20250813</t>
  </si>
  <si>
    <t>SM_DLB-12V_001</t>
  </si>
  <si>
    <t>Đèn led downlight âm trần 12W ASV</t>
  </si>
  <si>
    <t>SM_DLB-5/3C-BD_001</t>
  </si>
  <si>
    <t>SM_DLB-5/3C_001</t>
  </si>
  <si>
    <t>DLB-5/3C</t>
  </si>
  <si>
    <t>SM_DLB-5N_001</t>
  </si>
  <si>
    <t>SM_DLB-5V_001</t>
  </si>
  <si>
    <t>DLB-5V</t>
  </si>
  <si>
    <t>SM_DLB-7/3C_001</t>
  </si>
  <si>
    <t>Đèn led downlight âm trần 7W 3 màu</t>
  </si>
  <si>
    <t>DLB-7/3C</t>
  </si>
  <si>
    <t>SM_DLB-7/3C_003</t>
  </si>
  <si>
    <t>20250415</t>
  </si>
  <si>
    <t>SM_DLB-7N_001</t>
  </si>
  <si>
    <t>DLB-7N</t>
  </si>
  <si>
    <t>SM_DLB-7N_003</t>
  </si>
  <si>
    <t>SM_DLB-7T-BD_001</t>
  </si>
  <si>
    <t>SM_DLB-7T_001</t>
  </si>
  <si>
    <t>Đèn led downlight âm trần 7W AST</t>
  </si>
  <si>
    <t>DLB-7T</t>
  </si>
  <si>
    <t>SM_DLB-7T_003</t>
  </si>
  <si>
    <t>SM_DLB-7V-BD_001</t>
  </si>
  <si>
    <t>SM_DLB-7V_001</t>
  </si>
  <si>
    <t>Đèn led downlight âm trần 7W ASV</t>
  </si>
  <si>
    <t>SM_DLB-9/3C-BD_001</t>
  </si>
  <si>
    <t>SM_DLB-9/3C_001</t>
  </si>
  <si>
    <t>DLB-9/3C</t>
  </si>
  <si>
    <t>SM_DLB-9/3C_003</t>
  </si>
  <si>
    <t>SM_DLB-9/3C_004</t>
  </si>
  <si>
    <t>Đèn led downlight âm trần 9W - viền bạc - DOB - 3 màu</t>
  </si>
  <si>
    <t>1043/12/24-LDS</t>
  </si>
  <si>
    <t>20250527</t>
  </si>
  <si>
    <t>1106/05/25-LDS</t>
  </si>
  <si>
    <t>20250809</t>
  </si>
  <si>
    <t>SM_DLB-9N-BD_001</t>
  </si>
  <si>
    <t>SM_DLB-9N_001</t>
  </si>
  <si>
    <t>DLB-9N</t>
  </si>
  <si>
    <t>SM_DLB-9N_003</t>
  </si>
  <si>
    <t>SM_DLB-9T-BD_001</t>
  </si>
  <si>
    <t>SM_DLB-9T_001</t>
  </si>
  <si>
    <t>DLB-9T</t>
  </si>
  <si>
    <t>SM_DLB-9T_003</t>
  </si>
  <si>
    <t>SM_DLB-9T_004</t>
  </si>
  <si>
    <t>Đèn led downlight âm trần 9W - viền bạc - DOB - AST</t>
  </si>
  <si>
    <t>SM_DLB-9V_001</t>
  </si>
  <si>
    <t>DLB-9V</t>
  </si>
  <si>
    <t>SM_DLB2-12/3C_002</t>
  </si>
  <si>
    <t>20250526</t>
  </si>
  <si>
    <t>SM_DLB2-12N_002</t>
  </si>
  <si>
    <t>SM_DLB2-12T_001</t>
  </si>
  <si>
    <t>SM_DLB2-12T_002</t>
  </si>
  <si>
    <t>SM_DLB2-12V_001</t>
  </si>
  <si>
    <t>SM_DLB2-12V_002</t>
  </si>
  <si>
    <t>SM_DLB2-5N_001</t>
  </si>
  <si>
    <t>SM_DLB2-5T_001</t>
  </si>
  <si>
    <t>SM_DLB2-5T_002</t>
  </si>
  <si>
    <t>SM_DLB2-5V_001</t>
  </si>
  <si>
    <t>SM_DLB2-7/3C_002</t>
  </si>
  <si>
    <t>20250602</t>
  </si>
  <si>
    <t>20250804</t>
  </si>
  <si>
    <t>SM_DLB2-7N_001</t>
  </si>
  <si>
    <t>SM_DLB2-7T_001</t>
  </si>
  <si>
    <t>SM_DLB2-7T_002</t>
  </si>
  <si>
    <t>SM_DLB2-9/3C_002</t>
  </si>
  <si>
    <t>20250618</t>
  </si>
  <si>
    <t>SM_DLB2-9N_001</t>
  </si>
  <si>
    <t>SM_DLB2-9T_001</t>
  </si>
  <si>
    <t>SM_DLB2-9T_002</t>
  </si>
  <si>
    <t>SM_DLB2-9V_001</t>
  </si>
  <si>
    <t>SM_DLB2-9V_002</t>
  </si>
  <si>
    <t>SM_DLBL-9/3C_001</t>
  </si>
  <si>
    <t>DLBL-9/3C</t>
  </si>
  <si>
    <t>SM_DLBL-9/3C_003</t>
  </si>
  <si>
    <t>SM_DLBL-9N_001</t>
  </si>
  <si>
    <t>SM_DLBL-9T_001</t>
  </si>
  <si>
    <t>SM_DLBL-9T_003</t>
  </si>
  <si>
    <t>SM_DLBL-9V_001</t>
  </si>
  <si>
    <t>SM_DLBL2-9/3C_002</t>
  </si>
  <si>
    <t>20250701</t>
  </si>
  <si>
    <t>SM_DLBL2-9T_001</t>
  </si>
  <si>
    <t>SM_DLBL2-9T_002</t>
  </si>
  <si>
    <t>SM_DLBL2-9V_001</t>
  </si>
  <si>
    <t>SM_DLBL2-9V_002</t>
  </si>
  <si>
    <t>SM_DLC-18T_001</t>
  </si>
  <si>
    <t>SM_DLC-24T_001</t>
  </si>
  <si>
    <t>SM_DLE-12T_001</t>
  </si>
  <si>
    <t>SM_DLE-18N_001</t>
  </si>
  <si>
    <t>SM_DLE-18T_001</t>
  </si>
  <si>
    <t>1163/08/25-LDS</t>
  </si>
  <si>
    <t>20251204</t>
  </si>
  <si>
    <t>SM_DLE-18V_001</t>
  </si>
  <si>
    <t>SM_DLE-7/3C_001</t>
  </si>
  <si>
    <t>1094/04/25-LDS</t>
  </si>
  <si>
    <t>SM_DLE-7N_001</t>
  </si>
  <si>
    <t>SM_DLE-7T_001</t>
  </si>
  <si>
    <t>DLE-7T</t>
  </si>
  <si>
    <t>SM_DLE-9/3C_002</t>
  </si>
  <si>
    <t>LED Downlight DLE-9W- 3 màu, cut out 90mm</t>
  </si>
  <si>
    <t>DLE-9/3C</t>
  </si>
  <si>
    <t>SM_DLE-9N_002</t>
  </si>
  <si>
    <t>20251205</t>
  </si>
  <si>
    <t>1195/09/25-LDS</t>
  </si>
  <si>
    <t>20251231</t>
  </si>
  <si>
    <t>SM_DLE-9T_002</t>
  </si>
  <si>
    <t>SM_DLEL-6T_001</t>
  </si>
  <si>
    <t>SM_DLEL-6V_001</t>
  </si>
  <si>
    <t>SM_DLEL-9N_001</t>
  </si>
  <si>
    <t>1187/08/25-LDS</t>
  </si>
  <si>
    <t>20260102</t>
  </si>
  <si>
    <t>SM_DLEL-9T_001</t>
  </si>
  <si>
    <t>20250521</t>
  </si>
  <si>
    <t>20251203</t>
  </si>
  <si>
    <t>SM_DLF-12T_001</t>
  </si>
  <si>
    <t>DLF-12T</t>
  </si>
  <si>
    <t>SM_DLF-12V_001</t>
  </si>
  <si>
    <t>DLF-12V</t>
  </si>
  <si>
    <t>SM_DLF-20T_001</t>
  </si>
  <si>
    <t>Đèn led downlight âm trần 20W AST</t>
  </si>
  <si>
    <t>19/01/25-BHO</t>
  </si>
  <si>
    <t>20250726</t>
  </si>
  <si>
    <t>SM_DLF-20V_001</t>
  </si>
  <si>
    <t>SM_DLF-25T_001</t>
  </si>
  <si>
    <t>Led Downlight Fix 25W- Trắng</t>
  </si>
  <si>
    <t>DLF-25T</t>
  </si>
  <si>
    <t>SM_DLF-25V_001</t>
  </si>
  <si>
    <t>SM_DLF-30T_001</t>
  </si>
  <si>
    <t>Led Downlight Fix 300W - Trắng</t>
  </si>
  <si>
    <t>DLF-30T</t>
  </si>
  <si>
    <t>SM_DLF-30V_001</t>
  </si>
  <si>
    <t>SM_DLF-7V_001</t>
  </si>
  <si>
    <t>DLF-7V</t>
  </si>
  <si>
    <t>SM_DLF2-12N_001</t>
  </si>
  <si>
    <t>20260121</t>
  </si>
  <si>
    <t>SM_DLF2-12T_001</t>
  </si>
  <si>
    <t>SM_DLF2-20T_001</t>
  </si>
  <si>
    <t>DLF2-20T</t>
  </si>
  <si>
    <t>SM_DLF2-30N_001</t>
  </si>
  <si>
    <t>SM_DLF2-40T_001</t>
  </si>
  <si>
    <t>SM_DLS-107T_001</t>
  </si>
  <si>
    <t>SM_DLS-107V_001</t>
  </si>
  <si>
    <t>SM_DLS-120V_001</t>
  </si>
  <si>
    <t>SM_DLS-207N_001</t>
  </si>
  <si>
    <t>SM_DLS-212N_001</t>
  </si>
  <si>
    <t>Đèn led downlight vuông 2x12W AS trung tính</t>
  </si>
  <si>
    <t>DLS-212N</t>
  </si>
  <si>
    <t>SM_DLS-212T_001</t>
  </si>
  <si>
    <t>Đèn led downlight vuông 2x12W AST</t>
  </si>
  <si>
    <t>DLS-212T</t>
  </si>
  <si>
    <t>SM_DLS-220N_001</t>
  </si>
  <si>
    <t>SM_DLS-220T_001</t>
  </si>
  <si>
    <t>SM_DLS-220V_001</t>
  </si>
  <si>
    <t>SM_DLS-320N_001</t>
  </si>
  <si>
    <t>SM_DLS-320T_001</t>
  </si>
  <si>
    <t>SM_DLS-60_001</t>
  </si>
  <si>
    <t>SM_DLT-12/3C_001</t>
  </si>
  <si>
    <t>DLT-12/3C</t>
  </si>
  <si>
    <t>SM_DLT-12/3C_003</t>
  </si>
  <si>
    <t>SM_DLT-12/3C_004</t>
  </si>
  <si>
    <t>Đèn led downlight âm trần 12W - viền trắng - DOB - 3 màu</t>
  </si>
  <si>
    <t>1004/11/24-LDS</t>
  </si>
  <si>
    <t>1042/12/24-LDS</t>
  </si>
  <si>
    <t>1083/04/25-LDS</t>
  </si>
  <si>
    <t>SM_DLT-12N_001</t>
  </si>
  <si>
    <t>DLT-12N</t>
  </si>
  <si>
    <t>SM_DLT-12N_003</t>
  </si>
  <si>
    <t>SM_DLT-12T_001</t>
  </si>
  <si>
    <t>DLT-12T</t>
  </si>
  <si>
    <t>SM_DLT-12T_003</t>
  </si>
  <si>
    <t>SM_DLT-12T_004</t>
  </si>
  <si>
    <t>Đèn led downlight âm trần 12W - viền trắng - DOB - AST</t>
  </si>
  <si>
    <t>1003/11/24-LDS</t>
  </si>
  <si>
    <t>SM_DLT-12V_001</t>
  </si>
  <si>
    <t>SM_DLT-5/3C_001</t>
  </si>
  <si>
    <t>SM_DLT-5N_001</t>
  </si>
  <si>
    <t>SM_DLT-5T_001</t>
  </si>
  <si>
    <t>DLT-5T</t>
  </si>
  <si>
    <t>SM_DLT-5V_001</t>
  </si>
  <si>
    <t>SM_DLT-7/3C-BD_001</t>
  </si>
  <si>
    <t>SM_DLT-7/3C_001</t>
  </si>
  <si>
    <t>DLT-7/3C</t>
  </si>
  <si>
    <t>SM_DLT-7/3C_003</t>
  </si>
  <si>
    <t>SM_DLT-7/3C_004</t>
  </si>
  <si>
    <t>Đèn led downlight âm trần 7W - viền trắng - DOB - 3 màu</t>
  </si>
  <si>
    <t>1002/11/24-LDS</t>
  </si>
  <si>
    <t>SM_DLT-7N_001</t>
  </si>
  <si>
    <t>DLT-7N</t>
  </si>
  <si>
    <t>SM_DLT-7N_004</t>
  </si>
  <si>
    <t>Đèn led downlight âm trần 7W - viền trắng - DOB - ASTT</t>
  </si>
  <si>
    <t>SM_DLT-7T-BD_001</t>
  </si>
  <si>
    <t>SM_DLT-7T_001</t>
  </si>
  <si>
    <t>DLT-7T</t>
  </si>
  <si>
    <t>SM_DLT-7T_003</t>
  </si>
  <si>
    <t>SM_DLT-7T_004</t>
  </si>
  <si>
    <t>SM_DLT-7V_001</t>
  </si>
  <si>
    <t>DLT-7V</t>
  </si>
  <si>
    <t>SM_DLT-9/3C_001</t>
  </si>
  <si>
    <t>SM_DLT-9/3C_003</t>
  </si>
  <si>
    <t>SM_DLT-9/3C_004</t>
  </si>
  <si>
    <t>SM_DLT-9N_001</t>
  </si>
  <si>
    <t>DLT-9N</t>
  </si>
  <si>
    <t>SM_DLT-9N_003</t>
  </si>
  <si>
    <t>SM_DLT-9T-BD_001</t>
  </si>
  <si>
    <t>SM_DLT-9T_001</t>
  </si>
  <si>
    <t>DLT-9T</t>
  </si>
  <si>
    <t>SM_DLT-9T_003</t>
  </si>
  <si>
    <t>SM_DLT-9T_004</t>
  </si>
  <si>
    <t>Đèn led downlight âm trần 9W - viền trắng - DOB - AST</t>
  </si>
  <si>
    <t>1105/05/25-LDS</t>
  </si>
  <si>
    <t>20250903</t>
  </si>
  <si>
    <t>SM_DLT-9V_001</t>
  </si>
  <si>
    <t>DLT-9V</t>
  </si>
  <si>
    <t>SM_DLT2-12/3C_002</t>
  </si>
  <si>
    <t>SM_DLT2-12N_001</t>
  </si>
  <si>
    <t>SM_DLT2-12N_002</t>
  </si>
  <si>
    <t>SM_DLT2-12T_001</t>
  </si>
  <si>
    <t>SM_DLT2-12T_002</t>
  </si>
  <si>
    <t>SM_DLT2-12V_002</t>
  </si>
  <si>
    <t>SM_DLT2-5/3C_002</t>
  </si>
  <si>
    <t>SM_DLT2-5N_001</t>
  </si>
  <si>
    <t>SM_DLT2-5T_001</t>
  </si>
  <si>
    <t>SM_DLT2-5T_002</t>
  </si>
  <si>
    <t>SM_DLT2-5V_001</t>
  </si>
  <si>
    <t>SM_DLT2-5V_002</t>
  </si>
  <si>
    <t>SM_DLT2-7/3C_002</t>
  </si>
  <si>
    <t>SM_DLT2-7N_002</t>
  </si>
  <si>
    <t>SM_DLT2-7T_001</t>
  </si>
  <si>
    <t>SM_DLT2-7T_002</t>
  </si>
  <si>
    <t>SM_DLT2-7V_001</t>
  </si>
  <si>
    <t>SM_DLT2-7V_002</t>
  </si>
  <si>
    <t>SM_DLT2-9/3C_002</t>
  </si>
  <si>
    <t>SM_DLT2-9N_001</t>
  </si>
  <si>
    <t>SM_DLT2-9N_002</t>
  </si>
  <si>
    <t>SM_DLT2-9T_001</t>
  </si>
  <si>
    <t>SM_DLT2-9T_002</t>
  </si>
  <si>
    <t>SM_DLT2-9V_001</t>
  </si>
  <si>
    <t>SM_DLTL-9/3C_001</t>
  </si>
  <si>
    <t>DLTL-9/3C</t>
  </si>
  <si>
    <t>SM_DLTL-9/3C_003</t>
  </si>
  <si>
    <t>SM_DLTL-9N_001</t>
  </si>
  <si>
    <t>DLTL-9N</t>
  </si>
  <si>
    <t>SM_DLTL-9N_003</t>
  </si>
  <si>
    <t>SM_DLTL-9T_001</t>
  </si>
  <si>
    <t>DLTL-9T</t>
  </si>
  <si>
    <t>SM_DLTL-9T_003</t>
  </si>
  <si>
    <t>SM_DLTL-9V_001</t>
  </si>
  <si>
    <t>SM_DLTL2-9/3C_002</t>
  </si>
  <si>
    <t>SM_DLTL2-9N_001</t>
  </si>
  <si>
    <t>SM_DLTL2-9N_002</t>
  </si>
  <si>
    <t>SM_DLTL2-9T_001</t>
  </si>
  <si>
    <t>SM_DLTL2-9T_002</t>
  </si>
  <si>
    <t>20250410</t>
  </si>
  <si>
    <t>SM_DLTL2-9V_001</t>
  </si>
  <si>
    <t>SM_DLV-12/3C-BD_001</t>
  </si>
  <si>
    <t>SM_DLV-12/3C_001</t>
  </si>
  <si>
    <t>SM_DLV-12/3C_003</t>
  </si>
  <si>
    <t>SM_DLV-12/3C_004</t>
  </si>
  <si>
    <t>1084/04/25-LDS</t>
  </si>
  <si>
    <t>20250815</t>
  </si>
  <si>
    <t>SM_DLV-12N_001</t>
  </si>
  <si>
    <t>DLV-12N</t>
  </si>
  <si>
    <t>SM_DLV-12N_003</t>
  </si>
  <si>
    <t>SM_DLV-12T-BD_001</t>
  </si>
  <si>
    <t>SM_DLV-12T_001</t>
  </si>
  <si>
    <t>DLV-12T</t>
  </si>
  <si>
    <t>SM_DLV-12T_003</t>
  </si>
  <si>
    <t>SM_DLV-12T_004</t>
  </si>
  <si>
    <t>Đèn led downlight âm trần 12W - viền vàng - DOB - AST</t>
  </si>
  <si>
    <t>SM_DLV-12V_001</t>
  </si>
  <si>
    <t>SM_DLV-5/3C-BD_001</t>
  </si>
  <si>
    <t>SM_DLV-5/3C_001</t>
  </si>
  <si>
    <t>SM_DLV-5/3C_004</t>
  </si>
  <si>
    <t>SM_DLV-5N_001</t>
  </si>
  <si>
    <t>SM_DLV-5T-BD_001</t>
  </si>
  <si>
    <t>SM_DLV-5T_001</t>
  </si>
  <si>
    <t>SM_DLV-5V_001</t>
  </si>
  <si>
    <t>SM_DLV-7/3C-BD_001</t>
  </si>
  <si>
    <t>SM_DLV-7/3C_001</t>
  </si>
  <si>
    <t>DLV-7/3C</t>
  </si>
  <si>
    <t>20230608</t>
  </si>
  <si>
    <t>SM_DLV-7/3C_003</t>
  </si>
  <si>
    <t>1007/12/24-LDS</t>
  </si>
  <si>
    <t>SM_DLV-7N_001</t>
  </si>
  <si>
    <t>DLV-7N</t>
  </si>
  <si>
    <t>SM_DLV-7T-BD_001</t>
  </si>
  <si>
    <t>SM_DLV-7T_001</t>
  </si>
  <si>
    <t>DLV-7T</t>
  </si>
  <si>
    <t>SM_DLV-7T_003</t>
  </si>
  <si>
    <t>SM_DLV-7V-BD_001</t>
  </si>
  <si>
    <t>SM_DLV-9/3C-BD_001</t>
  </si>
  <si>
    <t>20230118</t>
  </si>
  <si>
    <t>SM_DLV-9/3C_001</t>
  </si>
  <si>
    <t>DLV-9/3C</t>
  </si>
  <si>
    <t>SM_DLV-9/3C_003</t>
  </si>
  <si>
    <t>SM_DLV-9/3C_004</t>
  </si>
  <si>
    <t>Đèn led downlight âm trần 9W - viền vàng - DOB - 3 màu</t>
  </si>
  <si>
    <t>1085/04/25-LDS</t>
  </si>
  <si>
    <t>SM_DLV-9N_001</t>
  </si>
  <si>
    <t>DLV-9N</t>
  </si>
  <si>
    <t>SM_DLV-9N_003</t>
  </si>
  <si>
    <t>SM_DLV-9N_004</t>
  </si>
  <si>
    <t>Đèn led downlight âm trần 9W - viền vàng - DOB - ASTT</t>
  </si>
  <si>
    <t>SM_DLV-9T-BD_001</t>
  </si>
  <si>
    <t>SM_DLV-9T_001</t>
  </si>
  <si>
    <t>DLV-9T</t>
  </si>
  <si>
    <t>20230425</t>
  </si>
  <si>
    <t>SM_DLV-9T_003</t>
  </si>
  <si>
    <t>SM_DLV-9T_004</t>
  </si>
  <si>
    <t>Đèn led downlight âm trần 9W - viền vàng - DOB - AST</t>
  </si>
  <si>
    <t>SM_DLV-9V_001</t>
  </si>
  <si>
    <t>DLV-9V</t>
  </si>
  <si>
    <t>SM_DLV2-12/3C_002</t>
  </si>
  <si>
    <t>SM_DLV2-12N_002</t>
  </si>
  <si>
    <t>SM_DLV2-12T_001</t>
  </si>
  <si>
    <t>SM_DLV2-12T_002</t>
  </si>
  <si>
    <t>SM_DLV2-12V_001</t>
  </si>
  <si>
    <t>SM_DLV2-5/3C_002</t>
  </si>
  <si>
    <t>SM_DLV2-5T_001</t>
  </si>
  <si>
    <t>SM_DLV2-5T_002</t>
  </si>
  <si>
    <t>SM_DLV2-7/3C_002</t>
  </si>
  <si>
    <t>SM_DLV2-7N_001</t>
  </si>
  <si>
    <t>SM_DLV2-7N_002</t>
  </si>
  <si>
    <t>SM_DLV2-7T_001</t>
  </si>
  <si>
    <t>SM_DLV2-7T_002</t>
  </si>
  <si>
    <t>SM_DLV2-7V_001</t>
  </si>
  <si>
    <t>SM_DLV2-7V_002</t>
  </si>
  <si>
    <t>SM_DLV2-9/3C_002</t>
  </si>
  <si>
    <t>SM_DLV2-9N_001</t>
  </si>
  <si>
    <t>SM_DLV2-9N_002</t>
  </si>
  <si>
    <t>SM_DLV2-9T_001</t>
  </si>
  <si>
    <t>SM_DLV2-9T_002</t>
  </si>
  <si>
    <t>SM_DLV2-9V_001</t>
  </si>
  <si>
    <t>SM_DLV2-9V_002</t>
  </si>
  <si>
    <t>SM_DLVL-9/3C-BD_001</t>
  </si>
  <si>
    <t>SM_DLVL-9/3C_001</t>
  </si>
  <si>
    <t>DLVL-9/3C</t>
  </si>
  <si>
    <t>SM_DLVL-9/3C_003</t>
  </si>
  <si>
    <t>SM_DLVL-9N_001</t>
  </si>
  <si>
    <t>SM_DLVL-9T-BD_001</t>
  </si>
  <si>
    <t>SM_DLVL-9T_001</t>
  </si>
  <si>
    <t>SM_DLVL-9T_003</t>
  </si>
  <si>
    <t>SM_DLVL-9V_001</t>
  </si>
  <si>
    <t>SM_DLVL2-9/3C_002</t>
  </si>
  <si>
    <t>SM_DLVL2-9N_001</t>
  </si>
  <si>
    <t>SM_DLVL2-9T_001</t>
  </si>
  <si>
    <t>SM_DLVL2-9T_002</t>
  </si>
  <si>
    <t>SM_DLVL2-9V_001</t>
  </si>
  <si>
    <t>SM_DMN/3C_001</t>
  </si>
  <si>
    <t>SM_DPL-12V_001</t>
  </si>
  <si>
    <t>Đèn led downlight 12W ASV</t>
  </si>
  <si>
    <t>DPL-12V</t>
  </si>
  <si>
    <t>SM_DPL-20V_001</t>
  </si>
  <si>
    <t>Đèn led downlight 20W ASV</t>
  </si>
  <si>
    <t>DPL-20V</t>
  </si>
  <si>
    <t>SM_DPM1_001</t>
  </si>
  <si>
    <t>SM_DPM2_001</t>
  </si>
  <si>
    <t>WEIDASI</t>
  </si>
  <si>
    <t>SM_DPM3_001</t>
  </si>
  <si>
    <t>SM_DR-12/DIM_001</t>
  </si>
  <si>
    <t>SM_DR-12_001</t>
  </si>
  <si>
    <t>SM_DR-12_101</t>
  </si>
  <si>
    <t>SM_DR-15/DIM_001</t>
  </si>
  <si>
    <t>SM_DR-18/DIM_001</t>
  </si>
  <si>
    <t>SM_DR-18_001</t>
  </si>
  <si>
    <t>SM_DR-24/DIM_001</t>
  </si>
  <si>
    <t>SM_DR-24_001</t>
  </si>
  <si>
    <t>SM_DR-40_001</t>
  </si>
  <si>
    <t>SM_DR-6/3C-RC_001</t>
  </si>
  <si>
    <t>SM_DR-6/DIM_001</t>
  </si>
  <si>
    <t>SM_DR-6_001</t>
  </si>
  <si>
    <t>SM_DR-9/DIM_001</t>
  </si>
  <si>
    <t>SM_DR-9_001</t>
  </si>
  <si>
    <t>SM_DR-9_002</t>
  </si>
  <si>
    <t>SM_DR-9_101</t>
  </si>
  <si>
    <t>SM_DR/FPD-40_001</t>
  </si>
  <si>
    <t>SM_DRDL-12/3C_001</t>
  </si>
  <si>
    <t>SM_DRDL-12_001</t>
  </si>
  <si>
    <t>SM_DRDL-7/3C_001</t>
  </si>
  <si>
    <t>SM_DRDL-7/E_001</t>
  </si>
  <si>
    <t>SM_DRDL-7_001</t>
  </si>
  <si>
    <t>SM_DRDL-9/E_001</t>
  </si>
  <si>
    <t>SM_DRDL-9L/3C_001</t>
  </si>
  <si>
    <t>SM_DRDL-9L_001</t>
  </si>
  <si>
    <t>SM_DRDL-9_001</t>
  </si>
  <si>
    <t>SM_E27/WR_001</t>
  </si>
  <si>
    <t>SM_E4027_001</t>
  </si>
  <si>
    <t>SM_EBL-18_001</t>
  </si>
  <si>
    <t>SM_EBL-36_001</t>
  </si>
  <si>
    <t>SM_EM-AT_001</t>
  </si>
  <si>
    <t>SM_EMD-18_001</t>
  </si>
  <si>
    <t>SM_EMD-36_001</t>
  </si>
  <si>
    <t>SM_EML2_002</t>
  </si>
  <si>
    <t>HANGBU</t>
  </si>
  <si>
    <t>20240719</t>
  </si>
  <si>
    <t>SM_EML_001</t>
  </si>
  <si>
    <t>SM_EX-P/M_001</t>
  </si>
  <si>
    <t>SM_EX-P_001</t>
  </si>
  <si>
    <t>SM_F115_001</t>
  </si>
  <si>
    <t>SM_F2A-60_001</t>
  </si>
  <si>
    <t>SM_F2Y-60_001</t>
  </si>
  <si>
    <t>SM_FCA-60_001</t>
  </si>
  <si>
    <t>SM_FCY-60_001</t>
  </si>
  <si>
    <t>SM_FLD-100/SC_001</t>
  </si>
  <si>
    <t>SM_FLD-20T_001</t>
  </si>
  <si>
    <t>SM_FLD-30T_001</t>
  </si>
  <si>
    <t>SM_FLD-30V_001</t>
  </si>
  <si>
    <t>Đèn led pha 30W vàng</t>
  </si>
  <si>
    <t>SM_FLD-50/SC_001</t>
  </si>
  <si>
    <t>SM_FLD-50V_001</t>
  </si>
  <si>
    <t>SM_FLD2-100T_001</t>
  </si>
  <si>
    <t>SM_FLD2-100V_001</t>
  </si>
  <si>
    <t>SM_FLD2-150T_001</t>
  </si>
  <si>
    <t>Đèn led pha 150W trắng</t>
  </si>
  <si>
    <t>SM_FLD2-150V_001</t>
  </si>
  <si>
    <t>Đèn led pha 150W vàng</t>
  </si>
  <si>
    <t>SM_FLD2-200T_001</t>
  </si>
  <si>
    <t>SM_FLD2-30T_001</t>
  </si>
  <si>
    <t>SM_FLD2-50T_001</t>
  </si>
  <si>
    <t>Đèn led pha 50W trắng</t>
  </si>
  <si>
    <t>SM_FLD3-1000T_001</t>
  </si>
  <si>
    <t>SM_FLD3-100T_001</t>
  </si>
  <si>
    <t>SM_FLD3-100T_101</t>
  </si>
  <si>
    <t>18/08/24</t>
  </si>
  <si>
    <t>F061ZHL</t>
  </si>
  <si>
    <t>SM_FLD3-100V_001</t>
  </si>
  <si>
    <t>SM_FLD3-100V_101</t>
  </si>
  <si>
    <t>SM_FLD3-10T_001</t>
  </si>
  <si>
    <t>SM_FLD3-10V_001</t>
  </si>
  <si>
    <t>Đèn led pha 10W vàng</t>
  </si>
  <si>
    <t>SM_FLD3-10V_101</t>
  </si>
  <si>
    <t>ZHL</t>
  </si>
  <si>
    <t>SM_FLD3-150T_001</t>
  </si>
  <si>
    <t>SM_FLD3-150T_101</t>
  </si>
  <si>
    <t>SM_FLD3-150V_001</t>
  </si>
  <si>
    <t>SM_FLD3-200T_001</t>
  </si>
  <si>
    <t>SM_FLD3-200T_101</t>
  </si>
  <si>
    <t>SM_FLD3-200V_001</t>
  </si>
  <si>
    <t>SM_FLD3-20T_001</t>
  </si>
  <si>
    <t>SM_FLD3-20V_001</t>
  </si>
  <si>
    <t>Đèn led pha 20W vàng</t>
  </si>
  <si>
    <t>SM_FLD3-300T_001</t>
  </si>
  <si>
    <t>SM_FLD3-30T_001</t>
  </si>
  <si>
    <t>SM_FLD3-30T_101</t>
  </si>
  <si>
    <t>SM_FLD3-30V_001</t>
  </si>
  <si>
    <t>SM_FLD3-30V_101</t>
  </si>
  <si>
    <t>SM_FLD3-400T_001</t>
  </si>
  <si>
    <t>SM_FLD3-500T_001</t>
  </si>
  <si>
    <t>SM_FLD3-50T_001</t>
  </si>
  <si>
    <t>FLD3-50T</t>
  </si>
  <si>
    <t>SM_FLD3-50T_101</t>
  </si>
  <si>
    <t>Đèn led pha 50W AS trắng - DOB</t>
  </si>
  <si>
    <t>SM_FLD3-50V_001</t>
  </si>
  <si>
    <t>SM_FLD3-600T_001</t>
  </si>
  <si>
    <t>SM_FLD5-100T_001</t>
  </si>
  <si>
    <t>20251017</t>
  </si>
  <si>
    <t>SM_FLD5-10RGB_001</t>
  </si>
  <si>
    <t>SM_FLD5-10V_001</t>
  </si>
  <si>
    <t>FLD5-10V</t>
  </si>
  <si>
    <t>SM_FLD5-150T_001</t>
  </si>
  <si>
    <t>21/03/25-ZHL</t>
  </si>
  <si>
    <t>FLD5-150T</t>
  </si>
  <si>
    <t>SM_FLD5-150V_001</t>
  </si>
  <si>
    <t>FLD5-150V</t>
  </si>
  <si>
    <t>SM_FLD5-200T_001</t>
  </si>
  <si>
    <t>SM_FLD5-200V_001</t>
  </si>
  <si>
    <t>SM_FLD5-20RGB_001</t>
  </si>
  <si>
    <t>SM_FLD5-20T_001</t>
  </si>
  <si>
    <t>SM_FLD5-20V_001</t>
  </si>
  <si>
    <t>FLD5-20V</t>
  </si>
  <si>
    <t>SM_FLD5-30T_001</t>
  </si>
  <si>
    <t>SM_FLD5-30V_001</t>
  </si>
  <si>
    <t>FLD5-30V</t>
  </si>
  <si>
    <t>SM_FLD5-400T_001</t>
  </si>
  <si>
    <t>SM_FLD5-50T_001</t>
  </si>
  <si>
    <t>FLD5-50T</t>
  </si>
  <si>
    <t>SM_FLD5-50V_001</t>
  </si>
  <si>
    <t>SM_FLM-2/B35_001</t>
  </si>
  <si>
    <t>SM_FLM-2/B35_002</t>
  </si>
  <si>
    <t>20250529</t>
  </si>
  <si>
    <t>SM_FLM-2/P45_001</t>
  </si>
  <si>
    <t>FLM-2/P45</t>
  </si>
  <si>
    <t>SM_FLM-2/P45_002</t>
  </si>
  <si>
    <t>Đèn led Filament 2.5W - đui E27</t>
  </si>
  <si>
    <t>SM_FLM-3GR_001</t>
  </si>
  <si>
    <t>SM_FLM-3GR_002</t>
  </si>
  <si>
    <t>SM_FLM-3OR_001</t>
  </si>
  <si>
    <t>SM_FLM-3OR_002</t>
  </si>
  <si>
    <t>SM_FLM-3PK_001</t>
  </si>
  <si>
    <t>SM_FLM-3PK_002</t>
  </si>
  <si>
    <t>SM_FLM-3PU_001</t>
  </si>
  <si>
    <t>SM_FLM-3PU_002</t>
  </si>
  <si>
    <t>SM_FLM-3RD_001</t>
  </si>
  <si>
    <t>SM_FLM-3RD_002</t>
  </si>
  <si>
    <t>SM_FLM-3YL_001</t>
  </si>
  <si>
    <t>SM_FLM-3YL_002</t>
  </si>
  <si>
    <t>SM_FLM-4/A60_001</t>
  </si>
  <si>
    <t>Đèn led Filament 4W</t>
  </si>
  <si>
    <t>FLM-4/A60</t>
  </si>
  <si>
    <t>SM_FLM-4/A60_002</t>
  </si>
  <si>
    <t>20251105</t>
  </si>
  <si>
    <t>SM_FLM-4/ST64_001</t>
  </si>
  <si>
    <t>SM_FLM-4/ST64_101</t>
  </si>
  <si>
    <t>SM_FLM-5/FB_001</t>
  </si>
  <si>
    <t>SM_FLM-6/A60_001</t>
  </si>
  <si>
    <t>SM_FLM-6/A60_002</t>
  </si>
  <si>
    <t>20250912</t>
  </si>
  <si>
    <t>SM_FLM-6/G95_001</t>
  </si>
  <si>
    <t>SM_FLM-6/ST64_002</t>
  </si>
  <si>
    <t>SM_FLM-8/FB_001</t>
  </si>
  <si>
    <t>SM_FLM-MPE_001</t>
  </si>
  <si>
    <t>SM_FPD-12030N_001</t>
  </si>
  <si>
    <t>SM_FPD-12030T_002</t>
  </si>
  <si>
    <t>Đèn led panel 40W, (1200x300x35mm) -Trắng - Driver liền</t>
  </si>
  <si>
    <t>FPD-12030T</t>
  </si>
  <si>
    <t>336/03/24</t>
  </si>
  <si>
    <t>SM_FPD-12030T_101</t>
  </si>
  <si>
    <t>SM_FPD-12060T_001</t>
  </si>
  <si>
    <t>370/04/25-SZBQ</t>
  </si>
  <si>
    <t>SM_FPD-3030T_001</t>
  </si>
  <si>
    <t>SM_FPD-3030T_101</t>
  </si>
  <si>
    <t>SM_FPD-6060/3C_002</t>
  </si>
  <si>
    <t>SM_FPD-6060/50T_001</t>
  </si>
  <si>
    <t>Đèn led panel 50W (600x 600x28mm) AST, driver liền</t>
  </si>
  <si>
    <t>20250724</t>
  </si>
  <si>
    <t>FPD-6060/50T</t>
  </si>
  <si>
    <t>SM_FPD-6060/60T_001</t>
  </si>
  <si>
    <t>20250919</t>
  </si>
  <si>
    <t>20251008</t>
  </si>
  <si>
    <t>SM_FPD-6060N_002</t>
  </si>
  <si>
    <t>SM_FPD-6060N_101</t>
  </si>
  <si>
    <t>SM_FPD-6060T_002</t>
  </si>
  <si>
    <t>Đèn led panel 40W, (600x600x35mm) trắng - Driver liền</t>
  </si>
  <si>
    <t>FPD-6060T</t>
  </si>
  <si>
    <t>HANGBU.ER-01-202407-SZBQ</t>
  </si>
  <si>
    <t>SM_FPD-6060T_004</t>
  </si>
  <si>
    <t>Đèn led panel 40W, (600x600x28mm) trắng - Driver liền</t>
  </si>
  <si>
    <t>SM_FPD3-12030T_001</t>
  </si>
  <si>
    <t>SM_FPD3-6060/40T_001</t>
  </si>
  <si>
    <t>Đèn led panel 40W, 600x600x28mm, AST - Driver liền</t>
  </si>
  <si>
    <t>379/06/25-SZBQ</t>
  </si>
  <si>
    <t>FPD3-6060/40T</t>
  </si>
  <si>
    <t>SM_FPD3-6060T_002</t>
  </si>
  <si>
    <t>SM_FPL-12030T_101</t>
  </si>
  <si>
    <t>SM_FPL-12060T_001</t>
  </si>
  <si>
    <t>SM_FPL-3030/SC_001</t>
  </si>
  <si>
    <t>SM_FPL-3030T_101</t>
  </si>
  <si>
    <t>FPL-3030T</t>
  </si>
  <si>
    <t>SM_FPL-6030/SC_001</t>
  </si>
  <si>
    <t>SM_FPL-6060/SC_001</t>
  </si>
  <si>
    <t>SM_FPL-6060/SM_001</t>
  </si>
  <si>
    <t>SM_FPL-6060N_001</t>
  </si>
  <si>
    <t>SM_FPL-6060N_101</t>
  </si>
  <si>
    <t>SM_FPL-6060T_001</t>
  </si>
  <si>
    <t>FPL-6060T</t>
  </si>
  <si>
    <t>SM_FPL-6060T_101</t>
  </si>
  <si>
    <t>37/12/18</t>
  </si>
  <si>
    <t>20190308</t>
  </si>
  <si>
    <t>38/12/18</t>
  </si>
  <si>
    <t>20190315</t>
  </si>
  <si>
    <t>SM_FPL-6060V_001</t>
  </si>
  <si>
    <t>20211225</t>
  </si>
  <si>
    <t>SM_FPL-6060V_101</t>
  </si>
  <si>
    <t>SM_FPL2-6060T_001</t>
  </si>
  <si>
    <t>SM_G-12_001</t>
  </si>
  <si>
    <t>SM_G-16_001</t>
  </si>
  <si>
    <t>SM_GT-120T_001</t>
  </si>
  <si>
    <t>20220125</t>
  </si>
  <si>
    <t>SM_GT-120T_101</t>
  </si>
  <si>
    <t>SM_GT-120V_001</t>
  </si>
  <si>
    <t>SM_GT-60T_001</t>
  </si>
  <si>
    <t>SM_GT-60V_001</t>
  </si>
  <si>
    <t>SM_GT3-120T_002</t>
  </si>
  <si>
    <t>20240326</t>
  </si>
  <si>
    <t>996/10/24-LDS</t>
  </si>
  <si>
    <t>20250816</t>
  </si>
  <si>
    <t>20250904</t>
  </si>
  <si>
    <t>SM_GT5-120T_001</t>
  </si>
  <si>
    <t>Đèn led tube thủy tinh T5 1.2m trắng</t>
  </si>
  <si>
    <t>GT5-120T</t>
  </si>
  <si>
    <t>SM_GT8-120N_001</t>
  </si>
  <si>
    <t>GT8-120N</t>
  </si>
  <si>
    <t>SM_GT8-120T_001</t>
  </si>
  <si>
    <t>Đèn led tube thủy tinh T8 1.2m trắng</t>
  </si>
  <si>
    <t>GT8-120T</t>
  </si>
  <si>
    <t>20240118</t>
  </si>
  <si>
    <t>SM_GT8-120T_002</t>
  </si>
  <si>
    <t>1129/06/25-LDS</t>
  </si>
  <si>
    <t>1130/06/25-LDS</t>
  </si>
  <si>
    <t>20250908</t>
  </si>
  <si>
    <t>SM_GT8-120V_001</t>
  </si>
  <si>
    <t>SM_GT8-120V_002</t>
  </si>
  <si>
    <t>1098/05/25-LDS</t>
  </si>
  <si>
    <t>SM_GT8-60N_001</t>
  </si>
  <si>
    <t>Đèn led tube thủy tinh T8 0.6m trung tính</t>
  </si>
  <si>
    <t>GT8-60N</t>
  </si>
  <si>
    <t>SM_GT8-60T_001</t>
  </si>
  <si>
    <t>Đèn led tube thủy tinh T8 0.6m trắng</t>
  </si>
  <si>
    <t>GT8-60T</t>
  </si>
  <si>
    <t>SM_GT8-60T_002</t>
  </si>
  <si>
    <t>1160/08/25-LDS</t>
  </si>
  <si>
    <t>20251108</t>
  </si>
  <si>
    <t>SM_GT8-60V_001</t>
  </si>
  <si>
    <t>SM_HBE-150T_001</t>
  </si>
  <si>
    <t>Đèn led High Bay 150W trắng</t>
  </si>
  <si>
    <t>F051SNC</t>
  </si>
  <si>
    <t>HBE-150T</t>
  </si>
  <si>
    <t>SM_HBE2-200T_001</t>
  </si>
  <si>
    <t>SM_HBV-100T_001</t>
  </si>
  <si>
    <t>Đèn led High Bay 100W trắng</t>
  </si>
  <si>
    <t>SM_HBV-65T_001</t>
  </si>
  <si>
    <t>SM_HBV-80T_001</t>
  </si>
  <si>
    <t>SM_HBV2-150T_001</t>
  </si>
  <si>
    <t>SM_HBV2-80T_002</t>
  </si>
  <si>
    <t>SM_IB_001</t>
  </si>
  <si>
    <t>SM_IRHD1_001</t>
  </si>
  <si>
    <t>SM_IRHD2_002</t>
  </si>
  <si>
    <t>SM_IRS1-H_001</t>
  </si>
  <si>
    <t>SM_IRS1-V_001</t>
  </si>
  <si>
    <t>SM_IRS2-V_001</t>
  </si>
  <si>
    <t>SM_I_001</t>
  </si>
  <si>
    <t>SM_KLS2AC-2835_001</t>
  </si>
  <si>
    <t>SM_KLSN2_001</t>
  </si>
  <si>
    <t>SM_KT_001</t>
  </si>
  <si>
    <t>SM_LA_001</t>
  </si>
  <si>
    <t>SM_LB-20T_001</t>
  </si>
  <si>
    <t>SM_LB-30N_001</t>
  </si>
  <si>
    <t>SM_LB-30T_001</t>
  </si>
  <si>
    <t>SM_LB-40T_001</t>
  </si>
  <si>
    <t>SM_LB-50T_001</t>
  </si>
  <si>
    <t>SM_LB-9/3C_001</t>
  </si>
  <si>
    <t>SM_LB-9T/AM_001</t>
  </si>
  <si>
    <t>SM_LB-9T/DC_001</t>
  </si>
  <si>
    <t>SM_LBA-12T_001</t>
  </si>
  <si>
    <t>SM_LBA-12V_001</t>
  </si>
  <si>
    <t>SM_LBA-15T_001</t>
  </si>
  <si>
    <t>SM_LBA-60T_001</t>
  </si>
  <si>
    <t>SM_LBA-80T_001</t>
  </si>
  <si>
    <t>SM_LBD-5T_001</t>
  </si>
  <si>
    <t>SM_LBD-60T_001</t>
  </si>
  <si>
    <t>1072/03/25-LDS</t>
  </si>
  <si>
    <t>SM_LBD-7T_001</t>
  </si>
  <si>
    <t>SM_LBD2-12T_001</t>
  </si>
  <si>
    <t>SM_LBD2-12V_001</t>
  </si>
  <si>
    <t>SM_LBD2-15T_003</t>
  </si>
  <si>
    <t>SM_LBD2-20T_003</t>
  </si>
  <si>
    <t>Đèn led bulb 20W trắng IC DOB - chống ẩm</t>
  </si>
  <si>
    <t>LBD2-20T</t>
  </si>
  <si>
    <t>20250722</t>
  </si>
  <si>
    <t>SM_LBD2-20V_003</t>
  </si>
  <si>
    <t>SM_LBD2-30T_003</t>
  </si>
  <si>
    <t>Đèn led bulb 30W trắng IC DOB - chống ẩm</t>
  </si>
  <si>
    <t>LBD2-30T</t>
  </si>
  <si>
    <t>SM_LBD2-40T_003</t>
  </si>
  <si>
    <t>Đèn led bulb 40W trắng IC DOB - chống ẩm</t>
  </si>
  <si>
    <t>LBD2-40T</t>
  </si>
  <si>
    <t>1054/01/25-LDS</t>
  </si>
  <si>
    <t>1091/04/25-LDS</t>
  </si>
  <si>
    <t>SM_LBD2-50T_003</t>
  </si>
  <si>
    <t>Đèn led bulb 50W trắng IC DOB - chống ẩm</t>
  </si>
  <si>
    <t>20250308</t>
  </si>
  <si>
    <t>LBD2-50T</t>
  </si>
  <si>
    <t>SM_LBD3-12T_001</t>
  </si>
  <si>
    <t>Đèn led bulb 12W trắng, chống nước</t>
  </si>
  <si>
    <t>LBD3-12T</t>
  </si>
  <si>
    <t>184/06/25-KLITE</t>
  </si>
  <si>
    <t>SM_LBD3-12V_001</t>
  </si>
  <si>
    <t>SM_LBD3-15T_001</t>
  </si>
  <si>
    <t>SM_LBD3-15V_001</t>
  </si>
  <si>
    <t>SM_LBD3-20V_003</t>
  </si>
  <si>
    <t>Đèn led bulb 20W vàng - chống ẩm</t>
  </si>
  <si>
    <t>20251114</t>
  </si>
  <si>
    <t>LBD3-20V</t>
  </si>
  <si>
    <t>SM_LBD3-30T_003</t>
  </si>
  <si>
    <t>Đèn led bulb 30W trắng - chống ẩm</t>
  </si>
  <si>
    <t>LBD3-30T</t>
  </si>
  <si>
    <t>1197/10/25-LDS</t>
  </si>
  <si>
    <t>SM_LBD3-30V_003</t>
  </si>
  <si>
    <t>Đèn led bulb 30W vàng - chống ẩm</t>
  </si>
  <si>
    <t>LBD3-30V</t>
  </si>
  <si>
    <t>SM_LBD3-3T_001</t>
  </si>
  <si>
    <t>SM_LBD3-3V_001</t>
  </si>
  <si>
    <t>Đèn led bulb 3W vàng, chống nước</t>
  </si>
  <si>
    <t>LBD3-3V</t>
  </si>
  <si>
    <t>166/01/25-KLITE</t>
  </si>
  <si>
    <t>SM_LBD3-40T_003</t>
  </si>
  <si>
    <t>20251010</t>
  </si>
  <si>
    <t>20251125</t>
  </si>
  <si>
    <t>SM_LBD3-40V_003</t>
  </si>
  <si>
    <t>Đèn led bulb 40W vàng - chống ẩm</t>
  </si>
  <si>
    <t>LBD3-40V</t>
  </si>
  <si>
    <t>20250929</t>
  </si>
  <si>
    <t>SM_LBD3-50T_003</t>
  </si>
  <si>
    <t>Đèn led bulb 50W trắng - chống ẩm</t>
  </si>
  <si>
    <t>LBD3-50T</t>
  </si>
  <si>
    <t>20251127</t>
  </si>
  <si>
    <t>20251208</t>
  </si>
  <si>
    <t>20260109</t>
  </si>
  <si>
    <t>SM_LBD3-5T_001</t>
  </si>
  <si>
    <t>Đèn led bulb 5W trắng, chống nước</t>
  </si>
  <si>
    <t>LBD3-5T</t>
  </si>
  <si>
    <t>SM_LBD3-5V_001</t>
  </si>
  <si>
    <t>Đèn led bulb 5W vàng, chống nước</t>
  </si>
  <si>
    <t>LBD3-5V</t>
  </si>
  <si>
    <t>SM_LBD3-7T_001</t>
  </si>
  <si>
    <t>Đèn led bulb 7W trắng, chống nước</t>
  </si>
  <si>
    <t>LBD3-7T</t>
  </si>
  <si>
    <t>SM_LBD3-7V_001</t>
  </si>
  <si>
    <t>SM_LBD3-9T_001</t>
  </si>
  <si>
    <t>Đèn led bulb 9W trắng, chống nước</t>
  </si>
  <si>
    <t>LBD3-9T</t>
  </si>
  <si>
    <t>SM_LBD3-9V_001</t>
  </si>
  <si>
    <t>SM_LBF-9_001</t>
  </si>
  <si>
    <t>SM_LBL2-9V_001</t>
  </si>
  <si>
    <t>SM_LB_001</t>
  </si>
  <si>
    <t>SM_LCD-3V_001</t>
  </si>
  <si>
    <t>Đèn led nến 3W - AS vàng</t>
  </si>
  <si>
    <t>LCD-3V</t>
  </si>
  <si>
    <t>SM_LCD-5V_001</t>
  </si>
  <si>
    <t>Đèn led nến 5W - AS vàng</t>
  </si>
  <si>
    <t>LCD-5V</t>
  </si>
  <si>
    <t>SM_LCD-7V_001</t>
  </si>
  <si>
    <t>SM_LDL1_001</t>
  </si>
  <si>
    <t>HIGHSTAR</t>
  </si>
  <si>
    <t>SM_LE-120T_001</t>
  </si>
  <si>
    <t>Bộ led chống nổ 1.2m AST</t>
  </si>
  <si>
    <t>LE-120T</t>
  </si>
  <si>
    <t>SM_LHB-100T_101</t>
  </si>
  <si>
    <t>LED linear highbay 100W, trắng</t>
  </si>
  <si>
    <t>LHB-100T</t>
  </si>
  <si>
    <t>SM_LHB-150T_101</t>
  </si>
  <si>
    <t>SM_LHB-200T_101</t>
  </si>
  <si>
    <t>SM_LHE22_001</t>
  </si>
  <si>
    <t>SM_LHK23_001</t>
  </si>
  <si>
    <t>SM_LNCB-38N_001</t>
  </si>
  <si>
    <t>SM_LNCB-38T_001</t>
  </si>
  <si>
    <t>SM_LNCW-38N_001</t>
  </si>
  <si>
    <t>SM_LNEB-36T_002</t>
  </si>
  <si>
    <t>SM_LNEW-36N_002</t>
  </si>
  <si>
    <t>SM_LNEW-36T_002</t>
  </si>
  <si>
    <t>SM_LS22835AC-T_001</t>
  </si>
  <si>
    <t>SM_LS22835AC-V_001</t>
  </si>
  <si>
    <t>SM_LS25050AC-V_001</t>
  </si>
  <si>
    <t>SM_LS2835/90-RGB/AC_001</t>
  </si>
  <si>
    <t>SM_LS2835AC-T_001</t>
  </si>
  <si>
    <t>SM_LS2835AC-V_001</t>
  </si>
  <si>
    <t>SM_LS2835DC-T_001</t>
  </si>
  <si>
    <t>Đèn led dây DC2835 ánh sáng trắng</t>
  </si>
  <si>
    <t>LS2835DC-T</t>
  </si>
  <si>
    <t>SM_LS2835DC-V_001</t>
  </si>
  <si>
    <t>SM_LS3-2835AC-120-T_001</t>
  </si>
  <si>
    <t>SM_LS3-2835AC-120-V_001</t>
  </si>
  <si>
    <t>SM_LS5050AC-T_001</t>
  </si>
  <si>
    <t>SM_LS5050AC-V_001</t>
  </si>
  <si>
    <t>SM_LSEB-40V_001</t>
  </si>
  <si>
    <t>SM_LSEW-40N_001</t>
  </si>
  <si>
    <t>SM_LSEW-40V_001</t>
  </si>
  <si>
    <t>SM_LSN2-RGB_001</t>
  </si>
  <si>
    <t>SM_LSRB-40T_001</t>
  </si>
  <si>
    <t>SM_LSRW-40N_001</t>
  </si>
  <si>
    <t>SM_LSRW-40T_001</t>
  </si>
  <si>
    <t>SM_LST2-100N_001</t>
  </si>
  <si>
    <t>SM_LST2-150N_001</t>
  </si>
  <si>
    <t>SM_LST2-200N_001</t>
  </si>
  <si>
    <t>SM_LST3-100T_001</t>
  </si>
  <si>
    <t>SM_LST3-50V_001</t>
  </si>
  <si>
    <t>SM_LT8-120/3C-RC_001</t>
  </si>
  <si>
    <t>SM_LT8-120T/MS_002</t>
  </si>
  <si>
    <t>SM_LT8-120T_001</t>
  </si>
  <si>
    <t>Đèn led tube1.2m trắng</t>
  </si>
  <si>
    <t>LT8-120T</t>
  </si>
  <si>
    <t>SM_LT8-120V_001</t>
  </si>
  <si>
    <t>SM_LT8-60/3C-RC_001</t>
  </si>
  <si>
    <t>SM_LT8-60T/MS_002</t>
  </si>
  <si>
    <t>SM_LT8-60T_001</t>
  </si>
  <si>
    <t>SM_LWP2-20T_001</t>
  </si>
  <si>
    <t>SM_LWP2-20V_001</t>
  </si>
  <si>
    <t>SM_LWP2-40T_001</t>
  </si>
  <si>
    <t>SM_MAT2/SC_001</t>
  </si>
  <si>
    <t>SM_MAT318_001</t>
  </si>
  <si>
    <t>SM_MC-LS2835AC_001</t>
  </si>
  <si>
    <t>SM_MC-LSN2_001</t>
  </si>
  <si>
    <t>SM_MCBS-163_001</t>
  </si>
  <si>
    <t>SM_MCL-20/3C_001</t>
  </si>
  <si>
    <t>SM_MCN-120K_001</t>
  </si>
  <si>
    <t>SM_MCN-220K_001</t>
  </si>
  <si>
    <t>SM_MD-136_001</t>
  </si>
  <si>
    <t>SM_MDL-120_001</t>
  </si>
  <si>
    <t>19000101</t>
  </si>
  <si>
    <t>20251118</t>
  </si>
  <si>
    <t>20251223</t>
  </si>
  <si>
    <t>SM_MDL-60_001</t>
  </si>
  <si>
    <t>SM_MIR1-NT/EW_001</t>
  </si>
  <si>
    <t>SM_MP10-C2100_001</t>
  </si>
  <si>
    <t>LEGEND</t>
  </si>
  <si>
    <t>SM_MP10-C280_001</t>
  </si>
  <si>
    <t>Cầu dao MCB 2P 80A 10kA</t>
  </si>
  <si>
    <t>MP10-C280</t>
  </si>
  <si>
    <t>SM_MP10-C3100_001</t>
  </si>
  <si>
    <t>136/10/25-LGD</t>
  </si>
  <si>
    <t>20251213</t>
  </si>
  <si>
    <t>SM_MP4-C163_001</t>
  </si>
  <si>
    <t>Cầu dao MCB 1P 63A 4.5kA</t>
  </si>
  <si>
    <t>MP4-C163</t>
  </si>
  <si>
    <t>SM_MP4-C250_001</t>
  </si>
  <si>
    <t>Cầu dao MCB 2P 50A 4.5kA</t>
  </si>
  <si>
    <t>MP4-C250</t>
  </si>
  <si>
    <t>SM_MP4-C263_001</t>
  </si>
  <si>
    <t>Cầu dao MCB 2P 63A 4.5kA</t>
  </si>
  <si>
    <t>MP4-C263</t>
  </si>
  <si>
    <t>SM_MP4-C350_001</t>
  </si>
  <si>
    <t>Cầu dao MCB 3P 50A 4.5kA</t>
  </si>
  <si>
    <t>MP4-C350</t>
  </si>
  <si>
    <t>129/05/25-LGD</t>
  </si>
  <si>
    <t>20250728</t>
  </si>
  <si>
    <t>SM_MP4-C363_001</t>
  </si>
  <si>
    <t>Cầu dao MCB 3P 63A 4.5kA</t>
  </si>
  <si>
    <t>MP4-C363</t>
  </si>
  <si>
    <t>SM_MP6-C106_001</t>
  </si>
  <si>
    <t>SM_MP6-C110_001</t>
  </si>
  <si>
    <t>SM_MP6-C116_001</t>
  </si>
  <si>
    <t>SM_MP6-C120_001</t>
  </si>
  <si>
    <t>Cầu dao MCB 1P 20A 6kA</t>
  </si>
  <si>
    <t>MP6-C120</t>
  </si>
  <si>
    <t>128/04/25-LGD</t>
  </si>
  <si>
    <t>SM_MP6-C125_001</t>
  </si>
  <si>
    <t>Cầu dao MCB 1P 25A 6kA</t>
  </si>
  <si>
    <t>MP6-C125</t>
  </si>
  <si>
    <t>SM_MP6-C132_001</t>
  </si>
  <si>
    <t>Cầu dao MCB 1P 32A 6kA</t>
  </si>
  <si>
    <t>MP6-C132</t>
  </si>
  <si>
    <t>127/03/25-LGD</t>
  </si>
  <si>
    <t>SM_MP6-C140_001</t>
  </si>
  <si>
    <t>Cầu dao MCB 1P 40A 6kA</t>
  </si>
  <si>
    <t>MP6-C140</t>
  </si>
  <si>
    <t>SM_MP6-C150_001</t>
  </si>
  <si>
    <t>SM_MP6-C163_001</t>
  </si>
  <si>
    <t>Cầu dao MCB 1P 63A 6kA</t>
  </si>
  <si>
    <t>MP6-C163</t>
  </si>
  <si>
    <t>SM_MP6-C210_001</t>
  </si>
  <si>
    <t>SM_MP6-C216_001</t>
  </si>
  <si>
    <t>137/11/25-LGD</t>
  </si>
  <si>
    <t>SM_MP6-C220_001</t>
  </si>
  <si>
    <t>SM_MP6-C232_001</t>
  </si>
  <si>
    <t>Cầu dao MCB 2P 32A 6kA</t>
  </si>
  <si>
    <t>MP6-C232</t>
  </si>
  <si>
    <t>SM_MP6-C240_001</t>
  </si>
  <si>
    <t>Cầu dao MCB 2P 40A 6kA</t>
  </si>
  <si>
    <t>MP6-C240</t>
  </si>
  <si>
    <t>SM_MP6-C250_001</t>
  </si>
  <si>
    <t>SM_MP6-C263_001</t>
  </si>
  <si>
    <t>SM_MP6-C310_001</t>
  </si>
  <si>
    <t>SM_MP6-C316_001</t>
  </si>
  <si>
    <t>SM_MP6-C320_001</t>
  </si>
  <si>
    <t>SM_MP6-C325_001</t>
  </si>
  <si>
    <t>SM_MP6-C332_001</t>
  </si>
  <si>
    <t>SM_MP6-C340_001</t>
  </si>
  <si>
    <t>SM_MP6-C350_001</t>
  </si>
  <si>
    <t>SM_MP6-C363_001</t>
  </si>
  <si>
    <t>SM_MP6-C440_001</t>
  </si>
  <si>
    <t>SM_MP6-C450_001</t>
  </si>
  <si>
    <t>SM_MP6-C463_001</t>
  </si>
  <si>
    <t>SM_MPN-044K_001</t>
  </si>
  <si>
    <t>SM_MPN-3342_001</t>
  </si>
  <si>
    <t>SM_MPN-3452_001</t>
  </si>
  <si>
    <t>SM_MPN-4132_001</t>
  </si>
  <si>
    <t>SM_MPN-424_001</t>
  </si>
  <si>
    <t>SM_MPN-4252_001</t>
  </si>
  <si>
    <t>SM_MPN-623_001</t>
  </si>
  <si>
    <t>SM_MPN-C_001</t>
  </si>
  <si>
    <t>SM_MPN2-0132_001</t>
  </si>
  <si>
    <t>Phích cắm di động 2P+E 16A IP67 - MPN2</t>
  </si>
  <si>
    <t>MPN2-0132</t>
  </si>
  <si>
    <t>SM_MPN2-013_001</t>
  </si>
  <si>
    <t>Phích cắm di động 2P+E 16A IP44 - MPN2</t>
  </si>
  <si>
    <t>MPN2-013</t>
  </si>
  <si>
    <t>SM_MPN2-014_001</t>
  </si>
  <si>
    <t>Phích cắm di động 3P+E 16A IP44 - MPN2</t>
  </si>
  <si>
    <t>MPN2-014</t>
  </si>
  <si>
    <t>SM_MPN2-015_001</t>
  </si>
  <si>
    <t>SM_MPN2-023_001</t>
  </si>
  <si>
    <t>Phích cắm di động 2P+E 32A IP44 - MPN2</t>
  </si>
  <si>
    <t>MPN2-023</t>
  </si>
  <si>
    <t>SM_MPN2-0242_001</t>
  </si>
  <si>
    <t>SM_MPN2-024_001</t>
  </si>
  <si>
    <t>Phích cắm di động 3P+E 32A IP44 - MPN2</t>
  </si>
  <si>
    <t>MPN2-024</t>
  </si>
  <si>
    <t>SM_MPN2-0252_001</t>
  </si>
  <si>
    <t>Phích cắm di động 3P+N+E 32A IP67 - MPN2</t>
  </si>
  <si>
    <t>MPN2-0252</t>
  </si>
  <si>
    <t>SM_MPN2-025_001</t>
  </si>
  <si>
    <t>Phích cắm di động 3P+N+E 32A IP44 - MPN2</t>
  </si>
  <si>
    <t>MPN2-025</t>
  </si>
  <si>
    <t>SM_MPN2-1013_001</t>
  </si>
  <si>
    <t>SM_MPN2-113_001</t>
  </si>
  <si>
    <t>Ổ cắm cố định gắn nổi 2P+E 16A IP44 - MPN2</t>
  </si>
  <si>
    <t>MPN2-113</t>
  </si>
  <si>
    <t>20250626</t>
  </si>
  <si>
    <t>SM_MPN2-114_001</t>
  </si>
  <si>
    <t>Ổ cắm cố định gắn nổi 3P+E 16A IP44 - MPN2</t>
  </si>
  <si>
    <t>MPN2-114</t>
  </si>
  <si>
    <t>SM_MPN2-124_001</t>
  </si>
  <si>
    <t>SM_MPN2-1252_001</t>
  </si>
  <si>
    <t>Ổ cắm cố định gắn nổi 3P+N+E 32A IP67 - MPN2</t>
  </si>
  <si>
    <t>MPN2-1252</t>
  </si>
  <si>
    <t>SM_MPN2-1452_001</t>
  </si>
  <si>
    <t>SM_MPN2-213_001</t>
  </si>
  <si>
    <t>SM_MPN2-214_001</t>
  </si>
  <si>
    <t>Ổ cắm di động 3P+E 16A IP44 - MPN2</t>
  </si>
  <si>
    <t>MPN2-214</t>
  </si>
  <si>
    <t>SM_MPN2-224_001</t>
  </si>
  <si>
    <t>Ổ cắm di động 3P+E 32A IP44 - MPN2</t>
  </si>
  <si>
    <t>MPN2-224</t>
  </si>
  <si>
    <t>SM_MPN2-315_001</t>
  </si>
  <si>
    <t>Ổ cắm cố định gắn âm 3P+N+E 16A IP44 - MPN2</t>
  </si>
  <si>
    <t>MPN2-315</t>
  </si>
  <si>
    <t>SM_MPN2-325_001</t>
  </si>
  <si>
    <t>Ổ cắm cố định gắn âm 3P+N+E 32A IP44 - MPN2</t>
  </si>
  <si>
    <t>MPN2-325</t>
  </si>
  <si>
    <t>SM_MPN2-413_001</t>
  </si>
  <si>
    <t>SM_MPN2-424_001</t>
  </si>
  <si>
    <t>SM_MPN2-4252_001</t>
  </si>
  <si>
    <t>SM_MPN2-425_001</t>
  </si>
  <si>
    <t>SM_MRL-10/3C_001</t>
  </si>
  <si>
    <t>SM_MRL-8/3C_001</t>
  </si>
  <si>
    <t>SM_MRPL-12/3C_001</t>
  </si>
  <si>
    <t>263/05/23</t>
  </si>
  <si>
    <t>SM_MRPL-24/3C_001</t>
  </si>
  <si>
    <t>260/08/22</t>
  </si>
  <si>
    <t>20230119</t>
  </si>
  <si>
    <t>SM_MS1/SC_001</t>
  </si>
  <si>
    <t>SM_MS1/ZB_001</t>
  </si>
  <si>
    <t>SM_MS_001</t>
  </si>
  <si>
    <t>SM_MWP-136_101</t>
  </si>
  <si>
    <t>SM_MWP218_001</t>
  </si>
  <si>
    <t>Máng đèn chống thấm 0.6m đôi</t>
  </si>
  <si>
    <t>SM_MWS1-AT_001</t>
  </si>
  <si>
    <t>Cảm biến chuyển động Microwave gắn âm</t>
  </si>
  <si>
    <t>MWS1-AT</t>
  </si>
  <si>
    <t>STARLUX</t>
  </si>
  <si>
    <t>SM_MWS1-NT_001</t>
  </si>
  <si>
    <t>Cảm biến chuyển động Microwave gắn nổi</t>
  </si>
  <si>
    <t>MWS1-NT</t>
  </si>
  <si>
    <t>SM_MWS2-NT_001</t>
  </si>
  <si>
    <t>SM_NL1_001</t>
  </si>
  <si>
    <t>SM_NT8-120V_001</t>
  </si>
  <si>
    <t>SM_NT8-60T_001</t>
  </si>
  <si>
    <t>SM_NT8-60V_001</t>
  </si>
  <si>
    <t>SM_PEXR_001</t>
  </si>
  <si>
    <t>SM_PEX_001</t>
  </si>
  <si>
    <t>SM_PKEXL_001</t>
  </si>
  <si>
    <t>SM_PKEXR_001</t>
  </si>
  <si>
    <t>SM_PKL-60_001</t>
  </si>
  <si>
    <t>Phụ kiện gắn treo đèn led panel</t>
  </si>
  <si>
    <t>SM_PL1_101</t>
  </si>
  <si>
    <t>SM_PL2_001</t>
  </si>
  <si>
    <t>PL2</t>
  </si>
  <si>
    <t>SM_PL2_101</t>
  </si>
  <si>
    <t>Phích cắm 2 chấu tròn Ø4.5mm 10A-250V</t>
  </si>
  <si>
    <t>SM_PL3_001</t>
  </si>
  <si>
    <t>SM_PL3_101</t>
  </si>
  <si>
    <t>SM_PTC1_001</t>
  </si>
  <si>
    <t>SM_RC-RF_001</t>
  </si>
  <si>
    <t>SM_RCBO-15/216_001</t>
  </si>
  <si>
    <t>SM_RCBO-30/216_001</t>
  </si>
  <si>
    <t>SM_RCBO-30/220_001</t>
  </si>
  <si>
    <t>SM_RCBO-30/225_001</t>
  </si>
  <si>
    <t>SM_RCBO-30/232_001</t>
  </si>
  <si>
    <t>SM_RCBO-30/240_001</t>
  </si>
  <si>
    <t>SM_RCBO-30/263_001</t>
  </si>
  <si>
    <t>SM_RCBO2-30/216_001</t>
  </si>
  <si>
    <t>SM_RCBO2-30/220_001</t>
  </si>
  <si>
    <t>SM_RCBO2-30/225_001</t>
  </si>
  <si>
    <t>SM_RCBO2-30/232_001</t>
  </si>
  <si>
    <t>SM_RCBO2-30/240_001</t>
  </si>
  <si>
    <t>SM_RCBO2-30/263_001</t>
  </si>
  <si>
    <t>SM_RF-2835RGB_001</t>
  </si>
  <si>
    <t>SM_RFL-100_001</t>
  </si>
  <si>
    <t>SM_RFL-80_001</t>
  </si>
  <si>
    <t>SM_RPE-12/3C_001</t>
  </si>
  <si>
    <t>Đèn led mini panel 3 chế độ 12W</t>
  </si>
  <si>
    <t>RPE-12/3C</t>
  </si>
  <si>
    <t>SM_RPE-12T_001</t>
  </si>
  <si>
    <t>Đèn led mini panel 12W trắng</t>
  </si>
  <si>
    <t>RPE-12T</t>
  </si>
  <si>
    <t>SM_RPE-12V_002</t>
  </si>
  <si>
    <t>Đèn led mini panel 12W vàng</t>
  </si>
  <si>
    <t>RPE-12V</t>
  </si>
  <si>
    <t>SM_RPE-18/3C_001</t>
  </si>
  <si>
    <t>Đèn led mini panel 3 chế độ 18W</t>
  </si>
  <si>
    <t>RPE-18/3C</t>
  </si>
  <si>
    <t>SM_RPE-18T_001</t>
  </si>
  <si>
    <t>Đèn led mini panel 18W trắng</t>
  </si>
  <si>
    <t>RPE-18T</t>
  </si>
  <si>
    <t>SM_RPE-24/3C_001</t>
  </si>
  <si>
    <t>Đèn led mini panel 3 chế độ 24W</t>
  </si>
  <si>
    <t>RPE-24/3C</t>
  </si>
  <si>
    <t>SM_RPE-24T_001</t>
  </si>
  <si>
    <t>Đèn led mini panel 24W trắng</t>
  </si>
  <si>
    <t>RPE-24T</t>
  </si>
  <si>
    <t>SM_RPE-6/3C_001</t>
  </si>
  <si>
    <t>Đèn led mini panel 3 chế độ 6W</t>
  </si>
  <si>
    <t>RPE-6/3C</t>
  </si>
  <si>
    <t>SM_RPE-6T_001</t>
  </si>
  <si>
    <t>Đèn led mini panel 6W trắng</t>
  </si>
  <si>
    <t>RPE-6T</t>
  </si>
  <si>
    <t>SM_RPE-9/3C_001</t>
  </si>
  <si>
    <t>Đèn led mini panel 3 chế độ 9W</t>
  </si>
  <si>
    <t>RPE-9/3C</t>
  </si>
  <si>
    <t>SM_RPE-9T_001</t>
  </si>
  <si>
    <t>Đèn led mini panel 9W trắng</t>
  </si>
  <si>
    <t>RPE-9T</t>
  </si>
  <si>
    <t>SM_RPE-9V_001</t>
  </si>
  <si>
    <t>Đèn led mini panel 9W vàng</t>
  </si>
  <si>
    <t>RPE-9V</t>
  </si>
  <si>
    <t>SM_RPL-12/3C-BD_101</t>
  </si>
  <si>
    <t>SM_RPL-12/3C_001</t>
  </si>
  <si>
    <t>SM_RPL-12/3C_101</t>
  </si>
  <si>
    <t>SM_RPL-12N_001</t>
  </si>
  <si>
    <t>Đèn led panel tròn âm 12W trung tính</t>
  </si>
  <si>
    <t>RPL-12N</t>
  </si>
  <si>
    <t>SM_RPL-12N_101</t>
  </si>
  <si>
    <t>20250522</t>
  </si>
  <si>
    <t>SM_RPL-12S/3C/G_001</t>
  </si>
  <si>
    <t>1056/01/25-LDS</t>
  </si>
  <si>
    <t>1175/08/25-LDS</t>
  </si>
  <si>
    <t>1000/08/25-LDS</t>
  </si>
  <si>
    <t>SM_RPL-12S/3C/S_001</t>
  </si>
  <si>
    <t>SM_RPL-12S/3C_001</t>
  </si>
  <si>
    <t>20251230</t>
  </si>
  <si>
    <t>SM_RPL-12SN_001</t>
  </si>
  <si>
    <t>Đèn led panel tròn âm 12W trung tính (Ø 150x25 mm)</t>
  </si>
  <si>
    <t>RPL-12SN</t>
  </si>
  <si>
    <t>20251225</t>
  </si>
  <si>
    <t>SM_RPL-12ST/G_001</t>
  </si>
  <si>
    <t>SM_RPL-12ST/S_001</t>
  </si>
  <si>
    <t>SM_RPL-12ST_001</t>
  </si>
  <si>
    <t>Đèn led panel tròn âm 12W trắng (Ø 150x25 mm)</t>
  </si>
  <si>
    <t>RPL-12ST</t>
  </si>
  <si>
    <t>1206/10/25-LDS</t>
  </si>
  <si>
    <t>SM_RPL-12SV_001</t>
  </si>
  <si>
    <t>SM_RPL-12T-BD_001</t>
  </si>
  <si>
    <t>SM_RPL-12T/MS_101</t>
  </si>
  <si>
    <t>SM_RPL-12T_101</t>
  </si>
  <si>
    <t>Đèn led panel tròn âm 12W trắng</t>
  </si>
  <si>
    <t>RPL-12T</t>
  </si>
  <si>
    <t>SM_RPL-12V-BD_001</t>
  </si>
  <si>
    <t>SM_RPL-12V_101</t>
  </si>
  <si>
    <t>SM_RPL-18/3C_001</t>
  </si>
  <si>
    <t>SM_RPL-18/3C_101</t>
  </si>
  <si>
    <t>SM_RPL-18N_101</t>
  </si>
  <si>
    <t>Đèn led panel tròn âm 18W trung tính</t>
  </si>
  <si>
    <t>RPL-18N</t>
  </si>
  <si>
    <t>SM_RPL-18T/MS_001</t>
  </si>
  <si>
    <t>SM_RPL-18T/MS_101</t>
  </si>
  <si>
    <t>SM_RPL-18T_001</t>
  </si>
  <si>
    <t>SM_RPL-18T_101</t>
  </si>
  <si>
    <t>SM_RPL-18V_101</t>
  </si>
  <si>
    <t>SM_RPL-24/3C_001</t>
  </si>
  <si>
    <t>Đèn led panel tròn 24W 3 màu</t>
  </si>
  <si>
    <t>RPL-24/3C</t>
  </si>
  <si>
    <t>SM_RPL-24/SC_001</t>
  </si>
  <si>
    <t>SM_RPL-24N_101</t>
  </si>
  <si>
    <t>SM_RPL-24T_101</t>
  </si>
  <si>
    <t>SM_RPL-24V_001</t>
  </si>
  <si>
    <t>SM_RPL-6/3C_001</t>
  </si>
  <si>
    <t>SM_RPL-6/3C_101</t>
  </si>
  <si>
    <t>SM_RPL-6N_101</t>
  </si>
  <si>
    <t>20251217</t>
  </si>
  <si>
    <t>1169/08/25-LDS</t>
  </si>
  <si>
    <t>SM_RPL-6S/3C_001</t>
  </si>
  <si>
    <t>SM_RPL-6SN_001</t>
  </si>
  <si>
    <t>SM_RPL-6ST_001</t>
  </si>
  <si>
    <t>20220617</t>
  </si>
  <si>
    <t>SM_RPL-6SV_001</t>
  </si>
  <si>
    <t>RPL-6SV</t>
  </si>
  <si>
    <t>SM_RPL-6T_001</t>
  </si>
  <si>
    <t>Đèn led panel tròn âm 6W trắng</t>
  </si>
  <si>
    <t>RPL-6T</t>
  </si>
  <si>
    <t>SM_RPL-6T_101</t>
  </si>
  <si>
    <t>SM_RPL-6V-BD_001</t>
  </si>
  <si>
    <t>SM_RPL-6V_101</t>
  </si>
  <si>
    <t>Đèn led panel tròn âm 6W vàng</t>
  </si>
  <si>
    <t>RPL-6V</t>
  </si>
  <si>
    <t>SM_RPL-7/3C/G_001</t>
  </si>
  <si>
    <t>SM_RPL-7/3C/S_001</t>
  </si>
  <si>
    <t>Mini panel Viền bạc 7w 3 chế độ màu</t>
  </si>
  <si>
    <t>RPL-7/3C/S</t>
  </si>
  <si>
    <t>SM_RPL-7T/G_001</t>
  </si>
  <si>
    <t>SM_RPL-9/3C/G_001</t>
  </si>
  <si>
    <t>SM_RPL-9/3C/S_001</t>
  </si>
  <si>
    <t>SM_RPL-9/3C_001</t>
  </si>
  <si>
    <t>Đèn led panel tròn 9W 3 màu</t>
  </si>
  <si>
    <t>RPL-9/3C</t>
  </si>
  <si>
    <t>SM_RPL-9/3C_101</t>
  </si>
  <si>
    <t>SM_RPL-9/SC_001</t>
  </si>
  <si>
    <t>SM_RPL-9N-BD_001</t>
  </si>
  <si>
    <t>SM_RPL-9N_001</t>
  </si>
  <si>
    <t>SM_RPL-9N_101</t>
  </si>
  <si>
    <t>SM_RPL-9S/3C/G_002</t>
  </si>
  <si>
    <t>SM_RPL-9S/3C/S_001</t>
  </si>
  <si>
    <t>SM_RPL-9S/3C_001</t>
  </si>
  <si>
    <t>20251218</t>
  </si>
  <si>
    <t>SM_RPL-9SN_001</t>
  </si>
  <si>
    <t>SM_RPL-9ST/G_001</t>
  </si>
  <si>
    <t>SM_RPL-9ST/S_001</t>
  </si>
  <si>
    <t>SM_RPL-9ST_001</t>
  </si>
  <si>
    <t>SM_RPL-9T-BD_001</t>
  </si>
  <si>
    <t>SM_RPL-9T/G_001</t>
  </si>
  <si>
    <t>SM_RPL-9T/S_001</t>
  </si>
  <si>
    <t>SM_RPL-9T_001</t>
  </si>
  <si>
    <t>Đèn led panel tròn âm 9W trắng</t>
  </si>
  <si>
    <t>RPL-9T</t>
  </si>
  <si>
    <t>SM_RPL-9T_101</t>
  </si>
  <si>
    <t>SM_RPL-9V-BD_001</t>
  </si>
  <si>
    <t>SM_RPL-9V_001</t>
  </si>
  <si>
    <t>SM_RPL-9V_101</t>
  </si>
  <si>
    <t>SM_RPL2-12/3C_001</t>
  </si>
  <si>
    <t>SM_RPL2-12N_001</t>
  </si>
  <si>
    <t>SM_RPL2-12T_001</t>
  </si>
  <si>
    <t>20251002</t>
  </si>
  <si>
    <t>1180/08/25-LDS</t>
  </si>
  <si>
    <t>SM_RPL2-12V_001</t>
  </si>
  <si>
    <t>SM_RPL2-18/3C_001</t>
  </si>
  <si>
    <t>SM_RPL2-18N_001</t>
  </si>
  <si>
    <t>SM_RPL2-18T_001</t>
  </si>
  <si>
    <t>SM_RPL2-18V_001</t>
  </si>
  <si>
    <t>SM_RPL2-6/3C_001</t>
  </si>
  <si>
    <t>SM_RPL2-6N_001</t>
  </si>
  <si>
    <t>Đèn led panel âm trần 6W trung tính</t>
  </si>
  <si>
    <t>RPL2-6N</t>
  </si>
  <si>
    <t>SM_RPL2-6T_001</t>
  </si>
  <si>
    <t>SM_RPL2-6V_001</t>
  </si>
  <si>
    <t>SM_RPL2-9/3C_001</t>
  </si>
  <si>
    <t>SM_RPL2-9N_001</t>
  </si>
  <si>
    <t>SM_RPL2-9T_001</t>
  </si>
  <si>
    <t>SM_RPL2-9V_001</t>
  </si>
  <si>
    <t>SM_RPL3-12/3C_001</t>
  </si>
  <si>
    <t>Panel tròn 12W - 3CCT</t>
  </si>
  <si>
    <t>RPL3-12/3C</t>
  </si>
  <si>
    <t>1057/01/25-LDS</t>
  </si>
  <si>
    <t>SM_RPL3-12N_001</t>
  </si>
  <si>
    <t>Panel tròn 12W - AS trung tính</t>
  </si>
  <si>
    <t>RPL3-12N</t>
  </si>
  <si>
    <t>SM_RPL3-12T_001</t>
  </si>
  <si>
    <t>Panel tròn 12W - AS trắng</t>
  </si>
  <si>
    <t>RPL3-12T</t>
  </si>
  <si>
    <t>SM_RPL3-12V_001</t>
  </si>
  <si>
    <t>Panel tròn 12W - AS vàng</t>
  </si>
  <si>
    <t>RPL3-12V</t>
  </si>
  <si>
    <t>1065/03/25-LDS</t>
  </si>
  <si>
    <t>SM_RPL3-7/3C_001</t>
  </si>
  <si>
    <t>Panel tròn 7W - 3CCT</t>
  </si>
  <si>
    <t>RPL3-7/3C</t>
  </si>
  <si>
    <t>SM_RPL3-7T_001</t>
  </si>
  <si>
    <t>Panel tròn 7W - AS trắng</t>
  </si>
  <si>
    <t>RPL3-7T</t>
  </si>
  <si>
    <t>SM_RPL3-9/3C_001</t>
  </si>
  <si>
    <t>Panel tròn 9W - 3CCT</t>
  </si>
  <si>
    <t>RPL3-9/3C</t>
  </si>
  <si>
    <t>1068/03/25-LDS</t>
  </si>
  <si>
    <t>1069/03/25-LDS</t>
  </si>
  <si>
    <t>SM_RPL3-9N_001</t>
  </si>
  <si>
    <t>Panel tròn 9W - AS trung tính</t>
  </si>
  <si>
    <t>RPL3-9N</t>
  </si>
  <si>
    <t>SM_RPL3-9S/3C_001</t>
  </si>
  <si>
    <t>Panel tròn 9W - 3CCT - Ø90mm</t>
  </si>
  <si>
    <t>RPL3-9S/3C</t>
  </si>
  <si>
    <t>SM_RPL3-9S/3C_002</t>
  </si>
  <si>
    <t>20250614</t>
  </si>
  <si>
    <t>1122/05/25-LDS</t>
  </si>
  <si>
    <t>SM_RPL3-9SN_001</t>
  </si>
  <si>
    <t>SM_RPL3-9SN_002</t>
  </si>
  <si>
    <t>SM_RPL3-9ST_002</t>
  </si>
  <si>
    <t>SM_RPL3-9SV_001</t>
  </si>
  <si>
    <t>Panel tròn 9W - AS vàng - Ø90mm</t>
  </si>
  <si>
    <t>RPL3-9SV</t>
  </si>
  <si>
    <t>SM_RPL3-9T_001</t>
  </si>
  <si>
    <t>Panel tròn 9W - AS trắng</t>
  </si>
  <si>
    <t>RPL3-9T</t>
  </si>
  <si>
    <t>SM_RPL3-9V_001</t>
  </si>
  <si>
    <t>Panel tròn 9W - AS vàng</t>
  </si>
  <si>
    <t>RPL3-9V</t>
  </si>
  <si>
    <t>SM_S-332_001</t>
  </si>
  <si>
    <t>SM_S223_001</t>
  </si>
  <si>
    <t>Mặt che chống thấm series vuông</t>
  </si>
  <si>
    <t>S223</t>
  </si>
  <si>
    <t>SM_S701M_001</t>
  </si>
  <si>
    <t>SM_S701_001</t>
  </si>
  <si>
    <t>SM_S702M_001</t>
  </si>
  <si>
    <t>SM_S702_001</t>
  </si>
  <si>
    <t>SM_S703_001</t>
  </si>
  <si>
    <t>SM_S704_001</t>
  </si>
  <si>
    <t>SM_S7CDP_001</t>
  </si>
  <si>
    <t>SM_S7DBP_001</t>
  </si>
  <si>
    <t>SM_S7DIM/F_001</t>
  </si>
  <si>
    <t>SM_S7DIM/L_001</t>
  </si>
  <si>
    <t>SM_S7LAN/2_001</t>
  </si>
  <si>
    <t>SM_S7LAN_001</t>
  </si>
  <si>
    <t>SM_S7MD20_001</t>
  </si>
  <si>
    <t>S7MD20</t>
  </si>
  <si>
    <t>SM_S7MS/USB_001</t>
  </si>
  <si>
    <t>SM_S7MS2_001</t>
  </si>
  <si>
    <t>2 ổ cắm đa năng + 2 công tắc 10A-250V</t>
  </si>
  <si>
    <t>S7MS2</t>
  </si>
  <si>
    <t>SM_S7MS_001</t>
  </si>
  <si>
    <t>SM_S7TEL/2_001</t>
  </si>
  <si>
    <t>SM_S7TEL/LAN_001</t>
  </si>
  <si>
    <t>SM_S7TEL_001</t>
  </si>
  <si>
    <t>SM_S7TV/LAN_001</t>
  </si>
  <si>
    <t>SM_S7TV/TEL_001</t>
  </si>
  <si>
    <t>SM_S7TV_001</t>
  </si>
  <si>
    <t>SM_S7UES2_001</t>
  </si>
  <si>
    <t>SM_SB-10A_001</t>
  </si>
  <si>
    <t>SM_SB-15A_001</t>
  </si>
  <si>
    <t>SM_SB-15A_101</t>
  </si>
  <si>
    <t>SM_SB-20A_001</t>
  </si>
  <si>
    <t>SM_SB-20A_101</t>
  </si>
  <si>
    <t>SM_SB-30A_001</t>
  </si>
  <si>
    <t>SM_SB-30A_101</t>
  </si>
  <si>
    <t>SM_SB-40A_001</t>
  </si>
  <si>
    <t>SM_SB-40A_101</t>
  </si>
  <si>
    <t>SM_SCL-40/3C_001</t>
  </si>
  <si>
    <t>SM_SDL-12T_001</t>
  </si>
  <si>
    <t>Đèn led downlight nổi 12W AST</t>
  </si>
  <si>
    <t>SDL-12T</t>
  </si>
  <si>
    <t>SM_SDL-12V_001</t>
  </si>
  <si>
    <t>SM_SDL-18T_001</t>
  </si>
  <si>
    <t>SM_SDL-18V_001</t>
  </si>
  <si>
    <t>SM_SDL-25T_001</t>
  </si>
  <si>
    <t>SM_SDL-25V_001</t>
  </si>
  <si>
    <t>SM_SFLD2-100T_001</t>
  </si>
  <si>
    <t>SM_SFLD2-100V_001</t>
  </si>
  <si>
    <t>SM_SFLD2-200T_001</t>
  </si>
  <si>
    <t>SM_SFLD2-200T_002</t>
  </si>
  <si>
    <t>SM_SFLD2-200V_001</t>
  </si>
  <si>
    <t>SM_SFLD2-300T_001</t>
  </si>
  <si>
    <t>SM_SFLD2-300V_001</t>
  </si>
  <si>
    <t>SM_SLL-50V_001</t>
  </si>
  <si>
    <t>SM_SLP2-15_001</t>
  </si>
  <si>
    <t>SM_SLP2-25_001</t>
  </si>
  <si>
    <t>SM_SLP2-35_001</t>
  </si>
  <si>
    <t>SM_SMPL-6060_001</t>
  </si>
  <si>
    <t>Phụ kiện gắn nổi đèn led panel</t>
  </si>
  <si>
    <t>SMPL-6060</t>
  </si>
  <si>
    <t>SM_SO2/SC_001</t>
  </si>
  <si>
    <t>SM_SOB2/SC_001</t>
  </si>
  <si>
    <t>SM_SOMV/SC_001</t>
  </si>
  <si>
    <t>SM_SOW2/SC_001</t>
  </si>
  <si>
    <t>SM_SPL-12T_001</t>
  </si>
  <si>
    <t>Đèn led panel vuông âm 12W trắng</t>
  </si>
  <si>
    <t>SPL-12T</t>
  </si>
  <si>
    <t>SM_SPL-12T_101</t>
  </si>
  <si>
    <t>SM_SPL-18T-BD_001</t>
  </si>
  <si>
    <t>SM_SPL-18T_001</t>
  </si>
  <si>
    <t>Đèn led panel vuông âm 18W trắng</t>
  </si>
  <si>
    <t>SPL-18T</t>
  </si>
  <si>
    <t>SM_SPL-18T_101</t>
  </si>
  <si>
    <t>SM_SPL-18V_001</t>
  </si>
  <si>
    <t>SM_SPL-24T-BD_001</t>
  </si>
  <si>
    <t>SM_SPL-24T_001</t>
  </si>
  <si>
    <t>SM_SPL-24T_101</t>
  </si>
  <si>
    <t>SM_SPL-24V_101</t>
  </si>
  <si>
    <t>SM_SPL-6T_001</t>
  </si>
  <si>
    <t>SM_SPL-6T_101</t>
  </si>
  <si>
    <t>SM_SPL-6V_001</t>
  </si>
  <si>
    <t>SM_SPL-6V_101</t>
  </si>
  <si>
    <t>SM_SPL-9T_001</t>
  </si>
  <si>
    <t>Đèn led panel vuông âm 9W trắng</t>
  </si>
  <si>
    <t>SPL-9T</t>
  </si>
  <si>
    <t>SM_SPL-9T_101</t>
  </si>
  <si>
    <t>SM_SPL-9V-BD_001</t>
  </si>
  <si>
    <t>SM_SPL-9V_101</t>
  </si>
  <si>
    <t>Đèn led panel vuông âm 9W vàng</t>
  </si>
  <si>
    <t>SPL-9V</t>
  </si>
  <si>
    <t>SM_SPS1_001</t>
  </si>
  <si>
    <t>SM_SPS2_001</t>
  </si>
  <si>
    <t>SM_SPS3_001</t>
  </si>
  <si>
    <t>SM_SR1/SC_001</t>
  </si>
  <si>
    <t>SM_SRDL-16/3C_001</t>
  </si>
  <si>
    <t>SM_SRDL-16N_001</t>
  </si>
  <si>
    <t>SM_SRDL-16T_001</t>
  </si>
  <si>
    <t>Downlight nổi tràn viền 16W trắng</t>
  </si>
  <si>
    <t>SM_SRDL-16V_001</t>
  </si>
  <si>
    <t>SM_SRDL-24/3C_001</t>
  </si>
  <si>
    <t>SM_SRDL-24T_001</t>
  </si>
  <si>
    <t>SM_SRDL-32T_001</t>
  </si>
  <si>
    <t>SM_SRDL-48/3C_001</t>
  </si>
  <si>
    <t>Downlight nổi tràn viền 48W 3 chế độ màu</t>
  </si>
  <si>
    <t>SM_SRDL-48T_001</t>
  </si>
  <si>
    <t>Downlight nổi tràn viền 48W trắng</t>
  </si>
  <si>
    <t>SRDL-48T</t>
  </si>
  <si>
    <t>SM_SRDLB-16/3C_001</t>
  </si>
  <si>
    <t>SM_SRDLB-16N_001</t>
  </si>
  <si>
    <t>SM_SRDLB-16T_001</t>
  </si>
  <si>
    <t>SM_SRDLB-16V_001</t>
  </si>
  <si>
    <t>SM_SRDLB-24/3C_001</t>
  </si>
  <si>
    <t>SM_SRDLB-24T_001</t>
  </si>
  <si>
    <t>SM_SRDLB-32/3C_001</t>
  </si>
  <si>
    <t>SM_SRDLB-32T_001</t>
  </si>
  <si>
    <t>SM_SRDLB-48/3C_001</t>
  </si>
  <si>
    <t>Downlight nổi tràn viền màu đen 48W 3 chế độ màu (thân đen)</t>
  </si>
  <si>
    <t>SM_SRDLB-48N_001</t>
  </si>
  <si>
    <t>SM_SRDLB-48T_001</t>
  </si>
  <si>
    <t>Downlight nổi tràn viền màu đen 48W trắng (thân đen)</t>
  </si>
  <si>
    <t>SM_SRDLE-6_001</t>
  </si>
  <si>
    <t>SM_SRDLE-9_001</t>
  </si>
  <si>
    <t>SM_SRPE-18_001</t>
  </si>
  <si>
    <t>SM_SRPE-24_001</t>
  </si>
  <si>
    <t>SM_SRPE-9_001</t>
  </si>
  <si>
    <t>Viền đèn led mini panel 6W,9W</t>
  </si>
  <si>
    <t>SRPE-9</t>
  </si>
  <si>
    <t>SM_SRPL-12/3C_001</t>
  </si>
  <si>
    <t>Đèn led panel tròn nổi 3 chế độ 12W</t>
  </si>
  <si>
    <t>SRPL-12/3C</t>
  </si>
  <si>
    <t>SM_SRPL-12/3C_101</t>
  </si>
  <si>
    <t>SM_SRPL-12/SC_001</t>
  </si>
  <si>
    <t>SM_SRPL-12T/MS_101</t>
  </si>
  <si>
    <t>SM_SRPL-12T_001</t>
  </si>
  <si>
    <t>SM_SRPL-12T_101</t>
  </si>
  <si>
    <t>1179/08/25-LDS</t>
  </si>
  <si>
    <t>SM_SRPL-12V_001</t>
  </si>
  <si>
    <t>Đèn led panel tròn nổi 12W vàng</t>
  </si>
  <si>
    <t>SRPL-12V</t>
  </si>
  <si>
    <t>SM_SRPL-12V_101</t>
  </si>
  <si>
    <t>SM_SRPL-18/3C_001</t>
  </si>
  <si>
    <t>SM_SRPL-18/3C_101</t>
  </si>
  <si>
    <t>SM_SRPL-18/SC_001</t>
  </si>
  <si>
    <t>SM_SRPL-18T/MS_101</t>
  </si>
  <si>
    <t>SM_SRPL-18T_001</t>
  </si>
  <si>
    <t>Đèn led panel tròn nổi 18W trắng</t>
  </si>
  <si>
    <t>SRPL-18T</t>
  </si>
  <si>
    <t>SM_SRPL-18T_101</t>
  </si>
  <si>
    <t>1178/08/25-LDS</t>
  </si>
  <si>
    <t>SM_SRPL-18V_001</t>
  </si>
  <si>
    <t>SM_SRPL-18V_101</t>
  </si>
  <si>
    <t>SM_SRPL-24/3C_001</t>
  </si>
  <si>
    <t>SM_SRPL-24/3C_101</t>
  </si>
  <si>
    <t>SM_SRPL-24/SC_001</t>
  </si>
  <si>
    <t>SM_SRPL-24T/MS_001</t>
  </si>
  <si>
    <t>SM_SRPL-24T_001</t>
  </si>
  <si>
    <t>Đèn led panel tròn nổi 24W trắng</t>
  </si>
  <si>
    <t>SRPL-24T</t>
  </si>
  <si>
    <t>SM_SRPL-24T_101</t>
  </si>
  <si>
    <t>SM_SRPL-24V_001</t>
  </si>
  <si>
    <t>SM_SRPL-24V_101</t>
  </si>
  <si>
    <t>SM_SRPL-6/3C_001</t>
  </si>
  <si>
    <t>Đèn led panel tròn nổi 3 chế độ 6W</t>
  </si>
  <si>
    <t>SRPL-6/3C</t>
  </si>
  <si>
    <t>SM_SRPL-6/3C_101</t>
  </si>
  <si>
    <t>SM_SRPL-6T_001</t>
  </si>
  <si>
    <t>SM_SRPL-6T_101</t>
  </si>
  <si>
    <t>SM_SRPL-6V_001</t>
  </si>
  <si>
    <t>Đèn led panel tròn nổi 6W vàng</t>
  </si>
  <si>
    <t>SRPL-6V</t>
  </si>
  <si>
    <t>SM_SRPL-6V_101</t>
  </si>
  <si>
    <t>SM_SRPL2-12/3C_002</t>
  </si>
  <si>
    <t>1034/12/24-LDS</t>
  </si>
  <si>
    <t>SM_SRPL2-12T_002</t>
  </si>
  <si>
    <t>Downlight tròn nổi DOB - 12W - AS trắng</t>
  </si>
  <si>
    <t>SRPL2-12T</t>
  </si>
  <si>
    <t>SM_SRPL2-12V_002</t>
  </si>
  <si>
    <t>Downlight tròn nổi DOB - 12W - AS vàng</t>
  </si>
  <si>
    <t>SRPL2-12V</t>
  </si>
  <si>
    <t>1036/12/24-LDS</t>
  </si>
  <si>
    <t>SM_SRPL2-18T_002</t>
  </si>
  <si>
    <t>Downlight tròn nổi DOB - 18W - AS trắng</t>
  </si>
  <si>
    <t>SRPL2-18T</t>
  </si>
  <si>
    <t>1035/12/24-LDS</t>
  </si>
  <si>
    <t>SM_SRPL2-18V_002</t>
  </si>
  <si>
    <t>SM_SRPL2-24/3C_002</t>
  </si>
  <si>
    <t>Downlight tròn nổi DOB - 24W - 3 chế độ</t>
  </si>
  <si>
    <t>SRPL2-24/3C</t>
  </si>
  <si>
    <t>SM_SRPL2-24V_002</t>
  </si>
  <si>
    <t>SM_SRPLB-12/3C_001</t>
  </si>
  <si>
    <t>SM_SRPLB-12T_001</t>
  </si>
  <si>
    <t>SM_SRPLB-12V_001</t>
  </si>
  <si>
    <t>SM_SRPLB-18/3C_001</t>
  </si>
  <si>
    <t>Đèn led panel tròn nổi 3 chế độ màu viền đen 18W</t>
  </si>
  <si>
    <t>SRPLB-18/3C</t>
  </si>
  <si>
    <t>SM_SRPLB-18V_001</t>
  </si>
  <si>
    <t>SM_SRPLB-24V_001</t>
  </si>
  <si>
    <t>SM_SRPLB2-12/3C_001</t>
  </si>
  <si>
    <t>1037/12/24-LDS</t>
  </si>
  <si>
    <t>SM_SRPLB2-12T_001</t>
  </si>
  <si>
    <t>SM_SRPLB2-12V_001</t>
  </si>
  <si>
    <t>SM_SRPLB2-18T_001</t>
  </si>
  <si>
    <t>Downlight tròn nổi DOB thân đen - 18W - AS trắng</t>
  </si>
  <si>
    <t>SRPLB2-18T</t>
  </si>
  <si>
    <t>1079/04/25-LDS</t>
  </si>
  <si>
    <t>SM_SRPLB2-18V_001</t>
  </si>
  <si>
    <t>SM_SRPLB2-24T_001</t>
  </si>
  <si>
    <t>Downlight tròn nổi DOB thân đen - 24W - AS trắng</t>
  </si>
  <si>
    <t>SRPLB2-24T</t>
  </si>
  <si>
    <t>SM_SSDL-24N_001</t>
  </si>
  <si>
    <t>Downlight nổi tràn viền 24W trung tính</t>
  </si>
  <si>
    <t>SM_SSDL-24V_001</t>
  </si>
  <si>
    <t>SM_SSDL-32T_001</t>
  </si>
  <si>
    <t>SM_SSDL-48/3C_001</t>
  </si>
  <si>
    <t>SSDL-48/3C</t>
  </si>
  <si>
    <t>SM_SSDL-48N_001</t>
  </si>
  <si>
    <t>SM_SSDL-48T_001</t>
  </si>
  <si>
    <t>SM_SSDLB-16/3C_001</t>
  </si>
  <si>
    <t>SM_SSDLB-16T_001</t>
  </si>
  <si>
    <t>SM_SSDLB-24T_001</t>
  </si>
  <si>
    <t>SM_SSDLB-32/3C_001</t>
  </si>
  <si>
    <t>SM_SSDLB-48/3C_001</t>
  </si>
  <si>
    <t>SSDLB-48/3C</t>
  </si>
  <si>
    <t>SM_SSDLB-48T_001</t>
  </si>
  <si>
    <t>SSDLB-48T</t>
  </si>
  <si>
    <t>SM_SSL-12V_001</t>
  </si>
  <si>
    <t>SM_SSL-20V_001</t>
  </si>
  <si>
    <t>SM_SSL-7V_001</t>
  </si>
  <si>
    <t>Đèn led chiếu điểm 7W ASV</t>
  </si>
  <si>
    <t>SSL-7V</t>
  </si>
  <si>
    <t>SM_SSPL-12/3C_001</t>
  </si>
  <si>
    <t>SM_SSPL-12/3C_101</t>
  </si>
  <si>
    <t>SM_SSPL-12T/MS_001</t>
  </si>
  <si>
    <t>SM_SSPL-12T_001</t>
  </si>
  <si>
    <t>SM_SSPL-12T_101</t>
  </si>
  <si>
    <t>SM_SSPL-12V_001</t>
  </si>
  <si>
    <t>SM_SSPL-12V_101</t>
  </si>
  <si>
    <t>SM_SSPL-18/3C_001</t>
  </si>
  <si>
    <t>SM_SSPL-18T/MS_101</t>
  </si>
  <si>
    <t>SM_SSPL-18T_001</t>
  </si>
  <si>
    <t>SM_SSPL-18T_101</t>
  </si>
  <si>
    <t>SM_SSPL-18V_001</t>
  </si>
  <si>
    <t>SM_SSPL-18V_101</t>
  </si>
  <si>
    <t>SM_SSPL-24/3C_001</t>
  </si>
  <si>
    <t>SM_SSPL-24/3C_101</t>
  </si>
  <si>
    <t>SM_SSPL-24T/MS_002</t>
  </si>
  <si>
    <t>SM_SSPL-24T_101</t>
  </si>
  <si>
    <t>20260112</t>
  </si>
  <si>
    <t>SM_SSPL-24V_001</t>
  </si>
  <si>
    <t>SM_SSPL-6T_101</t>
  </si>
  <si>
    <t>SM_SSPL2-12/3C_002</t>
  </si>
  <si>
    <t>1038/12/24-LDS</t>
  </si>
  <si>
    <t>SM_SSPL2-12T_002</t>
  </si>
  <si>
    <t>SM_SSPL2-12V_002</t>
  </si>
  <si>
    <t>SM_SSPL2-18/3C_002</t>
  </si>
  <si>
    <t>SM_SSPL2-18T_002</t>
  </si>
  <si>
    <t>Downlight vuông nổi DOB -18W - AS trắng</t>
  </si>
  <si>
    <t>SSPL2-18T</t>
  </si>
  <si>
    <t>SM_SSPL2-18V_002</t>
  </si>
  <si>
    <t>SM_SSPL2-24/3C_002</t>
  </si>
  <si>
    <t>Downlight vuông nổi DOB - 24W - 3 chế độ</t>
  </si>
  <si>
    <t>SSPL2-24/3C</t>
  </si>
  <si>
    <t>SM_SSPL2-24T_002</t>
  </si>
  <si>
    <t>Downlight vuông nổi DOB-24W- AS trắng</t>
  </si>
  <si>
    <t>SSPL2-24T</t>
  </si>
  <si>
    <t>SM_SSPLB-12/3C_001</t>
  </si>
  <si>
    <t>SM_SSPLB-12T_001</t>
  </si>
  <si>
    <t>SM_SSPLB-12V_001</t>
  </si>
  <si>
    <t>SM_SSPLB-18/3C_001</t>
  </si>
  <si>
    <t>Đèn led panel vuông nổi 3 chế độ màu viền đen 18W</t>
  </si>
  <si>
    <t>SSPLB-18/3C</t>
  </si>
  <si>
    <t>SM_SSPLB-18T_001</t>
  </si>
  <si>
    <t>SM_SSPLB-24T_001</t>
  </si>
  <si>
    <t>Đèn led panel vuông nổi viền đen 24W trắng</t>
  </si>
  <si>
    <t>SSPLB-24T</t>
  </si>
  <si>
    <t>SM_SSPLB2-12T_001</t>
  </si>
  <si>
    <t>SM_SSPLB2-18T_001</t>
  </si>
  <si>
    <t>SM_SSPLB2-18V_001</t>
  </si>
  <si>
    <t>SM_SSPLB2-24T_001</t>
  </si>
  <si>
    <t>Downlight vuông nổi DOB thân đen - 24W - AS trắng</t>
  </si>
  <si>
    <t>SSPLB2-24T</t>
  </si>
  <si>
    <t>SM_SW-320_001</t>
  </si>
  <si>
    <t>SM_SW1/SC_001</t>
  </si>
  <si>
    <t>SM_SW2/SC_001</t>
  </si>
  <si>
    <t>SM_SW3/SC_001</t>
  </si>
  <si>
    <t>SM_SW3/ZB_001</t>
  </si>
  <si>
    <t>SM_SW4/SC_001</t>
  </si>
  <si>
    <t>SM_SWB1/SC_001</t>
  </si>
  <si>
    <t>SM_SWB2/SC_001</t>
  </si>
  <si>
    <t>SM_SWB3/SC_001</t>
  </si>
  <si>
    <t>SM_SWB4/SC_001</t>
  </si>
  <si>
    <t>SM_SWP15-1_001</t>
  </si>
  <si>
    <t>SM_SWP16-3_001</t>
  </si>
  <si>
    <t>SM_SWP16-5_001</t>
  </si>
  <si>
    <t>SM_SWV1/SC_001</t>
  </si>
  <si>
    <t>SM_SWV2/SC_001</t>
  </si>
  <si>
    <t>SM_SWV3/SC_001</t>
  </si>
  <si>
    <t>SM_SWW1/SC_001</t>
  </si>
  <si>
    <t>SM_SWW2/SC_001</t>
  </si>
  <si>
    <t>SM_SWW3/SC_001</t>
  </si>
  <si>
    <t>SM_SWW4/SC_001</t>
  </si>
  <si>
    <t>SM_T14_001</t>
  </si>
  <si>
    <t>SM_T24_001</t>
  </si>
  <si>
    <t>Tủ điện âm tường 24 đường</t>
  </si>
  <si>
    <t>SM_TA1_001</t>
  </si>
  <si>
    <t>SM_TA2_001</t>
  </si>
  <si>
    <t>SM_TA3_001</t>
  </si>
  <si>
    <t>SM_TA4_001</t>
  </si>
  <si>
    <t>SM_TA5_001</t>
  </si>
  <si>
    <t>SM_TA6_001</t>
  </si>
  <si>
    <t>Ổ cắm du lịch đa năng, sạc GaN 67W</t>
  </si>
  <si>
    <t>OULI</t>
  </si>
  <si>
    <t>TA6</t>
  </si>
  <si>
    <t>SM_TA8_001</t>
  </si>
  <si>
    <t>Ổ cắm du lịch đa năng, sạc GaN 140W</t>
  </si>
  <si>
    <t>03/03/25-OULI</t>
  </si>
  <si>
    <t>TA8</t>
  </si>
  <si>
    <t>SM_TBS2_001</t>
  </si>
  <si>
    <t>SM_TBS4_001</t>
  </si>
  <si>
    <t>SM_TBS5_001</t>
  </si>
  <si>
    <t>SM_TBS6_001</t>
  </si>
  <si>
    <t>SM_TL-10_001</t>
  </si>
  <si>
    <t>SM_TL-11_001</t>
  </si>
  <si>
    <t>SM_TL12_001</t>
  </si>
  <si>
    <t>SM_TL14-PK_001</t>
  </si>
  <si>
    <t>04/06/25-HSTAR</t>
  </si>
  <si>
    <t>SM_TL3_001</t>
  </si>
  <si>
    <t>SM_TL5_001</t>
  </si>
  <si>
    <t>SM_TL6_001</t>
  </si>
  <si>
    <t>SM_TL7_001</t>
  </si>
  <si>
    <t>SM_TL8_001</t>
  </si>
  <si>
    <t>TL8</t>
  </si>
  <si>
    <t>SM_TL9-BL-BD_001</t>
  </si>
  <si>
    <t>Body đèn bàn TL9 màu Xanh</t>
  </si>
  <si>
    <t>TL9-BL-BD</t>
  </si>
  <si>
    <t>SM_TL9-BL-BD_002</t>
  </si>
  <si>
    <t>OUYASHI</t>
  </si>
  <si>
    <t>SM_TL9-PK-BD_001</t>
  </si>
  <si>
    <t>Body đèn bàn TL9 màu Hồng</t>
  </si>
  <si>
    <t>TL9-PK-BD</t>
  </si>
  <si>
    <t>SM_TL9-PK-BD_002</t>
  </si>
  <si>
    <t>SM_TN-2_001</t>
  </si>
  <si>
    <t>Tủ điện lắp nổi chứa MCB 1-2 cực</t>
  </si>
  <si>
    <t>TN-2</t>
  </si>
  <si>
    <t>KEZE</t>
  </si>
  <si>
    <t>61/04/25-KZ</t>
  </si>
  <si>
    <t>62/05/25-KZ</t>
  </si>
  <si>
    <t>20250911</t>
  </si>
  <si>
    <t>65/07/25-KZ</t>
  </si>
  <si>
    <t>SM_TN-4_001</t>
  </si>
  <si>
    <t>SM_TN-6_001</t>
  </si>
  <si>
    <t>Tủ nhựa nổi 6 đường TN</t>
  </si>
  <si>
    <t>TN-6</t>
  </si>
  <si>
    <t>SM_TR2B_001</t>
  </si>
  <si>
    <t>20/06/25-BHO</t>
  </si>
  <si>
    <t>20251027</t>
  </si>
  <si>
    <t>SM_TR2_001</t>
  </si>
  <si>
    <t>SM_TS-10/P_001</t>
  </si>
  <si>
    <t>SM_TS-10_001</t>
  </si>
  <si>
    <t>TS-10</t>
  </si>
  <si>
    <t>SM_TS-10_002</t>
  </si>
  <si>
    <t>SM_TS-10_003</t>
  </si>
  <si>
    <t>Tủ điện âm tường 10 đường - đế sắt, thanh ray đ/c đa hướng</t>
  </si>
  <si>
    <t>20250625</t>
  </si>
  <si>
    <t>SM_TS-12_001</t>
  </si>
  <si>
    <t>SM_TS-14_001</t>
  </si>
  <si>
    <t>TS-14</t>
  </si>
  <si>
    <t>SM_TS-14_002</t>
  </si>
  <si>
    <t>SM_TS-14_003</t>
  </si>
  <si>
    <t>Tủ điện âm tường 14 đường - đế sắt, thanh ray đ/c đa hướng</t>
  </si>
  <si>
    <t>SM_TS-20_001</t>
  </si>
  <si>
    <t>SM_TS-20_003</t>
  </si>
  <si>
    <t>66/10/25-KZ</t>
  </si>
  <si>
    <t>SM_TS-24_001</t>
  </si>
  <si>
    <t>TS-24</t>
  </si>
  <si>
    <t>SM_TS-24_002</t>
  </si>
  <si>
    <t>SM_TS-24_003</t>
  </si>
  <si>
    <t>SM_TS-32_001</t>
  </si>
  <si>
    <t>Tủ điện âm tường 32 đường</t>
  </si>
  <si>
    <t>TS-32</t>
  </si>
  <si>
    <t>SM_TS-32_003</t>
  </si>
  <si>
    <t>SM_TS-4/P_001</t>
  </si>
  <si>
    <t>Tủ điện âm tường 4 đường - để nhựa</t>
  </si>
  <si>
    <t>TS-4/P</t>
  </si>
  <si>
    <t>SM_TS-40_001</t>
  </si>
  <si>
    <t>TS-40</t>
  </si>
  <si>
    <t>SM_TS-40_002</t>
  </si>
  <si>
    <t>SM_TS-48_001</t>
  </si>
  <si>
    <t>SM_TS-48_003</t>
  </si>
  <si>
    <t>SM_TS-4_001</t>
  </si>
  <si>
    <t>Tủ điện âm tường 4 đường - để sắt</t>
  </si>
  <si>
    <t>TS-4</t>
  </si>
  <si>
    <t>SM_TS-4_002</t>
  </si>
  <si>
    <t>SM_TS-6/P_001</t>
  </si>
  <si>
    <t>Tủ điện âm tường 6 đường - để nhựa</t>
  </si>
  <si>
    <t>TS-6/P</t>
  </si>
  <si>
    <t>SM_TS-60_001</t>
  </si>
  <si>
    <t>TS-60</t>
  </si>
  <si>
    <t>SM_TS-60_003</t>
  </si>
  <si>
    <t>Tủ điện âm tường 60 đường - đế sắt, thanh ray đ/c đa hướng</t>
  </si>
  <si>
    <t>SM_TS-6_001</t>
  </si>
  <si>
    <t>Tủ điện âm tường 6 đường - để sắt</t>
  </si>
  <si>
    <t>TS-6</t>
  </si>
  <si>
    <t>SM_TS-6_002</t>
  </si>
  <si>
    <t>SM_TSL-12N_001</t>
  </si>
  <si>
    <t>Đèn led chiếu điểm dùng thanh ray 12W AS trung tính</t>
  </si>
  <si>
    <t>SM_TSL-12T_001</t>
  </si>
  <si>
    <t>Đèn led chiếu điểm dùng thanh ray 12W AST</t>
  </si>
  <si>
    <t>SM_TSL-12V_001</t>
  </si>
  <si>
    <t>SM_TSL-20N_001</t>
  </si>
  <si>
    <t>Đèn led chiếu điểm dùng thanh ray 20W AS trung tính</t>
  </si>
  <si>
    <t>TSL-20N</t>
  </si>
  <si>
    <t>SM_TSL-20T_001</t>
  </si>
  <si>
    <t>SM_TSL-20V_001</t>
  </si>
  <si>
    <t>Đèn led chiếu điểm dùng thanh ray 20W ASV</t>
  </si>
  <si>
    <t>TSL-20V</t>
  </si>
  <si>
    <t>SM_TSL-30N_001</t>
  </si>
  <si>
    <t>SM_TSL-30T_001</t>
  </si>
  <si>
    <t>Đèn led chiếu điểm dùng thanh ray 30W AST</t>
  </si>
  <si>
    <t>SM_TSL-8N_001</t>
  </si>
  <si>
    <t>SM_TSL-8T_001</t>
  </si>
  <si>
    <t>SM_TSL-8V_001</t>
  </si>
  <si>
    <t>SM_TSL2-12V_001</t>
  </si>
  <si>
    <t>SM_TSL2-20T_001</t>
  </si>
  <si>
    <t>SM_TSL2-20V_001</t>
  </si>
  <si>
    <t>SM_TSL2-25N_001</t>
  </si>
  <si>
    <t>SM_TSL2-25T_001</t>
  </si>
  <si>
    <t>SM_TSL2-30N_001</t>
  </si>
  <si>
    <t>SM_TSL2-8T_001</t>
  </si>
  <si>
    <t>SM_TSLB-12N_001</t>
  </si>
  <si>
    <t>SM_TSLB-12T_001</t>
  </si>
  <si>
    <t>Đèn led chiếu điểm dùng thanh ray 12W AST (thân đen)</t>
  </si>
  <si>
    <t>SM_TSLB-12V_001</t>
  </si>
  <si>
    <t>SM_TSLB-20N_001</t>
  </si>
  <si>
    <t>Đèn led chiếu điểm dùng thanh ray 20W AS (thân đen)</t>
  </si>
  <si>
    <t>TSLB-20N</t>
  </si>
  <si>
    <t>SM_TSLB-20T_001</t>
  </si>
  <si>
    <t>SM_TSLB-30N_001</t>
  </si>
  <si>
    <t>SM_TSLB-30T_001</t>
  </si>
  <si>
    <t>SM_TSLB-8N_001</t>
  </si>
  <si>
    <t>SM_TSLB-8V_001</t>
  </si>
  <si>
    <t>SM_TSLB2-12N_001</t>
  </si>
  <si>
    <t>Đèn led chiếu điểm dùng thanh ray 12W AS(thân đen)</t>
  </si>
  <si>
    <t>TSLB2-12N</t>
  </si>
  <si>
    <t>SM_TSLB2-12T_001</t>
  </si>
  <si>
    <t>TSLB2-12T</t>
  </si>
  <si>
    <t>SM_TSLB2-12V_001</t>
  </si>
  <si>
    <t>SM_TSLB2-20N_002</t>
  </si>
  <si>
    <t>TSLB2-20N</t>
  </si>
  <si>
    <t>SM_TSLB2-20T_001</t>
  </si>
  <si>
    <t>SM_TSLB2-20V_001</t>
  </si>
  <si>
    <t>Đèn led chiếu điểm dùng thanh ray 20W ASV (thân đen)</t>
  </si>
  <si>
    <t>TSLB2-20V</t>
  </si>
  <si>
    <t>SM_TSLB2-20V_002</t>
  </si>
  <si>
    <t>SM_TSLB2-25V_001</t>
  </si>
  <si>
    <t>SM_TSLB2-30T_001</t>
  </si>
  <si>
    <t>SM_TSLB2-8V_001</t>
  </si>
  <si>
    <t>SM_VM1_001</t>
  </si>
  <si>
    <t>Vợt muỗi</t>
  </si>
  <si>
    <t>VM1</t>
  </si>
  <si>
    <t>SM_VM1_002</t>
  </si>
  <si>
    <t>SM_VM2_001</t>
  </si>
  <si>
    <t>SM_WP-12_001</t>
  </si>
  <si>
    <t>SM_WP-18_001</t>
  </si>
  <si>
    <t>SM_WP-24_001</t>
  </si>
  <si>
    <t>SM_WP-36_001</t>
  </si>
  <si>
    <t>SM_WP-4_001</t>
  </si>
  <si>
    <t>SM_WP-6_001</t>
  </si>
  <si>
    <t>SM_WP-9_001</t>
  </si>
  <si>
    <t>Tủ điện chống thấm 9 đường</t>
  </si>
  <si>
    <t>WP-9</t>
  </si>
  <si>
    <t>SM_WS1/SC_001</t>
  </si>
  <si>
    <t>PACKKEY</t>
  </si>
  <si>
    <t>PACKUOM3</t>
  </si>
  <si>
    <t>CASECNT</t>
  </si>
  <si>
    <t>NOTE</t>
  </si>
  <si>
    <t>Pack</t>
  </si>
  <si>
    <t>Packuom3</t>
  </si>
  <si>
    <t>Case Quantity</t>
  </si>
  <si>
    <t>Pallet Quantity</t>
  </si>
  <si>
    <t>SM_ A240/25/3_001</t>
  </si>
  <si>
    <t>EA</t>
  </si>
  <si>
    <t>SM_ LLW-8N_001</t>
  </si>
  <si>
    <t>SM_A157MCB_001</t>
  </si>
  <si>
    <t>SM_A201_001</t>
  </si>
  <si>
    <t>SM_A201_002</t>
  </si>
  <si>
    <t>SM_A201_101</t>
  </si>
  <si>
    <t>SM_A201_501</t>
  </si>
  <si>
    <t>SM_A201_502</t>
  </si>
  <si>
    <t>SM_A201N_001</t>
  </si>
  <si>
    <t>SM_A201N_101</t>
  </si>
  <si>
    <t>SM_A201N_502</t>
  </si>
  <si>
    <t>SM_A201VX_501</t>
  </si>
  <si>
    <t>SM_A201VXN_501</t>
  </si>
  <si>
    <t>SM_A202_001</t>
  </si>
  <si>
    <t>SM_A202_002</t>
  </si>
  <si>
    <t>SM_A202_101</t>
  </si>
  <si>
    <t>SM_A202_501</t>
  </si>
  <si>
    <t>SM_A202_502</t>
  </si>
  <si>
    <t>SM_A202N_001</t>
  </si>
  <si>
    <t>SM_A202N_101</t>
  </si>
  <si>
    <t>SM_A202N_501</t>
  </si>
  <si>
    <t>SM_A202N_502</t>
  </si>
  <si>
    <t>SM_A203_001</t>
  </si>
  <si>
    <t>SM_A203_002</t>
  </si>
  <si>
    <t>SM_A203_101</t>
  </si>
  <si>
    <t>SM_A203_501</t>
  </si>
  <si>
    <t>SM_A203_502</t>
  </si>
  <si>
    <t>SM_A203N_001</t>
  </si>
  <si>
    <t>SM_A203N_101</t>
  </si>
  <si>
    <t>SM_A203N_501</t>
  </si>
  <si>
    <t>SM_A203N_502</t>
  </si>
  <si>
    <t>SM_A204_001</t>
  </si>
  <si>
    <t>SM_A204_002</t>
  </si>
  <si>
    <t>SM_A204_101</t>
  </si>
  <si>
    <t>SM_A204_501</t>
  </si>
  <si>
    <t>SM_A204_502</t>
  </si>
  <si>
    <t>SM_A204N_001</t>
  </si>
  <si>
    <t>SM_A204N_101</t>
  </si>
  <si>
    <t>SM_A204N_501</t>
  </si>
  <si>
    <t>SM_A204N_502</t>
  </si>
  <si>
    <t>SM_A205_001</t>
  </si>
  <si>
    <t>SM_A205_002</t>
  </si>
  <si>
    <t>SM_A205_101</t>
  </si>
  <si>
    <t>SM_A205_501</t>
  </si>
  <si>
    <t>SM_A205_502</t>
  </si>
  <si>
    <t>SM_A205N_001</t>
  </si>
  <si>
    <t>SM_A205N_101</t>
  </si>
  <si>
    <t>SM_A205N_501</t>
  </si>
  <si>
    <t>SM_A205N_502</t>
  </si>
  <si>
    <t>SM_A206_001</t>
  </si>
  <si>
    <t>SM_A206_002</t>
  </si>
  <si>
    <t>SM_A206_101</t>
  </si>
  <si>
    <t>SM_A206_501</t>
  </si>
  <si>
    <t>SM_A206_502</t>
  </si>
  <si>
    <t>SM_A206N_001</t>
  </si>
  <si>
    <t>SM_A206N_101</t>
  </si>
  <si>
    <t>SM_A206N_501</t>
  </si>
  <si>
    <t>SM_A206N_502</t>
  </si>
  <si>
    <t>SM_A20-IP_001</t>
  </si>
  <si>
    <t>SM_A20KT_501</t>
  </si>
  <si>
    <t>SM_A20KTN_001</t>
  </si>
  <si>
    <t>SM_A20UES_001</t>
  </si>
  <si>
    <t>SM_A20UES2_002</t>
  </si>
  <si>
    <t>SM_A20UESX_001</t>
  </si>
  <si>
    <t>SM_A20UESXX_001</t>
  </si>
  <si>
    <t>SM_A20US_001</t>
  </si>
  <si>
    <t>SM_A20US2_002</t>
  </si>
  <si>
    <t>SM_A20US2X_002</t>
  </si>
  <si>
    <t>SM_A20US2XX_002</t>
  </si>
  <si>
    <t>SM_A20USMX_001</t>
  </si>
  <si>
    <t>SM_A20USMXX_001</t>
  </si>
  <si>
    <t>SM_A20USX_001</t>
  </si>
  <si>
    <t>SM_A20USXX_001</t>
  </si>
  <si>
    <t>SM_A20-WE_001</t>
  </si>
  <si>
    <t>SM_A20-WN_101</t>
  </si>
  <si>
    <t>SM_A20-WN_501</t>
  </si>
  <si>
    <t>SM_A20-WND_001</t>
  </si>
  <si>
    <t>SM_A20-WND_101</t>
  </si>
  <si>
    <t>SM_A20-WND_501</t>
  </si>
  <si>
    <t>SM_A240/25/1_001</t>
  </si>
  <si>
    <t>SM_A240/25/2_001</t>
  </si>
  <si>
    <t>SM_A240/25/2A_001</t>
  </si>
  <si>
    <t>SM_A240/25/3_001</t>
  </si>
  <si>
    <t>SM_A240/25/4_001</t>
  </si>
  <si>
    <t>SM_A240L_501</t>
  </si>
  <si>
    <t>SM_A240L-20_501</t>
  </si>
  <si>
    <t>SM_A240L-25_501</t>
  </si>
  <si>
    <t>SM_A242/16_501</t>
  </si>
  <si>
    <t>SM_A242/20_501</t>
  </si>
  <si>
    <t>SM_A242/20-16_001</t>
  </si>
  <si>
    <t>SM_A242/25_501</t>
  </si>
  <si>
    <t>SM_A242/25-20_501</t>
  </si>
  <si>
    <t>SM_A242/32_001</t>
  </si>
  <si>
    <t>SM_A242/32_501</t>
  </si>
  <si>
    <t>SM_A242/32-16_501</t>
  </si>
  <si>
    <t>SM_A242/32-20_501</t>
  </si>
  <si>
    <t>SM_A242/32-25_501</t>
  </si>
  <si>
    <t>SM_A244/16_501</t>
  </si>
  <si>
    <t>SM_A244/20_501</t>
  </si>
  <si>
    <t>SM_A244/25_501</t>
  </si>
  <si>
    <t>SM_A244/32_501</t>
  </si>
  <si>
    <t>SM_A246/16_501</t>
  </si>
  <si>
    <t>SM_A246/20_501</t>
  </si>
  <si>
    <t>SM_A246/25_501</t>
  </si>
  <si>
    <t>SM_A246/25_502</t>
  </si>
  <si>
    <t>SM_A246/32_501</t>
  </si>
  <si>
    <t>SM_A258/16_001</t>
  </si>
  <si>
    <t>SM_A258/16_501</t>
  </si>
  <si>
    <t>SM_A258/16-RN_501</t>
  </si>
  <si>
    <t>SM_A258/16-RT_501</t>
  </si>
  <si>
    <t>SM_A258/20_501</t>
  </si>
  <si>
    <t>SM_A258/20-RN_501</t>
  </si>
  <si>
    <t>SM_A258/20-RT_501</t>
  </si>
  <si>
    <t>SM_A258/25_001</t>
  </si>
  <si>
    <t>SM_A258/25_501</t>
  </si>
  <si>
    <t>SM_A258/25-RN_501</t>
  </si>
  <si>
    <t>SM_A258/25-RT_501</t>
  </si>
  <si>
    <t>SM_A258/32_001</t>
  </si>
  <si>
    <t>SM_A258/32_501</t>
  </si>
  <si>
    <t>SM_A258/32-RN_501</t>
  </si>
  <si>
    <t>SM_A258/32-RT_501</t>
  </si>
  <si>
    <t>SM_A280/16_001</t>
  </si>
  <si>
    <t>SM_A280/16_501</t>
  </si>
  <si>
    <t>SM_A280/20_501</t>
  </si>
  <si>
    <t>SM_A280/20-3_501</t>
  </si>
  <si>
    <t>SM_A280/20-5_501</t>
  </si>
  <si>
    <t>SM_A280/25_001</t>
  </si>
  <si>
    <t>SM_A280/25_501</t>
  </si>
  <si>
    <t>SM_A280/25-3_501</t>
  </si>
  <si>
    <t>SM_A280/25-5_501</t>
  </si>
  <si>
    <t>SM_A280/32_001</t>
  </si>
  <si>
    <t>SM_A280/32_501</t>
  </si>
  <si>
    <t>SM_A30/1/2M1D_001</t>
  </si>
  <si>
    <t>SM_A30P_001</t>
  </si>
  <si>
    <t>SM_A30P_501</t>
  </si>
  <si>
    <t>SM_A30RJ64_001</t>
  </si>
  <si>
    <t>SM_A30TV75_001</t>
  </si>
  <si>
    <t>SM_A30USB_001</t>
  </si>
  <si>
    <t>SM_A332_001</t>
  </si>
  <si>
    <t>SM_A501V_001</t>
  </si>
  <si>
    <t>SM_A502V_001</t>
  </si>
  <si>
    <t>SM_A503V_001</t>
  </si>
  <si>
    <t>SM_A50MCB2_001</t>
  </si>
  <si>
    <t>SM_A601_501</t>
  </si>
  <si>
    <t>SM_A601V/GS_501</t>
  </si>
  <si>
    <t>SM_A601V_001</t>
  </si>
  <si>
    <t>SM_A601V_501</t>
  </si>
  <si>
    <t>SM_A602_501</t>
  </si>
  <si>
    <t>SM_A602SV_001</t>
  </si>
  <si>
    <t>SM_A602V_101</t>
  </si>
  <si>
    <t>SM_A602V_501</t>
  </si>
  <si>
    <t>SM_A603_501</t>
  </si>
  <si>
    <t>SM_A603GV_001</t>
  </si>
  <si>
    <t>SM_A603V/GS_501</t>
  </si>
  <si>
    <t>SM_A603V_001</t>
  </si>
  <si>
    <t>SM_A603V_501</t>
  </si>
  <si>
    <t>SM_A60456_001</t>
  </si>
  <si>
    <t>SM_A60456_501</t>
  </si>
  <si>
    <t>SM_A60456SV_001</t>
  </si>
  <si>
    <t>SM_A60456V_501</t>
  </si>
  <si>
    <t>SM_A60MCB1_001</t>
  </si>
  <si>
    <t>SM_A60MCB1V_001</t>
  </si>
  <si>
    <t>SM_A60MCB2_001</t>
  </si>
  <si>
    <t>SM_A60MCB2_501</t>
  </si>
  <si>
    <t>SM_A60SB_501</t>
  </si>
  <si>
    <t>SM_A620_501</t>
  </si>
  <si>
    <t>SM_A620V_501</t>
  </si>
  <si>
    <t>SM_A6CLNV_001</t>
  </si>
  <si>
    <t>SM_A6DDI_001</t>
  </si>
  <si>
    <t>SM_A6DDIV_001</t>
  </si>
  <si>
    <t>SM_A6F_001</t>
  </si>
  <si>
    <t>SM_A6K01_001</t>
  </si>
  <si>
    <t>SM_A6K01_501</t>
  </si>
  <si>
    <t>SM_A6M/1L_001</t>
  </si>
  <si>
    <t>SM_A6M/1M_001</t>
  </si>
  <si>
    <t>SM_A6M/2_001</t>
  </si>
  <si>
    <t>SM_A6NGN_001</t>
  </si>
  <si>
    <t>SM_A6NRD_001</t>
  </si>
  <si>
    <t>SM_A6P_001</t>
  </si>
  <si>
    <t>SM_A6P_501</t>
  </si>
  <si>
    <t>SM_A6P2_001</t>
  </si>
  <si>
    <t>SM_A6P2_501</t>
  </si>
  <si>
    <t>SM_A6SB_001</t>
  </si>
  <si>
    <t>SM_A6SB_501</t>
  </si>
  <si>
    <t>SM_A6UESM-2_001</t>
  </si>
  <si>
    <t>SM_A6USB_002</t>
  </si>
  <si>
    <t>SM_A6V1200L_001</t>
  </si>
  <si>
    <t>SM_A70456N_001</t>
  </si>
  <si>
    <t>SM_A70MCB1_001</t>
  </si>
  <si>
    <t>SM_A70MCB2_001</t>
  </si>
  <si>
    <t>SM_A70SB_001</t>
  </si>
  <si>
    <t>SM_A78F_001</t>
  </si>
  <si>
    <t>SM_A7CLR_001</t>
  </si>
  <si>
    <t>SM_A7DDI_001</t>
  </si>
  <si>
    <t>SM_A7HDMI_001</t>
  </si>
  <si>
    <t>SM_A7MBP_001</t>
  </si>
  <si>
    <t>SM_A7SB_501</t>
  </si>
  <si>
    <t>SM_A7UES_001</t>
  </si>
  <si>
    <t>SM_A7USB_001</t>
  </si>
  <si>
    <t>SM_A801V_001</t>
  </si>
  <si>
    <t>SM_A802V_001</t>
  </si>
  <si>
    <t>SM_A803V_001</t>
  </si>
  <si>
    <t>SM_A80MCB2_001</t>
  </si>
  <si>
    <t>SM_A80MCB2V_001</t>
  </si>
  <si>
    <t>SM_A882N_501</t>
  </si>
  <si>
    <t>SM_A901V_001</t>
  </si>
  <si>
    <t>SM_A902V_001</t>
  </si>
  <si>
    <t>SM_A903V_001</t>
  </si>
  <si>
    <t>SM_AD/USB1_001</t>
  </si>
  <si>
    <t>SM_AF-150_001</t>
  </si>
  <si>
    <t>SM_AF-200_001</t>
  </si>
  <si>
    <t>SM_AF2-250_001</t>
  </si>
  <si>
    <t>SM_AF-250_001</t>
  </si>
  <si>
    <t>SM_AFC-130_001</t>
  </si>
  <si>
    <t>SM_AFC2-250_001</t>
  </si>
  <si>
    <t>SM_AFC-250_001</t>
  </si>
  <si>
    <t>SM_AFC-300_001</t>
  </si>
  <si>
    <t>SM_AFCL-130R_001</t>
  </si>
  <si>
    <t>SM_AFM-150_001</t>
  </si>
  <si>
    <t>SM_AJ64_001</t>
  </si>
  <si>
    <t>SM_AK02_001</t>
  </si>
  <si>
    <t>SM_AK2237N_001</t>
  </si>
  <si>
    <t>SM_AK2237N_501</t>
  </si>
  <si>
    <t>SM_AKD1_001</t>
  </si>
  <si>
    <t>SM_AKT_001</t>
  </si>
  <si>
    <t>SM_AM/1_001</t>
  </si>
  <si>
    <t>SM_AM/1L_001</t>
  </si>
  <si>
    <t>SM_AM/1M_001</t>
  </si>
  <si>
    <t>SM_AM/2_001</t>
  </si>
  <si>
    <t>SM_AM/2L_001</t>
  </si>
  <si>
    <t>SM_AM/2M_001</t>
  </si>
  <si>
    <t>SM_AM3S-2USB_001</t>
  </si>
  <si>
    <t>SM_AM-3UES2_001</t>
  </si>
  <si>
    <t>SM_AM4S-2USB_001</t>
  </si>
  <si>
    <t>SM_AM5S_001</t>
  </si>
  <si>
    <t>SM_AMBP_001</t>
  </si>
  <si>
    <t>SM_AMCB1_001</t>
  </si>
  <si>
    <t>SM_AMCB2_001</t>
  </si>
  <si>
    <t>SM_AMD20_001</t>
  </si>
  <si>
    <t>SM_ANGN_001</t>
  </si>
  <si>
    <t>SM_ANRD_001</t>
  </si>
  <si>
    <t>SM_AP_001</t>
  </si>
  <si>
    <t>SM_ARJ64_001</t>
  </si>
  <si>
    <t>SM_ARJ88_001</t>
  </si>
  <si>
    <t>SM_ASB_501</t>
  </si>
  <si>
    <t>SM_ASBN_001</t>
  </si>
  <si>
    <t>SM_ASBN_501</t>
  </si>
  <si>
    <t>SM_ATV75_001</t>
  </si>
  <si>
    <t>SM_AUES_001</t>
  </si>
  <si>
    <t>SM_AUES2_001</t>
  </si>
  <si>
    <t>SM_AUS_001</t>
  </si>
  <si>
    <t>SM_AUSB_001</t>
  </si>
  <si>
    <t>SM_AV200LED_001</t>
  </si>
  <si>
    <t>SM_AV200LED-2_001</t>
  </si>
  <si>
    <t>SM_AVH_001</t>
  </si>
  <si>
    <t>SM_B202_001</t>
  </si>
  <si>
    <t>SM_B203_001</t>
  </si>
  <si>
    <t>SM_B204_001</t>
  </si>
  <si>
    <t>SM_B2DDI_001</t>
  </si>
  <si>
    <t>SM_B2TDS_001</t>
  </si>
  <si>
    <t>SM_B2UESM_001</t>
  </si>
  <si>
    <t>SM_B2US_001</t>
  </si>
  <si>
    <t>SM_B2USX_001</t>
  </si>
  <si>
    <t>SM_B60456_001</t>
  </si>
  <si>
    <t>SM_B60456_501</t>
  </si>
  <si>
    <t>SM_B6123_101</t>
  </si>
  <si>
    <t>SM_B6123_501</t>
  </si>
  <si>
    <t>SM_B620_501</t>
  </si>
  <si>
    <t>SM_B81_001</t>
  </si>
  <si>
    <t>SM_B8123_001</t>
  </si>
  <si>
    <t>SM_BA20KT_001</t>
  </si>
  <si>
    <t>SM_BA20KT_501</t>
  </si>
  <si>
    <t>SM_BCL2-5050-AC_001</t>
  </si>
  <si>
    <t>SM_BC-NEP-CT09_501</t>
  </si>
  <si>
    <t>KG</t>
  </si>
  <si>
    <t>SM_BC-NEP-CT09_502</t>
  </si>
  <si>
    <t>SM_BC-NEP-CT09_503</t>
  </si>
  <si>
    <t>SM_BC-NEP-CT09_504</t>
  </si>
  <si>
    <t>SM_BC-NEP-CT13_501</t>
  </si>
  <si>
    <t>SM_BC-NEP-CT13_502</t>
  </si>
  <si>
    <t>SM_BC-NEP-CT13_503</t>
  </si>
  <si>
    <t>SM_BC-NEP-CT13_504</t>
  </si>
  <si>
    <t>SM_BC-ONG-CT01_501</t>
  </si>
  <si>
    <t>SM_BC-ONG-CT01_502</t>
  </si>
  <si>
    <t>SM_BC-ONG-CT01_503</t>
  </si>
  <si>
    <t>SM_BC-ONG-CT01_504</t>
  </si>
  <si>
    <t>SM_BC-ONG-CT01_505</t>
  </si>
  <si>
    <t>SM_BC-ONG-CT01_506</t>
  </si>
  <si>
    <t>SM_BC-ONG-CT01_507</t>
  </si>
  <si>
    <t>SM_BC-ONG-CT01_508</t>
  </si>
  <si>
    <t>SM_BC-PKL2-CTL2_501</t>
  </si>
  <si>
    <t>SM_BC-PKL2-CTL2_502</t>
  </si>
  <si>
    <t>SM_BD-12/NL_001</t>
  </si>
  <si>
    <t>SM_BD-12/RG_001</t>
  </si>
  <si>
    <t>SM_BD-18/NL_001</t>
  </si>
  <si>
    <t>SM_BD-18/RG_001</t>
  </si>
  <si>
    <t>SM_BD-18/SL_001</t>
  </si>
  <si>
    <t>SM_BD-24/BL_001</t>
  </si>
  <si>
    <t>SM_BD-24/BR_001</t>
  </si>
  <si>
    <t>SM_BD-24/NL_001</t>
  </si>
  <si>
    <t>SM_BD-24/RG_001</t>
  </si>
  <si>
    <t>SM_BD-24/SL_001</t>
  </si>
  <si>
    <t>SM_BD30-C_001</t>
  </si>
  <si>
    <t>SM_BD30-G_001</t>
  </si>
  <si>
    <t>SM_BD30-R_001</t>
  </si>
  <si>
    <t>SM_BD30-S_001</t>
  </si>
  <si>
    <t>SM_BD-30W_001</t>
  </si>
  <si>
    <t>SM_BD35-R_001</t>
  </si>
  <si>
    <t>SM_BD35-S_001</t>
  </si>
  <si>
    <t>SM_BD35-W_001</t>
  </si>
  <si>
    <t>SM_BD-6/BL_001</t>
  </si>
  <si>
    <t>SM_BD-6/BR_001</t>
  </si>
  <si>
    <t>SM_BD-6/NL_001</t>
  </si>
  <si>
    <t>SM_BD-6/RG_001</t>
  </si>
  <si>
    <t>SM_BD-6/SL_001</t>
  </si>
  <si>
    <t>SM_BELT4.2_001</t>
  </si>
  <si>
    <t>SM_BHS2/SC_001</t>
  </si>
  <si>
    <t>SM_BKD-20_001</t>
  </si>
  <si>
    <t>SM_BKD-20_002</t>
  </si>
  <si>
    <t>SM_BKD-20_003</t>
  </si>
  <si>
    <t>RL</t>
  </si>
  <si>
    <t>SM_BKG-20_001</t>
  </si>
  <si>
    <t>SM_BKG-20_002</t>
  </si>
  <si>
    <t>SM_BKR-20_001</t>
  </si>
  <si>
    <t>SM_BKR-20_002</t>
  </si>
  <si>
    <t>SM_BKR-20_003</t>
  </si>
  <si>
    <t>SM_BKW-20_001</t>
  </si>
  <si>
    <t>SM_BKW-20_003</t>
  </si>
  <si>
    <t>SM_BKY-20_001</t>
  </si>
  <si>
    <t>SM_BKY-20_002</t>
  </si>
  <si>
    <t>SM_BKY-20_003</t>
  </si>
  <si>
    <t>SM_BL-18_001</t>
  </si>
  <si>
    <t>SM_BLD-18_001</t>
  </si>
  <si>
    <t>SM_BLD-36_001</t>
  </si>
  <si>
    <t>SM_BM1020_001</t>
  </si>
  <si>
    <t>SM_BN-18/3C_001</t>
  </si>
  <si>
    <t>SM_BN-18/SC_001</t>
  </si>
  <si>
    <t>SM_BN-18N_001</t>
  </si>
  <si>
    <t>SM_BN-18N_002</t>
  </si>
  <si>
    <t>SM_BN-18T/MS_001</t>
  </si>
  <si>
    <t>SM_BN-18T_001</t>
  </si>
  <si>
    <t>SM_BN-18T_002</t>
  </si>
  <si>
    <t>SM_BN-18T_101</t>
  </si>
  <si>
    <t>SM_BN-18V_002</t>
  </si>
  <si>
    <t>SM_BN2-18V_001</t>
  </si>
  <si>
    <t>SM_BN-36/3C_001</t>
  </si>
  <si>
    <t>SM_BN-36/SC_001</t>
  </si>
  <si>
    <t>SM_BN-36N_001</t>
  </si>
  <si>
    <t>SM_BN-36N_002</t>
  </si>
  <si>
    <t>SM_BN-36T/MS_001</t>
  </si>
  <si>
    <t>SM_BN-36T_001</t>
  </si>
  <si>
    <t>SM_BN-36T_101</t>
  </si>
  <si>
    <t>SM_BN-36V_002</t>
  </si>
  <si>
    <t>SM_BN-40T_001</t>
  </si>
  <si>
    <t>SM_BN-9N_001</t>
  </si>
  <si>
    <t>SM_BN-9T/MS_001</t>
  </si>
  <si>
    <t>SM_BN-9T_001</t>
  </si>
  <si>
    <t>SM_BS-32/320_001</t>
  </si>
  <si>
    <t>SM_BS-32/750_001</t>
  </si>
  <si>
    <t>SM_BS6123_501</t>
  </si>
  <si>
    <t>SM_BS615_501</t>
  </si>
  <si>
    <t>SM_BT8-120V_001</t>
  </si>
  <si>
    <t>SM_BT8-60V_001</t>
  </si>
  <si>
    <t>SM_CA157N_501</t>
  </si>
  <si>
    <t>SM_CANH-AFC2-130_001</t>
  </si>
  <si>
    <t>SM_CANH-AFC2-250_001</t>
  </si>
  <si>
    <t>SM_CANH-AFC2-300_001</t>
  </si>
  <si>
    <t>SM_CANH-AFC2-600_001</t>
  </si>
  <si>
    <t>SM_CAPA-0.82_001</t>
  </si>
  <si>
    <t>SM_CAPA-1.0_001</t>
  </si>
  <si>
    <t>SM_CAPA-2.0_001</t>
  </si>
  <si>
    <t>SM_CAT5E-4P_001</t>
  </si>
  <si>
    <t>M</t>
  </si>
  <si>
    <t>SM_CAT5E-4P_101</t>
  </si>
  <si>
    <t>SM_CAT6E-4P_001</t>
  </si>
  <si>
    <t>SM_CAT6E-4P_101</t>
  </si>
  <si>
    <t>SM_CCH48-SEAM_001</t>
  </si>
  <si>
    <t>SM_CCN-120K_001</t>
  </si>
  <si>
    <t>SM_CCN-220K_001</t>
  </si>
  <si>
    <t>SM_CD210_001</t>
  </si>
  <si>
    <t>SM_CD61/BL_001</t>
  </si>
  <si>
    <t>SET</t>
  </si>
  <si>
    <t>SM_CD61_001</t>
  </si>
  <si>
    <t>SM_CDC-PV4_001</t>
  </si>
  <si>
    <t>SM_CDC-PV6_001</t>
  </si>
  <si>
    <t>SM_CDD_001</t>
  </si>
  <si>
    <t>SM_CDJ26B_001</t>
  </si>
  <si>
    <t>SM_CDJ29B_001</t>
  </si>
  <si>
    <t>SM_CFDC-20_001</t>
  </si>
  <si>
    <t>SM_CFDC-32_001</t>
  </si>
  <si>
    <t>SM_CHIPLED-T-GT-120_001</t>
  </si>
  <si>
    <t>SM_CKPD-120_001</t>
  </si>
  <si>
    <t>SM_CKPD-60_001</t>
  </si>
  <si>
    <t>SM_CKPL-120_001</t>
  </si>
  <si>
    <t>SM_CKPL-60_001</t>
  </si>
  <si>
    <t>SM_CL-16/3C_001</t>
  </si>
  <si>
    <t>SM_CL-16N_001</t>
  </si>
  <si>
    <t>SM_CL-16T_001</t>
  </si>
  <si>
    <t>SM_CL-16V_001</t>
  </si>
  <si>
    <t>SM_CL-20/SC_001</t>
  </si>
  <si>
    <t>SM_CL-20/SC-PK_001</t>
  </si>
  <si>
    <t>SM_CL-20/SM_001</t>
  </si>
  <si>
    <t>SM_CL20/SM-PK_001</t>
  </si>
  <si>
    <t>SM_CL-20_001</t>
  </si>
  <si>
    <t>SM_CL-22/3C_001</t>
  </si>
  <si>
    <t>SM_CL-22N_001</t>
  </si>
  <si>
    <t>SM_CL-22T_001</t>
  </si>
  <si>
    <t>SM_CL-22V_001</t>
  </si>
  <si>
    <t>SM_CL30/SM-PK_001</t>
  </si>
  <si>
    <t>SM_CM1/SC_001</t>
  </si>
  <si>
    <t>SM_CMMB_001</t>
  </si>
  <si>
    <t>SM_CR1.5/SC_001</t>
  </si>
  <si>
    <t>SM_CR1/SC_001</t>
  </si>
  <si>
    <t>SM_CR2/SC_001</t>
  </si>
  <si>
    <t>SM_CSW/SC_001</t>
  </si>
  <si>
    <t>SM_DCC-14_001</t>
  </si>
  <si>
    <t>SM_DCW2150-10_001</t>
  </si>
  <si>
    <t>SM_DCW2150-5_001</t>
  </si>
  <si>
    <t>SM_DCW250-5_001</t>
  </si>
  <si>
    <t>SM_DCW275-10_001</t>
  </si>
  <si>
    <t>SM_DCW275-5_001</t>
  </si>
  <si>
    <t>SM_DCWIREPL1C_001</t>
  </si>
  <si>
    <t>SM_DD-BN3_001</t>
  </si>
  <si>
    <t>SM_DD-BN3_002</t>
  </si>
  <si>
    <t>SM_DDCT5-10_001</t>
  </si>
  <si>
    <t>SM_DL2-D/ZB_001</t>
  </si>
  <si>
    <t>SM_DL2-V/SC_001</t>
  </si>
  <si>
    <t>SM_DL-3(W3.0)_001</t>
  </si>
  <si>
    <t>SM_DL-4(W4.0)_001</t>
  </si>
  <si>
    <t>SM_DL65-20V_001</t>
  </si>
  <si>
    <t>SM_DLA-12T_001</t>
  </si>
  <si>
    <t>SM_DLA2-7(3IN1)_001</t>
  </si>
  <si>
    <t>SM_DLA2-7-3IN1_001</t>
  </si>
  <si>
    <t>SM_DLA2R-3T_001</t>
  </si>
  <si>
    <t>SM_DLA2R-5T_001</t>
  </si>
  <si>
    <t>SM_DLA2S-3T_001</t>
  </si>
  <si>
    <t>SM_DLA2S-3V_001</t>
  </si>
  <si>
    <t>SM_DLA2S-5T_001</t>
  </si>
  <si>
    <t>SM_DLA2S-5V_001</t>
  </si>
  <si>
    <t>SM_DLA2S-7T_001</t>
  </si>
  <si>
    <t>SM_DLA2S-7V_001</t>
  </si>
  <si>
    <t>SM_DLB-12N_004</t>
  </si>
  <si>
    <t>SM_DLB-12N-BD_001</t>
  </si>
  <si>
    <t>SM_DLB-12V_003</t>
  </si>
  <si>
    <t>SM_DLB-12V-BD_001</t>
  </si>
  <si>
    <t>SM_DLB2-12N_001</t>
  </si>
  <si>
    <t>SM_DLB2-5/3C_002</t>
  </si>
  <si>
    <t>SM_DLB2-5N_002</t>
  </si>
  <si>
    <t>SM_DLB2-5V_002</t>
  </si>
  <si>
    <t>SM_DLB2-7N_002</t>
  </si>
  <si>
    <t>SM_DLB2-7V_001</t>
  </si>
  <si>
    <t>SM_DLB2-7V_002</t>
  </si>
  <si>
    <t>SM_DLB2-9N_002</t>
  </si>
  <si>
    <t>SM_DLB2L-9N_001</t>
  </si>
  <si>
    <t>SM_DLB2L-9T_001</t>
  </si>
  <si>
    <t>SM_DLB2L-9V_001</t>
  </si>
  <si>
    <t>SM_DLB-5/3C_003</t>
  </si>
  <si>
    <t>SM_DLB-5/3C_004</t>
  </si>
  <si>
    <t>SM_DLB-5N_003</t>
  </si>
  <si>
    <t>SM_DLB-5N-BD_001</t>
  </si>
  <si>
    <t>SM_DLB-5T_001</t>
  </si>
  <si>
    <t>SM_DLB-5T_003</t>
  </si>
  <si>
    <t>SM_DLB-5T-BD_001</t>
  </si>
  <si>
    <t>SM_DLB-5V_003</t>
  </si>
  <si>
    <t>SM_DLB-5V-BD_001</t>
  </si>
  <si>
    <t>SM_DLB-7/3C_004</t>
  </si>
  <si>
    <t>SM_DLB-7/3C-BD_001</t>
  </si>
  <si>
    <t>SM_DLB-7N_004</t>
  </si>
  <si>
    <t>UPDATE 17.06.2025</t>
  </si>
  <si>
    <t>SM_DLB-7N-BD_001</t>
  </si>
  <si>
    <t>SM_DLB-7T_004</t>
  </si>
  <si>
    <t>SM_DLB-7V_003</t>
  </si>
  <si>
    <t>SM_DLB-9N_004</t>
  </si>
  <si>
    <t>SM_DLB-9V_003</t>
  </si>
  <si>
    <t>SM_DLB-9V-BD_001</t>
  </si>
  <si>
    <t>SM_DLBL2-9N_001</t>
  </si>
  <si>
    <t>SM_DLBL2-9N_002</t>
  </si>
  <si>
    <t>SM_DLBL-9/3C_004</t>
  </si>
  <si>
    <t>SM_DLBL-9/3C-BD_001</t>
  </si>
  <si>
    <t>SM_DLBL-9N_003</t>
  </si>
  <si>
    <t>SM_DLBL-9V_003</t>
  </si>
  <si>
    <t>SM_DLC-12/3C_001</t>
  </si>
  <si>
    <t>SM_DLC-18/3C_001</t>
  </si>
  <si>
    <t>SM_DLC-24/3C)001</t>
  </si>
  <si>
    <t>SM_DLC-24/3C_001</t>
  </si>
  <si>
    <t>SM_DLC-6/3C_001</t>
  </si>
  <si>
    <t>SM_DLC-9/3C_001</t>
  </si>
  <si>
    <t>SM_DLE-12/3C_001</t>
  </si>
  <si>
    <t>SM_DLE-12N_001</t>
  </si>
  <si>
    <t>SM_DLE-12V_001</t>
  </si>
  <si>
    <t>SM_DLE-18/3C_001</t>
  </si>
  <si>
    <t>SM_DLE-6/3C_001</t>
  </si>
  <si>
    <t>SM_DLE-6T_001</t>
  </si>
  <si>
    <t>SM_DLE-7V_001</t>
  </si>
  <si>
    <t>SM_DLE-9/3C_001</t>
  </si>
  <si>
    <t>SM_DLE-9T_001</t>
  </si>
  <si>
    <t>SM_DLE-9V_001</t>
  </si>
  <si>
    <t>SM_DLE-9V_002</t>
  </si>
  <si>
    <t>SM_DLEL-6/3C_001</t>
  </si>
  <si>
    <t>SM_DLEL-9/3C_001</t>
  </si>
  <si>
    <t>SM_DLEL-9V_001</t>
  </si>
  <si>
    <t>SM_DLF2-20N_001</t>
  </si>
  <si>
    <t>SM_DLF2-20V_002</t>
  </si>
  <si>
    <t>SM_DLF2-30T_001</t>
  </si>
  <si>
    <t>SM_DLF2-30V_001</t>
  </si>
  <si>
    <t>SM_DLF2-40N_001</t>
  </si>
  <si>
    <t>SM_DLF2-40N_002</t>
  </si>
  <si>
    <t>SM_DLF2-40N_003</t>
  </si>
  <si>
    <t>SM_DLF2-7N_001</t>
  </si>
  <si>
    <t>SM_DLF2-7T_001</t>
  </si>
  <si>
    <t>SM_DLF-7T_001</t>
  </si>
  <si>
    <t>SM_DLR-75W_001</t>
  </si>
  <si>
    <t>SM_DLS-107N_001</t>
  </si>
  <si>
    <t>SM_DLS-112N_001</t>
  </si>
  <si>
    <t>SM_DLS-112T_001</t>
  </si>
  <si>
    <t>SM_DLS-112V_001</t>
  </si>
  <si>
    <t>SM_DLS-120N_001</t>
  </si>
  <si>
    <t>SM_DLS-120N_002</t>
  </si>
  <si>
    <t>SM_DLS-120T_001</t>
  </si>
  <si>
    <t>SM_DLS-120V_002</t>
  </si>
  <si>
    <t>SM_DLS-207T_001</t>
  </si>
  <si>
    <t>SM_DLS-207V_001</t>
  </si>
  <si>
    <t>SM_DLS-212V_001</t>
  </si>
  <si>
    <t>SM_DLS-220N_002</t>
  </si>
  <si>
    <t>SM_DLS-220T_002</t>
  </si>
  <si>
    <t>SM_DLS-220V_002</t>
  </si>
  <si>
    <t>SM_DLS-312N_001</t>
  </si>
  <si>
    <t>SM_DLS-312T_001</t>
  </si>
  <si>
    <t>SM_DLS-312V_001</t>
  </si>
  <si>
    <t>SM_DLS-320T_101</t>
  </si>
  <si>
    <t>SM_DLS-320V_001</t>
  </si>
  <si>
    <t>SM_DLT-12/3C-BD_001</t>
  </si>
  <si>
    <t>SM_DLT-12N_004</t>
  </si>
  <si>
    <t>SM_DLT-12N-BD_001</t>
  </si>
  <si>
    <t>SM_DLT-12T-BD_001</t>
  </si>
  <si>
    <t>SM_DLT-12V_003</t>
  </si>
  <si>
    <t>SM_DLT-12V-BD_001</t>
  </si>
  <si>
    <t>SM_DLT2-12V_001</t>
  </si>
  <si>
    <t>SM_DLT2-5N_002</t>
  </si>
  <si>
    <t>SM_DLT2-7/3C_001</t>
  </si>
  <si>
    <t>SM_DLT2-7N_001</t>
  </si>
  <si>
    <t>SM_DLT2-9V_002</t>
  </si>
  <si>
    <t>SM_DLT2L-9N_001</t>
  </si>
  <si>
    <t>SM_DLT2L-9T_001</t>
  </si>
  <si>
    <t>SM_DLT2L-9V_001</t>
  </si>
  <si>
    <t>SM_DLT-5/3C_003</t>
  </si>
  <si>
    <t>SM_DLT-5/3C-BD_001</t>
  </si>
  <si>
    <t>SM_DLT-5N_003</t>
  </si>
  <si>
    <t>SM_DLT-5N-BD_001</t>
  </si>
  <si>
    <t>SM_DLT-5T_004</t>
  </si>
  <si>
    <t>SM_DLT-5T-BD_001</t>
  </si>
  <si>
    <t>SM_DLT-5V_003</t>
  </si>
  <si>
    <t>SM_DLT-5V-BD_001</t>
  </si>
  <si>
    <t>SM_DLT-7N_003</t>
  </si>
  <si>
    <t>SM_DLT-7N-BD_001</t>
  </si>
  <si>
    <t>SM_DLT-7V_003</t>
  </si>
  <si>
    <t>SM_DLT-7V_004</t>
  </si>
  <si>
    <t>SM_DLT-7V-BD_001</t>
  </si>
  <si>
    <t>SM_DLT-9/3C-BD_001</t>
  </si>
  <si>
    <t>SM_DLT-9N_004</t>
  </si>
  <si>
    <t>SM_DLT-9N-BD_001</t>
  </si>
  <si>
    <t>SM_DLT-9V_003</t>
  </si>
  <si>
    <t>SM_DLT-9V_004</t>
  </si>
  <si>
    <t>SM_DLT-9V-BD_001</t>
  </si>
  <si>
    <t>SM_DLTL2-9V_002</t>
  </si>
  <si>
    <t>SM_DLTL-9/3C_004</t>
  </si>
  <si>
    <t>SM_DLTL-9N_004</t>
  </si>
  <si>
    <t>SM_DLTL-9V_003</t>
  </si>
  <si>
    <t>SM_DLV-12N-BD_001</t>
  </si>
  <si>
    <t>SM_DLV-12V_003</t>
  </si>
  <si>
    <t>SM_DLV-12V-BD_001</t>
  </si>
  <si>
    <t>SM_DLV2-12/3C_001</t>
  </si>
  <si>
    <t>SM_DLV2-12N_001</t>
  </si>
  <si>
    <t>SM_DLV2-12T-BD_001</t>
  </si>
  <si>
    <t>SM_DLV2-12V_002</t>
  </si>
  <si>
    <t>SM_DLV2-5/3C_001</t>
  </si>
  <si>
    <t>SM_DLV2-5N_001</t>
  </si>
  <si>
    <t>SM_DLV2-5N_002</t>
  </si>
  <si>
    <t>SM_DLV2-5T-BD_001</t>
  </si>
  <si>
    <t>SM_DLV2-5V_001</t>
  </si>
  <si>
    <t>SM_DLV2-5V_002</t>
  </si>
  <si>
    <t>SM_DLV2-9/3C_001</t>
  </si>
  <si>
    <t>SM_DLV2-9/3C-BD_001</t>
  </si>
  <si>
    <t>SM_DLV2-9T-BD_001</t>
  </si>
  <si>
    <t>SM_DLV2L-9/3C-BD_001</t>
  </si>
  <si>
    <t>SM_DLV2L-9N_001</t>
  </si>
  <si>
    <t>SM_DLV2L-9T_001</t>
  </si>
  <si>
    <t>SM_DLV2L-9T-BD_001</t>
  </si>
  <si>
    <t>SM_DLV2L-9V_001</t>
  </si>
  <si>
    <t>SM_DLV-5/3C_003</t>
  </si>
  <si>
    <t>SM_DLV-5N_003</t>
  </si>
  <si>
    <t>SM_DLV-5N-BD_001</t>
  </si>
  <si>
    <t>SM_DLV-5T_003</t>
  </si>
  <si>
    <t>SM_DLV-5V_003</t>
  </si>
  <si>
    <t>SM_DLV-5V-BD_001</t>
  </si>
  <si>
    <t>SM_DLV-7N_003</t>
  </si>
  <si>
    <t>SM_DLV-7N_004</t>
  </si>
  <si>
    <t>SM_DLV-7N-BD_001</t>
  </si>
  <si>
    <t>SM_DLV-7T_004</t>
  </si>
  <si>
    <t>SM_DLV-7V_001</t>
  </si>
  <si>
    <t>SM_DLV-7V_003</t>
  </si>
  <si>
    <t>SM_DLV-9N-BD_001</t>
  </si>
  <si>
    <t>SM_DLV-9V_003</t>
  </si>
  <si>
    <t>SM_DLV-9V_004</t>
  </si>
  <si>
    <t>SM_DLV-9V-BD_001</t>
  </si>
  <si>
    <t>SM_DLVL2-9N_002</t>
  </si>
  <si>
    <t>SM_DLVL2-9V_002</t>
  </si>
  <si>
    <t>SM_DLVL-9/3C_004</t>
  </si>
  <si>
    <t>SM_DLVL-9N_003</t>
  </si>
  <si>
    <t>SM_DLVL-9V_003</t>
  </si>
  <si>
    <t>SM_DMN_001</t>
  </si>
  <si>
    <t>SM_DMN_101</t>
  </si>
  <si>
    <t>SM_DMN_201</t>
  </si>
  <si>
    <t>SM_DPL-30V_001</t>
  </si>
  <si>
    <t>SM_DPL-7V_001</t>
  </si>
  <si>
    <t>SM_DR-12/3C_001</t>
  </si>
  <si>
    <t>SM_DR-12/3C_101</t>
  </si>
  <si>
    <t>SM_DR-12/3C-RC_001</t>
  </si>
  <si>
    <t>SM_DR-12/E_001</t>
  </si>
  <si>
    <t>SM_DR-15/3C_001</t>
  </si>
  <si>
    <t>SM_DR-15/3C-RC_001</t>
  </si>
  <si>
    <t>SM_DR-15_001</t>
  </si>
  <si>
    <t>SM_DR-18/3C_001</t>
  </si>
  <si>
    <t>SM_DR-18/3C-RC_001</t>
  </si>
  <si>
    <t>SM_DR-18_101</t>
  </si>
  <si>
    <t>SM_DR-20/DIM_001</t>
  </si>
  <si>
    <t>SM_DR-20_001</t>
  </si>
  <si>
    <t>SM_DR-24/3C_001</t>
  </si>
  <si>
    <t>SM_DR-24/3C-RC_001</t>
  </si>
  <si>
    <t>SM_DR-24_101</t>
  </si>
  <si>
    <t>SM_DR-25/DIM_001</t>
  </si>
  <si>
    <t>SM_DR-25_001</t>
  </si>
  <si>
    <t>SM_DR-40/DIM_001</t>
  </si>
  <si>
    <t>SM_DR-6/3C_001</t>
  </si>
  <si>
    <t>SM_DR-6/3C_101</t>
  </si>
  <si>
    <t>SM_DR-6_101</t>
  </si>
  <si>
    <t>SM_DR-9/3C_001</t>
  </si>
  <si>
    <t>SM_DR-9/3C_101</t>
  </si>
  <si>
    <t>SM_DR-9/3C-RC_001</t>
  </si>
  <si>
    <t>SM_DR-9/E_001</t>
  </si>
  <si>
    <t>SM_DRDL-12/E_001</t>
  </si>
  <si>
    <t>SM_DRDL-5/3C_001</t>
  </si>
  <si>
    <t>SM_DRDL-5_001</t>
  </si>
  <si>
    <t>SM_DRDL-9/3C_001</t>
  </si>
  <si>
    <t>SM_DRDL-9L/E_001</t>
  </si>
  <si>
    <t>SM_DR-FPD-6060-40_001</t>
  </si>
  <si>
    <t>SM_DR-GT-120_001</t>
  </si>
  <si>
    <t>SM_DRSF-16/3C_001</t>
  </si>
  <si>
    <t>SM_DRSF-16_001</t>
  </si>
  <si>
    <t>SM_DRSF-24/3C_001</t>
  </si>
  <si>
    <t>SM_DRSF-24_001</t>
  </si>
  <si>
    <t>SM_DRSF-32/3C_001</t>
  </si>
  <si>
    <t>SM_DRSF-32_001</t>
  </si>
  <si>
    <t>SM_DRSF-48/3C_001</t>
  </si>
  <si>
    <t>SM_DRSF-48_001</t>
  </si>
  <si>
    <t>SM_DS1/SC_001</t>
  </si>
  <si>
    <t>SM_DS1/ZB_001</t>
  </si>
  <si>
    <t>SM_E27-40_001</t>
  </si>
  <si>
    <t>SM_EML2_001</t>
  </si>
  <si>
    <t>SM_EM-LT_001</t>
  </si>
  <si>
    <t>SM_EM-NT_001</t>
  </si>
  <si>
    <t>SM_ENDCAP-GT-120_001</t>
  </si>
  <si>
    <t>SM_ENDCAP-N-GT-120_001</t>
  </si>
  <si>
    <t>SM_EP/T_001</t>
  </si>
  <si>
    <t>SM_EX/2_001</t>
  </si>
  <si>
    <t>SM_EX_001</t>
  </si>
  <si>
    <t>SM_EX2_001</t>
  </si>
  <si>
    <t>SM_EX2LR_001</t>
  </si>
  <si>
    <t>SM_EXL_001</t>
  </si>
  <si>
    <t>SM_EXLR_001</t>
  </si>
  <si>
    <t>SM_EXR_001</t>
  </si>
  <si>
    <t>SM_FA_001</t>
  </si>
  <si>
    <t>SM_FA-60_001</t>
  </si>
  <si>
    <t>SM_FCA_001</t>
  </si>
  <si>
    <t>SM_FCY_001</t>
  </si>
  <si>
    <t>SM_FDC-20_001</t>
  </si>
  <si>
    <t>SM_FDC-32_001</t>
  </si>
  <si>
    <t>SM_FGP_001</t>
  </si>
  <si>
    <t>SM_FLD-100T_001</t>
  </si>
  <si>
    <t>SM_FLD-100V_001</t>
  </si>
  <si>
    <t>SM_FLD-10RGB_001</t>
  </si>
  <si>
    <t>SM_FLD-10T_001</t>
  </si>
  <si>
    <t>SM_FLD-10V_001</t>
  </si>
  <si>
    <t>SM_FLD-150/SC_001</t>
  </si>
  <si>
    <t>SM_FLD-150T_001</t>
  </si>
  <si>
    <t>SM_FLD-150V_001</t>
  </si>
  <si>
    <t>SM_FLD-200T_001</t>
  </si>
  <si>
    <t>SM_FLD-200V_001</t>
  </si>
  <si>
    <t>SM_FLD-20RGB_001</t>
  </si>
  <si>
    <t>SM_FLD-20V_001</t>
  </si>
  <si>
    <t>SM_FLD2-10T_001</t>
  </si>
  <si>
    <t>SM_FLD2-10V_001</t>
  </si>
  <si>
    <t>SM_FLD2-200V_001</t>
  </si>
  <si>
    <t>SM_FLD2-20T_001</t>
  </si>
  <si>
    <t>SM_FLD2-20V_001</t>
  </si>
  <si>
    <t>SM_FLD2-30V_001</t>
  </si>
  <si>
    <t>SM_FLD2-50V_001</t>
  </si>
  <si>
    <t>SM_FLD3-1000V_001</t>
  </si>
  <si>
    <t>SM_FLD3-10T_101</t>
  </si>
  <si>
    <t>SM_FLD3-150V_101</t>
  </si>
  <si>
    <t>SM_FLD3-200V_101</t>
  </si>
  <si>
    <t>SM_FLD3-20T_101</t>
  </si>
  <si>
    <t>SM_FLD3-20V_101</t>
  </si>
  <si>
    <t>SM_FLD3-300V_001</t>
  </si>
  <si>
    <t>SM_FLD3-400V_001</t>
  </si>
  <si>
    <t>SM_FLD3-500V_001</t>
  </si>
  <si>
    <t>SM_FLD3-50V_101</t>
  </si>
  <si>
    <t>SM_FLD3-600V_001</t>
  </si>
  <si>
    <t>SM_FLD3-800T_001</t>
  </si>
  <si>
    <t>SM_FLD3-800V_001</t>
  </si>
  <si>
    <t>SM_FLD-50T_001</t>
  </si>
  <si>
    <t>SM_FLD5-100V_001</t>
  </si>
  <si>
    <t>SM_FLD5-10T_001</t>
  </si>
  <si>
    <t>SM_FLD5-300T_001</t>
  </si>
  <si>
    <t>SM_FLD5-300V_001</t>
  </si>
  <si>
    <t>SM_FLD5-400V_001</t>
  </si>
  <si>
    <t>SM_FLD-80T_001</t>
  </si>
  <si>
    <t>SM_FLD-80V_001</t>
  </si>
  <si>
    <t>SM_FLM-4/G95_001</t>
  </si>
  <si>
    <t>SM_FLM-4/G95_101</t>
  </si>
  <si>
    <t>SM_FLM-6/A60SC_001</t>
  </si>
  <si>
    <t>SM_FLM-6/G95SC_001</t>
  </si>
  <si>
    <t>SM_FLM-6/SM_001</t>
  </si>
  <si>
    <t>SM_FLM-6/ST64_001</t>
  </si>
  <si>
    <t>SM_FP_001</t>
  </si>
  <si>
    <t>SM_FPC-LED-GT-120_001</t>
  </si>
  <si>
    <t>SM_FPC-LED-GT-120_002</t>
  </si>
  <si>
    <t>SM_FPC-LED-GT-120_003</t>
  </si>
  <si>
    <t>SM_FPC-LED-GT-120_004</t>
  </si>
  <si>
    <t>SM_FPC-LED-GT-120_005</t>
  </si>
  <si>
    <t>SM_FPC-LED-GT-120_006</t>
  </si>
  <si>
    <t>SM_FPC-LED-GT-120_007</t>
  </si>
  <si>
    <t>SM_FPC-LED-GT-120_008</t>
  </si>
  <si>
    <t>SM_FPC-LED-GT-120_009</t>
  </si>
  <si>
    <t>SM_FPD-12030N_002</t>
  </si>
  <si>
    <t>SM_FPD-12030N_101</t>
  </si>
  <si>
    <t>SM_FPD-12030T_001</t>
  </si>
  <si>
    <t>SM_FPD2-6060/3C_001</t>
  </si>
  <si>
    <t>SM_FPD2-6060N_001</t>
  </si>
  <si>
    <t>SM_FPD2-6060T_001</t>
  </si>
  <si>
    <t>SM_FPD-3030N_001</t>
  </si>
  <si>
    <t>SM_FPD-3030N_002</t>
  </si>
  <si>
    <t>SM_FPD-3030N_003</t>
  </si>
  <si>
    <t>SM_FPD-3030N_101</t>
  </si>
  <si>
    <t>SM_FPD-3030T_002</t>
  </si>
  <si>
    <t>SM_FPD-3030T_003</t>
  </si>
  <si>
    <t>SM_FPD-3030V_101</t>
  </si>
  <si>
    <t>SM_FPD3-12030N_001</t>
  </si>
  <si>
    <t>SM_FPD3-12030N_002</t>
  </si>
  <si>
    <t>SM_FPD3-12030T_002</t>
  </si>
  <si>
    <t>SM_FPD3-3030N_001</t>
  </si>
  <si>
    <t>SM_FPD3-3030T_001</t>
  </si>
  <si>
    <t>SM_FPD3-3030T_002</t>
  </si>
  <si>
    <t>SM_FPD3-6060/3C_001</t>
  </si>
  <si>
    <t>SM_FPD3-6060N_001</t>
  </si>
  <si>
    <t>SM_FPD3-6060N_002</t>
  </si>
  <si>
    <t>SM_FPD3-6060T_001</t>
  </si>
  <si>
    <t>SM_FPD-6060/3C_001</t>
  </si>
  <si>
    <t>SM_FPD-6060N_001</t>
  </si>
  <si>
    <t>SM_FPD-6060T_001</t>
  </si>
  <si>
    <t>SM_FPD-6060T_101</t>
  </si>
  <si>
    <t>SM_FPD-6060T_201</t>
  </si>
  <si>
    <t>SM_FPD-6060V_101</t>
  </si>
  <si>
    <t>SM_FPL-12030/3C-RC_001</t>
  </si>
  <si>
    <t>SM_FPL-12030/SC_001</t>
  </si>
  <si>
    <t>SM_FPL-12030/SM_001</t>
  </si>
  <si>
    <t>SM_FPL-12030/ZB_001</t>
  </si>
  <si>
    <t>SM_FPL-12030N_001</t>
  </si>
  <si>
    <t>SM_FPL-12030N_101</t>
  </si>
  <si>
    <t>SM_FPL-12030T_001</t>
  </si>
  <si>
    <t>SM_FPL-12030V_001</t>
  </si>
  <si>
    <t>SM_FPL-12030V_101</t>
  </si>
  <si>
    <t>SM_FPL-12060N_001</t>
  </si>
  <si>
    <t>SM_FPL-12060V_001</t>
  </si>
  <si>
    <t>SM_FPL2-6060/3C_001</t>
  </si>
  <si>
    <t>SM_FPL2-6060N_001</t>
  </si>
  <si>
    <t>SM_FPL-3030/3C-RC_001</t>
  </si>
  <si>
    <t>SM_FPL-3030/SM_001</t>
  </si>
  <si>
    <t>SM_FPL-3030N_001</t>
  </si>
  <si>
    <t>SM_FPL-3030T_001</t>
  </si>
  <si>
    <t>SM_FPL-3030V_001</t>
  </si>
  <si>
    <t>SM_FPL-6030/3C-RC_001</t>
  </si>
  <si>
    <t>SM_FPL-6030/ZB_001</t>
  </si>
  <si>
    <t>SM_FPL-6030N_001</t>
  </si>
  <si>
    <t>SM_FPL-6030T_001</t>
  </si>
  <si>
    <t>SM_FPL-6030V_001</t>
  </si>
  <si>
    <t>SM_FPL-6030V_101</t>
  </si>
  <si>
    <t>SM_FPL-6060/3C_001</t>
  </si>
  <si>
    <t>SM_FPL-6060/3C-RC_001</t>
  </si>
  <si>
    <t>SM_FPL-6060/ZB_001</t>
  </si>
  <si>
    <t>SM_FRJ64_001</t>
  </si>
  <si>
    <t>SM_FRJ88_001</t>
  </si>
  <si>
    <t>SM_FS_001</t>
  </si>
  <si>
    <t>SM_FTV75_001</t>
  </si>
  <si>
    <t>SM_FUES2_001</t>
  </si>
  <si>
    <t>SM_FUS_001</t>
  </si>
  <si>
    <t>SM_FUSB_001</t>
  </si>
  <si>
    <t>SM_FUSM_001</t>
  </si>
  <si>
    <t>SM_FY_001</t>
  </si>
  <si>
    <t>SM_FY-60_001</t>
  </si>
  <si>
    <t>SM_G-20_001</t>
  </si>
  <si>
    <t>SM_G-24_001</t>
  </si>
  <si>
    <t>SM_G-8_001</t>
  </si>
  <si>
    <t>SM_GAS1/ZB_001</t>
  </si>
  <si>
    <t>SM_GLUE-CAP-GT-120_001</t>
  </si>
  <si>
    <t>SM_GLUE-FPC-GT-120_001</t>
  </si>
  <si>
    <t>SM_GRAFCL-130R_001</t>
  </si>
  <si>
    <t>SM_GRAFCL-130S_001</t>
  </si>
  <si>
    <t>SM_GT01-W/BL_001</t>
  </si>
  <si>
    <t>SM_GT02-W/BT_001</t>
  </si>
  <si>
    <t>SM_GT02-W/IR_001</t>
  </si>
  <si>
    <t>SM_GT02-W/ZB_001</t>
  </si>
  <si>
    <t>SM_GT2-120T_001</t>
  </si>
  <si>
    <t>SM_GT2-120V_001</t>
  </si>
  <si>
    <t>SM_GT3-120T_001</t>
  </si>
  <si>
    <t>SM_GT3-120V_001</t>
  </si>
  <si>
    <t>SM_GT5-120V_001</t>
  </si>
  <si>
    <t>SM_GT8-60V_002</t>
  </si>
  <si>
    <t>SM_HBE-100T_001</t>
  </si>
  <si>
    <t>SM_HBE-100T_002</t>
  </si>
  <si>
    <t>SM_HBE-150T_002</t>
  </si>
  <si>
    <t>SM_HBE-200T_001</t>
  </si>
  <si>
    <t>SM_HBE-200T_002</t>
  </si>
  <si>
    <t>SM_HBE2-100T_001</t>
  </si>
  <si>
    <t>SM_HBE2-150T_001</t>
  </si>
  <si>
    <t>SM_HBE-240T_001</t>
  </si>
  <si>
    <t>SM_HBE-240T_002</t>
  </si>
  <si>
    <t>SM_HBL-100T_001</t>
  </si>
  <si>
    <t>SM_HBL-150T_001</t>
  </si>
  <si>
    <t>SM_HBL-200T_001</t>
  </si>
  <si>
    <t>SM_HBL-240T_001</t>
  </si>
  <si>
    <t>SM_HBU-100T_001</t>
  </si>
  <si>
    <t>SM_HBU-150T_001</t>
  </si>
  <si>
    <t>SM_HBU-200T_001</t>
  </si>
  <si>
    <t>SM_HBU-240T_001</t>
  </si>
  <si>
    <t>SM_HBV-120T_001</t>
  </si>
  <si>
    <t>SM_HBV2-100T_001</t>
  </si>
  <si>
    <t>SM_HBV2-80T_001</t>
  </si>
  <si>
    <t>SM_HC-PKL2-CTL2_501</t>
  </si>
  <si>
    <t>SM_HC-PKL2-CTL2_502</t>
  </si>
  <si>
    <t>SM_HFIXZ-7_001</t>
  </si>
  <si>
    <t>SM_HOOK1_001</t>
  </si>
  <si>
    <t>SM_HOP-FPD-6060_001</t>
  </si>
  <si>
    <t>SM_HS1_001</t>
  </si>
  <si>
    <t>SM_IM-20_001</t>
  </si>
  <si>
    <t>SM_IRHD2_001</t>
  </si>
  <si>
    <t>SM_JKM460M-7RL3-TV_001</t>
  </si>
  <si>
    <t>SM_KB50_001</t>
  </si>
  <si>
    <t>SM_KG50_001</t>
  </si>
  <si>
    <t>SM_KKL540_001</t>
  </si>
  <si>
    <t>SM_KLS2AC2835_001</t>
  </si>
  <si>
    <t>SM_KLS2AC5050_001</t>
  </si>
  <si>
    <t>SM_KLS2AC-5050_001</t>
  </si>
  <si>
    <t>SM_KLSAC-2835_001</t>
  </si>
  <si>
    <t>SM_KLSAC-5050_001</t>
  </si>
  <si>
    <t>SM_KPK60_001</t>
  </si>
  <si>
    <t>SM_KSL503_001</t>
  </si>
  <si>
    <t>SM_L_001</t>
  </si>
  <si>
    <t>SM_LAO1/SC_001</t>
  </si>
  <si>
    <t>SM_LB-100T_001</t>
  </si>
  <si>
    <t>SM_LB10T/E_001</t>
  </si>
  <si>
    <t>SM_LB12T/E_001</t>
  </si>
  <si>
    <t>SM_LB-12V_001</t>
  </si>
  <si>
    <t>SM_LB-13/SC_001</t>
  </si>
  <si>
    <t>SM_LB-13/SM_001</t>
  </si>
  <si>
    <t>SM_LB-20N_001</t>
  </si>
  <si>
    <t>SM_LB-20V_001</t>
  </si>
  <si>
    <t>SM_LB-30V_001</t>
  </si>
  <si>
    <t>SM_LB-40N_001</t>
  </si>
  <si>
    <t>SM_LB-40V_001</t>
  </si>
  <si>
    <t>SM_LB-60T_001</t>
  </si>
  <si>
    <t>SM_LB-80T_001</t>
  </si>
  <si>
    <t>SM_LB-9/SC_001</t>
  </si>
  <si>
    <t>SM_LB-9/SM_001</t>
  </si>
  <si>
    <t>SM_LB-9T/3DIM_001</t>
  </si>
  <si>
    <t>SM_LB-9T/MS_001</t>
  </si>
  <si>
    <t>SM_LB-9V/3DIM_001</t>
  </si>
  <si>
    <t>SM_LB-9V/MS_001</t>
  </si>
  <si>
    <t>SM_LBA-12T_101</t>
  </si>
  <si>
    <t>SM_LBA-15V_001</t>
  </si>
  <si>
    <t>SM_LBA-9T_001</t>
  </si>
  <si>
    <t>SM_LBD-12T_001</t>
  </si>
  <si>
    <t>SM_LBD-12V_001</t>
  </si>
  <si>
    <t>SM_LBD-15T_001</t>
  </si>
  <si>
    <t>SM_LBD-15V_001</t>
  </si>
  <si>
    <t>SM_LBD-20T_001</t>
  </si>
  <si>
    <t>SM_LBD-20V_001</t>
  </si>
  <si>
    <t>SM_LBD2-12T_003</t>
  </si>
  <si>
    <t>SM_LBD2-12V_003</t>
  </si>
  <si>
    <t>SM_LBD2-15T_001</t>
  </si>
  <si>
    <t>SM_LBD2-15T_002</t>
  </si>
  <si>
    <t>SM_LBD2-15V_001</t>
  </si>
  <si>
    <t>SM_LBD2-15V_003</t>
  </si>
  <si>
    <t>SM_LBD2-20T_001</t>
  </si>
  <si>
    <t>SM_LBD2-20T_002</t>
  </si>
  <si>
    <t>SM_LBD2-20V_001</t>
  </si>
  <si>
    <t>SM_LBD2-20V_002</t>
  </si>
  <si>
    <t>SM_LBD2-30T_001</t>
  </si>
  <si>
    <t>SM_LBD2-30T_002</t>
  </si>
  <si>
    <t>SM_LBD2-30V_001</t>
  </si>
  <si>
    <t>SM_LBD2-30V_002</t>
  </si>
  <si>
    <t>SM_LBD2-30V_003</t>
  </si>
  <si>
    <t>SM_LBD2-40T_001</t>
  </si>
  <si>
    <t>SM_LBD2-40T_002</t>
  </si>
  <si>
    <t>SM_LBD2-40V_001</t>
  </si>
  <si>
    <t>SM_LBD2-40V_002</t>
  </si>
  <si>
    <t>SM_LBD2-40V_003</t>
  </si>
  <si>
    <t>SM_LBD2-50T_001</t>
  </si>
  <si>
    <t>SM_LBD2-50T_002</t>
  </si>
  <si>
    <t>SM_LBD2-50V_001</t>
  </si>
  <si>
    <t>SM_LBD-30T_001</t>
  </si>
  <si>
    <t>SM_LBD-30V_001</t>
  </si>
  <si>
    <t>SM_LBD3-20T_001</t>
  </si>
  <si>
    <t>SM_LBD3-20T_002</t>
  </si>
  <si>
    <t>SM_LBD3-20T_003</t>
  </si>
  <si>
    <t>SM_LBD3-20V_001</t>
  </si>
  <si>
    <t>SM_LBD3-20V_002</t>
  </si>
  <si>
    <t>SM_LBD3-30T_001</t>
  </si>
  <si>
    <t>SM_LBD3-30T_002</t>
  </si>
  <si>
    <t>SM_LBD3-30V_001</t>
  </si>
  <si>
    <t>SM_LBD3-30V_002</t>
  </si>
  <si>
    <t>SM_LBD3-40T_001</t>
  </si>
  <si>
    <t>SM_LBD3-40T_002</t>
  </si>
  <si>
    <t>SM_LBD3-40V_001</t>
  </si>
  <si>
    <t>SM_LBD3-40V_002</t>
  </si>
  <si>
    <t>SM_LBD3-50T_001</t>
  </si>
  <si>
    <t>SM_LBD3-50T_002</t>
  </si>
  <si>
    <t>SM_LBD-3BL_001</t>
  </si>
  <si>
    <t>SM_LBD-3GR_001</t>
  </si>
  <si>
    <t>SM_LBD-3MK_001</t>
  </si>
  <si>
    <t>SM_LBD-3OR_001</t>
  </si>
  <si>
    <t>SM_LBD-3PK_001</t>
  </si>
  <si>
    <t>SM_LBD-3R_001</t>
  </si>
  <si>
    <t>SM_LBD-3T_001</t>
  </si>
  <si>
    <t>SM_LBD-3V_001</t>
  </si>
  <si>
    <t>SM_LBD-3YL_001</t>
  </si>
  <si>
    <t>SM_LBD-40T_001</t>
  </si>
  <si>
    <t>SM_LBD-40V_001</t>
  </si>
  <si>
    <t>SM_LBD-50T_001</t>
  </si>
  <si>
    <t>SM_LBD-50V_001</t>
  </si>
  <si>
    <t>SM_LBD-5V_001</t>
  </si>
  <si>
    <t>SM_LBD-60V_001</t>
  </si>
  <si>
    <t>SM_LBD-7V_001</t>
  </si>
  <si>
    <t>SM_LBD-9T_001</t>
  </si>
  <si>
    <t>SM_LBD-9V_001</t>
  </si>
  <si>
    <t>SM_LBF-12_001</t>
  </si>
  <si>
    <t>SM_LBL2-9T_001</t>
  </si>
  <si>
    <t>SM_LBL-3T_001</t>
  </si>
  <si>
    <t>SM_LBL-7T_001</t>
  </si>
  <si>
    <t>SM_LBL-9T_001</t>
  </si>
  <si>
    <t>SM_LBL-9V_001</t>
  </si>
  <si>
    <t>SM_LCP-100T_001</t>
  </si>
  <si>
    <t>SM_LCP-80T_001</t>
  </si>
  <si>
    <t>SM_LCR-12030T_001</t>
  </si>
  <si>
    <t>SM_LCR-6060T_001</t>
  </si>
  <si>
    <t>SM_LEB-H_001</t>
  </si>
  <si>
    <t>SM_LEB-L_001</t>
  </si>
  <si>
    <t>SM_LEB-T_001</t>
  </si>
  <si>
    <t>SM_LEB-V_001</t>
  </si>
  <si>
    <t>SM_LEB-X_001</t>
  </si>
  <si>
    <t>SM_LEB-Y_001</t>
  </si>
  <si>
    <t>SM_LEPL-120N_001</t>
  </si>
  <si>
    <t>SM_LEPL-120T_001</t>
  </si>
  <si>
    <t>SM_LEPL-120V_001</t>
  </si>
  <si>
    <t>SM_LEPL-40N_001</t>
  </si>
  <si>
    <t>SM_LEPL-40T_001</t>
  </si>
  <si>
    <t>SM_LEPL-40V_001</t>
  </si>
  <si>
    <t>SM_LEPL-80N_001</t>
  </si>
  <si>
    <t>SM_LEPL-80T_001</t>
  </si>
  <si>
    <t>SM_LEPL-80V_001</t>
  </si>
  <si>
    <t>SM_LEPR-100N_001</t>
  </si>
  <si>
    <t>SM_LEPR-100T_001</t>
  </si>
  <si>
    <t>SM_LEPR-100V_001</t>
  </si>
  <si>
    <t>SM_LEPR-150N_001</t>
  </si>
  <si>
    <t>SM_LEPR-150T_001</t>
  </si>
  <si>
    <t>SM_LEPR-150V_001</t>
  </si>
  <si>
    <t>SM_LEPR-60T_001</t>
  </si>
  <si>
    <t>SM_LEW-H_001</t>
  </si>
  <si>
    <t>SM_LEW-L_001</t>
  </si>
  <si>
    <t>SM_LEW-T_001</t>
  </si>
  <si>
    <t>SM_LEW-V_001</t>
  </si>
  <si>
    <t>SM_LEW-X_001</t>
  </si>
  <si>
    <t>SM_LEW-Y_001</t>
  </si>
  <si>
    <t>SM_LFIXZ-7_001</t>
  </si>
  <si>
    <t>SM_LGL-100N_001</t>
  </si>
  <si>
    <t>SM_LGL-100T_001</t>
  </si>
  <si>
    <t>SM_LGL-100V_001</t>
  </si>
  <si>
    <t>SM_LGL-150N_001</t>
  </si>
  <si>
    <t>SM_LGL-150T_001</t>
  </si>
  <si>
    <t>SM_LGL-150V_001</t>
  </si>
  <si>
    <t>SM_LGL2-30N_001</t>
  </si>
  <si>
    <t>SM_LGL2-30T_001</t>
  </si>
  <si>
    <t>SM_LGL2-30V_001</t>
  </si>
  <si>
    <t>SM_LGL2-40N_001</t>
  </si>
  <si>
    <t>SM_LGL2-40T_001</t>
  </si>
  <si>
    <t>SM_LGL2-40V_001</t>
  </si>
  <si>
    <t>SM_LGL2-50N_001</t>
  </si>
  <si>
    <t>SM_LGL2-50T_001</t>
  </si>
  <si>
    <t>SM_LGL2-50V_001</t>
  </si>
  <si>
    <t>SM_LGL2-60N_001</t>
  </si>
  <si>
    <t>SM_LGL2-60T_001</t>
  </si>
  <si>
    <t>SM_LGL2-60V_001</t>
  </si>
  <si>
    <t>SM_LGL2-80N_001</t>
  </si>
  <si>
    <t>SM_LGL2-80T_001</t>
  </si>
  <si>
    <t>SM_LGL2-80V_001</t>
  </si>
  <si>
    <t>SM_LGL-35N_001</t>
  </si>
  <si>
    <t>SM_LGL-35T_001</t>
  </si>
  <si>
    <t>SM_LGL-35V_001</t>
  </si>
  <si>
    <t>SM_LGL-55N_001</t>
  </si>
  <si>
    <t>SM_LGL-55T_001</t>
  </si>
  <si>
    <t>SM_LGL-55V_001</t>
  </si>
  <si>
    <t>SM_LGL-75N_001</t>
  </si>
  <si>
    <t>SM_LGL-75T_001</t>
  </si>
  <si>
    <t>SM_LGL-75V_001</t>
  </si>
  <si>
    <t>SM_LH_001</t>
  </si>
  <si>
    <t>SM_LHB-100N_001</t>
  </si>
  <si>
    <t>SM_LHB-100T_001</t>
  </si>
  <si>
    <t>SM_LHB-100V_001</t>
  </si>
  <si>
    <t>SM_LHB-150N_001</t>
  </si>
  <si>
    <t>SM_LHB-150T_001</t>
  </si>
  <si>
    <t>SM_LHB-150V_001</t>
  </si>
  <si>
    <t>SM_LHB-200N_001</t>
  </si>
  <si>
    <t>SM_LHB-200T_001</t>
  </si>
  <si>
    <t>SM_LHB-200V_001</t>
  </si>
  <si>
    <t>SM_LHB-240T_001</t>
  </si>
  <si>
    <t>SM_LHB-250T_101</t>
  </si>
  <si>
    <t>SM_LHB-300N_001</t>
  </si>
  <si>
    <t>SM_LHB-300T_001</t>
  </si>
  <si>
    <t>SM_LHB-300V_001</t>
  </si>
  <si>
    <t>SM_LHB-400N_001</t>
  </si>
  <si>
    <t>SM_LHB-400T_001</t>
  </si>
  <si>
    <t>SM_LHB-400V_001</t>
  </si>
  <si>
    <t>SM_LHD62_001</t>
  </si>
  <si>
    <t>SM_LHE27/BM_001</t>
  </si>
  <si>
    <t>SM_LLB-8N_001</t>
  </si>
  <si>
    <t>SM_LLB-8T_001</t>
  </si>
  <si>
    <t>SM_LLW-8N_001</t>
  </si>
  <si>
    <t>SM_LLW-8T_001</t>
  </si>
  <si>
    <t>SM_LNCB-19N_001</t>
  </si>
  <si>
    <t>SM_LNCB-19T_001</t>
  </si>
  <si>
    <t>SM_LNCW-19N_001</t>
  </si>
  <si>
    <t>SM_LNCW-19T_001</t>
  </si>
  <si>
    <t>SM_LNCW-38T_001</t>
  </si>
  <si>
    <t>SM_LNEB-36N_001</t>
  </si>
  <si>
    <t>SM_LNEB-36N_002</t>
  </si>
  <si>
    <t>SM_LNEB-36T_001</t>
  </si>
  <si>
    <t>SM_LNEW-36N_001</t>
  </si>
  <si>
    <t>SM_LNEW-36T_001</t>
  </si>
  <si>
    <t>SM_LS/SC_001</t>
  </si>
  <si>
    <t>SM_LS/SM_001</t>
  </si>
  <si>
    <t>SM_LS_001</t>
  </si>
  <si>
    <t>SM_LS25050AC-T_001</t>
  </si>
  <si>
    <t>SM_LSAC/SC_001</t>
  </si>
  <si>
    <t>SM_LSEB-40N_001</t>
  </si>
  <si>
    <t>SM_LSEB-40T_001</t>
  </si>
  <si>
    <t>SM_LSEW-40T_001</t>
  </si>
  <si>
    <t>SM_LSGR60-5050_001</t>
  </si>
  <si>
    <t>SM_LSL-1000N_001</t>
  </si>
  <si>
    <t>SM_LSL-1000T_001</t>
  </si>
  <si>
    <t>SM_LSL-1000V_001</t>
  </si>
  <si>
    <t>SM_LSL-1200N_001</t>
  </si>
  <si>
    <t>SM_LSL-1200T_001</t>
  </si>
  <si>
    <t>SM_LSL-1200V_001</t>
  </si>
  <si>
    <t>SM_LSL-400N_001</t>
  </si>
  <si>
    <t>SM_LSL-400T_001</t>
  </si>
  <si>
    <t>SM_LSL-400V_001</t>
  </si>
  <si>
    <t>SM_LSL-500N_001</t>
  </si>
  <si>
    <t>SM_LSL-500T_001</t>
  </si>
  <si>
    <t>SM_LSL-500V_001</t>
  </si>
  <si>
    <t>SM_LSL-600N_001</t>
  </si>
  <si>
    <t>SM_LSL-600T_001</t>
  </si>
  <si>
    <t>SM_LSL-600V_001</t>
  </si>
  <si>
    <t>SM_LSL-750N_001</t>
  </si>
  <si>
    <t>SM_LSL-750T_001</t>
  </si>
  <si>
    <t>SM_LSL-750V_001</t>
  </si>
  <si>
    <t>SM_LSRB-40N_001</t>
  </si>
  <si>
    <t>SM_LSRB-40V_001</t>
  </si>
  <si>
    <t>SM_LSRW-40V_001</t>
  </si>
  <si>
    <t>SM_LSS-12N_001</t>
  </si>
  <si>
    <t>SM_LSS-12T_001</t>
  </si>
  <si>
    <t>SM_LSS-12V_001</t>
  </si>
  <si>
    <t>SM_LSS-18N_001</t>
  </si>
  <si>
    <t>SM_LSS-18T_001</t>
  </si>
  <si>
    <t>SM_LSS-18V_001</t>
  </si>
  <si>
    <t>SM_LSS2-10N_001</t>
  </si>
  <si>
    <t>SM_LSS2-10T_001</t>
  </si>
  <si>
    <t>SM_LSS2-10V_001</t>
  </si>
  <si>
    <t>SM_LSS2-20N_001</t>
  </si>
  <si>
    <t>SM_LSS2-20T_001</t>
  </si>
  <si>
    <t>SM_LSS2-20V_001</t>
  </si>
  <si>
    <t>SM_LSS2-30N_001</t>
  </si>
  <si>
    <t>SM_LSS2-30T_001</t>
  </si>
  <si>
    <t>SM_LSS2-30V_001</t>
  </si>
  <si>
    <t>SM_LSS2-40N_001</t>
  </si>
  <si>
    <t>SM_LSS2-40T_001</t>
  </si>
  <si>
    <t>SM_LSS2-40V_001</t>
  </si>
  <si>
    <t>SM_LSS-24N_001</t>
  </si>
  <si>
    <t>SM_LSS-24T_001</t>
  </si>
  <si>
    <t>SM_LSS-24V_001</t>
  </si>
  <si>
    <t>SM_LSS2-50N_001</t>
  </si>
  <si>
    <t>SM_LSS2-50T_001</t>
  </si>
  <si>
    <t>SM_LSS2-50V_001</t>
  </si>
  <si>
    <t>SM_LSS3-60T_001</t>
  </si>
  <si>
    <t>SM_LST_001</t>
  </si>
  <si>
    <t>SM_LST-120N_001</t>
  </si>
  <si>
    <t>SM_LST-120T_001</t>
  </si>
  <si>
    <t>SM_LST-120V_001</t>
  </si>
  <si>
    <t>SM_LST-150N_001</t>
  </si>
  <si>
    <t>SM_LST-150T_001</t>
  </si>
  <si>
    <t>SM_LST-150V_001</t>
  </si>
  <si>
    <t>SM_LST2-100T_001</t>
  </si>
  <si>
    <t>SM_LST2-100V_001</t>
  </si>
  <si>
    <t>SM_LST2-150T_001</t>
  </si>
  <si>
    <t>SM_LST2-150V_001</t>
  </si>
  <si>
    <t>SM_LST2-200T_001</t>
  </si>
  <si>
    <t>SM_LST2-200V_001</t>
  </si>
  <si>
    <t>SM_LST2-240N_001</t>
  </si>
  <si>
    <t>SM_LST2-240T_001</t>
  </si>
  <si>
    <t>SM_LST2-240V_001</t>
  </si>
  <si>
    <t>SM_LST2-300N_001</t>
  </si>
  <si>
    <t>SM_LST2-300T_001</t>
  </si>
  <si>
    <t>SM_LST2-300V_001</t>
  </si>
  <si>
    <t>SM_LST-30N_001</t>
  </si>
  <si>
    <t>SM_LST-30T_001</t>
  </si>
  <si>
    <t>SM_LST-30V_001</t>
  </si>
  <si>
    <t>SM_LST3-100V_001</t>
  </si>
  <si>
    <t>SM_LST3-30T_001</t>
  </si>
  <si>
    <t>SM_LST3-30V_001</t>
  </si>
  <si>
    <t>SM_LST3-50T_001</t>
  </si>
  <si>
    <t>SM_LST-60N_001</t>
  </si>
  <si>
    <t>SM_LST-60T_001</t>
  </si>
  <si>
    <t>SM_LST-60V_001</t>
  </si>
  <si>
    <t>SM_LST-90N_001</t>
  </si>
  <si>
    <t>SM_LST-90T_001</t>
  </si>
  <si>
    <t>SM_LST-90V_001</t>
  </si>
  <si>
    <t>SM_LSWH_001</t>
  </si>
  <si>
    <t>SM_LSWH603528_001</t>
  </si>
  <si>
    <t>SM_LSWW60-3528_001</t>
  </si>
  <si>
    <t>SM_LT8-120T/MS_001</t>
  </si>
  <si>
    <t>UPDATE 10.06.2025</t>
  </si>
  <si>
    <t>SM_LT8-60T/MS_001</t>
  </si>
  <si>
    <t>SM_LT8-60V_001</t>
  </si>
  <si>
    <t>SM_LTB-12N_001</t>
  </si>
  <si>
    <t>SM_LTB-12T_001</t>
  </si>
  <si>
    <t>SM_LTW-12N_001</t>
  </si>
  <si>
    <t>SM_LTW-12T_001</t>
  </si>
  <si>
    <t>SM_LUG-12T_001</t>
  </si>
  <si>
    <t>SM_LUG-12V_001</t>
  </si>
  <si>
    <t>SM_LUG-18T_001</t>
  </si>
  <si>
    <t>SM_LUG-18V_001</t>
  </si>
  <si>
    <t>SM_LUG-24T_001</t>
  </si>
  <si>
    <t>SM_LUG-24V_001</t>
  </si>
  <si>
    <t>SM_LUG-32T_001</t>
  </si>
  <si>
    <t>SM_LUG-32V_001</t>
  </si>
  <si>
    <t>SM_LUG-9T_001</t>
  </si>
  <si>
    <t>SM_LUG-9V_001</t>
  </si>
  <si>
    <t>SM_LUNGDEN-FPD-6060_001</t>
  </si>
  <si>
    <t>SM_LWP2-40V_001</t>
  </si>
  <si>
    <t>SM_LXB-16N_001</t>
  </si>
  <si>
    <t>SM_LXB-16T_001</t>
  </si>
  <si>
    <t>SM_LXW-16N_001</t>
  </si>
  <si>
    <t>SM_LXW-16T_001</t>
  </si>
  <si>
    <t>SM_MAF_001</t>
  </si>
  <si>
    <t>SM_MAF2_001</t>
  </si>
  <si>
    <t>SM_MAF2-24_001</t>
  </si>
  <si>
    <t>SM_MAF2-28_001</t>
  </si>
  <si>
    <t>SM_MAF2-32_001</t>
  </si>
  <si>
    <t>SM_MAFC2-22_001</t>
  </si>
  <si>
    <t>SM_MAFC2-25_001</t>
  </si>
  <si>
    <t>SM_MAFC2-27_001</t>
  </si>
  <si>
    <t>SM_MAFC2-600_001</t>
  </si>
  <si>
    <t>SM_MAFM-150_001</t>
  </si>
  <si>
    <t>SM_MAT1/SC_001</t>
  </si>
  <si>
    <t>SM_MAT218_001</t>
  </si>
  <si>
    <t>SM_MAT236_001</t>
  </si>
  <si>
    <t>SM_MAT3/SC_001</t>
  </si>
  <si>
    <t>SM_MAT336_001</t>
  </si>
  <si>
    <t>SM_MC2-LS2835AC_001</t>
  </si>
  <si>
    <t>SM_MC2-LS5050AC_001</t>
  </si>
  <si>
    <t>SM_MCBS-120_001</t>
  </si>
  <si>
    <t>SM_MCBS-132_001</t>
  </si>
  <si>
    <t>SM_MCBS-232_001</t>
  </si>
  <si>
    <t>SM_MCBS-263_001</t>
  </si>
  <si>
    <t>SM_MCBS-280_001</t>
  </si>
  <si>
    <t>SM_MCBS-332_001</t>
  </si>
  <si>
    <t>SM_MCBS-363_001</t>
  </si>
  <si>
    <t>SM_MCBS-380_001</t>
  </si>
  <si>
    <t>SM_MCBS-432_001</t>
  </si>
  <si>
    <t>SM_MCBS-463_001</t>
  </si>
  <si>
    <t>SM_MCBS-480_001</t>
  </si>
  <si>
    <t>SM_MCL-10/3C_001</t>
  </si>
  <si>
    <t>SM_MCL-15/3C_001</t>
  </si>
  <si>
    <t>SM_MC-LS5050AC_001</t>
  </si>
  <si>
    <t>SM_MC-LSAC/SC_001</t>
  </si>
  <si>
    <t>SM_MCN-120_001</t>
  </si>
  <si>
    <t>SM_MCN-220_001</t>
  </si>
  <si>
    <t>SM_MCV320_001</t>
  </si>
  <si>
    <t>SM_MCV-320_001</t>
  </si>
  <si>
    <t>SM_MCV332_001</t>
  </si>
  <si>
    <t>SM_MCV-332_001</t>
  </si>
  <si>
    <t>SM_MCV420_001</t>
  </si>
  <si>
    <t>SM_MCV-420_001</t>
  </si>
  <si>
    <t>SM_MCV432_001</t>
  </si>
  <si>
    <t>SM_MCV-432_001</t>
  </si>
  <si>
    <t>SM_MCV520_001</t>
  </si>
  <si>
    <t>SM_MCV-520_001</t>
  </si>
  <si>
    <t>SM_MCV532_001</t>
  </si>
  <si>
    <t>SM_MCV-532_001</t>
  </si>
  <si>
    <t>SM_MD-118_001</t>
  </si>
  <si>
    <t>SM_MDC6-C220_001</t>
  </si>
  <si>
    <t>SM_MDC6-C232_001</t>
  </si>
  <si>
    <t>SM_MD-WF/4G_001</t>
  </si>
  <si>
    <t>SM_MD-WF_001</t>
  </si>
  <si>
    <t>SM_MEL-100/463_001</t>
  </si>
  <si>
    <t>SM_MEL-30/425_001</t>
  </si>
  <si>
    <t>SM_MEL-30/440_001</t>
  </si>
  <si>
    <t>SM_MEL-30/463_001</t>
  </si>
  <si>
    <t>SM_MIR1-NT/DW_001</t>
  </si>
  <si>
    <t>SM_MIR1-OD/W_001</t>
  </si>
  <si>
    <t>SM_MIR2-AT/W_001</t>
  </si>
  <si>
    <t>update pack 13.12.2025</t>
  </si>
  <si>
    <t>SM_MP10-C250_001</t>
  </si>
  <si>
    <t>SM_MP10-C263_001</t>
  </si>
  <si>
    <t>SM_MP10-C380_001</t>
  </si>
  <si>
    <t>SM_MP4-C150_001</t>
  </si>
  <si>
    <t>SM_MP6-C206_001</t>
  </si>
  <si>
    <t>SM_MP6-C225_001</t>
  </si>
  <si>
    <t>SM_MP6-C410_001</t>
  </si>
  <si>
    <t>SM_MP6-C416_001</t>
  </si>
  <si>
    <t>SM_MP6-C420_001</t>
  </si>
  <si>
    <t>SM_MP6-C425_001</t>
  </si>
  <si>
    <t>SM_MP6-C432_001</t>
  </si>
  <si>
    <t>SM_MPN-013_001</t>
  </si>
  <si>
    <t>SM_MPN-0132_001</t>
  </si>
  <si>
    <t>SM_MPN-014_001</t>
  </si>
  <si>
    <t>SM_MPN-0142_001</t>
  </si>
  <si>
    <t>SM_MPN-015_001</t>
  </si>
  <si>
    <t>SM_MPN-0152_001</t>
  </si>
  <si>
    <t>SM_MPN-023_001</t>
  </si>
  <si>
    <t>SM_MPN-0232_001</t>
  </si>
  <si>
    <t>SM_MPN-024_001</t>
  </si>
  <si>
    <t>SM_MPN-0242_001</t>
  </si>
  <si>
    <t>SM_MPN-025_001</t>
  </si>
  <si>
    <t>SM_MPN-0252_001</t>
  </si>
  <si>
    <t>SM_MPN-0342_001</t>
  </si>
  <si>
    <t>SM_MPN-0352_001</t>
  </si>
  <si>
    <t>SM_MPN-0452_001</t>
  </si>
  <si>
    <t>SM_MPN-045K_001</t>
  </si>
  <si>
    <t>SM_MPN-1013_001</t>
  </si>
  <si>
    <t>SM_MPN-1023_001</t>
  </si>
  <si>
    <t>SM_MPN-113_001</t>
  </si>
  <si>
    <t>SM_MPN-1132_001</t>
  </si>
  <si>
    <t>SM_MPN-114_001</t>
  </si>
  <si>
    <t>SM_MPN-1142_001</t>
  </si>
  <si>
    <t>SM_MPN-115_001</t>
  </si>
  <si>
    <t>SM_MPN-1152_001</t>
  </si>
  <si>
    <t>SM_MPN-123_001</t>
  </si>
  <si>
    <t>SM_MPN-1232_001</t>
  </si>
  <si>
    <t>SM_MPN-124_001</t>
  </si>
  <si>
    <t>SM_MPN-1242_001</t>
  </si>
  <si>
    <t>SM_MPN-125_001</t>
  </si>
  <si>
    <t>SM_MPN-1252_001</t>
  </si>
  <si>
    <t>SM_MPN-1342_001</t>
  </si>
  <si>
    <t>SM_MPN-1352_001</t>
  </si>
  <si>
    <t>SM_MPN-1442_001</t>
  </si>
  <si>
    <t>SM_MPN-1452_001</t>
  </si>
  <si>
    <t>SM_MPN2-0142_001</t>
  </si>
  <si>
    <t>SM_MPN2-0152_001</t>
  </si>
  <si>
    <t>SM_MPN2-0232_001</t>
  </si>
  <si>
    <t>SM_MPN2-0342_001</t>
  </si>
  <si>
    <t>SM_MPN2-0352_001</t>
  </si>
  <si>
    <t>SM_MPN2-044K_001</t>
  </si>
  <si>
    <t>SM_MPN2-045K_001</t>
  </si>
  <si>
    <t>SM_MPN2-1132_001</t>
  </si>
  <si>
    <t>SM_MPN2-1142_001</t>
  </si>
  <si>
    <t>SM_MPN2-115_001</t>
  </si>
  <si>
    <t>SM_MPN2-1152_001</t>
  </si>
  <si>
    <t>SM_MPN2-123_001</t>
  </si>
  <si>
    <t>SM_MPN2-1232_001</t>
  </si>
  <si>
    <t>SM_MPN2-1242_001</t>
  </si>
  <si>
    <t>SM_MPN2-125_001</t>
  </si>
  <si>
    <t>SM_MPN-213_001</t>
  </si>
  <si>
    <t>SM_MPN-2132_001</t>
  </si>
  <si>
    <t>SM_MPN2-1342_001</t>
  </si>
  <si>
    <t>SM_MPN2-1352_001</t>
  </si>
  <si>
    <t>SM_MPN-214_001</t>
  </si>
  <si>
    <t>SM_MPN-2142_001</t>
  </si>
  <si>
    <t>SM_MPN2-1442_001</t>
  </si>
  <si>
    <t>SM_MPN-215_001</t>
  </si>
  <si>
    <t>SM_MPN-2152_001</t>
  </si>
  <si>
    <t>SM_MPN2-2132_001</t>
  </si>
  <si>
    <t>SM_MPN2-2142_001</t>
  </si>
  <si>
    <t>SM_MPN2-215_001</t>
  </si>
  <si>
    <t>SM_MPN2-2152_001</t>
  </si>
  <si>
    <t>SM_MPN2-223_001</t>
  </si>
  <si>
    <t>SM_MPN2-2232_001</t>
  </si>
  <si>
    <t>SM_MPN2-2242_001</t>
  </si>
  <si>
    <t>SM_MPN2-225_001</t>
  </si>
  <si>
    <t>SM_MPN2-2252_001</t>
  </si>
  <si>
    <t>SM_MPN-223_001</t>
  </si>
  <si>
    <t>SM_MPN-2232_001</t>
  </si>
  <si>
    <t>SM_MPN2-2342_001</t>
  </si>
  <si>
    <t>SM_MPN2-2352_001</t>
  </si>
  <si>
    <t>SM_MPN-224_001</t>
  </si>
  <si>
    <t>SM_MPN-2242_001</t>
  </si>
  <si>
    <t>SM_MPN2-2442_001</t>
  </si>
  <si>
    <t>SM_MPN2-2452_001</t>
  </si>
  <si>
    <t>SM_MPN-225_001</t>
  </si>
  <si>
    <t>SM_MPN-2252_001</t>
  </si>
  <si>
    <t>SM_MPN2-313_001</t>
  </si>
  <si>
    <t>SM_MPN2-3132_001</t>
  </si>
  <si>
    <t>SM_MPN2-314_001</t>
  </si>
  <si>
    <t>SM_MPN2-3142_001</t>
  </si>
  <si>
    <t>SM_MPN2-3152_001</t>
  </si>
  <si>
    <t>SM_MPN2-323_001</t>
  </si>
  <si>
    <t>SM_MPN2-3232_001</t>
  </si>
  <si>
    <t>SM_MPN2-3242_001</t>
  </si>
  <si>
    <t>SM_MPN2-3252_001</t>
  </si>
  <si>
    <t>SM_MPN2-3342_001</t>
  </si>
  <si>
    <t>SM_MPN2-3352_001</t>
  </si>
  <si>
    <t>SM_MPN-2342_001</t>
  </si>
  <si>
    <t>SM_MPN2-3442_001</t>
  </si>
  <si>
    <t>SM_MPN2-3452_001</t>
  </si>
  <si>
    <t>SM_MPN-2352_001</t>
  </si>
  <si>
    <t>SM_MPN2-4132_001</t>
  </si>
  <si>
    <t>SM_MPN2-414_001</t>
  </si>
  <si>
    <t>SM_MPN2-4142_001</t>
  </si>
  <si>
    <t>SM_MPN2-415_001</t>
  </si>
  <si>
    <t>SM_MPN2-4152_001</t>
  </si>
  <si>
    <t>SM_MPN2-423_001</t>
  </si>
  <si>
    <t>SM_MPN2-4232_001</t>
  </si>
  <si>
    <t>SM_MPN2-4242_001</t>
  </si>
  <si>
    <t>SM_MPN2-4342_001</t>
  </si>
  <si>
    <t>SM_MPN2-4352_001</t>
  </si>
  <si>
    <t>SM_MPN-2442_001</t>
  </si>
  <si>
    <t>SM_MPN2-4442_001</t>
  </si>
  <si>
    <t>SM_MPN2-4452_001</t>
  </si>
  <si>
    <t>SM_MPN-2452_001</t>
  </si>
  <si>
    <t>SM_MPN2-C_001</t>
  </si>
  <si>
    <t>SM_MPN2-C3_001</t>
  </si>
  <si>
    <t>SM_MPN2-C4_001</t>
  </si>
  <si>
    <t>SM_MPN-313_001</t>
  </si>
  <si>
    <t>SM_MPN-3132_001</t>
  </si>
  <si>
    <t>SM_MPN-314_001</t>
  </si>
  <si>
    <t>SM_MPN-3142_001</t>
  </si>
  <si>
    <t>SM_MPN-315_001</t>
  </si>
  <si>
    <t>SM_MPN-3152_001</t>
  </si>
  <si>
    <t>SM_MPN-323_001</t>
  </si>
  <si>
    <t>SM_MPN-3232_001</t>
  </si>
  <si>
    <t>SM_MPN-324_001</t>
  </si>
  <si>
    <t>SM_MPN-3242_001</t>
  </si>
  <si>
    <t>SM_MPN-325_001</t>
  </si>
  <si>
    <t>SM_MPN-3252_001</t>
  </si>
  <si>
    <t>SM_MPN-3352_001</t>
  </si>
  <si>
    <t>SM_MPN-3442_001</t>
  </si>
  <si>
    <t>SM_MPN-413_001</t>
  </si>
  <si>
    <t>SM_MPN-414_001</t>
  </si>
  <si>
    <t>SM_MPN-4142_001</t>
  </si>
  <si>
    <t>SM_MPN-415_001</t>
  </si>
  <si>
    <t>SM_MPN-4152_001</t>
  </si>
  <si>
    <t>SM_MPN-423_001</t>
  </si>
  <si>
    <t>SM_MPN-4232_001</t>
  </si>
  <si>
    <t>SM_MPN-4242_001</t>
  </si>
  <si>
    <t>SM_MPN-425_001</t>
  </si>
  <si>
    <t>SM_MPN-4342_001</t>
  </si>
  <si>
    <t>SM_MPN-4352_001</t>
  </si>
  <si>
    <t>SM_MPN-4442_001</t>
  </si>
  <si>
    <t>SM_MPN-4452_001</t>
  </si>
  <si>
    <t>SM_MRPL-18/3C_001</t>
  </si>
  <si>
    <t>SM_MRPL-6/3C_001</t>
  </si>
  <si>
    <t>SM_MS-HBE2_001</t>
  </si>
  <si>
    <t>SM_MSO320_001</t>
  </si>
  <si>
    <t>SM_MSO-320_001</t>
  </si>
  <si>
    <t>SM_MSO332_001</t>
  </si>
  <si>
    <t>SM_MSO-332_001</t>
  </si>
  <si>
    <t>SM_MSO420_001</t>
  </si>
  <si>
    <t>SM_MSO-420_001</t>
  </si>
  <si>
    <t>SM_MSO432_001</t>
  </si>
  <si>
    <t>SM_MSO-432_001</t>
  </si>
  <si>
    <t>SM_MSO520_001</t>
  </si>
  <si>
    <t>SM_MSO-520_001</t>
  </si>
  <si>
    <t>SM_MSO532_001</t>
  </si>
  <si>
    <t>SM_MSO-532_001</t>
  </si>
  <si>
    <t>SM_MSW-120_001</t>
  </si>
  <si>
    <t>SM_MSW-220_001</t>
  </si>
  <si>
    <t>SM_MSW-232_001</t>
  </si>
  <si>
    <t>SM_MSW-320_001</t>
  </si>
  <si>
    <t>SM_MSW-332_001</t>
  </si>
  <si>
    <t>SM_MSW-350_001</t>
  </si>
  <si>
    <t>SM_MWHD1_001</t>
  </si>
  <si>
    <t>SM_MWP/B236_001</t>
  </si>
  <si>
    <t>SM_MWP/C118_001</t>
  </si>
  <si>
    <t>SM_MWP/C136_001</t>
  </si>
  <si>
    <t>SM_MWP/C218_001</t>
  </si>
  <si>
    <t>SM_MWP/C236_001</t>
  </si>
  <si>
    <t>SM_MWP/K_001</t>
  </si>
  <si>
    <t>SM_MWP118_001</t>
  </si>
  <si>
    <t>SM_MWP-118_001</t>
  </si>
  <si>
    <t>SM_MWP136_001</t>
  </si>
  <si>
    <t>SM_MWP236_001</t>
  </si>
  <si>
    <t>SM_NBN40/13_501</t>
  </si>
  <si>
    <t>CY</t>
  </si>
  <si>
    <t>SM_NBN40/13-D_501</t>
  </si>
  <si>
    <t>SM_NBN40/13-N_501</t>
  </si>
  <si>
    <t>SM_NBN60/20_501</t>
  </si>
  <si>
    <t>SM_NBN60/20-D_501</t>
  </si>
  <si>
    <t>SM_NBN60/20-N_501</t>
  </si>
  <si>
    <t>SM_NBN80/22_501</t>
  </si>
  <si>
    <t>SM_NBN80/22-D_501</t>
  </si>
  <si>
    <t>SM_NBN80/22-N_501</t>
  </si>
  <si>
    <t>SM_NT8-120T_001</t>
  </si>
  <si>
    <t>SM_OCS/ZB_001</t>
  </si>
  <si>
    <t>SM_OGN_001</t>
  </si>
  <si>
    <t>SM_OL16_001</t>
  </si>
  <si>
    <t>SM_OTT-GT-120_001</t>
  </si>
  <si>
    <t>SM_P-315_001</t>
  </si>
  <si>
    <t>SM_P-332_001</t>
  </si>
  <si>
    <t>SM_PE 1TAC 30MIC X 0.3KG_001</t>
  </si>
  <si>
    <t>SM_PE 1TAC 30MIC X 0.45KG_001</t>
  </si>
  <si>
    <t>SM_PE 1TAC 30MIC X 0.5KG_001</t>
  </si>
  <si>
    <t>SM_PEXL_001</t>
  </si>
  <si>
    <t>SM_PEXLR_001</t>
  </si>
  <si>
    <t>SM_PG-NEP-CT09_501</t>
  </si>
  <si>
    <t>SM_PG-NEP-CT09_502</t>
  </si>
  <si>
    <t>SM_PG-NEP-CT13_501</t>
  </si>
  <si>
    <t>SM_PG-NEP-CT13_502</t>
  </si>
  <si>
    <t>SM_PG-ONG-CT01_501</t>
  </si>
  <si>
    <t>SM_PG-ONG-CT01_502</t>
  </si>
  <si>
    <t>SM_PG-ONG-CT01_503</t>
  </si>
  <si>
    <t>SM_PG-ONG-CT01_504</t>
  </si>
  <si>
    <t>SM_PG-ONG-CT01_505</t>
  </si>
  <si>
    <t>SM_PG-ONG-CT01_506</t>
  </si>
  <si>
    <t>SM_PG-ONG-CT01_507</t>
  </si>
  <si>
    <t>SM_PG-ONG-CT01_508</t>
  </si>
  <si>
    <t>SM_PG-PKL2-CTL2_501</t>
  </si>
  <si>
    <t>SM_PG-PKL2-CTL2_502</t>
  </si>
  <si>
    <t>SM_PIN-BTD03_001</t>
  </si>
  <si>
    <t>SM_PIN-GT-120_001</t>
  </si>
  <si>
    <t>SM_PK1-DBM_001</t>
  </si>
  <si>
    <t>SM_PK-CPA_001</t>
  </si>
  <si>
    <t>SM_PKD-120_001</t>
  </si>
  <si>
    <t>SM_PKD-60_001</t>
  </si>
  <si>
    <t>SM_PKEX_001</t>
  </si>
  <si>
    <t>SM_PKEXLR_001</t>
  </si>
  <si>
    <t>SM_PKL-120_001</t>
  </si>
  <si>
    <t>SM_PKMS-CT50_001</t>
  </si>
  <si>
    <t>SM_PKMS-P6_001</t>
  </si>
  <si>
    <t>SM_PK-SLL_001</t>
  </si>
  <si>
    <t>SM_PKTCL-10_001</t>
  </si>
  <si>
    <t>SM_PKTCL-15_001</t>
  </si>
  <si>
    <t>SM_PKTCL-20_001</t>
  </si>
  <si>
    <t>SM_PL1_001</t>
  </si>
  <si>
    <t>SM_PRS/ZB_001</t>
  </si>
  <si>
    <t>SM_PSS-25_001</t>
  </si>
  <si>
    <t>SM_PSS-25D_001</t>
  </si>
  <si>
    <t>SM_PT3090_001</t>
  </si>
  <si>
    <t>SM_RCBOS-232/30_001</t>
  </si>
  <si>
    <t>SM_RCBOS-263/30_001</t>
  </si>
  <si>
    <t>SM_RCBOS-280/30_001</t>
  </si>
  <si>
    <t>SM_RCBOS-432/30_001</t>
  </si>
  <si>
    <t>SM_RCBOS-463/30_001</t>
  </si>
  <si>
    <t>SM_RCBOS-480/30_001</t>
  </si>
  <si>
    <t>SM_RCL_001</t>
  </si>
  <si>
    <t>SM_RCL-30/3C_001</t>
  </si>
  <si>
    <t>SM_RCL-40/3C_001</t>
  </si>
  <si>
    <t>SM_RCLH-40/3C_001</t>
  </si>
  <si>
    <t>SM_RCS_001</t>
  </si>
  <si>
    <t>SM_RDLC-9BL_001</t>
  </si>
  <si>
    <t>SM_RDLC-9CR_001</t>
  </si>
  <si>
    <t>SM_RDLC-9GD_001</t>
  </si>
  <si>
    <t>SM_RDLC-9GR_001</t>
  </si>
  <si>
    <t>SM_RDLC-9PK_001</t>
  </si>
  <si>
    <t>SM_RDLC-9SL_001</t>
  </si>
  <si>
    <t>SM_RF-2835RGB_002</t>
  </si>
  <si>
    <t>SM_RF-2835RGB_003</t>
  </si>
  <si>
    <t>SM_RFL-120_001</t>
  </si>
  <si>
    <t>SM_RFL-20_001</t>
  </si>
  <si>
    <t>SM_RFL-30_001</t>
  </si>
  <si>
    <t>SM_RFL-40_001</t>
  </si>
  <si>
    <t>SM_RFL-50_001</t>
  </si>
  <si>
    <t>SM_RFL-65_001</t>
  </si>
  <si>
    <t>SM_RFL-SMD_001</t>
  </si>
  <si>
    <t>SM_RG6-112_001</t>
  </si>
  <si>
    <t>SM_RG6-112_002</t>
  </si>
  <si>
    <t>SM_RG6-112_101</t>
  </si>
  <si>
    <t>SM_RKB90_001</t>
  </si>
  <si>
    <t>SM_RLS-02_001</t>
  </si>
  <si>
    <t>SM_RLS-03_001</t>
  </si>
  <si>
    <t>SM_RLS-05_001</t>
  </si>
  <si>
    <t>SM_RLS-10_001</t>
  </si>
  <si>
    <t>SM_RLS-10-2C_001</t>
  </si>
  <si>
    <t>SM_RLS-10-F_001</t>
  </si>
  <si>
    <t>SM_RLS-12-3C_001</t>
  </si>
  <si>
    <t>SM_RLS-12-F_001</t>
  </si>
  <si>
    <t>SM_RLS-15_001</t>
  </si>
  <si>
    <t>SM_RLS-15-4C_001</t>
  </si>
  <si>
    <t>SM_RLS-15-F_001</t>
  </si>
  <si>
    <t>SM_RMC/SC_001</t>
  </si>
  <si>
    <t>SM_RP-12N_001</t>
  </si>
  <si>
    <t>SM_RP-12T_001</t>
  </si>
  <si>
    <t>SM_RP-12V_001</t>
  </si>
  <si>
    <t>SM_RP-18N_001</t>
  </si>
  <si>
    <t>SM_RP-18T_001</t>
  </si>
  <si>
    <t>SM_RP-18V_001</t>
  </si>
  <si>
    <t>SM_RP-24N_001</t>
  </si>
  <si>
    <t>SM_RP-24T_001</t>
  </si>
  <si>
    <t>SM_RP-24V_001</t>
  </si>
  <si>
    <t>SM_RP-6N_001</t>
  </si>
  <si>
    <t>SM_RP-6T_001</t>
  </si>
  <si>
    <t>SM_RP-6V_001</t>
  </si>
  <si>
    <t>SM_RP-9N_001</t>
  </si>
  <si>
    <t>SM_RP-9T_001</t>
  </si>
  <si>
    <t>SM_RP-9V_001</t>
  </si>
  <si>
    <t>SM_RPE-12/3C_002</t>
  </si>
  <si>
    <t>SM_RPE-12T_002</t>
  </si>
  <si>
    <t>SM_RPE-12V_001</t>
  </si>
  <si>
    <t>SM_RPE-18T_002</t>
  </si>
  <si>
    <t>SM_RPE-18V_001</t>
  </si>
  <si>
    <t>SM_RPE-24V_001</t>
  </si>
  <si>
    <t>SM_RPE-6/3C_002</t>
  </si>
  <si>
    <t>SM_RPE-6T_002</t>
  </si>
  <si>
    <t>SM_RPE-6V_001</t>
  </si>
  <si>
    <t>SM_RPE-9/3C_002</t>
  </si>
  <si>
    <t>SM_RPE-9T_002</t>
  </si>
  <si>
    <t>SM_RPE-9V_002</t>
  </si>
  <si>
    <t>SM_RPL-12/3C-BD_001</t>
  </si>
  <si>
    <t>SM_RPL-12/3C-RC_001</t>
  </si>
  <si>
    <t>SM_RPL-12/SC_001</t>
  </si>
  <si>
    <t>SM_RPL-12/SM_001</t>
  </si>
  <si>
    <t>SM_RPL-12N-BD_001</t>
  </si>
  <si>
    <t>SM_RPL-12T/MS_001</t>
  </si>
  <si>
    <t>SM_RPL-12T_001</t>
  </si>
  <si>
    <t>SM_RPL-12T-BD_101</t>
  </si>
  <si>
    <t>SM_RPL-12V_001</t>
  </si>
  <si>
    <t>SM_RPL-15/3C_001</t>
  </si>
  <si>
    <t>SM_RPL-15/3C-RC_001</t>
  </si>
  <si>
    <t>SM_RPL-15N_001</t>
  </si>
  <si>
    <t>SM_RPL-15T_001</t>
  </si>
  <si>
    <t>SM_RPL-15V_001</t>
  </si>
  <si>
    <t>SM_RPL-18/3C-RC_001</t>
  </si>
  <si>
    <t>SM_RPL-18/SC_001</t>
  </si>
  <si>
    <t>SM_RPL-18/SM_001</t>
  </si>
  <si>
    <t>SM_RPL-18N_001</t>
  </si>
  <si>
    <t>SM_RPL-18N-BD_001</t>
  </si>
  <si>
    <t>SM_RPL-18T-BD_001</t>
  </si>
  <si>
    <t>SM_RPL-18V_001</t>
  </si>
  <si>
    <t>SM_RPL-24/3C-RC_001</t>
  </si>
  <si>
    <t>SM_RPL-24/ZB_001</t>
  </si>
  <si>
    <t>SM_RPL-24N_001</t>
  </si>
  <si>
    <t>SM_RPL-24T_001</t>
  </si>
  <si>
    <t>SM_RPL-24V_101</t>
  </si>
  <si>
    <t>SM_RPL3-7N_001</t>
  </si>
  <si>
    <t>SM_RPL3-7N_002</t>
  </si>
  <si>
    <t>SM_RPL3-7T_002</t>
  </si>
  <si>
    <t>SM_RPL3-7V_001</t>
  </si>
  <si>
    <t>SM_RPL3-9ST_001</t>
  </si>
  <si>
    <t>SM_RPL3-9SV_002</t>
  </si>
  <si>
    <t>SM_RPL-6/3C_102</t>
  </si>
  <si>
    <t>SM_RPL-6/3C-BD_101</t>
  </si>
  <si>
    <t>SM_RPL-6/3C-RC_001</t>
  </si>
  <si>
    <t>SM_RPL-6/SC_001</t>
  </si>
  <si>
    <t>SM_RPL-6/SM_001</t>
  </si>
  <si>
    <t>SM_RPL-6/ZB_001</t>
  </si>
  <si>
    <t>SM_RPL-6N_001</t>
  </si>
  <si>
    <t>SM_RPL-6N_102</t>
  </si>
  <si>
    <t>SM_RPL-6N-BD_001</t>
  </si>
  <si>
    <t>SM_RPL-6S/3C-RC_001</t>
  </si>
  <si>
    <t>SM_RPL-6T_102</t>
  </si>
  <si>
    <t>SM_RPL-6T-BD_001</t>
  </si>
  <si>
    <t>SM_RPL-6V_001</t>
  </si>
  <si>
    <t>SM_RPL-6V_102</t>
  </si>
  <si>
    <t>SM_RPL-7T/S_001</t>
  </si>
  <si>
    <t>SM_RPL-9/3C-BD_101</t>
  </si>
  <si>
    <t>SM_RPL-9/3C-RC_001</t>
  </si>
  <si>
    <t>SM_RPL-9S/3C/G_001</t>
  </si>
  <si>
    <t>SM_RPL-9ST/G_002</t>
  </si>
  <si>
    <t>SM_RPL-9SV_001</t>
  </si>
  <si>
    <t>SM_RPL-9SV_002</t>
  </si>
  <si>
    <t>SM_S-315_001</t>
  </si>
  <si>
    <t>SM_S601_501</t>
  </si>
  <si>
    <t>SM_S601V_501</t>
  </si>
  <si>
    <t>SM_S602_501</t>
  </si>
  <si>
    <t>SM_S602V_501</t>
  </si>
  <si>
    <t>SM_S603_501</t>
  </si>
  <si>
    <t>SM_S603V_501</t>
  </si>
  <si>
    <t>SM_S615_501</t>
  </si>
  <si>
    <t>SM_S615V_501</t>
  </si>
  <si>
    <t>SM_SB-10A_101</t>
  </si>
  <si>
    <t>SM_SB-3000TL_001</t>
  </si>
  <si>
    <t>SM_SB-5.0-1AV_001</t>
  </si>
  <si>
    <t>SM_SC48-SEAM_001</t>
  </si>
  <si>
    <t>SM_SFLD100T/BD_001</t>
  </si>
  <si>
    <t>SM_SFLD-100T_001</t>
  </si>
  <si>
    <t>SM_SFLD100V/BD_001</t>
  </si>
  <si>
    <t>SM_SFLD-100V_001</t>
  </si>
  <si>
    <t>SM_SFLD200T/BD_001</t>
  </si>
  <si>
    <t>SM_SFLD-200T_001</t>
  </si>
  <si>
    <t>SM_SFLD200V/BD_001</t>
  </si>
  <si>
    <t>SM_SFLD-200V_001</t>
  </si>
  <si>
    <t>SM_SFLD20T/BD_001</t>
  </si>
  <si>
    <t>SM_SFLD-20T_001</t>
  </si>
  <si>
    <t>SM_SFLD20V/BD_001</t>
  </si>
  <si>
    <t>SM_SFLD-20V_001</t>
  </si>
  <si>
    <t>SM_SFLD300T/BD_001</t>
  </si>
  <si>
    <t>SM_SFLD-300T_001</t>
  </si>
  <si>
    <t>SM_SFLD300V/BD_001</t>
  </si>
  <si>
    <t>SM_SFLD-300V_001</t>
  </si>
  <si>
    <t>SM_SFLD30T/BD_001</t>
  </si>
  <si>
    <t>SM_SFLD-30T_001</t>
  </si>
  <si>
    <t>SM_SFLD30V/BD_001</t>
  </si>
  <si>
    <t>SM_SFLD-30V_001</t>
  </si>
  <si>
    <t>SM_SFLD50T/BD_001</t>
  </si>
  <si>
    <t>SM_SFLD-50T_001</t>
  </si>
  <si>
    <t>SM_SFLD50V/BD_001</t>
  </si>
  <si>
    <t>SM_SFLD-50V_001</t>
  </si>
  <si>
    <t>SM_SHP-75-10_001</t>
  </si>
  <si>
    <t>SM_SKD-FPD_001</t>
  </si>
  <si>
    <t>SM_SLL-70V_001</t>
  </si>
  <si>
    <t>SM_SLP15_001</t>
  </si>
  <si>
    <t>SM_SLP20_001</t>
  </si>
  <si>
    <t>SM_SLP35_001</t>
  </si>
  <si>
    <t>SM_SLP40_001</t>
  </si>
  <si>
    <t>SM_SLP6_001</t>
  </si>
  <si>
    <t>SM_SLP9_001</t>
  </si>
  <si>
    <t>SM_SMPL-12030_001</t>
  </si>
  <si>
    <t>SM_SMPL-3030_001</t>
  </si>
  <si>
    <t>SM_SMPL-6030_001</t>
  </si>
  <si>
    <t>SM_SMS1/SC_001</t>
  </si>
  <si>
    <t>SM_SMS1/ZB_001</t>
  </si>
  <si>
    <t>SM_SOLDERPASTE-GT-120_001</t>
  </si>
  <si>
    <t>SM_SPDDC-K10_001</t>
  </si>
  <si>
    <t>SM_SPL-12T-BD_001</t>
  </si>
  <si>
    <t>SM_SPL-12V_001</t>
  </si>
  <si>
    <t>SM_SPL-12V_101</t>
  </si>
  <si>
    <t>SM_SPL-12V-BD_001</t>
  </si>
  <si>
    <t>SM_SPL-15V_001</t>
  </si>
  <si>
    <t>SM_SPL-18T-BD_101</t>
  </si>
  <si>
    <t>SM_SPL-18V_101</t>
  </si>
  <si>
    <t>SM_SPL-18V-BD_001</t>
  </si>
  <si>
    <t>SM_SPL-18V-BD_101</t>
  </si>
  <si>
    <t>SM_SPL-24T-BD_101</t>
  </si>
  <si>
    <t>SM_SPL-24V_001</t>
  </si>
  <si>
    <t>SM_SPL-24V-BD_001</t>
  </si>
  <si>
    <t>SM_SPL-6T-BD_001</t>
  </si>
  <si>
    <t>SM_SPL-6T-BD_101</t>
  </si>
  <si>
    <t>SM_SPL-6V-BD_001</t>
  </si>
  <si>
    <t>SM_SPL-6V-BD_101</t>
  </si>
  <si>
    <t>SM_SPL-9T/DIM_001</t>
  </si>
  <si>
    <t>SM_SPL-9T-BD_001</t>
  </si>
  <si>
    <t>SM_SPL-9T-BD_101</t>
  </si>
  <si>
    <t>SM_SPL-9V_001</t>
  </si>
  <si>
    <t>SM_SPS3_002</t>
  </si>
  <si>
    <t>SM_SR1/ZB_001</t>
  </si>
  <si>
    <t>SM_SRDL-24N_001</t>
  </si>
  <si>
    <t>SM_SRDL-24V_001</t>
  </si>
  <si>
    <t>SM_SRDL-32/3C_001</t>
  </si>
  <si>
    <t>SM_SRDL-32N_001</t>
  </si>
  <si>
    <t>SM_SRDL-32V_001</t>
  </si>
  <si>
    <t>SM_SRDL-48N_001</t>
  </si>
  <si>
    <t>SM_SRDL-48V_001</t>
  </si>
  <si>
    <t>SM_SRDLB-24N_001</t>
  </si>
  <si>
    <t>SM_SRDLB-24V_001</t>
  </si>
  <si>
    <t>SM_SRDLB-32N_001</t>
  </si>
  <si>
    <t>SM_SRDLB-32V_001</t>
  </si>
  <si>
    <t>SM_SRDLB-48V_001</t>
  </si>
  <si>
    <t>SM_SRDLE-12_001</t>
  </si>
  <si>
    <t>SM_SRDLE-18_001</t>
  </si>
  <si>
    <t>SM_SRPE-12_001</t>
  </si>
  <si>
    <t>SM_SRPL-12T/MS_001</t>
  </si>
  <si>
    <t>SM_SRPL-12T-BD_001</t>
  </si>
  <si>
    <t>SM_SRPL-12V-BD_001</t>
  </si>
  <si>
    <t>SM_SRPL-18/3C-BD_001</t>
  </si>
  <si>
    <t>SM_SRPL-18/SM_001</t>
  </si>
  <si>
    <t>SM_SRPL-18T/MS_001</t>
  </si>
  <si>
    <t>SM_SRPL-18T-BD_001</t>
  </si>
  <si>
    <t>SM_SRPL-18V-BD_001</t>
  </si>
  <si>
    <t>SM_SRPL2-12T_001</t>
  </si>
  <si>
    <t>SM_SRPL2-12V_001</t>
  </si>
  <si>
    <t>SM_SRPL2-18/3C_002</t>
  </si>
  <si>
    <t>SM_SRPL2-18T_001</t>
  </si>
  <si>
    <t>SM_SRPL2-18V_001</t>
  </si>
  <si>
    <t>SM_SRPL2-24T_001</t>
  </si>
  <si>
    <t>SM_SRPL2-24T_002</t>
  </si>
  <si>
    <t>SM_SRPL2-24V_001</t>
  </si>
  <si>
    <t>SM_SRPL-24/SM_001</t>
  </si>
  <si>
    <t>SM_SRPLB-18T_001</t>
  </si>
  <si>
    <t>SM_SRPLB2-18/3C_001</t>
  </si>
  <si>
    <t>SM_SRPLB2-24/3C_001</t>
  </si>
  <si>
    <t>SM_SRPLB2-24V_001</t>
  </si>
  <si>
    <t>SM_SRPLB-24/3C_001</t>
  </si>
  <si>
    <t>SM_SRPLB-24T_001</t>
  </si>
  <si>
    <t>SM_SSDL-16/3C_001</t>
  </si>
  <si>
    <t>SM_SSDL-16N_001</t>
  </si>
  <si>
    <t>SM_SSDL-16T_001</t>
  </si>
  <si>
    <t>SM_SSDL-16V_001</t>
  </si>
  <si>
    <t>SM_SSDL-24/3C_001</t>
  </si>
  <si>
    <t>SM_SSDL-24T_001</t>
  </si>
  <si>
    <t>SM_SSDL-32/3C_001</t>
  </si>
  <si>
    <t>SM_SSDL-32N_001</t>
  </si>
  <si>
    <t>SM_SSDL-32V_001</t>
  </si>
  <si>
    <t>SM_SSDL-48V_001</t>
  </si>
  <si>
    <t>SM_SSDLB-16N_001</t>
  </si>
  <si>
    <t>SM_SSDLB-16V_001</t>
  </si>
  <si>
    <t>SM_SSDLB-24/3C_001</t>
  </si>
  <si>
    <t>SM_SSDLB-24N_001</t>
  </si>
  <si>
    <t>SM_SSDLB-24V_001</t>
  </si>
  <si>
    <t>SM_SSDLB-32N_001</t>
  </si>
  <si>
    <t>SM_SSDLB-32T_001</t>
  </si>
  <si>
    <t>SM_SSDLB-32V_001</t>
  </si>
  <si>
    <t>SM_SSDLB-48N_001</t>
  </si>
  <si>
    <t>SM_SSDLB-48V_001</t>
  </si>
  <si>
    <t>SM_SSL-25V_001</t>
  </si>
  <si>
    <t>SM_SSL-30V_001</t>
  </si>
  <si>
    <t>SM_SSL-50_001</t>
  </si>
  <si>
    <t>SM_SSL-70_001</t>
  </si>
  <si>
    <t>SM_SSPL-12T/MS_101</t>
  </si>
  <si>
    <t>SM_SSPL-18/3C_101</t>
  </si>
  <si>
    <t>SM_SSPL-18T/MS_001</t>
  </si>
  <si>
    <t>SM_SSPL2-12T_001</t>
  </si>
  <si>
    <t>SM_SSPL2-12V_001</t>
  </si>
  <si>
    <t>SM_SSPL2-18T_001</t>
  </si>
  <si>
    <t>SM_SSPL2-18V_001</t>
  </si>
  <si>
    <t>SM_SSPL2-24T_001</t>
  </si>
  <si>
    <t>SM_SSPL-24T/MS_001</t>
  </si>
  <si>
    <t>SM_SSPL-24T_001</t>
  </si>
  <si>
    <t>SM_SSPL-24V_101</t>
  </si>
  <si>
    <t>SM_SSPL-6/3C_001</t>
  </si>
  <si>
    <t>SM_SSPL-6/3C_101</t>
  </si>
  <si>
    <t>SM_SSPL-6T_001</t>
  </si>
  <si>
    <t>SM_SSPL-6V_001</t>
  </si>
  <si>
    <t>SM_SSPL-6V_101</t>
  </si>
  <si>
    <t>SM_SSPLB-18V_001</t>
  </si>
  <si>
    <t>SM_SSPLB2-12/3C_001</t>
  </si>
  <si>
    <t>SM_SSPLB2-12V_001</t>
  </si>
  <si>
    <t>SM_SSPLB2-18/3C_001</t>
  </si>
  <si>
    <t>SM_SSPLB2-24/3C_001</t>
  </si>
  <si>
    <t>SM_SSPLB2-24V_001</t>
  </si>
  <si>
    <t>SM_SSPLB-24/3C_001</t>
  </si>
  <si>
    <t>SM_SSPLB-24V_001</t>
  </si>
  <si>
    <t>SM_STP-10.0-3AV_001</t>
  </si>
  <si>
    <t>SM_STP110-60_001</t>
  </si>
  <si>
    <t>SM_STP-15000TL_001</t>
  </si>
  <si>
    <t>SM_STP-20000TL_001</t>
  </si>
  <si>
    <t>SM_STP-25000TL_001</t>
  </si>
  <si>
    <t>SM_STP-5000TL_001</t>
  </si>
  <si>
    <t>SM_SW1/ZB_001</t>
  </si>
  <si>
    <t>SM_SW-120_001</t>
  </si>
  <si>
    <t>SM_SW-132_001</t>
  </si>
  <si>
    <t>SM_SW2/ZB_001</t>
  </si>
  <si>
    <t>SM_SW-220_001</t>
  </si>
  <si>
    <t>SM_SW-232_001</t>
  </si>
  <si>
    <t>SM_SW-263_001</t>
  </si>
  <si>
    <t>SM_SW-332_001</t>
  </si>
  <si>
    <t>SM_SW-350_001</t>
  </si>
  <si>
    <t>SM_SW-363_001</t>
  </si>
  <si>
    <t>SM_SWB1/SC/V_001</t>
  </si>
  <si>
    <t>SM_SWB2/SC/V_001</t>
  </si>
  <si>
    <t>SM_SWB3/SC/V_001</t>
  </si>
  <si>
    <t>SM_SWB4/SC/V_001</t>
  </si>
  <si>
    <t>SM_SWP16-2_001</t>
  </si>
  <si>
    <t>SM_SWV1/ZB_001</t>
  </si>
  <si>
    <t>SM_SWV2/ZB_001</t>
  </si>
  <si>
    <t>SM_SWV3/ZB_001</t>
  </si>
  <si>
    <t>SM_SWW1/SC/V_001</t>
  </si>
  <si>
    <t>SM_SWW2/SC/V_001</t>
  </si>
  <si>
    <t>SM_SWW4/SC/V_001</t>
  </si>
  <si>
    <t>SM_T_001</t>
  </si>
  <si>
    <t>SM_T-10/CV_001</t>
  </si>
  <si>
    <t>SM_T10_001</t>
  </si>
  <si>
    <t>SM_T-14/CV_001</t>
  </si>
  <si>
    <t>SM_T-20/CV_001</t>
  </si>
  <si>
    <t>SM_T20_001</t>
  </si>
  <si>
    <t>SM_T32_001</t>
  </si>
  <si>
    <t>SM_T-4/CV_001</t>
  </si>
  <si>
    <t>SM_T-4/RAIL_001</t>
  </si>
  <si>
    <t>SM_T4_001</t>
  </si>
  <si>
    <t>SM_T40_001</t>
  </si>
  <si>
    <t>SM_T6_001</t>
  </si>
  <si>
    <t>SM_TA7_001</t>
  </si>
  <si>
    <t>SM_TB_001</t>
  </si>
  <si>
    <t>SM_TBS1/SC_001</t>
  </si>
  <si>
    <t>SM_TBS1_001</t>
  </si>
  <si>
    <t>SM_TBS2/SC_001</t>
  </si>
  <si>
    <t>SM_TBS3_001</t>
  </si>
  <si>
    <t>SM_TBV-3112_001</t>
  </si>
  <si>
    <t>SM_TC48-SEAM_001</t>
  </si>
  <si>
    <t>SM_TDG-GT-120_003</t>
  </si>
  <si>
    <t>SM_TDG-GT-120_004</t>
  </si>
  <si>
    <t>SM_TDG-GT-120_005</t>
  </si>
  <si>
    <t>SM_TDG-GT-120_006</t>
  </si>
  <si>
    <t>SM_TDG-GT-120_007</t>
  </si>
  <si>
    <t>SM_TDG-GT-120_008</t>
  </si>
  <si>
    <t>SM_TDG-GT-120_009</t>
  </si>
  <si>
    <t>SM_THANDEN-FPD-6060_001</t>
  </si>
  <si>
    <t>SM_THUNG-FPD-6060_001</t>
  </si>
  <si>
    <t>SM_TL-11</t>
  </si>
  <si>
    <t>SM_TL1G_001</t>
  </si>
  <si>
    <t>SM_TL1S_001</t>
  </si>
  <si>
    <t>SM_TL2_001</t>
  </si>
  <si>
    <t>SM_TLC-2P_001</t>
  </si>
  <si>
    <t>SM_TM10_001</t>
  </si>
  <si>
    <t>SM_TNRB195_001</t>
  </si>
  <si>
    <t>SM_TNRB-FLAT_001</t>
  </si>
  <si>
    <t>SM_TNRT150_001</t>
  </si>
  <si>
    <t>SM_TRAY18-2067_001</t>
  </si>
  <si>
    <t>SM_TRB6000_001</t>
  </si>
  <si>
    <t>SM_TRB-FLAT5211_001</t>
  </si>
  <si>
    <t>SM_TRB-FLAT6000_001</t>
  </si>
  <si>
    <t>SM_TRT6000_001</t>
  </si>
  <si>
    <t>SM_TS-20/CV_001</t>
  </si>
  <si>
    <t>SM_TS-20_002</t>
  </si>
  <si>
    <t>SM_TS-48_002</t>
  </si>
  <si>
    <t>SM_TS-60_002</t>
  </si>
  <si>
    <t>SM_TSL2-12N_001</t>
  </si>
  <si>
    <t>SM_TSL2-12T_001</t>
  </si>
  <si>
    <t>SM_TSL2-20N_001</t>
  </si>
  <si>
    <t>SM_TSL2-25V_001</t>
  </si>
  <si>
    <t>SM_TSL2-30T_001</t>
  </si>
  <si>
    <t>SM_TSL2-30V_001</t>
  </si>
  <si>
    <t>SM_TSL-25N_001</t>
  </si>
  <si>
    <t>SM_TSL-25T_001</t>
  </si>
  <si>
    <t>SM_TSL-25V_001</t>
  </si>
  <si>
    <t>SM_TSL2-8N_001</t>
  </si>
  <si>
    <t>SM_TSL2-8V_001</t>
  </si>
  <si>
    <t>SM_TSL-30V_001</t>
  </si>
  <si>
    <t>SM_TSLB-20V_001</t>
  </si>
  <si>
    <t>SM_TSLB2-20N_001</t>
  </si>
  <si>
    <t>SM_TSLB2-25N_001</t>
  </si>
  <si>
    <t>SM_TSLB2-25N_002</t>
  </si>
  <si>
    <t>SM_TSLB2-25T_001</t>
  </si>
  <si>
    <t>SM_TSLB2-30N_001</t>
  </si>
  <si>
    <t>SM_TSLB2-30V_001</t>
  </si>
  <si>
    <t>SM_TSLB-25N_001</t>
  </si>
  <si>
    <t>SM_TSLB-25T_001</t>
  </si>
  <si>
    <t>SM_TSLB-25V_001</t>
  </si>
  <si>
    <t>SM_TSLB2-8N_001</t>
  </si>
  <si>
    <t>SM_TSLB2-8T_001</t>
  </si>
  <si>
    <t>SM_TSLB-30V_001</t>
  </si>
  <si>
    <t>SM_TSLB-8T_001</t>
  </si>
  <si>
    <t>SM_VATTUPHU-FPD-6060_001</t>
  </si>
  <si>
    <t>SM_VDB1/SC_001</t>
  </si>
  <si>
    <t>SM_VDB2/SC_001</t>
  </si>
  <si>
    <t>SM_VDB3/SC_001</t>
  </si>
  <si>
    <t>SM_VT25_001</t>
  </si>
  <si>
    <t>SM_VT3X9_001</t>
  </si>
  <si>
    <t>SM_VT6X25_001</t>
  </si>
  <si>
    <t>SM_WIRE-FPD-6060_001</t>
  </si>
  <si>
    <t>SM_WS1/ZB_001</t>
  </si>
  <si>
    <t>SM_WV1/SC_001</t>
  </si>
  <si>
    <t>SM_X_001</t>
  </si>
  <si>
    <t>SM_XB_001</t>
  </si>
  <si>
    <t>SM-DR-9/E</t>
  </si>
  <si>
    <t>SM-DR-9/E_001</t>
  </si>
  <si>
    <t>SMPL-12030</t>
  </si>
  <si>
    <t>SMPL-12030_001</t>
  </si>
  <si>
    <t>SMPL-3030</t>
  </si>
  <si>
    <t>SMPL-3030_001</t>
  </si>
  <si>
    <t>SMPL-6030</t>
  </si>
  <si>
    <t>SMPL-6030_001</t>
  </si>
  <si>
    <t>SMPL-6060_001</t>
  </si>
  <si>
    <t>SMS1/SC</t>
  </si>
  <si>
    <t>SMS1/SC_001</t>
  </si>
  <si>
    <t>SMS1/ZB</t>
  </si>
  <si>
    <t>SMS1/ZB_001</t>
  </si>
  <si>
    <t>SM_A601BV/G_001</t>
  </si>
  <si>
    <t>SM_A601BV/S_001</t>
  </si>
  <si>
    <t>SM_A602BV/S_001</t>
  </si>
  <si>
    <t>SM_A603BV/G_001</t>
  </si>
  <si>
    <t>SM_A603BV/S_001</t>
  </si>
  <si>
    <t>SM_A6M/2_002</t>
  </si>
  <si>
    <t>SM_DLF-7T_002</t>
  </si>
  <si>
    <t>UPDATE 27.05.2025</t>
  </si>
  <si>
    <t>SM_DLF-7V_002</t>
  </si>
  <si>
    <t>SM_DLF-12T_002</t>
  </si>
  <si>
    <t>SM_DLF-12V_002</t>
  </si>
  <si>
    <t>SM_GT8-120N_002</t>
  </si>
  <si>
    <t>SM_GT8-60N_002</t>
  </si>
  <si>
    <t>SM_RPL3-7/3C_002</t>
  </si>
  <si>
    <t>UPDATE 29.05.2025</t>
  </si>
  <si>
    <t>SM_DLT-5T_003</t>
  </si>
  <si>
    <t>UPDATE 04.06.2025</t>
  </si>
  <si>
    <t>UPDATE 09.06.2025</t>
  </si>
  <si>
    <t>SM_DB5_001</t>
  </si>
  <si>
    <t>SM_B6123_001</t>
  </si>
  <si>
    <t>update 23.06.2025</t>
  </si>
  <si>
    <t>SM_DLB-9V_004</t>
  </si>
  <si>
    <t>SM_DLV-12N_004</t>
  </si>
  <si>
    <t>SM_DLV-7/3C_004</t>
  </si>
  <si>
    <t>SM_TS-40_003</t>
  </si>
  <si>
    <t>UPDATE 25.06.2025</t>
  </si>
  <si>
    <t>SM_MWP-118_101</t>
  </si>
  <si>
    <t>UPDATE 30.06.2025</t>
  </si>
  <si>
    <t>SM_MWP-218_101</t>
  </si>
  <si>
    <t>SM_MWP-236_101</t>
  </si>
  <si>
    <t>UPDATE 12.07.2025</t>
  </si>
  <si>
    <t>UPDATE 24.07.2025</t>
  </si>
  <si>
    <t>SM_FPD-6060/SC_001</t>
  </si>
  <si>
    <t>UPDATE 25.07.2025</t>
  </si>
  <si>
    <t>UPDATE 26.07.2025</t>
  </si>
  <si>
    <t>update 04.08.2025</t>
  </si>
  <si>
    <t>SM_DLT-12V_004</t>
  </si>
  <si>
    <t>UPDATE 13.08.2025</t>
  </si>
  <si>
    <t>SM_DLF2-40T_003</t>
  </si>
  <si>
    <t>update 16.08.2025</t>
  </si>
  <si>
    <t>SM_SFLD2-100T_002</t>
  </si>
  <si>
    <t>UPDATE 21.08.2025</t>
  </si>
  <si>
    <t>UPDATE 25.08.2025</t>
  </si>
  <si>
    <t>SM_BKG-20_004</t>
  </si>
  <si>
    <t>SM_BKR-20_004</t>
  </si>
  <si>
    <t>SM_BKY-20_004</t>
  </si>
  <si>
    <t>SM_BKW-20_004</t>
  </si>
  <si>
    <t>UPDATE 04.09.2025</t>
  </si>
  <si>
    <t>SM_BN-36V_003</t>
  </si>
  <si>
    <t>SM_BN-18N_003</t>
  </si>
  <si>
    <t>SM_TL14-RD_001</t>
  </si>
  <si>
    <t>UPDATE 06.09.2025</t>
  </si>
  <si>
    <t>SM_FLM-4/ST64_002</t>
  </si>
  <si>
    <t>UPDATE 08.09.2025</t>
  </si>
  <si>
    <t>SM_TL8_002</t>
  </si>
  <si>
    <t>UPDATE 09.09.2025</t>
  </si>
  <si>
    <t>SM_STL-2V/1_001</t>
  </si>
  <si>
    <t>UPDATE 16.09.2025</t>
  </si>
  <si>
    <t>SM_STL-2V/2_001</t>
  </si>
  <si>
    <t>SM_STL-2V/3_001</t>
  </si>
  <si>
    <t>SM_STL-2V/4_001</t>
  </si>
  <si>
    <t>SM_STL-2V/5_001</t>
  </si>
  <si>
    <t>SM_FPD-3030/SC_001</t>
  </si>
  <si>
    <t>UPDATE 30.09.2025</t>
  </si>
  <si>
    <t>UPDATE 03.10.2025</t>
  </si>
  <si>
    <t>SM_TL2_101</t>
  </si>
  <si>
    <t>update 31.10.2025</t>
  </si>
  <si>
    <t>SM_LDL2_001</t>
  </si>
  <si>
    <t>SM_NL2_001</t>
  </si>
  <si>
    <t>SM_NL3_001</t>
  </si>
  <si>
    <t>SM_LRD1_001</t>
  </si>
  <si>
    <t>SM_TBS1_101</t>
  </si>
  <si>
    <t>update 30.10.2025</t>
  </si>
  <si>
    <t>SM_DLB-5V_004</t>
  </si>
  <si>
    <t>update 19.11.2025</t>
  </si>
  <si>
    <t>SM_A30M_002</t>
  </si>
  <si>
    <t>UPDATE 22/11/2025, 12:49:56</t>
  </si>
  <si>
    <t>SM_TA8_002</t>
  </si>
  <si>
    <t>UPDATE 27.11.2025</t>
  </si>
  <si>
    <t>SM_LB-9T/MS_002</t>
  </si>
  <si>
    <t>UPDATE 02.12.2025</t>
  </si>
  <si>
    <t>UPDATE 05.12.2025</t>
  </si>
  <si>
    <t>SM_DLTL-9T_004</t>
  </si>
  <si>
    <t>SM_A6M/1_004</t>
  </si>
  <si>
    <t>UPDATE 08.12.2025</t>
  </si>
  <si>
    <t>SM_A6M/1V_002</t>
  </si>
  <si>
    <t>SM_A6M/2V_002</t>
  </si>
  <si>
    <t>SM_A30/1_002</t>
  </si>
  <si>
    <t>SM_EML2_101</t>
  </si>
  <si>
    <t>SM_FPD3-6060T_003</t>
  </si>
  <si>
    <t>UPDATE 25.12.2025</t>
  </si>
  <si>
    <t>SM_CM2/SC_001</t>
  </si>
  <si>
    <t>update 09.01.2026</t>
  </si>
  <si>
    <t>SM_BRA_001</t>
  </si>
  <si>
    <t>SM_RMC1/SC_001</t>
  </si>
  <si>
    <t>SM_DBM-03_001</t>
  </si>
  <si>
    <t>UPDATE 10.01.2026</t>
  </si>
  <si>
    <t>SM_DBM-05_001</t>
  </si>
  <si>
    <t>SM_DLV-9T_006</t>
  </si>
  <si>
    <t>UPDATE NGAY 17.01.2026</t>
  </si>
  <si>
    <t>SM_DLT-9T_006</t>
  </si>
  <si>
    <t>SM_DLV-9N_006</t>
  </si>
  <si>
    <t>SM_DLT-9N_006</t>
  </si>
  <si>
    <t>SM_DLB-9N_006</t>
  </si>
  <si>
    <t>SM_MPN2-023_002</t>
  </si>
  <si>
    <t>UPDATE NGAY 20.01.2026</t>
  </si>
  <si>
    <t>SM_MPN2-024_002</t>
  </si>
  <si>
    <t>SM_BTD-03_002</t>
  </si>
  <si>
    <t>UPDATE NGAY 21.01.2026</t>
  </si>
  <si>
    <t>SM_DLT-7/3C_005</t>
  </si>
  <si>
    <t>UPDATE NGAY 26.01.2026</t>
  </si>
  <si>
    <t>SM_DLT-9/3C_005</t>
  </si>
  <si>
    <t>SM_DLV-9/3C_005</t>
  </si>
  <si>
    <t>SM_DLB-9/3C_005</t>
  </si>
  <si>
    <t>SM_FLD2-100T_101</t>
  </si>
  <si>
    <t>SM_FLD2-100V_101</t>
  </si>
  <si>
    <t>SM_FLD2-10T_101</t>
  </si>
  <si>
    <t>SM_FLD2-10V_101</t>
  </si>
  <si>
    <t>SM_FLD2-150T_101</t>
  </si>
  <si>
    <t>SM_FLD2-150V_101</t>
  </si>
  <si>
    <t>SM_FLD2-200T_101</t>
  </si>
  <si>
    <t>SM_FLD2-200V_101</t>
  </si>
  <si>
    <t>SM_FLD2-20T_101</t>
  </si>
  <si>
    <t>SM_FLD2-20V_101</t>
  </si>
  <si>
    <t>SM_FLD2-30T_101</t>
  </si>
  <si>
    <t>SM_FLD2-30V_101</t>
  </si>
  <si>
    <t>SM_FLD2-50T_101</t>
  </si>
  <si>
    <t>SM_FLD2-50V_101</t>
  </si>
  <si>
    <t>SM_RPL-6SV_101</t>
  </si>
  <si>
    <t>SM_DLT-7T_006</t>
  </si>
  <si>
    <t>update 27.01.2026</t>
  </si>
  <si>
    <t>SM_DLT-7N_006</t>
  </si>
  <si>
    <t>SM_DLT-9V_006</t>
  </si>
  <si>
    <t>SM_DLT-9/3C_006</t>
  </si>
  <si>
    <t>SM_DLV-9V_006</t>
  </si>
  <si>
    <t>SM_DLV-9/3C_006</t>
  </si>
  <si>
    <t>SM_DLV-12/3C_006</t>
  </si>
  <si>
    <t>SM_DLB-9T_006</t>
  </si>
  <si>
    <t>SM_DLB-9/3C_006</t>
  </si>
  <si>
    <t>SM_DLTL-9T_006</t>
  </si>
  <si>
    <t>SM_DLTL-9N_006</t>
  </si>
  <si>
    <t>SM_DLT-12T_006</t>
  </si>
  <si>
    <t>SM_DLT-12N_006</t>
  </si>
  <si>
    <t>SM_DLT-12V_006</t>
  </si>
  <si>
    <t>SM_DLT-12/3C_006</t>
  </si>
  <si>
    <t>SM_DLB-12T_006</t>
  </si>
  <si>
    <t>SM_DLB-12N_006</t>
  </si>
  <si>
    <t>1188/08/25-LDS</t>
  </si>
  <si>
    <t>20260122</t>
  </si>
  <si>
    <t>199/08/25-KLITE</t>
  </si>
  <si>
    <t>Downlight tròn nổi DOB - 24W - AS trắng</t>
  </si>
  <si>
    <t>SRPL2-24T</t>
  </si>
  <si>
    <t/>
  </si>
  <si>
    <t>20251212</t>
  </si>
  <si>
    <t>20260124</t>
  </si>
  <si>
    <t>Đèn led downlight âm trần 12W - viền bạc - DOB - ASTT</t>
  </si>
  <si>
    <t>1269/12/25-LDS</t>
  </si>
  <si>
    <t>20260129</t>
  </si>
  <si>
    <t>1207/10/25-LDS</t>
  </si>
  <si>
    <t>_006</t>
  </si>
  <si>
    <t>1192/09/25-LDS</t>
  </si>
  <si>
    <t>200/09/25-KLITE</t>
  </si>
  <si>
    <t>1205/10/25-LDS</t>
  </si>
  <si>
    <t>1168/08/25-LDS</t>
  </si>
  <si>
    <t>SRDL-24N</t>
  </si>
  <si>
    <t>TSL2-12T</t>
  </si>
  <si>
    <t>Đèn led downlight âm tròn điều chỉnh hướng chiếu sáng 9W AST</t>
  </si>
  <si>
    <t>DLA2R-9T</t>
  </si>
  <si>
    <t>1078/03/25-LDS</t>
  </si>
  <si>
    <t>MAHANG, SUPPLIER, PO, LOC, LPN, STATUS</t>
  </si>
  <si>
    <t>1209/10/25-LDS</t>
  </si>
  <si>
    <t>20260204</t>
  </si>
  <si>
    <t>Đèn led downlight âm trần 12W ASTT</t>
  </si>
  <si>
    <t>1227/11/25-LDS</t>
  </si>
  <si>
    <t>DLF2-12N</t>
  </si>
  <si>
    <t>Đèn led downlight âm trần 7W ASTT</t>
  </si>
  <si>
    <t>_005</t>
  </si>
  <si>
    <t>Đèn led downlight âm trần 9W 3 màu</t>
  </si>
  <si>
    <t>DLT-9/3C</t>
  </si>
  <si>
    <t>Đèn led downlight âm trần 9W - viền trắng - DOB-3 màu</t>
  </si>
  <si>
    <t>Đèn led downlight âm trần 9W Ø105 - viền trắng - DOB - ASTT</t>
  </si>
  <si>
    <t>FLD2-100T</t>
  </si>
  <si>
    <t>FLD2-100V</t>
  </si>
  <si>
    <t>FLD2-150T</t>
  </si>
  <si>
    <t>FLD2-150V</t>
  </si>
  <si>
    <t>FLD2-200T</t>
  </si>
  <si>
    <t>FLD2-30T</t>
  </si>
  <si>
    <t>FLD2-50T</t>
  </si>
  <si>
    <t>Đèn led pha 100W trắng</t>
  </si>
  <si>
    <t>FLD5-100T</t>
  </si>
  <si>
    <t>Đèn led pha 200W trắng</t>
  </si>
  <si>
    <t>FLD5-200T</t>
  </si>
  <si>
    <t>22/06/25-ZHL</t>
  </si>
  <si>
    <t>Đèn led pha 50W vàng</t>
  </si>
  <si>
    <t>FLD5-50V</t>
  </si>
  <si>
    <t>Đèn led bulb 9W chống muỗi</t>
  </si>
  <si>
    <t>20260203</t>
  </si>
  <si>
    <t>LB-9T/AM</t>
  </si>
  <si>
    <t>Đèn led bulb 60W trắng</t>
  </si>
  <si>
    <t>LBD-60T</t>
  </si>
  <si>
    <t>Đèn led panel tròn âm 24W trung tính</t>
  </si>
  <si>
    <t>RPL-24N</t>
  </si>
  <si>
    <t>Đèn led panel tròn âm 24W trắng</t>
  </si>
  <si>
    <t>RPL-24T</t>
  </si>
  <si>
    <t>Đèn led panel tròn âm 6W trung tính</t>
  </si>
  <si>
    <t>RPL-6N</t>
  </si>
  <si>
    <t>Downlight vuông nổi DOB thân đen - 12W - AS trắng</t>
  </si>
  <si>
    <t>SSPLB2-12T</t>
  </si>
  <si>
    <t>Downlight vuông nổi DOB thân đen -18W - AS trắng</t>
  </si>
  <si>
    <t>SSPLB2-18T</t>
  </si>
  <si>
    <t>Tủ điện âm tường 4 cực</t>
  </si>
  <si>
    <t>TN-4</t>
  </si>
  <si>
    <t>Tủ điện âm tường 20 đường</t>
  </si>
  <si>
    <t>TS-20</t>
  </si>
  <si>
    <t>Đèn led downlight âm trần 3 chế độ 7W</t>
  </si>
  <si>
    <t>DLE-7/3C</t>
  </si>
  <si>
    <t>Đèn led High Bay 80W trắng</t>
  </si>
  <si>
    <t>Đèn led bulb 7W vàng, chống nước</t>
  </si>
  <si>
    <t>LBD3-7V</t>
  </si>
  <si>
    <t>Đèn led panel tròn âm 9W trung tính (Ø 120x25 mm)</t>
  </si>
  <si>
    <t>RPL-9SN</t>
  </si>
  <si>
    <t>TSL-12N</t>
  </si>
  <si>
    <t>TSL-12T</t>
  </si>
  <si>
    <t>Đèn led chiếu điểm dùng thanh ray 12W ASV</t>
  </si>
  <si>
    <t>TSL-12V</t>
  </si>
  <si>
    <t>Đèn led chiếu điểm dùng thanh ray 8W AS trung tính</t>
  </si>
  <si>
    <t>TSL-8N</t>
  </si>
  <si>
    <t>Đèn led chiếu điểm dùng thanh ray 8W AST</t>
  </si>
  <si>
    <t>TSL-8T</t>
  </si>
  <si>
    <t>Đèn led chiếu điểm dùng thanh ray 8W ASV</t>
  </si>
  <si>
    <t>TSL-8V</t>
  </si>
  <si>
    <t>Đèn led chiếu điểm dùng thanh ray 12W ASV (thân đen)</t>
  </si>
  <si>
    <t>TSLB-12V</t>
  </si>
  <si>
    <t>Đèn led chiếu điểm dùng thanh ray 8W ASV (thân đen)</t>
  </si>
  <si>
    <t>TSLB-8V</t>
  </si>
  <si>
    <t>QPACK</t>
  </si>
  <si>
    <t>20260205</t>
  </si>
  <si>
    <t>212/11/25-KLITE</t>
  </si>
  <si>
    <t>SM_BHR-12_001</t>
  </si>
  <si>
    <t>update 04.02.2026</t>
  </si>
  <si>
    <t>SM_BHR-18_001</t>
  </si>
  <si>
    <t>SM_RPL-7/3C/G_002</t>
  </si>
  <si>
    <t>UPDATE 05.02.2026</t>
  </si>
  <si>
    <t>SM_RPL-9S/3C/G_003</t>
  </si>
  <si>
    <t>SM_RPL-9/3C/G_002</t>
  </si>
  <si>
    <t>SM_RPL-12S/3C/G_002</t>
  </si>
  <si>
    <t>SM_RPL-7/3C/S_002</t>
  </si>
  <si>
    <t>SM_RPL-9S/3C/S_003</t>
  </si>
  <si>
    <t>SM_RPL-9/3C/S_002</t>
  </si>
  <si>
    <t>SM_RPL-12S/3C/S_002</t>
  </si>
  <si>
    <t>SM_RPL-9ST/G_003</t>
  </si>
  <si>
    <t>SM_RPL-9T/G_002</t>
  </si>
  <si>
    <t>SM_RPL-12ST/G_002</t>
  </si>
  <si>
    <t>SM_RPL-7T/S_002</t>
  </si>
  <si>
    <t>SM_RPL-9T/S_002</t>
  </si>
  <si>
    <t>SM_RPL-12ST/S_002</t>
  </si>
  <si>
    <t>SM_MAFC2-130_001</t>
  </si>
  <si>
    <t>SM_MAFC2-250_001</t>
  </si>
  <si>
    <t>SM_MAF2-150_001</t>
  </si>
  <si>
    <t>SM_MAF2-200_001</t>
  </si>
  <si>
    <t>SM_DLV-12T_006</t>
  </si>
  <si>
    <t>SM_DLB-12/3C_006</t>
  </si>
  <si>
    <t>SM_DLTL-9V_006</t>
  </si>
  <si>
    <t>HBV-80T</t>
  </si>
  <si>
    <t>Panel tròn12W- trắng- Motion sensor</t>
  </si>
  <si>
    <t>RPL-12T/MS</t>
  </si>
  <si>
    <t>Đèn led panel tròn âm 12W vàng</t>
  </si>
  <si>
    <t>RPL-12V</t>
  </si>
  <si>
    <t>Đèn led panel tròn 18W 3 màu</t>
  </si>
  <si>
    <t>RPL-18/3C</t>
  </si>
  <si>
    <t>Đèn led panel vuông nổi viền đen 18W trắng</t>
  </si>
  <si>
    <t>SSPLB-18T</t>
  </si>
  <si>
    <t>TSLB-8N</t>
  </si>
  <si>
    <t>Đèn led downlight âm trần 9W - viền trắng - DOB - ASTT</t>
  </si>
  <si>
    <t>1208/10/25-LDS</t>
  </si>
  <si>
    <t>20251224</t>
  </si>
  <si>
    <t>1182/08/25-LDS</t>
  </si>
  <si>
    <t>20260207</t>
  </si>
  <si>
    <t>27/11/25-WD</t>
  </si>
  <si>
    <t>MPE</t>
  </si>
  <si>
    <t>20241008</t>
  </si>
  <si>
    <t>20250315</t>
  </si>
  <si>
    <t>A2-04-15-3</t>
  </si>
  <si>
    <t>864/03/24-LDS</t>
  </si>
  <si>
    <t>Đèn led downlight âm trần 7W (DOB) 3 chế độ màu</t>
  </si>
  <si>
    <t>20241009</t>
  </si>
  <si>
    <t>Đèn led downlight âm trần 7W (DOB) trắng</t>
  </si>
  <si>
    <t>20240826</t>
  </si>
  <si>
    <t>Đèn led downlight âm trần 9W Ø105 3 màu</t>
  </si>
  <si>
    <t>20250513</t>
  </si>
  <si>
    <t>20240913</t>
  </si>
  <si>
    <t>PO20250505</t>
  </si>
  <si>
    <t>20250505</t>
  </si>
  <si>
    <t>Đèn led downlight âm trần 5W AST</t>
  </si>
  <si>
    <t xml:space="preserve"> </t>
  </si>
  <si>
    <t>20250326</t>
  </si>
  <si>
    <t>Đèn led downlight âm trần 9W Ø105 ASTT</t>
  </si>
  <si>
    <t>Đèn led downlight âm trần 9W Ø105 ASV</t>
  </si>
  <si>
    <t>Đèn led pha 20W trắng</t>
  </si>
  <si>
    <t>Đèn led panel 40W, 600x600x10mm) trung tính</t>
  </si>
  <si>
    <t>20251120</t>
  </si>
  <si>
    <t>Ổ cắm cố định gắn âm 3P+N+E 125A IP67</t>
  </si>
  <si>
    <t>Đèn led panel âm trần 6W vàng</t>
  </si>
  <si>
    <t>20250422</t>
  </si>
  <si>
    <t>Bộ diều chỉnh ánh sáng đèn 1200W</t>
  </si>
  <si>
    <t>PO01</t>
  </si>
  <si>
    <t>D011HTI</t>
  </si>
  <si>
    <t>20230211</t>
  </si>
  <si>
    <t>A1200L</t>
  </si>
  <si>
    <t>20240314</t>
  </si>
  <si>
    <t>20240909</t>
  </si>
  <si>
    <t>D010HQU</t>
  </si>
  <si>
    <t>20230616</t>
  </si>
  <si>
    <t>20240415</t>
  </si>
  <si>
    <t>Viền đơn màu trắng mới</t>
  </si>
  <si>
    <t>A20-WN</t>
  </si>
  <si>
    <t>Công tắc thẻ 20A</t>
  </si>
  <si>
    <t>A20KT</t>
  </si>
  <si>
    <t>87/02/24</t>
  </si>
  <si>
    <t>F005SRI</t>
  </si>
  <si>
    <t>20240829</t>
  </si>
  <si>
    <t>90/02/24</t>
  </si>
  <si>
    <t>20240917</t>
  </si>
  <si>
    <t>20241121</t>
  </si>
  <si>
    <t>20241222</t>
  </si>
  <si>
    <t>98/12/24-SR</t>
  </si>
  <si>
    <t>20250818</t>
  </si>
  <si>
    <t>20241125</t>
  </si>
  <si>
    <t>101/04/25-SR</t>
  </si>
  <si>
    <t>102/04/25-SR</t>
  </si>
  <si>
    <t>108/05/25-SR</t>
  </si>
  <si>
    <t>109/05/25-SR</t>
  </si>
  <si>
    <t>83/12/23</t>
  </si>
  <si>
    <t>20240613</t>
  </si>
  <si>
    <t>Ổ cắm đa năng</t>
  </si>
  <si>
    <t>A20US2M</t>
  </si>
  <si>
    <t>20240309</t>
  </si>
  <si>
    <t>20241101</t>
  </si>
  <si>
    <t>88/02/24</t>
  </si>
  <si>
    <t>20241213</t>
  </si>
  <si>
    <t>96/06/24</t>
  </si>
  <si>
    <t>20241223</t>
  </si>
  <si>
    <t>20250708</t>
  </si>
  <si>
    <t>20240802</t>
  </si>
  <si>
    <t>20241126</t>
  </si>
  <si>
    <t>104/04/25-SR</t>
  </si>
  <si>
    <t>86/02/24</t>
  </si>
  <si>
    <t>20240627</t>
  </si>
  <si>
    <t>89/02/24</t>
  </si>
  <si>
    <t>85/02/24</t>
  </si>
  <si>
    <t>96/09/24</t>
  </si>
  <si>
    <t>20241228</t>
  </si>
  <si>
    <t>20250107</t>
  </si>
  <si>
    <t>105/04/25-SR</t>
  </si>
  <si>
    <t>Mặt che chống thấm nước</t>
  </si>
  <si>
    <t>A223S</t>
  </si>
  <si>
    <t>Mặt che chống thấm nước - nằm ngang</t>
  </si>
  <si>
    <t>20240710</t>
  </si>
  <si>
    <t>A223V</t>
  </si>
  <si>
    <t>F077ASL</t>
  </si>
  <si>
    <t>20240817</t>
  </si>
  <si>
    <t>Nút ấn chuông</t>
  </si>
  <si>
    <t>20200725</t>
  </si>
  <si>
    <t>A267BP</t>
  </si>
  <si>
    <t>71/07/22</t>
  </si>
  <si>
    <t>20240403</t>
  </si>
  <si>
    <t>72/07/22</t>
  </si>
  <si>
    <t>73/09/22</t>
  </si>
  <si>
    <t>Nút nhấn chuông 3A</t>
  </si>
  <si>
    <t>A30MBP</t>
  </si>
  <si>
    <t>66/12/21</t>
  </si>
  <si>
    <t>20220419</t>
  </si>
  <si>
    <t>A30MD20</t>
  </si>
  <si>
    <t>20241220</t>
  </si>
  <si>
    <t>Công tắc 2 chiều 10A</t>
  </si>
  <si>
    <t>A30M</t>
  </si>
  <si>
    <t>20241221</t>
  </si>
  <si>
    <t>Đèn báo xanh</t>
  </si>
  <si>
    <t>40/07/18</t>
  </si>
  <si>
    <t>A30NGN</t>
  </si>
  <si>
    <t>Đèn báo đỏ</t>
  </si>
  <si>
    <t>A30NRD</t>
  </si>
  <si>
    <t>70/04/22</t>
  </si>
  <si>
    <t>20220802</t>
  </si>
  <si>
    <t>Ổ mạng</t>
  </si>
  <si>
    <t>A30RJ88</t>
  </si>
  <si>
    <t>25/09/24</t>
  </si>
  <si>
    <t>20241216</t>
  </si>
  <si>
    <t>Mặt đôi viền vàng</t>
  </si>
  <si>
    <t>A602GV</t>
  </si>
  <si>
    <t>Viền dùng cho Mặt A602G &amp; A602S</t>
  </si>
  <si>
    <t>X520251023</t>
  </si>
  <si>
    <t>1008</t>
  </si>
  <si>
    <t>20251023</t>
  </si>
  <si>
    <t>A602V/GS</t>
  </si>
  <si>
    <t>_501</t>
  </si>
  <si>
    <t>Mặt viền vàng 4,5,6, lổ</t>
  </si>
  <si>
    <t>20241206</t>
  </si>
  <si>
    <t>A60456GV</t>
  </si>
  <si>
    <t>HANQUANG</t>
  </si>
  <si>
    <t>20250506</t>
  </si>
  <si>
    <t>Đèn báo dọn phòng</t>
  </si>
  <si>
    <t>A6CLR</t>
  </si>
  <si>
    <t>Cáp mạng cho series A 60</t>
  </si>
  <si>
    <t>A6HDMI</t>
  </si>
  <si>
    <t>Công tắc 1 chiều</t>
  </si>
  <si>
    <t>A6M/1</t>
  </si>
  <si>
    <t>Công tắc 2 chiều cỡ trung</t>
  </si>
  <si>
    <t>A6M/2M</t>
  </si>
  <si>
    <t>20240524</t>
  </si>
  <si>
    <t>A6MD20</t>
  </si>
  <si>
    <t>64/09/21</t>
  </si>
  <si>
    <t>20220322</t>
  </si>
  <si>
    <t>A6NGNV</t>
  </si>
  <si>
    <t>A6NRDV</t>
  </si>
  <si>
    <t>Ổ điện thoại</t>
  </si>
  <si>
    <t>A6RJ64</t>
  </si>
  <si>
    <t>A6RJ88</t>
  </si>
  <si>
    <t>Ổ cắm mạng LAN 8 dây dùng cho cáp CAT6</t>
  </si>
  <si>
    <t>Ổ tivi</t>
  </si>
  <si>
    <t>A6TV75</t>
  </si>
  <si>
    <t>65/12/21</t>
  </si>
  <si>
    <t>A6UESM/2</t>
  </si>
  <si>
    <t>Ổ cắm sạc USB A-C</t>
  </si>
  <si>
    <t>56/10/20</t>
  </si>
  <si>
    <t>20210420</t>
  </si>
  <si>
    <t>A6USB-A/C</t>
  </si>
  <si>
    <t>Ổ cắm sạc USB</t>
  </si>
  <si>
    <t>A6USB</t>
  </si>
  <si>
    <t>A6USV</t>
  </si>
  <si>
    <t>20241219</t>
  </si>
  <si>
    <t>80/12/23</t>
  </si>
  <si>
    <t>A6US</t>
  </si>
  <si>
    <t>20240830</t>
  </si>
  <si>
    <t>DIMMER QUẠT 800 ( A 60)</t>
  </si>
  <si>
    <t>A6V800F</t>
  </si>
  <si>
    <t>D041HTI</t>
  </si>
  <si>
    <t>46/03/24</t>
  </si>
  <si>
    <t>20240531</t>
  </si>
  <si>
    <t>20241107</t>
  </si>
  <si>
    <t>47/08/24-HTN</t>
  </si>
  <si>
    <t>HUNGTIN</t>
  </si>
  <si>
    <t>20250228</t>
  </si>
  <si>
    <t>DIMMER ÐèN 800 ( A 60)</t>
  </si>
  <si>
    <t>A6V800L</t>
  </si>
  <si>
    <t>Mặt đơn A701N</t>
  </si>
  <si>
    <t>A701N</t>
  </si>
  <si>
    <t>Mặt đôi A702N</t>
  </si>
  <si>
    <t>A702N</t>
  </si>
  <si>
    <t>Mặt ba A703N</t>
  </si>
  <si>
    <t>20240420</t>
  </si>
  <si>
    <t>A703N</t>
  </si>
  <si>
    <t>75/04/23</t>
  </si>
  <si>
    <t>20230704</t>
  </si>
  <si>
    <t>20241224</t>
  </si>
  <si>
    <t>20210702</t>
  </si>
  <si>
    <t>A7M/1</t>
  </si>
  <si>
    <t>78/09/23</t>
  </si>
  <si>
    <t>20241218</t>
  </si>
  <si>
    <t>A7M/2</t>
  </si>
  <si>
    <t>A7MD20</t>
  </si>
  <si>
    <t>Đèn báo xanh A70</t>
  </si>
  <si>
    <t>A7NGN</t>
  </si>
  <si>
    <t>Đèn báo đỏ A70</t>
  </si>
  <si>
    <t>A7NRD</t>
  </si>
  <si>
    <t>Ổ cắm điện thoại</t>
  </si>
  <si>
    <t>A7RJ64</t>
  </si>
  <si>
    <t>Ổ cắm mạng LAN</t>
  </si>
  <si>
    <t>A7RJ88</t>
  </si>
  <si>
    <t>Ổ cắm Tivi</t>
  </si>
  <si>
    <t>A7TV75</t>
  </si>
  <si>
    <t>A7UES2</t>
  </si>
  <si>
    <t>A7UESM</t>
  </si>
  <si>
    <t>A7USB-A/C</t>
  </si>
  <si>
    <t>A7US</t>
  </si>
  <si>
    <t>Bộ điều tốc quạt 800VA</t>
  </si>
  <si>
    <t>A800F</t>
  </si>
  <si>
    <t>Bộ diều chỉnh ánh sáng đèn 800W</t>
  </si>
  <si>
    <t>A800L</t>
  </si>
  <si>
    <t>Ổ cắm du lịch chân cắm dẹp - tròn</t>
  </si>
  <si>
    <t>F009NKE</t>
  </si>
  <si>
    <t>AD1</t>
  </si>
  <si>
    <t>20230627</t>
  </si>
  <si>
    <t>20230809</t>
  </si>
  <si>
    <t>20230906</t>
  </si>
  <si>
    <t>20240405</t>
  </si>
  <si>
    <t>20240523</t>
  </si>
  <si>
    <t>NARKEN</t>
  </si>
  <si>
    <t>48/05/25-NK</t>
  </si>
  <si>
    <t>20250802</t>
  </si>
  <si>
    <t>Ổ cắm du lịch 3 chân cắm</t>
  </si>
  <si>
    <t>AD2</t>
  </si>
  <si>
    <t>20240906</t>
  </si>
  <si>
    <t>F066JLI</t>
  </si>
  <si>
    <t>20240511</t>
  </si>
  <si>
    <t>Quạt hút âm tường 200mm (bạc đạn)</t>
  </si>
  <si>
    <t>07/04/23</t>
  </si>
  <si>
    <t>20230712</t>
  </si>
  <si>
    <t>AF2-200</t>
  </si>
  <si>
    <t>11/05/24</t>
  </si>
  <si>
    <t>20240912</t>
  </si>
  <si>
    <t>12/05/24</t>
  </si>
  <si>
    <t>15/04/25-JINLING</t>
  </si>
  <si>
    <t>20250721</t>
  </si>
  <si>
    <t>14/12/24-JINLING</t>
  </si>
  <si>
    <t>20250327</t>
  </si>
  <si>
    <t>Quạt hút ốp trần Ceiling loại vuông</t>
  </si>
  <si>
    <t>04/01/20</t>
  </si>
  <si>
    <t>F064LSA</t>
  </si>
  <si>
    <t>20200808</t>
  </si>
  <si>
    <t>AFCL-130S</t>
  </si>
  <si>
    <t>Ðế nổi dùng cho A 20-WND</t>
  </si>
  <si>
    <t>183/08/25-HQ</t>
  </si>
  <si>
    <t>AK2237ND</t>
  </si>
  <si>
    <t>20240321</t>
  </si>
  <si>
    <t>20240510</t>
  </si>
  <si>
    <t>Ổ cắm di động 3 ổ</t>
  </si>
  <si>
    <t>92/03/24</t>
  </si>
  <si>
    <t>AM3S</t>
  </si>
  <si>
    <t>20241116</t>
  </si>
  <si>
    <t>Ổ cắm di động - 5 ổ cắm đơn đa năng + 2 ổ cắm sạc USB</t>
  </si>
  <si>
    <t>21/04/21</t>
  </si>
  <si>
    <t>F007MNY</t>
  </si>
  <si>
    <t>20210820</t>
  </si>
  <si>
    <t>AM5S-2USB</t>
  </si>
  <si>
    <t>Ổ cắm di động 5 ổ - màu đen</t>
  </si>
  <si>
    <t>84/02/24</t>
  </si>
  <si>
    <t>AM5SB</t>
  </si>
  <si>
    <t>20240703</t>
  </si>
  <si>
    <t>20241021</t>
  </si>
  <si>
    <t>Ổ cắm di động 5 ổ</t>
  </si>
  <si>
    <t>20231226</t>
  </si>
  <si>
    <t>AM5S</t>
  </si>
  <si>
    <t>20240313</t>
  </si>
  <si>
    <t>Ổ cắm di động (3 ổ đa năng + 3 ổ 2 chấu)</t>
  </si>
  <si>
    <t>AM6S</t>
  </si>
  <si>
    <t>Ổ cắm di động - 4 ổ cắm đơn đa năng, dây dài 10m</t>
  </si>
  <si>
    <t>20/11/20</t>
  </si>
  <si>
    <t>20210416</t>
  </si>
  <si>
    <t>AMRL-10</t>
  </si>
  <si>
    <t>Ổ cắm di động - 4 ổ cắm đơn đa năng, dây dài 15m</t>
  </si>
  <si>
    <t>AMRL-15</t>
  </si>
  <si>
    <t>Máy lọc không khí</t>
  </si>
  <si>
    <t>OLANSI</t>
  </si>
  <si>
    <t>ARP1/SC</t>
  </si>
  <si>
    <t>D042AMA</t>
  </si>
  <si>
    <t>20230208</t>
  </si>
  <si>
    <t>20230907</t>
  </si>
  <si>
    <t>20241106</t>
  </si>
  <si>
    <t>20241210</t>
  </si>
  <si>
    <t>20241212</t>
  </si>
  <si>
    <t>20250515</t>
  </si>
  <si>
    <t>20250822</t>
  </si>
  <si>
    <t>51/09/25-HTN</t>
  </si>
  <si>
    <t>20230331</t>
  </si>
  <si>
    <t>20240409</t>
  </si>
  <si>
    <t>20240517</t>
  </si>
  <si>
    <t>Đèn báo trắng</t>
  </si>
  <si>
    <t>AWH</t>
  </si>
  <si>
    <t>20240701</t>
  </si>
  <si>
    <t>20230320</t>
  </si>
  <si>
    <t>20230821</t>
  </si>
  <si>
    <t>20240530</t>
  </si>
  <si>
    <t>13/12/22</t>
  </si>
  <si>
    <t>20240920</t>
  </si>
  <si>
    <t>Bộ chình lưu led dây 5050AC</t>
  </si>
  <si>
    <t>14/01/24</t>
  </si>
  <si>
    <t>20240508</t>
  </si>
  <si>
    <t>BCL25050-AC</t>
  </si>
  <si>
    <t>A2-04-04-4</t>
  </si>
  <si>
    <t>BCL5050-AC</t>
  </si>
  <si>
    <t>Viền đèn led ốp trần 30W màu ánh bạc</t>
  </si>
  <si>
    <t>54/04/19</t>
  </si>
  <si>
    <t>20190607</t>
  </si>
  <si>
    <t>BD35-C</t>
  </si>
  <si>
    <t>Viền đèn led ốp trần 30W vàng</t>
  </si>
  <si>
    <t>08/09/18</t>
  </si>
  <si>
    <t>20181211</t>
  </si>
  <si>
    <t>BD35-G</t>
  </si>
  <si>
    <t>Đèn led ốp tường nổi, hình oval 12W - 3 in 1</t>
  </si>
  <si>
    <t>BHO-12</t>
  </si>
  <si>
    <t>Đèn led ốp tường nổi, hình oval 6W - 3 in 1</t>
  </si>
  <si>
    <t>BHO-6</t>
  </si>
  <si>
    <t>Băng keo điện màu đen</t>
  </si>
  <si>
    <t>SINCERE</t>
  </si>
  <si>
    <t>20251003</t>
  </si>
  <si>
    <t>BKD-20</t>
  </si>
  <si>
    <t>Băng keo điện màu xanh</t>
  </si>
  <si>
    <t>BKG-20</t>
  </si>
  <si>
    <t>Bộ công tắc dùng thẻ từ 16A có thời gian chậm</t>
  </si>
  <si>
    <t>BKT</t>
  </si>
  <si>
    <t>Băng keo điện màu trắng</t>
  </si>
  <si>
    <t>BKW-20</t>
  </si>
  <si>
    <t>376/06/25-SZBQ</t>
  </si>
  <si>
    <t>Đèn led bán nguyệt 0.6m ASV</t>
  </si>
  <si>
    <t>220/01/21</t>
  </si>
  <si>
    <t>20210426</t>
  </si>
  <si>
    <t>BN-18V</t>
  </si>
  <si>
    <t>222/03/21</t>
  </si>
  <si>
    <t>20210615</t>
  </si>
  <si>
    <t>20250606</t>
  </si>
  <si>
    <t>20251015</t>
  </si>
  <si>
    <t>20251009</t>
  </si>
  <si>
    <t>Đèn led bán nguyệt 1.2m ASV</t>
  </si>
  <si>
    <t>20210414</t>
  </si>
  <si>
    <t>BN-36V</t>
  </si>
  <si>
    <t>412/11/25-SZBQ</t>
  </si>
  <si>
    <t>Đèn led bán nguyệt 30cm ASV</t>
  </si>
  <si>
    <t>224/03/21</t>
  </si>
  <si>
    <t>BN-9V</t>
  </si>
  <si>
    <t>F049KLT</t>
  </si>
  <si>
    <t>20221210</t>
  </si>
  <si>
    <t>20230106</t>
  </si>
  <si>
    <t>20231125</t>
  </si>
  <si>
    <t>20231220</t>
  </si>
  <si>
    <t>20240419</t>
  </si>
  <si>
    <t>20240423</t>
  </si>
  <si>
    <t>D012KSA</t>
  </si>
  <si>
    <t>20240427</t>
  </si>
  <si>
    <t>20240716</t>
  </si>
  <si>
    <t>20240828</t>
  </si>
  <si>
    <t>153/12/24-KLITE</t>
  </si>
  <si>
    <t>20250403</t>
  </si>
  <si>
    <t>20250421</t>
  </si>
  <si>
    <t>20250509</t>
  </si>
  <si>
    <t>169/04/25-KLITE</t>
  </si>
  <si>
    <t>20250814</t>
  </si>
  <si>
    <t>193/08/25-KLITE</t>
  </si>
  <si>
    <t>202/10/25-KLITE</t>
  </si>
  <si>
    <t>BN2-18V</t>
  </si>
  <si>
    <t>20221128</t>
  </si>
  <si>
    <t>20230816</t>
  </si>
  <si>
    <t>20230825</t>
  </si>
  <si>
    <t>20231012</t>
  </si>
  <si>
    <t>20231024</t>
  </si>
  <si>
    <t>20231202</t>
  </si>
  <si>
    <t>20231223</t>
  </si>
  <si>
    <t>20240104</t>
  </si>
  <si>
    <t>20240105</t>
  </si>
  <si>
    <t>20240327</t>
  </si>
  <si>
    <t>20240506</t>
  </si>
  <si>
    <t>20240527</t>
  </si>
  <si>
    <t>20240603</t>
  </si>
  <si>
    <t>20240614</t>
  </si>
  <si>
    <t>20240713</t>
  </si>
  <si>
    <t>20240717</t>
  </si>
  <si>
    <t>20240725</t>
  </si>
  <si>
    <t>20240916</t>
  </si>
  <si>
    <t>20240918</t>
  </si>
  <si>
    <t>F001LGD</t>
  </si>
  <si>
    <t>20241017</t>
  </si>
  <si>
    <t>20241102</t>
  </si>
  <si>
    <t>20241129</t>
  </si>
  <si>
    <t>20241130</t>
  </si>
  <si>
    <t>20250718</t>
  </si>
  <si>
    <t>20250723</t>
  </si>
  <si>
    <t>179/06/25-KLITE</t>
  </si>
  <si>
    <t>20250827</t>
  </si>
  <si>
    <t>20230113</t>
  </si>
  <si>
    <t>BN2-36V</t>
  </si>
  <si>
    <t>20241227</t>
  </si>
  <si>
    <t>146/09/24-KLITE</t>
  </si>
  <si>
    <t>20250124</t>
  </si>
  <si>
    <t>20230727</t>
  </si>
  <si>
    <t>20240328</t>
  </si>
  <si>
    <t>20240723</t>
  </si>
  <si>
    <t>20250807</t>
  </si>
  <si>
    <t>20260103</t>
  </si>
  <si>
    <t>101/02/24</t>
  </si>
  <si>
    <t>BN3-18V</t>
  </si>
  <si>
    <t>BAOHANH</t>
  </si>
  <si>
    <t>20241004</t>
  </si>
  <si>
    <t>84/05/21</t>
  </si>
  <si>
    <t>20221004</t>
  </si>
  <si>
    <t>BN3-36V</t>
  </si>
  <si>
    <t>20241225</t>
  </si>
  <si>
    <t>02/01/24</t>
  </si>
  <si>
    <t>20240507</t>
  </si>
  <si>
    <t>Bộ máng led tube đơn 1.2m AST</t>
  </si>
  <si>
    <t>89/07/18</t>
  </si>
  <si>
    <t>20181013</t>
  </si>
  <si>
    <t>BT8-120T</t>
  </si>
  <si>
    <t>Bộ máng led tube đơn 0.6m AST</t>
  </si>
  <si>
    <t>BT8-60T</t>
  </si>
  <si>
    <t>Bút thử điện - màu xanh - 3.5x160mm</t>
  </si>
  <si>
    <t>BTD-01</t>
  </si>
  <si>
    <t>20240129</t>
  </si>
  <si>
    <t>20240130</t>
  </si>
  <si>
    <t>20240416</t>
  </si>
  <si>
    <t>20240604</t>
  </si>
  <si>
    <t>03/01/24</t>
  </si>
  <si>
    <t>VGLINT</t>
  </si>
  <si>
    <t>06/10/25-PSE</t>
  </si>
  <si>
    <t>20230330</t>
  </si>
  <si>
    <t>LED ceiling tròn 14W-Dip switch 3CCT; 3 in 1 (300x65mm)</t>
  </si>
  <si>
    <t>730/05/23</t>
  </si>
  <si>
    <t>CL-15</t>
  </si>
  <si>
    <t>BỘ NGUỒN LED STRIP AC SMART WIFI -400W</t>
  </si>
  <si>
    <t>CLS/SC</t>
  </si>
  <si>
    <t>Bộ nguồn + điều khiển led dây neon</t>
  </si>
  <si>
    <t>20230314</t>
  </si>
  <si>
    <t>CLSN2</t>
  </si>
  <si>
    <t>Bộ rèm cửa 4.2m</t>
  </si>
  <si>
    <t>F054BTH</t>
  </si>
  <si>
    <t>CM4.2/SC</t>
  </si>
  <si>
    <t>CHUONG CUA KHONG DAY KHONG PIN</t>
  </si>
  <si>
    <t>05/03/23</t>
  </si>
  <si>
    <t>F044KRU</t>
  </si>
  <si>
    <t>20230526</t>
  </si>
  <si>
    <t>DB2</t>
  </si>
  <si>
    <t>Chuông cửa không dây, không pin, 60 âm DB3</t>
  </si>
  <si>
    <t>01/12/24-RL</t>
  </si>
  <si>
    <t>DB3</t>
  </si>
  <si>
    <t>Đèn bắt muỗi 3W</t>
  </si>
  <si>
    <t>01/05/24</t>
  </si>
  <si>
    <t>F085GYA</t>
  </si>
  <si>
    <t>DBM-01</t>
  </si>
  <si>
    <t>20240824</t>
  </si>
  <si>
    <t>Đèn bắt muỗi 5W (có chức năng diệt muỗi)</t>
  </si>
  <si>
    <t>01/06/24</t>
  </si>
  <si>
    <t>F086DYA</t>
  </si>
  <si>
    <t>20241026</t>
  </si>
  <si>
    <t>DBM-02</t>
  </si>
  <si>
    <t>Nút nhấn chuông</t>
  </si>
  <si>
    <t>22/04/25-LJG</t>
  </si>
  <si>
    <t>LONGJING</t>
  </si>
  <si>
    <t>20250730</t>
  </si>
  <si>
    <t>DBP</t>
  </si>
  <si>
    <t>Chuông điện</t>
  </si>
  <si>
    <t>F008LJG</t>
  </si>
  <si>
    <t>DB</t>
  </si>
  <si>
    <t>23/09/25-LJG</t>
  </si>
  <si>
    <t>Dây đèn trang trí ngoài trời E27-15 đui đèn</t>
  </si>
  <si>
    <t>760/07/23</t>
  </si>
  <si>
    <t>20231009</t>
  </si>
  <si>
    <t>DDCT10-15</t>
  </si>
  <si>
    <t>Dây đèn trang trí ngoài trời E27-20 đui đèn</t>
  </si>
  <si>
    <t>DDCT10-20</t>
  </si>
  <si>
    <t>20231127</t>
  </si>
  <si>
    <t>Đèn LED Deformable</t>
  </si>
  <si>
    <t>DFL-60T</t>
  </si>
  <si>
    <t>Ðèn lon 90</t>
  </si>
  <si>
    <t>F079WGS</t>
  </si>
  <si>
    <t>20230316</t>
  </si>
  <si>
    <t>DL-3.5(W3.5)</t>
  </si>
  <si>
    <t>F046FGC</t>
  </si>
  <si>
    <t>02/10/20</t>
  </si>
  <si>
    <t>20201204</t>
  </si>
  <si>
    <t>DL2-D/SC</t>
  </si>
  <si>
    <t>F029LCS</t>
  </si>
  <si>
    <t>03/09/24</t>
  </si>
  <si>
    <t>04/01/25-LCS</t>
  </si>
  <si>
    <t>LANCESUN</t>
  </si>
  <si>
    <t>Đèn led downlight âm trần chống thấm nước 30W ASV</t>
  </si>
  <si>
    <t>DL65-30V</t>
  </si>
  <si>
    <t>Đèn led downlight điều chỉnh góc 12W AS trung tính</t>
  </si>
  <si>
    <t>F031BHO</t>
  </si>
  <si>
    <t>DLA-12N</t>
  </si>
  <si>
    <t>16/08/23</t>
  </si>
  <si>
    <t>20241022</t>
  </si>
  <si>
    <t>Đèn led downlight điều chỉnh góc 12W ASV</t>
  </si>
  <si>
    <t>DLA-12V</t>
  </si>
  <si>
    <t>20240529</t>
  </si>
  <si>
    <t>Đèn led downlight điều chỉnh góc 20W AS trung tính</t>
  </si>
  <si>
    <t>14/12/22</t>
  </si>
  <si>
    <t>20230401</t>
  </si>
  <si>
    <t>DLA-20N</t>
  </si>
  <si>
    <t>18/10/24-BHO</t>
  </si>
  <si>
    <t>20250304</t>
  </si>
  <si>
    <t>20240229</t>
  </si>
  <si>
    <t>15/04/23</t>
  </si>
  <si>
    <t>Đèn led downlight điều chỉnh góc 35W AST</t>
  </si>
  <si>
    <t>DLA-35T</t>
  </si>
  <si>
    <t>Đèn led downlight điều chỉnh góc 35W ASV</t>
  </si>
  <si>
    <t>DLA-35V</t>
  </si>
  <si>
    <t>Đèn led downlight điều chỉnh góc 50W ASV</t>
  </si>
  <si>
    <t>DLA-50V</t>
  </si>
  <si>
    <t>807/01/24</t>
  </si>
  <si>
    <t>987/10/24-LDS</t>
  </si>
  <si>
    <t>20250113</t>
  </si>
  <si>
    <t>Đèn led downlight điều chỉnh góc chiếu mặt tròn 5W ASV</t>
  </si>
  <si>
    <t>1044/12/24-LDS</t>
  </si>
  <si>
    <t>20250409</t>
  </si>
  <si>
    <t>DLA2R-5V</t>
  </si>
  <si>
    <t>Đèn led downlight điều chỉnh góc chiếu mặt tròn 7W AST</t>
  </si>
  <si>
    <t>20250811</t>
  </si>
  <si>
    <t>DLA2R-7T</t>
  </si>
  <si>
    <t>120/05/24</t>
  </si>
  <si>
    <t>20240930</t>
  </si>
  <si>
    <t>Đèn led downlight âm tròn điều chỉnh hướng chiếu sáng 9W ASV</t>
  </si>
  <si>
    <t>DLA2R-9V</t>
  </si>
  <si>
    <t>20240106</t>
  </si>
  <si>
    <t>720/05/23</t>
  </si>
  <si>
    <t>767/09/23</t>
  </si>
  <si>
    <t>942/09/24</t>
  </si>
  <si>
    <t>20241122</t>
  </si>
  <si>
    <t>942/09/24-LDS</t>
  </si>
  <si>
    <t>20250419</t>
  </si>
  <si>
    <t>20250429</t>
  </si>
  <si>
    <t>981/09/24-LDS</t>
  </si>
  <si>
    <t>20250106</t>
  </si>
  <si>
    <t>20250320</t>
  </si>
  <si>
    <t>A2-04-05-4</t>
  </si>
  <si>
    <t>20230327</t>
  </si>
  <si>
    <t>20240518</t>
  </si>
  <si>
    <t>981/09/24</t>
  </si>
  <si>
    <t>1107/05/25-LDS</t>
  </si>
  <si>
    <t>DLB-12V</t>
  </si>
  <si>
    <t>Đèn led downlight âm trần 5W ASTT</t>
  </si>
  <si>
    <t>DLB-5N</t>
  </si>
  <si>
    <t>Đèn led downlight âm trần 5W ASV</t>
  </si>
  <si>
    <t>20221215</t>
  </si>
  <si>
    <t>20240322</t>
  </si>
  <si>
    <t>779/09/23</t>
  </si>
  <si>
    <t>20240809</t>
  </si>
  <si>
    <t>20240126</t>
  </si>
  <si>
    <t>20230324</t>
  </si>
  <si>
    <t>20240521</t>
  </si>
  <si>
    <t>1006/12/24-LDS</t>
  </si>
  <si>
    <t>DLB-7V</t>
  </si>
  <si>
    <t>20240807</t>
  </si>
  <si>
    <t>20230512</t>
  </si>
  <si>
    <t>670/09/22</t>
  </si>
  <si>
    <t>20241112</t>
  </si>
  <si>
    <t>20250416</t>
  </si>
  <si>
    <t>20230420</t>
  </si>
  <si>
    <t>Đèn led downlight âm trần 9W ASV</t>
  </si>
  <si>
    <t>888/03/24</t>
  </si>
  <si>
    <t>20240731</t>
  </si>
  <si>
    <t>922/08/24-LDS</t>
  </si>
  <si>
    <t>Đèn led downlight âm trần 12W (DOB) trung tính</t>
  </si>
  <si>
    <t>864/03/24</t>
  </si>
  <si>
    <t>20230518</t>
  </si>
  <si>
    <t>30/03/24</t>
  </si>
  <si>
    <t>20240330</t>
  </si>
  <si>
    <t>803/11/23</t>
  </si>
  <si>
    <t>20241007</t>
  </si>
  <si>
    <t>Đèn led downlight âm trần 12W (DOB) vàng</t>
  </si>
  <si>
    <t>DLB2-12V</t>
  </si>
  <si>
    <t>Đèn led downlight âm trần 5W (DOB) trung tính</t>
  </si>
  <si>
    <t>DLB2-5N</t>
  </si>
  <si>
    <t>Đèn led downlight âm trần 5W (DOB) trắng</t>
  </si>
  <si>
    <t>DLB2-5T</t>
  </si>
  <si>
    <t>751/06/23</t>
  </si>
  <si>
    <t>782/09/23</t>
  </si>
  <si>
    <t>Đèn led downlight âm trần 5W (DOB) vàng</t>
  </si>
  <si>
    <t>DLB2-5V</t>
  </si>
  <si>
    <t>837/01/24</t>
  </si>
  <si>
    <t>837/01/24-LDS</t>
  </si>
  <si>
    <t>Đèn led downlight âm trần 7W (DOB) trung tính</t>
  </si>
  <si>
    <t>20230311</t>
  </si>
  <si>
    <t>DLB2-7N</t>
  </si>
  <si>
    <t>DLB2-7T</t>
  </si>
  <si>
    <t>805/11/23</t>
  </si>
  <si>
    <t>Đèn led downlight âm trần 9W (DOB) trung tính</t>
  </si>
  <si>
    <t>DLB2-9N</t>
  </si>
  <si>
    <t>20230225</t>
  </si>
  <si>
    <t>Đèn led downlight âm trần 9W (DOB) trắng</t>
  </si>
  <si>
    <t>20240502</t>
  </si>
  <si>
    <t>02/11/24</t>
  </si>
  <si>
    <t>20240718</t>
  </si>
  <si>
    <t>Đèn led downlight âm trần 9W (DOB) vàng</t>
  </si>
  <si>
    <t>DLB2-9V</t>
  </si>
  <si>
    <t>20241119</t>
  </si>
  <si>
    <t>DLBL-9N</t>
  </si>
  <si>
    <t>20231216</t>
  </si>
  <si>
    <t>Đèn led downlight âm trần 9W Ø105 AST</t>
  </si>
  <si>
    <t>DLBL-9T</t>
  </si>
  <si>
    <t>DLBL-9V</t>
  </si>
  <si>
    <t>899/05/24-LDS</t>
  </si>
  <si>
    <t>DLBL2-9T</t>
  </si>
  <si>
    <t>DLBL2-9V</t>
  </si>
  <si>
    <t>Đèn led downlight âm trần 18W AST</t>
  </si>
  <si>
    <t>03/01/19</t>
  </si>
  <si>
    <t>20191004</t>
  </si>
  <si>
    <t>Đèn led downlight âm trần 24W AST</t>
  </si>
  <si>
    <t>DLC-24T</t>
  </si>
  <si>
    <t>937/08/24</t>
  </si>
  <si>
    <t>DLE-12T</t>
  </si>
  <si>
    <t>Led downlight DLE-18W- AS trung tính</t>
  </si>
  <si>
    <t>714/04/23</t>
  </si>
  <si>
    <t>DLE-18N</t>
  </si>
  <si>
    <t>952/09/24</t>
  </si>
  <si>
    <t>20241211</t>
  </si>
  <si>
    <t>DLE-18T</t>
  </si>
  <si>
    <t>Đèn led downlight âm trần 18W ASV</t>
  </si>
  <si>
    <t>94/09/19</t>
  </si>
  <si>
    <t>20191202</t>
  </si>
  <si>
    <t>DLE-18V</t>
  </si>
  <si>
    <t>1074/03/25-LDS</t>
  </si>
  <si>
    <t>762/08/23</t>
  </si>
  <si>
    <t>804/11/23</t>
  </si>
  <si>
    <t>LED Downlight DLE-9W- AS trung tính, cut out 90mm</t>
  </si>
  <si>
    <t>DLE-9N</t>
  </si>
  <si>
    <t>LED Downlight DLE-9W- AS trắng, cut out 90mm</t>
  </si>
  <si>
    <t>DLE-9T</t>
  </si>
  <si>
    <t>296/01/21</t>
  </si>
  <si>
    <t>20210503</t>
  </si>
  <si>
    <t>Đèn led downlight âm trần 9W phi 112 AST</t>
  </si>
  <si>
    <t>DLEL-9T</t>
  </si>
  <si>
    <t>986/10/24-LDS</t>
  </si>
  <si>
    <t>1164/08/25-LDS</t>
  </si>
  <si>
    <t>20241019</t>
  </si>
  <si>
    <t>20241207</t>
  </si>
  <si>
    <t>952/09/24-LDS</t>
  </si>
  <si>
    <t>911/07/24</t>
  </si>
  <si>
    <t>DLF2-12T</t>
  </si>
  <si>
    <t>768/09/23</t>
  </si>
  <si>
    <t>Đèn led downlight âm trần 30W ASTT</t>
  </si>
  <si>
    <t>20231120</t>
  </si>
  <si>
    <t>DLF2-30N</t>
  </si>
  <si>
    <t>Đèn led downlight âm trần 40W AST</t>
  </si>
  <si>
    <t>20230407</t>
  </si>
  <si>
    <t>DLF2-40T</t>
  </si>
  <si>
    <t>Đèn led downlight vuông 1x7W AST</t>
  </si>
  <si>
    <t>364/03/21</t>
  </si>
  <si>
    <t>20220119</t>
  </si>
  <si>
    <t>DLS-107T</t>
  </si>
  <si>
    <t>364/05/21</t>
  </si>
  <si>
    <t>20220124</t>
  </si>
  <si>
    <t>Đèn led downlight vuông 1x20W ASV</t>
  </si>
  <si>
    <t>DLS-120V</t>
  </si>
  <si>
    <t>20220117</t>
  </si>
  <si>
    <t>985/10/24-LDS</t>
  </si>
  <si>
    <t>DLS-220N</t>
  </si>
  <si>
    <t>09/01/21</t>
  </si>
  <si>
    <t>20241226</t>
  </si>
  <si>
    <t>31/01/19</t>
  </si>
  <si>
    <t>20190423</t>
  </si>
  <si>
    <t>DLS-220T</t>
  </si>
  <si>
    <t>Đèn led downlight vuông 2x20W ASV</t>
  </si>
  <si>
    <t>DLS-220V</t>
  </si>
  <si>
    <t>Đèn led downlight vuông 3x20W AS trung tính</t>
  </si>
  <si>
    <t>31/08/21</t>
  </si>
  <si>
    <t>20210312</t>
  </si>
  <si>
    <t>DLS-320N</t>
  </si>
  <si>
    <t>Đèn led downlight vuông 3x20W AST</t>
  </si>
  <si>
    <t>DLS-320T</t>
  </si>
  <si>
    <t>Nguồn led dây 60W</t>
  </si>
  <si>
    <t>02/03/19</t>
  </si>
  <si>
    <t>20190506</t>
  </si>
  <si>
    <t>DLS-60</t>
  </si>
  <si>
    <t>20231108</t>
  </si>
  <si>
    <t>20240102</t>
  </si>
  <si>
    <t>980/09/24</t>
  </si>
  <si>
    <t>980/09/24-LDS</t>
  </si>
  <si>
    <t>20230301</t>
  </si>
  <si>
    <t>20250310</t>
  </si>
  <si>
    <t>DLT-12V</t>
  </si>
  <si>
    <t>Đèn led downlight âm trần 12W - viền trắng - DOB - ASV</t>
  </si>
  <si>
    <t>594/01/22</t>
  </si>
  <si>
    <t>20220613</t>
  </si>
  <si>
    <t>20230802</t>
  </si>
  <si>
    <t>20250318</t>
  </si>
  <si>
    <t>20230626</t>
  </si>
  <si>
    <t>835/01/24</t>
  </si>
  <si>
    <t>835/01/24-LDS</t>
  </si>
  <si>
    <t>Đèn led downlight âm trần 5W (DOB) 3 chế độ màu</t>
  </si>
  <si>
    <t>DLT2-5/3C</t>
  </si>
  <si>
    <t>DLT2-5N</t>
  </si>
  <si>
    <t>DLT2-5V</t>
  </si>
  <si>
    <t>20240525</t>
  </si>
  <si>
    <t>DLT2-7/3C</t>
  </si>
  <si>
    <t>20240516</t>
  </si>
  <si>
    <t>Đèn led downlight âm trần 7W (DOB) vàng</t>
  </si>
  <si>
    <t>20240404</t>
  </si>
  <si>
    <t>20240422</t>
  </si>
  <si>
    <t>DLTL2-9N</t>
  </si>
  <si>
    <t>DLTL2-9T</t>
  </si>
  <si>
    <t>DLV-12/3C</t>
  </si>
  <si>
    <t>20230523</t>
  </si>
  <si>
    <t>Đèn led downlight âm trần 12W - viền vàng - DOB - 3 màu</t>
  </si>
  <si>
    <t>20250725</t>
  </si>
  <si>
    <t>DLV-12V</t>
  </si>
  <si>
    <t>DLV-5V</t>
  </si>
  <si>
    <t>20221209</t>
  </si>
  <si>
    <t>20230317</t>
  </si>
  <si>
    <t>20230711</t>
  </si>
  <si>
    <t>20230810</t>
  </si>
  <si>
    <t>525/12/21</t>
  </si>
  <si>
    <t>20230408</t>
  </si>
  <si>
    <t>DLV-7V</t>
  </si>
  <si>
    <t>20230111</t>
  </si>
  <si>
    <t>20230602</t>
  </si>
  <si>
    <t>20240715</t>
  </si>
  <si>
    <t>362/03/21</t>
  </si>
  <si>
    <t>20210717</t>
  </si>
  <si>
    <t>863/03/24</t>
  </si>
  <si>
    <t>20240825</t>
  </si>
  <si>
    <t>863/03/24-LDS</t>
  </si>
  <si>
    <t>DLV2-12N</t>
  </si>
  <si>
    <t>20230510</t>
  </si>
  <si>
    <t>20230511</t>
  </si>
  <si>
    <t>20240411</t>
  </si>
  <si>
    <t>888/03/24-LDS</t>
  </si>
  <si>
    <t>DLV2-12V</t>
  </si>
  <si>
    <t>DLV2-5/3C</t>
  </si>
  <si>
    <t>836/01/24-LDS</t>
  </si>
  <si>
    <t>DLV2-5T</t>
  </si>
  <si>
    <t>836/01/24</t>
  </si>
  <si>
    <t>20240522</t>
  </si>
  <si>
    <t>DLV2-7/3C</t>
  </si>
  <si>
    <t>DLV2-7N</t>
  </si>
  <si>
    <t>DLV2-7T</t>
  </si>
  <si>
    <t>20230329</t>
  </si>
  <si>
    <t>DLV2-7V</t>
  </si>
  <si>
    <t>862/03/24-LDS</t>
  </si>
  <si>
    <t>899/05/24</t>
  </si>
  <si>
    <t>Body Đèn led downlight âm trần 9W Ø105 3 màu</t>
  </si>
  <si>
    <t>DLVL-9/3C-BD</t>
  </si>
  <si>
    <t>DLVL-9T</t>
  </si>
  <si>
    <t>DLVL-9V</t>
  </si>
  <si>
    <t>DLVL2-9N</t>
  </si>
  <si>
    <t>DLVL2-9T</t>
  </si>
  <si>
    <t>DLVL2-9V</t>
  </si>
  <si>
    <t>146/10/19</t>
  </si>
  <si>
    <t>20200118</t>
  </si>
  <si>
    <t>F070WDA</t>
  </si>
  <si>
    <t>09/12/23</t>
  </si>
  <si>
    <t>20240312</t>
  </si>
  <si>
    <t>22/05/25-WD</t>
  </si>
  <si>
    <t>Đèn Pin sạc đa năng 9W (PIN Lithium)</t>
  </si>
  <si>
    <t>DPM3</t>
  </si>
  <si>
    <t>05/06/23</t>
  </si>
  <si>
    <t>118/07/18</t>
  </si>
  <si>
    <t>20181213</t>
  </si>
  <si>
    <t>Driver 12W</t>
  </si>
  <si>
    <t>211/10/20</t>
  </si>
  <si>
    <t>20210105</t>
  </si>
  <si>
    <t>DR-12</t>
  </si>
  <si>
    <t>490/10/21</t>
  </si>
  <si>
    <t>PO20250731</t>
  </si>
  <si>
    <t>20250731</t>
  </si>
  <si>
    <t>Driver 15W/DIM</t>
  </si>
  <si>
    <t>DR-15/DIM</t>
  </si>
  <si>
    <t>Driver 18W/DIM</t>
  </si>
  <si>
    <t>DR-18/DIM</t>
  </si>
  <si>
    <t>DRIVER SMALL PANEL 18W</t>
  </si>
  <si>
    <t>DR-18</t>
  </si>
  <si>
    <t>Driver 24W/DIM</t>
  </si>
  <si>
    <t>DR-24/DIM</t>
  </si>
  <si>
    <t>Driver 24W</t>
  </si>
  <si>
    <t>DR-24</t>
  </si>
  <si>
    <t>driver panel 6w- 3cct &amp; dim - RF</t>
  </si>
  <si>
    <t>20180127</t>
  </si>
  <si>
    <t>DR-6/3C-RC</t>
  </si>
  <si>
    <t>Driver 6W</t>
  </si>
  <si>
    <t>DR-6</t>
  </si>
  <si>
    <t>Driver 9W/DIM</t>
  </si>
  <si>
    <t>DR-9/DIM</t>
  </si>
  <si>
    <t>Driver 9W</t>
  </si>
  <si>
    <t>DR-9</t>
  </si>
  <si>
    <t>211/09/20</t>
  </si>
  <si>
    <t>20201226</t>
  </si>
  <si>
    <t>791/11/23</t>
  </si>
  <si>
    <t>DRIVER LED BIG PANEL FPD 40W</t>
  </si>
  <si>
    <t>DR/FPD-40</t>
  </si>
  <si>
    <t>Driver downlight 12W 3 chế độ màu</t>
  </si>
  <si>
    <t>DRDL-12/3C</t>
  </si>
  <si>
    <t>Driver downlight 7W 3 chế độ màu</t>
  </si>
  <si>
    <t>DRDL-7/3C</t>
  </si>
  <si>
    <t>Driver downlight 7W</t>
  </si>
  <si>
    <t>DRDL-7/E</t>
  </si>
  <si>
    <t>Driver downlight 9W</t>
  </si>
  <si>
    <t>DRDL-9/E</t>
  </si>
  <si>
    <t>DRIVER DOWNLIGHT STAMPING 9W- SIZE 140MM</t>
  </si>
  <si>
    <t>DRDL-9L</t>
  </si>
  <si>
    <t>Đuôi đèn E27 chống thấm (có dây 20cm)</t>
  </si>
  <si>
    <t>01/09/22</t>
  </si>
  <si>
    <t>F075SHO</t>
  </si>
  <si>
    <t>E27/WR</t>
  </si>
  <si>
    <t>DUOI DEN CHUYEN E40 SANG E27</t>
  </si>
  <si>
    <t>E4027</t>
  </si>
  <si>
    <t>Tăng phô điện tử 18W</t>
  </si>
  <si>
    <t>EBL-18</t>
  </si>
  <si>
    <t>21/03/24</t>
  </si>
  <si>
    <t>F019GNI</t>
  </si>
  <si>
    <t>EM-AT</t>
  </si>
  <si>
    <t>Máng đèn siêu mỏng 1,2M ( Không chuột)</t>
  </si>
  <si>
    <t>EMD-36</t>
  </si>
  <si>
    <t>Đèn chiếu sáng khẩn cấp</t>
  </si>
  <si>
    <t>EML2</t>
  </si>
  <si>
    <t>20240706</t>
  </si>
  <si>
    <t>PO20250814</t>
  </si>
  <si>
    <t>20230614</t>
  </si>
  <si>
    <t>Bộ nguồn của Exit Đa Năng</t>
  </si>
  <si>
    <t>12/03/20</t>
  </si>
  <si>
    <t>20200626</t>
  </si>
  <si>
    <t>EX-P/M</t>
  </si>
  <si>
    <t>Bộ nguồn của đèn Exit thường (không hình)</t>
  </si>
  <si>
    <t>20/05/23</t>
  </si>
  <si>
    <t>EX-P</t>
  </si>
  <si>
    <t>Đế sắt cho ổ cắm âm sàn</t>
  </si>
  <si>
    <t>F004HEN</t>
  </si>
  <si>
    <t>F115</t>
  </si>
  <si>
    <t>Ổ cắm âm sàn vuông mặt phẳng màu bạc</t>
  </si>
  <si>
    <t>20221226</t>
  </si>
  <si>
    <t>F2A-60</t>
  </si>
  <si>
    <t>20230824</t>
  </si>
  <si>
    <t>Ổ cắm âm sàn vuông mặt phẳng màu vàng</t>
  </si>
  <si>
    <t>F2Y-60</t>
  </si>
  <si>
    <t>45/12/23</t>
  </si>
  <si>
    <t>Ổ cắm âm sàn tròn màu xám</t>
  </si>
  <si>
    <t>30/05/18</t>
  </si>
  <si>
    <t>20180725</t>
  </si>
  <si>
    <t>FCA-60</t>
  </si>
  <si>
    <t>Ổ cắm âm sàn tròn màu vàng</t>
  </si>
  <si>
    <t>32/11/18</t>
  </si>
  <si>
    <t>20190103</t>
  </si>
  <si>
    <t>FCY-60</t>
  </si>
  <si>
    <t>Đèn led pha thông minh wifi 100W</t>
  </si>
  <si>
    <t>FLD-100/SC</t>
  </si>
  <si>
    <t>170/02/20</t>
  </si>
  <si>
    <t>20200521</t>
  </si>
  <si>
    <t>FLD-20T</t>
  </si>
  <si>
    <t>Đèn led pha 30W trắng</t>
  </si>
  <si>
    <t>Đèn led pha thông minh wifi 50W</t>
  </si>
  <si>
    <t>FLD-50/SC</t>
  </si>
  <si>
    <t>Đèn led pha 100W vàng</t>
  </si>
  <si>
    <t>663/07/22</t>
  </si>
  <si>
    <t>20220919</t>
  </si>
  <si>
    <t>20230206</t>
  </si>
  <si>
    <t>526/12/21</t>
  </si>
  <si>
    <t>Flood light 30w - trắng</t>
  </si>
  <si>
    <t>Đèn led pha 1000W trắng</t>
  </si>
  <si>
    <t>F056OTL</t>
  </si>
  <si>
    <t>FLD3-1000T</t>
  </si>
  <si>
    <t>FLD3-100T</t>
  </si>
  <si>
    <t>Đèn led pha 100W AS trắng - DOB</t>
  </si>
  <si>
    <t>19/08/24</t>
  </si>
  <si>
    <t>FLD3-100V</t>
  </si>
  <si>
    <t>Đèn led pha 100W AS vàng - DOB</t>
  </si>
  <si>
    <t>Đèn led pha 10W trắng</t>
  </si>
  <si>
    <t>FLD3-10T</t>
  </si>
  <si>
    <t>FLD3-10V</t>
  </si>
  <si>
    <t>Đèn led pha 10W AS vàng - DOB</t>
  </si>
  <si>
    <t>FLD3-150T</t>
  </si>
  <si>
    <t>20240306</t>
  </si>
  <si>
    <t>Đèn led pha 150W AS trắng - DOB</t>
  </si>
  <si>
    <t>FLD3-150V</t>
  </si>
  <si>
    <t>FLD3-200T</t>
  </si>
  <si>
    <t>Đèn led pha 200W AS trắng - DOB</t>
  </si>
  <si>
    <t>SPAREPART</t>
  </si>
  <si>
    <t>Đèn led pha 200W vàng</t>
  </si>
  <si>
    <t>FLD3-200V</t>
  </si>
  <si>
    <t>FLD3-20T</t>
  </si>
  <si>
    <t>FLD3-20V</t>
  </si>
  <si>
    <t>Đèn led pha 300W trắng</t>
  </si>
  <si>
    <t>03/05/21</t>
  </si>
  <si>
    <t>20211014</t>
  </si>
  <si>
    <t>FLD3-30T</t>
  </si>
  <si>
    <t>20230817</t>
  </si>
  <si>
    <t>Đèn led pha 30W AS trắng - DOB</t>
  </si>
  <si>
    <t>20230107</t>
  </si>
  <si>
    <t>FLD3-30V</t>
  </si>
  <si>
    <t>Đèn led pha 30W AS vàng - DOB</t>
  </si>
  <si>
    <t>Đèn led pha 400W trắng</t>
  </si>
  <si>
    <t>08/03/20</t>
  </si>
  <si>
    <t>FLD3-400T</t>
  </si>
  <si>
    <t>Đèn led pha 500W trắng</t>
  </si>
  <si>
    <t>09/06/21</t>
  </si>
  <si>
    <t>20211231</t>
  </si>
  <si>
    <t>FLD3-500T</t>
  </si>
  <si>
    <t>06/10/21</t>
  </si>
  <si>
    <t>FLD3-50V</t>
  </si>
  <si>
    <t>Đèn led pha 600W trắng</t>
  </si>
  <si>
    <t>FLD3-600T</t>
  </si>
  <si>
    <t>17/04/24</t>
  </si>
  <si>
    <t>Led flood light 10W-RGB (Remote RF)</t>
  </si>
  <si>
    <t>10/04/23</t>
  </si>
  <si>
    <t>20231031</t>
  </si>
  <si>
    <t>FLD5-10RGB</t>
  </si>
  <si>
    <t>HANGTANG</t>
  </si>
  <si>
    <t>13/01/24</t>
  </si>
  <si>
    <t>08/03/22</t>
  </si>
  <si>
    <t>20221227</t>
  </si>
  <si>
    <t>FLD5-200V</t>
  </si>
  <si>
    <t>Đèn led pha 20W- RGB</t>
  </si>
  <si>
    <t>FLD5-20RGB</t>
  </si>
  <si>
    <t>09/01/23</t>
  </si>
  <si>
    <t>20240610</t>
  </si>
  <si>
    <t>FLD5-30T</t>
  </si>
  <si>
    <t>FLD5-400T</t>
  </si>
  <si>
    <t>20240831</t>
  </si>
  <si>
    <t>FLM-2/B35</t>
  </si>
  <si>
    <t>Đèn led Filament 2.5W - đui E14</t>
  </si>
  <si>
    <t>141/09/24-KLITE</t>
  </si>
  <si>
    <t>178/06/25-KLITE</t>
  </si>
  <si>
    <t>Đèn led Filament 2.5W màu hồng</t>
  </si>
  <si>
    <t>FLM-3PK</t>
  </si>
  <si>
    <t>188/08/25-KLITE</t>
  </si>
  <si>
    <t>20251126</t>
  </si>
  <si>
    <t>Đèn led Filament 2.5W màu đỏ</t>
  </si>
  <si>
    <t>FLM-3RD</t>
  </si>
  <si>
    <t>Đèn led Filament 2.5W màu vàng</t>
  </si>
  <si>
    <t>FLM-3YL</t>
  </si>
  <si>
    <t>FLM-4/ST64</t>
  </si>
  <si>
    <t>Đèn led Filament 6W</t>
  </si>
  <si>
    <t>FLM-6/ST64</t>
  </si>
  <si>
    <t>LED FILAMENT FOOTBALL MILKY FROSTED 6W-6500K</t>
  </si>
  <si>
    <t>FLM-8/FB</t>
  </si>
  <si>
    <t>72/09/22</t>
  </si>
  <si>
    <t>LED bulb filament logo MPE 5W-AS vàng</t>
  </si>
  <si>
    <t>FLM-MPE</t>
  </si>
  <si>
    <t>Đèn led panel 40W, (1200x300x35mm) trung tính</t>
  </si>
  <si>
    <t>178/02/20</t>
  </si>
  <si>
    <t>20200627</t>
  </si>
  <si>
    <t>FPD-12030N</t>
  </si>
  <si>
    <t>268/03/22</t>
  </si>
  <si>
    <t>20220915</t>
  </si>
  <si>
    <t>Đèn led panel 40W, (1200x300x35mm) trắng</t>
  </si>
  <si>
    <t>Đèn led panel 80W (1200x 600x35mm) AST, driver rời</t>
  </si>
  <si>
    <t>FPD-12060T</t>
  </si>
  <si>
    <t>Đèn led panel 20W, (300x300x35mm) trắng</t>
  </si>
  <si>
    <t>237/05/21</t>
  </si>
  <si>
    <t>FPD-3030T</t>
  </si>
  <si>
    <t>Đèn led panel 40W, (600x600x28mm) 3CCT - Driver rời</t>
  </si>
  <si>
    <t>358/09/24-SZBQ</t>
  </si>
  <si>
    <t>20250301</t>
  </si>
  <si>
    <t>FPD-6060/3C</t>
  </si>
  <si>
    <t>Đèn led panel 60W (600x 600x28mm) AST, driver rời</t>
  </si>
  <si>
    <t>369/03/25-SZBQ</t>
  </si>
  <si>
    <t>FPD-6060/60T</t>
  </si>
  <si>
    <t>382/07/25-SZBQ</t>
  </si>
  <si>
    <t>383/07/25-SZBQ</t>
  </si>
  <si>
    <t>Đèn led panel 40W, (600x600x35mm) trung tính-DRIVER TÍCH HỢP</t>
  </si>
  <si>
    <t>329/01/24</t>
  </si>
  <si>
    <t>FPD-6060N</t>
  </si>
  <si>
    <t>20240801</t>
  </si>
  <si>
    <t>346/04/24</t>
  </si>
  <si>
    <t>20250117</t>
  </si>
  <si>
    <t>355/04/24-SZBQ</t>
  </si>
  <si>
    <t>20250122</t>
  </si>
  <si>
    <t>349/04/24-SZBQ</t>
  </si>
  <si>
    <t>20250307</t>
  </si>
  <si>
    <t>348/04/24-SZBQ</t>
  </si>
  <si>
    <t>359/12/24-SZBQ</t>
  </si>
  <si>
    <t>20250402</t>
  </si>
  <si>
    <t>364/12/24-SZBQ</t>
  </si>
  <si>
    <t>20250405</t>
  </si>
  <si>
    <t>360/12/24-SZBQ</t>
  </si>
  <si>
    <t>361/12/24-SZBQ</t>
  </si>
  <si>
    <t>20250418</t>
  </si>
  <si>
    <t>Đèn led panel 36W, 300x1200x35mm) trắng</t>
  </si>
  <si>
    <t>277/10/22</t>
  </si>
  <si>
    <t>20230302</t>
  </si>
  <si>
    <t>FPD3-12030T</t>
  </si>
  <si>
    <t>20250826</t>
  </si>
  <si>
    <t>FPD3-6060T</t>
  </si>
  <si>
    <t>Đèn led panel 40W, 1200x300x10mm) trắng</t>
  </si>
  <si>
    <t>FPL-12030T</t>
  </si>
  <si>
    <t>20220517</t>
  </si>
  <si>
    <t>243/05/21</t>
  </si>
  <si>
    <t>Đèn led panel tấm thông minh wifi 20W</t>
  </si>
  <si>
    <t>FPL-3030/SC</t>
  </si>
  <si>
    <t>Đèn led panel tấm thông minh wifi 25W</t>
  </si>
  <si>
    <t>100/07/18</t>
  </si>
  <si>
    <t>FPL-6030/SC</t>
  </si>
  <si>
    <t>Đèn led panel tấm thông minh wifi 40W</t>
  </si>
  <si>
    <t>FPL-6060/SC</t>
  </si>
  <si>
    <t>Đèn led panel thông minh bluetooth 40W</t>
  </si>
  <si>
    <t>09/01/17</t>
  </si>
  <si>
    <t>F026JBT</t>
  </si>
  <si>
    <t>20171215</t>
  </si>
  <si>
    <t>FPL-6060/SM</t>
  </si>
  <si>
    <t>250/12/21</t>
  </si>
  <si>
    <t>20220603</t>
  </si>
  <si>
    <t>FPL-6060N</t>
  </si>
  <si>
    <t>20181225</t>
  </si>
  <si>
    <t>A2-04-02-2</t>
  </si>
  <si>
    <t>A2-04-03-3</t>
  </si>
  <si>
    <t>A2-04-02-3</t>
  </si>
  <si>
    <t>39/12/18</t>
  </si>
  <si>
    <t>Đèn led panel 40W, 600x600x10mm) vàng</t>
  </si>
  <si>
    <t>FPL-6060V</t>
  </si>
  <si>
    <t>20221216</t>
  </si>
  <si>
    <t>186/03/20</t>
  </si>
  <si>
    <t>Tủ điện âm tường 12 đường</t>
  </si>
  <si>
    <t>59/08/24</t>
  </si>
  <si>
    <t>F003KZE</t>
  </si>
  <si>
    <t>G-12</t>
  </si>
  <si>
    <t>Tủ điện âm tường 16 đường</t>
  </si>
  <si>
    <t>G-16</t>
  </si>
  <si>
    <t>Đèn led tube thủy tinh 1.2m trắng</t>
  </si>
  <si>
    <t>GT-120T</t>
  </si>
  <si>
    <t>39/05/21</t>
  </si>
  <si>
    <t>20211004</t>
  </si>
  <si>
    <t>20220624</t>
  </si>
  <si>
    <t>20220629</t>
  </si>
  <si>
    <t>20230829</t>
  </si>
  <si>
    <t>20231110</t>
  </si>
  <si>
    <t>20240113</t>
  </si>
  <si>
    <t>20240120</t>
  </si>
  <si>
    <t>20240123</t>
  </si>
  <si>
    <t>20240418</t>
  </si>
  <si>
    <t>20240515</t>
  </si>
  <si>
    <t>90/05/23</t>
  </si>
  <si>
    <t>Đèn led tube thủy tinh 1.2m vàng</t>
  </si>
  <si>
    <t>07/07/20</t>
  </si>
  <si>
    <t>20201215</t>
  </si>
  <si>
    <t>GT-120V</t>
  </si>
  <si>
    <t>Đèn led tube thủy tinh 0.6m trắng</t>
  </si>
  <si>
    <t>70/09/22</t>
  </si>
  <si>
    <t>GT-60T</t>
  </si>
  <si>
    <t>177/04/25-KLITE</t>
  </si>
  <si>
    <t>Đèn led tube thủy tinh 0.6m vàng</t>
  </si>
  <si>
    <t>07/06/20</t>
  </si>
  <si>
    <t>20201109</t>
  </si>
  <si>
    <t>GT-60V</t>
  </si>
  <si>
    <t>Đèn led tube thủy tinh T3 1.2m trắng</t>
  </si>
  <si>
    <t>GT3-120T</t>
  </si>
  <si>
    <t>20240611</t>
  </si>
  <si>
    <t>20240704</t>
  </si>
  <si>
    <t>20240919</t>
  </si>
  <si>
    <t>20240924</t>
  </si>
  <si>
    <t>20250114</t>
  </si>
  <si>
    <t>20250408</t>
  </si>
  <si>
    <t>20250417</t>
  </si>
  <si>
    <t>20250707</t>
  </si>
  <si>
    <t>1101/05/25-LDS</t>
  </si>
  <si>
    <t>1128/06/25-LDS</t>
  </si>
  <si>
    <t>20231115</t>
  </si>
  <si>
    <t>20230224</t>
  </si>
  <si>
    <t>20231211</t>
  </si>
  <si>
    <t>20240103</t>
  </si>
  <si>
    <t>20240308</t>
  </si>
  <si>
    <t>20240311</t>
  </si>
  <si>
    <t>910/07/24</t>
  </si>
  <si>
    <t>20250516</t>
  </si>
  <si>
    <t>20250530</t>
  </si>
  <si>
    <t>20250621</t>
  </si>
  <si>
    <t>20250905</t>
  </si>
  <si>
    <t>1132/06/25-LDS</t>
  </si>
  <si>
    <t>20250910</t>
  </si>
  <si>
    <t>1131/06/25-LDS</t>
  </si>
  <si>
    <t>20250915</t>
  </si>
  <si>
    <t>1134/06/25-LDS</t>
  </si>
  <si>
    <t>Đèn led tube thủy tinh T8 1.2m vàng</t>
  </si>
  <si>
    <t>GT8-120V</t>
  </si>
  <si>
    <t>784/10/23</t>
  </si>
  <si>
    <t>20241012</t>
  </si>
  <si>
    <t>20230315</t>
  </si>
  <si>
    <t>20230612</t>
  </si>
  <si>
    <t>20231028</t>
  </si>
  <si>
    <t>20231222</t>
  </si>
  <si>
    <t>1135/06/25-LDS</t>
  </si>
  <si>
    <t>Đèn led tube thủy tinh T8 0.6m vàng</t>
  </si>
  <si>
    <t>GT8-60V</t>
  </si>
  <si>
    <t>Đèn led High Bay 200W trắng</t>
  </si>
  <si>
    <t>HBE2-200T</t>
  </si>
  <si>
    <t>776/09/23</t>
  </si>
  <si>
    <t>HBV-100T</t>
  </si>
  <si>
    <t>Đèn led High Bay 65W trắng</t>
  </si>
  <si>
    <t>448/09/21</t>
  </si>
  <si>
    <t>20211217</t>
  </si>
  <si>
    <t>HBV-65T</t>
  </si>
  <si>
    <t>HBV2-80T</t>
  </si>
  <si>
    <t>Thanh nối I</t>
  </si>
  <si>
    <t>IB</t>
  </si>
  <si>
    <t>Đui đèn cảm biến chuyển động hồng ngoại E27</t>
  </si>
  <si>
    <t>06/01/24</t>
  </si>
  <si>
    <t>F062STL</t>
  </si>
  <si>
    <t>IRHD1</t>
  </si>
  <si>
    <t>07/09/24</t>
  </si>
  <si>
    <t>IRHD2</t>
  </si>
  <si>
    <t>05/04/23</t>
  </si>
  <si>
    <t>Cảm biến chuyển động hồng ngoại vuông</t>
  </si>
  <si>
    <t>05/01/20</t>
  </si>
  <si>
    <t>20200924</t>
  </si>
  <si>
    <t>IRS1-V</t>
  </si>
  <si>
    <t>Cảm biến chuyển động hồng ngoại vuông, mặt kính</t>
  </si>
  <si>
    <t>IRS2-V</t>
  </si>
  <si>
    <t>I</t>
  </si>
  <si>
    <t>Kẹp cho led dây AC2835</t>
  </si>
  <si>
    <t>KẸP LED STRIP NEON RGB</t>
  </si>
  <si>
    <t>KLSN2</t>
  </si>
  <si>
    <t>Phụ kiện âm</t>
  </si>
  <si>
    <t>LA</t>
  </si>
  <si>
    <t>Đèn led bulb 20W trắng</t>
  </si>
  <si>
    <t>LB-20T</t>
  </si>
  <si>
    <t>1009/12/24-LDS</t>
  </si>
  <si>
    <t>1108/05/25-LDS</t>
  </si>
  <si>
    <t>Đèn led bulb 30W trung tính</t>
  </si>
  <si>
    <t>947/09/24-LDS</t>
  </si>
  <si>
    <t>LB-30N</t>
  </si>
  <si>
    <t>951/09/24</t>
  </si>
  <si>
    <t>20250116</t>
  </si>
  <si>
    <t>20250118</t>
  </si>
  <si>
    <t>20250808</t>
  </si>
  <si>
    <t>Đèn led bulb 9W DC</t>
  </si>
  <si>
    <t>157/02/20</t>
  </si>
  <si>
    <t>20200516</t>
  </si>
  <si>
    <t>LB-9T/DC</t>
  </si>
  <si>
    <t>Đèn led bulb 12W trắng</t>
  </si>
  <si>
    <t>508/10/21</t>
  </si>
  <si>
    <t>20220511</t>
  </si>
  <si>
    <t>LBA-12T</t>
  </si>
  <si>
    <t>580/12/21</t>
  </si>
  <si>
    <t>487/07/21</t>
  </si>
  <si>
    <t>Đèn led bulb 12W vàng</t>
  </si>
  <si>
    <t>58/03/17</t>
  </si>
  <si>
    <t>F021SGL</t>
  </si>
  <si>
    <t>20170826</t>
  </si>
  <si>
    <t>LBA-12V</t>
  </si>
  <si>
    <t>Đèn led bulb 15W trắng</t>
  </si>
  <si>
    <t>580/02/22</t>
  </si>
  <si>
    <t>20220620</t>
  </si>
  <si>
    <t>LBA-15T</t>
  </si>
  <si>
    <t>LBA-60T</t>
  </si>
  <si>
    <t>164/07/18</t>
  </si>
  <si>
    <t>20181107</t>
  </si>
  <si>
    <t>Đèn led bulb 80W trắng</t>
  </si>
  <si>
    <t>LBA-80T</t>
  </si>
  <si>
    <t>1011/12/24-LDS</t>
  </si>
  <si>
    <t>640/06/22</t>
  </si>
  <si>
    <t>20220922</t>
  </si>
  <si>
    <t>984/10/24-LDS</t>
  </si>
  <si>
    <t>1100/05/25-LDS</t>
  </si>
  <si>
    <t>Đèn led bulb 7W trắng</t>
  </si>
  <si>
    <t>LBD-7T</t>
  </si>
  <si>
    <t>20220803</t>
  </si>
  <si>
    <t>615/01/22</t>
  </si>
  <si>
    <t>20220810</t>
  </si>
  <si>
    <t>20210806</t>
  </si>
  <si>
    <t>LBD2-12T</t>
  </si>
  <si>
    <t>339/02/21</t>
  </si>
  <si>
    <t>20210605</t>
  </si>
  <si>
    <t>LBD2-12V</t>
  </si>
  <si>
    <t>1012/12/24-LDS</t>
  </si>
  <si>
    <t>20250329</t>
  </si>
  <si>
    <t>LBD2-15T</t>
  </si>
  <si>
    <t>1045/01/25-LDS</t>
  </si>
  <si>
    <t>1089/04/25-LDS</t>
  </si>
  <si>
    <t>20250507</t>
  </si>
  <si>
    <t>Đèn led bulb 20W vàng IC DOB - chống ẩm</t>
  </si>
  <si>
    <t>LBD2-20V</t>
  </si>
  <si>
    <t>20250319</t>
  </si>
  <si>
    <t>1115/05/25-LDS</t>
  </si>
  <si>
    <t>1116/05/25-LDS</t>
  </si>
  <si>
    <t>1016/12/24-LDS</t>
  </si>
  <si>
    <t>1093/04/25-LDS</t>
  </si>
  <si>
    <t>20250716</t>
  </si>
  <si>
    <t>1018/12/24-LDS</t>
  </si>
  <si>
    <t>122/05/24</t>
  </si>
  <si>
    <t>161/12/24-KLITE</t>
  </si>
  <si>
    <t>Đèn led bulb 12W vàng, chống nước</t>
  </si>
  <si>
    <t>LBD3-12V</t>
  </si>
  <si>
    <t>Đèn led bulb 15W trắng, chống nước</t>
  </si>
  <si>
    <t>LBD3-15T</t>
  </si>
  <si>
    <t>190/08/25-KLITE</t>
  </si>
  <si>
    <t>Đèn led bulb 15W vàng, chống nước</t>
  </si>
  <si>
    <t>LBD3-15V</t>
  </si>
  <si>
    <t>1143/08/25-LDS</t>
  </si>
  <si>
    <t>20251029</t>
  </si>
  <si>
    <t>1145/08/25-LDS</t>
  </si>
  <si>
    <t>20251101</t>
  </si>
  <si>
    <t>947/09/24</t>
  </si>
  <si>
    <t>Đèn led bulb 3W trắng, chống nước</t>
  </si>
  <si>
    <t>LBD3-3T</t>
  </si>
  <si>
    <t>165/01/25-KLITE</t>
  </si>
  <si>
    <t>20230919</t>
  </si>
  <si>
    <t>20240726</t>
  </si>
  <si>
    <t>20240816</t>
  </si>
  <si>
    <t>147/09/24</t>
  </si>
  <si>
    <t>Đèn led bulb 40W trắng - chống ẩm</t>
  </si>
  <si>
    <t>LBD3-40T</t>
  </si>
  <si>
    <t>979/09/24</t>
  </si>
  <si>
    <t>20250325</t>
  </si>
  <si>
    <t>1146/08/25-LDS</t>
  </si>
  <si>
    <t>1183/08/25-LDS</t>
  </si>
  <si>
    <t>20250704</t>
  </si>
  <si>
    <t>20250710</t>
  </si>
  <si>
    <t>1142/08/25-LDS</t>
  </si>
  <si>
    <t>1141/08/25-LDS</t>
  </si>
  <si>
    <t>1140/08/25-LDS</t>
  </si>
  <si>
    <t>1202/10/25-LDS</t>
  </si>
  <si>
    <t>1201/10/25-LDS</t>
  </si>
  <si>
    <t>20240514</t>
  </si>
  <si>
    <t>183/06/25-KLITE</t>
  </si>
  <si>
    <t>20250428</t>
  </si>
  <si>
    <t>189/08/25-KLITE</t>
  </si>
  <si>
    <t>Đèn led bulb 9W vàng, chống nước</t>
  </si>
  <si>
    <t>LBD3-9V</t>
  </si>
  <si>
    <t>20240316</t>
  </si>
  <si>
    <t>Đèn led bulb thanh long</t>
  </si>
  <si>
    <t>10/02/19</t>
  </si>
  <si>
    <t>20200121</t>
  </si>
  <si>
    <t>LBF-9</t>
  </si>
  <si>
    <t>A2-04-13-4</t>
  </si>
  <si>
    <t>Đèn led bulb 9W vàng</t>
  </si>
  <si>
    <t>425/05/21</t>
  </si>
  <si>
    <t>20211201</t>
  </si>
  <si>
    <t>LBL2-9V</t>
  </si>
  <si>
    <t>Thanh nối L</t>
  </si>
  <si>
    <t>LB</t>
  </si>
  <si>
    <t>03/03/21</t>
  </si>
  <si>
    <t>20210805</t>
  </si>
  <si>
    <t>LED linear highbay 150W, trắng</t>
  </si>
  <si>
    <t>LHB-150T</t>
  </si>
  <si>
    <t>LED linear highbay 200W, trắng</t>
  </si>
  <si>
    <t>LHB-200T</t>
  </si>
  <si>
    <t>Chân đèn đơn</t>
  </si>
  <si>
    <t>LHE22</t>
  </si>
  <si>
    <t>05/12/24-YQN</t>
  </si>
  <si>
    <t>YUNQUAN</t>
  </si>
  <si>
    <t>Chân đèn đôi</t>
  </si>
  <si>
    <t>LHK23</t>
  </si>
  <si>
    <t>Đèn led linear LNC trung tính 38W-loại màu đen</t>
  </si>
  <si>
    <t>696/12/22</t>
  </si>
  <si>
    <t>LNCB-38N</t>
  </si>
  <si>
    <t>Đèn led linear LNC trắng 38W-loại màu đen</t>
  </si>
  <si>
    <t>LNCB-38T</t>
  </si>
  <si>
    <t>Đèn led linear LNC trung tính 38W-loại màu trắng</t>
  </si>
  <si>
    <t>LNCW-38N</t>
  </si>
  <si>
    <t>Đèn led linear LNE trắng 36W-loại màu đen</t>
  </si>
  <si>
    <t>LNEB-36T</t>
  </si>
  <si>
    <t>Đèn led linear LNE trung tính 36W-loại màu trắng</t>
  </si>
  <si>
    <t>LNEW-36N</t>
  </si>
  <si>
    <t>Đèn led dây AC2835 ánh sáng vàng</t>
  </si>
  <si>
    <t>LS22835AC-V</t>
  </si>
  <si>
    <t>15/12/24-OML</t>
  </si>
  <si>
    <t>Đèn led dây AC5050 ánh sáng vàng</t>
  </si>
  <si>
    <t>LS25050AC-V</t>
  </si>
  <si>
    <t>Led dây AC-RGB</t>
  </si>
  <si>
    <t>LS2835/90-RGB/AC</t>
  </si>
  <si>
    <t>03/03/19</t>
  </si>
  <si>
    <t>A2-04-03-4</t>
  </si>
  <si>
    <t>Led linear 40w-vàng ( thân đen) rời</t>
  </si>
  <si>
    <t>LSEB-40V</t>
  </si>
  <si>
    <t>07/05/20</t>
  </si>
  <si>
    <t>20200717</t>
  </si>
  <si>
    <t>Đèn led dây neon</t>
  </si>
  <si>
    <t>LSN2-RGB</t>
  </si>
  <si>
    <t>Đèn led đường 100W, ánh sáng trung tính</t>
  </si>
  <si>
    <t>LST2-100N</t>
  </si>
  <si>
    <t>783/10/23</t>
  </si>
  <si>
    <t>839/01/24</t>
  </si>
  <si>
    <t>Đèn led đường 100W, ánh sáng trắng</t>
  </si>
  <si>
    <t>20210914</t>
  </si>
  <si>
    <t>LST3-100T</t>
  </si>
  <si>
    <t>Đèn led đường 50W, ánh sáng vàng</t>
  </si>
  <si>
    <t>364/04/21</t>
  </si>
  <si>
    <t>20210822</t>
  </si>
  <si>
    <t>LST3-50V</t>
  </si>
  <si>
    <t>Đèn led tube 1.2m dùng remote</t>
  </si>
  <si>
    <t>74/08/17</t>
  </si>
  <si>
    <t>20180123</t>
  </si>
  <si>
    <t>LT8-120/3C-RC</t>
  </si>
  <si>
    <t>Đèn led tube 1.2m vàng</t>
  </si>
  <si>
    <t>54/08/17</t>
  </si>
  <si>
    <t>20180606</t>
  </si>
  <si>
    <t>LT8-120V</t>
  </si>
  <si>
    <t>Đèn led tube 0.6m dùng remote</t>
  </si>
  <si>
    <t>LT8-60/3C-RC</t>
  </si>
  <si>
    <t>Đèn led tube T8 10W cảm biến chuyển động</t>
  </si>
  <si>
    <t>LT8-60T/MS</t>
  </si>
  <si>
    <t>Đèn led tube 0.6m trắng</t>
  </si>
  <si>
    <t>104/10/18</t>
  </si>
  <si>
    <t>LT8-60T</t>
  </si>
  <si>
    <t>Led chống thấm 20W 0.6m AST</t>
  </si>
  <si>
    <t>48/10/21</t>
  </si>
  <si>
    <t>LWP2-20T</t>
  </si>
  <si>
    <t>Led chống thấm 20W 0.6m ASV</t>
  </si>
  <si>
    <t>LWP2-20V</t>
  </si>
  <si>
    <t>Led chống thấm 40W 1.2m AST</t>
  </si>
  <si>
    <t>LWP2-40T</t>
  </si>
  <si>
    <t>Mặt 2</t>
  </si>
  <si>
    <t>F041MGO</t>
  </si>
  <si>
    <t>MAT2/SC</t>
  </si>
  <si>
    <t>Máng đèn xương cá 3 bóng 0.6m</t>
  </si>
  <si>
    <t>48/11/25-KM</t>
  </si>
  <si>
    <t>KIMMA</t>
  </si>
  <si>
    <t>MAT318</t>
  </si>
  <si>
    <t>Khớp nối giữa strip AC 2835</t>
  </si>
  <si>
    <t>02/12/18</t>
  </si>
  <si>
    <t>MC-LS2835AC</t>
  </si>
  <si>
    <t>Khớp nối giữa led dây neon</t>
  </si>
  <si>
    <t>MC-LSN2</t>
  </si>
  <si>
    <t>F033MTI</t>
  </si>
  <si>
    <t>MÁNG ĐÈN CÔNG NGHIỆP 1.2M ĐƠN ( btp )</t>
  </si>
  <si>
    <t>109/05/25-KS</t>
  </si>
  <si>
    <t>20250705</t>
  </si>
  <si>
    <t>MCN-120K</t>
  </si>
  <si>
    <t>MÁNG ĐÈN CÔNG NGHIỆP 1.2M ĐÔI ( BTP)</t>
  </si>
  <si>
    <t>MCN-220K</t>
  </si>
  <si>
    <t>Máng đèn siêu mỏng 1,2M Ðơn</t>
  </si>
  <si>
    <t>MD-136</t>
  </si>
  <si>
    <t>Bộ máng Led Tub siêu mỏng</t>
  </si>
  <si>
    <t>MDL-120</t>
  </si>
  <si>
    <t>112/09/25-KS</t>
  </si>
  <si>
    <t>MDL-60</t>
  </si>
  <si>
    <t>20251210</t>
  </si>
  <si>
    <t>Cảm biến chuyển động hồng ngoại WIFI</t>
  </si>
  <si>
    <t>20211012</t>
  </si>
  <si>
    <t>MIR1-NT/EW</t>
  </si>
  <si>
    <t>Cầu dao MCB 2P 100A 10kA</t>
  </si>
  <si>
    <t>125/11/24-LGD</t>
  </si>
  <si>
    <t>MP10-C2100</t>
  </si>
  <si>
    <t>117/04/24</t>
  </si>
  <si>
    <t>116/04/24</t>
  </si>
  <si>
    <t>Cầu dao MCB 3P 100A 10kA</t>
  </si>
  <si>
    <t>MP10-C3100</t>
  </si>
  <si>
    <t>123/08/24</t>
  </si>
  <si>
    <t>126/01/25-LGD</t>
  </si>
  <si>
    <t>133/06/25-LGD</t>
  </si>
  <si>
    <t>Cầu dao MCB 1P 6A 6kA</t>
  </si>
  <si>
    <t>MP6-C106</t>
  </si>
  <si>
    <t>115/02/24</t>
  </si>
  <si>
    <t>114/02/24</t>
  </si>
  <si>
    <t>134/07/25-LGD</t>
  </si>
  <si>
    <t>20250920</t>
  </si>
  <si>
    <t>Cầu dao MCB 1P 50A 6kA</t>
  </si>
  <si>
    <t>MP6-C150</t>
  </si>
  <si>
    <t>Cầu dao MCB 2P 10A 6kA</t>
  </si>
  <si>
    <t>MP6-C210</t>
  </si>
  <si>
    <t>Cầu dao MCB 2P 16A 6kA</t>
  </si>
  <si>
    <t>MP6-C216</t>
  </si>
  <si>
    <t>Cầu dao MCB 2P 20A 6kA</t>
  </si>
  <si>
    <t>MP6-C220</t>
  </si>
  <si>
    <t>HANGBU.ER-01/25-LGD</t>
  </si>
  <si>
    <t>Cầu dao MCB 2P 50A 6kA</t>
  </si>
  <si>
    <t>MP6-C250</t>
  </si>
  <si>
    <t>Cầu dao MCB 2P 63A 6kA</t>
  </si>
  <si>
    <t>MP6-C263</t>
  </si>
  <si>
    <t>Cầu dao MCB 3P 10A 6kA</t>
  </si>
  <si>
    <t>MP6-C310</t>
  </si>
  <si>
    <t>Cầu dao MCB 3P 16A 6kA</t>
  </si>
  <si>
    <t>MP6-C316</t>
  </si>
  <si>
    <t>Cầu dao MCB 3P 20A 6kA</t>
  </si>
  <si>
    <t>MP6-C320</t>
  </si>
  <si>
    <t>Cầu dao MCB 3P 25A 6kA</t>
  </si>
  <si>
    <t>MP6-C325</t>
  </si>
  <si>
    <t>Cầu dao MCB 3P 32A 6kA</t>
  </si>
  <si>
    <t>MP6-C332</t>
  </si>
  <si>
    <t>Cầu dao MCB 3P 40A 6kA</t>
  </si>
  <si>
    <t>MP6-C340</t>
  </si>
  <si>
    <t>Cầu dao MCB 3P 50A 6kA</t>
  </si>
  <si>
    <t>MP6-C350</t>
  </si>
  <si>
    <t>Cầu dao MCB 3P 63A 6kA</t>
  </si>
  <si>
    <t>MP6-C363</t>
  </si>
  <si>
    <t>110/12/22</t>
  </si>
  <si>
    <t>Cầu dao MCB 4P 50A 6kA</t>
  </si>
  <si>
    <t>103/12/21</t>
  </si>
  <si>
    <t>20220329</t>
  </si>
  <si>
    <t>MP6-C450</t>
  </si>
  <si>
    <t>Cầu dao MCB 4P 63A 6kA</t>
  </si>
  <si>
    <t>MP6-C463</t>
  </si>
  <si>
    <t>Phích cắm di động 3P+E 125A IP67</t>
  </si>
  <si>
    <t>55/03/21</t>
  </si>
  <si>
    <t>F014SFE</t>
  </si>
  <si>
    <t>20210726</t>
  </si>
  <si>
    <t>MPN-044K</t>
  </si>
  <si>
    <t>Ổ cắm cố định gắn âm 3P+E 63A IP67</t>
  </si>
  <si>
    <t>56/04/21</t>
  </si>
  <si>
    <t>20210622</t>
  </si>
  <si>
    <t>MPN-3342</t>
  </si>
  <si>
    <t>34/09/17</t>
  </si>
  <si>
    <t>20171230</t>
  </si>
  <si>
    <t>MPN-3452</t>
  </si>
  <si>
    <t>Ổ cắm cố định loại xéo 2P+E 16A IP67</t>
  </si>
  <si>
    <t>72/05/24</t>
  </si>
  <si>
    <t>MPN-4132</t>
  </si>
  <si>
    <t>31/05/17</t>
  </si>
  <si>
    <t>20170923</t>
  </si>
  <si>
    <t>Phích cắm di động 2P+E 32A 380V IP44</t>
  </si>
  <si>
    <t>MPN-623</t>
  </si>
  <si>
    <t>Nút che ổ cắm công nghiệp</t>
  </si>
  <si>
    <t>MPN-C</t>
  </si>
  <si>
    <t>18/09/24</t>
  </si>
  <si>
    <t>F015KRL</t>
  </si>
  <si>
    <t>19/12/24-KRL</t>
  </si>
  <si>
    <t>20250224</t>
  </si>
  <si>
    <t>17/08/24</t>
  </si>
  <si>
    <t>Phích cắm di động 3P+N+E 16A IP44 - MPN2</t>
  </si>
  <si>
    <t>MPN2-015</t>
  </si>
  <si>
    <t>Phích cắm di động 3P+E 32A IP67 - MPN2</t>
  </si>
  <si>
    <t>MPN2-0242</t>
  </si>
  <si>
    <t>Ổ cắm di động 3 ngã 2P+E 16A IP44 - MPN2</t>
  </si>
  <si>
    <t>20/12/24-KRL</t>
  </si>
  <si>
    <t>20250331</t>
  </si>
  <si>
    <t>MPN2-1013</t>
  </si>
  <si>
    <t>Ổ cắm cố định gắn nổi 3P+E 32A IP44 - MPN2</t>
  </si>
  <si>
    <t>MPN2-124</t>
  </si>
  <si>
    <t>Ổ cắm cố định gắn nổi 3P+N+E 125A IP67 - MPN2</t>
  </si>
  <si>
    <t>16/07/24</t>
  </si>
  <si>
    <t>MPN2-1452</t>
  </si>
  <si>
    <t>Ổ cắm di động 2P+E 16A IP44 - MPN2</t>
  </si>
  <si>
    <t>MPN2-213</t>
  </si>
  <si>
    <t>Ổ cắm cố định loại xéo 2P+E 16A IP44 - MPN2</t>
  </si>
  <si>
    <t>13/05/24</t>
  </si>
  <si>
    <t>MPN2-413</t>
  </si>
  <si>
    <t>Ổ cắm cố định loại xéo 3P+E 32A IP44 - MPN2</t>
  </si>
  <si>
    <t>MPN2-424</t>
  </si>
  <si>
    <t>Ổ cắm cố định loại xéo 3P+N+E 32A IP67 - MPN2</t>
  </si>
  <si>
    <t>MPN2-4252</t>
  </si>
  <si>
    <t>Ổ cắm cố định loại xéo 3P+N+E 32A IP44 - MPN2</t>
  </si>
  <si>
    <t>MPN2-425</t>
  </si>
  <si>
    <t>Đèn led chiếu gương 10W - 3CCT</t>
  </si>
  <si>
    <t>03/12/24-CH</t>
  </si>
  <si>
    <t>CH</t>
  </si>
  <si>
    <t>MRL-10/3C</t>
  </si>
  <si>
    <t>04/04/25-CH</t>
  </si>
  <si>
    <t>Đèn led chiếu gương 8W - 3CCT</t>
  </si>
  <si>
    <t>MRL-8/3C</t>
  </si>
  <si>
    <t>Thiết bị cảm biến chuyển động</t>
  </si>
  <si>
    <t>01/01/19</t>
  </si>
  <si>
    <t>F035SZN</t>
  </si>
  <si>
    <t>20190514</t>
  </si>
  <si>
    <t>MS1/SC</t>
  </si>
  <si>
    <t>Cảm biến chuyển động- zigbee</t>
  </si>
  <si>
    <t>01/12/19</t>
  </si>
  <si>
    <t>F059HMA</t>
  </si>
  <si>
    <t>MS1/ZB</t>
  </si>
  <si>
    <t>Chuột đèn</t>
  </si>
  <si>
    <t>18/03/20</t>
  </si>
  <si>
    <t>F002JPE</t>
  </si>
  <si>
    <t>20200520</t>
  </si>
  <si>
    <t>MS</t>
  </si>
  <si>
    <t>Máng đèn chống thấm 1.2m đơn</t>
  </si>
  <si>
    <t>MWP-136</t>
  </si>
  <si>
    <t>F010CSU</t>
  </si>
  <si>
    <t>MWP218</t>
  </si>
  <si>
    <t>08/12/24-STARLUX</t>
  </si>
  <si>
    <t>MWS2-NT</t>
  </si>
  <si>
    <t>Đèn nightlight sử dụng cảm biến chuyển động</t>
  </si>
  <si>
    <t>05/04/22</t>
  </si>
  <si>
    <t>20221006</t>
  </si>
  <si>
    <t>NL1</t>
  </si>
  <si>
    <t>Đèn led tube nano 0.6m đơn trắng</t>
  </si>
  <si>
    <t>NT8-60T</t>
  </si>
  <si>
    <t>Đèn led tube nano 0.6m đơn vàng</t>
  </si>
  <si>
    <t>51/08/17</t>
  </si>
  <si>
    <t>20171013</t>
  </si>
  <si>
    <t>NT8-60V</t>
  </si>
  <si>
    <t>Phụ kiện Exit</t>
  </si>
  <si>
    <t>PEXR</t>
  </si>
  <si>
    <t>PEX</t>
  </si>
  <si>
    <t>Phụ kiện Exit đa năng</t>
  </si>
  <si>
    <t>PKEXL</t>
  </si>
  <si>
    <t>PKEXR</t>
  </si>
  <si>
    <t>217/12/20</t>
  </si>
  <si>
    <t>20210518</t>
  </si>
  <si>
    <t>PKL-60</t>
  </si>
  <si>
    <t>Phích cắm 2 chấu dẹp 10A-250V</t>
  </si>
  <si>
    <t>PL1</t>
  </si>
  <si>
    <t>Phích cắm cái 10A-250V</t>
  </si>
  <si>
    <t>PL3</t>
  </si>
  <si>
    <t>Cảm biến quang photocell</t>
  </si>
  <si>
    <t>PTC1</t>
  </si>
  <si>
    <t>Remote RF</t>
  </si>
  <si>
    <t>74/10/17</t>
  </si>
  <si>
    <t>RC-RF</t>
  </si>
  <si>
    <t>F017HJA</t>
  </si>
  <si>
    <t>Cầu dao RCBO 2P 25A 30mA</t>
  </si>
  <si>
    <t>RCBO-30/225</t>
  </si>
  <si>
    <t>36/01/24</t>
  </si>
  <si>
    <t>20230613</t>
  </si>
  <si>
    <t>Cầu dao RCBO2 2P 16A 30mA</t>
  </si>
  <si>
    <t>RCBO2-30/216</t>
  </si>
  <si>
    <t>26/06/25-KRL</t>
  </si>
  <si>
    <t>Cầu dao RCBO2 2P 20A 30mA</t>
  </si>
  <si>
    <t>RCBO2-30/220</t>
  </si>
  <si>
    <t>Cầu dao RCBO2 2P 25A 30mA</t>
  </si>
  <si>
    <t>RCBO2-30/225</t>
  </si>
  <si>
    <t>Cầu dao RCBO2 2P 32A 30mA</t>
  </si>
  <si>
    <t>RCBO2-30/232</t>
  </si>
  <si>
    <t>24/05/25-KRL</t>
  </si>
  <si>
    <t>25/06/25-KRL</t>
  </si>
  <si>
    <t>Cầu dao RCBO2 2P 40A 30mA</t>
  </si>
  <si>
    <t>RCBO2-30/240</t>
  </si>
  <si>
    <t>Cầu dao RCBO2 2P 63A 30mA</t>
  </si>
  <si>
    <t>RCBO2-30/263</t>
  </si>
  <si>
    <t>DRIVER+REMOTE LED STRIP AC2835/90-RGB</t>
  </si>
  <si>
    <t>RF-2835RGB</t>
  </si>
  <si>
    <t>Chóa đèn High Bay 100W</t>
  </si>
  <si>
    <t>292/12/20</t>
  </si>
  <si>
    <t>20210515</t>
  </si>
  <si>
    <t>RFL-100</t>
  </si>
  <si>
    <t>Chóa đèn High Bay 80W</t>
  </si>
  <si>
    <t>448/05/21</t>
  </si>
  <si>
    <t>20211113</t>
  </si>
  <si>
    <t>RFL-80</t>
  </si>
  <si>
    <t>Đèn led panel tròn 12W 3 màu</t>
  </si>
  <si>
    <t>RPL-12/3C</t>
  </si>
  <si>
    <t>20250108</t>
  </si>
  <si>
    <t>1081/04/25-LDS</t>
  </si>
  <si>
    <t>876/03/24</t>
  </si>
  <si>
    <t>Đèn led panel tròn 12W 3 màu (Ø 150x25 mm)</t>
  </si>
  <si>
    <t>RPL-12S/3C</t>
  </si>
  <si>
    <t>1121/05/25-LDS</t>
  </si>
  <si>
    <t>20250508</t>
  </si>
  <si>
    <t>Đèn led panel tròn âm 12W vàng (Ø 150x25 mm)</t>
  </si>
  <si>
    <t>564/05/22</t>
  </si>
  <si>
    <t>20220523</t>
  </si>
  <si>
    <t>RPL-12SV</t>
  </si>
  <si>
    <t>660/06/22</t>
  </si>
  <si>
    <t>983/10/24-LDS</t>
  </si>
  <si>
    <t>1174/08/25-LDS</t>
  </si>
  <si>
    <t>1172/08/25-LDS</t>
  </si>
  <si>
    <t>852/01/24</t>
  </si>
  <si>
    <t>242/05/21</t>
  </si>
  <si>
    <t>20211224</t>
  </si>
  <si>
    <t>Đèn led panel tròn âm 18W trắng</t>
  </si>
  <si>
    <t>RPL-18T</t>
  </si>
  <si>
    <t>Đèn led panel tròn âm 18W vàng</t>
  </si>
  <si>
    <t>RPL-18V</t>
  </si>
  <si>
    <t>764/09/23</t>
  </si>
  <si>
    <t>Đèn led panel tròn âm thông minh wifi 24W</t>
  </si>
  <si>
    <t>137/11/18</t>
  </si>
  <si>
    <t>RPL-24/SC</t>
  </si>
  <si>
    <t>01PL260207218</t>
  </si>
  <si>
    <t>01PL260207219</t>
  </si>
  <si>
    <t>Đèn led panel tròn âm 24W vàng</t>
  </si>
  <si>
    <t>RPL-24V</t>
  </si>
  <si>
    <t>20210818</t>
  </si>
  <si>
    <t>Đèn led panel tròn 6W 3 màu</t>
  </si>
  <si>
    <t>RPL-6/3C</t>
  </si>
  <si>
    <t>Đèn led panel tròn 6W 3 màu (Ø 110x25 mm)</t>
  </si>
  <si>
    <t>243/10/21</t>
  </si>
  <si>
    <t>RPL-6S/3C</t>
  </si>
  <si>
    <t>20220104</t>
  </si>
  <si>
    <t>242/10/21</t>
  </si>
  <si>
    <t>Đèn led panel tròn âm 6W trắng (Ø110x25 mm)</t>
  </si>
  <si>
    <t>RPL-6ST</t>
  </si>
  <si>
    <t>Đèn led panel tròn âm 6W vàng (Ø 110x25 mm)</t>
  </si>
  <si>
    <t>240/05/21</t>
  </si>
  <si>
    <t>Mini panel Viền vàng 7w</t>
  </si>
  <si>
    <t>RPL-7T/G</t>
  </si>
  <si>
    <t>659/06/22</t>
  </si>
  <si>
    <t>Đèn led panel tròn âm thông minh wifi 9W</t>
  </si>
  <si>
    <t>148/01/19</t>
  </si>
  <si>
    <t>20190612</t>
  </si>
  <si>
    <t>RPL-9/SC</t>
  </si>
  <si>
    <t>Đèn led panel tròn âm 9W trung tính</t>
  </si>
  <si>
    <t>RPL-9N</t>
  </si>
  <si>
    <t>1171/08/25-LDS</t>
  </si>
  <si>
    <t>Đèn led panel tròn âm 9W trắng (Ø 120x25 mm)</t>
  </si>
  <si>
    <t>RPL-9ST</t>
  </si>
  <si>
    <t>1170/08/25-LDS</t>
  </si>
  <si>
    <t>Đèn led panel âm trần 12W 3 chế độ màu</t>
  </si>
  <si>
    <t>451/12/21</t>
  </si>
  <si>
    <t>20220404</t>
  </si>
  <si>
    <t>RPL2-12/3C</t>
  </si>
  <si>
    <t>20220510</t>
  </si>
  <si>
    <t>20220701</t>
  </si>
  <si>
    <t>581/04/22</t>
  </si>
  <si>
    <t>20220708</t>
  </si>
  <si>
    <t>637/04/22</t>
  </si>
  <si>
    <t>20220804</t>
  </si>
  <si>
    <t>638/04/22</t>
  </si>
  <si>
    <t>20220830</t>
  </si>
  <si>
    <t>455/12/21</t>
  </si>
  <si>
    <t>Đèn led panel âm trần 12W vàng</t>
  </si>
  <si>
    <t>RPL2-12V</t>
  </si>
  <si>
    <t>450/05/21</t>
  </si>
  <si>
    <t>Đèn led panel âm trần 18W 3 chế độ màu</t>
  </si>
  <si>
    <t>582/04/22</t>
  </si>
  <si>
    <t>RPL2-18/3C</t>
  </si>
  <si>
    <t>Đèn led panel âm trần 18W trắng</t>
  </si>
  <si>
    <t>582/03/22</t>
  </si>
  <si>
    <t>RPL2-18T</t>
  </si>
  <si>
    <t>454/12/21</t>
  </si>
  <si>
    <t>639/04/22</t>
  </si>
  <si>
    <t>Đèn led panel âm trần 6W 3 chế độ màu</t>
  </si>
  <si>
    <t>20220622</t>
  </si>
  <si>
    <t>RPL2-6/3C</t>
  </si>
  <si>
    <t>Đèn led panel âm trần 6W trắng</t>
  </si>
  <si>
    <t>20220521</t>
  </si>
  <si>
    <t>RPL2-6T</t>
  </si>
  <si>
    <t>449/10/21</t>
  </si>
  <si>
    <t>20220126</t>
  </si>
  <si>
    <t>RPL2-6V</t>
  </si>
  <si>
    <t>Đèn led panel âm trần 9W 3 chế độ màu</t>
  </si>
  <si>
    <t>RPL2-9/3C</t>
  </si>
  <si>
    <t>Đèn led panel âm trần 9W trung tính</t>
  </si>
  <si>
    <t>453/12/21</t>
  </si>
  <si>
    <t>RPL2-9N</t>
  </si>
  <si>
    <t>Đèn led panel âm trần 9W trắng</t>
  </si>
  <si>
    <t>RPL2-9T</t>
  </si>
  <si>
    <t>455/05/22</t>
  </si>
  <si>
    <t>20220916</t>
  </si>
  <si>
    <t>Đèn led panel âm trần 9W vàng</t>
  </si>
  <si>
    <t>20220519</t>
  </si>
  <si>
    <t>RPL2-9V</t>
  </si>
  <si>
    <t>20220524</t>
  </si>
  <si>
    <t>585/04/22</t>
  </si>
  <si>
    <t>20220827</t>
  </si>
  <si>
    <t>637/06/22</t>
  </si>
  <si>
    <t>859/03/24-LDS</t>
  </si>
  <si>
    <t>860/03/24-LDS</t>
  </si>
  <si>
    <t>861/03/24-LDS</t>
  </si>
  <si>
    <t>1027/12/24-LDS</t>
  </si>
  <si>
    <t>740/06/23</t>
  </si>
  <si>
    <t>735/06/23</t>
  </si>
  <si>
    <t>734/06/23</t>
  </si>
  <si>
    <t>737/06/23</t>
  </si>
  <si>
    <t>880/03/24-LDS</t>
  </si>
  <si>
    <t>879/03/24-LDS</t>
  </si>
  <si>
    <t>920/08/24-LDS</t>
  </si>
  <si>
    <t>732/06/23</t>
  </si>
  <si>
    <t>20231208</t>
  </si>
  <si>
    <t>895/05/24-LDS</t>
  </si>
  <si>
    <t>859/03/24</t>
  </si>
  <si>
    <t>731/06/23</t>
  </si>
  <si>
    <t>1028/12/24-LDS</t>
  </si>
  <si>
    <t>Panel tròn 9W - AS trung tính- Ø90mm</t>
  </si>
  <si>
    <t>RPL3-9SN</t>
  </si>
  <si>
    <t>Panel tròn 9W - AS trung tính - Ø90mm</t>
  </si>
  <si>
    <t>740/06/23-LDS</t>
  </si>
  <si>
    <t>Panel tròn 9W - AS trắng - Ø90mm</t>
  </si>
  <si>
    <t>RPL3-9ST</t>
  </si>
  <si>
    <t>Ổ cắm kết hợp công tắc 3P 32A</t>
  </si>
  <si>
    <t>09/02/18</t>
  </si>
  <si>
    <t>S-332</t>
  </si>
  <si>
    <t>Mặt 1 công tắc 2 chiều 16A-250V</t>
  </si>
  <si>
    <t>S701M</t>
  </si>
  <si>
    <t>Mặt 1 công tắc 1 chiều 16A-250V</t>
  </si>
  <si>
    <t>S701</t>
  </si>
  <si>
    <t>Mặt 2 công tắc 2 chiều 16A-250V</t>
  </si>
  <si>
    <t>62/05/21</t>
  </si>
  <si>
    <t>20211018</t>
  </si>
  <si>
    <t>S702M</t>
  </si>
  <si>
    <t>Mặt 2 công tắc 1 chiều 16A-250V</t>
  </si>
  <si>
    <t>S702</t>
  </si>
  <si>
    <t>Mặt 3 công tắc 1 chiều 16A-250V</t>
  </si>
  <si>
    <t>S703</t>
  </si>
  <si>
    <t>Mặt 4 công tắc 1 chiều 16A-250V</t>
  </si>
  <si>
    <t>S704</t>
  </si>
  <si>
    <t>S7CDP</t>
  </si>
  <si>
    <t>Nút nhấn chuông 6A-250V</t>
  </si>
  <si>
    <t>20221108</t>
  </si>
  <si>
    <t>S7DBP</t>
  </si>
  <si>
    <t>2 ổ cắm mạng LAN</t>
  </si>
  <si>
    <t>S7LAN/2</t>
  </si>
  <si>
    <t>S7LAN</t>
  </si>
  <si>
    <t>Ổ cắm đa năng + ổ cắm đơn 2 chấu + 2 USB</t>
  </si>
  <si>
    <t>S7MS/USB</t>
  </si>
  <si>
    <t>Ổ cắm đa năng + công tắc 10A-250V</t>
  </si>
  <si>
    <t>S7MS</t>
  </si>
  <si>
    <t>2 ổ cắm điện thoại</t>
  </si>
  <si>
    <t>S7TEL/2</t>
  </si>
  <si>
    <t>Ổ cắm điện thoại + mạng LAN</t>
  </si>
  <si>
    <t>S7TEL/LAN</t>
  </si>
  <si>
    <t>S7TEL</t>
  </si>
  <si>
    <t>Ổ cắm TV + mạng LAN</t>
  </si>
  <si>
    <t>S7TV/LAN</t>
  </si>
  <si>
    <t>Ổ cắm TV</t>
  </si>
  <si>
    <t>S7TV</t>
  </si>
  <si>
    <t>2 ổ cắm 3 chấu</t>
  </si>
  <si>
    <t>S7UES2</t>
  </si>
  <si>
    <t>Cầu dao an toàn 10A</t>
  </si>
  <si>
    <t>SB-10A</t>
  </si>
  <si>
    <t>Cầu dao an toàn 15A</t>
  </si>
  <si>
    <t>SB-15A</t>
  </si>
  <si>
    <t>119/05/24</t>
  </si>
  <si>
    <t>130/05/25-LGD</t>
  </si>
  <si>
    <t>131/06/25-LGD</t>
  </si>
  <si>
    <t>Cầu dao an toàn 20A</t>
  </si>
  <si>
    <t>SB-20A</t>
  </si>
  <si>
    <t>Cầu dao an toàn 30A</t>
  </si>
  <si>
    <t>SB-30A</t>
  </si>
  <si>
    <t>20250913</t>
  </si>
  <si>
    <t>132/06/25-LGD</t>
  </si>
  <si>
    <t>Cầu dao an toàn 40A</t>
  </si>
  <si>
    <t>SB-40A</t>
  </si>
  <si>
    <t>Đèn led downlight nổi 12W ASV</t>
  </si>
  <si>
    <t>SDL-12V</t>
  </si>
  <si>
    <t>Đèn led downlight nổi 18W AST</t>
  </si>
  <si>
    <t>SDL-18T</t>
  </si>
  <si>
    <t>Đèn led downlight nổi 18W ASV</t>
  </si>
  <si>
    <t>SDL-18V</t>
  </si>
  <si>
    <t>Đèn led downlight nổi 24W AST</t>
  </si>
  <si>
    <t>10/09/21</t>
  </si>
  <si>
    <t>20211228</t>
  </si>
  <si>
    <t>SDL-25T</t>
  </si>
  <si>
    <t>Đèn led downlight nổi 24W ASV</t>
  </si>
  <si>
    <t>SDL-25V</t>
  </si>
  <si>
    <t>Đèn led pha năng lượng mặt trời 100W, AST</t>
  </si>
  <si>
    <t>15/02/24</t>
  </si>
  <si>
    <t>SFLD2-100T</t>
  </si>
  <si>
    <t>16/02/24</t>
  </si>
  <si>
    <t>Đèn led pha năng lượng mặt trời 100W, ASV</t>
  </si>
  <si>
    <t>SFLD2-100V</t>
  </si>
  <si>
    <t>Đèn led pha năng lượng mặt trời 200W, AST</t>
  </si>
  <si>
    <t>SFLD2-200T</t>
  </si>
  <si>
    <t>20/09/24-ZHL</t>
  </si>
  <si>
    <t>20250123</t>
  </si>
  <si>
    <t>Đèn led pha năng lượng mặt trời 200W, ASV</t>
  </si>
  <si>
    <t>SFLD2-200V</t>
  </si>
  <si>
    <t>Đèn led pha năng lượng mặt trời 300W, AST</t>
  </si>
  <si>
    <t>SFLD2-300T</t>
  </si>
  <si>
    <t>Đèn led pha năng lượng mặt trời 300W, ASV</t>
  </si>
  <si>
    <t>SFLD2-300V</t>
  </si>
  <si>
    <t>SOLAR SÂN VƯỜN 2W - AS VÀNG - CAO 50CM</t>
  </si>
  <si>
    <t>F076CXL</t>
  </si>
  <si>
    <t>SLL-50V</t>
  </si>
  <si>
    <t>Tấm pin solar 15Wp</t>
  </si>
  <si>
    <t>SLP2-15</t>
  </si>
  <si>
    <t>Tấm pin solar 25Wp</t>
  </si>
  <si>
    <t>SLP2-25</t>
  </si>
  <si>
    <t>Tấm pin solar 35Wp</t>
  </si>
  <si>
    <t>SLP2-35</t>
  </si>
  <si>
    <t>SO2/SC</t>
  </si>
  <si>
    <t>Ổ cắm đôi ba chấu smart wifi đen - viền vàng</t>
  </si>
  <si>
    <t>KONKE</t>
  </si>
  <si>
    <t>SOB2/SC</t>
  </si>
  <si>
    <t>Mặt ổ cắm đa năng</t>
  </si>
  <si>
    <t>SOMV/SC</t>
  </si>
  <si>
    <t>Ổ cắm đôi ba chấu smart wifi - trắng viền bạc</t>
  </si>
  <si>
    <t>F069KON</t>
  </si>
  <si>
    <t>SOW2/SC</t>
  </si>
  <si>
    <t>Đèn led panel vuông âm 18W vàng</t>
  </si>
  <si>
    <t>SPL-18V</t>
  </si>
  <si>
    <t>Đèn led panel vuông âm 24W trắng</t>
  </si>
  <si>
    <t>SPL-24T</t>
  </si>
  <si>
    <t>Đèn led panel vuông âm 24W vàng</t>
  </si>
  <si>
    <t>488/10/21</t>
  </si>
  <si>
    <t>20220323</t>
  </si>
  <si>
    <t>SPL-24V</t>
  </si>
  <si>
    <t>Đèn led panel vuông âm 6W trắng</t>
  </si>
  <si>
    <t>SPL-6T</t>
  </si>
  <si>
    <t>815/01/24</t>
  </si>
  <si>
    <t>Đèn led panel vuông âm 6W vàng</t>
  </si>
  <si>
    <t>SPL-6V</t>
  </si>
  <si>
    <t>488/07/21</t>
  </si>
  <si>
    <t>Ổ cắm dây 4 ổ</t>
  </si>
  <si>
    <t>05/10/22</t>
  </si>
  <si>
    <t>F036XNO</t>
  </si>
  <si>
    <t>SPS1</t>
  </si>
  <si>
    <t>06/11/22</t>
  </si>
  <si>
    <t>A2-04-12-4</t>
  </si>
  <si>
    <t>Ổ cắm dây SMART: 4 ổ đa năng + 1 USB type C + 1 USB type A</t>
  </si>
  <si>
    <t>SPS2</t>
  </si>
  <si>
    <t>ổ cắm dây thông minh max 22W</t>
  </si>
  <si>
    <t>SPS3</t>
  </si>
  <si>
    <t>Còi báo động</t>
  </si>
  <si>
    <t>SR1/SC</t>
  </si>
  <si>
    <t>Downlight nổi tràn viền 16W 3 chế độ màu</t>
  </si>
  <si>
    <t>SRDL-16/3C</t>
  </si>
  <si>
    <t>Downlight nổi tràn viền 16W trung tính</t>
  </si>
  <si>
    <t>SRDL-16N</t>
  </si>
  <si>
    <t>716/04/23</t>
  </si>
  <si>
    <t>20241208</t>
  </si>
  <si>
    <t>Downlight nổi tràn viền 32W 3 chế độ màu</t>
  </si>
  <si>
    <t>SRDL-32/3C</t>
  </si>
  <si>
    <t>Downlight nổi tràn viền 32W trắng</t>
  </si>
  <si>
    <t>SRDL-32T</t>
  </si>
  <si>
    <t>295/01/21</t>
  </si>
  <si>
    <t>920/08/24</t>
  </si>
  <si>
    <t>Downlight nổi tràn viền màu đen 16W 3 chế độ màu (thân đen)</t>
  </si>
  <si>
    <t>SRDLB-16/3C</t>
  </si>
  <si>
    <t>Downlight nổi tràn viền màu đen 16W trung tính (thân đen)</t>
  </si>
  <si>
    <t>Downlight nổi tràn viền màu đen 16W trắng (thân đen)</t>
  </si>
  <si>
    <t>Downlight nổi tràn viền màu đen 16W vàng (thân đen)</t>
  </si>
  <si>
    <t>Downlight nổi tràn viền màu đen 24W 3 chế độ màu (thân đen)</t>
  </si>
  <si>
    <t>SRDLB-24/3C</t>
  </si>
  <si>
    <t>Downlight nổi tràn viền màu đen 32W 3 chế độ màu (thân đen)</t>
  </si>
  <si>
    <t>SRDLB-32/3C</t>
  </si>
  <si>
    <t>Downlight nổi tràn viền màu đen 32W trắng (thân đen)</t>
  </si>
  <si>
    <t>156/07/20</t>
  </si>
  <si>
    <t>20201105</t>
  </si>
  <si>
    <t>SRDLB-48/3C</t>
  </si>
  <si>
    <t>Downlight nổi tràn viền màu đen 48W trung tính (thân đen)</t>
  </si>
  <si>
    <t>236/09/20</t>
  </si>
  <si>
    <t>20210109</t>
  </si>
  <si>
    <t>Khung lắp nổi dùng cho DLE cao 50mm)</t>
  </si>
  <si>
    <t>SRDLE-6</t>
  </si>
  <si>
    <t>SRDLE-9</t>
  </si>
  <si>
    <t>Viền đèn led mini panel 18W</t>
  </si>
  <si>
    <t>SRPE-18</t>
  </si>
  <si>
    <t>Viền đèn led mini panel 24W</t>
  </si>
  <si>
    <t>SRPE-24</t>
  </si>
  <si>
    <t>Đèn led panel tròn nổi thông minh wifi 12W</t>
  </si>
  <si>
    <t>SRPL-12/SC</t>
  </si>
  <si>
    <t>Panel nổi tròn 12W- Trắng- Motion sensor</t>
  </si>
  <si>
    <t>SRPL-12T/MS</t>
  </si>
  <si>
    <t>Đèn led panel tròn nổi 12W trắng</t>
  </si>
  <si>
    <t>SRPL-12T</t>
  </si>
  <si>
    <t>909/05/24</t>
  </si>
  <si>
    <t>938/09/24</t>
  </si>
  <si>
    <t>Đèn led panel tròn nổi thông minh wifi 18W</t>
  </si>
  <si>
    <t>SRPL-18/SC</t>
  </si>
  <si>
    <t>Đèn led panel tròn nổi 18W cảm biến chuyển động</t>
  </si>
  <si>
    <t>940/09/24</t>
  </si>
  <si>
    <t>SRPL-18T/MS</t>
  </si>
  <si>
    <t>939/09/24</t>
  </si>
  <si>
    <t>Đèn led panel tròn nổi 3 chế độ 24W</t>
  </si>
  <si>
    <t>SRPL-24/3C</t>
  </si>
  <si>
    <t>Đèn led panel tròn nổi 24W cảm biến chuyển động</t>
  </si>
  <si>
    <t>766/09/23</t>
  </si>
  <si>
    <t>SRPL-24T/MS</t>
  </si>
  <si>
    <t>Đèn led panel tròn nổi 24W vàng</t>
  </si>
  <si>
    <t>SRPL-24V</t>
  </si>
  <si>
    <t>765/09/23</t>
  </si>
  <si>
    <t>907/05/24</t>
  </si>
  <si>
    <t>Downlight tròn nổi DOB - 12W - 3 chế độ</t>
  </si>
  <si>
    <t>SRPL2-12/3C</t>
  </si>
  <si>
    <t>983/10/24</t>
  </si>
  <si>
    <t>841/01/24</t>
  </si>
  <si>
    <t>Downlight tròn nổi DOB - 18W - AS vàng</t>
  </si>
  <si>
    <t>SRPL2-18V</t>
  </si>
  <si>
    <t>Downlight tròn nổi DOB - 24W - AS vàng</t>
  </si>
  <si>
    <t>SRPL2-24V</t>
  </si>
  <si>
    <t>Đèn led panel tròn nổi viền đen 24W vàng</t>
  </si>
  <si>
    <t>881/03/24</t>
  </si>
  <si>
    <t>SRPLB-24V</t>
  </si>
  <si>
    <t>Downlight tròn nổi DOB thân đen - 12W - 3 chế độ màu</t>
  </si>
  <si>
    <t>SRPLB2-12/3C</t>
  </si>
  <si>
    <t>Downlight tròn nổi DOB thân đen - 12W - AS trắng</t>
  </si>
  <si>
    <t>SRPLB2-12T</t>
  </si>
  <si>
    <t>806/01/24-LDS</t>
  </si>
  <si>
    <t>SSDL-24N</t>
  </si>
  <si>
    <t>Downlight nổi tràn viền 24W vàng</t>
  </si>
  <si>
    <t>357/03/21</t>
  </si>
  <si>
    <t>20210722</t>
  </si>
  <si>
    <t>SSDL-24V</t>
  </si>
  <si>
    <t>218/09/20</t>
  </si>
  <si>
    <t>20201123</t>
  </si>
  <si>
    <t>Downlight nổi tràn viền 48W trung tính</t>
  </si>
  <si>
    <t>SSDL-48N</t>
  </si>
  <si>
    <t>797/11/23</t>
  </si>
  <si>
    <t>SSDLB-16T</t>
  </si>
  <si>
    <t>406/04/21</t>
  </si>
  <si>
    <t>20210827</t>
  </si>
  <si>
    <t>Đèn led chiếu điểm 12W ASV</t>
  </si>
  <si>
    <t>SSL-12V</t>
  </si>
  <si>
    <t>Đèn led chiếu điểm 20W ASV</t>
  </si>
  <si>
    <t>SSL-20V</t>
  </si>
  <si>
    <t>Đèn led panel vuông nổi 12W cảm biến chuyển động</t>
  </si>
  <si>
    <t>223/01/21</t>
  </si>
  <si>
    <t>SSPL-12T/MS</t>
  </si>
  <si>
    <t>908/05/24</t>
  </si>
  <si>
    <t>Đèn led panel vuông nổi 12W vàng</t>
  </si>
  <si>
    <t>SSPL-12V</t>
  </si>
  <si>
    <t>Đèn led panel vuông nổi 3 chế độ 18W</t>
  </si>
  <si>
    <t>SSPL-18/3C</t>
  </si>
  <si>
    <t>Đèn led panel vuông nổi 18W cảm biến chuyển động</t>
  </si>
  <si>
    <t>SSPL-18T/MS</t>
  </si>
  <si>
    <t>941/09/24</t>
  </si>
  <si>
    <t>941/09/24-LDS</t>
  </si>
  <si>
    <t>Đèn led panel vuông nổi 18W vàng</t>
  </si>
  <si>
    <t>SSPL-18V</t>
  </si>
  <si>
    <t>Đèn led panel vuông nổi 3 chế độ 24W</t>
  </si>
  <si>
    <t>SSPL-24/3C</t>
  </si>
  <si>
    <t>Đèn led panel vuông nổi 24W cảm biến chuyển động</t>
  </si>
  <si>
    <t>SSPL-24T/MS</t>
  </si>
  <si>
    <t>Đèn led panel vuông nổi 24W trắng</t>
  </si>
  <si>
    <t>SSPL-24T</t>
  </si>
  <si>
    <t>Đèn led panel vuông nổi 24W vàng</t>
  </si>
  <si>
    <t>174/02/20</t>
  </si>
  <si>
    <t>20200519</t>
  </si>
  <si>
    <t>SSPL-24V</t>
  </si>
  <si>
    <t>Đèn led panel vuông nổi 6W trắng</t>
  </si>
  <si>
    <t>SSPL-6T</t>
  </si>
  <si>
    <t>Downlight vuông nổi DOB - 12W - 3 chế độ</t>
  </si>
  <si>
    <t>SSPL2-12/3C</t>
  </si>
  <si>
    <t>Downlight vuông nổi DOB-12W - AS trắng</t>
  </si>
  <si>
    <t>SSPL2-12T</t>
  </si>
  <si>
    <t>Downlight vuông nổi DOB-12W - AS vàng</t>
  </si>
  <si>
    <t>SSPL2-12V</t>
  </si>
  <si>
    <t>Downlight vuông nổi DOB - 18W - 3 chế độ</t>
  </si>
  <si>
    <t>SSPL2-18/3C</t>
  </si>
  <si>
    <t>Downlight vuông nổi DOB - 18W - AS vàng</t>
  </si>
  <si>
    <t>840/01/24</t>
  </si>
  <si>
    <t>SSPL2-18V</t>
  </si>
  <si>
    <t>Downlight vuông nổi DOB-24W- AS vàng</t>
  </si>
  <si>
    <t>718/04/23</t>
  </si>
  <si>
    <t>SSPL2-24V</t>
  </si>
  <si>
    <t>Cầu dao chống thấm nước 3P 20A</t>
  </si>
  <si>
    <t>SW-320</t>
  </si>
  <si>
    <t>Mặt 1 công tắc</t>
  </si>
  <si>
    <t>Mặt 2 công tắc</t>
  </si>
  <si>
    <t>Mặt 3 công tắc</t>
  </si>
  <si>
    <t>Mặt 3 công tắc smart zigbee- CN</t>
  </si>
  <si>
    <t>F058TJI</t>
  </si>
  <si>
    <t>SW3/ZB</t>
  </si>
  <si>
    <t>Mặt 1 công tắc màu đen viền vàng</t>
  </si>
  <si>
    <t>01/12/21</t>
  </si>
  <si>
    <t>20220704</t>
  </si>
  <si>
    <t>SWB1/SC</t>
  </si>
  <si>
    <t>Mặt 2 công tắc màu đen viền vàng</t>
  </si>
  <si>
    <t>SWB2/SC</t>
  </si>
  <si>
    <t>Mặt 3 công tắc màu đen viền vàng</t>
  </si>
  <si>
    <t>SWB3/SC</t>
  </si>
  <si>
    <t>Mặt 4 công tắc màu đen viền vàng</t>
  </si>
  <si>
    <t>SWB4/SC</t>
  </si>
  <si>
    <t>Ổ cắm thông minh 15A</t>
  </si>
  <si>
    <t>F030NXI</t>
  </si>
  <si>
    <t>SWP15-1</t>
  </si>
  <si>
    <t>Ổ cắm thông minh 16A đa năng</t>
  </si>
  <si>
    <t>01/05/19</t>
  </si>
  <si>
    <t>20191130</t>
  </si>
  <si>
    <t>SWP16-3</t>
  </si>
  <si>
    <t>Ổ cắm thông minh 16A+2 cổng USB 2.4A</t>
  </si>
  <si>
    <t>SWP16-5</t>
  </si>
  <si>
    <t>F028MVV</t>
  </si>
  <si>
    <t>SWV1/SC</t>
  </si>
  <si>
    <t>SWV2/SC</t>
  </si>
  <si>
    <t>SWV3/SC</t>
  </si>
  <si>
    <t>Mặt 1 công tắc màu trắng viền bạc</t>
  </si>
  <si>
    <t>SWW1/SC</t>
  </si>
  <si>
    <t>Mặt 2 công tắc màu trắng viền bạc</t>
  </si>
  <si>
    <t>SWW2/SC</t>
  </si>
  <si>
    <t>Mặt 4 công tắc màu trắng viền bạc</t>
  </si>
  <si>
    <t>SWW4/SC</t>
  </si>
  <si>
    <t>32/04/18</t>
  </si>
  <si>
    <t>20180801</t>
  </si>
  <si>
    <t>T24</t>
  </si>
  <si>
    <t>Ổ cắm du lịch</t>
  </si>
  <si>
    <t>TA1</t>
  </si>
  <si>
    <t>49/07/25-NK</t>
  </si>
  <si>
    <t>Ổ cắm du lịch có cổng USB</t>
  </si>
  <si>
    <t>34/10/19</t>
  </si>
  <si>
    <t>20191218</t>
  </si>
  <si>
    <t>TA2</t>
  </si>
  <si>
    <t>Ổ cắm du lịch đa năng, sạc GaN 100W</t>
  </si>
  <si>
    <t>TA7</t>
  </si>
  <si>
    <t>20250520</t>
  </si>
  <si>
    <t>Ổ cắm âm bàn- 3 ổ cắm 3 chấu</t>
  </si>
  <si>
    <t>F048FTZ</t>
  </si>
  <si>
    <t>20190409</t>
  </si>
  <si>
    <t>TBS6</t>
  </si>
  <si>
    <t>Đèn bàn LED 7W + sạc không dây 15W - AS trung tính</t>
  </si>
  <si>
    <t>01/06/23</t>
  </si>
  <si>
    <t>F084FHE</t>
  </si>
  <si>
    <t>TL-10</t>
  </si>
  <si>
    <t>Đèn bàn LED 8W-3CCT, có màn hình</t>
  </si>
  <si>
    <t>TL-11</t>
  </si>
  <si>
    <t>Đèn gương đa năng 4.5W-3CCT</t>
  </si>
  <si>
    <t>TL12</t>
  </si>
  <si>
    <t>Đèn led gương trang điểm 3W màu hồng</t>
  </si>
  <si>
    <t>TL14-PK</t>
  </si>
  <si>
    <t>F024KMS</t>
  </si>
  <si>
    <t>Đèn bàn 3 chế độ</t>
  </si>
  <si>
    <t>04/07/20</t>
  </si>
  <si>
    <t>20201002</t>
  </si>
  <si>
    <t>TL5</t>
  </si>
  <si>
    <t>10/01/21</t>
  </si>
  <si>
    <t>20210520</t>
  </si>
  <si>
    <t>20240805</t>
  </si>
  <si>
    <t>Đèn bàn tích hợp quạt + sạc USB</t>
  </si>
  <si>
    <t>TL6</t>
  </si>
  <si>
    <t>Đèn bàn led</t>
  </si>
  <si>
    <t>TL7</t>
  </si>
  <si>
    <t>12/04/23</t>
  </si>
  <si>
    <t>ĐÈN BÀN LED 15W ( AS TRUNG TÍNH)</t>
  </si>
  <si>
    <t>06/02/25-OYSHI</t>
  </si>
  <si>
    <t>55/02/24</t>
  </si>
  <si>
    <t>63/07/25-KZ</t>
  </si>
  <si>
    <t>Thanh ray 2 dây</t>
  </si>
  <si>
    <t>TR2B</t>
  </si>
  <si>
    <t>17/02/24</t>
  </si>
  <si>
    <t>TR2</t>
  </si>
  <si>
    <t>Tủ điện âm tường 10 đường - để nhựa</t>
  </si>
  <si>
    <t>TS-10/P</t>
  </si>
  <si>
    <t>TS-48</t>
  </si>
  <si>
    <t>46/11/20</t>
  </si>
  <si>
    <t>Tủ điện âm tường 48 đường - đế sắt, thanh ray đ/c đa hướng</t>
  </si>
  <si>
    <t>20221231</t>
  </si>
  <si>
    <t>Đèn led chiếu điểm dùng thanh ray 20W AST</t>
  </si>
  <si>
    <t>TSL-20T</t>
  </si>
  <si>
    <t>Đèn led chiếu điểm dùng thanh ray 30W AS trung tính</t>
  </si>
  <si>
    <t>TSL-30N</t>
  </si>
  <si>
    <t>TSL-30T</t>
  </si>
  <si>
    <t>20230515</t>
  </si>
  <si>
    <t>365/10/21</t>
  </si>
  <si>
    <t>TSL2-12V</t>
  </si>
  <si>
    <t>522/07/21</t>
  </si>
  <si>
    <t>20220112</t>
  </si>
  <si>
    <t>TSL2-20V</t>
  </si>
  <si>
    <t>Đèn led chiếu điểm dùng thanh ray 25W AS trung tính</t>
  </si>
  <si>
    <t>Đèn led chiếu điểm dùng thanh ray 25W AST</t>
  </si>
  <si>
    <t>TSL2-25T</t>
  </si>
  <si>
    <t>TSL2-30N</t>
  </si>
  <si>
    <t>923/08/24</t>
  </si>
  <si>
    <t>TSL2-8T</t>
  </si>
  <si>
    <t>TSL2-8V</t>
  </si>
  <si>
    <t>TSLB-12T</t>
  </si>
  <si>
    <t>Đèn led chiếu điểm dùng thanh ray 20W AST (thân đen)</t>
  </si>
  <si>
    <t>TSLB-20T</t>
  </si>
  <si>
    <t>Đèn led chiếu điểm dùng thanh ray 30W AS (thân đen)</t>
  </si>
  <si>
    <t>TSLB-30N</t>
  </si>
  <si>
    <t>Đèn led chiếu điểm dùng thanh ray 30W AST (thân đen)</t>
  </si>
  <si>
    <t>TSLB-30T</t>
  </si>
  <si>
    <t>949/09/24</t>
  </si>
  <si>
    <t>TSLB2-12V</t>
  </si>
  <si>
    <t>365/05/21</t>
  </si>
  <si>
    <t>TSLB2-20T</t>
  </si>
  <si>
    <t>20220113</t>
  </si>
  <si>
    <t>Đèn led chiếu điểm dùng thanh ray 25W ASV (thân đen)</t>
  </si>
  <si>
    <t>TSLB2-25V</t>
  </si>
  <si>
    <t>365/12/22</t>
  </si>
  <si>
    <t>TSLB2-30T</t>
  </si>
  <si>
    <t>TSLB2-8V</t>
  </si>
  <si>
    <t>20250524</t>
  </si>
  <si>
    <t>Vợt muỗi có đèn pin chiếu sáng</t>
  </si>
  <si>
    <t>VM2</t>
  </si>
  <si>
    <t>21/04/25-WD</t>
  </si>
  <si>
    <t>Tủ điện chống thấm 12 đường</t>
  </si>
  <si>
    <t>43/06/20</t>
  </si>
  <si>
    <t>20200815</t>
  </si>
  <si>
    <t>WP-12</t>
  </si>
  <si>
    <t>20210208</t>
  </si>
  <si>
    <t>Tủ điện chống thấm 18 đường</t>
  </si>
  <si>
    <t>WP-18</t>
  </si>
  <si>
    <t>Tủ điện chống thấm 24 đường</t>
  </si>
  <si>
    <t>WP-24</t>
  </si>
  <si>
    <t>Tủ điện chống thấm 36 đường</t>
  </si>
  <si>
    <t>WP-36</t>
  </si>
  <si>
    <t>Tủ điện chống thấm 4 đường</t>
  </si>
  <si>
    <t>WP-4</t>
  </si>
  <si>
    <t>Tủ điện chống thấm 6 đường</t>
  </si>
  <si>
    <t>WP-6</t>
  </si>
  <si>
    <t>52/05/23</t>
  </si>
  <si>
    <t>20230729</t>
  </si>
  <si>
    <t>Thiết bị cảm biến nước</t>
  </si>
  <si>
    <t>WS1/SC</t>
  </si>
  <si>
    <t>A1-04-09-1</t>
  </si>
  <si>
    <t>A201N_501</t>
  </si>
  <si>
    <t>Mặt A201 ghép viền</t>
  </si>
  <si>
    <t>01PL25053123</t>
  </si>
  <si>
    <t>HANGOK</t>
  </si>
  <si>
    <t>MDOHDVUNGTAU</t>
  </si>
  <si>
    <t>A202N_501</t>
  </si>
  <si>
    <t>Mặt 2 lỗ ghép viền</t>
  </si>
  <si>
    <t>PO20241224</t>
  </si>
  <si>
    <t>A203N_501</t>
  </si>
  <si>
    <t>Mặt 3 lỗ ghép viền</t>
  </si>
  <si>
    <t>A204N_501</t>
  </si>
  <si>
    <t>Mặt 4 lỗ ghép viền</t>
  </si>
  <si>
    <t>A205N_501</t>
  </si>
  <si>
    <t>Mặt 5 lỗ ghép viền</t>
  </si>
  <si>
    <t>A206N_501</t>
  </si>
  <si>
    <t>Mặt 6 lỗ ghép viền</t>
  </si>
  <si>
    <t>Đèn led bán nguyệt 1.2m, thân nhôm, 36W AST</t>
  </si>
  <si>
    <t>01PL26012164</t>
  </si>
  <si>
    <t>MBATOANOANH001</t>
  </si>
  <si>
    <t>BN3-36T_001</t>
  </si>
  <si>
    <t>01PL260119143</t>
  </si>
  <si>
    <t>TN</t>
  </si>
  <si>
    <t>20260120</t>
  </si>
  <si>
    <t>HANGHOLD</t>
  </si>
  <si>
    <t>A1-09-11-1</t>
  </si>
  <si>
    <t>PL241217204</t>
  </si>
  <si>
    <t>A2-08-08-2</t>
  </si>
  <si>
    <t>Hộp nhựa âm tường cho MCB</t>
  </si>
  <si>
    <t>01PL25111425</t>
  </si>
  <si>
    <t>185/09/25-HQ</t>
  </si>
  <si>
    <t>A157MCB</t>
  </si>
  <si>
    <t>01PL25111426</t>
  </si>
  <si>
    <t>186/10/25-HQ</t>
  </si>
  <si>
    <t>01PL25111427</t>
  </si>
  <si>
    <t>A2-08-05-1</t>
  </si>
  <si>
    <t>01PL2602067</t>
  </si>
  <si>
    <t>20260206</t>
  </si>
  <si>
    <t>01PL2602068</t>
  </si>
  <si>
    <t>187/11/25-HQ</t>
  </si>
  <si>
    <t>A2-08-06-1</t>
  </si>
  <si>
    <t>Viền đôi dùng cho 2 mặt đơn A20</t>
  </si>
  <si>
    <t>01PL2509248</t>
  </si>
  <si>
    <t>X520250924</t>
  </si>
  <si>
    <t>20250924</t>
  </si>
  <si>
    <t>A20-WND</t>
  </si>
  <si>
    <t>A2-08-07-1</t>
  </si>
  <si>
    <t>01PL250304104</t>
  </si>
  <si>
    <t>175/01/24-HQ</t>
  </si>
  <si>
    <t>A2-08-04-1</t>
  </si>
  <si>
    <t>Viền trắng</t>
  </si>
  <si>
    <t>01PL260130118</t>
  </si>
  <si>
    <t>X520260130</t>
  </si>
  <si>
    <t>20260130</t>
  </si>
  <si>
    <t>01PL260130119</t>
  </si>
  <si>
    <t>01PL260130121</t>
  </si>
  <si>
    <t>01PL260130122</t>
  </si>
  <si>
    <t>01PL2602097359</t>
  </si>
  <si>
    <t>X520260209</t>
  </si>
  <si>
    <t>20260209</t>
  </si>
  <si>
    <t>01PL2602097360</t>
  </si>
  <si>
    <t>A1-04-10-4</t>
  </si>
  <si>
    <t>Mặt 1 lỗ</t>
  </si>
  <si>
    <t>PL24111330</t>
  </si>
  <si>
    <t>33/07/17</t>
  </si>
  <si>
    <t>20170914</t>
  </si>
  <si>
    <t>A201</t>
  </si>
  <si>
    <t>A1-04-03-4</t>
  </si>
  <si>
    <t>PL24111331</t>
  </si>
  <si>
    <t>PL24111332</t>
  </si>
  <si>
    <t>A1-04-01-1</t>
  </si>
  <si>
    <t>PL24112126</t>
  </si>
  <si>
    <t>PL24112127</t>
  </si>
  <si>
    <t>Mặt 2 lỗ</t>
  </si>
  <si>
    <t>PL24111333</t>
  </si>
  <si>
    <t>A202</t>
  </si>
  <si>
    <t>PL24111334</t>
  </si>
  <si>
    <t>PL24112129</t>
  </si>
  <si>
    <t>Mặt 3 lỗ</t>
  </si>
  <si>
    <t>PL24111335</t>
  </si>
  <si>
    <t>A203</t>
  </si>
  <si>
    <t>PL24111336</t>
  </si>
  <si>
    <t>PL24112131</t>
  </si>
  <si>
    <t>PL24112132</t>
  </si>
  <si>
    <t>Mặt 4 lỗ</t>
  </si>
  <si>
    <t>PL24111337</t>
  </si>
  <si>
    <t>A204</t>
  </si>
  <si>
    <t>PL24111338</t>
  </si>
  <si>
    <t>PL24111339</t>
  </si>
  <si>
    <t>PL24112135</t>
  </si>
  <si>
    <t>PL24112136</t>
  </si>
  <si>
    <t>A1-04-10-1</t>
  </si>
  <si>
    <t>PL24112137</t>
  </si>
  <si>
    <t>A1-04-15-1</t>
  </si>
  <si>
    <t>PL24102138</t>
  </si>
  <si>
    <t>29/11/24</t>
  </si>
  <si>
    <t>A1-04-15-4</t>
  </si>
  <si>
    <t>Mặt 5 lỗ</t>
  </si>
  <si>
    <t>PL2411052</t>
  </si>
  <si>
    <t>A205</t>
  </si>
  <si>
    <t>PL24112138</t>
  </si>
  <si>
    <t>PL24112139</t>
  </si>
  <si>
    <t>Mặt 6 lỗ</t>
  </si>
  <si>
    <t>PL2411053</t>
  </si>
  <si>
    <t>A206</t>
  </si>
  <si>
    <t>PL2411054</t>
  </si>
  <si>
    <t>PL24110258</t>
  </si>
  <si>
    <t>PL24110259</t>
  </si>
  <si>
    <t>PL24110260</t>
  </si>
  <si>
    <t>PL24083057</t>
  </si>
  <si>
    <t>30/08/24</t>
  </si>
  <si>
    <t>PL24101215</t>
  </si>
  <si>
    <t>12/10/24</t>
  </si>
  <si>
    <t>A1-04-04-2</t>
  </si>
  <si>
    <t>01PL25070826</t>
  </si>
  <si>
    <t>A1-04-02-2</t>
  </si>
  <si>
    <t>01PL25070827</t>
  </si>
  <si>
    <t>01PL25070828</t>
  </si>
  <si>
    <t>01PL25070829</t>
  </si>
  <si>
    <t>A3-07-05-2</t>
  </si>
  <si>
    <t>01PL25072996</t>
  </si>
  <si>
    <t>01PL25072997</t>
  </si>
  <si>
    <t>01PL25072998</t>
  </si>
  <si>
    <t>A3-07-13-3</t>
  </si>
  <si>
    <t>01PL25072999</t>
  </si>
  <si>
    <t>A1-04-02-4</t>
  </si>
  <si>
    <t>PL24052453</t>
  </si>
  <si>
    <t>PL24052454</t>
  </si>
  <si>
    <t>PL24052455</t>
  </si>
  <si>
    <t>01PL25071798</t>
  </si>
  <si>
    <t>A1-09-04-3</t>
  </si>
  <si>
    <t>01PL25082310</t>
  </si>
  <si>
    <t>01PL25082312</t>
  </si>
  <si>
    <t>01PL25082313</t>
  </si>
  <si>
    <t>01PL25082314</t>
  </si>
  <si>
    <t>01PL25082315</t>
  </si>
  <si>
    <t>01PL25082318</t>
  </si>
  <si>
    <t>01PL25082319</t>
  </si>
  <si>
    <t>01PL25082320</t>
  </si>
  <si>
    <t>01PL25082321</t>
  </si>
  <si>
    <t>01PL25082322</t>
  </si>
  <si>
    <t>01PL25082323</t>
  </si>
  <si>
    <t>01PL2508238</t>
  </si>
  <si>
    <t>01PL2508239</t>
  </si>
  <si>
    <t>A1-04-07-3</t>
  </si>
  <si>
    <t>01PL250906100</t>
  </si>
  <si>
    <t>01PL250906101</t>
  </si>
  <si>
    <t>01PL250906102</t>
  </si>
  <si>
    <t>A1-04-05-1</t>
  </si>
  <si>
    <t>01PL250906103</t>
  </si>
  <si>
    <t>01PL250906104</t>
  </si>
  <si>
    <t>01PL250906105</t>
  </si>
  <si>
    <t>01PL250906106</t>
  </si>
  <si>
    <t>01PL250906107</t>
  </si>
  <si>
    <t>01PL250906108</t>
  </si>
  <si>
    <t>01PL25090694</t>
  </si>
  <si>
    <t>01PL25090695</t>
  </si>
  <si>
    <t>01PL25090696</t>
  </si>
  <si>
    <t>01PL25090697</t>
  </si>
  <si>
    <t>01PL25090698</t>
  </si>
  <si>
    <t>01PL25090699</t>
  </si>
  <si>
    <t>A1-04-08-3</t>
  </si>
  <si>
    <t>01PL251206214</t>
  </si>
  <si>
    <t>116/08/25-SR</t>
  </si>
  <si>
    <t>20251206</t>
  </si>
  <si>
    <t>01PL251206215</t>
  </si>
  <si>
    <t>01PL251206216</t>
  </si>
  <si>
    <t>01PL251206217</t>
  </si>
  <si>
    <t>01PL251206218</t>
  </si>
  <si>
    <t>01PL251206219</t>
  </si>
  <si>
    <t>01PL251206220</t>
  </si>
  <si>
    <t>01PL251206221</t>
  </si>
  <si>
    <t>01PL251206222</t>
  </si>
  <si>
    <t>01PL251206223</t>
  </si>
  <si>
    <t>A1-04-09-3</t>
  </si>
  <si>
    <t>01PL251206224</t>
  </si>
  <si>
    <t>01PL251206225</t>
  </si>
  <si>
    <t>01PL251206226</t>
  </si>
  <si>
    <t>A1-04-15-3</t>
  </si>
  <si>
    <t>01PL251216568</t>
  </si>
  <si>
    <t>119/08/25-SR</t>
  </si>
  <si>
    <t>01PL251216569</t>
  </si>
  <si>
    <t>01PL251216570</t>
  </si>
  <si>
    <t>01PL251216571</t>
  </si>
  <si>
    <t>01PL251216572</t>
  </si>
  <si>
    <t>01PL251216573</t>
  </si>
  <si>
    <t>01PL251216574</t>
  </si>
  <si>
    <t>01PL251216575</t>
  </si>
  <si>
    <t>01PL251216576</t>
  </si>
  <si>
    <t>01PL251216577</t>
  </si>
  <si>
    <t>A1-04-14-1</t>
  </si>
  <si>
    <t>01PL251229109</t>
  </si>
  <si>
    <t>118/08/25-SR</t>
  </si>
  <si>
    <t>A1-03-06-3</t>
  </si>
  <si>
    <t>01PL251229110</t>
  </si>
  <si>
    <t>01PL251229111</t>
  </si>
  <si>
    <t>01PL251229112</t>
  </si>
  <si>
    <t>01PL251229113</t>
  </si>
  <si>
    <t>01PL251229114</t>
  </si>
  <si>
    <t>A1-04-13-1</t>
  </si>
  <si>
    <t>01PL251229115</t>
  </si>
  <si>
    <t>01PL251229116</t>
  </si>
  <si>
    <t>01PL251229117</t>
  </si>
  <si>
    <t>01PL251229118</t>
  </si>
  <si>
    <t>01PL251229119</t>
  </si>
  <si>
    <t>01PL251229120</t>
  </si>
  <si>
    <t>01PL251229121</t>
  </si>
  <si>
    <t>01PL251229122</t>
  </si>
  <si>
    <t>01PL251229123</t>
  </si>
  <si>
    <t>01PL251229124</t>
  </si>
  <si>
    <t>A1-10-08-2</t>
  </si>
  <si>
    <t>01PL260114151</t>
  </si>
  <si>
    <t>117/08/25-SR</t>
  </si>
  <si>
    <t>20260114</t>
  </si>
  <si>
    <t>01PL260114152</t>
  </si>
  <si>
    <t>A1-10-04-1</t>
  </si>
  <si>
    <t>01PL260114153</t>
  </si>
  <si>
    <t>01PL260114154</t>
  </si>
  <si>
    <t>01PL260114155</t>
  </si>
  <si>
    <t>01PL260114156</t>
  </si>
  <si>
    <t>01PL260114157</t>
  </si>
  <si>
    <t>01PL260114158</t>
  </si>
  <si>
    <t>01PL260114159</t>
  </si>
  <si>
    <t>01PL260114160</t>
  </si>
  <si>
    <t>01PL260114161</t>
  </si>
  <si>
    <t>01PL260114162</t>
  </si>
  <si>
    <t>01PL260114163</t>
  </si>
  <si>
    <t>01PL25052319</t>
  </si>
  <si>
    <t>01PL25052320</t>
  </si>
  <si>
    <t>A1-04-06-1</t>
  </si>
  <si>
    <t>01PL25052321</t>
  </si>
  <si>
    <t>01PL250906109</t>
  </si>
  <si>
    <t>A1-04-04-1</t>
  </si>
  <si>
    <t>01PL251220128</t>
  </si>
  <si>
    <t>20251220</t>
  </si>
  <si>
    <t>A1-04-13-3</t>
  </si>
  <si>
    <t>01PL251220129</t>
  </si>
  <si>
    <t>01PL25061358</t>
  </si>
  <si>
    <t>01PL25061359</t>
  </si>
  <si>
    <t>01PL250623299</t>
  </si>
  <si>
    <t>A1-04-08-4</t>
  </si>
  <si>
    <t>PL221129708</t>
  </si>
  <si>
    <t>39/05/18</t>
  </si>
  <si>
    <t>20180821</t>
  </si>
  <si>
    <t>PL221129709</t>
  </si>
  <si>
    <t>A1-04-13-2</t>
  </si>
  <si>
    <t>PL221119157</t>
  </si>
  <si>
    <t>PL24041672</t>
  </si>
  <si>
    <t>PL24041673</t>
  </si>
  <si>
    <t>PL24091718</t>
  </si>
  <si>
    <t>PL24091719</t>
  </si>
  <si>
    <t>PL24091720</t>
  </si>
  <si>
    <t>A1-04-01-2</t>
  </si>
  <si>
    <t>01PL25042246</t>
  </si>
  <si>
    <t>01PL25042247</t>
  </si>
  <si>
    <t>01PL250906122</t>
  </si>
  <si>
    <t>01PL250906125</t>
  </si>
  <si>
    <t>01PL250906127</t>
  </si>
  <si>
    <t>01PL250906128</t>
  </si>
  <si>
    <t>01PL250906130</t>
  </si>
  <si>
    <t>01PL250906131</t>
  </si>
  <si>
    <t>01PL250906132</t>
  </si>
  <si>
    <t>A1-09-03-1</t>
  </si>
  <si>
    <t>01PL2601261</t>
  </si>
  <si>
    <t>01PL250918133</t>
  </si>
  <si>
    <t>01PL25091878</t>
  </si>
  <si>
    <t>01PL25091879</t>
  </si>
  <si>
    <t>01PL25091880</t>
  </si>
  <si>
    <t>01PL25091881</t>
  </si>
  <si>
    <t>01PL25091882</t>
  </si>
  <si>
    <t>01PL25091883</t>
  </si>
  <si>
    <t>01PL25091884</t>
  </si>
  <si>
    <t>01PL25091885</t>
  </si>
  <si>
    <t>01PL25091886</t>
  </si>
  <si>
    <t>01PL25091887</t>
  </si>
  <si>
    <t>01PL25091888</t>
  </si>
  <si>
    <t>01PL251206244</t>
  </si>
  <si>
    <t>01PL251206245</t>
  </si>
  <si>
    <t>01PL251206246</t>
  </si>
  <si>
    <t>A1-04-11-4</t>
  </si>
  <si>
    <t>PL24052480</t>
  </si>
  <si>
    <t>PL24052481</t>
  </si>
  <si>
    <t>PL24052482</t>
  </si>
  <si>
    <t>PL24052483</t>
  </si>
  <si>
    <t>A1-09-13-1</t>
  </si>
  <si>
    <t>01PL25082328</t>
  </si>
  <si>
    <t>01PL25082330</t>
  </si>
  <si>
    <t>01PL250906116</t>
  </si>
  <si>
    <t>01PL250906117</t>
  </si>
  <si>
    <t>01PL250906118</t>
  </si>
  <si>
    <t>01PL250906119</t>
  </si>
  <si>
    <t>01PL250906120</t>
  </si>
  <si>
    <t>01PL250906121</t>
  </si>
  <si>
    <t>A1-04-12-2</t>
  </si>
  <si>
    <t>01PL25091871</t>
  </si>
  <si>
    <t>01PL25091872</t>
  </si>
  <si>
    <t>01PL25091873</t>
  </si>
  <si>
    <t>01PL25091874</t>
  </si>
  <si>
    <t>01PL25091875</t>
  </si>
  <si>
    <t>01PL25091876</t>
  </si>
  <si>
    <t>01PL25091877</t>
  </si>
  <si>
    <t>01PL251206238</t>
  </si>
  <si>
    <t>01PL251206239</t>
  </si>
  <si>
    <t>01PL251206240</t>
  </si>
  <si>
    <t>01PL251206241</t>
  </si>
  <si>
    <t>01PL251206242</t>
  </si>
  <si>
    <t>01PL251206243</t>
  </si>
  <si>
    <t>A1-03-05-3</t>
  </si>
  <si>
    <t>01PL251229132</t>
  </si>
  <si>
    <t>01PL251229133</t>
  </si>
  <si>
    <t>01PL251229134</t>
  </si>
  <si>
    <t>01PL251229135</t>
  </si>
  <si>
    <t>01PL251229136</t>
  </si>
  <si>
    <t>A1-09-02-2</t>
  </si>
  <si>
    <t>01PL260114168</t>
  </si>
  <si>
    <t>01PL260114169</t>
  </si>
  <si>
    <t>01PL260114170</t>
  </si>
  <si>
    <t>01PL260114171</t>
  </si>
  <si>
    <t>01PL260114172</t>
  </si>
  <si>
    <t>PL24052475</t>
  </si>
  <si>
    <t>PL24052476</t>
  </si>
  <si>
    <t>PL24052477</t>
  </si>
  <si>
    <t>PL24052478</t>
  </si>
  <si>
    <t>PL24052479</t>
  </si>
  <si>
    <t>PL24082994</t>
  </si>
  <si>
    <t>PL24082993</t>
  </si>
  <si>
    <t>A1-04-03-2</t>
  </si>
  <si>
    <t>01PL25070928</t>
  </si>
  <si>
    <t>01PL25070929</t>
  </si>
  <si>
    <t>01PL25070930</t>
  </si>
  <si>
    <t>01PL25070931</t>
  </si>
  <si>
    <t>A1-04-11-1</t>
  </si>
  <si>
    <t>A1-04-08-1</t>
  </si>
  <si>
    <t>01PL25080147</t>
  </si>
  <si>
    <t>A1-10-02-1</t>
  </si>
  <si>
    <t>01PL25080198</t>
  </si>
  <si>
    <t>01PL250906110</t>
  </si>
  <si>
    <t>01PL250906111</t>
  </si>
  <si>
    <t>01PL250906112</t>
  </si>
  <si>
    <t>01PL250906113</t>
  </si>
  <si>
    <t>01PL250906114</t>
  </si>
  <si>
    <t>01PL250906115</t>
  </si>
  <si>
    <t>01PL251206227</t>
  </si>
  <si>
    <t>01PL251206228</t>
  </si>
  <si>
    <t>01PL251206229</t>
  </si>
  <si>
    <t>01PL251206230</t>
  </si>
  <si>
    <t>01PL251206231</t>
  </si>
  <si>
    <t>01PL251206232</t>
  </si>
  <si>
    <t>01PL251206233</t>
  </si>
  <si>
    <t>01PL251206234</t>
  </si>
  <si>
    <t>01PL251206235</t>
  </si>
  <si>
    <t>01PL251206236</t>
  </si>
  <si>
    <t>01PL251206237</t>
  </si>
  <si>
    <t>01PL251229125</t>
  </si>
  <si>
    <t>01PL251229126</t>
  </si>
  <si>
    <t>01PL251229127</t>
  </si>
  <si>
    <t>01PL251229128</t>
  </si>
  <si>
    <t>01PL251229129</t>
  </si>
  <si>
    <t>01PL251229130</t>
  </si>
  <si>
    <t>01PL251229131</t>
  </si>
  <si>
    <t>01PL26010715</t>
  </si>
  <si>
    <t>20260113</t>
  </si>
  <si>
    <t>A1-04-05-3</t>
  </si>
  <si>
    <t>01PL260114164</t>
  </si>
  <si>
    <t>01PL260114165</t>
  </si>
  <si>
    <t>01PL260114166</t>
  </si>
  <si>
    <t>01PL260114167</t>
  </si>
  <si>
    <t>PL24052456</t>
  </si>
  <si>
    <t>PL24052457</t>
  </si>
  <si>
    <t>PL24052458</t>
  </si>
  <si>
    <t>PL24052459</t>
  </si>
  <si>
    <t>PL24052460</t>
  </si>
  <si>
    <t>PL24052461</t>
  </si>
  <si>
    <t>PL24082992</t>
  </si>
  <si>
    <t>01PL25080165</t>
  </si>
  <si>
    <t>A1-04-05-4</t>
  </si>
  <si>
    <t>01PL250806100</t>
  </si>
  <si>
    <t>01PL250806102</t>
  </si>
  <si>
    <t>01PL250806104</t>
  </si>
  <si>
    <t>01PL250806105</t>
  </si>
  <si>
    <t>01PL250806106</t>
  </si>
  <si>
    <t>01PL250806109</t>
  </si>
  <si>
    <t>01PL250806110</t>
  </si>
  <si>
    <t>01PL25080693</t>
  </si>
  <si>
    <t>01PL25080696</t>
  </si>
  <si>
    <t>01PL25080698</t>
  </si>
  <si>
    <t>01PL25080699</t>
  </si>
  <si>
    <t>A1-04-14-3</t>
  </si>
  <si>
    <t>01PL250906133</t>
  </si>
  <si>
    <t>01PL250906134</t>
  </si>
  <si>
    <t>01PL250906135</t>
  </si>
  <si>
    <t>01PL250906136</t>
  </si>
  <si>
    <t>01PL250906137</t>
  </si>
  <si>
    <t>01PL250906138</t>
  </si>
  <si>
    <t>01PL250906139</t>
  </si>
  <si>
    <t>01PL250906140</t>
  </si>
  <si>
    <t>01PL250906141</t>
  </si>
  <si>
    <t>01PL250906142</t>
  </si>
  <si>
    <t>01PL250906143</t>
  </si>
  <si>
    <t>01PL250906144</t>
  </si>
  <si>
    <t>01PL250906145</t>
  </si>
  <si>
    <t>01PL250906146</t>
  </si>
  <si>
    <t>A1-04-03-3</t>
  </si>
  <si>
    <t>01PL250918100</t>
  </si>
  <si>
    <t>01PL250918101</t>
  </si>
  <si>
    <t>A1-04-11-2</t>
  </si>
  <si>
    <t>01PL250918102</t>
  </si>
  <si>
    <t>01PL250918103</t>
  </si>
  <si>
    <t>A1-04-02-1</t>
  </si>
  <si>
    <t>01PL250918104</t>
  </si>
  <si>
    <t>01PL25091890</t>
  </si>
  <si>
    <t>01PL25091891</t>
  </si>
  <si>
    <t>01PL25091892</t>
  </si>
  <si>
    <t>01PL25091893</t>
  </si>
  <si>
    <t>01PL25091894</t>
  </si>
  <si>
    <t>01PL25091895</t>
  </si>
  <si>
    <t>01PL25091896</t>
  </si>
  <si>
    <t>01PL25091897</t>
  </si>
  <si>
    <t>01PL25091898</t>
  </si>
  <si>
    <t>01PL25091899</t>
  </si>
  <si>
    <t>A1-04-02-3</t>
  </si>
  <si>
    <t>01PL251206247</t>
  </si>
  <si>
    <t>01PL251206248</t>
  </si>
  <si>
    <t>01PL251206249</t>
  </si>
  <si>
    <t>01PL251206250</t>
  </si>
  <si>
    <t>01PL251206251</t>
  </si>
  <si>
    <t>01PL251206252</t>
  </si>
  <si>
    <t>01PL251206253</t>
  </si>
  <si>
    <t>01PL251206254</t>
  </si>
  <si>
    <t>01PL251206255</t>
  </si>
  <si>
    <t>01PL251206256</t>
  </si>
  <si>
    <t>01PL251206257</t>
  </si>
  <si>
    <t>01PL251206258</t>
  </si>
  <si>
    <t>01PL251206259</t>
  </si>
  <si>
    <t>01PL251206260</t>
  </si>
  <si>
    <t>01PL251206261</t>
  </si>
  <si>
    <t>01PL251206262</t>
  </si>
  <si>
    <t>01PL251206263</t>
  </si>
  <si>
    <t>01PL251206264</t>
  </si>
  <si>
    <t>01PL251206265</t>
  </si>
  <si>
    <t>A1-09-03-2</t>
  </si>
  <si>
    <t>01PL251216578</t>
  </si>
  <si>
    <t>01PL251216579</t>
  </si>
  <si>
    <t>01PL251216580</t>
  </si>
  <si>
    <t>A1-09-04-2</t>
  </si>
  <si>
    <t>01PL251216581</t>
  </si>
  <si>
    <t>A1-04-11-3</t>
  </si>
  <si>
    <t>01PL251220130</t>
  </si>
  <si>
    <t>01PL251220131</t>
  </si>
  <si>
    <t>01PL251220132</t>
  </si>
  <si>
    <t>01PL251220133</t>
  </si>
  <si>
    <t>01PL251220134</t>
  </si>
  <si>
    <t>01PL251220135</t>
  </si>
  <si>
    <t>01PL251220136</t>
  </si>
  <si>
    <t>01PL251220137</t>
  </si>
  <si>
    <t>01PL251220138</t>
  </si>
  <si>
    <t>01PL251220139</t>
  </si>
  <si>
    <t>01PL251220140</t>
  </si>
  <si>
    <t>01PL251220141</t>
  </si>
  <si>
    <t>A1-03-07-3</t>
  </si>
  <si>
    <t>01PL251229137</t>
  </si>
  <si>
    <t>A1-04-06-3</t>
  </si>
  <si>
    <t>01PL251229138</t>
  </si>
  <si>
    <t>01PL251229139</t>
  </si>
  <si>
    <t>01PL251229140</t>
  </si>
  <si>
    <t>01PL251229141</t>
  </si>
  <si>
    <t>01PL251229142</t>
  </si>
  <si>
    <t>01PL251229143</t>
  </si>
  <si>
    <t>01PL251229144</t>
  </si>
  <si>
    <t>01PL251229145</t>
  </si>
  <si>
    <t>01PL251229146</t>
  </si>
  <si>
    <t>01PL251229147</t>
  </si>
  <si>
    <t>01PL251229148</t>
  </si>
  <si>
    <t>01PL251229149</t>
  </si>
  <si>
    <t>01PL251229150</t>
  </si>
  <si>
    <t>01PL251229151</t>
  </si>
  <si>
    <t>01PL251229152</t>
  </si>
  <si>
    <t>01PL251229153</t>
  </si>
  <si>
    <t>01PL251229154</t>
  </si>
  <si>
    <t>01PL251229155</t>
  </si>
  <si>
    <t>01PL251229156</t>
  </si>
  <si>
    <t>A1-10-03-2</t>
  </si>
  <si>
    <t>01PL260114173</t>
  </si>
  <si>
    <t>01PL260114174</t>
  </si>
  <si>
    <t>01PL260114175</t>
  </si>
  <si>
    <t>01PL260114176</t>
  </si>
  <si>
    <t>01PL260114177</t>
  </si>
  <si>
    <t>01PL260114178</t>
  </si>
  <si>
    <t>A1-10-05-3</t>
  </si>
  <si>
    <t>01PL260114179</t>
  </si>
  <si>
    <t>01PL260114180</t>
  </si>
  <si>
    <t>01PL260114181</t>
  </si>
  <si>
    <t>01PL260114182</t>
  </si>
  <si>
    <t>01PL260114183</t>
  </si>
  <si>
    <t>01PL260114184</t>
  </si>
  <si>
    <t>01PL260114185</t>
  </si>
  <si>
    <t>01PL260114186</t>
  </si>
  <si>
    <t>01PL260114187</t>
  </si>
  <si>
    <t>01PL260114188</t>
  </si>
  <si>
    <t>01PL260114189</t>
  </si>
  <si>
    <t>01PL260114190</t>
  </si>
  <si>
    <t>01PL260114191</t>
  </si>
  <si>
    <t>PL24052473</t>
  </si>
  <si>
    <t>PL24052474</t>
  </si>
  <si>
    <t>PL240829123</t>
  </si>
  <si>
    <t>PL240829120</t>
  </si>
  <si>
    <t>PL240829121</t>
  </si>
  <si>
    <t>PL240829122</t>
  </si>
  <si>
    <t>01PL250513261</t>
  </si>
  <si>
    <t>01PL250513263</t>
  </si>
  <si>
    <t>A1-09-14-1</t>
  </si>
  <si>
    <t>01PL25082340</t>
  </si>
  <si>
    <t>01PL25082341</t>
  </si>
  <si>
    <t>01PL25082342</t>
  </si>
  <si>
    <t>01PL25082343</t>
  </si>
  <si>
    <t>01PL25082344</t>
  </si>
  <si>
    <t>A1-04-12-1</t>
  </si>
  <si>
    <t>01PL25070843</t>
  </si>
  <si>
    <t>01PL250918105</t>
  </si>
  <si>
    <t>01PL25071939</t>
  </si>
  <si>
    <t>01PL250918107</t>
  </si>
  <si>
    <t>01PL250918108</t>
  </si>
  <si>
    <t>A1-04-07-2</t>
  </si>
  <si>
    <t>01PL251220142</t>
  </si>
  <si>
    <t>01PL251220143</t>
  </si>
  <si>
    <t>01PL251220144</t>
  </si>
  <si>
    <t>PL24120514</t>
  </si>
  <si>
    <t>01PL25071797</t>
  </si>
  <si>
    <t>A1-04-10-3</t>
  </si>
  <si>
    <t>01PL25070937</t>
  </si>
  <si>
    <t>01PL250719117</t>
  </si>
  <si>
    <t>01PL250719118</t>
  </si>
  <si>
    <t>01PL250719119</t>
  </si>
  <si>
    <t>A1-04-07-1</t>
  </si>
  <si>
    <t>01PL250719120</t>
  </si>
  <si>
    <t>01PL250719121</t>
  </si>
  <si>
    <t>01PL250719122</t>
  </si>
  <si>
    <t>A1-09-11-2</t>
  </si>
  <si>
    <t>01PL25082345</t>
  </si>
  <si>
    <t>A1-09-06-2</t>
  </si>
  <si>
    <t>01PL25082346</t>
  </si>
  <si>
    <t>01PL25082347</t>
  </si>
  <si>
    <t>01PL25082348</t>
  </si>
  <si>
    <t>01PL250918109</t>
  </si>
  <si>
    <t>01PL250918110</t>
  </si>
  <si>
    <t>A1-04-06-2</t>
  </si>
  <si>
    <t>01PL26010310</t>
  </si>
  <si>
    <t>01PL26010311</t>
  </si>
  <si>
    <t>01PL26010312</t>
  </si>
  <si>
    <t>01PL26010313</t>
  </si>
  <si>
    <t>01PL26010314</t>
  </si>
  <si>
    <t>01PL26010315</t>
  </si>
  <si>
    <t>01PL26010316</t>
  </si>
  <si>
    <t>01PL2601039</t>
  </si>
  <si>
    <t>01PL2601034</t>
  </si>
  <si>
    <t>01PL2601035</t>
  </si>
  <si>
    <t>01PL2601036</t>
  </si>
  <si>
    <t>01PL2601037</t>
  </si>
  <si>
    <t>01PL2601038</t>
  </si>
  <si>
    <t>01PL260114192</t>
  </si>
  <si>
    <t>01PL260114193</t>
  </si>
  <si>
    <t>01PL260114194</t>
  </si>
  <si>
    <t>01PL260114195</t>
  </si>
  <si>
    <t>01PL260114196</t>
  </si>
  <si>
    <t>A1-04-12-3</t>
  </si>
  <si>
    <t>PL22122999</t>
  </si>
  <si>
    <t>01PL25071829</t>
  </si>
  <si>
    <t>01PL2505155</t>
  </si>
  <si>
    <t>01PL2601032</t>
  </si>
  <si>
    <t>PL221229100</t>
  </si>
  <si>
    <t>01PL251220145</t>
  </si>
  <si>
    <t>01PL25071831</t>
  </si>
  <si>
    <t>A30RJ64</t>
  </si>
  <si>
    <t>01PL25070942</t>
  </si>
  <si>
    <t>01PL251206281</t>
  </si>
  <si>
    <t>01PL25070811</t>
  </si>
  <si>
    <t>34/08/17</t>
  </si>
  <si>
    <t>20171111</t>
  </si>
  <si>
    <t>A30TV75</t>
  </si>
  <si>
    <t>44/05/19</t>
  </si>
  <si>
    <t>20190530</t>
  </si>
  <si>
    <t>01PL25071828</t>
  </si>
  <si>
    <t>59/05/21</t>
  </si>
  <si>
    <t>20210916</t>
  </si>
  <si>
    <t>A1-05-15-2</t>
  </si>
  <si>
    <t>MặT VIềN 1 Lổ A 50</t>
  </si>
  <si>
    <t>PL23020817</t>
  </si>
  <si>
    <t>A501V</t>
  </si>
  <si>
    <t>MặT VIềN 2 Lổ A 50</t>
  </si>
  <si>
    <t>PL23020818</t>
  </si>
  <si>
    <t>A502V</t>
  </si>
  <si>
    <t>MặT VIềN 3 Lổ A 50</t>
  </si>
  <si>
    <t>PL23020819</t>
  </si>
  <si>
    <t>A503V</t>
  </si>
  <si>
    <t>Mặt khung màu vàng dùng cho 1 thiết bị</t>
  </si>
  <si>
    <t>01PL250623328</t>
  </si>
  <si>
    <t>A601BV/G</t>
  </si>
  <si>
    <t>01PL250719126</t>
  </si>
  <si>
    <t>01PL250719127</t>
  </si>
  <si>
    <t>01PL250719128</t>
  </si>
  <si>
    <t>01PL250719129</t>
  </si>
  <si>
    <t>A1-04-04-3</t>
  </si>
  <si>
    <t>01PL251220146</t>
  </si>
  <si>
    <t>01PL251220148</t>
  </si>
  <si>
    <t>01PL251220149</t>
  </si>
  <si>
    <t>Mặt khung màu bạc dùng cho 1 thiết bị</t>
  </si>
  <si>
    <t>01PL25070810</t>
  </si>
  <si>
    <t>A601BV/S</t>
  </si>
  <si>
    <t>01PL25073171</t>
  </si>
  <si>
    <t>01PL25071830</t>
  </si>
  <si>
    <t>01PL25070851</t>
  </si>
  <si>
    <t>Viền dùng cho Mặt A601G &amp; A601S</t>
  </si>
  <si>
    <t>01PL25042841</t>
  </si>
  <si>
    <t>X520250428</t>
  </si>
  <si>
    <t>A601V/GS</t>
  </si>
  <si>
    <t>01PL25042842</t>
  </si>
  <si>
    <t>01PL25042843</t>
  </si>
  <si>
    <t>01PL25071941</t>
  </si>
  <si>
    <t>01PL25071944</t>
  </si>
  <si>
    <t>01PL25071946</t>
  </si>
  <si>
    <t>01PL25071948</t>
  </si>
  <si>
    <t>01PL25071950</t>
  </si>
  <si>
    <t>01PL251220150</t>
  </si>
  <si>
    <t>01PL251220152</t>
  </si>
  <si>
    <t>01PL251220154</t>
  </si>
  <si>
    <t>A1-03-03-3</t>
  </si>
  <si>
    <t>01PL251220155</t>
  </si>
  <si>
    <t>01PL251220157</t>
  </si>
  <si>
    <t>01PL251220158</t>
  </si>
  <si>
    <t>01PL251220159</t>
  </si>
  <si>
    <t>01PL251220160</t>
  </si>
  <si>
    <t>01PL251220162</t>
  </si>
  <si>
    <t>01PL251220164</t>
  </si>
  <si>
    <t>Mặt khung màu bạc dùng cho 2 thiết bị</t>
  </si>
  <si>
    <t>01PL25070861</t>
  </si>
  <si>
    <t>A602BV/S</t>
  </si>
  <si>
    <t>01PL250906158</t>
  </si>
  <si>
    <t>A1-04-05-2</t>
  </si>
  <si>
    <t>01PL251216590</t>
  </si>
  <si>
    <t>A3-07-13-2</t>
  </si>
  <si>
    <t>Mặt đôi viền bạc</t>
  </si>
  <si>
    <t>PL24061356</t>
  </si>
  <si>
    <t>A602SV</t>
  </si>
  <si>
    <t>PL24091743</t>
  </si>
  <si>
    <t>PL24091744</t>
  </si>
  <si>
    <t>01PL25102365</t>
  </si>
  <si>
    <t>01PL251105296</t>
  </si>
  <si>
    <t>X520251105</t>
  </si>
  <si>
    <t>01PL251105297</t>
  </si>
  <si>
    <t>01PL251105302</t>
  </si>
  <si>
    <t>Mặt khung màu vàng dùng cho 3 thiết bị</t>
  </si>
  <si>
    <t>01PL25070865</t>
  </si>
  <si>
    <t>A603BV/G</t>
  </si>
  <si>
    <t>01PL251220166</t>
  </si>
  <si>
    <t>01PL251220167</t>
  </si>
  <si>
    <t>01PL251220169</t>
  </si>
  <si>
    <t>01PL251220170</t>
  </si>
  <si>
    <t>01PL251220172</t>
  </si>
  <si>
    <t>01PL251220173</t>
  </si>
  <si>
    <t>01PL251220175</t>
  </si>
  <si>
    <t>01PL251220176</t>
  </si>
  <si>
    <t>01PL251220177</t>
  </si>
  <si>
    <t>Mặt khung màu bạc dùng cho 3 thiết bị</t>
  </si>
  <si>
    <t>01PL25070872</t>
  </si>
  <si>
    <t>A603BV/S</t>
  </si>
  <si>
    <t>01PL250918113</t>
  </si>
  <si>
    <t>01PL251216591</t>
  </si>
  <si>
    <t>Viền dùng cho Mặt A603G &amp; A603S</t>
  </si>
  <si>
    <t>01PL25101083</t>
  </si>
  <si>
    <t>X520251010</t>
  </si>
  <si>
    <t>A603V/GS</t>
  </si>
  <si>
    <t>01PL25102366</t>
  </si>
  <si>
    <t>01PL25102367</t>
  </si>
  <si>
    <t>01PL25102368</t>
  </si>
  <si>
    <t>01PL251105298</t>
  </si>
  <si>
    <t>01PL251105299</t>
  </si>
  <si>
    <t>A2-08-12-1</t>
  </si>
  <si>
    <t>01PL251105300</t>
  </si>
  <si>
    <t>01PL25070873</t>
  </si>
  <si>
    <t>Mặt viền bạc 4,5,6, lổ</t>
  </si>
  <si>
    <t>PL221216388</t>
  </si>
  <si>
    <t>A60456SV</t>
  </si>
  <si>
    <t>A2-08-13-4</t>
  </si>
  <si>
    <t>Viền mặt MCB 1 Tép A60</t>
  </si>
  <si>
    <t>01PL25061335</t>
  </si>
  <si>
    <t>178/05/25-HQ</t>
  </si>
  <si>
    <t>A60MCB1V</t>
  </si>
  <si>
    <t>01PL25071836</t>
  </si>
  <si>
    <t>180/06/25-HQ</t>
  </si>
  <si>
    <t>Mặt dùng cho MCB 2 tép A60</t>
  </si>
  <si>
    <t>01PL2506205</t>
  </si>
  <si>
    <t>179/05/25-HQ</t>
  </si>
  <si>
    <t>A60MCB2</t>
  </si>
  <si>
    <t>PL23031818</t>
  </si>
  <si>
    <t>50/02/20</t>
  </si>
  <si>
    <t>Đèn báo không làm phiền</t>
  </si>
  <si>
    <t>A6DDI</t>
  </si>
  <si>
    <t>Công tắc 1 chiều cỡ trung</t>
  </si>
  <si>
    <t>01PL2507087</t>
  </si>
  <si>
    <t>A6M/1M</t>
  </si>
  <si>
    <t>01PL25071955</t>
  </si>
  <si>
    <t>01PL250729142</t>
  </si>
  <si>
    <t>01PL250729143</t>
  </si>
  <si>
    <t>01PL250729144</t>
  </si>
  <si>
    <t>01PL250729145</t>
  </si>
  <si>
    <t>A1-10-01-3</t>
  </si>
  <si>
    <t>01PL25080170</t>
  </si>
  <si>
    <t>01PL25080171</t>
  </si>
  <si>
    <t>Công tắc 1 chiều vặn vít</t>
  </si>
  <si>
    <t>01PL251220188</t>
  </si>
  <si>
    <t>01PL251220189</t>
  </si>
  <si>
    <t>A1-10-04-4</t>
  </si>
  <si>
    <t>01PL250806114</t>
  </si>
  <si>
    <t>01PL250918115</t>
  </si>
  <si>
    <t>01PL250918116</t>
  </si>
  <si>
    <t>01PL251220178</t>
  </si>
  <si>
    <t>01PL251220179</t>
  </si>
  <si>
    <t>01PL251220180</t>
  </si>
  <si>
    <t>01PL251220181</t>
  </si>
  <si>
    <t>01PL251220182</t>
  </si>
  <si>
    <t>01PL251220183</t>
  </si>
  <si>
    <t>01PL251220184</t>
  </si>
  <si>
    <t>01PL251220185</t>
  </si>
  <si>
    <t>01PL251220186</t>
  </si>
  <si>
    <t>01PL251220187</t>
  </si>
  <si>
    <t>01PL25073172</t>
  </si>
  <si>
    <t>A1-10-06-1</t>
  </si>
  <si>
    <t>01PL25080173</t>
  </si>
  <si>
    <t>01PL25080174</t>
  </si>
  <si>
    <t>01PL251216592</t>
  </si>
  <si>
    <t>Công tắc 2 chiều vặn vít</t>
  </si>
  <si>
    <t>01PL251216593</t>
  </si>
  <si>
    <t>01PL250918117</t>
  </si>
  <si>
    <t>A6M/2</t>
  </si>
  <si>
    <t>01PL25070875</t>
  </si>
  <si>
    <t>01PL250918118</t>
  </si>
  <si>
    <t>PL22112523171</t>
  </si>
  <si>
    <t>01PL251216594</t>
  </si>
  <si>
    <t>A2-08-01-1</t>
  </si>
  <si>
    <t>Nút che trơn</t>
  </si>
  <si>
    <t>01PL25081864</t>
  </si>
  <si>
    <t>PO20250116</t>
  </si>
  <si>
    <t>A6P</t>
  </si>
  <si>
    <t>PL2302131</t>
  </si>
  <si>
    <t>PL2211261</t>
  </si>
  <si>
    <t>49/10/19</t>
  </si>
  <si>
    <t>20200513</t>
  </si>
  <si>
    <t>01PL25070876</t>
  </si>
  <si>
    <t>PL22112523175</t>
  </si>
  <si>
    <t>45/05/19</t>
  </si>
  <si>
    <t>20190918</t>
  </si>
  <si>
    <t>01PL2507089</t>
  </si>
  <si>
    <t>01PL250719136</t>
  </si>
  <si>
    <t>01PL25080177</t>
  </si>
  <si>
    <t>01PL25080178</t>
  </si>
  <si>
    <t>01PL250918119</t>
  </si>
  <si>
    <t>01PL250918120</t>
  </si>
  <si>
    <t>01PL250918121</t>
  </si>
  <si>
    <t>01PL250918122</t>
  </si>
  <si>
    <t>01PL250918123</t>
  </si>
  <si>
    <t>01PL250918124</t>
  </si>
  <si>
    <t>01PL251220190</t>
  </si>
  <si>
    <t>01PL251220191</t>
  </si>
  <si>
    <t>01PL251220192</t>
  </si>
  <si>
    <t>01PL251220193</t>
  </si>
  <si>
    <t>01PL25052347</t>
  </si>
  <si>
    <t>A6UESM-2</t>
  </si>
  <si>
    <t>01PL25080180</t>
  </si>
  <si>
    <t>PL22113089</t>
  </si>
  <si>
    <t>01PL25090935</t>
  </si>
  <si>
    <t>01PL25052348</t>
  </si>
  <si>
    <t>01PL250623355</t>
  </si>
  <si>
    <t>01PL251220194</t>
  </si>
  <si>
    <t>01PL250729151</t>
  </si>
  <si>
    <t>01PL2507088</t>
  </si>
  <si>
    <t>01PL250719143</t>
  </si>
  <si>
    <t>01PL250729154</t>
  </si>
  <si>
    <t>01PL250729155</t>
  </si>
  <si>
    <t>01PL25080186</t>
  </si>
  <si>
    <t>01PL25080187</t>
  </si>
  <si>
    <t>01PL25080188</t>
  </si>
  <si>
    <t>01PL250918130</t>
  </si>
  <si>
    <t>01PL251220197</t>
  </si>
  <si>
    <t>01PL251220198</t>
  </si>
  <si>
    <t>01PL251220199</t>
  </si>
  <si>
    <t>01PL250729150</t>
  </si>
  <si>
    <t>01PL25080182</t>
  </si>
  <si>
    <t>01PL25080183</t>
  </si>
  <si>
    <t>01PL25080184</t>
  </si>
  <si>
    <t>01PL250918126</t>
  </si>
  <si>
    <t>01PL250918127</t>
  </si>
  <si>
    <t>01PL250918128</t>
  </si>
  <si>
    <t>01PL250918129</t>
  </si>
  <si>
    <t>01PL251220195</t>
  </si>
  <si>
    <t>01PL251220196</t>
  </si>
  <si>
    <t>01PL26012854</t>
  </si>
  <si>
    <t>20260128</t>
  </si>
  <si>
    <t>01PL26013110</t>
  </si>
  <si>
    <t>20260131</t>
  </si>
  <si>
    <t>A1-09-07-3</t>
  </si>
  <si>
    <t>PL241217205</t>
  </si>
  <si>
    <t>01PL25022714</t>
  </si>
  <si>
    <t>01PL2509227</t>
  </si>
  <si>
    <t>PL24010659</t>
  </si>
  <si>
    <t>01PL25053119</t>
  </si>
  <si>
    <t>01PL25070812</t>
  </si>
  <si>
    <t>PL23070485</t>
  </si>
  <si>
    <t>PL24010662</t>
  </si>
  <si>
    <t>PL24042071</t>
  </si>
  <si>
    <t>PL24052420</t>
  </si>
  <si>
    <t>PL240710129</t>
  </si>
  <si>
    <t>PL240710130</t>
  </si>
  <si>
    <t>PL240710131</t>
  </si>
  <si>
    <t>PL24080270</t>
  </si>
  <si>
    <t>Mặt bốn, năm, sáu A70456N</t>
  </si>
  <si>
    <t>PL23062266</t>
  </si>
  <si>
    <t>57/11/20</t>
  </si>
  <si>
    <t>A70456N</t>
  </si>
  <si>
    <t>PL23062267</t>
  </si>
  <si>
    <t>PL241217206</t>
  </si>
  <si>
    <t>57/07/21</t>
  </si>
  <si>
    <t>PL241217207</t>
  </si>
  <si>
    <t>PL230511174</t>
  </si>
  <si>
    <t>74/02/23</t>
  </si>
  <si>
    <t>PL2405248</t>
  </si>
  <si>
    <t>01PL250623364</t>
  </si>
  <si>
    <t>01PL250719144</t>
  </si>
  <si>
    <t>A1-09-07-4</t>
  </si>
  <si>
    <t>Cầu chì 10A</t>
  </si>
  <si>
    <t>PL241217208</t>
  </si>
  <si>
    <t>21/01/15</t>
  </si>
  <si>
    <t>20150205</t>
  </si>
  <si>
    <t>A78F</t>
  </si>
  <si>
    <t>A7CLR</t>
  </si>
  <si>
    <t>Đèn báo đừng làm phiền</t>
  </si>
  <si>
    <t>A7DDI</t>
  </si>
  <si>
    <t>Cáp mạng cho series A 70</t>
  </si>
  <si>
    <t>A7HDMI</t>
  </si>
  <si>
    <t>01PL250719145</t>
  </si>
  <si>
    <t>PL22122230</t>
  </si>
  <si>
    <t>A7MBP</t>
  </si>
  <si>
    <t>01PL25090934</t>
  </si>
  <si>
    <t>67/02/22</t>
  </si>
  <si>
    <t>20220602</t>
  </si>
  <si>
    <t>Module rời lắp SB - Series A 70Plus</t>
  </si>
  <si>
    <t>01PL25052873</t>
  </si>
  <si>
    <t>0020250114</t>
  </si>
  <si>
    <t>WMWHSE13</t>
  </si>
  <si>
    <t>A7SB</t>
  </si>
  <si>
    <t>PL22122239</t>
  </si>
  <si>
    <t>59/03/21</t>
  </si>
  <si>
    <t>20210821</t>
  </si>
  <si>
    <t>PL241217209</t>
  </si>
  <si>
    <t>PL23070488</t>
  </si>
  <si>
    <t>PL2212017</t>
  </si>
  <si>
    <t>61/05/21</t>
  </si>
  <si>
    <t>20210928</t>
  </si>
  <si>
    <t>54/07/20</t>
  </si>
  <si>
    <t>20201015</t>
  </si>
  <si>
    <t>A7USB</t>
  </si>
  <si>
    <t>PL22121880</t>
  </si>
  <si>
    <t>53/06/20</t>
  </si>
  <si>
    <t>PL22121881</t>
  </si>
  <si>
    <t>PL22112523164</t>
  </si>
  <si>
    <t>PL22113086</t>
  </si>
  <si>
    <t>PL23070490</t>
  </si>
  <si>
    <t>PL2303195</t>
  </si>
  <si>
    <t>20230319</t>
  </si>
  <si>
    <t>PL2303194</t>
  </si>
  <si>
    <t>VIỂN MAT 1 LO A80</t>
  </si>
  <si>
    <t>PL23020820</t>
  </si>
  <si>
    <t>A801V</t>
  </si>
  <si>
    <t>VIỂN MAT 2 LO A80</t>
  </si>
  <si>
    <t>PL2302082</t>
  </si>
  <si>
    <t>A802V</t>
  </si>
  <si>
    <t>VIỂN MAT 3 LO A80</t>
  </si>
  <si>
    <t>A803V</t>
  </si>
  <si>
    <t>VIềN MặT MCB 2 TéP A80</t>
  </si>
  <si>
    <t>A80MCB2V</t>
  </si>
  <si>
    <t>A1-10-01-1</t>
  </si>
  <si>
    <t>VIỂN MAT 1 LO A90</t>
  </si>
  <si>
    <t>PL24052719</t>
  </si>
  <si>
    <t>A901V</t>
  </si>
  <si>
    <t>VIỂN MAT 2 LO A90</t>
  </si>
  <si>
    <t>A902V</t>
  </si>
  <si>
    <t>VIỂN MAT 3 LO A90</t>
  </si>
  <si>
    <t>A903V</t>
  </si>
  <si>
    <t>A1-10-03-1</t>
  </si>
  <si>
    <t>01PL25080254</t>
  </si>
  <si>
    <t>01PL25080255</t>
  </si>
  <si>
    <t>01PL25080256</t>
  </si>
  <si>
    <t>A1-10-03-3</t>
  </si>
  <si>
    <t>01PL251118147</t>
  </si>
  <si>
    <t>01PL251118148</t>
  </si>
  <si>
    <t>01PL251118149</t>
  </si>
  <si>
    <t>A1-09-01-1</t>
  </si>
  <si>
    <t>01PL260114111</t>
  </si>
  <si>
    <t>01PL251118151</t>
  </si>
  <si>
    <t>A1-10-07-3</t>
  </si>
  <si>
    <t>01PL251118150</t>
  </si>
  <si>
    <t>A1-02-01-2</t>
  </si>
  <si>
    <t>PL24091210</t>
  </si>
  <si>
    <t>PL24091211</t>
  </si>
  <si>
    <t>PL24091212</t>
  </si>
  <si>
    <t>PL2409123</t>
  </si>
  <si>
    <t>A1-02-01-1</t>
  </si>
  <si>
    <t>PL2409124</t>
  </si>
  <si>
    <t>PL2409125</t>
  </si>
  <si>
    <t>PL2409126</t>
  </si>
  <si>
    <t>PL2409127</t>
  </si>
  <si>
    <t>PL2409128</t>
  </si>
  <si>
    <t>PL2409129</t>
  </si>
  <si>
    <t>A1-02-15-1</t>
  </si>
  <si>
    <t>01PL250925100</t>
  </si>
  <si>
    <t>20250925</t>
  </si>
  <si>
    <t>01PL25092549</t>
  </si>
  <si>
    <t>01PL25092550</t>
  </si>
  <si>
    <t>01PL25092551</t>
  </si>
  <si>
    <t>01PL25092552</t>
  </si>
  <si>
    <t>01PL25092622</t>
  </si>
  <si>
    <t>01PL251202276</t>
  </si>
  <si>
    <t>17/07/25-JINLING</t>
  </si>
  <si>
    <t>20251202</t>
  </si>
  <si>
    <t>01PL251202277</t>
  </si>
  <si>
    <t>01PL251202278</t>
  </si>
  <si>
    <t>01PL251202279</t>
  </si>
  <si>
    <t>01PL251202280</t>
  </si>
  <si>
    <t>01PL251202281</t>
  </si>
  <si>
    <t>01PL251202282</t>
  </si>
  <si>
    <t>A1-02-02-3</t>
  </si>
  <si>
    <t>01PL2507213</t>
  </si>
  <si>
    <t>01PL2507214</t>
  </si>
  <si>
    <t>01PL2507215</t>
  </si>
  <si>
    <t>01PL2507216</t>
  </si>
  <si>
    <t>01PL2507217</t>
  </si>
  <si>
    <t>01PL2507218</t>
  </si>
  <si>
    <t>01PL2507219</t>
  </si>
  <si>
    <t>A1-02-02-2</t>
  </si>
  <si>
    <t>01PL25092554</t>
  </si>
  <si>
    <t>01PL25092555</t>
  </si>
  <si>
    <t>01PL25092556</t>
  </si>
  <si>
    <t>01PL25092557</t>
  </si>
  <si>
    <t>01PL25092558</t>
  </si>
  <si>
    <t>01PL25092559</t>
  </si>
  <si>
    <t>01PL25092560</t>
  </si>
  <si>
    <t>01PL25092561</t>
  </si>
  <si>
    <t>A1-02-03-2</t>
  </si>
  <si>
    <t>Quạt hút âm tường 250mm (bạc đạn)</t>
  </si>
  <si>
    <t>PL24091225</t>
  </si>
  <si>
    <t>AF2-250</t>
  </si>
  <si>
    <t>A1-02-03-1</t>
  </si>
  <si>
    <t>01PL25092563</t>
  </si>
  <si>
    <t>01PL25092564</t>
  </si>
  <si>
    <t>A1-02-03-3</t>
  </si>
  <si>
    <t>01PL25092565</t>
  </si>
  <si>
    <t>01PL25092566</t>
  </si>
  <si>
    <t>01PL25092567</t>
  </si>
  <si>
    <t>01PL25092568</t>
  </si>
  <si>
    <t>01PL25092569</t>
  </si>
  <si>
    <t>01PL25092570</t>
  </si>
  <si>
    <t>01PL25092571</t>
  </si>
  <si>
    <t>01PL25092572</t>
  </si>
  <si>
    <t>01PL25092573</t>
  </si>
  <si>
    <t>A1-02-07-2</t>
  </si>
  <si>
    <t>01PL250926109</t>
  </si>
  <si>
    <t>01PL250926112</t>
  </si>
  <si>
    <t>01PL250926113</t>
  </si>
  <si>
    <t>01PL250926114</t>
  </si>
  <si>
    <t>01PL250926115</t>
  </si>
  <si>
    <t>01PL250926116</t>
  </si>
  <si>
    <t>01PL250926120</t>
  </si>
  <si>
    <t>01PL25092675</t>
  </si>
  <si>
    <t>01PL25092676</t>
  </si>
  <si>
    <t>01PL25092677</t>
  </si>
  <si>
    <t>01PL25092678</t>
  </si>
  <si>
    <t>01PL25092679</t>
  </si>
  <si>
    <t>01PL25092681</t>
  </si>
  <si>
    <t>01PL25092683</t>
  </si>
  <si>
    <t>01PL25092684</t>
  </si>
  <si>
    <t>01PL25092685</t>
  </si>
  <si>
    <t>01PL25092686</t>
  </si>
  <si>
    <t>01PL25092687</t>
  </si>
  <si>
    <t>01PL25092689</t>
  </si>
  <si>
    <t>01PL25092690</t>
  </si>
  <si>
    <t>01PL25092691</t>
  </si>
  <si>
    <t>01PL25092693</t>
  </si>
  <si>
    <t>01PL25092696</t>
  </si>
  <si>
    <t>A1-02-03-4</t>
  </si>
  <si>
    <t>01PL251202215</t>
  </si>
  <si>
    <t>01PL251202216</t>
  </si>
  <si>
    <t>A1-02-01-3</t>
  </si>
  <si>
    <t>01PL251202217</t>
  </si>
  <si>
    <t>A1-02-01-4</t>
  </si>
  <si>
    <t>01PL251202218</t>
  </si>
  <si>
    <t>01PL251202219</t>
  </si>
  <si>
    <t>01PL251202220</t>
  </si>
  <si>
    <t>01PL251202221</t>
  </si>
  <si>
    <t>01PL251202222</t>
  </si>
  <si>
    <t>01PL251202223</t>
  </si>
  <si>
    <t>A1-02-06-1</t>
  </si>
  <si>
    <t>01PL251202224</t>
  </si>
  <si>
    <t>01PL251202225</t>
  </si>
  <si>
    <t>01PL251202226</t>
  </si>
  <si>
    <t>01PL251202227</t>
  </si>
  <si>
    <t>01PL251202228</t>
  </si>
  <si>
    <t>01PL251202229</t>
  </si>
  <si>
    <t>01PL251202230</t>
  </si>
  <si>
    <t>01PL251202231</t>
  </si>
  <si>
    <t>01PL251202232</t>
  </si>
  <si>
    <t>01PL251202233</t>
  </si>
  <si>
    <t>01PL251202234</t>
  </si>
  <si>
    <t>01PL251202235</t>
  </si>
  <si>
    <t>01PL251202236</t>
  </si>
  <si>
    <t>01PL251202237</t>
  </si>
  <si>
    <t>01PL251202238</t>
  </si>
  <si>
    <t>01PL251202239</t>
  </si>
  <si>
    <t>01PL251202240</t>
  </si>
  <si>
    <t>01PL251202241</t>
  </si>
  <si>
    <t>01PL251202242</t>
  </si>
  <si>
    <t>A1-02-02-4</t>
  </si>
  <si>
    <t>01PL251202243</t>
  </si>
  <si>
    <t>01PL251202244</t>
  </si>
  <si>
    <t>01PL251202245</t>
  </si>
  <si>
    <t>01PL251202246</t>
  </si>
  <si>
    <t>01PL251202247</t>
  </si>
  <si>
    <t>01PL251202248</t>
  </si>
  <si>
    <t>01PL251202249</t>
  </si>
  <si>
    <t>01PL251202250</t>
  </si>
  <si>
    <t>01PL251202251</t>
  </si>
  <si>
    <t>01PL251202252</t>
  </si>
  <si>
    <t>01PL251202253</t>
  </si>
  <si>
    <t>01PL251202254</t>
  </si>
  <si>
    <t>01PL251202255</t>
  </si>
  <si>
    <t>01PL251202256</t>
  </si>
  <si>
    <t>01PL251202257</t>
  </si>
  <si>
    <t>01PL251202258</t>
  </si>
  <si>
    <t>01PL251202259</t>
  </si>
  <si>
    <t>01PL251202260</t>
  </si>
  <si>
    <t>01PL251202261</t>
  </si>
  <si>
    <t>01PL251202262</t>
  </si>
  <si>
    <t>01PL251202263</t>
  </si>
  <si>
    <t>01PL251202264</t>
  </si>
  <si>
    <t>01PL251202265</t>
  </si>
  <si>
    <t>01PL251202266</t>
  </si>
  <si>
    <t>01PL251202267</t>
  </si>
  <si>
    <t>01PL251202268</t>
  </si>
  <si>
    <t>01PL251202283</t>
  </si>
  <si>
    <t>01PL251202284</t>
  </si>
  <si>
    <t>01PL251202285</t>
  </si>
  <si>
    <t>01PL251202286</t>
  </si>
  <si>
    <t>01PL251202287</t>
  </si>
  <si>
    <t>Quạt hút âm trần 250mm (bạc đạn)</t>
  </si>
  <si>
    <t>01PL250721101</t>
  </si>
  <si>
    <t>AFC2-250</t>
  </si>
  <si>
    <t>01PL250721102</t>
  </si>
  <si>
    <t>A1-02-07-1</t>
  </si>
  <si>
    <t>01PL250721103</t>
  </si>
  <si>
    <t>01PL250721109</t>
  </si>
  <si>
    <t>01PL250721110</t>
  </si>
  <si>
    <t>01PL250721111</t>
  </si>
  <si>
    <t>01PL250721112</t>
  </si>
  <si>
    <t>01PL250721115</t>
  </si>
  <si>
    <t>01PL250721116</t>
  </si>
  <si>
    <t>01PL250721117</t>
  </si>
  <si>
    <t>01PL250721118</t>
  </si>
  <si>
    <t>01PL250721126</t>
  </si>
  <si>
    <t>01PL25072187</t>
  </si>
  <si>
    <t>A1-02-07-3</t>
  </si>
  <si>
    <t>01PL25092587</t>
  </si>
  <si>
    <t>01PL25092588</t>
  </si>
  <si>
    <t>01PL25092589</t>
  </si>
  <si>
    <t>01PL25092590</t>
  </si>
  <si>
    <t>01PL25092591</t>
  </si>
  <si>
    <t>01PL25092592</t>
  </si>
  <si>
    <t>01PL25092593</t>
  </si>
  <si>
    <t>01PL25092594</t>
  </si>
  <si>
    <t>01PL25092595</t>
  </si>
  <si>
    <t>01PL25092596</t>
  </si>
  <si>
    <t>01PL25092597</t>
  </si>
  <si>
    <t>01PL25092598</t>
  </si>
  <si>
    <t>A1-02-07-4</t>
  </si>
  <si>
    <t>01PL251202288</t>
  </si>
  <si>
    <t>01PL251202289</t>
  </si>
  <si>
    <t>01PL251202290</t>
  </si>
  <si>
    <t>01PL251202291</t>
  </si>
  <si>
    <t>01PL251202292</t>
  </si>
  <si>
    <t>01PL251202293</t>
  </si>
  <si>
    <t>01PL251202294</t>
  </si>
  <si>
    <t>01PL251202295</t>
  </si>
  <si>
    <t>01PL251202296</t>
  </si>
  <si>
    <t>01PL251202297</t>
  </si>
  <si>
    <t>01PL251202298</t>
  </si>
  <si>
    <t>A1-02-04-2</t>
  </si>
  <si>
    <t>01PL250327144</t>
  </si>
  <si>
    <t>01PL250327150</t>
  </si>
  <si>
    <t>01PL250327152</t>
  </si>
  <si>
    <t>A1-02-04-3</t>
  </si>
  <si>
    <t>01PL25072129</t>
  </si>
  <si>
    <t>01PL25072130</t>
  </si>
  <si>
    <t>01PL25072131</t>
  </si>
  <si>
    <t>01PL25072132</t>
  </si>
  <si>
    <t>01PL25072133</t>
  </si>
  <si>
    <t>01PL25072134</t>
  </si>
  <si>
    <t>01PL25072135</t>
  </si>
  <si>
    <t>01PL25072136</t>
  </si>
  <si>
    <t>01PL25072137</t>
  </si>
  <si>
    <t>01PL25072138</t>
  </si>
  <si>
    <t>01PL25072139</t>
  </si>
  <si>
    <t>01PL25072140</t>
  </si>
  <si>
    <t>01PL25072141</t>
  </si>
  <si>
    <t>01PL25072956</t>
  </si>
  <si>
    <t>A1-02-04-1</t>
  </si>
  <si>
    <t>01PL251202299</t>
  </si>
  <si>
    <t>01PL251202300</t>
  </si>
  <si>
    <t>01PL251202301</t>
  </si>
  <si>
    <t>01PL251202302</t>
  </si>
  <si>
    <t>01PL251202303</t>
  </si>
  <si>
    <t>01PL251202304</t>
  </si>
  <si>
    <t>01PL251202305</t>
  </si>
  <si>
    <t>01PL251202306</t>
  </si>
  <si>
    <t>01PL251202307</t>
  </si>
  <si>
    <t>01PL251202308</t>
  </si>
  <si>
    <t>01PL251202309</t>
  </si>
  <si>
    <t>01PL251202310</t>
  </si>
  <si>
    <t>01PL251202311</t>
  </si>
  <si>
    <t>A1-02-05-2</t>
  </si>
  <si>
    <t>01PL25072143</t>
  </si>
  <si>
    <t>01PL25072144</t>
  </si>
  <si>
    <t>01PL25072147</t>
  </si>
  <si>
    <t>01PL25072148</t>
  </si>
  <si>
    <t>01PL25072149</t>
  </si>
  <si>
    <t>01PL25072150</t>
  </si>
  <si>
    <t>01PL25072152</t>
  </si>
  <si>
    <t>01PL25072153</t>
  </si>
  <si>
    <t>01PL25072154</t>
  </si>
  <si>
    <t>01PL25072159</t>
  </si>
  <si>
    <t>01PL25072160</t>
  </si>
  <si>
    <t>01PL25072162</t>
  </si>
  <si>
    <t>01PL25072163</t>
  </si>
  <si>
    <t>01PL251202312</t>
  </si>
  <si>
    <t>A1-02-05-1</t>
  </si>
  <si>
    <t>01PL251202313</t>
  </si>
  <si>
    <t>A1-02-05-3</t>
  </si>
  <si>
    <t>01PL251202314</t>
  </si>
  <si>
    <t>01PL251202315</t>
  </si>
  <si>
    <t>01PL251202316</t>
  </si>
  <si>
    <t>01PL251202317</t>
  </si>
  <si>
    <t>01PL251202318</t>
  </si>
  <si>
    <t>01PL251202319</t>
  </si>
  <si>
    <t>01PL251202320</t>
  </si>
  <si>
    <t>01PL251202321</t>
  </si>
  <si>
    <t>01PL251202322</t>
  </si>
  <si>
    <t>01PL251202323</t>
  </si>
  <si>
    <t>01PL251202324</t>
  </si>
  <si>
    <t>01PL251202325</t>
  </si>
  <si>
    <t>01PL251202326</t>
  </si>
  <si>
    <t>01PL251202327</t>
  </si>
  <si>
    <t>01PL251202328</t>
  </si>
  <si>
    <t>01PL251202329</t>
  </si>
  <si>
    <t>01PL251202330</t>
  </si>
  <si>
    <t>01PL251202331</t>
  </si>
  <si>
    <t>01PL251202332</t>
  </si>
  <si>
    <t>01PL251202333</t>
  </si>
  <si>
    <t>01PL251202334</t>
  </si>
  <si>
    <t>01PL251202335</t>
  </si>
  <si>
    <t>01PL251202336</t>
  </si>
  <si>
    <t>A1-02-06-2</t>
  </si>
  <si>
    <t>Quạt hút ốp trần Ceiling loại tròn</t>
  </si>
  <si>
    <t>PL241215131</t>
  </si>
  <si>
    <t>AFCL-130R</t>
  </si>
  <si>
    <t>PL241215132</t>
  </si>
  <si>
    <t>PL241215133</t>
  </si>
  <si>
    <t>PL241215134</t>
  </si>
  <si>
    <t>PL241215135</t>
  </si>
  <si>
    <t>PL241215136</t>
  </si>
  <si>
    <t>PL241215137</t>
  </si>
  <si>
    <t>PL241215138</t>
  </si>
  <si>
    <t>PL241215139</t>
  </si>
  <si>
    <t>PL241215140</t>
  </si>
  <si>
    <t>PL241215141</t>
  </si>
  <si>
    <t>PL241215142</t>
  </si>
  <si>
    <t>PL241215143</t>
  </si>
  <si>
    <t>PL241215144</t>
  </si>
  <si>
    <t>Quạt hút đa năng 15W (bạc đạn)</t>
  </si>
  <si>
    <t>01PL2502139</t>
  </si>
  <si>
    <t>AFM-150</t>
  </si>
  <si>
    <t>A1-02-06-3</t>
  </si>
  <si>
    <t>PL241205466</t>
  </si>
  <si>
    <t>PL241205467</t>
  </si>
  <si>
    <t>PL241205468</t>
  </si>
  <si>
    <t>PL241205469</t>
  </si>
  <si>
    <t>PL241205470</t>
  </si>
  <si>
    <t>PL241205471</t>
  </si>
  <si>
    <t>PL241205472</t>
  </si>
  <si>
    <t>A2-08-02-1</t>
  </si>
  <si>
    <t>01PL2510235</t>
  </si>
  <si>
    <t>184/09/25-HQ</t>
  </si>
  <si>
    <t>01PL2510236</t>
  </si>
  <si>
    <t>A2-08-01-2</t>
  </si>
  <si>
    <t>01PL2510238</t>
  </si>
  <si>
    <t>01PL25111428</t>
  </si>
  <si>
    <t>01PL25111429</t>
  </si>
  <si>
    <t>01PL25111430</t>
  </si>
  <si>
    <t>01PL25111431</t>
  </si>
  <si>
    <t>01PL25122270</t>
  </si>
  <si>
    <t>01PL25122271</t>
  </si>
  <si>
    <t>01PL25122272</t>
  </si>
  <si>
    <t>01PL25122273</t>
  </si>
  <si>
    <t>01PL25122274</t>
  </si>
  <si>
    <t>01PL25122275</t>
  </si>
  <si>
    <t>01PL26020610</t>
  </si>
  <si>
    <t>01PL26020611</t>
  </si>
  <si>
    <t>01PL26020612</t>
  </si>
  <si>
    <t>01PL26020613</t>
  </si>
  <si>
    <t>01PL26020614</t>
  </si>
  <si>
    <t>01PL26020615</t>
  </si>
  <si>
    <t>A2-08-03-4</t>
  </si>
  <si>
    <t>Box nổi cho dimmer led vuông (ASV200-LED)</t>
  </si>
  <si>
    <t>PL23062256</t>
  </si>
  <si>
    <t>94/10/17</t>
  </si>
  <si>
    <t>20180130</t>
  </si>
  <si>
    <t>AKD1</t>
  </si>
  <si>
    <t>Chìa khóa thẻ từ</t>
  </si>
  <si>
    <t>01PL2512052</t>
  </si>
  <si>
    <t>AKT</t>
  </si>
  <si>
    <t>01PL25122276</t>
  </si>
  <si>
    <t>A1-04-10-2</t>
  </si>
  <si>
    <t>VỎ NHỰA Ổ CẮM DI DỘNG AM6S</t>
  </si>
  <si>
    <t>PL221229101</t>
  </si>
  <si>
    <t>48/09/19</t>
  </si>
  <si>
    <t>AM-3UES2</t>
  </si>
  <si>
    <t>PL221229102</t>
  </si>
  <si>
    <t>PL230310104</t>
  </si>
  <si>
    <t>PL230310105</t>
  </si>
  <si>
    <t>PL24110189</t>
  </si>
  <si>
    <t>PL24110191</t>
  </si>
  <si>
    <t>A1-04-01-4</t>
  </si>
  <si>
    <t>01PL25061373</t>
  </si>
  <si>
    <t>A1-04-01-3</t>
  </si>
  <si>
    <t>01PL25061374</t>
  </si>
  <si>
    <t>01PL25061375</t>
  </si>
  <si>
    <t>01PL25061376</t>
  </si>
  <si>
    <t>01PL25061377</t>
  </si>
  <si>
    <t>01PL25061378</t>
  </si>
  <si>
    <t>01PL25061379</t>
  </si>
  <si>
    <t>01PL25061380</t>
  </si>
  <si>
    <t>01PL25061381</t>
  </si>
  <si>
    <t>01PL25061382</t>
  </si>
  <si>
    <t>01PL25061383</t>
  </si>
  <si>
    <t>01PL25061384</t>
  </si>
  <si>
    <t>01PL25061385</t>
  </si>
  <si>
    <t>01PL25061386</t>
  </si>
  <si>
    <t>01PL25061387</t>
  </si>
  <si>
    <t>01PL25061388</t>
  </si>
  <si>
    <t>01PL25061389</t>
  </si>
  <si>
    <t>01PL25061390</t>
  </si>
  <si>
    <t>01PL25061391</t>
  </si>
  <si>
    <t>01PL25061392</t>
  </si>
  <si>
    <t>01PL25061393</t>
  </si>
  <si>
    <t>01PL25061394</t>
  </si>
  <si>
    <t>01PL25061395</t>
  </si>
  <si>
    <t>01PL25061396</t>
  </si>
  <si>
    <t>A3-07-09-1</t>
  </si>
  <si>
    <t>PL221107420</t>
  </si>
  <si>
    <t>A3-08-14-4</t>
  </si>
  <si>
    <t>PL221107421</t>
  </si>
  <si>
    <t>PL221107422</t>
  </si>
  <si>
    <t>PL240627120</t>
  </si>
  <si>
    <t>PL240627137</t>
  </si>
  <si>
    <t>PL240627142</t>
  </si>
  <si>
    <t>PL240627143</t>
  </si>
  <si>
    <t>01PL250613100</t>
  </si>
  <si>
    <t>01PL250613101</t>
  </si>
  <si>
    <t>01PL250613102</t>
  </si>
  <si>
    <t>01PL250613103</t>
  </si>
  <si>
    <t>01PL250613104</t>
  </si>
  <si>
    <t>01PL250613105</t>
  </si>
  <si>
    <t>01PL25061397</t>
  </si>
  <si>
    <t>01PL25061398</t>
  </si>
  <si>
    <t>01PL25061399</t>
  </si>
  <si>
    <t>A1-04-04-4</t>
  </si>
  <si>
    <t>01PL251216595</t>
  </si>
  <si>
    <t>01PL251216596</t>
  </si>
  <si>
    <t>01PL251216597</t>
  </si>
  <si>
    <t>01PL251216598</t>
  </si>
  <si>
    <t>01PL251216599</t>
  </si>
  <si>
    <t>01PL251216600</t>
  </si>
  <si>
    <t>01PL251216601</t>
  </si>
  <si>
    <t>01PL251216602</t>
  </si>
  <si>
    <t>01PL251216603</t>
  </si>
  <si>
    <t>01PL251216604</t>
  </si>
  <si>
    <t>01PL251216605</t>
  </si>
  <si>
    <t>01PL251216606</t>
  </si>
  <si>
    <t>01PL251216607</t>
  </si>
  <si>
    <t>01PL251216608</t>
  </si>
  <si>
    <t>01PL251216609</t>
  </si>
  <si>
    <t>01PL251216610</t>
  </si>
  <si>
    <t>01PL251216611</t>
  </si>
  <si>
    <t>01PL251216612</t>
  </si>
  <si>
    <t>01PL251216613</t>
  </si>
  <si>
    <t>01PL251216614</t>
  </si>
  <si>
    <t>01PL251216615</t>
  </si>
  <si>
    <t>01PL251216616</t>
  </si>
  <si>
    <t>01PL251216617</t>
  </si>
  <si>
    <t>01PL251216618</t>
  </si>
  <si>
    <t>01PL251216619</t>
  </si>
  <si>
    <t>01PL251216620</t>
  </si>
  <si>
    <t>01PL251216621</t>
  </si>
  <si>
    <t>01PL251216622</t>
  </si>
  <si>
    <t>Mặt cho mcb 1 cực</t>
  </si>
  <si>
    <t>AMCB1</t>
  </si>
  <si>
    <t>01PL25102311</t>
  </si>
  <si>
    <t>01PL25122277</t>
  </si>
  <si>
    <t>Mặt cho MCB 2 cực</t>
  </si>
  <si>
    <t>01PL25122279</t>
  </si>
  <si>
    <t>AMCB2</t>
  </si>
  <si>
    <t>01PL251216623</t>
  </si>
  <si>
    <t>01PL251216624</t>
  </si>
  <si>
    <t>01PL251216625</t>
  </si>
  <si>
    <t>01PL251216626</t>
  </si>
  <si>
    <t>01PL251216627</t>
  </si>
  <si>
    <t>01PL251216628</t>
  </si>
  <si>
    <t>01PL251216629</t>
  </si>
  <si>
    <t>PL221112248</t>
  </si>
  <si>
    <t>PL221112249</t>
  </si>
  <si>
    <t>PL221112250</t>
  </si>
  <si>
    <t>PL221112252</t>
  </si>
  <si>
    <t>PL221112243</t>
  </si>
  <si>
    <t>PL221112244</t>
  </si>
  <si>
    <t>PL221112245</t>
  </si>
  <si>
    <t>PL221112246</t>
  </si>
  <si>
    <t>PL221112247</t>
  </si>
  <si>
    <t>A3-08-05-3</t>
  </si>
  <si>
    <t>PL22110921</t>
  </si>
  <si>
    <t>PL22110922</t>
  </si>
  <si>
    <t>PL22110923</t>
  </si>
  <si>
    <t>PL22110926</t>
  </si>
  <si>
    <t>PL22110927</t>
  </si>
  <si>
    <t>PL22110928</t>
  </si>
  <si>
    <t>PL22110929</t>
  </si>
  <si>
    <t>22/10/21</t>
  </si>
  <si>
    <t>PL22110930</t>
  </si>
  <si>
    <t>PL22110931</t>
  </si>
  <si>
    <t>PL22110932</t>
  </si>
  <si>
    <t>PL22110933</t>
  </si>
  <si>
    <t>PL22111682</t>
  </si>
  <si>
    <t>PL22111683</t>
  </si>
  <si>
    <t>PL241216333</t>
  </si>
  <si>
    <t>31/12/18</t>
  </si>
  <si>
    <t>20190718</t>
  </si>
  <si>
    <t>PL23052332</t>
  </si>
  <si>
    <t>DIMMER LED 200W-A 20</t>
  </si>
  <si>
    <t>AV200LED-2</t>
  </si>
  <si>
    <t>PL22112817</t>
  </si>
  <si>
    <t>Ðế dùng cho mặt series A60 456</t>
  </si>
  <si>
    <t>01PL2507016</t>
  </si>
  <si>
    <t>X520250705</t>
  </si>
  <si>
    <t>B60456</t>
  </si>
  <si>
    <t>01PL2508195</t>
  </si>
  <si>
    <t>X520250819</t>
  </si>
  <si>
    <t>20250819</t>
  </si>
  <si>
    <t>Đế dùng cho mặt 1,2,3 series A60</t>
  </si>
  <si>
    <t>01PL250623365</t>
  </si>
  <si>
    <t>B6123</t>
  </si>
  <si>
    <t>01PL25070878</t>
  </si>
  <si>
    <t>01PL25070879</t>
  </si>
  <si>
    <t>Ðế dùng cho mặt 1,2,3 SERIES A60</t>
  </si>
  <si>
    <t>01PL26011910</t>
  </si>
  <si>
    <t>X520260119</t>
  </si>
  <si>
    <t>A2-08-06-2</t>
  </si>
  <si>
    <t>01PL260130123</t>
  </si>
  <si>
    <t>DE DUNG CHO A801,2,3</t>
  </si>
  <si>
    <t>PL23032010</t>
  </si>
  <si>
    <t>B8123</t>
  </si>
  <si>
    <t>PL2303209</t>
  </si>
  <si>
    <t>A2-08-03-2</t>
  </si>
  <si>
    <t>01PL25031580</t>
  </si>
  <si>
    <t>A2-08-15-3</t>
  </si>
  <si>
    <t>01PL251127164</t>
  </si>
  <si>
    <t>16/08/25-OML</t>
  </si>
  <si>
    <t>A2-08-14-1</t>
  </si>
  <si>
    <t>PL24050821</t>
  </si>
  <si>
    <t>PL24050822</t>
  </si>
  <si>
    <t>01PL25031582</t>
  </si>
  <si>
    <t>01PL25031583</t>
  </si>
  <si>
    <t>01PL25031584</t>
  </si>
  <si>
    <t>01PL251127166</t>
  </si>
  <si>
    <t>A1-09-02-1</t>
  </si>
  <si>
    <t>01PL2510204</t>
  </si>
  <si>
    <t>A2-08-10-2</t>
  </si>
  <si>
    <t>PL24050824</t>
  </si>
  <si>
    <t>PL24050825</t>
  </si>
  <si>
    <t>A1-09-03-4</t>
  </si>
  <si>
    <t>Viền đèn led 24W màu đen</t>
  </si>
  <si>
    <t>PL23051750</t>
  </si>
  <si>
    <t>100/12/17</t>
  </si>
  <si>
    <t>20180521</t>
  </si>
  <si>
    <t>BD-24/BL</t>
  </si>
  <si>
    <t>Viền đèn led 24W màu xám</t>
  </si>
  <si>
    <t>BD-24/NL</t>
  </si>
  <si>
    <t>Viền đèn led 6W màu đen</t>
  </si>
  <si>
    <t>BD-6/BL</t>
  </si>
  <si>
    <t>Viền đèn led 6W màu xám</t>
  </si>
  <si>
    <t>BD-6/NL</t>
  </si>
  <si>
    <t>Viền đèn led 6W màu đỏ</t>
  </si>
  <si>
    <t>BD-6/RG</t>
  </si>
  <si>
    <t>Viền đèn led 6W màu bạc</t>
  </si>
  <si>
    <t>BD-6/SL</t>
  </si>
  <si>
    <t>A1-09-05-4</t>
  </si>
  <si>
    <t>Viền đèn led ốp trần 20W màu ánh bạc</t>
  </si>
  <si>
    <t>PL221125108</t>
  </si>
  <si>
    <t>121/11/19</t>
  </si>
  <si>
    <t>20200309</t>
  </si>
  <si>
    <t>BD30-C</t>
  </si>
  <si>
    <t>PL22112537</t>
  </si>
  <si>
    <t>PL22112538</t>
  </si>
  <si>
    <t>A1-09-10-3</t>
  </si>
  <si>
    <t>Viền đèn led ốp trần 20W vàng</t>
  </si>
  <si>
    <t>PL2302061</t>
  </si>
  <si>
    <t>BD30-G</t>
  </si>
  <si>
    <t>A1-09-12-3</t>
  </si>
  <si>
    <t>PL2302062</t>
  </si>
  <si>
    <t>PL2302063</t>
  </si>
  <si>
    <t>PL2302064</t>
  </si>
  <si>
    <t>PL22112549</t>
  </si>
  <si>
    <t>22/11/18</t>
  </si>
  <si>
    <t>20190119</t>
  </si>
  <si>
    <t>PL22112550</t>
  </si>
  <si>
    <t>PL22112547</t>
  </si>
  <si>
    <t>PL22112548</t>
  </si>
  <si>
    <t>PL221125109</t>
  </si>
  <si>
    <t>PL22112539</t>
  </si>
  <si>
    <t>PL2302065</t>
  </si>
  <si>
    <t>PL2302066</t>
  </si>
  <si>
    <t>PL2302067</t>
  </si>
  <si>
    <t>PL2302068</t>
  </si>
  <si>
    <t>PL22112551</t>
  </si>
  <si>
    <t>PL221125110</t>
  </si>
  <si>
    <t>Viền đèn led ốp trần 30W màu trắng</t>
  </si>
  <si>
    <t>PL22121876</t>
  </si>
  <si>
    <t>376/04/21</t>
  </si>
  <si>
    <t>20211123</t>
  </si>
  <si>
    <t>BD35-W</t>
  </si>
  <si>
    <t>PL22121877</t>
  </si>
  <si>
    <t>A3-07-10-1</t>
  </si>
  <si>
    <t>01PL2511242</t>
  </si>
  <si>
    <t>01PL2511243</t>
  </si>
  <si>
    <t>01PL2511244</t>
  </si>
  <si>
    <t>01PL2506306</t>
  </si>
  <si>
    <t>01PL2506307</t>
  </si>
  <si>
    <t>A2-08-14-3</t>
  </si>
  <si>
    <t>01PL2511246</t>
  </si>
  <si>
    <t>01PL2511247</t>
  </si>
  <si>
    <t>01PL2511248</t>
  </si>
  <si>
    <t>A1-10-02-3</t>
  </si>
  <si>
    <t>Đèn led ốp nổi tròn 12W - 3 in 1</t>
  </si>
  <si>
    <t>01PL2602102</t>
  </si>
  <si>
    <t>03/11/25-LONGER</t>
  </si>
  <si>
    <t>20260210</t>
  </si>
  <si>
    <t>BHR-12</t>
  </si>
  <si>
    <t>01PL2602103</t>
  </si>
  <si>
    <t>01PL2602104</t>
  </si>
  <si>
    <t>01PL2602105</t>
  </si>
  <si>
    <t>01PL2602106</t>
  </si>
  <si>
    <t>Đèn led ốp nổi tròn 18W - 3 in 1</t>
  </si>
  <si>
    <t>01PL26021010</t>
  </si>
  <si>
    <t>BHR-18</t>
  </si>
  <si>
    <t>01PL26021011</t>
  </si>
  <si>
    <t>01PL2602107</t>
  </si>
  <si>
    <t>01PL2602108</t>
  </si>
  <si>
    <t>01PL2602109</t>
  </si>
  <si>
    <t>01PL25082912</t>
  </si>
  <si>
    <t>39/11/25-SINCERE</t>
  </si>
  <si>
    <t>20260126</t>
  </si>
  <si>
    <t>A3-07-03-4</t>
  </si>
  <si>
    <t>01PL260126145</t>
  </si>
  <si>
    <t>01PL260126146</t>
  </si>
  <si>
    <t>01PL260126147</t>
  </si>
  <si>
    <t>A3-03-09-3</t>
  </si>
  <si>
    <t>01PL260126148</t>
  </si>
  <si>
    <t>01PL260126149</t>
  </si>
  <si>
    <t>01PL260126150</t>
  </si>
  <si>
    <t>01PL260126151</t>
  </si>
  <si>
    <t>01PL260126152</t>
  </si>
  <si>
    <t>01PL260126153</t>
  </si>
  <si>
    <t>01PL260126154</t>
  </si>
  <si>
    <t>01PL260126155</t>
  </si>
  <si>
    <t>01PL260126156</t>
  </si>
  <si>
    <t>01PL260126157</t>
  </si>
  <si>
    <t>01PL260126158</t>
  </si>
  <si>
    <t>01PL260126159</t>
  </si>
  <si>
    <t>01PL260126160</t>
  </si>
  <si>
    <t>01PL260126161</t>
  </si>
  <si>
    <t>01PL260126162</t>
  </si>
  <si>
    <t>01PL260126163</t>
  </si>
  <si>
    <t>01PL260126164</t>
  </si>
  <si>
    <t>01PL260126165</t>
  </si>
  <si>
    <t>01PL260126166</t>
  </si>
  <si>
    <t>A3-07-07-3</t>
  </si>
  <si>
    <t>01PL260126167</t>
  </si>
  <si>
    <t>38/11/25-SINCERE</t>
  </si>
  <si>
    <t>A3-03-02-4</t>
  </si>
  <si>
    <t>01PL26012855</t>
  </si>
  <si>
    <t>01PL26012856</t>
  </si>
  <si>
    <t>01PL26012857</t>
  </si>
  <si>
    <t>A3-03-04-4</t>
  </si>
  <si>
    <t>01PL26012858</t>
  </si>
  <si>
    <t>01PL26012859</t>
  </si>
  <si>
    <t>01PL26012860</t>
  </si>
  <si>
    <t>01PL26012861</t>
  </si>
  <si>
    <t>01PL26012862</t>
  </si>
  <si>
    <t>01PL26012863</t>
  </si>
  <si>
    <t>01PL26012864</t>
  </si>
  <si>
    <t>01PL26012865</t>
  </si>
  <si>
    <t>01PL26012866</t>
  </si>
  <si>
    <t>01PL26012867</t>
  </si>
  <si>
    <t>01PL26012868</t>
  </si>
  <si>
    <t>01PL26012869</t>
  </si>
  <si>
    <t>01PL26012870</t>
  </si>
  <si>
    <t>01PL26012871</t>
  </si>
  <si>
    <t>01PL26012872</t>
  </si>
  <si>
    <t>01PL26012873</t>
  </si>
  <si>
    <t>01PL26012874</t>
  </si>
  <si>
    <t>01PL26012875</t>
  </si>
  <si>
    <t>01PL26012876</t>
  </si>
  <si>
    <t>A3-03-11-2</t>
  </si>
  <si>
    <t>01PL26012877</t>
  </si>
  <si>
    <t>A3-07-02-2</t>
  </si>
  <si>
    <t>01PL260126168</t>
  </si>
  <si>
    <t>01PL260126169</t>
  </si>
  <si>
    <t>01PL260126170</t>
  </si>
  <si>
    <t>01PL26012878</t>
  </si>
  <si>
    <t>01PL26012879</t>
  </si>
  <si>
    <t>01PL26012880</t>
  </si>
  <si>
    <t>Băng keo điện màu đỏ</t>
  </si>
  <si>
    <t>BKR-20</t>
  </si>
  <si>
    <t>01PL260126171</t>
  </si>
  <si>
    <t>01PL260126172</t>
  </si>
  <si>
    <t>01PL260126173</t>
  </si>
  <si>
    <t>01PL26012881</t>
  </si>
  <si>
    <t>01PL26012882</t>
  </si>
  <si>
    <t>01PL26012883</t>
  </si>
  <si>
    <t>01PL251216630</t>
  </si>
  <si>
    <t>01PL260126174</t>
  </si>
  <si>
    <t>01PL260126175</t>
  </si>
  <si>
    <t>01PL260126176</t>
  </si>
  <si>
    <t>01PL26012884</t>
  </si>
  <si>
    <t>01PL26012885</t>
  </si>
  <si>
    <t>01PL26012886</t>
  </si>
  <si>
    <t>Băng keo điện màu vàng</t>
  </si>
  <si>
    <t>BKY-20</t>
  </si>
  <si>
    <t>01PL260126177</t>
  </si>
  <si>
    <t>01PL260126178</t>
  </si>
  <si>
    <t>01PL260126179</t>
  </si>
  <si>
    <t>01PL260126180</t>
  </si>
  <si>
    <t>01PL26012887</t>
  </si>
  <si>
    <t>01PL26012888</t>
  </si>
  <si>
    <t>01PL26012889</t>
  </si>
  <si>
    <t>01PL26012890</t>
  </si>
  <si>
    <t>A1-05-10-1</t>
  </si>
  <si>
    <t>Tăng phô 18W</t>
  </si>
  <si>
    <t>PL24040659</t>
  </si>
  <si>
    <t>BL-18</t>
  </si>
  <si>
    <t>A2-08-08-3</t>
  </si>
  <si>
    <t>Đèn led bán nguyệt 0.6m 3 chế độ màu</t>
  </si>
  <si>
    <t>PL2211091</t>
  </si>
  <si>
    <t>191/06/20</t>
  </si>
  <si>
    <t>20200930</t>
  </si>
  <si>
    <t>BN-18/3C</t>
  </si>
  <si>
    <t>PL2211092</t>
  </si>
  <si>
    <t>A2-08-11-2</t>
  </si>
  <si>
    <t>Đèn led bán nguyệt 0.6m ASTT (BN - Plastic White)</t>
  </si>
  <si>
    <t>01PL2505297</t>
  </si>
  <si>
    <t>BN-18N</t>
  </si>
  <si>
    <t>01PL2505298</t>
  </si>
  <si>
    <t>A2-08-13-1</t>
  </si>
  <si>
    <t>01PL250909193</t>
  </si>
  <si>
    <t>01PL250909194</t>
  </si>
  <si>
    <t>A2-08-12-2</t>
  </si>
  <si>
    <t>01PL250909195</t>
  </si>
  <si>
    <t>PL24071960</t>
  </si>
  <si>
    <t>A2-03-15-1</t>
  </si>
  <si>
    <t>PL241002126</t>
  </si>
  <si>
    <t>A2-03-02-2</t>
  </si>
  <si>
    <t>01PL25112810</t>
  </si>
  <si>
    <t>386/08/25-SZBQ</t>
  </si>
  <si>
    <t>20251128</t>
  </si>
  <si>
    <t>A2-07-10-4</t>
  </si>
  <si>
    <t>01PL25112811</t>
  </si>
  <si>
    <t>A2-07-11-2</t>
  </si>
  <si>
    <t>01PL25112817</t>
  </si>
  <si>
    <t>01PL25112818</t>
  </si>
  <si>
    <t>01PL25112819</t>
  </si>
  <si>
    <t>A2-07-12-2</t>
  </si>
  <si>
    <t>01PL25112824</t>
  </si>
  <si>
    <t>A2-07-06-1</t>
  </si>
  <si>
    <t>01PL25112825</t>
  </si>
  <si>
    <t>01PL2511283</t>
  </si>
  <si>
    <t>01PL2511285</t>
  </si>
  <si>
    <t>01PL2511288</t>
  </si>
  <si>
    <t>A2-07-11-3</t>
  </si>
  <si>
    <t>01PL25120110</t>
  </si>
  <si>
    <t>384/08/25-SZBQ</t>
  </si>
  <si>
    <t>A2-07-12-1</t>
  </si>
  <si>
    <t>01PL25120111</t>
  </si>
  <si>
    <t>01PL25120112</t>
  </si>
  <si>
    <t>01PL25120113</t>
  </si>
  <si>
    <t>01PL25120114</t>
  </si>
  <si>
    <t>01PL25120115</t>
  </si>
  <si>
    <t>01PL25120116</t>
  </si>
  <si>
    <t>01PL25120118</t>
  </si>
  <si>
    <t>01PL25120119</t>
  </si>
  <si>
    <t>01PL25120120</t>
  </si>
  <si>
    <t>01PL25120121</t>
  </si>
  <si>
    <t>01PL25120122</t>
  </si>
  <si>
    <t>01PL25120123</t>
  </si>
  <si>
    <t>01PL25120124</t>
  </si>
  <si>
    <t>01PL25120125</t>
  </si>
  <si>
    <t>01PL25120127</t>
  </si>
  <si>
    <t>385/08/25-SZBQ</t>
  </si>
  <si>
    <t>01PL25120128</t>
  </si>
  <si>
    <t>A2-07-01-4</t>
  </si>
  <si>
    <t>01PL25120129</t>
  </si>
  <si>
    <t>01PL2512013</t>
  </si>
  <si>
    <t>01PL25120130</t>
  </si>
  <si>
    <t>01PL25120131</t>
  </si>
  <si>
    <t>01PL25120132</t>
  </si>
  <si>
    <t>01PL25120133</t>
  </si>
  <si>
    <t>01PL25120134</t>
  </si>
  <si>
    <t>01PL25120135</t>
  </si>
  <si>
    <t>01PL25120136</t>
  </si>
  <si>
    <t>01PL25120137</t>
  </si>
  <si>
    <t>01PL25120138</t>
  </si>
  <si>
    <t>01PL25120139</t>
  </si>
  <si>
    <t>01PL2512014</t>
  </si>
  <si>
    <t>01PL25120140</t>
  </si>
  <si>
    <t>01PL25120141</t>
  </si>
  <si>
    <t>01PL25120142</t>
  </si>
  <si>
    <t>01PL25120143</t>
  </si>
  <si>
    <t>01PL25120144</t>
  </si>
  <si>
    <t>01PL25120145</t>
  </si>
  <si>
    <t>01PL25120146</t>
  </si>
  <si>
    <t>01PL25120147</t>
  </si>
  <si>
    <t>01PL25120148</t>
  </si>
  <si>
    <t>01PL25120149</t>
  </si>
  <si>
    <t>01PL2512015</t>
  </si>
  <si>
    <t>01PL2512016</t>
  </si>
  <si>
    <t>01PL2512017</t>
  </si>
  <si>
    <t>01PL25120179</t>
  </si>
  <si>
    <t>01PL2512018</t>
  </si>
  <si>
    <t>01PL25120180</t>
  </si>
  <si>
    <t>01PL2512019</t>
  </si>
  <si>
    <t>A2-07-13-2</t>
  </si>
  <si>
    <t>01PL251219133</t>
  </si>
  <si>
    <t>387/08/25-SZBQ</t>
  </si>
  <si>
    <t>01PL251219134</t>
  </si>
  <si>
    <t>A2-07-13-1</t>
  </si>
  <si>
    <t>01PL251219135</t>
  </si>
  <si>
    <t>01PL251219136</t>
  </si>
  <si>
    <t>01PL251219137</t>
  </si>
  <si>
    <t>01PL251219138</t>
  </si>
  <si>
    <t>01PL251219139</t>
  </si>
  <si>
    <t>01PL251219140</t>
  </si>
  <si>
    <t>01PL251219141</t>
  </si>
  <si>
    <t>01PL251219142</t>
  </si>
  <si>
    <t>01PL251219143</t>
  </si>
  <si>
    <t>01PL251219144</t>
  </si>
  <si>
    <t>01PL251219145</t>
  </si>
  <si>
    <t>01PL251219146</t>
  </si>
  <si>
    <t>01PL251219147</t>
  </si>
  <si>
    <t>01PL251219148</t>
  </si>
  <si>
    <t>01PL251219149</t>
  </si>
  <si>
    <t>01PL251219150</t>
  </si>
  <si>
    <t>A2-07-13-3</t>
  </si>
  <si>
    <t>01PL251219151</t>
  </si>
  <si>
    <t>01PL251219152</t>
  </si>
  <si>
    <t>01PL251219153</t>
  </si>
  <si>
    <t>01PL251219154</t>
  </si>
  <si>
    <t>01PL251219155</t>
  </si>
  <si>
    <t>01PL251219156</t>
  </si>
  <si>
    <t>01PL251219157</t>
  </si>
  <si>
    <t>388/08/25-SZBQ</t>
  </si>
  <si>
    <t>A2-07-13-4</t>
  </si>
  <si>
    <t>01PL251219158</t>
  </si>
  <si>
    <t>01PL251219159</t>
  </si>
  <si>
    <t>01PL251219160</t>
  </si>
  <si>
    <t>01PL251219161</t>
  </si>
  <si>
    <t>01PL251219162</t>
  </si>
  <si>
    <t>01PL251219163</t>
  </si>
  <si>
    <t>01PL251219164</t>
  </si>
  <si>
    <t>01PL251219165</t>
  </si>
  <si>
    <t>01PL251219166</t>
  </si>
  <si>
    <t>01PL251219167</t>
  </si>
  <si>
    <t>01PL251219168</t>
  </si>
  <si>
    <t>01PL251219169</t>
  </si>
  <si>
    <t>01PL251219170</t>
  </si>
  <si>
    <t>01PL251219171</t>
  </si>
  <si>
    <t>01PL251219172</t>
  </si>
  <si>
    <t>01PL251219173</t>
  </si>
  <si>
    <t>01PL251219174</t>
  </si>
  <si>
    <t>01PL251219175</t>
  </si>
  <si>
    <t>01PL251219176</t>
  </si>
  <si>
    <t>01PL251219177</t>
  </si>
  <si>
    <t>01PL251219178</t>
  </si>
  <si>
    <t>01PL251219179</t>
  </si>
  <si>
    <t>01PL251219180</t>
  </si>
  <si>
    <t>01PL251219181</t>
  </si>
  <si>
    <t>389/08/25-SZBQ</t>
  </si>
  <si>
    <t>01PL251219182</t>
  </si>
  <si>
    <t>01PL251219183</t>
  </si>
  <si>
    <t>01PL251219184</t>
  </si>
  <si>
    <t>01PL251219185</t>
  </si>
  <si>
    <t>01PL251219186</t>
  </si>
  <si>
    <t>01PL251219187</t>
  </si>
  <si>
    <t>01PL251219188</t>
  </si>
  <si>
    <t>01PL251219189</t>
  </si>
  <si>
    <t>01PL251219190</t>
  </si>
  <si>
    <t>01PL251219191</t>
  </si>
  <si>
    <t>01PL251219192</t>
  </si>
  <si>
    <t>A3-07-08-4</t>
  </si>
  <si>
    <t>PL2407253</t>
  </si>
  <si>
    <t>PO236</t>
  </si>
  <si>
    <t>PL2407254</t>
  </si>
  <si>
    <t>PL2407255</t>
  </si>
  <si>
    <t>PL2407256</t>
  </si>
  <si>
    <t>PL2407257</t>
  </si>
  <si>
    <t>A3-07-09-2</t>
  </si>
  <si>
    <t>SM_BN-18T_102</t>
  </si>
  <si>
    <t>BTP đã lắp ráp BN-18T 102</t>
  </si>
  <si>
    <t>01PL2510152</t>
  </si>
  <si>
    <t>PO20251014</t>
  </si>
  <si>
    <t>1005</t>
  </si>
  <si>
    <t>20251014</t>
  </si>
  <si>
    <t>_102</t>
  </si>
  <si>
    <t>01PL2510153</t>
  </si>
  <si>
    <t>PL22111411</t>
  </si>
  <si>
    <t>PL22111412</t>
  </si>
  <si>
    <t>PL221112326</t>
  </si>
  <si>
    <t>PL22111413</t>
  </si>
  <si>
    <t>20221225</t>
  </si>
  <si>
    <t>Đèn led bán nguyệt 0.6m ASV (BN - Plastic White)</t>
  </si>
  <si>
    <t>PL230816370</t>
  </si>
  <si>
    <t>292/03/22</t>
  </si>
  <si>
    <t>PL230816371</t>
  </si>
  <si>
    <t>A2-08-02-2</t>
  </si>
  <si>
    <t>PL230816372</t>
  </si>
  <si>
    <t>01PL2502133</t>
  </si>
  <si>
    <t>A2-08-10-3</t>
  </si>
  <si>
    <t>PL240719124</t>
  </si>
  <si>
    <t>PL240719125</t>
  </si>
  <si>
    <t>PL240719126</t>
  </si>
  <si>
    <t>PL240719127</t>
  </si>
  <si>
    <t>PL240719128</t>
  </si>
  <si>
    <t>PL24071962</t>
  </si>
  <si>
    <t>PL24071963</t>
  </si>
  <si>
    <t>PL24071964</t>
  </si>
  <si>
    <t>PL24071965</t>
  </si>
  <si>
    <t>PL24071966</t>
  </si>
  <si>
    <t>PL24071967</t>
  </si>
  <si>
    <t>PL240801152</t>
  </si>
  <si>
    <t>A2-08-09-4</t>
  </si>
  <si>
    <t>PL240801153</t>
  </si>
  <si>
    <t>A2-07-05-4</t>
  </si>
  <si>
    <t>01PL251118175</t>
  </si>
  <si>
    <t>A2-07-05-3</t>
  </si>
  <si>
    <t>01PL251118177</t>
  </si>
  <si>
    <t>01PL251118179</t>
  </si>
  <si>
    <t>01PL251118180</t>
  </si>
  <si>
    <t>01PL251118181</t>
  </si>
  <si>
    <t>01PL251118182</t>
  </si>
  <si>
    <t>01PL251118183</t>
  </si>
  <si>
    <t>01PL251118184</t>
  </si>
  <si>
    <t>01PL251118185</t>
  </si>
  <si>
    <t>01PL251118186</t>
  </si>
  <si>
    <t>01PL251118188</t>
  </si>
  <si>
    <t>01PL251118189</t>
  </si>
  <si>
    <t>01PL251118190</t>
  </si>
  <si>
    <t>01PL251118191</t>
  </si>
  <si>
    <t>01PL251118192</t>
  </si>
  <si>
    <t>01PL251118193</t>
  </si>
  <si>
    <t>01PL251118195</t>
  </si>
  <si>
    <t>01PL251118196</t>
  </si>
  <si>
    <t>01PL251118197</t>
  </si>
  <si>
    <t>01PL251118199</t>
  </si>
  <si>
    <t>01PL251118201</t>
  </si>
  <si>
    <t>01PL251118202</t>
  </si>
  <si>
    <t>01PL251118204</t>
  </si>
  <si>
    <t>01PL251118205</t>
  </si>
  <si>
    <t>01PL251118206</t>
  </si>
  <si>
    <t>01PL251118207</t>
  </si>
  <si>
    <t>01PL251118208</t>
  </si>
  <si>
    <t>01PL251118209</t>
  </si>
  <si>
    <t>01PL251118210</t>
  </si>
  <si>
    <t>01PL251118211</t>
  </si>
  <si>
    <t>01PL251118212</t>
  </si>
  <si>
    <t>01PL251118216</t>
  </si>
  <si>
    <t>A2-07-08-1</t>
  </si>
  <si>
    <t>01PL25112826</t>
  </si>
  <si>
    <t>01PL25112827</t>
  </si>
  <si>
    <t>01PL25112828</t>
  </si>
  <si>
    <t>01PL25112829</t>
  </si>
  <si>
    <t>A2-07-08-2</t>
  </si>
  <si>
    <t>01PL25112830</t>
  </si>
  <si>
    <t>01PL25112831</t>
  </si>
  <si>
    <t>01PL25112832</t>
  </si>
  <si>
    <t>01PL25112833</t>
  </si>
  <si>
    <t>01PL25112834</t>
  </si>
  <si>
    <t>01PL25112835</t>
  </si>
  <si>
    <t>01PL25112836</t>
  </si>
  <si>
    <t>01PL25112837</t>
  </si>
  <si>
    <t>01PL25112838</t>
  </si>
  <si>
    <t>01PL25112839</t>
  </si>
  <si>
    <t>01PL25112840</t>
  </si>
  <si>
    <t>01PL25112841</t>
  </si>
  <si>
    <t>01PL25112842</t>
  </si>
  <si>
    <t>01PL25112843</t>
  </si>
  <si>
    <t>01PL25112844</t>
  </si>
  <si>
    <t>01PL25112845</t>
  </si>
  <si>
    <t>01PL25112846</t>
  </si>
  <si>
    <t>01PL25112847</t>
  </si>
  <si>
    <t>01PL25112848</t>
  </si>
  <si>
    <t>01PL25112849</t>
  </si>
  <si>
    <t>01PL25112850</t>
  </si>
  <si>
    <t>01PL25112851</t>
  </si>
  <si>
    <t>01PL25112852</t>
  </si>
  <si>
    <t>01PL25112853</t>
  </si>
  <si>
    <t>01PL25112854</t>
  </si>
  <si>
    <t>01PL25112855</t>
  </si>
  <si>
    <t>01PL25112856</t>
  </si>
  <si>
    <t>01PL25120151</t>
  </si>
  <si>
    <t>01PL25120152</t>
  </si>
  <si>
    <t>01PL25120153</t>
  </si>
  <si>
    <t>01PL25120154</t>
  </si>
  <si>
    <t>01PL25120155</t>
  </si>
  <si>
    <t>01PL25120156</t>
  </si>
  <si>
    <t>01PL25120157</t>
  </si>
  <si>
    <t>01PL25120158</t>
  </si>
  <si>
    <t>01PL25120159</t>
  </si>
  <si>
    <t>01PL25120160</t>
  </si>
  <si>
    <t>01PL25120161</t>
  </si>
  <si>
    <t>01PL25120162</t>
  </si>
  <si>
    <t>A2-07-07-2</t>
  </si>
  <si>
    <t>01PL251204151</t>
  </si>
  <si>
    <t>01PL251204152</t>
  </si>
  <si>
    <t>01PL251204153</t>
  </si>
  <si>
    <t>A2-03-04-2</t>
  </si>
  <si>
    <t>01PL251204154</t>
  </si>
  <si>
    <t>01PL251204155</t>
  </si>
  <si>
    <t>01PL251204156</t>
  </si>
  <si>
    <t>01PL251204157</t>
  </si>
  <si>
    <t>01PL251204158</t>
  </si>
  <si>
    <t>01PL251204159</t>
  </si>
  <si>
    <t>01PL251204160</t>
  </si>
  <si>
    <t>01PL251204161</t>
  </si>
  <si>
    <t>01PL251204162</t>
  </si>
  <si>
    <t>A2-07-11-4</t>
  </si>
  <si>
    <t>01PL251204163</t>
  </si>
  <si>
    <t>01PL251204164</t>
  </si>
  <si>
    <t>01PL251204165</t>
  </si>
  <si>
    <t>01PL251204166</t>
  </si>
  <si>
    <t>01PL251204167</t>
  </si>
  <si>
    <t>01PL251204168</t>
  </si>
  <si>
    <t>01PL251204169</t>
  </si>
  <si>
    <t>01PL251204170</t>
  </si>
  <si>
    <t>01PL251204171</t>
  </si>
  <si>
    <t>01PL251204172</t>
  </si>
  <si>
    <t>01PL251204173</t>
  </si>
  <si>
    <t>01PL251204174</t>
  </si>
  <si>
    <t>01PL251204175</t>
  </si>
  <si>
    <t>01PL251204176</t>
  </si>
  <si>
    <t>01PL251204177</t>
  </si>
  <si>
    <t>01PL251204178</t>
  </si>
  <si>
    <t>01PL251204179</t>
  </si>
  <si>
    <t>01PL251204180</t>
  </si>
  <si>
    <t>01PL251204181</t>
  </si>
  <si>
    <t>01PL251204182</t>
  </si>
  <si>
    <t>01PL251204183</t>
  </si>
  <si>
    <t>01PL251204184</t>
  </si>
  <si>
    <t>01PL251204185</t>
  </si>
  <si>
    <t>01PL251204186</t>
  </si>
  <si>
    <t>01PL251204187</t>
  </si>
  <si>
    <t>01PL251204188</t>
  </si>
  <si>
    <t>01PL251204189</t>
  </si>
  <si>
    <t>01PL251204190</t>
  </si>
  <si>
    <t>A2-07-02-2</t>
  </si>
  <si>
    <t>01PL25121810</t>
  </si>
  <si>
    <t>390/08/25-SZBQ</t>
  </si>
  <si>
    <t>A2-07-07-4</t>
  </si>
  <si>
    <t>01PL25121811</t>
  </si>
  <si>
    <t>01PL25121812</t>
  </si>
  <si>
    <t>01PL25121813</t>
  </si>
  <si>
    <t>01PL25121814</t>
  </si>
  <si>
    <t>01PL25121815</t>
  </si>
  <si>
    <t>A2-07-07-3</t>
  </si>
  <si>
    <t>01PL25121816</t>
  </si>
  <si>
    <t>01PL25121817</t>
  </si>
  <si>
    <t>01PL25121818</t>
  </si>
  <si>
    <t>01PL25121819</t>
  </si>
  <si>
    <t>01PL25121820</t>
  </si>
  <si>
    <t>01PL25121821</t>
  </si>
  <si>
    <t>01PL25121822</t>
  </si>
  <si>
    <t>01PL25121823</t>
  </si>
  <si>
    <t>01PL25121824</t>
  </si>
  <si>
    <t>01PL25121825</t>
  </si>
  <si>
    <t>01PL25121826</t>
  </si>
  <si>
    <t>01PL25121827</t>
  </si>
  <si>
    <t>01PL25121828</t>
  </si>
  <si>
    <t>01PL25121829</t>
  </si>
  <si>
    <t>01PL25121830</t>
  </si>
  <si>
    <t>01PL25121831</t>
  </si>
  <si>
    <t>01PL25121832</t>
  </si>
  <si>
    <t>01PL25121833</t>
  </si>
  <si>
    <t>01PL25121834</t>
  </si>
  <si>
    <t>01PL25121835</t>
  </si>
  <si>
    <t>01PL25121836</t>
  </si>
  <si>
    <t>01PL25121837</t>
  </si>
  <si>
    <t>01PL25121838</t>
  </si>
  <si>
    <t>01PL25121839</t>
  </si>
  <si>
    <t>01PL2512184</t>
  </si>
  <si>
    <t>01PL25121840</t>
  </si>
  <si>
    <t>01PL25121841</t>
  </si>
  <si>
    <t>01PL25121842</t>
  </si>
  <si>
    <t>01PL25121843</t>
  </si>
  <si>
    <t>01PL25121844</t>
  </si>
  <si>
    <t>391/08/25-SZBQ</t>
  </si>
  <si>
    <t>01PL25121845</t>
  </si>
  <si>
    <t>01PL25121846</t>
  </si>
  <si>
    <t>01PL25121847</t>
  </si>
  <si>
    <t>01PL25121848</t>
  </si>
  <si>
    <t>A2-07-10-1</t>
  </si>
  <si>
    <t>01PL25121849</t>
  </si>
  <si>
    <t>01PL2512185</t>
  </si>
  <si>
    <t>01PL2512186</t>
  </si>
  <si>
    <t>01PL2512187</t>
  </si>
  <si>
    <t>01PL2512188</t>
  </si>
  <si>
    <t>01PL2512189</t>
  </si>
  <si>
    <t>01PL251219193</t>
  </si>
  <si>
    <t>01PL251219194</t>
  </si>
  <si>
    <t>01PL251219195</t>
  </si>
  <si>
    <t>01PL251219196</t>
  </si>
  <si>
    <t>01PL251219197</t>
  </si>
  <si>
    <t>01PL251219198</t>
  </si>
  <si>
    <t>01PL251219199</t>
  </si>
  <si>
    <t>01PL251219200</t>
  </si>
  <si>
    <t>01PL25122280</t>
  </si>
  <si>
    <t>01PL25122281</t>
  </si>
  <si>
    <t>01PL25122282</t>
  </si>
  <si>
    <t>01PL25122283</t>
  </si>
  <si>
    <t>01PL25122284</t>
  </si>
  <si>
    <t>01PL25122285</t>
  </si>
  <si>
    <t>01PL25122286</t>
  </si>
  <si>
    <t>01PL25122287</t>
  </si>
  <si>
    <t>A2-03-06-2</t>
  </si>
  <si>
    <t>01PL25122310</t>
  </si>
  <si>
    <t>01PL25122311</t>
  </si>
  <si>
    <t>01PL25122312</t>
  </si>
  <si>
    <t>01PL25122313</t>
  </si>
  <si>
    <t>01PL25122314</t>
  </si>
  <si>
    <t>A2-07-11-1</t>
  </si>
  <si>
    <t>01PL25122315</t>
  </si>
  <si>
    <t>A2-07-07-1</t>
  </si>
  <si>
    <t>01PL25122316</t>
  </si>
  <si>
    <t>01PL25122317</t>
  </si>
  <si>
    <t>01PL25122318</t>
  </si>
  <si>
    <t>01PL25122319</t>
  </si>
  <si>
    <t>01PL2512232</t>
  </si>
  <si>
    <t>01PL25122320</t>
  </si>
  <si>
    <t>01PL25122321</t>
  </si>
  <si>
    <t>01PL25122322</t>
  </si>
  <si>
    <t>01PL25122323</t>
  </si>
  <si>
    <t>01PL25122324</t>
  </si>
  <si>
    <t>01PL25122325</t>
  </si>
  <si>
    <t>01PL25122326</t>
  </si>
  <si>
    <t>01PL25122327</t>
  </si>
  <si>
    <t>01PL25122328</t>
  </si>
  <si>
    <t>01PL25122329</t>
  </si>
  <si>
    <t>01PL2512233</t>
  </si>
  <si>
    <t>01PL25122330</t>
  </si>
  <si>
    <t>01PL25122331</t>
  </si>
  <si>
    <t>01PL25122332</t>
  </si>
  <si>
    <t>01PL25122333</t>
  </si>
  <si>
    <t>01PL25122334</t>
  </si>
  <si>
    <t>01PL25122335</t>
  </si>
  <si>
    <t>01PL25122336</t>
  </si>
  <si>
    <t>01PL25122337</t>
  </si>
  <si>
    <t>01PL25122338</t>
  </si>
  <si>
    <t>01PL25122339</t>
  </si>
  <si>
    <t>01PL2512234</t>
  </si>
  <si>
    <t>01PL25122340</t>
  </si>
  <si>
    <t>01PL25122341</t>
  </si>
  <si>
    <t>01PL25122342</t>
  </si>
  <si>
    <t>01PL25122343</t>
  </si>
  <si>
    <t>01PL25122344</t>
  </si>
  <si>
    <t>01PL25122345</t>
  </si>
  <si>
    <t>01PL25122346</t>
  </si>
  <si>
    <t>01PL25122347</t>
  </si>
  <si>
    <t>01PL2512235</t>
  </si>
  <si>
    <t>01PL2512236</t>
  </si>
  <si>
    <t>01PL2512237</t>
  </si>
  <si>
    <t>01PL2512238</t>
  </si>
  <si>
    <t>01PL2512239</t>
  </si>
  <si>
    <t>A2-07-06-4</t>
  </si>
  <si>
    <t>01PL25122710</t>
  </si>
  <si>
    <t>01PL25122711</t>
  </si>
  <si>
    <t>01PL25122712</t>
  </si>
  <si>
    <t>01PL25122713</t>
  </si>
  <si>
    <t>01PL25122714</t>
  </si>
  <si>
    <t>01PL25122715</t>
  </si>
  <si>
    <t>A2-07-06-3</t>
  </si>
  <si>
    <t>01PL25122716</t>
  </si>
  <si>
    <t>01PL25122717</t>
  </si>
  <si>
    <t>01PL25122718</t>
  </si>
  <si>
    <t>01PL25122719</t>
  </si>
  <si>
    <t>01PL25122720</t>
  </si>
  <si>
    <t>01PL25122721</t>
  </si>
  <si>
    <t>01PL25122722</t>
  </si>
  <si>
    <t>01PL25122723</t>
  </si>
  <si>
    <t>01PL25122724</t>
  </si>
  <si>
    <t>01PL25122725</t>
  </si>
  <si>
    <t>01PL25122726</t>
  </si>
  <si>
    <t>01PL25122727</t>
  </si>
  <si>
    <t>01PL25122728</t>
  </si>
  <si>
    <t>01PL25122729</t>
  </si>
  <si>
    <t>01PL25122730</t>
  </si>
  <si>
    <t>A2-07-06-2</t>
  </si>
  <si>
    <t>01PL25122731</t>
  </si>
  <si>
    <t>01PL25122732</t>
  </si>
  <si>
    <t>01PL25122733</t>
  </si>
  <si>
    <t>01PL25122734</t>
  </si>
  <si>
    <t>01PL25122735</t>
  </si>
  <si>
    <t>01PL25122736</t>
  </si>
  <si>
    <t>01PL25122737</t>
  </si>
  <si>
    <t>01PL25122738</t>
  </si>
  <si>
    <t>01PL25122739</t>
  </si>
  <si>
    <t>01PL25122740</t>
  </si>
  <si>
    <t>01PL25122741</t>
  </si>
  <si>
    <t>01PL25122742</t>
  </si>
  <si>
    <t>01PL25122743</t>
  </si>
  <si>
    <t>01PL25122744</t>
  </si>
  <si>
    <t>392/08/25-SZBQ</t>
  </si>
  <si>
    <t>01PL25122745</t>
  </si>
  <si>
    <t>01PL25122746</t>
  </si>
  <si>
    <t>01PL25122747</t>
  </si>
  <si>
    <t>01PL25122748</t>
  </si>
  <si>
    <t>01PL25122749</t>
  </si>
  <si>
    <t>01PL25122750</t>
  </si>
  <si>
    <t>01PL25122751</t>
  </si>
  <si>
    <t>01PL2512276</t>
  </si>
  <si>
    <t>01PL2512277</t>
  </si>
  <si>
    <t>01PL2512278</t>
  </si>
  <si>
    <t>01PL2512279</t>
  </si>
  <si>
    <t>A2-07-02-1</t>
  </si>
  <si>
    <t>01PL2601051</t>
  </si>
  <si>
    <t>A2-07-08-3</t>
  </si>
  <si>
    <t>01PL26010510</t>
  </si>
  <si>
    <t>A2-03-13-1</t>
  </si>
  <si>
    <t>01PL26010511</t>
  </si>
  <si>
    <t>01PL26010512</t>
  </si>
  <si>
    <t>01PL26010513</t>
  </si>
  <si>
    <t>01PL26010514</t>
  </si>
  <si>
    <t>01PL26010515</t>
  </si>
  <si>
    <t>01PL26010516</t>
  </si>
  <si>
    <t>01PL26010517</t>
  </si>
  <si>
    <t>01PL26010518</t>
  </si>
  <si>
    <t>01PL26010519</t>
  </si>
  <si>
    <t>01PL2601052</t>
  </si>
  <si>
    <t>01PL26010520</t>
  </si>
  <si>
    <t>01PL26010521</t>
  </si>
  <si>
    <t>01PL26010522</t>
  </si>
  <si>
    <t>01PL26010523</t>
  </si>
  <si>
    <t>01PL26010524</t>
  </si>
  <si>
    <t>01PL26010525</t>
  </si>
  <si>
    <t>01PL26010526</t>
  </si>
  <si>
    <t>01PL26010527</t>
  </si>
  <si>
    <t>01PL26010528</t>
  </si>
  <si>
    <t>01PL26010529</t>
  </si>
  <si>
    <t>01PL2601053</t>
  </si>
  <si>
    <t>01PL26010530</t>
  </si>
  <si>
    <t>01PL26010531</t>
  </si>
  <si>
    <t>01PL26010532</t>
  </si>
  <si>
    <t>01PL26010533</t>
  </si>
  <si>
    <t>01PL26010534</t>
  </si>
  <si>
    <t>01PL26010535</t>
  </si>
  <si>
    <t>01PL26010536</t>
  </si>
  <si>
    <t>01PL2601054</t>
  </si>
  <si>
    <t>01PL2601055</t>
  </si>
  <si>
    <t>01PL2601056</t>
  </si>
  <si>
    <t>01PL2601057</t>
  </si>
  <si>
    <t>01PL2601058</t>
  </si>
  <si>
    <t>01PL2601059</t>
  </si>
  <si>
    <t>A2-07-01-1</t>
  </si>
  <si>
    <t>01PL26010810</t>
  </si>
  <si>
    <t>394/08/25-SZBQ</t>
  </si>
  <si>
    <t>A2-01-02-3</t>
  </si>
  <si>
    <t>01PL260108100</t>
  </si>
  <si>
    <t>393/08/25-SZBQ</t>
  </si>
  <si>
    <t>A2-01-06-4</t>
  </si>
  <si>
    <t>01PL260108101</t>
  </si>
  <si>
    <t>01PL260108102</t>
  </si>
  <si>
    <t>01PL260108103</t>
  </si>
  <si>
    <t>01PL260108104</t>
  </si>
  <si>
    <t>01PL260108105</t>
  </si>
  <si>
    <t>01PL260108106</t>
  </si>
  <si>
    <t>01PL260108107</t>
  </si>
  <si>
    <t>01PL260108108</t>
  </si>
  <si>
    <t>01PL260108109</t>
  </si>
  <si>
    <t>A2-05-03-4</t>
  </si>
  <si>
    <t>01PL260108110</t>
  </si>
  <si>
    <t>01PL260108111</t>
  </si>
  <si>
    <t>A2-05-02-2</t>
  </si>
  <si>
    <t>01PL260108162</t>
  </si>
  <si>
    <t>01PL260108163</t>
  </si>
  <si>
    <t>01PL260108164</t>
  </si>
  <si>
    <t>01PL260108165</t>
  </si>
  <si>
    <t>01PL260108166</t>
  </si>
  <si>
    <t>A2-05-03-1</t>
  </si>
  <si>
    <t>01PL260108167</t>
  </si>
  <si>
    <t>01PL260108168</t>
  </si>
  <si>
    <t>01PL260108169</t>
  </si>
  <si>
    <t>01PL260108170</t>
  </si>
  <si>
    <t>01PL260108171</t>
  </si>
  <si>
    <t>01PL260108172</t>
  </si>
  <si>
    <t>01PL260108173</t>
  </si>
  <si>
    <t>A2-05-07-3</t>
  </si>
  <si>
    <t>01PL260108174</t>
  </si>
  <si>
    <t>01PL260108175</t>
  </si>
  <si>
    <t>01PL260108176</t>
  </si>
  <si>
    <t>01PL260108177</t>
  </si>
  <si>
    <t>01PL260108178</t>
  </si>
  <si>
    <t>01PL260108179</t>
  </si>
  <si>
    <t>01PL260108180</t>
  </si>
  <si>
    <t>01PL260108181</t>
  </si>
  <si>
    <t>01PL260108182</t>
  </si>
  <si>
    <t>01PL260108183</t>
  </si>
  <si>
    <t>01PL260108184</t>
  </si>
  <si>
    <t>01PL260108185</t>
  </si>
  <si>
    <t>01PL260108186</t>
  </si>
  <si>
    <t>01PL260108187</t>
  </si>
  <si>
    <t>01PL260108188</t>
  </si>
  <si>
    <t>01PL260108189</t>
  </si>
  <si>
    <t>01PL260108190</t>
  </si>
  <si>
    <t>01PL260108191</t>
  </si>
  <si>
    <t>01PL260108192</t>
  </si>
  <si>
    <t>01PL260108193</t>
  </si>
  <si>
    <t>01PL260108194</t>
  </si>
  <si>
    <t>01PL260108195</t>
  </si>
  <si>
    <t>01PL260108196</t>
  </si>
  <si>
    <t>01PL260108197</t>
  </si>
  <si>
    <t>01PL260108198</t>
  </si>
  <si>
    <t>01PL260108199</t>
  </si>
  <si>
    <t>01PL260108200</t>
  </si>
  <si>
    <t>01PL260108201</t>
  </si>
  <si>
    <t>01PL260108202</t>
  </si>
  <si>
    <t>01PL26010868</t>
  </si>
  <si>
    <t>01PL26010869</t>
  </si>
  <si>
    <t>01PL26010870</t>
  </si>
  <si>
    <t>01PL26010871</t>
  </si>
  <si>
    <t>01PL26010872</t>
  </si>
  <si>
    <t>01PL26010873</t>
  </si>
  <si>
    <t>01PL26010874</t>
  </si>
  <si>
    <t>01PL26010875</t>
  </si>
  <si>
    <t>01PL26010876</t>
  </si>
  <si>
    <t>01PL26010877</t>
  </si>
  <si>
    <t>01PL26010878</t>
  </si>
  <si>
    <t>01PL26010879</t>
  </si>
  <si>
    <t>01PL26010880</t>
  </si>
  <si>
    <t>01PL26010881</t>
  </si>
  <si>
    <t>01PL26010882</t>
  </si>
  <si>
    <t>01PL26010883</t>
  </si>
  <si>
    <t>01PL26010884</t>
  </si>
  <si>
    <t>01PL26010885</t>
  </si>
  <si>
    <t>01PL26010886</t>
  </si>
  <si>
    <t>01PL26010887</t>
  </si>
  <si>
    <t>01PL26010888</t>
  </si>
  <si>
    <t>01PL26010889</t>
  </si>
  <si>
    <t>01PL2601089</t>
  </si>
  <si>
    <t>01PL26010890</t>
  </si>
  <si>
    <t>01PL26010891</t>
  </si>
  <si>
    <t>01PL26010892</t>
  </si>
  <si>
    <t>01PL26010893</t>
  </si>
  <si>
    <t>01PL26010894</t>
  </si>
  <si>
    <t>01PL26010895</t>
  </si>
  <si>
    <t>01PL26010896</t>
  </si>
  <si>
    <t>01PL26010897</t>
  </si>
  <si>
    <t>01PL26010898</t>
  </si>
  <si>
    <t>01PL26010899</t>
  </si>
  <si>
    <t>A3-01-12-4</t>
  </si>
  <si>
    <t>01PL26011310</t>
  </si>
  <si>
    <t>395/08/25-SZBQ</t>
  </si>
  <si>
    <t>01PL26011311</t>
  </si>
  <si>
    <t>01PL26011312</t>
  </si>
  <si>
    <t>01PL26011313</t>
  </si>
  <si>
    <t>A3-07-15-4</t>
  </si>
  <si>
    <t>01PL26011314</t>
  </si>
  <si>
    <t>01PL26011315</t>
  </si>
  <si>
    <t>01PL26011316</t>
  </si>
  <si>
    <t>01PL26011317</t>
  </si>
  <si>
    <t>01PL26011318</t>
  </si>
  <si>
    <t>01PL26011319</t>
  </si>
  <si>
    <t>01PL26011320</t>
  </si>
  <si>
    <t>01PL26011321</t>
  </si>
  <si>
    <t>01PL26011322</t>
  </si>
  <si>
    <t>01PL26011323</t>
  </si>
  <si>
    <t>01PL26011324</t>
  </si>
  <si>
    <t>A3-07-14-4</t>
  </si>
  <si>
    <t>01PL26011325</t>
  </si>
  <si>
    <t>01PL26011326</t>
  </si>
  <si>
    <t>01PL26011327</t>
  </si>
  <si>
    <t>01PL26011328</t>
  </si>
  <si>
    <t>01PL26011329</t>
  </si>
  <si>
    <t>01PL2601133</t>
  </si>
  <si>
    <t>01PL26011330</t>
  </si>
  <si>
    <t>01PL26011331</t>
  </si>
  <si>
    <t>01PL26011332</t>
  </si>
  <si>
    <t>01PL26011333</t>
  </si>
  <si>
    <t>01PL26011334</t>
  </si>
  <si>
    <t>A3-07-13-4</t>
  </si>
  <si>
    <t>01PL26011335</t>
  </si>
  <si>
    <t>01PL26011336</t>
  </si>
  <si>
    <t>01PL26011337</t>
  </si>
  <si>
    <t>01PL26011338</t>
  </si>
  <si>
    <t>01PL26011339</t>
  </si>
  <si>
    <t>01PL2601134</t>
  </si>
  <si>
    <t>01PL26011340</t>
  </si>
  <si>
    <t>01PL26011341</t>
  </si>
  <si>
    <t>01PL26011342</t>
  </si>
  <si>
    <t>01PL26011343</t>
  </si>
  <si>
    <t>01PL26011344</t>
  </si>
  <si>
    <t>01PL26011345</t>
  </si>
  <si>
    <t>01PL2601135</t>
  </si>
  <si>
    <t>01PL2601136</t>
  </si>
  <si>
    <t>01PL2601137</t>
  </si>
  <si>
    <t>01PL2601138</t>
  </si>
  <si>
    <t>01PL2601139</t>
  </si>
  <si>
    <t>01PL26011911</t>
  </si>
  <si>
    <t>PL24072510</t>
  </si>
  <si>
    <t>PO262</t>
  </si>
  <si>
    <t>PL2407258</t>
  </si>
  <si>
    <t>PL2407259</t>
  </si>
  <si>
    <t>A3-07-10-2</t>
  </si>
  <si>
    <t>SM_BN-36T_102</t>
  </si>
  <si>
    <t>BTP đã lắp ráp BN-36T 102</t>
  </si>
  <si>
    <t>01PL25101510</t>
  </si>
  <si>
    <t>01PL25101511</t>
  </si>
  <si>
    <t>01PL25101512</t>
  </si>
  <si>
    <t>01PL25101513</t>
  </si>
  <si>
    <t>01PL25101514</t>
  </si>
  <si>
    <t>01PL25101515</t>
  </si>
  <si>
    <t>01PL25101516</t>
  </si>
  <si>
    <t>01PL25101517</t>
  </si>
  <si>
    <t>01PL25101518</t>
  </si>
  <si>
    <t>01PL25101519</t>
  </si>
  <si>
    <t>01PL2510154</t>
  </si>
  <si>
    <t>01PL2510155</t>
  </si>
  <si>
    <t>01PL2510156</t>
  </si>
  <si>
    <t>01PL2510157</t>
  </si>
  <si>
    <t>01PL2510158</t>
  </si>
  <si>
    <t>01PL2510159</t>
  </si>
  <si>
    <t>PL221031576</t>
  </si>
  <si>
    <t>A2-08-13-2</t>
  </si>
  <si>
    <t>Đèn led bán nguyệt 1.2m ASV (BN - Plastic White)</t>
  </si>
  <si>
    <t>PL230816377</t>
  </si>
  <si>
    <t>PL230816378</t>
  </si>
  <si>
    <t>PL230816379</t>
  </si>
  <si>
    <t>01PL250909229</t>
  </si>
  <si>
    <t>01PL250909230</t>
  </si>
  <si>
    <t>01PL250909231</t>
  </si>
  <si>
    <t>01PL250909232</t>
  </si>
  <si>
    <t>01PL250909233</t>
  </si>
  <si>
    <t>01PL250909234</t>
  </si>
  <si>
    <t>A2-07-05-2</t>
  </si>
  <si>
    <t>01PL251118218</t>
  </si>
  <si>
    <t>01PL251118219</t>
  </si>
  <si>
    <t>01PL2601076</t>
  </si>
  <si>
    <t>ĐÈN BÁN NGUYỆT THÂN VUÔNG 40W</t>
  </si>
  <si>
    <t>01PL25122456</t>
  </si>
  <si>
    <t>BN-40T</t>
  </si>
  <si>
    <t>01PL25111245</t>
  </si>
  <si>
    <t>105/08/24-KS(HANGBH)-R02</t>
  </si>
  <si>
    <t>20251112</t>
  </si>
  <si>
    <t>01PL25111246</t>
  </si>
  <si>
    <t>A2-08-06-3</t>
  </si>
  <si>
    <t>01PL25121982</t>
  </si>
  <si>
    <t>01PL2511298</t>
  </si>
  <si>
    <t>20251129</t>
  </si>
  <si>
    <t>A2-08-08-1</t>
  </si>
  <si>
    <t>01PL2511299</t>
  </si>
  <si>
    <t>01PL251212211</t>
  </si>
  <si>
    <t>01PL251212212</t>
  </si>
  <si>
    <t>01PL251212213</t>
  </si>
  <si>
    <t>01PL251212214</t>
  </si>
  <si>
    <t>01PL251212215</t>
  </si>
  <si>
    <t>01PL251212216</t>
  </si>
  <si>
    <t>A2-08-15-4</t>
  </si>
  <si>
    <t>01PL25110654</t>
  </si>
  <si>
    <t>105/08/24-KS(BAOHANH-R01)</t>
  </si>
  <si>
    <t>01PL25111175</t>
  </si>
  <si>
    <t>01PL25111176</t>
  </si>
  <si>
    <t>01PL251202272</t>
  </si>
  <si>
    <t>01PL251202273</t>
  </si>
  <si>
    <t>01PL251202274</t>
  </si>
  <si>
    <t>01PL251212217</t>
  </si>
  <si>
    <t>01PL251212218</t>
  </si>
  <si>
    <t>01PL251212219</t>
  </si>
  <si>
    <t>A2-03-08-1</t>
  </si>
  <si>
    <t>01PL26012891</t>
  </si>
  <si>
    <t>413/11/25-SZBQ</t>
  </si>
  <si>
    <t>A3-07-12-4</t>
  </si>
  <si>
    <t>01PL26011346</t>
  </si>
  <si>
    <t>414/11/25-SZBQ</t>
  </si>
  <si>
    <t>01PL26011347</t>
  </si>
  <si>
    <t>A3-07-05-4</t>
  </si>
  <si>
    <t>01PL26011350</t>
  </si>
  <si>
    <t>A3-01-08-4</t>
  </si>
  <si>
    <t>01PL26011351</t>
  </si>
  <si>
    <t>01PL26011352</t>
  </si>
  <si>
    <t>01PL26011353</t>
  </si>
  <si>
    <t>01PL26011354</t>
  </si>
  <si>
    <t>01PL26011355</t>
  </si>
  <si>
    <t>01PL26011356</t>
  </si>
  <si>
    <t>A3-01-10-4</t>
  </si>
  <si>
    <t>01PL26011357</t>
  </si>
  <si>
    <t>A3-01-09-4</t>
  </si>
  <si>
    <t>01PL26011358</t>
  </si>
  <si>
    <t>01PL26011359</t>
  </si>
  <si>
    <t>01PL26011360</t>
  </si>
  <si>
    <t>01PL26011361</t>
  </si>
  <si>
    <t>01PL26011362</t>
  </si>
  <si>
    <t>01PL26011363</t>
  </si>
  <si>
    <t>01PL26011364</t>
  </si>
  <si>
    <t>01PL26011365</t>
  </si>
  <si>
    <t>01PL26011366</t>
  </si>
  <si>
    <t>01PL26011367</t>
  </si>
  <si>
    <t>A3-07-10-4</t>
  </si>
  <si>
    <t>01PL26011368</t>
  </si>
  <si>
    <t>01PL26011369</t>
  </si>
  <si>
    <t>01PL26011370</t>
  </si>
  <si>
    <t>01PL26011371</t>
  </si>
  <si>
    <t>01PL26011372</t>
  </si>
  <si>
    <t>01PL26011373</t>
  </si>
  <si>
    <t>01PL26011374</t>
  </si>
  <si>
    <t>01PL26011375</t>
  </si>
  <si>
    <t>01PL26011376</t>
  </si>
  <si>
    <t>01PL26011377</t>
  </si>
  <si>
    <t>01PL26011378</t>
  </si>
  <si>
    <t>01PL26011379</t>
  </si>
  <si>
    <t>01PL26011380</t>
  </si>
  <si>
    <t>01PL26011381</t>
  </si>
  <si>
    <t>01PL26011382</t>
  </si>
  <si>
    <t>01PL26011383</t>
  </si>
  <si>
    <t>01PL26011384</t>
  </si>
  <si>
    <t>01PL26011385</t>
  </si>
  <si>
    <t>01PL26011386</t>
  </si>
  <si>
    <t>01PL26011387</t>
  </si>
  <si>
    <t>01PL26011388</t>
  </si>
  <si>
    <t>01PL26011389</t>
  </si>
  <si>
    <t>01PL26011390</t>
  </si>
  <si>
    <t>01PL26011391</t>
  </si>
  <si>
    <t>01PL26011392</t>
  </si>
  <si>
    <t>01PL26011393</t>
  </si>
  <si>
    <t>01PL26011394</t>
  </si>
  <si>
    <t>A3-01-11-4</t>
  </si>
  <si>
    <t>01PL26011912</t>
  </si>
  <si>
    <t>01PL26011913</t>
  </si>
  <si>
    <t>01PL26011914</t>
  </si>
  <si>
    <t>01PL26011915</t>
  </si>
  <si>
    <t>01PL26011916</t>
  </si>
  <si>
    <t>01PL26011917</t>
  </si>
  <si>
    <t>01PL26011918</t>
  </si>
  <si>
    <t>01PL26011919</t>
  </si>
  <si>
    <t>01PL26011920</t>
  </si>
  <si>
    <t>01PL26011921</t>
  </si>
  <si>
    <t>01PL26011922</t>
  </si>
  <si>
    <t>01PL26011923</t>
  </si>
  <si>
    <t>01PL26011924</t>
  </si>
  <si>
    <t>A3-07-09-3</t>
  </si>
  <si>
    <t>01PL26011925</t>
  </si>
  <si>
    <t>01PL26011926</t>
  </si>
  <si>
    <t>01PL26011927</t>
  </si>
  <si>
    <t>01PL26011928</t>
  </si>
  <si>
    <t>01PL26011929</t>
  </si>
  <si>
    <t>01PL26011930</t>
  </si>
  <si>
    <t>01PL26011931</t>
  </si>
  <si>
    <t>01PL26011932</t>
  </si>
  <si>
    <t>01PL26011933</t>
  </si>
  <si>
    <t>01PL26011934</t>
  </si>
  <si>
    <t>01PL26011935</t>
  </si>
  <si>
    <t>01PL26011936</t>
  </si>
  <si>
    <t>01PL26011937</t>
  </si>
  <si>
    <t>01PL26011938</t>
  </si>
  <si>
    <t>01PL26011939</t>
  </si>
  <si>
    <t>01PL26011940</t>
  </si>
  <si>
    <t>01PL26011941</t>
  </si>
  <si>
    <t>01PL26011942</t>
  </si>
  <si>
    <t>01PL26011943</t>
  </si>
  <si>
    <t>A3-07-07-1</t>
  </si>
  <si>
    <t>01PL26011944</t>
  </si>
  <si>
    <t>01PL26011945</t>
  </si>
  <si>
    <t>01PL26011946</t>
  </si>
  <si>
    <t>01PL26011947</t>
  </si>
  <si>
    <t>PL2211142</t>
  </si>
  <si>
    <t>01PL260119142</t>
  </si>
  <si>
    <t>A3-08-09-3</t>
  </si>
  <si>
    <t>01PL25123153</t>
  </si>
  <si>
    <t>A3-04-09-3</t>
  </si>
  <si>
    <t>01PL25123155</t>
  </si>
  <si>
    <t>A3-04-09-4</t>
  </si>
  <si>
    <t>01PL25123157</t>
  </si>
  <si>
    <t>01PL25123158</t>
  </si>
  <si>
    <t>01PL25123159</t>
  </si>
  <si>
    <t>01PL25123160</t>
  </si>
  <si>
    <t>01PL25123161</t>
  </si>
  <si>
    <t>01PL25123162</t>
  </si>
  <si>
    <t>01PL25123167</t>
  </si>
  <si>
    <t>01PL25123168</t>
  </si>
  <si>
    <t>A3-03-05-3</t>
  </si>
  <si>
    <t>01PL25123169</t>
  </si>
  <si>
    <t>A2-03-01-4</t>
  </si>
  <si>
    <t>01PL260127155</t>
  </si>
  <si>
    <t>209/11/25-KLITE</t>
  </si>
  <si>
    <t>20260127</t>
  </si>
  <si>
    <t>01PL260127156</t>
  </si>
  <si>
    <t>01PL260127157</t>
  </si>
  <si>
    <t>01PL260127158</t>
  </si>
  <si>
    <t>01PL260127159</t>
  </si>
  <si>
    <t>01PL260127160</t>
  </si>
  <si>
    <t>01PL260127161</t>
  </si>
  <si>
    <t>01PL260127162</t>
  </si>
  <si>
    <t>01PL260127163</t>
  </si>
  <si>
    <t>01PL260127164</t>
  </si>
  <si>
    <t>01PL260127165</t>
  </si>
  <si>
    <t>01PL260127166</t>
  </si>
  <si>
    <t>01PL260127167</t>
  </si>
  <si>
    <t>01PL260127168</t>
  </si>
  <si>
    <t>01PL260127169</t>
  </si>
  <si>
    <t>01PL260127170</t>
  </si>
  <si>
    <t>A2-07-09-1</t>
  </si>
  <si>
    <t>01PL260127171</t>
  </si>
  <si>
    <t>01PL26020560</t>
  </si>
  <si>
    <t>201/10/25-KLITE</t>
  </si>
  <si>
    <t>01PL26020561</t>
  </si>
  <si>
    <t>01PL26020562</t>
  </si>
  <si>
    <t>A2-03-15-3</t>
  </si>
  <si>
    <t>01PL26020563</t>
  </si>
  <si>
    <t>01PL26020564</t>
  </si>
  <si>
    <t>01PL26020565</t>
  </si>
  <si>
    <t>01PL26020566</t>
  </si>
  <si>
    <t>01PL26020567</t>
  </si>
  <si>
    <t>01PL26020568</t>
  </si>
  <si>
    <t>01PL26020569</t>
  </si>
  <si>
    <t>01PL26020570</t>
  </si>
  <si>
    <t>01PL26020571</t>
  </si>
  <si>
    <t>01PL26020572</t>
  </si>
  <si>
    <t>01PL250403149</t>
  </si>
  <si>
    <t>A2-08-11-4</t>
  </si>
  <si>
    <t>01PL25082711</t>
  </si>
  <si>
    <t>A2-08-12-3</t>
  </si>
  <si>
    <t>01PL25082712</t>
  </si>
  <si>
    <t>01PL25082713</t>
  </si>
  <si>
    <t>01PL25082716</t>
  </si>
  <si>
    <t>01PL25082720</t>
  </si>
  <si>
    <t>01PL25082738</t>
  </si>
  <si>
    <t>01PL25082739</t>
  </si>
  <si>
    <t>01PL25110736</t>
  </si>
  <si>
    <t>01PL25110737</t>
  </si>
  <si>
    <t>01PL25110738</t>
  </si>
  <si>
    <t>01PL25110739</t>
  </si>
  <si>
    <t>01PL25110740</t>
  </si>
  <si>
    <t>01PL25110741</t>
  </si>
  <si>
    <t>01PL25110742</t>
  </si>
  <si>
    <t>01PL25110743</t>
  </si>
  <si>
    <t>A2-07-14-4</t>
  </si>
  <si>
    <t>01PL251110100</t>
  </si>
  <si>
    <t>194/08/25-KLITE</t>
  </si>
  <si>
    <t>20251110</t>
  </si>
  <si>
    <t>01PL251110101</t>
  </si>
  <si>
    <t>01PL251110102</t>
  </si>
  <si>
    <t>01PL251110103</t>
  </si>
  <si>
    <t>A2-07-14-3</t>
  </si>
  <si>
    <t>01PL251110104</t>
  </si>
  <si>
    <t>01PL251110105</t>
  </si>
  <si>
    <t>01PL251110106</t>
  </si>
  <si>
    <t>01PL251110107</t>
  </si>
  <si>
    <t>01PL251110108</t>
  </si>
  <si>
    <t>01PL251110109</t>
  </si>
  <si>
    <t>01PL251110110</t>
  </si>
  <si>
    <t>01PL251110111</t>
  </si>
  <si>
    <t>01PL251110112</t>
  </si>
  <si>
    <t>01PL251110113</t>
  </si>
  <si>
    <t>A2-07-14-2</t>
  </si>
  <si>
    <t>01PL251110114</t>
  </si>
  <si>
    <t>01PL25111074</t>
  </si>
  <si>
    <t>01PL25111075</t>
  </si>
  <si>
    <t>01PL25111076</t>
  </si>
  <si>
    <t>01PL25111077</t>
  </si>
  <si>
    <t>01PL25111078</t>
  </si>
  <si>
    <t>01PL25111079</t>
  </si>
  <si>
    <t>01PL25111080</t>
  </si>
  <si>
    <t>01PL25111081</t>
  </si>
  <si>
    <t>01PL25111082</t>
  </si>
  <si>
    <t>01PL25111083</t>
  </si>
  <si>
    <t>01PL25111084</t>
  </si>
  <si>
    <t>01PL25111085</t>
  </si>
  <si>
    <t>01PL25111086</t>
  </si>
  <si>
    <t>01PL25111087</t>
  </si>
  <si>
    <t>01PL25111088</t>
  </si>
  <si>
    <t>01PL25111089</t>
  </si>
  <si>
    <t>01PL25111090</t>
  </si>
  <si>
    <t>01PL25111091</t>
  </si>
  <si>
    <t>01PL25111092</t>
  </si>
  <si>
    <t>01PL25111093</t>
  </si>
  <si>
    <t>01PL25111094</t>
  </si>
  <si>
    <t>01PL25111095</t>
  </si>
  <si>
    <t>01PL25111096</t>
  </si>
  <si>
    <t>01PL25111097</t>
  </si>
  <si>
    <t>01PL25111098</t>
  </si>
  <si>
    <t>01PL25111099</t>
  </si>
  <si>
    <t>A2-07-03-1</t>
  </si>
  <si>
    <t>01PL25111210</t>
  </si>
  <si>
    <t>195/08/25-KLITE</t>
  </si>
  <si>
    <t>01PL25111211</t>
  </si>
  <si>
    <t>01PL25111212</t>
  </si>
  <si>
    <t>01PL25111213</t>
  </si>
  <si>
    <t>01PL25111214</t>
  </si>
  <si>
    <t>A2-07-03-2</t>
  </si>
  <si>
    <t>01PL25111215</t>
  </si>
  <si>
    <t>01PL25111216</t>
  </si>
  <si>
    <t>01PL25111217</t>
  </si>
  <si>
    <t>01PL25111218</t>
  </si>
  <si>
    <t>01PL25111219</t>
  </si>
  <si>
    <t>01PL2511122</t>
  </si>
  <si>
    <t>01PL25111220</t>
  </si>
  <si>
    <t>01PL25111221</t>
  </si>
  <si>
    <t>01PL25111222</t>
  </si>
  <si>
    <t>01PL25111223</t>
  </si>
  <si>
    <t>01PL25111224</t>
  </si>
  <si>
    <t>01PL25111225</t>
  </si>
  <si>
    <t>01PL25111226</t>
  </si>
  <si>
    <t>A2-07-03-3</t>
  </si>
  <si>
    <t>01PL25111227</t>
  </si>
  <si>
    <t>01PL25111228</t>
  </si>
  <si>
    <t>01PL25111229</t>
  </si>
  <si>
    <t>01PL2511123</t>
  </si>
  <si>
    <t>01PL25111230</t>
  </si>
  <si>
    <t>01PL25111231</t>
  </si>
  <si>
    <t>01PL25111232</t>
  </si>
  <si>
    <t>01PL25111233</t>
  </si>
  <si>
    <t>01PL25111234</t>
  </si>
  <si>
    <t>01PL25111235</t>
  </si>
  <si>
    <t>01PL25111236</t>
  </si>
  <si>
    <t>01PL25111237</t>
  </si>
  <si>
    <t>01PL25111238</t>
  </si>
  <si>
    <t>01PL25111239</t>
  </si>
  <si>
    <t>01PL2511124</t>
  </si>
  <si>
    <t>01PL25111240</t>
  </si>
  <si>
    <t>01PL25111241</t>
  </si>
  <si>
    <t>01PL25111242</t>
  </si>
  <si>
    <t>01PL2511125</t>
  </si>
  <si>
    <t>01PL2511126</t>
  </si>
  <si>
    <t>01PL2511127</t>
  </si>
  <si>
    <t>01PL2511128</t>
  </si>
  <si>
    <t>01PL2511129</t>
  </si>
  <si>
    <t>A2-07-04-4</t>
  </si>
  <si>
    <t>01PL25112210</t>
  </si>
  <si>
    <t>196/08/25-KLITE</t>
  </si>
  <si>
    <t>20251122</t>
  </si>
  <si>
    <t>01PL25112211</t>
  </si>
  <si>
    <t>01PL25112212</t>
  </si>
  <si>
    <t>01PL25112213</t>
  </si>
  <si>
    <t>01PL25112214</t>
  </si>
  <si>
    <t>01PL25112215</t>
  </si>
  <si>
    <t>01PL25112216</t>
  </si>
  <si>
    <t>01PL25112217</t>
  </si>
  <si>
    <t>01PL25112218</t>
  </si>
  <si>
    <t>A2-07-04-3</t>
  </si>
  <si>
    <t>01PL25112219</t>
  </si>
  <si>
    <t>A2-07-04-1</t>
  </si>
  <si>
    <t>01PL25112220</t>
  </si>
  <si>
    <t>01PL25112221</t>
  </si>
  <si>
    <t>01PL25112222</t>
  </si>
  <si>
    <t>01PL25112223</t>
  </si>
  <si>
    <t>01PL25112224</t>
  </si>
  <si>
    <t>01PL25112225</t>
  </si>
  <si>
    <t>01PL25112226</t>
  </si>
  <si>
    <t>01PL25112227</t>
  </si>
  <si>
    <t>01PL25112228</t>
  </si>
  <si>
    <t>01PL25112229</t>
  </si>
  <si>
    <t>01PL25112230</t>
  </si>
  <si>
    <t>01PL25112231</t>
  </si>
  <si>
    <t>01PL25112232</t>
  </si>
  <si>
    <t>01PL25112233</t>
  </si>
  <si>
    <t>01PL25112234</t>
  </si>
  <si>
    <t>01PL25112235</t>
  </si>
  <si>
    <t>01PL25112236</t>
  </si>
  <si>
    <t>01PL25112237</t>
  </si>
  <si>
    <t>01PL25112238</t>
  </si>
  <si>
    <t>01PL25112239</t>
  </si>
  <si>
    <t>01PL25112240</t>
  </si>
  <si>
    <t>01PL25112241</t>
  </si>
  <si>
    <t>01PL25112242</t>
  </si>
  <si>
    <t>01PL25112243</t>
  </si>
  <si>
    <t>01PL25112244</t>
  </si>
  <si>
    <t>01PL25112245</t>
  </si>
  <si>
    <t>01PL2511225</t>
  </si>
  <si>
    <t>A2-07-04-2</t>
  </si>
  <si>
    <t>01PL25112256</t>
  </si>
  <si>
    <t>198/08/25-KLITE</t>
  </si>
  <si>
    <t>01PL25112257</t>
  </si>
  <si>
    <t>01PL25112258</t>
  </si>
  <si>
    <t>01PL25112259</t>
  </si>
  <si>
    <t>01PL2511226</t>
  </si>
  <si>
    <t>01PL25112260</t>
  </si>
  <si>
    <t>01PL25112261</t>
  </si>
  <si>
    <t>01PL25112262</t>
  </si>
  <si>
    <t>01PL25112263</t>
  </si>
  <si>
    <t>01PL25112264</t>
  </si>
  <si>
    <t>A2-07-05-1</t>
  </si>
  <si>
    <t>01PL25112265</t>
  </si>
  <si>
    <t>01PL25112266</t>
  </si>
  <si>
    <t>01PL25112267</t>
  </si>
  <si>
    <t>01PL25112268</t>
  </si>
  <si>
    <t>01PL25112269</t>
  </si>
  <si>
    <t>01PL2511227</t>
  </si>
  <si>
    <t>01PL25112270</t>
  </si>
  <si>
    <t>01PL25112271</t>
  </si>
  <si>
    <t>01PL25112272</t>
  </si>
  <si>
    <t>01PL25112273</t>
  </si>
  <si>
    <t>01PL25112274</t>
  </si>
  <si>
    <t>01PL25112275</t>
  </si>
  <si>
    <t>01PL25112276</t>
  </si>
  <si>
    <t>01PL25112277</t>
  </si>
  <si>
    <t>01PL25112278</t>
  </si>
  <si>
    <t>01PL25112279</t>
  </si>
  <si>
    <t>01PL2511228</t>
  </si>
  <si>
    <t>A2-07-03-4</t>
  </si>
  <si>
    <t>01PL25112280</t>
  </si>
  <si>
    <t>01PL25112281</t>
  </si>
  <si>
    <t>01PL25112282</t>
  </si>
  <si>
    <t>01PL25112283</t>
  </si>
  <si>
    <t>01PL25112284</t>
  </si>
  <si>
    <t>01PL25112285</t>
  </si>
  <si>
    <t>01PL25112286</t>
  </si>
  <si>
    <t>01PL25112287</t>
  </si>
  <si>
    <t>01PL25112288</t>
  </si>
  <si>
    <t>01PL25112289</t>
  </si>
  <si>
    <t>01PL2511229</t>
  </si>
  <si>
    <t>01PL25112290</t>
  </si>
  <si>
    <t>01PL25112291</t>
  </si>
  <si>
    <t>01PL25112292</t>
  </si>
  <si>
    <t>01PL25112293</t>
  </si>
  <si>
    <t>01PL25112294</t>
  </si>
  <si>
    <t>01PL25112295</t>
  </si>
  <si>
    <t>01PL25112296</t>
  </si>
  <si>
    <t>A2-07-09-3</t>
  </si>
  <si>
    <t>01PL251126125</t>
  </si>
  <si>
    <t>197/08/25-KLITE</t>
  </si>
  <si>
    <t>01PL251126126</t>
  </si>
  <si>
    <t>01PL251126127</t>
  </si>
  <si>
    <t>01PL251126128</t>
  </si>
  <si>
    <t>01PL251126129</t>
  </si>
  <si>
    <t>01PL251126130</t>
  </si>
  <si>
    <t>01PL251126131</t>
  </si>
  <si>
    <t>01PL251126132</t>
  </si>
  <si>
    <t>A2-07-09-4</t>
  </si>
  <si>
    <t>01PL251126133</t>
  </si>
  <si>
    <t>01PL251126134</t>
  </si>
  <si>
    <t>01PL251126135</t>
  </si>
  <si>
    <t>01PL251126136</t>
  </si>
  <si>
    <t>01PL251126137</t>
  </si>
  <si>
    <t>01PL251126138</t>
  </si>
  <si>
    <t>01PL251126139</t>
  </si>
  <si>
    <t>01PL251126140</t>
  </si>
  <si>
    <t>01PL251126141</t>
  </si>
  <si>
    <t>01PL251126142</t>
  </si>
  <si>
    <t>01PL251126143</t>
  </si>
  <si>
    <t>01PL251126144</t>
  </si>
  <si>
    <t>01PL251126145</t>
  </si>
  <si>
    <t>01PL251126146</t>
  </si>
  <si>
    <t>01PL251126147</t>
  </si>
  <si>
    <t>01PL251126148</t>
  </si>
  <si>
    <t>01PL251126149</t>
  </si>
  <si>
    <t>01PL251126150</t>
  </si>
  <si>
    <t>01PL251126151</t>
  </si>
  <si>
    <t>01PL251126152</t>
  </si>
  <si>
    <t>01PL251126153</t>
  </si>
  <si>
    <t>01PL251126154</t>
  </si>
  <si>
    <t>01PL251126155</t>
  </si>
  <si>
    <t>01PL251126156</t>
  </si>
  <si>
    <t>01PL251126157</t>
  </si>
  <si>
    <t>01PL251126158</t>
  </si>
  <si>
    <t>01PL251126159</t>
  </si>
  <si>
    <t>01PL251126160</t>
  </si>
  <si>
    <t>01PL251126161</t>
  </si>
  <si>
    <t>01PL251126162</t>
  </si>
  <si>
    <t>01PL251126163</t>
  </si>
  <si>
    <t>01PL251126164</t>
  </si>
  <si>
    <t>01PL251126165</t>
  </si>
  <si>
    <t>A2-07-14-1</t>
  </si>
  <si>
    <t>01PL25120510</t>
  </si>
  <si>
    <t>187/07/25-KLITE</t>
  </si>
  <si>
    <t>01PL25120511</t>
  </si>
  <si>
    <t>01PL25120512</t>
  </si>
  <si>
    <t>01PL25120513</t>
  </si>
  <si>
    <t>01PL25120514</t>
  </si>
  <si>
    <t>01PL25120515</t>
  </si>
  <si>
    <t>01PL25120516</t>
  </si>
  <si>
    <t>01PL25120517</t>
  </si>
  <si>
    <t>01PL25120518</t>
  </si>
  <si>
    <t>01PL25120519</t>
  </si>
  <si>
    <t>01PL25120520</t>
  </si>
  <si>
    <t>01PL25120521</t>
  </si>
  <si>
    <t>01PL25120522</t>
  </si>
  <si>
    <t>01PL2512053</t>
  </si>
  <si>
    <t>01PL2512054</t>
  </si>
  <si>
    <t>01PL2512055</t>
  </si>
  <si>
    <t>01PL2512056</t>
  </si>
  <si>
    <t>01PL2512057</t>
  </si>
  <si>
    <t>01PL2512058</t>
  </si>
  <si>
    <t>01PL2512059</t>
  </si>
  <si>
    <t>A2-08-01-3</t>
  </si>
  <si>
    <t>01PL25122610</t>
  </si>
  <si>
    <t>203/10/25-KLITE</t>
  </si>
  <si>
    <t>01PL25122611</t>
  </si>
  <si>
    <t>A2-08-01-4</t>
  </si>
  <si>
    <t>01PL25122612</t>
  </si>
  <si>
    <t>01PL25122613</t>
  </si>
  <si>
    <t>A2-08-14-2</t>
  </si>
  <si>
    <t>01PL25122614</t>
  </si>
  <si>
    <t>01PL25122615</t>
  </si>
  <si>
    <t>01PL25122616</t>
  </si>
  <si>
    <t>01PL25122617</t>
  </si>
  <si>
    <t>01PL25122618</t>
  </si>
  <si>
    <t>01PL25122619</t>
  </si>
  <si>
    <t>01PL2512262</t>
  </si>
  <si>
    <t>01PL25122620</t>
  </si>
  <si>
    <t>01PL25122621</t>
  </si>
  <si>
    <t>01PL25122622</t>
  </si>
  <si>
    <t>01PL25122623</t>
  </si>
  <si>
    <t>01PL25122624</t>
  </si>
  <si>
    <t>01PL25122625</t>
  </si>
  <si>
    <t>01PL25122626</t>
  </si>
  <si>
    <t>01PL25122627</t>
  </si>
  <si>
    <t>01PL25122628</t>
  </si>
  <si>
    <t>01PL25122629</t>
  </si>
  <si>
    <t>01PL2512263</t>
  </si>
  <si>
    <t>01PL25122630</t>
  </si>
  <si>
    <t>01PL25122631</t>
  </si>
  <si>
    <t>01PL25122632</t>
  </si>
  <si>
    <t>01PL25122633</t>
  </si>
  <si>
    <t>01PL25122634</t>
  </si>
  <si>
    <t>01PL25122635</t>
  </si>
  <si>
    <t>01PL25122636</t>
  </si>
  <si>
    <t>01PL25122637</t>
  </si>
  <si>
    <t>01PL25122638</t>
  </si>
  <si>
    <t>01PL25122639</t>
  </si>
  <si>
    <t>01PL2512264</t>
  </si>
  <si>
    <t>01PL25122640</t>
  </si>
  <si>
    <t>01PL25122641</t>
  </si>
  <si>
    <t>01PL25122642</t>
  </si>
  <si>
    <t>01PL2512265</t>
  </si>
  <si>
    <t>01PL2512266</t>
  </si>
  <si>
    <t>01PL2512267</t>
  </si>
  <si>
    <t>01PL2512268</t>
  </si>
  <si>
    <t>01PL2512269</t>
  </si>
  <si>
    <t>A3-08-08-3</t>
  </si>
  <si>
    <t>01PL25123170</t>
  </si>
  <si>
    <t>01PL25123171</t>
  </si>
  <si>
    <t>01PL25123172</t>
  </si>
  <si>
    <t>01PL25123173</t>
  </si>
  <si>
    <t>A3-01-13-4</t>
  </si>
  <si>
    <t>01PL25123174</t>
  </si>
  <si>
    <t>01PL25123175</t>
  </si>
  <si>
    <t>01PL25123176</t>
  </si>
  <si>
    <t>01PL25123177</t>
  </si>
  <si>
    <t>01PL25123178</t>
  </si>
  <si>
    <t>01PL25123179</t>
  </si>
  <si>
    <t>01PL25123180</t>
  </si>
  <si>
    <t>01PL25123181</t>
  </si>
  <si>
    <t>01PL25123182</t>
  </si>
  <si>
    <t>01PL25123183</t>
  </si>
  <si>
    <t>01PL25123184</t>
  </si>
  <si>
    <t>01PL25123185</t>
  </si>
  <si>
    <t>01PL25123186</t>
  </si>
  <si>
    <t>01PL25123187</t>
  </si>
  <si>
    <t>01PL25123188</t>
  </si>
  <si>
    <t>01PL25123189</t>
  </si>
  <si>
    <t>01PL25123190</t>
  </si>
  <si>
    <t>01PL25123191</t>
  </si>
  <si>
    <t>01PL25123192</t>
  </si>
  <si>
    <t>01PL25123193</t>
  </si>
  <si>
    <t>01PL25123194</t>
  </si>
  <si>
    <t>01PL25123195</t>
  </si>
  <si>
    <t>A2-07-09-2</t>
  </si>
  <si>
    <t>01PL2601271</t>
  </si>
  <si>
    <t>210/11/25-KLITE</t>
  </si>
  <si>
    <t>01PL26012710</t>
  </si>
  <si>
    <t>01PL26012711</t>
  </si>
  <si>
    <t>01PL26012712</t>
  </si>
  <si>
    <t>A2-07-01-3</t>
  </si>
  <si>
    <t>01PL26012713</t>
  </si>
  <si>
    <t>01PL26012714</t>
  </si>
  <si>
    <t>01PL26012715</t>
  </si>
  <si>
    <t>01PL26012716</t>
  </si>
  <si>
    <t>01PL26012717</t>
  </si>
  <si>
    <t>01PL260127172</t>
  </si>
  <si>
    <t>A2-03-02-4</t>
  </si>
  <si>
    <t>01PL260127173</t>
  </si>
  <si>
    <t>01PL260127174</t>
  </si>
  <si>
    <t>01PL260127175</t>
  </si>
  <si>
    <t>01PL260127176</t>
  </si>
  <si>
    <t>01PL260127177</t>
  </si>
  <si>
    <t>01PL260127178</t>
  </si>
  <si>
    <t>01PL260127179</t>
  </si>
  <si>
    <t>01PL26012718</t>
  </si>
  <si>
    <t>01PL260127180</t>
  </si>
  <si>
    <t>01PL260127181</t>
  </si>
  <si>
    <t>01PL260127182</t>
  </si>
  <si>
    <t>01PL260127183</t>
  </si>
  <si>
    <t>01PL260127184</t>
  </si>
  <si>
    <t>01PL260127185</t>
  </si>
  <si>
    <t>01PL260127186</t>
  </si>
  <si>
    <t>01PL260127187</t>
  </si>
  <si>
    <t>01PL260127188</t>
  </si>
  <si>
    <t>01PL260127189</t>
  </si>
  <si>
    <t>01PL26012719</t>
  </si>
  <si>
    <t>01PL260127190</t>
  </si>
  <si>
    <t>01PL260127191</t>
  </si>
  <si>
    <t>01PL260127192</t>
  </si>
  <si>
    <t>01PL260127193</t>
  </si>
  <si>
    <t>01PL260127194</t>
  </si>
  <si>
    <t>01PL260127195</t>
  </si>
  <si>
    <t>01PL260127196</t>
  </si>
  <si>
    <t>01PL2601272</t>
  </si>
  <si>
    <t>01PL26012720</t>
  </si>
  <si>
    <t>01PL26012721</t>
  </si>
  <si>
    <t>01PL26012722</t>
  </si>
  <si>
    <t>01PL26012723</t>
  </si>
  <si>
    <t>01PL26012724</t>
  </si>
  <si>
    <t>01PL26012725</t>
  </si>
  <si>
    <t>01PL26012726</t>
  </si>
  <si>
    <t>01PL26012727</t>
  </si>
  <si>
    <t>01PL26012728</t>
  </si>
  <si>
    <t>01PL26012729</t>
  </si>
  <si>
    <t>01PL2601273</t>
  </si>
  <si>
    <t>01PL26012730</t>
  </si>
  <si>
    <t>01PL26012731</t>
  </si>
  <si>
    <t>01PL26012732</t>
  </si>
  <si>
    <t>01PL26012733</t>
  </si>
  <si>
    <t>01PL26012734</t>
  </si>
  <si>
    <t>01PL26012735</t>
  </si>
  <si>
    <t>01PL26012736</t>
  </si>
  <si>
    <t>01PL2601274</t>
  </si>
  <si>
    <t>01PL2601275</t>
  </si>
  <si>
    <t>01PL2601276</t>
  </si>
  <si>
    <t>01PL2601277</t>
  </si>
  <si>
    <t>01PL2601278</t>
  </si>
  <si>
    <t>01PL2601279</t>
  </si>
  <si>
    <t>A2-03-10-1</t>
  </si>
  <si>
    <t>01PL26020573</t>
  </si>
  <si>
    <t>211/11/25-KLITE</t>
  </si>
  <si>
    <t>A2-03-15-2</t>
  </si>
  <si>
    <t>01PL26020574</t>
  </si>
  <si>
    <t>01PL26020575</t>
  </si>
  <si>
    <t>01PL26020576</t>
  </si>
  <si>
    <t>01PL26020577</t>
  </si>
  <si>
    <t>01PL26020578</t>
  </si>
  <si>
    <t>A2-03-15-4</t>
  </si>
  <si>
    <t>01PL26020579</t>
  </si>
  <si>
    <t>01PL26020580</t>
  </si>
  <si>
    <t>01PL26020581</t>
  </si>
  <si>
    <t>01PL26020582</t>
  </si>
  <si>
    <t>01PL26020583</t>
  </si>
  <si>
    <t>01PL26020584</t>
  </si>
  <si>
    <t>01PL26020585</t>
  </si>
  <si>
    <t>01PL26020586</t>
  </si>
  <si>
    <t>01PL26020587</t>
  </si>
  <si>
    <t>01PL26020588</t>
  </si>
  <si>
    <t>01PL26020589</t>
  </si>
  <si>
    <t>01PL26020590</t>
  </si>
  <si>
    <t>01PL26020591</t>
  </si>
  <si>
    <t>01PL26020592</t>
  </si>
  <si>
    <t>01PL26020593</t>
  </si>
  <si>
    <t>01PL26020594</t>
  </si>
  <si>
    <t>01PL26020595</t>
  </si>
  <si>
    <t>01PL26020596</t>
  </si>
  <si>
    <t>01PL26020597</t>
  </si>
  <si>
    <t>01PL25110744</t>
  </si>
  <si>
    <t>01PL25110745</t>
  </si>
  <si>
    <t>01PL25110746</t>
  </si>
  <si>
    <t>01PL25110747</t>
  </si>
  <si>
    <t>01PL25110748</t>
  </si>
  <si>
    <t>01PL25110749</t>
  </si>
  <si>
    <t>01PL26012737</t>
  </si>
  <si>
    <t>01PL26012738</t>
  </si>
  <si>
    <t>01PL26012739</t>
  </si>
  <si>
    <t>01PL26012740</t>
  </si>
  <si>
    <t>01PL26012741</t>
  </si>
  <si>
    <t>01PL26012742</t>
  </si>
  <si>
    <t>PL240327590</t>
  </si>
  <si>
    <t>PL240327591</t>
  </si>
  <si>
    <t>PL24040912</t>
  </si>
  <si>
    <t>01PL260119154</t>
  </si>
  <si>
    <t>01PL260119155</t>
  </si>
  <si>
    <t>01PL260119156</t>
  </si>
  <si>
    <t>A2-08-07-3</t>
  </si>
  <si>
    <t>PL24120912</t>
  </si>
  <si>
    <t>PL221128164</t>
  </si>
  <si>
    <t>PL221128166</t>
  </si>
  <si>
    <t>PL221128168</t>
  </si>
  <si>
    <t>PL221128169</t>
  </si>
  <si>
    <t>PL230104175</t>
  </si>
  <si>
    <t>PL230104176</t>
  </si>
  <si>
    <t>A1-10-02-4</t>
  </si>
  <si>
    <t>Bộ máng led tube đơn 1.2m ASV</t>
  </si>
  <si>
    <t>PL22113039</t>
  </si>
  <si>
    <t>BT8-120V</t>
  </si>
  <si>
    <t>A2-08-05-3</t>
  </si>
  <si>
    <t>PL22113078</t>
  </si>
  <si>
    <t>A1-10-10-1</t>
  </si>
  <si>
    <t>01PL26012488</t>
  </si>
  <si>
    <t>01PL26012489</t>
  </si>
  <si>
    <t>01PL26012490</t>
  </si>
  <si>
    <t>01PL26012491</t>
  </si>
  <si>
    <t>Cánh quạt AFC2-130</t>
  </si>
  <si>
    <t>PL241218124</t>
  </si>
  <si>
    <t>08/09/23</t>
  </si>
  <si>
    <t>CANH-AFC2-130</t>
  </si>
  <si>
    <t>01PL25120178</t>
  </si>
  <si>
    <t>Cánh quạt AFC2-250</t>
  </si>
  <si>
    <t>CANH-AFC2-250</t>
  </si>
  <si>
    <t>Cánh quạt AFC2-300</t>
  </si>
  <si>
    <t>CANH-AFC2-300</t>
  </si>
  <si>
    <t>Cánh quạt AFC2-600</t>
  </si>
  <si>
    <t>CANH-AFC2-600</t>
  </si>
  <si>
    <t>Tụ điện 0.82 UF</t>
  </si>
  <si>
    <t>CAPA-0.82</t>
  </si>
  <si>
    <t>Tụ điện 1.0 UF</t>
  </si>
  <si>
    <t>CAPA-1.0</t>
  </si>
  <si>
    <t>Tụ điện 2.0 UF</t>
  </si>
  <si>
    <t>CAPA-2.0</t>
  </si>
  <si>
    <t>A3-06-06-3</t>
  </si>
  <si>
    <t>Cáp mạng CAT5E</t>
  </si>
  <si>
    <t>PL24072314</t>
  </si>
  <si>
    <t>05/05/24</t>
  </si>
  <si>
    <t>F065AXD</t>
  </si>
  <si>
    <t>CAT5E-4P</t>
  </si>
  <si>
    <t>PL24072315</t>
  </si>
  <si>
    <t>PL24072316</t>
  </si>
  <si>
    <t>PL24072317</t>
  </si>
  <si>
    <t>PL24072318</t>
  </si>
  <si>
    <t>PL24072319</t>
  </si>
  <si>
    <t>PL24072323</t>
  </si>
  <si>
    <t>AXD</t>
  </si>
  <si>
    <t>A3-07-09-4</t>
  </si>
  <si>
    <t>01PL25072642</t>
  </si>
  <si>
    <t>07/05/25-AXD</t>
  </si>
  <si>
    <t>01PL25072643</t>
  </si>
  <si>
    <t>01PL25072644</t>
  </si>
  <si>
    <t>01PL25072645</t>
  </si>
  <si>
    <t>01PL25072646</t>
  </si>
  <si>
    <t>01PL25072647</t>
  </si>
  <si>
    <t>01PL25072648</t>
  </si>
  <si>
    <t>01PL25072649</t>
  </si>
  <si>
    <t>A3-06-11-3</t>
  </si>
  <si>
    <t>01PL260202271</t>
  </si>
  <si>
    <t>20260202</t>
  </si>
  <si>
    <t>08/11/25-AXD</t>
  </si>
  <si>
    <t>01PL260202272</t>
  </si>
  <si>
    <t>A3-06-10-3</t>
  </si>
  <si>
    <t>01PL260202273</t>
  </si>
  <si>
    <t>01PL260202274</t>
  </si>
  <si>
    <t>01PL260202275</t>
  </si>
  <si>
    <t>01PL260202276</t>
  </si>
  <si>
    <t>01PL260202277</t>
  </si>
  <si>
    <t>01PL260202278</t>
  </si>
  <si>
    <t>01PL260202279</t>
  </si>
  <si>
    <t>01PL260202280</t>
  </si>
  <si>
    <t>01PL260202281</t>
  </si>
  <si>
    <t>01PL260202282</t>
  </si>
  <si>
    <t>A3-06-14-3</t>
  </si>
  <si>
    <t>Cáp mạng CAT6E</t>
  </si>
  <si>
    <t>01PL25072655</t>
  </si>
  <si>
    <t>CAT6E-4P</t>
  </si>
  <si>
    <t>A3-06-09-3</t>
  </si>
  <si>
    <t>01PL25072656</t>
  </si>
  <si>
    <t>01PL25072658</t>
  </si>
  <si>
    <t>01PL25072661</t>
  </si>
  <si>
    <t>01PL25072664</t>
  </si>
  <si>
    <t>A3-06-12-3</t>
  </si>
  <si>
    <t>01PL260202284</t>
  </si>
  <si>
    <t>01PL260202285</t>
  </si>
  <si>
    <t>01PL260202286</t>
  </si>
  <si>
    <t>01PL260202287</t>
  </si>
  <si>
    <t>01PL260202288</t>
  </si>
  <si>
    <t>01PL260202289</t>
  </si>
  <si>
    <t>01PL260202290</t>
  </si>
  <si>
    <t>01PL260202291</t>
  </si>
  <si>
    <t>01PL260202292</t>
  </si>
  <si>
    <t>01PL260202293</t>
  </si>
  <si>
    <t>01PL260202294</t>
  </si>
  <si>
    <t>01PL260202295</t>
  </si>
  <si>
    <t>01PL260202296</t>
  </si>
  <si>
    <t>A3-06-13-3</t>
  </si>
  <si>
    <t>01PL260202297</t>
  </si>
  <si>
    <t>01PL260202298</t>
  </si>
  <si>
    <t>01PL260202299</t>
  </si>
  <si>
    <t>01PL260202300</t>
  </si>
  <si>
    <t>01PL260202301</t>
  </si>
  <si>
    <t>01PL260202302</t>
  </si>
  <si>
    <t>01PL260202303</t>
  </si>
  <si>
    <t>01PL260202304</t>
  </si>
  <si>
    <t>01PL260202305</t>
  </si>
  <si>
    <t>01PL260202306</t>
  </si>
  <si>
    <t>01PL260202307</t>
  </si>
  <si>
    <t>01PL260202308</t>
  </si>
  <si>
    <t>01PL260202309</t>
  </si>
  <si>
    <t>01PL260202310</t>
  </si>
  <si>
    <t>01PL260202311</t>
  </si>
  <si>
    <t>01PL260202312</t>
  </si>
  <si>
    <t>01PL260202313</t>
  </si>
  <si>
    <t>01PL260202314</t>
  </si>
  <si>
    <t>01PL260202315</t>
  </si>
  <si>
    <t>01PL260202316</t>
  </si>
  <si>
    <t>01PL260202317</t>
  </si>
  <si>
    <t>01PL260202318</t>
  </si>
  <si>
    <t>01PL260202319</t>
  </si>
  <si>
    <t>01PL260202320</t>
  </si>
  <si>
    <t>01PL260202321</t>
  </si>
  <si>
    <t>01PL260202322</t>
  </si>
  <si>
    <t>01PL260202323</t>
  </si>
  <si>
    <t>01PL260202324</t>
  </si>
  <si>
    <t>01PL260202325</t>
  </si>
  <si>
    <t>CHÓA ĐÈN CÔNG NGHIỆP 1.2M ĐƠN</t>
  </si>
  <si>
    <t>01PL250813207</t>
  </si>
  <si>
    <t>CCN-120K</t>
  </si>
  <si>
    <t>A2-08-09-1</t>
  </si>
  <si>
    <t>01PL260110174</t>
  </si>
  <si>
    <t>20260110</t>
  </si>
  <si>
    <t>CHÓA ĐÈN CÔNG NGHIỆP 1.2M ĐÔI</t>
  </si>
  <si>
    <t>01PL260110175</t>
  </si>
  <si>
    <t>113/09/25-KS</t>
  </si>
  <si>
    <t>CCN-220K</t>
  </si>
  <si>
    <t>01PL2602035</t>
  </si>
  <si>
    <t>01PL2602036</t>
  </si>
  <si>
    <t>A1-05-10-2</t>
  </si>
  <si>
    <t>Dây điện 2x1.0mm2 dùng cho ổ cắm di động, dài 3m</t>
  </si>
  <si>
    <t>PL23052056</t>
  </si>
  <si>
    <t>19/03/20</t>
  </si>
  <si>
    <t>20200821</t>
  </si>
  <si>
    <t>CD210</t>
  </si>
  <si>
    <t>PL23052057</t>
  </si>
  <si>
    <t>Cáp DC solar 4.0mm2</t>
  </si>
  <si>
    <t>PL23072811</t>
  </si>
  <si>
    <t>CDC-PV4</t>
  </si>
  <si>
    <t>PL23072812</t>
  </si>
  <si>
    <t>Cáp DC solar 6.0mm2</t>
  </si>
  <si>
    <t>PL23072813</t>
  </si>
  <si>
    <t>CDC-PV6</t>
  </si>
  <si>
    <t>A2-08-03-1</t>
  </si>
  <si>
    <t>DâY ÐIệN 0.3MM Ðỏ</t>
  </si>
  <si>
    <t>01PL25112558</t>
  </si>
  <si>
    <t>18/11/25-DPCO</t>
  </si>
  <si>
    <t>DAPHACO</t>
  </si>
  <si>
    <t>CDD</t>
  </si>
  <si>
    <t>01PL25112559</t>
  </si>
  <si>
    <t>A1-05-08-1</t>
  </si>
  <si>
    <t>Ruột fuse dc1000v-20a</t>
  </si>
  <si>
    <t>PL24040663</t>
  </si>
  <si>
    <t>CFDC-20</t>
  </si>
  <si>
    <t>Ruột fuse dc1000v-32a</t>
  </si>
  <si>
    <t>CFDC-32</t>
  </si>
  <si>
    <t>01PL25121985</t>
  </si>
  <si>
    <t>Phụ kiện kẹp 60x60 đèn led panel</t>
  </si>
  <si>
    <t>01PL25120163</t>
  </si>
  <si>
    <t>403/09/25-SZBQ</t>
  </si>
  <si>
    <t>CKPD-60</t>
  </si>
  <si>
    <t>01PL25040252</t>
  </si>
  <si>
    <t>CKPL-60</t>
  </si>
  <si>
    <t>A1-09-01-3</t>
  </si>
  <si>
    <t>PL231012128</t>
  </si>
  <si>
    <t>PL231012130</t>
  </si>
  <si>
    <t>PL231012131</t>
  </si>
  <si>
    <t>PL231012134</t>
  </si>
  <si>
    <t>A1-09-09-3</t>
  </si>
  <si>
    <t>Đèn led ốp trần 16W 3 chế độ màu</t>
  </si>
  <si>
    <t>PL221109273</t>
  </si>
  <si>
    <t>CL-16/3C</t>
  </si>
  <si>
    <t>PL221109274</t>
  </si>
  <si>
    <t>PL221109275</t>
  </si>
  <si>
    <t>A1-09-13-3</t>
  </si>
  <si>
    <t>Đèn led ốp trần 16W ASV</t>
  </si>
  <si>
    <t>PL241215145</t>
  </si>
  <si>
    <t>08/08/18</t>
  </si>
  <si>
    <t>CL-16V</t>
  </si>
  <si>
    <t>PL241215146</t>
  </si>
  <si>
    <t>PL241215147</t>
  </si>
  <si>
    <t>PL241215148</t>
  </si>
  <si>
    <t>A1-09-08-3</t>
  </si>
  <si>
    <t>LED ceiling tròn 19W-Dip switch 3CCT; 3 in 1 (350x65mm)</t>
  </si>
  <si>
    <t>PL231012136</t>
  </si>
  <si>
    <t>CL-20</t>
  </si>
  <si>
    <t>PL231012137</t>
  </si>
  <si>
    <t>PL231012138</t>
  </si>
  <si>
    <t>PL231012139</t>
  </si>
  <si>
    <t>PL231012141</t>
  </si>
  <si>
    <t>PL231012143</t>
  </si>
  <si>
    <t>A1-09-05-2</t>
  </si>
  <si>
    <t>PL231012144</t>
  </si>
  <si>
    <t>PL231012145</t>
  </si>
  <si>
    <t>A1-09-03-3</t>
  </si>
  <si>
    <t>PL231012146</t>
  </si>
  <si>
    <t>Đèn led ốp trần 22W 3 chế độ màu</t>
  </si>
  <si>
    <t>PL24050622</t>
  </si>
  <si>
    <t>CL-22/3C</t>
  </si>
  <si>
    <t>PL24050623</t>
  </si>
  <si>
    <t>PL24050625</t>
  </si>
  <si>
    <t>PL24050626</t>
  </si>
  <si>
    <t>PL240613111</t>
  </si>
  <si>
    <t>PL240613112</t>
  </si>
  <si>
    <t>PL240613113</t>
  </si>
  <si>
    <t>PL240613114</t>
  </si>
  <si>
    <t>PL240613115</t>
  </si>
  <si>
    <t>PL240613116</t>
  </si>
  <si>
    <t>A1-09-12-4</t>
  </si>
  <si>
    <t>Đèn led ốp trần 22W ASV</t>
  </si>
  <si>
    <t>PL22122517</t>
  </si>
  <si>
    <t>CL-22V</t>
  </si>
  <si>
    <t>PL24052727</t>
  </si>
  <si>
    <t>PL241215149</t>
  </si>
  <si>
    <t>PL241215150</t>
  </si>
  <si>
    <t>PL241215151</t>
  </si>
  <si>
    <t>KHUNG + DRIVER DEN CEILING SMART 20W</t>
  </si>
  <si>
    <t>PL2302013</t>
  </si>
  <si>
    <t>03/03/18</t>
  </si>
  <si>
    <t>20180620</t>
  </si>
  <si>
    <t>CL20/SM-PK</t>
  </si>
  <si>
    <t>A2-08-04-4</t>
  </si>
  <si>
    <t>KHUNG +DRIVER DEN CEILING SMART 30W</t>
  </si>
  <si>
    <t>PL2302014</t>
  </si>
  <si>
    <t>CL30/SM-PK</t>
  </si>
  <si>
    <t>01PL25021314</t>
  </si>
  <si>
    <t>20161012</t>
  </si>
  <si>
    <t>A1-09-12-1</t>
  </si>
  <si>
    <t>PL2303144</t>
  </si>
  <si>
    <t>Rèm cửa thông minh</t>
  </si>
  <si>
    <t>PL23041153</t>
  </si>
  <si>
    <t>CM1/SC</t>
  </si>
  <si>
    <t>PL230107389</t>
  </si>
  <si>
    <t>04/03/21</t>
  </si>
  <si>
    <t>20210505</t>
  </si>
  <si>
    <t>A2-08-02-4</t>
  </si>
  <si>
    <t>PL2305264</t>
  </si>
  <si>
    <t>A1-10-06-4</t>
  </si>
  <si>
    <t>01PL251206411</t>
  </si>
  <si>
    <t>02/08/25-RL</t>
  </si>
  <si>
    <t>01PL251206412</t>
  </si>
  <si>
    <t>A1-10-05-2</t>
  </si>
  <si>
    <t>Chuông cửa không dây, không pin, 38 âm, có cảm biến DB5</t>
  </si>
  <si>
    <t>01PL25060677</t>
  </si>
  <si>
    <t>DB5</t>
  </si>
  <si>
    <t>A1-10-09-2</t>
  </si>
  <si>
    <t>01PL2510274</t>
  </si>
  <si>
    <t>01PL251206413</t>
  </si>
  <si>
    <t>01PL251206414</t>
  </si>
  <si>
    <t>A1-09-05-3</t>
  </si>
  <si>
    <t>PL240802110</t>
  </si>
  <si>
    <t>PL240802111</t>
  </si>
  <si>
    <t>A1-09-14-3</t>
  </si>
  <si>
    <t>PL240802112</t>
  </si>
  <si>
    <t>PL240802113</t>
  </si>
  <si>
    <t>A1-10-15-3</t>
  </si>
  <si>
    <t>PL24102677</t>
  </si>
  <si>
    <t>PL24102678</t>
  </si>
  <si>
    <t>PL24102679</t>
  </si>
  <si>
    <t>PL24102681</t>
  </si>
  <si>
    <t>PL24102683</t>
  </si>
  <si>
    <t>DAYANG</t>
  </si>
  <si>
    <t>A1-10-03-4</t>
  </si>
  <si>
    <t>Đèn bắt muỗi 5W</t>
  </si>
  <si>
    <t>01PL260120145</t>
  </si>
  <si>
    <t>02/08/25-DYANG</t>
  </si>
  <si>
    <t>DBM-03</t>
  </si>
  <si>
    <t>01PL260120146</t>
  </si>
  <si>
    <t>01PL260120147</t>
  </si>
  <si>
    <t>01PL260120148</t>
  </si>
  <si>
    <t>01PL260120149</t>
  </si>
  <si>
    <t>01PL260120150</t>
  </si>
  <si>
    <t>01PL260120151</t>
  </si>
  <si>
    <t>A1-09-10-1</t>
  </si>
  <si>
    <t>Đèn bắt muỗi 1.5W</t>
  </si>
  <si>
    <t>01PL260120152</t>
  </si>
  <si>
    <t>DBM-05</t>
  </si>
  <si>
    <t>01PL260120153</t>
  </si>
  <si>
    <t>01PL260120154</t>
  </si>
  <si>
    <t>01PL260120155</t>
  </si>
  <si>
    <t>01PL25073042</t>
  </si>
  <si>
    <t>A1-10-13-2</t>
  </si>
  <si>
    <t>01PL2512273</t>
  </si>
  <si>
    <t>01PL2512274</t>
  </si>
  <si>
    <t>A1-10-13-3</t>
  </si>
  <si>
    <t>01PL2512271</t>
  </si>
  <si>
    <t>01PL2512272</t>
  </si>
  <si>
    <t>Hộp đấu nối DC 14 ngõ vào - 1 ngõ ra</t>
  </si>
  <si>
    <t>PL23072814</t>
  </si>
  <si>
    <t>DCC-14</t>
  </si>
  <si>
    <t>Dây điện nối dài 2x1.5 mm)2 - 10m - dùng cho đèn 300W</t>
  </si>
  <si>
    <t>PL2412176</t>
  </si>
  <si>
    <t>09/02/20</t>
  </si>
  <si>
    <t>20211023</t>
  </si>
  <si>
    <t>DCW2150-10</t>
  </si>
  <si>
    <t>Dây nối dài (2x0.5mm2)- 5m - dùng cho đèn led pha NLMT SFLD2</t>
  </si>
  <si>
    <t>01PL2504097</t>
  </si>
  <si>
    <t>BU_20/09/24-ZHL</t>
  </si>
  <si>
    <t>DCW250-5</t>
  </si>
  <si>
    <t>A1-09-13-4</t>
  </si>
  <si>
    <t>PL231127195</t>
  </si>
  <si>
    <t>PL231127196</t>
  </si>
  <si>
    <t>PL231127197</t>
  </si>
  <si>
    <t>A1-10-01-4</t>
  </si>
  <si>
    <t>01PL2502134</t>
  </si>
  <si>
    <t>667/09/22</t>
  </si>
  <si>
    <t>A1-09-07-2</t>
  </si>
  <si>
    <t>PL24050628</t>
  </si>
  <si>
    <t>PL24050629</t>
  </si>
  <si>
    <t>PL24050630</t>
  </si>
  <si>
    <t>PL24050631</t>
  </si>
  <si>
    <t>PL24050632</t>
  </si>
  <si>
    <t>PL231009132</t>
  </si>
  <si>
    <t>A3-08-14-3</t>
  </si>
  <si>
    <t>PL240515443</t>
  </si>
  <si>
    <t>PL240515444</t>
  </si>
  <si>
    <t>PL240515445</t>
  </si>
  <si>
    <t>PL240515446</t>
  </si>
  <si>
    <t>PL240515447</t>
  </si>
  <si>
    <t>Dây đèn trang trí ngoài trời E27-10 đui đèn</t>
  </si>
  <si>
    <t>PL230331122</t>
  </si>
  <si>
    <t>DDCT5-10</t>
  </si>
  <si>
    <t>PL230331123</t>
  </si>
  <si>
    <t>PL23040758</t>
  </si>
  <si>
    <t>PL2307171</t>
  </si>
  <si>
    <t>20230715</t>
  </si>
  <si>
    <t>PL2307172</t>
  </si>
  <si>
    <t>PL2307173</t>
  </si>
  <si>
    <t>A1-09-02-4</t>
  </si>
  <si>
    <t>PL231009135</t>
  </si>
  <si>
    <t>A1-09-01-4</t>
  </si>
  <si>
    <t>PL231009136</t>
  </si>
  <si>
    <t>PL231009137</t>
  </si>
  <si>
    <t>PL231127199</t>
  </si>
  <si>
    <t>PL231127200</t>
  </si>
  <si>
    <t>PL231127201</t>
  </si>
  <si>
    <t>PL231127202</t>
  </si>
  <si>
    <t>PL231127203</t>
  </si>
  <si>
    <t>PL24050633</t>
  </si>
  <si>
    <t>PL24050634</t>
  </si>
  <si>
    <t>PL24050635</t>
  </si>
  <si>
    <t>A1-09-13-2</t>
  </si>
  <si>
    <t>PL221126113</t>
  </si>
  <si>
    <t>137/09/19</t>
  </si>
  <si>
    <t>20191107</t>
  </si>
  <si>
    <t>PL221126114</t>
  </si>
  <si>
    <t>PL221126115</t>
  </si>
  <si>
    <t>A1-09-06-3</t>
  </si>
  <si>
    <t>Ðèn lon 80</t>
  </si>
  <si>
    <t>PL23031641</t>
  </si>
  <si>
    <t>DL-3(W3.0)</t>
  </si>
  <si>
    <t>PL23031642</t>
  </si>
  <si>
    <t>PL23031643</t>
  </si>
  <si>
    <t>PL23031645</t>
  </si>
  <si>
    <t>PL23031647</t>
  </si>
  <si>
    <t>PL23031648</t>
  </si>
  <si>
    <t>01PL26010710</t>
  </si>
  <si>
    <t>03/09/25-FGCHIP</t>
  </si>
  <si>
    <t>FINGERC</t>
  </si>
  <si>
    <t>20260107</t>
  </si>
  <si>
    <t>A1-04-09-4</t>
  </si>
  <si>
    <t>PL241206447</t>
  </si>
  <si>
    <t>Khóa cửa smart Zigbee</t>
  </si>
  <si>
    <t>PL241216338</t>
  </si>
  <si>
    <t>DL2-D/ZB</t>
  </si>
  <si>
    <t>Khóa cửa thông minh màu vàng</t>
  </si>
  <si>
    <t>DL2-V/SC</t>
  </si>
  <si>
    <t>Đèn led downlight âm trần chống thấm nước 20W ASV</t>
  </si>
  <si>
    <t>01PL25022021</t>
  </si>
  <si>
    <t>DL65-20V</t>
  </si>
  <si>
    <t>PL24121864</t>
  </si>
  <si>
    <t>01PL2501229</t>
  </si>
  <si>
    <t>03/09/24-LCS</t>
  </si>
  <si>
    <t>A1-09-12-2</t>
  </si>
  <si>
    <t>01PL25040347</t>
  </si>
  <si>
    <t>PL241216340</t>
  </si>
  <si>
    <t>20181204</t>
  </si>
  <si>
    <t>PL24121865</t>
  </si>
  <si>
    <t>A1-10-14-2</t>
  </si>
  <si>
    <t>01PL250526109</t>
  </si>
  <si>
    <t>01PL250526110</t>
  </si>
  <si>
    <t>01PL250526111</t>
  </si>
  <si>
    <t>A1-10-12-3</t>
  </si>
  <si>
    <t>01PL251027131</t>
  </si>
  <si>
    <t>01PL251027132</t>
  </si>
  <si>
    <t>01PL251027133</t>
  </si>
  <si>
    <t>A1-10-06-3</t>
  </si>
  <si>
    <t>01PL251027134</t>
  </si>
  <si>
    <t>Đèn led downlight điều chỉnh góc 12W AST</t>
  </si>
  <si>
    <t>01PL25030459</t>
  </si>
  <si>
    <t>DLA-12T</t>
  </si>
  <si>
    <t>01PL25030460</t>
  </si>
  <si>
    <t>01PL25030461</t>
  </si>
  <si>
    <t>PL240610199</t>
  </si>
  <si>
    <t>01PL251027135</t>
  </si>
  <si>
    <t>01PL251027136</t>
  </si>
  <si>
    <t>A1-10-08-3</t>
  </si>
  <si>
    <t>01PL251027137</t>
  </si>
  <si>
    <t>A1-09-08-2</t>
  </si>
  <si>
    <t>01PL251027138</t>
  </si>
  <si>
    <t>01PL25030462</t>
  </si>
  <si>
    <t>A1-09-06-1</t>
  </si>
  <si>
    <t>01PL25030463</t>
  </si>
  <si>
    <t>01PL25030464</t>
  </si>
  <si>
    <t>A1-10-04-2</t>
  </si>
  <si>
    <t>01PL25030465</t>
  </si>
  <si>
    <t>01PL25030466</t>
  </si>
  <si>
    <t>01PL25030467</t>
  </si>
  <si>
    <t>01PL25030468</t>
  </si>
  <si>
    <t>Đèn led downlight điều chỉnh góc chiếu mặt tròn 3W AST</t>
  </si>
  <si>
    <t>01PL250528261</t>
  </si>
  <si>
    <t>DLA2R-3T</t>
  </si>
  <si>
    <t>01PL251222146</t>
  </si>
  <si>
    <t>A1-09-05-1</t>
  </si>
  <si>
    <t>01PL260110179</t>
  </si>
  <si>
    <t>1210/10/25-LDS</t>
  </si>
  <si>
    <t>01PL26012325</t>
  </si>
  <si>
    <t>01PL251222147</t>
  </si>
  <si>
    <t>01PL260110180</t>
  </si>
  <si>
    <t>A1-09-10-2</t>
  </si>
  <si>
    <t>01PL2601282</t>
  </si>
  <si>
    <t>A3-03-12-1</t>
  </si>
  <si>
    <t>Đèn led downlight điều chỉnh góc chiếu mặt tròn 5W AST</t>
  </si>
  <si>
    <t>01PL250813135</t>
  </si>
  <si>
    <t>DLA2R-5T</t>
  </si>
  <si>
    <t>01PL251222148</t>
  </si>
  <si>
    <t>01PL251222149</t>
  </si>
  <si>
    <t>01PL260110181</t>
  </si>
  <si>
    <t>01PL260110182</t>
  </si>
  <si>
    <t>01PL251222151</t>
  </si>
  <si>
    <t>01PL251222153</t>
  </si>
  <si>
    <t>01PL260110183</t>
  </si>
  <si>
    <t>PL24093058</t>
  </si>
  <si>
    <t>A2-08-07-4</t>
  </si>
  <si>
    <t>PL24093060</t>
  </si>
  <si>
    <t>PL24093061</t>
  </si>
  <si>
    <t>PL24093062</t>
  </si>
  <si>
    <t>PL24093064</t>
  </si>
  <si>
    <t>A1-09-09-2</t>
  </si>
  <si>
    <t>Đèn led downlight điều chỉnh góc chiếu mặt vuông 7W ASV</t>
  </si>
  <si>
    <t>PL221122356</t>
  </si>
  <si>
    <t>DLA2S-7V</t>
  </si>
  <si>
    <t>PL221122357</t>
  </si>
  <si>
    <t>A3-04-10-2</t>
  </si>
  <si>
    <t>01PL250121153</t>
  </si>
  <si>
    <t>01PL250121157</t>
  </si>
  <si>
    <t>01PL25012583</t>
  </si>
  <si>
    <t>01PL250517371</t>
  </si>
  <si>
    <t>01PL250517372</t>
  </si>
  <si>
    <t>A3-04-11-1</t>
  </si>
  <si>
    <t>01PL25052611</t>
  </si>
  <si>
    <t>01PL25052612</t>
  </si>
  <si>
    <t>01PL25052613</t>
  </si>
  <si>
    <t>A3-08-05-1</t>
  </si>
  <si>
    <t>01PL25063058</t>
  </si>
  <si>
    <t>01PL25063059</t>
  </si>
  <si>
    <t>01PL25063060</t>
  </si>
  <si>
    <t>A3-04-05-2</t>
  </si>
  <si>
    <t>01PL25071110</t>
  </si>
  <si>
    <t>A3-04-02-2</t>
  </si>
  <si>
    <t>01PL25082584</t>
  </si>
  <si>
    <t>01PL25082585</t>
  </si>
  <si>
    <t>A3-04-03-3</t>
  </si>
  <si>
    <t>01PL25082586</t>
  </si>
  <si>
    <t>A3-03-07-3</t>
  </si>
  <si>
    <t>01PL251105307</t>
  </si>
  <si>
    <t>1162/08/25-LDS</t>
  </si>
  <si>
    <t>01PL251105308</t>
  </si>
  <si>
    <t>A3-04-03-1</t>
  </si>
  <si>
    <t>01PL251105309</t>
  </si>
  <si>
    <t>A3-03-07-1</t>
  </si>
  <si>
    <t>01PL251217322</t>
  </si>
  <si>
    <t>01PL251217323</t>
  </si>
  <si>
    <t>01PL251217324</t>
  </si>
  <si>
    <t>A3-08-04-1</t>
  </si>
  <si>
    <t>01PL2512194</t>
  </si>
  <si>
    <t>A2-08-05-4</t>
  </si>
  <si>
    <t>01PL260207181</t>
  </si>
  <si>
    <t>01PL260207182</t>
  </si>
  <si>
    <t>01PL260207183</t>
  </si>
  <si>
    <t>01PL260207184</t>
  </si>
  <si>
    <t>01PL260207185</t>
  </si>
  <si>
    <t>A1-08-10-1</t>
  </si>
  <si>
    <t>01PL250320712</t>
  </si>
  <si>
    <t>01PL25042852</t>
  </si>
  <si>
    <t>A3-04-12-1</t>
  </si>
  <si>
    <t>01PL25012584</t>
  </si>
  <si>
    <t>01PL25090941</t>
  </si>
  <si>
    <t>A1-08-03-2</t>
  </si>
  <si>
    <t>01PL25030398</t>
  </si>
  <si>
    <t>01PL250517373</t>
  </si>
  <si>
    <t>01PL25081161</t>
  </si>
  <si>
    <t>A3-04-10-1</t>
  </si>
  <si>
    <t>01PL251105310</t>
  </si>
  <si>
    <t>1161/08/25-LDS</t>
  </si>
  <si>
    <t>A3-03-08-1</t>
  </si>
  <si>
    <t>01PL251217325</t>
  </si>
  <si>
    <t>A1-08-08-2</t>
  </si>
  <si>
    <t>01PL250303265</t>
  </si>
  <si>
    <t>A1-08-13-1</t>
  </si>
  <si>
    <t>01PL250303266</t>
  </si>
  <si>
    <t>A1-08-07-2</t>
  </si>
  <si>
    <t>01PL250303267</t>
  </si>
  <si>
    <t>01PL250303268</t>
  </si>
  <si>
    <t>01PL250303269</t>
  </si>
  <si>
    <t>A3-04-07-3</t>
  </si>
  <si>
    <t>01PL250517376</t>
  </si>
  <si>
    <t>01PL250517377</t>
  </si>
  <si>
    <t>01PL250517378</t>
  </si>
  <si>
    <t>01PL250517379</t>
  </si>
  <si>
    <t>01PL250517380</t>
  </si>
  <si>
    <t>01PL250517381</t>
  </si>
  <si>
    <t>01PL25061411</t>
  </si>
  <si>
    <t>A3-04-08-3</t>
  </si>
  <si>
    <t>01PL25061412</t>
  </si>
  <si>
    <t>A3-04-08-4</t>
  </si>
  <si>
    <t>01PL250617180</t>
  </si>
  <si>
    <t>01PL250617181</t>
  </si>
  <si>
    <t>01PL250617182</t>
  </si>
  <si>
    <t>01PL25071111</t>
  </si>
  <si>
    <t>A3-04-04-3</t>
  </si>
  <si>
    <t>01PL250731111</t>
  </si>
  <si>
    <t>01PL250731112</t>
  </si>
  <si>
    <t>A3-04-06-1</t>
  </si>
  <si>
    <t>01PL250813136</t>
  </si>
  <si>
    <t>01PL250813137</t>
  </si>
  <si>
    <t>A3-08-04-2</t>
  </si>
  <si>
    <t>01PL250813138</t>
  </si>
  <si>
    <t>A3-03-01-4</t>
  </si>
  <si>
    <t>01PL250815111</t>
  </si>
  <si>
    <t>01PL250815112</t>
  </si>
  <si>
    <t>01PL250815113</t>
  </si>
  <si>
    <t>01PL250815114</t>
  </si>
  <si>
    <t>01PL251105311</t>
  </si>
  <si>
    <t>01PL251105312</t>
  </si>
  <si>
    <t>01PL251105313</t>
  </si>
  <si>
    <t>01PL251105314</t>
  </si>
  <si>
    <t>01PL251105315</t>
  </si>
  <si>
    <t>01PL251105316</t>
  </si>
  <si>
    <t>01PL251105317</t>
  </si>
  <si>
    <t>01PL251217326</t>
  </si>
  <si>
    <t>01PL251217327</t>
  </si>
  <si>
    <t>01PL251217328</t>
  </si>
  <si>
    <t>01PL251217329</t>
  </si>
  <si>
    <t>01PL251217330</t>
  </si>
  <si>
    <t>01PL251217331</t>
  </si>
  <si>
    <t>01PL251217332</t>
  </si>
  <si>
    <t>01PL251217333</t>
  </si>
  <si>
    <t>01PL260204480</t>
  </si>
  <si>
    <t>01PL260204481</t>
  </si>
  <si>
    <t>01PL260204482</t>
  </si>
  <si>
    <t>01PL260204483</t>
  </si>
  <si>
    <t>01PL260204484</t>
  </si>
  <si>
    <t>01PL260204485</t>
  </si>
  <si>
    <t>01PL260204486</t>
  </si>
  <si>
    <t>01PL260204487</t>
  </si>
  <si>
    <t>01PL260204488</t>
  </si>
  <si>
    <t>01PL260204489</t>
  </si>
  <si>
    <t>A1-08-04-1</t>
  </si>
  <si>
    <t>PL2312086</t>
  </si>
  <si>
    <t>Đèn led downlight âm trần 5W - viền bạc - DOB - 3 màu</t>
  </si>
  <si>
    <t>01PL250517382</t>
  </si>
  <si>
    <t>01PL250517383</t>
  </si>
  <si>
    <t>01PL250527542</t>
  </si>
  <si>
    <t>01PL250714199</t>
  </si>
  <si>
    <t>A3-04-05-1</t>
  </si>
  <si>
    <t>01PL25082587</t>
  </si>
  <si>
    <t>01PL25090942</t>
  </si>
  <si>
    <t>01PL25102255</t>
  </si>
  <si>
    <t>20251022</t>
  </si>
  <si>
    <t>A1-08-10-3</t>
  </si>
  <si>
    <t>PL22112498</t>
  </si>
  <si>
    <t>446/05/21</t>
  </si>
  <si>
    <t>20211112</t>
  </si>
  <si>
    <t>PL22112499</t>
  </si>
  <si>
    <t>A1-08-05-1</t>
  </si>
  <si>
    <t>01PL250505144</t>
  </si>
  <si>
    <t>DLB-5T</t>
  </si>
  <si>
    <t>PL221124251</t>
  </si>
  <si>
    <t>173/03/20</t>
  </si>
  <si>
    <t>20200530</t>
  </si>
  <si>
    <t>PL221124250</t>
  </si>
  <si>
    <t>561/12/21</t>
  </si>
  <si>
    <t>Đèn led downlight âm trần 5W - viền bạc - DOB - ASV</t>
  </si>
  <si>
    <t>01PL251114405</t>
  </si>
  <si>
    <t>01PL250415172</t>
  </si>
  <si>
    <t>01PL250429205</t>
  </si>
  <si>
    <t>A3-07-07-2</t>
  </si>
  <si>
    <t>01PL250527543</t>
  </si>
  <si>
    <t>A1-08-03-1</t>
  </si>
  <si>
    <t>Đèn led downlight âm trần 7W - viền bạc - DOB - 3 màu</t>
  </si>
  <si>
    <t>01PL250303270</t>
  </si>
  <si>
    <t>A1-08-09-2</t>
  </si>
  <si>
    <t>01PL250303271</t>
  </si>
  <si>
    <t>A3-07-02-1</t>
  </si>
  <si>
    <t>01PL250409101</t>
  </si>
  <si>
    <t>A3-08-10-1</t>
  </si>
  <si>
    <t>01PL25052616</t>
  </si>
  <si>
    <t>01PL25040914</t>
  </si>
  <si>
    <t>01PL250429208</t>
  </si>
  <si>
    <t>A3-08-07-3</t>
  </si>
  <si>
    <t>Đèn led downlight âm trần 7W - viền bạc - DOB - ASTT</t>
  </si>
  <si>
    <t>01PL250617183</t>
  </si>
  <si>
    <t>A3-04-04-2</t>
  </si>
  <si>
    <t>01PL250804405</t>
  </si>
  <si>
    <t>A3-08-06-2</t>
  </si>
  <si>
    <t>01PL25110469</t>
  </si>
  <si>
    <t>A1-08-06-2</t>
  </si>
  <si>
    <t>Đèn led downlight âm trần 7W - viền bạc - DOB - AST</t>
  </si>
  <si>
    <t>01PL250310167</t>
  </si>
  <si>
    <t>A1-08-08-1</t>
  </si>
  <si>
    <t>01PL250310168</t>
  </si>
  <si>
    <t>01PL250617184</t>
  </si>
  <si>
    <t>01PL250617185</t>
  </si>
  <si>
    <t>A3-03-13-2</t>
  </si>
  <si>
    <t>01PL250813139</t>
  </si>
  <si>
    <t>01PL250813140</t>
  </si>
  <si>
    <t>01PL250813141</t>
  </si>
  <si>
    <t>PL2312169</t>
  </si>
  <si>
    <t>A3-04-05-3</t>
  </si>
  <si>
    <t>01PL25071113</t>
  </si>
  <si>
    <t>01PL25071114</t>
  </si>
  <si>
    <t>A3-04-07-2</t>
  </si>
  <si>
    <t>01PL25071115</t>
  </si>
  <si>
    <t>01PL25071116</t>
  </si>
  <si>
    <t>01PL25071117</t>
  </si>
  <si>
    <t>01PL25071118</t>
  </si>
  <si>
    <t>01PL25071119</t>
  </si>
  <si>
    <t>A3-04-02-4</t>
  </si>
  <si>
    <t>01PL25080925</t>
  </si>
  <si>
    <t>01PL25080926</t>
  </si>
  <si>
    <t>01PL25080927</t>
  </si>
  <si>
    <t>01PL25080928</t>
  </si>
  <si>
    <t>A3-03-09-1</t>
  </si>
  <si>
    <t>01PL25080929</t>
  </si>
  <si>
    <t>01PL25080930</t>
  </si>
  <si>
    <t>01PL25080931</t>
  </si>
  <si>
    <t>A3-03-08-3</t>
  </si>
  <si>
    <t>01PL251105318</t>
  </si>
  <si>
    <t>01PL251105319</t>
  </si>
  <si>
    <t>01PL251105320</t>
  </si>
  <si>
    <t>01PL2512036</t>
  </si>
  <si>
    <t>01PL2512037</t>
  </si>
  <si>
    <t>01PL25121851</t>
  </si>
  <si>
    <t>01PL25121852</t>
  </si>
  <si>
    <t>01PL25121853</t>
  </si>
  <si>
    <t>01PL25121854</t>
  </si>
  <si>
    <t>A3-03-12-2</t>
  </si>
  <si>
    <t>01PL260129269</t>
  </si>
  <si>
    <t>01PL260129270</t>
  </si>
  <si>
    <t>01PL260129271</t>
  </si>
  <si>
    <t>01PL260129272</t>
  </si>
  <si>
    <t>Đèn led downlight âm trần 9W - viền bạc - DOB - ASTT</t>
  </si>
  <si>
    <t>01PL250310169</t>
  </si>
  <si>
    <t>A1-08-14-1</t>
  </si>
  <si>
    <t>01PL250310170</t>
  </si>
  <si>
    <t>A3-04-03-2</t>
  </si>
  <si>
    <t>01PL25022610</t>
  </si>
  <si>
    <t>A3-04-06-3</t>
  </si>
  <si>
    <t>01PL250517389</t>
  </si>
  <si>
    <t>01PL250623521</t>
  </si>
  <si>
    <t>A3-08-10-2</t>
  </si>
  <si>
    <t>01PL25080932</t>
  </si>
  <si>
    <t>01PL25080933</t>
  </si>
  <si>
    <t>A3-04-09-1</t>
  </si>
  <si>
    <t>01PL2510111</t>
  </si>
  <si>
    <t>20251011</t>
  </si>
  <si>
    <t>01PL2510112</t>
  </si>
  <si>
    <t>01PL25121855</t>
  </si>
  <si>
    <t>01PL25121856</t>
  </si>
  <si>
    <t>A3-07-06-2</t>
  </si>
  <si>
    <t>01PL260130124</t>
  </si>
  <si>
    <t>01PL260130125</t>
  </si>
  <si>
    <t>A3-03-13-3</t>
  </si>
  <si>
    <t>01PL250517391</t>
  </si>
  <si>
    <t>01PL250517392</t>
  </si>
  <si>
    <t>01PL250517394</t>
  </si>
  <si>
    <t>01PL250517395</t>
  </si>
  <si>
    <t>01PL250517396</t>
  </si>
  <si>
    <t>01PL250517397</t>
  </si>
  <si>
    <t>01PL250517398</t>
  </si>
  <si>
    <t>01PL250623522</t>
  </si>
  <si>
    <t>01PL250623523</t>
  </si>
  <si>
    <t>01PL250623524</t>
  </si>
  <si>
    <t>01PL25071120</t>
  </si>
  <si>
    <t>01PL25071121</t>
  </si>
  <si>
    <t>01PL25071122</t>
  </si>
  <si>
    <t>01PL25071123</t>
  </si>
  <si>
    <t>01PL25071124</t>
  </si>
  <si>
    <t>01PL25071125</t>
  </si>
  <si>
    <t>01PL25071126</t>
  </si>
  <si>
    <t>A3-04-12-2</t>
  </si>
  <si>
    <t>01PL25082588</t>
  </si>
  <si>
    <t>01PL25082589</t>
  </si>
  <si>
    <t>01PL25082590</t>
  </si>
  <si>
    <t>01PL25082591</t>
  </si>
  <si>
    <t>01PL25082592</t>
  </si>
  <si>
    <t>01PL25082593</t>
  </si>
  <si>
    <t>01PL25082594</t>
  </si>
  <si>
    <t>01PL25082595</t>
  </si>
  <si>
    <t>01PL25082596</t>
  </si>
  <si>
    <t>01PL25082597</t>
  </si>
  <si>
    <t>01PL25082598</t>
  </si>
  <si>
    <t>01PL25082599</t>
  </si>
  <si>
    <t>A3-08-09-2</t>
  </si>
  <si>
    <t>01PL25110470</t>
  </si>
  <si>
    <t>01PL25110471</t>
  </si>
  <si>
    <t>01PL25110472</t>
  </si>
  <si>
    <t>01PL25110473</t>
  </si>
  <si>
    <t>01PL25110474</t>
  </si>
  <si>
    <t>01PL25110475</t>
  </si>
  <si>
    <t>01PL25110476</t>
  </si>
  <si>
    <t>01PL251105321</t>
  </si>
  <si>
    <t>01PL25111865</t>
  </si>
  <si>
    <t>01PL25111866</t>
  </si>
  <si>
    <t>01PL25121917</t>
  </si>
  <si>
    <t>01PL25121918</t>
  </si>
  <si>
    <t>01PL251219202</t>
  </si>
  <si>
    <t>01PL251219203</t>
  </si>
  <si>
    <t>01PL251219204</t>
  </si>
  <si>
    <t>01PL251219205</t>
  </si>
  <si>
    <t>A3-03-13-1</t>
  </si>
  <si>
    <t>01PL251219206</t>
  </si>
  <si>
    <t>01PL251219207</t>
  </si>
  <si>
    <t>01PL251219208</t>
  </si>
  <si>
    <t>01PL251219209</t>
  </si>
  <si>
    <t>01PL251219210</t>
  </si>
  <si>
    <t>01PL251219211</t>
  </si>
  <si>
    <t>PL23120816</t>
  </si>
  <si>
    <t>Đèn led downlight âm trần 9W - viền bạc - DOB - ASV</t>
  </si>
  <si>
    <t>01PL250623525</t>
  </si>
  <si>
    <t>01PL250804406</t>
  </si>
  <si>
    <t>01PL25112248</t>
  </si>
  <si>
    <t>749/06/23</t>
  </si>
  <si>
    <t>PL240725531</t>
  </si>
  <si>
    <t>DLB2-5/3C</t>
  </si>
  <si>
    <t>01PL25042855</t>
  </si>
  <si>
    <t>A3-07-12-1</t>
  </si>
  <si>
    <t>PL240515448</t>
  </si>
  <si>
    <t>803/11/23-LDS</t>
  </si>
  <si>
    <t>PL250106727</t>
  </si>
  <si>
    <t>A1-08-09-1</t>
  </si>
  <si>
    <t>PL2312262</t>
  </si>
  <si>
    <t>01PL250602164</t>
  </si>
  <si>
    <t>PL2407032</t>
  </si>
  <si>
    <t>PL2407182</t>
  </si>
  <si>
    <t>PL2407183</t>
  </si>
  <si>
    <t>PL2407184</t>
  </si>
  <si>
    <t>PL24073191</t>
  </si>
  <si>
    <t>DLB2-7V</t>
  </si>
  <si>
    <t>PL2407033</t>
  </si>
  <si>
    <t>PL241119322</t>
  </si>
  <si>
    <t>A1-08-06-1</t>
  </si>
  <si>
    <t>PL241206317</t>
  </si>
  <si>
    <t>01PL250303116</t>
  </si>
  <si>
    <t>01PL250414198</t>
  </si>
  <si>
    <t>A3-04-02-1</t>
  </si>
  <si>
    <t>Đèn led downlight âm trần 9W Ø105 - viền bạc - DOB - 3 màu</t>
  </si>
  <si>
    <t>01PL250121158</t>
  </si>
  <si>
    <t>01PL250121159</t>
  </si>
  <si>
    <t>01PL250517400</t>
  </si>
  <si>
    <t>A1-08-10-2</t>
  </si>
  <si>
    <t>PL23121610</t>
  </si>
  <si>
    <t>PL24041594</t>
  </si>
  <si>
    <t>01PL250416245</t>
  </si>
  <si>
    <t>A3-04-11-3</t>
  </si>
  <si>
    <t>01PL250416246</t>
  </si>
  <si>
    <t>01PL250429218</t>
  </si>
  <si>
    <t>PL23120817</t>
  </si>
  <si>
    <t>A1-08-02-4</t>
  </si>
  <si>
    <t>PL241210215</t>
  </si>
  <si>
    <t>DLBL2-9N</t>
  </si>
  <si>
    <t>PL241210216</t>
  </si>
  <si>
    <t>A1-08-11-1</t>
  </si>
  <si>
    <t>PL240614367</t>
  </si>
  <si>
    <t>PL240919164</t>
  </si>
  <si>
    <t>PL240919165</t>
  </si>
  <si>
    <t>PL250106743</t>
  </si>
  <si>
    <t>PL250106744</t>
  </si>
  <si>
    <t>Đèn led downlight âm trần 3 chế độ 12W</t>
  </si>
  <si>
    <t>PL241215153</t>
  </si>
  <si>
    <t>DLC-12/3C</t>
  </si>
  <si>
    <t>PL241215154</t>
  </si>
  <si>
    <t>PL241215155</t>
  </si>
  <si>
    <t>PL241215157</t>
  </si>
  <si>
    <t>Đèn led downlight âm trần 12W- AS trung tính</t>
  </si>
  <si>
    <t>01PL260129323</t>
  </si>
  <si>
    <t>1236/11/25-LDS</t>
  </si>
  <si>
    <t>DLE-12N</t>
  </si>
  <si>
    <t>01PL260129324</t>
  </si>
  <si>
    <t>A1-01-13-1</t>
  </si>
  <si>
    <t>PL241211122</t>
  </si>
  <si>
    <t>A1-08-05-2</t>
  </si>
  <si>
    <t>PL241211123</t>
  </si>
  <si>
    <t>PL241211124</t>
  </si>
  <si>
    <t>PL241211126</t>
  </si>
  <si>
    <t>PL241211127</t>
  </si>
  <si>
    <t>PL241211128</t>
  </si>
  <si>
    <t>A1-01-10-4</t>
  </si>
  <si>
    <t>PL241211129</t>
  </si>
  <si>
    <t>A1-06-07-2</t>
  </si>
  <si>
    <t>PL241211130</t>
  </si>
  <si>
    <t>PL241211131</t>
  </si>
  <si>
    <t>PL241211132</t>
  </si>
  <si>
    <t>PL241211133</t>
  </si>
  <si>
    <t>PL241211134</t>
  </si>
  <si>
    <t>A1-08-01-3</t>
  </si>
  <si>
    <t>01PL260116366</t>
  </si>
  <si>
    <t>01PL260116367</t>
  </si>
  <si>
    <t>01PL260116368</t>
  </si>
  <si>
    <t>A1-08-01-2</t>
  </si>
  <si>
    <t>01PL260116369</t>
  </si>
  <si>
    <t>01PL260116370</t>
  </si>
  <si>
    <t>01PL260116371</t>
  </si>
  <si>
    <t>01PL260116372</t>
  </si>
  <si>
    <t>01PL26011653</t>
  </si>
  <si>
    <t>01PL26011654</t>
  </si>
  <si>
    <t>01PL260204143</t>
  </si>
  <si>
    <t>1237/11/25-LDS</t>
  </si>
  <si>
    <t>01PL260204144</t>
  </si>
  <si>
    <t>01PL260204145</t>
  </si>
  <si>
    <t>A1-08-02-1</t>
  </si>
  <si>
    <t>PL221120426</t>
  </si>
  <si>
    <t>222/06/22</t>
  </si>
  <si>
    <t>20200911</t>
  </si>
  <si>
    <t>DLE-12V</t>
  </si>
  <si>
    <t>PL221120427</t>
  </si>
  <si>
    <t>PL221120428</t>
  </si>
  <si>
    <t>A1-08-10-4</t>
  </si>
  <si>
    <t>Đèn led downlight âm trần 3 chế độ 18W</t>
  </si>
  <si>
    <t>PL221227238</t>
  </si>
  <si>
    <t>122/11/19</t>
  </si>
  <si>
    <t>20200314</t>
  </si>
  <si>
    <t>DLE-18/3C</t>
  </si>
  <si>
    <t>PL221227239</t>
  </si>
  <si>
    <t>PL221227240</t>
  </si>
  <si>
    <t>A1-08-01-4</t>
  </si>
  <si>
    <t>PL221124268</t>
  </si>
  <si>
    <t>198/06/20</t>
  </si>
  <si>
    <t>20200811</t>
  </si>
  <si>
    <t>PL221227234</t>
  </si>
  <si>
    <t>485/07/21</t>
  </si>
  <si>
    <t>PL221227235</t>
  </si>
  <si>
    <t>PL221227236</t>
  </si>
  <si>
    <t>PL221227237</t>
  </si>
  <si>
    <t>PL231012156</t>
  </si>
  <si>
    <t>PL231012157</t>
  </si>
  <si>
    <t>01PL260110184</t>
  </si>
  <si>
    <t>01PL260110185</t>
  </si>
  <si>
    <t>A1-02-08-4</t>
  </si>
  <si>
    <t>01PL260204146</t>
  </si>
  <si>
    <t>01PL260204147</t>
  </si>
  <si>
    <t>01PL260204148</t>
  </si>
  <si>
    <t>A1-02-06-4</t>
  </si>
  <si>
    <t>01PL260204149</t>
  </si>
  <si>
    <t>01PL260204150</t>
  </si>
  <si>
    <t>01PL260204151</t>
  </si>
  <si>
    <t>01PL260204152</t>
  </si>
  <si>
    <t>PL221122510</t>
  </si>
  <si>
    <t>PL221120395</t>
  </si>
  <si>
    <t>97/10/19</t>
  </si>
  <si>
    <t>PL221122509</t>
  </si>
  <si>
    <t>PL221122511</t>
  </si>
  <si>
    <t>174/03/20</t>
  </si>
  <si>
    <t>20200618</t>
  </si>
  <si>
    <t>PL221122512</t>
  </si>
  <si>
    <t>PL221122513</t>
  </si>
  <si>
    <t>PL221122514</t>
  </si>
  <si>
    <t>PL221122515</t>
  </si>
  <si>
    <t>A1-08-07-1</t>
  </si>
  <si>
    <t>01PL25120552</t>
  </si>
  <si>
    <t>01PL25120553</t>
  </si>
  <si>
    <t>01PL260207186</t>
  </si>
  <si>
    <t>A1-09-14-2</t>
  </si>
  <si>
    <t>01PL260207187</t>
  </si>
  <si>
    <t>01PL260116373</t>
  </si>
  <si>
    <t>01PL26011655</t>
  </si>
  <si>
    <t>1186/08/25-LDS</t>
  </si>
  <si>
    <t>01PL2601283</t>
  </si>
  <si>
    <t>A1-02-11-3</t>
  </si>
  <si>
    <t>01PL260204153</t>
  </si>
  <si>
    <t>A3-03-02-2</t>
  </si>
  <si>
    <t>PL23062696</t>
  </si>
  <si>
    <t>DLE-7V</t>
  </si>
  <si>
    <t>PL2401133</t>
  </si>
  <si>
    <t>PL240404155</t>
  </si>
  <si>
    <t>A3-07-03-1</t>
  </si>
  <si>
    <t>PL2404055</t>
  </si>
  <si>
    <t>01PL25070316</t>
  </si>
  <si>
    <t>20250317</t>
  </si>
  <si>
    <t>01PL25120554</t>
  </si>
  <si>
    <t>01PL251226168</t>
  </si>
  <si>
    <t>A1-08-04-2</t>
  </si>
  <si>
    <t>01PL26010988</t>
  </si>
  <si>
    <t>01PL26010989</t>
  </si>
  <si>
    <t>01PL2512312</t>
  </si>
  <si>
    <t>01PL2512317</t>
  </si>
  <si>
    <t>01PL260110186</t>
  </si>
  <si>
    <t>01PL260129325</t>
  </si>
  <si>
    <t>01PL260129326</t>
  </si>
  <si>
    <t>01PL260129327</t>
  </si>
  <si>
    <t>01PL260129328</t>
  </si>
  <si>
    <t>01PL251226169</t>
  </si>
  <si>
    <t>01PL251226170</t>
  </si>
  <si>
    <t>01PL251226172</t>
  </si>
  <si>
    <t>A1-02-08-2</t>
  </si>
  <si>
    <t>01PL260102167</t>
  </si>
  <si>
    <t>01PL260102168</t>
  </si>
  <si>
    <t>01PL260129329</t>
  </si>
  <si>
    <t>01PL260129330</t>
  </si>
  <si>
    <t>01PL260129331</t>
  </si>
  <si>
    <t>01PL260129332</t>
  </si>
  <si>
    <t>01PL260129333</t>
  </si>
  <si>
    <t>Đèn led downlight âm trần phi 102 3 chế độ 6W</t>
  </si>
  <si>
    <t>PL221224139</t>
  </si>
  <si>
    <t>DLEL-6/3C</t>
  </si>
  <si>
    <t>PL221224140</t>
  </si>
  <si>
    <t>PL221224141</t>
  </si>
  <si>
    <t>PL221224142</t>
  </si>
  <si>
    <t>A1-08-08-3</t>
  </si>
  <si>
    <t>Đèn led downlight âm trần phi 100 3 chế độ 9W</t>
  </si>
  <si>
    <t>01PL25120567</t>
  </si>
  <si>
    <t>DLEL-9/3C</t>
  </si>
  <si>
    <t>01PL25120568</t>
  </si>
  <si>
    <t>01PL25120569</t>
  </si>
  <si>
    <t>01PL25120572</t>
  </si>
  <si>
    <t>01PL25120573</t>
  </si>
  <si>
    <t>A1-07-05-4</t>
  </si>
  <si>
    <t>01PL260129273</t>
  </si>
  <si>
    <t>01PL260129274</t>
  </si>
  <si>
    <t>01PL260129275</t>
  </si>
  <si>
    <t>01PL260129276</t>
  </si>
  <si>
    <t>01PL260129277</t>
  </si>
  <si>
    <t>01PL260129278</t>
  </si>
  <si>
    <t>01PL260129279</t>
  </si>
  <si>
    <t>01PL260129280</t>
  </si>
  <si>
    <t>01PL260129281</t>
  </si>
  <si>
    <t>01PL25122449</t>
  </si>
  <si>
    <t>A1-08-06-4</t>
  </si>
  <si>
    <t>01PL251204108</t>
  </si>
  <si>
    <t>01PL251204109</t>
  </si>
  <si>
    <t>01PL251204110</t>
  </si>
  <si>
    <t>01PL251204114</t>
  </si>
  <si>
    <t>01PL251204115</t>
  </si>
  <si>
    <t>01PL251204118</t>
  </si>
  <si>
    <t>01PL251204120</t>
  </si>
  <si>
    <t>01PL251204121</t>
  </si>
  <si>
    <t>01PL251204129</t>
  </si>
  <si>
    <t>01PL25121857</t>
  </si>
  <si>
    <t>01PL25121858</t>
  </si>
  <si>
    <t>01PL25121859</t>
  </si>
  <si>
    <t>A1-08-06-3</t>
  </si>
  <si>
    <t>01PL25121860</t>
  </si>
  <si>
    <t>01PL25121861</t>
  </si>
  <si>
    <t>01PL25121862</t>
  </si>
  <si>
    <t>01PL25121863</t>
  </si>
  <si>
    <t>01PL25121864</t>
  </si>
  <si>
    <t>01PL25121865</t>
  </si>
  <si>
    <t>01PL25121866</t>
  </si>
  <si>
    <t>01PL25121867</t>
  </si>
  <si>
    <t>01PL25121868</t>
  </si>
  <si>
    <t>01PL25121869</t>
  </si>
  <si>
    <t>01PL25121870</t>
  </si>
  <si>
    <t>01PL25121871</t>
  </si>
  <si>
    <t>01PL25121872</t>
  </si>
  <si>
    <t>01PL25121873</t>
  </si>
  <si>
    <t>01PL25121874</t>
  </si>
  <si>
    <t>A1-08-05-3</t>
  </si>
  <si>
    <t>01PL260109158</t>
  </si>
  <si>
    <t>01PL260109159</t>
  </si>
  <si>
    <t>01PL260109160</t>
  </si>
  <si>
    <t>01PL260109161</t>
  </si>
  <si>
    <t>01PL260109162</t>
  </si>
  <si>
    <t>01PL260109163</t>
  </si>
  <si>
    <t>01PL260109164</t>
  </si>
  <si>
    <t>01PL260109165</t>
  </si>
  <si>
    <t>01PL260109166</t>
  </si>
  <si>
    <t>01PL260109167</t>
  </si>
  <si>
    <t>01PL260109168</t>
  </si>
  <si>
    <t>01PL260109169</t>
  </si>
  <si>
    <t>01PL260109170</t>
  </si>
  <si>
    <t>01PL260109171</t>
  </si>
  <si>
    <t>01PL260109172</t>
  </si>
  <si>
    <t>01PL260109173</t>
  </si>
  <si>
    <t>01PL260109174</t>
  </si>
  <si>
    <t>01PL260109175</t>
  </si>
  <si>
    <t>01PL26010990</t>
  </si>
  <si>
    <t>01PL26010991</t>
  </si>
  <si>
    <t>01PL26010992</t>
  </si>
  <si>
    <t>01PL26010993</t>
  </si>
  <si>
    <t>01PL26011057</t>
  </si>
  <si>
    <t>01PL26011058</t>
  </si>
  <si>
    <t>01PL26011453</t>
  </si>
  <si>
    <t>A1-08-01-1</t>
  </si>
  <si>
    <t>01PL26012329</t>
  </si>
  <si>
    <t>A1-08-04-3</t>
  </si>
  <si>
    <t>01PL26020616</t>
  </si>
  <si>
    <t>01PL26020617</t>
  </si>
  <si>
    <t>01PL26020618</t>
  </si>
  <si>
    <t>01PL26020619</t>
  </si>
  <si>
    <t>01PL26020620</t>
  </si>
  <si>
    <t>01PL26020621</t>
  </si>
  <si>
    <t>01PL26020622</t>
  </si>
  <si>
    <t>01PL26020623</t>
  </si>
  <si>
    <t>01PL26020624</t>
  </si>
  <si>
    <t>A1-08-05-4</t>
  </si>
  <si>
    <t>01PL26020625</t>
  </si>
  <si>
    <t>01PL26020626</t>
  </si>
  <si>
    <t>01PL26020627</t>
  </si>
  <si>
    <t>01PL26020628</t>
  </si>
  <si>
    <t>01PL26020629</t>
  </si>
  <si>
    <t>01PL26020630</t>
  </si>
  <si>
    <t>01PL26020631</t>
  </si>
  <si>
    <t>01PL26020632</t>
  </si>
  <si>
    <t>01PL26020633</t>
  </si>
  <si>
    <t>01PL26020634</t>
  </si>
  <si>
    <t>01PL26020635</t>
  </si>
  <si>
    <t>01PL26020636</t>
  </si>
  <si>
    <t>01PL26020637</t>
  </si>
  <si>
    <t>01PL26020638</t>
  </si>
  <si>
    <t>01PL26020639</t>
  </si>
  <si>
    <t>01PL26020640</t>
  </si>
  <si>
    <t>01PL26020641</t>
  </si>
  <si>
    <t>01PL26020642</t>
  </si>
  <si>
    <t>Đèn led downlight âm trần 9W phi 112 ASV</t>
  </si>
  <si>
    <t>PL230626110</t>
  </si>
  <si>
    <t>DLEL-9V</t>
  </si>
  <si>
    <t>PL230626111</t>
  </si>
  <si>
    <t>01PL250527168</t>
  </si>
  <si>
    <t>01PL251027139</t>
  </si>
  <si>
    <t>01PL250527169</t>
  </si>
  <si>
    <t>01PL251027140</t>
  </si>
  <si>
    <t>01PL251027141</t>
  </si>
  <si>
    <t>PL240610202</t>
  </si>
  <si>
    <t>A1-10-09-1</t>
  </si>
  <si>
    <t>01PL250726142</t>
  </si>
  <si>
    <t>01PL250726143</t>
  </si>
  <si>
    <t>A1-10-14-1</t>
  </si>
  <si>
    <t>01PL250726144</t>
  </si>
  <si>
    <t>01PL251027142</t>
  </si>
  <si>
    <t>01PL251027143</t>
  </si>
  <si>
    <t>01PL251027144</t>
  </si>
  <si>
    <t>01PL251027145</t>
  </si>
  <si>
    <t>01PL251027146</t>
  </si>
  <si>
    <t>01PL250527170</t>
  </si>
  <si>
    <t>DLF-7T</t>
  </si>
  <si>
    <t>01PL251027147</t>
  </si>
  <si>
    <t>01PL250527171</t>
  </si>
  <si>
    <t>01PL251027148</t>
  </si>
  <si>
    <t>01PL2601212</t>
  </si>
  <si>
    <t>01PL2601213</t>
  </si>
  <si>
    <t>01PL250414201</t>
  </si>
  <si>
    <t>A1-09-09-1</t>
  </si>
  <si>
    <t>01PL25063063</t>
  </si>
  <si>
    <t>Đèn led downlight âm trần 20W ASTT</t>
  </si>
  <si>
    <t>PL2401134</t>
  </si>
  <si>
    <t>DLF2-20N</t>
  </si>
  <si>
    <t>PL2401135</t>
  </si>
  <si>
    <t>01PL260110189</t>
  </si>
  <si>
    <t>01PL260110190</t>
  </si>
  <si>
    <t>PL23112035</t>
  </si>
  <si>
    <t>PL23112036</t>
  </si>
  <si>
    <t>Đèn led downlight âm trần 40W ASTT</t>
  </si>
  <si>
    <t>PL24121447</t>
  </si>
  <si>
    <t>DLF2-40N</t>
  </si>
  <si>
    <t>01PL250531200</t>
  </si>
  <si>
    <t>01PL250531204</t>
  </si>
  <si>
    <t>01PL25081168</t>
  </si>
  <si>
    <t>01PL25081169</t>
  </si>
  <si>
    <t>01PL25081170</t>
  </si>
  <si>
    <t>01PL25081171</t>
  </si>
  <si>
    <t>01PL25081172</t>
  </si>
  <si>
    <t>01PL25112246</t>
  </si>
  <si>
    <t>PL231127213</t>
  </si>
  <si>
    <t>01PL25081686</t>
  </si>
  <si>
    <t>01PL25081687</t>
  </si>
  <si>
    <t>01PL25081688</t>
  </si>
  <si>
    <t>01PL25081689</t>
  </si>
  <si>
    <t>01PL25081690</t>
  </si>
  <si>
    <t>01PL2601214</t>
  </si>
  <si>
    <t>DLF2-7N</t>
  </si>
  <si>
    <t>01PL250429219</t>
  </si>
  <si>
    <t>DLF2-7T</t>
  </si>
  <si>
    <t>Bộ NGUồN 12VDC 75W</t>
  </si>
  <si>
    <t>PL23022043</t>
  </si>
  <si>
    <t>122/07/18</t>
  </si>
  <si>
    <t>20181105</t>
  </si>
  <si>
    <t>DLR-75W</t>
  </si>
  <si>
    <t>Đèn led downlight vuông 1x7W AS trung tính</t>
  </si>
  <si>
    <t>PL221125124</t>
  </si>
  <si>
    <t>DLS-107N</t>
  </si>
  <si>
    <t>PL22112965</t>
  </si>
  <si>
    <t>PL221125126</t>
  </si>
  <si>
    <t>PL24052433</t>
  </si>
  <si>
    <t>Đèn led downlight vuông 1x12W AS trung tính</t>
  </si>
  <si>
    <t>PL221125147</t>
  </si>
  <si>
    <t>DLS-112N</t>
  </si>
  <si>
    <t>Đèn led downlight vuông 1x12W AST</t>
  </si>
  <si>
    <t>PL221123402</t>
  </si>
  <si>
    <t>DLS-112T</t>
  </si>
  <si>
    <t>Đèn led downlight vuông 1x12W ASV</t>
  </si>
  <si>
    <t>PL221123403</t>
  </si>
  <si>
    <t>DLS-112V</t>
  </si>
  <si>
    <t>Đèn led downlight vuông 1x20W AS trung tính</t>
  </si>
  <si>
    <t>PL241215159</t>
  </si>
  <si>
    <t>DLS-120N</t>
  </si>
  <si>
    <t>LED DOWNLIGHT VUÔNG 20W - TRUNG TÍNH</t>
  </si>
  <si>
    <t>A1-09-15-1</t>
  </si>
  <si>
    <t>PL221231119</t>
  </si>
  <si>
    <t>PL221231120</t>
  </si>
  <si>
    <t>Đèn led downlight vuông 1x20W AST</t>
  </si>
  <si>
    <t>PL241215160</t>
  </si>
  <si>
    <t>20190705</t>
  </si>
  <si>
    <t>DLS-120T</t>
  </si>
  <si>
    <t>PL241215161</t>
  </si>
  <si>
    <t>A1-09-08-1</t>
  </si>
  <si>
    <t>PL241215162</t>
  </si>
  <si>
    <t>LED DOWNLIGHT VUÔNG 20W- VÀNG</t>
  </si>
  <si>
    <t>PL221231118</t>
  </si>
  <si>
    <t>01PL25063066</t>
  </si>
  <si>
    <t>01PL25063067</t>
  </si>
  <si>
    <t>01PL250714201</t>
  </si>
  <si>
    <t>01PL25063068</t>
  </si>
  <si>
    <t>01PL25063069</t>
  </si>
  <si>
    <t>01PL25063070</t>
  </si>
  <si>
    <t>01PL250714202</t>
  </si>
  <si>
    <t>Đèn led downlight vuông 2x12W ASV</t>
  </si>
  <si>
    <t>PL221123405</t>
  </si>
  <si>
    <t>DLS-212V</t>
  </si>
  <si>
    <t>01PL25063071</t>
  </si>
  <si>
    <t>01PL25063072</t>
  </si>
  <si>
    <t>01PL25063073</t>
  </si>
  <si>
    <t>01PL250714203</t>
  </si>
  <si>
    <t>LED DOWNLIGHT VUÔNG 2X 20W- TRUNG TÍNH</t>
  </si>
  <si>
    <t>PL221231115</t>
  </si>
  <si>
    <t>PL221231116</t>
  </si>
  <si>
    <t>PL221231117</t>
  </si>
  <si>
    <t>PL23010768</t>
  </si>
  <si>
    <t>PL23010769</t>
  </si>
  <si>
    <t>LED DOWNLIGHT VUÔNG 2X20W- TRẮNG</t>
  </si>
  <si>
    <t>PL221231112</t>
  </si>
  <si>
    <t>PL221231113</t>
  </si>
  <si>
    <t>02/01/19</t>
  </si>
  <si>
    <t>PL241215164</t>
  </si>
  <si>
    <t>LED DOWNLIGHT VUÔNG 2X20W-VÀNG</t>
  </si>
  <si>
    <t>PL23010779</t>
  </si>
  <si>
    <t>PL23010780</t>
  </si>
  <si>
    <t>PL23010781</t>
  </si>
  <si>
    <t>Đèn led downlight vuông 3x12W AS trung tính</t>
  </si>
  <si>
    <t>PL221125152</t>
  </si>
  <si>
    <t>DLS-312N</t>
  </si>
  <si>
    <t>PL221125153</t>
  </si>
  <si>
    <t>PL221125154</t>
  </si>
  <si>
    <t>Đèn led downlight vuông 3x12W AST</t>
  </si>
  <si>
    <t>PL221123406</t>
  </si>
  <si>
    <t>DLS-312T</t>
  </si>
  <si>
    <t>PL221123407</t>
  </si>
  <si>
    <t>PL221123408</t>
  </si>
  <si>
    <t>Đèn led downlight vuông 3x12W ASV</t>
  </si>
  <si>
    <t>PL221123409</t>
  </si>
  <si>
    <t>DLS-312V</t>
  </si>
  <si>
    <t>PL241215165</t>
  </si>
  <si>
    <t>PL241215166</t>
  </si>
  <si>
    <t>PL23010765</t>
  </si>
  <si>
    <t>20220719</t>
  </si>
  <si>
    <t>PL23010784</t>
  </si>
  <si>
    <t>PL23010785</t>
  </si>
  <si>
    <t>PL23010786</t>
  </si>
  <si>
    <t>PL23010787</t>
  </si>
  <si>
    <t>PL23010788</t>
  </si>
  <si>
    <t>PL23010789</t>
  </si>
  <si>
    <t>PL23010790</t>
  </si>
  <si>
    <t>PL241215167</t>
  </si>
  <si>
    <t>01PL2506092</t>
  </si>
  <si>
    <t>633/07/22</t>
  </si>
  <si>
    <t>PL240510104</t>
  </si>
  <si>
    <t>PL240510105</t>
  </si>
  <si>
    <t>Đèn led downlight vuông 3x20W ASV</t>
  </si>
  <si>
    <t>PL241215168</t>
  </si>
  <si>
    <t>03/04/19</t>
  </si>
  <si>
    <t>DLS-320V</t>
  </si>
  <si>
    <t>PL241215169</t>
  </si>
  <si>
    <t>PL241215170</t>
  </si>
  <si>
    <t>PL23010794</t>
  </si>
  <si>
    <t>PL23010795</t>
  </si>
  <si>
    <t>PL23010796</t>
  </si>
  <si>
    <t>PL241215171</t>
  </si>
  <si>
    <t>A1-09-07-1</t>
  </si>
  <si>
    <t>PL241215172</t>
  </si>
  <si>
    <t>PL241215173</t>
  </si>
  <si>
    <t>01PL251105322</t>
  </si>
  <si>
    <t>01PL251217334</t>
  </si>
  <si>
    <t>Đèn led downlight âm trần 12W - viền trắng - DOB - ASTT</t>
  </si>
  <si>
    <t>01PL250228320</t>
  </si>
  <si>
    <t>01PL250303121</t>
  </si>
  <si>
    <t>01PL250303120</t>
  </si>
  <si>
    <t>A1-08-02-2</t>
  </si>
  <si>
    <t>01PL2512034</t>
  </si>
  <si>
    <t>A3-04-04-1</t>
  </si>
  <si>
    <t>01PL25040929</t>
  </si>
  <si>
    <t>01PL250517404</t>
  </si>
  <si>
    <t>01PL250517405</t>
  </si>
  <si>
    <t>01PL250527552</t>
  </si>
  <si>
    <t>01PL25052810</t>
  </si>
  <si>
    <t>01PL250623526</t>
  </si>
  <si>
    <t>A3-04-06-2</t>
  </si>
  <si>
    <t>01PL250623527</t>
  </si>
  <si>
    <t>01PL250623528</t>
  </si>
  <si>
    <t>01PL25081173</t>
  </si>
  <si>
    <t>01PL25081174</t>
  </si>
  <si>
    <t>01PL25081175</t>
  </si>
  <si>
    <t>A3-04-11-4</t>
  </si>
  <si>
    <t>01PL25102256</t>
  </si>
  <si>
    <t>01PL25102257</t>
  </si>
  <si>
    <t>01PL25102258</t>
  </si>
  <si>
    <t>01PL25102259</t>
  </si>
  <si>
    <t>01PL251219212</t>
  </si>
  <si>
    <t>01PL251219213</t>
  </si>
  <si>
    <t>01PL251219214</t>
  </si>
  <si>
    <t>01PL251219215</t>
  </si>
  <si>
    <t>01PL260204492</t>
  </si>
  <si>
    <t>01PL260204493</t>
  </si>
  <si>
    <t>01PL260204494</t>
  </si>
  <si>
    <t>A3-04-07-1</t>
  </si>
  <si>
    <t>01PL250617186</t>
  </si>
  <si>
    <t>01PL250617187</t>
  </si>
  <si>
    <t>01PL250617188</t>
  </si>
  <si>
    <t>01PL250617189</t>
  </si>
  <si>
    <t>01PL250617190</t>
  </si>
  <si>
    <t>01PL250617191</t>
  </si>
  <si>
    <t>01PL250617192</t>
  </si>
  <si>
    <t>01PL250617193</t>
  </si>
  <si>
    <t>01PL250617194</t>
  </si>
  <si>
    <t>01PL250617195</t>
  </si>
  <si>
    <t>A3-04-08-1</t>
  </si>
  <si>
    <t>01PL250825101</t>
  </si>
  <si>
    <t>01PL250825102</t>
  </si>
  <si>
    <t>01PL250825103</t>
  </si>
  <si>
    <t>01PL250825104</t>
  </si>
  <si>
    <t>01PL250825105</t>
  </si>
  <si>
    <t>01PL250825106</t>
  </si>
  <si>
    <t>01PL250825107</t>
  </si>
  <si>
    <t>01PL250825108</t>
  </si>
  <si>
    <t>01PL250825109</t>
  </si>
  <si>
    <t>A3-04-12-4</t>
  </si>
  <si>
    <t>01PL25102260</t>
  </si>
  <si>
    <t>01PL25102261</t>
  </si>
  <si>
    <t>01PL25102262</t>
  </si>
  <si>
    <t>01PL25102263</t>
  </si>
  <si>
    <t>01PL25102264</t>
  </si>
  <si>
    <t>01PL25102265</t>
  </si>
  <si>
    <t>01PL25102266</t>
  </si>
  <si>
    <t>01PL25102267</t>
  </si>
  <si>
    <t>01PL25102268</t>
  </si>
  <si>
    <t>01PL25102269</t>
  </si>
  <si>
    <t>01PL251114406</t>
  </si>
  <si>
    <t>A3-03-05-1</t>
  </si>
  <si>
    <t>01PL251219216</t>
  </si>
  <si>
    <t>01PL251219217</t>
  </si>
  <si>
    <t>01PL251219218</t>
  </si>
  <si>
    <t>01PL251219219</t>
  </si>
  <si>
    <t>01PL251219220</t>
  </si>
  <si>
    <t>01PL251219221</t>
  </si>
  <si>
    <t>A3-03-06-1</t>
  </si>
  <si>
    <t>01PL251219222</t>
  </si>
  <si>
    <t>01PL251219223</t>
  </si>
  <si>
    <t>01PL251219224</t>
  </si>
  <si>
    <t>01PL260102112</t>
  </si>
  <si>
    <t>01PL260102113</t>
  </si>
  <si>
    <t>01PL260102114</t>
  </si>
  <si>
    <t>A2-02-10-4</t>
  </si>
  <si>
    <t>01PL260204495</t>
  </si>
  <si>
    <t>01PL260204496</t>
  </si>
  <si>
    <t>01PL260204497</t>
  </si>
  <si>
    <t>01PL260204498</t>
  </si>
  <si>
    <t>01PL260204499</t>
  </si>
  <si>
    <t>01PL260204500</t>
  </si>
  <si>
    <t>01PL260204501</t>
  </si>
  <si>
    <t>01PL260204502</t>
  </si>
  <si>
    <t>01PL260204503</t>
  </si>
  <si>
    <t>01PL260204504</t>
  </si>
  <si>
    <t>01PL260204505</t>
  </si>
  <si>
    <t>01PL260204506</t>
  </si>
  <si>
    <t>01PL260204507</t>
  </si>
  <si>
    <t>01PL251217335</t>
  </si>
  <si>
    <t>Đèn led downlight âm trần 5W - viền trắng - DOB - AST</t>
  </si>
  <si>
    <t>01PL250527563</t>
  </si>
  <si>
    <t>01PL250527564</t>
  </si>
  <si>
    <t>01PL250527565</t>
  </si>
  <si>
    <t>01PL250714205</t>
  </si>
  <si>
    <t>01PL250825110</t>
  </si>
  <si>
    <t>01PL25102270</t>
  </si>
  <si>
    <t>01PL260102173</t>
  </si>
  <si>
    <t>A3-08-05-2</t>
  </si>
  <si>
    <t>01PL250125100</t>
  </si>
  <si>
    <t>01PL250125102</t>
  </si>
  <si>
    <t>01PL250125103</t>
  </si>
  <si>
    <t>01PL250125104</t>
  </si>
  <si>
    <t>01PL25040935</t>
  </si>
  <si>
    <t>01PL250505226</t>
  </si>
  <si>
    <t>01PL250505227</t>
  </si>
  <si>
    <t>01PL250505228</t>
  </si>
  <si>
    <t>01PL250505229</t>
  </si>
  <si>
    <t>01PL250505230</t>
  </si>
  <si>
    <t>01PL250505231</t>
  </si>
  <si>
    <t>A3-08-07-2</t>
  </si>
  <si>
    <t>01PL250617197</t>
  </si>
  <si>
    <t>01PL250617198</t>
  </si>
  <si>
    <t>01PL250617199</t>
  </si>
  <si>
    <t>01PL250617200</t>
  </si>
  <si>
    <t>01PL250617201</t>
  </si>
  <si>
    <t>01PL260129282</t>
  </si>
  <si>
    <t>01PL260129284</t>
  </si>
  <si>
    <t>A1-04-09-2</t>
  </si>
  <si>
    <t>01PL260204209</t>
  </si>
  <si>
    <t>A3-08-09-1</t>
  </si>
  <si>
    <t>01PL250416253</t>
  </si>
  <si>
    <t>01PL250610103</t>
  </si>
  <si>
    <t>01PL250617202</t>
  </si>
  <si>
    <t>A3-04-03-4</t>
  </si>
  <si>
    <t>01PL25080934</t>
  </si>
  <si>
    <t>01PL25110477</t>
  </si>
  <si>
    <t>01PL25123071</t>
  </si>
  <si>
    <t>01PL260204158</t>
  </si>
  <si>
    <t>Đèn led downlight âm trần 7W - viền trắng - DOB - AST</t>
  </si>
  <si>
    <t>01PL250310181</t>
  </si>
  <si>
    <t>01PL250310182</t>
  </si>
  <si>
    <t>01PL250310184</t>
  </si>
  <si>
    <t>01PL250610104</t>
  </si>
  <si>
    <t>01PL250617203</t>
  </si>
  <si>
    <t>01PL250617204</t>
  </si>
  <si>
    <t>01PL250617205</t>
  </si>
  <si>
    <t>01PL250617206</t>
  </si>
  <si>
    <t>01PL250617207</t>
  </si>
  <si>
    <t>01PL250617208</t>
  </si>
  <si>
    <t>01PL250825111</t>
  </si>
  <si>
    <t>01PL250825112</t>
  </si>
  <si>
    <t>01PL250825113</t>
  </si>
  <si>
    <t>01PL250825114</t>
  </si>
  <si>
    <t>01PL250825115</t>
  </si>
  <si>
    <t>01PL250825116</t>
  </si>
  <si>
    <t>01PL250825117</t>
  </si>
  <si>
    <t>01PL251105324</t>
  </si>
  <si>
    <t>01PL251105325</t>
  </si>
  <si>
    <t>01PL25123072</t>
  </si>
  <si>
    <t>01PL260102174</t>
  </si>
  <si>
    <t>01PL260204159</t>
  </si>
  <si>
    <t>01PL260204160</t>
  </si>
  <si>
    <t>A1-08-03-3</t>
  </si>
  <si>
    <t>PL221123214</t>
  </si>
  <si>
    <t>A3-07-12-2</t>
  </si>
  <si>
    <t>01PL250416254</t>
  </si>
  <si>
    <t>Đèn led downlight âm trần 7W - viền trắng - DOB - ASV</t>
  </si>
  <si>
    <t>01PL250416255</t>
  </si>
  <si>
    <t>01PL250517410</t>
  </si>
  <si>
    <t>01PL250617209</t>
  </si>
  <si>
    <t>01PL250801108</t>
  </si>
  <si>
    <t>01PL25102271</t>
  </si>
  <si>
    <t>01PL250517412</t>
  </si>
  <si>
    <t>01PL250517413</t>
  </si>
  <si>
    <t>01PL250517414</t>
  </si>
  <si>
    <t>01PL250527566</t>
  </si>
  <si>
    <t>01PL250527567</t>
  </si>
  <si>
    <t>01PL25052811</t>
  </si>
  <si>
    <t>01PL25052812</t>
  </si>
  <si>
    <t>01PL250714206</t>
  </si>
  <si>
    <t>01PL250714207</t>
  </si>
  <si>
    <t>01PL250714208</t>
  </si>
  <si>
    <t>01PL250714209</t>
  </si>
  <si>
    <t>01PL250714210</t>
  </si>
  <si>
    <t>01PL250714211</t>
  </si>
  <si>
    <t>01PL250714212</t>
  </si>
  <si>
    <t>01PL250801107</t>
  </si>
  <si>
    <t>01PL250801109</t>
  </si>
  <si>
    <t>01PL260129285</t>
  </si>
  <si>
    <t>01PL260129286</t>
  </si>
  <si>
    <t>01PL260129288</t>
  </si>
  <si>
    <t>01PL260204162</t>
  </si>
  <si>
    <t>01PL260204163</t>
  </si>
  <si>
    <t>01PL250320726</t>
  </si>
  <si>
    <t>01PL250527568</t>
  </si>
  <si>
    <t>01PL250623529</t>
  </si>
  <si>
    <t>01PL250623530</t>
  </si>
  <si>
    <t>01PL250801111</t>
  </si>
  <si>
    <t>01PL250801112</t>
  </si>
  <si>
    <t>01PL25102272</t>
  </si>
  <si>
    <t>01PL25102273</t>
  </si>
  <si>
    <t>01PL251217336</t>
  </si>
  <si>
    <t>01PL251217337</t>
  </si>
  <si>
    <t>01PL260130126</t>
  </si>
  <si>
    <t>01PL260130127</t>
  </si>
  <si>
    <t>A1-08-14-3</t>
  </si>
  <si>
    <t>01PL250505147</t>
  </si>
  <si>
    <t>01PL250505149</t>
  </si>
  <si>
    <t>01PL250527569</t>
  </si>
  <si>
    <t>01PL250527570</t>
  </si>
  <si>
    <t>01PL250527571</t>
  </si>
  <si>
    <t>01PL250527572</t>
  </si>
  <si>
    <t>01PL250527573</t>
  </si>
  <si>
    <t>01PL250527574</t>
  </si>
  <si>
    <t>01PL250527575</t>
  </si>
  <si>
    <t>01PL250527576</t>
  </si>
  <si>
    <t>01PL250623531</t>
  </si>
  <si>
    <t>01PL250623532</t>
  </si>
  <si>
    <t>01PL250623533</t>
  </si>
  <si>
    <t>01PL250623534</t>
  </si>
  <si>
    <t>01PL250623535</t>
  </si>
  <si>
    <t>01PL250623536</t>
  </si>
  <si>
    <t>01PL250623537</t>
  </si>
  <si>
    <t>01PL250623538</t>
  </si>
  <si>
    <t>01PL250623539</t>
  </si>
  <si>
    <t>01PL250623540</t>
  </si>
  <si>
    <t>01PL250623541</t>
  </si>
  <si>
    <t>01PL250623542</t>
  </si>
  <si>
    <t>01PL250815115</t>
  </si>
  <si>
    <t>01PL250815116</t>
  </si>
  <si>
    <t>01PL250815117</t>
  </si>
  <si>
    <t>01PL250815118</t>
  </si>
  <si>
    <t>01PL250815119</t>
  </si>
  <si>
    <t>01PL250815120</t>
  </si>
  <si>
    <t>01PL250815121</t>
  </si>
  <si>
    <t>01PL250825118</t>
  </si>
  <si>
    <t>01PL250825119</t>
  </si>
  <si>
    <t>01PL250825120</t>
  </si>
  <si>
    <t>01PL250825121</t>
  </si>
  <si>
    <t>01PL250825122</t>
  </si>
  <si>
    <t>01PL250825123</t>
  </si>
  <si>
    <t>01PL250825124</t>
  </si>
  <si>
    <t>01PL250903121</t>
  </si>
  <si>
    <t>A3-04-10-3</t>
  </si>
  <si>
    <t>01PL25101110</t>
  </si>
  <si>
    <t>01PL25101111</t>
  </si>
  <si>
    <t>01PL25101112</t>
  </si>
  <si>
    <t>01PL25101113</t>
  </si>
  <si>
    <t>01PL2510113</t>
  </si>
  <si>
    <t>01PL2510114</t>
  </si>
  <si>
    <t>01PL2510115</t>
  </si>
  <si>
    <t>01PL2510116</t>
  </si>
  <si>
    <t>01PL2510117</t>
  </si>
  <si>
    <t>01PL2510118</t>
  </si>
  <si>
    <t>01PL2510119</t>
  </si>
  <si>
    <t>01PL2511151</t>
  </si>
  <si>
    <t>01PL25111868</t>
  </si>
  <si>
    <t>01PL25111869</t>
  </si>
  <si>
    <t>01PL25120317</t>
  </si>
  <si>
    <t>01PL25121919</t>
  </si>
  <si>
    <t>A3-03-05-2</t>
  </si>
  <si>
    <t>01PL251219225</t>
  </si>
  <si>
    <t>01PL251219226</t>
  </si>
  <si>
    <t>01PL251219227</t>
  </si>
  <si>
    <t>01PL251219228</t>
  </si>
  <si>
    <t>A3-04-08-2</t>
  </si>
  <si>
    <t>01PL25122944</t>
  </si>
  <si>
    <t>01PL25122945</t>
  </si>
  <si>
    <t>01PL25122946</t>
  </si>
  <si>
    <t>01PL25122947</t>
  </si>
  <si>
    <t>01PL260102175</t>
  </si>
  <si>
    <t>01PL260102176</t>
  </si>
  <si>
    <t>A3-08-14-2</t>
  </si>
  <si>
    <t>01PL260122192</t>
  </si>
  <si>
    <t>01PL260122193</t>
  </si>
  <si>
    <t>01PL260122194</t>
  </si>
  <si>
    <t>01PL260122195</t>
  </si>
  <si>
    <t>01PL260122196</t>
  </si>
  <si>
    <t>A3-03-10-2</t>
  </si>
  <si>
    <t>01PL26012438</t>
  </si>
  <si>
    <t>01PL26012439</t>
  </si>
  <si>
    <t>01PL26012440</t>
  </si>
  <si>
    <t>01PL26012441</t>
  </si>
  <si>
    <t>01PL26012442</t>
  </si>
  <si>
    <t>01PL26012443</t>
  </si>
  <si>
    <t>01PL26012444</t>
  </si>
  <si>
    <t>01PL26012445</t>
  </si>
  <si>
    <t>01PL26012446</t>
  </si>
  <si>
    <t>01PL26012447</t>
  </si>
  <si>
    <t>01PL250429223</t>
  </si>
  <si>
    <t>Đèn led downlight âm trần 9W - viền trắng - DOB - ASV</t>
  </si>
  <si>
    <t>01PL25040951</t>
  </si>
  <si>
    <t>01PL250610105</t>
  </si>
  <si>
    <t>01PL250623543</t>
  </si>
  <si>
    <t>01PL250804407</t>
  </si>
  <si>
    <t>01PL25110478</t>
  </si>
  <si>
    <t>A3-03-02-3</t>
  </si>
  <si>
    <t>01PL251219229</t>
  </si>
  <si>
    <t>01PL260204166</t>
  </si>
  <si>
    <t>PL2405311042</t>
  </si>
  <si>
    <t>01PL250113464</t>
  </si>
  <si>
    <t>PL240511975</t>
  </si>
  <si>
    <t>A3-03-08-2</t>
  </si>
  <si>
    <t>01PL250602173</t>
  </si>
  <si>
    <t>Đèn led downlight âm trần 9W Ø105 - viền trắng - DOB - 3 màu</t>
  </si>
  <si>
    <t>01PL250121166</t>
  </si>
  <si>
    <t>01PL250121167</t>
  </si>
  <si>
    <t>01PL250121168</t>
  </si>
  <si>
    <t>01PL250125105</t>
  </si>
  <si>
    <t>01PL250125106</t>
  </si>
  <si>
    <t>01PL250505232</t>
  </si>
  <si>
    <t>01PL250505233</t>
  </si>
  <si>
    <t>01PL25063075</t>
  </si>
  <si>
    <t>01PL25063076</t>
  </si>
  <si>
    <t>01PL251105326</t>
  </si>
  <si>
    <t>01PL250113467</t>
  </si>
  <si>
    <t>A3-08-11-1</t>
  </si>
  <si>
    <t>01PL250429224</t>
  </si>
  <si>
    <t>Đèn led downlight âm trần 9W Ø10 5- viền trắng - DOB - ASTT</t>
  </si>
  <si>
    <t>01PL250517418</t>
  </si>
  <si>
    <t>01PL250617210</t>
  </si>
  <si>
    <t>01PL250617211</t>
  </si>
  <si>
    <t>01PL25081176</t>
  </si>
  <si>
    <t>01PL25081177</t>
  </si>
  <si>
    <t>01PL25102274</t>
  </si>
  <si>
    <t>01PL251217338</t>
  </si>
  <si>
    <t>A2-06-08-3</t>
  </si>
  <si>
    <t>01PL260204509</t>
  </si>
  <si>
    <t>Đèn led downlight âm trần 9W Ø105- viền trắng - DOB - AST</t>
  </si>
  <si>
    <t>01PL251217339</t>
  </si>
  <si>
    <t>Đèn led downlight âm trần 9W Ø105 - viền trắng - DOB - AST</t>
  </si>
  <si>
    <t>01PL260204511</t>
  </si>
  <si>
    <t>PL24073126</t>
  </si>
  <si>
    <t>01PL250602178</t>
  </si>
  <si>
    <t>01PL251105327</t>
  </si>
  <si>
    <t>01PL251105328</t>
  </si>
  <si>
    <t>01PL251105329</t>
  </si>
  <si>
    <t>01PL251219230</t>
  </si>
  <si>
    <t>01PL251219231</t>
  </si>
  <si>
    <t>01PL250429231</t>
  </si>
  <si>
    <t>Đèn led downlight âm trần 12W - viền vàng - DOB - ASTT</t>
  </si>
  <si>
    <t>01PL250623544</t>
  </si>
  <si>
    <t>01PL250813146</t>
  </si>
  <si>
    <t>01PL250320729</t>
  </si>
  <si>
    <t>01PL250320730</t>
  </si>
  <si>
    <t>01PL250527579</t>
  </si>
  <si>
    <t>01PL250527580</t>
  </si>
  <si>
    <t>01PL250527581</t>
  </si>
  <si>
    <t>01PL250527582</t>
  </si>
  <si>
    <t>01PL250527583</t>
  </si>
  <si>
    <t>01PL250527584</t>
  </si>
  <si>
    <t>01PL250617212</t>
  </si>
  <si>
    <t>01PL250617213</t>
  </si>
  <si>
    <t>01PL250617214</t>
  </si>
  <si>
    <t>01PL250617215</t>
  </si>
  <si>
    <t>01PL250617216</t>
  </si>
  <si>
    <t>01PL250617217</t>
  </si>
  <si>
    <t>01PL250617218</t>
  </si>
  <si>
    <t>01PL250617219</t>
  </si>
  <si>
    <t>01PL250731113</t>
  </si>
  <si>
    <t>01PL250731114</t>
  </si>
  <si>
    <t>01PL250731115</t>
  </si>
  <si>
    <t>01PL250731116</t>
  </si>
  <si>
    <t>01PL250731117</t>
  </si>
  <si>
    <t>01PL250731118</t>
  </si>
  <si>
    <t>01PL250813147</t>
  </si>
  <si>
    <t>01PL250813148</t>
  </si>
  <si>
    <t>01PL250813149</t>
  </si>
  <si>
    <t>01PL250813150</t>
  </si>
  <si>
    <t>A3-04-10-4</t>
  </si>
  <si>
    <t>01PL25101114</t>
  </si>
  <si>
    <t>01PL25101115</t>
  </si>
  <si>
    <t>01PL25101116</t>
  </si>
  <si>
    <t>01PL25101117</t>
  </si>
  <si>
    <t>01PL25101118</t>
  </si>
  <si>
    <t>01PL25101119</t>
  </si>
  <si>
    <t>01PL25101120</t>
  </si>
  <si>
    <t>01PL25101121</t>
  </si>
  <si>
    <t>01PL25101122</t>
  </si>
  <si>
    <t>01PL25101123</t>
  </si>
  <si>
    <t>01PL25101124</t>
  </si>
  <si>
    <t>01PL25101125</t>
  </si>
  <si>
    <t>01PL25101126</t>
  </si>
  <si>
    <t>01PL251219232</t>
  </si>
  <si>
    <t>01PL251219233</t>
  </si>
  <si>
    <t>01PL251219234</t>
  </si>
  <si>
    <t>01PL251219235</t>
  </si>
  <si>
    <t>01PL251219236</t>
  </si>
  <si>
    <t>01PL251219237</t>
  </si>
  <si>
    <t>01PL260102115</t>
  </si>
  <si>
    <t>01PL260102116</t>
  </si>
  <si>
    <t>01PL260102117</t>
  </si>
  <si>
    <t>01PL260207196</t>
  </si>
  <si>
    <t>01PL260207197</t>
  </si>
  <si>
    <t>01PL260207198</t>
  </si>
  <si>
    <t>01PL260207199</t>
  </si>
  <si>
    <t>01PL260207200</t>
  </si>
  <si>
    <t>01PL260207201</t>
  </si>
  <si>
    <t>01PL260207202</t>
  </si>
  <si>
    <t>01PL250414209</t>
  </si>
  <si>
    <t>01PL250505152</t>
  </si>
  <si>
    <t>01PL25041061</t>
  </si>
  <si>
    <t>Đèn led downlight âm trần 7W - viền vàng - DOB - 3 màu</t>
  </si>
  <si>
    <t>01PL250623545</t>
  </si>
  <si>
    <t>A3-04-11-2</t>
  </si>
  <si>
    <t>01PL250623546</t>
  </si>
  <si>
    <t>01PL250623547</t>
  </si>
  <si>
    <t>01PL250623548</t>
  </si>
  <si>
    <t>01PL250623549</t>
  </si>
  <si>
    <t>01PL250623550</t>
  </si>
  <si>
    <t>01PL250623551</t>
  </si>
  <si>
    <t>01PL250623552</t>
  </si>
  <si>
    <t>01PL250623553</t>
  </si>
  <si>
    <t>01PL250623554</t>
  </si>
  <si>
    <t>01PL250623555</t>
  </si>
  <si>
    <t>01PL250623556</t>
  </si>
  <si>
    <t>01PL250623557</t>
  </si>
  <si>
    <t>01PL250623558</t>
  </si>
  <si>
    <t>01PL250623559</t>
  </si>
  <si>
    <t>01PL250813152</t>
  </si>
  <si>
    <t>01PL250813153</t>
  </si>
  <si>
    <t>01PL250813154</t>
  </si>
  <si>
    <t>01PL250813155</t>
  </si>
  <si>
    <t>01PL250813156</t>
  </si>
  <si>
    <t>01PL250813157</t>
  </si>
  <si>
    <t>01PL250813158</t>
  </si>
  <si>
    <t>01PL250813159</t>
  </si>
  <si>
    <t>01PL250813160</t>
  </si>
  <si>
    <t>01PL250813161</t>
  </si>
  <si>
    <t>PL221124253</t>
  </si>
  <si>
    <t>PL221124254</t>
  </si>
  <si>
    <t>Đèn led downlight âm trần 7W - viền vàng - DOB - ASTT</t>
  </si>
  <si>
    <t>01PL250318173</t>
  </si>
  <si>
    <t>01PL250318174</t>
  </si>
  <si>
    <t>01PL25040957</t>
  </si>
  <si>
    <t>01PL250505234</t>
  </si>
  <si>
    <t>01PL250617220</t>
  </si>
  <si>
    <t>01PL25080935</t>
  </si>
  <si>
    <t>01PL25080936</t>
  </si>
  <si>
    <t>01PL251114408</t>
  </si>
  <si>
    <t>A3-07-04-1</t>
  </si>
  <si>
    <t>01PL250409106</t>
  </si>
  <si>
    <t>01PL25040960</t>
  </si>
  <si>
    <t>01PL25040961</t>
  </si>
  <si>
    <t>A3-07-04-2</t>
  </si>
  <si>
    <t>01PL25040962</t>
  </si>
  <si>
    <t>01PL25040963</t>
  </si>
  <si>
    <t>A3-03-10-1</t>
  </si>
  <si>
    <t>01PL25040964</t>
  </si>
  <si>
    <t>A1-08-11-3</t>
  </si>
  <si>
    <t>Đèn led downlight âm trần 7W - viền vàng - DOB - AST</t>
  </si>
  <si>
    <t>01PL250318175</t>
  </si>
  <si>
    <t>01PL250318176</t>
  </si>
  <si>
    <t>01PL250318177</t>
  </si>
  <si>
    <t>01PL250320733</t>
  </si>
  <si>
    <t>01PL250617221</t>
  </si>
  <si>
    <t>01PL250617222</t>
  </si>
  <si>
    <t>01PL250617223</t>
  </si>
  <si>
    <t>01PL250617224</t>
  </si>
  <si>
    <t>01PL25081178</t>
  </si>
  <si>
    <t>01PL250813162</t>
  </si>
  <si>
    <t>01PL250813163</t>
  </si>
  <si>
    <t>PL221123242</t>
  </si>
  <si>
    <t>PL221123243</t>
  </si>
  <si>
    <t>PL221123247</t>
  </si>
  <si>
    <t>486/12/20</t>
  </si>
  <si>
    <t>20211209</t>
  </si>
  <si>
    <t>PL221123251</t>
  </si>
  <si>
    <t>01PL25080937</t>
  </si>
  <si>
    <t>01PL25080938</t>
  </si>
  <si>
    <t>01PL25080939</t>
  </si>
  <si>
    <t>A3-03-13-4</t>
  </si>
  <si>
    <t>01PL25080945</t>
  </si>
  <si>
    <t>01PL25080946</t>
  </si>
  <si>
    <t>01PL25080947</t>
  </si>
  <si>
    <t>01PL25080948</t>
  </si>
  <si>
    <t>01PL25080949</t>
  </si>
  <si>
    <t>01PL25080950</t>
  </si>
  <si>
    <t>01PL25080952</t>
  </si>
  <si>
    <t>01PL25080953</t>
  </si>
  <si>
    <t>01PL25080955</t>
  </si>
  <si>
    <t>01PL25081179</t>
  </si>
  <si>
    <t>01PL25081180</t>
  </si>
  <si>
    <t>01PL25081181</t>
  </si>
  <si>
    <t>01PL25081182</t>
  </si>
  <si>
    <t>01PL25081183</t>
  </si>
  <si>
    <t>01PL25081184</t>
  </si>
  <si>
    <t>01PL250813164</t>
  </si>
  <si>
    <t>01PL250813165</t>
  </si>
  <si>
    <t>01PL25110479</t>
  </si>
  <si>
    <t>01PL25110480</t>
  </si>
  <si>
    <t>01PL25110481</t>
  </si>
  <si>
    <t>01PL25110482</t>
  </si>
  <si>
    <t>01PL25110483</t>
  </si>
  <si>
    <t>01PL251105330</t>
  </si>
  <si>
    <t>01PL251105331</t>
  </si>
  <si>
    <t>01PL251105332</t>
  </si>
  <si>
    <t>01PL251105333</t>
  </si>
  <si>
    <t>01PL251105334</t>
  </si>
  <si>
    <t>01PL251105335</t>
  </si>
  <si>
    <t>01PL251219238</t>
  </si>
  <si>
    <t>01PL251219239</t>
  </si>
  <si>
    <t>01PL251219240</t>
  </si>
  <si>
    <t>01PL251219241</t>
  </si>
  <si>
    <t>01PL251219242</t>
  </si>
  <si>
    <t>01PL251219243</t>
  </si>
  <si>
    <t>01PL251219244</t>
  </si>
  <si>
    <t>01PL251219245</t>
  </si>
  <si>
    <t>01PL251219246</t>
  </si>
  <si>
    <t>01PL260102118</t>
  </si>
  <si>
    <t>01PL260129289</t>
  </si>
  <si>
    <t>01PL260129290</t>
  </si>
  <si>
    <t>01PL260129291</t>
  </si>
  <si>
    <t>01PL260129292</t>
  </si>
  <si>
    <t>01PL260129295</t>
  </si>
  <si>
    <t>01PL260129336</t>
  </si>
  <si>
    <t>01PL260129337</t>
  </si>
  <si>
    <t>A3-04-06-4</t>
  </si>
  <si>
    <t>01PL260129339</t>
  </si>
  <si>
    <t>01PL260129340</t>
  </si>
  <si>
    <t>01PL260129341</t>
  </si>
  <si>
    <t>A3-04-04-4</t>
  </si>
  <si>
    <t>01PL260129342</t>
  </si>
  <si>
    <t>01PL260204175</t>
  </si>
  <si>
    <t>01PL260204512</t>
  </si>
  <si>
    <t>01PL260204513</t>
  </si>
  <si>
    <t>01PL260204514</t>
  </si>
  <si>
    <t>01PL260204515</t>
  </si>
  <si>
    <t>01PL260204516</t>
  </si>
  <si>
    <t>01PL260204517</t>
  </si>
  <si>
    <t>01PL260204518</t>
  </si>
  <si>
    <t>01PL260204519</t>
  </si>
  <si>
    <t>01PL260204520</t>
  </si>
  <si>
    <t>01PL260204521</t>
  </si>
  <si>
    <t>A2-06-04-3</t>
  </si>
  <si>
    <t>01PL260204522</t>
  </si>
  <si>
    <t>01PL260204523</t>
  </si>
  <si>
    <t>01PL260204524</t>
  </si>
  <si>
    <t>01PL260204525</t>
  </si>
  <si>
    <t>01PL260204526</t>
  </si>
  <si>
    <t>01PL260204527</t>
  </si>
  <si>
    <t>01PL260204528</t>
  </si>
  <si>
    <t>01PL260204529</t>
  </si>
  <si>
    <t>01PL260204530</t>
  </si>
  <si>
    <t>01PL260204531</t>
  </si>
  <si>
    <t>01PL260204532</t>
  </si>
  <si>
    <t>01PL260204533</t>
  </si>
  <si>
    <t>01PL260204534</t>
  </si>
  <si>
    <t>01PL260204535</t>
  </si>
  <si>
    <t>01PL260204536</t>
  </si>
  <si>
    <t>01PL260204537</t>
  </si>
  <si>
    <t>01PL250623560</t>
  </si>
  <si>
    <t>01PL250801113</t>
  </si>
  <si>
    <t>01PL250801114</t>
  </si>
  <si>
    <t>01PL25102275</t>
  </si>
  <si>
    <t>01PL25102276</t>
  </si>
  <si>
    <t>01PL251219247</t>
  </si>
  <si>
    <t>01PL251219248</t>
  </si>
  <si>
    <t>01PL260122197</t>
  </si>
  <si>
    <t>01PL26012448</t>
  </si>
  <si>
    <t>01PL250320742</t>
  </si>
  <si>
    <t>01PL250320743</t>
  </si>
  <si>
    <t>01PL250320744</t>
  </si>
  <si>
    <t>01PL250320745</t>
  </si>
  <si>
    <t>01PL250320746</t>
  </si>
  <si>
    <t>01PL250320751</t>
  </si>
  <si>
    <t>01PL250320752</t>
  </si>
  <si>
    <t>01PL250416269</t>
  </si>
  <si>
    <t>01PL250416270</t>
  </si>
  <si>
    <t>A3-04-07-4</t>
  </si>
  <si>
    <t>01PL250505235</t>
  </si>
  <si>
    <t>01PL250505236</t>
  </si>
  <si>
    <t>01PL250505237</t>
  </si>
  <si>
    <t>01PL250505238</t>
  </si>
  <si>
    <t>01PL250505239</t>
  </si>
  <si>
    <t>01PL250505240</t>
  </si>
  <si>
    <t>01PL250505241</t>
  </si>
  <si>
    <t>01PL250505242</t>
  </si>
  <si>
    <t>01PL250505243</t>
  </si>
  <si>
    <t>01PL25052817</t>
  </si>
  <si>
    <t>01PL25052818</t>
  </si>
  <si>
    <t>01PL250610106</t>
  </si>
  <si>
    <t>01PL250610107</t>
  </si>
  <si>
    <t>01PL250610108</t>
  </si>
  <si>
    <t>01PL250610109</t>
  </si>
  <si>
    <t>01PL25063077</t>
  </si>
  <si>
    <t>01PL25063078</t>
  </si>
  <si>
    <t>01PL25063079</t>
  </si>
  <si>
    <t>01PL25063080</t>
  </si>
  <si>
    <t>01PL25063081</t>
  </si>
  <si>
    <t>01PL25063082</t>
  </si>
  <si>
    <t>01PL25063083</t>
  </si>
  <si>
    <t>01PL25063084</t>
  </si>
  <si>
    <t>01PL25063085</t>
  </si>
  <si>
    <t>01PL25063086</t>
  </si>
  <si>
    <t>A3-04-05-4</t>
  </si>
  <si>
    <t>01PL25071128</t>
  </si>
  <si>
    <t>01PL25071129</t>
  </si>
  <si>
    <t>01PL25071130</t>
  </si>
  <si>
    <t>01PL25071131</t>
  </si>
  <si>
    <t>01PL25071132</t>
  </si>
  <si>
    <t>01PL25071133</t>
  </si>
  <si>
    <t>01PL25071134</t>
  </si>
  <si>
    <t>01PL25071135</t>
  </si>
  <si>
    <t>01PL25071136</t>
  </si>
  <si>
    <t>01PL25071137</t>
  </si>
  <si>
    <t>01PL25071138</t>
  </si>
  <si>
    <t>01PL250801116</t>
  </si>
  <si>
    <t>01PL250801117</t>
  </si>
  <si>
    <t>01PL250801118</t>
  </si>
  <si>
    <t>A3-08-15-4</t>
  </si>
  <si>
    <t>01PL250801119</t>
  </si>
  <si>
    <t>01PL250801120</t>
  </si>
  <si>
    <t>01PL250801121</t>
  </si>
  <si>
    <t>01PL250801122</t>
  </si>
  <si>
    <t>01PL250801123</t>
  </si>
  <si>
    <t>01PL250801124</t>
  </si>
  <si>
    <t>01PL250801125</t>
  </si>
  <si>
    <t>01PL250801126</t>
  </si>
  <si>
    <t>01PL250801127</t>
  </si>
  <si>
    <t>01PL250801128</t>
  </si>
  <si>
    <t>01PL250801129</t>
  </si>
  <si>
    <t>01PL250801130</t>
  </si>
  <si>
    <t>01PL250801131</t>
  </si>
  <si>
    <t>01PL250801132</t>
  </si>
  <si>
    <t>01PL25102552</t>
  </si>
  <si>
    <t>20251025</t>
  </si>
  <si>
    <t>01PL25102553</t>
  </si>
  <si>
    <t>01PL25102554</t>
  </si>
  <si>
    <t>A3-03-12-3</t>
  </si>
  <si>
    <t>01PL25102555</t>
  </si>
  <si>
    <t>01PL25102556</t>
  </si>
  <si>
    <t>01PL25102557</t>
  </si>
  <si>
    <t>01PL25102558</t>
  </si>
  <si>
    <t>01PL25102559</t>
  </si>
  <si>
    <t>01PL25102560</t>
  </si>
  <si>
    <t>01PL25102561</t>
  </si>
  <si>
    <t>01PL25102562</t>
  </si>
  <si>
    <t>01PL25102563</t>
  </si>
  <si>
    <t>01PL25102564</t>
  </si>
  <si>
    <t>01PL25102565</t>
  </si>
  <si>
    <t>01PL25102566</t>
  </si>
  <si>
    <t>01PL251114409</t>
  </si>
  <si>
    <t>01PL25112563</t>
  </si>
  <si>
    <t>01PL25112564</t>
  </si>
  <si>
    <t>01PL25112565</t>
  </si>
  <si>
    <t>01PL25112566</t>
  </si>
  <si>
    <t>A3-03-04-1</t>
  </si>
  <si>
    <t>01PL251219249</t>
  </si>
  <si>
    <t>01PL251219250</t>
  </si>
  <si>
    <t>01PL251219251</t>
  </si>
  <si>
    <t>01PL251219252</t>
  </si>
  <si>
    <t>01PL251219253</t>
  </si>
  <si>
    <t>01PL251219254</t>
  </si>
  <si>
    <t>01PL251219255</t>
  </si>
  <si>
    <t>01PL251219256</t>
  </si>
  <si>
    <t>01PL251219257</t>
  </si>
  <si>
    <t>01PL251219258</t>
  </si>
  <si>
    <t>01PL251219259</t>
  </si>
  <si>
    <t>01PL260116374</t>
  </si>
  <si>
    <t>A3-04-02-3</t>
  </si>
  <si>
    <t>01PL260116375</t>
  </si>
  <si>
    <t>01PL260116376</t>
  </si>
  <si>
    <t>01PL260116377</t>
  </si>
  <si>
    <t>01PL260116378</t>
  </si>
  <si>
    <t>01PL260116379</t>
  </si>
  <si>
    <t>01PL260116380</t>
  </si>
  <si>
    <t>01PL260116381</t>
  </si>
  <si>
    <t>01PL260130128</t>
  </si>
  <si>
    <t>01PL260130129</t>
  </si>
  <si>
    <t>01PL260130130</t>
  </si>
  <si>
    <t>01PL260130131</t>
  </si>
  <si>
    <t>01PL260130132</t>
  </si>
  <si>
    <t>01PL260130133</t>
  </si>
  <si>
    <t>01PL260204176</t>
  </si>
  <si>
    <t>PL22112322</t>
  </si>
  <si>
    <t>PL23121644</t>
  </si>
  <si>
    <t>PL23121645</t>
  </si>
  <si>
    <t>Đèn led downlight âm trần 9W - viền vàng - DOB - ASV</t>
  </si>
  <si>
    <t>01PL250320753</t>
  </si>
  <si>
    <t>01PL250623561</t>
  </si>
  <si>
    <t>01PL25080956</t>
  </si>
  <si>
    <t>01PL25102277</t>
  </si>
  <si>
    <t>01PL251219260</t>
  </si>
  <si>
    <t>01PL260204178</t>
  </si>
  <si>
    <t>A3-07-03-2</t>
  </si>
  <si>
    <t>01PL250602179</t>
  </si>
  <si>
    <t>PL240731110</t>
  </si>
  <si>
    <t>PL240725534</t>
  </si>
  <si>
    <t>A3-07-14-1</t>
  </si>
  <si>
    <t>PL24073134</t>
  </si>
  <si>
    <t>01PL25053139</t>
  </si>
  <si>
    <t>PL240511987</t>
  </si>
  <si>
    <t>DLV2-5N</t>
  </si>
  <si>
    <t>A1-08-12-1</t>
  </si>
  <si>
    <t>PL240614402</t>
  </si>
  <si>
    <t>PL231125326</t>
  </si>
  <si>
    <t>PL231125327</t>
  </si>
  <si>
    <t>PL231125328</t>
  </si>
  <si>
    <t>PL2312265</t>
  </si>
  <si>
    <t>DLV2-5V</t>
  </si>
  <si>
    <t>PL2405311056</t>
  </si>
  <si>
    <t>PL24080941</t>
  </si>
  <si>
    <t>PL24080942</t>
  </si>
  <si>
    <t>PL24080943</t>
  </si>
  <si>
    <t>PL24080944</t>
  </si>
  <si>
    <t>PL24080945</t>
  </si>
  <si>
    <t>PL250106765</t>
  </si>
  <si>
    <t>PL250106766</t>
  </si>
  <si>
    <t>01PL25053140</t>
  </si>
  <si>
    <t>01PL250602188</t>
  </si>
  <si>
    <t>01PL25052630</t>
  </si>
  <si>
    <t>924/08/24-LDS</t>
  </si>
  <si>
    <t>PL24033057</t>
  </si>
  <si>
    <t>A1-08-13-3</t>
  </si>
  <si>
    <t>PL24070310</t>
  </si>
  <si>
    <t>PL24070311</t>
  </si>
  <si>
    <t>PL24070313</t>
  </si>
  <si>
    <t>PL24070314</t>
  </si>
  <si>
    <t>PL24070315</t>
  </si>
  <si>
    <t>PL24070317</t>
  </si>
  <si>
    <t>PL2407038</t>
  </si>
  <si>
    <t>PL2407039</t>
  </si>
  <si>
    <t>PL240731141</t>
  </si>
  <si>
    <t>PL250106767</t>
  </si>
  <si>
    <t>01PL250602189</t>
  </si>
  <si>
    <t>PL240614412</t>
  </si>
  <si>
    <t>PL2405112</t>
  </si>
  <si>
    <t>561/01/22</t>
  </si>
  <si>
    <t>01PL250414224</t>
  </si>
  <si>
    <t>Đèn led downlight âm trần 9W Ø105 - viền vàng - DOB - 3 màu</t>
  </si>
  <si>
    <t>01PL250121177</t>
  </si>
  <si>
    <t>01PL250121178</t>
  </si>
  <si>
    <t>01PL250303126</t>
  </si>
  <si>
    <t>01PL250517425</t>
  </si>
  <si>
    <t>01PL250416273</t>
  </si>
  <si>
    <t>01PL250416274</t>
  </si>
  <si>
    <t>01PL250416276</t>
  </si>
  <si>
    <t>PL241216331</t>
  </si>
  <si>
    <t>363/05/20</t>
  </si>
  <si>
    <t>20201222</t>
  </si>
  <si>
    <t>PL240614426</t>
  </si>
  <si>
    <t>PL240330878</t>
  </si>
  <si>
    <t>PL2405311073</t>
  </si>
  <si>
    <t>PL2405311074</t>
  </si>
  <si>
    <t>PL24073159</t>
  </si>
  <si>
    <t>PL24073160</t>
  </si>
  <si>
    <t>A1-08-13-2</t>
  </si>
  <si>
    <t>PL241216329</t>
  </si>
  <si>
    <t>PL241216330</t>
  </si>
  <si>
    <t>01PL250602198</t>
  </si>
  <si>
    <t>805/11/23-LDS</t>
  </si>
  <si>
    <t>PL240614428</t>
  </si>
  <si>
    <t>DOMINO</t>
  </si>
  <si>
    <t>01PL25122644</t>
  </si>
  <si>
    <t>23/11/25-RB</t>
  </si>
  <si>
    <t>R&amp;amp;B</t>
  </si>
  <si>
    <t>DMN</t>
  </si>
  <si>
    <t>Domino (Connector)</t>
  </si>
  <si>
    <t>01PL250110117</t>
  </si>
  <si>
    <t>373/06/25-SZBQ</t>
  </si>
  <si>
    <t>374/06/25-SZBQ</t>
  </si>
  <si>
    <t>375/06/25-SZBQ</t>
  </si>
  <si>
    <t>400/09/25-SZBQ</t>
  </si>
  <si>
    <t>401/09/25-SZBQ</t>
  </si>
  <si>
    <t>396/09/25-SZBQ</t>
  </si>
  <si>
    <t>397/09/25-SZBQ</t>
  </si>
  <si>
    <t>398/09/25-SZBQ</t>
  </si>
  <si>
    <t>399/09/25-SZBQ</t>
  </si>
  <si>
    <t>402/09/25-SZBQ</t>
  </si>
  <si>
    <t>405/10/25-SZBQ</t>
  </si>
  <si>
    <t>406/10/25-SZBQ</t>
  </si>
  <si>
    <t>407/10/25-SZBQ</t>
  </si>
  <si>
    <t>408/10/25-SZBQ</t>
  </si>
  <si>
    <t>409/10/25-SZBQ</t>
  </si>
  <si>
    <t>410/10/25-SZBQ</t>
  </si>
  <si>
    <t>411/10/25-SZBQ</t>
  </si>
  <si>
    <t>01PL25041452</t>
  </si>
  <si>
    <t>01PL251027149</t>
  </si>
  <si>
    <t>01PL251027150</t>
  </si>
  <si>
    <t>01PL25041454</t>
  </si>
  <si>
    <t>01PL251027151</t>
  </si>
  <si>
    <t>01PL251027152</t>
  </si>
  <si>
    <t>Đèn led downlight 30W ASV</t>
  </si>
  <si>
    <t>PL2405311126</t>
  </si>
  <si>
    <t>DPL-30V</t>
  </si>
  <si>
    <t>Đèn led downlight 7W ASV</t>
  </si>
  <si>
    <t>01PL25041455</t>
  </si>
  <si>
    <t>DPL-7V</t>
  </si>
  <si>
    <t>01PL251027153</t>
  </si>
  <si>
    <t>PL240312100</t>
  </si>
  <si>
    <t>PL240312104</t>
  </si>
  <si>
    <t>PL240312109</t>
  </si>
  <si>
    <t>PL240312110</t>
  </si>
  <si>
    <t>01PL25072368</t>
  </si>
  <si>
    <t>01PL25072369</t>
  </si>
  <si>
    <t>01PL25072370</t>
  </si>
  <si>
    <t>01PL25072371</t>
  </si>
  <si>
    <t>01PL25072372</t>
  </si>
  <si>
    <t>Driver panel 12w- 3cct &amp; dim - RF</t>
  </si>
  <si>
    <t>PL23032919</t>
  </si>
  <si>
    <t>DR-12/3C-RC</t>
  </si>
  <si>
    <t>Driver 12W 3 chế độ màu</t>
  </si>
  <si>
    <t>DR-12/3C</t>
  </si>
  <si>
    <t>PL24092472</t>
  </si>
  <si>
    <t>DRIVER MINI PANEL 12W- EMC</t>
  </si>
  <si>
    <t>PL221224196</t>
  </si>
  <si>
    <t>20211110</t>
  </si>
  <si>
    <t>DR-12/E</t>
  </si>
  <si>
    <t>A2-08-06-4</t>
  </si>
  <si>
    <t>PL221224194</t>
  </si>
  <si>
    <t>PL221224195</t>
  </si>
  <si>
    <t>PL23122814</t>
  </si>
  <si>
    <t>Driver panel 15w- 3cct &amp; dim - RF</t>
  </si>
  <si>
    <t>PL23032920</t>
  </si>
  <si>
    <t>DR-15/3C-RC</t>
  </si>
  <si>
    <t>PL23010324</t>
  </si>
  <si>
    <t>123/07/18</t>
  </si>
  <si>
    <t>20181103</t>
  </si>
  <si>
    <t>Driver 15W</t>
  </si>
  <si>
    <t>PL23010325</t>
  </si>
  <si>
    <t>DR-15</t>
  </si>
  <si>
    <t>Driver panel 18w- 3cct &amp; dim - RF</t>
  </si>
  <si>
    <t>PL23032921</t>
  </si>
  <si>
    <t>DR-18/3C-RC</t>
  </si>
  <si>
    <t>PL23020812</t>
  </si>
  <si>
    <t>PL2212251</t>
  </si>
  <si>
    <t>PL23080916</t>
  </si>
  <si>
    <t>A1-03-14-1</t>
  </si>
  <si>
    <t>DRIVER BIG PANEL 20W</t>
  </si>
  <si>
    <t>01PL25012215</t>
  </si>
  <si>
    <t>DR-20</t>
  </si>
  <si>
    <t>Driver panel 24w- 3cct &amp; dim - RF</t>
  </si>
  <si>
    <t>PL23032923</t>
  </si>
  <si>
    <t>DR-24/3C-RC</t>
  </si>
  <si>
    <t>Driver 24W 3 chế độ màu</t>
  </si>
  <si>
    <t>PL23051732</t>
  </si>
  <si>
    <t>DR-24/3C</t>
  </si>
  <si>
    <t>PL23032933</t>
  </si>
  <si>
    <t>PL22122549</t>
  </si>
  <si>
    <t>PL22122550</t>
  </si>
  <si>
    <t>DRIVER BIG PANEL 25W</t>
  </si>
  <si>
    <t>DR-25</t>
  </si>
  <si>
    <t>PL23032925</t>
  </si>
  <si>
    <t>Driver 6W 3 chế độ màu</t>
  </si>
  <si>
    <t>PL24022812</t>
  </si>
  <si>
    <t>328/02/21</t>
  </si>
  <si>
    <t>20210527</t>
  </si>
  <si>
    <t>DR-6/3C</t>
  </si>
  <si>
    <t>PL24022813</t>
  </si>
  <si>
    <t>PL240916267</t>
  </si>
  <si>
    <t>PL240916268</t>
  </si>
  <si>
    <t>PL240916269</t>
  </si>
  <si>
    <t>PL240916270</t>
  </si>
  <si>
    <t>PL22122545</t>
  </si>
  <si>
    <t>PL22122546</t>
  </si>
  <si>
    <t>PL22122547</t>
  </si>
  <si>
    <t>PL22122548</t>
  </si>
  <si>
    <t>PL2302132</t>
  </si>
  <si>
    <t>20/11/21</t>
  </si>
  <si>
    <t>20220426</t>
  </si>
  <si>
    <t>Driver panel 9w- 3cct &amp; dim - RF</t>
  </si>
  <si>
    <t>PL23032926</t>
  </si>
  <si>
    <t>DR-9/3C-RC</t>
  </si>
  <si>
    <t>Driver 9W 3 chế độ màu</t>
  </si>
  <si>
    <t>PL240916272</t>
  </si>
  <si>
    <t>DR-9/3C</t>
  </si>
  <si>
    <t>PL240916274</t>
  </si>
  <si>
    <t>PL2410123</t>
  </si>
  <si>
    <t>PL2410124</t>
  </si>
  <si>
    <t>PL23020814</t>
  </si>
  <si>
    <t>DRIVER MINI PANEL 9W- EMC</t>
  </si>
  <si>
    <t>PL2302138</t>
  </si>
  <si>
    <t>DR-9/E</t>
  </si>
  <si>
    <t>PL221216291</t>
  </si>
  <si>
    <t>PL221216296</t>
  </si>
  <si>
    <t>PL2310033</t>
  </si>
  <si>
    <t>01PL26021055</t>
  </si>
  <si>
    <t>415/11/25-SZBQ</t>
  </si>
  <si>
    <t>A1-04-07-4</t>
  </si>
  <si>
    <t>Driver downlight 5W</t>
  </si>
  <si>
    <t>PL23051734</t>
  </si>
  <si>
    <t>252/11/20</t>
  </si>
  <si>
    <t>20210111</t>
  </si>
  <si>
    <t>DRDL-5</t>
  </si>
  <si>
    <t>PL250106774</t>
  </si>
  <si>
    <t>852/01/24-LDS</t>
  </si>
  <si>
    <t>343/03/21</t>
  </si>
  <si>
    <t>20210715</t>
  </si>
  <si>
    <t>Driver downlight 9W 3 chế độ màu</t>
  </si>
  <si>
    <t>DRDL-9/3C</t>
  </si>
  <si>
    <t>DRIVER DOWNLIGHT STAMPING 9W- EMC ( SIZE 140MM)</t>
  </si>
  <si>
    <t>PL2412178</t>
  </si>
  <si>
    <t>11/01/21</t>
  </si>
  <si>
    <t>DRDL-9L/E</t>
  </si>
  <si>
    <t>Driver surface 16W 3 chế độ màu</t>
  </si>
  <si>
    <t>PL221129541</t>
  </si>
  <si>
    <t>DRSF-16/3C</t>
  </si>
  <si>
    <t>Driver surface 16W</t>
  </si>
  <si>
    <t>PL221129636</t>
  </si>
  <si>
    <t>DRSF-16</t>
  </si>
  <si>
    <t>Driver surface 24W 3 chế độ màu</t>
  </si>
  <si>
    <t>PL221129542</t>
  </si>
  <si>
    <t>DRSF-24/3C</t>
  </si>
  <si>
    <t>Driver surface 24W</t>
  </si>
  <si>
    <t>PL22112966</t>
  </si>
  <si>
    <t>DRSF-24</t>
  </si>
  <si>
    <t>PL22112967</t>
  </si>
  <si>
    <t>PL23040651</t>
  </si>
  <si>
    <t>Driver surface 32W 3 chế độ màu</t>
  </si>
  <si>
    <t>PL221129543</t>
  </si>
  <si>
    <t>DRSF-32/3C</t>
  </si>
  <si>
    <t>Driver surface 32W</t>
  </si>
  <si>
    <t>PL22112968</t>
  </si>
  <si>
    <t>DRSF-32</t>
  </si>
  <si>
    <t>Driver surface 48W 3 chế độ màu</t>
  </si>
  <si>
    <t>PL221129544</t>
  </si>
  <si>
    <t>DRSF-48/3C</t>
  </si>
  <si>
    <t>Driver surface 48W</t>
  </si>
  <si>
    <t>PL221129545</t>
  </si>
  <si>
    <t>DRSF-48</t>
  </si>
  <si>
    <t>Thiết bị cảm biến cửa</t>
  </si>
  <si>
    <t>PL23051729</t>
  </si>
  <si>
    <t>DS1/SC</t>
  </si>
  <si>
    <t>PL23051149</t>
  </si>
  <si>
    <t>A1-10-01-2</t>
  </si>
  <si>
    <t>PL23051150</t>
  </si>
  <si>
    <t>A1-10-07-4</t>
  </si>
  <si>
    <t>PL23051151</t>
  </si>
  <si>
    <t>PL23051152</t>
  </si>
  <si>
    <t>A1-10-15-2</t>
  </si>
  <si>
    <t>PL23080910</t>
  </si>
  <si>
    <t>02/05/23</t>
  </si>
  <si>
    <t>PL23080911</t>
  </si>
  <si>
    <t>PL2308092</t>
  </si>
  <si>
    <t>PL2308093</t>
  </si>
  <si>
    <t>PL2308094</t>
  </si>
  <si>
    <t>PL2308095</t>
  </si>
  <si>
    <t>PL2308096</t>
  </si>
  <si>
    <t>PL2308097</t>
  </si>
  <si>
    <t>PL2308098</t>
  </si>
  <si>
    <t>PL2308099</t>
  </si>
  <si>
    <t>A2-08-10-1</t>
  </si>
  <si>
    <t>01PL2504081115</t>
  </si>
  <si>
    <t>01PL2504081116</t>
  </si>
  <si>
    <t>A1-09-10-4</t>
  </si>
  <si>
    <t>PL24040668</t>
  </si>
  <si>
    <t>SM_EM-AT_101</t>
  </si>
  <si>
    <t>Đèn led chiếu sáng khẩn cấp âm trần &amp; ốp trần</t>
  </si>
  <si>
    <t>01PL251022111</t>
  </si>
  <si>
    <t>01PL251022226</t>
  </si>
  <si>
    <t>01PL251022227</t>
  </si>
  <si>
    <t>01PL251022228</t>
  </si>
  <si>
    <t>01PL251022229</t>
  </si>
  <si>
    <t>A1-04-14-4</t>
  </si>
  <si>
    <t>PL23081010</t>
  </si>
  <si>
    <t>PL23081011</t>
  </si>
  <si>
    <t>PL23081012</t>
  </si>
  <si>
    <t>PL23081013</t>
  </si>
  <si>
    <t>PL23081014</t>
  </si>
  <si>
    <t>PL23081015</t>
  </si>
  <si>
    <t>PL23081016</t>
  </si>
  <si>
    <t>PL23081017</t>
  </si>
  <si>
    <t>PL23081018</t>
  </si>
  <si>
    <t>PL23081019</t>
  </si>
  <si>
    <t>A1-04-13-4</t>
  </si>
  <si>
    <t>PL23081021</t>
  </si>
  <si>
    <t>PL23081022</t>
  </si>
  <si>
    <t>PL23081024</t>
  </si>
  <si>
    <t>PL2308108</t>
  </si>
  <si>
    <t>PL2308109</t>
  </si>
  <si>
    <t>01PL251022231</t>
  </si>
  <si>
    <t>01PL251022232</t>
  </si>
  <si>
    <t>01PL251022233</t>
  </si>
  <si>
    <t>01PL251022234</t>
  </si>
  <si>
    <t>01PL251022235</t>
  </si>
  <si>
    <t>01PL251022236</t>
  </si>
  <si>
    <t>01PL251022237</t>
  </si>
  <si>
    <t>01PL251022238</t>
  </si>
  <si>
    <t>01PL251022239</t>
  </si>
  <si>
    <t>PL240410105</t>
  </si>
  <si>
    <t>PL240410106</t>
  </si>
  <si>
    <t>A1-09-11-4</t>
  </si>
  <si>
    <t>PL240410107</t>
  </si>
  <si>
    <t>PL240410109</t>
  </si>
  <si>
    <t>PL240410110</t>
  </si>
  <si>
    <t>PL240410111</t>
  </si>
  <si>
    <t>PL240410112</t>
  </si>
  <si>
    <t>PL241215178</t>
  </si>
  <si>
    <t>04/06/21</t>
  </si>
  <si>
    <t>PL241215179</t>
  </si>
  <si>
    <t>PL241215180</t>
  </si>
  <si>
    <t>PL241215174</t>
  </si>
  <si>
    <t>20210823</t>
  </si>
  <si>
    <t>PL241215175</t>
  </si>
  <si>
    <t>PL241215176</t>
  </si>
  <si>
    <t>PL241215177</t>
  </si>
  <si>
    <t>PL24070536</t>
  </si>
  <si>
    <t>SM_EX-P_101</t>
  </si>
  <si>
    <t>Đèn led exit</t>
  </si>
  <si>
    <t>01PL251022242</t>
  </si>
  <si>
    <t>01PL251022243</t>
  </si>
  <si>
    <t>01PL251022244</t>
  </si>
  <si>
    <t>01PL251022245</t>
  </si>
  <si>
    <t>A1-10-10-3</t>
  </si>
  <si>
    <t>01PL250708130</t>
  </si>
  <si>
    <t>48/04/25-HENT</t>
  </si>
  <si>
    <t>HENT</t>
  </si>
  <si>
    <t>01PL250708132</t>
  </si>
  <si>
    <t>01PL250708133</t>
  </si>
  <si>
    <t>01PL251031118</t>
  </si>
  <si>
    <t>49/08/25-HENT</t>
  </si>
  <si>
    <t>01PL25082914</t>
  </si>
  <si>
    <t>50/10/25-HENT</t>
  </si>
  <si>
    <t>A1-10-08-1</t>
  </si>
  <si>
    <t>01PL26010773</t>
  </si>
  <si>
    <t>01PL26010774</t>
  </si>
  <si>
    <t>01PL26010775</t>
  </si>
  <si>
    <t>01PL251031122</t>
  </si>
  <si>
    <t>01PL26010776</t>
  </si>
  <si>
    <t>01PL26010777</t>
  </si>
  <si>
    <t>01PL26010778</t>
  </si>
  <si>
    <t>01PL26010779</t>
  </si>
  <si>
    <t>01PL26010780</t>
  </si>
  <si>
    <t>01PL26010781</t>
  </si>
  <si>
    <t>01PL26010782</t>
  </si>
  <si>
    <t>01PL250708142</t>
  </si>
  <si>
    <t>01PL250708143</t>
  </si>
  <si>
    <t>01PL250708144</t>
  </si>
  <si>
    <t>PL22122558</t>
  </si>
  <si>
    <t>PL22122559</t>
  </si>
  <si>
    <t>PL22122561</t>
  </si>
  <si>
    <t>38/06/20</t>
  </si>
  <si>
    <t>20200812</t>
  </si>
  <si>
    <t>PL240309172</t>
  </si>
  <si>
    <t>A1-10-13-1</t>
  </si>
  <si>
    <t>01PL25053120</t>
  </si>
  <si>
    <t>PL2305046</t>
  </si>
  <si>
    <t>PL24052561</t>
  </si>
  <si>
    <t>Fuse DC 1000V-20A + ruột cầu chì</t>
  </si>
  <si>
    <t>PL23051749</t>
  </si>
  <si>
    <t>78/07/19</t>
  </si>
  <si>
    <t>20190815</t>
  </si>
  <si>
    <t>FDC-20</t>
  </si>
  <si>
    <t>Fuse DC 1000V-32A+ ruột cầu chì</t>
  </si>
  <si>
    <t>FDC-32</t>
  </si>
  <si>
    <t>A1-10-02-2</t>
  </si>
  <si>
    <t>Ổ cắm âm sàn 3 lỗ tròn có đế âm</t>
  </si>
  <si>
    <t>PL230106155</t>
  </si>
  <si>
    <t>FGP</t>
  </si>
  <si>
    <t>A1-09-11-3</t>
  </si>
  <si>
    <t>PL241215181</t>
  </si>
  <si>
    <t>PL221115102</t>
  </si>
  <si>
    <t>20200523</t>
  </si>
  <si>
    <t>FLD-10T</t>
  </si>
  <si>
    <t>Đèn led pha thông minh wifi 150W</t>
  </si>
  <si>
    <t>PL241215183</t>
  </si>
  <si>
    <t>FLD-150/SC</t>
  </si>
  <si>
    <t>PL241215184</t>
  </si>
  <si>
    <t>PL22121419</t>
  </si>
  <si>
    <t>03/09/20</t>
  </si>
  <si>
    <t>PL221229111</t>
  </si>
  <si>
    <t>122/05/19</t>
  </si>
  <si>
    <t>20190704</t>
  </si>
  <si>
    <t>FLD-150V</t>
  </si>
  <si>
    <t>PL221229112</t>
  </si>
  <si>
    <t>PL22122234</t>
  </si>
  <si>
    <t>FLD-200V</t>
  </si>
  <si>
    <t>PL22111581</t>
  </si>
  <si>
    <t>PL22111582</t>
  </si>
  <si>
    <t>PL241215185</t>
  </si>
  <si>
    <t>02/01/20</t>
  </si>
  <si>
    <t>20200720</t>
  </si>
  <si>
    <t>02/07/20</t>
  </si>
  <si>
    <t>20201114</t>
  </si>
  <si>
    <t>PL240123139</t>
  </si>
  <si>
    <t>PL240123141</t>
  </si>
  <si>
    <t>PL240123143</t>
  </si>
  <si>
    <t>PL240123150</t>
  </si>
  <si>
    <t>A3-07-01-3</t>
  </si>
  <si>
    <t>Đèn led pha 100W AST</t>
  </si>
  <si>
    <t>01PL26020446</t>
  </si>
  <si>
    <t>23/08/25-ZHL</t>
  </si>
  <si>
    <t>01PL26020447</t>
  </si>
  <si>
    <t>01PL26020448</t>
  </si>
  <si>
    <t>01PL26020449</t>
  </si>
  <si>
    <t>01PL26020450</t>
  </si>
  <si>
    <t>01PL26020451</t>
  </si>
  <si>
    <t>01PL26020452</t>
  </si>
  <si>
    <t>01PL26020453</t>
  </si>
  <si>
    <t>A3-07-05-1</t>
  </si>
  <si>
    <t>01PL26020454</t>
  </si>
  <si>
    <t>Đèn led pha 100W ASV</t>
  </si>
  <si>
    <t>01PL26020455</t>
  </si>
  <si>
    <t>01PL26020456</t>
  </si>
  <si>
    <t>01PL26020457</t>
  </si>
  <si>
    <t>PL230518321</t>
  </si>
  <si>
    <t>FLD2-10T</t>
  </si>
  <si>
    <t>Đèn led pha 10W AST</t>
  </si>
  <si>
    <t>01PL26020458</t>
  </si>
  <si>
    <t>Đèn led pha 10W ASV</t>
  </si>
  <si>
    <t>01PL26020459</t>
  </si>
  <si>
    <t>FLD2-10V</t>
  </si>
  <si>
    <t>A3-07-06-1</t>
  </si>
  <si>
    <t>Đèn led pha 150W AST</t>
  </si>
  <si>
    <t>01PL26020460</t>
  </si>
  <si>
    <t>01PL26020461</t>
  </si>
  <si>
    <t>01PL26020462</t>
  </si>
  <si>
    <t>A3-07-11-1</t>
  </si>
  <si>
    <t>01PL26020463</t>
  </si>
  <si>
    <t>PL221115170</t>
  </si>
  <si>
    <t>175/04/20</t>
  </si>
  <si>
    <t>PL221115171</t>
  </si>
  <si>
    <t>Đèn led pha 150W ASV</t>
  </si>
  <si>
    <t>01PL26020464</t>
  </si>
  <si>
    <t>Đèn led pha 200W AST</t>
  </si>
  <si>
    <t>01PL26020465</t>
  </si>
  <si>
    <t>01PL26020466</t>
  </si>
  <si>
    <t>01PL26020467</t>
  </si>
  <si>
    <t>01PL26020468</t>
  </si>
  <si>
    <t>01PL26020469</t>
  </si>
  <si>
    <t>01PL26020470</t>
  </si>
  <si>
    <t>PL221114262</t>
  </si>
  <si>
    <t>FLD2-200V</t>
  </si>
  <si>
    <t>PL221114263</t>
  </si>
  <si>
    <t>Đèn led pha 200W ASV</t>
  </si>
  <si>
    <t>01PL26020471</t>
  </si>
  <si>
    <t>01PL26020472</t>
  </si>
  <si>
    <t>PL230518322</t>
  </si>
  <si>
    <t>FLD2-20T</t>
  </si>
  <si>
    <t>PL230518323</t>
  </si>
  <si>
    <t>PL230518324</t>
  </si>
  <si>
    <t>Đèn led pha 20W AST</t>
  </si>
  <si>
    <t>01PL26020473</t>
  </si>
  <si>
    <t>Đèn led pha 20W ASV</t>
  </si>
  <si>
    <t>01PL26020474</t>
  </si>
  <si>
    <t>FLD2-20V</t>
  </si>
  <si>
    <t>PL230518421</t>
  </si>
  <si>
    <t>Đèn led pha 30W AST</t>
  </si>
  <si>
    <t>01PL26020475</t>
  </si>
  <si>
    <t>Đèn led pha 30W ASV</t>
  </si>
  <si>
    <t>01PL26020476</t>
  </si>
  <si>
    <t>FLD2-30V</t>
  </si>
  <si>
    <t>A3-07-02-4</t>
  </si>
  <si>
    <t>Đèn led pha 50W AST</t>
  </si>
  <si>
    <t>01PL260204100</t>
  </si>
  <si>
    <t>01PL260204191</t>
  </si>
  <si>
    <t>01PL26020477</t>
  </si>
  <si>
    <t>01PL26020478</t>
  </si>
  <si>
    <t>A3-07-02-3</t>
  </si>
  <si>
    <t>01PL26020479</t>
  </si>
  <si>
    <t>01PL26020480</t>
  </si>
  <si>
    <t>01PL26020481</t>
  </si>
  <si>
    <t>01PL26020482</t>
  </si>
  <si>
    <t>01PL26020483</t>
  </si>
  <si>
    <t>01PL26020484</t>
  </si>
  <si>
    <t>01PL26020485</t>
  </si>
  <si>
    <t>01PL26020486</t>
  </si>
  <si>
    <t>01PL26020487</t>
  </si>
  <si>
    <t>01PL26020488</t>
  </si>
  <si>
    <t>01PL26020489</t>
  </si>
  <si>
    <t>01PL26020490</t>
  </si>
  <si>
    <t>01PL26020491</t>
  </si>
  <si>
    <t>01PL26020492</t>
  </si>
  <si>
    <t>01PL26020493</t>
  </si>
  <si>
    <t>01PL26020494</t>
  </si>
  <si>
    <t>01PL26020495</t>
  </si>
  <si>
    <t>01PL26020496</t>
  </si>
  <si>
    <t>01PL26020497</t>
  </si>
  <si>
    <t>01PL26020498</t>
  </si>
  <si>
    <t>01PL26020499</t>
  </si>
  <si>
    <t>Đèn led pha 50W ASV</t>
  </si>
  <si>
    <t>01PL260204101</t>
  </si>
  <si>
    <t>FLD2-50V</t>
  </si>
  <si>
    <t>01PL260204102</t>
  </si>
  <si>
    <t>01PL260204103</t>
  </si>
  <si>
    <t>01PL260204104</t>
  </si>
  <si>
    <t>A2-02-15-1</t>
  </si>
  <si>
    <t>01PL260204194</t>
  </si>
  <si>
    <t>A1-09-01-2</t>
  </si>
  <si>
    <t>PL24121510</t>
  </si>
  <si>
    <t>09/07/22</t>
  </si>
  <si>
    <t>20221123</t>
  </si>
  <si>
    <t>PL24121511</t>
  </si>
  <si>
    <t>PL24121512</t>
  </si>
  <si>
    <t>PL2412153</t>
  </si>
  <si>
    <t>PL2412154</t>
  </si>
  <si>
    <t>PL2412155</t>
  </si>
  <si>
    <t>PL2412156</t>
  </si>
  <si>
    <t>PL2412157</t>
  </si>
  <si>
    <t>PL2412158</t>
  </si>
  <si>
    <t>PL2412159</t>
  </si>
  <si>
    <t>Đèn led pha 1000W vàng</t>
  </si>
  <si>
    <t>PL24121513</t>
  </si>
  <si>
    <t>06/02/20</t>
  </si>
  <si>
    <t>FLD3-1000V</t>
  </si>
  <si>
    <t>A2-06-13-1</t>
  </si>
  <si>
    <t>PL241205933</t>
  </si>
  <si>
    <t>PL241205934</t>
  </si>
  <si>
    <t>PL241205935</t>
  </si>
  <si>
    <t>PL241205936</t>
  </si>
  <si>
    <t>PL241205937</t>
  </si>
  <si>
    <t>PL241205938</t>
  </si>
  <si>
    <t>PL241205939</t>
  </si>
  <si>
    <t>PL241205940</t>
  </si>
  <si>
    <t>PL241205941</t>
  </si>
  <si>
    <t>PL241205944</t>
  </si>
  <si>
    <t>PL241205945</t>
  </si>
  <si>
    <t>PL241205946</t>
  </si>
  <si>
    <t>01PL25041465</t>
  </si>
  <si>
    <t>A2-06-09-1</t>
  </si>
  <si>
    <t>PL241226905</t>
  </si>
  <si>
    <t>PL241226907</t>
  </si>
  <si>
    <t>PL241226908</t>
  </si>
  <si>
    <t>PL241226909</t>
  </si>
  <si>
    <t>PL241226910</t>
  </si>
  <si>
    <t>PL241226911</t>
  </si>
  <si>
    <t>PL241226912</t>
  </si>
  <si>
    <t>PL241226913</t>
  </si>
  <si>
    <t>PL241226914</t>
  </si>
  <si>
    <t>PL241226915</t>
  </si>
  <si>
    <t>PL241226916</t>
  </si>
  <si>
    <t>01PL25012217</t>
  </si>
  <si>
    <t>19/08/24-ZHL</t>
  </si>
  <si>
    <t>01PL25012315</t>
  </si>
  <si>
    <t>18/08/24-ZHL</t>
  </si>
  <si>
    <t>A2-06-14-1</t>
  </si>
  <si>
    <t>01PL25070967</t>
  </si>
  <si>
    <t>01PL25070968</t>
  </si>
  <si>
    <t>01PL25070969</t>
  </si>
  <si>
    <t>01PL25070970</t>
  </si>
  <si>
    <t>01PL25070971</t>
  </si>
  <si>
    <t>01PL25070972</t>
  </si>
  <si>
    <t>01PL25070973</t>
  </si>
  <si>
    <t>01PL25070974</t>
  </si>
  <si>
    <t>A2-06-05-1</t>
  </si>
  <si>
    <t>01PL25082117</t>
  </si>
  <si>
    <t>01PL25122648</t>
  </si>
  <si>
    <t>PL24121514</t>
  </si>
  <si>
    <t>PL24121515</t>
  </si>
  <si>
    <t>A2-06-12-1</t>
  </si>
  <si>
    <t>PL241205947</t>
  </si>
  <si>
    <t>PL241205948</t>
  </si>
  <si>
    <t>01PL250222179</t>
  </si>
  <si>
    <t>PL241226917</t>
  </si>
  <si>
    <t>PL241226918</t>
  </si>
  <si>
    <t>Đèn led pha 10W AS trắng - DOB</t>
  </si>
  <si>
    <t>PL241205950</t>
  </si>
  <si>
    <t>01PL25112252</t>
  </si>
  <si>
    <t>PL241226920</t>
  </si>
  <si>
    <t>PL241205951</t>
  </si>
  <si>
    <t>PL241205952</t>
  </si>
  <si>
    <t>PL241226921</t>
  </si>
  <si>
    <t>PL241226922</t>
  </si>
  <si>
    <t>01PL25070976</t>
  </si>
  <si>
    <t>01PL25070977</t>
  </si>
  <si>
    <t>01PL25082149</t>
  </si>
  <si>
    <t>A2-06-06-1</t>
  </si>
  <si>
    <t>PL24122754</t>
  </si>
  <si>
    <t>PL24122755</t>
  </si>
  <si>
    <t>PL24122756</t>
  </si>
  <si>
    <t>PL24122757</t>
  </si>
  <si>
    <t>PL24122758</t>
  </si>
  <si>
    <t>PL24122759</t>
  </si>
  <si>
    <t>PL24122760</t>
  </si>
  <si>
    <t>01PL25012319</t>
  </si>
  <si>
    <t>PL24121516</t>
  </si>
  <si>
    <t>31/03/21</t>
  </si>
  <si>
    <t>PL24121517</t>
  </si>
  <si>
    <t>PL24121518</t>
  </si>
  <si>
    <t>11/04/21</t>
  </si>
  <si>
    <t>PL24121519</t>
  </si>
  <si>
    <t>PL24121520</t>
  </si>
  <si>
    <t>Đèn led pha 150W AS vàng - DOB</t>
  </si>
  <si>
    <t>PL24122761</t>
  </si>
  <si>
    <t>PL24122762</t>
  </si>
  <si>
    <t>A2-06-11-1</t>
  </si>
  <si>
    <t>PL241226926</t>
  </si>
  <si>
    <t>PL241226927</t>
  </si>
  <si>
    <t>PL241226929</t>
  </si>
  <si>
    <t>PL241226930</t>
  </si>
  <si>
    <t>PL241226931</t>
  </si>
  <si>
    <t>PL241226933</t>
  </si>
  <si>
    <t>PL241226934</t>
  </si>
  <si>
    <t>A2-06-04-1</t>
  </si>
  <si>
    <t>PL24122763</t>
  </si>
  <si>
    <t>PL24122764</t>
  </si>
  <si>
    <t>PL24122765</t>
  </si>
  <si>
    <t>PL24122766</t>
  </si>
  <si>
    <t>PL24122767</t>
  </si>
  <si>
    <t>PL24122768</t>
  </si>
  <si>
    <t>01PL25012320</t>
  </si>
  <si>
    <t>01PL25012321</t>
  </si>
  <si>
    <t>PL241216135</t>
  </si>
  <si>
    <t>05/04/21</t>
  </si>
  <si>
    <t>Đèn led pha 200W AS vàng - DOB</t>
  </si>
  <si>
    <t>PL24122770</t>
  </si>
  <si>
    <t>PL24122771</t>
  </si>
  <si>
    <t>PL24122772</t>
  </si>
  <si>
    <t>A2-06-07-1</t>
  </si>
  <si>
    <t>Đèn led pha 20W AS trắng - DOB</t>
  </si>
  <si>
    <t>PL241205953</t>
  </si>
  <si>
    <t>PL241226935</t>
  </si>
  <si>
    <t>PL241226936</t>
  </si>
  <si>
    <t>Đèn led pha 20W AS vàng - DOB</t>
  </si>
  <si>
    <t>PL241205955</t>
  </si>
  <si>
    <t>PL241226937</t>
  </si>
  <si>
    <t>PL241226938</t>
  </si>
  <si>
    <t>Đèn led pha 300W vàng</t>
  </si>
  <si>
    <t>PL24121534</t>
  </si>
  <si>
    <t>FLD3-300V</t>
  </si>
  <si>
    <t>A2-06-01-1</t>
  </si>
  <si>
    <t>PL241205957</t>
  </si>
  <si>
    <t>PL241205958</t>
  </si>
  <si>
    <t>PL241205960</t>
  </si>
  <si>
    <t>PL241226940</t>
  </si>
  <si>
    <t>PL241226941</t>
  </si>
  <si>
    <t>PL241226942</t>
  </si>
  <si>
    <t>01PL25070978</t>
  </si>
  <si>
    <t>01PL25070979</t>
  </si>
  <si>
    <t>HANGBU_ĐG.19/08/24-ZHL</t>
  </si>
  <si>
    <t>PL241205962</t>
  </si>
  <si>
    <t>PL241226943</t>
  </si>
  <si>
    <t>01PL25070981</t>
  </si>
  <si>
    <t>PL24121535</t>
  </si>
  <si>
    <t>PL24121537</t>
  </si>
  <si>
    <t>PL24121538</t>
  </si>
  <si>
    <t>PL24121539</t>
  </si>
  <si>
    <t>PL24121540</t>
  </si>
  <si>
    <t>PL24121541</t>
  </si>
  <si>
    <t>PL221224128</t>
  </si>
  <si>
    <t>PL221224129</t>
  </si>
  <si>
    <t>A1-09-04-4</t>
  </si>
  <si>
    <t>PL24121544</t>
  </si>
  <si>
    <t>PL24121545</t>
  </si>
  <si>
    <t>PL24121546</t>
  </si>
  <si>
    <t>PL24121547</t>
  </si>
  <si>
    <t>PL24121548</t>
  </si>
  <si>
    <t>PL24121549</t>
  </si>
  <si>
    <t>PL24121550</t>
  </si>
  <si>
    <t>PL24121551</t>
  </si>
  <si>
    <t>Đèn led pha 500W vàng</t>
  </si>
  <si>
    <t>PL24121555</t>
  </si>
  <si>
    <t>FLD3-500V</t>
  </si>
  <si>
    <t>A2-06-03-1</t>
  </si>
  <si>
    <t>PL241205963</t>
  </si>
  <si>
    <t>PL241205964</t>
  </si>
  <si>
    <t>PL241205965</t>
  </si>
  <si>
    <t>PL241205966</t>
  </si>
  <si>
    <t>PL241205967</t>
  </si>
  <si>
    <t>PL241205968</t>
  </si>
  <si>
    <t>PL241205970</t>
  </si>
  <si>
    <t>PL241205971</t>
  </si>
  <si>
    <t>PL241205973</t>
  </si>
  <si>
    <t>PL241205974</t>
  </si>
  <si>
    <t>A2-06-02-1</t>
  </si>
  <si>
    <t>PL241205975</t>
  </si>
  <si>
    <t>PL241205976</t>
  </si>
  <si>
    <t>PL241205978</t>
  </si>
  <si>
    <t>A2-06-10-1</t>
  </si>
  <si>
    <t>PL241226946</t>
  </si>
  <si>
    <t>PL241226947</t>
  </si>
  <si>
    <t>PL241226948</t>
  </si>
  <si>
    <t>PL241226949</t>
  </si>
  <si>
    <t>PL241226950</t>
  </si>
  <si>
    <t>PL241226951</t>
  </si>
  <si>
    <t>PL241226952</t>
  </si>
  <si>
    <t>PL241226953</t>
  </si>
  <si>
    <t>PL241226954</t>
  </si>
  <si>
    <t>PL241226955</t>
  </si>
  <si>
    <t>PL241226956</t>
  </si>
  <si>
    <t>PL241226957</t>
  </si>
  <si>
    <t>PL241226958</t>
  </si>
  <si>
    <t>01PL25012322</t>
  </si>
  <si>
    <t>01PL25070982</t>
  </si>
  <si>
    <t>01PL25070983</t>
  </si>
  <si>
    <t>01PL25070984</t>
  </si>
  <si>
    <t>01PL25070985</t>
  </si>
  <si>
    <t>01PL25070986</t>
  </si>
  <si>
    <t>01PL25070987</t>
  </si>
  <si>
    <t>01PL25070988</t>
  </si>
  <si>
    <t>01PL25082120</t>
  </si>
  <si>
    <t>Đèn led pha 50W AS vàng - DOB</t>
  </si>
  <si>
    <t>PL241205981</t>
  </si>
  <si>
    <t>PL241205982</t>
  </si>
  <si>
    <t>PL241205983</t>
  </si>
  <si>
    <t>PL241226959</t>
  </si>
  <si>
    <t>PL241226960</t>
  </si>
  <si>
    <t>PL241226961</t>
  </si>
  <si>
    <t>PL24121557</t>
  </si>
  <si>
    <t>PL24121558</t>
  </si>
  <si>
    <t>PL24121559</t>
  </si>
  <si>
    <t>PL24121560</t>
  </si>
  <si>
    <t>PL24121561</t>
  </si>
  <si>
    <t>PL24121562</t>
  </si>
  <si>
    <t>Đèn led pha 800W trắng</t>
  </si>
  <si>
    <t>PL24121564</t>
  </si>
  <si>
    <t>FLD3-800T</t>
  </si>
  <si>
    <t>PL24121565</t>
  </si>
  <si>
    <t>PL24121567</t>
  </si>
  <si>
    <t>PL24121568</t>
  </si>
  <si>
    <t>PL24121569</t>
  </si>
  <si>
    <t>PL24121570</t>
  </si>
  <si>
    <t>PL24121571</t>
  </si>
  <si>
    <t>Đèn led pha 800W vàng</t>
  </si>
  <si>
    <t>PL24121572</t>
  </si>
  <si>
    <t>FLD3-800V</t>
  </si>
  <si>
    <t>A3-03-02-1</t>
  </si>
  <si>
    <t>01PL251017113</t>
  </si>
  <si>
    <t>A3-03-03-1</t>
  </si>
  <si>
    <t>01PL25101756</t>
  </si>
  <si>
    <t>01PL25101757</t>
  </si>
  <si>
    <t>01PL25101759</t>
  </si>
  <si>
    <t>01PL25101760</t>
  </si>
  <si>
    <t>A3-03-09-2</t>
  </si>
  <si>
    <t>01PL25101761</t>
  </si>
  <si>
    <t>01PL25101762</t>
  </si>
  <si>
    <t>01PL25101764</t>
  </si>
  <si>
    <t>A3-03-01-1</t>
  </si>
  <si>
    <t>01PL25120963</t>
  </si>
  <si>
    <t>25/08/25-ZHL</t>
  </si>
  <si>
    <t>20251209</t>
  </si>
  <si>
    <t>01PL25120964</t>
  </si>
  <si>
    <t>01PL25120965</t>
  </si>
  <si>
    <t>01PL25120966</t>
  </si>
  <si>
    <t>01PL25120967</t>
  </si>
  <si>
    <t>01PL25120968</t>
  </si>
  <si>
    <t>01PL25120969</t>
  </si>
  <si>
    <t>01PL25120970</t>
  </si>
  <si>
    <t>01PL25120971</t>
  </si>
  <si>
    <t>01PL25120972</t>
  </si>
  <si>
    <t>01PL25120973</t>
  </si>
  <si>
    <t>A3-03-04-2</t>
  </si>
  <si>
    <t>01PL25120974</t>
  </si>
  <si>
    <t>01PL25120975</t>
  </si>
  <si>
    <t>01PL25120976</t>
  </si>
  <si>
    <t>01PL25120977</t>
  </si>
  <si>
    <t>01PL25122651</t>
  </si>
  <si>
    <t>01PL25101769</t>
  </si>
  <si>
    <t>FLD5-100V</t>
  </si>
  <si>
    <t>01PL25101770</t>
  </si>
  <si>
    <t>01PL25120978</t>
  </si>
  <si>
    <t>01PL25120979</t>
  </si>
  <si>
    <t>01PL25120980</t>
  </si>
  <si>
    <t>A2-02-14-1</t>
  </si>
  <si>
    <t>PL23103145</t>
  </si>
  <si>
    <t>PL23122020</t>
  </si>
  <si>
    <t>11/07/23</t>
  </si>
  <si>
    <t>01PL2505242</t>
  </si>
  <si>
    <t>01PL2512047</t>
  </si>
  <si>
    <t>PL24051046</t>
  </si>
  <si>
    <t>PL23103147</t>
  </si>
  <si>
    <t>FLD5-10T</t>
  </si>
  <si>
    <t>PL23122023</t>
  </si>
  <si>
    <t>PL23122024</t>
  </si>
  <si>
    <t>PL23122026</t>
  </si>
  <si>
    <t>PL240830126</t>
  </si>
  <si>
    <t>01PL25070997</t>
  </si>
  <si>
    <t>01PL25070998</t>
  </si>
  <si>
    <t>A3-03-11-1</t>
  </si>
  <si>
    <t>01PL25101772</t>
  </si>
  <si>
    <t>01PL25101773</t>
  </si>
  <si>
    <t>01PL25120981</t>
  </si>
  <si>
    <t>01PL25120982</t>
  </si>
  <si>
    <t>01PL25120983</t>
  </si>
  <si>
    <t>01PL25120984</t>
  </si>
  <si>
    <t>01PL25120985</t>
  </si>
  <si>
    <t>01PL25120986</t>
  </si>
  <si>
    <t>01PL25120987</t>
  </si>
  <si>
    <t>01PL260204106</t>
  </si>
  <si>
    <t>PL24051056</t>
  </si>
  <si>
    <t>01PL25082127</t>
  </si>
  <si>
    <t>01PL25082128</t>
  </si>
  <si>
    <t>01PL25082129</t>
  </si>
  <si>
    <t>A3-08-01-2</t>
  </si>
  <si>
    <t>01PL25101775</t>
  </si>
  <si>
    <t>01PL25101776</t>
  </si>
  <si>
    <t>01PL25101778</t>
  </si>
  <si>
    <t>01PL25101779</t>
  </si>
  <si>
    <t>01PL25101781</t>
  </si>
  <si>
    <t>01PL25101782</t>
  </si>
  <si>
    <t>01PL25101783</t>
  </si>
  <si>
    <t>01PL25101785</t>
  </si>
  <si>
    <t>A3-03-01-3</t>
  </si>
  <si>
    <t>01PL25120988</t>
  </si>
  <si>
    <t>01PL25120989</t>
  </si>
  <si>
    <t>01PL25120990</t>
  </si>
  <si>
    <t>01PL25120991</t>
  </si>
  <si>
    <t>01PL25120992</t>
  </si>
  <si>
    <t>01PL25120993</t>
  </si>
  <si>
    <t>01PL25120994</t>
  </si>
  <si>
    <t>01PL25120995</t>
  </si>
  <si>
    <t>01PL25120996</t>
  </si>
  <si>
    <t>01PL25120997</t>
  </si>
  <si>
    <t>01PL25120998</t>
  </si>
  <si>
    <t>01PL25120999</t>
  </si>
  <si>
    <t>01PL260204107</t>
  </si>
  <si>
    <t>A2-02-08-1</t>
  </si>
  <si>
    <t>PL24121573</t>
  </si>
  <si>
    <t>PL24061037</t>
  </si>
  <si>
    <t>PL24061038</t>
  </si>
  <si>
    <t>PL24061039</t>
  </si>
  <si>
    <t>PL24061040</t>
  </si>
  <si>
    <t>PL240830139</t>
  </si>
  <si>
    <t>PL240830140</t>
  </si>
  <si>
    <t>PL240830141</t>
  </si>
  <si>
    <t>PL240830144</t>
  </si>
  <si>
    <t>01PL251209100</t>
  </si>
  <si>
    <t>A2-02-07-1</t>
  </si>
  <si>
    <t>PL23082182</t>
  </si>
  <si>
    <t>FLD5-300T</t>
  </si>
  <si>
    <t>PL23082184</t>
  </si>
  <si>
    <t>A2-02-06-1</t>
  </si>
  <si>
    <t>PL23082187</t>
  </si>
  <si>
    <t>PL23122044</t>
  </si>
  <si>
    <t>PL23122045</t>
  </si>
  <si>
    <t>PL23122046</t>
  </si>
  <si>
    <t>PL23122047</t>
  </si>
  <si>
    <t>PL23122048</t>
  </si>
  <si>
    <t>PL240308150</t>
  </si>
  <si>
    <t>12/09/23</t>
  </si>
  <si>
    <t>PL240308151</t>
  </si>
  <si>
    <t>PL240308152</t>
  </si>
  <si>
    <t>PL240308154</t>
  </si>
  <si>
    <t>01PL25041462</t>
  </si>
  <si>
    <t>PL240830145</t>
  </si>
  <si>
    <t>FLD5-300V</t>
  </si>
  <si>
    <t>PL240830146</t>
  </si>
  <si>
    <t>01PL251209101</t>
  </si>
  <si>
    <t>PL240830152</t>
  </si>
  <si>
    <t>01PL251209102</t>
  </si>
  <si>
    <t>01PL260204109</t>
  </si>
  <si>
    <t>A2-02-05-1</t>
  </si>
  <si>
    <t>PL24121580</t>
  </si>
  <si>
    <t>PL23061694</t>
  </si>
  <si>
    <t>PL23061695</t>
  </si>
  <si>
    <t>01PL2506098</t>
  </si>
  <si>
    <t>PL23082189</t>
  </si>
  <si>
    <t>PL23082190</t>
  </si>
  <si>
    <t>PL23082191</t>
  </si>
  <si>
    <t>01PL2506099</t>
  </si>
  <si>
    <t>PL23122049</t>
  </si>
  <si>
    <t>PL23122050</t>
  </si>
  <si>
    <t>PL23122051</t>
  </si>
  <si>
    <t>Đèn led pha 400W vàng</t>
  </si>
  <si>
    <t>01PL25122649</t>
  </si>
  <si>
    <t>FLD5-400V</t>
  </si>
  <si>
    <t>A3-04-09-2</t>
  </si>
  <si>
    <t>01PL251017100</t>
  </si>
  <si>
    <t>01PL251017101</t>
  </si>
  <si>
    <t>01PL251017102</t>
  </si>
  <si>
    <t>01PL251017103</t>
  </si>
  <si>
    <t>01PL251017104</t>
  </si>
  <si>
    <t>01PL251017105</t>
  </si>
  <si>
    <t>01PL251017106</t>
  </si>
  <si>
    <t>01PL25101786</t>
  </si>
  <si>
    <t>01PL25101787</t>
  </si>
  <si>
    <t>01PL25101796</t>
  </si>
  <si>
    <t>01PL25101799</t>
  </si>
  <si>
    <t>A3-03-01-2</t>
  </si>
  <si>
    <t>01PL251209103</t>
  </si>
  <si>
    <t>01PL251209104</t>
  </si>
  <si>
    <t>01PL251209105</t>
  </si>
  <si>
    <t>01PL251209106</t>
  </si>
  <si>
    <t>01PL251209107</t>
  </si>
  <si>
    <t>01PL251209108</t>
  </si>
  <si>
    <t>01PL251209109</t>
  </si>
  <si>
    <t>01PL251209110</t>
  </si>
  <si>
    <t>01PL251209111</t>
  </si>
  <si>
    <t>01PL251209112</t>
  </si>
  <si>
    <t>01PL251209113</t>
  </si>
  <si>
    <t>01PL251209114</t>
  </si>
  <si>
    <t>01PL251209115</t>
  </si>
  <si>
    <t>01PL251209116</t>
  </si>
  <si>
    <t>01PL251209117</t>
  </si>
  <si>
    <t>01PL251209118</t>
  </si>
  <si>
    <t>01PL260204110</t>
  </si>
  <si>
    <t>01PL260204111</t>
  </si>
  <si>
    <t>01PL260204112</t>
  </si>
  <si>
    <t>01PL251017110</t>
  </si>
  <si>
    <t>01PL251017111</t>
  </si>
  <si>
    <t>01PL251017112</t>
  </si>
  <si>
    <t>01PL251209119</t>
  </si>
  <si>
    <t>01PL251209120</t>
  </si>
  <si>
    <t>01PL251209121</t>
  </si>
  <si>
    <t>01PL251209122</t>
  </si>
  <si>
    <t>01PL260204113</t>
  </si>
  <si>
    <t>01PL25112010</t>
  </si>
  <si>
    <t>01PL260127197</t>
  </si>
  <si>
    <t>01PL251105216</t>
  </si>
  <si>
    <t>01PL251105218</t>
  </si>
  <si>
    <t>A2-08-09-3</t>
  </si>
  <si>
    <t>01PL260127198</t>
  </si>
  <si>
    <t>01PL260127199</t>
  </si>
  <si>
    <t>01PL25120411</t>
  </si>
  <si>
    <t>02/10/17</t>
  </si>
  <si>
    <t>LEDARSON</t>
  </si>
  <si>
    <t>20180116</t>
  </si>
  <si>
    <t>FLM-4/G95</t>
  </si>
  <si>
    <t>A2-08-15-1</t>
  </si>
  <si>
    <t>01PL250912125</t>
  </si>
  <si>
    <t>01PL250912127</t>
  </si>
  <si>
    <t>01PL250912128</t>
  </si>
  <si>
    <t>Đèn led Filament thông minh 5W</t>
  </si>
  <si>
    <t>PL241219129</t>
  </si>
  <si>
    <t>09/02/17</t>
  </si>
  <si>
    <t>20180421</t>
  </si>
  <si>
    <t>FLM-6/SM</t>
  </si>
  <si>
    <t>01PL250912131</t>
  </si>
  <si>
    <t>01PL250912132</t>
  </si>
  <si>
    <t>01PL250912134</t>
  </si>
  <si>
    <t>PL230107435</t>
  </si>
  <si>
    <t>PL230107436</t>
  </si>
  <si>
    <t>PL23011341</t>
  </si>
  <si>
    <t>PL23011342</t>
  </si>
  <si>
    <t>PL23011343</t>
  </si>
  <si>
    <t>PL23011344</t>
  </si>
  <si>
    <t>PL23011345</t>
  </si>
  <si>
    <t>104/11/23</t>
  </si>
  <si>
    <t>PL221113342</t>
  </si>
  <si>
    <t>PL221113343</t>
  </si>
  <si>
    <t>PL221113344</t>
  </si>
  <si>
    <t>PL221113345</t>
  </si>
  <si>
    <t>PL221113346</t>
  </si>
  <si>
    <t>PL221113347</t>
  </si>
  <si>
    <t>A2-08-08-4</t>
  </si>
  <si>
    <t>PL221129654</t>
  </si>
  <si>
    <t>PL221129689</t>
  </si>
  <si>
    <t>PL221117367</t>
  </si>
  <si>
    <t>20211122</t>
  </si>
  <si>
    <t>PL221117368</t>
  </si>
  <si>
    <t>A2-05-11-2</t>
  </si>
  <si>
    <t>PL22111662</t>
  </si>
  <si>
    <t>260/12/21</t>
  </si>
  <si>
    <t>A1-06-05-1</t>
  </si>
  <si>
    <t>PL221110309</t>
  </si>
  <si>
    <t>20220702</t>
  </si>
  <si>
    <t>PL221110310</t>
  </si>
  <si>
    <t>PL221110311</t>
  </si>
  <si>
    <t>PL221110312</t>
  </si>
  <si>
    <t>A1-06-04-1</t>
  </si>
  <si>
    <t>PL221110313</t>
  </si>
  <si>
    <t>PL221110277</t>
  </si>
  <si>
    <t>262/12/21</t>
  </si>
  <si>
    <t>20220705</t>
  </si>
  <si>
    <t>A1-06-13-1</t>
  </si>
  <si>
    <t>PL221031582</t>
  </si>
  <si>
    <t>PL221031583</t>
  </si>
  <si>
    <t>PL221031584</t>
  </si>
  <si>
    <t>PL221031585</t>
  </si>
  <si>
    <t>PL221031586</t>
  </si>
  <si>
    <t>PL221031587</t>
  </si>
  <si>
    <t>PL221031588</t>
  </si>
  <si>
    <t>A2-05-04-2</t>
  </si>
  <si>
    <t>Đèn led panel 40W, (1200x300x35mm) trung tính - Driver liền</t>
  </si>
  <si>
    <t>PL240330791</t>
  </si>
  <si>
    <t>317/11/23</t>
  </si>
  <si>
    <t>PL240330792</t>
  </si>
  <si>
    <t>PL240330793</t>
  </si>
  <si>
    <t>PL240330794</t>
  </si>
  <si>
    <t>PL240330795</t>
  </si>
  <si>
    <t>A2-01-15-1</t>
  </si>
  <si>
    <t>01PL25042154</t>
  </si>
  <si>
    <t>01PL25022727</t>
  </si>
  <si>
    <t>PL24071910</t>
  </si>
  <si>
    <t>PL2407192</t>
  </si>
  <si>
    <t>PL2407193</t>
  </si>
  <si>
    <t>PL2407194</t>
  </si>
  <si>
    <t>PL2407195</t>
  </si>
  <si>
    <t>PL2407196</t>
  </si>
  <si>
    <t>PL2407197</t>
  </si>
  <si>
    <t>PL2407198</t>
  </si>
  <si>
    <t>PL2407199</t>
  </si>
  <si>
    <t>PL221125227</t>
  </si>
  <si>
    <t>58/04/19</t>
  </si>
  <si>
    <t>20190911</t>
  </si>
  <si>
    <t>PL221125228</t>
  </si>
  <si>
    <t>PL221125229</t>
  </si>
  <si>
    <t>PL221125230</t>
  </si>
  <si>
    <t>PL221125231</t>
  </si>
  <si>
    <t>A2-05-14-3</t>
  </si>
  <si>
    <t>PL24071914</t>
  </si>
  <si>
    <t>PL24071915</t>
  </si>
  <si>
    <t>PL24071916</t>
  </si>
  <si>
    <t>PL24071917</t>
  </si>
  <si>
    <t>PL24071918</t>
  </si>
  <si>
    <t>PL24071925</t>
  </si>
  <si>
    <t>PL221125232</t>
  </si>
  <si>
    <t>PL221125233</t>
  </si>
  <si>
    <t>PL221125234</t>
  </si>
  <si>
    <t>A2-05-05-1</t>
  </si>
  <si>
    <t>01PL250725311</t>
  </si>
  <si>
    <t>A2-05-07-2</t>
  </si>
  <si>
    <t>01PL250725317</t>
  </si>
  <si>
    <t>01PL250725318</t>
  </si>
  <si>
    <t>01PL250725319</t>
  </si>
  <si>
    <t>01PL250725320</t>
  </si>
  <si>
    <t>01PL250725321</t>
  </si>
  <si>
    <t>01PL250725322</t>
  </si>
  <si>
    <t>01PL250725323</t>
  </si>
  <si>
    <t>01PL250725324</t>
  </si>
  <si>
    <t>Đèn led panel thông minh wifi 20W (300x 300x35mm)</t>
  </si>
  <si>
    <t>01PL251008212</t>
  </si>
  <si>
    <t>FPD-3030/SC</t>
  </si>
  <si>
    <t>01PL26020264</t>
  </si>
  <si>
    <t>A1-06-07-3</t>
  </si>
  <si>
    <t>Đèn led panel 20W, (300x300x35mm) trung tính</t>
  </si>
  <si>
    <t>PL22112523059</t>
  </si>
  <si>
    <t>FPD-3030N</t>
  </si>
  <si>
    <t>PL22112523060</t>
  </si>
  <si>
    <t>A1-06-10-3</t>
  </si>
  <si>
    <t>PL22112523044</t>
  </si>
  <si>
    <t>PL22112523045</t>
  </si>
  <si>
    <t>PL22112523046</t>
  </si>
  <si>
    <t>A2-01-02-1</t>
  </si>
  <si>
    <t>Đèn led panel 20W, trung tính - Driver tích hợp</t>
  </si>
  <si>
    <t>PL240104192</t>
  </si>
  <si>
    <t>312/11/23</t>
  </si>
  <si>
    <t>PL240104193</t>
  </si>
  <si>
    <t>PL240104194</t>
  </si>
  <si>
    <t>PL24071969</t>
  </si>
  <si>
    <t>PL24071970</t>
  </si>
  <si>
    <t>PL24071971</t>
  </si>
  <si>
    <t>PL22112523047</t>
  </si>
  <si>
    <t>PL22112523048</t>
  </si>
  <si>
    <t>Đèn led panel 20W, (300x300x35mm) trắng - DRIVER TÍCH HỢP</t>
  </si>
  <si>
    <t>PL230408214</t>
  </si>
  <si>
    <t>284/10/22</t>
  </si>
  <si>
    <t>PL230408215</t>
  </si>
  <si>
    <t>PL230408216</t>
  </si>
  <si>
    <t>PL240719131</t>
  </si>
  <si>
    <t>PL240719132</t>
  </si>
  <si>
    <t>PL24071972</t>
  </si>
  <si>
    <t>A2-05-09-3</t>
  </si>
  <si>
    <t>01PL25030110</t>
  </si>
  <si>
    <t>01PL25030111</t>
  </si>
  <si>
    <t>01PL25030112</t>
  </si>
  <si>
    <t>01PL25030113</t>
  </si>
  <si>
    <t>01PL25030114</t>
  </si>
  <si>
    <t>01PL25030115</t>
  </si>
  <si>
    <t>01PL25030117</t>
  </si>
  <si>
    <t>01PL25030119</t>
  </si>
  <si>
    <t>01PL25030121</t>
  </si>
  <si>
    <t>01PL25030123</t>
  </si>
  <si>
    <t>A2-05-02-1</t>
  </si>
  <si>
    <t>01PL25030124</t>
  </si>
  <si>
    <t>01PL25030126</t>
  </si>
  <si>
    <t>01PL25030128</t>
  </si>
  <si>
    <t>A2-05-06-1</t>
  </si>
  <si>
    <t>01PL25030129</t>
  </si>
  <si>
    <t>01PL25030130</t>
  </si>
  <si>
    <t>01PL25030132</t>
  </si>
  <si>
    <t>01PL25030133</t>
  </si>
  <si>
    <t>01PL25030134</t>
  </si>
  <si>
    <t>01PL25030135</t>
  </si>
  <si>
    <t>01PL2503014</t>
  </si>
  <si>
    <t>01PL2503015</t>
  </si>
  <si>
    <t>01PL2503016</t>
  </si>
  <si>
    <t>01PL2503017</t>
  </si>
  <si>
    <t>01PL2503018</t>
  </si>
  <si>
    <t>01PL2503019</t>
  </si>
  <si>
    <t>01PL26020263</t>
  </si>
  <si>
    <t>01PL250813205</t>
  </si>
  <si>
    <t>A2-01-07-3</t>
  </si>
  <si>
    <t>01PL250813214</t>
  </si>
  <si>
    <t>01PL250813215</t>
  </si>
  <si>
    <t>01PL250813216</t>
  </si>
  <si>
    <t>A2-01-08-1</t>
  </si>
  <si>
    <t>01PL25122210</t>
  </si>
  <si>
    <t>01PL25122211</t>
  </si>
  <si>
    <t>01PL25122212</t>
  </si>
  <si>
    <t>01PL25122213</t>
  </si>
  <si>
    <t>01PL25122214</t>
  </si>
  <si>
    <t>01PL25122215</t>
  </si>
  <si>
    <t>01PL25122216</t>
  </si>
  <si>
    <t>01PL25122217</t>
  </si>
  <si>
    <t>01PL25122218</t>
  </si>
  <si>
    <t>01PL25122219</t>
  </si>
  <si>
    <t>A2-05-03-2</t>
  </si>
  <si>
    <t>01PL25122220</t>
  </si>
  <si>
    <t>01PL25122221</t>
  </si>
  <si>
    <t>01PL25122222</t>
  </si>
  <si>
    <t>A2-05-05-3</t>
  </si>
  <si>
    <t>01PL25122223</t>
  </si>
  <si>
    <t>01PL25122224</t>
  </si>
  <si>
    <t>01PL25122225</t>
  </si>
  <si>
    <t>01PL25122226</t>
  </si>
  <si>
    <t>01PL25122227</t>
  </si>
  <si>
    <t>01PL25122228</t>
  </si>
  <si>
    <t>01PL25122229</t>
  </si>
  <si>
    <t>01PL2512223</t>
  </si>
  <si>
    <t>01PL25122230</t>
  </si>
  <si>
    <t>A2-05-04-3</t>
  </si>
  <si>
    <t>01PL25122231</t>
  </si>
  <si>
    <t>01PL25122232</t>
  </si>
  <si>
    <t>01PL25122233</t>
  </si>
  <si>
    <t>01PL25122234</t>
  </si>
  <si>
    <t>01PL25122235</t>
  </si>
  <si>
    <t>01PL25122236</t>
  </si>
  <si>
    <t>01PL25122237</t>
  </si>
  <si>
    <t>01PL25122238</t>
  </si>
  <si>
    <t>01PL25122239</t>
  </si>
  <si>
    <t>01PL2512224</t>
  </si>
  <si>
    <t>01PL25122240</t>
  </si>
  <si>
    <t>01PL25122241</t>
  </si>
  <si>
    <t>01PL25122242</t>
  </si>
  <si>
    <t>01PL25122243</t>
  </si>
  <si>
    <t>01PL25122244</t>
  </si>
  <si>
    <t>01PL25122245</t>
  </si>
  <si>
    <t>01PL25122246</t>
  </si>
  <si>
    <t>01PL25122247</t>
  </si>
  <si>
    <t>01PL25122248</t>
  </si>
  <si>
    <t>01PL25122249</t>
  </si>
  <si>
    <t>01PL2512225</t>
  </si>
  <si>
    <t>01PL25122250</t>
  </si>
  <si>
    <t>01PL25122251</t>
  </si>
  <si>
    <t>01PL25122252</t>
  </si>
  <si>
    <t>01PL25122253</t>
  </si>
  <si>
    <t>01PL25122254</t>
  </si>
  <si>
    <t>01PL25122255</t>
  </si>
  <si>
    <t>01PL25122256</t>
  </si>
  <si>
    <t>01PL25122257</t>
  </si>
  <si>
    <t>01PL25122258</t>
  </si>
  <si>
    <t>01PL25122259</t>
  </si>
  <si>
    <t>01PL2512226</t>
  </si>
  <si>
    <t>01PL25122260</t>
  </si>
  <si>
    <t>01PL25122261</t>
  </si>
  <si>
    <t>01PL25122262</t>
  </si>
  <si>
    <t>01PL25122263</t>
  </si>
  <si>
    <t>01PL25122264</t>
  </si>
  <si>
    <t>01PL25122265</t>
  </si>
  <si>
    <t>01PL25122266</t>
  </si>
  <si>
    <t>01PL25122267</t>
  </si>
  <si>
    <t>01PL25122268</t>
  </si>
  <si>
    <t>01PL25122269</t>
  </si>
  <si>
    <t>01PL2512227</t>
  </si>
  <si>
    <t>01PL2512228</t>
  </si>
  <si>
    <t>01PL2512229</t>
  </si>
  <si>
    <t>A2-01-12-2</t>
  </si>
  <si>
    <t>01PL251227100</t>
  </si>
  <si>
    <t>01PL251227101</t>
  </si>
  <si>
    <t>A2-01-11-3</t>
  </si>
  <si>
    <t>01PL251227102</t>
  </si>
  <si>
    <t>01PL251227103</t>
  </si>
  <si>
    <t>01PL251227104</t>
  </si>
  <si>
    <t>01PL251227105</t>
  </si>
  <si>
    <t>01PL251227106</t>
  </si>
  <si>
    <t>01PL251227107</t>
  </si>
  <si>
    <t>01PL251227108</t>
  </si>
  <si>
    <t>01PL251227109</t>
  </si>
  <si>
    <t>01PL251227110</t>
  </si>
  <si>
    <t>01PL251227111</t>
  </si>
  <si>
    <t>01PL251227112</t>
  </si>
  <si>
    <t>01PL251227113</t>
  </si>
  <si>
    <t>01PL251227114</t>
  </si>
  <si>
    <t>01PL251227115</t>
  </si>
  <si>
    <t>A2-01-06-1</t>
  </si>
  <si>
    <t>01PL251227116</t>
  </si>
  <si>
    <t>01PL251227117</t>
  </si>
  <si>
    <t>01PL251227118</t>
  </si>
  <si>
    <t>01PL251227119</t>
  </si>
  <si>
    <t>01PL251227120</t>
  </si>
  <si>
    <t>01PL251227121</t>
  </si>
  <si>
    <t>A2-01-15-2</t>
  </si>
  <si>
    <t>01PL251227122</t>
  </si>
  <si>
    <t>01PL25122759</t>
  </si>
  <si>
    <t>01PL25122761</t>
  </si>
  <si>
    <t>01PL25122762</t>
  </si>
  <si>
    <t>01PL25122763</t>
  </si>
  <si>
    <t>01PL25122764</t>
  </si>
  <si>
    <t>01PL25122765</t>
  </si>
  <si>
    <t>01PL25122766</t>
  </si>
  <si>
    <t>01PL25122767</t>
  </si>
  <si>
    <t>01PL25122768</t>
  </si>
  <si>
    <t>01PL25122769</t>
  </si>
  <si>
    <t>01PL25122770</t>
  </si>
  <si>
    <t>01PL25122771</t>
  </si>
  <si>
    <t>01PL25122772</t>
  </si>
  <si>
    <t>01PL25122773</t>
  </si>
  <si>
    <t>01PL25122774</t>
  </si>
  <si>
    <t>01PL25122775</t>
  </si>
  <si>
    <t>01PL25122776</t>
  </si>
  <si>
    <t>01PL25122777</t>
  </si>
  <si>
    <t>01PL25122778</t>
  </si>
  <si>
    <t>01PL25122779</t>
  </si>
  <si>
    <t>01PL25122780</t>
  </si>
  <si>
    <t>01PL25122781</t>
  </si>
  <si>
    <t>01PL25122782</t>
  </si>
  <si>
    <t>01PL25122783</t>
  </si>
  <si>
    <t>01PL25122784</t>
  </si>
  <si>
    <t>01PL25122785</t>
  </si>
  <si>
    <t>01PL25122786</t>
  </si>
  <si>
    <t>01PL25122787</t>
  </si>
  <si>
    <t>01PL25122788</t>
  </si>
  <si>
    <t>01PL25122789</t>
  </si>
  <si>
    <t>01PL25122790</t>
  </si>
  <si>
    <t>01PL25122791</t>
  </si>
  <si>
    <t>01PL25122792</t>
  </si>
  <si>
    <t>01PL25122793</t>
  </si>
  <si>
    <t>01PL25122794</t>
  </si>
  <si>
    <t>01PL25122795</t>
  </si>
  <si>
    <t>01PL25122796</t>
  </si>
  <si>
    <t>01PL25122797</t>
  </si>
  <si>
    <t>01PL25122798</t>
  </si>
  <si>
    <t>01PL25122799</t>
  </si>
  <si>
    <t>A2-01-05-1</t>
  </si>
  <si>
    <t>01PL260106128</t>
  </si>
  <si>
    <t>20260106</t>
  </si>
  <si>
    <t>01PL260106129</t>
  </si>
  <si>
    <t>01PL260106130</t>
  </si>
  <si>
    <t>01PL260106131</t>
  </si>
  <si>
    <t>01PL260106132</t>
  </si>
  <si>
    <t>01PL260106133</t>
  </si>
  <si>
    <t>01PL260106134</t>
  </si>
  <si>
    <t>01PL25100810</t>
  </si>
  <si>
    <t>A2-05-10-2</t>
  </si>
  <si>
    <t>01PL251008214</t>
  </si>
  <si>
    <t>01PL251008215</t>
  </si>
  <si>
    <t>01PL251008216</t>
  </si>
  <si>
    <t>01PL251008217</t>
  </si>
  <si>
    <t>A2-01-13-1</t>
  </si>
  <si>
    <t>01PL251008218</t>
  </si>
  <si>
    <t>A2-01-14-2</t>
  </si>
  <si>
    <t>01PL251008219</t>
  </si>
  <si>
    <t>A2-02-13-3</t>
  </si>
  <si>
    <t>01PL251008220</t>
  </si>
  <si>
    <t>01PL251008221</t>
  </si>
  <si>
    <t>01PL251008228</t>
  </si>
  <si>
    <t>01PL251008229</t>
  </si>
  <si>
    <t>01PL251008230</t>
  </si>
  <si>
    <t>01PL251008234</t>
  </si>
  <si>
    <t>01PL251008235</t>
  </si>
  <si>
    <t>01PL251008236</t>
  </si>
  <si>
    <t>01PL251008237</t>
  </si>
  <si>
    <t>01PL251008238</t>
  </si>
  <si>
    <t>01PL251008239</t>
  </si>
  <si>
    <t>01PL251008240</t>
  </si>
  <si>
    <t>01PL251008241</t>
  </si>
  <si>
    <t>A2-05-07-1</t>
  </si>
  <si>
    <t>01PL251008242</t>
  </si>
  <si>
    <t>01PL251008243</t>
  </si>
  <si>
    <t>01PL251008244</t>
  </si>
  <si>
    <t>01PL251008245</t>
  </si>
  <si>
    <t>01PL251008246</t>
  </si>
  <si>
    <t>01PL251008247</t>
  </si>
  <si>
    <t>01PL251008248</t>
  </si>
  <si>
    <t>01PL251008249</t>
  </si>
  <si>
    <t>01PL251008250</t>
  </si>
  <si>
    <t>01PL251008251</t>
  </si>
  <si>
    <t>01PL251008252</t>
  </si>
  <si>
    <t>01PL251008253</t>
  </si>
  <si>
    <t>01PL251008254</t>
  </si>
  <si>
    <t>01PL251008255</t>
  </si>
  <si>
    <t>01PL251008256</t>
  </si>
  <si>
    <t>A2-01-10-4</t>
  </si>
  <si>
    <t>01PL251008269</t>
  </si>
  <si>
    <t>A2-01-09-1</t>
  </si>
  <si>
    <t>01PL251008270</t>
  </si>
  <si>
    <t>A2-01-13-4</t>
  </si>
  <si>
    <t>01PL251008271</t>
  </si>
  <si>
    <t>01PL2510101</t>
  </si>
  <si>
    <t>01PL25101010</t>
  </si>
  <si>
    <t>01PL25101011</t>
  </si>
  <si>
    <t>01PL25101012</t>
  </si>
  <si>
    <t>01PL25101013</t>
  </si>
  <si>
    <t>01PL25101014</t>
  </si>
  <si>
    <t>A2-01-13-2</t>
  </si>
  <si>
    <t>01PL25101015</t>
  </si>
  <si>
    <t>01PL25101016</t>
  </si>
  <si>
    <t>01PL25101017</t>
  </si>
  <si>
    <t>01PL25101018</t>
  </si>
  <si>
    <t>01PL25101019</t>
  </si>
  <si>
    <t>01PL2510102</t>
  </si>
  <si>
    <t>01PL25101020</t>
  </si>
  <si>
    <t>01PL25101021</t>
  </si>
  <si>
    <t>01PL25101022</t>
  </si>
  <si>
    <t>01PL25101023</t>
  </si>
  <si>
    <t>01PL25101024</t>
  </si>
  <si>
    <t>01PL25101025</t>
  </si>
  <si>
    <t>01PL25101026</t>
  </si>
  <si>
    <t>01PL25101027</t>
  </si>
  <si>
    <t>01PL25101028</t>
  </si>
  <si>
    <t>01PL25101029</t>
  </si>
  <si>
    <t>01PL2510103</t>
  </si>
  <si>
    <t>01PL25101030</t>
  </si>
  <si>
    <t>01PL25101031</t>
  </si>
  <si>
    <t>01PL25101032</t>
  </si>
  <si>
    <t>A2-05-12-1</t>
  </si>
  <si>
    <t>01PL25101033</t>
  </si>
  <si>
    <t>01PL25101034</t>
  </si>
  <si>
    <t>01PL25101035</t>
  </si>
  <si>
    <t>01PL25101036</t>
  </si>
  <si>
    <t>01PL25101037</t>
  </si>
  <si>
    <t>01PL25101038</t>
  </si>
  <si>
    <t>01PL25101039</t>
  </si>
  <si>
    <t>01PL2510104</t>
  </si>
  <si>
    <t>01PL25101040</t>
  </si>
  <si>
    <t>01PL25101041</t>
  </si>
  <si>
    <t>01PL25101042</t>
  </si>
  <si>
    <t>01PL25101043</t>
  </si>
  <si>
    <t>01PL25101044</t>
  </si>
  <si>
    <t>01PL25101045</t>
  </si>
  <si>
    <t>01PL25101046</t>
  </si>
  <si>
    <t>01PL25101047</t>
  </si>
  <si>
    <t>01PL25101048</t>
  </si>
  <si>
    <t>01PL25101049</t>
  </si>
  <si>
    <t>01PL2510105</t>
  </si>
  <si>
    <t>01PL25101050</t>
  </si>
  <si>
    <t>01PL25101051</t>
  </si>
  <si>
    <t>01PL2510106</t>
  </si>
  <si>
    <t>01PL2510107</t>
  </si>
  <si>
    <t>01PL2510108</t>
  </si>
  <si>
    <t>01PL2510109</t>
  </si>
  <si>
    <t>Đèn led panel thông minh wifi 40W (600x 600x35mm)</t>
  </si>
  <si>
    <t>01PL251008273</t>
  </si>
  <si>
    <t>FPD-6060/SC</t>
  </si>
  <si>
    <t>01PL251008274</t>
  </si>
  <si>
    <t>01PL251008275</t>
  </si>
  <si>
    <t>01PL251008276</t>
  </si>
  <si>
    <t>01PL251008277</t>
  </si>
  <si>
    <t>A2-05-06-4</t>
  </si>
  <si>
    <t>PL24050210</t>
  </si>
  <si>
    <t>PL24050211</t>
  </si>
  <si>
    <t>PL24050212</t>
  </si>
  <si>
    <t>PL24050214</t>
  </si>
  <si>
    <t>PL2405022</t>
  </si>
  <si>
    <t>PL2405024</t>
  </si>
  <si>
    <t>PL2405027</t>
  </si>
  <si>
    <t>PL2405028</t>
  </si>
  <si>
    <t>PL2405029</t>
  </si>
  <si>
    <t>PL24071934</t>
  </si>
  <si>
    <t>PL24071935</t>
  </si>
  <si>
    <t>PL24071936</t>
  </si>
  <si>
    <t>PL24071937</t>
  </si>
  <si>
    <t>PL24071938</t>
  </si>
  <si>
    <t>PL24071939</t>
  </si>
  <si>
    <t>PL24071940</t>
  </si>
  <si>
    <t>PL24071941</t>
  </si>
  <si>
    <t>PL24071942</t>
  </si>
  <si>
    <t>PL24071943</t>
  </si>
  <si>
    <t>PL24071944</t>
  </si>
  <si>
    <t>PL24071945</t>
  </si>
  <si>
    <t>PL24071946</t>
  </si>
  <si>
    <t>PL24071947</t>
  </si>
  <si>
    <t>PL24071948</t>
  </si>
  <si>
    <t>PL24071949</t>
  </si>
  <si>
    <t>PL24071950</t>
  </si>
  <si>
    <t>Đèn led panel 40W, (600x600x35mm) trắng</t>
  </si>
  <si>
    <t>PL241209119</t>
  </si>
  <si>
    <t>A2-08-10-4</t>
  </si>
  <si>
    <t>PL24051884</t>
  </si>
  <si>
    <t>276/09/22</t>
  </si>
  <si>
    <t>PL24050256</t>
  </si>
  <si>
    <t>PL240517113</t>
  </si>
  <si>
    <t>PL240510332</t>
  </si>
  <si>
    <t>PL240510333</t>
  </si>
  <si>
    <t>PL240510334</t>
  </si>
  <si>
    <t>PL240510335</t>
  </si>
  <si>
    <t>PL240522338</t>
  </si>
  <si>
    <t>PL240522335</t>
  </si>
  <si>
    <t>PL240522336</t>
  </si>
  <si>
    <t>PL240522337</t>
  </si>
  <si>
    <t>PL241219131</t>
  </si>
  <si>
    <t>PL241219132</t>
  </si>
  <si>
    <t>PL241219133</t>
  </si>
  <si>
    <t>PL241219134</t>
  </si>
  <si>
    <t>PL241219135</t>
  </si>
  <si>
    <t>01PL25090873</t>
  </si>
  <si>
    <t>A2-01-15-3</t>
  </si>
  <si>
    <t>01PL250909235</t>
  </si>
  <si>
    <t>01PL250909236</t>
  </si>
  <si>
    <t>01PL250909237</t>
  </si>
  <si>
    <t>01PL250909238</t>
  </si>
  <si>
    <t>01PL250909239</t>
  </si>
  <si>
    <t>01PL250909240</t>
  </si>
  <si>
    <t>01PL250909241</t>
  </si>
  <si>
    <t>01PL250909242</t>
  </si>
  <si>
    <t>01PL250909243</t>
  </si>
  <si>
    <t>01PL250909244</t>
  </si>
  <si>
    <t>01PL250909245</t>
  </si>
  <si>
    <t>01PL250909246</t>
  </si>
  <si>
    <t>A2-02-12-1</t>
  </si>
  <si>
    <t>01PL250813221</t>
  </si>
  <si>
    <t>371/06/25-SZBQ</t>
  </si>
  <si>
    <t>01PL250813223</t>
  </si>
  <si>
    <t>A2-05-08-2</t>
  </si>
  <si>
    <t>01PL250813224</t>
  </si>
  <si>
    <t>01PL250813225</t>
  </si>
  <si>
    <t>A2-05-05-2</t>
  </si>
  <si>
    <t>01PL250813226</t>
  </si>
  <si>
    <t>01PL250813227</t>
  </si>
  <si>
    <t>01PL250813228</t>
  </si>
  <si>
    <t>01PL250813230</t>
  </si>
  <si>
    <t>01PL250813231</t>
  </si>
  <si>
    <t>01PL250813232</t>
  </si>
  <si>
    <t>01PL250813233</t>
  </si>
  <si>
    <t>01PL250813234</t>
  </si>
  <si>
    <t>01PL250813235</t>
  </si>
  <si>
    <t>01PL250813236</t>
  </si>
  <si>
    <t>01PL250813237</t>
  </si>
  <si>
    <t>01PL250813238</t>
  </si>
  <si>
    <t>01PL250813239</t>
  </si>
  <si>
    <t>01PL250813240</t>
  </si>
  <si>
    <t>01PL250813241</t>
  </si>
  <si>
    <t>01PL250813242</t>
  </si>
  <si>
    <t>01PL250813243</t>
  </si>
  <si>
    <t>01PL250813244</t>
  </si>
  <si>
    <t>01PL250813245</t>
  </si>
  <si>
    <t>01PL250813246</t>
  </si>
  <si>
    <t>01PL250813247</t>
  </si>
  <si>
    <t>01PL250813248</t>
  </si>
  <si>
    <t>01PL250813249</t>
  </si>
  <si>
    <t>01PL250813250</t>
  </si>
  <si>
    <t>01PL250813251</t>
  </si>
  <si>
    <t>01PL250813253</t>
  </si>
  <si>
    <t>01PL250813255</t>
  </si>
  <si>
    <t>01PL250813256</t>
  </si>
  <si>
    <t>01PL250813257</t>
  </si>
  <si>
    <t>01PL250813258</t>
  </si>
  <si>
    <t>01PL250813259</t>
  </si>
  <si>
    <t>01PL250813260</t>
  </si>
  <si>
    <t>01PL250813261</t>
  </si>
  <si>
    <t>01PL250813263</t>
  </si>
  <si>
    <t>01PL250813265</t>
  </si>
  <si>
    <t>01PL250813267</t>
  </si>
  <si>
    <t>01PL250813268</t>
  </si>
  <si>
    <t>A2-06-07-3</t>
  </si>
  <si>
    <t>01PL250813269</t>
  </si>
  <si>
    <t>01PL250813270</t>
  </si>
  <si>
    <t>01PL250813271</t>
  </si>
  <si>
    <t>A2-05-01-4</t>
  </si>
  <si>
    <t>01PL250813273</t>
  </si>
  <si>
    <t>01PL250813274</t>
  </si>
  <si>
    <t>01PL250813275</t>
  </si>
  <si>
    <t>01PL250813276</t>
  </si>
  <si>
    <t>01PL250823100</t>
  </si>
  <si>
    <t>372/06/25-SZBQ</t>
  </si>
  <si>
    <t>01PL250823101</t>
  </si>
  <si>
    <t>01PL250823102</t>
  </si>
  <si>
    <t>01PL250823103</t>
  </si>
  <si>
    <t>01PL250823104</t>
  </si>
  <si>
    <t>01PL250823105</t>
  </si>
  <si>
    <t>01PL250823106</t>
  </si>
  <si>
    <t>01PL250823107</t>
  </si>
  <si>
    <t>01PL250823108</t>
  </si>
  <si>
    <t>01PL250823109</t>
  </si>
  <si>
    <t>01PL250823110</t>
  </si>
  <si>
    <t>01PL250823111</t>
  </si>
  <si>
    <t>A2-01-12-4</t>
  </si>
  <si>
    <t>01PL250823112</t>
  </si>
  <si>
    <t>01PL250823113</t>
  </si>
  <si>
    <t>01PL250823114</t>
  </si>
  <si>
    <t>01PL250823115</t>
  </si>
  <si>
    <t>A2-01-04-4</t>
  </si>
  <si>
    <t>01PL250823116</t>
  </si>
  <si>
    <t>01PL250823117</t>
  </si>
  <si>
    <t>01PL250823118</t>
  </si>
  <si>
    <t>01PL250823119</t>
  </si>
  <si>
    <t>01PL250823120</t>
  </si>
  <si>
    <t>01PL250823121</t>
  </si>
  <si>
    <t>01PL250823122</t>
  </si>
  <si>
    <t>01PL250823123</t>
  </si>
  <si>
    <t>A2-01-15-4</t>
  </si>
  <si>
    <t>01PL250823124</t>
  </si>
  <si>
    <t>01PL250823125</t>
  </si>
  <si>
    <t>01PL250823126</t>
  </si>
  <si>
    <t>01PL250823127</t>
  </si>
  <si>
    <t>01PL250823128</t>
  </si>
  <si>
    <t>01PL250823129</t>
  </si>
  <si>
    <t>01PL250823130</t>
  </si>
  <si>
    <t>01PL250823131</t>
  </si>
  <si>
    <t>01PL250823132</t>
  </si>
  <si>
    <t>01PL250823133</t>
  </si>
  <si>
    <t>01PL250823134</t>
  </si>
  <si>
    <t>01PL250823135</t>
  </si>
  <si>
    <t>01PL250823136</t>
  </si>
  <si>
    <t>01PL250823137</t>
  </si>
  <si>
    <t>01PL250823138</t>
  </si>
  <si>
    <t>01PL250823139</t>
  </si>
  <si>
    <t>01PL250823140</t>
  </si>
  <si>
    <t>01PL250823141</t>
  </si>
  <si>
    <t>01PL250823142</t>
  </si>
  <si>
    <t>01PL250823143</t>
  </si>
  <si>
    <t>01PL25082376</t>
  </si>
  <si>
    <t>01PL25082377</t>
  </si>
  <si>
    <t>01PL25082378</t>
  </si>
  <si>
    <t>01PL25082379</t>
  </si>
  <si>
    <t>01PL25082380</t>
  </si>
  <si>
    <t>01PL25082381</t>
  </si>
  <si>
    <t>01PL25082382</t>
  </si>
  <si>
    <t>01PL25082383</t>
  </si>
  <si>
    <t>01PL25082384</t>
  </si>
  <si>
    <t>01PL25082385</t>
  </si>
  <si>
    <t>01PL25082386</t>
  </si>
  <si>
    <t>01PL25082387</t>
  </si>
  <si>
    <t>01PL25082388</t>
  </si>
  <si>
    <t>01PL25082389</t>
  </si>
  <si>
    <t>01PL25082390</t>
  </si>
  <si>
    <t>01PL25082391</t>
  </si>
  <si>
    <t>01PL25082392</t>
  </si>
  <si>
    <t>01PL25082393</t>
  </si>
  <si>
    <t>01PL25082394</t>
  </si>
  <si>
    <t>01PL25082395</t>
  </si>
  <si>
    <t>01PL25082396</t>
  </si>
  <si>
    <t>01PL25082397</t>
  </si>
  <si>
    <t>01PL25082398</t>
  </si>
  <si>
    <t>01PL25082399</t>
  </si>
  <si>
    <t>A2-05-08-1</t>
  </si>
  <si>
    <t>01PL25100966</t>
  </si>
  <si>
    <t>01PL25100967</t>
  </si>
  <si>
    <t>01PL25100968</t>
  </si>
  <si>
    <t>01PL25101052</t>
  </si>
  <si>
    <t>01PL25101053</t>
  </si>
  <si>
    <t>01PL25101054</t>
  </si>
  <si>
    <t>01PL25101055</t>
  </si>
  <si>
    <t>01PL25101056</t>
  </si>
  <si>
    <t>01PL25101057</t>
  </si>
  <si>
    <t>01PL25101058</t>
  </si>
  <si>
    <t>01PL25101059</t>
  </si>
  <si>
    <t>01PL25101060</t>
  </si>
  <si>
    <t>01PL25101061</t>
  </si>
  <si>
    <t>01PL25101062</t>
  </si>
  <si>
    <t>01PL25101063</t>
  </si>
  <si>
    <t>01PL25101064</t>
  </si>
  <si>
    <t>01PL25101065</t>
  </si>
  <si>
    <t>01PL25101066</t>
  </si>
  <si>
    <t>01PL25101067</t>
  </si>
  <si>
    <t>A2-01-12-1</t>
  </si>
  <si>
    <t>01PL25110310</t>
  </si>
  <si>
    <t>01PL25110311</t>
  </si>
  <si>
    <t>A2-01-14-3</t>
  </si>
  <si>
    <t>01PL25110312</t>
  </si>
  <si>
    <t>01PL25110313</t>
  </si>
  <si>
    <t>01PL25110314</t>
  </si>
  <si>
    <t>01PL25110315</t>
  </si>
  <si>
    <t>01PL25110316</t>
  </si>
  <si>
    <t>01PL25110317</t>
  </si>
  <si>
    <t>01PL25110318</t>
  </si>
  <si>
    <t>01PL25110319</t>
  </si>
  <si>
    <t>01PL25110320</t>
  </si>
  <si>
    <t>01PL25110321</t>
  </si>
  <si>
    <t>01PL25110322</t>
  </si>
  <si>
    <t>01PL25110323</t>
  </si>
  <si>
    <t>01PL25110324</t>
  </si>
  <si>
    <t>01PL25110325</t>
  </si>
  <si>
    <t>01PL25110326</t>
  </si>
  <si>
    <t>01PL25110327</t>
  </si>
  <si>
    <t>01PL25110328</t>
  </si>
  <si>
    <t>A2-01-07-1</t>
  </si>
  <si>
    <t>01PL25110329</t>
  </si>
  <si>
    <t>01PL2511033</t>
  </si>
  <si>
    <t>01PL25110330</t>
  </si>
  <si>
    <t>A2-01-04-3</t>
  </si>
  <si>
    <t>01PL25110331</t>
  </si>
  <si>
    <t>01PL25110332</t>
  </si>
  <si>
    <t>01PL25110333</t>
  </si>
  <si>
    <t>01PL25110334</t>
  </si>
  <si>
    <t>01PL25110335</t>
  </si>
  <si>
    <t>01PL25110336</t>
  </si>
  <si>
    <t>01PL25110337</t>
  </si>
  <si>
    <t>01PL25110338</t>
  </si>
  <si>
    <t>01PL25110339</t>
  </si>
  <si>
    <t>01PL2511034</t>
  </si>
  <si>
    <t>01PL25110340</t>
  </si>
  <si>
    <t>01PL25110341</t>
  </si>
  <si>
    <t>01PL25110342</t>
  </si>
  <si>
    <t>01PL25110343</t>
  </si>
  <si>
    <t>01PL25110344</t>
  </si>
  <si>
    <t>01PL25110345</t>
  </si>
  <si>
    <t>01PL25110346</t>
  </si>
  <si>
    <t>01PL25110347</t>
  </si>
  <si>
    <t>01PL25110348</t>
  </si>
  <si>
    <t>01PL25110349</t>
  </si>
  <si>
    <t>01PL2511035</t>
  </si>
  <si>
    <t>01PL25110350</t>
  </si>
  <si>
    <t>01PL25110351</t>
  </si>
  <si>
    <t>01PL25110352</t>
  </si>
  <si>
    <t>01PL25110353</t>
  </si>
  <si>
    <t>01PL25110354</t>
  </si>
  <si>
    <t>01PL25110355</t>
  </si>
  <si>
    <t>01PL25110356</t>
  </si>
  <si>
    <t>01PL25110357</t>
  </si>
  <si>
    <t>01PL25110358</t>
  </si>
  <si>
    <t>01PL25110359</t>
  </si>
  <si>
    <t>01PL2511036</t>
  </si>
  <si>
    <t>01PL25110360</t>
  </si>
  <si>
    <t>01PL25110361</t>
  </si>
  <si>
    <t>01PL25110362</t>
  </si>
  <si>
    <t>01PL25110363</t>
  </si>
  <si>
    <t>01PL25110364</t>
  </si>
  <si>
    <t>01PL25110365</t>
  </si>
  <si>
    <t>01PL25110366</t>
  </si>
  <si>
    <t>01PL25110367</t>
  </si>
  <si>
    <t>01PL25110368</t>
  </si>
  <si>
    <t>01PL25110369</t>
  </si>
  <si>
    <t>01PL2511037</t>
  </si>
  <si>
    <t>01PL25110370</t>
  </si>
  <si>
    <t>01PL2511038</t>
  </si>
  <si>
    <t>01PL2511039</t>
  </si>
  <si>
    <t>A2-05-12-3</t>
  </si>
  <si>
    <t>01PL251202147</t>
  </si>
  <si>
    <t>01PL251202148</t>
  </si>
  <si>
    <t>01PL251202149</t>
  </si>
  <si>
    <t>01PL251202150</t>
  </si>
  <si>
    <t>01PL251202151</t>
  </si>
  <si>
    <t>01PL251202152</t>
  </si>
  <si>
    <t>01PL251202153</t>
  </si>
  <si>
    <t>01PL251202154</t>
  </si>
  <si>
    <t>01PL251202155</t>
  </si>
  <si>
    <t>01PL251202156</t>
  </si>
  <si>
    <t>01PL251202157</t>
  </si>
  <si>
    <t>01PL251202158</t>
  </si>
  <si>
    <t>01PL251202159</t>
  </si>
  <si>
    <t>01PL251202160</t>
  </si>
  <si>
    <t>01PL251202161</t>
  </si>
  <si>
    <t>01PL251202162</t>
  </si>
  <si>
    <t>01PL251202163</t>
  </si>
  <si>
    <t>A2-01-08-2</t>
  </si>
  <si>
    <t>01PL251202164</t>
  </si>
  <si>
    <t>01PL251202165</t>
  </si>
  <si>
    <t>01PL251202166</t>
  </si>
  <si>
    <t>01PL251202167</t>
  </si>
  <si>
    <t>01PL251202168</t>
  </si>
  <si>
    <t>01PL251202169</t>
  </si>
  <si>
    <t>01PL251202170</t>
  </si>
  <si>
    <t>01PL251202171</t>
  </si>
  <si>
    <t>01PL251202172</t>
  </si>
  <si>
    <t>01PL251202173</t>
  </si>
  <si>
    <t>01PL251202174</t>
  </si>
  <si>
    <t>01PL251202175</t>
  </si>
  <si>
    <t>01PL251202176</t>
  </si>
  <si>
    <t>01PL251202177</t>
  </si>
  <si>
    <t>01PL251202178</t>
  </si>
  <si>
    <t>01PL251202179</t>
  </si>
  <si>
    <t>A2-01-13-3</t>
  </si>
  <si>
    <t>01PL251202180</t>
  </si>
  <si>
    <t>01PL251202181</t>
  </si>
  <si>
    <t>01PL251202182</t>
  </si>
  <si>
    <t>01PL251202183</t>
  </si>
  <si>
    <t>01PL251202184</t>
  </si>
  <si>
    <t>01PL251202185</t>
  </si>
  <si>
    <t>01PL251202186</t>
  </si>
  <si>
    <t>01PL251202187</t>
  </si>
  <si>
    <t>01PL251202188</t>
  </si>
  <si>
    <t>01PL251202189</t>
  </si>
  <si>
    <t>01PL251202190</t>
  </si>
  <si>
    <t>01PL251202191</t>
  </si>
  <si>
    <t>01PL251202192</t>
  </si>
  <si>
    <t>01PL251202193</t>
  </si>
  <si>
    <t>01PL251202194</t>
  </si>
  <si>
    <t>01PL251202195</t>
  </si>
  <si>
    <t>01PL251202196</t>
  </si>
  <si>
    <t>A2-01-04-2</t>
  </si>
  <si>
    <t>01PL251202197</t>
  </si>
  <si>
    <t>01PL251202198</t>
  </si>
  <si>
    <t>01PL251202199</t>
  </si>
  <si>
    <t>01PL251202200</t>
  </si>
  <si>
    <t>01PL251202201</t>
  </si>
  <si>
    <t>01PL251202202</t>
  </si>
  <si>
    <t>01PL251202203</t>
  </si>
  <si>
    <t>01PL251202204</t>
  </si>
  <si>
    <t>01PL251202205</t>
  </si>
  <si>
    <t>01PL251202206</t>
  </si>
  <si>
    <t>01PL251202207</t>
  </si>
  <si>
    <t>01PL251202208</t>
  </si>
  <si>
    <t>01PL251202209</t>
  </si>
  <si>
    <t>01PL251202210</t>
  </si>
  <si>
    <t>01PL251202211</t>
  </si>
  <si>
    <t>01PL251202212</t>
  </si>
  <si>
    <t>01PL251202213</t>
  </si>
  <si>
    <t>01PL251202214</t>
  </si>
  <si>
    <t>A2-01-03-3</t>
  </si>
  <si>
    <t>01PL251222100</t>
  </si>
  <si>
    <t>01PL251222101</t>
  </si>
  <si>
    <t>01PL251222102</t>
  </si>
  <si>
    <t>01PL251222103</t>
  </si>
  <si>
    <t>01PL251222104</t>
  </si>
  <si>
    <t>01PL251222105</t>
  </si>
  <si>
    <t>A2-01-07-2</t>
  </si>
  <si>
    <t>01PL251222106</t>
  </si>
  <si>
    <t>01PL251222107</t>
  </si>
  <si>
    <t>01PL251222108</t>
  </si>
  <si>
    <t>01PL251222109</t>
  </si>
  <si>
    <t>01PL251222110</t>
  </si>
  <si>
    <t>01PL251222111</t>
  </si>
  <si>
    <t>01PL251222112</t>
  </si>
  <si>
    <t>01PL251222113</t>
  </si>
  <si>
    <t>01PL251222114</t>
  </si>
  <si>
    <t>01PL251222115</t>
  </si>
  <si>
    <t>01PL251222116</t>
  </si>
  <si>
    <t>01PL251222117</t>
  </si>
  <si>
    <t>01PL251222118</t>
  </si>
  <si>
    <t>01PL251222119</t>
  </si>
  <si>
    <t>01PL251222120</t>
  </si>
  <si>
    <t>A2-01-03-1</t>
  </si>
  <si>
    <t>01PL251222121</t>
  </si>
  <si>
    <t>01PL251222122</t>
  </si>
  <si>
    <t>01PL251222123</t>
  </si>
  <si>
    <t>01PL251222124</t>
  </si>
  <si>
    <t>01PL251222125</t>
  </si>
  <si>
    <t>01PL251222126</t>
  </si>
  <si>
    <t>01PL251222127</t>
  </si>
  <si>
    <t>01PL251222128</t>
  </si>
  <si>
    <t>01PL251222129</t>
  </si>
  <si>
    <t>01PL251222130</t>
  </si>
  <si>
    <t>01PL251222131</t>
  </si>
  <si>
    <t>01PL251222132</t>
  </si>
  <si>
    <t>01PL251222133</t>
  </si>
  <si>
    <t>01PL251222134</t>
  </si>
  <si>
    <t>01PL251222135</t>
  </si>
  <si>
    <t>01PL251222136</t>
  </si>
  <si>
    <t>01PL251222137</t>
  </si>
  <si>
    <t>01PL251222138</t>
  </si>
  <si>
    <t>01PL251222139</t>
  </si>
  <si>
    <t>01PL251222140</t>
  </si>
  <si>
    <t>01PL251222141</t>
  </si>
  <si>
    <t>01PL251222142</t>
  </si>
  <si>
    <t>01PL25122288</t>
  </si>
  <si>
    <t>01PL25122289</t>
  </si>
  <si>
    <t>01PL25122290</t>
  </si>
  <si>
    <t>01PL25122291</t>
  </si>
  <si>
    <t>01PL25122292</t>
  </si>
  <si>
    <t>01PL25122293</t>
  </si>
  <si>
    <t>01PL25122294</t>
  </si>
  <si>
    <t>01PL25122295</t>
  </si>
  <si>
    <t>01PL25122296</t>
  </si>
  <si>
    <t>01PL25122297</t>
  </si>
  <si>
    <t>01PL25122298</t>
  </si>
  <si>
    <t>01PL25122299</t>
  </si>
  <si>
    <t>01PL251227123</t>
  </si>
  <si>
    <t>01PL251227124</t>
  </si>
  <si>
    <t>01PL251227125</t>
  </si>
  <si>
    <t>01PL251227126</t>
  </si>
  <si>
    <t>01PL251227127</t>
  </si>
  <si>
    <t>A2-01-14-1</t>
  </si>
  <si>
    <t>01PL260114241</t>
  </si>
  <si>
    <t>01PL260114242</t>
  </si>
  <si>
    <t>01PL260114243</t>
  </si>
  <si>
    <t>01PL260114244</t>
  </si>
  <si>
    <t>01PL260114245</t>
  </si>
  <si>
    <t>01PL260114246</t>
  </si>
  <si>
    <t>01PL260114247</t>
  </si>
  <si>
    <t>01PL260114248</t>
  </si>
  <si>
    <t>01PL260114249</t>
  </si>
  <si>
    <t>01PL260114250</t>
  </si>
  <si>
    <t>01PL260114251</t>
  </si>
  <si>
    <t>A2-05-06-2</t>
  </si>
  <si>
    <t>01PL260114252</t>
  </si>
  <si>
    <t>01PL260114253</t>
  </si>
  <si>
    <t>01PL260114254</t>
  </si>
  <si>
    <t>01PL260114255</t>
  </si>
  <si>
    <t>01PL260114256</t>
  </si>
  <si>
    <t>01PL260114257</t>
  </si>
  <si>
    <t>01PL260114258</t>
  </si>
  <si>
    <t>01PL260114259</t>
  </si>
  <si>
    <t>01PL260114260</t>
  </si>
  <si>
    <t>01PL260114261</t>
  </si>
  <si>
    <t>01PL260114262</t>
  </si>
  <si>
    <t>01PL260114263</t>
  </si>
  <si>
    <t>01PL260114264</t>
  </si>
  <si>
    <t>01PL260114265</t>
  </si>
  <si>
    <t>01PL260114266</t>
  </si>
  <si>
    <t>01PL260114267</t>
  </si>
  <si>
    <t>01PL260114268</t>
  </si>
  <si>
    <t>01PL260114269</t>
  </si>
  <si>
    <t>01PL260114270</t>
  </si>
  <si>
    <t>01PL260114271</t>
  </si>
  <si>
    <t>01PL260114272</t>
  </si>
  <si>
    <t>01PL260114273</t>
  </si>
  <si>
    <t>01PL260114274</t>
  </si>
  <si>
    <t>A2-05-13-1</t>
  </si>
  <si>
    <t>01PL260114275</t>
  </si>
  <si>
    <t>01PL260114276</t>
  </si>
  <si>
    <t>01PL260114277</t>
  </si>
  <si>
    <t>01PL260114278</t>
  </si>
  <si>
    <t>01PL260114279</t>
  </si>
  <si>
    <t>01PL260114280</t>
  </si>
  <si>
    <t>A2-01-05-4</t>
  </si>
  <si>
    <t>01PL260114281</t>
  </si>
  <si>
    <t>01PL260114282</t>
  </si>
  <si>
    <t>01PL260114283</t>
  </si>
  <si>
    <t>01PL260114284</t>
  </si>
  <si>
    <t>01PL260114285</t>
  </si>
  <si>
    <t>01PL260114286</t>
  </si>
  <si>
    <t>01PL260114287</t>
  </si>
  <si>
    <t>01PL260114288</t>
  </si>
  <si>
    <t>01PL260114289</t>
  </si>
  <si>
    <t>01PL260114290</t>
  </si>
  <si>
    <t>01PL260114291</t>
  </si>
  <si>
    <t>01PL260114292</t>
  </si>
  <si>
    <t>01PL260114293</t>
  </si>
  <si>
    <t>01PL260114294</t>
  </si>
  <si>
    <t>01PL260114295</t>
  </si>
  <si>
    <t>01PL260114296</t>
  </si>
  <si>
    <t>01PL260114297</t>
  </si>
  <si>
    <t>01PL260114298</t>
  </si>
  <si>
    <t>01PL260114299</t>
  </si>
  <si>
    <t>01PL260114300</t>
  </si>
  <si>
    <t>01PL260114301</t>
  </si>
  <si>
    <t>A2-05-13-2</t>
  </si>
  <si>
    <t>01PL260117100</t>
  </si>
  <si>
    <t>20260117</t>
  </si>
  <si>
    <t>01PL260117101</t>
  </si>
  <si>
    <t>01PL260117102</t>
  </si>
  <si>
    <t>01PL26011734</t>
  </si>
  <si>
    <t>01PL26011735</t>
  </si>
  <si>
    <t>01PL26011736</t>
  </si>
  <si>
    <t>01PL26011737</t>
  </si>
  <si>
    <t>01PL26011738</t>
  </si>
  <si>
    <t>01PL26011739</t>
  </si>
  <si>
    <t>01PL26011740</t>
  </si>
  <si>
    <t>01PL26011741</t>
  </si>
  <si>
    <t>01PL26011742</t>
  </si>
  <si>
    <t>01PL26011743</t>
  </si>
  <si>
    <t>01PL26011744</t>
  </si>
  <si>
    <t>01PL26011745</t>
  </si>
  <si>
    <t>A2-05-03-3</t>
  </si>
  <si>
    <t>01PL26011746</t>
  </si>
  <si>
    <t>01PL26011747</t>
  </si>
  <si>
    <t>01PL26011748</t>
  </si>
  <si>
    <t>01PL26011749</t>
  </si>
  <si>
    <t>01PL26011750</t>
  </si>
  <si>
    <t>01PL26011751</t>
  </si>
  <si>
    <t>01PL26011752</t>
  </si>
  <si>
    <t>01PL26011753</t>
  </si>
  <si>
    <t>01PL26011754</t>
  </si>
  <si>
    <t>01PL26011755</t>
  </si>
  <si>
    <t>01PL26011756</t>
  </si>
  <si>
    <t>01PL26011757</t>
  </si>
  <si>
    <t>01PL26011758</t>
  </si>
  <si>
    <t>01PL26011759</t>
  </si>
  <si>
    <t>01PL26011760</t>
  </si>
  <si>
    <t>01PL26011761</t>
  </si>
  <si>
    <t>01PL26011762</t>
  </si>
  <si>
    <t>01PL26011763</t>
  </si>
  <si>
    <t>01PL26011764</t>
  </si>
  <si>
    <t>01PL26011765</t>
  </si>
  <si>
    <t>01PL26011766</t>
  </si>
  <si>
    <t>A2-05-07-4</t>
  </si>
  <si>
    <t>01PL26011767</t>
  </si>
  <si>
    <t>01PL26011768</t>
  </si>
  <si>
    <t>01PL26011769</t>
  </si>
  <si>
    <t>01PL26011770</t>
  </si>
  <si>
    <t>01PL26011771</t>
  </si>
  <si>
    <t>01PL26011772</t>
  </si>
  <si>
    <t>01PL26011773</t>
  </si>
  <si>
    <t>01PL26011774</t>
  </si>
  <si>
    <t>01PL26011775</t>
  </si>
  <si>
    <t>01PL26011776</t>
  </si>
  <si>
    <t>01PL26011777</t>
  </si>
  <si>
    <t>01PL26011778</t>
  </si>
  <si>
    <t>01PL26011779</t>
  </si>
  <si>
    <t>01PL26011780</t>
  </si>
  <si>
    <t>01PL26011781</t>
  </si>
  <si>
    <t>01PL26011782</t>
  </si>
  <si>
    <t>01PL26011783</t>
  </si>
  <si>
    <t>01PL26011784</t>
  </si>
  <si>
    <t>01PL26011785</t>
  </si>
  <si>
    <t>01PL26011786</t>
  </si>
  <si>
    <t>01PL26011787</t>
  </si>
  <si>
    <t>01PL26011788</t>
  </si>
  <si>
    <t>01PL26011789</t>
  </si>
  <si>
    <t>01PL26011790</t>
  </si>
  <si>
    <t>01PL26011791</t>
  </si>
  <si>
    <t>01PL26011792</t>
  </si>
  <si>
    <t>01PL26011793</t>
  </si>
  <si>
    <t>01PL26011794</t>
  </si>
  <si>
    <t>01PL26011795</t>
  </si>
  <si>
    <t>01PL26011796</t>
  </si>
  <si>
    <t>01PL26011797</t>
  </si>
  <si>
    <t>01PL26011798</t>
  </si>
  <si>
    <t>01PL26011799</t>
  </si>
  <si>
    <t>01PL26011948</t>
  </si>
  <si>
    <t>01PL26011949</t>
  </si>
  <si>
    <t>01PL26011950</t>
  </si>
  <si>
    <t>01PL26011951</t>
  </si>
  <si>
    <t>01PL26011952</t>
  </si>
  <si>
    <t>01PL26011953</t>
  </si>
  <si>
    <t>01PL26011954</t>
  </si>
  <si>
    <t>01PL26011955</t>
  </si>
  <si>
    <t>01PL26011956</t>
  </si>
  <si>
    <t>01PL26011957</t>
  </si>
  <si>
    <t>01PL26011958</t>
  </si>
  <si>
    <t>01PL26011959</t>
  </si>
  <si>
    <t>01PL26011960</t>
  </si>
  <si>
    <t>A2-01-01-2</t>
  </si>
  <si>
    <t>01PL26012010</t>
  </si>
  <si>
    <t>01PL26012011</t>
  </si>
  <si>
    <t>01PL26012012</t>
  </si>
  <si>
    <t>01PL26012013</t>
  </si>
  <si>
    <t>01PL26012014</t>
  </si>
  <si>
    <t>01PL26012015</t>
  </si>
  <si>
    <t>01PL26012016</t>
  </si>
  <si>
    <t>01PL26012017</t>
  </si>
  <si>
    <t>01PL26012018</t>
  </si>
  <si>
    <t>01PL26012019</t>
  </si>
  <si>
    <t>01PL26012020</t>
  </si>
  <si>
    <t>01PL26012021</t>
  </si>
  <si>
    <t>01PL26012022</t>
  </si>
  <si>
    <t>01PL26012023</t>
  </si>
  <si>
    <t>01PL26012024</t>
  </si>
  <si>
    <t>01PL26012025</t>
  </si>
  <si>
    <t>01PL26012026</t>
  </si>
  <si>
    <t>01PL26012027</t>
  </si>
  <si>
    <t>01PL26012028</t>
  </si>
  <si>
    <t>01PL26012029</t>
  </si>
  <si>
    <t>01PL2601203</t>
  </si>
  <si>
    <t>01PL26012030</t>
  </si>
  <si>
    <t>A2-05-14-1</t>
  </si>
  <si>
    <t>01PL26012031</t>
  </si>
  <si>
    <t>01PL26012032</t>
  </si>
  <si>
    <t>01PL26012033</t>
  </si>
  <si>
    <t>01PL26012034</t>
  </si>
  <si>
    <t>01PL26012035</t>
  </si>
  <si>
    <t>01PL26012036</t>
  </si>
  <si>
    <t>01PL26012037</t>
  </si>
  <si>
    <t>01PL26012038</t>
  </si>
  <si>
    <t>01PL26012039</t>
  </si>
  <si>
    <t>01PL2601204</t>
  </si>
  <si>
    <t>A2-05-13-3</t>
  </si>
  <si>
    <t>01PL26012040</t>
  </si>
  <si>
    <t>01PL26012041</t>
  </si>
  <si>
    <t>01PL26012042</t>
  </si>
  <si>
    <t>01PL26012043</t>
  </si>
  <si>
    <t>01PL26012044</t>
  </si>
  <si>
    <t>01PL26012045</t>
  </si>
  <si>
    <t>01PL26012046</t>
  </si>
  <si>
    <t>01PL26012047</t>
  </si>
  <si>
    <t>01PL26012048</t>
  </si>
  <si>
    <t>01PL26012049</t>
  </si>
  <si>
    <t>01PL2601205</t>
  </si>
  <si>
    <t>01PL26012050</t>
  </si>
  <si>
    <t>01PL26012051</t>
  </si>
  <si>
    <t>01PL26012052</t>
  </si>
  <si>
    <t>01PL26012053</t>
  </si>
  <si>
    <t>01PL26012054</t>
  </si>
  <si>
    <t>01PL26012055</t>
  </si>
  <si>
    <t>01PL26012056</t>
  </si>
  <si>
    <t>01PL26012057</t>
  </si>
  <si>
    <t>01PL26012058</t>
  </si>
  <si>
    <t>01PL26012059</t>
  </si>
  <si>
    <t>01PL2601206</t>
  </si>
  <si>
    <t>01PL26012060</t>
  </si>
  <si>
    <t>01PL26012061</t>
  </si>
  <si>
    <t>01PL26012062</t>
  </si>
  <si>
    <t>01PL26012063</t>
  </si>
  <si>
    <t>01PL2601207</t>
  </si>
  <si>
    <t>01PL2601208</t>
  </si>
  <si>
    <t>01PL2601209</t>
  </si>
  <si>
    <t>A2-01-06-2</t>
  </si>
  <si>
    <t>01PL260126100</t>
  </si>
  <si>
    <t>01PL260126101</t>
  </si>
  <si>
    <t>01PL260126102</t>
  </si>
  <si>
    <t>A2-05-01-2</t>
  </si>
  <si>
    <t>01PL260126103</t>
  </si>
  <si>
    <t>01PL260126104</t>
  </si>
  <si>
    <t>01PL260126105</t>
  </si>
  <si>
    <t>01PL260126106</t>
  </si>
  <si>
    <t>01PL260126107</t>
  </si>
  <si>
    <t>01PL260126108</t>
  </si>
  <si>
    <t>01PL260126109</t>
  </si>
  <si>
    <t>01PL260126110</t>
  </si>
  <si>
    <t>01PL260126111</t>
  </si>
  <si>
    <t>01PL260126112</t>
  </si>
  <si>
    <t>01PL260126113</t>
  </si>
  <si>
    <t>01PL260126114</t>
  </si>
  <si>
    <t>01PL260126115</t>
  </si>
  <si>
    <t>01PL260126116</t>
  </si>
  <si>
    <t>01PL260126117</t>
  </si>
  <si>
    <t>01PL260126118</t>
  </si>
  <si>
    <t>01PL260126119</t>
  </si>
  <si>
    <t>01PL260126120</t>
  </si>
  <si>
    <t>01PL260126121</t>
  </si>
  <si>
    <t>01PL260126122</t>
  </si>
  <si>
    <t>01PL260126123</t>
  </si>
  <si>
    <t>A2-05-05-4</t>
  </si>
  <si>
    <t>01PL260126124</t>
  </si>
  <si>
    <t>01PL260126125</t>
  </si>
  <si>
    <t>01PL260126126</t>
  </si>
  <si>
    <t>01PL260126127</t>
  </si>
  <si>
    <t>01PL260126128</t>
  </si>
  <si>
    <t>01PL260126129</t>
  </si>
  <si>
    <t>01PL260126130</t>
  </si>
  <si>
    <t>01PL260126131</t>
  </si>
  <si>
    <t>01PL260126132</t>
  </si>
  <si>
    <t>01PL260126133</t>
  </si>
  <si>
    <t>01PL260126134</t>
  </si>
  <si>
    <t>01PL260126135</t>
  </si>
  <si>
    <t>01PL260126136</t>
  </si>
  <si>
    <t>01PL260126137</t>
  </si>
  <si>
    <t>01PL260126138</t>
  </si>
  <si>
    <t>01PL260126139</t>
  </si>
  <si>
    <t>01PL26012672</t>
  </si>
  <si>
    <t>01PL26012673</t>
  </si>
  <si>
    <t>01PL26012674</t>
  </si>
  <si>
    <t>A2-01-02-4</t>
  </si>
  <si>
    <t>01PL26012675</t>
  </si>
  <si>
    <t>01PL26012676</t>
  </si>
  <si>
    <t>01PL26012677</t>
  </si>
  <si>
    <t>01PL26012678</t>
  </si>
  <si>
    <t>01PL26012679</t>
  </si>
  <si>
    <t>01PL26012680</t>
  </si>
  <si>
    <t>01PL26012681</t>
  </si>
  <si>
    <t>01PL26012682</t>
  </si>
  <si>
    <t>01PL26012683</t>
  </si>
  <si>
    <t>01PL26012684</t>
  </si>
  <si>
    <t>01PL26012685</t>
  </si>
  <si>
    <t>01PL26012686</t>
  </si>
  <si>
    <t>01PL26012687</t>
  </si>
  <si>
    <t>01PL26012688</t>
  </si>
  <si>
    <t>01PL26012689</t>
  </si>
  <si>
    <t>01PL26012690</t>
  </si>
  <si>
    <t>01PL26012691</t>
  </si>
  <si>
    <t>01PL26012692</t>
  </si>
  <si>
    <t>01PL26012693</t>
  </si>
  <si>
    <t>01PL26012694</t>
  </si>
  <si>
    <t>01PL26012695</t>
  </si>
  <si>
    <t>01PL26012696</t>
  </si>
  <si>
    <t>01PL26012697</t>
  </si>
  <si>
    <t>01PL26012698</t>
  </si>
  <si>
    <t>01PL26012699</t>
  </si>
  <si>
    <t>A2-01-11-1</t>
  </si>
  <si>
    <t>01PL260209100</t>
  </si>
  <si>
    <t>01PL260209101</t>
  </si>
  <si>
    <t>A2-01-05-2</t>
  </si>
  <si>
    <t>01PL260209102</t>
  </si>
  <si>
    <t>01PL260209103</t>
  </si>
  <si>
    <t>01PL260209104</t>
  </si>
  <si>
    <t>01PL260209105</t>
  </si>
  <si>
    <t>01PL260209106</t>
  </si>
  <si>
    <t>01PL260209107</t>
  </si>
  <si>
    <t>01PL260209108</t>
  </si>
  <si>
    <t>01PL260209109</t>
  </si>
  <si>
    <t>01PL260209110</t>
  </si>
  <si>
    <t>01PL260209111</t>
  </si>
  <si>
    <t>A2-05-09-2</t>
  </si>
  <si>
    <t>01PL260209112</t>
  </si>
  <si>
    <t>01PL260209113</t>
  </si>
  <si>
    <t>01PL260209114</t>
  </si>
  <si>
    <t>01PL260209115</t>
  </si>
  <si>
    <t>01PL260209116</t>
  </si>
  <si>
    <t>01PL260209117</t>
  </si>
  <si>
    <t>01PL260209118</t>
  </si>
  <si>
    <t>01PL260209119</t>
  </si>
  <si>
    <t>A2-01-12-3</t>
  </si>
  <si>
    <t>01PL26020912</t>
  </si>
  <si>
    <t>01PL260209120</t>
  </si>
  <si>
    <t>01PL260209121</t>
  </si>
  <si>
    <t>01PL260209123</t>
  </si>
  <si>
    <t>01PL260209124</t>
  </si>
  <si>
    <t>01PL260209125</t>
  </si>
  <si>
    <t>01PL260209126</t>
  </si>
  <si>
    <t>01PL260209127</t>
  </si>
  <si>
    <t>01PL260209128</t>
  </si>
  <si>
    <t>01PL260209129</t>
  </si>
  <si>
    <t>01PL26020913</t>
  </si>
  <si>
    <t>01PL260209130</t>
  </si>
  <si>
    <t>01PL260209131</t>
  </si>
  <si>
    <t>01PL260209132</t>
  </si>
  <si>
    <t>01PL260209133</t>
  </si>
  <si>
    <t>01PL260209134</t>
  </si>
  <si>
    <t>A2-01-11-2</t>
  </si>
  <si>
    <t>01PL260209135</t>
  </si>
  <si>
    <t>01PL260209136</t>
  </si>
  <si>
    <t>01PL260209137</t>
  </si>
  <si>
    <t>01PL260209138</t>
  </si>
  <si>
    <t>01PL260209139</t>
  </si>
  <si>
    <t>01PL26020914</t>
  </si>
  <si>
    <t>01PL260209140</t>
  </si>
  <si>
    <t>01PL260209141</t>
  </si>
  <si>
    <t>01PL260209142</t>
  </si>
  <si>
    <t>01PL260209143</t>
  </si>
  <si>
    <t>A2-01-04-1</t>
  </si>
  <si>
    <t>01PL260209144</t>
  </si>
  <si>
    <t>01PL260209145</t>
  </si>
  <si>
    <t>01PL260209146</t>
  </si>
  <si>
    <t>01PL26020915</t>
  </si>
  <si>
    <t>01PL26020916</t>
  </si>
  <si>
    <t>01PL26020917</t>
  </si>
  <si>
    <t>01PL26020918</t>
  </si>
  <si>
    <t>01PL26020919</t>
  </si>
  <si>
    <t>01PL26020920</t>
  </si>
  <si>
    <t>01PL26020921</t>
  </si>
  <si>
    <t>01PL26020922</t>
  </si>
  <si>
    <t>01PL26020923</t>
  </si>
  <si>
    <t>A2-01-02-2</t>
  </si>
  <si>
    <t>01PL26020924</t>
  </si>
  <si>
    <t>01PL26020925</t>
  </si>
  <si>
    <t>01PL26020926</t>
  </si>
  <si>
    <t>01PL26020927</t>
  </si>
  <si>
    <t>01PL26020928</t>
  </si>
  <si>
    <t>01PL26020929</t>
  </si>
  <si>
    <t>01PL26020930</t>
  </si>
  <si>
    <t>01PL26020931</t>
  </si>
  <si>
    <t>01PL26020932</t>
  </si>
  <si>
    <t>01PL26020933</t>
  </si>
  <si>
    <t>01PL26020934</t>
  </si>
  <si>
    <t>01PL26020935</t>
  </si>
  <si>
    <t>01PL26020936</t>
  </si>
  <si>
    <t>01PL26020937</t>
  </si>
  <si>
    <t>01PL26020938</t>
  </si>
  <si>
    <t>01PL26020939</t>
  </si>
  <si>
    <t>01PL26020940</t>
  </si>
  <si>
    <t>01PL26020941</t>
  </si>
  <si>
    <t>01PL26020942</t>
  </si>
  <si>
    <t>01PL26020943</t>
  </si>
  <si>
    <t>01PL26020944</t>
  </si>
  <si>
    <t>01PL26020945</t>
  </si>
  <si>
    <t>A2-01-03-2</t>
  </si>
  <si>
    <t>01PL26020946</t>
  </si>
  <si>
    <t>01PL26020947</t>
  </si>
  <si>
    <t>01PL26020948</t>
  </si>
  <si>
    <t>01PL26020949</t>
  </si>
  <si>
    <t>01PL26020950</t>
  </si>
  <si>
    <t>01PL26020951</t>
  </si>
  <si>
    <t>01PL26020952</t>
  </si>
  <si>
    <t>01PL26020953</t>
  </si>
  <si>
    <t>01PL26020954</t>
  </si>
  <si>
    <t>01PL26020955</t>
  </si>
  <si>
    <t>01PL26020956</t>
  </si>
  <si>
    <t>01PL26020957</t>
  </si>
  <si>
    <t>01PL26020958</t>
  </si>
  <si>
    <t>01PL26020959</t>
  </si>
  <si>
    <t>01PL26020960</t>
  </si>
  <si>
    <t>01PL26020961</t>
  </si>
  <si>
    <t>01PL26020962</t>
  </si>
  <si>
    <t>01PL26020963</t>
  </si>
  <si>
    <t>01PL26020964</t>
  </si>
  <si>
    <t>01PL26020965</t>
  </si>
  <si>
    <t>01PL26020966</t>
  </si>
  <si>
    <t>01PL26020967</t>
  </si>
  <si>
    <t>01PL26020968</t>
  </si>
  <si>
    <t>01PL26020969</t>
  </si>
  <si>
    <t>01PL26020970</t>
  </si>
  <si>
    <t>01PL26020971</t>
  </si>
  <si>
    <t>01PL26020972</t>
  </si>
  <si>
    <t>01PL26020973</t>
  </si>
  <si>
    <t>01PL26020974</t>
  </si>
  <si>
    <t>01PL26020975</t>
  </si>
  <si>
    <t>01PL26020976</t>
  </si>
  <si>
    <t>01PL26020977</t>
  </si>
  <si>
    <t>01PL26020978</t>
  </si>
  <si>
    <t>01PL26020979</t>
  </si>
  <si>
    <t>01PL26020980</t>
  </si>
  <si>
    <t>01PL26020981</t>
  </si>
  <si>
    <t>01PL26020982</t>
  </si>
  <si>
    <t>01PL26020983</t>
  </si>
  <si>
    <t>01PL26020984</t>
  </si>
  <si>
    <t>01PL26020985</t>
  </si>
  <si>
    <t>01PL26020986</t>
  </si>
  <si>
    <t>01PL26020987</t>
  </si>
  <si>
    <t>01PL26020988</t>
  </si>
  <si>
    <t>01PL26020989</t>
  </si>
  <si>
    <t>01PL26020990</t>
  </si>
  <si>
    <t>01PL26020991</t>
  </si>
  <si>
    <t>01PL26020992</t>
  </si>
  <si>
    <t>01PL26020993</t>
  </si>
  <si>
    <t>01PL26020994</t>
  </si>
  <si>
    <t>01PL26020995</t>
  </si>
  <si>
    <t>01PL26020996</t>
  </si>
  <si>
    <t>01PL26020997</t>
  </si>
  <si>
    <t>01PL26020998</t>
  </si>
  <si>
    <t>01PL26020999</t>
  </si>
  <si>
    <t>A3-01-01-4</t>
  </si>
  <si>
    <t>01PL260210100</t>
  </si>
  <si>
    <t>01PL260210101</t>
  </si>
  <si>
    <t>A3-01-05-4</t>
  </si>
  <si>
    <t>01PL260210102</t>
  </si>
  <si>
    <t>01PL260210103</t>
  </si>
  <si>
    <t>01PL260210104</t>
  </si>
  <si>
    <t>01PL260210105</t>
  </si>
  <si>
    <t>01PL260210106</t>
  </si>
  <si>
    <t>A3-01-04-4</t>
  </si>
  <si>
    <t>01PL260210107</t>
  </si>
  <si>
    <t>01PL260210108</t>
  </si>
  <si>
    <t>01PL260210109</t>
  </si>
  <si>
    <t>A3-01-03-4</t>
  </si>
  <si>
    <t>01PL260210110</t>
  </si>
  <si>
    <t>A3-01-07-4</t>
  </si>
  <si>
    <t>01PL260210111</t>
  </si>
  <si>
    <t>01PL260210112</t>
  </si>
  <si>
    <t>01PL260210113</t>
  </si>
  <si>
    <t>01PL260210114</t>
  </si>
  <si>
    <t>01PL260210115</t>
  </si>
  <si>
    <t>01PL260210116</t>
  </si>
  <si>
    <t>A3-01-06-4</t>
  </si>
  <si>
    <t>01PL260210117</t>
  </si>
  <si>
    <t>01PL260210118</t>
  </si>
  <si>
    <t>01PL260210119</t>
  </si>
  <si>
    <t>01PL260210120</t>
  </si>
  <si>
    <t>01PL260210121</t>
  </si>
  <si>
    <t>01PL260210122</t>
  </si>
  <si>
    <t>01PL260210123</t>
  </si>
  <si>
    <t>01PL26021056</t>
  </si>
  <si>
    <t>01PL26021057</t>
  </si>
  <si>
    <t>01PL26021058</t>
  </si>
  <si>
    <t>A3-01-02-4</t>
  </si>
  <si>
    <t>01PL26021059</t>
  </si>
  <si>
    <t>01PL26021060</t>
  </si>
  <si>
    <t>01PL26021061</t>
  </si>
  <si>
    <t>01PL26021062</t>
  </si>
  <si>
    <t>01PL26021063</t>
  </si>
  <si>
    <t>01PL26021064</t>
  </si>
  <si>
    <t>01PL26021065</t>
  </si>
  <si>
    <t>01PL26021066</t>
  </si>
  <si>
    <t>01PL26021067</t>
  </si>
  <si>
    <t>01PL26021068</t>
  </si>
  <si>
    <t>01PL26021069</t>
  </si>
  <si>
    <t>01PL26021070</t>
  </si>
  <si>
    <t>01PL26021071</t>
  </si>
  <si>
    <t>01PL26021072</t>
  </si>
  <si>
    <t>01PL26021073</t>
  </si>
  <si>
    <t>01PL26021074</t>
  </si>
  <si>
    <t>01PL26021075</t>
  </si>
  <si>
    <t>01PL26021076</t>
  </si>
  <si>
    <t>01PL26021077</t>
  </si>
  <si>
    <t>01PL26021078</t>
  </si>
  <si>
    <t>01PL26021079</t>
  </si>
  <si>
    <t>01PL26021080</t>
  </si>
  <si>
    <t>01PL26021081</t>
  </si>
  <si>
    <t>01PL26021082</t>
  </si>
  <si>
    <t>01PL26021083</t>
  </si>
  <si>
    <t>01PL26021084</t>
  </si>
  <si>
    <t>01PL26021085</t>
  </si>
  <si>
    <t>01PL26021086</t>
  </si>
  <si>
    <t>01PL26021087</t>
  </si>
  <si>
    <t>01PL26021088</t>
  </si>
  <si>
    <t>01PL26021089</t>
  </si>
  <si>
    <t>01PL26021090</t>
  </si>
  <si>
    <t>01PL26021091</t>
  </si>
  <si>
    <t>01PL26021092</t>
  </si>
  <si>
    <t>01PL26021093</t>
  </si>
  <si>
    <t>01PL26021094</t>
  </si>
  <si>
    <t>01PL26021095</t>
  </si>
  <si>
    <t>01PL26021096</t>
  </si>
  <si>
    <t>01PL26021097</t>
  </si>
  <si>
    <t>01PL26021098</t>
  </si>
  <si>
    <t>01PL26021099</t>
  </si>
  <si>
    <t>Led big Panel series FPD 6060-40W- 3CCT, dày 20mm</t>
  </si>
  <si>
    <t>PL240330812</t>
  </si>
  <si>
    <t>FPD2-6060/3C</t>
  </si>
  <si>
    <t>PL240330813</t>
  </si>
  <si>
    <t>PL240330814</t>
  </si>
  <si>
    <t>PL240330815</t>
  </si>
  <si>
    <t>PL240330816</t>
  </si>
  <si>
    <t>PL24112681</t>
  </si>
  <si>
    <t>A2-01-09-3</t>
  </si>
  <si>
    <t>Đèn led panel 36W, 300x1200x35mm) trung tính</t>
  </si>
  <si>
    <t>PL221117514</t>
  </si>
  <si>
    <t>280/04/22</t>
  </si>
  <si>
    <t>20221117</t>
  </si>
  <si>
    <t>FPD3-12030N</t>
  </si>
  <si>
    <t>A1-06-12-3</t>
  </si>
  <si>
    <t>PL221117515</t>
  </si>
  <si>
    <t>PL230302167</t>
  </si>
  <si>
    <t>PL230302168</t>
  </si>
  <si>
    <t>PL230302169</t>
  </si>
  <si>
    <t>PL230302170</t>
  </si>
  <si>
    <t>PL230302171</t>
  </si>
  <si>
    <t>PL24080126</t>
  </si>
  <si>
    <t>Đèn led panel 36W, (300x1200x35mm) trung tính - driver liền</t>
  </si>
  <si>
    <t>PL24041126</t>
  </si>
  <si>
    <t>319/12/23</t>
  </si>
  <si>
    <t>PL24041127</t>
  </si>
  <si>
    <t>PL24041128</t>
  </si>
  <si>
    <t>PL24041129</t>
  </si>
  <si>
    <t>PL24041130</t>
  </si>
  <si>
    <t>PL230302159</t>
  </si>
  <si>
    <t>PL230302165</t>
  </si>
  <si>
    <t>A1-06-11-1</t>
  </si>
  <si>
    <t>PL23040123</t>
  </si>
  <si>
    <t>PL23040124</t>
  </si>
  <si>
    <t>PL23040125</t>
  </si>
  <si>
    <t>PL23040126</t>
  </si>
  <si>
    <t>PL23040127</t>
  </si>
  <si>
    <t>PL23040128</t>
  </si>
  <si>
    <t>PL23040129</t>
  </si>
  <si>
    <t>A2-01-09-4</t>
  </si>
  <si>
    <t>Đèn led panel 36W, (300x1200x35mm) trắng - driver liền</t>
  </si>
  <si>
    <t>PL240510280</t>
  </si>
  <si>
    <t>320/12/23</t>
  </si>
  <si>
    <t>PL240510281</t>
  </si>
  <si>
    <t>A2-05-02-3</t>
  </si>
  <si>
    <t>PL240510282</t>
  </si>
  <si>
    <t>PL240510283</t>
  </si>
  <si>
    <t>PL240510284</t>
  </si>
  <si>
    <t>PL240510285</t>
  </si>
  <si>
    <t>PL240510286</t>
  </si>
  <si>
    <t>PL240510287</t>
  </si>
  <si>
    <t>PL240510288</t>
  </si>
  <si>
    <t>PL240510289</t>
  </si>
  <si>
    <t>PL240510290</t>
  </si>
  <si>
    <t>PL240510291</t>
  </si>
  <si>
    <t>PL240510292</t>
  </si>
  <si>
    <t>PL240510293</t>
  </si>
  <si>
    <t>PL240510294</t>
  </si>
  <si>
    <t>PL240510295</t>
  </si>
  <si>
    <t>PL240510296</t>
  </si>
  <si>
    <t>PL240510297</t>
  </si>
  <si>
    <t>PL240510298</t>
  </si>
  <si>
    <t>PL240510299</t>
  </si>
  <si>
    <t>PL240510300</t>
  </si>
  <si>
    <t>PL240510301</t>
  </si>
  <si>
    <t>PL240510302</t>
  </si>
  <si>
    <t>PL240510303</t>
  </si>
  <si>
    <t>PL240510304</t>
  </si>
  <si>
    <t>Đèn led panel 20W, 300x300x35mm) trung tính</t>
  </si>
  <si>
    <t>PL221117443</t>
  </si>
  <si>
    <t>FPD3-3030N</t>
  </si>
  <si>
    <t>PL230302113</t>
  </si>
  <si>
    <t>PL230302114</t>
  </si>
  <si>
    <t>Đèn led panel 20W, 300x300x35mm) trắng</t>
  </si>
  <si>
    <t>PL221117444</t>
  </si>
  <si>
    <t>FPD3-3030T</t>
  </si>
  <si>
    <t>PL230302115</t>
  </si>
  <si>
    <t>PL230302116</t>
  </si>
  <si>
    <t>Đèn led panel 20W, (300x300x35mm) trắng - driver liền</t>
  </si>
  <si>
    <t>PL240418129</t>
  </si>
  <si>
    <t>PL240418130</t>
  </si>
  <si>
    <t>A3-04-13-4</t>
  </si>
  <si>
    <t>01PL250826128</t>
  </si>
  <si>
    <t>01PL250826134</t>
  </si>
  <si>
    <t>A3-08-15-3</t>
  </si>
  <si>
    <t>01PL250826136</t>
  </si>
  <si>
    <t>01PL250826137</t>
  </si>
  <si>
    <t>01PL250826138</t>
  </si>
  <si>
    <t>01PL250826139</t>
  </si>
  <si>
    <t>01PL250826144</t>
  </si>
  <si>
    <t>01PL250826146</t>
  </si>
  <si>
    <t>01PL250826147</t>
  </si>
  <si>
    <t>01PL250826160</t>
  </si>
  <si>
    <t>01PL250826161</t>
  </si>
  <si>
    <t>01PL250826167</t>
  </si>
  <si>
    <t>01PL250826168</t>
  </si>
  <si>
    <t>01PL250826169</t>
  </si>
  <si>
    <t>01PL250826170</t>
  </si>
  <si>
    <t>01PL250826171</t>
  </si>
  <si>
    <t>01PL250826173</t>
  </si>
  <si>
    <t>01PL250826174</t>
  </si>
  <si>
    <t>01PL250826175</t>
  </si>
  <si>
    <t>01PL250826176</t>
  </si>
  <si>
    <t>01PL250826177</t>
  </si>
  <si>
    <t>01PL250826178</t>
  </si>
  <si>
    <t>01PL250826179</t>
  </si>
  <si>
    <t>01PL250826180</t>
  </si>
  <si>
    <t>01PL250826182</t>
  </si>
  <si>
    <t>01PL250826183</t>
  </si>
  <si>
    <t>01PL250826184</t>
  </si>
  <si>
    <t>01PL250826185</t>
  </si>
  <si>
    <t>01PL250826186</t>
  </si>
  <si>
    <t>01PL250826187</t>
  </si>
  <si>
    <t>01PL250826188</t>
  </si>
  <si>
    <t>01PL250826194</t>
  </si>
  <si>
    <t>A2-01-14-4</t>
  </si>
  <si>
    <t>01PL25090810</t>
  </si>
  <si>
    <t>380/06/25-SZBQ</t>
  </si>
  <si>
    <t>01PL25090811</t>
  </si>
  <si>
    <t>01PL25090812</t>
  </si>
  <si>
    <t>01PL25090813</t>
  </si>
  <si>
    <t>01PL25090814</t>
  </si>
  <si>
    <t>01PL25090815</t>
  </si>
  <si>
    <t>01PL25090816</t>
  </si>
  <si>
    <t>01PL25090817</t>
  </si>
  <si>
    <t>A2-05-08-3</t>
  </si>
  <si>
    <t>01PL25090818</t>
  </si>
  <si>
    <t>A2-01-10-1</t>
  </si>
  <si>
    <t>01PL25090819</t>
  </si>
  <si>
    <t>01PL25090820</t>
  </si>
  <si>
    <t>01PL25090821</t>
  </si>
  <si>
    <t>01PL25090822</t>
  </si>
  <si>
    <t>01PL25090823</t>
  </si>
  <si>
    <t>A2-05-10-1</t>
  </si>
  <si>
    <t>01PL25090824</t>
  </si>
  <si>
    <t>01PL25090825</t>
  </si>
  <si>
    <t>01PL25090826</t>
  </si>
  <si>
    <t>01PL25090827</t>
  </si>
  <si>
    <t>01PL25090828</t>
  </si>
  <si>
    <t>01PL25090829</t>
  </si>
  <si>
    <t>01PL2509083</t>
  </si>
  <si>
    <t>01PL25090830</t>
  </si>
  <si>
    <t>01PL25090831</t>
  </si>
  <si>
    <t>01PL25090832</t>
  </si>
  <si>
    <t>01PL25090833</t>
  </si>
  <si>
    <t>01PL25090834</t>
  </si>
  <si>
    <t>01PL25090835</t>
  </si>
  <si>
    <t>01PL25090836</t>
  </si>
  <si>
    <t>01PL25090837</t>
  </si>
  <si>
    <t>01PL25090838</t>
  </si>
  <si>
    <t>01PL25090839</t>
  </si>
  <si>
    <t>01PL2509084</t>
  </si>
  <si>
    <t>01PL25090840</t>
  </si>
  <si>
    <t>01PL25090841</t>
  </si>
  <si>
    <t>01PL25090842</t>
  </si>
  <si>
    <t>01PL25090843</t>
  </si>
  <si>
    <t>01PL25090844</t>
  </si>
  <si>
    <t>A2-05-15-1</t>
  </si>
  <si>
    <t>01PL25090845</t>
  </si>
  <si>
    <t>01PL25090846</t>
  </si>
  <si>
    <t>01PL25090847</t>
  </si>
  <si>
    <t>01PL25090848</t>
  </si>
  <si>
    <t>01PL25090849</t>
  </si>
  <si>
    <t>01PL2509085</t>
  </si>
  <si>
    <t>01PL25090850</t>
  </si>
  <si>
    <t>01PL25090851</t>
  </si>
  <si>
    <t>01PL25090852</t>
  </si>
  <si>
    <t>01PL25090853</t>
  </si>
  <si>
    <t>01PL25090854</t>
  </si>
  <si>
    <t>01PL25090855</t>
  </si>
  <si>
    <t>01PL25090856</t>
  </si>
  <si>
    <t>01PL25090857</t>
  </si>
  <si>
    <t>01PL25090858</t>
  </si>
  <si>
    <t>01PL25090859</t>
  </si>
  <si>
    <t>01PL2509086</t>
  </si>
  <si>
    <t>01PL25090860</t>
  </si>
  <si>
    <t>01PL25090861</t>
  </si>
  <si>
    <t>01PL25090862</t>
  </si>
  <si>
    <t>01PL25090863</t>
  </si>
  <si>
    <t>01PL2509087</t>
  </si>
  <si>
    <t>01PL2509088</t>
  </si>
  <si>
    <t>01PL2509089</t>
  </si>
  <si>
    <t>A2-05-04-1</t>
  </si>
  <si>
    <t>01PL25091810</t>
  </si>
  <si>
    <t>01PL25091812</t>
  </si>
  <si>
    <t>381/06/25-SZBQ</t>
  </si>
  <si>
    <t>01PL25091813</t>
  </si>
  <si>
    <t>01PL25091814</t>
  </si>
  <si>
    <t>01PL25091815</t>
  </si>
  <si>
    <t>01PL25091816</t>
  </si>
  <si>
    <t>01PL25091817</t>
  </si>
  <si>
    <t>01PL25091818</t>
  </si>
  <si>
    <t>01PL25091819</t>
  </si>
  <si>
    <t>A2-05-11-1</t>
  </si>
  <si>
    <t>01PL2509182</t>
  </si>
  <si>
    <t>01PL25091820</t>
  </si>
  <si>
    <t>01PL25091821</t>
  </si>
  <si>
    <t>01PL25091822</t>
  </si>
  <si>
    <t>01PL25091823</t>
  </si>
  <si>
    <t>01PL25091824</t>
  </si>
  <si>
    <t>01PL25091825</t>
  </si>
  <si>
    <t>01PL25091826</t>
  </si>
  <si>
    <t>01PL25091827</t>
  </si>
  <si>
    <t>A2-05-01-3</t>
  </si>
  <si>
    <t>01PL25091828</t>
  </si>
  <si>
    <t>01PL25091829</t>
  </si>
  <si>
    <t>01PL25091830</t>
  </si>
  <si>
    <t>01PL25091831</t>
  </si>
  <si>
    <t>01PL25091832</t>
  </si>
  <si>
    <t>01PL25091833</t>
  </si>
  <si>
    <t>01PL25091834</t>
  </si>
  <si>
    <t>01PL25091835</t>
  </si>
  <si>
    <t>01PL25091836</t>
  </si>
  <si>
    <t>01PL25091837</t>
  </si>
  <si>
    <t>01PL25091838</t>
  </si>
  <si>
    <t>01PL25091839</t>
  </si>
  <si>
    <t>01PL2509184</t>
  </si>
  <si>
    <t>01PL25091840</t>
  </si>
  <si>
    <t>01PL25091841</t>
  </si>
  <si>
    <t>01PL25091842</t>
  </si>
  <si>
    <t>01PL25091843</t>
  </si>
  <si>
    <t>01PL25091844</t>
  </si>
  <si>
    <t>01PL25091845</t>
  </si>
  <si>
    <t>01PL25091846</t>
  </si>
  <si>
    <t>01PL25091847</t>
  </si>
  <si>
    <t>01PL25091848</t>
  </si>
  <si>
    <t>01PL25091849</t>
  </si>
  <si>
    <t>01PL2509185</t>
  </si>
  <si>
    <t>01PL25091850</t>
  </si>
  <si>
    <t>01PL25091851</t>
  </si>
  <si>
    <t>01PL25091852</t>
  </si>
  <si>
    <t>01PL25091853</t>
  </si>
  <si>
    <t>01PL25091854</t>
  </si>
  <si>
    <t>01PL25091855</t>
  </si>
  <si>
    <t>01PL25091856</t>
  </si>
  <si>
    <t>01PL25091857</t>
  </si>
  <si>
    <t>01PL25091858</t>
  </si>
  <si>
    <t>01PL25091859</t>
  </si>
  <si>
    <t>01PL2509186</t>
  </si>
  <si>
    <t>01PL25091860</t>
  </si>
  <si>
    <t>01PL25091861</t>
  </si>
  <si>
    <t>01PL25091862</t>
  </si>
  <si>
    <t>01PL25091863</t>
  </si>
  <si>
    <t>01PL25091864</t>
  </si>
  <si>
    <t>01PL25091865</t>
  </si>
  <si>
    <t>01PL25091866</t>
  </si>
  <si>
    <t>01PL25091867</t>
  </si>
  <si>
    <t>01PL2509187</t>
  </si>
  <si>
    <t>01PL25091870</t>
  </si>
  <si>
    <t>01PL2509188</t>
  </si>
  <si>
    <t>01PL2509189</t>
  </si>
  <si>
    <t>A2-05-01-1</t>
  </si>
  <si>
    <t>01PL250919237</t>
  </si>
  <si>
    <t>01PL250919238</t>
  </si>
  <si>
    <t>A2-05-11-4</t>
  </si>
  <si>
    <t>01PL250919239</t>
  </si>
  <si>
    <t>A2-05-11-3</t>
  </si>
  <si>
    <t>01PL250919240</t>
  </si>
  <si>
    <t>01PL250919241</t>
  </si>
  <si>
    <t>01PL250919242</t>
  </si>
  <si>
    <t>01PL250919243</t>
  </si>
  <si>
    <t>01PL250919244</t>
  </si>
  <si>
    <t>01PL250919245</t>
  </si>
  <si>
    <t>01PL250919246</t>
  </si>
  <si>
    <t>01PL250919247</t>
  </si>
  <si>
    <t>01PL250919248</t>
  </si>
  <si>
    <t>01PL250919249</t>
  </si>
  <si>
    <t>01PL250919250</t>
  </si>
  <si>
    <t>01PL250919251</t>
  </si>
  <si>
    <t>01PL250919252</t>
  </si>
  <si>
    <t>01PL250919253</t>
  </si>
  <si>
    <t>01PL250919254</t>
  </si>
  <si>
    <t>01PL250919255</t>
  </si>
  <si>
    <t>01PL250919256</t>
  </si>
  <si>
    <t>01PL250919257</t>
  </si>
  <si>
    <t>01PL250919258</t>
  </si>
  <si>
    <t>01PL250919259</t>
  </si>
  <si>
    <t>01PL250919260</t>
  </si>
  <si>
    <t>01PL250919261</t>
  </si>
  <si>
    <t>01PL250919262</t>
  </si>
  <si>
    <t>01PL250919263</t>
  </si>
  <si>
    <t>01PL250919264</t>
  </si>
  <si>
    <t>01PL250919265</t>
  </si>
  <si>
    <t>01PL250919266</t>
  </si>
  <si>
    <t>01PL250919267</t>
  </si>
  <si>
    <t>01PL250919268</t>
  </si>
  <si>
    <t>01PL250919269</t>
  </si>
  <si>
    <t>01PL250919270</t>
  </si>
  <si>
    <t>01PL250919271</t>
  </si>
  <si>
    <t>01PL250919272</t>
  </si>
  <si>
    <t>01PL250919273</t>
  </si>
  <si>
    <t>01PL250919274</t>
  </si>
  <si>
    <t>01PL250919275</t>
  </si>
  <si>
    <t>01PL250919276</t>
  </si>
  <si>
    <t>01PL250919277</t>
  </si>
  <si>
    <t>01PL250919278</t>
  </si>
  <si>
    <t>01PL250919279</t>
  </si>
  <si>
    <t>01PL250919280</t>
  </si>
  <si>
    <t>01PL250919281</t>
  </si>
  <si>
    <t>01PL251008213</t>
  </si>
  <si>
    <t>Đèn led panel 36W, (600x600x35mm) trung tính - driver liền</t>
  </si>
  <si>
    <t>FPD3-6060N</t>
  </si>
  <si>
    <t>A2-05-14-2</t>
  </si>
  <si>
    <t>PL240418131</t>
  </si>
  <si>
    <t>PL240418132</t>
  </si>
  <si>
    <t>PL240418133</t>
  </si>
  <si>
    <t>PL240418134</t>
  </si>
  <si>
    <t>PL240418135</t>
  </si>
  <si>
    <t>PL240418136</t>
  </si>
  <si>
    <t>PL240418137</t>
  </si>
  <si>
    <t>PL240418138</t>
  </si>
  <si>
    <t>PL240418139</t>
  </si>
  <si>
    <t>PL240418140</t>
  </si>
  <si>
    <t>PL240418141</t>
  </si>
  <si>
    <t>PL240418142</t>
  </si>
  <si>
    <t>PL240418143</t>
  </si>
  <si>
    <t>PL240418144</t>
  </si>
  <si>
    <t>PL240418145</t>
  </si>
  <si>
    <t>PL240418146</t>
  </si>
  <si>
    <t>PL240418147</t>
  </si>
  <si>
    <t>PL240418148</t>
  </si>
  <si>
    <t>PL240418149</t>
  </si>
  <si>
    <t>PL240418150</t>
  </si>
  <si>
    <t>A2-01-08-4</t>
  </si>
  <si>
    <t>Đèn led panel 36W, 600x600x28mm, AST - driver liền</t>
  </si>
  <si>
    <t>01PL260106100</t>
  </si>
  <si>
    <t>01PL260106101</t>
  </si>
  <si>
    <t>01PL260106102</t>
  </si>
  <si>
    <t>01PL260106103</t>
  </si>
  <si>
    <t>01PL260106104</t>
  </si>
  <si>
    <t>01PL260106105</t>
  </si>
  <si>
    <t>01PL260106106</t>
  </si>
  <si>
    <t>01PL260106107</t>
  </si>
  <si>
    <t>01PL260106108</t>
  </si>
  <si>
    <t>01PL260106109</t>
  </si>
  <si>
    <t>01PL260106110</t>
  </si>
  <si>
    <t>01PL260106111</t>
  </si>
  <si>
    <t>01PL260106112</t>
  </si>
  <si>
    <t>01PL260106113</t>
  </si>
  <si>
    <t>01PL260106114</t>
  </si>
  <si>
    <t>01PL260106116</t>
  </si>
  <si>
    <t>01PL260106118</t>
  </si>
  <si>
    <t>01PL260106120</t>
  </si>
  <si>
    <t>01PL260106121</t>
  </si>
  <si>
    <t>01PL260106122</t>
  </si>
  <si>
    <t>01PL260106123</t>
  </si>
  <si>
    <t>01PL260106124</t>
  </si>
  <si>
    <t>01PL260106125</t>
  </si>
  <si>
    <t>A2-01-08-3</t>
  </si>
  <si>
    <t>01PL26010672</t>
  </si>
  <si>
    <t>01PL26010673</t>
  </si>
  <si>
    <t>01PL26010674</t>
  </si>
  <si>
    <t>01PL26010675</t>
  </si>
  <si>
    <t>01PL26010676</t>
  </si>
  <si>
    <t>01PL26010677</t>
  </si>
  <si>
    <t>01PL26010678</t>
  </si>
  <si>
    <t>01PL26010680</t>
  </si>
  <si>
    <t>01PL26010681</t>
  </si>
  <si>
    <t>01PL26010682</t>
  </si>
  <si>
    <t>01PL26010683</t>
  </si>
  <si>
    <t>01PL26010684</t>
  </si>
  <si>
    <t>01PL26010685</t>
  </si>
  <si>
    <t>01PL26010686</t>
  </si>
  <si>
    <t>01PL26010687</t>
  </si>
  <si>
    <t>01PL26010688</t>
  </si>
  <si>
    <t>01PL26010689</t>
  </si>
  <si>
    <t>01PL26010690</t>
  </si>
  <si>
    <t>01PL26010691</t>
  </si>
  <si>
    <t>01PL26010692</t>
  </si>
  <si>
    <t>01PL26010693</t>
  </si>
  <si>
    <t>01PL26010694</t>
  </si>
  <si>
    <t>01PL26010695</t>
  </si>
  <si>
    <t>01PL26010696</t>
  </si>
  <si>
    <t>01PL26010697</t>
  </si>
  <si>
    <t>01PL26010698</t>
  </si>
  <si>
    <t>01PL26010699</t>
  </si>
  <si>
    <t>01PL260114234</t>
  </si>
  <si>
    <t>01PL260114235</t>
  </si>
  <si>
    <t>01PL260114236</t>
  </si>
  <si>
    <t>01PL260114237</t>
  </si>
  <si>
    <t>01PL260114238</t>
  </si>
  <si>
    <t>01PL260114239</t>
  </si>
  <si>
    <t>01PL260114240</t>
  </si>
  <si>
    <t>01PL25070815</t>
  </si>
  <si>
    <t>FPL-12030/SC</t>
  </si>
  <si>
    <t>PL22120254</t>
  </si>
  <si>
    <t>Đèn led panel 40W, 1200x300x10mm trung tính</t>
  </si>
  <si>
    <t>PL22113046</t>
  </si>
  <si>
    <t>207/12/20</t>
  </si>
  <si>
    <t>FPL-12030N</t>
  </si>
  <si>
    <t>PL221130175</t>
  </si>
  <si>
    <t>20220110</t>
  </si>
  <si>
    <t>PL221130176</t>
  </si>
  <si>
    <t>PL221130177</t>
  </si>
  <si>
    <t>PL221130178</t>
  </si>
  <si>
    <t>PL221130179</t>
  </si>
  <si>
    <t>PL241219137</t>
  </si>
  <si>
    <t>PL240522344</t>
  </si>
  <si>
    <t>PL240522345</t>
  </si>
  <si>
    <t>A1-10-11-4</t>
  </si>
  <si>
    <t>PL22122427</t>
  </si>
  <si>
    <t>17/10/18</t>
  </si>
  <si>
    <t>20181215</t>
  </si>
  <si>
    <t>PL22122428</t>
  </si>
  <si>
    <t>PL240510107</t>
  </si>
  <si>
    <t>PL22113032</t>
  </si>
  <si>
    <t>PL2212028</t>
  </si>
  <si>
    <t>A1-10-10-4</t>
  </si>
  <si>
    <t>PL22122418</t>
  </si>
  <si>
    <t>PL22122419</t>
  </si>
  <si>
    <t>A1-10-05-4</t>
  </si>
  <si>
    <t>PL22122420</t>
  </si>
  <si>
    <t>PL22122421</t>
  </si>
  <si>
    <t>PL22122422</t>
  </si>
  <si>
    <t>PL22122423</t>
  </si>
  <si>
    <t>PL2212263</t>
  </si>
  <si>
    <t>PL2212264</t>
  </si>
  <si>
    <t>PL2212271</t>
  </si>
  <si>
    <t>PL2212272</t>
  </si>
  <si>
    <t>PL2212273</t>
  </si>
  <si>
    <t>PL2212274</t>
  </si>
  <si>
    <t>PL23011718</t>
  </si>
  <si>
    <t>PL23011719</t>
  </si>
  <si>
    <t>01PL2502126</t>
  </si>
  <si>
    <t>Đèn led panel 40W, 1200x300x10mm) vàng</t>
  </si>
  <si>
    <t>PL22121455</t>
  </si>
  <si>
    <t>43/06/17</t>
  </si>
  <si>
    <t>20170823</t>
  </si>
  <si>
    <t>FPL-12030V</t>
  </si>
  <si>
    <t>PL22121456</t>
  </si>
  <si>
    <t>PL22121464</t>
  </si>
  <si>
    <t>85/06/18</t>
  </si>
  <si>
    <t>20180910</t>
  </si>
  <si>
    <t>PL2304055</t>
  </si>
  <si>
    <t>102/11/18</t>
  </si>
  <si>
    <t>PL22121460</t>
  </si>
  <si>
    <t>91/07/18</t>
  </si>
  <si>
    <t>20181015</t>
  </si>
  <si>
    <t>PL22121461</t>
  </si>
  <si>
    <t>PL22121465</t>
  </si>
  <si>
    <t>230/04/21</t>
  </si>
  <si>
    <t>PL23031615</t>
  </si>
  <si>
    <t>PL23031616</t>
  </si>
  <si>
    <t>PL241219140</t>
  </si>
  <si>
    <t>PL241219141</t>
  </si>
  <si>
    <t>PL241219142</t>
  </si>
  <si>
    <t>PL2212121</t>
  </si>
  <si>
    <t>Đèn led panel 20W, 300x300x10mm) trung tính</t>
  </si>
  <si>
    <t>PL23010862</t>
  </si>
  <si>
    <t>145/10/19</t>
  </si>
  <si>
    <t>20191225</t>
  </si>
  <si>
    <t>FPL-3030N</t>
  </si>
  <si>
    <t>PL22113056</t>
  </si>
  <si>
    <t>Đèn led panel 20W, 300x300x10mm) trắng</t>
  </si>
  <si>
    <t>PL22122567</t>
  </si>
  <si>
    <t>PL221227251</t>
  </si>
  <si>
    <t>Đèn led panel 20W, 300x300x10mm) vàng</t>
  </si>
  <si>
    <t>PL22121523</t>
  </si>
  <si>
    <t>102/10/18</t>
  </si>
  <si>
    <t>FPL-3030V</t>
  </si>
  <si>
    <t>PL23010863</t>
  </si>
  <si>
    <t>PL221112264</t>
  </si>
  <si>
    <t>244/05/21</t>
  </si>
  <si>
    <t>PL22113058</t>
  </si>
  <si>
    <t>PL23042194</t>
  </si>
  <si>
    <t>Đèn led panel 25W, 600x300x10mm) trung tính</t>
  </si>
  <si>
    <t>PL22113059</t>
  </si>
  <si>
    <t>50/08/17</t>
  </si>
  <si>
    <t>20171026</t>
  </si>
  <si>
    <t>FPL-6030N</t>
  </si>
  <si>
    <t>PL221122300</t>
  </si>
  <si>
    <t>243/04/21</t>
  </si>
  <si>
    <t>Đèn led panel 25W, 600x300x10mm) vàng</t>
  </si>
  <si>
    <t>PL221121221</t>
  </si>
  <si>
    <t>FPL-6030V</t>
  </si>
  <si>
    <t>PL221112275</t>
  </si>
  <si>
    <t>PL221112276</t>
  </si>
  <si>
    <t>PL221112277</t>
  </si>
  <si>
    <t>PL221121282</t>
  </si>
  <si>
    <t>PL221122307</t>
  </si>
  <si>
    <t>PL22113010</t>
  </si>
  <si>
    <t>PL22120248</t>
  </si>
  <si>
    <t>PL22120249</t>
  </si>
  <si>
    <t>PL22120250</t>
  </si>
  <si>
    <t>PL22120251</t>
  </si>
  <si>
    <t>01PL25122643</t>
  </si>
  <si>
    <t>PL241219147</t>
  </si>
  <si>
    <t>PL221121254</t>
  </si>
  <si>
    <t>PL221121255</t>
  </si>
  <si>
    <t>PL22110265</t>
  </si>
  <si>
    <t>PL22110266</t>
  </si>
  <si>
    <t>PL22110267</t>
  </si>
  <si>
    <t>PL22110268</t>
  </si>
  <si>
    <t>PL22110269</t>
  </si>
  <si>
    <t>PL22110270</t>
  </si>
  <si>
    <t>PL22110271</t>
  </si>
  <si>
    <t>PL22110272</t>
  </si>
  <si>
    <t>PL22110273</t>
  </si>
  <si>
    <t>PL22110274</t>
  </si>
  <si>
    <t>PL22110275</t>
  </si>
  <si>
    <t>PL241217272</t>
  </si>
  <si>
    <t>PL241217273</t>
  </si>
  <si>
    <t>PL23062910</t>
  </si>
  <si>
    <t>88/08/19</t>
  </si>
  <si>
    <t>20191106</t>
  </si>
  <si>
    <t>PL23062911</t>
  </si>
  <si>
    <t>PL23062912</t>
  </si>
  <si>
    <t>PL23062913</t>
  </si>
  <si>
    <t>PL23062914</t>
  </si>
  <si>
    <t>PL23062915</t>
  </si>
  <si>
    <t>PL23062916</t>
  </si>
  <si>
    <t>PL230103110</t>
  </si>
  <si>
    <t>PL221117187</t>
  </si>
  <si>
    <t>PL221117192</t>
  </si>
  <si>
    <t>PL221117215</t>
  </si>
  <si>
    <t>PL221117217</t>
  </si>
  <si>
    <t>PL22122347</t>
  </si>
  <si>
    <t>PL22122348</t>
  </si>
  <si>
    <t>PL22122349</t>
  </si>
  <si>
    <t>A3-07-12-3</t>
  </si>
  <si>
    <t>PL22112430</t>
  </si>
  <si>
    <t>PL22112431</t>
  </si>
  <si>
    <t>PL2301041</t>
  </si>
  <si>
    <t>Đèn led panel 40W, 600x600x20mm) trung tính</t>
  </si>
  <si>
    <t>PL22122334</t>
  </si>
  <si>
    <t>20200721</t>
  </si>
  <si>
    <t>FPL2-6060N</t>
  </si>
  <si>
    <t>PL22122335</t>
  </si>
  <si>
    <t>PL22122336</t>
  </si>
  <si>
    <t>PL22122337</t>
  </si>
  <si>
    <t>A1-02-14-2</t>
  </si>
  <si>
    <t>PL241205874</t>
  </si>
  <si>
    <t>PL241205875</t>
  </si>
  <si>
    <t>PL241205876</t>
  </si>
  <si>
    <t>PL241205877</t>
  </si>
  <si>
    <t>PL241205878</t>
  </si>
  <si>
    <t>PL241205880</t>
  </si>
  <si>
    <t>PL241205881</t>
  </si>
  <si>
    <t>A1-02-13-4</t>
  </si>
  <si>
    <t>PL241205883</t>
  </si>
  <si>
    <t>PL241205884</t>
  </si>
  <si>
    <t>PL241205885</t>
  </si>
  <si>
    <t>PL241205886</t>
  </si>
  <si>
    <t>PL241205887</t>
  </si>
  <si>
    <t>PL241205888</t>
  </si>
  <si>
    <t>PL241205889</t>
  </si>
  <si>
    <t>PL241205890</t>
  </si>
  <si>
    <t>PL241205891</t>
  </si>
  <si>
    <t>PL241205892</t>
  </si>
  <si>
    <t>PL241205893</t>
  </si>
  <si>
    <t>PL241205894</t>
  </si>
  <si>
    <t>A1-02-14-1</t>
  </si>
  <si>
    <t>PL241205896</t>
  </si>
  <si>
    <t>G-20</t>
  </si>
  <si>
    <t>PL241205897</t>
  </si>
  <si>
    <t>PL241205898</t>
  </si>
  <si>
    <t>PL241205899</t>
  </si>
  <si>
    <t>PL241205900</t>
  </si>
  <si>
    <t>PL241205901</t>
  </si>
  <si>
    <t>PL241205902</t>
  </si>
  <si>
    <t>PL241205903</t>
  </si>
  <si>
    <t>PL241205904</t>
  </si>
  <si>
    <t>A1-02-14-3</t>
  </si>
  <si>
    <t>PL241205905</t>
  </si>
  <si>
    <t>G-24</t>
  </si>
  <si>
    <t>PL241205906</t>
  </si>
  <si>
    <t>PL241205907</t>
  </si>
  <si>
    <t>PL241205908</t>
  </si>
  <si>
    <t>PL241205909</t>
  </si>
  <si>
    <t>PL241205910</t>
  </si>
  <si>
    <t>Tủ điện âm tường 8 đường</t>
  </si>
  <si>
    <t>PL241205911</t>
  </si>
  <si>
    <t>G-8</t>
  </si>
  <si>
    <t>PL241205912</t>
  </si>
  <si>
    <t>PL241205913</t>
  </si>
  <si>
    <t>PL241205914</t>
  </si>
  <si>
    <t>PL241205915</t>
  </si>
  <si>
    <t>MẶT LƯỚI QUẠT HÚT TRẦN 130 TRÒN</t>
  </si>
  <si>
    <t>PL241217274</t>
  </si>
  <si>
    <t>01/05/20</t>
  </si>
  <si>
    <t>20190808</t>
  </si>
  <si>
    <t>GRAFCL-130R</t>
  </si>
  <si>
    <t>MẶT LƯỚI QUẠ HÚT TRẦN 130 VUÔNG</t>
  </si>
  <si>
    <t>PL241217275</t>
  </si>
  <si>
    <t>GRAFCL-130S</t>
  </si>
  <si>
    <t>A3-08-06-4</t>
  </si>
  <si>
    <t>01PL25022532</t>
  </si>
  <si>
    <t>A3-08-14-1</t>
  </si>
  <si>
    <t>01PL25022536</t>
  </si>
  <si>
    <t>01PL25022537</t>
  </si>
  <si>
    <t>A3-08-02-4</t>
  </si>
  <si>
    <t>01PL25022539</t>
  </si>
  <si>
    <t>A3-08-03-4</t>
  </si>
  <si>
    <t>01PL25022540</t>
  </si>
  <si>
    <t>01PL25022541</t>
  </si>
  <si>
    <t>01PL25022542</t>
  </si>
  <si>
    <t>01PL25022543</t>
  </si>
  <si>
    <t>01PL25022544</t>
  </si>
  <si>
    <t>01PL25022545</t>
  </si>
  <si>
    <t>01PL25022548</t>
  </si>
  <si>
    <t>01PL25022549</t>
  </si>
  <si>
    <t>A3-08-07-4</t>
  </si>
  <si>
    <t>01PL25022550</t>
  </si>
  <si>
    <t>A3-08-13-2</t>
  </si>
  <si>
    <t>01PL25060950</t>
  </si>
  <si>
    <t>PO20250113</t>
  </si>
  <si>
    <t>A3-08-02-1</t>
  </si>
  <si>
    <t>01PL25082214</t>
  </si>
  <si>
    <t>A3-08-01-3</t>
  </si>
  <si>
    <t>01PL2510164</t>
  </si>
  <si>
    <t>A3-08-01-4</t>
  </si>
  <si>
    <t>01PL25022566</t>
  </si>
  <si>
    <t>01PL25022567</t>
  </si>
  <si>
    <t>01PL25022568</t>
  </si>
  <si>
    <t>01PL25022569</t>
  </si>
  <si>
    <t>01PL25022570</t>
  </si>
  <si>
    <t>01PL25022571</t>
  </si>
  <si>
    <t>01PL25022572</t>
  </si>
  <si>
    <t>01PL25022573</t>
  </si>
  <si>
    <t>01PL25022574</t>
  </si>
  <si>
    <t>01PL25022575</t>
  </si>
  <si>
    <t>01PL25022576</t>
  </si>
  <si>
    <t>01PL25022577</t>
  </si>
  <si>
    <t>01PL25022578</t>
  </si>
  <si>
    <t>01PL25022579</t>
  </si>
  <si>
    <t>01PL25022580</t>
  </si>
  <si>
    <t>01PL25022586</t>
  </si>
  <si>
    <t>01PL25022559</t>
  </si>
  <si>
    <t>PO20250125</t>
  </si>
  <si>
    <t>01PL25022560</t>
  </si>
  <si>
    <t>01PL25022561</t>
  </si>
  <si>
    <t>01PL25022562</t>
  </si>
  <si>
    <t>01PL25022563</t>
  </si>
  <si>
    <t>01PL25022564</t>
  </si>
  <si>
    <t>A3-08-04-3</t>
  </si>
  <si>
    <t>01PL25022565</t>
  </si>
  <si>
    <t>01PL25022551</t>
  </si>
  <si>
    <t>PO20250212</t>
  </si>
  <si>
    <t>20250212</t>
  </si>
  <si>
    <t>01PL25022552</t>
  </si>
  <si>
    <t>01PL25022553</t>
  </si>
  <si>
    <t>01PL25022554</t>
  </si>
  <si>
    <t>01PL25022555</t>
  </si>
  <si>
    <t>01PL25022557</t>
  </si>
  <si>
    <t>01PL25022558</t>
  </si>
  <si>
    <t>20250214</t>
  </si>
  <si>
    <t>01PL2502258</t>
  </si>
  <si>
    <t>PO20250224</t>
  </si>
  <si>
    <t>A3-08-13-1</t>
  </si>
  <si>
    <t>01PL25060932</t>
  </si>
  <si>
    <t>125/07/24</t>
  </si>
  <si>
    <t>01PL25060933</t>
  </si>
  <si>
    <t>01PL25060934</t>
  </si>
  <si>
    <t>01PL25060935</t>
  </si>
  <si>
    <t>01PL25060936</t>
  </si>
  <si>
    <t>01PL25060937</t>
  </si>
  <si>
    <t>01PL25060938</t>
  </si>
  <si>
    <t>A3-08-12-1</t>
  </si>
  <si>
    <t>01PL25060939</t>
  </si>
  <si>
    <t>01PL25060940</t>
  </si>
  <si>
    <t>01PL25060941</t>
  </si>
  <si>
    <t>A3-08-07-1</t>
  </si>
  <si>
    <t>01PL25060942</t>
  </si>
  <si>
    <t>01PL25060943</t>
  </si>
  <si>
    <t>01PL25060944</t>
  </si>
  <si>
    <t>01PL25060945</t>
  </si>
  <si>
    <t>01PL25060946</t>
  </si>
  <si>
    <t>01PL25060947</t>
  </si>
  <si>
    <t>01PL25060948</t>
  </si>
  <si>
    <t>01PL25060949</t>
  </si>
  <si>
    <t>A3-08-12-3</t>
  </si>
  <si>
    <t>01PL25060951</t>
  </si>
  <si>
    <t>01PL25060952</t>
  </si>
  <si>
    <t>01PL25060953</t>
  </si>
  <si>
    <t>01PL25060954</t>
  </si>
  <si>
    <t>01PL25060955</t>
  </si>
  <si>
    <t>01PL25060956</t>
  </si>
  <si>
    <t>01PL25060957</t>
  </si>
  <si>
    <t>A3-08-06-1</t>
  </si>
  <si>
    <t>01PL25060958</t>
  </si>
  <si>
    <t>01PL25060959</t>
  </si>
  <si>
    <t>01PL25060960</t>
  </si>
  <si>
    <t>01PL25060961</t>
  </si>
  <si>
    <t>PO20250301</t>
  </si>
  <si>
    <t>20250305</t>
  </si>
  <si>
    <t>01PL25060962</t>
  </si>
  <si>
    <t>01PL25060963</t>
  </si>
  <si>
    <t>01PL25060964</t>
  </si>
  <si>
    <t>01PL25060965</t>
  </si>
  <si>
    <t>01PL25060966</t>
  </si>
  <si>
    <t>01PL25060967</t>
  </si>
  <si>
    <t>01PL25060968</t>
  </si>
  <si>
    <t>01PL25060969</t>
  </si>
  <si>
    <t>01PL25060970</t>
  </si>
  <si>
    <t>PO20250320</t>
  </si>
  <si>
    <t>01PL25060971</t>
  </si>
  <si>
    <t>01PL25060972</t>
  </si>
  <si>
    <t>01PL25060973</t>
  </si>
  <si>
    <t>01PL25060974</t>
  </si>
  <si>
    <t>01PL25060975</t>
  </si>
  <si>
    <t>01PL25060976</t>
  </si>
  <si>
    <t>01PL25060977</t>
  </si>
  <si>
    <t>01PL25060978</t>
  </si>
  <si>
    <t>01PL25060979</t>
  </si>
  <si>
    <t>01PL25060980</t>
  </si>
  <si>
    <t>01PL25060981</t>
  </si>
  <si>
    <t>01PL25060982</t>
  </si>
  <si>
    <t>01PL25060983</t>
  </si>
  <si>
    <t>01PL25060984</t>
  </si>
  <si>
    <t>01PL25060985</t>
  </si>
  <si>
    <t>01PL25060986</t>
  </si>
  <si>
    <t>01PL25060987</t>
  </si>
  <si>
    <t>01PL25060988</t>
  </si>
  <si>
    <t>01PL25060989</t>
  </si>
  <si>
    <t>01PL25060994</t>
  </si>
  <si>
    <t>01PL25060991</t>
  </si>
  <si>
    <t>PO20250416</t>
  </si>
  <si>
    <t>01PL25060992</t>
  </si>
  <si>
    <t>01PL25060993</t>
  </si>
  <si>
    <t>A3-08-09-4</t>
  </si>
  <si>
    <t>01PL25082210</t>
  </si>
  <si>
    <t>PO20250417</t>
  </si>
  <si>
    <t>01PL25082211</t>
  </si>
  <si>
    <t>01PL25060995</t>
  </si>
  <si>
    <t>01PL25060996</t>
  </si>
  <si>
    <t>A3-08-13-3</t>
  </si>
  <si>
    <t>01PL250609100</t>
  </si>
  <si>
    <t>PO20250418</t>
  </si>
  <si>
    <t>01PL25060997</t>
  </si>
  <si>
    <t>01PL25060998</t>
  </si>
  <si>
    <t>01PL25060999</t>
  </si>
  <si>
    <t>01PL250609101</t>
  </si>
  <si>
    <t>PO20250419</t>
  </si>
  <si>
    <t>01PL250609102</t>
  </si>
  <si>
    <t>01PL250609103</t>
  </si>
  <si>
    <t>01PL250609104</t>
  </si>
  <si>
    <t>01PL250609105</t>
  </si>
  <si>
    <t>PO20250421</t>
  </si>
  <si>
    <t>01PL250609106</t>
  </si>
  <si>
    <t>01PL250609107</t>
  </si>
  <si>
    <t>01PL250609108</t>
  </si>
  <si>
    <t>01PL250609109</t>
  </si>
  <si>
    <t>PO20250422</t>
  </si>
  <si>
    <t>20250424</t>
  </si>
  <si>
    <t>01PL25082212</t>
  </si>
  <si>
    <t>A3-08-03-1</t>
  </si>
  <si>
    <t>01PL25082213</t>
  </si>
  <si>
    <t>01PL25082215</t>
  </si>
  <si>
    <t>PO20250506</t>
  </si>
  <si>
    <t>01PL25082216</t>
  </si>
  <si>
    <t>PO20250522</t>
  </si>
  <si>
    <t>01PL25082217</t>
  </si>
  <si>
    <t>01PL25082219</t>
  </si>
  <si>
    <t>PO20250523</t>
  </si>
  <si>
    <t>01PL25082220</t>
  </si>
  <si>
    <t>01PL25082221</t>
  </si>
  <si>
    <t>PO20250524</t>
  </si>
  <si>
    <t>01PL25082222</t>
  </si>
  <si>
    <t>PO20250528</t>
  </si>
  <si>
    <t>01PL25082223</t>
  </si>
  <si>
    <t>01PL25082224</t>
  </si>
  <si>
    <t>01PL25082225</t>
  </si>
  <si>
    <t>01PL25082226</t>
  </si>
  <si>
    <t>01PL25082227</t>
  </si>
  <si>
    <t>01PL25082228</t>
  </si>
  <si>
    <t>01PL25082229</t>
  </si>
  <si>
    <t>PO20250530</t>
  </si>
  <si>
    <t>01PL25082230</t>
  </si>
  <si>
    <t>PO20250613</t>
  </si>
  <si>
    <t>01PL25082231</t>
  </si>
  <si>
    <t>01PL25082232</t>
  </si>
  <si>
    <t>01PL25082233</t>
  </si>
  <si>
    <t>01PL25082234</t>
  </si>
  <si>
    <t>01PL25082236</t>
  </si>
  <si>
    <t>PO20250614</t>
  </si>
  <si>
    <t>01PL25082288</t>
  </si>
  <si>
    <t>PO20250623</t>
  </si>
  <si>
    <t>01PL25082237</t>
  </si>
  <si>
    <t>01PL25082238</t>
  </si>
  <si>
    <t>01PL25082239</t>
  </si>
  <si>
    <t>A3-08-13-4</t>
  </si>
  <si>
    <t>01PL25082241</t>
  </si>
  <si>
    <t>PO20250624</t>
  </si>
  <si>
    <t>20250624</t>
  </si>
  <si>
    <t>01PL25082242</t>
  </si>
  <si>
    <t>01PL25082243</t>
  </si>
  <si>
    <t>01PL25082244</t>
  </si>
  <si>
    <t>01PL25082245</t>
  </si>
  <si>
    <t>PO20250625</t>
  </si>
  <si>
    <t>01PL25082246</t>
  </si>
  <si>
    <t>01PL25082247</t>
  </si>
  <si>
    <t>01PL25082248</t>
  </si>
  <si>
    <t>01PL25082249</t>
  </si>
  <si>
    <t>PO20250626</t>
  </si>
  <si>
    <t>01PL25082250</t>
  </si>
  <si>
    <t>01PL25082251</t>
  </si>
  <si>
    <t>01PL25082252</t>
  </si>
  <si>
    <t>01PL25082253</t>
  </si>
  <si>
    <t>PO20250709</t>
  </si>
  <si>
    <t>01PL25082254</t>
  </si>
  <si>
    <t>01PL25082255</t>
  </si>
  <si>
    <t>01PL25082256</t>
  </si>
  <si>
    <t>01PL25082257</t>
  </si>
  <si>
    <t>01PL25082258</t>
  </si>
  <si>
    <t>PO20250723</t>
  </si>
  <si>
    <t>A3-08-12-4</t>
  </si>
  <si>
    <t>01PL25082259</t>
  </si>
  <si>
    <t>01PL25082260</t>
  </si>
  <si>
    <t>01PL25082261</t>
  </si>
  <si>
    <t>01PL25082262</t>
  </si>
  <si>
    <t>01PL25082263</t>
  </si>
  <si>
    <t>01PL25082264</t>
  </si>
  <si>
    <t>01PL25082266</t>
  </si>
  <si>
    <t>PO20250724</t>
  </si>
  <si>
    <t>A3-08-11-4</t>
  </si>
  <si>
    <t>01PL25082267</t>
  </si>
  <si>
    <t>01PL25082268</t>
  </si>
  <si>
    <t>01PL25082269</t>
  </si>
  <si>
    <t>01PL25082270</t>
  </si>
  <si>
    <t>PO20250725</t>
  </si>
  <si>
    <t>01PL25082271</t>
  </si>
  <si>
    <t>01PL25082272</t>
  </si>
  <si>
    <t>PO20250726</t>
  </si>
  <si>
    <t>01PL25082273</t>
  </si>
  <si>
    <t>01PL25082274</t>
  </si>
  <si>
    <t>01PL25082275</t>
  </si>
  <si>
    <t>01PL25082276</t>
  </si>
  <si>
    <t>PO20250729</t>
  </si>
  <si>
    <t>01PL25082277</t>
  </si>
  <si>
    <t>01PL25082278</t>
  </si>
  <si>
    <t>01PL25082279</t>
  </si>
  <si>
    <t>PO20250730</t>
  </si>
  <si>
    <t>01PL25082280</t>
  </si>
  <si>
    <t>01PL25082281</t>
  </si>
  <si>
    <t>01PL25082282</t>
  </si>
  <si>
    <t>01PL25082283</t>
  </si>
  <si>
    <t>01PL25082284</t>
  </si>
  <si>
    <t>01PL25082285</t>
  </si>
  <si>
    <t>01PL25082286</t>
  </si>
  <si>
    <t>01PL25082287</t>
  </si>
  <si>
    <t>PO20250801</t>
  </si>
  <si>
    <t>01PL25101648</t>
  </si>
  <si>
    <t>PO20250808-152</t>
  </si>
  <si>
    <t>01PL25101649</t>
  </si>
  <si>
    <t>A3-08-02-2</t>
  </si>
  <si>
    <t>01PL2510161</t>
  </si>
  <si>
    <t>PO20250816</t>
  </si>
  <si>
    <t>01PL2510162</t>
  </si>
  <si>
    <t>01PL2510163</t>
  </si>
  <si>
    <t>01PL2510165</t>
  </si>
  <si>
    <t>PO20250818</t>
  </si>
  <si>
    <t>01PL2510166</t>
  </si>
  <si>
    <t>01PL25101610</t>
  </si>
  <si>
    <t>PO20250819</t>
  </si>
  <si>
    <t>01PL2510167</t>
  </si>
  <si>
    <t>01PL2510168</t>
  </si>
  <si>
    <t>01PL2510169</t>
  </si>
  <si>
    <t>A3-08-02-3</t>
  </si>
  <si>
    <t>01PL25101611</t>
  </si>
  <si>
    <t>PO20250822</t>
  </si>
  <si>
    <t>01PL25101612</t>
  </si>
  <si>
    <t>01PL25101613</t>
  </si>
  <si>
    <t>01PL25101614</t>
  </si>
  <si>
    <t>PO20250825</t>
  </si>
  <si>
    <t>01PL25101615</t>
  </si>
  <si>
    <t>01PL25101616</t>
  </si>
  <si>
    <t>01PL25101617</t>
  </si>
  <si>
    <t>A3-08-03-2</t>
  </si>
  <si>
    <t>01PL25101618</t>
  </si>
  <si>
    <t>01PL25101619</t>
  </si>
  <si>
    <t>A3-08-03-3</t>
  </si>
  <si>
    <t>01PL25101620</t>
  </si>
  <si>
    <t>PO20250826</t>
  </si>
  <si>
    <t>01PL25101621</t>
  </si>
  <si>
    <t>01PL25101622</t>
  </si>
  <si>
    <t>01PL25101623</t>
  </si>
  <si>
    <t>01PL25101624</t>
  </si>
  <si>
    <t>01PL25101625</t>
  </si>
  <si>
    <t>PO20250827</t>
  </si>
  <si>
    <t>01PL25101626</t>
  </si>
  <si>
    <t>01PL25101627</t>
  </si>
  <si>
    <t>01PL25101628</t>
  </si>
  <si>
    <t>01PL25101629</t>
  </si>
  <si>
    <t>PO20250828</t>
  </si>
  <si>
    <t>20250828</t>
  </si>
  <si>
    <t>01PL25101630</t>
  </si>
  <si>
    <t>01PL25101631</t>
  </si>
  <si>
    <t>01PL25101632</t>
  </si>
  <si>
    <t>01PL25101633</t>
  </si>
  <si>
    <t>01PL25101634</t>
  </si>
  <si>
    <t>01PL25101635</t>
  </si>
  <si>
    <t>PO20250903</t>
  </si>
  <si>
    <t>01PL25101636</t>
  </si>
  <si>
    <t>PO20250919</t>
  </si>
  <si>
    <t>01PL25101637</t>
  </si>
  <si>
    <t>01PL25101638</t>
  </si>
  <si>
    <t>01PL25101639</t>
  </si>
  <si>
    <t>PO20250920</t>
  </si>
  <si>
    <t>01PL25101640</t>
  </si>
  <si>
    <t>01PL25101641</t>
  </si>
  <si>
    <t>01PL25101642</t>
  </si>
  <si>
    <t>01PL25101643</t>
  </si>
  <si>
    <t>PO20250922</t>
  </si>
  <si>
    <t>20250922</t>
  </si>
  <si>
    <t>01PL25101644</t>
  </si>
  <si>
    <t>01PL25101645</t>
  </si>
  <si>
    <t>01PL25101646</t>
  </si>
  <si>
    <t>01PL25101650</t>
  </si>
  <si>
    <t>PO20250923</t>
  </si>
  <si>
    <t>20250923</t>
  </si>
  <si>
    <t>01PL25101651</t>
  </si>
  <si>
    <t>01PL25101652</t>
  </si>
  <si>
    <t>PO20250924</t>
  </si>
  <si>
    <t>01PL25101653</t>
  </si>
  <si>
    <t>01PL25101654</t>
  </si>
  <si>
    <t>01PL25101655</t>
  </si>
  <si>
    <t>01PL25101656</t>
  </si>
  <si>
    <t>PO20250929</t>
  </si>
  <si>
    <t>01PL25101657</t>
  </si>
  <si>
    <t>01PL25101658</t>
  </si>
  <si>
    <t>01PL25101659</t>
  </si>
  <si>
    <t>01PL25101660</t>
  </si>
  <si>
    <t>01PL25101661</t>
  </si>
  <si>
    <t>01PL25101662</t>
  </si>
  <si>
    <t>01PL25101663</t>
  </si>
  <si>
    <t>PO20250930</t>
  </si>
  <si>
    <t>20250930</t>
  </si>
  <si>
    <t>01PL25101664</t>
  </si>
  <si>
    <t>01PL25101665</t>
  </si>
  <si>
    <t>01PL25101666</t>
  </si>
  <si>
    <t>PO20251001</t>
  </si>
  <si>
    <t>20251001</t>
  </si>
  <si>
    <t>A3-08-01-1</t>
  </si>
  <si>
    <t>01PL25101667</t>
  </si>
  <si>
    <t>01PL25101668</t>
  </si>
  <si>
    <t>01PL25101669</t>
  </si>
  <si>
    <t>PO20251002</t>
  </si>
  <si>
    <t>01PL25101670</t>
  </si>
  <si>
    <t>01PL25101671</t>
  </si>
  <si>
    <t>01PL25101672</t>
  </si>
  <si>
    <t>01PL25101673</t>
  </si>
  <si>
    <t>PO20251003</t>
  </si>
  <si>
    <t>01PL25101674</t>
  </si>
  <si>
    <t>01PL25101675</t>
  </si>
  <si>
    <t>01PL25101676</t>
  </si>
  <si>
    <t>01PL25101677</t>
  </si>
  <si>
    <t>01PL25101678</t>
  </si>
  <si>
    <t>A3-03-08-4</t>
  </si>
  <si>
    <t>01PL2512022</t>
  </si>
  <si>
    <t>PO20251008</t>
  </si>
  <si>
    <t>01PL2512023</t>
  </si>
  <si>
    <t>01PL2512024</t>
  </si>
  <si>
    <t>PO20251011</t>
  </si>
  <si>
    <t>01PL2512025</t>
  </si>
  <si>
    <t>01PL2512026</t>
  </si>
  <si>
    <t>01PL2512027</t>
  </si>
  <si>
    <t>01PL2512028</t>
  </si>
  <si>
    <t>PO20251013</t>
  </si>
  <si>
    <t>20251013</t>
  </si>
  <si>
    <t>01PL2512029</t>
  </si>
  <si>
    <t>A3-03-07-4</t>
  </si>
  <si>
    <t>01PL25120210</t>
  </si>
  <si>
    <t>01PL25120211</t>
  </si>
  <si>
    <t>01PL25120212</t>
  </si>
  <si>
    <t>01PL25120213</t>
  </si>
  <si>
    <t>01PL25120214</t>
  </si>
  <si>
    <t>PO20251015</t>
  </si>
  <si>
    <t>01PL25120215</t>
  </si>
  <si>
    <t>01PL25120216</t>
  </si>
  <si>
    <t>01PL25120217</t>
  </si>
  <si>
    <t>01PL25120218</t>
  </si>
  <si>
    <t>PO20251016</t>
  </si>
  <si>
    <t>20251016</t>
  </si>
  <si>
    <t>01PL25120219</t>
  </si>
  <si>
    <t>01PL25120220</t>
  </si>
  <si>
    <t>PO20251017</t>
  </si>
  <si>
    <t>01PL25120221</t>
  </si>
  <si>
    <t>01PL25120222</t>
  </si>
  <si>
    <t>PO20251020</t>
  </si>
  <si>
    <t>A3-03-10-4</t>
  </si>
  <si>
    <t>01PL25120223</t>
  </si>
  <si>
    <t>01PL25120224</t>
  </si>
  <si>
    <t>01PL25120225</t>
  </si>
  <si>
    <t>01PL25120226</t>
  </si>
  <si>
    <t>01PL25120227</t>
  </si>
  <si>
    <t>PO20251022</t>
  </si>
  <si>
    <t>01PL25120228</t>
  </si>
  <si>
    <t>PO20251024</t>
  </si>
  <si>
    <t>20251024</t>
  </si>
  <si>
    <t>A3-03-09-4</t>
  </si>
  <si>
    <t>01PL25120229</t>
  </si>
  <si>
    <t>PO20251025</t>
  </si>
  <si>
    <t>01PL25120230</t>
  </si>
  <si>
    <t>01PL25120231</t>
  </si>
  <si>
    <t>01PL25120232</t>
  </si>
  <si>
    <t>01PL25120233</t>
  </si>
  <si>
    <t>01PL25120234</t>
  </si>
  <si>
    <t>PO20251027</t>
  </si>
  <si>
    <t>01PL25120235</t>
  </si>
  <si>
    <t>PO20251028</t>
  </si>
  <si>
    <t>20251028</t>
  </si>
  <si>
    <t>01PL25120236</t>
  </si>
  <si>
    <t>01PL25120237</t>
  </si>
  <si>
    <t>PO20251029</t>
  </si>
  <si>
    <t>01PL25120238</t>
  </si>
  <si>
    <t>A3-03-11-4</t>
  </si>
  <si>
    <t>01PL25120239</t>
  </si>
  <si>
    <t>PO20251031</t>
  </si>
  <si>
    <t>01PL25120240</t>
  </si>
  <si>
    <t>PO20251101</t>
  </si>
  <si>
    <t>01PL25120241</t>
  </si>
  <si>
    <t>01PL25120242</t>
  </si>
  <si>
    <t>01PL25120243</t>
  </si>
  <si>
    <t>01PL25120244</t>
  </si>
  <si>
    <t>PO20251103</t>
  </si>
  <si>
    <t>01PL25120245</t>
  </si>
  <si>
    <t>01PL25120246</t>
  </si>
  <si>
    <t>01PL25120247</t>
  </si>
  <si>
    <t>01PL25120248</t>
  </si>
  <si>
    <t>PO20251104</t>
  </si>
  <si>
    <t>01PL25120249</t>
  </si>
  <si>
    <t>A3-08-04-4</t>
  </si>
  <si>
    <t>01PL25120250</t>
  </si>
  <si>
    <t>01PL25120251</t>
  </si>
  <si>
    <t>01PL25120252</t>
  </si>
  <si>
    <t>01PL25120253</t>
  </si>
  <si>
    <t>PO20251105</t>
  </si>
  <si>
    <t>01PL25120254</t>
  </si>
  <si>
    <t>01PL25120255</t>
  </si>
  <si>
    <t>01PL25120256</t>
  </si>
  <si>
    <t>PO20251106</t>
  </si>
  <si>
    <t>20251106</t>
  </si>
  <si>
    <t>01PL25120257</t>
  </si>
  <si>
    <t>01PL25120258</t>
  </si>
  <si>
    <t>01PL25120259</t>
  </si>
  <si>
    <t>01PL25120260</t>
  </si>
  <si>
    <t>PO20251107</t>
  </si>
  <si>
    <t>01PL25120261</t>
  </si>
  <si>
    <t>01PL25120262</t>
  </si>
  <si>
    <t>01PL25120263</t>
  </si>
  <si>
    <t>01PL25120264</t>
  </si>
  <si>
    <t>01PL25120265</t>
  </si>
  <si>
    <t>PO20251108</t>
  </si>
  <si>
    <t>01PL25120266</t>
  </si>
  <si>
    <t>01PL25120267</t>
  </si>
  <si>
    <t>01PL25120268</t>
  </si>
  <si>
    <t>01PL25120269</t>
  </si>
  <si>
    <t>PO20251111</t>
  </si>
  <si>
    <t>01PL25120270</t>
  </si>
  <si>
    <t>01PL25120271</t>
  </si>
  <si>
    <t>01PL25120272</t>
  </si>
  <si>
    <t>01PL25120273</t>
  </si>
  <si>
    <t>PO20251119</t>
  </si>
  <si>
    <t>20251119</t>
  </si>
  <si>
    <t>01PL25120274</t>
  </si>
  <si>
    <t>01PL25120275</t>
  </si>
  <si>
    <t>01PL25120276</t>
  </si>
  <si>
    <t>PO20251120</t>
  </si>
  <si>
    <t>01PL25120278</t>
  </si>
  <si>
    <t>PO20251124</t>
  </si>
  <si>
    <t>A3-08-08-4</t>
  </si>
  <si>
    <t>01PL26011578</t>
  </si>
  <si>
    <t>PO20251202</t>
  </si>
  <si>
    <t>01PL26011579</t>
  </si>
  <si>
    <t>01PL26011580</t>
  </si>
  <si>
    <t>A3-08-08-2</t>
  </si>
  <si>
    <t>01PL26011581</t>
  </si>
  <si>
    <t>01PL26011582</t>
  </si>
  <si>
    <t>A3-08-05-4</t>
  </si>
  <si>
    <t>01PL26011583</t>
  </si>
  <si>
    <t>01PL26011584</t>
  </si>
  <si>
    <t>01PL26011585</t>
  </si>
  <si>
    <t>PO20251204</t>
  </si>
  <si>
    <t>01PL26011586</t>
  </si>
  <si>
    <t>01PL26011587</t>
  </si>
  <si>
    <t>01PL26011588</t>
  </si>
  <si>
    <t>01PL26011589</t>
  </si>
  <si>
    <t>01PL26011590</t>
  </si>
  <si>
    <t>PO20251209</t>
  </si>
  <si>
    <t>01PL26011591</t>
  </si>
  <si>
    <t>PO20251210</t>
  </si>
  <si>
    <t>01PL26011592</t>
  </si>
  <si>
    <t>01PL26011593</t>
  </si>
  <si>
    <t>01PL26011594</t>
  </si>
  <si>
    <t>PO20251211</t>
  </si>
  <si>
    <t>01PL26011595</t>
  </si>
  <si>
    <t>01PL26011596</t>
  </si>
  <si>
    <t>01PL26011597</t>
  </si>
  <si>
    <t>01PL26011598</t>
  </si>
  <si>
    <t>01PL260115100</t>
  </si>
  <si>
    <t>PO20251212</t>
  </si>
  <si>
    <t>01PL26011599</t>
  </si>
  <si>
    <t>A3-08-15-2</t>
  </si>
  <si>
    <t>01PL260115101</t>
  </si>
  <si>
    <t>PO20251216</t>
  </si>
  <si>
    <t>01PL260115102</t>
  </si>
  <si>
    <t>01PL260115103</t>
  </si>
  <si>
    <t>01PL260115104</t>
  </si>
  <si>
    <t>01PL260115105</t>
  </si>
  <si>
    <t>PO20251217</t>
  </si>
  <si>
    <t>01PL260115106</t>
  </si>
  <si>
    <t>01PL260115107</t>
  </si>
  <si>
    <t>01PL260115108</t>
  </si>
  <si>
    <t>01PL260115109</t>
  </si>
  <si>
    <t>PO20251218</t>
  </si>
  <si>
    <t>01PL260115110</t>
  </si>
  <si>
    <t>PO20251220</t>
  </si>
  <si>
    <t>01PL260115111</t>
  </si>
  <si>
    <t>A3-04-13-2</t>
  </si>
  <si>
    <t>01PL260115112</t>
  </si>
  <si>
    <t>01PL260115113</t>
  </si>
  <si>
    <t>01PL260115114</t>
  </si>
  <si>
    <t>PO20251222</t>
  </si>
  <si>
    <t>01PL260115115</t>
  </si>
  <si>
    <t>01PL260115116</t>
  </si>
  <si>
    <t>01PL260115117</t>
  </si>
  <si>
    <t>A3-08-08-1</t>
  </si>
  <si>
    <t>01PL260115118</t>
  </si>
  <si>
    <t>PO20251223</t>
  </si>
  <si>
    <t>01PL260115119</t>
  </si>
  <si>
    <t>01PL260115120</t>
  </si>
  <si>
    <t>01PL260115121</t>
  </si>
  <si>
    <t>01PL260115122</t>
  </si>
  <si>
    <t>01PL260115123</t>
  </si>
  <si>
    <t>PO20251225</t>
  </si>
  <si>
    <t>01PL260115124</t>
  </si>
  <si>
    <t>01PL260115125</t>
  </si>
  <si>
    <t>01PL260115126</t>
  </si>
  <si>
    <t>PO20251226</t>
  </si>
  <si>
    <t>01PL260115127</t>
  </si>
  <si>
    <t>01PL260115128</t>
  </si>
  <si>
    <t>01PL260115129</t>
  </si>
  <si>
    <t>01PL260115130</t>
  </si>
  <si>
    <t>01PL260115131</t>
  </si>
  <si>
    <t>PO20251227</t>
  </si>
  <si>
    <t>A3-04-13-1</t>
  </si>
  <si>
    <t>01PL260115132</t>
  </si>
  <si>
    <t>01PL260115133</t>
  </si>
  <si>
    <t>01PL260115134</t>
  </si>
  <si>
    <t>01PL260115135</t>
  </si>
  <si>
    <t>PO20251229</t>
  </si>
  <si>
    <t>01PL260115136</t>
  </si>
  <si>
    <t>01PL260115137</t>
  </si>
  <si>
    <t>01PL260115138</t>
  </si>
  <si>
    <t>01PL260115139</t>
  </si>
  <si>
    <t>PO20251231</t>
  </si>
  <si>
    <t>01PL260115140</t>
  </si>
  <si>
    <t>01PL260115141</t>
  </si>
  <si>
    <t>A3-04-13-3</t>
  </si>
  <si>
    <t>01PL260115142</t>
  </si>
  <si>
    <t>01PL260115143</t>
  </si>
  <si>
    <t>PO20260102</t>
  </si>
  <si>
    <t>01PL260115144</t>
  </si>
  <si>
    <t>01PL260115145</t>
  </si>
  <si>
    <t>01PL260115146</t>
  </si>
  <si>
    <t>01PL260115147</t>
  </si>
  <si>
    <t>PO20260103</t>
  </si>
  <si>
    <t>01PL260115148</t>
  </si>
  <si>
    <t>01PL260115149</t>
  </si>
  <si>
    <t>01PL260115150</t>
  </si>
  <si>
    <t>01PL260115151</t>
  </si>
  <si>
    <t>PO20260105</t>
  </si>
  <si>
    <t>01PL260115152</t>
  </si>
  <si>
    <t>01PL260115153</t>
  </si>
  <si>
    <t>01PL260115154</t>
  </si>
  <si>
    <t>A2-03-07-1</t>
  </si>
  <si>
    <t>PL241215335</t>
  </si>
  <si>
    <t>PL230107390</t>
  </si>
  <si>
    <t>133/11/20</t>
  </si>
  <si>
    <t>20210129</t>
  </si>
  <si>
    <t>PL230107391</t>
  </si>
  <si>
    <t>PL221122223</t>
  </si>
  <si>
    <t>17/12/20</t>
  </si>
  <si>
    <t>PL221122224</t>
  </si>
  <si>
    <t>PL221122225</t>
  </si>
  <si>
    <t>PL221122226</t>
  </si>
  <si>
    <t>PL221122227</t>
  </si>
  <si>
    <t>PL221122228</t>
  </si>
  <si>
    <t>PL221122229</t>
  </si>
  <si>
    <t>PL221122230</t>
  </si>
  <si>
    <t>PL241215336</t>
  </si>
  <si>
    <t>PL241215337</t>
  </si>
  <si>
    <t>PL241215338</t>
  </si>
  <si>
    <t>PL241215339</t>
  </si>
  <si>
    <t>PL241215340</t>
  </si>
  <si>
    <t>PL241215341</t>
  </si>
  <si>
    <t>PL241215342</t>
  </si>
  <si>
    <t>PL241215343</t>
  </si>
  <si>
    <t>PL241215344</t>
  </si>
  <si>
    <t>PL241215345</t>
  </si>
  <si>
    <t>PL241215346</t>
  </si>
  <si>
    <t>PL241215347</t>
  </si>
  <si>
    <t>PL241215348</t>
  </si>
  <si>
    <t>PL241215349</t>
  </si>
  <si>
    <t>A2-03-10-2</t>
  </si>
  <si>
    <t>01PL250718162</t>
  </si>
  <si>
    <t>01PL250718166</t>
  </si>
  <si>
    <t>A3-07-08-2</t>
  </si>
  <si>
    <t>01PL260115240</t>
  </si>
  <si>
    <t>01PL260115241</t>
  </si>
  <si>
    <t>01PL260115242</t>
  </si>
  <si>
    <t>01PL260115243</t>
  </si>
  <si>
    <t>01PL260115244</t>
  </si>
  <si>
    <t>A3-07-08-3</t>
  </si>
  <si>
    <t>01PL260115245</t>
  </si>
  <si>
    <t>01PL260115246</t>
  </si>
  <si>
    <t>01PL260115247</t>
  </si>
  <si>
    <t>01PL260115248</t>
  </si>
  <si>
    <t>01PL260115249</t>
  </si>
  <si>
    <t>01PL260115250</t>
  </si>
  <si>
    <t>01PL260115251</t>
  </si>
  <si>
    <t>01PL260115252</t>
  </si>
  <si>
    <t>01PL260115253</t>
  </si>
  <si>
    <t>01PL260115254</t>
  </si>
  <si>
    <t>01PL260115255</t>
  </si>
  <si>
    <t>01PL260115256</t>
  </si>
  <si>
    <t>01PL260115257</t>
  </si>
  <si>
    <t>01PL260115258</t>
  </si>
  <si>
    <t>PL241215361</t>
  </si>
  <si>
    <t>PL241215363</t>
  </si>
  <si>
    <t>PL221113271</t>
  </si>
  <si>
    <t>22/01/21</t>
  </si>
  <si>
    <t>20210508</t>
  </si>
  <si>
    <t>PL221113272</t>
  </si>
  <si>
    <t>Gate way wifi -bluetooth</t>
  </si>
  <si>
    <t>PL23050964</t>
  </si>
  <si>
    <t>20180227</t>
  </si>
  <si>
    <t>GT01-W/BL</t>
  </si>
  <si>
    <t>Gateway chuyển từ Wifi sang IR</t>
  </si>
  <si>
    <t>PL23051735</t>
  </si>
  <si>
    <t>01/10/19</t>
  </si>
  <si>
    <t>F055HXE</t>
  </si>
  <si>
    <t>GT02-W/IR</t>
  </si>
  <si>
    <t>A2-03-03-1</t>
  </si>
  <si>
    <t>01PL25090647</t>
  </si>
  <si>
    <t>A2-03-10-4</t>
  </si>
  <si>
    <t>01PL25090648</t>
  </si>
  <si>
    <t>01PL25090649</t>
  </si>
  <si>
    <t>01PL25090650</t>
  </si>
  <si>
    <t>01PL25090651</t>
  </si>
  <si>
    <t>01PL25090652</t>
  </si>
  <si>
    <t>01PL25090653</t>
  </si>
  <si>
    <t>01PL25090654</t>
  </si>
  <si>
    <t>01PL25090655</t>
  </si>
  <si>
    <t>01PL25090656</t>
  </si>
  <si>
    <t>01PL25090657</t>
  </si>
  <si>
    <t>01PL25090658</t>
  </si>
  <si>
    <t>01PL25090664</t>
  </si>
  <si>
    <t>01PL25090665</t>
  </si>
  <si>
    <t>01PL25090667</t>
  </si>
  <si>
    <t>01PL25090668</t>
  </si>
  <si>
    <t>01PL25090669</t>
  </si>
  <si>
    <t>01PL25090670</t>
  </si>
  <si>
    <t>01PL25090671</t>
  </si>
  <si>
    <t>01PL25090672</t>
  </si>
  <si>
    <t>01PL25090673</t>
  </si>
  <si>
    <t>01PL25090674</t>
  </si>
  <si>
    <t>01PL25090675</t>
  </si>
  <si>
    <t>01PL25090676</t>
  </si>
  <si>
    <t>01PL25090677</t>
  </si>
  <si>
    <t>01PL25090678</t>
  </si>
  <si>
    <t>01PL25090679</t>
  </si>
  <si>
    <t>01PL25090680</t>
  </si>
  <si>
    <t>01PL25090681</t>
  </si>
  <si>
    <t>01PL25090912</t>
  </si>
  <si>
    <t>A2-03-09-1</t>
  </si>
  <si>
    <t>01PL25090946</t>
  </si>
  <si>
    <t>01PL25090947</t>
  </si>
  <si>
    <t>01PL25090948</t>
  </si>
  <si>
    <t>01PL25090949</t>
  </si>
  <si>
    <t>01PL25090950</t>
  </si>
  <si>
    <t>01PL25090951</t>
  </si>
  <si>
    <t>A2-07-02-3</t>
  </si>
  <si>
    <t>01PL251010149</t>
  </si>
  <si>
    <t>01PL251010150</t>
  </si>
  <si>
    <t>01PL251104100</t>
  </si>
  <si>
    <t>1152/08/25-LDS</t>
  </si>
  <si>
    <t>01PL251104101</t>
  </si>
  <si>
    <t>A2-07-02-4</t>
  </si>
  <si>
    <t>01PL251104102</t>
  </si>
  <si>
    <t>01PL251104103</t>
  </si>
  <si>
    <t>01PL251104104</t>
  </si>
  <si>
    <t>01PL251104105</t>
  </si>
  <si>
    <t>01PL251104106</t>
  </si>
  <si>
    <t>01PL251104107</t>
  </si>
  <si>
    <t>01PL251104108</t>
  </si>
  <si>
    <t>01PL251104109</t>
  </si>
  <si>
    <t>01PL251104110</t>
  </si>
  <si>
    <t>01PL251104111</t>
  </si>
  <si>
    <t>01PL25110484</t>
  </si>
  <si>
    <t>01PL25110485</t>
  </si>
  <si>
    <t>01PL25110486</t>
  </si>
  <si>
    <t>01PL25110487</t>
  </si>
  <si>
    <t>01PL25110488</t>
  </si>
  <si>
    <t>01PL25110489</t>
  </si>
  <si>
    <t>01PL25110490</t>
  </si>
  <si>
    <t>01PL25110491</t>
  </si>
  <si>
    <t>01PL25110492</t>
  </si>
  <si>
    <t>01PL25110493</t>
  </si>
  <si>
    <t>01PL25110494</t>
  </si>
  <si>
    <t>01PL25110495</t>
  </si>
  <si>
    <t>01PL25110496</t>
  </si>
  <si>
    <t>01PL25110497</t>
  </si>
  <si>
    <t>01PL25110498</t>
  </si>
  <si>
    <t>01PL25110499</t>
  </si>
  <si>
    <t>01PL251105336</t>
  </si>
  <si>
    <t>1159/08/25-LDS</t>
  </si>
  <si>
    <t>01PL251105337</t>
  </si>
  <si>
    <t>01PL251105338</t>
  </si>
  <si>
    <t>A2-07-12-4</t>
  </si>
  <si>
    <t>01PL2511081</t>
  </si>
  <si>
    <t>1151/08/25-LDS</t>
  </si>
  <si>
    <t>01PL25110810</t>
  </si>
  <si>
    <t>01PL25110811</t>
  </si>
  <si>
    <t>01PL25110812</t>
  </si>
  <si>
    <t>01PL25110813</t>
  </si>
  <si>
    <t>01PL25110814</t>
  </si>
  <si>
    <t>A2-07-12-3</t>
  </si>
  <si>
    <t>01PL25110815</t>
  </si>
  <si>
    <t>01PL25110816</t>
  </si>
  <si>
    <t>01PL25110817</t>
  </si>
  <si>
    <t>01PL25110818</t>
  </si>
  <si>
    <t>01PL25110819</t>
  </si>
  <si>
    <t>01PL2511082</t>
  </si>
  <si>
    <t>01PL25110820</t>
  </si>
  <si>
    <t>01PL25110821</t>
  </si>
  <si>
    <t>01PL25110822</t>
  </si>
  <si>
    <t>01PL25110823</t>
  </si>
  <si>
    <t>01PL25110824</t>
  </si>
  <si>
    <t>01PL25110825</t>
  </si>
  <si>
    <t>01PL25110826</t>
  </si>
  <si>
    <t>01PL25110827</t>
  </si>
  <si>
    <t>01PL25110828</t>
  </si>
  <si>
    <t>01PL25110829</t>
  </si>
  <si>
    <t>01PL2511083</t>
  </si>
  <si>
    <t>01PL25110830</t>
  </si>
  <si>
    <t>01PL25110831</t>
  </si>
  <si>
    <t>01PL25110832</t>
  </si>
  <si>
    <t>01PL25110833</t>
  </si>
  <si>
    <t>01PL25110834</t>
  </si>
  <si>
    <t>01PL25110835</t>
  </si>
  <si>
    <t>01PL25110836</t>
  </si>
  <si>
    <t>01PL25110837</t>
  </si>
  <si>
    <t>01PL25110838</t>
  </si>
  <si>
    <t>01PL25110839</t>
  </si>
  <si>
    <t>01PL2511084</t>
  </si>
  <si>
    <t>01PL25110840</t>
  </si>
  <si>
    <t>01PL25110841</t>
  </si>
  <si>
    <t>01PL25110842</t>
  </si>
  <si>
    <t>01PL25110843</t>
  </si>
  <si>
    <t>01PL25110844</t>
  </si>
  <si>
    <t>01PL2511085</t>
  </si>
  <si>
    <t>01PL2511086</t>
  </si>
  <si>
    <t>01PL2511087</t>
  </si>
  <si>
    <t>01PL2511088</t>
  </si>
  <si>
    <t>01PL2511089</t>
  </si>
  <si>
    <t>A2-03-14-4</t>
  </si>
  <si>
    <t>01PL2511101</t>
  </si>
  <si>
    <t>01PL25111010</t>
  </si>
  <si>
    <t>01PL25111011</t>
  </si>
  <si>
    <t>01PL25111012</t>
  </si>
  <si>
    <t>01PL25111013</t>
  </si>
  <si>
    <t>01PL25111014</t>
  </si>
  <si>
    <t>01PL25111015</t>
  </si>
  <si>
    <t>01PL25111016</t>
  </si>
  <si>
    <t>01PL25111017</t>
  </si>
  <si>
    <t>01PL2511102</t>
  </si>
  <si>
    <t>01PL2511103</t>
  </si>
  <si>
    <t>01PL2511104</t>
  </si>
  <si>
    <t>01PL2511105</t>
  </si>
  <si>
    <t>01PL2511106</t>
  </si>
  <si>
    <t>01PL2511107</t>
  </si>
  <si>
    <t>01PL2511108</t>
  </si>
  <si>
    <t>01PL2511109</t>
  </si>
  <si>
    <t>A2-03-07-4</t>
  </si>
  <si>
    <t>01PL2511112</t>
  </si>
  <si>
    <t>01PL2511113</t>
  </si>
  <si>
    <t>01PL2511114</t>
  </si>
  <si>
    <t>01PL251118129</t>
  </si>
  <si>
    <t>A2-03-14-1</t>
  </si>
  <si>
    <t>01PL25111910</t>
  </si>
  <si>
    <t>1153/08/25-LDS</t>
  </si>
  <si>
    <t>01PL25111911</t>
  </si>
  <si>
    <t>01PL25111912</t>
  </si>
  <si>
    <t>01PL25111913</t>
  </si>
  <si>
    <t>01PL25111914</t>
  </si>
  <si>
    <t>A2-03-14-2</t>
  </si>
  <si>
    <t>01PL25111915</t>
  </si>
  <si>
    <t>A2-03-14-3</t>
  </si>
  <si>
    <t>01PL25111916</t>
  </si>
  <si>
    <t>01PL25111917</t>
  </si>
  <si>
    <t>01PL25111918</t>
  </si>
  <si>
    <t>01PL25111919</t>
  </si>
  <si>
    <t>01PL25111920</t>
  </si>
  <si>
    <t>01PL25111921</t>
  </si>
  <si>
    <t>01PL25111922</t>
  </si>
  <si>
    <t>01PL25111923</t>
  </si>
  <si>
    <t>01PL25111924</t>
  </si>
  <si>
    <t>01PL25111925</t>
  </si>
  <si>
    <t>01PL25111926</t>
  </si>
  <si>
    <t>01PL25111927</t>
  </si>
  <si>
    <t>01PL25111928</t>
  </si>
  <si>
    <t>01PL25111929</t>
  </si>
  <si>
    <t>01PL25111930</t>
  </si>
  <si>
    <t>01PL25111931</t>
  </si>
  <si>
    <t>01PL25111932</t>
  </si>
  <si>
    <t>01PL25111933</t>
  </si>
  <si>
    <t>01PL25111934</t>
  </si>
  <si>
    <t>01PL25111935</t>
  </si>
  <si>
    <t>01PL25111936</t>
  </si>
  <si>
    <t>01PL25111937</t>
  </si>
  <si>
    <t>01PL25111938</t>
  </si>
  <si>
    <t>01PL25111939</t>
  </si>
  <si>
    <t>01PL2511194</t>
  </si>
  <si>
    <t>01PL25111940</t>
  </si>
  <si>
    <t>01PL25111941</t>
  </si>
  <si>
    <t>01PL25111942</t>
  </si>
  <si>
    <t>01PL25111943</t>
  </si>
  <si>
    <t>01PL25111944</t>
  </si>
  <si>
    <t>01PL25111945</t>
  </si>
  <si>
    <t>01PL25111946</t>
  </si>
  <si>
    <t>01PL25111947</t>
  </si>
  <si>
    <t>01PL2511195</t>
  </si>
  <si>
    <t>01PL2511196</t>
  </si>
  <si>
    <t>01PL2511197</t>
  </si>
  <si>
    <t>01PL2511198</t>
  </si>
  <si>
    <t>01PL2511199</t>
  </si>
  <si>
    <t>01PL2511205</t>
  </si>
  <si>
    <t>673/09/21</t>
  </si>
  <si>
    <t>A2-03-13-3</t>
  </si>
  <si>
    <t>Đèn led tube thủy tinh T8 1.2m trung tính</t>
  </si>
  <si>
    <t>01PL250528290</t>
  </si>
  <si>
    <t>01PL250528291</t>
  </si>
  <si>
    <t>01PL250528292</t>
  </si>
  <si>
    <t>01PL250528293</t>
  </si>
  <si>
    <t>01PL250528294</t>
  </si>
  <si>
    <t>01PL250528295</t>
  </si>
  <si>
    <t>A2-02-11-2</t>
  </si>
  <si>
    <t>01PL25120812</t>
  </si>
  <si>
    <t>01PL25120813</t>
  </si>
  <si>
    <t>01PL25120814</t>
  </si>
  <si>
    <t>01PL25120815</t>
  </si>
  <si>
    <t>01PL25120816</t>
  </si>
  <si>
    <t>01PL25120817</t>
  </si>
  <si>
    <t>01PL25090682</t>
  </si>
  <si>
    <t>958/09/24-LDS</t>
  </si>
  <si>
    <t>A2-03-08-2</t>
  </si>
  <si>
    <t>01PL25091085</t>
  </si>
  <si>
    <t>01PL25091086</t>
  </si>
  <si>
    <t>01PL25091088</t>
  </si>
  <si>
    <t>01PL25091094</t>
  </si>
  <si>
    <t>A2-03-07-3</t>
  </si>
  <si>
    <t>01PL2509151</t>
  </si>
  <si>
    <t>1133/06/25-LDS</t>
  </si>
  <si>
    <t>A2-04-10-4</t>
  </si>
  <si>
    <t>01PL250915195</t>
  </si>
  <si>
    <t>01PL250915196</t>
  </si>
  <si>
    <t>01PL250915197</t>
  </si>
  <si>
    <t>01PL250915198</t>
  </si>
  <si>
    <t>01PL250915199</t>
  </si>
  <si>
    <t>01PL250915200</t>
  </si>
  <si>
    <t>01PL250915201</t>
  </si>
  <si>
    <t>01PL250915202</t>
  </si>
  <si>
    <t>01PL250915203</t>
  </si>
  <si>
    <t>01PL250915204</t>
  </si>
  <si>
    <t>01PL250915205</t>
  </si>
  <si>
    <t>01PL250915210</t>
  </si>
  <si>
    <t>A2-03-05-2</t>
  </si>
  <si>
    <t>01PL250915211</t>
  </si>
  <si>
    <t>01PL250915212</t>
  </si>
  <si>
    <t>01PL250915213</t>
  </si>
  <si>
    <t>01PL250915214</t>
  </si>
  <si>
    <t>01PL250915215</t>
  </si>
  <si>
    <t>01PL250915216</t>
  </si>
  <si>
    <t>01PL250915217</t>
  </si>
  <si>
    <t>01PL250915218</t>
  </si>
  <si>
    <t>01PL250915219</t>
  </si>
  <si>
    <t>01PL250915220</t>
  </si>
  <si>
    <t>01PL250915221</t>
  </si>
  <si>
    <t>01PL250915222</t>
  </si>
  <si>
    <t>01PL250915223</t>
  </si>
  <si>
    <t>01PL250915224</t>
  </si>
  <si>
    <t>01PL250915225</t>
  </si>
  <si>
    <t>01PL250915226</t>
  </si>
  <si>
    <t>01PL250915227</t>
  </si>
  <si>
    <t>01PL2509192</t>
  </si>
  <si>
    <t>01PL2509193</t>
  </si>
  <si>
    <t>A2-03-01-3</t>
  </si>
  <si>
    <t>01PL25092510</t>
  </si>
  <si>
    <t>01PL25092511</t>
  </si>
  <si>
    <t>01PL25092512</t>
  </si>
  <si>
    <t>01PL25092513</t>
  </si>
  <si>
    <t>01PL25092514</t>
  </si>
  <si>
    <t>01PL25092515</t>
  </si>
  <si>
    <t>01PL25092516</t>
  </si>
  <si>
    <t>01PL25092517</t>
  </si>
  <si>
    <t>01PL25092518</t>
  </si>
  <si>
    <t>01PL25092519</t>
  </si>
  <si>
    <t>01PL2509252</t>
  </si>
  <si>
    <t>01PL25092520</t>
  </si>
  <si>
    <t>01PL25092521</t>
  </si>
  <si>
    <t>A2-03-08-3</t>
  </si>
  <si>
    <t>01PL25092522</t>
  </si>
  <si>
    <t>01PL25092523</t>
  </si>
  <si>
    <t>01PL25092524</t>
  </si>
  <si>
    <t>01PL25092525</t>
  </si>
  <si>
    <t>01PL25092526</t>
  </si>
  <si>
    <t>01PL25092527</t>
  </si>
  <si>
    <t>01PL25092528</t>
  </si>
  <si>
    <t>01PL25092529</t>
  </si>
  <si>
    <t>01PL2509253</t>
  </si>
  <si>
    <t>01PL25092530</t>
  </si>
  <si>
    <t>01PL25092531</t>
  </si>
  <si>
    <t>01PL25092532</t>
  </si>
  <si>
    <t>01PL25092533</t>
  </si>
  <si>
    <t>01PL25092534</t>
  </si>
  <si>
    <t>01PL25092535</t>
  </si>
  <si>
    <t>01PL25092536</t>
  </si>
  <si>
    <t>01PL25092537</t>
  </si>
  <si>
    <t>01PL25092538</t>
  </si>
  <si>
    <t>01PL25092539</t>
  </si>
  <si>
    <t>01PL2509254</t>
  </si>
  <si>
    <t>01PL25092540</t>
  </si>
  <si>
    <t>01PL25092541</t>
  </si>
  <si>
    <t>01PL25092542</t>
  </si>
  <si>
    <t>01PL25092543</t>
  </si>
  <si>
    <t>01PL25092545</t>
  </si>
  <si>
    <t>01PL25092546</t>
  </si>
  <si>
    <t>01PL25092548</t>
  </si>
  <si>
    <t>01PL2509255</t>
  </si>
  <si>
    <t>01PL2509256</t>
  </si>
  <si>
    <t>01PL2509257</t>
  </si>
  <si>
    <t>01PL2509258</t>
  </si>
  <si>
    <t>01PL2509259</t>
  </si>
  <si>
    <t>A2-03-04-3</t>
  </si>
  <si>
    <t>01PL2509293</t>
  </si>
  <si>
    <t>01PL2509294</t>
  </si>
  <si>
    <t>01PL2509295</t>
  </si>
  <si>
    <t>01PL2509296</t>
  </si>
  <si>
    <t>A2-03-03-3</t>
  </si>
  <si>
    <t>01PL25100210</t>
  </si>
  <si>
    <t>1155/08/25-LDS</t>
  </si>
  <si>
    <t>01PL25100211</t>
  </si>
  <si>
    <t>01PL25100212</t>
  </si>
  <si>
    <t>01PL25100213</t>
  </si>
  <si>
    <t>01PL25100214</t>
  </si>
  <si>
    <t>01PL25100215</t>
  </si>
  <si>
    <t>01PL25100216</t>
  </si>
  <si>
    <t>01PL25100217</t>
  </si>
  <si>
    <t>A2-03-11-3</t>
  </si>
  <si>
    <t>01PL25100218</t>
  </si>
  <si>
    <t>01PL25100219</t>
  </si>
  <si>
    <t>01PL25100220</t>
  </si>
  <si>
    <t>01PL25100221</t>
  </si>
  <si>
    <t>01PL25100222</t>
  </si>
  <si>
    <t>01PL25100223</t>
  </si>
  <si>
    <t>01PL25100224</t>
  </si>
  <si>
    <t>01PL25100225</t>
  </si>
  <si>
    <t>01PL25100226</t>
  </si>
  <si>
    <t>01PL25100227</t>
  </si>
  <si>
    <t>01PL25100228</t>
  </si>
  <si>
    <t>01PL25100229</t>
  </si>
  <si>
    <t>01PL2510023</t>
  </si>
  <si>
    <t>01PL25100230</t>
  </si>
  <si>
    <t>01PL25100231</t>
  </si>
  <si>
    <t>01PL25100232</t>
  </si>
  <si>
    <t>01PL25100233</t>
  </si>
  <si>
    <t>01PL25100234</t>
  </si>
  <si>
    <t>01PL25100235</t>
  </si>
  <si>
    <t>01PL25100236</t>
  </si>
  <si>
    <t>01PL25100237</t>
  </si>
  <si>
    <t>01PL25100238</t>
  </si>
  <si>
    <t>01PL25100239</t>
  </si>
  <si>
    <t>01PL2510024</t>
  </si>
  <si>
    <t>01PL25100240</t>
  </si>
  <si>
    <t>01PL25100241</t>
  </si>
  <si>
    <t>01PL25100242</t>
  </si>
  <si>
    <t>01PL25100243</t>
  </si>
  <si>
    <t>01PL2510025</t>
  </si>
  <si>
    <t>01PL2510026</t>
  </si>
  <si>
    <t>01PL2510027</t>
  </si>
  <si>
    <t>01PL2510028</t>
  </si>
  <si>
    <t>01PL2510029</t>
  </si>
  <si>
    <t>01PL251010209</t>
  </si>
  <si>
    <t>A2-03-07-2</t>
  </si>
  <si>
    <t>01PL25102010</t>
  </si>
  <si>
    <t>1156/08/25-LDS</t>
  </si>
  <si>
    <t>01PL25102011</t>
  </si>
  <si>
    <t>01PL25102012</t>
  </si>
  <si>
    <t>01PL25102013</t>
  </si>
  <si>
    <t>01PL25102014</t>
  </si>
  <si>
    <t>01PL25102015</t>
  </si>
  <si>
    <t>01PL25102016</t>
  </si>
  <si>
    <t>01PL25102017</t>
  </si>
  <si>
    <t>01PL2510207</t>
  </si>
  <si>
    <t>01PL2510208</t>
  </si>
  <si>
    <t>01PL2510209</t>
  </si>
  <si>
    <t>A2-03-05-3</t>
  </si>
  <si>
    <t>01PL25102111</t>
  </si>
  <si>
    <t>1158/08/25-LDS</t>
  </si>
  <si>
    <t>20251021</t>
  </si>
  <si>
    <t>01PL25102112</t>
  </si>
  <si>
    <t>A2-03-12-2</t>
  </si>
  <si>
    <t>01PL25102113</t>
  </si>
  <si>
    <t>01PL25102114</t>
  </si>
  <si>
    <t>A2-03-11-2</t>
  </si>
  <si>
    <t>01PL25102115</t>
  </si>
  <si>
    <t>01PL25102116</t>
  </si>
  <si>
    <t>01PL25102117</t>
  </si>
  <si>
    <t>01PL25102118</t>
  </si>
  <si>
    <t>01PL25102119</t>
  </si>
  <si>
    <t>01PL2510212</t>
  </si>
  <si>
    <t>1154/08/25-LDS</t>
  </si>
  <si>
    <t>01PL25102120</t>
  </si>
  <si>
    <t>01PL25102121</t>
  </si>
  <si>
    <t>01PL25102122</t>
  </si>
  <si>
    <t>01PL25102123</t>
  </si>
  <si>
    <t>01PL25102124</t>
  </si>
  <si>
    <t>01PL25102125</t>
  </si>
  <si>
    <t>01PL25102126</t>
  </si>
  <si>
    <t>01PL25102127</t>
  </si>
  <si>
    <t>01PL25102128</t>
  </si>
  <si>
    <t>01PL25102129</t>
  </si>
  <si>
    <t>01PL2510213</t>
  </si>
  <si>
    <t>01PL25102130</t>
  </si>
  <si>
    <t>01PL25102131</t>
  </si>
  <si>
    <t>01PL25102132</t>
  </si>
  <si>
    <t>01PL25102133</t>
  </si>
  <si>
    <t>01PL25102134</t>
  </si>
  <si>
    <t>01PL25102135</t>
  </si>
  <si>
    <t>01PL25102136</t>
  </si>
  <si>
    <t>01PL25102137</t>
  </si>
  <si>
    <t>01PL25102138</t>
  </si>
  <si>
    <t>01PL25102139</t>
  </si>
  <si>
    <t>01PL2510214</t>
  </si>
  <si>
    <t>01PL25102140</t>
  </si>
  <si>
    <t>01PL25102141</t>
  </si>
  <si>
    <t>01PL25102142</t>
  </si>
  <si>
    <t>01PL25102143</t>
  </si>
  <si>
    <t>01PL25102144</t>
  </si>
  <si>
    <t>01PL25102145</t>
  </si>
  <si>
    <t>01PL25102146</t>
  </si>
  <si>
    <t>01PL2510215</t>
  </si>
  <si>
    <t>01PL25102152</t>
  </si>
  <si>
    <t>01PL2510216</t>
  </si>
  <si>
    <t>01PL2510217</t>
  </si>
  <si>
    <t>01PL2510218</t>
  </si>
  <si>
    <t>01PL2510219</t>
  </si>
  <si>
    <t>A2-03-05-4</t>
  </si>
  <si>
    <t>01PL251022100</t>
  </si>
  <si>
    <t>01PL251022101</t>
  </si>
  <si>
    <t>01PL251022102</t>
  </si>
  <si>
    <t>01PL251022103</t>
  </si>
  <si>
    <t>01PL251022104</t>
  </si>
  <si>
    <t>A2-03-06-4</t>
  </si>
  <si>
    <t>01PL251022105</t>
  </si>
  <si>
    <t>01PL251022106</t>
  </si>
  <si>
    <t>01PL251022107</t>
  </si>
  <si>
    <t>01PL251022178</t>
  </si>
  <si>
    <t>A2-03-12-4</t>
  </si>
  <si>
    <t>01PL251022179</t>
  </si>
  <si>
    <t>01PL251022181</t>
  </si>
  <si>
    <t>01PL251022182</t>
  </si>
  <si>
    <t>01PL251022183</t>
  </si>
  <si>
    <t>01PL251022184</t>
  </si>
  <si>
    <t>01PL251022185</t>
  </si>
  <si>
    <t>01PL251022186</t>
  </si>
  <si>
    <t>A2-03-02-3</t>
  </si>
  <si>
    <t>01PL251022187</t>
  </si>
  <si>
    <t>01PL251022188</t>
  </si>
  <si>
    <t>01PL251022189</t>
  </si>
  <si>
    <t>01PL251022190</t>
  </si>
  <si>
    <t>01PL251022191</t>
  </si>
  <si>
    <t>01PL251022192</t>
  </si>
  <si>
    <t>01PL251022193</t>
  </si>
  <si>
    <t>01PL251022194</t>
  </si>
  <si>
    <t>01PL251022195</t>
  </si>
  <si>
    <t>01PL251022196</t>
  </si>
  <si>
    <t>01PL251022197</t>
  </si>
  <si>
    <t>01PL251022198</t>
  </si>
  <si>
    <t>01PL251022199</t>
  </si>
  <si>
    <t>01PL251022200</t>
  </si>
  <si>
    <t>01PL251022201</t>
  </si>
  <si>
    <t>01PL251022202</t>
  </si>
  <si>
    <t>01PL251022203</t>
  </si>
  <si>
    <t>01PL251022204</t>
  </si>
  <si>
    <t>01PL251022205</t>
  </si>
  <si>
    <t>01PL251022206</t>
  </si>
  <si>
    <t>01PL251022207</t>
  </si>
  <si>
    <t>01PL251022208</t>
  </si>
  <si>
    <t>01PL251022209</t>
  </si>
  <si>
    <t>01PL251022210</t>
  </si>
  <si>
    <t>01PL251022211</t>
  </si>
  <si>
    <t>01PL251022212</t>
  </si>
  <si>
    <t>01PL251022213</t>
  </si>
  <si>
    <t>01PL251022214</t>
  </si>
  <si>
    <t>01PL251022215</t>
  </si>
  <si>
    <t>01PL251022216</t>
  </si>
  <si>
    <t>01PL251022217</t>
  </si>
  <si>
    <t>01PL251022218</t>
  </si>
  <si>
    <t>01PL251022219</t>
  </si>
  <si>
    <t>01PL251022220</t>
  </si>
  <si>
    <t>01PL251022221</t>
  </si>
  <si>
    <t>01PL251022222</t>
  </si>
  <si>
    <t>01PL251022225</t>
  </si>
  <si>
    <t>01PL25102278</t>
  </si>
  <si>
    <t>01PL25102279</t>
  </si>
  <si>
    <t>01PL25102280</t>
  </si>
  <si>
    <t>01PL25102281</t>
  </si>
  <si>
    <t>01PL25102282</t>
  </si>
  <si>
    <t>01PL25102283</t>
  </si>
  <si>
    <t>01PL25102284</t>
  </si>
  <si>
    <t>01PL25102285</t>
  </si>
  <si>
    <t>01PL25102286</t>
  </si>
  <si>
    <t>01PL25102287</t>
  </si>
  <si>
    <t>01PL25102288</t>
  </si>
  <si>
    <t>01PL25102289</t>
  </si>
  <si>
    <t>01PL25102290</t>
  </si>
  <si>
    <t>01PL25102291</t>
  </si>
  <si>
    <t>01PL25102292</t>
  </si>
  <si>
    <t>01PL25102293</t>
  </si>
  <si>
    <t>01PL25102294</t>
  </si>
  <si>
    <t>01PL25102295</t>
  </si>
  <si>
    <t>01PL25102296</t>
  </si>
  <si>
    <t>01PL25102297</t>
  </si>
  <si>
    <t>01PL25102298</t>
  </si>
  <si>
    <t>01PL25102299</t>
  </si>
  <si>
    <t>A2-03-12-1</t>
  </si>
  <si>
    <t>01PL25102510</t>
  </si>
  <si>
    <t>1157/08/25-LDS</t>
  </si>
  <si>
    <t>01PL25102511</t>
  </si>
  <si>
    <t>01PL25102512</t>
  </si>
  <si>
    <t>01PL25102513</t>
  </si>
  <si>
    <t>01PL25102514</t>
  </si>
  <si>
    <t>01PL25102515</t>
  </si>
  <si>
    <t>01PL25102516</t>
  </si>
  <si>
    <t>01PL25102517</t>
  </si>
  <si>
    <t>01PL25102518</t>
  </si>
  <si>
    <t>01PL25102519</t>
  </si>
  <si>
    <t>01PL25102520</t>
  </si>
  <si>
    <t>01PL25102521</t>
  </si>
  <si>
    <t>01PL25102522</t>
  </si>
  <si>
    <t>01PL25102523</t>
  </si>
  <si>
    <t>01PL2510253</t>
  </si>
  <si>
    <t>01PL2510254</t>
  </si>
  <si>
    <t>01PL2510255</t>
  </si>
  <si>
    <t>01PL2510256</t>
  </si>
  <si>
    <t>01PL2510257</t>
  </si>
  <si>
    <t>01PL2510258</t>
  </si>
  <si>
    <t>01PL2510259</t>
  </si>
  <si>
    <t>A2-07-10-3</t>
  </si>
  <si>
    <t>01PL25110410</t>
  </si>
  <si>
    <t>01PL25110411</t>
  </si>
  <si>
    <t>A2-07-10-2</t>
  </si>
  <si>
    <t>01PL25110412</t>
  </si>
  <si>
    <t>01PL25110413</t>
  </si>
  <si>
    <t>01PL25110414</t>
  </si>
  <si>
    <t>01PL25110415</t>
  </si>
  <si>
    <t>01PL25110416</t>
  </si>
  <si>
    <t>01PL25110417</t>
  </si>
  <si>
    <t>01PL25110418</t>
  </si>
  <si>
    <t>01PL25110419</t>
  </si>
  <si>
    <t>01PL2511042</t>
  </si>
  <si>
    <t>01PL25110420</t>
  </si>
  <si>
    <t>01PL25110421</t>
  </si>
  <si>
    <t>01PL25110422</t>
  </si>
  <si>
    <t>01PL25110423</t>
  </si>
  <si>
    <t>01PL25110424</t>
  </si>
  <si>
    <t>01PL25110426</t>
  </si>
  <si>
    <t>01PL25110427</t>
  </si>
  <si>
    <t>01PL25110428</t>
  </si>
  <si>
    <t>01PL25110429</t>
  </si>
  <si>
    <t>01PL2511043</t>
  </si>
  <si>
    <t>01PL25110430</t>
  </si>
  <si>
    <t>01PL25110431</t>
  </si>
  <si>
    <t>01PL25110432</t>
  </si>
  <si>
    <t>01PL25110433</t>
  </si>
  <si>
    <t>01PL25110434</t>
  </si>
  <si>
    <t>01PL25110435</t>
  </si>
  <si>
    <t>01PL25110436</t>
  </si>
  <si>
    <t>01PL25110437</t>
  </si>
  <si>
    <t>01PL25110438</t>
  </si>
  <si>
    <t>01PL25110439</t>
  </si>
  <si>
    <t>01PL2511044</t>
  </si>
  <si>
    <t>01PL25110440</t>
  </si>
  <si>
    <t>01PL25110441</t>
  </si>
  <si>
    <t>01PL25110442</t>
  </si>
  <si>
    <t>01PL25110443</t>
  </si>
  <si>
    <t>01PL25110444</t>
  </si>
  <si>
    <t>01PL25110445</t>
  </si>
  <si>
    <t>01PL25110446</t>
  </si>
  <si>
    <t>01PL2511045</t>
  </si>
  <si>
    <t>01PL25110456</t>
  </si>
  <si>
    <t>01PL2511046</t>
  </si>
  <si>
    <t>01PL2511047</t>
  </si>
  <si>
    <t>01PL2511048</t>
  </si>
  <si>
    <t>01PL2511049</t>
  </si>
  <si>
    <t>A2-03-09-2</t>
  </si>
  <si>
    <t>01PL251105339</t>
  </si>
  <si>
    <t>01PL251105340</t>
  </si>
  <si>
    <t>01PL251105341</t>
  </si>
  <si>
    <t>01PL251105342</t>
  </si>
  <si>
    <t>01PL25110848</t>
  </si>
  <si>
    <t>01PL25111110</t>
  </si>
  <si>
    <t>01PL25111111</t>
  </si>
  <si>
    <t>01PL25111112</t>
  </si>
  <si>
    <t>01PL25111113</t>
  </si>
  <si>
    <t>01PL25111114</t>
  </si>
  <si>
    <t>01PL25111115</t>
  </si>
  <si>
    <t>01PL25111116</t>
  </si>
  <si>
    <t>01PL25111117</t>
  </si>
  <si>
    <t>01PL25111118</t>
  </si>
  <si>
    <t>01PL25111119</t>
  </si>
  <si>
    <t>01PL25111172</t>
  </si>
  <si>
    <t>01PL2511118</t>
  </si>
  <si>
    <t>01PL2511119</t>
  </si>
  <si>
    <t>01PL25111948</t>
  </si>
  <si>
    <t>A2-03-03-2</t>
  </si>
  <si>
    <t>01PL251217340</t>
  </si>
  <si>
    <t>1190/09/25-LDS</t>
  </si>
  <si>
    <t>01PL251217341</t>
  </si>
  <si>
    <t>01PL251217342</t>
  </si>
  <si>
    <t>01PL251217343</t>
  </si>
  <si>
    <t>01PL251217344</t>
  </si>
  <si>
    <t>01PL251217345</t>
  </si>
  <si>
    <t>01PL251217346</t>
  </si>
  <si>
    <t>01PL251217347</t>
  </si>
  <si>
    <t>01PL251217348</t>
  </si>
  <si>
    <t>01PL251217349</t>
  </si>
  <si>
    <t>01PL251217350</t>
  </si>
  <si>
    <t>01PL251217351</t>
  </si>
  <si>
    <t>01PL251217352</t>
  </si>
  <si>
    <t>01PL251217353</t>
  </si>
  <si>
    <t>01PL251217354</t>
  </si>
  <si>
    <t>01PL251217355</t>
  </si>
  <si>
    <t>01PL251217356</t>
  </si>
  <si>
    <t>01PL251217357</t>
  </si>
  <si>
    <t>01PL251217358</t>
  </si>
  <si>
    <t>01PL251217359</t>
  </si>
  <si>
    <t>01PL251217360</t>
  </si>
  <si>
    <t>01PL251217361</t>
  </si>
  <si>
    <t>01PL251217362</t>
  </si>
  <si>
    <t>01PL251217363</t>
  </si>
  <si>
    <t>01PL251217364</t>
  </si>
  <si>
    <t>01PL251217365</t>
  </si>
  <si>
    <t>01PL251217366</t>
  </si>
  <si>
    <t>01PL251217367</t>
  </si>
  <si>
    <t>01PL251217368</t>
  </si>
  <si>
    <t>01PL251217369</t>
  </si>
  <si>
    <t>01PL251222154</t>
  </si>
  <si>
    <t>1193/09/25-LDS</t>
  </si>
  <si>
    <t>01PL251222155</t>
  </si>
  <si>
    <t>01PL251222156</t>
  </si>
  <si>
    <t>01PL251222157</t>
  </si>
  <si>
    <t>01PL251222158</t>
  </si>
  <si>
    <t>01PL251222159</t>
  </si>
  <si>
    <t>01PL251222160</t>
  </si>
  <si>
    <t>01PL251222161</t>
  </si>
  <si>
    <t>01PL251222162</t>
  </si>
  <si>
    <t>01PL251222163</t>
  </si>
  <si>
    <t>01PL251222164</t>
  </si>
  <si>
    <t>01PL251222165</t>
  </si>
  <si>
    <t>01PL25122352</t>
  </si>
  <si>
    <t>01PL25122353</t>
  </si>
  <si>
    <t>01PL25122354</t>
  </si>
  <si>
    <t>01PL25122355</t>
  </si>
  <si>
    <t>01PL25122356</t>
  </si>
  <si>
    <t>01PL25122357</t>
  </si>
  <si>
    <t>A2-03-04-4</t>
  </si>
  <si>
    <t>01PL25122358</t>
  </si>
  <si>
    <t>01PL25122359</t>
  </si>
  <si>
    <t>01PL25122360</t>
  </si>
  <si>
    <t>01PL25122361</t>
  </si>
  <si>
    <t>01PL25122362</t>
  </si>
  <si>
    <t>01PL25122363</t>
  </si>
  <si>
    <t>01PL25122364</t>
  </si>
  <si>
    <t>01PL25122365</t>
  </si>
  <si>
    <t>01PL25122366</t>
  </si>
  <si>
    <t>01PL25122367</t>
  </si>
  <si>
    <t>01PL25122368</t>
  </si>
  <si>
    <t>01PL25122369</t>
  </si>
  <si>
    <t>01PL25122370</t>
  </si>
  <si>
    <t>01PL25122371</t>
  </si>
  <si>
    <t>01PL25122372</t>
  </si>
  <si>
    <t>01PL25122373</t>
  </si>
  <si>
    <t>01PL25122374</t>
  </si>
  <si>
    <t>01PL25122375</t>
  </si>
  <si>
    <t>A2-03-01-2</t>
  </si>
  <si>
    <t>01PL25122376</t>
  </si>
  <si>
    <t>01PL25122377</t>
  </si>
  <si>
    <t>01PL25122378</t>
  </si>
  <si>
    <t>01PL25122379</t>
  </si>
  <si>
    <t>01PL25122380</t>
  </si>
  <si>
    <t>01PL25122381</t>
  </si>
  <si>
    <t>01PL25122382</t>
  </si>
  <si>
    <t>01PL25122383</t>
  </si>
  <si>
    <t>01PL25122384</t>
  </si>
  <si>
    <t>01PL25122385</t>
  </si>
  <si>
    <t>01PL25122386</t>
  </si>
  <si>
    <t>01PL25122387</t>
  </si>
  <si>
    <t>01PL25122388</t>
  </si>
  <si>
    <t>01PL25122389</t>
  </si>
  <si>
    <t>01PL25122390</t>
  </si>
  <si>
    <t>01PL25122391</t>
  </si>
  <si>
    <t>01PL25122392</t>
  </si>
  <si>
    <t>01PL25122393</t>
  </si>
  <si>
    <t>01PL25122394</t>
  </si>
  <si>
    <t>01PL25122395</t>
  </si>
  <si>
    <t>01PL25122396</t>
  </si>
  <si>
    <t>01PL25122397</t>
  </si>
  <si>
    <t>A2-03-03-4</t>
  </si>
  <si>
    <t>01PL25122410</t>
  </si>
  <si>
    <t>1191/09/25-LDS</t>
  </si>
  <si>
    <t>A2-03-09-4</t>
  </si>
  <si>
    <t>01PL25122411</t>
  </si>
  <si>
    <t>01PL25122412</t>
  </si>
  <si>
    <t>01PL25122413</t>
  </si>
  <si>
    <t>01PL25122414</t>
  </si>
  <si>
    <t>A2-03-13-2</t>
  </si>
  <si>
    <t>01PL25122415</t>
  </si>
  <si>
    <t>01PL25122416</t>
  </si>
  <si>
    <t>01PL25122417</t>
  </si>
  <si>
    <t>01PL25122418</t>
  </si>
  <si>
    <t>01PL25122419</t>
  </si>
  <si>
    <t>01PL2512242</t>
  </si>
  <si>
    <t>01PL25122420</t>
  </si>
  <si>
    <t>01PL25122421</t>
  </si>
  <si>
    <t>01PL25122422</t>
  </si>
  <si>
    <t>01PL25122423</t>
  </si>
  <si>
    <t>01PL25122424</t>
  </si>
  <si>
    <t>01PL25122425</t>
  </si>
  <si>
    <t>01PL25122426</t>
  </si>
  <si>
    <t>01PL25122427</t>
  </si>
  <si>
    <t>01PL25122428</t>
  </si>
  <si>
    <t>01PL25122429</t>
  </si>
  <si>
    <t>01PL2512243</t>
  </si>
  <si>
    <t>01PL25122430</t>
  </si>
  <si>
    <t>01PL25122431</t>
  </si>
  <si>
    <t>01PL25122432</t>
  </si>
  <si>
    <t>01PL25122433</t>
  </si>
  <si>
    <t>01PL25122434</t>
  </si>
  <si>
    <t>01PL25122435</t>
  </si>
  <si>
    <t>01PL25122436</t>
  </si>
  <si>
    <t>01PL25122437</t>
  </si>
  <si>
    <t>01PL25122438</t>
  </si>
  <si>
    <t>01PL25122439</t>
  </si>
  <si>
    <t>01PL2512244</t>
  </si>
  <si>
    <t>01PL25122440</t>
  </si>
  <si>
    <t>01PL25122441</t>
  </si>
  <si>
    <t>01PL25122442</t>
  </si>
  <si>
    <t>01PL25122443</t>
  </si>
  <si>
    <t>01PL25122444</t>
  </si>
  <si>
    <t>01PL25122445</t>
  </si>
  <si>
    <t>01PL25122446</t>
  </si>
  <si>
    <t>01PL25122447</t>
  </si>
  <si>
    <t>01PL2512245</t>
  </si>
  <si>
    <t>01PL2512246</t>
  </si>
  <si>
    <t>01PL2512247</t>
  </si>
  <si>
    <t>01PL2512248</t>
  </si>
  <si>
    <t>01PL2512249</t>
  </si>
  <si>
    <t>A2-08-05-2</t>
  </si>
  <si>
    <t>01PL251226119</t>
  </si>
  <si>
    <t>1189/09/25-LDS</t>
  </si>
  <si>
    <t>01PL251226120</t>
  </si>
  <si>
    <t>01PL251226121</t>
  </si>
  <si>
    <t>01PL251226122</t>
  </si>
  <si>
    <t>01PL251226123</t>
  </si>
  <si>
    <t>01PL251226124</t>
  </si>
  <si>
    <t>01PL251226125</t>
  </si>
  <si>
    <t>01PL251226126</t>
  </si>
  <si>
    <t>01PL251226127</t>
  </si>
  <si>
    <t>01PL251226128</t>
  </si>
  <si>
    <t>A2-08-04-2</t>
  </si>
  <si>
    <t>01PL251226129</t>
  </si>
  <si>
    <t>01PL251226130</t>
  </si>
  <si>
    <t>01PL251226131</t>
  </si>
  <si>
    <t>01PL251226132</t>
  </si>
  <si>
    <t>01PL251226133</t>
  </si>
  <si>
    <t>01PL251226134</t>
  </si>
  <si>
    <t>01PL251226135</t>
  </si>
  <si>
    <t>01PL251226136</t>
  </si>
  <si>
    <t>01PL251226137</t>
  </si>
  <si>
    <t>01PL251226138</t>
  </si>
  <si>
    <t>01PL251226139</t>
  </si>
  <si>
    <t>01PL251226140</t>
  </si>
  <si>
    <t>01PL251226141</t>
  </si>
  <si>
    <t>01PL251226142</t>
  </si>
  <si>
    <t>01PL251226143</t>
  </si>
  <si>
    <t>01PL251226144</t>
  </si>
  <si>
    <t>01PL251226145</t>
  </si>
  <si>
    <t>01PL251226146</t>
  </si>
  <si>
    <t>01PL251226147</t>
  </si>
  <si>
    <t>01PL251226148</t>
  </si>
  <si>
    <t>01PL251226149</t>
  </si>
  <si>
    <t>01PL251226150</t>
  </si>
  <si>
    <t>01PL251226151</t>
  </si>
  <si>
    <t>01PL251226152</t>
  </si>
  <si>
    <t>01PL251226153</t>
  </si>
  <si>
    <t>01PL251226154</t>
  </si>
  <si>
    <t>01PL251226155</t>
  </si>
  <si>
    <t>01PL251226156</t>
  </si>
  <si>
    <t>01PL251226157</t>
  </si>
  <si>
    <t>01PL251226158</t>
  </si>
  <si>
    <t>01PL251226159</t>
  </si>
  <si>
    <t>A3-08-06-3</t>
  </si>
  <si>
    <t>01PL260102119</t>
  </si>
  <si>
    <t>A3-08-12-2</t>
  </si>
  <si>
    <t>01PL260102120</t>
  </si>
  <si>
    <t>01PL260102121</t>
  </si>
  <si>
    <t>01PL260102122</t>
  </si>
  <si>
    <t>01PL260102123</t>
  </si>
  <si>
    <t>01PL260102124</t>
  </si>
  <si>
    <t>01PL260102125</t>
  </si>
  <si>
    <t>01PL260102126</t>
  </si>
  <si>
    <t>01PL260102127</t>
  </si>
  <si>
    <t>01PL260102128</t>
  </si>
  <si>
    <t>01PL260102129</t>
  </si>
  <si>
    <t>01PL260102130</t>
  </si>
  <si>
    <t>01PL260102131</t>
  </si>
  <si>
    <t>01PL260102132</t>
  </si>
  <si>
    <t>01PL260102133</t>
  </si>
  <si>
    <t>01PL260102134</t>
  </si>
  <si>
    <t>01PL260102135</t>
  </si>
  <si>
    <t>01PL260102136</t>
  </si>
  <si>
    <t>01PL260102137</t>
  </si>
  <si>
    <t>01PL260102138</t>
  </si>
  <si>
    <t>01PL260102139</t>
  </si>
  <si>
    <t>01PL260102140</t>
  </si>
  <si>
    <t>01PL260102141</t>
  </si>
  <si>
    <t>01PL260102142</t>
  </si>
  <si>
    <t>01PL260102143</t>
  </si>
  <si>
    <t>01PL260102144</t>
  </si>
  <si>
    <t>01PL260102145</t>
  </si>
  <si>
    <t>01PL260102146</t>
  </si>
  <si>
    <t>A3-08-11-3</t>
  </si>
  <si>
    <t>01PL260102147</t>
  </si>
  <si>
    <t>01PL260102148</t>
  </si>
  <si>
    <t>01PL260102149</t>
  </si>
  <si>
    <t>01PL260102150</t>
  </si>
  <si>
    <t>01PL260102151</t>
  </si>
  <si>
    <t>01PL260102152</t>
  </si>
  <si>
    <t>01PL260102153</t>
  </si>
  <si>
    <t>01PL260102154</t>
  </si>
  <si>
    <t>01PL260102155</t>
  </si>
  <si>
    <t>01PL260102156</t>
  </si>
  <si>
    <t>01PL260102157</t>
  </si>
  <si>
    <t>01PL260102158</t>
  </si>
  <si>
    <t>01PL250908100</t>
  </si>
  <si>
    <t>01PL250908101</t>
  </si>
  <si>
    <t>01PL250908102</t>
  </si>
  <si>
    <t>01PL25090899</t>
  </si>
  <si>
    <t>01PL251010153</t>
  </si>
  <si>
    <t>01PL251105343</t>
  </si>
  <si>
    <t>01PL251105344</t>
  </si>
  <si>
    <t>01PL25110845</t>
  </si>
  <si>
    <t>01PL25121881</t>
  </si>
  <si>
    <t>01PL251226160</t>
  </si>
  <si>
    <t>01PL251226161</t>
  </si>
  <si>
    <t>01PL251226162</t>
  </si>
  <si>
    <t>01PL251226163</t>
  </si>
  <si>
    <t>01PL251226164</t>
  </si>
  <si>
    <t>01PL251226165</t>
  </si>
  <si>
    <t>01PL2510087</t>
  </si>
  <si>
    <t>01PL250528296</t>
  </si>
  <si>
    <t>01PL250528297</t>
  </si>
  <si>
    <t>01PL250528298</t>
  </si>
  <si>
    <t>01PL250825125</t>
  </si>
  <si>
    <t>01PL250825126</t>
  </si>
  <si>
    <t>01PL250825127</t>
  </si>
  <si>
    <t>01PL250825128</t>
  </si>
  <si>
    <t>01PL250825129</t>
  </si>
  <si>
    <t>01PL250825130</t>
  </si>
  <si>
    <t>01PL250825131</t>
  </si>
  <si>
    <t>01PL250825132</t>
  </si>
  <si>
    <t>01PL250825133</t>
  </si>
  <si>
    <t>01PL250825134</t>
  </si>
  <si>
    <t>01PL250825135</t>
  </si>
  <si>
    <t>01PL25090683</t>
  </si>
  <si>
    <t>01PL25090684</t>
  </si>
  <si>
    <t>A2-03-06-1</t>
  </si>
  <si>
    <t>01PL25110846</t>
  </si>
  <si>
    <t>A2-03-05-1</t>
  </si>
  <si>
    <t>01PL25111120</t>
  </si>
  <si>
    <t>01PL25111121</t>
  </si>
  <si>
    <t>01PL25111122</t>
  </si>
  <si>
    <t>01PL25111123</t>
  </si>
  <si>
    <t>01PL25111124</t>
  </si>
  <si>
    <t>01PL25111125</t>
  </si>
  <si>
    <t>01PL25111126</t>
  </si>
  <si>
    <t>01PL25111127</t>
  </si>
  <si>
    <t>01PL25111128</t>
  </si>
  <si>
    <t>01PL25111129</t>
  </si>
  <si>
    <t>01PL25111130</t>
  </si>
  <si>
    <t>01PL25111131</t>
  </si>
  <si>
    <t>01PL25111132</t>
  </si>
  <si>
    <t>01PL25111133</t>
  </si>
  <si>
    <t>01PL25111134</t>
  </si>
  <si>
    <t>01PL25111135</t>
  </si>
  <si>
    <t>01PL25111136</t>
  </si>
  <si>
    <t>01PL25111137</t>
  </si>
  <si>
    <t>01PL25111138</t>
  </si>
  <si>
    <t>01PL25111139</t>
  </si>
  <si>
    <t>01PL25111140</t>
  </si>
  <si>
    <t>01PL25111141</t>
  </si>
  <si>
    <t>01PL25111142</t>
  </si>
  <si>
    <t>01PL25111143</t>
  </si>
  <si>
    <t>01PL25111144</t>
  </si>
  <si>
    <t>01PL25111145</t>
  </si>
  <si>
    <t>01PL25111146</t>
  </si>
  <si>
    <t>01PL251114410</t>
  </si>
  <si>
    <t>01PL251114411</t>
  </si>
  <si>
    <t>A2-03-01-1</t>
  </si>
  <si>
    <t>01PL251205100</t>
  </si>
  <si>
    <t>A2-03-04-1</t>
  </si>
  <si>
    <t>01PL251205101</t>
  </si>
  <si>
    <t>01PL251205102</t>
  </si>
  <si>
    <t>01PL251205103</t>
  </si>
  <si>
    <t>01PL251205104</t>
  </si>
  <si>
    <t>01PL251205105</t>
  </si>
  <si>
    <t>01PL251205106</t>
  </si>
  <si>
    <t>01PL251205107</t>
  </si>
  <si>
    <t>01PL251205108</t>
  </si>
  <si>
    <t>01PL251205109</t>
  </si>
  <si>
    <t>01PL25120576</t>
  </si>
  <si>
    <t>01PL25120577</t>
  </si>
  <si>
    <t>01PL25120578</t>
  </si>
  <si>
    <t>01PL25120579</t>
  </si>
  <si>
    <t>01PL25120580</t>
  </si>
  <si>
    <t>01PL25120581</t>
  </si>
  <si>
    <t>01PL25120582</t>
  </si>
  <si>
    <t>01PL25120583</t>
  </si>
  <si>
    <t>01PL25120584</t>
  </si>
  <si>
    <t>01PL25120585</t>
  </si>
  <si>
    <t>01PL25120586</t>
  </si>
  <si>
    <t>01PL25120587</t>
  </si>
  <si>
    <t>01PL25120588</t>
  </si>
  <si>
    <t>01PL25120589</t>
  </si>
  <si>
    <t>01PL25120590</t>
  </si>
  <si>
    <t>01PL25120591</t>
  </si>
  <si>
    <t>01PL25120592</t>
  </si>
  <si>
    <t>01PL25120593</t>
  </si>
  <si>
    <t>01PL25120594</t>
  </si>
  <si>
    <t>01PL25120595</t>
  </si>
  <si>
    <t>01PL25120596</t>
  </si>
  <si>
    <t>01PL25120597</t>
  </si>
  <si>
    <t>01PL25120598</t>
  </si>
  <si>
    <t>01PL25120599</t>
  </si>
  <si>
    <t>A2-03-11-1</t>
  </si>
  <si>
    <t>01PL25121882</t>
  </si>
  <si>
    <t>01PL251222166</t>
  </si>
  <si>
    <t>01PL251222167</t>
  </si>
  <si>
    <t>01PL251222168</t>
  </si>
  <si>
    <t>01PL251222169</t>
  </si>
  <si>
    <t>01PL251222170</t>
  </si>
  <si>
    <t>01PL251222171</t>
  </si>
  <si>
    <t>01PL251222172</t>
  </si>
  <si>
    <t>01PL251222173</t>
  </si>
  <si>
    <t>01PL251222174</t>
  </si>
  <si>
    <t>01PL251222175</t>
  </si>
  <si>
    <t>A2-03-02-1</t>
  </si>
  <si>
    <t>01PL251226173</t>
  </si>
  <si>
    <t>01PL251226174</t>
  </si>
  <si>
    <t>01PL251226175</t>
  </si>
  <si>
    <t>01PL251226176</t>
  </si>
  <si>
    <t>01PL251226177</t>
  </si>
  <si>
    <t>01PL251226178</t>
  </si>
  <si>
    <t>01PL251226179</t>
  </si>
  <si>
    <t>01PL251226180</t>
  </si>
  <si>
    <t>01PL251226181</t>
  </si>
  <si>
    <t>A2-03-12-3</t>
  </si>
  <si>
    <t>01PL251226182</t>
  </si>
  <si>
    <t>01PL251226183</t>
  </si>
  <si>
    <t>01PL251226184</t>
  </si>
  <si>
    <t>01PL251226185</t>
  </si>
  <si>
    <t>01PL251226186</t>
  </si>
  <si>
    <t>01PL251226187</t>
  </si>
  <si>
    <t>01PL251226188</t>
  </si>
  <si>
    <t>01PL251226189</t>
  </si>
  <si>
    <t>01PL251226190</t>
  </si>
  <si>
    <t>01PL251226191</t>
  </si>
  <si>
    <t>01PL251226192</t>
  </si>
  <si>
    <t>01PL251226193</t>
  </si>
  <si>
    <t>01PL251226194</t>
  </si>
  <si>
    <t>01PL251226195</t>
  </si>
  <si>
    <t>01PL251226196</t>
  </si>
  <si>
    <t>01PL251226197</t>
  </si>
  <si>
    <t>01PL251226198</t>
  </si>
  <si>
    <t>01PL251226199</t>
  </si>
  <si>
    <t>01PL251226200</t>
  </si>
  <si>
    <t>01PL251226201</t>
  </si>
  <si>
    <t>01PL251226202</t>
  </si>
  <si>
    <t>01PL251226203</t>
  </si>
  <si>
    <t>01PL251226204</t>
  </si>
  <si>
    <t>01PL251226205</t>
  </si>
  <si>
    <t>01PL251226206</t>
  </si>
  <si>
    <t>01PL251226207</t>
  </si>
  <si>
    <t>01PL251226208</t>
  </si>
  <si>
    <t>01PL251226209</t>
  </si>
  <si>
    <t>01PL251226210</t>
  </si>
  <si>
    <t>01PL251226211</t>
  </si>
  <si>
    <t>01PL251226212</t>
  </si>
  <si>
    <t>01PL251226213</t>
  </si>
  <si>
    <t>01PL251226214</t>
  </si>
  <si>
    <t>01PL260102159</t>
  </si>
  <si>
    <t>01PL260102160</t>
  </si>
  <si>
    <t>01PL26011665</t>
  </si>
  <si>
    <t>01PL26011666</t>
  </si>
  <si>
    <t>01PL26011667</t>
  </si>
  <si>
    <t>01PL26011668</t>
  </si>
  <si>
    <t>PL221113236</t>
  </si>
  <si>
    <t>476/07/21</t>
  </si>
  <si>
    <t>PL221113237</t>
  </si>
  <si>
    <t>PL221113238</t>
  </si>
  <si>
    <t>PL221130151</t>
  </si>
  <si>
    <t>477/07/21</t>
  </si>
  <si>
    <t>PL221113220</t>
  </si>
  <si>
    <t>483/10/21</t>
  </si>
  <si>
    <t>PL221113221</t>
  </si>
  <si>
    <t>PL221113222</t>
  </si>
  <si>
    <t>PL221113223</t>
  </si>
  <si>
    <t>PL221113224</t>
  </si>
  <si>
    <t>PL221113225</t>
  </si>
  <si>
    <t>PL221113228</t>
  </si>
  <si>
    <t>PL221113229</t>
  </si>
  <si>
    <t>PL240919196</t>
  </si>
  <si>
    <t>PL240919197</t>
  </si>
  <si>
    <t>PL240919198</t>
  </si>
  <si>
    <t>01PL2510082</t>
  </si>
  <si>
    <t>A3-07-13-1</t>
  </si>
  <si>
    <t>01PL250110239</t>
  </si>
  <si>
    <t>HANGBUSNC06</t>
  </si>
  <si>
    <t>SNC</t>
  </si>
  <si>
    <t>20250110</t>
  </si>
  <si>
    <t>HBE-100T</t>
  </si>
  <si>
    <t>01PL250110240</t>
  </si>
  <si>
    <t>01PL250110241</t>
  </si>
  <si>
    <t>01PL250110242</t>
  </si>
  <si>
    <t>01PL250110243</t>
  </si>
  <si>
    <t>01PL250110244</t>
  </si>
  <si>
    <t>01PL250110245</t>
  </si>
  <si>
    <t>01PL250110256</t>
  </si>
  <si>
    <t>06/08/24-SNC</t>
  </si>
  <si>
    <t>01PL250110257</t>
  </si>
  <si>
    <t>01PL250110258</t>
  </si>
  <si>
    <t>01PL250110259</t>
  </si>
  <si>
    <t>01PL250110260</t>
  </si>
  <si>
    <t>A1-05-09-4</t>
  </si>
  <si>
    <t>PL221112160</t>
  </si>
  <si>
    <t>03/03/20</t>
  </si>
  <si>
    <t>20200415</t>
  </si>
  <si>
    <t>PL221112162</t>
  </si>
  <si>
    <t>PL221112144</t>
  </si>
  <si>
    <t>20200605</t>
  </si>
  <si>
    <t>PL221112149</t>
  </si>
  <si>
    <t>A3-07-08-1</t>
  </si>
  <si>
    <t>01PL250110247</t>
  </si>
  <si>
    <t>A3-08-15-1</t>
  </si>
  <si>
    <t>01PL250110262</t>
  </si>
  <si>
    <t>01PL250110263</t>
  </si>
  <si>
    <t>01PL250110264</t>
  </si>
  <si>
    <t>01PL250110265</t>
  </si>
  <si>
    <t>01PL250110266</t>
  </si>
  <si>
    <t>01PL250110267</t>
  </si>
  <si>
    <t>01PL250110268</t>
  </si>
  <si>
    <t>01PL250110270</t>
  </si>
  <si>
    <t>01PL250110271</t>
  </si>
  <si>
    <t>01PL250110272</t>
  </si>
  <si>
    <t>01PL250110273</t>
  </si>
  <si>
    <t>01PL250110274</t>
  </si>
  <si>
    <t>01PL250110276</t>
  </si>
  <si>
    <t>01PL250110277</t>
  </si>
  <si>
    <t>01PL250110278</t>
  </si>
  <si>
    <t>01PL250110279</t>
  </si>
  <si>
    <t>01PL250110280</t>
  </si>
  <si>
    <t>01PL250110281</t>
  </si>
  <si>
    <t>01PL250110282</t>
  </si>
  <si>
    <t>01PL250110283</t>
  </si>
  <si>
    <t>01PL250110285</t>
  </si>
  <si>
    <t>HBE-200T</t>
  </si>
  <si>
    <t>01PL250110286</t>
  </si>
  <si>
    <t>01PL250110288</t>
  </si>
  <si>
    <t>Đèn led High Bay 240W trắng</t>
  </si>
  <si>
    <t>01PL250110293</t>
  </si>
  <si>
    <t>HBE-240T</t>
  </si>
  <si>
    <t>01PL250110294</t>
  </si>
  <si>
    <t>01PL250110295</t>
  </si>
  <si>
    <t>01PL250110296</t>
  </si>
  <si>
    <t>01PL250813166</t>
  </si>
  <si>
    <t>HBE2-100T</t>
  </si>
  <si>
    <t>01PL250813167</t>
  </si>
  <si>
    <t>01PL250813168</t>
  </si>
  <si>
    <t>01PL250813169</t>
  </si>
  <si>
    <t>01PL250813170</t>
  </si>
  <si>
    <t>01PL250813171</t>
  </si>
  <si>
    <t>01PL250813172</t>
  </si>
  <si>
    <t>01PL250813173</t>
  </si>
  <si>
    <t>01PL25052632</t>
  </si>
  <si>
    <t>HBE2-150T</t>
  </si>
  <si>
    <t>01PL250618273</t>
  </si>
  <si>
    <t>01PL25052819</t>
  </si>
  <si>
    <t>01PL25052820</t>
  </si>
  <si>
    <t>01PL250618272</t>
  </si>
  <si>
    <t>A3-07-03-3</t>
  </si>
  <si>
    <t>01PL25070317</t>
  </si>
  <si>
    <t>01PL25070318</t>
  </si>
  <si>
    <t>01PL25070319</t>
  </si>
  <si>
    <t>01PL25070320</t>
  </si>
  <si>
    <t>01PL25070321</t>
  </si>
  <si>
    <t>01PL25070322</t>
  </si>
  <si>
    <t>01PL25070323</t>
  </si>
  <si>
    <t>01PL25070324</t>
  </si>
  <si>
    <t>01PL250714235</t>
  </si>
  <si>
    <t>01PL250714236</t>
  </si>
  <si>
    <t>01PL2507243</t>
  </si>
  <si>
    <t>01PL250811100</t>
  </si>
  <si>
    <t>01PL250811102</t>
  </si>
  <si>
    <t>01PL25081187</t>
  </si>
  <si>
    <t>01PL25081188</t>
  </si>
  <si>
    <t>01PL25081189</t>
  </si>
  <si>
    <t>01PL25081192</t>
  </si>
  <si>
    <t>01PL25081194</t>
  </si>
  <si>
    <t>01PL25081196</t>
  </si>
  <si>
    <t>01PL25081198</t>
  </si>
  <si>
    <t>01PL25081199</t>
  </si>
  <si>
    <t>01PL250813174</t>
  </si>
  <si>
    <t>01PL250813175</t>
  </si>
  <si>
    <t>01PL250813176</t>
  </si>
  <si>
    <t>01PL250813177</t>
  </si>
  <si>
    <t>A2-08-13-3</t>
  </si>
  <si>
    <t>01PL251222176</t>
  </si>
  <si>
    <t>01PL251222177</t>
  </si>
  <si>
    <t>01PL251222178</t>
  </si>
  <si>
    <t>01PL251222179</t>
  </si>
  <si>
    <t>01PL251222180</t>
  </si>
  <si>
    <t>01PL251222181</t>
  </si>
  <si>
    <t>01PL251222182</t>
  </si>
  <si>
    <t>01PL251222183</t>
  </si>
  <si>
    <t>01PL251222184</t>
  </si>
  <si>
    <t>01PL251222185</t>
  </si>
  <si>
    <t>01PL251222186</t>
  </si>
  <si>
    <t>01PL251222187</t>
  </si>
  <si>
    <t>01PL251222188</t>
  </si>
  <si>
    <t>01PL251222189</t>
  </si>
  <si>
    <t>01PL251222190</t>
  </si>
  <si>
    <t>01PL251222191</t>
  </si>
  <si>
    <t>01PL251222192</t>
  </si>
  <si>
    <t>01PL2508299</t>
  </si>
  <si>
    <t>01PL26011671</t>
  </si>
  <si>
    <t>01PL26011672</t>
  </si>
  <si>
    <t>01PL26011673</t>
  </si>
  <si>
    <t>PL23013026</t>
  </si>
  <si>
    <t>10/07/16</t>
  </si>
  <si>
    <t>BANQ10/07/16-SZBQ</t>
  </si>
  <si>
    <t>20160804</t>
  </si>
  <si>
    <t>HBL-150T</t>
  </si>
  <si>
    <t>PL23013027</t>
  </si>
  <si>
    <t>PL23013028</t>
  </si>
  <si>
    <t>PL23013029</t>
  </si>
  <si>
    <t>PL23013030</t>
  </si>
  <si>
    <t>PL22113096</t>
  </si>
  <si>
    <t>82/05/18</t>
  </si>
  <si>
    <t>20180810</t>
  </si>
  <si>
    <t>HBU-150T</t>
  </si>
  <si>
    <t>PL22113097</t>
  </si>
  <si>
    <t>PL22113099</t>
  </si>
  <si>
    <t>HBU-240T</t>
  </si>
  <si>
    <t>01PL25031054</t>
  </si>
  <si>
    <t>01PL25031055</t>
  </si>
  <si>
    <t>01PL25031056</t>
  </si>
  <si>
    <t>01PL25031057</t>
  </si>
  <si>
    <t>01PL25031058</t>
  </si>
  <si>
    <t>01PL25031059</t>
  </si>
  <si>
    <t>01PL25031060</t>
  </si>
  <si>
    <t>01PL25031062</t>
  </si>
  <si>
    <t>01PL25031528</t>
  </si>
  <si>
    <t>PL241215366</t>
  </si>
  <si>
    <t>01PL260207203</t>
  </si>
  <si>
    <t>01PL260207204</t>
  </si>
  <si>
    <t>A2-08-15-2</t>
  </si>
  <si>
    <t>01PL25041810</t>
  </si>
  <si>
    <t>01PL25041811</t>
  </si>
  <si>
    <t>01PL25041813</t>
  </si>
  <si>
    <t>01PL25041815</t>
  </si>
  <si>
    <t>01PL25041816</t>
  </si>
  <si>
    <t>01PL2504182</t>
  </si>
  <si>
    <t>01PL2504183</t>
  </si>
  <si>
    <t>01PL2504185</t>
  </si>
  <si>
    <t>01PL2504186</t>
  </si>
  <si>
    <t>01PL2504187</t>
  </si>
  <si>
    <t>01PL2504189</t>
  </si>
  <si>
    <t>ĐÈN NGỦ HAPPY SMART- KHÔNG BÓNG ĐÈN</t>
  </si>
  <si>
    <t>PL2301176</t>
  </si>
  <si>
    <t>03/08/18</t>
  </si>
  <si>
    <t>F024I2M</t>
  </si>
  <si>
    <t>20181212</t>
  </si>
  <si>
    <t>HS1</t>
  </si>
  <si>
    <t>F027I2M</t>
  </si>
  <si>
    <t>PL2301177</t>
  </si>
  <si>
    <t>01PL251027164</t>
  </si>
  <si>
    <t>A1-10-07-1</t>
  </si>
  <si>
    <t>PL24121314</t>
  </si>
  <si>
    <t>01PL25040398</t>
  </si>
  <si>
    <t>A1-10-06-2</t>
  </si>
  <si>
    <t>PL24121315</t>
  </si>
  <si>
    <t>A1-10-11-3</t>
  </si>
  <si>
    <t>01PL250712342</t>
  </si>
  <si>
    <t>01PL250712343</t>
  </si>
  <si>
    <t>01PL250712344</t>
  </si>
  <si>
    <t>01PL250712353</t>
  </si>
  <si>
    <t>06/01/24-STARLUX</t>
  </si>
  <si>
    <t>01PL250712354</t>
  </si>
  <si>
    <t>01PL250712355</t>
  </si>
  <si>
    <t>PL24121584</t>
  </si>
  <si>
    <t>PL240524102</t>
  </si>
  <si>
    <t>Kẹp cho led dây AC5050</t>
  </si>
  <si>
    <t>01PL251127194</t>
  </si>
  <si>
    <t>KLS2AC-5050</t>
  </si>
  <si>
    <t>KLSAC-2835</t>
  </si>
  <si>
    <t>KLSAC-5050</t>
  </si>
  <si>
    <t>01PL25042159</t>
  </si>
  <si>
    <t>A2-02-02-3</t>
  </si>
  <si>
    <t>Đèn led bulb 20W trung tính</t>
  </si>
  <si>
    <t>01PL251010154</t>
  </si>
  <si>
    <t>LB-20N</t>
  </si>
  <si>
    <t>01PL251010155</t>
  </si>
  <si>
    <t>Đèn led bulb 20W vàng</t>
  </si>
  <si>
    <t>PL221029122</t>
  </si>
  <si>
    <t>443/05/21</t>
  </si>
  <si>
    <t>20211106</t>
  </si>
  <si>
    <t>LB-20V</t>
  </si>
  <si>
    <t>PL221029123</t>
  </si>
  <si>
    <t>PL221029124</t>
  </si>
  <si>
    <t>PL221029125</t>
  </si>
  <si>
    <t>PL221029126</t>
  </si>
  <si>
    <t>PL221029128</t>
  </si>
  <si>
    <t>A1-09-08-4</t>
  </si>
  <si>
    <t>PL221029129</t>
  </si>
  <si>
    <t>PL221029130</t>
  </si>
  <si>
    <t>PL221029131</t>
  </si>
  <si>
    <t>PL221029132</t>
  </si>
  <si>
    <t>PL221029133</t>
  </si>
  <si>
    <t>PL221113349</t>
  </si>
  <si>
    <t>PL241216250</t>
  </si>
  <si>
    <t>442/09/21</t>
  </si>
  <si>
    <t>20211126</t>
  </si>
  <si>
    <t>PL241216251</t>
  </si>
  <si>
    <t>PL241216252</t>
  </si>
  <si>
    <t>A2-06-08-1</t>
  </si>
  <si>
    <t>Đèn led bulb 30W vàng</t>
  </si>
  <si>
    <t>PL2211076</t>
  </si>
  <si>
    <t>574/02/22</t>
  </si>
  <si>
    <t>LB-30V</t>
  </si>
  <si>
    <t>PL2211078</t>
  </si>
  <si>
    <t>PL221107106</t>
  </si>
  <si>
    <t>580/04/22</t>
  </si>
  <si>
    <t>20220628</t>
  </si>
  <si>
    <t>A2-06-02-3</t>
  </si>
  <si>
    <t>PL221107107</t>
  </si>
  <si>
    <t>PL221107108</t>
  </si>
  <si>
    <t>PL23021024</t>
  </si>
  <si>
    <t>666/09/22</t>
  </si>
  <si>
    <t>20230210</t>
  </si>
  <si>
    <t>PL23021025</t>
  </si>
  <si>
    <t>PL23021026</t>
  </si>
  <si>
    <t>PL23021027</t>
  </si>
  <si>
    <t>PL23021028</t>
  </si>
  <si>
    <t>A2-02-09-1</t>
  </si>
  <si>
    <t>PL23021029</t>
  </si>
  <si>
    <t>PL241216253</t>
  </si>
  <si>
    <t>Đèn led bulb 40W trung tính</t>
  </si>
  <si>
    <t>PL241221194</t>
  </si>
  <si>
    <t>LB-40N</t>
  </si>
  <si>
    <t>01PL25011619</t>
  </si>
  <si>
    <t>01PL25011848</t>
  </si>
  <si>
    <t>01PL25011849</t>
  </si>
  <si>
    <t>01PL25011850</t>
  </si>
  <si>
    <t>Đèn led bulb 40W vàng</t>
  </si>
  <si>
    <t>PL22103113</t>
  </si>
  <si>
    <t>74/07/19</t>
  </si>
  <si>
    <t>LB-40V</t>
  </si>
  <si>
    <t>PL22103114</t>
  </si>
  <si>
    <t>PL22103115</t>
  </si>
  <si>
    <t>PL22103116</t>
  </si>
  <si>
    <t>PL22103118</t>
  </si>
  <si>
    <t>PL22103137</t>
  </si>
  <si>
    <t>127/12/19</t>
  </si>
  <si>
    <t>20200404</t>
  </si>
  <si>
    <t>PL22103138</t>
  </si>
  <si>
    <t>Đèn led bulb thông minh wifi 9W</t>
  </si>
  <si>
    <t>PL22122382</t>
  </si>
  <si>
    <t>01/10/18</t>
  </si>
  <si>
    <t>20190408</t>
  </si>
  <si>
    <t>LB-9/SC</t>
  </si>
  <si>
    <t>01PL25041822</t>
  </si>
  <si>
    <t>01PL26020379</t>
  </si>
  <si>
    <t>1219/10/25-LDS</t>
  </si>
  <si>
    <t>01PL26020380</t>
  </si>
  <si>
    <t>01PL260207205</t>
  </si>
  <si>
    <t>PL22121892</t>
  </si>
  <si>
    <t>PL22121893</t>
  </si>
  <si>
    <t>Đèn led bulb 9W trắng cảm biến chuyển động</t>
  </si>
  <si>
    <t>01PL251212162</t>
  </si>
  <si>
    <t>LB-9T/MS</t>
  </si>
  <si>
    <t>01PL251212163</t>
  </si>
  <si>
    <t>01PL251212164</t>
  </si>
  <si>
    <t>01PL251212165</t>
  </si>
  <si>
    <t>01PL26012449</t>
  </si>
  <si>
    <t>LED BULB 9W- 3 CẤP ĐỘ SÁNG - VÀNG</t>
  </si>
  <si>
    <t>PL221229110</t>
  </si>
  <si>
    <t>06/06/18</t>
  </si>
  <si>
    <t>20180908</t>
  </si>
  <si>
    <t>LB-9V/3DIM</t>
  </si>
  <si>
    <t>Đèn led bulb 9W vàng cảm biến chuyển động</t>
  </si>
  <si>
    <t>PL241215227</t>
  </si>
  <si>
    <t>05/06/18</t>
  </si>
  <si>
    <t>LB-9V/MS</t>
  </si>
  <si>
    <t>PL241215228</t>
  </si>
  <si>
    <t>PL221111749</t>
  </si>
  <si>
    <t>PL221111752</t>
  </si>
  <si>
    <t>PL221111755</t>
  </si>
  <si>
    <t>528/12/21</t>
  </si>
  <si>
    <t>20220512</t>
  </si>
  <si>
    <t>PL221111756</t>
  </si>
  <si>
    <t>PL221111757</t>
  </si>
  <si>
    <t>PL221111758</t>
  </si>
  <si>
    <t>PL221111759</t>
  </si>
  <si>
    <t>PL221201205</t>
  </si>
  <si>
    <t>20220610</t>
  </si>
  <si>
    <t>PL221111650</t>
  </si>
  <si>
    <t>PL221111653</t>
  </si>
  <si>
    <t>PL221111655</t>
  </si>
  <si>
    <t>PL221111656</t>
  </si>
  <si>
    <t>PL221111657</t>
  </si>
  <si>
    <t>PL221111660</t>
  </si>
  <si>
    <t>PL221111661</t>
  </si>
  <si>
    <t>PL221111662</t>
  </si>
  <si>
    <t>PL221111663</t>
  </si>
  <si>
    <t>PL221111664</t>
  </si>
  <si>
    <t>PL221111665</t>
  </si>
  <si>
    <t>PL221111788</t>
  </si>
  <si>
    <t>530/12/21</t>
  </si>
  <si>
    <t>PL221111789</t>
  </si>
  <si>
    <t>PL221111790</t>
  </si>
  <si>
    <t>PL221111791</t>
  </si>
  <si>
    <t>PL221113174</t>
  </si>
  <si>
    <t>PL221113175</t>
  </si>
  <si>
    <t>A1-01-15-4</t>
  </si>
  <si>
    <t>PL23022454</t>
  </si>
  <si>
    <t>A1-01-15-3</t>
  </si>
  <si>
    <t>PL23022455</t>
  </si>
  <si>
    <t>PL23022456</t>
  </si>
  <si>
    <t>PL23022457</t>
  </si>
  <si>
    <t>PL23022458</t>
  </si>
  <si>
    <t>PL23022459</t>
  </si>
  <si>
    <t>PL23022460</t>
  </si>
  <si>
    <t>PL23022461</t>
  </si>
  <si>
    <t>PL23022462</t>
  </si>
  <si>
    <t>A3-07-15-3</t>
  </si>
  <si>
    <t>PL23022463</t>
  </si>
  <si>
    <t>PL23022464</t>
  </si>
  <si>
    <t>PL23022465</t>
  </si>
  <si>
    <t>PL23022466</t>
  </si>
  <si>
    <t>PL23022467</t>
  </si>
  <si>
    <t>PL23022468</t>
  </si>
  <si>
    <t>PL23022469</t>
  </si>
  <si>
    <t>PL23022470</t>
  </si>
  <si>
    <t>PL23022471</t>
  </si>
  <si>
    <t>PL23022472</t>
  </si>
  <si>
    <t>PL23022473</t>
  </si>
  <si>
    <t>PL23022474</t>
  </si>
  <si>
    <t>PL23022475</t>
  </si>
  <si>
    <t>PL23022476</t>
  </si>
  <si>
    <t>PL23022477</t>
  </si>
  <si>
    <t>PL23022478</t>
  </si>
  <si>
    <t>PL23022479</t>
  </si>
  <si>
    <t>PL23022480</t>
  </si>
  <si>
    <t>PL23022481</t>
  </si>
  <si>
    <t>PL23032710</t>
  </si>
  <si>
    <t>A3-08-10-3</t>
  </si>
  <si>
    <t>PL221217116</t>
  </si>
  <si>
    <t>PL221217117</t>
  </si>
  <si>
    <t>PL221217118</t>
  </si>
  <si>
    <t>PL221217119</t>
  </si>
  <si>
    <t>PL22121873</t>
  </si>
  <si>
    <t>112/09/17</t>
  </si>
  <si>
    <t>20180316</t>
  </si>
  <si>
    <t>PL22121874</t>
  </si>
  <si>
    <t>PL22121875</t>
  </si>
  <si>
    <t>PL241215229</t>
  </si>
  <si>
    <t>352/09/21</t>
  </si>
  <si>
    <t>20211211</t>
  </si>
  <si>
    <t>PL241215230</t>
  </si>
  <si>
    <t>PL221113181</t>
  </si>
  <si>
    <t>528/03/21</t>
  </si>
  <si>
    <t>PL221113182</t>
  </si>
  <si>
    <t>PL22120178</t>
  </si>
  <si>
    <t>PL221113177</t>
  </si>
  <si>
    <t>PL221113178</t>
  </si>
  <si>
    <t>PL221113179</t>
  </si>
  <si>
    <t>PL23022452</t>
  </si>
  <si>
    <t>PL23022453</t>
  </si>
  <si>
    <t>PL221113187</t>
  </si>
  <si>
    <t>527/12/21</t>
  </si>
  <si>
    <t>PL221113188</t>
  </si>
  <si>
    <t>PL221113189</t>
  </si>
  <si>
    <t>PL22120179</t>
  </si>
  <si>
    <t>PL22113011</t>
  </si>
  <si>
    <t>PL23022437</t>
  </si>
  <si>
    <t>PL23022438</t>
  </si>
  <si>
    <t>PL23022439</t>
  </si>
  <si>
    <t>Đèn led bulb 15W vàng</t>
  </si>
  <si>
    <t>PL22111615</t>
  </si>
  <si>
    <t>352/05/21</t>
  </si>
  <si>
    <t>20211127</t>
  </si>
  <si>
    <t>LBA-15V</t>
  </si>
  <si>
    <t>PL22111616</t>
  </si>
  <si>
    <t>PL22111617</t>
  </si>
  <si>
    <t>PL221230109</t>
  </si>
  <si>
    <t>PL221230113</t>
  </si>
  <si>
    <t>A2-07-15-4</t>
  </si>
  <si>
    <t>PL221103686</t>
  </si>
  <si>
    <t>130/01/20</t>
  </si>
  <si>
    <t>20200624</t>
  </si>
  <si>
    <t>PL221103689</t>
  </si>
  <si>
    <t>PL221103690</t>
  </si>
  <si>
    <t>PL221103691</t>
  </si>
  <si>
    <t>PL221103692</t>
  </si>
  <si>
    <t>PL221103693</t>
  </si>
  <si>
    <t>PL221103694</t>
  </si>
  <si>
    <t>PL221103695</t>
  </si>
  <si>
    <t>PL221103696</t>
  </si>
  <si>
    <t>PL221103697</t>
  </si>
  <si>
    <t>PL221103698</t>
  </si>
  <si>
    <t>PL221103699</t>
  </si>
  <si>
    <t>PL221103700</t>
  </si>
  <si>
    <t>PL221103701</t>
  </si>
  <si>
    <t>PL221103702</t>
  </si>
  <si>
    <t>PL221103703</t>
  </si>
  <si>
    <t>PL221103704</t>
  </si>
  <si>
    <t>PL221103705</t>
  </si>
  <si>
    <t>PL221103706</t>
  </si>
  <si>
    <t>01PL250526180</t>
  </si>
  <si>
    <t>01PL25052821</t>
  </si>
  <si>
    <t>01PL25052822</t>
  </si>
  <si>
    <t>01PL25052824</t>
  </si>
  <si>
    <t>01PL25052825</t>
  </si>
  <si>
    <t>A2-04-09-3</t>
  </si>
  <si>
    <t>01PL260129343</t>
  </si>
  <si>
    <t>01PL260129344</t>
  </si>
  <si>
    <t>01PL260129345</t>
  </si>
  <si>
    <t>A2-07-01-2</t>
  </si>
  <si>
    <t>01PL260129346</t>
  </si>
  <si>
    <t>01PL260129347</t>
  </si>
  <si>
    <t>01PL260129348</t>
  </si>
  <si>
    <t>01PL260129349</t>
  </si>
  <si>
    <t>01PL260129350</t>
  </si>
  <si>
    <t>01PL260129351</t>
  </si>
  <si>
    <t>01PL260129352</t>
  </si>
  <si>
    <t>01PL260129353</t>
  </si>
  <si>
    <t>01PL260129354</t>
  </si>
  <si>
    <t>01PL260129355</t>
  </si>
  <si>
    <t>01PL260129356</t>
  </si>
  <si>
    <t>Đèn led bulb 1.5W màu xanh lá</t>
  </si>
  <si>
    <t>01PL26012315</t>
  </si>
  <si>
    <t>10/02/24</t>
  </si>
  <si>
    <t>F043SKN</t>
  </si>
  <si>
    <t>LBD-3GR</t>
  </si>
  <si>
    <t>A2-06-08-2</t>
  </si>
  <si>
    <t>01PL260130134</t>
  </si>
  <si>
    <t>01PL260130135</t>
  </si>
  <si>
    <t>01PL260130136</t>
  </si>
  <si>
    <t>01PL260130137</t>
  </si>
  <si>
    <t>01PL260130138</t>
  </si>
  <si>
    <t>01PL260130139</t>
  </si>
  <si>
    <t>01PL260130140</t>
  </si>
  <si>
    <t>01PL260130141</t>
  </si>
  <si>
    <t>01PL260130142</t>
  </si>
  <si>
    <t>01PL260130143</t>
  </si>
  <si>
    <t>A2-06-07-2</t>
  </si>
  <si>
    <t>01PL260130144</t>
  </si>
  <si>
    <t>01PL260130145</t>
  </si>
  <si>
    <t>A2-02-12-3</t>
  </si>
  <si>
    <t>01PL260130146</t>
  </si>
  <si>
    <t>A2-02-08-2</t>
  </si>
  <si>
    <t>01PL260130147</t>
  </si>
  <si>
    <t>01PL260130148</t>
  </si>
  <si>
    <t>01PL260130149</t>
  </si>
  <si>
    <t>01PL260130150</t>
  </si>
  <si>
    <t>01PL260130151</t>
  </si>
  <si>
    <t>01PL260130152</t>
  </si>
  <si>
    <t>01PL260130153</t>
  </si>
  <si>
    <t>01PL260130154</t>
  </si>
  <si>
    <t>A2-06-09-3</t>
  </si>
  <si>
    <t>01PL260203104</t>
  </si>
  <si>
    <t>1185/08/25-LDS</t>
  </si>
  <si>
    <t>01PL260203105</t>
  </si>
  <si>
    <t>01PL260203106</t>
  </si>
  <si>
    <t>01PL260203107</t>
  </si>
  <si>
    <t>01PL260203108</t>
  </si>
  <si>
    <t>01PL260203109</t>
  </si>
  <si>
    <t>01PL260203110</t>
  </si>
  <si>
    <t>01PL260203111</t>
  </si>
  <si>
    <t>A3-04-12-3</t>
  </si>
  <si>
    <t>PL221108336</t>
  </si>
  <si>
    <t>616/04/22</t>
  </si>
  <si>
    <t>20220809</t>
  </si>
  <si>
    <t>PL221108337</t>
  </si>
  <si>
    <t>PL221108338</t>
  </si>
  <si>
    <t>PL221108339</t>
  </si>
  <si>
    <t>A3-07-11-4</t>
  </si>
  <si>
    <t>PL221108340</t>
  </si>
  <si>
    <t>PL221108344</t>
  </si>
  <si>
    <t>PL221201207</t>
  </si>
  <si>
    <t>PL221201208</t>
  </si>
  <si>
    <t>PL221201209</t>
  </si>
  <si>
    <t>PL2211201</t>
  </si>
  <si>
    <t>PL2211203</t>
  </si>
  <si>
    <t>PL2211206</t>
  </si>
  <si>
    <t>PL221202101</t>
  </si>
  <si>
    <t>PL221118319</t>
  </si>
  <si>
    <t>PL22120182</t>
  </si>
  <si>
    <t>437/05/21</t>
  </si>
  <si>
    <t>PL22120183</t>
  </si>
  <si>
    <t>PL22120184</t>
  </si>
  <si>
    <t>PL22120185</t>
  </si>
  <si>
    <t>PL22120186</t>
  </si>
  <si>
    <t>PL22120187</t>
  </si>
  <si>
    <t>PL22120188</t>
  </si>
  <si>
    <t>PL22120189</t>
  </si>
  <si>
    <t>PL22120190</t>
  </si>
  <si>
    <t>PL22120155</t>
  </si>
  <si>
    <t>PL221116551</t>
  </si>
  <si>
    <t>PL22111724</t>
  </si>
  <si>
    <t>345/03/21</t>
  </si>
  <si>
    <t>20210807</t>
  </si>
  <si>
    <t>PL22111725</t>
  </si>
  <si>
    <t>PL241215231</t>
  </si>
  <si>
    <t>435/05/21</t>
  </si>
  <si>
    <t>20210913</t>
  </si>
  <si>
    <t>PL241215232</t>
  </si>
  <si>
    <t>PL241215233</t>
  </si>
  <si>
    <t>01PL25071139</t>
  </si>
  <si>
    <t>01PL25071140</t>
  </si>
  <si>
    <t>01PL25071143</t>
  </si>
  <si>
    <t>01PL250825136</t>
  </si>
  <si>
    <t>1113/05/25-LDS</t>
  </si>
  <si>
    <t>01PL250825137</t>
  </si>
  <si>
    <t>01PL2508199</t>
  </si>
  <si>
    <t>01PL250904108</t>
  </si>
  <si>
    <t>01PL250904109</t>
  </si>
  <si>
    <t>01PL250904110</t>
  </si>
  <si>
    <t>01PL250904111</t>
  </si>
  <si>
    <t>01PL250904112</t>
  </si>
  <si>
    <t>01PL25031079</t>
  </si>
  <si>
    <t>LBD2-15V</t>
  </si>
  <si>
    <t>01PL25031713</t>
  </si>
  <si>
    <t>01PL25031711</t>
  </si>
  <si>
    <t>A3-03-07-2</t>
  </si>
  <si>
    <t>01PL25031712</t>
  </si>
  <si>
    <t>A2-02-02-1</t>
  </si>
  <si>
    <t>01PL250507110</t>
  </si>
  <si>
    <t>A2-02-04-1</t>
  </si>
  <si>
    <t>01PL250507116</t>
  </si>
  <si>
    <t>01PL250507119</t>
  </si>
  <si>
    <t>01PL250507120</t>
  </si>
  <si>
    <t>01PL250507121</t>
  </si>
  <si>
    <t>01PL250507123</t>
  </si>
  <si>
    <t>01PL25050795</t>
  </si>
  <si>
    <t>01PL25050796</t>
  </si>
  <si>
    <t>A2-02-03-1</t>
  </si>
  <si>
    <t>01PL250515119</t>
  </si>
  <si>
    <t>01PL250515120</t>
  </si>
  <si>
    <t>01PL250526182</t>
  </si>
  <si>
    <t>01PL250527601</t>
  </si>
  <si>
    <t>01PL250527602</t>
  </si>
  <si>
    <t>01PL25070419</t>
  </si>
  <si>
    <t>1090/04/25-LDS</t>
  </si>
  <si>
    <t>01PL25070420</t>
  </si>
  <si>
    <t>01PL25070775</t>
  </si>
  <si>
    <t>01PL25070776</t>
  </si>
  <si>
    <t>A2-02-02-2</t>
  </si>
  <si>
    <t>01PL25070777</t>
  </si>
  <si>
    <t>01PL25071017</t>
  </si>
  <si>
    <t>01PL25071018</t>
  </si>
  <si>
    <t>01PL25071019</t>
  </si>
  <si>
    <t>01PL25071088</t>
  </si>
  <si>
    <t>01PL25071089</t>
  </si>
  <si>
    <t>01PL25071454</t>
  </si>
  <si>
    <t>01PL25071455</t>
  </si>
  <si>
    <t>01PL25071456</t>
  </si>
  <si>
    <t>01PL25071616</t>
  </si>
  <si>
    <t>01PL25071617</t>
  </si>
  <si>
    <t>01PL25071618</t>
  </si>
  <si>
    <t>01PL250722192</t>
  </si>
  <si>
    <t>01PL250722193</t>
  </si>
  <si>
    <t>01PL250722194</t>
  </si>
  <si>
    <t>01PL250722195</t>
  </si>
  <si>
    <t>01PL250722196</t>
  </si>
  <si>
    <t>01PL250722197</t>
  </si>
  <si>
    <t>01PL250722198</t>
  </si>
  <si>
    <t>01PL250722199</t>
  </si>
  <si>
    <t>01PL250722200</t>
  </si>
  <si>
    <t>A2-02-07-3</t>
  </si>
  <si>
    <t>01PL250904113</t>
  </si>
  <si>
    <t>1111/05/25-LDS</t>
  </si>
  <si>
    <t>01PL250904114</t>
  </si>
  <si>
    <t>01PL250904115</t>
  </si>
  <si>
    <t>01PL250904116</t>
  </si>
  <si>
    <t>01PL250904117</t>
  </si>
  <si>
    <t>01PL250904118</t>
  </si>
  <si>
    <t>01PL250904119</t>
  </si>
  <si>
    <t>01PL250904120</t>
  </si>
  <si>
    <t>01PL250904121</t>
  </si>
  <si>
    <t>01PL250904122</t>
  </si>
  <si>
    <t>01PL250904123</t>
  </si>
  <si>
    <t>01PL250904124</t>
  </si>
  <si>
    <t>01PL250904125</t>
  </si>
  <si>
    <t>1112/05/25-LDS</t>
  </si>
  <si>
    <t>01PL250904126</t>
  </si>
  <si>
    <t>01PL250904127</t>
  </si>
  <si>
    <t>01PL250904128</t>
  </si>
  <si>
    <t>01PL250904129</t>
  </si>
  <si>
    <t>01PL250904130</t>
  </si>
  <si>
    <t>01PL250904131</t>
  </si>
  <si>
    <t>01PL250904132</t>
  </si>
  <si>
    <t>01PL250904133</t>
  </si>
  <si>
    <t>01PL250904134</t>
  </si>
  <si>
    <t>01PL250904135</t>
  </si>
  <si>
    <t>01PL250904136</t>
  </si>
  <si>
    <t>01PL25092910</t>
  </si>
  <si>
    <t>01PL25092911</t>
  </si>
  <si>
    <t>01PL2509297</t>
  </si>
  <si>
    <t>01PL2509298</t>
  </si>
  <si>
    <t>01PL2509299</t>
  </si>
  <si>
    <t>A2-02-11-4</t>
  </si>
  <si>
    <t>01PL251010156</t>
  </si>
  <si>
    <t>01PL251010157</t>
  </si>
  <si>
    <t>01PL251010158</t>
  </si>
  <si>
    <t>01PL251010159</t>
  </si>
  <si>
    <t>01PL251010160</t>
  </si>
  <si>
    <t>01PL251010161</t>
  </si>
  <si>
    <t>01PL251010162</t>
  </si>
  <si>
    <t>01PL251010163</t>
  </si>
  <si>
    <t>01PL251010164</t>
  </si>
  <si>
    <t>01PL251010165</t>
  </si>
  <si>
    <t>01PL251010166</t>
  </si>
  <si>
    <t>01PL251010167</t>
  </si>
  <si>
    <t>01PL251010168</t>
  </si>
  <si>
    <t>01PL251010169</t>
  </si>
  <si>
    <t>01PL250329152</t>
  </si>
  <si>
    <t>01PL250329154</t>
  </si>
  <si>
    <t>A2-02-01-1</t>
  </si>
  <si>
    <t>01PL25062814</t>
  </si>
  <si>
    <t>20250628</t>
  </si>
  <si>
    <t>01PL25062815</t>
  </si>
  <si>
    <t>01PL25062816</t>
  </si>
  <si>
    <t>01PL25062817</t>
  </si>
  <si>
    <t>A2-02-03-3</t>
  </si>
  <si>
    <t>01PL25062818</t>
  </si>
  <si>
    <t>01PL25062819</t>
  </si>
  <si>
    <t>01PL25062820</t>
  </si>
  <si>
    <t>01PL25062821</t>
  </si>
  <si>
    <t>01PL25062822</t>
  </si>
  <si>
    <t>01PL25062823</t>
  </si>
  <si>
    <t>01PL25062824</t>
  </si>
  <si>
    <t>01PL25062825</t>
  </si>
  <si>
    <t>01PL25062826</t>
  </si>
  <si>
    <t>01PL25062827</t>
  </si>
  <si>
    <t>01PL25062828</t>
  </si>
  <si>
    <t>01PL25062829</t>
  </si>
  <si>
    <t>01PL25062830</t>
  </si>
  <si>
    <t>01PL25062831</t>
  </si>
  <si>
    <t>01PL25062832</t>
  </si>
  <si>
    <t>01PL25062833</t>
  </si>
  <si>
    <t>01PL25062834</t>
  </si>
  <si>
    <t>01PL25062835</t>
  </si>
  <si>
    <t>01PL25062836</t>
  </si>
  <si>
    <t>01PL25062837</t>
  </si>
  <si>
    <t>01PL25062838</t>
  </si>
  <si>
    <t>01PL25062839</t>
  </si>
  <si>
    <t>01PL25062840</t>
  </si>
  <si>
    <t>01PL25062841</t>
  </si>
  <si>
    <t>01PL25062842</t>
  </si>
  <si>
    <t>01PL25062843</t>
  </si>
  <si>
    <t>01PL25062844</t>
  </si>
  <si>
    <t>01PL25062845</t>
  </si>
  <si>
    <t>01PL25062846</t>
  </si>
  <si>
    <t>01PL25062847</t>
  </si>
  <si>
    <t>01PL25062848</t>
  </si>
  <si>
    <t>01PL25062849</t>
  </si>
  <si>
    <t>01PL25062850</t>
  </si>
  <si>
    <t>01PL25062851</t>
  </si>
  <si>
    <t>A2-02-12-2</t>
  </si>
  <si>
    <t>01PL250724244</t>
  </si>
  <si>
    <t>01PL250724245</t>
  </si>
  <si>
    <t>01PL250724246</t>
  </si>
  <si>
    <t>01PL250724247</t>
  </si>
  <si>
    <t>A2-02-14-2</t>
  </si>
  <si>
    <t>01PL250905105</t>
  </si>
  <si>
    <t>01PL250905106</t>
  </si>
  <si>
    <t>A2-02-04-3</t>
  </si>
  <si>
    <t>01PL250905107</t>
  </si>
  <si>
    <t>01PL250905108</t>
  </si>
  <si>
    <t>01PL250905109</t>
  </si>
  <si>
    <t>01PL250905110</t>
  </si>
  <si>
    <t>01PL250905111</t>
  </si>
  <si>
    <t>01PL250905112</t>
  </si>
  <si>
    <t>01PL250905113</t>
  </si>
  <si>
    <t>01PL250905114</t>
  </si>
  <si>
    <t>01PL250905116</t>
  </si>
  <si>
    <t>01PL250905117</t>
  </si>
  <si>
    <t>01PL250905118</t>
  </si>
  <si>
    <t>01PL250905119</t>
  </si>
  <si>
    <t>A2-05-09-1</t>
  </si>
  <si>
    <t>01PL25090512</t>
  </si>
  <si>
    <t>01PL250905120</t>
  </si>
  <si>
    <t>01PL250905121</t>
  </si>
  <si>
    <t>01PL250905122</t>
  </si>
  <si>
    <t>01PL250905123</t>
  </si>
  <si>
    <t>01PL250905124</t>
  </si>
  <si>
    <t>01PL250905125</t>
  </si>
  <si>
    <t>01PL250905128</t>
  </si>
  <si>
    <t>01PL25090513</t>
  </si>
  <si>
    <t>01PL25090514</t>
  </si>
  <si>
    <t>01PL25090515</t>
  </si>
  <si>
    <t>01PL25090516</t>
  </si>
  <si>
    <t>01PL25090517</t>
  </si>
  <si>
    <t>01PL25090518</t>
  </si>
  <si>
    <t>01PL25090519</t>
  </si>
  <si>
    <t>01PL25090520</t>
  </si>
  <si>
    <t>01PL25090521</t>
  </si>
  <si>
    <t>01PL25090522</t>
  </si>
  <si>
    <t>01PL25090523</t>
  </si>
  <si>
    <t>01PL25090524</t>
  </si>
  <si>
    <t>01PL25090525</t>
  </si>
  <si>
    <t>01PL25090526</t>
  </si>
  <si>
    <t>01PL25090527</t>
  </si>
  <si>
    <t>01PL25090528</t>
  </si>
  <si>
    <t>01PL25090529</t>
  </si>
  <si>
    <t>01PL25090530</t>
  </si>
  <si>
    <t>01PL25090531</t>
  </si>
  <si>
    <t>01PL25090532</t>
  </si>
  <si>
    <t>A2-01-09-2</t>
  </si>
  <si>
    <t>01PL25090560</t>
  </si>
  <si>
    <t>01PL25090561</t>
  </si>
  <si>
    <t>01PL25090562</t>
  </si>
  <si>
    <t>01PL25090563</t>
  </si>
  <si>
    <t>01PL25090564</t>
  </si>
  <si>
    <t>01PL25090565</t>
  </si>
  <si>
    <t>01PL25090566</t>
  </si>
  <si>
    <t>01PL25090567</t>
  </si>
  <si>
    <t>A2-06-15-1</t>
  </si>
  <si>
    <t>01PL25090568</t>
  </si>
  <si>
    <t>01PL25090569</t>
  </si>
  <si>
    <t>01PL25090570</t>
  </si>
  <si>
    <t>01PL25090571</t>
  </si>
  <si>
    <t>01PL25090572</t>
  </si>
  <si>
    <t>01PL25090685</t>
  </si>
  <si>
    <t>01PL25090686</t>
  </si>
  <si>
    <t>01PL25090687</t>
  </si>
  <si>
    <t>01PL25090688</t>
  </si>
  <si>
    <t>01PL25090689</t>
  </si>
  <si>
    <t>01PL25090690</t>
  </si>
  <si>
    <t>01PL25090692</t>
  </si>
  <si>
    <t>01PL25090693</t>
  </si>
  <si>
    <t>01PL25100299</t>
  </si>
  <si>
    <t>1114/05/25-LDS</t>
  </si>
  <si>
    <t>A2-06-02-2</t>
  </si>
  <si>
    <t>01PL25100410</t>
  </si>
  <si>
    <t>20251004</t>
  </si>
  <si>
    <t>A2-06-01-2</t>
  </si>
  <si>
    <t>01PL25100411</t>
  </si>
  <si>
    <t>01PL25100413</t>
  </si>
  <si>
    <t>01PL25100414</t>
  </si>
  <si>
    <t>01PL25100415</t>
  </si>
  <si>
    <t>01PL25100416</t>
  </si>
  <si>
    <t>01PL25100417</t>
  </si>
  <si>
    <t>01PL25100418</t>
  </si>
  <si>
    <t>01PL25100419</t>
  </si>
  <si>
    <t>01PL2510042</t>
  </si>
  <si>
    <t>01PL25100420</t>
  </si>
  <si>
    <t>A2-06-05-3</t>
  </si>
  <si>
    <t>01PL25100421</t>
  </si>
  <si>
    <t>01PL25100422</t>
  </si>
  <si>
    <t>01PL25100423</t>
  </si>
  <si>
    <t>01PL25100424</t>
  </si>
  <si>
    <t>01PL25100425</t>
  </si>
  <si>
    <t>01PL25100426</t>
  </si>
  <si>
    <t>01PL25100427</t>
  </si>
  <si>
    <t>01PL25100428</t>
  </si>
  <si>
    <t>01PL25100429</t>
  </si>
  <si>
    <t>01PL2510043</t>
  </si>
  <si>
    <t>01PL25100430</t>
  </si>
  <si>
    <t>01PL25100431</t>
  </si>
  <si>
    <t>01PL25100432</t>
  </si>
  <si>
    <t>01PL25100433</t>
  </si>
  <si>
    <t>01PL25100434</t>
  </si>
  <si>
    <t>01PL25100435</t>
  </si>
  <si>
    <t>01PL25100436</t>
  </si>
  <si>
    <t>01PL25100437</t>
  </si>
  <si>
    <t>01PL25100438</t>
  </si>
  <si>
    <t>01PL25100439</t>
  </si>
  <si>
    <t>01PL2510044</t>
  </si>
  <si>
    <t>01PL25100440</t>
  </si>
  <si>
    <t>01PL25100441</t>
  </si>
  <si>
    <t>01PL25100442</t>
  </si>
  <si>
    <t>01PL25100443</t>
  </si>
  <si>
    <t>01PL25100444</t>
  </si>
  <si>
    <t>01PL2510045</t>
  </si>
  <si>
    <t>01PL2510046</t>
  </si>
  <si>
    <t>01PL2510047</t>
  </si>
  <si>
    <t>01PL2510048</t>
  </si>
  <si>
    <t>01PL2510049</t>
  </si>
  <si>
    <t>01PL251010170</t>
  </si>
  <si>
    <t>01PL251010171</t>
  </si>
  <si>
    <t>Đèn led bulb 30W vàng - Chống ẩm</t>
  </si>
  <si>
    <t>PL230817443</t>
  </si>
  <si>
    <t>727/05/23</t>
  </si>
  <si>
    <t>LBD2-30V</t>
  </si>
  <si>
    <t>PL230817444</t>
  </si>
  <si>
    <t>PL230817445</t>
  </si>
  <si>
    <t>PL230817446</t>
  </si>
  <si>
    <t>Đèn led bulb 30W vàng IC DOB - chống ẩm</t>
  </si>
  <si>
    <t>01PL250329172</t>
  </si>
  <si>
    <t>01PL250329173</t>
  </si>
  <si>
    <t>01PL250329174</t>
  </si>
  <si>
    <t>01PL250329175</t>
  </si>
  <si>
    <t>01PL250329176</t>
  </si>
  <si>
    <t>01PL250329177</t>
  </si>
  <si>
    <t>A2-06-02-4</t>
  </si>
  <si>
    <t>01PL25071650</t>
  </si>
  <si>
    <t>01PL25071652</t>
  </si>
  <si>
    <t>01PL25071653</t>
  </si>
  <si>
    <t>01PL25071654</t>
  </si>
  <si>
    <t>01PL25071655</t>
  </si>
  <si>
    <t>01PL25071656</t>
  </si>
  <si>
    <t>01PL25071658</t>
  </si>
  <si>
    <t>01PL25071660</t>
  </si>
  <si>
    <t>01PL25071661</t>
  </si>
  <si>
    <t>01PL25071662</t>
  </si>
  <si>
    <t>A2-02-05-3</t>
  </si>
  <si>
    <t>01PL250722201</t>
  </si>
  <si>
    <t>A2-02-15-2</t>
  </si>
  <si>
    <t>01PL250722202</t>
  </si>
  <si>
    <t>01PL250722203</t>
  </si>
  <si>
    <t>01PL250722204</t>
  </si>
  <si>
    <t>01PL250722205</t>
  </si>
  <si>
    <t>01PL250722206</t>
  </si>
  <si>
    <t>01PL250722207</t>
  </si>
  <si>
    <t>01PL250722208</t>
  </si>
  <si>
    <t>01PL250722209</t>
  </si>
  <si>
    <t>01PL250722210</t>
  </si>
  <si>
    <t>01PL250722211</t>
  </si>
  <si>
    <t>A2-02-10-2</t>
  </si>
  <si>
    <t>01PL250722212</t>
  </si>
  <si>
    <t>01PL250722213</t>
  </si>
  <si>
    <t>A2-02-11-3</t>
  </si>
  <si>
    <t>01PL250722214</t>
  </si>
  <si>
    <t>01PL250722215</t>
  </si>
  <si>
    <t>01PL250722216</t>
  </si>
  <si>
    <t>01PL250722217</t>
  </si>
  <si>
    <t>A2-02-13-1</t>
  </si>
  <si>
    <t>01PL250722218</t>
  </si>
  <si>
    <t>01PL250722219</t>
  </si>
  <si>
    <t>01PL250722220</t>
  </si>
  <si>
    <t>01PL250722221</t>
  </si>
  <si>
    <t>01PL250722222</t>
  </si>
  <si>
    <t>01PL250722223</t>
  </si>
  <si>
    <t>01PL250722224</t>
  </si>
  <si>
    <t>01PL250722225</t>
  </si>
  <si>
    <t>01PL2507223</t>
  </si>
  <si>
    <t>1092/04/25-LDS</t>
  </si>
  <si>
    <t>01PL2507224</t>
  </si>
  <si>
    <t>01PL2507225</t>
  </si>
  <si>
    <t>01PL2507226</t>
  </si>
  <si>
    <t>01PL2507227</t>
  </si>
  <si>
    <t>01PL2507228</t>
  </si>
  <si>
    <t>A2-02-03-2</t>
  </si>
  <si>
    <t>01PL25072410</t>
  </si>
  <si>
    <t>01PL250724248</t>
  </si>
  <si>
    <t>A2-06-01-3</t>
  </si>
  <si>
    <t>01PL250724249</t>
  </si>
  <si>
    <t>01PL250724250</t>
  </si>
  <si>
    <t>01PL250724251</t>
  </si>
  <si>
    <t>01PL250724252</t>
  </si>
  <si>
    <t>01PL250724253</t>
  </si>
  <si>
    <t>01PL250724254</t>
  </si>
  <si>
    <t>01PL250724255</t>
  </si>
  <si>
    <t>01PL250724256</t>
  </si>
  <si>
    <t>01PL250724257</t>
  </si>
  <si>
    <t>01PL250724258</t>
  </si>
  <si>
    <t>01PL250724259</t>
  </si>
  <si>
    <t>01PL250724260</t>
  </si>
  <si>
    <t>01PL250724261</t>
  </si>
  <si>
    <t>01PL250724262</t>
  </si>
  <si>
    <t>01PL250724263</t>
  </si>
  <si>
    <t>01PL250724264</t>
  </si>
  <si>
    <t>A2-06-03-4</t>
  </si>
  <si>
    <t>01PL250724265</t>
  </si>
  <si>
    <t>01PL250724266</t>
  </si>
  <si>
    <t>01PL250724267</t>
  </si>
  <si>
    <t>01PL250724268</t>
  </si>
  <si>
    <t>01PL250724269</t>
  </si>
  <si>
    <t>01PL250724270</t>
  </si>
  <si>
    <t>01PL250724271</t>
  </si>
  <si>
    <t>01PL250724272</t>
  </si>
  <si>
    <t>01PL250724273</t>
  </si>
  <si>
    <t>01PL250724274</t>
  </si>
  <si>
    <t>01PL250724275</t>
  </si>
  <si>
    <t>01PL250724276</t>
  </si>
  <si>
    <t>01PL250724277</t>
  </si>
  <si>
    <t>01PL250724278</t>
  </si>
  <si>
    <t>01PL250724279</t>
  </si>
  <si>
    <t>01PL250724280</t>
  </si>
  <si>
    <t>01PL250724281</t>
  </si>
  <si>
    <t>01PL250724282</t>
  </si>
  <si>
    <t>01PL250724283</t>
  </si>
  <si>
    <t>01PL250724284</t>
  </si>
  <si>
    <t>01PL250724285</t>
  </si>
  <si>
    <t>01PL250724286</t>
  </si>
  <si>
    <t>01PL250724287</t>
  </si>
  <si>
    <t>01PL250724288</t>
  </si>
  <si>
    <t>01PL2507244</t>
  </si>
  <si>
    <t>01PL2507245</t>
  </si>
  <si>
    <t>01PL2507246</t>
  </si>
  <si>
    <t>01PL2507247</t>
  </si>
  <si>
    <t>01PL2507248</t>
  </si>
  <si>
    <t>01PL2507249</t>
  </si>
  <si>
    <t>01PL250903122</t>
  </si>
  <si>
    <t>01PL250903123</t>
  </si>
  <si>
    <t>01PL250903124</t>
  </si>
  <si>
    <t>01PL250904148</t>
  </si>
  <si>
    <t>01PL250904149</t>
  </si>
  <si>
    <t>01PL2509045</t>
  </si>
  <si>
    <t>01PL2509046</t>
  </si>
  <si>
    <t>01PL250905129</t>
  </si>
  <si>
    <t>01PL250905130</t>
  </si>
  <si>
    <t>01PL250905131</t>
  </si>
  <si>
    <t>01PL250905132</t>
  </si>
  <si>
    <t>01PL250905133</t>
  </si>
  <si>
    <t>01PL250905134</t>
  </si>
  <si>
    <t>01PL250905135</t>
  </si>
  <si>
    <t>01PL250905136</t>
  </si>
  <si>
    <t>01PL250905137</t>
  </si>
  <si>
    <t>01PL250905138</t>
  </si>
  <si>
    <t>01PL250905139</t>
  </si>
  <si>
    <t>01PL250905140</t>
  </si>
  <si>
    <t>A2-02-10-3</t>
  </si>
  <si>
    <t>01PL250908103</t>
  </si>
  <si>
    <t>01PL250908104</t>
  </si>
  <si>
    <t>01PL250908105</t>
  </si>
  <si>
    <t>01PL250908106</t>
  </si>
  <si>
    <t>01PL250908107</t>
  </si>
  <si>
    <t>01PL250908108</t>
  </si>
  <si>
    <t>01PL250908109</t>
  </si>
  <si>
    <t>01PL250908111</t>
  </si>
  <si>
    <t>01PL250908112</t>
  </si>
  <si>
    <t>01PL250908113</t>
  </si>
  <si>
    <t>01PL250908114</t>
  </si>
  <si>
    <t>01PL250908115</t>
  </si>
  <si>
    <t>01PL250908116</t>
  </si>
  <si>
    <t>01PL250908117</t>
  </si>
  <si>
    <t>A2-02-06-2</t>
  </si>
  <si>
    <t>01PL250908118</t>
  </si>
  <si>
    <t>01PL250908119</t>
  </si>
  <si>
    <t>01PL250908120</t>
  </si>
  <si>
    <t>01PL250908121</t>
  </si>
  <si>
    <t>01PL250908122</t>
  </si>
  <si>
    <t>01PL250908123</t>
  </si>
  <si>
    <t>01PL250908124</t>
  </si>
  <si>
    <t>01PL25090954</t>
  </si>
  <si>
    <t>01PL25090955</t>
  </si>
  <si>
    <t>01PL25090956</t>
  </si>
  <si>
    <t>01PL25090957</t>
  </si>
  <si>
    <t>01PL25090958</t>
  </si>
  <si>
    <t>01PL25090959</t>
  </si>
  <si>
    <t>01PL25090960</t>
  </si>
  <si>
    <t>01PL25090961</t>
  </si>
  <si>
    <t>01PL25090962</t>
  </si>
  <si>
    <t>01PL25090963</t>
  </si>
  <si>
    <t>01PL25090964</t>
  </si>
  <si>
    <t>01PL25090965</t>
  </si>
  <si>
    <t>01PL25090966</t>
  </si>
  <si>
    <t>01PL25090967</t>
  </si>
  <si>
    <t>01PL25090969</t>
  </si>
  <si>
    <t>01PL25090970</t>
  </si>
  <si>
    <t>01PL25090971</t>
  </si>
  <si>
    <t>01PL25090972</t>
  </si>
  <si>
    <t>01PL25090973</t>
  </si>
  <si>
    <t>01PL25090974</t>
  </si>
  <si>
    <t>01PL25090975</t>
  </si>
  <si>
    <t>01PL25090976</t>
  </si>
  <si>
    <t>01PL25090977</t>
  </si>
  <si>
    <t>01PL25090978</t>
  </si>
  <si>
    <t>01PL25090979</t>
  </si>
  <si>
    <t>01PL25090980</t>
  </si>
  <si>
    <t>01PL25090981</t>
  </si>
  <si>
    <t>01PL25090982</t>
  </si>
  <si>
    <t>01PL25090983</t>
  </si>
  <si>
    <t>01PL25091050</t>
  </si>
  <si>
    <t>A2-02-04-2</t>
  </si>
  <si>
    <t>01PL25092912</t>
  </si>
  <si>
    <t>01PL25092913</t>
  </si>
  <si>
    <t>01PL25092914</t>
  </si>
  <si>
    <t>01PL25092915</t>
  </si>
  <si>
    <t>01PL25092916</t>
  </si>
  <si>
    <t>01PL25092917</t>
  </si>
  <si>
    <t>01PL25092918</t>
  </si>
  <si>
    <t>01PL25092919</t>
  </si>
  <si>
    <t>A2-02-15-4</t>
  </si>
  <si>
    <t>01PL25092920</t>
  </si>
  <si>
    <t>01PL25092921</t>
  </si>
  <si>
    <t>01PL25092922</t>
  </si>
  <si>
    <t>01PL25092923</t>
  </si>
  <si>
    <t>01PL25092924</t>
  </si>
  <si>
    <t>01PL25092925</t>
  </si>
  <si>
    <t>01PL25092926</t>
  </si>
  <si>
    <t>01PL25092927</t>
  </si>
  <si>
    <t>01PL25092928</t>
  </si>
  <si>
    <t>01PL25092929</t>
  </si>
  <si>
    <t>01PL25092930</t>
  </si>
  <si>
    <t>01PL25092931</t>
  </si>
  <si>
    <t>01PL25092932</t>
  </si>
  <si>
    <t>01PL25092933</t>
  </si>
  <si>
    <t>01PL25092934</t>
  </si>
  <si>
    <t>01PL25092935</t>
  </si>
  <si>
    <t>01PL25092936</t>
  </si>
  <si>
    <t>01PL25092937</t>
  </si>
  <si>
    <t>01PL25092938</t>
  </si>
  <si>
    <t>01PL25092939</t>
  </si>
  <si>
    <t>01PL25092940</t>
  </si>
  <si>
    <t>01PL25092941</t>
  </si>
  <si>
    <t>01PL25092942</t>
  </si>
  <si>
    <t>01PL25092943</t>
  </si>
  <si>
    <t>01PL25092944</t>
  </si>
  <si>
    <t>01PL25092945</t>
  </si>
  <si>
    <t>01PL25092946</t>
  </si>
  <si>
    <t>01PL25092947</t>
  </si>
  <si>
    <t>01PL25092948</t>
  </si>
  <si>
    <t>01PL25092949</t>
  </si>
  <si>
    <t>01PL25092950</t>
  </si>
  <si>
    <t>01PL25092951</t>
  </si>
  <si>
    <t>01PL25123110</t>
  </si>
  <si>
    <t>1212/10/25-LDS</t>
  </si>
  <si>
    <t>A2-05-02-4</t>
  </si>
  <si>
    <t>01PL251231101</t>
  </si>
  <si>
    <t>01PL251231102</t>
  </si>
  <si>
    <t>01PL251231103</t>
  </si>
  <si>
    <t>01PL251231104</t>
  </si>
  <si>
    <t>01PL251231105</t>
  </si>
  <si>
    <t>A2-02-11-1</t>
  </si>
  <si>
    <t>01PL251231106</t>
  </si>
  <si>
    <t>01PL251231107</t>
  </si>
  <si>
    <t>01PL251231108</t>
  </si>
  <si>
    <t>01PL251231109</t>
  </si>
  <si>
    <t>01PL251231110</t>
  </si>
  <si>
    <t>01PL251231111</t>
  </si>
  <si>
    <t>A2-02-10-1</t>
  </si>
  <si>
    <t>01PL251231112</t>
  </si>
  <si>
    <t>01PL251231113</t>
  </si>
  <si>
    <t>01PL251231114</t>
  </si>
  <si>
    <t>01PL251231115</t>
  </si>
  <si>
    <t>01PL251231116</t>
  </si>
  <si>
    <t>01PL251231117</t>
  </si>
  <si>
    <t>01PL251231118</t>
  </si>
  <si>
    <t>01PL251231120</t>
  </si>
  <si>
    <t>01PL251231121</t>
  </si>
  <si>
    <t>01PL251231122</t>
  </si>
  <si>
    <t>01PL251231123</t>
  </si>
  <si>
    <t>01PL251231124</t>
  </si>
  <si>
    <t>01PL251231125</t>
  </si>
  <si>
    <t>01PL251231126</t>
  </si>
  <si>
    <t>01PL251231127</t>
  </si>
  <si>
    <t>01PL251231128</t>
  </si>
  <si>
    <t>01PL251231129</t>
  </si>
  <si>
    <t>01PL251231130</t>
  </si>
  <si>
    <t>01PL251231131</t>
  </si>
  <si>
    <t>01PL251231132</t>
  </si>
  <si>
    <t>01PL251231133</t>
  </si>
  <si>
    <t>01PL251231134</t>
  </si>
  <si>
    <t>01PL251231135</t>
  </si>
  <si>
    <t>01PL251231136</t>
  </si>
  <si>
    <t>01PL251231137</t>
  </si>
  <si>
    <t>01PL251231138</t>
  </si>
  <si>
    <t>01PL251231139</t>
  </si>
  <si>
    <t>01PL251231140</t>
  </si>
  <si>
    <t>01PL251231141</t>
  </si>
  <si>
    <t>01PL251231142</t>
  </si>
  <si>
    <t>01PL251231143</t>
  </si>
  <si>
    <t>01PL251231144</t>
  </si>
  <si>
    <t>01PL2601088</t>
  </si>
  <si>
    <t>A2-06-11-2</t>
  </si>
  <si>
    <t>01PL26010358</t>
  </si>
  <si>
    <t>1213/10/25-LDS</t>
  </si>
  <si>
    <t>01PL26010359</t>
  </si>
  <si>
    <t>01PL26010360</t>
  </si>
  <si>
    <t>01PL26010361</t>
  </si>
  <si>
    <t>01PL26010362</t>
  </si>
  <si>
    <t>01PL26010363</t>
  </si>
  <si>
    <t>01PL26010364</t>
  </si>
  <si>
    <t>A2-06-04-4</t>
  </si>
  <si>
    <t>01PL26010365</t>
  </si>
  <si>
    <t>01PL26010366</t>
  </si>
  <si>
    <t>01PL26010367</t>
  </si>
  <si>
    <t>01PL26010368</t>
  </si>
  <si>
    <t>01PL26010369</t>
  </si>
  <si>
    <t>01PL26010370</t>
  </si>
  <si>
    <t>01PL26010371</t>
  </si>
  <si>
    <t>01PL26010372</t>
  </si>
  <si>
    <t>01PL26010373</t>
  </si>
  <si>
    <t>01PL26010374</t>
  </si>
  <si>
    <t>01PL26010375</t>
  </si>
  <si>
    <t>01PL26010376</t>
  </si>
  <si>
    <t>01PL26010377</t>
  </si>
  <si>
    <t>01PL26010378</t>
  </si>
  <si>
    <t>01PL26010379</t>
  </si>
  <si>
    <t>01PL26010380</t>
  </si>
  <si>
    <t>01PL26010381</t>
  </si>
  <si>
    <t>A2-02-08-3</t>
  </si>
  <si>
    <t>01PL260109100</t>
  </si>
  <si>
    <t>01PL260109101</t>
  </si>
  <si>
    <t>01PL260109102</t>
  </si>
  <si>
    <t>01PL260109103</t>
  </si>
  <si>
    <t>01PL260109104</t>
  </si>
  <si>
    <t>01PL260109105</t>
  </si>
  <si>
    <t>A2-02-02-4</t>
  </si>
  <si>
    <t>01PL260109176</t>
  </si>
  <si>
    <t>01PL260109177</t>
  </si>
  <si>
    <t>01PL260109178</t>
  </si>
  <si>
    <t>01PL260109179</t>
  </si>
  <si>
    <t>01PL260109180</t>
  </si>
  <si>
    <t>01PL26010994</t>
  </si>
  <si>
    <t>01PL26010995</t>
  </si>
  <si>
    <t>01PL26010996</t>
  </si>
  <si>
    <t>01PL26010997</t>
  </si>
  <si>
    <t>01PL26010998</t>
  </si>
  <si>
    <t>01PL26010999</t>
  </si>
  <si>
    <t>A2-06-09-2</t>
  </si>
  <si>
    <t>01PL260110100</t>
  </si>
  <si>
    <t>1214/10/25-LDS</t>
  </si>
  <si>
    <t>01PL260110101</t>
  </si>
  <si>
    <t>01PL260110102</t>
  </si>
  <si>
    <t>01PL260110103</t>
  </si>
  <si>
    <t>01PL260110104</t>
  </si>
  <si>
    <t>01PL260110105</t>
  </si>
  <si>
    <t>01PL260110106</t>
  </si>
  <si>
    <t>01PL260110107</t>
  </si>
  <si>
    <t>01PL260110108</t>
  </si>
  <si>
    <t>01PL260110109</t>
  </si>
  <si>
    <t>01PL260110110</t>
  </si>
  <si>
    <t>01PL260110111</t>
  </si>
  <si>
    <t>A2-06-05-4</t>
  </si>
  <si>
    <t>01PL260110115</t>
  </si>
  <si>
    <t>01PL260110116</t>
  </si>
  <si>
    <t>01PL260110117</t>
  </si>
  <si>
    <t>01PL260110118</t>
  </si>
  <si>
    <t>01PL260110119</t>
  </si>
  <si>
    <t>01PL260110120</t>
  </si>
  <si>
    <t>01PL260110121</t>
  </si>
  <si>
    <t>01PL260110122</t>
  </si>
  <si>
    <t>01PL260110123</t>
  </si>
  <si>
    <t>01PL260110124</t>
  </si>
  <si>
    <t>01PL260110125</t>
  </si>
  <si>
    <t>01PL260110126</t>
  </si>
  <si>
    <t>01PL260110127</t>
  </si>
  <si>
    <t>01PL260110128</t>
  </si>
  <si>
    <t>A2-06-13-3</t>
  </si>
  <si>
    <t>01PL260110191</t>
  </si>
  <si>
    <t>01PL260110192</t>
  </si>
  <si>
    <t>01PL26011059</t>
  </si>
  <si>
    <t>01PL26011060</t>
  </si>
  <si>
    <t>01PL26011061</t>
  </si>
  <si>
    <t>01PL26011062</t>
  </si>
  <si>
    <t>01PL26011063</t>
  </si>
  <si>
    <t>A2-06-07-4</t>
  </si>
  <si>
    <t>01PL26011064</t>
  </si>
  <si>
    <t>01PL26011065</t>
  </si>
  <si>
    <t>01PL26011066</t>
  </si>
  <si>
    <t>01PL26011067</t>
  </si>
  <si>
    <t>01PL26011068</t>
  </si>
  <si>
    <t>01PL26011069</t>
  </si>
  <si>
    <t>01PL26011070</t>
  </si>
  <si>
    <t>01PL26011071</t>
  </si>
  <si>
    <t>01PL26011072</t>
  </si>
  <si>
    <t>01PL26011073</t>
  </si>
  <si>
    <t>01PL26011074</t>
  </si>
  <si>
    <t>01PL26011075</t>
  </si>
  <si>
    <t>A2-02-03-4</t>
  </si>
  <si>
    <t>01PL26011076</t>
  </si>
  <si>
    <t>01PL26011077</t>
  </si>
  <si>
    <t>01PL26011078</t>
  </si>
  <si>
    <t>01PL26011079</t>
  </si>
  <si>
    <t>01PL26011080</t>
  </si>
  <si>
    <t>01PL26011081</t>
  </si>
  <si>
    <t>01PL26011082</t>
  </si>
  <si>
    <t>01PL26011083</t>
  </si>
  <si>
    <t>01PL26011084</t>
  </si>
  <si>
    <t>01PL26011085</t>
  </si>
  <si>
    <t>01PL26011086</t>
  </si>
  <si>
    <t>01PL26011087</t>
  </si>
  <si>
    <t>01PL26011088</t>
  </si>
  <si>
    <t>01PL26011089</t>
  </si>
  <si>
    <t>01PL26011090</t>
  </si>
  <si>
    <t>01PL26011091</t>
  </si>
  <si>
    <t>01PL26011092</t>
  </si>
  <si>
    <t>01PL26011093</t>
  </si>
  <si>
    <t>01PL26011094</t>
  </si>
  <si>
    <t>01PL26011095</t>
  </si>
  <si>
    <t>01PL26011096</t>
  </si>
  <si>
    <t>01PL26011097</t>
  </si>
  <si>
    <t>01PL26011098</t>
  </si>
  <si>
    <t>01PL26011099</t>
  </si>
  <si>
    <t>01PL26011210</t>
  </si>
  <si>
    <t>01PL26011211</t>
  </si>
  <si>
    <t>01PL2601123</t>
  </si>
  <si>
    <t>01PL2601124</t>
  </si>
  <si>
    <t>01PL2601125</t>
  </si>
  <si>
    <t>01PL2601126</t>
  </si>
  <si>
    <t>01PL2601127</t>
  </si>
  <si>
    <t>01PL2601128</t>
  </si>
  <si>
    <t>01PL2601129</t>
  </si>
  <si>
    <t>A2-06-14-2</t>
  </si>
  <si>
    <t>01PL26011454</t>
  </si>
  <si>
    <t>01PL26011455</t>
  </si>
  <si>
    <t>A2-03-06-3</t>
  </si>
  <si>
    <t>01PL26011610</t>
  </si>
  <si>
    <t>1215/10/25-LDS</t>
  </si>
  <si>
    <t>01PL26011611</t>
  </si>
  <si>
    <t>01PL26011612</t>
  </si>
  <si>
    <t>01PL26011613</t>
  </si>
  <si>
    <t>01PL26011614</t>
  </si>
  <si>
    <t>01PL26011615</t>
  </si>
  <si>
    <t>01PL26011616</t>
  </si>
  <si>
    <t>01PL26011617</t>
  </si>
  <si>
    <t>01PL26011618</t>
  </si>
  <si>
    <t>01PL26011619</t>
  </si>
  <si>
    <t>01PL2601162</t>
  </si>
  <si>
    <t>01PL2601163</t>
  </si>
  <si>
    <t>A2-06-09-4</t>
  </si>
  <si>
    <t>01PL260116382</t>
  </si>
  <si>
    <t>A2-06-06-4</t>
  </si>
  <si>
    <t>01PL260116383</t>
  </si>
  <si>
    <t>01PL260116384</t>
  </si>
  <si>
    <t>01PL2601164</t>
  </si>
  <si>
    <t>01PL2601165</t>
  </si>
  <si>
    <t>01PL2601166</t>
  </si>
  <si>
    <t>01PL2601167</t>
  </si>
  <si>
    <t>01PL2601168</t>
  </si>
  <si>
    <t>01PL2601169</t>
  </si>
  <si>
    <t>01PL26012810</t>
  </si>
  <si>
    <t>A2-06-06-2</t>
  </si>
  <si>
    <t>01PL2601284</t>
  </si>
  <si>
    <t>01PL2601285</t>
  </si>
  <si>
    <t>01PL2601286</t>
  </si>
  <si>
    <t>01PL2601287</t>
  </si>
  <si>
    <t>01PL2601288</t>
  </si>
  <si>
    <t>01PL2601289</t>
  </si>
  <si>
    <t>01PL26012894</t>
  </si>
  <si>
    <t>01PL26020382</t>
  </si>
  <si>
    <t>Đèn led bulb 40W vàng IC DOB - chống ẩm</t>
  </si>
  <si>
    <t>01PL25031749</t>
  </si>
  <si>
    <t>LBD2-40V</t>
  </si>
  <si>
    <t>01PL25031750</t>
  </si>
  <si>
    <t>01PL25031751</t>
  </si>
  <si>
    <t>01PL25031752</t>
  </si>
  <si>
    <t>01PL25031753</t>
  </si>
  <si>
    <t>01PL25031754</t>
  </si>
  <si>
    <t>1017/12/24-LDS</t>
  </si>
  <si>
    <t>20250219</t>
  </si>
  <si>
    <t>A2-07-15-2</t>
  </si>
  <si>
    <t>01PL250308100</t>
  </si>
  <si>
    <t>A2-07-15-3</t>
  </si>
  <si>
    <t>01PL250308101</t>
  </si>
  <si>
    <t>01PL250308102</t>
  </si>
  <si>
    <t>01PL250308103</t>
  </si>
  <si>
    <t>01PL250308104</t>
  </si>
  <si>
    <t>01PL250308105</t>
  </si>
  <si>
    <t>01PL25030863</t>
  </si>
  <si>
    <t>A2-02-01-4</t>
  </si>
  <si>
    <t>01PL25030874</t>
  </si>
  <si>
    <t>01PL25030875</t>
  </si>
  <si>
    <t>01PL25030877</t>
  </si>
  <si>
    <t>01PL25030878</t>
  </si>
  <si>
    <t>01PL25030879</t>
  </si>
  <si>
    <t>01PL25030880</t>
  </si>
  <si>
    <t>01PL25030881</t>
  </si>
  <si>
    <t>01PL25030882</t>
  </si>
  <si>
    <t>01PL25030883</t>
  </si>
  <si>
    <t>01PL25030884</t>
  </si>
  <si>
    <t>01PL25030885</t>
  </si>
  <si>
    <t>01PL25030886</t>
  </si>
  <si>
    <t>01PL25030888</t>
  </si>
  <si>
    <t>01PL25030889</t>
  </si>
  <si>
    <t>01PL25030890</t>
  </si>
  <si>
    <t>01PL25030892</t>
  </si>
  <si>
    <t>01PL25030893</t>
  </si>
  <si>
    <t>01PL25030894</t>
  </si>
  <si>
    <t>01PL25030895</t>
  </si>
  <si>
    <t>01PL25030896</t>
  </si>
  <si>
    <t>01PL25030897</t>
  </si>
  <si>
    <t>01PL25030898</t>
  </si>
  <si>
    <t>01PL25030899</t>
  </si>
  <si>
    <t>A2-02-06-3</t>
  </si>
  <si>
    <t>01PL250310100</t>
  </si>
  <si>
    <t>1019/12/24-LDS</t>
  </si>
  <si>
    <t>01PL250310101</t>
  </si>
  <si>
    <t>01PL250310102</t>
  </si>
  <si>
    <t>01PL250310103</t>
  </si>
  <si>
    <t>A2-02-01-3</t>
  </si>
  <si>
    <t>01PL250310195</t>
  </si>
  <si>
    <t>01PL250310196</t>
  </si>
  <si>
    <t>01PL250310197</t>
  </si>
  <si>
    <t>01PL250310198</t>
  </si>
  <si>
    <t>01PL250310199</t>
  </si>
  <si>
    <t>01PL250310200</t>
  </si>
  <si>
    <t>01PL250310201</t>
  </si>
  <si>
    <t>01PL250310202</t>
  </si>
  <si>
    <t>01PL250310203</t>
  </si>
  <si>
    <t>01PL250310204</t>
  </si>
  <si>
    <t>01PL250310205</t>
  </si>
  <si>
    <t>01PL250310206</t>
  </si>
  <si>
    <t>01PL250310207</t>
  </si>
  <si>
    <t>01PL250310208</t>
  </si>
  <si>
    <t>01PL250310209</t>
  </si>
  <si>
    <t>01PL250310210</t>
  </si>
  <si>
    <t>01PL250310211</t>
  </si>
  <si>
    <t>01PL250310212</t>
  </si>
  <si>
    <t>01PL250310213</t>
  </si>
  <si>
    <t>01PL250310214</t>
  </si>
  <si>
    <t>A2-07-15-1</t>
  </si>
  <si>
    <t>01PL25031080</t>
  </si>
  <si>
    <t>01PL25031081</t>
  </si>
  <si>
    <t>01PL25031082</t>
  </si>
  <si>
    <t>01PL25031083</t>
  </si>
  <si>
    <t>01PL25031084</t>
  </si>
  <si>
    <t>01PL25031085</t>
  </si>
  <si>
    <t>01PL25031086</t>
  </si>
  <si>
    <t>01PL25031087</t>
  </si>
  <si>
    <t>01PL25031088</t>
  </si>
  <si>
    <t>01PL25031089</t>
  </si>
  <si>
    <t>01PL25031090</t>
  </si>
  <si>
    <t>01PL25031091</t>
  </si>
  <si>
    <t>01PL25031092</t>
  </si>
  <si>
    <t>01PL25031093</t>
  </si>
  <si>
    <t>01PL25031094</t>
  </si>
  <si>
    <t>01PL25031095</t>
  </si>
  <si>
    <t>01PL25031096</t>
  </si>
  <si>
    <t>01PL25031097</t>
  </si>
  <si>
    <t>01PL25031098</t>
  </si>
  <si>
    <t>01PL25031099</t>
  </si>
  <si>
    <t>01PL25031574</t>
  </si>
  <si>
    <t>A2-02-01-2</t>
  </si>
  <si>
    <t>01PL25031558</t>
  </si>
  <si>
    <t>01PL25031559</t>
  </si>
  <si>
    <t>01PL25031560</t>
  </si>
  <si>
    <t>01PL25031561</t>
  </si>
  <si>
    <t>01PL25031562</t>
  </si>
  <si>
    <t>01PL25031563</t>
  </si>
  <si>
    <t>01PL25031564</t>
  </si>
  <si>
    <t>01PL25031565</t>
  </si>
  <si>
    <t>01PL25031566</t>
  </si>
  <si>
    <t>01PL25031567</t>
  </si>
  <si>
    <t>01PL25031568</t>
  </si>
  <si>
    <t>01PL25031569</t>
  </si>
  <si>
    <t>01PL25031570</t>
  </si>
  <si>
    <t>01PL25031571</t>
  </si>
  <si>
    <t>01PL25031572</t>
  </si>
  <si>
    <t>01PL25031573</t>
  </si>
  <si>
    <t>1020/12/24-LDS</t>
  </si>
  <si>
    <t>A2-02-09-4</t>
  </si>
  <si>
    <t>01PL25032554</t>
  </si>
  <si>
    <t>01PL25032555</t>
  </si>
  <si>
    <t>01PL25032556</t>
  </si>
  <si>
    <t>01PL25032557</t>
  </si>
  <si>
    <t>01PL25032558</t>
  </si>
  <si>
    <t>01PL25032559</t>
  </si>
  <si>
    <t>01PL25032560</t>
  </si>
  <si>
    <t>01PL25032561</t>
  </si>
  <si>
    <t>A2-02-04-4</t>
  </si>
  <si>
    <t>01PL25032562</t>
  </si>
  <si>
    <t>01PL25032563</t>
  </si>
  <si>
    <t>01PL25032564</t>
  </si>
  <si>
    <t>01PL25032565</t>
  </si>
  <si>
    <t>A2-02-08-4</t>
  </si>
  <si>
    <t>01PL25032566</t>
  </si>
  <si>
    <t>01PL25032567</t>
  </si>
  <si>
    <t>01PL25032568</t>
  </si>
  <si>
    <t>01PL25032569</t>
  </si>
  <si>
    <t>01PL25032570</t>
  </si>
  <si>
    <t>01PL25032571</t>
  </si>
  <si>
    <t>01PL25032572</t>
  </si>
  <si>
    <t>01PL25032573</t>
  </si>
  <si>
    <t>01PL25032574</t>
  </si>
  <si>
    <t>01PL25032575</t>
  </si>
  <si>
    <t>01PL25032576</t>
  </si>
  <si>
    <t>01PL25032577</t>
  </si>
  <si>
    <t>01PL25032578</t>
  </si>
  <si>
    <t>01PL25032579</t>
  </si>
  <si>
    <t>01PL25032580</t>
  </si>
  <si>
    <t>01PL25032581</t>
  </si>
  <si>
    <t>01PL25032582</t>
  </si>
  <si>
    <t>01PL25032583</t>
  </si>
  <si>
    <t>01PL25032584</t>
  </si>
  <si>
    <t>01PL25032585</t>
  </si>
  <si>
    <t>01PL25032586</t>
  </si>
  <si>
    <t>01PL25032587</t>
  </si>
  <si>
    <t>01PL25032588</t>
  </si>
  <si>
    <t>01PL25032589</t>
  </si>
  <si>
    <t>01PL25032590</t>
  </si>
  <si>
    <t>01PL25032591</t>
  </si>
  <si>
    <t>01PL25032592</t>
  </si>
  <si>
    <t>01PL25032593</t>
  </si>
  <si>
    <t>01PL25032594</t>
  </si>
  <si>
    <t>01PL25032595</t>
  </si>
  <si>
    <t>01PL250507142</t>
  </si>
  <si>
    <t>01PL250507143</t>
  </si>
  <si>
    <t>01PL250507144</t>
  </si>
  <si>
    <t>01PL250507145</t>
  </si>
  <si>
    <t>01PL250507146</t>
  </si>
  <si>
    <t>01PL250516108</t>
  </si>
  <si>
    <t>1055/01/25-LDS</t>
  </si>
  <si>
    <t>01PL250516109</t>
  </si>
  <si>
    <t>01PL250516110</t>
  </si>
  <si>
    <t>A2-06-15-3</t>
  </si>
  <si>
    <t>01PL25051617</t>
  </si>
  <si>
    <t>01PL25051618</t>
  </si>
  <si>
    <t>01PL25051619</t>
  </si>
  <si>
    <t>01PL25051620</t>
  </si>
  <si>
    <t>01PL25051621</t>
  </si>
  <si>
    <t>01PL25051622</t>
  </si>
  <si>
    <t>01PL25051623</t>
  </si>
  <si>
    <t>A2-06-15-2</t>
  </si>
  <si>
    <t>01PL25051624</t>
  </si>
  <si>
    <t>01PL25051625</t>
  </si>
  <si>
    <t>01PL25051626</t>
  </si>
  <si>
    <t>01PL25051627</t>
  </si>
  <si>
    <t>01PL25051628</t>
  </si>
  <si>
    <t>01PL25051629</t>
  </si>
  <si>
    <t>01PL25051630</t>
  </si>
  <si>
    <t>01PL25051631</t>
  </si>
  <si>
    <t>01PL25051632</t>
  </si>
  <si>
    <t>01PL25051633</t>
  </si>
  <si>
    <t>01PL25051634</t>
  </si>
  <si>
    <t>01PL25051635</t>
  </si>
  <si>
    <t>01PL25051636</t>
  </si>
  <si>
    <t>01PL25051637</t>
  </si>
  <si>
    <t>01PL25051638</t>
  </si>
  <si>
    <t>01PL25051639</t>
  </si>
  <si>
    <t>01PL25051640</t>
  </si>
  <si>
    <t>01PL25051641</t>
  </si>
  <si>
    <t>01PL25051642</t>
  </si>
  <si>
    <t>01PL25051643</t>
  </si>
  <si>
    <t>01PL25051644</t>
  </si>
  <si>
    <t>01PL25051645</t>
  </si>
  <si>
    <t>01PL25051646</t>
  </si>
  <si>
    <t>01PL25051647</t>
  </si>
  <si>
    <t>01PL25051648</t>
  </si>
  <si>
    <t>A2-06-15-4</t>
  </si>
  <si>
    <t>01PL250527618</t>
  </si>
  <si>
    <t>01PL250527619</t>
  </si>
  <si>
    <t>01PL250527620</t>
  </si>
  <si>
    <t>01PL250527621</t>
  </si>
  <si>
    <t>01PL250527622</t>
  </si>
  <si>
    <t>01PL250527623</t>
  </si>
  <si>
    <t>01PL250527624</t>
  </si>
  <si>
    <t>01PL250527625</t>
  </si>
  <si>
    <t>01PL250527626</t>
  </si>
  <si>
    <t>01PL250527627</t>
  </si>
  <si>
    <t>01PL250527628</t>
  </si>
  <si>
    <t>01PL250527629</t>
  </si>
  <si>
    <t>01PL250527630</t>
  </si>
  <si>
    <t>01PL250527631</t>
  </si>
  <si>
    <t>A2-02-13-2</t>
  </si>
  <si>
    <t>01PL260122202</t>
  </si>
  <si>
    <t>1211/10/25-LDS</t>
  </si>
  <si>
    <t>01PL260122203</t>
  </si>
  <si>
    <t>01PL260122204</t>
  </si>
  <si>
    <t>01PL260122205</t>
  </si>
  <si>
    <t>01PL260122206</t>
  </si>
  <si>
    <t>01PL260122207</t>
  </si>
  <si>
    <t>01PL260122208</t>
  </si>
  <si>
    <t>01PL260122209</t>
  </si>
  <si>
    <t>01PL260122210</t>
  </si>
  <si>
    <t>01PL260122211</t>
  </si>
  <si>
    <t>01PL260122212</t>
  </si>
  <si>
    <t>01PL260122213</t>
  </si>
  <si>
    <t>A2-06-10-4</t>
  </si>
  <si>
    <t>01PL260122214</t>
  </si>
  <si>
    <t>01PL260122215</t>
  </si>
  <si>
    <t>01PL260122216</t>
  </si>
  <si>
    <t>01PL260122217</t>
  </si>
  <si>
    <t>01PL260122218</t>
  </si>
  <si>
    <t>01PL260122219</t>
  </si>
  <si>
    <t>01PL260122220</t>
  </si>
  <si>
    <t>01PL260122221</t>
  </si>
  <si>
    <t>01PL260122222</t>
  </si>
  <si>
    <t>01PL260122223</t>
  </si>
  <si>
    <t>01PL260122224</t>
  </si>
  <si>
    <t>01PL260122225</t>
  </si>
  <si>
    <t>01PL260122226</t>
  </si>
  <si>
    <t>01PL260122227</t>
  </si>
  <si>
    <t>01PL260122228</t>
  </si>
  <si>
    <t>01PL260122229</t>
  </si>
  <si>
    <t>01PL260122230</t>
  </si>
  <si>
    <t>01PL260122231</t>
  </si>
  <si>
    <t>01PL260122232</t>
  </si>
  <si>
    <t>01PL260122233</t>
  </si>
  <si>
    <t>01PL260122234</t>
  </si>
  <si>
    <t>01PL260122235</t>
  </si>
  <si>
    <t>01PL260122236</t>
  </si>
  <si>
    <t>01PL260122237</t>
  </si>
  <si>
    <t>01PL26012450</t>
  </si>
  <si>
    <t>01PL26012451</t>
  </si>
  <si>
    <t>01PL26012452</t>
  </si>
  <si>
    <t>01PL26012453</t>
  </si>
  <si>
    <t>01PL26012454</t>
  </si>
  <si>
    <t>A2-06-08-4</t>
  </si>
  <si>
    <t>01PL260203100</t>
  </si>
  <si>
    <t>01PL260203101</t>
  </si>
  <si>
    <t>01PL260203102</t>
  </si>
  <si>
    <t>01PL260203103</t>
  </si>
  <si>
    <t>A2-06-11-3</t>
  </si>
  <si>
    <t>01PL260203122</t>
  </si>
  <si>
    <t>01PL260203123</t>
  </si>
  <si>
    <t>01PL260203124</t>
  </si>
  <si>
    <t>01PL26020383</t>
  </si>
  <si>
    <t>01PL26020384</t>
  </si>
  <si>
    <t>01PL26020385</t>
  </si>
  <si>
    <t>01PL26020386</t>
  </si>
  <si>
    <t>01PL26020387</t>
  </si>
  <si>
    <t>01PL26020388</t>
  </si>
  <si>
    <t>01PL26020389</t>
  </si>
  <si>
    <t>01PL26020390</t>
  </si>
  <si>
    <t>01PL26020391</t>
  </si>
  <si>
    <t>01PL26020392</t>
  </si>
  <si>
    <t>01PL26020393</t>
  </si>
  <si>
    <t>01PL26020394</t>
  </si>
  <si>
    <t>01PL26020395</t>
  </si>
  <si>
    <t>01PL26020396</t>
  </si>
  <si>
    <t>01PL26020397</t>
  </si>
  <si>
    <t>01PL26020398</t>
  </si>
  <si>
    <t>01PL26020399</t>
  </si>
  <si>
    <t>A2-02-07-4</t>
  </si>
  <si>
    <t>01PL251124158</t>
  </si>
  <si>
    <t>01PL251124159</t>
  </si>
  <si>
    <t>01PL251124160</t>
  </si>
  <si>
    <t>01PL251124161</t>
  </si>
  <si>
    <t>A2-02-05-4</t>
  </si>
  <si>
    <t>01PL251124162</t>
  </si>
  <si>
    <t>01PL251124163</t>
  </si>
  <si>
    <t>01PL251124164</t>
  </si>
  <si>
    <t>01PL251124165</t>
  </si>
  <si>
    <t>01PL251124166</t>
  </si>
  <si>
    <t>01PL251124167</t>
  </si>
  <si>
    <t>01PL251124168</t>
  </si>
  <si>
    <t>01PL251124169</t>
  </si>
  <si>
    <t>01PL251124170</t>
  </si>
  <si>
    <t>01PL251124171</t>
  </si>
  <si>
    <t>01PL251124172</t>
  </si>
  <si>
    <t>01PL251124173</t>
  </si>
  <si>
    <t>01PL251124174</t>
  </si>
  <si>
    <t>01PL251124175</t>
  </si>
  <si>
    <t>01PL251124176</t>
  </si>
  <si>
    <t>01PL251124177</t>
  </si>
  <si>
    <t>01PL251124178</t>
  </si>
  <si>
    <t>01PL251124179</t>
  </si>
  <si>
    <t>01PL251124180</t>
  </si>
  <si>
    <t>01PL250827129</t>
  </si>
  <si>
    <t>01PL250827132</t>
  </si>
  <si>
    <t>01PL250827133</t>
  </si>
  <si>
    <t>01PL250827134</t>
  </si>
  <si>
    <t>01PL250827135</t>
  </si>
  <si>
    <t>01PL250827136</t>
  </si>
  <si>
    <t>01PL250827137</t>
  </si>
  <si>
    <t>01PL250827138</t>
  </si>
  <si>
    <t>01PL250827140</t>
  </si>
  <si>
    <t>01PL250827141</t>
  </si>
  <si>
    <t>01PL251124181</t>
  </si>
  <si>
    <t>01PL251124182</t>
  </si>
  <si>
    <t>01PL251124183</t>
  </si>
  <si>
    <t>01PL251124184</t>
  </si>
  <si>
    <t>01PL251124185</t>
  </si>
  <si>
    <t>A2-06-04-2</t>
  </si>
  <si>
    <t>01PL251217375</t>
  </si>
  <si>
    <t>01PL251217376</t>
  </si>
  <si>
    <t>01PL251217377</t>
  </si>
  <si>
    <t>01PL251217378</t>
  </si>
  <si>
    <t>01PL251217379</t>
  </si>
  <si>
    <t>01PL251217380</t>
  </si>
  <si>
    <t>01PL251217381</t>
  </si>
  <si>
    <t>01PL251217382</t>
  </si>
  <si>
    <t>01PL251217383</t>
  </si>
  <si>
    <t>A2-03-11-4</t>
  </si>
  <si>
    <t>01PL25120523</t>
  </si>
  <si>
    <t>01PL25120524</t>
  </si>
  <si>
    <t>01PL25120525</t>
  </si>
  <si>
    <t>01PL25120526</t>
  </si>
  <si>
    <t>01PL25120527</t>
  </si>
  <si>
    <t>01PL25120528</t>
  </si>
  <si>
    <t>01PL25120529</t>
  </si>
  <si>
    <t>01PL25120530</t>
  </si>
  <si>
    <t>A2-03-13-4</t>
  </si>
  <si>
    <t>01PL25120531</t>
  </si>
  <si>
    <t>01PL25120532</t>
  </si>
  <si>
    <t>01PL25120533</t>
  </si>
  <si>
    <t>01PL25120534</t>
  </si>
  <si>
    <t>01PL25120535</t>
  </si>
  <si>
    <t>01PL25120536</t>
  </si>
  <si>
    <t>01PL25120537</t>
  </si>
  <si>
    <t>01PL25120538</t>
  </si>
  <si>
    <t>01PL25120539</t>
  </si>
  <si>
    <t>01PL25120540</t>
  </si>
  <si>
    <t>01PL25120541</t>
  </si>
  <si>
    <t>01PL25120542</t>
  </si>
  <si>
    <t>01PL25120543</t>
  </si>
  <si>
    <t>01PL25120544</t>
  </si>
  <si>
    <t>01PL25120545</t>
  </si>
  <si>
    <t>01PL25120546</t>
  </si>
  <si>
    <t>01PL25120547</t>
  </si>
  <si>
    <t>01PL25120548</t>
  </si>
  <si>
    <t>01PL25120549</t>
  </si>
  <si>
    <t>01PL25120550</t>
  </si>
  <si>
    <t>01PL25120551</t>
  </si>
  <si>
    <t>A3-07-11-2</t>
  </si>
  <si>
    <t>01PL250527153</t>
  </si>
  <si>
    <t>01PL250527156</t>
  </si>
  <si>
    <t>01PL250527157</t>
  </si>
  <si>
    <t>01PL250527158</t>
  </si>
  <si>
    <t>01PL250527159</t>
  </si>
  <si>
    <t>01PL250912166</t>
  </si>
  <si>
    <t>01PL250912167</t>
  </si>
  <si>
    <t>01PL250912168</t>
  </si>
  <si>
    <t>01PL250912169</t>
  </si>
  <si>
    <t>01PL250912170</t>
  </si>
  <si>
    <t>01PL250912171</t>
  </si>
  <si>
    <t>01PL250912174</t>
  </si>
  <si>
    <t>01PL251124195</t>
  </si>
  <si>
    <t>01PL251124196</t>
  </si>
  <si>
    <t>01PL251124197</t>
  </si>
  <si>
    <t>01PL251124198</t>
  </si>
  <si>
    <t>A2-02-09-2</t>
  </si>
  <si>
    <t>Đèn led bulb 20W trắng - chống ẩm</t>
  </si>
  <si>
    <t>01PL251208110</t>
  </si>
  <si>
    <t>LBD3-20T</t>
  </si>
  <si>
    <t>01PL251208111</t>
  </si>
  <si>
    <t>01PL251208112</t>
  </si>
  <si>
    <t>01PL251208113</t>
  </si>
  <si>
    <t>01PL251208114</t>
  </si>
  <si>
    <t>01PL251208115</t>
  </si>
  <si>
    <t>01PL251208116</t>
  </si>
  <si>
    <t>01PL251208117</t>
  </si>
  <si>
    <t>01PL251208118</t>
  </si>
  <si>
    <t>01PL251208119</t>
  </si>
  <si>
    <t>01PL251208120</t>
  </si>
  <si>
    <t>01PL251208121</t>
  </si>
  <si>
    <t>01PL251208122</t>
  </si>
  <si>
    <t>01PL251208123</t>
  </si>
  <si>
    <t>01PL251208124</t>
  </si>
  <si>
    <t>A2-02-07-2</t>
  </si>
  <si>
    <t>01PL25120822</t>
  </si>
  <si>
    <t>01PL25120823</t>
  </si>
  <si>
    <t>01PL25120824</t>
  </si>
  <si>
    <t>01PL25120831</t>
  </si>
  <si>
    <t>01PL25120832</t>
  </si>
  <si>
    <t>01PL25122510</t>
  </si>
  <si>
    <t>01PL25122511</t>
  </si>
  <si>
    <t>01PL25122512</t>
  </si>
  <si>
    <t>01PL25122513</t>
  </si>
  <si>
    <t>01PL2512252</t>
  </si>
  <si>
    <t>01PL2512253</t>
  </si>
  <si>
    <t>01PL2512254</t>
  </si>
  <si>
    <t>01PL2512255</t>
  </si>
  <si>
    <t>01PL2512256</t>
  </si>
  <si>
    <t>01PL2512257</t>
  </si>
  <si>
    <t>01PL2512258</t>
  </si>
  <si>
    <t>01PL2512259</t>
  </si>
  <si>
    <t>01PL260110129</t>
  </si>
  <si>
    <t>01PL260110130</t>
  </si>
  <si>
    <t>01PL260110131</t>
  </si>
  <si>
    <t>01PL260110132</t>
  </si>
  <si>
    <t>01PL260110193</t>
  </si>
  <si>
    <t>A1-02-09-3</t>
  </si>
  <si>
    <t>01PL26011212</t>
  </si>
  <si>
    <t>01PL26011213</t>
  </si>
  <si>
    <t>01PL26011214</t>
  </si>
  <si>
    <t>01PL26011215</t>
  </si>
  <si>
    <t>01PL26011216</t>
  </si>
  <si>
    <t>01PL26011217</t>
  </si>
  <si>
    <t>01PL260115267</t>
  </si>
  <si>
    <t>1196/10/25-LDS</t>
  </si>
  <si>
    <t>01PL260115268</t>
  </si>
  <si>
    <t>01PL260115269</t>
  </si>
  <si>
    <t>01PL260115270</t>
  </si>
  <si>
    <t>01PL260115271</t>
  </si>
  <si>
    <t>01PL260115272</t>
  </si>
  <si>
    <t>01PL260115273</t>
  </si>
  <si>
    <t>01PL260115274</t>
  </si>
  <si>
    <t>01PL260115275</t>
  </si>
  <si>
    <t>01PL260115276</t>
  </si>
  <si>
    <t>01PL260115277</t>
  </si>
  <si>
    <t>01PL260115278</t>
  </si>
  <si>
    <t>01PL251114412</t>
  </si>
  <si>
    <t>01PL251114414</t>
  </si>
  <si>
    <t>01PL251114417</t>
  </si>
  <si>
    <t>01PL25122514</t>
  </si>
  <si>
    <t>01PL260109181</t>
  </si>
  <si>
    <t>1199/10/25-LDS</t>
  </si>
  <si>
    <t>01PL260109182</t>
  </si>
  <si>
    <t>01PL260109183</t>
  </si>
  <si>
    <t>01PL260109184</t>
  </si>
  <si>
    <t>A2-06-10-2</t>
  </si>
  <si>
    <t>01PL251120111</t>
  </si>
  <si>
    <t>A2-06-14-3</t>
  </si>
  <si>
    <t>01PL251120159</t>
  </si>
  <si>
    <t>A2-06-14-4</t>
  </si>
  <si>
    <t>01PL251120160</t>
  </si>
  <si>
    <t>01PL251120161</t>
  </si>
  <si>
    <t>01PL251120162</t>
  </si>
  <si>
    <t>01PL251120163</t>
  </si>
  <si>
    <t>01PL251120164</t>
  </si>
  <si>
    <t>01PL251120165</t>
  </si>
  <si>
    <t>01PL251120166</t>
  </si>
  <si>
    <t>01PL251120167</t>
  </si>
  <si>
    <t>01PL251120168</t>
  </si>
  <si>
    <t>01PL251120169</t>
  </si>
  <si>
    <t>01PL251120170</t>
  </si>
  <si>
    <t>01PL251120171</t>
  </si>
  <si>
    <t>01PL251120172</t>
  </si>
  <si>
    <t>01PL251120173</t>
  </si>
  <si>
    <t>01PL251120174</t>
  </si>
  <si>
    <t>01PL251120175</t>
  </si>
  <si>
    <t>01PL251120176</t>
  </si>
  <si>
    <t>01PL251120177</t>
  </si>
  <si>
    <t>01PL251120178</t>
  </si>
  <si>
    <t>01PL251120179</t>
  </si>
  <si>
    <t>01PL251120180</t>
  </si>
  <si>
    <t>01PL251120181</t>
  </si>
  <si>
    <t>01PL251120182</t>
  </si>
  <si>
    <t>01PL251120183</t>
  </si>
  <si>
    <t>01PL251120184</t>
  </si>
  <si>
    <t>01PL251120185</t>
  </si>
  <si>
    <t>01PL251120186</t>
  </si>
  <si>
    <t>01PL251120187</t>
  </si>
  <si>
    <t>A2-06-03-2</t>
  </si>
  <si>
    <t>01PL251208125</t>
  </si>
  <si>
    <t>01PL251208126</t>
  </si>
  <si>
    <t>01PL251208127</t>
  </si>
  <si>
    <t>01PL251208128</t>
  </si>
  <si>
    <t>01PL251208129</t>
  </si>
  <si>
    <t>01PL251208130</t>
  </si>
  <si>
    <t>01PL251208131</t>
  </si>
  <si>
    <t>01PL251208132</t>
  </si>
  <si>
    <t>01PL251208133</t>
  </si>
  <si>
    <t>01PL251208134</t>
  </si>
  <si>
    <t>01PL251208135</t>
  </si>
  <si>
    <t>01PL251208136</t>
  </si>
  <si>
    <t>01PL251208137</t>
  </si>
  <si>
    <t>01PL251208138</t>
  </si>
  <si>
    <t>01PL251208139</t>
  </si>
  <si>
    <t>01PL25122515</t>
  </si>
  <si>
    <t>01PL25122516</t>
  </si>
  <si>
    <t>01PL25122517</t>
  </si>
  <si>
    <t>01PL25122518</t>
  </si>
  <si>
    <t>01PL25122519</t>
  </si>
  <si>
    <t>01PL25123111</t>
  </si>
  <si>
    <t>01PL25123112</t>
  </si>
  <si>
    <t>01PL25123113</t>
  </si>
  <si>
    <t>01PL25123114</t>
  </si>
  <si>
    <t>01PL25123115</t>
  </si>
  <si>
    <t>01PL25123116</t>
  </si>
  <si>
    <t>01PL25123117</t>
  </si>
  <si>
    <t>01PL25123118</t>
  </si>
  <si>
    <t>01PL25123119</t>
  </si>
  <si>
    <t>01PL25123120</t>
  </si>
  <si>
    <t>01PL25123121</t>
  </si>
  <si>
    <t>01PL25123122</t>
  </si>
  <si>
    <t>01PL26010382</t>
  </si>
  <si>
    <t>01PL26010383</t>
  </si>
  <si>
    <t>01PL26010384</t>
  </si>
  <si>
    <t>01PL26010385</t>
  </si>
  <si>
    <t>01PL26010386</t>
  </si>
  <si>
    <t>01PL26010387</t>
  </si>
  <si>
    <t>01PL26010388</t>
  </si>
  <si>
    <t>01PL260110194</t>
  </si>
  <si>
    <t>01PL260115279</t>
  </si>
  <si>
    <t>01PL260115280</t>
  </si>
  <si>
    <t>01PL260115281</t>
  </si>
  <si>
    <t>01PL260115282</t>
  </si>
  <si>
    <t>01PL260115283</t>
  </si>
  <si>
    <t>01PL260115284</t>
  </si>
  <si>
    <t>01PL260115285</t>
  </si>
  <si>
    <t>01PL260115286</t>
  </si>
  <si>
    <t>01PL260115287</t>
  </si>
  <si>
    <t>01PL260115288</t>
  </si>
  <si>
    <t>01PL260115289</t>
  </si>
  <si>
    <t>01PL260115290</t>
  </si>
  <si>
    <t>01PL260115291</t>
  </si>
  <si>
    <t>01PL260115292</t>
  </si>
  <si>
    <t>01PL260115293</t>
  </si>
  <si>
    <t>01PL260115294</t>
  </si>
  <si>
    <t>01PL260115295</t>
  </si>
  <si>
    <t>01PL260115296</t>
  </si>
  <si>
    <t>01PL260115297</t>
  </si>
  <si>
    <t>A2-03-09-3</t>
  </si>
  <si>
    <t>01PL26011620</t>
  </si>
  <si>
    <t>1198/10/25-LDS</t>
  </si>
  <si>
    <t>01PL26011621</t>
  </si>
  <si>
    <t>01PL26011622</t>
  </si>
  <si>
    <t>01PL26011623</t>
  </si>
  <si>
    <t>01PL26011624</t>
  </si>
  <si>
    <t>01PL26011625</t>
  </si>
  <si>
    <t>01PL26011626</t>
  </si>
  <si>
    <t>01PL26011627</t>
  </si>
  <si>
    <t>01PL26011628</t>
  </si>
  <si>
    <t>01PL26011629</t>
  </si>
  <si>
    <t>01PL26011630</t>
  </si>
  <si>
    <t>01PL26011631</t>
  </si>
  <si>
    <t>01PL26011632</t>
  </si>
  <si>
    <t>01PL26011633</t>
  </si>
  <si>
    <t>01PL26011634</t>
  </si>
  <si>
    <t>01PL26011635</t>
  </si>
  <si>
    <t>01PL26011636</t>
  </si>
  <si>
    <t>01PL26011637</t>
  </si>
  <si>
    <t>01PL26011638</t>
  </si>
  <si>
    <t>01PL251120191</t>
  </si>
  <si>
    <t>01PL251120192</t>
  </si>
  <si>
    <t>01PL251120193</t>
  </si>
  <si>
    <t>01PL251120194</t>
  </si>
  <si>
    <t>01PL251120196</t>
  </si>
  <si>
    <t>01PL25121920</t>
  </si>
  <si>
    <t>01PL251231145</t>
  </si>
  <si>
    <t>01PL251231146</t>
  </si>
  <si>
    <t>01PL251231147</t>
  </si>
  <si>
    <t>01PL251231148</t>
  </si>
  <si>
    <t>01PL260110255</t>
  </si>
  <si>
    <t>01PL25012435</t>
  </si>
  <si>
    <t>01PL25012437</t>
  </si>
  <si>
    <t>01PL25012439</t>
  </si>
  <si>
    <t>01PL25012440</t>
  </si>
  <si>
    <t>01PL25012441</t>
  </si>
  <si>
    <t>01PL25012442</t>
  </si>
  <si>
    <t>A2-07-08-4</t>
  </si>
  <si>
    <t>01PL25041569</t>
  </si>
  <si>
    <t>01PL25041570</t>
  </si>
  <si>
    <t>01PL25041571</t>
  </si>
  <si>
    <t>01PL25041572</t>
  </si>
  <si>
    <t>01PL25041573</t>
  </si>
  <si>
    <t>01PL25041574</t>
  </si>
  <si>
    <t>01PL25041575</t>
  </si>
  <si>
    <t>01PL25041576</t>
  </si>
  <si>
    <t>01PL25041577</t>
  </si>
  <si>
    <t>01PL25041578</t>
  </si>
  <si>
    <t>01PL25041579</t>
  </si>
  <si>
    <t>01PL25041580</t>
  </si>
  <si>
    <t>01PL25041581</t>
  </si>
  <si>
    <t>01PL25041582</t>
  </si>
  <si>
    <t>01PL25041583</t>
  </si>
  <si>
    <t>01PL25041584</t>
  </si>
  <si>
    <t>01PL25041585</t>
  </si>
  <si>
    <t>01PL25042183</t>
  </si>
  <si>
    <t>01PL25042184</t>
  </si>
  <si>
    <t>01PL25042185</t>
  </si>
  <si>
    <t>01PL25042186</t>
  </si>
  <si>
    <t>01PL25042187</t>
  </si>
  <si>
    <t>01PL25042188</t>
  </si>
  <si>
    <t>01PL25042189</t>
  </si>
  <si>
    <t>01PL25042190</t>
  </si>
  <si>
    <t>01PL25042191</t>
  </si>
  <si>
    <t>01PL25042192</t>
  </si>
  <si>
    <t>01PL25042193</t>
  </si>
  <si>
    <t>01PL25042194</t>
  </si>
  <si>
    <t>01PL251105223</t>
  </si>
  <si>
    <t>01PL251105224</t>
  </si>
  <si>
    <t>01PL251105227</t>
  </si>
  <si>
    <t>01PL251105228</t>
  </si>
  <si>
    <t>01PL251105229</t>
  </si>
  <si>
    <t>01PL251105230</t>
  </si>
  <si>
    <t>01PL251105231</t>
  </si>
  <si>
    <t>01PL26010560</t>
  </si>
  <si>
    <t>01PL26010561</t>
  </si>
  <si>
    <t>01PL26010562</t>
  </si>
  <si>
    <t>01PL26010563</t>
  </si>
  <si>
    <t>01PL26010564</t>
  </si>
  <si>
    <t>01PL26010565</t>
  </si>
  <si>
    <t>01PL26010566</t>
  </si>
  <si>
    <t>01PL26010567</t>
  </si>
  <si>
    <t>01PL26010569</t>
  </si>
  <si>
    <t>01PL260119255</t>
  </si>
  <si>
    <t>01PL260119256</t>
  </si>
  <si>
    <t>01PL260119257</t>
  </si>
  <si>
    <t>01PL260119258</t>
  </si>
  <si>
    <t>01PL260119259</t>
  </si>
  <si>
    <t>01PL260119260</t>
  </si>
  <si>
    <t>01PL251224100</t>
  </si>
  <si>
    <t>01PL251224101</t>
  </si>
  <si>
    <t>01PL251224102</t>
  </si>
  <si>
    <t>01PL251224103</t>
  </si>
  <si>
    <t>01PL251224104</t>
  </si>
  <si>
    <t>01PL251224108</t>
  </si>
  <si>
    <t>01PL251224109</t>
  </si>
  <si>
    <t>01PL251224110</t>
  </si>
  <si>
    <t>01PL25122496</t>
  </si>
  <si>
    <t>01PL25122499</t>
  </si>
  <si>
    <t>A2-05-13-4</t>
  </si>
  <si>
    <t>01PL251226215</t>
  </si>
  <si>
    <t>01PL251226216</t>
  </si>
  <si>
    <t>01PL251226217</t>
  </si>
  <si>
    <t>01PL251226218</t>
  </si>
  <si>
    <t>01PL251226219</t>
  </si>
  <si>
    <t>01PL251226220</t>
  </si>
  <si>
    <t>01PL251226221</t>
  </si>
  <si>
    <t>01PL251226222</t>
  </si>
  <si>
    <t>01PL251226223</t>
  </si>
  <si>
    <t>01PL251226224</t>
  </si>
  <si>
    <t>01PL251226225</t>
  </si>
  <si>
    <t>01PL251226226</t>
  </si>
  <si>
    <t>01PL251226227</t>
  </si>
  <si>
    <t>01PL251226228</t>
  </si>
  <si>
    <t>01PL251226229</t>
  </si>
  <si>
    <t>01PL251226230</t>
  </si>
  <si>
    <t>01PL251226231</t>
  </si>
  <si>
    <t>01PL251231149</t>
  </si>
  <si>
    <t>01PL251231150</t>
  </si>
  <si>
    <t>01PL251231151</t>
  </si>
  <si>
    <t>01PL251231152</t>
  </si>
  <si>
    <t>01PL251231153</t>
  </si>
  <si>
    <t>01PL251231154</t>
  </si>
  <si>
    <t>A2-06-13-2</t>
  </si>
  <si>
    <t>01PL25123123</t>
  </si>
  <si>
    <t>01PL25123124</t>
  </si>
  <si>
    <t>01PL25123125</t>
  </si>
  <si>
    <t>01PL25123126</t>
  </si>
  <si>
    <t>01PL25123127</t>
  </si>
  <si>
    <t>01PL25123128</t>
  </si>
  <si>
    <t>01PL25123129</t>
  </si>
  <si>
    <t>01PL25123130</t>
  </si>
  <si>
    <t>01PL25123131</t>
  </si>
  <si>
    <t>01PL25123132</t>
  </si>
  <si>
    <t>01PL25123133</t>
  </si>
  <si>
    <t>01PL25123134</t>
  </si>
  <si>
    <t>01PL25123135</t>
  </si>
  <si>
    <t>01PL260103100</t>
  </si>
  <si>
    <t>01PL260103101</t>
  </si>
  <si>
    <t>01PL260103102</t>
  </si>
  <si>
    <t>01PL260103103</t>
  </si>
  <si>
    <t>01PL260103104</t>
  </si>
  <si>
    <t>01PL260103105</t>
  </si>
  <si>
    <t>01PL260103106</t>
  </si>
  <si>
    <t>01PL260103107</t>
  </si>
  <si>
    <t>01PL260103108</t>
  </si>
  <si>
    <t>01PL260103109</t>
  </si>
  <si>
    <t>01PL260103110</t>
  </si>
  <si>
    <t>01PL26010389</t>
  </si>
  <si>
    <t>01PL26010390</t>
  </si>
  <si>
    <t>01PL26010391</t>
  </si>
  <si>
    <t>01PL26010392</t>
  </si>
  <si>
    <t>01PL26010393</t>
  </si>
  <si>
    <t>01PL26010394</t>
  </si>
  <si>
    <t>01PL26010395</t>
  </si>
  <si>
    <t>01PL26010396</t>
  </si>
  <si>
    <t>01PL26010397</t>
  </si>
  <si>
    <t>01PL26010398</t>
  </si>
  <si>
    <t>01PL26010399</t>
  </si>
  <si>
    <t>01PL260109107</t>
  </si>
  <si>
    <t>01PL260109108</t>
  </si>
  <si>
    <t>01PL260109109</t>
  </si>
  <si>
    <t>01PL260109110</t>
  </si>
  <si>
    <t>01PL260109111</t>
  </si>
  <si>
    <t>01PL260109112</t>
  </si>
  <si>
    <t>01PL260109113</t>
  </si>
  <si>
    <t>A2-06-05-2</t>
  </si>
  <si>
    <t>01PL260110133</t>
  </si>
  <si>
    <t>01PL260110134</t>
  </si>
  <si>
    <t>01PL260110135</t>
  </si>
  <si>
    <t>01PL260110136</t>
  </si>
  <si>
    <t>01PL260110137</t>
  </si>
  <si>
    <t>01PL260110138</t>
  </si>
  <si>
    <t>01PL260110139</t>
  </si>
  <si>
    <t>01PL260110140</t>
  </si>
  <si>
    <t>01PL260110141</t>
  </si>
  <si>
    <t>01PL260110142</t>
  </si>
  <si>
    <t>01PL260110143</t>
  </si>
  <si>
    <t>01PL260110144</t>
  </si>
  <si>
    <t>01PL260110145</t>
  </si>
  <si>
    <t>A2-05-10-3</t>
  </si>
  <si>
    <t>01PL260110146</t>
  </si>
  <si>
    <t>01PL260110147</t>
  </si>
  <si>
    <t>01PL260110148</t>
  </si>
  <si>
    <t>01PL260110149</t>
  </si>
  <si>
    <t>01PL260110150</t>
  </si>
  <si>
    <t>01PL260110151</t>
  </si>
  <si>
    <t>01PL260110152</t>
  </si>
  <si>
    <t>01PL260110153</t>
  </si>
  <si>
    <t>01PL260110154</t>
  </si>
  <si>
    <t>01PL260110155</t>
  </si>
  <si>
    <t>01PL260110156</t>
  </si>
  <si>
    <t>01PL260110157</t>
  </si>
  <si>
    <t>01PL260110158</t>
  </si>
  <si>
    <t>A2-06-11-4</t>
  </si>
  <si>
    <t>01PL260110159</t>
  </si>
  <si>
    <t>01PL260110160</t>
  </si>
  <si>
    <t>1203/10/25-LDS</t>
  </si>
  <si>
    <t>01PL260110161</t>
  </si>
  <si>
    <t>01PL260110162</t>
  </si>
  <si>
    <t>01PL260110163</t>
  </si>
  <si>
    <t>01PL260110164</t>
  </si>
  <si>
    <t>01PL260110165</t>
  </si>
  <si>
    <t>01PL260110166</t>
  </si>
  <si>
    <t>01PL260110167</t>
  </si>
  <si>
    <t>01PL260110168</t>
  </si>
  <si>
    <t>01PL260110169</t>
  </si>
  <si>
    <t>01PL260110170</t>
  </si>
  <si>
    <t>01PL260110171</t>
  </si>
  <si>
    <t>01PL260110196</t>
  </si>
  <si>
    <t>01PL260110197</t>
  </si>
  <si>
    <t>01PL260110198</t>
  </si>
  <si>
    <t>01PL260110199</t>
  </si>
  <si>
    <t>01PL260110200</t>
  </si>
  <si>
    <t>01PL260110201</t>
  </si>
  <si>
    <t>01PL260110202</t>
  </si>
  <si>
    <t>01PL260110203</t>
  </si>
  <si>
    <t>A2-06-03-3</t>
  </si>
  <si>
    <t>01PL260110204</t>
  </si>
  <si>
    <t>01PL260110205</t>
  </si>
  <si>
    <t>01PL260110206</t>
  </si>
  <si>
    <t>01PL260110207</t>
  </si>
  <si>
    <t>01PL260110208</t>
  </si>
  <si>
    <t>01PL260110209</t>
  </si>
  <si>
    <t>01PL260110210</t>
  </si>
  <si>
    <t>01PL260110211</t>
  </si>
  <si>
    <t>01PL260110212</t>
  </si>
  <si>
    <t>01PL260110213</t>
  </si>
  <si>
    <t>01PL260110214</t>
  </si>
  <si>
    <t>01PL260110215</t>
  </si>
  <si>
    <t>01PL260110216</t>
  </si>
  <si>
    <t>01PL260110217</t>
  </si>
  <si>
    <t>01PL260110218</t>
  </si>
  <si>
    <t>01PL260110219</t>
  </si>
  <si>
    <t>01PL260110220</t>
  </si>
  <si>
    <t>01PL260110221</t>
  </si>
  <si>
    <t>01PL260110222</t>
  </si>
  <si>
    <t>01PL260110223</t>
  </si>
  <si>
    <t>01PL260110224</t>
  </si>
  <si>
    <t>01PL260110225</t>
  </si>
  <si>
    <t>01PL260110226</t>
  </si>
  <si>
    <t>01PL260110227</t>
  </si>
  <si>
    <t>01PL260110228</t>
  </si>
  <si>
    <t>01PL260110229</t>
  </si>
  <si>
    <t>01PL260110230</t>
  </si>
  <si>
    <t>01PL260110231</t>
  </si>
  <si>
    <t>01PL260110232</t>
  </si>
  <si>
    <t>01PL260110233</t>
  </si>
  <si>
    <t>01PL260110234</t>
  </si>
  <si>
    <t>01PL260110235</t>
  </si>
  <si>
    <t>01PL260110236</t>
  </si>
  <si>
    <t>01PL260110237</t>
  </si>
  <si>
    <t>A1-06-14-4</t>
  </si>
  <si>
    <t>01PL26011218</t>
  </si>
  <si>
    <t>A1-06-14-3</t>
  </si>
  <si>
    <t>01PL26011219</t>
  </si>
  <si>
    <t>01PL26011220</t>
  </si>
  <si>
    <t>01PL26011221</t>
  </si>
  <si>
    <t>01PL26011222</t>
  </si>
  <si>
    <t>01PL26011223</t>
  </si>
  <si>
    <t>01PL26011224</t>
  </si>
  <si>
    <t>01PL26011225</t>
  </si>
  <si>
    <t>01PL26011226</t>
  </si>
  <si>
    <t>01PL26011227</t>
  </si>
  <si>
    <t>01PL26011228</t>
  </si>
  <si>
    <t>01PL26011229</t>
  </si>
  <si>
    <t>01PL260115298</t>
  </si>
  <si>
    <t>01PL260115299</t>
  </si>
  <si>
    <t>01PL260115300</t>
  </si>
  <si>
    <t>01PL260115301</t>
  </si>
  <si>
    <t>01PL260115302</t>
  </si>
  <si>
    <t>01PL260115303</t>
  </si>
  <si>
    <t>01PL260115304</t>
  </si>
  <si>
    <t>01PL260115305</t>
  </si>
  <si>
    <t>01PL260115306</t>
  </si>
  <si>
    <t>01PL260115307</t>
  </si>
  <si>
    <t>01PL260115308</t>
  </si>
  <si>
    <t>01PL260115309</t>
  </si>
  <si>
    <t>01PL260115310</t>
  </si>
  <si>
    <t>01PL260115311</t>
  </si>
  <si>
    <t>01PL260115312</t>
  </si>
  <si>
    <t>01PL260115313</t>
  </si>
  <si>
    <t>01PL260115314</t>
  </si>
  <si>
    <t>01PL260115315</t>
  </si>
  <si>
    <t>01PL260115316</t>
  </si>
  <si>
    <t>01PL260115317</t>
  </si>
  <si>
    <t>01PL260115318</t>
  </si>
  <si>
    <t>01PL260115319</t>
  </si>
  <si>
    <t>A2-06-12-3</t>
  </si>
  <si>
    <t>01PL26011675</t>
  </si>
  <si>
    <t>01PL26011676</t>
  </si>
  <si>
    <t>01PL26011677</t>
  </si>
  <si>
    <t>01PL251022292</t>
  </si>
  <si>
    <t>01PL251022293</t>
  </si>
  <si>
    <t>01PL251022294</t>
  </si>
  <si>
    <t>01PL25102910</t>
  </si>
  <si>
    <t>01PL2510296</t>
  </si>
  <si>
    <t>01PL2510297</t>
  </si>
  <si>
    <t>01PL2510298</t>
  </si>
  <si>
    <t>01PL2510299</t>
  </si>
  <si>
    <t>01PL25110148</t>
  </si>
  <si>
    <t>01PL25110149</t>
  </si>
  <si>
    <t>01PL25110150</t>
  </si>
  <si>
    <t>01PL26011230</t>
  </si>
  <si>
    <t>01PL26011231</t>
  </si>
  <si>
    <t>01PL26011232</t>
  </si>
  <si>
    <t>01PL26011233</t>
  </si>
  <si>
    <t>01PL26011234</t>
  </si>
  <si>
    <t>01PL26011235</t>
  </si>
  <si>
    <t>A2-06-12-4</t>
  </si>
  <si>
    <t>01PL251212170</t>
  </si>
  <si>
    <t>01PL251212171</t>
  </si>
  <si>
    <t>01PL251212172</t>
  </si>
  <si>
    <t>01PL251212179</t>
  </si>
  <si>
    <t>01PL251212180</t>
  </si>
  <si>
    <t>01PL251212188</t>
  </si>
  <si>
    <t>01PL251212189</t>
  </si>
  <si>
    <t>01PL251212190</t>
  </si>
  <si>
    <t>01PL251212194</t>
  </si>
  <si>
    <t>01PL251212195</t>
  </si>
  <si>
    <t>01PL251212200</t>
  </si>
  <si>
    <t>01PL251212201</t>
  </si>
  <si>
    <t>01PL251212202</t>
  </si>
  <si>
    <t>01PL251212203</t>
  </si>
  <si>
    <t>01PL251212205</t>
  </si>
  <si>
    <t>A2-06-13-4</t>
  </si>
  <si>
    <t>01PL251224116</t>
  </si>
  <si>
    <t>A2-02-12-4</t>
  </si>
  <si>
    <t>01PL251224117</t>
  </si>
  <si>
    <t>01PL251224118</t>
  </si>
  <si>
    <t>01PL251224119</t>
  </si>
  <si>
    <t>01PL251224120</t>
  </si>
  <si>
    <t>01PL251224121</t>
  </si>
  <si>
    <t>01PL251224122</t>
  </si>
  <si>
    <t>01PL251224123</t>
  </si>
  <si>
    <t>01PL251224124</t>
  </si>
  <si>
    <t>01PL251224125</t>
  </si>
  <si>
    <t>01PL251224126</t>
  </si>
  <si>
    <t>01PL251224127</t>
  </si>
  <si>
    <t>01PL251224128</t>
  </si>
  <si>
    <t>01PL251224129</t>
  </si>
  <si>
    <t>01PL251224130</t>
  </si>
  <si>
    <t>01PL251224131</t>
  </si>
  <si>
    <t>01PL251224132</t>
  </si>
  <si>
    <t>01PL251224133</t>
  </si>
  <si>
    <t>01PL251224134</t>
  </si>
  <si>
    <t>01PL251224135</t>
  </si>
  <si>
    <t>01PL251224136</t>
  </si>
  <si>
    <t>01PL251224137</t>
  </si>
  <si>
    <t>01PL251224138</t>
  </si>
  <si>
    <t>01PL251224139</t>
  </si>
  <si>
    <t>01PL251224140</t>
  </si>
  <si>
    <t>01PL251224141</t>
  </si>
  <si>
    <t>01PL251224142</t>
  </si>
  <si>
    <t>01PL251224143</t>
  </si>
  <si>
    <t>01PL251224144</t>
  </si>
  <si>
    <t>A2-06-12-2</t>
  </si>
  <si>
    <t>01PL26011456</t>
  </si>
  <si>
    <t>1200/10/25-LDS</t>
  </si>
  <si>
    <t>01PL26011457</t>
  </si>
  <si>
    <t>01PL26011458</t>
  </si>
  <si>
    <t>01PL26011459</t>
  </si>
  <si>
    <t>01PL26011460</t>
  </si>
  <si>
    <t>01PL26011461</t>
  </si>
  <si>
    <t>01PL26011462</t>
  </si>
  <si>
    <t>01PL26011463</t>
  </si>
  <si>
    <t>01PL26011464</t>
  </si>
  <si>
    <t>A2-02-06-4</t>
  </si>
  <si>
    <t>01PL26011465</t>
  </si>
  <si>
    <t>01PL26011466</t>
  </si>
  <si>
    <t>01PL26011467</t>
  </si>
  <si>
    <t>01PL26011468</t>
  </si>
  <si>
    <t>01PL26011469</t>
  </si>
  <si>
    <t>01PL26011470</t>
  </si>
  <si>
    <t>01PL26011471</t>
  </si>
  <si>
    <t>01PL26011472</t>
  </si>
  <si>
    <t>01PL26011473</t>
  </si>
  <si>
    <t>01PL26011474</t>
  </si>
  <si>
    <t>01PL26011475</t>
  </si>
  <si>
    <t>01PL26011476</t>
  </si>
  <si>
    <t>01PL26011477</t>
  </si>
  <si>
    <t>01PL26011478</t>
  </si>
  <si>
    <t>01PL26011479</t>
  </si>
  <si>
    <t>01PL26011480</t>
  </si>
  <si>
    <t>01PL26011481</t>
  </si>
  <si>
    <t>01PL26011482</t>
  </si>
  <si>
    <t>01PL26011483</t>
  </si>
  <si>
    <t>01PL26011484</t>
  </si>
  <si>
    <t>01PL26011485</t>
  </si>
  <si>
    <t>01PL260116386</t>
  </si>
  <si>
    <t>A2-01-06-3</t>
  </si>
  <si>
    <t>01PL260116387</t>
  </si>
  <si>
    <t>01PL260116388</t>
  </si>
  <si>
    <t>A2-04-01-4</t>
  </si>
  <si>
    <t>01PL260116389</t>
  </si>
  <si>
    <t>01PL26011639</t>
  </si>
  <si>
    <t>01PL260116390</t>
  </si>
  <si>
    <t>01PL260116391</t>
  </si>
  <si>
    <t>01PL260116392</t>
  </si>
  <si>
    <t>01PL260116393</t>
  </si>
  <si>
    <t>01PL260116394</t>
  </si>
  <si>
    <t>01PL260116395</t>
  </si>
  <si>
    <t>01PL260116396</t>
  </si>
  <si>
    <t>01PL260116397</t>
  </si>
  <si>
    <t>01PL260116398</t>
  </si>
  <si>
    <t>01PL260116399</t>
  </si>
  <si>
    <t>01PL26011640</t>
  </si>
  <si>
    <t>01PL260116400</t>
  </si>
  <si>
    <t>01PL260116401</t>
  </si>
  <si>
    <t>01PL260116402</t>
  </si>
  <si>
    <t>01PL260116403</t>
  </si>
  <si>
    <t>01PL260116404</t>
  </si>
  <si>
    <t>01PL260116405</t>
  </si>
  <si>
    <t>01PL260116406</t>
  </si>
  <si>
    <t>01PL260116407</t>
  </si>
  <si>
    <t>01PL260116408</t>
  </si>
  <si>
    <t>01PL26011641</t>
  </si>
  <si>
    <t>01PL26011642</t>
  </si>
  <si>
    <t>01PL26011643</t>
  </si>
  <si>
    <t>01PL26011644</t>
  </si>
  <si>
    <t>01PL26011645</t>
  </si>
  <si>
    <t>01PL26011646</t>
  </si>
  <si>
    <t>01PL26011647</t>
  </si>
  <si>
    <t>01PL26011648</t>
  </si>
  <si>
    <t>01PL26011649</t>
  </si>
  <si>
    <t>01PL26011650</t>
  </si>
  <si>
    <t>A2-02-14-3</t>
  </si>
  <si>
    <t>01PL26012455</t>
  </si>
  <si>
    <t>01PL26012456</t>
  </si>
  <si>
    <t>A2-02-05-2</t>
  </si>
  <si>
    <t>01PL26012457</t>
  </si>
  <si>
    <t>01PL26012458</t>
  </si>
  <si>
    <t>01PL26012459</t>
  </si>
  <si>
    <t>01PL26012460</t>
  </si>
  <si>
    <t>01PL26012461</t>
  </si>
  <si>
    <t>01PL26012462</t>
  </si>
  <si>
    <t>01PL26012463</t>
  </si>
  <si>
    <t>01PL26012464</t>
  </si>
  <si>
    <t>01PL26012465</t>
  </si>
  <si>
    <t>01PL26012466</t>
  </si>
  <si>
    <t>01PL26012467</t>
  </si>
  <si>
    <t>01PL26012468</t>
  </si>
  <si>
    <t>01PL26012469</t>
  </si>
  <si>
    <t>01PL26012470</t>
  </si>
  <si>
    <t>01PL26012471</t>
  </si>
  <si>
    <t>01PL26012472</t>
  </si>
  <si>
    <t>01PL26012473</t>
  </si>
  <si>
    <t>01PL26012474</t>
  </si>
  <si>
    <t>01PL26012475</t>
  </si>
  <si>
    <t>01PL26012476</t>
  </si>
  <si>
    <t>01PL26012477</t>
  </si>
  <si>
    <t>01PL26012478</t>
  </si>
  <si>
    <t>01PL26012479</t>
  </si>
  <si>
    <t>A2-02-14-4</t>
  </si>
  <si>
    <t>01PL26012811</t>
  </si>
  <si>
    <t>01PL26012812</t>
  </si>
  <si>
    <t>01PL26012813</t>
  </si>
  <si>
    <t>01PL26012814</t>
  </si>
  <si>
    <t>01PL26012815</t>
  </si>
  <si>
    <t>01PL26012816</t>
  </si>
  <si>
    <t>01PL26012817</t>
  </si>
  <si>
    <t>01PL26012818</t>
  </si>
  <si>
    <t>01PL26012819</t>
  </si>
  <si>
    <t>01PL26012820</t>
  </si>
  <si>
    <t>01PL26012821</t>
  </si>
  <si>
    <t>01PL26012822</t>
  </si>
  <si>
    <t>01PL26012823</t>
  </si>
  <si>
    <t>01PL26012824</t>
  </si>
  <si>
    <t>01PL26012825</t>
  </si>
  <si>
    <t>01PL26012826</t>
  </si>
  <si>
    <t>01PL26012827</t>
  </si>
  <si>
    <t>01PL26012828</t>
  </si>
  <si>
    <t>01PL26012829</t>
  </si>
  <si>
    <t>01PL26012830</t>
  </si>
  <si>
    <t>01PL26012831</t>
  </si>
  <si>
    <t>01PL26012832</t>
  </si>
  <si>
    <t>01PL26012833</t>
  </si>
  <si>
    <t>01PL26012834</t>
  </si>
  <si>
    <t>01PL26012835</t>
  </si>
  <si>
    <t>01PL26012836</t>
  </si>
  <si>
    <t>01PL26012837</t>
  </si>
  <si>
    <t>01PL26012838</t>
  </si>
  <si>
    <t>01PL26012839</t>
  </si>
  <si>
    <t>01PL26012840</t>
  </si>
  <si>
    <t>01PL26012841</t>
  </si>
  <si>
    <t>01PL26012842</t>
  </si>
  <si>
    <t>01PL26012843</t>
  </si>
  <si>
    <t>PL2412261035</t>
  </si>
  <si>
    <t>A3-07-15-1</t>
  </si>
  <si>
    <t>PL2412261038</t>
  </si>
  <si>
    <t>PL2412261040</t>
  </si>
  <si>
    <t>PL2412261042</t>
  </si>
  <si>
    <t>PL2412261043</t>
  </si>
  <si>
    <t>PL2412261049</t>
  </si>
  <si>
    <t>PL2412261051</t>
  </si>
  <si>
    <t>PL2412261053</t>
  </si>
  <si>
    <t>PL2412261054</t>
  </si>
  <si>
    <t>PL2412261055</t>
  </si>
  <si>
    <t>PL2412261056</t>
  </si>
  <si>
    <t>PL2412261057</t>
  </si>
  <si>
    <t>01PL26010570</t>
  </si>
  <si>
    <t>01PL26010571</t>
  </si>
  <si>
    <t>01PL26010572</t>
  </si>
  <si>
    <t>01PL26010573</t>
  </si>
  <si>
    <t>01PL26010574</t>
  </si>
  <si>
    <t>A3-03-03-2</t>
  </si>
  <si>
    <t>01PL26010575</t>
  </si>
  <si>
    <t>01PL26010576</t>
  </si>
  <si>
    <t>01PL26010577</t>
  </si>
  <si>
    <t>01PL26010578</t>
  </si>
  <si>
    <t>01PL26010579</t>
  </si>
  <si>
    <t>01PL26010580</t>
  </si>
  <si>
    <t>01PL26010581</t>
  </si>
  <si>
    <t>01PL26010582</t>
  </si>
  <si>
    <t>01PL26010583</t>
  </si>
  <si>
    <t>01PL26010584</t>
  </si>
  <si>
    <t>01PL26010585</t>
  </si>
  <si>
    <t>01PL26010586</t>
  </si>
  <si>
    <t>01PL251105232</t>
  </si>
  <si>
    <t>01PL251105234</t>
  </si>
  <si>
    <t>A3-03-03-4</t>
  </si>
  <si>
    <t>01PL26010587</t>
  </si>
  <si>
    <t>01PL26010588</t>
  </si>
  <si>
    <t>01PL26010589</t>
  </si>
  <si>
    <t>01PL26010590</t>
  </si>
  <si>
    <t>01PL26010591</t>
  </si>
  <si>
    <t>01PL26010592</t>
  </si>
  <si>
    <t>01PL26010593</t>
  </si>
  <si>
    <t>01PL26010594</t>
  </si>
  <si>
    <t>01PL26010595</t>
  </si>
  <si>
    <t>01PL26010596</t>
  </si>
  <si>
    <t>01PL26010597</t>
  </si>
  <si>
    <t>01PL26010598</t>
  </si>
  <si>
    <t>01PL26010599</t>
  </si>
  <si>
    <t>01PL260119261</t>
  </si>
  <si>
    <t>01PL260119262</t>
  </si>
  <si>
    <t>01PL260119263</t>
  </si>
  <si>
    <t>01PL260119264</t>
  </si>
  <si>
    <t>01PL260119265</t>
  </si>
  <si>
    <t>01PL260119266</t>
  </si>
  <si>
    <t>01PL260119267</t>
  </si>
  <si>
    <t>01PL25080723</t>
  </si>
  <si>
    <t>01PL25080724</t>
  </si>
  <si>
    <t>01PL25080725</t>
  </si>
  <si>
    <t>01PL25080726</t>
  </si>
  <si>
    <t>01PL25080727</t>
  </si>
  <si>
    <t>01PL25080728</t>
  </si>
  <si>
    <t>01PL25080729</t>
  </si>
  <si>
    <t>01PL25080730</t>
  </si>
  <si>
    <t>01PL25080731</t>
  </si>
  <si>
    <t>01PL25080732</t>
  </si>
  <si>
    <t>01PL25081495</t>
  </si>
  <si>
    <t>01PL25081496</t>
  </si>
  <si>
    <t>A2-06-01-4</t>
  </si>
  <si>
    <t>01PL251105239</t>
  </si>
  <si>
    <t>01PL251105240</t>
  </si>
  <si>
    <t>01PL251105241</t>
  </si>
  <si>
    <t>01PL251105242</t>
  </si>
  <si>
    <t>01PL251105243</t>
  </si>
  <si>
    <t>01PL251105244</t>
  </si>
  <si>
    <t>01PL251105245</t>
  </si>
  <si>
    <t>01PL251105246</t>
  </si>
  <si>
    <t>01PL251105247</t>
  </si>
  <si>
    <t>01PL251105248</t>
  </si>
  <si>
    <t>01PL251105249</t>
  </si>
  <si>
    <t>01PL251105250</t>
  </si>
  <si>
    <t>01PL251105251</t>
  </si>
  <si>
    <t>01PL251105252</t>
  </si>
  <si>
    <t>01PL251105253</t>
  </si>
  <si>
    <t>01PL251105254</t>
  </si>
  <si>
    <t>01PL251105255</t>
  </si>
  <si>
    <t>01PL251105256</t>
  </si>
  <si>
    <t>01PL251105257</t>
  </si>
  <si>
    <t>A2-03-10-3</t>
  </si>
  <si>
    <t>01PL26020514</t>
  </si>
  <si>
    <t>01PL26020515</t>
  </si>
  <si>
    <t>01PL26020516</t>
  </si>
  <si>
    <t>01PL26020517</t>
  </si>
  <si>
    <t>01PL26020518</t>
  </si>
  <si>
    <t>01PL26020519</t>
  </si>
  <si>
    <t>01PL26020520</t>
  </si>
  <si>
    <t>01PL26020521</t>
  </si>
  <si>
    <t>01PL26020522</t>
  </si>
  <si>
    <t>01PL26020523</t>
  </si>
  <si>
    <t>01PL26020524</t>
  </si>
  <si>
    <t>01PL26020525</t>
  </si>
  <si>
    <t>01PL26020526</t>
  </si>
  <si>
    <t>01PL26020527</t>
  </si>
  <si>
    <t>01PL26020528</t>
  </si>
  <si>
    <t>01PL260105101</t>
  </si>
  <si>
    <t>01PL260105105</t>
  </si>
  <si>
    <t>01PL260105106</t>
  </si>
  <si>
    <t>01PL260105107</t>
  </si>
  <si>
    <t>A2-03-08-4</t>
  </si>
  <si>
    <t>01PL26020529</t>
  </si>
  <si>
    <t>01PL26020530</t>
  </si>
  <si>
    <t>01PL26020531</t>
  </si>
  <si>
    <t>01PL26020532</t>
  </si>
  <si>
    <t>01PL26020533</t>
  </si>
  <si>
    <t>01PL26020534</t>
  </si>
  <si>
    <t>01PL26020535</t>
  </si>
  <si>
    <t>01PL26020536</t>
  </si>
  <si>
    <t>01PL26020537</t>
  </si>
  <si>
    <t>01PL26020538</t>
  </si>
  <si>
    <t>01PL26020539</t>
  </si>
  <si>
    <t>01PL26020540</t>
  </si>
  <si>
    <t>01PL26020541</t>
  </si>
  <si>
    <t>01PL26020542</t>
  </si>
  <si>
    <t>01PL26020543</t>
  </si>
  <si>
    <t>A3-07-14-3</t>
  </si>
  <si>
    <t>01PL25112610</t>
  </si>
  <si>
    <t>01PL25112612</t>
  </si>
  <si>
    <t>01PL25112613</t>
  </si>
  <si>
    <t>01PL25112614</t>
  </si>
  <si>
    <t>01PL25112615</t>
  </si>
  <si>
    <t>A3-07-11-3</t>
  </si>
  <si>
    <t>01PL25112616</t>
  </si>
  <si>
    <t>01PL25112617</t>
  </si>
  <si>
    <t>01PL25112618</t>
  </si>
  <si>
    <t>01PL25112619</t>
  </si>
  <si>
    <t>01PL25112620</t>
  </si>
  <si>
    <t>01PL25112623</t>
  </si>
  <si>
    <t>01PL25112624</t>
  </si>
  <si>
    <t>01PL25112625</t>
  </si>
  <si>
    <t>01PL25112627</t>
  </si>
  <si>
    <t>01PL25112628</t>
  </si>
  <si>
    <t>01PL25112629</t>
  </si>
  <si>
    <t>01PL25112630</t>
  </si>
  <si>
    <t>01PL25112631</t>
  </si>
  <si>
    <t>01PL25112632</t>
  </si>
  <si>
    <t>01PL25112636</t>
  </si>
  <si>
    <t>01PL25112637</t>
  </si>
  <si>
    <t>01PL25112638</t>
  </si>
  <si>
    <t>01PL25112639</t>
  </si>
  <si>
    <t>01PL25112640</t>
  </si>
  <si>
    <t>01PL2511265</t>
  </si>
  <si>
    <t>01PL2511266</t>
  </si>
  <si>
    <t>01PL2511267</t>
  </si>
  <si>
    <t>01PL2511268</t>
  </si>
  <si>
    <t>A3-08-11-2</t>
  </si>
  <si>
    <t>01PL2511269</t>
  </si>
  <si>
    <t>A2-02-13-4</t>
  </si>
  <si>
    <t>01PL251217384</t>
  </si>
  <si>
    <t>01PL251217385</t>
  </si>
  <si>
    <t>01PL251217386</t>
  </si>
  <si>
    <t>01PL251217387</t>
  </si>
  <si>
    <t>01PL251217388</t>
  </si>
  <si>
    <t>01PL251217389</t>
  </si>
  <si>
    <t>01PL251217390</t>
  </si>
  <si>
    <t>01PL251217391</t>
  </si>
  <si>
    <t>01PL251217392</t>
  </si>
  <si>
    <t>01PL251217393</t>
  </si>
  <si>
    <t>01PL251217394</t>
  </si>
  <si>
    <t>01PL251217395</t>
  </si>
  <si>
    <t>01PL251217396</t>
  </si>
  <si>
    <t>01PL251217397</t>
  </si>
  <si>
    <t>01PL251217398</t>
  </si>
  <si>
    <t>01PL25112650</t>
  </si>
  <si>
    <t>01PL25112651</t>
  </si>
  <si>
    <t>01PL25112652</t>
  </si>
  <si>
    <t>01PL25112653</t>
  </si>
  <si>
    <t>01PL25112654</t>
  </si>
  <si>
    <t>01PL25112655</t>
  </si>
  <si>
    <t>01PL25112656</t>
  </si>
  <si>
    <t>01PL25112659</t>
  </si>
  <si>
    <t>01PL25112660</t>
  </si>
  <si>
    <t>01PL25112662</t>
  </si>
  <si>
    <t>01PL25112663</t>
  </si>
  <si>
    <t>PL241215234</t>
  </si>
  <si>
    <t>LBF-12</t>
  </si>
  <si>
    <t>A3-08-10-4</t>
  </si>
  <si>
    <t>PL241215235</t>
  </si>
  <si>
    <t>PL241215236</t>
  </si>
  <si>
    <t>PL241215237</t>
  </si>
  <si>
    <t>PL241215238</t>
  </si>
  <si>
    <t>PL241215239</t>
  </si>
  <si>
    <t>PL241215240</t>
  </si>
  <si>
    <t>PL241215241</t>
  </si>
  <si>
    <t>PL241215242</t>
  </si>
  <si>
    <t>PL241215243</t>
  </si>
  <si>
    <t>PL241215244</t>
  </si>
  <si>
    <t>PL241215245</t>
  </si>
  <si>
    <t>PL241215246</t>
  </si>
  <si>
    <t>PL241215247</t>
  </si>
  <si>
    <t>PL241215248</t>
  </si>
  <si>
    <t>PL241215249</t>
  </si>
  <si>
    <t>PL241215250</t>
  </si>
  <si>
    <t>PL241215251</t>
  </si>
  <si>
    <t>PL241215252</t>
  </si>
  <si>
    <t>PL241215253</t>
  </si>
  <si>
    <t>A2-01-10-2</t>
  </si>
  <si>
    <t>PL221113704</t>
  </si>
  <si>
    <t>A1-08-03-4</t>
  </si>
  <si>
    <t>PL22103111</t>
  </si>
  <si>
    <t>426/05/21</t>
  </si>
  <si>
    <t>20211207</t>
  </si>
  <si>
    <t>PL22103112</t>
  </si>
  <si>
    <t>PL221102221</t>
  </si>
  <si>
    <t>PL221102222</t>
  </si>
  <si>
    <t>PL221102227</t>
  </si>
  <si>
    <t>PL221102228</t>
  </si>
  <si>
    <t>PL221102229</t>
  </si>
  <si>
    <t>PL221102230</t>
  </si>
  <si>
    <t>PL221102231</t>
  </si>
  <si>
    <t>PL221102232</t>
  </si>
  <si>
    <t>PL221102233</t>
  </si>
  <si>
    <t>PL221102234</t>
  </si>
  <si>
    <t>PL221102235</t>
  </si>
  <si>
    <t>PL221102236</t>
  </si>
  <si>
    <t>PL221102237</t>
  </si>
  <si>
    <t>PL221102238</t>
  </si>
  <si>
    <t>PL241215254</t>
  </si>
  <si>
    <t>PL241215255</t>
  </si>
  <si>
    <t>PL241215256</t>
  </si>
  <si>
    <t>PL241215257</t>
  </si>
  <si>
    <t>PL241215258</t>
  </si>
  <si>
    <t>PL241215259</t>
  </si>
  <si>
    <t>PL241215260</t>
  </si>
  <si>
    <t>PL241215261</t>
  </si>
  <si>
    <t>PL241215262</t>
  </si>
  <si>
    <t>PL241215263</t>
  </si>
  <si>
    <t>PL23032133</t>
  </si>
  <si>
    <t>01PL251217399</t>
  </si>
  <si>
    <t>01PL251217400</t>
  </si>
  <si>
    <t>01PL260119268</t>
  </si>
  <si>
    <t>01PL260119269</t>
  </si>
  <si>
    <t>LED CANOPY LẮP ÂM 100W - AS TRẮNG</t>
  </si>
  <si>
    <t>PL24121585</t>
  </si>
  <si>
    <t>674/10/22</t>
  </si>
  <si>
    <t>LCP-100T</t>
  </si>
  <si>
    <t>PL24121586</t>
  </si>
  <si>
    <t>PL24121587</t>
  </si>
  <si>
    <t>LED CANOPY LẮP ÂM 80W - AS TRẮNG</t>
  </si>
  <si>
    <t>PL24121588</t>
  </si>
  <si>
    <t>LCP-80T</t>
  </si>
  <si>
    <t>PL24121589</t>
  </si>
  <si>
    <t>PL24121590</t>
  </si>
  <si>
    <t>A1-06-09-1</t>
  </si>
  <si>
    <t>Đèn led lớp học LCR-12030 AST</t>
  </si>
  <si>
    <t>PL22112123</t>
  </si>
  <si>
    <t>242/04/21</t>
  </si>
  <si>
    <t>20210915</t>
  </si>
  <si>
    <t>LCR-12030T</t>
  </si>
  <si>
    <t>PL22112328</t>
  </si>
  <si>
    <t>PL22112329</t>
  </si>
  <si>
    <t>A1-06-01-1</t>
  </si>
  <si>
    <t>PL22112330</t>
  </si>
  <si>
    <t>A1-06-12-1</t>
  </si>
  <si>
    <t>PL22112331</t>
  </si>
  <si>
    <t>A1-06-08-1</t>
  </si>
  <si>
    <t>PL22112332</t>
  </si>
  <si>
    <t>PL22112333</t>
  </si>
  <si>
    <t>PL22112334</t>
  </si>
  <si>
    <t>PL22112335</t>
  </si>
  <si>
    <t>PL22112336</t>
  </si>
  <si>
    <t>PL22112337</t>
  </si>
  <si>
    <t>PL22112338</t>
  </si>
  <si>
    <t>PL22112339</t>
  </si>
  <si>
    <t>PL22112340</t>
  </si>
  <si>
    <t>PL22112341</t>
  </si>
  <si>
    <t>PL22112342</t>
  </si>
  <si>
    <t>Đèn led lớp học LCR-6060 AST</t>
  </si>
  <si>
    <t>LCR-6060T</t>
  </si>
  <si>
    <t>A2-05-06-3</t>
  </si>
  <si>
    <t>PL221113202</t>
  </si>
  <si>
    <t>PL221113203</t>
  </si>
  <si>
    <t>PL221113204</t>
  </si>
  <si>
    <t>PL221113205</t>
  </si>
  <si>
    <t>PL221113206</t>
  </si>
  <si>
    <t>PL221113207</t>
  </si>
  <si>
    <t>PL221113208</t>
  </si>
  <si>
    <t>PL221113365</t>
  </si>
  <si>
    <t>PL221113366</t>
  </si>
  <si>
    <t>PL221113367</t>
  </si>
  <si>
    <t>PL221113368</t>
  </si>
  <si>
    <t>PL22123096</t>
  </si>
  <si>
    <t xml:space="preserve"> Đèn bàn đa năng dạng kẹp 7.5W</t>
  </si>
  <si>
    <t>01PL25103169</t>
  </si>
  <si>
    <t>LDL2</t>
  </si>
  <si>
    <t>01PL251222144</t>
  </si>
  <si>
    <t>01PL251222145</t>
  </si>
  <si>
    <t>01PL26012065</t>
  </si>
  <si>
    <t>421/11/25-SZBQ</t>
  </si>
  <si>
    <t>01PL26012066</t>
  </si>
  <si>
    <t>01PL26012067</t>
  </si>
  <si>
    <t>423/12/25-SZBQ</t>
  </si>
  <si>
    <t>01PL26012068</t>
  </si>
  <si>
    <t>01PL26012069</t>
  </si>
  <si>
    <t>01PL26012070</t>
  </si>
  <si>
    <t>THANH NỐI H- THÂN ĐEN- ECO</t>
  </si>
  <si>
    <t>PL23041186</t>
  </si>
  <si>
    <t>365/03/21</t>
  </si>
  <si>
    <t>LEB-H</t>
  </si>
  <si>
    <t>THANH NỐI L - THÂN ĐEN- ECO</t>
  </si>
  <si>
    <t>01PL25022020</t>
  </si>
  <si>
    <t>LEB-L</t>
  </si>
  <si>
    <t>A1-04-12-4</t>
  </si>
  <si>
    <t>PL241206386</t>
  </si>
  <si>
    <t>THANH NỐI T- THÂN ĐEN - ECO</t>
  </si>
  <si>
    <t>LEB-T</t>
  </si>
  <si>
    <t>Thanh nối X màu đen</t>
  </si>
  <si>
    <t>LEB-X</t>
  </si>
  <si>
    <t>Thanh nối Y- Thân đen- ECO</t>
  </si>
  <si>
    <t>LEB-Y</t>
  </si>
  <si>
    <t>Thanh nối H màu trắng</t>
  </si>
  <si>
    <t>LEW-H</t>
  </si>
  <si>
    <t>THANH NỐI L- THÂN TRẮNG- ECO</t>
  </si>
  <si>
    <t>LEW-L</t>
  </si>
  <si>
    <t>Thanh nối T màu trắng</t>
  </si>
  <si>
    <t>LEW-T</t>
  </si>
  <si>
    <t>Thanh nối V màu trắng</t>
  </si>
  <si>
    <t>LEW-V</t>
  </si>
  <si>
    <t>THANH NỐI X-THÂN TRẮNG- ECO</t>
  </si>
  <si>
    <t>LEW-X</t>
  </si>
  <si>
    <t>Thanh nối Y - Thân trắng - ECO</t>
  </si>
  <si>
    <t>LEW-Y</t>
  </si>
  <si>
    <t>01PL250825141</t>
  </si>
  <si>
    <t>01PL260109118</t>
  </si>
  <si>
    <t>01PL260109119</t>
  </si>
  <si>
    <t>01PL26011678</t>
  </si>
  <si>
    <t>A1-09-02-3</t>
  </si>
  <si>
    <t>PL24060757</t>
  </si>
  <si>
    <t>PL231024672</t>
  </si>
  <si>
    <t>PL231024673</t>
  </si>
  <si>
    <t>PL231024674</t>
  </si>
  <si>
    <t>PL231024675</t>
  </si>
  <si>
    <t>PL231024676</t>
  </si>
  <si>
    <t>Đèn led linear highbay 240W, AST</t>
  </si>
  <si>
    <t>PL221126181</t>
  </si>
  <si>
    <t>187/06/20</t>
  </si>
  <si>
    <t>20200807</t>
  </si>
  <si>
    <t>LHB-240T</t>
  </si>
  <si>
    <t>LED linear highbay 250W, trắng</t>
  </si>
  <si>
    <t>PL231024677</t>
  </si>
  <si>
    <t>LHB-250T</t>
  </si>
  <si>
    <t>PL231024678</t>
  </si>
  <si>
    <t>Đèn led linear highbay 300W, AST</t>
  </si>
  <si>
    <t>LHB-300T</t>
  </si>
  <si>
    <t>Đèn led linear highbay 400W, AST</t>
  </si>
  <si>
    <t>LHB-400T</t>
  </si>
  <si>
    <t>01PL25050975</t>
  </si>
  <si>
    <t>01PL25050976</t>
  </si>
  <si>
    <t>01PL25050980</t>
  </si>
  <si>
    <t>01PL25050982</t>
  </si>
  <si>
    <t>A2-08-07-2</t>
  </si>
  <si>
    <t>01PL25082810</t>
  </si>
  <si>
    <t>06/05/25-YQN</t>
  </si>
  <si>
    <t>01PL25082811</t>
  </si>
  <si>
    <t>01PL25082812</t>
  </si>
  <si>
    <t>01PL25082813</t>
  </si>
  <si>
    <t>01PL25082814</t>
  </si>
  <si>
    <t>01PL25082815</t>
  </si>
  <si>
    <t>01PL25082816</t>
  </si>
  <si>
    <t>01PL25082817</t>
  </si>
  <si>
    <t>01PL25082818</t>
  </si>
  <si>
    <t>01PL25082819</t>
  </si>
  <si>
    <t>01PL25082820</t>
  </si>
  <si>
    <t>01PL25082821</t>
  </si>
  <si>
    <t>01PL25082822</t>
  </si>
  <si>
    <t>01PL25082823</t>
  </si>
  <si>
    <t>01PL25082824</t>
  </si>
  <si>
    <t>01PL25082825</t>
  </si>
  <si>
    <t>01PL25082826</t>
  </si>
  <si>
    <t>01PL25082827</t>
  </si>
  <si>
    <t>Phụ kiện treo</t>
  </si>
  <si>
    <t>LH</t>
  </si>
  <si>
    <t>Nối L - Thân đen 8W- Trung tính</t>
  </si>
  <si>
    <t>PL23050313</t>
  </si>
  <si>
    <t>20210727</t>
  </si>
  <si>
    <t>LLB-8N</t>
  </si>
  <si>
    <t>Nối L - Thân đen 8W- Trắng</t>
  </si>
  <si>
    <t>LLB-8T</t>
  </si>
  <si>
    <t>Nối L - Thân trắng 8W- Trung tính</t>
  </si>
  <si>
    <t>LLW-8N</t>
  </si>
  <si>
    <t>Nối L - Thấn trắng 8W- Trắng</t>
  </si>
  <si>
    <t>LLW-8T</t>
  </si>
  <si>
    <t>A1-10-08-4</t>
  </si>
  <si>
    <t>Đèn led linear LNC trung tính 19W-loại màu đen</t>
  </si>
  <si>
    <t>PL2212032</t>
  </si>
  <si>
    <t>20211125</t>
  </si>
  <si>
    <t>LNCB-19N</t>
  </si>
  <si>
    <t>PL23033197</t>
  </si>
  <si>
    <t>PL23033198</t>
  </si>
  <si>
    <t>Đèn led linear LNC trắng 19W-loại màu đen</t>
  </si>
  <si>
    <t>PL22120329</t>
  </si>
  <si>
    <t>LNCB-19T</t>
  </si>
  <si>
    <t>PL23033199</t>
  </si>
  <si>
    <t>PL230331100</t>
  </si>
  <si>
    <t>PL230331101</t>
  </si>
  <si>
    <t>PL240828204</t>
  </si>
  <si>
    <t>Đèn led linear LNC trung tính 19W-loại màu trắng</t>
  </si>
  <si>
    <t>PL2212034</t>
  </si>
  <si>
    <t>LNCW-19N</t>
  </si>
  <si>
    <t>Đèn led linear LNC trắng 19W-loại màu trắng</t>
  </si>
  <si>
    <t>PL221112171</t>
  </si>
  <si>
    <t>LNCW-19T</t>
  </si>
  <si>
    <t>PL221112172</t>
  </si>
  <si>
    <t>PL24120616</t>
  </si>
  <si>
    <t>Đèn led linear LNC trắng 38W-loại màu trắng</t>
  </si>
  <si>
    <t>PL241216342</t>
  </si>
  <si>
    <t>365/11/21</t>
  </si>
  <si>
    <t>LNCW-38T</t>
  </si>
  <si>
    <t>Đèn led linear LNE trung tính 36W-loại màu đen</t>
  </si>
  <si>
    <t>PL24080864</t>
  </si>
  <si>
    <t>LNEB-36N</t>
  </si>
  <si>
    <t>01PL25063087</t>
  </si>
  <si>
    <t>01PL25063088</t>
  </si>
  <si>
    <t>01PL2601215</t>
  </si>
  <si>
    <t>01PL2601216</t>
  </si>
  <si>
    <t>A2-08-02-3</t>
  </si>
  <si>
    <t>01PL2601217</t>
  </si>
  <si>
    <t>01PL25080957</t>
  </si>
  <si>
    <t>01PL25080958</t>
  </si>
  <si>
    <t>PL24080876</t>
  </si>
  <si>
    <t>PL24080877</t>
  </si>
  <si>
    <t>PL241210246</t>
  </si>
  <si>
    <t>PL241210247</t>
  </si>
  <si>
    <t>PL241210248</t>
  </si>
  <si>
    <t>Đèn rọi đa năng 0.35W</t>
  </si>
  <si>
    <t>01PL25103170</t>
  </si>
  <si>
    <t>LRD1</t>
  </si>
  <si>
    <t>Đèn led dây wifi 12VDC</t>
  </si>
  <si>
    <t>PL221228111</t>
  </si>
  <si>
    <t>05/11/18</t>
  </si>
  <si>
    <t>20190129</t>
  </si>
  <si>
    <t>LS/SC</t>
  </si>
  <si>
    <t>PL221228112</t>
  </si>
  <si>
    <t>Đèn led dây thông minh bluetooth</t>
  </si>
  <si>
    <t>PL241216343</t>
  </si>
  <si>
    <t>LS/SM</t>
  </si>
  <si>
    <t>01PL251127176</t>
  </si>
  <si>
    <t>01PL251127178</t>
  </si>
  <si>
    <t>01PL251127180</t>
  </si>
  <si>
    <t>01PL251127184</t>
  </si>
  <si>
    <t>01PL251127185</t>
  </si>
  <si>
    <t>01PL251127186</t>
  </si>
  <si>
    <t>01PL251127187</t>
  </si>
  <si>
    <t>01PL251127188</t>
  </si>
  <si>
    <t>PL24050832</t>
  </si>
  <si>
    <t>01PL25031598</t>
  </si>
  <si>
    <t>01PL25031599</t>
  </si>
  <si>
    <t>PL22113073</t>
  </si>
  <si>
    <t>01/09/18</t>
  </si>
  <si>
    <t>Đèn led dây wifi 220VDC</t>
  </si>
  <si>
    <t>PL241215188</t>
  </si>
  <si>
    <t>27/10/22</t>
  </si>
  <si>
    <t>20221027</t>
  </si>
  <si>
    <t>LSAC/SC</t>
  </si>
  <si>
    <t>Led linear 40w - trung tính (thân đen) rời</t>
  </si>
  <si>
    <t>PL241206448</t>
  </si>
  <si>
    <t>LSEB-40N</t>
  </si>
  <si>
    <t>Led linear 40w-trắng (thân đen) rời</t>
  </si>
  <si>
    <t>LSEB-40T</t>
  </si>
  <si>
    <t>PL24121591</t>
  </si>
  <si>
    <t>11/11/21</t>
  </si>
  <si>
    <t>20220304</t>
  </si>
  <si>
    <t>PL24121592</t>
  </si>
  <si>
    <t>PL24121593</t>
  </si>
  <si>
    <t>PL24121594</t>
  </si>
  <si>
    <t>LED LINEAR 40W- VÀNG ( THÂN TRẮNG ) LIỀN</t>
  </si>
  <si>
    <t>07/02/20</t>
  </si>
  <si>
    <t>LSRW-40V</t>
  </si>
  <si>
    <t>A1-10-05-1</t>
  </si>
  <si>
    <t>PL230317103</t>
  </si>
  <si>
    <t>PL230317104</t>
  </si>
  <si>
    <t>PL240422133</t>
  </si>
  <si>
    <t>PL240422134</t>
  </si>
  <si>
    <t>PL24050652</t>
  </si>
  <si>
    <t>PL24050653</t>
  </si>
  <si>
    <t>Đèn led đường 100W, ánh sáng vàng</t>
  </si>
  <si>
    <t>PL221126162</t>
  </si>
  <si>
    <t>630/04/22</t>
  </si>
  <si>
    <t>20221126</t>
  </si>
  <si>
    <t>LST2-100V</t>
  </si>
  <si>
    <t>PL221126163</t>
  </si>
  <si>
    <t>PL221126164</t>
  </si>
  <si>
    <t>Đèn led đường 150W, ánh sáng vàng</t>
  </si>
  <si>
    <t>01PL2503262</t>
  </si>
  <si>
    <t>LST2-150V</t>
  </si>
  <si>
    <t>01PL2503263</t>
  </si>
  <si>
    <t>01PL2503265</t>
  </si>
  <si>
    <t>01PL250410120</t>
  </si>
  <si>
    <t>A2-08-04-3</t>
  </si>
  <si>
    <t>01PL25072414</t>
  </si>
  <si>
    <t>01PL25072415</t>
  </si>
  <si>
    <t>01PL25072416</t>
  </si>
  <si>
    <t>01PL25072417</t>
  </si>
  <si>
    <t>01PL25072418</t>
  </si>
  <si>
    <t>01PL25072419</t>
  </si>
  <si>
    <t>01PL25072420</t>
  </si>
  <si>
    <t>01PL25072421</t>
  </si>
  <si>
    <t>01PL25072422</t>
  </si>
  <si>
    <t>01PL25072423</t>
  </si>
  <si>
    <t>01PL25072424</t>
  </si>
  <si>
    <t>01PL25072425</t>
  </si>
  <si>
    <t>01PL25080960</t>
  </si>
  <si>
    <t>01PL25080961</t>
  </si>
  <si>
    <t>01PL25080962</t>
  </si>
  <si>
    <t>Đèn led đường 200W, ánh sáng vàng</t>
  </si>
  <si>
    <t>PL240422160</t>
  </si>
  <si>
    <t>LST2-200V</t>
  </si>
  <si>
    <t>PL24100414</t>
  </si>
  <si>
    <t>PL24100415</t>
  </si>
  <si>
    <t>PL24100416</t>
  </si>
  <si>
    <t>PL24100417</t>
  </si>
  <si>
    <t>A1-10-15-4</t>
  </si>
  <si>
    <t>PL250108502</t>
  </si>
  <si>
    <t>PL250108503</t>
  </si>
  <si>
    <t>PL250108504</t>
  </si>
  <si>
    <t>PL250108505</t>
  </si>
  <si>
    <t>PL250108506</t>
  </si>
  <si>
    <t>PL250108507</t>
  </si>
  <si>
    <t>PL250108508</t>
  </si>
  <si>
    <t>PL250108509</t>
  </si>
  <si>
    <t>PL250108510</t>
  </si>
  <si>
    <t>PL250108511</t>
  </si>
  <si>
    <t>PL250108512</t>
  </si>
  <si>
    <t>PL250108513</t>
  </si>
  <si>
    <t>PL250108514</t>
  </si>
  <si>
    <t>PL221225137</t>
  </si>
  <si>
    <t>PL221225138</t>
  </si>
  <si>
    <t>PL221129569</t>
  </si>
  <si>
    <t>20211218</t>
  </si>
  <si>
    <t>LST3-100V</t>
  </si>
  <si>
    <t>Đèn led đường 30W, ánh sáng trắng</t>
  </si>
  <si>
    <t>PL221129566</t>
  </si>
  <si>
    <t>LST3-30T</t>
  </si>
  <si>
    <t>PL221129547</t>
  </si>
  <si>
    <t>PL221129548</t>
  </si>
  <si>
    <t>Đèn led đường 30W, ánh sáng vàng</t>
  </si>
  <si>
    <t>LST3-30V</t>
  </si>
  <si>
    <t>PL221128131</t>
  </si>
  <si>
    <t>Đèn led đường 50W, ánh sáng trắng</t>
  </si>
  <si>
    <t>PL221129550</t>
  </si>
  <si>
    <t>487/03/21</t>
  </si>
  <si>
    <t>20220526</t>
  </si>
  <si>
    <t>LST3-50T</t>
  </si>
  <si>
    <t>PL221129551</t>
  </si>
  <si>
    <t>PL221129552</t>
  </si>
  <si>
    <t>PL221129553</t>
  </si>
  <si>
    <t>PL221129554</t>
  </si>
  <si>
    <t>PL221128157</t>
  </si>
  <si>
    <t>PL221128136</t>
  </si>
  <si>
    <t>PL221128137</t>
  </si>
  <si>
    <t>Phụ kiện nổi</t>
  </si>
  <si>
    <t>LS</t>
  </si>
  <si>
    <t>PL22113037</t>
  </si>
  <si>
    <t>PL22113079</t>
  </si>
  <si>
    <t>PL23013040</t>
  </si>
  <si>
    <t>55/08/17</t>
  </si>
  <si>
    <t>BANQ55/08/17-SZBQ</t>
  </si>
  <si>
    <t>PL23013041</t>
  </si>
  <si>
    <t>01PL250408854</t>
  </si>
  <si>
    <t>01PL250408856</t>
  </si>
  <si>
    <t>01PL250408857</t>
  </si>
  <si>
    <t>01PL250408858</t>
  </si>
  <si>
    <t>01PL250408859</t>
  </si>
  <si>
    <t>01PL250408860</t>
  </si>
  <si>
    <t>01PL250408861</t>
  </si>
  <si>
    <t>01PL250408862</t>
  </si>
  <si>
    <t>01PL250408863</t>
  </si>
  <si>
    <t>01PL26010547</t>
  </si>
  <si>
    <t>01PL26010548</t>
  </si>
  <si>
    <t>01PL26010549</t>
  </si>
  <si>
    <t>01PL26010550</t>
  </si>
  <si>
    <t>01PL26010551</t>
  </si>
  <si>
    <t>01PL26010552</t>
  </si>
  <si>
    <t>01PL26010553</t>
  </si>
  <si>
    <t>01PL26010554</t>
  </si>
  <si>
    <t>01PL26010555</t>
  </si>
  <si>
    <t>01PL26010556</t>
  </si>
  <si>
    <t>01PL260108112</t>
  </si>
  <si>
    <t>01PL260108113</t>
  </si>
  <si>
    <t>A1-09-09-4</t>
  </si>
  <si>
    <t>PL22122521</t>
  </si>
  <si>
    <t>PL22122522</t>
  </si>
  <si>
    <t>PL22122523</t>
  </si>
  <si>
    <t>PL22123073</t>
  </si>
  <si>
    <t>PL22123074</t>
  </si>
  <si>
    <t>PL22123075</t>
  </si>
  <si>
    <t>PL22123076</t>
  </si>
  <si>
    <t>PL22123077</t>
  </si>
  <si>
    <t>PL22123078</t>
  </si>
  <si>
    <t>PL22123079</t>
  </si>
  <si>
    <t>01PL2504269</t>
  </si>
  <si>
    <t>20180209</t>
  </si>
  <si>
    <t>01PL250724216</t>
  </si>
  <si>
    <t>PL22112523079</t>
  </si>
  <si>
    <t>20190115</t>
  </si>
  <si>
    <t>PL221125176</t>
  </si>
  <si>
    <t>109/12/18</t>
  </si>
  <si>
    <t>PL221125177</t>
  </si>
  <si>
    <t>PL221125178</t>
  </si>
  <si>
    <t>PL221125179</t>
  </si>
  <si>
    <t>PL221125180</t>
  </si>
  <si>
    <t>Đèn led tube 0.6m vàng</t>
  </si>
  <si>
    <t>PL22121527</t>
  </si>
  <si>
    <t>53/08/17</t>
  </si>
  <si>
    <t>20180115</t>
  </si>
  <si>
    <t>LT8-60V</t>
  </si>
  <si>
    <t>PL22121528</t>
  </si>
  <si>
    <t>PL22121529</t>
  </si>
  <si>
    <t>PL22121530</t>
  </si>
  <si>
    <t>PL22121531</t>
  </si>
  <si>
    <t>NỐI T- THÂN ĐEN 12W- TRUNG TÍNH</t>
  </si>
  <si>
    <t>LTB-12N</t>
  </si>
  <si>
    <t>PL2408213</t>
  </si>
  <si>
    <t>NỐI T- THÂN ĐEN 12W- TRẮNG</t>
  </si>
  <si>
    <t>PL23020627</t>
  </si>
  <si>
    <t>LTB-12T</t>
  </si>
  <si>
    <t>NỐI T- THÂN TRẮNG 12W- TRUNG TÍNH</t>
  </si>
  <si>
    <t>LTW-12N</t>
  </si>
  <si>
    <t>NỐI T- THÂN TRẮNG 12W- TRẮNG</t>
  </si>
  <si>
    <t>LTW-12T</t>
  </si>
  <si>
    <t>PL221122309</t>
  </si>
  <si>
    <t>PL221122311</t>
  </si>
  <si>
    <t>PL221122312</t>
  </si>
  <si>
    <t>PL221122313</t>
  </si>
  <si>
    <t>PL221122314</t>
  </si>
  <si>
    <t>PL221125104</t>
  </si>
  <si>
    <t>PL221125105</t>
  </si>
  <si>
    <t>PL221125106</t>
  </si>
  <si>
    <t>PL221125107</t>
  </si>
  <si>
    <t>PL221121175</t>
  </si>
  <si>
    <t>PL221121176</t>
  </si>
  <si>
    <t>PL221121177</t>
  </si>
  <si>
    <t>PL221121178</t>
  </si>
  <si>
    <t>PL221121179</t>
  </si>
  <si>
    <t>A1-09-15-4</t>
  </si>
  <si>
    <t>PL221122197</t>
  </si>
  <si>
    <t>PL221122198</t>
  </si>
  <si>
    <t>PL221122200</t>
  </si>
  <si>
    <t>PL221122201</t>
  </si>
  <si>
    <t>A1-09-15-3</t>
  </si>
  <si>
    <t>PL221123395</t>
  </si>
  <si>
    <t>PL221123396</t>
  </si>
  <si>
    <t>PL221123397</t>
  </si>
  <si>
    <t>PL221123400</t>
  </si>
  <si>
    <t>PL221123401</t>
  </si>
  <si>
    <t>PL22112441</t>
  </si>
  <si>
    <t>PL22112442</t>
  </si>
  <si>
    <t>PL22112443</t>
  </si>
  <si>
    <t>PL22112444</t>
  </si>
  <si>
    <t>PL22112445</t>
  </si>
  <si>
    <t>PL22112448</t>
  </si>
  <si>
    <t>Led chống thấm 40W 0.6m ASV</t>
  </si>
  <si>
    <t>PL221130180</t>
  </si>
  <si>
    <t>LWP2-40V</t>
  </si>
  <si>
    <t>PL221130181</t>
  </si>
  <si>
    <t>221208003</t>
  </si>
  <si>
    <t>PL221122203</t>
  </si>
  <si>
    <t>PL221122204</t>
  </si>
  <si>
    <t>PL221122205</t>
  </si>
  <si>
    <t>PL2304035</t>
  </si>
  <si>
    <t>NỐI X- THÂN ĐEN 16W- TRUNG TÍNH</t>
  </si>
  <si>
    <t>LXB-16N</t>
  </si>
  <si>
    <t>NỐI X - THÂN ĐEN 16W- TRẮNG</t>
  </si>
  <si>
    <t>LXB-16T</t>
  </si>
  <si>
    <t>NỐI X- THÂN TRẮNG- 16W- TRUNG TÍNH</t>
  </si>
  <si>
    <t>LXW-16N</t>
  </si>
  <si>
    <t>NỐI X- THÂN TRẮNG- 16W- TRẮNG</t>
  </si>
  <si>
    <t>LXW-16T</t>
  </si>
  <si>
    <t>L</t>
  </si>
  <si>
    <t>Motor quạt hút âm tường bạc đạn</t>
  </si>
  <si>
    <t>PL23062233</t>
  </si>
  <si>
    <t>MAF2</t>
  </si>
  <si>
    <t>Motor quạt hút âm tường</t>
  </si>
  <si>
    <t>PL23052334</t>
  </si>
  <si>
    <t>04/11/21</t>
  </si>
  <si>
    <t>20220129</t>
  </si>
  <si>
    <t>MAF</t>
  </si>
  <si>
    <t>A1-05-09-1</t>
  </si>
  <si>
    <t>PL24040657</t>
  </si>
  <si>
    <t>Mặt 1</t>
  </si>
  <si>
    <t>PL23050959</t>
  </si>
  <si>
    <t>01/10/10</t>
  </si>
  <si>
    <t>MAT1/SC</t>
  </si>
  <si>
    <t>Máng đèn xương cá 2 bóng 0.6m</t>
  </si>
  <si>
    <t>PL240816345</t>
  </si>
  <si>
    <t>17/12/22</t>
  </si>
  <si>
    <t>D014PMA</t>
  </si>
  <si>
    <t>20221217</t>
  </si>
  <si>
    <t>MAT218</t>
  </si>
  <si>
    <t>33/07/24</t>
  </si>
  <si>
    <t>PL240816346</t>
  </si>
  <si>
    <t>PL240816347</t>
  </si>
  <si>
    <t>PL240816348</t>
  </si>
  <si>
    <t>Máng đèn xương cá 2 bóng 1.2m</t>
  </si>
  <si>
    <t>01PL25051649</t>
  </si>
  <si>
    <t>42/03/25-KM</t>
  </si>
  <si>
    <t>MAT236</t>
  </si>
  <si>
    <t>01PL25051650</t>
  </si>
  <si>
    <t>01PL25051651</t>
  </si>
  <si>
    <t>01PL25051652</t>
  </si>
  <si>
    <t>01PL25051654</t>
  </si>
  <si>
    <t>01PL2506057</t>
  </si>
  <si>
    <t>20250605</t>
  </si>
  <si>
    <t>01PL25102822</t>
  </si>
  <si>
    <t>47/10/25-KM</t>
  </si>
  <si>
    <t>01PL25102823</t>
  </si>
  <si>
    <t>01PL25102824</t>
  </si>
  <si>
    <t>01PL25102825</t>
  </si>
  <si>
    <t>01PL25102826</t>
  </si>
  <si>
    <t>Mặt 3</t>
  </si>
  <si>
    <t>MAT3/SC</t>
  </si>
  <si>
    <t>01PL25112729</t>
  </si>
  <si>
    <t>A2-08-03-3</t>
  </si>
  <si>
    <t>01PL25112732</t>
  </si>
  <si>
    <t>01PL25112733</t>
  </si>
  <si>
    <t>01PL25112734</t>
  </si>
  <si>
    <t>01PL25112735</t>
  </si>
  <si>
    <t>01PL25112736</t>
  </si>
  <si>
    <t>01PL25112737</t>
  </si>
  <si>
    <t>01PL25112738</t>
  </si>
  <si>
    <t>01PL25112739</t>
  </si>
  <si>
    <t>A1-10-09-3</t>
  </si>
  <si>
    <t>01PL2602097270</t>
  </si>
  <si>
    <t>49/12/25-KM</t>
  </si>
  <si>
    <t>01PL2602097271</t>
  </si>
  <si>
    <t>01PL2602097272</t>
  </si>
  <si>
    <t>01PL2602097273</t>
  </si>
  <si>
    <t>01PL2602097274</t>
  </si>
  <si>
    <t>01PL2602097275</t>
  </si>
  <si>
    <t>01PL2602097276</t>
  </si>
  <si>
    <t>01PL2602097277</t>
  </si>
  <si>
    <t>A1-10-09-4</t>
  </si>
  <si>
    <t>01PL2602097278</t>
  </si>
  <si>
    <t>01PL2602097279</t>
  </si>
  <si>
    <t>01PL2602097280</t>
  </si>
  <si>
    <t>01PL2602097281</t>
  </si>
  <si>
    <t>Máng đèn xương cá 3 bóng 1.2m</t>
  </si>
  <si>
    <t>01PL25072810</t>
  </si>
  <si>
    <t>44/07/25-KM</t>
  </si>
  <si>
    <t>MAT336</t>
  </si>
  <si>
    <t>01PL25072811</t>
  </si>
  <si>
    <t>01PL25072812</t>
  </si>
  <si>
    <t>01PL25072813</t>
  </si>
  <si>
    <t>01PL25072814</t>
  </si>
  <si>
    <t>01PL25072815</t>
  </si>
  <si>
    <t>01PL25072819</t>
  </si>
  <si>
    <t>01PL25072866</t>
  </si>
  <si>
    <t>01PL25101810</t>
  </si>
  <si>
    <t>45/09/25-KM</t>
  </si>
  <si>
    <t>20251018</t>
  </si>
  <si>
    <t>01PL25101811</t>
  </si>
  <si>
    <t>01PL25101812</t>
  </si>
  <si>
    <t>01PL25101813</t>
  </si>
  <si>
    <t>01PL25101814</t>
  </si>
  <si>
    <t>01PL25101815</t>
  </si>
  <si>
    <t>01PL2510189</t>
  </si>
  <si>
    <t>01PL25111760</t>
  </si>
  <si>
    <t>20251117</t>
  </si>
  <si>
    <t>01PL25111761</t>
  </si>
  <si>
    <t>01PL25111762</t>
  </si>
  <si>
    <t>01PL25111763</t>
  </si>
  <si>
    <t>01PL25111764</t>
  </si>
  <si>
    <t>01PL25111765</t>
  </si>
  <si>
    <t>01PL25111766</t>
  </si>
  <si>
    <t>PL23052317</t>
  </si>
  <si>
    <t>Khớp nối giữa led strip Smart AC</t>
  </si>
  <si>
    <t>MC-LSAC/SC</t>
  </si>
  <si>
    <t>Khớp nối led dây 2835AC</t>
  </si>
  <si>
    <t>MC2-LS2835AC</t>
  </si>
  <si>
    <t>MCB thông minh 2 pha, 63A</t>
  </si>
  <si>
    <t>02/05/19</t>
  </si>
  <si>
    <t>20190721</t>
  </si>
  <si>
    <t>MCBS-263</t>
  </si>
  <si>
    <t>MCB thông minh 3 pha, 63A</t>
  </si>
  <si>
    <t>MCBS-363</t>
  </si>
  <si>
    <t>01PL260110177</t>
  </si>
  <si>
    <t>01PL2602037</t>
  </si>
  <si>
    <t>Máng đèn siêu mỏng 0,6M Ðơn</t>
  </si>
  <si>
    <t>PL2305127940</t>
  </si>
  <si>
    <t>MD-118</t>
  </si>
  <si>
    <t>PL2305127941</t>
  </si>
  <si>
    <t>PL2305127942</t>
  </si>
  <si>
    <t>PL2305127943</t>
  </si>
  <si>
    <t>PL23081026</t>
  </si>
  <si>
    <t>PL23081028</t>
  </si>
  <si>
    <t>PL23081029</t>
  </si>
  <si>
    <t>PL23081030</t>
  </si>
  <si>
    <t>PL23081031</t>
  </si>
  <si>
    <t>PL23081032</t>
  </si>
  <si>
    <t>PL23081033</t>
  </si>
  <si>
    <t>PL23081034</t>
  </si>
  <si>
    <t>PL23081035</t>
  </si>
  <si>
    <t>PL23081036</t>
  </si>
  <si>
    <t>PL23081037</t>
  </si>
  <si>
    <t>PL23081038</t>
  </si>
  <si>
    <t>PL23081039</t>
  </si>
  <si>
    <t>PL23081040</t>
  </si>
  <si>
    <t>PL23081041</t>
  </si>
  <si>
    <t>PL23081042</t>
  </si>
  <si>
    <t>Module 4G</t>
  </si>
  <si>
    <t>MD-WF/4G</t>
  </si>
  <si>
    <t>Module Wifi</t>
  </si>
  <si>
    <t>MD-WF</t>
  </si>
  <si>
    <t>MCB DC 600V- 2P-20A-6KA</t>
  </si>
  <si>
    <t>MDC6-C220</t>
  </si>
  <si>
    <t>MCB DC 600V-2P-32A-6KA</t>
  </si>
  <si>
    <t>MDC6-C232</t>
  </si>
  <si>
    <t>01PL26011265</t>
  </si>
  <si>
    <t>01PL260115261</t>
  </si>
  <si>
    <t>01PL260115262</t>
  </si>
  <si>
    <t>01PL260124103</t>
  </si>
  <si>
    <t>01PL260124104</t>
  </si>
  <si>
    <t>01PL260124105</t>
  </si>
  <si>
    <t>01PL260128105</t>
  </si>
  <si>
    <t>01PL260128106</t>
  </si>
  <si>
    <t>01PL260128107</t>
  </si>
  <si>
    <t>01PL260128108</t>
  </si>
  <si>
    <t>01PL260130179</t>
  </si>
  <si>
    <t>01PL260130180</t>
  </si>
  <si>
    <t>01PL260130181</t>
  </si>
  <si>
    <t>01PL26020310</t>
  </si>
  <si>
    <t>01PL2602038</t>
  </si>
  <si>
    <t>01PL2602039</t>
  </si>
  <si>
    <t>01PL26020666</t>
  </si>
  <si>
    <t>01PL26020667</t>
  </si>
  <si>
    <t>01PL26020668</t>
  </si>
  <si>
    <t>01PL26020669</t>
  </si>
  <si>
    <t>01PL26020670</t>
  </si>
  <si>
    <t>01PL260116140</t>
  </si>
  <si>
    <t>01PL260119151</t>
  </si>
  <si>
    <t>01PL260119152</t>
  </si>
  <si>
    <t>01PL260121114</t>
  </si>
  <si>
    <t>01PL260121115</t>
  </si>
  <si>
    <t>114/11/25-KS</t>
  </si>
  <si>
    <t>01PL260124106</t>
  </si>
  <si>
    <t>RCCB 4P - 25A-30MA</t>
  </si>
  <si>
    <t>PL23050418</t>
  </si>
  <si>
    <t>52/02/17</t>
  </si>
  <si>
    <t>20170329</t>
  </si>
  <si>
    <t>MEL-30/425</t>
  </si>
  <si>
    <t>A1-10-04-3</t>
  </si>
  <si>
    <t>PL24121595</t>
  </si>
  <si>
    <t>MIR1-NT/DW</t>
  </si>
  <si>
    <t>PL24121596</t>
  </si>
  <si>
    <t>PL24121597</t>
  </si>
  <si>
    <t>MIR1-OD/W</t>
  </si>
  <si>
    <t>PL24121598</t>
  </si>
  <si>
    <t>MIR2-AT/W</t>
  </si>
  <si>
    <t>01PL25072821</t>
  </si>
  <si>
    <t>A1-10-12-1</t>
  </si>
  <si>
    <t>01PL2512131</t>
  </si>
  <si>
    <t>01PL25121316</t>
  </si>
  <si>
    <t>Cầu dao MCB 2P 50A 10kA</t>
  </si>
  <si>
    <t>MP10-C250</t>
  </si>
  <si>
    <t>01PL260115159</t>
  </si>
  <si>
    <t>01PL2512132</t>
  </si>
  <si>
    <t>01PL2512133</t>
  </si>
  <si>
    <t>Cầu dao MCB 3P 80A 10kA</t>
  </si>
  <si>
    <t>01PL260119144</t>
  </si>
  <si>
    <t>MP10-C380</t>
  </si>
  <si>
    <t>01PL2512134</t>
  </si>
  <si>
    <t>Cầu dao MCB 1P 50A 4.5kA</t>
  </si>
  <si>
    <t>PL221123380</t>
  </si>
  <si>
    <t>107/07/22</t>
  </si>
  <si>
    <t>20220829</t>
  </si>
  <si>
    <t>MP4-C150</t>
  </si>
  <si>
    <t>A1-10-10-2</t>
  </si>
  <si>
    <t>PL221123381</t>
  </si>
  <si>
    <t>01PL250711142</t>
  </si>
  <si>
    <t>01PL25072825</t>
  </si>
  <si>
    <t>A1-10-14-3</t>
  </si>
  <si>
    <t>01PL2508115</t>
  </si>
  <si>
    <t>01PL2509202</t>
  </si>
  <si>
    <t>01PL260119147</t>
  </si>
  <si>
    <t>01PL250711143</t>
  </si>
  <si>
    <t>01PL25072826</t>
  </si>
  <si>
    <t>01PL2508116</t>
  </si>
  <si>
    <t>A1-10-11-2</t>
  </si>
  <si>
    <t>01PL2509203</t>
  </si>
  <si>
    <t>01PL25060483</t>
  </si>
  <si>
    <t>01PL250711144</t>
  </si>
  <si>
    <t>01PL25072827</t>
  </si>
  <si>
    <t>01PL2508117</t>
  </si>
  <si>
    <t>01PL2508118</t>
  </si>
  <si>
    <t>01PL2509204</t>
  </si>
  <si>
    <t>01PL260115160</t>
  </si>
  <si>
    <t>A3-07-05-3</t>
  </si>
  <si>
    <t>01PL25072829</t>
  </si>
  <si>
    <t>01PL260115161</t>
  </si>
  <si>
    <t>01PL25082913</t>
  </si>
  <si>
    <t>01PL260119146</t>
  </si>
  <si>
    <t>A1-10-12-2</t>
  </si>
  <si>
    <t>01PL25072833</t>
  </si>
  <si>
    <t>01PL260115166</t>
  </si>
  <si>
    <t>01PL260115167</t>
  </si>
  <si>
    <t>01PL260115168</t>
  </si>
  <si>
    <t>01PL260105111</t>
  </si>
  <si>
    <t>01PL25092011</t>
  </si>
  <si>
    <t>A1-10-11-1</t>
  </si>
  <si>
    <t>01PL260115169</t>
  </si>
  <si>
    <t>01PL260115170</t>
  </si>
  <si>
    <t>01PL250711149</t>
  </si>
  <si>
    <t>01PL25072835</t>
  </si>
  <si>
    <t>01PL25072836</t>
  </si>
  <si>
    <t>01PL260115171</t>
  </si>
  <si>
    <t>01PL260115172</t>
  </si>
  <si>
    <t>01PL25060487</t>
  </si>
  <si>
    <t>01PL250711150</t>
  </si>
  <si>
    <t>01PL25072837</t>
  </si>
  <si>
    <t>01PL260115173</t>
  </si>
  <si>
    <t>01PL250711151</t>
  </si>
  <si>
    <t>01PL25092016</t>
  </si>
  <si>
    <t>01PL260115174</t>
  </si>
  <si>
    <t>01PL2512135</t>
  </si>
  <si>
    <t>01PL2512136</t>
  </si>
  <si>
    <t>01PL2512044</t>
  </si>
  <si>
    <t>01PL260115175</t>
  </si>
  <si>
    <t>01PL260115176</t>
  </si>
  <si>
    <t>01PL260115178</t>
  </si>
  <si>
    <t>01PL260115179</t>
  </si>
  <si>
    <t>Cầu dao MCB 2P 25A 6kA</t>
  </si>
  <si>
    <t>MP6-C225</t>
  </si>
  <si>
    <t>01PL260115182</t>
  </si>
  <si>
    <t>01PL25072844</t>
  </si>
  <si>
    <t>01PL25072845</t>
  </si>
  <si>
    <t>01PL25072846</t>
  </si>
  <si>
    <t>01PL25072847</t>
  </si>
  <si>
    <t>01PL25072848</t>
  </si>
  <si>
    <t>01PL25092022</t>
  </si>
  <si>
    <t>01PL260115183</t>
  </si>
  <si>
    <t>01PL260115184</t>
  </si>
  <si>
    <t>01PL260115185</t>
  </si>
  <si>
    <t>01PL260115186</t>
  </si>
  <si>
    <t>01PL250711160</t>
  </si>
  <si>
    <t>01PL25072849</t>
  </si>
  <si>
    <t>01PL25072850</t>
  </si>
  <si>
    <t>01PL25072851</t>
  </si>
  <si>
    <t>01PL25072852</t>
  </si>
  <si>
    <t>01PL25072853</t>
  </si>
  <si>
    <t>01PL25092024</t>
  </si>
  <si>
    <t>01PL25092025</t>
  </si>
  <si>
    <t>A1-10-07-2</t>
  </si>
  <si>
    <t>01PL25092026</t>
  </si>
  <si>
    <t>01PL260115187</t>
  </si>
  <si>
    <t>01PL260115188</t>
  </si>
  <si>
    <t>01PL260115189</t>
  </si>
  <si>
    <t>01PL260115190</t>
  </si>
  <si>
    <t>01PL2512137</t>
  </si>
  <si>
    <t>01PL2512138</t>
  </si>
  <si>
    <t>01PL25121310</t>
  </si>
  <si>
    <t>01PL25121311</t>
  </si>
  <si>
    <t>01PL25121312</t>
  </si>
  <si>
    <t>01PL25121313</t>
  </si>
  <si>
    <t>01PL260115191</t>
  </si>
  <si>
    <t>01PL260115193</t>
  </si>
  <si>
    <t>01PL25092031</t>
  </si>
  <si>
    <t>01PL260115195</t>
  </si>
  <si>
    <t>01PL260115196</t>
  </si>
  <si>
    <t>01PL260115197</t>
  </si>
  <si>
    <t>01PL25092032</t>
  </si>
  <si>
    <t>01PL25092033</t>
  </si>
  <si>
    <t>01PL260115198</t>
  </si>
  <si>
    <t>01PL260115199</t>
  </si>
  <si>
    <t>01PL260115201</t>
  </si>
  <si>
    <t>01PL260115202</t>
  </si>
  <si>
    <t>Cầu dao MCB 4P 10A 6kA</t>
  </si>
  <si>
    <t>PL2211281</t>
  </si>
  <si>
    <t>MP6-C410</t>
  </si>
  <si>
    <t>Cầu dao MCB 4P 16A 6kA</t>
  </si>
  <si>
    <t>PL221126125</t>
  </si>
  <si>
    <t>MP6-C416</t>
  </si>
  <si>
    <t>Cầu dao MCB 4P 20A 6kA</t>
  </si>
  <si>
    <t>PL221126126</t>
  </si>
  <si>
    <t>MP6-C420</t>
  </si>
  <si>
    <t>PL23031544</t>
  </si>
  <si>
    <t>Cầu dao MCB 4P 25A 6kA</t>
  </si>
  <si>
    <t>PL23031545</t>
  </si>
  <si>
    <t>MP6-C425</t>
  </si>
  <si>
    <t>Cầu dao MCB 4P 32A 6kA</t>
  </si>
  <si>
    <t>01PL25022730</t>
  </si>
  <si>
    <t>MP6-C432</t>
  </si>
  <si>
    <t>01PL25092034</t>
  </si>
  <si>
    <t>PL221126127</t>
  </si>
  <si>
    <t>01PL25121315</t>
  </si>
  <si>
    <t>A1-03-11-2</t>
  </si>
  <si>
    <t>PL221125163</t>
  </si>
  <si>
    <t>60/01/22</t>
  </si>
  <si>
    <t>20220312</t>
  </si>
  <si>
    <t>A1-03-10-2</t>
  </si>
  <si>
    <t>PL22112523074</t>
  </si>
  <si>
    <t>61/03/22</t>
  </si>
  <si>
    <t>20220520</t>
  </si>
  <si>
    <t>PL221126170</t>
  </si>
  <si>
    <t>62/04/22</t>
  </si>
  <si>
    <t>20220608</t>
  </si>
  <si>
    <t>Ổ cắm di động 3 ngã 2P+E 16A IP44</t>
  </si>
  <si>
    <t>PL24072667</t>
  </si>
  <si>
    <t>MPN-1013</t>
  </si>
  <si>
    <t>A1-03-13-2</t>
  </si>
  <si>
    <t>Ổ cắm di động 3 ngã 2P+E 32A IP44</t>
  </si>
  <si>
    <t>PL24072670</t>
  </si>
  <si>
    <t>MPN-1023</t>
  </si>
  <si>
    <t>PL24072671</t>
  </si>
  <si>
    <t>PL24072672</t>
  </si>
  <si>
    <t>A1-03-15-2</t>
  </si>
  <si>
    <t>PL24072673</t>
  </si>
  <si>
    <t>A1-03-04-1</t>
  </si>
  <si>
    <t>Ổ cắm di động 3P+N+E 63A IP67</t>
  </si>
  <si>
    <t>PL24013027</t>
  </si>
  <si>
    <t>70/11/23</t>
  </si>
  <si>
    <t>MPN-2352</t>
  </si>
  <si>
    <t>Ổ cắm cố định gắn âm 3P+N+E 16A IP44</t>
  </si>
  <si>
    <t>PL221228113</t>
  </si>
  <si>
    <t>39/06/18</t>
  </si>
  <si>
    <t>20180827</t>
  </si>
  <si>
    <t>MPN-315</t>
  </si>
  <si>
    <t>A1-03-04-2</t>
  </si>
  <si>
    <t>PL221126211</t>
  </si>
  <si>
    <t>40/10/18</t>
  </si>
  <si>
    <t>A1-03-08-2</t>
  </si>
  <si>
    <t>PL221228129</t>
  </si>
  <si>
    <t>A1-03-09-2</t>
  </si>
  <si>
    <t>Ổ cắm cố định gắn âm 2P+E 32A IP44</t>
  </si>
  <si>
    <t>PL221228114</t>
  </si>
  <si>
    <t>50/03/20</t>
  </si>
  <si>
    <t>20200606</t>
  </si>
  <si>
    <t>MPN-323</t>
  </si>
  <si>
    <t>A1-03-06-2</t>
  </si>
  <si>
    <t>PL221228115</t>
  </si>
  <si>
    <t>PL221126207</t>
  </si>
  <si>
    <t>A1-03-15-1</t>
  </si>
  <si>
    <t>Ổ cắm cố định gắn âm 3P+E 125A IP67</t>
  </si>
  <si>
    <t>01PL2504251</t>
  </si>
  <si>
    <t>54/11/20</t>
  </si>
  <si>
    <t>20210127</t>
  </si>
  <si>
    <t>MPN-3442</t>
  </si>
  <si>
    <t>PL22112816</t>
  </si>
  <si>
    <t>01PL25031828</t>
  </si>
  <si>
    <t>A1-03-05-1</t>
  </si>
  <si>
    <t>01PL250422241</t>
  </si>
  <si>
    <t>73/03/25-SFE</t>
  </si>
  <si>
    <t>SHANGFENG</t>
  </si>
  <si>
    <t>PL24072678</t>
  </si>
  <si>
    <t>Ổ cắm cố định loại xéo 3P+E 16A IP44</t>
  </si>
  <si>
    <t>PL221228130</t>
  </si>
  <si>
    <t>MPN-414</t>
  </si>
  <si>
    <t>A1-03-14-2</t>
  </si>
  <si>
    <t>PL221228132</t>
  </si>
  <si>
    <t>A1-03-10-3</t>
  </si>
  <si>
    <t>Ổ cắm cố định loại xéo 3P+N+E 16A IP67</t>
  </si>
  <si>
    <t>PL24072681</t>
  </si>
  <si>
    <t>MPN-4152</t>
  </si>
  <si>
    <t>PL24091321</t>
  </si>
  <si>
    <t>Ổ cắm cố định loại xéo 3P+N+E 16A IP44</t>
  </si>
  <si>
    <t>PL221228133</t>
  </si>
  <si>
    <t>MPN-415</t>
  </si>
  <si>
    <t>PL2308105</t>
  </si>
  <si>
    <t>Ổ cắm cố định loại xéo 2P+E 32A IP44</t>
  </si>
  <si>
    <t>PL24072682</t>
  </si>
  <si>
    <t>MPN-423</t>
  </si>
  <si>
    <t>Ổ cắm cố định loại xéo 3P+E 32A IP67</t>
  </si>
  <si>
    <t>PL24072685</t>
  </si>
  <si>
    <t>MPN-4242</t>
  </si>
  <si>
    <t>A1-03-11-3</t>
  </si>
  <si>
    <t>Ổ cắm cố định loại xéo 3P+N+E 32A IP44</t>
  </si>
  <si>
    <t>PL24072686</t>
  </si>
  <si>
    <t>MPN-425</t>
  </si>
  <si>
    <t>Ổ cắm cố định loại xéo 3P+N+E 63A IP67</t>
  </si>
  <si>
    <t>PL24072688</t>
  </si>
  <si>
    <t>MPN-4352</t>
  </si>
  <si>
    <t>Ổ cắm cố định loại xéo 3P+E 125A IP67</t>
  </si>
  <si>
    <t>PL221125207</t>
  </si>
  <si>
    <t>MPN-4442</t>
  </si>
  <si>
    <t>PL22112638</t>
  </si>
  <si>
    <t>Ổ cắm cố định loại xéo 3P+N+E 125A IP67</t>
  </si>
  <si>
    <t>PL221125208</t>
  </si>
  <si>
    <t>MPN-4452</t>
  </si>
  <si>
    <t>PL221228135</t>
  </si>
  <si>
    <t>PL221228136</t>
  </si>
  <si>
    <t>PL24072689</t>
  </si>
  <si>
    <t>A1-03-02-1</t>
  </si>
  <si>
    <t>01PL25062616</t>
  </si>
  <si>
    <t>01PL2509176</t>
  </si>
  <si>
    <t>27/07/25-KRL</t>
  </si>
  <si>
    <t>20250917</t>
  </si>
  <si>
    <t>A1-03-12-3</t>
  </si>
  <si>
    <t>01PL25121329</t>
  </si>
  <si>
    <t>28/09/25-KRL</t>
  </si>
  <si>
    <t>A1-04-14-2</t>
  </si>
  <si>
    <t>01PL26011965</t>
  </si>
  <si>
    <t>29/11/25-KRL</t>
  </si>
  <si>
    <t>01PL26011966</t>
  </si>
  <si>
    <t>A1-03-14-3</t>
  </si>
  <si>
    <t>01PL2506047</t>
  </si>
  <si>
    <t>01PL25062610</t>
  </si>
  <si>
    <t>01PL25062611</t>
  </si>
  <si>
    <t>01PL25062612</t>
  </si>
  <si>
    <t>01PL25062613</t>
  </si>
  <si>
    <t>01PL25062614</t>
  </si>
  <si>
    <t>01PL25062615</t>
  </si>
  <si>
    <t>01PL25121990</t>
  </si>
  <si>
    <t>01PL25082293</t>
  </si>
  <si>
    <t>01PL25082749</t>
  </si>
  <si>
    <t>01PL25082750</t>
  </si>
  <si>
    <t>01PL25082751</t>
  </si>
  <si>
    <t>A1-03-01-1</t>
  </si>
  <si>
    <t>01PL2509172</t>
  </si>
  <si>
    <t>01PL2509173</t>
  </si>
  <si>
    <t>01PL2509174</t>
  </si>
  <si>
    <t>01PL2509175</t>
  </si>
  <si>
    <t>A1-03-04-3</t>
  </si>
  <si>
    <t>01PL25121327</t>
  </si>
  <si>
    <t>01PL25121328</t>
  </si>
  <si>
    <t>A1-03-08-1</t>
  </si>
  <si>
    <t>01PL26011963</t>
  </si>
  <si>
    <t>A1-03-06-1</t>
  </si>
  <si>
    <t>01PL26011964</t>
  </si>
  <si>
    <t>Phích cắm di động 3P+E 16A IP67 - MPN2</t>
  </si>
  <si>
    <t>01PL25082753</t>
  </si>
  <si>
    <t>MPN2-0142</t>
  </si>
  <si>
    <t>A1-03-07-2</t>
  </si>
  <si>
    <t>01PL25082754</t>
  </si>
  <si>
    <t>01PL25121330</t>
  </si>
  <si>
    <t>A1-03-09-3</t>
  </si>
  <si>
    <t>01PL25022415</t>
  </si>
  <si>
    <t>A1-03-12-2</t>
  </si>
  <si>
    <t>01PL25062617</t>
  </si>
  <si>
    <t>A1-03-12-1</t>
  </si>
  <si>
    <t>01PL26011967</t>
  </si>
  <si>
    <t>Phích cắm di động 3P+N+E 16A IP67 - MPN2</t>
  </si>
  <si>
    <t>01PL26011971</t>
  </si>
  <si>
    <t>MPN2-0152</t>
  </si>
  <si>
    <t>01PL25062618</t>
  </si>
  <si>
    <t>01PL2509177</t>
  </si>
  <si>
    <t>A1-04-03-1</t>
  </si>
  <si>
    <t>01PL26011968</t>
  </si>
  <si>
    <t>01PL26011969</t>
  </si>
  <si>
    <t>Phích cắm di động 2P+E 32A IP67 - MPN2</t>
  </si>
  <si>
    <t>01PL25062621</t>
  </si>
  <si>
    <t>MPN2-0232</t>
  </si>
  <si>
    <t>01PL260114112</t>
  </si>
  <si>
    <t>01PL26011974</t>
  </si>
  <si>
    <t>01PL25062619</t>
  </si>
  <si>
    <t>01PL25062620</t>
  </si>
  <si>
    <t>01PL2509178</t>
  </si>
  <si>
    <t>A1-03-02-2</t>
  </si>
  <si>
    <t>01PL260120139</t>
  </si>
  <si>
    <t>01PL260120140</t>
  </si>
  <si>
    <t>01PL25121332</t>
  </si>
  <si>
    <t>A1-03-11-1</t>
  </si>
  <si>
    <t>01PL26011978</t>
  </si>
  <si>
    <t>A1-03-09-1</t>
  </si>
  <si>
    <t>01PL25060415</t>
  </si>
  <si>
    <t>A1-03-05-2</t>
  </si>
  <si>
    <t>01PL25062622</t>
  </si>
  <si>
    <t>A1-03-07-1</t>
  </si>
  <si>
    <t>01PL25091710</t>
  </si>
  <si>
    <t>A1-03-13-1</t>
  </si>
  <si>
    <t>01PL2509179</t>
  </si>
  <si>
    <t>A1-03-08-3</t>
  </si>
  <si>
    <t>01PL25121331</t>
  </si>
  <si>
    <t>01PL260120141</t>
  </si>
  <si>
    <t>01PL260120142</t>
  </si>
  <si>
    <t>01PL260120143</t>
  </si>
  <si>
    <t>01PL25062624</t>
  </si>
  <si>
    <t>01PL25121334</t>
  </si>
  <si>
    <t>01PL26011982</t>
  </si>
  <si>
    <t>01PL25091711</t>
  </si>
  <si>
    <t>01PL25121333</t>
  </si>
  <si>
    <t>01PL26011979</t>
  </si>
  <si>
    <t>01PL26011980</t>
  </si>
  <si>
    <t>01PL26011981</t>
  </si>
  <si>
    <t>Phích cắm di động 3P+E 63A IP67 - MPN2</t>
  </si>
  <si>
    <t>01PL25062625</t>
  </si>
  <si>
    <t>MPN2-0342</t>
  </si>
  <si>
    <t>A1-03-03-2</t>
  </si>
  <si>
    <t>01PL25091712</t>
  </si>
  <si>
    <t>01PL26011983</t>
  </si>
  <si>
    <t>Phích cắm di động 3P+N+E 63A IP67 - MPN2</t>
  </si>
  <si>
    <t>01PL25060421</t>
  </si>
  <si>
    <t>MPN2-0352</t>
  </si>
  <si>
    <t>01PL25062626</t>
  </si>
  <si>
    <t>01PL25091713</t>
  </si>
  <si>
    <t>01PL25091714</t>
  </si>
  <si>
    <t>01PL25121335</t>
  </si>
  <si>
    <t>01PL26011984</t>
  </si>
  <si>
    <t>Phích cắm di động 3P+E 125A IP67 - MPN2</t>
  </si>
  <si>
    <t>PL2410211427</t>
  </si>
  <si>
    <t>MPN2-044K</t>
  </si>
  <si>
    <t>A1-03-03-1</t>
  </si>
  <si>
    <t>Phích cắm di động 3P+N+E 125A IP67 - MPN2</t>
  </si>
  <si>
    <t>PL24091387</t>
  </si>
  <si>
    <t>15/06/24</t>
  </si>
  <si>
    <t>MPN2-045K</t>
  </si>
  <si>
    <t>PL2410211428</t>
  </si>
  <si>
    <t>01PL25031827</t>
  </si>
  <si>
    <t>01PL25062627</t>
  </si>
  <si>
    <t>01PL25062629</t>
  </si>
  <si>
    <t>01PL25062630</t>
  </si>
  <si>
    <t>01PL25062631</t>
  </si>
  <si>
    <t>01PL25062632</t>
  </si>
  <si>
    <t>01PL25062633</t>
  </si>
  <si>
    <t>01PL25062635</t>
  </si>
  <si>
    <t>01PL25062636</t>
  </si>
  <si>
    <t>01PL25062637</t>
  </si>
  <si>
    <t>A1-03-02-3</t>
  </si>
  <si>
    <t>01PL25091715</t>
  </si>
  <si>
    <t>01PL25091716</t>
  </si>
  <si>
    <t>01PL25091717</t>
  </si>
  <si>
    <t>01PL25091718</t>
  </si>
  <si>
    <t>01PL25091719</t>
  </si>
  <si>
    <t>01PL25091720</t>
  </si>
  <si>
    <t>Ổ cắm cố định gắn nổi 2P+E 16A IP67 - MPN2</t>
  </si>
  <si>
    <t>01PL25062644</t>
  </si>
  <si>
    <t>MPN2-1132</t>
  </si>
  <si>
    <t>01PL26011990</t>
  </si>
  <si>
    <t>01PL26011991</t>
  </si>
  <si>
    <t>A1-03-01-3</t>
  </si>
  <si>
    <t>01PL25091721</t>
  </si>
  <si>
    <t>01PL25091722</t>
  </si>
  <si>
    <t>01PL25091723</t>
  </si>
  <si>
    <t>01PL25091724</t>
  </si>
  <si>
    <t>01PL25091725</t>
  </si>
  <si>
    <t>01PL25091726</t>
  </si>
  <si>
    <t>01PL25091727</t>
  </si>
  <si>
    <t>01PL25091728</t>
  </si>
  <si>
    <t>01PL25091729</t>
  </si>
  <si>
    <t>01PL25091730</t>
  </si>
  <si>
    <t>01PL25091731</t>
  </si>
  <si>
    <t>01PL25091732</t>
  </si>
  <si>
    <t>01PL25091733</t>
  </si>
  <si>
    <t>01PL26011985</t>
  </si>
  <si>
    <t>01PL26011986</t>
  </si>
  <si>
    <t>01PL26011987</t>
  </si>
  <si>
    <t>01PL26011988</t>
  </si>
  <si>
    <t>01PL26011989</t>
  </si>
  <si>
    <t>Ổ cắm cố định gắn nổi 3P+E 16A IP67 - MPN2</t>
  </si>
  <si>
    <t>PL241125281</t>
  </si>
  <si>
    <t>MPN2-1142</t>
  </si>
  <si>
    <t>01PL25033141</t>
  </si>
  <si>
    <t>01PL25060437</t>
  </si>
  <si>
    <t>01PL25060438</t>
  </si>
  <si>
    <t>01PL25062645</t>
  </si>
  <si>
    <t>01PL25121336</t>
  </si>
  <si>
    <t>01PL26011992</t>
  </si>
  <si>
    <t>Ổ cắm cố định gắn nổi 3P+N+E 16A IP67 - MPN2</t>
  </si>
  <si>
    <t>01PL25121337</t>
  </si>
  <si>
    <t>MPN2-1152</t>
  </si>
  <si>
    <t>Ổ cắm cố định gắn nổi 3P+N+E 16A IP44 - MPN2</t>
  </si>
  <si>
    <t>01PL25062646</t>
  </si>
  <si>
    <t>MPN2-115</t>
  </si>
  <si>
    <t>01PL25062648</t>
  </si>
  <si>
    <t>A1-03-01-2</t>
  </si>
  <si>
    <t>01PL25091734</t>
  </si>
  <si>
    <t>01PL25091735</t>
  </si>
  <si>
    <t>01PL25091736</t>
  </si>
  <si>
    <t>01PL260114109</t>
  </si>
  <si>
    <t>Ổ cắm cố định gắn nổi 2P+E 32A IP67 - MPN2</t>
  </si>
  <si>
    <t>MPN2-1232</t>
  </si>
  <si>
    <t>01PL25062651</t>
  </si>
  <si>
    <t>01PL25121342</t>
  </si>
  <si>
    <t>01PL26011998</t>
  </si>
  <si>
    <t>Ổ cắm cố định gắn nổi 2P+E 32A IP44 - MPN2</t>
  </si>
  <si>
    <t>01PL25121339</t>
  </si>
  <si>
    <t>MPN2-123</t>
  </si>
  <si>
    <t>01PL25121340</t>
  </si>
  <si>
    <t>A1-03-10-1</t>
  </si>
  <si>
    <t>01PL26011993</t>
  </si>
  <si>
    <t>01PL26011994</t>
  </si>
  <si>
    <t>01PL26011995</t>
  </si>
  <si>
    <t>01PL26011996</t>
  </si>
  <si>
    <t>01PL26011997</t>
  </si>
  <si>
    <t>Ổ cắm cố định gắn nổi 3P+E 32A IP67 - MPN2</t>
  </si>
  <si>
    <t>01PL25121343</t>
  </si>
  <si>
    <t>MPN2-1242</t>
  </si>
  <si>
    <t>01PL25060444</t>
  </si>
  <si>
    <t>01PL25062652</t>
  </si>
  <si>
    <t>01PL25062653</t>
  </si>
  <si>
    <t>01PL25062654</t>
  </si>
  <si>
    <t>01PL25091737</t>
  </si>
  <si>
    <t>01PL25091738</t>
  </si>
  <si>
    <t>01PL25091739</t>
  </si>
  <si>
    <t>01PL25060449</t>
  </si>
  <si>
    <t>01PL25082777</t>
  </si>
  <si>
    <t>Ổ cắm cố định gắn nổi 3P+N+E 32A IP44 - MPN2</t>
  </si>
  <si>
    <t>01PL25062657</t>
  </si>
  <si>
    <t>MPN2-125</t>
  </si>
  <si>
    <t>01PL25082292</t>
  </si>
  <si>
    <t>01PL25082773</t>
  </si>
  <si>
    <t>01PL25091740</t>
  </si>
  <si>
    <t>01PL25091741</t>
  </si>
  <si>
    <t>01PL25091742</t>
  </si>
  <si>
    <t>01PL25091743</t>
  </si>
  <si>
    <t>01PL25091744</t>
  </si>
  <si>
    <t>01PL25121344</t>
  </si>
  <si>
    <t>01PL25121345</t>
  </si>
  <si>
    <t>01PL260119100</t>
  </si>
  <si>
    <t>01PL260119101</t>
  </si>
  <si>
    <t>01PL260119102</t>
  </si>
  <si>
    <t>01PL260119103</t>
  </si>
  <si>
    <t>01PL26011999</t>
  </si>
  <si>
    <t>Ổ cắm cố định gắn nổi 3P+E 63A IP67 - MPN2</t>
  </si>
  <si>
    <t>PL241220343</t>
  </si>
  <si>
    <t>MPN2-1342</t>
  </si>
  <si>
    <t>01PL25082779</t>
  </si>
  <si>
    <t>01PL25082780</t>
  </si>
  <si>
    <t>Ổ cắm cố định gắn nổi 3P+N+E 63A IP67 - MPN2</t>
  </si>
  <si>
    <t>01PL25033154</t>
  </si>
  <si>
    <t>MPN2-1352</t>
  </si>
  <si>
    <t>01PL25060450</t>
  </si>
  <si>
    <t>01PL25082781</t>
  </si>
  <si>
    <t>Ổ cắm cố định gắn nổi 3P+E 125A IP67 - MPN2</t>
  </si>
  <si>
    <t>PL2410211451</t>
  </si>
  <si>
    <t>MPN2-1442</t>
  </si>
  <si>
    <t>PL241125395</t>
  </si>
  <si>
    <t>PL2410211452</t>
  </si>
  <si>
    <t>Ổ cắm di động 2P+E 16A IP67 - MPN2</t>
  </si>
  <si>
    <t>01PL2511139</t>
  </si>
  <si>
    <t>MPN2-2132</t>
  </si>
  <si>
    <t>01PL25121346</t>
  </si>
  <si>
    <t>01PL260119104</t>
  </si>
  <si>
    <t>01PL260119105</t>
  </si>
  <si>
    <t>01PL25060451</t>
  </si>
  <si>
    <t>01PL25060458</t>
  </si>
  <si>
    <t>01PL25062658</t>
  </si>
  <si>
    <t>01PL25062659</t>
  </si>
  <si>
    <t>01PL25062660</t>
  </si>
  <si>
    <t>01PL25062661</t>
  </si>
  <si>
    <t>01PL25062662</t>
  </si>
  <si>
    <t>01PL25062663</t>
  </si>
  <si>
    <t>01PL25062664</t>
  </si>
  <si>
    <t>01PL25062665</t>
  </si>
  <si>
    <t>01PL25062666</t>
  </si>
  <si>
    <t>01PL25082792</t>
  </si>
  <si>
    <t>01PL25091745</t>
  </si>
  <si>
    <t>01PL25091746</t>
  </si>
  <si>
    <t>01PL25091747</t>
  </si>
  <si>
    <t>01PL25091748</t>
  </si>
  <si>
    <t>01PL25091749</t>
  </si>
  <si>
    <t>01PL25091750</t>
  </si>
  <si>
    <t>01PL25091751</t>
  </si>
  <si>
    <t>01PL25091752</t>
  </si>
  <si>
    <t>01PL25091753</t>
  </si>
  <si>
    <t>01PL25071793</t>
  </si>
  <si>
    <t>HANGBU_LOI.03/25-KRL</t>
  </si>
  <si>
    <t>Ổ cắm di động 3P+E 16A IP67 - MPN2</t>
  </si>
  <si>
    <t>MPN2-2142</t>
  </si>
  <si>
    <t>01PL25082795</t>
  </si>
  <si>
    <t>01PL260119106</t>
  </si>
  <si>
    <t>01PL260119107</t>
  </si>
  <si>
    <t>01PL25060460</t>
  </si>
  <si>
    <t>01PL25060461</t>
  </si>
  <si>
    <t>01PL25062667</t>
  </si>
  <si>
    <t>01PL25062668</t>
  </si>
  <si>
    <t>01PL25082793</t>
  </si>
  <si>
    <t>01PL25091754</t>
  </si>
  <si>
    <t>01PL25091755</t>
  </si>
  <si>
    <t>Ổ cắm di động 3P+N+E 16A IP67 - MPN2</t>
  </si>
  <si>
    <t>PL2410211462</t>
  </si>
  <si>
    <t>MPN2-2152</t>
  </si>
  <si>
    <t>PL241125305</t>
  </si>
  <si>
    <t>Ổ cắm di động 3P+N+E 16A IP44 - MPN2</t>
  </si>
  <si>
    <t>01PL25022458</t>
  </si>
  <si>
    <t>MPN2-215</t>
  </si>
  <si>
    <t>Ổ cắm di động 2P+E 32A IP67 - MPN2</t>
  </si>
  <si>
    <t>01PL25022461</t>
  </si>
  <si>
    <t>MPN2-2232</t>
  </si>
  <si>
    <t>01PL260119109</t>
  </si>
  <si>
    <t>Ổ cắm di động 2P+E 32A IP44 - MPN2</t>
  </si>
  <si>
    <t>01PL25091756</t>
  </si>
  <si>
    <t>MPN2-223</t>
  </si>
  <si>
    <t>01PL25091757</t>
  </si>
  <si>
    <t>01PL260119108</t>
  </si>
  <si>
    <t>Ổ cắm di động 3P+E 32A IP67 - MPN2</t>
  </si>
  <si>
    <t>01PL250827101</t>
  </si>
  <si>
    <t>MPN2-2242</t>
  </si>
  <si>
    <t>01PL260119114</t>
  </si>
  <si>
    <t>01PL25091758</t>
  </si>
  <si>
    <t>01PL25091759</t>
  </si>
  <si>
    <t>01PL25121348</t>
  </si>
  <si>
    <t>01PL260119110</t>
  </si>
  <si>
    <t>01PL260119111</t>
  </si>
  <si>
    <t>01PL260119112</t>
  </si>
  <si>
    <t>01PL260119113</t>
  </si>
  <si>
    <t>Ổ cắm di động 3P+N+E 32A IP67 - MPN2</t>
  </si>
  <si>
    <t>01PL25090931</t>
  </si>
  <si>
    <t>MPN2-2252</t>
  </si>
  <si>
    <t>01PL25022468</t>
  </si>
  <si>
    <t>Ổ cắm di động 3P+N+E 32A IP44 - MPN2</t>
  </si>
  <si>
    <t>01PL25060468</t>
  </si>
  <si>
    <t>MPN2-225</t>
  </si>
  <si>
    <t>01PL25062673</t>
  </si>
  <si>
    <t>01PL25121349</t>
  </si>
  <si>
    <t>01PL260119116</t>
  </si>
  <si>
    <t>Ổ cắm di động 3P+E 63A IP67 - MPN2</t>
  </si>
  <si>
    <t>01PL25062674</t>
  </si>
  <si>
    <t>MPN2-2342</t>
  </si>
  <si>
    <t>01PL260119117</t>
  </si>
  <si>
    <t>Ổ cắm di động 3P+N+E 63A IP67 - MPN2</t>
  </si>
  <si>
    <t>PL241125316</t>
  </si>
  <si>
    <t>MPN2-2352</t>
  </si>
  <si>
    <t>PL241220358</t>
  </si>
  <si>
    <t>01PL25022470</t>
  </si>
  <si>
    <t>Ổ cắm di động 3P+E 125A IP67 - MPN2</t>
  </si>
  <si>
    <t>01PL25022471</t>
  </si>
  <si>
    <t>MPN2-2442</t>
  </si>
  <si>
    <t>Ổ cắm cố định gắn âm 2P+E 16A IP67 - MPN2</t>
  </si>
  <si>
    <t>PL241220362</t>
  </si>
  <si>
    <t>MPN2-3132</t>
  </si>
  <si>
    <t>01PL25033158</t>
  </si>
  <si>
    <t>01PL25121350</t>
  </si>
  <si>
    <t>01PL260119118</t>
  </si>
  <si>
    <t>Ổ cắm cố định gắn âm 2P+E 16A IP44 - MPN2</t>
  </si>
  <si>
    <t>01PL260114110</t>
  </si>
  <si>
    <t>MPN2-313</t>
  </si>
  <si>
    <t>01PL25060471</t>
  </si>
  <si>
    <t>01PL25062675</t>
  </si>
  <si>
    <t>01PL25062676</t>
  </si>
  <si>
    <t>01PL25091760</t>
  </si>
  <si>
    <t>01PL25091761</t>
  </si>
  <si>
    <t>01PL25091762</t>
  </si>
  <si>
    <t>Ổ cắm cố định gắn âm 3P+E 16A IP67 - MPN2</t>
  </si>
  <si>
    <t>01PL25090929</t>
  </si>
  <si>
    <t>MPN2-3142</t>
  </si>
  <si>
    <t>01PL25071788</t>
  </si>
  <si>
    <t>Ổ cắm cố định gắn âm 3P+E 16A IP44 - MPN2</t>
  </si>
  <si>
    <t>PL241125398</t>
  </si>
  <si>
    <t>MPN2-314</t>
  </si>
  <si>
    <t>PL241220363</t>
  </si>
  <si>
    <t>01PL25033159</t>
  </si>
  <si>
    <t>Ổ cắm cố định gắn âm 3P+N+E 16A IP67 - MPN2</t>
  </si>
  <si>
    <t>01PL25033161</t>
  </si>
  <si>
    <t>MPN2-3152</t>
  </si>
  <si>
    <t>01PL25060472</t>
  </si>
  <si>
    <t>01PL25062677</t>
  </si>
  <si>
    <t>01PL260119119</t>
  </si>
  <si>
    <t>Ổ cắm cố định gắn âm 2P+E 32A IP67 - MPN2</t>
  </si>
  <si>
    <t>MPN2-3232</t>
  </si>
  <si>
    <t>PL241220364</t>
  </si>
  <si>
    <t>01PL25033163</t>
  </si>
  <si>
    <t>01PL260119121</t>
  </si>
  <si>
    <t>Ổ cắm cố định gắn âm 2P+E 32A IP44 - MPN2</t>
  </si>
  <si>
    <t>01PL25033162</t>
  </si>
  <si>
    <t>MPN2-323</t>
  </si>
  <si>
    <t>01PL25121351</t>
  </si>
  <si>
    <t>01PL25121352</t>
  </si>
  <si>
    <t>01PL260119120</t>
  </si>
  <si>
    <t>Ổ cắm cố định gắn âm 3P+E 32A IP67 - MPN2</t>
  </si>
  <si>
    <t>MPN2-3242</t>
  </si>
  <si>
    <t>PL241220366</t>
  </si>
  <si>
    <t>Ổ cắm cố định gắn âm 3P+E 32A IP44 - MPN2</t>
  </si>
  <si>
    <t>01PL25060473</t>
  </si>
  <si>
    <t>MPN2-324</t>
  </si>
  <si>
    <t>01PL25062678</t>
  </si>
  <si>
    <t>01PL25091763</t>
  </si>
  <si>
    <t>Ổ cắm cố định gắn âm 3P+N+E 32A IP67 - MPN2</t>
  </si>
  <si>
    <t>PL241125324</t>
  </si>
  <si>
    <t>MPN2-3252</t>
  </si>
  <si>
    <t>01PL25033165</t>
  </si>
  <si>
    <t>01PL25033164</t>
  </si>
  <si>
    <t>01PL25121353</t>
  </si>
  <si>
    <t>01PL260119122</t>
  </si>
  <si>
    <t>Ổ cắm cố định gắn âm 3P+E 63A IP67 - MPN2</t>
  </si>
  <si>
    <t>PL2410211479</t>
  </si>
  <si>
    <t>MPN2-3342</t>
  </si>
  <si>
    <t>PL241125325</t>
  </si>
  <si>
    <t>Ổ cắm cố định gắn âm 3P+N+E 63A IP67 - MPN2</t>
  </si>
  <si>
    <t>PL2410211480</t>
  </si>
  <si>
    <t>MPN2-3352</t>
  </si>
  <si>
    <t>PL241125326</t>
  </si>
  <si>
    <t>Ổ cắm cố định gắn âm 3P+E 125A IP67 - MPN2</t>
  </si>
  <si>
    <t>MPN2-3442</t>
  </si>
  <si>
    <t>PL2410211481</t>
  </si>
  <si>
    <t>Ổ cắm cố định gắn âm 3P+N+E 125A IP67 - MPN2</t>
  </si>
  <si>
    <t>MPN2-3452</t>
  </si>
  <si>
    <t>PL2410211482</t>
  </si>
  <si>
    <t>Ổ cắm cố định loại xéo 2P+E 16A IP67 - MPN2</t>
  </si>
  <si>
    <t>01PL250827106</t>
  </si>
  <si>
    <t>MPN2-4132</t>
  </si>
  <si>
    <t>01PL260119125</t>
  </si>
  <si>
    <t>01PL260119126</t>
  </si>
  <si>
    <t>01PL25121354</t>
  </si>
  <si>
    <t>01PL260119123</t>
  </si>
  <si>
    <t>01PL260119124</t>
  </si>
  <si>
    <t>Ổ cắm cố định loại xéo 3P+E 16A IP67 - MPN2</t>
  </si>
  <si>
    <t>MPN2-4142</t>
  </si>
  <si>
    <t>Ổ cắm cố định loại xéo 3P+E 16A IP44 - MPN2</t>
  </si>
  <si>
    <t>01PL25121357</t>
  </si>
  <si>
    <t>MPN2-414</t>
  </si>
  <si>
    <t>Ổ cắm cố định loại xéo 3P+N+E 16A IP67 - MPN2</t>
  </si>
  <si>
    <t>MPN2-4152</t>
  </si>
  <si>
    <t>Ổ cắm cố định loại xéo 3P+N+E 16A IP44 - MPN2</t>
  </si>
  <si>
    <t>01PL260119127</t>
  </si>
  <si>
    <t>MPN2-415</t>
  </si>
  <si>
    <t>Ổ cắm cố định loại xéo 2P+E 32A IP67 - MPN2</t>
  </si>
  <si>
    <t>01PL25121358</t>
  </si>
  <si>
    <t>MPN2-4232</t>
  </si>
  <si>
    <t>01PL260119130</t>
  </si>
  <si>
    <t>Ổ cắm cố định loại xéo 2P+E 32A IP44 - MPN2</t>
  </si>
  <si>
    <t>01PL260119128</t>
  </si>
  <si>
    <t>MPN2-423</t>
  </si>
  <si>
    <t>Ổ cắm cố định loại xéo 3P+E 32A IP67 - MPN2</t>
  </si>
  <si>
    <t>MPN2-4242</t>
  </si>
  <si>
    <t>01PL260119131</t>
  </si>
  <si>
    <t>PL241125331</t>
  </si>
  <si>
    <t>01PL25033170</t>
  </si>
  <si>
    <t>01PL260119135</t>
  </si>
  <si>
    <t>01PL260119133</t>
  </si>
  <si>
    <t>Ổ cắm cố định loại xéo 3P+E 63A IP67 - MPN2</t>
  </si>
  <si>
    <t>01PL260119136</t>
  </si>
  <si>
    <t>MPN2-4342</t>
  </si>
  <si>
    <t>01PL260119137</t>
  </si>
  <si>
    <t>Ổ cắm cố định loại xéo 3P+N+E 63A IP67 - MPN2</t>
  </si>
  <si>
    <t>MPN2-4352</t>
  </si>
  <si>
    <t>PL241125335</t>
  </si>
  <si>
    <t>01PL25033173</t>
  </si>
  <si>
    <t>01PL25062680</t>
  </si>
  <si>
    <t>Ổ cắm cố định loại xéo 3P+N+E 125A IP67 - MPN2</t>
  </si>
  <si>
    <t>MPN2-4452</t>
  </si>
  <si>
    <t>Nút che ổ cắm lắp nổi 63A- IP67</t>
  </si>
  <si>
    <t>MPN2-C3</t>
  </si>
  <si>
    <t>PHUKIEN</t>
  </si>
  <si>
    <t>Nút che ổ cắm lắp nổi 125A - IP67</t>
  </si>
  <si>
    <t>MPN2-C4</t>
  </si>
  <si>
    <t>Nút che ổ cắm lắp nổi 16&amp; 32A- IP67</t>
  </si>
  <si>
    <t>MPN2-C</t>
  </si>
  <si>
    <t>K015KRL</t>
  </si>
  <si>
    <t>A3-04-01-4</t>
  </si>
  <si>
    <t>01PL250726221</t>
  </si>
  <si>
    <t>01PL250726223</t>
  </si>
  <si>
    <t>A3-04-01-3</t>
  </si>
  <si>
    <t>01PL250726224</t>
  </si>
  <si>
    <t>01PL250726225</t>
  </si>
  <si>
    <t>01PL250726226</t>
  </si>
  <si>
    <t>01PL250726227</t>
  </si>
  <si>
    <t>01PL250726228</t>
  </si>
  <si>
    <t>01PL250726229</t>
  </si>
  <si>
    <t>01PL250726230</t>
  </si>
  <si>
    <t>01PL250726231</t>
  </si>
  <si>
    <t>01PL250726232</t>
  </si>
  <si>
    <t>01PL250726233</t>
  </si>
  <si>
    <t>01PL250726234</t>
  </si>
  <si>
    <t>01PL250726235</t>
  </si>
  <si>
    <t>01PL250726236</t>
  </si>
  <si>
    <t>01PL250726237</t>
  </si>
  <si>
    <t>01PL250726238</t>
  </si>
  <si>
    <t>01PL250726239</t>
  </si>
  <si>
    <t>01PL250726240</t>
  </si>
  <si>
    <t>01PL250726241</t>
  </si>
  <si>
    <t>01PL250726242</t>
  </si>
  <si>
    <t>01PL250726243</t>
  </si>
  <si>
    <t>A3-04-01-2</t>
  </si>
  <si>
    <t>01PL250726245</t>
  </si>
  <si>
    <t>01PL250726246</t>
  </si>
  <si>
    <t>01PL250726247</t>
  </si>
  <si>
    <t>01PL250726248</t>
  </si>
  <si>
    <t>01PL250726249</t>
  </si>
  <si>
    <t>01PL2510275</t>
  </si>
  <si>
    <t>Đèn led Multi panel tròn 6W 3 màu</t>
  </si>
  <si>
    <t>MRPL-6/3C</t>
  </si>
  <si>
    <t>PL23110152</t>
  </si>
  <si>
    <t>264/05/23</t>
  </si>
  <si>
    <t>PL23110153</t>
  </si>
  <si>
    <t>01PL25110669</t>
  </si>
  <si>
    <t>Cảm biến Microwave sử dụng cho đèn HBE2</t>
  </si>
  <si>
    <t>01PL251209265</t>
  </si>
  <si>
    <t>MS-HBE2</t>
  </si>
  <si>
    <t>01PL250813182</t>
  </si>
  <si>
    <t>PL2305127866</t>
  </si>
  <si>
    <t>PL23051754</t>
  </si>
  <si>
    <t>Đui đèn cảm biến Microwave</t>
  </si>
  <si>
    <t>PL24121599</t>
  </si>
  <si>
    <t>MWHD1</t>
  </si>
  <si>
    <t>Máng đèn chống thấm 0.6m đơn</t>
  </si>
  <si>
    <t>01PL25063010</t>
  </si>
  <si>
    <t>MWP-118</t>
  </si>
  <si>
    <t>01PL2506309</t>
  </si>
  <si>
    <t>01PL25112410</t>
  </si>
  <si>
    <t>01PL25112411</t>
  </si>
  <si>
    <t>01PL25112414</t>
  </si>
  <si>
    <t>01PL25112415</t>
  </si>
  <si>
    <t>01PL25112416</t>
  </si>
  <si>
    <t>01PL25112417</t>
  </si>
  <si>
    <t>01PL25112418</t>
  </si>
  <si>
    <t>01PL25063015</t>
  </si>
  <si>
    <t>MWP-218</t>
  </si>
  <si>
    <t>01PL25063016</t>
  </si>
  <si>
    <t>01PL25112420</t>
  </si>
  <si>
    <t>01PL25112421</t>
  </si>
  <si>
    <t>01PL25112422</t>
  </si>
  <si>
    <t>01PL25112423</t>
  </si>
  <si>
    <t>Máng đèn chống thấm 1.2m đôi</t>
  </si>
  <si>
    <t>01PL25063017</t>
  </si>
  <si>
    <t>MWP-236</t>
  </si>
  <si>
    <t>01PL25063018</t>
  </si>
  <si>
    <t>01PL25063019</t>
  </si>
  <si>
    <t>01PL25063021</t>
  </si>
  <si>
    <t>01PL25063023</t>
  </si>
  <si>
    <t>01PL25063024</t>
  </si>
  <si>
    <t>01PL25112424</t>
  </si>
  <si>
    <t>A2-08-14-4</t>
  </si>
  <si>
    <t>01PL25112425</t>
  </si>
  <si>
    <t>01PL25112426</t>
  </si>
  <si>
    <t>01PL25112427</t>
  </si>
  <si>
    <t>01PL25112428</t>
  </si>
  <si>
    <t>01PL25112429</t>
  </si>
  <si>
    <t>01PL25112430</t>
  </si>
  <si>
    <t>01PL25112431</t>
  </si>
  <si>
    <t>01PL25112432</t>
  </si>
  <si>
    <t>01PL25112433</t>
  </si>
  <si>
    <t>01PL25112434</t>
  </si>
  <si>
    <t>01PL25112435</t>
  </si>
  <si>
    <t>01PL25112436</t>
  </si>
  <si>
    <t>01PL25112437</t>
  </si>
  <si>
    <t>01PL25112438</t>
  </si>
  <si>
    <t>01PL25112439</t>
  </si>
  <si>
    <t>01PL25112440</t>
  </si>
  <si>
    <t>01PL25112441</t>
  </si>
  <si>
    <t>01PL25112442</t>
  </si>
  <si>
    <t>01PL25112443</t>
  </si>
  <si>
    <t>01PL25112444</t>
  </si>
  <si>
    <t>01PL25112445</t>
  </si>
  <si>
    <t>01PL25112446</t>
  </si>
  <si>
    <t>01PL25112447</t>
  </si>
  <si>
    <t>01PL25112448</t>
  </si>
  <si>
    <t>01PL25112449</t>
  </si>
  <si>
    <t>01PL25112450</t>
  </si>
  <si>
    <t>Nắp đèn chống thấm 236</t>
  </si>
  <si>
    <t>PL23062244</t>
  </si>
  <si>
    <t>MWP/C236</t>
  </si>
  <si>
    <t>01PL25070384</t>
  </si>
  <si>
    <t>25/04/25-CS</t>
  </si>
  <si>
    <t>CIXISUPLUX</t>
  </si>
  <si>
    <t>MWP118</t>
  </si>
  <si>
    <t>01PL25070385</t>
  </si>
  <si>
    <t>PL221203152</t>
  </si>
  <si>
    <t>17/07/19</t>
  </si>
  <si>
    <t>20190904</t>
  </si>
  <si>
    <t>PL221203153</t>
  </si>
  <si>
    <t>PL221203154</t>
  </si>
  <si>
    <t>PL221203148</t>
  </si>
  <si>
    <t>18/10/20</t>
  </si>
  <si>
    <t>20201229</t>
  </si>
  <si>
    <t>PL221203149</t>
  </si>
  <si>
    <t>PL221203150</t>
  </si>
  <si>
    <t>01PL25040399</t>
  </si>
  <si>
    <t>01PL250712345</t>
  </si>
  <si>
    <t>09/04/25-STARLUX</t>
  </si>
  <si>
    <t>01PL250712346</t>
  </si>
  <si>
    <t>01PL250712347</t>
  </si>
  <si>
    <t>01PL250712348</t>
  </si>
  <si>
    <t>01PL250712349</t>
  </si>
  <si>
    <t>PL24121318</t>
  </si>
  <si>
    <t>PL241215100</t>
  </si>
  <si>
    <t>PL240524106</t>
  </si>
  <si>
    <t>Đèn ngủ hồng ngoại NL2 0.3W</t>
  </si>
  <si>
    <t>01PL25103171</t>
  </si>
  <si>
    <t>NL2</t>
  </si>
  <si>
    <t>Đèn ngủ hồng ngoại NL3 1.2W</t>
  </si>
  <si>
    <t>01PL25103172</t>
  </si>
  <si>
    <t>NL3</t>
  </si>
  <si>
    <t>PL24090656</t>
  </si>
  <si>
    <t>PL24090657</t>
  </si>
  <si>
    <t>PL2302112</t>
  </si>
  <si>
    <t>PL2302113</t>
  </si>
  <si>
    <t>Bảo vệ quá tải 16A dùng cho ổ cắm di động</t>
  </si>
  <si>
    <t>PL23052058</t>
  </si>
  <si>
    <t>OL16</t>
  </si>
  <si>
    <t>Phích cắm 3P 15A</t>
  </si>
  <si>
    <t>PL241215101</t>
  </si>
  <si>
    <t>01/04/20</t>
  </si>
  <si>
    <t>P-315</t>
  </si>
  <si>
    <t>Phích cắm 3P 32A</t>
  </si>
  <si>
    <t>PL241215102</t>
  </si>
  <si>
    <t>06/05/20</t>
  </si>
  <si>
    <t>P-332</t>
  </si>
  <si>
    <t>PL24051018</t>
  </si>
  <si>
    <t>PEXLR</t>
  </si>
  <si>
    <t>01PL25062018</t>
  </si>
  <si>
    <t>22/01/25-GN</t>
  </si>
  <si>
    <t>GARRINI</t>
  </si>
  <si>
    <t>PEXL</t>
  </si>
  <si>
    <t>PL23060744</t>
  </si>
  <si>
    <t>Phụ kiện lắp âm cho CANOPY</t>
  </si>
  <si>
    <t>PL241206449</t>
  </si>
  <si>
    <t>PK-CPA</t>
  </si>
  <si>
    <t>Phụ kiện solar led sân vườn</t>
  </si>
  <si>
    <t>PL230510288</t>
  </si>
  <si>
    <t>02/03/23</t>
  </si>
  <si>
    <t>PK-SLL</t>
  </si>
  <si>
    <t>PL240719123</t>
  </si>
  <si>
    <t>PKD-60</t>
  </si>
  <si>
    <t>01PL25012210</t>
  </si>
  <si>
    <t>01PL25052974</t>
  </si>
  <si>
    <t>PKEXLR</t>
  </si>
  <si>
    <t>PKEX</t>
  </si>
  <si>
    <t>PL24121710</t>
  </si>
  <si>
    <t>PL24121711</t>
  </si>
  <si>
    <t>PL24121712</t>
  </si>
  <si>
    <t>PL24121713</t>
  </si>
  <si>
    <t>PL24121714</t>
  </si>
  <si>
    <t>PL24121716</t>
  </si>
  <si>
    <t>PL2412179</t>
  </si>
  <si>
    <t>Chân cắm pin</t>
  </si>
  <si>
    <t>PKMS-P6</t>
  </si>
  <si>
    <t>Phụ kiện treo đèn led ốp trần Multi Ceiling 10W</t>
  </si>
  <si>
    <t>01PL2512046</t>
  </si>
  <si>
    <t>194/03/20</t>
  </si>
  <si>
    <t>20200817</t>
  </si>
  <si>
    <t>PKTCL-10</t>
  </si>
  <si>
    <t>Phụ kiện treo đèn led ốp trần Multi Ceiling 15W</t>
  </si>
  <si>
    <t>PKTCL-15</t>
  </si>
  <si>
    <t>Phụ kiện treo đèn led ốp trần Multi Ceiling 20W</t>
  </si>
  <si>
    <t>PKTCL-20</t>
  </si>
  <si>
    <t>PL241121146</t>
  </si>
  <si>
    <t>01PL25070881</t>
  </si>
  <si>
    <t>01PL25070882</t>
  </si>
  <si>
    <t>01PL25070883</t>
  </si>
  <si>
    <t>01PL25070884</t>
  </si>
  <si>
    <t>01PL250719146</t>
  </si>
  <si>
    <t>01PL250719147</t>
  </si>
  <si>
    <t>01PL250719148</t>
  </si>
  <si>
    <t>01PL250719149</t>
  </si>
  <si>
    <t>01PL250719150</t>
  </si>
  <si>
    <t>01PL25080189</t>
  </si>
  <si>
    <t>01PL25080190</t>
  </si>
  <si>
    <t>01PL25080191</t>
  </si>
  <si>
    <t>01PL25080192</t>
  </si>
  <si>
    <t>01PL25080193</t>
  </si>
  <si>
    <t>01PL25080194</t>
  </si>
  <si>
    <t>01PL25080195</t>
  </si>
  <si>
    <t>01PL25080196</t>
  </si>
  <si>
    <t>01PL250806115</t>
  </si>
  <si>
    <t>Bộ cấp nguồn</t>
  </si>
  <si>
    <t>PSS-25</t>
  </si>
  <si>
    <t>PL241215103</t>
  </si>
  <si>
    <t>PL230825440</t>
  </si>
  <si>
    <t>01PL250114123</t>
  </si>
  <si>
    <t>PL2401204</t>
  </si>
  <si>
    <t>PL24041579</t>
  </si>
  <si>
    <t>01PL25062681</t>
  </si>
  <si>
    <t>01PL2508152</t>
  </si>
  <si>
    <t>01PL260119145</t>
  </si>
  <si>
    <t>01PL25071235</t>
  </si>
  <si>
    <t>A1-10-12-4</t>
  </si>
  <si>
    <t>01PL2508153</t>
  </si>
  <si>
    <t>01PL2508154</t>
  </si>
  <si>
    <t>01PL25121389</t>
  </si>
  <si>
    <t>01PL25071236</t>
  </si>
  <si>
    <t>01PL25071238</t>
  </si>
  <si>
    <t>A1-10-13-4</t>
  </si>
  <si>
    <t>01PL2508155</t>
  </si>
  <si>
    <t>01PL2508156</t>
  </si>
  <si>
    <t>01PL2508157</t>
  </si>
  <si>
    <t>01PL2508158</t>
  </si>
  <si>
    <t>01PL2508159</t>
  </si>
  <si>
    <t>A1-10-15-1</t>
  </si>
  <si>
    <t>01PL250827109</t>
  </si>
  <si>
    <t>01PL250827110</t>
  </si>
  <si>
    <t>01PL25121388</t>
  </si>
  <si>
    <t>01PL25081510</t>
  </si>
  <si>
    <t>01PL25081511</t>
  </si>
  <si>
    <t>01PL25081512</t>
  </si>
  <si>
    <t>01PL25081513</t>
  </si>
  <si>
    <t>01PL25081514</t>
  </si>
  <si>
    <t>01PL25081515</t>
  </si>
  <si>
    <t>01PL25081516</t>
  </si>
  <si>
    <t>01PL25081517</t>
  </si>
  <si>
    <t>01PL25081518</t>
  </si>
  <si>
    <t>01PL250827111</t>
  </si>
  <si>
    <t>01PL250827112</t>
  </si>
  <si>
    <t>01PL250827113</t>
  </si>
  <si>
    <t>01PL250827114</t>
  </si>
  <si>
    <t>01PL250827115</t>
  </si>
  <si>
    <t>01PL25121387</t>
  </si>
  <si>
    <t>01PL25081520</t>
  </si>
  <si>
    <t>01PL25081521</t>
  </si>
  <si>
    <t>01PL25081522</t>
  </si>
  <si>
    <t>01PL25081523</t>
  </si>
  <si>
    <t>01PL25081524</t>
  </si>
  <si>
    <t>01PL25081525</t>
  </si>
  <si>
    <t>01PL25081526</t>
  </si>
  <si>
    <t>01PL25081527</t>
  </si>
  <si>
    <t>01PL250827117</t>
  </si>
  <si>
    <t>01PL250827118</t>
  </si>
  <si>
    <t>01PL250827119</t>
  </si>
  <si>
    <t>01PL25121384</t>
  </si>
  <si>
    <t>RCBO thông minh 2 pha, 63A, 30mA</t>
  </si>
  <si>
    <t>RCBOS-263/30</t>
  </si>
  <si>
    <t>Điều khiển dùng cho đèn led bluetooth</t>
  </si>
  <si>
    <t>PL24121717</t>
  </si>
  <si>
    <t>04/10/22</t>
  </si>
  <si>
    <t>RCL</t>
  </si>
  <si>
    <t>Remote bluetooth (nhỏ)</t>
  </si>
  <si>
    <t>01/10/17</t>
  </si>
  <si>
    <t>RCS</t>
  </si>
  <si>
    <t>PL240508177</t>
  </si>
  <si>
    <t>PL240508178</t>
  </si>
  <si>
    <t>01PL25031755</t>
  </si>
  <si>
    <t>PL221129652</t>
  </si>
  <si>
    <t>PL22111680</t>
  </si>
  <si>
    <t>448/05/12</t>
  </si>
  <si>
    <t>20211124</t>
  </si>
  <si>
    <t>PL22111681</t>
  </si>
  <si>
    <t>Chóa đèn High Bay 120W</t>
  </si>
  <si>
    <t>PL22121894</t>
  </si>
  <si>
    <t>140/05/18</t>
  </si>
  <si>
    <t>20180925</t>
  </si>
  <si>
    <t>RFL-120</t>
  </si>
  <si>
    <t>PL22121895</t>
  </si>
  <si>
    <t>Chóa đèn bulb 20W</t>
  </si>
  <si>
    <t>PL221217134</t>
  </si>
  <si>
    <t>71/07/17</t>
  </si>
  <si>
    <t>20170907</t>
  </si>
  <si>
    <t>RFL-20</t>
  </si>
  <si>
    <t>PL221217135</t>
  </si>
  <si>
    <t>PL221223166</t>
  </si>
  <si>
    <t>CáP TV RG6; 75 OHM- ÐEN</t>
  </si>
  <si>
    <t>PL23052793</t>
  </si>
  <si>
    <t>17/09/17</t>
  </si>
  <si>
    <t>F012AHL</t>
  </si>
  <si>
    <t>RG6-112</t>
  </si>
  <si>
    <t>PL23052794</t>
  </si>
  <si>
    <t>21/11/18</t>
  </si>
  <si>
    <t>PL23052795</t>
  </si>
  <si>
    <t>PL23052796</t>
  </si>
  <si>
    <t>14/11/16</t>
  </si>
  <si>
    <t>PL23052797</t>
  </si>
  <si>
    <t>CáP TV RG6; 75 OHM- ÐEN (305M)</t>
  </si>
  <si>
    <t>PL23091956</t>
  </si>
  <si>
    <t>02/06/23</t>
  </si>
  <si>
    <t>PL23091960</t>
  </si>
  <si>
    <t>PL23091962</t>
  </si>
  <si>
    <t>PL23091963</t>
  </si>
  <si>
    <t>PL23091964</t>
  </si>
  <si>
    <t>PL23091965</t>
  </si>
  <si>
    <t>PL2408272</t>
  </si>
  <si>
    <t>PL2408273</t>
  </si>
  <si>
    <t>LINEAR SPOT LIGHT 20W-TRUNG TÍNH</t>
  </si>
  <si>
    <t>PL23050962</t>
  </si>
  <si>
    <t>119/03/19</t>
  </si>
  <si>
    <t>20190620</t>
  </si>
  <si>
    <t>RLS-10-2C</t>
  </si>
  <si>
    <t>LINEAR SPOT LIGHT 30W- TRUNG TÍNH</t>
  </si>
  <si>
    <t>RLS-10-F</t>
  </si>
  <si>
    <t>LINEAR SPOT LIGHT 20W - TRUNG TÍNH</t>
  </si>
  <si>
    <t>RLS-10</t>
  </si>
  <si>
    <t>RLS-12-3C</t>
  </si>
  <si>
    <t>LINEAR SPOT LIGHT 40W- TRUNG TÍNH</t>
  </si>
  <si>
    <t>RLS-15-4C</t>
  </si>
  <si>
    <t>LINEAR SPOT LIGHT 50W- TRUNG TÍNH</t>
  </si>
  <si>
    <t>RLS-15-F</t>
  </si>
  <si>
    <t>RLS-15</t>
  </si>
  <si>
    <t>A1-03-03-4</t>
  </si>
  <si>
    <t>PL221114261</t>
  </si>
  <si>
    <t>246/10/21</t>
  </si>
  <si>
    <t>20220429</t>
  </si>
  <si>
    <t>PL221115333</t>
  </si>
  <si>
    <t>257/04/22</t>
  </si>
  <si>
    <t>20220806</t>
  </si>
  <si>
    <t>PL221103114</t>
  </si>
  <si>
    <t>259/06/22</t>
  </si>
  <si>
    <t>20220831</t>
  </si>
  <si>
    <t>PL221103115</t>
  </si>
  <si>
    <t>PL221103116</t>
  </si>
  <si>
    <t>PL221103117</t>
  </si>
  <si>
    <t>PL221103118</t>
  </si>
  <si>
    <t>PL221103119</t>
  </si>
  <si>
    <t>A1-03-09-4</t>
  </si>
  <si>
    <t>PL2310281</t>
  </si>
  <si>
    <t>PL2310282</t>
  </si>
  <si>
    <t>PL2310283</t>
  </si>
  <si>
    <t>PL2310284</t>
  </si>
  <si>
    <t>PL2310285</t>
  </si>
  <si>
    <t>PL2310286</t>
  </si>
  <si>
    <t>PL2310287</t>
  </si>
  <si>
    <t>A1-03-05-4</t>
  </si>
  <si>
    <t>PL2407016</t>
  </si>
  <si>
    <t>A1-03-02-4</t>
  </si>
  <si>
    <t>PL23103110</t>
  </si>
  <si>
    <t>255/03/22</t>
  </si>
  <si>
    <t>PL23103111</t>
  </si>
  <si>
    <t>PL23103112</t>
  </si>
  <si>
    <t>PL23103113</t>
  </si>
  <si>
    <t>PL23103114</t>
  </si>
  <si>
    <t>PL23103115</t>
  </si>
  <si>
    <t>PL23103116</t>
  </si>
  <si>
    <t>PL2211021080478</t>
  </si>
  <si>
    <t>258/06/22</t>
  </si>
  <si>
    <t>A1-03-01-4</t>
  </si>
  <si>
    <t>PL2211021080479</t>
  </si>
  <si>
    <t>PL2211021080480</t>
  </si>
  <si>
    <t>PL2211021080481</t>
  </si>
  <si>
    <t>PL2211021080482</t>
  </si>
  <si>
    <t>PL2211021080487</t>
  </si>
  <si>
    <t>PL2211021080488</t>
  </si>
  <si>
    <t>PL2211021080489</t>
  </si>
  <si>
    <t>PL2211021080490</t>
  </si>
  <si>
    <t>PL2211021080491</t>
  </si>
  <si>
    <t>PL2211021080492</t>
  </si>
  <si>
    <t>PL2211021080493</t>
  </si>
  <si>
    <t>PL2211021080494</t>
  </si>
  <si>
    <t>PL221114328</t>
  </si>
  <si>
    <t>A1-03-15-4</t>
  </si>
  <si>
    <t>01PL250308121</t>
  </si>
  <si>
    <t>A1-03-06-4</t>
  </si>
  <si>
    <t>PL23011879</t>
  </si>
  <si>
    <t>PL23011880</t>
  </si>
  <si>
    <t>PL23011881</t>
  </si>
  <si>
    <t>PL23011882</t>
  </si>
  <si>
    <t>PL23011883</t>
  </si>
  <si>
    <t>PL23011884</t>
  </si>
  <si>
    <t>PL23011885</t>
  </si>
  <si>
    <t>PL23011886</t>
  </si>
  <si>
    <t>PL23011887</t>
  </si>
  <si>
    <t>PL23092880</t>
  </si>
  <si>
    <t>262/05/23</t>
  </si>
  <si>
    <t>A1-03-07-4</t>
  </si>
  <si>
    <t>PL23092881</t>
  </si>
  <si>
    <t>PL23092882</t>
  </si>
  <si>
    <t>PL23092883</t>
  </si>
  <si>
    <t>PL23092884</t>
  </si>
  <si>
    <t>PL23092885</t>
  </si>
  <si>
    <t>PL23092886</t>
  </si>
  <si>
    <t>PL23092887</t>
  </si>
  <si>
    <t>PL23092888</t>
  </si>
  <si>
    <t>PL23092889</t>
  </si>
  <si>
    <t>PL23092890</t>
  </si>
  <si>
    <t>PL23092891</t>
  </si>
  <si>
    <t>PL23092892</t>
  </si>
  <si>
    <t>PL23092893</t>
  </si>
  <si>
    <t>PL23092894</t>
  </si>
  <si>
    <t>PL23092895</t>
  </si>
  <si>
    <t>PL23092896</t>
  </si>
  <si>
    <t>PL231027100</t>
  </si>
  <si>
    <t>PL231027101</t>
  </si>
  <si>
    <t>PL231027102</t>
  </si>
  <si>
    <t>PL231027103</t>
  </si>
  <si>
    <t>PL231027104</t>
  </si>
  <si>
    <t>A1-03-08-4</t>
  </si>
  <si>
    <t>PL231027105</t>
  </si>
  <si>
    <t>PL231027106</t>
  </si>
  <si>
    <t>PL231027107</t>
  </si>
  <si>
    <t>PL231027108</t>
  </si>
  <si>
    <t>PL231027109</t>
  </si>
  <si>
    <t>PL231027110</t>
  </si>
  <si>
    <t>PL231027111</t>
  </si>
  <si>
    <t>PL23102794</t>
  </si>
  <si>
    <t>PL23102795</t>
  </si>
  <si>
    <t>PL23102796</t>
  </si>
  <si>
    <t>PL23102797</t>
  </si>
  <si>
    <t>PL23102798</t>
  </si>
  <si>
    <t>PL23102799</t>
  </si>
  <si>
    <t>PL23110154</t>
  </si>
  <si>
    <t>PL23110155</t>
  </si>
  <si>
    <t>PL23110156</t>
  </si>
  <si>
    <t>PL23110157</t>
  </si>
  <si>
    <t>PL23110158</t>
  </si>
  <si>
    <t>PL23110159</t>
  </si>
  <si>
    <t>A1-03-04-4</t>
  </si>
  <si>
    <t>PL23110160</t>
  </si>
  <si>
    <t>PL23110161</t>
  </si>
  <si>
    <t>PL23110162</t>
  </si>
  <si>
    <t>PL23110163</t>
  </si>
  <si>
    <t>PL23110164</t>
  </si>
  <si>
    <t>PL23110165</t>
  </si>
  <si>
    <t>PL23110166</t>
  </si>
  <si>
    <t>PL23110167</t>
  </si>
  <si>
    <t>PL23110168</t>
  </si>
  <si>
    <t>PL23110169</t>
  </si>
  <si>
    <t>PL23110170</t>
  </si>
  <si>
    <t>PL23110171</t>
  </si>
  <si>
    <t>PL23110172</t>
  </si>
  <si>
    <t>PL231027113</t>
  </si>
  <si>
    <t>PL231027114</t>
  </si>
  <si>
    <t>PL231027115</t>
  </si>
  <si>
    <t>PL231027116</t>
  </si>
  <si>
    <t>PL231027117</t>
  </si>
  <si>
    <t>A1-03-10-4</t>
  </si>
  <si>
    <t>PL221122253</t>
  </si>
  <si>
    <t>229/04/21</t>
  </si>
  <si>
    <t>20211130</t>
  </si>
  <si>
    <t>PL221122254</t>
  </si>
  <si>
    <t>01PL25011552</t>
  </si>
  <si>
    <t>245/10/21</t>
  </si>
  <si>
    <t>PL221112370</t>
  </si>
  <si>
    <t>PL221112371</t>
  </si>
  <si>
    <t>PL230118147</t>
  </si>
  <si>
    <t>PL230118148</t>
  </si>
  <si>
    <t>PL221115347</t>
  </si>
  <si>
    <t>PL221115348</t>
  </si>
  <si>
    <t>A1-03-15-3</t>
  </si>
  <si>
    <t>PL2211021080567</t>
  </si>
  <si>
    <t>PL2211021080569</t>
  </si>
  <si>
    <t>PL2211021080570</t>
  </si>
  <si>
    <t>PL2211021080571</t>
  </si>
  <si>
    <t>PL2211021080573</t>
  </si>
  <si>
    <t>PL2211021080574</t>
  </si>
  <si>
    <t>PL2211021080575</t>
  </si>
  <si>
    <t>PL2211021080576</t>
  </si>
  <si>
    <t>PL2211021080577</t>
  </si>
  <si>
    <t>PL2211021080578</t>
  </si>
  <si>
    <t>PL2211021080579</t>
  </si>
  <si>
    <t>PL2211021080580</t>
  </si>
  <si>
    <t>PL2211021080581</t>
  </si>
  <si>
    <t>PL2211021080582</t>
  </si>
  <si>
    <t>PL23011892</t>
  </si>
  <si>
    <t>PL23011893</t>
  </si>
  <si>
    <t>PL230928100</t>
  </si>
  <si>
    <t>PL230928101</t>
  </si>
  <si>
    <t>PL230928102</t>
  </si>
  <si>
    <t>PL230928103</t>
  </si>
  <si>
    <t>PL23092897</t>
  </si>
  <si>
    <t>PL23092898</t>
  </si>
  <si>
    <t>PL23092899</t>
  </si>
  <si>
    <t>PL231027118</t>
  </si>
  <si>
    <t>PL231027119</t>
  </si>
  <si>
    <t>PL231027120</t>
  </si>
  <si>
    <t>PL231027121</t>
  </si>
  <si>
    <t>PL231027122</t>
  </si>
  <si>
    <t>PL231027123</t>
  </si>
  <si>
    <t>PL231027124</t>
  </si>
  <si>
    <t>PL231027125</t>
  </si>
  <si>
    <t>PL231027126</t>
  </si>
  <si>
    <t>PL23110173</t>
  </si>
  <si>
    <t>PL23110174</t>
  </si>
  <si>
    <t>PL23110175</t>
  </si>
  <si>
    <t>PL23110176</t>
  </si>
  <si>
    <t>PL23110177</t>
  </si>
  <si>
    <t>PL23110178</t>
  </si>
  <si>
    <t>PL23110179</t>
  </si>
  <si>
    <t>PL23110180</t>
  </si>
  <si>
    <t>PL23110181</t>
  </si>
  <si>
    <t>A1-03-11-4</t>
  </si>
  <si>
    <t>Đèn led mini panel 18W vàng</t>
  </si>
  <si>
    <t>PL22123111</t>
  </si>
  <si>
    <t>169/10/19</t>
  </si>
  <si>
    <t>20200104</t>
  </si>
  <si>
    <t>RPE-18V</t>
  </si>
  <si>
    <t>PL221117316</t>
  </si>
  <si>
    <t>226/04/21</t>
  </si>
  <si>
    <t>20211128</t>
  </si>
  <si>
    <t>PL221117317</t>
  </si>
  <si>
    <t>PL221117318</t>
  </si>
  <si>
    <t>PL221117319</t>
  </si>
  <si>
    <t>PL221117320</t>
  </si>
  <si>
    <t>PL221117321</t>
  </si>
  <si>
    <t>217/04/21</t>
  </si>
  <si>
    <t>A1-03-12-4</t>
  </si>
  <si>
    <t>PL221110187</t>
  </si>
  <si>
    <t>PL221110188</t>
  </si>
  <si>
    <t>PL221110189</t>
  </si>
  <si>
    <t>PL221110190</t>
  </si>
  <si>
    <t>PL221110191</t>
  </si>
  <si>
    <t>PL221110192</t>
  </si>
  <si>
    <t>PL221111252</t>
  </si>
  <si>
    <t>PL221111253</t>
  </si>
  <si>
    <t>PL221111254</t>
  </si>
  <si>
    <t>PL2211081285</t>
  </si>
  <si>
    <t>PL2211081286</t>
  </si>
  <si>
    <t>PL221130121</t>
  </si>
  <si>
    <t>A1-03-13-4</t>
  </si>
  <si>
    <t>PL221114109</t>
  </si>
  <si>
    <t>234/04/21</t>
  </si>
  <si>
    <t>PL221114110</t>
  </si>
  <si>
    <t>PL221114111</t>
  </si>
  <si>
    <t>PL2211021080604</t>
  </si>
  <si>
    <t>PL2211021080605</t>
  </si>
  <si>
    <t>PL2211021080606</t>
  </si>
  <si>
    <t>PL2211021080607</t>
  </si>
  <si>
    <t>PL2211021080608</t>
  </si>
  <si>
    <t>A1-03-14-4</t>
  </si>
  <si>
    <t>PL23110182</t>
  </si>
  <si>
    <t>PL23110183</t>
  </si>
  <si>
    <t>PL23110184</t>
  </si>
  <si>
    <t>PL23110185</t>
  </si>
  <si>
    <t>PL23110186</t>
  </si>
  <si>
    <t>PL23110187</t>
  </si>
  <si>
    <t>PL23110188</t>
  </si>
  <si>
    <t>PL23110189</t>
  </si>
  <si>
    <t>PL23110190</t>
  </si>
  <si>
    <t>PL23110191</t>
  </si>
  <si>
    <t>PL23110192</t>
  </si>
  <si>
    <t>PL23110193</t>
  </si>
  <si>
    <t>PL23110194</t>
  </si>
  <si>
    <t>PL23110195</t>
  </si>
  <si>
    <t>PL23110196</t>
  </si>
  <si>
    <t>Đèn led mini panel 24W vàng</t>
  </si>
  <si>
    <t>PL221114117</t>
  </si>
  <si>
    <t>RPE-24V</t>
  </si>
  <si>
    <t>PL221114118</t>
  </si>
  <si>
    <t>PL221114116</t>
  </si>
  <si>
    <t>A1-03-13-3</t>
  </si>
  <si>
    <t>PL221122242</t>
  </si>
  <si>
    <t>PL221122243</t>
  </si>
  <si>
    <t>PL221122244</t>
  </si>
  <si>
    <t>PL230928104</t>
  </si>
  <si>
    <t>PL230928105</t>
  </si>
  <si>
    <t>PL23102713</t>
  </si>
  <si>
    <t>179/01/20</t>
  </si>
  <si>
    <t>20200401</t>
  </si>
  <si>
    <t>PL221130127</t>
  </si>
  <si>
    <t>185/02/20</t>
  </si>
  <si>
    <t>01PL25011553</t>
  </si>
  <si>
    <t>20211206</t>
  </si>
  <si>
    <t>PL2310277</t>
  </si>
  <si>
    <t>PL2310278</t>
  </si>
  <si>
    <t>01PL250308122</t>
  </si>
  <si>
    <t>PL230928106</t>
  </si>
  <si>
    <t>PL230928107</t>
  </si>
  <si>
    <t>Đèn led mini panel 6W vàng</t>
  </si>
  <si>
    <t>PL221118310</t>
  </si>
  <si>
    <t>RPE-6V</t>
  </si>
  <si>
    <t>PL23011894</t>
  </si>
  <si>
    <t>PL221102293</t>
  </si>
  <si>
    <t>246/12/21</t>
  </si>
  <si>
    <t>20220507</t>
  </si>
  <si>
    <t>PL221102295</t>
  </si>
  <si>
    <t>PL221102296</t>
  </si>
  <si>
    <t>PL221102297</t>
  </si>
  <si>
    <t>PL2211021080594</t>
  </si>
  <si>
    <t>PL2211021080595</t>
  </si>
  <si>
    <t>PL2211021080596</t>
  </si>
  <si>
    <t>PL230928108</t>
  </si>
  <si>
    <t>PL230928109</t>
  </si>
  <si>
    <t>PL230928110</t>
  </si>
  <si>
    <t>PL230928111</t>
  </si>
  <si>
    <t>PL230928112</t>
  </si>
  <si>
    <t>PL230928113</t>
  </si>
  <si>
    <t>PL231027127</t>
  </si>
  <si>
    <t>PL231027128</t>
  </si>
  <si>
    <t>PL231027129</t>
  </si>
  <si>
    <t>PL231027130</t>
  </si>
  <si>
    <t>PL231027131</t>
  </si>
  <si>
    <t>PL231027132</t>
  </si>
  <si>
    <t>PL231027133</t>
  </si>
  <si>
    <t>PL231027134</t>
  </si>
  <si>
    <t>PL231027135</t>
  </si>
  <si>
    <t>PL22111317</t>
  </si>
  <si>
    <t>245/05/21</t>
  </si>
  <si>
    <t>PL22111318</t>
  </si>
  <si>
    <t>PL22111319</t>
  </si>
  <si>
    <t>PL22111320</t>
  </si>
  <si>
    <t>PL22111321</t>
  </si>
  <si>
    <t>PL22111322</t>
  </si>
  <si>
    <t>PL22111323</t>
  </si>
  <si>
    <t>PL221113423</t>
  </si>
  <si>
    <t>PL221113424</t>
  </si>
  <si>
    <t>PL221113425</t>
  </si>
  <si>
    <t>PL23032835</t>
  </si>
  <si>
    <t>PL23032836</t>
  </si>
  <si>
    <t>PL23032837</t>
  </si>
  <si>
    <t>PL23032838</t>
  </si>
  <si>
    <t>PL23032839</t>
  </si>
  <si>
    <t>PL23032840</t>
  </si>
  <si>
    <t>PL23032841</t>
  </si>
  <si>
    <t>PL23032842</t>
  </si>
  <si>
    <t>PL23032843</t>
  </si>
  <si>
    <t>PL23032844</t>
  </si>
  <si>
    <t>PL221105813</t>
  </si>
  <si>
    <t>253/03/22</t>
  </si>
  <si>
    <t>PL221105814</t>
  </si>
  <si>
    <t>PL221105815</t>
  </si>
  <si>
    <t>PL221105816</t>
  </si>
  <si>
    <t>PL221105817</t>
  </si>
  <si>
    <t>PL221105818</t>
  </si>
  <si>
    <t>PL221105819</t>
  </si>
  <si>
    <t>PL221105820</t>
  </si>
  <si>
    <t>PL221105821</t>
  </si>
  <si>
    <t>PL221105822</t>
  </si>
  <si>
    <t>PL221105823</t>
  </si>
  <si>
    <t>PL221105824</t>
  </si>
  <si>
    <t>PL221105825</t>
  </si>
  <si>
    <t>01PL2511202</t>
  </si>
  <si>
    <t>PL221103158</t>
  </si>
  <si>
    <t>PL221103159</t>
  </si>
  <si>
    <t>PL221103160</t>
  </si>
  <si>
    <t>PL221103161</t>
  </si>
  <si>
    <t>PL221103162</t>
  </si>
  <si>
    <t>PL221103163</t>
  </si>
  <si>
    <t>PL221103164</t>
  </si>
  <si>
    <t>244/10/21</t>
  </si>
  <si>
    <t>PL230928114</t>
  </si>
  <si>
    <t>PL230928115</t>
  </si>
  <si>
    <t>PL230928116</t>
  </si>
  <si>
    <t>PL230928117</t>
  </si>
  <si>
    <t>PL230928118</t>
  </si>
  <si>
    <t>PL230928119</t>
  </si>
  <si>
    <t>PL230928120</t>
  </si>
  <si>
    <t>PL230928121</t>
  </si>
  <si>
    <t>PL230928122</t>
  </si>
  <si>
    <t>PL230928123</t>
  </si>
  <si>
    <t>PL230928124</t>
  </si>
  <si>
    <t>PL230928125</t>
  </si>
  <si>
    <t>PL230928126</t>
  </si>
  <si>
    <t>PL230928127</t>
  </si>
  <si>
    <t>PL230928128</t>
  </si>
  <si>
    <t>PL230928129</t>
  </si>
  <si>
    <t>PL230928130</t>
  </si>
  <si>
    <t>PL230928131</t>
  </si>
  <si>
    <t>PL230928132</t>
  </si>
  <si>
    <t>PL230928133</t>
  </si>
  <si>
    <t>PL230928134</t>
  </si>
  <si>
    <t>PL230928135</t>
  </si>
  <si>
    <t>PL230928136</t>
  </si>
  <si>
    <t>PL231027136</t>
  </si>
  <si>
    <t>PL231027137</t>
  </si>
  <si>
    <t>PL231027138</t>
  </si>
  <si>
    <t>PL231027139</t>
  </si>
  <si>
    <t>PL231027140</t>
  </si>
  <si>
    <t>PL231027141</t>
  </si>
  <si>
    <t>PL231027142</t>
  </si>
  <si>
    <t>PL231027143</t>
  </si>
  <si>
    <t>PL231027144</t>
  </si>
  <si>
    <t>PL231027145</t>
  </si>
  <si>
    <t>PL231027146</t>
  </si>
  <si>
    <t>PL231027147</t>
  </si>
  <si>
    <t>PL231101100</t>
  </si>
  <si>
    <t>PL231101101</t>
  </si>
  <si>
    <t>PL231101102</t>
  </si>
  <si>
    <t>PL231101103</t>
  </si>
  <si>
    <t>PL231101104</t>
  </si>
  <si>
    <t>PL231101105</t>
  </si>
  <si>
    <t>PL23110197</t>
  </si>
  <si>
    <t>PL23110198</t>
  </si>
  <si>
    <t>PL23110199</t>
  </si>
  <si>
    <t>PL221112375</t>
  </si>
  <si>
    <t>PL22110487</t>
  </si>
  <si>
    <t>PL230928137</t>
  </si>
  <si>
    <t>PL230928138</t>
  </si>
  <si>
    <t>A1-07-12-4</t>
  </si>
  <si>
    <t>01PL25120318</t>
  </si>
  <si>
    <t>01PL25120319</t>
  </si>
  <si>
    <t>01PL25120320</t>
  </si>
  <si>
    <t>01PL25120321</t>
  </si>
  <si>
    <t>01PL25120322</t>
  </si>
  <si>
    <t>01PL25120323</t>
  </si>
  <si>
    <t>01PL25120324</t>
  </si>
  <si>
    <t>01PL25120325</t>
  </si>
  <si>
    <t>01PL25120326</t>
  </si>
  <si>
    <t>01PL25120328</t>
  </si>
  <si>
    <t>A1-07-05-1</t>
  </si>
  <si>
    <t>01PL25120333</t>
  </si>
  <si>
    <t>01PL25120335</t>
  </si>
  <si>
    <t>A1-07-12-3</t>
  </si>
  <si>
    <t>01PL25120336</t>
  </si>
  <si>
    <t>A1-07-01-1</t>
  </si>
  <si>
    <t>01PL25120337</t>
  </si>
  <si>
    <t>01PL25120339</t>
  </si>
  <si>
    <t>A1-05-13-1</t>
  </si>
  <si>
    <t>Đèn led panel tròn âm thông minh wifi 12W</t>
  </si>
  <si>
    <t>PL23020211</t>
  </si>
  <si>
    <t>RPL-12/SC</t>
  </si>
  <si>
    <t>A1-07-07-3</t>
  </si>
  <si>
    <t>01PL260129370</t>
  </si>
  <si>
    <t>1204/10/25-LDS</t>
  </si>
  <si>
    <t>01PL260129371</t>
  </si>
  <si>
    <t>01PL260203112</t>
  </si>
  <si>
    <t>01PL260203113</t>
  </si>
  <si>
    <t>01PL260203114</t>
  </si>
  <si>
    <t>01PL260203125</t>
  </si>
  <si>
    <t>01PL260203126</t>
  </si>
  <si>
    <t>01PL260203127</t>
  </si>
  <si>
    <t>A1-07-10-1</t>
  </si>
  <si>
    <t>01PL260203128</t>
  </si>
  <si>
    <t>A1-07-08-1</t>
  </si>
  <si>
    <t>01PL26011682</t>
  </si>
  <si>
    <t>01PL26011683</t>
  </si>
  <si>
    <t>01PL26011684</t>
  </si>
  <si>
    <t>01PL260130155</t>
  </si>
  <si>
    <t>01PL260130156</t>
  </si>
  <si>
    <t>01PL260130157</t>
  </si>
  <si>
    <t>A1-07-10-3</t>
  </si>
  <si>
    <t>01PL26011686</t>
  </si>
  <si>
    <t>01PL26011687</t>
  </si>
  <si>
    <t>01PL26011688</t>
  </si>
  <si>
    <t>A1-07-09-2</t>
  </si>
  <si>
    <t>01PL26011689</t>
  </si>
  <si>
    <t>01PL26011690</t>
  </si>
  <si>
    <t>01PL26011691</t>
  </si>
  <si>
    <t>01PL26011697</t>
  </si>
  <si>
    <t>01PL26012110</t>
  </si>
  <si>
    <t>01PL2601218</t>
  </si>
  <si>
    <t>01PL2601219</t>
  </si>
  <si>
    <t>A1-08-14-2</t>
  </si>
  <si>
    <t>PL221129592</t>
  </si>
  <si>
    <t>PL221116330</t>
  </si>
  <si>
    <t>20220909</t>
  </si>
  <si>
    <t>PL221116331</t>
  </si>
  <si>
    <t>01PL260207206</t>
  </si>
  <si>
    <t>01PL260207207</t>
  </si>
  <si>
    <t>A1-09-04-1</t>
  </si>
  <si>
    <t>01PL260207208</t>
  </si>
  <si>
    <t>01PL260207209</t>
  </si>
  <si>
    <t>01PL260207210</t>
  </si>
  <si>
    <t>1228/11/25-LDS</t>
  </si>
  <si>
    <t>01PL260207211</t>
  </si>
  <si>
    <t>A1-07-09-3</t>
  </si>
  <si>
    <t>01PL251229100</t>
  </si>
  <si>
    <t>A1-07-09-4</t>
  </si>
  <si>
    <t>01PL25122955</t>
  </si>
  <si>
    <t>01PL25122956</t>
  </si>
  <si>
    <t>01PL25122957</t>
  </si>
  <si>
    <t>01PL25122958</t>
  </si>
  <si>
    <t>01PL25122959</t>
  </si>
  <si>
    <t>01PL25122960</t>
  </si>
  <si>
    <t>01PL25122961</t>
  </si>
  <si>
    <t>01PL25122963</t>
  </si>
  <si>
    <t>01PL25122964</t>
  </si>
  <si>
    <t>01PL25122967</t>
  </si>
  <si>
    <t>01PL25122977</t>
  </si>
  <si>
    <t>01PL25122978</t>
  </si>
  <si>
    <t>01PL25122980</t>
  </si>
  <si>
    <t>01PL25122982</t>
  </si>
  <si>
    <t>01PL25122989</t>
  </si>
  <si>
    <t>01PL25122990</t>
  </si>
  <si>
    <t>01PL25122992</t>
  </si>
  <si>
    <t>01PL25122993</t>
  </si>
  <si>
    <t>01PL25122997</t>
  </si>
  <si>
    <t>01PL25122998</t>
  </si>
  <si>
    <t>01PL25122999</t>
  </si>
  <si>
    <t>01PL251230161</t>
  </si>
  <si>
    <t>A1-07-04-2</t>
  </si>
  <si>
    <t>01PL251230162</t>
  </si>
  <si>
    <t>01PL251230163</t>
  </si>
  <si>
    <t>01PL251230164</t>
  </si>
  <si>
    <t>01PL251230165</t>
  </si>
  <si>
    <t>01PL260102161</t>
  </si>
  <si>
    <t>01PL260102162</t>
  </si>
  <si>
    <t>A1-07-08-3</t>
  </si>
  <si>
    <t>01PL26012111</t>
  </si>
  <si>
    <t>01PL26012112</t>
  </si>
  <si>
    <t>1230/11/25-LDS</t>
  </si>
  <si>
    <t>01PL26012113</t>
  </si>
  <si>
    <t>01PL26012114</t>
  </si>
  <si>
    <t>01PL26012115</t>
  </si>
  <si>
    <t>01PL26012116</t>
  </si>
  <si>
    <t>01PL26012117</t>
  </si>
  <si>
    <t>01PL26012118</t>
  </si>
  <si>
    <t>01PL26012119</t>
  </si>
  <si>
    <t>01PL26012120</t>
  </si>
  <si>
    <t>01PL26012121</t>
  </si>
  <si>
    <t>A1-07-13-4</t>
  </si>
  <si>
    <t>01PL260128181</t>
  </si>
  <si>
    <t>01PL260128182</t>
  </si>
  <si>
    <t>01PL260128183</t>
  </si>
  <si>
    <t>A1-07-14-4</t>
  </si>
  <si>
    <t>01PL260128184</t>
  </si>
  <si>
    <t>01PL260128185</t>
  </si>
  <si>
    <t>01PL260128186</t>
  </si>
  <si>
    <t>01PL260128187</t>
  </si>
  <si>
    <t>01PL260128188</t>
  </si>
  <si>
    <t>01PL260128189</t>
  </si>
  <si>
    <t>01PL260128190</t>
  </si>
  <si>
    <t>01PL260128191</t>
  </si>
  <si>
    <t>01PL260128192</t>
  </si>
  <si>
    <t>01PL260128193</t>
  </si>
  <si>
    <t>01PL260128194</t>
  </si>
  <si>
    <t>01PL260128195</t>
  </si>
  <si>
    <t>01PL260128196</t>
  </si>
  <si>
    <t>01PL260128197</t>
  </si>
  <si>
    <t>01PL260128198</t>
  </si>
  <si>
    <t>01PL260128199</t>
  </si>
  <si>
    <t>01PL260128200</t>
  </si>
  <si>
    <t>01PL260128201</t>
  </si>
  <si>
    <t>01PL260128202</t>
  </si>
  <si>
    <t>01PL260128203</t>
  </si>
  <si>
    <t>01PL260128204</t>
  </si>
  <si>
    <t>A1-07-08-4</t>
  </si>
  <si>
    <t>01PL260129298</t>
  </si>
  <si>
    <t>1233/11/25-LDS</t>
  </si>
  <si>
    <t>01PL260129299</t>
  </si>
  <si>
    <t>01PL260129300</t>
  </si>
  <si>
    <t>01PL260129301</t>
  </si>
  <si>
    <t>01PL260129302</t>
  </si>
  <si>
    <t>01PL260129303</t>
  </si>
  <si>
    <t>A1-07-07-4</t>
  </si>
  <si>
    <t>01PL260129304</t>
  </si>
  <si>
    <t>01PL260129305</t>
  </si>
  <si>
    <t>01PL260129306</t>
  </si>
  <si>
    <t>01PL260129307</t>
  </si>
  <si>
    <t>01PL260129308</t>
  </si>
  <si>
    <t>01PL260129309</t>
  </si>
  <si>
    <t>01PL260129310</t>
  </si>
  <si>
    <t>01PL260129311</t>
  </si>
  <si>
    <t>01PL260129312</t>
  </si>
  <si>
    <t>01PL260129313</t>
  </si>
  <si>
    <t>01PL260129314</t>
  </si>
  <si>
    <t>01PL260129315</t>
  </si>
  <si>
    <t>01PL260129316</t>
  </si>
  <si>
    <t>01PL260129317</t>
  </si>
  <si>
    <t>01PL260129318</t>
  </si>
  <si>
    <t>01PL260129319</t>
  </si>
  <si>
    <t>01PL260129320</t>
  </si>
  <si>
    <t>01PL260129321</t>
  </si>
  <si>
    <t>A1-07-11-4</t>
  </si>
  <si>
    <t>01PL260129322</t>
  </si>
  <si>
    <t>A1-02-02-1</t>
  </si>
  <si>
    <t>01PL260203129</t>
  </si>
  <si>
    <t>A1-02-05-4</t>
  </si>
  <si>
    <t>01PL260203130</t>
  </si>
  <si>
    <t>01PL260203131</t>
  </si>
  <si>
    <t>01PL260203132</t>
  </si>
  <si>
    <t>01PL260203133</t>
  </si>
  <si>
    <t>01PL260203134</t>
  </si>
  <si>
    <t>01PL260203135</t>
  </si>
  <si>
    <t>01PL260203136</t>
  </si>
  <si>
    <t>01PL260203137</t>
  </si>
  <si>
    <t>01PL260203138</t>
  </si>
  <si>
    <t>01PL260203139</t>
  </si>
  <si>
    <t>01PL260203140</t>
  </si>
  <si>
    <t>01PL260203141</t>
  </si>
  <si>
    <t>01PL260203142</t>
  </si>
  <si>
    <t>01PL260203143</t>
  </si>
  <si>
    <t>01PL260203144</t>
  </si>
  <si>
    <t>01PL260203145</t>
  </si>
  <si>
    <t>01PL260203146</t>
  </si>
  <si>
    <t>01PL260203147</t>
  </si>
  <si>
    <t>01PL260203148</t>
  </si>
  <si>
    <t>A1-06-04-4</t>
  </si>
  <si>
    <t>01PL260207212</t>
  </si>
  <si>
    <t>01PL260207213</t>
  </si>
  <si>
    <t>01PL260207214</t>
  </si>
  <si>
    <t>01PL260207215</t>
  </si>
  <si>
    <t>Đèn led panel tròn âm 15W vàng</t>
  </si>
  <si>
    <t>PL23010854</t>
  </si>
  <si>
    <t>83/109/17</t>
  </si>
  <si>
    <t>20171221</t>
  </si>
  <si>
    <t>RPL-15V</t>
  </si>
  <si>
    <t>A1-06-08-4</t>
  </si>
  <si>
    <t>01PL260207216</t>
  </si>
  <si>
    <t>01PL260207217</t>
  </si>
  <si>
    <t>Đèn led panel tròn âm thông minh wifi 18W</t>
  </si>
  <si>
    <t>RPL-18/SC</t>
  </si>
  <si>
    <t>01PL251230168</t>
  </si>
  <si>
    <t>A1-07-04-1</t>
  </si>
  <si>
    <t>01PL260129374</t>
  </si>
  <si>
    <t>01PL260130158</t>
  </si>
  <si>
    <t>A1-07-10-4</t>
  </si>
  <si>
    <t>01PL251230169</t>
  </si>
  <si>
    <t>01PL251230170</t>
  </si>
  <si>
    <t>01PL251230171</t>
  </si>
  <si>
    <t>01PL251230172</t>
  </si>
  <si>
    <t>01PL251230173</t>
  </si>
  <si>
    <t>01PL251230174</t>
  </si>
  <si>
    <t>01PL251230175</t>
  </si>
  <si>
    <t>01PL251230176</t>
  </si>
  <si>
    <t>01PL251230177</t>
  </si>
  <si>
    <t>01PL251230178</t>
  </si>
  <si>
    <t>01PL251230179</t>
  </si>
  <si>
    <t>01PL251230180</t>
  </si>
  <si>
    <t>01PL251230181</t>
  </si>
  <si>
    <t>01PL251230182</t>
  </si>
  <si>
    <t>01PL251230183</t>
  </si>
  <si>
    <t>01PL251230188</t>
  </si>
  <si>
    <t>01PL251230189</t>
  </si>
  <si>
    <t>A1-07-06-1</t>
  </si>
  <si>
    <t>01PL251230194</t>
  </si>
  <si>
    <t>A1-07-15-1</t>
  </si>
  <si>
    <t>PL24080967</t>
  </si>
  <si>
    <t>A1-07-11-1</t>
  </si>
  <si>
    <t>PL24080968</t>
  </si>
  <si>
    <t>A1-07-13-1</t>
  </si>
  <si>
    <t>PL24080969</t>
  </si>
  <si>
    <t>PL24080970</t>
  </si>
  <si>
    <t>PL241206453</t>
  </si>
  <si>
    <t>212/12/20</t>
  </si>
  <si>
    <t>20210427</t>
  </si>
  <si>
    <t>216/01/21</t>
  </si>
  <si>
    <t>20210817</t>
  </si>
  <si>
    <t>PL2301082</t>
  </si>
  <si>
    <t>20190123</t>
  </si>
  <si>
    <t>PL2301083</t>
  </si>
  <si>
    <t>01PL260130159</t>
  </si>
  <si>
    <t>01PL260130160</t>
  </si>
  <si>
    <t>01PL260130161</t>
  </si>
  <si>
    <t>01PL260130162</t>
  </si>
  <si>
    <t>01PL260130163</t>
  </si>
  <si>
    <t>01PL260130164</t>
  </si>
  <si>
    <t>01PL260130165</t>
  </si>
  <si>
    <t>01PL260130166</t>
  </si>
  <si>
    <t>01PL260130167</t>
  </si>
  <si>
    <t>01PL260130168</t>
  </si>
  <si>
    <t>PL221112280</t>
  </si>
  <si>
    <t>PL2212143</t>
  </si>
  <si>
    <t>A1-08-07-3</t>
  </si>
  <si>
    <t>PL22111924</t>
  </si>
  <si>
    <t>489/10/21</t>
  </si>
  <si>
    <t>PL22111925</t>
  </si>
  <si>
    <t>Body Đèn led panel tròn âm 6W 3 chế độ màu</t>
  </si>
  <si>
    <t>PL24022819</t>
  </si>
  <si>
    <t>281/12/20</t>
  </si>
  <si>
    <t>20210324</t>
  </si>
  <si>
    <t>RPL-6/3C-BD</t>
  </si>
  <si>
    <t>PL24022815</t>
  </si>
  <si>
    <t>20210517</t>
  </si>
  <si>
    <t>PL24022816</t>
  </si>
  <si>
    <t>PL24022817</t>
  </si>
  <si>
    <t>PL24022818</t>
  </si>
  <si>
    <t>PL2405301523</t>
  </si>
  <si>
    <t>PL2405301524</t>
  </si>
  <si>
    <t>Đèn led panel tròn âm thông minh wifi 6W</t>
  </si>
  <si>
    <t>PL22122568</t>
  </si>
  <si>
    <t>140/10/18</t>
  </si>
  <si>
    <t>20190105</t>
  </si>
  <si>
    <t>RPL-6/SC</t>
  </si>
  <si>
    <t>01PL260122238</t>
  </si>
  <si>
    <t>01PL260122239</t>
  </si>
  <si>
    <t>01PL260122240</t>
  </si>
  <si>
    <t>A1-02-13-3</t>
  </si>
  <si>
    <t>01PL260203149</t>
  </si>
  <si>
    <t>01PL260203150</t>
  </si>
  <si>
    <t>A1-09-14-4</t>
  </si>
  <si>
    <t>PL221130163</t>
  </si>
  <si>
    <t>PL221130164</t>
  </si>
  <si>
    <t>PL221130165</t>
  </si>
  <si>
    <t>A1-08-08-4</t>
  </si>
  <si>
    <t>PL221110184</t>
  </si>
  <si>
    <t>239/05/21</t>
  </si>
  <si>
    <t>PL221110185</t>
  </si>
  <si>
    <t>PL221110186</t>
  </si>
  <si>
    <t>PL221112335</t>
  </si>
  <si>
    <t>20220118</t>
  </si>
  <si>
    <t>PL221112336</t>
  </si>
  <si>
    <t>PL221112337</t>
  </si>
  <si>
    <t>PL221112338</t>
  </si>
  <si>
    <t>PL221112339</t>
  </si>
  <si>
    <t>PL221112340</t>
  </si>
  <si>
    <t>PL221112341</t>
  </si>
  <si>
    <t>PL221112342</t>
  </si>
  <si>
    <t>PL221112343</t>
  </si>
  <si>
    <t>PL221112344</t>
  </si>
  <si>
    <t>PL221112345</t>
  </si>
  <si>
    <t>PL221122484</t>
  </si>
  <si>
    <t>PL221122485</t>
  </si>
  <si>
    <t>PL221122486</t>
  </si>
  <si>
    <t>PL221122487</t>
  </si>
  <si>
    <t>PL221130173</t>
  </si>
  <si>
    <t>PL2211081246</t>
  </si>
  <si>
    <t>PL2211081247</t>
  </si>
  <si>
    <t>PL2211081248</t>
  </si>
  <si>
    <t>PL2211081249</t>
  </si>
  <si>
    <t>PL2211081250</t>
  </si>
  <si>
    <t>PL22111494</t>
  </si>
  <si>
    <t>PL221130152</t>
  </si>
  <si>
    <t>PL2211161</t>
  </si>
  <si>
    <t>240/10/21</t>
  </si>
  <si>
    <t>PL221130166</t>
  </si>
  <si>
    <t>247/10/21</t>
  </si>
  <si>
    <t>PL221130167</t>
  </si>
  <si>
    <t>PL221130168</t>
  </si>
  <si>
    <t>PL221130169</t>
  </si>
  <si>
    <t>PL221202108</t>
  </si>
  <si>
    <t>20220527</t>
  </si>
  <si>
    <t>A1-07-09-1</t>
  </si>
  <si>
    <t>01PL250409253</t>
  </si>
  <si>
    <t>01PL250409254</t>
  </si>
  <si>
    <t>01PL250414254</t>
  </si>
  <si>
    <t>01PL25053168</t>
  </si>
  <si>
    <t>01PL25053169</t>
  </si>
  <si>
    <t>01PL25053170</t>
  </si>
  <si>
    <t>01PL25053171</t>
  </si>
  <si>
    <t>PL221121280</t>
  </si>
  <si>
    <t>PL22111495</t>
  </si>
  <si>
    <t>PL221130155</t>
  </si>
  <si>
    <t>Đèn led panel tròn âm 6W ASV</t>
  </si>
  <si>
    <t>01PL260126144</t>
  </si>
  <si>
    <t>01PL260128205</t>
  </si>
  <si>
    <t>01PL260128206</t>
  </si>
  <si>
    <t>A1-07-01-3</t>
  </si>
  <si>
    <t>01PL251217371</t>
  </si>
  <si>
    <t>01PL251217372</t>
  </si>
  <si>
    <t>01PL251217373</t>
  </si>
  <si>
    <t>01PL251217374</t>
  </si>
  <si>
    <t>01PL26012844</t>
  </si>
  <si>
    <t>01PL26012845</t>
  </si>
  <si>
    <t>01PL26012846</t>
  </si>
  <si>
    <t>01PL26012847</t>
  </si>
  <si>
    <t>A1-02-04-4</t>
  </si>
  <si>
    <t>01PL260203151</t>
  </si>
  <si>
    <t>01PL260203152</t>
  </si>
  <si>
    <t>01PL260203153</t>
  </si>
  <si>
    <t>01PL260203154</t>
  </si>
  <si>
    <t>01PL260203155</t>
  </si>
  <si>
    <t>01PL260203156</t>
  </si>
  <si>
    <t>01PL260203157</t>
  </si>
  <si>
    <t>01PL260203158</t>
  </si>
  <si>
    <t>01PL260203159</t>
  </si>
  <si>
    <t>01PL260203160</t>
  </si>
  <si>
    <t>01PL260203161</t>
  </si>
  <si>
    <t>01PL260203162</t>
  </si>
  <si>
    <t>01PL260203163</t>
  </si>
  <si>
    <t>01PL260203164</t>
  </si>
  <si>
    <t>01PL260203165</t>
  </si>
  <si>
    <t>01PL260203166</t>
  </si>
  <si>
    <t>01PL260203167</t>
  </si>
  <si>
    <t>01PL260203168</t>
  </si>
  <si>
    <t>01PL260128207</t>
  </si>
  <si>
    <t>01PL260128208</t>
  </si>
  <si>
    <t>01PL260203169</t>
  </si>
  <si>
    <t>A1-02-10-1</t>
  </si>
  <si>
    <t>01PL260203170</t>
  </si>
  <si>
    <t>A1-02-13-1</t>
  </si>
  <si>
    <t>01PL260203171</t>
  </si>
  <si>
    <t>01PL260116100</t>
  </si>
  <si>
    <t>PL221119153</t>
  </si>
  <si>
    <t>PL221119154</t>
  </si>
  <si>
    <t>PL221119155</t>
  </si>
  <si>
    <t>PL221215150</t>
  </si>
  <si>
    <t>665/09/22</t>
  </si>
  <si>
    <t>PL221215151</t>
  </si>
  <si>
    <t>PL221215152</t>
  </si>
  <si>
    <t>PL241002131</t>
  </si>
  <si>
    <t>A1-07-12-1</t>
  </si>
  <si>
    <t>01PL25120349</t>
  </si>
  <si>
    <t>01PL25120352</t>
  </si>
  <si>
    <t>A1-07-12-2</t>
  </si>
  <si>
    <t>01PL25120353</t>
  </si>
  <si>
    <t>01PL25120355</t>
  </si>
  <si>
    <t>01PL25120359</t>
  </si>
  <si>
    <t>01PL25120360</t>
  </si>
  <si>
    <t>01PL25120361</t>
  </si>
  <si>
    <t>01PL25120362</t>
  </si>
  <si>
    <t>01PL25120363</t>
  </si>
  <si>
    <t>01PL25120364</t>
  </si>
  <si>
    <t>01PL25120366</t>
  </si>
  <si>
    <t>01PL25120367</t>
  </si>
  <si>
    <t>01PL25120368</t>
  </si>
  <si>
    <t>01PL25120369</t>
  </si>
  <si>
    <t>A1-07-07-1</t>
  </si>
  <si>
    <t>01PL25123079</t>
  </si>
  <si>
    <t>01PL260207221</t>
  </si>
  <si>
    <t>01PL260207222</t>
  </si>
  <si>
    <t>01PL260207223</t>
  </si>
  <si>
    <t>01PL260207224</t>
  </si>
  <si>
    <t>01PL260207225</t>
  </si>
  <si>
    <t>01PL260207226</t>
  </si>
  <si>
    <t>01PL26012480</t>
  </si>
  <si>
    <t>A1-07-05-3</t>
  </si>
  <si>
    <t>01PL26012481</t>
  </si>
  <si>
    <t>01PL26012482</t>
  </si>
  <si>
    <t>01PL26012483</t>
  </si>
  <si>
    <t>01PL26012484</t>
  </si>
  <si>
    <t>01PL26012485</t>
  </si>
  <si>
    <t>01PL26012486</t>
  </si>
  <si>
    <t>01PL260207227</t>
  </si>
  <si>
    <t>1229/11/25-LDS</t>
  </si>
  <si>
    <t>01PL260207228</t>
  </si>
  <si>
    <t>01PL260116111</t>
  </si>
  <si>
    <t>01PL260116117</t>
  </si>
  <si>
    <t>01PL260116118</t>
  </si>
  <si>
    <t>01PL260116119</t>
  </si>
  <si>
    <t>01PL260116120</t>
  </si>
  <si>
    <t>Đèn led panel tròn âm 9W vàng (Ø 120x25 mm)</t>
  </si>
  <si>
    <t>01PL260116121</t>
  </si>
  <si>
    <t>RPL-9SV</t>
  </si>
  <si>
    <t>01PL260207229</t>
  </si>
  <si>
    <t>A1-07-04-3</t>
  </si>
  <si>
    <t>01PL251203105</t>
  </si>
  <si>
    <t>01PL251203107</t>
  </si>
  <si>
    <t>01PL251203108</t>
  </si>
  <si>
    <t>01PL251203114</t>
  </si>
  <si>
    <t>01PL251203115</t>
  </si>
  <si>
    <t>01PL251203117</t>
  </si>
  <si>
    <t>01PL251203118</t>
  </si>
  <si>
    <t>01PL251203122</t>
  </si>
  <si>
    <t>01PL251203123</t>
  </si>
  <si>
    <t>01PL251203126</t>
  </si>
  <si>
    <t>01PL251203127</t>
  </si>
  <si>
    <t>01PL251203128</t>
  </si>
  <si>
    <t>A1-07-05-2</t>
  </si>
  <si>
    <t>01PL251203131</t>
  </si>
  <si>
    <t>01PL251203132</t>
  </si>
  <si>
    <t>01PL25123081</t>
  </si>
  <si>
    <t>01PL260114100</t>
  </si>
  <si>
    <t>A1-07-06-4</t>
  </si>
  <si>
    <t>01PL260114101</t>
  </si>
  <si>
    <t>01PL260114102</t>
  </si>
  <si>
    <t>01PL26011486</t>
  </si>
  <si>
    <t>01PL26011487</t>
  </si>
  <si>
    <t>01PL26011488</t>
  </si>
  <si>
    <t>01PL26011489</t>
  </si>
  <si>
    <t>01PL26011490</t>
  </si>
  <si>
    <t>01PL26011491</t>
  </si>
  <si>
    <t>01PL26011492</t>
  </si>
  <si>
    <t>01PL26011493</t>
  </si>
  <si>
    <t>01PL26011494</t>
  </si>
  <si>
    <t>01PL26011495</t>
  </si>
  <si>
    <t>01PL26011496</t>
  </si>
  <si>
    <t>01PL26011497</t>
  </si>
  <si>
    <t>01PL26011498</t>
  </si>
  <si>
    <t>01PL26011499</t>
  </si>
  <si>
    <t>A1-07-06-2</t>
  </si>
  <si>
    <t>01PL26012126</t>
  </si>
  <si>
    <t>1231/11/25-LDS</t>
  </si>
  <si>
    <t>01PL26012127</t>
  </si>
  <si>
    <t>01PL26012128</t>
  </si>
  <si>
    <t>01PL26012129</t>
  </si>
  <si>
    <t>01PL26012130</t>
  </si>
  <si>
    <t>01PL26012131</t>
  </si>
  <si>
    <t>A1-07-07-2</t>
  </si>
  <si>
    <t>01PL26012132</t>
  </si>
  <si>
    <t>01PL26012133</t>
  </si>
  <si>
    <t>01PL26012134</t>
  </si>
  <si>
    <t>01PL26012135</t>
  </si>
  <si>
    <t>01PL26012136</t>
  </si>
  <si>
    <t>01PL26012137</t>
  </si>
  <si>
    <t>01PL26012138</t>
  </si>
  <si>
    <t>01PL26012139</t>
  </si>
  <si>
    <t>01PL26012140</t>
  </si>
  <si>
    <t>01PL26012141</t>
  </si>
  <si>
    <t>01PL26012142</t>
  </si>
  <si>
    <t>01PL26012143</t>
  </si>
  <si>
    <t>01PL26012144</t>
  </si>
  <si>
    <t>01PL26012145</t>
  </si>
  <si>
    <t>01PL26012146</t>
  </si>
  <si>
    <t>01PL26012147</t>
  </si>
  <si>
    <t>01PL26012148</t>
  </si>
  <si>
    <t>01PL26012149</t>
  </si>
  <si>
    <t>01PL26012150</t>
  </si>
  <si>
    <t>01PL26012151</t>
  </si>
  <si>
    <t>01PL260128209</t>
  </si>
  <si>
    <t>01PL260128210</t>
  </si>
  <si>
    <t>01PL260128211</t>
  </si>
  <si>
    <t>01PL260128212</t>
  </si>
  <si>
    <t>01PL260128213</t>
  </si>
  <si>
    <t>01PL260128214</t>
  </si>
  <si>
    <t>A1-07-11-3</t>
  </si>
  <si>
    <t>01PL260128215</t>
  </si>
  <si>
    <t>01PL260128216</t>
  </si>
  <si>
    <t>01PL260128217</t>
  </si>
  <si>
    <t>01PL260128218</t>
  </si>
  <si>
    <t>01PL260128219</t>
  </si>
  <si>
    <t>01PL260128220</t>
  </si>
  <si>
    <t>01PL260128221</t>
  </si>
  <si>
    <t>01PL260128222</t>
  </si>
  <si>
    <t>01PL260128223</t>
  </si>
  <si>
    <t>01PL260128224</t>
  </si>
  <si>
    <t>01PL260128225</t>
  </si>
  <si>
    <t>01PL260128226</t>
  </si>
  <si>
    <t>01PL260128227</t>
  </si>
  <si>
    <t>01PL260128228</t>
  </si>
  <si>
    <t>01PL260128229</t>
  </si>
  <si>
    <t>01PL260128230</t>
  </si>
  <si>
    <t>01PL260128231</t>
  </si>
  <si>
    <t>A1-07-11-2</t>
  </si>
  <si>
    <t>01PL26020643</t>
  </si>
  <si>
    <t>01PL26020644</t>
  </si>
  <si>
    <t>01PL26020645</t>
  </si>
  <si>
    <t>01PL26020646</t>
  </si>
  <si>
    <t>01PL26020647</t>
  </si>
  <si>
    <t>01PL26020648</t>
  </si>
  <si>
    <t>01PL26020649</t>
  </si>
  <si>
    <t>01PL26020650</t>
  </si>
  <si>
    <t>01PL26020651</t>
  </si>
  <si>
    <t>01PL260207230</t>
  </si>
  <si>
    <t>1232/11/25-LDS</t>
  </si>
  <si>
    <t>01PL260207231</t>
  </si>
  <si>
    <t>01PL260207232</t>
  </si>
  <si>
    <t>01PL260207233</t>
  </si>
  <si>
    <t>A1-08-07-4</t>
  </si>
  <si>
    <t>PL221116364</t>
  </si>
  <si>
    <t>PL221116365</t>
  </si>
  <si>
    <t>PL221116366</t>
  </si>
  <si>
    <t>PL221116367</t>
  </si>
  <si>
    <t>PL221116368</t>
  </si>
  <si>
    <t>PL221113311</t>
  </si>
  <si>
    <t>PL221104395</t>
  </si>
  <si>
    <t>PL221104396</t>
  </si>
  <si>
    <t>PL221104397</t>
  </si>
  <si>
    <t>PL221104398</t>
  </si>
  <si>
    <t>PL221104399</t>
  </si>
  <si>
    <t>PL221104400</t>
  </si>
  <si>
    <t>PL221104401</t>
  </si>
  <si>
    <t>PL221104402</t>
  </si>
  <si>
    <t>PL221104403</t>
  </si>
  <si>
    <t>PL221104404</t>
  </si>
  <si>
    <t>PL221104405</t>
  </si>
  <si>
    <t>PL221104406</t>
  </si>
  <si>
    <t>PL221104407</t>
  </si>
  <si>
    <t>PL221107616</t>
  </si>
  <si>
    <t>20220221</t>
  </si>
  <si>
    <t>PL221107617</t>
  </si>
  <si>
    <t>PL221107618</t>
  </si>
  <si>
    <t>PL221104200</t>
  </si>
  <si>
    <t>PL221104201</t>
  </si>
  <si>
    <t>PL221114196</t>
  </si>
  <si>
    <t>PL22111846</t>
  </si>
  <si>
    <t>PL22111847</t>
  </si>
  <si>
    <t>PL22111848</t>
  </si>
  <si>
    <t>PL22111849</t>
  </si>
  <si>
    <t>PL2211167</t>
  </si>
  <si>
    <t>01PL251204145</t>
  </si>
  <si>
    <t>01PL251204146</t>
  </si>
  <si>
    <t>01PL251204149</t>
  </si>
  <si>
    <t>01PL251218104</t>
  </si>
  <si>
    <t>01PL251218105</t>
  </si>
  <si>
    <t>01PL251218106</t>
  </si>
  <si>
    <t>PL221104206</t>
  </si>
  <si>
    <t>PL221104207</t>
  </si>
  <si>
    <t>PL221103639</t>
  </si>
  <si>
    <t>PL221103640</t>
  </si>
  <si>
    <t>PL221103641</t>
  </si>
  <si>
    <t>PL221130174</t>
  </si>
  <si>
    <t>A1-01-04-2</t>
  </si>
  <si>
    <t>01PL25071476</t>
  </si>
  <si>
    <t>01PL25072952</t>
  </si>
  <si>
    <t>01PL250825143</t>
  </si>
  <si>
    <t>PL22110892</t>
  </si>
  <si>
    <t>PL22110894</t>
  </si>
  <si>
    <t>PL22110895</t>
  </si>
  <si>
    <t>PL22110896</t>
  </si>
  <si>
    <t>PL22110898</t>
  </si>
  <si>
    <t>PL221103662</t>
  </si>
  <si>
    <t>PL221103663</t>
  </si>
  <si>
    <t>PL221103664</t>
  </si>
  <si>
    <t>PL221103665</t>
  </si>
  <si>
    <t>PL221103666</t>
  </si>
  <si>
    <t>PL221103643</t>
  </si>
  <si>
    <t>PL221103644</t>
  </si>
  <si>
    <t>PL221103645</t>
  </si>
  <si>
    <t>PL22110490</t>
  </si>
  <si>
    <t>PL22110491</t>
  </si>
  <si>
    <t>PL221115302</t>
  </si>
  <si>
    <t>PL22111576</t>
  </si>
  <si>
    <t>PL221115403</t>
  </si>
  <si>
    <t>PL221116349</t>
  </si>
  <si>
    <t>585/01/22</t>
  </si>
  <si>
    <t>PL22111577</t>
  </si>
  <si>
    <t>A1-09-06-4</t>
  </si>
  <si>
    <t>PL221201258</t>
  </si>
  <si>
    <t>452/12/21</t>
  </si>
  <si>
    <t>20220423</t>
  </si>
  <si>
    <t>PL221107389</t>
  </si>
  <si>
    <t>PL221107390</t>
  </si>
  <si>
    <t>PL221107391</t>
  </si>
  <si>
    <t>PL221107392</t>
  </si>
  <si>
    <t>PL221107393</t>
  </si>
  <si>
    <t>PL221107394</t>
  </si>
  <si>
    <t>PL221107395</t>
  </si>
  <si>
    <t>PL221107396</t>
  </si>
  <si>
    <t>PL221107397</t>
  </si>
  <si>
    <t>PL221107398</t>
  </si>
  <si>
    <t>PL221107399</t>
  </si>
  <si>
    <t>PL221107400</t>
  </si>
  <si>
    <t>PL221107401</t>
  </si>
  <si>
    <t>A2-05-08-4</t>
  </si>
  <si>
    <t>PL221103605</t>
  </si>
  <si>
    <t>PL221103606</t>
  </si>
  <si>
    <t>PL221103608</t>
  </si>
  <si>
    <t>PL221103609</t>
  </si>
  <si>
    <t>PL221103610</t>
  </si>
  <si>
    <t>PL221103611</t>
  </si>
  <si>
    <t>PL221103612</t>
  </si>
  <si>
    <t>PL221103613</t>
  </si>
  <si>
    <t>PL221103614</t>
  </si>
  <si>
    <t>PL221103615</t>
  </si>
  <si>
    <t>PL221103616</t>
  </si>
  <si>
    <t>PL221103617</t>
  </si>
  <si>
    <t>PL221103618</t>
  </si>
  <si>
    <t>PL221103619</t>
  </si>
  <si>
    <t>PL221103620</t>
  </si>
  <si>
    <t>PL221103621</t>
  </si>
  <si>
    <t>PL221103622</t>
  </si>
  <si>
    <t>PL221103623</t>
  </si>
  <si>
    <t>PL221103624</t>
  </si>
  <si>
    <t>PL221103625</t>
  </si>
  <si>
    <t>PL221103626</t>
  </si>
  <si>
    <t>PL221103627</t>
  </si>
  <si>
    <t>PL221103628</t>
  </si>
  <si>
    <t>PL221103629</t>
  </si>
  <si>
    <t>PL22110488</t>
  </si>
  <si>
    <t>PL22110844</t>
  </si>
  <si>
    <t>PL22110845</t>
  </si>
  <si>
    <t>PL22110846</t>
  </si>
  <si>
    <t>PL22110847</t>
  </si>
  <si>
    <t>PL22110848</t>
  </si>
  <si>
    <t>PL22110849</t>
  </si>
  <si>
    <t>PL22110850</t>
  </si>
  <si>
    <t>PL221104322</t>
  </si>
  <si>
    <t>PL221104325</t>
  </si>
  <si>
    <t>PL221104327</t>
  </si>
  <si>
    <t>PL221104333</t>
  </si>
  <si>
    <t>PL221104336</t>
  </si>
  <si>
    <t>PL221104338</t>
  </si>
  <si>
    <t>PL221104340</t>
  </si>
  <si>
    <t>PL221104345</t>
  </si>
  <si>
    <t>PL221104346</t>
  </si>
  <si>
    <t>PL221104347</t>
  </si>
  <si>
    <t>PL221104348</t>
  </si>
  <si>
    <t>PL221104350</t>
  </si>
  <si>
    <t>PL221104351</t>
  </si>
  <si>
    <t>PL221104352</t>
  </si>
  <si>
    <t>PL221104360</t>
  </si>
  <si>
    <t>PL24121719</t>
  </si>
  <si>
    <t>01PL2509223</t>
  </si>
  <si>
    <t>PL22111598</t>
  </si>
  <si>
    <t>PL221115125</t>
  </si>
  <si>
    <t>PL221115309</t>
  </si>
  <si>
    <t>PL221115310</t>
  </si>
  <si>
    <t>PL221115311</t>
  </si>
  <si>
    <t>PL221114247</t>
  </si>
  <si>
    <t>PL221122150</t>
  </si>
  <si>
    <t>PL221122151</t>
  </si>
  <si>
    <t>PL221122152</t>
  </si>
  <si>
    <t>PL221122153</t>
  </si>
  <si>
    <t>PL221122154</t>
  </si>
  <si>
    <t>A1-01-09-1</t>
  </si>
  <si>
    <t>01PL25051510</t>
  </si>
  <si>
    <t>01PL25051515</t>
  </si>
  <si>
    <t>01PL2505157</t>
  </si>
  <si>
    <t>01PL2505158</t>
  </si>
  <si>
    <t>01PL2505159</t>
  </si>
  <si>
    <t>A1-06-15-3</t>
  </si>
  <si>
    <t>01PL250623369</t>
  </si>
  <si>
    <t>01PL250623370</t>
  </si>
  <si>
    <t>01PL250623371</t>
  </si>
  <si>
    <t>01PL250623372</t>
  </si>
  <si>
    <t>01PL250623373</t>
  </si>
  <si>
    <t>01PL250623374</t>
  </si>
  <si>
    <t>01PL250623375</t>
  </si>
  <si>
    <t>01PL250623376</t>
  </si>
  <si>
    <t>01PL250623377</t>
  </si>
  <si>
    <t>01PL250623565</t>
  </si>
  <si>
    <t>A1-01-06-1</t>
  </si>
  <si>
    <t>01PL25063090</t>
  </si>
  <si>
    <t>A1-01-02-3</t>
  </si>
  <si>
    <t>01PL25071144</t>
  </si>
  <si>
    <t>A1-01-10-2</t>
  </si>
  <si>
    <t>01PL25071145</t>
  </si>
  <si>
    <t>01PL25071146</t>
  </si>
  <si>
    <t>A1-01-06-3</t>
  </si>
  <si>
    <t>01PL250903131</t>
  </si>
  <si>
    <t>01PL250903132</t>
  </si>
  <si>
    <t>01PL250903133</t>
  </si>
  <si>
    <t>01PL250903134</t>
  </si>
  <si>
    <t>01PL250903135</t>
  </si>
  <si>
    <t>01PL250903136</t>
  </si>
  <si>
    <t>01PL250903137</t>
  </si>
  <si>
    <t>01PL250903138</t>
  </si>
  <si>
    <t>A1-06-12-4</t>
  </si>
  <si>
    <t>01PL25111022</t>
  </si>
  <si>
    <t>1165/08/25-LDS</t>
  </si>
  <si>
    <t>01PL25111023</t>
  </si>
  <si>
    <t>01PL25111024</t>
  </si>
  <si>
    <t>01PL25111025</t>
  </si>
  <si>
    <t>01PL25111026</t>
  </si>
  <si>
    <t>01PL25111027</t>
  </si>
  <si>
    <t>01PL25111028</t>
  </si>
  <si>
    <t>01PL25111029</t>
  </si>
  <si>
    <t>01PL25111030</t>
  </si>
  <si>
    <t>01PL25111031</t>
  </si>
  <si>
    <t>A1-06-13-3</t>
  </si>
  <si>
    <t>01PL25120370</t>
  </si>
  <si>
    <t>A1-06-05-4</t>
  </si>
  <si>
    <t>01PL25041681</t>
  </si>
  <si>
    <t>01PL2505082</t>
  </si>
  <si>
    <t>01PL2505083</t>
  </si>
  <si>
    <t>01PL2505084</t>
  </si>
  <si>
    <t>01PL2505085</t>
  </si>
  <si>
    <t>01PL2505086</t>
  </si>
  <si>
    <t>A1-01-11-1</t>
  </si>
  <si>
    <t>01PL25052656</t>
  </si>
  <si>
    <t>01PL25052657</t>
  </si>
  <si>
    <t>01PL25052658</t>
  </si>
  <si>
    <t>01PL25052659</t>
  </si>
  <si>
    <t>01PL25052660</t>
  </si>
  <si>
    <t>01PL25052661</t>
  </si>
  <si>
    <t>01PL25052662</t>
  </si>
  <si>
    <t>01PL25052663</t>
  </si>
  <si>
    <t>01PL25052664</t>
  </si>
  <si>
    <t>01PL25052665</t>
  </si>
  <si>
    <t>A1-06-06-2</t>
  </si>
  <si>
    <t>01PL25052666</t>
  </si>
  <si>
    <t>01PL250602201</t>
  </si>
  <si>
    <t>01PL250903139</t>
  </si>
  <si>
    <t>01PL25101130</t>
  </si>
  <si>
    <t>1167/08/25-LDS</t>
  </si>
  <si>
    <t>A1-01-12-3</t>
  </si>
  <si>
    <t>01PL25101310</t>
  </si>
  <si>
    <t>A1-01-15-2</t>
  </si>
  <si>
    <t>01PL25101311</t>
  </si>
  <si>
    <t>01PL25101312</t>
  </si>
  <si>
    <t>A1-01-13-2</t>
  </si>
  <si>
    <t>01PL2510138</t>
  </si>
  <si>
    <t>A1-01-11-2</t>
  </si>
  <si>
    <t>01PL2510139</t>
  </si>
  <si>
    <t>A1-06-02-3</t>
  </si>
  <si>
    <t>01PL251104112</t>
  </si>
  <si>
    <t>01PL251104113</t>
  </si>
  <si>
    <t>A1-01-07-1</t>
  </si>
  <si>
    <t>01PL250416277</t>
  </si>
  <si>
    <t>01PL250416278</t>
  </si>
  <si>
    <t>01PL250416279</t>
  </si>
  <si>
    <t>01PL250416280</t>
  </si>
  <si>
    <t>01PL250416281</t>
  </si>
  <si>
    <t>01PL25041682</t>
  </si>
  <si>
    <t>A1-01-03-2</t>
  </si>
  <si>
    <t>01PL25041683</t>
  </si>
  <si>
    <t>A1-01-02-1</t>
  </si>
  <si>
    <t>01PL250417127</t>
  </si>
  <si>
    <t>01PL250417128</t>
  </si>
  <si>
    <t>01PL250417129</t>
  </si>
  <si>
    <t>01PL250417130</t>
  </si>
  <si>
    <t>A1-01-04-1</t>
  </si>
  <si>
    <t>01PL25041932</t>
  </si>
  <si>
    <t>01PL25041933</t>
  </si>
  <si>
    <t>01PL25041934</t>
  </si>
  <si>
    <t>01PL25041935</t>
  </si>
  <si>
    <t>01PL25041936</t>
  </si>
  <si>
    <t>01PL25041937</t>
  </si>
  <si>
    <t>01PL25041938</t>
  </si>
  <si>
    <t>01PL25041939</t>
  </si>
  <si>
    <t>01PL25041940</t>
  </si>
  <si>
    <t>01PL25041941</t>
  </si>
  <si>
    <t>01PL25041942</t>
  </si>
  <si>
    <t>01PL25041943</t>
  </si>
  <si>
    <t>01PL25041944</t>
  </si>
  <si>
    <t>01PL25041945</t>
  </si>
  <si>
    <t>01PL25041946</t>
  </si>
  <si>
    <t>01PL250429257</t>
  </si>
  <si>
    <t>01PL25050810</t>
  </si>
  <si>
    <t>01PL25050811</t>
  </si>
  <si>
    <t>01PL25050812</t>
  </si>
  <si>
    <t>01PL25050813</t>
  </si>
  <si>
    <t>01PL25050814</t>
  </si>
  <si>
    <t>01PL25050815</t>
  </si>
  <si>
    <t>01PL250508180</t>
  </si>
  <si>
    <t>01PL250508181</t>
  </si>
  <si>
    <t>01PL250508182</t>
  </si>
  <si>
    <t>01PL250508183</t>
  </si>
  <si>
    <t>01PL250508184</t>
  </si>
  <si>
    <t>01PL2505087</t>
  </si>
  <si>
    <t>01PL2505088</t>
  </si>
  <si>
    <t>01PL2505089</t>
  </si>
  <si>
    <t>01PL25050914</t>
  </si>
  <si>
    <t>A1-01-15-1</t>
  </si>
  <si>
    <t>01PL25051567</t>
  </si>
  <si>
    <t>1058/01/25-LDS</t>
  </si>
  <si>
    <t>A1-01-14-1</t>
  </si>
  <si>
    <t>01PL25051568</t>
  </si>
  <si>
    <t>01PL25051569</t>
  </si>
  <si>
    <t>01PL25051570</t>
  </si>
  <si>
    <t>01PL25051571</t>
  </si>
  <si>
    <t>01PL25051572</t>
  </si>
  <si>
    <t>01PL25051573</t>
  </si>
  <si>
    <t>01PL25051574</t>
  </si>
  <si>
    <t>01PL25051575</t>
  </si>
  <si>
    <t>01PL25051576</t>
  </si>
  <si>
    <t>01PL25051577</t>
  </si>
  <si>
    <t>01PL25051578</t>
  </si>
  <si>
    <t>01PL25051579</t>
  </si>
  <si>
    <t>01PL25051580</t>
  </si>
  <si>
    <t>01PL25051581</t>
  </si>
  <si>
    <t>01PL25051582</t>
  </si>
  <si>
    <t>01PL25051583</t>
  </si>
  <si>
    <t>01PL25051584</t>
  </si>
  <si>
    <t>01PL25051585</t>
  </si>
  <si>
    <t>01PL25051586</t>
  </si>
  <si>
    <t>01PL25051587</t>
  </si>
  <si>
    <t>01PL25051588</t>
  </si>
  <si>
    <t>01PL250517435</t>
  </si>
  <si>
    <t>A1-01-08-1</t>
  </si>
  <si>
    <t>01PL250522122</t>
  </si>
  <si>
    <t>01PL250522123</t>
  </si>
  <si>
    <t>01PL250522124</t>
  </si>
  <si>
    <t>01PL250522125</t>
  </si>
  <si>
    <t>01PL250522126</t>
  </si>
  <si>
    <t>01PL250522127</t>
  </si>
  <si>
    <t>01PL250522128</t>
  </si>
  <si>
    <t>01PL250522129</t>
  </si>
  <si>
    <t>01PL250522130</t>
  </si>
  <si>
    <t>01PL250522131</t>
  </si>
  <si>
    <t>01PL250522132</t>
  </si>
  <si>
    <t>01PL25052841</t>
  </si>
  <si>
    <t>1070/03/25-LDS</t>
  </si>
  <si>
    <t>01PL25052842</t>
  </si>
  <si>
    <t>01PL25052843</t>
  </si>
  <si>
    <t>01PL25052844</t>
  </si>
  <si>
    <t>01PL25052845</t>
  </si>
  <si>
    <t>01PL25052846</t>
  </si>
  <si>
    <t>A1-06-03-3</t>
  </si>
  <si>
    <t>01PL25052847</t>
  </si>
  <si>
    <t>01PL25052848</t>
  </si>
  <si>
    <t>A1-06-15-1</t>
  </si>
  <si>
    <t>01PL25052849</t>
  </si>
  <si>
    <t>01PL25052850</t>
  </si>
  <si>
    <t>01PL25052851</t>
  </si>
  <si>
    <t>01PL25052852</t>
  </si>
  <si>
    <t>01PL25052853</t>
  </si>
  <si>
    <t>01PL25052854</t>
  </si>
  <si>
    <t>01PL25052855</t>
  </si>
  <si>
    <t>01PL25052856</t>
  </si>
  <si>
    <t>01PL25052857</t>
  </si>
  <si>
    <t>A1-06-15-2</t>
  </si>
  <si>
    <t>01PL25052858</t>
  </si>
  <si>
    <t>01PL25053155</t>
  </si>
  <si>
    <t>01PL25053156</t>
  </si>
  <si>
    <t>01PL25053157</t>
  </si>
  <si>
    <t>A1-01-01-3</t>
  </si>
  <si>
    <t>01PL250602202</t>
  </si>
  <si>
    <t>01PL250602203</t>
  </si>
  <si>
    <t>01PL250602204</t>
  </si>
  <si>
    <t>01PL250602205</t>
  </si>
  <si>
    <t>01PL250602206</t>
  </si>
  <si>
    <t>01PL250602207</t>
  </si>
  <si>
    <t>01PL250602208</t>
  </si>
  <si>
    <t>A1-01-03-1</t>
  </si>
  <si>
    <t>01PL250602209</t>
  </si>
  <si>
    <t>01PL250602210</t>
  </si>
  <si>
    <t>01PL250602211</t>
  </si>
  <si>
    <t>01PL250602212</t>
  </si>
  <si>
    <t>01PL250602213</t>
  </si>
  <si>
    <t>01PL250602214</t>
  </si>
  <si>
    <t>A1-01-04-3</t>
  </si>
  <si>
    <t>01PL250602215</t>
  </si>
  <si>
    <t>01PL250602216</t>
  </si>
  <si>
    <t>01PL250602217</t>
  </si>
  <si>
    <t>01PL250602218</t>
  </si>
  <si>
    <t>01PL250602219</t>
  </si>
  <si>
    <t>01PL250602220</t>
  </si>
  <si>
    <t>01PL250602221</t>
  </si>
  <si>
    <t>01PL250602222</t>
  </si>
  <si>
    <t>A1-06-15-4</t>
  </si>
  <si>
    <t>01PL250602223</t>
  </si>
  <si>
    <t>01PL250602224</t>
  </si>
  <si>
    <t>01PL250602225</t>
  </si>
  <si>
    <t>01PL250602226</t>
  </si>
  <si>
    <t>01PL250602227</t>
  </si>
  <si>
    <t>01PL250602228</t>
  </si>
  <si>
    <t>01PL250602229</t>
  </si>
  <si>
    <t>01PL250602230</t>
  </si>
  <si>
    <t>01PL250602231</t>
  </si>
  <si>
    <t>01PL250602232</t>
  </si>
  <si>
    <t>01PL250602233</t>
  </si>
  <si>
    <t>01PL250602234</t>
  </si>
  <si>
    <t>01PL250602235</t>
  </si>
  <si>
    <t>01PL250617235</t>
  </si>
  <si>
    <t>A1-01-06-2</t>
  </si>
  <si>
    <t>01PL250816100</t>
  </si>
  <si>
    <t>1123/05/25-LDS</t>
  </si>
  <si>
    <t>01PL250816101</t>
  </si>
  <si>
    <t>01PL250816102</t>
  </si>
  <si>
    <t>A1-01-09-3</t>
  </si>
  <si>
    <t>01PL250816103</t>
  </si>
  <si>
    <t>01PL250816104</t>
  </si>
  <si>
    <t>01PL250816105</t>
  </si>
  <si>
    <t>A1-01-05-1</t>
  </si>
  <si>
    <t>01PL250816106</t>
  </si>
  <si>
    <t>01PL250816107</t>
  </si>
  <si>
    <t>01PL250816108</t>
  </si>
  <si>
    <t>A1-06-10-4</t>
  </si>
  <si>
    <t>01PL250816109</t>
  </si>
  <si>
    <t>01PL250816110</t>
  </si>
  <si>
    <t>01PL250816111</t>
  </si>
  <si>
    <t>01PL250816112</t>
  </si>
  <si>
    <t>01PL250816113</t>
  </si>
  <si>
    <t>01PL250816114</t>
  </si>
  <si>
    <t>01PL250816115</t>
  </si>
  <si>
    <t>01PL250816116</t>
  </si>
  <si>
    <t>01PL250816117</t>
  </si>
  <si>
    <t>01PL250816118</t>
  </si>
  <si>
    <t>01PL250816119</t>
  </si>
  <si>
    <t>01PL250816120</t>
  </si>
  <si>
    <t>01PL250816121</t>
  </si>
  <si>
    <t>01PL250816122</t>
  </si>
  <si>
    <t>01PL250816123</t>
  </si>
  <si>
    <t>01PL250816124</t>
  </si>
  <si>
    <t>01PL250816125</t>
  </si>
  <si>
    <t>01PL25081696</t>
  </si>
  <si>
    <t>01PL25081697</t>
  </si>
  <si>
    <t>01PL25081698</t>
  </si>
  <si>
    <t>01PL25081699</t>
  </si>
  <si>
    <t>01PL250903140</t>
  </si>
  <si>
    <t>01PL250903141</t>
  </si>
  <si>
    <t>01PL250903142</t>
  </si>
  <si>
    <t>01PL250903143</t>
  </si>
  <si>
    <t>01PL250903144</t>
  </si>
  <si>
    <t>01PL250903145</t>
  </si>
  <si>
    <t>01PL250903146</t>
  </si>
  <si>
    <t>01PL250903147</t>
  </si>
  <si>
    <t>01PL250903148</t>
  </si>
  <si>
    <t>01PL250903149</t>
  </si>
  <si>
    <t>A1-01-01-1</t>
  </si>
  <si>
    <t>01PL25102028</t>
  </si>
  <si>
    <t>1166/08/25-LDS</t>
  </si>
  <si>
    <t>01PL25102029</t>
  </si>
  <si>
    <t>01PL25102030</t>
  </si>
  <si>
    <t>01PL25102031</t>
  </si>
  <si>
    <t>01PL25102032</t>
  </si>
  <si>
    <t>01PL25102033</t>
  </si>
  <si>
    <t>01PL25102034</t>
  </si>
  <si>
    <t>01PL25102035</t>
  </si>
  <si>
    <t>01PL25102036</t>
  </si>
  <si>
    <t>01PL25102037</t>
  </si>
  <si>
    <t>A1-06-08-2</t>
  </si>
  <si>
    <t>01PL25102038</t>
  </si>
  <si>
    <t>01PL25102524</t>
  </si>
  <si>
    <t>01PL25102525</t>
  </si>
  <si>
    <t>01PL25102526</t>
  </si>
  <si>
    <t>01PL25102527</t>
  </si>
  <si>
    <t>01PL25102528</t>
  </si>
  <si>
    <t>01PL25102529</t>
  </si>
  <si>
    <t>01PL25102530</t>
  </si>
  <si>
    <t>A1-06-08-3</t>
  </si>
  <si>
    <t>01PL25102567</t>
  </si>
  <si>
    <t>01PL25102568</t>
  </si>
  <si>
    <t>01PL25102569</t>
  </si>
  <si>
    <t>A1-01-05-4</t>
  </si>
  <si>
    <t>01PL25102570</t>
  </si>
  <si>
    <t>01PL25102571</t>
  </si>
  <si>
    <t>01PL25102572</t>
  </si>
  <si>
    <t>01PL25102573</t>
  </si>
  <si>
    <t>01PL25102574</t>
  </si>
  <si>
    <t>01PL25102575</t>
  </si>
  <si>
    <t>01PL25102576</t>
  </si>
  <si>
    <t>01PL25102577</t>
  </si>
  <si>
    <t>01PL25102578</t>
  </si>
  <si>
    <t>01PL25102579</t>
  </si>
  <si>
    <t>01PL25102580</t>
  </si>
  <si>
    <t>01PL25102581</t>
  </si>
  <si>
    <t>01PL25102582</t>
  </si>
  <si>
    <t>01PL25102583</t>
  </si>
  <si>
    <t>01PL25102584</t>
  </si>
  <si>
    <t>01PL25102585</t>
  </si>
  <si>
    <t>01PL25102586</t>
  </si>
  <si>
    <t>01PL25102587</t>
  </si>
  <si>
    <t>01PL25102588</t>
  </si>
  <si>
    <t>01PL25102589</t>
  </si>
  <si>
    <t>01PL251105350</t>
  </si>
  <si>
    <t>01PL251105351</t>
  </si>
  <si>
    <t>01PL251105352</t>
  </si>
  <si>
    <t>01PL251105353</t>
  </si>
  <si>
    <t>01PL251105354</t>
  </si>
  <si>
    <t>01PL251105355</t>
  </si>
  <si>
    <t>01PL251105356</t>
  </si>
  <si>
    <t>01PL251105357</t>
  </si>
  <si>
    <t>01PL251105358</t>
  </si>
  <si>
    <t>01PL251105359</t>
  </si>
  <si>
    <t>01PL251105360</t>
  </si>
  <si>
    <t>01PL251105361</t>
  </si>
  <si>
    <t>01PL251105362</t>
  </si>
  <si>
    <t>01PL251114461</t>
  </si>
  <si>
    <t>01PL251114462</t>
  </si>
  <si>
    <t>PL231115518</t>
  </si>
  <si>
    <t>01PL25030821</t>
  </si>
  <si>
    <t>01PL25030822</t>
  </si>
  <si>
    <t>01PL25030823</t>
  </si>
  <si>
    <t>01PL25030824</t>
  </si>
  <si>
    <t>01PL25030825</t>
  </si>
  <si>
    <t>01PL25052859</t>
  </si>
  <si>
    <t>01PL25052860</t>
  </si>
  <si>
    <t>01PL25052861</t>
  </si>
  <si>
    <t>01PL25052862</t>
  </si>
  <si>
    <t>01PL25052863</t>
  </si>
  <si>
    <t>01PL25101131</t>
  </si>
  <si>
    <t>01PL25101132</t>
  </si>
  <si>
    <t>A1-06-10-2</t>
  </si>
  <si>
    <t>01PL2505294</t>
  </si>
  <si>
    <t>01PL2505295</t>
  </si>
  <si>
    <t>A1-01-02-2</t>
  </si>
  <si>
    <t>01PL25061413</t>
  </si>
  <si>
    <t>01PL25111032</t>
  </si>
  <si>
    <t>Panel tròn 7W - AS trung tính</t>
  </si>
  <si>
    <t>01PL250508185</t>
  </si>
  <si>
    <t>RPL3-7N</t>
  </si>
  <si>
    <t>A1-06-13-2</t>
  </si>
  <si>
    <t>01PL250508186</t>
  </si>
  <si>
    <t>01PL25051516</t>
  </si>
  <si>
    <t>01PL25051517</t>
  </si>
  <si>
    <t>A1-06-04-2</t>
  </si>
  <si>
    <t>01PL25053159</t>
  </si>
  <si>
    <t>A1-06-01-2</t>
  </si>
  <si>
    <t>01PL250815145</t>
  </si>
  <si>
    <t>01PL250815146</t>
  </si>
  <si>
    <t>01PL250815147</t>
  </si>
  <si>
    <t>A1-08-04-4</t>
  </si>
  <si>
    <t>PL2401034</t>
  </si>
  <si>
    <t>PL24010515</t>
  </si>
  <si>
    <t>PL24010516</t>
  </si>
  <si>
    <t>PL24012696</t>
  </si>
  <si>
    <t>PL24012987</t>
  </si>
  <si>
    <t>PL24031649</t>
  </si>
  <si>
    <t>PL24031650</t>
  </si>
  <si>
    <t>PL24031651</t>
  </si>
  <si>
    <t>PL24031652</t>
  </si>
  <si>
    <t>01PL25030810</t>
  </si>
  <si>
    <t>01PL2503087</t>
  </si>
  <si>
    <t>01PL2503088</t>
  </si>
  <si>
    <t>01PL2503089</t>
  </si>
  <si>
    <t>01PL25022612</t>
  </si>
  <si>
    <t>735/06/23-LDS</t>
  </si>
  <si>
    <t>01PL25051518</t>
  </si>
  <si>
    <t>01PL25051519</t>
  </si>
  <si>
    <t>01PL25051590</t>
  </si>
  <si>
    <t>01PL25051591</t>
  </si>
  <si>
    <t>01PL25051592</t>
  </si>
  <si>
    <t>01PL25051593</t>
  </si>
  <si>
    <t>01PL25051594</t>
  </si>
  <si>
    <t>01PL25082291</t>
  </si>
  <si>
    <t>01PL25053160</t>
  </si>
  <si>
    <t>01PL25053161</t>
  </si>
  <si>
    <t>01PL25053162</t>
  </si>
  <si>
    <t>01PL25053163</t>
  </si>
  <si>
    <t>01PL25053164</t>
  </si>
  <si>
    <t>01PL25053165</t>
  </si>
  <si>
    <t>A1-06-09-2</t>
  </si>
  <si>
    <t>01PL25053166</t>
  </si>
  <si>
    <t>01PL25053167</t>
  </si>
  <si>
    <t>01PL250602236</t>
  </si>
  <si>
    <t>01PL250618290</t>
  </si>
  <si>
    <t>01PL250815148</t>
  </si>
  <si>
    <t>01PL250815149</t>
  </si>
  <si>
    <t>01PL250815150</t>
  </si>
  <si>
    <t>01PL250815151</t>
  </si>
  <si>
    <t>01PL250815152</t>
  </si>
  <si>
    <t>Panel tròn 7W - AS vàng</t>
  </si>
  <si>
    <t>PL24031654</t>
  </si>
  <si>
    <t>RPL3-7V</t>
  </si>
  <si>
    <t>PL231115524</t>
  </si>
  <si>
    <t>PL231115525</t>
  </si>
  <si>
    <t>PL24031653</t>
  </si>
  <si>
    <t>01PL250515101</t>
  </si>
  <si>
    <t>01PL250515103</t>
  </si>
  <si>
    <t>01PL25051598</t>
  </si>
  <si>
    <t>01PL250517436</t>
  </si>
  <si>
    <t>01PL250517437</t>
  </si>
  <si>
    <t>01PL250517438</t>
  </si>
  <si>
    <t>01PL250517439</t>
  </si>
  <si>
    <t>01PL250517440</t>
  </si>
  <si>
    <t>01PL250517441</t>
  </si>
  <si>
    <t>01PL250517442</t>
  </si>
  <si>
    <t>01PL250517443</t>
  </si>
  <si>
    <t>01PL250517444</t>
  </si>
  <si>
    <t>01PL25052864</t>
  </si>
  <si>
    <t>01PL250623566</t>
  </si>
  <si>
    <t>01PL250623567</t>
  </si>
  <si>
    <t>01PL250623568</t>
  </si>
  <si>
    <t>A1-01-10-3</t>
  </si>
  <si>
    <t>01PL250630100</t>
  </si>
  <si>
    <t>01PL250630101</t>
  </si>
  <si>
    <t>01PL250630102</t>
  </si>
  <si>
    <t>01PL250630103</t>
  </si>
  <si>
    <t>01PL25063091</t>
  </si>
  <si>
    <t>01PL25063092</t>
  </si>
  <si>
    <t>01PL25063093</t>
  </si>
  <si>
    <t>01PL25063094</t>
  </si>
  <si>
    <t>01PL25063095</t>
  </si>
  <si>
    <t>01PL25063096</t>
  </si>
  <si>
    <t>01PL25063097</t>
  </si>
  <si>
    <t>01PL25063098</t>
  </si>
  <si>
    <t>01PL25063099</t>
  </si>
  <si>
    <t>A1-06-09-4</t>
  </si>
  <si>
    <t>01PL25071147</t>
  </si>
  <si>
    <t>01PL25071148</t>
  </si>
  <si>
    <t>01PL25071149</t>
  </si>
  <si>
    <t>01PL25071150</t>
  </si>
  <si>
    <t>01PL25071151</t>
  </si>
  <si>
    <t>01PL25071152</t>
  </si>
  <si>
    <t>A1-06-14-2</t>
  </si>
  <si>
    <t>01PL25071153</t>
  </si>
  <si>
    <t>01PL25071154</t>
  </si>
  <si>
    <t>01PL25071155</t>
  </si>
  <si>
    <t>01PL25071156</t>
  </si>
  <si>
    <t>01PL25071157</t>
  </si>
  <si>
    <t>A1-06-11-3</t>
  </si>
  <si>
    <t>01PL250714237</t>
  </si>
  <si>
    <t>01PL250714238</t>
  </si>
  <si>
    <t>01PL250714239</t>
  </si>
  <si>
    <t>A1-01-07-3</t>
  </si>
  <si>
    <t>01PL250714240</t>
  </si>
  <si>
    <t>01PL250714241</t>
  </si>
  <si>
    <t>01PL250714242</t>
  </si>
  <si>
    <t>01PL250714243</t>
  </si>
  <si>
    <t>01PL250714244</t>
  </si>
  <si>
    <t>01PL250714304</t>
  </si>
  <si>
    <t>01PL250714305</t>
  </si>
  <si>
    <t>01PL250714306</t>
  </si>
  <si>
    <t>01PL250714307</t>
  </si>
  <si>
    <t>01PL250714308</t>
  </si>
  <si>
    <t>01PL250714309</t>
  </si>
  <si>
    <t>01PL250714310</t>
  </si>
  <si>
    <t>01PL250714311</t>
  </si>
  <si>
    <t>01PL250903150</t>
  </si>
  <si>
    <t>01PL250903151</t>
  </si>
  <si>
    <t>01PL250903152</t>
  </si>
  <si>
    <t>01PL250903153</t>
  </si>
  <si>
    <t>A1-06-04-3</t>
  </si>
  <si>
    <t>01PL25102590</t>
  </si>
  <si>
    <t>01PL25102591</t>
  </si>
  <si>
    <t>01PL25102592</t>
  </si>
  <si>
    <t>01PL25102593</t>
  </si>
  <si>
    <t>01PL25102594</t>
  </si>
  <si>
    <t>01PL25102595</t>
  </si>
  <si>
    <t>01PL25102596</t>
  </si>
  <si>
    <t>01PL25102597</t>
  </si>
  <si>
    <t>01PL25102598</t>
  </si>
  <si>
    <t>A1-08-15-1</t>
  </si>
  <si>
    <t>01PL25111033</t>
  </si>
  <si>
    <t>01PL25111034</t>
  </si>
  <si>
    <t>01PL25111035</t>
  </si>
  <si>
    <t>01PL25111036</t>
  </si>
  <si>
    <t>01PL25111037</t>
  </si>
  <si>
    <t>01PL25111038</t>
  </si>
  <si>
    <t>01PL25111039</t>
  </si>
  <si>
    <t>01PL25111040</t>
  </si>
  <si>
    <t>01PL25111041</t>
  </si>
  <si>
    <t>01PL25111042</t>
  </si>
  <si>
    <t>01PL25111043</t>
  </si>
  <si>
    <t>01PL25111044</t>
  </si>
  <si>
    <t>A1-06-05-2</t>
  </si>
  <si>
    <t>01PL25111045</t>
  </si>
  <si>
    <t>01PL25111046</t>
  </si>
  <si>
    <t>A1-08-02-3</t>
  </si>
  <si>
    <t>PL240715134</t>
  </si>
  <si>
    <t>PL240715135</t>
  </si>
  <si>
    <t>PL240715136</t>
  </si>
  <si>
    <t>PL240715140</t>
  </si>
  <si>
    <t>PL240715141</t>
  </si>
  <si>
    <t>861/03/24</t>
  </si>
  <si>
    <t>PL240715142</t>
  </si>
  <si>
    <t>PL240715143</t>
  </si>
  <si>
    <t>A1-01-08-2</t>
  </si>
  <si>
    <t>01PL250303279</t>
  </si>
  <si>
    <t>01PL250303280</t>
  </si>
  <si>
    <t>01PL250303281</t>
  </si>
  <si>
    <t>01PL250303282</t>
  </si>
  <si>
    <t>01PL250303283</t>
  </si>
  <si>
    <t>01PL2502268</t>
  </si>
  <si>
    <t>A1-01-12-2</t>
  </si>
  <si>
    <t>01PL250318199</t>
  </si>
  <si>
    <t>01PL250318200</t>
  </si>
  <si>
    <t>01PL250318201</t>
  </si>
  <si>
    <t>01PL250318202</t>
  </si>
  <si>
    <t>A1-01-05-2</t>
  </si>
  <si>
    <t>01PL25031959</t>
  </si>
  <si>
    <t>01PL25061414</t>
  </si>
  <si>
    <t>A1-01-05-3</t>
  </si>
  <si>
    <t>01PL250618291</t>
  </si>
  <si>
    <t>01PL250618292</t>
  </si>
  <si>
    <t>01PL250618293</t>
  </si>
  <si>
    <t>01PL250618294</t>
  </si>
  <si>
    <t>01PL250618295</t>
  </si>
  <si>
    <t>01PL250618296</t>
  </si>
  <si>
    <t>01PL250618297</t>
  </si>
  <si>
    <t>01PL250618298</t>
  </si>
  <si>
    <t>01PL250815153</t>
  </si>
  <si>
    <t>01PL250815154</t>
  </si>
  <si>
    <t>01PL250815155</t>
  </si>
  <si>
    <t>01PL250815156</t>
  </si>
  <si>
    <t>01PL250903154</t>
  </si>
  <si>
    <t>A1-01-01-4</t>
  </si>
  <si>
    <t>01PL25102039</t>
  </si>
  <si>
    <t>01PL25102040</t>
  </si>
  <si>
    <t>01PL25102041</t>
  </si>
  <si>
    <t>01PL25102042</t>
  </si>
  <si>
    <t>01PL25102043</t>
  </si>
  <si>
    <t>01PL25102044</t>
  </si>
  <si>
    <t>01PL25102045</t>
  </si>
  <si>
    <t>01PL25102046</t>
  </si>
  <si>
    <t>01PL25102047</t>
  </si>
  <si>
    <t>01PL25102048</t>
  </si>
  <si>
    <t>01PL25102049</t>
  </si>
  <si>
    <t>01PL25061415</t>
  </si>
  <si>
    <t>01PL25061416</t>
  </si>
  <si>
    <t>01PL25061417</t>
  </si>
  <si>
    <t>01PL250903155</t>
  </si>
  <si>
    <t>01PL250903156</t>
  </si>
  <si>
    <t>01PL250903157</t>
  </si>
  <si>
    <t>01PL25111047</t>
  </si>
  <si>
    <t>01PL260114108</t>
  </si>
  <si>
    <t>01PL25111872</t>
  </si>
  <si>
    <t>01PL25111873</t>
  </si>
  <si>
    <t>01PL25122455</t>
  </si>
  <si>
    <t>01PL250617236</t>
  </si>
  <si>
    <t>01PL25111048</t>
  </si>
  <si>
    <t>A1-01-06-4</t>
  </si>
  <si>
    <t>01PL25111049</t>
  </si>
  <si>
    <t>01PL251218107</t>
  </si>
  <si>
    <t>A1-06-01-4</t>
  </si>
  <si>
    <t>01PL250903158</t>
  </si>
  <si>
    <t>01PL250903159</t>
  </si>
  <si>
    <t>01PL250903160</t>
  </si>
  <si>
    <t>01PL250903161</t>
  </si>
  <si>
    <t>01PL250903162</t>
  </si>
  <si>
    <t>01PL250903164</t>
  </si>
  <si>
    <t>01PL250903165</t>
  </si>
  <si>
    <t>01PL250903166</t>
  </si>
  <si>
    <t>01PL250903167</t>
  </si>
  <si>
    <t>01PL250903168</t>
  </si>
  <si>
    <t>01PL25090986</t>
  </si>
  <si>
    <t>01PL25030813</t>
  </si>
  <si>
    <t>01PL250617237</t>
  </si>
  <si>
    <t>01PL250617238</t>
  </si>
  <si>
    <t>01PL25030848</t>
  </si>
  <si>
    <t>01PL25030849</t>
  </si>
  <si>
    <t>A1-06-07-1</t>
  </si>
  <si>
    <t>01PL25030850</t>
  </si>
  <si>
    <t>01PL25030851</t>
  </si>
  <si>
    <t>01PL25030852</t>
  </si>
  <si>
    <t>01PL25030853</t>
  </si>
  <si>
    <t>01PL25030854</t>
  </si>
  <si>
    <t>01PL25030855</t>
  </si>
  <si>
    <t>01PL25030856</t>
  </si>
  <si>
    <t>01PL25030857</t>
  </si>
  <si>
    <t>01PL25030858</t>
  </si>
  <si>
    <t>01PL250310215</t>
  </si>
  <si>
    <t>01PL250310216</t>
  </si>
  <si>
    <t>01PL250310217</t>
  </si>
  <si>
    <t>01PL250318206</t>
  </si>
  <si>
    <t>738/06/23-LDS</t>
  </si>
  <si>
    <t>01PL250318208</t>
  </si>
  <si>
    <t>01PL250318209</t>
  </si>
  <si>
    <t>01PL250318210</t>
  </si>
  <si>
    <t>01PL250318211</t>
  </si>
  <si>
    <t>01PL250318212</t>
  </si>
  <si>
    <t>01PL250318213</t>
  </si>
  <si>
    <t>01PL250318214</t>
  </si>
  <si>
    <t>01PL250318215</t>
  </si>
  <si>
    <t>01PL250318216</t>
  </si>
  <si>
    <t>01PL250318219</t>
  </si>
  <si>
    <t>01PL250318220</t>
  </si>
  <si>
    <t>734/06/23-LDS</t>
  </si>
  <si>
    <t>01PL25031960</t>
  </si>
  <si>
    <t>01PL25031961</t>
  </si>
  <si>
    <t>01PL25031962</t>
  </si>
  <si>
    <t>A1-06-10-1</t>
  </si>
  <si>
    <t>01PL25031963</t>
  </si>
  <si>
    <t>01PL25031964</t>
  </si>
  <si>
    <t>01PL25031965</t>
  </si>
  <si>
    <t>01PL25031966</t>
  </si>
  <si>
    <t>A1-08-15-3</t>
  </si>
  <si>
    <t>01PL250320768</t>
  </si>
  <si>
    <t>01PL250320769</t>
  </si>
  <si>
    <t>01PL250320770</t>
  </si>
  <si>
    <t>01PL250410103</t>
  </si>
  <si>
    <t>A1-06-13-4</t>
  </si>
  <si>
    <t>01PL250414245</t>
  </si>
  <si>
    <t>01PL250414246</t>
  </si>
  <si>
    <t>01PL250414247</t>
  </si>
  <si>
    <t>01PL250414248</t>
  </si>
  <si>
    <t>01PL250414249</t>
  </si>
  <si>
    <t>01PL250414250</t>
  </si>
  <si>
    <t>01PL250414251</t>
  </si>
  <si>
    <t>01PL250414252</t>
  </si>
  <si>
    <t>01PL250414253</t>
  </si>
  <si>
    <t>01PL250416100</t>
  </si>
  <si>
    <t>01PL250416101</t>
  </si>
  <si>
    <t>A1-06-14-1</t>
  </si>
  <si>
    <t>01PL25041684</t>
  </si>
  <si>
    <t>A1-06-06-1</t>
  </si>
  <si>
    <t>01PL25041685</t>
  </si>
  <si>
    <t>01PL25041686</t>
  </si>
  <si>
    <t>01PL25041687</t>
  </si>
  <si>
    <t>01PL25041688</t>
  </si>
  <si>
    <t>A1-06-12-2</t>
  </si>
  <si>
    <t>01PL25041689</t>
  </si>
  <si>
    <t>01PL25041690</t>
  </si>
  <si>
    <t>01PL25041691</t>
  </si>
  <si>
    <t>01PL25041692</t>
  </si>
  <si>
    <t>01PL25041693</t>
  </si>
  <si>
    <t>01PL25041694</t>
  </si>
  <si>
    <t>01PL25041695</t>
  </si>
  <si>
    <t>01PL25041696</t>
  </si>
  <si>
    <t>01PL25041697</t>
  </si>
  <si>
    <t>01PL25041698</t>
  </si>
  <si>
    <t>A1-01-10-1</t>
  </si>
  <si>
    <t>01PL25041699</t>
  </si>
  <si>
    <t>A1-06-02-1</t>
  </si>
  <si>
    <t>01PL25041949</t>
  </si>
  <si>
    <t>01PL25041950</t>
  </si>
  <si>
    <t>01PL250429258</t>
  </si>
  <si>
    <t>01PL250505244</t>
  </si>
  <si>
    <t>01PL250505245</t>
  </si>
  <si>
    <t>01PL250505246</t>
  </si>
  <si>
    <t>01PL250505247</t>
  </si>
  <si>
    <t>01PL250505248</t>
  </si>
  <si>
    <t>A1-01-12-1</t>
  </si>
  <si>
    <t>01PL250505249</t>
  </si>
  <si>
    <t>01PL250505250</t>
  </si>
  <si>
    <t>01PL250505251</t>
  </si>
  <si>
    <t>A1-06-11-4</t>
  </si>
  <si>
    <t>01PL25050819</t>
  </si>
  <si>
    <t>01PL250508190</t>
  </si>
  <si>
    <t>1059/01/25-LDS</t>
  </si>
  <si>
    <t>01PL250508191</t>
  </si>
  <si>
    <t>01PL250508192</t>
  </si>
  <si>
    <t>01PL250508193</t>
  </si>
  <si>
    <t>01PL250508194</t>
  </si>
  <si>
    <t>01PL250508195</t>
  </si>
  <si>
    <t>01PL250508196</t>
  </si>
  <si>
    <t>01PL250508197</t>
  </si>
  <si>
    <t>01PL250508198</t>
  </si>
  <si>
    <t>01PL250508199</t>
  </si>
  <si>
    <t>01PL25050820</t>
  </si>
  <si>
    <t>01PL250508200</t>
  </si>
  <si>
    <t>01PL250508201</t>
  </si>
  <si>
    <t>01PL250508202</t>
  </si>
  <si>
    <t>01PL25050821</t>
  </si>
  <si>
    <t>01PL25050823</t>
  </si>
  <si>
    <t>A1-01-14-2</t>
  </si>
  <si>
    <t>01PL25050824</t>
  </si>
  <si>
    <t>01PL25050825</t>
  </si>
  <si>
    <t>A1-01-07-2</t>
  </si>
  <si>
    <t>01PL25050826</t>
  </si>
  <si>
    <t>01PL25050827</t>
  </si>
  <si>
    <t>01PL25050828</t>
  </si>
  <si>
    <t>01PL25050829</t>
  </si>
  <si>
    <t>01PL25050830</t>
  </si>
  <si>
    <t>01PL25050831</t>
  </si>
  <si>
    <t>01PL25050832</t>
  </si>
  <si>
    <t>01PL25050833</t>
  </si>
  <si>
    <t>01PL25050834</t>
  </si>
  <si>
    <t>01PL25050835</t>
  </si>
  <si>
    <t>01PL25050836</t>
  </si>
  <si>
    <t>01PL25050837</t>
  </si>
  <si>
    <t>01PL25050838</t>
  </si>
  <si>
    <t>01PL25050839</t>
  </si>
  <si>
    <t>01PL25050840</t>
  </si>
  <si>
    <t>01PL25050841</t>
  </si>
  <si>
    <t>01PL25050842</t>
  </si>
  <si>
    <t>01PL25050843</t>
  </si>
  <si>
    <t>01PL25050844</t>
  </si>
  <si>
    <t>01PL25050845</t>
  </si>
  <si>
    <t>01PL25050846</t>
  </si>
  <si>
    <t>01PL25050847</t>
  </si>
  <si>
    <t>A1-06-03-1</t>
  </si>
  <si>
    <t>01PL250515105</t>
  </si>
  <si>
    <t>01PL250515106</t>
  </si>
  <si>
    <t>01PL250515107</t>
  </si>
  <si>
    <t>A1-01-14-3</t>
  </si>
  <si>
    <t>01PL25051525</t>
  </si>
  <si>
    <t>01PL25051526</t>
  </si>
  <si>
    <t>01PL25051527</t>
  </si>
  <si>
    <t>01PL25051528</t>
  </si>
  <si>
    <t>01PL25051529</t>
  </si>
  <si>
    <t>01PL25051530</t>
  </si>
  <si>
    <t>01PL25051531</t>
  </si>
  <si>
    <t>01PL25051532</t>
  </si>
  <si>
    <t>01PL25051533</t>
  </si>
  <si>
    <t>01PL25051534</t>
  </si>
  <si>
    <t>01PL25051535</t>
  </si>
  <si>
    <t>01PL25051536</t>
  </si>
  <si>
    <t>01PL25051537</t>
  </si>
  <si>
    <t>01PL25051538</t>
  </si>
  <si>
    <t>01PL25051539</t>
  </si>
  <si>
    <t>01PL25051540</t>
  </si>
  <si>
    <t>01PL25051541</t>
  </si>
  <si>
    <t>01PL250527596</t>
  </si>
  <si>
    <t>01PL250531219</t>
  </si>
  <si>
    <t>1066/03/25-LDS</t>
  </si>
  <si>
    <t>01PL250531220</t>
  </si>
  <si>
    <t>A2-01-05-3</t>
  </si>
  <si>
    <t>01PL250610111</t>
  </si>
  <si>
    <t>01PL250610112</t>
  </si>
  <si>
    <t>01PL250610113</t>
  </si>
  <si>
    <t>01PL250610114</t>
  </si>
  <si>
    <t>01PL250610115</t>
  </si>
  <si>
    <t>A1-01-03-3</t>
  </si>
  <si>
    <t>01PL250610116</t>
  </si>
  <si>
    <t>01PL250610117</t>
  </si>
  <si>
    <t>01PL250610118</t>
  </si>
  <si>
    <t>01PL250610119</t>
  </si>
  <si>
    <t>01PL250610120</t>
  </si>
  <si>
    <t>01PL250610121</t>
  </si>
  <si>
    <t>01PL250610122</t>
  </si>
  <si>
    <t>01PL250610123</t>
  </si>
  <si>
    <t>01PL250610124</t>
  </si>
  <si>
    <t>01PL250610125</t>
  </si>
  <si>
    <t>01PL250610126</t>
  </si>
  <si>
    <t>01PL250610127</t>
  </si>
  <si>
    <t>01PL250610128</t>
  </si>
  <si>
    <t>01PL250610129</t>
  </si>
  <si>
    <t>01PL250610130</t>
  </si>
  <si>
    <t>01PL250610131</t>
  </si>
  <si>
    <t>01PL250610132</t>
  </si>
  <si>
    <t>A1-06-05-3</t>
  </si>
  <si>
    <t>01PL250610133</t>
  </si>
  <si>
    <t>01PL250610134</t>
  </si>
  <si>
    <t>01PL250610135</t>
  </si>
  <si>
    <t>01PL250610136</t>
  </si>
  <si>
    <t>01PL250610137</t>
  </si>
  <si>
    <t>01PL250610138</t>
  </si>
  <si>
    <t>A1-01-11-3</t>
  </si>
  <si>
    <t>01PL250610139</t>
  </si>
  <si>
    <t>A1-01-01-2</t>
  </si>
  <si>
    <t>01PL250610140</t>
  </si>
  <si>
    <t>01PL250610141</t>
  </si>
  <si>
    <t>01PL250610142</t>
  </si>
  <si>
    <t>01PL250610143</t>
  </si>
  <si>
    <t>01PL250610144</t>
  </si>
  <si>
    <t>01PL250610145</t>
  </si>
  <si>
    <t>01PL250610146</t>
  </si>
  <si>
    <t>01PL250610147</t>
  </si>
  <si>
    <t>01PL250610148</t>
  </si>
  <si>
    <t>01PL250610149</t>
  </si>
  <si>
    <t>01PL250610150</t>
  </si>
  <si>
    <t>01PL250610151</t>
  </si>
  <si>
    <t>01PL250610152</t>
  </si>
  <si>
    <t>01PL250610153</t>
  </si>
  <si>
    <t>A1-06-06-4</t>
  </si>
  <si>
    <t>01PL250610154</t>
  </si>
  <si>
    <t>01PL250610155</t>
  </si>
  <si>
    <t>01PL25061025</t>
  </si>
  <si>
    <t>01PL25061026</t>
  </si>
  <si>
    <t>01PL25061027</t>
  </si>
  <si>
    <t>01PL25061028</t>
  </si>
  <si>
    <t>01PL25061029</t>
  </si>
  <si>
    <t>01PL25061030</t>
  </si>
  <si>
    <t>01PL25061031</t>
  </si>
  <si>
    <t>01PL25061032</t>
  </si>
  <si>
    <t>01PL25061033</t>
  </si>
  <si>
    <t>01PL25061110</t>
  </si>
  <si>
    <t>1067/03/25-LDS</t>
  </si>
  <si>
    <t>20250611</t>
  </si>
  <si>
    <t>01PL25061111</t>
  </si>
  <si>
    <t>01PL25061112</t>
  </si>
  <si>
    <t>01PL25061113</t>
  </si>
  <si>
    <t>01PL25061114</t>
  </si>
  <si>
    <t>01PL25061115</t>
  </si>
  <si>
    <t>01PL25061116</t>
  </si>
  <si>
    <t>01PL25061117</t>
  </si>
  <si>
    <t>01PL25061118</t>
  </si>
  <si>
    <t>01PL25061119</t>
  </si>
  <si>
    <t>01PL2506112</t>
  </si>
  <si>
    <t>01PL25061120</t>
  </si>
  <si>
    <t>01PL25061121</t>
  </si>
  <si>
    <t>01PL25061122</t>
  </si>
  <si>
    <t>01PL25061123</t>
  </si>
  <si>
    <t>A1-01-08-3</t>
  </si>
  <si>
    <t>01PL25061124</t>
  </si>
  <si>
    <t>01PL25061125</t>
  </si>
  <si>
    <t>01PL25061126</t>
  </si>
  <si>
    <t>01PL25061127</t>
  </si>
  <si>
    <t>01PL25061128</t>
  </si>
  <si>
    <t>01PL25061129</t>
  </si>
  <si>
    <t>01PL2506113</t>
  </si>
  <si>
    <t>01PL25061130</t>
  </si>
  <si>
    <t>01PL25061131</t>
  </si>
  <si>
    <t>01PL25061132</t>
  </si>
  <si>
    <t>01PL25061133</t>
  </si>
  <si>
    <t>A2-05-09-4</t>
  </si>
  <si>
    <t>01PL25061134</t>
  </si>
  <si>
    <t>01PL25061135</t>
  </si>
  <si>
    <t>01PL25061136</t>
  </si>
  <si>
    <t>01PL25061137</t>
  </si>
  <si>
    <t>01PL25061138</t>
  </si>
  <si>
    <t>01PL25061139</t>
  </si>
  <si>
    <t>01PL2506114</t>
  </si>
  <si>
    <t>01PL25061140</t>
  </si>
  <si>
    <t>01PL25061141</t>
  </si>
  <si>
    <t>01PL25061142</t>
  </si>
  <si>
    <t>01PL25061143</t>
  </si>
  <si>
    <t>01PL25061144</t>
  </si>
  <si>
    <t>01PL25061145</t>
  </si>
  <si>
    <t>01PL25061146</t>
  </si>
  <si>
    <t>01PL25061147</t>
  </si>
  <si>
    <t>01PL25061148</t>
  </si>
  <si>
    <t>01PL25061149</t>
  </si>
  <si>
    <t>01PL2506115</t>
  </si>
  <si>
    <t>01PL25061150</t>
  </si>
  <si>
    <t>01PL25061151</t>
  </si>
  <si>
    <t>01PL25061152</t>
  </si>
  <si>
    <t>01PL2506116</t>
  </si>
  <si>
    <t>01PL2506117</t>
  </si>
  <si>
    <t>01PL2506118</t>
  </si>
  <si>
    <t>01PL2506119</t>
  </si>
  <si>
    <t>01PL25061419</t>
  </si>
  <si>
    <t>01PL25061420</t>
  </si>
  <si>
    <t>01PL250617239</t>
  </si>
  <si>
    <t>A1-06-02-2</t>
  </si>
  <si>
    <t>01PL250617240</t>
  </si>
  <si>
    <t>01PL250617241</t>
  </si>
  <si>
    <t>A1-08-15-2</t>
  </si>
  <si>
    <t>01PL250623383</t>
  </si>
  <si>
    <t>01PL250623384</t>
  </si>
  <si>
    <t>01PL250623385</t>
  </si>
  <si>
    <t>A1-08-15-4</t>
  </si>
  <si>
    <t>01PL250623386</t>
  </si>
  <si>
    <t>01PL250623387</t>
  </si>
  <si>
    <t>01PL250623388</t>
  </si>
  <si>
    <t>01PL250623389</t>
  </si>
  <si>
    <t>01PL250623390</t>
  </si>
  <si>
    <t>01PL250623391</t>
  </si>
  <si>
    <t>01PL250623392</t>
  </si>
  <si>
    <t>01PL250623393</t>
  </si>
  <si>
    <t>01PL250623394</t>
  </si>
  <si>
    <t>01PL250623395</t>
  </si>
  <si>
    <t>01PL250623396</t>
  </si>
  <si>
    <t>01PL250623397</t>
  </si>
  <si>
    <t>01PL250623398</t>
  </si>
  <si>
    <t>01PL250623399</t>
  </si>
  <si>
    <t>01PL250623400</t>
  </si>
  <si>
    <t>01PL250623401</t>
  </si>
  <si>
    <t>01PL250623402</t>
  </si>
  <si>
    <t>01PL250623403</t>
  </si>
  <si>
    <t>01PL250623404</t>
  </si>
  <si>
    <t>01PL250623405</t>
  </si>
  <si>
    <t>01PL250623406</t>
  </si>
  <si>
    <t>01PL250623407</t>
  </si>
  <si>
    <t>01PL250623408</t>
  </si>
  <si>
    <t>01PL250623409</t>
  </si>
  <si>
    <t>01PL250623410</t>
  </si>
  <si>
    <t>01PL250623411</t>
  </si>
  <si>
    <t>01PL250623412</t>
  </si>
  <si>
    <t>01PL250623413</t>
  </si>
  <si>
    <t>01PL250623414</t>
  </si>
  <si>
    <t>01PL250623415</t>
  </si>
  <si>
    <t>01PL250623416</t>
  </si>
  <si>
    <t>01PL250623417</t>
  </si>
  <si>
    <t>01PL250623418</t>
  </si>
  <si>
    <t>01PL250714312</t>
  </si>
  <si>
    <t>01PL250909100</t>
  </si>
  <si>
    <t>01PL250909101</t>
  </si>
  <si>
    <t>01PL25090987</t>
  </si>
  <si>
    <t>A1-06-07-4</t>
  </si>
  <si>
    <t>01PL25090988</t>
  </si>
  <si>
    <t>01PL25090989</t>
  </si>
  <si>
    <t>01PL25090990</t>
  </si>
  <si>
    <t>01PL25090991</t>
  </si>
  <si>
    <t>01PL25090992</t>
  </si>
  <si>
    <t>01PL25090993</t>
  </si>
  <si>
    <t>01PL25090994</t>
  </si>
  <si>
    <t>01PL25090995</t>
  </si>
  <si>
    <t>01PL25090996</t>
  </si>
  <si>
    <t>01PL25090997</t>
  </si>
  <si>
    <t>01PL25090998</t>
  </si>
  <si>
    <t>01PL25090999</t>
  </si>
  <si>
    <t>01PL250915230</t>
  </si>
  <si>
    <t>20250916</t>
  </si>
  <si>
    <t>A1-01-09-2</t>
  </si>
  <si>
    <t>01PL25101133</t>
  </si>
  <si>
    <t>01PL25101134</t>
  </si>
  <si>
    <t>01PL25101135</t>
  </si>
  <si>
    <t>01PL25101136</t>
  </si>
  <si>
    <t>01PL25101137</t>
  </si>
  <si>
    <t>01PL25101138</t>
  </si>
  <si>
    <t>01PL25101139</t>
  </si>
  <si>
    <t>01PL25101140</t>
  </si>
  <si>
    <t>01PL25101141</t>
  </si>
  <si>
    <t>01PL25101142</t>
  </si>
  <si>
    <t>01PL25101143</t>
  </si>
  <si>
    <t>01PL25101144</t>
  </si>
  <si>
    <t>01PL25101145</t>
  </si>
  <si>
    <t>A1-06-06-3</t>
  </si>
  <si>
    <t>01PL25101146</t>
  </si>
  <si>
    <t>01PL25101147</t>
  </si>
  <si>
    <t>01PL25101148</t>
  </si>
  <si>
    <t>01PL25101149</t>
  </si>
  <si>
    <t>01PL25101150</t>
  </si>
  <si>
    <t>01PL25101151</t>
  </si>
  <si>
    <t>01PL25101152</t>
  </si>
  <si>
    <t>01PL25101153</t>
  </si>
  <si>
    <t>01PL25101154</t>
  </si>
  <si>
    <t>01PL25101155</t>
  </si>
  <si>
    <t>01PL25101156</t>
  </si>
  <si>
    <t>01PL25101313</t>
  </si>
  <si>
    <t>A1-06-11-2</t>
  </si>
  <si>
    <t>01PL25101314</t>
  </si>
  <si>
    <t>01PL25101315</t>
  </si>
  <si>
    <t>01PL25101316</t>
  </si>
  <si>
    <t>A1-06-09-3</t>
  </si>
  <si>
    <t>01PL25101317</t>
  </si>
  <si>
    <t>01PL25101318</t>
  </si>
  <si>
    <t>01PL25101319</t>
  </si>
  <si>
    <t>01PL25101320</t>
  </si>
  <si>
    <t>01PL25101321</t>
  </si>
  <si>
    <t>01PL25101322</t>
  </si>
  <si>
    <t>A1-06-02-4</t>
  </si>
  <si>
    <t>01PL25101323</t>
  </si>
  <si>
    <t>A1-06-03-2</t>
  </si>
  <si>
    <t>01PL25101325</t>
  </si>
  <si>
    <t>01PL25101326</t>
  </si>
  <si>
    <t>01PL25101327</t>
  </si>
  <si>
    <t>01PL25101328</t>
  </si>
  <si>
    <t>01PL25101329</t>
  </si>
  <si>
    <t>01PL25101330</t>
  </si>
  <si>
    <t>01PL25101331</t>
  </si>
  <si>
    <t>01PL25101332</t>
  </si>
  <si>
    <t>01PL25101333</t>
  </si>
  <si>
    <t>01PL25101334</t>
  </si>
  <si>
    <t>01PL25101335</t>
  </si>
  <si>
    <t>01PL25101336</t>
  </si>
  <si>
    <t>01PL25101337</t>
  </si>
  <si>
    <t>01PL25101338</t>
  </si>
  <si>
    <t>01PL25101339</t>
  </si>
  <si>
    <t>01PL25101340</t>
  </si>
  <si>
    <t>01PL25101341</t>
  </si>
  <si>
    <t>01PL25101342</t>
  </si>
  <si>
    <t>01PL25101343</t>
  </si>
  <si>
    <t>01PL25101344</t>
  </si>
  <si>
    <t>01PL25101345</t>
  </si>
  <si>
    <t>01PL25101346</t>
  </si>
  <si>
    <t>01PL25101347</t>
  </si>
  <si>
    <t>01PL25101348</t>
  </si>
  <si>
    <t>01PL25101349</t>
  </si>
  <si>
    <t>01PL25101350</t>
  </si>
  <si>
    <t>01PL25101351</t>
  </si>
  <si>
    <t>01PL25101352</t>
  </si>
  <si>
    <t>01PL25101353</t>
  </si>
  <si>
    <t>01PL25101354</t>
  </si>
  <si>
    <t>01PL25101355</t>
  </si>
  <si>
    <t>01PL25101356</t>
  </si>
  <si>
    <t>01PL25101357</t>
  </si>
  <si>
    <t>01PL25101360</t>
  </si>
  <si>
    <t>01PL25102050</t>
  </si>
  <si>
    <t>01PL25102051</t>
  </si>
  <si>
    <t>01PL25102052</t>
  </si>
  <si>
    <t>01PL25102053</t>
  </si>
  <si>
    <t>01PL25102054</t>
  </si>
  <si>
    <t>01PL25102055</t>
  </si>
  <si>
    <t>A1-06-01-3</t>
  </si>
  <si>
    <t>01PL25102531</t>
  </si>
  <si>
    <t>A1-06-03-4</t>
  </si>
  <si>
    <t>01PL25102532</t>
  </si>
  <si>
    <t>01PL25102533</t>
  </si>
  <si>
    <t>01PL25102534</t>
  </si>
  <si>
    <t>01PL25102535</t>
  </si>
  <si>
    <t>01PL25102536</t>
  </si>
  <si>
    <t>01PL25102537</t>
  </si>
  <si>
    <t>01PL25102538</t>
  </si>
  <si>
    <t>01PL25102539</t>
  </si>
  <si>
    <t>01PL25102540</t>
  </si>
  <si>
    <t>01PL25102541</t>
  </si>
  <si>
    <t>01PL25102542</t>
  </si>
  <si>
    <t>01PL25102543</t>
  </si>
  <si>
    <t>01PL25102544</t>
  </si>
  <si>
    <t>01PL25102545</t>
  </si>
  <si>
    <t>01PL25102546</t>
  </si>
  <si>
    <t>01PL25102547</t>
  </si>
  <si>
    <t>01PL25102548</t>
  </si>
  <si>
    <t>01PL25102549</t>
  </si>
  <si>
    <t>01PL25102550</t>
  </si>
  <si>
    <t>01PL25102551</t>
  </si>
  <si>
    <t>01PL251104114</t>
  </si>
  <si>
    <t>01PL251104115</t>
  </si>
  <si>
    <t>01PL251104116</t>
  </si>
  <si>
    <t>01PL251104117</t>
  </si>
  <si>
    <t>01PL251104118</t>
  </si>
  <si>
    <t>01PL251104119</t>
  </si>
  <si>
    <t>01PL251114463</t>
  </si>
  <si>
    <t>01PL251114464</t>
  </si>
  <si>
    <t>01PL251114465</t>
  </si>
  <si>
    <t>PL24041939</t>
  </si>
  <si>
    <t>PL24042359</t>
  </si>
  <si>
    <t>PL24050671</t>
  </si>
  <si>
    <t>PL24050672</t>
  </si>
  <si>
    <t>PL24050673</t>
  </si>
  <si>
    <t>A1-08-09-3</t>
  </si>
  <si>
    <t>PL24050674</t>
  </si>
  <si>
    <t>01PL250228368</t>
  </si>
  <si>
    <t>01PL250228369</t>
  </si>
  <si>
    <t>01PL250228370</t>
  </si>
  <si>
    <t>01PL25030859</t>
  </si>
  <si>
    <t>01PL25030861</t>
  </si>
  <si>
    <t>01PL250618299</t>
  </si>
  <si>
    <t>01PL250618300</t>
  </si>
  <si>
    <t>01PL250618301</t>
  </si>
  <si>
    <t>01PL250618302</t>
  </si>
  <si>
    <t>01PL250618303</t>
  </si>
  <si>
    <t>01PL25101157</t>
  </si>
  <si>
    <t>Ổ cắm kết hợp công tắc 3P 15A</t>
  </si>
  <si>
    <t>PL241215104</t>
  </si>
  <si>
    <t>04/03/19</t>
  </si>
  <si>
    <t>20191025</t>
  </si>
  <si>
    <t>S-315</t>
  </si>
  <si>
    <t>PL241215105</t>
  </si>
  <si>
    <t>01PL25052365</t>
  </si>
  <si>
    <t>01PL250918131</t>
  </si>
  <si>
    <t>01PL251206282</t>
  </si>
  <si>
    <t>PL221129616</t>
  </si>
  <si>
    <t>A1-04-15-2</t>
  </si>
  <si>
    <t>PL2212018</t>
  </si>
  <si>
    <t>PL221123161</t>
  </si>
  <si>
    <t>PL221129668</t>
  </si>
  <si>
    <t>PL221129620</t>
  </si>
  <si>
    <t>PL221129617</t>
  </si>
  <si>
    <t>PL221129618</t>
  </si>
  <si>
    <t>PL221129621</t>
  </si>
  <si>
    <t>PL221123163</t>
  </si>
  <si>
    <t>PL221123164</t>
  </si>
  <si>
    <t>01PL2508194</t>
  </si>
  <si>
    <t>01PL25070966</t>
  </si>
  <si>
    <t>01PL25052367</t>
  </si>
  <si>
    <t>01PL25080197</t>
  </si>
  <si>
    <t>PL221123165</t>
  </si>
  <si>
    <t>PL221123166</t>
  </si>
  <si>
    <t>PL221123167</t>
  </si>
  <si>
    <t>PL221129670</t>
  </si>
  <si>
    <t>PL221129671</t>
  </si>
  <si>
    <t>PL221123171</t>
  </si>
  <si>
    <t>01PL250918132</t>
  </si>
  <si>
    <t>PL2211225</t>
  </si>
  <si>
    <t>PL2211226</t>
  </si>
  <si>
    <t>PL221123169</t>
  </si>
  <si>
    <t>01PL25090933</t>
  </si>
  <si>
    <t>PL221129673</t>
  </si>
  <si>
    <t>PL221129674</t>
  </si>
  <si>
    <t>01PL25070885</t>
  </si>
  <si>
    <t>PL2408052</t>
  </si>
  <si>
    <t>118/04/24</t>
  </si>
  <si>
    <t>PL2409191</t>
  </si>
  <si>
    <t>PL2410193</t>
  </si>
  <si>
    <t>PL24112682</t>
  </si>
  <si>
    <t>PL241130310</t>
  </si>
  <si>
    <t>PL241130311</t>
  </si>
  <si>
    <t>A3-03-10-3</t>
  </si>
  <si>
    <t>01PL25091355</t>
  </si>
  <si>
    <t>01PL25091356</t>
  </si>
  <si>
    <t>01PL25091357</t>
  </si>
  <si>
    <t>135/09/25-LGD</t>
  </si>
  <si>
    <t>01PL25110849</t>
  </si>
  <si>
    <t>01PL25110850</t>
  </si>
  <si>
    <t>138/11/25-LGD</t>
  </si>
  <si>
    <t>01PL2601173</t>
  </si>
  <si>
    <t>01PL2601174</t>
  </si>
  <si>
    <t>01PL2601175</t>
  </si>
  <si>
    <t>01PL25081215</t>
  </si>
  <si>
    <t>01PL25081216</t>
  </si>
  <si>
    <t>01PL25081217</t>
  </si>
  <si>
    <t>01PL25081218</t>
  </si>
  <si>
    <t>01PL25081219</t>
  </si>
  <si>
    <t>01PL25081220</t>
  </si>
  <si>
    <t>01PL25081222</t>
  </si>
  <si>
    <t>A3-03-06-3</t>
  </si>
  <si>
    <t>01PL25091358</t>
  </si>
  <si>
    <t>01PL25091359</t>
  </si>
  <si>
    <t>01PL25091360</t>
  </si>
  <si>
    <t>01PL25091361</t>
  </si>
  <si>
    <t>01PL25091362</t>
  </si>
  <si>
    <t>01PL25091363</t>
  </si>
  <si>
    <t>01PL25091364</t>
  </si>
  <si>
    <t>01PL25091365</t>
  </si>
  <si>
    <t>01PL25091366</t>
  </si>
  <si>
    <t>01PL25091367</t>
  </si>
  <si>
    <t>01PL25110851</t>
  </si>
  <si>
    <t>01PL25110852</t>
  </si>
  <si>
    <t>01PL25110853</t>
  </si>
  <si>
    <t>01PL25110854</t>
  </si>
  <si>
    <t>01PL25110855</t>
  </si>
  <si>
    <t>01PL25110856</t>
  </si>
  <si>
    <t>01PL25110857</t>
  </si>
  <si>
    <t>01PL25110858</t>
  </si>
  <si>
    <t>A3-03-06-2</t>
  </si>
  <si>
    <t>01PL26011710</t>
  </si>
  <si>
    <t>A3-03-06-4</t>
  </si>
  <si>
    <t>01PL26011711</t>
  </si>
  <si>
    <t>01PL26011712</t>
  </si>
  <si>
    <t>01PL26011713</t>
  </si>
  <si>
    <t>01PL26011714</t>
  </si>
  <si>
    <t>01PL26011715</t>
  </si>
  <si>
    <t>01PL26011716</t>
  </si>
  <si>
    <t>01PL26011717</t>
  </si>
  <si>
    <t>01PL26011718</t>
  </si>
  <si>
    <t>01PL26011719</t>
  </si>
  <si>
    <t>01PL2601176</t>
  </si>
  <si>
    <t>01PL2601177</t>
  </si>
  <si>
    <t>01PL2601178</t>
  </si>
  <si>
    <t>01PL2601179</t>
  </si>
  <si>
    <t>A1-05-12-4</t>
  </si>
  <si>
    <t>Bộ Inverter 3kW 1 pha. Bảo hành: 10 năm</t>
  </si>
  <si>
    <t>PL241215106</t>
  </si>
  <si>
    <t>SB-3000TL</t>
  </si>
  <si>
    <t>PL241215107</t>
  </si>
  <si>
    <t>A1-05-13-4</t>
  </si>
  <si>
    <t>PL241215108</t>
  </si>
  <si>
    <t>PL241215109</t>
  </si>
  <si>
    <t>PL241215110</t>
  </si>
  <si>
    <t>PL241215111</t>
  </si>
  <si>
    <t>PL241215112</t>
  </si>
  <si>
    <t>PL241215113</t>
  </si>
  <si>
    <t>A1-05-09-2</t>
  </si>
  <si>
    <t>PL241215114</t>
  </si>
  <si>
    <t>PL241215115</t>
  </si>
  <si>
    <t>PL241215116</t>
  </si>
  <si>
    <t>PL241215117</t>
  </si>
  <si>
    <t>PL241215118</t>
  </si>
  <si>
    <t>PL241215119</t>
  </si>
  <si>
    <t>A1-05-15-3</t>
  </si>
  <si>
    <t>PL241215120</t>
  </si>
  <si>
    <t>01PL25072932</t>
  </si>
  <si>
    <t>A3-03-11-3</t>
  </si>
  <si>
    <t>01PL25081223</t>
  </si>
  <si>
    <t>01PL25081224</t>
  </si>
  <si>
    <t>01PL25081225</t>
  </si>
  <si>
    <t>01PL25081226</t>
  </si>
  <si>
    <t>01PL25081227</t>
  </si>
  <si>
    <t>01PL25081228</t>
  </si>
  <si>
    <t>01PL25081229</t>
  </si>
  <si>
    <t>01PL25081230</t>
  </si>
  <si>
    <t>01PL25081231</t>
  </si>
  <si>
    <t>01PL25081232</t>
  </si>
  <si>
    <t>01PL25081233</t>
  </si>
  <si>
    <t>01PL25081234</t>
  </si>
  <si>
    <t>A3-03-05-4</t>
  </si>
  <si>
    <t>01PL25091368</t>
  </si>
  <si>
    <t>01PL25091369</t>
  </si>
  <si>
    <t>01PL25091370</t>
  </si>
  <si>
    <t>01PL25091371</t>
  </si>
  <si>
    <t>01PL25091372</t>
  </si>
  <si>
    <t>01PL25091373</t>
  </si>
  <si>
    <t>01PL25091374</t>
  </si>
  <si>
    <t>01PL25091375</t>
  </si>
  <si>
    <t>01PL25091376</t>
  </si>
  <si>
    <t>01PL25091377</t>
  </si>
  <si>
    <t>01PL25091378</t>
  </si>
  <si>
    <t>01PL25091379</t>
  </si>
  <si>
    <t>A3-03-03-3</t>
  </si>
  <si>
    <t>01PL25110859</t>
  </si>
  <si>
    <t>01PL25110860</t>
  </si>
  <si>
    <t>01PL25110861</t>
  </si>
  <si>
    <t>01PL25110862</t>
  </si>
  <si>
    <t>01PL25110863</t>
  </si>
  <si>
    <t>01PL25110864</t>
  </si>
  <si>
    <t>01PL25110865</t>
  </si>
  <si>
    <t>01PL25110866</t>
  </si>
  <si>
    <t>01PL25110867</t>
  </si>
  <si>
    <t>01PL25110868</t>
  </si>
  <si>
    <t>01PL25110869</t>
  </si>
  <si>
    <t>A3-03-04-3</t>
  </si>
  <si>
    <t>01PL25110870</t>
  </si>
  <si>
    <t>A3-03-12-4</t>
  </si>
  <si>
    <t>01PL26011720</t>
  </si>
  <si>
    <t>01PL26011721</t>
  </si>
  <si>
    <t>01PL26011722</t>
  </si>
  <si>
    <t>01PL26011723</t>
  </si>
  <si>
    <t>01PL26011724</t>
  </si>
  <si>
    <t>01PL26011725</t>
  </si>
  <si>
    <t>01PL26011726</t>
  </si>
  <si>
    <t>01PL26011727</t>
  </si>
  <si>
    <t>01PL26011728</t>
  </si>
  <si>
    <t>01PL26011729</t>
  </si>
  <si>
    <t>01PL26011730</t>
  </si>
  <si>
    <t>01PL25081235</t>
  </si>
  <si>
    <t>01PL25091380</t>
  </si>
  <si>
    <t>01PL25091381</t>
  </si>
  <si>
    <t>01PL25091382</t>
  </si>
  <si>
    <t>01PL25091383</t>
  </si>
  <si>
    <t>01PL25091384</t>
  </si>
  <si>
    <t>01PL25091385</t>
  </si>
  <si>
    <t>01PL25091386</t>
  </si>
  <si>
    <t>01PL25110871</t>
  </si>
  <si>
    <t>01PL25110872</t>
  </si>
  <si>
    <t>01PL25110873</t>
  </si>
  <si>
    <t>01PL25110874</t>
  </si>
  <si>
    <t>01PL25110875</t>
  </si>
  <si>
    <t>01PL25110876</t>
  </si>
  <si>
    <t>01PL25110877</t>
  </si>
  <si>
    <t>01PL25110878</t>
  </si>
  <si>
    <t>01PL25110879</t>
  </si>
  <si>
    <t>01PL25110880</t>
  </si>
  <si>
    <t>01PL26011731</t>
  </si>
  <si>
    <t>01PL26011732</t>
  </si>
  <si>
    <t>01PL26011733</t>
  </si>
  <si>
    <t>Bộ Inverter 5kW 1 pha. Bảo hành: 10 năm</t>
  </si>
  <si>
    <t>PL241215121</t>
  </si>
  <si>
    <t>SB-5.0-1AV</t>
  </si>
  <si>
    <t>PL241215122</t>
  </si>
  <si>
    <t>PL241215123</t>
  </si>
  <si>
    <t>PL241215124</t>
  </si>
  <si>
    <t>01PL250526116</t>
  </si>
  <si>
    <t>PL23062723</t>
  </si>
  <si>
    <t>PL231028125</t>
  </si>
  <si>
    <t>PL240610205</t>
  </si>
  <si>
    <t>PL240610206</t>
  </si>
  <si>
    <t>PL241215189</t>
  </si>
  <si>
    <t>PL241215190</t>
  </si>
  <si>
    <t>01PL25030472</t>
  </si>
  <si>
    <t>Body đèn solar flood light 100W- AST</t>
  </si>
  <si>
    <t>PL24011128</t>
  </si>
  <si>
    <t>10/06/20</t>
  </si>
  <si>
    <t>20220528</t>
  </si>
  <si>
    <t>SFLD100T/BD</t>
  </si>
  <si>
    <t>07/11/21</t>
  </si>
  <si>
    <t>PL24100846</t>
  </si>
  <si>
    <t>PL24100887</t>
  </si>
  <si>
    <t>01PL25070814</t>
  </si>
  <si>
    <t>01PL2504091</t>
  </si>
  <si>
    <t>01PL2504092</t>
  </si>
  <si>
    <t>01PL2504093</t>
  </si>
  <si>
    <t>PL24082480</t>
  </si>
  <si>
    <t>PL24100847</t>
  </si>
  <si>
    <t>01PL25012415</t>
  </si>
  <si>
    <t>01PL2501248</t>
  </si>
  <si>
    <t>01PL250408871</t>
  </si>
  <si>
    <t>PL24082488</t>
  </si>
  <si>
    <t>01PL25012331</t>
  </si>
  <si>
    <t>01PL25012341</t>
  </si>
  <si>
    <t>01PL250408872</t>
  </si>
  <si>
    <t>PL24082495</t>
  </si>
  <si>
    <t>Body đèn solar flood light 200W- AST</t>
  </si>
  <si>
    <t>11/02/20</t>
  </si>
  <si>
    <t>20211111</t>
  </si>
  <si>
    <t>SFLD200T/BD</t>
  </si>
  <si>
    <t>09/05/21</t>
  </si>
  <si>
    <t>20220311</t>
  </si>
  <si>
    <t>Body đèn solar flood light 30W- ASV</t>
  </si>
  <si>
    <t>PL23042111</t>
  </si>
  <si>
    <t>01/09/20</t>
  </si>
  <si>
    <t>SFLD30V/BD</t>
  </si>
  <si>
    <t>Body đèn solar flood light 50W- AST</t>
  </si>
  <si>
    <t>SFLD50T/BD</t>
  </si>
  <si>
    <t>Biến tần 75KW - 3 pha - SMA</t>
  </si>
  <si>
    <t>PL24121723</t>
  </si>
  <si>
    <t>SHP-75-10</t>
  </si>
  <si>
    <t>A1-09-15-2</t>
  </si>
  <si>
    <t>PL230510289</t>
  </si>
  <si>
    <t>PL230510290</t>
  </si>
  <si>
    <t>PL230510291</t>
  </si>
  <si>
    <t>PL230510292</t>
  </si>
  <si>
    <t>PL230510293</t>
  </si>
  <si>
    <t>PL230510294</t>
  </si>
  <si>
    <t>PL230510295</t>
  </si>
  <si>
    <t>PL230510296</t>
  </si>
  <si>
    <t>PL230510297</t>
  </si>
  <si>
    <t>PL230510298</t>
  </si>
  <si>
    <t>PL230510299</t>
  </si>
  <si>
    <t>PL230510300</t>
  </si>
  <si>
    <t>PL230510301</t>
  </si>
  <si>
    <t>PL230510302</t>
  </si>
  <si>
    <t>PL230510303</t>
  </si>
  <si>
    <t>PL230510304</t>
  </si>
  <si>
    <t>PL230510305</t>
  </si>
  <si>
    <t>PL230510306</t>
  </si>
  <si>
    <t>PL230510307</t>
  </si>
  <si>
    <t>PL230510308</t>
  </si>
  <si>
    <t>PL230510310</t>
  </si>
  <si>
    <t>PL230510311</t>
  </si>
  <si>
    <t>06/11/21</t>
  </si>
  <si>
    <t>SLP15</t>
  </si>
  <si>
    <t>PL24100862</t>
  </si>
  <si>
    <t>PL24100864</t>
  </si>
  <si>
    <t>PL24100867</t>
  </si>
  <si>
    <t>01PL250408873</t>
  </si>
  <si>
    <t>01PL250408874</t>
  </si>
  <si>
    <t>01PL250408875</t>
  </si>
  <si>
    <t>01PL250408876</t>
  </si>
  <si>
    <t>01PL25012349</t>
  </si>
  <si>
    <t>01PL25012350</t>
  </si>
  <si>
    <t>01PL250408877</t>
  </si>
  <si>
    <t>01PL25012359</t>
  </si>
  <si>
    <t>01PL25012362</t>
  </si>
  <si>
    <t>01PL25012363</t>
  </si>
  <si>
    <t>01PL250408878</t>
  </si>
  <si>
    <t>Tấm pin solar 20Wp</t>
  </si>
  <si>
    <t>05/10/21</t>
  </si>
  <si>
    <t>SLP20</t>
  </si>
  <si>
    <t>PL2501021</t>
  </si>
  <si>
    <t>SLP35</t>
  </si>
  <si>
    <t>01PL25120164</t>
  </si>
  <si>
    <t>01PL25120165</t>
  </si>
  <si>
    <t>01PL25052975</t>
  </si>
  <si>
    <t>01PL25090867</t>
  </si>
  <si>
    <t>01PL25090868</t>
  </si>
  <si>
    <t>01PL25090869</t>
  </si>
  <si>
    <t>01PL25120166</t>
  </si>
  <si>
    <t>01PL25120167</t>
  </si>
  <si>
    <t>01PL25120168</t>
  </si>
  <si>
    <t>01PL25120169</t>
  </si>
  <si>
    <t>01PL25120170</t>
  </si>
  <si>
    <t>Thiết bị cảm biến khói</t>
  </si>
  <si>
    <t>01PL25021319</t>
  </si>
  <si>
    <t>PL2406042</t>
  </si>
  <si>
    <t>01PL2510205</t>
  </si>
  <si>
    <t>HANGBU.02/02/23-KONKE</t>
  </si>
  <si>
    <t>PL2406043</t>
  </si>
  <si>
    <t>01PL260116122</t>
  </si>
  <si>
    <t>01PL260207234</t>
  </si>
  <si>
    <t>01PL260207235</t>
  </si>
  <si>
    <t>01PL260207236</t>
  </si>
  <si>
    <t>01PL260207237</t>
  </si>
  <si>
    <t>01PL251230197</t>
  </si>
  <si>
    <t>01PL251230199</t>
  </si>
  <si>
    <t>01PL251230200</t>
  </si>
  <si>
    <t>01PL251230201</t>
  </si>
  <si>
    <t>01PL26012152</t>
  </si>
  <si>
    <t>PL231222130</t>
  </si>
  <si>
    <t>PL231222131</t>
  </si>
  <si>
    <t>01PL251230205</t>
  </si>
  <si>
    <t>PL231223120</t>
  </si>
  <si>
    <t>PL231223121</t>
  </si>
  <si>
    <t>01PL250409102</t>
  </si>
  <si>
    <t>01PL25073163</t>
  </si>
  <si>
    <t>01PL250816128</t>
  </si>
  <si>
    <t>01PL250816129</t>
  </si>
  <si>
    <t>PL221116270</t>
  </si>
  <si>
    <t>PL221116271</t>
  </si>
  <si>
    <t>01PL260116125</t>
  </si>
  <si>
    <t>01PL26012153</t>
  </si>
  <si>
    <t>01PL26012154</t>
  </si>
  <si>
    <t>01PL26012155</t>
  </si>
  <si>
    <t>01PL26012156</t>
  </si>
  <si>
    <t>01PL26012157</t>
  </si>
  <si>
    <t>01PL251230211</t>
  </si>
  <si>
    <t>01PL260116126</t>
  </si>
  <si>
    <t>01PL26012158</t>
  </si>
  <si>
    <t>A1-02-10-2</t>
  </si>
  <si>
    <t>01PL260203175</t>
  </si>
  <si>
    <t>01PL260203176</t>
  </si>
  <si>
    <t>PL23021123</t>
  </si>
  <si>
    <t>PL23021124</t>
  </si>
  <si>
    <t>PL23021125</t>
  </si>
  <si>
    <t>PL23021129</t>
  </si>
  <si>
    <t>PL23021130</t>
  </si>
  <si>
    <t>PL23021131</t>
  </si>
  <si>
    <t>PL2302231</t>
  </si>
  <si>
    <t>PL2302232</t>
  </si>
  <si>
    <t>PL23021120</t>
  </si>
  <si>
    <t>PL23021121</t>
  </si>
  <si>
    <t>PL241219125</t>
  </si>
  <si>
    <t>PL241219126</t>
  </si>
  <si>
    <t>PL241219128</t>
  </si>
  <si>
    <t>MANY</t>
  </si>
  <si>
    <t>01PL260102186</t>
  </si>
  <si>
    <t>01PL25080968</t>
  </si>
  <si>
    <t>01PL260102188</t>
  </si>
  <si>
    <t>01PL25070339</t>
  </si>
  <si>
    <t>01PL25070340</t>
  </si>
  <si>
    <t>01PL260102189</t>
  </si>
  <si>
    <t>Downlight nổi tràn viền 32W vàng</t>
  </si>
  <si>
    <t>PL221128194</t>
  </si>
  <si>
    <t>SRDL-32V</t>
  </si>
  <si>
    <t>PL221128188</t>
  </si>
  <si>
    <t>A1-08-12-2</t>
  </si>
  <si>
    <t>PL22111612</t>
  </si>
  <si>
    <t>SRDL-48N</t>
  </si>
  <si>
    <t>PL2211168</t>
  </si>
  <si>
    <t>A1-07-01-4</t>
  </si>
  <si>
    <t>01PL260102190</t>
  </si>
  <si>
    <t>A1-08-11-2</t>
  </si>
  <si>
    <t>01PL260102191</t>
  </si>
  <si>
    <t>01PL260102192</t>
  </si>
  <si>
    <t>01PL260102193</t>
  </si>
  <si>
    <t>01PL260102194</t>
  </si>
  <si>
    <t>01PL260102195</t>
  </si>
  <si>
    <t>01PL260102196</t>
  </si>
  <si>
    <t>01PL260102197</t>
  </si>
  <si>
    <t>01PL260102198</t>
  </si>
  <si>
    <t>01PL260102199</t>
  </si>
  <si>
    <t>01PL260102200</t>
  </si>
  <si>
    <t>01PL260102201</t>
  </si>
  <si>
    <t>01PL260102202</t>
  </si>
  <si>
    <t>Downlight nổi tràn viền 48W vàng</t>
  </si>
  <si>
    <t>PL22111610</t>
  </si>
  <si>
    <t>SRDL-48V</t>
  </si>
  <si>
    <t>PL2211169</t>
  </si>
  <si>
    <t>01PL260102203</t>
  </si>
  <si>
    <t>01PL25101568</t>
  </si>
  <si>
    <t>838/01/24</t>
  </si>
  <si>
    <t>Downlight nổi tràn viền màu đen 24W vàng (thân đen)</t>
  </si>
  <si>
    <t>01PL250508205</t>
  </si>
  <si>
    <t>SRDLB-24V</t>
  </si>
  <si>
    <t>01PL25080972</t>
  </si>
  <si>
    <t>Downlight nổi tràn viền màu đen 32W vàng (thân đen)</t>
  </si>
  <si>
    <t>PL221225163</t>
  </si>
  <si>
    <t>295/12/21</t>
  </si>
  <si>
    <t>SRDLB-32V</t>
  </si>
  <si>
    <t>PL221117356</t>
  </si>
  <si>
    <t>01PL25080973</t>
  </si>
  <si>
    <t>Downlight nổi tràn viền màu đen 48W vàng (thân đen)</t>
  </si>
  <si>
    <t>PL221116471</t>
  </si>
  <si>
    <t>SRDLB-48V</t>
  </si>
  <si>
    <t>PL221122572</t>
  </si>
  <si>
    <t>261/12/20</t>
  </si>
  <si>
    <t>20210305</t>
  </si>
  <si>
    <t>SRDLE-12</t>
  </si>
  <si>
    <t>PL221122573</t>
  </si>
  <si>
    <t>PL221122570</t>
  </si>
  <si>
    <t>PL221122571</t>
  </si>
  <si>
    <t>PL221122567</t>
  </si>
  <si>
    <t>484/07/21</t>
  </si>
  <si>
    <t>PL221122568</t>
  </si>
  <si>
    <t>PL221122569</t>
  </si>
  <si>
    <t>PL221122468</t>
  </si>
  <si>
    <t>174/09/20</t>
  </si>
  <si>
    <t>SRDLE-18</t>
  </si>
  <si>
    <t>PL221122469</t>
  </si>
  <si>
    <t>PL221122470</t>
  </si>
  <si>
    <t>PL221122471</t>
  </si>
  <si>
    <t>PL221122472</t>
  </si>
  <si>
    <t>01PL25082011</t>
  </si>
  <si>
    <t>PL221122459</t>
  </si>
  <si>
    <t>PL221122460</t>
  </si>
  <si>
    <t>PL221122461</t>
  </si>
  <si>
    <t>PL221122574</t>
  </si>
  <si>
    <t>PL221122593</t>
  </si>
  <si>
    <t>198/11/20</t>
  </si>
  <si>
    <t>PL221122594</t>
  </si>
  <si>
    <t>Viền đèn led mini panel 12W</t>
  </si>
  <si>
    <t>PL221129679</t>
  </si>
  <si>
    <t>SRPE-12</t>
  </si>
  <si>
    <t>PL221129680</t>
  </si>
  <si>
    <t>PL231101106</t>
  </si>
  <si>
    <t>PL230118126</t>
  </si>
  <si>
    <t>PL230118127</t>
  </si>
  <si>
    <t>PL221122250</t>
  </si>
  <si>
    <t>230/03/21</t>
  </si>
  <si>
    <t>20211119</t>
  </si>
  <si>
    <t>PL221122251</t>
  </si>
  <si>
    <t>PL221122252</t>
  </si>
  <si>
    <t>PL221129681</t>
  </si>
  <si>
    <t>PL221129682</t>
  </si>
  <si>
    <t>PL221129683</t>
  </si>
  <si>
    <t>PL221129684</t>
  </si>
  <si>
    <t>PL231101107</t>
  </si>
  <si>
    <t>PL231101108</t>
  </si>
  <si>
    <t>PL231101109</t>
  </si>
  <si>
    <t>01PL260102206</t>
  </si>
  <si>
    <t>01PL260102207</t>
  </si>
  <si>
    <t>01PL250804430</t>
  </si>
  <si>
    <t>01PL25123136</t>
  </si>
  <si>
    <t>01PL25123143</t>
  </si>
  <si>
    <t>01PL25123145</t>
  </si>
  <si>
    <t>01PL25123146</t>
  </si>
  <si>
    <t>01PL25123147</t>
  </si>
  <si>
    <t>01PL25123149</t>
  </si>
  <si>
    <t>01PL250804434</t>
  </si>
  <si>
    <t>01PL250804437</t>
  </si>
  <si>
    <t>01PL250809141</t>
  </si>
  <si>
    <t>01PL25080975</t>
  </si>
  <si>
    <t>01PL25123082</t>
  </si>
  <si>
    <t>01PL25123084</t>
  </si>
  <si>
    <t>01PL25123085</t>
  </si>
  <si>
    <t>01PL25123089</t>
  </si>
  <si>
    <t>01PL25123090</t>
  </si>
  <si>
    <t>01PL25123094</t>
  </si>
  <si>
    <t>A1-07-15-4</t>
  </si>
  <si>
    <t>01PL260102208</t>
  </si>
  <si>
    <t>01PL260102209</t>
  </si>
  <si>
    <t>01PL260102210</t>
  </si>
  <si>
    <t>01PL260102211</t>
  </si>
  <si>
    <t>01PL260102212</t>
  </si>
  <si>
    <t>01PL260102213</t>
  </si>
  <si>
    <t>01PL260102214</t>
  </si>
  <si>
    <t>01PL260102215</t>
  </si>
  <si>
    <t>01PL260102216</t>
  </si>
  <si>
    <t>01PL260102217</t>
  </si>
  <si>
    <t>01PL260102218</t>
  </si>
  <si>
    <t>01PL260102219</t>
  </si>
  <si>
    <t>01PL260102220</t>
  </si>
  <si>
    <t>01PL260102221</t>
  </si>
  <si>
    <t>01PL260116133</t>
  </si>
  <si>
    <t>01PL251222201</t>
  </si>
  <si>
    <t>01PL251222202</t>
  </si>
  <si>
    <t>01PL251222203</t>
  </si>
  <si>
    <t>01PL251222204</t>
  </si>
  <si>
    <t>01PL251222205</t>
  </si>
  <si>
    <t>PL241223193</t>
  </si>
  <si>
    <t>PL241223194</t>
  </si>
  <si>
    <t>01PL260109139</t>
  </si>
  <si>
    <t>A1-07-08-2</t>
  </si>
  <si>
    <t>01PL260109149</t>
  </si>
  <si>
    <t>01PL260109151</t>
  </si>
  <si>
    <t>01PL260114104</t>
  </si>
  <si>
    <t>PL241206365</t>
  </si>
  <si>
    <t>PL241206367</t>
  </si>
  <si>
    <t>PL241206368</t>
  </si>
  <si>
    <t>01PL250714112</t>
  </si>
  <si>
    <t>01PL25080977</t>
  </si>
  <si>
    <t>01PL251222206</t>
  </si>
  <si>
    <t>A1-07-02-1</t>
  </si>
  <si>
    <t>01PL250416282</t>
  </si>
  <si>
    <t>01PL250416283</t>
  </si>
  <si>
    <t>01PL250416286</t>
  </si>
  <si>
    <t>01PL250416289</t>
  </si>
  <si>
    <t>01PL250416291</t>
  </si>
  <si>
    <t>A1-07-02-3</t>
  </si>
  <si>
    <t>01PL250416112</t>
  </si>
  <si>
    <t>01PL250416113</t>
  </si>
  <si>
    <t>01PL250416114</t>
  </si>
  <si>
    <t>01PL250416115</t>
  </si>
  <si>
    <t>01PL250416116</t>
  </si>
  <si>
    <t>01PL250416117</t>
  </si>
  <si>
    <t>01PL250416118</t>
  </si>
  <si>
    <t>01PL250416119</t>
  </si>
  <si>
    <t>01PL250416120</t>
  </si>
  <si>
    <t>01PL250416121</t>
  </si>
  <si>
    <t>01PL250416122</t>
  </si>
  <si>
    <t>01PL250416123</t>
  </si>
  <si>
    <t>01PL250429261</t>
  </si>
  <si>
    <t>A1-07-02-2</t>
  </si>
  <si>
    <t>01PL250722167</t>
  </si>
  <si>
    <t>01PL250722168</t>
  </si>
  <si>
    <t>01PL250722169</t>
  </si>
  <si>
    <t>A1-07-03-3</t>
  </si>
  <si>
    <t>01PL250722170</t>
  </si>
  <si>
    <t>A1-07-03-4</t>
  </si>
  <si>
    <t>01PL250722171</t>
  </si>
  <si>
    <t>01PL250722172</t>
  </si>
  <si>
    <t>01PL250722173</t>
  </si>
  <si>
    <t>01PL250722174</t>
  </si>
  <si>
    <t>01PL250722175</t>
  </si>
  <si>
    <t>01PL250722176</t>
  </si>
  <si>
    <t>01PL250722177</t>
  </si>
  <si>
    <t>01PL250722178</t>
  </si>
  <si>
    <t>01PL250722179</t>
  </si>
  <si>
    <t>01PL250722180</t>
  </si>
  <si>
    <t>01PL250722181</t>
  </si>
  <si>
    <t>01PL250722182</t>
  </si>
  <si>
    <t>01PL250722183</t>
  </si>
  <si>
    <t>01PL250722184</t>
  </si>
  <si>
    <t>01PL250722185</t>
  </si>
  <si>
    <t>01PL250722186</t>
  </si>
  <si>
    <t>01PL250722187</t>
  </si>
  <si>
    <t>A1-07-02-4</t>
  </si>
  <si>
    <t>01PL25072451</t>
  </si>
  <si>
    <t>01PL25072452</t>
  </si>
  <si>
    <t>01PL25072453</t>
  </si>
  <si>
    <t>01PL25072454</t>
  </si>
  <si>
    <t>01PL25072455</t>
  </si>
  <si>
    <t>01PL25072456</t>
  </si>
  <si>
    <t>01PL25072457</t>
  </si>
  <si>
    <t>01PL25072458</t>
  </si>
  <si>
    <t>01PL25072459</t>
  </si>
  <si>
    <t>01PL25072460</t>
  </si>
  <si>
    <t>01PL25072461</t>
  </si>
  <si>
    <t>01PL25072462</t>
  </si>
  <si>
    <t>01PL25072463</t>
  </si>
  <si>
    <t>PL241112199</t>
  </si>
  <si>
    <t>PL241224227</t>
  </si>
  <si>
    <t>01PL250416125</t>
  </si>
  <si>
    <t>01PL250416126</t>
  </si>
  <si>
    <t>01PL250722188</t>
  </si>
  <si>
    <t>01PL250722189</t>
  </si>
  <si>
    <t>01PL260203177</t>
  </si>
  <si>
    <t>01PL260203178</t>
  </si>
  <si>
    <t>Downlight tròn nổi DOB - 18W - 3 chế độ</t>
  </si>
  <si>
    <t>01PL250508210</t>
  </si>
  <si>
    <t>SRPL2-18/3C</t>
  </si>
  <si>
    <t>01PL250508211</t>
  </si>
  <si>
    <t>01PL250508212</t>
  </si>
  <si>
    <t>01PL250508213</t>
  </si>
  <si>
    <t>01PL250508214</t>
  </si>
  <si>
    <t>A1-07-14-2</t>
  </si>
  <si>
    <t>01PL250508215</t>
  </si>
  <si>
    <t>01PL250508216</t>
  </si>
  <si>
    <t>01PL250508217</t>
  </si>
  <si>
    <t>01PL250508218</t>
  </si>
  <si>
    <t>01PL250508219</t>
  </si>
  <si>
    <t>01PL250508220</t>
  </si>
  <si>
    <t>01PL250508221</t>
  </si>
  <si>
    <t>01PL250508222</t>
  </si>
  <si>
    <t>01PL250508223</t>
  </si>
  <si>
    <t>01PL250508224</t>
  </si>
  <si>
    <t>01PL250508225</t>
  </si>
  <si>
    <t>01PL250508226</t>
  </si>
  <si>
    <t>A1-07-13-2</t>
  </si>
  <si>
    <t>01PL250508287</t>
  </si>
  <si>
    <t>A1-07-15-3</t>
  </si>
  <si>
    <t>01PL25050928</t>
  </si>
  <si>
    <t>01PL25050929</t>
  </si>
  <si>
    <t>01PL25050931</t>
  </si>
  <si>
    <t>01PL25050933</t>
  </si>
  <si>
    <t>01PL25050935</t>
  </si>
  <si>
    <t>01PL25050937</t>
  </si>
  <si>
    <t>01PL25050938</t>
  </si>
  <si>
    <t>01PL25050940</t>
  </si>
  <si>
    <t>01PL25050941</t>
  </si>
  <si>
    <t>01PL25050942</t>
  </si>
  <si>
    <t>01PL25050943</t>
  </si>
  <si>
    <t>01PL25050945</t>
  </si>
  <si>
    <t>01PL25050946</t>
  </si>
  <si>
    <t>01PL25050947</t>
  </si>
  <si>
    <t>01PL25050948</t>
  </si>
  <si>
    <t>01PL25050949</t>
  </si>
  <si>
    <t>01PL25050950</t>
  </si>
  <si>
    <t>01PL25050951</t>
  </si>
  <si>
    <t>01PL25050952</t>
  </si>
  <si>
    <t>01PL25050955</t>
  </si>
  <si>
    <t>A1-07-01-2</t>
  </si>
  <si>
    <t>01PL25050956</t>
  </si>
  <si>
    <t>01PL25050959</t>
  </si>
  <si>
    <t>01PL25050961</t>
  </si>
  <si>
    <t>01PL25050964</t>
  </si>
  <si>
    <t>01PL25050966</t>
  </si>
  <si>
    <t>01PL25051544</t>
  </si>
  <si>
    <t>01PL25051545</t>
  </si>
  <si>
    <t>01PL25051546</t>
  </si>
  <si>
    <t>01PL25051547</t>
  </si>
  <si>
    <t>01PL25051548</t>
  </si>
  <si>
    <t>01PL25051549</t>
  </si>
  <si>
    <t>01PL25051550</t>
  </si>
  <si>
    <t>01PL250517448</t>
  </si>
  <si>
    <t>01PL250517449</t>
  </si>
  <si>
    <t>A1-07-14-1</t>
  </si>
  <si>
    <t>01PL250521103</t>
  </si>
  <si>
    <t>01PL250521104</t>
  </si>
  <si>
    <t>01PL250527598</t>
  </si>
  <si>
    <t>01PL250527599</t>
  </si>
  <si>
    <t>01PL25072242</t>
  </si>
  <si>
    <t>01PL25072243</t>
  </si>
  <si>
    <t>01PL25072244</t>
  </si>
  <si>
    <t>01PL25072245</t>
  </si>
  <si>
    <t>01PL25072246</t>
  </si>
  <si>
    <t>01PL25072247</t>
  </si>
  <si>
    <t>01PL25072248</t>
  </si>
  <si>
    <t>01PL25072249</t>
  </si>
  <si>
    <t>01PL25072250</t>
  </si>
  <si>
    <t>01PL25072251</t>
  </si>
  <si>
    <t>01PL25072252</t>
  </si>
  <si>
    <t>01PL25072253</t>
  </si>
  <si>
    <t>01PL25072254</t>
  </si>
  <si>
    <t>01PL250725481</t>
  </si>
  <si>
    <t>A1-07-06-3</t>
  </si>
  <si>
    <t>01PL25121922</t>
  </si>
  <si>
    <t>1177/08/25-LDS</t>
  </si>
  <si>
    <t>01PL25121923</t>
  </si>
  <si>
    <t>01PL25121924</t>
  </si>
  <si>
    <t>01PL25121925</t>
  </si>
  <si>
    <t>01PL25121926</t>
  </si>
  <si>
    <t>01PL25121927</t>
  </si>
  <si>
    <t>01PL25121928</t>
  </si>
  <si>
    <t>A1-07-15-2</t>
  </si>
  <si>
    <t>01PL25121929</t>
  </si>
  <si>
    <t>01PL25121930</t>
  </si>
  <si>
    <t>01PL25121931</t>
  </si>
  <si>
    <t>01PL25121932</t>
  </si>
  <si>
    <t>01PL25121933</t>
  </si>
  <si>
    <t>01PL25121934</t>
  </si>
  <si>
    <t>01PL25121935</t>
  </si>
  <si>
    <t>01PL25121936</t>
  </si>
  <si>
    <t>01PL25121937</t>
  </si>
  <si>
    <t>01PL25121938</t>
  </si>
  <si>
    <t>01PL25121939</t>
  </si>
  <si>
    <t>01PL25121940</t>
  </si>
  <si>
    <t>01PL25121941</t>
  </si>
  <si>
    <t>01PL25121942</t>
  </si>
  <si>
    <t>01PL25121943</t>
  </si>
  <si>
    <t>01PL25121944</t>
  </si>
  <si>
    <t>01PL25121945</t>
  </si>
  <si>
    <t>01PL25121946</t>
  </si>
  <si>
    <t>01PL25121947</t>
  </si>
  <si>
    <t>01PL25121948</t>
  </si>
  <si>
    <t>01PL25121949</t>
  </si>
  <si>
    <t>01PL25121950</t>
  </si>
  <si>
    <t>01PL25121951</t>
  </si>
  <si>
    <t>01PL25123095</t>
  </si>
  <si>
    <t>01PL260203179</t>
  </si>
  <si>
    <t>A1-07-04-4</t>
  </si>
  <si>
    <t>01PL26020652</t>
  </si>
  <si>
    <t>01PL26020653</t>
  </si>
  <si>
    <t>01PL26020654</t>
  </si>
  <si>
    <t>01PL26020655</t>
  </si>
  <si>
    <t>01PL26020656</t>
  </si>
  <si>
    <t>01PL26020657</t>
  </si>
  <si>
    <t>01PL26020658</t>
  </si>
  <si>
    <t>01PL26020659</t>
  </si>
  <si>
    <t>01PL26020660</t>
  </si>
  <si>
    <t>01PL26020661</t>
  </si>
  <si>
    <t>01PL26020662</t>
  </si>
  <si>
    <t>01PL26020663</t>
  </si>
  <si>
    <t>01PL26020664</t>
  </si>
  <si>
    <t>01PL26020665</t>
  </si>
  <si>
    <t>PL24082555</t>
  </si>
  <si>
    <t>PL24100781</t>
  </si>
  <si>
    <t>PL24100782</t>
  </si>
  <si>
    <t>PL24100783</t>
  </si>
  <si>
    <t>01PL250515111</t>
  </si>
  <si>
    <t>01PL250515112</t>
  </si>
  <si>
    <t>01PL250515113</t>
  </si>
  <si>
    <t>01PL250515114</t>
  </si>
  <si>
    <t>01PL250515115</t>
  </si>
  <si>
    <t>01PL25072951</t>
  </si>
  <si>
    <t>01PL25051551</t>
  </si>
  <si>
    <t>01PL25051553</t>
  </si>
  <si>
    <t>01PL25051554</t>
  </si>
  <si>
    <t>01PL25051559</t>
  </si>
  <si>
    <t>01PL250522145</t>
  </si>
  <si>
    <t>01PL250522146</t>
  </si>
  <si>
    <t>01PL250522147</t>
  </si>
  <si>
    <t>01PL250522148</t>
  </si>
  <si>
    <t>01PL250522149</t>
  </si>
  <si>
    <t>01PL250522150</t>
  </si>
  <si>
    <t>01PL250522151</t>
  </si>
  <si>
    <t>01PL250522152</t>
  </si>
  <si>
    <t>01PL250522153</t>
  </si>
  <si>
    <t>01PL250522154</t>
  </si>
  <si>
    <t>01PL25052680</t>
  </si>
  <si>
    <t>01PL25052681</t>
  </si>
  <si>
    <t>01PL25052682</t>
  </si>
  <si>
    <t>A1-07-03-1</t>
  </si>
  <si>
    <t>01PL25052683</t>
  </si>
  <si>
    <t>01PL25052684</t>
  </si>
  <si>
    <t>01PL25052685</t>
  </si>
  <si>
    <t>01PL25052686</t>
  </si>
  <si>
    <t>01PL25052687</t>
  </si>
  <si>
    <t>01PL25052688</t>
  </si>
  <si>
    <t>01PL25061047</t>
  </si>
  <si>
    <t>01PL25061048</t>
  </si>
  <si>
    <t>01PL25061049</t>
  </si>
  <si>
    <t>A1-08-14-4</t>
  </si>
  <si>
    <t>01PL25061050</t>
  </si>
  <si>
    <t>01PL25061051</t>
  </si>
  <si>
    <t>01PL25061052</t>
  </si>
  <si>
    <t>01PL25061053</t>
  </si>
  <si>
    <t>01PL25061054</t>
  </si>
  <si>
    <t>01PL25061055</t>
  </si>
  <si>
    <t>01PL25061056</t>
  </si>
  <si>
    <t>01PL25061057</t>
  </si>
  <si>
    <t>01PL25061428</t>
  </si>
  <si>
    <t>01PL25061429</t>
  </si>
  <si>
    <t>01PL25061430</t>
  </si>
  <si>
    <t>01PL25061431</t>
  </si>
  <si>
    <t>01PL25061432</t>
  </si>
  <si>
    <t>01PL25061433</t>
  </si>
  <si>
    <t>01PL25061434</t>
  </si>
  <si>
    <t>01PL25061435</t>
  </si>
  <si>
    <t>01PL25061436</t>
  </si>
  <si>
    <t>01PL25061437</t>
  </si>
  <si>
    <t>01PL25061438</t>
  </si>
  <si>
    <t>01PL25061439</t>
  </si>
  <si>
    <t>01PL25061440</t>
  </si>
  <si>
    <t>01PL25061441</t>
  </si>
  <si>
    <t>01PL25061442</t>
  </si>
  <si>
    <t>01PL25061443</t>
  </si>
  <si>
    <t>01PL25061444</t>
  </si>
  <si>
    <t>01PL25061445</t>
  </si>
  <si>
    <t>01PL25061446</t>
  </si>
  <si>
    <t>01PL25061447</t>
  </si>
  <si>
    <t>01PL25061448</t>
  </si>
  <si>
    <t>01PL250617246</t>
  </si>
  <si>
    <t>01PL250618326</t>
  </si>
  <si>
    <t>01PL250618327</t>
  </si>
  <si>
    <t>01PL250618328</t>
  </si>
  <si>
    <t>01PL250618329</t>
  </si>
  <si>
    <t>01PL250618330</t>
  </si>
  <si>
    <t>01PL250618331</t>
  </si>
  <si>
    <t>01PL250618332</t>
  </si>
  <si>
    <t>01PL250618333</t>
  </si>
  <si>
    <t>01PL250618334</t>
  </si>
  <si>
    <t>01PL250714100</t>
  </si>
  <si>
    <t>01PL25071496</t>
  </si>
  <si>
    <t>01PL25071497</t>
  </si>
  <si>
    <t>01PL25071498</t>
  </si>
  <si>
    <t>01PL25071499</t>
  </si>
  <si>
    <t>A1-07-13-3</t>
  </si>
  <si>
    <t>01PL25121952</t>
  </si>
  <si>
    <t>1176/08/25-LDS</t>
  </si>
  <si>
    <t>01PL25121953</t>
  </si>
  <si>
    <t>A1-07-14-3</t>
  </si>
  <si>
    <t>01PL25121954</t>
  </si>
  <si>
    <t>01PL25121955</t>
  </si>
  <si>
    <t>01PL25121956</t>
  </si>
  <si>
    <t>01PL25121957</t>
  </si>
  <si>
    <t>01PL25121958</t>
  </si>
  <si>
    <t>01PL25121959</t>
  </si>
  <si>
    <t>01PL25121960</t>
  </si>
  <si>
    <t>01PL25121961</t>
  </si>
  <si>
    <t>01PL25121962</t>
  </si>
  <si>
    <t>01PL25121963</t>
  </si>
  <si>
    <t>01PL25121964</t>
  </si>
  <si>
    <t>01PL25121965</t>
  </si>
  <si>
    <t>01PL25121966</t>
  </si>
  <si>
    <t>01PL25121967</t>
  </si>
  <si>
    <t>01PL25121968</t>
  </si>
  <si>
    <t>01PL25121969</t>
  </si>
  <si>
    <t>01PL25121970</t>
  </si>
  <si>
    <t>01PL25121971</t>
  </si>
  <si>
    <t>01PL25121972</t>
  </si>
  <si>
    <t>01PL25121973</t>
  </si>
  <si>
    <t>01PL25121974</t>
  </si>
  <si>
    <t>01PL25121975</t>
  </si>
  <si>
    <t>01PL25121976</t>
  </si>
  <si>
    <t>01PL25121977</t>
  </si>
  <si>
    <t>01PL25121978</t>
  </si>
  <si>
    <t>A1-08-09-4</t>
  </si>
  <si>
    <t>01PL251230100</t>
  </si>
  <si>
    <t>01PL251230101</t>
  </si>
  <si>
    <t>01PL251230102</t>
  </si>
  <si>
    <t>A1-08-11-4</t>
  </si>
  <si>
    <t>01PL251230103</t>
  </si>
  <si>
    <t>01PL251230104</t>
  </si>
  <si>
    <t>01PL251230105</t>
  </si>
  <si>
    <t>01PL251230106</t>
  </si>
  <si>
    <t>01PL251230107</t>
  </si>
  <si>
    <t>01PL251230108</t>
  </si>
  <si>
    <t>01PL251230109</t>
  </si>
  <si>
    <t>01PL251230110</t>
  </si>
  <si>
    <t>01PL251230111</t>
  </si>
  <si>
    <t>01PL251230112</t>
  </si>
  <si>
    <t>01PL251230113</t>
  </si>
  <si>
    <t>01PL251230114</t>
  </si>
  <si>
    <t>01PL251230115</t>
  </si>
  <si>
    <t>01PL251230116</t>
  </si>
  <si>
    <t>01PL251230117</t>
  </si>
  <si>
    <t>A1-08-13-4</t>
  </si>
  <si>
    <t>01PL251230118</t>
  </si>
  <si>
    <t>01PL251230119</t>
  </si>
  <si>
    <t>01PL251230120</t>
  </si>
  <si>
    <t>01PL251230121</t>
  </si>
  <si>
    <t>01PL251230122</t>
  </si>
  <si>
    <t>01PL251230123</t>
  </si>
  <si>
    <t>01PL251230124</t>
  </si>
  <si>
    <t>01PL251230125</t>
  </si>
  <si>
    <t>01PL251230126</t>
  </si>
  <si>
    <t>01PL251230127</t>
  </si>
  <si>
    <t>01PL251230128</t>
  </si>
  <si>
    <t>01PL251230129</t>
  </si>
  <si>
    <t>01PL251230130</t>
  </si>
  <si>
    <t>01PL251230131</t>
  </si>
  <si>
    <t>01PL251230132</t>
  </si>
  <si>
    <t>01PL251230133</t>
  </si>
  <si>
    <t>01PL251230134</t>
  </si>
  <si>
    <t>01PL251230135</t>
  </si>
  <si>
    <t>01PL251230136</t>
  </si>
  <si>
    <t>01PL251230137</t>
  </si>
  <si>
    <t>01PL251230138</t>
  </si>
  <si>
    <t>01PL251230139</t>
  </si>
  <si>
    <t>01PL25123096</t>
  </si>
  <si>
    <t>01PL25123097</t>
  </si>
  <si>
    <t>01PL25123098</t>
  </si>
  <si>
    <t>01PL25123099</t>
  </si>
  <si>
    <t>01PL260116135</t>
  </si>
  <si>
    <t>PL241007122</t>
  </si>
  <si>
    <t>PL241007123</t>
  </si>
  <si>
    <t>PL241007124</t>
  </si>
  <si>
    <t>PL241007125</t>
  </si>
  <si>
    <t>PL241007126</t>
  </si>
  <si>
    <t>PL241206362</t>
  </si>
  <si>
    <t>PL241206363</t>
  </si>
  <si>
    <t>PL241224228</t>
  </si>
  <si>
    <t>PL241224229</t>
  </si>
  <si>
    <t>01PL25053195</t>
  </si>
  <si>
    <t>01PL25053196</t>
  </si>
  <si>
    <t>01PL25053197</t>
  </si>
  <si>
    <t>01PL25053198</t>
  </si>
  <si>
    <t>01PL25053199</t>
  </si>
  <si>
    <t>Đèn led panel tròn nổi 3 chế độ màu viền đen 12W</t>
  </si>
  <si>
    <t>SRPLB-12/3C</t>
  </si>
  <si>
    <t>01PL25122454</t>
  </si>
  <si>
    <t>Đèn led panel tròn nổi viền đen 12W trắng</t>
  </si>
  <si>
    <t>01PL25072467</t>
  </si>
  <si>
    <t>SRPLB-12T</t>
  </si>
  <si>
    <t>01PL250804458</t>
  </si>
  <si>
    <t>Đèn led panel tròn nổi viền đen 18W trắng</t>
  </si>
  <si>
    <t>01PL25080979</t>
  </si>
  <si>
    <t>SRPLB-18T</t>
  </si>
  <si>
    <t>Đèn led panel tròn nổi 3 chế độ màu viền đen 24W</t>
  </si>
  <si>
    <t>SRPLB-24/3C</t>
  </si>
  <si>
    <t>01PL25080980</t>
  </si>
  <si>
    <t>01PL25080981</t>
  </si>
  <si>
    <t>PL240909128</t>
  </si>
  <si>
    <t>PL240909129</t>
  </si>
  <si>
    <t>01PL25061473</t>
  </si>
  <si>
    <t>01PL25061470</t>
  </si>
  <si>
    <t>01PL25061471</t>
  </si>
  <si>
    <t>01PL25061472</t>
  </si>
  <si>
    <t>01PL25122650</t>
  </si>
  <si>
    <t>Downlight tròn nổi DOB thân đen - 18W - 3 chế độ màu</t>
  </si>
  <si>
    <t>SRPLB2-18/3C</t>
  </si>
  <si>
    <t>01PL250714114</t>
  </si>
  <si>
    <t>01PL250714115</t>
  </si>
  <si>
    <t>01PL250714116</t>
  </si>
  <si>
    <t>01PL250714117</t>
  </si>
  <si>
    <t>01PL250714118</t>
  </si>
  <si>
    <t>01PL260128235</t>
  </si>
  <si>
    <t>01PL260128236</t>
  </si>
  <si>
    <t>Downlight tròn nổi DOB thân đen - 24W - 3 chế độ màu</t>
  </si>
  <si>
    <t>01PL250623575</t>
  </si>
  <si>
    <t>SRPLB2-24/3C</t>
  </si>
  <si>
    <t>01PL250623576</t>
  </si>
  <si>
    <t>01PL250623577</t>
  </si>
  <si>
    <t>01PL250623578</t>
  </si>
  <si>
    <t>01PL25062459</t>
  </si>
  <si>
    <t>01PL260128237</t>
  </si>
  <si>
    <t>01PL260128238</t>
  </si>
  <si>
    <t>01PL260128239</t>
  </si>
  <si>
    <t>01PL250630110</t>
  </si>
  <si>
    <t>SSDL-16T</t>
  </si>
  <si>
    <t>PL241106269</t>
  </si>
  <si>
    <t>PL221128173</t>
  </si>
  <si>
    <t>Downlight nổi tràn viền 32W trung tính</t>
  </si>
  <si>
    <t>01PL250505199</t>
  </si>
  <si>
    <t>SSDL-32N</t>
  </si>
  <si>
    <t>PL2211291</t>
  </si>
  <si>
    <t>SSDL-32V</t>
  </si>
  <si>
    <t>PL22111665</t>
  </si>
  <si>
    <t>PL22111656</t>
  </si>
  <si>
    <t>PL221129693</t>
  </si>
  <si>
    <t>01PL25080983</t>
  </si>
  <si>
    <t>01PL25080984</t>
  </si>
  <si>
    <t>PL221129694</t>
  </si>
  <si>
    <t>PL22111614</t>
  </si>
  <si>
    <t>SSDL-48V</t>
  </si>
  <si>
    <t>SSDLB-16N</t>
  </si>
  <si>
    <t>01PL250531109</t>
  </si>
  <si>
    <t>PL250106111</t>
  </si>
  <si>
    <t>SSDLB-16V</t>
  </si>
  <si>
    <t>PL240521410</t>
  </si>
  <si>
    <t>Downlight nổi tràn viền màu đen 24W trung tính (thân đen)</t>
  </si>
  <si>
    <t>SSDLB-24N</t>
  </si>
  <si>
    <t>PL250106112</t>
  </si>
  <si>
    <t>01PL250531110</t>
  </si>
  <si>
    <t>PL240516148</t>
  </si>
  <si>
    <t>SSDLB-24V</t>
  </si>
  <si>
    <t>Downlight nổi tràn viền màu đen 32W trung tính (thân đen)</t>
  </si>
  <si>
    <t>PL24051755</t>
  </si>
  <si>
    <t>SSDLB-32N</t>
  </si>
  <si>
    <t>01PL250531111</t>
  </si>
  <si>
    <t>SSDLB-32T</t>
  </si>
  <si>
    <t>01PL250531112</t>
  </si>
  <si>
    <t>01PL25070820</t>
  </si>
  <si>
    <t>PL240529311</t>
  </si>
  <si>
    <t>SSDLB-32V</t>
  </si>
  <si>
    <t>PL221129695</t>
  </si>
  <si>
    <t>01PL25080985</t>
  </si>
  <si>
    <t>SSDLB-48N</t>
  </si>
  <si>
    <t>PL24051756</t>
  </si>
  <si>
    <t>01PL25070348</t>
  </si>
  <si>
    <t>01PL25070349</t>
  </si>
  <si>
    <t>PL221116139</t>
  </si>
  <si>
    <t>SSDLB-48V</t>
  </si>
  <si>
    <t>PL240521415</t>
  </si>
  <si>
    <t>PL240521416</t>
  </si>
  <si>
    <t>01PL251027156</t>
  </si>
  <si>
    <t>PL241215191</t>
  </si>
  <si>
    <t>20190523</t>
  </si>
  <si>
    <t>Đèn led chiếu điểm 25W ASV</t>
  </si>
  <si>
    <t>PL241215192</t>
  </si>
  <si>
    <t>SSL-25V</t>
  </si>
  <si>
    <t>PL241215193</t>
  </si>
  <si>
    <t>04/02/19</t>
  </si>
  <si>
    <t>Đèn led chiếu điểm 30W ASV</t>
  </si>
  <si>
    <t>01PL25060521</t>
  </si>
  <si>
    <t>SSL-30V</t>
  </si>
  <si>
    <t>01PL250526118</t>
  </si>
  <si>
    <t>01PL251027157</t>
  </si>
  <si>
    <t>01PL251027158</t>
  </si>
  <si>
    <t>PL23100310</t>
  </si>
  <si>
    <t>PL23100312</t>
  </si>
  <si>
    <t>PL221121316</t>
  </si>
  <si>
    <t>PL231223134</t>
  </si>
  <si>
    <t>PL231125381</t>
  </si>
  <si>
    <t>PL221113570</t>
  </si>
  <si>
    <t>20220321</t>
  </si>
  <si>
    <t>PL231223142</t>
  </si>
  <si>
    <t>PL241112221</t>
  </si>
  <si>
    <t>01PL25100316</t>
  </si>
  <si>
    <t>01PL25100317</t>
  </si>
  <si>
    <t>01PL25100318</t>
  </si>
  <si>
    <t>01PL26011248</t>
  </si>
  <si>
    <t>01PL26011251</t>
  </si>
  <si>
    <t>01PL26011253</t>
  </si>
  <si>
    <t>01PL26011254</t>
  </si>
  <si>
    <t>01PL26011256</t>
  </si>
  <si>
    <t>01PL26011257</t>
  </si>
  <si>
    <t>PL22111465</t>
  </si>
  <si>
    <t>PL221117399</t>
  </si>
  <si>
    <t>241/05/21</t>
  </si>
  <si>
    <t>20220114</t>
  </si>
  <si>
    <t>PL221117400</t>
  </si>
  <si>
    <t>PL221117401</t>
  </si>
  <si>
    <t>PL221117402</t>
  </si>
  <si>
    <t>PL221117109</t>
  </si>
  <si>
    <t>20220515</t>
  </si>
  <si>
    <t>PL221113572</t>
  </si>
  <si>
    <t>Đèn led panel vuông nổi 3 chế độ 6W</t>
  </si>
  <si>
    <t>PL24080994</t>
  </si>
  <si>
    <t>SSPL-6/3C</t>
  </si>
  <si>
    <t>PL221121244</t>
  </si>
  <si>
    <t>PL241206373</t>
  </si>
  <si>
    <t>Đèn led panel vuông nổi 6W vàng</t>
  </si>
  <si>
    <t>PL221121245</t>
  </si>
  <si>
    <t>448/10/21</t>
  </si>
  <si>
    <t>SSPL-6V</t>
  </si>
  <si>
    <t>01PL250505256</t>
  </si>
  <si>
    <t>01PL250505257</t>
  </si>
  <si>
    <t>PL241224230</t>
  </si>
  <si>
    <t>984/10/24</t>
  </si>
  <si>
    <t>PL241224231</t>
  </si>
  <si>
    <t>PL241224232</t>
  </si>
  <si>
    <t>PL241224233</t>
  </si>
  <si>
    <t>908/05/24-LDS</t>
  </si>
  <si>
    <t>01PL250416295</t>
  </si>
  <si>
    <t>01PL250416296</t>
  </si>
  <si>
    <t>01PL250416297</t>
  </si>
  <si>
    <t>A1-07-03-2</t>
  </si>
  <si>
    <t>01PL250416298</t>
  </si>
  <si>
    <t>01PL250416299</t>
  </si>
  <si>
    <t>01PL250416300</t>
  </si>
  <si>
    <t>01PL250416301</t>
  </si>
  <si>
    <t>01PL250416302</t>
  </si>
  <si>
    <t>01PL250416303</t>
  </si>
  <si>
    <t>PL240715180</t>
  </si>
  <si>
    <t>PL24101753</t>
  </si>
  <si>
    <t>01PL250505260</t>
  </si>
  <si>
    <t>01PL250505262</t>
  </si>
  <si>
    <t>01PL250505263</t>
  </si>
  <si>
    <t>01PL250508229</t>
  </si>
  <si>
    <t>01PL250508230</t>
  </si>
  <si>
    <t>01PL250505267</t>
  </si>
  <si>
    <t>01PL250505268</t>
  </si>
  <si>
    <t>01PL250505269</t>
  </si>
  <si>
    <t>01PL250505270</t>
  </si>
  <si>
    <t>01PL250505271</t>
  </si>
  <si>
    <t>01PL250505272</t>
  </si>
  <si>
    <t>01PL250505273</t>
  </si>
  <si>
    <t>01PL250505274</t>
  </si>
  <si>
    <t>01PL250505275</t>
  </si>
  <si>
    <t>01PL250505276</t>
  </si>
  <si>
    <t>01PL250505277</t>
  </si>
  <si>
    <t>01PL250505278</t>
  </si>
  <si>
    <t>01PL250505279</t>
  </si>
  <si>
    <t>01PL250505280</t>
  </si>
  <si>
    <t>01PL250505281</t>
  </si>
  <si>
    <t>01PL250505282</t>
  </si>
  <si>
    <t>01PL250505283</t>
  </si>
  <si>
    <t>01PL250505285</t>
  </si>
  <si>
    <t>01PL250505286</t>
  </si>
  <si>
    <t>01PL250722128</t>
  </si>
  <si>
    <t>01PL250722129</t>
  </si>
  <si>
    <t>01PL25121979</t>
  </si>
  <si>
    <t>01PL25121980</t>
  </si>
  <si>
    <t>A1-02-09-4</t>
  </si>
  <si>
    <t>01PL260203180</t>
  </si>
  <si>
    <t>01PL260203181</t>
  </si>
  <si>
    <t>01PL260203182</t>
  </si>
  <si>
    <t>01PL260203183</t>
  </si>
  <si>
    <t>01PL260203184</t>
  </si>
  <si>
    <t>PL24070358</t>
  </si>
  <si>
    <t>PL24070359</t>
  </si>
  <si>
    <t>PL240715191</t>
  </si>
  <si>
    <t>PL240715192</t>
  </si>
  <si>
    <t>PL24101772</t>
  </si>
  <si>
    <t>01PL25050849</t>
  </si>
  <si>
    <t>01PL25050850</t>
  </si>
  <si>
    <t>01PL25050851</t>
  </si>
  <si>
    <t>01PL25070167</t>
  </si>
  <si>
    <t>01PL25070168</t>
  </si>
  <si>
    <t>01PL25070169</t>
  </si>
  <si>
    <t>01PL25070171</t>
  </si>
  <si>
    <t>01PL25070172</t>
  </si>
  <si>
    <t>01PL25122534</t>
  </si>
  <si>
    <t>01PL25122535</t>
  </si>
  <si>
    <t>01PL25122536</t>
  </si>
  <si>
    <t>PL250106131</t>
  </si>
  <si>
    <t>PL250106132</t>
  </si>
  <si>
    <t>PL250106133</t>
  </si>
  <si>
    <t>01PL25070350</t>
  </si>
  <si>
    <t>01PL25070351</t>
  </si>
  <si>
    <t>01PL25070352</t>
  </si>
  <si>
    <t>01PL25070353</t>
  </si>
  <si>
    <t>01PL25070354</t>
  </si>
  <si>
    <t>01PL25070355</t>
  </si>
  <si>
    <t>01PL25070356</t>
  </si>
  <si>
    <t>01PL25070357</t>
  </si>
  <si>
    <t>01PL25070358</t>
  </si>
  <si>
    <t>01PL25070359</t>
  </si>
  <si>
    <t>01PL25070360</t>
  </si>
  <si>
    <t>01PL25070361</t>
  </si>
  <si>
    <t>01PL25070362</t>
  </si>
  <si>
    <t>01PL25070363</t>
  </si>
  <si>
    <t>01PL25070364</t>
  </si>
  <si>
    <t>01PL25070365</t>
  </si>
  <si>
    <t>01PL25070366</t>
  </si>
  <si>
    <t>01PL25070367</t>
  </si>
  <si>
    <t>01PL25070368</t>
  </si>
  <si>
    <t>01PL25070369</t>
  </si>
  <si>
    <t>01PL25070370</t>
  </si>
  <si>
    <t>01PL25070371</t>
  </si>
  <si>
    <t>01PL25070372</t>
  </si>
  <si>
    <t>01PL25070373</t>
  </si>
  <si>
    <t>01PL25070374</t>
  </si>
  <si>
    <t>01PL25071164</t>
  </si>
  <si>
    <t>01PL25071165</t>
  </si>
  <si>
    <t>01PL250714120</t>
  </si>
  <si>
    <t>01PL250714121</t>
  </si>
  <si>
    <t>01PL250714122</t>
  </si>
  <si>
    <t>01PL250714123</t>
  </si>
  <si>
    <t>01PL250714124</t>
  </si>
  <si>
    <t>01PL250714125</t>
  </si>
  <si>
    <t>01PL250714126</t>
  </si>
  <si>
    <t>A1-08-12-3</t>
  </si>
  <si>
    <t>01PL25122537</t>
  </si>
  <si>
    <t>01PL25122538</t>
  </si>
  <si>
    <t>01PL25122539</t>
  </si>
  <si>
    <t>01PL25122540</t>
  </si>
  <si>
    <t>A1-08-12-4</t>
  </si>
  <si>
    <t>01PL25122541</t>
  </si>
  <si>
    <t>01PL25122542</t>
  </si>
  <si>
    <t>01PL25122543</t>
  </si>
  <si>
    <t>01PL25122544</t>
  </si>
  <si>
    <t>01PL25122545</t>
  </si>
  <si>
    <t>01PL25122546</t>
  </si>
  <si>
    <t>01PL25122547</t>
  </si>
  <si>
    <t>01PL25122548</t>
  </si>
  <si>
    <t>01PL25122549</t>
  </si>
  <si>
    <t>01PL25122550</t>
  </si>
  <si>
    <t>01PL25122551</t>
  </si>
  <si>
    <t>01PL25122552</t>
  </si>
  <si>
    <t>01PL25122553</t>
  </si>
  <si>
    <t>01PL25122554</t>
  </si>
  <si>
    <t>01PL25122555</t>
  </si>
  <si>
    <t>01PL25122556</t>
  </si>
  <si>
    <t>01PL25122557</t>
  </si>
  <si>
    <t>01PL25122558</t>
  </si>
  <si>
    <t>01PL25122559</t>
  </si>
  <si>
    <t>01PL25122560</t>
  </si>
  <si>
    <t>01PL25122561</t>
  </si>
  <si>
    <t>01PL25122562</t>
  </si>
  <si>
    <t>01PL25122563</t>
  </si>
  <si>
    <t>01PL260203119</t>
  </si>
  <si>
    <t>PL240529312</t>
  </si>
  <si>
    <t>PL240529313</t>
  </si>
  <si>
    <t>PL24070661</t>
  </si>
  <si>
    <t>PL24070662</t>
  </si>
  <si>
    <t>PL24070663</t>
  </si>
  <si>
    <t>PL240715194</t>
  </si>
  <si>
    <t>PL240715195</t>
  </si>
  <si>
    <t>PL240715196</t>
  </si>
  <si>
    <t>PL24080993</t>
  </si>
  <si>
    <t>Đèn led panel vuông nổi viền đen 12W trắng</t>
  </si>
  <si>
    <t>01PL250522158</t>
  </si>
  <si>
    <t>SSPLB-12T</t>
  </si>
  <si>
    <t>01PL250714314</t>
  </si>
  <si>
    <t>01PL250714315</t>
  </si>
  <si>
    <t>Đèn led panel vuông nổi viền đen 12W vàng</t>
  </si>
  <si>
    <t>PL24101788</t>
  </si>
  <si>
    <t>SSPLB-12V</t>
  </si>
  <si>
    <t>PL24101789</t>
  </si>
  <si>
    <t>01PL250804610</t>
  </si>
  <si>
    <t>01PL260207238</t>
  </si>
  <si>
    <t>Đèn led panel vuông nổi viền đen 18Wvàng</t>
  </si>
  <si>
    <t>01PL250813200</t>
  </si>
  <si>
    <t>SSPLB-18V</t>
  </si>
  <si>
    <t>01PL26012848</t>
  </si>
  <si>
    <t>01PL26012849</t>
  </si>
  <si>
    <t>01PL26012850</t>
  </si>
  <si>
    <t>01PL26012851</t>
  </si>
  <si>
    <t>01PL26012852</t>
  </si>
  <si>
    <t>01PL26012853</t>
  </si>
  <si>
    <t>Downlight vuông nổi DOB thân đen - 12W - 3 chế độ màu</t>
  </si>
  <si>
    <t>01PL25062466</t>
  </si>
  <si>
    <t>916/08/24-LDS</t>
  </si>
  <si>
    <t>SSPLB2-12/3C</t>
  </si>
  <si>
    <t>940/09/24-LDS</t>
  </si>
  <si>
    <t>01PL250320778</t>
  </si>
  <si>
    <t>01PL250623580</t>
  </si>
  <si>
    <t>01PL250623581</t>
  </si>
  <si>
    <t>01PL250623582</t>
  </si>
  <si>
    <t>01PL250623583</t>
  </si>
  <si>
    <t>01PL250623584</t>
  </si>
  <si>
    <t>01PL250623585</t>
  </si>
  <si>
    <t>01PL25070174</t>
  </si>
  <si>
    <t>01PL25070175</t>
  </si>
  <si>
    <t>01PL25070176</t>
  </si>
  <si>
    <t>01PL25070178</t>
  </si>
  <si>
    <t>01PL260130169</t>
  </si>
  <si>
    <t>01PL260130170</t>
  </si>
  <si>
    <t>01PL260130171</t>
  </si>
  <si>
    <t>Downlight vuông nổi DOB thân đen - 12W - AS vàng</t>
  </si>
  <si>
    <t>PL250108625</t>
  </si>
  <si>
    <t>SSPLB2-12V</t>
  </si>
  <si>
    <t>Downlight vuông nổi DOB thân đen -18W - 3 chế độ màu</t>
  </si>
  <si>
    <t>SSPLB2-18/3C</t>
  </si>
  <si>
    <t>01PL25070181</t>
  </si>
  <si>
    <t>01PL25070182</t>
  </si>
  <si>
    <t>01PL25070183</t>
  </si>
  <si>
    <t>01PL25070184</t>
  </si>
  <si>
    <t>01PL25070185</t>
  </si>
  <si>
    <t>01PL25070186</t>
  </si>
  <si>
    <t>01PL25070187</t>
  </si>
  <si>
    <t>01PL25070188</t>
  </si>
  <si>
    <t>01PL25070189</t>
  </si>
  <si>
    <t>01PL260130172</t>
  </si>
  <si>
    <t>01PL260130173</t>
  </si>
  <si>
    <t>01PL260130174</t>
  </si>
  <si>
    <t>01PL260130175</t>
  </si>
  <si>
    <t>01PL260130177</t>
  </si>
  <si>
    <t>01PL260130178</t>
  </si>
  <si>
    <t>Downlight vuông nổi DOB thân đen - 24W - 3 chế độ màu</t>
  </si>
  <si>
    <t>SSPLB2-24/3C</t>
  </si>
  <si>
    <t>01PL250701100</t>
  </si>
  <si>
    <t>01PL250701101</t>
  </si>
  <si>
    <t>01PL25070195</t>
  </si>
  <si>
    <t>01PL25070196</t>
  </si>
  <si>
    <t>01PL25070197</t>
  </si>
  <si>
    <t>01PL25070198</t>
  </si>
  <si>
    <t>01PL25070199</t>
  </si>
  <si>
    <t>01PL260128240</t>
  </si>
  <si>
    <t>01PL260128241</t>
  </si>
  <si>
    <t>01PL260128242</t>
  </si>
  <si>
    <t>01PL260128243</t>
  </si>
  <si>
    <t>01PL260128244</t>
  </si>
  <si>
    <t>Đèn led âm tường cầu thang 1.7W - hình giọt nước</t>
  </si>
  <si>
    <t>01PL25090932</t>
  </si>
  <si>
    <t>01/06/25-SEITY</t>
  </si>
  <si>
    <t>SEITY</t>
  </si>
  <si>
    <t>STL-2V/1</t>
  </si>
  <si>
    <t>Đèn led âm tường cầu thang 1.7W - hình thang</t>
  </si>
  <si>
    <t>STL-2V/2</t>
  </si>
  <si>
    <t>Đèn led âm tường cầu thang 1.7W - hình chữ I</t>
  </si>
  <si>
    <t>STL-2V/3</t>
  </si>
  <si>
    <t>Đèn led âm tường cầu thang 1.7W - hình tròn</t>
  </si>
  <si>
    <t>STL-2V/4</t>
  </si>
  <si>
    <t>Đèn led âm tường cầu thang 2W - hình chữ nhật IP65</t>
  </si>
  <si>
    <t>STL-2V/5</t>
  </si>
  <si>
    <t>Bộ Inverter 10kW 3 pha. Bảo hành: 10 năm</t>
  </si>
  <si>
    <t>PL230515122</t>
  </si>
  <si>
    <t>F053SLJ</t>
  </si>
  <si>
    <t>STP-10.0-3AV</t>
  </si>
  <si>
    <t>Biến tần 15kw- 3 pha - SMA</t>
  </si>
  <si>
    <t>PL23051630</t>
  </si>
  <si>
    <t>STP-15000TL</t>
  </si>
  <si>
    <t>Bộ Inverter 20kW 3 pha. Bảo hành: 10 năm</t>
  </si>
  <si>
    <t>PL230515123</t>
  </si>
  <si>
    <t>STP-20000TL</t>
  </si>
  <si>
    <t>Bộ Inverter 25kW 3 pha. Bảo hành: 10 năm</t>
  </si>
  <si>
    <t>PL230515124</t>
  </si>
  <si>
    <t>STP-25000TL</t>
  </si>
  <si>
    <t>PL230515125</t>
  </si>
  <si>
    <t>Bộ Inverter 5kW 3 pha. Bảo hành: 10 năm</t>
  </si>
  <si>
    <t>PL230515126</t>
  </si>
  <si>
    <t>STP-5000TL</t>
  </si>
  <si>
    <t>PL230515127</t>
  </si>
  <si>
    <t>Cầu dao chống thấm nước 1P 20A</t>
  </si>
  <si>
    <t>01PL250827120</t>
  </si>
  <si>
    <t>SW-120</t>
  </si>
  <si>
    <t>01PL25102313</t>
  </si>
  <si>
    <t>Cầu dao chống thấm nước 1P 32A</t>
  </si>
  <si>
    <t>PL241215125</t>
  </si>
  <si>
    <t>09/07/20</t>
  </si>
  <si>
    <t>20201218</t>
  </si>
  <si>
    <t>SW-132</t>
  </si>
  <si>
    <t>Cầu dao chống thấm nước 2P 20A</t>
  </si>
  <si>
    <t>PL241215126</t>
  </si>
  <si>
    <t>SW-220</t>
  </si>
  <si>
    <t>PL241125340</t>
  </si>
  <si>
    <t>01PL25022472</t>
  </si>
  <si>
    <t>Cầu dao chống thấm nước 2P 32A</t>
  </si>
  <si>
    <t>PL241215127</t>
  </si>
  <si>
    <t>SW-232</t>
  </si>
  <si>
    <t>Cầu dao chống thấm nước 2P 63A</t>
  </si>
  <si>
    <t>PL241215128</t>
  </si>
  <si>
    <t>SW-263</t>
  </si>
  <si>
    <t>01PL25022473</t>
  </si>
  <si>
    <t>Cầu dao chống thấm nước 3P 32A</t>
  </si>
  <si>
    <t>01PL250827121</t>
  </si>
  <si>
    <t>SW-332</t>
  </si>
  <si>
    <t>Cầu dao chống thấm nước 3P 50A</t>
  </si>
  <si>
    <t>PL241215129</t>
  </si>
  <si>
    <t>SW-350</t>
  </si>
  <si>
    <t>Cầu dao chống thấm nước 3P 63A</t>
  </si>
  <si>
    <t>PL241215130</t>
  </si>
  <si>
    <t>SW-363</t>
  </si>
  <si>
    <t>Mặt 1 công tắc samrt zigbee- CN</t>
  </si>
  <si>
    <t>20230516</t>
  </si>
  <si>
    <t>SW1/ZB</t>
  </si>
  <si>
    <t>Mặt 2 công tắc smart zigbee- CN</t>
  </si>
  <si>
    <t>SW2/ZB</t>
  </si>
  <si>
    <t>Mặt 1 công tắc smart wifi- đen viền vàng</t>
  </si>
  <si>
    <t>SWB1/SC/V</t>
  </si>
  <si>
    <t>PL22122385</t>
  </si>
  <si>
    <t>PL2406044</t>
  </si>
  <si>
    <t>Mặt 2 công tắc smart wifi- đen viền vàng</t>
  </si>
  <si>
    <t>SWB2/SC/V</t>
  </si>
  <si>
    <t>PL2406045</t>
  </si>
  <si>
    <t>Mặt 3 công tắc smart wifi- đen viền vàng</t>
  </si>
  <si>
    <t>SWB3/SC/V</t>
  </si>
  <si>
    <t>PL2406046</t>
  </si>
  <si>
    <t>Mặt 4 công tắc smart wifi- đen viền vàng</t>
  </si>
  <si>
    <t>SWB4/SC/V</t>
  </si>
  <si>
    <t>PL2406047</t>
  </si>
  <si>
    <t>PL23050963</t>
  </si>
  <si>
    <t>02/10/19</t>
  </si>
  <si>
    <t>20191228</t>
  </si>
  <si>
    <t>Mặt 1 công tắc smart zigbee- vuông</t>
  </si>
  <si>
    <t>SWV1/ZB</t>
  </si>
  <si>
    <t>PL230107381</t>
  </si>
  <si>
    <t>20210529</t>
  </si>
  <si>
    <t>Mặt 2 công tắc smart zigbee - vuông</t>
  </si>
  <si>
    <t>SWV2/ZB</t>
  </si>
  <si>
    <t>PL230107382</t>
  </si>
  <si>
    <t>Mặt 3 công tắc smart zigbee- vuông</t>
  </si>
  <si>
    <t>SWV3/ZB</t>
  </si>
  <si>
    <t>PL2406048</t>
  </si>
  <si>
    <t>PL2406049</t>
  </si>
  <si>
    <t>Mặt 4 công tắc smart wifi- trắng viền bạc</t>
  </si>
  <si>
    <t>SWW4/SC/V</t>
  </si>
  <si>
    <t>PL24060411</t>
  </si>
  <si>
    <t>PL22122351</t>
  </si>
  <si>
    <t>PL22122518</t>
  </si>
  <si>
    <t>PL22122519</t>
  </si>
  <si>
    <t>Tủ điện âm tường 4 đường</t>
  </si>
  <si>
    <t>PL2212013</t>
  </si>
  <si>
    <t>39/09/19</t>
  </si>
  <si>
    <t>20191127</t>
  </si>
  <si>
    <t>T4</t>
  </si>
  <si>
    <t>PL2212014</t>
  </si>
  <si>
    <t>PL2211081362</t>
  </si>
  <si>
    <t>41/02/20</t>
  </si>
  <si>
    <t>20200512</t>
  </si>
  <si>
    <t>PL2211081363</t>
  </si>
  <si>
    <t>01PL251118152</t>
  </si>
  <si>
    <t>01PL251118153</t>
  </si>
  <si>
    <t>01PL251118155</t>
  </si>
  <si>
    <t>01PL251118156</t>
  </si>
  <si>
    <t>01PL251118157</t>
  </si>
  <si>
    <t>01PL251118158</t>
  </si>
  <si>
    <t>01PL251118159</t>
  </si>
  <si>
    <t>PL221123223</t>
  </si>
  <si>
    <t>01PL250422239</t>
  </si>
  <si>
    <t>02/02/25-OULI</t>
  </si>
  <si>
    <t>01PL250422240</t>
  </si>
  <si>
    <t>01PL251206409</t>
  </si>
  <si>
    <t>04/08/25-OULI</t>
  </si>
  <si>
    <t>01PL2506028</t>
  </si>
  <si>
    <t>01PL2506029</t>
  </si>
  <si>
    <t>01PL25060210</t>
  </si>
  <si>
    <t>01PL251206410</t>
  </si>
  <si>
    <t>Ổ cắm âm bàn đa năng thông minh</t>
  </si>
  <si>
    <t>PL221124192</t>
  </si>
  <si>
    <t>41/04/22</t>
  </si>
  <si>
    <t>TBS2/SC</t>
  </si>
  <si>
    <t>Ổ cắm âm bàn- 1 ổ cắm 3 chấu</t>
  </si>
  <si>
    <t>PL24112667</t>
  </si>
  <si>
    <t>TBS3</t>
  </si>
  <si>
    <t>PL23010859</t>
  </si>
  <si>
    <t>Thanh nối T</t>
  </si>
  <si>
    <t>13/07/22</t>
  </si>
  <si>
    <t>TB</t>
  </si>
  <si>
    <t>A3-04-01-1</t>
  </si>
  <si>
    <t>01PL25092045</t>
  </si>
  <si>
    <t>03/05/25-FEIHE</t>
  </si>
  <si>
    <t>FEIHE</t>
  </si>
  <si>
    <t>01PL25092046</t>
  </si>
  <si>
    <t>01PL25092047</t>
  </si>
  <si>
    <t>01PL25092048</t>
  </si>
  <si>
    <t>01PL25092049</t>
  </si>
  <si>
    <t>01PL25092050</t>
  </si>
  <si>
    <t>01PL25092051</t>
  </si>
  <si>
    <t>01PL25092052</t>
  </si>
  <si>
    <t>01PL25092053</t>
  </si>
  <si>
    <t>01PL25092054</t>
  </si>
  <si>
    <t>01PL25092055</t>
  </si>
  <si>
    <t>01PL25092056</t>
  </si>
  <si>
    <t>01PL25092057</t>
  </si>
  <si>
    <t>01PL25092058</t>
  </si>
  <si>
    <t>01PL25092059</t>
  </si>
  <si>
    <t>01PL25092060</t>
  </si>
  <si>
    <t>01PL25092061</t>
  </si>
  <si>
    <t>A1-02-15-2</t>
  </si>
  <si>
    <t>PL23110819</t>
  </si>
  <si>
    <t>A1-02-15-4</t>
  </si>
  <si>
    <t>PL23110821</t>
  </si>
  <si>
    <t>PL24071628</t>
  </si>
  <si>
    <t>PL24071629</t>
  </si>
  <si>
    <t>PL24071630</t>
  </si>
  <si>
    <t>PL24071631</t>
  </si>
  <si>
    <t>PL24071632</t>
  </si>
  <si>
    <t>PL24071633</t>
  </si>
  <si>
    <t>01PL25091057</t>
  </si>
  <si>
    <t>01PL25091058</t>
  </si>
  <si>
    <t>01PL25091059</t>
  </si>
  <si>
    <t>01PL25091060</t>
  </si>
  <si>
    <t>01PL25091061</t>
  </si>
  <si>
    <t>01PL25091062</t>
  </si>
  <si>
    <t>Đèn led gương trang điểm 3W màu đỏ</t>
  </si>
  <si>
    <t>01PL25091064</t>
  </si>
  <si>
    <t>TL14-RD</t>
  </si>
  <si>
    <t>01PL25091065</t>
  </si>
  <si>
    <t>01PL25091066</t>
  </si>
  <si>
    <t>01PL25091067</t>
  </si>
  <si>
    <t>01PL25091068</t>
  </si>
  <si>
    <t>01PL25091069</t>
  </si>
  <si>
    <t>Đèn bàn đa năng 6W</t>
  </si>
  <si>
    <t>01PL25103182</t>
  </si>
  <si>
    <t>TL2</t>
  </si>
  <si>
    <t>01PL25103183</t>
  </si>
  <si>
    <t>01PL25103184</t>
  </si>
  <si>
    <t>01PL25103185</t>
  </si>
  <si>
    <t>01PL25103186</t>
  </si>
  <si>
    <t>01PL25103187</t>
  </si>
  <si>
    <t>01PL25103188</t>
  </si>
  <si>
    <t>PL241215196</t>
  </si>
  <si>
    <t>PL241215197</t>
  </si>
  <si>
    <t>PL241215198</t>
  </si>
  <si>
    <t>PL241215199</t>
  </si>
  <si>
    <t>PL241215194</t>
  </si>
  <si>
    <t>PL241215201</t>
  </si>
  <si>
    <t>PL241215202</t>
  </si>
  <si>
    <t>PL241215203</t>
  </si>
  <si>
    <t>PL241215204</t>
  </si>
  <si>
    <t>PL241215205</t>
  </si>
  <si>
    <t>A1-02-15-3</t>
  </si>
  <si>
    <t>PL241215208</t>
  </si>
  <si>
    <t>10/02/20</t>
  </si>
  <si>
    <t>20210130</t>
  </si>
  <si>
    <t>PL241215209</t>
  </si>
  <si>
    <t>PL241215210</t>
  </si>
  <si>
    <t>PL241215211</t>
  </si>
  <si>
    <t>PL241215212</t>
  </si>
  <si>
    <t>PL241215213</t>
  </si>
  <si>
    <t>PL241215214</t>
  </si>
  <si>
    <t>PL241215215</t>
  </si>
  <si>
    <t>PL241215216</t>
  </si>
  <si>
    <t>PL241215217</t>
  </si>
  <si>
    <t>PL241215218</t>
  </si>
  <si>
    <t>PL241215219</t>
  </si>
  <si>
    <t>A1-02-14-4</t>
  </si>
  <si>
    <t>PL23080212</t>
  </si>
  <si>
    <t>PL23080214</t>
  </si>
  <si>
    <t>PL23080215</t>
  </si>
  <si>
    <t>PL23080216</t>
  </si>
  <si>
    <t>PL23080217</t>
  </si>
  <si>
    <t>PL23080222</t>
  </si>
  <si>
    <t>PL23080223</t>
  </si>
  <si>
    <t>PL23080224</t>
  </si>
  <si>
    <t>PL23080225</t>
  </si>
  <si>
    <t>PL23080226</t>
  </si>
  <si>
    <t>PL23080228</t>
  </si>
  <si>
    <t>PL23080229</t>
  </si>
  <si>
    <t>PL23080230</t>
  </si>
  <si>
    <t>PL23080231</t>
  </si>
  <si>
    <t>PL23080232</t>
  </si>
  <si>
    <t>PL23080233</t>
  </si>
  <si>
    <t>A2-01-01-1</t>
  </si>
  <si>
    <t>PL2403111</t>
  </si>
  <si>
    <t>PL24031111</t>
  </si>
  <si>
    <t>PL24031112</t>
  </si>
  <si>
    <t>PL24031113</t>
  </si>
  <si>
    <t>PL24031114</t>
  </si>
  <si>
    <t>PL24031115</t>
  </si>
  <si>
    <t>PL24031116</t>
  </si>
  <si>
    <t>PL24031117</t>
  </si>
  <si>
    <t>PL24031118</t>
  </si>
  <si>
    <t>PL24031119</t>
  </si>
  <si>
    <t>PL24031121</t>
  </si>
  <si>
    <t>PL24031122</t>
  </si>
  <si>
    <t>PL24031123</t>
  </si>
  <si>
    <t>PL24031124</t>
  </si>
  <si>
    <t>PL24031125</t>
  </si>
  <si>
    <t>PL24031126</t>
  </si>
  <si>
    <t>PL24031127</t>
  </si>
  <si>
    <t>PL24031128</t>
  </si>
  <si>
    <t>PL24031129</t>
  </si>
  <si>
    <t>PL2403113</t>
  </si>
  <si>
    <t>PL24031130</t>
  </si>
  <si>
    <t>PL2403114</t>
  </si>
  <si>
    <t>PL2403115</t>
  </si>
  <si>
    <t>PL2403116</t>
  </si>
  <si>
    <t>PL2403117</t>
  </si>
  <si>
    <t>PL2403119</t>
  </si>
  <si>
    <t>A2-05-12-2</t>
  </si>
  <si>
    <t>Đèn bàn Led 15W (AS trung tính)</t>
  </si>
  <si>
    <t>01PL25091142</t>
  </si>
  <si>
    <t>24/07/25-WD</t>
  </si>
  <si>
    <t>01PL25091143</t>
  </si>
  <si>
    <t>01PL25091144</t>
  </si>
  <si>
    <t>01PL25091145</t>
  </si>
  <si>
    <t>01PL25091146</t>
  </si>
  <si>
    <t>01PL25091147</t>
  </si>
  <si>
    <t>01PL25091148</t>
  </si>
  <si>
    <t>01PL25091149</t>
  </si>
  <si>
    <t>01PL25091150</t>
  </si>
  <si>
    <t>01PL25091151</t>
  </si>
  <si>
    <t>01PL25091152</t>
  </si>
  <si>
    <t>01PL25091153</t>
  </si>
  <si>
    <t>01PL25091154</t>
  </si>
  <si>
    <t>01PL25091155</t>
  </si>
  <si>
    <t>01PL25091156</t>
  </si>
  <si>
    <t>01PL25091157</t>
  </si>
  <si>
    <t>01PL25091158</t>
  </si>
  <si>
    <t>01PL25091159</t>
  </si>
  <si>
    <t>01PL25091160</t>
  </si>
  <si>
    <t>01PL25091161</t>
  </si>
  <si>
    <t>01PL25091162</t>
  </si>
  <si>
    <t>01PL25091163</t>
  </si>
  <si>
    <t>01PL250429266</t>
  </si>
  <si>
    <t>01PL250429267</t>
  </si>
  <si>
    <t>01PL250429268</t>
  </si>
  <si>
    <t>01PL250429269</t>
  </si>
  <si>
    <t>01PL250429271</t>
  </si>
  <si>
    <t>01PL250429273</t>
  </si>
  <si>
    <t>01PL250429274</t>
  </si>
  <si>
    <t>01PL250429275</t>
  </si>
  <si>
    <t>01PL250429276</t>
  </si>
  <si>
    <t>01PL250429278</t>
  </si>
  <si>
    <t>01PL250429279</t>
  </si>
  <si>
    <t>01PL250429281</t>
  </si>
  <si>
    <t>01PL250429283</t>
  </si>
  <si>
    <t>01PL250429284</t>
  </si>
  <si>
    <t>01PL250429285</t>
  </si>
  <si>
    <t>01PL250429286</t>
  </si>
  <si>
    <t>01PL250429287</t>
  </si>
  <si>
    <t>01PL250429288</t>
  </si>
  <si>
    <t>01PL250429290</t>
  </si>
  <si>
    <t>01PL250429316</t>
  </si>
  <si>
    <t>01PL250429317</t>
  </si>
  <si>
    <t>01PL250701109</t>
  </si>
  <si>
    <t>07/04/25-OYSHI</t>
  </si>
  <si>
    <t>01PL250701110</t>
  </si>
  <si>
    <t>01PL250701111</t>
  </si>
  <si>
    <t>01PL250701112</t>
  </si>
  <si>
    <t>01PL250701113</t>
  </si>
  <si>
    <t>01PL250701114</t>
  </si>
  <si>
    <t>A2-01-11-4</t>
  </si>
  <si>
    <t>01PL250701115</t>
  </si>
  <si>
    <t>01PL250701116</t>
  </si>
  <si>
    <t>01PL250701117</t>
  </si>
  <si>
    <t>01PL250701118</t>
  </si>
  <si>
    <t>01PL250701119</t>
  </si>
  <si>
    <t>01PL250701120</t>
  </si>
  <si>
    <t>01PL250701121</t>
  </si>
  <si>
    <t>01PL250701122</t>
  </si>
  <si>
    <t>01PL250701123</t>
  </si>
  <si>
    <t>01PL250701124</t>
  </si>
  <si>
    <t>01PL250701125</t>
  </si>
  <si>
    <t>01PL250701126</t>
  </si>
  <si>
    <t>01PL250701127</t>
  </si>
  <si>
    <t>01PL250701128</t>
  </si>
  <si>
    <t>01PL250701129</t>
  </si>
  <si>
    <t>01PL250701130</t>
  </si>
  <si>
    <t>01PL250701131</t>
  </si>
  <si>
    <t>01PL250701132</t>
  </si>
  <si>
    <t>A2-05-10-4</t>
  </si>
  <si>
    <t>01PL250903185</t>
  </si>
  <si>
    <t>08/05/25-OYSHI</t>
  </si>
  <si>
    <t>01PL250903186</t>
  </si>
  <si>
    <t>01PL250903187</t>
  </si>
  <si>
    <t>01PL250903188</t>
  </si>
  <si>
    <t>01PL250903189</t>
  </si>
  <si>
    <t>01PL250903190</t>
  </si>
  <si>
    <t>01PL250903191</t>
  </si>
  <si>
    <t>01PL250903192</t>
  </si>
  <si>
    <t>01PL250903193</t>
  </si>
  <si>
    <t>01PL250903194</t>
  </si>
  <si>
    <t>01PL250903195</t>
  </si>
  <si>
    <t>01PL250903196</t>
  </si>
  <si>
    <t>01PL250903197</t>
  </si>
  <si>
    <t>01PL250903198</t>
  </si>
  <si>
    <t>01PL250903199</t>
  </si>
  <si>
    <t>01PL250903200</t>
  </si>
  <si>
    <t>01PL250903201</t>
  </si>
  <si>
    <t>01PL250903202</t>
  </si>
  <si>
    <t>01PL250903203</t>
  </si>
  <si>
    <t>01PL250903204</t>
  </si>
  <si>
    <t>01PL250903205</t>
  </si>
  <si>
    <t>01PL250903206</t>
  </si>
  <si>
    <t>01PL250903207</t>
  </si>
  <si>
    <t>01PL250903208</t>
  </si>
  <si>
    <t>01PL250903209</t>
  </si>
  <si>
    <t>01PL250903210</t>
  </si>
  <si>
    <t>01PL250903211</t>
  </si>
  <si>
    <t>01PL250903212</t>
  </si>
  <si>
    <t>01PL250903213</t>
  </si>
  <si>
    <t>01PL250903214</t>
  </si>
  <si>
    <t>01PL250903215</t>
  </si>
  <si>
    <t>01PL250903216</t>
  </si>
  <si>
    <t>01PL250903217</t>
  </si>
  <si>
    <t>01PL250903218</t>
  </si>
  <si>
    <t>A2-05-04-4</t>
  </si>
  <si>
    <t>01PL251106104</t>
  </si>
  <si>
    <t>09/08/25-OYSHI</t>
  </si>
  <si>
    <t>01PL251106105</t>
  </si>
  <si>
    <t>01PL251106106</t>
  </si>
  <si>
    <t>01PL251106107</t>
  </si>
  <si>
    <t>01PL251106108</t>
  </si>
  <si>
    <t>01PL251106109</t>
  </si>
  <si>
    <t>01PL251106110</t>
  </si>
  <si>
    <t>01PL251106111</t>
  </si>
  <si>
    <t>01PL251106112</t>
  </si>
  <si>
    <t>01PL251106113</t>
  </si>
  <si>
    <t>01PL251106114</t>
  </si>
  <si>
    <t>01PL251106115</t>
  </si>
  <si>
    <t>01PL251106116</t>
  </si>
  <si>
    <t>A2-01-01-3</t>
  </si>
  <si>
    <t>01PL251106117</t>
  </si>
  <si>
    <t>01PL251106118</t>
  </si>
  <si>
    <t>A2-05-15-2</t>
  </si>
  <si>
    <t>01PL251106119</t>
  </si>
  <si>
    <t>01PL251106120</t>
  </si>
  <si>
    <t>01PL251106121</t>
  </si>
  <si>
    <t>01PL251106122</t>
  </si>
  <si>
    <t>01PL251106123</t>
  </si>
  <si>
    <t>01PL251106124</t>
  </si>
  <si>
    <t>01PL251106125</t>
  </si>
  <si>
    <t>01PL251106126</t>
  </si>
  <si>
    <t>01PL251106127</t>
  </si>
  <si>
    <t>01PL251106128</t>
  </si>
  <si>
    <t>01PL251106129</t>
  </si>
  <si>
    <t>01PL251106130</t>
  </si>
  <si>
    <t>01PL251106131</t>
  </si>
  <si>
    <t>01PL251106132</t>
  </si>
  <si>
    <t>01PL251106133</t>
  </si>
  <si>
    <t>01PL251106134</t>
  </si>
  <si>
    <t>01PL251106135</t>
  </si>
  <si>
    <t>01PL251106136</t>
  </si>
  <si>
    <t>01PL251106137</t>
  </si>
  <si>
    <t>01PL251106138</t>
  </si>
  <si>
    <t>01PL251106139</t>
  </si>
  <si>
    <t>01PL251106140</t>
  </si>
  <si>
    <t>01PL251106141</t>
  </si>
  <si>
    <t>01PL251106142</t>
  </si>
  <si>
    <t>01PL251106143</t>
  </si>
  <si>
    <t>01PL251106144</t>
  </si>
  <si>
    <t>01PL251106145</t>
  </si>
  <si>
    <t>01PL251106146</t>
  </si>
  <si>
    <t>01PL251106147</t>
  </si>
  <si>
    <t>01PL251106148</t>
  </si>
  <si>
    <t>01PL251106149</t>
  </si>
  <si>
    <t>01PL251106150</t>
  </si>
  <si>
    <t>A2-05-14-4</t>
  </si>
  <si>
    <t>01PL251106151</t>
  </si>
  <si>
    <t>01PL251106152</t>
  </si>
  <si>
    <t>01PL251106153</t>
  </si>
  <si>
    <t>01PL251106154</t>
  </si>
  <si>
    <t>01PL251106155</t>
  </si>
  <si>
    <t>01PL251107100</t>
  </si>
  <si>
    <t>A2-05-15-3</t>
  </si>
  <si>
    <t>01PL251107101</t>
  </si>
  <si>
    <t>01PL251107102</t>
  </si>
  <si>
    <t>01PL251107103</t>
  </si>
  <si>
    <t>01PL251107104</t>
  </si>
  <si>
    <t>01PL251107105</t>
  </si>
  <si>
    <t>01PL251107106</t>
  </si>
  <si>
    <t>01PL251107107</t>
  </si>
  <si>
    <t>01PL251107108</t>
  </si>
  <si>
    <t>01PL251107109</t>
  </si>
  <si>
    <t>01PL251107110</t>
  </si>
  <si>
    <t>01PL251107111</t>
  </si>
  <si>
    <t>01PL251107112</t>
  </si>
  <si>
    <t>01PL251107113</t>
  </si>
  <si>
    <t>01PL251107114</t>
  </si>
  <si>
    <t>01PL251107115</t>
  </si>
  <si>
    <t>01PL251107116</t>
  </si>
  <si>
    <t>01PL251107117</t>
  </si>
  <si>
    <t>01PL251107118</t>
  </si>
  <si>
    <t>01PL251107119</t>
  </si>
  <si>
    <t>01PL251107120</t>
  </si>
  <si>
    <t>01PL251107121</t>
  </si>
  <si>
    <t>01PL251107122</t>
  </si>
  <si>
    <t>01PL251107123</t>
  </si>
  <si>
    <t>01PL251107124</t>
  </si>
  <si>
    <t>01PL251107125</t>
  </si>
  <si>
    <t>01PL251107126</t>
  </si>
  <si>
    <t>01PL251107127</t>
  </si>
  <si>
    <t>01PL251107128</t>
  </si>
  <si>
    <t>01PL251107129</t>
  </si>
  <si>
    <t>01PL251107130</t>
  </si>
  <si>
    <t>01PL251107131</t>
  </si>
  <si>
    <t>01PL251107132</t>
  </si>
  <si>
    <t>01PL251107133</t>
  </si>
  <si>
    <t>01PL250429293</t>
  </si>
  <si>
    <t>01PL250429295</t>
  </si>
  <si>
    <t>01PL250429296</t>
  </si>
  <si>
    <t>01PL250429298</t>
  </si>
  <si>
    <t>01PL250429299</t>
  </si>
  <si>
    <t>01PL250429300</t>
  </si>
  <si>
    <t>01PL250429302</t>
  </si>
  <si>
    <t>01PL250429304</t>
  </si>
  <si>
    <t>01PL250429305</t>
  </si>
  <si>
    <t>01PL250429307</t>
  </si>
  <si>
    <t>01PL250429309</t>
  </si>
  <si>
    <t>01PL250429310</t>
  </si>
  <si>
    <t>01PL250429313</t>
  </si>
  <si>
    <t>01PL250903235</t>
  </si>
  <si>
    <t>01PL250701133</t>
  </si>
  <si>
    <t>A2-01-03-4</t>
  </si>
  <si>
    <t>01PL250701134</t>
  </si>
  <si>
    <t>01PL250701135</t>
  </si>
  <si>
    <t>01PL250701136</t>
  </si>
  <si>
    <t>01PL250701137</t>
  </si>
  <si>
    <t>01PL250701138</t>
  </si>
  <si>
    <t>01PL250701139</t>
  </si>
  <si>
    <t>01PL250701140</t>
  </si>
  <si>
    <t>01PL250701141</t>
  </si>
  <si>
    <t>01PL250701142</t>
  </si>
  <si>
    <t>01PL250701143</t>
  </si>
  <si>
    <t>01PL250701144</t>
  </si>
  <si>
    <t>01PL250701145</t>
  </si>
  <si>
    <t>01PL250701146</t>
  </si>
  <si>
    <t>01PL250701147</t>
  </si>
  <si>
    <t>01PL250701148</t>
  </si>
  <si>
    <t>01PL250701149</t>
  </si>
  <si>
    <t>01PL250701150</t>
  </si>
  <si>
    <t>01PL250701151</t>
  </si>
  <si>
    <t>01PL250701152</t>
  </si>
  <si>
    <t>01PL250701153</t>
  </si>
  <si>
    <t>01PL250701154</t>
  </si>
  <si>
    <t>01PL250701155</t>
  </si>
  <si>
    <t>01PL250701156</t>
  </si>
  <si>
    <t>01PL250701157</t>
  </si>
  <si>
    <t>01PL250701158</t>
  </si>
  <si>
    <t>01PL250701159</t>
  </si>
  <si>
    <t>01PL250903219</t>
  </si>
  <si>
    <t>01PL250903220</t>
  </si>
  <si>
    <t>01PL250903221</t>
  </si>
  <si>
    <t>01PL250903222</t>
  </si>
  <si>
    <t>01PL250903223</t>
  </si>
  <si>
    <t>01PL250903224</t>
  </si>
  <si>
    <t>01PL250903225</t>
  </si>
  <si>
    <t>01PL250903226</t>
  </si>
  <si>
    <t>01PL250903227</t>
  </si>
  <si>
    <t>01PL250903228</t>
  </si>
  <si>
    <t>01PL250903229</t>
  </si>
  <si>
    <t>01PL250903230</t>
  </si>
  <si>
    <t>01PL250903231</t>
  </si>
  <si>
    <t>01PL250903232</t>
  </si>
  <si>
    <t>01PL250903233</t>
  </si>
  <si>
    <t>01PL250903234</t>
  </si>
  <si>
    <t>01PL25110610</t>
  </si>
  <si>
    <t>01PL25110611</t>
  </si>
  <si>
    <t>01PL25110612</t>
  </si>
  <si>
    <t>01PL25110613</t>
  </si>
  <si>
    <t>01PL25110614</t>
  </si>
  <si>
    <t>01PL25110615</t>
  </si>
  <si>
    <t>01PL25110616</t>
  </si>
  <si>
    <t>A2-05-15-4</t>
  </si>
  <si>
    <t>01PL25110617</t>
  </si>
  <si>
    <t>01PL25110618</t>
  </si>
  <si>
    <t>01PL25110619</t>
  </si>
  <si>
    <t>01PL2511062</t>
  </si>
  <si>
    <t>01PL25110620</t>
  </si>
  <si>
    <t>01PL25110621</t>
  </si>
  <si>
    <t>01PL25110622</t>
  </si>
  <si>
    <t>01PL25110623</t>
  </si>
  <si>
    <t>01PL25110624</t>
  </si>
  <si>
    <t>01PL25110625</t>
  </si>
  <si>
    <t>01PL25110626</t>
  </si>
  <si>
    <t>01PL25110627</t>
  </si>
  <si>
    <t>01PL25110628</t>
  </si>
  <si>
    <t>01PL25110629</t>
  </si>
  <si>
    <t>01PL2511063</t>
  </si>
  <si>
    <t>01PL25110630</t>
  </si>
  <si>
    <t>01PL25110631</t>
  </si>
  <si>
    <t>01PL25110632</t>
  </si>
  <si>
    <t>01PL25110633</t>
  </si>
  <si>
    <t>01PL25110634</t>
  </si>
  <si>
    <t>01PL25110635</t>
  </si>
  <si>
    <t>01PL25110636</t>
  </si>
  <si>
    <t>01PL25110637</t>
  </si>
  <si>
    <t>01PL25110638</t>
  </si>
  <si>
    <t>01PL25110639</t>
  </si>
  <si>
    <t>01PL2511064</t>
  </si>
  <si>
    <t>01PL25110640</t>
  </si>
  <si>
    <t>01PL25110641</t>
  </si>
  <si>
    <t>01PL25110642</t>
  </si>
  <si>
    <t>01PL25110643</t>
  </si>
  <si>
    <t>01PL25110644</t>
  </si>
  <si>
    <t>01PL25110645</t>
  </si>
  <si>
    <t>01PL25110646</t>
  </si>
  <si>
    <t>01PL25110647</t>
  </si>
  <si>
    <t>01PL25110648</t>
  </si>
  <si>
    <t>A2-01-01-4</t>
  </si>
  <si>
    <t>01PL25110649</t>
  </si>
  <si>
    <t>01PL2511065</t>
  </si>
  <si>
    <t>01PL25110650</t>
  </si>
  <si>
    <t>01PL25110651</t>
  </si>
  <si>
    <t>01PL25110652</t>
  </si>
  <si>
    <t>01PL25110653</t>
  </si>
  <si>
    <t>01PL2511066</t>
  </si>
  <si>
    <t>01PL2511067</t>
  </si>
  <si>
    <t>01PL2511068</t>
  </si>
  <si>
    <t>01PL2511069</t>
  </si>
  <si>
    <t>01PL251107135</t>
  </si>
  <si>
    <t>01PL251107136</t>
  </si>
  <si>
    <t>01PL251107137</t>
  </si>
  <si>
    <t>01PL251107138</t>
  </si>
  <si>
    <t>01PL251107139</t>
  </si>
  <si>
    <t>01PL251107140</t>
  </si>
  <si>
    <t>01PL251107141</t>
  </si>
  <si>
    <t>01PL251107142</t>
  </si>
  <si>
    <t>01PL251107143</t>
  </si>
  <si>
    <t>01PL251107144</t>
  </si>
  <si>
    <t>01PL251107145</t>
  </si>
  <si>
    <t>01PL251107146</t>
  </si>
  <si>
    <t>01PL251107147</t>
  </si>
  <si>
    <t>01PL251107148</t>
  </si>
  <si>
    <t>01PL251107149</t>
  </si>
  <si>
    <t>01PL251107150</t>
  </si>
  <si>
    <t>A1-02-12-1</t>
  </si>
  <si>
    <t>01PL250926216</t>
  </si>
  <si>
    <t>01PL250926217</t>
  </si>
  <si>
    <t>01PL250926220</t>
  </si>
  <si>
    <t>01PL250926221</t>
  </si>
  <si>
    <t>01PL250926222</t>
  </si>
  <si>
    <t>01PL2509272</t>
  </si>
  <si>
    <t>01PL25121553</t>
  </si>
  <si>
    <t>20251215</t>
  </si>
  <si>
    <t>01PL25121554</t>
  </si>
  <si>
    <t>01PL25121555</t>
  </si>
  <si>
    <t>01PL25121556</t>
  </si>
  <si>
    <t>01PL25121557</t>
  </si>
  <si>
    <t>01PL25121662</t>
  </si>
  <si>
    <t>01PL260202211</t>
  </si>
  <si>
    <t>67/11/25-KZ</t>
  </si>
  <si>
    <t>01PL260202212</t>
  </si>
  <si>
    <t>01PL260202213</t>
  </si>
  <si>
    <t>01PL260202214</t>
  </si>
  <si>
    <t>01PL260202215</t>
  </si>
  <si>
    <t>01PL260202216</t>
  </si>
  <si>
    <t>01PL260202217</t>
  </si>
  <si>
    <t>01PL260202218</t>
  </si>
  <si>
    <t>01PL260202219</t>
  </si>
  <si>
    <t>01PL260202220</t>
  </si>
  <si>
    <t>01PL260202221</t>
  </si>
  <si>
    <t>A1-02-12-3</t>
  </si>
  <si>
    <t>01PL250926227</t>
  </si>
  <si>
    <t>01PL250926228</t>
  </si>
  <si>
    <t>01PL250926229</t>
  </si>
  <si>
    <t>A1-02-12-2</t>
  </si>
  <si>
    <t>01PL25121558</t>
  </si>
  <si>
    <t>01PL25121559</t>
  </si>
  <si>
    <t>A1-02-13-2</t>
  </si>
  <si>
    <t>01PL25121560</t>
  </si>
  <si>
    <t>01PL25121561</t>
  </si>
  <si>
    <t>01PL25121562</t>
  </si>
  <si>
    <t>01PL25121563</t>
  </si>
  <si>
    <t>01PL25121564</t>
  </si>
  <si>
    <t>01PL25121565</t>
  </si>
  <si>
    <t>01PL25121566</t>
  </si>
  <si>
    <t>01PL25121567</t>
  </si>
  <si>
    <t>01PL25121568</t>
  </si>
  <si>
    <t>01PL25121569</t>
  </si>
  <si>
    <t>01PL25121570</t>
  </si>
  <si>
    <t>01PL25121571</t>
  </si>
  <si>
    <t>01PL25121572</t>
  </si>
  <si>
    <t>01PL260202222</t>
  </si>
  <si>
    <t>01PL260202223</t>
  </si>
  <si>
    <t>01PL260202224</t>
  </si>
  <si>
    <t>01PL260202225</t>
  </si>
  <si>
    <t>01PL260202226</t>
  </si>
  <si>
    <t>01PL260202227</t>
  </si>
  <si>
    <t>01PL260202228</t>
  </si>
  <si>
    <t>01PL260202229</t>
  </si>
  <si>
    <t>01PL260202230</t>
  </si>
  <si>
    <t>A1-01-07-4</t>
  </si>
  <si>
    <t>01PL250926235</t>
  </si>
  <si>
    <t>01PL25121573</t>
  </si>
  <si>
    <t>01PL25121574</t>
  </si>
  <si>
    <t>01PL25121575</t>
  </si>
  <si>
    <t>01PL25121576</t>
  </si>
  <si>
    <t>01PL25121577</t>
  </si>
  <si>
    <t>01PL25121578</t>
  </si>
  <si>
    <t>01PL25121579</t>
  </si>
  <si>
    <t>01PL260202231</t>
  </si>
  <si>
    <t>01PL260202232</t>
  </si>
  <si>
    <t>01PL260202233</t>
  </si>
  <si>
    <t>01PL260202234</t>
  </si>
  <si>
    <t>01PL260202235</t>
  </si>
  <si>
    <t>01PL260202236</t>
  </si>
  <si>
    <t>01PL260202237</t>
  </si>
  <si>
    <t>01PL260202238</t>
  </si>
  <si>
    <t>01PL260202239</t>
  </si>
  <si>
    <t>01PL260202240</t>
  </si>
  <si>
    <t>01PL251027160</t>
  </si>
  <si>
    <t>01PL251027161</t>
  </si>
  <si>
    <t>01PL251027162</t>
  </si>
  <si>
    <t>01PL251027165</t>
  </si>
  <si>
    <t>01PL251027166</t>
  </si>
  <si>
    <t>A1-02-11-4</t>
  </si>
  <si>
    <t>01PL25121580</t>
  </si>
  <si>
    <t>01PL25121581</t>
  </si>
  <si>
    <t>01PL25121582</t>
  </si>
  <si>
    <t>01PL25121583</t>
  </si>
  <si>
    <t>01PL25121584</t>
  </si>
  <si>
    <t>01PL25121585</t>
  </si>
  <si>
    <t>01PL25121586</t>
  </si>
  <si>
    <t>01PL25121587</t>
  </si>
  <si>
    <t>01PL25121588</t>
  </si>
  <si>
    <t>01PL25121589</t>
  </si>
  <si>
    <t>A1-02-10-4</t>
  </si>
  <si>
    <t>01PL25121590</t>
  </si>
  <si>
    <t>01PL25121591</t>
  </si>
  <si>
    <t>01PL25121592</t>
  </si>
  <si>
    <t>01PL25121594</t>
  </si>
  <si>
    <t>01PL25121595</t>
  </si>
  <si>
    <t>01PL25121596</t>
  </si>
  <si>
    <t>01PL25121597</t>
  </si>
  <si>
    <t>01PL260202241</t>
  </si>
  <si>
    <t>01PL260202242</t>
  </si>
  <si>
    <t>01PL260202243</t>
  </si>
  <si>
    <t>01PL260202244</t>
  </si>
  <si>
    <t>01PL260202245</t>
  </si>
  <si>
    <t>01PL260202246</t>
  </si>
  <si>
    <t>01PL260202247</t>
  </si>
  <si>
    <t>A1-02-10-3</t>
  </si>
  <si>
    <t>01PL25092710</t>
  </si>
  <si>
    <t>01PL25092711</t>
  </si>
  <si>
    <t>01PL25092712</t>
  </si>
  <si>
    <t>01PL25092713</t>
  </si>
  <si>
    <t>01PL25092714</t>
  </si>
  <si>
    <t>01PL25092715</t>
  </si>
  <si>
    <t>01PL2509273</t>
  </si>
  <si>
    <t>01PL2509274</t>
  </si>
  <si>
    <t>01PL2509275</t>
  </si>
  <si>
    <t>01PL2509278</t>
  </si>
  <si>
    <t>01PL2509279</t>
  </si>
  <si>
    <t>01PL2512192</t>
  </si>
  <si>
    <t>A1-01-11-4</t>
  </si>
  <si>
    <t>01PL25121610</t>
  </si>
  <si>
    <t>01PL2512165</t>
  </si>
  <si>
    <t>01PL2512166</t>
  </si>
  <si>
    <t>01PL25121663</t>
  </si>
  <si>
    <t>01PL25121664</t>
  </si>
  <si>
    <t>01PL2512167</t>
  </si>
  <si>
    <t>01PL2512168</t>
  </si>
  <si>
    <t>01PL2512169</t>
  </si>
  <si>
    <t>A1-01-02-4</t>
  </si>
  <si>
    <t>01PL2602022</t>
  </si>
  <si>
    <t>01PL2602023</t>
  </si>
  <si>
    <t>01PL2602024</t>
  </si>
  <si>
    <t>01PL2602025</t>
  </si>
  <si>
    <t>01PL2602026</t>
  </si>
  <si>
    <t>01PL2602027</t>
  </si>
  <si>
    <t>01PL250912181</t>
  </si>
  <si>
    <t>A1-02-09-2</t>
  </si>
  <si>
    <t>01PL250912182</t>
  </si>
  <si>
    <t>01PL250912183</t>
  </si>
  <si>
    <t>01PL250912184</t>
  </si>
  <si>
    <t>01PL250912185</t>
  </si>
  <si>
    <t>01PL250912186</t>
  </si>
  <si>
    <t>01PL250912187</t>
  </si>
  <si>
    <t>01PL250912188</t>
  </si>
  <si>
    <t>01PL250912189</t>
  </si>
  <si>
    <t>01PL250912190</t>
  </si>
  <si>
    <t>01PL250912191</t>
  </si>
  <si>
    <t>01PL250912192</t>
  </si>
  <si>
    <t>01PL250912193</t>
  </si>
  <si>
    <t>01PL250912194</t>
  </si>
  <si>
    <t>01PL250912195</t>
  </si>
  <si>
    <t>01PL250912196</t>
  </si>
  <si>
    <t>01PL250912197</t>
  </si>
  <si>
    <t>01PL250912198</t>
  </si>
  <si>
    <t>01PL250912199</t>
  </si>
  <si>
    <t>01PL250912239</t>
  </si>
  <si>
    <t>A1-01-13-3</t>
  </si>
  <si>
    <t>01PL25092716</t>
  </si>
  <si>
    <t>01PL25092717</t>
  </si>
  <si>
    <t>01PL25092718</t>
  </si>
  <si>
    <t>01PL25092719</t>
  </si>
  <si>
    <t>01PL25092720</t>
  </si>
  <si>
    <t>01PL25092721</t>
  </si>
  <si>
    <t>01PL25092722</t>
  </si>
  <si>
    <t>01PL25092723</t>
  </si>
  <si>
    <t>01PL25092724</t>
  </si>
  <si>
    <t>01PL25092725</t>
  </si>
  <si>
    <t>01PL25092726</t>
  </si>
  <si>
    <t>01PL25121611</t>
  </si>
  <si>
    <t>A1-01-13-4</t>
  </si>
  <si>
    <t>01PL25121612</t>
  </si>
  <si>
    <t>01PL25121613</t>
  </si>
  <si>
    <t>01PL25121614</t>
  </si>
  <si>
    <t>01PL25121615</t>
  </si>
  <si>
    <t>01PL25121616</t>
  </si>
  <si>
    <t>01PL25121617</t>
  </si>
  <si>
    <t>01PL25121618</t>
  </si>
  <si>
    <t>01PL25121619</t>
  </si>
  <si>
    <t>01PL25121620</t>
  </si>
  <si>
    <t>01PL25121621</t>
  </si>
  <si>
    <t>01PL25121622</t>
  </si>
  <si>
    <t>01PL25121623</t>
  </si>
  <si>
    <t>01PL25121624</t>
  </si>
  <si>
    <t>01PL25121625</t>
  </si>
  <si>
    <t>A1-01-14-4</t>
  </si>
  <si>
    <t>01PL26020210</t>
  </si>
  <si>
    <t>01PL26020211</t>
  </si>
  <si>
    <t>01PL26020212</t>
  </si>
  <si>
    <t>01PL26020213</t>
  </si>
  <si>
    <t>01PL26020214</t>
  </si>
  <si>
    <t>A1-02-11-1</t>
  </si>
  <si>
    <t>01PL260202248</t>
  </si>
  <si>
    <t>01PL260202249</t>
  </si>
  <si>
    <t>01PL2602028</t>
  </si>
  <si>
    <t>01PL2602029</t>
  </si>
  <si>
    <t>01PL25121628</t>
  </si>
  <si>
    <t>01PL25121635</t>
  </si>
  <si>
    <t>01PL25121638</t>
  </si>
  <si>
    <t>01PL25121639</t>
  </si>
  <si>
    <t>01PL25121640</t>
  </si>
  <si>
    <t>01PL25121641</t>
  </si>
  <si>
    <t>A1-02-12-4</t>
  </si>
  <si>
    <t>01PL25121642</t>
  </si>
  <si>
    <t>01PL25121643</t>
  </si>
  <si>
    <t>01PL25121644</t>
  </si>
  <si>
    <t>01PL25121645</t>
  </si>
  <si>
    <t>01PL25121646</t>
  </si>
  <si>
    <t>01PL25121647</t>
  </si>
  <si>
    <t>01PL26020215</t>
  </si>
  <si>
    <t>A1-01-04-4</t>
  </si>
  <si>
    <t>01PL26020216</t>
  </si>
  <si>
    <t>01PL26020217</t>
  </si>
  <si>
    <t>01PL26020218</t>
  </si>
  <si>
    <t>01PL26020219</t>
  </si>
  <si>
    <t>01PL26020220</t>
  </si>
  <si>
    <t>01PL26020221</t>
  </si>
  <si>
    <t>01PL26020222</t>
  </si>
  <si>
    <t>01PL26020223</t>
  </si>
  <si>
    <t>01PL26020224</t>
  </si>
  <si>
    <t>A1-01-03-4</t>
  </si>
  <si>
    <t>01PL26020225</t>
  </si>
  <si>
    <t>01PL26020226</t>
  </si>
  <si>
    <t>01PL26020227</t>
  </si>
  <si>
    <t>01PL26020228</t>
  </si>
  <si>
    <t>01PL26020229</t>
  </si>
  <si>
    <t>01PL26020230</t>
  </si>
  <si>
    <t>01PL26020231</t>
  </si>
  <si>
    <t>01PL26020232</t>
  </si>
  <si>
    <t>01PL26020233</t>
  </si>
  <si>
    <t>01PL26020234</t>
  </si>
  <si>
    <t>01PL26020235</t>
  </si>
  <si>
    <t>01PL26020236</t>
  </si>
  <si>
    <t>01PL26020237</t>
  </si>
  <si>
    <t>01PL26020238</t>
  </si>
  <si>
    <t>01PL26020239</t>
  </si>
  <si>
    <t>01PL26020240</t>
  </si>
  <si>
    <t>01PL250912204</t>
  </si>
  <si>
    <t>01PL250912206</t>
  </si>
  <si>
    <t>01PL250912211</t>
  </si>
  <si>
    <t>01PL250912217</t>
  </si>
  <si>
    <t>01PL250912219</t>
  </si>
  <si>
    <t>01PL250912220</t>
  </si>
  <si>
    <t>01PL250912222</t>
  </si>
  <si>
    <t>01PL25121650</t>
  </si>
  <si>
    <t>01PL25121651</t>
  </si>
  <si>
    <t>01PL25121652</t>
  </si>
  <si>
    <t>01PL25121653</t>
  </si>
  <si>
    <t>01PL25121654</t>
  </si>
  <si>
    <t>01PL25121655</t>
  </si>
  <si>
    <t>01PL25121656</t>
  </si>
  <si>
    <t>A1-01-12-4</t>
  </si>
  <si>
    <t>01PL26020241</t>
  </si>
  <si>
    <t>01PL26020242</t>
  </si>
  <si>
    <t>01PL26020243</t>
  </si>
  <si>
    <t>01PL26020244</t>
  </si>
  <si>
    <t>01PL26020245</t>
  </si>
  <si>
    <t>01PL26020246</t>
  </si>
  <si>
    <t>01PL26020247</t>
  </si>
  <si>
    <t>01PL26020248</t>
  </si>
  <si>
    <t>01PL26020249</t>
  </si>
  <si>
    <t>01PL26020250</t>
  </si>
  <si>
    <t>01PL26020251</t>
  </si>
  <si>
    <t>01PL26020252</t>
  </si>
  <si>
    <t>01PL26020253</t>
  </si>
  <si>
    <t>A1-01-09-4</t>
  </si>
  <si>
    <t>01PL25092739</t>
  </si>
  <si>
    <t>01PL25092740</t>
  </si>
  <si>
    <t>01PL25092741</t>
  </si>
  <si>
    <t>01PL25092742</t>
  </si>
  <si>
    <t>01PL25092743</t>
  </si>
  <si>
    <t>01PL25092744</t>
  </si>
  <si>
    <t>01PL25092745</t>
  </si>
  <si>
    <t>01PL25092746</t>
  </si>
  <si>
    <t>01PL25092747</t>
  </si>
  <si>
    <t>A1-01-08-4</t>
  </si>
  <si>
    <t>01PL26020254</t>
  </si>
  <si>
    <t>01PL26020255</t>
  </si>
  <si>
    <t>01PL26020256</t>
  </si>
  <si>
    <t>01PL26020257</t>
  </si>
  <si>
    <t>01PL26020258</t>
  </si>
  <si>
    <t>01PL26020259</t>
  </si>
  <si>
    <t>01PL26020260</t>
  </si>
  <si>
    <t>01PL26020261</t>
  </si>
  <si>
    <t>01PL26020262</t>
  </si>
  <si>
    <t>01PL250911123</t>
  </si>
  <si>
    <t>01PL250911125</t>
  </si>
  <si>
    <t>01PL250926254</t>
  </si>
  <si>
    <t>01PL250926255</t>
  </si>
  <si>
    <t>01PL250926256</t>
  </si>
  <si>
    <t>01PL250926257</t>
  </si>
  <si>
    <t>01PL250926258</t>
  </si>
  <si>
    <t>01PL250926259</t>
  </si>
  <si>
    <t>01PL250926260</t>
  </si>
  <si>
    <t>01PL250926261</t>
  </si>
  <si>
    <t>01PL251215100</t>
  </si>
  <si>
    <t>01PL251215101</t>
  </si>
  <si>
    <t>01PL251215102</t>
  </si>
  <si>
    <t>01PL251215103</t>
  </si>
  <si>
    <t>01PL25121598</t>
  </si>
  <si>
    <t>01PL25121599</t>
  </si>
  <si>
    <t>01PL260202250</t>
  </si>
  <si>
    <t>01PL260202251</t>
  </si>
  <si>
    <t>01PL260202252</t>
  </si>
  <si>
    <t>01PL260202253</t>
  </si>
  <si>
    <t>01PL260202254</t>
  </si>
  <si>
    <t>01PL260202255</t>
  </si>
  <si>
    <t>01PL260202256</t>
  </si>
  <si>
    <t>01PL260202257</t>
  </si>
  <si>
    <t>A1-02-08-1</t>
  </si>
  <si>
    <t>Tủ điện âm tường 40 đường - đế sắt, thanh ray đ/c đa hướng</t>
  </si>
  <si>
    <t>01PL250804173</t>
  </si>
  <si>
    <t>A1-02-08-3</t>
  </si>
  <si>
    <t>01PL250804174</t>
  </si>
  <si>
    <t>01PL250804175</t>
  </si>
  <si>
    <t>01PL250804176</t>
  </si>
  <si>
    <t>01PL250804177</t>
  </si>
  <si>
    <t>01PL250804178</t>
  </si>
  <si>
    <t>01PL250804179</t>
  </si>
  <si>
    <t>01PL250804180</t>
  </si>
  <si>
    <t>01PL250804181</t>
  </si>
  <si>
    <t>01PL250804182</t>
  </si>
  <si>
    <t>01PL250804183</t>
  </si>
  <si>
    <t>01PL250804186</t>
  </si>
  <si>
    <t>01PL250804187</t>
  </si>
  <si>
    <t>01PL250804188</t>
  </si>
  <si>
    <t>01PL250912230</t>
  </si>
  <si>
    <t>01PL250912231</t>
  </si>
  <si>
    <t>01PL250912232</t>
  </si>
  <si>
    <t>01PL250912233</t>
  </si>
  <si>
    <t>01PL25111314</t>
  </si>
  <si>
    <t>01PL25092748</t>
  </si>
  <si>
    <t>01PL25092749</t>
  </si>
  <si>
    <t>01PL25092750</t>
  </si>
  <si>
    <t>01PL25121657</t>
  </si>
  <si>
    <t>01PL260202258</t>
  </si>
  <si>
    <t>01PL260202259</t>
  </si>
  <si>
    <t>01PL260202260</t>
  </si>
  <si>
    <t>01PL250911134</t>
  </si>
  <si>
    <t>A1-02-11-2</t>
  </si>
  <si>
    <t>01PL250911142</t>
  </si>
  <si>
    <t>01PL250926262</t>
  </si>
  <si>
    <t>01PL250926263</t>
  </si>
  <si>
    <t>01PL250926264</t>
  </si>
  <si>
    <t>01PL250926265</t>
  </si>
  <si>
    <t>01PL250926266</t>
  </si>
  <si>
    <t>01PL250926267</t>
  </si>
  <si>
    <t>01PL250926268</t>
  </si>
  <si>
    <t>01PL250926269</t>
  </si>
  <si>
    <t>01PL250926270</t>
  </si>
  <si>
    <t>01PL250926271</t>
  </si>
  <si>
    <t>01PL250926272</t>
  </si>
  <si>
    <t>01PL251215104</t>
  </si>
  <si>
    <t>01PL251215105</t>
  </si>
  <si>
    <t>01PL251215106</t>
  </si>
  <si>
    <t>01PL251215107</t>
  </si>
  <si>
    <t>01PL251215108</t>
  </si>
  <si>
    <t>01PL251215109</t>
  </si>
  <si>
    <t>01PL251215110</t>
  </si>
  <si>
    <t>01PL251215111</t>
  </si>
  <si>
    <t>01PL251215112</t>
  </si>
  <si>
    <t>01PL260202261</t>
  </si>
  <si>
    <t>01PL260202262</t>
  </si>
  <si>
    <t>01PL260202263</t>
  </si>
  <si>
    <t>01PL260202264</t>
  </si>
  <si>
    <t>01PL260202265</t>
  </si>
  <si>
    <t>01PL260202266</t>
  </si>
  <si>
    <t>01PL260202267</t>
  </si>
  <si>
    <t>01PL260202268</t>
  </si>
  <si>
    <t>01PL260202269</t>
  </si>
  <si>
    <t>01PL250804189</t>
  </si>
  <si>
    <t>01PL250804190</t>
  </si>
  <si>
    <t>01PL250804192</t>
  </si>
  <si>
    <t>01PL250804193</t>
  </si>
  <si>
    <t>01PL25121658</t>
  </si>
  <si>
    <t>01PL25121659</t>
  </si>
  <si>
    <t>01PL25121660</t>
  </si>
  <si>
    <t>01PL25121661</t>
  </si>
  <si>
    <t>01PL25062563</t>
  </si>
  <si>
    <t>01PL25062564</t>
  </si>
  <si>
    <t>01PL25062565</t>
  </si>
  <si>
    <t>01PL25062566</t>
  </si>
  <si>
    <t>01PL25062567</t>
  </si>
  <si>
    <t>01PL25062568</t>
  </si>
  <si>
    <t>01PL25062569</t>
  </si>
  <si>
    <t>01PL25092751</t>
  </si>
  <si>
    <t>01PL25092752</t>
  </si>
  <si>
    <t>01PL25092753</t>
  </si>
  <si>
    <t>01PL25092754</t>
  </si>
  <si>
    <t>01PL25092755</t>
  </si>
  <si>
    <t>01PL25092756</t>
  </si>
  <si>
    <t>01PL25092757</t>
  </si>
  <si>
    <t>01PL25092758</t>
  </si>
  <si>
    <t>01PL25092759</t>
  </si>
  <si>
    <t>PL24012997</t>
  </si>
  <si>
    <t>PL24012998</t>
  </si>
  <si>
    <t>01PL260207239</t>
  </si>
  <si>
    <t>PL240123180</t>
  </si>
  <si>
    <t>01PL260207240</t>
  </si>
  <si>
    <t>PL240123181</t>
  </si>
  <si>
    <t>01PL260207241</t>
  </si>
  <si>
    <t>01PL26012159</t>
  </si>
  <si>
    <t>01PL26012160</t>
  </si>
  <si>
    <t>01PL26012161</t>
  </si>
  <si>
    <t>PL23082450</t>
  </si>
  <si>
    <t>PL241210282</t>
  </si>
  <si>
    <t>01PL250630112</t>
  </si>
  <si>
    <t>01PL250630113</t>
  </si>
  <si>
    <t>01PL250825144</t>
  </si>
  <si>
    <t>PL241216255</t>
  </si>
  <si>
    <t>08/11/18</t>
  </si>
  <si>
    <t>20190117</t>
  </si>
  <si>
    <t>TSL-25N</t>
  </si>
  <si>
    <t>PL22112454</t>
  </si>
  <si>
    <t>43/12/18</t>
  </si>
  <si>
    <t>20190405</t>
  </si>
  <si>
    <t>PL22112523056</t>
  </si>
  <si>
    <t>PL22112523057</t>
  </si>
  <si>
    <t>TSL-25T</t>
  </si>
  <si>
    <t>PL22112523072</t>
  </si>
  <si>
    <t>96/10/19</t>
  </si>
  <si>
    <t>20191221</t>
  </si>
  <si>
    <t>Đèn led chiếu điểm dùng thanh ray 25W ASV</t>
  </si>
  <si>
    <t>PL221123284</t>
  </si>
  <si>
    <t>TSL-25V</t>
  </si>
  <si>
    <t>PL221123285</t>
  </si>
  <si>
    <t>PL22112523058</t>
  </si>
  <si>
    <t>PL23041196</t>
  </si>
  <si>
    <t>PL22112523055</t>
  </si>
  <si>
    <t>43/03/19</t>
  </si>
  <si>
    <t>20190416</t>
  </si>
  <si>
    <t>PL2303196</t>
  </si>
  <si>
    <t>PL221118336</t>
  </si>
  <si>
    <t>20220408</t>
  </si>
  <si>
    <t>PL22112523051</t>
  </si>
  <si>
    <t>20191223</t>
  </si>
  <si>
    <t>PL23120851</t>
  </si>
  <si>
    <t>PL23120852</t>
  </si>
  <si>
    <t>Đèn led chiếu điểm dùng thanh ray 30W ASV</t>
  </si>
  <si>
    <t>PL22112483</t>
  </si>
  <si>
    <t>TSL-30V</t>
  </si>
  <si>
    <t>PL23120853</t>
  </si>
  <si>
    <t>01PL260207242</t>
  </si>
  <si>
    <t>PL23120854</t>
  </si>
  <si>
    <t>01PL260207243</t>
  </si>
  <si>
    <t>PL23120855</t>
  </si>
  <si>
    <t>01PL260207244</t>
  </si>
  <si>
    <t>01PL260116410</t>
  </si>
  <si>
    <t>TSL2-12N</t>
  </si>
  <si>
    <t>01PL250804464</t>
  </si>
  <si>
    <t>01PL260114105</t>
  </si>
  <si>
    <t>PL221124207</t>
  </si>
  <si>
    <t>PL221128121</t>
  </si>
  <si>
    <t>PL230602201</t>
  </si>
  <si>
    <t>PL230602202</t>
  </si>
  <si>
    <t>01PL250804465</t>
  </si>
  <si>
    <t>TSL2-20N</t>
  </si>
  <si>
    <t>PL230602205</t>
  </si>
  <si>
    <t>PL230612254</t>
  </si>
  <si>
    <t>PL221128126</t>
  </si>
  <si>
    <t>TSL2-25V</t>
  </si>
  <si>
    <t>PL230612255</t>
  </si>
  <si>
    <t>PL23090760</t>
  </si>
  <si>
    <t>PL23090761</t>
  </si>
  <si>
    <t>TSL2-30T</t>
  </si>
  <si>
    <t>01PL250804467</t>
  </si>
  <si>
    <t>PL23090762</t>
  </si>
  <si>
    <t>TSL2-30V</t>
  </si>
  <si>
    <t>01PL250630114</t>
  </si>
  <si>
    <t>PL24050684</t>
  </si>
  <si>
    <t>TSL2-8N</t>
  </si>
  <si>
    <t>PL241112224</t>
  </si>
  <si>
    <t>PL221124220</t>
  </si>
  <si>
    <t>PL221128150</t>
  </si>
  <si>
    <t>PL230602209</t>
  </si>
  <si>
    <t>PL230602210</t>
  </si>
  <si>
    <t>PL221121225</t>
  </si>
  <si>
    <t>514/10/21</t>
  </si>
  <si>
    <t>20220310</t>
  </si>
  <si>
    <t>PL221128132</t>
  </si>
  <si>
    <t>PL240311213</t>
  </si>
  <si>
    <t>01PL260207245</t>
  </si>
  <si>
    <t>01PL25100448</t>
  </si>
  <si>
    <t>01PL26012162</t>
  </si>
  <si>
    <t>01PL26012163</t>
  </si>
  <si>
    <t>01PL260129379</t>
  </si>
  <si>
    <t>01PL260203121</t>
  </si>
  <si>
    <t>PL221128145</t>
  </si>
  <si>
    <t>PL22112474</t>
  </si>
  <si>
    <t>TSLB-20V</t>
  </si>
  <si>
    <t>PL23042055</t>
  </si>
  <si>
    <t>PL22112457</t>
  </si>
  <si>
    <t>20200116</t>
  </si>
  <si>
    <t>PL23120253</t>
  </si>
  <si>
    <t>PL23120254</t>
  </si>
  <si>
    <t>Đèn led chiếu điểm dùng thanh ray 30W ASV (thân đen)</t>
  </si>
  <si>
    <t>PL22112452</t>
  </si>
  <si>
    <t>TSLB-30V</t>
  </si>
  <si>
    <t>01PL260207246</t>
  </si>
  <si>
    <t>PL23120255</t>
  </si>
  <si>
    <t>01PL260207247</t>
  </si>
  <si>
    <t>01PL250630115</t>
  </si>
  <si>
    <t>01PL250804468</t>
  </si>
  <si>
    <t>01PL250804470</t>
  </si>
  <si>
    <t>01PL260116411</t>
  </si>
  <si>
    <t>PL230602214</t>
  </si>
  <si>
    <t>PL230602215</t>
  </si>
  <si>
    <t>01PL250804471</t>
  </si>
  <si>
    <t>01PL260116412</t>
  </si>
  <si>
    <t>01PL260116413</t>
  </si>
  <si>
    <t>PL221128128</t>
  </si>
  <si>
    <t>PL230602217</t>
  </si>
  <si>
    <t>01PL260116414</t>
  </si>
  <si>
    <t>01PL260116415</t>
  </si>
  <si>
    <t>01PL260116416</t>
  </si>
  <si>
    <t>01PL260116417</t>
  </si>
  <si>
    <t>Đèn led chiếu điểm dùng thanh ray 25W AS (thân đen)</t>
  </si>
  <si>
    <t>01PL260116418</t>
  </si>
  <si>
    <t>TSLB2-25N</t>
  </si>
  <si>
    <t>Đèn led chiếu điểm dùng thanh ray 25W AST (thân đen)</t>
  </si>
  <si>
    <t>PL22112841</t>
  </si>
  <si>
    <t>TSLB2-25T</t>
  </si>
  <si>
    <t>PL230612257</t>
  </si>
  <si>
    <t>PL22112842</t>
  </si>
  <si>
    <t>PL230612258</t>
  </si>
  <si>
    <t>PL23090763</t>
  </si>
  <si>
    <t>TSLB2-30N</t>
  </si>
  <si>
    <t>PL231127257</t>
  </si>
  <si>
    <t>PL23120856</t>
  </si>
  <si>
    <t>PL241216256</t>
  </si>
  <si>
    <t>PL23090764</t>
  </si>
  <si>
    <t>PL22112844</t>
  </si>
  <si>
    <t>TSLB2-30V</t>
  </si>
  <si>
    <t>PL23090765</t>
  </si>
  <si>
    <t>Đèn led chiếu điểm dùng thanh ray 8W AS (thân đen)</t>
  </si>
  <si>
    <t>01PL250113531</t>
  </si>
  <si>
    <t>TSLB2-8N</t>
  </si>
  <si>
    <t>01PL250113532</t>
  </si>
  <si>
    <t>Đèn led chiếu điểm dùng thanh ray 8W AST (thân đen)</t>
  </si>
  <si>
    <t>PL230602221</t>
  </si>
  <si>
    <t>TSLB2-8T</t>
  </si>
  <si>
    <t>PL230602222</t>
  </si>
  <si>
    <t>08/10/20</t>
  </si>
  <si>
    <t>20201203</t>
  </si>
  <si>
    <t>T</t>
  </si>
  <si>
    <t>Chuông cửa Camera</t>
  </si>
  <si>
    <t>PL241216365</t>
  </si>
  <si>
    <t>VDB1/SC</t>
  </si>
  <si>
    <t>Chuông cửa không dây thông minh, 38 âm</t>
  </si>
  <si>
    <t>01PL25060678</t>
  </si>
  <si>
    <t>VDB2/SC</t>
  </si>
  <si>
    <t>Chuông cửa không dây thông minh,đàm thoại 2 chiều (màn hình)</t>
  </si>
  <si>
    <t>VDB3/SC</t>
  </si>
  <si>
    <t>01PL26010769</t>
  </si>
  <si>
    <t>A3-06-01-4</t>
  </si>
  <si>
    <t>01PL251211100</t>
  </si>
  <si>
    <t>26/09/25-WD</t>
  </si>
  <si>
    <t>01PL251211101</t>
  </si>
  <si>
    <t>01PL251211107</t>
  </si>
  <si>
    <t>01PL251211109</t>
  </si>
  <si>
    <t>A3-06-02-4</t>
  </si>
  <si>
    <t>01PL251211112</t>
  </si>
  <si>
    <t>01PL25121141</t>
  </si>
  <si>
    <t>01PL25121142</t>
  </si>
  <si>
    <t>01PL25121149</t>
  </si>
  <si>
    <t>A3-06-08-3</t>
  </si>
  <si>
    <t>01PL25121151</t>
  </si>
  <si>
    <t>01PL25121153</t>
  </si>
  <si>
    <t>01PL25121154</t>
  </si>
  <si>
    <t>01PL25121155</t>
  </si>
  <si>
    <t>01PL25121156</t>
  </si>
  <si>
    <t>A3-06-13-4</t>
  </si>
  <si>
    <t>01PL25121157</t>
  </si>
  <si>
    <t>A3-07-07-4</t>
  </si>
  <si>
    <t>01PL25121158</t>
  </si>
  <si>
    <t>01PL25121159</t>
  </si>
  <si>
    <t>01PL25121160</t>
  </si>
  <si>
    <t>01PL25121161</t>
  </si>
  <si>
    <t>01PL25121162</t>
  </si>
  <si>
    <t>01PL25121163</t>
  </si>
  <si>
    <t>01PL25121164</t>
  </si>
  <si>
    <t>01PL25121165</t>
  </si>
  <si>
    <t>01PL25121166</t>
  </si>
  <si>
    <t>01PL25121167</t>
  </si>
  <si>
    <t>01PL25121168</t>
  </si>
  <si>
    <t>01PL25121170</t>
  </si>
  <si>
    <t>01PL25121171</t>
  </si>
  <si>
    <t>01PL25121172</t>
  </si>
  <si>
    <t>01PL25121173</t>
  </si>
  <si>
    <t>01PL25121174</t>
  </si>
  <si>
    <t>01PL25121175</t>
  </si>
  <si>
    <t>01PL25121179</t>
  </si>
  <si>
    <t>01PL25121180</t>
  </si>
  <si>
    <t>01PL25121181</t>
  </si>
  <si>
    <t>01PL25121183</t>
  </si>
  <si>
    <t>01PL25121184</t>
  </si>
  <si>
    <t>01PL25121186</t>
  </si>
  <si>
    <t>01PL25121188</t>
  </si>
  <si>
    <t>01PL25121189</t>
  </si>
  <si>
    <t>01PL25121190</t>
  </si>
  <si>
    <t>01PL25121191</t>
  </si>
  <si>
    <t>01PL25121192</t>
  </si>
  <si>
    <t>01PL25121193</t>
  </si>
  <si>
    <t>01PL25121194</t>
  </si>
  <si>
    <t>01PL25121195</t>
  </si>
  <si>
    <t>01PL25121196</t>
  </si>
  <si>
    <t>01PL25121197</t>
  </si>
  <si>
    <t>01PL25121198</t>
  </si>
  <si>
    <t>01PL25121199</t>
  </si>
  <si>
    <t>A3-06-09-4</t>
  </si>
  <si>
    <t>01PL2602071</t>
  </si>
  <si>
    <t>A3-06-14-4</t>
  </si>
  <si>
    <t>01PL26020710</t>
  </si>
  <si>
    <t>01PL26020711</t>
  </si>
  <si>
    <t>01PL26020712</t>
  </si>
  <si>
    <t>A3-06-15-4</t>
  </si>
  <si>
    <t>01PL26020713</t>
  </si>
  <si>
    <t>01PL26020714</t>
  </si>
  <si>
    <t>01PL26020715</t>
  </si>
  <si>
    <t>A3-06-10-4</t>
  </si>
  <si>
    <t>01PL26020716</t>
  </si>
  <si>
    <t>01PL26020718</t>
  </si>
  <si>
    <t>01PL26020719</t>
  </si>
  <si>
    <t>01PL2602072</t>
  </si>
  <si>
    <t>01PL26020720</t>
  </si>
  <si>
    <t>01PL26020721</t>
  </si>
  <si>
    <t>01PL26020722</t>
  </si>
  <si>
    <t>A3-06-12-4</t>
  </si>
  <si>
    <t>01PL26020723</t>
  </si>
  <si>
    <t>01PL26020724</t>
  </si>
  <si>
    <t>01PL26020725</t>
  </si>
  <si>
    <t>01PL26020726</t>
  </si>
  <si>
    <t>01PL26020727</t>
  </si>
  <si>
    <t>A3-06-11-4</t>
  </si>
  <si>
    <t>01PL26020728</t>
  </si>
  <si>
    <t>01PL26020729</t>
  </si>
  <si>
    <t>01PL2602073</t>
  </si>
  <si>
    <t>01PL26020730</t>
  </si>
  <si>
    <t>01PL26020731</t>
  </si>
  <si>
    <t>01PL26020732</t>
  </si>
  <si>
    <t>01PL26020733</t>
  </si>
  <si>
    <t>01PL26020734</t>
  </si>
  <si>
    <t>01PL26020735</t>
  </si>
  <si>
    <t>01PL26020736</t>
  </si>
  <si>
    <t>01PL26020737</t>
  </si>
  <si>
    <t>01PL26020738</t>
  </si>
  <si>
    <t>01PL26020739</t>
  </si>
  <si>
    <t>01PL2602074</t>
  </si>
  <si>
    <t>01PL26020740</t>
  </si>
  <si>
    <t>01PL26020741</t>
  </si>
  <si>
    <t>01PL26020742</t>
  </si>
  <si>
    <t>01PL26020743</t>
  </si>
  <si>
    <t>01PL26020744</t>
  </si>
  <si>
    <t>01PL26020745</t>
  </si>
  <si>
    <t>01PL26020746</t>
  </si>
  <si>
    <t>01PL26020747</t>
  </si>
  <si>
    <t>01PL26020748</t>
  </si>
  <si>
    <t>01PL26020749</t>
  </si>
  <si>
    <t>01PL2602075</t>
  </si>
  <si>
    <t>01PL26020750</t>
  </si>
  <si>
    <t>01PL26020751</t>
  </si>
  <si>
    <t>01PL26020752</t>
  </si>
  <si>
    <t>01PL26020753</t>
  </si>
  <si>
    <t>01PL26020754</t>
  </si>
  <si>
    <t>01PL26020755</t>
  </si>
  <si>
    <t>01PL26020756</t>
  </si>
  <si>
    <t>01PL26020757</t>
  </si>
  <si>
    <t>01PL26020758</t>
  </si>
  <si>
    <t>01PL26020759</t>
  </si>
  <si>
    <t>01PL2602076</t>
  </si>
  <si>
    <t>01PL26020760</t>
  </si>
  <si>
    <t>01PL26020761</t>
  </si>
  <si>
    <t>01PL26020762</t>
  </si>
  <si>
    <t>01PL26020763</t>
  </si>
  <si>
    <t>01PL26020764</t>
  </si>
  <si>
    <t>01PL26020765</t>
  </si>
  <si>
    <t>01PL26020766</t>
  </si>
  <si>
    <t>01PL26020767</t>
  </si>
  <si>
    <t>01PL26020768</t>
  </si>
  <si>
    <t>01PL26020769</t>
  </si>
  <si>
    <t>01PL2602077</t>
  </si>
  <si>
    <t>01PL26020770</t>
  </si>
  <si>
    <t>01PL26020771</t>
  </si>
  <si>
    <t>01PL26020772</t>
  </si>
  <si>
    <t>01PL26020773</t>
  </si>
  <si>
    <t>01PL2602078</t>
  </si>
  <si>
    <t>01PL2602079</t>
  </si>
  <si>
    <t>A3-06-08-4</t>
  </si>
  <si>
    <t>01PL2602097282</t>
  </si>
  <si>
    <t>29/11/25-WD</t>
  </si>
  <si>
    <t>A3-06-05-4</t>
  </si>
  <si>
    <t>01PL2602097283</t>
  </si>
  <si>
    <t>01PL2602097284</t>
  </si>
  <si>
    <t>A3-06-04-4</t>
  </si>
  <si>
    <t>01PL2602097285</t>
  </si>
  <si>
    <t>01PL2602097286</t>
  </si>
  <si>
    <t>A3-06-03-4</t>
  </si>
  <si>
    <t>01PL2602097287</t>
  </si>
  <si>
    <t>01PL2602097288</t>
  </si>
  <si>
    <t>01PL2602097289</t>
  </si>
  <si>
    <t>01PL2602097290</t>
  </si>
  <si>
    <t>01PL2602097291</t>
  </si>
  <si>
    <t>01PL2602097292</t>
  </si>
  <si>
    <t>01PL2602097293</t>
  </si>
  <si>
    <t>01PL2602097294</t>
  </si>
  <si>
    <t>01PL2602097295</t>
  </si>
  <si>
    <t>01PL2602097296</t>
  </si>
  <si>
    <t>01PL2602097297</t>
  </si>
  <si>
    <t>01PL2602097298</t>
  </si>
  <si>
    <t>01PL2602097299</t>
  </si>
  <si>
    <t>01PL2602097300</t>
  </si>
  <si>
    <t>01PL2602097301</t>
  </si>
  <si>
    <t>01PL2602097302</t>
  </si>
  <si>
    <t>01PL2602097303</t>
  </si>
  <si>
    <t>01PL2602097304</t>
  </si>
  <si>
    <t>01PL2602097305</t>
  </si>
  <si>
    <t>01PL2602097306</t>
  </si>
  <si>
    <t>01PL2602097307</t>
  </si>
  <si>
    <t>01PL2602097308</t>
  </si>
  <si>
    <t>01PL2602097309</t>
  </si>
  <si>
    <t>01PL2602097310</t>
  </si>
  <si>
    <t>01PL2602097311</t>
  </si>
  <si>
    <t>01PL2602097312</t>
  </si>
  <si>
    <t>01PL2602097313</t>
  </si>
  <si>
    <t>01PL2602097314</t>
  </si>
  <si>
    <t>01PL2602097315</t>
  </si>
  <si>
    <t>01PL2602097316</t>
  </si>
  <si>
    <t>01PL2602097317</t>
  </si>
  <si>
    <t>01PL2602097318</t>
  </si>
  <si>
    <t>01PL2602097319</t>
  </si>
  <si>
    <t>01PL2602097320</t>
  </si>
  <si>
    <t>01PL2602097321</t>
  </si>
  <si>
    <t>01PL2602097322</t>
  </si>
  <si>
    <t>01PL2602097323</t>
  </si>
  <si>
    <t>01PL2602097324</t>
  </si>
  <si>
    <t>A3-06-06-4</t>
  </si>
  <si>
    <t>01PL2602097325</t>
  </si>
  <si>
    <t>01PL2602097326</t>
  </si>
  <si>
    <t>01PL2602097327</t>
  </si>
  <si>
    <t>01PL2602097328</t>
  </si>
  <si>
    <t>01PL2602097329</t>
  </si>
  <si>
    <t>01PL2602097330</t>
  </si>
  <si>
    <t>01PL2602097331</t>
  </si>
  <si>
    <t>A3-06-07-4</t>
  </si>
  <si>
    <t>01PL2602097332</t>
  </si>
  <si>
    <t>01PL2602097333</t>
  </si>
  <si>
    <t>01PL2602097334</t>
  </si>
  <si>
    <t>01PL2602097335</t>
  </si>
  <si>
    <t>01PL2602097336</t>
  </si>
  <si>
    <t>01PL2602097337</t>
  </si>
  <si>
    <t>01PL2602097338</t>
  </si>
  <si>
    <t>01PL2602097339</t>
  </si>
  <si>
    <t>01PL2602097340</t>
  </si>
  <si>
    <t>01PL2602097341</t>
  </si>
  <si>
    <t>01PL2602097342</t>
  </si>
  <si>
    <t>01PL2602097343</t>
  </si>
  <si>
    <t>01PL2602097344</t>
  </si>
  <si>
    <t>01PL2602097345</t>
  </si>
  <si>
    <t>01PL2602097346</t>
  </si>
  <si>
    <t>01PL2602097347</t>
  </si>
  <si>
    <t>01PL2602097348</t>
  </si>
  <si>
    <t>01PL2602097349</t>
  </si>
  <si>
    <t>01PL2602097350</t>
  </si>
  <si>
    <t>01PL2602097351</t>
  </si>
  <si>
    <t>01PL2602097352</t>
  </si>
  <si>
    <t>01PL2602097353</t>
  </si>
  <si>
    <t>01PL2602097354</t>
  </si>
  <si>
    <t>A3-06-07-3</t>
  </si>
  <si>
    <t>01PL250621133</t>
  </si>
  <si>
    <t>01PL250621135</t>
  </si>
  <si>
    <t>01PL250621136</t>
  </si>
  <si>
    <t>01PL250621137</t>
  </si>
  <si>
    <t>01PL250621138</t>
  </si>
  <si>
    <t>A3-07-01-4</t>
  </si>
  <si>
    <t>01PL250621148</t>
  </si>
  <si>
    <t>01PL250621149</t>
  </si>
  <si>
    <t>01PL250621151</t>
  </si>
  <si>
    <t>01PL250621153</t>
  </si>
  <si>
    <t>01PL250621155</t>
  </si>
  <si>
    <t>01PL250621157</t>
  </si>
  <si>
    <t>01PL250621162</t>
  </si>
  <si>
    <t>01PL250621163</t>
  </si>
  <si>
    <t>01PL250621164</t>
  </si>
  <si>
    <t>01PL250621166</t>
  </si>
  <si>
    <t>01PL250621167</t>
  </si>
  <si>
    <t>01PL250621168</t>
  </si>
  <si>
    <t>01PL250621169</t>
  </si>
  <si>
    <t>01PL250621170</t>
  </si>
  <si>
    <t>01PL250621171</t>
  </si>
  <si>
    <t>01PL250621172</t>
  </si>
  <si>
    <t>01PL250621173</t>
  </si>
  <si>
    <t>01PL250621177</t>
  </si>
  <si>
    <t>01PL250621188</t>
  </si>
  <si>
    <t>23/05/25-WD</t>
  </si>
  <si>
    <t>A2-01-07-4</t>
  </si>
  <si>
    <t>01PL25080610</t>
  </si>
  <si>
    <t>01PL25080611</t>
  </si>
  <si>
    <t>01PL25080612</t>
  </si>
  <si>
    <t>01PL25080613</t>
  </si>
  <si>
    <t>01PL25080614</t>
  </si>
  <si>
    <t>01PL25080615</t>
  </si>
  <si>
    <t>01PL25080616</t>
  </si>
  <si>
    <t>A2-01-10-3</t>
  </si>
  <si>
    <t>01PL25080617</t>
  </si>
  <si>
    <t>01PL25080618</t>
  </si>
  <si>
    <t>01PL25080619</t>
  </si>
  <si>
    <t>01PL2508062</t>
  </si>
  <si>
    <t>01PL25080620</t>
  </si>
  <si>
    <t>01PL25080621</t>
  </si>
  <si>
    <t>01PL25080622</t>
  </si>
  <si>
    <t>01PL25080623</t>
  </si>
  <si>
    <t>01PL25080624</t>
  </si>
  <si>
    <t>01PL25080625</t>
  </si>
  <si>
    <t>01PL25080626</t>
  </si>
  <si>
    <t>01PL25080627</t>
  </si>
  <si>
    <t>01PL25080628</t>
  </si>
  <si>
    <t>A2-05-12-4</t>
  </si>
  <si>
    <t>01PL25080629</t>
  </si>
  <si>
    <t>01PL2508063</t>
  </si>
  <si>
    <t>01PL25080630</t>
  </si>
  <si>
    <t>01PL25080631</t>
  </si>
  <si>
    <t>01PL25080632</t>
  </si>
  <si>
    <t>01PL25080633</t>
  </si>
  <si>
    <t>01PL25080634</t>
  </si>
  <si>
    <t>01PL25080635</t>
  </si>
  <si>
    <t>01PL25080636</t>
  </si>
  <si>
    <t>01PL25080637</t>
  </si>
  <si>
    <t>01PL25080638</t>
  </si>
  <si>
    <t>01PL25080639</t>
  </si>
  <si>
    <t>01PL2508064</t>
  </si>
  <si>
    <t>01PL25080640</t>
  </si>
  <si>
    <t>01PL25080641</t>
  </si>
  <si>
    <t>01PL25080642</t>
  </si>
  <si>
    <t>01PL25080643</t>
  </si>
  <si>
    <t>01PL25080644</t>
  </si>
  <si>
    <t>01PL25080645</t>
  </si>
  <si>
    <t>01PL25080646</t>
  </si>
  <si>
    <t>01PL25080647</t>
  </si>
  <si>
    <t>01PL25080648</t>
  </si>
  <si>
    <t>01PL25080649</t>
  </si>
  <si>
    <t>01PL2508065</t>
  </si>
  <si>
    <t>01PL25080650</t>
  </si>
  <si>
    <t>01PL25080651</t>
  </si>
  <si>
    <t>01PL25080652</t>
  </si>
  <si>
    <t>01PL25080653</t>
  </si>
  <si>
    <t>01PL25080654</t>
  </si>
  <si>
    <t>01PL25080655</t>
  </si>
  <si>
    <t>01PL25080656</t>
  </si>
  <si>
    <t>01PL25080657</t>
  </si>
  <si>
    <t>01PL2508066</t>
  </si>
  <si>
    <t>01PL2508067</t>
  </si>
  <si>
    <t>01PL2508068</t>
  </si>
  <si>
    <t>01PL2508069</t>
  </si>
  <si>
    <t>PL221103728</t>
  </si>
  <si>
    <t>01PL25092761</t>
  </si>
  <si>
    <t>01PL25092762</t>
  </si>
  <si>
    <t>PL2211081359</t>
  </si>
  <si>
    <t>PL2404271111</t>
  </si>
  <si>
    <t>PL230729186</t>
  </si>
  <si>
    <t>PL230729188</t>
  </si>
  <si>
    <t>01PL250926273</t>
  </si>
  <si>
    <t>01PL250926274</t>
  </si>
  <si>
    <t>Thanh nối X</t>
  </si>
  <si>
    <t>XB</t>
  </si>
  <si>
    <t>X</t>
  </si>
  <si>
    <t>A3-01-04-3</t>
  </si>
  <si>
    <t>01PL260211217</t>
  </si>
  <si>
    <t>18/10/25-JINLING</t>
  </si>
  <si>
    <t>20260211</t>
  </si>
  <si>
    <t>A3-01-03-3</t>
  </si>
  <si>
    <t>01PL260211218</t>
  </si>
  <si>
    <t>01PL260211219</t>
  </si>
  <si>
    <t>01PL260211220</t>
  </si>
  <si>
    <t>01PL260211221</t>
  </si>
  <si>
    <t>01PL260211222</t>
  </si>
  <si>
    <t>01PL260211223</t>
  </si>
  <si>
    <t>01PL260211224</t>
  </si>
  <si>
    <t>A3-01-05-3</t>
  </si>
  <si>
    <t>01PL260211225</t>
  </si>
  <si>
    <t>01PL260211226</t>
  </si>
  <si>
    <t>01PL260211227</t>
  </si>
  <si>
    <t>01PL260211228</t>
  </si>
  <si>
    <t>01PL260211229</t>
  </si>
  <si>
    <t>01PL260211230</t>
  </si>
  <si>
    <t>01PL260211231</t>
  </si>
  <si>
    <t>01PL260211232</t>
  </si>
  <si>
    <t>01PL260211233</t>
  </si>
  <si>
    <t>01PL260211234</t>
  </si>
  <si>
    <t>01PL260211235</t>
  </si>
  <si>
    <t>01PL260211236</t>
  </si>
  <si>
    <t>01PL260211237</t>
  </si>
  <si>
    <t>01PL260211238</t>
  </si>
  <si>
    <t>01PL260211239</t>
  </si>
  <si>
    <t>01PL260211240</t>
  </si>
  <si>
    <t>01PL260211241</t>
  </si>
  <si>
    <t>A3-01-06-3</t>
  </si>
  <si>
    <t>01PL260211242</t>
  </si>
  <si>
    <t>01PL260211243</t>
  </si>
  <si>
    <t>01PL260211244</t>
  </si>
  <si>
    <t>01PL260211245</t>
  </si>
  <si>
    <t>01PL260211246</t>
  </si>
  <si>
    <t>01PL260211247</t>
  </si>
  <si>
    <t>01PL260211248</t>
  </si>
  <si>
    <t>01PL260211249</t>
  </si>
  <si>
    <t>01PL260211250</t>
  </si>
  <si>
    <t>01PL260211251</t>
  </si>
  <si>
    <t>01PL260211252</t>
  </si>
  <si>
    <t>01PL260211253</t>
  </si>
  <si>
    <t>01PL260211254</t>
  </si>
  <si>
    <t>01PL260211255</t>
  </si>
  <si>
    <t>01PL260211256</t>
  </si>
  <si>
    <t>01PL260211257</t>
  </si>
  <si>
    <t>01PL260211258</t>
  </si>
  <si>
    <t>01PL260211259</t>
  </si>
  <si>
    <t>01PL260211260</t>
  </si>
  <si>
    <t>A3-01-02-3</t>
  </si>
  <si>
    <t>01PL260211261</t>
  </si>
  <si>
    <t>A3-01-01-3</t>
  </si>
  <si>
    <t>01PL260211262</t>
  </si>
  <si>
    <t>01PL260211263</t>
  </si>
  <si>
    <t>01PL260211264</t>
  </si>
  <si>
    <t>01PL260211265</t>
  </si>
  <si>
    <t>01PL260211267</t>
  </si>
  <si>
    <t>01PL260211291</t>
  </si>
  <si>
    <t>01PL2602115</t>
  </si>
  <si>
    <t>01PL2602117</t>
  </si>
  <si>
    <t>01PL2602118</t>
  </si>
  <si>
    <t>Motor 24W và phụ kiện AF2-150</t>
  </si>
  <si>
    <t>01PL260211268</t>
  </si>
  <si>
    <t>MAF2-150</t>
  </si>
  <si>
    <t>01PL260211269</t>
  </si>
  <si>
    <t>Motor 28W và phụ kiện AF2-200</t>
  </si>
  <si>
    <t>01PL260211270</t>
  </si>
  <si>
    <t>MAF2-200</t>
  </si>
  <si>
    <t>01PL260211271</t>
  </si>
  <si>
    <t>Motor 22W và phụ kiện AFC2-130</t>
  </si>
  <si>
    <t>01PL260211272</t>
  </si>
  <si>
    <t>MAFC2-130</t>
  </si>
  <si>
    <t>01PL260211273</t>
  </si>
  <si>
    <t>01PL260211274</t>
  </si>
  <si>
    <t>01PL260211275</t>
  </si>
  <si>
    <t>Motor 25W và phụ kiện AFC2-250</t>
  </si>
  <si>
    <t>01PL260211276</t>
  </si>
  <si>
    <t>MAFC2-250</t>
  </si>
  <si>
    <t>01PL260211277</t>
  </si>
  <si>
    <t>A2-04-01-2</t>
  </si>
  <si>
    <t>01PL260211278</t>
  </si>
  <si>
    <t>01PL260211279</t>
  </si>
  <si>
    <t>01PL260211280</t>
  </si>
  <si>
    <t>01PL260211281</t>
  </si>
  <si>
    <t>01PL260211282</t>
  </si>
  <si>
    <t>01PL260211283</t>
  </si>
  <si>
    <t>01PL260211284</t>
  </si>
  <si>
    <t>01PL260211285</t>
  </si>
  <si>
    <t>01PL260211286</t>
  </si>
  <si>
    <t>01PL260211287</t>
  </si>
  <si>
    <t>01PL260211288</t>
  </si>
  <si>
    <t>01PL260211289</t>
  </si>
  <si>
    <t>01PL260211290</t>
  </si>
  <si>
    <t>A2-08-09-2</t>
  </si>
  <si>
    <t>01PL26021111</t>
  </si>
  <si>
    <t>01PL26021112</t>
  </si>
  <si>
    <t>01PL26021113</t>
  </si>
  <si>
    <t>A2-08-11-1</t>
  </si>
  <si>
    <t>01PL26021115</t>
  </si>
  <si>
    <t>01PL26021117</t>
  </si>
  <si>
    <t>01PL26021118</t>
  </si>
  <si>
    <t>01PL26021119</t>
  </si>
  <si>
    <t>01PL26021120</t>
  </si>
  <si>
    <t>01PL26021121</t>
  </si>
  <si>
    <t>01PL26021123</t>
  </si>
  <si>
    <t>01PL26021125</t>
  </si>
  <si>
    <t>01PL26021126</t>
  </si>
  <si>
    <t>01PL26021127</t>
  </si>
  <si>
    <t>01PL26021128</t>
  </si>
  <si>
    <t>01PL26021129</t>
  </si>
  <si>
    <t>01PL26021130</t>
  </si>
  <si>
    <t>A2-08-12-4</t>
  </si>
  <si>
    <t>01PL26021132</t>
  </si>
  <si>
    <t>01PL26021133</t>
  </si>
  <si>
    <t>01PL26021134</t>
  </si>
  <si>
    <t>01PL26021135</t>
  </si>
  <si>
    <t>01PL26021136</t>
  </si>
  <si>
    <t>01PL26021137</t>
  </si>
  <si>
    <t>01PL26021138</t>
  </si>
  <si>
    <t>01PL26021139</t>
  </si>
  <si>
    <t>01PL26021140</t>
  </si>
  <si>
    <t>A2-08-11-3</t>
  </si>
  <si>
    <t>01PL26021142</t>
  </si>
  <si>
    <t>01PL26021143</t>
  </si>
  <si>
    <t>01PL26021144</t>
  </si>
  <si>
    <t>01PL26021145</t>
  </si>
  <si>
    <t>01PL26021146</t>
  </si>
  <si>
    <t>01PL26021147</t>
  </si>
  <si>
    <t>01PL26021148</t>
  </si>
  <si>
    <t>01PL26021149</t>
  </si>
  <si>
    <t>01PL26021150</t>
  </si>
  <si>
    <t>01PL26021151</t>
  </si>
  <si>
    <t>01PL26021152</t>
  </si>
  <si>
    <t>01PL26021153</t>
  </si>
  <si>
    <t>01PL26021154</t>
  </si>
  <si>
    <t>01PL26021155</t>
  </si>
  <si>
    <t>01PL26021156</t>
  </si>
  <si>
    <t>01PL26021157</t>
  </si>
  <si>
    <t>01PL26021158</t>
  </si>
  <si>
    <t>01PL26021160</t>
  </si>
  <si>
    <t>01PL26021161</t>
  </si>
  <si>
    <t>01PL26021162</t>
  </si>
  <si>
    <t>01PL26021163</t>
  </si>
  <si>
    <t>01PL26021164</t>
  </si>
  <si>
    <t>Đèn led panel vuông âm 12W vàng</t>
  </si>
  <si>
    <t>01PL26021166</t>
  </si>
  <si>
    <t>SPL-12V</t>
  </si>
  <si>
    <t>01PL26021167</t>
  </si>
  <si>
    <t>01PL26021168</t>
  </si>
  <si>
    <t>01PL26021169</t>
  </si>
  <si>
    <t>01PL26021170</t>
  </si>
  <si>
    <t>01PL26021171</t>
  </si>
  <si>
    <t>01PL26021173</t>
  </si>
  <si>
    <t>01PL26021174</t>
  </si>
  <si>
    <t>01PL26021175</t>
  </si>
  <si>
    <t>01PL26021176</t>
  </si>
  <si>
    <t>01PL26021177</t>
  </si>
  <si>
    <t>01PL26021178</t>
  </si>
  <si>
    <t>Đèn led panel vuông nổi 3 chế độ màu viền đen 12W</t>
  </si>
  <si>
    <t>01PL26021179</t>
  </si>
  <si>
    <t>SSPLB-12/3C</t>
  </si>
  <si>
    <t>01PL26021180</t>
  </si>
  <si>
    <t>01PL26021181</t>
  </si>
  <si>
    <t>01PL26021182</t>
  </si>
  <si>
    <t>A3-06-05-3</t>
  </si>
  <si>
    <t>Updated: 12/02/2026 10:37:44</t>
  </si>
  <si>
    <t>SM_fpl-6060t_1%,%,%,%,%,%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</si>
</sst>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yyyy\-mm\-dd\ hh:mm:ss"/>
  </numFmts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2060"/>
      <name val="Roboto"/>
    </font>
    <font>
      <b/>
      <sz val="10"/>
      <color theme="0"/>
      <name val="Roboto"/>
    </font>
    <font>
      <b/>
      <sz val="10"/>
      <color theme="1"/>
      <name val="Roboto"/>
    </font>
    <font>
      <sz val="10"/>
      <color rgb="FF0000FF"/>
      <name val="Roboto"/>
    </font>
    <font>
      <b/>
      <sz val="9"/>
      <color theme="0"/>
      <name val="Roboto"/>
    </font>
    <font>
      <sz val="10"/>
      <color theme="1"/>
      <name val="Roboto"/>
    </font>
    <font>
      <b/>
      <sz val="10"/>
      <color rgb="FF00B0F0"/>
      <name val="Roboto"/>
    </font>
    <font>
      <b/>
      <sz val="10"/>
      <color rgb="FFFF0000"/>
      <name val="Roboto"/>
    </font>
    <font>
      <b/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rgb="FF002060"/>
      <name val="Roboto"/>
    </font>
    <font>
      <sz val="10"/>
      <color rgb="FFFF0000"/>
      <name val="Roboto"/>
    </font>
    <font>
      <b/>
      <sz val="9"/>
      <color rgb="FFFF0000"/>
      <name val="Roboto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top"/>
    </xf>
    <xf numFmtId="165" fontId="0" fillId="0" borderId="0" xfId="0" applyNumberFormat="1"/>
    <xf numFmtId="0" fontId="0" fillId="0" borderId="1" xfId="0" applyBorder="1"/>
    <xf numFmtId="0" fontId="0" fillId="7" borderId="1" xfId="0" applyFill="1" applyBorder="1"/>
    <xf numFmtId="0" fontId="12" fillId="7" borderId="1" xfId="0" applyFont="1" applyFill="1" applyBorder="1"/>
    <xf numFmtId="0" fontId="2" fillId="0" borderId="1" xfId="0" applyFont="1" applyBorder="1"/>
    <xf numFmtId="0" fontId="13" fillId="0" borderId="1" xfId="0" applyFont="1" applyBorder="1" applyAlignment="1">
      <alignment horizontal="left" vertical="center"/>
    </xf>
    <xf numFmtId="0" fontId="12" fillId="0" borderId="1" xfId="0" applyFont="1" applyBorder="1"/>
    <xf numFmtId="0" fontId="0" fillId="0" borderId="4" xfId="0" applyBorder="1"/>
    <xf numFmtId="0" fontId="0" fillId="0" borderId="5" xfId="0" applyBorder="1"/>
    <xf numFmtId="164" fontId="8" fillId="4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7" fillId="3" borderId="0" xfId="0" applyFont="1" applyFill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4" borderId="1" xfId="0" applyFont="1" applyFill="1" applyBorder="1" applyAlignment="1">
      <alignment horizontal="center" vertical="center" wrapText="1"/>
    </xf>
    <xf numFmtId="164" fontId="15" fillId="0" borderId="1" xfId="0" applyNumberFormat="1" applyFont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24">
    <dxf>
      <fill>
        <patternFill>
          <bgColor rgb="FF7DFFCA"/>
        </patternFill>
      </fill>
    </dxf>
    <dxf>
      <fill>
        <patternFill>
          <bgColor rgb="FFC7A1E3"/>
        </patternFill>
      </fill>
    </dxf>
    <dxf>
      <fill>
        <patternFill>
          <bgColor rgb="FFFA8E96"/>
        </patternFill>
      </fill>
    </dxf>
    <dxf>
      <fill>
        <patternFill>
          <bgColor rgb="FFF8DAFE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DFFCA"/>
      <color rgb="FF00FF99"/>
      <color rgb="FFC7A1E3"/>
      <color rgb="FFF8DAFE"/>
      <color rgb="FFF1B5FD"/>
      <color rgb="FFE180FC"/>
      <color rgb="FFFA8E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219075</xdr:rowOff>
        </xdr:from>
        <xdr:to>
          <xdr:col>3</xdr:col>
          <xdr:colOff>304800</xdr:colOff>
          <xdr:row>0</xdr:row>
          <xdr:rowOff>619125</xdr:rowOff>
        </xdr:to>
        <xdr:sp macro="" textlink="">
          <xdr:nvSpPr>
            <xdr:cNvPr id="1025" name="TEXB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666750</xdr:rowOff>
        </xdr:from>
        <xdr:to>
          <xdr:col>2</xdr:col>
          <xdr:colOff>295275</xdr:colOff>
          <xdr:row>0</xdr:row>
          <xdr:rowOff>1038225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85725</xdr:rowOff>
        </xdr:from>
        <xdr:to>
          <xdr:col>13</xdr:col>
          <xdr:colOff>571500</xdr:colOff>
          <xdr:row>0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Photo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0</xdr:row>
          <xdr:rowOff>733425</xdr:rowOff>
        </xdr:from>
        <xdr:to>
          <xdr:col>2</xdr:col>
          <xdr:colOff>1152525</xdr:colOff>
          <xdr:row>0</xdr:row>
          <xdr:rowOff>1019175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B9320-9750-4400-B227-94D87E448CB6}">
  <sheetPr codeName="Sheet5">
    <tabColor rgb="FF002060"/>
    <pageSetUpPr fitToPage="1"/>
  </sheetPr>
  <dimension ref="A1:N13710"/>
  <sheetViews>
    <sheetView showGridLines="0" tabSelected="1" zoomScale="110" zoomScaleNormal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" sqref="I1"/>
    </sheetView>
  </sheetViews>
  <sheetFormatPr defaultRowHeight="15" outlineLevelCol="1" x14ac:dyDescent="0.25"/>
  <cols>
    <col min="1" max="1" width="12.5703125" style="20" customWidth="1"/>
    <col min="2" max="2" width="21.42578125" style="21" customWidth="1"/>
    <col min="3" max="3" width="22.85546875" style="22" customWidth="1"/>
    <col min="4" max="4" width="9" style="20" customWidth="1"/>
    <col min="5" max="5" width="8" style="22" customWidth="1"/>
    <col min="6" max="6" width="15" style="38" bestFit="1" customWidth="1"/>
    <col min="7" max="7" width="10.5703125" style="5" bestFit="1" customWidth="1"/>
    <col min="8" max="8" width="13" style="19" customWidth="1"/>
    <col min="9" max="9" width="13" style="39" customWidth="1" outlineLevel="1"/>
    <col min="10" max="10" width="8.85546875" style="5" customWidth="1" outlineLevel="1"/>
    <col min="11" max="11" width="13" style="5" customWidth="1"/>
    <col min="12" max="12" width="5.5703125" style="6" bestFit="1" customWidth="1"/>
    <col min="13" max="13" width="6.140625" style="23" customWidth="1"/>
    <col min="14" max="14" width="9.140625" style="7"/>
  </cols>
  <sheetData>
    <row r="1" spans="1:14" ht="89.25" customHeight="1" x14ac:dyDescent="0.25">
      <c r="A1" s="1"/>
      <c r="B1" s="2" t="s">
        <v>24617</v>
      </c>
      <c r="C1" s="3"/>
      <c r="D1" s="35" t="s">
        <v>4130</v>
      </c>
      <c r="E1" s="35"/>
      <c r="F1" s="36"/>
      <c r="G1" s="4" t="s">
        <v>24616</v>
      </c>
      <c r="M1" s="5"/>
    </row>
    <row r="2" spans="1:14" ht="17.25" customHeight="1" x14ac:dyDescent="0.25">
      <c r="A2" s="1"/>
      <c r="B2" s="8" cm="1">
        <f t="array" ref="B2">ROWS(_xlfn.UNIQUE(_xlfn._xlws.FILTER(B4:B10000,ISNUMBER(SEARCH("PL",B4:B10000)))))</f>
        <v>9</v>
      </c>
      <c r="C2" s="3"/>
      <c r="D2" s="8">
        <f>SUBTOTAL(9,D4:D1000)</f>
        <v>484</v>
      </c>
      <c r="E2" s="8">
        <f>SUBTOTAL(9,E4:E1000)</f>
        <v>96</v>
      </c>
      <c r="F2" s="37"/>
      <c r="M2" s="5"/>
    </row>
    <row r="3" spans="1:14" ht="35.25" customHeight="1" x14ac:dyDescent="0.25">
      <c r="A3" s="9" t="s">
        <v>1</v>
      </c>
      <c r="B3" s="9" t="s">
        <v>2</v>
      </c>
      <c r="C3" s="9" t="s">
        <v>3</v>
      </c>
      <c r="D3" s="9" t="s">
        <v>4</v>
      </c>
      <c r="E3" s="9" t="s">
        <v>5</v>
      </c>
      <c r="F3" s="9" t="s">
        <v>6</v>
      </c>
      <c r="G3" s="9" t="s">
        <v>7</v>
      </c>
      <c r="H3" s="34" t="s">
        <v>8</v>
      </c>
      <c r="I3" s="40" t="s">
        <v>26</v>
      </c>
      <c r="J3" s="9" t="s">
        <v>27</v>
      </c>
      <c r="K3" s="9" t="s">
        <v>28</v>
      </c>
      <c r="L3" s="10" t="s">
        <v>9</v>
      </c>
      <c r="M3" s="11" t="s">
        <v>4196</v>
      </c>
      <c r="N3" s="12" t="s">
        <v>11</v>
      </c>
    </row>
    <row r="4" spans="1:14" ht="19.5" customHeight="1" x14ac:dyDescent="0.25">
      <c r="A4" s="13" t="s">
        <v>13724</v>
      </c>
      <c r="B4" s="14" t="s">
        <v>13828</v>
      </c>
      <c r="C4" s="15" t="s">
        <v>986</v>
      </c>
      <c r="D4" s="13">
        <v>60</v>
      </c>
      <c r="E4" s="15">
        <v>12</v>
      </c>
      <c r="F4" s="38" t="s">
        <v>987</v>
      </c>
      <c r="G4" s="16" t="s">
        <v>30</v>
      </c>
      <c r="H4" s="17">
        <v>43532</v>
      </c>
      <c r="I4" s="41" t="s">
        <v>985</v>
      </c>
      <c r="J4" s="17" t="s">
        <v>213</v>
      </c>
      <c r="K4" s="17" t="s">
        <v>6302</v>
      </c>
      <c r="L4" s="6" cm="1">
        <f t="array" ref="L4:M4">IF(ISBLANK($C4),"",_xlfn.XLOOKUP($C4,PACK!$A:$A,PACK!$C:$D))</f>
        <v>5</v>
      </c>
      <c r="M4" s="18">
        <v>60</v>
      </c>
      <c r="N4" s="7">
        <f>IF(ISBLANK(C4),"",SUMIFS($D$4:D4,$C$4:C4,C4))</f>
        <v>60</v>
      </c>
    </row>
    <row r="5" spans="1:14" ht="19.5" customHeight="1" x14ac:dyDescent="0.25">
      <c r="A5" s="13" t="s">
        <v>12004</v>
      </c>
      <c r="B5" s="14" t="s">
        <v>12427</v>
      </c>
      <c r="C5" s="15" t="s">
        <v>986</v>
      </c>
      <c r="D5" s="13">
        <v>4</v>
      </c>
      <c r="E5" s="15">
        <v>0</v>
      </c>
      <c r="F5" s="38" t="s">
        <v>824</v>
      </c>
      <c r="G5" s="16" t="s">
        <v>30</v>
      </c>
      <c r="H5" s="17">
        <v>43532</v>
      </c>
      <c r="I5" s="41" t="s">
        <v>985</v>
      </c>
      <c r="J5" s="17" t="s">
        <v>213</v>
      </c>
      <c r="K5" s="17" t="s">
        <v>6302</v>
      </c>
      <c r="L5" s="6" cm="1">
        <f t="array" ref="L5:M5">IF(ISBLANK($C5),"",_xlfn.XLOOKUP($C5,PACK!$A:$A,PACK!$C:$D))</f>
        <v>5</v>
      </c>
      <c r="M5" s="18">
        <v>60</v>
      </c>
      <c r="N5" s="7">
        <f>IF(ISBLANK(C5),"",SUMIFS($D$4:D5,$C$4:C5,C5))</f>
        <v>64</v>
      </c>
    </row>
    <row r="6" spans="1:14" ht="19.5" customHeight="1" x14ac:dyDescent="0.25">
      <c r="A6" s="13" t="s">
        <v>6983</v>
      </c>
      <c r="B6" s="14" t="s">
        <v>13830</v>
      </c>
      <c r="C6" s="15" t="s">
        <v>986</v>
      </c>
      <c r="D6" s="13">
        <v>60</v>
      </c>
      <c r="E6" s="15">
        <v>12</v>
      </c>
      <c r="F6" s="38" t="s">
        <v>989</v>
      </c>
      <c r="G6" s="16" t="s">
        <v>30</v>
      </c>
      <c r="H6" s="17">
        <v>43539</v>
      </c>
      <c r="I6" s="41" t="s">
        <v>985</v>
      </c>
      <c r="J6" s="17" t="s">
        <v>213</v>
      </c>
      <c r="K6" s="17" t="s">
        <v>6302</v>
      </c>
      <c r="L6" s="6" cm="1">
        <f t="array" ref="L6:M6">IF(ISBLANK($C6),"",_xlfn.XLOOKUP($C6,PACK!$A:$A,PACK!$C:$D))</f>
        <v>5</v>
      </c>
      <c r="M6" s="18">
        <v>60</v>
      </c>
      <c r="N6" s="7">
        <f>IF(ISBLANK(C6),"",SUMIFS($D$4:D6,$C$4:C6,C6))</f>
        <v>124</v>
      </c>
    </row>
    <row r="7" spans="1:14" ht="19.5" customHeight="1" x14ac:dyDescent="0.25">
      <c r="A7" s="13" t="s">
        <v>13727</v>
      </c>
      <c r="B7" s="14" t="s">
        <v>13829</v>
      </c>
      <c r="C7" s="15" t="s">
        <v>986</v>
      </c>
      <c r="D7" s="13">
        <v>60</v>
      </c>
      <c r="E7" s="15">
        <v>12</v>
      </c>
      <c r="F7" s="38" t="s">
        <v>989</v>
      </c>
      <c r="G7" s="16" t="s">
        <v>30</v>
      </c>
      <c r="H7" s="17">
        <v>43539</v>
      </c>
      <c r="I7" s="41" t="s">
        <v>985</v>
      </c>
      <c r="J7" s="17" t="s">
        <v>213</v>
      </c>
      <c r="K7" s="17" t="s">
        <v>6302</v>
      </c>
      <c r="L7" s="6" cm="1">
        <f t="array" ref="L7:M7">IF(ISBLANK($C7),"",_xlfn.XLOOKUP($C7,PACK!$A:$A,PACK!$C:$D))</f>
        <v>5</v>
      </c>
      <c r="M7" s="18">
        <v>60</v>
      </c>
      <c r="N7" s="7">
        <f>IF(ISBLANK(C7),"",SUMIFS($D$4:D7,$C$4:C7,C7))</f>
        <v>184</v>
      </c>
    </row>
    <row r="8" spans="1:14" ht="19.5" customHeight="1" x14ac:dyDescent="0.25">
      <c r="A8" s="13" t="s">
        <v>13727</v>
      </c>
      <c r="B8" s="14" t="s">
        <v>13831</v>
      </c>
      <c r="C8" s="15" t="s">
        <v>986</v>
      </c>
      <c r="D8" s="13">
        <v>60</v>
      </c>
      <c r="E8" s="15">
        <v>12</v>
      </c>
      <c r="F8" s="38" t="s">
        <v>987</v>
      </c>
      <c r="G8" s="16" t="s">
        <v>30</v>
      </c>
      <c r="H8" s="17">
        <v>43539</v>
      </c>
      <c r="I8" s="41" t="s">
        <v>985</v>
      </c>
      <c r="J8" s="17" t="s">
        <v>213</v>
      </c>
      <c r="K8" s="17" t="s">
        <v>6302</v>
      </c>
      <c r="L8" s="6" cm="1">
        <f t="array" ref="L8:M8">IF(ISBLANK($C8),"",_xlfn.XLOOKUP($C8,PACK!$A:$A,PACK!$C:$D))</f>
        <v>5</v>
      </c>
      <c r="M8" s="18">
        <v>60</v>
      </c>
      <c r="N8" s="7">
        <f>IF(ISBLANK(C8),"",SUMIFS($D$4:D8,$C$4:C8,C8))</f>
        <v>244</v>
      </c>
    </row>
    <row r="9" spans="1:14" ht="19.5" customHeight="1" x14ac:dyDescent="0.25">
      <c r="A9" s="13" t="s">
        <v>13727</v>
      </c>
      <c r="B9" s="14" t="s">
        <v>13832</v>
      </c>
      <c r="C9" s="15" t="s">
        <v>986</v>
      </c>
      <c r="D9" s="13">
        <v>60</v>
      </c>
      <c r="E9" s="15">
        <v>12</v>
      </c>
      <c r="F9" s="38" t="s">
        <v>987</v>
      </c>
      <c r="G9" s="16" t="s">
        <v>30</v>
      </c>
      <c r="H9" s="17">
        <v>43539</v>
      </c>
      <c r="I9" s="41" t="s">
        <v>985</v>
      </c>
      <c r="J9" s="17" t="s">
        <v>213</v>
      </c>
      <c r="K9" s="17" t="s">
        <v>6302</v>
      </c>
      <c r="L9" s="6" cm="1">
        <f t="array" ref="L9:M9">IF(ISBLANK($C9),"",_xlfn.XLOOKUP($C9,PACK!$A:$A,PACK!$C:$D))</f>
        <v>5</v>
      </c>
      <c r="M9" s="18">
        <v>60</v>
      </c>
      <c r="N9" s="7">
        <f>IF(ISBLANK(C9),"",SUMIFS($D$4:D9,$C$4:C9,C9))</f>
        <v>304</v>
      </c>
    </row>
    <row r="10" spans="1:14" ht="19.5" customHeight="1" x14ac:dyDescent="0.25">
      <c r="A10" s="13" t="s">
        <v>13724</v>
      </c>
      <c r="B10" s="14" t="s">
        <v>13833</v>
      </c>
      <c r="C10" s="15" t="s">
        <v>986</v>
      </c>
      <c r="D10" s="13">
        <v>60</v>
      </c>
      <c r="E10" s="15">
        <v>12</v>
      </c>
      <c r="F10" s="38" t="s">
        <v>989</v>
      </c>
      <c r="G10" s="16" t="s">
        <v>30</v>
      </c>
      <c r="H10" s="17">
        <v>43539</v>
      </c>
      <c r="I10" s="41" t="s">
        <v>985</v>
      </c>
      <c r="J10" s="17" t="s">
        <v>213</v>
      </c>
      <c r="K10" s="17" t="s">
        <v>6302</v>
      </c>
      <c r="L10" s="6" cm="1">
        <f t="array" ref="L10:M10">IF(ISBLANK($C10),"",_xlfn.XLOOKUP($C10,PACK!$A:$A,PACK!$C:$D))</f>
        <v>5</v>
      </c>
      <c r="M10" s="18">
        <v>60</v>
      </c>
      <c r="N10" s="7">
        <f>IF(ISBLANK(C10),"",SUMIFS($D$4:D10,$C$4:C10,C10))</f>
        <v>364</v>
      </c>
    </row>
    <row r="11" spans="1:14" ht="19.5" customHeight="1" x14ac:dyDescent="0.25">
      <c r="A11" s="13" t="s">
        <v>13724</v>
      </c>
      <c r="B11" s="14" t="s">
        <v>13834</v>
      </c>
      <c r="C11" s="15" t="s">
        <v>986</v>
      </c>
      <c r="D11" s="13">
        <v>60</v>
      </c>
      <c r="E11" s="15">
        <v>12</v>
      </c>
      <c r="F11" s="38" t="s">
        <v>989</v>
      </c>
      <c r="G11" s="16" t="s">
        <v>30</v>
      </c>
      <c r="H11" s="17">
        <v>43539</v>
      </c>
      <c r="I11" s="41" t="s">
        <v>985</v>
      </c>
      <c r="J11" s="17" t="s">
        <v>213</v>
      </c>
      <c r="K11" s="17" t="s">
        <v>6302</v>
      </c>
      <c r="L11" s="6" cm="1">
        <f t="array" ref="L11:M11">IF(ISBLANK($C11),"",_xlfn.XLOOKUP($C11,PACK!$A:$A,PACK!$C:$D))</f>
        <v>5</v>
      </c>
      <c r="M11" s="18">
        <v>60</v>
      </c>
      <c r="N11" s="7">
        <f>IF(ISBLANK(C11),"",SUMIFS($D$4:D11,$C$4:C11,C11))</f>
        <v>424</v>
      </c>
    </row>
    <row r="12" spans="1:14" ht="19.5" customHeight="1" x14ac:dyDescent="0.25">
      <c r="A12" s="13" t="s">
        <v>13724</v>
      </c>
      <c r="B12" s="14" t="s">
        <v>13835</v>
      </c>
      <c r="C12" s="15" t="s">
        <v>986</v>
      </c>
      <c r="D12" s="13">
        <v>60</v>
      </c>
      <c r="E12" s="15">
        <v>12</v>
      </c>
      <c r="F12" s="38" t="s">
        <v>989</v>
      </c>
      <c r="G12" s="16" t="s">
        <v>30</v>
      </c>
      <c r="H12" s="17">
        <v>43539</v>
      </c>
      <c r="I12" s="41" t="s">
        <v>985</v>
      </c>
      <c r="J12" s="17" t="s">
        <v>213</v>
      </c>
      <c r="K12" s="17" t="s">
        <v>6302</v>
      </c>
      <c r="L12" s="6" cm="1">
        <f t="array" ref="L12:M12">IF(ISBLANK($C12),"",_xlfn.XLOOKUP($C12,PACK!$A:$A,PACK!$C:$D))</f>
        <v>5</v>
      </c>
      <c r="M12" s="18">
        <v>60</v>
      </c>
      <c r="N12" s="7">
        <f>IF(ISBLANK(C12),"",SUMIFS($D$4:D12,$C$4:C12,C12))</f>
        <v>484</v>
      </c>
    </row>
    <row r="13" spans="1:14" ht="19.5" customHeight="1" x14ac:dyDescent="0.25">
      <c r="A13" s="13"/>
      <c r="B13" s="14"/>
      <c r="C13" s="15"/>
      <c r="D13" s="13"/>
      <c r="E13" s="15"/>
      <c r="G13" s="16"/>
      <c r="H13" s="17"/>
      <c r="I13" s="41"/>
      <c r="J13" s="17"/>
      <c r="K13" s="17"/>
      <c r="L13" s="6" t="str" cm="1">
        <f t="array" ref="L13">IF(ISBLANK($C13),"",_xlfn.XLOOKUP($C13,PACK!$A:$A,PACK!$C:$D))</f>
        <v/>
      </c>
      <c r="M13" s="18"/>
      <c r="N13" s="7" t="str">
        <f>IF(ISBLANK(C13),"",SUMIFS($D$4:D13,$C$4:C13,C13))</f>
        <v/>
      </c>
    </row>
    <row r="14" spans="1:14" ht="19.5" customHeight="1" x14ac:dyDescent="0.25">
      <c r="A14" s="13"/>
      <c r="B14" s="14"/>
      <c r="C14" s="15"/>
      <c r="D14" s="13"/>
      <c r="E14" s="15"/>
      <c r="G14" s="16"/>
      <c r="H14" s="17"/>
      <c r="I14" s="41"/>
      <c r="J14" s="17"/>
      <c r="K14" s="17"/>
      <c r="L14" s="6" t="str" cm="1">
        <f t="array" ref="L14">IF(ISBLANK($C14),"",_xlfn.XLOOKUP($C14,PACK!$A:$A,PACK!$C:$D))</f>
        <v/>
      </c>
      <c r="M14" s="18"/>
      <c r="N14" s="7" t="str">
        <f>IF(ISBLANK(C14),"",SUMIFS($D$4:D14,$C$4:C14,C14))</f>
        <v/>
      </c>
    </row>
    <row r="15" spans="1:14" ht="19.5" customHeight="1" x14ac:dyDescent="0.25">
      <c r="A15" s="13"/>
      <c r="B15" s="14"/>
      <c r="C15" s="15"/>
      <c r="D15" s="13"/>
      <c r="E15" s="15"/>
      <c r="G15" s="16"/>
      <c r="H15" s="17"/>
      <c r="I15" s="41"/>
      <c r="J15" s="17"/>
      <c r="K15" s="17"/>
      <c r="L15" s="6" t="str" cm="1">
        <f t="array" ref="L15">IF(ISBLANK($C15),"",_xlfn.XLOOKUP($C15,PACK!$A:$A,PACK!$C:$D))</f>
        <v/>
      </c>
      <c r="M15" s="18"/>
      <c r="N15" s="7" t="str">
        <f>IF(ISBLANK(C15),"",SUMIFS($D$4:D15,$C$4:C15,C15))</f>
        <v/>
      </c>
    </row>
    <row r="16" spans="1:14" ht="19.5" customHeight="1" x14ac:dyDescent="0.25">
      <c r="A16" s="13"/>
      <c r="B16" s="14"/>
      <c r="C16" s="15"/>
      <c r="D16" s="13"/>
      <c r="E16" s="15"/>
      <c r="G16" s="16"/>
      <c r="H16" s="17"/>
      <c r="I16" s="41"/>
      <c r="J16" s="17"/>
      <c r="K16" s="17"/>
      <c r="L16" s="6" t="str" cm="1">
        <f t="array" ref="L16">IF(ISBLANK($C16),"",_xlfn.XLOOKUP($C16,PACK!$A:$A,PACK!$C:$D))</f>
        <v/>
      </c>
      <c r="M16" s="18"/>
      <c r="N16" s="7" t="str">
        <f>IF(ISBLANK(C16),"",SUMIFS($D$4:D16,$C$4:C16,C16))</f>
        <v/>
      </c>
    </row>
    <row r="17" spans="1:14" ht="19.5" customHeight="1" x14ac:dyDescent="0.25">
      <c r="A17" s="13"/>
      <c r="B17" s="14"/>
      <c r="C17" s="15"/>
      <c r="D17" s="13"/>
      <c r="E17" s="15"/>
      <c r="G17" s="16"/>
      <c r="H17" s="17"/>
      <c r="I17" s="41"/>
      <c r="J17" s="17"/>
      <c r="K17" s="17"/>
      <c r="L17" s="6" t="str" cm="1">
        <f t="array" ref="L17">IF(ISBLANK($C17),"",_xlfn.XLOOKUP($C17,PACK!$A:$A,PACK!$C:$D))</f>
        <v/>
      </c>
      <c r="M17" s="18"/>
      <c r="N17" s="7" t="str">
        <f>IF(ISBLANK(C17),"",SUMIFS($D$4:D17,$C$4:C17,C17))</f>
        <v/>
      </c>
    </row>
    <row r="18" spans="1:14" ht="19.5" customHeight="1" x14ac:dyDescent="0.25">
      <c r="A18" s="13"/>
      <c r="B18" s="14"/>
      <c r="C18" s="15"/>
      <c r="D18" s="13"/>
      <c r="E18" s="15"/>
      <c r="G18" s="16"/>
      <c r="H18" s="17"/>
      <c r="I18" s="41"/>
      <c r="J18" s="17"/>
      <c r="K18" s="17"/>
      <c r="L18" s="6" t="str" cm="1">
        <f t="array" ref="L18">IF(ISBLANK($C18),"",_xlfn.XLOOKUP($C18,PACK!$A:$A,PACK!$C:$D))</f>
        <v/>
      </c>
      <c r="M18" s="18"/>
      <c r="N18" s="7" t="str">
        <f>IF(ISBLANK(C18),"",SUMIFS($D$4:D18,$C$4:C18,C18))</f>
        <v/>
      </c>
    </row>
    <row r="19" spans="1:14" ht="19.5" customHeight="1" x14ac:dyDescent="0.25">
      <c r="A19" s="13"/>
      <c r="B19" s="14"/>
      <c r="C19" s="15"/>
      <c r="D19" s="13"/>
      <c r="E19" s="15"/>
      <c r="G19" s="16"/>
      <c r="H19" s="17"/>
      <c r="I19" s="41"/>
      <c r="J19" s="17"/>
      <c r="K19" s="17"/>
      <c r="L19" s="6" t="str" cm="1">
        <f t="array" ref="L19">IF(ISBLANK($C19),"",_xlfn.XLOOKUP($C19,PACK!$A:$A,PACK!$C:$D))</f>
        <v/>
      </c>
      <c r="M19" s="18"/>
      <c r="N19" s="7" t="str">
        <f>IF(ISBLANK(C19),"",SUMIFS($D$4:D19,$C$4:C19,C19))</f>
        <v/>
      </c>
    </row>
    <row r="20" spans="1:14" ht="19.5" customHeight="1" x14ac:dyDescent="0.25">
      <c r="A20" s="13"/>
      <c r="B20" s="14"/>
      <c r="C20" s="15"/>
      <c r="D20" s="13"/>
      <c r="E20" s="15"/>
      <c r="G20" s="16"/>
      <c r="H20" s="17"/>
      <c r="I20" s="41"/>
      <c r="J20" s="17"/>
      <c r="K20" s="17"/>
      <c r="L20" s="6" t="str" cm="1">
        <f t="array" ref="L20">IF(ISBLANK($C20),"",_xlfn.XLOOKUP($C20,PACK!$A:$A,PACK!$C:$D))</f>
        <v/>
      </c>
      <c r="M20" s="18"/>
      <c r="N20" s="7" t="str">
        <f>IF(ISBLANK(C20),"",SUMIFS($D$4:D20,$C$4:C20,C20))</f>
        <v/>
      </c>
    </row>
    <row r="21" spans="1:14" ht="19.5" customHeight="1" x14ac:dyDescent="0.25">
      <c r="A21" s="13"/>
      <c r="B21" s="14"/>
      <c r="C21" s="15"/>
      <c r="D21" s="13"/>
      <c r="E21" s="15"/>
      <c r="G21" s="16"/>
      <c r="H21" s="17"/>
      <c r="I21" s="41"/>
      <c r="J21" s="17"/>
      <c r="K21" s="17"/>
      <c r="L21" s="6" t="str" cm="1">
        <f t="array" ref="L21">IF(ISBLANK($C21),"",_xlfn.XLOOKUP($C21,PACK!$A:$A,PACK!$C:$D))</f>
        <v/>
      </c>
      <c r="M21" s="18"/>
      <c r="N21" s="7" t="str">
        <f>IF(ISBLANK(C21),"",SUMIFS($D$4:D21,$C$4:C21,C21))</f>
        <v/>
      </c>
    </row>
    <row r="22" spans="1:14" ht="19.5" customHeight="1" x14ac:dyDescent="0.25">
      <c r="A22" s="13"/>
      <c r="B22" s="14"/>
      <c r="C22" s="15"/>
      <c r="D22" s="13"/>
      <c r="E22" s="15"/>
      <c r="G22" s="16"/>
      <c r="H22" s="17"/>
      <c r="I22" s="41"/>
      <c r="J22" s="17"/>
      <c r="K22" s="17"/>
      <c r="L22" s="6" t="str" cm="1">
        <f t="array" ref="L22">IF(ISBLANK($C22),"",_xlfn.XLOOKUP($C22,PACK!$A:$A,PACK!$C:$D))</f>
        <v/>
      </c>
      <c r="M22" s="18"/>
      <c r="N22" s="7" t="str">
        <f>IF(ISBLANK(C22),"",SUMIFS($D$4:D22,$C$4:C22,C22))</f>
        <v/>
      </c>
    </row>
    <row r="23" spans="1:14" ht="19.5" customHeight="1" x14ac:dyDescent="0.25">
      <c r="A23" s="13"/>
      <c r="B23" s="14"/>
      <c r="C23" s="15"/>
      <c r="D23" s="13"/>
      <c r="E23" s="15"/>
      <c r="G23" s="16"/>
      <c r="H23" s="17"/>
      <c r="I23" s="41"/>
      <c r="J23" s="17"/>
      <c r="K23" s="17"/>
      <c r="L23" s="6" t="str" cm="1">
        <f t="array" ref="L23">IF(ISBLANK($C23),"",_xlfn.XLOOKUP($C23,PACK!$A:$A,PACK!$C:$D))</f>
        <v/>
      </c>
      <c r="M23" s="18"/>
      <c r="N23" s="7" t="str">
        <f>IF(ISBLANK(C23),"",SUMIFS($D$4:D23,$C$4:C23,C23))</f>
        <v/>
      </c>
    </row>
    <row r="24" spans="1:14" ht="19.5" customHeight="1" x14ac:dyDescent="0.25">
      <c r="A24" s="13"/>
      <c r="B24" s="14"/>
      <c r="C24" s="15"/>
      <c r="D24" s="13"/>
      <c r="E24" s="15"/>
      <c r="G24" s="16"/>
      <c r="H24" s="17"/>
      <c r="I24" s="41"/>
      <c r="J24" s="17"/>
      <c r="K24" s="17"/>
      <c r="L24" s="6" t="str" cm="1">
        <f t="array" ref="L24">IF(ISBLANK($C24),"",_xlfn.XLOOKUP($C24,PACK!$A:$A,PACK!$C:$D))</f>
        <v/>
      </c>
      <c r="M24" s="18"/>
      <c r="N24" s="7" t="str">
        <f>IF(ISBLANK(C24),"",SUMIFS($D$4:D24,$C$4:C24,C24))</f>
        <v/>
      </c>
    </row>
    <row r="25" spans="1:14" ht="19.5" customHeight="1" x14ac:dyDescent="0.25">
      <c r="A25" s="13"/>
      <c r="B25" s="14"/>
      <c r="C25" s="15"/>
      <c r="D25" s="13"/>
      <c r="E25" s="15"/>
      <c r="G25" s="16"/>
      <c r="H25" s="17"/>
      <c r="I25" s="41"/>
      <c r="J25" s="17"/>
      <c r="K25" s="17"/>
      <c r="L25" s="6" t="str" cm="1">
        <f t="array" ref="L25">IF(ISBLANK($C25),"",_xlfn.XLOOKUP($C25,PACK!$A:$A,PACK!$C:$D))</f>
        <v/>
      </c>
      <c r="M25" s="18"/>
      <c r="N25" s="7" t="str">
        <f>IF(ISBLANK(C25),"",SUMIFS($D$4:D25,$C$4:C25,C25))</f>
        <v/>
      </c>
    </row>
    <row r="26" spans="1:14" ht="19.5" customHeight="1" x14ac:dyDescent="0.25">
      <c r="A26" s="13"/>
      <c r="B26" s="14"/>
      <c r="C26" s="15"/>
      <c r="D26" s="13"/>
      <c r="E26" s="15"/>
      <c r="G26" s="16"/>
      <c r="H26" s="17"/>
      <c r="I26" s="41"/>
      <c r="J26" s="17"/>
      <c r="K26" s="17"/>
      <c r="L26" s="6" t="str" cm="1">
        <f t="array" ref="L26">IF(ISBLANK($C26),"",_xlfn.XLOOKUP($C26,PACK!$A:$A,PACK!$C:$D))</f>
        <v/>
      </c>
      <c r="M26" s="18"/>
      <c r="N26" s="7" t="str">
        <f>IF(ISBLANK(C26),"",SUMIFS($D$4:D26,$C$4:C26,C26))</f>
        <v/>
      </c>
    </row>
    <row r="27" spans="1:14" ht="19.5" customHeight="1" x14ac:dyDescent="0.25">
      <c r="A27" s="13"/>
      <c r="B27" s="14"/>
      <c r="C27" s="15"/>
      <c r="D27" s="13"/>
      <c r="E27" s="15"/>
      <c r="G27" s="16"/>
      <c r="H27" s="17"/>
      <c r="I27" s="41"/>
      <c r="J27" s="17"/>
      <c r="K27" s="17"/>
      <c r="L27" s="6" t="str" cm="1">
        <f t="array" ref="L27">IF(ISBLANK($C27),"",_xlfn.XLOOKUP($C27,PACK!$A:$A,PACK!$C:$D))</f>
        <v/>
      </c>
      <c r="M27" s="18"/>
      <c r="N27" s="7" t="str">
        <f>IF(ISBLANK(C27),"",SUMIFS($D$4:D27,$C$4:C27,C27))</f>
        <v/>
      </c>
    </row>
    <row r="28" spans="1:14" ht="19.5" customHeight="1" x14ac:dyDescent="0.25">
      <c r="A28" s="13"/>
      <c r="B28" s="14"/>
      <c r="C28" s="15"/>
      <c r="D28" s="13"/>
      <c r="E28" s="15"/>
      <c r="G28" s="16"/>
      <c r="H28" s="17"/>
      <c r="I28" s="41"/>
      <c r="J28" s="17"/>
      <c r="K28" s="17"/>
      <c r="L28" s="6" t="str" cm="1">
        <f t="array" ref="L28">IF(ISBLANK($C28),"",_xlfn.XLOOKUP($C28,PACK!$A:$A,PACK!$C:$D))</f>
        <v/>
      </c>
      <c r="M28" s="18"/>
      <c r="N28" s="7" t="str">
        <f>IF(ISBLANK(C28),"",SUMIFS($D$4:D28,$C$4:C28,C28))</f>
        <v/>
      </c>
    </row>
    <row r="29" spans="1:14" ht="19.5" customHeight="1" x14ac:dyDescent="0.25">
      <c r="A29" s="13"/>
      <c r="B29" s="14"/>
      <c r="C29" s="15"/>
      <c r="D29" s="13"/>
      <c r="E29" s="15"/>
      <c r="G29" s="16"/>
      <c r="H29" s="17"/>
      <c r="I29" s="41"/>
      <c r="J29" s="17"/>
      <c r="K29" s="17"/>
      <c r="L29" s="6" t="str" cm="1">
        <f t="array" ref="L29">IF(ISBLANK($C29),"",_xlfn.XLOOKUP($C29,PACK!$A:$A,PACK!$C:$D))</f>
        <v/>
      </c>
      <c r="M29" s="18"/>
      <c r="N29" s="7" t="str">
        <f>IF(ISBLANK(C29),"",SUMIFS($D$4:D29,$C$4:C29,C29))</f>
        <v/>
      </c>
    </row>
    <row r="30" spans="1:14" ht="19.5" customHeight="1" x14ac:dyDescent="0.25">
      <c r="A30" s="13"/>
      <c r="B30" s="14"/>
      <c r="C30" s="15"/>
      <c r="D30" s="13"/>
      <c r="E30" s="15"/>
      <c r="G30" s="16"/>
      <c r="H30" s="17"/>
      <c r="I30" s="41"/>
      <c r="J30" s="17"/>
      <c r="K30" s="17"/>
      <c r="L30" s="6" t="str" cm="1">
        <f t="array" ref="L30">IF(ISBLANK($C30),"",_xlfn.XLOOKUP($C30,PACK!$A:$A,PACK!$C:$D))</f>
        <v/>
      </c>
      <c r="M30" s="18"/>
      <c r="N30" s="7" t="str">
        <f>IF(ISBLANK(C30),"",SUMIFS($D$4:D30,$C$4:C30,C30))</f>
        <v/>
      </c>
    </row>
    <row r="31" spans="1:14" ht="19.5" customHeight="1" x14ac:dyDescent="0.25">
      <c r="A31" s="13"/>
      <c r="B31" s="14"/>
      <c r="C31" s="15"/>
      <c r="D31" s="13"/>
      <c r="E31" s="15"/>
      <c r="G31" s="16"/>
      <c r="H31" s="17"/>
      <c r="I31" s="41"/>
      <c r="J31" s="17"/>
      <c r="K31" s="17"/>
      <c r="L31" s="6" t="str" cm="1">
        <f t="array" ref="L31">IF(ISBLANK($C31),"",_xlfn.XLOOKUP($C31,PACK!$A:$A,PACK!$C:$D))</f>
        <v/>
      </c>
      <c r="M31" s="18"/>
      <c r="N31" s="7" t="str">
        <f>IF(ISBLANK(C31),"",SUMIFS($D$4:D31,$C$4:C31,C31))</f>
        <v/>
      </c>
    </row>
    <row r="32" spans="1:14" ht="19.5" customHeight="1" x14ac:dyDescent="0.25">
      <c r="A32" s="13"/>
      <c r="B32" s="14"/>
      <c r="C32" s="15"/>
      <c r="D32" s="13"/>
      <c r="E32" s="15"/>
      <c r="G32" s="16"/>
      <c r="H32" s="17"/>
      <c r="I32" s="41"/>
      <c r="J32" s="17"/>
      <c r="K32" s="17"/>
      <c r="L32" s="6" t="str" cm="1">
        <f t="array" ref="L32">IF(ISBLANK($C32),"",_xlfn.XLOOKUP($C32,PACK!$A:$A,PACK!$C:$D))</f>
        <v/>
      </c>
      <c r="M32" s="18"/>
      <c r="N32" s="7" t="str">
        <f>IF(ISBLANK(C32),"",SUMIFS($D$4:D32,$C$4:C32,C32))</f>
        <v/>
      </c>
    </row>
    <row r="33" spans="1:14" ht="19.5" customHeight="1" x14ac:dyDescent="0.25">
      <c r="A33" s="13"/>
      <c r="B33" s="14"/>
      <c r="C33" s="15"/>
      <c r="D33" s="13"/>
      <c r="E33" s="15"/>
      <c r="G33" s="16"/>
      <c r="H33" s="17"/>
      <c r="I33" s="41"/>
      <c r="J33" s="17"/>
      <c r="K33" s="17"/>
      <c r="L33" s="6" t="str" cm="1">
        <f t="array" ref="L33">IF(ISBLANK($C33),"",_xlfn.XLOOKUP($C33,PACK!$A:$A,PACK!$C:$D))</f>
        <v/>
      </c>
      <c r="M33" s="18"/>
      <c r="N33" s="7" t="str">
        <f>IF(ISBLANK(C33),"",SUMIFS($D$4:D33,$C$4:C33,C33))</f>
        <v/>
      </c>
    </row>
    <row r="34" spans="1:14" ht="19.5" customHeight="1" x14ac:dyDescent="0.25">
      <c r="A34" s="13"/>
      <c r="B34" s="14"/>
      <c r="C34" s="15"/>
      <c r="D34" s="13"/>
      <c r="E34" s="15"/>
      <c r="G34" s="16"/>
      <c r="H34" s="17"/>
      <c r="I34" s="41"/>
      <c r="J34" s="17"/>
      <c r="K34" s="17"/>
      <c r="L34" s="6" t="str" cm="1">
        <f t="array" ref="L34">IF(ISBLANK($C34),"",_xlfn.XLOOKUP($C34,PACK!$A:$A,PACK!$C:$D))</f>
        <v/>
      </c>
      <c r="M34" s="18"/>
      <c r="N34" s="7" t="str">
        <f>IF(ISBLANK(C34),"",SUMIFS($D$4:D34,$C$4:C34,C34))</f>
        <v/>
      </c>
    </row>
    <row r="35" spans="1:14" ht="19.5" customHeight="1" x14ac:dyDescent="0.25">
      <c r="A35" s="13"/>
      <c r="B35" s="14"/>
      <c r="C35" s="15"/>
      <c r="D35" s="13"/>
      <c r="E35" s="15"/>
      <c r="G35" s="16"/>
      <c r="H35" s="17"/>
      <c r="I35" s="41"/>
      <c r="J35" s="17"/>
      <c r="K35" s="17"/>
      <c r="L35" s="6" t="str" cm="1">
        <f t="array" ref="L35">IF(ISBLANK($C35),"",_xlfn.XLOOKUP($C35,PACK!$A:$A,PACK!$C:$D))</f>
        <v/>
      </c>
      <c r="M35" s="18"/>
      <c r="N35" s="7" t="str">
        <f>IF(ISBLANK(C35),"",SUMIFS($D$4:D35,$C$4:C35,C35))</f>
        <v/>
      </c>
    </row>
    <row r="36" spans="1:14" ht="19.5" customHeight="1" x14ac:dyDescent="0.25">
      <c r="A36" s="13"/>
      <c r="B36" s="14"/>
      <c r="C36" s="15"/>
      <c r="D36" s="13"/>
      <c r="E36" s="15"/>
      <c r="G36" s="16"/>
      <c r="H36" s="17"/>
      <c r="I36" s="41"/>
      <c r="J36" s="17"/>
      <c r="K36" s="17"/>
      <c r="L36" s="6" t="str" cm="1">
        <f t="array" ref="L36">IF(ISBLANK($C36),"",_xlfn.XLOOKUP($C36,PACK!$A:$A,PACK!$C:$D))</f>
        <v/>
      </c>
      <c r="M36" s="18"/>
      <c r="N36" s="7" t="str">
        <f>IF(ISBLANK(C36),"",SUMIFS($D$4:D36,$C$4:C36,C36))</f>
        <v/>
      </c>
    </row>
    <row r="37" spans="1:14" ht="19.5" customHeight="1" x14ac:dyDescent="0.25">
      <c r="A37" s="13"/>
      <c r="B37" s="14"/>
      <c r="C37" s="15"/>
      <c r="D37" s="13"/>
      <c r="E37" s="15"/>
      <c r="G37" s="16"/>
      <c r="H37" s="17"/>
      <c r="I37" s="41"/>
      <c r="J37" s="17"/>
      <c r="K37" s="17"/>
      <c r="L37" s="6" t="str" cm="1">
        <f t="array" ref="L37">IF(ISBLANK($C37),"",_xlfn.XLOOKUP($C37,PACK!$A:$A,PACK!$C:$D))</f>
        <v/>
      </c>
      <c r="M37" s="18"/>
      <c r="N37" s="7" t="str">
        <f>IF(ISBLANK(C37),"",SUMIFS($D$4:D37,$C$4:C37,C37))</f>
        <v/>
      </c>
    </row>
    <row r="38" spans="1:14" ht="19.5" customHeight="1" x14ac:dyDescent="0.25">
      <c r="A38" s="13"/>
      <c r="B38" s="14"/>
      <c r="C38" s="15"/>
      <c r="D38" s="13"/>
      <c r="E38" s="15"/>
      <c r="G38" s="16"/>
      <c r="H38" s="17"/>
      <c r="I38" s="41"/>
      <c r="J38" s="17"/>
      <c r="K38" s="17"/>
      <c r="L38" s="6" t="str" cm="1">
        <f t="array" ref="L38">IF(ISBLANK($C38),"",_xlfn.XLOOKUP($C38,PACK!$A:$A,PACK!$C:$D))</f>
        <v/>
      </c>
      <c r="M38" s="18"/>
      <c r="N38" s="7" t="str">
        <f>IF(ISBLANK(C38),"",SUMIFS($D$4:D38,$C$4:C38,C38))</f>
        <v/>
      </c>
    </row>
    <row r="39" spans="1:14" ht="19.5" customHeight="1" x14ac:dyDescent="0.25">
      <c r="A39" s="13"/>
      <c r="B39" s="14"/>
      <c r="C39" s="15"/>
      <c r="D39" s="13"/>
      <c r="E39" s="15"/>
      <c r="G39" s="16"/>
      <c r="H39" s="17"/>
      <c r="I39" s="41"/>
      <c r="J39" s="17"/>
      <c r="K39" s="17"/>
      <c r="L39" s="6" t="str" cm="1">
        <f t="array" ref="L39">IF(ISBLANK($C39),"",_xlfn.XLOOKUP($C39,PACK!$A:$A,PACK!$C:$D))</f>
        <v/>
      </c>
      <c r="M39" s="18"/>
      <c r="N39" s="7" t="str">
        <f>IF(ISBLANK(C39),"",SUMIFS($D$4:D39,$C$4:C39,C39))</f>
        <v/>
      </c>
    </row>
    <row r="40" spans="1:14" ht="19.5" customHeight="1" x14ac:dyDescent="0.25">
      <c r="A40" s="13"/>
      <c r="B40" s="14"/>
      <c r="C40" s="15"/>
      <c r="D40" s="13"/>
      <c r="E40" s="15"/>
      <c r="G40" s="16"/>
      <c r="H40" s="17"/>
      <c r="I40" s="41"/>
      <c r="J40" s="17"/>
      <c r="K40" s="17"/>
      <c r="L40" s="6" t="str" cm="1">
        <f t="array" ref="L40">IF(ISBLANK($C40),"",_xlfn.XLOOKUP($C40,PACK!$A:$A,PACK!$C:$D))</f>
        <v/>
      </c>
      <c r="M40" s="18"/>
      <c r="N40" s="7" t="str">
        <f>IF(ISBLANK(C40),"",SUMIFS($D$4:D40,$C$4:C40,C40))</f>
        <v/>
      </c>
    </row>
    <row r="41" spans="1:14" ht="19.5" customHeight="1" x14ac:dyDescent="0.25">
      <c r="A41" s="13"/>
      <c r="B41" s="14"/>
      <c r="C41" s="15"/>
      <c r="D41" s="13"/>
      <c r="E41" s="15"/>
      <c r="G41" s="16"/>
      <c r="H41" s="17"/>
      <c r="I41" s="41"/>
      <c r="J41" s="17"/>
      <c r="K41" s="17"/>
      <c r="L41" s="6" t="str" cm="1">
        <f t="array" ref="L41">IF(ISBLANK($C41),"",_xlfn.XLOOKUP($C41,PACK!$A:$A,PACK!$C:$D))</f>
        <v/>
      </c>
      <c r="M41" s="18"/>
      <c r="N41" s="7" t="str">
        <f>IF(ISBLANK(C41),"",SUMIFS($D$4:D41,$C$4:C41,C41))</f>
        <v/>
      </c>
    </row>
    <row r="42" spans="1:14" ht="19.5" customHeight="1" x14ac:dyDescent="0.25">
      <c r="A42" s="13"/>
      <c r="B42" s="14"/>
      <c r="C42" s="15"/>
      <c r="D42" s="13"/>
      <c r="E42" s="15"/>
      <c r="G42" s="16"/>
      <c r="H42" s="17"/>
      <c r="I42" s="41"/>
      <c r="J42" s="17"/>
      <c r="K42" s="17"/>
      <c r="L42" s="6" t="str" cm="1">
        <f t="array" ref="L42">IF(ISBLANK($C42),"",_xlfn.XLOOKUP($C42,PACK!$A:$A,PACK!$C:$D))</f>
        <v/>
      </c>
      <c r="M42" s="18"/>
      <c r="N42" s="7" t="str">
        <f>IF(ISBLANK(C42),"",SUMIFS($D$4:D42,$C$4:C42,C42))</f>
        <v/>
      </c>
    </row>
    <row r="43" spans="1:14" ht="19.5" customHeight="1" x14ac:dyDescent="0.25">
      <c r="A43" s="13"/>
      <c r="B43" s="14"/>
      <c r="C43" s="15"/>
      <c r="D43" s="13"/>
      <c r="E43" s="15"/>
      <c r="G43" s="16"/>
      <c r="H43" s="17"/>
      <c r="I43" s="41"/>
      <c r="J43" s="17"/>
      <c r="K43" s="17"/>
      <c r="L43" s="6" t="str" cm="1">
        <f t="array" ref="L43">IF(ISBLANK($C43),"",_xlfn.XLOOKUP($C43,PACK!$A:$A,PACK!$C:$D))</f>
        <v/>
      </c>
      <c r="M43" s="18"/>
      <c r="N43" s="7" t="str">
        <f>IF(ISBLANK(C43),"",SUMIFS($D$4:D43,$C$4:C43,C43))</f>
        <v/>
      </c>
    </row>
    <row r="44" spans="1:14" ht="19.5" customHeight="1" x14ac:dyDescent="0.25">
      <c r="A44" s="13"/>
      <c r="B44" s="14"/>
      <c r="C44" s="15"/>
      <c r="D44" s="13"/>
      <c r="E44" s="15"/>
      <c r="G44" s="16"/>
      <c r="H44" s="17"/>
      <c r="I44" s="41"/>
      <c r="J44" s="17"/>
      <c r="K44" s="17"/>
      <c r="L44" s="6" t="str" cm="1">
        <f t="array" ref="L44">IF(ISBLANK($C44),"",_xlfn.XLOOKUP($C44,PACK!$A:$A,PACK!$C:$D))</f>
        <v/>
      </c>
      <c r="M44" s="18"/>
      <c r="N44" s="7" t="str">
        <f>IF(ISBLANK(C44),"",SUMIFS($D$4:D44,$C$4:C44,C44))</f>
        <v/>
      </c>
    </row>
    <row r="45" spans="1:14" ht="19.5" customHeight="1" x14ac:dyDescent="0.25">
      <c r="A45" s="13"/>
      <c r="B45" s="14"/>
      <c r="C45" s="15"/>
      <c r="D45" s="13"/>
      <c r="E45" s="15"/>
      <c r="G45" s="16"/>
      <c r="H45" s="17"/>
      <c r="I45" s="41"/>
      <c r="J45" s="17"/>
      <c r="K45" s="17"/>
      <c r="L45" s="6" t="str" cm="1">
        <f t="array" ref="L45">IF(ISBLANK($C45),"",_xlfn.XLOOKUP($C45,PACK!$A:$A,PACK!$C:$D))</f>
        <v/>
      </c>
      <c r="M45" s="18"/>
      <c r="N45" s="7" t="str">
        <f>IF(ISBLANK(C45),"",SUMIFS($D$4:D45,$C$4:C45,C45))</f>
        <v/>
      </c>
    </row>
    <row r="46" spans="1:14" ht="19.5" customHeight="1" x14ac:dyDescent="0.25">
      <c r="A46" s="13"/>
      <c r="B46" s="14"/>
      <c r="C46" s="15"/>
      <c r="D46" s="13"/>
      <c r="E46" s="15"/>
      <c r="G46" s="16"/>
      <c r="H46" s="17"/>
      <c r="I46" s="41"/>
      <c r="J46" s="17"/>
      <c r="K46" s="17"/>
      <c r="L46" s="6" t="str" cm="1">
        <f t="array" ref="L46">IF(ISBLANK($C46),"",_xlfn.XLOOKUP($C46,PACK!$A:$A,PACK!$C:$D))</f>
        <v/>
      </c>
      <c r="M46" s="18"/>
      <c r="N46" s="7" t="str">
        <f>IF(ISBLANK(C46),"",SUMIFS($D$4:D46,$C$4:C46,C46))</f>
        <v/>
      </c>
    </row>
    <row r="47" spans="1:14" ht="19.5" customHeight="1" x14ac:dyDescent="0.25">
      <c r="A47" s="13"/>
      <c r="B47" s="14"/>
      <c r="C47" s="15"/>
      <c r="D47" s="13"/>
      <c r="E47" s="15"/>
      <c r="G47" s="16"/>
      <c r="H47" s="17"/>
      <c r="I47" s="41"/>
      <c r="J47" s="17"/>
      <c r="K47" s="17"/>
      <c r="L47" s="6" t="str" cm="1">
        <f t="array" ref="L47">IF(ISBLANK($C47),"",_xlfn.XLOOKUP($C47,PACK!$A:$A,PACK!$C:$D))</f>
        <v/>
      </c>
      <c r="M47" s="18"/>
      <c r="N47" s="7" t="str">
        <f>IF(ISBLANK(C47),"",SUMIFS($D$4:D47,$C$4:C47,C47))</f>
        <v/>
      </c>
    </row>
    <row r="48" spans="1:14" ht="19.5" customHeight="1" x14ac:dyDescent="0.25">
      <c r="A48" s="13"/>
      <c r="B48" s="14"/>
      <c r="C48" s="15"/>
      <c r="D48" s="13"/>
      <c r="E48" s="15"/>
      <c r="G48" s="16"/>
      <c r="H48" s="17"/>
      <c r="I48" s="41"/>
      <c r="J48" s="17"/>
      <c r="K48" s="17"/>
      <c r="L48" s="6" t="str" cm="1">
        <f t="array" ref="L48">IF(ISBLANK($C48),"",_xlfn.XLOOKUP($C48,PACK!$A:$A,PACK!$C:$D))</f>
        <v/>
      </c>
      <c r="M48" s="18"/>
      <c r="N48" s="7" t="str">
        <f>IF(ISBLANK(C48),"",SUMIFS($D$4:D48,$C$4:C48,C48))</f>
        <v/>
      </c>
    </row>
    <row r="49" spans="1:14" ht="19.5" customHeight="1" x14ac:dyDescent="0.25">
      <c r="A49" s="13"/>
      <c r="B49" s="14"/>
      <c r="C49" s="15"/>
      <c r="D49" s="13"/>
      <c r="E49" s="15"/>
      <c r="G49" s="16"/>
      <c r="H49" s="17"/>
      <c r="I49" s="41"/>
      <c r="J49" s="17"/>
      <c r="K49" s="17"/>
      <c r="L49" s="6" t="str" cm="1">
        <f t="array" ref="L49">IF(ISBLANK($C49),"",_xlfn.XLOOKUP($C49,PACK!$A:$A,PACK!$C:$D))</f>
        <v/>
      </c>
      <c r="M49" s="18"/>
      <c r="N49" s="7" t="str">
        <f>IF(ISBLANK(C49),"",SUMIFS($D$4:D49,$C$4:C49,C49))</f>
        <v/>
      </c>
    </row>
    <row r="50" spans="1:14" ht="19.5" customHeight="1" x14ac:dyDescent="0.25">
      <c r="A50" s="13"/>
      <c r="B50" s="14"/>
      <c r="C50" s="15"/>
      <c r="D50" s="13"/>
      <c r="E50" s="15"/>
      <c r="G50" s="16"/>
      <c r="H50" s="17"/>
      <c r="I50" s="41"/>
      <c r="J50" s="17"/>
      <c r="K50" s="17"/>
      <c r="L50" s="6" t="str" cm="1">
        <f t="array" ref="L50">IF(ISBLANK($C50),"",_xlfn.XLOOKUP($C50,PACK!$A:$A,PACK!$C:$D))</f>
        <v/>
      </c>
      <c r="M50" s="18"/>
      <c r="N50" s="7" t="str">
        <f>IF(ISBLANK(C50),"",SUMIFS($D$4:D50,$C$4:C50,C50))</f>
        <v/>
      </c>
    </row>
    <row r="51" spans="1:14" ht="19.5" customHeight="1" x14ac:dyDescent="0.25">
      <c r="A51" s="13"/>
      <c r="B51" s="14"/>
      <c r="C51" s="15"/>
      <c r="D51" s="13"/>
      <c r="E51" s="15"/>
      <c r="G51" s="16"/>
      <c r="H51" s="17"/>
      <c r="I51" s="41"/>
      <c r="J51" s="17"/>
      <c r="K51" s="17"/>
      <c r="L51" s="6" t="str" cm="1">
        <f t="array" ref="L51">IF(ISBLANK($C51),"",_xlfn.XLOOKUP($C51,PACK!$A:$A,PACK!$C:$D))</f>
        <v/>
      </c>
      <c r="M51" s="18"/>
      <c r="N51" s="7" t="str">
        <f>IF(ISBLANK(C51),"",SUMIFS($D$4:D51,$C$4:C51,C51))</f>
        <v/>
      </c>
    </row>
    <row r="52" spans="1:14" ht="19.5" customHeight="1" x14ac:dyDescent="0.25">
      <c r="A52" s="13"/>
      <c r="B52" s="14"/>
      <c r="C52" s="15"/>
      <c r="D52" s="13"/>
      <c r="E52" s="15"/>
      <c r="G52" s="16"/>
      <c r="H52" s="17"/>
      <c r="I52" s="41"/>
      <c r="J52" s="17"/>
      <c r="K52" s="17"/>
      <c r="L52" s="6" t="str" cm="1">
        <f t="array" ref="L52">IF(ISBLANK($C52),"",_xlfn.XLOOKUP($C52,PACK!$A:$A,PACK!$C:$D))</f>
        <v/>
      </c>
      <c r="M52" s="18"/>
      <c r="N52" s="7" t="str">
        <f>IF(ISBLANK(C52),"",SUMIFS($D$4:D52,$C$4:C52,C52))</f>
        <v/>
      </c>
    </row>
    <row r="53" spans="1:14" ht="19.5" customHeight="1" x14ac:dyDescent="0.25">
      <c r="A53" s="13"/>
      <c r="B53" s="14"/>
      <c r="C53" s="15"/>
      <c r="D53" s="13"/>
      <c r="E53" s="15"/>
      <c r="G53" s="16"/>
      <c r="H53" s="17"/>
      <c r="I53" s="41"/>
      <c r="J53" s="17"/>
      <c r="K53" s="17"/>
      <c r="L53" s="6" t="str" cm="1">
        <f t="array" ref="L53">IF(ISBLANK($C53),"",_xlfn.XLOOKUP($C53,PACK!$A:$A,PACK!$C:$D))</f>
        <v/>
      </c>
      <c r="M53" s="18"/>
      <c r="N53" s="7" t="str">
        <f>IF(ISBLANK(C53),"",SUMIFS($D$4:D53,$C$4:C53,C53))</f>
        <v/>
      </c>
    </row>
    <row r="54" spans="1:14" ht="19.5" customHeight="1" x14ac:dyDescent="0.25">
      <c r="A54" s="13"/>
      <c r="B54" s="14"/>
      <c r="C54" s="15"/>
      <c r="D54" s="13"/>
      <c r="E54" s="15"/>
      <c r="G54" s="16"/>
      <c r="H54" s="17"/>
      <c r="I54" s="41"/>
      <c r="J54" s="17"/>
      <c r="K54" s="17"/>
      <c r="L54" s="6" t="str" cm="1">
        <f t="array" ref="L54">IF(ISBLANK($C54),"",_xlfn.XLOOKUP($C54,PACK!$A:$A,PACK!$C:$D))</f>
        <v/>
      </c>
      <c r="M54" s="18"/>
      <c r="N54" s="7" t="str">
        <f>IF(ISBLANK(C54),"",SUMIFS($D$4:D54,$C$4:C54,C54))</f>
        <v/>
      </c>
    </row>
    <row r="55" spans="1:14" ht="19.5" customHeight="1" x14ac:dyDescent="0.25">
      <c r="A55" s="13"/>
      <c r="B55" s="14"/>
      <c r="C55" s="15"/>
      <c r="D55" s="13"/>
      <c r="E55" s="15"/>
      <c r="G55" s="16"/>
      <c r="H55" s="17"/>
      <c r="I55" s="41"/>
      <c r="J55" s="17"/>
      <c r="K55" s="17"/>
      <c r="L55" s="6" t="str" cm="1">
        <f t="array" ref="L55">IF(ISBLANK($C55),"",_xlfn.XLOOKUP($C55,PACK!$A:$A,PACK!$C:$D))</f>
        <v/>
      </c>
      <c r="M55" s="18"/>
      <c r="N55" s="7" t="str">
        <f>IF(ISBLANK(C55),"",SUMIFS($D$4:D55,$C$4:C55,C55))</f>
        <v/>
      </c>
    </row>
    <row r="56" spans="1:14" ht="19.5" customHeight="1" x14ac:dyDescent="0.25">
      <c r="A56" s="13"/>
      <c r="B56" s="14"/>
      <c r="C56" s="15"/>
      <c r="D56" s="13"/>
      <c r="E56" s="15"/>
      <c r="G56" s="16"/>
      <c r="H56" s="17"/>
      <c r="I56" s="41"/>
      <c r="J56" s="17"/>
      <c r="K56" s="17"/>
      <c r="L56" s="6" t="str" cm="1">
        <f t="array" ref="L56">IF(ISBLANK($C56),"",_xlfn.XLOOKUP($C56,PACK!$A:$A,PACK!$C:$D))</f>
        <v/>
      </c>
      <c r="M56" s="18"/>
      <c r="N56" s="7" t="str">
        <f>IF(ISBLANK(C56),"",SUMIFS($D$4:D56,$C$4:C56,C56))</f>
        <v/>
      </c>
    </row>
    <row r="57" spans="1:14" ht="19.5" customHeight="1" x14ac:dyDescent="0.25">
      <c r="A57" s="13"/>
      <c r="B57" s="14"/>
      <c r="C57" s="15"/>
      <c r="D57" s="13"/>
      <c r="E57" s="15"/>
      <c r="G57" s="16"/>
      <c r="H57" s="17"/>
      <c r="I57" s="41"/>
      <c r="J57" s="17"/>
      <c r="K57" s="17"/>
      <c r="L57" s="6" t="str" cm="1">
        <f t="array" ref="L57">IF(ISBLANK($C57),"",_xlfn.XLOOKUP($C57,PACK!$A:$A,PACK!$C:$D))</f>
        <v/>
      </c>
      <c r="M57" s="18"/>
      <c r="N57" s="7" t="str">
        <f>IF(ISBLANK(C57),"",SUMIFS($D$4:D57,$C$4:C57,C57))</f>
        <v/>
      </c>
    </row>
    <row r="58" spans="1:14" ht="19.5" customHeight="1" x14ac:dyDescent="0.25">
      <c r="A58" s="13"/>
      <c r="B58" s="14"/>
      <c r="C58" s="15"/>
      <c r="D58" s="13"/>
      <c r="E58" s="15"/>
      <c r="G58" s="16"/>
      <c r="H58" s="17"/>
      <c r="I58" s="41"/>
      <c r="J58" s="17"/>
      <c r="K58" s="17"/>
      <c r="L58" s="6" t="str" cm="1">
        <f t="array" ref="L58">IF(ISBLANK($C58),"",_xlfn.XLOOKUP($C58,PACK!$A:$A,PACK!$C:$D))</f>
        <v/>
      </c>
      <c r="M58" s="18"/>
      <c r="N58" s="7" t="str">
        <f>IF(ISBLANK(C58),"",SUMIFS($D$4:D58,$C$4:C58,C58))</f>
        <v/>
      </c>
    </row>
    <row r="59" spans="1:14" ht="19.5" customHeight="1" x14ac:dyDescent="0.25">
      <c r="A59" s="13"/>
      <c r="B59" s="14"/>
      <c r="C59" s="15"/>
      <c r="D59" s="13"/>
      <c r="E59" s="15"/>
      <c r="G59" s="16"/>
      <c r="H59" s="17"/>
      <c r="I59" s="41"/>
      <c r="J59" s="17"/>
      <c r="K59" s="17"/>
      <c r="L59" s="6" t="str" cm="1">
        <f t="array" ref="L59">IF(ISBLANK($C59),"",_xlfn.XLOOKUP($C59,PACK!$A:$A,PACK!$C:$D))</f>
        <v/>
      </c>
      <c r="M59" s="18"/>
      <c r="N59" s="7" t="str">
        <f>IF(ISBLANK(C59),"",SUMIFS($D$4:D59,$C$4:C59,C59))</f>
        <v/>
      </c>
    </row>
    <row r="60" spans="1:14" ht="19.5" customHeight="1" x14ac:dyDescent="0.25">
      <c r="A60" s="13"/>
      <c r="B60" s="14"/>
      <c r="C60" s="15"/>
      <c r="D60" s="13"/>
      <c r="E60" s="15"/>
      <c r="G60" s="16"/>
      <c r="H60" s="17"/>
      <c r="I60" s="41"/>
      <c r="J60" s="17"/>
      <c r="K60" s="17"/>
      <c r="L60" s="6" t="str" cm="1">
        <f t="array" ref="L60">IF(ISBLANK($C60),"",_xlfn.XLOOKUP($C60,PACK!$A:$A,PACK!$C:$D))</f>
        <v/>
      </c>
      <c r="M60" s="18"/>
      <c r="N60" s="7" t="str">
        <f>IF(ISBLANK(C60),"",SUMIFS($D$4:D60,$C$4:C60,C60))</f>
        <v/>
      </c>
    </row>
    <row r="61" spans="1:14" ht="19.5" customHeight="1" x14ac:dyDescent="0.25">
      <c r="A61" s="13"/>
      <c r="B61" s="14"/>
      <c r="C61" s="15"/>
      <c r="D61" s="13"/>
      <c r="E61" s="15"/>
      <c r="G61" s="16"/>
      <c r="H61" s="17"/>
      <c r="I61" s="41"/>
      <c r="J61" s="17"/>
      <c r="K61" s="17"/>
      <c r="L61" s="6" t="str" cm="1">
        <f t="array" ref="L61">IF(ISBLANK($C61),"",_xlfn.XLOOKUP($C61,PACK!$A:$A,PACK!$C:$D))</f>
        <v/>
      </c>
      <c r="M61" s="18"/>
      <c r="N61" s="7" t="str">
        <f>IF(ISBLANK(C61),"",SUMIFS($D$4:D61,$C$4:C61,C61))</f>
        <v/>
      </c>
    </row>
    <row r="62" spans="1:14" ht="19.5" customHeight="1" x14ac:dyDescent="0.25">
      <c r="A62" s="13"/>
      <c r="B62" s="14"/>
      <c r="C62" s="15"/>
      <c r="D62" s="13"/>
      <c r="E62" s="15"/>
      <c r="G62" s="16"/>
      <c r="H62" s="17"/>
      <c r="I62" s="41"/>
      <c r="J62" s="17"/>
      <c r="K62" s="17"/>
      <c r="L62" s="6" t="str" cm="1">
        <f t="array" ref="L62">IF(ISBLANK($C62),"",_xlfn.XLOOKUP($C62,PACK!$A:$A,PACK!$C:$D))</f>
        <v/>
      </c>
      <c r="M62" s="18"/>
      <c r="N62" s="7" t="str">
        <f>IF(ISBLANK(C62),"",SUMIFS($D$4:D62,$C$4:C62,C62))</f>
        <v/>
      </c>
    </row>
    <row r="63" spans="1:14" ht="19.5" customHeight="1" x14ac:dyDescent="0.25">
      <c r="A63" s="13"/>
      <c r="B63" s="14"/>
      <c r="C63" s="15"/>
      <c r="D63" s="13"/>
      <c r="E63" s="15"/>
      <c r="G63" s="16"/>
      <c r="H63" s="17"/>
      <c r="I63" s="41"/>
      <c r="J63" s="17"/>
      <c r="K63" s="17"/>
      <c r="L63" s="6" t="str" cm="1">
        <f t="array" ref="L63">IF(ISBLANK($C63),"",_xlfn.XLOOKUP($C63,PACK!$A:$A,PACK!$C:$D))</f>
        <v/>
      </c>
      <c r="M63" s="18"/>
      <c r="N63" s="7" t="str">
        <f>IF(ISBLANK(C63),"",SUMIFS($D$4:D63,$C$4:C63,C63))</f>
        <v/>
      </c>
    </row>
    <row r="64" spans="1:14" ht="19.5" customHeight="1" x14ac:dyDescent="0.25">
      <c r="A64" s="13"/>
      <c r="B64" s="14"/>
      <c r="C64" s="15"/>
      <c r="D64" s="13"/>
      <c r="E64" s="15"/>
      <c r="G64" s="16"/>
      <c r="H64" s="17"/>
      <c r="I64" s="41"/>
      <c r="J64" s="17"/>
      <c r="K64" s="17"/>
      <c r="L64" s="6" t="str" cm="1">
        <f t="array" ref="L64">IF(ISBLANK($C64),"",_xlfn.XLOOKUP($C64,PACK!$A:$A,PACK!$C:$D))</f>
        <v/>
      </c>
      <c r="M64" s="18"/>
      <c r="N64" s="7" t="str">
        <f>IF(ISBLANK(C64),"",SUMIFS($D$4:D64,$C$4:C64,C64))</f>
        <v/>
      </c>
    </row>
    <row r="65" spans="1:14" ht="19.5" customHeight="1" x14ac:dyDescent="0.25">
      <c r="A65" s="13"/>
      <c r="B65" s="14"/>
      <c r="C65" s="15"/>
      <c r="D65" s="13"/>
      <c r="E65" s="15"/>
      <c r="G65" s="16"/>
      <c r="H65" s="17"/>
      <c r="I65" s="41"/>
      <c r="J65" s="17"/>
      <c r="K65" s="17"/>
      <c r="L65" s="6" t="str" cm="1">
        <f t="array" ref="L65">IF(ISBLANK($C65),"",_xlfn.XLOOKUP($C65,PACK!$A:$A,PACK!$C:$D))</f>
        <v/>
      </c>
      <c r="M65" s="18"/>
      <c r="N65" s="7" t="str">
        <f>IF(ISBLANK(C65),"",SUMIFS($D$4:D65,$C$4:C65,C65))</f>
        <v/>
      </c>
    </row>
    <row r="66" spans="1:14" ht="19.5" customHeight="1" x14ac:dyDescent="0.25">
      <c r="A66" s="13"/>
      <c r="B66" s="14"/>
      <c r="C66" s="15"/>
      <c r="D66" s="13"/>
      <c r="E66" s="15"/>
      <c r="G66" s="16"/>
      <c r="H66" s="17"/>
      <c r="I66" s="41"/>
      <c r="J66" s="17"/>
      <c r="K66" s="17"/>
      <c r="L66" s="6" t="str" cm="1">
        <f t="array" ref="L66">IF(ISBLANK($C66),"",_xlfn.XLOOKUP($C66,PACK!$A:$A,PACK!$C:$D))</f>
        <v/>
      </c>
      <c r="M66" s="18"/>
      <c r="N66" s="7" t="str">
        <f>IF(ISBLANK(C66),"",SUMIFS($D$4:D66,$C$4:C66,C66))</f>
        <v/>
      </c>
    </row>
    <row r="67" spans="1:14" ht="19.5" customHeight="1" x14ac:dyDescent="0.25">
      <c r="A67" s="13"/>
      <c r="B67" s="14"/>
      <c r="C67" s="15"/>
      <c r="D67" s="13"/>
      <c r="E67" s="15"/>
      <c r="G67" s="16"/>
      <c r="H67" s="17"/>
      <c r="I67" s="41"/>
      <c r="J67" s="17"/>
      <c r="K67" s="17"/>
      <c r="L67" s="6" t="str" cm="1">
        <f t="array" ref="L67">IF(ISBLANK($C67),"",_xlfn.XLOOKUP($C67,PACK!$A:$A,PACK!$C:$D))</f>
        <v/>
      </c>
      <c r="M67" s="18"/>
      <c r="N67" s="7" t="str">
        <f>IF(ISBLANK(C67),"",SUMIFS($D$4:D67,$C$4:C67,C67))</f>
        <v/>
      </c>
    </row>
    <row r="68" spans="1:14" ht="19.5" customHeight="1" x14ac:dyDescent="0.25">
      <c r="A68" s="13"/>
      <c r="B68" s="14"/>
      <c r="C68" s="15"/>
      <c r="D68" s="13"/>
      <c r="E68" s="15"/>
      <c r="G68" s="16"/>
      <c r="H68" s="17"/>
      <c r="I68" s="41"/>
      <c r="J68" s="17"/>
      <c r="K68" s="17"/>
      <c r="L68" s="6" t="str" cm="1">
        <f t="array" ref="L68">IF(ISBLANK($C68),"",_xlfn.XLOOKUP($C68,PACK!$A:$A,PACK!$C:$D))</f>
        <v/>
      </c>
      <c r="M68" s="18"/>
      <c r="N68" s="7" t="str">
        <f>IF(ISBLANK(C68),"",SUMIFS($D$4:D68,$C$4:C68,C68))</f>
        <v/>
      </c>
    </row>
    <row r="69" spans="1:14" ht="19.5" customHeight="1" x14ac:dyDescent="0.25">
      <c r="A69" s="13"/>
      <c r="B69" s="14"/>
      <c r="C69" s="15"/>
      <c r="D69" s="13"/>
      <c r="E69" s="15"/>
      <c r="G69" s="16"/>
      <c r="H69" s="17"/>
      <c r="I69" s="41"/>
      <c r="J69" s="17"/>
      <c r="K69" s="17"/>
      <c r="L69" s="6" t="str" cm="1">
        <f t="array" ref="L69">IF(ISBLANK($C69),"",_xlfn.XLOOKUP($C69,PACK!$A:$A,PACK!$C:$D))</f>
        <v/>
      </c>
      <c r="M69" s="18"/>
      <c r="N69" s="7" t="str">
        <f>IF(ISBLANK(C69),"",SUMIFS($D$4:D69,$C$4:C69,C69))</f>
        <v/>
      </c>
    </row>
    <row r="70" spans="1:14" ht="19.5" customHeight="1" x14ac:dyDescent="0.25">
      <c r="A70" s="13"/>
      <c r="B70" s="14"/>
      <c r="C70" s="15"/>
      <c r="D70" s="13"/>
      <c r="E70" s="15"/>
      <c r="G70" s="16"/>
      <c r="H70" s="17"/>
      <c r="I70" s="41"/>
      <c r="J70" s="17"/>
      <c r="K70" s="17"/>
      <c r="L70" s="6" t="str" cm="1">
        <f t="array" ref="L70">IF(ISBLANK($C70),"",_xlfn.XLOOKUP($C70,PACK!$A:$A,PACK!$C:$D))</f>
        <v/>
      </c>
      <c r="M70" s="18"/>
      <c r="N70" s="7" t="str">
        <f>IF(ISBLANK(C70),"",SUMIFS($D$4:D70,$C$4:C70,C70))</f>
        <v/>
      </c>
    </row>
    <row r="71" spans="1:14" ht="19.5" customHeight="1" x14ac:dyDescent="0.25">
      <c r="A71" s="13"/>
      <c r="B71" s="14"/>
      <c r="C71" s="15"/>
      <c r="D71" s="13"/>
      <c r="E71" s="15"/>
      <c r="G71" s="16"/>
      <c r="H71" s="17"/>
      <c r="I71" s="41"/>
      <c r="J71" s="17"/>
      <c r="K71" s="17"/>
      <c r="L71" s="6" t="str" cm="1">
        <f t="array" ref="L71">IF(ISBLANK($C71),"",_xlfn.XLOOKUP($C71,PACK!$A:$A,PACK!$C:$D))</f>
        <v/>
      </c>
      <c r="M71" s="18"/>
      <c r="N71" s="7" t="str">
        <f>IF(ISBLANK(C71),"",SUMIFS($D$4:D71,$C$4:C71,C71))</f>
        <v/>
      </c>
    </row>
    <row r="72" spans="1:14" ht="19.5" customHeight="1" x14ac:dyDescent="0.25">
      <c r="A72" s="13"/>
      <c r="B72" s="14"/>
      <c r="C72" s="15"/>
      <c r="D72" s="13"/>
      <c r="E72" s="15"/>
      <c r="G72" s="16"/>
      <c r="H72" s="17"/>
      <c r="I72" s="41"/>
      <c r="J72" s="17"/>
      <c r="K72" s="17"/>
      <c r="L72" s="6" t="str" cm="1">
        <f t="array" ref="L72">IF(ISBLANK($C72),"",_xlfn.XLOOKUP($C72,PACK!$A:$A,PACK!$C:$D))</f>
        <v/>
      </c>
      <c r="M72" s="18"/>
      <c r="N72" s="7" t="str">
        <f>IF(ISBLANK(C72),"",SUMIFS($D$4:D72,$C$4:C72,C72))</f>
        <v/>
      </c>
    </row>
    <row r="73" spans="1:14" ht="19.5" customHeight="1" x14ac:dyDescent="0.25">
      <c r="A73" s="13"/>
      <c r="B73" s="14"/>
      <c r="C73" s="15"/>
      <c r="D73" s="13"/>
      <c r="E73" s="15"/>
      <c r="G73" s="16"/>
      <c r="H73" s="17"/>
      <c r="I73" s="41"/>
      <c r="J73" s="17"/>
      <c r="K73" s="17"/>
      <c r="L73" s="6" t="str" cm="1">
        <f t="array" ref="L73">IF(ISBLANK($C73),"",_xlfn.XLOOKUP($C73,PACK!$A:$A,PACK!$C:$D))</f>
        <v/>
      </c>
      <c r="M73" s="18"/>
      <c r="N73" s="7" t="str">
        <f>IF(ISBLANK(C73),"",SUMIFS($D$4:D73,$C$4:C73,C73))</f>
        <v/>
      </c>
    </row>
    <row r="74" spans="1:14" ht="19.5" customHeight="1" x14ac:dyDescent="0.25">
      <c r="A74" s="13"/>
      <c r="B74" s="14"/>
      <c r="C74" s="15"/>
      <c r="D74" s="13"/>
      <c r="E74" s="15"/>
      <c r="G74" s="16"/>
      <c r="H74" s="17"/>
      <c r="I74" s="41"/>
      <c r="J74" s="17"/>
      <c r="K74" s="17"/>
      <c r="L74" s="6" t="str" cm="1">
        <f t="array" ref="L74">IF(ISBLANK($C74),"",_xlfn.XLOOKUP($C74,PACK!$A:$A,PACK!$C:$D))</f>
        <v/>
      </c>
      <c r="M74" s="18"/>
      <c r="N74" s="7" t="str">
        <f>IF(ISBLANK(C74),"",SUMIFS($D$4:D74,$C$4:C74,C74))</f>
        <v/>
      </c>
    </row>
    <row r="75" spans="1:14" ht="19.5" customHeight="1" x14ac:dyDescent="0.25">
      <c r="A75" s="13"/>
      <c r="B75" s="14"/>
      <c r="C75" s="15"/>
      <c r="D75" s="13"/>
      <c r="E75" s="15"/>
      <c r="G75" s="16"/>
      <c r="H75" s="17"/>
      <c r="I75" s="41"/>
      <c r="J75" s="17"/>
      <c r="K75" s="17"/>
      <c r="L75" s="6" t="str" cm="1">
        <f t="array" ref="L75">IF(ISBLANK($C75),"",_xlfn.XLOOKUP($C75,PACK!$A:$A,PACK!$C:$D))</f>
        <v/>
      </c>
      <c r="M75" s="18"/>
      <c r="N75" s="7" t="str">
        <f>IF(ISBLANK(C75),"",SUMIFS($D$4:D75,$C$4:C75,C75))</f>
        <v/>
      </c>
    </row>
    <row r="76" spans="1:14" ht="19.5" customHeight="1" x14ac:dyDescent="0.25">
      <c r="A76" s="13"/>
      <c r="B76" s="14"/>
      <c r="C76" s="15"/>
      <c r="D76" s="13"/>
      <c r="E76" s="15"/>
      <c r="G76" s="16"/>
      <c r="H76" s="17"/>
      <c r="I76" s="41"/>
      <c r="J76" s="17"/>
      <c r="K76" s="17"/>
      <c r="L76" s="6" t="str" cm="1">
        <f t="array" ref="L76">IF(ISBLANK($C76),"",_xlfn.XLOOKUP($C76,PACK!$A:$A,PACK!$C:$D))</f>
        <v/>
      </c>
      <c r="M76" s="18"/>
      <c r="N76" s="7" t="str">
        <f>IF(ISBLANK(C76),"",SUMIFS($D$4:D76,$C$4:C76,C76))</f>
        <v/>
      </c>
    </row>
    <row r="77" spans="1:14" ht="19.5" customHeight="1" x14ac:dyDescent="0.25">
      <c r="A77" s="13"/>
      <c r="B77" s="14"/>
      <c r="C77" s="15"/>
      <c r="D77" s="13"/>
      <c r="E77" s="15"/>
      <c r="G77" s="16"/>
      <c r="H77" s="17"/>
      <c r="I77" s="41"/>
      <c r="J77" s="17"/>
      <c r="K77" s="17"/>
      <c r="L77" s="6" t="str" cm="1">
        <f t="array" ref="L77">IF(ISBLANK($C77),"",_xlfn.XLOOKUP($C77,PACK!$A:$A,PACK!$C:$D))</f>
        <v/>
      </c>
      <c r="M77" s="18"/>
      <c r="N77" s="7" t="str">
        <f>IF(ISBLANK(C77),"",SUMIFS($D$4:D77,$C$4:C77,C77))</f>
        <v/>
      </c>
    </row>
    <row r="78" spans="1:14" ht="19.5" customHeight="1" x14ac:dyDescent="0.25">
      <c r="A78" s="13"/>
      <c r="B78" s="14"/>
      <c r="C78" s="15"/>
      <c r="D78" s="13"/>
      <c r="E78" s="15"/>
      <c r="G78" s="16"/>
      <c r="H78" s="17"/>
      <c r="I78" s="41"/>
      <c r="J78" s="17"/>
      <c r="K78" s="17"/>
      <c r="L78" s="6" t="str" cm="1">
        <f t="array" ref="L78">IF(ISBLANK($C78),"",_xlfn.XLOOKUP($C78,PACK!$A:$A,PACK!$C:$D))</f>
        <v/>
      </c>
      <c r="M78" s="18"/>
      <c r="N78" s="7" t="str">
        <f>IF(ISBLANK(C78),"",SUMIFS($D$4:D78,$C$4:C78,C78))</f>
        <v/>
      </c>
    </row>
    <row r="79" spans="1:14" ht="19.5" customHeight="1" x14ac:dyDescent="0.25">
      <c r="A79" s="13"/>
      <c r="B79" s="14"/>
      <c r="C79" s="15"/>
      <c r="D79" s="13"/>
      <c r="E79" s="15"/>
      <c r="G79" s="16"/>
      <c r="H79" s="17"/>
      <c r="I79" s="41"/>
      <c r="J79" s="17"/>
      <c r="K79" s="17"/>
      <c r="L79" s="6" t="str" cm="1">
        <f t="array" ref="L79">IF(ISBLANK($C79),"",_xlfn.XLOOKUP($C79,PACK!$A:$A,PACK!$C:$D))</f>
        <v/>
      </c>
      <c r="M79" s="18"/>
      <c r="N79" s="7" t="str">
        <f>IF(ISBLANK(C79),"",SUMIFS($D$4:D79,$C$4:C79,C79))</f>
        <v/>
      </c>
    </row>
    <row r="80" spans="1:14" ht="19.5" customHeight="1" x14ac:dyDescent="0.25">
      <c r="A80" s="13"/>
      <c r="B80" s="14"/>
      <c r="C80" s="15"/>
      <c r="D80" s="13"/>
      <c r="E80" s="15"/>
      <c r="G80" s="16"/>
      <c r="H80" s="17"/>
      <c r="I80" s="41"/>
      <c r="J80" s="17"/>
      <c r="K80" s="17"/>
      <c r="L80" s="6" t="str" cm="1">
        <f t="array" ref="L80">IF(ISBLANK($C80),"",_xlfn.XLOOKUP($C80,PACK!$A:$A,PACK!$C:$D))</f>
        <v/>
      </c>
      <c r="M80" s="18"/>
      <c r="N80" s="7" t="str">
        <f>IF(ISBLANK(C80),"",SUMIFS($D$4:D80,$C$4:C80,C80))</f>
        <v/>
      </c>
    </row>
    <row r="81" spans="1:14" ht="19.5" customHeight="1" x14ac:dyDescent="0.25">
      <c r="A81" s="13"/>
      <c r="B81" s="14"/>
      <c r="C81" s="15"/>
      <c r="D81" s="13"/>
      <c r="E81" s="15"/>
      <c r="G81" s="16"/>
      <c r="H81" s="17"/>
      <c r="I81" s="41"/>
      <c r="J81" s="17"/>
      <c r="K81" s="17"/>
      <c r="L81" s="6" t="str" cm="1">
        <f t="array" ref="L81">IF(ISBLANK($C81),"",_xlfn.XLOOKUP($C81,PACK!$A:$A,PACK!$C:$D))</f>
        <v/>
      </c>
      <c r="M81" s="18"/>
      <c r="N81" s="7" t="str">
        <f>IF(ISBLANK(C81),"",SUMIFS($D$4:D81,$C$4:C81,C81))</f>
        <v/>
      </c>
    </row>
    <row r="82" spans="1:14" ht="19.5" customHeight="1" x14ac:dyDescent="0.25">
      <c r="A82" s="13"/>
      <c r="B82" s="14"/>
      <c r="C82" s="15"/>
      <c r="D82" s="13"/>
      <c r="E82" s="15"/>
      <c r="G82" s="16"/>
      <c r="H82" s="17"/>
      <c r="I82" s="41"/>
      <c r="J82" s="17"/>
      <c r="K82" s="17"/>
      <c r="L82" s="6" t="str" cm="1">
        <f t="array" ref="L82">IF(ISBLANK($C82),"",_xlfn.XLOOKUP($C82,PACK!$A:$A,PACK!$C:$D))</f>
        <v/>
      </c>
      <c r="M82" s="18"/>
      <c r="N82" s="7" t="str">
        <f>IF(ISBLANK(C82),"",SUMIFS($D$4:D82,$C$4:C82,C82))</f>
        <v/>
      </c>
    </row>
    <row r="83" spans="1:14" ht="19.5" customHeight="1" x14ac:dyDescent="0.25">
      <c r="A83" s="13"/>
      <c r="B83" s="14"/>
      <c r="C83" s="15"/>
      <c r="D83" s="13"/>
      <c r="E83" s="15"/>
      <c r="G83" s="16"/>
      <c r="H83" s="17"/>
      <c r="I83" s="41"/>
      <c r="J83" s="17"/>
      <c r="K83" s="17"/>
      <c r="L83" s="6" t="str" cm="1">
        <f t="array" ref="L83">IF(ISBLANK($C83),"",_xlfn.XLOOKUP($C83,PACK!$A:$A,PACK!$C:$D))</f>
        <v/>
      </c>
      <c r="M83" s="18"/>
      <c r="N83" s="7" t="str">
        <f>IF(ISBLANK(C83),"",SUMIFS($D$4:D83,$C$4:C83,C83))</f>
        <v/>
      </c>
    </row>
    <row r="84" spans="1:14" ht="19.5" customHeight="1" x14ac:dyDescent="0.25">
      <c r="A84" s="13"/>
      <c r="B84" s="14"/>
      <c r="C84" s="15"/>
      <c r="D84" s="13"/>
      <c r="E84" s="15"/>
      <c r="G84" s="16"/>
      <c r="H84" s="17"/>
      <c r="I84" s="41"/>
      <c r="J84" s="17"/>
      <c r="K84" s="17"/>
      <c r="L84" s="6" t="str" cm="1">
        <f t="array" ref="L84">IF(ISBLANK($C84),"",_xlfn.XLOOKUP($C84,PACK!$A:$A,PACK!$C:$D))</f>
        <v/>
      </c>
      <c r="M84" s="18"/>
      <c r="N84" s="7" t="str">
        <f>IF(ISBLANK(C84),"",SUMIFS($D$4:D84,$C$4:C84,C84))</f>
        <v/>
      </c>
    </row>
    <row r="85" spans="1:14" ht="19.5" customHeight="1" x14ac:dyDescent="0.25">
      <c r="A85" s="13"/>
      <c r="B85" s="14"/>
      <c r="C85" s="15"/>
      <c r="D85" s="13"/>
      <c r="E85" s="15"/>
      <c r="G85" s="16"/>
      <c r="H85" s="17"/>
      <c r="I85" s="41"/>
      <c r="J85" s="17"/>
      <c r="K85" s="17"/>
      <c r="L85" s="6" t="str" cm="1">
        <f t="array" ref="L85">IF(ISBLANK($C85),"",_xlfn.XLOOKUP($C85,PACK!$A:$A,PACK!$C:$D))</f>
        <v/>
      </c>
      <c r="M85" s="18"/>
      <c r="N85" s="7" t="str">
        <f>IF(ISBLANK(C85),"",SUMIFS($D$4:D85,$C$4:C85,C85))</f>
        <v/>
      </c>
    </row>
    <row r="86" spans="1:14" ht="19.5" customHeight="1" x14ac:dyDescent="0.25">
      <c r="A86" s="13"/>
      <c r="B86" s="14"/>
      <c r="C86" s="15"/>
      <c r="D86" s="13"/>
      <c r="E86" s="15"/>
      <c r="G86" s="16"/>
      <c r="H86" s="17"/>
      <c r="I86" s="41"/>
      <c r="J86" s="17"/>
      <c r="K86" s="17"/>
      <c r="L86" s="6" t="str" cm="1">
        <f t="array" ref="L86">IF(ISBLANK($C86),"",_xlfn.XLOOKUP($C86,PACK!$A:$A,PACK!$C:$D))</f>
        <v/>
      </c>
      <c r="M86" s="18"/>
      <c r="N86" s="7" t="str">
        <f>IF(ISBLANK(C86),"",SUMIFS($D$4:D86,$C$4:C86,C86))</f>
        <v/>
      </c>
    </row>
    <row r="87" spans="1:14" ht="19.5" customHeight="1" x14ac:dyDescent="0.25">
      <c r="A87" s="13"/>
      <c r="B87" s="14"/>
      <c r="C87" s="15"/>
      <c r="D87" s="13"/>
      <c r="E87" s="15"/>
      <c r="G87" s="16"/>
      <c r="H87" s="17"/>
      <c r="I87" s="41"/>
      <c r="J87" s="17"/>
      <c r="K87" s="17"/>
      <c r="L87" s="6" t="str" cm="1">
        <f t="array" ref="L87">IF(ISBLANK($C87),"",_xlfn.XLOOKUP($C87,PACK!$A:$A,PACK!$C:$D))</f>
        <v/>
      </c>
      <c r="M87" s="18"/>
      <c r="N87" s="7" t="str">
        <f>IF(ISBLANK(C87),"",SUMIFS($D$4:D87,$C$4:C87,C87))</f>
        <v/>
      </c>
    </row>
    <row r="88" spans="1:14" ht="19.5" customHeight="1" x14ac:dyDescent="0.25">
      <c r="A88" s="13"/>
      <c r="B88" s="14"/>
      <c r="C88" s="15"/>
      <c r="D88" s="13"/>
      <c r="E88" s="15"/>
      <c r="G88" s="16"/>
      <c r="H88" s="17"/>
      <c r="I88" s="41"/>
      <c r="J88" s="17"/>
      <c r="K88" s="17"/>
      <c r="L88" s="6" t="str" cm="1">
        <f t="array" ref="L88">IF(ISBLANK($C88),"",_xlfn.XLOOKUP($C88,PACK!$A:$A,PACK!$C:$D))</f>
        <v/>
      </c>
      <c r="M88" s="18"/>
      <c r="N88" s="7" t="str">
        <f>IF(ISBLANK(C88),"",SUMIFS($D$4:D88,$C$4:C88,C88))</f>
        <v/>
      </c>
    </row>
    <row r="89" spans="1:14" ht="19.5" customHeight="1" x14ac:dyDescent="0.25">
      <c r="A89" s="13"/>
      <c r="B89" s="14"/>
      <c r="C89" s="15"/>
      <c r="D89" s="13"/>
      <c r="E89" s="15"/>
      <c r="G89" s="16"/>
      <c r="H89" s="17"/>
      <c r="I89" s="41"/>
      <c r="J89" s="17"/>
      <c r="K89" s="17"/>
      <c r="L89" s="6" t="str" cm="1">
        <f t="array" ref="L89">IF(ISBLANK($C89),"",_xlfn.XLOOKUP($C89,PACK!$A:$A,PACK!$C:$D))</f>
        <v/>
      </c>
      <c r="M89" s="18"/>
      <c r="N89" s="7" t="str">
        <f>IF(ISBLANK(C89),"",SUMIFS($D$4:D89,$C$4:C89,C89))</f>
        <v/>
      </c>
    </row>
    <row r="90" spans="1:14" ht="19.5" customHeight="1" x14ac:dyDescent="0.25">
      <c r="A90" s="13"/>
      <c r="B90" s="14"/>
      <c r="C90" s="15"/>
      <c r="D90" s="13"/>
      <c r="E90" s="15"/>
      <c r="G90" s="16"/>
      <c r="H90" s="17"/>
      <c r="I90" s="41"/>
      <c r="J90" s="17"/>
      <c r="K90" s="17"/>
      <c r="L90" s="6" t="str" cm="1">
        <f t="array" ref="L90">IF(ISBLANK($C90),"",_xlfn.XLOOKUP($C90,PACK!$A:$A,PACK!$C:$D))</f>
        <v/>
      </c>
      <c r="M90" s="18"/>
      <c r="N90" s="7" t="str">
        <f>IF(ISBLANK(C90),"",SUMIFS($D$4:D90,$C$4:C90,C90))</f>
        <v/>
      </c>
    </row>
    <row r="91" spans="1:14" ht="19.5" customHeight="1" x14ac:dyDescent="0.25">
      <c r="A91" s="13"/>
      <c r="B91" s="14"/>
      <c r="C91" s="15"/>
      <c r="D91" s="13"/>
      <c r="E91" s="15"/>
      <c r="G91" s="16"/>
      <c r="H91" s="17"/>
      <c r="I91" s="41"/>
      <c r="J91" s="17"/>
      <c r="K91" s="17"/>
      <c r="L91" s="6" t="str" cm="1">
        <f t="array" ref="L91">IF(ISBLANK($C91),"",_xlfn.XLOOKUP($C91,PACK!$A:$A,PACK!$C:$D))</f>
        <v/>
      </c>
      <c r="M91" s="18"/>
      <c r="N91" s="7" t="str">
        <f>IF(ISBLANK(C91),"",SUMIFS($D$4:D91,$C$4:C91,C91))</f>
        <v/>
      </c>
    </row>
    <row r="92" spans="1:14" ht="19.5" customHeight="1" x14ac:dyDescent="0.25">
      <c r="A92" s="13"/>
      <c r="B92" s="14"/>
      <c r="C92" s="15"/>
      <c r="D92" s="13"/>
      <c r="E92" s="15"/>
      <c r="G92" s="16"/>
      <c r="H92" s="17"/>
      <c r="I92" s="41"/>
      <c r="J92" s="17"/>
      <c r="K92" s="17"/>
      <c r="L92" s="6" t="str" cm="1">
        <f t="array" ref="L92">IF(ISBLANK($C92),"",_xlfn.XLOOKUP($C92,PACK!$A:$A,PACK!$C:$D))</f>
        <v/>
      </c>
      <c r="M92" s="18"/>
      <c r="N92" s="7" t="str">
        <f>IF(ISBLANK(C92),"",SUMIFS($D$4:D92,$C$4:C92,C92))</f>
        <v/>
      </c>
    </row>
    <row r="93" spans="1:14" ht="19.5" customHeight="1" x14ac:dyDescent="0.25">
      <c r="A93" s="13"/>
      <c r="B93" s="14"/>
      <c r="C93" s="15"/>
      <c r="D93" s="13"/>
      <c r="E93" s="15"/>
      <c r="G93" s="16"/>
      <c r="H93" s="17"/>
      <c r="I93" s="41"/>
      <c r="J93" s="17"/>
      <c r="K93" s="17"/>
      <c r="L93" s="6" t="str" cm="1">
        <f t="array" ref="L93">IF(ISBLANK($C93),"",_xlfn.XLOOKUP($C93,PACK!$A:$A,PACK!$C:$D))</f>
        <v/>
      </c>
      <c r="M93" s="18"/>
      <c r="N93" s="7" t="str">
        <f>IF(ISBLANK(C93),"",SUMIFS($D$4:D93,$C$4:C93,C93))</f>
        <v/>
      </c>
    </row>
    <row r="94" spans="1:14" ht="19.5" customHeight="1" x14ac:dyDescent="0.25">
      <c r="A94" s="13"/>
      <c r="B94" s="14"/>
      <c r="C94" s="15"/>
      <c r="D94" s="13"/>
      <c r="E94" s="15"/>
      <c r="G94" s="16"/>
      <c r="H94" s="17"/>
      <c r="I94" s="41"/>
      <c r="J94" s="17"/>
      <c r="K94" s="17"/>
      <c r="L94" s="6" t="str" cm="1">
        <f t="array" ref="L94">IF(ISBLANK($C94),"",_xlfn.XLOOKUP($C94,PACK!$A:$A,PACK!$C:$D))</f>
        <v/>
      </c>
      <c r="M94" s="18"/>
      <c r="N94" s="7" t="str">
        <f>IF(ISBLANK(C94),"",SUMIFS($D$4:D94,$C$4:C94,C94))</f>
        <v/>
      </c>
    </row>
    <row r="95" spans="1:14" ht="19.5" customHeight="1" x14ac:dyDescent="0.25">
      <c r="A95" s="13"/>
      <c r="B95" s="14"/>
      <c r="C95" s="15"/>
      <c r="D95" s="13"/>
      <c r="E95" s="15"/>
      <c r="G95" s="16"/>
      <c r="H95" s="17"/>
      <c r="I95" s="41"/>
      <c r="J95" s="17"/>
      <c r="K95" s="17"/>
      <c r="L95" s="6" t="str" cm="1">
        <f t="array" ref="L95">IF(ISBLANK($C95),"",_xlfn.XLOOKUP($C95,PACK!$A:$A,PACK!$C:$D))</f>
        <v/>
      </c>
      <c r="M95" s="18"/>
      <c r="N95" s="7" t="str">
        <f>IF(ISBLANK(C95),"",SUMIFS($D$4:D95,$C$4:C95,C95))</f>
        <v/>
      </c>
    </row>
    <row r="96" spans="1:14" ht="19.5" customHeight="1" x14ac:dyDescent="0.25">
      <c r="A96" s="13"/>
      <c r="B96" s="14"/>
      <c r="C96" s="15"/>
      <c r="D96" s="13"/>
      <c r="E96" s="15"/>
      <c r="G96" s="16"/>
      <c r="H96" s="17"/>
      <c r="I96" s="41"/>
      <c r="J96" s="17"/>
      <c r="K96" s="17"/>
      <c r="L96" s="6" t="str" cm="1">
        <f t="array" ref="L96">IF(ISBLANK($C96),"",_xlfn.XLOOKUP($C96,PACK!$A:$A,PACK!$C:$D))</f>
        <v/>
      </c>
      <c r="M96" s="18"/>
      <c r="N96" s="7" t="str">
        <f>IF(ISBLANK(C96),"",SUMIFS($D$4:D96,$C$4:C96,C96))</f>
        <v/>
      </c>
    </row>
    <row r="97" spans="1:14" ht="19.5" customHeight="1" x14ac:dyDescent="0.25">
      <c r="A97" s="13"/>
      <c r="B97" s="14"/>
      <c r="C97" s="15"/>
      <c r="D97" s="13"/>
      <c r="E97" s="15"/>
      <c r="G97" s="16"/>
      <c r="H97" s="17"/>
      <c r="I97" s="41"/>
      <c r="J97" s="17"/>
      <c r="K97" s="17"/>
      <c r="L97" s="6" t="str" cm="1">
        <f t="array" ref="L97">IF(ISBLANK($C97),"",_xlfn.XLOOKUP($C97,PACK!$A:$A,PACK!$C:$D))</f>
        <v/>
      </c>
      <c r="M97" s="18"/>
      <c r="N97" s="7" t="str">
        <f>IF(ISBLANK(C97),"",SUMIFS($D$4:D97,$C$4:C97,C97))</f>
        <v/>
      </c>
    </row>
    <row r="98" spans="1:14" ht="19.5" customHeight="1" x14ac:dyDescent="0.25">
      <c r="A98" s="13"/>
      <c r="B98" s="14"/>
      <c r="C98" s="15"/>
      <c r="D98" s="13"/>
      <c r="E98" s="15"/>
      <c r="G98" s="16"/>
      <c r="H98" s="17"/>
      <c r="I98" s="41"/>
      <c r="J98" s="17"/>
      <c r="K98" s="17"/>
      <c r="L98" s="6" t="str" cm="1">
        <f t="array" ref="L98">IF(ISBLANK($C98),"",_xlfn.XLOOKUP($C98,PACK!$A:$A,PACK!$C:$D))</f>
        <v/>
      </c>
      <c r="M98" s="18"/>
      <c r="N98" s="7" t="str">
        <f>IF(ISBLANK(C98),"",SUMIFS($D$4:D98,$C$4:C98,C98))</f>
        <v/>
      </c>
    </row>
    <row r="99" spans="1:14" ht="19.5" customHeight="1" x14ac:dyDescent="0.25">
      <c r="A99" s="13"/>
      <c r="B99" s="14"/>
      <c r="C99" s="15"/>
      <c r="D99" s="13"/>
      <c r="E99" s="15"/>
      <c r="G99" s="16"/>
      <c r="H99" s="17"/>
      <c r="I99" s="41"/>
      <c r="J99" s="17"/>
      <c r="K99" s="17"/>
      <c r="L99" s="6" t="str" cm="1">
        <f t="array" ref="L99">IF(ISBLANK($C99),"",_xlfn.XLOOKUP($C99,PACK!$A:$A,PACK!$C:$D))</f>
        <v/>
      </c>
      <c r="M99" s="18"/>
      <c r="N99" s="7" t="str">
        <f>IF(ISBLANK(C99),"",SUMIFS($D$4:D99,$C$4:C99,C99))</f>
        <v/>
      </c>
    </row>
    <row r="100" spans="1:14" ht="19.5" customHeight="1" x14ac:dyDescent="0.25">
      <c r="A100" s="13"/>
      <c r="B100" s="14"/>
      <c r="C100" s="15"/>
      <c r="D100" s="13"/>
      <c r="E100" s="15"/>
      <c r="G100" s="16"/>
      <c r="H100" s="17"/>
      <c r="I100" s="41"/>
      <c r="J100" s="17"/>
      <c r="K100" s="17"/>
      <c r="L100" s="6" t="str" cm="1">
        <f t="array" ref="L100">IF(ISBLANK($C100),"",_xlfn.XLOOKUP($C100,PACK!$A:$A,PACK!$C:$D))</f>
        <v/>
      </c>
      <c r="M100" s="18"/>
      <c r="N100" s="7" t="str">
        <f>IF(ISBLANK(C100),"",SUMIFS($D$4:D100,$C$4:C100,C100))</f>
        <v/>
      </c>
    </row>
    <row r="101" spans="1:14" ht="19.5" customHeight="1" x14ac:dyDescent="0.25">
      <c r="A101" s="13"/>
      <c r="B101" s="14"/>
      <c r="C101" s="15"/>
      <c r="D101" s="13"/>
      <c r="E101" s="15"/>
      <c r="G101" s="16"/>
      <c r="H101" s="17"/>
      <c r="I101" s="41"/>
      <c r="J101" s="17"/>
      <c r="K101" s="17"/>
      <c r="L101" s="6" t="str" cm="1">
        <f t="array" ref="L101">IF(ISBLANK($C101),"",_xlfn.XLOOKUP($C101,PACK!$A:$A,PACK!$C:$D))</f>
        <v/>
      </c>
      <c r="M101" s="18"/>
      <c r="N101" s="7" t="str">
        <f>IF(ISBLANK(C101),"",SUMIFS($D$4:D101,$C$4:C101,C101))</f>
        <v/>
      </c>
    </row>
    <row r="102" spans="1:14" ht="19.5" customHeight="1" x14ac:dyDescent="0.25">
      <c r="A102" s="13"/>
      <c r="B102" s="14"/>
      <c r="C102" s="15"/>
      <c r="D102" s="13"/>
      <c r="E102" s="15"/>
      <c r="G102" s="16"/>
      <c r="H102" s="17"/>
      <c r="I102" s="41"/>
      <c r="J102" s="17"/>
      <c r="K102" s="17"/>
      <c r="L102" s="6" t="str" cm="1">
        <f t="array" ref="L102">IF(ISBLANK($C102),"",_xlfn.XLOOKUP($C102,PACK!$A:$A,PACK!$C:$D))</f>
        <v/>
      </c>
      <c r="M102" s="18"/>
      <c r="N102" s="7" t="str">
        <f>IF(ISBLANK(C102),"",SUMIFS($D$4:D102,$C$4:C102,C102))</f>
        <v/>
      </c>
    </row>
    <row r="103" spans="1:14" ht="19.5" customHeight="1" x14ac:dyDescent="0.25">
      <c r="A103" s="13"/>
      <c r="B103" s="14"/>
      <c r="C103" s="15"/>
      <c r="D103" s="13"/>
      <c r="E103" s="15"/>
      <c r="G103" s="16"/>
      <c r="H103" s="17"/>
      <c r="I103" s="41"/>
      <c r="J103" s="17"/>
      <c r="K103" s="17"/>
      <c r="L103" s="6" t="str" cm="1">
        <f t="array" ref="L103">IF(ISBLANK($C103),"",_xlfn.XLOOKUP($C103,PACK!$A:$A,PACK!$C:$D))</f>
        <v/>
      </c>
      <c r="M103" s="18"/>
      <c r="N103" s="7" t="str">
        <f>IF(ISBLANK(C103),"",SUMIFS($D$4:D103,$C$4:C103,C103))</f>
        <v/>
      </c>
    </row>
    <row r="104" spans="1:14" ht="19.5" customHeight="1" x14ac:dyDescent="0.25">
      <c r="A104" s="13"/>
      <c r="B104" s="14"/>
      <c r="C104" s="15"/>
      <c r="D104" s="13"/>
      <c r="E104" s="15"/>
      <c r="G104" s="16"/>
      <c r="H104" s="17"/>
      <c r="I104" s="41"/>
      <c r="J104" s="17"/>
      <c r="K104" s="17"/>
      <c r="L104" s="6" t="str" cm="1">
        <f t="array" ref="L104">IF(ISBLANK($C104),"",_xlfn.XLOOKUP($C104,PACK!$A:$A,PACK!$C:$D))</f>
        <v/>
      </c>
      <c r="M104" s="18"/>
      <c r="N104" s="7" t="str">
        <f>IF(ISBLANK(C104),"",SUMIFS($D$4:D104,$C$4:C104,C104))</f>
        <v/>
      </c>
    </row>
    <row r="105" spans="1:14" ht="19.5" customHeight="1" x14ac:dyDescent="0.25">
      <c r="A105" s="13"/>
      <c r="B105" s="14"/>
      <c r="C105" s="15"/>
      <c r="D105" s="13"/>
      <c r="E105" s="15"/>
      <c r="G105" s="16"/>
      <c r="H105" s="17"/>
      <c r="I105" s="41"/>
      <c r="J105" s="17"/>
      <c r="K105" s="17"/>
      <c r="L105" s="6" t="str" cm="1">
        <f t="array" ref="L105">IF(ISBLANK($C105),"",_xlfn.XLOOKUP($C105,PACK!$A:$A,PACK!$C:$D))</f>
        <v/>
      </c>
      <c r="M105" s="18"/>
      <c r="N105" s="7" t="str">
        <f>IF(ISBLANK(C105),"",SUMIFS($D$4:D105,$C$4:C105,C105))</f>
        <v/>
      </c>
    </row>
    <row r="106" spans="1:14" ht="19.5" customHeight="1" x14ac:dyDescent="0.25">
      <c r="A106" s="13"/>
      <c r="B106" s="14"/>
      <c r="C106" s="15"/>
      <c r="D106" s="13"/>
      <c r="E106" s="15"/>
      <c r="G106" s="16"/>
      <c r="H106" s="17"/>
      <c r="I106" s="41"/>
      <c r="J106" s="17"/>
      <c r="K106" s="17"/>
      <c r="L106" s="6" t="str" cm="1">
        <f t="array" ref="L106">IF(ISBLANK($C106),"",_xlfn.XLOOKUP($C106,PACK!$A:$A,PACK!$C:$D))</f>
        <v/>
      </c>
      <c r="M106" s="18"/>
      <c r="N106" s="7" t="str">
        <f>IF(ISBLANK(C106),"",SUMIFS($D$4:D106,$C$4:C106,C106))</f>
        <v/>
      </c>
    </row>
    <row r="107" spans="1:14" ht="19.5" customHeight="1" x14ac:dyDescent="0.25">
      <c r="A107" s="13"/>
      <c r="B107" s="14"/>
      <c r="C107" s="15"/>
      <c r="D107" s="13"/>
      <c r="E107" s="15"/>
      <c r="G107" s="16"/>
      <c r="H107" s="17"/>
      <c r="I107" s="41"/>
      <c r="J107" s="17"/>
      <c r="K107" s="17"/>
      <c r="L107" s="6" t="str" cm="1">
        <f t="array" ref="L107">IF(ISBLANK($C107),"",_xlfn.XLOOKUP($C107,PACK!$A:$A,PACK!$C:$D))</f>
        <v/>
      </c>
      <c r="M107" s="18"/>
      <c r="N107" s="7" t="str">
        <f>IF(ISBLANK(C107),"",SUMIFS($D$4:D107,$C$4:C107,C107))</f>
        <v/>
      </c>
    </row>
    <row r="108" spans="1:14" ht="19.5" customHeight="1" x14ac:dyDescent="0.25">
      <c r="A108" s="13"/>
      <c r="B108" s="14"/>
      <c r="C108" s="15"/>
      <c r="D108" s="13"/>
      <c r="E108" s="15"/>
      <c r="G108" s="16"/>
      <c r="H108" s="17"/>
      <c r="I108" s="41"/>
      <c r="J108" s="17"/>
      <c r="K108" s="17"/>
      <c r="L108" s="6" t="str" cm="1">
        <f t="array" ref="L108">IF(ISBLANK($C108),"",_xlfn.XLOOKUP($C108,PACK!$A:$A,PACK!$C:$D))</f>
        <v/>
      </c>
      <c r="M108" s="18"/>
      <c r="N108" s="7" t="str">
        <f>IF(ISBLANK(C108),"",SUMIFS($D$4:D108,$C$4:C108,C108))</f>
        <v/>
      </c>
    </row>
    <row r="109" spans="1:14" ht="19.5" customHeight="1" x14ac:dyDescent="0.25">
      <c r="A109" s="13"/>
      <c r="B109" s="14"/>
      <c r="C109" s="15"/>
      <c r="D109" s="13"/>
      <c r="E109" s="15"/>
      <c r="G109" s="16"/>
      <c r="H109" s="17"/>
      <c r="I109" s="41"/>
      <c r="J109" s="17"/>
      <c r="K109" s="17"/>
      <c r="L109" s="6" t="str" cm="1">
        <f t="array" ref="L109">IF(ISBLANK($C109),"",_xlfn.XLOOKUP($C109,PACK!$A:$A,PACK!$C:$D))</f>
        <v/>
      </c>
      <c r="M109" s="18"/>
      <c r="N109" s="7" t="str">
        <f>IF(ISBLANK(C109),"",SUMIFS($D$4:D109,$C$4:C109,C109))</f>
        <v/>
      </c>
    </row>
    <row r="110" spans="1:14" ht="19.5" customHeight="1" x14ac:dyDescent="0.25">
      <c r="A110" s="13"/>
      <c r="B110" s="14"/>
      <c r="C110" s="15"/>
      <c r="D110" s="13"/>
      <c r="E110" s="15"/>
      <c r="G110" s="16"/>
      <c r="H110" s="17"/>
      <c r="I110" s="41"/>
      <c r="J110" s="17"/>
      <c r="K110" s="17"/>
      <c r="L110" s="6" t="str" cm="1">
        <f t="array" ref="L110">IF(ISBLANK($C110),"",_xlfn.XLOOKUP($C110,PACK!$A:$A,PACK!$C:$D))</f>
        <v/>
      </c>
      <c r="M110" s="18"/>
      <c r="N110" s="7" t="str">
        <f>IF(ISBLANK(C110),"",SUMIFS($D$4:D110,$C$4:C110,C110))</f>
        <v/>
      </c>
    </row>
    <row r="111" spans="1:14" ht="19.5" customHeight="1" x14ac:dyDescent="0.25">
      <c r="A111" s="13"/>
      <c r="B111" s="14"/>
      <c r="C111" s="15"/>
      <c r="D111" s="13"/>
      <c r="E111" s="15"/>
      <c r="G111" s="16"/>
      <c r="H111" s="17"/>
      <c r="I111" s="41"/>
      <c r="J111" s="17"/>
      <c r="K111" s="17"/>
      <c r="L111" s="6" t="str" cm="1">
        <f t="array" ref="L111">IF(ISBLANK($C111),"",_xlfn.XLOOKUP($C111,PACK!$A:$A,PACK!$C:$D))</f>
        <v/>
      </c>
      <c r="M111" s="18"/>
      <c r="N111" s="7" t="str">
        <f>IF(ISBLANK(C111),"",SUMIFS($D$4:D111,$C$4:C111,C111))</f>
        <v/>
      </c>
    </row>
    <row r="112" spans="1:14" ht="19.5" customHeight="1" x14ac:dyDescent="0.25">
      <c r="A112" s="13"/>
      <c r="B112" s="14"/>
      <c r="C112" s="15"/>
      <c r="D112" s="13"/>
      <c r="E112" s="15"/>
      <c r="G112" s="16"/>
      <c r="H112" s="17"/>
      <c r="I112" s="41"/>
      <c r="J112" s="17"/>
      <c r="K112" s="17"/>
      <c r="L112" s="6" t="str" cm="1">
        <f t="array" ref="L112">IF(ISBLANK($C112),"",_xlfn.XLOOKUP($C112,PACK!$A:$A,PACK!$C:$D))</f>
        <v/>
      </c>
      <c r="M112" s="18"/>
      <c r="N112" s="7" t="str">
        <f>IF(ISBLANK(C112),"",SUMIFS($D$4:D112,$C$4:C112,C112))</f>
        <v/>
      </c>
    </row>
    <row r="113" spans="1:14" ht="19.5" customHeight="1" x14ac:dyDescent="0.25">
      <c r="A113" s="13"/>
      <c r="B113" s="14"/>
      <c r="C113" s="15"/>
      <c r="D113" s="13"/>
      <c r="E113" s="15"/>
      <c r="G113" s="16"/>
      <c r="H113" s="17"/>
      <c r="I113" s="41"/>
      <c r="J113" s="17"/>
      <c r="K113" s="17"/>
      <c r="L113" s="6" t="str" cm="1">
        <f t="array" ref="L113">IF(ISBLANK($C113),"",_xlfn.XLOOKUP($C113,PACK!$A:$A,PACK!$C:$D))</f>
        <v/>
      </c>
      <c r="M113" s="18"/>
      <c r="N113" s="7" t="str">
        <f>IF(ISBLANK(C113),"",SUMIFS($D$4:D113,$C$4:C113,C113))</f>
        <v/>
      </c>
    </row>
    <row r="114" spans="1:14" ht="19.5" customHeight="1" x14ac:dyDescent="0.25">
      <c r="A114" s="13"/>
      <c r="B114" s="14"/>
      <c r="C114" s="15"/>
      <c r="D114" s="13"/>
      <c r="E114" s="15"/>
      <c r="G114" s="16"/>
      <c r="H114" s="17"/>
      <c r="I114" s="41"/>
      <c r="J114" s="17"/>
      <c r="K114" s="17"/>
      <c r="L114" s="6" t="str" cm="1">
        <f t="array" ref="L114">IF(ISBLANK($C114),"",_xlfn.XLOOKUP($C114,PACK!$A:$A,PACK!$C:$D))</f>
        <v/>
      </c>
      <c r="M114" s="18"/>
      <c r="N114" s="7" t="str">
        <f>IF(ISBLANK(C114),"",SUMIFS($D$4:D114,$C$4:C114,C114))</f>
        <v/>
      </c>
    </row>
    <row r="115" spans="1:14" ht="19.5" customHeight="1" x14ac:dyDescent="0.25">
      <c r="A115" s="13"/>
      <c r="B115" s="14"/>
      <c r="C115" s="15"/>
      <c r="D115" s="13"/>
      <c r="E115" s="15"/>
      <c r="G115" s="16"/>
      <c r="H115" s="17"/>
      <c r="I115" s="41"/>
      <c r="J115" s="17"/>
      <c r="K115" s="17"/>
      <c r="L115" s="6" t="str" cm="1">
        <f t="array" ref="L115">IF(ISBLANK($C115),"",_xlfn.XLOOKUP($C115,PACK!$A:$A,PACK!$C:$D))</f>
        <v/>
      </c>
      <c r="M115" s="18"/>
      <c r="N115" s="7" t="str">
        <f>IF(ISBLANK(C115),"",SUMIFS($D$4:D115,$C$4:C115,C115))</f>
        <v/>
      </c>
    </row>
    <row r="116" spans="1:14" ht="19.5" customHeight="1" x14ac:dyDescent="0.25">
      <c r="A116" s="13"/>
      <c r="B116" s="14"/>
      <c r="C116" s="15"/>
      <c r="D116" s="13"/>
      <c r="E116" s="15"/>
      <c r="G116" s="16"/>
      <c r="H116" s="17"/>
      <c r="I116" s="41"/>
      <c r="J116" s="17"/>
      <c r="K116" s="17"/>
      <c r="L116" s="6" t="str" cm="1">
        <f t="array" ref="L116">IF(ISBLANK($C116),"",_xlfn.XLOOKUP($C116,PACK!$A:$A,PACK!$C:$D))</f>
        <v/>
      </c>
      <c r="M116" s="18"/>
      <c r="N116" s="7" t="str">
        <f>IF(ISBLANK(C116),"",SUMIFS($D$4:D116,$C$4:C116,C116))</f>
        <v/>
      </c>
    </row>
    <row r="117" spans="1:14" ht="19.5" customHeight="1" x14ac:dyDescent="0.25">
      <c r="A117" s="13"/>
      <c r="B117" s="14"/>
      <c r="C117" s="15"/>
      <c r="D117" s="13"/>
      <c r="E117" s="15"/>
      <c r="G117" s="16"/>
      <c r="H117" s="17"/>
      <c r="I117" s="41"/>
      <c r="J117" s="17"/>
      <c r="K117" s="17"/>
      <c r="L117" s="6" t="str" cm="1">
        <f t="array" ref="L117">IF(ISBLANK($C117),"",_xlfn.XLOOKUP($C117,PACK!$A:$A,PACK!$C:$D))</f>
        <v/>
      </c>
      <c r="M117" s="18"/>
      <c r="N117" s="7" t="str">
        <f>IF(ISBLANK(C117),"",SUMIFS($D$4:D117,$C$4:C117,C117))</f>
        <v/>
      </c>
    </row>
    <row r="118" spans="1:14" ht="19.5" customHeight="1" x14ac:dyDescent="0.25">
      <c r="A118" s="13"/>
      <c r="B118" s="14"/>
      <c r="C118" s="15"/>
      <c r="D118" s="13"/>
      <c r="E118" s="15"/>
      <c r="G118" s="16"/>
      <c r="H118" s="17"/>
      <c r="I118" s="41"/>
      <c r="J118" s="17"/>
      <c r="K118" s="17"/>
      <c r="L118" s="6" t="str" cm="1">
        <f t="array" ref="L118">IF(ISBLANK($C118),"",_xlfn.XLOOKUP($C118,PACK!$A:$A,PACK!$C:$D))</f>
        <v/>
      </c>
      <c r="M118" s="18"/>
      <c r="N118" s="7" t="str">
        <f>IF(ISBLANK(C118),"",SUMIFS($D$4:D118,$C$4:C118,C118))</f>
        <v/>
      </c>
    </row>
    <row r="119" spans="1:14" ht="19.5" customHeight="1" x14ac:dyDescent="0.25">
      <c r="A119" s="13"/>
      <c r="B119" s="14"/>
      <c r="C119" s="15"/>
      <c r="D119" s="13"/>
      <c r="E119" s="15"/>
      <c r="G119" s="16"/>
      <c r="H119" s="17"/>
      <c r="I119" s="41"/>
      <c r="J119" s="17"/>
      <c r="K119" s="17"/>
      <c r="L119" s="6" t="str" cm="1">
        <f t="array" ref="L119">IF(ISBLANK($C119),"",_xlfn.XLOOKUP($C119,PACK!$A:$A,PACK!$C:$D))</f>
        <v/>
      </c>
      <c r="M119" s="18"/>
      <c r="N119" s="7" t="str">
        <f>IF(ISBLANK(C119),"",SUMIFS($D$4:D119,$C$4:C119,C119))</f>
        <v/>
      </c>
    </row>
    <row r="120" spans="1:14" ht="19.5" customHeight="1" x14ac:dyDescent="0.25">
      <c r="A120" s="13"/>
      <c r="B120" s="14"/>
      <c r="C120" s="15"/>
      <c r="D120" s="13"/>
      <c r="E120" s="15"/>
      <c r="G120" s="16"/>
      <c r="H120" s="17"/>
      <c r="I120" s="41"/>
      <c r="J120" s="17"/>
      <c r="K120" s="17"/>
      <c r="L120" s="6" t="str" cm="1">
        <f t="array" ref="L120">IF(ISBLANK($C120),"",_xlfn.XLOOKUP($C120,PACK!$A:$A,PACK!$C:$D))</f>
        <v/>
      </c>
      <c r="M120" s="18"/>
      <c r="N120" s="7" t="str">
        <f>IF(ISBLANK(C120),"",SUMIFS($D$4:D120,$C$4:C120,C120))</f>
        <v/>
      </c>
    </row>
    <row r="121" spans="1:14" ht="19.5" customHeight="1" x14ac:dyDescent="0.25">
      <c r="A121" s="13"/>
      <c r="B121" s="14"/>
      <c r="C121" s="15"/>
      <c r="D121" s="13"/>
      <c r="E121" s="15"/>
      <c r="G121" s="16"/>
      <c r="H121" s="17"/>
      <c r="I121" s="41"/>
      <c r="J121" s="17"/>
      <c r="K121" s="17"/>
      <c r="L121" s="6" t="str" cm="1">
        <f t="array" ref="L121">IF(ISBLANK($C121),"",_xlfn.XLOOKUP($C121,PACK!$A:$A,PACK!$C:$D))</f>
        <v/>
      </c>
      <c r="M121" s="18"/>
      <c r="N121" s="7" t="str">
        <f>IF(ISBLANK(C121),"",SUMIFS($D$4:D121,$C$4:C121,C121))</f>
        <v/>
      </c>
    </row>
    <row r="122" spans="1:14" ht="19.5" customHeight="1" x14ac:dyDescent="0.25">
      <c r="A122" s="13"/>
      <c r="B122" s="14"/>
      <c r="C122" s="15"/>
      <c r="D122" s="13"/>
      <c r="E122" s="15"/>
      <c r="G122" s="16"/>
      <c r="H122" s="17"/>
      <c r="I122" s="41"/>
      <c r="J122" s="17"/>
      <c r="K122" s="17"/>
      <c r="L122" s="6" t="str" cm="1">
        <f t="array" ref="L122">IF(ISBLANK($C122),"",_xlfn.XLOOKUP($C122,PACK!$A:$A,PACK!$C:$D))</f>
        <v/>
      </c>
      <c r="M122" s="18"/>
      <c r="N122" s="7" t="str">
        <f>IF(ISBLANK(C122),"",SUMIFS($D$4:D122,$C$4:C122,C122))</f>
        <v/>
      </c>
    </row>
    <row r="123" spans="1:14" ht="19.5" customHeight="1" x14ac:dyDescent="0.25">
      <c r="A123" s="13"/>
      <c r="B123" s="14"/>
      <c r="C123" s="15"/>
      <c r="D123" s="13"/>
      <c r="E123" s="15"/>
      <c r="G123" s="16"/>
      <c r="H123" s="17"/>
      <c r="I123" s="41"/>
      <c r="J123" s="17"/>
      <c r="K123" s="17"/>
      <c r="L123" s="6" t="str" cm="1">
        <f t="array" ref="L123">IF(ISBLANK($C123),"",_xlfn.XLOOKUP($C123,PACK!$A:$A,PACK!$C:$D))</f>
        <v/>
      </c>
      <c r="M123" s="18"/>
      <c r="N123" s="7" t="str">
        <f>IF(ISBLANK(C123),"",SUMIFS($D$4:D123,$C$4:C123,C123))</f>
        <v/>
      </c>
    </row>
    <row r="124" spans="1:14" ht="19.5" customHeight="1" x14ac:dyDescent="0.25">
      <c r="A124" s="13"/>
      <c r="B124" s="14"/>
      <c r="C124" s="15"/>
      <c r="D124" s="13"/>
      <c r="E124" s="15"/>
      <c r="G124" s="16"/>
      <c r="H124" s="17"/>
      <c r="I124" s="41"/>
      <c r="J124" s="17"/>
      <c r="K124" s="17"/>
      <c r="L124" s="6" t="str" cm="1">
        <f t="array" ref="L124">IF(ISBLANK($C124),"",_xlfn.XLOOKUP($C124,PACK!$A:$A,PACK!$C:$D))</f>
        <v/>
      </c>
      <c r="M124" s="18"/>
      <c r="N124" s="7" t="str">
        <f>IF(ISBLANK(C124),"",SUMIFS($D$4:D124,$C$4:C124,C124))</f>
        <v/>
      </c>
    </row>
    <row r="125" spans="1:14" ht="19.5" customHeight="1" x14ac:dyDescent="0.25">
      <c r="A125" s="13"/>
      <c r="B125" s="14"/>
      <c r="C125" s="15"/>
      <c r="D125" s="13"/>
      <c r="E125" s="15"/>
      <c r="G125" s="16"/>
      <c r="H125" s="17"/>
      <c r="I125" s="41"/>
      <c r="J125" s="17"/>
      <c r="K125" s="17"/>
      <c r="L125" s="6" t="str" cm="1">
        <f t="array" ref="L125">IF(ISBLANK($C125),"",_xlfn.XLOOKUP($C125,PACK!$A:$A,PACK!$C:$D))</f>
        <v/>
      </c>
      <c r="M125" s="18"/>
      <c r="N125" s="7" t="str">
        <f>IF(ISBLANK(C125),"",SUMIFS($D$4:D125,$C$4:C125,C125))</f>
        <v/>
      </c>
    </row>
    <row r="126" spans="1:14" ht="19.5" customHeight="1" x14ac:dyDescent="0.25">
      <c r="A126" s="13"/>
      <c r="B126" s="14"/>
      <c r="C126" s="15"/>
      <c r="D126" s="13"/>
      <c r="E126" s="15"/>
      <c r="G126" s="16"/>
      <c r="H126" s="17"/>
      <c r="I126" s="41"/>
      <c r="J126" s="17"/>
      <c r="K126" s="17"/>
      <c r="L126" s="6" t="str" cm="1">
        <f t="array" ref="L126">IF(ISBLANK($C126),"",_xlfn.XLOOKUP($C126,PACK!$A:$A,PACK!$C:$D))</f>
        <v/>
      </c>
      <c r="M126" s="18"/>
      <c r="N126" s="7" t="str">
        <f>IF(ISBLANK(C126),"",SUMIFS($D$4:D126,$C$4:C126,C126))</f>
        <v/>
      </c>
    </row>
    <row r="127" spans="1:14" ht="19.5" customHeight="1" x14ac:dyDescent="0.25">
      <c r="A127" s="13"/>
      <c r="B127" s="14"/>
      <c r="C127" s="15"/>
      <c r="D127" s="13"/>
      <c r="E127" s="15"/>
      <c r="G127" s="16"/>
      <c r="H127" s="17"/>
      <c r="I127" s="41"/>
      <c r="J127" s="17"/>
      <c r="K127" s="17"/>
      <c r="L127" s="6" t="str" cm="1">
        <f t="array" ref="L127">IF(ISBLANK($C127),"",_xlfn.XLOOKUP($C127,PACK!$A:$A,PACK!$C:$D))</f>
        <v/>
      </c>
      <c r="M127" s="18"/>
      <c r="N127" s="7" t="str">
        <f>IF(ISBLANK(C127),"",SUMIFS($D$4:D127,$C$4:C127,C127))</f>
        <v/>
      </c>
    </row>
    <row r="128" spans="1:14" ht="19.5" customHeight="1" x14ac:dyDescent="0.25">
      <c r="A128" s="13"/>
      <c r="B128" s="14"/>
      <c r="C128" s="15"/>
      <c r="D128" s="13"/>
      <c r="E128" s="15"/>
      <c r="G128" s="16"/>
      <c r="H128" s="17"/>
      <c r="I128" s="41"/>
      <c r="J128" s="17"/>
      <c r="K128" s="17"/>
      <c r="L128" s="6" t="str" cm="1">
        <f t="array" ref="L128">IF(ISBLANK($C128),"",_xlfn.XLOOKUP($C128,PACK!$A:$A,PACK!$C:$D))</f>
        <v/>
      </c>
      <c r="M128" s="18"/>
      <c r="N128" s="7" t="str">
        <f>IF(ISBLANK(C128),"",SUMIFS($D$4:D128,$C$4:C128,C128))</f>
        <v/>
      </c>
    </row>
    <row r="129" spans="1:14" ht="19.5" customHeight="1" x14ac:dyDescent="0.25">
      <c r="A129" s="13"/>
      <c r="B129" s="14"/>
      <c r="C129" s="15"/>
      <c r="D129" s="13"/>
      <c r="E129" s="15"/>
      <c r="G129" s="16"/>
      <c r="H129" s="17"/>
      <c r="I129" s="41"/>
      <c r="J129" s="17"/>
      <c r="K129" s="17"/>
      <c r="L129" s="6" t="str" cm="1">
        <f t="array" ref="L129">IF(ISBLANK($C129),"",_xlfn.XLOOKUP($C129,PACK!$A:$A,PACK!$C:$D))</f>
        <v/>
      </c>
      <c r="M129" s="18"/>
      <c r="N129" s="7" t="str">
        <f>IF(ISBLANK(C129),"",SUMIFS($D$4:D129,$C$4:C129,C129))</f>
        <v/>
      </c>
    </row>
    <row r="130" spans="1:14" ht="19.5" customHeight="1" x14ac:dyDescent="0.25">
      <c r="A130" s="13"/>
      <c r="B130" s="14"/>
      <c r="C130" s="15"/>
      <c r="D130" s="13"/>
      <c r="E130" s="15"/>
      <c r="G130" s="16"/>
      <c r="H130" s="17"/>
      <c r="I130" s="41"/>
      <c r="J130" s="17"/>
      <c r="K130" s="17"/>
      <c r="L130" s="6" t="str" cm="1">
        <f t="array" ref="L130">IF(ISBLANK($C130),"",_xlfn.XLOOKUP($C130,PACK!$A:$A,PACK!$C:$D))</f>
        <v/>
      </c>
      <c r="M130" s="18"/>
      <c r="N130" s="7" t="str">
        <f>IF(ISBLANK(C130),"",SUMIFS($D$4:D130,$C$4:C130,C130))</f>
        <v/>
      </c>
    </row>
    <row r="131" spans="1:14" ht="19.5" customHeight="1" x14ac:dyDescent="0.25">
      <c r="A131" s="13"/>
      <c r="B131" s="14"/>
      <c r="C131" s="15"/>
      <c r="D131" s="13"/>
      <c r="E131" s="15"/>
      <c r="G131" s="16"/>
      <c r="H131" s="17"/>
      <c r="I131" s="41"/>
      <c r="J131" s="17"/>
      <c r="K131" s="17"/>
      <c r="L131" s="6" t="str" cm="1">
        <f t="array" ref="L131">IF(ISBLANK($C131),"",_xlfn.XLOOKUP($C131,PACK!$A:$A,PACK!$C:$D))</f>
        <v/>
      </c>
      <c r="M131" s="18"/>
      <c r="N131" s="7" t="str">
        <f>IF(ISBLANK(C131),"",SUMIFS($D$4:D131,$C$4:C131,C131))</f>
        <v/>
      </c>
    </row>
    <row r="132" spans="1:14" ht="19.5" customHeight="1" x14ac:dyDescent="0.25">
      <c r="A132" s="13"/>
      <c r="B132" s="14"/>
      <c r="C132" s="15"/>
      <c r="D132" s="13"/>
      <c r="E132" s="15"/>
      <c r="G132" s="16"/>
      <c r="H132" s="17"/>
      <c r="I132" s="41"/>
      <c r="J132" s="17"/>
      <c r="K132" s="17"/>
      <c r="L132" s="6" t="str" cm="1">
        <f t="array" ref="L132">IF(ISBLANK($C132),"",_xlfn.XLOOKUP($C132,PACK!$A:$A,PACK!$C:$D))</f>
        <v/>
      </c>
      <c r="M132" s="18"/>
      <c r="N132" s="7" t="str">
        <f>IF(ISBLANK(C132),"",SUMIFS($D$4:D132,$C$4:C132,C132))</f>
        <v/>
      </c>
    </row>
    <row r="133" spans="1:14" ht="19.5" customHeight="1" x14ac:dyDescent="0.25">
      <c r="A133" s="13"/>
      <c r="B133" s="14"/>
      <c r="C133" s="15"/>
      <c r="D133" s="13"/>
      <c r="E133" s="15"/>
      <c r="G133" s="16"/>
      <c r="H133" s="17"/>
      <c r="I133" s="41"/>
      <c r="J133" s="17"/>
      <c r="K133" s="17"/>
      <c r="L133" s="6" t="str" cm="1">
        <f t="array" ref="L133">IF(ISBLANK($C133),"",_xlfn.XLOOKUP($C133,PACK!$A:$A,PACK!$C:$D))</f>
        <v/>
      </c>
      <c r="M133" s="18"/>
      <c r="N133" s="7" t="str">
        <f>IF(ISBLANK(C133),"",SUMIFS($D$4:D133,$C$4:C133,C133))</f>
        <v/>
      </c>
    </row>
    <row r="134" spans="1:14" ht="19.5" customHeight="1" x14ac:dyDescent="0.25">
      <c r="A134" s="13"/>
      <c r="B134" s="14"/>
      <c r="C134" s="15"/>
      <c r="D134" s="13"/>
      <c r="E134" s="15"/>
      <c r="G134" s="16"/>
      <c r="H134" s="17"/>
      <c r="I134" s="41"/>
      <c r="J134" s="17"/>
      <c r="K134" s="17"/>
      <c r="L134" s="6" t="str" cm="1">
        <f t="array" ref="L134">IF(ISBLANK($C134),"",_xlfn.XLOOKUP($C134,PACK!$A:$A,PACK!$C:$D))</f>
        <v/>
      </c>
      <c r="M134" s="18"/>
      <c r="N134" s="7" t="str">
        <f>IF(ISBLANK(C134),"",SUMIFS($D$4:D134,$C$4:C134,C134))</f>
        <v/>
      </c>
    </row>
    <row r="135" spans="1:14" ht="19.5" customHeight="1" x14ac:dyDescent="0.25">
      <c r="A135" s="13"/>
      <c r="B135" s="14"/>
      <c r="C135" s="15"/>
      <c r="D135" s="13"/>
      <c r="E135" s="15"/>
      <c r="G135" s="16"/>
      <c r="H135" s="17"/>
      <c r="I135" s="41"/>
      <c r="J135" s="17"/>
      <c r="K135" s="17"/>
      <c r="L135" s="6" t="str" cm="1">
        <f t="array" ref="L135">IF(ISBLANK($C135),"",_xlfn.XLOOKUP($C135,PACK!$A:$A,PACK!$C:$D))</f>
        <v/>
      </c>
      <c r="M135" s="18"/>
      <c r="N135" s="7" t="str">
        <f>IF(ISBLANK(C135),"",SUMIFS($D$4:D135,$C$4:C135,C135))</f>
        <v/>
      </c>
    </row>
    <row r="136" spans="1:14" ht="19.5" customHeight="1" x14ac:dyDescent="0.25">
      <c r="A136" s="13"/>
      <c r="B136" s="14"/>
      <c r="C136" s="15"/>
      <c r="D136" s="13"/>
      <c r="E136" s="15"/>
      <c r="G136" s="16"/>
      <c r="H136" s="17"/>
      <c r="I136" s="41"/>
      <c r="J136" s="17"/>
      <c r="K136" s="17"/>
      <c r="L136" s="6" t="str" cm="1">
        <f t="array" ref="L136">IF(ISBLANK($C136),"",_xlfn.XLOOKUP($C136,PACK!$A:$A,PACK!$C:$D))</f>
        <v/>
      </c>
      <c r="M136" s="18"/>
      <c r="N136" s="7" t="str">
        <f>IF(ISBLANK(C136),"",SUMIFS($D$4:D136,$C$4:C136,C136))</f>
        <v/>
      </c>
    </row>
    <row r="137" spans="1:14" ht="19.5" customHeight="1" x14ac:dyDescent="0.25">
      <c r="A137" s="13"/>
      <c r="B137" s="14"/>
      <c r="C137" s="15"/>
      <c r="D137" s="13"/>
      <c r="E137" s="15"/>
      <c r="G137" s="16"/>
      <c r="H137" s="17"/>
      <c r="I137" s="41"/>
      <c r="J137" s="17"/>
      <c r="K137" s="17"/>
      <c r="L137" s="6" t="str" cm="1">
        <f t="array" ref="L137">IF(ISBLANK($C137),"",_xlfn.XLOOKUP($C137,PACK!$A:$A,PACK!$C:$D))</f>
        <v/>
      </c>
      <c r="M137" s="18"/>
      <c r="N137" s="7" t="str">
        <f>IF(ISBLANK(C137),"",SUMIFS($D$4:D137,$C$4:C137,C137))</f>
        <v/>
      </c>
    </row>
    <row r="138" spans="1:14" ht="19.5" customHeight="1" x14ac:dyDescent="0.25">
      <c r="A138" s="13"/>
      <c r="B138" s="14"/>
      <c r="C138" s="15"/>
      <c r="D138" s="13"/>
      <c r="E138" s="15"/>
      <c r="G138" s="16"/>
      <c r="H138" s="17"/>
      <c r="I138" s="41"/>
      <c r="J138" s="17"/>
      <c r="K138" s="17"/>
      <c r="L138" s="6" t="str" cm="1">
        <f t="array" ref="L138">IF(ISBLANK($C138),"",_xlfn.XLOOKUP($C138,PACK!$A:$A,PACK!$C:$D))</f>
        <v/>
      </c>
      <c r="M138" s="18"/>
      <c r="N138" s="7" t="str">
        <f>IF(ISBLANK(C138),"",SUMIFS($D$4:D138,$C$4:C138,C138))</f>
        <v/>
      </c>
    </row>
    <row r="139" spans="1:14" ht="19.5" customHeight="1" x14ac:dyDescent="0.25">
      <c r="A139" s="13"/>
      <c r="B139" s="14"/>
      <c r="C139" s="15"/>
      <c r="D139" s="13"/>
      <c r="E139" s="15"/>
      <c r="G139" s="16"/>
      <c r="H139" s="17"/>
      <c r="I139" s="41"/>
      <c r="J139" s="17"/>
      <c r="K139" s="17"/>
      <c r="L139" s="6" t="str" cm="1">
        <f t="array" ref="L139">IF(ISBLANK($C139),"",_xlfn.XLOOKUP($C139,PACK!$A:$A,PACK!$C:$D))</f>
        <v/>
      </c>
      <c r="M139" s="18"/>
      <c r="N139" s="7" t="str">
        <f>IF(ISBLANK(C139),"",SUMIFS($D$4:D139,$C$4:C139,C139))</f>
        <v/>
      </c>
    </row>
    <row r="140" spans="1:14" ht="19.5" customHeight="1" x14ac:dyDescent="0.25">
      <c r="A140" s="13"/>
      <c r="B140" s="14"/>
      <c r="C140" s="15"/>
      <c r="D140" s="13"/>
      <c r="E140" s="15"/>
      <c r="G140" s="16"/>
      <c r="H140" s="17"/>
      <c r="I140" s="41"/>
      <c r="J140" s="17"/>
      <c r="K140" s="17"/>
      <c r="L140" s="6" t="str" cm="1">
        <f t="array" ref="L140">IF(ISBLANK($C140),"",_xlfn.XLOOKUP($C140,PACK!$A:$A,PACK!$C:$D))</f>
        <v/>
      </c>
      <c r="M140" s="18"/>
      <c r="N140" s="7" t="str">
        <f>IF(ISBLANK(C140),"",SUMIFS($D$4:D140,$C$4:C140,C140))</f>
        <v/>
      </c>
    </row>
    <row r="141" spans="1:14" ht="19.5" customHeight="1" x14ac:dyDescent="0.25">
      <c r="A141" s="13"/>
      <c r="B141" s="14"/>
      <c r="C141" s="15"/>
      <c r="D141" s="13"/>
      <c r="E141" s="15"/>
      <c r="G141" s="16"/>
      <c r="H141" s="17"/>
      <c r="I141" s="41"/>
      <c r="J141" s="17"/>
      <c r="K141" s="17"/>
      <c r="L141" s="6" t="str" cm="1">
        <f t="array" ref="L141">IF(ISBLANK($C141),"",_xlfn.XLOOKUP($C141,PACK!$A:$A,PACK!$C:$D))</f>
        <v/>
      </c>
      <c r="M141" s="18"/>
      <c r="N141" s="7" t="str">
        <f>IF(ISBLANK(C141),"",SUMIFS($D$4:D141,$C$4:C141,C141))</f>
        <v/>
      </c>
    </row>
    <row r="142" spans="1:14" ht="19.5" customHeight="1" x14ac:dyDescent="0.25">
      <c r="A142" s="13"/>
      <c r="B142" s="14"/>
      <c r="C142" s="15"/>
      <c r="D142" s="13"/>
      <c r="E142" s="15"/>
      <c r="G142" s="16"/>
      <c r="H142" s="17"/>
      <c r="I142" s="41"/>
      <c r="J142" s="17"/>
      <c r="K142" s="17"/>
      <c r="L142" s="6" t="str" cm="1">
        <f t="array" ref="L142">IF(ISBLANK($C142),"",_xlfn.XLOOKUP($C142,PACK!$A:$A,PACK!$C:$D))</f>
        <v/>
      </c>
      <c r="M142" s="18"/>
      <c r="N142" s="7" t="str">
        <f>IF(ISBLANK(C142),"",SUMIFS($D$4:D142,$C$4:C142,C142))</f>
        <v/>
      </c>
    </row>
    <row r="143" spans="1:14" ht="19.5" customHeight="1" x14ac:dyDescent="0.25">
      <c r="A143" s="13"/>
      <c r="B143" s="14"/>
      <c r="C143" s="15"/>
      <c r="D143" s="13"/>
      <c r="E143" s="15"/>
      <c r="G143" s="16"/>
      <c r="H143" s="17"/>
      <c r="I143" s="41"/>
      <c r="J143" s="17"/>
      <c r="K143" s="17"/>
      <c r="L143" s="6" t="str" cm="1">
        <f t="array" ref="L143">IF(ISBLANK($C143),"",_xlfn.XLOOKUP($C143,PACK!$A:$A,PACK!$C:$D))</f>
        <v/>
      </c>
      <c r="M143" s="18"/>
      <c r="N143" s="7" t="str">
        <f>IF(ISBLANK(C143),"",SUMIFS($D$4:D143,$C$4:C143,C143))</f>
        <v/>
      </c>
    </row>
    <row r="144" spans="1:14" ht="19.5" customHeight="1" x14ac:dyDescent="0.25">
      <c r="A144" s="13"/>
      <c r="B144" s="14"/>
      <c r="C144" s="15"/>
      <c r="D144" s="13"/>
      <c r="E144" s="15"/>
      <c r="G144" s="16"/>
      <c r="H144" s="17"/>
      <c r="I144" s="41"/>
      <c r="J144" s="17"/>
      <c r="K144" s="17"/>
      <c r="L144" s="6" t="str" cm="1">
        <f t="array" ref="L144">IF(ISBLANK($C144),"",_xlfn.XLOOKUP($C144,PACK!$A:$A,PACK!$C:$D))</f>
        <v/>
      </c>
      <c r="M144" s="18"/>
      <c r="N144" s="7" t="str">
        <f>IF(ISBLANK(C144),"",SUMIFS($D$4:D144,$C$4:C144,C144))</f>
        <v/>
      </c>
    </row>
    <row r="145" spans="1:14" ht="19.5" customHeight="1" x14ac:dyDescent="0.25">
      <c r="A145" s="13"/>
      <c r="B145" s="14"/>
      <c r="C145" s="15"/>
      <c r="D145" s="13"/>
      <c r="E145" s="15"/>
      <c r="G145" s="16"/>
      <c r="H145" s="17"/>
      <c r="I145" s="41"/>
      <c r="J145" s="17"/>
      <c r="K145" s="17"/>
      <c r="L145" s="6" t="str" cm="1">
        <f t="array" ref="L145">IF(ISBLANK($C145),"",_xlfn.XLOOKUP($C145,PACK!$A:$A,PACK!$C:$D))</f>
        <v/>
      </c>
      <c r="M145" s="18"/>
      <c r="N145" s="7" t="str">
        <f>IF(ISBLANK(C145),"",SUMIFS($D$4:D145,$C$4:C145,C145))</f>
        <v/>
      </c>
    </row>
    <row r="146" spans="1:14" ht="19.5" customHeight="1" x14ac:dyDescent="0.25">
      <c r="A146" s="13"/>
      <c r="B146" s="14"/>
      <c r="C146" s="15"/>
      <c r="D146" s="13"/>
      <c r="E146" s="15"/>
      <c r="G146" s="16"/>
      <c r="H146" s="17"/>
      <c r="I146" s="41"/>
      <c r="J146" s="17"/>
      <c r="K146" s="17"/>
      <c r="L146" s="6" t="str" cm="1">
        <f t="array" ref="L146">IF(ISBLANK($C146),"",_xlfn.XLOOKUP($C146,PACK!$A:$A,PACK!$C:$D))</f>
        <v/>
      </c>
      <c r="M146" s="18"/>
      <c r="N146" s="7" t="str">
        <f>IF(ISBLANK(C146),"",SUMIFS($D$4:D146,$C$4:C146,C146))</f>
        <v/>
      </c>
    </row>
    <row r="147" spans="1:14" ht="19.5" customHeight="1" x14ac:dyDescent="0.25">
      <c r="A147" s="13"/>
      <c r="B147" s="14"/>
      <c r="C147" s="15"/>
      <c r="D147" s="13"/>
      <c r="E147" s="15"/>
      <c r="G147" s="16"/>
      <c r="H147" s="17"/>
      <c r="I147" s="41"/>
      <c r="J147" s="17"/>
      <c r="K147" s="17"/>
      <c r="L147" s="6" t="str" cm="1">
        <f t="array" ref="L147">IF(ISBLANK($C147),"",_xlfn.XLOOKUP($C147,PACK!$A:$A,PACK!$C:$D))</f>
        <v/>
      </c>
      <c r="M147" s="18"/>
      <c r="N147" s="7" t="str">
        <f>IF(ISBLANK(C147),"",SUMIFS($D$4:D147,$C$4:C147,C147))</f>
        <v/>
      </c>
    </row>
    <row r="148" spans="1:14" ht="19.5" customHeight="1" x14ac:dyDescent="0.25">
      <c r="A148" s="13"/>
      <c r="B148" s="14"/>
      <c r="C148" s="15"/>
      <c r="D148" s="13"/>
      <c r="E148" s="15"/>
      <c r="G148" s="16"/>
      <c r="H148" s="17"/>
      <c r="I148" s="41"/>
      <c r="J148" s="17"/>
      <c r="K148" s="17"/>
      <c r="L148" s="6" t="str" cm="1">
        <f t="array" ref="L148">IF(ISBLANK($C148),"",_xlfn.XLOOKUP($C148,PACK!$A:$A,PACK!$C:$D))</f>
        <v/>
      </c>
      <c r="M148" s="18"/>
      <c r="N148" s="7" t="str">
        <f>IF(ISBLANK(C148),"",SUMIFS($D$4:D148,$C$4:C148,C148))</f>
        <v/>
      </c>
    </row>
    <row r="149" spans="1:14" ht="19.5" customHeight="1" x14ac:dyDescent="0.25">
      <c r="A149" s="13"/>
      <c r="B149" s="14"/>
      <c r="C149" s="15"/>
      <c r="D149" s="13"/>
      <c r="E149" s="15"/>
      <c r="G149" s="16"/>
      <c r="H149" s="17"/>
      <c r="I149" s="41"/>
      <c r="J149" s="17"/>
      <c r="K149" s="17"/>
      <c r="L149" s="6" t="str" cm="1">
        <f t="array" ref="L149">IF(ISBLANK($C149),"",_xlfn.XLOOKUP($C149,PACK!$A:$A,PACK!$C:$D))</f>
        <v/>
      </c>
      <c r="M149" s="18"/>
      <c r="N149" s="7" t="str">
        <f>IF(ISBLANK(C149),"",SUMIFS($D$4:D149,$C$4:C149,C149))</f>
        <v/>
      </c>
    </row>
    <row r="150" spans="1:14" ht="19.5" customHeight="1" x14ac:dyDescent="0.25">
      <c r="A150" s="13"/>
      <c r="B150" s="14"/>
      <c r="C150" s="15"/>
      <c r="D150" s="13"/>
      <c r="E150" s="15"/>
      <c r="G150" s="16"/>
      <c r="H150" s="17"/>
      <c r="I150" s="41"/>
      <c r="J150" s="17"/>
      <c r="K150" s="17"/>
      <c r="L150" s="6" t="str" cm="1">
        <f t="array" ref="L150">IF(ISBLANK($C150),"",_xlfn.XLOOKUP($C150,PACK!$A:$A,PACK!$C:$D))</f>
        <v/>
      </c>
      <c r="M150" s="18"/>
      <c r="N150" s="7" t="str">
        <f>IF(ISBLANK(C150),"",SUMIFS($D$4:D150,$C$4:C150,C150))</f>
        <v/>
      </c>
    </row>
    <row r="151" spans="1:14" ht="19.5" customHeight="1" x14ac:dyDescent="0.25">
      <c r="A151" s="13"/>
      <c r="B151" s="14"/>
      <c r="C151" s="15"/>
      <c r="D151" s="13"/>
      <c r="E151" s="15"/>
      <c r="G151" s="16"/>
      <c r="H151" s="17"/>
      <c r="I151" s="41"/>
      <c r="J151" s="17"/>
      <c r="K151" s="17"/>
      <c r="L151" s="6" t="str" cm="1">
        <f t="array" ref="L151">IF(ISBLANK($C151),"",_xlfn.XLOOKUP($C151,PACK!$A:$A,PACK!$C:$D))</f>
        <v/>
      </c>
      <c r="M151" s="18"/>
      <c r="N151" s="7" t="str">
        <f>IF(ISBLANK(C151),"",SUMIFS($D$4:D151,$C$4:C151,C151))</f>
        <v/>
      </c>
    </row>
    <row r="152" spans="1:14" ht="19.5" customHeight="1" x14ac:dyDescent="0.25">
      <c r="A152" s="13"/>
      <c r="B152" s="14"/>
      <c r="C152" s="15"/>
      <c r="D152" s="13"/>
      <c r="E152" s="15"/>
      <c r="G152" s="16"/>
      <c r="H152" s="17"/>
      <c r="I152" s="41"/>
      <c r="J152" s="17"/>
      <c r="K152" s="17"/>
      <c r="L152" s="6" t="str" cm="1">
        <f t="array" ref="L152">IF(ISBLANK($C152),"",_xlfn.XLOOKUP($C152,PACK!$A:$A,PACK!$C:$D))</f>
        <v/>
      </c>
      <c r="M152" s="18"/>
      <c r="N152" s="7" t="str">
        <f>IF(ISBLANK(C152),"",SUMIFS($D$4:D152,$C$4:C152,C152))</f>
        <v/>
      </c>
    </row>
    <row r="153" spans="1:14" ht="19.5" customHeight="1" x14ac:dyDescent="0.25">
      <c r="A153" s="13"/>
      <c r="B153" s="14"/>
      <c r="C153" s="15"/>
      <c r="D153" s="13"/>
      <c r="E153" s="15"/>
      <c r="G153" s="16"/>
      <c r="H153" s="17"/>
      <c r="I153" s="41"/>
      <c r="J153" s="17"/>
      <c r="K153" s="17"/>
      <c r="L153" s="6" t="str" cm="1">
        <f t="array" ref="L153">IF(ISBLANK($C153),"",_xlfn.XLOOKUP($C153,PACK!$A:$A,PACK!$C:$D))</f>
        <v/>
      </c>
      <c r="M153" s="18"/>
      <c r="N153" s="7" t="str">
        <f>IF(ISBLANK(C153),"",SUMIFS($D$4:D153,$C$4:C153,C153))</f>
        <v/>
      </c>
    </row>
    <row r="154" spans="1:14" ht="19.5" customHeight="1" x14ac:dyDescent="0.25">
      <c r="A154" s="13"/>
      <c r="B154" s="14"/>
      <c r="C154" s="15"/>
      <c r="D154" s="13"/>
      <c r="E154" s="15"/>
      <c r="G154" s="16"/>
      <c r="H154" s="17"/>
      <c r="I154" s="41"/>
      <c r="J154" s="17"/>
      <c r="K154" s="17"/>
      <c r="L154" s="6" t="str" cm="1">
        <f t="array" ref="L154">IF(ISBLANK($C154),"",_xlfn.XLOOKUP($C154,PACK!$A:$A,PACK!$C:$D))</f>
        <v/>
      </c>
      <c r="M154" s="18"/>
      <c r="N154" s="7" t="str">
        <f>IF(ISBLANK(C154),"",SUMIFS($D$4:D154,$C$4:C154,C154))</f>
        <v/>
      </c>
    </row>
    <row r="155" spans="1:14" ht="19.5" customHeight="1" x14ac:dyDescent="0.25">
      <c r="A155" s="13"/>
      <c r="B155" s="14"/>
      <c r="C155" s="15"/>
      <c r="D155" s="13"/>
      <c r="E155" s="15"/>
      <c r="G155" s="16"/>
      <c r="H155" s="17"/>
      <c r="I155" s="41"/>
      <c r="J155" s="17"/>
      <c r="K155" s="17"/>
      <c r="L155" s="6" t="str" cm="1">
        <f t="array" ref="L155">IF(ISBLANK($C155),"",_xlfn.XLOOKUP($C155,PACK!$A:$A,PACK!$C:$D))</f>
        <v/>
      </c>
      <c r="M155" s="18"/>
      <c r="N155" s="7" t="str">
        <f>IF(ISBLANK(C155),"",SUMIFS($D$4:D155,$C$4:C155,C155))</f>
        <v/>
      </c>
    </row>
    <row r="156" spans="1:14" ht="19.5" customHeight="1" x14ac:dyDescent="0.25">
      <c r="A156" s="13"/>
      <c r="B156" s="14"/>
      <c r="C156" s="15"/>
      <c r="D156" s="13"/>
      <c r="E156" s="15"/>
      <c r="G156" s="16"/>
      <c r="H156" s="17"/>
      <c r="I156" s="41"/>
      <c r="J156" s="17"/>
      <c r="K156" s="17"/>
      <c r="L156" s="6" t="str" cm="1">
        <f t="array" ref="L156">IF(ISBLANK($C156),"",_xlfn.XLOOKUP($C156,PACK!$A:$A,PACK!$C:$D))</f>
        <v/>
      </c>
      <c r="M156" s="18"/>
      <c r="N156" s="7" t="str">
        <f>IF(ISBLANK(C156),"",SUMIFS($D$4:D156,$C$4:C156,C156))</f>
        <v/>
      </c>
    </row>
    <row r="157" spans="1:14" ht="19.5" customHeight="1" x14ac:dyDescent="0.25">
      <c r="A157" s="13"/>
      <c r="B157" s="14"/>
      <c r="C157" s="15"/>
      <c r="D157" s="13"/>
      <c r="E157" s="15"/>
      <c r="G157" s="16"/>
      <c r="H157" s="17"/>
      <c r="I157" s="41"/>
      <c r="J157" s="17"/>
      <c r="K157" s="17"/>
      <c r="L157" s="6" t="str" cm="1">
        <f t="array" ref="L157">IF(ISBLANK($C157),"",_xlfn.XLOOKUP($C157,PACK!$A:$A,PACK!$C:$D))</f>
        <v/>
      </c>
      <c r="M157" s="18"/>
      <c r="N157" s="7" t="str">
        <f>IF(ISBLANK(C157),"",SUMIFS($D$4:D157,$C$4:C157,C157))</f>
        <v/>
      </c>
    </row>
    <row r="158" spans="1:14" ht="19.5" customHeight="1" x14ac:dyDescent="0.25">
      <c r="A158" s="13"/>
      <c r="B158" s="14"/>
      <c r="C158" s="15"/>
      <c r="D158" s="13"/>
      <c r="E158" s="15"/>
      <c r="G158" s="16"/>
      <c r="H158" s="17"/>
      <c r="I158" s="41"/>
      <c r="J158" s="17"/>
      <c r="K158" s="17"/>
      <c r="L158" s="6" t="str" cm="1">
        <f t="array" ref="L158">IF(ISBLANK($C158),"",_xlfn.XLOOKUP($C158,PACK!$A:$A,PACK!$C:$D))</f>
        <v/>
      </c>
      <c r="M158" s="18"/>
      <c r="N158" s="7" t="str">
        <f>IF(ISBLANK(C158),"",SUMIFS($D$4:D158,$C$4:C158,C158))</f>
        <v/>
      </c>
    </row>
    <row r="159" spans="1:14" ht="19.5" customHeight="1" x14ac:dyDescent="0.25">
      <c r="A159" s="13"/>
      <c r="B159" s="14"/>
      <c r="C159" s="15"/>
      <c r="D159" s="13"/>
      <c r="E159" s="15"/>
      <c r="G159" s="16"/>
      <c r="H159" s="17"/>
      <c r="I159" s="41"/>
      <c r="J159" s="17"/>
      <c r="K159" s="17"/>
      <c r="L159" s="6" t="str" cm="1">
        <f t="array" ref="L159">IF(ISBLANK($C159),"",_xlfn.XLOOKUP($C159,PACK!$A:$A,PACK!$C:$D))</f>
        <v/>
      </c>
      <c r="M159" s="18"/>
      <c r="N159" s="7" t="str">
        <f>IF(ISBLANK(C159),"",SUMIFS($D$4:D159,$C$4:C159,C159))</f>
        <v/>
      </c>
    </row>
    <row r="160" spans="1:14" ht="19.5" customHeight="1" x14ac:dyDescent="0.25">
      <c r="A160" s="13"/>
      <c r="B160" s="14"/>
      <c r="C160" s="15"/>
      <c r="D160" s="13"/>
      <c r="E160" s="15"/>
      <c r="G160" s="16"/>
      <c r="H160" s="17"/>
      <c r="I160" s="41"/>
      <c r="J160" s="17"/>
      <c r="K160" s="17"/>
      <c r="L160" s="6" t="str" cm="1">
        <f t="array" ref="L160">IF(ISBLANK($C160),"",_xlfn.XLOOKUP($C160,PACK!$A:$A,PACK!$C:$D))</f>
        <v/>
      </c>
      <c r="M160" s="18"/>
      <c r="N160" s="7" t="str">
        <f>IF(ISBLANK(C160),"",SUMIFS($D$4:D160,$C$4:C160,C160))</f>
        <v/>
      </c>
    </row>
    <row r="161" spans="1:14" ht="19.5" customHeight="1" x14ac:dyDescent="0.25">
      <c r="A161" s="13"/>
      <c r="B161" s="14"/>
      <c r="C161" s="15"/>
      <c r="D161" s="13"/>
      <c r="E161" s="15"/>
      <c r="G161" s="16"/>
      <c r="H161" s="17"/>
      <c r="I161" s="41"/>
      <c r="J161" s="17"/>
      <c r="K161" s="17"/>
      <c r="L161" s="6" t="str" cm="1">
        <f t="array" ref="L161">IF(ISBLANK($C161),"",_xlfn.XLOOKUP($C161,PACK!$A:$A,PACK!$C:$D))</f>
        <v/>
      </c>
      <c r="M161" s="18"/>
      <c r="N161" s="7" t="str">
        <f>IF(ISBLANK(C161),"",SUMIFS($D$4:D161,$C$4:C161,C161))</f>
        <v/>
      </c>
    </row>
    <row r="162" spans="1:14" ht="19.5" customHeight="1" x14ac:dyDescent="0.25">
      <c r="A162" s="13"/>
      <c r="B162" s="14"/>
      <c r="C162" s="15"/>
      <c r="D162" s="13"/>
      <c r="E162" s="15"/>
      <c r="G162" s="16"/>
      <c r="H162" s="17"/>
      <c r="I162" s="41"/>
      <c r="J162" s="17"/>
      <c r="K162" s="17"/>
      <c r="L162" s="6" t="str" cm="1">
        <f t="array" ref="L162">IF(ISBLANK($C162),"",_xlfn.XLOOKUP($C162,PACK!$A:$A,PACK!$C:$D))</f>
        <v/>
      </c>
      <c r="M162" s="18"/>
      <c r="N162" s="7" t="str">
        <f>IF(ISBLANK(C162),"",SUMIFS($D$4:D162,$C$4:C162,C162))</f>
        <v/>
      </c>
    </row>
    <row r="163" spans="1:14" ht="19.5" customHeight="1" x14ac:dyDescent="0.25">
      <c r="A163" s="13"/>
      <c r="B163" s="14"/>
      <c r="C163" s="15"/>
      <c r="D163" s="13"/>
      <c r="E163" s="15"/>
      <c r="G163" s="16"/>
      <c r="H163" s="17"/>
      <c r="I163" s="41"/>
      <c r="J163" s="17"/>
      <c r="K163" s="17"/>
      <c r="L163" s="6" t="str" cm="1">
        <f t="array" ref="L163">IF(ISBLANK($C163),"",_xlfn.XLOOKUP($C163,PACK!$A:$A,PACK!$C:$D))</f>
        <v/>
      </c>
      <c r="M163" s="18"/>
      <c r="N163" s="7" t="str">
        <f>IF(ISBLANK(C163),"",SUMIFS($D$4:D163,$C$4:C163,C163))</f>
        <v/>
      </c>
    </row>
    <row r="164" spans="1:14" ht="19.5" customHeight="1" x14ac:dyDescent="0.25">
      <c r="A164" s="13"/>
      <c r="B164" s="14"/>
      <c r="C164" s="15"/>
      <c r="D164" s="13"/>
      <c r="E164" s="15"/>
      <c r="G164" s="16"/>
      <c r="H164" s="17"/>
      <c r="I164" s="41"/>
      <c r="J164" s="17"/>
      <c r="K164" s="17"/>
      <c r="L164" s="6" t="str" cm="1">
        <f t="array" ref="L164">IF(ISBLANK($C164),"",_xlfn.XLOOKUP($C164,PACK!$A:$A,PACK!$C:$D))</f>
        <v/>
      </c>
      <c r="M164" s="18"/>
      <c r="N164" s="7" t="str">
        <f>IF(ISBLANK(C164),"",SUMIFS($D$4:D164,$C$4:C164,C164))</f>
        <v/>
      </c>
    </row>
    <row r="165" spans="1:14" ht="19.5" customHeight="1" x14ac:dyDescent="0.25">
      <c r="A165" s="13"/>
      <c r="B165" s="14"/>
      <c r="C165" s="15"/>
      <c r="D165" s="13"/>
      <c r="E165" s="15"/>
      <c r="G165" s="16"/>
      <c r="H165" s="17"/>
      <c r="I165" s="41"/>
      <c r="J165" s="17"/>
      <c r="K165" s="17"/>
      <c r="L165" s="6" t="str" cm="1">
        <f t="array" ref="L165">IF(ISBLANK($C165),"",_xlfn.XLOOKUP($C165,PACK!$A:$A,PACK!$C:$D))</f>
        <v/>
      </c>
      <c r="M165" s="18"/>
      <c r="N165" s="7" t="str">
        <f>IF(ISBLANK(C165),"",SUMIFS($D$4:D165,$C$4:C165,C165))</f>
        <v/>
      </c>
    </row>
    <row r="166" spans="1:14" ht="19.5" customHeight="1" x14ac:dyDescent="0.25">
      <c r="A166" s="13"/>
      <c r="B166" s="14"/>
      <c r="C166" s="15"/>
      <c r="D166" s="13"/>
      <c r="E166" s="15"/>
      <c r="G166" s="16"/>
      <c r="H166" s="17"/>
      <c r="I166" s="41"/>
      <c r="J166" s="17"/>
      <c r="K166" s="17"/>
      <c r="L166" s="6" t="str" cm="1">
        <f t="array" ref="L166">IF(ISBLANK($C166),"",_xlfn.XLOOKUP($C166,PACK!$A:$A,PACK!$C:$D))</f>
        <v/>
      </c>
      <c r="M166" s="18"/>
      <c r="N166" s="7" t="str">
        <f>IF(ISBLANK(C166),"",SUMIFS($D$4:D166,$C$4:C166,C166))</f>
        <v/>
      </c>
    </row>
    <row r="167" spans="1:14" ht="19.5" customHeight="1" x14ac:dyDescent="0.25">
      <c r="A167" s="13"/>
      <c r="B167" s="14"/>
      <c r="C167" s="15"/>
      <c r="D167" s="13"/>
      <c r="E167" s="15"/>
      <c r="G167" s="16"/>
      <c r="H167" s="17"/>
      <c r="I167" s="41"/>
      <c r="J167" s="17"/>
      <c r="K167" s="17"/>
      <c r="L167" s="6" t="str" cm="1">
        <f t="array" ref="L167">IF(ISBLANK($C167),"",_xlfn.XLOOKUP($C167,PACK!$A:$A,PACK!$C:$D))</f>
        <v/>
      </c>
      <c r="M167" s="18"/>
      <c r="N167" s="7" t="str">
        <f>IF(ISBLANK(C167),"",SUMIFS($D$4:D167,$C$4:C167,C167))</f>
        <v/>
      </c>
    </row>
    <row r="168" spans="1:14" ht="19.5" customHeight="1" x14ac:dyDescent="0.25">
      <c r="A168" s="13"/>
      <c r="B168" s="14"/>
      <c r="C168" s="15"/>
      <c r="D168" s="13"/>
      <c r="E168" s="15"/>
      <c r="G168" s="16"/>
      <c r="H168" s="17"/>
      <c r="I168" s="41"/>
      <c r="J168" s="17"/>
      <c r="K168" s="17"/>
      <c r="L168" s="6" t="str" cm="1">
        <f t="array" ref="L168">IF(ISBLANK($C168),"",_xlfn.XLOOKUP($C168,PACK!$A:$A,PACK!$C:$D))</f>
        <v/>
      </c>
      <c r="M168" s="18"/>
      <c r="N168" s="7" t="str">
        <f>IF(ISBLANK(C168),"",SUMIFS($D$4:D168,$C$4:C168,C168))</f>
        <v/>
      </c>
    </row>
    <row r="169" spans="1:14" ht="19.5" customHeight="1" x14ac:dyDescent="0.25">
      <c r="A169" s="13"/>
      <c r="B169" s="14"/>
      <c r="C169" s="15"/>
      <c r="D169" s="13"/>
      <c r="E169" s="15"/>
      <c r="G169" s="16"/>
      <c r="H169" s="17"/>
      <c r="I169" s="41"/>
      <c r="J169" s="17"/>
      <c r="K169" s="17"/>
      <c r="L169" s="6" t="str" cm="1">
        <f t="array" ref="L169">IF(ISBLANK($C169),"",_xlfn.XLOOKUP($C169,PACK!$A:$A,PACK!$C:$D))</f>
        <v/>
      </c>
      <c r="M169" s="18"/>
      <c r="N169" s="7" t="str">
        <f>IF(ISBLANK(C169),"",SUMIFS($D$4:D169,$C$4:C169,C169))</f>
        <v/>
      </c>
    </row>
    <row r="170" spans="1:14" ht="19.5" customHeight="1" x14ac:dyDescent="0.25">
      <c r="A170" s="13"/>
      <c r="B170" s="14"/>
      <c r="C170" s="15"/>
      <c r="D170" s="13"/>
      <c r="E170" s="15"/>
      <c r="G170" s="16"/>
      <c r="H170" s="17"/>
      <c r="I170" s="41"/>
      <c r="J170" s="17"/>
      <c r="K170" s="17"/>
      <c r="L170" s="6" t="str" cm="1">
        <f t="array" ref="L170">IF(ISBLANK($C170),"",_xlfn.XLOOKUP($C170,PACK!$A:$A,PACK!$C:$D))</f>
        <v/>
      </c>
      <c r="M170" s="18"/>
      <c r="N170" s="7" t="str">
        <f>IF(ISBLANK(C170),"",SUMIFS($D$4:D170,$C$4:C170,C170))</f>
        <v/>
      </c>
    </row>
    <row r="171" spans="1:14" ht="19.5" customHeight="1" x14ac:dyDescent="0.25">
      <c r="A171" s="13"/>
      <c r="B171" s="14"/>
      <c r="C171" s="15"/>
      <c r="D171" s="13"/>
      <c r="E171" s="15"/>
      <c r="G171" s="16"/>
      <c r="H171" s="17"/>
      <c r="I171" s="41"/>
      <c r="J171" s="17"/>
      <c r="K171" s="17"/>
      <c r="L171" s="6" t="str" cm="1">
        <f t="array" ref="L171">IF(ISBLANK($C171),"",_xlfn.XLOOKUP($C171,PACK!$A:$A,PACK!$C:$D))</f>
        <v/>
      </c>
      <c r="M171" s="18"/>
      <c r="N171" s="7" t="str">
        <f>IF(ISBLANK(C171),"",SUMIFS($D$4:D171,$C$4:C171,C171))</f>
        <v/>
      </c>
    </row>
    <row r="172" spans="1:14" ht="19.5" customHeight="1" x14ac:dyDescent="0.25">
      <c r="A172" s="13"/>
      <c r="B172" s="14"/>
      <c r="C172" s="15"/>
      <c r="D172" s="13"/>
      <c r="E172" s="15"/>
      <c r="G172" s="16"/>
      <c r="H172" s="17"/>
      <c r="I172" s="41"/>
      <c r="J172" s="17"/>
      <c r="K172" s="17"/>
      <c r="L172" s="6" t="str" cm="1">
        <f t="array" ref="L172">IF(ISBLANK($C172),"",_xlfn.XLOOKUP($C172,PACK!$A:$A,PACK!$C:$D))</f>
        <v/>
      </c>
      <c r="M172" s="18"/>
      <c r="N172" s="7" t="str">
        <f>IF(ISBLANK(C172),"",SUMIFS($D$4:D172,$C$4:C172,C172))</f>
        <v/>
      </c>
    </row>
    <row r="173" spans="1:14" ht="19.5" customHeight="1" x14ac:dyDescent="0.25">
      <c r="A173" s="13"/>
      <c r="B173" s="14"/>
      <c r="C173" s="15"/>
      <c r="D173" s="13"/>
      <c r="E173" s="15"/>
      <c r="G173" s="16"/>
      <c r="H173" s="17"/>
      <c r="I173" s="41"/>
      <c r="J173" s="17"/>
      <c r="K173" s="17"/>
      <c r="L173" s="6" t="str" cm="1">
        <f t="array" ref="L173">IF(ISBLANK($C173),"",_xlfn.XLOOKUP($C173,PACK!$A:$A,PACK!$C:$D))</f>
        <v/>
      </c>
      <c r="M173" s="18"/>
      <c r="N173" s="7" t="str">
        <f>IF(ISBLANK(C173),"",SUMIFS($D$4:D173,$C$4:C173,C173))</f>
        <v/>
      </c>
    </row>
    <row r="174" spans="1:14" ht="19.5" customHeight="1" x14ac:dyDescent="0.25">
      <c r="A174" s="13"/>
      <c r="B174" s="14"/>
      <c r="C174" s="15"/>
      <c r="D174" s="13"/>
      <c r="E174" s="15"/>
      <c r="G174" s="16"/>
      <c r="H174" s="17"/>
      <c r="I174" s="41"/>
      <c r="J174" s="17"/>
      <c r="K174" s="17"/>
      <c r="L174" s="6" t="str" cm="1">
        <f t="array" ref="L174">IF(ISBLANK($C174),"",_xlfn.XLOOKUP($C174,PACK!$A:$A,PACK!$C:$D))</f>
        <v/>
      </c>
      <c r="M174" s="18"/>
      <c r="N174" s="7" t="str">
        <f>IF(ISBLANK(C174),"",SUMIFS($D$4:D174,$C$4:C174,C174))</f>
        <v/>
      </c>
    </row>
    <row r="175" spans="1:14" ht="19.5" customHeight="1" x14ac:dyDescent="0.25">
      <c r="A175" s="13"/>
      <c r="B175" s="14"/>
      <c r="C175" s="15"/>
      <c r="D175" s="13"/>
      <c r="E175" s="15"/>
      <c r="G175" s="16"/>
      <c r="H175" s="17"/>
      <c r="I175" s="41"/>
      <c r="J175" s="17"/>
      <c r="K175" s="17"/>
      <c r="L175" s="6" t="str" cm="1">
        <f t="array" ref="L175">IF(ISBLANK($C175),"",_xlfn.XLOOKUP($C175,PACK!$A:$A,PACK!$C:$D))</f>
        <v/>
      </c>
      <c r="M175" s="18"/>
      <c r="N175" s="7" t="str">
        <f>IF(ISBLANK(C175),"",SUMIFS($D$4:D175,$C$4:C175,C175))</f>
        <v/>
      </c>
    </row>
    <row r="176" spans="1:14" ht="19.5" customHeight="1" x14ac:dyDescent="0.25">
      <c r="A176" s="13"/>
      <c r="B176" s="14"/>
      <c r="C176" s="15"/>
      <c r="D176" s="13"/>
      <c r="E176" s="15"/>
      <c r="G176" s="16"/>
      <c r="H176" s="17"/>
      <c r="I176" s="41"/>
      <c r="J176" s="17"/>
      <c r="K176" s="17"/>
      <c r="L176" s="6" t="str" cm="1">
        <f t="array" ref="L176">IF(ISBLANK($C176),"",_xlfn.XLOOKUP($C176,PACK!$A:$A,PACK!$C:$D))</f>
        <v/>
      </c>
      <c r="M176" s="18"/>
      <c r="N176" s="7" t="str">
        <f>IF(ISBLANK(C176),"",SUMIFS($D$4:D176,$C$4:C176,C176))</f>
        <v/>
      </c>
    </row>
    <row r="177" spans="1:14" ht="19.5" customHeight="1" x14ac:dyDescent="0.25">
      <c r="A177" s="13"/>
      <c r="B177" s="14"/>
      <c r="C177" s="15"/>
      <c r="D177" s="13"/>
      <c r="E177" s="15"/>
      <c r="G177" s="16"/>
      <c r="H177" s="17"/>
      <c r="I177" s="41"/>
      <c r="J177" s="17"/>
      <c r="K177" s="17"/>
      <c r="L177" s="6" t="str" cm="1">
        <f t="array" ref="L177">IF(ISBLANK($C177),"",_xlfn.XLOOKUP($C177,PACK!$A:$A,PACK!$C:$D))</f>
        <v/>
      </c>
      <c r="M177" s="18"/>
      <c r="N177" s="7" t="str">
        <f>IF(ISBLANK(C177),"",SUMIFS($D$4:D177,$C$4:C177,C177))</f>
        <v/>
      </c>
    </row>
    <row r="178" spans="1:14" ht="19.5" customHeight="1" x14ac:dyDescent="0.25">
      <c r="A178" s="13"/>
      <c r="B178" s="14"/>
      <c r="C178" s="15"/>
      <c r="D178" s="13"/>
      <c r="E178" s="15"/>
      <c r="G178" s="16"/>
      <c r="H178" s="17"/>
      <c r="I178" s="41"/>
      <c r="J178" s="17"/>
      <c r="K178" s="17"/>
      <c r="L178" s="6" t="str" cm="1">
        <f t="array" ref="L178">IF(ISBLANK($C178),"",_xlfn.XLOOKUP($C178,PACK!$A:$A,PACK!$C:$D))</f>
        <v/>
      </c>
      <c r="M178" s="18"/>
      <c r="N178" s="7" t="str">
        <f>IF(ISBLANK(C178),"",SUMIFS($D$4:D178,$C$4:C178,C178))</f>
        <v/>
      </c>
    </row>
    <row r="179" spans="1:14" ht="19.5" customHeight="1" x14ac:dyDescent="0.25">
      <c r="A179" s="13"/>
      <c r="B179" s="14"/>
      <c r="C179" s="15"/>
      <c r="D179" s="13"/>
      <c r="E179" s="15"/>
      <c r="G179" s="16"/>
      <c r="H179" s="17"/>
      <c r="I179" s="41"/>
      <c r="J179" s="17"/>
      <c r="K179" s="17"/>
      <c r="L179" s="6" t="str" cm="1">
        <f t="array" ref="L179">IF(ISBLANK($C179),"",_xlfn.XLOOKUP($C179,PACK!$A:$A,PACK!$C:$D))</f>
        <v/>
      </c>
      <c r="M179" s="18"/>
      <c r="N179" s="7" t="str">
        <f>IF(ISBLANK(C179),"",SUMIFS($D$4:D179,$C$4:C179,C179))</f>
        <v/>
      </c>
    </row>
    <row r="180" spans="1:14" ht="19.5" customHeight="1" x14ac:dyDescent="0.25">
      <c r="A180" s="13"/>
      <c r="B180" s="14"/>
      <c r="C180" s="15"/>
      <c r="D180" s="13"/>
      <c r="E180" s="15"/>
      <c r="G180" s="16"/>
      <c r="H180" s="17"/>
      <c r="I180" s="41"/>
      <c r="J180" s="17"/>
      <c r="K180" s="17"/>
      <c r="L180" s="6" t="str" cm="1">
        <f t="array" ref="L180">IF(ISBLANK($C180),"",_xlfn.XLOOKUP($C180,PACK!$A:$A,PACK!$C:$D))</f>
        <v/>
      </c>
      <c r="M180" s="18"/>
      <c r="N180" s="7" t="str">
        <f>IF(ISBLANK(C180),"",SUMIFS($D$4:D180,$C$4:C180,C180))</f>
        <v/>
      </c>
    </row>
    <row r="181" spans="1:14" ht="19.5" customHeight="1" x14ac:dyDescent="0.25">
      <c r="A181" s="13"/>
      <c r="B181" s="14"/>
      <c r="C181" s="15"/>
      <c r="D181" s="13"/>
      <c r="E181" s="15"/>
      <c r="G181" s="16"/>
      <c r="H181" s="17"/>
      <c r="I181" s="41"/>
      <c r="J181" s="17"/>
      <c r="K181" s="17"/>
      <c r="L181" s="6" t="str" cm="1">
        <f t="array" ref="L181">IF(ISBLANK($C181),"",_xlfn.XLOOKUP($C181,PACK!$A:$A,PACK!$C:$D))</f>
        <v/>
      </c>
      <c r="M181" s="18"/>
      <c r="N181" s="7" t="str">
        <f>IF(ISBLANK(C181),"",SUMIFS($D$4:D181,$C$4:C181,C181))</f>
        <v/>
      </c>
    </row>
    <row r="182" spans="1:14" ht="19.5" customHeight="1" x14ac:dyDescent="0.25">
      <c r="A182" s="13"/>
      <c r="B182" s="14"/>
      <c r="C182" s="15"/>
      <c r="D182" s="13"/>
      <c r="E182" s="15"/>
      <c r="G182" s="16"/>
      <c r="H182" s="17"/>
      <c r="I182" s="41"/>
      <c r="J182" s="17"/>
      <c r="K182" s="17"/>
      <c r="L182" s="6" t="str" cm="1">
        <f t="array" ref="L182">IF(ISBLANK($C182),"",_xlfn.XLOOKUP($C182,PACK!$A:$A,PACK!$C:$D))</f>
        <v/>
      </c>
      <c r="M182" s="18"/>
      <c r="N182" s="7" t="str">
        <f>IF(ISBLANK(C182),"",SUMIFS($D$4:D182,$C$4:C182,C182))</f>
        <v/>
      </c>
    </row>
    <row r="183" spans="1:14" ht="19.5" customHeight="1" x14ac:dyDescent="0.25">
      <c r="A183" s="13"/>
      <c r="B183" s="14"/>
      <c r="C183" s="15"/>
      <c r="D183" s="13"/>
      <c r="E183" s="15"/>
      <c r="G183" s="16"/>
      <c r="H183" s="17"/>
      <c r="I183" s="41"/>
      <c r="J183" s="17"/>
      <c r="K183" s="17"/>
      <c r="L183" s="6" t="str" cm="1">
        <f t="array" ref="L183">IF(ISBLANK($C183),"",_xlfn.XLOOKUP($C183,PACK!$A:$A,PACK!$C:$D))</f>
        <v/>
      </c>
      <c r="M183" s="18"/>
      <c r="N183" s="7" t="str">
        <f>IF(ISBLANK(C183),"",SUMIFS($D$4:D183,$C$4:C183,C183))</f>
        <v/>
      </c>
    </row>
    <row r="184" spans="1:14" ht="19.5" customHeight="1" x14ac:dyDescent="0.25">
      <c r="A184" s="13"/>
      <c r="B184" s="14"/>
      <c r="C184" s="15"/>
      <c r="D184" s="13"/>
      <c r="E184" s="15"/>
      <c r="G184" s="16"/>
      <c r="H184" s="17"/>
      <c r="I184" s="41"/>
      <c r="J184" s="17"/>
      <c r="K184" s="17"/>
      <c r="L184" s="6" t="str" cm="1">
        <f t="array" ref="L184">IF(ISBLANK($C184),"",_xlfn.XLOOKUP($C184,PACK!$A:$A,PACK!$C:$D))</f>
        <v/>
      </c>
      <c r="M184" s="18"/>
      <c r="N184" s="7" t="str">
        <f>IF(ISBLANK(C184),"",SUMIFS($D$4:D184,$C$4:C184,C184))</f>
        <v/>
      </c>
    </row>
    <row r="185" spans="1:14" ht="19.5" customHeight="1" x14ac:dyDescent="0.25">
      <c r="A185" s="13"/>
      <c r="B185" s="14"/>
      <c r="C185" s="15"/>
      <c r="D185" s="13"/>
      <c r="E185" s="15"/>
      <c r="G185" s="16"/>
      <c r="H185" s="17"/>
      <c r="I185" s="41"/>
      <c r="J185" s="17"/>
      <c r="K185" s="17"/>
      <c r="L185" s="6" t="str" cm="1">
        <f t="array" ref="L185">IF(ISBLANK($C185),"",_xlfn.XLOOKUP($C185,PACK!$A:$A,PACK!$C:$D))</f>
        <v/>
      </c>
      <c r="M185" s="18"/>
      <c r="N185" s="7" t="str">
        <f>IF(ISBLANK(C185),"",SUMIFS($D$4:D185,$C$4:C185,C185))</f>
        <v/>
      </c>
    </row>
    <row r="186" spans="1:14" ht="19.5" customHeight="1" x14ac:dyDescent="0.25">
      <c r="A186" s="13"/>
      <c r="B186" s="14"/>
      <c r="C186" s="15"/>
      <c r="D186" s="13"/>
      <c r="E186" s="15"/>
      <c r="G186" s="16"/>
      <c r="H186" s="17"/>
      <c r="I186" s="41"/>
      <c r="J186" s="17"/>
      <c r="K186" s="17"/>
      <c r="L186" s="6" t="str" cm="1">
        <f t="array" ref="L186">IF(ISBLANK($C186),"",_xlfn.XLOOKUP($C186,PACK!$A:$A,PACK!$C:$D))</f>
        <v/>
      </c>
      <c r="M186" s="18"/>
      <c r="N186" s="7" t="str">
        <f>IF(ISBLANK(C186),"",SUMIFS($D$4:D186,$C$4:C186,C186))</f>
        <v/>
      </c>
    </row>
    <row r="187" spans="1:14" ht="19.5" customHeight="1" x14ac:dyDescent="0.25">
      <c r="A187" s="13"/>
      <c r="B187" s="14"/>
      <c r="C187" s="15"/>
      <c r="D187" s="13"/>
      <c r="E187" s="15"/>
      <c r="G187" s="16"/>
      <c r="H187" s="17"/>
      <c r="I187" s="41"/>
      <c r="J187" s="17"/>
      <c r="K187" s="17"/>
      <c r="L187" s="6" t="str" cm="1">
        <f t="array" ref="L187">IF(ISBLANK($C187),"",_xlfn.XLOOKUP($C187,PACK!$A:$A,PACK!$C:$D))</f>
        <v/>
      </c>
      <c r="M187" s="18"/>
      <c r="N187" s="7" t="str">
        <f>IF(ISBLANK(C187),"",SUMIFS($D$4:D187,$C$4:C187,C187))</f>
        <v/>
      </c>
    </row>
    <row r="188" spans="1:14" ht="19.5" customHeight="1" x14ac:dyDescent="0.25">
      <c r="A188" s="13"/>
      <c r="B188" s="14"/>
      <c r="C188" s="15"/>
      <c r="D188" s="13"/>
      <c r="E188" s="15"/>
      <c r="G188" s="16"/>
      <c r="H188" s="17"/>
      <c r="I188" s="41"/>
      <c r="J188" s="17"/>
      <c r="K188" s="17"/>
      <c r="L188" s="6" t="str" cm="1">
        <f t="array" ref="L188">IF(ISBLANK($C188),"",_xlfn.XLOOKUP($C188,PACK!$A:$A,PACK!$C:$D))</f>
        <v/>
      </c>
      <c r="M188" s="18"/>
      <c r="N188" s="7" t="str">
        <f>IF(ISBLANK(C188),"",SUMIFS($D$4:D188,$C$4:C188,C188))</f>
        <v/>
      </c>
    </row>
    <row r="189" spans="1:14" ht="19.5" customHeight="1" x14ac:dyDescent="0.25">
      <c r="A189" s="13"/>
      <c r="B189" s="14"/>
      <c r="C189" s="15"/>
      <c r="D189" s="13"/>
      <c r="E189" s="15"/>
      <c r="G189" s="16"/>
      <c r="H189" s="17"/>
      <c r="I189" s="41"/>
      <c r="J189" s="17"/>
      <c r="K189" s="17"/>
      <c r="L189" s="6" t="str" cm="1">
        <f t="array" ref="L189">IF(ISBLANK($C189),"",_xlfn.XLOOKUP($C189,PACK!$A:$A,PACK!$C:$D))</f>
        <v/>
      </c>
      <c r="M189" s="18"/>
      <c r="N189" s="7" t="str">
        <f>IF(ISBLANK(C189),"",SUMIFS($D$4:D189,$C$4:C189,C189))</f>
        <v/>
      </c>
    </row>
    <row r="190" spans="1:14" ht="19.5" customHeight="1" x14ac:dyDescent="0.25">
      <c r="A190" s="13"/>
      <c r="B190" s="14"/>
      <c r="C190" s="15"/>
      <c r="D190" s="13"/>
      <c r="E190" s="15"/>
      <c r="G190" s="16"/>
      <c r="H190" s="17"/>
      <c r="I190" s="41"/>
      <c r="J190" s="17"/>
      <c r="K190" s="17"/>
      <c r="L190" s="6" t="str" cm="1">
        <f t="array" ref="L190">IF(ISBLANK($C190),"",_xlfn.XLOOKUP($C190,PACK!$A:$A,PACK!$C:$D))</f>
        <v/>
      </c>
      <c r="M190" s="18"/>
      <c r="N190" s="7" t="str">
        <f>IF(ISBLANK(C190),"",SUMIFS($D$4:D190,$C$4:C190,C190))</f>
        <v/>
      </c>
    </row>
    <row r="191" spans="1:14" ht="19.5" customHeight="1" x14ac:dyDescent="0.25">
      <c r="A191" s="13"/>
      <c r="B191" s="14"/>
      <c r="C191" s="15"/>
      <c r="D191" s="13"/>
      <c r="E191" s="15"/>
      <c r="G191" s="16"/>
      <c r="H191" s="17"/>
      <c r="I191" s="41"/>
      <c r="J191" s="17"/>
      <c r="K191" s="17"/>
      <c r="L191" s="6" t="str" cm="1">
        <f t="array" ref="L191">IF(ISBLANK($C191),"",_xlfn.XLOOKUP($C191,PACK!$A:$A,PACK!$C:$D))</f>
        <v/>
      </c>
      <c r="M191" s="18"/>
      <c r="N191" s="7" t="str">
        <f>IF(ISBLANK(C191),"",SUMIFS($D$4:D191,$C$4:C191,C191))</f>
        <v/>
      </c>
    </row>
    <row r="192" spans="1:14" ht="19.5" customHeight="1" x14ac:dyDescent="0.25">
      <c r="A192" s="13"/>
      <c r="B192" s="14"/>
      <c r="C192" s="15"/>
      <c r="D192" s="13"/>
      <c r="E192" s="15"/>
      <c r="G192" s="16"/>
      <c r="H192" s="17"/>
      <c r="I192" s="41"/>
      <c r="J192" s="17"/>
      <c r="K192" s="17"/>
      <c r="L192" s="6" t="str" cm="1">
        <f t="array" ref="L192">IF(ISBLANK($C192),"",_xlfn.XLOOKUP($C192,PACK!$A:$A,PACK!$C:$D))</f>
        <v/>
      </c>
      <c r="M192" s="18"/>
      <c r="N192" s="7" t="str">
        <f>IF(ISBLANK(C192),"",SUMIFS($D$4:D192,$C$4:C192,C192))</f>
        <v/>
      </c>
    </row>
    <row r="193" spans="1:14" ht="19.5" customHeight="1" x14ac:dyDescent="0.25">
      <c r="A193" s="13"/>
      <c r="B193" s="14"/>
      <c r="C193" s="15"/>
      <c r="D193" s="13"/>
      <c r="E193" s="15"/>
      <c r="G193" s="16"/>
      <c r="H193" s="17"/>
      <c r="I193" s="41"/>
      <c r="J193" s="17"/>
      <c r="K193" s="17"/>
      <c r="L193" s="6" t="str" cm="1">
        <f t="array" ref="L193">IF(ISBLANK($C193),"",_xlfn.XLOOKUP($C193,PACK!$A:$A,PACK!$C:$D))</f>
        <v/>
      </c>
      <c r="M193" s="18"/>
      <c r="N193" s="7" t="str">
        <f>IF(ISBLANK(C193),"",SUMIFS($D$4:D193,$C$4:C193,C193))</f>
        <v/>
      </c>
    </row>
    <row r="194" spans="1:14" ht="19.5" customHeight="1" x14ac:dyDescent="0.25">
      <c r="A194" s="13"/>
      <c r="B194" s="14"/>
      <c r="C194" s="15"/>
      <c r="D194" s="13"/>
      <c r="E194" s="15"/>
      <c r="G194" s="16"/>
      <c r="H194" s="17"/>
      <c r="I194" s="41"/>
      <c r="J194" s="17"/>
      <c r="K194" s="17"/>
      <c r="L194" s="6" t="str" cm="1">
        <f t="array" ref="L194">IF(ISBLANK($C194),"",_xlfn.XLOOKUP($C194,PACK!$A:$A,PACK!$C:$D))</f>
        <v/>
      </c>
      <c r="M194" s="18"/>
      <c r="N194" s="7" t="str">
        <f>IF(ISBLANK(C194),"",SUMIFS($D$4:D194,$C$4:C194,C194))</f>
        <v/>
      </c>
    </row>
    <row r="195" spans="1:14" ht="19.5" customHeight="1" x14ac:dyDescent="0.25">
      <c r="A195" s="13"/>
      <c r="B195" s="14"/>
      <c r="C195" s="15"/>
      <c r="D195" s="13"/>
      <c r="E195" s="15"/>
      <c r="G195" s="16"/>
      <c r="H195" s="17"/>
      <c r="I195" s="41"/>
      <c r="J195" s="17"/>
      <c r="K195" s="17"/>
      <c r="L195" s="6" t="str" cm="1">
        <f t="array" ref="L195">IF(ISBLANK($C195),"",_xlfn.XLOOKUP($C195,PACK!$A:$A,PACK!$C:$D))</f>
        <v/>
      </c>
      <c r="M195" s="18"/>
      <c r="N195" s="7" t="str">
        <f>IF(ISBLANK(C195),"",SUMIFS($D$4:D195,$C$4:C195,C195))</f>
        <v/>
      </c>
    </row>
    <row r="196" spans="1:14" ht="19.5" customHeight="1" x14ac:dyDescent="0.25">
      <c r="A196" s="13"/>
      <c r="B196" s="14"/>
      <c r="C196" s="15"/>
      <c r="D196" s="13"/>
      <c r="E196" s="15"/>
      <c r="G196" s="16"/>
      <c r="H196" s="17"/>
      <c r="I196" s="41"/>
      <c r="J196" s="17"/>
      <c r="K196" s="17"/>
      <c r="L196" s="6" t="str" cm="1">
        <f t="array" ref="L196">IF(ISBLANK($C196),"",_xlfn.XLOOKUP($C196,PACK!$A:$A,PACK!$C:$D))</f>
        <v/>
      </c>
      <c r="M196" s="18"/>
      <c r="N196" s="7" t="str">
        <f>IF(ISBLANK(C196),"",SUMIFS($D$4:D196,$C$4:C196,C196))</f>
        <v/>
      </c>
    </row>
    <row r="197" spans="1:14" ht="19.5" customHeight="1" x14ac:dyDescent="0.25">
      <c r="A197" s="13"/>
      <c r="B197" s="14"/>
      <c r="C197" s="15"/>
      <c r="D197" s="13"/>
      <c r="E197" s="15"/>
      <c r="G197" s="16"/>
      <c r="H197" s="17"/>
      <c r="I197" s="41"/>
      <c r="J197" s="17"/>
      <c r="K197" s="17"/>
      <c r="L197" s="6" t="str" cm="1">
        <f t="array" ref="L197">IF(ISBLANK($C197),"",_xlfn.XLOOKUP($C197,PACK!$A:$A,PACK!$C:$D))</f>
        <v/>
      </c>
      <c r="M197" s="18"/>
      <c r="N197" s="7" t="str">
        <f>IF(ISBLANK(C197),"",SUMIFS($D$4:D197,$C$4:C197,C197))</f>
        <v/>
      </c>
    </row>
    <row r="198" spans="1:14" ht="19.5" customHeight="1" x14ac:dyDescent="0.25">
      <c r="A198" s="13"/>
      <c r="B198" s="14"/>
      <c r="C198" s="15"/>
      <c r="D198" s="13"/>
      <c r="E198" s="15"/>
      <c r="G198" s="16"/>
      <c r="H198" s="17"/>
      <c r="I198" s="41"/>
      <c r="J198" s="17"/>
      <c r="K198" s="17"/>
      <c r="L198" s="6" t="str" cm="1">
        <f t="array" ref="L198">IF(ISBLANK($C198),"",_xlfn.XLOOKUP($C198,PACK!$A:$A,PACK!$C:$D))</f>
        <v/>
      </c>
      <c r="M198" s="18"/>
      <c r="N198" s="7" t="str">
        <f>IF(ISBLANK(C198),"",SUMIFS($D$4:D198,$C$4:C198,C198))</f>
        <v/>
      </c>
    </row>
    <row r="199" spans="1:14" ht="19.5" customHeight="1" x14ac:dyDescent="0.25">
      <c r="A199" s="13"/>
      <c r="B199" s="14"/>
      <c r="C199" s="15"/>
      <c r="D199" s="13"/>
      <c r="E199" s="15"/>
      <c r="G199" s="16"/>
      <c r="H199" s="17"/>
      <c r="I199" s="41"/>
      <c r="J199" s="17"/>
      <c r="K199" s="17"/>
      <c r="L199" s="6" t="str" cm="1">
        <f t="array" ref="L199">IF(ISBLANK($C199),"",_xlfn.XLOOKUP($C199,PACK!$A:$A,PACK!$C:$D))</f>
        <v/>
      </c>
      <c r="M199" s="18"/>
      <c r="N199" s="7" t="str">
        <f>IF(ISBLANK(C199),"",SUMIFS($D$4:D199,$C$4:C199,C199))</f>
        <v/>
      </c>
    </row>
    <row r="200" spans="1:14" ht="19.5" customHeight="1" x14ac:dyDescent="0.25">
      <c r="A200" s="13"/>
      <c r="B200" s="14"/>
      <c r="C200" s="15"/>
      <c r="D200" s="13"/>
      <c r="E200" s="15"/>
      <c r="G200" s="16"/>
      <c r="H200" s="17"/>
      <c r="I200" s="41"/>
      <c r="J200" s="17"/>
      <c r="K200" s="17"/>
      <c r="L200" s="6" t="str" cm="1">
        <f t="array" ref="L200">IF(ISBLANK($C200),"",_xlfn.XLOOKUP($C200,PACK!$A:$A,PACK!$C:$D))</f>
        <v/>
      </c>
      <c r="M200" s="18"/>
      <c r="N200" s="7" t="str">
        <f>IF(ISBLANK(C200),"",SUMIFS($D$4:D200,$C$4:C200,C200))</f>
        <v/>
      </c>
    </row>
    <row r="201" spans="1:14" ht="19.5" customHeight="1" x14ac:dyDescent="0.25">
      <c r="A201" s="13"/>
      <c r="B201" s="14"/>
      <c r="C201" s="15"/>
      <c r="D201" s="13"/>
      <c r="E201" s="15"/>
      <c r="G201" s="16"/>
      <c r="H201" s="17"/>
      <c r="I201" s="41"/>
      <c r="J201" s="17"/>
      <c r="K201" s="17"/>
      <c r="L201" s="6" t="str" cm="1">
        <f t="array" ref="L201">IF(ISBLANK($C201),"",_xlfn.XLOOKUP($C201,PACK!$A:$A,PACK!$C:$D))</f>
        <v/>
      </c>
      <c r="M201" s="18"/>
      <c r="N201" s="7" t="str">
        <f>IF(ISBLANK(C201),"",SUMIFS($D$4:D201,$C$4:C201,C201))</f>
        <v/>
      </c>
    </row>
    <row r="202" spans="1:14" ht="19.5" customHeight="1" x14ac:dyDescent="0.25">
      <c r="A202" s="13"/>
      <c r="B202" s="14"/>
      <c r="C202" s="15"/>
      <c r="D202" s="13"/>
      <c r="E202" s="15"/>
      <c r="G202" s="16"/>
      <c r="H202" s="17"/>
      <c r="I202" s="41"/>
      <c r="J202" s="17"/>
      <c r="K202" s="17"/>
      <c r="L202" s="6" t="str" cm="1">
        <f t="array" ref="L202">IF(ISBLANK($C202),"",_xlfn.XLOOKUP($C202,PACK!$A:$A,PACK!$C:$D))</f>
        <v/>
      </c>
      <c r="M202" s="18"/>
      <c r="N202" s="7" t="str">
        <f>IF(ISBLANK(C202),"",SUMIFS($D$4:D202,$C$4:C202,C202))</f>
        <v/>
      </c>
    </row>
    <row r="203" spans="1:14" ht="19.5" customHeight="1" x14ac:dyDescent="0.25">
      <c r="A203" s="13"/>
      <c r="B203" s="14"/>
      <c r="C203" s="15"/>
      <c r="D203" s="13"/>
      <c r="E203" s="15"/>
      <c r="G203" s="16"/>
      <c r="H203" s="17"/>
      <c r="I203" s="41"/>
      <c r="J203" s="17"/>
      <c r="K203" s="17"/>
      <c r="L203" s="6" t="str" cm="1">
        <f t="array" ref="L203">IF(ISBLANK($C203),"",_xlfn.XLOOKUP($C203,PACK!$A:$A,PACK!$C:$D))</f>
        <v/>
      </c>
      <c r="M203" s="18"/>
      <c r="N203" s="7" t="str">
        <f>IF(ISBLANK(C203),"",SUMIFS($D$4:D203,$C$4:C203,C203))</f>
        <v/>
      </c>
    </row>
    <row r="204" spans="1:14" ht="19.5" customHeight="1" x14ac:dyDescent="0.25">
      <c r="A204" s="13"/>
      <c r="B204" s="14"/>
      <c r="C204" s="15"/>
      <c r="D204" s="13"/>
      <c r="E204" s="15"/>
      <c r="G204" s="16"/>
      <c r="H204" s="17"/>
      <c r="I204" s="41"/>
      <c r="J204" s="17"/>
      <c r="K204" s="17"/>
      <c r="L204" s="6" t="str" cm="1">
        <f t="array" ref="L204">IF(ISBLANK($C204),"",_xlfn.XLOOKUP($C204,PACK!$A:$A,PACK!$C:$D))</f>
        <v/>
      </c>
      <c r="M204" s="18"/>
      <c r="N204" s="7" t="str">
        <f>IF(ISBLANK(C204),"",SUMIFS($D$4:D204,$C$4:C204,C204))</f>
        <v/>
      </c>
    </row>
    <row r="205" spans="1:14" ht="19.5" customHeight="1" x14ac:dyDescent="0.25">
      <c r="A205" s="13"/>
      <c r="B205" s="14"/>
      <c r="C205" s="15"/>
      <c r="D205" s="13"/>
      <c r="E205" s="15"/>
      <c r="G205" s="16"/>
      <c r="H205" s="17"/>
      <c r="I205" s="41"/>
      <c r="J205" s="17"/>
      <c r="K205" s="17"/>
      <c r="L205" s="6" t="str" cm="1">
        <f t="array" ref="L205">IF(ISBLANK($C205),"",_xlfn.XLOOKUP($C205,PACK!$A:$A,PACK!$C:$D))</f>
        <v/>
      </c>
      <c r="M205" s="18"/>
      <c r="N205" s="7" t="str">
        <f>IF(ISBLANK(C205),"",SUMIFS($D$4:D205,$C$4:C205,C205))</f>
        <v/>
      </c>
    </row>
    <row r="206" spans="1:14" ht="19.5" customHeight="1" x14ac:dyDescent="0.25">
      <c r="A206" s="13"/>
      <c r="B206" s="14"/>
      <c r="C206" s="15"/>
      <c r="D206" s="13"/>
      <c r="E206" s="15"/>
      <c r="G206" s="16"/>
      <c r="H206" s="17"/>
      <c r="I206" s="41"/>
      <c r="J206" s="17"/>
      <c r="K206" s="17"/>
      <c r="L206" s="6" t="str" cm="1">
        <f t="array" ref="L206">IF(ISBLANK($C206),"",_xlfn.XLOOKUP($C206,PACK!$A:$A,PACK!$C:$D))</f>
        <v/>
      </c>
      <c r="M206" s="18"/>
      <c r="N206" s="7" t="str">
        <f>IF(ISBLANK(C206),"",SUMIFS($D$4:D206,$C$4:C206,C206))</f>
        <v/>
      </c>
    </row>
    <row r="207" spans="1:14" ht="19.5" customHeight="1" x14ac:dyDescent="0.25">
      <c r="A207" s="13"/>
      <c r="B207" s="14"/>
      <c r="C207" s="15"/>
      <c r="D207" s="13"/>
      <c r="E207" s="15"/>
      <c r="G207" s="16"/>
      <c r="H207" s="17"/>
      <c r="I207" s="41"/>
      <c r="J207" s="17"/>
      <c r="K207" s="17"/>
      <c r="L207" s="6" t="str" cm="1">
        <f t="array" ref="L207">IF(ISBLANK($C207),"",_xlfn.XLOOKUP($C207,PACK!$A:$A,PACK!$C:$D))</f>
        <v/>
      </c>
      <c r="M207" s="18"/>
      <c r="N207" s="7" t="str">
        <f>IF(ISBLANK(C207),"",SUMIFS($D$4:D207,$C$4:C207,C207))</f>
        <v/>
      </c>
    </row>
    <row r="208" spans="1:14" ht="19.5" customHeight="1" x14ac:dyDescent="0.25">
      <c r="A208" s="13"/>
      <c r="B208" s="14"/>
      <c r="C208" s="15"/>
      <c r="D208" s="13"/>
      <c r="E208" s="15"/>
      <c r="G208" s="16"/>
      <c r="H208" s="17"/>
      <c r="I208" s="41"/>
      <c r="J208" s="17"/>
      <c r="K208" s="17"/>
      <c r="L208" s="6" t="str" cm="1">
        <f t="array" ref="L208">IF(ISBLANK($C208),"",_xlfn.XLOOKUP($C208,PACK!$A:$A,PACK!$C:$D))</f>
        <v/>
      </c>
      <c r="M208" s="18"/>
      <c r="N208" s="7" t="str">
        <f>IF(ISBLANK(C208),"",SUMIFS($D$4:D208,$C$4:C208,C208))</f>
        <v/>
      </c>
    </row>
    <row r="209" spans="1:14" ht="19.5" customHeight="1" x14ac:dyDescent="0.25">
      <c r="A209" s="13"/>
      <c r="B209" s="14"/>
      <c r="C209" s="15"/>
      <c r="D209" s="13"/>
      <c r="E209" s="15"/>
      <c r="G209" s="16"/>
      <c r="H209" s="17"/>
      <c r="I209" s="41"/>
      <c r="J209" s="17"/>
      <c r="K209" s="17"/>
      <c r="L209" s="6" t="str" cm="1">
        <f t="array" ref="L209">IF(ISBLANK($C209),"",_xlfn.XLOOKUP($C209,PACK!$A:$A,PACK!$C:$D))</f>
        <v/>
      </c>
      <c r="M209" s="18"/>
      <c r="N209" s="7" t="str">
        <f>IF(ISBLANK(C209),"",SUMIFS($D$4:D209,$C$4:C209,C209))</f>
        <v/>
      </c>
    </row>
    <row r="210" spans="1:14" ht="19.5" customHeight="1" x14ac:dyDescent="0.25">
      <c r="A210" s="13"/>
      <c r="B210" s="14"/>
      <c r="C210" s="15"/>
      <c r="D210" s="13"/>
      <c r="E210" s="15"/>
      <c r="G210" s="16"/>
      <c r="H210" s="17"/>
      <c r="I210" s="41"/>
      <c r="J210" s="17"/>
      <c r="K210" s="17"/>
      <c r="L210" s="6" t="str" cm="1">
        <f t="array" ref="L210">IF(ISBLANK($C210),"",_xlfn.XLOOKUP($C210,PACK!$A:$A,PACK!$C:$D))</f>
        <v/>
      </c>
      <c r="M210" s="18"/>
      <c r="N210" s="7" t="str">
        <f>IF(ISBLANK(C210),"",SUMIFS($D$4:D210,$C$4:C210,C210))</f>
        <v/>
      </c>
    </row>
    <row r="211" spans="1:14" ht="19.5" customHeight="1" x14ac:dyDescent="0.25">
      <c r="A211" s="13"/>
      <c r="B211" s="14"/>
      <c r="C211" s="15"/>
      <c r="D211" s="13"/>
      <c r="E211" s="15"/>
      <c r="G211" s="16"/>
      <c r="H211" s="17"/>
      <c r="I211" s="41"/>
      <c r="J211" s="17"/>
      <c r="K211" s="17"/>
      <c r="L211" s="6" t="str" cm="1">
        <f t="array" ref="L211">IF(ISBLANK($C211),"",_xlfn.XLOOKUP($C211,PACK!$A:$A,PACK!$C:$D))</f>
        <v/>
      </c>
      <c r="M211" s="18"/>
      <c r="N211" s="7" t="str">
        <f>IF(ISBLANK(C211),"",SUMIFS($D$4:D211,$C$4:C211,C211))</f>
        <v/>
      </c>
    </row>
    <row r="212" spans="1:14" ht="19.5" customHeight="1" x14ac:dyDescent="0.25">
      <c r="A212" s="13"/>
      <c r="B212" s="14"/>
      <c r="C212" s="15"/>
      <c r="D212" s="13"/>
      <c r="E212" s="15"/>
      <c r="G212" s="16"/>
      <c r="H212" s="17"/>
      <c r="I212" s="41"/>
      <c r="J212" s="17"/>
      <c r="K212" s="17"/>
      <c r="L212" s="6" t="str" cm="1">
        <f t="array" ref="L212">IF(ISBLANK($C212),"",_xlfn.XLOOKUP($C212,PACK!$A:$A,PACK!$C:$D))</f>
        <v/>
      </c>
      <c r="M212" s="18"/>
      <c r="N212" s="7" t="str">
        <f>IF(ISBLANK(C212),"",SUMIFS($D$4:D212,$C$4:C212,C212))</f>
        <v/>
      </c>
    </row>
    <row r="213" spans="1:14" ht="19.5" customHeight="1" x14ac:dyDescent="0.25">
      <c r="A213" s="13"/>
      <c r="B213" s="14"/>
      <c r="C213" s="15"/>
      <c r="D213" s="13"/>
      <c r="E213" s="15"/>
      <c r="G213" s="16"/>
      <c r="H213" s="17"/>
      <c r="I213" s="41"/>
      <c r="J213" s="17"/>
      <c r="K213" s="17"/>
      <c r="L213" s="6" t="str" cm="1">
        <f t="array" ref="L213">IF(ISBLANK($C213),"",_xlfn.XLOOKUP($C213,PACK!$A:$A,PACK!$C:$D))</f>
        <v/>
      </c>
      <c r="M213" s="18"/>
      <c r="N213" s="7" t="str">
        <f>IF(ISBLANK(C213),"",SUMIFS($D$4:D213,$C$4:C213,C213))</f>
        <v/>
      </c>
    </row>
    <row r="214" spans="1:14" ht="19.5" customHeight="1" x14ac:dyDescent="0.25">
      <c r="A214" s="13"/>
      <c r="B214" s="14"/>
      <c r="C214" s="15"/>
      <c r="D214" s="13"/>
      <c r="E214" s="15"/>
      <c r="G214" s="16"/>
      <c r="H214" s="17"/>
      <c r="I214" s="41"/>
      <c r="J214" s="17"/>
      <c r="K214" s="17"/>
      <c r="L214" s="6" t="str" cm="1">
        <f t="array" ref="L214">IF(ISBLANK($C214),"",_xlfn.XLOOKUP($C214,PACK!$A:$A,PACK!$C:$D))</f>
        <v/>
      </c>
      <c r="M214" s="18"/>
      <c r="N214" s="7" t="str">
        <f>IF(ISBLANK(C214),"",SUMIFS($D$4:D214,$C$4:C214,C214))</f>
        <v/>
      </c>
    </row>
    <row r="215" spans="1:14" ht="19.5" customHeight="1" x14ac:dyDescent="0.25">
      <c r="A215" s="13"/>
      <c r="B215" s="14"/>
      <c r="C215" s="15"/>
      <c r="D215" s="13"/>
      <c r="E215" s="15"/>
      <c r="G215" s="16"/>
      <c r="H215" s="17"/>
      <c r="I215" s="41"/>
      <c r="J215" s="17"/>
      <c r="K215" s="17"/>
      <c r="L215" s="6" t="str" cm="1">
        <f t="array" ref="L215">IF(ISBLANK($C215),"",_xlfn.XLOOKUP($C215,PACK!$A:$A,PACK!$C:$D))</f>
        <v/>
      </c>
      <c r="M215" s="18"/>
      <c r="N215" s="7" t="str">
        <f>IF(ISBLANK(C215),"",SUMIFS($D$4:D215,$C$4:C215,C215))</f>
        <v/>
      </c>
    </row>
    <row r="216" spans="1:14" ht="19.5" customHeight="1" x14ac:dyDescent="0.25">
      <c r="A216" s="13"/>
      <c r="B216" s="14"/>
      <c r="C216" s="15"/>
      <c r="D216" s="13"/>
      <c r="E216" s="15"/>
      <c r="G216" s="16"/>
      <c r="H216" s="17"/>
      <c r="I216" s="41"/>
      <c r="J216" s="17"/>
      <c r="K216" s="17"/>
      <c r="L216" s="6" t="str" cm="1">
        <f t="array" ref="L216">IF(ISBLANK($C216),"",_xlfn.XLOOKUP($C216,PACK!$A:$A,PACK!$C:$D))</f>
        <v/>
      </c>
      <c r="M216" s="18"/>
      <c r="N216" s="7" t="str">
        <f>IF(ISBLANK(C216),"",SUMIFS($D$4:D216,$C$4:C216,C216))</f>
        <v/>
      </c>
    </row>
    <row r="217" spans="1:14" ht="19.5" customHeight="1" x14ac:dyDescent="0.25">
      <c r="A217" s="13"/>
      <c r="B217" s="14"/>
      <c r="C217" s="15"/>
      <c r="D217" s="13"/>
      <c r="E217" s="15"/>
      <c r="G217" s="16"/>
      <c r="H217" s="17"/>
      <c r="I217" s="41"/>
      <c r="J217" s="17"/>
      <c r="K217" s="17"/>
      <c r="L217" s="6" t="str" cm="1">
        <f t="array" ref="L217">IF(ISBLANK($C217),"",_xlfn.XLOOKUP($C217,PACK!$A:$A,PACK!$C:$D))</f>
        <v/>
      </c>
      <c r="M217" s="18"/>
      <c r="N217" s="7" t="str">
        <f>IF(ISBLANK(C217),"",SUMIFS($D$4:D217,$C$4:C217,C217))</f>
        <v/>
      </c>
    </row>
    <row r="218" spans="1:14" ht="19.5" customHeight="1" x14ac:dyDescent="0.25">
      <c r="A218" s="13"/>
      <c r="B218" s="14"/>
      <c r="C218" s="15"/>
      <c r="D218" s="13"/>
      <c r="E218" s="15"/>
      <c r="G218" s="16"/>
      <c r="H218" s="17"/>
      <c r="I218" s="41"/>
      <c r="J218" s="17"/>
      <c r="K218" s="17"/>
      <c r="L218" s="6" t="str" cm="1">
        <f t="array" ref="L218">IF(ISBLANK($C218),"",_xlfn.XLOOKUP($C218,PACK!$A:$A,PACK!$C:$D))</f>
        <v/>
      </c>
      <c r="M218" s="18"/>
      <c r="N218" s="7" t="str">
        <f>IF(ISBLANK(C218),"",SUMIFS($D$4:D218,$C$4:C218,C218))</f>
        <v/>
      </c>
    </row>
    <row r="219" spans="1:14" ht="19.5" customHeight="1" x14ac:dyDescent="0.25">
      <c r="A219" s="13"/>
      <c r="B219" s="14"/>
      <c r="C219" s="15"/>
      <c r="D219" s="13"/>
      <c r="E219" s="15"/>
      <c r="G219" s="16"/>
      <c r="H219" s="17"/>
      <c r="I219" s="41"/>
      <c r="J219" s="17"/>
      <c r="K219" s="17"/>
      <c r="L219" s="6" t="str" cm="1">
        <f t="array" ref="L219">IF(ISBLANK($C219),"",_xlfn.XLOOKUP($C219,PACK!$A:$A,PACK!$C:$D))</f>
        <v/>
      </c>
      <c r="M219" s="18"/>
      <c r="N219" s="7" t="str">
        <f>IF(ISBLANK(C219),"",SUMIFS($D$4:D219,$C$4:C219,C219))</f>
        <v/>
      </c>
    </row>
    <row r="220" spans="1:14" ht="19.5" customHeight="1" x14ac:dyDescent="0.25">
      <c r="A220" s="13"/>
      <c r="B220" s="14"/>
      <c r="C220" s="15"/>
      <c r="D220" s="13"/>
      <c r="E220" s="15"/>
      <c r="G220" s="16"/>
      <c r="H220" s="17"/>
      <c r="I220" s="41"/>
      <c r="J220" s="17"/>
      <c r="K220" s="17"/>
      <c r="L220" s="6" t="str" cm="1">
        <f t="array" ref="L220">IF(ISBLANK($C220),"",_xlfn.XLOOKUP($C220,PACK!$A:$A,PACK!$C:$D))</f>
        <v/>
      </c>
      <c r="M220" s="18"/>
      <c r="N220" s="7" t="str">
        <f>IF(ISBLANK(C220),"",SUMIFS($D$4:D220,$C$4:C220,C220))</f>
        <v/>
      </c>
    </row>
    <row r="221" spans="1:14" ht="19.5" customHeight="1" x14ac:dyDescent="0.25">
      <c r="A221" s="13"/>
      <c r="B221" s="14"/>
      <c r="C221" s="15"/>
      <c r="D221" s="13"/>
      <c r="E221" s="15"/>
      <c r="G221" s="16"/>
      <c r="H221" s="17"/>
      <c r="I221" s="41"/>
      <c r="J221" s="17"/>
      <c r="K221" s="17"/>
      <c r="L221" s="6" t="str" cm="1">
        <f t="array" ref="L221">IF(ISBLANK($C221),"",_xlfn.XLOOKUP($C221,PACK!$A:$A,PACK!$C:$D))</f>
        <v/>
      </c>
      <c r="M221" s="18"/>
      <c r="N221" s="7" t="str">
        <f>IF(ISBLANK(C221),"",SUMIFS($D$4:D221,$C$4:C221,C221))</f>
        <v/>
      </c>
    </row>
    <row r="222" spans="1:14" ht="19.5" customHeight="1" x14ac:dyDescent="0.25">
      <c r="A222" s="13"/>
      <c r="B222" s="14"/>
      <c r="C222" s="15"/>
      <c r="D222" s="13"/>
      <c r="E222" s="15"/>
      <c r="G222" s="16"/>
      <c r="H222" s="17"/>
      <c r="I222" s="41"/>
      <c r="J222" s="17"/>
      <c r="K222" s="17"/>
      <c r="L222" s="6" t="str" cm="1">
        <f t="array" ref="L222">IF(ISBLANK($C222),"",_xlfn.XLOOKUP($C222,PACK!$A:$A,PACK!$C:$D))</f>
        <v/>
      </c>
      <c r="M222" s="18"/>
      <c r="N222" s="7" t="str">
        <f>IF(ISBLANK(C222),"",SUMIFS($D$4:D222,$C$4:C222,C222))</f>
        <v/>
      </c>
    </row>
    <row r="223" spans="1:14" ht="19.5" customHeight="1" x14ac:dyDescent="0.25">
      <c r="A223" s="13"/>
      <c r="B223" s="14"/>
      <c r="C223" s="15"/>
      <c r="D223" s="13"/>
      <c r="E223" s="15"/>
      <c r="G223" s="16"/>
      <c r="H223" s="17"/>
      <c r="I223" s="41"/>
      <c r="J223" s="17"/>
      <c r="K223" s="17"/>
      <c r="L223" s="6" t="str" cm="1">
        <f t="array" ref="L223">IF(ISBLANK($C223),"",_xlfn.XLOOKUP($C223,PACK!$A:$A,PACK!$C:$D))</f>
        <v/>
      </c>
      <c r="M223" s="18"/>
      <c r="N223" s="7" t="str">
        <f>IF(ISBLANK(C223),"",SUMIFS($D$4:D223,$C$4:C223,C223))</f>
        <v/>
      </c>
    </row>
    <row r="224" spans="1:14" ht="19.5" customHeight="1" x14ac:dyDescent="0.25">
      <c r="A224" s="13"/>
      <c r="B224" s="14"/>
      <c r="C224" s="15"/>
      <c r="D224" s="13"/>
      <c r="E224" s="15"/>
      <c r="G224" s="16"/>
      <c r="H224" s="17"/>
      <c r="I224" s="41"/>
      <c r="J224" s="17"/>
      <c r="K224" s="17"/>
      <c r="L224" s="6" t="str" cm="1">
        <f t="array" ref="L224">IF(ISBLANK($C224),"",_xlfn.XLOOKUP($C224,PACK!$A:$A,PACK!$C:$D))</f>
        <v/>
      </c>
      <c r="M224" s="18"/>
      <c r="N224" s="7" t="str">
        <f>IF(ISBLANK(C224),"",SUMIFS($D$4:D224,$C$4:C224,C224))</f>
        <v/>
      </c>
    </row>
    <row r="225" spans="1:14" ht="19.5" customHeight="1" x14ac:dyDescent="0.25">
      <c r="A225" s="13"/>
      <c r="B225" s="14"/>
      <c r="C225" s="15"/>
      <c r="D225" s="13"/>
      <c r="E225" s="15"/>
      <c r="G225" s="16"/>
      <c r="H225" s="17"/>
      <c r="I225" s="41"/>
      <c r="J225" s="17"/>
      <c r="K225" s="17"/>
      <c r="L225" s="6" t="str" cm="1">
        <f t="array" ref="L225">IF(ISBLANK($C225),"",_xlfn.XLOOKUP($C225,PACK!$A:$A,PACK!$C:$D))</f>
        <v/>
      </c>
      <c r="M225" s="18"/>
      <c r="N225" s="7" t="str">
        <f>IF(ISBLANK(C225),"",SUMIFS($D$4:D225,$C$4:C225,C225))</f>
        <v/>
      </c>
    </row>
    <row r="226" spans="1:14" ht="19.5" customHeight="1" x14ac:dyDescent="0.25">
      <c r="A226" s="13"/>
      <c r="B226" s="14"/>
      <c r="C226" s="15"/>
      <c r="D226" s="13"/>
      <c r="E226" s="15"/>
      <c r="G226" s="16"/>
      <c r="H226" s="17"/>
      <c r="I226" s="41"/>
      <c r="J226" s="17"/>
      <c r="K226" s="17"/>
      <c r="L226" s="6" t="str" cm="1">
        <f t="array" ref="L226">IF(ISBLANK($C226),"",_xlfn.XLOOKUP($C226,PACK!$A:$A,PACK!$C:$D))</f>
        <v/>
      </c>
      <c r="M226" s="18"/>
      <c r="N226" s="7" t="str">
        <f>IF(ISBLANK(C226),"",SUMIFS($D$4:D226,$C$4:C226,C226))</f>
        <v/>
      </c>
    </row>
    <row r="227" spans="1:14" ht="19.5" customHeight="1" x14ac:dyDescent="0.25">
      <c r="A227" s="13"/>
      <c r="B227" s="14"/>
      <c r="C227" s="15"/>
      <c r="D227" s="13"/>
      <c r="E227" s="15"/>
      <c r="G227" s="16"/>
      <c r="H227" s="17"/>
      <c r="I227" s="41"/>
      <c r="J227" s="17"/>
      <c r="K227" s="17"/>
      <c r="L227" s="6" t="str" cm="1">
        <f t="array" ref="L227">IF(ISBLANK($C227),"",_xlfn.XLOOKUP($C227,PACK!$A:$A,PACK!$C:$D))</f>
        <v/>
      </c>
      <c r="M227" s="18"/>
      <c r="N227" s="7" t="str">
        <f>IF(ISBLANK(C227),"",SUMIFS($D$4:D227,$C$4:C227,C227))</f>
        <v/>
      </c>
    </row>
    <row r="228" spans="1:14" ht="19.5" customHeight="1" x14ac:dyDescent="0.25">
      <c r="A228" s="13"/>
      <c r="B228" s="14"/>
      <c r="C228" s="15"/>
      <c r="D228" s="13"/>
      <c r="E228" s="15"/>
      <c r="G228" s="16"/>
      <c r="H228" s="17"/>
      <c r="I228" s="41"/>
      <c r="J228" s="17"/>
      <c r="K228" s="17"/>
      <c r="L228" s="6" t="str" cm="1">
        <f t="array" ref="L228">IF(ISBLANK($C228),"",_xlfn.XLOOKUP($C228,PACK!$A:$A,PACK!$C:$D))</f>
        <v/>
      </c>
      <c r="M228" s="18"/>
      <c r="N228" s="7" t="str">
        <f>IF(ISBLANK(C228),"",SUMIFS($D$4:D228,$C$4:C228,C228))</f>
        <v/>
      </c>
    </row>
    <row r="229" spans="1:14" ht="19.5" customHeight="1" x14ac:dyDescent="0.25">
      <c r="A229" s="13"/>
      <c r="B229" s="14"/>
      <c r="C229" s="15"/>
      <c r="D229" s="13"/>
      <c r="E229" s="15"/>
      <c r="G229" s="16"/>
      <c r="H229" s="17"/>
      <c r="I229" s="41"/>
      <c r="J229" s="17"/>
      <c r="K229" s="17"/>
      <c r="L229" s="6" t="str" cm="1">
        <f t="array" ref="L229">IF(ISBLANK($C229),"",_xlfn.XLOOKUP($C229,PACK!$A:$A,PACK!$C:$D))</f>
        <v/>
      </c>
      <c r="M229" s="18"/>
      <c r="N229" s="7" t="str">
        <f>IF(ISBLANK(C229),"",SUMIFS($D$4:D229,$C$4:C229,C229))</f>
        <v/>
      </c>
    </row>
    <row r="230" spans="1:14" ht="19.5" customHeight="1" x14ac:dyDescent="0.25">
      <c r="A230" s="13"/>
      <c r="B230" s="14"/>
      <c r="C230" s="15"/>
      <c r="D230" s="13"/>
      <c r="E230" s="15"/>
      <c r="G230" s="16"/>
      <c r="H230" s="17"/>
      <c r="I230" s="41"/>
      <c r="J230" s="17"/>
      <c r="K230" s="17"/>
      <c r="L230" s="6" t="str" cm="1">
        <f t="array" ref="L230">IF(ISBLANK($C230),"",_xlfn.XLOOKUP($C230,PACK!$A:$A,PACK!$C:$D))</f>
        <v/>
      </c>
      <c r="M230" s="18"/>
      <c r="N230" s="7" t="str">
        <f>IF(ISBLANK(C230),"",SUMIFS($D$4:D230,$C$4:C230,C230))</f>
        <v/>
      </c>
    </row>
    <row r="231" spans="1:14" ht="19.5" customHeight="1" x14ac:dyDescent="0.25">
      <c r="A231" s="13"/>
      <c r="B231" s="14"/>
      <c r="C231" s="15"/>
      <c r="D231" s="13"/>
      <c r="E231" s="15"/>
      <c r="G231" s="16"/>
      <c r="H231" s="17"/>
      <c r="I231" s="41"/>
      <c r="J231" s="17"/>
      <c r="K231" s="17"/>
      <c r="L231" s="6" t="str" cm="1">
        <f t="array" ref="L231">IF(ISBLANK($C231),"",_xlfn.XLOOKUP($C231,PACK!$A:$A,PACK!$C:$D))</f>
        <v/>
      </c>
      <c r="M231" s="18"/>
      <c r="N231" s="7" t="str">
        <f>IF(ISBLANK(C231),"",SUMIFS($D$4:D231,$C$4:C231,C231))</f>
        <v/>
      </c>
    </row>
    <row r="232" spans="1:14" ht="19.5" customHeight="1" x14ac:dyDescent="0.25">
      <c r="A232" s="13"/>
      <c r="B232" s="14"/>
      <c r="C232" s="15"/>
      <c r="D232" s="13"/>
      <c r="E232" s="15"/>
      <c r="G232" s="16"/>
      <c r="H232" s="17"/>
      <c r="I232" s="41"/>
      <c r="J232" s="17"/>
      <c r="K232" s="17"/>
      <c r="L232" s="6" t="str" cm="1">
        <f t="array" ref="L232">IF(ISBLANK($C232),"",_xlfn.XLOOKUP($C232,PACK!$A:$A,PACK!$C:$D))</f>
        <v/>
      </c>
      <c r="M232" s="18"/>
      <c r="N232" s="7" t="str">
        <f>IF(ISBLANK(C232),"",SUMIFS($D$4:D232,$C$4:C232,C232))</f>
        <v/>
      </c>
    </row>
    <row r="233" spans="1:14" ht="19.5" customHeight="1" x14ac:dyDescent="0.25">
      <c r="A233" s="13"/>
      <c r="B233" s="14"/>
      <c r="C233" s="15"/>
      <c r="D233" s="13"/>
      <c r="E233" s="15"/>
      <c r="G233" s="16"/>
      <c r="H233" s="17"/>
      <c r="I233" s="41"/>
      <c r="J233" s="17"/>
      <c r="K233" s="17"/>
      <c r="L233" s="6" t="str" cm="1">
        <f t="array" ref="L233">IF(ISBLANK($C233),"",_xlfn.XLOOKUP($C233,PACK!$A:$A,PACK!$C:$D))</f>
        <v/>
      </c>
      <c r="M233" s="18"/>
      <c r="N233" s="7" t="str">
        <f>IF(ISBLANK(C233),"",SUMIFS($D$4:D233,$C$4:C233,C233))</f>
        <v/>
      </c>
    </row>
    <row r="234" spans="1:14" ht="19.5" customHeight="1" x14ac:dyDescent="0.25">
      <c r="A234" s="13"/>
      <c r="B234" s="14"/>
      <c r="C234" s="15"/>
      <c r="D234" s="13"/>
      <c r="E234" s="15"/>
      <c r="G234" s="16"/>
      <c r="H234" s="17"/>
      <c r="I234" s="41"/>
      <c r="J234" s="17"/>
      <c r="K234" s="17"/>
      <c r="L234" s="6" t="str" cm="1">
        <f t="array" ref="L234">IF(ISBLANK($C234),"",_xlfn.XLOOKUP($C234,PACK!$A:$A,PACK!$C:$D))</f>
        <v/>
      </c>
      <c r="M234" s="18"/>
      <c r="N234" s="7" t="str">
        <f>IF(ISBLANK(C234),"",SUMIFS($D$4:D234,$C$4:C234,C234))</f>
        <v/>
      </c>
    </row>
    <row r="235" spans="1:14" ht="19.5" customHeight="1" x14ac:dyDescent="0.25">
      <c r="A235" s="13"/>
      <c r="B235" s="14"/>
      <c r="C235" s="15"/>
      <c r="D235" s="13"/>
      <c r="E235" s="15"/>
      <c r="G235" s="16"/>
      <c r="H235" s="17"/>
      <c r="I235" s="41"/>
      <c r="J235" s="17"/>
      <c r="K235" s="17"/>
      <c r="L235" s="6" t="str" cm="1">
        <f t="array" ref="L235">IF(ISBLANK($C235),"",_xlfn.XLOOKUP($C235,PACK!$A:$A,PACK!$C:$D))</f>
        <v/>
      </c>
      <c r="M235" s="18"/>
      <c r="N235" s="7" t="str">
        <f>IF(ISBLANK(C235),"",SUMIFS($D$4:D235,$C$4:C235,C235))</f>
        <v/>
      </c>
    </row>
    <row r="236" spans="1:14" ht="19.5" customHeight="1" x14ac:dyDescent="0.25">
      <c r="A236" s="13"/>
      <c r="B236" s="14"/>
      <c r="C236" s="15"/>
      <c r="D236" s="13"/>
      <c r="E236" s="15"/>
      <c r="G236" s="16"/>
      <c r="H236" s="17"/>
      <c r="I236" s="41"/>
      <c r="J236" s="17"/>
      <c r="K236" s="17"/>
      <c r="L236" s="6" t="str" cm="1">
        <f t="array" ref="L236">IF(ISBLANK($C236),"",_xlfn.XLOOKUP($C236,PACK!$A:$A,PACK!$C:$D))</f>
        <v/>
      </c>
      <c r="M236" s="18"/>
      <c r="N236" s="7" t="str">
        <f>IF(ISBLANK(C236),"",SUMIFS($D$4:D236,$C$4:C236,C236))</f>
        <v/>
      </c>
    </row>
    <row r="237" spans="1:14" ht="19.5" customHeight="1" x14ac:dyDescent="0.25">
      <c r="A237" s="13"/>
      <c r="B237" s="14"/>
      <c r="C237" s="15"/>
      <c r="D237" s="13"/>
      <c r="E237" s="15"/>
      <c r="G237" s="16"/>
      <c r="H237" s="17"/>
      <c r="I237" s="41"/>
      <c r="J237" s="17"/>
      <c r="K237" s="17"/>
      <c r="L237" s="6" t="str" cm="1">
        <f t="array" ref="L237">IF(ISBLANK($C237),"",_xlfn.XLOOKUP($C237,PACK!$A:$A,PACK!$C:$D))</f>
        <v/>
      </c>
      <c r="M237" s="18"/>
      <c r="N237" s="7" t="str">
        <f>IF(ISBLANK(C237),"",SUMIFS($D$4:D237,$C$4:C237,C237))</f>
        <v/>
      </c>
    </row>
    <row r="238" spans="1:14" ht="19.5" customHeight="1" x14ac:dyDescent="0.25">
      <c r="A238" s="13"/>
      <c r="B238" s="14"/>
      <c r="C238" s="15"/>
      <c r="D238" s="13"/>
      <c r="E238" s="15"/>
      <c r="G238" s="16"/>
      <c r="H238" s="17"/>
      <c r="I238" s="41"/>
      <c r="J238" s="17"/>
      <c r="K238" s="17"/>
      <c r="L238" s="6" t="str" cm="1">
        <f t="array" ref="L238">IF(ISBLANK($C238),"",_xlfn.XLOOKUP($C238,PACK!$A:$A,PACK!$C:$D))</f>
        <v/>
      </c>
      <c r="M238" s="18"/>
      <c r="N238" s="7" t="str">
        <f>IF(ISBLANK(C238),"",SUMIFS($D$4:D238,$C$4:C238,C238))</f>
        <v/>
      </c>
    </row>
    <row r="239" spans="1:14" ht="19.5" customHeight="1" x14ac:dyDescent="0.25">
      <c r="A239" s="13"/>
      <c r="B239" s="14"/>
      <c r="C239" s="15"/>
      <c r="D239" s="13"/>
      <c r="E239" s="15"/>
      <c r="G239" s="16"/>
      <c r="H239" s="17"/>
      <c r="I239" s="41"/>
      <c r="J239" s="17"/>
      <c r="K239" s="17"/>
      <c r="L239" s="6" t="str" cm="1">
        <f t="array" ref="L239">IF(ISBLANK($C239),"",_xlfn.XLOOKUP($C239,PACK!$A:$A,PACK!$C:$D))</f>
        <v/>
      </c>
      <c r="M239" s="18"/>
      <c r="N239" s="7" t="str">
        <f>IF(ISBLANK(C239),"",SUMIFS($D$4:D239,$C$4:C239,C239))</f>
        <v/>
      </c>
    </row>
    <row r="240" spans="1:14" ht="19.5" customHeight="1" x14ac:dyDescent="0.25">
      <c r="A240" s="13"/>
      <c r="B240" s="14"/>
      <c r="C240" s="15"/>
      <c r="D240" s="13"/>
      <c r="E240" s="15"/>
      <c r="G240" s="16"/>
      <c r="H240" s="17"/>
      <c r="I240" s="41"/>
      <c r="J240" s="17"/>
      <c r="K240" s="17"/>
      <c r="L240" s="6" t="str" cm="1">
        <f t="array" ref="L240">IF(ISBLANK($C240),"",_xlfn.XLOOKUP($C240,PACK!$A:$A,PACK!$C:$D))</f>
        <v/>
      </c>
      <c r="M240" s="18"/>
      <c r="N240" s="7" t="str">
        <f>IF(ISBLANK(C240),"",SUMIFS($D$4:D240,$C$4:C240,C240))</f>
        <v/>
      </c>
    </row>
    <row r="241" spans="1:14" ht="19.5" customHeight="1" x14ac:dyDescent="0.25">
      <c r="A241" s="13"/>
      <c r="B241" s="14"/>
      <c r="C241" s="15"/>
      <c r="D241" s="13"/>
      <c r="E241" s="15"/>
      <c r="G241" s="16"/>
      <c r="H241" s="17"/>
      <c r="I241" s="41"/>
      <c r="J241" s="17"/>
      <c r="K241" s="17"/>
      <c r="L241" s="6" t="str" cm="1">
        <f t="array" ref="L241">IF(ISBLANK($C241),"",_xlfn.XLOOKUP($C241,PACK!$A:$A,PACK!$C:$D))</f>
        <v/>
      </c>
      <c r="M241" s="18"/>
      <c r="N241" s="7" t="str">
        <f>IF(ISBLANK(C241),"",SUMIFS($D$4:D241,$C$4:C241,C241))</f>
        <v/>
      </c>
    </row>
    <row r="242" spans="1:14" ht="19.5" customHeight="1" x14ac:dyDescent="0.25">
      <c r="A242" s="13"/>
      <c r="B242" s="14"/>
      <c r="C242" s="15"/>
      <c r="D242" s="13"/>
      <c r="E242" s="15"/>
      <c r="G242" s="16"/>
      <c r="H242" s="17"/>
      <c r="I242" s="41"/>
      <c r="J242" s="17"/>
      <c r="K242" s="17"/>
      <c r="L242" s="6" t="str" cm="1">
        <f t="array" ref="L242">IF(ISBLANK($C242),"",_xlfn.XLOOKUP($C242,PACK!$A:$A,PACK!$C:$D))</f>
        <v/>
      </c>
      <c r="M242" s="18"/>
      <c r="N242" s="7" t="str">
        <f>IF(ISBLANK(C242),"",SUMIFS($D$4:D242,$C$4:C242,C242))</f>
        <v/>
      </c>
    </row>
    <row r="243" spans="1:14" ht="19.5" customHeight="1" x14ac:dyDescent="0.25">
      <c r="A243" s="13"/>
      <c r="B243" s="14"/>
      <c r="C243" s="15"/>
      <c r="D243" s="13"/>
      <c r="E243" s="15"/>
      <c r="G243" s="16"/>
      <c r="H243" s="17"/>
      <c r="I243" s="41"/>
      <c r="J243" s="17"/>
      <c r="K243" s="17"/>
      <c r="L243" s="6" t="str" cm="1">
        <f t="array" ref="L243">IF(ISBLANK($C243),"",_xlfn.XLOOKUP($C243,PACK!$A:$A,PACK!$C:$D))</f>
        <v/>
      </c>
      <c r="M243" s="18"/>
      <c r="N243" s="7" t="str">
        <f>IF(ISBLANK(C243),"",SUMIFS($D$4:D243,$C$4:C243,C243))</f>
        <v/>
      </c>
    </row>
    <row r="244" spans="1:14" ht="19.5" customHeight="1" x14ac:dyDescent="0.25">
      <c r="A244" s="13"/>
      <c r="B244" s="14"/>
      <c r="C244" s="15"/>
      <c r="D244" s="13"/>
      <c r="E244" s="15"/>
      <c r="G244" s="16"/>
      <c r="H244" s="17"/>
      <c r="I244" s="41"/>
      <c r="J244" s="17"/>
      <c r="K244" s="17"/>
      <c r="L244" s="6" t="str" cm="1">
        <f t="array" ref="L244">IF(ISBLANK($C244),"",_xlfn.XLOOKUP($C244,PACK!$A:$A,PACK!$C:$D))</f>
        <v/>
      </c>
      <c r="M244" s="18"/>
      <c r="N244" s="7" t="str">
        <f>IF(ISBLANK(C244),"",SUMIFS($D$4:D244,$C$4:C244,C244))</f>
        <v/>
      </c>
    </row>
    <row r="245" spans="1:14" ht="19.5" customHeight="1" x14ac:dyDescent="0.25">
      <c r="A245" s="13"/>
      <c r="B245" s="14"/>
      <c r="C245" s="15"/>
      <c r="D245" s="13"/>
      <c r="E245" s="15"/>
      <c r="G245" s="16"/>
      <c r="H245" s="17"/>
      <c r="I245" s="41"/>
      <c r="J245" s="17"/>
      <c r="K245" s="17"/>
      <c r="L245" s="6" t="str" cm="1">
        <f t="array" ref="L245">IF(ISBLANK($C245),"",_xlfn.XLOOKUP($C245,PACK!$A:$A,PACK!$C:$D))</f>
        <v/>
      </c>
      <c r="M245" s="18"/>
      <c r="N245" s="7" t="str">
        <f>IF(ISBLANK(C245),"",SUMIFS($D$4:D245,$C$4:C245,C245))</f>
        <v/>
      </c>
    </row>
    <row r="246" spans="1:14" ht="19.5" customHeight="1" x14ac:dyDescent="0.25">
      <c r="A246" s="13"/>
      <c r="B246" s="14"/>
      <c r="C246" s="15"/>
      <c r="D246" s="13"/>
      <c r="E246" s="15"/>
      <c r="G246" s="16"/>
      <c r="H246" s="17"/>
      <c r="I246" s="41"/>
      <c r="J246" s="17"/>
      <c r="K246" s="17"/>
      <c r="L246" s="6" t="str" cm="1">
        <f t="array" ref="L246">IF(ISBLANK($C246),"",_xlfn.XLOOKUP($C246,PACK!$A:$A,PACK!$C:$D))</f>
        <v/>
      </c>
      <c r="M246" s="18"/>
      <c r="N246" s="7" t="str">
        <f>IF(ISBLANK(C246),"",SUMIFS($D$4:D246,$C$4:C246,C246))</f>
        <v/>
      </c>
    </row>
    <row r="247" spans="1:14" ht="19.5" customHeight="1" x14ac:dyDescent="0.25">
      <c r="A247" s="13"/>
      <c r="B247" s="14"/>
      <c r="C247" s="15"/>
      <c r="D247" s="13"/>
      <c r="E247" s="15"/>
      <c r="G247" s="16"/>
      <c r="H247" s="17"/>
      <c r="I247" s="41"/>
      <c r="J247" s="17"/>
      <c r="K247" s="17"/>
      <c r="L247" s="6" t="str" cm="1">
        <f t="array" ref="L247">IF(ISBLANK($C247),"",_xlfn.XLOOKUP($C247,PACK!$A:$A,PACK!$C:$D))</f>
        <v/>
      </c>
      <c r="M247" s="18"/>
      <c r="N247" s="7" t="str">
        <f>IF(ISBLANK(C247),"",SUMIFS($D$4:D247,$C$4:C247,C247))</f>
        <v/>
      </c>
    </row>
    <row r="248" spans="1:14" ht="19.5" customHeight="1" x14ac:dyDescent="0.25">
      <c r="A248" s="13"/>
      <c r="B248" s="14"/>
      <c r="C248" s="15"/>
      <c r="D248" s="13"/>
      <c r="E248" s="15"/>
      <c r="G248" s="16"/>
      <c r="H248" s="17"/>
      <c r="I248" s="41"/>
      <c r="J248" s="17"/>
      <c r="K248" s="17"/>
      <c r="L248" s="6" t="str" cm="1">
        <f t="array" ref="L248">IF(ISBLANK($C248),"",_xlfn.XLOOKUP($C248,PACK!$A:$A,PACK!$C:$D))</f>
        <v/>
      </c>
      <c r="M248" s="18"/>
      <c r="N248" s="7" t="str">
        <f>IF(ISBLANK(C248),"",SUMIFS($D$4:D248,$C$4:C248,C248))</f>
        <v/>
      </c>
    </row>
    <row r="249" spans="1:14" ht="19.5" customHeight="1" x14ac:dyDescent="0.25">
      <c r="A249" s="13"/>
      <c r="B249" s="14"/>
      <c r="C249" s="15"/>
      <c r="D249" s="13"/>
      <c r="E249" s="15"/>
      <c r="G249" s="16"/>
      <c r="H249" s="17"/>
      <c r="I249" s="41"/>
      <c r="J249" s="17"/>
      <c r="K249" s="17"/>
      <c r="L249" s="6" t="str" cm="1">
        <f t="array" ref="L249">IF(ISBLANK($C249),"",_xlfn.XLOOKUP($C249,PACK!$A:$A,PACK!$C:$D))</f>
        <v/>
      </c>
      <c r="M249" s="18"/>
      <c r="N249" s="7" t="str">
        <f>IF(ISBLANK(C249),"",SUMIFS($D$4:D249,$C$4:C249,C249))</f>
        <v/>
      </c>
    </row>
    <row r="250" spans="1:14" ht="19.5" customHeight="1" x14ac:dyDescent="0.25">
      <c r="A250" s="13"/>
      <c r="B250" s="14"/>
      <c r="C250" s="15"/>
      <c r="D250" s="13"/>
      <c r="E250" s="15"/>
      <c r="G250" s="16"/>
      <c r="H250" s="17"/>
      <c r="I250" s="41"/>
      <c r="J250" s="17"/>
      <c r="K250" s="17"/>
      <c r="L250" s="6" t="str" cm="1">
        <f t="array" ref="L250">IF(ISBLANK($C250),"",_xlfn.XLOOKUP($C250,PACK!$A:$A,PACK!$C:$D))</f>
        <v/>
      </c>
      <c r="M250" s="18"/>
      <c r="N250" s="7" t="str">
        <f>IF(ISBLANK(C250),"",SUMIFS($D$4:D250,$C$4:C250,C250))</f>
        <v/>
      </c>
    </row>
    <row r="251" spans="1:14" ht="19.5" customHeight="1" x14ac:dyDescent="0.25">
      <c r="A251" s="13"/>
      <c r="B251" s="14"/>
      <c r="C251" s="15"/>
      <c r="D251" s="13"/>
      <c r="E251" s="15"/>
      <c r="G251" s="16"/>
      <c r="H251" s="17"/>
      <c r="I251" s="41"/>
      <c r="J251" s="17"/>
      <c r="K251" s="17"/>
      <c r="L251" s="6" t="str" cm="1">
        <f t="array" ref="L251">IF(ISBLANK($C251),"",_xlfn.XLOOKUP($C251,PACK!$A:$A,PACK!$C:$D))</f>
        <v/>
      </c>
      <c r="M251" s="18"/>
      <c r="N251" s="7" t="str">
        <f>IF(ISBLANK(C251),"",SUMIFS($D$4:D251,$C$4:C251,C251))</f>
        <v/>
      </c>
    </row>
    <row r="252" spans="1:14" ht="19.5" customHeight="1" x14ac:dyDescent="0.25">
      <c r="A252" s="13"/>
      <c r="B252" s="14"/>
      <c r="C252" s="15"/>
      <c r="D252" s="13"/>
      <c r="E252" s="15"/>
      <c r="G252" s="16"/>
      <c r="H252" s="17"/>
      <c r="I252" s="41"/>
      <c r="J252" s="17"/>
      <c r="K252" s="17"/>
      <c r="L252" s="6" t="str" cm="1">
        <f t="array" ref="L252">IF(ISBLANK($C252),"",_xlfn.XLOOKUP($C252,PACK!$A:$A,PACK!$C:$D))</f>
        <v/>
      </c>
      <c r="M252" s="18"/>
      <c r="N252" s="7" t="str">
        <f>IF(ISBLANK(C252),"",SUMIFS($D$4:D252,$C$4:C252,C252))</f>
        <v/>
      </c>
    </row>
    <row r="253" spans="1:14" ht="19.5" customHeight="1" x14ac:dyDescent="0.25">
      <c r="A253" s="13"/>
      <c r="B253" s="14"/>
      <c r="C253" s="15"/>
      <c r="D253" s="13"/>
      <c r="E253" s="15"/>
      <c r="G253" s="16"/>
      <c r="H253" s="17"/>
      <c r="I253" s="41"/>
      <c r="J253" s="17"/>
      <c r="K253" s="17"/>
      <c r="L253" s="6" t="str" cm="1">
        <f t="array" ref="L253">IF(ISBLANK($C253),"",_xlfn.XLOOKUP($C253,PACK!$A:$A,PACK!$C:$D))</f>
        <v/>
      </c>
      <c r="M253" s="18"/>
      <c r="N253" s="7" t="str">
        <f>IF(ISBLANK(C253),"",SUMIFS($D$4:D253,$C$4:C253,C253))</f>
        <v/>
      </c>
    </row>
    <row r="254" spans="1:14" ht="19.5" customHeight="1" x14ac:dyDescent="0.25">
      <c r="A254" s="13"/>
      <c r="B254" s="14"/>
      <c r="C254" s="15"/>
      <c r="D254" s="13"/>
      <c r="E254" s="15"/>
      <c r="G254" s="16"/>
      <c r="H254" s="17"/>
      <c r="I254" s="41"/>
      <c r="J254" s="17"/>
      <c r="K254" s="17"/>
      <c r="L254" s="6" t="str" cm="1">
        <f t="array" ref="L254">IF(ISBLANK($C254),"",_xlfn.XLOOKUP($C254,PACK!$A:$A,PACK!$C:$D))</f>
        <v/>
      </c>
      <c r="M254" s="18"/>
      <c r="N254" s="7" t="str">
        <f>IF(ISBLANK(C254),"",SUMIFS($D$4:D254,$C$4:C254,C254))</f>
        <v/>
      </c>
    </row>
    <row r="255" spans="1:14" ht="19.5" customHeight="1" x14ac:dyDescent="0.25">
      <c r="A255" s="13"/>
      <c r="B255" s="14"/>
      <c r="C255" s="15"/>
      <c r="D255" s="13"/>
      <c r="E255" s="15"/>
      <c r="G255" s="16"/>
      <c r="H255" s="17"/>
      <c r="I255" s="41"/>
      <c r="J255" s="17"/>
      <c r="K255" s="17"/>
      <c r="L255" s="6" t="str" cm="1">
        <f t="array" ref="L255">IF(ISBLANK($C255),"",_xlfn.XLOOKUP($C255,PACK!$A:$A,PACK!$C:$D))</f>
        <v/>
      </c>
      <c r="M255" s="18"/>
      <c r="N255" s="7" t="str">
        <f>IF(ISBLANK(C255),"",SUMIFS($D$4:D255,$C$4:C255,C255))</f>
        <v/>
      </c>
    </row>
    <row r="256" spans="1:14" ht="19.5" customHeight="1" x14ac:dyDescent="0.25">
      <c r="A256" s="13"/>
      <c r="B256" s="14"/>
      <c r="C256" s="15"/>
      <c r="D256" s="13"/>
      <c r="E256" s="15"/>
      <c r="G256" s="16"/>
      <c r="H256" s="17"/>
      <c r="I256" s="41"/>
      <c r="J256" s="17"/>
      <c r="K256" s="17"/>
      <c r="L256" s="6" t="str" cm="1">
        <f t="array" ref="L256">IF(ISBLANK($C256),"",_xlfn.XLOOKUP($C256,PACK!$A:$A,PACK!$C:$D))</f>
        <v/>
      </c>
      <c r="M256" s="18"/>
      <c r="N256" s="7" t="str">
        <f>IF(ISBLANK(C256),"",SUMIFS($D$4:D256,$C$4:C256,C256))</f>
        <v/>
      </c>
    </row>
    <row r="257" spans="1:14" ht="19.5" customHeight="1" x14ac:dyDescent="0.25">
      <c r="A257" s="13"/>
      <c r="B257" s="14"/>
      <c r="C257" s="15"/>
      <c r="D257" s="13"/>
      <c r="E257" s="15"/>
      <c r="G257" s="16"/>
      <c r="H257" s="17"/>
      <c r="I257" s="41"/>
      <c r="J257" s="17"/>
      <c r="K257" s="17"/>
      <c r="L257" s="6" t="str" cm="1">
        <f t="array" ref="L257">IF(ISBLANK($C257),"",_xlfn.XLOOKUP($C257,PACK!$A:$A,PACK!$C:$D))</f>
        <v/>
      </c>
      <c r="M257" s="18"/>
      <c r="N257" s="7" t="str">
        <f>IF(ISBLANK(C257),"",SUMIFS($D$4:D257,$C$4:C257,C257))</f>
        <v/>
      </c>
    </row>
    <row r="258" spans="1:14" ht="19.5" customHeight="1" x14ac:dyDescent="0.25">
      <c r="A258" s="13"/>
      <c r="B258" s="14"/>
      <c r="C258" s="15"/>
      <c r="D258" s="13"/>
      <c r="E258" s="15"/>
      <c r="G258" s="16"/>
      <c r="H258" s="17"/>
      <c r="I258" s="41"/>
      <c r="J258" s="17"/>
      <c r="K258" s="17"/>
      <c r="L258" s="6" t="str" cm="1">
        <f t="array" ref="L258">IF(ISBLANK($C258),"",_xlfn.XLOOKUP($C258,PACK!$A:$A,PACK!$C:$D))</f>
        <v/>
      </c>
      <c r="M258" s="18"/>
      <c r="N258" s="7" t="str">
        <f>IF(ISBLANK(C258),"",SUMIFS($D$4:D258,$C$4:C258,C258))</f>
        <v/>
      </c>
    </row>
    <row r="259" spans="1:14" ht="19.5" customHeight="1" x14ac:dyDescent="0.25">
      <c r="A259" s="13"/>
      <c r="B259" s="14"/>
      <c r="C259" s="15"/>
      <c r="D259" s="13"/>
      <c r="E259" s="15"/>
      <c r="G259" s="16"/>
      <c r="H259" s="17"/>
      <c r="I259" s="41"/>
      <c r="J259" s="17"/>
      <c r="K259" s="17"/>
      <c r="L259" s="6" t="str" cm="1">
        <f t="array" ref="L259">IF(ISBLANK($C259),"",_xlfn.XLOOKUP($C259,PACK!$A:$A,PACK!$C:$D))</f>
        <v/>
      </c>
      <c r="M259" s="18"/>
      <c r="N259" s="7" t="str">
        <f>IF(ISBLANK(C259),"",SUMIFS($D$4:D259,$C$4:C259,C259))</f>
        <v/>
      </c>
    </row>
    <row r="260" spans="1:14" ht="19.5" customHeight="1" x14ac:dyDescent="0.25">
      <c r="A260" s="13"/>
      <c r="B260" s="14"/>
      <c r="C260" s="15"/>
      <c r="D260" s="13"/>
      <c r="E260" s="15"/>
      <c r="G260" s="16"/>
      <c r="H260" s="17"/>
      <c r="I260" s="41"/>
      <c r="J260" s="17"/>
      <c r="K260" s="17"/>
      <c r="L260" s="6" t="str" cm="1">
        <f t="array" ref="L260">IF(ISBLANK($C260),"",_xlfn.XLOOKUP($C260,PACK!$A:$A,PACK!$C:$D))</f>
        <v/>
      </c>
      <c r="M260" s="18"/>
      <c r="N260" s="7" t="str">
        <f>IF(ISBLANK(C260),"",SUMIFS($D$4:D260,$C$4:C260,C260))</f>
        <v/>
      </c>
    </row>
    <row r="261" spans="1:14" ht="19.5" customHeight="1" x14ac:dyDescent="0.25">
      <c r="A261" s="13"/>
      <c r="B261" s="14"/>
      <c r="C261" s="15"/>
      <c r="D261" s="13"/>
      <c r="E261" s="15"/>
      <c r="G261" s="16"/>
      <c r="H261" s="17"/>
      <c r="I261" s="41"/>
      <c r="J261" s="17"/>
      <c r="K261" s="17"/>
      <c r="L261" s="6" t="str" cm="1">
        <f t="array" ref="L261">IF(ISBLANK($C261),"",_xlfn.XLOOKUP($C261,PACK!$A:$A,PACK!$C:$D))</f>
        <v/>
      </c>
      <c r="M261" s="18"/>
      <c r="N261" s="7" t="str">
        <f>IF(ISBLANK(C261),"",SUMIFS($D$4:D261,$C$4:C261,C261))</f>
        <v/>
      </c>
    </row>
    <row r="262" spans="1:14" ht="19.5" customHeight="1" x14ac:dyDescent="0.25">
      <c r="A262" s="13"/>
      <c r="B262" s="14"/>
      <c r="C262" s="15"/>
      <c r="D262" s="13"/>
      <c r="E262" s="15"/>
      <c r="G262" s="16"/>
      <c r="H262" s="17"/>
      <c r="I262" s="41"/>
      <c r="J262" s="17"/>
      <c r="K262" s="17"/>
      <c r="L262" s="6" t="str" cm="1">
        <f t="array" ref="L262">IF(ISBLANK($C262),"",_xlfn.XLOOKUP($C262,PACK!$A:$A,PACK!$C:$D))</f>
        <v/>
      </c>
      <c r="M262" s="18"/>
      <c r="N262" s="7" t="str">
        <f>IF(ISBLANK(C262),"",SUMIFS($D$4:D262,$C$4:C262,C262))</f>
        <v/>
      </c>
    </row>
    <row r="263" spans="1:14" ht="19.5" customHeight="1" x14ac:dyDescent="0.25">
      <c r="A263" s="13"/>
      <c r="B263" s="14"/>
      <c r="C263" s="15"/>
      <c r="D263" s="13"/>
      <c r="E263" s="15"/>
      <c r="G263" s="16"/>
      <c r="H263" s="17"/>
      <c r="I263" s="41"/>
      <c r="J263" s="17"/>
      <c r="K263" s="17"/>
      <c r="L263" s="6" t="str" cm="1">
        <f t="array" ref="L263">IF(ISBLANK($C263),"",_xlfn.XLOOKUP($C263,PACK!$A:$A,PACK!$C:$D))</f>
        <v/>
      </c>
      <c r="M263" s="18"/>
      <c r="N263" s="7" t="str">
        <f>IF(ISBLANK(C263),"",SUMIFS($D$4:D263,$C$4:C263,C263))</f>
        <v/>
      </c>
    </row>
    <row r="264" spans="1:14" ht="19.5" customHeight="1" x14ac:dyDescent="0.25">
      <c r="A264" s="13"/>
      <c r="B264" s="14"/>
      <c r="C264" s="15"/>
      <c r="D264" s="13"/>
      <c r="E264" s="15"/>
      <c r="G264" s="16"/>
      <c r="H264" s="17"/>
      <c r="I264" s="41"/>
      <c r="J264" s="17"/>
      <c r="K264" s="17"/>
      <c r="L264" s="6" t="str" cm="1">
        <f t="array" ref="L264">IF(ISBLANK($C264),"",_xlfn.XLOOKUP($C264,PACK!$A:$A,PACK!$C:$D))</f>
        <v/>
      </c>
      <c r="M264" s="18"/>
      <c r="N264" s="7" t="str">
        <f>IF(ISBLANK(C264),"",SUMIFS($D$4:D264,$C$4:C264,C264))</f>
        <v/>
      </c>
    </row>
    <row r="265" spans="1:14" ht="19.5" customHeight="1" x14ac:dyDescent="0.25">
      <c r="A265" s="13"/>
      <c r="B265" s="14"/>
      <c r="C265" s="15"/>
      <c r="D265" s="13"/>
      <c r="E265" s="15"/>
      <c r="G265" s="16"/>
      <c r="H265" s="17"/>
      <c r="I265" s="41"/>
      <c r="J265" s="17"/>
      <c r="K265" s="17"/>
      <c r="L265" s="6" t="str" cm="1">
        <f t="array" ref="L265">IF(ISBLANK($C265),"",_xlfn.XLOOKUP($C265,PACK!$A:$A,PACK!$C:$D))</f>
        <v/>
      </c>
      <c r="M265" s="18"/>
      <c r="N265" s="7" t="str">
        <f>IF(ISBLANK(C265),"",SUMIFS($D$4:D265,$C$4:C265,C265))</f>
        <v/>
      </c>
    </row>
    <row r="266" spans="1:14" ht="19.5" customHeight="1" x14ac:dyDescent="0.25">
      <c r="A266" s="13"/>
      <c r="B266" s="14"/>
      <c r="C266" s="15"/>
      <c r="D266" s="13"/>
      <c r="E266" s="15"/>
      <c r="G266" s="16"/>
      <c r="H266" s="17"/>
      <c r="I266" s="41"/>
      <c r="J266" s="17"/>
      <c r="K266" s="17"/>
      <c r="L266" s="6" t="str" cm="1">
        <f t="array" ref="L266">IF(ISBLANK($C266),"",_xlfn.XLOOKUP($C266,PACK!$A:$A,PACK!$C:$D))</f>
        <v/>
      </c>
      <c r="M266" s="18"/>
      <c r="N266" s="7" t="str">
        <f>IF(ISBLANK(C266),"",SUMIFS($D$4:D266,$C$4:C266,C266))</f>
        <v/>
      </c>
    </row>
    <row r="267" spans="1:14" ht="19.5" customHeight="1" x14ac:dyDescent="0.25">
      <c r="A267" s="13"/>
      <c r="B267" s="14"/>
      <c r="C267" s="15"/>
      <c r="D267" s="13"/>
      <c r="E267" s="15"/>
      <c r="G267" s="16"/>
      <c r="H267" s="17"/>
      <c r="I267" s="41"/>
      <c r="J267" s="17"/>
      <c r="K267" s="17"/>
      <c r="L267" s="6" t="str" cm="1">
        <f t="array" ref="L267">IF(ISBLANK($C267),"",_xlfn.XLOOKUP($C267,PACK!$A:$A,PACK!$C:$D))</f>
        <v/>
      </c>
      <c r="M267" s="18"/>
      <c r="N267" s="7" t="str">
        <f>IF(ISBLANK(C267),"",SUMIFS($D$4:D267,$C$4:C267,C267))</f>
        <v/>
      </c>
    </row>
    <row r="268" spans="1:14" ht="19.5" customHeight="1" x14ac:dyDescent="0.25">
      <c r="A268" s="13"/>
      <c r="B268" s="14"/>
      <c r="C268" s="15"/>
      <c r="D268" s="13"/>
      <c r="E268" s="15"/>
      <c r="G268" s="16"/>
      <c r="H268" s="17"/>
      <c r="I268" s="41"/>
      <c r="J268" s="17"/>
      <c r="K268" s="17"/>
      <c r="L268" s="6" t="str" cm="1">
        <f t="array" ref="L268">IF(ISBLANK($C268),"",_xlfn.XLOOKUP($C268,PACK!$A:$A,PACK!$C:$D))</f>
        <v/>
      </c>
      <c r="M268" s="18"/>
      <c r="N268" s="7" t="str">
        <f>IF(ISBLANK(C268),"",SUMIFS($D$4:D268,$C$4:C268,C268))</f>
        <v/>
      </c>
    </row>
    <row r="269" spans="1:14" ht="19.5" customHeight="1" x14ac:dyDescent="0.25">
      <c r="A269" s="13"/>
      <c r="B269" s="14"/>
      <c r="C269" s="15"/>
      <c r="D269" s="13"/>
      <c r="E269" s="15"/>
      <c r="G269" s="16"/>
      <c r="H269" s="17"/>
      <c r="I269" s="41"/>
      <c r="J269" s="17"/>
      <c r="K269" s="17"/>
      <c r="L269" s="6" t="str" cm="1">
        <f t="array" ref="L269">IF(ISBLANK($C269),"",_xlfn.XLOOKUP($C269,PACK!$A:$A,PACK!$C:$D))</f>
        <v/>
      </c>
      <c r="M269" s="18"/>
      <c r="N269" s="7" t="str">
        <f>IF(ISBLANK(C269),"",SUMIFS($D$4:D269,$C$4:C269,C269))</f>
        <v/>
      </c>
    </row>
    <row r="270" spans="1:14" ht="19.5" customHeight="1" x14ac:dyDescent="0.25">
      <c r="A270" s="13"/>
      <c r="B270" s="14"/>
      <c r="C270" s="15"/>
      <c r="D270" s="13"/>
      <c r="E270" s="15"/>
      <c r="G270" s="16"/>
      <c r="H270" s="17"/>
      <c r="I270" s="41"/>
      <c r="J270" s="17"/>
      <c r="K270" s="17"/>
      <c r="L270" s="6" t="str" cm="1">
        <f t="array" ref="L270">IF(ISBLANK($C270),"",_xlfn.XLOOKUP($C270,PACK!$A:$A,PACK!$C:$D))</f>
        <v/>
      </c>
      <c r="M270" s="18"/>
      <c r="N270" s="7" t="str">
        <f>IF(ISBLANK(C270),"",SUMIFS($D$4:D270,$C$4:C270,C270))</f>
        <v/>
      </c>
    </row>
    <row r="271" spans="1:14" ht="19.5" customHeight="1" x14ac:dyDescent="0.25">
      <c r="A271" s="13"/>
      <c r="B271" s="14"/>
      <c r="C271" s="15"/>
      <c r="D271" s="13"/>
      <c r="E271" s="15"/>
      <c r="G271" s="16"/>
      <c r="H271" s="17"/>
      <c r="I271" s="41"/>
      <c r="J271" s="17"/>
      <c r="K271" s="17"/>
      <c r="L271" s="6" t="str" cm="1">
        <f t="array" ref="L271">IF(ISBLANK($C271),"",_xlfn.XLOOKUP($C271,PACK!$A:$A,PACK!$C:$D))</f>
        <v/>
      </c>
      <c r="M271" s="18"/>
      <c r="N271" s="7" t="str">
        <f>IF(ISBLANK(C271),"",SUMIFS($D$4:D271,$C$4:C271,C271))</f>
        <v/>
      </c>
    </row>
    <row r="272" spans="1:14" ht="19.5" customHeight="1" x14ac:dyDescent="0.25">
      <c r="A272" s="13"/>
      <c r="B272" s="14"/>
      <c r="C272" s="15"/>
      <c r="D272" s="13"/>
      <c r="E272" s="15"/>
      <c r="G272" s="16"/>
      <c r="H272" s="17"/>
      <c r="I272" s="41"/>
      <c r="J272" s="17"/>
      <c r="K272" s="17"/>
      <c r="L272" s="6" t="str" cm="1">
        <f t="array" ref="L272">IF(ISBLANK($C272),"",_xlfn.XLOOKUP($C272,PACK!$A:$A,PACK!$C:$D))</f>
        <v/>
      </c>
      <c r="M272" s="18"/>
      <c r="N272" s="7" t="str">
        <f>IF(ISBLANK(C272),"",SUMIFS($D$4:D272,$C$4:C272,C272))</f>
        <v/>
      </c>
    </row>
    <row r="273" spans="1:14" ht="19.5" customHeight="1" x14ac:dyDescent="0.25">
      <c r="A273" s="13"/>
      <c r="B273" s="14"/>
      <c r="C273" s="15"/>
      <c r="D273" s="13"/>
      <c r="E273" s="15"/>
      <c r="G273" s="16"/>
      <c r="H273" s="17"/>
      <c r="I273" s="41"/>
      <c r="J273" s="17"/>
      <c r="K273" s="17"/>
      <c r="L273" s="6" t="str" cm="1">
        <f t="array" ref="L273">IF(ISBLANK($C273),"",_xlfn.XLOOKUP($C273,PACK!$A:$A,PACK!$C:$D))</f>
        <v/>
      </c>
      <c r="M273" s="18"/>
      <c r="N273" s="7" t="str">
        <f>IF(ISBLANK(C273),"",SUMIFS($D$4:D273,$C$4:C273,C273))</f>
        <v/>
      </c>
    </row>
    <row r="274" spans="1:14" ht="19.5" customHeight="1" x14ac:dyDescent="0.25">
      <c r="A274" s="13"/>
      <c r="B274" s="14"/>
      <c r="C274" s="15"/>
      <c r="D274" s="13"/>
      <c r="E274" s="15"/>
      <c r="G274" s="16"/>
      <c r="H274" s="17"/>
      <c r="I274" s="41"/>
      <c r="J274" s="17"/>
      <c r="K274" s="17"/>
      <c r="L274" s="6" t="str" cm="1">
        <f t="array" ref="L274">IF(ISBLANK($C274),"",_xlfn.XLOOKUP($C274,PACK!$A:$A,PACK!$C:$D))</f>
        <v/>
      </c>
      <c r="M274" s="18"/>
      <c r="N274" s="7" t="str">
        <f>IF(ISBLANK(C274),"",SUMIFS($D$4:D274,$C$4:C274,C274))</f>
        <v/>
      </c>
    </row>
    <row r="275" spans="1:14" ht="19.5" customHeight="1" x14ac:dyDescent="0.25">
      <c r="A275" s="13"/>
      <c r="B275" s="14"/>
      <c r="C275" s="15"/>
      <c r="D275" s="13"/>
      <c r="E275" s="15"/>
      <c r="G275" s="16"/>
      <c r="H275" s="17"/>
      <c r="I275" s="41"/>
      <c r="J275" s="17"/>
      <c r="K275" s="17"/>
      <c r="L275" s="6" t="str" cm="1">
        <f t="array" ref="L275">IF(ISBLANK($C275),"",_xlfn.XLOOKUP($C275,PACK!$A:$A,PACK!$C:$D))</f>
        <v/>
      </c>
      <c r="M275" s="18"/>
      <c r="N275" s="7" t="str">
        <f>IF(ISBLANK(C275),"",SUMIFS($D$4:D275,$C$4:C275,C275))</f>
        <v/>
      </c>
    </row>
    <row r="276" spans="1:14" ht="19.5" customHeight="1" x14ac:dyDescent="0.25">
      <c r="A276" s="13"/>
      <c r="B276" s="14"/>
      <c r="C276" s="15"/>
      <c r="D276" s="13"/>
      <c r="E276" s="15"/>
      <c r="G276" s="16"/>
      <c r="H276" s="17"/>
      <c r="I276" s="41"/>
      <c r="J276" s="17"/>
      <c r="K276" s="17"/>
      <c r="L276" s="6" t="str" cm="1">
        <f t="array" ref="L276">IF(ISBLANK($C276),"",_xlfn.XLOOKUP($C276,PACK!$A:$A,PACK!$C:$D))</f>
        <v/>
      </c>
      <c r="M276" s="18"/>
      <c r="N276" s="7" t="str">
        <f>IF(ISBLANK(C276),"",SUMIFS($D$4:D276,$C$4:C276,C276))</f>
        <v/>
      </c>
    </row>
    <row r="277" spans="1:14" ht="19.5" customHeight="1" x14ac:dyDescent="0.25">
      <c r="A277" s="13"/>
      <c r="B277" s="14"/>
      <c r="C277" s="15"/>
      <c r="D277" s="13"/>
      <c r="E277" s="15"/>
      <c r="G277" s="16"/>
      <c r="H277" s="17"/>
      <c r="I277" s="41"/>
      <c r="J277" s="17"/>
      <c r="K277" s="17"/>
      <c r="L277" s="6" t="str" cm="1">
        <f t="array" ref="L277">IF(ISBLANK($C277),"",_xlfn.XLOOKUP($C277,PACK!$A:$A,PACK!$C:$D))</f>
        <v/>
      </c>
      <c r="M277" s="18"/>
      <c r="N277" s="7" t="str">
        <f>IF(ISBLANK(C277),"",SUMIFS($D$4:D277,$C$4:C277,C277))</f>
        <v/>
      </c>
    </row>
    <row r="278" spans="1:14" ht="19.5" customHeight="1" x14ac:dyDescent="0.25">
      <c r="A278" s="13"/>
      <c r="B278" s="14"/>
      <c r="C278" s="15"/>
      <c r="D278" s="13"/>
      <c r="E278" s="15"/>
      <c r="G278" s="16"/>
      <c r="H278" s="17"/>
      <c r="I278" s="41"/>
      <c r="J278" s="17"/>
      <c r="K278" s="17"/>
      <c r="L278" s="6" t="str" cm="1">
        <f t="array" ref="L278">IF(ISBLANK($C278),"",_xlfn.XLOOKUP($C278,PACK!$A:$A,PACK!$C:$D))</f>
        <v/>
      </c>
      <c r="M278" s="18"/>
      <c r="N278" s="7" t="str">
        <f>IF(ISBLANK(C278),"",SUMIFS($D$4:D278,$C$4:C278,C278))</f>
        <v/>
      </c>
    </row>
    <row r="279" spans="1:14" ht="19.5" customHeight="1" x14ac:dyDescent="0.25">
      <c r="A279" s="13"/>
      <c r="B279" s="14"/>
      <c r="C279" s="15"/>
      <c r="D279" s="13"/>
      <c r="E279" s="15"/>
      <c r="G279" s="16"/>
      <c r="H279" s="17"/>
      <c r="I279" s="41"/>
      <c r="J279" s="17"/>
      <c r="K279" s="17"/>
      <c r="L279" s="6" t="str" cm="1">
        <f t="array" ref="L279">IF(ISBLANK($C279),"",_xlfn.XLOOKUP($C279,PACK!$A:$A,PACK!$C:$D))</f>
        <v/>
      </c>
      <c r="M279" s="18"/>
      <c r="N279" s="7" t="str">
        <f>IF(ISBLANK(C279),"",SUMIFS($D$4:D279,$C$4:C279,C279))</f>
        <v/>
      </c>
    </row>
    <row r="280" spans="1:14" ht="19.5" customHeight="1" x14ac:dyDescent="0.25">
      <c r="A280" s="13"/>
      <c r="B280" s="14"/>
      <c r="C280" s="15"/>
      <c r="D280" s="13"/>
      <c r="E280" s="15"/>
      <c r="G280" s="16"/>
      <c r="H280" s="17"/>
      <c r="I280" s="41"/>
      <c r="J280" s="17"/>
      <c r="K280" s="17"/>
      <c r="L280" s="6" t="str" cm="1">
        <f t="array" ref="L280">IF(ISBLANK($C280),"",_xlfn.XLOOKUP($C280,PACK!$A:$A,PACK!$C:$D))</f>
        <v/>
      </c>
      <c r="M280" s="18"/>
      <c r="N280" s="7" t="str">
        <f>IF(ISBLANK(C280),"",SUMIFS($D$4:D280,$C$4:C280,C280))</f>
        <v/>
      </c>
    </row>
    <row r="281" spans="1:14" ht="19.5" customHeight="1" x14ac:dyDescent="0.25">
      <c r="A281" s="13"/>
      <c r="B281" s="14"/>
      <c r="C281" s="15"/>
      <c r="D281" s="13"/>
      <c r="E281" s="15"/>
      <c r="G281" s="16"/>
      <c r="H281" s="17"/>
      <c r="I281" s="41"/>
      <c r="J281" s="17"/>
      <c r="K281" s="17"/>
      <c r="L281" s="6" t="str" cm="1">
        <f t="array" ref="L281">IF(ISBLANK($C281),"",_xlfn.XLOOKUP($C281,PACK!$A:$A,PACK!$C:$D))</f>
        <v/>
      </c>
      <c r="M281" s="18"/>
      <c r="N281" s="7" t="str">
        <f>IF(ISBLANK(C281),"",SUMIFS($D$4:D281,$C$4:C281,C281))</f>
        <v/>
      </c>
    </row>
    <row r="282" spans="1:14" ht="19.5" customHeight="1" x14ac:dyDescent="0.25">
      <c r="A282" s="13"/>
      <c r="B282" s="14"/>
      <c r="C282" s="15"/>
      <c r="D282" s="13"/>
      <c r="E282" s="15"/>
      <c r="G282" s="16"/>
      <c r="H282" s="17"/>
      <c r="I282" s="41"/>
      <c r="J282" s="17"/>
      <c r="K282" s="17"/>
      <c r="L282" s="6" t="str" cm="1">
        <f t="array" ref="L282">IF(ISBLANK($C282),"",_xlfn.XLOOKUP($C282,PACK!$A:$A,PACK!$C:$D))</f>
        <v/>
      </c>
      <c r="M282" s="18"/>
      <c r="N282" s="7" t="str">
        <f>IF(ISBLANK(C282),"",SUMIFS($D$4:D282,$C$4:C282,C282))</f>
        <v/>
      </c>
    </row>
    <row r="283" spans="1:14" ht="19.5" customHeight="1" x14ac:dyDescent="0.25">
      <c r="A283" s="13"/>
      <c r="B283" s="14"/>
      <c r="C283" s="15"/>
      <c r="D283" s="13"/>
      <c r="E283" s="15"/>
      <c r="G283" s="16"/>
      <c r="H283" s="17"/>
      <c r="I283" s="41"/>
      <c r="J283" s="17"/>
      <c r="K283" s="17"/>
      <c r="L283" s="6" t="str" cm="1">
        <f t="array" ref="L283">IF(ISBLANK($C283),"",_xlfn.XLOOKUP($C283,PACK!$A:$A,PACK!$C:$D))</f>
        <v/>
      </c>
      <c r="M283" s="18"/>
      <c r="N283" s="7" t="str">
        <f>IF(ISBLANK(C283),"",SUMIFS($D$4:D283,$C$4:C283,C283))</f>
        <v/>
      </c>
    </row>
    <row r="284" spans="1:14" ht="19.5" customHeight="1" x14ac:dyDescent="0.25">
      <c r="A284" s="13"/>
      <c r="B284" s="14"/>
      <c r="C284" s="15"/>
      <c r="D284" s="13"/>
      <c r="E284" s="15"/>
      <c r="G284" s="16"/>
      <c r="H284" s="17"/>
      <c r="I284" s="41"/>
      <c r="J284" s="17"/>
      <c r="K284" s="17"/>
      <c r="L284" s="6" t="str" cm="1">
        <f t="array" ref="L284">IF(ISBLANK($C284),"",_xlfn.XLOOKUP($C284,PACK!$A:$A,PACK!$C:$D))</f>
        <v/>
      </c>
      <c r="M284" s="18"/>
      <c r="N284" s="7" t="str">
        <f>IF(ISBLANK(C284),"",SUMIFS($D$4:D284,$C$4:C284,C284))</f>
        <v/>
      </c>
    </row>
    <row r="285" spans="1:14" ht="19.5" customHeight="1" x14ac:dyDescent="0.25">
      <c r="A285" s="13"/>
      <c r="B285" s="14"/>
      <c r="C285" s="15"/>
      <c r="D285" s="13"/>
      <c r="E285" s="15"/>
      <c r="G285" s="16"/>
      <c r="H285" s="17"/>
      <c r="I285" s="41"/>
      <c r="J285" s="17"/>
      <c r="K285" s="17"/>
      <c r="L285" s="6" t="str" cm="1">
        <f t="array" ref="L285">IF(ISBLANK($C285),"",_xlfn.XLOOKUP($C285,PACK!$A:$A,PACK!$C:$D))</f>
        <v/>
      </c>
      <c r="M285" s="18"/>
      <c r="N285" s="7" t="str">
        <f>IF(ISBLANK(C285),"",SUMIFS($D$4:D285,$C$4:C285,C285))</f>
        <v/>
      </c>
    </row>
    <row r="286" spans="1:14" ht="19.5" customHeight="1" x14ac:dyDescent="0.25">
      <c r="A286" s="13"/>
      <c r="B286" s="14"/>
      <c r="C286" s="15"/>
      <c r="D286" s="13"/>
      <c r="E286" s="15"/>
      <c r="G286" s="16"/>
      <c r="H286" s="17"/>
      <c r="I286" s="41"/>
      <c r="J286" s="17"/>
      <c r="K286" s="17"/>
      <c r="L286" s="6" t="str" cm="1">
        <f t="array" ref="L286">IF(ISBLANK($C286),"",_xlfn.XLOOKUP($C286,PACK!$A:$A,PACK!$C:$D))</f>
        <v/>
      </c>
      <c r="M286" s="18"/>
      <c r="N286" s="7" t="str">
        <f>IF(ISBLANK(C286),"",SUMIFS($D$4:D286,$C$4:C286,C286))</f>
        <v/>
      </c>
    </row>
    <row r="287" spans="1:14" ht="19.5" customHeight="1" x14ac:dyDescent="0.25">
      <c r="A287" s="13"/>
      <c r="B287" s="14"/>
      <c r="C287" s="15"/>
      <c r="D287" s="13"/>
      <c r="E287" s="15"/>
      <c r="G287" s="16"/>
      <c r="H287" s="17"/>
      <c r="I287" s="41"/>
      <c r="J287" s="17"/>
      <c r="K287" s="17"/>
      <c r="L287" s="6" t="str" cm="1">
        <f t="array" ref="L287">IF(ISBLANK($C287),"",_xlfn.XLOOKUP($C287,PACK!$A:$A,PACK!$C:$D))</f>
        <v/>
      </c>
      <c r="M287" s="18"/>
      <c r="N287" s="7" t="str">
        <f>IF(ISBLANK(C287),"",SUMIFS($D$4:D287,$C$4:C287,C287))</f>
        <v/>
      </c>
    </row>
    <row r="288" spans="1:14" ht="19.5" customHeight="1" x14ac:dyDescent="0.25">
      <c r="A288" s="13"/>
      <c r="B288" s="14"/>
      <c r="C288" s="15"/>
      <c r="D288" s="13"/>
      <c r="E288" s="15"/>
      <c r="G288" s="16"/>
      <c r="H288" s="17"/>
      <c r="I288" s="41"/>
      <c r="J288" s="17"/>
      <c r="K288" s="17"/>
      <c r="L288" s="6" t="str" cm="1">
        <f t="array" ref="L288">IF(ISBLANK($C288),"",_xlfn.XLOOKUP($C288,PACK!$A:$A,PACK!$C:$D))</f>
        <v/>
      </c>
      <c r="M288" s="18"/>
      <c r="N288" s="7" t="str">
        <f>IF(ISBLANK(C288),"",SUMIFS($D$4:D288,$C$4:C288,C288))</f>
        <v/>
      </c>
    </row>
    <row r="289" spans="1:14" ht="19.5" customHeight="1" x14ac:dyDescent="0.25">
      <c r="A289" s="13"/>
      <c r="B289" s="14"/>
      <c r="C289" s="15"/>
      <c r="D289" s="13"/>
      <c r="E289" s="15"/>
      <c r="G289" s="16"/>
      <c r="H289" s="17"/>
      <c r="I289" s="41"/>
      <c r="J289" s="17"/>
      <c r="K289" s="17"/>
      <c r="L289" s="6" t="str" cm="1">
        <f t="array" ref="L289">IF(ISBLANK($C289),"",_xlfn.XLOOKUP($C289,PACK!$A:$A,PACK!$C:$D))</f>
        <v/>
      </c>
      <c r="M289" s="18"/>
      <c r="N289" s="7" t="str">
        <f>IF(ISBLANK(C289),"",SUMIFS($D$4:D289,$C$4:C289,C289))</f>
        <v/>
      </c>
    </row>
    <row r="290" spans="1:14" ht="19.5" customHeight="1" x14ac:dyDescent="0.25">
      <c r="A290" s="13"/>
      <c r="B290" s="14"/>
      <c r="C290" s="15"/>
      <c r="D290" s="13"/>
      <c r="E290" s="15"/>
      <c r="G290" s="16"/>
      <c r="H290" s="17"/>
      <c r="I290" s="41"/>
      <c r="J290" s="17"/>
      <c r="K290" s="17"/>
      <c r="L290" s="6" t="str" cm="1">
        <f t="array" ref="L290">IF(ISBLANK($C290),"",_xlfn.XLOOKUP($C290,PACK!$A:$A,PACK!$C:$D))</f>
        <v/>
      </c>
      <c r="M290" s="18"/>
      <c r="N290" s="7" t="str">
        <f>IF(ISBLANK(C290),"",SUMIFS($D$4:D290,$C$4:C290,C290))</f>
        <v/>
      </c>
    </row>
    <row r="291" spans="1:14" ht="19.5" customHeight="1" x14ac:dyDescent="0.25">
      <c r="A291" s="13"/>
      <c r="B291" s="14"/>
      <c r="C291" s="15"/>
      <c r="D291" s="13"/>
      <c r="E291" s="15"/>
      <c r="G291" s="16"/>
      <c r="H291" s="17"/>
      <c r="I291" s="41"/>
      <c r="J291" s="17"/>
      <c r="K291" s="17"/>
      <c r="L291" s="6" t="str" cm="1">
        <f t="array" ref="L291">IF(ISBLANK($C291),"",_xlfn.XLOOKUP($C291,PACK!$A:$A,PACK!$C:$D))</f>
        <v/>
      </c>
      <c r="M291" s="18"/>
      <c r="N291" s="7" t="str">
        <f>IF(ISBLANK(C291),"",SUMIFS($D$4:D291,$C$4:C291,C291))</f>
        <v/>
      </c>
    </row>
    <row r="292" spans="1:14" ht="19.5" customHeight="1" x14ac:dyDescent="0.25">
      <c r="A292" s="13"/>
      <c r="B292" s="14"/>
      <c r="C292" s="15"/>
      <c r="D292" s="13"/>
      <c r="E292" s="15"/>
      <c r="G292" s="16"/>
      <c r="H292" s="17"/>
      <c r="I292" s="41"/>
      <c r="J292" s="17"/>
      <c r="K292" s="17"/>
      <c r="L292" s="6" t="str" cm="1">
        <f t="array" ref="L292">IF(ISBLANK($C292),"",_xlfn.XLOOKUP($C292,PACK!$A:$A,PACK!$C:$D))</f>
        <v/>
      </c>
      <c r="M292" s="18"/>
      <c r="N292" s="7" t="str">
        <f>IF(ISBLANK(C292),"",SUMIFS($D$4:D292,$C$4:C292,C292))</f>
        <v/>
      </c>
    </row>
    <row r="293" spans="1:14" ht="19.5" customHeight="1" x14ac:dyDescent="0.25">
      <c r="A293" s="13"/>
      <c r="B293" s="14"/>
      <c r="C293" s="15"/>
      <c r="D293" s="13"/>
      <c r="E293" s="15"/>
      <c r="G293" s="16"/>
      <c r="H293" s="17"/>
      <c r="I293" s="41"/>
      <c r="J293" s="17"/>
      <c r="K293" s="17"/>
      <c r="L293" s="6" t="str" cm="1">
        <f t="array" ref="L293">IF(ISBLANK($C293),"",_xlfn.XLOOKUP($C293,PACK!$A:$A,PACK!$C:$D))</f>
        <v/>
      </c>
      <c r="M293" s="18"/>
      <c r="N293" s="7" t="str">
        <f>IF(ISBLANK(C293),"",SUMIFS($D$4:D293,$C$4:C293,C293))</f>
        <v/>
      </c>
    </row>
    <row r="294" spans="1:14" ht="19.5" customHeight="1" x14ac:dyDescent="0.25">
      <c r="A294" s="13"/>
      <c r="B294" s="14"/>
      <c r="C294" s="15"/>
      <c r="D294" s="13"/>
      <c r="E294" s="15"/>
      <c r="G294" s="16"/>
      <c r="H294" s="17"/>
      <c r="I294" s="41"/>
      <c r="J294" s="17"/>
      <c r="K294" s="17"/>
      <c r="L294" s="6" t="str" cm="1">
        <f t="array" ref="L294">IF(ISBLANK($C294),"",_xlfn.XLOOKUP($C294,PACK!$A:$A,PACK!$C:$D))</f>
        <v/>
      </c>
      <c r="M294" s="18"/>
      <c r="N294" s="7" t="str">
        <f>IF(ISBLANK(C294),"",SUMIFS($D$4:D294,$C$4:C294,C294))</f>
        <v/>
      </c>
    </row>
    <row r="295" spans="1:14" ht="19.5" customHeight="1" x14ac:dyDescent="0.25">
      <c r="A295" s="13"/>
      <c r="B295" s="14"/>
      <c r="C295" s="15"/>
      <c r="D295" s="13"/>
      <c r="E295" s="15"/>
      <c r="G295" s="16"/>
      <c r="H295" s="17"/>
      <c r="I295" s="41"/>
      <c r="J295" s="17"/>
      <c r="K295" s="17"/>
      <c r="L295" s="6" t="str" cm="1">
        <f t="array" ref="L295">IF(ISBLANK($C295),"",_xlfn.XLOOKUP($C295,PACK!$A:$A,PACK!$C:$D))</f>
        <v/>
      </c>
      <c r="M295" s="18"/>
      <c r="N295" s="7" t="str">
        <f>IF(ISBLANK(C295),"",SUMIFS($D$4:D295,$C$4:C295,C295))</f>
        <v/>
      </c>
    </row>
    <row r="296" spans="1:14" ht="19.5" customHeight="1" x14ac:dyDescent="0.25">
      <c r="A296" s="13"/>
      <c r="B296" s="14"/>
      <c r="C296" s="15"/>
      <c r="D296" s="13"/>
      <c r="E296" s="15"/>
      <c r="G296" s="16"/>
      <c r="H296" s="17"/>
      <c r="I296" s="41"/>
      <c r="J296" s="17"/>
      <c r="K296" s="17"/>
      <c r="L296" s="6" t="str" cm="1">
        <f t="array" ref="L296">IF(ISBLANK($C296),"",_xlfn.XLOOKUP($C296,PACK!$A:$A,PACK!$C:$D))</f>
        <v/>
      </c>
      <c r="M296" s="18"/>
      <c r="N296" s="7" t="str">
        <f>IF(ISBLANK(C296),"",SUMIFS($D$4:D296,$C$4:C296,C296))</f>
        <v/>
      </c>
    </row>
    <row r="297" spans="1:14" ht="19.5" customHeight="1" x14ac:dyDescent="0.25">
      <c r="A297" s="13"/>
      <c r="B297" s="14"/>
      <c r="C297" s="15"/>
      <c r="D297" s="13"/>
      <c r="E297" s="15"/>
      <c r="G297" s="16"/>
      <c r="H297" s="17"/>
      <c r="I297" s="41"/>
      <c r="J297" s="17"/>
      <c r="K297" s="17"/>
      <c r="L297" s="6" t="str" cm="1">
        <f t="array" ref="L297">IF(ISBLANK($C297),"",_xlfn.XLOOKUP($C297,PACK!$A:$A,PACK!$C:$D))</f>
        <v/>
      </c>
      <c r="M297" s="18"/>
      <c r="N297" s="7" t="str">
        <f>IF(ISBLANK(C297),"",SUMIFS($D$4:D297,$C$4:C297,C297))</f>
        <v/>
      </c>
    </row>
    <row r="298" spans="1:14" ht="19.5" customHeight="1" x14ac:dyDescent="0.25">
      <c r="A298" s="13"/>
      <c r="B298" s="14"/>
      <c r="C298" s="15"/>
      <c r="D298" s="13"/>
      <c r="E298" s="15"/>
      <c r="G298" s="16"/>
      <c r="H298" s="17"/>
      <c r="I298" s="41"/>
      <c r="J298" s="17"/>
      <c r="K298" s="17"/>
      <c r="L298" s="6" t="str" cm="1">
        <f t="array" ref="L298">IF(ISBLANK($C298),"",_xlfn.XLOOKUP($C298,PACK!$A:$A,PACK!$C:$D))</f>
        <v/>
      </c>
      <c r="M298" s="18"/>
      <c r="N298" s="7" t="str">
        <f>IF(ISBLANK(C298),"",SUMIFS($D$4:D298,$C$4:C298,C298))</f>
        <v/>
      </c>
    </row>
    <row r="299" spans="1:14" ht="19.5" customHeight="1" x14ac:dyDescent="0.25">
      <c r="A299" s="13"/>
      <c r="B299" s="14"/>
      <c r="C299" s="15"/>
      <c r="D299" s="13"/>
      <c r="E299" s="15"/>
      <c r="G299" s="16"/>
      <c r="H299" s="17"/>
      <c r="I299" s="41"/>
      <c r="J299" s="17"/>
      <c r="K299" s="17"/>
      <c r="L299" s="6" t="str" cm="1">
        <f t="array" ref="L299">IF(ISBLANK($C299),"",_xlfn.XLOOKUP($C299,PACK!$A:$A,PACK!$C:$D))</f>
        <v/>
      </c>
      <c r="M299" s="18"/>
      <c r="N299" s="7" t="str">
        <f>IF(ISBLANK(C299),"",SUMIFS($D$4:D299,$C$4:C299,C299))</f>
        <v/>
      </c>
    </row>
    <row r="300" spans="1:14" ht="19.5" customHeight="1" x14ac:dyDescent="0.25">
      <c r="A300" s="13"/>
      <c r="B300" s="14"/>
      <c r="C300" s="15"/>
      <c r="D300" s="13"/>
      <c r="E300" s="15"/>
      <c r="G300" s="16"/>
      <c r="H300" s="17"/>
      <c r="I300" s="41"/>
      <c r="J300" s="17"/>
      <c r="K300" s="17"/>
      <c r="L300" s="6" t="str" cm="1">
        <f t="array" ref="L300">IF(ISBLANK($C300),"",_xlfn.XLOOKUP($C300,PACK!$A:$A,PACK!$C:$D))</f>
        <v/>
      </c>
      <c r="M300" s="18"/>
      <c r="N300" s="7" t="str">
        <f>IF(ISBLANK(C300),"",SUMIFS($D$4:D300,$C$4:C300,C300))</f>
        <v/>
      </c>
    </row>
    <row r="301" spans="1:14" ht="19.5" customHeight="1" x14ac:dyDescent="0.25">
      <c r="A301" s="13"/>
      <c r="B301" s="14"/>
      <c r="C301" s="15"/>
      <c r="D301" s="13"/>
      <c r="E301" s="15"/>
      <c r="G301" s="16"/>
      <c r="H301" s="17"/>
      <c r="I301" s="41"/>
      <c r="J301" s="17"/>
      <c r="K301" s="17"/>
      <c r="L301" s="6" t="str" cm="1">
        <f t="array" ref="L301">IF(ISBLANK($C301),"",_xlfn.XLOOKUP($C301,PACK!$A:$A,PACK!$C:$D))</f>
        <v/>
      </c>
      <c r="M301" s="18"/>
      <c r="N301" s="7" t="str">
        <f>IF(ISBLANK(C301),"",SUMIFS($D$4:D301,$C$4:C301,C301))</f>
        <v/>
      </c>
    </row>
    <row r="302" spans="1:14" ht="19.5" customHeight="1" x14ac:dyDescent="0.25">
      <c r="A302" s="13"/>
      <c r="B302" s="14"/>
      <c r="C302" s="15"/>
      <c r="D302" s="13"/>
      <c r="E302" s="15"/>
      <c r="G302" s="16"/>
      <c r="H302" s="17"/>
      <c r="I302" s="41"/>
      <c r="J302" s="17"/>
      <c r="K302" s="17"/>
      <c r="L302" s="6" t="str" cm="1">
        <f t="array" ref="L302">IF(ISBLANK($C302),"",_xlfn.XLOOKUP($C302,PACK!$A:$A,PACK!$C:$D))</f>
        <v/>
      </c>
      <c r="M302" s="18"/>
      <c r="N302" s="7" t="str">
        <f>IF(ISBLANK(C302),"",SUMIFS($D$4:D302,$C$4:C302,C302))</f>
        <v/>
      </c>
    </row>
    <row r="303" spans="1:14" ht="19.5" customHeight="1" x14ac:dyDescent="0.25">
      <c r="A303" s="13"/>
      <c r="B303" s="14"/>
      <c r="C303" s="15"/>
      <c r="D303" s="13"/>
      <c r="E303" s="15"/>
      <c r="G303" s="16"/>
      <c r="H303" s="17"/>
      <c r="I303" s="41"/>
      <c r="J303" s="17"/>
      <c r="K303" s="17"/>
      <c r="L303" s="6" t="str" cm="1">
        <f t="array" ref="L303">IF(ISBLANK($C303),"",_xlfn.XLOOKUP($C303,PACK!$A:$A,PACK!$C:$D))</f>
        <v/>
      </c>
      <c r="M303" s="18"/>
      <c r="N303" s="7" t="str">
        <f>IF(ISBLANK(C303),"",SUMIFS($D$4:D303,$C$4:C303,C303))</f>
        <v/>
      </c>
    </row>
    <row r="304" spans="1:14" ht="19.5" customHeight="1" x14ac:dyDescent="0.25">
      <c r="A304" s="13"/>
      <c r="B304" s="14"/>
      <c r="C304" s="15"/>
      <c r="D304" s="13"/>
      <c r="E304" s="15"/>
      <c r="G304" s="16"/>
      <c r="H304" s="17"/>
      <c r="I304" s="41"/>
      <c r="J304" s="17"/>
      <c r="K304" s="17"/>
      <c r="L304" s="6" t="str" cm="1">
        <f t="array" ref="L304">IF(ISBLANK($C304),"",_xlfn.XLOOKUP($C304,PACK!$A:$A,PACK!$C:$D))</f>
        <v/>
      </c>
      <c r="M304" s="18"/>
      <c r="N304" s="7" t="str">
        <f>IF(ISBLANK(C304),"",SUMIFS($D$4:D304,$C$4:C304,C304))</f>
        <v/>
      </c>
    </row>
    <row r="305" spans="1:14" ht="19.5" customHeight="1" x14ac:dyDescent="0.25">
      <c r="A305" s="13"/>
      <c r="B305" s="14"/>
      <c r="C305" s="15"/>
      <c r="D305" s="13"/>
      <c r="E305" s="15"/>
      <c r="G305" s="16"/>
      <c r="H305" s="17"/>
      <c r="I305" s="41"/>
      <c r="J305" s="17"/>
      <c r="K305" s="17"/>
      <c r="L305" s="6" t="str" cm="1">
        <f t="array" ref="L305">IF(ISBLANK($C305),"",_xlfn.XLOOKUP($C305,PACK!$A:$A,PACK!$C:$D))</f>
        <v/>
      </c>
      <c r="M305" s="18"/>
      <c r="N305" s="7" t="str">
        <f>IF(ISBLANK(C305),"",SUMIFS($D$4:D305,$C$4:C305,C305))</f>
        <v/>
      </c>
    </row>
    <row r="306" spans="1:14" ht="19.5" customHeight="1" x14ac:dyDescent="0.25">
      <c r="A306" s="13"/>
      <c r="B306" s="14"/>
      <c r="C306" s="15"/>
      <c r="D306" s="13"/>
      <c r="E306" s="15"/>
      <c r="G306" s="16"/>
      <c r="H306" s="17"/>
      <c r="I306" s="41"/>
      <c r="J306" s="17"/>
      <c r="K306" s="17"/>
      <c r="L306" s="6" t="str" cm="1">
        <f t="array" ref="L306">IF(ISBLANK($C306),"",_xlfn.XLOOKUP($C306,PACK!$A:$A,PACK!$C:$D))</f>
        <v/>
      </c>
      <c r="M306" s="18"/>
      <c r="N306" s="7" t="str">
        <f>IF(ISBLANK(C306),"",SUMIFS($D$4:D306,$C$4:C306,C306))</f>
        <v/>
      </c>
    </row>
    <row r="307" spans="1:14" ht="19.5" customHeight="1" x14ac:dyDescent="0.25">
      <c r="A307" s="13"/>
      <c r="B307" s="14"/>
      <c r="C307" s="15"/>
      <c r="D307" s="13"/>
      <c r="E307" s="15"/>
      <c r="G307" s="16"/>
      <c r="H307" s="17"/>
      <c r="I307" s="41"/>
      <c r="J307" s="17"/>
      <c r="K307" s="17"/>
      <c r="L307" s="6" t="str" cm="1">
        <f t="array" ref="L307">IF(ISBLANK($C307),"",_xlfn.XLOOKUP($C307,PACK!$A:$A,PACK!$C:$D))</f>
        <v/>
      </c>
      <c r="M307" s="18"/>
      <c r="N307" s="7" t="str">
        <f>IF(ISBLANK(C307),"",SUMIFS($D$4:D307,$C$4:C307,C307))</f>
        <v/>
      </c>
    </row>
    <row r="308" spans="1:14" ht="19.5" customHeight="1" x14ac:dyDescent="0.25">
      <c r="A308" s="13"/>
      <c r="B308" s="14"/>
      <c r="C308" s="15"/>
      <c r="D308" s="13"/>
      <c r="E308" s="15"/>
      <c r="G308" s="16"/>
      <c r="H308" s="17"/>
      <c r="I308" s="41"/>
      <c r="J308" s="17"/>
      <c r="K308" s="17"/>
      <c r="L308" s="6" t="str" cm="1">
        <f t="array" ref="L308">IF(ISBLANK($C308),"",_xlfn.XLOOKUP($C308,PACK!$A:$A,PACK!$C:$D))</f>
        <v/>
      </c>
      <c r="M308" s="18"/>
      <c r="N308" s="7" t="str">
        <f>IF(ISBLANK(C308),"",SUMIFS($D$4:D308,$C$4:C308,C308))</f>
        <v/>
      </c>
    </row>
    <row r="309" spans="1:14" ht="19.5" customHeight="1" x14ac:dyDescent="0.25">
      <c r="A309" s="13"/>
      <c r="B309" s="14"/>
      <c r="C309" s="15"/>
      <c r="D309" s="13"/>
      <c r="E309" s="15"/>
      <c r="G309" s="16"/>
      <c r="H309" s="17"/>
      <c r="I309" s="41"/>
      <c r="J309" s="17"/>
      <c r="K309" s="17"/>
      <c r="L309" s="6" t="str" cm="1">
        <f t="array" ref="L309">IF(ISBLANK($C309),"",_xlfn.XLOOKUP($C309,PACK!$A:$A,PACK!$C:$D))</f>
        <v/>
      </c>
      <c r="M309" s="18"/>
      <c r="N309" s="7" t="str">
        <f>IF(ISBLANK(C309),"",SUMIFS($D$4:D309,$C$4:C309,C309))</f>
        <v/>
      </c>
    </row>
    <row r="310" spans="1:14" ht="19.5" customHeight="1" x14ac:dyDescent="0.25">
      <c r="A310" s="13"/>
      <c r="B310" s="14"/>
      <c r="C310" s="15"/>
      <c r="D310" s="13"/>
      <c r="E310" s="15"/>
      <c r="G310" s="16"/>
      <c r="H310" s="17"/>
      <c r="I310" s="41"/>
      <c r="J310" s="17"/>
      <c r="K310" s="17"/>
      <c r="L310" s="6" t="str" cm="1">
        <f t="array" ref="L310">IF(ISBLANK($C310),"",_xlfn.XLOOKUP($C310,PACK!$A:$A,PACK!$C:$D))</f>
        <v/>
      </c>
      <c r="M310" s="18"/>
      <c r="N310" s="7" t="str">
        <f>IF(ISBLANK(C310),"",SUMIFS($D$4:D310,$C$4:C310,C310))</f>
        <v/>
      </c>
    </row>
    <row r="311" spans="1:14" ht="19.5" customHeight="1" x14ac:dyDescent="0.25">
      <c r="A311" s="13"/>
      <c r="B311" s="14"/>
      <c r="C311" s="15"/>
      <c r="D311" s="13"/>
      <c r="E311" s="15"/>
      <c r="G311" s="16"/>
      <c r="H311" s="17"/>
      <c r="I311" s="41"/>
      <c r="J311" s="17"/>
      <c r="K311" s="17"/>
      <c r="L311" s="6" t="str" cm="1">
        <f t="array" ref="L311">IF(ISBLANK($C311),"",_xlfn.XLOOKUP($C311,PACK!$A:$A,PACK!$C:$D))</f>
        <v/>
      </c>
      <c r="M311" s="18"/>
      <c r="N311" s="7" t="str">
        <f>IF(ISBLANK(C311),"",SUMIFS($D$4:D311,$C$4:C311,C311))</f>
        <v/>
      </c>
    </row>
    <row r="312" spans="1:14" ht="19.5" customHeight="1" x14ac:dyDescent="0.25">
      <c r="A312" s="13"/>
      <c r="B312" s="14"/>
      <c r="C312" s="15"/>
      <c r="D312" s="13"/>
      <c r="E312" s="15"/>
      <c r="G312" s="16"/>
      <c r="H312" s="17"/>
      <c r="I312" s="41"/>
      <c r="J312" s="17"/>
      <c r="K312" s="17"/>
      <c r="L312" s="6" t="str" cm="1">
        <f t="array" ref="L312">IF(ISBLANK($C312),"",_xlfn.XLOOKUP($C312,PACK!$A:$A,PACK!$C:$D))</f>
        <v/>
      </c>
      <c r="M312" s="18"/>
      <c r="N312" s="7" t="str">
        <f>IF(ISBLANK(C312),"",SUMIFS($D$4:D312,$C$4:C312,C312))</f>
        <v/>
      </c>
    </row>
    <row r="313" spans="1:14" ht="19.5" customHeight="1" x14ac:dyDescent="0.25">
      <c r="A313" s="13"/>
      <c r="B313" s="14"/>
      <c r="C313" s="15"/>
      <c r="D313" s="13"/>
      <c r="E313" s="15"/>
      <c r="G313" s="16"/>
      <c r="H313" s="17"/>
      <c r="I313" s="41"/>
      <c r="J313" s="17"/>
      <c r="K313" s="17"/>
      <c r="L313" s="6" t="str" cm="1">
        <f t="array" ref="L313">IF(ISBLANK($C313),"",_xlfn.XLOOKUP($C313,PACK!$A:$A,PACK!$C:$D))</f>
        <v/>
      </c>
      <c r="M313" s="18"/>
      <c r="N313" s="7" t="str">
        <f>IF(ISBLANK(C313),"",SUMIFS($D$4:D313,$C$4:C313,C313))</f>
        <v/>
      </c>
    </row>
    <row r="314" spans="1:14" ht="19.5" customHeight="1" x14ac:dyDescent="0.25">
      <c r="A314" s="13"/>
      <c r="B314" s="14"/>
      <c r="C314" s="15"/>
      <c r="D314" s="13"/>
      <c r="E314" s="15"/>
      <c r="G314" s="16"/>
      <c r="H314" s="17"/>
      <c r="I314" s="41"/>
      <c r="J314" s="17"/>
      <c r="K314" s="17"/>
      <c r="L314" s="6" t="str" cm="1">
        <f t="array" ref="L314">IF(ISBLANK($C314),"",_xlfn.XLOOKUP($C314,PACK!$A:$A,PACK!$C:$D))</f>
        <v/>
      </c>
      <c r="M314" s="18"/>
      <c r="N314" s="7" t="str">
        <f>IF(ISBLANK(C314),"",SUMIFS($D$4:D314,$C$4:C314,C314))</f>
        <v/>
      </c>
    </row>
    <row r="315" spans="1:14" ht="19.5" customHeight="1" x14ac:dyDescent="0.25">
      <c r="A315" s="13"/>
      <c r="B315" s="14"/>
      <c r="C315" s="15"/>
      <c r="D315" s="13"/>
      <c r="E315" s="15"/>
      <c r="G315" s="16"/>
      <c r="H315" s="17"/>
      <c r="I315" s="41"/>
      <c r="J315" s="17"/>
      <c r="K315" s="17"/>
      <c r="L315" s="6" t="str" cm="1">
        <f t="array" ref="L315">IF(ISBLANK($C315),"",_xlfn.XLOOKUP($C315,PACK!$A:$A,PACK!$C:$D))</f>
        <v/>
      </c>
      <c r="M315" s="18"/>
      <c r="N315" s="7" t="str">
        <f>IF(ISBLANK(C315),"",SUMIFS($D$4:D315,$C$4:C315,C315))</f>
        <v/>
      </c>
    </row>
    <row r="316" spans="1:14" ht="19.5" customHeight="1" x14ac:dyDescent="0.25">
      <c r="A316" s="13"/>
      <c r="B316" s="14"/>
      <c r="C316" s="15"/>
      <c r="D316" s="13"/>
      <c r="E316" s="15"/>
      <c r="G316" s="16"/>
      <c r="H316" s="17"/>
      <c r="I316" s="41"/>
      <c r="J316" s="17"/>
      <c r="K316" s="17"/>
      <c r="L316" s="6" t="str" cm="1">
        <f t="array" ref="L316">IF(ISBLANK($C316),"",_xlfn.XLOOKUP($C316,PACK!$A:$A,PACK!$C:$D))</f>
        <v/>
      </c>
      <c r="M316" s="18"/>
      <c r="N316" s="7" t="str">
        <f>IF(ISBLANK(C316),"",SUMIFS($D$4:D316,$C$4:C316,C316))</f>
        <v/>
      </c>
    </row>
    <row r="317" spans="1:14" ht="19.5" customHeight="1" x14ac:dyDescent="0.25">
      <c r="A317" s="13"/>
      <c r="B317" s="14"/>
      <c r="C317" s="15"/>
      <c r="D317" s="13"/>
      <c r="E317" s="15"/>
      <c r="G317" s="16"/>
      <c r="H317" s="17"/>
      <c r="I317" s="41"/>
      <c r="J317" s="17"/>
      <c r="K317" s="17"/>
      <c r="L317" s="6" t="str" cm="1">
        <f t="array" ref="L317">IF(ISBLANK($C317),"",_xlfn.XLOOKUP($C317,PACK!$A:$A,PACK!$C:$D))</f>
        <v/>
      </c>
      <c r="M317" s="18"/>
      <c r="N317" s="7" t="str">
        <f>IF(ISBLANK(C317),"",SUMIFS($D$4:D317,$C$4:C317,C317))</f>
        <v/>
      </c>
    </row>
    <row r="318" spans="1:14" ht="19.5" customHeight="1" x14ac:dyDescent="0.25">
      <c r="A318" s="13"/>
      <c r="B318" s="14"/>
      <c r="C318" s="15"/>
      <c r="D318" s="13"/>
      <c r="E318" s="15"/>
      <c r="G318" s="16"/>
      <c r="H318" s="17"/>
      <c r="I318" s="41"/>
      <c r="J318" s="17"/>
      <c r="K318" s="17"/>
      <c r="L318" s="6" t="str" cm="1">
        <f t="array" ref="L318">IF(ISBLANK($C318),"",_xlfn.XLOOKUP($C318,PACK!$A:$A,PACK!$C:$D))</f>
        <v/>
      </c>
      <c r="M318" s="18"/>
      <c r="N318" s="7" t="str">
        <f>IF(ISBLANK(C318),"",SUMIFS($D$4:D318,$C$4:C318,C318))</f>
        <v/>
      </c>
    </row>
    <row r="319" spans="1:14" ht="19.5" customHeight="1" x14ac:dyDescent="0.25">
      <c r="A319" s="13"/>
      <c r="B319" s="14"/>
      <c r="C319" s="15"/>
      <c r="D319" s="13"/>
      <c r="E319" s="15"/>
      <c r="G319" s="16"/>
      <c r="H319" s="17"/>
      <c r="I319" s="41"/>
      <c r="J319" s="17"/>
      <c r="K319" s="17"/>
      <c r="L319" s="6" t="str" cm="1">
        <f t="array" ref="L319">IF(ISBLANK($C319),"",_xlfn.XLOOKUP($C319,PACK!$A:$A,PACK!$C:$D))</f>
        <v/>
      </c>
      <c r="M319" s="18"/>
      <c r="N319" s="7" t="str">
        <f>IF(ISBLANK(C319),"",SUMIFS($D$4:D319,$C$4:C319,C319))</f>
        <v/>
      </c>
    </row>
    <row r="320" spans="1:14" ht="19.5" customHeight="1" x14ac:dyDescent="0.25">
      <c r="A320" s="13"/>
      <c r="B320" s="14"/>
      <c r="C320" s="15"/>
      <c r="D320" s="13"/>
      <c r="E320" s="15"/>
      <c r="G320" s="16"/>
      <c r="H320" s="17"/>
      <c r="I320" s="41"/>
      <c r="J320" s="17"/>
      <c r="K320" s="17"/>
      <c r="L320" s="6" t="str" cm="1">
        <f t="array" ref="L320">IF(ISBLANK($C320),"",_xlfn.XLOOKUP($C320,PACK!$A:$A,PACK!$C:$D))</f>
        <v/>
      </c>
      <c r="M320" s="18"/>
      <c r="N320" s="7" t="str">
        <f>IF(ISBLANK(C320),"",SUMIFS($D$4:D320,$C$4:C320,C320))</f>
        <v/>
      </c>
    </row>
    <row r="321" spans="1:14" ht="19.5" customHeight="1" x14ac:dyDescent="0.25">
      <c r="A321" s="13"/>
      <c r="B321" s="14"/>
      <c r="C321" s="15"/>
      <c r="D321" s="13"/>
      <c r="E321" s="15"/>
      <c r="G321" s="16"/>
      <c r="H321" s="17"/>
      <c r="I321" s="41"/>
      <c r="J321" s="17"/>
      <c r="K321" s="17"/>
      <c r="L321" s="6" t="str" cm="1">
        <f t="array" ref="L321">IF(ISBLANK($C321),"",_xlfn.XLOOKUP($C321,PACK!$A:$A,PACK!$C:$D))</f>
        <v/>
      </c>
      <c r="M321" s="18"/>
      <c r="N321" s="7" t="str">
        <f>IF(ISBLANK(C321),"",SUMIFS($D$4:D321,$C$4:C321,C321))</f>
        <v/>
      </c>
    </row>
    <row r="322" spans="1:14" ht="19.5" customHeight="1" x14ac:dyDescent="0.25">
      <c r="A322" s="13"/>
      <c r="B322" s="14"/>
      <c r="C322" s="15"/>
      <c r="D322" s="13"/>
      <c r="E322" s="15"/>
      <c r="G322" s="16"/>
      <c r="H322" s="17"/>
      <c r="I322" s="41"/>
      <c r="J322" s="17"/>
      <c r="K322" s="17"/>
      <c r="L322" s="6" t="str" cm="1">
        <f t="array" ref="L322">IF(ISBLANK($C322),"",_xlfn.XLOOKUP($C322,PACK!$A:$A,PACK!$C:$D))</f>
        <v/>
      </c>
      <c r="M322" s="18"/>
      <c r="N322" s="7" t="str">
        <f>IF(ISBLANK(C322),"",SUMIFS($D$4:D322,$C$4:C322,C322))</f>
        <v/>
      </c>
    </row>
    <row r="323" spans="1:14" ht="19.5" customHeight="1" x14ac:dyDescent="0.25">
      <c r="A323" s="13"/>
      <c r="B323" s="14"/>
      <c r="C323" s="15"/>
      <c r="D323" s="13"/>
      <c r="E323" s="15"/>
      <c r="G323" s="16"/>
      <c r="H323" s="17"/>
      <c r="I323" s="41"/>
      <c r="J323" s="17"/>
      <c r="K323" s="17"/>
      <c r="L323" s="6" t="str" cm="1">
        <f t="array" ref="L323">IF(ISBLANK($C323),"",_xlfn.XLOOKUP($C323,PACK!$A:$A,PACK!$C:$D))</f>
        <v/>
      </c>
      <c r="M323" s="18"/>
      <c r="N323" s="7" t="str">
        <f>IF(ISBLANK(C323),"",SUMIFS($D$4:D323,$C$4:C323,C323))</f>
        <v/>
      </c>
    </row>
    <row r="324" spans="1:14" ht="19.5" customHeight="1" x14ac:dyDescent="0.25">
      <c r="A324" s="13"/>
      <c r="B324" s="14"/>
      <c r="C324" s="15"/>
      <c r="D324" s="13"/>
      <c r="E324" s="15"/>
      <c r="G324" s="16"/>
      <c r="H324" s="17"/>
      <c r="I324" s="41"/>
      <c r="J324" s="17"/>
      <c r="K324" s="17"/>
      <c r="L324" s="6" t="str" cm="1">
        <f t="array" ref="L324">IF(ISBLANK($C324),"",_xlfn.XLOOKUP($C324,PACK!$A:$A,PACK!$C:$D))</f>
        <v/>
      </c>
      <c r="M324" s="18"/>
      <c r="N324" s="7" t="str">
        <f>IF(ISBLANK(C324),"",SUMIFS($D$4:D324,$C$4:C324,C324))</f>
        <v/>
      </c>
    </row>
    <row r="325" spans="1:14" ht="19.5" customHeight="1" x14ac:dyDescent="0.25">
      <c r="A325" s="13"/>
      <c r="B325" s="14"/>
      <c r="C325" s="15"/>
      <c r="D325" s="13"/>
      <c r="E325" s="15"/>
      <c r="G325" s="16"/>
      <c r="H325" s="17"/>
      <c r="I325" s="41"/>
      <c r="J325" s="17"/>
      <c r="K325" s="17"/>
      <c r="L325" s="6" t="str" cm="1">
        <f t="array" ref="L325">IF(ISBLANK($C325),"",_xlfn.XLOOKUP($C325,PACK!$A:$A,PACK!$C:$D))</f>
        <v/>
      </c>
      <c r="M325" s="18"/>
      <c r="N325" s="7" t="str">
        <f>IF(ISBLANK(C325),"",SUMIFS($D$4:D325,$C$4:C325,C325))</f>
        <v/>
      </c>
    </row>
    <row r="326" spans="1:14" ht="19.5" customHeight="1" x14ac:dyDescent="0.25">
      <c r="A326" s="13"/>
      <c r="B326" s="14"/>
      <c r="C326" s="15"/>
      <c r="D326" s="13"/>
      <c r="E326" s="15"/>
      <c r="G326" s="16"/>
      <c r="H326" s="17"/>
      <c r="I326" s="41"/>
      <c r="J326" s="17"/>
      <c r="K326" s="17"/>
      <c r="L326" s="6" t="str" cm="1">
        <f t="array" ref="L326">IF(ISBLANK($C326),"",_xlfn.XLOOKUP($C326,PACK!$A:$A,PACK!$C:$D))</f>
        <v/>
      </c>
      <c r="M326" s="18"/>
      <c r="N326" s="7" t="str">
        <f>IF(ISBLANK(C326),"",SUMIFS($D$4:D326,$C$4:C326,C326))</f>
        <v/>
      </c>
    </row>
    <row r="327" spans="1:14" ht="19.5" customHeight="1" x14ac:dyDescent="0.25">
      <c r="A327" s="13"/>
      <c r="B327" s="14"/>
      <c r="C327" s="15"/>
      <c r="D327" s="13"/>
      <c r="E327" s="15"/>
      <c r="G327" s="16"/>
      <c r="H327" s="17"/>
      <c r="I327" s="41"/>
      <c r="J327" s="17"/>
      <c r="K327" s="17"/>
      <c r="L327" s="6" t="str" cm="1">
        <f t="array" ref="L327">IF(ISBLANK($C327),"",_xlfn.XLOOKUP($C327,PACK!$A:$A,PACK!$C:$D))</f>
        <v/>
      </c>
      <c r="M327" s="18"/>
      <c r="N327" s="7" t="str">
        <f>IF(ISBLANK(C327),"",SUMIFS($D$4:D327,$C$4:C327,C327))</f>
        <v/>
      </c>
    </row>
    <row r="328" spans="1:14" ht="19.5" customHeight="1" x14ac:dyDescent="0.25">
      <c r="A328" s="13"/>
      <c r="B328" s="14"/>
      <c r="C328" s="15"/>
      <c r="D328" s="13"/>
      <c r="E328" s="15"/>
      <c r="G328" s="16"/>
      <c r="H328" s="17"/>
      <c r="I328" s="41"/>
      <c r="J328" s="17"/>
      <c r="K328" s="17"/>
      <c r="L328" s="6" t="str" cm="1">
        <f t="array" ref="L328">IF(ISBLANK($C328),"",_xlfn.XLOOKUP($C328,PACK!$A:$A,PACK!$C:$D))</f>
        <v/>
      </c>
      <c r="M328" s="18"/>
      <c r="N328" s="7" t="str">
        <f>IF(ISBLANK(C328),"",SUMIFS($D$4:D328,$C$4:C328,C328))</f>
        <v/>
      </c>
    </row>
    <row r="329" spans="1:14" ht="19.5" customHeight="1" x14ac:dyDescent="0.25">
      <c r="A329" s="13"/>
      <c r="B329" s="14"/>
      <c r="C329" s="15"/>
      <c r="D329" s="13"/>
      <c r="E329" s="15"/>
      <c r="G329" s="16"/>
      <c r="H329" s="17"/>
      <c r="I329" s="41"/>
      <c r="J329" s="17"/>
      <c r="K329" s="17"/>
      <c r="L329" s="6" t="str" cm="1">
        <f t="array" ref="L329">IF(ISBLANK($C329),"",_xlfn.XLOOKUP($C329,PACK!$A:$A,PACK!$C:$D))</f>
        <v/>
      </c>
      <c r="M329" s="18"/>
      <c r="N329" s="7" t="str">
        <f>IF(ISBLANK(C329),"",SUMIFS($D$4:D329,$C$4:C329,C329))</f>
        <v/>
      </c>
    </row>
    <row r="330" spans="1:14" ht="19.5" customHeight="1" x14ac:dyDescent="0.25">
      <c r="A330" s="13"/>
      <c r="B330" s="14"/>
      <c r="C330" s="15"/>
      <c r="D330" s="13"/>
      <c r="E330" s="15"/>
      <c r="G330" s="16"/>
      <c r="H330" s="17"/>
      <c r="I330" s="41"/>
      <c r="J330" s="17"/>
      <c r="K330" s="17"/>
      <c r="L330" s="6" t="str" cm="1">
        <f t="array" ref="L330">IF(ISBLANK($C330),"",_xlfn.XLOOKUP($C330,PACK!$A:$A,PACK!$C:$D))</f>
        <v/>
      </c>
      <c r="M330" s="18"/>
      <c r="N330" s="7" t="str">
        <f>IF(ISBLANK(C330),"",SUMIFS($D$4:D330,$C$4:C330,C330))</f>
        <v/>
      </c>
    </row>
    <row r="331" spans="1:14" ht="19.5" customHeight="1" x14ac:dyDescent="0.25">
      <c r="A331" s="13"/>
      <c r="B331" s="14"/>
      <c r="C331" s="15"/>
      <c r="D331" s="13"/>
      <c r="E331" s="15"/>
      <c r="G331" s="16"/>
      <c r="H331" s="17"/>
      <c r="I331" s="41"/>
      <c r="J331" s="17"/>
      <c r="K331" s="17"/>
      <c r="L331" s="6" t="str" cm="1">
        <f t="array" ref="L331">IF(ISBLANK($C331),"",_xlfn.XLOOKUP($C331,PACK!$A:$A,PACK!$C:$D))</f>
        <v/>
      </c>
      <c r="M331" s="18"/>
      <c r="N331" s="7" t="str">
        <f>IF(ISBLANK(C331),"",SUMIFS($D$4:D331,$C$4:C331,C331))</f>
        <v/>
      </c>
    </row>
    <row r="332" spans="1:14" ht="19.5" customHeight="1" x14ac:dyDescent="0.25">
      <c r="A332" s="13"/>
      <c r="B332" s="14"/>
      <c r="C332" s="15"/>
      <c r="D332" s="13"/>
      <c r="E332" s="15"/>
      <c r="G332" s="16"/>
      <c r="H332" s="17"/>
      <c r="I332" s="41"/>
      <c r="J332" s="17"/>
      <c r="K332" s="17"/>
      <c r="L332" s="6" t="str" cm="1">
        <f t="array" ref="L332">IF(ISBLANK($C332),"",_xlfn.XLOOKUP($C332,PACK!$A:$A,PACK!$C:$D))</f>
        <v/>
      </c>
      <c r="M332" s="18"/>
      <c r="N332" s="7" t="str">
        <f>IF(ISBLANK(C332),"",SUMIFS($D$4:D332,$C$4:C332,C332))</f>
        <v/>
      </c>
    </row>
    <row r="333" spans="1:14" ht="19.5" customHeight="1" x14ac:dyDescent="0.25">
      <c r="A333" s="13"/>
      <c r="B333" s="14"/>
      <c r="C333" s="15"/>
      <c r="D333" s="13"/>
      <c r="E333" s="15"/>
      <c r="G333" s="16"/>
      <c r="H333" s="17"/>
      <c r="I333" s="41"/>
      <c r="J333" s="17"/>
      <c r="K333" s="17"/>
      <c r="L333" s="6" t="str" cm="1">
        <f t="array" ref="L333">IF(ISBLANK($C333),"",_xlfn.XLOOKUP($C333,PACK!$A:$A,PACK!$C:$D))</f>
        <v/>
      </c>
      <c r="M333" s="18"/>
      <c r="N333" s="7" t="str">
        <f>IF(ISBLANK(C333),"",SUMIFS($D$4:D333,$C$4:C333,C333))</f>
        <v/>
      </c>
    </row>
    <row r="334" spans="1:14" ht="19.5" customHeight="1" x14ac:dyDescent="0.25">
      <c r="A334" s="13"/>
      <c r="B334" s="14"/>
      <c r="C334" s="15"/>
      <c r="D334" s="13"/>
      <c r="E334" s="15"/>
      <c r="G334" s="16"/>
      <c r="H334" s="17"/>
      <c r="I334" s="41"/>
      <c r="J334" s="17"/>
      <c r="K334" s="17"/>
      <c r="L334" s="6" t="str" cm="1">
        <f t="array" ref="L334">IF(ISBLANK($C334),"",_xlfn.XLOOKUP($C334,PACK!$A:$A,PACK!$C:$D))</f>
        <v/>
      </c>
      <c r="M334" s="18"/>
      <c r="N334" s="7" t="str">
        <f>IF(ISBLANK(C334),"",SUMIFS($D$4:D334,$C$4:C334,C334))</f>
        <v/>
      </c>
    </row>
    <row r="335" spans="1:14" ht="19.5" customHeight="1" x14ac:dyDescent="0.25">
      <c r="A335" s="13"/>
      <c r="B335" s="14"/>
      <c r="C335" s="15"/>
      <c r="D335" s="13"/>
      <c r="E335" s="15"/>
      <c r="G335" s="16"/>
      <c r="H335" s="17"/>
      <c r="I335" s="41"/>
      <c r="J335" s="17"/>
      <c r="K335" s="17"/>
      <c r="L335" s="6" t="str" cm="1">
        <f t="array" ref="L335">IF(ISBLANK($C335),"",_xlfn.XLOOKUP($C335,PACK!$A:$A,PACK!$C:$D))</f>
        <v/>
      </c>
      <c r="M335" s="18"/>
      <c r="N335" s="7" t="str">
        <f>IF(ISBLANK(C335),"",SUMIFS($D$4:D335,$C$4:C335,C335))</f>
        <v/>
      </c>
    </row>
    <row r="336" spans="1:14" ht="19.5" customHeight="1" x14ac:dyDescent="0.25">
      <c r="A336" s="13"/>
      <c r="B336" s="14"/>
      <c r="C336" s="15"/>
      <c r="D336" s="13"/>
      <c r="E336" s="15"/>
      <c r="G336" s="16"/>
      <c r="H336" s="17"/>
      <c r="I336" s="41"/>
      <c r="J336" s="17"/>
      <c r="K336" s="17"/>
      <c r="L336" s="6" t="str" cm="1">
        <f t="array" ref="L336">IF(ISBLANK($C336),"",_xlfn.XLOOKUP($C336,PACK!$A:$A,PACK!$C:$D))</f>
        <v/>
      </c>
      <c r="M336" s="18"/>
      <c r="N336" s="7" t="str">
        <f>IF(ISBLANK(C336),"",SUMIFS($D$4:D336,$C$4:C336,C336))</f>
        <v/>
      </c>
    </row>
    <row r="337" spans="1:14" ht="19.5" customHeight="1" x14ac:dyDescent="0.25">
      <c r="A337" s="13"/>
      <c r="B337" s="14"/>
      <c r="C337" s="15"/>
      <c r="D337" s="13"/>
      <c r="E337" s="15"/>
      <c r="G337" s="16"/>
      <c r="H337" s="17"/>
      <c r="I337" s="41"/>
      <c r="J337" s="17"/>
      <c r="K337" s="17"/>
      <c r="L337" s="6" t="str" cm="1">
        <f t="array" ref="L337">IF(ISBLANK($C337),"",_xlfn.XLOOKUP($C337,PACK!$A:$A,PACK!$C:$D))</f>
        <v/>
      </c>
      <c r="M337" s="18"/>
      <c r="N337" s="7" t="str">
        <f>IF(ISBLANK(C337),"",SUMIFS($D$4:D337,$C$4:C337,C337))</f>
        <v/>
      </c>
    </row>
    <row r="338" spans="1:14" ht="19.5" customHeight="1" x14ac:dyDescent="0.25">
      <c r="A338" s="13"/>
      <c r="B338" s="14"/>
      <c r="C338" s="15"/>
      <c r="D338" s="13"/>
      <c r="E338" s="15"/>
      <c r="G338" s="16"/>
      <c r="H338" s="17"/>
      <c r="I338" s="41"/>
      <c r="J338" s="17"/>
      <c r="K338" s="17"/>
      <c r="L338" s="6" t="str" cm="1">
        <f t="array" ref="L338">IF(ISBLANK($C338),"",_xlfn.XLOOKUP($C338,PACK!$A:$A,PACK!$C:$D))</f>
        <v/>
      </c>
      <c r="M338" s="18"/>
      <c r="N338" s="7" t="str">
        <f>IF(ISBLANK(C338),"",SUMIFS($D$4:D338,$C$4:C338,C338))</f>
        <v/>
      </c>
    </row>
    <row r="339" spans="1:14" ht="19.5" customHeight="1" x14ac:dyDescent="0.25">
      <c r="A339" s="13"/>
      <c r="B339" s="14"/>
      <c r="C339" s="15"/>
      <c r="D339" s="13"/>
      <c r="E339" s="15"/>
      <c r="G339" s="16"/>
      <c r="H339" s="17"/>
      <c r="I339" s="41"/>
      <c r="J339" s="17"/>
      <c r="K339" s="17"/>
      <c r="L339" s="6" t="str" cm="1">
        <f t="array" ref="L339">IF(ISBLANK($C339),"",_xlfn.XLOOKUP($C339,PACK!$A:$A,PACK!$C:$D))</f>
        <v/>
      </c>
      <c r="M339" s="18"/>
      <c r="N339" s="7" t="str">
        <f>IF(ISBLANK(C339),"",SUMIFS($D$4:D339,$C$4:C339,C339))</f>
        <v/>
      </c>
    </row>
    <row r="340" spans="1:14" ht="19.5" customHeight="1" x14ac:dyDescent="0.25">
      <c r="A340" s="13"/>
      <c r="B340" s="14"/>
      <c r="C340" s="15"/>
      <c r="D340" s="13"/>
      <c r="E340" s="15"/>
      <c r="G340" s="16"/>
      <c r="H340" s="17"/>
      <c r="I340" s="41"/>
      <c r="J340" s="17"/>
      <c r="K340" s="17"/>
      <c r="L340" s="6" t="str" cm="1">
        <f t="array" ref="L340">IF(ISBLANK($C340),"",_xlfn.XLOOKUP($C340,PACK!$A:$A,PACK!$C:$D))</f>
        <v/>
      </c>
      <c r="M340" s="18"/>
      <c r="N340" s="7" t="str">
        <f>IF(ISBLANK(C340),"",SUMIFS($D$4:D340,$C$4:C340,C340))</f>
        <v/>
      </c>
    </row>
    <row r="341" spans="1:14" ht="19.5" customHeight="1" x14ac:dyDescent="0.25">
      <c r="A341" s="13"/>
      <c r="B341" s="14"/>
      <c r="C341" s="15"/>
      <c r="D341" s="13"/>
      <c r="E341" s="15"/>
      <c r="G341" s="16"/>
      <c r="H341" s="17"/>
      <c r="I341" s="41"/>
      <c r="J341" s="17"/>
      <c r="K341" s="17"/>
      <c r="L341" s="6" t="str" cm="1">
        <f t="array" ref="L341">IF(ISBLANK($C341),"",_xlfn.XLOOKUP($C341,PACK!$A:$A,PACK!$C:$D))</f>
        <v/>
      </c>
      <c r="M341" s="18"/>
      <c r="N341" s="7" t="str">
        <f>IF(ISBLANK(C341),"",SUMIFS($D$4:D341,$C$4:C341,C341))</f>
        <v/>
      </c>
    </row>
    <row r="342" spans="1:14" ht="19.5" customHeight="1" x14ac:dyDescent="0.25">
      <c r="A342" s="13"/>
      <c r="B342" s="14"/>
      <c r="C342" s="15"/>
      <c r="D342" s="13"/>
      <c r="E342" s="15"/>
      <c r="G342" s="16"/>
      <c r="H342" s="17"/>
      <c r="I342" s="41"/>
      <c r="J342" s="17"/>
      <c r="K342" s="17"/>
      <c r="L342" s="6" t="str" cm="1">
        <f t="array" ref="L342">IF(ISBLANK($C342),"",_xlfn.XLOOKUP($C342,PACK!$A:$A,PACK!$C:$D))</f>
        <v/>
      </c>
      <c r="M342" s="18"/>
      <c r="N342" s="7" t="str">
        <f>IF(ISBLANK(C342),"",SUMIFS($D$4:D342,$C$4:C342,C342))</f>
        <v/>
      </c>
    </row>
    <row r="343" spans="1:14" ht="19.5" customHeight="1" x14ac:dyDescent="0.25">
      <c r="A343" s="13"/>
      <c r="B343" s="14"/>
      <c r="C343" s="15"/>
      <c r="D343" s="13"/>
      <c r="E343" s="15"/>
      <c r="G343" s="16"/>
      <c r="H343" s="17"/>
      <c r="I343" s="41"/>
      <c r="J343" s="17"/>
      <c r="K343" s="17"/>
      <c r="L343" s="6" t="str" cm="1">
        <f t="array" ref="L343">IF(ISBLANK($C343),"",_xlfn.XLOOKUP($C343,PACK!$A:$A,PACK!$C:$D))</f>
        <v/>
      </c>
      <c r="M343" s="18"/>
      <c r="N343" s="7" t="str">
        <f>IF(ISBLANK(C343),"",SUMIFS($D$4:D343,$C$4:C343,C343))</f>
        <v/>
      </c>
    </row>
    <row r="344" spans="1:14" ht="19.5" customHeight="1" x14ac:dyDescent="0.25">
      <c r="A344" s="13"/>
      <c r="B344" s="14"/>
      <c r="C344" s="15"/>
      <c r="D344" s="13"/>
      <c r="E344" s="15"/>
      <c r="G344" s="16"/>
      <c r="H344" s="17"/>
      <c r="I344" s="41"/>
      <c r="J344" s="17"/>
      <c r="K344" s="17"/>
      <c r="L344" s="6" t="str" cm="1">
        <f t="array" ref="L344">IF(ISBLANK($C344),"",_xlfn.XLOOKUP($C344,PACK!$A:$A,PACK!$C:$D))</f>
        <v/>
      </c>
      <c r="M344" s="18"/>
      <c r="N344" s="7" t="str">
        <f>IF(ISBLANK(C344),"",SUMIFS($D$4:D344,$C$4:C344,C344))</f>
        <v/>
      </c>
    </row>
    <row r="345" spans="1:14" ht="19.5" customHeight="1" x14ac:dyDescent="0.25">
      <c r="A345" s="13"/>
      <c r="B345" s="14"/>
      <c r="C345" s="15"/>
      <c r="D345" s="13"/>
      <c r="E345" s="15"/>
      <c r="G345" s="16"/>
      <c r="H345" s="17"/>
      <c r="I345" s="41"/>
      <c r="J345" s="17"/>
      <c r="K345" s="17"/>
      <c r="L345" s="6" t="str" cm="1">
        <f t="array" ref="L345">IF(ISBLANK($C345),"",_xlfn.XLOOKUP($C345,PACK!$A:$A,PACK!$C:$D))</f>
        <v/>
      </c>
      <c r="M345" s="18"/>
      <c r="N345" s="7" t="str">
        <f>IF(ISBLANK(C345),"",SUMIFS($D$4:D345,$C$4:C345,C345))</f>
        <v/>
      </c>
    </row>
    <row r="346" spans="1:14" ht="19.5" customHeight="1" x14ac:dyDescent="0.25">
      <c r="A346" s="13"/>
      <c r="B346" s="14"/>
      <c r="C346" s="15"/>
      <c r="D346" s="13"/>
      <c r="E346" s="15"/>
      <c r="G346" s="16"/>
      <c r="H346" s="17"/>
      <c r="I346" s="41"/>
      <c r="J346" s="17"/>
      <c r="K346" s="17"/>
      <c r="L346" s="6" t="str" cm="1">
        <f t="array" ref="L346">IF(ISBLANK($C346),"",_xlfn.XLOOKUP($C346,PACK!$A:$A,PACK!$C:$D))</f>
        <v/>
      </c>
      <c r="M346" s="18"/>
      <c r="N346" s="7" t="str">
        <f>IF(ISBLANK(C346),"",SUMIFS($D$4:D346,$C$4:C346,C346))</f>
        <v/>
      </c>
    </row>
    <row r="347" spans="1:14" ht="19.5" customHeight="1" x14ac:dyDescent="0.25">
      <c r="A347" s="13"/>
      <c r="B347" s="14"/>
      <c r="C347" s="15"/>
      <c r="D347" s="13"/>
      <c r="E347" s="15"/>
      <c r="G347" s="16"/>
      <c r="H347" s="17"/>
      <c r="I347" s="41"/>
      <c r="J347" s="17"/>
      <c r="K347" s="17"/>
      <c r="L347" s="6" t="str" cm="1">
        <f t="array" ref="L347">IF(ISBLANK($C347),"",_xlfn.XLOOKUP($C347,PACK!$A:$A,PACK!$C:$D))</f>
        <v/>
      </c>
      <c r="M347" s="18"/>
      <c r="N347" s="7" t="str">
        <f>IF(ISBLANK(C347),"",SUMIFS($D$4:D347,$C$4:C347,C347))</f>
        <v/>
      </c>
    </row>
    <row r="348" spans="1:14" ht="19.5" customHeight="1" x14ac:dyDescent="0.25">
      <c r="A348" s="13"/>
      <c r="B348" s="14"/>
      <c r="C348" s="15"/>
      <c r="D348" s="13"/>
      <c r="E348" s="15"/>
      <c r="G348" s="16"/>
      <c r="H348" s="17"/>
      <c r="I348" s="41"/>
      <c r="J348" s="17"/>
      <c r="K348" s="17"/>
      <c r="L348" s="6" t="str" cm="1">
        <f t="array" ref="L348">IF(ISBLANK($C348),"",_xlfn.XLOOKUP($C348,PACK!$A:$A,PACK!$C:$D))</f>
        <v/>
      </c>
      <c r="M348" s="18"/>
      <c r="N348" s="7" t="str">
        <f>IF(ISBLANK(C348),"",SUMIFS($D$4:D348,$C$4:C348,C348))</f>
        <v/>
      </c>
    </row>
    <row r="349" spans="1:14" ht="19.5" customHeight="1" x14ac:dyDescent="0.25">
      <c r="A349" s="13"/>
      <c r="B349" s="14"/>
      <c r="C349" s="15"/>
      <c r="D349" s="13"/>
      <c r="E349" s="15"/>
      <c r="G349" s="16"/>
      <c r="H349" s="17"/>
      <c r="I349" s="41"/>
      <c r="J349" s="17"/>
      <c r="K349" s="17"/>
      <c r="L349" s="6" t="str" cm="1">
        <f t="array" ref="L349">IF(ISBLANK($C349),"",_xlfn.XLOOKUP($C349,PACK!$A:$A,PACK!$C:$D))</f>
        <v/>
      </c>
      <c r="M349" s="18"/>
      <c r="N349" s="7" t="str">
        <f>IF(ISBLANK(C349),"",SUMIFS($D$4:D349,$C$4:C349,C349))</f>
        <v/>
      </c>
    </row>
    <row r="350" spans="1:14" ht="19.5" customHeight="1" x14ac:dyDescent="0.25">
      <c r="A350" s="13"/>
      <c r="B350" s="14"/>
      <c r="C350" s="15"/>
      <c r="D350" s="13"/>
      <c r="E350" s="15"/>
      <c r="G350" s="16"/>
      <c r="H350" s="17"/>
      <c r="I350" s="41"/>
      <c r="J350" s="17"/>
      <c r="K350" s="17"/>
      <c r="L350" s="6" t="str" cm="1">
        <f t="array" ref="L350">IF(ISBLANK($C350),"",_xlfn.XLOOKUP($C350,PACK!$A:$A,PACK!$C:$D))</f>
        <v/>
      </c>
      <c r="M350" s="18"/>
      <c r="N350" s="7" t="str">
        <f>IF(ISBLANK(C350),"",SUMIFS($D$4:D350,$C$4:C350,C350))</f>
        <v/>
      </c>
    </row>
    <row r="351" spans="1:14" ht="19.5" customHeight="1" x14ac:dyDescent="0.25">
      <c r="A351" s="13"/>
      <c r="B351" s="14"/>
      <c r="C351" s="15"/>
      <c r="D351" s="13"/>
      <c r="E351" s="15"/>
      <c r="G351" s="16"/>
      <c r="H351" s="17"/>
      <c r="I351" s="41"/>
      <c r="J351" s="17"/>
      <c r="K351" s="17"/>
      <c r="L351" s="6" t="str" cm="1">
        <f t="array" ref="L351">IF(ISBLANK($C351),"",_xlfn.XLOOKUP($C351,PACK!$A:$A,PACK!$C:$D))</f>
        <v/>
      </c>
      <c r="M351" s="18"/>
      <c r="N351" s="7" t="str">
        <f>IF(ISBLANK(C351),"",SUMIFS($D$4:D351,$C$4:C351,C351))</f>
        <v/>
      </c>
    </row>
    <row r="352" spans="1:14" ht="19.5" customHeight="1" x14ac:dyDescent="0.25">
      <c r="A352" s="13"/>
      <c r="B352" s="14"/>
      <c r="C352" s="15"/>
      <c r="D352" s="13"/>
      <c r="E352" s="15"/>
      <c r="G352" s="16"/>
      <c r="H352" s="17"/>
      <c r="I352" s="41"/>
      <c r="J352" s="17"/>
      <c r="K352" s="17"/>
      <c r="L352" s="6" t="str" cm="1">
        <f t="array" ref="L352">IF(ISBLANK($C352),"",_xlfn.XLOOKUP($C352,PACK!$A:$A,PACK!$C:$D))</f>
        <v/>
      </c>
      <c r="M352" s="18"/>
      <c r="N352" s="7" t="str">
        <f>IF(ISBLANK(C352),"",SUMIFS($D$4:D352,$C$4:C352,C352))</f>
        <v/>
      </c>
    </row>
    <row r="353" spans="1:14" ht="19.5" customHeight="1" x14ac:dyDescent="0.25">
      <c r="A353" s="13"/>
      <c r="B353" s="14"/>
      <c r="C353" s="15"/>
      <c r="D353" s="13"/>
      <c r="E353" s="15"/>
      <c r="G353" s="16"/>
      <c r="H353" s="17"/>
      <c r="I353" s="41"/>
      <c r="J353" s="17"/>
      <c r="K353" s="17"/>
      <c r="L353" s="6" t="str" cm="1">
        <f t="array" ref="L353">IF(ISBLANK($C353),"",_xlfn.XLOOKUP($C353,PACK!$A:$A,PACK!$C:$D))</f>
        <v/>
      </c>
      <c r="M353" s="18"/>
      <c r="N353" s="7" t="str">
        <f>IF(ISBLANK(C353),"",SUMIFS($D$4:D353,$C$4:C353,C353))</f>
        <v/>
      </c>
    </row>
    <row r="354" spans="1:14" ht="19.5" customHeight="1" x14ac:dyDescent="0.25">
      <c r="A354" s="13"/>
      <c r="B354" s="14"/>
      <c r="C354" s="15"/>
      <c r="D354" s="13"/>
      <c r="E354" s="15"/>
      <c r="G354" s="16"/>
      <c r="H354" s="17"/>
      <c r="I354" s="41"/>
      <c r="J354" s="17"/>
      <c r="K354" s="17"/>
      <c r="L354" s="6" t="str" cm="1">
        <f t="array" ref="L354">IF(ISBLANK($C354),"",_xlfn.XLOOKUP($C354,PACK!$A:$A,PACK!$C:$D))</f>
        <v/>
      </c>
      <c r="M354" s="18"/>
      <c r="N354" s="7" t="str">
        <f>IF(ISBLANK(C354),"",SUMIFS($D$4:D354,$C$4:C354,C354))</f>
        <v/>
      </c>
    </row>
    <row r="355" spans="1:14" ht="19.5" customHeight="1" x14ac:dyDescent="0.25">
      <c r="A355" s="13"/>
      <c r="B355" s="14"/>
      <c r="C355" s="15"/>
      <c r="D355" s="13"/>
      <c r="E355" s="15"/>
      <c r="G355" s="16"/>
      <c r="H355" s="17"/>
      <c r="I355" s="41"/>
      <c r="J355" s="17"/>
      <c r="K355" s="17"/>
      <c r="L355" s="6" t="str" cm="1">
        <f t="array" ref="L355">IF(ISBLANK($C355),"",_xlfn.XLOOKUP($C355,PACK!$A:$A,PACK!$C:$D))</f>
        <v/>
      </c>
      <c r="M355" s="18"/>
      <c r="N355" s="7" t="str">
        <f>IF(ISBLANK(C355),"",SUMIFS($D$4:D355,$C$4:C355,C355))</f>
        <v/>
      </c>
    </row>
    <row r="356" spans="1:14" ht="19.5" customHeight="1" x14ac:dyDescent="0.25">
      <c r="A356" s="13"/>
      <c r="B356" s="14"/>
      <c r="C356" s="15"/>
      <c r="D356" s="13"/>
      <c r="E356" s="15"/>
      <c r="G356" s="16"/>
      <c r="H356" s="17"/>
      <c r="I356" s="41"/>
      <c r="J356" s="17"/>
      <c r="K356" s="17"/>
      <c r="L356" s="6" t="str" cm="1">
        <f t="array" ref="L356">IF(ISBLANK($C356),"",_xlfn.XLOOKUP($C356,PACK!$A:$A,PACK!$C:$D))</f>
        <v/>
      </c>
      <c r="M356" s="18"/>
      <c r="N356" s="7" t="str">
        <f>IF(ISBLANK(C356),"",SUMIFS($D$4:D356,$C$4:C356,C356))</f>
        <v/>
      </c>
    </row>
    <row r="357" spans="1:14" ht="19.5" customHeight="1" x14ac:dyDescent="0.25">
      <c r="A357" s="13"/>
      <c r="B357" s="14"/>
      <c r="C357" s="15"/>
      <c r="D357" s="13"/>
      <c r="E357" s="15"/>
      <c r="G357" s="16"/>
      <c r="H357" s="17"/>
      <c r="I357" s="41"/>
      <c r="J357" s="17"/>
      <c r="K357" s="17"/>
      <c r="L357" s="6" t="str" cm="1">
        <f t="array" ref="L357">IF(ISBLANK($C357),"",_xlfn.XLOOKUP($C357,PACK!$A:$A,PACK!$C:$D))</f>
        <v/>
      </c>
      <c r="M357" s="18"/>
      <c r="N357" s="7" t="str">
        <f>IF(ISBLANK(C357),"",SUMIFS($D$4:D357,$C$4:C357,C357))</f>
        <v/>
      </c>
    </row>
    <row r="358" spans="1:14" ht="19.5" customHeight="1" x14ac:dyDescent="0.25">
      <c r="A358" s="13"/>
      <c r="B358" s="14"/>
      <c r="C358" s="15"/>
      <c r="D358" s="13"/>
      <c r="E358" s="15"/>
      <c r="G358" s="16"/>
      <c r="H358" s="17"/>
      <c r="I358" s="41"/>
      <c r="J358" s="17"/>
      <c r="K358" s="17"/>
      <c r="L358" s="6" t="str" cm="1">
        <f t="array" ref="L358">IF(ISBLANK($C358),"",_xlfn.XLOOKUP($C358,PACK!$A:$A,PACK!$C:$D))</f>
        <v/>
      </c>
      <c r="M358" s="18"/>
      <c r="N358" s="7" t="str">
        <f>IF(ISBLANK(C358),"",SUMIFS($D$4:D358,$C$4:C358,C358))</f>
        <v/>
      </c>
    </row>
    <row r="359" spans="1:14" ht="19.5" customHeight="1" x14ac:dyDescent="0.25">
      <c r="A359" s="13"/>
      <c r="B359" s="14"/>
      <c r="C359" s="15"/>
      <c r="D359" s="13"/>
      <c r="E359" s="15"/>
      <c r="G359" s="16"/>
      <c r="H359" s="17"/>
      <c r="I359" s="41"/>
      <c r="J359" s="17"/>
      <c r="K359" s="17"/>
      <c r="L359" s="6" t="str" cm="1">
        <f t="array" ref="L359">IF(ISBLANK($C359),"",_xlfn.XLOOKUP($C359,PACK!$A:$A,PACK!$C:$D))</f>
        <v/>
      </c>
      <c r="M359" s="18"/>
      <c r="N359" s="7" t="str">
        <f>IF(ISBLANK(C359),"",SUMIFS($D$4:D359,$C$4:C359,C359))</f>
        <v/>
      </c>
    </row>
    <row r="360" spans="1:14" ht="19.5" customHeight="1" x14ac:dyDescent="0.25">
      <c r="A360" s="13"/>
      <c r="B360" s="14"/>
      <c r="C360" s="15"/>
      <c r="D360" s="13"/>
      <c r="E360" s="15"/>
      <c r="G360" s="16"/>
      <c r="H360" s="17"/>
      <c r="I360" s="41"/>
      <c r="J360" s="17"/>
      <c r="K360" s="17"/>
      <c r="L360" s="6" t="str" cm="1">
        <f t="array" ref="L360">IF(ISBLANK($C360),"",_xlfn.XLOOKUP($C360,PACK!$A:$A,PACK!$C:$D))</f>
        <v/>
      </c>
      <c r="M360" s="18"/>
      <c r="N360" s="7" t="str">
        <f>IF(ISBLANK(C360),"",SUMIFS($D$4:D360,$C$4:C360,C360))</f>
        <v/>
      </c>
    </row>
    <row r="361" spans="1:14" ht="19.5" customHeight="1" x14ac:dyDescent="0.25">
      <c r="A361" s="13"/>
      <c r="B361" s="14"/>
      <c r="C361" s="15"/>
      <c r="D361" s="13"/>
      <c r="E361" s="15"/>
      <c r="G361" s="16"/>
      <c r="H361" s="17"/>
      <c r="I361" s="41"/>
      <c r="J361" s="17"/>
      <c r="K361" s="17"/>
      <c r="L361" s="6" t="str" cm="1">
        <f t="array" ref="L361">IF(ISBLANK($C361),"",_xlfn.XLOOKUP($C361,PACK!$A:$A,PACK!$C:$D))</f>
        <v/>
      </c>
      <c r="M361" s="18"/>
      <c r="N361" s="7" t="str">
        <f>IF(ISBLANK(C361),"",SUMIFS($D$4:D361,$C$4:C361,C361))</f>
        <v/>
      </c>
    </row>
    <row r="362" spans="1:14" ht="19.5" customHeight="1" x14ac:dyDescent="0.25">
      <c r="A362" s="13"/>
      <c r="B362" s="14"/>
      <c r="C362" s="15"/>
      <c r="D362" s="13"/>
      <c r="E362" s="15"/>
      <c r="G362" s="16"/>
      <c r="H362" s="17"/>
      <c r="I362" s="41"/>
      <c r="J362" s="17"/>
      <c r="K362" s="17"/>
      <c r="L362" s="6" t="str" cm="1">
        <f t="array" ref="L362">IF(ISBLANK($C362),"",_xlfn.XLOOKUP($C362,PACK!$A:$A,PACK!$C:$D))</f>
        <v/>
      </c>
      <c r="M362" s="18"/>
      <c r="N362" s="7" t="str">
        <f>IF(ISBLANK(C362),"",SUMIFS($D$4:D362,$C$4:C362,C362))</f>
        <v/>
      </c>
    </row>
    <row r="363" spans="1:14" ht="19.5" customHeight="1" x14ac:dyDescent="0.25">
      <c r="A363" s="13"/>
      <c r="B363" s="14"/>
      <c r="C363" s="15"/>
      <c r="D363" s="13"/>
      <c r="E363" s="15"/>
      <c r="G363" s="16"/>
      <c r="H363" s="17"/>
      <c r="I363" s="41"/>
      <c r="J363" s="17"/>
      <c r="K363" s="17"/>
      <c r="L363" s="6" t="str" cm="1">
        <f t="array" ref="L363">IF(ISBLANK($C363),"",_xlfn.XLOOKUP($C363,PACK!$A:$A,PACK!$C:$D))</f>
        <v/>
      </c>
      <c r="M363" s="18"/>
      <c r="N363" s="7" t="str">
        <f>IF(ISBLANK(C363),"",SUMIFS($D$4:D363,$C$4:C363,C363))</f>
        <v/>
      </c>
    </row>
    <row r="364" spans="1:14" ht="19.5" customHeight="1" x14ac:dyDescent="0.25">
      <c r="A364" s="13"/>
      <c r="B364" s="14"/>
      <c r="C364" s="15"/>
      <c r="D364" s="13"/>
      <c r="E364" s="15"/>
      <c r="G364" s="16"/>
      <c r="H364" s="17"/>
      <c r="I364" s="41"/>
      <c r="J364" s="17"/>
      <c r="K364" s="17"/>
      <c r="L364" s="6" t="str" cm="1">
        <f t="array" ref="L364">IF(ISBLANK($C364),"",_xlfn.XLOOKUP($C364,PACK!$A:$A,PACK!$C:$D))</f>
        <v/>
      </c>
      <c r="M364" s="18"/>
      <c r="N364" s="7" t="str">
        <f>IF(ISBLANK(C364),"",SUMIFS($D$4:D364,$C$4:C364,C364))</f>
        <v/>
      </c>
    </row>
    <row r="365" spans="1:14" ht="19.5" customHeight="1" x14ac:dyDescent="0.25">
      <c r="A365" s="13"/>
      <c r="B365" s="14"/>
      <c r="C365" s="15"/>
      <c r="D365" s="13"/>
      <c r="E365" s="15"/>
      <c r="G365" s="16"/>
      <c r="H365" s="17"/>
      <c r="I365" s="41"/>
      <c r="J365" s="17"/>
      <c r="K365" s="17"/>
      <c r="L365" s="6" t="str" cm="1">
        <f t="array" ref="L365">IF(ISBLANK($C365),"",_xlfn.XLOOKUP($C365,PACK!$A:$A,PACK!$C:$D))</f>
        <v/>
      </c>
      <c r="M365" s="18"/>
      <c r="N365" s="7" t="str">
        <f>IF(ISBLANK(C365),"",SUMIFS($D$4:D365,$C$4:C365,C365))</f>
        <v/>
      </c>
    </row>
    <row r="366" spans="1:14" ht="19.5" customHeight="1" x14ac:dyDescent="0.25">
      <c r="A366" s="13"/>
      <c r="B366" s="14"/>
      <c r="C366" s="15"/>
      <c r="D366" s="13"/>
      <c r="E366" s="15"/>
      <c r="G366" s="16"/>
      <c r="H366" s="17"/>
      <c r="I366" s="41"/>
      <c r="J366" s="17"/>
      <c r="K366" s="17"/>
      <c r="L366" s="6" t="str" cm="1">
        <f t="array" ref="L366">IF(ISBLANK($C366),"",_xlfn.XLOOKUP($C366,PACK!$A:$A,PACK!$C:$D))</f>
        <v/>
      </c>
      <c r="M366" s="18"/>
      <c r="N366" s="7" t="str">
        <f>IF(ISBLANK(C366),"",SUMIFS($D$4:D366,$C$4:C366,C366))</f>
        <v/>
      </c>
    </row>
    <row r="367" spans="1:14" ht="19.5" customHeight="1" x14ac:dyDescent="0.25">
      <c r="A367" s="13"/>
      <c r="B367" s="14"/>
      <c r="C367" s="15"/>
      <c r="D367" s="13"/>
      <c r="E367" s="15"/>
      <c r="G367" s="16"/>
      <c r="H367" s="17"/>
      <c r="I367" s="41"/>
      <c r="J367" s="17"/>
      <c r="K367" s="17"/>
      <c r="L367" s="6" t="str" cm="1">
        <f t="array" ref="L367">IF(ISBLANK($C367),"",_xlfn.XLOOKUP($C367,PACK!$A:$A,PACK!$C:$D))</f>
        <v/>
      </c>
      <c r="M367" s="18"/>
      <c r="N367" s="7" t="str">
        <f>IF(ISBLANK(C367),"",SUMIFS($D$4:D367,$C$4:C367,C367))</f>
        <v/>
      </c>
    </row>
    <row r="368" spans="1:14" ht="19.5" customHeight="1" x14ac:dyDescent="0.25">
      <c r="A368" s="13"/>
      <c r="B368" s="14"/>
      <c r="C368" s="15"/>
      <c r="D368" s="13"/>
      <c r="E368" s="15"/>
      <c r="G368" s="16"/>
      <c r="H368" s="17"/>
      <c r="I368" s="41"/>
      <c r="J368" s="17"/>
      <c r="K368" s="17"/>
      <c r="L368" s="6" t="str" cm="1">
        <f t="array" ref="L368">IF(ISBLANK($C368),"",_xlfn.XLOOKUP($C368,PACK!$A:$A,PACK!$C:$D))</f>
        <v/>
      </c>
      <c r="M368" s="18"/>
      <c r="N368" s="7" t="str">
        <f>IF(ISBLANK(C368),"",SUMIFS($D$4:D368,$C$4:C368,C368))</f>
        <v/>
      </c>
    </row>
    <row r="369" spans="1:14" ht="19.5" customHeight="1" x14ac:dyDescent="0.25">
      <c r="A369" s="13"/>
      <c r="B369" s="14"/>
      <c r="C369" s="15"/>
      <c r="D369" s="13"/>
      <c r="E369" s="15"/>
      <c r="G369" s="16"/>
      <c r="H369" s="17"/>
      <c r="I369" s="41"/>
      <c r="J369" s="17"/>
      <c r="K369" s="17"/>
      <c r="L369" s="6" t="str" cm="1">
        <f t="array" ref="L369">IF(ISBLANK($C369),"",_xlfn.XLOOKUP($C369,PACK!$A:$A,PACK!$C:$D))</f>
        <v/>
      </c>
      <c r="M369" s="18"/>
      <c r="N369" s="7" t="str">
        <f>IF(ISBLANK(C369),"",SUMIFS($D$4:D369,$C$4:C369,C369))</f>
        <v/>
      </c>
    </row>
    <row r="370" spans="1:14" ht="19.5" customHeight="1" x14ac:dyDescent="0.25">
      <c r="A370" s="13"/>
      <c r="B370" s="14"/>
      <c r="C370" s="15"/>
      <c r="D370" s="13"/>
      <c r="E370" s="15"/>
      <c r="G370" s="16"/>
      <c r="H370" s="17"/>
      <c r="I370" s="41"/>
      <c r="J370" s="17"/>
      <c r="K370" s="17"/>
      <c r="L370" s="6" t="str" cm="1">
        <f t="array" ref="L370">IF(ISBLANK($C370),"",_xlfn.XLOOKUP($C370,PACK!$A:$A,PACK!$C:$D))</f>
        <v/>
      </c>
      <c r="M370" s="18"/>
      <c r="N370" s="7" t="str">
        <f>IF(ISBLANK(C370),"",SUMIFS($D$4:D370,$C$4:C370,C370))</f>
        <v/>
      </c>
    </row>
    <row r="371" spans="1:14" ht="19.5" customHeight="1" x14ac:dyDescent="0.25">
      <c r="A371" s="13"/>
      <c r="B371" s="14"/>
      <c r="C371" s="15"/>
      <c r="D371" s="13"/>
      <c r="E371" s="15"/>
      <c r="G371" s="16"/>
      <c r="H371" s="17"/>
      <c r="I371" s="41"/>
      <c r="J371" s="17"/>
      <c r="K371" s="17"/>
      <c r="L371" s="6" t="str" cm="1">
        <f t="array" ref="L371">IF(ISBLANK($C371),"",_xlfn.XLOOKUP($C371,PACK!$A:$A,PACK!$C:$D))</f>
        <v/>
      </c>
      <c r="M371" s="18"/>
      <c r="N371" s="7" t="str">
        <f>IF(ISBLANK(C371),"",SUMIFS($D$4:D371,$C$4:C371,C371))</f>
        <v/>
      </c>
    </row>
    <row r="372" spans="1:14" ht="19.5" customHeight="1" x14ac:dyDescent="0.25">
      <c r="A372" s="13"/>
      <c r="B372" s="14"/>
      <c r="C372" s="15"/>
      <c r="D372" s="13"/>
      <c r="E372" s="15"/>
      <c r="G372" s="16"/>
      <c r="H372" s="17"/>
      <c r="I372" s="41"/>
      <c r="J372" s="17"/>
      <c r="K372" s="17"/>
      <c r="L372" s="6" t="str" cm="1">
        <f t="array" ref="L372">IF(ISBLANK($C372),"",_xlfn.XLOOKUP($C372,PACK!$A:$A,PACK!$C:$D))</f>
        <v/>
      </c>
      <c r="M372" s="18"/>
      <c r="N372" s="7" t="str">
        <f>IF(ISBLANK(C372),"",SUMIFS($D$4:D372,$C$4:C372,C372))</f>
        <v/>
      </c>
    </row>
    <row r="373" spans="1:14" ht="19.5" customHeight="1" x14ac:dyDescent="0.25">
      <c r="A373" s="13"/>
      <c r="B373" s="14"/>
      <c r="C373" s="15"/>
      <c r="D373" s="13"/>
      <c r="E373" s="15"/>
      <c r="G373" s="16"/>
      <c r="H373" s="17"/>
      <c r="I373" s="41"/>
      <c r="J373" s="17"/>
      <c r="K373" s="17"/>
      <c r="L373" s="6" t="str" cm="1">
        <f t="array" ref="L373">IF(ISBLANK($C373),"",_xlfn.XLOOKUP($C373,PACK!$A:$A,PACK!$C:$D))</f>
        <v/>
      </c>
      <c r="M373" s="18"/>
      <c r="N373" s="7" t="str">
        <f>IF(ISBLANK(C373),"",SUMIFS($D$4:D373,$C$4:C373,C373))</f>
        <v/>
      </c>
    </row>
    <row r="374" spans="1:14" ht="19.5" customHeight="1" x14ac:dyDescent="0.25">
      <c r="A374" s="13"/>
      <c r="B374" s="14"/>
      <c r="C374" s="15"/>
      <c r="D374" s="13"/>
      <c r="E374" s="15"/>
      <c r="G374" s="16"/>
      <c r="H374" s="17"/>
      <c r="I374" s="41"/>
      <c r="J374" s="17"/>
      <c r="K374" s="17"/>
      <c r="L374" s="6" t="str" cm="1">
        <f t="array" ref="L374">IF(ISBLANK($C374),"",_xlfn.XLOOKUP($C374,PACK!$A:$A,PACK!$C:$D))</f>
        <v/>
      </c>
      <c r="M374" s="18"/>
      <c r="N374" s="7" t="str">
        <f>IF(ISBLANK(C374),"",SUMIFS($D$4:D374,$C$4:C374,C374))</f>
        <v/>
      </c>
    </row>
    <row r="375" spans="1:14" ht="19.5" customHeight="1" x14ac:dyDescent="0.25">
      <c r="A375" s="13"/>
      <c r="B375" s="14"/>
      <c r="C375" s="15"/>
      <c r="D375" s="13"/>
      <c r="E375" s="15"/>
      <c r="G375" s="16"/>
      <c r="H375" s="17"/>
      <c r="I375" s="41"/>
      <c r="J375" s="17"/>
      <c r="K375" s="17"/>
      <c r="L375" s="6" t="str" cm="1">
        <f t="array" ref="L375">IF(ISBLANK($C375),"",_xlfn.XLOOKUP($C375,PACK!$A:$A,PACK!$C:$D))</f>
        <v/>
      </c>
      <c r="M375" s="18"/>
      <c r="N375" s="7" t="str">
        <f>IF(ISBLANK(C375),"",SUMIFS($D$4:D375,$C$4:C375,C375))</f>
        <v/>
      </c>
    </row>
    <row r="376" spans="1:14" ht="19.5" customHeight="1" x14ac:dyDescent="0.25">
      <c r="A376" s="13"/>
      <c r="B376" s="14"/>
      <c r="C376" s="15"/>
      <c r="D376" s="13"/>
      <c r="E376" s="15"/>
      <c r="G376" s="16"/>
      <c r="H376" s="17"/>
      <c r="I376" s="41"/>
      <c r="J376" s="17"/>
      <c r="K376" s="17"/>
      <c r="L376" s="6" t="str" cm="1">
        <f t="array" ref="L376">IF(ISBLANK($C376),"",_xlfn.XLOOKUP($C376,PACK!$A:$A,PACK!$C:$D))</f>
        <v/>
      </c>
      <c r="M376" s="18"/>
      <c r="N376" s="7" t="str">
        <f>IF(ISBLANK(C376),"",SUMIFS($D$4:D376,$C$4:C376,C376))</f>
        <v/>
      </c>
    </row>
    <row r="377" spans="1:14" ht="19.5" customHeight="1" x14ac:dyDescent="0.25">
      <c r="A377" s="13"/>
      <c r="B377" s="14"/>
      <c r="C377" s="15"/>
      <c r="D377" s="13"/>
      <c r="E377" s="15"/>
      <c r="G377" s="16"/>
      <c r="H377" s="17"/>
      <c r="I377" s="41"/>
      <c r="J377" s="17"/>
      <c r="K377" s="17"/>
      <c r="L377" s="6" t="str" cm="1">
        <f t="array" ref="L377">IF(ISBLANK($C377),"",_xlfn.XLOOKUP($C377,PACK!$A:$A,PACK!$C:$D))</f>
        <v/>
      </c>
      <c r="M377" s="18"/>
      <c r="N377" s="7" t="str">
        <f>IF(ISBLANK(C377),"",SUMIFS($D$4:D377,$C$4:C377,C377))</f>
        <v/>
      </c>
    </row>
    <row r="378" spans="1:14" ht="19.5" customHeight="1" x14ac:dyDescent="0.25">
      <c r="A378" s="13"/>
      <c r="B378" s="14"/>
      <c r="C378" s="15"/>
      <c r="D378" s="13"/>
      <c r="E378" s="15"/>
      <c r="G378" s="16"/>
      <c r="H378" s="17"/>
      <c r="I378" s="41"/>
      <c r="J378" s="17"/>
      <c r="K378" s="17"/>
      <c r="L378" s="6" t="str" cm="1">
        <f t="array" ref="L378">IF(ISBLANK($C378),"",_xlfn.XLOOKUP($C378,PACK!$A:$A,PACK!$C:$D))</f>
        <v/>
      </c>
      <c r="M378" s="18"/>
      <c r="N378" s="7" t="str">
        <f>IF(ISBLANK(C378),"",SUMIFS($D$4:D378,$C$4:C378,C378))</f>
        <v/>
      </c>
    </row>
    <row r="379" spans="1:14" ht="19.5" customHeight="1" x14ac:dyDescent="0.25">
      <c r="A379" s="13"/>
      <c r="B379" s="14"/>
      <c r="C379" s="15"/>
      <c r="D379" s="13"/>
      <c r="E379" s="15"/>
      <c r="G379" s="16"/>
      <c r="H379" s="17"/>
      <c r="I379" s="41"/>
      <c r="J379" s="17"/>
      <c r="K379" s="17"/>
      <c r="L379" s="6" t="str" cm="1">
        <f t="array" ref="L379">IF(ISBLANK($C379),"",_xlfn.XLOOKUP($C379,PACK!$A:$A,PACK!$C:$D))</f>
        <v/>
      </c>
      <c r="M379" s="18"/>
      <c r="N379" s="7" t="str">
        <f>IF(ISBLANK(C379),"",SUMIFS($D$4:D379,$C$4:C379,C379))</f>
        <v/>
      </c>
    </row>
    <row r="380" spans="1:14" ht="19.5" customHeight="1" x14ac:dyDescent="0.25">
      <c r="A380" s="13"/>
      <c r="B380" s="14"/>
      <c r="C380" s="15"/>
      <c r="D380" s="13"/>
      <c r="E380" s="15"/>
      <c r="G380" s="16"/>
      <c r="H380" s="17"/>
      <c r="I380" s="41"/>
      <c r="J380" s="17"/>
      <c r="K380" s="17"/>
      <c r="L380" s="6" t="str" cm="1">
        <f t="array" ref="L380">IF(ISBLANK($C380),"",_xlfn.XLOOKUP($C380,PACK!$A:$A,PACK!$C:$D))</f>
        <v/>
      </c>
      <c r="M380" s="18"/>
      <c r="N380" s="7" t="str">
        <f>IF(ISBLANK(C380),"",SUMIFS($D$4:D380,$C$4:C380,C380))</f>
        <v/>
      </c>
    </row>
    <row r="381" spans="1:14" ht="19.5" customHeight="1" x14ac:dyDescent="0.25">
      <c r="A381" s="13"/>
      <c r="B381" s="14"/>
      <c r="C381" s="15"/>
      <c r="D381" s="13"/>
      <c r="E381" s="15"/>
      <c r="G381" s="16"/>
      <c r="H381" s="17"/>
      <c r="I381" s="41"/>
      <c r="J381" s="17"/>
      <c r="K381" s="17"/>
      <c r="L381" s="6" t="str" cm="1">
        <f t="array" ref="L381">IF(ISBLANK($C381),"",_xlfn.XLOOKUP($C381,PACK!$A:$A,PACK!$C:$D))</f>
        <v/>
      </c>
      <c r="M381" s="18"/>
      <c r="N381" s="7" t="str">
        <f>IF(ISBLANK(C381),"",SUMIFS($D$4:D381,$C$4:C381,C381))</f>
        <v/>
      </c>
    </row>
    <row r="382" spans="1:14" ht="19.5" customHeight="1" x14ac:dyDescent="0.25">
      <c r="A382" s="13"/>
      <c r="B382" s="14"/>
      <c r="C382" s="15"/>
      <c r="D382" s="13"/>
      <c r="E382" s="15"/>
      <c r="G382" s="16"/>
      <c r="H382" s="17"/>
      <c r="I382" s="41"/>
      <c r="J382" s="17"/>
      <c r="K382" s="17"/>
      <c r="L382" s="6" t="str" cm="1">
        <f t="array" ref="L382">IF(ISBLANK($C382),"",_xlfn.XLOOKUP($C382,PACK!$A:$A,PACK!$C:$D))</f>
        <v/>
      </c>
      <c r="M382" s="18"/>
      <c r="N382" s="7" t="str">
        <f>IF(ISBLANK(C382),"",SUMIFS($D$4:D382,$C$4:C382,C382))</f>
        <v/>
      </c>
    </row>
    <row r="383" spans="1:14" ht="19.5" customHeight="1" x14ac:dyDescent="0.25">
      <c r="A383" s="13"/>
      <c r="B383" s="14"/>
      <c r="C383" s="15"/>
      <c r="D383" s="13"/>
      <c r="E383" s="15"/>
      <c r="G383" s="16"/>
      <c r="H383" s="17"/>
      <c r="I383" s="41"/>
      <c r="J383" s="17"/>
      <c r="K383" s="17"/>
      <c r="L383" s="6" t="str" cm="1">
        <f t="array" ref="L383">IF(ISBLANK($C383),"",_xlfn.XLOOKUP($C383,PACK!$A:$A,PACK!$C:$D))</f>
        <v/>
      </c>
      <c r="M383" s="18"/>
      <c r="N383" s="7" t="str">
        <f>IF(ISBLANK(C383),"",SUMIFS($D$4:D383,$C$4:C383,C383))</f>
        <v/>
      </c>
    </row>
    <row r="384" spans="1:14" ht="19.5" customHeight="1" x14ac:dyDescent="0.25">
      <c r="A384" s="13"/>
      <c r="B384" s="14"/>
      <c r="C384" s="15"/>
      <c r="D384" s="13"/>
      <c r="E384" s="15"/>
      <c r="G384" s="16"/>
      <c r="H384" s="17"/>
      <c r="I384" s="41"/>
      <c r="J384" s="17"/>
      <c r="K384" s="17"/>
      <c r="L384" s="6" t="str" cm="1">
        <f t="array" ref="L384">IF(ISBLANK($C384),"",_xlfn.XLOOKUP($C384,PACK!$A:$A,PACK!$C:$D))</f>
        <v/>
      </c>
      <c r="M384" s="18"/>
      <c r="N384" s="7" t="str">
        <f>IF(ISBLANK(C384),"",SUMIFS($D$4:D384,$C$4:C384,C384))</f>
        <v/>
      </c>
    </row>
    <row r="385" spans="1:14" ht="19.5" customHeight="1" x14ac:dyDescent="0.25">
      <c r="A385" s="13"/>
      <c r="B385" s="14"/>
      <c r="C385" s="15"/>
      <c r="D385" s="13"/>
      <c r="E385" s="15"/>
      <c r="G385" s="16"/>
      <c r="H385" s="17"/>
      <c r="I385" s="41"/>
      <c r="J385" s="17"/>
      <c r="K385" s="17"/>
      <c r="L385" s="6" t="str" cm="1">
        <f t="array" ref="L385">IF(ISBLANK($C385),"",_xlfn.XLOOKUP($C385,PACK!$A:$A,PACK!$C:$D))</f>
        <v/>
      </c>
      <c r="M385" s="18"/>
      <c r="N385" s="7" t="str">
        <f>IF(ISBLANK(C385),"",SUMIFS($D$4:D385,$C$4:C385,C385))</f>
        <v/>
      </c>
    </row>
    <row r="386" spans="1:14" ht="19.5" customHeight="1" x14ac:dyDescent="0.25">
      <c r="A386" s="13"/>
      <c r="B386" s="14"/>
      <c r="C386" s="15"/>
      <c r="D386" s="13"/>
      <c r="E386" s="15"/>
      <c r="G386" s="16"/>
      <c r="H386" s="17"/>
      <c r="I386" s="41"/>
      <c r="J386" s="17"/>
      <c r="K386" s="17"/>
      <c r="L386" s="6" t="str" cm="1">
        <f t="array" ref="L386">IF(ISBLANK($C386),"",_xlfn.XLOOKUP($C386,PACK!$A:$A,PACK!$C:$D))</f>
        <v/>
      </c>
      <c r="M386" s="18"/>
      <c r="N386" s="7" t="str">
        <f>IF(ISBLANK(C386),"",SUMIFS($D$4:D386,$C$4:C386,C386))</f>
        <v/>
      </c>
    </row>
    <row r="387" spans="1:14" ht="19.5" customHeight="1" x14ac:dyDescent="0.25">
      <c r="A387" s="13"/>
      <c r="B387" s="14"/>
      <c r="C387" s="15"/>
      <c r="D387" s="13"/>
      <c r="E387" s="15"/>
      <c r="G387" s="16"/>
      <c r="H387" s="17"/>
      <c r="I387" s="41"/>
      <c r="J387" s="17"/>
      <c r="K387" s="17"/>
      <c r="L387" s="6" t="str" cm="1">
        <f t="array" ref="L387">IF(ISBLANK($C387),"",_xlfn.XLOOKUP($C387,PACK!$A:$A,PACK!$C:$D))</f>
        <v/>
      </c>
      <c r="M387" s="18"/>
      <c r="N387" s="7" t="str">
        <f>IF(ISBLANK(C387),"",SUMIFS($D$4:D387,$C$4:C387,C387))</f>
        <v/>
      </c>
    </row>
    <row r="388" spans="1:14" ht="19.5" customHeight="1" x14ac:dyDescent="0.25">
      <c r="A388" s="13"/>
      <c r="B388" s="14"/>
      <c r="C388" s="15"/>
      <c r="D388" s="13"/>
      <c r="E388" s="15"/>
      <c r="G388" s="16"/>
      <c r="H388" s="17"/>
      <c r="I388" s="41"/>
      <c r="J388" s="17"/>
      <c r="K388" s="17"/>
      <c r="L388" s="6" t="str" cm="1">
        <f t="array" ref="L388">IF(ISBLANK($C388),"",_xlfn.XLOOKUP($C388,PACK!$A:$A,PACK!$C:$D))</f>
        <v/>
      </c>
      <c r="M388" s="18"/>
      <c r="N388" s="7" t="str">
        <f>IF(ISBLANK(C388),"",SUMIFS($D$4:D388,$C$4:C388,C388))</f>
        <v/>
      </c>
    </row>
    <row r="389" spans="1:14" ht="19.5" customHeight="1" x14ac:dyDescent="0.25">
      <c r="A389" s="13"/>
      <c r="B389" s="14"/>
      <c r="C389" s="15"/>
      <c r="D389" s="13"/>
      <c r="E389" s="15"/>
      <c r="G389" s="16"/>
      <c r="H389" s="17"/>
      <c r="I389" s="41"/>
      <c r="J389" s="17"/>
      <c r="K389" s="17"/>
      <c r="L389" s="6" t="str" cm="1">
        <f t="array" ref="L389">IF(ISBLANK($C389),"",_xlfn.XLOOKUP($C389,PACK!$A:$A,PACK!$C:$D))</f>
        <v/>
      </c>
      <c r="M389" s="18"/>
      <c r="N389" s="7" t="str">
        <f>IF(ISBLANK(C389),"",SUMIFS($D$4:D389,$C$4:C389,C389))</f>
        <v/>
      </c>
    </row>
    <row r="390" spans="1:14" ht="19.5" customHeight="1" x14ac:dyDescent="0.25">
      <c r="A390" s="13"/>
      <c r="B390" s="14"/>
      <c r="C390" s="15"/>
      <c r="D390" s="13"/>
      <c r="E390" s="15"/>
      <c r="G390" s="16"/>
      <c r="H390" s="17"/>
      <c r="I390" s="41"/>
      <c r="J390" s="17"/>
      <c r="K390" s="17"/>
      <c r="L390" s="6" t="str" cm="1">
        <f t="array" ref="L390">IF(ISBLANK($C390),"",_xlfn.XLOOKUP($C390,PACK!$A:$A,PACK!$C:$D))</f>
        <v/>
      </c>
      <c r="M390" s="18"/>
      <c r="N390" s="7" t="str">
        <f>IF(ISBLANK(C390),"",SUMIFS($D$4:D390,$C$4:C390,C390))</f>
        <v/>
      </c>
    </row>
    <row r="391" spans="1:14" ht="19.5" customHeight="1" x14ac:dyDescent="0.25">
      <c r="A391" s="13"/>
      <c r="B391" s="14"/>
      <c r="C391" s="15"/>
      <c r="D391" s="13"/>
      <c r="E391" s="15"/>
      <c r="G391" s="16"/>
      <c r="H391" s="17"/>
      <c r="I391" s="41"/>
      <c r="J391" s="17"/>
      <c r="K391" s="17"/>
      <c r="L391" s="6" t="str" cm="1">
        <f t="array" ref="L391">IF(ISBLANK($C391),"",_xlfn.XLOOKUP($C391,PACK!$A:$A,PACK!$C:$D))</f>
        <v/>
      </c>
      <c r="M391" s="18"/>
      <c r="N391" s="7" t="str">
        <f>IF(ISBLANK(C391),"",SUMIFS($D$4:D391,$C$4:C391,C391))</f>
        <v/>
      </c>
    </row>
    <row r="392" spans="1:14" ht="19.5" customHeight="1" x14ac:dyDescent="0.25">
      <c r="A392" s="13"/>
      <c r="B392" s="14"/>
      <c r="C392" s="15"/>
      <c r="D392" s="13"/>
      <c r="E392" s="15"/>
      <c r="G392" s="16"/>
      <c r="H392" s="17"/>
      <c r="I392" s="41"/>
      <c r="J392" s="17"/>
      <c r="K392" s="17"/>
      <c r="L392" s="6" t="str" cm="1">
        <f t="array" ref="L392">IF(ISBLANK($C392),"",_xlfn.XLOOKUP($C392,PACK!$A:$A,PACK!$C:$D))</f>
        <v/>
      </c>
      <c r="M392" s="18"/>
      <c r="N392" s="7" t="str">
        <f>IF(ISBLANK(C392),"",SUMIFS($D$4:D392,$C$4:C392,C392))</f>
        <v/>
      </c>
    </row>
    <row r="393" spans="1:14" ht="19.5" customHeight="1" x14ac:dyDescent="0.25">
      <c r="A393" s="13"/>
      <c r="B393" s="14"/>
      <c r="C393" s="15"/>
      <c r="D393" s="13"/>
      <c r="E393" s="15"/>
      <c r="G393" s="16"/>
      <c r="H393" s="17"/>
      <c r="I393" s="41"/>
      <c r="J393" s="17"/>
      <c r="K393" s="17"/>
      <c r="L393" s="6" t="str" cm="1">
        <f t="array" ref="L393">IF(ISBLANK($C393),"",_xlfn.XLOOKUP($C393,PACK!$A:$A,PACK!$C:$D))</f>
        <v/>
      </c>
      <c r="M393" s="18"/>
      <c r="N393" s="7" t="str">
        <f>IF(ISBLANK(C393),"",SUMIFS($D$4:D393,$C$4:C393,C393))</f>
        <v/>
      </c>
    </row>
    <row r="394" spans="1:14" ht="19.5" customHeight="1" x14ac:dyDescent="0.25">
      <c r="A394" s="13"/>
      <c r="B394" s="14"/>
      <c r="C394" s="15"/>
      <c r="D394" s="13"/>
      <c r="E394" s="15"/>
      <c r="G394" s="16"/>
      <c r="H394" s="17"/>
      <c r="I394" s="41"/>
      <c r="J394" s="17"/>
      <c r="K394" s="17"/>
      <c r="L394" s="6" t="str" cm="1">
        <f t="array" ref="L394">IF(ISBLANK($C394),"",_xlfn.XLOOKUP($C394,PACK!$A:$A,PACK!$C:$D))</f>
        <v/>
      </c>
      <c r="M394" s="18"/>
      <c r="N394" s="7" t="str">
        <f>IF(ISBLANK(C394),"",SUMIFS($D$4:D394,$C$4:C394,C394))</f>
        <v/>
      </c>
    </row>
    <row r="395" spans="1:14" ht="19.5" customHeight="1" x14ac:dyDescent="0.25">
      <c r="A395" s="13"/>
      <c r="B395" s="14"/>
      <c r="C395" s="15"/>
      <c r="D395" s="13"/>
      <c r="E395" s="15"/>
      <c r="G395" s="16"/>
      <c r="H395" s="17"/>
      <c r="I395" s="41"/>
      <c r="J395" s="17"/>
      <c r="K395" s="17"/>
      <c r="L395" s="6" t="str" cm="1">
        <f t="array" ref="L395">IF(ISBLANK($C395),"",_xlfn.XLOOKUP($C395,PACK!$A:$A,PACK!$C:$D))</f>
        <v/>
      </c>
      <c r="M395" s="18"/>
      <c r="N395" s="7" t="str">
        <f>IF(ISBLANK(C395),"",SUMIFS($D$4:D395,$C$4:C395,C395))</f>
        <v/>
      </c>
    </row>
    <row r="396" spans="1:14" ht="19.5" customHeight="1" x14ac:dyDescent="0.25">
      <c r="A396" s="13"/>
      <c r="B396" s="14"/>
      <c r="C396" s="15"/>
      <c r="D396" s="13"/>
      <c r="E396" s="15"/>
      <c r="G396" s="16"/>
      <c r="H396" s="17"/>
      <c r="I396" s="41"/>
      <c r="J396" s="17"/>
      <c r="K396" s="17"/>
      <c r="L396" s="6" t="str" cm="1">
        <f t="array" ref="L396">IF(ISBLANK($C396),"",_xlfn.XLOOKUP($C396,PACK!$A:$A,PACK!$C:$D))</f>
        <v/>
      </c>
      <c r="M396" s="18"/>
      <c r="N396" s="7" t="str">
        <f>IF(ISBLANK(C396),"",SUMIFS($D$4:D396,$C$4:C396,C396))</f>
        <v/>
      </c>
    </row>
    <row r="397" spans="1:14" ht="19.5" customHeight="1" x14ac:dyDescent="0.25">
      <c r="A397" s="13"/>
      <c r="B397" s="14"/>
      <c r="C397" s="15"/>
      <c r="D397" s="13"/>
      <c r="E397" s="15"/>
      <c r="G397" s="16"/>
      <c r="H397" s="17"/>
      <c r="I397" s="41"/>
      <c r="J397" s="17"/>
      <c r="K397" s="17"/>
      <c r="L397" s="6" t="str" cm="1">
        <f t="array" ref="L397">IF(ISBLANK($C397),"",_xlfn.XLOOKUP($C397,PACK!$A:$A,PACK!$C:$D))</f>
        <v/>
      </c>
      <c r="M397" s="18"/>
      <c r="N397" s="7" t="str">
        <f>IF(ISBLANK(C397),"",SUMIFS($D$4:D397,$C$4:C397,C397))</f>
        <v/>
      </c>
    </row>
    <row r="398" spans="1:14" ht="19.5" customHeight="1" x14ac:dyDescent="0.25">
      <c r="A398" s="13"/>
      <c r="B398" s="14"/>
      <c r="C398" s="15"/>
      <c r="D398" s="13"/>
      <c r="E398" s="15"/>
      <c r="G398" s="16"/>
      <c r="H398" s="17"/>
      <c r="I398" s="41"/>
      <c r="J398" s="17"/>
      <c r="K398" s="17"/>
      <c r="L398" s="6" t="str" cm="1">
        <f t="array" ref="L398">IF(ISBLANK($C398),"",_xlfn.XLOOKUP($C398,PACK!$A:$A,PACK!$C:$D))</f>
        <v/>
      </c>
      <c r="M398" s="18"/>
      <c r="N398" s="7" t="str">
        <f>IF(ISBLANK(C398),"",SUMIFS($D$4:D398,$C$4:C398,C398))</f>
        <v/>
      </c>
    </row>
    <row r="399" spans="1:14" ht="19.5" customHeight="1" x14ac:dyDescent="0.25">
      <c r="A399" s="13"/>
      <c r="B399" s="14"/>
      <c r="C399" s="15"/>
      <c r="D399" s="13"/>
      <c r="E399" s="15"/>
      <c r="G399" s="16"/>
      <c r="H399" s="17"/>
      <c r="I399" s="41"/>
      <c r="J399" s="17"/>
      <c r="K399" s="17"/>
      <c r="L399" s="6" t="str" cm="1">
        <f t="array" ref="L399">IF(ISBLANK($C399),"",_xlfn.XLOOKUP($C399,PACK!$A:$A,PACK!$C:$D))</f>
        <v/>
      </c>
      <c r="M399" s="18"/>
      <c r="N399" s="7" t="str">
        <f>IF(ISBLANK(C399),"",SUMIFS($D$4:D399,$C$4:C399,C399))</f>
        <v/>
      </c>
    </row>
    <row r="400" spans="1:14" ht="19.5" customHeight="1" x14ac:dyDescent="0.25">
      <c r="A400" s="13"/>
      <c r="B400" s="14"/>
      <c r="C400" s="15"/>
      <c r="D400" s="13"/>
      <c r="E400" s="15"/>
      <c r="G400" s="16"/>
      <c r="H400" s="17"/>
      <c r="I400" s="41"/>
      <c r="J400" s="17"/>
      <c r="K400" s="17"/>
      <c r="L400" s="6" t="str" cm="1">
        <f t="array" ref="L400">IF(ISBLANK($C400),"",_xlfn.XLOOKUP($C400,PACK!$A:$A,PACK!$C:$D))</f>
        <v/>
      </c>
      <c r="M400" s="18"/>
      <c r="N400" s="7" t="str">
        <f>IF(ISBLANK(C400),"",SUMIFS($D$4:D400,$C$4:C400,C400))</f>
        <v/>
      </c>
    </row>
    <row r="401" spans="1:14" ht="19.5" customHeight="1" x14ac:dyDescent="0.25">
      <c r="A401" s="13"/>
      <c r="B401" s="14"/>
      <c r="C401" s="15"/>
      <c r="D401" s="13"/>
      <c r="E401" s="15"/>
      <c r="G401" s="16"/>
      <c r="H401" s="17"/>
      <c r="I401" s="41"/>
      <c r="J401" s="17"/>
      <c r="K401" s="17"/>
      <c r="L401" s="6" t="str" cm="1">
        <f t="array" ref="L401">IF(ISBLANK($C401),"",_xlfn.XLOOKUP($C401,PACK!$A:$A,PACK!$C:$D))</f>
        <v/>
      </c>
      <c r="M401" s="18"/>
      <c r="N401" s="7" t="str">
        <f>IF(ISBLANK(C401),"",SUMIFS($D$4:D401,$C$4:C401,C401))</f>
        <v/>
      </c>
    </row>
    <row r="402" spans="1:14" ht="19.5" customHeight="1" x14ac:dyDescent="0.25">
      <c r="A402" s="13"/>
      <c r="B402" s="14"/>
      <c r="C402" s="15"/>
      <c r="D402" s="13"/>
      <c r="E402" s="15"/>
      <c r="G402" s="16"/>
      <c r="H402" s="17"/>
      <c r="I402" s="41"/>
      <c r="J402" s="17"/>
      <c r="K402" s="17"/>
      <c r="L402" s="6" t="str" cm="1">
        <f t="array" ref="L402">IF(ISBLANK($C402),"",_xlfn.XLOOKUP($C402,PACK!$A:$A,PACK!$C:$D))</f>
        <v/>
      </c>
      <c r="M402" s="18"/>
      <c r="N402" s="7" t="str">
        <f>IF(ISBLANK(C402),"",SUMIFS($D$4:D402,$C$4:C402,C402))</f>
        <v/>
      </c>
    </row>
    <row r="403" spans="1:14" ht="19.5" customHeight="1" x14ac:dyDescent="0.25">
      <c r="A403" s="13"/>
      <c r="B403" s="14"/>
      <c r="C403" s="15"/>
      <c r="D403" s="13"/>
      <c r="E403" s="15"/>
      <c r="G403" s="16"/>
      <c r="H403" s="17"/>
      <c r="I403" s="41"/>
      <c r="J403" s="17"/>
      <c r="K403" s="17"/>
      <c r="L403" s="6" t="str" cm="1">
        <f t="array" ref="L403">IF(ISBLANK($C403),"",_xlfn.XLOOKUP($C403,PACK!$A:$A,PACK!$C:$D))</f>
        <v/>
      </c>
      <c r="M403" s="18"/>
      <c r="N403" s="7" t="str">
        <f>IF(ISBLANK(C403),"",SUMIFS($D$4:D403,$C$4:C403,C403))</f>
        <v/>
      </c>
    </row>
    <row r="404" spans="1:14" ht="19.5" customHeight="1" x14ac:dyDescent="0.25">
      <c r="A404" s="13"/>
      <c r="B404" s="14"/>
      <c r="C404" s="15"/>
      <c r="D404" s="13"/>
      <c r="E404" s="15"/>
      <c r="G404" s="16"/>
      <c r="H404" s="17"/>
      <c r="I404" s="41"/>
      <c r="J404" s="17"/>
      <c r="K404" s="17"/>
      <c r="L404" s="6" t="str" cm="1">
        <f t="array" ref="L404">IF(ISBLANK($C404),"",_xlfn.XLOOKUP($C404,PACK!$A:$A,PACK!$C:$D))</f>
        <v/>
      </c>
      <c r="M404" s="18"/>
      <c r="N404" s="7" t="str">
        <f>IF(ISBLANK(C404),"",SUMIFS($D$4:D404,$C$4:C404,C404))</f>
        <v/>
      </c>
    </row>
    <row r="405" spans="1:14" ht="19.5" customHeight="1" x14ac:dyDescent="0.25">
      <c r="A405" s="13"/>
      <c r="B405" s="14"/>
      <c r="C405" s="15"/>
      <c r="D405" s="13"/>
      <c r="E405" s="15"/>
      <c r="G405" s="16"/>
      <c r="H405" s="17"/>
      <c r="I405" s="41"/>
      <c r="J405" s="17"/>
      <c r="K405" s="17"/>
      <c r="L405" s="6" t="str" cm="1">
        <f t="array" ref="L405">IF(ISBLANK($C405),"",_xlfn.XLOOKUP($C405,PACK!$A:$A,PACK!$C:$D))</f>
        <v/>
      </c>
      <c r="M405" s="18"/>
      <c r="N405" s="7" t="str">
        <f>IF(ISBLANK(C405),"",SUMIFS($D$4:D405,$C$4:C405,C405))</f>
        <v/>
      </c>
    </row>
    <row r="406" spans="1:14" ht="19.5" customHeight="1" x14ac:dyDescent="0.25">
      <c r="A406" s="13"/>
      <c r="B406" s="14"/>
      <c r="C406" s="15"/>
      <c r="D406" s="13"/>
      <c r="E406" s="15"/>
      <c r="G406" s="16"/>
      <c r="H406" s="17"/>
      <c r="I406" s="41"/>
      <c r="J406" s="17"/>
      <c r="K406" s="17"/>
      <c r="L406" s="6" t="str" cm="1">
        <f t="array" ref="L406">IF(ISBLANK($C406),"",_xlfn.XLOOKUP($C406,PACK!$A:$A,PACK!$C:$D))</f>
        <v/>
      </c>
      <c r="M406" s="18"/>
      <c r="N406" s="7" t="str">
        <f>IF(ISBLANK(C406),"",SUMIFS($D$4:D406,$C$4:C406,C406))</f>
        <v/>
      </c>
    </row>
    <row r="407" spans="1:14" ht="19.5" customHeight="1" x14ac:dyDescent="0.25">
      <c r="A407" s="13"/>
      <c r="B407" s="14"/>
      <c r="C407" s="15"/>
      <c r="D407" s="13"/>
      <c r="E407" s="15"/>
      <c r="G407" s="16"/>
      <c r="H407" s="17"/>
      <c r="I407" s="41"/>
      <c r="J407" s="17"/>
      <c r="K407" s="17"/>
      <c r="L407" s="6" t="str" cm="1">
        <f t="array" ref="L407">IF(ISBLANK($C407),"",_xlfn.XLOOKUP($C407,PACK!$A:$A,PACK!$C:$D))</f>
        <v/>
      </c>
      <c r="M407" s="18"/>
      <c r="N407" s="7" t="str">
        <f>IF(ISBLANK(C407),"",SUMIFS($D$4:D407,$C$4:C407,C407))</f>
        <v/>
      </c>
    </row>
    <row r="408" spans="1:14" ht="19.5" customHeight="1" x14ac:dyDescent="0.25">
      <c r="A408" s="13"/>
      <c r="B408" s="14"/>
      <c r="C408" s="15"/>
      <c r="D408" s="13"/>
      <c r="E408" s="15"/>
      <c r="G408" s="16"/>
      <c r="H408" s="17"/>
      <c r="I408" s="41"/>
      <c r="J408" s="17"/>
      <c r="K408" s="17"/>
      <c r="L408" s="6" t="str" cm="1">
        <f t="array" ref="L408">IF(ISBLANK($C408),"",_xlfn.XLOOKUP($C408,PACK!$A:$A,PACK!$C:$D))</f>
        <v/>
      </c>
      <c r="M408" s="18"/>
      <c r="N408" s="7" t="str">
        <f>IF(ISBLANK(C408),"",SUMIFS($D$4:D408,$C$4:C408,C408))</f>
        <v/>
      </c>
    </row>
    <row r="409" spans="1:14" ht="19.5" customHeight="1" x14ac:dyDescent="0.25">
      <c r="A409" s="13"/>
      <c r="B409" s="14"/>
      <c r="C409" s="15"/>
      <c r="D409" s="13"/>
      <c r="E409" s="15"/>
      <c r="G409" s="16"/>
      <c r="H409" s="17"/>
      <c r="I409" s="41"/>
      <c r="J409" s="17"/>
      <c r="K409" s="17"/>
      <c r="L409" s="6" t="str" cm="1">
        <f t="array" ref="L409">IF(ISBLANK($C409),"",_xlfn.XLOOKUP($C409,PACK!$A:$A,PACK!$C:$D))</f>
        <v/>
      </c>
      <c r="M409" s="18"/>
      <c r="N409" s="7" t="str">
        <f>IF(ISBLANK(C409),"",SUMIFS($D$4:D409,$C$4:C409,C409))</f>
        <v/>
      </c>
    </row>
    <row r="410" spans="1:14" ht="19.5" customHeight="1" x14ac:dyDescent="0.25">
      <c r="A410" s="13"/>
      <c r="B410" s="14"/>
      <c r="C410" s="15"/>
      <c r="D410" s="13"/>
      <c r="E410" s="15"/>
      <c r="G410" s="16"/>
      <c r="H410" s="17"/>
      <c r="I410" s="41"/>
      <c r="J410" s="17"/>
      <c r="K410" s="17"/>
      <c r="L410" s="6" t="str" cm="1">
        <f t="array" ref="L410">IF(ISBLANK($C410),"",_xlfn.XLOOKUP($C410,PACK!$A:$A,PACK!$C:$D))</f>
        <v/>
      </c>
      <c r="M410" s="18"/>
      <c r="N410" s="7" t="str">
        <f>IF(ISBLANK(C410),"",SUMIFS($D$4:D410,$C$4:C410,C410))</f>
        <v/>
      </c>
    </row>
    <row r="411" spans="1:14" ht="19.5" customHeight="1" x14ac:dyDescent="0.25">
      <c r="A411" s="13"/>
      <c r="B411" s="14"/>
      <c r="C411" s="15"/>
      <c r="D411" s="13"/>
      <c r="E411" s="15"/>
      <c r="G411" s="16"/>
      <c r="H411" s="17"/>
      <c r="I411" s="41"/>
      <c r="J411" s="17"/>
      <c r="K411" s="17"/>
      <c r="L411" s="6" t="str" cm="1">
        <f t="array" ref="L411">IF(ISBLANK($C411),"",_xlfn.XLOOKUP($C411,PACK!$A:$A,PACK!$C:$D))</f>
        <v/>
      </c>
      <c r="M411" s="18"/>
      <c r="N411" s="7" t="str">
        <f>IF(ISBLANK(C411),"",SUMIFS($D$4:D411,$C$4:C411,C411))</f>
        <v/>
      </c>
    </row>
    <row r="412" spans="1:14" ht="19.5" customHeight="1" x14ac:dyDescent="0.25">
      <c r="A412" s="13"/>
      <c r="B412" s="14"/>
      <c r="C412" s="15"/>
      <c r="D412" s="13"/>
      <c r="E412" s="15"/>
      <c r="G412" s="16"/>
      <c r="H412" s="17"/>
      <c r="I412" s="41"/>
      <c r="J412" s="17"/>
      <c r="K412" s="17"/>
      <c r="L412" s="6" t="str" cm="1">
        <f t="array" ref="L412">IF(ISBLANK($C412),"",_xlfn.XLOOKUP($C412,PACK!$A:$A,PACK!$C:$D))</f>
        <v/>
      </c>
      <c r="M412" s="18"/>
      <c r="N412" s="7" t="str">
        <f>IF(ISBLANK(C412),"",SUMIFS($D$4:D412,$C$4:C412,C412))</f>
        <v/>
      </c>
    </row>
    <row r="413" spans="1:14" ht="19.5" customHeight="1" x14ac:dyDescent="0.25">
      <c r="A413" s="13"/>
      <c r="B413" s="14"/>
      <c r="C413" s="15"/>
      <c r="D413" s="13"/>
      <c r="E413" s="15"/>
      <c r="G413" s="16"/>
      <c r="H413" s="17"/>
      <c r="I413" s="41"/>
      <c r="J413" s="17"/>
      <c r="K413" s="17"/>
      <c r="L413" s="6" t="str" cm="1">
        <f t="array" ref="L413">IF(ISBLANK($C413),"",_xlfn.XLOOKUP($C413,PACK!$A:$A,PACK!$C:$D))</f>
        <v/>
      </c>
      <c r="M413" s="18"/>
      <c r="N413" s="7" t="str">
        <f>IF(ISBLANK(C413),"",SUMIFS($D$4:D413,$C$4:C413,C413))</f>
        <v/>
      </c>
    </row>
    <row r="414" spans="1:14" ht="19.5" customHeight="1" x14ac:dyDescent="0.25">
      <c r="A414" s="13"/>
      <c r="B414" s="14"/>
      <c r="C414" s="15"/>
      <c r="D414" s="13"/>
      <c r="E414" s="15"/>
      <c r="G414" s="16"/>
      <c r="H414" s="17"/>
      <c r="I414" s="41"/>
      <c r="J414" s="17"/>
      <c r="K414" s="17"/>
      <c r="L414" s="6" t="str" cm="1">
        <f t="array" ref="L414">IF(ISBLANK($C414),"",_xlfn.XLOOKUP($C414,PACK!$A:$A,PACK!$C:$D))</f>
        <v/>
      </c>
      <c r="M414" s="18"/>
      <c r="N414" s="7" t="str">
        <f>IF(ISBLANK(C414),"",SUMIFS($D$4:D414,$C$4:C414,C414))</f>
        <v/>
      </c>
    </row>
    <row r="415" spans="1:14" ht="19.5" customHeight="1" x14ac:dyDescent="0.25">
      <c r="A415" s="13"/>
      <c r="B415" s="14"/>
      <c r="C415" s="15"/>
      <c r="D415" s="13"/>
      <c r="E415" s="15"/>
      <c r="G415" s="16"/>
      <c r="H415" s="17"/>
      <c r="I415" s="41"/>
      <c r="J415" s="17"/>
      <c r="K415" s="17"/>
      <c r="L415" s="6" t="str" cm="1">
        <f t="array" ref="L415">IF(ISBLANK($C415),"",_xlfn.XLOOKUP($C415,PACK!$A:$A,PACK!$C:$D))</f>
        <v/>
      </c>
      <c r="M415" s="18"/>
      <c r="N415" s="7" t="str">
        <f>IF(ISBLANK(C415),"",SUMIFS($D$4:D415,$C$4:C415,C415))</f>
        <v/>
      </c>
    </row>
    <row r="416" spans="1:14" ht="19.5" customHeight="1" x14ac:dyDescent="0.25">
      <c r="A416" s="13"/>
      <c r="B416" s="14"/>
      <c r="C416" s="15"/>
      <c r="D416" s="13"/>
      <c r="E416" s="15"/>
      <c r="G416" s="16"/>
      <c r="H416" s="17"/>
      <c r="I416" s="41"/>
      <c r="J416" s="17"/>
      <c r="K416" s="17"/>
      <c r="L416" s="6" t="str" cm="1">
        <f t="array" ref="L416">IF(ISBLANK($C416),"",_xlfn.XLOOKUP($C416,PACK!$A:$A,PACK!$C:$D))</f>
        <v/>
      </c>
      <c r="M416" s="18"/>
      <c r="N416" s="7" t="str">
        <f>IF(ISBLANK(C416),"",SUMIFS($D$4:D416,$C$4:C416,C416))</f>
        <v/>
      </c>
    </row>
    <row r="417" spans="1:14" ht="19.5" customHeight="1" x14ac:dyDescent="0.25">
      <c r="A417" s="13"/>
      <c r="B417" s="14"/>
      <c r="C417" s="15"/>
      <c r="D417" s="13"/>
      <c r="E417" s="15"/>
      <c r="G417" s="16"/>
      <c r="H417" s="17"/>
      <c r="I417" s="41"/>
      <c r="J417" s="17"/>
      <c r="K417" s="17"/>
      <c r="L417" s="6" t="str" cm="1">
        <f t="array" ref="L417">IF(ISBLANK($C417),"",_xlfn.XLOOKUP($C417,PACK!$A:$A,PACK!$C:$D))</f>
        <v/>
      </c>
      <c r="M417" s="18"/>
      <c r="N417" s="7" t="str">
        <f>IF(ISBLANK(C417),"",SUMIFS($D$4:D417,$C$4:C417,C417))</f>
        <v/>
      </c>
    </row>
    <row r="418" spans="1:14" ht="19.5" customHeight="1" x14ac:dyDescent="0.25">
      <c r="A418" s="13"/>
      <c r="B418" s="14"/>
      <c r="C418" s="15"/>
      <c r="D418" s="13"/>
      <c r="E418" s="15"/>
      <c r="G418" s="16"/>
      <c r="H418" s="17"/>
      <c r="I418" s="41"/>
      <c r="J418" s="17"/>
      <c r="K418" s="17"/>
      <c r="L418" s="6" t="str" cm="1">
        <f t="array" ref="L418">IF(ISBLANK($C418),"",_xlfn.XLOOKUP($C418,PACK!$A:$A,PACK!$C:$D))</f>
        <v/>
      </c>
      <c r="M418" s="18"/>
      <c r="N418" s="7" t="str">
        <f>IF(ISBLANK(C418),"",SUMIFS($D$4:D418,$C$4:C418,C418))</f>
        <v/>
      </c>
    </row>
    <row r="419" spans="1:14" ht="19.5" customHeight="1" x14ac:dyDescent="0.25">
      <c r="A419" s="13"/>
      <c r="B419" s="14"/>
      <c r="C419" s="15"/>
      <c r="D419" s="13"/>
      <c r="E419" s="15"/>
      <c r="G419" s="16"/>
      <c r="H419" s="17"/>
      <c r="I419" s="41"/>
      <c r="J419" s="17"/>
      <c r="K419" s="17"/>
      <c r="L419" s="6" t="str" cm="1">
        <f t="array" ref="L419">IF(ISBLANK($C419),"",_xlfn.XLOOKUP($C419,PACK!$A:$A,PACK!$C:$D))</f>
        <v/>
      </c>
      <c r="M419" s="18"/>
      <c r="N419" s="7" t="str">
        <f>IF(ISBLANK(C419),"",SUMIFS($D$4:D419,$C$4:C419,C419))</f>
        <v/>
      </c>
    </row>
    <row r="420" spans="1:14" ht="19.5" customHeight="1" x14ac:dyDescent="0.25">
      <c r="A420" s="13"/>
      <c r="B420" s="14"/>
      <c r="C420" s="15"/>
      <c r="D420" s="13"/>
      <c r="E420" s="15"/>
      <c r="G420" s="16"/>
      <c r="H420" s="17"/>
      <c r="I420" s="41"/>
      <c r="J420" s="17"/>
      <c r="K420" s="17"/>
      <c r="L420" s="6" t="str" cm="1">
        <f t="array" ref="L420">IF(ISBLANK($C420),"",_xlfn.XLOOKUP($C420,PACK!$A:$A,PACK!$C:$D))</f>
        <v/>
      </c>
      <c r="M420" s="18"/>
      <c r="N420" s="7" t="str">
        <f>IF(ISBLANK(C420),"",SUMIFS($D$4:D420,$C$4:C420,C420))</f>
        <v/>
      </c>
    </row>
    <row r="421" spans="1:14" ht="19.5" customHeight="1" x14ac:dyDescent="0.25">
      <c r="A421" s="13"/>
      <c r="B421" s="14"/>
      <c r="C421" s="15"/>
      <c r="D421" s="13"/>
      <c r="E421" s="15"/>
      <c r="G421" s="16"/>
      <c r="H421" s="17"/>
      <c r="I421" s="41"/>
      <c r="J421" s="17"/>
      <c r="K421" s="17"/>
      <c r="L421" s="6" t="str" cm="1">
        <f t="array" ref="L421">IF(ISBLANK($C421),"",_xlfn.XLOOKUP($C421,PACK!$A:$A,PACK!$C:$D))</f>
        <v/>
      </c>
      <c r="M421" s="18"/>
      <c r="N421" s="7" t="str">
        <f>IF(ISBLANK(C421),"",SUMIFS($D$4:D421,$C$4:C421,C421))</f>
        <v/>
      </c>
    </row>
    <row r="422" spans="1:14" ht="19.5" customHeight="1" x14ac:dyDescent="0.25">
      <c r="A422" s="13"/>
      <c r="B422" s="14"/>
      <c r="C422" s="15"/>
      <c r="D422" s="13"/>
      <c r="E422" s="15"/>
      <c r="G422" s="16"/>
      <c r="H422" s="17"/>
      <c r="I422" s="41"/>
      <c r="J422" s="17"/>
      <c r="K422" s="17"/>
      <c r="L422" s="6" t="str" cm="1">
        <f t="array" ref="L422">IF(ISBLANK($C422),"",_xlfn.XLOOKUP($C422,PACK!$A:$A,PACK!$C:$D))</f>
        <v/>
      </c>
      <c r="M422" s="18"/>
      <c r="N422" s="7" t="str">
        <f>IF(ISBLANK(C422),"",SUMIFS($D$4:D422,$C$4:C422,C422))</f>
        <v/>
      </c>
    </row>
    <row r="423" spans="1:14" ht="19.5" customHeight="1" x14ac:dyDescent="0.25">
      <c r="A423" s="13"/>
      <c r="B423" s="14"/>
      <c r="C423" s="15"/>
      <c r="D423" s="13"/>
      <c r="E423" s="15"/>
      <c r="G423" s="16"/>
      <c r="H423" s="17"/>
      <c r="I423" s="41"/>
      <c r="J423" s="17"/>
      <c r="K423" s="17"/>
      <c r="L423" s="6" t="str" cm="1">
        <f t="array" ref="L423">IF(ISBLANK($C423),"",_xlfn.XLOOKUP($C423,PACK!$A:$A,PACK!$C:$D))</f>
        <v/>
      </c>
      <c r="M423" s="18"/>
      <c r="N423" s="7" t="str">
        <f>IF(ISBLANK(C423),"",SUMIFS($D$4:D423,$C$4:C423,C423))</f>
        <v/>
      </c>
    </row>
    <row r="424" spans="1:14" ht="19.5" customHeight="1" x14ac:dyDescent="0.25">
      <c r="A424" s="13"/>
      <c r="B424" s="14"/>
      <c r="C424" s="15"/>
      <c r="D424" s="13"/>
      <c r="E424" s="15"/>
      <c r="G424" s="16"/>
      <c r="H424" s="17"/>
      <c r="I424" s="41"/>
      <c r="J424" s="17"/>
      <c r="K424" s="17"/>
      <c r="L424" s="6" t="str" cm="1">
        <f t="array" ref="L424">IF(ISBLANK($C424),"",_xlfn.XLOOKUP($C424,PACK!$A:$A,PACK!$C:$D))</f>
        <v/>
      </c>
      <c r="M424" s="18"/>
      <c r="N424" s="7" t="str">
        <f>IF(ISBLANK(C424),"",SUMIFS($D$4:D424,$C$4:C424,C424))</f>
        <v/>
      </c>
    </row>
    <row r="425" spans="1:14" ht="19.5" customHeight="1" x14ac:dyDescent="0.25">
      <c r="A425" s="13"/>
      <c r="B425" s="14"/>
      <c r="C425" s="15"/>
      <c r="D425" s="13"/>
      <c r="E425" s="15"/>
      <c r="G425" s="16"/>
      <c r="H425" s="17"/>
      <c r="I425" s="41"/>
      <c r="J425" s="17"/>
      <c r="K425" s="17"/>
      <c r="L425" s="6" t="str" cm="1">
        <f t="array" ref="L425">IF(ISBLANK($C425),"",_xlfn.XLOOKUP($C425,PACK!$A:$A,PACK!$C:$D))</f>
        <v/>
      </c>
      <c r="M425" s="18"/>
      <c r="N425" s="7" t="str">
        <f>IF(ISBLANK(C425),"",SUMIFS($D$4:D425,$C$4:C425,C425))</f>
        <v/>
      </c>
    </row>
    <row r="426" spans="1:14" ht="19.5" customHeight="1" x14ac:dyDescent="0.25">
      <c r="A426" s="13"/>
      <c r="B426" s="14"/>
      <c r="C426" s="15"/>
      <c r="D426" s="13"/>
      <c r="E426" s="15"/>
      <c r="G426" s="16"/>
      <c r="H426" s="17"/>
      <c r="I426" s="41"/>
      <c r="J426" s="17"/>
      <c r="K426" s="17"/>
      <c r="L426" s="6" t="str" cm="1">
        <f t="array" ref="L426">IF(ISBLANK($C426),"",_xlfn.XLOOKUP($C426,PACK!$A:$A,PACK!$C:$D))</f>
        <v/>
      </c>
      <c r="M426" s="18"/>
      <c r="N426" s="7" t="str">
        <f>IF(ISBLANK(C426),"",SUMIFS($D$4:D426,$C$4:C426,C426))</f>
        <v/>
      </c>
    </row>
    <row r="427" spans="1:14" ht="19.5" customHeight="1" x14ac:dyDescent="0.25">
      <c r="A427" s="13"/>
      <c r="B427" s="14"/>
      <c r="C427" s="15"/>
      <c r="D427" s="13"/>
      <c r="E427" s="15"/>
      <c r="G427" s="16"/>
      <c r="H427" s="17"/>
      <c r="I427" s="41"/>
      <c r="J427" s="17"/>
      <c r="K427" s="17"/>
      <c r="L427" s="6" t="str" cm="1">
        <f t="array" ref="L427">IF(ISBLANK($C427),"",_xlfn.XLOOKUP($C427,PACK!$A:$A,PACK!$C:$D))</f>
        <v/>
      </c>
      <c r="M427" s="18"/>
      <c r="N427" s="7" t="str">
        <f>IF(ISBLANK(C427),"",SUMIFS($D$4:D427,$C$4:C427,C427))</f>
        <v/>
      </c>
    </row>
    <row r="428" spans="1:14" ht="19.5" customHeight="1" x14ac:dyDescent="0.25">
      <c r="A428" s="13"/>
      <c r="B428" s="14"/>
      <c r="C428" s="15"/>
      <c r="D428" s="13"/>
      <c r="E428" s="15"/>
      <c r="G428" s="16"/>
      <c r="H428" s="17"/>
      <c r="I428" s="41"/>
      <c r="J428" s="17"/>
      <c r="K428" s="17"/>
      <c r="L428" s="6" t="str" cm="1">
        <f t="array" ref="L428">IF(ISBLANK($C428),"",_xlfn.XLOOKUP($C428,PACK!$A:$A,PACK!$C:$D))</f>
        <v/>
      </c>
      <c r="M428" s="18"/>
      <c r="N428" s="7" t="str">
        <f>IF(ISBLANK(C428),"",SUMIFS($D$4:D428,$C$4:C428,C428))</f>
        <v/>
      </c>
    </row>
    <row r="429" spans="1:14" ht="19.5" customHeight="1" x14ac:dyDescent="0.25">
      <c r="A429" s="13"/>
      <c r="B429" s="14"/>
      <c r="C429" s="15"/>
      <c r="D429" s="13"/>
      <c r="E429" s="15"/>
      <c r="G429" s="16"/>
      <c r="H429" s="17"/>
      <c r="I429" s="41"/>
      <c r="J429" s="17"/>
      <c r="K429" s="17"/>
      <c r="L429" s="6" t="str" cm="1">
        <f t="array" ref="L429">IF(ISBLANK($C429),"",_xlfn.XLOOKUP($C429,PACK!$A:$A,PACK!$C:$D))</f>
        <v/>
      </c>
      <c r="M429" s="18"/>
      <c r="N429" s="7" t="str">
        <f>IF(ISBLANK(C429),"",SUMIFS($D$4:D429,$C$4:C429,C429))</f>
        <v/>
      </c>
    </row>
    <row r="430" spans="1:14" ht="19.5" customHeight="1" x14ac:dyDescent="0.25">
      <c r="A430" s="13"/>
      <c r="B430" s="14"/>
      <c r="C430" s="15"/>
      <c r="D430" s="13"/>
      <c r="E430" s="15"/>
      <c r="G430" s="16"/>
      <c r="H430" s="17"/>
      <c r="I430" s="41"/>
      <c r="J430" s="17"/>
      <c r="K430" s="17"/>
      <c r="L430" s="6" t="str" cm="1">
        <f t="array" ref="L430">IF(ISBLANK($C430),"",_xlfn.XLOOKUP($C430,PACK!$A:$A,PACK!$C:$D))</f>
        <v/>
      </c>
      <c r="M430" s="18"/>
      <c r="N430" s="7" t="str">
        <f>IF(ISBLANK(C430),"",SUMIFS($D$4:D430,$C$4:C430,C430))</f>
        <v/>
      </c>
    </row>
    <row r="431" spans="1:14" ht="19.5" customHeight="1" x14ac:dyDescent="0.25">
      <c r="A431" s="13"/>
      <c r="B431" s="14"/>
      <c r="C431" s="15"/>
      <c r="D431" s="13"/>
      <c r="E431" s="15"/>
      <c r="G431" s="16"/>
      <c r="H431" s="17"/>
      <c r="I431" s="41"/>
      <c r="J431" s="17"/>
      <c r="K431" s="17"/>
      <c r="L431" s="6" t="str" cm="1">
        <f t="array" ref="L431">IF(ISBLANK($C431),"",_xlfn.XLOOKUP($C431,PACK!$A:$A,PACK!$C:$D))</f>
        <v/>
      </c>
      <c r="M431" s="18"/>
      <c r="N431" s="7" t="str">
        <f>IF(ISBLANK(C431),"",SUMIFS($D$4:D431,$C$4:C431,C431))</f>
        <v/>
      </c>
    </row>
    <row r="432" spans="1:14" ht="19.5" customHeight="1" x14ac:dyDescent="0.25">
      <c r="A432" s="13"/>
      <c r="B432" s="14"/>
      <c r="C432" s="15"/>
      <c r="D432" s="13"/>
      <c r="E432" s="15"/>
      <c r="G432" s="16"/>
      <c r="H432" s="17"/>
      <c r="I432" s="41"/>
      <c r="J432" s="17"/>
      <c r="K432" s="17"/>
      <c r="L432" s="6" t="str" cm="1">
        <f t="array" ref="L432">IF(ISBLANK($C432),"",_xlfn.XLOOKUP($C432,PACK!$A:$A,PACK!$C:$D))</f>
        <v/>
      </c>
      <c r="M432" s="18"/>
      <c r="N432" s="7" t="str">
        <f>IF(ISBLANK(C432),"",SUMIFS($D$4:D432,$C$4:C432,C432))</f>
        <v/>
      </c>
    </row>
    <row r="433" spans="1:14" ht="19.5" customHeight="1" x14ac:dyDescent="0.25">
      <c r="A433" s="13"/>
      <c r="B433" s="14"/>
      <c r="C433" s="15"/>
      <c r="D433" s="13"/>
      <c r="E433" s="15"/>
      <c r="G433" s="16"/>
      <c r="H433" s="17"/>
      <c r="I433" s="41"/>
      <c r="J433" s="17"/>
      <c r="K433" s="17"/>
      <c r="L433" s="6" t="str" cm="1">
        <f t="array" ref="L433">IF(ISBLANK($C433),"",_xlfn.XLOOKUP($C433,PACK!$A:$A,PACK!$C:$D))</f>
        <v/>
      </c>
      <c r="M433" s="18"/>
      <c r="N433" s="7" t="str">
        <f>IF(ISBLANK(C433),"",SUMIFS($D$4:D433,$C$4:C433,C433))</f>
        <v/>
      </c>
    </row>
    <row r="434" spans="1:14" ht="19.5" customHeight="1" x14ac:dyDescent="0.25">
      <c r="A434" s="13"/>
      <c r="B434" s="14"/>
      <c r="C434" s="15"/>
      <c r="D434" s="13"/>
      <c r="E434" s="15"/>
      <c r="G434" s="16"/>
      <c r="H434" s="17"/>
      <c r="I434" s="41"/>
      <c r="J434" s="17"/>
      <c r="K434" s="17"/>
      <c r="L434" s="6" t="str" cm="1">
        <f t="array" ref="L434">IF(ISBLANK($C434),"",_xlfn.XLOOKUP($C434,PACK!$A:$A,PACK!$C:$D))</f>
        <v/>
      </c>
      <c r="M434" s="18"/>
      <c r="N434" s="7" t="str">
        <f>IF(ISBLANK(C434),"",SUMIFS($D$4:D434,$C$4:C434,C434))</f>
        <v/>
      </c>
    </row>
    <row r="435" spans="1:14" ht="19.5" customHeight="1" x14ac:dyDescent="0.25">
      <c r="A435" s="13"/>
      <c r="B435" s="14"/>
      <c r="C435" s="15"/>
      <c r="D435" s="13"/>
      <c r="E435" s="15"/>
      <c r="G435" s="16"/>
      <c r="H435" s="17"/>
      <c r="I435" s="41"/>
      <c r="J435" s="17"/>
      <c r="K435" s="17"/>
      <c r="L435" s="6" t="str" cm="1">
        <f t="array" ref="L435">IF(ISBLANK($C435),"",_xlfn.XLOOKUP($C435,PACK!$A:$A,PACK!$C:$D))</f>
        <v/>
      </c>
      <c r="M435" s="18"/>
      <c r="N435" s="7" t="str">
        <f>IF(ISBLANK(C435),"",SUMIFS($D$4:D435,$C$4:C435,C435))</f>
        <v/>
      </c>
    </row>
    <row r="436" spans="1:14" ht="19.5" customHeight="1" x14ac:dyDescent="0.25">
      <c r="A436" s="13"/>
      <c r="B436" s="14"/>
      <c r="C436" s="15"/>
      <c r="D436" s="13"/>
      <c r="E436" s="15"/>
      <c r="G436" s="16"/>
      <c r="H436" s="17"/>
      <c r="I436" s="41"/>
      <c r="J436" s="17"/>
      <c r="K436" s="17"/>
      <c r="L436" s="6" t="str" cm="1">
        <f t="array" ref="L436">IF(ISBLANK($C436),"",_xlfn.XLOOKUP($C436,PACK!$A:$A,PACK!$C:$D))</f>
        <v/>
      </c>
      <c r="M436" s="18"/>
      <c r="N436" s="7" t="str">
        <f>IF(ISBLANK(C436),"",SUMIFS($D$4:D436,$C$4:C436,C436))</f>
        <v/>
      </c>
    </row>
    <row r="437" spans="1:14" ht="19.5" customHeight="1" x14ac:dyDescent="0.25">
      <c r="A437" s="13"/>
      <c r="B437" s="14"/>
      <c r="C437" s="15"/>
      <c r="D437" s="13"/>
      <c r="E437" s="15"/>
      <c r="G437" s="16"/>
      <c r="H437" s="17"/>
      <c r="I437" s="41"/>
      <c r="J437" s="17"/>
      <c r="K437" s="17"/>
      <c r="L437" s="6" t="str" cm="1">
        <f t="array" ref="L437">IF(ISBLANK($C437),"",_xlfn.XLOOKUP($C437,PACK!$A:$A,PACK!$C:$D))</f>
        <v/>
      </c>
      <c r="M437" s="18"/>
      <c r="N437" s="7" t="str">
        <f>IF(ISBLANK(C437),"",SUMIFS($D$4:D437,$C$4:C437,C437))</f>
        <v/>
      </c>
    </row>
    <row r="438" spans="1:14" ht="19.5" customHeight="1" x14ac:dyDescent="0.25">
      <c r="A438" s="13"/>
      <c r="B438" s="14"/>
      <c r="C438" s="15"/>
      <c r="D438" s="13"/>
      <c r="E438" s="15"/>
      <c r="G438" s="16"/>
      <c r="H438" s="17"/>
      <c r="I438" s="41"/>
      <c r="J438" s="17"/>
      <c r="K438" s="17"/>
      <c r="L438" s="6" t="str" cm="1">
        <f t="array" ref="L438">IF(ISBLANK($C438),"",_xlfn.XLOOKUP($C438,PACK!$A:$A,PACK!$C:$D))</f>
        <v/>
      </c>
      <c r="M438" s="18"/>
      <c r="N438" s="7" t="str">
        <f>IF(ISBLANK(C438),"",SUMIFS($D$4:D438,$C$4:C438,C438))</f>
        <v/>
      </c>
    </row>
    <row r="439" spans="1:14" ht="19.5" customHeight="1" x14ac:dyDescent="0.25">
      <c r="A439" s="13"/>
      <c r="B439" s="14"/>
      <c r="C439" s="15"/>
      <c r="D439" s="13"/>
      <c r="E439" s="15"/>
      <c r="G439" s="16"/>
      <c r="H439" s="17"/>
      <c r="I439" s="41"/>
      <c r="J439" s="17"/>
      <c r="K439" s="17"/>
      <c r="L439" s="6" t="str" cm="1">
        <f t="array" ref="L439">IF(ISBLANK($C439),"",_xlfn.XLOOKUP($C439,PACK!$A:$A,PACK!$C:$D))</f>
        <v/>
      </c>
      <c r="M439" s="18"/>
      <c r="N439" s="7" t="str">
        <f>IF(ISBLANK(C439),"",SUMIFS($D$4:D439,$C$4:C439,C439))</f>
        <v/>
      </c>
    </row>
    <row r="440" spans="1:14" ht="19.5" customHeight="1" x14ac:dyDescent="0.25">
      <c r="A440" s="13"/>
      <c r="B440" s="14"/>
      <c r="C440" s="15"/>
      <c r="D440" s="13"/>
      <c r="E440" s="15"/>
      <c r="G440" s="16"/>
      <c r="H440" s="17"/>
      <c r="I440" s="41"/>
      <c r="J440" s="17"/>
      <c r="K440" s="17"/>
      <c r="L440" s="6" t="str" cm="1">
        <f t="array" ref="L440">IF(ISBLANK($C440),"",_xlfn.XLOOKUP($C440,PACK!$A:$A,PACK!$C:$D))</f>
        <v/>
      </c>
      <c r="M440" s="18"/>
      <c r="N440" s="7" t="str">
        <f>IF(ISBLANK(C440),"",SUMIFS($D$4:D440,$C$4:C440,C440))</f>
        <v/>
      </c>
    </row>
    <row r="441" spans="1:14" ht="19.5" customHeight="1" x14ac:dyDescent="0.25">
      <c r="A441" s="13"/>
      <c r="B441" s="14"/>
      <c r="C441" s="15"/>
      <c r="D441" s="13"/>
      <c r="E441" s="15"/>
      <c r="G441" s="16"/>
      <c r="H441" s="17"/>
      <c r="I441" s="41"/>
      <c r="J441" s="17"/>
      <c r="K441" s="17"/>
      <c r="L441" s="6" t="str" cm="1">
        <f t="array" ref="L441">IF(ISBLANK($C441),"",_xlfn.XLOOKUP($C441,PACK!$A:$A,PACK!$C:$D))</f>
        <v/>
      </c>
      <c r="M441" s="18"/>
      <c r="N441" s="7" t="str">
        <f>IF(ISBLANK(C441),"",SUMIFS($D$4:D441,$C$4:C441,C441))</f>
        <v/>
      </c>
    </row>
    <row r="442" spans="1:14" ht="19.5" customHeight="1" x14ac:dyDescent="0.25">
      <c r="A442" s="13"/>
      <c r="B442" s="14"/>
      <c r="C442" s="15"/>
      <c r="D442" s="13"/>
      <c r="E442" s="15"/>
      <c r="G442" s="16"/>
      <c r="H442" s="17"/>
      <c r="I442" s="41"/>
      <c r="J442" s="17"/>
      <c r="K442" s="17"/>
      <c r="L442" s="6" t="str" cm="1">
        <f t="array" ref="L442">IF(ISBLANK($C442),"",_xlfn.XLOOKUP($C442,PACK!$A:$A,PACK!$C:$D))</f>
        <v/>
      </c>
      <c r="M442" s="18"/>
      <c r="N442" s="7" t="str">
        <f>IF(ISBLANK(C442),"",SUMIFS($D$4:D442,$C$4:C442,C442))</f>
        <v/>
      </c>
    </row>
    <row r="443" spans="1:14" ht="19.5" customHeight="1" x14ac:dyDescent="0.25">
      <c r="A443" s="13"/>
      <c r="B443" s="14"/>
      <c r="C443" s="15"/>
      <c r="D443" s="13"/>
      <c r="E443" s="15"/>
      <c r="G443" s="16"/>
      <c r="H443" s="17"/>
      <c r="I443" s="41"/>
      <c r="J443" s="17"/>
      <c r="K443" s="17"/>
      <c r="L443" s="6" t="str" cm="1">
        <f t="array" ref="L443">IF(ISBLANK($C443),"",_xlfn.XLOOKUP($C443,PACK!$A:$A,PACK!$C:$D))</f>
        <v/>
      </c>
      <c r="M443" s="18"/>
      <c r="N443" s="7" t="str">
        <f>IF(ISBLANK(C443),"",SUMIFS($D$4:D443,$C$4:C443,C443))</f>
        <v/>
      </c>
    </row>
    <row r="444" spans="1:14" ht="19.5" customHeight="1" x14ac:dyDescent="0.25">
      <c r="A444" s="13"/>
      <c r="B444" s="14"/>
      <c r="C444" s="15"/>
      <c r="D444" s="13"/>
      <c r="E444" s="15"/>
      <c r="G444" s="16"/>
      <c r="H444" s="17"/>
      <c r="I444" s="41"/>
      <c r="J444" s="17"/>
      <c r="K444" s="17"/>
      <c r="L444" s="6" t="str" cm="1">
        <f t="array" ref="L444">IF(ISBLANK($C444),"",_xlfn.XLOOKUP($C444,PACK!$A:$A,PACK!$C:$D))</f>
        <v/>
      </c>
      <c r="M444" s="18"/>
      <c r="N444" s="7" t="str">
        <f>IF(ISBLANK(C444),"",SUMIFS($D$4:D444,$C$4:C444,C444))</f>
        <v/>
      </c>
    </row>
    <row r="445" spans="1:14" ht="19.5" customHeight="1" x14ac:dyDescent="0.25">
      <c r="A445" s="13"/>
      <c r="B445" s="14"/>
      <c r="C445" s="15"/>
      <c r="D445" s="13"/>
      <c r="E445" s="15"/>
      <c r="G445" s="16"/>
      <c r="H445" s="17"/>
      <c r="I445" s="41"/>
      <c r="J445" s="17"/>
      <c r="K445" s="17"/>
      <c r="L445" s="6" t="str" cm="1">
        <f t="array" ref="L445">IF(ISBLANK($C445),"",_xlfn.XLOOKUP($C445,PACK!$A:$A,PACK!$C:$D))</f>
        <v/>
      </c>
      <c r="M445" s="18"/>
      <c r="N445" s="7" t="str">
        <f>IF(ISBLANK(C445),"",SUMIFS($D$4:D445,$C$4:C445,C445))</f>
        <v/>
      </c>
    </row>
    <row r="446" spans="1:14" ht="19.5" customHeight="1" x14ac:dyDescent="0.25">
      <c r="A446" s="13"/>
      <c r="B446" s="14"/>
      <c r="C446" s="15"/>
      <c r="D446" s="13"/>
      <c r="E446" s="15"/>
      <c r="G446" s="16"/>
      <c r="H446" s="17"/>
      <c r="I446" s="41"/>
      <c r="J446" s="17"/>
      <c r="K446" s="17"/>
      <c r="L446" s="6" t="str" cm="1">
        <f t="array" ref="L446">IF(ISBLANK($C446),"",_xlfn.XLOOKUP($C446,PACK!$A:$A,PACK!$C:$D))</f>
        <v/>
      </c>
      <c r="M446" s="18"/>
      <c r="N446" s="7" t="str">
        <f>IF(ISBLANK(C446),"",SUMIFS($D$4:D446,$C$4:C446,C446))</f>
        <v/>
      </c>
    </row>
    <row r="447" spans="1:14" ht="19.5" customHeight="1" x14ac:dyDescent="0.25">
      <c r="A447" s="13"/>
      <c r="B447" s="14"/>
      <c r="C447" s="15"/>
      <c r="D447" s="13"/>
      <c r="E447" s="15"/>
      <c r="G447" s="16"/>
      <c r="H447" s="17"/>
      <c r="I447" s="41"/>
      <c r="J447" s="17"/>
      <c r="K447" s="17"/>
      <c r="L447" s="6" t="str" cm="1">
        <f t="array" ref="L447">IF(ISBLANK($C447),"",_xlfn.XLOOKUP($C447,PACK!$A:$A,PACK!$C:$D))</f>
        <v/>
      </c>
      <c r="M447" s="18"/>
      <c r="N447" s="7" t="str">
        <f>IF(ISBLANK(C447),"",SUMIFS($D$4:D447,$C$4:C447,C447))</f>
        <v/>
      </c>
    </row>
    <row r="448" spans="1:14" ht="19.5" customHeight="1" x14ac:dyDescent="0.25">
      <c r="A448" s="13"/>
      <c r="B448" s="14"/>
      <c r="C448" s="15"/>
      <c r="D448" s="13"/>
      <c r="E448" s="15"/>
      <c r="G448" s="16"/>
      <c r="H448" s="17"/>
      <c r="I448" s="41"/>
      <c r="J448" s="17"/>
      <c r="K448" s="17"/>
      <c r="L448" s="6" t="str" cm="1">
        <f t="array" ref="L448">IF(ISBLANK($C448),"",_xlfn.XLOOKUP($C448,PACK!$A:$A,PACK!$C:$D))</f>
        <v/>
      </c>
      <c r="M448" s="18"/>
      <c r="N448" s="7" t="str">
        <f>IF(ISBLANK(C448),"",SUMIFS($D$4:D448,$C$4:C448,C448))</f>
        <v/>
      </c>
    </row>
    <row r="449" spans="1:14" ht="19.5" customHeight="1" x14ac:dyDescent="0.25">
      <c r="A449" s="13"/>
      <c r="B449" s="14"/>
      <c r="C449" s="15"/>
      <c r="D449" s="13"/>
      <c r="E449" s="15"/>
      <c r="G449" s="16"/>
      <c r="H449" s="17"/>
      <c r="I449" s="41"/>
      <c r="J449" s="17"/>
      <c r="K449" s="17"/>
      <c r="L449" s="6" t="str" cm="1">
        <f t="array" ref="L449">IF(ISBLANK($C449),"",_xlfn.XLOOKUP($C449,PACK!$A:$A,PACK!$C:$D))</f>
        <v/>
      </c>
      <c r="M449" s="18"/>
      <c r="N449" s="7" t="str">
        <f>IF(ISBLANK(C449),"",SUMIFS($D$4:D449,$C$4:C449,C449))</f>
        <v/>
      </c>
    </row>
    <row r="450" spans="1:14" ht="19.5" customHeight="1" x14ac:dyDescent="0.25">
      <c r="A450" s="13"/>
      <c r="B450" s="14"/>
      <c r="C450" s="15"/>
      <c r="D450" s="13"/>
      <c r="E450" s="15"/>
      <c r="G450" s="16"/>
      <c r="H450" s="17"/>
      <c r="I450" s="41"/>
      <c r="J450" s="17"/>
      <c r="K450" s="17"/>
      <c r="L450" s="6" t="str" cm="1">
        <f t="array" ref="L450">IF(ISBLANK($C450),"",_xlfn.XLOOKUP($C450,PACK!$A:$A,PACK!$C:$D))</f>
        <v/>
      </c>
      <c r="M450" s="18"/>
      <c r="N450" s="7" t="str">
        <f>IF(ISBLANK(C450),"",SUMIFS($D$4:D450,$C$4:C450,C450))</f>
        <v/>
      </c>
    </row>
    <row r="451" spans="1:14" ht="19.5" customHeight="1" x14ac:dyDescent="0.25">
      <c r="A451" s="13"/>
      <c r="B451" s="14"/>
      <c r="C451" s="15"/>
      <c r="D451" s="13"/>
      <c r="E451" s="15"/>
      <c r="G451" s="16"/>
      <c r="H451" s="17"/>
      <c r="I451" s="41"/>
      <c r="J451" s="17"/>
      <c r="K451" s="17"/>
      <c r="L451" s="6" t="str" cm="1">
        <f t="array" ref="L451">IF(ISBLANK($C451),"",_xlfn.XLOOKUP($C451,PACK!$A:$A,PACK!$C:$D))</f>
        <v/>
      </c>
      <c r="M451" s="18"/>
      <c r="N451" s="7" t="str">
        <f>IF(ISBLANK(C451),"",SUMIFS($D$4:D451,$C$4:C451,C451))</f>
        <v/>
      </c>
    </row>
    <row r="452" spans="1:14" ht="19.5" customHeight="1" x14ac:dyDescent="0.25">
      <c r="A452" s="13"/>
      <c r="B452" s="14"/>
      <c r="C452" s="15"/>
      <c r="D452" s="13"/>
      <c r="E452" s="15"/>
      <c r="G452" s="16"/>
      <c r="H452" s="17"/>
      <c r="I452" s="41"/>
      <c r="J452" s="17"/>
      <c r="K452" s="17"/>
      <c r="L452" s="6" t="str" cm="1">
        <f t="array" ref="L452">IF(ISBLANK($C452),"",_xlfn.XLOOKUP($C452,PACK!$A:$A,PACK!$C:$D))</f>
        <v/>
      </c>
      <c r="M452" s="18"/>
      <c r="N452" s="7" t="str">
        <f>IF(ISBLANK(C452),"",SUMIFS($D$4:D452,$C$4:C452,C452))</f>
        <v/>
      </c>
    </row>
    <row r="453" spans="1:14" ht="19.5" customHeight="1" x14ac:dyDescent="0.25">
      <c r="A453" s="13"/>
      <c r="B453" s="14"/>
      <c r="C453" s="15"/>
      <c r="D453" s="13"/>
      <c r="E453" s="15"/>
      <c r="G453" s="16"/>
      <c r="H453" s="17"/>
      <c r="I453" s="41"/>
      <c r="J453" s="17"/>
      <c r="K453" s="17"/>
      <c r="L453" s="6" t="str" cm="1">
        <f t="array" ref="L453">IF(ISBLANK($C453),"",_xlfn.XLOOKUP($C453,PACK!$A:$A,PACK!$C:$D))</f>
        <v/>
      </c>
      <c r="M453" s="18"/>
      <c r="N453" s="7" t="str">
        <f>IF(ISBLANK(C453),"",SUMIFS($D$4:D453,$C$4:C453,C453))</f>
        <v/>
      </c>
    </row>
    <row r="454" spans="1:14" ht="19.5" customHeight="1" x14ac:dyDescent="0.25">
      <c r="A454" s="13"/>
      <c r="B454" s="14"/>
      <c r="C454" s="15"/>
      <c r="D454" s="13"/>
      <c r="E454" s="15"/>
      <c r="G454" s="16"/>
      <c r="H454" s="17"/>
      <c r="I454" s="41"/>
      <c r="J454" s="17"/>
      <c r="K454" s="17"/>
      <c r="L454" s="6" t="str" cm="1">
        <f t="array" ref="L454">IF(ISBLANK($C454),"",_xlfn.XLOOKUP($C454,PACK!$A:$A,PACK!$C:$D))</f>
        <v/>
      </c>
      <c r="M454" s="18"/>
      <c r="N454" s="7" t="str">
        <f>IF(ISBLANK(C454),"",SUMIFS($D$4:D454,$C$4:C454,C454))</f>
        <v/>
      </c>
    </row>
    <row r="455" spans="1:14" ht="19.5" customHeight="1" x14ac:dyDescent="0.25">
      <c r="A455" s="13"/>
      <c r="B455" s="14"/>
      <c r="C455" s="15"/>
      <c r="D455" s="13"/>
      <c r="E455" s="15"/>
      <c r="G455" s="16"/>
      <c r="H455" s="17"/>
      <c r="I455" s="41"/>
      <c r="J455" s="17"/>
      <c r="K455" s="17"/>
      <c r="L455" s="6" t="str" cm="1">
        <f t="array" ref="L455">IF(ISBLANK($C455),"",_xlfn.XLOOKUP($C455,PACK!$A:$A,PACK!$C:$D))</f>
        <v/>
      </c>
      <c r="M455" s="18"/>
      <c r="N455" s="7" t="str">
        <f>IF(ISBLANK(C455),"",SUMIFS($D$4:D455,$C$4:C455,C455))</f>
        <v/>
      </c>
    </row>
    <row r="456" spans="1:14" ht="19.5" customHeight="1" x14ac:dyDescent="0.25">
      <c r="A456" s="13"/>
      <c r="B456" s="14"/>
      <c r="C456" s="15"/>
      <c r="D456" s="13"/>
      <c r="E456" s="15"/>
      <c r="G456" s="16"/>
      <c r="H456" s="17"/>
      <c r="I456" s="41"/>
      <c r="J456" s="17"/>
      <c r="K456" s="17"/>
      <c r="L456" s="6" t="str" cm="1">
        <f t="array" ref="L456">IF(ISBLANK($C456),"",_xlfn.XLOOKUP($C456,PACK!$A:$A,PACK!$C:$D))</f>
        <v/>
      </c>
      <c r="M456" s="18"/>
      <c r="N456" s="7" t="str">
        <f>IF(ISBLANK(C456),"",SUMIFS($D$4:D456,$C$4:C456,C456))</f>
        <v/>
      </c>
    </row>
    <row r="457" spans="1:14" ht="19.5" customHeight="1" x14ac:dyDescent="0.25">
      <c r="A457" s="13"/>
      <c r="B457" s="14"/>
      <c r="C457" s="15"/>
      <c r="D457" s="13"/>
      <c r="E457" s="15"/>
      <c r="G457" s="16"/>
      <c r="H457" s="17"/>
      <c r="I457" s="41"/>
      <c r="J457" s="17"/>
      <c r="K457" s="17"/>
      <c r="L457" s="6" t="str" cm="1">
        <f t="array" ref="L457">IF(ISBLANK($C457),"",_xlfn.XLOOKUP($C457,PACK!$A:$A,PACK!$C:$D))</f>
        <v/>
      </c>
      <c r="M457" s="18"/>
      <c r="N457" s="7" t="str">
        <f>IF(ISBLANK(C457),"",SUMIFS($D$4:D457,$C$4:C457,C457))</f>
        <v/>
      </c>
    </row>
    <row r="458" spans="1:14" ht="19.5" customHeight="1" x14ac:dyDescent="0.25">
      <c r="A458" s="13"/>
      <c r="B458" s="14"/>
      <c r="C458" s="15"/>
      <c r="D458" s="13"/>
      <c r="E458" s="15"/>
      <c r="G458" s="16"/>
      <c r="H458" s="17"/>
      <c r="I458" s="41"/>
      <c r="J458" s="17"/>
      <c r="K458" s="17"/>
      <c r="L458" s="6" t="str" cm="1">
        <f t="array" ref="L458">IF(ISBLANK($C458),"",_xlfn.XLOOKUP($C458,PACK!$A:$A,PACK!$C:$D))</f>
        <v/>
      </c>
      <c r="M458" s="18"/>
      <c r="N458" s="7" t="str">
        <f>IF(ISBLANK(C458),"",SUMIFS($D$4:D458,$C$4:C458,C458))</f>
        <v/>
      </c>
    </row>
    <row r="459" spans="1:14" ht="19.5" customHeight="1" x14ac:dyDescent="0.25">
      <c r="A459" s="13"/>
      <c r="B459" s="14"/>
      <c r="C459" s="15"/>
      <c r="D459" s="13"/>
      <c r="E459" s="15"/>
      <c r="G459" s="16"/>
      <c r="H459" s="17"/>
      <c r="I459" s="41"/>
      <c r="J459" s="17"/>
      <c r="K459" s="17"/>
      <c r="L459" s="6" t="str" cm="1">
        <f t="array" ref="L459">IF(ISBLANK($C459),"",_xlfn.XLOOKUP($C459,PACK!$A:$A,PACK!$C:$D))</f>
        <v/>
      </c>
      <c r="M459" s="18"/>
      <c r="N459" s="7" t="str">
        <f>IF(ISBLANK(C459),"",SUMIFS($D$4:D459,$C$4:C459,C459))</f>
        <v/>
      </c>
    </row>
    <row r="460" spans="1:14" ht="19.5" customHeight="1" x14ac:dyDescent="0.25">
      <c r="A460" s="13"/>
      <c r="B460" s="14"/>
      <c r="C460" s="15"/>
      <c r="D460" s="13"/>
      <c r="E460" s="15"/>
      <c r="G460" s="16"/>
      <c r="H460" s="17"/>
      <c r="I460" s="41"/>
      <c r="J460" s="17"/>
      <c r="K460" s="17"/>
      <c r="L460" s="6" t="str" cm="1">
        <f t="array" ref="L460">IF(ISBLANK($C460),"",_xlfn.XLOOKUP($C460,PACK!$A:$A,PACK!$C:$D))</f>
        <v/>
      </c>
      <c r="M460" s="18"/>
      <c r="N460" s="7" t="str">
        <f>IF(ISBLANK(C460),"",SUMIFS($D$4:D460,$C$4:C460,C460))</f>
        <v/>
      </c>
    </row>
    <row r="461" spans="1:14" ht="19.5" customHeight="1" x14ac:dyDescent="0.25">
      <c r="A461" s="13"/>
      <c r="B461" s="14"/>
      <c r="C461" s="15"/>
      <c r="D461" s="13"/>
      <c r="E461" s="15"/>
      <c r="G461" s="16"/>
      <c r="H461" s="17"/>
      <c r="I461" s="41"/>
      <c r="J461" s="17"/>
      <c r="K461" s="17"/>
      <c r="L461" s="6" t="str" cm="1">
        <f t="array" ref="L461">IF(ISBLANK($C461),"",_xlfn.XLOOKUP($C461,PACK!$A:$A,PACK!$C:$D))</f>
        <v/>
      </c>
      <c r="M461" s="18"/>
      <c r="N461" s="7" t="str">
        <f>IF(ISBLANK(C461),"",SUMIFS($D$4:D461,$C$4:C461,C461))</f>
        <v/>
      </c>
    </row>
    <row r="462" spans="1:14" ht="19.5" customHeight="1" x14ac:dyDescent="0.25">
      <c r="A462" s="13"/>
      <c r="B462" s="14"/>
      <c r="C462" s="15"/>
      <c r="D462" s="13"/>
      <c r="E462" s="15"/>
      <c r="G462" s="16"/>
      <c r="H462" s="17"/>
      <c r="I462" s="41"/>
      <c r="J462" s="17"/>
      <c r="K462" s="17"/>
      <c r="L462" s="6" t="str" cm="1">
        <f t="array" ref="L462">IF(ISBLANK($C462),"",_xlfn.XLOOKUP($C462,PACK!$A:$A,PACK!$C:$D))</f>
        <v/>
      </c>
      <c r="M462" s="18"/>
      <c r="N462" s="7" t="str">
        <f>IF(ISBLANK(C462),"",SUMIFS($D$4:D462,$C$4:C462,C462))</f>
        <v/>
      </c>
    </row>
    <row r="463" spans="1:14" ht="19.5" customHeight="1" x14ac:dyDescent="0.25">
      <c r="A463" s="13"/>
      <c r="B463" s="14"/>
      <c r="C463" s="15"/>
      <c r="D463" s="13"/>
      <c r="E463" s="15"/>
      <c r="G463" s="16"/>
      <c r="H463" s="17"/>
      <c r="I463" s="41"/>
      <c r="J463" s="17"/>
      <c r="K463" s="17"/>
      <c r="L463" s="6" t="str" cm="1">
        <f t="array" ref="L463">IF(ISBLANK($C463),"",_xlfn.XLOOKUP($C463,PACK!$A:$A,PACK!$C:$D))</f>
        <v/>
      </c>
      <c r="M463" s="18"/>
      <c r="N463" s="7" t="str">
        <f>IF(ISBLANK(C463),"",SUMIFS($D$4:D463,$C$4:C463,C463))</f>
        <v/>
      </c>
    </row>
    <row r="464" spans="1:14" ht="19.5" customHeight="1" x14ac:dyDescent="0.25">
      <c r="A464" s="13"/>
      <c r="B464" s="14"/>
      <c r="C464" s="15"/>
      <c r="D464" s="13"/>
      <c r="E464" s="15"/>
      <c r="G464" s="16"/>
      <c r="H464" s="17"/>
      <c r="I464" s="41"/>
      <c r="J464" s="17"/>
      <c r="K464" s="17"/>
      <c r="L464" s="6" t="str" cm="1">
        <f t="array" ref="L464">IF(ISBLANK($C464),"",_xlfn.XLOOKUP($C464,PACK!$A:$A,PACK!$C:$D))</f>
        <v/>
      </c>
      <c r="M464" s="18"/>
      <c r="N464" s="7" t="str">
        <f>IF(ISBLANK(C464),"",SUMIFS($D$4:D464,$C$4:C464,C464))</f>
        <v/>
      </c>
    </row>
    <row r="465" spans="1:14" ht="19.5" customHeight="1" x14ac:dyDescent="0.25">
      <c r="A465" s="13"/>
      <c r="B465" s="14"/>
      <c r="C465" s="15"/>
      <c r="D465" s="13"/>
      <c r="E465" s="15"/>
      <c r="G465" s="16"/>
      <c r="H465" s="17"/>
      <c r="I465" s="41"/>
      <c r="J465" s="17"/>
      <c r="K465" s="17"/>
      <c r="L465" s="6" t="str" cm="1">
        <f t="array" ref="L465">IF(ISBLANK($C465),"",_xlfn.XLOOKUP($C465,PACK!$A:$A,PACK!$C:$D))</f>
        <v/>
      </c>
      <c r="M465" s="18"/>
      <c r="N465" s="7" t="str">
        <f>IF(ISBLANK(C465),"",SUMIFS($D$4:D465,$C$4:C465,C465))</f>
        <v/>
      </c>
    </row>
    <row r="466" spans="1:14" ht="19.5" customHeight="1" x14ac:dyDescent="0.25">
      <c r="A466" s="13"/>
      <c r="B466" s="14"/>
      <c r="C466" s="15"/>
      <c r="D466" s="13"/>
      <c r="E466" s="15"/>
      <c r="G466" s="16"/>
      <c r="H466" s="17"/>
      <c r="I466" s="41"/>
      <c r="J466" s="17"/>
      <c r="K466" s="17"/>
      <c r="L466" s="6" t="str" cm="1">
        <f t="array" ref="L466">IF(ISBLANK($C466),"",_xlfn.XLOOKUP($C466,PACK!$A:$A,PACK!$C:$D))</f>
        <v/>
      </c>
      <c r="M466" s="18"/>
      <c r="N466" s="7" t="str">
        <f>IF(ISBLANK(C466),"",SUMIFS($D$4:D466,$C$4:C466,C466))</f>
        <v/>
      </c>
    </row>
    <row r="467" spans="1:14" ht="19.5" customHeight="1" x14ac:dyDescent="0.25">
      <c r="A467" s="13"/>
      <c r="B467" s="14"/>
      <c r="C467" s="15"/>
      <c r="D467" s="13"/>
      <c r="E467" s="15"/>
      <c r="G467" s="16"/>
      <c r="H467" s="17"/>
      <c r="I467" s="41"/>
      <c r="J467" s="17"/>
      <c r="K467" s="17"/>
      <c r="L467" s="6" t="str" cm="1">
        <f t="array" ref="L467">IF(ISBLANK($C467),"",_xlfn.XLOOKUP($C467,PACK!$A:$A,PACK!$C:$D))</f>
        <v/>
      </c>
      <c r="M467" s="18"/>
      <c r="N467" s="7" t="str">
        <f>IF(ISBLANK(C467),"",SUMIFS($D$4:D467,$C$4:C467,C467))</f>
        <v/>
      </c>
    </row>
    <row r="468" spans="1:14" ht="19.5" customHeight="1" x14ac:dyDescent="0.25">
      <c r="A468" s="13"/>
      <c r="B468" s="14"/>
      <c r="C468" s="15"/>
      <c r="D468" s="13"/>
      <c r="E468" s="15"/>
      <c r="G468" s="16"/>
      <c r="H468" s="17"/>
      <c r="I468" s="41"/>
      <c r="J468" s="17"/>
      <c r="K468" s="17"/>
      <c r="L468" s="6" t="str" cm="1">
        <f t="array" ref="L468">IF(ISBLANK($C468),"",_xlfn.XLOOKUP($C468,PACK!$A:$A,PACK!$C:$D))</f>
        <v/>
      </c>
      <c r="M468" s="18"/>
      <c r="N468" s="7" t="str">
        <f>IF(ISBLANK(C468),"",SUMIFS($D$4:D468,$C$4:C468,C468))</f>
        <v/>
      </c>
    </row>
    <row r="469" spans="1:14" ht="19.5" customHeight="1" x14ac:dyDescent="0.25">
      <c r="A469" s="13"/>
      <c r="B469" s="14"/>
      <c r="C469" s="15"/>
      <c r="D469" s="13"/>
      <c r="E469" s="15"/>
      <c r="G469" s="16"/>
      <c r="H469" s="17"/>
      <c r="I469" s="41"/>
      <c r="J469" s="17"/>
      <c r="K469" s="17"/>
      <c r="L469" s="6" t="str" cm="1">
        <f t="array" ref="L469">IF(ISBLANK($C469),"",_xlfn.XLOOKUP($C469,PACK!$A:$A,PACK!$C:$D))</f>
        <v/>
      </c>
      <c r="M469" s="18"/>
      <c r="N469" s="7" t="str">
        <f>IF(ISBLANK(C469),"",SUMIFS($D$4:D469,$C$4:C469,C469))</f>
        <v/>
      </c>
    </row>
    <row r="470" spans="1:14" ht="19.5" customHeight="1" x14ac:dyDescent="0.25">
      <c r="A470" s="13"/>
      <c r="B470" s="14"/>
      <c r="C470" s="15"/>
      <c r="D470" s="13"/>
      <c r="E470" s="15"/>
      <c r="G470" s="16"/>
      <c r="H470" s="17"/>
      <c r="I470" s="41"/>
      <c r="J470" s="17"/>
      <c r="K470" s="17"/>
      <c r="L470" s="6" t="str" cm="1">
        <f t="array" ref="L470">IF(ISBLANK($C470),"",_xlfn.XLOOKUP($C470,PACK!$A:$A,PACK!$C:$D))</f>
        <v/>
      </c>
      <c r="M470" s="18"/>
      <c r="N470" s="7" t="str">
        <f>IF(ISBLANK(C470),"",SUMIFS($D$4:D470,$C$4:C470,C470))</f>
        <v/>
      </c>
    </row>
    <row r="471" spans="1:14" ht="19.5" customHeight="1" x14ac:dyDescent="0.25">
      <c r="A471" s="13"/>
      <c r="B471" s="14"/>
      <c r="C471" s="15"/>
      <c r="D471" s="13"/>
      <c r="E471" s="15"/>
      <c r="G471" s="16"/>
      <c r="H471" s="17"/>
      <c r="I471" s="41"/>
      <c r="J471" s="17"/>
      <c r="K471" s="17"/>
      <c r="L471" s="6" t="str" cm="1">
        <f t="array" ref="L471">IF(ISBLANK($C471),"",_xlfn.XLOOKUP($C471,PACK!$A:$A,PACK!$C:$D))</f>
        <v/>
      </c>
      <c r="M471" s="18"/>
      <c r="N471" s="7" t="str">
        <f>IF(ISBLANK(C471),"",SUMIFS($D$4:D471,$C$4:C471,C471))</f>
        <v/>
      </c>
    </row>
    <row r="472" spans="1:14" ht="19.5" customHeight="1" x14ac:dyDescent="0.25">
      <c r="A472" s="13"/>
      <c r="B472" s="14"/>
      <c r="C472" s="15"/>
      <c r="D472" s="13"/>
      <c r="E472" s="15"/>
      <c r="G472" s="16"/>
      <c r="H472" s="17"/>
      <c r="I472" s="41"/>
      <c r="J472" s="17"/>
      <c r="K472" s="17"/>
      <c r="L472" s="6" t="str" cm="1">
        <f t="array" ref="L472">IF(ISBLANK($C472),"",_xlfn.XLOOKUP($C472,PACK!$A:$A,PACK!$C:$D))</f>
        <v/>
      </c>
      <c r="M472" s="18"/>
      <c r="N472" s="7" t="str">
        <f>IF(ISBLANK(C472),"",SUMIFS($D$4:D472,$C$4:C472,C472))</f>
        <v/>
      </c>
    </row>
    <row r="473" spans="1:14" ht="19.5" customHeight="1" x14ac:dyDescent="0.25">
      <c r="A473" s="13"/>
      <c r="B473" s="14"/>
      <c r="C473" s="15"/>
      <c r="D473" s="13"/>
      <c r="E473" s="15"/>
      <c r="G473" s="16"/>
      <c r="H473" s="17"/>
      <c r="I473" s="41"/>
      <c r="J473" s="17"/>
      <c r="K473" s="17"/>
      <c r="L473" s="6" t="str" cm="1">
        <f t="array" ref="L473">IF(ISBLANK($C473),"",_xlfn.XLOOKUP($C473,PACK!$A:$A,PACK!$C:$D))</f>
        <v/>
      </c>
      <c r="M473" s="18"/>
      <c r="N473" s="7" t="str">
        <f>IF(ISBLANK(C473),"",SUMIFS($D$4:D473,$C$4:C473,C473))</f>
        <v/>
      </c>
    </row>
    <row r="474" spans="1:14" ht="19.5" customHeight="1" x14ac:dyDescent="0.25">
      <c r="A474" s="13"/>
      <c r="B474" s="14"/>
      <c r="C474" s="15"/>
      <c r="D474" s="13"/>
      <c r="E474" s="15"/>
      <c r="G474" s="16"/>
      <c r="H474" s="17"/>
      <c r="I474" s="41"/>
      <c r="J474" s="17"/>
      <c r="K474" s="17"/>
      <c r="L474" s="6" t="str" cm="1">
        <f t="array" ref="L474">IF(ISBLANK($C474),"",_xlfn.XLOOKUP($C474,PACK!$A:$A,PACK!$C:$D))</f>
        <v/>
      </c>
      <c r="M474" s="18"/>
      <c r="N474" s="7" t="str">
        <f>IF(ISBLANK(C474),"",SUMIFS($D$4:D474,$C$4:C474,C474))</f>
        <v/>
      </c>
    </row>
    <row r="475" spans="1:14" ht="19.5" customHeight="1" x14ac:dyDescent="0.25">
      <c r="A475" s="13"/>
      <c r="B475" s="14"/>
      <c r="C475" s="15"/>
      <c r="D475" s="13"/>
      <c r="E475" s="15"/>
      <c r="G475" s="16"/>
      <c r="H475" s="17"/>
      <c r="I475" s="41"/>
      <c r="J475" s="17"/>
      <c r="K475" s="17"/>
      <c r="L475" s="6" t="str" cm="1">
        <f t="array" ref="L475">IF(ISBLANK($C475),"",_xlfn.XLOOKUP($C475,PACK!$A:$A,PACK!$C:$D))</f>
        <v/>
      </c>
      <c r="M475" s="18"/>
      <c r="N475" s="7" t="str">
        <f>IF(ISBLANK(C475),"",SUMIFS($D$4:D475,$C$4:C475,C475))</f>
        <v/>
      </c>
    </row>
    <row r="476" spans="1:14" ht="19.5" customHeight="1" x14ac:dyDescent="0.25">
      <c r="A476" s="13"/>
      <c r="B476" s="14"/>
      <c r="C476" s="15"/>
      <c r="D476" s="13"/>
      <c r="E476" s="15"/>
      <c r="G476" s="16"/>
      <c r="H476" s="17"/>
      <c r="I476" s="41"/>
      <c r="J476" s="17"/>
      <c r="K476" s="17"/>
      <c r="L476" s="6" t="str" cm="1">
        <f t="array" ref="L476">IF(ISBLANK($C476),"",_xlfn.XLOOKUP($C476,PACK!$A:$A,PACK!$C:$D))</f>
        <v/>
      </c>
      <c r="M476" s="18"/>
      <c r="N476" s="7" t="str">
        <f>IF(ISBLANK(C476),"",SUMIFS($D$4:D476,$C$4:C476,C476))</f>
        <v/>
      </c>
    </row>
    <row r="477" spans="1:14" ht="19.5" customHeight="1" x14ac:dyDescent="0.25">
      <c r="A477" s="13"/>
      <c r="B477" s="14"/>
      <c r="C477" s="15"/>
      <c r="D477" s="13"/>
      <c r="E477" s="15"/>
      <c r="G477" s="16"/>
      <c r="H477" s="17"/>
      <c r="I477" s="41"/>
      <c r="J477" s="17"/>
      <c r="K477" s="17"/>
      <c r="L477" s="6" t="str" cm="1">
        <f t="array" ref="L477">IF(ISBLANK($C477),"",_xlfn.XLOOKUP($C477,PACK!$A:$A,PACK!$C:$D))</f>
        <v/>
      </c>
      <c r="M477" s="18"/>
      <c r="N477" s="7" t="str">
        <f>IF(ISBLANK(C477),"",SUMIFS($D$4:D477,$C$4:C477,C477))</f>
        <v/>
      </c>
    </row>
    <row r="478" spans="1:14" ht="19.5" customHeight="1" x14ac:dyDescent="0.25">
      <c r="A478" s="13"/>
      <c r="B478" s="14"/>
      <c r="C478" s="15"/>
      <c r="D478" s="13"/>
      <c r="E478" s="15"/>
      <c r="G478" s="16"/>
      <c r="H478" s="17"/>
      <c r="I478" s="41"/>
      <c r="J478" s="17"/>
      <c r="K478" s="17"/>
      <c r="L478" s="6" t="str" cm="1">
        <f t="array" ref="L478">IF(ISBLANK($C478),"",_xlfn.XLOOKUP($C478,PACK!$A:$A,PACK!$C:$D))</f>
        <v/>
      </c>
      <c r="M478" s="18"/>
      <c r="N478" s="7" t="str">
        <f>IF(ISBLANK(C478),"",SUMIFS($D$4:D478,$C$4:C478,C478))</f>
        <v/>
      </c>
    </row>
    <row r="479" spans="1:14" ht="19.5" customHeight="1" x14ac:dyDescent="0.25">
      <c r="A479" s="13"/>
      <c r="B479" s="14"/>
      <c r="C479" s="15"/>
      <c r="D479" s="13"/>
      <c r="E479" s="15"/>
      <c r="G479" s="16"/>
      <c r="H479" s="17"/>
      <c r="I479" s="41"/>
      <c r="J479" s="17"/>
      <c r="K479" s="17"/>
      <c r="L479" s="6" t="str" cm="1">
        <f t="array" ref="L479">IF(ISBLANK($C479),"",_xlfn.XLOOKUP($C479,PACK!$A:$A,PACK!$C:$D))</f>
        <v/>
      </c>
      <c r="M479" s="18"/>
      <c r="N479" s="7" t="str">
        <f>IF(ISBLANK(C479),"",SUMIFS($D$4:D479,$C$4:C479,C479))</f>
        <v/>
      </c>
    </row>
    <row r="480" spans="1:14" ht="19.5" customHeight="1" x14ac:dyDescent="0.25">
      <c r="A480" s="13"/>
      <c r="B480" s="14"/>
      <c r="C480" s="15"/>
      <c r="D480" s="13"/>
      <c r="E480" s="15"/>
      <c r="G480" s="16"/>
      <c r="H480" s="17"/>
      <c r="I480" s="41"/>
      <c r="J480" s="17"/>
      <c r="K480" s="17"/>
      <c r="L480" s="6" t="str" cm="1">
        <f t="array" ref="L480">IF(ISBLANK($C480),"",_xlfn.XLOOKUP($C480,PACK!$A:$A,PACK!$C:$D))</f>
        <v/>
      </c>
      <c r="M480" s="18"/>
      <c r="N480" s="7" t="str">
        <f>IF(ISBLANK(C480),"",SUMIFS($D$4:D480,$C$4:C480,C480))</f>
        <v/>
      </c>
    </row>
    <row r="481" spans="1:14" ht="19.5" customHeight="1" x14ac:dyDescent="0.25">
      <c r="A481" s="13"/>
      <c r="B481" s="14"/>
      <c r="C481" s="15"/>
      <c r="D481" s="13"/>
      <c r="E481" s="15"/>
      <c r="G481" s="16"/>
      <c r="H481" s="17"/>
      <c r="I481" s="41"/>
      <c r="J481" s="17"/>
      <c r="K481" s="17"/>
      <c r="L481" s="6" t="str" cm="1">
        <f t="array" ref="L481">IF(ISBLANK($C481),"",_xlfn.XLOOKUP($C481,PACK!$A:$A,PACK!$C:$D))</f>
        <v/>
      </c>
      <c r="M481" s="18"/>
      <c r="N481" s="7" t="str">
        <f>IF(ISBLANK(C481),"",SUMIFS($D$4:D481,$C$4:C481,C481))</f>
        <v/>
      </c>
    </row>
    <row r="482" spans="1:14" ht="19.5" customHeight="1" x14ac:dyDescent="0.25">
      <c r="A482" s="13"/>
      <c r="B482" s="14"/>
      <c r="C482" s="15"/>
      <c r="D482" s="13"/>
      <c r="E482" s="15"/>
      <c r="G482" s="16"/>
      <c r="H482" s="17"/>
      <c r="I482" s="41"/>
      <c r="J482" s="17"/>
      <c r="K482" s="17"/>
      <c r="L482" s="6" t="str" cm="1">
        <f t="array" ref="L482">IF(ISBLANK($C482),"",_xlfn.XLOOKUP($C482,PACK!$A:$A,PACK!$C:$D))</f>
        <v/>
      </c>
      <c r="M482" s="18"/>
      <c r="N482" s="7" t="str">
        <f>IF(ISBLANK(C482),"",SUMIFS($D$4:D482,$C$4:C482,C482))</f>
        <v/>
      </c>
    </row>
    <row r="483" spans="1:14" ht="19.5" customHeight="1" x14ac:dyDescent="0.25">
      <c r="A483" s="13"/>
      <c r="B483" s="14"/>
      <c r="C483" s="15"/>
      <c r="D483" s="13"/>
      <c r="E483" s="15"/>
      <c r="G483" s="16"/>
      <c r="H483" s="17"/>
      <c r="I483" s="41"/>
      <c r="J483" s="17"/>
      <c r="K483" s="17"/>
      <c r="L483" s="6" t="str" cm="1">
        <f t="array" ref="L483">IF(ISBLANK($C483),"",_xlfn.XLOOKUP($C483,PACK!$A:$A,PACK!$C:$D))</f>
        <v/>
      </c>
      <c r="M483" s="18"/>
      <c r="N483" s="7" t="str">
        <f>IF(ISBLANK(C483),"",SUMIFS($D$4:D483,$C$4:C483,C483))</f>
        <v/>
      </c>
    </row>
    <row r="484" spans="1:14" ht="19.5" customHeight="1" x14ac:dyDescent="0.25">
      <c r="A484" s="13"/>
      <c r="B484" s="14"/>
      <c r="C484" s="15"/>
      <c r="D484" s="13"/>
      <c r="E484" s="15"/>
      <c r="G484" s="16"/>
      <c r="H484" s="17"/>
      <c r="I484" s="41"/>
      <c r="J484" s="17"/>
      <c r="K484" s="17"/>
      <c r="L484" s="6" t="str" cm="1">
        <f t="array" ref="L484">IF(ISBLANK($C484),"",_xlfn.XLOOKUP($C484,PACK!$A:$A,PACK!$C:$D))</f>
        <v/>
      </c>
      <c r="M484" s="18"/>
      <c r="N484" s="7" t="str">
        <f>IF(ISBLANK(C484),"",SUMIFS($D$4:D484,$C$4:C484,C484))</f>
        <v/>
      </c>
    </row>
    <row r="485" spans="1:14" ht="19.5" customHeight="1" x14ac:dyDescent="0.25">
      <c r="A485" s="13"/>
      <c r="B485" s="14"/>
      <c r="C485" s="15"/>
      <c r="D485" s="13"/>
      <c r="E485" s="15"/>
      <c r="G485" s="16"/>
      <c r="H485" s="17"/>
      <c r="I485" s="41"/>
      <c r="J485" s="17"/>
      <c r="K485" s="17"/>
      <c r="L485" s="6" t="str" cm="1">
        <f t="array" ref="L485">IF(ISBLANK($C485),"",_xlfn.XLOOKUP($C485,PACK!$A:$A,PACK!$C:$D))</f>
        <v/>
      </c>
      <c r="M485" s="18"/>
      <c r="N485" s="7" t="str">
        <f>IF(ISBLANK(C485),"",SUMIFS($D$4:D485,$C$4:C485,C485))</f>
        <v/>
      </c>
    </row>
    <row r="486" spans="1:14" ht="19.5" customHeight="1" x14ac:dyDescent="0.25">
      <c r="A486" s="13"/>
      <c r="B486" s="14"/>
      <c r="C486" s="15"/>
      <c r="D486" s="13"/>
      <c r="E486" s="15"/>
      <c r="G486" s="16"/>
      <c r="H486" s="17"/>
      <c r="I486" s="41"/>
      <c r="J486" s="17"/>
      <c r="K486" s="17"/>
      <c r="L486" s="6" t="str" cm="1">
        <f t="array" ref="L486">IF(ISBLANK($C486),"",_xlfn.XLOOKUP($C486,PACK!$A:$A,PACK!$C:$D))</f>
        <v/>
      </c>
      <c r="M486" s="18"/>
      <c r="N486" s="7" t="str">
        <f>IF(ISBLANK(C486),"",SUMIFS($D$4:D486,$C$4:C486,C486))</f>
        <v/>
      </c>
    </row>
    <row r="487" spans="1:14" ht="19.5" customHeight="1" x14ac:dyDescent="0.25">
      <c r="A487" s="13"/>
      <c r="B487" s="14"/>
      <c r="C487" s="15"/>
      <c r="D487" s="13"/>
      <c r="E487" s="15"/>
      <c r="G487" s="16"/>
      <c r="H487" s="17"/>
      <c r="I487" s="41"/>
      <c r="J487" s="17"/>
      <c r="K487" s="17"/>
      <c r="L487" s="6" t="str" cm="1">
        <f t="array" ref="L487">IF(ISBLANK($C487),"",_xlfn.XLOOKUP($C487,PACK!$A:$A,PACK!$C:$D))</f>
        <v/>
      </c>
      <c r="M487" s="18"/>
      <c r="N487" s="7" t="str">
        <f>IF(ISBLANK(C487),"",SUMIFS($D$4:D487,$C$4:C487,C487))</f>
        <v/>
      </c>
    </row>
    <row r="488" spans="1:14" ht="19.5" customHeight="1" x14ac:dyDescent="0.25">
      <c r="A488" s="13"/>
      <c r="B488" s="14"/>
      <c r="C488" s="15"/>
      <c r="D488" s="13"/>
      <c r="E488" s="15"/>
      <c r="G488" s="16"/>
      <c r="H488" s="17"/>
      <c r="I488" s="41"/>
      <c r="J488" s="17"/>
      <c r="K488" s="17"/>
      <c r="L488" s="6" t="str" cm="1">
        <f t="array" ref="L488">IF(ISBLANK($C488),"",_xlfn.XLOOKUP($C488,PACK!$A:$A,PACK!$C:$D))</f>
        <v/>
      </c>
      <c r="M488" s="18"/>
      <c r="N488" s="7" t="str">
        <f>IF(ISBLANK(C488),"",SUMIFS($D$4:D488,$C$4:C488,C488))</f>
        <v/>
      </c>
    </row>
    <row r="489" spans="1:14" ht="19.5" customHeight="1" x14ac:dyDescent="0.25">
      <c r="A489" s="13"/>
      <c r="B489" s="14"/>
      <c r="C489" s="15"/>
      <c r="D489" s="13"/>
      <c r="E489" s="15"/>
      <c r="G489" s="16"/>
      <c r="H489" s="17"/>
      <c r="I489" s="41"/>
      <c r="J489" s="17"/>
      <c r="K489" s="17"/>
      <c r="L489" s="6" t="str" cm="1">
        <f t="array" ref="L489">IF(ISBLANK($C489),"",_xlfn.XLOOKUP($C489,PACK!$A:$A,PACK!$C:$D))</f>
        <v/>
      </c>
      <c r="M489" s="18"/>
      <c r="N489" s="7" t="str">
        <f>IF(ISBLANK(C489),"",SUMIFS($D$4:D489,$C$4:C489,C489))</f>
        <v/>
      </c>
    </row>
    <row r="490" spans="1:14" ht="19.5" customHeight="1" x14ac:dyDescent="0.25">
      <c r="A490" s="13"/>
      <c r="B490" s="14"/>
      <c r="C490" s="15"/>
      <c r="D490" s="13"/>
      <c r="E490" s="15"/>
      <c r="G490" s="16"/>
      <c r="H490" s="17"/>
      <c r="I490" s="41"/>
      <c r="J490" s="17"/>
      <c r="K490" s="17"/>
      <c r="L490" s="6" t="str" cm="1">
        <f t="array" ref="L490">IF(ISBLANK($C490),"",_xlfn.XLOOKUP($C490,PACK!$A:$A,PACK!$C:$D))</f>
        <v/>
      </c>
      <c r="M490" s="18"/>
      <c r="N490" s="7" t="str">
        <f>IF(ISBLANK(C490),"",SUMIFS($D$4:D490,$C$4:C490,C490))</f>
        <v/>
      </c>
    </row>
    <row r="491" spans="1:14" ht="19.5" customHeight="1" x14ac:dyDescent="0.25">
      <c r="A491" s="13"/>
      <c r="B491" s="14"/>
      <c r="C491" s="15"/>
      <c r="D491" s="13"/>
      <c r="E491" s="15"/>
      <c r="G491" s="16"/>
      <c r="H491" s="17"/>
      <c r="I491" s="41"/>
      <c r="J491" s="17"/>
      <c r="K491" s="17"/>
      <c r="L491" s="6" t="str" cm="1">
        <f t="array" ref="L491">IF(ISBLANK($C491),"",_xlfn.XLOOKUP($C491,PACK!$A:$A,PACK!$C:$D))</f>
        <v/>
      </c>
      <c r="M491" s="18"/>
      <c r="N491" s="7" t="str">
        <f>IF(ISBLANK(C491),"",SUMIFS($D$4:D491,$C$4:C491,C491))</f>
        <v/>
      </c>
    </row>
    <row r="492" spans="1:14" ht="19.5" customHeight="1" x14ac:dyDescent="0.25">
      <c r="A492" s="13"/>
      <c r="B492" s="14"/>
      <c r="C492" s="15"/>
      <c r="D492" s="13"/>
      <c r="E492" s="15"/>
      <c r="G492" s="16"/>
      <c r="H492" s="17"/>
      <c r="I492" s="41"/>
      <c r="J492" s="17"/>
      <c r="K492" s="17"/>
      <c r="L492" s="6" t="str" cm="1">
        <f t="array" ref="L492">IF(ISBLANK($C492),"",_xlfn.XLOOKUP($C492,PACK!$A:$A,PACK!$C:$D))</f>
        <v/>
      </c>
      <c r="M492" s="18"/>
      <c r="N492" s="7" t="str">
        <f>IF(ISBLANK(C492),"",SUMIFS($D$4:D492,$C$4:C492,C492))</f>
        <v/>
      </c>
    </row>
    <row r="493" spans="1:14" ht="19.5" customHeight="1" x14ac:dyDescent="0.25">
      <c r="A493" s="13"/>
      <c r="B493" s="14"/>
      <c r="C493" s="15"/>
      <c r="D493" s="13"/>
      <c r="E493" s="15"/>
      <c r="G493" s="16"/>
      <c r="H493" s="17"/>
      <c r="I493" s="41"/>
      <c r="J493" s="17"/>
      <c r="K493" s="17"/>
      <c r="L493" s="6" t="str" cm="1">
        <f t="array" ref="L493">IF(ISBLANK($C493),"",_xlfn.XLOOKUP($C493,PACK!$A:$A,PACK!$C:$D))</f>
        <v/>
      </c>
      <c r="M493" s="18"/>
      <c r="N493" s="7" t="str">
        <f>IF(ISBLANK(C493),"",SUMIFS($D$4:D493,$C$4:C493,C493))</f>
        <v/>
      </c>
    </row>
    <row r="494" spans="1:14" ht="19.5" customHeight="1" x14ac:dyDescent="0.25">
      <c r="A494" s="13"/>
      <c r="B494" s="14"/>
      <c r="C494" s="15"/>
      <c r="D494" s="13"/>
      <c r="E494" s="15"/>
      <c r="G494" s="16"/>
      <c r="H494" s="17"/>
      <c r="I494" s="41"/>
      <c r="J494" s="17"/>
      <c r="K494" s="17"/>
      <c r="L494" s="6" t="str" cm="1">
        <f t="array" ref="L494">IF(ISBLANK($C494),"",_xlfn.XLOOKUP($C494,PACK!$A:$A,PACK!$C:$D))</f>
        <v/>
      </c>
      <c r="M494" s="18"/>
      <c r="N494" s="7" t="str">
        <f>IF(ISBLANK(C494),"",SUMIFS($D$4:D494,$C$4:C494,C494))</f>
        <v/>
      </c>
    </row>
    <row r="495" spans="1:14" ht="19.5" customHeight="1" x14ac:dyDescent="0.25">
      <c r="A495" s="13"/>
      <c r="B495" s="14"/>
      <c r="C495" s="15"/>
      <c r="D495" s="13"/>
      <c r="E495" s="15"/>
      <c r="G495" s="16"/>
      <c r="H495" s="17"/>
      <c r="I495" s="41"/>
      <c r="J495" s="17"/>
      <c r="K495" s="17"/>
      <c r="L495" s="6" t="str" cm="1">
        <f t="array" ref="L495">IF(ISBLANK($C495),"",_xlfn.XLOOKUP($C495,PACK!$A:$A,PACK!$C:$D))</f>
        <v/>
      </c>
      <c r="M495" s="18"/>
      <c r="N495" s="7" t="str">
        <f>IF(ISBLANK(C495),"",SUMIFS($D$4:D495,$C$4:C495,C495))</f>
        <v/>
      </c>
    </row>
    <row r="496" spans="1:14" ht="19.5" customHeight="1" x14ac:dyDescent="0.25">
      <c r="A496" s="13"/>
      <c r="B496" s="14"/>
      <c r="C496" s="15"/>
      <c r="D496" s="13"/>
      <c r="E496" s="15"/>
      <c r="G496" s="16"/>
      <c r="H496" s="17"/>
      <c r="I496" s="41"/>
      <c r="J496" s="17"/>
      <c r="K496" s="17"/>
      <c r="L496" s="6" t="str" cm="1">
        <f t="array" ref="L496">IF(ISBLANK($C496),"",_xlfn.XLOOKUP($C496,PACK!$A:$A,PACK!$C:$D))</f>
        <v/>
      </c>
      <c r="M496" s="18"/>
      <c r="N496" s="7" t="str">
        <f>IF(ISBLANK(C496),"",SUMIFS($D$4:D496,$C$4:C496,C496))</f>
        <v/>
      </c>
    </row>
    <row r="497" spans="1:14" ht="19.5" customHeight="1" x14ac:dyDescent="0.25">
      <c r="A497" s="13"/>
      <c r="B497" s="14"/>
      <c r="C497" s="15"/>
      <c r="D497" s="13"/>
      <c r="E497" s="15"/>
      <c r="G497" s="16"/>
      <c r="H497" s="17"/>
      <c r="I497" s="41"/>
      <c r="J497" s="17"/>
      <c r="K497" s="17"/>
      <c r="L497" s="6" t="str" cm="1">
        <f t="array" ref="L497">IF(ISBLANK($C497),"",_xlfn.XLOOKUP($C497,PACK!$A:$A,PACK!$C:$D))</f>
        <v/>
      </c>
      <c r="M497" s="18"/>
      <c r="N497" s="7" t="str">
        <f>IF(ISBLANK(C497),"",SUMIFS($D$4:D497,$C$4:C497,C497))</f>
        <v/>
      </c>
    </row>
    <row r="498" spans="1:14" ht="19.5" customHeight="1" x14ac:dyDescent="0.25">
      <c r="A498" s="13"/>
      <c r="B498" s="14"/>
      <c r="C498" s="15"/>
      <c r="D498" s="13"/>
      <c r="E498" s="15"/>
      <c r="G498" s="16"/>
      <c r="H498" s="17"/>
      <c r="I498" s="41"/>
      <c r="J498" s="17"/>
      <c r="K498" s="17"/>
      <c r="L498" s="6" t="str" cm="1">
        <f t="array" ref="L498">IF(ISBLANK($C498),"",_xlfn.XLOOKUP($C498,PACK!$A:$A,PACK!$C:$D))</f>
        <v/>
      </c>
      <c r="M498" s="18"/>
      <c r="N498" s="7" t="str">
        <f>IF(ISBLANK(C498),"",SUMIFS($D$4:D498,$C$4:C498,C498))</f>
        <v/>
      </c>
    </row>
    <row r="499" spans="1:14" ht="19.5" customHeight="1" x14ac:dyDescent="0.25">
      <c r="A499" s="13"/>
      <c r="B499" s="14"/>
      <c r="C499" s="15"/>
      <c r="D499" s="13"/>
      <c r="E499" s="15"/>
      <c r="G499" s="16"/>
      <c r="H499" s="17"/>
      <c r="I499" s="41"/>
      <c r="J499" s="17"/>
      <c r="K499" s="17"/>
      <c r="L499" s="6" t="str" cm="1">
        <f t="array" ref="L499">IF(ISBLANK($C499),"",_xlfn.XLOOKUP($C499,PACK!$A:$A,PACK!$C:$D))</f>
        <v/>
      </c>
      <c r="M499" s="18"/>
      <c r="N499" s="7" t="str">
        <f>IF(ISBLANK(C499),"",SUMIFS($D$4:D499,$C$4:C499,C499))</f>
        <v/>
      </c>
    </row>
    <row r="500" spans="1:14" ht="19.5" customHeight="1" x14ac:dyDescent="0.25">
      <c r="A500" s="13"/>
      <c r="B500" s="14"/>
      <c r="C500" s="15"/>
      <c r="D500" s="13"/>
      <c r="E500" s="15"/>
      <c r="G500" s="16"/>
      <c r="H500" s="17"/>
      <c r="I500" s="41"/>
      <c r="J500" s="17"/>
      <c r="K500" s="17"/>
      <c r="L500" s="6" t="str" cm="1">
        <f t="array" ref="L500">IF(ISBLANK($C500),"",_xlfn.XLOOKUP($C500,PACK!$A:$A,PACK!$C:$D))</f>
        <v/>
      </c>
      <c r="M500" s="18"/>
      <c r="N500" s="7" t="str">
        <f>IF(ISBLANK(C500),"",SUMIFS($D$4:D500,$C$4:C500,C500))</f>
        <v/>
      </c>
    </row>
    <row r="501" spans="1:14" ht="19.5" customHeight="1" x14ac:dyDescent="0.25">
      <c r="A501" s="13"/>
      <c r="B501" s="14"/>
      <c r="C501" s="15"/>
      <c r="D501" s="13"/>
      <c r="E501" s="15"/>
      <c r="G501" s="16"/>
      <c r="H501" s="17"/>
      <c r="I501" s="41"/>
      <c r="J501" s="17"/>
      <c r="K501" s="17"/>
      <c r="L501" s="6" t="str" cm="1">
        <f t="array" ref="L501">IF(ISBLANK($C501),"",_xlfn.XLOOKUP($C501,PACK!$A:$A,PACK!$C:$D))</f>
        <v/>
      </c>
      <c r="M501" s="18"/>
      <c r="N501" s="7" t="str">
        <f>IF(ISBLANK(C501),"",SUMIFS($D$4:D501,$C$4:C501,C501))</f>
        <v/>
      </c>
    </row>
    <row r="502" spans="1:14" ht="19.5" customHeight="1" x14ac:dyDescent="0.25">
      <c r="A502" s="13"/>
      <c r="B502" s="14"/>
      <c r="C502" s="15"/>
      <c r="D502" s="13"/>
      <c r="E502" s="15"/>
      <c r="G502" s="16"/>
      <c r="H502" s="17"/>
      <c r="I502" s="41"/>
      <c r="J502" s="17"/>
      <c r="K502" s="17"/>
      <c r="L502" s="6" t="str" cm="1">
        <f t="array" ref="L502">IF(ISBLANK($C502),"",_xlfn.XLOOKUP($C502,PACK!$A:$A,PACK!$C:$D))</f>
        <v/>
      </c>
      <c r="M502" s="18"/>
      <c r="N502" s="7" t="str">
        <f>IF(ISBLANK(C502),"",SUMIFS($D$4:D502,$C$4:C502,C502))</f>
        <v/>
      </c>
    </row>
    <row r="503" spans="1:14" ht="19.5" customHeight="1" x14ac:dyDescent="0.25">
      <c r="A503" s="13"/>
      <c r="B503" s="14"/>
      <c r="C503" s="15"/>
      <c r="D503" s="13"/>
      <c r="E503" s="15"/>
      <c r="G503" s="16"/>
      <c r="H503" s="17"/>
      <c r="I503" s="41"/>
      <c r="J503" s="17"/>
      <c r="K503" s="17"/>
      <c r="L503" s="6" t="str" cm="1">
        <f t="array" ref="L503">IF(ISBLANK($C503),"",_xlfn.XLOOKUP($C503,PACK!$A:$A,PACK!$C:$D))</f>
        <v/>
      </c>
      <c r="M503" s="18"/>
      <c r="N503" s="7" t="str">
        <f>IF(ISBLANK(C503),"",SUMIFS($D$4:D503,$C$4:C503,C503))</f>
        <v/>
      </c>
    </row>
    <row r="504" spans="1:14" ht="19.5" customHeight="1" x14ac:dyDescent="0.25">
      <c r="A504" s="13"/>
      <c r="B504" s="14"/>
      <c r="C504" s="15"/>
      <c r="D504" s="13"/>
      <c r="E504" s="15"/>
      <c r="G504" s="16"/>
      <c r="H504" s="17"/>
      <c r="I504" s="41"/>
      <c r="J504" s="17"/>
      <c r="K504" s="17"/>
      <c r="L504" s="6" t="str" cm="1">
        <f t="array" ref="L504">IF(ISBLANK($C504),"",_xlfn.XLOOKUP($C504,PACK!$A:$A,PACK!$C:$D))</f>
        <v/>
      </c>
      <c r="M504" s="18"/>
      <c r="N504" s="7" t="str">
        <f>IF(ISBLANK(C504),"",SUMIFS($D$4:D504,$C$4:C504,C504))</f>
        <v/>
      </c>
    </row>
    <row r="505" spans="1:14" ht="19.5" customHeight="1" x14ac:dyDescent="0.25">
      <c r="A505" s="13"/>
      <c r="B505" s="14"/>
      <c r="C505" s="15"/>
      <c r="D505" s="13"/>
      <c r="E505" s="15"/>
      <c r="G505" s="16"/>
      <c r="H505" s="17"/>
      <c r="I505" s="41"/>
      <c r="J505" s="17"/>
      <c r="K505" s="17"/>
      <c r="L505" s="6" t="str" cm="1">
        <f t="array" ref="L505">IF(ISBLANK($C505),"",_xlfn.XLOOKUP($C505,PACK!$A:$A,PACK!$C:$D))</f>
        <v/>
      </c>
      <c r="M505" s="18"/>
      <c r="N505" s="7" t="str">
        <f>IF(ISBLANK(C505),"",SUMIFS($D$4:D505,$C$4:C505,C505))</f>
        <v/>
      </c>
    </row>
    <row r="506" spans="1:14" ht="19.5" customHeight="1" x14ac:dyDescent="0.25">
      <c r="A506" s="13"/>
      <c r="B506" s="14"/>
      <c r="C506" s="15"/>
      <c r="D506" s="13"/>
      <c r="E506" s="15"/>
      <c r="G506" s="16"/>
      <c r="H506" s="17"/>
      <c r="I506" s="41"/>
      <c r="J506" s="17"/>
      <c r="K506" s="17"/>
      <c r="L506" s="6" t="str" cm="1">
        <f t="array" ref="L506">IF(ISBLANK($C506),"",_xlfn.XLOOKUP($C506,PACK!$A:$A,PACK!$C:$D))</f>
        <v/>
      </c>
      <c r="M506" s="18"/>
      <c r="N506" s="7" t="str">
        <f>IF(ISBLANK(C506),"",SUMIFS($D$4:D506,$C$4:C506,C506))</f>
        <v/>
      </c>
    </row>
    <row r="507" spans="1:14" ht="19.5" customHeight="1" x14ac:dyDescent="0.25">
      <c r="A507" s="13"/>
      <c r="B507" s="14"/>
      <c r="C507" s="15"/>
      <c r="D507" s="13"/>
      <c r="E507" s="15"/>
      <c r="G507" s="16"/>
      <c r="H507" s="17"/>
      <c r="I507" s="41"/>
      <c r="J507" s="17"/>
      <c r="K507" s="17"/>
      <c r="L507" s="6" t="str" cm="1">
        <f t="array" ref="L507">IF(ISBLANK($C507),"",_xlfn.XLOOKUP($C507,PACK!$A:$A,PACK!$C:$D))</f>
        <v/>
      </c>
      <c r="M507" s="18"/>
      <c r="N507" s="7" t="str">
        <f>IF(ISBLANK(C507),"",SUMIFS($D$4:D507,$C$4:C507,C507))</f>
        <v/>
      </c>
    </row>
    <row r="508" spans="1:14" ht="19.5" customHeight="1" x14ac:dyDescent="0.25">
      <c r="A508" s="13"/>
      <c r="B508" s="14"/>
      <c r="C508" s="15"/>
      <c r="D508" s="13"/>
      <c r="E508" s="15"/>
      <c r="G508" s="16"/>
      <c r="H508" s="17"/>
      <c r="I508" s="41"/>
      <c r="J508" s="17"/>
      <c r="K508" s="17"/>
      <c r="L508" s="6" t="str" cm="1">
        <f t="array" ref="L508">IF(ISBLANK($C508),"",_xlfn.XLOOKUP($C508,PACK!$A:$A,PACK!$C:$D))</f>
        <v/>
      </c>
      <c r="M508" s="18"/>
      <c r="N508" s="7" t="str">
        <f>IF(ISBLANK(C508),"",SUMIFS($D$4:D508,$C$4:C508,C508))</f>
        <v/>
      </c>
    </row>
    <row r="509" spans="1:14" ht="19.5" customHeight="1" x14ac:dyDescent="0.25">
      <c r="A509" s="13"/>
      <c r="B509" s="14"/>
      <c r="C509" s="15"/>
      <c r="D509" s="13"/>
      <c r="E509" s="15"/>
      <c r="G509" s="16"/>
      <c r="H509" s="17"/>
      <c r="I509" s="41"/>
      <c r="J509" s="17"/>
      <c r="K509" s="17"/>
      <c r="L509" s="6" t="str" cm="1">
        <f t="array" ref="L509">IF(ISBLANK($C509),"",_xlfn.XLOOKUP($C509,PACK!$A:$A,PACK!$C:$D))</f>
        <v/>
      </c>
      <c r="M509" s="18"/>
      <c r="N509" s="7" t="str">
        <f>IF(ISBLANK(C509),"",SUMIFS($D$4:D509,$C$4:C509,C509))</f>
        <v/>
      </c>
    </row>
    <row r="510" spans="1:14" ht="19.5" customHeight="1" x14ac:dyDescent="0.25">
      <c r="A510" s="13"/>
      <c r="B510" s="14"/>
      <c r="C510" s="15"/>
      <c r="D510" s="13"/>
      <c r="E510" s="15"/>
      <c r="G510" s="16"/>
      <c r="H510" s="17"/>
      <c r="I510" s="41"/>
      <c r="J510" s="17"/>
      <c r="K510" s="17"/>
      <c r="L510" s="6" t="str" cm="1">
        <f t="array" ref="L510">IF(ISBLANK($C510),"",_xlfn.XLOOKUP($C510,PACK!$A:$A,PACK!$C:$D))</f>
        <v/>
      </c>
      <c r="M510" s="18"/>
      <c r="N510" s="7" t="str">
        <f>IF(ISBLANK(C510),"",SUMIFS($D$4:D510,$C$4:C510,C510))</f>
        <v/>
      </c>
    </row>
    <row r="511" spans="1:14" ht="19.5" customHeight="1" x14ac:dyDescent="0.25">
      <c r="A511" s="13"/>
      <c r="B511" s="14"/>
      <c r="C511" s="15"/>
      <c r="D511" s="13"/>
      <c r="E511" s="15"/>
      <c r="G511" s="16"/>
      <c r="H511" s="17"/>
      <c r="I511" s="41"/>
      <c r="J511" s="17"/>
      <c r="K511" s="17"/>
      <c r="L511" s="6" t="str" cm="1">
        <f t="array" ref="L511">IF(ISBLANK($C511),"",_xlfn.XLOOKUP($C511,PACK!$A:$A,PACK!$C:$D))</f>
        <v/>
      </c>
      <c r="M511" s="18"/>
      <c r="N511" s="7" t="str">
        <f>IF(ISBLANK(C511),"",SUMIFS($D$4:D511,$C$4:C511,C511))</f>
        <v/>
      </c>
    </row>
    <row r="512" spans="1:14" ht="19.5" customHeight="1" x14ac:dyDescent="0.25">
      <c r="A512" s="13"/>
      <c r="B512" s="14"/>
      <c r="C512" s="15"/>
      <c r="D512" s="13"/>
      <c r="E512" s="15"/>
      <c r="G512" s="16"/>
      <c r="H512" s="17"/>
      <c r="I512" s="41"/>
      <c r="J512" s="17"/>
      <c r="K512" s="17"/>
      <c r="L512" s="6" t="str" cm="1">
        <f t="array" ref="L512">IF(ISBLANK($C512),"",_xlfn.XLOOKUP($C512,PACK!$A:$A,PACK!$C:$D))</f>
        <v/>
      </c>
      <c r="M512" s="18"/>
      <c r="N512" s="7" t="str">
        <f>IF(ISBLANK(C512),"",SUMIFS($D$4:D512,$C$4:C512,C512))</f>
        <v/>
      </c>
    </row>
    <row r="513" spans="1:14" ht="19.5" customHeight="1" x14ac:dyDescent="0.25">
      <c r="A513" s="13"/>
      <c r="B513" s="14"/>
      <c r="C513" s="15"/>
      <c r="D513" s="13"/>
      <c r="E513" s="15"/>
      <c r="G513" s="16"/>
      <c r="H513" s="17"/>
      <c r="I513" s="41"/>
      <c r="J513" s="17"/>
      <c r="K513" s="17"/>
      <c r="L513" s="6" t="str" cm="1">
        <f t="array" ref="L513">IF(ISBLANK($C513),"",_xlfn.XLOOKUP($C513,PACK!$A:$A,PACK!$C:$D))</f>
        <v/>
      </c>
      <c r="M513" s="18"/>
      <c r="N513" s="7" t="str">
        <f>IF(ISBLANK(C513),"",SUMIFS($D$4:D513,$C$4:C513,C513))</f>
        <v/>
      </c>
    </row>
    <row r="514" spans="1:14" ht="19.5" customHeight="1" x14ac:dyDescent="0.25">
      <c r="A514" s="13"/>
      <c r="B514" s="14"/>
      <c r="C514" s="15"/>
      <c r="D514" s="13"/>
      <c r="E514" s="15"/>
      <c r="G514" s="16"/>
      <c r="H514" s="17"/>
      <c r="I514" s="41"/>
      <c r="J514" s="17"/>
      <c r="K514" s="17"/>
      <c r="L514" s="6" t="str" cm="1">
        <f t="array" ref="L514">IF(ISBLANK($C514),"",_xlfn.XLOOKUP($C514,PACK!$A:$A,PACK!$C:$D))</f>
        <v/>
      </c>
      <c r="M514" s="18"/>
      <c r="N514" s="7" t="str">
        <f>IF(ISBLANK(C514),"",SUMIFS($D$4:D514,$C$4:C514,C514))</f>
        <v/>
      </c>
    </row>
    <row r="515" spans="1:14" ht="19.5" customHeight="1" x14ac:dyDescent="0.25">
      <c r="A515" s="13"/>
      <c r="B515" s="14"/>
      <c r="C515" s="15"/>
      <c r="D515" s="13"/>
      <c r="E515" s="15"/>
      <c r="G515" s="16"/>
      <c r="H515" s="17"/>
      <c r="I515" s="41"/>
      <c r="J515" s="17"/>
      <c r="K515" s="17"/>
      <c r="L515" s="6" t="str" cm="1">
        <f t="array" ref="L515">IF(ISBLANK($C515),"",_xlfn.XLOOKUP($C515,PACK!$A:$A,PACK!$C:$D))</f>
        <v/>
      </c>
      <c r="M515" s="18"/>
      <c r="N515" s="7" t="str">
        <f>IF(ISBLANK(C515),"",SUMIFS($D$4:D515,$C$4:C515,C515))</f>
        <v/>
      </c>
    </row>
    <row r="516" spans="1:14" ht="19.5" customHeight="1" x14ac:dyDescent="0.25">
      <c r="A516" s="13"/>
      <c r="B516" s="14"/>
      <c r="C516" s="15"/>
      <c r="D516" s="13"/>
      <c r="E516" s="15"/>
      <c r="G516" s="16"/>
      <c r="H516" s="17"/>
      <c r="I516" s="41"/>
      <c r="J516" s="17"/>
      <c r="K516" s="17"/>
      <c r="L516" s="6" t="str" cm="1">
        <f t="array" ref="L516">IF(ISBLANK($C516),"",_xlfn.XLOOKUP($C516,PACK!$A:$A,PACK!$C:$D))</f>
        <v/>
      </c>
      <c r="M516" s="18"/>
      <c r="N516" s="7" t="str">
        <f>IF(ISBLANK(C516),"",SUMIFS($D$4:D516,$C$4:C516,C516))</f>
        <v/>
      </c>
    </row>
    <row r="517" spans="1:14" ht="19.5" customHeight="1" x14ac:dyDescent="0.25">
      <c r="A517" s="13"/>
      <c r="B517" s="14"/>
      <c r="C517" s="15"/>
      <c r="D517" s="13"/>
      <c r="E517" s="15"/>
      <c r="G517" s="16"/>
      <c r="H517" s="17"/>
      <c r="I517" s="41"/>
      <c r="J517" s="17"/>
      <c r="K517" s="17"/>
      <c r="L517" s="6" t="str" cm="1">
        <f t="array" ref="L517">IF(ISBLANK($C517),"",_xlfn.XLOOKUP($C517,PACK!$A:$A,PACK!$C:$D))</f>
        <v/>
      </c>
      <c r="M517" s="18"/>
      <c r="N517" s="7" t="str">
        <f>IF(ISBLANK(C517),"",SUMIFS($D$4:D517,$C$4:C517,C517))</f>
        <v/>
      </c>
    </row>
    <row r="518" spans="1:14" ht="19.5" customHeight="1" x14ac:dyDescent="0.25">
      <c r="A518" s="13"/>
      <c r="B518" s="14"/>
      <c r="C518" s="15"/>
      <c r="D518" s="13"/>
      <c r="E518" s="15"/>
      <c r="G518" s="16"/>
      <c r="H518" s="17"/>
      <c r="I518" s="41"/>
      <c r="J518" s="17"/>
      <c r="K518" s="17"/>
      <c r="L518" s="6" t="str" cm="1">
        <f t="array" ref="L518">IF(ISBLANK($C518),"",_xlfn.XLOOKUP($C518,PACK!$A:$A,PACK!$C:$D))</f>
        <v/>
      </c>
      <c r="M518" s="18"/>
      <c r="N518" s="7" t="str">
        <f>IF(ISBLANK(C518),"",SUMIFS($D$4:D518,$C$4:C518,C518))</f>
        <v/>
      </c>
    </row>
    <row r="519" spans="1:14" ht="19.5" customHeight="1" x14ac:dyDescent="0.25">
      <c r="A519" s="13"/>
      <c r="B519" s="14"/>
      <c r="C519" s="15"/>
      <c r="D519" s="13"/>
      <c r="E519" s="15"/>
      <c r="G519" s="16"/>
      <c r="H519" s="17"/>
      <c r="I519" s="41"/>
      <c r="J519" s="17"/>
      <c r="K519" s="17"/>
      <c r="L519" s="6" t="str" cm="1">
        <f t="array" ref="L519">IF(ISBLANK($C519),"",_xlfn.XLOOKUP($C519,PACK!$A:$A,PACK!$C:$D))</f>
        <v/>
      </c>
      <c r="M519" s="18"/>
      <c r="N519" s="7" t="str">
        <f>IF(ISBLANK(C519),"",SUMIFS($D$4:D519,$C$4:C519,C519))</f>
        <v/>
      </c>
    </row>
    <row r="520" spans="1:14" ht="19.5" customHeight="1" x14ac:dyDescent="0.25">
      <c r="A520" s="13"/>
      <c r="B520" s="14"/>
      <c r="C520" s="15"/>
      <c r="D520" s="13"/>
      <c r="E520" s="15"/>
      <c r="G520" s="16"/>
      <c r="H520" s="17"/>
      <c r="I520" s="41"/>
      <c r="J520" s="17"/>
      <c r="K520" s="17"/>
      <c r="L520" s="6" t="str" cm="1">
        <f t="array" ref="L520">IF(ISBLANK($C520),"",_xlfn.XLOOKUP($C520,PACK!$A:$A,PACK!$C:$D))</f>
        <v/>
      </c>
      <c r="M520" s="18"/>
      <c r="N520" s="7" t="str">
        <f>IF(ISBLANK(C520),"",SUMIFS($D$4:D520,$C$4:C520,C520))</f>
        <v/>
      </c>
    </row>
    <row r="521" spans="1:14" ht="19.5" customHeight="1" x14ac:dyDescent="0.25">
      <c r="A521" s="13"/>
      <c r="B521" s="14"/>
      <c r="C521" s="15"/>
      <c r="D521" s="13"/>
      <c r="E521" s="15"/>
      <c r="G521" s="16"/>
      <c r="H521" s="17"/>
      <c r="I521" s="41"/>
      <c r="J521" s="17"/>
      <c r="K521" s="17"/>
      <c r="L521" s="6" t="str" cm="1">
        <f t="array" ref="L521">IF(ISBLANK($C521),"",_xlfn.XLOOKUP($C521,PACK!$A:$A,PACK!$C:$D))</f>
        <v/>
      </c>
      <c r="M521" s="18"/>
      <c r="N521" s="7" t="str">
        <f>IF(ISBLANK(C521),"",SUMIFS($D$4:D521,$C$4:C521,C521))</f>
        <v/>
      </c>
    </row>
    <row r="522" spans="1:14" ht="19.5" customHeight="1" x14ac:dyDescent="0.25">
      <c r="A522" s="13"/>
      <c r="B522" s="14"/>
      <c r="C522" s="15"/>
      <c r="D522" s="13"/>
      <c r="E522" s="15"/>
      <c r="G522" s="16"/>
      <c r="H522" s="17"/>
      <c r="I522" s="41"/>
      <c r="J522" s="17"/>
      <c r="K522" s="17"/>
      <c r="L522" s="6" t="str" cm="1">
        <f t="array" ref="L522">IF(ISBLANK($C522),"",_xlfn.XLOOKUP($C522,PACK!$A:$A,PACK!$C:$D))</f>
        <v/>
      </c>
      <c r="M522" s="18"/>
      <c r="N522" s="7" t="str">
        <f>IF(ISBLANK(C522),"",SUMIFS($D$4:D522,$C$4:C522,C522))</f>
        <v/>
      </c>
    </row>
    <row r="523" spans="1:14" ht="19.5" customHeight="1" x14ac:dyDescent="0.25">
      <c r="A523" s="13"/>
      <c r="B523" s="14"/>
      <c r="C523" s="15"/>
      <c r="D523" s="13"/>
      <c r="E523" s="15"/>
      <c r="G523" s="16"/>
      <c r="H523" s="17"/>
      <c r="I523" s="41"/>
      <c r="J523" s="17"/>
      <c r="K523" s="17"/>
      <c r="L523" s="6" t="str" cm="1">
        <f t="array" ref="L523">IF(ISBLANK($C523),"",_xlfn.XLOOKUP($C523,PACK!$A:$A,PACK!$C:$D))</f>
        <v/>
      </c>
      <c r="M523" s="18"/>
      <c r="N523" s="7" t="str">
        <f>IF(ISBLANK(C523),"",SUMIFS($D$4:D523,$C$4:C523,C523))</f>
        <v/>
      </c>
    </row>
    <row r="524" spans="1:14" ht="19.5" customHeight="1" x14ac:dyDescent="0.25">
      <c r="A524" s="13"/>
      <c r="B524" s="14"/>
      <c r="C524" s="15"/>
      <c r="D524" s="13"/>
      <c r="E524" s="15"/>
      <c r="G524" s="16"/>
      <c r="H524" s="17"/>
      <c r="I524" s="41"/>
      <c r="J524" s="17"/>
      <c r="K524" s="17"/>
      <c r="L524" s="6" t="str" cm="1">
        <f t="array" ref="L524">IF(ISBLANK($C524),"",_xlfn.XLOOKUP($C524,PACK!$A:$A,PACK!$C:$D))</f>
        <v/>
      </c>
      <c r="M524" s="18"/>
      <c r="N524" s="7" t="str">
        <f>IF(ISBLANK(C524),"",SUMIFS($D$4:D524,$C$4:C524,C524))</f>
        <v/>
      </c>
    </row>
    <row r="525" spans="1:14" ht="19.5" customHeight="1" x14ac:dyDescent="0.25">
      <c r="A525" s="13"/>
      <c r="B525" s="14"/>
      <c r="C525" s="15"/>
      <c r="D525" s="13"/>
      <c r="E525" s="15"/>
      <c r="G525" s="16"/>
      <c r="H525" s="17"/>
      <c r="I525" s="41"/>
      <c r="J525" s="17"/>
      <c r="K525" s="17"/>
      <c r="L525" s="6" t="str" cm="1">
        <f t="array" ref="L525">IF(ISBLANK($C525),"",_xlfn.XLOOKUP($C525,PACK!$A:$A,PACK!$C:$D))</f>
        <v/>
      </c>
      <c r="M525" s="18"/>
      <c r="N525" s="7" t="str">
        <f>IF(ISBLANK(C525),"",SUMIFS($D$4:D525,$C$4:C525,C525))</f>
        <v/>
      </c>
    </row>
    <row r="526" spans="1:14" ht="19.5" customHeight="1" x14ac:dyDescent="0.25">
      <c r="A526" s="13"/>
      <c r="B526" s="14"/>
      <c r="C526" s="15"/>
      <c r="D526" s="13"/>
      <c r="E526" s="15"/>
      <c r="G526" s="16"/>
      <c r="H526" s="17"/>
      <c r="I526" s="41"/>
      <c r="J526" s="17"/>
      <c r="K526" s="17"/>
      <c r="L526" s="6" t="str" cm="1">
        <f t="array" ref="L526">IF(ISBLANK($C526),"",_xlfn.XLOOKUP($C526,PACK!$A:$A,PACK!$C:$D))</f>
        <v/>
      </c>
      <c r="M526" s="18"/>
      <c r="N526" s="7" t="str">
        <f>IF(ISBLANK(C526),"",SUMIFS($D$4:D526,$C$4:C526,C526))</f>
        <v/>
      </c>
    </row>
    <row r="527" spans="1:14" ht="19.5" customHeight="1" x14ac:dyDescent="0.25">
      <c r="A527" s="13"/>
      <c r="B527" s="14"/>
      <c r="C527" s="15"/>
      <c r="D527" s="13"/>
      <c r="E527" s="15"/>
      <c r="G527" s="16"/>
      <c r="H527" s="17"/>
      <c r="I527" s="41"/>
      <c r="J527" s="17"/>
      <c r="K527" s="17"/>
      <c r="L527" s="6" t="str" cm="1">
        <f t="array" ref="L527">IF(ISBLANK($C527),"",_xlfn.XLOOKUP($C527,PACK!$A:$A,PACK!$C:$D))</f>
        <v/>
      </c>
      <c r="M527" s="18"/>
      <c r="N527" s="7" t="str">
        <f>IF(ISBLANK(C527),"",SUMIFS($D$4:D527,$C$4:C527,C527))</f>
        <v/>
      </c>
    </row>
    <row r="528" spans="1:14" ht="19.5" customHeight="1" x14ac:dyDescent="0.25">
      <c r="A528" s="13"/>
      <c r="B528" s="14"/>
      <c r="C528" s="15"/>
      <c r="D528" s="13"/>
      <c r="E528" s="15"/>
      <c r="G528" s="16"/>
      <c r="H528" s="17"/>
      <c r="I528" s="41"/>
      <c r="J528" s="17"/>
      <c r="K528" s="17"/>
      <c r="L528" s="6" t="str" cm="1">
        <f t="array" ref="L528">IF(ISBLANK($C528),"",_xlfn.XLOOKUP($C528,PACK!$A:$A,PACK!$C:$D))</f>
        <v/>
      </c>
      <c r="M528" s="18"/>
      <c r="N528" s="7" t="str">
        <f>IF(ISBLANK(C528),"",SUMIFS($D$4:D528,$C$4:C528,C528))</f>
        <v/>
      </c>
    </row>
    <row r="529" spans="1:14" ht="19.5" customHeight="1" x14ac:dyDescent="0.25">
      <c r="A529" s="13"/>
      <c r="B529" s="14"/>
      <c r="C529" s="15"/>
      <c r="D529" s="13"/>
      <c r="E529" s="15"/>
      <c r="G529" s="16"/>
      <c r="H529" s="17"/>
      <c r="I529" s="41"/>
      <c r="J529" s="17"/>
      <c r="K529" s="17"/>
      <c r="L529" s="6" t="str" cm="1">
        <f t="array" ref="L529">IF(ISBLANK($C529),"",_xlfn.XLOOKUP($C529,PACK!$A:$A,PACK!$C:$D))</f>
        <v/>
      </c>
      <c r="M529" s="18"/>
      <c r="N529" s="7" t="str">
        <f>IF(ISBLANK(C529),"",SUMIFS($D$4:D529,$C$4:C529,C529))</f>
        <v/>
      </c>
    </row>
    <row r="530" spans="1:14" ht="19.5" customHeight="1" x14ac:dyDescent="0.25">
      <c r="A530" s="13"/>
      <c r="B530" s="14"/>
      <c r="C530" s="15"/>
      <c r="D530" s="13"/>
      <c r="E530" s="15"/>
      <c r="G530" s="16"/>
      <c r="H530" s="17"/>
      <c r="I530" s="41"/>
      <c r="J530" s="17"/>
      <c r="K530" s="17"/>
      <c r="L530" s="6" t="str" cm="1">
        <f t="array" ref="L530">IF(ISBLANK($C530),"",_xlfn.XLOOKUP($C530,PACK!$A:$A,PACK!$C:$D))</f>
        <v/>
      </c>
      <c r="M530" s="18"/>
      <c r="N530" s="7" t="str">
        <f>IF(ISBLANK(C530),"",SUMIFS($D$4:D530,$C$4:C530,C530))</f>
        <v/>
      </c>
    </row>
    <row r="531" spans="1:14" ht="19.5" customHeight="1" x14ac:dyDescent="0.25">
      <c r="A531" s="13"/>
      <c r="B531" s="14"/>
      <c r="C531" s="15"/>
      <c r="D531" s="13"/>
      <c r="E531" s="15"/>
      <c r="G531" s="16"/>
      <c r="H531" s="17"/>
      <c r="I531" s="41"/>
      <c r="J531" s="17"/>
      <c r="K531" s="17"/>
      <c r="L531" s="6" t="str" cm="1">
        <f t="array" ref="L531">IF(ISBLANK($C531),"",_xlfn.XLOOKUP($C531,PACK!$A:$A,PACK!$C:$D))</f>
        <v/>
      </c>
      <c r="M531" s="18"/>
      <c r="N531" s="7" t="str">
        <f>IF(ISBLANK(C531),"",SUMIFS($D$4:D531,$C$4:C531,C531))</f>
        <v/>
      </c>
    </row>
    <row r="532" spans="1:14" ht="19.5" customHeight="1" x14ac:dyDescent="0.25">
      <c r="A532" s="13"/>
      <c r="B532" s="14"/>
      <c r="C532" s="15"/>
      <c r="D532" s="13"/>
      <c r="E532" s="15"/>
      <c r="G532" s="16"/>
      <c r="H532" s="17"/>
      <c r="I532" s="41"/>
      <c r="J532" s="17"/>
      <c r="K532" s="17"/>
      <c r="L532" s="6" t="str" cm="1">
        <f t="array" ref="L532">IF(ISBLANK($C532),"",_xlfn.XLOOKUP($C532,PACK!$A:$A,PACK!$C:$D))</f>
        <v/>
      </c>
      <c r="M532" s="18"/>
      <c r="N532" s="7" t="str">
        <f>IF(ISBLANK(C532),"",SUMIFS($D$4:D532,$C$4:C532,C532))</f>
        <v/>
      </c>
    </row>
    <row r="533" spans="1:14" ht="19.5" customHeight="1" x14ac:dyDescent="0.25">
      <c r="A533" s="13"/>
      <c r="B533" s="14"/>
      <c r="C533" s="15"/>
      <c r="D533" s="13"/>
      <c r="E533" s="15"/>
      <c r="G533" s="16"/>
      <c r="H533" s="17"/>
      <c r="I533" s="41"/>
      <c r="J533" s="17"/>
      <c r="K533" s="17"/>
      <c r="L533" s="6" t="str" cm="1">
        <f t="array" ref="L533">IF(ISBLANK($C533),"",_xlfn.XLOOKUP($C533,PACK!$A:$A,PACK!$C:$D))</f>
        <v/>
      </c>
      <c r="M533" s="18"/>
      <c r="N533" s="7" t="str">
        <f>IF(ISBLANK(C533),"",SUMIFS($D$4:D533,$C$4:C533,C533))</f>
        <v/>
      </c>
    </row>
    <row r="534" spans="1:14" ht="19.5" customHeight="1" x14ac:dyDescent="0.25">
      <c r="A534" s="13"/>
      <c r="B534" s="14"/>
      <c r="C534" s="15"/>
      <c r="D534" s="13"/>
      <c r="E534" s="15"/>
      <c r="G534" s="16"/>
      <c r="H534" s="17"/>
      <c r="I534" s="41"/>
      <c r="J534" s="17"/>
      <c r="K534" s="17"/>
      <c r="L534" s="6" t="str" cm="1">
        <f t="array" ref="L534">IF(ISBLANK($C534),"",_xlfn.XLOOKUP($C534,PACK!$A:$A,PACK!$C:$D))</f>
        <v/>
      </c>
      <c r="M534" s="18"/>
      <c r="N534" s="7" t="str">
        <f>IF(ISBLANK(C534),"",SUMIFS($D$4:D534,$C$4:C534,C534))</f>
        <v/>
      </c>
    </row>
    <row r="535" spans="1:14" ht="19.5" customHeight="1" x14ac:dyDescent="0.25">
      <c r="A535" s="13"/>
      <c r="B535" s="14"/>
      <c r="C535" s="15"/>
      <c r="D535" s="13"/>
      <c r="E535" s="15"/>
      <c r="G535" s="16"/>
      <c r="H535" s="17"/>
      <c r="I535" s="41"/>
      <c r="J535" s="17"/>
      <c r="K535" s="17"/>
      <c r="L535" s="6" t="str" cm="1">
        <f t="array" ref="L535">IF(ISBLANK($C535),"",_xlfn.XLOOKUP($C535,PACK!$A:$A,PACK!$C:$D))</f>
        <v/>
      </c>
      <c r="M535" s="18"/>
      <c r="N535" s="7" t="str">
        <f>IF(ISBLANK(C535),"",SUMIFS($D$4:D535,$C$4:C535,C535))</f>
        <v/>
      </c>
    </row>
    <row r="536" spans="1:14" ht="19.5" customHeight="1" x14ac:dyDescent="0.25">
      <c r="A536" s="13"/>
      <c r="B536" s="14"/>
      <c r="C536" s="15"/>
      <c r="D536" s="13"/>
      <c r="E536" s="15"/>
      <c r="G536" s="16"/>
      <c r="H536" s="17"/>
      <c r="I536" s="41"/>
      <c r="J536" s="17"/>
      <c r="K536" s="17"/>
      <c r="L536" s="6" t="str" cm="1">
        <f t="array" ref="L536">IF(ISBLANK($C536),"",_xlfn.XLOOKUP($C536,PACK!$A:$A,PACK!$C:$D))</f>
        <v/>
      </c>
      <c r="M536" s="18"/>
      <c r="N536" s="7" t="str">
        <f>IF(ISBLANK(C536),"",SUMIFS($D$4:D536,$C$4:C536,C536))</f>
        <v/>
      </c>
    </row>
    <row r="537" spans="1:14" ht="19.5" customHeight="1" x14ac:dyDescent="0.25">
      <c r="A537" s="13"/>
      <c r="B537" s="14"/>
      <c r="C537" s="15"/>
      <c r="D537" s="13"/>
      <c r="E537" s="15"/>
      <c r="G537" s="16"/>
      <c r="H537" s="17"/>
      <c r="I537" s="41"/>
      <c r="J537" s="17"/>
      <c r="K537" s="17"/>
      <c r="L537" s="6" t="str" cm="1">
        <f t="array" ref="L537">IF(ISBLANK($C537),"",_xlfn.XLOOKUP($C537,PACK!$A:$A,PACK!$C:$D))</f>
        <v/>
      </c>
      <c r="M537" s="18"/>
      <c r="N537" s="7" t="str">
        <f>IF(ISBLANK(C537),"",SUMIFS($D$4:D537,$C$4:C537,C537))</f>
        <v/>
      </c>
    </row>
    <row r="538" spans="1:14" ht="19.5" customHeight="1" x14ac:dyDescent="0.25">
      <c r="A538" s="13"/>
      <c r="B538" s="14"/>
      <c r="C538" s="15"/>
      <c r="D538" s="13"/>
      <c r="E538" s="15"/>
      <c r="G538" s="16"/>
      <c r="H538" s="17"/>
      <c r="I538" s="41"/>
      <c r="J538" s="17"/>
      <c r="K538" s="17"/>
      <c r="L538" s="6" t="str" cm="1">
        <f t="array" ref="L538">IF(ISBLANK($C538),"",_xlfn.XLOOKUP($C538,PACK!$A:$A,PACK!$C:$D))</f>
        <v/>
      </c>
      <c r="M538" s="18"/>
      <c r="N538" s="7" t="str">
        <f>IF(ISBLANK(C538),"",SUMIFS($D$4:D538,$C$4:C538,C538))</f>
        <v/>
      </c>
    </row>
    <row r="539" spans="1:14" ht="19.5" customHeight="1" x14ac:dyDescent="0.25">
      <c r="A539" s="13"/>
      <c r="B539" s="14"/>
      <c r="C539" s="15"/>
      <c r="D539" s="13"/>
      <c r="E539" s="15"/>
      <c r="G539" s="16"/>
      <c r="H539" s="17"/>
      <c r="I539" s="41"/>
      <c r="J539" s="17"/>
      <c r="K539" s="17"/>
      <c r="L539" s="6" t="str" cm="1">
        <f t="array" ref="L539">IF(ISBLANK($C539),"",_xlfn.XLOOKUP($C539,PACK!$A:$A,PACK!$C:$D))</f>
        <v/>
      </c>
      <c r="M539" s="18"/>
      <c r="N539" s="7" t="str">
        <f>IF(ISBLANK(C539),"",SUMIFS($D$4:D539,$C$4:C539,C539))</f>
        <v/>
      </c>
    </row>
    <row r="540" spans="1:14" ht="19.5" customHeight="1" x14ac:dyDescent="0.25">
      <c r="A540" s="13"/>
      <c r="B540" s="14"/>
      <c r="C540" s="15"/>
      <c r="D540" s="13"/>
      <c r="E540" s="15"/>
      <c r="G540" s="16"/>
      <c r="H540" s="17"/>
      <c r="I540" s="41"/>
      <c r="J540" s="17"/>
      <c r="K540" s="17"/>
      <c r="L540" s="6" t="str" cm="1">
        <f t="array" ref="L540">IF(ISBLANK($C540),"",_xlfn.XLOOKUP($C540,PACK!$A:$A,PACK!$C:$D))</f>
        <v/>
      </c>
      <c r="M540" s="18"/>
      <c r="N540" s="7" t="str">
        <f>IF(ISBLANK(C540),"",SUMIFS($D$4:D540,$C$4:C540,C540))</f>
        <v/>
      </c>
    </row>
    <row r="541" spans="1:14" ht="19.5" customHeight="1" x14ac:dyDescent="0.25">
      <c r="A541" s="13"/>
      <c r="B541" s="14"/>
      <c r="C541" s="15"/>
      <c r="D541" s="13"/>
      <c r="E541" s="15"/>
      <c r="G541" s="16"/>
      <c r="H541" s="17"/>
      <c r="I541" s="41"/>
      <c r="J541" s="17"/>
      <c r="K541" s="17"/>
      <c r="L541" s="6" t="str" cm="1">
        <f t="array" ref="L541">IF(ISBLANK($C541),"",_xlfn.XLOOKUP($C541,PACK!$A:$A,PACK!$C:$D))</f>
        <v/>
      </c>
      <c r="M541" s="18"/>
      <c r="N541" s="7" t="str">
        <f>IF(ISBLANK(C541),"",SUMIFS($D$4:D541,$C$4:C541,C541))</f>
        <v/>
      </c>
    </row>
    <row r="542" spans="1:14" ht="19.5" customHeight="1" x14ac:dyDescent="0.25">
      <c r="A542" s="13"/>
      <c r="B542" s="14"/>
      <c r="C542" s="15"/>
      <c r="D542" s="13"/>
      <c r="E542" s="15"/>
      <c r="G542" s="16"/>
      <c r="H542" s="17"/>
      <c r="I542" s="41"/>
      <c r="J542" s="17"/>
      <c r="K542" s="17"/>
      <c r="L542" s="6" t="str" cm="1">
        <f t="array" ref="L542">IF(ISBLANK($C542),"",_xlfn.XLOOKUP($C542,PACK!$A:$A,PACK!$C:$D))</f>
        <v/>
      </c>
      <c r="M542" s="18"/>
      <c r="N542" s="7" t="str">
        <f>IF(ISBLANK(C542),"",SUMIFS($D$4:D542,$C$4:C542,C542))</f>
        <v/>
      </c>
    </row>
    <row r="543" spans="1:14" ht="19.5" customHeight="1" x14ac:dyDescent="0.25">
      <c r="A543" s="13"/>
      <c r="B543" s="14"/>
      <c r="C543" s="15"/>
      <c r="D543" s="13"/>
      <c r="E543" s="15"/>
      <c r="G543" s="16"/>
      <c r="H543" s="17"/>
      <c r="I543" s="41"/>
      <c r="J543" s="17"/>
      <c r="K543" s="17"/>
      <c r="L543" s="6" t="str" cm="1">
        <f t="array" ref="L543">IF(ISBLANK($C543),"",_xlfn.XLOOKUP($C543,PACK!$A:$A,PACK!$C:$D))</f>
        <v/>
      </c>
      <c r="M543" s="18"/>
      <c r="N543" s="7" t="str">
        <f>IF(ISBLANK(C543),"",SUMIFS($D$4:D543,$C$4:C543,C543))</f>
        <v/>
      </c>
    </row>
    <row r="544" spans="1:14" ht="19.5" customHeight="1" x14ac:dyDescent="0.25">
      <c r="A544" s="13"/>
      <c r="B544" s="14"/>
      <c r="C544" s="15"/>
      <c r="D544" s="13"/>
      <c r="E544" s="15"/>
      <c r="G544" s="16"/>
      <c r="H544" s="17"/>
      <c r="I544" s="41"/>
      <c r="J544" s="17"/>
      <c r="K544" s="17"/>
      <c r="L544" s="6" t="str" cm="1">
        <f t="array" ref="L544">IF(ISBLANK($C544),"",_xlfn.XLOOKUP($C544,PACK!$A:$A,PACK!$C:$D))</f>
        <v/>
      </c>
      <c r="M544" s="18"/>
      <c r="N544" s="7" t="str">
        <f>IF(ISBLANK(C544),"",SUMIFS($D$4:D544,$C$4:C544,C544))</f>
        <v/>
      </c>
    </row>
    <row r="545" spans="1:14" ht="19.5" customHeight="1" x14ac:dyDescent="0.25">
      <c r="A545" s="13"/>
      <c r="B545" s="14"/>
      <c r="C545" s="15"/>
      <c r="D545" s="13"/>
      <c r="E545" s="15"/>
      <c r="G545" s="16"/>
      <c r="H545" s="17"/>
      <c r="I545" s="41"/>
      <c r="J545" s="17"/>
      <c r="K545" s="17"/>
      <c r="L545" s="6" t="str" cm="1">
        <f t="array" ref="L545">IF(ISBLANK($C545),"",_xlfn.XLOOKUP($C545,PACK!$A:$A,PACK!$C:$D))</f>
        <v/>
      </c>
      <c r="M545" s="18"/>
      <c r="N545" s="7" t="str">
        <f>IF(ISBLANK(C545),"",SUMIFS($D$4:D545,$C$4:C545,C545))</f>
        <v/>
      </c>
    </row>
    <row r="546" spans="1:14" ht="19.5" customHeight="1" x14ac:dyDescent="0.25">
      <c r="A546" s="13"/>
      <c r="B546" s="14"/>
      <c r="C546" s="15"/>
      <c r="D546" s="13"/>
      <c r="E546" s="15"/>
      <c r="G546" s="16"/>
      <c r="H546" s="17"/>
      <c r="I546" s="41"/>
      <c r="J546" s="17"/>
      <c r="K546" s="17"/>
      <c r="L546" s="6" t="str" cm="1">
        <f t="array" ref="L546">IF(ISBLANK($C546),"",_xlfn.XLOOKUP($C546,PACK!$A:$A,PACK!$C:$D))</f>
        <v/>
      </c>
      <c r="M546" s="18"/>
      <c r="N546" s="7" t="str">
        <f>IF(ISBLANK(C546),"",SUMIFS($D$4:D546,$C$4:C546,C546))</f>
        <v/>
      </c>
    </row>
    <row r="547" spans="1:14" ht="19.5" customHeight="1" x14ac:dyDescent="0.25">
      <c r="A547" s="13"/>
      <c r="B547" s="14"/>
      <c r="C547" s="15"/>
      <c r="D547" s="13"/>
      <c r="E547" s="15"/>
      <c r="G547" s="16"/>
      <c r="H547" s="17"/>
      <c r="I547" s="41"/>
      <c r="J547" s="17"/>
      <c r="K547" s="17"/>
      <c r="L547" s="6" t="str" cm="1">
        <f t="array" ref="L547">IF(ISBLANK($C547),"",_xlfn.XLOOKUP($C547,PACK!$A:$A,PACK!$C:$D))</f>
        <v/>
      </c>
      <c r="M547" s="18"/>
      <c r="N547" s="7" t="str">
        <f>IF(ISBLANK(C547),"",SUMIFS($D$4:D547,$C$4:C547,C547))</f>
        <v/>
      </c>
    </row>
    <row r="548" spans="1:14" ht="19.5" customHeight="1" x14ac:dyDescent="0.25">
      <c r="A548" s="13"/>
      <c r="B548" s="14"/>
      <c r="C548" s="15"/>
      <c r="D548" s="13"/>
      <c r="E548" s="15"/>
      <c r="G548" s="16"/>
      <c r="H548" s="17"/>
      <c r="I548" s="41"/>
      <c r="J548" s="17"/>
      <c r="K548" s="17"/>
      <c r="L548" s="6" t="str" cm="1">
        <f t="array" ref="L548">IF(ISBLANK($C548),"",_xlfn.XLOOKUP($C548,PACK!$A:$A,PACK!$C:$D))</f>
        <v/>
      </c>
      <c r="M548" s="18"/>
      <c r="N548" s="7" t="str">
        <f>IF(ISBLANK(C548),"",SUMIFS($D$4:D548,$C$4:C548,C548))</f>
        <v/>
      </c>
    </row>
    <row r="549" spans="1:14" ht="19.5" customHeight="1" x14ac:dyDescent="0.25">
      <c r="A549" s="13"/>
      <c r="B549" s="14"/>
      <c r="C549" s="15"/>
      <c r="D549" s="13"/>
      <c r="E549" s="15"/>
      <c r="G549" s="16"/>
      <c r="H549" s="17"/>
      <c r="I549" s="41"/>
      <c r="J549" s="17"/>
      <c r="K549" s="17"/>
      <c r="L549" s="6" t="str" cm="1">
        <f t="array" ref="L549">IF(ISBLANK($C549),"",_xlfn.XLOOKUP($C549,PACK!$A:$A,PACK!$C:$D))</f>
        <v/>
      </c>
      <c r="M549" s="18"/>
      <c r="N549" s="7" t="str">
        <f>IF(ISBLANK(C549),"",SUMIFS($D$4:D549,$C$4:C549,C549))</f>
        <v/>
      </c>
    </row>
    <row r="550" spans="1:14" ht="19.5" customHeight="1" x14ac:dyDescent="0.25">
      <c r="A550" s="13"/>
      <c r="B550" s="14"/>
      <c r="C550" s="15"/>
      <c r="D550" s="13"/>
      <c r="E550" s="15"/>
      <c r="G550" s="16"/>
      <c r="H550" s="17"/>
      <c r="I550" s="41"/>
      <c r="J550" s="17"/>
      <c r="K550" s="17"/>
      <c r="L550" s="6" t="str" cm="1">
        <f t="array" ref="L550">IF(ISBLANK($C550),"",_xlfn.XLOOKUP($C550,PACK!$A:$A,PACK!$C:$D))</f>
        <v/>
      </c>
      <c r="M550" s="18"/>
      <c r="N550" s="7" t="str">
        <f>IF(ISBLANK(C550),"",SUMIFS($D$4:D550,$C$4:C550,C550))</f>
        <v/>
      </c>
    </row>
    <row r="551" spans="1:14" ht="19.5" customHeight="1" x14ac:dyDescent="0.25">
      <c r="A551" s="13"/>
      <c r="B551" s="14"/>
      <c r="C551" s="15"/>
      <c r="D551" s="13"/>
      <c r="E551" s="15"/>
      <c r="G551" s="16"/>
      <c r="H551" s="17"/>
      <c r="I551" s="41"/>
      <c r="J551" s="17"/>
      <c r="K551" s="17"/>
      <c r="L551" s="6" t="str" cm="1">
        <f t="array" ref="L551">IF(ISBLANK($C551),"",_xlfn.XLOOKUP($C551,PACK!$A:$A,PACK!$C:$D))</f>
        <v/>
      </c>
      <c r="M551" s="18"/>
      <c r="N551" s="7" t="str">
        <f>IF(ISBLANK(C551),"",SUMIFS($D$4:D551,$C$4:C551,C551))</f>
        <v/>
      </c>
    </row>
    <row r="552" spans="1:14" ht="19.5" customHeight="1" x14ac:dyDescent="0.25">
      <c r="A552" s="13"/>
      <c r="B552" s="14"/>
      <c r="C552" s="15"/>
      <c r="D552" s="13"/>
      <c r="E552" s="15"/>
      <c r="G552" s="16"/>
      <c r="H552" s="17"/>
      <c r="I552" s="41"/>
      <c r="J552" s="17"/>
      <c r="K552" s="17"/>
      <c r="L552" s="6" t="str" cm="1">
        <f t="array" ref="L552">IF(ISBLANK($C552),"",_xlfn.XLOOKUP($C552,PACK!$A:$A,PACK!$C:$D))</f>
        <v/>
      </c>
      <c r="M552" s="18"/>
      <c r="N552" s="7" t="str">
        <f>IF(ISBLANK(C552),"",SUMIFS($D$4:D552,$C$4:C552,C552))</f>
        <v/>
      </c>
    </row>
    <row r="553" spans="1:14" ht="19.5" customHeight="1" x14ac:dyDescent="0.25">
      <c r="A553" s="13"/>
      <c r="B553" s="14"/>
      <c r="C553" s="15"/>
      <c r="D553" s="13"/>
      <c r="E553" s="15"/>
      <c r="G553" s="16"/>
      <c r="H553" s="17"/>
      <c r="I553" s="41"/>
      <c r="J553" s="17"/>
      <c r="K553" s="17"/>
      <c r="L553" s="6" t="str" cm="1">
        <f t="array" ref="L553">IF(ISBLANK($C553),"",_xlfn.XLOOKUP($C553,PACK!$A:$A,PACK!$C:$D))</f>
        <v/>
      </c>
      <c r="M553" s="18"/>
      <c r="N553" s="7" t="str">
        <f>IF(ISBLANK(C553),"",SUMIFS($D$4:D553,$C$4:C553,C553))</f>
        <v/>
      </c>
    </row>
    <row r="554" spans="1:14" ht="19.5" customHeight="1" x14ac:dyDescent="0.25">
      <c r="A554" s="13"/>
      <c r="B554" s="14"/>
      <c r="C554" s="15"/>
      <c r="D554" s="13"/>
      <c r="E554" s="15"/>
      <c r="G554" s="16"/>
      <c r="H554" s="17"/>
      <c r="I554" s="41"/>
      <c r="J554" s="17"/>
      <c r="K554" s="17"/>
      <c r="L554" s="6" t="str" cm="1">
        <f t="array" ref="L554">IF(ISBLANK($C554),"",_xlfn.XLOOKUP($C554,PACK!$A:$A,PACK!$C:$D))</f>
        <v/>
      </c>
      <c r="M554" s="18"/>
      <c r="N554" s="7" t="str">
        <f>IF(ISBLANK(C554),"",SUMIFS($D$4:D554,$C$4:C554,C554))</f>
        <v/>
      </c>
    </row>
    <row r="555" spans="1:14" ht="19.5" customHeight="1" x14ac:dyDescent="0.25">
      <c r="A555" s="13"/>
      <c r="B555" s="14"/>
      <c r="C555" s="15"/>
      <c r="D555" s="13"/>
      <c r="E555" s="15"/>
      <c r="G555" s="16"/>
      <c r="H555" s="17"/>
      <c r="I555" s="41"/>
      <c r="J555" s="17"/>
      <c r="K555" s="17"/>
      <c r="L555" s="6" t="str" cm="1">
        <f t="array" ref="L555">IF(ISBLANK($C555),"",_xlfn.XLOOKUP($C555,PACK!$A:$A,PACK!$C:$D))</f>
        <v/>
      </c>
      <c r="M555" s="18"/>
      <c r="N555" s="7" t="str">
        <f>IF(ISBLANK(C555),"",SUMIFS($D$4:D555,$C$4:C555,C555))</f>
        <v/>
      </c>
    </row>
    <row r="556" spans="1:14" ht="19.5" customHeight="1" x14ac:dyDescent="0.25">
      <c r="A556" s="13"/>
      <c r="B556" s="14"/>
      <c r="C556" s="15"/>
      <c r="D556" s="13"/>
      <c r="E556" s="15"/>
      <c r="G556" s="16"/>
      <c r="H556" s="17"/>
      <c r="I556" s="41"/>
      <c r="J556" s="17"/>
      <c r="K556" s="17"/>
      <c r="L556" s="6" t="str" cm="1">
        <f t="array" ref="L556">IF(ISBLANK($C556),"",_xlfn.XLOOKUP($C556,PACK!$A:$A,PACK!$C:$D))</f>
        <v/>
      </c>
      <c r="M556" s="18"/>
      <c r="N556" s="7" t="str">
        <f>IF(ISBLANK(C556),"",SUMIFS($D$4:D556,$C$4:C556,C556))</f>
        <v/>
      </c>
    </row>
    <row r="557" spans="1:14" ht="19.5" customHeight="1" x14ac:dyDescent="0.25">
      <c r="A557" s="13"/>
      <c r="B557" s="14"/>
      <c r="C557" s="15"/>
      <c r="D557" s="13"/>
      <c r="E557" s="15"/>
      <c r="G557" s="16"/>
      <c r="H557" s="17"/>
      <c r="I557" s="41"/>
      <c r="J557" s="17"/>
      <c r="K557" s="17"/>
      <c r="L557" s="6" t="str" cm="1">
        <f t="array" ref="L557">IF(ISBLANK($C557),"",_xlfn.XLOOKUP($C557,PACK!$A:$A,PACK!$C:$D))</f>
        <v/>
      </c>
      <c r="M557" s="18"/>
      <c r="N557" s="7" t="str">
        <f>IF(ISBLANK(C557),"",SUMIFS($D$4:D557,$C$4:C557,C557))</f>
        <v/>
      </c>
    </row>
    <row r="558" spans="1:14" ht="19.5" customHeight="1" x14ac:dyDescent="0.25">
      <c r="A558" s="13"/>
      <c r="B558" s="14"/>
      <c r="C558" s="15"/>
      <c r="D558" s="13"/>
      <c r="E558" s="15"/>
      <c r="G558" s="16"/>
      <c r="H558" s="17"/>
      <c r="I558" s="41"/>
      <c r="J558" s="17"/>
      <c r="K558" s="17"/>
      <c r="L558" s="6" t="str" cm="1">
        <f t="array" ref="L558">IF(ISBLANK($C558),"",_xlfn.XLOOKUP($C558,PACK!$A:$A,PACK!$C:$D))</f>
        <v/>
      </c>
      <c r="M558" s="18"/>
      <c r="N558" s="7" t="str">
        <f>IF(ISBLANK(C558),"",SUMIFS($D$4:D558,$C$4:C558,C558))</f>
        <v/>
      </c>
    </row>
    <row r="559" spans="1:14" ht="19.5" customHeight="1" x14ac:dyDescent="0.25">
      <c r="A559" s="13"/>
      <c r="B559" s="14"/>
      <c r="C559" s="15"/>
      <c r="D559" s="13"/>
      <c r="E559" s="15"/>
      <c r="G559" s="16"/>
      <c r="H559" s="17"/>
      <c r="I559" s="41"/>
      <c r="J559" s="17"/>
      <c r="K559" s="17"/>
      <c r="L559" s="6" t="str" cm="1">
        <f t="array" ref="L559">IF(ISBLANK($C559),"",_xlfn.XLOOKUP($C559,PACK!$A:$A,PACK!$C:$D))</f>
        <v/>
      </c>
      <c r="M559" s="18"/>
      <c r="N559" s="7" t="str">
        <f>IF(ISBLANK(C559),"",SUMIFS($D$4:D559,$C$4:C559,C559))</f>
        <v/>
      </c>
    </row>
    <row r="560" spans="1:14" ht="19.5" customHeight="1" x14ac:dyDescent="0.25">
      <c r="A560" s="13"/>
      <c r="B560" s="14"/>
      <c r="C560" s="15"/>
      <c r="D560" s="13"/>
      <c r="E560" s="15"/>
      <c r="G560" s="16"/>
      <c r="H560" s="17"/>
      <c r="I560" s="41"/>
      <c r="J560" s="17"/>
      <c r="K560" s="17"/>
      <c r="L560" s="6" t="str" cm="1">
        <f t="array" ref="L560">IF(ISBLANK($C560),"",_xlfn.XLOOKUP($C560,PACK!$A:$A,PACK!$C:$D))</f>
        <v/>
      </c>
      <c r="M560" s="18"/>
      <c r="N560" s="7" t="str">
        <f>IF(ISBLANK(C560),"",SUMIFS($D$4:D560,$C$4:C560,C560))</f>
        <v/>
      </c>
    </row>
    <row r="561" spans="1:14" ht="19.5" customHeight="1" x14ac:dyDescent="0.25">
      <c r="A561" s="13"/>
      <c r="B561" s="14"/>
      <c r="C561" s="15"/>
      <c r="D561" s="13"/>
      <c r="E561" s="15"/>
      <c r="G561" s="16"/>
      <c r="H561" s="17"/>
      <c r="I561" s="41"/>
      <c r="J561" s="17"/>
      <c r="K561" s="17"/>
      <c r="L561" s="6" t="str" cm="1">
        <f t="array" ref="L561">IF(ISBLANK($C561),"",_xlfn.XLOOKUP($C561,PACK!$A:$A,PACK!$C:$D))</f>
        <v/>
      </c>
      <c r="M561" s="18"/>
      <c r="N561" s="7" t="str">
        <f>IF(ISBLANK(C561),"",SUMIFS($D$4:D561,$C$4:C561,C561))</f>
        <v/>
      </c>
    </row>
    <row r="562" spans="1:14" ht="19.5" customHeight="1" x14ac:dyDescent="0.25">
      <c r="A562" s="13"/>
      <c r="B562" s="14"/>
      <c r="C562" s="15"/>
      <c r="D562" s="13"/>
      <c r="E562" s="15"/>
      <c r="G562" s="16"/>
      <c r="H562" s="17"/>
      <c r="I562" s="41"/>
      <c r="J562" s="17"/>
      <c r="K562" s="17"/>
      <c r="L562" s="6" t="str" cm="1">
        <f t="array" ref="L562">IF(ISBLANK($C562),"",_xlfn.XLOOKUP($C562,PACK!$A:$A,PACK!$C:$D))</f>
        <v/>
      </c>
      <c r="M562" s="18"/>
      <c r="N562" s="7" t="str">
        <f>IF(ISBLANK(C562),"",SUMIFS($D$4:D562,$C$4:C562,C562))</f>
        <v/>
      </c>
    </row>
    <row r="563" spans="1:14" ht="19.5" customHeight="1" x14ac:dyDescent="0.25">
      <c r="A563" s="13"/>
      <c r="B563" s="14"/>
      <c r="C563" s="15"/>
      <c r="D563" s="13"/>
      <c r="E563" s="15"/>
      <c r="G563" s="16"/>
      <c r="H563" s="17"/>
      <c r="I563" s="41"/>
      <c r="J563" s="17"/>
      <c r="K563" s="17"/>
      <c r="L563" s="6" t="str" cm="1">
        <f t="array" ref="L563">IF(ISBLANK($C563),"",_xlfn.XLOOKUP($C563,PACK!$A:$A,PACK!$C:$D))</f>
        <v/>
      </c>
      <c r="M563" s="18"/>
      <c r="N563" s="7" t="str">
        <f>IF(ISBLANK(C563),"",SUMIFS($D$4:D563,$C$4:C563,C563))</f>
        <v/>
      </c>
    </row>
    <row r="564" spans="1:14" ht="19.5" customHeight="1" x14ac:dyDescent="0.25">
      <c r="A564" s="13"/>
      <c r="B564" s="14"/>
      <c r="C564" s="15"/>
      <c r="D564" s="13"/>
      <c r="E564" s="15"/>
      <c r="G564" s="16"/>
      <c r="H564" s="17"/>
      <c r="I564" s="41"/>
      <c r="J564" s="17"/>
      <c r="K564" s="17"/>
      <c r="L564" s="6" t="str" cm="1">
        <f t="array" ref="L564">IF(ISBLANK($C564),"",_xlfn.XLOOKUP($C564,PACK!$A:$A,PACK!$C:$D))</f>
        <v/>
      </c>
      <c r="M564" s="18"/>
      <c r="N564" s="7" t="str">
        <f>IF(ISBLANK(C564),"",SUMIFS($D$4:D564,$C$4:C564,C564))</f>
        <v/>
      </c>
    </row>
    <row r="565" spans="1:14" ht="19.5" customHeight="1" x14ac:dyDescent="0.25">
      <c r="A565" s="13"/>
      <c r="B565" s="14"/>
      <c r="C565" s="15"/>
      <c r="D565" s="13"/>
      <c r="E565" s="15"/>
      <c r="G565" s="16"/>
      <c r="H565" s="17"/>
      <c r="I565" s="41"/>
      <c r="J565" s="17"/>
      <c r="K565" s="17"/>
      <c r="L565" s="6" t="str" cm="1">
        <f t="array" ref="L565">IF(ISBLANK($C565),"",_xlfn.XLOOKUP($C565,PACK!$A:$A,PACK!$C:$D))</f>
        <v/>
      </c>
      <c r="M565" s="18"/>
      <c r="N565" s="7" t="str">
        <f>IF(ISBLANK(C565),"",SUMIFS($D$4:D565,$C$4:C565,C565))</f>
        <v/>
      </c>
    </row>
    <row r="566" spans="1:14" ht="19.5" customHeight="1" x14ac:dyDescent="0.25">
      <c r="A566" s="13"/>
      <c r="B566" s="14"/>
      <c r="C566" s="15"/>
      <c r="D566" s="13"/>
      <c r="E566" s="15"/>
      <c r="G566" s="16"/>
      <c r="H566" s="17"/>
      <c r="I566" s="41"/>
      <c r="J566" s="17"/>
      <c r="K566" s="17"/>
      <c r="L566" s="6" t="str" cm="1">
        <f t="array" ref="L566">IF(ISBLANK($C566),"",_xlfn.XLOOKUP($C566,PACK!$A:$A,PACK!$C:$D))</f>
        <v/>
      </c>
      <c r="M566" s="18"/>
      <c r="N566" s="7" t="str">
        <f>IF(ISBLANK(C566),"",SUMIFS($D$4:D566,$C$4:C566,C566))</f>
        <v/>
      </c>
    </row>
    <row r="567" spans="1:14" ht="19.5" customHeight="1" x14ac:dyDescent="0.25">
      <c r="A567" s="13"/>
      <c r="B567" s="14"/>
      <c r="C567" s="15"/>
      <c r="D567" s="13"/>
      <c r="E567" s="15"/>
      <c r="G567" s="16"/>
      <c r="H567" s="17"/>
      <c r="I567" s="41"/>
      <c r="J567" s="17"/>
      <c r="K567" s="17"/>
      <c r="L567" s="6" t="str" cm="1">
        <f t="array" ref="L567">IF(ISBLANK($C567),"",_xlfn.XLOOKUP($C567,PACK!$A:$A,PACK!$C:$D))</f>
        <v/>
      </c>
      <c r="M567" s="18"/>
      <c r="N567" s="7" t="str">
        <f>IF(ISBLANK(C567),"",SUMIFS($D$4:D567,$C$4:C567,C567))</f>
        <v/>
      </c>
    </row>
    <row r="568" spans="1:14" ht="19.5" customHeight="1" x14ac:dyDescent="0.25">
      <c r="A568" s="13"/>
      <c r="B568" s="14"/>
      <c r="C568" s="15"/>
      <c r="D568" s="13"/>
      <c r="E568" s="15"/>
      <c r="G568" s="16"/>
      <c r="H568" s="17"/>
      <c r="I568" s="41"/>
      <c r="J568" s="17"/>
      <c r="K568" s="17"/>
      <c r="L568" s="6" t="str" cm="1">
        <f t="array" ref="L568">IF(ISBLANK($C568),"",_xlfn.XLOOKUP($C568,PACK!$A:$A,PACK!$C:$D))</f>
        <v/>
      </c>
      <c r="M568" s="18"/>
      <c r="N568" s="7" t="str">
        <f>IF(ISBLANK(C568),"",SUMIFS($D$4:D568,$C$4:C568,C568))</f>
        <v/>
      </c>
    </row>
    <row r="569" spans="1:14" ht="19.5" customHeight="1" x14ac:dyDescent="0.25">
      <c r="A569" s="13"/>
      <c r="B569" s="14"/>
      <c r="C569" s="15"/>
      <c r="D569" s="13"/>
      <c r="E569" s="15"/>
      <c r="G569" s="16"/>
      <c r="H569" s="17"/>
      <c r="I569" s="41"/>
      <c r="J569" s="17"/>
      <c r="K569" s="17"/>
      <c r="L569" s="6" t="str" cm="1">
        <f t="array" ref="L569">IF(ISBLANK($C569),"",_xlfn.XLOOKUP($C569,PACK!$A:$A,PACK!$C:$D))</f>
        <v/>
      </c>
      <c r="M569" s="18"/>
      <c r="N569" s="7" t="str">
        <f>IF(ISBLANK(C569),"",SUMIFS($D$4:D569,$C$4:C569,C569))</f>
        <v/>
      </c>
    </row>
    <row r="570" spans="1:14" ht="19.5" customHeight="1" x14ac:dyDescent="0.25">
      <c r="A570" s="13"/>
      <c r="B570" s="14"/>
      <c r="C570" s="15"/>
      <c r="D570" s="13"/>
      <c r="E570" s="15"/>
      <c r="G570" s="16"/>
      <c r="H570" s="17"/>
      <c r="I570" s="41"/>
      <c r="J570" s="17"/>
      <c r="K570" s="17"/>
      <c r="L570" s="6" t="str" cm="1">
        <f t="array" ref="L570">IF(ISBLANK($C570),"",_xlfn.XLOOKUP($C570,PACK!$A:$A,PACK!$C:$D))</f>
        <v/>
      </c>
      <c r="M570" s="18"/>
      <c r="N570" s="7" t="str">
        <f>IF(ISBLANK(C570),"",SUMIFS($D$4:D570,$C$4:C570,C570))</f>
        <v/>
      </c>
    </row>
    <row r="571" spans="1:14" ht="19.5" customHeight="1" x14ac:dyDescent="0.25">
      <c r="A571" s="13"/>
      <c r="B571" s="14"/>
      <c r="C571" s="15"/>
      <c r="D571" s="13"/>
      <c r="E571" s="15"/>
      <c r="G571" s="16"/>
      <c r="H571" s="17"/>
      <c r="I571" s="41"/>
      <c r="J571" s="17"/>
      <c r="K571" s="17"/>
      <c r="L571" s="6" t="str" cm="1">
        <f t="array" ref="L571">IF(ISBLANK($C571),"",_xlfn.XLOOKUP($C571,PACK!$A:$A,PACK!$C:$D))</f>
        <v/>
      </c>
      <c r="M571" s="18"/>
      <c r="N571" s="7" t="str">
        <f>IF(ISBLANK(C571),"",SUMIFS($D$4:D571,$C$4:C571,C571))</f>
        <v/>
      </c>
    </row>
    <row r="572" spans="1:14" ht="19.5" customHeight="1" x14ac:dyDescent="0.25">
      <c r="A572" s="13"/>
      <c r="B572" s="14"/>
      <c r="C572" s="15"/>
      <c r="D572" s="13"/>
      <c r="E572" s="15"/>
      <c r="G572" s="16"/>
      <c r="H572" s="17"/>
      <c r="I572" s="41"/>
      <c r="J572" s="17"/>
      <c r="K572" s="17"/>
      <c r="L572" s="6" t="str" cm="1">
        <f t="array" ref="L572">IF(ISBLANK($C572),"",_xlfn.XLOOKUP($C572,PACK!$A:$A,PACK!$C:$D))</f>
        <v/>
      </c>
      <c r="M572" s="18"/>
      <c r="N572" s="7" t="str">
        <f>IF(ISBLANK(C572),"",SUMIFS($D$4:D572,$C$4:C572,C572))</f>
        <v/>
      </c>
    </row>
    <row r="573" spans="1:14" ht="19.5" customHeight="1" x14ac:dyDescent="0.25">
      <c r="A573" s="13"/>
      <c r="B573" s="14"/>
      <c r="C573" s="15"/>
      <c r="D573" s="13"/>
      <c r="E573" s="15"/>
      <c r="G573" s="16"/>
      <c r="H573" s="17"/>
      <c r="I573" s="41"/>
      <c r="J573" s="17"/>
      <c r="K573" s="17"/>
      <c r="L573" s="6" t="str" cm="1">
        <f t="array" ref="L573">IF(ISBLANK($C573),"",_xlfn.XLOOKUP($C573,PACK!$A:$A,PACK!$C:$D))</f>
        <v/>
      </c>
      <c r="M573" s="18"/>
      <c r="N573" s="7" t="str">
        <f>IF(ISBLANK(C573),"",SUMIFS($D$4:D573,$C$4:C573,C573))</f>
        <v/>
      </c>
    </row>
    <row r="574" spans="1:14" ht="19.5" customHeight="1" x14ac:dyDescent="0.25">
      <c r="A574" s="13"/>
      <c r="B574" s="14"/>
      <c r="C574" s="15"/>
      <c r="D574" s="13"/>
      <c r="E574" s="15"/>
      <c r="G574" s="16"/>
      <c r="H574" s="17"/>
      <c r="I574" s="41"/>
      <c r="J574" s="17"/>
      <c r="K574" s="17"/>
      <c r="L574" s="6" t="str" cm="1">
        <f t="array" ref="L574">IF(ISBLANK($C574),"",_xlfn.XLOOKUP($C574,PACK!$A:$A,PACK!$C:$D))</f>
        <v/>
      </c>
      <c r="M574" s="18"/>
      <c r="N574" s="7" t="str">
        <f>IF(ISBLANK(C574),"",SUMIFS($D$4:D574,$C$4:C574,C574))</f>
        <v/>
      </c>
    </row>
    <row r="575" spans="1:14" ht="19.5" customHeight="1" x14ac:dyDescent="0.25">
      <c r="A575" s="13"/>
      <c r="B575" s="14"/>
      <c r="C575" s="15"/>
      <c r="D575" s="13"/>
      <c r="E575" s="15"/>
      <c r="G575" s="16"/>
      <c r="H575" s="17"/>
      <c r="I575" s="41"/>
      <c r="J575" s="17"/>
      <c r="K575" s="17"/>
      <c r="L575" s="6" t="str" cm="1">
        <f t="array" ref="L575">IF(ISBLANK($C575),"",_xlfn.XLOOKUP($C575,PACK!$A:$A,PACK!$C:$D))</f>
        <v/>
      </c>
      <c r="M575" s="18"/>
      <c r="N575" s="7" t="str">
        <f>IF(ISBLANK(C575),"",SUMIFS($D$4:D575,$C$4:C575,C575))</f>
        <v/>
      </c>
    </row>
    <row r="576" spans="1:14" ht="19.5" customHeight="1" x14ac:dyDescent="0.25">
      <c r="A576" s="13"/>
      <c r="B576" s="14"/>
      <c r="C576" s="15"/>
      <c r="D576" s="13"/>
      <c r="E576" s="15"/>
      <c r="G576" s="16"/>
      <c r="H576" s="17"/>
      <c r="I576" s="41"/>
      <c r="J576" s="17"/>
      <c r="K576" s="17"/>
      <c r="L576" s="6" t="str" cm="1">
        <f t="array" ref="L576">IF(ISBLANK($C576),"",_xlfn.XLOOKUP($C576,PACK!$A:$A,PACK!$C:$D))</f>
        <v/>
      </c>
      <c r="M576" s="18"/>
      <c r="N576" s="7" t="str">
        <f>IF(ISBLANK(C576),"",SUMIFS($D$4:D576,$C$4:C576,C576))</f>
        <v/>
      </c>
    </row>
    <row r="577" spans="1:14" ht="19.5" customHeight="1" x14ac:dyDescent="0.25">
      <c r="A577" s="13"/>
      <c r="B577" s="14"/>
      <c r="C577" s="15"/>
      <c r="D577" s="13"/>
      <c r="E577" s="15"/>
      <c r="G577" s="16"/>
      <c r="H577" s="17"/>
      <c r="I577" s="41"/>
      <c r="J577" s="17"/>
      <c r="K577" s="17"/>
      <c r="L577" s="6" t="str" cm="1">
        <f t="array" ref="L577">IF(ISBLANK($C577),"",_xlfn.XLOOKUP($C577,PACK!$A:$A,PACK!$C:$D))</f>
        <v/>
      </c>
      <c r="M577" s="18"/>
      <c r="N577" s="7" t="str">
        <f>IF(ISBLANK(C577),"",SUMIFS($D$4:D577,$C$4:C577,C577))</f>
        <v/>
      </c>
    </row>
    <row r="578" spans="1:14" ht="19.5" customHeight="1" x14ac:dyDescent="0.25">
      <c r="A578" s="13"/>
      <c r="B578" s="14"/>
      <c r="C578" s="15"/>
      <c r="D578" s="13"/>
      <c r="E578" s="15"/>
      <c r="G578" s="16"/>
      <c r="H578" s="17"/>
      <c r="I578" s="41"/>
      <c r="J578" s="17"/>
      <c r="K578" s="17"/>
      <c r="L578" s="6" t="str" cm="1">
        <f t="array" ref="L578">IF(ISBLANK($C578),"",_xlfn.XLOOKUP($C578,PACK!$A:$A,PACK!$C:$D))</f>
        <v/>
      </c>
      <c r="M578" s="18"/>
      <c r="N578" s="7" t="str">
        <f>IF(ISBLANK(C578),"",SUMIFS($D$4:D578,$C$4:C578,C578))</f>
        <v/>
      </c>
    </row>
    <row r="579" spans="1:14" ht="19.5" customHeight="1" x14ac:dyDescent="0.25">
      <c r="A579" s="13"/>
      <c r="B579" s="14"/>
      <c r="C579" s="15"/>
      <c r="D579" s="13"/>
      <c r="E579" s="15"/>
      <c r="G579" s="16"/>
      <c r="H579" s="17"/>
      <c r="I579" s="41"/>
      <c r="J579" s="17"/>
      <c r="K579" s="17"/>
      <c r="L579" s="6" t="str" cm="1">
        <f t="array" ref="L579">IF(ISBLANK($C579),"",_xlfn.XLOOKUP($C579,PACK!$A:$A,PACK!$C:$D))</f>
        <v/>
      </c>
      <c r="M579" s="18"/>
      <c r="N579" s="7" t="str">
        <f>IF(ISBLANK(C579),"",SUMIFS($D$4:D579,$C$4:C579,C579))</f>
        <v/>
      </c>
    </row>
    <row r="580" spans="1:14" ht="19.5" customHeight="1" x14ac:dyDescent="0.25">
      <c r="A580" s="13"/>
      <c r="B580" s="14"/>
      <c r="C580" s="15"/>
      <c r="D580" s="13"/>
      <c r="E580" s="15"/>
      <c r="G580" s="16"/>
      <c r="H580" s="17"/>
      <c r="I580" s="41"/>
      <c r="J580" s="17"/>
      <c r="K580" s="17"/>
      <c r="L580" s="6" t="str" cm="1">
        <f t="array" ref="L580">IF(ISBLANK($C580),"",_xlfn.XLOOKUP($C580,PACK!$A:$A,PACK!$C:$D))</f>
        <v/>
      </c>
      <c r="M580" s="18"/>
      <c r="N580" s="7" t="str">
        <f>IF(ISBLANK(C580),"",SUMIFS($D$4:D580,$C$4:C580,C580))</f>
        <v/>
      </c>
    </row>
    <row r="581" spans="1:14" ht="19.5" customHeight="1" x14ac:dyDescent="0.25">
      <c r="A581" s="13"/>
      <c r="B581" s="14"/>
      <c r="C581" s="15"/>
      <c r="D581" s="13"/>
      <c r="E581" s="15"/>
      <c r="G581" s="16"/>
      <c r="H581" s="17"/>
      <c r="I581" s="41"/>
      <c r="J581" s="17"/>
      <c r="K581" s="17"/>
      <c r="L581" s="6" t="str" cm="1">
        <f t="array" ref="L581">IF(ISBLANK($C581),"",_xlfn.XLOOKUP($C581,PACK!$A:$A,PACK!$C:$D))</f>
        <v/>
      </c>
      <c r="M581" s="18"/>
      <c r="N581" s="7" t="str">
        <f>IF(ISBLANK(C581),"",SUMIFS($D$4:D581,$C$4:C581,C581))</f>
        <v/>
      </c>
    </row>
    <row r="582" spans="1:14" ht="19.5" customHeight="1" x14ac:dyDescent="0.25">
      <c r="A582" s="13"/>
      <c r="B582" s="14"/>
      <c r="C582" s="15"/>
      <c r="D582" s="13"/>
      <c r="E582" s="15"/>
      <c r="G582" s="16"/>
      <c r="H582" s="17"/>
      <c r="I582" s="41"/>
      <c r="J582" s="17"/>
      <c r="K582" s="17"/>
      <c r="L582" s="6" t="str" cm="1">
        <f t="array" ref="L582">IF(ISBLANK($C582),"",_xlfn.XLOOKUP($C582,PACK!$A:$A,PACK!$C:$D))</f>
        <v/>
      </c>
      <c r="M582" s="18"/>
      <c r="N582" s="7" t="str">
        <f>IF(ISBLANK(C582),"",SUMIFS($D$4:D582,$C$4:C582,C582))</f>
        <v/>
      </c>
    </row>
    <row r="583" spans="1:14" ht="19.5" customHeight="1" x14ac:dyDescent="0.25">
      <c r="A583" s="13"/>
      <c r="B583" s="14"/>
      <c r="C583" s="15"/>
      <c r="D583" s="13"/>
      <c r="E583" s="15"/>
      <c r="G583" s="16"/>
      <c r="H583" s="17"/>
      <c r="I583" s="41"/>
      <c r="J583" s="17"/>
      <c r="K583" s="17"/>
      <c r="L583" s="6" t="str" cm="1">
        <f t="array" ref="L583">IF(ISBLANK($C583),"",_xlfn.XLOOKUP($C583,PACK!$A:$A,PACK!$C:$D))</f>
        <v/>
      </c>
      <c r="M583" s="18"/>
      <c r="N583" s="7" t="str">
        <f>IF(ISBLANK(C583),"",SUMIFS($D$4:D583,$C$4:C583,C583))</f>
        <v/>
      </c>
    </row>
    <row r="584" spans="1:14" ht="19.5" customHeight="1" x14ac:dyDescent="0.25">
      <c r="A584" s="13"/>
      <c r="B584" s="14"/>
      <c r="C584" s="15"/>
      <c r="D584" s="13"/>
      <c r="E584" s="15"/>
      <c r="G584" s="16"/>
      <c r="H584" s="17"/>
      <c r="I584" s="41"/>
      <c r="J584" s="17"/>
      <c r="K584" s="17"/>
      <c r="L584" s="6" t="str" cm="1">
        <f t="array" ref="L584">IF(ISBLANK($C584),"",_xlfn.XLOOKUP($C584,PACK!$A:$A,PACK!$C:$D))</f>
        <v/>
      </c>
      <c r="M584" s="18"/>
      <c r="N584" s="7" t="str">
        <f>IF(ISBLANK(C584),"",SUMIFS($D$4:D584,$C$4:C584,C584))</f>
        <v/>
      </c>
    </row>
    <row r="585" spans="1:14" ht="19.5" customHeight="1" x14ac:dyDescent="0.25">
      <c r="A585" s="13"/>
      <c r="B585" s="14"/>
      <c r="C585" s="15"/>
      <c r="D585" s="13"/>
      <c r="E585" s="15"/>
      <c r="G585" s="16"/>
      <c r="H585" s="17"/>
      <c r="I585" s="41"/>
      <c r="J585" s="17"/>
      <c r="K585" s="17"/>
      <c r="L585" s="6" t="str" cm="1">
        <f t="array" ref="L585">IF(ISBLANK($C585),"",_xlfn.XLOOKUP($C585,PACK!$A:$A,PACK!$C:$D))</f>
        <v/>
      </c>
      <c r="M585" s="18"/>
      <c r="N585" s="7" t="str">
        <f>IF(ISBLANK(C585),"",SUMIFS($D$4:D585,$C$4:C585,C585))</f>
        <v/>
      </c>
    </row>
    <row r="586" spans="1:14" ht="19.5" customHeight="1" x14ac:dyDescent="0.25">
      <c r="A586" s="13"/>
      <c r="B586" s="14"/>
      <c r="C586" s="15"/>
      <c r="D586" s="13"/>
      <c r="E586" s="15"/>
      <c r="G586" s="16"/>
      <c r="H586" s="17"/>
      <c r="I586" s="41"/>
      <c r="J586" s="17"/>
      <c r="K586" s="17"/>
      <c r="L586" s="6" t="str" cm="1">
        <f t="array" ref="L586">IF(ISBLANK($C586),"",_xlfn.XLOOKUP($C586,PACK!$A:$A,PACK!$C:$D))</f>
        <v/>
      </c>
      <c r="M586" s="18"/>
      <c r="N586" s="7" t="str">
        <f>IF(ISBLANK(C586),"",SUMIFS($D$4:D586,$C$4:C586,C586))</f>
        <v/>
      </c>
    </row>
    <row r="587" spans="1:14" ht="19.5" customHeight="1" x14ac:dyDescent="0.25">
      <c r="A587" s="13"/>
      <c r="B587" s="14"/>
      <c r="C587" s="15"/>
      <c r="D587" s="13"/>
      <c r="E587" s="15"/>
      <c r="G587" s="16"/>
      <c r="H587" s="17"/>
      <c r="I587" s="41"/>
      <c r="J587" s="17"/>
      <c r="K587" s="17"/>
      <c r="L587" s="6" t="str" cm="1">
        <f t="array" ref="L587">IF(ISBLANK($C587),"",_xlfn.XLOOKUP($C587,PACK!$A:$A,PACK!$C:$D))</f>
        <v/>
      </c>
      <c r="M587" s="18"/>
      <c r="N587" s="7" t="str">
        <f>IF(ISBLANK(C587),"",SUMIFS($D$4:D587,$C$4:C587,C587))</f>
        <v/>
      </c>
    </row>
    <row r="588" spans="1:14" ht="19.5" customHeight="1" x14ac:dyDescent="0.25">
      <c r="A588" s="13"/>
      <c r="B588" s="14"/>
      <c r="C588" s="15"/>
      <c r="D588" s="13"/>
      <c r="E588" s="15"/>
      <c r="G588" s="16"/>
      <c r="H588" s="17"/>
      <c r="I588" s="41"/>
      <c r="J588" s="17"/>
      <c r="K588" s="17"/>
      <c r="L588" s="6" t="str" cm="1">
        <f t="array" ref="L588">IF(ISBLANK($C588),"",_xlfn.XLOOKUP($C588,PACK!$A:$A,PACK!$C:$D))</f>
        <v/>
      </c>
      <c r="M588" s="18"/>
      <c r="N588" s="7" t="str">
        <f>IF(ISBLANK(C588),"",SUMIFS($D$4:D588,$C$4:C588,C588))</f>
        <v/>
      </c>
    </row>
    <row r="589" spans="1:14" ht="19.5" customHeight="1" x14ac:dyDescent="0.25">
      <c r="A589" s="13"/>
      <c r="B589" s="14"/>
      <c r="C589" s="15"/>
      <c r="D589" s="13"/>
      <c r="E589" s="15"/>
      <c r="G589" s="16"/>
      <c r="H589" s="17"/>
      <c r="I589" s="41"/>
      <c r="J589" s="17"/>
      <c r="K589" s="17"/>
      <c r="L589" s="6" t="str" cm="1">
        <f t="array" ref="L589">IF(ISBLANK($C589),"",_xlfn.XLOOKUP($C589,PACK!$A:$A,PACK!$C:$D))</f>
        <v/>
      </c>
      <c r="M589" s="18"/>
      <c r="N589" s="7" t="str">
        <f>IF(ISBLANK(C589),"",SUMIFS($D$4:D589,$C$4:C589,C589))</f>
        <v/>
      </c>
    </row>
    <row r="590" spans="1:14" ht="19.5" customHeight="1" x14ac:dyDescent="0.25">
      <c r="A590" s="13"/>
      <c r="B590" s="14"/>
      <c r="C590" s="15"/>
      <c r="D590" s="13"/>
      <c r="E590" s="15"/>
      <c r="G590" s="16"/>
      <c r="H590" s="17"/>
      <c r="I590" s="41"/>
      <c r="J590" s="17"/>
      <c r="K590" s="17"/>
      <c r="L590" s="6" t="str" cm="1">
        <f t="array" ref="L590">IF(ISBLANK($C590),"",_xlfn.XLOOKUP($C590,PACK!$A:$A,PACK!$C:$D))</f>
        <v/>
      </c>
      <c r="M590" s="18"/>
      <c r="N590" s="7" t="str">
        <f>IF(ISBLANK(C590),"",SUMIFS($D$4:D590,$C$4:C590,C590))</f>
        <v/>
      </c>
    </row>
    <row r="591" spans="1:14" ht="19.5" customHeight="1" x14ac:dyDescent="0.25">
      <c r="A591" s="13"/>
      <c r="B591" s="14"/>
      <c r="C591" s="15"/>
      <c r="D591" s="13"/>
      <c r="E591" s="15"/>
      <c r="G591" s="16"/>
      <c r="H591" s="17"/>
      <c r="I591" s="41"/>
      <c r="J591" s="17"/>
      <c r="K591" s="17"/>
      <c r="L591" s="6" t="str" cm="1">
        <f t="array" ref="L591">IF(ISBLANK($C591),"",_xlfn.XLOOKUP($C591,PACK!$A:$A,PACK!$C:$D))</f>
        <v/>
      </c>
      <c r="M591" s="18"/>
      <c r="N591" s="7" t="str">
        <f>IF(ISBLANK(C591),"",SUMIFS($D$4:D591,$C$4:C591,C591))</f>
        <v/>
      </c>
    </row>
    <row r="592" spans="1:14" ht="19.5" customHeight="1" x14ac:dyDescent="0.25">
      <c r="A592" s="13"/>
      <c r="B592" s="14"/>
      <c r="C592" s="15"/>
      <c r="D592" s="13"/>
      <c r="E592" s="15"/>
      <c r="G592" s="16"/>
      <c r="H592" s="17"/>
      <c r="I592" s="41"/>
      <c r="J592" s="17"/>
      <c r="K592" s="17"/>
      <c r="L592" s="6" t="str" cm="1">
        <f t="array" ref="L592">IF(ISBLANK($C592),"",_xlfn.XLOOKUP($C592,PACK!$A:$A,PACK!$C:$D))</f>
        <v/>
      </c>
      <c r="M592" s="18"/>
      <c r="N592" s="7" t="str">
        <f>IF(ISBLANK(C592),"",SUMIFS($D$4:D592,$C$4:C592,C592))</f>
        <v/>
      </c>
    </row>
    <row r="593" spans="1:14" ht="19.5" customHeight="1" x14ac:dyDescent="0.25">
      <c r="A593" s="13"/>
      <c r="B593" s="14"/>
      <c r="C593" s="15"/>
      <c r="D593" s="13"/>
      <c r="E593" s="15"/>
      <c r="G593" s="16"/>
      <c r="H593" s="17"/>
      <c r="I593" s="41"/>
      <c r="J593" s="17"/>
      <c r="K593" s="17"/>
      <c r="L593" s="6" t="str" cm="1">
        <f t="array" ref="L593">IF(ISBLANK($C593),"",_xlfn.XLOOKUP($C593,PACK!$A:$A,PACK!$C:$D))</f>
        <v/>
      </c>
      <c r="M593" s="18"/>
      <c r="N593" s="7" t="str">
        <f>IF(ISBLANK(C593),"",SUMIFS($D$4:D593,$C$4:C593,C593))</f>
        <v/>
      </c>
    </row>
    <row r="594" spans="1:14" ht="19.5" customHeight="1" x14ac:dyDescent="0.25">
      <c r="A594" s="13"/>
      <c r="B594" s="14"/>
      <c r="C594" s="15"/>
      <c r="D594" s="13"/>
      <c r="E594" s="15"/>
      <c r="G594" s="16"/>
      <c r="H594" s="17"/>
      <c r="I594" s="41"/>
      <c r="J594" s="17"/>
      <c r="K594" s="17"/>
      <c r="L594" s="6" t="str" cm="1">
        <f t="array" ref="L594">IF(ISBLANK($C594),"",_xlfn.XLOOKUP($C594,PACK!$A:$A,PACK!$C:$D))</f>
        <v/>
      </c>
      <c r="M594" s="18"/>
      <c r="N594" s="7" t="str">
        <f>IF(ISBLANK(C594),"",SUMIFS($D$4:D594,$C$4:C594,C594))</f>
        <v/>
      </c>
    </row>
    <row r="595" spans="1:14" ht="19.5" customHeight="1" x14ac:dyDescent="0.25">
      <c r="A595" s="13"/>
      <c r="B595" s="14"/>
      <c r="C595" s="15"/>
      <c r="D595" s="13"/>
      <c r="E595" s="15"/>
      <c r="G595" s="16"/>
      <c r="H595" s="17"/>
      <c r="I595" s="41"/>
      <c r="J595" s="17"/>
      <c r="K595" s="17"/>
      <c r="L595" s="6" t="str" cm="1">
        <f t="array" ref="L595">IF(ISBLANK($C595),"",_xlfn.XLOOKUP($C595,PACK!$A:$A,PACK!$C:$D))</f>
        <v/>
      </c>
      <c r="M595" s="18"/>
      <c r="N595" s="7" t="str">
        <f>IF(ISBLANK(C595),"",SUMIFS($D$4:D595,$C$4:C595,C595))</f>
        <v/>
      </c>
    </row>
    <row r="596" spans="1:14" ht="19.5" customHeight="1" x14ac:dyDescent="0.25">
      <c r="A596" s="13"/>
      <c r="B596" s="14"/>
      <c r="C596" s="15"/>
      <c r="D596" s="13"/>
      <c r="E596" s="15"/>
      <c r="G596" s="16"/>
      <c r="H596" s="17"/>
      <c r="I596" s="41"/>
      <c r="J596" s="17"/>
      <c r="K596" s="17"/>
      <c r="L596" s="6" t="str" cm="1">
        <f t="array" ref="L596">IF(ISBLANK($C596),"",_xlfn.XLOOKUP($C596,PACK!$A:$A,PACK!$C:$D))</f>
        <v/>
      </c>
      <c r="M596" s="18"/>
      <c r="N596" s="7" t="str">
        <f>IF(ISBLANK(C596),"",SUMIFS($D$4:D596,$C$4:C596,C596))</f>
        <v/>
      </c>
    </row>
    <row r="597" spans="1:14" ht="19.5" customHeight="1" x14ac:dyDescent="0.25">
      <c r="A597" s="13"/>
      <c r="B597" s="14"/>
      <c r="C597" s="15"/>
      <c r="D597" s="13"/>
      <c r="E597" s="15"/>
      <c r="G597" s="16"/>
      <c r="H597" s="17"/>
      <c r="I597" s="41"/>
      <c r="J597" s="17"/>
      <c r="K597" s="17"/>
      <c r="L597" s="6" t="str" cm="1">
        <f t="array" ref="L597">IF(ISBLANK($C597),"",_xlfn.XLOOKUP($C597,PACK!$A:$A,PACK!$C:$D))</f>
        <v/>
      </c>
      <c r="M597" s="18"/>
      <c r="N597" s="7" t="str">
        <f>IF(ISBLANK(C597),"",SUMIFS($D$4:D597,$C$4:C597,C597))</f>
        <v/>
      </c>
    </row>
    <row r="598" spans="1:14" ht="19.5" customHeight="1" x14ac:dyDescent="0.25">
      <c r="A598" s="13"/>
      <c r="B598" s="14"/>
      <c r="C598" s="15"/>
      <c r="D598" s="13"/>
      <c r="E598" s="15"/>
      <c r="G598" s="16"/>
      <c r="H598" s="17"/>
      <c r="I598" s="41"/>
      <c r="J598" s="17"/>
      <c r="K598" s="17"/>
      <c r="L598" s="6" t="str" cm="1">
        <f t="array" ref="L598">IF(ISBLANK($C598),"",_xlfn.XLOOKUP($C598,PACK!$A:$A,PACK!$C:$D))</f>
        <v/>
      </c>
      <c r="M598" s="18"/>
      <c r="N598" s="7" t="str">
        <f>IF(ISBLANK(C598),"",SUMIFS($D$4:D598,$C$4:C598,C598))</f>
        <v/>
      </c>
    </row>
    <row r="599" spans="1:14" ht="19.5" customHeight="1" x14ac:dyDescent="0.25">
      <c r="A599" s="13"/>
      <c r="B599" s="14"/>
      <c r="C599" s="15"/>
      <c r="D599" s="13"/>
      <c r="E599" s="15"/>
      <c r="G599" s="16"/>
      <c r="H599" s="17"/>
      <c r="I599" s="41"/>
      <c r="J599" s="17"/>
      <c r="K599" s="17"/>
      <c r="L599" s="6" t="str" cm="1">
        <f t="array" ref="L599">IF(ISBLANK($C599),"",_xlfn.XLOOKUP($C599,PACK!$A:$A,PACK!$C:$D))</f>
        <v/>
      </c>
      <c r="M599" s="18"/>
      <c r="N599" s="7" t="str">
        <f>IF(ISBLANK(C599),"",SUMIFS($D$4:D599,$C$4:C599,C599))</f>
        <v/>
      </c>
    </row>
    <row r="600" spans="1:14" ht="19.5" customHeight="1" x14ac:dyDescent="0.25">
      <c r="A600" s="13"/>
      <c r="B600" s="14"/>
      <c r="C600" s="15"/>
      <c r="D600" s="13"/>
      <c r="E600" s="15"/>
      <c r="G600" s="16"/>
      <c r="H600" s="17"/>
      <c r="I600" s="41"/>
      <c r="J600" s="17"/>
      <c r="K600" s="17"/>
      <c r="L600" s="6" t="str" cm="1">
        <f t="array" ref="L600">IF(ISBLANK($C600),"",_xlfn.XLOOKUP($C600,PACK!$A:$A,PACK!$C:$D))</f>
        <v/>
      </c>
      <c r="M600" s="18"/>
      <c r="N600" s="7" t="str">
        <f>IF(ISBLANK(C600),"",SUMIFS($D$4:D600,$C$4:C600,C600))</f>
        <v/>
      </c>
    </row>
    <row r="601" spans="1:14" ht="19.5" customHeight="1" x14ac:dyDescent="0.25">
      <c r="A601" s="13"/>
      <c r="B601" s="14"/>
      <c r="C601" s="15"/>
      <c r="D601" s="13"/>
      <c r="E601" s="15"/>
      <c r="G601" s="16"/>
      <c r="H601" s="17"/>
      <c r="I601" s="41"/>
      <c r="J601" s="17"/>
      <c r="K601" s="17"/>
      <c r="L601" s="6" t="str" cm="1">
        <f t="array" ref="L601">IF(ISBLANK($C601),"",_xlfn.XLOOKUP($C601,PACK!$A:$A,PACK!$C:$D))</f>
        <v/>
      </c>
      <c r="M601" s="18"/>
      <c r="N601" s="7" t="str">
        <f>IF(ISBLANK(C601),"",SUMIFS($D$4:D601,$C$4:C601,C601))</f>
        <v/>
      </c>
    </row>
    <row r="602" spans="1:14" ht="19.5" customHeight="1" x14ac:dyDescent="0.25">
      <c r="A602" s="13"/>
      <c r="B602" s="14"/>
      <c r="C602" s="15"/>
      <c r="D602" s="13"/>
      <c r="E602" s="15"/>
      <c r="G602" s="16"/>
      <c r="H602" s="17"/>
      <c r="I602" s="41"/>
      <c r="J602" s="17"/>
      <c r="K602" s="17"/>
      <c r="L602" s="6" t="str" cm="1">
        <f t="array" ref="L602">IF(ISBLANK($C602),"",_xlfn.XLOOKUP($C602,PACK!$A:$A,PACK!$C:$D))</f>
        <v/>
      </c>
      <c r="M602" s="18"/>
      <c r="N602" s="7" t="str">
        <f>IF(ISBLANK(C602),"",SUMIFS($D$4:D602,$C$4:C602,C602))</f>
        <v/>
      </c>
    </row>
    <row r="603" spans="1:14" ht="19.5" customHeight="1" x14ac:dyDescent="0.25">
      <c r="A603" s="13"/>
      <c r="B603" s="14"/>
      <c r="C603" s="15"/>
      <c r="D603" s="13"/>
      <c r="E603" s="15"/>
      <c r="G603" s="16"/>
      <c r="H603" s="17"/>
      <c r="I603" s="41"/>
      <c r="J603" s="17"/>
      <c r="K603" s="17"/>
      <c r="L603" s="6" t="str" cm="1">
        <f t="array" ref="L603">IF(ISBLANK($C603),"",_xlfn.XLOOKUP($C603,PACK!$A:$A,PACK!$C:$D))</f>
        <v/>
      </c>
      <c r="M603" s="18"/>
      <c r="N603" s="7" t="str">
        <f>IF(ISBLANK(C603),"",SUMIFS($D$4:D603,$C$4:C603,C603))</f>
        <v/>
      </c>
    </row>
    <row r="604" spans="1:14" ht="19.5" customHeight="1" x14ac:dyDescent="0.25">
      <c r="A604" s="13"/>
      <c r="B604" s="14"/>
      <c r="C604" s="15"/>
      <c r="D604" s="13"/>
      <c r="E604" s="15"/>
      <c r="G604" s="16"/>
      <c r="H604" s="17"/>
      <c r="I604" s="41"/>
      <c r="J604" s="17"/>
      <c r="K604" s="17"/>
      <c r="L604" s="6" t="str" cm="1">
        <f t="array" ref="L604">IF(ISBLANK($C604),"",_xlfn.XLOOKUP($C604,PACK!$A:$A,PACK!$C:$D))</f>
        <v/>
      </c>
      <c r="M604" s="18"/>
      <c r="N604" s="7" t="str">
        <f>IF(ISBLANK(C604),"",SUMIFS($D$4:D604,$C$4:C604,C604))</f>
        <v/>
      </c>
    </row>
    <row r="605" spans="1:14" ht="19.5" customHeight="1" x14ac:dyDescent="0.25">
      <c r="A605" s="13"/>
      <c r="B605" s="14"/>
      <c r="C605" s="15"/>
      <c r="D605" s="13"/>
      <c r="E605" s="15"/>
      <c r="G605" s="16"/>
      <c r="H605" s="17"/>
      <c r="I605" s="41"/>
      <c r="J605" s="17"/>
      <c r="K605" s="17"/>
      <c r="L605" s="6" t="str" cm="1">
        <f t="array" ref="L605">IF(ISBLANK($C605),"",_xlfn.XLOOKUP($C605,PACK!$A:$A,PACK!$C:$D))</f>
        <v/>
      </c>
      <c r="M605" s="18"/>
      <c r="N605" s="7" t="str">
        <f>IF(ISBLANK(C605),"",SUMIFS($D$4:D605,$C$4:C605,C605))</f>
        <v/>
      </c>
    </row>
    <row r="606" spans="1:14" ht="19.5" customHeight="1" x14ac:dyDescent="0.25">
      <c r="A606" s="13"/>
      <c r="B606" s="14"/>
      <c r="C606" s="15"/>
      <c r="D606" s="13"/>
      <c r="E606" s="15"/>
      <c r="G606" s="16"/>
      <c r="H606" s="17"/>
      <c r="I606" s="41"/>
      <c r="J606" s="17"/>
      <c r="K606" s="17"/>
      <c r="L606" s="6" t="str" cm="1">
        <f t="array" ref="L606">IF(ISBLANK($C606),"",_xlfn.XLOOKUP($C606,PACK!$A:$A,PACK!$C:$D))</f>
        <v/>
      </c>
      <c r="M606" s="18"/>
      <c r="N606" s="7" t="str">
        <f>IF(ISBLANK(C606),"",SUMIFS($D$4:D606,$C$4:C606,C606))</f>
        <v/>
      </c>
    </row>
    <row r="607" spans="1:14" ht="19.5" customHeight="1" x14ac:dyDescent="0.25">
      <c r="A607" s="13"/>
      <c r="B607" s="14"/>
      <c r="C607" s="15"/>
      <c r="D607" s="13"/>
      <c r="E607" s="15"/>
      <c r="G607" s="16"/>
      <c r="H607" s="17"/>
      <c r="I607" s="41"/>
      <c r="J607" s="17"/>
      <c r="K607" s="17"/>
      <c r="L607" s="6" t="str" cm="1">
        <f t="array" ref="L607">IF(ISBLANK($C607),"",_xlfn.XLOOKUP($C607,PACK!$A:$A,PACK!$C:$D))</f>
        <v/>
      </c>
      <c r="M607" s="18"/>
      <c r="N607" s="7" t="str">
        <f>IF(ISBLANK(C607),"",SUMIFS($D$4:D607,$C$4:C607,C607))</f>
        <v/>
      </c>
    </row>
    <row r="608" spans="1:14" ht="19.5" customHeight="1" x14ac:dyDescent="0.25">
      <c r="A608" s="13"/>
      <c r="B608" s="14"/>
      <c r="C608" s="15"/>
      <c r="D608" s="13"/>
      <c r="E608" s="15"/>
      <c r="G608" s="16"/>
      <c r="H608" s="17"/>
      <c r="I608" s="41"/>
      <c r="J608" s="17"/>
      <c r="K608" s="17"/>
      <c r="L608" s="6" t="str" cm="1">
        <f t="array" ref="L608">IF(ISBLANK($C608),"",_xlfn.XLOOKUP($C608,PACK!$A:$A,PACK!$C:$D))</f>
        <v/>
      </c>
      <c r="M608" s="18"/>
      <c r="N608" s="7" t="str">
        <f>IF(ISBLANK(C608),"",SUMIFS($D$4:D608,$C$4:C608,C608))</f>
        <v/>
      </c>
    </row>
    <row r="609" spans="1:14" ht="19.5" customHeight="1" x14ac:dyDescent="0.25">
      <c r="A609" s="13"/>
      <c r="B609" s="14"/>
      <c r="C609" s="15"/>
      <c r="D609" s="13"/>
      <c r="E609" s="15"/>
      <c r="G609" s="16"/>
      <c r="H609" s="17"/>
      <c r="I609" s="41"/>
      <c r="J609" s="17"/>
      <c r="K609" s="17"/>
      <c r="L609" s="6" t="str" cm="1">
        <f t="array" ref="L609">IF(ISBLANK($C609),"",_xlfn.XLOOKUP($C609,PACK!$A:$A,PACK!$C:$D))</f>
        <v/>
      </c>
      <c r="M609" s="18"/>
      <c r="N609" s="7" t="str">
        <f>IF(ISBLANK(C609),"",SUMIFS($D$4:D609,$C$4:C609,C609))</f>
        <v/>
      </c>
    </row>
    <row r="610" spans="1:14" ht="19.5" customHeight="1" x14ac:dyDescent="0.25">
      <c r="A610" s="13"/>
      <c r="B610" s="14"/>
      <c r="C610" s="15"/>
      <c r="D610" s="13"/>
      <c r="E610" s="15"/>
      <c r="G610" s="16"/>
      <c r="H610" s="17"/>
      <c r="I610" s="41"/>
      <c r="J610" s="17"/>
      <c r="K610" s="17"/>
      <c r="L610" s="6" t="str" cm="1">
        <f t="array" ref="L610">IF(ISBLANK($C610),"",_xlfn.XLOOKUP($C610,PACK!$A:$A,PACK!$C:$D))</f>
        <v/>
      </c>
      <c r="M610" s="18"/>
      <c r="N610" s="7" t="str">
        <f>IF(ISBLANK(C610),"",SUMIFS($D$4:D610,$C$4:C610,C610))</f>
        <v/>
      </c>
    </row>
    <row r="611" spans="1:14" ht="19.5" customHeight="1" x14ac:dyDescent="0.25">
      <c r="A611" s="13"/>
      <c r="B611" s="14"/>
      <c r="C611" s="15"/>
      <c r="D611" s="13"/>
      <c r="E611" s="15"/>
      <c r="G611" s="16"/>
      <c r="H611" s="17"/>
      <c r="I611" s="41"/>
      <c r="J611" s="17"/>
      <c r="K611" s="17"/>
      <c r="L611" s="6" t="str" cm="1">
        <f t="array" ref="L611">IF(ISBLANK($C611),"",_xlfn.XLOOKUP($C611,PACK!$A:$A,PACK!$C:$D))</f>
        <v/>
      </c>
      <c r="M611" s="18"/>
      <c r="N611" s="7" t="str">
        <f>IF(ISBLANK(C611),"",SUMIFS($D$4:D611,$C$4:C611,C611))</f>
        <v/>
      </c>
    </row>
    <row r="612" spans="1:14" ht="19.5" customHeight="1" x14ac:dyDescent="0.25">
      <c r="A612" s="13"/>
      <c r="B612" s="14"/>
      <c r="C612" s="15"/>
      <c r="D612" s="13"/>
      <c r="E612" s="15"/>
      <c r="G612" s="16"/>
      <c r="H612" s="17"/>
      <c r="I612" s="41"/>
      <c r="J612" s="17"/>
      <c r="K612" s="17"/>
      <c r="L612" s="6" t="str" cm="1">
        <f t="array" ref="L612">IF(ISBLANK($C612),"",_xlfn.XLOOKUP($C612,PACK!$A:$A,PACK!$C:$D))</f>
        <v/>
      </c>
      <c r="M612" s="18"/>
      <c r="N612" s="7" t="str">
        <f>IF(ISBLANK(C612),"",SUMIFS($D$4:D612,$C$4:C612,C612))</f>
        <v/>
      </c>
    </row>
    <row r="613" spans="1:14" ht="19.5" customHeight="1" x14ac:dyDescent="0.25">
      <c r="A613" s="13"/>
      <c r="B613" s="14"/>
      <c r="C613" s="15"/>
      <c r="D613" s="13"/>
      <c r="E613" s="15"/>
      <c r="G613" s="16"/>
      <c r="H613" s="17"/>
      <c r="I613" s="41"/>
      <c r="J613" s="17"/>
      <c r="K613" s="17"/>
      <c r="L613" s="6" t="str" cm="1">
        <f t="array" ref="L613">IF(ISBLANK($C613),"",_xlfn.XLOOKUP($C613,PACK!$A:$A,PACK!$C:$D))</f>
        <v/>
      </c>
      <c r="M613" s="18"/>
      <c r="N613" s="7" t="str">
        <f>IF(ISBLANK(C613),"",SUMIFS($D$4:D613,$C$4:C613,C613))</f>
        <v/>
      </c>
    </row>
    <row r="614" spans="1:14" ht="19.5" customHeight="1" x14ac:dyDescent="0.25">
      <c r="A614" s="13"/>
      <c r="B614" s="14"/>
      <c r="C614" s="15"/>
      <c r="D614" s="13"/>
      <c r="E614" s="15"/>
      <c r="G614" s="16"/>
      <c r="H614" s="17"/>
      <c r="I614" s="41"/>
      <c r="J614" s="17"/>
      <c r="K614" s="17"/>
      <c r="L614" s="6" t="str" cm="1">
        <f t="array" ref="L614">IF(ISBLANK($C614),"",_xlfn.XLOOKUP($C614,PACK!$A:$A,PACK!$C:$D))</f>
        <v/>
      </c>
      <c r="M614" s="18"/>
      <c r="N614" s="7" t="str">
        <f>IF(ISBLANK(C614),"",SUMIFS($D$4:D614,$C$4:C614,C614))</f>
        <v/>
      </c>
    </row>
    <row r="615" spans="1:14" ht="19.5" customHeight="1" x14ac:dyDescent="0.25">
      <c r="A615" s="13"/>
      <c r="B615" s="14"/>
      <c r="C615" s="15"/>
      <c r="D615" s="13"/>
      <c r="E615" s="15"/>
      <c r="G615" s="16"/>
      <c r="H615" s="17"/>
      <c r="I615" s="41"/>
      <c r="J615" s="17"/>
      <c r="K615" s="17"/>
      <c r="L615" s="6" t="str" cm="1">
        <f t="array" ref="L615">IF(ISBLANK($C615),"",_xlfn.XLOOKUP($C615,PACK!$A:$A,PACK!$C:$D))</f>
        <v/>
      </c>
      <c r="M615" s="18"/>
      <c r="N615" s="7" t="str">
        <f>IF(ISBLANK(C615),"",SUMIFS($D$4:D615,$C$4:C615,C615))</f>
        <v/>
      </c>
    </row>
    <row r="616" spans="1:14" ht="19.5" customHeight="1" x14ac:dyDescent="0.25">
      <c r="A616" s="13"/>
      <c r="B616" s="14"/>
      <c r="C616" s="15"/>
      <c r="D616" s="13"/>
      <c r="E616" s="15"/>
      <c r="G616" s="16"/>
      <c r="H616" s="17"/>
      <c r="I616" s="41"/>
      <c r="J616" s="17"/>
      <c r="K616" s="17"/>
      <c r="L616" s="6" t="str" cm="1">
        <f t="array" ref="L616">IF(ISBLANK($C616),"",_xlfn.XLOOKUP($C616,PACK!$A:$A,PACK!$C:$D))</f>
        <v/>
      </c>
      <c r="M616" s="18"/>
      <c r="N616" s="7" t="str">
        <f>IF(ISBLANK(C616),"",SUMIFS($D$4:D616,$C$4:C616,C616))</f>
        <v/>
      </c>
    </row>
    <row r="617" spans="1:14" ht="19.5" customHeight="1" x14ac:dyDescent="0.25">
      <c r="A617" s="13"/>
      <c r="B617" s="14"/>
      <c r="C617" s="15"/>
      <c r="D617" s="13"/>
      <c r="E617" s="15"/>
      <c r="G617" s="16"/>
      <c r="H617" s="17"/>
      <c r="I617" s="41"/>
      <c r="J617" s="17"/>
      <c r="K617" s="17"/>
      <c r="L617" s="6" t="str" cm="1">
        <f t="array" ref="L617">IF(ISBLANK($C617),"",_xlfn.XLOOKUP($C617,PACK!$A:$A,PACK!$C:$D))</f>
        <v/>
      </c>
      <c r="M617" s="18"/>
      <c r="N617" s="7" t="str">
        <f>IF(ISBLANK(C617),"",SUMIFS($D$4:D617,$C$4:C617,C617))</f>
        <v/>
      </c>
    </row>
    <row r="618" spans="1:14" ht="19.5" customHeight="1" x14ac:dyDescent="0.25">
      <c r="A618" s="13"/>
      <c r="B618" s="14"/>
      <c r="C618" s="15"/>
      <c r="D618" s="13"/>
      <c r="E618" s="15"/>
      <c r="G618" s="16"/>
      <c r="H618" s="17"/>
      <c r="I618" s="41"/>
      <c r="J618" s="17"/>
      <c r="K618" s="17"/>
      <c r="L618" s="6" t="str" cm="1">
        <f t="array" ref="L618">IF(ISBLANK($C618),"",_xlfn.XLOOKUP($C618,PACK!$A:$A,PACK!$C:$D))</f>
        <v/>
      </c>
      <c r="M618" s="18"/>
      <c r="N618" s="7" t="str">
        <f>IF(ISBLANK(C618),"",SUMIFS($D$4:D618,$C$4:C618,C618))</f>
        <v/>
      </c>
    </row>
    <row r="619" spans="1:14" ht="19.5" customHeight="1" x14ac:dyDescent="0.25">
      <c r="A619" s="13"/>
      <c r="B619" s="14"/>
      <c r="C619" s="15"/>
      <c r="D619" s="13"/>
      <c r="E619" s="15"/>
      <c r="G619" s="16"/>
      <c r="H619" s="17"/>
      <c r="I619" s="41"/>
      <c r="J619" s="17"/>
      <c r="K619" s="17"/>
      <c r="L619" s="6" t="str" cm="1">
        <f t="array" ref="L619">IF(ISBLANK($C619),"",_xlfn.XLOOKUP($C619,PACK!$A:$A,PACK!$C:$D))</f>
        <v/>
      </c>
      <c r="M619" s="18"/>
      <c r="N619" s="7" t="str">
        <f>IF(ISBLANK(C619),"",SUMIFS($D$4:D619,$C$4:C619,C619))</f>
        <v/>
      </c>
    </row>
    <row r="620" spans="1:14" ht="19.5" customHeight="1" x14ac:dyDescent="0.25">
      <c r="A620" s="13"/>
      <c r="B620" s="14"/>
      <c r="C620" s="15"/>
      <c r="D620" s="13"/>
      <c r="E620" s="15"/>
      <c r="G620" s="16"/>
      <c r="H620" s="17"/>
      <c r="I620" s="41"/>
      <c r="J620" s="17"/>
      <c r="K620" s="17"/>
      <c r="L620" s="6" t="str" cm="1">
        <f t="array" ref="L620">IF(ISBLANK($C620),"",_xlfn.XLOOKUP($C620,PACK!$A:$A,PACK!$C:$D))</f>
        <v/>
      </c>
      <c r="M620" s="18"/>
      <c r="N620" s="7" t="str">
        <f>IF(ISBLANK(C620),"",SUMIFS($D$4:D620,$C$4:C620,C620))</f>
        <v/>
      </c>
    </row>
    <row r="621" spans="1:14" ht="19.5" customHeight="1" x14ac:dyDescent="0.25">
      <c r="A621" s="13"/>
      <c r="B621" s="14"/>
      <c r="C621" s="15"/>
      <c r="D621" s="13"/>
      <c r="E621" s="15"/>
      <c r="G621" s="16"/>
      <c r="H621" s="17"/>
      <c r="I621" s="41"/>
      <c r="J621" s="17"/>
      <c r="K621" s="17"/>
      <c r="L621" s="6" t="str" cm="1">
        <f t="array" ref="L621">IF(ISBLANK($C621),"",_xlfn.XLOOKUP($C621,PACK!$A:$A,PACK!$C:$D))</f>
        <v/>
      </c>
      <c r="M621" s="18"/>
      <c r="N621" s="7" t="str">
        <f>IF(ISBLANK(C621),"",SUMIFS($D$4:D621,$C$4:C621,C621))</f>
        <v/>
      </c>
    </row>
    <row r="622" spans="1:14" ht="19.5" customHeight="1" x14ac:dyDescent="0.25">
      <c r="A622" s="13"/>
      <c r="B622" s="14"/>
      <c r="C622" s="15"/>
      <c r="D622" s="13"/>
      <c r="E622" s="15"/>
      <c r="G622" s="16"/>
      <c r="H622" s="17"/>
      <c r="I622" s="41"/>
      <c r="J622" s="17"/>
      <c r="K622" s="17"/>
      <c r="L622" s="6" t="str" cm="1">
        <f t="array" ref="L622">IF(ISBLANK($C622),"",_xlfn.XLOOKUP($C622,PACK!$A:$A,PACK!$C:$D))</f>
        <v/>
      </c>
      <c r="M622" s="18"/>
      <c r="N622" s="7" t="str">
        <f>IF(ISBLANK(C622),"",SUMIFS($D$4:D622,$C$4:C622,C622))</f>
        <v/>
      </c>
    </row>
    <row r="623" spans="1:14" ht="19.5" customHeight="1" x14ac:dyDescent="0.25">
      <c r="A623" s="13"/>
      <c r="B623" s="14"/>
      <c r="C623" s="15"/>
      <c r="D623" s="13"/>
      <c r="E623" s="15"/>
      <c r="G623" s="16"/>
      <c r="H623" s="17"/>
      <c r="I623" s="41"/>
      <c r="J623" s="17"/>
      <c r="K623" s="17"/>
      <c r="L623" s="6" t="str" cm="1">
        <f t="array" ref="L623">IF(ISBLANK($C623),"",_xlfn.XLOOKUP($C623,PACK!$A:$A,PACK!$C:$D))</f>
        <v/>
      </c>
      <c r="M623" s="18"/>
      <c r="N623" s="7" t="str">
        <f>IF(ISBLANK(C623),"",SUMIFS($D$4:D623,$C$4:C623,C623))</f>
        <v/>
      </c>
    </row>
    <row r="624" spans="1:14" ht="19.5" customHeight="1" x14ac:dyDescent="0.25">
      <c r="A624" s="13"/>
      <c r="B624" s="14"/>
      <c r="C624" s="15"/>
      <c r="D624" s="13"/>
      <c r="E624" s="15"/>
      <c r="G624" s="16"/>
      <c r="H624" s="17"/>
      <c r="I624" s="41"/>
      <c r="J624" s="17"/>
      <c r="K624" s="17"/>
      <c r="L624" s="6" t="str" cm="1">
        <f t="array" ref="L624">IF(ISBLANK($C624),"",_xlfn.XLOOKUP($C624,PACK!$A:$A,PACK!$C:$D))</f>
        <v/>
      </c>
      <c r="M624" s="18"/>
      <c r="N624" s="7" t="str">
        <f>IF(ISBLANK(C624),"",SUMIFS($D$4:D624,$C$4:C624,C624))</f>
        <v/>
      </c>
    </row>
    <row r="625" spans="1:14" ht="19.5" customHeight="1" x14ac:dyDescent="0.25">
      <c r="A625" s="13"/>
      <c r="B625" s="14"/>
      <c r="C625" s="15"/>
      <c r="D625" s="13"/>
      <c r="E625" s="15"/>
      <c r="G625" s="16"/>
      <c r="H625" s="17"/>
      <c r="I625" s="41"/>
      <c r="J625" s="17"/>
      <c r="K625" s="17"/>
      <c r="L625" s="6" t="str" cm="1">
        <f t="array" ref="L625">IF(ISBLANK($C625),"",_xlfn.XLOOKUP($C625,PACK!$A:$A,PACK!$C:$D))</f>
        <v/>
      </c>
      <c r="M625" s="18"/>
      <c r="N625" s="7" t="str">
        <f>IF(ISBLANK(C625),"",SUMIFS($D$4:D625,$C$4:C625,C625))</f>
        <v/>
      </c>
    </row>
    <row r="626" spans="1:14" ht="19.5" customHeight="1" x14ac:dyDescent="0.25">
      <c r="A626" s="13"/>
      <c r="B626" s="14"/>
      <c r="C626" s="15"/>
      <c r="D626" s="13"/>
      <c r="E626" s="15"/>
      <c r="G626" s="16"/>
      <c r="H626" s="17"/>
      <c r="I626" s="41"/>
      <c r="J626" s="17"/>
      <c r="K626" s="17"/>
      <c r="L626" s="6" t="str" cm="1">
        <f t="array" ref="L626">IF(ISBLANK($C626),"",_xlfn.XLOOKUP($C626,PACK!$A:$A,PACK!$C:$D))</f>
        <v/>
      </c>
      <c r="M626" s="18"/>
      <c r="N626" s="7" t="str">
        <f>IF(ISBLANK(C626),"",SUMIFS($D$4:D626,$C$4:C626,C626))</f>
        <v/>
      </c>
    </row>
    <row r="627" spans="1:14" ht="19.5" customHeight="1" x14ac:dyDescent="0.25">
      <c r="A627" s="13"/>
      <c r="B627" s="14"/>
      <c r="C627" s="15"/>
      <c r="D627" s="13"/>
      <c r="E627" s="15"/>
      <c r="G627" s="16"/>
      <c r="H627" s="17"/>
      <c r="I627" s="41"/>
      <c r="J627" s="17"/>
      <c r="K627" s="17"/>
      <c r="L627" s="6" t="str" cm="1">
        <f t="array" ref="L627">IF(ISBLANK($C627),"",_xlfn.XLOOKUP($C627,PACK!$A:$A,PACK!$C:$D))</f>
        <v/>
      </c>
      <c r="M627" s="18"/>
      <c r="N627" s="7" t="str">
        <f>IF(ISBLANK(C627),"",SUMIFS($D$4:D627,$C$4:C627,C627))</f>
        <v/>
      </c>
    </row>
    <row r="628" spans="1:14" ht="19.5" customHeight="1" x14ac:dyDescent="0.25">
      <c r="A628" s="13"/>
      <c r="B628" s="14"/>
      <c r="C628" s="15"/>
      <c r="D628" s="13"/>
      <c r="E628" s="15"/>
      <c r="G628" s="16"/>
      <c r="H628" s="17"/>
      <c r="I628" s="41"/>
      <c r="J628" s="17"/>
      <c r="K628" s="17"/>
      <c r="L628" s="6" t="str" cm="1">
        <f t="array" ref="L628">IF(ISBLANK($C628),"",_xlfn.XLOOKUP($C628,PACK!$A:$A,PACK!$C:$D))</f>
        <v/>
      </c>
      <c r="M628" s="18"/>
      <c r="N628" s="7" t="str">
        <f>IF(ISBLANK(C628),"",SUMIFS($D$4:D628,$C$4:C628,C628))</f>
        <v/>
      </c>
    </row>
    <row r="629" spans="1:14" ht="19.5" customHeight="1" x14ac:dyDescent="0.25">
      <c r="A629" s="13"/>
      <c r="B629" s="14"/>
      <c r="C629" s="15"/>
      <c r="D629" s="13"/>
      <c r="E629" s="15"/>
      <c r="G629" s="16"/>
      <c r="H629" s="17"/>
      <c r="I629" s="41"/>
      <c r="J629" s="17"/>
      <c r="K629" s="17"/>
      <c r="L629" s="6" t="str" cm="1">
        <f t="array" ref="L629">IF(ISBLANK($C629),"",_xlfn.XLOOKUP($C629,PACK!$A:$A,PACK!$C:$D))</f>
        <v/>
      </c>
      <c r="M629" s="18"/>
      <c r="N629" s="7" t="str">
        <f>IF(ISBLANK(C629),"",SUMIFS($D$4:D629,$C$4:C629,C629))</f>
        <v/>
      </c>
    </row>
    <row r="630" spans="1:14" ht="19.5" customHeight="1" x14ac:dyDescent="0.25">
      <c r="A630" s="13"/>
      <c r="B630" s="14"/>
      <c r="C630" s="15"/>
      <c r="D630" s="13"/>
      <c r="E630" s="15"/>
      <c r="G630" s="16"/>
      <c r="H630" s="17"/>
      <c r="I630" s="41"/>
      <c r="J630" s="17"/>
      <c r="K630" s="17"/>
      <c r="L630" s="6" t="str" cm="1">
        <f t="array" ref="L630">IF(ISBLANK($C630),"",_xlfn.XLOOKUP($C630,PACK!$A:$A,PACK!$C:$D))</f>
        <v/>
      </c>
      <c r="M630" s="18"/>
      <c r="N630" s="7" t="str">
        <f>IF(ISBLANK(C630),"",SUMIFS($D$4:D630,$C$4:C630,C630))</f>
        <v/>
      </c>
    </row>
    <row r="631" spans="1:14" ht="19.5" customHeight="1" x14ac:dyDescent="0.25">
      <c r="A631" s="13"/>
      <c r="B631" s="14"/>
      <c r="C631" s="15"/>
      <c r="D631" s="13"/>
      <c r="E631" s="15"/>
      <c r="G631" s="16"/>
      <c r="H631" s="17"/>
      <c r="I631" s="41"/>
      <c r="J631" s="17"/>
      <c r="K631" s="17"/>
      <c r="L631" s="6" t="str" cm="1">
        <f t="array" ref="L631">IF(ISBLANK($C631),"",_xlfn.XLOOKUP($C631,PACK!$A:$A,PACK!$C:$D))</f>
        <v/>
      </c>
      <c r="M631" s="18"/>
      <c r="N631" s="7" t="str">
        <f>IF(ISBLANK(C631),"",SUMIFS($D$4:D631,$C$4:C631,C631))</f>
        <v/>
      </c>
    </row>
    <row r="632" spans="1:14" ht="19.5" customHeight="1" x14ac:dyDescent="0.25">
      <c r="A632" s="13"/>
      <c r="B632" s="14"/>
      <c r="C632" s="15"/>
      <c r="D632" s="13"/>
      <c r="E632" s="15"/>
      <c r="G632" s="16"/>
      <c r="H632" s="17"/>
      <c r="I632" s="41"/>
      <c r="J632" s="17"/>
      <c r="K632" s="17"/>
      <c r="L632" s="6" t="str" cm="1">
        <f t="array" ref="L632">IF(ISBLANK($C632),"",_xlfn.XLOOKUP($C632,PACK!$A:$A,PACK!$C:$D))</f>
        <v/>
      </c>
      <c r="M632" s="18"/>
      <c r="N632" s="7" t="str">
        <f>IF(ISBLANK(C632),"",SUMIFS($D$4:D632,$C$4:C632,C632))</f>
        <v/>
      </c>
    </row>
    <row r="633" spans="1:14" ht="19.5" customHeight="1" x14ac:dyDescent="0.25">
      <c r="A633" s="13"/>
      <c r="B633" s="14"/>
      <c r="C633" s="15"/>
      <c r="D633" s="13"/>
      <c r="E633" s="15"/>
      <c r="G633" s="16"/>
      <c r="H633" s="17"/>
      <c r="I633" s="41"/>
      <c r="J633" s="17"/>
      <c r="K633" s="17"/>
      <c r="L633" s="6" t="str" cm="1">
        <f t="array" ref="L633">IF(ISBLANK($C633),"",_xlfn.XLOOKUP($C633,PACK!$A:$A,PACK!$C:$D))</f>
        <v/>
      </c>
      <c r="M633" s="18"/>
      <c r="N633" s="7" t="str">
        <f>IF(ISBLANK(C633),"",SUMIFS($D$4:D633,$C$4:C633,C633))</f>
        <v/>
      </c>
    </row>
    <row r="634" spans="1:14" ht="19.5" customHeight="1" x14ac:dyDescent="0.25">
      <c r="A634" s="13"/>
      <c r="B634" s="14"/>
      <c r="C634" s="15"/>
      <c r="D634" s="13"/>
      <c r="E634" s="15"/>
      <c r="G634" s="16"/>
      <c r="H634" s="17"/>
      <c r="I634" s="41"/>
      <c r="J634" s="17"/>
      <c r="K634" s="17"/>
      <c r="L634" s="6" t="str" cm="1">
        <f t="array" ref="L634">IF(ISBLANK($C634),"",_xlfn.XLOOKUP($C634,PACK!$A:$A,PACK!$C:$D))</f>
        <v/>
      </c>
      <c r="M634" s="18"/>
      <c r="N634" s="7" t="str">
        <f>IF(ISBLANK(C634),"",SUMIFS($D$4:D634,$C$4:C634,C634))</f>
        <v/>
      </c>
    </row>
    <row r="635" spans="1:14" ht="19.5" customHeight="1" x14ac:dyDescent="0.25">
      <c r="A635" s="13"/>
      <c r="B635" s="14"/>
      <c r="C635" s="15"/>
      <c r="D635" s="13"/>
      <c r="E635" s="15"/>
      <c r="G635" s="16"/>
      <c r="H635" s="17"/>
      <c r="I635" s="41"/>
      <c r="J635" s="17"/>
      <c r="K635" s="17"/>
      <c r="L635" s="6" t="str" cm="1">
        <f t="array" ref="L635">IF(ISBLANK($C635),"",_xlfn.XLOOKUP($C635,PACK!$A:$A,PACK!$C:$D))</f>
        <v/>
      </c>
      <c r="M635" s="18"/>
      <c r="N635" s="7" t="str">
        <f>IF(ISBLANK(C635),"",SUMIFS($D$4:D635,$C$4:C635,C635))</f>
        <v/>
      </c>
    </row>
    <row r="636" spans="1:14" ht="19.5" customHeight="1" x14ac:dyDescent="0.25">
      <c r="A636" s="13"/>
      <c r="B636" s="14"/>
      <c r="C636" s="15"/>
      <c r="D636" s="13"/>
      <c r="E636" s="15"/>
      <c r="G636" s="16"/>
      <c r="H636" s="17"/>
      <c r="I636" s="41"/>
      <c r="J636" s="17"/>
      <c r="K636" s="17"/>
      <c r="L636" s="6" t="str" cm="1">
        <f t="array" ref="L636">IF(ISBLANK($C636),"",_xlfn.XLOOKUP($C636,PACK!$A:$A,PACK!$C:$D))</f>
        <v/>
      </c>
      <c r="M636" s="18"/>
      <c r="N636" s="7" t="str">
        <f>IF(ISBLANK(C636),"",SUMIFS($D$4:D636,$C$4:C636,C636))</f>
        <v/>
      </c>
    </row>
    <row r="637" spans="1:14" ht="19.5" customHeight="1" x14ac:dyDescent="0.25">
      <c r="A637" s="13"/>
      <c r="B637" s="14"/>
      <c r="C637" s="15"/>
      <c r="D637" s="13"/>
      <c r="E637" s="15"/>
      <c r="G637" s="16"/>
      <c r="H637" s="17"/>
      <c r="I637" s="41"/>
      <c r="J637" s="17"/>
      <c r="K637" s="17"/>
      <c r="L637" s="6" t="str" cm="1">
        <f t="array" ref="L637">IF(ISBLANK($C637),"",_xlfn.XLOOKUP($C637,PACK!$A:$A,PACK!$C:$D))</f>
        <v/>
      </c>
      <c r="M637" s="18"/>
      <c r="N637" s="7" t="str">
        <f>IF(ISBLANK(C637),"",SUMIFS($D$4:D637,$C$4:C637,C637))</f>
        <v/>
      </c>
    </row>
    <row r="638" spans="1:14" ht="19.5" customHeight="1" x14ac:dyDescent="0.25">
      <c r="A638" s="13"/>
      <c r="B638" s="14"/>
      <c r="C638" s="15"/>
      <c r="D638" s="13"/>
      <c r="E638" s="15"/>
      <c r="G638" s="16"/>
      <c r="H638" s="17"/>
      <c r="I638" s="41"/>
      <c r="J638" s="17"/>
      <c r="K638" s="17"/>
      <c r="L638" s="6" t="str" cm="1">
        <f t="array" ref="L638">IF(ISBLANK($C638),"",_xlfn.XLOOKUP($C638,PACK!$A:$A,PACK!$C:$D))</f>
        <v/>
      </c>
      <c r="M638" s="18"/>
      <c r="N638" s="7" t="str">
        <f>IF(ISBLANK(C638),"",SUMIFS($D$4:D638,$C$4:C638,C638))</f>
        <v/>
      </c>
    </row>
    <row r="639" spans="1:14" ht="19.5" customHeight="1" x14ac:dyDescent="0.25">
      <c r="A639" s="13"/>
      <c r="B639" s="14"/>
      <c r="C639" s="15"/>
      <c r="D639" s="13"/>
      <c r="E639" s="15"/>
      <c r="G639" s="16"/>
      <c r="H639" s="17"/>
      <c r="I639" s="41"/>
      <c r="J639" s="17"/>
      <c r="K639" s="17"/>
      <c r="L639" s="6" t="str" cm="1">
        <f t="array" ref="L639">IF(ISBLANK($C639),"",_xlfn.XLOOKUP($C639,PACK!$A:$A,PACK!$C:$D))</f>
        <v/>
      </c>
      <c r="M639" s="18"/>
      <c r="N639" s="7" t="str">
        <f>IF(ISBLANK(C639),"",SUMIFS($D$4:D639,$C$4:C639,C639))</f>
        <v/>
      </c>
    </row>
    <row r="640" spans="1:14" x14ac:dyDescent="0.25">
      <c r="A640" s="13"/>
      <c r="B640" s="14"/>
      <c r="C640" s="15"/>
      <c r="D640" s="13"/>
      <c r="E640" s="15"/>
      <c r="G640" s="16"/>
      <c r="H640" s="17"/>
      <c r="I640" s="41"/>
      <c r="J640" s="17"/>
      <c r="K640" s="17"/>
      <c r="L640" s="6" t="str" cm="1">
        <f t="array" ref="L640">IF(ISBLANK($C640),"",_xlfn.XLOOKUP($C640,PACK!$A:$A,PACK!$C:$D))</f>
        <v/>
      </c>
      <c r="M640" s="18"/>
      <c r="N640" s="7" t="str">
        <f>IF(ISBLANK(C640),"",SUMIFS($D$4:D640,$C$4:C640,C640))</f>
        <v/>
      </c>
    </row>
    <row r="641" spans="1:14" x14ac:dyDescent="0.25">
      <c r="A641" s="13"/>
      <c r="B641" s="14"/>
      <c r="C641" s="15"/>
      <c r="D641" s="13"/>
      <c r="E641" s="15"/>
      <c r="G641" s="16"/>
      <c r="H641" s="17"/>
      <c r="I641" s="41"/>
      <c r="J641" s="17"/>
      <c r="K641" s="17"/>
      <c r="L641" s="6" t="str" cm="1">
        <f t="array" ref="L641">IF(ISBLANK($C641),"",_xlfn.XLOOKUP($C641,PACK!$A:$A,PACK!$C:$D))</f>
        <v/>
      </c>
      <c r="M641" s="18"/>
      <c r="N641" s="7" t="str">
        <f>IF(ISBLANK(C641),"",SUMIFS($D$4:D641,$C$4:C641,C641))</f>
        <v/>
      </c>
    </row>
    <row r="642" spans="1:14" ht="23.25" customHeight="1" x14ac:dyDescent="0.25">
      <c r="A642" s="13"/>
      <c r="B642" s="14"/>
      <c r="C642" s="15"/>
      <c r="D642" s="13"/>
      <c r="E642" s="15"/>
      <c r="G642" s="16"/>
      <c r="H642" s="17"/>
      <c r="I642" s="41"/>
      <c r="J642" s="17"/>
      <c r="K642" s="17"/>
      <c r="L642" s="6" t="str" cm="1">
        <f t="array" ref="L642">IF(ISBLANK($C642),"",_xlfn.XLOOKUP($C642,PACK!$A:$A,PACK!$C:$D))</f>
        <v/>
      </c>
      <c r="M642" s="18"/>
      <c r="N642" s="7" t="str">
        <f>IF(ISBLANK(C642),"",SUMIFS($D$4:D642,$C$4:C642,C642))</f>
        <v/>
      </c>
    </row>
    <row r="643" spans="1:14" ht="23.25" customHeight="1" x14ac:dyDescent="0.25">
      <c r="A643" s="13"/>
      <c r="B643" s="14"/>
      <c r="C643" s="15"/>
      <c r="D643" s="13"/>
      <c r="E643" s="15"/>
      <c r="G643" s="16"/>
      <c r="H643" s="17"/>
      <c r="I643" s="41"/>
      <c r="J643" s="17"/>
      <c r="K643" s="17"/>
      <c r="L643" s="6" t="str" cm="1">
        <f t="array" ref="L643">IF(ISBLANK($C643),"",_xlfn.XLOOKUP($C643,PACK!$A:$A,PACK!$C:$D))</f>
        <v/>
      </c>
      <c r="M643" s="18"/>
      <c r="N643" s="7" t="str">
        <f>IF(ISBLANK(C643),"",SUMIFS($D$4:D643,$C$4:C643,C643))</f>
        <v/>
      </c>
    </row>
    <row r="644" spans="1:14" ht="23.25" customHeight="1" x14ac:dyDescent="0.25">
      <c r="A644" s="13"/>
      <c r="B644" s="14"/>
      <c r="C644" s="15"/>
      <c r="D644" s="13"/>
      <c r="E644" s="15"/>
      <c r="G644" s="16"/>
      <c r="H644" s="17"/>
      <c r="I644" s="41"/>
      <c r="J644" s="17"/>
      <c r="K644" s="17"/>
      <c r="L644" s="6" t="str" cm="1">
        <f t="array" ref="L644">IF(ISBLANK($C644),"",_xlfn.XLOOKUP($C644,PACK!$A:$A,PACK!$C:$D))</f>
        <v/>
      </c>
      <c r="M644" s="18"/>
      <c r="N644" s="7" t="str">
        <f>IF(ISBLANK(C644),"",SUMIFS($D$4:D644,$C$4:C644,C644))</f>
        <v/>
      </c>
    </row>
    <row r="645" spans="1:14" ht="23.25" customHeight="1" x14ac:dyDescent="0.25">
      <c r="A645" s="13"/>
      <c r="B645" s="14"/>
      <c r="C645" s="15"/>
      <c r="D645" s="13"/>
      <c r="E645" s="15"/>
      <c r="G645" s="16"/>
      <c r="H645" s="17"/>
      <c r="I645" s="41"/>
      <c r="J645" s="17"/>
      <c r="K645" s="17"/>
      <c r="L645" s="6" t="str" cm="1">
        <f t="array" ref="L645">IF(ISBLANK($C645),"",_xlfn.XLOOKUP($C645,PACK!$A:$A,PACK!$C:$D))</f>
        <v/>
      </c>
      <c r="M645" s="18"/>
      <c r="N645" s="7" t="str">
        <f>IF(ISBLANK(C645),"",SUMIFS($D$4:D645,$C$4:C645,C645))</f>
        <v/>
      </c>
    </row>
    <row r="646" spans="1:14" ht="23.25" customHeight="1" x14ac:dyDescent="0.25">
      <c r="A646" s="13"/>
      <c r="B646" s="14"/>
      <c r="C646" s="15"/>
      <c r="D646" s="13"/>
      <c r="E646" s="15"/>
      <c r="G646" s="16"/>
      <c r="H646" s="17"/>
      <c r="I646" s="41"/>
      <c r="J646" s="17"/>
      <c r="K646" s="17"/>
      <c r="L646" s="6" t="str" cm="1">
        <f t="array" ref="L646">IF(ISBLANK($C646),"",_xlfn.XLOOKUP($C646,PACK!$A:$A,PACK!$C:$D))</f>
        <v/>
      </c>
      <c r="M646" s="18"/>
      <c r="N646" s="7" t="str">
        <f>IF(ISBLANK(C646),"",SUMIFS($D$4:D646,$C$4:C646,C646))</f>
        <v/>
      </c>
    </row>
    <row r="647" spans="1:14" ht="23.25" customHeight="1" x14ac:dyDescent="0.25">
      <c r="A647" s="13"/>
      <c r="B647" s="14"/>
      <c r="C647" s="15"/>
      <c r="D647" s="13"/>
      <c r="E647" s="15"/>
      <c r="G647" s="16"/>
      <c r="H647" s="17"/>
      <c r="I647" s="41"/>
      <c r="J647" s="17"/>
      <c r="K647" s="17"/>
      <c r="L647" s="6" t="str" cm="1">
        <f t="array" ref="L647">IF(ISBLANK($C647),"",_xlfn.XLOOKUP($C647,PACK!$A:$A,PACK!$C:$D))</f>
        <v/>
      </c>
      <c r="M647" s="18"/>
      <c r="N647" s="7" t="str">
        <f>IF(ISBLANK(C647),"",SUMIFS($D$4:D647,$C$4:C647,C647))</f>
        <v/>
      </c>
    </row>
    <row r="648" spans="1:14" ht="23.25" customHeight="1" x14ac:dyDescent="0.25">
      <c r="A648" s="13"/>
      <c r="B648" s="14"/>
      <c r="C648" s="15"/>
      <c r="D648" s="13"/>
      <c r="E648" s="15"/>
      <c r="G648" s="16"/>
      <c r="H648" s="17"/>
      <c r="I648" s="41"/>
      <c r="J648" s="17"/>
      <c r="K648" s="17"/>
      <c r="L648" s="6" t="str" cm="1">
        <f t="array" ref="L648">IF(ISBLANK($C648),"",_xlfn.XLOOKUP($C648,PACK!$A:$A,PACK!$C:$D))</f>
        <v/>
      </c>
      <c r="M648" s="18"/>
      <c r="N648" s="7" t="str">
        <f>IF(ISBLANK(C648),"",SUMIFS($D$4:D648,$C$4:C648,C648))</f>
        <v/>
      </c>
    </row>
    <row r="649" spans="1:14" ht="23.25" customHeight="1" x14ac:dyDescent="0.25">
      <c r="A649" s="13"/>
      <c r="B649" s="14"/>
      <c r="C649" s="15"/>
      <c r="D649" s="13"/>
      <c r="E649" s="15"/>
      <c r="G649" s="16"/>
      <c r="H649" s="17"/>
      <c r="I649" s="41"/>
      <c r="J649" s="17"/>
      <c r="K649" s="17"/>
      <c r="L649" s="6" t="str" cm="1">
        <f t="array" ref="L649">IF(ISBLANK($C649),"",_xlfn.XLOOKUP($C649,PACK!$A:$A,PACK!$C:$D))</f>
        <v/>
      </c>
      <c r="M649" s="18"/>
      <c r="N649" s="7" t="str">
        <f>IF(ISBLANK(C649),"",SUMIFS($D$4:D649,$C$4:C649,C649))</f>
        <v/>
      </c>
    </row>
    <row r="650" spans="1:14" ht="23.25" customHeight="1" x14ac:dyDescent="0.25">
      <c r="A650" s="13"/>
      <c r="B650" s="14"/>
      <c r="C650" s="15"/>
      <c r="D650" s="13"/>
      <c r="E650" s="15"/>
      <c r="G650" s="16"/>
      <c r="H650" s="17"/>
      <c r="I650" s="41"/>
      <c r="J650" s="17"/>
      <c r="K650" s="17"/>
      <c r="L650" s="6" t="str" cm="1">
        <f t="array" ref="L650">IF(ISBLANK($C650),"",_xlfn.XLOOKUP($C650,PACK!$A:$A,PACK!$C:$D))</f>
        <v/>
      </c>
      <c r="M650" s="18"/>
      <c r="N650" s="7" t="str">
        <f>IF(ISBLANK(C650),"",SUMIFS($D$4:D650,$C$4:C650,C650))</f>
        <v/>
      </c>
    </row>
    <row r="651" spans="1:14" ht="23.25" customHeight="1" x14ac:dyDescent="0.25">
      <c r="A651" s="13"/>
      <c r="B651" s="14"/>
      <c r="C651" s="15"/>
      <c r="D651" s="13"/>
      <c r="E651" s="15"/>
      <c r="G651" s="16"/>
      <c r="H651" s="17"/>
      <c r="I651" s="41"/>
      <c r="J651" s="17"/>
      <c r="K651" s="17"/>
      <c r="L651" s="6" t="str" cm="1">
        <f t="array" ref="L651">IF(ISBLANK($C651),"",_xlfn.XLOOKUP($C651,PACK!$A:$A,PACK!$C:$D))</f>
        <v/>
      </c>
      <c r="M651" s="18"/>
      <c r="N651" s="7" t="str">
        <f>IF(ISBLANK(C651),"",SUMIFS($D$4:D651,$C$4:C651,C651))</f>
        <v/>
      </c>
    </row>
    <row r="652" spans="1:14" ht="23.25" customHeight="1" x14ac:dyDescent="0.25">
      <c r="A652" s="13"/>
      <c r="B652" s="14"/>
      <c r="C652" s="15"/>
      <c r="D652" s="13"/>
      <c r="E652" s="15"/>
      <c r="G652" s="16"/>
      <c r="H652" s="17"/>
      <c r="I652" s="41"/>
      <c r="J652" s="17"/>
      <c r="K652" s="17"/>
      <c r="L652" s="6" t="str" cm="1">
        <f t="array" ref="L652">IF(ISBLANK($C652),"",_xlfn.XLOOKUP($C652,PACK!$A:$A,PACK!$C:$D))</f>
        <v/>
      </c>
      <c r="M652" s="18"/>
      <c r="N652" s="7" t="str">
        <f>IF(ISBLANK(C652),"",SUMIFS($D$4:D652,$C$4:C652,C652))</f>
        <v/>
      </c>
    </row>
    <row r="653" spans="1:14" ht="23.25" customHeight="1" x14ac:dyDescent="0.25">
      <c r="A653" s="13"/>
      <c r="B653" s="14"/>
      <c r="C653" s="15"/>
      <c r="D653" s="13"/>
      <c r="E653" s="15"/>
      <c r="G653" s="16"/>
      <c r="H653" s="17"/>
      <c r="I653" s="41"/>
      <c r="J653" s="17"/>
      <c r="K653" s="17"/>
      <c r="L653" s="6" t="str" cm="1">
        <f t="array" ref="L653">IF(ISBLANK($C653),"",_xlfn.XLOOKUP($C653,PACK!$A:$A,PACK!$C:$D))</f>
        <v/>
      </c>
      <c r="M653" s="18"/>
      <c r="N653" s="7" t="str">
        <f>IF(ISBLANK(C653),"",SUMIFS($D$4:D653,$C$4:C653,C653))</f>
        <v/>
      </c>
    </row>
    <row r="654" spans="1:14" ht="23.25" customHeight="1" x14ac:dyDescent="0.25">
      <c r="A654" s="13"/>
      <c r="B654" s="14"/>
      <c r="C654" s="15"/>
      <c r="D654" s="13"/>
      <c r="E654" s="15"/>
      <c r="G654" s="16"/>
      <c r="H654" s="17"/>
      <c r="I654" s="41"/>
      <c r="J654" s="17"/>
      <c r="K654" s="17"/>
      <c r="L654" s="6" t="str" cm="1">
        <f t="array" ref="L654">IF(ISBLANK($C654),"",_xlfn.XLOOKUP($C654,PACK!$A:$A,PACK!$C:$D))</f>
        <v/>
      </c>
      <c r="M654" s="18"/>
      <c r="N654" s="7" t="str">
        <f>IF(ISBLANK(C654),"",SUMIFS($D$4:D654,$C$4:C654,C654))</f>
        <v/>
      </c>
    </row>
    <row r="655" spans="1:14" ht="23.25" customHeight="1" x14ac:dyDescent="0.25">
      <c r="A655" s="13"/>
      <c r="B655" s="14"/>
      <c r="C655" s="15"/>
      <c r="D655" s="13"/>
      <c r="E655" s="15"/>
      <c r="G655" s="16"/>
      <c r="H655" s="17"/>
      <c r="I655" s="41"/>
      <c r="J655" s="17"/>
      <c r="K655" s="17"/>
      <c r="L655" s="6" t="str" cm="1">
        <f t="array" ref="L655">IF(ISBLANK($C655),"",_xlfn.XLOOKUP($C655,PACK!$A:$A,PACK!$C:$D))</f>
        <v/>
      </c>
      <c r="M655" s="18"/>
      <c r="N655" s="7" t="str">
        <f>IF(ISBLANK(C655),"",SUMIFS($D$4:D655,$C$4:C655,C655))</f>
        <v/>
      </c>
    </row>
    <row r="656" spans="1:14" ht="23.25" customHeight="1" x14ac:dyDescent="0.25">
      <c r="A656" s="13"/>
      <c r="B656" s="14"/>
      <c r="C656" s="15"/>
      <c r="D656" s="13"/>
      <c r="E656" s="15"/>
      <c r="G656" s="16"/>
      <c r="H656" s="17"/>
      <c r="I656" s="41"/>
      <c r="J656" s="17"/>
      <c r="K656" s="17"/>
      <c r="L656" s="6" t="str" cm="1">
        <f t="array" ref="L656">IF(ISBLANK($C656),"",_xlfn.XLOOKUP($C656,PACK!$A:$A,PACK!$C:$D))</f>
        <v/>
      </c>
      <c r="M656" s="18"/>
      <c r="N656" s="7" t="str">
        <f>IF(ISBLANK(C656),"",SUMIFS($D$4:D656,$C$4:C656,C656))</f>
        <v/>
      </c>
    </row>
    <row r="657" spans="1:14" ht="23.25" customHeight="1" x14ac:dyDescent="0.25">
      <c r="A657" s="13"/>
      <c r="B657" s="14"/>
      <c r="C657" s="15"/>
      <c r="D657" s="13"/>
      <c r="E657" s="15"/>
      <c r="G657" s="16"/>
      <c r="H657" s="17"/>
      <c r="I657" s="41"/>
      <c r="J657" s="17"/>
      <c r="K657" s="17"/>
      <c r="L657" s="6" t="str" cm="1">
        <f t="array" ref="L657">IF(ISBLANK($C657),"",_xlfn.XLOOKUP($C657,PACK!$A:$A,PACK!$C:$D))</f>
        <v/>
      </c>
      <c r="M657" s="18"/>
      <c r="N657" s="7" t="str">
        <f>IF(ISBLANK(C657),"",SUMIFS($D$4:D657,$C$4:C657,C657))</f>
        <v/>
      </c>
    </row>
    <row r="658" spans="1:14" ht="23.25" customHeight="1" x14ac:dyDescent="0.25">
      <c r="A658" s="13"/>
      <c r="B658" s="14"/>
      <c r="C658" s="15"/>
      <c r="D658" s="13"/>
      <c r="E658" s="15"/>
      <c r="G658" s="16"/>
      <c r="H658" s="17"/>
      <c r="I658" s="41"/>
      <c r="J658" s="17"/>
      <c r="K658" s="17"/>
      <c r="L658" s="6" t="str" cm="1">
        <f t="array" ref="L658">IF(ISBLANK($C658),"",_xlfn.XLOOKUP($C658,PACK!$A:$A,PACK!$C:$D))</f>
        <v/>
      </c>
      <c r="M658" s="18"/>
      <c r="N658" s="7" t="str">
        <f>IF(ISBLANK(C658),"",SUMIFS($D$4:D658,$C$4:C658,C658))</f>
        <v/>
      </c>
    </row>
    <row r="659" spans="1:14" ht="23.25" customHeight="1" x14ac:dyDescent="0.25">
      <c r="A659" s="13"/>
      <c r="B659" s="14"/>
      <c r="C659" s="15"/>
      <c r="D659" s="13"/>
      <c r="E659" s="15"/>
      <c r="G659" s="16"/>
      <c r="H659" s="17"/>
      <c r="I659" s="41"/>
      <c r="J659" s="17"/>
      <c r="K659" s="17"/>
      <c r="L659" s="6" t="str" cm="1">
        <f t="array" ref="L659">IF(ISBLANK($C659),"",_xlfn.XLOOKUP($C659,PACK!$A:$A,PACK!$C:$D))</f>
        <v/>
      </c>
      <c r="M659" s="18"/>
      <c r="N659" s="7" t="str">
        <f>IF(ISBLANK(C659),"",SUMIFS($D$4:D659,$C$4:C659,C659))</f>
        <v/>
      </c>
    </row>
    <row r="660" spans="1:14" ht="23.25" customHeight="1" x14ac:dyDescent="0.25">
      <c r="A660" s="13"/>
      <c r="B660" s="14"/>
      <c r="C660" s="15"/>
      <c r="D660" s="13"/>
      <c r="E660" s="15"/>
      <c r="G660" s="16"/>
      <c r="H660" s="17"/>
      <c r="I660" s="41"/>
      <c r="J660" s="17"/>
      <c r="K660" s="17"/>
      <c r="L660" s="6" t="str" cm="1">
        <f t="array" ref="L660">IF(ISBLANK($C660),"",_xlfn.XLOOKUP($C660,PACK!$A:$A,PACK!$C:$D))</f>
        <v/>
      </c>
      <c r="M660" s="18"/>
      <c r="N660" s="7" t="str">
        <f>IF(ISBLANK(C660),"",SUMIFS($D$4:D660,$C$4:C660,C660))</f>
        <v/>
      </c>
    </row>
    <row r="661" spans="1:14" ht="23.25" customHeight="1" x14ac:dyDescent="0.25">
      <c r="A661" s="13"/>
      <c r="B661" s="14"/>
      <c r="C661" s="15"/>
      <c r="D661" s="13"/>
      <c r="E661" s="15"/>
      <c r="G661" s="16"/>
      <c r="H661" s="17"/>
      <c r="I661" s="41"/>
      <c r="J661" s="17"/>
      <c r="K661" s="17"/>
      <c r="L661" s="6" t="str" cm="1">
        <f t="array" ref="L661">IF(ISBLANK($C661),"",_xlfn.XLOOKUP($C661,PACK!$A:$A,PACK!$C:$D))</f>
        <v/>
      </c>
      <c r="M661" s="18"/>
      <c r="N661" s="7" t="str">
        <f>IF(ISBLANK(C661),"",SUMIFS($D$4:D661,$C$4:C661,C661))</f>
        <v/>
      </c>
    </row>
    <row r="662" spans="1:14" ht="23.25" customHeight="1" x14ac:dyDescent="0.25">
      <c r="A662" s="13"/>
      <c r="B662" s="14"/>
      <c r="C662" s="15"/>
      <c r="D662" s="13"/>
      <c r="E662" s="15"/>
      <c r="G662" s="16"/>
      <c r="H662" s="17"/>
      <c r="I662" s="41"/>
      <c r="J662" s="17"/>
      <c r="K662" s="17"/>
      <c r="L662" s="6" t="str" cm="1">
        <f t="array" ref="L662">IF(ISBLANK($C662),"",_xlfn.XLOOKUP($C662,PACK!$A:$A,PACK!$C:$D))</f>
        <v/>
      </c>
      <c r="M662" s="18"/>
      <c r="N662" s="7" t="str">
        <f>IF(ISBLANK(C662),"",SUMIFS($D$4:D662,$C$4:C662,C662))</f>
        <v/>
      </c>
    </row>
    <row r="663" spans="1:14" ht="23.25" customHeight="1" x14ac:dyDescent="0.25">
      <c r="A663" s="13"/>
      <c r="B663" s="14"/>
      <c r="C663" s="15"/>
      <c r="D663" s="13"/>
      <c r="E663" s="15"/>
      <c r="G663" s="16"/>
      <c r="H663" s="17"/>
      <c r="I663" s="41"/>
      <c r="J663" s="17"/>
      <c r="K663" s="17"/>
      <c r="L663" s="6" t="str" cm="1">
        <f t="array" ref="L663">IF(ISBLANK($C663),"",_xlfn.XLOOKUP($C663,PACK!$A:$A,PACK!$C:$D))</f>
        <v/>
      </c>
      <c r="M663" s="18"/>
      <c r="N663" s="7" t="str">
        <f>IF(ISBLANK(C663),"",SUMIFS($D$4:D663,$C$4:C663,C663))</f>
        <v/>
      </c>
    </row>
    <row r="664" spans="1:14" ht="23.25" customHeight="1" x14ac:dyDescent="0.25">
      <c r="A664" s="13"/>
      <c r="B664" s="14"/>
      <c r="C664" s="15"/>
      <c r="D664" s="13"/>
      <c r="E664" s="15"/>
      <c r="G664" s="16"/>
      <c r="H664" s="17"/>
      <c r="I664" s="41"/>
      <c r="J664" s="17"/>
      <c r="K664" s="17"/>
      <c r="L664" s="6" t="str" cm="1">
        <f t="array" ref="L664">IF(ISBLANK($C664),"",_xlfn.XLOOKUP($C664,PACK!$A:$A,PACK!$C:$D))</f>
        <v/>
      </c>
      <c r="M664" s="18"/>
      <c r="N664" s="7" t="str">
        <f>IF(ISBLANK(C664),"",SUMIFS($D$4:D664,$C$4:C664,C664))</f>
        <v/>
      </c>
    </row>
    <row r="665" spans="1:14" ht="23.25" customHeight="1" x14ac:dyDescent="0.25">
      <c r="A665" s="13"/>
      <c r="B665" s="14"/>
      <c r="C665" s="15"/>
      <c r="D665" s="13"/>
      <c r="E665" s="15"/>
      <c r="G665" s="16"/>
      <c r="H665" s="17"/>
      <c r="I665" s="41"/>
      <c r="J665" s="17"/>
      <c r="K665" s="17"/>
      <c r="L665" s="6" t="str" cm="1">
        <f t="array" ref="L665">IF(ISBLANK($C665),"",_xlfn.XLOOKUP($C665,PACK!$A:$A,PACK!$C:$D))</f>
        <v/>
      </c>
      <c r="M665" s="18"/>
      <c r="N665" s="7" t="str">
        <f>IF(ISBLANK(C665),"",SUMIFS($D$4:D665,$C$4:C665,C665))</f>
        <v/>
      </c>
    </row>
    <row r="666" spans="1:14" ht="23.25" customHeight="1" x14ac:dyDescent="0.25">
      <c r="A666" s="13"/>
      <c r="B666" s="14"/>
      <c r="C666" s="15"/>
      <c r="D666" s="13"/>
      <c r="E666" s="15"/>
      <c r="G666" s="16"/>
      <c r="H666" s="17"/>
      <c r="I666" s="41"/>
      <c r="J666" s="17"/>
      <c r="K666" s="17"/>
      <c r="L666" s="6" t="str" cm="1">
        <f t="array" ref="L666">IF(ISBLANK($C666),"",_xlfn.XLOOKUP($C666,PACK!$A:$A,PACK!$C:$D))</f>
        <v/>
      </c>
      <c r="M666" s="18"/>
      <c r="N666" s="7" t="str">
        <f>IF(ISBLANK(C666),"",SUMIFS($D$4:D666,$C$4:C666,C666))</f>
        <v/>
      </c>
    </row>
    <row r="667" spans="1:14" ht="23.25" customHeight="1" x14ac:dyDescent="0.25">
      <c r="A667" s="13"/>
      <c r="B667" s="14"/>
      <c r="C667" s="15"/>
      <c r="D667" s="13"/>
      <c r="E667" s="15"/>
      <c r="G667" s="16"/>
      <c r="H667" s="17"/>
      <c r="I667" s="41"/>
      <c r="J667" s="17"/>
      <c r="K667" s="17"/>
      <c r="L667" s="6" t="str" cm="1">
        <f t="array" ref="L667">IF(ISBLANK($C667),"",_xlfn.XLOOKUP($C667,PACK!$A:$A,PACK!$C:$D))</f>
        <v/>
      </c>
      <c r="M667" s="18"/>
      <c r="N667" s="7" t="str">
        <f>IF(ISBLANK(C667),"",SUMIFS($D$4:D667,$C$4:C667,C667))</f>
        <v/>
      </c>
    </row>
    <row r="668" spans="1:14" ht="23.25" customHeight="1" x14ac:dyDescent="0.25">
      <c r="A668" s="13"/>
      <c r="B668" s="14"/>
      <c r="C668" s="15"/>
      <c r="D668" s="13"/>
      <c r="E668" s="15"/>
      <c r="G668" s="16"/>
      <c r="H668" s="17"/>
      <c r="I668" s="41"/>
      <c r="J668" s="17"/>
      <c r="K668" s="17"/>
      <c r="L668" s="6" t="str" cm="1">
        <f t="array" ref="L668">IF(ISBLANK($C668),"",_xlfn.XLOOKUP($C668,PACK!$A:$A,PACK!$C:$D))</f>
        <v/>
      </c>
      <c r="M668" s="18"/>
      <c r="N668" s="7" t="str">
        <f>IF(ISBLANK(C668),"",SUMIFS($D$4:D668,$C$4:C668,C668))</f>
        <v/>
      </c>
    </row>
    <row r="669" spans="1:14" ht="23.25" customHeight="1" x14ac:dyDescent="0.25">
      <c r="A669" s="13"/>
      <c r="B669" s="14"/>
      <c r="C669" s="15"/>
      <c r="D669" s="13"/>
      <c r="E669" s="15"/>
      <c r="G669" s="16"/>
      <c r="H669" s="17"/>
      <c r="I669" s="41"/>
      <c r="J669" s="17"/>
      <c r="K669" s="17"/>
      <c r="L669" s="6" t="str" cm="1">
        <f t="array" ref="L669">IF(ISBLANK($C669),"",_xlfn.XLOOKUP($C669,PACK!$A:$A,PACK!$C:$D))</f>
        <v/>
      </c>
      <c r="M669" s="18"/>
      <c r="N669" s="7" t="str">
        <f>IF(ISBLANK(C669),"",SUMIFS($D$4:D669,$C$4:C669,C669))</f>
        <v/>
      </c>
    </row>
    <row r="670" spans="1:14" ht="23.25" customHeight="1" x14ac:dyDescent="0.25">
      <c r="A670" s="13"/>
      <c r="B670" s="14"/>
      <c r="C670" s="15"/>
      <c r="D670" s="13"/>
      <c r="E670" s="15"/>
      <c r="G670" s="16"/>
      <c r="H670" s="17"/>
      <c r="I670" s="41"/>
      <c r="J670" s="17"/>
      <c r="K670" s="17"/>
      <c r="L670" s="6" t="str" cm="1">
        <f t="array" ref="L670">IF(ISBLANK($C670),"",_xlfn.XLOOKUP($C670,PACK!$A:$A,PACK!$C:$D))</f>
        <v/>
      </c>
      <c r="M670" s="18"/>
      <c r="N670" s="7" t="str">
        <f>IF(ISBLANK(C670),"",SUMIFS($D$4:D670,$C$4:C670,C670))</f>
        <v/>
      </c>
    </row>
    <row r="671" spans="1:14" ht="23.25" customHeight="1" x14ac:dyDescent="0.25">
      <c r="A671" s="13"/>
      <c r="B671" s="14"/>
      <c r="C671" s="15"/>
      <c r="D671" s="13"/>
      <c r="E671" s="15"/>
      <c r="G671" s="16"/>
      <c r="H671" s="17"/>
      <c r="I671" s="41"/>
      <c r="J671" s="17"/>
      <c r="K671" s="17"/>
      <c r="L671" s="6" t="str" cm="1">
        <f t="array" ref="L671">IF(ISBLANK($C671),"",_xlfn.XLOOKUP($C671,PACK!$A:$A,PACK!$C:$D))</f>
        <v/>
      </c>
      <c r="M671" s="18"/>
      <c r="N671" s="7" t="str">
        <f>IF(ISBLANK(C671),"",SUMIFS($D$4:D671,$C$4:C671,C671))</f>
        <v/>
      </c>
    </row>
    <row r="672" spans="1:14" ht="23.25" customHeight="1" x14ac:dyDescent="0.25">
      <c r="A672" s="13"/>
      <c r="B672" s="14"/>
      <c r="C672" s="15"/>
      <c r="D672" s="13"/>
      <c r="E672" s="15"/>
      <c r="G672" s="16"/>
      <c r="H672" s="17"/>
      <c r="I672" s="41"/>
      <c r="J672" s="17"/>
      <c r="K672" s="17"/>
      <c r="L672" s="6" t="str" cm="1">
        <f t="array" ref="L672">IF(ISBLANK($C672),"",_xlfn.XLOOKUP($C672,PACK!$A:$A,PACK!$C:$D))</f>
        <v/>
      </c>
      <c r="M672" s="18"/>
      <c r="N672" s="7" t="str">
        <f>IF(ISBLANK(C672),"",SUMIFS($D$4:D672,$C$4:C672,C672))</f>
        <v/>
      </c>
    </row>
    <row r="673" spans="1:14" ht="23.25" customHeight="1" x14ac:dyDescent="0.25">
      <c r="A673" s="13"/>
      <c r="B673" s="14"/>
      <c r="C673" s="15"/>
      <c r="D673" s="13"/>
      <c r="E673" s="15"/>
      <c r="G673" s="16"/>
      <c r="H673" s="17"/>
      <c r="I673" s="41"/>
      <c r="J673" s="17"/>
      <c r="K673" s="17"/>
      <c r="L673" s="6" t="str" cm="1">
        <f t="array" ref="L673">IF(ISBLANK($C673),"",_xlfn.XLOOKUP($C673,PACK!$A:$A,PACK!$C:$D))</f>
        <v/>
      </c>
      <c r="M673" s="18"/>
      <c r="N673" s="7" t="str">
        <f>IF(ISBLANK(C673),"",SUMIFS($D$4:D673,$C$4:C673,C673))</f>
        <v/>
      </c>
    </row>
    <row r="674" spans="1:14" ht="23.25" customHeight="1" x14ac:dyDescent="0.25">
      <c r="A674" s="13"/>
      <c r="B674" s="14"/>
      <c r="C674" s="15"/>
      <c r="D674" s="13"/>
      <c r="E674" s="15"/>
      <c r="G674" s="16"/>
      <c r="H674" s="17"/>
      <c r="I674" s="41"/>
      <c r="J674" s="17"/>
      <c r="K674" s="17"/>
      <c r="L674" s="6" t="str" cm="1">
        <f t="array" ref="L674">IF(ISBLANK($C674),"",_xlfn.XLOOKUP($C674,PACK!$A:$A,PACK!$C:$D))</f>
        <v/>
      </c>
      <c r="M674" s="18"/>
      <c r="N674" s="7" t="str">
        <f>IF(ISBLANK(C674),"",SUMIFS($D$4:D674,$C$4:C674,C674))</f>
        <v/>
      </c>
    </row>
    <row r="675" spans="1:14" ht="23.25" customHeight="1" x14ac:dyDescent="0.25">
      <c r="A675" s="13"/>
      <c r="B675" s="14"/>
      <c r="C675" s="15"/>
      <c r="D675" s="13"/>
      <c r="E675" s="15"/>
      <c r="G675" s="16"/>
      <c r="H675" s="17"/>
      <c r="I675" s="41"/>
      <c r="J675" s="17"/>
      <c r="K675" s="17"/>
      <c r="L675" s="6" t="str" cm="1">
        <f t="array" ref="L675">IF(ISBLANK($C675),"",_xlfn.XLOOKUP($C675,PACK!$A:$A,PACK!$C:$D))</f>
        <v/>
      </c>
      <c r="M675" s="18"/>
      <c r="N675" s="7" t="str">
        <f>IF(ISBLANK(C675),"",SUMIFS($D$4:D675,$C$4:C675,C675))</f>
        <v/>
      </c>
    </row>
    <row r="676" spans="1:14" ht="23.25" customHeight="1" x14ac:dyDescent="0.25">
      <c r="A676" s="13"/>
      <c r="B676" s="14"/>
      <c r="C676" s="15"/>
      <c r="D676" s="13"/>
      <c r="E676" s="15"/>
      <c r="G676" s="16"/>
      <c r="H676" s="17"/>
      <c r="I676" s="41"/>
      <c r="J676" s="17"/>
      <c r="K676" s="17"/>
      <c r="L676" s="6" t="str" cm="1">
        <f t="array" ref="L676">IF(ISBLANK($C676),"",_xlfn.XLOOKUP($C676,PACK!$A:$A,PACK!$C:$D))</f>
        <v/>
      </c>
      <c r="M676" s="18"/>
      <c r="N676" s="7" t="str">
        <f>IF(ISBLANK(C676),"",SUMIFS($D$4:D676,$C$4:C676,C676))</f>
        <v/>
      </c>
    </row>
    <row r="677" spans="1:14" ht="23.25" customHeight="1" x14ac:dyDescent="0.25">
      <c r="A677" s="13"/>
      <c r="B677" s="14"/>
      <c r="C677" s="15"/>
      <c r="D677" s="13"/>
      <c r="E677" s="15"/>
      <c r="G677" s="16"/>
      <c r="H677" s="17"/>
      <c r="I677" s="41"/>
      <c r="J677" s="17"/>
      <c r="K677" s="17"/>
      <c r="L677" s="6" t="str" cm="1">
        <f t="array" ref="L677">IF(ISBLANK($C677),"",_xlfn.XLOOKUP($C677,PACK!$A:$A,PACK!$C:$D))</f>
        <v/>
      </c>
      <c r="M677" s="18"/>
      <c r="N677" s="7" t="str">
        <f>IF(ISBLANK(C677),"",SUMIFS($D$4:D677,$C$4:C677,C677))</f>
        <v/>
      </c>
    </row>
    <row r="678" spans="1:14" ht="23.25" customHeight="1" x14ac:dyDescent="0.25">
      <c r="A678" s="13"/>
      <c r="B678" s="14"/>
      <c r="C678" s="15"/>
      <c r="D678" s="13"/>
      <c r="E678" s="15"/>
      <c r="G678" s="16"/>
      <c r="H678" s="17"/>
      <c r="I678" s="41"/>
      <c r="J678" s="17"/>
      <c r="K678" s="17"/>
      <c r="L678" s="6" t="str" cm="1">
        <f t="array" ref="L678">IF(ISBLANK($C678),"",_xlfn.XLOOKUP($C678,PACK!$A:$A,PACK!$C:$D))</f>
        <v/>
      </c>
      <c r="M678" s="18"/>
      <c r="N678" s="7" t="str">
        <f>IF(ISBLANK(C678),"",SUMIFS($D$4:D678,$C$4:C678,C678))</f>
        <v/>
      </c>
    </row>
    <row r="679" spans="1:14" ht="23.25" customHeight="1" x14ac:dyDescent="0.25">
      <c r="A679" s="13"/>
      <c r="B679" s="14"/>
      <c r="C679" s="15"/>
      <c r="D679" s="13"/>
      <c r="E679" s="15"/>
      <c r="G679" s="16"/>
      <c r="H679" s="17"/>
      <c r="I679" s="41"/>
      <c r="J679" s="17"/>
      <c r="K679" s="17"/>
      <c r="L679" s="6" t="str" cm="1">
        <f t="array" ref="L679">IF(ISBLANK($C679),"",_xlfn.XLOOKUP($C679,PACK!$A:$A,PACK!$C:$D))</f>
        <v/>
      </c>
      <c r="M679" s="18"/>
      <c r="N679" s="7" t="str">
        <f>IF(ISBLANK(C679),"",SUMIFS($D$4:D679,$C$4:C679,C679))</f>
        <v/>
      </c>
    </row>
    <row r="680" spans="1:14" ht="23.25" customHeight="1" x14ac:dyDescent="0.25">
      <c r="A680" s="13"/>
      <c r="B680" s="14"/>
      <c r="C680" s="15"/>
      <c r="D680" s="13"/>
      <c r="E680" s="15"/>
      <c r="G680" s="16"/>
      <c r="H680" s="17"/>
      <c r="I680" s="41"/>
      <c r="J680" s="17"/>
      <c r="K680" s="17"/>
      <c r="L680" s="6" t="str" cm="1">
        <f t="array" ref="L680">IF(ISBLANK($C680),"",_xlfn.XLOOKUP($C680,PACK!$A:$A,PACK!$C:$D))</f>
        <v/>
      </c>
      <c r="M680" s="18"/>
      <c r="N680" s="7" t="str">
        <f>IF(ISBLANK(C680),"",SUMIFS($D$4:D680,$C$4:C680,C680))</f>
        <v/>
      </c>
    </row>
    <row r="681" spans="1:14" ht="23.25" customHeight="1" x14ac:dyDescent="0.25">
      <c r="A681" s="13"/>
      <c r="B681" s="14"/>
      <c r="C681" s="15"/>
      <c r="D681" s="13"/>
      <c r="E681" s="15"/>
      <c r="G681" s="16"/>
      <c r="H681" s="17"/>
      <c r="I681" s="41"/>
      <c r="J681" s="17"/>
      <c r="K681" s="17"/>
      <c r="L681" s="6" t="str" cm="1">
        <f t="array" ref="L681">IF(ISBLANK($C681),"",_xlfn.XLOOKUP($C681,PACK!$A:$A,PACK!$C:$D))</f>
        <v/>
      </c>
      <c r="M681" s="18"/>
      <c r="N681" s="7" t="str">
        <f>IF(ISBLANK(C681),"",SUMIFS($D$4:D681,$C$4:C681,C681))</f>
        <v/>
      </c>
    </row>
    <row r="682" spans="1:14" ht="23.25" customHeight="1" x14ac:dyDescent="0.25">
      <c r="A682" s="13"/>
      <c r="B682" s="14"/>
      <c r="C682" s="15"/>
      <c r="D682" s="13"/>
      <c r="E682" s="15"/>
      <c r="G682" s="16"/>
      <c r="H682" s="17"/>
      <c r="I682" s="41"/>
      <c r="J682" s="17"/>
      <c r="K682" s="17"/>
      <c r="L682" s="6" t="str" cm="1">
        <f t="array" ref="L682">IF(ISBLANK($C682),"",_xlfn.XLOOKUP($C682,PACK!$A:$A,PACK!$C:$D))</f>
        <v/>
      </c>
      <c r="M682" s="18"/>
      <c r="N682" s="7" t="str">
        <f>IF(ISBLANK(C682),"",SUMIFS($D$4:D682,$C$4:C682,C682))</f>
        <v/>
      </c>
    </row>
    <row r="683" spans="1:14" ht="23.25" customHeight="1" x14ac:dyDescent="0.25">
      <c r="A683" s="13"/>
      <c r="B683" s="14"/>
      <c r="C683" s="15"/>
      <c r="D683" s="13"/>
      <c r="E683" s="15"/>
      <c r="G683" s="16"/>
      <c r="H683" s="17"/>
      <c r="I683" s="41"/>
      <c r="J683" s="17"/>
      <c r="K683" s="17"/>
      <c r="L683" s="6" t="str" cm="1">
        <f t="array" ref="L683">IF(ISBLANK($C683),"",_xlfn.XLOOKUP($C683,PACK!$A:$A,PACK!$C:$D))</f>
        <v/>
      </c>
      <c r="M683" s="18"/>
      <c r="N683" s="7" t="str">
        <f>IF(ISBLANK(C683),"",SUMIFS($D$4:D683,$C$4:C683,C683))</f>
        <v/>
      </c>
    </row>
    <row r="684" spans="1:14" ht="23.25" customHeight="1" x14ac:dyDescent="0.25">
      <c r="A684" s="13"/>
      <c r="B684" s="14"/>
      <c r="C684" s="15"/>
      <c r="D684" s="13"/>
      <c r="E684" s="15"/>
      <c r="G684" s="16"/>
      <c r="H684" s="17"/>
      <c r="I684" s="41"/>
      <c r="J684" s="17"/>
      <c r="K684" s="17"/>
      <c r="L684" s="6" t="str" cm="1">
        <f t="array" ref="L684">IF(ISBLANK($C684),"",_xlfn.XLOOKUP($C684,PACK!$A:$A,PACK!$C:$D))</f>
        <v/>
      </c>
      <c r="M684" s="18"/>
      <c r="N684" s="7" t="str">
        <f>IF(ISBLANK(C684),"",SUMIFS($D$4:D684,$C$4:C684,C684))</f>
        <v/>
      </c>
    </row>
    <row r="685" spans="1:14" ht="23.25" customHeight="1" x14ac:dyDescent="0.25">
      <c r="A685" s="13"/>
      <c r="B685" s="14"/>
      <c r="C685" s="15"/>
      <c r="D685" s="13"/>
      <c r="E685" s="15"/>
      <c r="G685" s="16"/>
      <c r="H685" s="17"/>
      <c r="I685" s="41"/>
      <c r="J685" s="17"/>
      <c r="K685" s="17"/>
      <c r="L685" s="6" t="str" cm="1">
        <f t="array" ref="L685">IF(ISBLANK($C685),"",_xlfn.XLOOKUP($C685,PACK!$A:$A,PACK!$C:$D))</f>
        <v/>
      </c>
      <c r="M685" s="18"/>
      <c r="N685" s="7" t="str">
        <f>IF(ISBLANK(C685),"",SUMIFS($D$4:D685,$C$4:C685,C685))</f>
        <v/>
      </c>
    </row>
    <row r="686" spans="1:14" ht="23.25" customHeight="1" x14ac:dyDescent="0.25">
      <c r="A686" s="13"/>
      <c r="B686" s="14"/>
      <c r="C686" s="15"/>
      <c r="D686" s="13"/>
      <c r="E686" s="15"/>
      <c r="G686" s="16"/>
      <c r="H686" s="17"/>
      <c r="I686" s="41"/>
      <c r="J686" s="17"/>
      <c r="K686" s="17"/>
      <c r="L686" s="6" t="str" cm="1">
        <f t="array" ref="L686">IF(ISBLANK($C686),"",_xlfn.XLOOKUP($C686,PACK!$A:$A,PACK!$C:$D))</f>
        <v/>
      </c>
      <c r="M686" s="18"/>
      <c r="N686" s="7" t="str">
        <f>IF(ISBLANK(C686),"",SUMIFS($D$4:D686,$C$4:C686,C686))</f>
        <v/>
      </c>
    </row>
    <row r="687" spans="1:14" ht="23.25" customHeight="1" x14ac:dyDescent="0.25">
      <c r="A687" s="13"/>
      <c r="B687" s="14"/>
      <c r="C687" s="15"/>
      <c r="D687" s="13"/>
      <c r="E687" s="15"/>
      <c r="G687" s="16"/>
      <c r="H687" s="17"/>
      <c r="I687" s="41"/>
      <c r="J687" s="17"/>
      <c r="K687" s="17"/>
      <c r="L687" s="6" t="str" cm="1">
        <f t="array" ref="L687">IF(ISBLANK($C687),"",_xlfn.XLOOKUP($C687,PACK!$A:$A,PACK!$C:$D))</f>
        <v/>
      </c>
      <c r="M687" s="18"/>
      <c r="N687" s="7" t="str">
        <f>IF(ISBLANK(C687),"",SUMIFS($D$4:D687,$C$4:C687,C687))</f>
        <v/>
      </c>
    </row>
    <row r="688" spans="1:14" ht="23.25" customHeight="1" x14ac:dyDescent="0.25">
      <c r="A688" s="13"/>
      <c r="B688" s="14"/>
      <c r="C688" s="15"/>
      <c r="D688" s="13"/>
      <c r="E688" s="15"/>
      <c r="G688" s="16"/>
      <c r="H688" s="17"/>
      <c r="I688" s="41"/>
      <c r="J688" s="17"/>
      <c r="K688" s="17"/>
      <c r="L688" s="6" t="str" cm="1">
        <f t="array" ref="L688">IF(ISBLANK($C688),"",_xlfn.XLOOKUP($C688,PACK!$A:$A,PACK!$C:$D))</f>
        <v/>
      </c>
      <c r="M688" s="18"/>
      <c r="N688" s="7" t="str">
        <f>IF(ISBLANK(C688),"",SUMIFS($D$4:D688,$C$4:C688,C688))</f>
        <v/>
      </c>
    </row>
    <row r="689" spans="1:14" ht="23.25" customHeight="1" x14ac:dyDescent="0.25">
      <c r="A689" s="13"/>
      <c r="B689" s="14"/>
      <c r="C689" s="15"/>
      <c r="D689" s="13"/>
      <c r="E689" s="15"/>
      <c r="G689" s="16"/>
      <c r="H689" s="17"/>
      <c r="I689" s="41"/>
      <c r="J689" s="17"/>
      <c r="K689" s="17"/>
      <c r="L689" s="6" t="str" cm="1">
        <f t="array" ref="L689">IF(ISBLANK($C689),"",_xlfn.XLOOKUP($C689,PACK!$A:$A,PACK!$C:$D))</f>
        <v/>
      </c>
      <c r="M689" s="18"/>
      <c r="N689" s="7" t="str">
        <f>IF(ISBLANK(C689),"",SUMIFS($D$4:D689,$C$4:C689,C689))</f>
        <v/>
      </c>
    </row>
    <row r="690" spans="1:14" ht="23.25" customHeight="1" x14ac:dyDescent="0.25">
      <c r="A690" s="13"/>
      <c r="B690" s="14"/>
      <c r="C690" s="15"/>
      <c r="D690" s="13"/>
      <c r="E690" s="15"/>
      <c r="G690" s="16"/>
      <c r="H690" s="17"/>
      <c r="I690" s="41"/>
      <c r="J690" s="17"/>
      <c r="K690" s="17"/>
      <c r="L690" s="6" t="str" cm="1">
        <f t="array" ref="L690">IF(ISBLANK($C690),"",_xlfn.XLOOKUP($C690,PACK!$A:$A,PACK!$C:$D))</f>
        <v/>
      </c>
      <c r="M690" s="18"/>
      <c r="N690" s="7" t="str">
        <f>IF(ISBLANK(C690),"",SUMIFS($D$4:D690,$C$4:C690,C690))</f>
        <v/>
      </c>
    </row>
    <row r="691" spans="1:14" ht="23.25" customHeight="1" x14ac:dyDescent="0.25">
      <c r="A691" s="13"/>
      <c r="B691" s="14"/>
      <c r="C691" s="15"/>
      <c r="D691" s="13"/>
      <c r="E691" s="15"/>
      <c r="G691" s="16"/>
      <c r="H691" s="17"/>
      <c r="I691" s="41"/>
      <c r="J691" s="17"/>
      <c r="K691" s="17"/>
      <c r="L691" s="6" t="str" cm="1">
        <f t="array" ref="L691">IF(ISBLANK($C691),"",_xlfn.XLOOKUP($C691,PACK!$A:$A,PACK!$C:$D))</f>
        <v/>
      </c>
      <c r="M691" s="18"/>
      <c r="N691" s="7" t="str">
        <f>IF(ISBLANK(C691),"",SUMIFS($D$4:D691,$C$4:C691,C691))</f>
        <v/>
      </c>
    </row>
    <row r="692" spans="1:14" ht="23.25" customHeight="1" x14ac:dyDescent="0.25">
      <c r="A692" s="13"/>
      <c r="B692" s="14"/>
      <c r="C692" s="15"/>
      <c r="D692" s="13"/>
      <c r="E692" s="15"/>
      <c r="G692" s="16"/>
      <c r="H692" s="17"/>
      <c r="I692" s="41"/>
      <c r="J692" s="17"/>
      <c r="K692" s="17"/>
      <c r="L692" s="6" t="str" cm="1">
        <f t="array" ref="L692">IF(ISBLANK($C692),"",_xlfn.XLOOKUP($C692,PACK!$A:$A,PACK!$C:$D))</f>
        <v/>
      </c>
      <c r="M692" s="18"/>
      <c r="N692" s="7" t="str">
        <f>IF(ISBLANK(C692),"",SUMIFS($D$4:D692,$C$4:C692,C692))</f>
        <v/>
      </c>
    </row>
    <row r="693" spans="1:14" ht="23.25" customHeight="1" x14ac:dyDescent="0.25">
      <c r="A693" s="13"/>
      <c r="B693" s="14"/>
      <c r="C693" s="15"/>
      <c r="D693" s="13"/>
      <c r="E693" s="15"/>
      <c r="G693" s="16"/>
      <c r="H693" s="17"/>
      <c r="I693" s="41"/>
      <c r="J693" s="17"/>
      <c r="K693" s="17"/>
      <c r="L693" s="6" t="str" cm="1">
        <f t="array" ref="L693">IF(ISBLANK($C693),"",_xlfn.XLOOKUP($C693,PACK!$A:$A,PACK!$C:$D))</f>
        <v/>
      </c>
      <c r="M693" s="18"/>
      <c r="N693" s="7" t="str">
        <f>IF(ISBLANK(C693),"",SUMIFS($D$4:D693,$C$4:C693,C693))</f>
        <v/>
      </c>
    </row>
    <row r="694" spans="1:14" ht="23.25" customHeight="1" x14ac:dyDescent="0.25">
      <c r="A694" s="13"/>
      <c r="B694" s="14"/>
      <c r="C694" s="15"/>
      <c r="D694" s="13"/>
      <c r="E694" s="15"/>
      <c r="G694" s="16"/>
      <c r="H694" s="17"/>
      <c r="I694" s="41"/>
      <c r="J694" s="17"/>
      <c r="K694" s="17"/>
      <c r="L694" s="6" t="str" cm="1">
        <f t="array" ref="L694">IF(ISBLANK($C694),"",_xlfn.XLOOKUP($C694,PACK!$A:$A,PACK!$C:$D))</f>
        <v/>
      </c>
      <c r="M694" s="18"/>
      <c r="N694" s="7" t="str">
        <f>IF(ISBLANK(C694),"",SUMIFS($D$4:D694,$C$4:C694,C694))</f>
        <v/>
      </c>
    </row>
    <row r="695" spans="1:14" ht="23.25" customHeight="1" x14ac:dyDescent="0.25">
      <c r="A695" s="13"/>
      <c r="B695" s="14"/>
      <c r="C695" s="15"/>
      <c r="D695" s="13"/>
      <c r="E695" s="15"/>
      <c r="G695" s="16"/>
      <c r="H695" s="17"/>
      <c r="I695" s="41"/>
      <c r="J695" s="17"/>
      <c r="K695" s="17"/>
      <c r="L695" s="6" t="str" cm="1">
        <f t="array" ref="L695">IF(ISBLANK($C695),"",_xlfn.XLOOKUP($C695,PACK!$A:$A,PACK!$C:$D))</f>
        <v/>
      </c>
      <c r="M695" s="18"/>
      <c r="N695" s="7" t="str">
        <f>IF(ISBLANK(C695),"",SUMIFS($D$4:D695,$C$4:C695,C695))</f>
        <v/>
      </c>
    </row>
    <row r="696" spans="1:14" ht="23.25" customHeight="1" x14ac:dyDescent="0.25">
      <c r="A696" s="13"/>
      <c r="B696" s="14"/>
      <c r="C696" s="15"/>
      <c r="D696" s="13"/>
      <c r="E696" s="15"/>
      <c r="G696" s="16"/>
      <c r="H696" s="17"/>
      <c r="I696" s="41"/>
      <c r="J696" s="17"/>
      <c r="K696" s="17"/>
      <c r="L696" s="6" t="str" cm="1">
        <f t="array" ref="L696">IF(ISBLANK($C696),"",_xlfn.XLOOKUP($C696,PACK!$A:$A,PACK!$C:$D))</f>
        <v/>
      </c>
      <c r="M696" s="18"/>
      <c r="N696" s="7" t="str">
        <f>IF(ISBLANK(C696),"",SUMIFS($D$4:D696,$C$4:C696,C696))</f>
        <v/>
      </c>
    </row>
    <row r="697" spans="1:14" ht="23.25" customHeight="1" x14ac:dyDescent="0.25">
      <c r="A697" s="13"/>
      <c r="B697" s="14"/>
      <c r="C697" s="15"/>
      <c r="D697" s="13"/>
      <c r="E697" s="15"/>
      <c r="G697" s="16"/>
      <c r="H697" s="17"/>
      <c r="I697" s="41"/>
      <c r="J697" s="17"/>
      <c r="K697" s="17"/>
      <c r="L697" s="6" t="str" cm="1">
        <f t="array" ref="L697">IF(ISBLANK($C697),"",_xlfn.XLOOKUP($C697,PACK!$A:$A,PACK!$C:$D))</f>
        <v/>
      </c>
      <c r="M697" s="18"/>
      <c r="N697" s="7" t="str">
        <f>IF(ISBLANK(C697),"",SUMIFS($D$4:D697,$C$4:C697,C697))</f>
        <v/>
      </c>
    </row>
    <row r="698" spans="1:14" ht="23.25" customHeight="1" x14ac:dyDescent="0.25">
      <c r="A698" s="13"/>
      <c r="B698" s="14"/>
      <c r="C698" s="15"/>
      <c r="D698" s="13"/>
      <c r="E698" s="15"/>
      <c r="G698" s="16"/>
      <c r="H698" s="17"/>
      <c r="I698" s="41"/>
      <c r="J698" s="17"/>
      <c r="K698" s="17"/>
      <c r="L698" s="6" t="str" cm="1">
        <f t="array" ref="L698">IF(ISBLANK($C698),"",_xlfn.XLOOKUP($C698,PACK!$A:$A,PACK!$C:$D))</f>
        <v/>
      </c>
      <c r="M698" s="18"/>
      <c r="N698" s="7" t="str">
        <f>IF(ISBLANK(C698),"",SUMIFS($D$4:D698,$C$4:C698,C698))</f>
        <v/>
      </c>
    </row>
    <row r="699" spans="1:14" ht="23.25" customHeight="1" x14ac:dyDescent="0.25">
      <c r="A699" s="13"/>
      <c r="B699" s="14"/>
      <c r="C699" s="15"/>
      <c r="D699" s="13"/>
      <c r="E699" s="15"/>
      <c r="G699" s="16"/>
      <c r="H699" s="17"/>
      <c r="I699" s="41"/>
      <c r="J699" s="17"/>
      <c r="K699" s="17"/>
      <c r="L699" s="6" t="str" cm="1">
        <f t="array" ref="L699">IF(ISBLANK($C699),"",_xlfn.XLOOKUP($C699,PACK!$A:$A,PACK!$C:$D))</f>
        <v/>
      </c>
      <c r="M699" s="18"/>
      <c r="N699" s="7" t="str">
        <f>IF(ISBLANK(C699),"",SUMIFS($D$4:D699,$C$4:C699,C699))</f>
        <v/>
      </c>
    </row>
    <row r="700" spans="1:14" ht="23.25" customHeight="1" x14ac:dyDescent="0.25">
      <c r="A700" s="13"/>
      <c r="B700" s="14"/>
      <c r="C700" s="15"/>
      <c r="D700" s="13"/>
      <c r="E700" s="15"/>
      <c r="G700" s="16"/>
      <c r="H700" s="17"/>
      <c r="I700" s="41"/>
      <c r="J700" s="17"/>
      <c r="K700" s="17"/>
      <c r="L700" s="6" t="str" cm="1">
        <f t="array" ref="L700">IF(ISBLANK($C700),"",_xlfn.XLOOKUP($C700,PACK!$A:$A,PACK!$C:$D))</f>
        <v/>
      </c>
      <c r="M700" s="18"/>
      <c r="N700" s="7" t="str">
        <f>IF(ISBLANK(C700),"",SUMIFS($D$4:D700,$C$4:C700,C700))</f>
        <v/>
      </c>
    </row>
    <row r="701" spans="1:14" ht="23.25" customHeight="1" x14ac:dyDescent="0.25">
      <c r="A701" s="13"/>
      <c r="B701" s="14"/>
      <c r="C701" s="15"/>
      <c r="D701" s="13"/>
      <c r="E701" s="15"/>
      <c r="G701" s="16"/>
      <c r="H701" s="17"/>
      <c r="I701" s="41"/>
      <c r="J701" s="17"/>
      <c r="K701" s="17"/>
      <c r="L701" s="6" t="str" cm="1">
        <f t="array" ref="L701">IF(ISBLANK($C701),"",_xlfn.XLOOKUP($C701,PACK!$A:$A,PACK!$C:$D))</f>
        <v/>
      </c>
      <c r="M701" s="18"/>
      <c r="N701" s="7" t="str">
        <f>IF(ISBLANK(C701),"",SUMIFS($D$4:D701,$C$4:C701,C701))</f>
        <v/>
      </c>
    </row>
    <row r="702" spans="1:14" ht="23.25" customHeight="1" x14ac:dyDescent="0.25">
      <c r="A702" s="13"/>
      <c r="B702" s="14"/>
      <c r="C702" s="15"/>
      <c r="D702" s="13"/>
      <c r="E702" s="15"/>
      <c r="G702" s="16"/>
      <c r="H702" s="17"/>
      <c r="I702" s="41"/>
      <c r="J702" s="17"/>
      <c r="K702" s="17"/>
      <c r="L702" s="6" t="str" cm="1">
        <f t="array" ref="L702">IF(ISBLANK($C702),"",_xlfn.XLOOKUP($C702,PACK!$A:$A,PACK!$C:$D))</f>
        <v/>
      </c>
      <c r="M702" s="18"/>
      <c r="N702" s="7" t="str">
        <f>IF(ISBLANK(C702),"",SUMIFS($D$4:D702,$C$4:C702,C702))</f>
        <v/>
      </c>
    </row>
    <row r="703" spans="1:14" ht="23.25" customHeight="1" x14ac:dyDescent="0.25">
      <c r="A703" s="13"/>
      <c r="B703" s="14"/>
      <c r="C703" s="15"/>
      <c r="D703" s="13"/>
      <c r="E703" s="15"/>
      <c r="G703" s="16"/>
      <c r="H703" s="17"/>
      <c r="I703" s="41"/>
      <c r="J703" s="17"/>
      <c r="K703" s="17"/>
      <c r="L703" s="6" t="str" cm="1">
        <f t="array" ref="L703">IF(ISBLANK($C703),"",_xlfn.XLOOKUP($C703,PACK!$A:$A,PACK!$C:$D))</f>
        <v/>
      </c>
      <c r="M703" s="18"/>
      <c r="N703" s="7" t="str">
        <f>IF(ISBLANK(C703),"",SUMIFS($D$4:D703,$C$4:C703,C703))</f>
        <v/>
      </c>
    </row>
    <row r="704" spans="1:14" ht="23.25" customHeight="1" x14ac:dyDescent="0.25">
      <c r="A704" s="13"/>
      <c r="B704" s="14"/>
      <c r="C704" s="15"/>
      <c r="D704" s="13"/>
      <c r="E704" s="15"/>
      <c r="G704" s="16"/>
      <c r="H704" s="17"/>
      <c r="I704" s="41"/>
      <c r="J704" s="17"/>
      <c r="K704" s="17"/>
      <c r="L704" s="6" t="str" cm="1">
        <f t="array" ref="L704">IF(ISBLANK($C704),"",_xlfn.XLOOKUP($C704,PACK!$A:$A,PACK!$C:$D))</f>
        <v/>
      </c>
      <c r="M704" s="18"/>
      <c r="N704" s="7" t="str">
        <f>IF(ISBLANK(C704),"",SUMIFS($D$4:D704,$C$4:C704,C704))</f>
        <v/>
      </c>
    </row>
    <row r="705" spans="1:14" ht="23.25" customHeight="1" x14ac:dyDescent="0.25">
      <c r="A705" s="13"/>
      <c r="B705" s="14"/>
      <c r="C705" s="15"/>
      <c r="D705" s="13"/>
      <c r="E705" s="15"/>
      <c r="G705" s="16"/>
      <c r="H705" s="17"/>
      <c r="I705" s="41"/>
      <c r="J705" s="17"/>
      <c r="K705" s="17"/>
      <c r="L705" s="6" t="str" cm="1">
        <f t="array" ref="L705">IF(ISBLANK($C705),"",_xlfn.XLOOKUP($C705,PACK!$A:$A,PACK!$C:$D))</f>
        <v/>
      </c>
      <c r="M705" s="18"/>
      <c r="N705" s="7" t="str">
        <f>IF(ISBLANK(C705),"",SUMIFS($D$4:D705,$C$4:C705,C705))</f>
        <v/>
      </c>
    </row>
    <row r="706" spans="1:14" ht="23.25" customHeight="1" x14ac:dyDescent="0.25">
      <c r="A706" s="13"/>
      <c r="B706" s="14"/>
      <c r="C706" s="15"/>
      <c r="D706" s="13"/>
      <c r="E706" s="15"/>
      <c r="G706" s="16"/>
      <c r="H706" s="17"/>
      <c r="I706" s="41"/>
      <c r="J706" s="17"/>
      <c r="K706" s="17"/>
      <c r="L706" s="6" t="str" cm="1">
        <f t="array" ref="L706">IF(ISBLANK($C706),"",_xlfn.XLOOKUP($C706,PACK!$A:$A,PACK!$C:$D))</f>
        <v/>
      </c>
      <c r="M706" s="18"/>
      <c r="N706" s="7" t="str">
        <f>IF(ISBLANK(C706),"",SUMIFS($D$4:D706,$C$4:C706,C706))</f>
        <v/>
      </c>
    </row>
    <row r="707" spans="1:14" ht="23.25" customHeight="1" x14ac:dyDescent="0.25">
      <c r="A707" s="13"/>
      <c r="B707" s="14"/>
      <c r="C707" s="15"/>
      <c r="D707" s="13"/>
      <c r="E707" s="15"/>
      <c r="G707" s="16"/>
      <c r="H707" s="17"/>
      <c r="I707" s="41"/>
      <c r="J707" s="17"/>
      <c r="K707" s="17"/>
      <c r="L707" s="6" t="str" cm="1">
        <f t="array" ref="L707">IF(ISBLANK($C707),"",_xlfn.XLOOKUP($C707,PACK!$A:$A,PACK!$C:$D))</f>
        <v/>
      </c>
      <c r="M707" s="18"/>
      <c r="N707" s="7" t="str">
        <f>IF(ISBLANK(C707),"",SUMIFS($D$4:D707,$C$4:C707,C707))</f>
        <v/>
      </c>
    </row>
    <row r="708" spans="1:14" ht="23.25" customHeight="1" x14ac:dyDescent="0.25">
      <c r="A708" s="13"/>
      <c r="B708" s="14"/>
      <c r="C708" s="15"/>
      <c r="D708" s="13"/>
      <c r="E708" s="15"/>
      <c r="G708" s="16"/>
      <c r="H708" s="17"/>
      <c r="I708" s="41"/>
      <c r="J708" s="17"/>
      <c r="K708" s="17"/>
      <c r="L708" s="6" t="str" cm="1">
        <f t="array" ref="L708">IF(ISBLANK($C708),"",_xlfn.XLOOKUP($C708,PACK!$A:$A,PACK!$C:$D))</f>
        <v/>
      </c>
      <c r="M708" s="18"/>
      <c r="N708" s="7" t="str">
        <f>IF(ISBLANK(C708),"",SUMIFS($D$4:D708,$C$4:C708,C708))</f>
        <v/>
      </c>
    </row>
    <row r="709" spans="1:14" ht="23.25" customHeight="1" x14ac:dyDescent="0.25">
      <c r="A709" s="13"/>
      <c r="B709" s="14"/>
      <c r="C709" s="15"/>
      <c r="D709" s="13"/>
      <c r="E709" s="15"/>
      <c r="G709" s="16"/>
      <c r="H709" s="17"/>
      <c r="I709" s="41"/>
      <c r="J709" s="17"/>
      <c r="K709" s="17"/>
      <c r="L709" s="6" t="str" cm="1">
        <f t="array" ref="L709">IF(ISBLANK($C709),"",_xlfn.XLOOKUP($C709,PACK!$A:$A,PACK!$C:$D))</f>
        <v/>
      </c>
      <c r="M709" s="18"/>
      <c r="N709" s="7" t="str">
        <f>IF(ISBLANK(C709),"",SUMIFS($D$4:D709,$C$4:C709,C709))</f>
        <v/>
      </c>
    </row>
    <row r="710" spans="1:14" ht="23.25" customHeight="1" x14ac:dyDescent="0.25">
      <c r="A710" s="13"/>
      <c r="B710" s="14"/>
      <c r="C710" s="15"/>
      <c r="D710" s="13"/>
      <c r="E710" s="15"/>
      <c r="G710" s="16"/>
      <c r="H710" s="17"/>
      <c r="I710" s="41"/>
      <c r="J710" s="17"/>
      <c r="K710" s="17"/>
      <c r="L710" s="6" t="str" cm="1">
        <f t="array" ref="L710">IF(ISBLANK($C710),"",_xlfn.XLOOKUP($C710,PACK!$A:$A,PACK!$C:$D))</f>
        <v/>
      </c>
      <c r="M710" s="18"/>
      <c r="N710" s="7" t="str">
        <f>IF(ISBLANK(C710),"",SUMIFS($D$4:D710,$C$4:C710,C710))</f>
        <v/>
      </c>
    </row>
    <row r="711" spans="1:14" ht="23.25" customHeight="1" x14ac:dyDescent="0.25">
      <c r="A711" s="13"/>
      <c r="B711" s="14"/>
      <c r="C711" s="15"/>
      <c r="D711" s="13"/>
      <c r="E711" s="15"/>
      <c r="G711" s="16"/>
      <c r="H711" s="17"/>
      <c r="I711" s="41"/>
      <c r="J711" s="17"/>
      <c r="K711" s="17"/>
      <c r="L711" s="6" t="str" cm="1">
        <f t="array" ref="L711">IF(ISBLANK($C711),"",_xlfn.XLOOKUP($C711,PACK!$A:$A,PACK!$C:$D))</f>
        <v/>
      </c>
      <c r="M711" s="18"/>
      <c r="N711" s="7" t="str">
        <f>IF(ISBLANK(C711),"",SUMIFS($D$4:D711,$C$4:C711,C711))</f>
        <v/>
      </c>
    </row>
    <row r="712" spans="1:14" ht="23.25" customHeight="1" x14ac:dyDescent="0.25">
      <c r="A712" s="13"/>
      <c r="B712" s="14"/>
      <c r="C712" s="15"/>
      <c r="D712" s="13"/>
      <c r="E712" s="15"/>
      <c r="G712" s="16"/>
      <c r="H712" s="17"/>
      <c r="I712" s="41"/>
      <c r="J712" s="17"/>
      <c r="K712" s="17"/>
      <c r="L712" s="6" t="str" cm="1">
        <f t="array" ref="L712">IF(ISBLANK($C712),"",_xlfn.XLOOKUP($C712,PACK!$A:$A,PACK!$C:$D))</f>
        <v/>
      </c>
      <c r="M712" s="18"/>
      <c r="N712" s="7" t="str">
        <f>IF(ISBLANK(C712),"",SUMIFS($D$4:D712,$C$4:C712,C712))</f>
        <v/>
      </c>
    </row>
    <row r="713" spans="1:14" ht="23.25" customHeight="1" x14ac:dyDescent="0.25">
      <c r="A713" s="13"/>
      <c r="B713" s="14"/>
      <c r="C713" s="15"/>
      <c r="D713" s="13"/>
      <c r="E713" s="15"/>
      <c r="G713" s="16"/>
      <c r="H713" s="17"/>
      <c r="I713" s="41"/>
      <c r="J713" s="17"/>
      <c r="K713" s="17"/>
      <c r="L713" s="6" t="str" cm="1">
        <f t="array" ref="L713">IF(ISBLANK($C713),"",_xlfn.XLOOKUP($C713,PACK!$A:$A,PACK!$C:$D))</f>
        <v/>
      </c>
      <c r="M713" s="18"/>
      <c r="N713" s="7" t="str">
        <f>IF(ISBLANK(C713),"",SUMIFS($D$4:D713,$C$4:C713,C713))</f>
        <v/>
      </c>
    </row>
    <row r="714" spans="1:14" ht="23.25" customHeight="1" x14ac:dyDescent="0.25">
      <c r="A714" s="13"/>
      <c r="B714" s="14"/>
      <c r="C714" s="15"/>
      <c r="D714" s="13"/>
      <c r="E714" s="15"/>
      <c r="G714" s="16"/>
      <c r="H714" s="17"/>
      <c r="I714" s="41"/>
      <c r="J714" s="17"/>
      <c r="K714" s="17"/>
      <c r="L714" s="6" t="str" cm="1">
        <f t="array" ref="L714">IF(ISBLANK($C714),"",_xlfn.XLOOKUP($C714,PACK!$A:$A,PACK!$C:$D))</f>
        <v/>
      </c>
      <c r="M714" s="18"/>
      <c r="N714" s="7" t="str">
        <f>IF(ISBLANK(C714),"",SUMIFS($D$4:D714,$C$4:C714,C714))</f>
        <v/>
      </c>
    </row>
    <row r="715" spans="1:14" ht="23.25" customHeight="1" x14ac:dyDescent="0.25">
      <c r="A715" s="13"/>
      <c r="B715" s="14"/>
      <c r="C715" s="15"/>
      <c r="D715" s="13"/>
      <c r="E715" s="15"/>
      <c r="G715" s="16"/>
      <c r="H715" s="17"/>
      <c r="I715" s="41"/>
      <c r="J715" s="17"/>
      <c r="K715" s="17"/>
      <c r="L715" s="6" t="str" cm="1">
        <f t="array" ref="L715">IF(ISBLANK($C715),"",_xlfn.XLOOKUP($C715,PACK!$A:$A,PACK!$C:$D))</f>
        <v/>
      </c>
      <c r="M715" s="18"/>
      <c r="N715" s="7" t="str">
        <f>IF(ISBLANK(C715),"",SUMIFS($D$4:D715,$C$4:C715,C715))</f>
        <v/>
      </c>
    </row>
    <row r="716" spans="1:14" ht="23.25" customHeight="1" x14ac:dyDescent="0.25">
      <c r="A716" s="13"/>
      <c r="B716" s="14"/>
      <c r="C716" s="15"/>
      <c r="D716" s="13"/>
      <c r="E716" s="15"/>
      <c r="G716" s="16"/>
      <c r="H716" s="17"/>
      <c r="I716" s="41"/>
      <c r="J716" s="17"/>
      <c r="K716" s="17"/>
      <c r="L716" s="6" t="str" cm="1">
        <f t="array" ref="L716">IF(ISBLANK($C716),"",_xlfn.XLOOKUP($C716,PACK!$A:$A,PACK!$C:$D))</f>
        <v/>
      </c>
      <c r="M716" s="18"/>
      <c r="N716" s="7" t="str">
        <f>IF(ISBLANK(C716),"",SUMIFS($D$4:D716,$C$4:C716,C716))</f>
        <v/>
      </c>
    </row>
    <row r="717" spans="1:14" ht="23.25" customHeight="1" x14ac:dyDescent="0.25">
      <c r="A717" s="13"/>
      <c r="B717" s="14"/>
      <c r="C717" s="15"/>
      <c r="D717" s="13"/>
      <c r="E717" s="15"/>
      <c r="G717" s="16"/>
      <c r="H717" s="17"/>
      <c r="I717" s="41"/>
      <c r="J717" s="17"/>
      <c r="K717" s="17"/>
      <c r="L717" s="6" t="str" cm="1">
        <f t="array" ref="L717">IF(ISBLANK($C717),"",_xlfn.XLOOKUP($C717,PACK!$A:$A,PACK!$C:$D))</f>
        <v/>
      </c>
      <c r="M717" s="18"/>
      <c r="N717" s="7" t="str">
        <f>IF(ISBLANK(C717),"",SUMIFS($D$4:D717,$C$4:C717,C717))</f>
        <v/>
      </c>
    </row>
    <row r="718" spans="1:14" ht="23.25" customHeight="1" x14ac:dyDescent="0.25">
      <c r="A718" s="13"/>
      <c r="B718" s="14"/>
      <c r="C718" s="15"/>
      <c r="D718" s="13"/>
      <c r="E718" s="15"/>
      <c r="G718" s="16"/>
      <c r="H718" s="17"/>
      <c r="I718" s="41"/>
      <c r="J718" s="17"/>
      <c r="K718" s="17"/>
      <c r="L718" s="6" t="str" cm="1">
        <f t="array" ref="L718">IF(ISBLANK($C718),"",_xlfn.XLOOKUP($C718,PACK!$A:$A,PACK!$C:$D))</f>
        <v/>
      </c>
      <c r="M718" s="18"/>
      <c r="N718" s="7" t="str">
        <f>IF(ISBLANK(C718),"",SUMIFS($D$4:D718,$C$4:C718,C718))</f>
        <v/>
      </c>
    </row>
    <row r="719" spans="1:14" ht="23.25" customHeight="1" x14ac:dyDescent="0.25">
      <c r="A719" s="13"/>
      <c r="B719" s="14"/>
      <c r="C719" s="15"/>
      <c r="D719" s="13"/>
      <c r="E719" s="15"/>
      <c r="G719" s="16"/>
      <c r="H719" s="17"/>
      <c r="I719" s="41"/>
      <c r="J719" s="17"/>
      <c r="K719" s="17"/>
      <c r="L719" s="6" t="str" cm="1">
        <f t="array" ref="L719">IF(ISBLANK($C719),"",_xlfn.XLOOKUP($C719,PACK!$A:$A,PACK!$C:$D))</f>
        <v/>
      </c>
      <c r="M719" s="18"/>
      <c r="N719" s="7" t="str">
        <f>IF(ISBLANK(C719),"",SUMIFS($D$4:D719,$C$4:C719,C719))</f>
        <v/>
      </c>
    </row>
    <row r="720" spans="1:14" ht="23.25" customHeight="1" x14ac:dyDescent="0.25">
      <c r="A720" s="13"/>
      <c r="B720" s="14"/>
      <c r="C720" s="15"/>
      <c r="D720" s="13"/>
      <c r="E720" s="15"/>
      <c r="G720" s="16"/>
      <c r="H720" s="17"/>
      <c r="I720" s="41"/>
      <c r="J720" s="17"/>
      <c r="K720" s="17"/>
      <c r="L720" s="6" t="str" cm="1">
        <f t="array" ref="L720">IF(ISBLANK($C720),"",_xlfn.XLOOKUP($C720,PACK!$A:$A,PACK!$C:$D))</f>
        <v/>
      </c>
      <c r="M720" s="18"/>
      <c r="N720" s="7" t="str">
        <f>IF(ISBLANK(C720),"",SUMIFS($D$4:D720,$C$4:C720,C720))</f>
        <v/>
      </c>
    </row>
    <row r="721" spans="1:14" ht="23.25" customHeight="1" x14ac:dyDescent="0.25">
      <c r="A721" s="13"/>
      <c r="B721" s="14"/>
      <c r="C721" s="15"/>
      <c r="D721" s="13"/>
      <c r="E721" s="15"/>
      <c r="G721" s="16"/>
      <c r="H721" s="17"/>
      <c r="I721" s="41"/>
      <c r="J721" s="17"/>
      <c r="K721" s="17"/>
      <c r="L721" s="6" t="str" cm="1">
        <f t="array" ref="L721">IF(ISBLANK($C721),"",_xlfn.XLOOKUP($C721,PACK!$A:$A,PACK!$C:$D))</f>
        <v/>
      </c>
      <c r="M721" s="18"/>
      <c r="N721" s="7" t="str">
        <f>IF(ISBLANK(C721),"",SUMIFS($D$4:D721,$C$4:C721,C721))</f>
        <v/>
      </c>
    </row>
    <row r="722" spans="1:14" ht="23.25" customHeight="1" x14ac:dyDescent="0.25">
      <c r="A722" s="13"/>
      <c r="B722" s="14"/>
      <c r="C722" s="15"/>
      <c r="D722" s="13"/>
      <c r="E722" s="15"/>
      <c r="G722" s="16"/>
      <c r="H722" s="17"/>
      <c r="I722" s="41"/>
      <c r="J722" s="17"/>
      <c r="K722" s="17"/>
      <c r="L722" s="6" t="str" cm="1">
        <f t="array" ref="L722">IF(ISBLANK($C722),"",_xlfn.XLOOKUP($C722,PACK!$A:$A,PACK!$C:$D))</f>
        <v/>
      </c>
      <c r="M722" s="18"/>
      <c r="N722" s="7" t="str">
        <f>IF(ISBLANK(C722),"",SUMIFS($D$4:D722,$C$4:C722,C722))</f>
        <v/>
      </c>
    </row>
    <row r="723" spans="1:14" ht="23.25" customHeight="1" x14ac:dyDescent="0.25">
      <c r="A723" s="13"/>
      <c r="B723" s="14"/>
      <c r="C723" s="15"/>
      <c r="D723" s="13"/>
      <c r="E723" s="15"/>
      <c r="G723" s="16"/>
      <c r="H723" s="17"/>
      <c r="I723" s="41"/>
      <c r="J723" s="17"/>
      <c r="K723" s="17"/>
      <c r="L723" s="6" t="str" cm="1">
        <f t="array" ref="L723">IF(ISBLANK($C723),"",_xlfn.XLOOKUP($C723,PACK!$A:$A,PACK!$C:$D))</f>
        <v/>
      </c>
      <c r="M723" s="18"/>
      <c r="N723" s="7" t="str">
        <f>IF(ISBLANK(C723),"",SUMIFS($D$4:D723,$C$4:C723,C723))</f>
        <v/>
      </c>
    </row>
    <row r="724" spans="1:14" ht="23.25" customHeight="1" x14ac:dyDescent="0.25">
      <c r="A724" s="13"/>
      <c r="B724" s="14"/>
      <c r="C724" s="15"/>
      <c r="D724" s="13"/>
      <c r="E724" s="15"/>
      <c r="G724" s="16"/>
      <c r="H724" s="17"/>
      <c r="I724" s="41"/>
      <c r="J724" s="17"/>
      <c r="K724" s="17"/>
      <c r="L724" s="6" t="str" cm="1">
        <f t="array" ref="L724">IF(ISBLANK($C724),"",_xlfn.XLOOKUP($C724,PACK!$A:$A,PACK!$C:$D))</f>
        <v/>
      </c>
      <c r="M724" s="18"/>
      <c r="N724" s="7" t="str">
        <f>IF(ISBLANK(C724),"",SUMIFS($D$4:D724,$C$4:C724,C724))</f>
        <v/>
      </c>
    </row>
    <row r="725" spans="1:14" ht="23.25" customHeight="1" x14ac:dyDescent="0.25">
      <c r="A725" s="13"/>
      <c r="B725" s="14"/>
      <c r="C725" s="15"/>
      <c r="D725" s="13"/>
      <c r="E725" s="15"/>
      <c r="G725" s="16"/>
      <c r="H725" s="17"/>
      <c r="I725" s="41"/>
      <c r="J725" s="17"/>
      <c r="K725" s="17"/>
      <c r="L725" s="6" t="str" cm="1">
        <f t="array" ref="L725">IF(ISBLANK($C725),"",_xlfn.XLOOKUP($C725,PACK!$A:$A,PACK!$C:$D))</f>
        <v/>
      </c>
      <c r="M725" s="18"/>
      <c r="N725" s="7" t="str">
        <f>IF(ISBLANK(C725),"",SUMIFS($D$4:D725,$C$4:C725,C725))</f>
        <v/>
      </c>
    </row>
    <row r="726" spans="1:14" ht="23.25" customHeight="1" x14ac:dyDescent="0.25">
      <c r="A726" s="13"/>
      <c r="B726" s="14"/>
      <c r="C726" s="15"/>
      <c r="D726" s="13"/>
      <c r="E726" s="15"/>
      <c r="G726" s="16"/>
      <c r="H726" s="17"/>
      <c r="I726" s="41"/>
      <c r="J726" s="17"/>
      <c r="K726" s="17"/>
      <c r="L726" s="6" t="str" cm="1">
        <f t="array" ref="L726">IF(ISBLANK($C726),"",_xlfn.XLOOKUP($C726,PACK!$A:$A,PACK!$C:$D))</f>
        <v/>
      </c>
      <c r="M726" s="18"/>
      <c r="N726" s="7" t="str">
        <f>IF(ISBLANK(C726),"",SUMIFS($D$4:D726,$C$4:C726,C726))</f>
        <v/>
      </c>
    </row>
    <row r="727" spans="1:14" x14ac:dyDescent="0.25">
      <c r="A727" s="1"/>
      <c r="B727" s="8"/>
      <c r="C727" s="3"/>
      <c r="D727" s="1"/>
      <c r="E727" s="3"/>
      <c r="F727" s="37"/>
      <c r="I727" s="42"/>
      <c r="J727" s="19"/>
      <c r="K727" s="19"/>
      <c r="L727" s="6" t="str" cm="1">
        <f t="array" ref="L727">IF(ISBLANK($C727),"",_xlfn.XLOOKUP($C727,PACK!$A:$A,PACK!$C:$D))</f>
        <v/>
      </c>
      <c r="M727" s="18"/>
      <c r="N727" s="7" t="str">
        <f>IF(ISBLANK(C727),"",SUMIFS($D$4:D727,$C$4:C727,C727))</f>
        <v/>
      </c>
    </row>
    <row r="728" spans="1:14" x14ac:dyDescent="0.25">
      <c r="A728" s="1"/>
      <c r="B728" s="8"/>
      <c r="C728" s="3"/>
      <c r="D728" s="1"/>
      <c r="E728" s="3"/>
      <c r="I728" s="42"/>
      <c r="J728" s="19"/>
      <c r="K728" s="19"/>
      <c r="L728" s="6" t="str" cm="1">
        <f t="array" ref="L728">IF(ISBLANK($C728),"",_xlfn.XLOOKUP($C728,PACK!$A:$A,PACK!$C:$D))</f>
        <v/>
      </c>
      <c r="M728" s="18"/>
      <c r="N728" s="7" t="str">
        <f>IF(ISBLANK(C728),"",SUMIFS($D$4:D728,$C$4:C728,C728))</f>
        <v/>
      </c>
    </row>
    <row r="729" spans="1:14" x14ac:dyDescent="0.25">
      <c r="A729" s="1"/>
      <c r="B729" s="8"/>
      <c r="C729" s="3"/>
      <c r="D729" s="1"/>
      <c r="E729" s="3"/>
      <c r="I729" s="42"/>
      <c r="J729" s="19"/>
      <c r="K729" s="19"/>
      <c r="L729" s="6" t="str" cm="1">
        <f t="array" ref="L729">IF(ISBLANK($C729),"",_xlfn.XLOOKUP($C729,PACK!$A:$A,PACK!$C:$D))</f>
        <v/>
      </c>
      <c r="M729" s="18"/>
      <c r="N729" s="7" t="str">
        <f>IF(ISBLANK(C729),"",SUMIFS($D$4:D729,$C$4:C729,C729))</f>
        <v/>
      </c>
    </row>
    <row r="730" spans="1:14" x14ac:dyDescent="0.25">
      <c r="A730" s="1"/>
      <c r="B730" s="8"/>
      <c r="C730" s="3"/>
      <c r="D730" s="1"/>
      <c r="E730" s="3"/>
      <c r="I730" s="42"/>
      <c r="J730" s="19"/>
      <c r="K730" s="19"/>
      <c r="L730" s="6" t="str" cm="1">
        <f t="array" ref="L730">IF(ISBLANK($C730),"",_xlfn.XLOOKUP($C730,PACK!$A:$A,PACK!$C:$D))</f>
        <v/>
      </c>
      <c r="M730" s="18"/>
      <c r="N730" s="7" t="str">
        <f>IF(ISBLANK(C730),"",SUMIFS($D$4:D730,$C$4:C730,C730))</f>
        <v/>
      </c>
    </row>
    <row r="731" spans="1:14" x14ac:dyDescent="0.25">
      <c r="A731" s="1"/>
      <c r="B731" s="8"/>
      <c r="C731" s="3"/>
      <c r="D731" s="1"/>
      <c r="E731" s="3"/>
      <c r="I731" s="42"/>
      <c r="J731" s="19"/>
      <c r="K731" s="19"/>
      <c r="L731" s="6" t="str" cm="1">
        <f t="array" ref="L731">IF(ISBLANK($C731),"",_xlfn.XLOOKUP($C731,PACK!$A:$A,PACK!$C:$D))</f>
        <v/>
      </c>
      <c r="M731" s="18"/>
      <c r="N731" s="7" t="str">
        <f>IF(ISBLANK(C731),"",SUMIFS($D$4:D731,$C$4:C731,C731))</f>
        <v/>
      </c>
    </row>
    <row r="732" spans="1:14" x14ac:dyDescent="0.25">
      <c r="A732" s="1"/>
      <c r="B732" s="8"/>
      <c r="C732" s="3"/>
      <c r="D732" s="1"/>
      <c r="E732" s="3"/>
      <c r="I732" s="42"/>
      <c r="J732" s="19"/>
      <c r="K732" s="19"/>
      <c r="L732" s="6" t="str" cm="1">
        <f t="array" ref="L732">IF(ISBLANK($C732),"",_xlfn.XLOOKUP($C732,PACK!$A:$A,PACK!$C:$D))</f>
        <v/>
      </c>
      <c r="M732" s="18"/>
      <c r="N732" s="7" t="str">
        <f>IF(ISBLANK(C732),"",SUMIFS($D$4:D732,$C$4:C732,C732))</f>
        <v/>
      </c>
    </row>
    <row r="733" spans="1:14" x14ac:dyDescent="0.25">
      <c r="A733" s="1"/>
      <c r="B733" s="8"/>
      <c r="C733" s="3"/>
      <c r="D733" s="1"/>
      <c r="E733" s="3"/>
      <c r="I733" s="42"/>
      <c r="J733" s="19"/>
      <c r="K733" s="19"/>
      <c r="L733" s="6" t="str" cm="1">
        <f t="array" ref="L733">IF(ISBLANK($C733),"",_xlfn.XLOOKUP($C733,PACK!$A:$A,PACK!$C:$D))</f>
        <v/>
      </c>
      <c r="M733" s="18"/>
      <c r="N733" s="7" t="str">
        <f>IF(ISBLANK(C733),"",SUMIFS($D$4:D733,$C$4:C733,C733))</f>
        <v/>
      </c>
    </row>
    <row r="734" spans="1:14" x14ac:dyDescent="0.25">
      <c r="A734" s="1"/>
      <c r="B734" s="8"/>
      <c r="C734" s="3"/>
      <c r="D734" s="1"/>
      <c r="E734" s="3"/>
      <c r="I734" s="42"/>
      <c r="J734" s="19"/>
      <c r="K734" s="19"/>
      <c r="L734" s="6" t="str" cm="1">
        <f t="array" ref="L734">IF(ISBLANK($C734),"",_xlfn.XLOOKUP($C734,PACK!$A:$A,PACK!$C:$D))</f>
        <v/>
      </c>
      <c r="M734" s="18"/>
      <c r="N734" s="7" t="str">
        <f>IF(ISBLANK(C734),"",SUMIFS($D$4:D734,$C$4:C734,C734))</f>
        <v/>
      </c>
    </row>
    <row r="735" spans="1:14" x14ac:dyDescent="0.25">
      <c r="A735" s="1"/>
      <c r="B735" s="8"/>
      <c r="C735" s="3"/>
      <c r="D735" s="1"/>
      <c r="E735" s="3"/>
      <c r="I735" s="42"/>
      <c r="J735" s="19"/>
      <c r="K735" s="19"/>
      <c r="L735" s="6" t="str" cm="1">
        <f t="array" ref="L735">IF(ISBLANK($C735),"",_xlfn.XLOOKUP($C735,PACK!$A:$A,PACK!$C:$D))</f>
        <v/>
      </c>
      <c r="M735" s="18"/>
      <c r="N735" s="7" t="str">
        <f>IF(ISBLANK(C735),"",SUMIFS($D$4:D735,$C$4:C735,C735))</f>
        <v/>
      </c>
    </row>
    <row r="736" spans="1:14" x14ac:dyDescent="0.25">
      <c r="A736" s="1"/>
      <c r="B736" s="8"/>
      <c r="C736" s="3"/>
      <c r="D736" s="1"/>
      <c r="E736" s="3"/>
      <c r="I736" s="42"/>
      <c r="J736" s="19"/>
      <c r="K736" s="19"/>
      <c r="L736" s="6" t="str" cm="1">
        <f t="array" ref="L736">IF(ISBLANK($C736),"",_xlfn.XLOOKUP($C736,PACK!$A:$A,PACK!$C:$D))</f>
        <v/>
      </c>
      <c r="M736" s="18"/>
      <c r="N736" s="7" t="str">
        <f>IF(ISBLANK(C736),"",SUMIFS($D$4:D736,$C$4:C736,C736))</f>
        <v/>
      </c>
    </row>
    <row r="737" spans="1:14" x14ac:dyDescent="0.25">
      <c r="A737" s="1"/>
      <c r="B737" s="8"/>
      <c r="C737" s="3"/>
      <c r="D737" s="1"/>
      <c r="E737" s="3"/>
      <c r="I737" s="42"/>
      <c r="J737" s="19"/>
      <c r="K737" s="19"/>
      <c r="L737" s="6" t="str" cm="1">
        <f t="array" ref="L737">IF(ISBLANK($C737),"",_xlfn.XLOOKUP($C737,PACK!$A:$A,PACK!$C:$D))</f>
        <v/>
      </c>
      <c r="M737" s="18"/>
      <c r="N737" s="7" t="str">
        <f>IF(ISBLANK(C737),"",SUMIFS($D$4:D737,$C$4:C737,C737))</f>
        <v/>
      </c>
    </row>
    <row r="738" spans="1:14" x14ac:dyDescent="0.25">
      <c r="A738" s="1"/>
      <c r="B738" s="8"/>
      <c r="C738" s="3"/>
      <c r="D738" s="1"/>
      <c r="E738" s="3"/>
      <c r="I738" s="42"/>
      <c r="J738" s="19"/>
      <c r="K738" s="19"/>
      <c r="L738" s="6" t="str" cm="1">
        <f t="array" ref="L738">IF(ISBLANK($C738),"",_xlfn.XLOOKUP($C738,PACK!$A:$A,PACK!$C:$D))</f>
        <v/>
      </c>
      <c r="M738" s="18"/>
      <c r="N738" s="7" t="str">
        <f>IF(ISBLANK(C738),"",SUMIFS($D$4:D738,$C$4:C738,C738))</f>
        <v/>
      </c>
    </row>
    <row r="739" spans="1:14" x14ac:dyDescent="0.25">
      <c r="A739" s="1"/>
      <c r="B739" s="8"/>
      <c r="C739" s="3"/>
      <c r="D739" s="1"/>
      <c r="E739" s="3"/>
      <c r="I739" s="42"/>
      <c r="J739" s="19"/>
      <c r="K739" s="19"/>
      <c r="L739" s="6" t="str" cm="1">
        <f t="array" ref="L739">IF(ISBLANK($C739),"",_xlfn.XLOOKUP($C739,PACK!$A:$A,PACK!$C:$D))</f>
        <v/>
      </c>
      <c r="M739" s="18"/>
      <c r="N739" s="7" t="str">
        <f>IF(ISBLANK(C739),"",SUMIFS($D$4:D739,$C$4:C739,C739))</f>
        <v/>
      </c>
    </row>
    <row r="740" spans="1:14" x14ac:dyDescent="0.25">
      <c r="A740" s="1"/>
      <c r="B740" s="8"/>
      <c r="C740" s="3"/>
      <c r="D740" s="1"/>
      <c r="E740" s="3"/>
      <c r="I740" s="42"/>
      <c r="J740" s="19"/>
      <c r="K740" s="19"/>
      <c r="L740" s="6" t="str" cm="1">
        <f t="array" ref="L740">IF(ISBLANK($C740),"",_xlfn.XLOOKUP($C740,PACK!$A:$A,PACK!$C:$D))</f>
        <v/>
      </c>
      <c r="M740" s="18"/>
      <c r="N740" s="7" t="str">
        <f>IF(ISBLANK(C740),"",SUMIFS($D$4:D740,$C$4:C740,C740))</f>
        <v/>
      </c>
    </row>
    <row r="741" spans="1:14" x14ac:dyDescent="0.25">
      <c r="A741" s="1"/>
      <c r="B741" s="8"/>
      <c r="C741" s="3"/>
      <c r="D741" s="1"/>
      <c r="E741" s="3"/>
      <c r="I741" s="42"/>
      <c r="J741" s="19"/>
      <c r="K741" s="19"/>
      <c r="L741" s="6" t="str" cm="1">
        <f t="array" ref="L741">IF(ISBLANK($C741),"",_xlfn.XLOOKUP($C741,PACK!$A:$A,PACK!$C:$D))</f>
        <v/>
      </c>
      <c r="M741" s="18"/>
      <c r="N741" s="7" t="str">
        <f>IF(ISBLANK(C741),"",SUMIFS($D$4:D741,$C$4:C741,C741))</f>
        <v/>
      </c>
    </row>
    <row r="742" spans="1:14" x14ac:dyDescent="0.25">
      <c r="A742" s="1"/>
      <c r="B742" s="8"/>
      <c r="C742" s="3"/>
      <c r="D742" s="1"/>
      <c r="E742" s="3"/>
      <c r="I742" s="42"/>
      <c r="J742" s="19"/>
      <c r="K742" s="19"/>
      <c r="L742" s="6" t="str" cm="1">
        <f t="array" ref="L742">IF(ISBLANK($C742),"",_xlfn.XLOOKUP($C742,PACK!$A:$A,PACK!$C:$D))</f>
        <v/>
      </c>
      <c r="M742" s="18"/>
      <c r="N742" s="7" t="str">
        <f>IF(ISBLANK(C742),"",SUMIFS($D$4:D742,$C$4:C742,C742))</f>
        <v/>
      </c>
    </row>
    <row r="743" spans="1:14" x14ac:dyDescent="0.25">
      <c r="A743" s="1"/>
      <c r="B743" s="8"/>
      <c r="C743" s="3"/>
      <c r="D743" s="1"/>
      <c r="E743" s="3"/>
      <c r="I743" s="42"/>
      <c r="J743" s="19"/>
      <c r="K743" s="19"/>
      <c r="L743" s="6" t="str" cm="1">
        <f t="array" ref="L743">IF(ISBLANK($C743),"",_xlfn.XLOOKUP($C743,PACK!$A:$A,PACK!$C:$D))</f>
        <v/>
      </c>
      <c r="M743" s="18"/>
      <c r="N743" s="7" t="str">
        <f>IF(ISBLANK(C743),"",SUMIFS($D$4:D743,$C$4:C743,C743))</f>
        <v/>
      </c>
    </row>
    <row r="744" spans="1:14" x14ac:dyDescent="0.25">
      <c r="A744" s="1"/>
      <c r="B744" s="8"/>
      <c r="C744" s="3"/>
      <c r="D744" s="1"/>
      <c r="E744" s="3"/>
      <c r="I744" s="42"/>
      <c r="J744" s="19"/>
      <c r="K744" s="19"/>
      <c r="L744" s="6" t="str" cm="1">
        <f t="array" ref="L744">IF(ISBLANK($C744),"",_xlfn.XLOOKUP($C744,PACK!$A:$A,PACK!$C:$D))</f>
        <v/>
      </c>
      <c r="M744" s="18"/>
      <c r="N744" s="7" t="str">
        <f>IF(ISBLANK(C744),"",SUMIFS($D$4:D744,$C$4:C744,C744))</f>
        <v/>
      </c>
    </row>
    <row r="745" spans="1:14" x14ac:dyDescent="0.25">
      <c r="A745" s="1"/>
      <c r="B745" s="8"/>
      <c r="C745" s="3"/>
      <c r="D745" s="1"/>
      <c r="E745" s="3"/>
      <c r="I745" s="42"/>
      <c r="J745" s="19"/>
      <c r="K745" s="19"/>
      <c r="L745" s="6" t="str" cm="1">
        <f t="array" ref="L745">IF(ISBLANK($C745),"",_xlfn.XLOOKUP($C745,PACK!$A:$A,PACK!$C:$D))</f>
        <v/>
      </c>
      <c r="M745" s="18"/>
      <c r="N745" s="7" t="str">
        <f>IF(ISBLANK(C745),"",SUMIFS($D$4:D745,$C$4:C745,C745))</f>
        <v/>
      </c>
    </row>
    <row r="746" spans="1:14" x14ac:dyDescent="0.25">
      <c r="A746" s="1"/>
      <c r="B746" s="8"/>
      <c r="C746" s="3"/>
      <c r="D746" s="1"/>
      <c r="E746" s="3"/>
      <c r="I746" s="42"/>
      <c r="J746" s="19"/>
      <c r="K746" s="19"/>
      <c r="L746" s="6" t="str" cm="1">
        <f t="array" ref="L746">IF(ISBLANK($C746),"",_xlfn.XLOOKUP($C746,PACK!$A:$A,PACK!$C:$D))</f>
        <v/>
      </c>
      <c r="M746" s="18"/>
      <c r="N746" s="7" t="str">
        <f>IF(ISBLANK(C746),"",SUMIFS($D$4:D746,$C$4:C746,C746))</f>
        <v/>
      </c>
    </row>
    <row r="747" spans="1:14" x14ac:dyDescent="0.25">
      <c r="A747" s="1"/>
      <c r="B747" s="8"/>
      <c r="C747" s="3"/>
      <c r="D747" s="1"/>
      <c r="E747" s="3"/>
      <c r="I747" s="42"/>
      <c r="J747" s="19"/>
      <c r="K747" s="19"/>
      <c r="L747" s="6" t="str" cm="1">
        <f t="array" ref="L747">IF(ISBLANK($C747),"",_xlfn.XLOOKUP($C747,PACK!$A:$A,PACK!$C:$D))</f>
        <v/>
      </c>
      <c r="M747" s="18"/>
      <c r="N747" s="7" t="str">
        <f>IF(ISBLANK(C747),"",SUMIFS($D$4:D747,$C$4:C747,C747))</f>
        <v/>
      </c>
    </row>
    <row r="748" spans="1:14" x14ac:dyDescent="0.25">
      <c r="A748" s="1"/>
      <c r="B748" s="8"/>
      <c r="C748" s="3"/>
      <c r="D748" s="1"/>
      <c r="E748" s="3"/>
      <c r="I748" s="42"/>
      <c r="J748" s="19"/>
      <c r="K748" s="19"/>
      <c r="L748" s="6" t="str" cm="1">
        <f t="array" ref="L748">IF(ISBLANK($C748),"",_xlfn.XLOOKUP($C748,PACK!$A:$A,PACK!$C:$D))</f>
        <v/>
      </c>
      <c r="M748" s="18"/>
      <c r="N748" s="7" t="str">
        <f>IF(ISBLANK(C748),"",SUMIFS($D$4:D748,$C$4:C748,C748))</f>
        <v/>
      </c>
    </row>
    <row r="749" spans="1:14" x14ac:dyDescent="0.25">
      <c r="A749" s="1"/>
      <c r="B749" s="8"/>
      <c r="C749" s="3"/>
      <c r="D749" s="1"/>
      <c r="E749" s="3"/>
      <c r="I749" s="42"/>
      <c r="J749" s="19"/>
      <c r="K749" s="19"/>
      <c r="L749" s="6" t="str" cm="1">
        <f t="array" ref="L749">IF(ISBLANK($C749),"",_xlfn.XLOOKUP($C749,PACK!$A:$A,PACK!$C:$D))</f>
        <v/>
      </c>
      <c r="M749" s="18"/>
      <c r="N749" s="7" t="str">
        <f>IF(ISBLANK(C749),"",SUMIFS($D$4:D749,$C$4:C749,C749))</f>
        <v/>
      </c>
    </row>
    <row r="750" spans="1:14" x14ac:dyDescent="0.25">
      <c r="A750" s="1"/>
      <c r="B750" s="8"/>
      <c r="C750" s="3"/>
      <c r="D750" s="1"/>
      <c r="E750" s="3"/>
      <c r="I750" s="42"/>
      <c r="J750" s="19"/>
      <c r="K750" s="19"/>
      <c r="L750" s="6" t="str" cm="1">
        <f t="array" ref="L750">IF(ISBLANK($C750),"",_xlfn.XLOOKUP($C750,PACK!$A:$A,PACK!$C:$D))</f>
        <v/>
      </c>
      <c r="M750" s="18"/>
      <c r="N750" s="7" t="str">
        <f>IF(ISBLANK(C750),"",SUMIFS($D$4:D750,$C$4:C750,C750))</f>
        <v/>
      </c>
    </row>
    <row r="751" spans="1:14" x14ac:dyDescent="0.25">
      <c r="A751" s="1"/>
      <c r="B751" s="8"/>
      <c r="C751" s="3"/>
      <c r="D751" s="1"/>
      <c r="E751" s="3"/>
      <c r="I751" s="42"/>
      <c r="J751" s="19"/>
      <c r="K751" s="19"/>
      <c r="L751" s="6" t="str" cm="1">
        <f t="array" ref="L751">IF(ISBLANK($C751),"",_xlfn.XLOOKUP($C751,PACK!$A:$A,PACK!$C:$D))</f>
        <v/>
      </c>
      <c r="M751" s="18"/>
      <c r="N751" s="7" t="str">
        <f>IF(ISBLANK(C751),"",SUMIFS($D$4:D751,$C$4:C751,C751))</f>
        <v/>
      </c>
    </row>
    <row r="752" spans="1:14" x14ac:dyDescent="0.25">
      <c r="A752" s="1"/>
      <c r="B752" s="8"/>
      <c r="C752" s="3"/>
      <c r="D752" s="1"/>
      <c r="E752" s="3"/>
      <c r="I752" s="42"/>
      <c r="J752" s="19"/>
      <c r="K752" s="19"/>
      <c r="L752" s="6" t="str" cm="1">
        <f t="array" ref="L752">IF(ISBLANK($C752),"",_xlfn.XLOOKUP($C752,PACK!$A:$A,PACK!$C:$D))</f>
        <v/>
      </c>
      <c r="M752" s="18"/>
      <c r="N752" s="7" t="str">
        <f>IF(ISBLANK(C752),"",SUMIFS($D$4:D752,$C$4:C752,C752))</f>
        <v/>
      </c>
    </row>
    <row r="753" spans="1:14" x14ac:dyDescent="0.25">
      <c r="A753" s="1"/>
      <c r="B753" s="8"/>
      <c r="C753" s="3"/>
      <c r="D753" s="1"/>
      <c r="E753" s="3"/>
      <c r="I753" s="42"/>
      <c r="J753" s="19"/>
      <c r="K753" s="19"/>
      <c r="L753" s="6" t="str" cm="1">
        <f t="array" ref="L753">IF(ISBLANK($C753),"",_xlfn.XLOOKUP($C753,PACK!$A:$A,PACK!$C:$D))</f>
        <v/>
      </c>
      <c r="M753" s="18"/>
      <c r="N753" s="7" t="str">
        <f>IF(ISBLANK(C753),"",SUMIFS($D$4:D753,$C$4:C753,C753))</f>
        <v/>
      </c>
    </row>
    <row r="754" spans="1:14" x14ac:dyDescent="0.25">
      <c r="A754" s="1"/>
      <c r="B754" s="8"/>
      <c r="C754" s="3"/>
      <c r="D754" s="1"/>
      <c r="E754" s="3"/>
      <c r="I754" s="42"/>
      <c r="J754" s="19"/>
      <c r="K754" s="19"/>
      <c r="L754" s="6" t="str" cm="1">
        <f t="array" ref="L754">IF(ISBLANK($C754),"",_xlfn.XLOOKUP($C754,PACK!$A:$A,PACK!$C:$D))</f>
        <v/>
      </c>
      <c r="M754" s="18"/>
      <c r="N754" s="7" t="str">
        <f>IF(ISBLANK(C754),"",SUMIFS($D$4:D754,$C$4:C754,C754))</f>
        <v/>
      </c>
    </row>
    <row r="755" spans="1:14" x14ac:dyDescent="0.25">
      <c r="A755" s="1"/>
      <c r="B755" s="8"/>
      <c r="C755" s="3"/>
      <c r="D755" s="1"/>
      <c r="E755" s="3"/>
      <c r="I755" s="42"/>
      <c r="J755" s="19"/>
      <c r="K755" s="19"/>
      <c r="L755" s="6" t="str" cm="1">
        <f t="array" ref="L755">IF(ISBLANK($C755),"",_xlfn.XLOOKUP($C755,PACK!$A:$A,PACK!$C:$D))</f>
        <v/>
      </c>
      <c r="M755" s="18"/>
      <c r="N755" s="7" t="str">
        <f>IF(ISBLANK(C755),"",SUMIFS($D$4:D755,$C$4:C755,C755))</f>
        <v/>
      </c>
    </row>
    <row r="756" spans="1:14" x14ac:dyDescent="0.25">
      <c r="A756" s="1"/>
      <c r="B756" s="8"/>
      <c r="C756" s="3"/>
      <c r="D756" s="1"/>
      <c r="E756" s="3"/>
      <c r="I756" s="42"/>
      <c r="J756" s="19"/>
      <c r="K756" s="19"/>
      <c r="L756" s="6" t="str" cm="1">
        <f t="array" ref="L756">IF(ISBLANK($C756),"",_xlfn.XLOOKUP($C756,PACK!$A:$A,PACK!$C:$D))</f>
        <v/>
      </c>
      <c r="M756" s="18"/>
      <c r="N756" s="7" t="str">
        <f>IF(ISBLANK(C756),"",SUMIFS($D$4:D756,$C$4:C756,C756))</f>
        <v/>
      </c>
    </row>
    <row r="757" spans="1:14" x14ac:dyDescent="0.25">
      <c r="A757" s="1"/>
      <c r="B757" s="8"/>
      <c r="C757" s="3"/>
      <c r="D757" s="1"/>
      <c r="E757" s="3"/>
      <c r="I757" s="42"/>
      <c r="J757" s="19"/>
      <c r="K757" s="19"/>
      <c r="L757" s="6" t="str" cm="1">
        <f t="array" ref="L757">IF(ISBLANK($C757),"",_xlfn.XLOOKUP($C757,PACK!$A:$A,PACK!$C:$D))</f>
        <v/>
      </c>
      <c r="M757" s="18"/>
      <c r="N757" s="7" t="str">
        <f>IF(ISBLANK(C757),"",SUMIFS($D$4:D757,$C$4:C757,C757))</f>
        <v/>
      </c>
    </row>
    <row r="758" spans="1:14" x14ac:dyDescent="0.25">
      <c r="A758" s="1"/>
      <c r="B758" s="8"/>
      <c r="C758" s="3"/>
      <c r="D758" s="1"/>
      <c r="E758" s="3"/>
      <c r="I758" s="42"/>
      <c r="J758" s="19"/>
      <c r="K758" s="19"/>
      <c r="L758" s="6" t="str" cm="1">
        <f t="array" ref="L758">IF(ISBLANK($C758),"",_xlfn.XLOOKUP($C758,PACK!$A:$A,PACK!$C:$D))</f>
        <v/>
      </c>
      <c r="M758" s="18"/>
      <c r="N758" s="7" t="str">
        <f>IF(ISBLANK(C758),"",SUMIFS($D$4:D758,$C$4:C758,C758))</f>
        <v/>
      </c>
    </row>
    <row r="759" spans="1:14" x14ac:dyDescent="0.25">
      <c r="A759" s="1"/>
      <c r="B759" s="8"/>
      <c r="C759" s="3"/>
      <c r="D759" s="1"/>
      <c r="E759" s="3"/>
      <c r="I759" s="42"/>
      <c r="J759" s="19"/>
      <c r="K759" s="19"/>
      <c r="L759" s="6" t="str" cm="1">
        <f t="array" ref="L759">IF(ISBLANK($C759),"",_xlfn.XLOOKUP($C759,PACK!$A:$A,PACK!$C:$D))</f>
        <v/>
      </c>
      <c r="M759" s="18"/>
      <c r="N759" s="7" t="str">
        <f>IF(ISBLANK(C759),"",SUMIFS($D$4:D759,$C$4:C759,C759))</f>
        <v/>
      </c>
    </row>
    <row r="760" spans="1:14" x14ac:dyDescent="0.25">
      <c r="A760" s="1"/>
      <c r="B760" s="8"/>
      <c r="C760" s="3"/>
      <c r="D760" s="1"/>
      <c r="E760" s="3"/>
      <c r="I760" s="42"/>
      <c r="J760" s="19"/>
      <c r="K760" s="19"/>
      <c r="L760" s="6" t="str" cm="1">
        <f t="array" ref="L760">IF(ISBLANK($C760),"",_xlfn.XLOOKUP($C760,PACK!$A:$A,PACK!$C:$D))</f>
        <v/>
      </c>
      <c r="M760" s="18"/>
      <c r="N760" s="7" t="str">
        <f>IF(ISBLANK(C760),"",SUMIFS($D$4:D760,$C$4:C760,C760))</f>
        <v/>
      </c>
    </row>
    <row r="761" spans="1:14" x14ac:dyDescent="0.25">
      <c r="A761" s="1"/>
      <c r="B761" s="8"/>
      <c r="C761" s="3"/>
      <c r="D761" s="1"/>
      <c r="E761" s="3"/>
      <c r="I761" s="42"/>
      <c r="J761" s="19"/>
      <c r="K761" s="19"/>
      <c r="L761" s="6" t="str" cm="1">
        <f t="array" ref="L761">IF(ISBLANK($C761),"",_xlfn.XLOOKUP($C761,PACK!$A:$A,PACK!$C:$D))</f>
        <v/>
      </c>
      <c r="M761" s="18"/>
      <c r="N761" s="7" t="str">
        <f>IF(ISBLANK(C761),"",SUMIFS($D$4:D761,$C$4:C761,C761))</f>
        <v/>
      </c>
    </row>
    <row r="762" spans="1:14" x14ac:dyDescent="0.25">
      <c r="A762" s="1"/>
      <c r="B762" s="8"/>
      <c r="C762" s="3"/>
      <c r="D762" s="1"/>
      <c r="E762" s="3"/>
      <c r="I762" s="42"/>
      <c r="J762" s="19"/>
      <c r="K762" s="19"/>
      <c r="L762" s="6" t="str" cm="1">
        <f t="array" ref="L762">IF(ISBLANK($C762),"",_xlfn.XLOOKUP($C762,PACK!$A:$A,PACK!$C:$D))</f>
        <v/>
      </c>
      <c r="M762" s="18"/>
      <c r="N762" s="7" t="str">
        <f>IF(ISBLANK(C762),"",SUMIFS($D$4:D762,$C$4:C762,C762))</f>
        <v/>
      </c>
    </row>
    <row r="763" spans="1:14" x14ac:dyDescent="0.25">
      <c r="A763" s="1"/>
      <c r="B763" s="8"/>
      <c r="C763" s="3"/>
      <c r="D763" s="1"/>
      <c r="E763" s="3"/>
      <c r="I763" s="42"/>
      <c r="J763" s="19"/>
      <c r="K763" s="19"/>
      <c r="L763" s="6" t="str" cm="1">
        <f t="array" ref="L763">IF(ISBLANK($C763),"",_xlfn.XLOOKUP($C763,PACK!$A:$A,PACK!$C:$D))</f>
        <v/>
      </c>
      <c r="M763" s="18"/>
      <c r="N763" s="7" t="str">
        <f>IF(ISBLANK(C763),"",SUMIFS($D$4:D763,$C$4:C763,C763))</f>
        <v/>
      </c>
    </row>
    <row r="764" spans="1:14" x14ac:dyDescent="0.25">
      <c r="A764" s="1"/>
      <c r="B764" s="8"/>
      <c r="C764" s="3"/>
      <c r="D764" s="1"/>
      <c r="E764" s="3"/>
      <c r="I764" s="42"/>
      <c r="J764" s="19"/>
      <c r="K764" s="19"/>
      <c r="L764" s="6" t="str" cm="1">
        <f t="array" ref="L764">IF(ISBLANK($C764),"",_xlfn.XLOOKUP($C764,PACK!$A:$A,PACK!$C:$D))</f>
        <v/>
      </c>
      <c r="M764" s="18"/>
      <c r="N764" s="7" t="str">
        <f>IF(ISBLANK(C764),"",SUMIFS($D$4:D764,$C$4:C764,C764))</f>
        <v/>
      </c>
    </row>
    <row r="765" spans="1:14" x14ac:dyDescent="0.25">
      <c r="A765" s="1"/>
      <c r="B765" s="8"/>
      <c r="C765" s="3"/>
      <c r="D765" s="1"/>
      <c r="E765" s="3"/>
      <c r="I765" s="42"/>
      <c r="J765" s="19"/>
      <c r="K765" s="19"/>
      <c r="L765" s="6" t="str" cm="1">
        <f t="array" ref="L765">IF(ISBLANK($C765),"",_xlfn.XLOOKUP($C765,PACK!$A:$A,PACK!$C:$D))</f>
        <v/>
      </c>
      <c r="M765" s="18"/>
      <c r="N765" s="7" t="str">
        <f>IF(ISBLANK(C765),"",SUMIFS($D$4:D765,$C$4:C765,C765))</f>
        <v/>
      </c>
    </row>
    <row r="766" spans="1:14" x14ac:dyDescent="0.25">
      <c r="A766" s="1"/>
      <c r="B766" s="8"/>
      <c r="C766" s="3"/>
      <c r="D766" s="1"/>
      <c r="E766" s="3"/>
      <c r="I766" s="42"/>
      <c r="J766" s="19"/>
      <c r="K766" s="19"/>
      <c r="L766" s="6" t="str" cm="1">
        <f t="array" ref="L766">IF(ISBLANK($C766),"",_xlfn.XLOOKUP($C766,PACK!$A:$A,PACK!$C:$D))</f>
        <v/>
      </c>
      <c r="M766" s="18"/>
      <c r="N766" s="7" t="str">
        <f>IF(ISBLANK(C766),"",SUMIFS($D$4:D766,$C$4:C766,C766))</f>
        <v/>
      </c>
    </row>
    <row r="767" spans="1:14" x14ac:dyDescent="0.25">
      <c r="A767" s="1"/>
      <c r="B767" s="8"/>
      <c r="C767" s="3"/>
      <c r="D767" s="1"/>
      <c r="E767" s="3"/>
      <c r="I767" s="42"/>
      <c r="J767" s="19"/>
      <c r="K767" s="19"/>
      <c r="L767" s="6" t="str" cm="1">
        <f t="array" ref="L767">IF(ISBLANK($C767),"",_xlfn.XLOOKUP($C767,PACK!$A:$A,PACK!$C:$D))</f>
        <v/>
      </c>
      <c r="M767" s="18"/>
      <c r="N767" s="7" t="str">
        <f>IF(ISBLANK(C767),"",SUMIFS($D$4:D767,$C$4:C767,C767))</f>
        <v/>
      </c>
    </row>
    <row r="768" spans="1:14" x14ac:dyDescent="0.25">
      <c r="A768" s="1"/>
      <c r="B768" s="8"/>
      <c r="C768" s="3"/>
      <c r="D768" s="1"/>
      <c r="E768" s="3"/>
      <c r="I768" s="42"/>
      <c r="J768" s="19"/>
      <c r="K768" s="19"/>
      <c r="L768" s="6" t="str" cm="1">
        <f t="array" ref="L768">IF(ISBLANK($C768),"",_xlfn.XLOOKUP($C768,PACK!$A:$A,PACK!$C:$D))</f>
        <v/>
      </c>
      <c r="M768" s="18"/>
      <c r="N768" s="7" t="str">
        <f>IF(ISBLANK(C768),"",SUMIFS($D$4:D768,$C$4:C768,C768))</f>
        <v/>
      </c>
    </row>
    <row r="769" spans="1:14" x14ac:dyDescent="0.25">
      <c r="A769" s="1"/>
      <c r="B769" s="8"/>
      <c r="C769" s="3"/>
      <c r="D769" s="1"/>
      <c r="E769" s="3"/>
      <c r="I769" s="42"/>
      <c r="J769" s="19"/>
      <c r="K769" s="19"/>
      <c r="L769" s="6" t="str" cm="1">
        <f t="array" ref="L769">IF(ISBLANK($C769),"",_xlfn.XLOOKUP($C769,PACK!$A:$A,PACK!$C:$D))</f>
        <v/>
      </c>
      <c r="M769" s="18"/>
      <c r="N769" s="7" t="str">
        <f>IF(ISBLANK(C769),"",SUMIFS($D$4:D769,$C$4:C769,C769))</f>
        <v/>
      </c>
    </row>
    <row r="770" spans="1:14" x14ac:dyDescent="0.25">
      <c r="A770" s="1"/>
      <c r="B770" s="8"/>
      <c r="C770" s="3"/>
      <c r="D770" s="1"/>
      <c r="E770" s="3"/>
      <c r="I770" s="42"/>
      <c r="J770" s="19"/>
      <c r="K770" s="19"/>
      <c r="L770" s="6" t="str" cm="1">
        <f t="array" ref="L770">IF(ISBLANK($C770),"",_xlfn.XLOOKUP($C770,PACK!$A:$A,PACK!$C:$D))</f>
        <v/>
      </c>
      <c r="M770" s="18"/>
      <c r="N770" s="7" t="str">
        <f>IF(ISBLANK(C770),"",SUMIFS($D$4:D770,$C$4:C770,C770))</f>
        <v/>
      </c>
    </row>
    <row r="771" spans="1:14" x14ac:dyDescent="0.25">
      <c r="A771" s="1"/>
      <c r="B771" s="8"/>
      <c r="C771" s="3"/>
      <c r="D771" s="1"/>
      <c r="E771" s="3"/>
      <c r="I771" s="42"/>
      <c r="J771" s="19"/>
      <c r="K771" s="19"/>
      <c r="L771" s="6" t="str" cm="1">
        <f t="array" ref="L771">IF(ISBLANK($C771),"",_xlfn.XLOOKUP($C771,PACK!$A:$A,PACK!$C:$D))</f>
        <v/>
      </c>
      <c r="M771" s="18"/>
      <c r="N771" s="7" t="str">
        <f>IF(ISBLANK(C771),"",SUMIFS($D$4:D771,$C$4:C771,C771))</f>
        <v/>
      </c>
    </row>
    <row r="772" spans="1:14" x14ac:dyDescent="0.25">
      <c r="A772" s="1"/>
      <c r="B772" s="8"/>
      <c r="C772" s="3"/>
      <c r="D772" s="1"/>
      <c r="E772" s="3"/>
      <c r="I772" s="42"/>
      <c r="J772" s="19"/>
      <c r="K772" s="19"/>
      <c r="L772" s="6" t="str" cm="1">
        <f t="array" ref="L772">IF(ISBLANK($C772),"",_xlfn.XLOOKUP($C772,PACK!$A:$A,PACK!$C:$D))</f>
        <v/>
      </c>
      <c r="M772" s="18"/>
      <c r="N772" s="7" t="str">
        <f>IF(ISBLANK(C772),"",SUMIFS($D$4:D772,$C$4:C772,C772))</f>
        <v/>
      </c>
    </row>
    <row r="773" spans="1:14" x14ac:dyDescent="0.25">
      <c r="A773" s="1"/>
      <c r="B773" s="8"/>
      <c r="C773" s="3"/>
      <c r="D773" s="1"/>
      <c r="E773" s="3"/>
      <c r="I773" s="42"/>
      <c r="J773" s="19"/>
      <c r="K773" s="19"/>
      <c r="L773" s="6" t="str" cm="1">
        <f t="array" ref="L773">IF(ISBLANK($C773),"",_xlfn.XLOOKUP($C773,PACK!$A:$A,PACK!$C:$D))</f>
        <v/>
      </c>
      <c r="M773" s="18"/>
      <c r="N773" s="7" t="str">
        <f>IF(ISBLANK(C773),"",SUMIFS($D$4:D773,$C$4:C773,C773))</f>
        <v/>
      </c>
    </row>
    <row r="774" spans="1:14" x14ac:dyDescent="0.25">
      <c r="A774" s="1"/>
      <c r="B774" s="8"/>
      <c r="C774" s="3"/>
      <c r="D774" s="1"/>
      <c r="E774" s="3"/>
      <c r="I774" s="42"/>
      <c r="J774" s="19"/>
      <c r="K774" s="19"/>
      <c r="L774" s="6" t="str" cm="1">
        <f t="array" ref="L774">IF(ISBLANK($C774),"",_xlfn.XLOOKUP($C774,PACK!$A:$A,PACK!$C:$D))</f>
        <v/>
      </c>
      <c r="M774" s="18"/>
      <c r="N774" s="7" t="str">
        <f>IF(ISBLANK(C774),"",SUMIFS($D$4:D774,$C$4:C774,C774))</f>
        <v/>
      </c>
    </row>
    <row r="775" spans="1:14" x14ac:dyDescent="0.25">
      <c r="A775" s="1"/>
      <c r="B775" s="8"/>
      <c r="C775" s="3"/>
      <c r="D775" s="1"/>
      <c r="E775" s="3"/>
      <c r="I775" s="42"/>
      <c r="J775" s="19"/>
      <c r="K775" s="19"/>
      <c r="L775" s="6" t="str" cm="1">
        <f t="array" ref="L775">IF(ISBLANK($C775),"",_xlfn.XLOOKUP($C775,PACK!$A:$A,PACK!$C:$D))</f>
        <v/>
      </c>
      <c r="M775" s="18"/>
      <c r="N775" s="7" t="str">
        <f>IF(ISBLANK(C775),"",SUMIFS($D$4:D775,$C$4:C775,C775))</f>
        <v/>
      </c>
    </row>
    <row r="776" spans="1:14" x14ac:dyDescent="0.25">
      <c r="A776" s="1"/>
      <c r="B776" s="8"/>
      <c r="C776" s="3"/>
      <c r="D776" s="1"/>
      <c r="E776" s="3"/>
      <c r="I776" s="42"/>
      <c r="J776" s="19"/>
      <c r="K776" s="19"/>
      <c r="L776" s="6" t="str" cm="1">
        <f t="array" ref="L776">IF(ISBLANK($C776),"",_xlfn.XLOOKUP($C776,PACK!$A:$A,PACK!$C:$D))</f>
        <v/>
      </c>
      <c r="M776" s="18"/>
      <c r="N776" s="7" t="str">
        <f>IF(ISBLANK(C776),"",SUMIFS($D$4:D776,$C$4:C776,C776))</f>
        <v/>
      </c>
    </row>
    <row r="777" spans="1:14" x14ac:dyDescent="0.25">
      <c r="A777" s="1"/>
      <c r="B777" s="8"/>
      <c r="C777" s="3"/>
      <c r="D777" s="1"/>
      <c r="E777" s="3"/>
      <c r="I777" s="42"/>
      <c r="J777" s="19"/>
      <c r="K777" s="19"/>
      <c r="L777" s="6" t="str" cm="1">
        <f t="array" ref="L777">IF(ISBLANK($C777),"",_xlfn.XLOOKUP($C777,PACK!$A:$A,PACK!$C:$D))</f>
        <v/>
      </c>
      <c r="M777" s="18"/>
      <c r="N777" s="7" t="str">
        <f>IF(ISBLANK(C777),"",SUMIFS($D$4:D777,$C$4:C777,C777))</f>
        <v/>
      </c>
    </row>
    <row r="778" spans="1:14" x14ac:dyDescent="0.25">
      <c r="A778" s="1"/>
      <c r="B778" s="8"/>
      <c r="C778" s="3"/>
      <c r="D778" s="1"/>
      <c r="E778" s="3"/>
      <c r="I778" s="42"/>
      <c r="J778" s="19"/>
      <c r="K778" s="19"/>
      <c r="L778" s="6" t="str" cm="1">
        <f t="array" ref="L778">IF(ISBLANK($C778),"",_xlfn.XLOOKUP($C778,PACK!$A:$A,PACK!$C:$D))</f>
        <v/>
      </c>
      <c r="M778" s="18"/>
      <c r="N778" s="7" t="str">
        <f>IF(ISBLANK(C778),"",SUMIFS($D$4:D778,$C$4:C778,C778))</f>
        <v/>
      </c>
    </row>
    <row r="779" spans="1:14" x14ac:dyDescent="0.25">
      <c r="A779" s="1"/>
      <c r="B779" s="8"/>
      <c r="C779" s="3"/>
      <c r="D779" s="1"/>
      <c r="E779" s="3"/>
      <c r="I779" s="42"/>
      <c r="J779" s="19"/>
      <c r="K779" s="19"/>
      <c r="L779" s="6" t="str" cm="1">
        <f t="array" ref="L779">IF(ISBLANK($C779),"",_xlfn.XLOOKUP($C779,PACK!$A:$A,PACK!$C:$D))</f>
        <v/>
      </c>
      <c r="M779" s="18"/>
      <c r="N779" s="7" t="str">
        <f>IF(ISBLANK(C779),"",SUMIFS($D$4:D779,$C$4:C779,C779))</f>
        <v/>
      </c>
    </row>
    <row r="780" spans="1:14" x14ac:dyDescent="0.25">
      <c r="A780" s="1"/>
      <c r="B780" s="8"/>
      <c r="C780" s="3"/>
      <c r="D780" s="1"/>
      <c r="E780" s="3"/>
      <c r="I780" s="42"/>
      <c r="J780" s="19"/>
      <c r="K780" s="19"/>
      <c r="L780" s="6" t="str" cm="1">
        <f t="array" ref="L780">IF(ISBLANK($C780),"",_xlfn.XLOOKUP($C780,PACK!$A:$A,PACK!$C:$D))</f>
        <v/>
      </c>
      <c r="M780" s="18"/>
      <c r="N780" s="7" t="str">
        <f>IF(ISBLANK(C780),"",SUMIFS($D$4:D780,$C$4:C780,C780))</f>
        <v/>
      </c>
    </row>
    <row r="781" spans="1:14" x14ac:dyDescent="0.25">
      <c r="A781" s="1"/>
      <c r="B781" s="8"/>
      <c r="C781" s="3"/>
      <c r="D781" s="1"/>
      <c r="E781" s="3"/>
      <c r="I781" s="42"/>
      <c r="J781" s="19"/>
      <c r="K781" s="19"/>
      <c r="L781" s="6" t="str" cm="1">
        <f t="array" ref="L781">IF(ISBLANK($C781),"",_xlfn.XLOOKUP($C781,PACK!$A:$A,PACK!$C:$D))</f>
        <v/>
      </c>
      <c r="M781" s="18"/>
      <c r="N781" s="7" t="str">
        <f>IF(ISBLANK(C781),"",SUMIFS($D$4:D781,$C$4:C781,C781))</f>
        <v/>
      </c>
    </row>
    <row r="782" spans="1:14" x14ac:dyDescent="0.25">
      <c r="A782" s="1"/>
      <c r="B782" s="8"/>
      <c r="C782" s="3"/>
      <c r="D782" s="1"/>
      <c r="E782" s="3"/>
      <c r="I782" s="42"/>
      <c r="J782" s="19"/>
      <c r="K782" s="19"/>
      <c r="L782" s="6" t="str" cm="1">
        <f t="array" ref="L782">IF(ISBLANK($C782),"",_xlfn.XLOOKUP($C782,PACK!$A:$A,PACK!$C:$D))</f>
        <v/>
      </c>
      <c r="M782" s="18"/>
      <c r="N782" s="7" t="str">
        <f>IF(ISBLANK(C782),"",SUMIFS($D$4:D782,$C$4:C782,C782))</f>
        <v/>
      </c>
    </row>
    <row r="783" spans="1:14" x14ac:dyDescent="0.25">
      <c r="A783" s="1"/>
      <c r="B783" s="8"/>
      <c r="C783" s="3"/>
      <c r="D783" s="1"/>
      <c r="E783" s="3"/>
      <c r="I783" s="42"/>
      <c r="J783" s="19"/>
      <c r="K783" s="19"/>
      <c r="L783" s="6" t="str" cm="1">
        <f t="array" ref="L783">IF(ISBLANK($C783),"",_xlfn.XLOOKUP($C783,PACK!$A:$A,PACK!$C:$D))</f>
        <v/>
      </c>
      <c r="M783" s="18"/>
      <c r="N783" s="7" t="str">
        <f>IF(ISBLANK(C783),"",SUMIFS($D$4:D783,$C$4:C783,C783))</f>
        <v/>
      </c>
    </row>
    <row r="784" spans="1:14" x14ac:dyDescent="0.25">
      <c r="A784" s="1"/>
      <c r="B784" s="8"/>
      <c r="C784" s="3"/>
      <c r="D784" s="1"/>
      <c r="E784" s="3"/>
      <c r="I784" s="42"/>
      <c r="J784" s="19"/>
      <c r="K784" s="19"/>
      <c r="L784" s="6" t="str" cm="1">
        <f t="array" ref="L784">IF(ISBLANK($C784),"",_xlfn.XLOOKUP($C784,PACK!$A:$A,PACK!$C:$D))</f>
        <v/>
      </c>
      <c r="M784" s="18"/>
      <c r="N784" s="7" t="str">
        <f>IF(ISBLANK(C784),"",SUMIFS($D$4:D784,$C$4:C784,C784))</f>
        <v/>
      </c>
    </row>
    <row r="785" spans="1:14" x14ac:dyDescent="0.25">
      <c r="A785" s="1"/>
      <c r="B785" s="8"/>
      <c r="C785" s="3"/>
      <c r="D785" s="1"/>
      <c r="E785" s="3"/>
      <c r="I785" s="42"/>
      <c r="J785" s="19"/>
      <c r="K785" s="19"/>
      <c r="L785" s="6" t="str" cm="1">
        <f t="array" ref="L785">IF(ISBLANK($C785),"",_xlfn.XLOOKUP($C785,PACK!$A:$A,PACK!$C:$D))</f>
        <v/>
      </c>
      <c r="M785" s="18"/>
      <c r="N785" s="7" t="str">
        <f>IF(ISBLANK(C785),"",SUMIFS($D$4:D785,$C$4:C785,C785))</f>
        <v/>
      </c>
    </row>
    <row r="786" spans="1:14" x14ac:dyDescent="0.25">
      <c r="A786" s="1"/>
      <c r="B786" s="8"/>
      <c r="C786" s="3"/>
      <c r="D786" s="1"/>
      <c r="E786" s="3"/>
      <c r="I786" s="42"/>
      <c r="J786" s="19"/>
      <c r="K786" s="19"/>
      <c r="L786" s="6" t="str" cm="1">
        <f t="array" ref="L786">IF(ISBLANK($C786),"",_xlfn.XLOOKUP($C786,PACK!$A:$A,PACK!$C:$D))</f>
        <v/>
      </c>
      <c r="M786" s="18"/>
      <c r="N786" s="7" t="str">
        <f>IF(ISBLANK(C786),"",SUMIFS($D$4:D786,$C$4:C786,C786))</f>
        <v/>
      </c>
    </row>
    <row r="787" spans="1:14" x14ac:dyDescent="0.25">
      <c r="A787" s="1"/>
      <c r="B787" s="8"/>
      <c r="C787" s="3"/>
      <c r="D787" s="1"/>
      <c r="E787" s="3"/>
      <c r="I787" s="42"/>
      <c r="J787" s="19"/>
      <c r="K787" s="19"/>
      <c r="L787" s="6" t="str" cm="1">
        <f t="array" ref="L787">IF(ISBLANK($C787),"",_xlfn.XLOOKUP($C787,PACK!$A:$A,PACK!$C:$D))</f>
        <v/>
      </c>
      <c r="M787" s="18"/>
      <c r="N787" s="7" t="str">
        <f>IF(ISBLANK(C787),"",SUMIFS($D$4:D787,$C$4:C787,C787))</f>
        <v/>
      </c>
    </row>
    <row r="788" spans="1:14" x14ac:dyDescent="0.25">
      <c r="A788" s="1"/>
      <c r="B788" s="8"/>
      <c r="C788" s="3"/>
      <c r="D788" s="1"/>
      <c r="E788" s="3"/>
      <c r="I788" s="42"/>
      <c r="J788" s="19"/>
      <c r="K788" s="19"/>
      <c r="L788" s="6" t="str" cm="1">
        <f t="array" ref="L788">IF(ISBLANK($C788),"",_xlfn.XLOOKUP($C788,PACK!$A:$A,PACK!$C:$D))</f>
        <v/>
      </c>
      <c r="M788" s="18"/>
      <c r="N788" s="7" t="str">
        <f>IF(ISBLANK(C788),"",SUMIFS($D$4:D788,$C$4:C788,C788))</f>
        <v/>
      </c>
    </row>
    <row r="789" spans="1:14" x14ac:dyDescent="0.25">
      <c r="A789" s="1"/>
      <c r="B789" s="8"/>
      <c r="C789" s="3"/>
      <c r="D789" s="1"/>
      <c r="E789" s="3"/>
      <c r="I789" s="42"/>
      <c r="J789" s="19"/>
      <c r="K789" s="19"/>
      <c r="L789" s="6" t="str" cm="1">
        <f t="array" ref="L789">IF(ISBLANK($C789),"",_xlfn.XLOOKUP($C789,PACK!$A:$A,PACK!$C:$D))</f>
        <v/>
      </c>
      <c r="M789" s="18"/>
      <c r="N789" s="7" t="str">
        <f>IF(ISBLANK(C789),"",SUMIFS($D$4:D789,$C$4:C789,C789))</f>
        <v/>
      </c>
    </row>
    <row r="790" spans="1:14" x14ac:dyDescent="0.25">
      <c r="A790" s="1"/>
      <c r="B790" s="8"/>
      <c r="C790" s="3"/>
      <c r="D790" s="1"/>
      <c r="E790" s="3"/>
      <c r="I790" s="42"/>
      <c r="J790" s="19"/>
      <c r="K790" s="19"/>
      <c r="L790" s="6" t="str" cm="1">
        <f t="array" ref="L790">IF(ISBLANK($C790),"",_xlfn.XLOOKUP($C790,PACK!$A:$A,PACK!$C:$D))</f>
        <v/>
      </c>
      <c r="M790" s="18"/>
      <c r="N790" s="7" t="str">
        <f>IF(ISBLANK(C790),"",SUMIFS($D$4:D790,$C$4:C790,C790))</f>
        <v/>
      </c>
    </row>
    <row r="791" spans="1:14" x14ac:dyDescent="0.25">
      <c r="A791" s="1"/>
      <c r="B791" s="8"/>
      <c r="C791" s="3"/>
      <c r="D791" s="1"/>
      <c r="E791" s="3"/>
      <c r="I791" s="42"/>
      <c r="J791" s="19"/>
      <c r="K791" s="19"/>
      <c r="L791" s="6" t="str" cm="1">
        <f t="array" ref="L791">IF(ISBLANK($C791),"",_xlfn.XLOOKUP($C791,PACK!$A:$A,PACK!$C:$D))</f>
        <v/>
      </c>
      <c r="M791" s="18"/>
      <c r="N791" s="7" t="str">
        <f>IF(ISBLANK(C791),"",SUMIFS($D$4:D791,$C$4:C791,C791))</f>
        <v/>
      </c>
    </row>
    <row r="792" spans="1:14" x14ac:dyDescent="0.25">
      <c r="A792" s="1"/>
      <c r="B792" s="8"/>
      <c r="C792" s="3"/>
      <c r="D792" s="1"/>
      <c r="E792" s="3"/>
      <c r="I792" s="42"/>
      <c r="J792" s="19"/>
      <c r="K792" s="19"/>
      <c r="L792" s="6" t="str" cm="1">
        <f t="array" ref="L792">IF(ISBLANK($C792),"",_xlfn.XLOOKUP($C792,PACK!$A:$A,PACK!$C:$D))</f>
        <v/>
      </c>
      <c r="M792" s="18"/>
      <c r="N792" s="7" t="str">
        <f>IF(ISBLANK(C792),"",SUMIFS($D$4:D792,$C$4:C792,C792))</f>
        <v/>
      </c>
    </row>
    <row r="793" spans="1:14" x14ac:dyDescent="0.25">
      <c r="A793" s="1"/>
      <c r="B793" s="8"/>
      <c r="C793" s="3"/>
      <c r="D793" s="1"/>
      <c r="E793" s="3"/>
      <c r="I793" s="42"/>
      <c r="J793" s="19"/>
      <c r="K793" s="19"/>
      <c r="L793" s="6" t="str" cm="1">
        <f t="array" ref="L793">IF(ISBLANK($C793),"",_xlfn.XLOOKUP($C793,PACK!$A:$A,PACK!$C:$D))</f>
        <v/>
      </c>
      <c r="M793" s="18"/>
      <c r="N793" s="7" t="str">
        <f>IF(ISBLANK(C793),"",SUMIFS($D$4:D793,$C$4:C793,C793))</f>
        <v/>
      </c>
    </row>
    <row r="794" spans="1:14" x14ac:dyDescent="0.25">
      <c r="A794" s="1"/>
      <c r="B794" s="8"/>
      <c r="C794" s="3"/>
      <c r="D794" s="1"/>
      <c r="E794" s="3"/>
      <c r="I794" s="42"/>
      <c r="J794" s="19"/>
      <c r="K794" s="19"/>
      <c r="L794" s="6" t="str" cm="1">
        <f t="array" ref="L794">IF(ISBLANK($C794),"",_xlfn.XLOOKUP($C794,PACK!$A:$A,PACK!$C:$D))</f>
        <v/>
      </c>
      <c r="M794" s="18"/>
      <c r="N794" s="7" t="str">
        <f>IF(ISBLANK(C794),"",SUMIFS($D$4:D794,$C$4:C794,C794))</f>
        <v/>
      </c>
    </row>
    <row r="795" spans="1:14" x14ac:dyDescent="0.25">
      <c r="A795" s="1"/>
      <c r="B795" s="8"/>
      <c r="C795" s="3"/>
      <c r="D795" s="1"/>
      <c r="E795" s="3"/>
      <c r="I795" s="42"/>
      <c r="J795" s="19"/>
      <c r="K795" s="19"/>
      <c r="L795" s="6" t="str" cm="1">
        <f t="array" ref="L795">IF(ISBLANK($C795),"",_xlfn.XLOOKUP($C795,PACK!$A:$A,PACK!$C:$D))</f>
        <v/>
      </c>
      <c r="M795" s="18"/>
      <c r="N795" s="7" t="str">
        <f>IF(ISBLANK(C795),"",SUMIFS($D$4:D795,$C$4:C795,C795))</f>
        <v/>
      </c>
    </row>
    <row r="796" spans="1:14" x14ac:dyDescent="0.25">
      <c r="A796" s="1"/>
      <c r="B796" s="8"/>
      <c r="C796" s="3"/>
      <c r="D796" s="1"/>
      <c r="E796" s="3"/>
      <c r="I796" s="42"/>
      <c r="J796" s="19"/>
      <c r="K796" s="19"/>
      <c r="L796" s="6" t="str" cm="1">
        <f t="array" ref="L796">IF(ISBLANK($C796),"",_xlfn.XLOOKUP($C796,PACK!$A:$A,PACK!$C:$D))</f>
        <v/>
      </c>
      <c r="M796" s="18"/>
      <c r="N796" s="7" t="str">
        <f>IF(ISBLANK(C796),"",SUMIFS($D$4:D796,$C$4:C796,C796))</f>
        <v/>
      </c>
    </row>
    <row r="797" spans="1:14" x14ac:dyDescent="0.25">
      <c r="A797" s="1"/>
      <c r="B797" s="8"/>
      <c r="C797" s="3"/>
      <c r="D797" s="1"/>
      <c r="E797" s="3"/>
      <c r="I797" s="42"/>
      <c r="J797" s="19"/>
      <c r="K797" s="19"/>
      <c r="L797" s="6" t="str" cm="1">
        <f t="array" ref="L797">IF(ISBLANK($C797),"",_xlfn.XLOOKUP($C797,PACK!$A:$A,PACK!$C:$D))</f>
        <v/>
      </c>
      <c r="M797" s="18"/>
      <c r="N797" s="7" t="str">
        <f>IF(ISBLANK(C797),"",SUMIFS($D$4:D797,$C$4:C797,C797))</f>
        <v/>
      </c>
    </row>
    <row r="798" spans="1:14" x14ac:dyDescent="0.25">
      <c r="A798" s="1"/>
      <c r="B798" s="8"/>
      <c r="C798" s="3"/>
      <c r="D798" s="1"/>
      <c r="E798" s="3"/>
      <c r="I798" s="42"/>
      <c r="J798" s="19"/>
      <c r="K798" s="19"/>
      <c r="L798" s="6" t="str" cm="1">
        <f t="array" ref="L798">IF(ISBLANK($C798),"",_xlfn.XLOOKUP($C798,PACK!$A:$A,PACK!$C:$D))</f>
        <v/>
      </c>
      <c r="M798" s="18"/>
      <c r="N798" s="7" t="str">
        <f>IF(ISBLANK(C798),"",SUMIFS($D$4:D798,$C$4:C798,C798))</f>
        <v/>
      </c>
    </row>
    <row r="799" spans="1:14" x14ac:dyDescent="0.25">
      <c r="A799" s="1"/>
      <c r="B799" s="8"/>
      <c r="C799" s="3"/>
      <c r="D799" s="1"/>
      <c r="E799" s="3"/>
      <c r="I799" s="42"/>
      <c r="J799" s="19"/>
      <c r="K799" s="19"/>
      <c r="L799" s="6" t="str" cm="1">
        <f t="array" ref="L799">IF(ISBLANK($C799),"",_xlfn.XLOOKUP($C799,PACK!$A:$A,PACK!$C:$D))</f>
        <v/>
      </c>
      <c r="M799" s="18"/>
      <c r="N799" s="7" t="str">
        <f>IF(ISBLANK(C799),"",SUMIFS($D$4:D799,$C$4:C799,C799))</f>
        <v/>
      </c>
    </row>
    <row r="800" spans="1:14" x14ac:dyDescent="0.25">
      <c r="A800" s="1"/>
      <c r="B800" s="8"/>
      <c r="C800" s="3"/>
      <c r="D800" s="1"/>
      <c r="E800" s="3"/>
      <c r="I800" s="42"/>
      <c r="J800" s="19"/>
      <c r="K800" s="19"/>
      <c r="L800" s="6" t="str" cm="1">
        <f t="array" ref="L800">IF(ISBLANK($C800),"",_xlfn.XLOOKUP($C800,PACK!$A:$A,PACK!$C:$D))</f>
        <v/>
      </c>
      <c r="M800" s="18"/>
      <c r="N800" s="7" t="str">
        <f>IF(ISBLANK(C800),"",SUMIFS($D$4:D800,$C$4:C800,C800))</f>
        <v/>
      </c>
    </row>
    <row r="801" spans="1:14" x14ac:dyDescent="0.25">
      <c r="A801" s="1"/>
      <c r="B801" s="8"/>
      <c r="C801" s="3"/>
      <c r="D801" s="1"/>
      <c r="E801" s="3"/>
      <c r="I801" s="42"/>
      <c r="J801" s="19"/>
      <c r="K801" s="19"/>
      <c r="L801" s="6" t="str" cm="1">
        <f t="array" ref="L801">IF(ISBLANK($C801),"",_xlfn.XLOOKUP($C801,PACK!$A:$A,PACK!$C:$D))</f>
        <v/>
      </c>
      <c r="M801" s="18"/>
      <c r="N801" s="7" t="str">
        <f>IF(ISBLANK(C801),"",SUMIFS($D$4:D801,$C$4:C801,C801))</f>
        <v/>
      </c>
    </row>
    <row r="802" spans="1:14" x14ac:dyDescent="0.25">
      <c r="A802" s="1"/>
      <c r="B802" s="8"/>
      <c r="C802" s="3"/>
      <c r="D802" s="1"/>
      <c r="E802" s="3"/>
      <c r="I802" s="42"/>
      <c r="J802" s="19"/>
      <c r="K802" s="19"/>
      <c r="L802" s="6" t="str" cm="1">
        <f t="array" ref="L802">IF(ISBLANK($C802),"",_xlfn.XLOOKUP($C802,PACK!$A:$A,PACK!$C:$D))</f>
        <v/>
      </c>
      <c r="M802" s="18"/>
      <c r="N802" s="7" t="str">
        <f>IF(ISBLANK(C802),"",SUMIFS($D$4:D802,$C$4:C802,C802))</f>
        <v/>
      </c>
    </row>
    <row r="803" spans="1:14" x14ac:dyDescent="0.25">
      <c r="A803" s="1"/>
      <c r="B803" s="8"/>
      <c r="C803" s="3"/>
      <c r="D803" s="1"/>
      <c r="E803" s="3"/>
      <c r="I803" s="42"/>
      <c r="J803" s="19"/>
      <c r="K803" s="19"/>
      <c r="L803" s="6" t="str" cm="1">
        <f t="array" ref="L803">IF(ISBLANK($C803),"",_xlfn.XLOOKUP($C803,PACK!$A:$A,PACK!$C:$D))</f>
        <v/>
      </c>
      <c r="M803" s="18"/>
      <c r="N803" s="7" t="str">
        <f>IF(ISBLANK(C803),"",SUMIFS($D$4:D803,$C$4:C803,C803))</f>
        <v/>
      </c>
    </row>
    <row r="804" spans="1:14" x14ac:dyDescent="0.25">
      <c r="A804" s="1"/>
      <c r="B804" s="8"/>
      <c r="C804" s="3"/>
      <c r="D804" s="1"/>
      <c r="E804" s="3"/>
      <c r="I804" s="42"/>
      <c r="J804" s="19"/>
      <c r="K804" s="19"/>
      <c r="L804" s="6" t="str" cm="1">
        <f t="array" ref="L804">IF(ISBLANK($C804),"",_xlfn.XLOOKUP($C804,PACK!$A:$A,PACK!$C:$D))</f>
        <v/>
      </c>
      <c r="M804" s="18"/>
      <c r="N804" s="7" t="str">
        <f>IF(ISBLANK(C804),"",SUMIFS($D$4:D804,$C$4:C804,C804))</f>
        <v/>
      </c>
    </row>
    <row r="805" spans="1:14" x14ac:dyDescent="0.25">
      <c r="A805" s="1"/>
      <c r="B805" s="8"/>
      <c r="C805" s="3"/>
      <c r="D805" s="1"/>
      <c r="E805" s="3"/>
      <c r="I805" s="42"/>
      <c r="J805" s="19"/>
      <c r="K805" s="19"/>
      <c r="L805" s="6" t="str" cm="1">
        <f t="array" ref="L805">IF(ISBLANK($C805),"",_xlfn.XLOOKUP($C805,PACK!$A:$A,PACK!$C:$D))</f>
        <v/>
      </c>
      <c r="M805" s="18"/>
      <c r="N805" s="7" t="str">
        <f>IF(ISBLANK(C805),"",SUMIFS($D$4:D805,$C$4:C805,C805))</f>
        <v/>
      </c>
    </row>
    <row r="806" spans="1:14" x14ac:dyDescent="0.25">
      <c r="A806" s="1"/>
      <c r="B806" s="8"/>
      <c r="C806" s="3"/>
      <c r="D806" s="1"/>
      <c r="E806" s="3"/>
      <c r="I806" s="42"/>
      <c r="J806" s="19"/>
      <c r="K806" s="19"/>
      <c r="L806" s="6" t="str" cm="1">
        <f t="array" ref="L806">IF(ISBLANK($C806),"",_xlfn.XLOOKUP($C806,PACK!$A:$A,PACK!$C:$D))</f>
        <v/>
      </c>
      <c r="M806" s="18"/>
      <c r="N806" s="7" t="str">
        <f>IF(ISBLANK(C806),"",SUMIFS($D$4:D806,$C$4:C806,C806))</f>
        <v/>
      </c>
    </row>
    <row r="807" spans="1:14" x14ac:dyDescent="0.25">
      <c r="A807" s="1"/>
      <c r="B807" s="8"/>
      <c r="C807" s="3"/>
      <c r="D807" s="1"/>
      <c r="E807" s="3"/>
      <c r="I807" s="42"/>
      <c r="J807" s="19"/>
      <c r="K807" s="19"/>
      <c r="L807" s="6" t="str" cm="1">
        <f t="array" ref="L807">IF(ISBLANK($C807),"",_xlfn.XLOOKUP($C807,PACK!$A:$A,PACK!$C:$D))</f>
        <v/>
      </c>
      <c r="M807" s="18"/>
      <c r="N807" s="7" t="str">
        <f>IF(ISBLANK(C807),"",SUMIFS($D$4:D807,$C$4:C807,C807))</f>
        <v/>
      </c>
    </row>
    <row r="808" spans="1:14" x14ac:dyDescent="0.25">
      <c r="A808" s="1"/>
      <c r="B808" s="8"/>
      <c r="C808" s="3"/>
      <c r="D808" s="1"/>
      <c r="E808" s="3"/>
      <c r="I808" s="42"/>
      <c r="J808" s="19"/>
      <c r="K808" s="19"/>
      <c r="L808" s="6" t="str" cm="1">
        <f t="array" ref="L808">IF(ISBLANK($C808),"",_xlfn.XLOOKUP($C808,PACK!$A:$A,PACK!$C:$D))</f>
        <v/>
      </c>
      <c r="M808" s="18"/>
      <c r="N808" s="7" t="str">
        <f>IF(ISBLANK(C808),"",SUMIFS($D$4:D808,$C$4:C808,C808))</f>
        <v/>
      </c>
    </row>
    <row r="809" spans="1:14" x14ac:dyDescent="0.25">
      <c r="A809" s="1"/>
      <c r="B809" s="8"/>
      <c r="C809" s="3"/>
      <c r="D809" s="1"/>
      <c r="E809" s="3"/>
      <c r="I809" s="42"/>
      <c r="J809" s="19"/>
      <c r="K809" s="19"/>
      <c r="L809" s="6" t="str" cm="1">
        <f t="array" ref="L809">IF(ISBLANK($C809),"",_xlfn.XLOOKUP($C809,PACK!$A:$A,PACK!$C:$D))</f>
        <v/>
      </c>
      <c r="M809" s="18"/>
      <c r="N809" s="7" t="str">
        <f>IF(ISBLANK(C809),"",SUMIFS($D$4:D809,$C$4:C809,C809))</f>
        <v/>
      </c>
    </row>
    <row r="810" spans="1:14" x14ac:dyDescent="0.25">
      <c r="A810" s="1"/>
      <c r="B810" s="8"/>
      <c r="C810" s="3"/>
      <c r="D810" s="1"/>
      <c r="E810" s="3"/>
      <c r="I810" s="42"/>
      <c r="J810" s="19"/>
      <c r="K810" s="19"/>
      <c r="L810" s="6" t="str" cm="1">
        <f t="array" ref="L810">IF(ISBLANK($C810),"",_xlfn.XLOOKUP($C810,PACK!$A:$A,PACK!$C:$D))</f>
        <v/>
      </c>
      <c r="M810" s="18"/>
      <c r="N810" s="7" t="str">
        <f>IF(ISBLANK(C810),"",SUMIFS($D$4:D810,$C$4:C810,C810))</f>
        <v/>
      </c>
    </row>
    <row r="811" spans="1:14" x14ac:dyDescent="0.25">
      <c r="A811" s="1"/>
      <c r="B811" s="8"/>
      <c r="C811" s="3"/>
      <c r="D811" s="1"/>
      <c r="E811" s="3"/>
      <c r="I811" s="42"/>
      <c r="J811" s="19"/>
      <c r="K811" s="19"/>
      <c r="L811" s="6" t="str" cm="1">
        <f t="array" ref="L811">IF(ISBLANK($C811),"",_xlfn.XLOOKUP($C811,PACK!$A:$A,PACK!$C:$D))</f>
        <v/>
      </c>
      <c r="M811" s="18"/>
      <c r="N811" s="7" t="str">
        <f>IF(ISBLANK(C811),"",SUMIFS($D$4:D811,$C$4:C811,C811))</f>
        <v/>
      </c>
    </row>
    <row r="812" spans="1:14" x14ac:dyDescent="0.25">
      <c r="A812" s="1"/>
      <c r="B812" s="8"/>
      <c r="C812" s="3"/>
      <c r="D812" s="1"/>
      <c r="E812" s="3"/>
      <c r="I812" s="42"/>
      <c r="J812" s="19"/>
      <c r="K812" s="19"/>
      <c r="L812" s="6" t="str" cm="1">
        <f t="array" ref="L812">IF(ISBLANK($C812),"",_xlfn.XLOOKUP($C812,PACK!$A:$A,PACK!$C:$D))</f>
        <v/>
      </c>
      <c r="M812" s="18"/>
      <c r="N812" s="7" t="str">
        <f>IF(ISBLANK(C812),"",SUMIFS($D$4:D812,$C$4:C812,C812))</f>
        <v/>
      </c>
    </row>
    <row r="813" spans="1:14" x14ac:dyDescent="0.25">
      <c r="A813" s="1"/>
      <c r="B813" s="8"/>
      <c r="C813" s="3"/>
      <c r="D813" s="1"/>
      <c r="E813" s="3"/>
      <c r="I813" s="42"/>
      <c r="J813" s="19"/>
      <c r="K813" s="19"/>
      <c r="L813" s="6" t="str" cm="1">
        <f t="array" ref="L813">IF(ISBLANK($C813),"",_xlfn.XLOOKUP($C813,PACK!$A:$A,PACK!$C:$D))</f>
        <v/>
      </c>
      <c r="M813" s="18"/>
      <c r="N813" s="7" t="str">
        <f>IF(ISBLANK(C813),"",SUMIFS($D$4:D813,$C$4:C813,C813))</f>
        <v/>
      </c>
    </row>
    <row r="814" spans="1:14" x14ac:dyDescent="0.25">
      <c r="A814" s="1"/>
      <c r="B814" s="8"/>
      <c r="C814" s="3"/>
      <c r="D814" s="1"/>
      <c r="E814" s="3"/>
      <c r="I814" s="42"/>
      <c r="J814" s="19"/>
      <c r="K814" s="19"/>
      <c r="L814" s="6" t="str" cm="1">
        <f t="array" ref="L814">IF(ISBLANK($C814),"",_xlfn.XLOOKUP($C814,PACK!$A:$A,PACK!$C:$D))</f>
        <v/>
      </c>
      <c r="M814" s="18"/>
      <c r="N814" s="7" t="str">
        <f>IF(ISBLANK(C814),"",SUMIFS($D$4:D814,$C$4:C814,C814))</f>
        <v/>
      </c>
    </row>
    <row r="815" spans="1:14" x14ac:dyDescent="0.25">
      <c r="A815" s="1"/>
      <c r="B815" s="8"/>
      <c r="C815" s="3"/>
      <c r="D815" s="1"/>
      <c r="E815" s="3"/>
      <c r="I815" s="42"/>
      <c r="J815" s="19"/>
      <c r="K815" s="19"/>
      <c r="L815" s="6" t="str" cm="1">
        <f t="array" ref="L815">IF(ISBLANK($C815),"",_xlfn.XLOOKUP($C815,PACK!$A:$A,PACK!$C:$D))</f>
        <v/>
      </c>
      <c r="M815" s="18"/>
      <c r="N815" s="7" t="str">
        <f>IF(ISBLANK(C815),"",SUMIFS($D$4:D815,$C$4:C815,C815))</f>
        <v/>
      </c>
    </row>
    <row r="816" spans="1:14" x14ac:dyDescent="0.25">
      <c r="A816" s="1"/>
      <c r="B816" s="8"/>
      <c r="C816" s="3"/>
      <c r="D816" s="1"/>
      <c r="E816" s="3"/>
      <c r="I816" s="42"/>
      <c r="J816" s="19"/>
      <c r="K816" s="19"/>
      <c r="L816" s="6" t="str" cm="1">
        <f t="array" ref="L816">IF(ISBLANK($C816),"",_xlfn.XLOOKUP($C816,PACK!$A:$A,PACK!$C:$D))</f>
        <v/>
      </c>
      <c r="M816" s="18"/>
      <c r="N816" s="7" t="str">
        <f>IF(ISBLANK(C816),"",SUMIFS($D$4:D816,$C$4:C816,C816))</f>
        <v/>
      </c>
    </row>
    <row r="817" spans="1:14" x14ac:dyDescent="0.25">
      <c r="A817" s="1"/>
      <c r="B817" s="8"/>
      <c r="C817" s="3"/>
      <c r="D817" s="1"/>
      <c r="E817" s="3"/>
      <c r="I817" s="42"/>
      <c r="J817" s="19"/>
      <c r="K817" s="19"/>
      <c r="L817" s="6" t="str" cm="1">
        <f t="array" ref="L817">IF(ISBLANK($C817),"",_xlfn.XLOOKUP($C817,PACK!$A:$A,PACK!$C:$D))</f>
        <v/>
      </c>
      <c r="M817" s="18"/>
      <c r="N817" s="7" t="str">
        <f>IF(ISBLANK(C817),"",SUMIFS($D$4:D817,$C$4:C817,C817))</f>
        <v/>
      </c>
    </row>
    <row r="818" spans="1:14" x14ac:dyDescent="0.25">
      <c r="A818" s="1"/>
      <c r="B818" s="8"/>
      <c r="C818" s="3"/>
      <c r="D818" s="1"/>
      <c r="E818" s="3"/>
      <c r="I818" s="42"/>
      <c r="J818" s="19"/>
      <c r="K818" s="19"/>
      <c r="L818" s="6" t="str" cm="1">
        <f t="array" ref="L818">IF(ISBLANK($C818),"",_xlfn.XLOOKUP($C818,PACK!$A:$A,PACK!$C:$D))</f>
        <v/>
      </c>
      <c r="M818" s="18"/>
      <c r="N818" s="7" t="str">
        <f>IF(ISBLANK(C818),"",SUMIFS($D$4:D818,$C$4:C818,C818))</f>
        <v/>
      </c>
    </row>
    <row r="819" spans="1:14" x14ac:dyDescent="0.25">
      <c r="A819" s="1"/>
      <c r="B819" s="8"/>
      <c r="C819" s="3"/>
      <c r="D819" s="1"/>
      <c r="E819" s="3"/>
      <c r="I819" s="42"/>
      <c r="J819" s="19"/>
      <c r="K819" s="19"/>
      <c r="L819" s="6" t="str" cm="1">
        <f t="array" ref="L819">IF(ISBLANK($C819),"",_xlfn.XLOOKUP($C819,PACK!$A:$A,PACK!$C:$D))</f>
        <v/>
      </c>
      <c r="M819" s="18"/>
      <c r="N819" s="7" t="str">
        <f>IF(ISBLANK(C819),"",SUMIFS($D$4:D819,$C$4:C819,C819))</f>
        <v/>
      </c>
    </row>
    <row r="820" spans="1:14" x14ac:dyDescent="0.25">
      <c r="A820" s="1"/>
      <c r="B820" s="8"/>
      <c r="C820" s="3"/>
      <c r="D820" s="1"/>
      <c r="E820" s="3"/>
      <c r="I820" s="42"/>
      <c r="J820" s="19"/>
      <c r="K820" s="19"/>
      <c r="L820" s="6" t="str" cm="1">
        <f t="array" ref="L820">IF(ISBLANK($C820),"",_xlfn.XLOOKUP($C820,PACK!$A:$A,PACK!$C:$D))</f>
        <v/>
      </c>
      <c r="M820" s="18"/>
      <c r="N820" s="7" t="str">
        <f>IF(ISBLANK(C820),"",SUMIFS($D$4:D820,$C$4:C820,C820))</f>
        <v/>
      </c>
    </row>
    <row r="821" spans="1:14" x14ac:dyDescent="0.25">
      <c r="A821" s="1"/>
      <c r="B821" s="8"/>
      <c r="C821" s="3"/>
      <c r="D821" s="1"/>
      <c r="E821" s="3"/>
      <c r="I821" s="42"/>
      <c r="J821" s="19"/>
      <c r="K821" s="19"/>
      <c r="L821" s="6" t="str" cm="1">
        <f t="array" ref="L821">IF(ISBLANK($C821),"",_xlfn.XLOOKUP($C821,PACK!$A:$A,PACK!$C:$D))</f>
        <v/>
      </c>
      <c r="M821" s="18"/>
      <c r="N821" s="7" t="str">
        <f>IF(ISBLANK(C821),"",SUMIFS($D$4:D821,$C$4:C821,C821))</f>
        <v/>
      </c>
    </row>
    <row r="822" spans="1:14" x14ac:dyDescent="0.25">
      <c r="A822" s="1"/>
      <c r="B822" s="8"/>
      <c r="C822" s="3"/>
      <c r="D822" s="1"/>
      <c r="E822" s="3"/>
      <c r="I822" s="42"/>
      <c r="J822" s="19"/>
      <c r="K822" s="19"/>
      <c r="L822" s="6" t="str" cm="1">
        <f t="array" ref="L822">IF(ISBLANK($C822),"",_xlfn.XLOOKUP($C822,PACK!$A:$A,PACK!$C:$D))</f>
        <v/>
      </c>
      <c r="M822" s="18"/>
      <c r="N822" s="7" t="str">
        <f>IF(ISBLANK(C822),"",SUMIFS($D$4:D822,$C$4:C822,C822))</f>
        <v/>
      </c>
    </row>
    <row r="823" spans="1:14" x14ac:dyDescent="0.25">
      <c r="A823" s="1"/>
      <c r="B823" s="8"/>
      <c r="C823" s="3"/>
      <c r="D823" s="1"/>
      <c r="E823" s="3"/>
      <c r="I823" s="42"/>
      <c r="J823" s="19"/>
      <c r="K823" s="19"/>
      <c r="L823" s="6" t="str" cm="1">
        <f t="array" ref="L823">IF(ISBLANK($C823),"",_xlfn.XLOOKUP($C823,PACK!$A:$A,PACK!$C:$D))</f>
        <v/>
      </c>
      <c r="M823" s="18"/>
      <c r="N823" s="7" t="str">
        <f>IF(ISBLANK(C823),"",SUMIFS($D$4:D823,$C$4:C823,C823))</f>
        <v/>
      </c>
    </row>
    <row r="824" spans="1:14" x14ac:dyDescent="0.25">
      <c r="A824" s="1"/>
      <c r="B824" s="8"/>
      <c r="C824" s="3"/>
      <c r="D824" s="1"/>
      <c r="E824" s="3"/>
      <c r="I824" s="42"/>
      <c r="J824" s="19"/>
      <c r="K824" s="19"/>
      <c r="L824" s="6" t="str" cm="1">
        <f t="array" ref="L824">IF(ISBLANK($C824),"",_xlfn.XLOOKUP($C824,PACK!$A:$A,PACK!$C:$D))</f>
        <v/>
      </c>
      <c r="M824" s="18"/>
      <c r="N824" s="7" t="str">
        <f>IF(ISBLANK(C824),"",SUMIFS($D$4:D824,$C$4:C824,C824))</f>
        <v/>
      </c>
    </row>
    <row r="825" spans="1:14" x14ac:dyDescent="0.25">
      <c r="A825" s="1"/>
      <c r="B825" s="8"/>
      <c r="C825" s="3"/>
      <c r="D825" s="1"/>
      <c r="E825" s="3"/>
      <c r="I825" s="42"/>
      <c r="J825" s="19"/>
      <c r="K825" s="19"/>
      <c r="L825" s="6" t="str" cm="1">
        <f t="array" ref="L825">IF(ISBLANK($C825),"",_xlfn.XLOOKUP($C825,PACK!$A:$A,PACK!$C:$D))</f>
        <v/>
      </c>
      <c r="M825" s="18"/>
      <c r="N825" s="7" t="str">
        <f>IF(ISBLANK(C825),"",SUMIFS($D$4:D825,$C$4:C825,C825))</f>
        <v/>
      </c>
    </row>
    <row r="826" spans="1:14" x14ac:dyDescent="0.25">
      <c r="A826" s="1"/>
      <c r="B826" s="8"/>
      <c r="C826" s="3"/>
      <c r="D826" s="1"/>
      <c r="E826" s="3"/>
      <c r="I826" s="42"/>
      <c r="J826" s="19"/>
      <c r="K826" s="19"/>
      <c r="L826" s="6" t="str" cm="1">
        <f t="array" ref="L826">IF(ISBLANK($C826),"",_xlfn.XLOOKUP($C826,PACK!$A:$A,PACK!$C:$D))</f>
        <v/>
      </c>
      <c r="M826" s="18"/>
      <c r="N826" s="7" t="str">
        <f>IF(ISBLANK(C826),"",SUMIFS($D$4:D826,$C$4:C826,C826))</f>
        <v/>
      </c>
    </row>
    <row r="827" spans="1:14" x14ac:dyDescent="0.25">
      <c r="A827" s="1"/>
      <c r="B827" s="8"/>
      <c r="C827" s="3"/>
      <c r="D827" s="1"/>
      <c r="E827" s="3"/>
      <c r="I827" s="42"/>
      <c r="J827" s="19"/>
      <c r="K827" s="19"/>
      <c r="L827" s="6" t="str" cm="1">
        <f t="array" ref="L827">IF(ISBLANK($C827),"",_xlfn.XLOOKUP($C827,PACK!$A:$A,PACK!$C:$D))</f>
        <v/>
      </c>
      <c r="M827" s="18"/>
      <c r="N827" s="7" t="str">
        <f>IF(ISBLANK(C827),"",SUMIFS($D$4:D827,$C$4:C827,C827))</f>
        <v/>
      </c>
    </row>
    <row r="828" spans="1:14" x14ac:dyDescent="0.25">
      <c r="A828" s="1"/>
      <c r="B828" s="8"/>
      <c r="C828" s="3"/>
      <c r="D828" s="1"/>
      <c r="E828" s="3"/>
      <c r="I828" s="42"/>
      <c r="J828" s="19"/>
      <c r="K828" s="19"/>
      <c r="L828" s="6" t="str" cm="1">
        <f t="array" ref="L828">IF(ISBLANK($C828),"",_xlfn.XLOOKUP($C828,PACK!$A:$A,PACK!$C:$D))</f>
        <v/>
      </c>
      <c r="M828" s="18"/>
      <c r="N828" s="7" t="str">
        <f>IF(ISBLANK(C828),"",SUMIFS($D$4:D828,$C$4:C828,C828))</f>
        <v/>
      </c>
    </row>
    <row r="829" spans="1:14" x14ac:dyDescent="0.25">
      <c r="A829" s="1"/>
      <c r="B829" s="8"/>
      <c r="C829" s="3"/>
      <c r="D829" s="1"/>
      <c r="E829" s="3"/>
      <c r="I829" s="42"/>
      <c r="J829" s="19"/>
      <c r="K829" s="19"/>
      <c r="L829" s="6" t="str" cm="1">
        <f t="array" ref="L829">IF(ISBLANK($C829),"",_xlfn.XLOOKUP($C829,PACK!$A:$A,PACK!$C:$D))</f>
        <v/>
      </c>
      <c r="M829" s="18"/>
      <c r="N829" s="7" t="str">
        <f>IF(ISBLANK(C829),"",SUMIFS($D$4:D829,$C$4:C829,C829))</f>
        <v/>
      </c>
    </row>
    <row r="830" spans="1:14" x14ac:dyDescent="0.25">
      <c r="A830" s="1"/>
      <c r="B830" s="8"/>
      <c r="C830" s="3"/>
      <c r="D830" s="1"/>
      <c r="E830" s="3"/>
      <c r="I830" s="42"/>
      <c r="J830" s="19"/>
      <c r="K830" s="19"/>
      <c r="L830" s="6" t="str" cm="1">
        <f t="array" ref="L830">IF(ISBLANK($C830),"",_xlfn.XLOOKUP($C830,PACK!$A:$A,PACK!$C:$D))</f>
        <v/>
      </c>
      <c r="M830" s="18"/>
      <c r="N830" s="7" t="str">
        <f>IF(ISBLANK(C830),"",SUMIFS($D$4:D830,$C$4:C830,C830))</f>
        <v/>
      </c>
    </row>
    <row r="831" spans="1:14" x14ac:dyDescent="0.25">
      <c r="A831" s="1"/>
      <c r="B831" s="8"/>
      <c r="C831" s="3"/>
      <c r="D831" s="1"/>
      <c r="E831" s="3"/>
      <c r="I831" s="42"/>
      <c r="J831" s="19"/>
      <c r="K831" s="19"/>
      <c r="L831" s="6" t="str" cm="1">
        <f t="array" ref="L831">IF(ISBLANK($C831),"",_xlfn.XLOOKUP($C831,PACK!$A:$A,PACK!$C:$D))</f>
        <v/>
      </c>
      <c r="M831" s="18"/>
      <c r="N831" s="7" t="str">
        <f>IF(ISBLANK(C831),"",SUMIFS($D$4:D831,$C$4:C831,C831))</f>
        <v/>
      </c>
    </row>
    <row r="832" spans="1:14" x14ac:dyDescent="0.25">
      <c r="A832" s="1"/>
      <c r="B832" s="8"/>
      <c r="C832" s="3"/>
      <c r="D832" s="1"/>
      <c r="E832" s="3"/>
      <c r="I832" s="42"/>
      <c r="J832" s="19"/>
      <c r="K832" s="19"/>
      <c r="L832" s="6" t="str" cm="1">
        <f t="array" ref="L832">IF(ISBLANK($C832),"",_xlfn.XLOOKUP($C832,PACK!$A:$A,PACK!$C:$D))</f>
        <v/>
      </c>
      <c r="M832" s="18"/>
      <c r="N832" s="7" t="str">
        <f>IF(ISBLANK(C832),"",SUMIFS($D$4:D832,$C$4:C832,C832))</f>
        <v/>
      </c>
    </row>
    <row r="833" spans="1:14" x14ac:dyDescent="0.25">
      <c r="A833" s="1"/>
      <c r="B833" s="8"/>
      <c r="C833" s="3"/>
      <c r="D833" s="1"/>
      <c r="E833" s="3"/>
      <c r="I833" s="42"/>
      <c r="J833" s="19"/>
      <c r="K833" s="19"/>
      <c r="L833" s="6" t="str" cm="1">
        <f t="array" ref="L833">IF(ISBLANK($C833),"",_xlfn.XLOOKUP($C833,PACK!$A:$A,PACK!$C:$D))</f>
        <v/>
      </c>
      <c r="M833" s="18"/>
      <c r="N833" s="7" t="str">
        <f>IF(ISBLANK(C833),"",SUMIFS($D$4:D833,$C$4:C833,C833))</f>
        <v/>
      </c>
    </row>
    <row r="834" spans="1:14" x14ac:dyDescent="0.25">
      <c r="A834" s="1"/>
      <c r="B834" s="8"/>
      <c r="C834" s="3"/>
      <c r="D834" s="1"/>
      <c r="E834" s="3"/>
      <c r="I834" s="42"/>
      <c r="J834" s="19"/>
      <c r="K834" s="19"/>
      <c r="L834" s="6" t="str" cm="1">
        <f t="array" ref="L834">IF(ISBLANK($C834),"",_xlfn.XLOOKUP($C834,PACK!$A:$A,PACK!$C:$D))</f>
        <v/>
      </c>
      <c r="M834" s="18"/>
      <c r="N834" s="7" t="str">
        <f>IF(ISBLANK(C834),"",SUMIFS($D$4:D834,$C$4:C834,C834))</f>
        <v/>
      </c>
    </row>
    <row r="835" spans="1:14" x14ac:dyDescent="0.25">
      <c r="A835" s="1"/>
      <c r="B835" s="8"/>
      <c r="C835" s="3"/>
      <c r="D835" s="1"/>
      <c r="E835" s="3"/>
      <c r="I835" s="42"/>
      <c r="J835" s="19"/>
      <c r="K835" s="19"/>
      <c r="L835" s="6" t="str" cm="1">
        <f t="array" ref="L835">IF(ISBLANK($C835),"",_xlfn.XLOOKUP($C835,PACK!$A:$A,PACK!$C:$D))</f>
        <v/>
      </c>
      <c r="M835" s="18"/>
      <c r="N835" s="7" t="str">
        <f>IF(ISBLANK(C835),"",SUMIFS($D$4:D835,$C$4:C835,C835))</f>
        <v/>
      </c>
    </row>
    <row r="836" spans="1:14" x14ac:dyDescent="0.25">
      <c r="A836" s="1"/>
      <c r="B836" s="8"/>
      <c r="C836" s="3"/>
      <c r="D836" s="1"/>
      <c r="E836" s="3"/>
      <c r="I836" s="42"/>
      <c r="J836" s="19"/>
      <c r="K836" s="19"/>
      <c r="L836" s="6" t="str" cm="1">
        <f t="array" ref="L836">IF(ISBLANK($C836),"",_xlfn.XLOOKUP($C836,PACK!$A:$A,PACK!$C:$D))</f>
        <v/>
      </c>
      <c r="M836" s="18"/>
      <c r="N836" s="7" t="str">
        <f>IF(ISBLANK(C836),"",SUMIFS($D$4:D836,$C$4:C836,C836))</f>
        <v/>
      </c>
    </row>
    <row r="837" spans="1:14" x14ac:dyDescent="0.25">
      <c r="A837" s="1"/>
      <c r="B837" s="8"/>
      <c r="C837" s="3"/>
      <c r="D837" s="1"/>
      <c r="E837" s="3"/>
      <c r="I837" s="42"/>
      <c r="J837" s="19"/>
      <c r="K837" s="19"/>
      <c r="L837" s="6" t="str" cm="1">
        <f t="array" ref="L837">IF(ISBLANK($C837),"",_xlfn.XLOOKUP($C837,PACK!$A:$A,PACK!$C:$D))</f>
        <v/>
      </c>
      <c r="M837" s="18"/>
      <c r="N837" s="7" t="str">
        <f>IF(ISBLANK(C837),"",SUMIFS($D$4:D837,$C$4:C837,C837))</f>
        <v/>
      </c>
    </row>
    <row r="838" spans="1:14" x14ac:dyDescent="0.25">
      <c r="A838" s="1"/>
      <c r="B838" s="8"/>
      <c r="C838" s="3"/>
      <c r="D838" s="1"/>
      <c r="E838" s="3"/>
      <c r="I838" s="42"/>
      <c r="J838" s="19"/>
      <c r="K838" s="19"/>
      <c r="L838" s="6" t="str" cm="1">
        <f t="array" ref="L838">IF(ISBLANK($C838),"",_xlfn.XLOOKUP($C838,PACK!$A:$A,PACK!$C:$D))</f>
        <v/>
      </c>
      <c r="M838" s="18"/>
      <c r="N838" s="7" t="str">
        <f>IF(ISBLANK(C838),"",SUMIFS($D$4:D838,$C$4:C838,C838))</f>
        <v/>
      </c>
    </row>
    <row r="839" spans="1:14" x14ac:dyDescent="0.25">
      <c r="A839" s="1"/>
      <c r="B839" s="8"/>
      <c r="C839" s="3"/>
      <c r="D839" s="1"/>
      <c r="E839" s="3"/>
      <c r="I839" s="42"/>
      <c r="J839" s="19"/>
      <c r="K839" s="19"/>
      <c r="L839" s="6" t="str" cm="1">
        <f t="array" ref="L839">IF(ISBLANK($C839),"",_xlfn.XLOOKUP($C839,PACK!$A:$A,PACK!$C:$D))</f>
        <v/>
      </c>
      <c r="M839" s="18"/>
      <c r="N839" s="7" t="str">
        <f>IF(ISBLANK(C839),"",SUMIFS($D$4:D839,$C$4:C839,C839))</f>
        <v/>
      </c>
    </row>
    <row r="840" spans="1:14" x14ac:dyDescent="0.25">
      <c r="A840" s="1"/>
      <c r="B840" s="8"/>
      <c r="C840" s="3"/>
      <c r="D840" s="1"/>
      <c r="E840" s="3"/>
      <c r="I840" s="42"/>
      <c r="J840" s="19"/>
      <c r="K840" s="19"/>
      <c r="L840" s="6" t="str" cm="1">
        <f t="array" ref="L840">IF(ISBLANK($C840),"",_xlfn.XLOOKUP($C840,PACK!$A:$A,PACK!$C:$D))</f>
        <v/>
      </c>
      <c r="M840" s="18"/>
      <c r="N840" s="7" t="str">
        <f>IF(ISBLANK(C840),"",SUMIFS($D$4:D840,$C$4:C840,C840))</f>
        <v/>
      </c>
    </row>
    <row r="841" spans="1:14" x14ac:dyDescent="0.25">
      <c r="A841" s="1"/>
      <c r="B841" s="8"/>
      <c r="C841" s="3"/>
      <c r="D841" s="1"/>
      <c r="E841" s="3"/>
      <c r="I841" s="42"/>
      <c r="J841" s="19"/>
      <c r="K841" s="19"/>
      <c r="L841" s="6" t="str" cm="1">
        <f t="array" ref="L841">IF(ISBLANK($C841),"",_xlfn.XLOOKUP($C841,PACK!$A:$A,PACK!$C:$D))</f>
        <v/>
      </c>
      <c r="M841" s="18"/>
      <c r="N841" s="7" t="str">
        <f>IF(ISBLANK(C841),"",SUMIFS($D$4:D841,$C$4:C841,C841))</f>
        <v/>
      </c>
    </row>
    <row r="842" spans="1:14" x14ac:dyDescent="0.25">
      <c r="A842" s="1"/>
      <c r="B842" s="8"/>
      <c r="C842" s="3"/>
      <c r="D842" s="1"/>
      <c r="E842" s="3"/>
      <c r="I842" s="42"/>
      <c r="J842" s="19"/>
      <c r="K842" s="19"/>
      <c r="L842" s="6" t="str" cm="1">
        <f t="array" ref="L842">IF(ISBLANK($C842),"",_xlfn.XLOOKUP($C842,PACK!$A:$A,PACK!$C:$D))</f>
        <v/>
      </c>
      <c r="M842" s="18"/>
      <c r="N842" s="7" t="str">
        <f>IF(ISBLANK(C842),"",SUMIFS($D$4:D842,$C$4:C842,C842))</f>
        <v/>
      </c>
    </row>
    <row r="843" spans="1:14" x14ac:dyDescent="0.25">
      <c r="A843" s="1"/>
      <c r="B843" s="8"/>
      <c r="C843" s="3"/>
      <c r="D843" s="1"/>
      <c r="E843" s="3"/>
      <c r="I843" s="42"/>
      <c r="J843" s="19"/>
      <c r="K843" s="19"/>
      <c r="L843" s="6" t="str" cm="1">
        <f t="array" ref="L843">IF(ISBLANK($C843),"",_xlfn.XLOOKUP($C843,PACK!$A:$A,PACK!$C:$D))</f>
        <v/>
      </c>
      <c r="M843" s="18"/>
      <c r="N843" s="7" t="str">
        <f>IF(ISBLANK(C843),"",SUMIFS($D$4:D843,$C$4:C843,C843))</f>
        <v/>
      </c>
    </row>
    <row r="844" spans="1:14" x14ac:dyDescent="0.25">
      <c r="A844" s="1"/>
      <c r="B844" s="8"/>
      <c r="C844" s="3"/>
      <c r="D844" s="1"/>
      <c r="E844" s="3"/>
      <c r="I844" s="42"/>
      <c r="J844" s="19"/>
      <c r="K844" s="19"/>
      <c r="L844" s="6" t="str" cm="1">
        <f t="array" ref="L844">IF(ISBLANK($C844),"",_xlfn.XLOOKUP($C844,PACK!$A:$A,PACK!$C:$D))</f>
        <v/>
      </c>
      <c r="M844" s="18"/>
      <c r="N844" s="7" t="str">
        <f>IF(ISBLANK(C844),"",SUMIFS($D$4:D844,$C$4:C844,C844))</f>
        <v/>
      </c>
    </row>
    <row r="845" spans="1:14" x14ac:dyDescent="0.25">
      <c r="A845" s="1"/>
      <c r="B845" s="8"/>
      <c r="C845" s="3"/>
      <c r="D845" s="1"/>
      <c r="E845" s="3"/>
      <c r="I845" s="42"/>
      <c r="J845" s="19"/>
      <c r="K845" s="19"/>
      <c r="L845" s="6" t="str" cm="1">
        <f t="array" ref="L845">IF(ISBLANK($C845),"",_xlfn.XLOOKUP($C845,PACK!$A:$A,PACK!$C:$D))</f>
        <v/>
      </c>
      <c r="M845" s="18"/>
      <c r="N845" s="7" t="str">
        <f>IF(ISBLANK(C845),"",SUMIFS($D$4:D845,$C$4:C845,C845))</f>
        <v/>
      </c>
    </row>
    <row r="846" spans="1:14" x14ac:dyDescent="0.25">
      <c r="A846" s="1"/>
      <c r="B846" s="8"/>
      <c r="C846" s="3"/>
      <c r="D846" s="1"/>
      <c r="E846" s="3"/>
      <c r="I846" s="42"/>
      <c r="J846" s="19"/>
      <c r="K846" s="19"/>
      <c r="L846" s="6" t="str" cm="1">
        <f t="array" ref="L846">IF(ISBLANK($C846),"",_xlfn.XLOOKUP($C846,PACK!$A:$A,PACK!$C:$D))</f>
        <v/>
      </c>
      <c r="M846" s="18"/>
      <c r="N846" s="7" t="str">
        <f>IF(ISBLANK(C846),"",SUMIFS($D$4:D846,$C$4:C846,C846))</f>
        <v/>
      </c>
    </row>
    <row r="847" spans="1:14" x14ac:dyDescent="0.25">
      <c r="A847" s="1"/>
      <c r="B847" s="8"/>
      <c r="C847" s="3"/>
      <c r="D847" s="1"/>
      <c r="E847" s="3"/>
      <c r="I847" s="42"/>
      <c r="J847" s="19"/>
      <c r="K847" s="19"/>
      <c r="L847" s="6" t="str" cm="1">
        <f t="array" ref="L847">IF(ISBLANK($C847),"",_xlfn.XLOOKUP($C847,PACK!$A:$A,PACK!$C:$D))</f>
        <v/>
      </c>
      <c r="M847" s="18"/>
      <c r="N847" s="7" t="str">
        <f>IF(ISBLANK(C847),"",SUMIFS($D$4:D847,$C$4:C847,C847))</f>
        <v/>
      </c>
    </row>
    <row r="848" spans="1:14" x14ac:dyDescent="0.25">
      <c r="A848" s="1"/>
      <c r="B848" s="8"/>
      <c r="C848" s="3"/>
      <c r="D848" s="1"/>
      <c r="E848" s="3"/>
      <c r="I848" s="42"/>
      <c r="J848" s="19"/>
      <c r="K848" s="19"/>
      <c r="L848" s="6" t="str" cm="1">
        <f t="array" ref="L848">IF(ISBLANK($C848),"",_xlfn.XLOOKUP($C848,PACK!$A:$A,PACK!$C:$D))</f>
        <v/>
      </c>
      <c r="M848" s="18"/>
      <c r="N848" s="7" t="str">
        <f>IF(ISBLANK(C848),"",SUMIFS($D$4:D848,$C$4:C848,C848))</f>
        <v/>
      </c>
    </row>
    <row r="849" spans="1:14" x14ac:dyDescent="0.25">
      <c r="A849" s="1"/>
      <c r="B849" s="8"/>
      <c r="C849" s="3"/>
      <c r="D849" s="1"/>
      <c r="E849" s="3"/>
      <c r="I849" s="42"/>
      <c r="J849" s="19"/>
      <c r="K849" s="19"/>
      <c r="L849" s="6" t="str" cm="1">
        <f t="array" ref="L849">IF(ISBLANK($C849),"",_xlfn.XLOOKUP($C849,PACK!$A:$A,PACK!$C:$D))</f>
        <v/>
      </c>
      <c r="M849" s="18"/>
      <c r="N849" s="7" t="str">
        <f>IF(ISBLANK(C849),"",SUMIFS($D$4:D849,$C$4:C849,C849))</f>
        <v/>
      </c>
    </row>
    <row r="850" spans="1:14" x14ac:dyDescent="0.25">
      <c r="A850" s="1"/>
      <c r="B850" s="8"/>
      <c r="C850" s="3"/>
      <c r="D850" s="1"/>
      <c r="E850" s="3"/>
      <c r="I850" s="42"/>
      <c r="J850" s="19"/>
      <c r="K850" s="19"/>
      <c r="L850" s="6" t="str" cm="1">
        <f t="array" ref="L850">IF(ISBLANK($C850),"",_xlfn.XLOOKUP($C850,PACK!$A:$A,PACK!$C:$D))</f>
        <v/>
      </c>
      <c r="M850" s="18"/>
      <c r="N850" s="7" t="str">
        <f>IF(ISBLANK(C850),"",SUMIFS($D$4:D850,$C$4:C850,C850))</f>
        <v/>
      </c>
    </row>
    <row r="851" spans="1:14" x14ac:dyDescent="0.25">
      <c r="A851" s="1"/>
      <c r="B851" s="8"/>
      <c r="C851" s="3"/>
      <c r="D851" s="1"/>
      <c r="E851" s="3"/>
      <c r="I851" s="42"/>
      <c r="J851" s="19"/>
      <c r="K851" s="19"/>
      <c r="L851" s="6" t="str" cm="1">
        <f t="array" ref="L851">IF(ISBLANK($C851),"",_xlfn.XLOOKUP($C851,PACK!$A:$A,PACK!$C:$D))</f>
        <v/>
      </c>
      <c r="M851" s="18"/>
      <c r="N851" s="7" t="str">
        <f>IF(ISBLANK(C851),"",SUMIFS($D$4:D851,$C$4:C851,C851))</f>
        <v/>
      </c>
    </row>
    <row r="852" spans="1:14" x14ac:dyDescent="0.25">
      <c r="A852" s="1"/>
      <c r="B852" s="8"/>
      <c r="C852" s="3"/>
      <c r="D852" s="1"/>
      <c r="E852" s="3"/>
      <c r="I852" s="42"/>
      <c r="J852" s="19"/>
      <c r="K852" s="19"/>
      <c r="L852" s="6" t="str" cm="1">
        <f t="array" ref="L852">IF(ISBLANK($C852),"",_xlfn.XLOOKUP($C852,PACK!$A:$A,PACK!$C:$D))</f>
        <v/>
      </c>
      <c r="M852" s="18"/>
      <c r="N852" s="7" t="str">
        <f>IF(ISBLANK(C852),"",SUMIFS($D$4:D852,$C$4:C852,C852))</f>
        <v/>
      </c>
    </row>
    <row r="853" spans="1:14" x14ac:dyDescent="0.25">
      <c r="A853" s="1"/>
      <c r="B853" s="8"/>
      <c r="C853" s="3"/>
      <c r="D853" s="1"/>
      <c r="E853" s="3"/>
      <c r="I853" s="42"/>
      <c r="J853" s="19"/>
      <c r="K853" s="19"/>
      <c r="L853" s="6" t="str" cm="1">
        <f t="array" ref="L853">IF(ISBLANK($C853),"",_xlfn.XLOOKUP($C853,PACK!$A:$A,PACK!$C:$D))</f>
        <v/>
      </c>
      <c r="M853" s="18"/>
      <c r="N853" s="7" t="str">
        <f>IF(ISBLANK(C853),"",SUMIFS($D$4:D853,$C$4:C853,C853))</f>
        <v/>
      </c>
    </row>
    <row r="854" spans="1:14" x14ac:dyDescent="0.25">
      <c r="A854" s="1"/>
      <c r="B854" s="8"/>
      <c r="C854" s="3"/>
      <c r="D854" s="1"/>
      <c r="E854" s="3"/>
      <c r="I854" s="42"/>
      <c r="J854" s="19"/>
      <c r="K854" s="19"/>
      <c r="L854" s="6" t="str" cm="1">
        <f t="array" ref="L854">IF(ISBLANK($C854),"",_xlfn.XLOOKUP($C854,PACK!$A:$A,PACK!$C:$D))</f>
        <v/>
      </c>
      <c r="M854" s="18"/>
      <c r="N854" s="7" t="str">
        <f>IF(ISBLANK(C854),"",SUMIFS($D$4:D854,$C$4:C854,C854))</f>
        <v/>
      </c>
    </row>
    <row r="855" spans="1:14" x14ac:dyDescent="0.25">
      <c r="A855" s="1"/>
      <c r="B855" s="8"/>
      <c r="C855" s="3"/>
      <c r="D855" s="1"/>
      <c r="E855" s="3"/>
      <c r="I855" s="42"/>
      <c r="J855" s="19"/>
      <c r="K855" s="19"/>
      <c r="L855" s="6" t="str" cm="1">
        <f t="array" ref="L855">IF(ISBLANK($C855),"",_xlfn.XLOOKUP($C855,PACK!$A:$A,PACK!$C:$D))</f>
        <v/>
      </c>
      <c r="M855" s="18"/>
      <c r="N855" s="7" t="str">
        <f>IF(ISBLANK(C855),"",SUMIFS($D$4:D855,$C$4:C855,C855))</f>
        <v/>
      </c>
    </row>
    <row r="856" spans="1:14" x14ac:dyDescent="0.25">
      <c r="A856" s="1"/>
      <c r="B856" s="8"/>
      <c r="C856" s="3"/>
      <c r="D856" s="1"/>
      <c r="E856" s="3"/>
      <c r="I856" s="42"/>
      <c r="J856" s="19"/>
      <c r="K856" s="19"/>
      <c r="L856" s="6" t="str" cm="1">
        <f t="array" ref="L856">IF(ISBLANK($C856),"",_xlfn.XLOOKUP($C856,PACK!$A:$A,PACK!$C:$D))</f>
        <v/>
      </c>
      <c r="M856" s="18"/>
      <c r="N856" s="7" t="str">
        <f>IF(ISBLANK(C856),"",SUMIFS($D$4:D856,$C$4:C856,C856))</f>
        <v/>
      </c>
    </row>
    <row r="857" spans="1:14" x14ac:dyDescent="0.25">
      <c r="A857" s="1"/>
      <c r="B857" s="8"/>
      <c r="C857" s="3"/>
      <c r="D857" s="1"/>
      <c r="E857" s="3"/>
      <c r="I857" s="42"/>
      <c r="J857" s="19"/>
      <c r="K857" s="19"/>
      <c r="L857" s="6" t="str" cm="1">
        <f t="array" ref="L857">IF(ISBLANK($C857),"",_xlfn.XLOOKUP($C857,PACK!$A:$A,PACK!$C:$D))</f>
        <v/>
      </c>
      <c r="M857" s="18"/>
      <c r="N857" s="7" t="str">
        <f>IF(ISBLANK(C857),"",SUMIFS($D$4:D857,$C$4:C857,C857))</f>
        <v/>
      </c>
    </row>
    <row r="858" spans="1:14" x14ac:dyDescent="0.25">
      <c r="A858" s="1"/>
      <c r="B858" s="8"/>
      <c r="C858" s="3"/>
      <c r="D858" s="1"/>
      <c r="E858" s="3"/>
      <c r="I858" s="42"/>
      <c r="J858" s="19"/>
      <c r="K858" s="19"/>
      <c r="L858" s="6" t="str" cm="1">
        <f t="array" ref="L858">IF(ISBLANK($C858),"",_xlfn.XLOOKUP($C858,PACK!$A:$A,PACK!$C:$D))</f>
        <v/>
      </c>
      <c r="M858" s="18"/>
      <c r="N858" s="7" t="str">
        <f>IF(ISBLANK(C858),"",SUMIFS($D$4:D858,$C$4:C858,C858))</f>
        <v/>
      </c>
    </row>
    <row r="859" spans="1:14" x14ac:dyDescent="0.25">
      <c r="A859" s="1"/>
      <c r="B859" s="8"/>
      <c r="C859" s="3"/>
      <c r="D859" s="1"/>
      <c r="E859" s="3"/>
      <c r="I859" s="42"/>
      <c r="J859" s="19"/>
      <c r="K859" s="19"/>
      <c r="L859" s="6" t="str" cm="1">
        <f t="array" ref="L859">IF(ISBLANK($C859),"",_xlfn.XLOOKUP($C859,PACK!$A:$A,PACK!$C:$D))</f>
        <v/>
      </c>
      <c r="M859" s="18"/>
      <c r="N859" s="7" t="str">
        <f>IF(ISBLANK(C859),"",SUMIFS($D$4:D859,$C$4:C859,C859))</f>
        <v/>
      </c>
    </row>
    <row r="860" spans="1:14" x14ac:dyDescent="0.25">
      <c r="A860" s="1"/>
      <c r="B860" s="8"/>
      <c r="C860" s="3"/>
      <c r="D860" s="1"/>
      <c r="E860" s="3"/>
      <c r="I860" s="42"/>
      <c r="J860" s="19"/>
      <c r="K860" s="19"/>
      <c r="L860" s="6" t="str" cm="1">
        <f t="array" ref="L860">IF(ISBLANK($C860),"",_xlfn.XLOOKUP($C860,PACK!$A:$A,PACK!$C:$D))</f>
        <v/>
      </c>
      <c r="M860" s="18"/>
      <c r="N860" s="7" t="str">
        <f>IF(ISBLANK(C860),"",SUMIFS($D$4:D860,$C$4:C860,C860))</f>
        <v/>
      </c>
    </row>
    <row r="861" spans="1:14" x14ac:dyDescent="0.25">
      <c r="A861" s="1"/>
      <c r="B861" s="8"/>
      <c r="C861" s="3"/>
      <c r="D861" s="1"/>
      <c r="E861" s="3"/>
      <c r="I861" s="42"/>
      <c r="J861" s="19"/>
      <c r="K861" s="19"/>
      <c r="L861" s="6" t="str" cm="1">
        <f t="array" ref="L861">IF(ISBLANK($C861),"",_xlfn.XLOOKUP($C861,PACK!$A:$A,PACK!$C:$D))</f>
        <v/>
      </c>
      <c r="M861" s="18"/>
      <c r="N861" s="7" t="str">
        <f>IF(ISBLANK(C861),"",SUMIFS($D$4:D861,$C$4:C861,C861))</f>
        <v/>
      </c>
    </row>
    <row r="862" spans="1:14" x14ac:dyDescent="0.25">
      <c r="A862" s="1"/>
      <c r="B862" s="8"/>
      <c r="C862" s="3"/>
      <c r="D862" s="1"/>
      <c r="E862" s="3"/>
      <c r="I862" s="42"/>
      <c r="J862" s="19"/>
      <c r="K862" s="19"/>
      <c r="L862" s="6" t="str" cm="1">
        <f t="array" ref="L862">IF(ISBLANK($C862),"",_xlfn.XLOOKUP($C862,PACK!$A:$A,PACK!$C:$D))</f>
        <v/>
      </c>
      <c r="M862" s="18"/>
      <c r="N862" s="7" t="str">
        <f>IF(ISBLANK(C862),"",SUMIFS($D$4:D862,$C$4:C862,C862))</f>
        <v/>
      </c>
    </row>
    <row r="863" spans="1:14" x14ac:dyDescent="0.25">
      <c r="A863" s="1"/>
      <c r="B863" s="8"/>
      <c r="C863" s="3"/>
      <c r="D863" s="1"/>
      <c r="E863" s="3"/>
      <c r="I863" s="42"/>
      <c r="J863" s="19"/>
      <c r="K863" s="19"/>
      <c r="L863" s="6" t="str" cm="1">
        <f t="array" ref="L863">IF(ISBLANK($C863),"",_xlfn.XLOOKUP($C863,PACK!$A:$A,PACK!$C:$D))</f>
        <v/>
      </c>
      <c r="M863" s="18"/>
      <c r="N863" s="7" t="str">
        <f>IF(ISBLANK(C863),"",SUMIFS($D$4:D863,$C$4:C863,C863))</f>
        <v/>
      </c>
    </row>
    <row r="864" spans="1:14" x14ac:dyDescent="0.25">
      <c r="A864" s="1"/>
      <c r="B864" s="8"/>
      <c r="C864" s="3"/>
      <c r="D864" s="1"/>
      <c r="E864" s="3"/>
      <c r="I864" s="42"/>
      <c r="J864" s="19"/>
      <c r="K864" s="19"/>
      <c r="L864" s="6" t="str" cm="1">
        <f t="array" ref="L864">IF(ISBLANK($C864),"",_xlfn.XLOOKUP($C864,PACK!$A:$A,PACK!$C:$D))</f>
        <v/>
      </c>
      <c r="M864" s="18"/>
      <c r="N864" s="7" t="str">
        <f>IF(ISBLANK(C864),"",SUMIFS($D$4:D864,$C$4:C864,C864))</f>
        <v/>
      </c>
    </row>
    <row r="865" spans="1:14" x14ac:dyDescent="0.25">
      <c r="A865" s="1"/>
      <c r="B865" s="8"/>
      <c r="C865" s="3"/>
      <c r="D865" s="1"/>
      <c r="E865" s="3"/>
      <c r="I865" s="42"/>
      <c r="J865" s="19"/>
      <c r="K865" s="19"/>
      <c r="L865" s="6" t="str" cm="1">
        <f t="array" ref="L865">IF(ISBLANK($C865),"",_xlfn.XLOOKUP($C865,PACK!$A:$A,PACK!$C:$D))</f>
        <v/>
      </c>
      <c r="M865" s="18"/>
      <c r="N865" s="7" t="str">
        <f>IF(ISBLANK(C865),"",SUMIFS($D$4:D865,$C$4:C865,C865))</f>
        <v/>
      </c>
    </row>
    <row r="866" spans="1:14" x14ac:dyDescent="0.25">
      <c r="A866" s="1"/>
      <c r="B866" s="8"/>
      <c r="C866" s="3"/>
      <c r="D866" s="1"/>
      <c r="E866" s="3"/>
      <c r="I866" s="42"/>
      <c r="J866" s="19"/>
      <c r="K866" s="19"/>
      <c r="L866" s="6" t="str" cm="1">
        <f t="array" ref="L866">IF(ISBLANK($C866),"",_xlfn.XLOOKUP($C866,PACK!$A:$A,PACK!$C:$D))</f>
        <v/>
      </c>
      <c r="M866" s="18"/>
      <c r="N866" s="7" t="str">
        <f>IF(ISBLANK(C866),"",SUMIFS($D$4:D866,$C$4:C866,C866))</f>
        <v/>
      </c>
    </row>
    <row r="867" spans="1:14" x14ac:dyDescent="0.25">
      <c r="A867" s="1"/>
      <c r="B867" s="8"/>
      <c r="C867" s="3"/>
      <c r="D867" s="1"/>
      <c r="E867" s="3"/>
      <c r="I867" s="42"/>
      <c r="J867" s="19"/>
      <c r="K867" s="19"/>
      <c r="L867" s="6" t="str" cm="1">
        <f t="array" ref="L867">IF(ISBLANK($C867),"",_xlfn.XLOOKUP($C867,PACK!$A:$A,PACK!$C:$D))</f>
        <v/>
      </c>
      <c r="M867" s="18"/>
      <c r="N867" s="7" t="str">
        <f>IF(ISBLANK(C867),"",SUMIFS($D$4:D867,$C$4:C867,C867))</f>
        <v/>
      </c>
    </row>
    <row r="868" spans="1:14" x14ac:dyDescent="0.25">
      <c r="A868" s="1"/>
      <c r="B868" s="8"/>
      <c r="C868" s="3"/>
      <c r="D868" s="1"/>
      <c r="E868" s="3"/>
      <c r="I868" s="42"/>
      <c r="J868" s="19"/>
      <c r="K868" s="19"/>
      <c r="L868" s="6" t="str" cm="1">
        <f t="array" ref="L868">IF(ISBLANK($C868),"",_xlfn.XLOOKUP($C868,PACK!$A:$A,PACK!$C:$D))</f>
        <v/>
      </c>
      <c r="M868" s="18"/>
      <c r="N868" s="7" t="str">
        <f>IF(ISBLANK(C868),"",SUMIFS($D$4:D868,$C$4:C868,C868))</f>
        <v/>
      </c>
    </row>
    <row r="869" spans="1:14" x14ac:dyDescent="0.25">
      <c r="A869" s="1"/>
      <c r="B869" s="8"/>
      <c r="C869" s="3"/>
      <c r="D869" s="1"/>
      <c r="E869" s="3"/>
      <c r="I869" s="42"/>
      <c r="J869" s="19"/>
      <c r="K869" s="19"/>
      <c r="L869" s="6" t="str" cm="1">
        <f t="array" ref="L869">IF(ISBLANK($C869),"",_xlfn.XLOOKUP($C869,PACK!$A:$A,PACK!$C:$D))</f>
        <v/>
      </c>
      <c r="M869" s="18"/>
      <c r="N869" s="7" t="str">
        <f>IF(ISBLANK(C869),"",SUMIFS($D$4:D869,$C$4:C869,C869))</f>
        <v/>
      </c>
    </row>
    <row r="870" spans="1:14" x14ac:dyDescent="0.25">
      <c r="A870" s="1"/>
      <c r="B870" s="8"/>
      <c r="C870" s="3"/>
      <c r="D870" s="1"/>
      <c r="E870" s="3"/>
      <c r="I870" s="42"/>
      <c r="J870" s="19"/>
      <c r="K870" s="19"/>
      <c r="L870" s="6" t="str" cm="1">
        <f t="array" ref="L870">IF(ISBLANK($C870),"",_xlfn.XLOOKUP($C870,PACK!$A:$A,PACK!$C:$D))</f>
        <v/>
      </c>
      <c r="M870" s="18"/>
      <c r="N870" s="7" t="str">
        <f>IF(ISBLANK(C870),"",SUMIFS($D$4:D870,$C$4:C870,C870))</f>
        <v/>
      </c>
    </row>
    <row r="871" spans="1:14" x14ac:dyDescent="0.25">
      <c r="A871" s="1"/>
      <c r="B871" s="8"/>
      <c r="C871" s="3"/>
      <c r="D871" s="1"/>
      <c r="E871" s="3"/>
      <c r="I871" s="42"/>
      <c r="J871" s="19"/>
      <c r="K871" s="19"/>
      <c r="L871" s="6" t="str" cm="1">
        <f t="array" ref="L871">IF(ISBLANK($C871),"",_xlfn.XLOOKUP($C871,PACK!$A:$A,PACK!$C:$D))</f>
        <v/>
      </c>
      <c r="M871" s="18"/>
      <c r="N871" s="7" t="str">
        <f>IF(ISBLANK(C871),"",SUMIFS($D$4:D871,$C$4:C871,C871))</f>
        <v/>
      </c>
    </row>
    <row r="872" spans="1:14" x14ac:dyDescent="0.25">
      <c r="A872" s="1"/>
      <c r="B872" s="8"/>
      <c r="C872" s="3"/>
      <c r="D872" s="1"/>
      <c r="E872" s="3"/>
      <c r="I872" s="42"/>
      <c r="J872" s="19"/>
      <c r="K872" s="19"/>
      <c r="L872" s="6" t="str" cm="1">
        <f t="array" ref="L872">IF(ISBLANK($C872),"",_xlfn.XLOOKUP($C872,PACK!$A:$A,PACK!$C:$D))</f>
        <v/>
      </c>
      <c r="M872" s="18"/>
      <c r="N872" s="7" t="str">
        <f>IF(ISBLANK(C872),"",SUMIFS($D$4:D872,$C$4:C872,C872))</f>
        <v/>
      </c>
    </row>
    <row r="873" spans="1:14" x14ac:dyDescent="0.25">
      <c r="A873" s="1"/>
      <c r="B873" s="8"/>
      <c r="C873" s="3"/>
      <c r="D873" s="1"/>
      <c r="E873" s="3"/>
      <c r="I873" s="42"/>
      <c r="J873" s="19"/>
      <c r="K873" s="19"/>
      <c r="L873" s="6" t="str" cm="1">
        <f t="array" ref="L873">IF(ISBLANK($C873),"",_xlfn.XLOOKUP($C873,PACK!$A:$A,PACK!$C:$D))</f>
        <v/>
      </c>
      <c r="M873" s="18"/>
      <c r="N873" s="7" t="str">
        <f>IF(ISBLANK(C873),"",SUMIFS($D$4:D873,$C$4:C873,C873))</f>
        <v/>
      </c>
    </row>
    <row r="874" spans="1:14" x14ac:dyDescent="0.25">
      <c r="A874" s="1"/>
      <c r="B874" s="8"/>
      <c r="C874" s="3"/>
      <c r="D874" s="1"/>
      <c r="E874" s="3"/>
      <c r="I874" s="42"/>
      <c r="J874" s="19"/>
      <c r="K874" s="19"/>
      <c r="L874" s="6" t="str" cm="1">
        <f t="array" ref="L874">IF(ISBLANK($C874),"",_xlfn.XLOOKUP($C874,PACK!$A:$A,PACK!$C:$D))</f>
        <v/>
      </c>
      <c r="M874" s="18"/>
      <c r="N874" s="7" t="str">
        <f>IF(ISBLANK(C874),"",SUMIFS($D$4:D874,$C$4:C874,C874))</f>
        <v/>
      </c>
    </row>
    <row r="875" spans="1:14" x14ac:dyDescent="0.25">
      <c r="A875" s="1"/>
      <c r="B875" s="8"/>
      <c r="C875" s="3"/>
      <c r="D875" s="1"/>
      <c r="E875" s="3"/>
      <c r="I875" s="42"/>
      <c r="J875" s="19"/>
      <c r="K875" s="19"/>
      <c r="L875" s="6" t="str" cm="1">
        <f t="array" ref="L875">IF(ISBLANK($C875),"",_xlfn.XLOOKUP($C875,PACK!$A:$A,PACK!$C:$D))</f>
        <v/>
      </c>
      <c r="M875" s="18"/>
      <c r="N875" s="7" t="str">
        <f>IF(ISBLANK(C875),"",SUMIFS($D$4:D875,$C$4:C875,C875))</f>
        <v/>
      </c>
    </row>
    <row r="876" spans="1:14" x14ac:dyDescent="0.25">
      <c r="A876" s="1"/>
      <c r="B876" s="8"/>
      <c r="C876" s="3"/>
      <c r="D876" s="1"/>
      <c r="E876" s="3"/>
      <c r="I876" s="42"/>
      <c r="J876" s="19"/>
      <c r="K876" s="19"/>
      <c r="L876" s="6" t="str" cm="1">
        <f t="array" ref="L876">IF(ISBLANK($C876),"",_xlfn.XLOOKUP($C876,PACK!$A:$A,PACK!$C:$D))</f>
        <v/>
      </c>
      <c r="M876" s="18"/>
      <c r="N876" s="7" t="str">
        <f>IF(ISBLANK(C876),"",SUMIFS($D$4:D876,$C$4:C876,C876))</f>
        <v/>
      </c>
    </row>
    <row r="877" spans="1:14" x14ac:dyDescent="0.25">
      <c r="A877" s="1"/>
      <c r="B877" s="8"/>
      <c r="C877" s="3"/>
      <c r="D877" s="1"/>
      <c r="E877" s="3"/>
      <c r="I877" s="42"/>
      <c r="J877" s="19"/>
      <c r="K877" s="19"/>
      <c r="L877" s="6" t="str" cm="1">
        <f t="array" ref="L877">IF(ISBLANK($C877),"",_xlfn.XLOOKUP($C877,PACK!$A:$A,PACK!$C:$D))</f>
        <v/>
      </c>
      <c r="M877" s="18"/>
      <c r="N877" s="7" t="str">
        <f>IF(ISBLANK(C877),"",SUMIFS($D$4:D877,$C$4:C877,C877))</f>
        <v/>
      </c>
    </row>
    <row r="878" spans="1:14" x14ac:dyDescent="0.25">
      <c r="A878" s="1"/>
      <c r="B878" s="8"/>
      <c r="C878" s="3"/>
      <c r="D878" s="1"/>
      <c r="E878" s="3"/>
      <c r="I878" s="42"/>
      <c r="J878" s="19"/>
      <c r="K878" s="19"/>
      <c r="L878" s="6" t="str" cm="1">
        <f t="array" ref="L878">IF(ISBLANK($C878),"",_xlfn.XLOOKUP($C878,PACK!$A:$A,PACK!$C:$D))</f>
        <v/>
      </c>
      <c r="M878" s="18"/>
      <c r="N878" s="7" t="str">
        <f>IF(ISBLANK(C878),"",SUMIFS($D$4:D878,$C$4:C878,C878))</f>
        <v/>
      </c>
    </row>
    <row r="879" spans="1:14" x14ac:dyDescent="0.25">
      <c r="A879" s="1"/>
      <c r="B879" s="8"/>
      <c r="C879" s="3"/>
      <c r="D879" s="1"/>
      <c r="E879" s="3"/>
      <c r="I879" s="42"/>
      <c r="J879" s="19"/>
      <c r="K879" s="19"/>
      <c r="L879" s="6" t="str" cm="1">
        <f t="array" ref="L879">IF(ISBLANK($C879),"",_xlfn.XLOOKUP($C879,PACK!$A:$A,PACK!$C:$D))</f>
        <v/>
      </c>
      <c r="M879" s="18"/>
      <c r="N879" s="7" t="str">
        <f>IF(ISBLANK(C879),"",SUMIFS($D$4:D879,$C$4:C879,C879))</f>
        <v/>
      </c>
    </row>
    <row r="880" spans="1:14" x14ac:dyDescent="0.25">
      <c r="A880" s="1"/>
      <c r="B880" s="8"/>
      <c r="C880" s="3"/>
      <c r="D880" s="1"/>
      <c r="E880" s="3"/>
      <c r="I880" s="42"/>
      <c r="J880" s="19"/>
      <c r="K880" s="19"/>
      <c r="L880" s="6" t="str" cm="1">
        <f t="array" ref="L880">IF(ISBLANK($C880),"",_xlfn.XLOOKUP($C880,PACK!$A:$A,PACK!$C:$D))</f>
        <v/>
      </c>
      <c r="M880" s="18"/>
      <c r="N880" s="7" t="str">
        <f>IF(ISBLANK(C880),"",SUMIFS($D$4:D880,$C$4:C880,C880))</f>
        <v/>
      </c>
    </row>
    <row r="881" spans="1:14" x14ac:dyDescent="0.25">
      <c r="A881" s="1"/>
      <c r="B881" s="8"/>
      <c r="C881" s="3"/>
      <c r="D881" s="1"/>
      <c r="E881" s="3"/>
      <c r="I881" s="42"/>
      <c r="J881" s="19"/>
      <c r="K881" s="19"/>
      <c r="L881" s="6" t="str" cm="1">
        <f t="array" ref="L881">IF(ISBLANK($C881),"",_xlfn.XLOOKUP($C881,PACK!$A:$A,PACK!$C:$D))</f>
        <v/>
      </c>
      <c r="M881" s="18"/>
      <c r="N881" s="7" t="str">
        <f>IF(ISBLANK(C881),"",SUMIFS($D$4:D881,$C$4:C881,C881))</f>
        <v/>
      </c>
    </row>
    <row r="882" spans="1:14" x14ac:dyDescent="0.25">
      <c r="A882" s="1"/>
      <c r="B882" s="8"/>
      <c r="C882" s="3"/>
      <c r="D882" s="1"/>
      <c r="E882" s="3"/>
      <c r="I882" s="42"/>
      <c r="J882" s="19"/>
      <c r="K882" s="19"/>
      <c r="L882" s="6" t="str" cm="1">
        <f t="array" ref="L882">IF(ISBLANK($C882),"",_xlfn.XLOOKUP($C882,PACK!$A:$A,PACK!$C:$D))</f>
        <v/>
      </c>
      <c r="M882" s="18"/>
      <c r="N882" s="7" t="str">
        <f>IF(ISBLANK(C882),"",SUMIFS($D$4:D882,$C$4:C882,C882))</f>
        <v/>
      </c>
    </row>
    <row r="883" spans="1:14" x14ac:dyDescent="0.25">
      <c r="A883" s="1"/>
      <c r="B883" s="8"/>
      <c r="C883" s="3"/>
      <c r="D883" s="1"/>
      <c r="E883" s="3"/>
      <c r="I883" s="42"/>
      <c r="J883" s="19"/>
      <c r="K883" s="19"/>
      <c r="L883" s="6" t="str" cm="1">
        <f t="array" ref="L883">IF(ISBLANK($C883),"",_xlfn.XLOOKUP($C883,PACK!$A:$A,PACK!$C:$D))</f>
        <v/>
      </c>
      <c r="M883" s="18"/>
      <c r="N883" s="7" t="str">
        <f>IF(ISBLANK(C883),"",SUMIFS($D$4:D883,$C$4:C883,C883))</f>
        <v/>
      </c>
    </row>
    <row r="884" spans="1:14" x14ac:dyDescent="0.25">
      <c r="A884" s="1"/>
      <c r="B884" s="8"/>
      <c r="C884" s="3"/>
      <c r="D884" s="1"/>
      <c r="E884" s="3"/>
      <c r="I884" s="42"/>
      <c r="J884" s="19"/>
      <c r="K884" s="19"/>
      <c r="L884" s="6" t="str" cm="1">
        <f t="array" ref="L884">IF(ISBLANK($C884),"",_xlfn.XLOOKUP($C884,PACK!$A:$A,PACK!$C:$D))</f>
        <v/>
      </c>
      <c r="M884" s="18"/>
      <c r="N884" s="7" t="str">
        <f>IF(ISBLANK(C884),"",SUMIFS($D$4:D884,$C$4:C884,C884))</f>
        <v/>
      </c>
    </row>
    <row r="885" spans="1:14" x14ac:dyDescent="0.25">
      <c r="A885" s="1"/>
      <c r="B885" s="8"/>
      <c r="C885" s="3"/>
      <c r="D885" s="1"/>
      <c r="E885" s="3"/>
      <c r="I885" s="42"/>
      <c r="J885" s="19"/>
      <c r="K885" s="19"/>
      <c r="L885" s="6" t="str" cm="1">
        <f t="array" ref="L885">IF(ISBLANK($C885),"",_xlfn.XLOOKUP($C885,PACK!$A:$A,PACK!$C:$D))</f>
        <v/>
      </c>
      <c r="M885" s="18"/>
      <c r="N885" s="7" t="str">
        <f>IF(ISBLANK(C885),"",SUMIFS($D$4:D885,$C$4:C885,C885))</f>
        <v/>
      </c>
    </row>
    <row r="886" spans="1:14" x14ac:dyDescent="0.25">
      <c r="A886" s="1"/>
      <c r="B886" s="8"/>
      <c r="C886" s="3"/>
      <c r="D886" s="1"/>
      <c r="E886" s="3"/>
      <c r="I886" s="42"/>
      <c r="J886" s="19"/>
      <c r="K886" s="19"/>
      <c r="L886" s="6" t="str" cm="1">
        <f t="array" ref="L886">IF(ISBLANK($C886),"",_xlfn.XLOOKUP($C886,PACK!$A:$A,PACK!$C:$D))</f>
        <v/>
      </c>
      <c r="M886" s="18"/>
      <c r="N886" s="7" t="str">
        <f>IF(ISBLANK(C886),"",SUMIFS($D$4:D886,$C$4:C886,C886))</f>
        <v/>
      </c>
    </row>
    <row r="887" spans="1:14" x14ac:dyDescent="0.25">
      <c r="A887" s="1"/>
      <c r="B887" s="8"/>
      <c r="C887" s="3"/>
      <c r="D887" s="1"/>
      <c r="E887" s="3"/>
      <c r="I887" s="42"/>
      <c r="J887" s="19"/>
      <c r="K887" s="19"/>
      <c r="L887" s="6" t="str" cm="1">
        <f t="array" ref="L887">IF(ISBLANK($C887),"",_xlfn.XLOOKUP($C887,PACK!$A:$A,PACK!$C:$D))</f>
        <v/>
      </c>
      <c r="M887" s="18"/>
      <c r="N887" s="7" t="str">
        <f>IF(ISBLANK(C887),"",SUMIFS($D$4:D887,$C$4:C887,C887))</f>
        <v/>
      </c>
    </row>
    <row r="888" spans="1:14" x14ac:dyDescent="0.25">
      <c r="A888" s="1"/>
      <c r="B888" s="8"/>
      <c r="C888" s="3"/>
      <c r="D888" s="1"/>
      <c r="E888" s="3"/>
      <c r="I888" s="42"/>
      <c r="J888" s="19"/>
      <c r="K888" s="19"/>
      <c r="L888" s="6" t="str" cm="1">
        <f t="array" ref="L888">IF(ISBLANK($C888),"",_xlfn.XLOOKUP($C888,PACK!$A:$A,PACK!$C:$D))</f>
        <v/>
      </c>
      <c r="M888" s="18"/>
      <c r="N888" s="7" t="str">
        <f>IF(ISBLANK(C888),"",SUMIFS($D$4:D888,$C$4:C888,C888))</f>
        <v/>
      </c>
    </row>
    <row r="889" spans="1:14" x14ac:dyDescent="0.25">
      <c r="A889" s="1"/>
      <c r="B889" s="8"/>
      <c r="C889" s="3"/>
      <c r="D889" s="1"/>
      <c r="E889" s="3"/>
      <c r="I889" s="42"/>
      <c r="J889" s="19"/>
      <c r="K889" s="19"/>
      <c r="L889" s="6" t="str" cm="1">
        <f t="array" ref="L889">IF(ISBLANK($C889),"",_xlfn.XLOOKUP($C889,PACK!$A:$A,PACK!$C:$D))</f>
        <v/>
      </c>
      <c r="M889" s="18"/>
      <c r="N889" s="7" t="str">
        <f>IF(ISBLANK(C889),"",SUMIFS($D$4:D889,$C$4:C889,C889))</f>
        <v/>
      </c>
    </row>
    <row r="890" spans="1:14" x14ac:dyDescent="0.25">
      <c r="A890" s="1"/>
      <c r="B890" s="8"/>
      <c r="C890" s="3"/>
      <c r="D890" s="1"/>
      <c r="E890" s="3"/>
      <c r="I890" s="42"/>
      <c r="J890" s="19"/>
      <c r="K890" s="19"/>
      <c r="L890" s="6" t="str" cm="1">
        <f t="array" ref="L890">IF(ISBLANK($C890),"",_xlfn.XLOOKUP($C890,PACK!$A:$A,PACK!$C:$D))</f>
        <v/>
      </c>
      <c r="M890" s="18"/>
      <c r="N890" s="7" t="str">
        <f>IF(ISBLANK(C890),"",SUMIFS($D$4:D890,$C$4:C890,C890))</f>
        <v/>
      </c>
    </row>
    <row r="891" spans="1:14" x14ac:dyDescent="0.25">
      <c r="A891" s="1"/>
      <c r="B891" s="8"/>
      <c r="C891" s="3"/>
      <c r="D891" s="1"/>
      <c r="E891" s="3"/>
      <c r="I891" s="42"/>
      <c r="J891" s="19"/>
      <c r="K891" s="19"/>
      <c r="L891" s="6" t="str" cm="1">
        <f t="array" ref="L891">IF(ISBLANK($C891),"",_xlfn.XLOOKUP($C891,PACK!$A:$A,PACK!$C:$D))</f>
        <v/>
      </c>
      <c r="M891" s="18"/>
      <c r="N891" s="7" t="str">
        <f>IF(ISBLANK(C891),"",SUMIFS($D$4:D891,$C$4:C891,C891))</f>
        <v/>
      </c>
    </row>
    <row r="892" spans="1:14" x14ac:dyDescent="0.25">
      <c r="A892" s="1"/>
      <c r="B892" s="8"/>
      <c r="C892" s="3"/>
      <c r="D892" s="1"/>
      <c r="E892" s="3"/>
      <c r="I892" s="42"/>
      <c r="J892" s="19"/>
      <c r="K892" s="19"/>
      <c r="L892" s="6" t="str" cm="1">
        <f t="array" ref="L892">IF(ISBLANK($C892),"",_xlfn.XLOOKUP($C892,PACK!$A:$A,PACK!$C:$D))</f>
        <v/>
      </c>
      <c r="M892" s="18"/>
      <c r="N892" s="7" t="str">
        <f>IF(ISBLANK(C892),"",SUMIFS($D$4:D892,$C$4:C892,C892))</f>
        <v/>
      </c>
    </row>
    <row r="893" spans="1:14" x14ac:dyDescent="0.25">
      <c r="A893" s="1"/>
      <c r="B893" s="8"/>
      <c r="C893" s="3"/>
      <c r="D893" s="1"/>
      <c r="E893" s="3"/>
      <c r="I893" s="42"/>
      <c r="J893" s="19"/>
      <c r="K893" s="19"/>
      <c r="L893" s="6" t="str" cm="1">
        <f t="array" ref="L893">IF(ISBLANK($C893),"",_xlfn.XLOOKUP($C893,PACK!$A:$A,PACK!$C:$D))</f>
        <v/>
      </c>
      <c r="M893" s="18"/>
      <c r="N893" s="7" t="str">
        <f>IF(ISBLANK(C893),"",SUMIFS($D$4:D893,$C$4:C893,C893))</f>
        <v/>
      </c>
    </row>
    <row r="894" spans="1:14" x14ac:dyDescent="0.25">
      <c r="A894" s="1"/>
      <c r="B894" s="8"/>
      <c r="C894" s="3"/>
      <c r="D894" s="1"/>
      <c r="E894" s="3"/>
      <c r="I894" s="42"/>
      <c r="J894" s="19"/>
      <c r="K894" s="19"/>
      <c r="L894" s="6" t="str" cm="1">
        <f t="array" ref="L894">IF(ISBLANK($C894),"",_xlfn.XLOOKUP($C894,PACK!$A:$A,PACK!$C:$D))</f>
        <v/>
      </c>
      <c r="M894" s="18"/>
      <c r="N894" s="7" t="str">
        <f>IF(ISBLANK(C894),"",SUMIFS($D$4:D894,$C$4:C894,C894))</f>
        <v/>
      </c>
    </row>
    <row r="895" spans="1:14" x14ac:dyDescent="0.25">
      <c r="A895" s="1"/>
      <c r="B895" s="8"/>
      <c r="C895" s="3"/>
      <c r="D895" s="1"/>
      <c r="E895" s="3"/>
      <c r="I895" s="42"/>
      <c r="J895" s="19"/>
      <c r="K895" s="19"/>
      <c r="L895" s="6" t="str" cm="1">
        <f t="array" ref="L895">IF(ISBLANK($C895),"",_xlfn.XLOOKUP($C895,PACK!$A:$A,PACK!$C:$D))</f>
        <v/>
      </c>
      <c r="M895" s="18"/>
      <c r="N895" s="7" t="str">
        <f>IF(ISBLANK(C895),"",SUMIFS($D$4:D895,$C$4:C895,C895))</f>
        <v/>
      </c>
    </row>
    <row r="896" spans="1:14" x14ac:dyDescent="0.25">
      <c r="A896" s="1"/>
      <c r="B896" s="8"/>
      <c r="C896" s="3"/>
      <c r="D896" s="1"/>
      <c r="E896" s="3"/>
      <c r="I896" s="42"/>
      <c r="J896" s="19"/>
      <c r="K896" s="19"/>
      <c r="L896" s="6" t="str" cm="1">
        <f t="array" ref="L896">IF(ISBLANK($C896),"",_xlfn.XLOOKUP($C896,PACK!$A:$A,PACK!$C:$D))</f>
        <v/>
      </c>
      <c r="M896" s="18"/>
      <c r="N896" s="7" t="str">
        <f>IF(ISBLANK(C896),"",SUMIFS($D$4:D896,$C$4:C896,C896))</f>
        <v/>
      </c>
    </row>
    <row r="897" spans="1:14" x14ac:dyDescent="0.25">
      <c r="A897" s="1"/>
      <c r="B897" s="8"/>
      <c r="C897" s="3"/>
      <c r="D897" s="1"/>
      <c r="E897" s="3"/>
      <c r="I897" s="42"/>
      <c r="J897" s="19"/>
      <c r="K897" s="19"/>
      <c r="L897" s="6" t="str" cm="1">
        <f t="array" ref="L897">IF(ISBLANK($C897),"",_xlfn.XLOOKUP($C897,PACK!$A:$A,PACK!$C:$D))</f>
        <v/>
      </c>
      <c r="M897" s="18"/>
      <c r="N897" s="7" t="str">
        <f>IF(ISBLANK(C897),"",SUMIFS($D$4:D897,$C$4:C897,C897))</f>
        <v/>
      </c>
    </row>
    <row r="898" spans="1:14" x14ac:dyDescent="0.25">
      <c r="A898" s="1"/>
      <c r="B898" s="8"/>
      <c r="C898" s="3"/>
      <c r="D898" s="1"/>
      <c r="E898" s="3"/>
      <c r="I898" s="42"/>
      <c r="J898" s="19"/>
      <c r="K898" s="19"/>
      <c r="L898" s="6" t="str" cm="1">
        <f t="array" ref="L898">IF(ISBLANK($C898),"",_xlfn.XLOOKUP($C898,PACK!$A:$A,PACK!$C:$D))</f>
        <v/>
      </c>
      <c r="M898" s="18"/>
      <c r="N898" s="7" t="str">
        <f>IF(ISBLANK(C898),"",SUMIFS($D$4:D898,$C$4:C898,C898))</f>
        <v/>
      </c>
    </row>
    <row r="899" spans="1:14" x14ac:dyDescent="0.25">
      <c r="A899" s="1"/>
      <c r="B899" s="8"/>
      <c r="C899" s="3"/>
      <c r="D899" s="1"/>
      <c r="E899" s="3"/>
      <c r="I899" s="42"/>
      <c r="J899" s="19"/>
      <c r="K899" s="19"/>
      <c r="L899" s="6" t="str" cm="1">
        <f t="array" ref="L899">IF(ISBLANK($C899),"",_xlfn.XLOOKUP($C899,PACK!$A:$A,PACK!$C:$D))</f>
        <v/>
      </c>
      <c r="M899" s="18"/>
      <c r="N899" s="7" t="str">
        <f>IF(ISBLANK(C899),"",SUMIFS($D$4:D899,$C$4:C899,C899))</f>
        <v/>
      </c>
    </row>
    <row r="900" spans="1:14" x14ac:dyDescent="0.25">
      <c r="A900" s="1"/>
      <c r="B900" s="8"/>
      <c r="C900" s="3"/>
      <c r="D900" s="1"/>
      <c r="E900" s="3"/>
      <c r="I900" s="42"/>
      <c r="J900" s="19"/>
      <c r="K900" s="19"/>
      <c r="L900" s="6" t="str" cm="1">
        <f t="array" ref="L900">IF(ISBLANK($C900),"",_xlfn.XLOOKUP($C900,PACK!$A:$A,PACK!$C:$D))</f>
        <v/>
      </c>
      <c r="M900" s="18"/>
      <c r="N900" s="7" t="str">
        <f>IF(ISBLANK(C900),"",SUMIFS($D$4:D900,$C$4:C900,C900))</f>
        <v/>
      </c>
    </row>
    <row r="901" spans="1:14" x14ac:dyDescent="0.25">
      <c r="A901" s="1"/>
      <c r="B901" s="8"/>
      <c r="C901" s="3"/>
      <c r="D901" s="1"/>
      <c r="E901" s="3"/>
      <c r="I901" s="42"/>
      <c r="J901" s="19"/>
      <c r="K901" s="19"/>
      <c r="L901" s="6" t="str" cm="1">
        <f t="array" ref="L901">IF(ISBLANK($C901),"",_xlfn.XLOOKUP($C901,PACK!$A:$A,PACK!$C:$D))</f>
        <v/>
      </c>
      <c r="M901" s="18"/>
      <c r="N901" s="7" t="str">
        <f>IF(ISBLANK(C901),"",SUMIFS($D$4:D901,$C$4:C901,C901))</f>
        <v/>
      </c>
    </row>
    <row r="902" spans="1:14" x14ac:dyDescent="0.25">
      <c r="A902" s="1"/>
      <c r="B902" s="8"/>
      <c r="C902" s="3"/>
      <c r="D902" s="1"/>
      <c r="E902" s="3"/>
      <c r="I902" s="42"/>
      <c r="J902" s="19"/>
      <c r="K902" s="19"/>
      <c r="L902" s="6" t="str" cm="1">
        <f t="array" ref="L902">IF(ISBLANK($C902),"",_xlfn.XLOOKUP($C902,PACK!$A:$A,PACK!$C:$D))</f>
        <v/>
      </c>
      <c r="M902" s="18"/>
      <c r="N902" s="7" t="str">
        <f>IF(ISBLANK(C902),"",SUMIFS($D$4:D902,$C$4:C902,C902))</f>
        <v/>
      </c>
    </row>
    <row r="903" spans="1:14" x14ac:dyDescent="0.25">
      <c r="A903" s="1"/>
      <c r="B903" s="8"/>
      <c r="C903" s="3"/>
      <c r="D903" s="1"/>
      <c r="E903" s="3"/>
      <c r="I903" s="42"/>
      <c r="J903" s="19"/>
      <c r="K903" s="19"/>
      <c r="L903" s="6" t="str" cm="1">
        <f t="array" ref="L903">IF(ISBLANK($C903),"",_xlfn.XLOOKUP($C903,PACK!$A:$A,PACK!$C:$D))</f>
        <v/>
      </c>
      <c r="M903" s="18"/>
      <c r="N903" s="7" t="str">
        <f>IF(ISBLANK(C903),"",SUMIFS($D$4:D903,$C$4:C903,C903))</f>
        <v/>
      </c>
    </row>
    <row r="904" spans="1:14" x14ac:dyDescent="0.25">
      <c r="A904" s="1"/>
      <c r="B904" s="8"/>
      <c r="C904" s="3"/>
      <c r="D904" s="1"/>
      <c r="E904" s="3"/>
      <c r="I904" s="42"/>
      <c r="J904" s="19"/>
      <c r="K904" s="19"/>
      <c r="L904" s="6" t="str" cm="1">
        <f t="array" ref="L904">IF(ISBLANK($C904),"",_xlfn.XLOOKUP($C904,PACK!$A:$A,PACK!$C:$D))</f>
        <v/>
      </c>
      <c r="M904" s="18"/>
      <c r="N904" s="7" t="str">
        <f>IF(ISBLANK(C904),"",SUMIFS($D$4:D904,$C$4:C904,C904))</f>
        <v/>
      </c>
    </row>
    <row r="905" spans="1:14" x14ac:dyDescent="0.25">
      <c r="A905" s="1"/>
      <c r="B905" s="8"/>
      <c r="C905" s="3"/>
      <c r="D905" s="1"/>
      <c r="E905" s="3"/>
      <c r="I905" s="42"/>
      <c r="J905" s="19"/>
      <c r="K905" s="19"/>
      <c r="L905" s="6" t="str" cm="1">
        <f t="array" ref="L905">IF(ISBLANK($C905),"",_xlfn.XLOOKUP($C905,PACK!$A:$A,PACK!$C:$D))</f>
        <v/>
      </c>
      <c r="M905" s="18"/>
      <c r="N905" s="7" t="str">
        <f>IF(ISBLANK(C905),"",SUMIFS($D$4:D905,$C$4:C905,C905))</f>
        <v/>
      </c>
    </row>
    <row r="906" spans="1:14" x14ac:dyDescent="0.25">
      <c r="A906" s="1"/>
      <c r="B906" s="8"/>
      <c r="C906" s="3"/>
      <c r="D906" s="1"/>
      <c r="E906" s="3"/>
      <c r="I906" s="42"/>
      <c r="J906" s="19"/>
      <c r="K906" s="19"/>
      <c r="L906" s="6" t="str" cm="1">
        <f t="array" ref="L906">IF(ISBLANK($C906),"",_xlfn.XLOOKUP($C906,PACK!$A:$A,PACK!$C:$D))</f>
        <v/>
      </c>
      <c r="M906" s="18"/>
      <c r="N906" s="7" t="str">
        <f>IF(ISBLANK(C906),"",SUMIFS($D$4:D906,$C$4:C906,C906))</f>
        <v/>
      </c>
    </row>
    <row r="907" spans="1:14" x14ac:dyDescent="0.25">
      <c r="A907" s="1"/>
      <c r="B907" s="8"/>
      <c r="C907" s="3"/>
      <c r="D907" s="1"/>
      <c r="E907" s="3"/>
      <c r="I907" s="42"/>
      <c r="J907" s="19"/>
      <c r="K907" s="19"/>
      <c r="L907" s="6" t="str" cm="1">
        <f t="array" ref="L907">IF(ISBLANK($C907),"",_xlfn.XLOOKUP($C907,PACK!$A:$A,PACK!$C:$D))</f>
        <v/>
      </c>
      <c r="M907" s="18"/>
      <c r="N907" s="7" t="str">
        <f>IF(ISBLANK(C907),"",SUMIFS($D$4:D907,$C$4:C907,C907))</f>
        <v/>
      </c>
    </row>
    <row r="908" spans="1:14" x14ac:dyDescent="0.25">
      <c r="A908" s="1"/>
      <c r="B908" s="8"/>
      <c r="C908" s="3"/>
      <c r="D908" s="1"/>
      <c r="E908" s="3"/>
      <c r="I908" s="42"/>
      <c r="J908" s="19"/>
      <c r="K908" s="19"/>
      <c r="L908" s="6" t="str" cm="1">
        <f t="array" ref="L908">IF(ISBLANK($C908),"",_xlfn.XLOOKUP($C908,PACK!$A:$A,PACK!$C:$D))</f>
        <v/>
      </c>
      <c r="M908" s="18"/>
      <c r="N908" s="7" t="str">
        <f>IF(ISBLANK(C908),"",SUMIFS($D$4:D908,$C$4:C908,C908))</f>
        <v/>
      </c>
    </row>
    <row r="909" spans="1:14" x14ac:dyDescent="0.25">
      <c r="A909" s="1"/>
      <c r="B909" s="8"/>
      <c r="C909" s="3"/>
      <c r="D909" s="1"/>
      <c r="E909" s="3"/>
      <c r="I909" s="42"/>
      <c r="J909" s="19"/>
      <c r="K909" s="19"/>
      <c r="L909" s="6" t="str" cm="1">
        <f t="array" ref="L909">IF(ISBLANK($C909),"",_xlfn.XLOOKUP($C909,PACK!$A:$A,PACK!$C:$D))</f>
        <v/>
      </c>
      <c r="M909" s="18"/>
      <c r="N909" s="7" t="str">
        <f>IF(ISBLANK(C909),"",SUMIFS($D$4:D909,$C$4:C909,C909))</f>
        <v/>
      </c>
    </row>
    <row r="910" spans="1:14" x14ac:dyDescent="0.25">
      <c r="A910" s="1"/>
      <c r="B910" s="8"/>
      <c r="C910" s="3"/>
      <c r="D910" s="1"/>
      <c r="E910" s="3"/>
      <c r="I910" s="42"/>
      <c r="J910" s="19"/>
      <c r="K910" s="19"/>
      <c r="L910" s="6" t="str" cm="1">
        <f t="array" ref="L910">IF(ISBLANK($C910),"",_xlfn.XLOOKUP($C910,PACK!$A:$A,PACK!$C:$D))</f>
        <v/>
      </c>
      <c r="M910" s="18"/>
      <c r="N910" s="7" t="str">
        <f>IF(ISBLANK(C910),"",SUMIFS($D$4:D910,$C$4:C910,C910))</f>
        <v/>
      </c>
    </row>
    <row r="911" spans="1:14" x14ac:dyDescent="0.25">
      <c r="A911" s="1"/>
      <c r="B911" s="8"/>
      <c r="C911" s="3"/>
      <c r="D911" s="1"/>
      <c r="E911" s="3"/>
      <c r="I911" s="42"/>
      <c r="J911" s="19"/>
      <c r="K911" s="19"/>
      <c r="L911" s="6" t="str" cm="1">
        <f t="array" ref="L911">IF(ISBLANK($C911),"",_xlfn.XLOOKUP($C911,PACK!$A:$A,PACK!$C:$D))</f>
        <v/>
      </c>
      <c r="M911" s="18"/>
      <c r="N911" s="7" t="str">
        <f>IF(ISBLANK(C911),"",SUMIFS($D$4:D911,$C$4:C911,C911))</f>
        <v/>
      </c>
    </row>
    <row r="912" spans="1:14" x14ac:dyDescent="0.25">
      <c r="A912" s="1"/>
      <c r="B912" s="8"/>
      <c r="C912" s="3"/>
      <c r="D912" s="1"/>
      <c r="E912" s="3"/>
      <c r="I912" s="42"/>
      <c r="J912" s="19"/>
      <c r="K912" s="19"/>
      <c r="L912" s="6" t="str" cm="1">
        <f t="array" ref="L912">IF(ISBLANK($C912),"",_xlfn.XLOOKUP($C912,PACK!$A:$A,PACK!$C:$D))</f>
        <v/>
      </c>
      <c r="M912" s="18"/>
      <c r="N912" s="7" t="str">
        <f>IF(ISBLANK(C912),"",SUMIFS($D$4:D912,$C$4:C912,C912))</f>
        <v/>
      </c>
    </row>
    <row r="913" spans="1:14" x14ac:dyDescent="0.25">
      <c r="A913" s="1"/>
      <c r="B913" s="8"/>
      <c r="C913" s="3"/>
      <c r="D913" s="1"/>
      <c r="E913" s="3"/>
      <c r="I913" s="42"/>
      <c r="J913" s="19"/>
      <c r="K913" s="19"/>
      <c r="L913" s="6" t="str" cm="1">
        <f t="array" ref="L913">IF(ISBLANK($C913),"",_xlfn.XLOOKUP($C913,PACK!$A:$A,PACK!$C:$D))</f>
        <v/>
      </c>
      <c r="M913" s="18"/>
      <c r="N913" s="7" t="str">
        <f>IF(ISBLANK(C913),"",SUMIFS($D$4:D913,$C$4:C913,C913))</f>
        <v/>
      </c>
    </row>
    <row r="914" spans="1:14" x14ac:dyDescent="0.25">
      <c r="A914" s="1"/>
      <c r="B914" s="8"/>
      <c r="C914" s="3"/>
      <c r="D914" s="1"/>
      <c r="E914" s="3"/>
      <c r="I914" s="42"/>
      <c r="J914" s="19"/>
      <c r="K914" s="19"/>
      <c r="L914" s="6" t="str" cm="1">
        <f t="array" ref="L914">IF(ISBLANK($C914),"",_xlfn.XLOOKUP($C914,PACK!$A:$A,PACK!$C:$D))</f>
        <v/>
      </c>
      <c r="M914" s="18"/>
      <c r="N914" s="7" t="str">
        <f>IF(ISBLANK(C914),"",SUMIFS($D$4:D914,$C$4:C914,C914))</f>
        <v/>
      </c>
    </row>
    <row r="915" spans="1:14" x14ac:dyDescent="0.25">
      <c r="A915" s="1"/>
      <c r="B915" s="8"/>
      <c r="C915" s="3"/>
      <c r="D915" s="1"/>
      <c r="E915" s="3"/>
      <c r="I915" s="42"/>
      <c r="J915" s="19"/>
      <c r="K915" s="19"/>
      <c r="L915" s="6" t="str" cm="1">
        <f t="array" ref="L915">IF(ISBLANK($C915),"",_xlfn.XLOOKUP($C915,PACK!$A:$A,PACK!$C:$D))</f>
        <v/>
      </c>
      <c r="M915" s="18"/>
      <c r="N915" s="7" t="str">
        <f>IF(ISBLANK(C915),"",SUMIFS($D$4:D915,$C$4:C915,C915))</f>
        <v/>
      </c>
    </row>
    <row r="916" spans="1:14" x14ac:dyDescent="0.25">
      <c r="A916" s="1"/>
      <c r="B916" s="8"/>
      <c r="C916" s="3"/>
      <c r="D916" s="1"/>
      <c r="E916" s="3"/>
      <c r="I916" s="42"/>
      <c r="J916" s="19"/>
      <c r="K916" s="19"/>
      <c r="L916" s="6" t="str" cm="1">
        <f t="array" ref="L916">IF(ISBLANK($C916),"",_xlfn.XLOOKUP($C916,PACK!$A:$A,PACK!$C:$D))</f>
        <v/>
      </c>
      <c r="M916" s="18"/>
      <c r="N916" s="7" t="str">
        <f>IF(ISBLANK(C916),"",SUMIFS($D$4:D916,$C$4:C916,C916))</f>
        <v/>
      </c>
    </row>
    <row r="917" spans="1:14" x14ac:dyDescent="0.25">
      <c r="A917" s="1"/>
      <c r="B917" s="8"/>
      <c r="C917" s="3"/>
      <c r="D917" s="1"/>
      <c r="E917" s="3"/>
      <c r="I917" s="42"/>
      <c r="J917" s="19"/>
      <c r="K917" s="19"/>
      <c r="L917" s="6" t="str" cm="1">
        <f t="array" ref="L917">IF(ISBLANK($C917),"",_xlfn.XLOOKUP($C917,PACK!$A:$A,PACK!$C:$D))</f>
        <v/>
      </c>
      <c r="M917" s="18"/>
      <c r="N917" s="7" t="str">
        <f>IF(ISBLANK(C917),"",SUMIFS($D$4:D917,$C$4:C917,C917))</f>
        <v/>
      </c>
    </row>
    <row r="918" spans="1:14" x14ac:dyDescent="0.25">
      <c r="A918" s="1"/>
      <c r="B918" s="8"/>
      <c r="C918" s="3"/>
      <c r="D918" s="1"/>
      <c r="E918" s="3"/>
      <c r="I918" s="42"/>
      <c r="J918" s="19"/>
      <c r="K918" s="19"/>
      <c r="L918" s="6" t="str" cm="1">
        <f t="array" ref="L918">IF(ISBLANK($C918),"",_xlfn.XLOOKUP($C918,PACK!$A:$A,PACK!$C:$D))</f>
        <v/>
      </c>
      <c r="M918" s="18"/>
      <c r="N918" s="7" t="str">
        <f>IF(ISBLANK(C918),"",SUMIFS($D$4:D918,$C$4:C918,C918))</f>
        <v/>
      </c>
    </row>
    <row r="919" spans="1:14" x14ac:dyDescent="0.25">
      <c r="A919" s="1"/>
      <c r="B919" s="8"/>
      <c r="C919" s="3"/>
      <c r="D919" s="1"/>
      <c r="E919" s="3"/>
      <c r="I919" s="42"/>
      <c r="J919" s="19"/>
      <c r="K919" s="19"/>
      <c r="L919" s="6" t="str" cm="1">
        <f t="array" ref="L919">IF(ISBLANK($C919),"",_xlfn.XLOOKUP($C919,PACK!$A:$A,PACK!$C:$D))</f>
        <v/>
      </c>
      <c r="M919" s="18"/>
      <c r="N919" s="7" t="str">
        <f>IF(ISBLANK(C919),"",SUMIFS($D$4:D919,$C$4:C919,C919))</f>
        <v/>
      </c>
    </row>
    <row r="920" spans="1:14" x14ac:dyDescent="0.25">
      <c r="A920" s="1"/>
      <c r="B920" s="8"/>
      <c r="C920" s="3"/>
      <c r="D920" s="1"/>
      <c r="E920" s="3"/>
      <c r="I920" s="42"/>
      <c r="J920" s="19"/>
      <c r="K920" s="19"/>
      <c r="L920" s="6" t="str" cm="1">
        <f t="array" ref="L920">IF(ISBLANK($C920),"",_xlfn.XLOOKUP($C920,PACK!$A:$A,PACK!$C:$D))</f>
        <v/>
      </c>
      <c r="M920" s="18"/>
      <c r="N920" s="7" t="str">
        <f>IF(ISBLANK(C920),"",SUMIFS($D$4:D920,$C$4:C920,C920))</f>
        <v/>
      </c>
    </row>
    <row r="921" spans="1:14" x14ac:dyDescent="0.25">
      <c r="A921" s="1"/>
      <c r="B921" s="8"/>
      <c r="C921" s="3"/>
      <c r="D921" s="1"/>
      <c r="E921" s="3"/>
      <c r="I921" s="42"/>
      <c r="J921" s="19"/>
      <c r="K921" s="19"/>
      <c r="L921" s="6" t="str" cm="1">
        <f t="array" ref="L921">IF(ISBLANK($C921),"",_xlfn.XLOOKUP($C921,PACK!$A:$A,PACK!$C:$D))</f>
        <v/>
      </c>
      <c r="M921" s="18"/>
      <c r="N921" s="7" t="str">
        <f>IF(ISBLANK(C921),"",SUMIFS($D$4:D921,$C$4:C921,C921))</f>
        <v/>
      </c>
    </row>
    <row r="922" spans="1:14" x14ac:dyDescent="0.25">
      <c r="A922" s="1"/>
      <c r="B922" s="8"/>
      <c r="C922" s="3"/>
      <c r="D922" s="1"/>
      <c r="E922" s="3"/>
      <c r="I922" s="42"/>
      <c r="J922" s="19"/>
      <c r="K922" s="19"/>
      <c r="L922" s="6" t="str" cm="1">
        <f t="array" ref="L922">IF(ISBLANK($C922),"",_xlfn.XLOOKUP($C922,PACK!$A:$A,PACK!$C:$D))</f>
        <v/>
      </c>
      <c r="M922" s="18"/>
      <c r="N922" s="7" t="str">
        <f>IF(ISBLANK(C922),"",SUMIFS($D$4:D922,$C$4:C922,C922))</f>
        <v/>
      </c>
    </row>
    <row r="923" spans="1:14" x14ac:dyDescent="0.25">
      <c r="A923" s="1"/>
      <c r="B923" s="8"/>
      <c r="C923" s="3"/>
      <c r="D923" s="1"/>
      <c r="E923" s="3"/>
      <c r="I923" s="42"/>
      <c r="J923" s="19"/>
      <c r="K923" s="19"/>
      <c r="L923" s="6" t="str" cm="1">
        <f t="array" ref="L923">IF(ISBLANK($C923),"",_xlfn.XLOOKUP($C923,PACK!$A:$A,PACK!$C:$D))</f>
        <v/>
      </c>
      <c r="M923" s="18"/>
      <c r="N923" s="7" t="str">
        <f>IF(ISBLANK(C923),"",SUMIFS($D$4:D923,$C$4:C923,C923))</f>
        <v/>
      </c>
    </row>
    <row r="924" spans="1:14" x14ac:dyDescent="0.25">
      <c r="A924" s="1"/>
      <c r="B924" s="8"/>
      <c r="C924" s="3"/>
      <c r="D924" s="1"/>
      <c r="E924" s="3"/>
      <c r="I924" s="42"/>
      <c r="J924" s="19"/>
      <c r="K924" s="19"/>
      <c r="L924" s="6" t="str" cm="1">
        <f t="array" ref="L924">IF(ISBLANK($C924),"",_xlfn.XLOOKUP($C924,PACK!$A:$A,PACK!$C:$D))</f>
        <v/>
      </c>
      <c r="M924" s="18"/>
      <c r="N924" s="7" t="str">
        <f>IF(ISBLANK(C924),"",SUMIFS($D$4:D924,$C$4:C924,C924))</f>
        <v/>
      </c>
    </row>
    <row r="925" spans="1:14" x14ac:dyDescent="0.25">
      <c r="A925" s="1"/>
      <c r="B925" s="8"/>
      <c r="C925" s="3"/>
      <c r="D925" s="1"/>
      <c r="E925" s="3"/>
      <c r="I925" s="42"/>
      <c r="J925" s="19"/>
      <c r="K925" s="19"/>
      <c r="L925" s="6" t="str" cm="1">
        <f t="array" ref="L925">IF(ISBLANK($C925),"",_xlfn.XLOOKUP($C925,PACK!$A:$A,PACK!$C:$D))</f>
        <v/>
      </c>
      <c r="M925" s="18"/>
      <c r="N925" s="7" t="str">
        <f>IF(ISBLANK(C925),"",SUMIFS($D$4:D925,$C$4:C925,C925))</f>
        <v/>
      </c>
    </row>
    <row r="926" spans="1:14" x14ac:dyDescent="0.25">
      <c r="A926" s="1"/>
      <c r="B926" s="8"/>
      <c r="C926" s="3"/>
      <c r="D926" s="1"/>
      <c r="E926" s="3"/>
      <c r="I926" s="42"/>
      <c r="J926" s="19"/>
      <c r="K926" s="19"/>
      <c r="L926" s="6" t="str" cm="1">
        <f t="array" ref="L926">IF(ISBLANK($C926),"",_xlfn.XLOOKUP($C926,PACK!$A:$A,PACK!$C:$D))</f>
        <v/>
      </c>
      <c r="M926" s="18"/>
      <c r="N926" s="7" t="str">
        <f>IF(ISBLANK(C926),"",SUMIFS($D$4:D926,$C$4:C926,C926))</f>
        <v/>
      </c>
    </row>
    <row r="927" spans="1:14" x14ac:dyDescent="0.25">
      <c r="A927" s="1"/>
      <c r="B927" s="8"/>
      <c r="C927" s="3"/>
      <c r="D927" s="1"/>
      <c r="E927" s="3"/>
      <c r="I927" s="42"/>
      <c r="J927" s="19"/>
      <c r="K927" s="19"/>
      <c r="L927" s="6" t="str" cm="1">
        <f t="array" ref="L927">IF(ISBLANK($C927),"",_xlfn.XLOOKUP($C927,PACK!$A:$A,PACK!$C:$D))</f>
        <v/>
      </c>
      <c r="M927" s="18"/>
      <c r="N927" s="7" t="str">
        <f>IF(ISBLANK(C927),"",SUMIFS($D$4:D927,$C$4:C927,C927))</f>
        <v/>
      </c>
    </row>
    <row r="928" spans="1:14" x14ac:dyDescent="0.25">
      <c r="A928" s="1"/>
      <c r="B928" s="8"/>
      <c r="C928" s="3"/>
      <c r="D928" s="1"/>
      <c r="E928" s="3"/>
      <c r="I928" s="42"/>
      <c r="J928" s="19"/>
      <c r="K928" s="19"/>
      <c r="L928" s="6" t="str" cm="1">
        <f t="array" ref="L928">IF(ISBLANK($C928),"",_xlfn.XLOOKUP($C928,PACK!$A:$A,PACK!$C:$D))</f>
        <v/>
      </c>
      <c r="M928" s="18"/>
      <c r="N928" s="7" t="str">
        <f>IF(ISBLANK(C928),"",SUMIFS($D$4:D928,$C$4:C928,C928))</f>
        <v/>
      </c>
    </row>
    <row r="929" spans="1:14" x14ac:dyDescent="0.25">
      <c r="A929" s="1"/>
      <c r="B929" s="8"/>
      <c r="C929" s="3"/>
      <c r="D929" s="1"/>
      <c r="E929" s="3"/>
      <c r="I929" s="42"/>
      <c r="J929" s="19"/>
      <c r="K929" s="19"/>
      <c r="L929" s="6" t="str" cm="1">
        <f t="array" ref="L929">IF(ISBLANK($C929),"",_xlfn.XLOOKUP($C929,PACK!$A:$A,PACK!$C:$D))</f>
        <v/>
      </c>
      <c r="M929" s="18"/>
      <c r="N929" s="7" t="str">
        <f>IF(ISBLANK(C929),"",SUMIFS($D$4:D929,$C$4:C929,C929))</f>
        <v/>
      </c>
    </row>
    <row r="930" spans="1:14" x14ac:dyDescent="0.25">
      <c r="A930" s="1"/>
      <c r="B930" s="8"/>
      <c r="C930" s="3"/>
      <c r="D930" s="1"/>
      <c r="E930" s="3"/>
      <c r="I930" s="42"/>
      <c r="J930" s="19"/>
      <c r="K930" s="19"/>
      <c r="L930" s="6" t="str" cm="1">
        <f t="array" ref="L930">IF(ISBLANK($C930),"",_xlfn.XLOOKUP($C930,PACK!$A:$A,PACK!$C:$D))</f>
        <v/>
      </c>
      <c r="M930" s="18"/>
      <c r="N930" s="7" t="str">
        <f>IF(ISBLANK(C930),"",SUMIFS($D$4:D930,$C$4:C930,C930))</f>
        <v/>
      </c>
    </row>
    <row r="931" spans="1:14" x14ac:dyDescent="0.25">
      <c r="A931" s="1"/>
      <c r="B931" s="8"/>
      <c r="C931" s="3"/>
      <c r="D931" s="1"/>
      <c r="E931" s="3"/>
      <c r="I931" s="42"/>
      <c r="J931" s="19"/>
      <c r="K931" s="19"/>
      <c r="L931" s="6" t="str" cm="1">
        <f t="array" ref="L931">IF(ISBLANK($C931),"",_xlfn.XLOOKUP($C931,PACK!$A:$A,PACK!$C:$D))</f>
        <v/>
      </c>
      <c r="M931" s="18"/>
      <c r="N931" s="7" t="str">
        <f>IF(ISBLANK(C931),"",SUMIFS($D$4:D931,$C$4:C931,C931))</f>
        <v/>
      </c>
    </row>
    <row r="932" spans="1:14" x14ac:dyDescent="0.25">
      <c r="A932" s="1"/>
      <c r="B932" s="8"/>
      <c r="C932" s="3"/>
      <c r="D932" s="1"/>
      <c r="E932" s="3"/>
      <c r="I932" s="42"/>
      <c r="J932" s="19"/>
      <c r="K932" s="19"/>
      <c r="L932" s="6" t="str" cm="1">
        <f t="array" ref="L932">IF(ISBLANK($C932),"",_xlfn.XLOOKUP($C932,PACK!$A:$A,PACK!$C:$D))</f>
        <v/>
      </c>
      <c r="M932" s="18"/>
      <c r="N932" s="7" t="str">
        <f>IF(ISBLANK(C932),"",SUMIFS($D$4:D932,$C$4:C932,C932))</f>
        <v/>
      </c>
    </row>
    <row r="933" spans="1:14" x14ac:dyDescent="0.25">
      <c r="A933" s="1"/>
      <c r="B933" s="8"/>
      <c r="C933" s="3"/>
      <c r="D933" s="1"/>
      <c r="E933" s="3"/>
      <c r="I933" s="42"/>
      <c r="J933" s="19"/>
      <c r="K933" s="19"/>
      <c r="L933" s="6" t="str" cm="1">
        <f t="array" ref="L933">IF(ISBLANK($C933),"",_xlfn.XLOOKUP($C933,PACK!$A:$A,PACK!$C:$D))</f>
        <v/>
      </c>
      <c r="M933" s="18"/>
      <c r="N933" s="7" t="str">
        <f>IF(ISBLANK(C933),"",SUMIFS($D$4:D933,$C$4:C933,C933))</f>
        <v/>
      </c>
    </row>
    <row r="934" spans="1:14" x14ac:dyDescent="0.25">
      <c r="A934" s="1"/>
      <c r="B934" s="8"/>
      <c r="C934" s="3"/>
      <c r="D934" s="1"/>
      <c r="E934" s="3"/>
      <c r="I934" s="42"/>
      <c r="J934" s="19"/>
      <c r="K934" s="19"/>
      <c r="L934" s="6" t="str" cm="1">
        <f t="array" ref="L934">IF(ISBLANK($C934),"",_xlfn.XLOOKUP($C934,PACK!$A:$A,PACK!$C:$D))</f>
        <v/>
      </c>
      <c r="M934" s="18"/>
      <c r="N934" s="7" t="str">
        <f>IF(ISBLANK(C934),"",SUMIFS($D$4:D934,$C$4:C934,C934))</f>
        <v/>
      </c>
    </row>
    <row r="935" spans="1:14" x14ac:dyDescent="0.25">
      <c r="A935" s="1"/>
      <c r="B935" s="8"/>
      <c r="C935" s="3"/>
      <c r="D935" s="1"/>
      <c r="E935" s="3"/>
      <c r="I935" s="42"/>
      <c r="J935" s="19"/>
      <c r="K935" s="19"/>
      <c r="L935" s="6" t="str" cm="1">
        <f t="array" ref="L935">IF(ISBLANK($C935),"",_xlfn.XLOOKUP($C935,PACK!$A:$A,PACK!$C:$D))</f>
        <v/>
      </c>
      <c r="M935" s="18"/>
      <c r="N935" s="7" t="str">
        <f>IF(ISBLANK(C935),"",SUMIFS($D$4:D935,$C$4:C935,C935))</f>
        <v/>
      </c>
    </row>
    <row r="936" spans="1:14" x14ac:dyDescent="0.25">
      <c r="A936" s="1"/>
      <c r="B936" s="8"/>
      <c r="C936" s="3"/>
      <c r="D936" s="1"/>
      <c r="E936" s="3"/>
      <c r="I936" s="42"/>
      <c r="J936" s="19"/>
      <c r="K936" s="19"/>
      <c r="L936" s="6" t="str" cm="1">
        <f t="array" ref="L936">IF(ISBLANK($C936),"",_xlfn.XLOOKUP($C936,PACK!$A:$A,PACK!$C:$D))</f>
        <v/>
      </c>
      <c r="M936" s="18"/>
      <c r="N936" s="7" t="str">
        <f>IF(ISBLANK(C936),"",SUMIFS($D$4:D936,$C$4:C936,C936))</f>
        <v/>
      </c>
    </row>
    <row r="937" spans="1:14" x14ac:dyDescent="0.25">
      <c r="A937" s="1"/>
      <c r="B937" s="8"/>
      <c r="C937" s="3"/>
      <c r="D937" s="1"/>
      <c r="E937" s="3"/>
      <c r="I937" s="42"/>
      <c r="J937" s="19"/>
      <c r="K937" s="19"/>
      <c r="L937" s="6" t="str" cm="1">
        <f t="array" ref="L937">IF(ISBLANK($C937),"",_xlfn.XLOOKUP($C937,PACK!$A:$A,PACK!$C:$D))</f>
        <v/>
      </c>
      <c r="M937" s="18"/>
      <c r="N937" s="7" t="str">
        <f>IF(ISBLANK(C937),"",SUMIFS($D$4:D937,$C$4:C937,C937))</f>
        <v/>
      </c>
    </row>
    <row r="938" spans="1:14" x14ac:dyDescent="0.25">
      <c r="A938" s="1"/>
      <c r="B938" s="8"/>
      <c r="C938" s="3"/>
      <c r="D938" s="1"/>
      <c r="E938" s="3"/>
      <c r="I938" s="42"/>
      <c r="J938" s="19"/>
      <c r="K938" s="19"/>
      <c r="L938" s="6" t="str" cm="1">
        <f t="array" ref="L938">IF(ISBLANK($C938),"",_xlfn.XLOOKUP($C938,PACK!$A:$A,PACK!$C:$D))</f>
        <v/>
      </c>
      <c r="M938" s="18"/>
      <c r="N938" s="7" t="str">
        <f>IF(ISBLANK(C938),"",SUMIFS($D$4:D938,$C$4:C938,C938))</f>
        <v/>
      </c>
    </row>
    <row r="939" spans="1:14" x14ac:dyDescent="0.25">
      <c r="A939" s="1"/>
      <c r="B939" s="8"/>
      <c r="C939" s="3"/>
      <c r="D939" s="1"/>
      <c r="E939" s="3"/>
      <c r="I939" s="42"/>
      <c r="J939" s="19"/>
      <c r="K939" s="19"/>
      <c r="L939" s="6" t="str" cm="1">
        <f t="array" ref="L939">IF(ISBLANK($C939),"",_xlfn.XLOOKUP($C939,PACK!$A:$A,PACK!$C:$D))</f>
        <v/>
      </c>
      <c r="M939" s="18"/>
      <c r="N939" s="7" t="str">
        <f>IF(ISBLANK(C939),"",SUMIFS($D$4:D939,$C$4:C939,C939))</f>
        <v/>
      </c>
    </row>
    <row r="940" spans="1:14" x14ac:dyDescent="0.25">
      <c r="A940" s="1"/>
      <c r="B940" s="8"/>
      <c r="C940" s="3"/>
      <c r="D940" s="1"/>
      <c r="E940" s="3"/>
      <c r="I940" s="42"/>
      <c r="J940" s="19"/>
      <c r="K940" s="19"/>
      <c r="L940" s="6" t="str" cm="1">
        <f t="array" ref="L940">IF(ISBLANK($C940),"",_xlfn.XLOOKUP($C940,PACK!$A:$A,PACK!$C:$D))</f>
        <v/>
      </c>
      <c r="M940" s="18"/>
      <c r="N940" s="7" t="str">
        <f>IF(ISBLANK(C940),"",SUMIFS($D$4:D940,$C$4:C940,C940))</f>
        <v/>
      </c>
    </row>
    <row r="941" spans="1:14" x14ac:dyDescent="0.25">
      <c r="A941" s="1"/>
      <c r="B941" s="8"/>
      <c r="C941" s="3"/>
      <c r="D941" s="1"/>
      <c r="E941" s="3"/>
      <c r="I941" s="42"/>
      <c r="J941" s="19"/>
      <c r="K941" s="19"/>
      <c r="L941" s="6" t="str" cm="1">
        <f t="array" ref="L941">IF(ISBLANK($C941),"",_xlfn.XLOOKUP($C941,PACK!$A:$A,PACK!$C:$D))</f>
        <v/>
      </c>
      <c r="M941" s="18"/>
      <c r="N941" s="7" t="str">
        <f>IF(ISBLANK(C941),"",SUMIFS($D$4:D941,$C$4:C941,C941))</f>
        <v/>
      </c>
    </row>
    <row r="942" spans="1:14" x14ac:dyDescent="0.25">
      <c r="A942" s="1"/>
      <c r="B942" s="8"/>
      <c r="C942" s="3"/>
      <c r="D942" s="1"/>
      <c r="E942" s="3"/>
      <c r="I942" s="42"/>
      <c r="J942" s="19"/>
      <c r="K942" s="19"/>
      <c r="L942" s="6" t="str" cm="1">
        <f t="array" ref="L942">IF(ISBLANK($C942),"",_xlfn.XLOOKUP($C942,PACK!$A:$A,PACK!$C:$D))</f>
        <v/>
      </c>
      <c r="M942" s="18"/>
      <c r="N942" s="7" t="str">
        <f>IF(ISBLANK(C942),"",SUMIFS($D$4:D942,$C$4:C942,C942))</f>
        <v/>
      </c>
    </row>
    <row r="943" spans="1:14" x14ac:dyDescent="0.25">
      <c r="A943" s="1"/>
      <c r="B943" s="8"/>
      <c r="C943" s="3"/>
      <c r="D943" s="1"/>
      <c r="E943" s="3"/>
      <c r="I943" s="42"/>
      <c r="J943" s="19"/>
      <c r="K943" s="19"/>
      <c r="L943" s="6" t="str" cm="1">
        <f t="array" ref="L943">IF(ISBLANK($C943),"",_xlfn.XLOOKUP($C943,PACK!$A:$A,PACK!$C:$D))</f>
        <v/>
      </c>
      <c r="M943" s="18"/>
      <c r="N943" s="7" t="str">
        <f>IF(ISBLANK(C943),"",SUMIFS($D$4:D943,$C$4:C943,C943))</f>
        <v/>
      </c>
    </row>
    <row r="944" spans="1:14" x14ac:dyDescent="0.25">
      <c r="A944" s="1"/>
      <c r="B944" s="8"/>
      <c r="C944" s="3"/>
      <c r="D944" s="1"/>
      <c r="E944" s="3"/>
      <c r="I944" s="42"/>
      <c r="J944" s="19"/>
      <c r="K944" s="19"/>
      <c r="L944" s="6" t="str" cm="1">
        <f t="array" ref="L944">IF(ISBLANK($C944),"",_xlfn.XLOOKUP($C944,PACK!$A:$A,PACK!$C:$D))</f>
        <v/>
      </c>
      <c r="M944" s="18"/>
      <c r="N944" s="7" t="str">
        <f>IF(ISBLANK(C944),"",SUMIFS($D$4:D944,$C$4:C944,C944))</f>
        <v/>
      </c>
    </row>
    <row r="945" spans="1:14" x14ac:dyDescent="0.25">
      <c r="A945" s="1"/>
      <c r="B945" s="8"/>
      <c r="C945" s="3"/>
      <c r="D945" s="1"/>
      <c r="E945" s="3"/>
      <c r="I945" s="42"/>
      <c r="J945" s="19"/>
      <c r="K945" s="19"/>
      <c r="L945" s="6" t="str" cm="1">
        <f t="array" ref="L945">IF(ISBLANK($C945),"",_xlfn.XLOOKUP($C945,PACK!$A:$A,PACK!$C:$D))</f>
        <v/>
      </c>
      <c r="M945" s="18"/>
      <c r="N945" s="7" t="str">
        <f>IF(ISBLANK(C945),"",SUMIFS($D$4:D945,$C$4:C945,C945))</f>
        <v/>
      </c>
    </row>
    <row r="946" spans="1:14" x14ac:dyDescent="0.25">
      <c r="A946" s="1"/>
      <c r="B946" s="8"/>
      <c r="C946" s="3"/>
      <c r="D946" s="1"/>
      <c r="E946" s="3"/>
      <c r="I946" s="42"/>
      <c r="J946" s="19"/>
      <c r="K946" s="19"/>
      <c r="L946" s="6" t="str" cm="1">
        <f t="array" ref="L946">IF(ISBLANK($C946),"",_xlfn.XLOOKUP($C946,PACK!$A:$A,PACK!$C:$D))</f>
        <v/>
      </c>
      <c r="M946" s="18"/>
      <c r="N946" s="7" t="str">
        <f>IF(ISBLANK(C946),"",SUMIFS($D$4:D946,$C$4:C946,C946))</f>
        <v/>
      </c>
    </row>
    <row r="947" spans="1:14" x14ac:dyDescent="0.25">
      <c r="A947" s="1"/>
      <c r="B947" s="8"/>
      <c r="C947" s="3"/>
      <c r="D947" s="1"/>
      <c r="E947" s="3"/>
      <c r="I947" s="42"/>
      <c r="J947" s="19"/>
      <c r="K947" s="19"/>
      <c r="L947" s="6" t="str" cm="1">
        <f t="array" ref="L947">IF(ISBLANK($C947),"",_xlfn.XLOOKUP($C947,PACK!$A:$A,PACK!$C:$D))</f>
        <v/>
      </c>
      <c r="M947" s="18"/>
      <c r="N947" s="7" t="str">
        <f>IF(ISBLANK(C947),"",SUMIFS($D$4:D947,$C$4:C947,C947))</f>
        <v/>
      </c>
    </row>
    <row r="948" spans="1:14" x14ac:dyDescent="0.25">
      <c r="A948" s="1"/>
      <c r="B948" s="8"/>
      <c r="C948" s="3"/>
      <c r="D948" s="1"/>
      <c r="E948" s="3"/>
      <c r="I948" s="42"/>
      <c r="J948" s="19"/>
      <c r="K948" s="19"/>
      <c r="L948" s="6" t="str" cm="1">
        <f t="array" ref="L948">IF(ISBLANK($C948),"",_xlfn.XLOOKUP($C948,PACK!$A:$A,PACK!$C:$D))</f>
        <v/>
      </c>
      <c r="M948" s="18"/>
      <c r="N948" s="7" t="str">
        <f>IF(ISBLANK(C948),"",SUMIFS($D$4:D948,$C$4:C948,C948))</f>
        <v/>
      </c>
    </row>
    <row r="949" spans="1:14" x14ac:dyDescent="0.25">
      <c r="A949" s="1"/>
      <c r="B949" s="8"/>
      <c r="C949" s="3"/>
      <c r="D949" s="1"/>
      <c r="E949" s="3"/>
      <c r="I949" s="42"/>
      <c r="J949" s="19"/>
      <c r="K949" s="19"/>
      <c r="L949" s="6" t="str" cm="1">
        <f t="array" ref="L949">IF(ISBLANK($C949),"",_xlfn.XLOOKUP($C949,PACK!$A:$A,PACK!$C:$D))</f>
        <v/>
      </c>
      <c r="M949" s="18"/>
      <c r="N949" s="7" t="str">
        <f>IF(ISBLANK(C949),"",SUMIFS($D$4:D949,$C$4:C949,C949))</f>
        <v/>
      </c>
    </row>
    <row r="950" spans="1:14" x14ac:dyDescent="0.25">
      <c r="A950" s="1"/>
      <c r="B950" s="8"/>
      <c r="C950" s="3"/>
      <c r="D950" s="1"/>
      <c r="E950" s="3"/>
      <c r="I950" s="42"/>
      <c r="J950" s="19"/>
      <c r="K950" s="19"/>
      <c r="L950" s="6" t="str" cm="1">
        <f t="array" ref="L950">IF(ISBLANK($C950),"",_xlfn.XLOOKUP($C950,PACK!$A:$A,PACK!$C:$D))</f>
        <v/>
      </c>
      <c r="M950" s="18"/>
      <c r="N950" s="7" t="str">
        <f>IF(ISBLANK(C950),"",SUMIFS($D$4:D950,$C$4:C950,C950))</f>
        <v/>
      </c>
    </row>
    <row r="951" spans="1:14" x14ac:dyDescent="0.25">
      <c r="A951" s="1"/>
      <c r="B951" s="8"/>
      <c r="C951" s="3"/>
      <c r="D951" s="1"/>
      <c r="E951" s="3"/>
      <c r="I951" s="42"/>
      <c r="J951" s="19"/>
      <c r="K951" s="19"/>
      <c r="L951" s="6" t="str" cm="1">
        <f t="array" ref="L951">IF(ISBLANK($C951),"",_xlfn.XLOOKUP($C951,PACK!$A:$A,PACK!$C:$D))</f>
        <v/>
      </c>
      <c r="M951" s="18"/>
      <c r="N951" s="7" t="str">
        <f>IF(ISBLANK(C951),"",SUMIFS($D$4:D951,$C$4:C951,C951))</f>
        <v/>
      </c>
    </row>
    <row r="952" spans="1:14" x14ac:dyDescent="0.25">
      <c r="A952" s="1"/>
      <c r="B952" s="8"/>
      <c r="C952" s="3"/>
      <c r="D952" s="1"/>
      <c r="E952" s="3"/>
      <c r="I952" s="42"/>
      <c r="J952" s="19"/>
      <c r="K952" s="19"/>
      <c r="L952" s="6" t="str" cm="1">
        <f t="array" ref="L952">IF(ISBLANK($C952),"",_xlfn.XLOOKUP($C952,PACK!$A:$A,PACK!$C:$D))</f>
        <v/>
      </c>
      <c r="M952" s="18"/>
      <c r="N952" s="7" t="str">
        <f>IF(ISBLANK(C952),"",SUMIFS($D$4:D952,$C$4:C952,C952))</f>
        <v/>
      </c>
    </row>
    <row r="953" spans="1:14" x14ac:dyDescent="0.25">
      <c r="A953" s="1"/>
      <c r="B953" s="8"/>
      <c r="C953" s="3"/>
      <c r="D953" s="1"/>
      <c r="E953" s="3"/>
      <c r="I953" s="42"/>
      <c r="J953" s="19"/>
      <c r="K953" s="19"/>
      <c r="L953" s="6" t="str" cm="1">
        <f t="array" ref="L953">IF(ISBLANK($C953),"",_xlfn.XLOOKUP($C953,PACK!$A:$A,PACK!$C:$D))</f>
        <v/>
      </c>
      <c r="M953" s="18"/>
      <c r="N953" s="7" t="str">
        <f>IF(ISBLANK(C953),"",SUMIFS($D$4:D953,$C$4:C953,C953))</f>
        <v/>
      </c>
    </row>
    <row r="954" spans="1:14" x14ac:dyDescent="0.25">
      <c r="A954" s="1"/>
      <c r="B954" s="8"/>
      <c r="C954" s="3"/>
      <c r="D954" s="1"/>
      <c r="E954" s="3"/>
      <c r="I954" s="42"/>
      <c r="J954" s="19"/>
      <c r="K954" s="19"/>
      <c r="L954" s="6" t="str" cm="1">
        <f t="array" ref="L954">IF(ISBLANK($C954),"",_xlfn.XLOOKUP($C954,PACK!$A:$A,PACK!$C:$D))</f>
        <v/>
      </c>
      <c r="M954" s="18"/>
      <c r="N954" s="7" t="str">
        <f>IF(ISBLANK(C954),"",SUMIFS($D$4:D954,$C$4:C954,C954))</f>
        <v/>
      </c>
    </row>
    <row r="955" spans="1:14" x14ac:dyDescent="0.25">
      <c r="A955" s="1"/>
      <c r="B955" s="8"/>
      <c r="C955" s="3"/>
      <c r="D955" s="1"/>
      <c r="E955" s="3"/>
      <c r="I955" s="42"/>
      <c r="J955" s="19"/>
      <c r="K955" s="19"/>
      <c r="L955" s="6" t="str" cm="1">
        <f t="array" ref="L955">IF(ISBLANK($C955),"",_xlfn.XLOOKUP($C955,PACK!$A:$A,PACK!$C:$D))</f>
        <v/>
      </c>
      <c r="M955" s="18"/>
      <c r="N955" s="7" t="str">
        <f>IF(ISBLANK(C955),"",SUMIFS($D$4:D955,$C$4:C955,C955))</f>
        <v/>
      </c>
    </row>
    <row r="956" spans="1:14" x14ac:dyDescent="0.25">
      <c r="A956" s="1"/>
      <c r="B956" s="8"/>
      <c r="C956" s="3"/>
      <c r="D956" s="1"/>
      <c r="E956" s="3"/>
      <c r="I956" s="42"/>
      <c r="J956" s="19"/>
      <c r="K956" s="19"/>
      <c r="L956" s="6" t="str" cm="1">
        <f t="array" ref="L956">IF(ISBLANK($C956),"",_xlfn.XLOOKUP($C956,PACK!$A:$A,PACK!$C:$D))</f>
        <v/>
      </c>
      <c r="M956" s="18"/>
      <c r="N956" s="7" t="str">
        <f>IF(ISBLANK(C956),"",SUMIFS($D$4:D956,$C$4:C956,C956))</f>
        <v/>
      </c>
    </row>
    <row r="957" spans="1:14" x14ac:dyDescent="0.25">
      <c r="A957" s="1"/>
      <c r="B957" s="8"/>
      <c r="C957" s="3"/>
      <c r="D957" s="1"/>
      <c r="E957" s="3"/>
      <c r="I957" s="42"/>
      <c r="J957" s="19"/>
      <c r="K957" s="19"/>
      <c r="L957" s="6" t="str" cm="1">
        <f t="array" ref="L957">IF(ISBLANK($C957),"",_xlfn.XLOOKUP($C957,PACK!$A:$A,PACK!$C:$D))</f>
        <v/>
      </c>
      <c r="M957" s="18"/>
      <c r="N957" s="7" t="str">
        <f>IF(ISBLANK(C957),"",SUMIFS($D$4:D957,$C$4:C957,C957))</f>
        <v/>
      </c>
    </row>
    <row r="958" spans="1:14" x14ac:dyDescent="0.25">
      <c r="A958" s="1"/>
      <c r="B958" s="8"/>
      <c r="C958" s="3"/>
      <c r="D958" s="1"/>
      <c r="E958" s="3"/>
      <c r="I958" s="42"/>
      <c r="J958" s="19"/>
      <c r="K958" s="19"/>
      <c r="L958" s="6" t="str" cm="1">
        <f t="array" ref="L958">IF(ISBLANK($C958),"",_xlfn.XLOOKUP($C958,PACK!$A:$A,PACK!$C:$D))</f>
        <v/>
      </c>
      <c r="M958" s="18"/>
      <c r="N958" s="7" t="str">
        <f>IF(ISBLANK(C958),"",SUMIFS($D$4:D958,$C$4:C958,C958))</f>
        <v/>
      </c>
    </row>
    <row r="959" spans="1:14" x14ac:dyDescent="0.25">
      <c r="A959" s="1"/>
      <c r="B959" s="8"/>
      <c r="C959" s="3"/>
      <c r="D959" s="1"/>
      <c r="E959" s="3"/>
      <c r="I959" s="42"/>
      <c r="J959" s="19"/>
      <c r="K959" s="19"/>
      <c r="L959" s="6" t="str" cm="1">
        <f t="array" ref="L959">IF(ISBLANK($C959),"",_xlfn.XLOOKUP($C959,PACK!$A:$A,PACK!$C:$D))</f>
        <v/>
      </c>
      <c r="M959" s="18"/>
      <c r="N959" s="7" t="str">
        <f>IF(ISBLANK(C959),"",SUMIFS($D$4:D959,$C$4:C959,C959))</f>
        <v/>
      </c>
    </row>
    <row r="960" spans="1:14" x14ac:dyDescent="0.25">
      <c r="A960" s="1"/>
      <c r="B960" s="8"/>
      <c r="C960" s="3"/>
      <c r="D960" s="1"/>
      <c r="E960" s="3"/>
      <c r="I960" s="42"/>
      <c r="J960" s="19"/>
      <c r="K960" s="19"/>
      <c r="L960" s="6" t="str" cm="1">
        <f t="array" ref="L960">IF(ISBLANK($C960),"",_xlfn.XLOOKUP($C960,PACK!$A:$A,PACK!$C:$D))</f>
        <v/>
      </c>
      <c r="M960" s="18"/>
      <c r="N960" s="7" t="str">
        <f>IF(ISBLANK(C960),"",SUMIFS($D$4:D960,$C$4:C960,C960))</f>
        <v/>
      </c>
    </row>
    <row r="961" spans="1:14" x14ac:dyDescent="0.25">
      <c r="A961" s="1"/>
      <c r="B961" s="8"/>
      <c r="C961" s="3"/>
      <c r="D961" s="1"/>
      <c r="E961" s="3"/>
      <c r="I961" s="42"/>
      <c r="J961" s="19"/>
      <c r="K961" s="19"/>
      <c r="L961" s="6" t="str" cm="1">
        <f t="array" ref="L961">IF(ISBLANK($C961),"",_xlfn.XLOOKUP($C961,PACK!$A:$A,PACK!$C:$D))</f>
        <v/>
      </c>
      <c r="M961" s="18"/>
      <c r="N961" s="7" t="str">
        <f>IF(ISBLANK(C961),"",SUMIFS($D$4:D961,$C$4:C961,C961))</f>
        <v/>
      </c>
    </row>
    <row r="962" spans="1:14" x14ac:dyDescent="0.25">
      <c r="A962" s="1"/>
      <c r="B962" s="8"/>
      <c r="C962" s="3"/>
      <c r="D962" s="1"/>
      <c r="E962" s="3"/>
      <c r="I962" s="42"/>
      <c r="J962" s="19"/>
      <c r="K962" s="19"/>
      <c r="L962" s="6" t="str" cm="1">
        <f t="array" ref="L962">IF(ISBLANK($C962),"",_xlfn.XLOOKUP($C962,PACK!$A:$A,PACK!$C:$D))</f>
        <v/>
      </c>
      <c r="M962" s="18"/>
      <c r="N962" s="7" t="str">
        <f>IF(ISBLANK(C962),"",SUMIFS($D$4:D962,$C$4:C962,C962))</f>
        <v/>
      </c>
    </row>
    <row r="963" spans="1:14" x14ac:dyDescent="0.25">
      <c r="A963" s="1"/>
      <c r="B963" s="8"/>
      <c r="C963" s="3"/>
      <c r="D963" s="1"/>
      <c r="E963" s="3"/>
      <c r="I963" s="42"/>
      <c r="J963" s="19"/>
      <c r="K963" s="19"/>
      <c r="L963" s="6" t="str" cm="1">
        <f t="array" ref="L963">IF(ISBLANK($C963),"",_xlfn.XLOOKUP($C963,PACK!$A:$A,PACK!$C:$D))</f>
        <v/>
      </c>
      <c r="M963" s="18"/>
      <c r="N963" s="7" t="str">
        <f>IF(ISBLANK(C963),"",SUMIFS($D$4:D963,$C$4:C963,C963))</f>
        <v/>
      </c>
    </row>
    <row r="964" spans="1:14" x14ac:dyDescent="0.25">
      <c r="A964" s="1"/>
      <c r="B964" s="8"/>
      <c r="C964" s="3"/>
      <c r="D964" s="1"/>
      <c r="E964" s="3"/>
      <c r="I964" s="42"/>
      <c r="J964" s="19"/>
      <c r="K964" s="19"/>
      <c r="L964" s="6" t="str" cm="1">
        <f t="array" ref="L964">IF(ISBLANK($C964),"",_xlfn.XLOOKUP($C964,PACK!$A:$A,PACK!$C:$D))</f>
        <v/>
      </c>
      <c r="M964" s="18"/>
      <c r="N964" s="7" t="str">
        <f>IF(ISBLANK(C964),"",SUMIFS($D$4:D964,$C$4:C964,C964))</f>
        <v/>
      </c>
    </row>
    <row r="965" spans="1:14" x14ac:dyDescent="0.25">
      <c r="A965" s="1"/>
      <c r="B965" s="8"/>
      <c r="C965" s="3"/>
      <c r="D965" s="1"/>
      <c r="E965" s="3"/>
      <c r="I965" s="42"/>
      <c r="J965" s="19"/>
      <c r="K965" s="19"/>
      <c r="L965" s="6" t="str" cm="1">
        <f t="array" ref="L965">IF(ISBLANK($C965),"",_xlfn.XLOOKUP($C965,PACK!$A:$A,PACK!$C:$D))</f>
        <v/>
      </c>
      <c r="M965" s="18"/>
      <c r="N965" s="7" t="str">
        <f>IF(ISBLANK(C965),"",SUMIFS($D$4:D965,$C$4:C965,C965))</f>
        <v/>
      </c>
    </row>
    <row r="966" spans="1:14" x14ac:dyDescent="0.25">
      <c r="A966" s="1"/>
      <c r="B966" s="8"/>
      <c r="C966" s="3"/>
      <c r="D966" s="1"/>
      <c r="E966" s="3"/>
      <c r="I966" s="42"/>
      <c r="J966" s="19"/>
      <c r="K966" s="19"/>
      <c r="L966" s="6" t="str" cm="1">
        <f t="array" ref="L966">IF(ISBLANK($C966),"",_xlfn.XLOOKUP($C966,PACK!$A:$A,PACK!$C:$D))</f>
        <v/>
      </c>
      <c r="M966" s="18"/>
      <c r="N966" s="7" t="str">
        <f>IF(ISBLANK(C966),"",SUMIFS($D$4:D966,$C$4:C966,C966))</f>
        <v/>
      </c>
    </row>
    <row r="967" spans="1:14" x14ac:dyDescent="0.25">
      <c r="A967" s="1"/>
      <c r="B967" s="8"/>
      <c r="C967" s="3"/>
      <c r="D967" s="1"/>
      <c r="E967" s="3"/>
      <c r="I967" s="42"/>
      <c r="J967" s="19"/>
      <c r="K967" s="19"/>
      <c r="L967" s="6" t="str" cm="1">
        <f t="array" ref="L967">IF(ISBLANK($C967),"",_xlfn.XLOOKUP($C967,PACK!$A:$A,PACK!$C:$D))</f>
        <v/>
      </c>
      <c r="M967" s="18"/>
      <c r="N967" s="7" t="str">
        <f>IF(ISBLANK(C967),"",SUMIFS($D$4:D967,$C$4:C967,C967))</f>
        <v/>
      </c>
    </row>
    <row r="968" spans="1:14" x14ac:dyDescent="0.25">
      <c r="A968" s="1"/>
      <c r="B968" s="8"/>
      <c r="C968" s="3"/>
      <c r="D968" s="1"/>
      <c r="E968" s="3"/>
      <c r="I968" s="42"/>
      <c r="J968" s="19"/>
      <c r="K968" s="19"/>
      <c r="L968" s="6" t="str" cm="1">
        <f t="array" ref="L968">IF(ISBLANK($C968),"",_xlfn.XLOOKUP($C968,PACK!$A:$A,PACK!$C:$D))</f>
        <v/>
      </c>
      <c r="M968" s="18"/>
      <c r="N968" s="7" t="str">
        <f>IF(ISBLANK(C968),"",SUMIFS($D$4:D968,$C$4:C968,C968))</f>
        <v/>
      </c>
    </row>
    <row r="969" spans="1:14" x14ac:dyDescent="0.25">
      <c r="A969" s="1"/>
      <c r="B969" s="8"/>
      <c r="C969" s="3"/>
      <c r="D969" s="1"/>
      <c r="E969" s="3"/>
      <c r="I969" s="42"/>
      <c r="J969" s="19"/>
      <c r="K969" s="19"/>
      <c r="L969" s="6" t="str" cm="1">
        <f t="array" ref="L969">IF(ISBLANK($C969),"",_xlfn.XLOOKUP($C969,PACK!$A:$A,PACK!$C:$D))</f>
        <v/>
      </c>
      <c r="M969" s="18"/>
      <c r="N969" s="7" t="str">
        <f>IF(ISBLANK(C969),"",SUMIFS($D$4:D969,$C$4:C969,C969))</f>
        <v/>
      </c>
    </row>
    <row r="970" spans="1:14" x14ac:dyDescent="0.25">
      <c r="A970" s="1"/>
      <c r="B970" s="8"/>
      <c r="C970" s="3"/>
      <c r="D970" s="1"/>
      <c r="E970" s="3"/>
      <c r="I970" s="42"/>
      <c r="J970" s="19"/>
      <c r="K970" s="19"/>
      <c r="L970" s="6" t="str" cm="1">
        <f t="array" ref="L970">IF(ISBLANK($C970),"",_xlfn.XLOOKUP($C970,PACK!$A:$A,PACK!$C:$D))</f>
        <v/>
      </c>
      <c r="M970" s="18"/>
      <c r="N970" s="7" t="str">
        <f>IF(ISBLANK(C970),"",SUMIFS($D$4:D970,$C$4:C970,C970))</f>
        <v/>
      </c>
    </row>
    <row r="971" spans="1:14" x14ac:dyDescent="0.25">
      <c r="A971" s="1"/>
      <c r="B971" s="8"/>
      <c r="C971" s="3"/>
      <c r="D971" s="1"/>
      <c r="E971" s="3"/>
      <c r="I971" s="42"/>
      <c r="J971" s="19"/>
      <c r="K971" s="19"/>
      <c r="L971" s="6" t="str" cm="1">
        <f t="array" ref="L971">IF(ISBLANK($C971),"",_xlfn.XLOOKUP($C971,PACK!$A:$A,PACK!$C:$D))</f>
        <v/>
      </c>
      <c r="M971" s="18"/>
      <c r="N971" s="7" t="str">
        <f>IF(ISBLANK(C971),"",SUMIFS($D$4:D971,$C$4:C971,C971))</f>
        <v/>
      </c>
    </row>
    <row r="972" spans="1:14" x14ac:dyDescent="0.25">
      <c r="A972" s="1"/>
      <c r="B972" s="8"/>
      <c r="C972" s="3"/>
      <c r="D972" s="1"/>
      <c r="E972" s="3"/>
      <c r="I972" s="42"/>
      <c r="J972" s="19"/>
      <c r="K972" s="19"/>
      <c r="L972" s="6" t="str" cm="1">
        <f t="array" ref="L972">IF(ISBLANK($C972),"",_xlfn.XLOOKUP($C972,PACK!$A:$A,PACK!$C:$D))</f>
        <v/>
      </c>
      <c r="M972" s="18"/>
      <c r="N972" s="7" t="str">
        <f>IF(ISBLANK(C972),"",SUMIFS($D$4:D972,$C$4:C972,C972))</f>
        <v/>
      </c>
    </row>
    <row r="973" spans="1:14" x14ac:dyDescent="0.25">
      <c r="A973" s="1"/>
      <c r="B973" s="8"/>
      <c r="C973" s="3"/>
      <c r="D973" s="1"/>
      <c r="E973" s="3"/>
      <c r="I973" s="42"/>
      <c r="J973" s="19"/>
      <c r="K973" s="19"/>
      <c r="L973" s="6" t="str" cm="1">
        <f t="array" ref="L973">IF(ISBLANK($C973),"",_xlfn.XLOOKUP($C973,PACK!$A:$A,PACK!$C:$D))</f>
        <v/>
      </c>
      <c r="M973" s="18"/>
      <c r="N973" s="7" t="str">
        <f>IF(ISBLANK(C973),"",SUMIFS($D$4:D973,$C$4:C973,C973))</f>
        <v/>
      </c>
    </row>
    <row r="974" spans="1:14" x14ac:dyDescent="0.25">
      <c r="A974" s="1"/>
      <c r="B974" s="8"/>
      <c r="C974" s="3"/>
      <c r="D974" s="1"/>
      <c r="E974" s="3"/>
      <c r="I974" s="42"/>
      <c r="J974" s="19"/>
      <c r="K974" s="19"/>
      <c r="L974" s="6" t="str" cm="1">
        <f t="array" ref="L974">IF(ISBLANK($C974),"",_xlfn.XLOOKUP($C974,PACK!$A:$A,PACK!$C:$D))</f>
        <v/>
      </c>
      <c r="M974" s="18"/>
      <c r="N974" s="7" t="str">
        <f>IF(ISBLANK(C974),"",SUMIFS($D$4:D974,$C$4:C974,C974))</f>
        <v/>
      </c>
    </row>
    <row r="975" spans="1:14" x14ac:dyDescent="0.25">
      <c r="A975" s="1"/>
      <c r="B975" s="8"/>
      <c r="C975" s="3"/>
      <c r="D975" s="1"/>
      <c r="E975" s="3"/>
      <c r="I975" s="42"/>
      <c r="J975" s="19"/>
      <c r="K975" s="19"/>
      <c r="L975" s="6" t="str" cm="1">
        <f t="array" ref="L975">IF(ISBLANK($C975),"",_xlfn.XLOOKUP($C975,PACK!$A:$A,PACK!$C:$D))</f>
        <v/>
      </c>
      <c r="M975" s="18"/>
      <c r="N975" s="7" t="str">
        <f>IF(ISBLANK(C975),"",SUMIFS($D$4:D975,$C$4:C975,C975))</f>
        <v/>
      </c>
    </row>
    <row r="976" spans="1:14" x14ac:dyDescent="0.25">
      <c r="A976" s="1"/>
      <c r="B976" s="8"/>
      <c r="C976" s="3"/>
      <c r="D976" s="1"/>
      <c r="E976" s="3"/>
      <c r="I976" s="42"/>
      <c r="J976" s="19"/>
      <c r="K976" s="19"/>
      <c r="L976" s="6" t="str" cm="1">
        <f t="array" ref="L976">IF(ISBLANK($C976),"",_xlfn.XLOOKUP($C976,PACK!$A:$A,PACK!$C:$D))</f>
        <v/>
      </c>
      <c r="M976" s="18"/>
      <c r="N976" s="7" t="str">
        <f>IF(ISBLANK(C976),"",SUMIFS($D$4:D976,$C$4:C976,C976))</f>
        <v/>
      </c>
    </row>
    <row r="977" spans="1:14" x14ac:dyDescent="0.25">
      <c r="A977" s="1"/>
      <c r="B977" s="8"/>
      <c r="C977" s="3"/>
      <c r="D977" s="1"/>
      <c r="E977" s="3"/>
      <c r="I977" s="42"/>
      <c r="J977" s="19"/>
      <c r="K977" s="19"/>
      <c r="L977" s="6" t="str" cm="1">
        <f t="array" ref="L977">IF(ISBLANK($C977),"",_xlfn.XLOOKUP($C977,PACK!$A:$A,PACK!$C:$D))</f>
        <v/>
      </c>
      <c r="M977" s="18"/>
      <c r="N977" s="7" t="str">
        <f>IF(ISBLANK(C977),"",SUMIFS($D$4:D977,$C$4:C977,C977))</f>
        <v/>
      </c>
    </row>
    <row r="978" spans="1:14" x14ac:dyDescent="0.25">
      <c r="A978" s="1"/>
      <c r="B978" s="8"/>
      <c r="C978" s="3"/>
      <c r="D978" s="1"/>
      <c r="E978" s="3"/>
      <c r="I978" s="42"/>
      <c r="J978" s="19"/>
      <c r="K978" s="19"/>
      <c r="L978" s="6" t="str" cm="1">
        <f t="array" ref="L978">IF(ISBLANK($C978),"",_xlfn.XLOOKUP($C978,PACK!$A:$A,PACK!$C:$D))</f>
        <v/>
      </c>
      <c r="M978" s="18"/>
      <c r="N978" s="7" t="str">
        <f>IF(ISBLANK(C978),"",SUMIFS($D$4:D978,$C$4:C978,C978))</f>
        <v/>
      </c>
    </row>
    <row r="979" spans="1:14" x14ac:dyDescent="0.25">
      <c r="A979" s="1"/>
      <c r="B979" s="8"/>
      <c r="C979" s="3"/>
      <c r="D979" s="1"/>
      <c r="E979" s="3"/>
      <c r="I979" s="42"/>
      <c r="J979" s="19"/>
      <c r="K979" s="19"/>
      <c r="L979" s="6" t="str" cm="1">
        <f t="array" ref="L979">IF(ISBLANK($C979),"",_xlfn.XLOOKUP($C979,PACK!$A:$A,PACK!$C:$D))</f>
        <v/>
      </c>
      <c r="M979" s="18"/>
      <c r="N979" s="7" t="str">
        <f>IF(ISBLANK(C979),"",SUMIFS($D$4:D979,$C$4:C979,C979))</f>
        <v/>
      </c>
    </row>
    <row r="980" spans="1:14" x14ac:dyDescent="0.25">
      <c r="A980" s="1"/>
      <c r="B980" s="8"/>
      <c r="C980" s="3"/>
      <c r="D980" s="1"/>
      <c r="E980" s="3"/>
      <c r="I980" s="42"/>
      <c r="J980" s="19"/>
      <c r="K980" s="19"/>
      <c r="L980" s="6" t="str" cm="1">
        <f t="array" ref="L980">IF(ISBLANK($C980),"",_xlfn.XLOOKUP($C980,PACK!$A:$A,PACK!$C:$D))</f>
        <v/>
      </c>
      <c r="M980" s="18"/>
      <c r="N980" s="7" t="str">
        <f>IF(ISBLANK(C980),"",SUMIFS($D$4:D980,$C$4:C980,C980))</f>
        <v/>
      </c>
    </row>
    <row r="981" spans="1:14" x14ac:dyDescent="0.25">
      <c r="A981" s="1"/>
      <c r="B981" s="8"/>
      <c r="C981" s="3"/>
      <c r="D981" s="1"/>
      <c r="E981" s="3"/>
      <c r="I981" s="42"/>
      <c r="J981" s="19"/>
      <c r="K981" s="19"/>
      <c r="L981" s="6" t="str" cm="1">
        <f t="array" ref="L981">IF(ISBLANK($C981),"",_xlfn.XLOOKUP($C981,PACK!$A:$A,PACK!$C:$D))</f>
        <v/>
      </c>
      <c r="M981" s="18"/>
      <c r="N981" s="7" t="str">
        <f>IF(ISBLANK(C981),"",SUMIFS($D$4:D981,$C$4:C981,C981))</f>
        <v/>
      </c>
    </row>
    <row r="982" spans="1:14" x14ac:dyDescent="0.25">
      <c r="A982" s="1"/>
      <c r="B982" s="8"/>
      <c r="C982" s="3"/>
      <c r="D982" s="1"/>
      <c r="E982" s="3"/>
      <c r="I982" s="42"/>
      <c r="J982" s="19"/>
      <c r="K982" s="19"/>
      <c r="L982" s="6" t="str" cm="1">
        <f t="array" ref="L982">IF(ISBLANK($C982),"",_xlfn.XLOOKUP($C982,PACK!$A:$A,PACK!$C:$D))</f>
        <v/>
      </c>
      <c r="M982" s="18"/>
      <c r="N982" s="7" t="str">
        <f>IF(ISBLANK(C982),"",SUMIFS($D$4:D982,$C$4:C982,C982))</f>
        <v/>
      </c>
    </row>
    <row r="983" spans="1:14" x14ac:dyDescent="0.25">
      <c r="A983" s="1"/>
      <c r="B983" s="8"/>
      <c r="C983" s="3"/>
      <c r="D983" s="1"/>
      <c r="E983" s="3"/>
      <c r="I983" s="42"/>
      <c r="J983" s="19"/>
      <c r="K983" s="19"/>
      <c r="L983" s="6" t="str" cm="1">
        <f t="array" ref="L983">IF(ISBLANK($C983),"",_xlfn.XLOOKUP($C983,PACK!$A:$A,PACK!$C:$D))</f>
        <v/>
      </c>
      <c r="M983" s="18"/>
      <c r="N983" s="7" t="str">
        <f>IF(ISBLANK(C983),"",SUMIFS($D$4:D983,$C$4:C983,C983))</f>
        <v/>
      </c>
    </row>
    <row r="984" spans="1:14" x14ac:dyDescent="0.25">
      <c r="A984" s="1"/>
      <c r="B984" s="8"/>
      <c r="C984" s="3"/>
      <c r="D984" s="1"/>
      <c r="E984" s="3"/>
      <c r="I984" s="42"/>
      <c r="J984" s="19"/>
      <c r="K984" s="19"/>
      <c r="L984" s="6" t="str" cm="1">
        <f t="array" ref="L984">IF(ISBLANK($C984),"",_xlfn.XLOOKUP($C984,PACK!$A:$A,PACK!$C:$D))</f>
        <v/>
      </c>
      <c r="M984" s="18"/>
      <c r="N984" s="7" t="str">
        <f>IF(ISBLANK(C984),"",SUMIFS($D$4:D984,$C$4:C984,C984))</f>
        <v/>
      </c>
    </row>
    <row r="985" spans="1:14" x14ac:dyDescent="0.25">
      <c r="A985" s="1"/>
      <c r="B985" s="8"/>
      <c r="C985" s="3"/>
      <c r="D985" s="1"/>
      <c r="E985" s="3"/>
      <c r="I985" s="42"/>
      <c r="J985" s="19"/>
      <c r="K985" s="19"/>
      <c r="L985" s="6" t="str" cm="1">
        <f t="array" ref="L985">IF(ISBLANK($C985),"",_xlfn.XLOOKUP($C985,PACK!$A:$A,PACK!$C:$D))</f>
        <v/>
      </c>
      <c r="M985" s="18"/>
      <c r="N985" s="7" t="str">
        <f>IF(ISBLANK(C985),"",SUMIFS($D$4:D985,$C$4:C985,C985))</f>
        <v/>
      </c>
    </row>
    <row r="986" spans="1:14" x14ac:dyDescent="0.25">
      <c r="A986" s="1"/>
      <c r="B986" s="8"/>
      <c r="C986" s="3"/>
      <c r="D986" s="1"/>
      <c r="E986" s="3"/>
      <c r="I986" s="42"/>
      <c r="J986" s="19"/>
      <c r="K986" s="19"/>
      <c r="L986" s="6" t="str" cm="1">
        <f t="array" ref="L986">IF(ISBLANK($C986),"",_xlfn.XLOOKUP($C986,PACK!$A:$A,PACK!$C:$D))</f>
        <v/>
      </c>
      <c r="M986" s="18"/>
      <c r="N986" s="7" t="str">
        <f>IF(ISBLANK(C986),"",SUMIFS($D$4:D986,$C$4:C986,C986))</f>
        <v/>
      </c>
    </row>
    <row r="987" spans="1:14" x14ac:dyDescent="0.25">
      <c r="A987" s="1"/>
      <c r="B987" s="8"/>
      <c r="C987" s="3"/>
      <c r="D987" s="1"/>
      <c r="E987" s="3"/>
      <c r="I987" s="42"/>
      <c r="J987" s="19"/>
      <c r="K987" s="19"/>
      <c r="L987" s="6" t="str" cm="1">
        <f t="array" ref="L987">IF(ISBLANK($C987),"",_xlfn.XLOOKUP($C987,PACK!$A:$A,PACK!$C:$D))</f>
        <v/>
      </c>
      <c r="M987" s="18"/>
      <c r="N987" s="7" t="str">
        <f>IF(ISBLANK(C987),"",SUMIFS($D$4:D987,$C$4:C987,C987))</f>
        <v/>
      </c>
    </row>
    <row r="988" spans="1:14" x14ac:dyDescent="0.25">
      <c r="A988" s="1"/>
      <c r="B988" s="8"/>
      <c r="C988" s="3"/>
      <c r="D988" s="1"/>
      <c r="E988" s="3"/>
      <c r="I988" s="42"/>
      <c r="J988" s="19"/>
      <c r="K988" s="19"/>
      <c r="L988" s="6" t="str" cm="1">
        <f t="array" ref="L988">IF(ISBLANK($C988),"",_xlfn.XLOOKUP($C988,PACK!$A:$A,PACK!$C:$D))</f>
        <v/>
      </c>
      <c r="M988" s="18"/>
      <c r="N988" s="7" t="str">
        <f>IF(ISBLANK(C988),"",SUMIFS($D$4:D988,$C$4:C988,C988))</f>
        <v/>
      </c>
    </row>
    <row r="989" spans="1:14" x14ac:dyDescent="0.25">
      <c r="A989" s="1"/>
      <c r="B989" s="8"/>
      <c r="C989" s="3"/>
      <c r="D989" s="1"/>
      <c r="E989" s="3"/>
      <c r="I989" s="42"/>
      <c r="J989" s="19"/>
      <c r="K989" s="19"/>
      <c r="L989" s="6" t="str" cm="1">
        <f t="array" ref="L989">IF(ISBLANK($C989),"",_xlfn.XLOOKUP($C989,PACK!$A:$A,PACK!$C:$D))</f>
        <v/>
      </c>
      <c r="M989" s="18"/>
      <c r="N989" s="7" t="str">
        <f>IF(ISBLANK(C989),"",SUMIFS($D$4:D989,$C$4:C989,C989))</f>
        <v/>
      </c>
    </row>
    <row r="990" spans="1:14" x14ac:dyDescent="0.25">
      <c r="A990" s="1"/>
      <c r="B990" s="8"/>
      <c r="C990" s="3"/>
      <c r="D990" s="1"/>
      <c r="E990" s="3"/>
      <c r="I990" s="42"/>
      <c r="J990" s="19"/>
      <c r="K990" s="19"/>
      <c r="L990" s="6" t="str" cm="1">
        <f t="array" ref="L990">IF(ISBLANK($C990),"",_xlfn.XLOOKUP($C990,PACK!$A:$A,PACK!$C:$D))</f>
        <v/>
      </c>
      <c r="M990" s="18"/>
      <c r="N990" s="7" t="str">
        <f>IF(ISBLANK(C990),"",SUMIFS($D$4:D990,$C$4:C990,C990))</f>
        <v/>
      </c>
    </row>
    <row r="991" spans="1:14" x14ac:dyDescent="0.25">
      <c r="A991" s="1"/>
      <c r="B991" s="8"/>
      <c r="C991" s="3"/>
      <c r="D991" s="1"/>
      <c r="E991" s="3"/>
      <c r="I991" s="42"/>
      <c r="J991" s="19"/>
      <c r="K991" s="19"/>
      <c r="L991" s="6" t="str" cm="1">
        <f t="array" ref="L991">IF(ISBLANK($C991),"",_xlfn.XLOOKUP($C991,PACK!$A:$A,PACK!$C:$D))</f>
        <v/>
      </c>
      <c r="M991" s="18"/>
      <c r="N991" s="7" t="str">
        <f>IF(ISBLANK(C991),"",SUMIFS($D$4:D991,$C$4:C991,C991))</f>
        <v/>
      </c>
    </row>
    <row r="992" spans="1:14" x14ac:dyDescent="0.25">
      <c r="A992" s="1"/>
      <c r="B992" s="8"/>
      <c r="C992" s="3"/>
      <c r="D992" s="1"/>
      <c r="E992" s="3"/>
      <c r="I992" s="42"/>
      <c r="J992" s="19"/>
      <c r="K992" s="19"/>
      <c r="L992" s="6" t="str" cm="1">
        <f t="array" ref="L992">IF(ISBLANK($C992),"",_xlfn.XLOOKUP($C992,PACK!$A:$A,PACK!$C:$D))</f>
        <v/>
      </c>
      <c r="M992" s="18"/>
      <c r="N992" s="7" t="str">
        <f>IF(ISBLANK(C992),"",SUMIFS($D$4:D992,$C$4:C992,C992))</f>
        <v/>
      </c>
    </row>
    <row r="993" spans="1:14" x14ac:dyDescent="0.25">
      <c r="A993" s="1"/>
      <c r="B993" s="8"/>
      <c r="C993" s="3"/>
      <c r="D993" s="1"/>
      <c r="E993" s="3"/>
      <c r="I993" s="42"/>
      <c r="J993" s="19"/>
      <c r="K993" s="19"/>
      <c r="L993" s="6" t="str" cm="1">
        <f t="array" ref="L993">IF(ISBLANK($C993),"",_xlfn.XLOOKUP($C993,PACK!$A:$A,PACK!$C:$D))</f>
        <v/>
      </c>
      <c r="M993" s="18"/>
      <c r="N993" s="7" t="str">
        <f>IF(ISBLANK(C993),"",SUMIFS($D$4:D993,$C$4:C993,C993))</f>
        <v/>
      </c>
    </row>
    <row r="994" spans="1:14" x14ac:dyDescent="0.25">
      <c r="A994" s="1"/>
      <c r="B994" s="8"/>
      <c r="C994" s="3"/>
      <c r="D994" s="1"/>
      <c r="E994" s="3"/>
      <c r="I994" s="42"/>
      <c r="J994" s="19"/>
      <c r="K994" s="19"/>
      <c r="L994" s="6" t="str" cm="1">
        <f t="array" ref="L994">IF(ISBLANK($C994),"",_xlfn.XLOOKUP($C994,PACK!$A:$A,PACK!$C:$D))</f>
        <v/>
      </c>
      <c r="M994" s="18"/>
      <c r="N994" s="7" t="str">
        <f>IF(ISBLANK(C994),"",SUMIFS($D$4:D994,$C$4:C994,C994))</f>
        <v/>
      </c>
    </row>
    <row r="995" spans="1:14" x14ac:dyDescent="0.25">
      <c r="A995" s="1"/>
      <c r="B995" s="8"/>
      <c r="C995" s="3"/>
      <c r="D995" s="1"/>
      <c r="E995" s="3"/>
      <c r="I995" s="42"/>
      <c r="J995" s="19"/>
      <c r="K995" s="19"/>
      <c r="L995" s="6" t="str" cm="1">
        <f t="array" ref="L995">IF(ISBLANK($C995),"",_xlfn.XLOOKUP($C995,PACK!$A:$A,PACK!$C:$D))</f>
        <v/>
      </c>
      <c r="M995" s="18"/>
      <c r="N995" s="7" t="str">
        <f>IF(ISBLANK(C995),"",SUMIFS($D$4:D995,$C$4:C995,C995))</f>
        <v/>
      </c>
    </row>
    <row r="996" spans="1:14" x14ac:dyDescent="0.25">
      <c r="A996" s="1"/>
      <c r="B996" s="8"/>
      <c r="C996" s="3"/>
      <c r="D996" s="1"/>
      <c r="E996" s="3"/>
      <c r="I996" s="42"/>
      <c r="J996" s="19"/>
      <c r="K996" s="19"/>
      <c r="L996" s="6" t="str" cm="1">
        <f t="array" ref="L996">IF(ISBLANK($C996),"",_xlfn.XLOOKUP($C996,PACK!$A:$A,PACK!$C:$D))</f>
        <v/>
      </c>
      <c r="M996" s="18"/>
      <c r="N996" s="7" t="str">
        <f>IF(ISBLANK(C996),"",SUMIFS($D$4:D996,$C$4:C996,C996))</f>
        <v/>
      </c>
    </row>
    <row r="997" spans="1:14" x14ac:dyDescent="0.25">
      <c r="A997" s="1"/>
      <c r="B997" s="8"/>
      <c r="C997" s="3"/>
      <c r="D997" s="1"/>
      <c r="E997" s="3"/>
      <c r="I997" s="42"/>
      <c r="J997" s="19"/>
      <c r="K997" s="19"/>
      <c r="L997" s="6" t="str" cm="1">
        <f t="array" ref="L997">IF(ISBLANK($C997),"",_xlfn.XLOOKUP($C997,PACK!$A:$A,PACK!$C:$D))</f>
        <v/>
      </c>
      <c r="M997" s="18"/>
      <c r="N997" s="7" t="str">
        <f>IF(ISBLANK(C997),"",SUMIFS($D$4:D997,$C$4:C997,C997))</f>
        <v/>
      </c>
    </row>
    <row r="998" spans="1:14" x14ac:dyDescent="0.25">
      <c r="A998" s="1"/>
      <c r="B998" s="8"/>
      <c r="C998" s="3"/>
      <c r="D998" s="1"/>
      <c r="E998" s="3"/>
      <c r="I998" s="42"/>
      <c r="J998" s="19"/>
      <c r="K998" s="19"/>
      <c r="L998" s="6" t="str" cm="1">
        <f t="array" ref="L998">IF(ISBLANK($C998),"",_xlfn.XLOOKUP($C998,PACK!$A:$A,PACK!$C:$D))</f>
        <v/>
      </c>
      <c r="M998" s="18"/>
      <c r="N998" s="7" t="str">
        <f>IF(ISBLANK(C998),"",SUMIFS($D$4:D998,$C$4:C998,C998))</f>
        <v/>
      </c>
    </row>
    <row r="999" spans="1:14" x14ac:dyDescent="0.25">
      <c r="A999" s="1"/>
      <c r="B999" s="8"/>
      <c r="C999" s="3"/>
      <c r="D999" s="1"/>
      <c r="E999" s="3"/>
      <c r="I999" s="42"/>
      <c r="J999" s="19"/>
      <c r="K999" s="19"/>
      <c r="L999" s="6" t="str" cm="1">
        <f t="array" ref="L999">IF(ISBLANK($C999),"",_xlfn.XLOOKUP($C999,PACK!$A:$A,PACK!$C:$D))</f>
        <v/>
      </c>
      <c r="M999" s="18"/>
      <c r="N999" s="7" t="str">
        <f>IF(ISBLANK(C999),"",SUMIFS($D$4:D999,$C$4:C999,C999))</f>
        <v/>
      </c>
    </row>
    <row r="1000" spans="1:14" x14ac:dyDescent="0.25">
      <c r="A1000" s="1"/>
      <c r="B1000" s="8"/>
      <c r="C1000" s="3"/>
      <c r="D1000" s="1"/>
      <c r="E1000" s="3"/>
      <c r="I1000" s="42"/>
      <c r="J1000" s="19"/>
      <c r="K1000" s="19"/>
      <c r="L1000" s="6" t="str" cm="1">
        <f t="array" ref="L1000">IF(ISBLANK($C1000),"",_xlfn.XLOOKUP($C1000,PACK!$A:$A,PACK!$C:$D))</f>
        <v/>
      </c>
      <c r="M1000" s="18"/>
      <c r="N1000" s="7" t="str">
        <f>IF(ISBLANK(C1000),"",SUMIFS($D$4:D1000,$C$4:C1000,C1000))</f>
        <v/>
      </c>
    </row>
    <row r="1001" spans="1:14" x14ac:dyDescent="0.25">
      <c r="A1001" s="1"/>
      <c r="B1001" s="8"/>
      <c r="C1001" s="3"/>
      <c r="D1001" s="1"/>
      <c r="E1001" s="3"/>
      <c r="I1001" s="42"/>
      <c r="J1001" s="19"/>
      <c r="K1001" s="19"/>
      <c r="L1001" s="6" t="str" cm="1">
        <f t="array" ref="L1001">IF(ISBLANK($C1001),"",_xlfn.XLOOKUP($C1001,PACK!$A:$A,PACK!$C:$D))</f>
        <v/>
      </c>
      <c r="M1001" s="18"/>
      <c r="N1001" s="7" t="str">
        <f>IF(ISBLANK(C1001),"",SUMIFS($D$4:D1001,$C$4:C1001,C1001))</f>
        <v/>
      </c>
    </row>
    <row r="1002" spans="1:14" x14ac:dyDescent="0.25">
      <c r="A1002" s="1"/>
      <c r="B1002" s="8"/>
      <c r="C1002" s="3"/>
      <c r="D1002" s="1"/>
      <c r="E1002" s="3"/>
      <c r="I1002" s="42"/>
      <c r="J1002" s="19"/>
      <c r="K1002" s="19"/>
      <c r="L1002" s="6" t="str" cm="1">
        <f t="array" ref="L1002">IF(ISBLANK($C1002),"",_xlfn.XLOOKUP($C1002,PACK!$A:$A,PACK!$C:$D))</f>
        <v/>
      </c>
      <c r="M1002" s="18"/>
      <c r="N1002" s="7" t="str">
        <f>IF(ISBLANK(C1002),"",SUMIFS($D$4:D1002,$C$4:C1002,C1002))</f>
        <v/>
      </c>
    </row>
    <row r="1003" spans="1:14" x14ac:dyDescent="0.25">
      <c r="A1003" s="1"/>
      <c r="B1003" s="8"/>
      <c r="C1003" s="3"/>
      <c r="D1003" s="1"/>
      <c r="E1003" s="3"/>
      <c r="I1003" s="42"/>
      <c r="J1003" s="19"/>
      <c r="K1003" s="19"/>
      <c r="L1003" s="6" t="str" cm="1">
        <f t="array" ref="L1003">IF(ISBLANK($C1003),"",_xlfn.XLOOKUP($C1003,PACK!$A:$A,PACK!$C:$D))</f>
        <v/>
      </c>
      <c r="M1003" s="18"/>
      <c r="N1003" s="7" t="str">
        <f>IF(ISBLANK(C1003),"",SUMIFS($D$4:D1003,$C$4:C1003,C1003))</f>
        <v/>
      </c>
    </row>
    <row r="1004" spans="1:14" x14ac:dyDescent="0.25">
      <c r="A1004" s="1"/>
      <c r="B1004" s="8"/>
      <c r="C1004" s="3"/>
      <c r="D1004" s="1"/>
      <c r="E1004" s="3"/>
      <c r="I1004" s="42"/>
      <c r="J1004" s="19"/>
      <c r="K1004" s="19"/>
      <c r="L1004" s="6" t="str" cm="1">
        <f t="array" ref="L1004">IF(ISBLANK($C1004),"",_xlfn.XLOOKUP($C1004,PACK!$A:$A,PACK!$C:$D))</f>
        <v/>
      </c>
      <c r="M1004" s="18"/>
      <c r="N1004" s="7" t="str">
        <f>IF(ISBLANK(C1004),"",SUMIFS($D$4:D1004,$C$4:C1004,C1004))</f>
        <v/>
      </c>
    </row>
    <row r="1005" spans="1:14" x14ac:dyDescent="0.25">
      <c r="A1005" s="1"/>
      <c r="B1005" s="8"/>
      <c r="C1005" s="3"/>
      <c r="D1005" s="1"/>
      <c r="E1005" s="3"/>
      <c r="I1005" s="42"/>
      <c r="J1005" s="19"/>
      <c r="K1005" s="19"/>
      <c r="L1005" s="6" t="str" cm="1">
        <f t="array" ref="L1005">IF(ISBLANK($C1005),"",_xlfn.XLOOKUP($C1005,PACK!$A:$A,PACK!$C:$D))</f>
        <v/>
      </c>
      <c r="M1005" s="18"/>
      <c r="N1005" s="7" t="str">
        <f>IF(ISBLANK(C1005),"",SUMIFS($D$4:D1005,$C$4:C1005,C1005))</f>
        <v/>
      </c>
    </row>
    <row r="1006" spans="1:14" x14ac:dyDescent="0.25">
      <c r="A1006" s="1"/>
      <c r="B1006" s="8"/>
      <c r="C1006" s="3"/>
      <c r="D1006" s="1"/>
      <c r="E1006" s="3"/>
      <c r="I1006" s="42"/>
      <c r="J1006" s="19"/>
      <c r="K1006" s="19"/>
      <c r="L1006" s="6" t="str" cm="1">
        <f t="array" ref="L1006">IF(ISBLANK($C1006),"",_xlfn.XLOOKUP($C1006,PACK!$A:$A,PACK!$C:$D))</f>
        <v/>
      </c>
      <c r="M1006" s="18"/>
      <c r="N1006" s="7" t="str">
        <f>IF(ISBLANK(C1006),"",SUMIFS($D$4:D1006,$C$4:C1006,C1006))</f>
        <v/>
      </c>
    </row>
    <row r="1007" spans="1:14" x14ac:dyDescent="0.25">
      <c r="A1007" s="1"/>
      <c r="B1007" s="8"/>
      <c r="C1007" s="3"/>
      <c r="D1007" s="1"/>
      <c r="E1007" s="3"/>
      <c r="I1007" s="42"/>
      <c r="J1007" s="19"/>
      <c r="K1007" s="19"/>
      <c r="L1007" s="6" t="str" cm="1">
        <f t="array" ref="L1007">IF(ISBLANK($C1007),"",_xlfn.XLOOKUP($C1007,PACK!$A:$A,PACK!$C:$D))</f>
        <v/>
      </c>
      <c r="M1007" s="18"/>
      <c r="N1007" s="7" t="str">
        <f>IF(ISBLANK(C1007),"",SUMIFS($D$4:D1007,$C$4:C1007,C1007))</f>
        <v/>
      </c>
    </row>
    <row r="1008" spans="1:14" x14ac:dyDescent="0.25">
      <c r="A1008" s="1"/>
      <c r="B1008" s="8"/>
      <c r="C1008" s="3"/>
      <c r="D1008" s="1"/>
      <c r="E1008" s="3"/>
      <c r="I1008" s="42"/>
      <c r="J1008" s="19"/>
      <c r="K1008" s="19"/>
      <c r="L1008" s="6" t="str" cm="1">
        <f t="array" ref="L1008">IF(ISBLANK($C1008),"",_xlfn.XLOOKUP($C1008,PACK!$A:$A,PACK!$C:$D))</f>
        <v/>
      </c>
      <c r="M1008" s="18"/>
      <c r="N1008" s="7" t="str">
        <f>IF(ISBLANK(C1008),"",SUMIFS($D$4:D1008,$C$4:C1008,C1008))</f>
        <v/>
      </c>
    </row>
    <row r="1009" spans="1:14" x14ac:dyDescent="0.25">
      <c r="A1009" s="1"/>
      <c r="B1009" s="8"/>
      <c r="C1009" s="3"/>
      <c r="D1009" s="1"/>
      <c r="E1009" s="3"/>
      <c r="I1009" s="42"/>
      <c r="J1009" s="19"/>
      <c r="K1009" s="19"/>
      <c r="L1009" s="6" t="str" cm="1">
        <f t="array" ref="L1009">IF(ISBLANK($C1009),"",_xlfn.XLOOKUP($C1009,PACK!$A:$A,PACK!$C:$D))</f>
        <v/>
      </c>
      <c r="M1009" s="18"/>
      <c r="N1009" s="7" t="str">
        <f>IF(ISBLANK(C1009),"",SUMIFS($D$4:D1009,$C$4:C1009,C1009))</f>
        <v/>
      </c>
    </row>
    <row r="1010" spans="1:14" x14ac:dyDescent="0.25">
      <c r="A1010" s="1"/>
      <c r="B1010" s="8"/>
      <c r="C1010" s="3"/>
      <c r="D1010" s="1"/>
      <c r="E1010" s="3"/>
      <c r="I1010" s="42"/>
      <c r="J1010" s="19"/>
      <c r="K1010" s="19"/>
      <c r="L1010" s="6" t="str" cm="1">
        <f t="array" ref="L1010">IF(ISBLANK($C1010),"",_xlfn.XLOOKUP($C1010,PACK!$A:$A,PACK!$C:$D))</f>
        <v/>
      </c>
      <c r="M1010" s="18"/>
      <c r="N1010" s="7" t="str">
        <f>IF(ISBLANK(C1010),"",SUMIFS($D$4:D1010,$C$4:C1010,C1010))</f>
        <v/>
      </c>
    </row>
    <row r="1011" spans="1:14" x14ac:dyDescent="0.25">
      <c r="A1011" s="1"/>
      <c r="B1011" s="8"/>
      <c r="C1011" s="3"/>
      <c r="D1011" s="1"/>
      <c r="E1011" s="3"/>
      <c r="I1011" s="42"/>
      <c r="J1011" s="19"/>
      <c r="K1011" s="19"/>
      <c r="L1011" s="6" t="str" cm="1">
        <f t="array" ref="L1011">IF(ISBLANK($C1011),"",_xlfn.XLOOKUP($C1011,PACK!$A:$A,PACK!$C:$D))</f>
        <v/>
      </c>
      <c r="M1011" s="18"/>
      <c r="N1011" s="7" t="str">
        <f>IF(ISBLANK(C1011),"",SUMIFS($D$4:D1011,$C$4:C1011,C1011))</f>
        <v/>
      </c>
    </row>
    <row r="1012" spans="1:14" x14ac:dyDescent="0.25">
      <c r="A1012" s="1"/>
      <c r="B1012" s="8"/>
      <c r="C1012" s="3"/>
      <c r="D1012" s="1"/>
      <c r="E1012" s="3"/>
      <c r="I1012" s="42"/>
      <c r="J1012" s="19"/>
      <c r="K1012" s="19"/>
      <c r="L1012" s="6" t="str" cm="1">
        <f t="array" ref="L1012">IF(ISBLANK($C1012),"",_xlfn.XLOOKUP($C1012,PACK!$A:$A,PACK!$C:$D))</f>
        <v/>
      </c>
      <c r="M1012" s="18"/>
      <c r="N1012" s="7" t="str">
        <f>IF(ISBLANK(C1012),"",SUMIFS($D$4:D1012,$C$4:C1012,C1012))</f>
        <v/>
      </c>
    </row>
    <row r="1013" spans="1:14" x14ac:dyDescent="0.25">
      <c r="A1013" s="1"/>
      <c r="B1013" s="8"/>
      <c r="C1013" s="3"/>
      <c r="D1013" s="1"/>
      <c r="E1013" s="3"/>
      <c r="I1013" s="42"/>
      <c r="J1013" s="19"/>
      <c r="K1013" s="19"/>
      <c r="L1013" s="6" t="str" cm="1">
        <f t="array" ref="L1013">IF(ISBLANK($C1013),"",_xlfn.XLOOKUP($C1013,PACK!$A:$A,PACK!$C:$D))</f>
        <v/>
      </c>
      <c r="M1013" s="18"/>
      <c r="N1013" s="7" t="str">
        <f>IF(ISBLANK(C1013),"",SUMIFS($D$4:D1013,$C$4:C1013,C1013))</f>
        <v/>
      </c>
    </row>
    <row r="1014" spans="1:14" x14ac:dyDescent="0.25">
      <c r="A1014" s="1"/>
      <c r="B1014" s="8"/>
      <c r="C1014" s="3"/>
      <c r="D1014" s="1"/>
      <c r="E1014" s="3"/>
      <c r="I1014" s="42"/>
      <c r="J1014" s="19"/>
      <c r="K1014" s="19"/>
      <c r="L1014" s="6" t="str" cm="1">
        <f t="array" ref="L1014">IF(ISBLANK($C1014),"",_xlfn.XLOOKUP($C1014,PACK!$A:$A,PACK!$C:$D))</f>
        <v/>
      </c>
      <c r="M1014" s="18"/>
      <c r="N1014" s="7" t="str">
        <f>IF(ISBLANK(C1014),"",SUMIFS($D$4:D1014,$C$4:C1014,C1014))</f>
        <v/>
      </c>
    </row>
    <row r="1015" spans="1:14" x14ac:dyDescent="0.25">
      <c r="A1015" s="1"/>
      <c r="B1015" s="8"/>
      <c r="C1015" s="3"/>
      <c r="D1015" s="1"/>
      <c r="E1015" s="3"/>
      <c r="I1015" s="42"/>
      <c r="J1015" s="19"/>
      <c r="K1015" s="19"/>
      <c r="L1015" s="6" t="str" cm="1">
        <f t="array" ref="L1015">IF(ISBLANK($C1015),"",_xlfn.XLOOKUP($C1015,PACK!$A:$A,PACK!$C:$D))</f>
        <v/>
      </c>
      <c r="M1015" s="18"/>
      <c r="N1015" s="7" t="str">
        <f>IF(ISBLANK(C1015),"",SUMIFS($D$4:D1015,$C$4:C1015,C1015))</f>
        <v/>
      </c>
    </row>
    <row r="1016" spans="1:14" x14ac:dyDescent="0.25">
      <c r="A1016" s="1"/>
      <c r="B1016" s="8"/>
      <c r="C1016" s="3"/>
      <c r="D1016" s="1"/>
      <c r="E1016" s="3"/>
      <c r="I1016" s="42"/>
      <c r="J1016" s="19"/>
      <c r="K1016" s="19"/>
      <c r="L1016" s="6" t="str" cm="1">
        <f t="array" ref="L1016">IF(ISBLANK($C1016),"",_xlfn.XLOOKUP($C1016,PACK!$A:$A,PACK!$C:$D))</f>
        <v/>
      </c>
      <c r="M1016" s="18"/>
      <c r="N1016" s="7" t="str">
        <f>IF(ISBLANK(C1016),"",SUMIFS($D$4:D1016,$C$4:C1016,C1016))</f>
        <v/>
      </c>
    </row>
    <row r="1017" spans="1:14" x14ac:dyDescent="0.25">
      <c r="A1017" s="1"/>
      <c r="B1017" s="8"/>
      <c r="C1017" s="3"/>
      <c r="D1017" s="1"/>
      <c r="E1017" s="3"/>
      <c r="I1017" s="42"/>
      <c r="J1017" s="19"/>
      <c r="K1017" s="19"/>
      <c r="L1017" s="6" t="str" cm="1">
        <f t="array" ref="L1017">IF(ISBLANK($C1017),"",_xlfn.XLOOKUP($C1017,PACK!$A:$A,PACK!$C:$D))</f>
        <v/>
      </c>
      <c r="M1017" s="18"/>
      <c r="N1017" s="7" t="str">
        <f>IF(ISBLANK(C1017),"",SUMIFS($D$4:D1017,$C$4:C1017,C1017))</f>
        <v/>
      </c>
    </row>
    <row r="1018" spans="1:14" x14ac:dyDescent="0.25">
      <c r="A1018" s="1"/>
      <c r="B1018" s="8"/>
      <c r="C1018" s="3"/>
      <c r="D1018" s="1"/>
      <c r="E1018" s="3"/>
      <c r="I1018" s="42"/>
      <c r="J1018" s="19"/>
      <c r="K1018" s="19"/>
      <c r="L1018" s="6" t="str" cm="1">
        <f t="array" ref="L1018">IF(ISBLANK($C1018),"",_xlfn.XLOOKUP($C1018,PACK!$A:$A,PACK!$C:$D))</f>
        <v/>
      </c>
      <c r="M1018" s="18"/>
      <c r="N1018" s="7" t="str">
        <f>IF(ISBLANK(C1018),"",SUMIFS($D$4:D1018,$C$4:C1018,C1018))</f>
        <v/>
      </c>
    </row>
    <row r="1019" spans="1:14" x14ac:dyDescent="0.25">
      <c r="A1019" s="1"/>
      <c r="B1019" s="8"/>
      <c r="C1019" s="3"/>
      <c r="D1019" s="1"/>
      <c r="E1019" s="3"/>
      <c r="I1019" s="42"/>
      <c r="J1019" s="19"/>
      <c r="K1019" s="19"/>
      <c r="L1019" s="6" t="str" cm="1">
        <f t="array" ref="L1019">IF(ISBLANK($C1019),"",_xlfn.XLOOKUP($C1019,PACK!$A:$A,PACK!$C:$D))</f>
        <v/>
      </c>
      <c r="M1019" s="18"/>
      <c r="N1019" s="7" t="str">
        <f>IF(ISBLANK(C1019),"",SUMIFS($D$4:D1019,$C$4:C1019,C1019))</f>
        <v/>
      </c>
    </row>
    <row r="1020" spans="1:14" x14ac:dyDescent="0.25">
      <c r="A1020" s="1"/>
      <c r="B1020" s="8"/>
      <c r="C1020" s="3"/>
      <c r="D1020" s="1"/>
      <c r="E1020" s="3"/>
      <c r="I1020" s="42"/>
      <c r="J1020" s="19"/>
      <c r="K1020" s="19"/>
      <c r="L1020" s="6" t="str" cm="1">
        <f t="array" ref="L1020">IF(ISBLANK($C1020),"",_xlfn.XLOOKUP($C1020,PACK!$A:$A,PACK!$C:$D))</f>
        <v/>
      </c>
      <c r="M1020" s="18"/>
      <c r="N1020" s="7" t="str">
        <f>IF(ISBLANK(C1020),"",SUMIFS($D$4:D1020,$C$4:C1020,C1020))</f>
        <v/>
      </c>
    </row>
    <row r="1021" spans="1:14" x14ac:dyDescent="0.25">
      <c r="A1021" s="1"/>
      <c r="B1021" s="8"/>
      <c r="C1021" s="3"/>
      <c r="D1021" s="1"/>
      <c r="E1021" s="3"/>
      <c r="I1021" s="42"/>
      <c r="J1021" s="19"/>
      <c r="K1021" s="19"/>
      <c r="L1021" s="6" t="str" cm="1">
        <f t="array" ref="L1021">IF(ISBLANK($C1021),"",_xlfn.XLOOKUP($C1021,PACK!$A:$A,PACK!$C:$D))</f>
        <v/>
      </c>
      <c r="M1021" s="18"/>
      <c r="N1021" s="7" t="str">
        <f>IF(ISBLANK(C1021),"",SUMIFS($D$4:D1021,$C$4:C1021,C1021))</f>
        <v/>
      </c>
    </row>
    <row r="1022" spans="1:14" x14ac:dyDescent="0.25">
      <c r="A1022" s="1"/>
      <c r="B1022" s="8"/>
      <c r="C1022" s="3"/>
      <c r="D1022" s="1"/>
      <c r="E1022" s="3"/>
      <c r="I1022" s="42"/>
      <c r="J1022" s="19"/>
      <c r="K1022" s="19"/>
      <c r="L1022" s="6" t="str" cm="1">
        <f t="array" ref="L1022">IF(ISBLANK($C1022),"",_xlfn.XLOOKUP($C1022,PACK!$A:$A,PACK!$C:$D))</f>
        <v/>
      </c>
      <c r="M1022" s="18"/>
      <c r="N1022" s="7" t="str">
        <f>IF(ISBLANK(C1022),"",SUMIFS($D$4:D1022,$C$4:C1022,C1022))</f>
        <v/>
      </c>
    </row>
    <row r="1023" spans="1:14" x14ac:dyDescent="0.25">
      <c r="A1023" s="1"/>
      <c r="B1023" s="8"/>
      <c r="C1023" s="3"/>
      <c r="D1023" s="1"/>
      <c r="E1023" s="3"/>
      <c r="I1023" s="42"/>
      <c r="J1023" s="19"/>
      <c r="K1023" s="19"/>
      <c r="L1023" s="6" t="str" cm="1">
        <f t="array" ref="L1023">IF(ISBLANK($C1023),"",_xlfn.XLOOKUP($C1023,PACK!$A:$A,PACK!$C:$D))</f>
        <v/>
      </c>
      <c r="M1023" s="18"/>
      <c r="N1023" s="7" t="str">
        <f>IF(ISBLANK(C1023),"",SUMIFS($D$4:D1023,$C$4:C1023,C1023))</f>
        <v/>
      </c>
    </row>
    <row r="1024" spans="1:14" x14ac:dyDescent="0.25">
      <c r="A1024" s="1"/>
      <c r="B1024" s="8"/>
      <c r="C1024" s="3"/>
      <c r="D1024" s="1"/>
      <c r="E1024" s="3"/>
      <c r="I1024" s="42"/>
      <c r="J1024" s="19"/>
      <c r="K1024" s="19"/>
      <c r="L1024" s="6" t="str" cm="1">
        <f t="array" ref="L1024">IF(ISBLANK($C1024),"",_xlfn.XLOOKUP($C1024,PACK!$A:$A,PACK!$C:$D))</f>
        <v/>
      </c>
      <c r="M1024" s="18"/>
      <c r="N1024" s="7" t="str">
        <f>IF(ISBLANK(C1024),"",SUMIFS($D$4:D1024,$C$4:C1024,C1024))</f>
        <v/>
      </c>
    </row>
    <row r="1025" spans="1:14" x14ac:dyDescent="0.25">
      <c r="A1025" s="1"/>
      <c r="B1025" s="8"/>
      <c r="C1025" s="3"/>
      <c r="D1025" s="1"/>
      <c r="E1025" s="3"/>
      <c r="I1025" s="42"/>
      <c r="J1025" s="19"/>
      <c r="K1025" s="19"/>
      <c r="L1025" s="6" t="str" cm="1">
        <f t="array" ref="L1025">IF(ISBLANK($C1025),"",_xlfn.XLOOKUP($C1025,PACK!$A:$A,PACK!$C:$D))</f>
        <v/>
      </c>
      <c r="M1025" s="18"/>
      <c r="N1025" s="7" t="str">
        <f>IF(ISBLANK(C1025),"",SUMIFS($D$4:D1025,$C$4:C1025,C1025))</f>
        <v/>
      </c>
    </row>
    <row r="1026" spans="1:14" x14ac:dyDescent="0.25">
      <c r="A1026" s="1"/>
      <c r="B1026" s="8"/>
      <c r="C1026" s="3"/>
      <c r="D1026" s="1"/>
      <c r="E1026" s="3"/>
      <c r="I1026" s="42"/>
      <c r="J1026" s="19"/>
      <c r="K1026" s="19"/>
      <c r="L1026" s="6" t="str" cm="1">
        <f t="array" ref="L1026">IF(ISBLANK($C1026),"",_xlfn.XLOOKUP($C1026,PACK!$A:$A,PACK!$C:$D))</f>
        <v/>
      </c>
      <c r="M1026" s="18"/>
      <c r="N1026" s="7" t="str">
        <f>IF(ISBLANK(C1026),"",SUMIFS($D$4:D1026,$C$4:C1026,C1026))</f>
        <v/>
      </c>
    </row>
    <row r="1027" spans="1:14" x14ac:dyDescent="0.25">
      <c r="A1027" s="1"/>
      <c r="B1027" s="8"/>
      <c r="C1027" s="3"/>
      <c r="D1027" s="1"/>
      <c r="E1027" s="3"/>
      <c r="I1027" s="42"/>
      <c r="J1027" s="19"/>
      <c r="K1027" s="19"/>
      <c r="L1027" s="6" t="str" cm="1">
        <f t="array" ref="L1027">IF(ISBLANK($C1027),"",_xlfn.XLOOKUP($C1027,PACK!$A:$A,PACK!$C:$D))</f>
        <v/>
      </c>
      <c r="M1027" s="18"/>
      <c r="N1027" s="7" t="str">
        <f>IF(ISBLANK(C1027),"",SUMIFS($D$4:D1027,$C$4:C1027,C1027))</f>
        <v/>
      </c>
    </row>
    <row r="1028" spans="1:14" x14ac:dyDescent="0.25">
      <c r="A1028" s="1"/>
      <c r="B1028" s="8"/>
      <c r="C1028" s="3"/>
      <c r="D1028" s="1"/>
      <c r="E1028" s="3"/>
      <c r="I1028" s="42"/>
      <c r="J1028" s="19"/>
      <c r="K1028" s="19"/>
      <c r="L1028" s="6" t="str" cm="1">
        <f t="array" ref="L1028">IF(ISBLANK($C1028),"",_xlfn.XLOOKUP($C1028,PACK!$A:$A,PACK!$C:$D))</f>
        <v/>
      </c>
      <c r="M1028" s="18"/>
      <c r="N1028" s="7" t="str">
        <f>IF(ISBLANK(C1028),"",SUMIFS($D$4:D1028,$C$4:C1028,C1028))</f>
        <v/>
      </c>
    </row>
    <row r="1029" spans="1:14" x14ac:dyDescent="0.25">
      <c r="A1029" s="1"/>
      <c r="B1029" s="8"/>
      <c r="C1029" s="3"/>
      <c r="D1029" s="1"/>
      <c r="E1029" s="3"/>
      <c r="I1029" s="42"/>
      <c r="J1029" s="19"/>
      <c r="K1029" s="19"/>
      <c r="L1029" s="6" t="str" cm="1">
        <f t="array" ref="L1029">IF(ISBLANK($C1029),"",_xlfn.XLOOKUP($C1029,PACK!$A:$A,PACK!$C:$D))</f>
        <v/>
      </c>
      <c r="M1029" s="18"/>
      <c r="N1029" s="7" t="str">
        <f>IF(ISBLANK(C1029),"",SUMIFS($D$4:D1029,$C$4:C1029,C1029))</f>
        <v/>
      </c>
    </row>
    <row r="1030" spans="1:14" x14ac:dyDescent="0.25">
      <c r="A1030" s="1"/>
      <c r="B1030" s="8"/>
      <c r="C1030" s="3"/>
      <c r="D1030" s="1"/>
      <c r="E1030" s="3"/>
      <c r="I1030" s="42"/>
      <c r="J1030" s="19"/>
      <c r="K1030" s="19"/>
      <c r="L1030" s="6" t="str" cm="1">
        <f t="array" ref="L1030">IF(ISBLANK($C1030),"",_xlfn.XLOOKUP($C1030,PACK!$A:$A,PACK!$C:$D))</f>
        <v/>
      </c>
      <c r="M1030" s="18"/>
      <c r="N1030" s="7" t="str">
        <f>IF(ISBLANK(C1030),"",SUMIFS($D$4:D1030,$C$4:C1030,C1030))</f>
        <v/>
      </c>
    </row>
    <row r="1031" spans="1:14" x14ac:dyDescent="0.25">
      <c r="A1031" s="1"/>
      <c r="B1031" s="8"/>
      <c r="C1031" s="3"/>
      <c r="D1031" s="1"/>
      <c r="E1031" s="3"/>
      <c r="I1031" s="42"/>
      <c r="J1031" s="19"/>
      <c r="K1031" s="19"/>
      <c r="L1031" s="6" t="str" cm="1">
        <f t="array" ref="L1031">IF(ISBLANK($C1031),"",_xlfn.XLOOKUP($C1031,PACK!$A:$A,PACK!$C:$D))</f>
        <v/>
      </c>
      <c r="M1031" s="18"/>
      <c r="N1031" s="7" t="str">
        <f>IF(ISBLANK(C1031),"",SUMIFS($D$4:D1031,$C$4:C1031,C1031))</f>
        <v/>
      </c>
    </row>
    <row r="1032" spans="1:14" x14ac:dyDescent="0.25">
      <c r="A1032" s="1"/>
      <c r="B1032" s="8"/>
      <c r="C1032" s="3"/>
      <c r="D1032" s="1"/>
      <c r="E1032" s="3"/>
      <c r="I1032" s="42"/>
      <c r="J1032" s="19"/>
      <c r="K1032" s="19"/>
      <c r="L1032" s="6" t="str" cm="1">
        <f t="array" ref="L1032">IF(ISBLANK($C1032),"",_xlfn.XLOOKUP($C1032,PACK!$A:$A,PACK!$C:$D))</f>
        <v/>
      </c>
      <c r="M1032" s="18"/>
      <c r="N1032" s="7" t="str">
        <f>IF(ISBLANK(C1032),"",SUMIFS($D$4:D1032,$C$4:C1032,C1032))</f>
        <v/>
      </c>
    </row>
    <row r="1033" spans="1:14" x14ac:dyDescent="0.25">
      <c r="A1033" s="1"/>
      <c r="B1033" s="8"/>
      <c r="C1033" s="3"/>
      <c r="D1033" s="1"/>
      <c r="E1033" s="3"/>
      <c r="I1033" s="42"/>
      <c r="J1033" s="19"/>
      <c r="K1033" s="19"/>
      <c r="L1033" s="6" t="str" cm="1">
        <f t="array" ref="L1033">IF(ISBLANK($C1033),"",_xlfn.XLOOKUP($C1033,PACK!$A:$A,PACK!$C:$D))</f>
        <v/>
      </c>
      <c r="M1033" s="18"/>
      <c r="N1033" s="7" t="str">
        <f>IF(ISBLANK(C1033),"",SUMIFS($D$4:D1033,$C$4:C1033,C1033))</f>
        <v/>
      </c>
    </row>
    <row r="1034" spans="1:14" x14ac:dyDescent="0.25">
      <c r="A1034" s="1"/>
      <c r="B1034" s="8"/>
      <c r="C1034" s="3"/>
      <c r="D1034" s="1"/>
      <c r="E1034" s="3"/>
      <c r="I1034" s="42"/>
      <c r="J1034" s="19"/>
      <c r="K1034" s="19"/>
      <c r="L1034" s="6" t="str" cm="1">
        <f t="array" ref="L1034">IF(ISBLANK($C1034),"",_xlfn.XLOOKUP($C1034,PACK!$A:$A,PACK!$C:$D))</f>
        <v/>
      </c>
      <c r="M1034" s="18"/>
      <c r="N1034" s="7" t="str">
        <f>IF(ISBLANK(C1034),"",SUMIFS($D$4:D1034,$C$4:C1034,C1034))</f>
        <v/>
      </c>
    </row>
    <row r="1035" spans="1:14" x14ac:dyDescent="0.25">
      <c r="A1035" s="1"/>
      <c r="B1035" s="8"/>
      <c r="C1035" s="3"/>
      <c r="D1035" s="1"/>
      <c r="E1035" s="3"/>
      <c r="I1035" s="42"/>
      <c r="J1035" s="19"/>
      <c r="K1035" s="19"/>
      <c r="L1035" s="6" t="str" cm="1">
        <f t="array" ref="L1035">IF(ISBLANK($C1035),"",_xlfn.XLOOKUP($C1035,PACK!$A:$A,PACK!$C:$D))</f>
        <v/>
      </c>
      <c r="M1035" s="18"/>
      <c r="N1035" s="7" t="str">
        <f>IF(ISBLANK(C1035),"",SUMIFS($D$4:D1035,$C$4:C1035,C1035))</f>
        <v/>
      </c>
    </row>
    <row r="1036" spans="1:14" x14ac:dyDescent="0.25">
      <c r="A1036" s="1"/>
      <c r="B1036" s="8"/>
      <c r="C1036" s="3"/>
      <c r="D1036" s="1"/>
      <c r="E1036" s="3"/>
      <c r="I1036" s="42"/>
      <c r="J1036" s="19"/>
      <c r="K1036" s="19"/>
      <c r="L1036" s="6" t="str" cm="1">
        <f t="array" ref="L1036">IF(ISBLANK($C1036),"",_xlfn.XLOOKUP($C1036,PACK!$A:$A,PACK!$C:$D))</f>
        <v/>
      </c>
      <c r="M1036" s="18"/>
      <c r="N1036" s="7" t="str">
        <f>IF(ISBLANK(C1036),"",SUMIFS($D$4:D1036,$C$4:C1036,C1036))</f>
        <v/>
      </c>
    </row>
    <row r="1037" spans="1:14" x14ac:dyDescent="0.25">
      <c r="A1037" s="1"/>
      <c r="B1037" s="8"/>
      <c r="C1037" s="3"/>
      <c r="D1037" s="1"/>
      <c r="E1037" s="3"/>
      <c r="I1037" s="42"/>
      <c r="J1037" s="19"/>
      <c r="K1037" s="19"/>
      <c r="L1037" s="6" t="str" cm="1">
        <f t="array" ref="L1037">IF(ISBLANK($C1037),"",_xlfn.XLOOKUP($C1037,PACK!$A:$A,PACK!$C:$D))</f>
        <v/>
      </c>
      <c r="M1037" s="18"/>
      <c r="N1037" s="7" t="str">
        <f>IF(ISBLANK(C1037),"",SUMIFS($D$4:D1037,$C$4:C1037,C1037))</f>
        <v/>
      </c>
    </row>
    <row r="1038" spans="1:14" x14ac:dyDescent="0.25">
      <c r="A1038" s="1"/>
      <c r="B1038" s="8"/>
      <c r="C1038" s="3"/>
      <c r="D1038" s="1"/>
      <c r="E1038" s="3"/>
      <c r="I1038" s="42"/>
      <c r="J1038" s="19"/>
      <c r="K1038" s="19"/>
      <c r="L1038" s="6" t="str" cm="1">
        <f t="array" ref="L1038">IF(ISBLANK($C1038),"",_xlfn.XLOOKUP($C1038,PACK!$A:$A,PACK!$C:$D))</f>
        <v/>
      </c>
      <c r="M1038" s="18"/>
      <c r="N1038" s="7" t="str">
        <f>IF(ISBLANK(C1038),"",SUMIFS($D$4:D1038,$C$4:C1038,C1038))</f>
        <v/>
      </c>
    </row>
    <row r="1039" spans="1:14" x14ac:dyDescent="0.25">
      <c r="A1039" s="1"/>
      <c r="B1039" s="8"/>
      <c r="C1039" s="3"/>
      <c r="D1039" s="1"/>
      <c r="E1039" s="3"/>
      <c r="I1039" s="42"/>
      <c r="J1039" s="19"/>
      <c r="K1039" s="19"/>
      <c r="L1039" s="6" t="str" cm="1">
        <f t="array" ref="L1039">IF(ISBLANK($C1039),"",_xlfn.XLOOKUP($C1039,PACK!$A:$A,PACK!$C:$D))</f>
        <v/>
      </c>
      <c r="M1039" s="18"/>
      <c r="N1039" s="7" t="str">
        <f>IF(ISBLANK(C1039),"",SUMIFS($D$4:D1039,$C$4:C1039,C1039))</f>
        <v/>
      </c>
    </row>
    <row r="1040" spans="1:14" x14ac:dyDescent="0.25">
      <c r="A1040" s="1"/>
      <c r="B1040" s="8"/>
      <c r="C1040" s="3"/>
      <c r="D1040" s="1"/>
      <c r="E1040" s="3"/>
      <c r="I1040" s="42"/>
      <c r="J1040" s="19"/>
      <c r="K1040" s="19"/>
      <c r="L1040" s="6" t="str" cm="1">
        <f t="array" ref="L1040">IF(ISBLANK($C1040),"",_xlfn.XLOOKUP($C1040,PACK!$A:$A,PACK!$C:$D))</f>
        <v/>
      </c>
      <c r="M1040" s="18"/>
      <c r="N1040" s="7" t="str">
        <f>IF(ISBLANK(C1040),"",SUMIFS($D$4:D1040,$C$4:C1040,C1040))</f>
        <v/>
      </c>
    </row>
    <row r="1041" spans="1:14" x14ac:dyDescent="0.25">
      <c r="A1041" s="1"/>
      <c r="B1041" s="8"/>
      <c r="C1041" s="3"/>
      <c r="D1041" s="1"/>
      <c r="E1041" s="3"/>
      <c r="I1041" s="42"/>
      <c r="J1041" s="19"/>
      <c r="K1041" s="19"/>
      <c r="L1041" s="6" t="str" cm="1">
        <f t="array" ref="L1041">IF(ISBLANK($C1041),"",_xlfn.XLOOKUP($C1041,PACK!$A:$A,PACK!$C:$D))</f>
        <v/>
      </c>
      <c r="M1041" s="18"/>
      <c r="N1041" s="7" t="str">
        <f>IF(ISBLANK(C1041),"",SUMIFS($D$4:D1041,$C$4:C1041,C1041))</f>
        <v/>
      </c>
    </row>
    <row r="1042" spans="1:14" x14ac:dyDescent="0.25">
      <c r="A1042" s="1"/>
      <c r="B1042" s="8"/>
      <c r="C1042" s="3"/>
      <c r="D1042" s="1"/>
      <c r="E1042" s="3"/>
      <c r="I1042" s="42"/>
      <c r="J1042" s="19"/>
      <c r="K1042" s="19"/>
      <c r="L1042" s="6" t="str" cm="1">
        <f t="array" ref="L1042">IF(ISBLANK($C1042),"",_xlfn.XLOOKUP($C1042,PACK!$A:$A,PACK!$C:$D))</f>
        <v/>
      </c>
      <c r="M1042" s="18"/>
      <c r="N1042" s="7" t="str">
        <f>IF(ISBLANK(C1042),"",SUMIFS($D$4:D1042,$C$4:C1042,C1042))</f>
        <v/>
      </c>
    </row>
    <row r="1043" spans="1:14" x14ac:dyDescent="0.25">
      <c r="A1043" s="1"/>
      <c r="B1043" s="8"/>
      <c r="C1043" s="3"/>
      <c r="D1043" s="1"/>
      <c r="E1043" s="3"/>
      <c r="I1043" s="42"/>
      <c r="J1043" s="19"/>
      <c r="K1043" s="19"/>
      <c r="L1043" s="6" t="str" cm="1">
        <f t="array" ref="L1043">IF(ISBLANK($C1043),"",_xlfn.XLOOKUP($C1043,PACK!$A:$A,PACK!$C:$D))</f>
        <v/>
      </c>
      <c r="M1043" s="18"/>
      <c r="N1043" s="7" t="str">
        <f>IF(ISBLANK(C1043),"",SUMIFS($D$4:D1043,$C$4:C1043,C1043))</f>
        <v/>
      </c>
    </row>
    <row r="1044" spans="1:14" x14ac:dyDescent="0.25">
      <c r="A1044" s="1"/>
      <c r="B1044" s="8"/>
      <c r="C1044" s="3"/>
      <c r="D1044" s="1"/>
      <c r="E1044" s="3"/>
      <c r="I1044" s="42"/>
      <c r="J1044" s="19"/>
      <c r="K1044" s="19"/>
      <c r="L1044" s="6" t="str" cm="1">
        <f t="array" ref="L1044">IF(ISBLANK($C1044),"",_xlfn.XLOOKUP($C1044,PACK!$A:$A,PACK!$C:$D))</f>
        <v/>
      </c>
      <c r="M1044" s="18"/>
      <c r="N1044" s="7" t="str">
        <f>IF(ISBLANK(C1044),"",SUMIFS($D$4:D1044,$C$4:C1044,C1044))</f>
        <v/>
      </c>
    </row>
    <row r="1045" spans="1:14" x14ac:dyDescent="0.25">
      <c r="A1045" s="1"/>
      <c r="B1045" s="8"/>
      <c r="C1045" s="3"/>
      <c r="D1045" s="1"/>
      <c r="E1045" s="3"/>
      <c r="I1045" s="42"/>
      <c r="J1045" s="19"/>
      <c r="K1045" s="19"/>
      <c r="L1045" s="6" t="str" cm="1">
        <f t="array" ref="L1045">IF(ISBLANK($C1045),"",_xlfn.XLOOKUP($C1045,PACK!$A:$A,PACK!$C:$D))</f>
        <v/>
      </c>
      <c r="M1045" s="18"/>
      <c r="N1045" s="7" t="str">
        <f>IF(ISBLANK(C1045),"",SUMIFS($D$4:D1045,$C$4:C1045,C1045))</f>
        <v/>
      </c>
    </row>
    <row r="1046" spans="1:14" x14ac:dyDescent="0.25">
      <c r="A1046" s="1"/>
      <c r="B1046" s="8"/>
      <c r="C1046" s="3"/>
      <c r="D1046" s="1"/>
      <c r="E1046" s="3"/>
      <c r="I1046" s="42"/>
      <c r="J1046" s="19"/>
      <c r="K1046" s="19"/>
      <c r="L1046" s="6" t="str" cm="1">
        <f t="array" ref="L1046">IF(ISBLANK($C1046),"",_xlfn.XLOOKUP($C1046,PACK!$A:$A,PACK!$C:$D))</f>
        <v/>
      </c>
      <c r="M1046" s="18"/>
      <c r="N1046" s="7" t="str">
        <f>IF(ISBLANK(C1046),"",SUMIFS($D$4:D1046,$C$4:C1046,C1046))</f>
        <v/>
      </c>
    </row>
    <row r="1047" spans="1:14" x14ac:dyDescent="0.25">
      <c r="A1047" s="1"/>
      <c r="B1047" s="8"/>
      <c r="C1047" s="3"/>
      <c r="D1047" s="1"/>
      <c r="E1047" s="3"/>
      <c r="I1047" s="42"/>
      <c r="J1047" s="19"/>
      <c r="K1047" s="19"/>
      <c r="L1047" s="6" t="str" cm="1">
        <f t="array" ref="L1047">IF(ISBLANK($C1047),"",_xlfn.XLOOKUP($C1047,PACK!$A:$A,PACK!$C:$D))</f>
        <v/>
      </c>
      <c r="M1047" s="18"/>
      <c r="N1047" s="7" t="str">
        <f>IF(ISBLANK(C1047),"",SUMIFS($D$4:D1047,$C$4:C1047,C1047))</f>
        <v/>
      </c>
    </row>
    <row r="1048" spans="1:14" x14ac:dyDescent="0.25">
      <c r="A1048" s="1"/>
      <c r="B1048" s="8"/>
      <c r="C1048" s="3"/>
      <c r="D1048" s="1"/>
      <c r="E1048" s="3"/>
      <c r="I1048" s="42"/>
      <c r="J1048" s="19"/>
      <c r="K1048" s="19"/>
      <c r="L1048" s="6" t="str" cm="1">
        <f t="array" ref="L1048">IF(ISBLANK($C1048),"",_xlfn.XLOOKUP($C1048,PACK!$A:$A,PACK!$C:$D))</f>
        <v/>
      </c>
      <c r="M1048" s="18"/>
      <c r="N1048" s="7" t="str">
        <f>IF(ISBLANK(C1048),"",SUMIFS($D$4:D1048,$C$4:C1048,C1048))</f>
        <v/>
      </c>
    </row>
    <row r="1049" spans="1:14" x14ac:dyDescent="0.25">
      <c r="A1049" s="1"/>
      <c r="B1049" s="8"/>
      <c r="C1049" s="3"/>
      <c r="D1049" s="1"/>
      <c r="E1049" s="3"/>
      <c r="I1049" s="42"/>
      <c r="J1049" s="19"/>
      <c r="K1049" s="19"/>
      <c r="L1049" s="6" t="str" cm="1">
        <f t="array" ref="L1049">IF(ISBLANK($C1049),"",_xlfn.XLOOKUP($C1049,PACK!$A:$A,PACK!$C:$D))</f>
        <v/>
      </c>
      <c r="M1049" s="18"/>
      <c r="N1049" s="7" t="str">
        <f>IF(ISBLANK(C1049),"",SUMIFS($D$4:D1049,$C$4:C1049,C1049))</f>
        <v/>
      </c>
    </row>
    <row r="1050" spans="1:14" x14ac:dyDescent="0.25">
      <c r="A1050" s="1"/>
      <c r="B1050" s="8"/>
      <c r="C1050" s="3"/>
      <c r="D1050" s="1"/>
      <c r="E1050" s="3"/>
      <c r="I1050" s="42"/>
      <c r="J1050" s="19"/>
      <c r="K1050" s="19"/>
      <c r="L1050" s="6" t="str" cm="1">
        <f t="array" ref="L1050">IF(ISBLANK($C1050),"",_xlfn.XLOOKUP($C1050,PACK!$A:$A,PACK!$C:$D))</f>
        <v/>
      </c>
      <c r="M1050" s="18"/>
      <c r="N1050" s="7" t="str">
        <f>IF(ISBLANK(C1050),"",SUMIFS($D$4:D1050,$C$4:C1050,C1050))</f>
        <v/>
      </c>
    </row>
    <row r="1051" spans="1:14" x14ac:dyDescent="0.25">
      <c r="A1051" s="1"/>
      <c r="B1051" s="8"/>
      <c r="C1051" s="3"/>
      <c r="D1051" s="1"/>
      <c r="E1051" s="3"/>
      <c r="I1051" s="42"/>
      <c r="J1051" s="19"/>
      <c r="K1051" s="19"/>
      <c r="L1051" s="6" t="str" cm="1">
        <f t="array" ref="L1051">IF(ISBLANK($C1051),"",_xlfn.XLOOKUP($C1051,PACK!$A:$A,PACK!$C:$D))</f>
        <v/>
      </c>
      <c r="M1051" s="18"/>
      <c r="N1051" s="7" t="str">
        <f>IF(ISBLANK(C1051),"",SUMIFS($D$4:D1051,$C$4:C1051,C1051))</f>
        <v/>
      </c>
    </row>
    <row r="1052" spans="1:14" x14ac:dyDescent="0.25">
      <c r="A1052" s="1"/>
      <c r="B1052" s="8"/>
      <c r="C1052" s="3"/>
      <c r="D1052" s="1"/>
      <c r="E1052" s="3"/>
      <c r="I1052" s="42"/>
      <c r="J1052" s="19"/>
      <c r="K1052" s="19"/>
      <c r="L1052" s="6" t="str" cm="1">
        <f t="array" ref="L1052">IF(ISBLANK($C1052),"",_xlfn.XLOOKUP($C1052,PACK!$A:$A,PACK!$C:$D))</f>
        <v/>
      </c>
      <c r="M1052" s="18"/>
      <c r="N1052" s="7" t="str">
        <f>IF(ISBLANK(C1052),"",SUMIFS($D$4:D1052,$C$4:C1052,C1052))</f>
        <v/>
      </c>
    </row>
    <row r="1053" spans="1:14" x14ac:dyDescent="0.25">
      <c r="A1053" s="1"/>
      <c r="B1053" s="8"/>
      <c r="C1053" s="3"/>
      <c r="D1053" s="1"/>
      <c r="E1053" s="3"/>
      <c r="I1053" s="42"/>
      <c r="J1053" s="19"/>
      <c r="K1053" s="19"/>
      <c r="L1053" s="6" t="str" cm="1">
        <f t="array" ref="L1053">IF(ISBLANK($C1053),"",_xlfn.XLOOKUP($C1053,PACK!$A:$A,PACK!$C:$D))</f>
        <v/>
      </c>
      <c r="M1053" s="18"/>
      <c r="N1053" s="7" t="str">
        <f>IF(ISBLANK(C1053),"",SUMIFS($D$4:D1053,$C$4:C1053,C1053))</f>
        <v/>
      </c>
    </row>
    <row r="1054" spans="1:14" x14ac:dyDescent="0.25">
      <c r="A1054" s="1"/>
      <c r="B1054" s="8"/>
      <c r="C1054" s="3"/>
      <c r="D1054" s="1"/>
      <c r="E1054" s="3"/>
      <c r="I1054" s="42"/>
      <c r="J1054" s="19"/>
      <c r="K1054" s="19"/>
      <c r="L1054" s="6" t="str" cm="1">
        <f t="array" ref="L1054">IF(ISBLANK($C1054),"",_xlfn.XLOOKUP($C1054,PACK!$A:$A,PACK!$C:$D))</f>
        <v/>
      </c>
      <c r="M1054" s="18"/>
      <c r="N1054" s="7" t="str">
        <f>IF(ISBLANK(C1054),"",SUMIFS($D$4:D1054,$C$4:C1054,C1054))</f>
        <v/>
      </c>
    </row>
    <row r="1055" spans="1:14" x14ac:dyDescent="0.25">
      <c r="A1055" s="1"/>
      <c r="B1055" s="8"/>
      <c r="C1055" s="3"/>
      <c r="D1055" s="1"/>
      <c r="E1055" s="3"/>
      <c r="I1055" s="42"/>
      <c r="J1055" s="19"/>
      <c r="K1055" s="19"/>
      <c r="L1055" s="6" t="str" cm="1">
        <f t="array" ref="L1055">IF(ISBLANK($C1055),"",_xlfn.XLOOKUP($C1055,PACK!$A:$A,PACK!$C:$D))</f>
        <v/>
      </c>
      <c r="M1055" s="18"/>
      <c r="N1055" s="7" t="str">
        <f>IF(ISBLANK(C1055),"",SUMIFS($D$4:D1055,$C$4:C1055,C1055))</f>
        <v/>
      </c>
    </row>
    <row r="1056" spans="1:14" x14ac:dyDescent="0.25">
      <c r="A1056" s="1"/>
      <c r="B1056" s="8"/>
      <c r="C1056" s="3"/>
      <c r="D1056" s="1"/>
      <c r="E1056" s="3"/>
      <c r="I1056" s="42"/>
      <c r="J1056" s="19"/>
      <c r="K1056" s="19"/>
      <c r="L1056" s="6" t="str" cm="1">
        <f t="array" ref="L1056">IF(ISBLANK($C1056),"",_xlfn.XLOOKUP($C1056,PACK!$A:$A,PACK!$C:$D))</f>
        <v/>
      </c>
      <c r="M1056" s="18"/>
      <c r="N1056" s="7" t="str">
        <f>IF(ISBLANK(C1056),"",SUMIFS($D$4:D1056,$C$4:C1056,C1056))</f>
        <v/>
      </c>
    </row>
    <row r="1057" spans="1:14" x14ac:dyDescent="0.25">
      <c r="A1057" s="1"/>
      <c r="B1057" s="8"/>
      <c r="C1057" s="3"/>
      <c r="D1057" s="1"/>
      <c r="E1057" s="3"/>
      <c r="I1057" s="42"/>
      <c r="J1057" s="19"/>
      <c r="K1057" s="19"/>
      <c r="L1057" s="6" t="str" cm="1">
        <f t="array" ref="L1057">IF(ISBLANK($C1057),"",_xlfn.XLOOKUP($C1057,PACK!$A:$A,PACK!$C:$D))</f>
        <v/>
      </c>
      <c r="M1057" s="18"/>
      <c r="N1057" s="7" t="str">
        <f>IF(ISBLANK(C1057),"",SUMIFS($D$4:D1057,$C$4:C1057,C1057))</f>
        <v/>
      </c>
    </row>
    <row r="1058" spans="1:14" x14ac:dyDescent="0.25">
      <c r="A1058" s="1"/>
      <c r="B1058" s="8"/>
      <c r="C1058" s="3"/>
      <c r="D1058" s="1"/>
      <c r="E1058" s="3"/>
      <c r="I1058" s="42"/>
      <c r="J1058" s="19"/>
      <c r="K1058" s="19"/>
      <c r="L1058" s="6" t="str" cm="1">
        <f t="array" ref="L1058">IF(ISBLANK($C1058),"",_xlfn.XLOOKUP($C1058,PACK!$A:$A,PACK!$C:$D))</f>
        <v/>
      </c>
      <c r="M1058" s="18"/>
      <c r="N1058" s="7" t="str">
        <f>IF(ISBLANK(C1058),"",SUMIFS($D$4:D1058,$C$4:C1058,C1058))</f>
        <v/>
      </c>
    </row>
    <row r="1059" spans="1:14" x14ac:dyDescent="0.25">
      <c r="A1059" s="1"/>
      <c r="B1059" s="8"/>
      <c r="C1059" s="3"/>
      <c r="D1059" s="1"/>
      <c r="E1059" s="3"/>
      <c r="I1059" s="42"/>
      <c r="J1059" s="19"/>
      <c r="K1059" s="19"/>
      <c r="L1059" s="6" t="str" cm="1">
        <f t="array" ref="L1059">IF(ISBLANK($C1059),"",_xlfn.XLOOKUP($C1059,PACK!$A:$A,PACK!$C:$D))</f>
        <v/>
      </c>
      <c r="M1059" s="18"/>
      <c r="N1059" s="7" t="str">
        <f>IF(ISBLANK(C1059),"",SUMIFS($D$4:D1059,$C$4:C1059,C1059))</f>
        <v/>
      </c>
    </row>
    <row r="1060" spans="1:14" x14ac:dyDescent="0.25">
      <c r="A1060" s="1"/>
      <c r="B1060" s="8"/>
      <c r="C1060" s="3"/>
      <c r="D1060" s="1"/>
      <c r="E1060" s="3"/>
      <c r="I1060" s="42"/>
      <c r="J1060" s="19"/>
      <c r="K1060" s="19"/>
      <c r="L1060" s="6" t="str" cm="1">
        <f t="array" ref="L1060">IF(ISBLANK($C1060),"",_xlfn.XLOOKUP($C1060,PACK!$A:$A,PACK!$C:$D))</f>
        <v/>
      </c>
      <c r="M1060" s="18"/>
      <c r="N1060" s="7" t="str">
        <f>IF(ISBLANK(C1060),"",SUMIFS($D$4:D1060,$C$4:C1060,C1060))</f>
        <v/>
      </c>
    </row>
    <row r="1061" spans="1:14" x14ac:dyDescent="0.25">
      <c r="A1061" s="1"/>
      <c r="B1061" s="8"/>
      <c r="C1061" s="3"/>
      <c r="D1061" s="1"/>
      <c r="E1061" s="3"/>
      <c r="I1061" s="42"/>
      <c r="J1061" s="19"/>
      <c r="K1061" s="19"/>
      <c r="L1061" s="6" t="str" cm="1">
        <f t="array" ref="L1061">IF(ISBLANK($C1061),"",_xlfn.XLOOKUP($C1061,PACK!$A:$A,PACK!$C:$D))</f>
        <v/>
      </c>
      <c r="M1061" s="18"/>
      <c r="N1061" s="7" t="str">
        <f>IF(ISBLANK(C1061),"",SUMIFS($D$4:D1061,$C$4:C1061,C1061))</f>
        <v/>
      </c>
    </row>
    <row r="1062" spans="1:14" x14ac:dyDescent="0.25">
      <c r="A1062" s="1"/>
      <c r="B1062" s="8"/>
      <c r="C1062" s="3"/>
      <c r="D1062" s="1"/>
      <c r="E1062" s="3"/>
      <c r="I1062" s="42"/>
      <c r="J1062" s="19"/>
      <c r="K1062" s="19"/>
      <c r="L1062" s="6" t="str" cm="1">
        <f t="array" ref="L1062">IF(ISBLANK($C1062),"",_xlfn.XLOOKUP($C1062,PACK!$A:$A,PACK!$C:$D))</f>
        <v/>
      </c>
      <c r="M1062" s="18"/>
      <c r="N1062" s="7" t="str">
        <f>IF(ISBLANK(C1062),"",SUMIFS($D$4:D1062,$C$4:C1062,C1062))</f>
        <v/>
      </c>
    </row>
    <row r="1063" spans="1:14" x14ac:dyDescent="0.25">
      <c r="A1063" s="1"/>
      <c r="B1063" s="8"/>
      <c r="C1063" s="3"/>
      <c r="D1063" s="1"/>
      <c r="E1063" s="3"/>
      <c r="I1063" s="42"/>
      <c r="J1063" s="19"/>
      <c r="K1063" s="19"/>
      <c r="L1063" s="6" t="str" cm="1">
        <f t="array" ref="L1063">IF(ISBLANK($C1063),"",_xlfn.XLOOKUP($C1063,PACK!$A:$A,PACK!$C:$D))</f>
        <v/>
      </c>
      <c r="M1063" s="18"/>
      <c r="N1063" s="7" t="str">
        <f>IF(ISBLANK(C1063),"",SUMIFS($D$4:D1063,$C$4:C1063,C1063))</f>
        <v/>
      </c>
    </row>
    <row r="1064" spans="1:14" x14ac:dyDescent="0.25">
      <c r="A1064" s="1"/>
      <c r="B1064" s="8"/>
      <c r="C1064" s="3"/>
      <c r="D1064" s="1"/>
      <c r="E1064" s="3"/>
      <c r="I1064" s="42"/>
      <c r="J1064" s="19"/>
      <c r="K1064" s="19"/>
      <c r="L1064" s="6" t="str" cm="1">
        <f t="array" ref="L1064">IF(ISBLANK($C1064),"",_xlfn.XLOOKUP($C1064,PACK!$A:$A,PACK!$C:$D))</f>
        <v/>
      </c>
      <c r="M1064" s="18"/>
      <c r="N1064" s="7" t="str">
        <f>IF(ISBLANK(C1064),"",SUMIFS($D$4:D1064,$C$4:C1064,C1064))</f>
        <v/>
      </c>
    </row>
    <row r="1065" spans="1:14" x14ac:dyDescent="0.25">
      <c r="A1065" s="1"/>
      <c r="B1065" s="8"/>
      <c r="C1065" s="3"/>
      <c r="D1065" s="1"/>
      <c r="E1065" s="3"/>
      <c r="I1065" s="42"/>
      <c r="J1065" s="19"/>
      <c r="K1065" s="19"/>
      <c r="L1065" s="6" t="str" cm="1">
        <f t="array" ref="L1065">IF(ISBLANK($C1065),"",_xlfn.XLOOKUP($C1065,PACK!$A:$A,PACK!$C:$D))</f>
        <v/>
      </c>
      <c r="M1065" s="18"/>
      <c r="N1065" s="7" t="str">
        <f>IF(ISBLANK(C1065),"",SUMIFS($D$4:D1065,$C$4:C1065,C1065))</f>
        <v/>
      </c>
    </row>
    <row r="1066" spans="1:14" x14ac:dyDescent="0.25">
      <c r="A1066" s="1"/>
      <c r="B1066" s="8"/>
      <c r="C1066" s="3"/>
      <c r="D1066" s="1"/>
      <c r="E1066" s="3"/>
      <c r="I1066" s="42"/>
      <c r="J1066" s="19"/>
      <c r="K1066" s="19"/>
      <c r="L1066" s="6" t="str" cm="1">
        <f t="array" ref="L1066">IF(ISBLANK($C1066),"",_xlfn.XLOOKUP($C1066,PACK!$A:$A,PACK!$C:$D))</f>
        <v/>
      </c>
      <c r="M1066" s="18"/>
      <c r="N1066" s="7" t="str">
        <f>IF(ISBLANK(C1066),"",SUMIFS($D$4:D1066,$C$4:C1066,C1066))</f>
        <v/>
      </c>
    </row>
    <row r="1067" spans="1:14" x14ac:dyDescent="0.25">
      <c r="A1067" s="1"/>
      <c r="B1067" s="8"/>
      <c r="C1067" s="3"/>
      <c r="D1067" s="1"/>
      <c r="E1067" s="3"/>
      <c r="I1067" s="42"/>
      <c r="J1067" s="19"/>
      <c r="K1067" s="19"/>
      <c r="L1067" s="6" t="str" cm="1">
        <f t="array" ref="L1067">IF(ISBLANK($C1067),"",_xlfn.XLOOKUP($C1067,PACK!$A:$A,PACK!$C:$D))</f>
        <v/>
      </c>
      <c r="M1067" s="18"/>
      <c r="N1067" s="7" t="str">
        <f>IF(ISBLANK(C1067),"",SUMIFS($D$4:D1067,$C$4:C1067,C1067))</f>
        <v/>
      </c>
    </row>
    <row r="1068" spans="1:14" x14ac:dyDescent="0.25">
      <c r="A1068" s="1"/>
      <c r="B1068" s="8"/>
      <c r="C1068" s="3"/>
      <c r="D1068" s="1"/>
      <c r="E1068" s="3"/>
      <c r="I1068" s="42"/>
      <c r="J1068" s="19"/>
      <c r="K1068" s="19"/>
      <c r="L1068" s="6" t="str" cm="1">
        <f t="array" ref="L1068">IF(ISBLANK($C1068),"",_xlfn.XLOOKUP($C1068,PACK!$A:$A,PACK!$C:$D))</f>
        <v/>
      </c>
      <c r="M1068" s="18"/>
      <c r="N1068" s="7" t="str">
        <f>IF(ISBLANK(C1068),"",SUMIFS($D$4:D1068,$C$4:C1068,C1068))</f>
        <v/>
      </c>
    </row>
    <row r="1069" spans="1:14" x14ac:dyDescent="0.25">
      <c r="A1069" s="1"/>
      <c r="B1069" s="8"/>
      <c r="C1069" s="3"/>
      <c r="D1069" s="1"/>
      <c r="E1069" s="3"/>
      <c r="I1069" s="42"/>
      <c r="J1069" s="19"/>
      <c r="K1069" s="19"/>
      <c r="L1069" s="6" t="str" cm="1">
        <f t="array" ref="L1069">IF(ISBLANK($C1069),"",_xlfn.XLOOKUP($C1069,PACK!$A:$A,PACK!$C:$D))</f>
        <v/>
      </c>
      <c r="M1069" s="18"/>
      <c r="N1069" s="7" t="str">
        <f>IF(ISBLANK(C1069),"",SUMIFS($D$4:D1069,$C$4:C1069,C1069))</f>
        <v/>
      </c>
    </row>
    <row r="1070" spans="1:14" x14ac:dyDescent="0.25">
      <c r="A1070" s="1"/>
      <c r="B1070" s="8"/>
      <c r="C1070" s="3"/>
      <c r="D1070" s="1"/>
      <c r="E1070" s="3"/>
      <c r="I1070" s="42"/>
      <c r="J1070" s="19"/>
      <c r="K1070" s="19"/>
      <c r="L1070" s="6" t="str" cm="1">
        <f t="array" ref="L1070">IF(ISBLANK($C1070),"",_xlfn.XLOOKUP($C1070,PACK!$A:$A,PACK!$C:$D))</f>
        <v/>
      </c>
      <c r="M1070" s="18"/>
      <c r="N1070" s="7" t="str">
        <f>IF(ISBLANK(C1070),"",SUMIFS($D$4:D1070,$C$4:C1070,C1070))</f>
        <v/>
      </c>
    </row>
    <row r="1071" spans="1:14" x14ac:dyDescent="0.25">
      <c r="A1071" s="1"/>
      <c r="B1071" s="8"/>
      <c r="C1071" s="3"/>
      <c r="D1071" s="1"/>
      <c r="E1071" s="3"/>
      <c r="I1071" s="42"/>
      <c r="J1071" s="19"/>
      <c r="K1071" s="19"/>
      <c r="L1071" s="6" t="str" cm="1">
        <f t="array" ref="L1071">IF(ISBLANK($C1071),"",_xlfn.XLOOKUP($C1071,PACK!$A:$A,PACK!$C:$D))</f>
        <v/>
      </c>
      <c r="M1071" s="18"/>
      <c r="N1071" s="7" t="str">
        <f>IF(ISBLANK(C1071),"",SUMIFS($D$4:D1071,$C$4:C1071,C1071))</f>
        <v/>
      </c>
    </row>
    <row r="1072" spans="1:14" x14ac:dyDescent="0.25">
      <c r="A1072" s="1"/>
      <c r="B1072" s="8"/>
      <c r="C1072" s="3"/>
      <c r="D1072" s="1"/>
      <c r="E1072" s="3"/>
      <c r="I1072" s="42"/>
      <c r="J1072" s="19"/>
      <c r="K1072" s="19"/>
      <c r="L1072" s="6" t="str" cm="1">
        <f t="array" ref="L1072">IF(ISBLANK($C1072),"",_xlfn.XLOOKUP($C1072,PACK!$A:$A,PACK!$C:$D))</f>
        <v/>
      </c>
      <c r="M1072" s="18"/>
      <c r="N1072" s="7" t="str">
        <f>IF(ISBLANK(C1072),"",SUMIFS($D$4:D1072,$C$4:C1072,C1072))</f>
        <v/>
      </c>
    </row>
    <row r="1073" spans="1:14" x14ac:dyDescent="0.25">
      <c r="A1073" s="1"/>
      <c r="B1073" s="8"/>
      <c r="C1073" s="3"/>
      <c r="D1073" s="1"/>
      <c r="E1073" s="3"/>
      <c r="I1073" s="42"/>
      <c r="J1073" s="19"/>
      <c r="K1073" s="19"/>
      <c r="L1073" s="6" t="str" cm="1">
        <f t="array" ref="L1073">IF(ISBLANK($C1073),"",_xlfn.XLOOKUP($C1073,PACK!$A:$A,PACK!$C:$D))</f>
        <v/>
      </c>
      <c r="M1073" s="18"/>
      <c r="N1073" s="7" t="str">
        <f>IF(ISBLANK(C1073),"",SUMIFS($D$4:D1073,$C$4:C1073,C1073))</f>
        <v/>
      </c>
    </row>
    <row r="1074" spans="1:14" x14ac:dyDescent="0.25">
      <c r="A1074" s="1"/>
      <c r="B1074" s="8"/>
      <c r="C1074" s="3"/>
      <c r="D1074" s="1"/>
      <c r="E1074" s="3"/>
      <c r="I1074" s="42"/>
      <c r="J1074" s="19"/>
      <c r="K1074" s="19"/>
      <c r="L1074" s="6" t="str" cm="1">
        <f t="array" ref="L1074">IF(ISBLANK($C1074),"",_xlfn.XLOOKUP($C1074,PACK!$A:$A,PACK!$C:$D))</f>
        <v/>
      </c>
      <c r="M1074" s="18"/>
      <c r="N1074" s="7" t="str">
        <f>IF(ISBLANK(C1074),"",SUMIFS($D$4:D1074,$C$4:C1074,C1074))</f>
        <v/>
      </c>
    </row>
    <row r="1075" spans="1:14" x14ac:dyDescent="0.25">
      <c r="A1075" s="1"/>
      <c r="B1075" s="8"/>
      <c r="C1075" s="3"/>
      <c r="D1075" s="1"/>
      <c r="E1075" s="3"/>
      <c r="I1075" s="42"/>
      <c r="J1075" s="19"/>
      <c r="K1075" s="19"/>
      <c r="L1075" s="6" t="str" cm="1">
        <f t="array" ref="L1075">IF(ISBLANK($C1075),"",_xlfn.XLOOKUP($C1075,PACK!$A:$A,PACK!$C:$D))</f>
        <v/>
      </c>
      <c r="M1075" s="18"/>
      <c r="N1075" s="7" t="str">
        <f>IF(ISBLANK(C1075),"",SUMIFS($D$4:D1075,$C$4:C1075,C1075))</f>
        <v/>
      </c>
    </row>
    <row r="1076" spans="1:14" x14ac:dyDescent="0.25">
      <c r="A1076" s="1"/>
      <c r="B1076" s="8"/>
      <c r="C1076" s="3"/>
      <c r="D1076" s="1"/>
      <c r="E1076" s="3"/>
      <c r="I1076" s="42"/>
      <c r="J1076" s="19"/>
      <c r="K1076" s="19"/>
      <c r="L1076" s="6" t="str" cm="1">
        <f t="array" ref="L1076">IF(ISBLANK($C1076),"",_xlfn.XLOOKUP($C1076,PACK!$A:$A,PACK!$C:$D))</f>
        <v/>
      </c>
      <c r="M1076" s="18"/>
      <c r="N1076" s="7" t="str">
        <f>IF(ISBLANK(C1076),"",SUMIFS($D$4:D1076,$C$4:C1076,C1076))</f>
        <v/>
      </c>
    </row>
    <row r="1077" spans="1:14" x14ac:dyDescent="0.25">
      <c r="A1077" s="1"/>
      <c r="B1077" s="8"/>
      <c r="C1077" s="3"/>
      <c r="D1077" s="1"/>
      <c r="E1077" s="3"/>
      <c r="I1077" s="42"/>
      <c r="J1077" s="19"/>
      <c r="K1077" s="19"/>
      <c r="L1077" s="6" t="str" cm="1">
        <f t="array" ref="L1077">IF(ISBLANK($C1077),"",_xlfn.XLOOKUP($C1077,PACK!$A:$A,PACK!$C:$D))</f>
        <v/>
      </c>
      <c r="M1077" s="18"/>
      <c r="N1077" s="7" t="str">
        <f>IF(ISBLANK(C1077),"",SUMIFS($D$4:D1077,$C$4:C1077,C1077))</f>
        <v/>
      </c>
    </row>
    <row r="1078" spans="1:14" x14ac:dyDescent="0.25">
      <c r="A1078" s="1"/>
      <c r="B1078" s="8"/>
      <c r="C1078" s="3"/>
      <c r="D1078" s="1"/>
      <c r="E1078" s="3"/>
      <c r="I1078" s="42"/>
      <c r="J1078" s="19"/>
      <c r="K1078" s="19"/>
      <c r="L1078" s="6" t="str" cm="1">
        <f t="array" ref="L1078">IF(ISBLANK($C1078),"",_xlfn.XLOOKUP($C1078,PACK!$A:$A,PACK!$C:$D))</f>
        <v/>
      </c>
      <c r="M1078" s="18"/>
      <c r="N1078" s="7" t="str">
        <f>IF(ISBLANK(C1078),"",SUMIFS($D$4:D1078,$C$4:C1078,C1078))</f>
        <v/>
      </c>
    </row>
    <row r="1079" spans="1:14" x14ac:dyDescent="0.25">
      <c r="A1079" s="1"/>
      <c r="B1079" s="8"/>
      <c r="C1079" s="3"/>
      <c r="D1079" s="1"/>
      <c r="E1079" s="3"/>
      <c r="I1079" s="42"/>
      <c r="J1079" s="19"/>
      <c r="K1079" s="19"/>
      <c r="L1079" s="6" t="str" cm="1">
        <f t="array" ref="L1079">IF(ISBLANK($C1079),"",_xlfn.XLOOKUP($C1079,PACK!$A:$A,PACK!$C:$D))</f>
        <v/>
      </c>
      <c r="M1079" s="18"/>
      <c r="N1079" s="7" t="str">
        <f>IF(ISBLANK(C1079),"",SUMIFS($D$4:D1079,$C$4:C1079,C1079))</f>
        <v/>
      </c>
    </row>
    <row r="1080" spans="1:14" x14ac:dyDescent="0.25">
      <c r="A1080" s="1"/>
      <c r="B1080" s="8"/>
      <c r="C1080" s="3"/>
      <c r="D1080" s="1"/>
      <c r="E1080" s="3"/>
      <c r="I1080" s="42"/>
      <c r="J1080" s="19"/>
      <c r="K1080" s="19"/>
      <c r="L1080" s="6" t="str" cm="1">
        <f t="array" ref="L1080">IF(ISBLANK($C1080),"",_xlfn.XLOOKUP($C1080,PACK!$A:$A,PACK!$C:$D))</f>
        <v/>
      </c>
      <c r="M1080" s="18"/>
      <c r="N1080" s="7" t="str">
        <f>IF(ISBLANK(C1080),"",SUMIFS($D$4:D1080,$C$4:C1080,C1080))</f>
        <v/>
      </c>
    </row>
    <row r="1081" spans="1:14" x14ac:dyDescent="0.25">
      <c r="A1081" s="1"/>
      <c r="B1081" s="8"/>
      <c r="C1081" s="3"/>
      <c r="D1081" s="1"/>
      <c r="E1081" s="3"/>
      <c r="I1081" s="42"/>
      <c r="J1081" s="19"/>
      <c r="K1081" s="19"/>
      <c r="L1081" s="6" t="str" cm="1">
        <f t="array" ref="L1081">IF(ISBLANK($C1081),"",_xlfn.XLOOKUP($C1081,PACK!$A:$A,PACK!$C:$D))</f>
        <v/>
      </c>
      <c r="M1081" s="18"/>
      <c r="N1081" s="7" t="str">
        <f>IF(ISBLANK(C1081),"",SUMIFS($D$4:D1081,$C$4:C1081,C1081))</f>
        <v/>
      </c>
    </row>
    <row r="1082" spans="1:14" x14ac:dyDescent="0.25">
      <c r="A1082" s="1"/>
      <c r="B1082" s="8"/>
      <c r="C1082" s="3"/>
      <c r="D1082" s="1"/>
      <c r="E1082" s="3"/>
      <c r="I1082" s="42"/>
      <c r="J1082" s="19"/>
      <c r="K1082" s="19"/>
      <c r="L1082" s="6" t="str" cm="1">
        <f t="array" ref="L1082">IF(ISBLANK($C1082),"",_xlfn.XLOOKUP($C1082,PACK!$A:$A,PACK!$C:$D))</f>
        <v/>
      </c>
      <c r="M1082" s="18"/>
      <c r="N1082" s="7" t="str">
        <f>IF(ISBLANK(C1082),"",SUMIFS($D$4:D1082,$C$4:C1082,C1082))</f>
        <v/>
      </c>
    </row>
    <row r="1083" spans="1:14" x14ac:dyDescent="0.25">
      <c r="A1083" s="1"/>
      <c r="B1083" s="8"/>
      <c r="C1083" s="3"/>
      <c r="D1083" s="1"/>
      <c r="E1083" s="3"/>
      <c r="I1083" s="42"/>
      <c r="J1083" s="19"/>
      <c r="K1083" s="19"/>
      <c r="L1083" s="6" t="str" cm="1">
        <f t="array" ref="L1083">IF(ISBLANK($C1083),"",_xlfn.XLOOKUP($C1083,PACK!$A:$A,PACK!$C:$D))</f>
        <v/>
      </c>
      <c r="M1083" s="18"/>
      <c r="N1083" s="7" t="str">
        <f>IF(ISBLANK(C1083),"",SUMIFS($D$4:D1083,$C$4:C1083,C1083))</f>
        <v/>
      </c>
    </row>
    <row r="1084" spans="1:14" x14ac:dyDescent="0.25">
      <c r="A1084" s="1"/>
      <c r="B1084" s="8"/>
      <c r="C1084" s="3"/>
      <c r="D1084" s="1"/>
      <c r="E1084" s="3"/>
      <c r="I1084" s="42"/>
      <c r="J1084" s="19"/>
      <c r="K1084" s="19"/>
      <c r="L1084" s="6" t="str" cm="1">
        <f t="array" ref="L1084">IF(ISBLANK($C1084),"",_xlfn.XLOOKUP($C1084,PACK!$A:$A,PACK!$C:$D))</f>
        <v/>
      </c>
      <c r="M1084" s="18"/>
      <c r="N1084" s="7" t="str">
        <f>IF(ISBLANK(C1084),"",SUMIFS($D$4:D1084,$C$4:C1084,C1084))</f>
        <v/>
      </c>
    </row>
    <row r="1085" spans="1:14" x14ac:dyDescent="0.25">
      <c r="A1085" s="1"/>
      <c r="B1085" s="8"/>
      <c r="C1085" s="3"/>
      <c r="D1085" s="1"/>
      <c r="E1085" s="3"/>
      <c r="I1085" s="42"/>
      <c r="J1085" s="19"/>
      <c r="K1085" s="19"/>
      <c r="L1085" s="6" t="str" cm="1">
        <f t="array" ref="L1085">IF(ISBLANK($C1085),"",_xlfn.XLOOKUP($C1085,PACK!$A:$A,PACK!$C:$D))</f>
        <v/>
      </c>
      <c r="M1085" s="18"/>
      <c r="N1085" s="7" t="str">
        <f>IF(ISBLANK(C1085),"",SUMIFS($D$4:D1085,$C$4:C1085,C1085))</f>
        <v/>
      </c>
    </row>
    <row r="1086" spans="1:14" x14ac:dyDescent="0.25">
      <c r="A1086" s="1"/>
      <c r="B1086" s="8"/>
      <c r="C1086" s="3"/>
      <c r="D1086" s="1"/>
      <c r="E1086" s="3"/>
      <c r="I1086" s="42"/>
      <c r="J1086" s="19"/>
      <c r="K1086" s="19"/>
      <c r="L1086" s="6" t="str" cm="1">
        <f t="array" ref="L1086">IF(ISBLANK($C1086),"",_xlfn.XLOOKUP($C1086,PACK!$A:$A,PACK!$C:$D))</f>
        <v/>
      </c>
      <c r="M1086" s="18"/>
      <c r="N1086" s="7" t="str">
        <f>IF(ISBLANK(C1086),"",SUMIFS($D$4:D1086,$C$4:C1086,C1086))</f>
        <v/>
      </c>
    </row>
    <row r="1087" spans="1:14" x14ac:dyDescent="0.25">
      <c r="A1087" s="1"/>
      <c r="B1087" s="8"/>
      <c r="C1087" s="3"/>
      <c r="D1087" s="1"/>
      <c r="E1087" s="3"/>
      <c r="I1087" s="42"/>
      <c r="J1087" s="19"/>
      <c r="K1087" s="19"/>
      <c r="L1087" s="6" t="str" cm="1">
        <f t="array" ref="L1087">IF(ISBLANK($C1087),"",_xlfn.XLOOKUP($C1087,PACK!$A:$A,PACK!$C:$D))</f>
        <v/>
      </c>
      <c r="M1087" s="18"/>
      <c r="N1087" s="7" t="str">
        <f>IF(ISBLANK(C1087),"",SUMIFS($D$4:D1087,$C$4:C1087,C1087))</f>
        <v/>
      </c>
    </row>
    <row r="1088" spans="1:14" x14ac:dyDescent="0.25">
      <c r="A1088" s="1"/>
      <c r="B1088" s="8"/>
      <c r="C1088" s="3"/>
      <c r="D1088" s="1"/>
      <c r="E1088" s="3"/>
      <c r="I1088" s="42"/>
      <c r="J1088" s="19"/>
      <c r="K1088" s="19"/>
      <c r="L1088" s="6" t="str" cm="1">
        <f t="array" ref="L1088">IF(ISBLANK($C1088),"",_xlfn.XLOOKUP($C1088,PACK!$A:$A,PACK!$C:$D))</f>
        <v/>
      </c>
      <c r="M1088" s="18"/>
      <c r="N1088" s="7" t="str">
        <f>IF(ISBLANK(C1088),"",SUMIFS($D$4:D1088,$C$4:C1088,C1088))</f>
        <v/>
      </c>
    </row>
    <row r="1089" spans="1:14" x14ac:dyDescent="0.25">
      <c r="A1089" s="1"/>
      <c r="B1089" s="8"/>
      <c r="C1089" s="3"/>
      <c r="D1089" s="1"/>
      <c r="E1089" s="3"/>
      <c r="I1089" s="42"/>
      <c r="J1089" s="19"/>
      <c r="K1089" s="19"/>
      <c r="L1089" s="6" t="str" cm="1">
        <f t="array" ref="L1089">IF(ISBLANK($C1089),"",_xlfn.XLOOKUP($C1089,PACK!$A:$A,PACK!$C:$D))</f>
        <v/>
      </c>
      <c r="M1089" s="18"/>
      <c r="N1089" s="7" t="str">
        <f>IF(ISBLANK(C1089),"",SUMIFS($D$4:D1089,$C$4:C1089,C1089))</f>
        <v/>
      </c>
    </row>
    <row r="1090" spans="1:14" x14ac:dyDescent="0.25">
      <c r="A1090" s="1"/>
      <c r="B1090" s="8"/>
      <c r="C1090" s="3"/>
      <c r="D1090" s="1"/>
      <c r="E1090" s="3"/>
      <c r="I1090" s="42"/>
      <c r="J1090" s="19"/>
      <c r="K1090" s="19"/>
      <c r="L1090" s="6" t="str" cm="1">
        <f t="array" ref="L1090">IF(ISBLANK($C1090),"",_xlfn.XLOOKUP($C1090,PACK!$A:$A,PACK!$C:$D))</f>
        <v/>
      </c>
      <c r="M1090" s="18"/>
      <c r="N1090" s="7" t="str">
        <f>IF(ISBLANK(C1090),"",SUMIFS($D$4:D1090,$C$4:C1090,C1090))</f>
        <v/>
      </c>
    </row>
    <row r="1091" spans="1:14" x14ac:dyDescent="0.25">
      <c r="A1091" s="1"/>
      <c r="B1091" s="8"/>
      <c r="C1091" s="3"/>
      <c r="D1091" s="1"/>
      <c r="E1091" s="3"/>
      <c r="I1091" s="42"/>
      <c r="J1091" s="19"/>
      <c r="K1091" s="19"/>
      <c r="L1091" s="6" t="str" cm="1">
        <f t="array" ref="L1091">IF(ISBLANK($C1091),"",_xlfn.XLOOKUP($C1091,PACK!$A:$A,PACK!$C:$D))</f>
        <v/>
      </c>
      <c r="M1091" s="18"/>
      <c r="N1091" s="7" t="str">
        <f>IF(ISBLANK(C1091),"",SUMIFS($D$4:D1091,$C$4:C1091,C1091))</f>
        <v/>
      </c>
    </row>
    <row r="1092" spans="1:14" x14ac:dyDescent="0.25">
      <c r="A1092" s="1"/>
      <c r="B1092" s="8"/>
      <c r="C1092" s="3"/>
      <c r="D1092" s="1"/>
      <c r="E1092" s="3"/>
      <c r="I1092" s="42"/>
      <c r="J1092" s="19"/>
      <c r="K1092" s="19"/>
      <c r="L1092" s="6" t="str" cm="1">
        <f t="array" ref="L1092">IF(ISBLANK($C1092),"",_xlfn.XLOOKUP($C1092,PACK!$A:$A,PACK!$C:$D))</f>
        <v/>
      </c>
      <c r="M1092" s="18"/>
      <c r="N1092" s="7" t="str">
        <f>IF(ISBLANK(C1092),"",SUMIFS($D$4:D1092,$C$4:C1092,C1092))</f>
        <v/>
      </c>
    </row>
    <row r="1093" spans="1:14" x14ac:dyDescent="0.25">
      <c r="A1093" s="1"/>
      <c r="B1093" s="8"/>
      <c r="C1093" s="3"/>
      <c r="D1093" s="1"/>
      <c r="E1093" s="3"/>
      <c r="I1093" s="42"/>
      <c r="J1093" s="19"/>
      <c r="K1093" s="19"/>
      <c r="L1093" s="6" t="str" cm="1">
        <f t="array" ref="L1093">IF(ISBLANK($C1093),"",_xlfn.XLOOKUP($C1093,PACK!$A:$A,PACK!$C:$D))</f>
        <v/>
      </c>
      <c r="M1093" s="18"/>
      <c r="N1093" s="7" t="str">
        <f>IF(ISBLANK(C1093),"",SUMIFS($D$4:D1093,$C$4:C1093,C1093))</f>
        <v/>
      </c>
    </row>
    <row r="1094" spans="1:14" x14ac:dyDescent="0.25">
      <c r="A1094" s="1"/>
      <c r="B1094" s="8"/>
      <c r="C1094" s="3"/>
      <c r="D1094" s="1"/>
      <c r="E1094" s="3"/>
      <c r="I1094" s="42"/>
      <c r="J1094" s="19"/>
      <c r="K1094" s="19"/>
      <c r="L1094" s="6" t="str" cm="1">
        <f t="array" ref="L1094">IF(ISBLANK($C1094),"",_xlfn.XLOOKUP($C1094,PACK!$A:$A,PACK!$C:$D))</f>
        <v/>
      </c>
      <c r="M1094" s="18"/>
      <c r="N1094" s="7" t="str">
        <f>IF(ISBLANK(C1094),"",SUMIFS($D$4:D1094,$C$4:C1094,C1094))</f>
        <v/>
      </c>
    </row>
    <row r="1095" spans="1:14" x14ac:dyDescent="0.25">
      <c r="A1095" s="1"/>
      <c r="B1095" s="8"/>
      <c r="C1095" s="3"/>
      <c r="D1095" s="1"/>
      <c r="E1095" s="3"/>
      <c r="I1095" s="42"/>
      <c r="J1095" s="19"/>
      <c r="K1095" s="19"/>
      <c r="L1095" s="6" t="str" cm="1">
        <f t="array" ref="L1095">IF(ISBLANK($C1095),"",_xlfn.XLOOKUP($C1095,PACK!$A:$A,PACK!$C:$D))</f>
        <v/>
      </c>
      <c r="M1095" s="18"/>
      <c r="N1095" s="7" t="str">
        <f>IF(ISBLANK(C1095),"",SUMIFS($D$4:D1095,$C$4:C1095,C1095))</f>
        <v/>
      </c>
    </row>
    <row r="1096" spans="1:14" x14ac:dyDescent="0.25">
      <c r="A1096" s="1"/>
      <c r="B1096" s="8"/>
      <c r="C1096" s="3"/>
      <c r="D1096" s="1"/>
      <c r="E1096" s="3"/>
      <c r="I1096" s="42"/>
      <c r="J1096" s="19"/>
      <c r="K1096" s="19"/>
      <c r="L1096" s="6" t="str" cm="1">
        <f t="array" ref="L1096">IF(ISBLANK($C1096),"",_xlfn.XLOOKUP($C1096,PACK!$A:$A,PACK!$C:$D))</f>
        <v/>
      </c>
      <c r="M1096" s="18"/>
      <c r="N1096" s="7" t="str">
        <f>IF(ISBLANK(C1096),"",SUMIFS($D$4:D1096,$C$4:C1096,C1096))</f>
        <v/>
      </c>
    </row>
    <row r="1097" spans="1:14" x14ac:dyDescent="0.25">
      <c r="A1097" s="1"/>
      <c r="B1097" s="8"/>
      <c r="C1097" s="3"/>
      <c r="D1097" s="1"/>
      <c r="E1097" s="3"/>
      <c r="I1097" s="42"/>
      <c r="J1097" s="19"/>
      <c r="K1097" s="19"/>
      <c r="L1097" s="6" t="str" cm="1">
        <f t="array" ref="L1097">IF(ISBLANK($C1097),"",_xlfn.XLOOKUP($C1097,PACK!$A:$A,PACK!$C:$D))</f>
        <v/>
      </c>
      <c r="M1097" s="18"/>
      <c r="N1097" s="7" t="str">
        <f>IF(ISBLANK(C1097),"",SUMIFS($D$4:D1097,$C$4:C1097,C1097))</f>
        <v/>
      </c>
    </row>
    <row r="1098" spans="1:14" x14ac:dyDescent="0.25">
      <c r="A1098" s="1"/>
      <c r="B1098" s="8"/>
      <c r="C1098" s="3"/>
      <c r="D1098" s="1"/>
      <c r="E1098" s="3"/>
      <c r="I1098" s="42"/>
      <c r="J1098" s="19"/>
      <c r="K1098" s="19"/>
      <c r="L1098" s="6" t="str" cm="1">
        <f t="array" ref="L1098">IF(ISBLANK($C1098),"",_xlfn.XLOOKUP($C1098,PACK!$A:$A,PACK!$C:$D))</f>
        <v/>
      </c>
      <c r="M1098" s="18"/>
      <c r="N1098" s="7" t="str">
        <f>IF(ISBLANK(C1098),"",SUMIFS($D$4:D1098,$C$4:C1098,C1098))</f>
        <v/>
      </c>
    </row>
    <row r="1099" spans="1:14" x14ac:dyDescent="0.25">
      <c r="A1099" s="1"/>
      <c r="B1099" s="8"/>
      <c r="C1099" s="3"/>
      <c r="D1099" s="1"/>
      <c r="E1099" s="3"/>
      <c r="I1099" s="42"/>
      <c r="J1099" s="19"/>
      <c r="K1099" s="19"/>
      <c r="L1099" s="6" t="str" cm="1">
        <f t="array" ref="L1099">IF(ISBLANK($C1099),"",_xlfn.XLOOKUP($C1099,PACK!$A:$A,PACK!$C:$D))</f>
        <v/>
      </c>
      <c r="M1099" s="18"/>
      <c r="N1099" s="7" t="str">
        <f>IF(ISBLANK(C1099),"",SUMIFS($D$4:D1099,$C$4:C1099,C1099))</f>
        <v/>
      </c>
    </row>
    <row r="1100" spans="1:14" x14ac:dyDescent="0.25">
      <c r="A1100" s="1"/>
      <c r="B1100" s="8"/>
      <c r="C1100" s="3"/>
      <c r="D1100" s="1"/>
      <c r="E1100" s="3"/>
      <c r="I1100" s="42"/>
      <c r="J1100" s="19"/>
      <c r="K1100" s="19"/>
      <c r="L1100" s="6" t="str" cm="1">
        <f t="array" ref="L1100">IF(ISBLANK($C1100),"",_xlfn.XLOOKUP($C1100,PACK!$A:$A,PACK!$C:$D))</f>
        <v/>
      </c>
      <c r="M1100" s="18"/>
      <c r="N1100" s="7" t="str">
        <f>IF(ISBLANK(C1100),"",SUMIFS($D$4:D1100,$C$4:C1100,C1100))</f>
        <v/>
      </c>
    </row>
    <row r="1101" spans="1:14" x14ac:dyDescent="0.25">
      <c r="A1101" s="1"/>
      <c r="B1101" s="8"/>
      <c r="C1101" s="3"/>
      <c r="D1101" s="1"/>
      <c r="E1101" s="3"/>
      <c r="I1101" s="42"/>
      <c r="J1101" s="19"/>
      <c r="K1101" s="19"/>
      <c r="L1101" s="6" t="str" cm="1">
        <f t="array" ref="L1101">IF(ISBLANK($C1101),"",_xlfn.XLOOKUP($C1101,PACK!$A:$A,PACK!$C:$D))</f>
        <v/>
      </c>
      <c r="M1101" s="18"/>
      <c r="N1101" s="7" t="str">
        <f>IF(ISBLANK(C1101),"",SUMIFS($D$4:D1101,$C$4:C1101,C1101))</f>
        <v/>
      </c>
    </row>
    <row r="1102" spans="1:14" x14ac:dyDescent="0.25">
      <c r="A1102" s="1"/>
      <c r="B1102" s="8"/>
      <c r="C1102" s="3"/>
      <c r="D1102" s="1"/>
      <c r="E1102" s="3"/>
      <c r="I1102" s="42"/>
      <c r="J1102" s="19"/>
      <c r="K1102" s="19"/>
      <c r="L1102" s="6" t="str" cm="1">
        <f t="array" ref="L1102">IF(ISBLANK($C1102),"",_xlfn.XLOOKUP($C1102,PACK!$A:$A,PACK!$C:$D))</f>
        <v/>
      </c>
      <c r="M1102" s="18"/>
      <c r="N1102" s="7" t="str">
        <f>IF(ISBLANK(C1102),"",SUMIFS($D$4:D1102,$C$4:C1102,C1102))</f>
        <v/>
      </c>
    </row>
    <row r="1103" spans="1:14" x14ac:dyDescent="0.25">
      <c r="A1103" s="1"/>
      <c r="B1103" s="8"/>
      <c r="C1103" s="3"/>
      <c r="D1103" s="1"/>
      <c r="E1103" s="3"/>
      <c r="I1103" s="42"/>
      <c r="J1103" s="19"/>
      <c r="K1103" s="19"/>
      <c r="L1103" s="6" t="str" cm="1">
        <f t="array" ref="L1103">IF(ISBLANK($C1103),"",_xlfn.XLOOKUP($C1103,PACK!$A:$A,PACK!$C:$D))</f>
        <v/>
      </c>
      <c r="M1103" s="18"/>
      <c r="N1103" s="7" t="str">
        <f>IF(ISBLANK(C1103),"",SUMIFS($D$4:D1103,$C$4:C1103,C1103))</f>
        <v/>
      </c>
    </row>
    <row r="1104" spans="1:14" x14ac:dyDescent="0.25">
      <c r="A1104" s="1"/>
      <c r="B1104" s="8"/>
      <c r="C1104" s="3"/>
      <c r="D1104" s="1"/>
      <c r="E1104" s="3"/>
      <c r="I1104" s="42"/>
      <c r="J1104" s="19"/>
      <c r="K1104" s="19"/>
      <c r="L1104" s="6" t="str" cm="1">
        <f t="array" ref="L1104">IF(ISBLANK($C1104),"",_xlfn.XLOOKUP($C1104,PACK!$A:$A,PACK!$C:$D))</f>
        <v/>
      </c>
      <c r="M1104" s="18"/>
      <c r="N1104" s="7" t="str">
        <f>IF(ISBLANK(C1104),"",SUMIFS($D$4:D1104,$C$4:C1104,C1104))</f>
        <v/>
      </c>
    </row>
    <row r="1105" spans="1:14" x14ac:dyDescent="0.25">
      <c r="A1105" s="1"/>
      <c r="B1105" s="8"/>
      <c r="C1105" s="3"/>
      <c r="D1105" s="1"/>
      <c r="E1105" s="3"/>
      <c r="I1105" s="42"/>
      <c r="J1105" s="19"/>
      <c r="K1105" s="19"/>
      <c r="L1105" s="6" t="str" cm="1">
        <f t="array" ref="L1105">IF(ISBLANK($C1105),"",_xlfn.XLOOKUP($C1105,PACK!$A:$A,PACK!$C:$D))</f>
        <v/>
      </c>
      <c r="M1105" s="18"/>
      <c r="N1105" s="7" t="str">
        <f>IF(ISBLANK(C1105),"",SUMIFS($D$4:D1105,$C$4:C1105,C1105))</f>
        <v/>
      </c>
    </row>
    <row r="1106" spans="1:14" x14ac:dyDescent="0.25">
      <c r="A1106" s="1"/>
      <c r="B1106" s="8"/>
      <c r="C1106" s="3"/>
      <c r="D1106" s="1"/>
      <c r="E1106" s="3"/>
      <c r="I1106" s="42"/>
      <c r="J1106" s="19"/>
      <c r="K1106" s="19"/>
      <c r="L1106" s="6" t="str" cm="1">
        <f t="array" ref="L1106">IF(ISBLANK($C1106),"",_xlfn.XLOOKUP($C1106,PACK!$A:$A,PACK!$C:$D))</f>
        <v/>
      </c>
      <c r="M1106" s="18"/>
      <c r="N1106" s="7" t="str">
        <f>IF(ISBLANK(C1106),"",SUMIFS($D$4:D1106,$C$4:C1106,C1106))</f>
        <v/>
      </c>
    </row>
    <row r="1107" spans="1:14" x14ac:dyDescent="0.25">
      <c r="A1107" s="1"/>
      <c r="B1107" s="8"/>
      <c r="C1107" s="3"/>
      <c r="D1107" s="1"/>
      <c r="E1107" s="3"/>
      <c r="I1107" s="42"/>
      <c r="J1107" s="19"/>
      <c r="K1107" s="19"/>
      <c r="L1107" s="6" t="str" cm="1">
        <f t="array" ref="L1107">IF(ISBLANK($C1107),"",_xlfn.XLOOKUP($C1107,PACK!$A:$A,PACK!$C:$D))</f>
        <v/>
      </c>
      <c r="M1107" s="18"/>
      <c r="N1107" s="7" t="str">
        <f>IF(ISBLANK(C1107),"",SUMIFS($D$4:D1107,$C$4:C1107,C1107))</f>
        <v/>
      </c>
    </row>
    <row r="1108" spans="1:14" x14ac:dyDescent="0.25">
      <c r="A1108" s="1"/>
      <c r="B1108" s="8"/>
      <c r="C1108" s="3"/>
      <c r="D1108" s="1"/>
      <c r="E1108" s="3"/>
      <c r="I1108" s="42"/>
      <c r="J1108" s="19"/>
      <c r="K1108" s="19"/>
      <c r="L1108" s="6" t="str" cm="1">
        <f t="array" ref="L1108">IF(ISBLANK($C1108),"",_xlfn.XLOOKUP($C1108,PACK!$A:$A,PACK!$C:$D))</f>
        <v/>
      </c>
      <c r="M1108" s="18"/>
      <c r="N1108" s="7" t="str">
        <f>IF(ISBLANK(C1108),"",SUMIFS($D$4:D1108,$C$4:C1108,C1108))</f>
        <v/>
      </c>
    </row>
    <row r="1109" spans="1:14" x14ac:dyDescent="0.25">
      <c r="A1109" s="1"/>
      <c r="B1109" s="8"/>
      <c r="C1109" s="3"/>
      <c r="D1109" s="1"/>
      <c r="E1109" s="3"/>
      <c r="I1109" s="42"/>
      <c r="J1109" s="19"/>
      <c r="K1109" s="19"/>
      <c r="L1109" s="6" t="str" cm="1">
        <f t="array" ref="L1109">IF(ISBLANK($C1109),"",_xlfn.XLOOKUP($C1109,PACK!$A:$A,PACK!$C:$D))</f>
        <v/>
      </c>
      <c r="M1109" s="18"/>
      <c r="N1109" s="7" t="str">
        <f>IF(ISBLANK(C1109),"",SUMIFS($D$4:D1109,$C$4:C1109,C1109))</f>
        <v/>
      </c>
    </row>
    <row r="1110" spans="1:14" x14ac:dyDescent="0.25">
      <c r="A1110" s="1"/>
      <c r="B1110" s="8"/>
      <c r="C1110" s="3"/>
      <c r="D1110" s="1"/>
      <c r="E1110" s="3"/>
      <c r="I1110" s="42"/>
      <c r="J1110" s="19"/>
      <c r="K1110" s="19"/>
      <c r="L1110" s="6" t="str" cm="1">
        <f t="array" ref="L1110">IF(ISBLANK($C1110),"",_xlfn.XLOOKUP($C1110,PACK!$A:$A,PACK!$C:$D))</f>
        <v/>
      </c>
      <c r="M1110" s="18"/>
      <c r="N1110" s="7" t="str">
        <f>IF(ISBLANK(C1110),"",SUMIFS($D$4:D1110,$C$4:C1110,C1110))</f>
        <v/>
      </c>
    </row>
    <row r="1111" spans="1:14" x14ac:dyDescent="0.25">
      <c r="A1111" s="1"/>
      <c r="B1111" s="8"/>
      <c r="C1111" s="3"/>
      <c r="D1111" s="1"/>
      <c r="E1111" s="3"/>
      <c r="I1111" s="42"/>
      <c r="J1111" s="19"/>
      <c r="K1111" s="19"/>
      <c r="L1111" s="6" t="str" cm="1">
        <f t="array" ref="L1111">IF(ISBLANK($C1111),"",_xlfn.XLOOKUP($C1111,PACK!$A:$A,PACK!$C:$D))</f>
        <v/>
      </c>
      <c r="M1111" s="18"/>
      <c r="N1111" s="7" t="str">
        <f>IF(ISBLANK(C1111),"",SUMIFS($D$4:D1111,$C$4:C1111,C1111))</f>
        <v/>
      </c>
    </row>
    <row r="1112" spans="1:14" x14ac:dyDescent="0.25">
      <c r="A1112" s="1"/>
      <c r="B1112" s="8"/>
      <c r="C1112" s="3"/>
      <c r="D1112" s="1"/>
      <c r="E1112" s="3"/>
      <c r="I1112" s="42"/>
      <c r="J1112" s="19"/>
      <c r="K1112" s="19"/>
      <c r="L1112" s="6" t="str" cm="1">
        <f t="array" ref="L1112">IF(ISBLANK($C1112),"",_xlfn.XLOOKUP($C1112,PACK!$A:$A,PACK!$C:$D))</f>
        <v/>
      </c>
      <c r="M1112" s="18"/>
      <c r="N1112" s="7" t="str">
        <f>IF(ISBLANK(C1112),"",SUMIFS($D$4:D1112,$C$4:C1112,C1112))</f>
        <v/>
      </c>
    </row>
    <row r="1113" spans="1:14" x14ac:dyDescent="0.25">
      <c r="A1113" s="1"/>
      <c r="B1113" s="8"/>
      <c r="C1113" s="3"/>
      <c r="D1113" s="1"/>
      <c r="E1113" s="3"/>
      <c r="I1113" s="42"/>
      <c r="J1113" s="19"/>
      <c r="K1113" s="19"/>
      <c r="L1113" s="6" t="str" cm="1">
        <f t="array" ref="L1113">IF(ISBLANK($C1113),"",_xlfn.XLOOKUP($C1113,PACK!$A:$A,PACK!$C:$D))</f>
        <v/>
      </c>
      <c r="M1113" s="18"/>
      <c r="N1113" s="7" t="str">
        <f>IF(ISBLANK(C1113),"",SUMIFS($D$4:D1113,$C$4:C1113,C1113))</f>
        <v/>
      </c>
    </row>
    <row r="1114" spans="1:14" x14ac:dyDescent="0.25">
      <c r="A1114" s="1"/>
      <c r="B1114" s="8"/>
      <c r="C1114" s="3"/>
      <c r="D1114" s="1"/>
      <c r="E1114" s="3"/>
      <c r="I1114" s="42"/>
      <c r="J1114" s="19"/>
      <c r="K1114" s="19"/>
      <c r="L1114" s="6" t="str" cm="1">
        <f t="array" ref="L1114">IF(ISBLANK($C1114),"",_xlfn.XLOOKUP($C1114,PACK!$A:$A,PACK!$C:$D))</f>
        <v/>
      </c>
      <c r="M1114" s="18"/>
      <c r="N1114" s="7" t="str">
        <f>IF(ISBLANK(C1114),"",SUMIFS($D$4:D1114,$C$4:C1114,C1114))</f>
        <v/>
      </c>
    </row>
    <row r="1115" spans="1:14" x14ac:dyDescent="0.25">
      <c r="A1115" s="1"/>
      <c r="B1115" s="8"/>
      <c r="C1115" s="3"/>
      <c r="D1115" s="1"/>
      <c r="E1115" s="3"/>
      <c r="I1115" s="42"/>
      <c r="J1115" s="19"/>
      <c r="K1115" s="19"/>
      <c r="L1115" s="6" t="str" cm="1">
        <f t="array" ref="L1115">IF(ISBLANK($C1115),"",_xlfn.XLOOKUP($C1115,PACK!$A:$A,PACK!$C:$D))</f>
        <v/>
      </c>
      <c r="M1115" s="18"/>
      <c r="N1115" s="7" t="str">
        <f>IF(ISBLANK(C1115),"",SUMIFS($D$4:D1115,$C$4:C1115,C1115))</f>
        <v/>
      </c>
    </row>
    <row r="1116" spans="1:14" x14ac:dyDescent="0.25">
      <c r="A1116" s="1"/>
      <c r="B1116" s="8"/>
      <c r="C1116" s="3"/>
      <c r="D1116" s="1"/>
      <c r="E1116" s="3"/>
      <c r="I1116" s="42"/>
      <c r="J1116" s="19"/>
      <c r="K1116" s="19"/>
      <c r="L1116" s="6" t="str" cm="1">
        <f t="array" ref="L1116">IF(ISBLANK($C1116),"",_xlfn.XLOOKUP($C1116,PACK!$A:$A,PACK!$C:$D))</f>
        <v/>
      </c>
      <c r="M1116" s="18"/>
      <c r="N1116" s="7" t="str">
        <f>IF(ISBLANK(C1116),"",SUMIFS($D$4:D1116,$C$4:C1116,C1116))</f>
        <v/>
      </c>
    </row>
    <row r="1117" spans="1:14" x14ac:dyDescent="0.25">
      <c r="A1117" s="1"/>
      <c r="B1117" s="8"/>
      <c r="C1117" s="3"/>
      <c r="D1117" s="1"/>
      <c r="E1117" s="3"/>
      <c r="I1117" s="42"/>
      <c r="J1117" s="19"/>
      <c r="K1117" s="19"/>
      <c r="L1117" s="6" t="str" cm="1">
        <f t="array" ref="L1117">IF(ISBLANK($C1117),"",_xlfn.XLOOKUP($C1117,PACK!$A:$A,PACK!$C:$D))</f>
        <v/>
      </c>
      <c r="M1117" s="18"/>
      <c r="N1117" s="7" t="str">
        <f>IF(ISBLANK(C1117),"",SUMIFS($D$4:D1117,$C$4:C1117,C1117))</f>
        <v/>
      </c>
    </row>
    <row r="1118" spans="1:14" x14ac:dyDescent="0.25">
      <c r="A1118" s="1"/>
      <c r="B1118" s="8"/>
      <c r="C1118" s="3"/>
      <c r="D1118" s="1"/>
      <c r="E1118" s="3"/>
      <c r="I1118" s="42"/>
      <c r="J1118" s="19"/>
      <c r="K1118" s="19"/>
      <c r="L1118" s="6" t="str" cm="1">
        <f t="array" ref="L1118">IF(ISBLANK($C1118),"",_xlfn.XLOOKUP($C1118,PACK!$A:$A,PACK!$C:$D))</f>
        <v/>
      </c>
      <c r="M1118" s="18"/>
      <c r="N1118" s="7" t="str">
        <f>IF(ISBLANK(C1118),"",SUMIFS($D$4:D1118,$C$4:C1118,C1118))</f>
        <v/>
      </c>
    </row>
    <row r="1119" spans="1:14" x14ac:dyDescent="0.25">
      <c r="A1119" s="1"/>
      <c r="B1119" s="8"/>
      <c r="C1119" s="3"/>
      <c r="D1119" s="1"/>
      <c r="E1119" s="3"/>
      <c r="I1119" s="42"/>
      <c r="J1119" s="19"/>
      <c r="K1119" s="19"/>
      <c r="L1119" s="6" t="str" cm="1">
        <f t="array" ref="L1119">IF(ISBLANK($C1119),"",_xlfn.XLOOKUP($C1119,PACK!$A:$A,PACK!$C:$D))</f>
        <v/>
      </c>
      <c r="M1119" s="18"/>
      <c r="N1119" s="7" t="str">
        <f>IF(ISBLANK(C1119),"",SUMIFS($D$4:D1119,$C$4:C1119,C1119))</f>
        <v/>
      </c>
    </row>
    <row r="1120" spans="1:14" x14ac:dyDescent="0.25">
      <c r="A1120" s="1"/>
      <c r="B1120" s="8"/>
      <c r="C1120" s="3"/>
      <c r="D1120" s="1"/>
      <c r="E1120" s="3"/>
      <c r="I1120" s="42"/>
      <c r="J1120" s="19"/>
      <c r="K1120" s="19"/>
      <c r="L1120" s="6" t="str" cm="1">
        <f t="array" ref="L1120">IF(ISBLANK($C1120),"",_xlfn.XLOOKUP($C1120,PACK!$A:$A,PACK!$C:$D))</f>
        <v/>
      </c>
      <c r="M1120" s="18"/>
      <c r="N1120" s="7" t="str">
        <f>IF(ISBLANK(C1120),"",SUMIFS($D$4:D1120,$C$4:C1120,C1120))</f>
        <v/>
      </c>
    </row>
    <row r="1121" spans="1:14" x14ac:dyDescent="0.25">
      <c r="A1121" s="1"/>
      <c r="B1121" s="8"/>
      <c r="C1121" s="3"/>
      <c r="D1121" s="1"/>
      <c r="E1121" s="3"/>
      <c r="I1121" s="42"/>
      <c r="J1121" s="19"/>
      <c r="K1121" s="19"/>
      <c r="L1121" s="6" t="str" cm="1">
        <f t="array" ref="L1121">IF(ISBLANK($C1121),"",_xlfn.XLOOKUP($C1121,PACK!$A:$A,PACK!$C:$D))</f>
        <v/>
      </c>
      <c r="M1121" s="18"/>
      <c r="N1121" s="7" t="str">
        <f>IF(ISBLANK(C1121),"",SUMIFS($D$4:D1121,$C$4:C1121,C1121))</f>
        <v/>
      </c>
    </row>
    <row r="1122" spans="1:14" x14ac:dyDescent="0.25">
      <c r="A1122" s="1"/>
      <c r="B1122" s="8"/>
      <c r="C1122" s="3"/>
      <c r="D1122" s="1"/>
      <c r="E1122" s="3"/>
      <c r="I1122" s="42"/>
      <c r="J1122" s="19"/>
      <c r="K1122" s="19"/>
      <c r="L1122" s="6" t="str" cm="1">
        <f t="array" ref="L1122">IF(ISBLANK($C1122),"",_xlfn.XLOOKUP($C1122,PACK!$A:$A,PACK!$C:$D))</f>
        <v/>
      </c>
      <c r="M1122" s="18"/>
      <c r="N1122" s="7" t="str">
        <f>IF(ISBLANK(C1122),"",SUMIFS($D$4:D1122,$C$4:C1122,C1122))</f>
        <v/>
      </c>
    </row>
    <row r="1123" spans="1:14" x14ac:dyDescent="0.25">
      <c r="A1123" s="1"/>
      <c r="B1123" s="8"/>
      <c r="C1123" s="3"/>
      <c r="D1123" s="1"/>
      <c r="E1123" s="3"/>
      <c r="I1123" s="42"/>
      <c r="J1123" s="19"/>
      <c r="K1123" s="19"/>
      <c r="L1123" s="6" t="str" cm="1">
        <f t="array" ref="L1123">IF(ISBLANK($C1123),"",_xlfn.XLOOKUP($C1123,PACK!$A:$A,PACK!$C:$D))</f>
        <v/>
      </c>
      <c r="M1123" s="18"/>
      <c r="N1123" s="7" t="str">
        <f>IF(ISBLANK(C1123),"",SUMIFS($D$4:D1123,$C$4:C1123,C1123))</f>
        <v/>
      </c>
    </row>
    <row r="1124" spans="1:14" x14ac:dyDescent="0.25">
      <c r="A1124" s="1"/>
      <c r="B1124" s="8"/>
      <c r="C1124" s="3"/>
      <c r="D1124" s="1"/>
      <c r="E1124" s="3"/>
      <c r="I1124" s="42"/>
      <c r="J1124" s="19"/>
      <c r="K1124" s="19"/>
      <c r="L1124" s="6" t="str" cm="1">
        <f t="array" ref="L1124">IF(ISBLANK($C1124),"",_xlfn.XLOOKUP($C1124,PACK!$A:$A,PACK!$C:$D))</f>
        <v/>
      </c>
      <c r="M1124" s="18"/>
      <c r="N1124" s="7" t="str">
        <f>IF(ISBLANK(C1124),"",SUMIFS($D$4:D1124,$C$4:C1124,C1124))</f>
        <v/>
      </c>
    </row>
    <row r="1125" spans="1:14" x14ac:dyDescent="0.25">
      <c r="A1125" s="1"/>
      <c r="B1125" s="8"/>
      <c r="C1125" s="3"/>
      <c r="D1125" s="1"/>
      <c r="E1125" s="3"/>
      <c r="I1125" s="42"/>
      <c r="J1125" s="19"/>
      <c r="K1125" s="19"/>
      <c r="L1125" s="6" t="str" cm="1">
        <f t="array" ref="L1125">IF(ISBLANK($C1125),"",_xlfn.XLOOKUP($C1125,PACK!$A:$A,PACK!$C:$D))</f>
        <v/>
      </c>
      <c r="M1125" s="18"/>
      <c r="N1125" s="7" t="str">
        <f>IF(ISBLANK(C1125),"",SUMIFS($D$4:D1125,$C$4:C1125,C1125))</f>
        <v/>
      </c>
    </row>
    <row r="1126" spans="1:14" x14ac:dyDescent="0.25">
      <c r="A1126" s="1"/>
      <c r="B1126" s="8"/>
      <c r="C1126" s="3"/>
      <c r="D1126" s="1"/>
      <c r="E1126" s="3"/>
      <c r="I1126" s="42"/>
      <c r="J1126" s="19"/>
      <c r="K1126" s="19"/>
      <c r="L1126" s="6" t="str" cm="1">
        <f t="array" ref="L1126">IF(ISBLANK($C1126),"",_xlfn.XLOOKUP($C1126,PACK!$A:$A,PACK!$C:$D))</f>
        <v/>
      </c>
      <c r="M1126" s="18"/>
      <c r="N1126" s="7" t="str">
        <f>IF(ISBLANK(C1126),"",SUMIFS($D$4:D1126,$C$4:C1126,C1126))</f>
        <v/>
      </c>
    </row>
    <row r="1127" spans="1:14" x14ac:dyDescent="0.25">
      <c r="A1127" s="1"/>
      <c r="B1127" s="8"/>
      <c r="C1127" s="3"/>
      <c r="D1127" s="1"/>
      <c r="E1127" s="3"/>
      <c r="I1127" s="42"/>
      <c r="J1127" s="19"/>
      <c r="K1127" s="19"/>
      <c r="L1127" s="6" t="str" cm="1">
        <f t="array" ref="L1127">IF(ISBLANK($C1127),"",_xlfn.XLOOKUP($C1127,PACK!$A:$A,PACK!$C:$D))</f>
        <v/>
      </c>
      <c r="M1127" s="18"/>
      <c r="N1127" s="7" t="str">
        <f>IF(ISBLANK(C1127),"",SUMIFS($D$4:D1127,$C$4:C1127,C1127))</f>
        <v/>
      </c>
    </row>
    <row r="1128" spans="1:14" x14ac:dyDescent="0.25">
      <c r="A1128" s="1"/>
      <c r="B1128" s="8"/>
      <c r="C1128" s="3"/>
      <c r="D1128" s="1"/>
      <c r="E1128" s="3"/>
      <c r="I1128" s="42"/>
      <c r="J1128" s="19"/>
      <c r="K1128" s="19"/>
      <c r="L1128" s="6" t="str" cm="1">
        <f t="array" ref="L1128">IF(ISBLANK($C1128),"",_xlfn.XLOOKUP($C1128,PACK!$A:$A,PACK!$C:$D))</f>
        <v/>
      </c>
      <c r="M1128" s="18"/>
      <c r="N1128" s="7" t="str">
        <f>IF(ISBLANK(C1128),"",SUMIFS($D$4:D1128,$C$4:C1128,C1128))</f>
        <v/>
      </c>
    </row>
    <row r="1129" spans="1:14" x14ac:dyDescent="0.25">
      <c r="A1129" s="1"/>
      <c r="B1129" s="8"/>
      <c r="C1129" s="3"/>
      <c r="D1129" s="1"/>
      <c r="E1129" s="3"/>
      <c r="I1129" s="42"/>
      <c r="J1129" s="19"/>
      <c r="K1129" s="19"/>
      <c r="L1129" s="6" t="str" cm="1">
        <f t="array" ref="L1129">IF(ISBLANK($C1129),"",_xlfn.XLOOKUP($C1129,PACK!$A:$A,PACK!$C:$D))</f>
        <v/>
      </c>
      <c r="M1129" s="18"/>
      <c r="N1129" s="7" t="str">
        <f>IF(ISBLANK(C1129),"",SUMIFS($D$4:D1129,$C$4:C1129,C1129))</f>
        <v/>
      </c>
    </row>
    <row r="1130" spans="1:14" x14ac:dyDescent="0.25">
      <c r="A1130" s="1"/>
      <c r="B1130" s="8"/>
      <c r="C1130" s="3"/>
      <c r="D1130" s="1"/>
      <c r="E1130" s="3"/>
      <c r="I1130" s="42"/>
      <c r="J1130" s="19"/>
      <c r="K1130" s="19"/>
      <c r="L1130" s="6" t="str" cm="1">
        <f t="array" ref="L1130">IF(ISBLANK($C1130),"",_xlfn.XLOOKUP($C1130,PACK!$A:$A,PACK!$C:$D))</f>
        <v/>
      </c>
      <c r="M1130" s="18"/>
      <c r="N1130" s="7" t="str">
        <f>IF(ISBLANK(C1130),"",SUMIFS($D$4:D1130,$C$4:C1130,C1130))</f>
        <v/>
      </c>
    </row>
    <row r="1131" spans="1:14" x14ac:dyDescent="0.25">
      <c r="A1131" s="1"/>
      <c r="B1131" s="8"/>
      <c r="C1131" s="3"/>
      <c r="D1131" s="1"/>
      <c r="E1131" s="3"/>
      <c r="I1131" s="42"/>
      <c r="J1131" s="19"/>
      <c r="K1131" s="19"/>
      <c r="L1131" s="6" t="str" cm="1">
        <f t="array" ref="L1131">IF(ISBLANK($C1131),"",_xlfn.XLOOKUP($C1131,PACK!$A:$A,PACK!$C:$D))</f>
        <v/>
      </c>
      <c r="M1131" s="18"/>
      <c r="N1131" s="7" t="str">
        <f>IF(ISBLANK(C1131),"",SUMIFS($D$4:D1131,$C$4:C1131,C1131))</f>
        <v/>
      </c>
    </row>
    <row r="1132" spans="1:14" x14ac:dyDescent="0.25">
      <c r="A1132" s="1"/>
      <c r="B1132" s="8"/>
      <c r="C1132" s="3"/>
      <c r="D1132" s="1"/>
      <c r="E1132" s="3"/>
      <c r="I1132" s="42"/>
      <c r="J1132" s="19"/>
      <c r="K1132" s="19"/>
      <c r="L1132" s="6" t="str" cm="1">
        <f t="array" ref="L1132">IF(ISBLANK($C1132),"",_xlfn.XLOOKUP($C1132,PACK!$A:$A,PACK!$C:$D))</f>
        <v/>
      </c>
      <c r="M1132" s="18"/>
      <c r="N1132" s="7" t="str">
        <f>IF(ISBLANK(C1132),"",SUMIFS($D$4:D1132,$C$4:C1132,C1132))</f>
        <v/>
      </c>
    </row>
    <row r="1133" spans="1:14" x14ac:dyDescent="0.25">
      <c r="A1133" s="1"/>
      <c r="B1133" s="8"/>
      <c r="C1133" s="3"/>
      <c r="D1133" s="1"/>
      <c r="E1133" s="3"/>
      <c r="I1133" s="42"/>
      <c r="J1133" s="19"/>
      <c r="K1133" s="19"/>
      <c r="L1133" s="6" t="str" cm="1">
        <f t="array" ref="L1133">IF(ISBLANK($C1133),"",_xlfn.XLOOKUP($C1133,PACK!$A:$A,PACK!$C:$D))</f>
        <v/>
      </c>
      <c r="M1133" s="18"/>
      <c r="N1133" s="7" t="str">
        <f>IF(ISBLANK(C1133),"",SUMIFS($D$4:D1133,$C$4:C1133,C1133))</f>
        <v/>
      </c>
    </row>
    <row r="1134" spans="1:14" x14ac:dyDescent="0.25">
      <c r="A1134" s="1"/>
      <c r="B1134" s="8"/>
      <c r="C1134" s="3"/>
      <c r="D1134" s="1"/>
      <c r="E1134" s="3"/>
      <c r="I1134" s="42"/>
      <c r="J1134" s="19"/>
      <c r="K1134" s="19"/>
      <c r="L1134" s="6" t="str" cm="1">
        <f t="array" ref="L1134">IF(ISBLANK($C1134),"",_xlfn.XLOOKUP($C1134,PACK!$A:$A,PACK!$C:$D))</f>
        <v/>
      </c>
      <c r="M1134" s="18"/>
      <c r="N1134" s="7" t="str">
        <f>IF(ISBLANK(C1134),"",SUMIFS($D$4:D1134,$C$4:C1134,C1134))</f>
        <v/>
      </c>
    </row>
    <row r="1135" spans="1:14" x14ac:dyDescent="0.25">
      <c r="A1135" s="1"/>
      <c r="B1135" s="8"/>
      <c r="C1135" s="3"/>
      <c r="D1135" s="1"/>
      <c r="E1135" s="3"/>
      <c r="I1135" s="42"/>
      <c r="J1135" s="19"/>
      <c r="K1135" s="19"/>
      <c r="L1135" s="6" t="str" cm="1">
        <f t="array" ref="L1135">IF(ISBLANK($C1135),"",_xlfn.XLOOKUP($C1135,PACK!$A:$A,PACK!$C:$D))</f>
        <v/>
      </c>
      <c r="M1135" s="18"/>
      <c r="N1135" s="7" t="str">
        <f>IF(ISBLANK(C1135),"",SUMIFS($D$4:D1135,$C$4:C1135,C1135))</f>
        <v/>
      </c>
    </row>
    <row r="1136" spans="1:14" x14ac:dyDescent="0.25">
      <c r="A1136" s="1"/>
      <c r="B1136" s="8"/>
      <c r="C1136" s="3"/>
      <c r="D1136" s="1"/>
      <c r="E1136" s="3"/>
      <c r="I1136" s="42"/>
      <c r="J1136" s="19"/>
      <c r="K1136" s="19"/>
      <c r="L1136" s="6" t="str" cm="1">
        <f t="array" ref="L1136">IF(ISBLANK($C1136),"",_xlfn.XLOOKUP($C1136,PACK!$A:$A,PACK!$C:$D))</f>
        <v/>
      </c>
      <c r="M1136" s="18"/>
      <c r="N1136" s="7" t="str">
        <f>IF(ISBLANK(C1136),"",SUMIFS($D$4:D1136,$C$4:C1136,C1136))</f>
        <v/>
      </c>
    </row>
    <row r="1137" spans="1:14" x14ac:dyDescent="0.25">
      <c r="A1137" s="1"/>
      <c r="B1137" s="8"/>
      <c r="C1137" s="3"/>
      <c r="D1137" s="1"/>
      <c r="E1137" s="3"/>
      <c r="I1137" s="42"/>
      <c r="J1137" s="19"/>
      <c r="K1137" s="19"/>
      <c r="L1137" s="6" t="str" cm="1">
        <f t="array" ref="L1137">IF(ISBLANK($C1137),"",_xlfn.XLOOKUP($C1137,PACK!$A:$A,PACK!$C:$D))</f>
        <v/>
      </c>
      <c r="M1137" s="18"/>
      <c r="N1137" s="7" t="str">
        <f>IF(ISBLANK(C1137),"",SUMIFS($D$4:D1137,$C$4:C1137,C1137))</f>
        <v/>
      </c>
    </row>
    <row r="1138" spans="1:14" x14ac:dyDescent="0.25">
      <c r="A1138" s="1"/>
      <c r="B1138" s="8"/>
      <c r="C1138" s="3"/>
      <c r="D1138" s="1"/>
      <c r="E1138" s="3"/>
      <c r="I1138" s="42"/>
      <c r="J1138" s="19"/>
      <c r="K1138" s="19"/>
      <c r="L1138" s="6" t="str" cm="1">
        <f t="array" ref="L1138">IF(ISBLANK($C1138),"",_xlfn.XLOOKUP($C1138,PACK!$A:$A,PACK!$C:$D))</f>
        <v/>
      </c>
      <c r="M1138" s="18"/>
      <c r="N1138" s="7" t="str">
        <f>IF(ISBLANK(C1138),"",SUMIFS($D$4:D1138,$C$4:C1138,C1138))</f>
        <v/>
      </c>
    </row>
    <row r="1139" spans="1:14" x14ac:dyDescent="0.25">
      <c r="A1139" s="1"/>
      <c r="B1139" s="8"/>
      <c r="C1139" s="3"/>
      <c r="D1139" s="1"/>
      <c r="E1139" s="3"/>
      <c r="I1139" s="42"/>
      <c r="J1139" s="19"/>
      <c r="K1139" s="19"/>
      <c r="L1139" s="6" t="str" cm="1">
        <f t="array" ref="L1139">IF(ISBLANK($C1139),"",_xlfn.XLOOKUP($C1139,PACK!$A:$A,PACK!$C:$D))</f>
        <v/>
      </c>
      <c r="M1139" s="18"/>
      <c r="N1139" s="7" t="str">
        <f>IF(ISBLANK(C1139),"",SUMIFS($D$4:D1139,$C$4:C1139,C1139))</f>
        <v/>
      </c>
    </row>
    <row r="1140" spans="1:14" x14ac:dyDescent="0.25">
      <c r="A1140" s="1"/>
      <c r="B1140" s="8"/>
      <c r="C1140" s="3"/>
      <c r="D1140" s="1"/>
      <c r="E1140" s="3"/>
      <c r="I1140" s="42"/>
      <c r="J1140" s="19"/>
      <c r="K1140" s="19"/>
      <c r="L1140" s="6" t="str" cm="1">
        <f t="array" ref="L1140">IF(ISBLANK($C1140),"",_xlfn.XLOOKUP($C1140,PACK!$A:$A,PACK!$C:$D))</f>
        <v/>
      </c>
      <c r="M1140" s="18"/>
      <c r="N1140" s="7" t="str">
        <f>IF(ISBLANK(C1140),"",SUMIFS($D$4:D1140,$C$4:C1140,C1140))</f>
        <v/>
      </c>
    </row>
    <row r="1141" spans="1:14" x14ac:dyDescent="0.25">
      <c r="A1141" s="1"/>
      <c r="B1141" s="8"/>
      <c r="C1141" s="3"/>
      <c r="D1141" s="1"/>
      <c r="E1141" s="3"/>
      <c r="I1141" s="42"/>
      <c r="J1141" s="19"/>
      <c r="K1141" s="19"/>
      <c r="L1141" s="6" t="str" cm="1">
        <f t="array" ref="L1141">IF(ISBLANK($C1141),"",_xlfn.XLOOKUP($C1141,PACK!$A:$A,PACK!$C:$D))</f>
        <v/>
      </c>
      <c r="M1141" s="18"/>
      <c r="N1141" s="7" t="str">
        <f>IF(ISBLANK(C1141),"",SUMIFS($D$4:D1141,$C$4:C1141,C1141))</f>
        <v/>
      </c>
    </row>
    <row r="1142" spans="1:14" x14ac:dyDescent="0.25">
      <c r="A1142" s="1"/>
      <c r="B1142" s="8"/>
      <c r="C1142" s="3"/>
      <c r="D1142" s="1"/>
      <c r="E1142" s="3"/>
      <c r="I1142" s="42"/>
      <c r="J1142" s="19"/>
      <c r="K1142" s="19"/>
      <c r="L1142" s="6" t="str" cm="1">
        <f t="array" ref="L1142">IF(ISBLANK($C1142),"",_xlfn.XLOOKUP($C1142,PACK!$A:$A,PACK!$C:$D))</f>
        <v/>
      </c>
      <c r="M1142" s="18"/>
      <c r="N1142" s="7" t="str">
        <f>IF(ISBLANK(C1142),"",SUMIFS($D$4:D1142,$C$4:C1142,C1142))</f>
        <v/>
      </c>
    </row>
    <row r="1143" spans="1:14" x14ac:dyDescent="0.25">
      <c r="A1143" s="1"/>
      <c r="B1143" s="8"/>
      <c r="C1143" s="3"/>
      <c r="D1143" s="1"/>
      <c r="E1143" s="3"/>
      <c r="I1143" s="42"/>
      <c r="J1143" s="19"/>
      <c r="K1143" s="19"/>
      <c r="L1143" s="6" t="str" cm="1">
        <f t="array" ref="L1143">IF(ISBLANK($C1143),"",_xlfn.XLOOKUP($C1143,PACK!$A:$A,PACK!$C:$D))</f>
        <v/>
      </c>
      <c r="M1143" s="18"/>
      <c r="N1143" s="7" t="str">
        <f>IF(ISBLANK(C1143),"",SUMIFS($D$4:D1143,$C$4:C1143,C1143))</f>
        <v/>
      </c>
    </row>
    <row r="1144" spans="1:14" x14ac:dyDescent="0.25">
      <c r="A1144" s="1"/>
      <c r="B1144" s="8"/>
      <c r="C1144" s="3"/>
      <c r="D1144" s="1"/>
      <c r="E1144" s="3"/>
      <c r="I1144" s="42"/>
      <c r="J1144" s="19"/>
      <c r="K1144" s="19"/>
      <c r="L1144" s="6" t="str" cm="1">
        <f t="array" ref="L1144">IF(ISBLANK($C1144),"",_xlfn.XLOOKUP($C1144,PACK!$A:$A,PACK!$C:$D))</f>
        <v/>
      </c>
      <c r="M1144" s="18"/>
      <c r="N1144" s="7" t="str">
        <f>IF(ISBLANK(C1144),"",SUMIFS($D$4:D1144,$C$4:C1144,C1144))</f>
        <v/>
      </c>
    </row>
    <row r="1145" spans="1:14" x14ac:dyDescent="0.25">
      <c r="A1145" s="1"/>
      <c r="B1145" s="8"/>
      <c r="C1145" s="3"/>
      <c r="D1145" s="1"/>
      <c r="E1145" s="3"/>
      <c r="I1145" s="42"/>
      <c r="J1145" s="19"/>
      <c r="K1145" s="19"/>
      <c r="L1145" s="6" t="str" cm="1">
        <f t="array" ref="L1145">IF(ISBLANK($C1145),"",_xlfn.XLOOKUP($C1145,PACK!$A:$A,PACK!$C:$D))</f>
        <v/>
      </c>
      <c r="M1145" s="18"/>
      <c r="N1145" s="7" t="str">
        <f>IF(ISBLANK(C1145),"",SUMIFS($D$4:D1145,$C$4:C1145,C1145))</f>
        <v/>
      </c>
    </row>
    <row r="1146" spans="1:14" x14ac:dyDescent="0.25">
      <c r="A1146" s="1"/>
      <c r="B1146" s="8"/>
      <c r="C1146" s="3"/>
      <c r="D1146" s="1"/>
      <c r="E1146" s="3"/>
      <c r="I1146" s="42"/>
      <c r="J1146" s="19"/>
      <c r="K1146" s="19"/>
      <c r="L1146" s="6" t="str" cm="1">
        <f t="array" ref="L1146">IF(ISBLANK($C1146),"",_xlfn.XLOOKUP($C1146,PACK!$A:$A,PACK!$C:$D))</f>
        <v/>
      </c>
      <c r="M1146" s="18"/>
      <c r="N1146" s="7" t="str">
        <f>IF(ISBLANK(C1146),"",SUMIFS($D$4:D1146,$C$4:C1146,C1146))</f>
        <v/>
      </c>
    </row>
    <row r="1147" spans="1:14" x14ac:dyDescent="0.25">
      <c r="A1147" s="1"/>
      <c r="B1147" s="8"/>
      <c r="C1147" s="3"/>
      <c r="D1147" s="1"/>
      <c r="E1147" s="3"/>
      <c r="I1147" s="42"/>
      <c r="J1147" s="19"/>
      <c r="K1147" s="19"/>
      <c r="L1147" s="6" t="str" cm="1">
        <f t="array" ref="L1147">IF(ISBLANK($C1147),"",_xlfn.XLOOKUP($C1147,PACK!$A:$A,PACK!$C:$D))</f>
        <v/>
      </c>
      <c r="M1147" s="18"/>
      <c r="N1147" s="7" t="str">
        <f>IF(ISBLANK(C1147),"",SUMIFS($D$4:D1147,$C$4:C1147,C1147))</f>
        <v/>
      </c>
    </row>
    <row r="1148" spans="1:14" x14ac:dyDescent="0.25">
      <c r="A1148" s="1"/>
      <c r="B1148" s="8"/>
      <c r="C1148" s="3"/>
      <c r="D1148" s="1"/>
      <c r="E1148" s="3"/>
      <c r="I1148" s="42"/>
      <c r="J1148" s="19"/>
      <c r="K1148" s="19"/>
      <c r="L1148" s="6" t="str" cm="1">
        <f t="array" ref="L1148">IF(ISBLANK($C1148),"",_xlfn.XLOOKUP($C1148,PACK!$A:$A,PACK!$C:$D))</f>
        <v/>
      </c>
      <c r="M1148" s="18"/>
      <c r="N1148" s="7" t="str">
        <f>IF(ISBLANK(C1148),"",SUMIFS($D$4:D1148,$C$4:C1148,C1148))</f>
        <v/>
      </c>
    </row>
    <row r="1149" spans="1:14" x14ac:dyDescent="0.25">
      <c r="A1149" s="1"/>
      <c r="B1149" s="8"/>
      <c r="C1149" s="3"/>
      <c r="D1149" s="1"/>
      <c r="E1149" s="3"/>
      <c r="I1149" s="42"/>
      <c r="J1149" s="19"/>
      <c r="K1149" s="19"/>
      <c r="L1149" s="6" t="str" cm="1">
        <f t="array" ref="L1149">IF(ISBLANK($C1149),"",_xlfn.XLOOKUP($C1149,PACK!$A:$A,PACK!$C:$D))</f>
        <v/>
      </c>
      <c r="M1149" s="18"/>
      <c r="N1149" s="7" t="str">
        <f>IF(ISBLANK(C1149),"",SUMIFS($D$4:D1149,$C$4:C1149,C1149))</f>
        <v/>
      </c>
    </row>
    <row r="1150" spans="1:14" x14ac:dyDescent="0.25">
      <c r="A1150" s="1"/>
      <c r="B1150" s="8"/>
      <c r="C1150" s="3"/>
      <c r="D1150" s="1"/>
      <c r="E1150" s="3"/>
      <c r="I1150" s="42"/>
      <c r="J1150" s="19"/>
      <c r="K1150" s="19"/>
      <c r="L1150" s="6" t="str" cm="1">
        <f t="array" ref="L1150">IF(ISBLANK($C1150),"",_xlfn.XLOOKUP($C1150,PACK!$A:$A,PACK!$C:$D))</f>
        <v/>
      </c>
      <c r="M1150" s="18"/>
      <c r="N1150" s="7" t="str">
        <f>IF(ISBLANK(C1150),"",SUMIFS($D$4:D1150,$C$4:C1150,C1150))</f>
        <v/>
      </c>
    </row>
    <row r="1151" spans="1:14" x14ac:dyDescent="0.25">
      <c r="A1151" s="1"/>
      <c r="B1151" s="8"/>
      <c r="C1151" s="3"/>
      <c r="D1151" s="1"/>
      <c r="E1151" s="3"/>
      <c r="I1151" s="42"/>
      <c r="J1151" s="19"/>
      <c r="K1151" s="19"/>
      <c r="L1151" s="6" t="str" cm="1">
        <f t="array" ref="L1151">IF(ISBLANK($C1151),"",_xlfn.XLOOKUP($C1151,PACK!$A:$A,PACK!$C:$D))</f>
        <v/>
      </c>
      <c r="M1151" s="18"/>
      <c r="N1151" s="7" t="str">
        <f>IF(ISBLANK(C1151),"",SUMIFS($D$4:D1151,$C$4:C1151,C1151))</f>
        <v/>
      </c>
    </row>
    <row r="1152" spans="1:14" x14ac:dyDescent="0.25">
      <c r="A1152" s="1"/>
      <c r="B1152" s="8"/>
      <c r="C1152" s="3"/>
      <c r="D1152" s="1"/>
      <c r="E1152" s="3"/>
      <c r="I1152" s="42"/>
      <c r="J1152" s="19"/>
      <c r="K1152" s="19"/>
      <c r="L1152" s="6" t="str" cm="1">
        <f t="array" ref="L1152">IF(ISBLANK($C1152),"",_xlfn.XLOOKUP($C1152,PACK!$A:$A,PACK!$C:$D))</f>
        <v/>
      </c>
      <c r="M1152" s="18"/>
      <c r="N1152" s="7" t="str">
        <f>IF(ISBLANK(C1152),"",SUMIFS($D$4:D1152,$C$4:C1152,C1152))</f>
        <v/>
      </c>
    </row>
    <row r="1153" spans="1:14" x14ac:dyDescent="0.25">
      <c r="A1153" s="1"/>
      <c r="B1153" s="8"/>
      <c r="C1153" s="3"/>
      <c r="D1153" s="1"/>
      <c r="E1153" s="3"/>
      <c r="I1153" s="42"/>
      <c r="J1153" s="19"/>
      <c r="K1153" s="19"/>
      <c r="L1153" s="6" t="str" cm="1">
        <f t="array" ref="L1153">IF(ISBLANK($C1153),"",_xlfn.XLOOKUP($C1153,PACK!$A:$A,PACK!$C:$D))</f>
        <v/>
      </c>
      <c r="M1153" s="18"/>
      <c r="N1153" s="7" t="str">
        <f>IF(ISBLANK(C1153),"",SUMIFS($D$4:D1153,$C$4:C1153,C1153))</f>
        <v/>
      </c>
    </row>
    <row r="1154" spans="1:14" x14ac:dyDescent="0.25">
      <c r="A1154" s="1"/>
      <c r="B1154" s="8"/>
      <c r="C1154" s="3"/>
      <c r="D1154" s="1"/>
      <c r="E1154" s="3"/>
      <c r="I1154" s="42"/>
      <c r="J1154" s="19"/>
      <c r="K1154" s="19"/>
      <c r="L1154" s="6" t="str" cm="1">
        <f t="array" ref="L1154">IF(ISBLANK($C1154),"",_xlfn.XLOOKUP($C1154,PACK!$A:$A,PACK!$C:$D))</f>
        <v/>
      </c>
      <c r="M1154" s="18"/>
      <c r="N1154" s="7" t="str">
        <f>IF(ISBLANK(C1154),"",SUMIFS($D$4:D1154,$C$4:C1154,C1154))</f>
        <v/>
      </c>
    </row>
    <row r="1155" spans="1:14" x14ac:dyDescent="0.25">
      <c r="A1155" s="1"/>
      <c r="B1155" s="8"/>
      <c r="C1155" s="3"/>
      <c r="D1155" s="1"/>
      <c r="E1155" s="3"/>
      <c r="I1155" s="42"/>
      <c r="J1155" s="19"/>
      <c r="K1155" s="19"/>
      <c r="L1155" s="6" t="str" cm="1">
        <f t="array" ref="L1155">IF(ISBLANK($C1155),"",_xlfn.XLOOKUP($C1155,PACK!$A:$A,PACK!$C:$D))</f>
        <v/>
      </c>
      <c r="M1155" s="18"/>
      <c r="N1155" s="7" t="str">
        <f>IF(ISBLANK(C1155),"",SUMIFS($D$4:D1155,$C$4:C1155,C1155))</f>
        <v/>
      </c>
    </row>
    <row r="1156" spans="1:14" x14ac:dyDescent="0.25">
      <c r="A1156" s="1"/>
      <c r="B1156" s="8"/>
      <c r="C1156" s="3"/>
      <c r="D1156" s="1"/>
      <c r="E1156" s="3"/>
      <c r="I1156" s="42"/>
      <c r="J1156" s="19"/>
      <c r="K1156" s="19"/>
      <c r="L1156" s="6" t="str" cm="1">
        <f t="array" ref="L1156">IF(ISBLANK($C1156),"",_xlfn.XLOOKUP($C1156,PACK!$A:$A,PACK!$C:$D))</f>
        <v/>
      </c>
      <c r="M1156" s="18"/>
      <c r="N1156" s="7" t="str">
        <f>IF(ISBLANK(C1156),"",SUMIFS($D$4:D1156,$C$4:C1156,C1156))</f>
        <v/>
      </c>
    </row>
    <row r="1157" spans="1:14" x14ac:dyDescent="0.25">
      <c r="A1157" s="1"/>
      <c r="B1157" s="8"/>
      <c r="C1157" s="3"/>
      <c r="D1157" s="1"/>
      <c r="E1157" s="3"/>
      <c r="I1157" s="42"/>
      <c r="J1157" s="19"/>
      <c r="K1157" s="19"/>
      <c r="L1157" s="6" t="str" cm="1">
        <f t="array" ref="L1157">IF(ISBLANK($C1157),"",_xlfn.XLOOKUP($C1157,PACK!$A:$A,PACK!$C:$D))</f>
        <v/>
      </c>
      <c r="M1157" s="18"/>
      <c r="N1157" s="7" t="str">
        <f>IF(ISBLANK(C1157),"",SUMIFS($D$4:D1157,$C$4:C1157,C1157))</f>
        <v/>
      </c>
    </row>
    <row r="1158" spans="1:14" x14ac:dyDescent="0.25">
      <c r="A1158" s="1"/>
      <c r="B1158" s="8"/>
      <c r="C1158" s="3"/>
      <c r="D1158" s="1"/>
      <c r="E1158" s="3"/>
      <c r="I1158" s="42"/>
      <c r="J1158" s="19"/>
      <c r="K1158" s="19"/>
      <c r="L1158" s="6" t="str" cm="1">
        <f t="array" ref="L1158">IF(ISBLANK($C1158),"",_xlfn.XLOOKUP($C1158,PACK!$A:$A,PACK!$C:$D))</f>
        <v/>
      </c>
      <c r="M1158" s="18"/>
      <c r="N1158" s="7" t="str">
        <f>IF(ISBLANK(C1158),"",SUMIFS($D$4:D1158,$C$4:C1158,C1158))</f>
        <v/>
      </c>
    </row>
    <row r="1159" spans="1:14" x14ac:dyDescent="0.25">
      <c r="A1159" s="1"/>
      <c r="B1159" s="8"/>
      <c r="C1159" s="3"/>
      <c r="D1159" s="1"/>
      <c r="E1159" s="3"/>
      <c r="I1159" s="42"/>
      <c r="J1159" s="19"/>
      <c r="K1159" s="19"/>
      <c r="L1159" s="6" t="str" cm="1">
        <f t="array" ref="L1159">IF(ISBLANK($C1159),"",_xlfn.XLOOKUP($C1159,PACK!$A:$A,PACK!$C:$D))</f>
        <v/>
      </c>
      <c r="M1159" s="18"/>
      <c r="N1159" s="7" t="str">
        <f>IF(ISBLANK(C1159),"",SUMIFS($D$4:D1159,$C$4:C1159,C1159))</f>
        <v/>
      </c>
    </row>
    <row r="1160" spans="1:14" x14ac:dyDescent="0.25">
      <c r="A1160" s="1"/>
      <c r="B1160" s="8"/>
      <c r="C1160" s="3"/>
      <c r="D1160" s="1"/>
      <c r="E1160" s="3"/>
      <c r="I1160" s="42"/>
      <c r="J1160" s="19"/>
      <c r="K1160" s="19"/>
      <c r="L1160" s="6" t="str" cm="1">
        <f t="array" ref="L1160">IF(ISBLANK($C1160),"",_xlfn.XLOOKUP($C1160,PACK!$A:$A,PACK!$C:$D))</f>
        <v/>
      </c>
      <c r="M1160" s="18"/>
      <c r="N1160" s="7" t="str">
        <f>IF(ISBLANK(C1160),"",SUMIFS($D$4:D1160,$C$4:C1160,C1160))</f>
        <v/>
      </c>
    </row>
    <row r="1161" spans="1:14" x14ac:dyDescent="0.25">
      <c r="A1161" s="1"/>
      <c r="B1161" s="8"/>
      <c r="C1161" s="3"/>
      <c r="D1161" s="1"/>
      <c r="E1161" s="3"/>
      <c r="I1161" s="42"/>
      <c r="J1161" s="19"/>
      <c r="K1161" s="19"/>
      <c r="L1161" s="6" t="str" cm="1">
        <f t="array" ref="L1161">IF(ISBLANK($C1161),"",_xlfn.XLOOKUP($C1161,PACK!$A:$A,PACK!$C:$D))</f>
        <v/>
      </c>
      <c r="M1161" s="18"/>
      <c r="N1161" s="7" t="str">
        <f>IF(ISBLANK(C1161),"",SUMIFS($D$4:D1161,$C$4:C1161,C1161))</f>
        <v/>
      </c>
    </row>
    <row r="1162" spans="1:14" x14ac:dyDescent="0.25">
      <c r="A1162" s="1"/>
      <c r="B1162" s="8"/>
      <c r="C1162" s="3"/>
      <c r="D1162" s="1"/>
      <c r="E1162" s="3"/>
      <c r="I1162" s="42"/>
      <c r="J1162" s="19"/>
      <c r="K1162" s="19"/>
      <c r="L1162" s="6" t="str" cm="1">
        <f t="array" ref="L1162">IF(ISBLANK($C1162),"",_xlfn.XLOOKUP($C1162,PACK!$A:$A,PACK!$C:$D))</f>
        <v/>
      </c>
      <c r="M1162" s="18"/>
      <c r="N1162" s="7" t="str">
        <f>IF(ISBLANK(C1162),"",SUMIFS($D$4:D1162,$C$4:C1162,C1162))</f>
        <v/>
      </c>
    </row>
    <row r="1163" spans="1:14" x14ac:dyDescent="0.25">
      <c r="A1163" s="1"/>
      <c r="B1163" s="8"/>
      <c r="C1163" s="3"/>
      <c r="D1163" s="1"/>
      <c r="E1163" s="3"/>
      <c r="I1163" s="42"/>
      <c r="J1163" s="19"/>
      <c r="K1163" s="19"/>
      <c r="L1163" s="6" t="str" cm="1">
        <f t="array" ref="L1163">IF(ISBLANK($C1163),"",_xlfn.XLOOKUP($C1163,PACK!$A:$A,PACK!$C:$D))</f>
        <v/>
      </c>
      <c r="M1163" s="18"/>
      <c r="N1163" s="7" t="str">
        <f>IF(ISBLANK(C1163),"",SUMIFS($D$4:D1163,$C$4:C1163,C1163))</f>
        <v/>
      </c>
    </row>
    <row r="1164" spans="1:14" x14ac:dyDescent="0.25">
      <c r="A1164" s="1"/>
      <c r="B1164" s="8"/>
      <c r="C1164" s="3"/>
      <c r="D1164" s="1"/>
      <c r="E1164" s="3"/>
      <c r="I1164" s="42"/>
      <c r="J1164" s="19"/>
      <c r="K1164" s="19"/>
      <c r="L1164" s="6" t="str" cm="1">
        <f t="array" ref="L1164">IF(ISBLANK($C1164),"",_xlfn.XLOOKUP($C1164,PACK!$A:$A,PACK!$C:$D))</f>
        <v/>
      </c>
      <c r="M1164" s="18"/>
      <c r="N1164" s="7" t="str">
        <f>IF(ISBLANK(C1164),"",SUMIFS($D$4:D1164,$C$4:C1164,C1164))</f>
        <v/>
      </c>
    </row>
    <row r="1165" spans="1:14" x14ac:dyDescent="0.25">
      <c r="A1165" s="1"/>
      <c r="B1165" s="8"/>
      <c r="C1165" s="3"/>
      <c r="D1165" s="1"/>
      <c r="E1165" s="3"/>
      <c r="I1165" s="42"/>
      <c r="J1165" s="19"/>
      <c r="K1165" s="19"/>
      <c r="L1165" s="6" t="str" cm="1">
        <f t="array" ref="L1165">IF(ISBLANK($C1165),"",_xlfn.XLOOKUP($C1165,PACK!$A:$A,PACK!$C:$D))</f>
        <v/>
      </c>
      <c r="M1165" s="18"/>
      <c r="N1165" s="7" t="str">
        <f>IF(ISBLANK(C1165),"",SUMIFS($D$4:D1165,$C$4:C1165,C1165))</f>
        <v/>
      </c>
    </row>
    <row r="1166" spans="1:14" x14ac:dyDescent="0.25">
      <c r="A1166" s="1"/>
      <c r="B1166" s="8"/>
      <c r="C1166" s="3"/>
      <c r="D1166" s="1"/>
      <c r="E1166" s="3"/>
      <c r="I1166" s="42"/>
      <c r="J1166" s="19"/>
      <c r="K1166" s="19"/>
      <c r="L1166" s="6" t="str" cm="1">
        <f t="array" ref="L1166">IF(ISBLANK($C1166),"",_xlfn.XLOOKUP($C1166,PACK!$A:$A,PACK!$C:$D))</f>
        <v/>
      </c>
      <c r="M1166" s="18"/>
      <c r="N1166" s="7" t="str">
        <f>IF(ISBLANK(C1166),"",SUMIFS($D$4:D1166,$C$4:C1166,C1166))</f>
        <v/>
      </c>
    </row>
    <row r="1167" spans="1:14" x14ac:dyDescent="0.25">
      <c r="A1167" s="1"/>
      <c r="B1167" s="8"/>
      <c r="C1167" s="3"/>
      <c r="D1167" s="1"/>
      <c r="E1167" s="3"/>
      <c r="I1167" s="42"/>
      <c r="J1167" s="19"/>
      <c r="K1167" s="19"/>
      <c r="L1167" s="6" t="str" cm="1">
        <f t="array" ref="L1167">IF(ISBLANK($C1167),"",_xlfn.XLOOKUP($C1167,PACK!$A:$A,PACK!$C:$D))</f>
        <v/>
      </c>
      <c r="M1167" s="18"/>
      <c r="N1167" s="7" t="str">
        <f>IF(ISBLANK(C1167),"",SUMIFS($D$4:D1167,$C$4:C1167,C1167))</f>
        <v/>
      </c>
    </row>
    <row r="1168" spans="1:14" x14ac:dyDescent="0.25">
      <c r="A1168" s="1"/>
      <c r="B1168" s="8"/>
      <c r="C1168" s="3"/>
      <c r="D1168" s="1"/>
      <c r="E1168" s="3"/>
      <c r="I1168" s="42"/>
      <c r="J1168" s="19"/>
      <c r="K1168" s="19"/>
      <c r="L1168" s="6" t="str" cm="1">
        <f t="array" ref="L1168">IF(ISBLANK($C1168),"",_xlfn.XLOOKUP($C1168,PACK!$A:$A,PACK!$C:$D))</f>
        <v/>
      </c>
      <c r="M1168" s="18"/>
      <c r="N1168" s="7" t="str">
        <f>IF(ISBLANK(C1168),"",SUMIFS($D$4:D1168,$C$4:C1168,C1168))</f>
        <v/>
      </c>
    </row>
    <row r="1169" spans="1:14" x14ac:dyDescent="0.25">
      <c r="A1169" s="1"/>
      <c r="B1169" s="8"/>
      <c r="C1169" s="3"/>
      <c r="D1169" s="1"/>
      <c r="E1169" s="3"/>
      <c r="I1169" s="42"/>
      <c r="J1169" s="19"/>
      <c r="K1169" s="19"/>
      <c r="L1169" s="6" t="str" cm="1">
        <f t="array" ref="L1169">IF(ISBLANK($C1169),"",_xlfn.XLOOKUP($C1169,PACK!$A:$A,PACK!$C:$D))</f>
        <v/>
      </c>
      <c r="M1169" s="18"/>
      <c r="N1169" s="7" t="str">
        <f>IF(ISBLANK(C1169),"",SUMIFS($D$4:D1169,$C$4:C1169,C1169))</f>
        <v/>
      </c>
    </row>
    <row r="1170" spans="1:14" x14ac:dyDescent="0.25">
      <c r="A1170" s="1"/>
      <c r="B1170" s="8"/>
      <c r="C1170" s="3"/>
      <c r="D1170" s="1"/>
      <c r="E1170" s="3"/>
      <c r="I1170" s="42"/>
      <c r="J1170" s="19"/>
      <c r="K1170" s="19"/>
      <c r="L1170" s="6" t="str" cm="1">
        <f t="array" ref="L1170">IF(ISBLANK($C1170),"",_xlfn.XLOOKUP($C1170,PACK!$A:$A,PACK!$C:$D))</f>
        <v/>
      </c>
      <c r="M1170" s="18"/>
      <c r="N1170" s="7" t="str">
        <f>IF(ISBLANK(C1170),"",SUMIFS($D$4:D1170,$C$4:C1170,C1170))</f>
        <v/>
      </c>
    </row>
    <row r="1171" spans="1:14" x14ac:dyDescent="0.25">
      <c r="A1171" s="1"/>
      <c r="B1171" s="8"/>
      <c r="C1171" s="3"/>
      <c r="D1171" s="1"/>
      <c r="E1171" s="3"/>
      <c r="I1171" s="42"/>
      <c r="J1171" s="19"/>
      <c r="K1171" s="19"/>
      <c r="L1171" s="6" t="str" cm="1">
        <f t="array" ref="L1171">IF(ISBLANK($C1171),"",_xlfn.XLOOKUP($C1171,PACK!$A:$A,PACK!$C:$D))</f>
        <v/>
      </c>
      <c r="M1171" s="18"/>
      <c r="N1171" s="7" t="str">
        <f>IF(ISBLANK(C1171),"",SUMIFS($D$4:D1171,$C$4:C1171,C1171))</f>
        <v/>
      </c>
    </row>
    <row r="1172" spans="1:14" x14ac:dyDescent="0.25">
      <c r="A1172" s="1"/>
      <c r="B1172" s="8"/>
      <c r="C1172" s="3"/>
      <c r="D1172" s="1"/>
      <c r="E1172" s="3"/>
      <c r="I1172" s="42"/>
      <c r="J1172" s="19"/>
      <c r="K1172" s="19"/>
      <c r="L1172" s="6" t="str" cm="1">
        <f t="array" ref="L1172">IF(ISBLANK($C1172),"",_xlfn.XLOOKUP($C1172,PACK!$A:$A,PACK!$C:$D))</f>
        <v/>
      </c>
      <c r="M1172" s="18"/>
      <c r="N1172" s="7" t="str">
        <f>IF(ISBLANK(C1172),"",SUMIFS($D$4:D1172,$C$4:C1172,C1172))</f>
        <v/>
      </c>
    </row>
    <row r="1173" spans="1:14" x14ac:dyDescent="0.25">
      <c r="A1173" s="1"/>
      <c r="B1173" s="8"/>
      <c r="C1173" s="3"/>
      <c r="D1173" s="1"/>
      <c r="E1173" s="3"/>
      <c r="I1173" s="42"/>
      <c r="J1173" s="19"/>
      <c r="K1173" s="19"/>
      <c r="L1173" s="6" t="str" cm="1">
        <f t="array" ref="L1173">IF(ISBLANK($C1173),"",_xlfn.XLOOKUP($C1173,PACK!$A:$A,PACK!$C:$D))</f>
        <v/>
      </c>
      <c r="M1173" s="18"/>
      <c r="N1173" s="7" t="str">
        <f>IF(ISBLANK(C1173),"",SUMIFS($D$4:D1173,$C$4:C1173,C1173))</f>
        <v/>
      </c>
    </row>
    <row r="1174" spans="1:14" x14ac:dyDescent="0.25">
      <c r="A1174" s="1"/>
      <c r="B1174" s="8"/>
      <c r="C1174" s="3"/>
      <c r="D1174" s="1"/>
      <c r="E1174" s="3"/>
      <c r="I1174" s="42"/>
      <c r="J1174" s="19"/>
      <c r="K1174" s="19"/>
      <c r="L1174" s="6" t="str" cm="1">
        <f t="array" ref="L1174">IF(ISBLANK($C1174),"",_xlfn.XLOOKUP($C1174,PACK!$A:$A,PACK!$C:$D))</f>
        <v/>
      </c>
      <c r="M1174" s="18"/>
      <c r="N1174" s="7" t="str">
        <f>IF(ISBLANK(C1174),"",SUMIFS($D$4:D1174,$C$4:C1174,C1174))</f>
        <v/>
      </c>
    </row>
    <row r="1175" spans="1:14" x14ac:dyDescent="0.25">
      <c r="A1175" s="1"/>
      <c r="B1175" s="8"/>
      <c r="C1175" s="3"/>
      <c r="D1175" s="1"/>
      <c r="E1175" s="3"/>
      <c r="I1175" s="42"/>
      <c r="J1175" s="19"/>
      <c r="K1175" s="19"/>
      <c r="L1175" s="6" t="str" cm="1">
        <f t="array" ref="L1175">IF(ISBLANK($C1175),"",_xlfn.XLOOKUP($C1175,PACK!$A:$A,PACK!$C:$D))</f>
        <v/>
      </c>
      <c r="M1175" s="18"/>
      <c r="N1175" s="7" t="str">
        <f>IF(ISBLANK(C1175),"",SUMIFS($D$4:D1175,$C$4:C1175,C1175))</f>
        <v/>
      </c>
    </row>
    <row r="1176" spans="1:14" x14ac:dyDescent="0.25">
      <c r="A1176" s="1"/>
      <c r="B1176" s="8"/>
      <c r="C1176" s="3"/>
      <c r="D1176" s="1"/>
      <c r="E1176" s="3"/>
      <c r="I1176" s="42"/>
      <c r="J1176" s="19"/>
      <c r="K1176" s="19"/>
      <c r="L1176" s="6" t="str" cm="1">
        <f t="array" ref="L1176">IF(ISBLANK($C1176),"",_xlfn.XLOOKUP($C1176,PACK!$A:$A,PACK!$C:$D))</f>
        <v/>
      </c>
      <c r="M1176" s="18"/>
      <c r="N1176" s="7" t="str">
        <f>IF(ISBLANK(C1176),"",SUMIFS($D$4:D1176,$C$4:C1176,C1176))</f>
        <v/>
      </c>
    </row>
    <row r="1177" spans="1:14" x14ac:dyDescent="0.25">
      <c r="A1177" s="1"/>
      <c r="B1177" s="8"/>
      <c r="C1177" s="3"/>
      <c r="D1177" s="1"/>
      <c r="E1177" s="3"/>
      <c r="I1177" s="42"/>
      <c r="J1177" s="19"/>
      <c r="K1177" s="19"/>
      <c r="L1177" s="6" t="str" cm="1">
        <f t="array" ref="L1177">IF(ISBLANK($C1177),"",_xlfn.XLOOKUP($C1177,PACK!$A:$A,PACK!$C:$D))</f>
        <v/>
      </c>
      <c r="M1177" s="18"/>
      <c r="N1177" s="7" t="str">
        <f>IF(ISBLANK(C1177),"",SUMIFS($D$4:D1177,$C$4:C1177,C1177))</f>
        <v/>
      </c>
    </row>
    <row r="1178" spans="1:14" x14ac:dyDescent="0.25">
      <c r="A1178" s="1"/>
      <c r="B1178" s="8"/>
      <c r="C1178" s="3"/>
      <c r="D1178" s="1"/>
      <c r="E1178" s="3"/>
      <c r="I1178" s="42"/>
      <c r="J1178" s="19"/>
      <c r="K1178" s="19"/>
      <c r="L1178" s="6" t="str" cm="1">
        <f t="array" ref="L1178">IF(ISBLANK($C1178),"",_xlfn.XLOOKUP($C1178,PACK!$A:$A,PACK!$C:$D))</f>
        <v/>
      </c>
      <c r="M1178" s="18"/>
      <c r="N1178" s="7" t="str">
        <f>IF(ISBLANK(C1178),"",SUMIFS($D$4:D1178,$C$4:C1178,C1178))</f>
        <v/>
      </c>
    </row>
    <row r="1179" spans="1:14" x14ac:dyDescent="0.25">
      <c r="A1179" s="1"/>
      <c r="B1179" s="8"/>
      <c r="C1179" s="3"/>
      <c r="D1179" s="1"/>
      <c r="E1179" s="3"/>
      <c r="I1179" s="42"/>
      <c r="J1179" s="19"/>
      <c r="K1179" s="19"/>
      <c r="L1179" s="6" t="str" cm="1">
        <f t="array" ref="L1179">IF(ISBLANK($C1179),"",_xlfn.XLOOKUP($C1179,PACK!$A:$A,PACK!$C:$D))</f>
        <v/>
      </c>
      <c r="M1179" s="18"/>
      <c r="N1179" s="7" t="str">
        <f>IF(ISBLANK(C1179),"",SUMIFS($D$4:D1179,$C$4:C1179,C1179))</f>
        <v/>
      </c>
    </row>
    <row r="1180" spans="1:14" x14ac:dyDescent="0.25">
      <c r="A1180" s="1"/>
      <c r="B1180" s="8"/>
      <c r="C1180" s="3"/>
      <c r="D1180" s="1"/>
      <c r="E1180" s="3"/>
      <c r="I1180" s="42"/>
      <c r="J1180" s="19"/>
      <c r="K1180" s="19"/>
      <c r="L1180" s="6" t="str" cm="1">
        <f t="array" ref="L1180">IF(ISBLANK($C1180),"",_xlfn.XLOOKUP($C1180,PACK!$A:$A,PACK!$C:$D))</f>
        <v/>
      </c>
      <c r="M1180" s="18"/>
      <c r="N1180" s="7" t="str">
        <f>IF(ISBLANK(C1180),"",SUMIFS($D$4:D1180,$C$4:C1180,C1180))</f>
        <v/>
      </c>
    </row>
    <row r="1181" spans="1:14" x14ac:dyDescent="0.25">
      <c r="A1181" s="1"/>
      <c r="B1181" s="8"/>
      <c r="C1181" s="3"/>
      <c r="D1181" s="1"/>
      <c r="E1181" s="3"/>
      <c r="I1181" s="42"/>
      <c r="J1181" s="19"/>
      <c r="K1181" s="19"/>
      <c r="L1181" s="6" t="str" cm="1">
        <f t="array" ref="L1181">IF(ISBLANK($C1181),"",_xlfn.XLOOKUP($C1181,PACK!$A:$A,PACK!$C:$D))</f>
        <v/>
      </c>
      <c r="M1181" s="18"/>
      <c r="N1181" s="7" t="str">
        <f>IF(ISBLANK(C1181),"",SUMIFS($D$4:D1181,$C$4:C1181,C1181))</f>
        <v/>
      </c>
    </row>
    <row r="1182" spans="1:14" x14ac:dyDescent="0.25">
      <c r="A1182" s="1"/>
      <c r="B1182" s="8"/>
      <c r="C1182" s="3"/>
      <c r="D1182" s="1"/>
      <c r="E1182" s="3"/>
      <c r="I1182" s="42"/>
      <c r="J1182" s="19"/>
      <c r="K1182" s="19"/>
      <c r="L1182" s="6" t="str" cm="1">
        <f t="array" ref="L1182">IF(ISBLANK($C1182),"",_xlfn.XLOOKUP($C1182,PACK!$A:$A,PACK!$C:$D))</f>
        <v/>
      </c>
      <c r="M1182" s="18"/>
      <c r="N1182" s="7" t="str">
        <f>IF(ISBLANK(C1182),"",SUMIFS($D$4:D1182,$C$4:C1182,C1182))</f>
        <v/>
      </c>
    </row>
    <row r="1183" spans="1:14" x14ac:dyDescent="0.25">
      <c r="A1183" s="1"/>
      <c r="B1183" s="8"/>
      <c r="C1183" s="3"/>
      <c r="D1183" s="1"/>
      <c r="E1183" s="3"/>
      <c r="I1183" s="42"/>
      <c r="J1183" s="19"/>
      <c r="K1183" s="19"/>
      <c r="L1183" s="6" t="str" cm="1">
        <f t="array" ref="L1183">IF(ISBLANK($C1183),"",_xlfn.XLOOKUP($C1183,PACK!$A:$A,PACK!$C:$D))</f>
        <v/>
      </c>
      <c r="M1183" s="18"/>
      <c r="N1183" s="7" t="str">
        <f>IF(ISBLANK(C1183),"",SUMIFS($D$4:D1183,$C$4:C1183,C1183))</f>
        <v/>
      </c>
    </row>
    <row r="1184" spans="1:14" x14ac:dyDescent="0.25">
      <c r="A1184" s="1"/>
      <c r="B1184" s="8"/>
      <c r="C1184" s="3"/>
      <c r="D1184" s="1"/>
      <c r="E1184" s="3"/>
      <c r="I1184" s="42"/>
      <c r="J1184" s="19"/>
      <c r="K1184" s="19"/>
      <c r="L1184" s="6" t="str" cm="1">
        <f t="array" ref="L1184">IF(ISBLANK($C1184),"",_xlfn.XLOOKUP($C1184,PACK!$A:$A,PACK!$C:$D))</f>
        <v/>
      </c>
      <c r="M1184" s="18"/>
      <c r="N1184" s="7" t="str">
        <f>IF(ISBLANK(C1184),"",SUMIFS($D$4:D1184,$C$4:C1184,C1184))</f>
        <v/>
      </c>
    </row>
    <row r="1185" spans="1:14" x14ac:dyDescent="0.25">
      <c r="A1185" s="1"/>
      <c r="B1185" s="8"/>
      <c r="C1185" s="3"/>
      <c r="D1185" s="1"/>
      <c r="E1185" s="3"/>
      <c r="I1185" s="42"/>
      <c r="J1185" s="19"/>
      <c r="K1185" s="19"/>
      <c r="L1185" s="6" t="str" cm="1">
        <f t="array" ref="L1185">IF(ISBLANK($C1185),"",_xlfn.XLOOKUP($C1185,PACK!$A:$A,PACK!$C:$D))</f>
        <v/>
      </c>
      <c r="M1185" s="18"/>
      <c r="N1185" s="7" t="str">
        <f>IF(ISBLANK(C1185),"",SUMIFS($D$4:D1185,$C$4:C1185,C1185))</f>
        <v/>
      </c>
    </row>
    <row r="1186" spans="1:14" x14ac:dyDescent="0.25">
      <c r="A1186" s="1"/>
      <c r="B1186" s="8"/>
      <c r="C1186" s="3"/>
      <c r="D1186" s="1"/>
      <c r="E1186" s="3"/>
      <c r="I1186" s="42"/>
      <c r="J1186" s="19"/>
      <c r="K1186" s="19"/>
      <c r="L1186" s="6" t="str" cm="1">
        <f t="array" ref="L1186">IF(ISBLANK($C1186),"",_xlfn.XLOOKUP($C1186,PACK!$A:$A,PACK!$C:$D))</f>
        <v/>
      </c>
      <c r="M1186" s="18"/>
      <c r="N1186" s="7" t="str">
        <f>IF(ISBLANK(C1186),"",SUMIFS($D$4:D1186,$C$4:C1186,C1186))</f>
        <v/>
      </c>
    </row>
    <row r="1187" spans="1:14" x14ac:dyDescent="0.25">
      <c r="A1187" s="1"/>
      <c r="B1187" s="8"/>
      <c r="C1187" s="3"/>
      <c r="D1187" s="1"/>
      <c r="E1187" s="3"/>
      <c r="I1187" s="42"/>
      <c r="J1187" s="19"/>
      <c r="K1187" s="19"/>
      <c r="L1187" s="6" t="str" cm="1">
        <f t="array" ref="L1187">IF(ISBLANK($C1187),"",_xlfn.XLOOKUP($C1187,PACK!$A:$A,PACK!$C:$D))</f>
        <v/>
      </c>
      <c r="M1187" s="18"/>
      <c r="N1187" s="7" t="str">
        <f>IF(ISBLANK(C1187),"",SUMIFS($D$4:D1187,$C$4:C1187,C1187))</f>
        <v/>
      </c>
    </row>
    <row r="1188" spans="1:14" x14ac:dyDescent="0.25">
      <c r="A1188" s="1"/>
      <c r="B1188" s="8"/>
      <c r="C1188" s="3"/>
      <c r="D1188" s="1"/>
      <c r="E1188" s="3"/>
      <c r="I1188" s="42"/>
      <c r="J1188" s="19"/>
      <c r="K1188" s="19"/>
      <c r="L1188" s="6" t="str" cm="1">
        <f t="array" ref="L1188">IF(ISBLANK($C1188),"",_xlfn.XLOOKUP($C1188,PACK!$A:$A,PACK!$C:$D))</f>
        <v/>
      </c>
      <c r="M1188" s="18"/>
      <c r="N1188" s="7" t="str">
        <f>IF(ISBLANK(C1188),"",SUMIFS($D$4:D1188,$C$4:C1188,C1188))</f>
        <v/>
      </c>
    </row>
    <row r="1189" spans="1:14" x14ac:dyDescent="0.25">
      <c r="A1189" s="1"/>
      <c r="B1189" s="8"/>
      <c r="C1189" s="3"/>
      <c r="D1189" s="1"/>
      <c r="E1189" s="3"/>
      <c r="I1189" s="42"/>
      <c r="J1189" s="19"/>
      <c r="K1189" s="19"/>
      <c r="L1189" s="6" t="str" cm="1">
        <f t="array" ref="L1189">IF(ISBLANK($C1189),"",_xlfn.XLOOKUP($C1189,PACK!$A:$A,PACK!$C:$D))</f>
        <v/>
      </c>
      <c r="M1189" s="18"/>
      <c r="N1189" s="7" t="str">
        <f>IF(ISBLANK(C1189),"",SUMIFS($D$4:D1189,$C$4:C1189,C1189))</f>
        <v/>
      </c>
    </row>
    <row r="1190" spans="1:14" x14ac:dyDescent="0.25">
      <c r="A1190" s="1"/>
      <c r="B1190" s="8"/>
      <c r="C1190" s="3"/>
      <c r="D1190" s="1"/>
      <c r="E1190" s="3"/>
      <c r="I1190" s="42"/>
      <c r="J1190" s="19"/>
      <c r="K1190" s="19"/>
      <c r="L1190" s="6" t="str" cm="1">
        <f t="array" ref="L1190">IF(ISBLANK($C1190),"",_xlfn.XLOOKUP($C1190,PACK!$A:$A,PACK!$C:$D))</f>
        <v/>
      </c>
      <c r="M1190" s="18"/>
      <c r="N1190" s="7" t="str">
        <f>IF(ISBLANK(C1190),"",SUMIFS($D$4:D1190,$C$4:C1190,C1190))</f>
        <v/>
      </c>
    </row>
    <row r="1191" spans="1:14" x14ac:dyDescent="0.25">
      <c r="A1191" s="1"/>
      <c r="B1191" s="8"/>
      <c r="C1191" s="3"/>
      <c r="D1191" s="1"/>
      <c r="E1191" s="3"/>
      <c r="I1191" s="42"/>
      <c r="J1191" s="19"/>
      <c r="K1191" s="19"/>
      <c r="L1191" s="6" t="str" cm="1">
        <f t="array" ref="L1191">IF(ISBLANK($C1191),"",_xlfn.XLOOKUP($C1191,PACK!$A:$A,PACK!$C:$D))</f>
        <v/>
      </c>
      <c r="M1191" s="18"/>
      <c r="N1191" s="7" t="str">
        <f>IF(ISBLANK(C1191),"",SUMIFS($D$4:D1191,$C$4:C1191,C1191))</f>
        <v/>
      </c>
    </row>
    <row r="1192" spans="1:14" x14ac:dyDescent="0.25">
      <c r="A1192" s="1"/>
      <c r="B1192" s="8"/>
      <c r="C1192" s="3"/>
      <c r="D1192" s="1"/>
      <c r="E1192" s="3"/>
      <c r="I1192" s="42"/>
      <c r="J1192" s="19"/>
      <c r="K1192" s="19"/>
      <c r="L1192" s="6" t="str" cm="1">
        <f t="array" ref="L1192">IF(ISBLANK($C1192),"",_xlfn.XLOOKUP($C1192,PACK!$A:$A,PACK!$C:$D))</f>
        <v/>
      </c>
      <c r="M1192" s="18"/>
      <c r="N1192" s="7" t="str">
        <f>IF(ISBLANK(C1192),"",SUMIFS($D$4:D1192,$C$4:C1192,C1192))</f>
        <v/>
      </c>
    </row>
    <row r="1193" spans="1:14" x14ac:dyDescent="0.25">
      <c r="A1193" s="1"/>
      <c r="B1193" s="8"/>
      <c r="C1193" s="3"/>
      <c r="D1193" s="1"/>
      <c r="E1193" s="3"/>
      <c r="I1193" s="42"/>
      <c r="J1193" s="19"/>
      <c r="K1193" s="19"/>
      <c r="L1193" s="6" t="str" cm="1">
        <f t="array" ref="L1193">IF(ISBLANK($C1193),"",_xlfn.XLOOKUP($C1193,PACK!$A:$A,PACK!$C:$D))</f>
        <v/>
      </c>
      <c r="M1193" s="18"/>
      <c r="N1193" s="7" t="str">
        <f>IF(ISBLANK(C1193),"",SUMIFS($D$4:D1193,$C$4:C1193,C1193))</f>
        <v/>
      </c>
    </row>
    <row r="1194" spans="1:14" x14ac:dyDescent="0.25">
      <c r="A1194" s="1"/>
      <c r="B1194" s="8"/>
      <c r="C1194" s="3"/>
      <c r="D1194" s="1"/>
      <c r="E1194" s="3"/>
      <c r="I1194" s="42"/>
      <c r="J1194" s="19"/>
      <c r="K1194" s="19"/>
      <c r="L1194" s="6" t="str" cm="1">
        <f t="array" ref="L1194">IF(ISBLANK($C1194),"",_xlfn.XLOOKUP($C1194,PACK!$A:$A,PACK!$C:$D))</f>
        <v/>
      </c>
      <c r="M1194" s="18"/>
      <c r="N1194" s="7" t="str">
        <f>IF(ISBLANK(C1194),"",SUMIFS($D$4:D1194,$C$4:C1194,C1194))</f>
        <v/>
      </c>
    </row>
    <row r="1195" spans="1:14" x14ac:dyDescent="0.25">
      <c r="A1195" s="1"/>
      <c r="B1195" s="8"/>
      <c r="C1195" s="3"/>
      <c r="D1195" s="1"/>
      <c r="E1195" s="3"/>
      <c r="I1195" s="42"/>
      <c r="J1195" s="19"/>
      <c r="K1195" s="19"/>
      <c r="L1195" s="6" t="str" cm="1">
        <f t="array" ref="L1195">IF(ISBLANK($C1195),"",_xlfn.XLOOKUP($C1195,PACK!$A:$A,PACK!$C:$D))</f>
        <v/>
      </c>
      <c r="M1195" s="18"/>
      <c r="N1195" s="7" t="str">
        <f>IF(ISBLANK(C1195),"",SUMIFS($D$4:D1195,$C$4:C1195,C1195))</f>
        <v/>
      </c>
    </row>
    <row r="1196" spans="1:14" x14ac:dyDescent="0.25">
      <c r="A1196" s="1"/>
      <c r="B1196" s="8"/>
      <c r="C1196" s="3"/>
      <c r="D1196" s="1"/>
      <c r="E1196" s="3"/>
      <c r="I1196" s="42"/>
      <c r="J1196" s="19"/>
      <c r="K1196" s="19"/>
      <c r="L1196" s="6" t="str" cm="1">
        <f t="array" ref="L1196">IF(ISBLANK($C1196),"",_xlfn.XLOOKUP($C1196,PACK!$A:$A,PACK!$C:$D))</f>
        <v/>
      </c>
      <c r="M1196" s="18"/>
      <c r="N1196" s="7" t="str">
        <f>IF(ISBLANK(C1196),"",SUMIFS($D$4:D1196,$C$4:C1196,C1196))</f>
        <v/>
      </c>
    </row>
    <row r="1197" spans="1:14" x14ac:dyDescent="0.25">
      <c r="A1197" s="1"/>
      <c r="B1197" s="8"/>
      <c r="C1197" s="3"/>
      <c r="D1197" s="1"/>
      <c r="E1197" s="3"/>
      <c r="I1197" s="42"/>
      <c r="J1197" s="19"/>
      <c r="K1197" s="19"/>
      <c r="L1197" s="6" t="str" cm="1">
        <f t="array" ref="L1197">IF(ISBLANK($C1197),"",_xlfn.XLOOKUP($C1197,PACK!$A:$A,PACK!$C:$D))</f>
        <v/>
      </c>
      <c r="M1197" s="18"/>
      <c r="N1197" s="7" t="str">
        <f>IF(ISBLANK(C1197),"",SUMIFS($D$4:D1197,$C$4:C1197,C1197))</f>
        <v/>
      </c>
    </row>
    <row r="1198" spans="1:14" x14ac:dyDescent="0.25">
      <c r="A1198" s="1"/>
      <c r="B1198" s="8"/>
      <c r="C1198" s="3"/>
      <c r="D1198" s="1"/>
      <c r="E1198" s="3"/>
      <c r="I1198" s="42"/>
      <c r="J1198" s="19"/>
      <c r="K1198" s="19"/>
      <c r="L1198" s="6" t="str" cm="1">
        <f t="array" ref="L1198">IF(ISBLANK($C1198),"",_xlfn.XLOOKUP($C1198,PACK!$A:$A,PACK!$C:$D))</f>
        <v/>
      </c>
      <c r="M1198" s="18"/>
      <c r="N1198" s="7" t="str">
        <f>IF(ISBLANK(C1198),"",SUMIFS($D$4:D1198,$C$4:C1198,C1198))</f>
        <v/>
      </c>
    </row>
    <row r="1199" spans="1:14" x14ac:dyDescent="0.25">
      <c r="A1199" s="1"/>
      <c r="B1199" s="8"/>
      <c r="C1199" s="3"/>
      <c r="D1199" s="1"/>
      <c r="E1199" s="3"/>
      <c r="I1199" s="42"/>
      <c r="J1199" s="19"/>
      <c r="K1199" s="19"/>
      <c r="L1199" s="6" t="str" cm="1">
        <f t="array" ref="L1199">IF(ISBLANK($C1199),"",_xlfn.XLOOKUP($C1199,PACK!$A:$A,PACK!$C:$D))</f>
        <v/>
      </c>
      <c r="M1199" s="18"/>
      <c r="N1199" s="7" t="str">
        <f>IF(ISBLANK(C1199),"",SUMIFS($D$4:D1199,$C$4:C1199,C1199))</f>
        <v/>
      </c>
    </row>
    <row r="1200" spans="1:14" x14ac:dyDescent="0.25">
      <c r="A1200" s="1"/>
      <c r="B1200" s="8"/>
      <c r="C1200" s="3"/>
      <c r="D1200" s="1"/>
      <c r="E1200" s="3"/>
      <c r="I1200" s="42"/>
      <c r="J1200" s="19"/>
      <c r="K1200" s="19"/>
      <c r="L1200" s="6" t="str" cm="1">
        <f t="array" ref="L1200">IF(ISBLANK($C1200),"",_xlfn.XLOOKUP($C1200,PACK!$A:$A,PACK!$C:$D))</f>
        <v/>
      </c>
      <c r="M1200" s="18"/>
      <c r="N1200" s="7" t="str">
        <f>IF(ISBLANK(C1200),"",SUMIFS($D$4:D1200,$C$4:C1200,C1200))</f>
        <v/>
      </c>
    </row>
    <row r="1201" spans="1:14" x14ac:dyDescent="0.25">
      <c r="A1201" s="1"/>
      <c r="B1201" s="8"/>
      <c r="C1201" s="3"/>
      <c r="D1201" s="1"/>
      <c r="E1201" s="3"/>
      <c r="I1201" s="42"/>
      <c r="J1201" s="19"/>
      <c r="K1201" s="19"/>
      <c r="L1201" s="6" t="str" cm="1">
        <f t="array" ref="L1201">IF(ISBLANK($C1201),"",_xlfn.XLOOKUP($C1201,PACK!$A:$A,PACK!$C:$D))</f>
        <v/>
      </c>
      <c r="M1201" s="18"/>
      <c r="N1201" s="7" t="str">
        <f>IF(ISBLANK(C1201),"",SUMIFS($D$4:D1201,$C$4:C1201,C1201))</f>
        <v/>
      </c>
    </row>
    <row r="1202" spans="1:14" x14ac:dyDescent="0.25">
      <c r="A1202" s="1"/>
      <c r="B1202" s="8"/>
      <c r="C1202" s="3"/>
      <c r="D1202" s="1"/>
      <c r="E1202" s="3"/>
      <c r="I1202" s="42"/>
      <c r="J1202" s="19"/>
      <c r="K1202" s="19"/>
      <c r="L1202" s="6" t="str" cm="1">
        <f t="array" ref="L1202">IF(ISBLANK($C1202),"",_xlfn.XLOOKUP($C1202,PACK!$A:$A,PACK!$C:$D))</f>
        <v/>
      </c>
      <c r="M1202" s="18"/>
      <c r="N1202" s="7" t="str">
        <f>IF(ISBLANK(C1202),"",SUMIFS($D$4:D1202,$C$4:C1202,C1202))</f>
        <v/>
      </c>
    </row>
    <row r="1203" spans="1:14" x14ac:dyDescent="0.25">
      <c r="A1203" s="1"/>
      <c r="B1203" s="8"/>
      <c r="C1203" s="3"/>
      <c r="D1203" s="1"/>
      <c r="E1203" s="3"/>
      <c r="I1203" s="42"/>
      <c r="J1203" s="19"/>
      <c r="K1203" s="19"/>
      <c r="L1203" s="6" t="str" cm="1">
        <f t="array" ref="L1203">IF(ISBLANK($C1203),"",_xlfn.XLOOKUP($C1203,PACK!$A:$A,PACK!$C:$D))</f>
        <v/>
      </c>
      <c r="M1203" s="18"/>
      <c r="N1203" s="7" t="str">
        <f>IF(ISBLANK(C1203),"",SUMIFS($D$4:D1203,$C$4:C1203,C1203))</f>
        <v/>
      </c>
    </row>
    <row r="1204" spans="1:14" x14ac:dyDescent="0.25">
      <c r="A1204" s="1"/>
      <c r="B1204" s="8"/>
      <c r="C1204" s="3"/>
      <c r="D1204" s="1"/>
      <c r="E1204" s="3"/>
      <c r="I1204" s="42"/>
      <c r="J1204" s="19"/>
      <c r="K1204" s="19"/>
      <c r="L1204" s="6" t="str" cm="1">
        <f t="array" ref="L1204">IF(ISBLANK($C1204),"",_xlfn.XLOOKUP($C1204,PACK!$A:$A,PACK!$C:$D))</f>
        <v/>
      </c>
      <c r="M1204" s="18"/>
      <c r="N1204" s="7" t="str">
        <f>IF(ISBLANK(C1204),"",SUMIFS($D$4:D1204,$C$4:C1204,C1204))</f>
        <v/>
      </c>
    </row>
    <row r="1205" spans="1:14" x14ac:dyDescent="0.25">
      <c r="A1205" s="1"/>
      <c r="B1205" s="8"/>
      <c r="C1205" s="3"/>
      <c r="D1205" s="1"/>
      <c r="E1205" s="3"/>
      <c r="I1205" s="42"/>
      <c r="J1205" s="19"/>
      <c r="K1205" s="19"/>
      <c r="L1205" s="6" t="str" cm="1">
        <f t="array" ref="L1205">IF(ISBLANK($C1205),"",_xlfn.XLOOKUP($C1205,PACK!$A:$A,PACK!$C:$D))</f>
        <v/>
      </c>
      <c r="M1205" s="18"/>
      <c r="N1205" s="7" t="str">
        <f>IF(ISBLANK(C1205),"",SUMIFS($D$4:D1205,$C$4:C1205,C1205))</f>
        <v/>
      </c>
    </row>
    <row r="1206" spans="1:14" x14ac:dyDescent="0.25">
      <c r="A1206" s="1"/>
      <c r="B1206" s="8"/>
      <c r="C1206" s="3"/>
      <c r="D1206" s="1"/>
      <c r="E1206" s="3"/>
      <c r="I1206" s="42"/>
      <c r="J1206" s="19"/>
      <c r="K1206" s="19"/>
      <c r="L1206" s="6" t="str" cm="1">
        <f t="array" ref="L1206">IF(ISBLANK($C1206),"",_xlfn.XLOOKUP($C1206,PACK!$A:$A,PACK!$C:$D))</f>
        <v/>
      </c>
      <c r="M1206" s="18"/>
      <c r="N1206" s="7" t="str">
        <f>IF(ISBLANK(C1206),"",SUMIFS($D$4:D1206,$C$4:C1206,C1206))</f>
        <v/>
      </c>
    </row>
    <row r="1207" spans="1:14" x14ac:dyDescent="0.25">
      <c r="A1207" s="1"/>
      <c r="B1207" s="8"/>
      <c r="C1207" s="3"/>
      <c r="D1207" s="1"/>
      <c r="E1207" s="3"/>
      <c r="I1207" s="42"/>
      <c r="J1207" s="19"/>
      <c r="K1207" s="19"/>
      <c r="L1207" s="6" t="str" cm="1">
        <f t="array" ref="L1207">IF(ISBLANK($C1207),"",_xlfn.XLOOKUP($C1207,PACK!$A:$A,PACK!$C:$D))</f>
        <v/>
      </c>
      <c r="M1207" s="18"/>
      <c r="N1207" s="7" t="str">
        <f>IF(ISBLANK(C1207),"",SUMIFS($D$4:D1207,$C$4:C1207,C1207))</f>
        <v/>
      </c>
    </row>
    <row r="1208" spans="1:14" x14ac:dyDescent="0.25">
      <c r="A1208" s="1"/>
      <c r="B1208" s="8"/>
      <c r="C1208" s="3"/>
      <c r="D1208" s="1"/>
      <c r="E1208" s="3"/>
      <c r="I1208" s="42"/>
      <c r="J1208" s="19"/>
      <c r="K1208" s="19"/>
      <c r="L1208" s="6" t="str" cm="1">
        <f t="array" ref="L1208">IF(ISBLANK($C1208),"",_xlfn.XLOOKUP($C1208,PACK!$A:$A,PACK!$C:$D))</f>
        <v/>
      </c>
      <c r="M1208" s="18"/>
      <c r="N1208" s="7" t="str">
        <f>IF(ISBLANK(C1208),"",SUMIFS($D$4:D1208,$C$4:C1208,C1208))</f>
        <v/>
      </c>
    </row>
    <row r="1209" spans="1:14" x14ac:dyDescent="0.25">
      <c r="A1209" s="1"/>
      <c r="B1209" s="8"/>
      <c r="C1209" s="3"/>
      <c r="D1209" s="1"/>
      <c r="E1209" s="3"/>
      <c r="I1209" s="42"/>
      <c r="J1209" s="19"/>
      <c r="K1209" s="19"/>
      <c r="L1209" s="6" t="str" cm="1">
        <f t="array" ref="L1209">IF(ISBLANK($C1209),"",_xlfn.XLOOKUP($C1209,PACK!$A:$A,PACK!$C:$D))</f>
        <v/>
      </c>
      <c r="M1209" s="18"/>
      <c r="N1209" s="7" t="str">
        <f>IF(ISBLANK(C1209),"",SUMIFS($D$4:D1209,$C$4:C1209,C1209))</f>
        <v/>
      </c>
    </row>
    <row r="1210" spans="1:14" x14ac:dyDescent="0.25">
      <c r="A1210" s="1"/>
      <c r="B1210" s="8"/>
      <c r="C1210" s="3"/>
      <c r="D1210" s="1"/>
      <c r="E1210" s="3"/>
      <c r="I1210" s="42"/>
      <c r="J1210" s="19"/>
      <c r="K1210" s="19"/>
      <c r="L1210" s="6" t="str" cm="1">
        <f t="array" ref="L1210">IF(ISBLANK($C1210),"",_xlfn.XLOOKUP($C1210,PACK!$A:$A,PACK!$C:$D))</f>
        <v/>
      </c>
      <c r="M1210" s="18"/>
      <c r="N1210" s="7" t="str">
        <f>IF(ISBLANK(C1210),"",SUMIFS($D$4:D1210,$C$4:C1210,C1210))</f>
        <v/>
      </c>
    </row>
    <row r="1211" spans="1:14" x14ac:dyDescent="0.25">
      <c r="A1211" s="1"/>
      <c r="B1211" s="8"/>
      <c r="C1211" s="3"/>
      <c r="D1211" s="1"/>
      <c r="E1211" s="3"/>
      <c r="I1211" s="42"/>
      <c r="J1211" s="19"/>
      <c r="K1211" s="19"/>
      <c r="L1211" s="6" t="str" cm="1">
        <f t="array" ref="L1211">IF(ISBLANK($C1211),"",_xlfn.XLOOKUP($C1211,PACK!$A:$A,PACK!$C:$D))</f>
        <v/>
      </c>
      <c r="M1211" s="18"/>
      <c r="N1211" s="7" t="str">
        <f>IF(ISBLANK(C1211),"",SUMIFS($D$4:D1211,$C$4:C1211,C1211))</f>
        <v/>
      </c>
    </row>
    <row r="1212" spans="1:14" x14ac:dyDescent="0.25">
      <c r="A1212" s="1"/>
      <c r="B1212" s="8"/>
      <c r="C1212" s="3"/>
      <c r="D1212" s="1"/>
      <c r="E1212" s="3"/>
      <c r="I1212" s="42"/>
      <c r="J1212" s="19"/>
      <c r="K1212" s="19"/>
      <c r="L1212" s="6" t="str" cm="1">
        <f t="array" ref="L1212">IF(ISBLANK($C1212),"",_xlfn.XLOOKUP($C1212,PACK!$A:$A,PACK!$C:$D))</f>
        <v/>
      </c>
      <c r="M1212" s="18"/>
      <c r="N1212" s="7" t="str">
        <f>IF(ISBLANK(C1212),"",SUMIFS($D$4:D1212,$C$4:C1212,C1212))</f>
        <v/>
      </c>
    </row>
    <row r="1213" spans="1:14" x14ac:dyDescent="0.25">
      <c r="A1213" s="1"/>
      <c r="B1213" s="8"/>
      <c r="C1213" s="3"/>
      <c r="D1213" s="1"/>
      <c r="E1213" s="3"/>
      <c r="I1213" s="42"/>
      <c r="J1213" s="19"/>
      <c r="K1213" s="19"/>
      <c r="L1213" s="6" t="str" cm="1">
        <f t="array" ref="L1213">IF(ISBLANK($C1213),"",_xlfn.XLOOKUP($C1213,PACK!$A:$A,PACK!$C:$D))</f>
        <v/>
      </c>
      <c r="M1213" s="18"/>
      <c r="N1213" s="7" t="str">
        <f>IF(ISBLANK(C1213),"",SUMIFS($D$4:D1213,$C$4:C1213,C1213))</f>
        <v/>
      </c>
    </row>
    <row r="1214" spans="1:14" x14ac:dyDescent="0.25">
      <c r="A1214" s="1"/>
      <c r="B1214" s="8"/>
      <c r="C1214" s="3"/>
      <c r="D1214" s="1"/>
      <c r="E1214" s="3"/>
      <c r="I1214" s="42"/>
      <c r="J1214" s="19"/>
      <c r="K1214" s="19"/>
      <c r="L1214" s="6" t="str" cm="1">
        <f t="array" ref="L1214">IF(ISBLANK($C1214),"",_xlfn.XLOOKUP($C1214,PACK!$A:$A,PACK!$C:$D))</f>
        <v/>
      </c>
      <c r="M1214" s="18"/>
      <c r="N1214" s="7" t="str">
        <f>IF(ISBLANK(C1214),"",SUMIFS($D$4:D1214,$C$4:C1214,C1214))</f>
        <v/>
      </c>
    </row>
    <row r="1215" spans="1:14" x14ac:dyDescent="0.25">
      <c r="A1215" s="1"/>
      <c r="B1215" s="8"/>
      <c r="C1215" s="3"/>
      <c r="D1215" s="1"/>
      <c r="E1215" s="3"/>
      <c r="I1215" s="42"/>
      <c r="J1215" s="19"/>
      <c r="K1215" s="19"/>
      <c r="L1215" s="6" t="str" cm="1">
        <f t="array" ref="L1215">IF(ISBLANK($C1215),"",_xlfn.XLOOKUP($C1215,PACK!$A:$A,PACK!$C:$D))</f>
        <v/>
      </c>
      <c r="M1215" s="18"/>
      <c r="N1215" s="7" t="str">
        <f>IF(ISBLANK(C1215),"",SUMIFS($D$4:D1215,$C$4:C1215,C1215))</f>
        <v/>
      </c>
    </row>
    <row r="1216" spans="1:14" x14ac:dyDescent="0.25">
      <c r="A1216" s="1"/>
      <c r="B1216" s="8"/>
      <c r="C1216" s="3"/>
      <c r="D1216" s="1"/>
      <c r="E1216" s="3"/>
      <c r="I1216" s="42"/>
      <c r="J1216" s="19"/>
      <c r="K1216" s="19"/>
      <c r="L1216" s="6" t="str" cm="1">
        <f t="array" ref="L1216">IF(ISBLANK($C1216),"",_xlfn.XLOOKUP($C1216,PACK!$A:$A,PACK!$C:$D))</f>
        <v/>
      </c>
      <c r="M1216" s="18"/>
      <c r="N1216" s="7" t="str">
        <f>IF(ISBLANK(C1216),"",SUMIFS($D$4:D1216,$C$4:C1216,C1216))</f>
        <v/>
      </c>
    </row>
    <row r="1217" spans="1:14" x14ac:dyDescent="0.25">
      <c r="A1217" s="1"/>
      <c r="B1217" s="8"/>
      <c r="C1217" s="3"/>
      <c r="D1217" s="1"/>
      <c r="E1217" s="3"/>
      <c r="I1217" s="42"/>
      <c r="J1217" s="19"/>
      <c r="K1217" s="19"/>
      <c r="L1217" s="6" t="str" cm="1">
        <f t="array" ref="L1217">IF(ISBLANK($C1217),"",_xlfn.XLOOKUP($C1217,PACK!$A:$A,PACK!$C:$D))</f>
        <v/>
      </c>
      <c r="M1217" s="18"/>
      <c r="N1217" s="7" t="str">
        <f>IF(ISBLANK(C1217),"",SUMIFS($D$4:D1217,$C$4:C1217,C1217))</f>
        <v/>
      </c>
    </row>
    <row r="1218" spans="1:14" x14ac:dyDescent="0.25">
      <c r="A1218" s="1"/>
      <c r="B1218" s="8"/>
      <c r="C1218" s="3"/>
      <c r="D1218" s="1"/>
      <c r="E1218" s="3"/>
      <c r="I1218" s="42"/>
      <c r="J1218" s="19"/>
      <c r="K1218" s="19"/>
      <c r="L1218" s="6" t="str" cm="1">
        <f t="array" ref="L1218">IF(ISBLANK($C1218),"",_xlfn.XLOOKUP($C1218,PACK!$A:$A,PACK!$C:$D))</f>
        <v/>
      </c>
      <c r="M1218" s="18"/>
      <c r="N1218" s="7" t="str">
        <f>IF(ISBLANK(C1218),"",SUMIFS($D$4:D1218,$C$4:C1218,C1218))</f>
        <v/>
      </c>
    </row>
    <row r="1219" spans="1:14" x14ac:dyDescent="0.25">
      <c r="A1219" s="1"/>
      <c r="B1219" s="8"/>
      <c r="C1219" s="3"/>
      <c r="D1219" s="1"/>
      <c r="E1219" s="3"/>
      <c r="I1219" s="42"/>
      <c r="J1219" s="19"/>
      <c r="K1219" s="19"/>
      <c r="L1219" s="6" t="str" cm="1">
        <f t="array" ref="L1219">IF(ISBLANK($C1219),"",_xlfn.XLOOKUP($C1219,PACK!$A:$A,PACK!$C:$D))</f>
        <v/>
      </c>
      <c r="M1219" s="18"/>
      <c r="N1219" s="7" t="str">
        <f>IF(ISBLANK(C1219),"",SUMIFS($D$4:D1219,$C$4:C1219,C1219))</f>
        <v/>
      </c>
    </row>
    <row r="1220" spans="1:14" x14ac:dyDescent="0.25">
      <c r="A1220" s="1"/>
      <c r="B1220" s="8"/>
      <c r="C1220" s="3"/>
      <c r="D1220" s="1"/>
      <c r="E1220" s="3"/>
      <c r="I1220" s="42"/>
      <c r="J1220" s="19"/>
      <c r="K1220" s="19"/>
      <c r="L1220" s="6" t="str" cm="1">
        <f t="array" ref="L1220">IF(ISBLANK($C1220),"",_xlfn.XLOOKUP($C1220,PACK!$A:$A,PACK!$C:$D))</f>
        <v/>
      </c>
      <c r="M1220" s="18"/>
      <c r="N1220" s="7" t="str">
        <f>IF(ISBLANK(C1220),"",SUMIFS($D$4:D1220,$C$4:C1220,C1220))</f>
        <v/>
      </c>
    </row>
    <row r="1221" spans="1:14" x14ac:dyDescent="0.25">
      <c r="A1221" s="1"/>
      <c r="B1221" s="8"/>
      <c r="C1221" s="3"/>
      <c r="D1221" s="1"/>
      <c r="E1221" s="3"/>
      <c r="I1221" s="42"/>
      <c r="J1221" s="19"/>
      <c r="K1221" s="19"/>
      <c r="L1221" s="6" t="str" cm="1">
        <f t="array" ref="L1221">IF(ISBLANK($C1221),"",_xlfn.XLOOKUP($C1221,PACK!$A:$A,PACK!$C:$D))</f>
        <v/>
      </c>
      <c r="M1221" s="18"/>
      <c r="N1221" s="7" t="str">
        <f>IF(ISBLANK(C1221),"",SUMIFS($D$4:D1221,$C$4:C1221,C1221))</f>
        <v/>
      </c>
    </row>
    <row r="1222" spans="1:14" x14ac:dyDescent="0.25">
      <c r="A1222" s="1"/>
      <c r="B1222" s="8"/>
      <c r="C1222" s="3"/>
      <c r="D1222" s="1"/>
      <c r="E1222" s="3"/>
      <c r="I1222" s="42"/>
      <c r="J1222" s="19"/>
      <c r="K1222" s="19"/>
      <c r="L1222" s="6" t="str" cm="1">
        <f t="array" ref="L1222">IF(ISBLANK($C1222),"",_xlfn.XLOOKUP($C1222,PACK!$A:$A,PACK!$C:$D))</f>
        <v/>
      </c>
      <c r="M1222" s="18"/>
      <c r="N1222" s="7" t="str">
        <f>IF(ISBLANK(C1222),"",SUMIFS($D$4:D1222,$C$4:C1222,C1222))</f>
        <v/>
      </c>
    </row>
    <row r="1223" spans="1:14" x14ac:dyDescent="0.25">
      <c r="A1223" s="1"/>
      <c r="B1223" s="8"/>
      <c r="C1223" s="3"/>
      <c r="D1223" s="1"/>
      <c r="E1223" s="3"/>
      <c r="I1223" s="42"/>
      <c r="J1223" s="19"/>
      <c r="K1223" s="19"/>
      <c r="L1223" s="6" t="str" cm="1">
        <f t="array" ref="L1223">IF(ISBLANK($C1223),"",_xlfn.XLOOKUP($C1223,PACK!$A:$A,PACK!$C:$D))</f>
        <v/>
      </c>
      <c r="M1223" s="18"/>
      <c r="N1223" s="7" t="str">
        <f>IF(ISBLANK(C1223),"",SUMIFS($D$4:D1223,$C$4:C1223,C1223))</f>
        <v/>
      </c>
    </row>
    <row r="1224" spans="1:14" x14ac:dyDescent="0.25">
      <c r="A1224" s="1"/>
      <c r="B1224" s="8"/>
      <c r="C1224" s="3"/>
      <c r="D1224" s="1"/>
      <c r="E1224" s="3"/>
      <c r="I1224" s="42"/>
      <c r="J1224" s="19"/>
      <c r="K1224" s="19"/>
      <c r="L1224" s="6" t="str" cm="1">
        <f t="array" ref="L1224">IF(ISBLANK($C1224),"",_xlfn.XLOOKUP($C1224,PACK!$A:$A,PACK!$C:$D))</f>
        <v/>
      </c>
      <c r="M1224" s="18"/>
      <c r="N1224" s="7" t="str">
        <f>IF(ISBLANK(C1224),"",SUMIFS($D$4:D1224,$C$4:C1224,C1224))</f>
        <v/>
      </c>
    </row>
    <row r="1225" spans="1:14" x14ac:dyDescent="0.25">
      <c r="A1225" s="1"/>
      <c r="B1225" s="8"/>
      <c r="C1225" s="3"/>
      <c r="D1225" s="1"/>
      <c r="E1225" s="3"/>
      <c r="I1225" s="42"/>
      <c r="J1225" s="19"/>
      <c r="K1225" s="19"/>
      <c r="L1225" s="6" t="str" cm="1">
        <f t="array" ref="L1225">IF(ISBLANK($C1225),"",_xlfn.XLOOKUP($C1225,PACK!$A:$A,PACK!$C:$D))</f>
        <v/>
      </c>
      <c r="M1225" s="18"/>
      <c r="N1225" s="7" t="str">
        <f>IF(ISBLANK(C1225),"",SUMIFS($D$4:D1225,$C$4:C1225,C1225))</f>
        <v/>
      </c>
    </row>
    <row r="1226" spans="1:14" x14ac:dyDescent="0.25">
      <c r="A1226" s="1"/>
      <c r="B1226" s="8"/>
      <c r="C1226" s="3"/>
      <c r="D1226" s="1"/>
      <c r="E1226" s="3"/>
      <c r="I1226" s="42"/>
      <c r="J1226" s="19"/>
      <c r="K1226" s="19"/>
      <c r="L1226" s="6" t="str" cm="1">
        <f t="array" ref="L1226">IF(ISBLANK($C1226),"",_xlfn.XLOOKUP($C1226,PACK!$A:$A,PACK!$C:$D))</f>
        <v/>
      </c>
      <c r="M1226" s="18"/>
      <c r="N1226" s="7" t="str">
        <f>IF(ISBLANK(C1226),"",SUMIFS($D$4:D1226,$C$4:C1226,C1226))</f>
        <v/>
      </c>
    </row>
    <row r="1227" spans="1:14" x14ac:dyDescent="0.25">
      <c r="A1227" s="1"/>
      <c r="B1227" s="8"/>
      <c r="C1227" s="3"/>
      <c r="D1227" s="1"/>
      <c r="E1227" s="3"/>
      <c r="I1227" s="42"/>
      <c r="J1227" s="19"/>
      <c r="K1227" s="19"/>
      <c r="L1227" s="6" t="str" cm="1">
        <f t="array" ref="L1227">IF(ISBLANK($C1227),"",_xlfn.XLOOKUP($C1227,PACK!$A:$A,PACK!$C:$D))</f>
        <v/>
      </c>
      <c r="M1227" s="18"/>
      <c r="N1227" s="7" t="str">
        <f>IF(ISBLANK(C1227),"",SUMIFS($D$4:D1227,$C$4:C1227,C1227))</f>
        <v/>
      </c>
    </row>
    <row r="1228" spans="1:14" x14ac:dyDescent="0.25">
      <c r="A1228" s="1"/>
      <c r="B1228" s="8"/>
      <c r="C1228" s="3"/>
      <c r="D1228" s="1"/>
      <c r="E1228" s="3"/>
      <c r="I1228" s="42"/>
      <c r="J1228" s="19"/>
      <c r="K1228" s="19"/>
      <c r="L1228" s="6" t="str" cm="1">
        <f t="array" ref="L1228">IF(ISBLANK($C1228),"",_xlfn.XLOOKUP($C1228,PACK!$A:$A,PACK!$C:$D))</f>
        <v/>
      </c>
      <c r="M1228" s="18"/>
      <c r="N1228" s="7" t="str">
        <f>IF(ISBLANK(C1228),"",SUMIFS($D$4:D1228,$C$4:C1228,C1228))</f>
        <v/>
      </c>
    </row>
    <row r="1229" spans="1:14" x14ac:dyDescent="0.25">
      <c r="A1229" s="1"/>
      <c r="B1229" s="8"/>
      <c r="C1229" s="3"/>
      <c r="D1229" s="1"/>
      <c r="E1229" s="3"/>
      <c r="I1229" s="42"/>
      <c r="J1229" s="19"/>
      <c r="K1229" s="19"/>
      <c r="L1229" s="6" t="str" cm="1">
        <f t="array" ref="L1229">IF(ISBLANK($C1229),"",_xlfn.XLOOKUP($C1229,PACK!$A:$A,PACK!$C:$D))</f>
        <v/>
      </c>
      <c r="M1229" s="18"/>
      <c r="N1229" s="7" t="str">
        <f>IF(ISBLANK(C1229),"",SUMIFS($D$4:D1229,$C$4:C1229,C1229))</f>
        <v/>
      </c>
    </row>
    <row r="1230" spans="1:14" x14ac:dyDescent="0.25">
      <c r="A1230" s="1"/>
      <c r="B1230" s="8"/>
      <c r="C1230" s="3"/>
      <c r="D1230" s="1"/>
      <c r="E1230" s="3"/>
      <c r="I1230" s="42"/>
      <c r="J1230" s="19"/>
      <c r="K1230" s="19"/>
      <c r="L1230" s="6" t="str" cm="1">
        <f t="array" ref="L1230">IF(ISBLANK($C1230),"",_xlfn.XLOOKUP($C1230,PACK!$A:$A,PACK!$C:$D))</f>
        <v/>
      </c>
      <c r="M1230" s="18"/>
      <c r="N1230" s="7" t="str">
        <f>IF(ISBLANK(C1230),"",SUMIFS($D$4:D1230,$C$4:C1230,C1230))</f>
        <v/>
      </c>
    </row>
    <row r="1231" spans="1:14" x14ac:dyDescent="0.25">
      <c r="A1231" s="1"/>
      <c r="B1231" s="8"/>
      <c r="C1231" s="3"/>
      <c r="D1231" s="1"/>
      <c r="E1231" s="3"/>
      <c r="I1231" s="42"/>
      <c r="J1231" s="19"/>
      <c r="K1231" s="19"/>
      <c r="L1231" s="6" t="str" cm="1">
        <f t="array" ref="L1231">IF(ISBLANK($C1231),"",_xlfn.XLOOKUP($C1231,PACK!$A:$A,PACK!$C:$D))</f>
        <v/>
      </c>
      <c r="M1231" s="18"/>
      <c r="N1231" s="7" t="str">
        <f>IF(ISBLANK(C1231),"",SUMIFS($D$4:D1231,$C$4:C1231,C1231))</f>
        <v/>
      </c>
    </row>
    <row r="1232" spans="1:14" x14ac:dyDescent="0.25">
      <c r="A1232" s="1"/>
      <c r="B1232" s="8"/>
      <c r="C1232" s="3"/>
      <c r="D1232" s="1"/>
      <c r="E1232" s="3"/>
      <c r="I1232" s="42"/>
      <c r="J1232" s="19"/>
      <c r="K1232" s="19"/>
      <c r="L1232" s="6" t="str" cm="1">
        <f t="array" ref="L1232">IF(ISBLANK($C1232),"",_xlfn.XLOOKUP($C1232,PACK!$A:$A,PACK!$C:$D))</f>
        <v/>
      </c>
      <c r="M1232" s="18"/>
      <c r="N1232" s="7" t="str">
        <f>IF(ISBLANK(C1232),"",SUMIFS($D$4:D1232,$C$4:C1232,C1232))</f>
        <v/>
      </c>
    </row>
    <row r="1233" spans="1:14" x14ac:dyDescent="0.25">
      <c r="A1233" s="1"/>
      <c r="B1233" s="8"/>
      <c r="C1233" s="3"/>
      <c r="D1233" s="1"/>
      <c r="E1233" s="3"/>
      <c r="I1233" s="42"/>
      <c r="J1233" s="19"/>
      <c r="K1233" s="19"/>
      <c r="L1233" s="6" t="str" cm="1">
        <f t="array" ref="L1233">IF(ISBLANK($C1233),"",_xlfn.XLOOKUP($C1233,PACK!$A:$A,PACK!$C:$D))</f>
        <v/>
      </c>
      <c r="M1233" s="18"/>
      <c r="N1233" s="7" t="str">
        <f>IF(ISBLANK(C1233),"",SUMIFS($D$4:D1233,$C$4:C1233,C1233))</f>
        <v/>
      </c>
    </row>
    <row r="1234" spans="1:14" x14ac:dyDescent="0.25">
      <c r="A1234" s="1"/>
      <c r="B1234" s="8"/>
      <c r="C1234" s="3"/>
      <c r="D1234" s="1"/>
      <c r="E1234" s="3"/>
      <c r="I1234" s="42"/>
      <c r="J1234" s="19"/>
      <c r="K1234" s="19"/>
      <c r="L1234" s="6" t="str" cm="1">
        <f t="array" ref="L1234">IF(ISBLANK($C1234),"",_xlfn.XLOOKUP($C1234,PACK!$A:$A,PACK!$C:$D))</f>
        <v/>
      </c>
      <c r="M1234" s="18"/>
      <c r="N1234" s="7" t="str">
        <f>IF(ISBLANK(C1234),"",SUMIFS($D$4:D1234,$C$4:C1234,C1234))</f>
        <v/>
      </c>
    </row>
    <row r="1235" spans="1:14" x14ac:dyDescent="0.25">
      <c r="A1235" s="1"/>
      <c r="B1235" s="8"/>
      <c r="C1235" s="3"/>
      <c r="D1235" s="1"/>
      <c r="E1235" s="3"/>
      <c r="I1235" s="42"/>
      <c r="J1235" s="19"/>
      <c r="K1235" s="19"/>
      <c r="L1235" s="6" t="str" cm="1">
        <f t="array" ref="L1235">IF(ISBLANK($C1235),"",_xlfn.XLOOKUP($C1235,PACK!$A:$A,PACK!$C:$D))</f>
        <v/>
      </c>
      <c r="M1235" s="18"/>
      <c r="N1235" s="7" t="str">
        <f>IF(ISBLANK(C1235),"",SUMIFS($D$4:D1235,$C$4:C1235,C1235))</f>
        <v/>
      </c>
    </row>
    <row r="1236" spans="1:14" x14ac:dyDescent="0.25">
      <c r="A1236" s="1"/>
      <c r="B1236" s="8"/>
      <c r="C1236" s="3"/>
      <c r="D1236" s="1"/>
      <c r="E1236" s="3"/>
      <c r="I1236" s="42"/>
      <c r="J1236" s="19"/>
      <c r="K1236" s="19"/>
      <c r="L1236" s="6" t="str" cm="1">
        <f t="array" ref="L1236">IF(ISBLANK($C1236),"",_xlfn.XLOOKUP($C1236,PACK!$A:$A,PACK!$C:$D))</f>
        <v/>
      </c>
      <c r="M1236" s="18"/>
      <c r="N1236" s="7" t="str">
        <f>IF(ISBLANK(C1236),"",SUMIFS($D$4:D1236,$C$4:C1236,C1236))</f>
        <v/>
      </c>
    </row>
    <row r="1237" spans="1:14" x14ac:dyDescent="0.25">
      <c r="A1237" s="1"/>
      <c r="B1237" s="8"/>
      <c r="C1237" s="3"/>
      <c r="D1237" s="1"/>
      <c r="E1237" s="3"/>
      <c r="I1237" s="42"/>
      <c r="J1237" s="19"/>
      <c r="K1237" s="19"/>
      <c r="L1237" s="6" t="str" cm="1">
        <f t="array" ref="L1237">IF(ISBLANK($C1237),"",_xlfn.XLOOKUP($C1237,PACK!$A:$A,PACK!$C:$D))</f>
        <v/>
      </c>
      <c r="M1237" s="18"/>
      <c r="N1237" s="7" t="str">
        <f>IF(ISBLANK(C1237),"",SUMIFS($D$4:D1237,$C$4:C1237,C1237))</f>
        <v/>
      </c>
    </row>
    <row r="1238" spans="1:14" x14ac:dyDescent="0.25">
      <c r="A1238" s="1"/>
      <c r="B1238" s="8"/>
      <c r="C1238" s="3"/>
      <c r="D1238" s="1"/>
      <c r="E1238" s="3"/>
      <c r="I1238" s="42"/>
      <c r="J1238" s="19"/>
      <c r="K1238" s="19"/>
      <c r="L1238" s="6" t="str" cm="1">
        <f t="array" ref="L1238">IF(ISBLANK($C1238),"",_xlfn.XLOOKUP($C1238,PACK!$A:$A,PACK!$C:$D))</f>
        <v/>
      </c>
      <c r="M1238" s="18"/>
      <c r="N1238" s="7" t="str">
        <f>IF(ISBLANK(C1238),"",SUMIFS($D$4:D1238,$C$4:C1238,C1238))</f>
        <v/>
      </c>
    </row>
    <row r="1239" spans="1:14" x14ac:dyDescent="0.25">
      <c r="A1239" s="1"/>
      <c r="B1239" s="8"/>
      <c r="C1239" s="3"/>
      <c r="D1239" s="1"/>
      <c r="E1239" s="3"/>
      <c r="I1239" s="42"/>
      <c r="J1239" s="19"/>
      <c r="K1239" s="19"/>
      <c r="L1239" s="6" t="str" cm="1">
        <f t="array" ref="L1239">IF(ISBLANK($C1239),"",_xlfn.XLOOKUP($C1239,PACK!$A:$A,PACK!$C:$D))</f>
        <v/>
      </c>
      <c r="M1239" s="18"/>
      <c r="N1239" s="7" t="str">
        <f>IF(ISBLANK(C1239),"",SUMIFS($D$4:D1239,$C$4:C1239,C1239))</f>
        <v/>
      </c>
    </row>
    <row r="1240" spans="1:14" x14ac:dyDescent="0.25">
      <c r="A1240" s="1"/>
      <c r="B1240" s="8"/>
      <c r="C1240" s="3"/>
      <c r="D1240" s="1"/>
      <c r="E1240" s="3"/>
      <c r="I1240" s="42"/>
      <c r="J1240" s="19"/>
      <c r="K1240" s="19"/>
      <c r="L1240" s="6" t="str" cm="1">
        <f t="array" ref="L1240">IF(ISBLANK($C1240),"",_xlfn.XLOOKUP($C1240,PACK!$A:$A,PACK!$C:$D))</f>
        <v/>
      </c>
      <c r="M1240" s="18"/>
      <c r="N1240" s="7" t="str">
        <f>IF(ISBLANK(C1240),"",SUMIFS($D$4:D1240,$C$4:C1240,C1240))</f>
        <v/>
      </c>
    </row>
    <row r="1241" spans="1:14" x14ac:dyDescent="0.25">
      <c r="A1241" s="1"/>
      <c r="B1241" s="8"/>
      <c r="C1241" s="3"/>
      <c r="D1241" s="1"/>
      <c r="E1241" s="3"/>
      <c r="I1241" s="42"/>
      <c r="J1241" s="19"/>
      <c r="K1241" s="19"/>
      <c r="L1241" s="6" t="str" cm="1">
        <f t="array" ref="L1241">IF(ISBLANK($C1241),"",_xlfn.XLOOKUP($C1241,PACK!$A:$A,PACK!$C:$D))</f>
        <v/>
      </c>
      <c r="M1241" s="18"/>
      <c r="N1241" s="7" t="str">
        <f>IF(ISBLANK(C1241),"",SUMIFS($D$4:D1241,$C$4:C1241,C1241))</f>
        <v/>
      </c>
    </row>
    <row r="1242" spans="1:14" x14ac:dyDescent="0.25">
      <c r="A1242" s="1"/>
      <c r="B1242" s="8"/>
      <c r="C1242" s="3"/>
      <c r="D1242" s="1"/>
      <c r="E1242" s="3"/>
      <c r="I1242" s="42"/>
      <c r="J1242" s="19"/>
      <c r="K1242" s="19"/>
      <c r="L1242" s="6" t="str" cm="1">
        <f t="array" ref="L1242">IF(ISBLANK($C1242),"",_xlfn.XLOOKUP($C1242,PACK!$A:$A,PACK!$C:$D))</f>
        <v/>
      </c>
      <c r="M1242" s="18"/>
      <c r="N1242" s="7" t="str">
        <f>IF(ISBLANK(C1242),"",SUMIFS($D$4:D1242,$C$4:C1242,C1242))</f>
        <v/>
      </c>
    </row>
    <row r="1243" spans="1:14" x14ac:dyDescent="0.25">
      <c r="A1243" s="1"/>
      <c r="B1243" s="8"/>
      <c r="C1243" s="3"/>
      <c r="D1243" s="1"/>
      <c r="E1243" s="3"/>
      <c r="I1243" s="42"/>
      <c r="J1243" s="19"/>
      <c r="K1243" s="19"/>
      <c r="L1243" s="6" t="str" cm="1">
        <f t="array" ref="L1243">IF(ISBLANK($C1243),"",_xlfn.XLOOKUP($C1243,PACK!$A:$A,PACK!$C:$D))</f>
        <v/>
      </c>
      <c r="M1243" s="18"/>
      <c r="N1243" s="7" t="str">
        <f>IF(ISBLANK(C1243),"",SUMIFS($D$4:D1243,$C$4:C1243,C1243))</f>
        <v/>
      </c>
    </row>
    <row r="1244" spans="1:14" x14ac:dyDescent="0.25">
      <c r="A1244" s="1"/>
      <c r="B1244" s="8"/>
      <c r="C1244" s="3"/>
      <c r="D1244" s="1"/>
      <c r="E1244" s="3"/>
      <c r="I1244" s="42"/>
      <c r="J1244" s="19"/>
      <c r="K1244" s="19"/>
      <c r="L1244" s="6" t="str" cm="1">
        <f t="array" ref="L1244">IF(ISBLANK($C1244),"",_xlfn.XLOOKUP($C1244,PACK!$A:$A,PACK!$C:$D))</f>
        <v/>
      </c>
      <c r="M1244" s="18"/>
      <c r="N1244" s="7" t="str">
        <f>IF(ISBLANK(C1244),"",SUMIFS($D$4:D1244,$C$4:C1244,C1244))</f>
        <v/>
      </c>
    </row>
    <row r="1245" spans="1:14" x14ac:dyDescent="0.25">
      <c r="A1245" s="1"/>
      <c r="B1245" s="8"/>
      <c r="C1245" s="3"/>
      <c r="D1245" s="1"/>
      <c r="E1245" s="3"/>
      <c r="I1245" s="42"/>
      <c r="J1245" s="19"/>
      <c r="K1245" s="19"/>
      <c r="L1245" s="6" t="str" cm="1">
        <f t="array" ref="L1245">IF(ISBLANK($C1245),"",_xlfn.XLOOKUP($C1245,PACK!$A:$A,PACK!$C:$D))</f>
        <v/>
      </c>
      <c r="M1245" s="18"/>
      <c r="N1245" s="7" t="str">
        <f>IF(ISBLANK(C1245),"",SUMIFS($D$4:D1245,$C$4:C1245,C1245))</f>
        <v/>
      </c>
    </row>
    <row r="1246" spans="1:14" x14ac:dyDescent="0.25">
      <c r="A1246" s="1"/>
      <c r="B1246" s="8"/>
      <c r="C1246" s="3"/>
      <c r="D1246" s="1"/>
      <c r="E1246" s="3"/>
      <c r="I1246" s="42"/>
      <c r="J1246" s="19"/>
      <c r="K1246" s="19"/>
      <c r="L1246" s="6" t="str" cm="1">
        <f t="array" ref="L1246">IF(ISBLANK($C1246),"",_xlfn.XLOOKUP($C1246,PACK!$A:$A,PACK!$C:$D))</f>
        <v/>
      </c>
      <c r="M1246" s="18"/>
      <c r="N1246" s="7" t="str">
        <f>IF(ISBLANK(C1246),"",SUMIFS($D$4:D1246,$C$4:C1246,C1246))</f>
        <v/>
      </c>
    </row>
    <row r="1247" spans="1:14" x14ac:dyDescent="0.25">
      <c r="A1247" s="1"/>
      <c r="B1247" s="8"/>
      <c r="C1247" s="3"/>
      <c r="D1247" s="1"/>
      <c r="E1247" s="3"/>
      <c r="I1247" s="42"/>
      <c r="J1247" s="19"/>
      <c r="K1247" s="19"/>
      <c r="L1247" s="6" t="str" cm="1">
        <f t="array" ref="L1247">IF(ISBLANK($C1247),"",_xlfn.XLOOKUP($C1247,PACK!$A:$A,PACK!$C:$D))</f>
        <v/>
      </c>
      <c r="M1247" s="18"/>
      <c r="N1247" s="7" t="str">
        <f>IF(ISBLANK(C1247),"",SUMIFS($D$4:D1247,$C$4:C1247,C1247))</f>
        <v/>
      </c>
    </row>
    <row r="1248" spans="1:14" x14ac:dyDescent="0.25">
      <c r="A1248" s="1"/>
      <c r="B1248" s="8"/>
      <c r="C1248" s="3"/>
      <c r="D1248" s="1"/>
      <c r="E1248" s="3"/>
      <c r="I1248" s="42"/>
      <c r="J1248" s="19"/>
      <c r="K1248" s="19"/>
      <c r="L1248" s="6" t="str" cm="1">
        <f t="array" ref="L1248">IF(ISBLANK($C1248),"",_xlfn.XLOOKUP($C1248,PACK!$A:$A,PACK!$C:$D))</f>
        <v/>
      </c>
      <c r="M1248" s="18"/>
      <c r="N1248" s="7" t="str">
        <f>IF(ISBLANK(C1248),"",SUMIFS($D$4:D1248,$C$4:C1248,C1248))</f>
        <v/>
      </c>
    </row>
    <row r="1249" spans="1:14" x14ac:dyDescent="0.25">
      <c r="A1249" s="1"/>
      <c r="B1249" s="8"/>
      <c r="C1249" s="3"/>
      <c r="D1249" s="1"/>
      <c r="E1249" s="3"/>
      <c r="I1249" s="42"/>
      <c r="J1249" s="19"/>
      <c r="K1249" s="19"/>
      <c r="L1249" s="6" t="str" cm="1">
        <f t="array" ref="L1249">IF(ISBLANK($C1249),"",_xlfn.XLOOKUP($C1249,PACK!$A:$A,PACK!$C:$D))</f>
        <v/>
      </c>
      <c r="M1249" s="18"/>
      <c r="N1249" s="7" t="str">
        <f>IF(ISBLANK(C1249),"",SUMIFS($D$4:D1249,$C$4:C1249,C1249))</f>
        <v/>
      </c>
    </row>
    <row r="1250" spans="1:14" x14ac:dyDescent="0.25">
      <c r="A1250" s="1"/>
      <c r="B1250" s="8"/>
      <c r="C1250" s="3"/>
      <c r="D1250" s="1"/>
      <c r="E1250" s="3"/>
      <c r="I1250" s="42"/>
      <c r="J1250" s="19"/>
      <c r="K1250" s="19"/>
      <c r="L1250" s="6" t="str" cm="1">
        <f t="array" ref="L1250">IF(ISBLANK($C1250),"",_xlfn.XLOOKUP($C1250,PACK!$A:$A,PACK!$C:$D))</f>
        <v/>
      </c>
      <c r="M1250" s="18"/>
      <c r="N1250" s="7" t="str">
        <f>IF(ISBLANK(C1250),"",SUMIFS($D$4:D1250,$C$4:C1250,C1250))</f>
        <v/>
      </c>
    </row>
    <row r="1251" spans="1:14" x14ac:dyDescent="0.25">
      <c r="A1251" s="1"/>
      <c r="B1251" s="8"/>
      <c r="C1251" s="3"/>
      <c r="D1251" s="1"/>
      <c r="E1251" s="3"/>
      <c r="I1251" s="42"/>
      <c r="J1251" s="19"/>
      <c r="K1251" s="19"/>
      <c r="L1251" s="6" t="str" cm="1">
        <f t="array" ref="L1251">IF(ISBLANK($C1251),"",_xlfn.XLOOKUP($C1251,PACK!$A:$A,PACK!$C:$D))</f>
        <v/>
      </c>
      <c r="M1251" s="18"/>
      <c r="N1251" s="7" t="str">
        <f>IF(ISBLANK(C1251),"",SUMIFS($D$4:D1251,$C$4:C1251,C1251))</f>
        <v/>
      </c>
    </row>
    <row r="1252" spans="1:14" x14ac:dyDescent="0.25">
      <c r="A1252" s="1"/>
      <c r="B1252" s="8"/>
      <c r="C1252" s="3"/>
      <c r="D1252" s="1"/>
      <c r="E1252" s="3"/>
      <c r="I1252" s="42"/>
      <c r="J1252" s="19"/>
      <c r="K1252" s="19"/>
      <c r="L1252" s="6" t="str" cm="1">
        <f t="array" ref="L1252">IF(ISBLANK($C1252),"",_xlfn.XLOOKUP($C1252,PACK!$A:$A,PACK!$C:$D))</f>
        <v/>
      </c>
      <c r="M1252" s="18"/>
      <c r="N1252" s="7" t="str">
        <f>IF(ISBLANK(C1252),"",SUMIFS($D$4:D1252,$C$4:C1252,C1252))</f>
        <v/>
      </c>
    </row>
    <row r="1253" spans="1:14" x14ac:dyDescent="0.25">
      <c r="A1253" s="1"/>
      <c r="B1253" s="8"/>
      <c r="C1253" s="3"/>
      <c r="D1253" s="1"/>
      <c r="E1253" s="3"/>
      <c r="I1253" s="42"/>
      <c r="J1253" s="19"/>
      <c r="K1253" s="19"/>
      <c r="L1253" s="6" t="str" cm="1">
        <f t="array" ref="L1253">IF(ISBLANK($C1253),"",_xlfn.XLOOKUP($C1253,PACK!$A:$A,PACK!$C:$D))</f>
        <v/>
      </c>
      <c r="M1253" s="18"/>
      <c r="N1253" s="7" t="str">
        <f>IF(ISBLANK(C1253),"",SUMIFS($D$4:D1253,$C$4:C1253,C1253))</f>
        <v/>
      </c>
    </row>
    <row r="1254" spans="1:14" x14ac:dyDescent="0.25">
      <c r="A1254" s="1"/>
      <c r="B1254" s="8"/>
      <c r="C1254" s="3"/>
      <c r="D1254" s="1"/>
      <c r="E1254" s="3"/>
      <c r="I1254" s="42"/>
      <c r="J1254" s="19"/>
      <c r="K1254" s="19"/>
      <c r="L1254" s="6" t="str" cm="1">
        <f t="array" ref="L1254">IF(ISBLANK($C1254),"",_xlfn.XLOOKUP($C1254,PACK!$A:$A,PACK!$C:$D))</f>
        <v/>
      </c>
      <c r="M1254" s="18"/>
      <c r="N1254" s="7" t="str">
        <f>IF(ISBLANK(C1254),"",SUMIFS($D$4:D1254,$C$4:C1254,C1254))</f>
        <v/>
      </c>
    </row>
    <row r="1255" spans="1:14" x14ac:dyDescent="0.25">
      <c r="A1255" s="1"/>
      <c r="B1255" s="8"/>
      <c r="C1255" s="3"/>
      <c r="D1255" s="1"/>
      <c r="E1255" s="3"/>
      <c r="I1255" s="42"/>
      <c r="J1255" s="19"/>
      <c r="K1255" s="19"/>
      <c r="L1255" s="6" t="str" cm="1">
        <f t="array" ref="L1255">IF(ISBLANK($C1255),"",_xlfn.XLOOKUP($C1255,PACK!$A:$A,PACK!$C:$D))</f>
        <v/>
      </c>
      <c r="M1255" s="18"/>
      <c r="N1255" s="7" t="str">
        <f>IF(ISBLANK(C1255),"",SUMIFS($D$4:D1255,$C$4:C1255,C1255))</f>
        <v/>
      </c>
    </row>
    <row r="1256" spans="1:14" x14ac:dyDescent="0.25">
      <c r="A1256" s="1"/>
      <c r="B1256" s="8"/>
      <c r="C1256" s="3"/>
      <c r="D1256" s="1"/>
      <c r="E1256" s="3"/>
      <c r="I1256" s="42"/>
      <c r="J1256" s="19"/>
      <c r="K1256" s="19"/>
      <c r="L1256" s="6" t="str" cm="1">
        <f t="array" ref="L1256">IF(ISBLANK($C1256),"",_xlfn.XLOOKUP($C1256,PACK!$A:$A,PACK!$C:$D))</f>
        <v/>
      </c>
      <c r="M1256" s="18"/>
      <c r="N1256" s="7" t="str">
        <f>IF(ISBLANK(C1256),"",SUMIFS($D$4:D1256,$C$4:C1256,C1256))</f>
        <v/>
      </c>
    </row>
    <row r="1257" spans="1:14" x14ac:dyDescent="0.25">
      <c r="A1257" s="1"/>
      <c r="B1257" s="8"/>
      <c r="C1257" s="3"/>
      <c r="D1257" s="1"/>
      <c r="E1257" s="3"/>
      <c r="I1257" s="42"/>
      <c r="J1257" s="19"/>
      <c r="K1257" s="19"/>
      <c r="L1257" s="6" t="str" cm="1">
        <f t="array" ref="L1257">IF(ISBLANK($C1257),"",_xlfn.XLOOKUP($C1257,PACK!$A:$A,PACK!$C:$D))</f>
        <v/>
      </c>
      <c r="M1257" s="18"/>
      <c r="N1257" s="7" t="str">
        <f>IF(ISBLANK(C1257),"",SUMIFS($D$4:D1257,$C$4:C1257,C1257))</f>
        <v/>
      </c>
    </row>
    <row r="1258" spans="1:14" x14ac:dyDescent="0.25">
      <c r="A1258" s="1"/>
      <c r="B1258" s="8"/>
      <c r="C1258" s="3"/>
      <c r="D1258" s="1"/>
      <c r="E1258" s="3"/>
      <c r="I1258" s="42"/>
      <c r="J1258" s="19"/>
      <c r="K1258" s="19"/>
      <c r="L1258" s="6" t="str" cm="1">
        <f t="array" ref="L1258">IF(ISBLANK($C1258),"",_xlfn.XLOOKUP($C1258,PACK!$A:$A,PACK!$C:$D))</f>
        <v/>
      </c>
      <c r="M1258" s="18"/>
      <c r="N1258" s="7" t="str">
        <f>IF(ISBLANK(C1258),"",SUMIFS($D$4:D1258,$C$4:C1258,C1258))</f>
        <v/>
      </c>
    </row>
    <row r="1259" spans="1:14" x14ac:dyDescent="0.25">
      <c r="A1259" s="1"/>
      <c r="B1259" s="8"/>
      <c r="C1259" s="3"/>
      <c r="D1259" s="1"/>
      <c r="E1259" s="3"/>
      <c r="I1259" s="42"/>
      <c r="J1259" s="19"/>
      <c r="K1259" s="19"/>
      <c r="L1259" s="6" t="str" cm="1">
        <f t="array" ref="L1259">IF(ISBLANK($C1259),"",_xlfn.XLOOKUP($C1259,PACK!$A:$A,PACK!$C:$D))</f>
        <v/>
      </c>
      <c r="M1259" s="18"/>
      <c r="N1259" s="7" t="str">
        <f>IF(ISBLANK(C1259),"",SUMIFS($D$4:D1259,$C$4:C1259,C1259))</f>
        <v/>
      </c>
    </row>
    <row r="1260" spans="1:14" x14ac:dyDescent="0.25">
      <c r="A1260" s="1"/>
      <c r="B1260" s="8"/>
      <c r="C1260" s="3"/>
      <c r="D1260" s="1"/>
      <c r="E1260" s="3"/>
      <c r="I1260" s="42"/>
      <c r="J1260" s="19"/>
      <c r="K1260" s="19"/>
      <c r="L1260" s="6" t="str" cm="1">
        <f t="array" ref="L1260">IF(ISBLANK($C1260),"",_xlfn.XLOOKUP($C1260,PACK!$A:$A,PACK!$C:$D))</f>
        <v/>
      </c>
      <c r="M1260" s="18"/>
      <c r="N1260" s="7" t="str">
        <f>IF(ISBLANK(C1260),"",SUMIFS($D$4:D1260,$C$4:C1260,C1260))</f>
        <v/>
      </c>
    </row>
    <row r="1261" spans="1:14" x14ac:dyDescent="0.25">
      <c r="A1261" s="1"/>
      <c r="B1261" s="8"/>
      <c r="C1261" s="3"/>
      <c r="D1261" s="1"/>
      <c r="E1261" s="3"/>
      <c r="I1261" s="42"/>
      <c r="J1261" s="19"/>
      <c r="K1261" s="19"/>
      <c r="L1261" s="6" t="str" cm="1">
        <f t="array" ref="L1261">IF(ISBLANK($C1261),"",_xlfn.XLOOKUP($C1261,PACK!$A:$A,PACK!$C:$D))</f>
        <v/>
      </c>
      <c r="M1261" s="18"/>
      <c r="N1261" s="7" t="str">
        <f>IF(ISBLANK(C1261),"",SUMIFS($D$4:D1261,$C$4:C1261,C1261))</f>
        <v/>
      </c>
    </row>
    <row r="1262" spans="1:14" x14ac:dyDescent="0.25">
      <c r="A1262" s="1"/>
      <c r="B1262" s="8"/>
      <c r="C1262" s="3"/>
      <c r="D1262" s="1"/>
      <c r="E1262" s="3"/>
      <c r="I1262" s="42"/>
      <c r="J1262" s="19"/>
      <c r="K1262" s="19"/>
      <c r="L1262" s="6" t="str" cm="1">
        <f t="array" ref="L1262">IF(ISBLANK($C1262),"",_xlfn.XLOOKUP($C1262,PACK!$A:$A,PACK!$C:$D))</f>
        <v/>
      </c>
      <c r="M1262" s="18"/>
      <c r="N1262" s="7" t="str">
        <f>IF(ISBLANK(C1262),"",SUMIFS($D$4:D1262,$C$4:C1262,C1262))</f>
        <v/>
      </c>
    </row>
    <row r="1263" spans="1:14" x14ac:dyDescent="0.25">
      <c r="A1263" s="1"/>
      <c r="B1263" s="8"/>
      <c r="C1263" s="3"/>
      <c r="D1263" s="1"/>
      <c r="E1263" s="3"/>
      <c r="I1263" s="42"/>
      <c r="J1263" s="19"/>
      <c r="K1263" s="19"/>
      <c r="L1263" s="6" t="str" cm="1">
        <f t="array" ref="L1263">IF(ISBLANK($C1263),"",_xlfn.XLOOKUP($C1263,PACK!$A:$A,PACK!$C:$D))</f>
        <v/>
      </c>
      <c r="M1263" s="18"/>
      <c r="N1263" s="7" t="str">
        <f>IF(ISBLANK(C1263),"",SUMIFS($D$4:D1263,$C$4:C1263,C1263))</f>
        <v/>
      </c>
    </row>
    <row r="1264" spans="1:14" x14ac:dyDescent="0.25">
      <c r="A1264" s="1"/>
      <c r="B1264" s="8"/>
      <c r="C1264" s="3"/>
      <c r="D1264" s="1"/>
      <c r="E1264" s="3"/>
      <c r="I1264" s="42"/>
      <c r="J1264" s="19"/>
      <c r="K1264" s="19"/>
      <c r="L1264" s="6" t="str" cm="1">
        <f t="array" ref="L1264">IF(ISBLANK($C1264),"",_xlfn.XLOOKUP($C1264,PACK!$A:$A,PACK!$C:$D))</f>
        <v/>
      </c>
      <c r="M1264" s="18"/>
      <c r="N1264" s="7" t="str">
        <f>IF(ISBLANK(C1264),"",SUMIFS($D$4:D1264,$C$4:C1264,C1264))</f>
        <v/>
      </c>
    </row>
    <row r="1265" spans="1:14" x14ac:dyDescent="0.25">
      <c r="A1265" s="1"/>
      <c r="B1265" s="8"/>
      <c r="C1265" s="3"/>
      <c r="D1265" s="1"/>
      <c r="E1265" s="3"/>
      <c r="I1265" s="42"/>
      <c r="J1265" s="19"/>
      <c r="K1265" s="19"/>
      <c r="L1265" s="6" t="str" cm="1">
        <f t="array" ref="L1265">IF(ISBLANK($C1265),"",_xlfn.XLOOKUP($C1265,PACK!$A:$A,PACK!$C:$D))</f>
        <v/>
      </c>
      <c r="M1265" s="18"/>
      <c r="N1265" s="7" t="str">
        <f>IF(ISBLANK(C1265),"",SUMIFS($D$4:D1265,$C$4:C1265,C1265))</f>
        <v/>
      </c>
    </row>
    <row r="1266" spans="1:14" x14ac:dyDescent="0.25">
      <c r="A1266" s="1"/>
      <c r="B1266" s="8"/>
      <c r="C1266" s="3"/>
      <c r="D1266" s="1"/>
      <c r="E1266" s="3"/>
      <c r="I1266" s="42"/>
      <c r="J1266" s="19"/>
      <c r="K1266" s="19"/>
      <c r="L1266" s="6" t="str" cm="1">
        <f t="array" ref="L1266">IF(ISBLANK($C1266),"",_xlfn.XLOOKUP($C1266,PACK!$A:$A,PACK!$C:$D))</f>
        <v/>
      </c>
      <c r="M1266" s="18"/>
      <c r="N1266" s="7" t="str">
        <f>IF(ISBLANK(C1266),"",SUMIFS($D$4:D1266,$C$4:C1266,C1266))</f>
        <v/>
      </c>
    </row>
    <row r="1267" spans="1:14" x14ac:dyDescent="0.25">
      <c r="A1267" s="1"/>
      <c r="B1267" s="8"/>
      <c r="C1267" s="3"/>
      <c r="D1267" s="1"/>
      <c r="E1267" s="3"/>
      <c r="I1267" s="42"/>
      <c r="J1267" s="19"/>
      <c r="K1267" s="19"/>
      <c r="L1267" s="6" t="str" cm="1">
        <f t="array" ref="L1267">IF(ISBLANK($C1267),"",_xlfn.XLOOKUP($C1267,PACK!$A:$A,PACK!$C:$D))</f>
        <v/>
      </c>
      <c r="M1267" s="18"/>
      <c r="N1267" s="7" t="str">
        <f>IF(ISBLANK(C1267),"",SUMIFS($D$4:D1267,$C$4:C1267,C1267))</f>
        <v/>
      </c>
    </row>
    <row r="1268" spans="1:14" x14ac:dyDescent="0.25">
      <c r="A1268" s="1"/>
      <c r="B1268" s="8"/>
      <c r="C1268" s="3"/>
      <c r="D1268" s="1"/>
      <c r="E1268" s="3"/>
      <c r="I1268" s="42"/>
      <c r="J1268" s="19"/>
      <c r="K1268" s="19"/>
      <c r="L1268" s="6" t="str" cm="1">
        <f t="array" ref="L1268">IF(ISBLANK($C1268),"",_xlfn.XLOOKUP($C1268,PACK!$A:$A,PACK!$C:$D))</f>
        <v/>
      </c>
      <c r="M1268" s="18"/>
      <c r="N1268" s="7" t="str">
        <f>IF(ISBLANK(C1268),"",SUMIFS($D$4:D1268,$C$4:C1268,C1268))</f>
        <v/>
      </c>
    </row>
    <row r="1269" spans="1:14" x14ac:dyDescent="0.25">
      <c r="A1269" s="1"/>
      <c r="B1269" s="8"/>
      <c r="C1269" s="3"/>
      <c r="D1269" s="1"/>
      <c r="E1269" s="3"/>
      <c r="I1269" s="42"/>
      <c r="J1269" s="19"/>
      <c r="K1269" s="19"/>
      <c r="L1269" s="6" t="str" cm="1">
        <f t="array" ref="L1269">IF(ISBLANK($C1269),"",_xlfn.XLOOKUP($C1269,PACK!$A:$A,PACK!$C:$D))</f>
        <v/>
      </c>
      <c r="M1269" s="18"/>
      <c r="N1269" s="7" t="str">
        <f>IF(ISBLANK(C1269),"",SUMIFS($D$4:D1269,$C$4:C1269,C1269))</f>
        <v/>
      </c>
    </row>
    <row r="1270" spans="1:14" x14ac:dyDescent="0.25">
      <c r="A1270" s="1"/>
      <c r="B1270" s="8"/>
      <c r="C1270" s="3"/>
      <c r="D1270" s="1"/>
      <c r="E1270" s="3"/>
      <c r="I1270" s="42"/>
      <c r="J1270" s="19"/>
      <c r="K1270" s="19"/>
      <c r="L1270" s="6" t="str" cm="1">
        <f t="array" ref="L1270">IF(ISBLANK($C1270),"",_xlfn.XLOOKUP($C1270,PACK!$A:$A,PACK!$C:$D))</f>
        <v/>
      </c>
      <c r="M1270" s="18"/>
      <c r="N1270" s="7" t="str">
        <f>IF(ISBLANK(C1270),"",SUMIFS($D$4:D1270,$C$4:C1270,C1270))</f>
        <v/>
      </c>
    </row>
    <row r="1271" spans="1:14" x14ac:dyDescent="0.25">
      <c r="A1271" s="1"/>
      <c r="B1271" s="8"/>
      <c r="C1271" s="3"/>
      <c r="D1271" s="1"/>
      <c r="E1271" s="3"/>
      <c r="I1271" s="42"/>
      <c r="J1271" s="19"/>
      <c r="K1271" s="19"/>
      <c r="L1271" s="6" t="str" cm="1">
        <f t="array" ref="L1271">IF(ISBLANK($C1271),"",_xlfn.XLOOKUP($C1271,PACK!$A:$A,PACK!$C:$D))</f>
        <v/>
      </c>
      <c r="M1271" s="18"/>
      <c r="N1271" s="7" t="str">
        <f>IF(ISBLANK(C1271),"",SUMIFS($D$4:D1271,$C$4:C1271,C1271))</f>
        <v/>
      </c>
    </row>
    <row r="1272" spans="1:14" x14ac:dyDescent="0.25">
      <c r="A1272" s="1"/>
      <c r="B1272" s="8"/>
      <c r="C1272" s="3"/>
      <c r="D1272" s="1"/>
      <c r="E1272" s="3"/>
      <c r="I1272" s="42"/>
      <c r="J1272" s="19"/>
      <c r="K1272" s="19"/>
      <c r="L1272" s="6" t="str" cm="1">
        <f t="array" ref="L1272">IF(ISBLANK($C1272),"",_xlfn.XLOOKUP($C1272,PACK!$A:$A,PACK!$C:$D))</f>
        <v/>
      </c>
      <c r="M1272" s="18"/>
      <c r="N1272" s="7" t="str">
        <f>IF(ISBLANK(C1272),"",SUMIFS($D$4:D1272,$C$4:C1272,C1272))</f>
        <v/>
      </c>
    </row>
    <row r="1273" spans="1:14" x14ac:dyDescent="0.25">
      <c r="A1273" s="1"/>
      <c r="B1273" s="8"/>
      <c r="C1273" s="3"/>
      <c r="D1273" s="1"/>
      <c r="E1273" s="3"/>
      <c r="I1273" s="42"/>
      <c r="J1273" s="19"/>
      <c r="K1273" s="19"/>
      <c r="L1273" s="6" t="str" cm="1">
        <f t="array" ref="L1273">IF(ISBLANK($C1273),"",_xlfn.XLOOKUP($C1273,PACK!$A:$A,PACK!$C:$D))</f>
        <v/>
      </c>
      <c r="M1273" s="18"/>
      <c r="N1273" s="7" t="str">
        <f>IF(ISBLANK(C1273),"",SUMIFS($D$4:D1273,$C$4:C1273,C1273))</f>
        <v/>
      </c>
    </row>
    <row r="1274" spans="1:14" x14ac:dyDescent="0.25">
      <c r="A1274" s="1"/>
      <c r="B1274" s="8"/>
      <c r="C1274" s="3"/>
      <c r="D1274" s="1"/>
      <c r="E1274" s="3"/>
      <c r="I1274" s="42"/>
      <c r="J1274" s="19"/>
      <c r="K1274" s="19"/>
      <c r="L1274" s="6" t="str" cm="1">
        <f t="array" ref="L1274">IF(ISBLANK($C1274),"",_xlfn.XLOOKUP($C1274,PACK!$A:$A,PACK!$C:$D))</f>
        <v/>
      </c>
      <c r="M1274" s="18"/>
      <c r="N1274" s="7" t="str">
        <f>IF(ISBLANK(C1274),"",SUMIFS($D$4:D1274,$C$4:C1274,C1274))</f>
        <v/>
      </c>
    </row>
    <row r="1275" spans="1:14" x14ac:dyDescent="0.25">
      <c r="A1275" s="1"/>
      <c r="B1275" s="8"/>
      <c r="C1275" s="3"/>
      <c r="D1275" s="1"/>
      <c r="E1275" s="3"/>
      <c r="I1275" s="42"/>
      <c r="J1275" s="19"/>
      <c r="K1275" s="19"/>
      <c r="L1275" s="6" t="str" cm="1">
        <f t="array" ref="L1275">IF(ISBLANK($C1275),"",_xlfn.XLOOKUP($C1275,PACK!$A:$A,PACK!$C:$D))</f>
        <v/>
      </c>
      <c r="M1275" s="18"/>
      <c r="N1275" s="7" t="str">
        <f>IF(ISBLANK(C1275),"",SUMIFS($D$4:D1275,$C$4:C1275,C1275))</f>
        <v/>
      </c>
    </row>
    <row r="1276" spans="1:14" x14ac:dyDescent="0.25">
      <c r="A1276" s="1"/>
      <c r="B1276" s="8"/>
      <c r="C1276" s="3"/>
      <c r="D1276" s="1"/>
      <c r="E1276" s="3"/>
      <c r="I1276" s="42"/>
      <c r="J1276" s="19"/>
      <c r="K1276" s="19"/>
      <c r="L1276" s="6" t="str" cm="1">
        <f t="array" ref="L1276">IF(ISBLANK($C1276),"",_xlfn.XLOOKUP($C1276,PACK!$A:$A,PACK!$C:$D))</f>
        <v/>
      </c>
      <c r="M1276" s="18"/>
      <c r="N1276" s="7" t="str">
        <f>IF(ISBLANK(C1276),"",SUMIFS($D$4:D1276,$C$4:C1276,C1276))</f>
        <v/>
      </c>
    </row>
    <row r="1277" spans="1:14" x14ac:dyDescent="0.25">
      <c r="A1277" s="1"/>
      <c r="B1277" s="8"/>
      <c r="C1277" s="3"/>
      <c r="D1277" s="1"/>
      <c r="E1277" s="3"/>
      <c r="I1277" s="42"/>
      <c r="J1277" s="19"/>
      <c r="K1277" s="19"/>
      <c r="L1277" s="6" t="str" cm="1">
        <f t="array" ref="L1277">IF(ISBLANK($C1277),"",_xlfn.XLOOKUP($C1277,PACK!$A:$A,PACK!$C:$D))</f>
        <v/>
      </c>
      <c r="M1277" s="18"/>
      <c r="N1277" s="7" t="str">
        <f>IF(ISBLANK(C1277),"",SUMIFS($D$4:D1277,$C$4:C1277,C1277))</f>
        <v/>
      </c>
    </row>
    <row r="1278" spans="1:14" x14ac:dyDescent="0.25">
      <c r="A1278" s="1"/>
      <c r="B1278" s="8"/>
      <c r="C1278" s="3"/>
      <c r="D1278" s="1"/>
      <c r="E1278" s="3"/>
      <c r="I1278" s="42"/>
      <c r="J1278" s="19"/>
      <c r="K1278" s="19"/>
      <c r="L1278" s="6" t="str" cm="1">
        <f t="array" ref="L1278">IF(ISBLANK($C1278),"",_xlfn.XLOOKUP($C1278,PACK!$A:$A,PACK!$C:$D))</f>
        <v/>
      </c>
      <c r="M1278" s="18"/>
      <c r="N1278" s="7" t="str">
        <f>IF(ISBLANK(C1278),"",SUMIFS($D$4:D1278,$C$4:C1278,C1278))</f>
        <v/>
      </c>
    </row>
    <row r="1279" spans="1:14" x14ac:dyDescent="0.25">
      <c r="A1279" s="1"/>
      <c r="B1279" s="8"/>
      <c r="C1279" s="3"/>
      <c r="D1279" s="1"/>
      <c r="E1279" s="3"/>
      <c r="I1279" s="42"/>
      <c r="J1279" s="19"/>
      <c r="K1279" s="19"/>
      <c r="L1279" s="6" t="str" cm="1">
        <f t="array" ref="L1279">IF(ISBLANK($C1279),"",_xlfn.XLOOKUP($C1279,PACK!$A:$A,PACK!$C:$D))</f>
        <v/>
      </c>
      <c r="M1279" s="18"/>
      <c r="N1279" s="7" t="str">
        <f>IF(ISBLANK(C1279),"",SUMIFS($D$4:D1279,$C$4:C1279,C1279))</f>
        <v/>
      </c>
    </row>
    <row r="1280" spans="1:14" x14ac:dyDescent="0.25">
      <c r="A1280" s="1"/>
      <c r="B1280" s="8"/>
      <c r="C1280" s="3"/>
      <c r="D1280" s="1"/>
      <c r="E1280" s="3"/>
      <c r="I1280" s="42"/>
      <c r="J1280" s="19"/>
      <c r="K1280" s="19"/>
      <c r="L1280" s="6" t="str" cm="1">
        <f t="array" ref="L1280">IF(ISBLANK($C1280),"",_xlfn.XLOOKUP($C1280,PACK!$A:$A,PACK!$C:$D))</f>
        <v/>
      </c>
      <c r="M1280" s="18"/>
      <c r="N1280" s="7" t="str">
        <f>IF(ISBLANK(C1280),"",SUMIFS($D$4:D1280,$C$4:C1280,C1280))</f>
        <v/>
      </c>
    </row>
    <row r="1281" spans="1:14" x14ac:dyDescent="0.25">
      <c r="A1281" s="1"/>
      <c r="B1281" s="8"/>
      <c r="C1281" s="3"/>
      <c r="D1281" s="1"/>
      <c r="E1281" s="3"/>
      <c r="I1281" s="42"/>
      <c r="J1281" s="19"/>
      <c r="K1281" s="19"/>
      <c r="L1281" s="6" t="str" cm="1">
        <f t="array" ref="L1281">IF(ISBLANK($C1281),"",_xlfn.XLOOKUP($C1281,PACK!$A:$A,PACK!$C:$D))</f>
        <v/>
      </c>
      <c r="M1281" s="18"/>
      <c r="N1281" s="7" t="str">
        <f>IF(ISBLANK(C1281),"",SUMIFS($D$4:D1281,$C$4:C1281,C1281))</f>
        <v/>
      </c>
    </row>
    <row r="1282" spans="1:14" x14ac:dyDescent="0.25">
      <c r="A1282" s="1"/>
      <c r="B1282" s="8"/>
      <c r="C1282" s="3"/>
      <c r="D1282" s="1"/>
      <c r="E1282" s="3"/>
      <c r="I1282" s="42"/>
      <c r="J1282" s="19"/>
      <c r="K1282" s="19"/>
      <c r="L1282" s="6" t="str" cm="1">
        <f t="array" ref="L1282">IF(ISBLANK($C1282),"",_xlfn.XLOOKUP($C1282,PACK!$A:$A,PACK!$C:$D))</f>
        <v/>
      </c>
      <c r="M1282" s="18"/>
      <c r="N1282" s="7" t="str">
        <f>IF(ISBLANK(C1282),"",SUMIFS($D$4:D1282,$C$4:C1282,C1282))</f>
        <v/>
      </c>
    </row>
    <row r="1283" spans="1:14" x14ac:dyDescent="0.25">
      <c r="A1283" s="1"/>
      <c r="B1283" s="8"/>
      <c r="C1283" s="3"/>
      <c r="D1283" s="1"/>
      <c r="E1283" s="3"/>
      <c r="I1283" s="42"/>
      <c r="J1283" s="19"/>
      <c r="K1283" s="19"/>
      <c r="L1283" s="6" t="str" cm="1">
        <f t="array" ref="L1283">IF(ISBLANK($C1283),"",_xlfn.XLOOKUP($C1283,PACK!$A:$A,PACK!$C:$D))</f>
        <v/>
      </c>
      <c r="M1283" s="18"/>
      <c r="N1283" s="7" t="str">
        <f>IF(ISBLANK(C1283),"",SUMIFS($D$4:D1283,$C$4:C1283,C1283))</f>
        <v/>
      </c>
    </row>
    <row r="1284" spans="1:14" x14ac:dyDescent="0.25">
      <c r="A1284" s="1"/>
      <c r="B1284" s="8"/>
      <c r="C1284" s="3"/>
      <c r="D1284" s="1"/>
      <c r="E1284" s="3"/>
      <c r="I1284" s="42"/>
      <c r="J1284" s="19"/>
      <c r="K1284" s="19"/>
      <c r="L1284" s="6" t="str" cm="1">
        <f t="array" ref="L1284">IF(ISBLANK($C1284),"",_xlfn.XLOOKUP($C1284,PACK!$A:$A,PACK!$C:$D))</f>
        <v/>
      </c>
      <c r="M1284" s="18"/>
      <c r="N1284" s="7" t="str">
        <f>IF(ISBLANK(C1284),"",SUMIFS($D$4:D1284,$C$4:C1284,C1284))</f>
        <v/>
      </c>
    </row>
    <row r="1285" spans="1:14" x14ac:dyDescent="0.25">
      <c r="A1285" s="1"/>
      <c r="B1285" s="8"/>
      <c r="C1285" s="3"/>
      <c r="D1285" s="1"/>
      <c r="E1285" s="3"/>
      <c r="I1285" s="42"/>
      <c r="J1285" s="19"/>
      <c r="K1285" s="19"/>
      <c r="L1285" s="6" t="str" cm="1">
        <f t="array" ref="L1285">IF(ISBLANK($C1285),"",_xlfn.XLOOKUP($C1285,PACK!$A:$A,PACK!$C:$D))</f>
        <v/>
      </c>
      <c r="M1285" s="18"/>
      <c r="N1285" s="7" t="str">
        <f>IF(ISBLANK(C1285),"",SUMIFS($D$4:D1285,$C$4:C1285,C1285))</f>
        <v/>
      </c>
    </row>
    <row r="1286" spans="1:14" x14ac:dyDescent="0.25">
      <c r="A1286" s="1"/>
      <c r="B1286" s="8"/>
      <c r="C1286" s="3"/>
      <c r="D1286" s="1"/>
      <c r="E1286" s="3"/>
      <c r="I1286" s="42"/>
      <c r="J1286" s="19"/>
      <c r="K1286" s="19"/>
      <c r="L1286" s="6" t="str" cm="1">
        <f t="array" ref="L1286">IF(ISBLANK($C1286),"",_xlfn.XLOOKUP($C1286,PACK!$A:$A,PACK!$C:$D))</f>
        <v/>
      </c>
      <c r="M1286" s="18"/>
      <c r="N1286" s="7" t="str">
        <f>IF(ISBLANK(C1286),"",SUMIFS($D$4:D1286,$C$4:C1286,C1286))</f>
        <v/>
      </c>
    </row>
    <row r="1287" spans="1:14" x14ac:dyDescent="0.25">
      <c r="A1287" s="1"/>
      <c r="B1287" s="8"/>
      <c r="C1287" s="3"/>
      <c r="D1287" s="1"/>
      <c r="E1287" s="3"/>
      <c r="I1287" s="42"/>
      <c r="J1287" s="19"/>
      <c r="K1287" s="19"/>
      <c r="L1287" s="6" t="str" cm="1">
        <f t="array" ref="L1287">IF(ISBLANK($C1287),"",_xlfn.XLOOKUP($C1287,PACK!$A:$A,PACK!$C:$D))</f>
        <v/>
      </c>
      <c r="M1287" s="18"/>
      <c r="N1287" s="7" t="str">
        <f>IF(ISBLANK(C1287),"",SUMIFS($D$4:D1287,$C$4:C1287,C1287))</f>
        <v/>
      </c>
    </row>
    <row r="1288" spans="1:14" x14ac:dyDescent="0.25">
      <c r="A1288" s="1"/>
      <c r="B1288" s="8"/>
      <c r="C1288" s="3"/>
      <c r="D1288" s="1"/>
      <c r="E1288" s="3"/>
      <c r="I1288" s="42"/>
      <c r="J1288" s="19"/>
      <c r="K1288" s="19"/>
      <c r="L1288" s="6" t="str" cm="1">
        <f t="array" ref="L1288">IF(ISBLANK($C1288),"",_xlfn.XLOOKUP($C1288,PACK!$A:$A,PACK!$C:$D))</f>
        <v/>
      </c>
      <c r="M1288" s="18"/>
      <c r="N1288" s="7" t="str">
        <f>IF(ISBLANK(C1288),"",SUMIFS($D$4:D1288,$C$4:C1288,C1288))</f>
        <v/>
      </c>
    </row>
    <row r="1289" spans="1:14" x14ac:dyDescent="0.25">
      <c r="A1289" s="1"/>
      <c r="B1289" s="8"/>
      <c r="C1289" s="3"/>
      <c r="D1289" s="1"/>
      <c r="E1289" s="3"/>
      <c r="I1289" s="42"/>
      <c r="J1289" s="19"/>
      <c r="K1289" s="19"/>
      <c r="L1289" s="6" t="str" cm="1">
        <f t="array" ref="L1289">IF(ISBLANK($C1289),"",_xlfn.XLOOKUP($C1289,PACK!$A:$A,PACK!$C:$D))</f>
        <v/>
      </c>
      <c r="M1289" s="18"/>
      <c r="N1289" s="7" t="str">
        <f>IF(ISBLANK(C1289),"",SUMIFS($D$4:D1289,$C$4:C1289,C1289))</f>
        <v/>
      </c>
    </row>
    <row r="1290" spans="1:14" x14ac:dyDescent="0.25">
      <c r="A1290" s="1"/>
      <c r="B1290" s="8"/>
      <c r="C1290" s="3"/>
      <c r="D1290" s="1"/>
      <c r="E1290" s="3"/>
      <c r="I1290" s="42"/>
      <c r="J1290" s="19"/>
      <c r="K1290" s="19"/>
      <c r="L1290" s="6" t="str" cm="1">
        <f t="array" ref="L1290">IF(ISBLANK($C1290),"",_xlfn.XLOOKUP($C1290,PACK!$A:$A,PACK!$C:$D))</f>
        <v/>
      </c>
      <c r="M1290" s="18"/>
      <c r="N1290" s="7" t="str">
        <f>IF(ISBLANK(C1290),"",SUMIFS($D$4:D1290,$C$4:C1290,C1290))</f>
        <v/>
      </c>
    </row>
    <row r="1291" spans="1:14" x14ac:dyDescent="0.25">
      <c r="A1291" s="1"/>
      <c r="B1291" s="8"/>
      <c r="C1291" s="3"/>
      <c r="D1291" s="1"/>
      <c r="E1291" s="3"/>
      <c r="I1291" s="42"/>
      <c r="J1291" s="19"/>
      <c r="K1291" s="19"/>
      <c r="L1291" s="6" t="str" cm="1">
        <f t="array" ref="L1291">IF(ISBLANK($C1291),"",_xlfn.XLOOKUP($C1291,PACK!$A:$A,PACK!$C:$D))</f>
        <v/>
      </c>
      <c r="M1291" s="18"/>
      <c r="N1291" s="7" t="str">
        <f>IF(ISBLANK(C1291),"",SUMIFS($D$4:D1291,$C$4:C1291,C1291))</f>
        <v/>
      </c>
    </row>
    <row r="1292" spans="1:14" x14ac:dyDescent="0.25">
      <c r="A1292" s="1"/>
      <c r="B1292" s="8"/>
      <c r="C1292" s="3"/>
      <c r="D1292" s="1"/>
      <c r="E1292" s="3"/>
      <c r="I1292" s="42"/>
      <c r="J1292" s="19"/>
      <c r="K1292" s="19"/>
      <c r="L1292" s="6" t="str" cm="1">
        <f t="array" ref="L1292">IF(ISBLANK($C1292),"",_xlfn.XLOOKUP($C1292,PACK!$A:$A,PACK!$C:$D))</f>
        <v/>
      </c>
      <c r="M1292" s="18"/>
      <c r="N1292" s="7" t="str">
        <f>IF(ISBLANK(C1292),"",SUMIFS($D$4:D1292,$C$4:C1292,C1292))</f>
        <v/>
      </c>
    </row>
    <row r="1293" spans="1:14" x14ac:dyDescent="0.25">
      <c r="A1293" s="1"/>
      <c r="B1293" s="8"/>
      <c r="C1293" s="3"/>
      <c r="D1293" s="1"/>
      <c r="E1293" s="3"/>
      <c r="I1293" s="42"/>
      <c r="J1293" s="19"/>
      <c r="K1293" s="19"/>
      <c r="L1293" s="6" t="str" cm="1">
        <f t="array" ref="L1293">IF(ISBLANK($C1293),"",_xlfn.XLOOKUP($C1293,PACK!$A:$A,PACK!$C:$D))</f>
        <v/>
      </c>
      <c r="M1293" s="18"/>
      <c r="N1293" s="7" t="str">
        <f>IF(ISBLANK(C1293),"",SUMIFS($D$4:D1293,$C$4:C1293,C1293))</f>
        <v/>
      </c>
    </row>
    <row r="1294" spans="1:14" x14ac:dyDescent="0.25">
      <c r="A1294" s="1"/>
      <c r="B1294" s="8"/>
      <c r="C1294" s="3"/>
      <c r="D1294" s="1"/>
      <c r="E1294" s="3"/>
      <c r="I1294" s="42"/>
      <c r="J1294" s="19"/>
      <c r="K1294" s="19"/>
      <c r="L1294" s="6" t="str" cm="1">
        <f t="array" ref="L1294">IF(ISBLANK($C1294),"",_xlfn.XLOOKUP($C1294,PACK!$A:$A,PACK!$C:$D))</f>
        <v/>
      </c>
      <c r="M1294" s="18"/>
      <c r="N1294" s="7" t="str">
        <f>IF(ISBLANK(C1294),"",SUMIFS($D$4:D1294,$C$4:C1294,C1294))</f>
        <v/>
      </c>
    </row>
    <row r="1295" spans="1:14" x14ac:dyDescent="0.25">
      <c r="A1295" s="1"/>
      <c r="B1295" s="8"/>
      <c r="C1295" s="3"/>
      <c r="D1295" s="1"/>
      <c r="E1295" s="3"/>
      <c r="I1295" s="42"/>
      <c r="J1295" s="19"/>
      <c r="K1295" s="19"/>
      <c r="L1295" s="6" t="str" cm="1">
        <f t="array" ref="L1295">IF(ISBLANK($C1295),"",_xlfn.XLOOKUP($C1295,PACK!$A:$A,PACK!$C:$D))</f>
        <v/>
      </c>
      <c r="M1295" s="18"/>
      <c r="N1295" s="7" t="str">
        <f>IF(ISBLANK(C1295),"",SUMIFS($D$4:D1295,$C$4:C1295,C1295))</f>
        <v/>
      </c>
    </row>
    <row r="1296" spans="1:14" x14ac:dyDescent="0.25">
      <c r="A1296" s="1"/>
      <c r="B1296" s="8"/>
      <c r="C1296" s="3"/>
      <c r="D1296" s="1"/>
      <c r="E1296" s="3"/>
      <c r="I1296" s="42"/>
      <c r="J1296" s="19"/>
      <c r="K1296" s="19"/>
      <c r="L1296" s="6" t="str" cm="1">
        <f t="array" ref="L1296">IF(ISBLANK($C1296),"",_xlfn.XLOOKUP($C1296,PACK!$A:$A,PACK!$C:$D))</f>
        <v/>
      </c>
      <c r="M1296" s="18"/>
      <c r="N1296" s="7" t="str">
        <f>IF(ISBLANK(C1296),"",SUMIFS($D$4:D1296,$C$4:C1296,C1296))</f>
        <v/>
      </c>
    </row>
    <row r="1297" spans="1:14" x14ac:dyDescent="0.25">
      <c r="A1297" s="1"/>
      <c r="B1297" s="8"/>
      <c r="C1297" s="3"/>
      <c r="D1297" s="1"/>
      <c r="E1297" s="3"/>
      <c r="I1297" s="42"/>
      <c r="J1297" s="19"/>
      <c r="K1297" s="19"/>
      <c r="L1297" s="6" t="str" cm="1">
        <f t="array" ref="L1297">IF(ISBLANK($C1297),"",_xlfn.XLOOKUP($C1297,PACK!$A:$A,PACK!$C:$D))</f>
        <v/>
      </c>
      <c r="M1297" s="18"/>
      <c r="N1297" s="7" t="str">
        <f>IF(ISBLANK(C1297),"",SUMIFS($D$4:D1297,$C$4:C1297,C1297))</f>
        <v/>
      </c>
    </row>
    <row r="1298" spans="1:14" x14ac:dyDescent="0.25">
      <c r="A1298" s="1"/>
      <c r="B1298" s="8"/>
      <c r="C1298" s="3"/>
      <c r="D1298" s="1"/>
      <c r="E1298" s="3"/>
      <c r="I1298" s="42"/>
      <c r="J1298" s="19"/>
      <c r="K1298" s="19"/>
      <c r="L1298" s="6" t="str" cm="1">
        <f t="array" ref="L1298">IF(ISBLANK($C1298),"",_xlfn.XLOOKUP($C1298,PACK!$A:$A,PACK!$C:$D))</f>
        <v/>
      </c>
      <c r="M1298" s="18"/>
      <c r="N1298" s="7" t="str">
        <f>IF(ISBLANK(C1298),"",SUMIFS($D$4:D1298,$C$4:C1298,C1298))</f>
        <v/>
      </c>
    </row>
    <row r="1299" spans="1:14" x14ac:dyDescent="0.25">
      <c r="A1299" s="1"/>
      <c r="B1299" s="8"/>
      <c r="C1299" s="3"/>
      <c r="D1299" s="1"/>
      <c r="E1299" s="3"/>
      <c r="I1299" s="42"/>
      <c r="J1299" s="19"/>
      <c r="K1299" s="19"/>
      <c r="L1299" s="6" t="str" cm="1">
        <f t="array" ref="L1299">IF(ISBLANK($C1299),"",_xlfn.XLOOKUP($C1299,PACK!$A:$A,PACK!$C:$D))</f>
        <v/>
      </c>
      <c r="M1299" s="18"/>
      <c r="N1299" s="7" t="str">
        <f>IF(ISBLANK(C1299),"",SUMIFS($D$4:D1299,$C$4:C1299,C1299))</f>
        <v/>
      </c>
    </row>
    <row r="1300" spans="1:14" x14ac:dyDescent="0.25">
      <c r="A1300" s="1"/>
      <c r="B1300" s="8"/>
      <c r="C1300" s="3"/>
      <c r="D1300" s="1"/>
      <c r="E1300" s="3"/>
      <c r="I1300" s="42"/>
      <c r="J1300" s="19"/>
      <c r="K1300" s="19"/>
      <c r="L1300" s="6" t="str" cm="1">
        <f t="array" ref="L1300">IF(ISBLANK($C1300),"",_xlfn.XLOOKUP($C1300,PACK!$A:$A,PACK!$C:$D))</f>
        <v/>
      </c>
      <c r="M1300" s="18"/>
      <c r="N1300" s="7" t="str">
        <f>IF(ISBLANK(C1300),"",SUMIFS($D$4:D1300,$C$4:C1300,C1300))</f>
        <v/>
      </c>
    </row>
    <row r="1301" spans="1:14" x14ac:dyDescent="0.25">
      <c r="A1301" s="1"/>
      <c r="B1301" s="8"/>
      <c r="C1301" s="3"/>
      <c r="D1301" s="1"/>
      <c r="E1301" s="3"/>
      <c r="I1301" s="42"/>
      <c r="J1301" s="19"/>
      <c r="K1301" s="19"/>
      <c r="L1301" s="6" t="str" cm="1">
        <f t="array" ref="L1301">IF(ISBLANK($C1301),"",_xlfn.XLOOKUP($C1301,PACK!$A:$A,PACK!$C:$D))</f>
        <v/>
      </c>
      <c r="M1301" s="18"/>
      <c r="N1301" s="7" t="str">
        <f>IF(ISBLANK(C1301),"",SUMIFS($D$4:D1301,$C$4:C1301,C1301))</f>
        <v/>
      </c>
    </row>
    <row r="1302" spans="1:14" x14ac:dyDescent="0.25">
      <c r="A1302" s="1"/>
      <c r="B1302" s="8"/>
      <c r="C1302" s="3"/>
      <c r="D1302" s="1"/>
      <c r="E1302" s="3"/>
      <c r="I1302" s="42"/>
      <c r="J1302" s="19"/>
      <c r="K1302" s="19"/>
      <c r="L1302" s="6" t="str" cm="1">
        <f t="array" ref="L1302">IF(ISBLANK($C1302),"",_xlfn.XLOOKUP($C1302,PACK!$A:$A,PACK!$C:$D))</f>
        <v/>
      </c>
      <c r="M1302" s="18"/>
      <c r="N1302" s="7" t="str">
        <f>IF(ISBLANK(C1302),"",SUMIFS($D$4:D1302,$C$4:C1302,C1302))</f>
        <v/>
      </c>
    </row>
    <row r="1303" spans="1:14" x14ac:dyDescent="0.25">
      <c r="A1303" s="1"/>
      <c r="B1303" s="8"/>
      <c r="C1303" s="3"/>
      <c r="D1303" s="1"/>
      <c r="E1303" s="3"/>
      <c r="I1303" s="42"/>
      <c r="J1303" s="19"/>
      <c r="K1303" s="19"/>
      <c r="L1303" s="6" t="str" cm="1">
        <f t="array" ref="L1303">IF(ISBLANK($C1303),"",_xlfn.XLOOKUP($C1303,PACK!$A:$A,PACK!$C:$D))</f>
        <v/>
      </c>
      <c r="M1303" s="18"/>
      <c r="N1303" s="7" t="str">
        <f>IF(ISBLANK(C1303),"",SUMIFS($D$4:D1303,$C$4:C1303,C1303))</f>
        <v/>
      </c>
    </row>
    <row r="1304" spans="1:14" x14ac:dyDescent="0.25">
      <c r="A1304" s="1"/>
      <c r="B1304" s="8"/>
      <c r="C1304" s="3"/>
      <c r="D1304" s="1"/>
      <c r="E1304" s="3"/>
      <c r="I1304" s="42"/>
      <c r="J1304" s="19"/>
      <c r="K1304" s="19"/>
      <c r="L1304" s="6" t="str" cm="1">
        <f t="array" ref="L1304">IF(ISBLANK($C1304),"",_xlfn.XLOOKUP($C1304,PACK!$A:$A,PACK!$C:$D))</f>
        <v/>
      </c>
      <c r="M1304" s="18"/>
      <c r="N1304" s="7" t="str">
        <f>IF(ISBLANK(C1304),"",SUMIFS($D$4:D1304,$C$4:C1304,C1304))</f>
        <v/>
      </c>
    </row>
    <row r="1305" spans="1:14" x14ac:dyDescent="0.25">
      <c r="A1305" s="1"/>
      <c r="B1305" s="8"/>
      <c r="C1305" s="3"/>
      <c r="D1305" s="1"/>
      <c r="E1305" s="3"/>
      <c r="I1305" s="42"/>
      <c r="J1305" s="19"/>
      <c r="K1305" s="19"/>
      <c r="L1305" s="6" t="str" cm="1">
        <f t="array" ref="L1305">IF(ISBLANK($C1305),"",_xlfn.XLOOKUP($C1305,PACK!$A:$A,PACK!$C:$D))</f>
        <v/>
      </c>
      <c r="M1305" s="18"/>
      <c r="N1305" s="7" t="str">
        <f>IF(ISBLANK(C1305),"",SUMIFS($D$4:D1305,$C$4:C1305,C1305))</f>
        <v/>
      </c>
    </row>
    <row r="1306" spans="1:14" x14ac:dyDescent="0.25">
      <c r="A1306" s="1"/>
      <c r="B1306" s="8"/>
      <c r="C1306" s="3"/>
      <c r="D1306" s="1"/>
      <c r="E1306" s="3"/>
      <c r="I1306" s="42"/>
      <c r="J1306" s="19"/>
      <c r="K1306" s="19"/>
      <c r="L1306" s="6" t="str" cm="1">
        <f t="array" ref="L1306">IF(ISBLANK($C1306),"",_xlfn.XLOOKUP($C1306,PACK!$A:$A,PACK!$C:$D))</f>
        <v/>
      </c>
      <c r="M1306" s="18"/>
      <c r="N1306" s="7" t="str">
        <f>IF(ISBLANK(C1306),"",SUMIFS($D$4:D1306,$C$4:C1306,C1306))</f>
        <v/>
      </c>
    </row>
    <row r="1307" spans="1:14" x14ac:dyDescent="0.25">
      <c r="A1307" s="1"/>
      <c r="B1307" s="8"/>
      <c r="C1307" s="3"/>
      <c r="D1307" s="1"/>
      <c r="E1307" s="3"/>
      <c r="I1307" s="42"/>
      <c r="J1307" s="19"/>
      <c r="K1307" s="19"/>
      <c r="L1307" s="6" t="str" cm="1">
        <f t="array" ref="L1307">IF(ISBLANK($C1307),"",_xlfn.XLOOKUP($C1307,PACK!$A:$A,PACK!$C:$D))</f>
        <v/>
      </c>
      <c r="M1307" s="18"/>
      <c r="N1307" s="7" t="str">
        <f>IF(ISBLANK(C1307),"",SUMIFS($D$4:D1307,$C$4:C1307,C1307))</f>
        <v/>
      </c>
    </row>
    <row r="1308" spans="1:14" x14ac:dyDescent="0.25">
      <c r="A1308" s="1"/>
      <c r="B1308" s="8"/>
      <c r="C1308" s="3"/>
      <c r="D1308" s="1"/>
      <c r="E1308" s="3"/>
      <c r="I1308" s="42"/>
      <c r="J1308" s="19"/>
      <c r="K1308" s="19"/>
      <c r="L1308" s="6" t="str" cm="1">
        <f t="array" ref="L1308">IF(ISBLANK($C1308),"",_xlfn.XLOOKUP($C1308,PACK!$A:$A,PACK!$C:$D))</f>
        <v/>
      </c>
      <c r="M1308" s="18"/>
      <c r="N1308" s="7" t="str">
        <f>IF(ISBLANK(C1308),"",SUMIFS($D$4:D1308,$C$4:C1308,C1308))</f>
        <v/>
      </c>
    </row>
    <row r="1309" spans="1:14" x14ac:dyDescent="0.25">
      <c r="A1309" s="1"/>
      <c r="B1309" s="8"/>
      <c r="C1309" s="3"/>
      <c r="D1309" s="1"/>
      <c r="E1309" s="3"/>
      <c r="I1309" s="42"/>
      <c r="J1309" s="19"/>
      <c r="K1309" s="19"/>
      <c r="L1309" s="6" t="str" cm="1">
        <f t="array" ref="L1309">IF(ISBLANK($C1309),"",_xlfn.XLOOKUP($C1309,PACK!$A:$A,PACK!$C:$D))</f>
        <v/>
      </c>
      <c r="M1309" s="18"/>
      <c r="N1309" s="7" t="str">
        <f>IF(ISBLANK(C1309),"",SUMIFS($D$4:D1309,$C$4:C1309,C1309))</f>
        <v/>
      </c>
    </row>
    <row r="1310" spans="1:14" x14ac:dyDescent="0.25">
      <c r="A1310" s="1"/>
      <c r="B1310" s="8"/>
      <c r="C1310" s="3"/>
      <c r="D1310" s="1"/>
      <c r="E1310" s="3"/>
      <c r="I1310" s="42"/>
      <c r="J1310" s="19"/>
      <c r="K1310" s="19"/>
      <c r="L1310" s="6" t="str" cm="1">
        <f t="array" ref="L1310">IF(ISBLANK($C1310),"",_xlfn.XLOOKUP($C1310,PACK!$A:$A,PACK!$C:$D))</f>
        <v/>
      </c>
      <c r="M1310" s="18"/>
      <c r="N1310" s="7" t="str">
        <f>IF(ISBLANK(C1310),"",SUMIFS($D$4:D1310,$C$4:C1310,C1310))</f>
        <v/>
      </c>
    </row>
    <row r="1311" spans="1:14" x14ac:dyDescent="0.25">
      <c r="A1311" s="1"/>
      <c r="B1311" s="8"/>
      <c r="C1311" s="3"/>
      <c r="D1311" s="1"/>
      <c r="E1311" s="3"/>
      <c r="I1311" s="42"/>
      <c r="J1311" s="19"/>
      <c r="K1311" s="19"/>
      <c r="L1311" s="6" t="str" cm="1">
        <f t="array" ref="L1311">IF(ISBLANK($C1311),"",_xlfn.XLOOKUP($C1311,PACK!$A:$A,PACK!$C:$D))</f>
        <v/>
      </c>
      <c r="M1311" s="18"/>
      <c r="N1311" s="7" t="str">
        <f>IF(ISBLANK(C1311),"",SUMIFS($D$4:D1311,$C$4:C1311,C1311))</f>
        <v/>
      </c>
    </row>
    <row r="1312" spans="1:14" x14ac:dyDescent="0.25">
      <c r="A1312" s="1"/>
      <c r="B1312" s="8"/>
      <c r="C1312" s="3"/>
      <c r="D1312" s="1"/>
      <c r="E1312" s="3"/>
      <c r="I1312" s="42"/>
      <c r="J1312" s="19"/>
      <c r="K1312" s="19"/>
      <c r="L1312" s="6" t="str" cm="1">
        <f t="array" ref="L1312">IF(ISBLANK($C1312),"",_xlfn.XLOOKUP($C1312,PACK!$A:$A,PACK!$C:$D))</f>
        <v/>
      </c>
      <c r="M1312" s="18"/>
      <c r="N1312" s="7" t="str">
        <f>IF(ISBLANK(C1312),"",SUMIFS($D$4:D1312,$C$4:C1312,C1312))</f>
        <v/>
      </c>
    </row>
    <row r="1313" spans="1:14" x14ac:dyDescent="0.25">
      <c r="A1313" s="1"/>
      <c r="B1313" s="8"/>
      <c r="C1313" s="3"/>
      <c r="D1313" s="1"/>
      <c r="E1313" s="3"/>
      <c r="I1313" s="42"/>
      <c r="J1313" s="19"/>
      <c r="K1313" s="19"/>
      <c r="L1313" s="6" t="str" cm="1">
        <f t="array" ref="L1313">IF(ISBLANK($C1313),"",_xlfn.XLOOKUP($C1313,PACK!$A:$A,PACK!$C:$D))</f>
        <v/>
      </c>
      <c r="M1313" s="18"/>
      <c r="N1313" s="7" t="str">
        <f>IF(ISBLANK(C1313),"",SUMIFS($D$4:D1313,$C$4:C1313,C1313))</f>
        <v/>
      </c>
    </row>
    <row r="1314" spans="1:14" x14ac:dyDescent="0.25">
      <c r="A1314" s="1"/>
      <c r="B1314" s="8"/>
      <c r="C1314" s="3"/>
      <c r="D1314" s="1"/>
      <c r="E1314" s="3"/>
      <c r="I1314" s="42"/>
      <c r="J1314" s="19"/>
      <c r="K1314" s="19"/>
      <c r="L1314" s="6" t="str" cm="1">
        <f t="array" ref="L1314">IF(ISBLANK($C1314),"",_xlfn.XLOOKUP($C1314,PACK!$A:$A,PACK!$C:$D))</f>
        <v/>
      </c>
      <c r="M1314" s="18"/>
      <c r="N1314" s="7" t="str">
        <f>IF(ISBLANK(C1314),"",SUMIFS($D$4:D1314,$C$4:C1314,C1314))</f>
        <v/>
      </c>
    </row>
    <row r="1315" spans="1:14" x14ac:dyDescent="0.25">
      <c r="A1315" s="1"/>
      <c r="B1315" s="8"/>
      <c r="C1315" s="3"/>
      <c r="D1315" s="1"/>
      <c r="E1315" s="3"/>
      <c r="I1315" s="42"/>
      <c r="J1315" s="19"/>
      <c r="K1315" s="19"/>
      <c r="L1315" s="6" t="str" cm="1">
        <f t="array" ref="L1315">IF(ISBLANK($C1315),"",_xlfn.XLOOKUP($C1315,PACK!$A:$A,PACK!$C:$D))</f>
        <v/>
      </c>
      <c r="M1315" s="18"/>
      <c r="N1315" s="7" t="str">
        <f>IF(ISBLANK(C1315),"",SUMIFS($D$4:D1315,$C$4:C1315,C1315))</f>
        <v/>
      </c>
    </row>
    <row r="1316" spans="1:14" x14ac:dyDescent="0.25">
      <c r="A1316" s="1"/>
      <c r="B1316" s="8"/>
      <c r="C1316" s="3"/>
      <c r="D1316" s="1"/>
      <c r="E1316" s="3"/>
      <c r="I1316" s="42"/>
      <c r="J1316" s="19"/>
      <c r="K1316" s="19"/>
      <c r="L1316" s="6" t="str" cm="1">
        <f t="array" ref="L1316">IF(ISBLANK($C1316),"",_xlfn.XLOOKUP($C1316,PACK!$A:$A,PACK!$C:$D))</f>
        <v/>
      </c>
      <c r="M1316" s="18"/>
      <c r="N1316" s="7" t="str">
        <f>IF(ISBLANK(C1316),"",SUMIFS($D$4:D1316,$C$4:C1316,C1316))</f>
        <v/>
      </c>
    </row>
    <row r="1317" spans="1:14" x14ac:dyDescent="0.25">
      <c r="A1317" s="1"/>
      <c r="B1317" s="8"/>
      <c r="C1317" s="3"/>
      <c r="D1317" s="1"/>
      <c r="E1317" s="3"/>
      <c r="I1317" s="42"/>
      <c r="J1317" s="19"/>
      <c r="K1317" s="19"/>
      <c r="L1317" s="6" t="str" cm="1">
        <f t="array" ref="L1317">IF(ISBLANK($C1317),"",_xlfn.XLOOKUP($C1317,PACK!$A:$A,PACK!$C:$D))</f>
        <v/>
      </c>
      <c r="M1317" s="18"/>
      <c r="N1317" s="7" t="str">
        <f>IF(ISBLANK(C1317),"",SUMIFS($D$4:D1317,$C$4:C1317,C1317))</f>
        <v/>
      </c>
    </row>
    <row r="1318" spans="1:14" x14ac:dyDescent="0.25">
      <c r="A1318" s="1"/>
      <c r="B1318" s="8"/>
      <c r="C1318" s="3"/>
      <c r="D1318" s="1"/>
      <c r="E1318" s="3"/>
      <c r="I1318" s="42"/>
      <c r="J1318" s="19"/>
      <c r="K1318" s="19"/>
      <c r="L1318" s="6" t="str" cm="1">
        <f t="array" ref="L1318">IF(ISBLANK($C1318),"",_xlfn.XLOOKUP($C1318,PACK!$A:$A,PACK!$C:$D))</f>
        <v/>
      </c>
      <c r="M1318" s="18"/>
      <c r="N1318" s="7" t="str">
        <f>IF(ISBLANK(C1318),"",SUMIFS($D$4:D1318,$C$4:C1318,C1318))</f>
        <v/>
      </c>
    </row>
    <row r="1319" spans="1:14" x14ac:dyDescent="0.25">
      <c r="A1319" s="1"/>
      <c r="B1319" s="8"/>
      <c r="C1319" s="3"/>
      <c r="D1319" s="1"/>
      <c r="E1319" s="3"/>
      <c r="I1319" s="42"/>
      <c r="J1319" s="19"/>
      <c r="K1319" s="19"/>
      <c r="L1319" s="6" t="str" cm="1">
        <f t="array" ref="L1319">IF(ISBLANK($C1319),"",_xlfn.XLOOKUP($C1319,PACK!$A:$A,PACK!$C:$D))</f>
        <v/>
      </c>
      <c r="M1319" s="18"/>
      <c r="N1319" s="7" t="str">
        <f>IF(ISBLANK(C1319),"",SUMIFS($D$4:D1319,$C$4:C1319,C1319))</f>
        <v/>
      </c>
    </row>
    <row r="1320" spans="1:14" x14ac:dyDescent="0.25">
      <c r="A1320" s="1"/>
      <c r="B1320" s="8"/>
      <c r="C1320" s="3"/>
      <c r="D1320" s="1"/>
      <c r="E1320" s="3"/>
      <c r="I1320" s="42"/>
      <c r="J1320" s="19"/>
      <c r="K1320" s="19"/>
      <c r="L1320" s="6" t="str" cm="1">
        <f t="array" ref="L1320">IF(ISBLANK($C1320),"",_xlfn.XLOOKUP($C1320,PACK!$A:$A,PACK!$C:$D))</f>
        <v/>
      </c>
      <c r="M1320" s="18"/>
      <c r="N1320" s="7" t="str">
        <f>IF(ISBLANK(C1320),"",SUMIFS($D$4:D1320,$C$4:C1320,C1320))</f>
        <v/>
      </c>
    </row>
    <row r="1321" spans="1:14" x14ac:dyDescent="0.25">
      <c r="A1321" s="1"/>
      <c r="B1321" s="8"/>
      <c r="C1321" s="3"/>
      <c r="D1321" s="1"/>
      <c r="E1321" s="3"/>
      <c r="I1321" s="42"/>
      <c r="J1321" s="19"/>
      <c r="K1321" s="19"/>
      <c r="L1321" s="6" t="str" cm="1">
        <f t="array" ref="L1321">IF(ISBLANK($C1321),"",_xlfn.XLOOKUP($C1321,PACK!$A:$A,PACK!$C:$D))</f>
        <v/>
      </c>
      <c r="M1321" s="18"/>
      <c r="N1321" s="7" t="str">
        <f>IF(ISBLANK(C1321),"",SUMIFS($D$4:D1321,$C$4:C1321,C1321))</f>
        <v/>
      </c>
    </row>
    <row r="1322" spans="1:14" x14ac:dyDescent="0.25">
      <c r="A1322" s="1"/>
      <c r="B1322" s="8"/>
      <c r="C1322" s="3"/>
      <c r="D1322" s="1"/>
      <c r="E1322" s="3"/>
      <c r="I1322" s="42"/>
      <c r="J1322" s="19"/>
      <c r="K1322" s="19"/>
      <c r="L1322" s="6" t="str" cm="1">
        <f t="array" ref="L1322">IF(ISBLANK($C1322),"",_xlfn.XLOOKUP($C1322,PACK!$A:$A,PACK!$C:$D))</f>
        <v/>
      </c>
      <c r="M1322" s="18"/>
      <c r="N1322" s="7" t="str">
        <f>IF(ISBLANK(C1322),"",SUMIFS($D$4:D1322,$C$4:C1322,C1322))</f>
        <v/>
      </c>
    </row>
    <row r="1323" spans="1:14" x14ac:dyDescent="0.25">
      <c r="A1323" s="1"/>
      <c r="B1323" s="8"/>
      <c r="C1323" s="3"/>
      <c r="D1323" s="1"/>
      <c r="E1323" s="3"/>
      <c r="I1323" s="42"/>
      <c r="J1323" s="19"/>
      <c r="K1323" s="19"/>
      <c r="L1323" s="6" t="str" cm="1">
        <f t="array" ref="L1323">IF(ISBLANK($C1323),"",_xlfn.XLOOKUP($C1323,PACK!$A:$A,PACK!$C:$D))</f>
        <v/>
      </c>
      <c r="M1323" s="18"/>
      <c r="N1323" s="7" t="str">
        <f>IF(ISBLANK(C1323),"",SUMIFS($D$4:D1323,$C$4:C1323,C1323))</f>
        <v/>
      </c>
    </row>
    <row r="1324" spans="1:14" x14ac:dyDescent="0.25">
      <c r="A1324" s="1"/>
      <c r="B1324" s="8"/>
      <c r="C1324" s="3"/>
      <c r="D1324" s="1"/>
      <c r="E1324" s="3"/>
      <c r="I1324" s="42"/>
      <c r="J1324" s="19"/>
      <c r="K1324" s="19"/>
      <c r="L1324" s="6" t="str" cm="1">
        <f t="array" ref="L1324">IF(ISBLANK($C1324),"",_xlfn.XLOOKUP($C1324,PACK!$A:$A,PACK!$C:$D))</f>
        <v/>
      </c>
      <c r="M1324" s="18"/>
      <c r="N1324" s="7" t="str">
        <f>IF(ISBLANK(C1324),"",SUMIFS($D$4:D1324,$C$4:C1324,C1324))</f>
        <v/>
      </c>
    </row>
    <row r="1325" spans="1:14" x14ac:dyDescent="0.25">
      <c r="A1325" s="1"/>
      <c r="B1325" s="8"/>
      <c r="C1325" s="3"/>
      <c r="D1325" s="1"/>
      <c r="E1325" s="3"/>
      <c r="I1325" s="42"/>
      <c r="J1325" s="19"/>
      <c r="K1325" s="19"/>
      <c r="L1325" s="6" t="str" cm="1">
        <f t="array" ref="L1325">IF(ISBLANK($C1325),"",_xlfn.XLOOKUP($C1325,PACK!$A:$A,PACK!$C:$D))</f>
        <v/>
      </c>
      <c r="M1325" s="18"/>
      <c r="N1325" s="7" t="str">
        <f>IF(ISBLANK(C1325),"",SUMIFS($D$4:D1325,$C$4:C1325,C1325))</f>
        <v/>
      </c>
    </row>
    <row r="1326" spans="1:14" x14ac:dyDescent="0.25">
      <c r="A1326" s="1"/>
      <c r="B1326" s="8"/>
      <c r="C1326" s="3"/>
      <c r="D1326" s="1"/>
      <c r="E1326" s="3"/>
      <c r="I1326" s="42"/>
      <c r="J1326" s="19"/>
      <c r="K1326" s="19"/>
      <c r="L1326" s="6" t="str" cm="1">
        <f t="array" ref="L1326">IF(ISBLANK($C1326),"",_xlfn.XLOOKUP($C1326,PACK!$A:$A,PACK!$C:$D))</f>
        <v/>
      </c>
      <c r="M1326" s="18"/>
      <c r="N1326" s="7" t="str">
        <f>IF(ISBLANK(C1326),"",SUMIFS($D$4:D1326,$C$4:C1326,C1326))</f>
        <v/>
      </c>
    </row>
    <row r="1327" spans="1:14" x14ac:dyDescent="0.25">
      <c r="A1327" s="1"/>
      <c r="B1327" s="8"/>
      <c r="C1327" s="3"/>
      <c r="D1327" s="1"/>
      <c r="E1327" s="3"/>
      <c r="I1327" s="42"/>
      <c r="J1327" s="19"/>
      <c r="K1327" s="19"/>
      <c r="L1327" s="6" t="str" cm="1">
        <f t="array" ref="L1327">IF(ISBLANK($C1327),"",_xlfn.XLOOKUP($C1327,PACK!$A:$A,PACK!$C:$D))</f>
        <v/>
      </c>
      <c r="M1327" s="18"/>
      <c r="N1327" s="7" t="str">
        <f>IF(ISBLANK(C1327),"",SUMIFS($D$4:D1327,$C$4:C1327,C1327))</f>
        <v/>
      </c>
    </row>
    <row r="1328" spans="1:14" x14ac:dyDescent="0.25">
      <c r="A1328" s="1"/>
      <c r="B1328" s="8"/>
      <c r="C1328" s="3"/>
      <c r="D1328" s="1"/>
      <c r="E1328" s="3"/>
      <c r="I1328" s="42"/>
      <c r="J1328" s="19"/>
      <c r="K1328" s="19"/>
      <c r="L1328" s="6" t="str" cm="1">
        <f t="array" ref="L1328">IF(ISBLANK($C1328),"",_xlfn.XLOOKUP($C1328,PACK!$A:$A,PACK!$C:$D))</f>
        <v/>
      </c>
      <c r="M1328" s="18"/>
      <c r="N1328" s="7" t="str">
        <f>IF(ISBLANK(C1328),"",SUMIFS($D$4:D1328,$C$4:C1328,C1328))</f>
        <v/>
      </c>
    </row>
    <row r="1329" spans="1:14" x14ac:dyDescent="0.25">
      <c r="A1329" s="1"/>
      <c r="B1329" s="8"/>
      <c r="C1329" s="3"/>
      <c r="D1329" s="1"/>
      <c r="E1329" s="3"/>
      <c r="I1329" s="42"/>
      <c r="J1329" s="19"/>
      <c r="K1329" s="19"/>
      <c r="L1329" s="6" t="str" cm="1">
        <f t="array" ref="L1329">IF(ISBLANK($C1329),"",_xlfn.XLOOKUP($C1329,PACK!$A:$A,PACK!$C:$D))</f>
        <v/>
      </c>
      <c r="M1329" s="18"/>
      <c r="N1329" s="7" t="str">
        <f>IF(ISBLANK(C1329),"",SUMIFS($D$4:D1329,$C$4:C1329,C1329))</f>
        <v/>
      </c>
    </row>
    <row r="1330" spans="1:14" x14ac:dyDescent="0.25">
      <c r="A1330" s="1"/>
      <c r="B1330" s="8"/>
      <c r="C1330" s="3"/>
      <c r="D1330" s="1"/>
      <c r="E1330" s="3"/>
      <c r="I1330" s="42"/>
      <c r="J1330" s="19"/>
      <c r="K1330" s="19"/>
      <c r="L1330" s="6" t="str" cm="1">
        <f t="array" ref="L1330">IF(ISBLANK($C1330),"",_xlfn.XLOOKUP($C1330,PACK!$A:$A,PACK!$C:$D))</f>
        <v/>
      </c>
      <c r="M1330" s="18"/>
      <c r="N1330" s="7" t="str">
        <f>IF(ISBLANK(C1330),"",SUMIFS($D$4:D1330,$C$4:C1330,C1330))</f>
        <v/>
      </c>
    </row>
    <row r="1331" spans="1:14" x14ac:dyDescent="0.25">
      <c r="A1331" s="1"/>
      <c r="B1331" s="8"/>
      <c r="C1331" s="3"/>
      <c r="D1331" s="1"/>
      <c r="E1331" s="3"/>
      <c r="I1331" s="42"/>
      <c r="J1331" s="19"/>
      <c r="K1331" s="19"/>
      <c r="L1331" s="6" t="str" cm="1">
        <f t="array" ref="L1331">IF(ISBLANK($C1331),"",_xlfn.XLOOKUP($C1331,PACK!$A:$A,PACK!$C:$D))</f>
        <v/>
      </c>
      <c r="M1331" s="18"/>
      <c r="N1331" s="7" t="str">
        <f>IF(ISBLANK(C1331),"",SUMIFS($D$4:D1331,$C$4:C1331,C1331))</f>
        <v/>
      </c>
    </row>
    <row r="1332" spans="1:14" x14ac:dyDescent="0.25">
      <c r="A1332" s="1"/>
      <c r="B1332" s="8"/>
      <c r="C1332" s="3"/>
      <c r="D1332" s="1"/>
      <c r="E1332" s="3"/>
      <c r="I1332" s="42"/>
      <c r="J1332" s="19"/>
      <c r="K1332" s="19"/>
      <c r="L1332" s="6" t="str" cm="1">
        <f t="array" ref="L1332">IF(ISBLANK($C1332),"",_xlfn.XLOOKUP($C1332,PACK!$A:$A,PACK!$C:$D))</f>
        <v/>
      </c>
      <c r="M1332" s="18"/>
      <c r="N1332" s="7" t="str">
        <f>IF(ISBLANK(C1332),"",SUMIFS($D$4:D1332,$C$4:C1332,C1332))</f>
        <v/>
      </c>
    </row>
    <row r="1333" spans="1:14" x14ac:dyDescent="0.25">
      <c r="A1333" s="1"/>
      <c r="B1333" s="8"/>
      <c r="C1333" s="3"/>
      <c r="D1333" s="1"/>
      <c r="E1333" s="3"/>
      <c r="I1333" s="42"/>
      <c r="J1333" s="19"/>
      <c r="K1333" s="19"/>
      <c r="L1333" s="6" t="str" cm="1">
        <f t="array" ref="L1333">IF(ISBLANK($C1333),"",_xlfn.XLOOKUP($C1333,PACK!$A:$A,PACK!$C:$D))</f>
        <v/>
      </c>
      <c r="M1333" s="18"/>
      <c r="N1333" s="7" t="str">
        <f>IF(ISBLANK(C1333),"",SUMIFS($D$4:D1333,$C$4:C1333,C1333))</f>
        <v/>
      </c>
    </row>
    <row r="1334" spans="1:14" x14ac:dyDescent="0.25">
      <c r="A1334" s="1"/>
      <c r="B1334" s="8"/>
      <c r="C1334" s="3"/>
      <c r="D1334" s="1"/>
      <c r="E1334" s="3"/>
      <c r="I1334" s="42"/>
      <c r="J1334" s="19"/>
      <c r="K1334" s="19"/>
      <c r="L1334" s="6" t="str" cm="1">
        <f t="array" ref="L1334">IF(ISBLANK($C1334),"",_xlfn.XLOOKUP($C1334,PACK!$A:$A,PACK!$C:$D))</f>
        <v/>
      </c>
      <c r="M1334" s="18"/>
      <c r="N1334" s="7" t="str">
        <f>IF(ISBLANK(C1334),"",SUMIFS($D$4:D1334,$C$4:C1334,C1334))</f>
        <v/>
      </c>
    </row>
    <row r="1335" spans="1:14" x14ac:dyDescent="0.25">
      <c r="A1335" s="1"/>
      <c r="B1335" s="8"/>
      <c r="C1335" s="3"/>
      <c r="D1335" s="1"/>
      <c r="E1335" s="3"/>
      <c r="I1335" s="42"/>
      <c r="J1335" s="19"/>
      <c r="K1335" s="19"/>
      <c r="L1335" s="6" t="str" cm="1">
        <f t="array" ref="L1335">IF(ISBLANK($C1335),"",_xlfn.XLOOKUP($C1335,PACK!$A:$A,PACK!$C:$D))</f>
        <v/>
      </c>
      <c r="M1335" s="18"/>
      <c r="N1335" s="7" t="str">
        <f>IF(ISBLANK(C1335),"",SUMIFS($D$4:D1335,$C$4:C1335,C1335))</f>
        <v/>
      </c>
    </row>
    <row r="1336" spans="1:14" x14ac:dyDescent="0.25">
      <c r="A1336" s="1"/>
      <c r="B1336" s="8"/>
      <c r="C1336" s="3"/>
      <c r="D1336" s="1"/>
      <c r="E1336" s="3"/>
      <c r="I1336" s="42"/>
      <c r="J1336" s="19"/>
      <c r="K1336" s="19"/>
      <c r="L1336" s="6" t="str" cm="1">
        <f t="array" ref="L1336">IF(ISBLANK($C1336),"",_xlfn.XLOOKUP($C1336,PACK!$A:$A,PACK!$C:$D))</f>
        <v/>
      </c>
      <c r="M1336" s="18"/>
      <c r="N1336" s="7" t="str">
        <f>IF(ISBLANK(C1336),"",SUMIFS($D$4:D1336,$C$4:C1336,C1336))</f>
        <v/>
      </c>
    </row>
    <row r="1337" spans="1:14" x14ac:dyDescent="0.25">
      <c r="A1337" s="1"/>
      <c r="B1337" s="8"/>
      <c r="C1337" s="3"/>
      <c r="D1337" s="1"/>
      <c r="E1337" s="3"/>
      <c r="I1337" s="42"/>
      <c r="J1337" s="19"/>
      <c r="K1337" s="19"/>
      <c r="L1337" s="6" t="str" cm="1">
        <f t="array" ref="L1337">IF(ISBLANK($C1337),"",_xlfn.XLOOKUP($C1337,PACK!$A:$A,PACK!$C:$D))</f>
        <v/>
      </c>
      <c r="M1337" s="18"/>
      <c r="N1337" s="7" t="str">
        <f>IF(ISBLANK(C1337),"",SUMIFS($D$4:D1337,$C$4:C1337,C1337))</f>
        <v/>
      </c>
    </row>
    <row r="1338" spans="1:14" x14ac:dyDescent="0.25">
      <c r="A1338" s="1"/>
      <c r="B1338" s="8"/>
      <c r="C1338" s="3"/>
      <c r="D1338" s="1"/>
      <c r="E1338" s="3"/>
      <c r="I1338" s="42"/>
      <c r="J1338" s="19"/>
      <c r="K1338" s="19"/>
      <c r="L1338" s="6" t="str" cm="1">
        <f t="array" ref="L1338">IF(ISBLANK($C1338),"",_xlfn.XLOOKUP($C1338,PACK!$A:$A,PACK!$C:$D))</f>
        <v/>
      </c>
      <c r="M1338" s="18"/>
      <c r="N1338" s="7" t="str">
        <f>IF(ISBLANK(C1338),"",SUMIFS($D$4:D1338,$C$4:C1338,C1338))</f>
        <v/>
      </c>
    </row>
    <row r="1339" spans="1:14" x14ac:dyDescent="0.25">
      <c r="A1339" s="1"/>
      <c r="B1339" s="8"/>
      <c r="C1339" s="3"/>
      <c r="D1339" s="1"/>
      <c r="E1339" s="3"/>
      <c r="I1339" s="42"/>
      <c r="J1339" s="19"/>
      <c r="K1339" s="19"/>
      <c r="L1339" s="6" t="str" cm="1">
        <f t="array" ref="L1339">IF(ISBLANK($C1339),"",_xlfn.XLOOKUP($C1339,PACK!$A:$A,PACK!$C:$D))</f>
        <v/>
      </c>
      <c r="M1339" s="18"/>
      <c r="N1339" s="7" t="str">
        <f>IF(ISBLANK(C1339),"",SUMIFS($D$4:D1339,$C$4:C1339,C1339))</f>
        <v/>
      </c>
    </row>
    <row r="1340" spans="1:14" x14ac:dyDescent="0.25">
      <c r="A1340" s="1"/>
      <c r="B1340" s="8"/>
      <c r="C1340" s="3"/>
      <c r="D1340" s="1"/>
      <c r="E1340" s="3"/>
      <c r="I1340" s="42"/>
      <c r="J1340" s="19"/>
      <c r="K1340" s="19"/>
      <c r="L1340" s="6" t="str" cm="1">
        <f t="array" ref="L1340">IF(ISBLANK($C1340),"",_xlfn.XLOOKUP($C1340,PACK!$A:$A,PACK!$C:$D))</f>
        <v/>
      </c>
      <c r="M1340" s="18"/>
      <c r="N1340" s="7" t="str">
        <f>IF(ISBLANK(C1340),"",SUMIFS($D$4:D1340,$C$4:C1340,C1340))</f>
        <v/>
      </c>
    </row>
    <row r="1341" spans="1:14" x14ac:dyDescent="0.25">
      <c r="A1341" s="1"/>
      <c r="B1341" s="8"/>
      <c r="C1341" s="3"/>
      <c r="D1341" s="1"/>
      <c r="E1341" s="3"/>
      <c r="I1341" s="42"/>
      <c r="J1341" s="19"/>
      <c r="K1341" s="19"/>
      <c r="L1341" s="6" t="str" cm="1">
        <f t="array" ref="L1341">IF(ISBLANK($C1341),"",_xlfn.XLOOKUP($C1341,PACK!$A:$A,PACK!$C:$D))</f>
        <v/>
      </c>
      <c r="M1341" s="18"/>
      <c r="N1341" s="7" t="str">
        <f>IF(ISBLANK(C1341),"",SUMIFS($D$4:D1341,$C$4:C1341,C1341))</f>
        <v/>
      </c>
    </row>
    <row r="1342" spans="1:14" x14ac:dyDescent="0.25">
      <c r="A1342" s="1"/>
      <c r="B1342" s="8"/>
      <c r="C1342" s="3"/>
      <c r="D1342" s="1"/>
      <c r="E1342" s="3"/>
      <c r="I1342" s="42"/>
      <c r="J1342" s="19"/>
      <c r="K1342" s="19"/>
      <c r="L1342" s="6" t="str" cm="1">
        <f t="array" ref="L1342">IF(ISBLANK($C1342),"",_xlfn.XLOOKUP($C1342,PACK!$A:$A,PACK!$C:$D))</f>
        <v/>
      </c>
      <c r="M1342" s="18"/>
      <c r="N1342" s="7" t="str">
        <f>IF(ISBLANK(C1342),"",SUMIFS($D$4:D1342,$C$4:C1342,C1342))</f>
        <v/>
      </c>
    </row>
    <row r="1343" spans="1:14" x14ac:dyDescent="0.25">
      <c r="A1343" s="1"/>
      <c r="B1343" s="8"/>
      <c r="C1343" s="3"/>
      <c r="D1343" s="1"/>
      <c r="E1343" s="3"/>
      <c r="I1343" s="42"/>
      <c r="J1343" s="19"/>
      <c r="K1343" s="19"/>
      <c r="L1343" s="6" t="str" cm="1">
        <f t="array" ref="L1343">IF(ISBLANK($C1343),"",_xlfn.XLOOKUP($C1343,PACK!$A:$A,PACK!$C:$D))</f>
        <v/>
      </c>
      <c r="M1343" s="18"/>
      <c r="N1343" s="7" t="str">
        <f>IF(ISBLANK(C1343),"",SUMIFS($D$4:D1343,$C$4:C1343,C1343))</f>
        <v/>
      </c>
    </row>
    <row r="1344" spans="1:14" x14ac:dyDescent="0.25">
      <c r="A1344" s="1"/>
      <c r="B1344" s="8"/>
      <c r="C1344" s="3"/>
      <c r="D1344" s="1"/>
      <c r="E1344" s="3"/>
      <c r="I1344" s="42"/>
      <c r="J1344" s="19"/>
      <c r="K1344" s="19"/>
      <c r="L1344" s="6" t="str" cm="1">
        <f t="array" ref="L1344">IF(ISBLANK($C1344),"",_xlfn.XLOOKUP($C1344,PACK!$A:$A,PACK!$C:$D))</f>
        <v/>
      </c>
      <c r="M1344" s="18"/>
      <c r="N1344" s="7" t="str">
        <f>IF(ISBLANK(C1344),"",SUMIFS($D$4:D1344,$C$4:C1344,C1344))</f>
        <v/>
      </c>
    </row>
    <row r="1345" spans="1:14" x14ac:dyDescent="0.25">
      <c r="A1345" s="1"/>
      <c r="B1345" s="8"/>
      <c r="C1345" s="3"/>
      <c r="D1345" s="1"/>
      <c r="E1345" s="3"/>
      <c r="I1345" s="42"/>
      <c r="J1345" s="19"/>
      <c r="K1345" s="19"/>
      <c r="L1345" s="6" t="str" cm="1">
        <f t="array" ref="L1345">IF(ISBLANK($C1345),"",_xlfn.XLOOKUP($C1345,PACK!$A:$A,PACK!$C:$D))</f>
        <v/>
      </c>
      <c r="M1345" s="18"/>
      <c r="N1345" s="7" t="str">
        <f>IF(ISBLANK(C1345),"",SUMIFS($D$4:D1345,$C$4:C1345,C1345))</f>
        <v/>
      </c>
    </row>
    <row r="1346" spans="1:14" x14ac:dyDescent="0.25">
      <c r="A1346" s="1"/>
      <c r="B1346" s="8"/>
      <c r="C1346" s="3"/>
      <c r="D1346" s="1"/>
      <c r="E1346" s="3"/>
      <c r="I1346" s="42"/>
      <c r="J1346" s="19"/>
      <c r="K1346" s="19"/>
      <c r="L1346" s="6" t="str" cm="1">
        <f t="array" ref="L1346">IF(ISBLANK($C1346),"",_xlfn.XLOOKUP($C1346,PACK!$A:$A,PACK!$C:$D))</f>
        <v/>
      </c>
      <c r="M1346" s="18"/>
      <c r="N1346" s="7" t="str">
        <f>IF(ISBLANK(C1346),"",SUMIFS($D$4:D1346,$C$4:C1346,C1346))</f>
        <v/>
      </c>
    </row>
    <row r="1347" spans="1:14" x14ac:dyDescent="0.25">
      <c r="A1347" s="1"/>
      <c r="B1347" s="8"/>
      <c r="C1347" s="3"/>
      <c r="D1347" s="1"/>
      <c r="E1347" s="3"/>
      <c r="I1347" s="42"/>
      <c r="J1347" s="19"/>
      <c r="K1347" s="19"/>
      <c r="L1347" s="6" t="str" cm="1">
        <f t="array" ref="L1347">IF(ISBLANK($C1347),"",_xlfn.XLOOKUP($C1347,PACK!$A:$A,PACK!$C:$D))</f>
        <v/>
      </c>
      <c r="M1347" s="18"/>
      <c r="N1347" s="7" t="str">
        <f>IF(ISBLANK(C1347),"",SUMIFS($D$4:D1347,$C$4:C1347,C1347))</f>
        <v/>
      </c>
    </row>
    <row r="1348" spans="1:14" x14ac:dyDescent="0.25">
      <c r="A1348" s="1"/>
      <c r="B1348" s="8"/>
      <c r="C1348" s="3"/>
      <c r="D1348" s="1"/>
      <c r="E1348" s="3"/>
      <c r="I1348" s="42"/>
      <c r="J1348" s="19"/>
      <c r="K1348" s="19"/>
      <c r="L1348" s="6" t="str" cm="1">
        <f t="array" ref="L1348">IF(ISBLANK($C1348),"",_xlfn.XLOOKUP($C1348,PACK!$A:$A,PACK!$C:$D))</f>
        <v/>
      </c>
      <c r="M1348" s="18"/>
      <c r="N1348" s="7" t="str">
        <f>IF(ISBLANK(C1348),"",SUMIFS($D$4:D1348,$C$4:C1348,C1348))</f>
        <v/>
      </c>
    </row>
    <row r="1349" spans="1:14" x14ac:dyDescent="0.25">
      <c r="A1349" s="1"/>
      <c r="B1349" s="8"/>
      <c r="C1349" s="3"/>
      <c r="D1349" s="1"/>
      <c r="E1349" s="3"/>
      <c r="I1349" s="42"/>
      <c r="J1349" s="19"/>
      <c r="K1349" s="19"/>
      <c r="L1349" s="6" t="str" cm="1">
        <f t="array" ref="L1349">IF(ISBLANK($C1349),"",_xlfn.XLOOKUP($C1349,PACK!$A:$A,PACK!$C:$D))</f>
        <v/>
      </c>
      <c r="M1349" s="18"/>
      <c r="N1349" s="7" t="str">
        <f>IF(ISBLANK(C1349),"",SUMIFS($D$4:D1349,$C$4:C1349,C1349))</f>
        <v/>
      </c>
    </row>
    <row r="1350" spans="1:14" x14ac:dyDescent="0.25">
      <c r="A1350" s="1"/>
      <c r="B1350" s="8"/>
      <c r="C1350" s="3"/>
      <c r="D1350" s="1"/>
      <c r="E1350" s="3"/>
      <c r="I1350" s="42"/>
      <c r="J1350" s="19"/>
      <c r="K1350" s="19"/>
      <c r="L1350" s="6" t="str" cm="1">
        <f t="array" ref="L1350">IF(ISBLANK($C1350),"",_xlfn.XLOOKUP($C1350,PACK!$A:$A,PACK!$C:$D))</f>
        <v/>
      </c>
      <c r="M1350" s="18"/>
      <c r="N1350" s="7" t="str">
        <f>IF(ISBLANK(C1350),"",SUMIFS($D$4:D1350,$C$4:C1350,C1350))</f>
        <v/>
      </c>
    </row>
    <row r="1351" spans="1:14" x14ac:dyDescent="0.25">
      <c r="A1351" s="1"/>
      <c r="B1351" s="8"/>
      <c r="C1351" s="3"/>
      <c r="D1351" s="1"/>
      <c r="E1351" s="3"/>
      <c r="I1351" s="42"/>
      <c r="J1351" s="19"/>
      <c r="K1351" s="19"/>
      <c r="L1351" s="6" t="str" cm="1">
        <f t="array" ref="L1351">IF(ISBLANK($C1351),"",_xlfn.XLOOKUP($C1351,PACK!$A:$A,PACK!$C:$D))</f>
        <v/>
      </c>
      <c r="M1351" s="18"/>
      <c r="N1351" s="7" t="str">
        <f>IF(ISBLANK(C1351),"",SUMIFS($D$4:D1351,$C$4:C1351,C1351))</f>
        <v/>
      </c>
    </row>
    <row r="1352" spans="1:14" x14ac:dyDescent="0.25">
      <c r="A1352" s="1"/>
      <c r="B1352" s="8"/>
      <c r="C1352" s="3"/>
      <c r="D1352" s="1"/>
      <c r="E1352" s="3"/>
      <c r="I1352" s="42"/>
      <c r="J1352" s="19"/>
      <c r="K1352" s="19"/>
      <c r="L1352" s="6" t="str" cm="1">
        <f t="array" ref="L1352">IF(ISBLANK($C1352),"",_xlfn.XLOOKUP($C1352,PACK!$A:$A,PACK!$C:$D))</f>
        <v/>
      </c>
      <c r="M1352" s="18"/>
      <c r="N1352" s="7" t="str">
        <f>IF(ISBLANK(C1352),"",SUMIFS($D$4:D1352,$C$4:C1352,C1352))</f>
        <v/>
      </c>
    </row>
    <row r="1353" spans="1:14" x14ac:dyDescent="0.25">
      <c r="A1353" s="1"/>
      <c r="B1353" s="8"/>
      <c r="C1353" s="3"/>
      <c r="D1353" s="1"/>
      <c r="E1353" s="3"/>
      <c r="I1353" s="42"/>
      <c r="J1353" s="19"/>
      <c r="K1353" s="19"/>
      <c r="L1353" s="6" t="str" cm="1">
        <f t="array" ref="L1353">IF(ISBLANK($C1353),"",_xlfn.XLOOKUP($C1353,PACK!$A:$A,PACK!$C:$D))</f>
        <v/>
      </c>
      <c r="M1353" s="18"/>
      <c r="N1353" s="7" t="str">
        <f>IF(ISBLANK(C1353),"",SUMIFS($D$4:D1353,$C$4:C1353,C1353))</f>
        <v/>
      </c>
    </row>
    <row r="1354" spans="1:14" x14ac:dyDescent="0.25">
      <c r="A1354" s="1"/>
      <c r="B1354" s="8"/>
      <c r="C1354" s="3"/>
      <c r="D1354" s="1"/>
      <c r="E1354" s="3"/>
      <c r="I1354" s="42"/>
      <c r="J1354" s="19"/>
      <c r="K1354" s="19"/>
      <c r="L1354" s="6" t="str" cm="1">
        <f t="array" ref="L1354">IF(ISBLANK($C1354),"",_xlfn.XLOOKUP($C1354,PACK!$A:$A,PACK!$C:$D))</f>
        <v/>
      </c>
      <c r="M1354" s="18"/>
      <c r="N1354" s="7" t="str">
        <f>IF(ISBLANK(C1354),"",SUMIFS($D$4:D1354,$C$4:C1354,C1354))</f>
        <v/>
      </c>
    </row>
    <row r="1355" spans="1:14" x14ac:dyDescent="0.25">
      <c r="A1355" s="1"/>
      <c r="B1355" s="8"/>
      <c r="C1355" s="3"/>
      <c r="D1355" s="1"/>
      <c r="E1355" s="3"/>
      <c r="I1355" s="42"/>
      <c r="J1355" s="19"/>
      <c r="K1355" s="19"/>
      <c r="L1355" s="6" t="str" cm="1">
        <f t="array" ref="L1355">IF(ISBLANK($C1355),"",_xlfn.XLOOKUP($C1355,PACK!$A:$A,PACK!$C:$D))</f>
        <v/>
      </c>
      <c r="M1355" s="18"/>
      <c r="N1355" s="7" t="str">
        <f>IF(ISBLANK(C1355),"",SUMIFS($D$4:D1355,$C$4:C1355,C1355))</f>
        <v/>
      </c>
    </row>
    <row r="1356" spans="1:14" x14ac:dyDescent="0.25">
      <c r="A1356" s="1"/>
      <c r="B1356" s="8"/>
      <c r="C1356" s="3"/>
      <c r="D1356" s="1"/>
      <c r="E1356" s="3"/>
      <c r="I1356" s="42"/>
      <c r="J1356" s="19"/>
      <c r="K1356" s="19"/>
      <c r="L1356" s="6" t="str" cm="1">
        <f t="array" ref="L1356">IF(ISBLANK($C1356),"",_xlfn.XLOOKUP($C1356,PACK!$A:$A,PACK!$C:$D))</f>
        <v/>
      </c>
      <c r="M1356" s="18"/>
      <c r="N1356" s="7" t="str">
        <f>IF(ISBLANK(C1356),"",SUMIFS($D$4:D1356,$C$4:C1356,C1356))</f>
        <v/>
      </c>
    </row>
    <row r="1357" spans="1:14" x14ac:dyDescent="0.25">
      <c r="A1357" s="1"/>
      <c r="B1357" s="8"/>
      <c r="C1357" s="3"/>
      <c r="D1357" s="1"/>
      <c r="E1357" s="3"/>
      <c r="I1357" s="42"/>
      <c r="J1357" s="19"/>
      <c r="K1357" s="19"/>
      <c r="L1357" s="6" t="str" cm="1">
        <f t="array" ref="L1357">IF(ISBLANK($C1357),"",_xlfn.XLOOKUP($C1357,PACK!$A:$A,PACK!$C:$D))</f>
        <v/>
      </c>
      <c r="M1357" s="18"/>
      <c r="N1357" s="7" t="str">
        <f>IF(ISBLANK(C1357),"",SUMIFS($D$4:D1357,$C$4:C1357,C1357))</f>
        <v/>
      </c>
    </row>
    <row r="1358" spans="1:14" x14ac:dyDescent="0.25">
      <c r="A1358" s="1"/>
      <c r="B1358" s="8"/>
      <c r="C1358" s="3"/>
      <c r="D1358" s="1"/>
      <c r="E1358" s="3"/>
      <c r="I1358" s="42"/>
      <c r="J1358" s="19"/>
      <c r="K1358" s="19"/>
      <c r="L1358" s="6" t="str" cm="1">
        <f t="array" ref="L1358">IF(ISBLANK($C1358),"",_xlfn.XLOOKUP($C1358,PACK!$A:$A,PACK!$C:$D))</f>
        <v/>
      </c>
      <c r="M1358" s="18"/>
      <c r="N1358" s="7" t="str">
        <f>IF(ISBLANK(C1358),"",SUMIFS($D$4:D1358,$C$4:C1358,C1358))</f>
        <v/>
      </c>
    </row>
    <row r="1359" spans="1:14" x14ac:dyDescent="0.25">
      <c r="A1359" s="1"/>
      <c r="B1359" s="8"/>
      <c r="C1359" s="3"/>
      <c r="D1359" s="1"/>
      <c r="E1359" s="3"/>
      <c r="I1359" s="42"/>
      <c r="J1359" s="19"/>
      <c r="K1359" s="19"/>
      <c r="L1359" s="6" t="str" cm="1">
        <f t="array" ref="L1359">IF(ISBLANK($C1359),"",_xlfn.XLOOKUP($C1359,PACK!$A:$A,PACK!$C:$D))</f>
        <v/>
      </c>
      <c r="M1359" s="18"/>
      <c r="N1359" s="7" t="str">
        <f>IF(ISBLANK(C1359),"",SUMIFS($D$4:D1359,$C$4:C1359,C1359))</f>
        <v/>
      </c>
    </row>
    <row r="1360" spans="1:14" x14ac:dyDescent="0.25">
      <c r="A1360" s="1"/>
      <c r="B1360" s="8"/>
      <c r="C1360" s="3"/>
      <c r="D1360" s="1"/>
      <c r="E1360" s="3"/>
      <c r="I1360" s="42"/>
      <c r="J1360" s="19"/>
      <c r="K1360" s="19"/>
      <c r="L1360" s="6" t="str" cm="1">
        <f t="array" ref="L1360">IF(ISBLANK($C1360),"",_xlfn.XLOOKUP($C1360,PACK!$A:$A,PACK!$C:$D))</f>
        <v/>
      </c>
      <c r="M1360" s="18"/>
      <c r="N1360" s="7" t="str">
        <f>IF(ISBLANK(C1360),"",SUMIFS($D$4:D1360,$C$4:C1360,C1360))</f>
        <v/>
      </c>
    </row>
    <row r="1361" spans="1:14" x14ac:dyDescent="0.25">
      <c r="A1361" s="1"/>
      <c r="B1361" s="8"/>
      <c r="C1361" s="3"/>
      <c r="D1361" s="1"/>
      <c r="E1361" s="3"/>
      <c r="I1361" s="42"/>
      <c r="J1361" s="19"/>
      <c r="K1361" s="19"/>
      <c r="L1361" s="6" t="str" cm="1">
        <f t="array" ref="L1361">IF(ISBLANK($C1361),"",_xlfn.XLOOKUP($C1361,PACK!$A:$A,PACK!$C:$D))</f>
        <v/>
      </c>
      <c r="M1361" s="18"/>
      <c r="N1361" s="7" t="str">
        <f>IF(ISBLANK(C1361),"",SUMIFS($D$4:D1361,$C$4:C1361,C1361))</f>
        <v/>
      </c>
    </row>
    <row r="1362" spans="1:14" x14ac:dyDescent="0.25">
      <c r="A1362" s="1"/>
      <c r="B1362" s="8"/>
      <c r="C1362" s="3"/>
      <c r="D1362" s="1"/>
      <c r="E1362" s="3"/>
      <c r="I1362" s="42"/>
      <c r="J1362" s="19"/>
      <c r="K1362" s="19"/>
      <c r="L1362" s="6" t="str" cm="1">
        <f t="array" ref="L1362">IF(ISBLANK($C1362),"",_xlfn.XLOOKUP($C1362,PACK!$A:$A,PACK!$C:$D))</f>
        <v/>
      </c>
      <c r="M1362" s="18"/>
      <c r="N1362" s="7" t="str">
        <f>IF(ISBLANK(C1362),"",SUMIFS($D$4:D1362,$C$4:C1362,C1362))</f>
        <v/>
      </c>
    </row>
    <row r="1363" spans="1:14" x14ac:dyDescent="0.25">
      <c r="A1363" s="1"/>
      <c r="B1363" s="8"/>
      <c r="C1363" s="3"/>
      <c r="D1363" s="1"/>
      <c r="E1363" s="3"/>
      <c r="I1363" s="42"/>
      <c r="J1363" s="19"/>
      <c r="K1363" s="19"/>
      <c r="L1363" s="6" t="str" cm="1">
        <f t="array" ref="L1363">IF(ISBLANK($C1363),"",_xlfn.XLOOKUP($C1363,PACK!$A:$A,PACK!$C:$D))</f>
        <v/>
      </c>
      <c r="M1363" s="18"/>
      <c r="N1363" s="7" t="str">
        <f>IF(ISBLANK(C1363),"",SUMIFS($D$4:D1363,$C$4:C1363,C1363))</f>
        <v/>
      </c>
    </row>
    <row r="1364" spans="1:14" x14ac:dyDescent="0.25">
      <c r="A1364" s="1"/>
      <c r="B1364" s="8"/>
      <c r="C1364" s="3"/>
      <c r="D1364" s="1"/>
      <c r="E1364" s="3"/>
      <c r="I1364" s="42"/>
      <c r="J1364" s="19"/>
      <c r="K1364" s="19"/>
      <c r="L1364" s="6" t="str" cm="1">
        <f t="array" ref="L1364">IF(ISBLANK($C1364),"",_xlfn.XLOOKUP($C1364,PACK!$A:$A,PACK!$C:$D))</f>
        <v/>
      </c>
      <c r="M1364" s="18"/>
      <c r="N1364" s="7" t="str">
        <f>IF(ISBLANK(C1364),"",SUMIFS($D$4:D1364,$C$4:C1364,C1364))</f>
        <v/>
      </c>
    </row>
    <row r="1365" spans="1:14" x14ac:dyDescent="0.25">
      <c r="A1365" s="1"/>
      <c r="B1365" s="8"/>
      <c r="C1365" s="3"/>
      <c r="D1365" s="1"/>
      <c r="E1365" s="3"/>
      <c r="I1365" s="42"/>
      <c r="J1365" s="19"/>
      <c r="K1365" s="19"/>
      <c r="L1365" s="6" t="str" cm="1">
        <f t="array" ref="L1365">IF(ISBLANK($C1365),"",_xlfn.XLOOKUP($C1365,PACK!$A:$A,PACK!$C:$D))</f>
        <v/>
      </c>
      <c r="M1365" s="18"/>
      <c r="N1365" s="7" t="str">
        <f>IF(ISBLANK(C1365),"",SUMIFS($D$4:D1365,$C$4:C1365,C1365))</f>
        <v/>
      </c>
    </row>
    <row r="1366" spans="1:14" x14ac:dyDescent="0.25">
      <c r="A1366" s="1"/>
      <c r="B1366" s="8"/>
      <c r="C1366" s="3"/>
      <c r="D1366" s="1"/>
      <c r="E1366" s="3"/>
      <c r="I1366" s="42"/>
      <c r="J1366" s="19"/>
      <c r="K1366" s="19"/>
      <c r="L1366" s="6" t="str" cm="1">
        <f t="array" ref="L1366">IF(ISBLANK($C1366),"",_xlfn.XLOOKUP($C1366,PACK!$A:$A,PACK!$C:$D))</f>
        <v/>
      </c>
      <c r="M1366" s="18"/>
      <c r="N1366" s="7" t="str">
        <f>IF(ISBLANK(C1366),"",SUMIFS($D$4:D1366,$C$4:C1366,C1366))</f>
        <v/>
      </c>
    </row>
    <row r="1367" spans="1:14" x14ac:dyDescent="0.25">
      <c r="A1367" s="1"/>
      <c r="B1367" s="8"/>
      <c r="C1367" s="3"/>
      <c r="D1367" s="1"/>
      <c r="E1367" s="3"/>
      <c r="I1367" s="42"/>
      <c r="J1367" s="19"/>
      <c r="K1367" s="19"/>
      <c r="L1367" s="6" t="str" cm="1">
        <f t="array" ref="L1367">IF(ISBLANK($C1367),"",_xlfn.XLOOKUP($C1367,PACK!$A:$A,PACK!$C:$D))</f>
        <v/>
      </c>
      <c r="M1367" s="18"/>
      <c r="N1367" s="7" t="str">
        <f>IF(ISBLANK(C1367),"",SUMIFS($D$4:D1367,$C$4:C1367,C1367))</f>
        <v/>
      </c>
    </row>
    <row r="1368" spans="1:14" x14ac:dyDescent="0.25">
      <c r="A1368" s="1"/>
      <c r="B1368" s="8"/>
      <c r="C1368" s="3"/>
      <c r="D1368" s="1"/>
      <c r="E1368" s="3"/>
      <c r="I1368" s="42"/>
      <c r="J1368" s="19"/>
      <c r="K1368" s="19"/>
      <c r="L1368" s="6" t="str" cm="1">
        <f t="array" ref="L1368">IF(ISBLANK($C1368),"",_xlfn.XLOOKUP($C1368,PACK!$A:$A,PACK!$C:$D))</f>
        <v/>
      </c>
      <c r="M1368" s="18"/>
      <c r="N1368" s="7" t="str">
        <f>IF(ISBLANK(C1368),"",SUMIFS($D$4:D1368,$C$4:C1368,C1368))</f>
        <v/>
      </c>
    </row>
    <row r="1369" spans="1:14" x14ac:dyDescent="0.25">
      <c r="A1369" s="1"/>
      <c r="B1369" s="8"/>
      <c r="C1369" s="3"/>
      <c r="D1369" s="1"/>
      <c r="E1369" s="3"/>
      <c r="I1369" s="42"/>
      <c r="J1369" s="19"/>
      <c r="K1369" s="19"/>
      <c r="L1369" s="6" t="str" cm="1">
        <f t="array" ref="L1369">IF(ISBLANK($C1369),"",_xlfn.XLOOKUP($C1369,PACK!$A:$A,PACK!$C:$D))</f>
        <v/>
      </c>
      <c r="M1369" s="18"/>
      <c r="N1369" s="7" t="str">
        <f>IF(ISBLANK(C1369),"",SUMIFS($D$4:D1369,$C$4:C1369,C1369))</f>
        <v/>
      </c>
    </row>
    <row r="1370" spans="1:14" x14ac:dyDescent="0.25">
      <c r="A1370" s="1"/>
      <c r="B1370" s="8"/>
      <c r="C1370" s="3"/>
      <c r="D1370" s="1"/>
      <c r="E1370" s="3"/>
      <c r="I1370" s="42"/>
      <c r="J1370" s="19"/>
      <c r="K1370" s="19"/>
      <c r="L1370" s="6" t="str" cm="1">
        <f t="array" ref="L1370">IF(ISBLANK($C1370),"",_xlfn.XLOOKUP($C1370,PACK!$A:$A,PACK!$C:$D))</f>
        <v/>
      </c>
      <c r="M1370" s="18"/>
      <c r="N1370" s="7" t="str">
        <f>IF(ISBLANK(C1370),"",SUMIFS($D$4:D1370,$C$4:C1370,C1370))</f>
        <v/>
      </c>
    </row>
    <row r="1371" spans="1:14" x14ac:dyDescent="0.25">
      <c r="A1371" s="1"/>
      <c r="B1371" s="8"/>
      <c r="C1371" s="3"/>
      <c r="D1371" s="1"/>
      <c r="E1371" s="3"/>
      <c r="I1371" s="42"/>
      <c r="J1371" s="19"/>
      <c r="K1371" s="19"/>
      <c r="L1371" s="6" t="str" cm="1">
        <f t="array" ref="L1371">IF(ISBLANK($C1371),"",_xlfn.XLOOKUP($C1371,PACK!$A:$A,PACK!$C:$D))</f>
        <v/>
      </c>
      <c r="M1371" s="18"/>
      <c r="N1371" s="7" t="str">
        <f>IF(ISBLANK(C1371),"",SUMIFS($D$4:D1371,$C$4:C1371,C1371))</f>
        <v/>
      </c>
    </row>
    <row r="1372" spans="1:14" x14ac:dyDescent="0.25">
      <c r="A1372" s="1"/>
      <c r="B1372" s="8"/>
      <c r="C1372" s="3"/>
      <c r="D1372" s="1"/>
      <c r="E1372" s="3"/>
      <c r="I1372" s="42"/>
      <c r="J1372" s="19"/>
      <c r="K1372" s="19"/>
      <c r="L1372" s="6" t="str" cm="1">
        <f t="array" ref="L1372">IF(ISBLANK($C1372),"",_xlfn.XLOOKUP($C1372,PACK!$A:$A,PACK!$C:$D))</f>
        <v/>
      </c>
      <c r="M1372" s="18"/>
      <c r="N1372" s="7" t="str">
        <f>IF(ISBLANK(C1372),"",SUMIFS($D$4:D1372,$C$4:C1372,C1372))</f>
        <v/>
      </c>
    </row>
    <row r="1373" spans="1:14" x14ac:dyDescent="0.25">
      <c r="A1373" s="1"/>
      <c r="B1373" s="8"/>
      <c r="C1373" s="3"/>
      <c r="D1373" s="1"/>
      <c r="E1373" s="3"/>
      <c r="I1373" s="42"/>
      <c r="J1373" s="19"/>
      <c r="K1373" s="19"/>
      <c r="L1373" s="6" t="str" cm="1">
        <f t="array" ref="L1373">IF(ISBLANK($C1373),"",_xlfn.XLOOKUP($C1373,PACK!$A:$A,PACK!$C:$D))</f>
        <v/>
      </c>
      <c r="M1373" s="18"/>
      <c r="N1373" s="7" t="str">
        <f>IF(ISBLANK(C1373),"",SUMIFS($D$4:D1373,$C$4:C1373,C1373))</f>
        <v/>
      </c>
    </row>
    <row r="1374" spans="1:14" x14ac:dyDescent="0.25">
      <c r="A1374" s="1"/>
      <c r="B1374" s="8"/>
      <c r="C1374" s="3"/>
      <c r="D1374" s="1"/>
      <c r="E1374" s="3"/>
      <c r="I1374" s="42"/>
      <c r="J1374" s="19"/>
      <c r="K1374" s="19"/>
      <c r="L1374" s="6" t="str" cm="1">
        <f t="array" ref="L1374">IF(ISBLANK($C1374),"",_xlfn.XLOOKUP($C1374,PACK!$A:$A,PACK!$C:$D))</f>
        <v/>
      </c>
      <c r="M1374" s="18"/>
      <c r="N1374" s="7" t="str">
        <f>IF(ISBLANK(C1374),"",SUMIFS($D$4:D1374,$C$4:C1374,C1374))</f>
        <v/>
      </c>
    </row>
    <row r="1375" spans="1:14" x14ac:dyDescent="0.25">
      <c r="A1375" s="1"/>
      <c r="B1375" s="8"/>
      <c r="C1375" s="3"/>
      <c r="D1375" s="1"/>
      <c r="E1375" s="3"/>
      <c r="I1375" s="42"/>
      <c r="J1375" s="19"/>
      <c r="K1375" s="19"/>
      <c r="L1375" s="6" t="str" cm="1">
        <f t="array" ref="L1375">IF(ISBLANK($C1375),"",_xlfn.XLOOKUP($C1375,PACK!$A:$A,PACK!$C:$D))</f>
        <v/>
      </c>
      <c r="M1375" s="18"/>
      <c r="N1375" s="7" t="str">
        <f>IF(ISBLANK(C1375),"",SUMIFS($D$4:D1375,$C$4:C1375,C1375))</f>
        <v/>
      </c>
    </row>
    <row r="1376" spans="1:14" x14ac:dyDescent="0.25">
      <c r="A1376" s="1"/>
      <c r="B1376" s="8"/>
      <c r="C1376" s="3"/>
      <c r="D1376" s="1"/>
      <c r="E1376" s="3"/>
      <c r="I1376" s="42"/>
      <c r="J1376" s="19"/>
      <c r="K1376" s="19"/>
      <c r="L1376" s="6" t="str" cm="1">
        <f t="array" ref="L1376">IF(ISBLANK($C1376),"",_xlfn.XLOOKUP($C1376,PACK!$A:$A,PACK!$C:$D))</f>
        <v/>
      </c>
      <c r="M1376" s="18"/>
      <c r="N1376" s="7" t="str">
        <f>IF(ISBLANK(C1376),"",SUMIFS($D$4:D1376,$C$4:C1376,C1376))</f>
        <v/>
      </c>
    </row>
    <row r="1377" spans="1:14" x14ac:dyDescent="0.25">
      <c r="A1377" s="1"/>
      <c r="B1377" s="8"/>
      <c r="C1377" s="3"/>
      <c r="D1377" s="1"/>
      <c r="E1377" s="3"/>
      <c r="I1377" s="42"/>
      <c r="J1377" s="19"/>
      <c r="K1377" s="19"/>
      <c r="L1377" s="6" t="str" cm="1">
        <f t="array" ref="L1377">IF(ISBLANK($C1377),"",_xlfn.XLOOKUP($C1377,PACK!$A:$A,PACK!$C:$D))</f>
        <v/>
      </c>
      <c r="M1377" s="18"/>
      <c r="N1377" s="7" t="str">
        <f>IF(ISBLANK(C1377),"",SUMIFS($D$4:D1377,$C$4:C1377,C1377))</f>
        <v/>
      </c>
    </row>
    <row r="1378" spans="1:14" x14ac:dyDescent="0.25">
      <c r="A1378" s="1"/>
      <c r="B1378" s="8"/>
      <c r="C1378" s="3"/>
      <c r="D1378" s="1"/>
      <c r="E1378" s="3"/>
      <c r="I1378" s="42"/>
      <c r="J1378" s="19"/>
      <c r="K1378" s="19"/>
      <c r="L1378" s="6" t="str" cm="1">
        <f t="array" ref="L1378">IF(ISBLANK($C1378),"",_xlfn.XLOOKUP($C1378,PACK!$A:$A,PACK!$C:$D))</f>
        <v/>
      </c>
      <c r="M1378" s="18"/>
      <c r="N1378" s="7" t="str">
        <f>IF(ISBLANK(C1378),"",SUMIFS($D$4:D1378,$C$4:C1378,C1378))</f>
        <v/>
      </c>
    </row>
    <row r="1379" spans="1:14" x14ac:dyDescent="0.25">
      <c r="A1379" s="1"/>
      <c r="B1379" s="8"/>
      <c r="C1379" s="3"/>
      <c r="D1379" s="1"/>
      <c r="E1379" s="3"/>
      <c r="I1379" s="42"/>
      <c r="J1379" s="19"/>
      <c r="K1379" s="19"/>
      <c r="L1379" s="6" t="str" cm="1">
        <f t="array" ref="L1379">IF(ISBLANK($C1379),"",_xlfn.XLOOKUP($C1379,PACK!$A:$A,PACK!$C:$D))</f>
        <v/>
      </c>
      <c r="M1379" s="18"/>
      <c r="N1379" s="7" t="str">
        <f>IF(ISBLANK(C1379),"",SUMIFS($D$4:D1379,$C$4:C1379,C1379))</f>
        <v/>
      </c>
    </row>
    <row r="1380" spans="1:14" x14ac:dyDescent="0.25">
      <c r="A1380" s="1"/>
      <c r="B1380" s="8"/>
      <c r="C1380" s="3"/>
      <c r="D1380" s="1"/>
      <c r="E1380" s="3"/>
      <c r="I1380" s="42"/>
      <c r="J1380" s="19"/>
      <c r="K1380" s="19"/>
      <c r="L1380" s="6" t="str" cm="1">
        <f t="array" ref="L1380">IF(ISBLANK($C1380),"",_xlfn.XLOOKUP($C1380,PACK!$A:$A,PACK!$C:$D))</f>
        <v/>
      </c>
      <c r="M1380" s="18"/>
      <c r="N1380" s="7" t="str">
        <f>IF(ISBLANK(C1380),"",SUMIFS($D$4:D1380,$C$4:C1380,C1380))</f>
        <v/>
      </c>
    </row>
    <row r="1381" spans="1:14" x14ac:dyDescent="0.25">
      <c r="A1381" s="1"/>
      <c r="B1381" s="8"/>
      <c r="C1381" s="3"/>
      <c r="D1381" s="1"/>
      <c r="E1381" s="3"/>
      <c r="I1381" s="42"/>
      <c r="J1381" s="19"/>
      <c r="K1381" s="19"/>
      <c r="L1381" s="6" t="str" cm="1">
        <f t="array" ref="L1381">IF(ISBLANK($C1381),"",_xlfn.XLOOKUP($C1381,PACK!$A:$A,PACK!$C:$D))</f>
        <v/>
      </c>
      <c r="M1381" s="18"/>
      <c r="N1381" s="7" t="str">
        <f>IF(ISBLANK(C1381),"",SUMIFS($D$4:D1381,$C$4:C1381,C1381))</f>
        <v/>
      </c>
    </row>
    <row r="1382" spans="1:14" x14ac:dyDescent="0.25">
      <c r="A1382" s="1"/>
      <c r="B1382" s="8"/>
      <c r="C1382" s="3"/>
      <c r="D1382" s="1"/>
      <c r="E1382" s="3"/>
      <c r="I1382" s="42"/>
      <c r="J1382" s="19"/>
      <c r="K1382" s="19"/>
      <c r="L1382" s="6" t="str" cm="1">
        <f t="array" ref="L1382">IF(ISBLANK($C1382),"",_xlfn.XLOOKUP($C1382,PACK!$A:$A,PACK!$C:$D))</f>
        <v/>
      </c>
      <c r="M1382" s="18"/>
      <c r="N1382" s="7" t="str">
        <f>IF(ISBLANK(C1382),"",SUMIFS($D$4:D1382,$C$4:C1382,C1382))</f>
        <v/>
      </c>
    </row>
    <row r="1383" spans="1:14" x14ac:dyDescent="0.25">
      <c r="A1383" s="1"/>
      <c r="B1383" s="8"/>
      <c r="C1383" s="3"/>
      <c r="D1383" s="1"/>
      <c r="E1383" s="3"/>
      <c r="I1383" s="42"/>
      <c r="J1383" s="19"/>
      <c r="K1383" s="19"/>
      <c r="L1383" s="6" t="str" cm="1">
        <f t="array" ref="L1383">IF(ISBLANK($C1383),"",_xlfn.XLOOKUP($C1383,PACK!$A:$A,PACK!$C:$D))</f>
        <v/>
      </c>
      <c r="M1383" s="18"/>
      <c r="N1383" s="7" t="str">
        <f>IF(ISBLANK(C1383),"",SUMIFS($D$4:D1383,$C$4:C1383,C1383))</f>
        <v/>
      </c>
    </row>
    <row r="1384" spans="1:14" x14ac:dyDescent="0.25">
      <c r="A1384" s="1"/>
      <c r="B1384" s="8"/>
      <c r="C1384" s="3"/>
      <c r="D1384" s="1"/>
      <c r="E1384" s="3"/>
      <c r="I1384" s="42"/>
      <c r="J1384" s="19"/>
      <c r="K1384" s="19"/>
      <c r="L1384" s="6" t="str" cm="1">
        <f t="array" ref="L1384">IF(ISBLANK($C1384),"",_xlfn.XLOOKUP($C1384,PACK!$A:$A,PACK!$C:$D))</f>
        <v/>
      </c>
      <c r="M1384" s="18"/>
      <c r="N1384" s="7" t="str">
        <f>IF(ISBLANK(C1384),"",SUMIFS($D$4:D1384,$C$4:C1384,C1384))</f>
        <v/>
      </c>
    </row>
    <row r="1385" spans="1:14" x14ac:dyDescent="0.25">
      <c r="A1385" s="1"/>
      <c r="B1385" s="8"/>
      <c r="C1385" s="3"/>
      <c r="D1385" s="1"/>
      <c r="E1385" s="3"/>
      <c r="I1385" s="42"/>
      <c r="J1385" s="19"/>
      <c r="K1385" s="19"/>
      <c r="L1385" s="6" t="str" cm="1">
        <f t="array" ref="L1385">IF(ISBLANK($C1385),"",_xlfn.XLOOKUP($C1385,PACK!$A:$A,PACK!$C:$D))</f>
        <v/>
      </c>
      <c r="M1385" s="18"/>
      <c r="N1385" s="7" t="str">
        <f>IF(ISBLANK(C1385),"",SUMIFS($D$4:D1385,$C$4:C1385,C1385))</f>
        <v/>
      </c>
    </row>
    <row r="1386" spans="1:14" x14ac:dyDescent="0.25">
      <c r="A1386" s="1"/>
      <c r="B1386" s="8"/>
      <c r="C1386" s="3"/>
      <c r="D1386" s="1"/>
      <c r="E1386" s="3"/>
      <c r="I1386" s="42"/>
      <c r="J1386" s="19"/>
      <c r="K1386" s="19"/>
      <c r="L1386" s="6" t="str" cm="1">
        <f t="array" ref="L1386">IF(ISBLANK($C1386),"",_xlfn.XLOOKUP($C1386,PACK!$A:$A,PACK!$C:$D))</f>
        <v/>
      </c>
      <c r="M1386" s="18"/>
      <c r="N1386" s="7" t="str">
        <f>IF(ISBLANK(C1386),"",SUMIFS($D$4:D1386,$C$4:C1386,C1386))</f>
        <v/>
      </c>
    </row>
    <row r="1387" spans="1:14" x14ac:dyDescent="0.25">
      <c r="A1387" s="1"/>
      <c r="B1387" s="8"/>
      <c r="C1387" s="3"/>
      <c r="D1387" s="1"/>
      <c r="E1387" s="3"/>
      <c r="I1387" s="42"/>
      <c r="J1387" s="19"/>
      <c r="K1387" s="19"/>
      <c r="L1387" s="6" t="str" cm="1">
        <f t="array" ref="L1387">IF(ISBLANK($C1387),"",_xlfn.XLOOKUP($C1387,PACK!$A:$A,PACK!$C:$D))</f>
        <v/>
      </c>
      <c r="M1387" s="18"/>
      <c r="N1387" s="7" t="str">
        <f>IF(ISBLANK(C1387),"",SUMIFS($D$4:D1387,$C$4:C1387,C1387))</f>
        <v/>
      </c>
    </row>
    <row r="1388" spans="1:14" x14ac:dyDescent="0.25">
      <c r="A1388" s="1"/>
      <c r="B1388" s="8"/>
      <c r="C1388" s="3"/>
      <c r="D1388" s="1"/>
      <c r="E1388" s="3"/>
      <c r="I1388" s="42"/>
      <c r="J1388" s="19"/>
      <c r="K1388" s="19"/>
      <c r="L1388" s="6" t="str" cm="1">
        <f t="array" ref="L1388">IF(ISBLANK($C1388),"",_xlfn.XLOOKUP($C1388,PACK!$A:$A,PACK!$C:$D))</f>
        <v/>
      </c>
      <c r="M1388" s="18"/>
      <c r="N1388" s="7" t="str">
        <f>IF(ISBLANK(C1388),"",SUMIFS($D$4:D1388,$C$4:C1388,C1388))</f>
        <v/>
      </c>
    </row>
    <row r="1389" spans="1:14" x14ac:dyDescent="0.25">
      <c r="A1389" s="1"/>
      <c r="B1389" s="8"/>
      <c r="C1389" s="3"/>
      <c r="D1389" s="1"/>
      <c r="E1389" s="3"/>
      <c r="I1389" s="42"/>
      <c r="J1389" s="19"/>
      <c r="K1389" s="19"/>
      <c r="L1389" s="6" t="str" cm="1">
        <f t="array" ref="L1389">IF(ISBLANK($C1389),"",_xlfn.XLOOKUP($C1389,PACK!$A:$A,PACK!$C:$D))</f>
        <v/>
      </c>
      <c r="M1389" s="18"/>
      <c r="N1389" s="7" t="str">
        <f>IF(ISBLANK(C1389),"",SUMIFS($D$4:D1389,$C$4:C1389,C1389))</f>
        <v/>
      </c>
    </row>
    <row r="1390" spans="1:14" x14ac:dyDescent="0.25">
      <c r="A1390" s="1"/>
      <c r="B1390" s="8"/>
      <c r="C1390" s="3"/>
      <c r="D1390" s="1"/>
      <c r="E1390" s="3"/>
      <c r="I1390" s="42"/>
      <c r="J1390" s="19"/>
      <c r="K1390" s="19"/>
      <c r="L1390" s="6" t="str" cm="1">
        <f t="array" ref="L1390">IF(ISBLANK($C1390),"",_xlfn.XLOOKUP($C1390,PACK!$A:$A,PACK!$C:$D))</f>
        <v/>
      </c>
      <c r="M1390" s="18"/>
      <c r="N1390" s="7" t="str">
        <f>IF(ISBLANK(C1390),"",SUMIFS($D$4:D1390,$C$4:C1390,C1390))</f>
        <v/>
      </c>
    </row>
    <row r="1391" spans="1:14" x14ac:dyDescent="0.25">
      <c r="A1391" s="1"/>
      <c r="B1391" s="8"/>
      <c r="C1391" s="3"/>
      <c r="D1391" s="1"/>
      <c r="E1391" s="3"/>
      <c r="I1391" s="42"/>
      <c r="J1391" s="19"/>
      <c r="K1391" s="19"/>
      <c r="L1391" s="6" t="str" cm="1">
        <f t="array" ref="L1391">IF(ISBLANK($C1391),"",_xlfn.XLOOKUP($C1391,PACK!$A:$A,PACK!$C:$D))</f>
        <v/>
      </c>
      <c r="M1391" s="18"/>
      <c r="N1391" s="7" t="str">
        <f>IF(ISBLANK(C1391),"",SUMIFS($D$4:D1391,$C$4:C1391,C1391))</f>
        <v/>
      </c>
    </row>
    <row r="1392" spans="1:14" x14ac:dyDescent="0.25">
      <c r="A1392" s="1"/>
      <c r="B1392" s="8"/>
      <c r="C1392" s="3"/>
      <c r="D1392" s="1"/>
      <c r="E1392" s="3"/>
      <c r="I1392" s="42"/>
      <c r="J1392" s="19"/>
      <c r="K1392" s="19"/>
      <c r="L1392" s="6" t="str" cm="1">
        <f t="array" ref="L1392">IF(ISBLANK($C1392),"",_xlfn.XLOOKUP($C1392,PACK!$A:$A,PACK!$C:$D))</f>
        <v/>
      </c>
      <c r="M1392" s="18"/>
      <c r="N1392" s="7" t="str">
        <f>IF(ISBLANK(C1392),"",SUMIFS($D$4:D1392,$C$4:C1392,C1392))</f>
        <v/>
      </c>
    </row>
    <row r="1393" spans="1:14" x14ac:dyDescent="0.25">
      <c r="A1393" s="1"/>
      <c r="B1393" s="8"/>
      <c r="C1393" s="3"/>
      <c r="D1393" s="1"/>
      <c r="E1393" s="3"/>
      <c r="I1393" s="42"/>
      <c r="J1393" s="19"/>
      <c r="K1393" s="19"/>
      <c r="L1393" s="6" t="str" cm="1">
        <f t="array" ref="L1393">IF(ISBLANK($C1393),"",_xlfn.XLOOKUP($C1393,PACK!$A:$A,PACK!$C:$D))</f>
        <v/>
      </c>
      <c r="M1393" s="18"/>
      <c r="N1393" s="7" t="str">
        <f>IF(ISBLANK(C1393),"",SUMIFS($D$4:D1393,$C$4:C1393,C1393))</f>
        <v/>
      </c>
    </row>
    <row r="1394" spans="1:14" x14ac:dyDescent="0.25">
      <c r="A1394" s="1"/>
      <c r="B1394" s="8"/>
      <c r="C1394" s="3"/>
      <c r="D1394" s="1"/>
      <c r="E1394" s="3"/>
      <c r="I1394" s="42"/>
      <c r="J1394" s="19"/>
      <c r="K1394" s="19"/>
      <c r="L1394" s="6" t="str" cm="1">
        <f t="array" ref="L1394">IF(ISBLANK($C1394),"",_xlfn.XLOOKUP($C1394,PACK!$A:$A,PACK!$C:$D))</f>
        <v/>
      </c>
      <c r="M1394" s="18"/>
      <c r="N1394" s="7" t="str">
        <f>IF(ISBLANK(C1394),"",SUMIFS($D$4:D1394,$C$4:C1394,C1394))</f>
        <v/>
      </c>
    </row>
    <row r="1395" spans="1:14" x14ac:dyDescent="0.25">
      <c r="A1395" s="1"/>
      <c r="B1395" s="8"/>
      <c r="C1395" s="3"/>
      <c r="D1395" s="1"/>
      <c r="E1395" s="3"/>
      <c r="I1395" s="42"/>
      <c r="J1395" s="19"/>
      <c r="K1395" s="19"/>
      <c r="L1395" s="6" t="str" cm="1">
        <f t="array" ref="L1395">IF(ISBLANK($C1395),"",_xlfn.XLOOKUP($C1395,PACK!$A:$A,PACK!$C:$D))</f>
        <v/>
      </c>
      <c r="M1395" s="18"/>
      <c r="N1395" s="7" t="str">
        <f>IF(ISBLANK(C1395),"",SUMIFS($D$4:D1395,$C$4:C1395,C1395))</f>
        <v/>
      </c>
    </row>
    <row r="1396" spans="1:14" x14ac:dyDescent="0.25">
      <c r="A1396" s="1"/>
      <c r="B1396" s="8"/>
      <c r="C1396" s="3"/>
      <c r="D1396" s="1"/>
      <c r="E1396" s="3"/>
      <c r="I1396" s="42"/>
      <c r="J1396" s="19"/>
      <c r="K1396" s="19"/>
      <c r="L1396" s="6" t="str" cm="1">
        <f t="array" ref="L1396">IF(ISBLANK($C1396),"",_xlfn.XLOOKUP($C1396,PACK!$A:$A,PACK!$C:$D))</f>
        <v/>
      </c>
      <c r="M1396" s="18"/>
      <c r="N1396" s="7" t="str">
        <f>IF(ISBLANK(C1396),"",SUMIFS($D$4:D1396,$C$4:C1396,C1396))</f>
        <v/>
      </c>
    </row>
    <row r="1397" spans="1:14" x14ac:dyDescent="0.25">
      <c r="A1397" s="1"/>
      <c r="B1397" s="8"/>
      <c r="C1397" s="3"/>
      <c r="D1397" s="1"/>
      <c r="E1397" s="3"/>
      <c r="I1397" s="42"/>
      <c r="J1397" s="19"/>
      <c r="K1397" s="19"/>
      <c r="L1397" s="6" t="str" cm="1">
        <f t="array" ref="L1397">IF(ISBLANK($C1397),"",_xlfn.XLOOKUP($C1397,PACK!$A:$A,PACK!$C:$D))</f>
        <v/>
      </c>
      <c r="M1397" s="18"/>
      <c r="N1397" s="7" t="str">
        <f>IF(ISBLANK(C1397),"",SUMIFS($D$4:D1397,$C$4:C1397,C1397))</f>
        <v/>
      </c>
    </row>
    <row r="1398" spans="1:14" x14ac:dyDescent="0.25">
      <c r="A1398" s="1"/>
      <c r="B1398" s="8"/>
      <c r="C1398" s="3"/>
      <c r="D1398" s="1"/>
      <c r="E1398" s="3"/>
      <c r="I1398" s="42"/>
      <c r="J1398" s="19"/>
      <c r="K1398" s="19"/>
      <c r="L1398" s="6" t="str" cm="1">
        <f t="array" ref="L1398">IF(ISBLANK($C1398),"",_xlfn.XLOOKUP($C1398,PACK!$A:$A,PACK!$C:$D))</f>
        <v/>
      </c>
      <c r="M1398" s="18"/>
      <c r="N1398" s="7" t="str">
        <f>IF(ISBLANK(C1398),"",SUMIFS($D$4:D1398,$C$4:C1398,C1398))</f>
        <v/>
      </c>
    </row>
    <row r="1399" spans="1:14" x14ac:dyDescent="0.25">
      <c r="A1399" s="1"/>
      <c r="B1399" s="8"/>
      <c r="C1399" s="3"/>
      <c r="D1399" s="1"/>
      <c r="E1399" s="3"/>
      <c r="I1399" s="42"/>
      <c r="J1399" s="19"/>
      <c r="K1399" s="19"/>
      <c r="L1399" s="6" t="str" cm="1">
        <f t="array" ref="L1399">IF(ISBLANK($C1399),"",_xlfn.XLOOKUP($C1399,PACK!$A:$A,PACK!$C:$D))</f>
        <v/>
      </c>
      <c r="M1399" s="18"/>
      <c r="N1399" s="7" t="str">
        <f>IF(ISBLANK(C1399),"",SUMIFS($D$4:D1399,$C$4:C1399,C1399))</f>
        <v/>
      </c>
    </row>
    <row r="1400" spans="1:14" x14ac:dyDescent="0.25">
      <c r="A1400" s="1"/>
      <c r="B1400" s="8"/>
      <c r="C1400" s="3"/>
      <c r="D1400" s="1"/>
      <c r="E1400" s="3"/>
      <c r="I1400" s="42"/>
      <c r="J1400" s="19"/>
      <c r="K1400" s="19"/>
      <c r="L1400" s="6" t="str" cm="1">
        <f t="array" ref="L1400">IF(ISBLANK($C1400),"",_xlfn.XLOOKUP($C1400,PACK!$A:$A,PACK!$C:$D))</f>
        <v/>
      </c>
      <c r="M1400" s="18"/>
      <c r="N1400" s="7" t="str">
        <f>IF(ISBLANK(C1400),"",SUMIFS($D$4:D1400,$C$4:C1400,C1400))</f>
        <v/>
      </c>
    </row>
    <row r="1401" spans="1:14" x14ac:dyDescent="0.25">
      <c r="A1401" s="1"/>
      <c r="B1401" s="8"/>
      <c r="C1401" s="3"/>
      <c r="D1401" s="1"/>
      <c r="E1401" s="3"/>
      <c r="I1401" s="42"/>
      <c r="J1401" s="19"/>
      <c r="K1401" s="19"/>
      <c r="L1401" s="6" t="str" cm="1">
        <f t="array" ref="L1401">IF(ISBLANK($C1401),"",_xlfn.XLOOKUP($C1401,PACK!$A:$A,PACK!$C:$D))</f>
        <v/>
      </c>
      <c r="M1401" s="18"/>
      <c r="N1401" s="7" t="str">
        <f>IF(ISBLANK(C1401),"",SUMIFS($D$4:D1401,$C$4:C1401,C1401))</f>
        <v/>
      </c>
    </row>
    <row r="1402" spans="1:14" x14ac:dyDescent="0.25">
      <c r="A1402" s="1"/>
      <c r="B1402" s="8"/>
      <c r="C1402" s="3"/>
      <c r="D1402" s="1"/>
      <c r="E1402" s="3"/>
      <c r="I1402" s="42"/>
      <c r="J1402" s="19"/>
      <c r="K1402" s="19"/>
      <c r="L1402" s="6" t="str" cm="1">
        <f t="array" ref="L1402">IF(ISBLANK($C1402),"",_xlfn.XLOOKUP($C1402,PACK!$A:$A,PACK!$C:$D))</f>
        <v/>
      </c>
      <c r="M1402" s="18"/>
      <c r="N1402" s="7" t="str">
        <f>IF(ISBLANK(C1402),"",SUMIFS($D$4:D1402,$C$4:C1402,C1402))</f>
        <v/>
      </c>
    </row>
    <row r="1403" spans="1:14" x14ac:dyDescent="0.25">
      <c r="A1403" s="1"/>
      <c r="B1403" s="8"/>
      <c r="C1403" s="3"/>
      <c r="D1403" s="1"/>
      <c r="E1403" s="3"/>
      <c r="I1403" s="42"/>
      <c r="J1403" s="19"/>
      <c r="K1403" s="19"/>
      <c r="L1403" s="6" t="str" cm="1">
        <f t="array" ref="L1403">IF(ISBLANK($C1403),"",_xlfn.XLOOKUP($C1403,PACK!$A:$A,PACK!$C:$D))</f>
        <v/>
      </c>
      <c r="M1403" s="18"/>
      <c r="N1403" s="7" t="str">
        <f>IF(ISBLANK(C1403),"",SUMIFS($D$4:D1403,$C$4:C1403,C1403))</f>
        <v/>
      </c>
    </row>
    <row r="1404" spans="1:14" x14ac:dyDescent="0.25">
      <c r="A1404" s="1"/>
      <c r="B1404" s="8"/>
      <c r="C1404" s="3"/>
      <c r="D1404" s="1"/>
      <c r="E1404" s="3"/>
      <c r="I1404" s="42"/>
      <c r="J1404" s="19"/>
      <c r="K1404" s="19"/>
      <c r="L1404" s="6" t="str" cm="1">
        <f t="array" ref="L1404">IF(ISBLANK($C1404),"",_xlfn.XLOOKUP($C1404,PACK!$A:$A,PACK!$C:$D))</f>
        <v/>
      </c>
      <c r="M1404" s="18"/>
      <c r="N1404" s="7" t="str">
        <f>IF(ISBLANK(C1404),"",SUMIFS($D$4:D1404,$C$4:C1404,C1404))</f>
        <v/>
      </c>
    </row>
    <row r="1405" spans="1:14" x14ac:dyDescent="0.25">
      <c r="A1405" s="1"/>
      <c r="B1405" s="8"/>
      <c r="C1405" s="3"/>
      <c r="D1405" s="1"/>
      <c r="E1405" s="3"/>
      <c r="I1405" s="42"/>
      <c r="J1405" s="19"/>
      <c r="K1405" s="19"/>
      <c r="L1405" s="6" t="str" cm="1">
        <f t="array" ref="L1405">IF(ISBLANK($C1405),"",_xlfn.XLOOKUP($C1405,PACK!$A:$A,PACK!$C:$D))</f>
        <v/>
      </c>
      <c r="M1405" s="18"/>
      <c r="N1405" s="7" t="str">
        <f>IF(ISBLANK(C1405),"",SUMIFS($D$4:D1405,$C$4:C1405,C1405))</f>
        <v/>
      </c>
    </row>
    <row r="1406" spans="1:14" x14ac:dyDescent="0.25">
      <c r="A1406" s="1"/>
      <c r="B1406" s="8"/>
      <c r="C1406" s="3"/>
      <c r="D1406" s="1"/>
      <c r="E1406" s="3"/>
      <c r="I1406" s="42"/>
      <c r="J1406" s="19"/>
      <c r="K1406" s="19"/>
      <c r="L1406" s="6" t="str" cm="1">
        <f t="array" ref="L1406">IF(ISBLANK($C1406),"",_xlfn.XLOOKUP($C1406,PACK!$A:$A,PACK!$C:$D))</f>
        <v/>
      </c>
      <c r="M1406" s="18"/>
      <c r="N1406" s="7" t="str">
        <f>IF(ISBLANK(C1406),"",SUMIFS($D$4:D1406,$C$4:C1406,C1406))</f>
        <v/>
      </c>
    </row>
    <row r="1407" spans="1:14" x14ac:dyDescent="0.25">
      <c r="A1407" s="1"/>
      <c r="B1407" s="8"/>
      <c r="C1407" s="3"/>
      <c r="D1407" s="1"/>
      <c r="E1407" s="3"/>
      <c r="I1407" s="42"/>
      <c r="J1407" s="19"/>
      <c r="K1407" s="19"/>
      <c r="L1407" s="6" t="str" cm="1">
        <f t="array" ref="L1407">IF(ISBLANK($C1407),"",_xlfn.XLOOKUP($C1407,PACK!$A:$A,PACK!$C:$D))</f>
        <v/>
      </c>
      <c r="M1407" s="18"/>
      <c r="N1407" s="7" t="str">
        <f>IF(ISBLANK(C1407),"",SUMIFS($D$4:D1407,$C$4:C1407,C1407))</f>
        <v/>
      </c>
    </row>
    <row r="1408" spans="1:14" x14ac:dyDescent="0.25">
      <c r="A1408" s="1"/>
      <c r="B1408" s="8"/>
      <c r="C1408" s="3"/>
      <c r="D1408" s="1"/>
      <c r="E1408" s="3"/>
      <c r="I1408" s="42"/>
      <c r="J1408" s="19"/>
      <c r="K1408" s="19"/>
      <c r="L1408" s="6" t="str" cm="1">
        <f t="array" ref="L1408">IF(ISBLANK($C1408),"",_xlfn.XLOOKUP($C1408,PACK!$A:$A,PACK!$C:$D))</f>
        <v/>
      </c>
      <c r="M1408" s="18"/>
      <c r="N1408" s="7" t="str">
        <f>IF(ISBLANK(C1408),"",SUMIFS($D$4:D1408,$C$4:C1408,C1408))</f>
        <v/>
      </c>
    </row>
    <row r="1409" spans="1:14" x14ac:dyDescent="0.25">
      <c r="A1409" s="1"/>
      <c r="B1409" s="8"/>
      <c r="C1409" s="3"/>
      <c r="D1409" s="1"/>
      <c r="E1409" s="3"/>
      <c r="I1409" s="42"/>
      <c r="J1409" s="19"/>
      <c r="K1409" s="19"/>
      <c r="L1409" s="6" t="str" cm="1">
        <f t="array" ref="L1409">IF(ISBLANK($C1409),"",_xlfn.XLOOKUP($C1409,PACK!$A:$A,PACK!$C:$D))</f>
        <v/>
      </c>
      <c r="M1409" s="18"/>
      <c r="N1409" s="7" t="str">
        <f>IF(ISBLANK(C1409),"",SUMIFS($D$4:D1409,$C$4:C1409,C1409))</f>
        <v/>
      </c>
    </row>
    <row r="1410" spans="1:14" x14ac:dyDescent="0.25">
      <c r="A1410" s="1"/>
      <c r="B1410" s="8"/>
      <c r="C1410" s="3"/>
      <c r="D1410" s="1"/>
      <c r="E1410" s="3"/>
      <c r="I1410" s="42"/>
      <c r="J1410" s="19"/>
      <c r="K1410" s="19"/>
      <c r="L1410" s="6" t="str" cm="1">
        <f t="array" ref="L1410">IF(ISBLANK($C1410),"",_xlfn.XLOOKUP($C1410,PACK!$A:$A,PACK!$C:$D))</f>
        <v/>
      </c>
      <c r="M1410" s="18"/>
      <c r="N1410" s="7" t="str">
        <f>IF(ISBLANK(C1410),"",SUMIFS($D$4:D1410,$C$4:C1410,C1410))</f>
        <v/>
      </c>
    </row>
    <row r="1411" spans="1:14" x14ac:dyDescent="0.25">
      <c r="A1411" s="1"/>
      <c r="B1411" s="8"/>
      <c r="C1411" s="3"/>
      <c r="D1411" s="1"/>
      <c r="E1411" s="3"/>
      <c r="I1411" s="42"/>
      <c r="J1411" s="19"/>
      <c r="K1411" s="19"/>
      <c r="L1411" s="6" t="str" cm="1">
        <f t="array" ref="L1411">IF(ISBLANK($C1411),"",_xlfn.XLOOKUP($C1411,PACK!$A:$A,PACK!$C:$D))</f>
        <v/>
      </c>
      <c r="M1411" s="18"/>
      <c r="N1411" s="7" t="str">
        <f>IF(ISBLANK(C1411),"",SUMIFS($D$4:D1411,$C$4:C1411,C1411))</f>
        <v/>
      </c>
    </row>
    <row r="1412" spans="1:14" x14ac:dyDescent="0.25">
      <c r="A1412" s="1"/>
      <c r="B1412" s="8"/>
      <c r="C1412" s="3"/>
      <c r="D1412" s="1"/>
      <c r="E1412" s="3"/>
      <c r="I1412" s="42"/>
      <c r="J1412" s="19"/>
      <c r="K1412" s="19"/>
      <c r="L1412" s="6" t="str" cm="1">
        <f t="array" ref="L1412">IF(ISBLANK($C1412),"",_xlfn.XLOOKUP($C1412,PACK!$A:$A,PACK!$C:$D))</f>
        <v/>
      </c>
      <c r="M1412" s="18"/>
      <c r="N1412" s="7" t="str">
        <f>IF(ISBLANK(C1412),"",SUMIFS($D$4:D1412,$C$4:C1412,C1412))</f>
        <v/>
      </c>
    </row>
    <row r="1413" spans="1:14" x14ac:dyDescent="0.25">
      <c r="A1413" s="1"/>
      <c r="B1413" s="8"/>
      <c r="C1413" s="3"/>
      <c r="D1413" s="1"/>
      <c r="E1413" s="3"/>
      <c r="I1413" s="42"/>
      <c r="J1413" s="19"/>
      <c r="K1413" s="19"/>
      <c r="L1413" s="6" t="str" cm="1">
        <f t="array" ref="L1413">IF(ISBLANK($C1413),"",_xlfn.XLOOKUP($C1413,PACK!$A:$A,PACK!$C:$D))</f>
        <v/>
      </c>
      <c r="M1413" s="18"/>
      <c r="N1413" s="7" t="str">
        <f>IF(ISBLANK(C1413),"",SUMIFS($D$4:D1413,$C$4:C1413,C1413))</f>
        <v/>
      </c>
    </row>
    <row r="1414" spans="1:14" x14ac:dyDescent="0.25">
      <c r="A1414" s="1"/>
      <c r="B1414" s="8"/>
      <c r="C1414" s="3"/>
      <c r="D1414" s="1"/>
      <c r="E1414" s="3"/>
      <c r="I1414" s="42"/>
      <c r="J1414" s="19"/>
      <c r="K1414" s="19"/>
      <c r="L1414" s="6" t="str" cm="1">
        <f t="array" ref="L1414">IF(ISBLANK($C1414),"",_xlfn.XLOOKUP($C1414,PACK!$A:$A,PACK!$C:$D))</f>
        <v/>
      </c>
      <c r="M1414" s="18"/>
      <c r="N1414" s="7" t="str">
        <f>IF(ISBLANK(C1414),"",SUMIFS($D$4:D1414,$C$4:C1414,C1414))</f>
        <v/>
      </c>
    </row>
    <row r="1415" spans="1:14" x14ac:dyDescent="0.25">
      <c r="A1415" s="1"/>
      <c r="B1415" s="8"/>
      <c r="C1415" s="3"/>
      <c r="D1415" s="1"/>
      <c r="E1415" s="3"/>
      <c r="I1415" s="42"/>
      <c r="J1415" s="19"/>
      <c r="K1415" s="19"/>
      <c r="L1415" s="6" t="str" cm="1">
        <f t="array" ref="L1415">IF(ISBLANK($C1415),"",_xlfn.XLOOKUP($C1415,PACK!$A:$A,PACK!$C:$D))</f>
        <v/>
      </c>
      <c r="M1415" s="18"/>
      <c r="N1415" s="7" t="str">
        <f>IF(ISBLANK(C1415),"",SUMIFS($D$4:D1415,$C$4:C1415,C1415))</f>
        <v/>
      </c>
    </row>
    <row r="1416" spans="1:14" x14ac:dyDescent="0.25">
      <c r="A1416" s="1"/>
      <c r="B1416" s="8"/>
      <c r="C1416" s="3"/>
      <c r="D1416" s="1"/>
      <c r="E1416" s="3"/>
      <c r="I1416" s="42"/>
      <c r="J1416" s="19"/>
      <c r="K1416" s="19"/>
      <c r="L1416" s="6" t="str" cm="1">
        <f t="array" ref="L1416">IF(ISBLANK($C1416),"",_xlfn.XLOOKUP($C1416,PACK!$A:$A,PACK!$C:$D))</f>
        <v/>
      </c>
      <c r="M1416" s="18"/>
      <c r="N1416" s="7" t="str">
        <f>IF(ISBLANK(C1416),"",SUMIFS($D$4:D1416,$C$4:C1416,C1416))</f>
        <v/>
      </c>
    </row>
    <row r="1417" spans="1:14" x14ac:dyDescent="0.25">
      <c r="A1417" s="1"/>
      <c r="B1417" s="8"/>
      <c r="C1417" s="3"/>
      <c r="D1417" s="1"/>
      <c r="E1417" s="3"/>
      <c r="I1417" s="42"/>
      <c r="J1417" s="19"/>
      <c r="K1417" s="19"/>
      <c r="L1417" s="6" t="str" cm="1">
        <f t="array" ref="L1417">IF(ISBLANK($C1417),"",_xlfn.XLOOKUP($C1417,PACK!$A:$A,PACK!$C:$D))</f>
        <v/>
      </c>
      <c r="M1417" s="18"/>
      <c r="N1417" s="7" t="str">
        <f>IF(ISBLANK(C1417),"",SUMIFS($D$4:D1417,$C$4:C1417,C1417))</f>
        <v/>
      </c>
    </row>
    <row r="1418" spans="1:14" x14ac:dyDescent="0.25">
      <c r="A1418" s="1"/>
      <c r="B1418" s="8"/>
      <c r="C1418" s="3"/>
      <c r="D1418" s="1"/>
      <c r="E1418" s="3"/>
      <c r="I1418" s="42"/>
      <c r="J1418" s="19"/>
      <c r="K1418" s="19"/>
      <c r="L1418" s="6" t="str" cm="1">
        <f t="array" ref="L1418">IF(ISBLANK($C1418),"",_xlfn.XLOOKUP($C1418,PACK!$A:$A,PACK!$C:$D))</f>
        <v/>
      </c>
      <c r="M1418" s="18"/>
      <c r="N1418" s="7" t="str">
        <f>IF(ISBLANK(C1418),"",SUMIFS($D$4:D1418,$C$4:C1418,C1418))</f>
        <v/>
      </c>
    </row>
    <row r="1419" spans="1:14" x14ac:dyDescent="0.25">
      <c r="A1419" s="1"/>
      <c r="B1419" s="8"/>
      <c r="C1419" s="3"/>
      <c r="D1419" s="1"/>
      <c r="E1419" s="3"/>
      <c r="I1419" s="42"/>
      <c r="J1419" s="19"/>
      <c r="K1419" s="19"/>
      <c r="L1419" s="6" t="str" cm="1">
        <f t="array" ref="L1419">IF(ISBLANK($C1419),"",_xlfn.XLOOKUP($C1419,PACK!$A:$A,PACK!$C:$D))</f>
        <v/>
      </c>
      <c r="M1419" s="18"/>
      <c r="N1419" s="7" t="str">
        <f>IF(ISBLANK(C1419),"",SUMIFS($D$4:D1419,$C$4:C1419,C1419))</f>
        <v/>
      </c>
    </row>
    <row r="1420" spans="1:14" x14ac:dyDescent="0.25">
      <c r="A1420" s="1"/>
      <c r="B1420" s="8"/>
      <c r="C1420" s="3"/>
      <c r="D1420" s="1"/>
      <c r="E1420" s="3"/>
      <c r="I1420" s="42"/>
      <c r="J1420" s="19"/>
      <c r="K1420" s="19"/>
      <c r="L1420" s="6" t="str" cm="1">
        <f t="array" ref="L1420">IF(ISBLANK($C1420),"",_xlfn.XLOOKUP($C1420,PACK!$A:$A,PACK!$C:$D))</f>
        <v/>
      </c>
      <c r="M1420" s="18"/>
      <c r="N1420" s="7" t="str">
        <f>IF(ISBLANK(C1420),"",SUMIFS($D$4:D1420,$C$4:C1420,C1420))</f>
        <v/>
      </c>
    </row>
    <row r="1421" spans="1:14" x14ac:dyDescent="0.25">
      <c r="A1421" s="1"/>
      <c r="B1421" s="8"/>
      <c r="C1421" s="3"/>
      <c r="D1421" s="1"/>
      <c r="E1421" s="3"/>
      <c r="I1421" s="42"/>
      <c r="J1421" s="19"/>
      <c r="K1421" s="19"/>
      <c r="L1421" s="6" t="str" cm="1">
        <f t="array" ref="L1421">IF(ISBLANK($C1421),"",_xlfn.XLOOKUP($C1421,PACK!$A:$A,PACK!$C:$D))</f>
        <v/>
      </c>
      <c r="M1421" s="18"/>
      <c r="N1421" s="7" t="str">
        <f>IF(ISBLANK(C1421),"",SUMIFS($D$4:D1421,$C$4:C1421,C1421))</f>
        <v/>
      </c>
    </row>
    <row r="1422" spans="1:14" x14ac:dyDescent="0.25">
      <c r="A1422" s="1"/>
      <c r="B1422" s="8"/>
      <c r="C1422" s="3"/>
      <c r="D1422" s="1"/>
      <c r="E1422" s="3"/>
      <c r="I1422" s="42"/>
      <c r="J1422" s="19"/>
      <c r="K1422" s="19"/>
      <c r="L1422" s="6" t="str" cm="1">
        <f t="array" ref="L1422">IF(ISBLANK($C1422),"",_xlfn.XLOOKUP($C1422,PACK!$A:$A,PACK!$C:$D))</f>
        <v/>
      </c>
      <c r="M1422" s="18"/>
      <c r="N1422" s="7" t="str">
        <f>IF(ISBLANK(C1422),"",SUMIFS($D$4:D1422,$C$4:C1422,C1422))</f>
        <v/>
      </c>
    </row>
    <row r="1423" spans="1:14" x14ac:dyDescent="0.25">
      <c r="A1423" s="1"/>
      <c r="B1423" s="8"/>
      <c r="C1423" s="3"/>
      <c r="D1423" s="1"/>
      <c r="E1423" s="3"/>
      <c r="I1423" s="42"/>
      <c r="J1423" s="19"/>
      <c r="K1423" s="19"/>
      <c r="L1423" s="6" t="str" cm="1">
        <f t="array" ref="L1423">IF(ISBLANK($C1423),"",_xlfn.XLOOKUP($C1423,PACK!$A:$A,PACK!$C:$D))</f>
        <v/>
      </c>
      <c r="M1423" s="18"/>
      <c r="N1423" s="7" t="str">
        <f>IF(ISBLANK(C1423),"",SUMIFS($D$4:D1423,$C$4:C1423,C1423))</f>
        <v/>
      </c>
    </row>
    <row r="1424" spans="1:14" x14ac:dyDescent="0.25">
      <c r="A1424" s="1"/>
      <c r="B1424" s="8"/>
      <c r="C1424" s="3"/>
      <c r="D1424" s="1"/>
      <c r="E1424" s="3"/>
      <c r="I1424" s="42"/>
      <c r="J1424" s="19"/>
      <c r="K1424" s="19"/>
      <c r="L1424" s="6" t="str" cm="1">
        <f t="array" ref="L1424">IF(ISBLANK($C1424),"",_xlfn.XLOOKUP($C1424,PACK!$A:$A,PACK!$C:$D))</f>
        <v/>
      </c>
      <c r="M1424" s="18"/>
      <c r="N1424" s="7" t="str">
        <f>IF(ISBLANK(C1424),"",SUMIFS($D$4:D1424,$C$4:C1424,C1424))</f>
        <v/>
      </c>
    </row>
    <row r="1425" spans="1:14" x14ac:dyDescent="0.25">
      <c r="A1425" s="1"/>
      <c r="B1425" s="8"/>
      <c r="C1425" s="3"/>
      <c r="D1425" s="1"/>
      <c r="E1425" s="3"/>
      <c r="I1425" s="42"/>
      <c r="J1425" s="19"/>
      <c r="K1425" s="19"/>
      <c r="L1425" s="6" t="str" cm="1">
        <f t="array" ref="L1425">IF(ISBLANK($C1425),"",_xlfn.XLOOKUP($C1425,PACK!$A:$A,PACK!$C:$D))</f>
        <v/>
      </c>
      <c r="M1425" s="18"/>
      <c r="N1425" s="7" t="str">
        <f>IF(ISBLANK(C1425),"",SUMIFS($D$4:D1425,$C$4:C1425,C1425))</f>
        <v/>
      </c>
    </row>
    <row r="1426" spans="1:14" x14ac:dyDescent="0.25">
      <c r="A1426" s="1"/>
      <c r="B1426" s="8"/>
      <c r="C1426" s="3"/>
      <c r="D1426" s="1"/>
      <c r="E1426" s="3"/>
      <c r="I1426" s="42"/>
      <c r="J1426" s="19"/>
      <c r="K1426" s="19"/>
      <c r="L1426" s="6" t="str" cm="1">
        <f t="array" ref="L1426">IF(ISBLANK($C1426),"",_xlfn.XLOOKUP($C1426,PACK!$A:$A,PACK!$C:$D))</f>
        <v/>
      </c>
      <c r="M1426" s="18"/>
      <c r="N1426" s="7" t="str">
        <f>IF(ISBLANK(C1426),"",SUMIFS($D$4:D1426,$C$4:C1426,C1426))</f>
        <v/>
      </c>
    </row>
    <row r="1427" spans="1:14" x14ac:dyDescent="0.25">
      <c r="A1427" s="1"/>
      <c r="B1427" s="8"/>
      <c r="C1427" s="3"/>
      <c r="D1427" s="1"/>
      <c r="E1427" s="3"/>
      <c r="I1427" s="42"/>
      <c r="J1427" s="19"/>
      <c r="K1427" s="19"/>
      <c r="L1427" s="6" t="str" cm="1">
        <f t="array" ref="L1427">IF(ISBLANK($C1427),"",_xlfn.XLOOKUP($C1427,PACK!$A:$A,PACK!$C:$D))</f>
        <v/>
      </c>
      <c r="M1427" s="18"/>
      <c r="N1427" s="7" t="str">
        <f>IF(ISBLANK(C1427),"",SUMIFS($D$4:D1427,$C$4:C1427,C1427))</f>
        <v/>
      </c>
    </row>
    <row r="1428" spans="1:14" x14ac:dyDescent="0.25">
      <c r="A1428" s="1"/>
      <c r="B1428" s="8"/>
      <c r="C1428" s="3"/>
      <c r="D1428" s="1"/>
      <c r="E1428" s="3"/>
      <c r="I1428" s="42"/>
      <c r="J1428" s="19"/>
      <c r="K1428" s="19"/>
      <c r="L1428" s="6" t="str" cm="1">
        <f t="array" ref="L1428">IF(ISBLANK($C1428),"",_xlfn.XLOOKUP($C1428,PACK!$A:$A,PACK!$C:$D))</f>
        <v/>
      </c>
      <c r="M1428" s="18"/>
      <c r="N1428" s="7" t="str">
        <f>IF(ISBLANK(C1428),"",SUMIFS($D$4:D1428,$C$4:C1428,C1428))</f>
        <v/>
      </c>
    </row>
    <row r="1429" spans="1:14" x14ac:dyDescent="0.25">
      <c r="A1429" s="1"/>
      <c r="B1429" s="8"/>
      <c r="C1429" s="3"/>
      <c r="D1429" s="1"/>
      <c r="E1429" s="3"/>
      <c r="I1429" s="42"/>
      <c r="J1429" s="19"/>
      <c r="K1429" s="19"/>
      <c r="L1429" s="6" t="str" cm="1">
        <f t="array" ref="L1429">IF(ISBLANK($C1429),"",_xlfn.XLOOKUP($C1429,PACK!$A:$A,PACK!$C:$D))</f>
        <v/>
      </c>
      <c r="M1429" s="18"/>
      <c r="N1429" s="7" t="str">
        <f>IF(ISBLANK(C1429),"",SUMIFS($D$4:D1429,$C$4:C1429,C1429))</f>
        <v/>
      </c>
    </row>
    <row r="1430" spans="1:14" x14ac:dyDescent="0.25">
      <c r="A1430" s="1"/>
      <c r="B1430" s="8"/>
      <c r="C1430" s="3"/>
      <c r="D1430" s="1"/>
      <c r="E1430" s="3"/>
      <c r="I1430" s="42"/>
      <c r="J1430" s="19"/>
      <c r="K1430" s="19"/>
      <c r="L1430" s="6" t="str" cm="1">
        <f t="array" ref="L1430">IF(ISBLANK($C1430),"",_xlfn.XLOOKUP($C1430,PACK!$A:$A,PACK!$C:$D))</f>
        <v/>
      </c>
      <c r="M1430" s="18"/>
      <c r="N1430" s="7" t="str">
        <f>IF(ISBLANK(C1430),"",SUMIFS($D$4:D1430,$C$4:C1430,C1430))</f>
        <v/>
      </c>
    </row>
    <row r="1431" spans="1:14" x14ac:dyDescent="0.25">
      <c r="A1431" s="1"/>
      <c r="B1431" s="8"/>
      <c r="C1431" s="3"/>
      <c r="D1431" s="1"/>
      <c r="E1431" s="3"/>
      <c r="I1431" s="42"/>
      <c r="J1431" s="19"/>
      <c r="K1431" s="19"/>
      <c r="L1431" s="6" t="str" cm="1">
        <f t="array" ref="L1431">IF(ISBLANK($C1431),"",_xlfn.XLOOKUP($C1431,PACK!$A:$A,PACK!$C:$D))</f>
        <v/>
      </c>
      <c r="M1431" s="18"/>
      <c r="N1431" s="7" t="str">
        <f>IF(ISBLANK(C1431),"",SUMIFS($D$4:D1431,$C$4:C1431,C1431))</f>
        <v/>
      </c>
    </row>
    <row r="1432" spans="1:14" x14ac:dyDescent="0.25">
      <c r="A1432" s="1"/>
      <c r="B1432" s="8"/>
      <c r="C1432" s="3"/>
      <c r="D1432" s="1"/>
      <c r="E1432" s="3"/>
      <c r="I1432" s="42"/>
      <c r="J1432" s="19"/>
      <c r="K1432" s="19"/>
      <c r="L1432" s="6" t="str" cm="1">
        <f t="array" ref="L1432">IF(ISBLANK($C1432),"",_xlfn.XLOOKUP($C1432,PACK!$A:$A,PACK!$C:$D))</f>
        <v/>
      </c>
      <c r="M1432" s="18"/>
      <c r="N1432" s="7" t="str">
        <f>IF(ISBLANK(C1432),"",SUMIFS($D$4:D1432,$C$4:C1432,C1432))</f>
        <v/>
      </c>
    </row>
    <row r="1433" spans="1:14" x14ac:dyDescent="0.25">
      <c r="A1433" s="1"/>
      <c r="B1433" s="8"/>
      <c r="C1433" s="3"/>
      <c r="D1433" s="1"/>
      <c r="E1433" s="3"/>
      <c r="I1433" s="42"/>
      <c r="J1433" s="19"/>
      <c r="K1433" s="19"/>
      <c r="L1433" s="6" t="str" cm="1">
        <f t="array" ref="L1433">IF(ISBLANK($C1433),"",_xlfn.XLOOKUP($C1433,PACK!$A:$A,PACK!$C:$D))</f>
        <v/>
      </c>
      <c r="M1433" s="18"/>
      <c r="N1433" s="7" t="str">
        <f>IF(ISBLANK(C1433),"",SUMIFS($D$4:D1433,$C$4:C1433,C1433))</f>
        <v/>
      </c>
    </row>
    <row r="1434" spans="1:14" x14ac:dyDescent="0.25">
      <c r="A1434" s="1"/>
      <c r="B1434" s="8"/>
      <c r="C1434" s="3"/>
      <c r="D1434" s="1"/>
      <c r="E1434" s="3"/>
      <c r="I1434" s="42"/>
      <c r="J1434" s="19"/>
      <c r="K1434" s="19"/>
      <c r="L1434" s="6" t="str" cm="1">
        <f t="array" ref="L1434">IF(ISBLANK($C1434),"",_xlfn.XLOOKUP($C1434,PACK!$A:$A,PACK!$C:$D))</f>
        <v/>
      </c>
      <c r="M1434" s="18"/>
      <c r="N1434" s="7" t="str">
        <f>IF(ISBLANK(C1434),"",SUMIFS($D$4:D1434,$C$4:C1434,C1434))</f>
        <v/>
      </c>
    </row>
    <row r="1435" spans="1:14" x14ac:dyDescent="0.25">
      <c r="A1435" s="1"/>
      <c r="B1435" s="8"/>
      <c r="C1435" s="3"/>
      <c r="D1435" s="1"/>
      <c r="E1435" s="3"/>
      <c r="I1435" s="42"/>
      <c r="J1435" s="19"/>
      <c r="K1435" s="19"/>
      <c r="L1435" s="6" t="str" cm="1">
        <f t="array" ref="L1435">IF(ISBLANK($C1435),"",_xlfn.XLOOKUP($C1435,PACK!$A:$A,PACK!$C:$D))</f>
        <v/>
      </c>
      <c r="M1435" s="18"/>
      <c r="N1435" s="7" t="str">
        <f>IF(ISBLANK(C1435),"",SUMIFS($D$4:D1435,$C$4:C1435,C1435))</f>
        <v/>
      </c>
    </row>
    <row r="1436" spans="1:14" x14ac:dyDescent="0.25">
      <c r="A1436" s="1"/>
      <c r="B1436" s="8"/>
      <c r="C1436" s="3"/>
      <c r="D1436" s="1"/>
      <c r="E1436" s="3"/>
      <c r="I1436" s="42"/>
      <c r="J1436" s="19"/>
      <c r="K1436" s="19"/>
      <c r="L1436" s="6" t="str" cm="1">
        <f t="array" ref="L1436">IF(ISBLANK($C1436),"",_xlfn.XLOOKUP($C1436,PACK!$A:$A,PACK!$C:$D))</f>
        <v/>
      </c>
      <c r="M1436" s="18"/>
      <c r="N1436" s="7" t="str">
        <f>IF(ISBLANK(C1436),"",SUMIFS($D$4:D1436,$C$4:C1436,C1436))</f>
        <v/>
      </c>
    </row>
    <row r="1437" spans="1:14" x14ac:dyDescent="0.25">
      <c r="A1437" s="1"/>
      <c r="B1437" s="8"/>
      <c r="C1437" s="3"/>
      <c r="D1437" s="1"/>
      <c r="E1437" s="3"/>
      <c r="I1437" s="42"/>
      <c r="J1437" s="19"/>
      <c r="K1437" s="19"/>
      <c r="L1437" s="6" t="str" cm="1">
        <f t="array" ref="L1437">IF(ISBLANK($C1437),"",_xlfn.XLOOKUP($C1437,PACK!$A:$A,PACK!$C:$D))</f>
        <v/>
      </c>
      <c r="M1437" s="18"/>
      <c r="N1437" s="7" t="str">
        <f>IF(ISBLANK(C1437),"",SUMIFS($D$4:D1437,$C$4:C1437,C1437))</f>
        <v/>
      </c>
    </row>
    <row r="1438" spans="1:14" x14ac:dyDescent="0.25">
      <c r="A1438" s="1"/>
      <c r="B1438" s="8"/>
      <c r="C1438" s="3"/>
      <c r="D1438" s="1"/>
      <c r="E1438" s="3"/>
      <c r="I1438" s="42"/>
      <c r="J1438" s="19"/>
      <c r="K1438" s="19"/>
      <c r="L1438" s="6" t="str" cm="1">
        <f t="array" ref="L1438">IF(ISBLANK($C1438),"",_xlfn.XLOOKUP($C1438,PACK!$A:$A,PACK!$C:$D))</f>
        <v/>
      </c>
      <c r="M1438" s="18"/>
      <c r="N1438" s="7" t="str">
        <f>IF(ISBLANK(C1438),"",SUMIFS($D$4:D1438,$C$4:C1438,C1438))</f>
        <v/>
      </c>
    </row>
    <row r="1439" spans="1:14" x14ac:dyDescent="0.25">
      <c r="A1439" s="1"/>
      <c r="B1439" s="8"/>
      <c r="C1439" s="3"/>
      <c r="D1439" s="1"/>
      <c r="E1439" s="3"/>
      <c r="I1439" s="42"/>
      <c r="J1439" s="19"/>
      <c r="K1439" s="19"/>
      <c r="L1439" s="6" t="str" cm="1">
        <f t="array" ref="L1439">IF(ISBLANK($C1439),"",_xlfn.XLOOKUP($C1439,PACK!$A:$A,PACK!$C:$D))</f>
        <v/>
      </c>
      <c r="M1439" s="18"/>
      <c r="N1439" s="7" t="str">
        <f>IF(ISBLANK(C1439),"",SUMIFS($D$4:D1439,$C$4:C1439,C1439))</f>
        <v/>
      </c>
    </row>
    <row r="1440" spans="1:14" x14ac:dyDescent="0.25">
      <c r="A1440" s="1"/>
      <c r="B1440" s="8"/>
      <c r="C1440" s="3"/>
      <c r="D1440" s="1"/>
      <c r="E1440" s="3"/>
      <c r="I1440" s="42"/>
      <c r="J1440" s="19"/>
      <c r="K1440" s="19"/>
      <c r="L1440" s="6" t="str" cm="1">
        <f t="array" ref="L1440">IF(ISBLANK($C1440),"",_xlfn.XLOOKUP($C1440,PACK!$A:$A,PACK!$C:$D))</f>
        <v/>
      </c>
      <c r="M1440" s="18"/>
      <c r="N1440" s="7" t="str">
        <f>IF(ISBLANK(C1440),"",SUMIFS($D$4:D1440,$C$4:C1440,C1440))</f>
        <v/>
      </c>
    </row>
    <row r="1441" spans="1:14" x14ac:dyDescent="0.25">
      <c r="A1441" s="1"/>
      <c r="B1441" s="8"/>
      <c r="C1441" s="3"/>
      <c r="D1441" s="1"/>
      <c r="E1441" s="3"/>
      <c r="I1441" s="42"/>
      <c r="J1441" s="19"/>
      <c r="K1441" s="19"/>
      <c r="L1441" s="6" t="str" cm="1">
        <f t="array" ref="L1441">IF(ISBLANK($C1441),"",_xlfn.XLOOKUP($C1441,PACK!$A:$A,PACK!$C:$D))</f>
        <v/>
      </c>
      <c r="M1441" s="18"/>
      <c r="N1441" s="7" t="str">
        <f>IF(ISBLANK(C1441),"",SUMIFS($D$4:D1441,$C$4:C1441,C1441))</f>
        <v/>
      </c>
    </row>
    <row r="1442" spans="1:14" x14ac:dyDescent="0.25">
      <c r="A1442" s="1"/>
      <c r="B1442" s="8"/>
      <c r="C1442" s="3"/>
      <c r="D1442" s="1"/>
      <c r="E1442" s="3"/>
      <c r="I1442" s="42"/>
      <c r="J1442" s="19"/>
      <c r="K1442" s="19"/>
      <c r="L1442" s="6" t="str" cm="1">
        <f t="array" ref="L1442">IF(ISBLANK($C1442),"",_xlfn.XLOOKUP($C1442,PACK!$A:$A,PACK!$C:$D))</f>
        <v/>
      </c>
      <c r="M1442" s="18"/>
      <c r="N1442" s="7" t="str">
        <f>IF(ISBLANK(C1442),"",SUMIFS($D$4:D1442,$C$4:C1442,C1442))</f>
        <v/>
      </c>
    </row>
    <row r="1443" spans="1:14" x14ac:dyDescent="0.25">
      <c r="A1443" s="1"/>
      <c r="B1443" s="8"/>
      <c r="C1443" s="3"/>
      <c r="D1443" s="1"/>
      <c r="E1443" s="3"/>
      <c r="I1443" s="42"/>
      <c r="J1443" s="19"/>
      <c r="K1443" s="19"/>
      <c r="L1443" s="6" t="str" cm="1">
        <f t="array" ref="L1443">IF(ISBLANK($C1443),"",_xlfn.XLOOKUP($C1443,PACK!$A:$A,PACK!$C:$D))</f>
        <v/>
      </c>
      <c r="M1443" s="18"/>
      <c r="N1443" s="7" t="str">
        <f>IF(ISBLANK(C1443),"",SUMIFS($D$4:D1443,$C$4:C1443,C1443))</f>
        <v/>
      </c>
    </row>
    <row r="1444" spans="1:14" x14ac:dyDescent="0.25">
      <c r="A1444" s="1"/>
      <c r="B1444" s="8"/>
      <c r="C1444" s="3"/>
      <c r="D1444" s="1"/>
      <c r="E1444" s="3"/>
      <c r="I1444" s="42"/>
      <c r="J1444" s="19"/>
      <c r="K1444" s="19"/>
      <c r="L1444" s="6" t="str" cm="1">
        <f t="array" ref="L1444">IF(ISBLANK($C1444),"",_xlfn.XLOOKUP($C1444,PACK!$A:$A,PACK!$C:$D))</f>
        <v/>
      </c>
      <c r="M1444" s="18"/>
      <c r="N1444" s="7" t="str">
        <f>IF(ISBLANK(C1444),"",SUMIFS($D$4:D1444,$C$4:C1444,C1444))</f>
        <v/>
      </c>
    </row>
    <row r="1445" spans="1:14" x14ac:dyDescent="0.25">
      <c r="A1445" s="1"/>
      <c r="B1445" s="8"/>
      <c r="C1445" s="3"/>
      <c r="D1445" s="1"/>
      <c r="E1445" s="3"/>
      <c r="I1445" s="42"/>
      <c r="J1445" s="19"/>
      <c r="K1445" s="19"/>
      <c r="L1445" s="6" t="str" cm="1">
        <f t="array" ref="L1445">IF(ISBLANK($C1445),"",_xlfn.XLOOKUP($C1445,PACK!$A:$A,PACK!$C:$D))</f>
        <v/>
      </c>
      <c r="M1445" s="18"/>
      <c r="N1445" s="7" t="str">
        <f>IF(ISBLANK(C1445),"",SUMIFS($D$4:D1445,$C$4:C1445,C1445))</f>
        <v/>
      </c>
    </row>
    <row r="1446" spans="1:14" x14ac:dyDescent="0.25">
      <c r="A1446" s="1"/>
      <c r="B1446" s="8"/>
      <c r="C1446" s="3"/>
      <c r="D1446" s="1"/>
      <c r="E1446" s="3"/>
      <c r="I1446" s="42"/>
      <c r="J1446" s="19"/>
      <c r="K1446" s="19"/>
      <c r="L1446" s="6" t="str" cm="1">
        <f t="array" ref="L1446">IF(ISBLANK($C1446),"",_xlfn.XLOOKUP($C1446,PACK!$A:$A,PACK!$C:$D))</f>
        <v/>
      </c>
      <c r="M1446" s="18"/>
      <c r="N1446" s="7" t="str">
        <f>IF(ISBLANK(C1446),"",SUMIFS($D$4:D1446,$C$4:C1446,C1446))</f>
        <v/>
      </c>
    </row>
    <row r="1447" spans="1:14" x14ac:dyDescent="0.25">
      <c r="A1447" s="1"/>
      <c r="B1447" s="8"/>
      <c r="C1447" s="3"/>
      <c r="D1447" s="1"/>
      <c r="E1447" s="3"/>
      <c r="I1447" s="42"/>
      <c r="J1447" s="19"/>
      <c r="K1447" s="19"/>
      <c r="L1447" s="6" t="str" cm="1">
        <f t="array" ref="L1447">IF(ISBLANK($C1447),"",_xlfn.XLOOKUP($C1447,PACK!$A:$A,PACK!$C:$D))</f>
        <v/>
      </c>
      <c r="M1447" s="18"/>
      <c r="N1447" s="7" t="str">
        <f>IF(ISBLANK(C1447),"",SUMIFS($D$4:D1447,$C$4:C1447,C1447))</f>
        <v/>
      </c>
    </row>
    <row r="1448" spans="1:14" x14ac:dyDescent="0.25">
      <c r="A1448" s="1"/>
      <c r="B1448" s="8"/>
      <c r="C1448" s="3"/>
      <c r="D1448" s="1"/>
      <c r="E1448" s="3"/>
      <c r="I1448" s="42"/>
      <c r="J1448" s="19"/>
      <c r="K1448" s="19"/>
      <c r="L1448" s="6" t="str" cm="1">
        <f t="array" ref="L1448">IF(ISBLANK($C1448),"",_xlfn.XLOOKUP($C1448,PACK!$A:$A,PACK!$C:$D))</f>
        <v/>
      </c>
      <c r="M1448" s="18"/>
      <c r="N1448" s="7" t="str">
        <f>IF(ISBLANK(C1448),"",SUMIFS($D$4:D1448,$C$4:C1448,C1448))</f>
        <v/>
      </c>
    </row>
    <row r="1449" spans="1:14" x14ac:dyDescent="0.25">
      <c r="A1449" s="1"/>
      <c r="B1449" s="8"/>
      <c r="C1449" s="3"/>
      <c r="D1449" s="1"/>
      <c r="E1449" s="3"/>
      <c r="I1449" s="42"/>
      <c r="J1449" s="19"/>
      <c r="K1449" s="19"/>
      <c r="L1449" s="6" t="str" cm="1">
        <f t="array" ref="L1449">IF(ISBLANK($C1449),"",_xlfn.XLOOKUP($C1449,PACK!$A:$A,PACK!$C:$D))</f>
        <v/>
      </c>
      <c r="M1449" s="18"/>
      <c r="N1449" s="7" t="str">
        <f>IF(ISBLANK(C1449),"",SUMIFS($D$4:D1449,$C$4:C1449,C1449))</f>
        <v/>
      </c>
    </row>
    <row r="1450" spans="1:14" x14ac:dyDescent="0.25">
      <c r="A1450" s="1"/>
      <c r="B1450" s="8"/>
      <c r="C1450" s="3"/>
      <c r="D1450" s="1"/>
      <c r="E1450" s="3"/>
      <c r="I1450" s="42"/>
      <c r="J1450" s="19"/>
      <c r="K1450" s="19"/>
      <c r="L1450" s="6" t="str" cm="1">
        <f t="array" ref="L1450">IF(ISBLANK($C1450),"",_xlfn.XLOOKUP($C1450,PACK!$A:$A,PACK!$C:$D))</f>
        <v/>
      </c>
      <c r="M1450" s="18"/>
      <c r="N1450" s="7" t="str">
        <f>IF(ISBLANK(C1450),"",SUMIFS($D$4:D1450,$C$4:C1450,C1450))</f>
        <v/>
      </c>
    </row>
    <row r="1451" spans="1:14" x14ac:dyDescent="0.25">
      <c r="A1451" s="1"/>
      <c r="B1451" s="8"/>
      <c r="C1451" s="3"/>
      <c r="D1451" s="1"/>
      <c r="E1451" s="3"/>
      <c r="I1451" s="42"/>
      <c r="J1451" s="19"/>
      <c r="K1451" s="19"/>
      <c r="L1451" s="6" t="str" cm="1">
        <f t="array" ref="L1451">IF(ISBLANK($C1451),"",_xlfn.XLOOKUP($C1451,PACK!$A:$A,PACK!$C:$D))</f>
        <v/>
      </c>
      <c r="M1451" s="18"/>
      <c r="N1451" s="7" t="str">
        <f>IF(ISBLANK(C1451),"",SUMIFS($D$4:D1451,$C$4:C1451,C1451))</f>
        <v/>
      </c>
    </row>
    <row r="1452" spans="1:14" x14ac:dyDescent="0.25">
      <c r="A1452" s="1"/>
      <c r="B1452" s="8"/>
      <c r="C1452" s="3"/>
      <c r="D1452" s="1"/>
      <c r="E1452" s="3"/>
      <c r="I1452" s="42"/>
      <c r="J1452" s="19"/>
      <c r="K1452" s="19"/>
      <c r="L1452" s="6" t="str" cm="1">
        <f t="array" ref="L1452">IF(ISBLANK($C1452),"",_xlfn.XLOOKUP($C1452,PACK!$A:$A,PACK!$C:$D))</f>
        <v/>
      </c>
      <c r="M1452" s="18"/>
      <c r="N1452" s="7" t="str">
        <f>IF(ISBLANK(C1452),"",SUMIFS($D$4:D1452,$C$4:C1452,C1452))</f>
        <v/>
      </c>
    </row>
    <row r="1453" spans="1:14" x14ac:dyDescent="0.25">
      <c r="A1453" s="1"/>
      <c r="B1453" s="8"/>
      <c r="C1453" s="3"/>
      <c r="D1453" s="1"/>
      <c r="E1453" s="3"/>
      <c r="I1453" s="42"/>
      <c r="J1453" s="19"/>
      <c r="K1453" s="19"/>
      <c r="L1453" s="6" t="str" cm="1">
        <f t="array" ref="L1453">IF(ISBLANK($C1453),"",_xlfn.XLOOKUP($C1453,PACK!$A:$A,PACK!$C:$D))</f>
        <v/>
      </c>
      <c r="M1453" s="18"/>
      <c r="N1453" s="7" t="str">
        <f>IF(ISBLANK(C1453),"",SUMIFS($D$4:D1453,$C$4:C1453,C1453))</f>
        <v/>
      </c>
    </row>
    <row r="1454" spans="1:14" x14ac:dyDescent="0.25">
      <c r="A1454" s="1"/>
      <c r="B1454" s="8"/>
      <c r="C1454" s="3"/>
      <c r="D1454" s="1"/>
      <c r="E1454" s="3"/>
      <c r="I1454" s="42"/>
      <c r="J1454" s="19"/>
      <c r="K1454" s="19"/>
      <c r="L1454" s="6" t="str" cm="1">
        <f t="array" ref="L1454">IF(ISBLANK($C1454),"",_xlfn.XLOOKUP($C1454,PACK!$A:$A,PACK!$C:$D))</f>
        <v/>
      </c>
      <c r="M1454" s="18"/>
      <c r="N1454" s="7" t="str">
        <f>IF(ISBLANK(C1454),"",SUMIFS($D$4:D1454,$C$4:C1454,C1454))</f>
        <v/>
      </c>
    </row>
    <row r="1455" spans="1:14" x14ac:dyDescent="0.25">
      <c r="A1455" s="1"/>
      <c r="B1455" s="8"/>
      <c r="C1455" s="3"/>
      <c r="D1455" s="1"/>
      <c r="E1455" s="3"/>
      <c r="I1455" s="42"/>
      <c r="J1455" s="19"/>
      <c r="K1455" s="19"/>
      <c r="L1455" s="6" t="str" cm="1">
        <f t="array" ref="L1455">IF(ISBLANK($C1455),"",_xlfn.XLOOKUP($C1455,PACK!$A:$A,PACK!$C:$D))</f>
        <v/>
      </c>
      <c r="M1455" s="18"/>
      <c r="N1455" s="7" t="str">
        <f>IF(ISBLANK(C1455),"",SUMIFS($D$4:D1455,$C$4:C1455,C1455))</f>
        <v/>
      </c>
    </row>
    <row r="1456" spans="1:14" x14ac:dyDescent="0.25">
      <c r="A1456" s="1"/>
      <c r="B1456" s="8"/>
      <c r="C1456" s="3"/>
      <c r="D1456" s="1"/>
      <c r="E1456" s="3"/>
      <c r="I1456" s="42"/>
      <c r="J1456" s="19"/>
      <c r="K1456" s="19"/>
      <c r="L1456" s="6" t="str" cm="1">
        <f t="array" ref="L1456">IF(ISBLANK($C1456),"",_xlfn.XLOOKUP($C1456,PACK!$A:$A,PACK!$C:$D))</f>
        <v/>
      </c>
      <c r="M1456" s="18"/>
      <c r="N1456" s="7" t="str">
        <f>IF(ISBLANK(C1456),"",SUMIFS($D$4:D1456,$C$4:C1456,C1456))</f>
        <v/>
      </c>
    </row>
    <row r="1457" spans="1:14" x14ac:dyDescent="0.25">
      <c r="A1457" s="1"/>
      <c r="B1457" s="8"/>
      <c r="C1457" s="3"/>
      <c r="D1457" s="1"/>
      <c r="E1457" s="3"/>
      <c r="I1457" s="42"/>
      <c r="J1457" s="19"/>
      <c r="K1457" s="19"/>
      <c r="L1457" s="6" t="str" cm="1">
        <f t="array" ref="L1457">IF(ISBLANK($C1457),"",_xlfn.XLOOKUP($C1457,PACK!$A:$A,PACK!$C:$D))</f>
        <v/>
      </c>
      <c r="M1457" s="18"/>
      <c r="N1457" s="7" t="str">
        <f>IF(ISBLANK(C1457),"",SUMIFS($D$4:D1457,$C$4:C1457,C1457))</f>
        <v/>
      </c>
    </row>
    <row r="1458" spans="1:14" x14ac:dyDescent="0.25">
      <c r="A1458" s="1"/>
      <c r="B1458" s="8"/>
      <c r="C1458" s="3"/>
      <c r="D1458" s="1"/>
      <c r="E1458" s="3"/>
      <c r="I1458" s="42"/>
      <c r="J1458" s="19"/>
      <c r="K1458" s="19"/>
      <c r="L1458" s="6" t="str" cm="1">
        <f t="array" ref="L1458">IF(ISBLANK($C1458),"",_xlfn.XLOOKUP($C1458,PACK!$A:$A,PACK!$C:$D))</f>
        <v/>
      </c>
      <c r="M1458" s="18"/>
      <c r="N1458" s="7" t="str">
        <f>IF(ISBLANK(C1458),"",SUMIFS($D$4:D1458,$C$4:C1458,C1458))</f>
        <v/>
      </c>
    </row>
    <row r="1459" spans="1:14" x14ac:dyDescent="0.25">
      <c r="A1459" s="1"/>
      <c r="B1459" s="8"/>
      <c r="C1459" s="3"/>
      <c r="D1459" s="1"/>
      <c r="E1459" s="3"/>
      <c r="I1459" s="42"/>
      <c r="J1459" s="19"/>
      <c r="K1459" s="19"/>
      <c r="L1459" s="6" t="str" cm="1">
        <f t="array" ref="L1459">IF(ISBLANK($C1459),"",_xlfn.XLOOKUP($C1459,PACK!$A:$A,PACK!$C:$D))</f>
        <v/>
      </c>
      <c r="M1459" s="18"/>
      <c r="N1459" s="7" t="str">
        <f>IF(ISBLANK(C1459),"",SUMIFS($D$4:D1459,$C$4:C1459,C1459))</f>
        <v/>
      </c>
    </row>
    <row r="1460" spans="1:14" x14ac:dyDescent="0.25">
      <c r="A1460" s="1"/>
      <c r="B1460" s="8"/>
      <c r="C1460" s="3"/>
      <c r="D1460" s="1"/>
      <c r="E1460" s="3"/>
      <c r="I1460" s="42"/>
      <c r="J1460" s="19"/>
      <c r="K1460" s="19"/>
      <c r="L1460" s="6" t="str" cm="1">
        <f t="array" ref="L1460">IF(ISBLANK($C1460),"",_xlfn.XLOOKUP($C1460,PACK!$A:$A,PACK!$C:$D))</f>
        <v/>
      </c>
      <c r="M1460" s="18"/>
      <c r="N1460" s="7" t="str">
        <f>IF(ISBLANK(C1460),"",SUMIFS($D$4:D1460,$C$4:C1460,C1460))</f>
        <v/>
      </c>
    </row>
    <row r="1461" spans="1:14" x14ac:dyDescent="0.25">
      <c r="A1461" s="1"/>
      <c r="B1461" s="8"/>
      <c r="C1461" s="3"/>
      <c r="D1461" s="1"/>
      <c r="E1461" s="3"/>
      <c r="I1461" s="42"/>
      <c r="J1461" s="19"/>
      <c r="K1461" s="19"/>
      <c r="L1461" s="6" t="str" cm="1">
        <f t="array" ref="L1461">IF(ISBLANK($C1461),"",_xlfn.XLOOKUP($C1461,PACK!$A:$A,PACK!$C:$D))</f>
        <v/>
      </c>
      <c r="M1461" s="18"/>
      <c r="N1461" s="7" t="str">
        <f>IF(ISBLANK(C1461),"",SUMIFS($D$4:D1461,$C$4:C1461,C1461))</f>
        <v/>
      </c>
    </row>
    <row r="1462" spans="1:14" x14ac:dyDescent="0.25">
      <c r="A1462" s="1"/>
      <c r="B1462" s="8"/>
      <c r="C1462" s="3"/>
      <c r="D1462" s="1"/>
      <c r="E1462" s="3"/>
      <c r="I1462" s="42"/>
      <c r="J1462" s="19"/>
      <c r="K1462" s="19"/>
      <c r="L1462" s="6" t="str" cm="1">
        <f t="array" ref="L1462">IF(ISBLANK($C1462),"",_xlfn.XLOOKUP($C1462,PACK!$A:$A,PACK!$C:$D))</f>
        <v/>
      </c>
      <c r="M1462" s="18"/>
      <c r="N1462" s="7" t="str">
        <f>IF(ISBLANK(C1462),"",SUMIFS($D$4:D1462,$C$4:C1462,C1462))</f>
        <v/>
      </c>
    </row>
    <row r="1463" spans="1:14" x14ac:dyDescent="0.25">
      <c r="A1463" s="1"/>
      <c r="B1463" s="8"/>
      <c r="C1463" s="3"/>
      <c r="D1463" s="1"/>
      <c r="E1463" s="3"/>
      <c r="I1463" s="42"/>
      <c r="J1463" s="19"/>
      <c r="K1463" s="19"/>
      <c r="L1463" s="6" t="str" cm="1">
        <f t="array" ref="L1463">IF(ISBLANK($C1463),"",_xlfn.XLOOKUP($C1463,PACK!$A:$A,PACK!$C:$D))</f>
        <v/>
      </c>
      <c r="M1463" s="18"/>
      <c r="N1463" s="7" t="str">
        <f>IF(ISBLANK(C1463),"",SUMIFS($D$4:D1463,$C$4:C1463,C1463))</f>
        <v/>
      </c>
    </row>
    <row r="1464" spans="1:14" x14ac:dyDescent="0.25">
      <c r="A1464" s="1"/>
      <c r="B1464" s="8"/>
      <c r="C1464" s="3"/>
      <c r="D1464" s="1"/>
      <c r="E1464" s="3"/>
      <c r="I1464" s="42"/>
      <c r="J1464" s="19"/>
      <c r="K1464" s="19"/>
      <c r="L1464" s="6" t="str" cm="1">
        <f t="array" ref="L1464">IF(ISBLANK($C1464),"",_xlfn.XLOOKUP($C1464,PACK!$A:$A,PACK!$C:$D))</f>
        <v/>
      </c>
      <c r="M1464" s="18"/>
      <c r="N1464" s="7" t="str">
        <f>IF(ISBLANK(C1464),"",SUMIFS($D$4:D1464,$C$4:C1464,C1464))</f>
        <v/>
      </c>
    </row>
    <row r="1465" spans="1:14" x14ac:dyDescent="0.25">
      <c r="A1465" s="1"/>
      <c r="B1465" s="8"/>
      <c r="C1465" s="3"/>
      <c r="D1465" s="1"/>
      <c r="E1465" s="3"/>
      <c r="I1465" s="42"/>
      <c r="J1465" s="19"/>
      <c r="K1465" s="19"/>
      <c r="L1465" s="6" t="str" cm="1">
        <f t="array" ref="L1465">IF(ISBLANK($C1465),"",_xlfn.XLOOKUP($C1465,PACK!$A:$A,PACK!$C:$D))</f>
        <v/>
      </c>
      <c r="M1465" s="18"/>
      <c r="N1465" s="7" t="str">
        <f>IF(ISBLANK(C1465),"",SUMIFS($D$4:D1465,$C$4:C1465,C1465))</f>
        <v/>
      </c>
    </row>
    <row r="1466" spans="1:14" x14ac:dyDescent="0.25">
      <c r="A1466" s="1"/>
      <c r="B1466" s="8"/>
      <c r="C1466" s="3"/>
      <c r="D1466" s="1"/>
      <c r="E1466" s="3"/>
      <c r="I1466" s="42"/>
      <c r="J1466" s="19"/>
      <c r="K1466" s="19"/>
      <c r="L1466" s="6" t="str" cm="1">
        <f t="array" ref="L1466">IF(ISBLANK($C1466),"",_xlfn.XLOOKUP($C1466,PACK!$A:$A,PACK!$C:$D))</f>
        <v/>
      </c>
      <c r="M1466" s="18"/>
      <c r="N1466" s="7" t="str">
        <f>IF(ISBLANK(C1466),"",SUMIFS($D$4:D1466,$C$4:C1466,C1466))</f>
        <v/>
      </c>
    </row>
    <row r="1467" spans="1:14" x14ac:dyDescent="0.25">
      <c r="A1467" s="1"/>
      <c r="B1467" s="8"/>
      <c r="C1467" s="3"/>
      <c r="D1467" s="1"/>
      <c r="E1467" s="3"/>
      <c r="I1467" s="42"/>
      <c r="J1467" s="19"/>
      <c r="K1467" s="19"/>
      <c r="L1467" s="6" t="str" cm="1">
        <f t="array" ref="L1467">IF(ISBLANK($C1467),"",_xlfn.XLOOKUP($C1467,PACK!$A:$A,PACK!$C:$D))</f>
        <v/>
      </c>
      <c r="M1467" s="18"/>
      <c r="N1467" s="7" t="str">
        <f>IF(ISBLANK(C1467),"",SUMIFS($D$4:D1467,$C$4:C1467,C1467))</f>
        <v/>
      </c>
    </row>
    <row r="1468" spans="1:14" x14ac:dyDescent="0.25">
      <c r="A1468" s="1"/>
      <c r="B1468" s="8"/>
      <c r="C1468" s="3"/>
      <c r="D1468" s="1"/>
      <c r="E1468" s="3"/>
      <c r="I1468" s="42"/>
      <c r="J1468" s="19"/>
      <c r="K1468" s="19"/>
      <c r="L1468" s="6" t="str" cm="1">
        <f t="array" ref="L1468">IF(ISBLANK($C1468),"",_xlfn.XLOOKUP($C1468,PACK!$A:$A,PACK!$C:$D))</f>
        <v/>
      </c>
      <c r="M1468" s="18"/>
      <c r="N1468" s="7" t="str">
        <f>IF(ISBLANK(C1468),"",SUMIFS($D$4:D1468,$C$4:C1468,C1468))</f>
        <v/>
      </c>
    </row>
    <row r="1469" spans="1:14" x14ac:dyDescent="0.25">
      <c r="A1469" s="1"/>
      <c r="B1469" s="8"/>
      <c r="C1469" s="3"/>
      <c r="D1469" s="1"/>
      <c r="E1469" s="3"/>
      <c r="I1469" s="42"/>
      <c r="J1469" s="19"/>
      <c r="K1469" s="19"/>
      <c r="L1469" s="6" t="str" cm="1">
        <f t="array" ref="L1469">IF(ISBLANK($C1469),"",_xlfn.XLOOKUP($C1469,PACK!$A:$A,PACK!$C:$D))</f>
        <v/>
      </c>
      <c r="M1469" s="18"/>
      <c r="N1469" s="7" t="str">
        <f>IF(ISBLANK(C1469),"",SUMIFS($D$4:D1469,$C$4:C1469,C1469))</f>
        <v/>
      </c>
    </row>
    <row r="1470" spans="1:14" x14ac:dyDescent="0.25">
      <c r="A1470" s="1"/>
      <c r="B1470" s="8"/>
      <c r="C1470" s="3"/>
      <c r="D1470" s="1"/>
      <c r="E1470" s="3"/>
      <c r="I1470" s="42"/>
      <c r="J1470" s="19"/>
      <c r="K1470" s="19"/>
      <c r="L1470" s="6" t="str" cm="1">
        <f t="array" ref="L1470">IF(ISBLANK($C1470),"",_xlfn.XLOOKUP($C1470,PACK!$A:$A,PACK!$C:$D))</f>
        <v/>
      </c>
      <c r="M1470" s="18"/>
      <c r="N1470" s="7" t="str">
        <f>IF(ISBLANK(C1470),"",SUMIFS($D$4:D1470,$C$4:C1470,C1470))</f>
        <v/>
      </c>
    </row>
    <row r="1471" spans="1:14" x14ac:dyDescent="0.25">
      <c r="A1471" s="1"/>
      <c r="B1471" s="8"/>
      <c r="C1471" s="3"/>
      <c r="D1471" s="1"/>
      <c r="E1471" s="3"/>
      <c r="I1471" s="42"/>
      <c r="J1471" s="19"/>
      <c r="K1471" s="19"/>
      <c r="L1471" s="6" t="str" cm="1">
        <f t="array" ref="L1471">IF(ISBLANK($C1471),"",_xlfn.XLOOKUP($C1471,PACK!$A:$A,PACK!$C:$D))</f>
        <v/>
      </c>
      <c r="M1471" s="18"/>
      <c r="N1471" s="7" t="str">
        <f>IF(ISBLANK(C1471),"",SUMIFS($D$4:D1471,$C$4:C1471,C1471))</f>
        <v/>
      </c>
    </row>
    <row r="1472" spans="1:14" x14ac:dyDescent="0.25">
      <c r="A1472" s="1"/>
      <c r="B1472" s="8"/>
      <c r="C1472" s="3"/>
      <c r="D1472" s="1"/>
      <c r="E1472" s="3"/>
      <c r="I1472" s="42"/>
      <c r="J1472" s="19"/>
      <c r="K1472" s="19"/>
      <c r="L1472" s="6" t="str" cm="1">
        <f t="array" ref="L1472">IF(ISBLANK($C1472),"",_xlfn.XLOOKUP($C1472,PACK!$A:$A,PACK!$C:$D))</f>
        <v/>
      </c>
      <c r="M1472" s="18"/>
      <c r="N1472" s="7" t="str">
        <f>IF(ISBLANK(C1472),"",SUMIFS($D$4:D1472,$C$4:C1472,C1472))</f>
        <v/>
      </c>
    </row>
    <row r="1473" spans="1:14" x14ac:dyDescent="0.25">
      <c r="A1473" s="1"/>
      <c r="B1473" s="8"/>
      <c r="C1473" s="3"/>
      <c r="D1473" s="1"/>
      <c r="E1473" s="3"/>
      <c r="I1473" s="42"/>
      <c r="J1473" s="19"/>
      <c r="K1473" s="19"/>
      <c r="L1473" s="6" t="str" cm="1">
        <f t="array" ref="L1473">IF(ISBLANK($C1473),"",_xlfn.XLOOKUP($C1473,PACK!$A:$A,PACK!$C:$D))</f>
        <v/>
      </c>
      <c r="M1473" s="18"/>
      <c r="N1473" s="7" t="str">
        <f>IF(ISBLANK(C1473),"",SUMIFS($D$4:D1473,$C$4:C1473,C1473))</f>
        <v/>
      </c>
    </row>
    <row r="1474" spans="1:14" x14ac:dyDescent="0.25">
      <c r="A1474" s="1"/>
      <c r="B1474" s="8"/>
      <c r="C1474" s="3"/>
      <c r="D1474" s="1"/>
      <c r="E1474" s="3"/>
      <c r="I1474" s="42"/>
      <c r="J1474" s="19"/>
      <c r="K1474" s="19"/>
      <c r="L1474" s="6" t="str" cm="1">
        <f t="array" ref="L1474">IF(ISBLANK($C1474),"",_xlfn.XLOOKUP($C1474,PACK!$A:$A,PACK!$C:$D))</f>
        <v/>
      </c>
      <c r="M1474" s="18"/>
      <c r="N1474" s="7" t="str">
        <f>IF(ISBLANK(C1474),"",SUMIFS($D$4:D1474,$C$4:C1474,C1474))</f>
        <v/>
      </c>
    </row>
    <row r="1475" spans="1:14" x14ac:dyDescent="0.25">
      <c r="A1475" s="1"/>
      <c r="B1475" s="8"/>
      <c r="C1475" s="3"/>
      <c r="D1475" s="1"/>
      <c r="E1475" s="3"/>
      <c r="I1475" s="42"/>
      <c r="J1475" s="19"/>
      <c r="K1475" s="19"/>
      <c r="L1475" s="6" t="str" cm="1">
        <f t="array" ref="L1475">IF(ISBLANK($C1475),"",_xlfn.XLOOKUP($C1475,PACK!$A:$A,PACK!$C:$D))</f>
        <v/>
      </c>
      <c r="M1475" s="18"/>
      <c r="N1475" s="7" t="str">
        <f>IF(ISBLANK(C1475),"",SUMIFS($D$4:D1475,$C$4:C1475,C1475))</f>
        <v/>
      </c>
    </row>
    <row r="1476" spans="1:14" x14ac:dyDescent="0.25">
      <c r="A1476" s="1"/>
      <c r="B1476" s="8"/>
      <c r="C1476" s="3"/>
      <c r="D1476" s="1"/>
      <c r="E1476" s="3"/>
      <c r="I1476" s="42"/>
      <c r="J1476" s="19"/>
      <c r="K1476" s="19"/>
      <c r="L1476" s="6" t="str" cm="1">
        <f t="array" ref="L1476">IF(ISBLANK($C1476),"",_xlfn.XLOOKUP($C1476,PACK!$A:$A,PACK!$C:$D))</f>
        <v/>
      </c>
      <c r="M1476" s="18"/>
      <c r="N1476" s="7" t="str">
        <f>IF(ISBLANK(C1476),"",SUMIFS($D$4:D1476,$C$4:C1476,C1476))</f>
        <v/>
      </c>
    </row>
    <row r="1477" spans="1:14" x14ac:dyDescent="0.25">
      <c r="A1477" s="1"/>
      <c r="B1477" s="8"/>
      <c r="C1477" s="3"/>
      <c r="D1477" s="1"/>
      <c r="E1477" s="3"/>
      <c r="I1477" s="42"/>
      <c r="J1477" s="19"/>
      <c r="K1477" s="19"/>
      <c r="L1477" s="6" t="str" cm="1">
        <f t="array" ref="L1477">IF(ISBLANK($C1477),"",_xlfn.XLOOKUP($C1477,PACK!$A:$A,PACK!$C:$D))</f>
        <v/>
      </c>
      <c r="M1477" s="18"/>
      <c r="N1477" s="7" t="str">
        <f>IF(ISBLANK(C1477),"",SUMIFS($D$4:D1477,$C$4:C1477,C1477))</f>
        <v/>
      </c>
    </row>
    <row r="1478" spans="1:14" x14ac:dyDescent="0.25">
      <c r="A1478" s="1"/>
      <c r="B1478" s="8"/>
      <c r="C1478" s="3"/>
      <c r="D1478" s="1"/>
      <c r="E1478" s="3"/>
      <c r="I1478" s="42"/>
      <c r="J1478" s="19"/>
      <c r="K1478" s="19"/>
      <c r="L1478" s="6" t="str" cm="1">
        <f t="array" ref="L1478">IF(ISBLANK($C1478),"",_xlfn.XLOOKUP($C1478,PACK!$A:$A,PACK!$C:$D))</f>
        <v/>
      </c>
      <c r="M1478" s="18"/>
      <c r="N1478" s="7" t="str">
        <f>IF(ISBLANK(C1478),"",SUMIFS($D$4:D1478,$C$4:C1478,C1478))</f>
        <v/>
      </c>
    </row>
    <row r="1479" spans="1:14" x14ac:dyDescent="0.25">
      <c r="A1479" s="1"/>
      <c r="B1479" s="8"/>
      <c r="C1479" s="3"/>
      <c r="D1479" s="1"/>
      <c r="E1479" s="3"/>
      <c r="I1479" s="42"/>
      <c r="J1479" s="19"/>
      <c r="K1479" s="19"/>
      <c r="L1479" s="6" t="str" cm="1">
        <f t="array" ref="L1479">IF(ISBLANK($C1479),"",_xlfn.XLOOKUP($C1479,PACK!$A:$A,PACK!$C:$D))</f>
        <v/>
      </c>
      <c r="M1479" s="18"/>
      <c r="N1479" s="7" t="str">
        <f>IF(ISBLANK(C1479),"",SUMIFS($D$4:D1479,$C$4:C1479,C1479))</f>
        <v/>
      </c>
    </row>
    <row r="1480" spans="1:14" x14ac:dyDescent="0.25">
      <c r="A1480" s="1"/>
      <c r="B1480" s="8"/>
      <c r="C1480" s="3"/>
      <c r="D1480" s="1"/>
      <c r="E1480" s="3"/>
      <c r="I1480" s="42"/>
      <c r="J1480" s="19"/>
      <c r="K1480" s="19"/>
      <c r="L1480" s="6" t="str" cm="1">
        <f t="array" ref="L1480">IF(ISBLANK($C1480),"",_xlfn.XLOOKUP($C1480,PACK!$A:$A,PACK!$C:$D))</f>
        <v/>
      </c>
      <c r="M1480" s="18"/>
      <c r="N1480" s="7" t="str">
        <f>IF(ISBLANK(C1480),"",SUMIFS($D$4:D1480,$C$4:C1480,C1480))</f>
        <v/>
      </c>
    </row>
    <row r="1481" spans="1:14" x14ac:dyDescent="0.25">
      <c r="A1481" s="1"/>
      <c r="B1481" s="8"/>
      <c r="C1481" s="3"/>
      <c r="D1481" s="1"/>
      <c r="E1481" s="3"/>
      <c r="I1481" s="42"/>
      <c r="J1481" s="19"/>
      <c r="K1481" s="19"/>
      <c r="L1481" s="6" t="str" cm="1">
        <f t="array" ref="L1481">IF(ISBLANK($C1481),"",_xlfn.XLOOKUP($C1481,PACK!$A:$A,PACK!$C:$D))</f>
        <v/>
      </c>
      <c r="M1481" s="18"/>
      <c r="N1481" s="7" t="str">
        <f>IF(ISBLANK(C1481),"",SUMIFS($D$4:D1481,$C$4:C1481,C1481))</f>
        <v/>
      </c>
    </row>
    <row r="1482" spans="1:14" x14ac:dyDescent="0.25">
      <c r="A1482" s="1"/>
      <c r="B1482" s="8"/>
      <c r="C1482" s="3"/>
      <c r="D1482" s="1"/>
      <c r="E1482" s="3"/>
      <c r="I1482" s="42"/>
      <c r="J1482" s="19"/>
      <c r="K1482" s="19"/>
      <c r="L1482" s="6" t="str" cm="1">
        <f t="array" ref="L1482">IF(ISBLANK($C1482),"",_xlfn.XLOOKUP($C1482,PACK!$A:$A,PACK!$C:$D))</f>
        <v/>
      </c>
      <c r="M1482" s="18"/>
      <c r="N1482" s="7" t="str">
        <f>IF(ISBLANK(C1482),"",SUMIFS($D$4:D1482,$C$4:C1482,C1482))</f>
        <v/>
      </c>
    </row>
    <row r="1483" spans="1:14" x14ac:dyDescent="0.25">
      <c r="A1483" s="1"/>
      <c r="B1483" s="8"/>
      <c r="C1483" s="3"/>
      <c r="D1483" s="1"/>
      <c r="E1483" s="3"/>
      <c r="I1483" s="42"/>
      <c r="J1483" s="19"/>
      <c r="K1483" s="19"/>
      <c r="L1483" s="6" t="str" cm="1">
        <f t="array" ref="L1483">IF(ISBLANK($C1483),"",_xlfn.XLOOKUP($C1483,PACK!$A:$A,PACK!$C:$D))</f>
        <v/>
      </c>
      <c r="M1483" s="18"/>
      <c r="N1483" s="7" t="str">
        <f>IF(ISBLANK(C1483),"",SUMIFS($D$4:D1483,$C$4:C1483,C1483))</f>
        <v/>
      </c>
    </row>
    <row r="1484" spans="1:14" x14ac:dyDescent="0.25">
      <c r="A1484" s="1"/>
      <c r="B1484" s="8"/>
      <c r="C1484" s="3"/>
      <c r="D1484" s="1"/>
      <c r="E1484" s="3"/>
      <c r="I1484" s="42"/>
      <c r="J1484" s="19"/>
      <c r="K1484" s="19"/>
      <c r="L1484" s="6" t="str" cm="1">
        <f t="array" ref="L1484">IF(ISBLANK($C1484),"",_xlfn.XLOOKUP($C1484,PACK!$A:$A,PACK!$C:$D))</f>
        <v/>
      </c>
      <c r="M1484" s="18"/>
      <c r="N1484" s="7" t="str">
        <f>IF(ISBLANK(C1484),"",SUMIFS($D$4:D1484,$C$4:C1484,C1484))</f>
        <v/>
      </c>
    </row>
    <row r="1485" spans="1:14" x14ac:dyDescent="0.25">
      <c r="A1485" s="1"/>
      <c r="B1485" s="8"/>
      <c r="C1485" s="3"/>
      <c r="D1485" s="1"/>
      <c r="E1485" s="3"/>
      <c r="I1485" s="42"/>
      <c r="J1485" s="19"/>
      <c r="K1485" s="19"/>
      <c r="L1485" s="6" t="str" cm="1">
        <f t="array" ref="L1485">IF(ISBLANK($C1485),"",_xlfn.XLOOKUP($C1485,PACK!$A:$A,PACK!$C:$D))</f>
        <v/>
      </c>
      <c r="M1485" s="18"/>
      <c r="N1485" s="7" t="str">
        <f>IF(ISBLANK(C1485),"",SUMIFS($D$4:D1485,$C$4:C1485,C1485))</f>
        <v/>
      </c>
    </row>
    <row r="1486" spans="1:14" x14ac:dyDescent="0.25">
      <c r="A1486" s="1"/>
      <c r="B1486" s="8"/>
      <c r="C1486" s="3"/>
      <c r="D1486" s="1"/>
      <c r="E1486" s="3"/>
      <c r="I1486" s="42"/>
      <c r="J1486" s="19"/>
      <c r="K1486" s="19"/>
      <c r="L1486" s="6" t="str" cm="1">
        <f t="array" ref="L1486">IF(ISBLANK($C1486),"",_xlfn.XLOOKUP($C1486,PACK!$A:$A,PACK!$C:$D))</f>
        <v/>
      </c>
      <c r="M1486" s="18"/>
      <c r="N1486" s="7" t="str">
        <f>IF(ISBLANK(C1486),"",SUMIFS($D$4:D1486,$C$4:C1486,C1486))</f>
        <v/>
      </c>
    </row>
    <row r="1487" spans="1:14" x14ac:dyDescent="0.25">
      <c r="A1487" s="1"/>
      <c r="B1487" s="8"/>
      <c r="C1487" s="3"/>
      <c r="D1487" s="1"/>
      <c r="E1487" s="3"/>
      <c r="I1487" s="42"/>
      <c r="J1487" s="19"/>
      <c r="K1487" s="19"/>
      <c r="L1487" s="6" t="str" cm="1">
        <f t="array" ref="L1487">IF(ISBLANK($C1487),"",_xlfn.XLOOKUP($C1487,PACK!$A:$A,PACK!$C:$D))</f>
        <v/>
      </c>
      <c r="M1487" s="18"/>
      <c r="N1487" s="7" t="str">
        <f>IF(ISBLANK(C1487),"",SUMIFS($D$4:D1487,$C$4:C1487,C1487))</f>
        <v/>
      </c>
    </row>
    <row r="1488" spans="1:14" x14ac:dyDescent="0.25">
      <c r="A1488" s="1"/>
      <c r="B1488" s="8"/>
      <c r="C1488" s="3"/>
      <c r="D1488" s="1"/>
      <c r="E1488" s="3"/>
      <c r="I1488" s="42"/>
      <c r="J1488" s="19"/>
      <c r="K1488" s="19"/>
      <c r="L1488" s="6" t="str" cm="1">
        <f t="array" ref="L1488">IF(ISBLANK($C1488),"",_xlfn.XLOOKUP($C1488,PACK!$A:$A,PACK!$C:$D))</f>
        <v/>
      </c>
      <c r="M1488" s="18"/>
      <c r="N1488" s="7" t="str">
        <f>IF(ISBLANK(C1488),"",SUMIFS($D$4:D1488,$C$4:C1488,C1488))</f>
        <v/>
      </c>
    </row>
    <row r="1489" spans="1:14" x14ac:dyDescent="0.25">
      <c r="A1489" s="1"/>
      <c r="B1489" s="8"/>
      <c r="C1489" s="3"/>
      <c r="D1489" s="1"/>
      <c r="E1489" s="3"/>
      <c r="I1489" s="42"/>
      <c r="J1489" s="19"/>
      <c r="K1489" s="19"/>
      <c r="L1489" s="6" t="str" cm="1">
        <f t="array" ref="L1489">IF(ISBLANK($C1489),"",_xlfn.XLOOKUP($C1489,PACK!$A:$A,PACK!$C:$D))</f>
        <v/>
      </c>
      <c r="M1489" s="18"/>
      <c r="N1489" s="7" t="str">
        <f>IF(ISBLANK(C1489),"",SUMIFS($D$4:D1489,$C$4:C1489,C1489))</f>
        <v/>
      </c>
    </row>
    <row r="1490" spans="1:14" x14ac:dyDescent="0.25">
      <c r="A1490" s="1"/>
      <c r="B1490" s="8"/>
      <c r="C1490" s="3"/>
      <c r="D1490" s="1"/>
      <c r="E1490" s="3"/>
      <c r="I1490" s="42"/>
      <c r="J1490" s="19"/>
      <c r="K1490" s="19"/>
      <c r="L1490" s="6" t="str" cm="1">
        <f t="array" ref="L1490">IF(ISBLANK($C1490),"",_xlfn.XLOOKUP($C1490,PACK!$A:$A,PACK!$C:$D))</f>
        <v/>
      </c>
      <c r="M1490" s="18"/>
      <c r="N1490" s="7" t="str">
        <f>IF(ISBLANK(C1490),"",SUMIFS($D$4:D1490,$C$4:C1490,C1490))</f>
        <v/>
      </c>
    </row>
    <row r="1491" spans="1:14" x14ac:dyDescent="0.25">
      <c r="A1491" s="1"/>
      <c r="B1491" s="8"/>
      <c r="C1491" s="3"/>
      <c r="D1491" s="1"/>
      <c r="E1491" s="3"/>
      <c r="I1491" s="42"/>
      <c r="J1491" s="19"/>
      <c r="K1491" s="19"/>
      <c r="L1491" s="6" t="str" cm="1">
        <f t="array" ref="L1491">IF(ISBLANK($C1491),"",_xlfn.XLOOKUP($C1491,PACK!$A:$A,PACK!$C:$D))</f>
        <v/>
      </c>
      <c r="M1491" s="18"/>
      <c r="N1491" s="7" t="str">
        <f>IF(ISBLANK(C1491),"",SUMIFS($D$4:D1491,$C$4:C1491,C1491))</f>
        <v/>
      </c>
    </row>
    <row r="1492" spans="1:14" x14ac:dyDescent="0.25">
      <c r="A1492" s="1"/>
      <c r="B1492" s="8"/>
      <c r="C1492" s="3"/>
      <c r="D1492" s="1"/>
      <c r="E1492" s="3"/>
      <c r="I1492" s="42"/>
      <c r="J1492" s="19"/>
      <c r="K1492" s="19"/>
      <c r="L1492" s="6" t="str" cm="1">
        <f t="array" ref="L1492">IF(ISBLANK($C1492),"",_xlfn.XLOOKUP($C1492,PACK!$A:$A,PACK!$C:$D))</f>
        <v/>
      </c>
      <c r="M1492" s="18"/>
      <c r="N1492" s="7" t="str">
        <f>IF(ISBLANK(C1492),"",SUMIFS($D$4:D1492,$C$4:C1492,C1492))</f>
        <v/>
      </c>
    </row>
    <row r="1493" spans="1:14" x14ac:dyDescent="0.25">
      <c r="A1493" s="1"/>
      <c r="B1493" s="8"/>
      <c r="C1493" s="3"/>
      <c r="D1493" s="1"/>
      <c r="E1493" s="3"/>
      <c r="I1493" s="42"/>
      <c r="J1493" s="19"/>
      <c r="K1493" s="19"/>
      <c r="L1493" s="6" t="str" cm="1">
        <f t="array" ref="L1493">IF(ISBLANK($C1493),"",_xlfn.XLOOKUP($C1493,PACK!$A:$A,PACK!$C:$D))</f>
        <v/>
      </c>
      <c r="M1493" s="18"/>
      <c r="N1493" s="7" t="str">
        <f>IF(ISBLANK(C1493),"",SUMIFS($D$4:D1493,$C$4:C1493,C1493))</f>
        <v/>
      </c>
    </row>
    <row r="1494" spans="1:14" x14ac:dyDescent="0.25">
      <c r="A1494" s="1"/>
      <c r="B1494" s="8"/>
      <c r="C1494" s="3"/>
      <c r="D1494" s="1"/>
      <c r="E1494" s="3"/>
      <c r="I1494" s="42"/>
      <c r="J1494" s="19"/>
      <c r="K1494" s="19"/>
      <c r="L1494" s="6" t="str" cm="1">
        <f t="array" ref="L1494">IF(ISBLANK($C1494),"",_xlfn.XLOOKUP($C1494,PACK!$A:$A,PACK!$C:$D))</f>
        <v/>
      </c>
      <c r="M1494" s="18"/>
      <c r="N1494" s="7" t="str">
        <f>IF(ISBLANK(C1494),"",SUMIFS($D$4:D1494,$C$4:C1494,C1494))</f>
        <v/>
      </c>
    </row>
    <row r="1495" spans="1:14" x14ac:dyDescent="0.25">
      <c r="A1495" s="1"/>
      <c r="B1495" s="8"/>
      <c r="C1495" s="3"/>
      <c r="D1495" s="1"/>
      <c r="E1495" s="3"/>
      <c r="I1495" s="42"/>
      <c r="J1495" s="19"/>
      <c r="K1495" s="19"/>
      <c r="L1495" s="6" t="str" cm="1">
        <f t="array" ref="L1495">IF(ISBLANK($C1495),"",_xlfn.XLOOKUP($C1495,PACK!$A:$A,PACK!$C:$D))</f>
        <v/>
      </c>
      <c r="M1495" s="18"/>
      <c r="N1495" s="7" t="str">
        <f>IF(ISBLANK(C1495),"",SUMIFS($D$4:D1495,$C$4:C1495,C1495))</f>
        <v/>
      </c>
    </row>
    <row r="1496" spans="1:14" x14ac:dyDescent="0.25">
      <c r="A1496" s="1"/>
      <c r="B1496" s="8"/>
      <c r="C1496" s="3"/>
      <c r="D1496" s="1"/>
      <c r="E1496" s="3"/>
      <c r="I1496" s="42"/>
      <c r="J1496" s="19"/>
      <c r="K1496" s="19"/>
      <c r="L1496" s="6" t="str" cm="1">
        <f t="array" ref="L1496">IF(ISBLANK($C1496),"",_xlfn.XLOOKUP($C1496,PACK!$A:$A,PACK!$C:$D))</f>
        <v/>
      </c>
      <c r="M1496" s="18"/>
      <c r="N1496" s="7" t="str">
        <f>IF(ISBLANK(C1496),"",SUMIFS($D$4:D1496,$C$4:C1496,C1496))</f>
        <v/>
      </c>
    </row>
    <row r="1497" spans="1:14" x14ac:dyDescent="0.25">
      <c r="A1497" s="1"/>
      <c r="B1497" s="8"/>
      <c r="C1497" s="3"/>
      <c r="D1497" s="1"/>
      <c r="E1497" s="3"/>
      <c r="I1497" s="42"/>
      <c r="J1497" s="19"/>
      <c r="K1497" s="19"/>
      <c r="L1497" s="6" t="str" cm="1">
        <f t="array" ref="L1497">IF(ISBLANK($C1497),"",_xlfn.XLOOKUP($C1497,PACK!$A:$A,PACK!$C:$D))</f>
        <v/>
      </c>
      <c r="M1497" s="18"/>
      <c r="N1497" s="7" t="str">
        <f>IF(ISBLANK(C1497),"",SUMIFS($D$4:D1497,$C$4:C1497,C1497))</f>
        <v/>
      </c>
    </row>
    <row r="1498" spans="1:14" x14ac:dyDescent="0.25">
      <c r="A1498" s="1"/>
      <c r="B1498" s="8"/>
      <c r="C1498" s="3"/>
      <c r="D1498" s="1"/>
      <c r="E1498" s="3"/>
      <c r="I1498" s="42"/>
      <c r="J1498" s="19"/>
      <c r="K1498" s="19"/>
      <c r="L1498" s="6" t="str" cm="1">
        <f t="array" ref="L1498">IF(ISBLANK($C1498),"",_xlfn.XLOOKUP($C1498,PACK!$A:$A,PACK!$C:$D))</f>
        <v/>
      </c>
      <c r="M1498" s="18"/>
      <c r="N1498" s="7" t="str">
        <f>IF(ISBLANK(C1498),"",SUMIFS($D$4:D1498,$C$4:C1498,C1498))</f>
        <v/>
      </c>
    </row>
    <row r="1499" spans="1:14" x14ac:dyDescent="0.25">
      <c r="A1499" s="1"/>
      <c r="B1499" s="8"/>
      <c r="C1499" s="3"/>
      <c r="D1499" s="1"/>
      <c r="E1499" s="3"/>
      <c r="I1499" s="42"/>
      <c r="J1499" s="19"/>
      <c r="K1499" s="19"/>
      <c r="L1499" s="6" t="str" cm="1">
        <f t="array" ref="L1499">IF(ISBLANK($C1499),"",_xlfn.XLOOKUP($C1499,PACK!$A:$A,PACK!$C:$D))</f>
        <v/>
      </c>
      <c r="M1499" s="18"/>
      <c r="N1499" s="7" t="str">
        <f>IF(ISBLANK(C1499),"",SUMIFS($D$4:D1499,$C$4:C1499,C1499))</f>
        <v/>
      </c>
    </row>
    <row r="1500" spans="1:14" x14ac:dyDescent="0.25">
      <c r="A1500" s="1"/>
      <c r="B1500" s="8"/>
      <c r="C1500" s="3"/>
      <c r="D1500" s="1"/>
      <c r="E1500" s="3"/>
      <c r="I1500" s="42"/>
      <c r="J1500" s="19"/>
      <c r="K1500" s="19"/>
      <c r="L1500" s="6" t="str" cm="1">
        <f t="array" ref="L1500">IF(ISBLANK($C1500),"",_xlfn.XLOOKUP($C1500,PACK!$A:$A,PACK!$C:$D))</f>
        <v/>
      </c>
      <c r="M1500" s="18"/>
      <c r="N1500" s="7" t="str">
        <f>IF(ISBLANK(C1500),"",SUMIFS($D$4:D1500,$C$4:C1500,C1500))</f>
        <v/>
      </c>
    </row>
    <row r="1501" spans="1:14" x14ac:dyDescent="0.25">
      <c r="A1501" s="1"/>
      <c r="B1501" s="8"/>
      <c r="C1501" s="3"/>
      <c r="D1501" s="1"/>
      <c r="E1501" s="3"/>
      <c r="I1501" s="42"/>
      <c r="J1501" s="19"/>
      <c r="K1501" s="19"/>
      <c r="L1501" s="6" t="str" cm="1">
        <f t="array" ref="L1501">IF(ISBLANK($C1501),"",_xlfn.XLOOKUP($C1501,PACK!$A:$A,PACK!$C:$D))</f>
        <v/>
      </c>
      <c r="M1501" s="18"/>
      <c r="N1501" s="7" t="str">
        <f>IF(ISBLANK(C1501),"",SUMIFS($D$4:D1501,$C$4:C1501,C1501))</f>
        <v/>
      </c>
    </row>
    <row r="1502" spans="1:14" x14ac:dyDescent="0.25">
      <c r="A1502" s="1"/>
      <c r="B1502" s="8"/>
      <c r="C1502" s="3"/>
      <c r="D1502" s="1"/>
      <c r="E1502" s="3"/>
      <c r="I1502" s="42"/>
      <c r="J1502" s="19"/>
      <c r="K1502" s="19"/>
      <c r="L1502" s="6" t="str" cm="1">
        <f t="array" ref="L1502">IF(ISBLANK($C1502),"",_xlfn.XLOOKUP($C1502,PACK!$A:$A,PACK!$C:$D))</f>
        <v/>
      </c>
      <c r="M1502" s="18"/>
      <c r="N1502" s="7" t="str">
        <f>IF(ISBLANK(C1502),"",SUMIFS($D$4:D1502,$C$4:C1502,C1502))</f>
        <v/>
      </c>
    </row>
    <row r="1503" spans="1:14" x14ac:dyDescent="0.25">
      <c r="A1503" s="1"/>
      <c r="B1503" s="8"/>
      <c r="C1503" s="3"/>
      <c r="D1503" s="1"/>
      <c r="E1503" s="3"/>
      <c r="I1503" s="42"/>
      <c r="J1503" s="19"/>
      <c r="K1503" s="19"/>
      <c r="L1503" s="6" t="str" cm="1">
        <f t="array" ref="L1503">IF(ISBLANK($C1503),"",_xlfn.XLOOKUP($C1503,PACK!$A:$A,PACK!$C:$D))</f>
        <v/>
      </c>
      <c r="M1503" s="18"/>
      <c r="N1503" s="7" t="str">
        <f>IF(ISBLANK(C1503),"",SUMIFS($D$4:D1503,$C$4:C1503,C1503))</f>
        <v/>
      </c>
    </row>
    <row r="1504" spans="1:14" x14ac:dyDescent="0.25">
      <c r="A1504" s="1"/>
      <c r="B1504" s="8"/>
      <c r="C1504" s="3"/>
      <c r="D1504" s="1"/>
      <c r="E1504" s="3"/>
      <c r="I1504" s="42"/>
      <c r="J1504" s="19"/>
      <c r="K1504" s="19"/>
      <c r="L1504" s="6" t="str" cm="1">
        <f t="array" ref="L1504">IF(ISBLANK($C1504),"",_xlfn.XLOOKUP($C1504,PACK!$A:$A,PACK!$C:$D))</f>
        <v/>
      </c>
      <c r="M1504" s="18"/>
      <c r="N1504" s="7" t="str">
        <f>IF(ISBLANK(C1504),"",SUMIFS($D$4:D1504,$C$4:C1504,C1504))</f>
        <v/>
      </c>
    </row>
    <row r="1505" spans="1:14" x14ac:dyDescent="0.25">
      <c r="A1505" s="1"/>
      <c r="B1505" s="8"/>
      <c r="C1505" s="3"/>
      <c r="D1505" s="1"/>
      <c r="E1505" s="3"/>
      <c r="I1505" s="42"/>
      <c r="J1505" s="19"/>
      <c r="K1505" s="19"/>
      <c r="L1505" s="6" t="str" cm="1">
        <f t="array" ref="L1505">IF(ISBLANK($C1505),"",_xlfn.XLOOKUP($C1505,PACK!$A:$A,PACK!$C:$D))</f>
        <v/>
      </c>
      <c r="M1505" s="18"/>
      <c r="N1505" s="7" t="str">
        <f>IF(ISBLANK(C1505),"",SUMIFS($D$4:D1505,$C$4:C1505,C1505))</f>
        <v/>
      </c>
    </row>
    <row r="1506" spans="1:14" x14ac:dyDescent="0.25">
      <c r="A1506" s="1"/>
      <c r="B1506" s="8"/>
      <c r="C1506" s="3"/>
      <c r="D1506" s="1"/>
      <c r="E1506" s="3"/>
      <c r="I1506" s="42"/>
      <c r="J1506" s="19"/>
      <c r="K1506" s="19"/>
      <c r="L1506" s="6" t="str" cm="1">
        <f t="array" ref="L1506">IF(ISBLANK($C1506),"",_xlfn.XLOOKUP($C1506,PACK!$A:$A,PACK!$C:$D))</f>
        <v/>
      </c>
      <c r="M1506" s="18"/>
      <c r="N1506" s="7" t="str">
        <f>IF(ISBLANK(C1506),"",SUMIFS($D$4:D1506,$C$4:C1506,C1506))</f>
        <v/>
      </c>
    </row>
    <row r="1507" spans="1:14" x14ac:dyDescent="0.25">
      <c r="A1507" s="1"/>
      <c r="B1507" s="8"/>
      <c r="C1507" s="3"/>
      <c r="D1507" s="1"/>
      <c r="E1507" s="3"/>
      <c r="I1507" s="42"/>
      <c r="J1507" s="19"/>
      <c r="K1507" s="19"/>
      <c r="L1507" s="6" t="str" cm="1">
        <f t="array" ref="L1507">IF(ISBLANK($C1507),"",_xlfn.XLOOKUP($C1507,PACK!$A:$A,PACK!$C:$D))</f>
        <v/>
      </c>
      <c r="M1507" s="18"/>
      <c r="N1507" s="7" t="str">
        <f>IF(ISBLANK(C1507),"",SUMIFS($D$4:D1507,$C$4:C1507,C1507))</f>
        <v/>
      </c>
    </row>
    <row r="1508" spans="1:14" x14ac:dyDescent="0.25">
      <c r="A1508" s="1"/>
      <c r="B1508" s="8"/>
      <c r="C1508" s="3"/>
      <c r="D1508" s="1"/>
      <c r="E1508" s="3"/>
      <c r="I1508" s="42"/>
      <c r="J1508" s="19"/>
      <c r="K1508" s="19"/>
      <c r="L1508" s="6" t="str" cm="1">
        <f t="array" ref="L1508">IF(ISBLANK($C1508),"",_xlfn.XLOOKUP($C1508,PACK!$A:$A,PACK!$C:$D))</f>
        <v/>
      </c>
      <c r="M1508" s="18"/>
      <c r="N1508" s="7" t="str">
        <f>IF(ISBLANK(C1508),"",SUMIFS($D$4:D1508,$C$4:C1508,C1508))</f>
        <v/>
      </c>
    </row>
    <row r="1509" spans="1:14" x14ac:dyDescent="0.25">
      <c r="A1509" s="1"/>
      <c r="B1509" s="8"/>
      <c r="C1509" s="3"/>
      <c r="D1509" s="1"/>
      <c r="E1509" s="3"/>
      <c r="I1509" s="42"/>
      <c r="J1509" s="19"/>
      <c r="K1509" s="19"/>
      <c r="L1509" s="6" t="str" cm="1">
        <f t="array" ref="L1509">IF(ISBLANK($C1509),"",_xlfn.XLOOKUP($C1509,PACK!$A:$A,PACK!$C:$D))</f>
        <v/>
      </c>
      <c r="M1509" s="18"/>
      <c r="N1509" s="7" t="str">
        <f>IF(ISBLANK(C1509),"",SUMIFS($D$4:D1509,$C$4:C1509,C1509))</f>
        <v/>
      </c>
    </row>
    <row r="1510" spans="1:14" x14ac:dyDescent="0.25">
      <c r="A1510" s="1"/>
      <c r="B1510" s="8"/>
      <c r="C1510" s="3"/>
      <c r="D1510" s="1"/>
      <c r="E1510" s="3"/>
      <c r="I1510" s="42"/>
      <c r="J1510" s="19"/>
      <c r="K1510" s="19"/>
      <c r="L1510" s="6" t="str" cm="1">
        <f t="array" ref="L1510">IF(ISBLANK($C1510),"",_xlfn.XLOOKUP($C1510,PACK!$A:$A,PACK!$C:$D))</f>
        <v/>
      </c>
      <c r="M1510" s="18"/>
      <c r="N1510" s="7" t="str">
        <f>IF(ISBLANK(C1510),"",SUMIFS($D$4:D1510,$C$4:C1510,C1510))</f>
        <v/>
      </c>
    </row>
    <row r="1511" spans="1:14" x14ac:dyDescent="0.25">
      <c r="A1511" s="1"/>
      <c r="B1511" s="8"/>
      <c r="C1511" s="3"/>
      <c r="D1511" s="1"/>
      <c r="E1511" s="3"/>
      <c r="I1511" s="42"/>
      <c r="J1511" s="19"/>
      <c r="K1511" s="19"/>
      <c r="L1511" s="6" t="str" cm="1">
        <f t="array" ref="L1511">IF(ISBLANK($C1511),"",_xlfn.XLOOKUP($C1511,PACK!$A:$A,PACK!$C:$D))</f>
        <v/>
      </c>
      <c r="M1511" s="18"/>
      <c r="N1511" s="7" t="str">
        <f>IF(ISBLANK(C1511),"",SUMIFS($D$4:D1511,$C$4:C1511,C1511))</f>
        <v/>
      </c>
    </row>
    <row r="1512" spans="1:14" x14ac:dyDescent="0.25">
      <c r="A1512" s="1"/>
      <c r="B1512" s="8"/>
      <c r="C1512" s="3"/>
      <c r="D1512" s="1"/>
      <c r="E1512" s="3"/>
      <c r="I1512" s="42"/>
      <c r="J1512" s="19"/>
      <c r="K1512" s="19"/>
      <c r="L1512" s="6" t="str" cm="1">
        <f t="array" ref="L1512">IF(ISBLANK($C1512),"",_xlfn.XLOOKUP($C1512,PACK!$A:$A,PACK!$C:$D))</f>
        <v/>
      </c>
      <c r="M1512" s="18"/>
      <c r="N1512" s="7" t="str">
        <f>IF(ISBLANK(C1512),"",SUMIFS($D$4:D1512,$C$4:C1512,C1512))</f>
        <v/>
      </c>
    </row>
    <row r="1513" spans="1:14" x14ac:dyDescent="0.25">
      <c r="A1513" s="1"/>
      <c r="B1513" s="8"/>
      <c r="C1513" s="3"/>
      <c r="D1513" s="1"/>
      <c r="E1513" s="3"/>
      <c r="I1513" s="42"/>
      <c r="J1513" s="19"/>
      <c r="K1513" s="19"/>
      <c r="L1513" s="6" t="str" cm="1">
        <f t="array" ref="L1513">IF(ISBLANK($C1513),"",_xlfn.XLOOKUP($C1513,PACK!$A:$A,PACK!$C:$D))</f>
        <v/>
      </c>
      <c r="M1513" s="18"/>
      <c r="N1513" s="7" t="str">
        <f>IF(ISBLANK(C1513),"",SUMIFS($D$4:D1513,$C$4:C1513,C1513))</f>
        <v/>
      </c>
    </row>
    <row r="1514" spans="1:14" x14ac:dyDescent="0.25">
      <c r="A1514" s="1"/>
      <c r="B1514" s="8"/>
      <c r="C1514" s="3"/>
      <c r="D1514" s="1"/>
      <c r="E1514" s="3"/>
      <c r="I1514" s="42"/>
      <c r="J1514" s="19"/>
      <c r="K1514" s="19"/>
      <c r="L1514" s="6" t="str" cm="1">
        <f t="array" ref="L1514">IF(ISBLANK($C1514),"",_xlfn.XLOOKUP($C1514,PACK!$A:$A,PACK!$C:$D))</f>
        <v/>
      </c>
      <c r="M1514" s="18"/>
      <c r="N1514" s="7" t="str">
        <f>IF(ISBLANK(C1514),"",SUMIFS($D$4:D1514,$C$4:C1514,C1514))</f>
        <v/>
      </c>
    </row>
    <row r="1515" spans="1:14" x14ac:dyDescent="0.25">
      <c r="A1515" s="1"/>
      <c r="B1515" s="8"/>
      <c r="C1515" s="3"/>
      <c r="D1515" s="1"/>
      <c r="E1515" s="3"/>
      <c r="I1515" s="42"/>
      <c r="J1515" s="19"/>
      <c r="K1515" s="19"/>
      <c r="L1515" s="6" t="str" cm="1">
        <f t="array" ref="L1515">IF(ISBLANK($C1515),"",_xlfn.XLOOKUP($C1515,PACK!$A:$A,PACK!$C:$D))</f>
        <v/>
      </c>
      <c r="M1515" s="18"/>
      <c r="N1515" s="7" t="str">
        <f>IF(ISBLANK(C1515),"",SUMIFS($D$4:D1515,$C$4:C1515,C1515))</f>
        <v/>
      </c>
    </row>
    <row r="1516" spans="1:14" x14ac:dyDescent="0.25">
      <c r="A1516" s="1"/>
      <c r="B1516" s="8"/>
      <c r="C1516" s="3"/>
      <c r="D1516" s="1"/>
      <c r="E1516" s="3"/>
      <c r="I1516" s="42"/>
      <c r="J1516" s="19"/>
      <c r="K1516" s="19"/>
      <c r="L1516" s="6" t="str" cm="1">
        <f t="array" ref="L1516">IF(ISBLANK($C1516),"",_xlfn.XLOOKUP($C1516,PACK!$A:$A,PACK!$C:$D))</f>
        <v/>
      </c>
      <c r="M1516" s="18"/>
      <c r="N1516" s="7" t="str">
        <f>IF(ISBLANK(C1516),"",SUMIFS($D$4:D1516,$C$4:C1516,C1516))</f>
        <v/>
      </c>
    </row>
    <row r="1517" spans="1:14" x14ac:dyDescent="0.25">
      <c r="A1517" s="1"/>
      <c r="B1517" s="8"/>
      <c r="C1517" s="3"/>
      <c r="D1517" s="1"/>
      <c r="E1517" s="3"/>
      <c r="I1517" s="42"/>
      <c r="J1517" s="19"/>
      <c r="K1517" s="19"/>
      <c r="L1517" s="6" t="str" cm="1">
        <f t="array" ref="L1517">IF(ISBLANK($C1517),"",_xlfn.XLOOKUP($C1517,PACK!$A:$A,PACK!$C:$D))</f>
        <v/>
      </c>
      <c r="M1517" s="18"/>
      <c r="N1517" s="7" t="str">
        <f>IF(ISBLANK(C1517),"",SUMIFS($D$4:D1517,$C$4:C1517,C1517))</f>
        <v/>
      </c>
    </row>
    <row r="1518" spans="1:14" x14ac:dyDescent="0.25">
      <c r="A1518" s="1"/>
      <c r="B1518" s="8"/>
      <c r="C1518" s="3"/>
      <c r="D1518" s="1"/>
      <c r="E1518" s="3"/>
      <c r="I1518" s="42"/>
      <c r="J1518" s="19"/>
      <c r="K1518" s="19"/>
      <c r="L1518" s="6" t="str" cm="1">
        <f t="array" ref="L1518">IF(ISBLANK($C1518),"",_xlfn.XLOOKUP($C1518,PACK!$A:$A,PACK!$C:$D))</f>
        <v/>
      </c>
      <c r="M1518" s="18"/>
      <c r="N1518" s="7" t="str">
        <f>IF(ISBLANK(C1518),"",SUMIFS($D$4:D1518,$C$4:C1518,C1518))</f>
        <v/>
      </c>
    </row>
    <row r="1519" spans="1:14" x14ac:dyDescent="0.25">
      <c r="A1519" s="1"/>
      <c r="B1519" s="8"/>
      <c r="C1519" s="3"/>
      <c r="D1519" s="1"/>
      <c r="E1519" s="3"/>
      <c r="I1519" s="42"/>
      <c r="J1519" s="19"/>
      <c r="K1519" s="19"/>
      <c r="L1519" s="6" t="str" cm="1">
        <f t="array" ref="L1519">IF(ISBLANK($C1519),"",_xlfn.XLOOKUP($C1519,PACK!$A:$A,PACK!$C:$D))</f>
        <v/>
      </c>
      <c r="M1519" s="18"/>
      <c r="N1519" s="7" t="str">
        <f>IF(ISBLANK(C1519),"",SUMIFS($D$4:D1519,$C$4:C1519,C1519))</f>
        <v/>
      </c>
    </row>
    <row r="1520" spans="1:14" x14ac:dyDescent="0.25">
      <c r="A1520" s="1"/>
      <c r="B1520" s="8"/>
      <c r="C1520" s="3"/>
      <c r="D1520" s="1"/>
      <c r="E1520" s="3"/>
      <c r="I1520" s="42"/>
      <c r="J1520" s="19"/>
      <c r="K1520" s="19"/>
      <c r="L1520" s="6" t="str" cm="1">
        <f t="array" ref="L1520">IF(ISBLANK($C1520),"",_xlfn.XLOOKUP($C1520,PACK!$A:$A,PACK!$C:$D))</f>
        <v/>
      </c>
      <c r="M1520" s="18"/>
      <c r="N1520" s="7" t="str">
        <f>IF(ISBLANK(C1520),"",SUMIFS($D$4:D1520,$C$4:C1520,C1520))</f>
        <v/>
      </c>
    </row>
    <row r="1521" spans="1:14" x14ac:dyDescent="0.25">
      <c r="A1521" s="1"/>
      <c r="B1521" s="8"/>
      <c r="C1521" s="3"/>
      <c r="D1521" s="1"/>
      <c r="E1521" s="3"/>
      <c r="I1521" s="42"/>
      <c r="J1521" s="19"/>
      <c r="K1521" s="19"/>
      <c r="L1521" s="6" t="str" cm="1">
        <f t="array" ref="L1521">IF(ISBLANK($C1521),"",_xlfn.XLOOKUP($C1521,PACK!$A:$A,PACK!$C:$D))</f>
        <v/>
      </c>
      <c r="M1521" s="18"/>
      <c r="N1521" s="7" t="str">
        <f>IF(ISBLANK(C1521),"",SUMIFS($D$4:D1521,$C$4:C1521,C1521))</f>
        <v/>
      </c>
    </row>
    <row r="1522" spans="1:14" x14ac:dyDescent="0.25">
      <c r="A1522" s="1"/>
      <c r="B1522" s="8"/>
      <c r="C1522" s="3"/>
      <c r="D1522" s="1"/>
      <c r="E1522" s="3"/>
      <c r="I1522" s="42"/>
      <c r="J1522" s="19"/>
      <c r="K1522" s="19"/>
      <c r="L1522" s="6" t="str" cm="1">
        <f t="array" ref="L1522">IF(ISBLANK($C1522),"",_xlfn.XLOOKUP($C1522,PACK!$A:$A,PACK!$C:$D))</f>
        <v/>
      </c>
      <c r="M1522" s="18"/>
      <c r="N1522" s="7" t="str">
        <f>IF(ISBLANK(C1522),"",SUMIFS($D$4:D1522,$C$4:C1522,C1522))</f>
        <v/>
      </c>
    </row>
    <row r="1523" spans="1:14" x14ac:dyDescent="0.25">
      <c r="A1523" s="1"/>
      <c r="B1523" s="8"/>
      <c r="C1523" s="3"/>
      <c r="D1523" s="1"/>
      <c r="E1523" s="3"/>
      <c r="I1523" s="42"/>
      <c r="J1523" s="19"/>
      <c r="K1523" s="19"/>
      <c r="L1523" s="6" t="str" cm="1">
        <f t="array" ref="L1523">IF(ISBLANK($C1523),"",_xlfn.XLOOKUP($C1523,PACK!$A:$A,PACK!$C:$D))</f>
        <v/>
      </c>
      <c r="M1523" s="18"/>
      <c r="N1523" s="7" t="str">
        <f>IF(ISBLANK(C1523),"",SUMIFS($D$4:D1523,$C$4:C1523,C1523))</f>
        <v/>
      </c>
    </row>
    <row r="1524" spans="1:14" x14ac:dyDescent="0.25">
      <c r="A1524" s="1"/>
      <c r="B1524" s="8"/>
      <c r="C1524" s="3"/>
      <c r="D1524" s="1"/>
      <c r="E1524" s="3"/>
      <c r="I1524" s="42"/>
      <c r="J1524" s="19"/>
      <c r="K1524" s="19"/>
      <c r="L1524" s="6" t="str" cm="1">
        <f t="array" ref="L1524">IF(ISBLANK($C1524),"",_xlfn.XLOOKUP($C1524,PACK!$A:$A,PACK!$C:$D))</f>
        <v/>
      </c>
      <c r="M1524" s="18"/>
      <c r="N1524" s="7" t="str">
        <f>IF(ISBLANK(C1524),"",SUMIFS($D$4:D1524,$C$4:C1524,C1524))</f>
        <v/>
      </c>
    </row>
    <row r="1525" spans="1:14" x14ac:dyDescent="0.25">
      <c r="A1525" s="1"/>
      <c r="B1525" s="8"/>
      <c r="C1525" s="3"/>
      <c r="D1525" s="1"/>
      <c r="E1525" s="3"/>
      <c r="I1525" s="42"/>
      <c r="J1525" s="19"/>
      <c r="K1525" s="19"/>
      <c r="L1525" s="6" t="str" cm="1">
        <f t="array" ref="L1525">IF(ISBLANK($C1525),"",_xlfn.XLOOKUP($C1525,PACK!$A:$A,PACK!$C:$D))</f>
        <v/>
      </c>
      <c r="M1525" s="18"/>
      <c r="N1525" s="7" t="str">
        <f>IF(ISBLANK(C1525),"",SUMIFS($D$4:D1525,$C$4:C1525,C1525))</f>
        <v/>
      </c>
    </row>
    <row r="1526" spans="1:14" x14ac:dyDescent="0.25">
      <c r="A1526" s="1"/>
      <c r="B1526" s="8"/>
      <c r="C1526" s="3"/>
      <c r="D1526" s="1"/>
      <c r="E1526" s="3"/>
      <c r="I1526" s="42"/>
      <c r="J1526" s="19"/>
      <c r="K1526" s="19"/>
      <c r="L1526" s="6" t="str" cm="1">
        <f t="array" ref="L1526">IF(ISBLANK($C1526),"",_xlfn.XLOOKUP($C1526,PACK!$A:$A,PACK!$C:$D))</f>
        <v/>
      </c>
      <c r="M1526" s="18"/>
      <c r="N1526" s="7" t="str">
        <f>IF(ISBLANK(C1526),"",SUMIFS($D$4:D1526,$C$4:C1526,C1526))</f>
        <v/>
      </c>
    </row>
    <row r="1527" spans="1:14" x14ac:dyDescent="0.25">
      <c r="A1527" s="1"/>
      <c r="B1527" s="8"/>
      <c r="C1527" s="3"/>
      <c r="D1527" s="1"/>
      <c r="E1527" s="3"/>
      <c r="I1527" s="42"/>
      <c r="J1527" s="19"/>
      <c r="K1527" s="19"/>
      <c r="L1527" s="6" t="str" cm="1">
        <f t="array" ref="L1527">IF(ISBLANK($C1527),"",_xlfn.XLOOKUP($C1527,PACK!$A:$A,PACK!$C:$D))</f>
        <v/>
      </c>
      <c r="M1527" s="18"/>
      <c r="N1527" s="7" t="str">
        <f>IF(ISBLANK(C1527),"",SUMIFS($D$4:D1527,$C$4:C1527,C1527))</f>
        <v/>
      </c>
    </row>
    <row r="1528" spans="1:14" x14ac:dyDescent="0.25">
      <c r="A1528" s="1"/>
      <c r="B1528" s="8"/>
      <c r="C1528" s="3"/>
      <c r="D1528" s="1"/>
      <c r="E1528" s="3"/>
      <c r="I1528" s="42"/>
      <c r="J1528" s="19"/>
      <c r="K1528" s="19"/>
      <c r="L1528" s="6" t="str" cm="1">
        <f t="array" ref="L1528">IF(ISBLANK($C1528),"",_xlfn.XLOOKUP($C1528,PACK!$A:$A,PACK!$C:$D))</f>
        <v/>
      </c>
      <c r="M1528" s="18"/>
      <c r="N1528" s="7" t="str">
        <f>IF(ISBLANK(C1528),"",SUMIFS($D$4:D1528,$C$4:C1528,C1528))</f>
        <v/>
      </c>
    </row>
    <row r="1529" spans="1:14" x14ac:dyDescent="0.25">
      <c r="A1529" s="1"/>
      <c r="B1529" s="8"/>
      <c r="C1529" s="3"/>
      <c r="D1529" s="1"/>
      <c r="E1529" s="3"/>
      <c r="I1529" s="42"/>
      <c r="J1529" s="19"/>
      <c r="K1529" s="19"/>
      <c r="L1529" s="6" t="str" cm="1">
        <f t="array" ref="L1529">IF(ISBLANK($C1529),"",_xlfn.XLOOKUP($C1529,PACK!$A:$A,PACK!$C:$D))</f>
        <v/>
      </c>
      <c r="M1529" s="18"/>
      <c r="N1529" s="7" t="str">
        <f>IF(ISBLANK(C1529),"",SUMIFS($D$4:D1529,$C$4:C1529,C1529))</f>
        <v/>
      </c>
    </row>
    <row r="1530" spans="1:14" x14ac:dyDescent="0.25">
      <c r="A1530" s="1"/>
      <c r="B1530" s="8"/>
      <c r="C1530" s="3"/>
      <c r="D1530" s="1"/>
      <c r="E1530" s="3"/>
      <c r="I1530" s="42"/>
      <c r="J1530" s="19"/>
      <c r="K1530" s="19"/>
      <c r="L1530" s="6" t="str" cm="1">
        <f t="array" ref="L1530">IF(ISBLANK($C1530),"",_xlfn.XLOOKUP($C1530,PACK!$A:$A,PACK!$C:$D))</f>
        <v/>
      </c>
      <c r="M1530" s="18"/>
      <c r="N1530" s="7" t="str">
        <f>IF(ISBLANK(C1530),"",SUMIFS($D$4:D1530,$C$4:C1530,C1530))</f>
        <v/>
      </c>
    </row>
    <row r="1531" spans="1:14" x14ac:dyDescent="0.25">
      <c r="A1531" s="1"/>
      <c r="B1531" s="8"/>
      <c r="C1531" s="3"/>
      <c r="D1531" s="1"/>
      <c r="E1531" s="3"/>
      <c r="I1531" s="42"/>
      <c r="J1531" s="19"/>
      <c r="K1531" s="19"/>
      <c r="L1531" s="6" t="str" cm="1">
        <f t="array" ref="L1531">IF(ISBLANK($C1531),"",_xlfn.XLOOKUP($C1531,PACK!$A:$A,PACK!$C:$D))</f>
        <v/>
      </c>
      <c r="M1531" s="18"/>
      <c r="N1531" s="7" t="str">
        <f>IF(ISBLANK(C1531),"",SUMIFS($D$4:D1531,$C$4:C1531,C1531))</f>
        <v/>
      </c>
    </row>
    <row r="1532" spans="1:14" x14ac:dyDescent="0.25">
      <c r="A1532" s="1"/>
      <c r="B1532" s="8"/>
      <c r="C1532" s="3"/>
      <c r="D1532" s="1"/>
      <c r="E1532" s="3"/>
      <c r="I1532" s="42"/>
      <c r="J1532" s="19"/>
      <c r="K1532" s="19"/>
      <c r="L1532" s="6" t="str" cm="1">
        <f t="array" ref="L1532">IF(ISBLANK($C1532),"",_xlfn.XLOOKUP($C1532,PACK!$A:$A,PACK!$C:$D))</f>
        <v/>
      </c>
      <c r="M1532" s="18"/>
      <c r="N1532" s="7" t="str">
        <f>IF(ISBLANK(C1532),"",SUMIFS($D$4:D1532,$C$4:C1532,C1532))</f>
        <v/>
      </c>
    </row>
    <row r="1533" spans="1:14" x14ac:dyDescent="0.25">
      <c r="A1533" s="1"/>
      <c r="B1533" s="8"/>
      <c r="C1533" s="3"/>
      <c r="D1533" s="1"/>
      <c r="E1533" s="3"/>
      <c r="I1533" s="42"/>
      <c r="J1533" s="19"/>
      <c r="K1533" s="19"/>
      <c r="L1533" s="6" t="str" cm="1">
        <f t="array" ref="L1533">IF(ISBLANK($C1533),"",_xlfn.XLOOKUP($C1533,PACK!$A:$A,PACK!$C:$D))</f>
        <v/>
      </c>
      <c r="M1533" s="18"/>
      <c r="N1533" s="7" t="str">
        <f>IF(ISBLANK(C1533),"",SUMIFS($D$4:D1533,$C$4:C1533,C1533))</f>
        <v/>
      </c>
    </row>
    <row r="1534" spans="1:14" x14ac:dyDescent="0.25">
      <c r="A1534" s="1"/>
      <c r="B1534" s="8"/>
      <c r="C1534" s="3"/>
      <c r="D1534" s="1"/>
      <c r="E1534" s="3"/>
      <c r="I1534" s="42"/>
      <c r="J1534" s="19"/>
      <c r="K1534" s="19"/>
      <c r="L1534" s="6" t="str" cm="1">
        <f t="array" ref="L1534">IF(ISBLANK($C1534),"",_xlfn.XLOOKUP($C1534,PACK!$A:$A,PACK!$C:$D))</f>
        <v/>
      </c>
      <c r="M1534" s="18"/>
      <c r="N1534" s="7" t="str">
        <f>IF(ISBLANK(C1534),"",SUMIFS($D$4:D1534,$C$4:C1534,C1534))</f>
        <v/>
      </c>
    </row>
    <row r="1535" spans="1:14" x14ac:dyDescent="0.25">
      <c r="A1535" s="1"/>
      <c r="B1535" s="8"/>
      <c r="C1535" s="3"/>
      <c r="D1535" s="1"/>
      <c r="E1535" s="3"/>
      <c r="I1535" s="42"/>
      <c r="J1535" s="19"/>
      <c r="K1535" s="19"/>
      <c r="L1535" s="6" t="str" cm="1">
        <f t="array" ref="L1535">IF(ISBLANK($C1535),"",_xlfn.XLOOKUP($C1535,PACK!$A:$A,PACK!$C:$D))</f>
        <v/>
      </c>
      <c r="M1535" s="18"/>
      <c r="N1535" s="7" t="str">
        <f>IF(ISBLANK(C1535),"",SUMIFS($D$4:D1535,$C$4:C1535,C1535))</f>
        <v/>
      </c>
    </row>
    <row r="1536" spans="1:14" x14ac:dyDescent="0.25">
      <c r="A1536" s="1"/>
      <c r="B1536" s="8"/>
      <c r="C1536" s="3"/>
      <c r="D1536" s="1"/>
      <c r="E1536" s="3"/>
      <c r="I1536" s="42"/>
      <c r="J1536" s="19"/>
      <c r="K1536" s="19"/>
      <c r="L1536" s="6" t="str" cm="1">
        <f t="array" ref="L1536">IF(ISBLANK($C1536),"",_xlfn.XLOOKUP($C1536,PACK!$A:$A,PACK!$C:$D))</f>
        <v/>
      </c>
      <c r="M1536" s="18"/>
      <c r="N1536" s="7" t="str">
        <f>IF(ISBLANK(C1536),"",SUMIFS($D$4:D1536,$C$4:C1536,C1536))</f>
        <v/>
      </c>
    </row>
    <row r="1537" spans="1:14" x14ac:dyDescent="0.25">
      <c r="A1537" s="1"/>
      <c r="B1537" s="8"/>
      <c r="C1537" s="3"/>
      <c r="D1537" s="1"/>
      <c r="E1537" s="3"/>
      <c r="I1537" s="42"/>
      <c r="J1537" s="19"/>
      <c r="K1537" s="19"/>
      <c r="L1537" s="6" t="str" cm="1">
        <f t="array" ref="L1537">IF(ISBLANK($C1537),"",_xlfn.XLOOKUP($C1537,PACK!$A:$A,PACK!$C:$D))</f>
        <v/>
      </c>
      <c r="M1537" s="18"/>
      <c r="N1537" s="7" t="str">
        <f>IF(ISBLANK(C1537),"",SUMIFS($D$4:D1537,$C$4:C1537,C1537))</f>
        <v/>
      </c>
    </row>
    <row r="1538" spans="1:14" x14ac:dyDescent="0.25">
      <c r="A1538" s="1"/>
      <c r="B1538" s="8"/>
      <c r="C1538" s="3"/>
      <c r="D1538" s="1"/>
      <c r="E1538" s="3"/>
      <c r="I1538" s="42"/>
      <c r="J1538" s="19"/>
      <c r="K1538" s="19"/>
      <c r="L1538" s="6" t="str" cm="1">
        <f t="array" ref="L1538">IF(ISBLANK($C1538),"",_xlfn.XLOOKUP($C1538,PACK!$A:$A,PACK!$C:$D))</f>
        <v/>
      </c>
      <c r="M1538" s="18"/>
      <c r="N1538" s="7" t="str">
        <f>IF(ISBLANK(C1538),"",SUMIFS($D$4:D1538,$C$4:C1538,C1538))</f>
        <v/>
      </c>
    </row>
    <row r="1539" spans="1:14" x14ac:dyDescent="0.25">
      <c r="A1539" s="1"/>
      <c r="B1539" s="8"/>
      <c r="C1539" s="3"/>
      <c r="D1539" s="1"/>
      <c r="E1539" s="3"/>
      <c r="I1539" s="42"/>
      <c r="J1539" s="19"/>
      <c r="K1539" s="19"/>
      <c r="L1539" s="6" t="str" cm="1">
        <f t="array" ref="L1539">IF(ISBLANK($C1539),"",_xlfn.XLOOKUP($C1539,PACK!$A:$A,PACK!$C:$D))</f>
        <v/>
      </c>
      <c r="M1539" s="18"/>
      <c r="N1539" s="7" t="str">
        <f>IF(ISBLANK(C1539),"",SUMIFS($D$4:D1539,$C$4:C1539,C1539))</f>
        <v/>
      </c>
    </row>
    <row r="1540" spans="1:14" x14ac:dyDescent="0.25">
      <c r="A1540" s="1"/>
      <c r="B1540" s="8"/>
      <c r="C1540" s="3"/>
      <c r="D1540" s="1"/>
      <c r="E1540" s="3"/>
      <c r="I1540" s="42"/>
      <c r="J1540" s="19"/>
      <c r="K1540" s="19"/>
      <c r="L1540" s="6" t="str" cm="1">
        <f t="array" ref="L1540">IF(ISBLANK($C1540),"",_xlfn.XLOOKUP($C1540,PACK!$A:$A,PACK!$C:$D))</f>
        <v/>
      </c>
      <c r="M1540" s="18"/>
      <c r="N1540" s="7" t="str">
        <f>IF(ISBLANK(C1540),"",SUMIFS($D$4:D1540,$C$4:C1540,C1540))</f>
        <v/>
      </c>
    </row>
    <row r="1541" spans="1:14" x14ac:dyDescent="0.25">
      <c r="A1541" s="1"/>
      <c r="B1541" s="8"/>
      <c r="C1541" s="3"/>
      <c r="D1541" s="1"/>
      <c r="E1541" s="3"/>
      <c r="I1541" s="42"/>
      <c r="J1541" s="19"/>
      <c r="K1541" s="19"/>
      <c r="L1541" s="6" t="str" cm="1">
        <f t="array" ref="L1541">IF(ISBLANK($C1541),"",_xlfn.XLOOKUP($C1541,PACK!$A:$A,PACK!$C:$D))</f>
        <v/>
      </c>
      <c r="M1541" s="18"/>
      <c r="N1541" s="7" t="str">
        <f>IF(ISBLANK(C1541),"",SUMIFS($D$4:D1541,$C$4:C1541,C1541))</f>
        <v/>
      </c>
    </row>
    <row r="1542" spans="1:14" x14ac:dyDescent="0.25">
      <c r="A1542" s="1"/>
      <c r="B1542" s="8"/>
      <c r="C1542" s="3"/>
      <c r="D1542" s="1"/>
      <c r="E1542" s="3"/>
      <c r="I1542" s="42"/>
      <c r="J1542" s="19"/>
      <c r="K1542" s="19"/>
      <c r="L1542" s="6" t="str" cm="1">
        <f t="array" ref="L1542">IF(ISBLANK($C1542),"",_xlfn.XLOOKUP($C1542,PACK!$A:$A,PACK!$C:$D))</f>
        <v/>
      </c>
      <c r="M1542" s="18"/>
      <c r="N1542" s="7" t="str">
        <f>IF(ISBLANK(C1542),"",SUMIFS($D$4:D1542,$C$4:C1542,C1542))</f>
        <v/>
      </c>
    </row>
    <row r="1543" spans="1:14" x14ac:dyDescent="0.25">
      <c r="A1543" s="1"/>
      <c r="B1543" s="8"/>
      <c r="C1543" s="3"/>
      <c r="D1543" s="1"/>
      <c r="E1543" s="3"/>
      <c r="I1543" s="42"/>
      <c r="J1543" s="19"/>
      <c r="K1543" s="19"/>
      <c r="L1543" s="6" t="str" cm="1">
        <f t="array" ref="L1543">IF(ISBLANK($C1543),"",_xlfn.XLOOKUP($C1543,PACK!$A:$A,PACK!$C:$D))</f>
        <v/>
      </c>
      <c r="M1543" s="18"/>
      <c r="N1543" s="7" t="str">
        <f>IF(ISBLANK(C1543),"",SUMIFS($D$4:D1543,$C$4:C1543,C1543))</f>
        <v/>
      </c>
    </row>
    <row r="1544" spans="1:14" x14ac:dyDescent="0.25">
      <c r="A1544" s="1"/>
      <c r="B1544" s="8"/>
      <c r="C1544" s="3"/>
      <c r="D1544" s="1"/>
      <c r="E1544" s="3"/>
      <c r="I1544" s="42"/>
      <c r="J1544" s="19"/>
      <c r="K1544" s="19"/>
      <c r="L1544" s="6" t="str" cm="1">
        <f t="array" ref="L1544">IF(ISBLANK($C1544),"",_xlfn.XLOOKUP($C1544,PACK!$A:$A,PACK!$C:$D))</f>
        <v/>
      </c>
      <c r="M1544" s="18"/>
      <c r="N1544" s="7" t="str">
        <f>IF(ISBLANK(C1544),"",SUMIFS($D$4:D1544,$C$4:C1544,C1544))</f>
        <v/>
      </c>
    </row>
    <row r="1545" spans="1:14" x14ac:dyDescent="0.25">
      <c r="A1545" s="1"/>
      <c r="B1545" s="8"/>
      <c r="C1545" s="3"/>
      <c r="D1545" s="1"/>
      <c r="E1545" s="3"/>
      <c r="I1545" s="42"/>
      <c r="J1545" s="19"/>
      <c r="K1545" s="19"/>
      <c r="L1545" s="6" t="str" cm="1">
        <f t="array" ref="L1545">IF(ISBLANK($C1545),"",_xlfn.XLOOKUP($C1545,PACK!$A:$A,PACK!$C:$D))</f>
        <v/>
      </c>
      <c r="M1545" s="18"/>
      <c r="N1545" s="7" t="str">
        <f>IF(ISBLANK(C1545),"",SUMIFS($D$4:D1545,$C$4:C1545,C1545))</f>
        <v/>
      </c>
    </row>
    <row r="1546" spans="1:14" x14ac:dyDescent="0.25">
      <c r="A1546" s="1"/>
      <c r="B1546" s="8"/>
      <c r="C1546" s="3"/>
      <c r="D1546" s="1"/>
      <c r="E1546" s="3"/>
      <c r="I1546" s="42"/>
      <c r="J1546" s="19"/>
      <c r="K1546" s="19"/>
      <c r="L1546" s="6" t="str" cm="1">
        <f t="array" ref="L1546">IF(ISBLANK($C1546),"",_xlfn.XLOOKUP($C1546,PACK!$A:$A,PACK!$C:$D))</f>
        <v/>
      </c>
      <c r="M1546" s="18"/>
      <c r="N1546" s="7" t="str">
        <f>IF(ISBLANK(C1546),"",SUMIFS($D$4:D1546,$C$4:C1546,C1546))</f>
        <v/>
      </c>
    </row>
    <row r="1547" spans="1:14" x14ac:dyDescent="0.25">
      <c r="A1547" s="1"/>
      <c r="B1547" s="8"/>
      <c r="C1547" s="3"/>
      <c r="D1547" s="1"/>
      <c r="E1547" s="3"/>
      <c r="I1547" s="42"/>
      <c r="J1547" s="19"/>
      <c r="K1547" s="19"/>
      <c r="L1547" s="6" t="str" cm="1">
        <f t="array" ref="L1547">IF(ISBLANK($C1547),"",_xlfn.XLOOKUP($C1547,PACK!$A:$A,PACK!$C:$D))</f>
        <v/>
      </c>
      <c r="M1547" s="18"/>
      <c r="N1547" s="7" t="str">
        <f>IF(ISBLANK(C1547),"",SUMIFS($D$4:D1547,$C$4:C1547,C1547))</f>
        <v/>
      </c>
    </row>
    <row r="1548" spans="1:14" x14ac:dyDescent="0.25">
      <c r="A1548" s="1"/>
      <c r="B1548" s="8"/>
      <c r="C1548" s="3"/>
      <c r="D1548" s="1"/>
      <c r="E1548" s="3"/>
      <c r="I1548" s="42"/>
      <c r="J1548" s="19"/>
      <c r="K1548" s="19"/>
      <c r="L1548" s="6" t="str" cm="1">
        <f t="array" ref="L1548">IF(ISBLANK($C1548),"",_xlfn.XLOOKUP($C1548,PACK!$A:$A,PACK!$C:$D))</f>
        <v/>
      </c>
      <c r="M1548" s="18"/>
      <c r="N1548" s="7" t="str">
        <f>IF(ISBLANK(C1548),"",SUMIFS($D$4:D1548,$C$4:C1548,C1548))</f>
        <v/>
      </c>
    </row>
    <row r="1549" spans="1:14" x14ac:dyDescent="0.25">
      <c r="A1549" s="1"/>
      <c r="B1549" s="8"/>
      <c r="C1549" s="3"/>
      <c r="D1549" s="1"/>
      <c r="E1549" s="3"/>
      <c r="I1549" s="42"/>
      <c r="J1549" s="19"/>
      <c r="K1549" s="19"/>
      <c r="L1549" s="6" t="str" cm="1">
        <f t="array" ref="L1549">IF(ISBLANK($C1549),"",_xlfn.XLOOKUP($C1549,PACK!$A:$A,PACK!$C:$D))</f>
        <v/>
      </c>
      <c r="M1549" s="18"/>
      <c r="N1549" s="7" t="str">
        <f>IF(ISBLANK(C1549),"",SUMIFS($D$4:D1549,$C$4:C1549,C1549))</f>
        <v/>
      </c>
    </row>
    <row r="1550" spans="1:14" x14ac:dyDescent="0.25">
      <c r="A1550" s="1"/>
      <c r="B1550" s="8"/>
      <c r="C1550" s="3"/>
      <c r="D1550" s="1"/>
      <c r="E1550" s="3"/>
      <c r="I1550" s="42"/>
      <c r="J1550" s="19"/>
      <c r="K1550" s="19"/>
      <c r="L1550" s="6" t="str" cm="1">
        <f t="array" ref="L1550">IF(ISBLANK($C1550),"",_xlfn.XLOOKUP($C1550,PACK!$A:$A,PACK!$C:$D))</f>
        <v/>
      </c>
      <c r="M1550" s="18"/>
      <c r="N1550" s="7" t="str">
        <f>IF(ISBLANK(C1550),"",SUMIFS($D$4:D1550,$C$4:C1550,C1550))</f>
        <v/>
      </c>
    </row>
    <row r="1551" spans="1:14" x14ac:dyDescent="0.25">
      <c r="A1551" s="1"/>
      <c r="B1551" s="8"/>
      <c r="C1551" s="3"/>
      <c r="D1551" s="1"/>
      <c r="E1551" s="3"/>
      <c r="I1551" s="42"/>
      <c r="J1551" s="19"/>
      <c r="K1551" s="19"/>
      <c r="L1551" s="6" t="str" cm="1">
        <f t="array" ref="L1551">IF(ISBLANK($C1551),"",_xlfn.XLOOKUP($C1551,PACK!$A:$A,PACK!$C:$D))</f>
        <v/>
      </c>
      <c r="M1551" s="18"/>
      <c r="N1551" s="7" t="str">
        <f>IF(ISBLANK(C1551),"",SUMIFS($D$4:D1551,$C$4:C1551,C1551))</f>
        <v/>
      </c>
    </row>
    <row r="1552" spans="1:14" x14ac:dyDescent="0.25">
      <c r="A1552" s="1"/>
      <c r="B1552" s="8"/>
      <c r="C1552" s="3"/>
      <c r="D1552" s="1"/>
      <c r="E1552" s="3"/>
      <c r="I1552" s="42"/>
      <c r="J1552" s="19"/>
      <c r="K1552" s="19"/>
      <c r="L1552" s="6" t="str" cm="1">
        <f t="array" ref="L1552">IF(ISBLANK($C1552),"",_xlfn.XLOOKUP($C1552,PACK!$A:$A,PACK!$C:$D))</f>
        <v/>
      </c>
      <c r="M1552" s="18"/>
      <c r="N1552" s="7" t="str">
        <f>IF(ISBLANK(C1552),"",SUMIFS($D$4:D1552,$C$4:C1552,C1552))</f>
        <v/>
      </c>
    </row>
    <row r="1553" spans="1:14" x14ac:dyDescent="0.25">
      <c r="A1553" s="1"/>
      <c r="B1553" s="8"/>
      <c r="C1553" s="3"/>
      <c r="D1553" s="1"/>
      <c r="E1553" s="3"/>
      <c r="I1553" s="42"/>
      <c r="J1553" s="19"/>
      <c r="K1553" s="19"/>
      <c r="L1553" s="6" t="str" cm="1">
        <f t="array" ref="L1553">IF(ISBLANK($C1553),"",_xlfn.XLOOKUP($C1553,PACK!$A:$A,PACK!$C:$D))</f>
        <v/>
      </c>
      <c r="M1553" s="18"/>
      <c r="N1553" s="7" t="str">
        <f>IF(ISBLANK(C1553),"",SUMIFS($D$4:D1553,$C$4:C1553,C1553))</f>
        <v/>
      </c>
    </row>
    <row r="1554" spans="1:14" x14ac:dyDescent="0.25">
      <c r="A1554" s="1"/>
      <c r="B1554" s="8"/>
      <c r="C1554" s="3"/>
      <c r="D1554" s="1"/>
      <c r="E1554" s="3"/>
      <c r="I1554" s="42"/>
      <c r="J1554" s="19"/>
      <c r="K1554" s="19"/>
      <c r="L1554" s="6" t="str" cm="1">
        <f t="array" ref="L1554">IF(ISBLANK($C1554),"",_xlfn.XLOOKUP($C1554,PACK!$A:$A,PACK!$C:$D))</f>
        <v/>
      </c>
      <c r="M1554" s="18"/>
      <c r="N1554" s="7" t="str">
        <f>IF(ISBLANK(C1554),"",SUMIFS($D$4:D1554,$C$4:C1554,C1554))</f>
        <v/>
      </c>
    </row>
    <row r="1555" spans="1:14" x14ac:dyDescent="0.25">
      <c r="A1555" s="1"/>
      <c r="B1555" s="8"/>
      <c r="C1555" s="3"/>
      <c r="D1555" s="1"/>
      <c r="E1555" s="3"/>
      <c r="I1555" s="42"/>
      <c r="J1555" s="19"/>
      <c r="K1555" s="19"/>
      <c r="L1555" s="6" t="str" cm="1">
        <f t="array" ref="L1555">IF(ISBLANK($C1555),"",_xlfn.XLOOKUP($C1555,PACK!$A:$A,PACK!$C:$D))</f>
        <v/>
      </c>
      <c r="M1555" s="18"/>
      <c r="N1555" s="7" t="str">
        <f>IF(ISBLANK(C1555),"",SUMIFS($D$4:D1555,$C$4:C1555,C1555))</f>
        <v/>
      </c>
    </row>
    <row r="1556" spans="1:14" x14ac:dyDescent="0.25">
      <c r="A1556" s="1"/>
      <c r="B1556" s="8"/>
      <c r="C1556" s="3"/>
      <c r="D1556" s="1"/>
      <c r="E1556" s="3"/>
      <c r="I1556" s="42"/>
      <c r="J1556" s="19"/>
      <c r="K1556" s="19"/>
      <c r="L1556" s="6" t="str" cm="1">
        <f t="array" ref="L1556">IF(ISBLANK($C1556),"",_xlfn.XLOOKUP($C1556,PACK!$A:$A,PACK!$C:$D))</f>
        <v/>
      </c>
      <c r="M1556" s="18"/>
      <c r="N1556" s="7" t="str">
        <f>IF(ISBLANK(C1556),"",SUMIFS($D$4:D1556,$C$4:C1556,C1556))</f>
        <v/>
      </c>
    </row>
    <row r="1557" spans="1:14" x14ac:dyDescent="0.25">
      <c r="A1557" s="1"/>
      <c r="B1557" s="8"/>
      <c r="C1557" s="3"/>
      <c r="D1557" s="1"/>
      <c r="E1557" s="3"/>
      <c r="I1557" s="42"/>
      <c r="J1557" s="19"/>
      <c r="K1557" s="19"/>
      <c r="L1557" s="6" t="str" cm="1">
        <f t="array" ref="L1557">IF(ISBLANK($C1557),"",_xlfn.XLOOKUP($C1557,PACK!$A:$A,PACK!$C:$D))</f>
        <v/>
      </c>
      <c r="M1557" s="18"/>
      <c r="N1557" s="7" t="str">
        <f>IF(ISBLANK(C1557),"",SUMIFS($D$4:D1557,$C$4:C1557,C1557))</f>
        <v/>
      </c>
    </row>
    <row r="1558" spans="1:14" x14ac:dyDescent="0.25">
      <c r="A1558" s="1"/>
      <c r="B1558" s="8"/>
      <c r="C1558" s="3"/>
      <c r="D1558" s="1"/>
      <c r="E1558" s="3"/>
      <c r="I1558" s="42"/>
      <c r="J1558" s="19"/>
      <c r="K1558" s="19"/>
      <c r="L1558" s="6" t="str" cm="1">
        <f t="array" ref="L1558">IF(ISBLANK($C1558),"",_xlfn.XLOOKUP($C1558,PACK!$A:$A,PACK!$C:$D))</f>
        <v/>
      </c>
      <c r="M1558" s="18"/>
      <c r="N1558" s="7" t="str">
        <f>IF(ISBLANK(C1558),"",SUMIFS($D$4:D1558,$C$4:C1558,C1558))</f>
        <v/>
      </c>
    </row>
    <row r="1559" spans="1:14" x14ac:dyDescent="0.25">
      <c r="A1559" s="1"/>
      <c r="B1559" s="8"/>
      <c r="C1559" s="3"/>
      <c r="D1559" s="1"/>
      <c r="E1559" s="3"/>
      <c r="I1559" s="42"/>
      <c r="J1559" s="19"/>
      <c r="K1559" s="19"/>
      <c r="L1559" s="6" t="str" cm="1">
        <f t="array" ref="L1559">IF(ISBLANK($C1559),"",_xlfn.XLOOKUP($C1559,PACK!$A:$A,PACK!$C:$D))</f>
        <v/>
      </c>
      <c r="M1559" s="18"/>
      <c r="N1559" s="7" t="str">
        <f>IF(ISBLANK(C1559),"",SUMIFS($D$4:D1559,$C$4:C1559,C1559))</f>
        <v/>
      </c>
    </row>
    <row r="1560" spans="1:14" x14ac:dyDescent="0.25">
      <c r="A1560" s="1"/>
      <c r="B1560" s="8"/>
      <c r="C1560" s="3"/>
      <c r="D1560" s="1"/>
      <c r="E1560" s="3"/>
      <c r="I1560" s="42"/>
      <c r="J1560" s="19"/>
      <c r="K1560" s="19"/>
      <c r="L1560" s="6" t="str" cm="1">
        <f t="array" ref="L1560">IF(ISBLANK($C1560),"",_xlfn.XLOOKUP($C1560,PACK!$A:$A,PACK!$C:$D))</f>
        <v/>
      </c>
      <c r="M1560" s="18"/>
      <c r="N1560" s="7" t="str">
        <f>IF(ISBLANK(C1560),"",SUMIFS($D$4:D1560,$C$4:C1560,C1560))</f>
        <v/>
      </c>
    </row>
    <row r="1561" spans="1:14" x14ac:dyDescent="0.25">
      <c r="A1561" s="1"/>
      <c r="B1561" s="8"/>
      <c r="C1561" s="3"/>
      <c r="D1561" s="1"/>
      <c r="E1561" s="3"/>
      <c r="I1561" s="42"/>
      <c r="J1561" s="19"/>
      <c r="K1561" s="19"/>
      <c r="L1561" s="6" t="str" cm="1">
        <f t="array" ref="L1561">IF(ISBLANK($C1561),"",_xlfn.XLOOKUP($C1561,PACK!$A:$A,PACK!$C:$D))</f>
        <v/>
      </c>
      <c r="M1561" s="18"/>
      <c r="N1561" s="7" t="str">
        <f>IF(ISBLANK(C1561),"",SUMIFS($D$4:D1561,$C$4:C1561,C1561))</f>
        <v/>
      </c>
    </row>
    <row r="1562" spans="1:14" x14ac:dyDescent="0.25">
      <c r="A1562" s="1"/>
      <c r="B1562" s="8"/>
      <c r="C1562" s="3"/>
      <c r="D1562" s="1"/>
      <c r="E1562" s="3"/>
      <c r="I1562" s="42"/>
      <c r="J1562" s="19"/>
      <c r="K1562" s="19"/>
      <c r="L1562" s="6" t="str" cm="1">
        <f t="array" ref="L1562">IF(ISBLANK($C1562),"",_xlfn.XLOOKUP($C1562,PACK!$A:$A,PACK!$C:$D))</f>
        <v/>
      </c>
      <c r="M1562" s="18"/>
      <c r="N1562" s="7" t="str">
        <f>IF(ISBLANK(C1562),"",SUMIFS($D$4:D1562,$C$4:C1562,C1562))</f>
        <v/>
      </c>
    </row>
    <row r="1563" spans="1:14" x14ac:dyDescent="0.25">
      <c r="A1563" s="1"/>
      <c r="B1563" s="8"/>
      <c r="C1563" s="3"/>
      <c r="D1563" s="1"/>
      <c r="E1563" s="3"/>
      <c r="I1563" s="42"/>
      <c r="J1563" s="19"/>
      <c r="K1563" s="19"/>
      <c r="L1563" s="6" t="str" cm="1">
        <f t="array" ref="L1563">IF(ISBLANK($C1563),"",_xlfn.XLOOKUP($C1563,PACK!$A:$A,PACK!$C:$D))</f>
        <v/>
      </c>
      <c r="M1563" s="18"/>
      <c r="N1563" s="7" t="str">
        <f>IF(ISBLANK(C1563),"",SUMIFS($D$4:D1563,$C$4:C1563,C1563))</f>
        <v/>
      </c>
    </row>
    <row r="1564" spans="1:14" x14ac:dyDescent="0.25">
      <c r="A1564" s="1"/>
      <c r="B1564" s="8"/>
      <c r="C1564" s="3"/>
      <c r="D1564" s="1"/>
      <c r="E1564" s="3"/>
      <c r="I1564" s="42"/>
      <c r="J1564" s="19"/>
      <c r="K1564" s="19"/>
      <c r="L1564" s="6" t="str" cm="1">
        <f t="array" ref="L1564">IF(ISBLANK($C1564),"",_xlfn.XLOOKUP($C1564,PACK!$A:$A,PACK!$C:$D))</f>
        <v/>
      </c>
      <c r="M1564" s="18"/>
      <c r="N1564" s="7" t="str">
        <f>IF(ISBLANK(C1564),"",SUMIFS($D$4:D1564,$C$4:C1564,C1564))</f>
        <v/>
      </c>
    </row>
    <row r="1565" spans="1:14" x14ac:dyDescent="0.25">
      <c r="A1565" s="1"/>
      <c r="B1565" s="8"/>
      <c r="C1565" s="3"/>
      <c r="D1565" s="1"/>
      <c r="E1565" s="3"/>
      <c r="I1565" s="42"/>
      <c r="J1565" s="19"/>
      <c r="K1565" s="19"/>
      <c r="L1565" s="6" t="str" cm="1">
        <f t="array" ref="L1565">IF(ISBLANK($C1565),"",_xlfn.XLOOKUP($C1565,PACK!$A:$A,PACK!$C:$D))</f>
        <v/>
      </c>
      <c r="M1565" s="18"/>
      <c r="N1565" s="7" t="str">
        <f>IF(ISBLANK(C1565),"",SUMIFS($D$4:D1565,$C$4:C1565,C1565))</f>
        <v/>
      </c>
    </row>
    <row r="1566" spans="1:14" x14ac:dyDescent="0.25">
      <c r="A1566" s="1"/>
      <c r="B1566" s="8"/>
      <c r="C1566" s="3"/>
      <c r="D1566" s="1"/>
      <c r="E1566" s="3"/>
      <c r="I1566" s="42"/>
      <c r="J1566" s="19"/>
      <c r="K1566" s="19"/>
      <c r="L1566" s="6" t="str" cm="1">
        <f t="array" ref="L1566">IF(ISBLANK($C1566),"",_xlfn.XLOOKUP($C1566,PACK!$A:$A,PACK!$C:$D))</f>
        <v/>
      </c>
      <c r="M1566" s="18"/>
      <c r="N1566" s="7" t="str">
        <f>IF(ISBLANK(C1566),"",SUMIFS($D$4:D1566,$C$4:C1566,C1566))</f>
        <v/>
      </c>
    </row>
    <row r="1567" spans="1:14" x14ac:dyDescent="0.25">
      <c r="A1567" s="1"/>
      <c r="B1567" s="8"/>
      <c r="C1567" s="3"/>
      <c r="D1567" s="1"/>
      <c r="E1567" s="3"/>
      <c r="I1567" s="42"/>
      <c r="J1567" s="19"/>
      <c r="K1567" s="19"/>
      <c r="L1567" s="6" t="str" cm="1">
        <f t="array" ref="L1567">IF(ISBLANK($C1567),"",_xlfn.XLOOKUP($C1567,PACK!$A:$A,PACK!$C:$D))</f>
        <v/>
      </c>
      <c r="M1567" s="18"/>
      <c r="N1567" s="7" t="str">
        <f>IF(ISBLANK(C1567),"",SUMIFS($D$4:D1567,$C$4:C1567,C1567))</f>
        <v/>
      </c>
    </row>
    <row r="1568" spans="1:14" x14ac:dyDescent="0.25">
      <c r="A1568" s="1"/>
      <c r="B1568" s="8"/>
      <c r="C1568" s="3"/>
      <c r="D1568" s="1"/>
      <c r="E1568" s="3"/>
      <c r="I1568" s="42"/>
      <c r="J1568" s="19"/>
      <c r="K1568" s="19"/>
      <c r="L1568" s="6" t="str" cm="1">
        <f t="array" ref="L1568">IF(ISBLANK($C1568),"",_xlfn.XLOOKUP($C1568,PACK!$A:$A,PACK!$C:$D))</f>
        <v/>
      </c>
      <c r="M1568" s="18"/>
      <c r="N1568" s="7" t="str">
        <f>IF(ISBLANK(C1568),"",SUMIFS($D$4:D1568,$C$4:C1568,C1568))</f>
        <v/>
      </c>
    </row>
    <row r="1569" spans="1:14" x14ac:dyDescent="0.25">
      <c r="A1569" s="1"/>
      <c r="B1569" s="8"/>
      <c r="C1569" s="3"/>
      <c r="D1569" s="1"/>
      <c r="E1569" s="3"/>
      <c r="I1569" s="42"/>
      <c r="J1569" s="19"/>
      <c r="K1569" s="19"/>
      <c r="L1569" s="6" t="str" cm="1">
        <f t="array" ref="L1569">IF(ISBLANK($C1569),"",_xlfn.XLOOKUP($C1569,PACK!$A:$A,PACK!$C:$D))</f>
        <v/>
      </c>
      <c r="M1569" s="18"/>
      <c r="N1569" s="7" t="str">
        <f>IF(ISBLANK(C1569),"",SUMIFS($D$4:D1569,$C$4:C1569,C1569))</f>
        <v/>
      </c>
    </row>
    <row r="1570" spans="1:14" x14ac:dyDescent="0.25">
      <c r="A1570" s="1"/>
      <c r="B1570" s="8"/>
      <c r="C1570" s="3"/>
      <c r="D1570" s="1"/>
      <c r="E1570" s="3"/>
      <c r="I1570" s="42"/>
      <c r="J1570" s="19"/>
      <c r="K1570" s="19"/>
      <c r="L1570" s="6" t="str" cm="1">
        <f t="array" ref="L1570">IF(ISBLANK($C1570),"",_xlfn.XLOOKUP($C1570,PACK!$A:$A,PACK!$C:$D))</f>
        <v/>
      </c>
      <c r="M1570" s="18"/>
      <c r="N1570" s="7" t="str">
        <f>IF(ISBLANK(C1570),"",SUMIFS($D$4:D1570,$C$4:C1570,C1570))</f>
        <v/>
      </c>
    </row>
    <row r="1571" spans="1:14" x14ac:dyDescent="0.25">
      <c r="A1571" s="1"/>
      <c r="B1571" s="8"/>
      <c r="C1571" s="3"/>
      <c r="D1571" s="1"/>
      <c r="E1571" s="3"/>
      <c r="I1571" s="42"/>
      <c r="J1571" s="19"/>
      <c r="K1571" s="19"/>
      <c r="L1571" s="6" t="str" cm="1">
        <f t="array" ref="L1571">IF(ISBLANK($C1571),"",_xlfn.XLOOKUP($C1571,PACK!$A:$A,PACK!$C:$D))</f>
        <v/>
      </c>
      <c r="M1571" s="18"/>
      <c r="N1571" s="7" t="str">
        <f>IF(ISBLANK(C1571),"",SUMIFS($D$4:D1571,$C$4:C1571,C1571))</f>
        <v/>
      </c>
    </row>
    <row r="1572" spans="1:14" x14ac:dyDescent="0.25">
      <c r="A1572" s="1"/>
      <c r="B1572" s="8"/>
      <c r="C1572" s="3"/>
      <c r="D1572" s="1"/>
      <c r="E1572" s="3"/>
      <c r="I1572" s="42"/>
      <c r="J1572" s="19"/>
      <c r="K1572" s="19"/>
      <c r="L1572" s="6" t="str" cm="1">
        <f t="array" ref="L1572">IF(ISBLANK($C1572),"",_xlfn.XLOOKUP($C1572,PACK!$A:$A,PACK!$C:$D))</f>
        <v/>
      </c>
      <c r="M1572" s="18"/>
      <c r="N1572" s="7" t="str">
        <f>IF(ISBLANK(C1572),"",SUMIFS($D$4:D1572,$C$4:C1572,C1572))</f>
        <v/>
      </c>
    </row>
    <row r="1573" spans="1:14" x14ac:dyDescent="0.25">
      <c r="A1573" s="1"/>
      <c r="B1573" s="8"/>
      <c r="C1573" s="3"/>
      <c r="D1573" s="1"/>
      <c r="E1573" s="3"/>
      <c r="I1573" s="42"/>
      <c r="J1573" s="19"/>
      <c r="K1573" s="19"/>
      <c r="L1573" s="6" t="str" cm="1">
        <f t="array" ref="L1573">IF(ISBLANK($C1573),"",_xlfn.XLOOKUP($C1573,PACK!$A:$A,PACK!$C:$D))</f>
        <v/>
      </c>
      <c r="M1573" s="18"/>
      <c r="N1573" s="7" t="str">
        <f>IF(ISBLANK(C1573),"",SUMIFS($D$4:D1573,$C$4:C1573,C1573))</f>
        <v/>
      </c>
    </row>
    <row r="1574" spans="1:14" x14ac:dyDescent="0.25">
      <c r="A1574" s="1"/>
      <c r="B1574" s="8"/>
      <c r="C1574" s="3"/>
      <c r="D1574" s="1"/>
      <c r="E1574" s="3"/>
      <c r="I1574" s="42"/>
      <c r="J1574" s="19"/>
      <c r="K1574" s="19"/>
      <c r="L1574" s="6" t="str" cm="1">
        <f t="array" ref="L1574">IF(ISBLANK($C1574),"",_xlfn.XLOOKUP($C1574,PACK!$A:$A,PACK!$C:$D))</f>
        <v/>
      </c>
      <c r="M1574" s="18"/>
      <c r="N1574" s="7" t="str">
        <f>IF(ISBLANK(C1574),"",SUMIFS($D$4:D1574,$C$4:C1574,C1574))</f>
        <v/>
      </c>
    </row>
    <row r="1575" spans="1:14" x14ac:dyDescent="0.25">
      <c r="A1575" s="1"/>
      <c r="B1575" s="8"/>
      <c r="C1575" s="3"/>
      <c r="D1575" s="1"/>
      <c r="E1575" s="3"/>
      <c r="I1575" s="42"/>
      <c r="J1575" s="19"/>
      <c r="K1575" s="19"/>
      <c r="L1575" s="6" t="str" cm="1">
        <f t="array" ref="L1575">IF(ISBLANK($C1575),"",_xlfn.XLOOKUP($C1575,PACK!$A:$A,PACK!$C:$D))</f>
        <v/>
      </c>
      <c r="M1575" s="18"/>
      <c r="N1575" s="7" t="str">
        <f>IF(ISBLANK(C1575),"",SUMIFS($D$4:D1575,$C$4:C1575,C1575))</f>
        <v/>
      </c>
    </row>
    <row r="1576" spans="1:14" x14ac:dyDescent="0.25">
      <c r="A1576" s="1"/>
      <c r="B1576" s="8"/>
      <c r="C1576" s="3"/>
      <c r="D1576" s="1"/>
      <c r="E1576" s="3"/>
      <c r="I1576" s="42"/>
      <c r="J1576" s="19"/>
      <c r="K1576" s="19"/>
      <c r="L1576" s="6" t="str" cm="1">
        <f t="array" ref="L1576">IF(ISBLANK($C1576),"",_xlfn.XLOOKUP($C1576,PACK!$A:$A,PACK!$C:$D))</f>
        <v/>
      </c>
      <c r="M1576" s="18"/>
      <c r="N1576" s="7" t="str">
        <f>IF(ISBLANK(C1576),"",SUMIFS($D$4:D1576,$C$4:C1576,C1576))</f>
        <v/>
      </c>
    </row>
    <row r="1577" spans="1:14" x14ac:dyDescent="0.25">
      <c r="A1577" s="1"/>
      <c r="B1577" s="8"/>
      <c r="C1577" s="3"/>
      <c r="D1577" s="1"/>
      <c r="E1577" s="3"/>
      <c r="I1577" s="42"/>
      <c r="J1577" s="19"/>
      <c r="K1577" s="19"/>
      <c r="L1577" s="6" t="str" cm="1">
        <f t="array" ref="L1577">IF(ISBLANK($C1577),"",_xlfn.XLOOKUP($C1577,PACK!$A:$A,PACK!$C:$D))</f>
        <v/>
      </c>
      <c r="M1577" s="18"/>
      <c r="N1577" s="7" t="str">
        <f>IF(ISBLANK(C1577),"",SUMIFS($D$4:D1577,$C$4:C1577,C1577))</f>
        <v/>
      </c>
    </row>
    <row r="1578" spans="1:14" x14ac:dyDescent="0.25">
      <c r="A1578" s="1"/>
      <c r="B1578" s="8"/>
      <c r="C1578" s="3"/>
      <c r="D1578" s="1"/>
      <c r="E1578" s="3"/>
      <c r="I1578" s="42"/>
      <c r="J1578" s="19"/>
      <c r="K1578" s="19"/>
      <c r="L1578" s="6" t="str" cm="1">
        <f t="array" ref="L1578">IF(ISBLANK($C1578),"",_xlfn.XLOOKUP($C1578,PACK!$A:$A,PACK!$C:$D))</f>
        <v/>
      </c>
      <c r="M1578" s="18"/>
      <c r="N1578" s="7" t="str">
        <f>IF(ISBLANK(C1578),"",SUMIFS($D$4:D1578,$C$4:C1578,C1578))</f>
        <v/>
      </c>
    </row>
    <row r="1579" spans="1:14" x14ac:dyDescent="0.25">
      <c r="A1579" s="1"/>
      <c r="B1579" s="8"/>
      <c r="C1579" s="3"/>
      <c r="D1579" s="1"/>
      <c r="E1579" s="3"/>
      <c r="I1579" s="42"/>
      <c r="J1579" s="19"/>
      <c r="K1579" s="19"/>
      <c r="L1579" s="6" t="str" cm="1">
        <f t="array" ref="L1579">IF(ISBLANK($C1579),"",_xlfn.XLOOKUP($C1579,PACK!$A:$A,PACK!$C:$D))</f>
        <v/>
      </c>
      <c r="M1579" s="18"/>
      <c r="N1579" s="7" t="str">
        <f>IF(ISBLANK(C1579),"",SUMIFS($D$4:D1579,$C$4:C1579,C1579))</f>
        <v/>
      </c>
    </row>
    <row r="1580" spans="1:14" x14ac:dyDescent="0.25">
      <c r="A1580" s="1"/>
      <c r="B1580" s="8"/>
      <c r="C1580" s="3"/>
      <c r="D1580" s="1"/>
      <c r="E1580" s="3"/>
      <c r="I1580" s="42"/>
      <c r="J1580" s="19"/>
      <c r="K1580" s="19"/>
      <c r="L1580" s="6" t="str" cm="1">
        <f t="array" ref="L1580">IF(ISBLANK($C1580),"",_xlfn.XLOOKUP($C1580,PACK!$A:$A,PACK!$C:$D))</f>
        <v/>
      </c>
      <c r="M1580" s="18"/>
      <c r="N1580" s="7" t="str">
        <f>IF(ISBLANK(C1580),"",SUMIFS($D$4:D1580,$C$4:C1580,C1580))</f>
        <v/>
      </c>
    </row>
    <row r="1581" spans="1:14" x14ac:dyDescent="0.25">
      <c r="A1581" s="1"/>
      <c r="B1581" s="8"/>
      <c r="C1581" s="3"/>
      <c r="D1581" s="1"/>
      <c r="E1581" s="3"/>
      <c r="I1581" s="42"/>
      <c r="J1581" s="19"/>
      <c r="K1581" s="19"/>
      <c r="L1581" s="6" t="str" cm="1">
        <f t="array" ref="L1581">IF(ISBLANK($C1581),"",_xlfn.XLOOKUP($C1581,PACK!$A:$A,PACK!$C:$D))</f>
        <v/>
      </c>
      <c r="M1581" s="18"/>
      <c r="N1581" s="7" t="str">
        <f>IF(ISBLANK(C1581),"",SUMIFS($D$4:D1581,$C$4:C1581,C1581))</f>
        <v/>
      </c>
    </row>
    <row r="1582" spans="1:14" x14ac:dyDescent="0.25">
      <c r="A1582" s="1"/>
      <c r="B1582" s="8"/>
      <c r="C1582" s="3"/>
      <c r="D1582" s="1"/>
      <c r="E1582" s="3"/>
      <c r="I1582" s="42"/>
      <c r="J1582" s="19"/>
      <c r="K1582" s="19"/>
      <c r="L1582" s="6" t="str" cm="1">
        <f t="array" ref="L1582">IF(ISBLANK($C1582),"",_xlfn.XLOOKUP($C1582,PACK!$A:$A,PACK!$C:$D))</f>
        <v/>
      </c>
      <c r="M1582" s="18"/>
      <c r="N1582" s="7" t="str">
        <f>IF(ISBLANK(C1582),"",SUMIFS($D$4:D1582,$C$4:C1582,C1582))</f>
        <v/>
      </c>
    </row>
    <row r="1583" spans="1:14" x14ac:dyDescent="0.25">
      <c r="A1583" s="1"/>
      <c r="B1583" s="8"/>
      <c r="C1583" s="3"/>
      <c r="D1583" s="1"/>
      <c r="E1583" s="3"/>
      <c r="I1583" s="42"/>
      <c r="J1583" s="19"/>
      <c r="K1583" s="19"/>
      <c r="L1583" s="6" t="str" cm="1">
        <f t="array" ref="L1583">IF(ISBLANK($C1583),"",_xlfn.XLOOKUP($C1583,PACK!$A:$A,PACK!$C:$D))</f>
        <v/>
      </c>
      <c r="M1583" s="18"/>
      <c r="N1583" s="7" t="str">
        <f>IF(ISBLANK(C1583),"",SUMIFS($D$4:D1583,$C$4:C1583,C1583))</f>
        <v/>
      </c>
    </row>
    <row r="1584" spans="1:14" x14ac:dyDescent="0.25">
      <c r="A1584" s="1"/>
      <c r="B1584" s="8"/>
      <c r="C1584" s="3"/>
      <c r="D1584" s="1"/>
      <c r="E1584" s="3"/>
      <c r="I1584" s="42"/>
      <c r="J1584" s="19"/>
      <c r="K1584" s="19"/>
      <c r="L1584" s="6" t="str" cm="1">
        <f t="array" ref="L1584">IF(ISBLANK($C1584),"",_xlfn.XLOOKUP($C1584,PACK!$A:$A,PACK!$C:$D))</f>
        <v/>
      </c>
      <c r="M1584" s="18"/>
      <c r="N1584" s="7" t="str">
        <f>IF(ISBLANK(C1584),"",SUMIFS($D$4:D1584,$C$4:C1584,C1584))</f>
        <v/>
      </c>
    </row>
    <row r="1585" spans="1:14" x14ac:dyDescent="0.25">
      <c r="A1585" s="1"/>
      <c r="B1585" s="8"/>
      <c r="C1585" s="3"/>
      <c r="D1585" s="1"/>
      <c r="E1585" s="3"/>
      <c r="I1585" s="42"/>
      <c r="J1585" s="19"/>
      <c r="K1585" s="19"/>
      <c r="L1585" s="6" t="str" cm="1">
        <f t="array" ref="L1585">IF(ISBLANK($C1585),"",_xlfn.XLOOKUP($C1585,PACK!$A:$A,PACK!$C:$D))</f>
        <v/>
      </c>
      <c r="M1585" s="18"/>
      <c r="N1585" s="7" t="str">
        <f>IF(ISBLANK(C1585),"",SUMIFS($D$4:D1585,$C$4:C1585,C1585))</f>
        <v/>
      </c>
    </row>
    <row r="1586" spans="1:14" x14ac:dyDescent="0.25">
      <c r="A1586" s="1"/>
      <c r="B1586" s="8"/>
      <c r="C1586" s="3"/>
      <c r="D1586" s="1"/>
      <c r="E1586" s="3"/>
      <c r="I1586" s="42"/>
      <c r="J1586" s="19"/>
      <c r="K1586" s="19"/>
      <c r="L1586" s="6" t="str" cm="1">
        <f t="array" ref="L1586">IF(ISBLANK($C1586),"",_xlfn.XLOOKUP($C1586,PACK!$A:$A,PACK!$C:$D))</f>
        <v/>
      </c>
      <c r="M1586" s="18"/>
      <c r="N1586" s="7" t="str">
        <f>IF(ISBLANK(C1586),"",SUMIFS($D$4:D1586,$C$4:C1586,C1586))</f>
        <v/>
      </c>
    </row>
    <row r="1587" spans="1:14" x14ac:dyDescent="0.25">
      <c r="A1587" s="1"/>
      <c r="B1587" s="8"/>
      <c r="C1587" s="3"/>
      <c r="D1587" s="1"/>
      <c r="E1587" s="3"/>
      <c r="I1587" s="42"/>
      <c r="J1587" s="19"/>
      <c r="K1587" s="19"/>
      <c r="L1587" s="6" t="str" cm="1">
        <f t="array" ref="L1587">IF(ISBLANK($C1587),"",_xlfn.XLOOKUP($C1587,PACK!$A:$A,PACK!$C:$D))</f>
        <v/>
      </c>
      <c r="M1587" s="18"/>
      <c r="N1587" s="7" t="str">
        <f>IF(ISBLANK(C1587),"",SUMIFS($D$4:D1587,$C$4:C1587,C1587))</f>
        <v/>
      </c>
    </row>
    <row r="1588" spans="1:14" x14ac:dyDescent="0.25">
      <c r="A1588" s="1"/>
      <c r="B1588" s="8"/>
      <c r="C1588" s="3"/>
      <c r="D1588" s="1"/>
      <c r="E1588" s="3"/>
      <c r="I1588" s="42"/>
      <c r="J1588" s="19"/>
      <c r="K1588" s="19"/>
      <c r="L1588" s="6" t="str" cm="1">
        <f t="array" ref="L1588">IF(ISBLANK($C1588),"",_xlfn.XLOOKUP($C1588,PACK!$A:$A,PACK!$C:$D))</f>
        <v/>
      </c>
      <c r="M1588" s="18"/>
      <c r="N1588" s="7" t="str">
        <f>IF(ISBLANK(C1588),"",SUMIFS($D$4:D1588,$C$4:C1588,C1588))</f>
        <v/>
      </c>
    </row>
    <row r="1589" spans="1:14" x14ac:dyDescent="0.25">
      <c r="A1589" s="1"/>
      <c r="B1589" s="8"/>
      <c r="C1589" s="3"/>
      <c r="D1589" s="1"/>
      <c r="E1589" s="3"/>
      <c r="I1589" s="42"/>
      <c r="J1589" s="19"/>
      <c r="K1589" s="19"/>
      <c r="L1589" s="6" t="str" cm="1">
        <f t="array" ref="L1589">IF(ISBLANK($C1589),"",_xlfn.XLOOKUP($C1589,PACK!$A:$A,PACK!$C:$D))</f>
        <v/>
      </c>
      <c r="M1589" s="18"/>
      <c r="N1589" s="7" t="str">
        <f>IF(ISBLANK(C1589),"",SUMIFS($D$4:D1589,$C$4:C1589,C1589))</f>
        <v/>
      </c>
    </row>
    <row r="1590" spans="1:14" x14ac:dyDescent="0.25">
      <c r="A1590" s="1"/>
      <c r="B1590" s="8"/>
      <c r="C1590" s="3"/>
      <c r="D1590" s="1"/>
      <c r="E1590" s="3"/>
      <c r="I1590" s="42"/>
      <c r="J1590" s="19"/>
      <c r="K1590" s="19"/>
      <c r="L1590" s="6" t="str" cm="1">
        <f t="array" ref="L1590">IF(ISBLANK($C1590),"",_xlfn.XLOOKUP($C1590,PACK!$A:$A,PACK!$C:$D))</f>
        <v/>
      </c>
      <c r="M1590" s="18"/>
      <c r="N1590" s="7" t="str">
        <f>IF(ISBLANK(C1590),"",SUMIFS($D$4:D1590,$C$4:C1590,C1590))</f>
        <v/>
      </c>
    </row>
    <row r="1591" spans="1:14" x14ac:dyDescent="0.25">
      <c r="A1591" s="1"/>
      <c r="B1591" s="8"/>
      <c r="C1591" s="3"/>
      <c r="D1591" s="1"/>
      <c r="E1591" s="3"/>
      <c r="I1591" s="42"/>
      <c r="J1591" s="19"/>
      <c r="K1591" s="19"/>
      <c r="L1591" s="6" t="str" cm="1">
        <f t="array" ref="L1591">IF(ISBLANK($C1591),"",_xlfn.XLOOKUP($C1591,PACK!$A:$A,PACK!$C:$D))</f>
        <v/>
      </c>
      <c r="M1591" s="18"/>
      <c r="N1591" s="7" t="str">
        <f>IF(ISBLANK(C1591),"",SUMIFS($D$4:D1591,$C$4:C1591,C1591))</f>
        <v/>
      </c>
    </row>
    <row r="1592" spans="1:14" x14ac:dyDescent="0.25">
      <c r="A1592" s="1"/>
      <c r="B1592" s="8"/>
      <c r="C1592" s="3"/>
      <c r="D1592" s="1"/>
      <c r="E1592" s="3"/>
      <c r="I1592" s="42"/>
      <c r="J1592" s="19"/>
      <c r="K1592" s="19"/>
      <c r="L1592" s="6" t="str" cm="1">
        <f t="array" ref="L1592">IF(ISBLANK($C1592),"",_xlfn.XLOOKUP($C1592,PACK!$A:$A,PACK!$C:$D))</f>
        <v/>
      </c>
      <c r="M1592" s="18"/>
      <c r="N1592" s="7" t="str">
        <f>IF(ISBLANK(C1592),"",SUMIFS($D$4:D1592,$C$4:C1592,C1592))</f>
        <v/>
      </c>
    </row>
    <row r="1593" spans="1:14" x14ac:dyDescent="0.25">
      <c r="A1593" s="1"/>
      <c r="B1593" s="8"/>
      <c r="C1593" s="3"/>
      <c r="D1593" s="1"/>
      <c r="E1593" s="3"/>
      <c r="I1593" s="42"/>
      <c r="J1593" s="19"/>
      <c r="K1593" s="19"/>
      <c r="L1593" s="6" t="str" cm="1">
        <f t="array" ref="L1593">IF(ISBLANK($C1593),"",_xlfn.XLOOKUP($C1593,PACK!$A:$A,PACK!$C:$D))</f>
        <v/>
      </c>
      <c r="M1593" s="18"/>
      <c r="N1593" s="7" t="str">
        <f>IF(ISBLANK(C1593),"",SUMIFS($D$4:D1593,$C$4:C1593,C1593))</f>
        <v/>
      </c>
    </row>
    <row r="1594" spans="1:14" x14ac:dyDescent="0.25">
      <c r="A1594" s="1"/>
      <c r="B1594" s="8"/>
      <c r="C1594" s="3"/>
      <c r="D1594" s="1"/>
      <c r="E1594" s="3"/>
      <c r="I1594" s="42"/>
      <c r="J1594" s="19"/>
      <c r="K1594" s="19"/>
      <c r="L1594" s="6" t="str" cm="1">
        <f t="array" ref="L1594">IF(ISBLANK($C1594),"",_xlfn.XLOOKUP($C1594,PACK!$A:$A,PACK!$C:$D))</f>
        <v/>
      </c>
      <c r="M1594" s="18"/>
      <c r="N1594" s="7" t="str">
        <f>IF(ISBLANK(C1594),"",SUMIFS($D$4:D1594,$C$4:C1594,C1594))</f>
        <v/>
      </c>
    </row>
    <row r="1595" spans="1:14" x14ac:dyDescent="0.25">
      <c r="A1595" s="1"/>
      <c r="B1595" s="8"/>
      <c r="C1595" s="3"/>
      <c r="D1595" s="1"/>
      <c r="E1595" s="3"/>
      <c r="I1595" s="42"/>
      <c r="J1595" s="19"/>
      <c r="K1595" s="19"/>
      <c r="L1595" s="6" t="str" cm="1">
        <f t="array" ref="L1595">IF(ISBLANK($C1595),"",_xlfn.XLOOKUP($C1595,PACK!$A:$A,PACK!$C:$D))</f>
        <v/>
      </c>
      <c r="M1595" s="18"/>
      <c r="N1595" s="7" t="str">
        <f>IF(ISBLANK(C1595),"",SUMIFS($D$4:D1595,$C$4:C1595,C1595))</f>
        <v/>
      </c>
    </row>
    <row r="1596" spans="1:14" x14ac:dyDescent="0.25">
      <c r="A1596" s="1"/>
      <c r="B1596" s="8"/>
      <c r="C1596" s="3"/>
      <c r="D1596" s="1"/>
      <c r="E1596" s="3"/>
      <c r="I1596" s="42"/>
      <c r="J1596" s="19"/>
      <c r="K1596" s="19"/>
      <c r="L1596" s="6" t="str" cm="1">
        <f t="array" ref="L1596">IF(ISBLANK($C1596),"",_xlfn.XLOOKUP($C1596,PACK!$A:$A,PACK!$C:$D))</f>
        <v/>
      </c>
      <c r="M1596" s="18"/>
      <c r="N1596" s="7" t="str">
        <f>IF(ISBLANK(C1596),"",SUMIFS($D$4:D1596,$C$4:C1596,C1596))</f>
        <v/>
      </c>
    </row>
    <row r="1597" spans="1:14" x14ac:dyDescent="0.25">
      <c r="A1597" s="1"/>
      <c r="B1597" s="8"/>
      <c r="C1597" s="3"/>
      <c r="D1597" s="1"/>
      <c r="E1597" s="3"/>
      <c r="I1597" s="42"/>
      <c r="J1597" s="19"/>
      <c r="K1597" s="19"/>
      <c r="L1597" s="6" t="str" cm="1">
        <f t="array" ref="L1597">IF(ISBLANK($C1597),"",_xlfn.XLOOKUP($C1597,PACK!$A:$A,PACK!$C:$D))</f>
        <v/>
      </c>
      <c r="M1597" s="18"/>
      <c r="N1597" s="7" t="str">
        <f>IF(ISBLANK(C1597),"",SUMIFS($D$4:D1597,$C$4:C1597,C1597))</f>
        <v/>
      </c>
    </row>
    <row r="1598" spans="1:14" x14ac:dyDescent="0.25">
      <c r="A1598" s="1"/>
      <c r="B1598" s="8"/>
      <c r="C1598" s="3"/>
      <c r="D1598" s="1"/>
      <c r="E1598" s="3"/>
      <c r="I1598" s="42"/>
      <c r="J1598" s="19"/>
      <c r="K1598" s="19"/>
      <c r="L1598" s="6" t="str" cm="1">
        <f t="array" ref="L1598">IF(ISBLANK($C1598),"",_xlfn.XLOOKUP($C1598,PACK!$A:$A,PACK!$C:$D))</f>
        <v/>
      </c>
      <c r="M1598" s="18"/>
      <c r="N1598" s="7" t="str">
        <f>IF(ISBLANK(C1598),"",SUMIFS($D$4:D1598,$C$4:C1598,C1598))</f>
        <v/>
      </c>
    </row>
    <row r="1599" spans="1:14" x14ac:dyDescent="0.25">
      <c r="A1599" s="1"/>
      <c r="B1599" s="8"/>
      <c r="C1599" s="3"/>
      <c r="D1599" s="1"/>
      <c r="E1599" s="3"/>
      <c r="I1599" s="42"/>
      <c r="J1599" s="19"/>
      <c r="K1599" s="19"/>
      <c r="L1599" s="6" t="str" cm="1">
        <f t="array" ref="L1599">IF(ISBLANK($C1599),"",_xlfn.XLOOKUP($C1599,PACK!$A:$A,PACK!$C:$D))</f>
        <v/>
      </c>
      <c r="M1599" s="18"/>
      <c r="N1599" s="7" t="str">
        <f>IF(ISBLANK(C1599),"",SUMIFS($D$4:D1599,$C$4:C1599,C1599))</f>
        <v/>
      </c>
    </row>
    <row r="1600" spans="1:14" x14ac:dyDescent="0.25">
      <c r="A1600" s="1"/>
      <c r="B1600" s="8"/>
      <c r="C1600" s="3"/>
      <c r="D1600" s="1"/>
      <c r="E1600" s="3"/>
      <c r="I1600" s="42"/>
      <c r="J1600" s="19"/>
      <c r="K1600" s="19"/>
      <c r="L1600" s="6" t="str" cm="1">
        <f t="array" ref="L1600">IF(ISBLANK($C1600),"",_xlfn.XLOOKUP($C1600,PACK!$A:$A,PACK!$C:$D))</f>
        <v/>
      </c>
      <c r="M1600" s="18"/>
      <c r="N1600" s="7" t="str">
        <f>IF(ISBLANK(C1600),"",SUMIFS($D$4:D1600,$C$4:C1600,C1600))</f>
        <v/>
      </c>
    </row>
    <row r="1601" spans="1:14" x14ac:dyDescent="0.25">
      <c r="A1601" s="1"/>
      <c r="B1601" s="8"/>
      <c r="C1601" s="3"/>
      <c r="D1601" s="1"/>
      <c r="E1601" s="3"/>
      <c r="I1601" s="42"/>
      <c r="J1601" s="19"/>
      <c r="K1601" s="19"/>
      <c r="L1601" s="6" t="str" cm="1">
        <f t="array" ref="L1601">IF(ISBLANK($C1601),"",_xlfn.XLOOKUP($C1601,PACK!$A:$A,PACK!$C:$D))</f>
        <v/>
      </c>
      <c r="M1601" s="18"/>
      <c r="N1601" s="7" t="str">
        <f>IF(ISBLANK(C1601),"",SUMIFS($D$4:D1601,$C$4:C1601,C1601))</f>
        <v/>
      </c>
    </row>
    <row r="1602" spans="1:14" x14ac:dyDescent="0.25">
      <c r="A1602" s="1"/>
      <c r="B1602" s="8"/>
      <c r="C1602" s="3"/>
      <c r="D1602" s="1"/>
      <c r="E1602" s="3"/>
      <c r="I1602" s="42"/>
      <c r="J1602" s="19"/>
      <c r="K1602" s="19"/>
      <c r="L1602" s="6" t="str" cm="1">
        <f t="array" ref="L1602">IF(ISBLANK($C1602),"",_xlfn.XLOOKUP($C1602,PACK!$A:$A,PACK!$C:$D))</f>
        <v/>
      </c>
      <c r="M1602" s="18"/>
      <c r="N1602" s="7" t="str">
        <f>IF(ISBLANK(C1602),"",SUMIFS($D$4:D1602,$C$4:C1602,C1602))</f>
        <v/>
      </c>
    </row>
    <row r="1603" spans="1:14" x14ac:dyDescent="0.25">
      <c r="A1603" s="1"/>
      <c r="B1603" s="8"/>
      <c r="C1603" s="3"/>
      <c r="D1603" s="1"/>
      <c r="E1603" s="3"/>
      <c r="I1603" s="42"/>
      <c r="J1603" s="19"/>
      <c r="K1603" s="19"/>
      <c r="L1603" s="6" t="str" cm="1">
        <f t="array" ref="L1603">IF(ISBLANK($C1603),"",_xlfn.XLOOKUP($C1603,PACK!$A:$A,PACK!$C:$D))</f>
        <v/>
      </c>
      <c r="M1603" s="18"/>
      <c r="N1603" s="7" t="str">
        <f>IF(ISBLANK(C1603),"",SUMIFS($D$4:D1603,$C$4:C1603,C1603))</f>
        <v/>
      </c>
    </row>
    <row r="1604" spans="1:14" x14ac:dyDescent="0.25">
      <c r="A1604" s="1"/>
      <c r="B1604" s="8"/>
      <c r="C1604" s="3"/>
      <c r="D1604" s="1"/>
      <c r="E1604" s="3"/>
      <c r="I1604" s="42"/>
      <c r="J1604" s="19"/>
      <c r="K1604" s="19"/>
      <c r="L1604" s="6" t="str" cm="1">
        <f t="array" ref="L1604">IF(ISBLANK($C1604),"",_xlfn.XLOOKUP($C1604,PACK!$A:$A,PACK!$C:$D))</f>
        <v/>
      </c>
      <c r="M1604" s="18"/>
      <c r="N1604" s="7" t="str">
        <f>IF(ISBLANK(C1604),"",SUMIFS($D$4:D1604,$C$4:C1604,C1604))</f>
        <v/>
      </c>
    </row>
    <row r="1605" spans="1:14" x14ac:dyDescent="0.25">
      <c r="A1605" s="1"/>
      <c r="B1605" s="8"/>
      <c r="C1605" s="3"/>
      <c r="D1605" s="1"/>
      <c r="E1605" s="3"/>
      <c r="I1605" s="42"/>
      <c r="J1605" s="19"/>
      <c r="K1605" s="19"/>
      <c r="L1605" s="6" t="str" cm="1">
        <f t="array" ref="L1605">IF(ISBLANK($C1605),"",_xlfn.XLOOKUP($C1605,PACK!$A:$A,PACK!$C:$D))</f>
        <v/>
      </c>
      <c r="M1605" s="18"/>
      <c r="N1605" s="7" t="str">
        <f>IF(ISBLANK(C1605),"",SUMIFS($D$4:D1605,$C$4:C1605,C1605))</f>
        <v/>
      </c>
    </row>
    <row r="1606" spans="1:14" x14ac:dyDescent="0.25">
      <c r="A1606" s="1"/>
      <c r="B1606" s="8"/>
      <c r="C1606" s="3"/>
      <c r="D1606" s="1"/>
      <c r="E1606" s="3"/>
      <c r="I1606" s="42"/>
      <c r="J1606" s="19"/>
      <c r="K1606" s="19"/>
      <c r="L1606" s="6" t="str" cm="1">
        <f t="array" ref="L1606">IF(ISBLANK($C1606),"",_xlfn.XLOOKUP($C1606,PACK!$A:$A,PACK!$C:$D))</f>
        <v/>
      </c>
      <c r="M1606" s="18"/>
      <c r="N1606" s="7" t="str">
        <f>IF(ISBLANK(C1606),"",SUMIFS($D$4:D1606,$C$4:C1606,C1606))</f>
        <v/>
      </c>
    </row>
    <row r="1607" spans="1:14" x14ac:dyDescent="0.25">
      <c r="A1607" s="1"/>
      <c r="B1607" s="8"/>
      <c r="C1607" s="3"/>
      <c r="D1607" s="1"/>
      <c r="E1607" s="3"/>
      <c r="I1607" s="42"/>
      <c r="J1607" s="19"/>
      <c r="K1607" s="19"/>
      <c r="L1607" s="6" t="str" cm="1">
        <f t="array" ref="L1607">IF(ISBLANK($C1607),"",_xlfn.XLOOKUP($C1607,PACK!$A:$A,PACK!$C:$D))</f>
        <v/>
      </c>
      <c r="M1607" s="18"/>
      <c r="N1607" s="7" t="str">
        <f>IF(ISBLANK(C1607),"",SUMIFS($D$4:D1607,$C$4:C1607,C1607))</f>
        <v/>
      </c>
    </row>
    <row r="1608" spans="1:14" x14ac:dyDescent="0.25">
      <c r="A1608" s="1"/>
      <c r="B1608" s="8"/>
      <c r="C1608" s="3"/>
      <c r="D1608" s="1"/>
      <c r="E1608" s="3"/>
      <c r="I1608" s="42"/>
      <c r="J1608" s="19"/>
      <c r="K1608" s="19"/>
      <c r="L1608" s="6" t="str" cm="1">
        <f t="array" ref="L1608">IF(ISBLANK($C1608),"",_xlfn.XLOOKUP($C1608,PACK!$A:$A,PACK!$C:$D))</f>
        <v/>
      </c>
      <c r="M1608" s="18"/>
      <c r="N1608" s="7" t="str">
        <f>IF(ISBLANK(C1608),"",SUMIFS($D$4:D1608,$C$4:C1608,C1608))</f>
        <v/>
      </c>
    </row>
    <row r="1609" spans="1:14" x14ac:dyDescent="0.25">
      <c r="A1609" s="1"/>
      <c r="B1609" s="8"/>
      <c r="C1609" s="3"/>
      <c r="D1609" s="1"/>
      <c r="E1609" s="3"/>
      <c r="I1609" s="42"/>
      <c r="J1609" s="19"/>
      <c r="K1609" s="19"/>
      <c r="L1609" s="6" t="str" cm="1">
        <f t="array" ref="L1609">IF(ISBLANK($C1609),"",_xlfn.XLOOKUP($C1609,PACK!$A:$A,PACK!$C:$D))</f>
        <v/>
      </c>
      <c r="M1609" s="18"/>
      <c r="N1609" s="7" t="str">
        <f>IF(ISBLANK(C1609),"",SUMIFS($D$4:D1609,$C$4:C1609,C1609))</f>
        <v/>
      </c>
    </row>
    <row r="1610" spans="1:14" x14ac:dyDescent="0.25">
      <c r="A1610" s="1"/>
      <c r="B1610" s="8"/>
      <c r="C1610" s="3"/>
      <c r="D1610" s="1"/>
      <c r="E1610" s="3"/>
      <c r="I1610" s="42"/>
      <c r="J1610" s="19"/>
      <c r="K1610" s="19"/>
      <c r="L1610" s="6" t="str" cm="1">
        <f t="array" ref="L1610">IF(ISBLANK($C1610),"",_xlfn.XLOOKUP($C1610,PACK!$A:$A,PACK!$C:$D))</f>
        <v/>
      </c>
      <c r="M1610" s="18"/>
      <c r="N1610" s="7" t="str">
        <f>IF(ISBLANK(C1610),"",SUMIFS($D$4:D1610,$C$4:C1610,C1610))</f>
        <v/>
      </c>
    </row>
    <row r="1611" spans="1:14" x14ac:dyDescent="0.25">
      <c r="A1611" s="1"/>
      <c r="B1611" s="8"/>
      <c r="C1611" s="3"/>
      <c r="D1611" s="1"/>
      <c r="E1611" s="3"/>
      <c r="I1611" s="42"/>
      <c r="J1611" s="19"/>
      <c r="K1611" s="19"/>
      <c r="L1611" s="6" t="str" cm="1">
        <f t="array" ref="L1611">IF(ISBLANK($C1611),"",_xlfn.XLOOKUP($C1611,PACK!$A:$A,PACK!$C:$D))</f>
        <v/>
      </c>
      <c r="M1611" s="18"/>
      <c r="N1611" s="7" t="str">
        <f>IF(ISBLANK(C1611),"",SUMIFS($D$4:D1611,$C$4:C1611,C1611))</f>
        <v/>
      </c>
    </row>
    <row r="1612" spans="1:14" x14ac:dyDescent="0.25">
      <c r="A1612" s="1"/>
      <c r="B1612" s="8"/>
      <c r="C1612" s="3"/>
      <c r="D1612" s="1"/>
      <c r="E1612" s="3"/>
      <c r="I1612" s="42"/>
      <c r="J1612" s="19"/>
      <c r="K1612" s="19"/>
      <c r="L1612" s="6" t="str" cm="1">
        <f t="array" ref="L1612">IF(ISBLANK($C1612),"",_xlfn.XLOOKUP($C1612,PACK!$A:$A,PACK!$C:$D))</f>
        <v/>
      </c>
      <c r="M1612" s="18"/>
      <c r="N1612" s="7" t="str">
        <f>IF(ISBLANK(C1612),"",SUMIFS($D$4:D1612,$C$4:C1612,C1612))</f>
        <v/>
      </c>
    </row>
    <row r="1613" spans="1:14" x14ac:dyDescent="0.25">
      <c r="A1613" s="1"/>
      <c r="B1613" s="8"/>
      <c r="C1613" s="3"/>
      <c r="D1613" s="1"/>
      <c r="E1613" s="3"/>
      <c r="I1613" s="42"/>
      <c r="J1613" s="19"/>
      <c r="K1613" s="19"/>
      <c r="L1613" s="6" t="str" cm="1">
        <f t="array" ref="L1613">IF(ISBLANK($C1613),"",_xlfn.XLOOKUP($C1613,PACK!$A:$A,PACK!$C:$D))</f>
        <v/>
      </c>
      <c r="M1613" s="18"/>
      <c r="N1613" s="7" t="str">
        <f>IF(ISBLANK(C1613),"",SUMIFS($D$4:D1613,$C$4:C1613,C1613))</f>
        <v/>
      </c>
    </row>
    <row r="1614" spans="1:14" x14ac:dyDescent="0.25">
      <c r="A1614" s="1"/>
      <c r="B1614" s="8"/>
      <c r="C1614" s="3"/>
      <c r="D1614" s="1"/>
      <c r="E1614" s="3"/>
      <c r="I1614" s="42"/>
      <c r="J1614" s="19"/>
      <c r="K1614" s="19"/>
      <c r="L1614" s="6" t="str" cm="1">
        <f t="array" ref="L1614">IF(ISBLANK($C1614),"",_xlfn.XLOOKUP($C1614,PACK!$A:$A,PACK!$C:$D))</f>
        <v/>
      </c>
      <c r="M1614" s="18"/>
      <c r="N1614" s="7" t="str">
        <f>IF(ISBLANK(C1614),"",SUMIFS($D$4:D1614,$C$4:C1614,C1614))</f>
        <v/>
      </c>
    </row>
    <row r="1615" spans="1:14" x14ac:dyDescent="0.25">
      <c r="A1615" s="1"/>
      <c r="B1615" s="8"/>
      <c r="C1615" s="3"/>
      <c r="D1615" s="1"/>
      <c r="E1615" s="3"/>
      <c r="I1615" s="42"/>
      <c r="J1615" s="19"/>
      <c r="K1615" s="19"/>
      <c r="L1615" s="6" t="str" cm="1">
        <f t="array" ref="L1615">IF(ISBLANK($C1615),"",_xlfn.XLOOKUP($C1615,PACK!$A:$A,PACK!$C:$D))</f>
        <v/>
      </c>
      <c r="M1615" s="18"/>
      <c r="N1615" s="7" t="str">
        <f>IF(ISBLANK(C1615),"",SUMIFS($D$4:D1615,$C$4:C1615,C1615))</f>
        <v/>
      </c>
    </row>
    <row r="1616" spans="1:14" x14ac:dyDescent="0.25">
      <c r="A1616" s="1"/>
      <c r="B1616" s="8"/>
      <c r="C1616" s="3"/>
      <c r="D1616" s="1"/>
      <c r="E1616" s="3"/>
      <c r="I1616" s="42"/>
      <c r="J1616" s="19"/>
      <c r="K1616" s="19"/>
      <c r="L1616" s="6" t="str" cm="1">
        <f t="array" ref="L1616">IF(ISBLANK($C1616),"",_xlfn.XLOOKUP($C1616,PACK!$A:$A,PACK!$C:$D))</f>
        <v/>
      </c>
      <c r="M1616" s="18"/>
      <c r="N1616" s="7" t="str">
        <f>IF(ISBLANK(C1616),"",SUMIFS($D$4:D1616,$C$4:C1616,C1616))</f>
        <v/>
      </c>
    </row>
    <row r="1617" spans="1:14" x14ac:dyDescent="0.25">
      <c r="A1617" s="1"/>
      <c r="B1617" s="8"/>
      <c r="C1617" s="3"/>
      <c r="D1617" s="1"/>
      <c r="E1617" s="3"/>
      <c r="I1617" s="42"/>
      <c r="J1617" s="19"/>
      <c r="K1617" s="19"/>
      <c r="L1617" s="6" t="str" cm="1">
        <f t="array" ref="L1617">IF(ISBLANK($C1617),"",_xlfn.XLOOKUP($C1617,PACK!$A:$A,PACK!$C:$D))</f>
        <v/>
      </c>
      <c r="M1617" s="18"/>
      <c r="N1617" s="7" t="str">
        <f>IF(ISBLANK(C1617),"",SUMIFS($D$4:D1617,$C$4:C1617,C1617))</f>
        <v/>
      </c>
    </row>
    <row r="1618" spans="1:14" x14ac:dyDescent="0.25">
      <c r="A1618" s="1"/>
      <c r="B1618" s="8"/>
      <c r="C1618" s="3"/>
      <c r="D1618" s="1"/>
      <c r="E1618" s="3"/>
      <c r="I1618" s="42"/>
      <c r="J1618" s="19"/>
      <c r="K1618" s="19"/>
      <c r="L1618" s="6" t="str" cm="1">
        <f t="array" ref="L1618">IF(ISBLANK($C1618),"",_xlfn.XLOOKUP($C1618,PACK!$A:$A,PACK!$C:$D))</f>
        <v/>
      </c>
      <c r="M1618" s="18"/>
      <c r="N1618" s="7" t="str">
        <f>IF(ISBLANK(C1618),"",SUMIFS($D$4:D1618,$C$4:C1618,C1618))</f>
        <v/>
      </c>
    </row>
    <row r="1619" spans="1:14" x14ac:dyDescent="0.25">
      <c r="A1619" s="1"/>
      <c r="B1619" s="8"/>
      <c r="C1619" s="3"/>
      <c r="D1619" s="1"/>
      <c r="E1619" s="3"/>
      <c r="I1619" s="42"/>
      <c r="J1619" s="19"/>
      <c r="K1619" s="19"/>
      <c r="L1619" s="6" t="str" cm="1">
        <f t="array" ref="L1619">IF(ISBLANK($C1619),"",_xlfn.XLOOKUP($C1619,PACK!$A:$A,PACK!$C:$D))</f>
        <v/>
      </c>
      <c r="M1619" s="18"/>
      <c r="N1619" s="7" t="str">
        <f>IF(ISBLANK(C1619),"",SUMIFS($D$4:D1619,$C$4:C1619,C1619))</f>
        <v/>
      </c>
    </row>
    <row r="1620" spans="1:14" x14ac:dyDescent="0.25">
      <c r="A1620" s="1"/>
      <c r="B1620" s="8"/>
      <c r="C1620" s="3"/>
      <c r="D1620" s="1"/>
      <c r="E1620" s="3"/>
      <c r="I1620" s="42"/>
      <c r="J1620" s="19"/>
      <c r="K1620" s="19"/>
      <c r="L1620" s="6" t="str" cm="1">
        <f t="array" ref="L1620">IF(ISBLANK($C1620),"",_xlfn.XLOOKUP($C1620,PACK!$A:$A,PACK!$C:$D))</f>
        <v/>
      </c>
      <c r="M1620" s="18"/>
      <c r="N1620" s="7" t="str">
        <f>IF(ISBLANK(C1620),"",SUMIFS($D$4:D1620,$C$4:C1620,C1620))</f>
        <v/>
      </c>
    </row>
    <row r="1621" spans="1:14" x14ac:dyDescent="0.25">
      <c r="A1621" s="1"/>
      <c r="B1621" s="8"/>
      <c r="C1621" s="3"/>
      <c r="D1621" s="1"/>
      <c r="E1621" s="3"/>
      <c r="I1621" s="42"/>
      <c r="J1621" s="19"/>
      <c r="K1621" s="19"/>
      <c r="L1621" s="6" t="str" cm="1">
        <f t="array" ref="L1621">IF(ISBLANK($C1621),"",_xlfn.XLOOKUP($C1621,PACK!$A:$A,PACK!$C:$D))</f>
        <v/>
      </c>
      <c r="M1621" s="18"/>
      <c r="N1621" s="7" t="str">
        <f>IF(ISBLANK(C1621),"",SUMIFS($D$4:D1621,$C$4:C1621,C1621))</f>
        <v/>
      </c>
    </row>
    <row r="1622" spans="1:14" x14ac:dyDescent="0.25">
      <c r="A1622" s="1"/>
      <c r="B1622" s="8"/>
      <c r="C1622" s="3"/>
      <c r="D1622" s="1"/>
      <c r="E1622" s="3"/>
      <c r="I1622" s="42"/>
      <c r="J1622" s="19"/>
      <c r="K1622" s="19"/>
      <c r="L1622" s="6" t="str" cm="1">
        <f t="array" ref="L1622">IF(ISBLANK($C1622),"",_xlfn.XLOOKUP($C1622,PACK!$A:$A,PACK!$C:$D))</f>
        <v/>
      </c>
      <c r="M1622" s="18"/>
      <c r="N1622" s="7" t="str">
        <f>IF(ISBLANK(C1622),"",SUMIFS($D$4:D1622,$C$4:C1622,C1622))</f>
        <v/>
      </c>
    </row>
    <row r="1623" spans="1:14" x14ac:dyDescent="0.25">
      <c r="A1623" s="1"/>
      <c r="B1623" s="8"/>
      <c r="C1623" s="3"/>
      <c r="D1623" s="1"/>
      <c r="E1623" s="3"/>
      <c r="I1623" s="42"/>
      <c r="J1623" s="19"/>
      <c r="K1623" s="19"/>
      <c r="L1623" s="6" t="str" cm="1">
        <f t="array" ref="L1623">IF(ISBLANK($C1623),"",_xlfn.XLOOKUP($C1623,PACK!$A:$A,PACK!$C:$D))</f>
        <v/>
      </c>
      <c r="M1623" s="18"/>
      <c r="N1623" s="7" t="str">
        <f>IF(ISBLANK(C1623),"",SUMIFS($D$4:D1623,$C$4:C1623,C1623))</f>
        <v/>
      </c>
    </row>
    <row r="1624" spans="1:14" x14ac:dyDescent="0.25">
      <c r="A1624" s="1"/>
      <c r="B1624" s="8"/>
      <c r="C1624" s="3"/>
      <c r="D1624" s="1"/>
      <c r="E1624" s="3"/>
      <c r="I1624" s="42"/>
      <c r="J1624" s="19"/>
      <c r="K1624" s="19"/>
      <c r="L1624" s="6" t="str" cm="1">
        <f t="array" ref="L1624">IF(ISBLANK($C1624),"",_xlfn.XLOOKUP($C1624,PACK!$A:$A,PACK!$C:$D))</f>
        <v/>
      </c>
      <c r="M1624" s="18"/>
      <c r="N1624" s="7" t="str">
        <f>IF(ISBLANK(C1624),"",SUMIFS($D$4:D1624,$C$4:C1624,C1624))</f>
        <v/>
      </c>
    </row>
    <row r="1625" spans="1:14" x14ac:dyDescent="0.25">
      <c r="A1625" s="1"/>
      <c r="B1625" s="8"/>
      <c r="C1625" s="3"/>
      <c r="D1625" s="1"/>
      <c r="E1625" s="3"/>
      <c r="I1625" s="42"/>
      <c r="J1625" s="19"/>
      <c r="K1625" s="19"/>
      <c r="L1625" s="6" t="str" cm="1">
        <f t="array" ref="L1625">IF(ISBLANK($C1625),"",_xlfn.XLOOKUP($C1625,PACK!$A:$A,PACK!$C:$D))</f>
        <v/>
      </c>
      <c r="M1625" s="18"/>
      <c r="N1625" s="7" t="str">
        <f>IF(ISBLANK(C1625),"",SUMIFS($D$4:D1625,$C$4:C1625,C1625))</f>
        <v/>
      </c>
    </row>
    <row r="1626" spans="1:14" x14ac:dyDescent="0.25">
      <c r="A1626" s="1"/>
      <c r="B1626" s="8"/>
      <c r="C1626" s="3"/>
      <c r="D1626" s="1"/>
      <c r="E1626" s="3"/>
      <c r="I1626" s="42"/>
      <c r="J1626" s="19"/>
      <c r="K1626" s="19"/>
      <c r="L1626" s="6" t="str" cm="1">
        <f t="array" ref="L1626">IF(ISBLANK($C1626),"",_xlfn.XLOOKUP($C1626,PACK!$A:$A,PACK!$C:$D))</f>
        <v/>
      </c>
      <c r="M1626" s="18"/>
      <c r="N1626" s="7" t="str">
        <f>IF(ISBLANK(C1626),"",SUMIFS($D$4:D1626,$C$4:C1626,C1626))</f>
        <v/>
      </c>
    </row>
    <row r="1627" spans="1:14" x14ac:dyDescent="0.25">
      <c r="A1627" s="1"/>
      <c r="B1627" s="8"/>
      <c r="C1627" s="3"/>
      <c r="D1627" s="1"/>
      <c r="E1627" s="3"/>
      <c r="I1627" s="42"/>
      <c r="J1627" s="19"/>
      <c r="K1627" s="19"/>
      <c r="L1627" s="6" t="str" cm="1">
        <f t="array" ref="L1627">IF(ISBLANK($C1627),"",_xlfn.XLOOKUP($C1627,PACK!$A:$A,PACK!$C:$D))</f>
        <v/>
      </c>
      <c r="M1627" s="18"/>
      <c r="N1627" s="7" t="str">
        <f>IF(ISBLANK(C1627),"",SUMIFS($D$4:D1627,$C$4:C1627,C1627))</f>
        <v/>
      </c>
    </row>
    <row r="1628" spans="1:14" x14ac:dyDescent="0.25">
      <c r="A1628" s="1"/>
      <c r="B1628" s="8"/>
      <c r="C1628" s="3"/>
      <c r="D1628" s="1"/>
      <c r="E1628" s="3"/>
      <c r="I1628" s="42"/>
      <c r="J1628" s="19"/>
      <c r="K1628" s="19"/>
      <c r="L1628" s="6" t="str" cm="1">
        <f t="array" ref="L1628">IF(ISBLANK($C1628),"",_xlfn.XLOOKUP($C1628,PACK!$A:$A,PACK!$C:$D))</f>
        <v/>
      </c>
      <c r="M1628" s="18"/>
      <c r="N1628" s="7" t="str">
        <f>IF(ISBLANK(C1628),"",SUMIFS($D$4:D1628,$C$4:C1628,C1628))</f>
        <v/>
      </c>
    </row>
    <row r="1629" spans="1:14" x14ac:dyDescent="0.25">
      <c r="A1629" s="1"/>
      <c r="B1629" s="8"/>
      <c r="C1629" s="3"/>
      <c r="D1629" s="1"/>
      <c r="E1629" s="3"/>
      <c r="I1629" s="42"/>
      <c r="J1629" s="19"/>
      <c r="K1629" s="19"/>
      <c r="L1629" s="6" t="str" cm="1">
        <f t="array" ref="L1629">IF(ISBLANK($C1629),"",_xlfn.XLOOKUP($C1629,PACK!$A:$A,PACK!$C:$D))</f>
        <v/>
      </c>
      <c r="M1629" s="18"/>
      <c r="N1629" s="7" t="str">
        <f>IF(ISBLANK(C1629),"",SUMIFS($D$4:D1629,$C$4:C1629,C1629))</f>
        <v/>
      </c>
    </row>
    <row r="1630" spans="1:14" x14ac:dyDescent="0.25">
      <c r="A1630" s="1"/>
      <c r="B1630" s="8"/>
      <c r="C1630" s="3"/>
      <c r="D1630" s="1"/>
      <c r="E1630" s="3"/>
      <c r="I1630" s="42"/>
      <c r="J1630" s="19"/>
      <c r="K1630" s="19"/>
      <c r="L1630" s="6" t="str" cm="1">
        <f t="array" ref="L1630">IF(ISBLANK($C1630),"",_xlfn.XLOOKUP($C1630,PACK!$A:$A,PACK!$C:$D))</f>
        <v/>
      </c>
      <c r="M1630" s="18"/>
      <c r="N1630" s="7" t="str">
        <f>IF(ISBLANK(C1630),"",SUMIFS($D$4:D1630,$C$4:C1630,C1630))</f>
        <v/>
      </c>
    </row>
    <row r="1631" spans="1:14" x14ac:dyDescent="0.25">
      <c r="A1631" s="1"/>
      <c r="B1631" s="8"/>
      <c r="C1631" s="3"/>
      <c r="D1631" s="1"/>
      <c r="E1631" s="3"/>
      <c r="I1631" s="42"/>
      <c r="J1631" s="19"/>
      <c r="K1631" s="19"/>
      <c r="L1631" s="6" t="str" cm="1">
        <f t="array" ref="L1631">IF(ISBLANK($C1631),"",_xlfn.XLOOKUP($C1631,PACK!$A:$A,PACK!$C:$D))</f>
        <v/>
      </c>
      <c r="M1631" s="18"/>
      <c r="N1631" s="7" t="str">
        <f>IF(ISBLANK(C1631),"",SUMIFS($D$4:D1631,$C$4:C1631,C1631))</f>
        <v/>
      </c>
    </row>
    <row r="1632" spans="1:14" x14ac:dyDescent="0.25">
      <c r="A1632" s="1"/>
      <c r="B1632" s="8"/>
      <c r="C1632" s="3"/>
      <c r="D1632" s="1"/>
      <c r="E1632" s="3"/>
      <c r="I1632" s="42"/>
      <c r="J1632" s="19"/>
      <c r="K1632" s="19"/>
      <c r="L1632" s="6" t="str" cm="1">
        <f t="array" ref="L1632">IF(ISBLANK($C1632),"",_xlfn.XLOOKUP($C1632,PACK!$A:$A,PACK!$C:$D))</f>
        <v/>
      </c>
      <c r="M1632" s="18"/>
      <c r="N1632" s="7" t="str">
        <f>IF(ISBLANK(C1632),"",SUMIFS($D$4:D1632,$C$4:C1632,C1632))</f>
        <v/>
      </c>
    </row>
    <row r="1633" spans="1:14" x14ac:dyDescent="0.25">
      <c r="A1633" s="1"/>
      <c r="B1633" s="8"/>
      <c r="C1633" s="3"/>
      <c r="D1633" s="1"/>
      <c r="E1633" s="3"/>
      <c r="I1633" s="42"/>
      <c r="J1633" s="19"/>
      <c r="K1633" s="19"/>
      <c r="L1633" s="6" t="str" cm="1">
        <f t="array" ref="L1633">IF(ISBLANK($C1633),"",_xlfn.XLOOKUP($C1633,PACK!$A:$A,PACK!$C:$D))</f>
        <v/>
      </c>
      <c r="M1633" s="18"/>
      <c r="N1633" s="7" t="str">
        <f>IF(ISBLANK(C1633),"",SUMIFS($D$4:D1633,$C$4:C1633,C1633))</f>
        <v/>
      </c>
    </row>
    <row r="1634" spans="1:14" x14ac:dyDescent="0.25">
      <c r="A1634" s="1"/>
      <c r="B1634" s="8"/>
      <c r="C1634" s="3"/>
      <c r="D1634" s="1"/>
      <c r="E1634" s="3"/>
      <c r="I1634" s="42"/>
      <c r="J1634" s="19"/>
      <c r="K1634" s="19"/>
      <c r="L1634" s="6" t="str" cm="1">
        <f t="array" ref="L1634">IF(ISBLANK($C1634),"",_xlfn.XLOOKUP($C1634,PACK!$A:$A,PACK!$C:$D))</f>
        <v/>
      </c>
      <c r="M1634" s="18"/>
      <c r="N1634" s="7" t="str">
        <f>IF(ISBLANK(C1634),"",SUMIFS($D$4:D1634,$C$4:C1634,C1634))</f>
        <v/>
      </c>
    </row>
    <row r="1635" spans="1:14" x14ac:dyDescent="0.25">
      <c r="A1635" s="1"/>
      <c r="B1635" s="8"/>
      <c r="C1635" s="3"/>
      <c r="D1635" s="1"/>
      <c r="E1635" s="3"/>
      <c r="I1635" s="42"/>
      <c r="J1635" s="19"/>
      <c r="K1635" s="19"/>
      <c r="L1635" s="6" t="str" cm="1">
        <f t="array" ref="L1635">IF(ISBLANK($C1635),"",_xlfn.XLOOKUP($C1635,PACK!$A:$A,PACK!$C:$D))</f>
        <v/>
      </c>
      <c r="M1635" s="18"/>
      <c r="N1635" s="7" t="str">
        <f>IF(ISBLANK(C1635),"",SUMIFS($D$4:D1635,$C$4:C1635,C1635))</f>
        <v/>
      </c>
    </row>
    <row r="1636" spans="1:14" x14ac:dyDescent="0.25">
      <c r="A1636" s="1"/>
      <c r="B1636" s="8"/>
      <c r="C1636" s="3"/>
      <c r="D1636" s="1"/>
      <c r="E1636" s="3"/>
      <c r="I1636" s="42"/>
      <c r="J1636" s="19"/>
      <c r="K1636" s="19"/>
      <c r="L1636" s="6" t="str" cm="1">
        <f t="array" ref="L1636">IF(ISBLANK($C1636),"",_xlfn.XLOOKUP($C1636,PACK!$A:$A,PACK!$C:$D))</f>
        <v/>
      </c>
      <c r="M1636" s="18"/>
      <c r="N1636" s="7" t="str">
        <f>IF(ISBLANK(C1636),"",SUMIFS($D$4:D1636,$C$4:C1636,C1636))</f>
        <v/>
      </c>
    </row>
    <row r="1637" spans="1:14" x14ac:dyDescent="0.25">
      <c r="A1637" s="1"/>
      <c r="B1637" s="8"/>
      <c r="C1637" s="3"/>
      <c r="D1637" s="1"/>
      <c r="E1637" s="3"/>
      <c r="I1637" s="42"/>
      <c r="J1637" s="19"/>
      <c r="K1637" s="19"/>
      <c r="L1637" s="6" t="str" cm="1">
        <f t="array" ref="L1637">IF(ISBLANK($C1637),"",_xlfn.XLOOKUP($C1637,PACK!$A:$A,PACK!$C:$D))</f>
        <v/>
      </c>
      <c r="M1637" s="18"/>
      <c r="N1637" s="7" t="str">
        <f>IF(ISBLANK(C1637),"",SUMIFS($D$4:D1637,$C$4:C1637,C1637))</f>
        <v/>
      </c>
    </row>
    <row r="1638" spans="1:14" x14ac:dyDescent="0.25">
      <c r="A1638" s="1"/>
      <c r="B1638" s="8"/>
      <c r="C1638" s="3"/>
      <c r="D1638" s="1"/>
      <c r="E1638" s="3"/>
      <c r="I1638" s="42"/>
      <c r="J1638" s="19"/>
      <c r="K1638" s="19"/>
      <c r="L1638" s="6" t="str" cm="1">
        <f t="array" ref="L1638">IF(ISBLANK($C1638),"",_xlfn.XLOOKUP($C1638,PACK!$A:$A,PACK!$C:$D))</f>
        <v/>
      </c>
      <c r="M1638" s="18"/>
      <c r="N1638" s="7" t="str">
        <f>IF(ISBLANK(C1638),"",SUMIFS($D$4:D1638,$C$4:C1638,C1638))</f>
        <v/>
      </c>
    </row>
    <row r="1639" spans="1:14" x14ac:dyDescent="0.25">
      <c r="A1639" s="1"/>
      <c r="B1639" s="8"/>
      <c r="C1639" s="3"/>
      <c r="D1639" s="1"/>
      <c r="E1639" s="3"/>
      <c r="I1639" s="42"/>
      <c r="J1639" s="19"/>
      <c r="K1639" s="19"/>
      <c r="L1639" s="6" t="str" cm="1">
        <f t="array" ref="L1639">IF(ISBLANK($C1639),"",_xlfn.XLOOKUP($C1639,PACK!$A:$A,PACK!$C:$D))</f>
        <v/>
      </c>
      <c r="M1639" s="18"/>
      <c r="N1639" s="7" t="str">
        <f>IF(ISBLANK(C1639),"",SUMIFS($D$4:D1639,$C$4:C1639,C1639))</f>
        <v/>
      </c>
    </row>
    <row r="1640" spans="1:14" x14ac:dyDescent="0.25">
      <c r="A1640" s="1"/>
      <c r="B1640" s="8"/>
      <c r="C1640" s="3"/>
      <c r="D1640" s="1"/>
      <c r="E1640" s="3"/>
      <c r="I1640" s="42"/>
      <c r="J1640" s="19"/>
      <c r="K1640" s="19"/>
      <c r="L1640" s="6" t="str" cm="1">
        <f t="array" ref="L1640">IF(ISBLANK($C1640),"",_xlfn.XLOOKUP($C1640,PACK!$A:$A,PACK!$C:$D))</f>
        <v/>
      </c>
      <c r="M1640" s="18"/>
      <c r="N1640" s="7" t="str">
        <f>IF(ISBLANK(C1640),"",SUMIFS($D$4:D1640,$C$4:C1640,C1640))</f>
        <v/>
      </c>
    </row>
    <row r="1641" spans="1:14" x14ac:dyDescent="0.25">
      <c r="A1641" s="1"/>
      <c r="B1641" s="8"/>
      <c r="C1641" s="3"/>
      <c r="D1641" s="1"/>
      <c r="E1641" s="3"/>
      <c r="I1641" s="42"/>
      <c r="J1641" s="19"/>
      <c r="K1641" s="19"/>
      <c r="L1641" s="6" t="str" cm="1">
        <f t="array" ref="L1641">IF(ISBLANK($C1641),"",_xlfn.XLOOKUP($C1641,PACK!$A:$A,PACK!$C:$D))</f>
        <v/>
      </c>
      <c r="M1641" s="18"/>
      <c r="N1641" s="7" t="str">
        <f>IF(ISBLANK(C1641),"",SUMIFS($D$4:D1641,$C$4:C1641,C1641))</f>
        <v/>
      </c>
    </row>
    <row r="1642" spans="1:14" x14ac:dyDescent="0.25">
      <c r="A1642" s="1"/>
      <c r="B1642" s="8"/>
      <c r="C1642" s="3"/>
      <c r="D1642" s="1"/>
      <c r="E1642" s="3"/>
      <c r="I1642" s="42"/>
      <c r="J1642" s="19"/>
      <c r="K1642" s="19"/>
      <c r="L1642" s="6" t="str" cm="1">
        <f t="array" ref="L1642">IF(ISBLANK($C1642),"",_xlfn.XLOOKUP($C1642,PACK!$A:$A,PACK!$C:$D))</f>
        <v/>
      </c>
      <c r="M1642" s="18"/>
      <c r="N1642" s="7" t="str">
        <f>IF(ISBLANK(C1642),"",SUMIFS($D$4:D1642,$C$4:C1642,C1642))</f>
        <v/>
      </c>
    </row>
    <row r="1643" spans="1:14" x14ac:dyDescent="0.25">
      <c r="A1643" s="1"/>
      <c r="B1643" s="8"/>
      <c r="C1643" s="3"/>
      <c r="D1643" s="1"/>
      <c r="E1643" s="3"/>
      <c r="I1643" s="42"/>
      <c r="J1643" s="19"/>
      <c r="K1643" s="19"/>
      <c r="L1643" s="6" t="str" cm="1">
        <f t="array" ref="L1643">IF(ISBLANK($C1643),"",_xlfn.XLOOKUP($C1643,PACK!$A:$A,PACK!$C:$D))</f>
        <v/>
      </c>
      <c r="M1643" s="18"/>
      <c r="N1643" s="7" t="str">
        <f>IF(ISBLANK(C1643),"",SUMIFS($D$4:D1643,$C$4:C1643,C1643))</f>
        <v/>
      </c>
    </row>
    <row r="1644" spans="1:14" x14ac:dyDescent="0.25">
      <c r="A1644" s="1"/>
      <c r="B1644" s="8"/>
      <c r="C1644" s="3"/>
      <c r="D1644" s="1"/>
      <c r="E1644" s="3"/>
      <c r="I1644" s="42"/>
      <c r="J1644" s="19"/>
      <c r="K1644" s="19"/>
      <c r="L1644" s="6" t="str" cm="1">
        <f t="array" ref="L1644">IF(ISBLANK($C1644),"",_xlfn.XLOOKUP($C1644,PACK!$A:$A,PACK!$C:$D))</f>
        <v/>
      </c>
      <c r="M1644" s="18"/>
      <c r="N1644" s="7" t="str">
        <f>IF(ISBLANK(C1644),"",SUMIFS($D$4:D1644,$C$4:C1644,C1644))</f>
        <v/>
      </c>
    </row>
    <row r="1645" spans="1:14" x14ac:dyDescent="0.25">
      <c r="A1645" s="1"/>
      <c r="B1645" s="8"/>
      <c r="C1645" s="3"/>
      <c r="D1645" s="1"/>
      <c r="E1645" s="3"/>
      <c r="I1645" s="42"/>
      <c r="J1645" s="19"/>
      <c r="K1645" s="19"/>
      <c r="L1645" s="6" t="str" cm="1">
        <f t="array" ref="L1645">IF(ISBLANK($C1645),"",_xlfn.XLOOKUP($C1645,PACK!$A:$A,PACK!$C:$D))</f>
        <v/>
      </c>
      <c r="M1645" s="18"/>
      <c r="N1645" s="7" t="str">
        <f>IF(ISBLANK(C1645),"",SUMIFS($D$4:D1645,$C$4:C1645,C1645))</f>
        <v/>
      </c>
    </row>
    <row r="1646" spans="1:14" x14ac:dyDescent="0.25">
      <c r="A1646" s="1"/>
      <c r="B1646" s="8"/>
      <c r="C1646" s="3"/>
      <c r="D1646" s="1"/>
      <c r="E1646" s="3"/>
      <c r="I1646" s="42"/>
      <c r="J1646" s="19"/>
      <c r="K1646" s="19"/>
      <c r="L1646" s="6" t="str" cm="1">
        <f t="array" ref="L1646">IF(ISBLANK($C1646),"",_xlfn.XLOOKUP($C1646,PACK!$A:$A,PACK!$C:$D))</f>
        <v/>
      </c>
      <c r="M1646" s="18"/>
      <c r="N1646" s="7" t="str">
        <f>IF(ISBLANK(C1646),"",SUMIFS($D$4:D1646,$C$4:C1646,C1646))</f>
        <v/>
      </c>
    </row>
    <row r="1647" spans="1:14" x14ac:dyDescent="0.25">
      <c r="A1647" s="1"/>
      <c r="B1647" s="8"/>
      <c r="C1647" s="3"/>
      <c r="D1647" s="1"/>
      <c r="E1647" s="3"/>
      <c r="I1647" s="42"/>
      <c r="J1647" s="19"/>
      <c r="K1647" s="19"/>
      <c r="L1647" s="6" t="str" cm="1">
        <f t="array" ref="L1647">IF(ISBLANK($C1647),"",_xlfn.XLOOKUP($C1647,PACK!$A:$A,PACK!$C:$D))</f>
        <v/>
      </c>
      <c r="M1647" s="18"/>
      <c r="N1647" s="7" t="str">
        <f>IF(ISBLANK(C1647),"",SUMIFS($D$4:D1647,$C$4:C1647,C1647))</f>
        <v/>
      </c>
    </row>
    <row r="1648" spans="1:14" x14ac:dyDescent="0.25">
      <c r="A1648" s="1"/>
      <c r="B1648" s="8"/>
      <c r="C1648" s="3"/>
      <c r="D1648" s="1"/>
      <c r="E1648" s="3"/>
      <c r="I1648" s="42"/>
      <c r="J1648" s="19"/>
      <c r="K1648" s="19"/>
      <c r="L1648" s="6" t="str" cm="1">
        <f t="array" ref="L1648">IF(ISBLANK($C1648),"",_xlfn.XLOOKUP($C1648,PACK!$A:$A,PACK!$C:$D))</f>
        <v/>
      </c>
      <c r="M1648" s="18"/>
      <c r="N1648" s="7" t="str">
        <f>IF(ISBLANK(C1648),"",SUMIFS($D$4:D1648,$C$4:C1648,C1648))</f>
        <v/>
      </c>
    </row>
    <row r="1649" spans="1:14" x14ac:dyDescent="0.25">
      <c r="A1649" s="1"/>
      <c r="B1649" s="8"/>
      <c r="C1649" s="3"/>
      <c r="D1649" s="1"/>
      <c r="E1649" s="3"/>
      <c r="I1649" s="42"/>
      <c r="J1649" s="19"/>
      <c r="K1649" s="19"/>
      <c r="L1649" s="6" t="str" cm="1">
        <f t="array" ref="L1649">IF(ISBLANK($C1649),"",_xlfn.XLOOKUP($C1649,PACK!$A:$A,PACK!$C:$D))</f>
        <v/>
      </c>
      <c r="M1649" s="18"/>
      <c r="N1649" s="7" t="str">
        <f>IF(ISBLANK(C1649),"",SUMIFS($D$4:D1649,$C$4:C1649,C1649))</f>
        <v/>
      </c>
    </row>
    <row r="1650" spans="1:14" x14ac:dyDescent="0.25">
      <c r="A1650" s="1"/>
      <c r="B1650" s="8"/>
      <c r="C1650" s="3"/>
      <c r="D1650" s="1"/>
      <c r="E1650" s="3"/>
      <c r="I1650" s="42"/>
      <c r="J1650" s="19"/>
      <c r="K1650" s="19"/>
      <c r="L1650" s="6" t="str" cm="1">
        <f t="array" ref="L1650">IF(ISBLANK($C1650),"",_xlfn.XLOOKUP($C1650,PACK!$A:$A,PACK!$C:$D))</f>
        <v/>
      </c>
      <c r="M1650" s="18"/>
      <c r="N1650" s="7" t="str">
        <f>IF(ISBLANK(C1650),"",SUMIFS($D$4:D1650,$C$4:C1650,C1650))</f>
        <v/>
      </c>
    </row>
    <row r="1651" spans="1:14" x14ac:dyDescent="0.25">
      <c r="A1651" s="1"/>
      <c r="B1651" s="8"/>
      <c r="C1651" s="3"/>
      <c r="D1651" s="1"/>
      <c r="E1651" s="3"/>
      <c r="I1651" s="42"/>
      <c r="J1651" s="19"/>
      <c r="K1651" s="19"/>
      <c r="L1651" s="6" t="str" cm="1">
        <f t="array" ref="L1651">IF(ISBLANK($C1651),"",_xlfn.XLOOKUP($C1651,PACK!$A:$A,PACK!$C:$D))</f>
        <v/>
      </c>
      <c r="M1651" s="18"/>
      <c r="N1651" s="7" t="str">
        <f>IF(ISBLANK(C1651),"",SUMIFS($D$4:D1651,$C$4:C1651,C1651))</f>
        <v/>
      </c>
    </row>
    <row r="1652" spans="1:14" x14ac:dyDescent="0.25">
      <c r="A1652" s="1"/>
      <c r="B1652" s="8"/>
      <c r="C1652" s="3"/>
      <c r="D1652" s="1"/>
      <c r="E1652" s="3"/>
      <c r="I1652" s="42"/>
      <c r="J1652" s="19"/>
      <c r="K1652" s="19"/>
      <c r="L1652" s="6" t="str" cm="1">
        <f t="array" ref="L1652">IF(ISBLANK($C1652),"",_xlfn.XLOOKUP($C1652,PACK!$A:$A,PACK!$C:$D))</f>
        <v/>
      </c>
      <c r="M1652" s="18"/>
      <c r="N1652" s="7" t="str">
        <f>IF(ISBLANK(C1652),"",SUMIFS($D$4:D1652,$C$4:C1652,C1652))</f>
        <v/>
      </c>
    </row>
    <row r="1653" spans="1:14" x14ac:dyDescent="0.25">
      <c r="A1653" s="1"/>
      <c r="B1653" s="8"/>
      <c r="C1653" s="3"/>
      <c r="D1653" s="1"/>
      <c r="E1653" s="3"/>
      <c r="I1653" s="42"/>
      <c r="J1653" s="19"/>
      <c r="K1653" s="19"/>
      <c r="L1653" s="6" t="str" cm="1">
        <f t="array" ref="L1653">IF(ISBLANK($C1653),"",_xlfn.XLOOKUP($C1653,PACK!$A:$A,PACK!$C:$D))</f>
        <v/>
      </c>
      <c r="M1653" s="18"/>
      <c r="N1653" s="7" t="str">
        <f>IF(ISBLANK(C1653),"",SUMIFS($D$4:D1653,$C$4:C1653,C1653))</f>
        <v/>
      </c>
    </row>
    <row r="1654" spans="1:14" x14ac:dyDescent="0.25">
      <c r="A1654" s="1"/>
      <c r="B1654" s="8"/>
      <c r="C1654" s="3"/>
      <c r="D1654" s="1"/>
      <c r="E1654" s="3"/>
      <c r="I1654" s="42"/>
      <c r="J1654" s="19"/>
      <c r="K1654" s="19"/>
      <c r="L1654" s="6" t="str" cm="1">
        <f t="array" ref="L1654">IF(ISBLANK($C1654),"",_xlfn.XLOOKUP($C1654,PACK!$A:$A,PACK!$C:$D))</f>
        <v/>
      </c>
      <c r="M1654" s="18"/>
      <c r="N1654" s="7" t="str">
        <f>IF(ISBLANK(C1654),"",SUMIFS($D$4:D1654,$C$4:C1654,C1654))</f>
        <v/>
      </c>
    </row>
    <row r="1655" spans="1:14" x14ac:dyDescent="0.25">
      <c r="A1655" s="1"/>
      <c r="B1655" s="8"/>
      <c r="C1655" s="3"/>
      <c r="D1655" s="1"/>
      <c r="E1655" s="3"/>
      <c r="I1655" s="42"/>
      <c r="J1655" s="19"/>
      <c r="K1655" s="19"/>
      <c r="L1655" s="6" t="str" cm="1">
        <f t="array" ref="L1655">IF(ISBLANK($C1655),"",_xlfn.XLOOKUP($C1655,PACK!$A:$A,PACK!$C:$D))</f>
        <v/>
      </c>
      <c r="M1655" s="18"/>
      <c r="N1655" s="7" t="str">
        <f>IF(ISBLANK(C1655),"",SUMIFS($D$4:D1655,$C$4:C1655,C1655))</f>
        <v/>
      </c>
    </row>
    <row r="1656" spans="1:14" x14ac:dyDescent="0.25">
      <c r="A1656" s="1"/>
      <c r="B1656" s="8"/>
      <c r="C1656" s="3"/>
      <c r="D1656" s="1"/>
      <c r="E1656" s="3"/>
      <c r="I1656" s="42"/>
      <c r="J1656" s="19"/>
      <c r="K1656" s="19"/>
      <c r="L1656" s="6" t="str" cm="1">
        <f t="array" ref="L1656">IF(ISBLANK($C1656),"",_xlfn.XLOOKUP($C1656,PACK!$A:$A,PACK!$C:$D))</f>
        <v/>
      </c>
      <c r="M1656" s="18"/>
      <c r="N1656" s="7" t="str">
        <f>IF(ISBLANK(C1656),"",SUMIFS($D$4:D1656,$C$4:C1656,C1656))</f>
        <v/>
      </c>
    </row>
    <row r="1657" spans="1:14" x14ac:dyDescent="0.25">
      <c r="A1657" s="1"/>
      <c r="B1657" s="8"/>
      <c r="C1657" s="3"/>
      <c r="D1657" s="1"/>
      <c r="E1657" s="3"/>
      <c r="I1657" s="42"/>
      <c r="J1657" s="19"/>
      <c r="K1657" s="19"/>
      <c r="L1657" s="6" t="str" cm="1">
        <f t="array" ref="L1657">IF(ISBLANK($C1657),"",_xlfn.XLOOKUP($C1657,PACK!$A:$A,PACK!$C:$D))</f>
        <v/>
      </c>
      <c r="M1657" s="18"/>
      <c r="N1657" s="7" t="str">
        <f>IF(ISBLANK(C1657),"",SUMIFS($D$4:D1657,$C$4:C1657,C1657))</f>
        <v/>
      </c>
    </row>
    <row r="1658" spans="1:14" x14ac:dyDescent="0.25">
      <c r="A1658" s="1"/>
      <c r="B1658" s="8"/>
      <c r="C1658" s="3"/>
      <c r="D1658" s="1"/>
      <c r="E1658" s="3"/>
      <c r="I1658" s="42"/>
      <c r="J1658" s="19"/>
      <c r="K1658" s="19"/>
      <c r="L1658" s="6" t="str" cm="1">
        <f t="array" ref="L1658">IF(ISBLANK($C1658),"",_xlfn.XLOOKUP($C1658,PACK!$A:$A,PACK!$C:$D))</f>
        <v/>
      </c>
      <c r="M1658" s="18"/>
      <c r="N1658" s="7" t="str">
        <f>IF(ISBLANK(C1658),"",SUMIFS($D$4:D1658,$C$4:C1658,C1658))</f>
        <v/>
      </c>
    </row>
    <row r="1659" spans="1:14" x14ac:dyDescent="0.25">
      <c r="A1659" s="1"/>
      <c r="B1659" s="8"/>
      <c r="C1659" s="3"/>
      <c r="D1659" s="1"/>
      <c r="E1659" s="3"/>
      <c r="I1659" s="42"/>
      <c r="J1659" s="19"/>
      <c r="K1659" s="19"/>
      <c r="L1659" s="6" t="str" cm="1">
        <f t="array" ref="L1659">IF(ISBLANK($C1659),"",_xlfn.XLOOKUP($C1659,PACK!$A:$A,PACK!$C:$D))</f>
        <v/>
      </c>
      <c r="M1659" s="18"/>
      <c r="N1659" s="7" t="str">
        <f>IF(ISBLANK(C1659),"",SUMIFS($D$4:D1659,$C$4:C1659,C1659))</f>
        <v/>
      </c>
    </row>
    <row r="1660" spans="1:14" x14ac:dyDescent="0.25">
      <c r="A1660" s="1"/>
      <c r="B1660" s="8"/>
      <c r="C1660" s="3"/>
      <c r="D1660" s="1"/>
      <c r="E1660" s="3"/>
      <c r="I1660" s="42"/>
      <c r="J1660" s="19"/>
      <c r="K1660" s="19"/>
      <c r="L1660" s="6" t="str" cm="1">
        <f t="array" ref="L1660">IF(ISBLANK($C1660),"",_xlfn.XLOOKUP($C1660,PACK!$A:$A,PACK!$C:$D))</f>
        <v/>
      </c>
      <c r="M1660" s="18"/>
      <c r="N1660" s="7" t="str">
        <f>IF(ISBLANK(C1660),"",SUMIFS($D$4:D1660,$C$4:C1660,C1660))</f>
        <v/>
      </c>
    </row>
    <row r="1661" spans="1:14" x14ac:dyDescent="0.25">
      <c r="A1661" s="1"/>
      <c r="B1661" s="8"/>
      <c r="C1661" s="3"/>
      <c r="D1661" s="1"/>
      <c r="E1661" s="3"/>
      <c r="I1661" s="42"/>
      <c r="J1661" s="19"/>
      <c r="K1661" s="19"/>
      <c r="L1661" s="6" t="str" cm="1">
        <f t="array" ref="L1661">IF(ISBLANK($C1661),"",_xlfn.XLOOKUP($C1661,PACK!$A:$A,PACK!$C:$D))</f>
        <v/>
      </c>
      <c r="M1661" s="18"/>
      <c r="N1661" s="7" t="str">
        <f>IF(ISBLANK(C1661),"",SUMIFS($D$4:D1661,$C$4:C1661,C1661))</f>
        <v/>
      </c>
    </row>
    <row r="1662" spans="1:14" x14ac:dyDescent="0.25">
      <c r="A1662" s="1"/>
      <c r="B1662" s="8"/>
      <c r="C1662" s="3"/>
      <c r="D1662" s="1"/>
      <c r="E1662" s="3"/>
      <c r="I1662" s="42"/>
      <c r="J1662" s="19"/>
      <c r="K1662" s="19"/>
      <c r="L1662" s="6" t="str" cm="1">
        <f t="array" ref="L1662">IF(ISBLANK($C1662),"",_xlfn.XLOOKUP($C1662,PACK!$A:$A,PACK!$C:$D))</f>
        <v/>
      </c>
      <c r="M1662" s="18"/>
      <c r="N1662" s="7" t="str">
        <f>IF(ISBLANK(C1662),"",SUMIFS($D$4:D1662,$C$4:C1662,C1662))</f>
        <v/>
      </c>
    </row>
    <row r="1663" spans="1:14" x14ac:dyDescent="0.25">
      <c r="A1663" s="1"/>
      <c r="B1663" s="8"/>
      <c r="C1663" s="3"/>
      <c r="D1663" s="1"/>
      <c r="E1663" s="3"/>
      <c r="I1663" s="42"/>
      <c r="J1663" s="19"/>
      <c r="K1663" s="19"/>
      <c r="L1663" s="6" t="str" cm="1">
        <f t="array" ref="L1663">IF(ISBLANK($C1663),"",_xlfn.XLOOKUP($C1663,PACK!$A:$A,PACK!$C:$D))</f>
        <v/>
      </c>
      <c r="M1663" s="18"/>
      <c r="N1663" s="7" t="str">
        <f>IF(ISBLANK(C1663),"",SUMIFS($D$4:D1663,$C$4:C1663,C1663))</f>
        <v/>
      </c>
    </row>
    <row r="1664" spans="1:14" x14ac:dyDescent="0.25">
      <c r="A1664" s="1"/>
      <c r="B1664" s="8"/>
      <c r="C1664" s="3"/>
      <c r="D1664" s="1"/>
      <c r="E1664" s="3"/>
      <c r="I1664" s="42"/>
      <c r="J1664" s="19"/>
      <c r="K1664" s="19"/>
      <c r="L1664" s="6" t="str" cm="1">
        <f t="array" ref="L1664">IF(ISBLANK($C1664),"",_xlfn.XLOOKUP($C1664,PACK!$A:$A,PACK!$C:$D))</f>
        <v/>
      </c>
      <c r="M1664" s="18"/>
      <c r="N1664" s="7" t="str">
        <f>IF(ISBLANK(C1664),"",SUMIFS($D$4:D1664,$C$4:C1664,C1664))</f>
        <v/>
      </c>
    </row>
    <row r="1665" spans="1:14" x14ac:dyDescent="0.25">
      <c r="A1665" s="1"/>
      <c r="B1665" s="8"/>
      <c r="C1665" s="3"/>
      <c r="D1665" s="1"/>
      <c r="E1665" s="3"/>
      <c r="I1665" s="42"/>
      <c r="J1665" s="19"/>
      <c r="K1665" s="19"/>
      <c r="L1665" s="6" t="str" cm="1">
        <f t="array" ref="L1665">IF(ISBLANK($C1665),"",_xlfn.XLOOKUP($C1665,PACK!$A:$A,PACK!$C:$D))</f>
        <v/>
      </c>
      <c r="M1665" s="18"/>
      <c r="N1665" s="7" t="str">
        <f>IF(ISBLANK(C1665),"",SUMIFS($D$4:D1665,$C$4:C1665,C1665))</f>
        <v/>
      </c>
    </row>
    <row r="1666" spans="1:14" x14ac:dyDescent="0.25">
      <c r="A1666" s="1"/>
      <c r="B1666" s="8"/>
      <c r="C1666" s="3"/>
      <c r="D1666" s="1"/>
      <c r="E1666" s="3"/>
      <c r="I1666" s="42"/>
      <c r="J1666" s="19"/>
      <c r="K1666" s="19"/>
      <c r="L1666" s="6" t="str" cm="1">
        <f t="array" ref="L1666">IF(ISBLANK($C1666),"",_xlfn.XLOOKUP($C1666,PACK!$A:$A,PACK!$C:$D))</f>
        <v/>
      </c>
      <c r="M1666" s="18"/>
      <c r="N1666" s="7" t="str">
        <f>IF(ISBLANK(C1666),"",SUMIFS($D$4:D1666,$C$4:C1666,C1666))</f>
        <v/>
      </c>
    </row>
    <row r="1667" spans="1:14" x14ac:dyDescent="0.25">
      <c r="A1667" s="1"/>
      <c r="B1667" s="8"/>
      <c r="C1667" s="3"/>
      <c r="D1667" s="1"/>
      <c r="E1667" s="3"/>
      <c r="I1667" s="42"/>
      <c r="J1667" s="19"/>
      <c r="K1667" s="19"/>
      <c r="L1667" s="6" t="str" cm="1">
        <f t="array" ref="L1667">IF(ISBLANK($C1667),"",_xlfn.XLOOKUP($C1667,PACK!$A:$A,PACK!$C:$D))</f>
        <v/>
      </c>
      <c r="M1667" s="18"/>
      <c r="N1667" s="7" t="str">
        <f>IF(ISBLANK(C1667),"",SUMIFS($D$4:D1667,$C$4:C1667,C1667))</f>
        <v/>
      </c>
    </row>
    <row r="1668" spans="1:14" x14ac:dyDescent="0.25">
      <c r="A1668" s="1"/>
      <c r="B1668" s="8"/>
      <c r="C1668" s="3"/>
      <c r="D1668" s="1"/>
      <c r="E1668" s="3"/>
      <c r="I1668" s="42"/>
      <c r="J1668" s="19"/>
      <c r="K1668" s="19"/>
      <c r="L1668" s="6" t="str" cm="1">
        <f t="array" ref="L1668">IF(ISBLANK($C1668),"",_xlfn.XLOOKUP($C1668,PACK!$A:$A,PACK!$C:$D))</f>
        <v/>
      </c>
      <c r="M1668" s="18"/>
      <c r="N1668" s="7" t="str">
        <f>IF(ISBLANK(C1668),"",SUMIFS($D$4:D1668,$C$4:C1668,C1668))</f>
        <v/>
      </c>
    </row>
    <row r="1669" spans="1:14" x14ac:dyDescent="0.25">
      <c r="A1669" s="1"/>
      <c r="B1669" s="8"/>
      <c r="C1669" s="3"/>
      <c r="D1669" s="1"/>
      <c r="E1669" s="3"/>
      <c r="I1669" s="42"/>
      <c r="J1669" s="19"/>
      <c r="K1669" s="19"/>
      <c r="L1669" s="6" t="str" cm="1">
        <f t="array" ref="L1669">IF(ISBLANK($C1669),"",_xlfn.XLOOKUP($C1669,PACK!$A:$A,PACK!$C:$D))</f>
        <v/>
      </c>
      <c r="M1669" s="18"/>
      <c r="N1669" s="7" t="str">
        <f>IF(ISBLANK(C1669),"",SUMIFS($D$4:D1669,$C$4:C1669,C1669))</f>
        <v/>
      </c>
    </row>
    <row r="1670" spans="1:14" x14ac:dyDescent="0.25">
      <c r="A1670" s="1"/>
      <c r="B1670" s="8"/>
      <c r="C1670" s="3"/>
      <c r="D1670" s="1"/>
      <c r="E1670" s="3"/>
      <c r="I1670" s="42"/>
      <c r="J1670" s="19"/>
      <c r="K1670" s="19"/>
      <c r="L1670" s="6" t="str" cm="1">
        <f t="array" ref="L1670">IF(ISBLANK($C1670),"",_xlfn.XLOOKUP($C1670,PACK!$A:$A,PACK!$C:$D))</f>
        <v/>
      </c>
      <c r="M1670" s="18"/>
      <c r="N1670" s="7" t="str">
        <f>IF(ISBLANK(C1670),"",SUMIFS($D$4:D1670,$C$4:C1670,C1670))</f>
        <v/>
      </c>
    </row>
    <row r="1671" spans="1:14" x14ac:dyDescent="0.25">
      <c r="A1671" s="1"/>
      <c r="B1671" s="8"/>
      <c r="C1671" s="3"/>
      <c r="D1671" s="1"/>
      <c r="E1671" s="3"/>
      <c r="I1671" s="42"/>
      <c r="J1671" s="19"/>
      <c r="K1671" s="19"/>
      <c r="L1671" s="6" t="str" cm="1">
        <f t="array" ref="L1671">IF(ISBLANK($C1671),"",_xlfn.XLOOKUP($C1671,PACK!$A:$A,PACK!$C:$D))</f>
        <v/>
      </c>
      <c r="M1671" s="18"/>
      <c r="N1671" s="7" t="str">
        <f>IF(ISBLANK(C1671),"",SUMIFS($D$4:D1671,$C$4:C1671,C1671))</f>
        <v/>
      </c>
    </row>
    <row r="1672" spans="1:14" x14ac:dyDescent="0.25">
      <c r="A1672" s="1"/>
      <c r="B1672" s="8"/>
      <c r="C1672" s="3"/>
      <c r="D1672" s="1"/>
      <c r="E1672" s="3"/>
      <c r="I1672" s="42"/>
      <c r="J1672" s="19"/>
      <c r="K1672" s="19"/>
      <c r="L1672" s="6" t="str" cm="1">
        <f t="array" ref="L1672">IF(ISBLANK($C1672),"",_xlfn.XLOOKUP($C1672,PACK!$A:$A,PACK!$C:$D))</f>
        <v/>
      </c>
      <c r="M1672" s="18"/>
      <c r="N1672" s="7" t="str">
        <f>IF(ISBLANK(C1672),"",SUMIFS($D$4:D1672,$C$4:C1672,C1672))</f>
        <v/>
      </c>
    </row>
    <row r="1673" spans="1:14" x14ac:dyDescent="0.25">
      <c r="A1673" s="1"/>
      <c r="B1673" s="8"/>
      <c r="C1673" s="3"/>
      <c r="D1673" s="1"/>
      <c r="E1673" s="3"/>
      <c r="I1673" s="42"/>
      <c r="J1673" s="19"/>
      <c r="K1673" s="19"/>
      <c r="L1673" s="6" t="str" cm="1">
        <f t="array" ref="L1673">IF(ISBLANK($C1673),"",_xlfn.XLOOKUP($C1673,PACK!$A:$A,PACK!$C:$D))</f>
        <v/>
      </c>
      <c r="M1673" s="18"/>
      <c r="N1673" s="7" t="str">
        <f>IF(ISBLANK(C1673),"",SUMIFS($D$4:D1673,$C$4:C1673,C1673))</f>
        <v/>
      </c>
    </row>
    <row r="1674" spans="1:14" x14ac:dyDescent="0.25">
      <c r="A1674" s="1"/>
      <c r="B1674" s="8"/>
      <c r="C1674" s="3"/>
      <c r="D1674" s="1"/>
      <c r="E1674" s="3"/>
      <c r="I1674" s="42"/>
      <c r="J1674" s="19"/>
      <c r="K1674" s="19"/>
      <c r="L1674" s="6" t="str" cm="1">
        <f t="array" ref="L1674">IF(ISBLANK($C1674),"",_xlfn.XLOOKUP($C1674,PACK!$A:$A,PACK!$C:$D))</f>
        <v/>
      </c>
      <c r="M1674" s="18"/>
      <c r="N1674" s="7" t="str">
        <f>IF(ISBLANK(C1674),"",SUMIFS($D$4:D1674,$C$4:C1674,C1674))</f>
        <v/>
      </c>
    </row>
    <row r="1675" spans="1:14" x14ac:dyDescent="0.25">
      <c r="A1675" s="1"/>
      <c r="B1675" s="8"/>
      <c r="C1675" s="3"/>
      <c r="D1675" s="1"/>
      <c r="E1675" s="3"/>
      <c r="I1675" s="42"/>
      <c r="J1675" s="19"/>
      <c r="K1675" s="19"/>
      <c r="L1675" s="6" t="str" cm="1">
        <f t="array" ref="L1675">IF(ISBLANK($C1675),"",_xlfn.XLOOKUP($C1675,PACK!$A:$A,PACK!$C:$D))</f>
        <v/>
      </c>
      <c r="M1675" s="18"/>
      <c r="N1675" s="7" t="str">
        <f>IF(ISBLANK(C1675),"",SUMIFS($D$4:D1675,$C$4:C1675,C1675))</f>
        <v/>
      </c>
    </row>
    <row r="1676" spans="1:14" x14ac:dyDescent="0.25">
      <c r="A1676" s="1"/>
      <c r="B1676" s="8"/>
      <c r="C1676" s="3"/>
      <c r="D1676" s="1"/>
      <c r="E1676" s="3"/>
      <c r="I1676" s="42"/>
      <c r="J1676" s="19"/>
      <c r="K1676" s="19"/>
      <c r="L1676" s="6" t="str" cm="1">
        <f t="array" ref="L1676">IF(ISBLANK($C1676),"",_xlfn.XLOOKUP($C1676,PACK!$A:$A,PACK!$C:$D))</f>
        <v/>
      </c>
      <c r="M1676" s="18"/>
      <c r="N1676" s="7" t="str">
        <f>IF(ISBLANK(C1676),"",SUMIFS($D$4:D1676,$C$4:C1676,C1676))</f>
        <v/>
      </c>
    </row>
    <row r="1677" spans="1:14" x14ac:dyDescent="0.25">
      <c r="A1677" s="1"/>
      <c r="B1677" s="8"/>
      <c r="C1677" s="3"/>
      <c r="D1677" s="1"/>
      <c r="E1677" s="3"/>
      <c r="I1677" s="42"/>
      <c r="J1677" s="19"/>
      <c r="K1677" s="19"/>
      <c r="L1677" s="6" t="str" cm="1">
        <f t="array" ref="L1677">IF(ISBLANK($C1677),"",_xlfn.XLOOKUP($C1677,PACK!$A:$A,PACK!$C:$D))</f>
        <v/>
      </c>
      <c r="M1677" s="18"/>
      <c r="N1677" s="7" t="str">
        <f>IF(ISBLANK(C1677),"",SUMIFS($D$4:D1677,$C$4:C1677,C1677))</f>
        <v/>
      </c>
    </row>
    <row r="1678" spans="1:14" x14ac:dyDescent="0.25">
      <c r="A1678" s="1"/>
      <c r="B1678" s="8"/>
      <c r="C1678" s="3"/>
      <c r="D1678" s="1"/>
      <c r="E1678" s="3"/>
      <c r="I1678" s="42"/>
      <c r="J1678" s="19"/>
      <c r="K1678" s="19"/>
      <c r="L1678" s="6" t="str" cm="1">
        <f t="array" ref="L1678">IF(ISBLANK($C1678),"",_xlfn.XLOOKUP($C1678,PACK!$A:$A,PACK!$C:$D))</f>
        <v/>
      </c>
      <c r="M1678" s="18"/>
      <c r="N1678" s="7" t="str">
        <f>IF(ISBLANK(C1678),"",SUMIFS($D$4:D1678,$C$4:C1678,C1678))</f>
        <v/>
      </c>
    </row>
    <row r="1679" spans="1:14" x14ac:dyDescent="0.25">
      <c r="A1679" s="1"/>
      <c r="B1679" s="8"/>
      <c r="C1679" s="3"/>
      <c r="D1679" s="1"/>
      <c r="E1679" s="3"/>
      <c r="I1679" s="42"/>
      <c r="J1679" s="19"/>
      <c r="K1679" s="19"/>
      <c r="L1679" s="6" t="str" cm="1">
        <f t="array" ref="L1679">IF(ISBLANK($C1679),"",_xlfn.XLOOKUP($C1679,PACK!$A:$A,PACK!$C:$D))</f>
        <v/>
      </c>
      <c r="M1679" s="18"/>
      <c r="N1679" s="7" t="str">
        <f>IF(ISBLANK(C1679),"",SUMIFS($D$4:D1679,$C$4:C1679,C1679))</f>
        <v/>
      </c>
    </row>
    <row r="1680" spans="1:14" x14ac:dyDescent="0.25">
      <c r="A1680" s="1"/>
      <c r="B1680" s="8"/>
      <c r="C1680" s="3"/>
      <c r="D1680" s="1"/>
      <c r="E1680" s="3"/>
      <c r="I1680" s="42"/>
      <c r="J1680" s="19"/>
      <c r="K1680" s="19"/>
      <c r="L1680" s="6" t="str" cm="1">
        <f t="array" ref="L1680">IF(ISBLANK($C1680),"",_xlfn.XLOOKUP($C1680,PACK!$A:$A,PACK!$C:$D))</f>
        <v/>
      </c>
      <c r="M1680" s="18"/>
      <c r="N1680" s="7" t="str">
        <f>IF(ISBLANK(C1680),"",SUMIFS($D$4:D1680,$C$4:C1680,C1680))</f>
        <v/>
      </c>
    </row>
    <row r="1681" spans="1:14" x14ac:dyDescent="0.25">
      <c r="A1681" s="1"/>
      <c r="B1681" s="8"/>
      <c r="C1681" s="3"/>
      <c r="D1681" s="1"/>
      <c r="E1681" s="3"/>
      <c r="I1681" s="42"/>
      <c r="J1681" s="19"/>
      <c r="K1681" s="19"/>
      <c r="L1681" s="6" t="str" cm="1">
        <f t="array" ref="L1681">IF(ISBLANK($C1681),"",_xlfn.XLOOKUP($C1681,PACK!$A:$A,PACK!$C:$D))</f>
        <v/>
      </c>
      <c r="M1681" s="18"/>
      <c r="N1681" s="7" t="str">
        <f>IF(ISBLANK(C1681),"",SUMIFS($D$4:D1681,$C$4:C1681,C1681))</f>
        <v/>
      </c>
    </row>
    <row r="1682" spans="1:14" x14ac:dyDescent="0.25">
      <c r="A1682" s="1"/>
      <c r="B1682" s="8"/>
      <c r="C1682" s="3"/>
      <c r="D1682" s="1"/>
      <c r="E1682" s="3"/>
      <c r="I1682" s="42"/>
      <c r="J1682" s="19"/>
      <c r="K1682" s="19"/>
      <c r="L1682" s="6" t="str" cm="1">
        <f t="array" ref="L1682">IF(ISBLANK($C1682),"",_xlfn.XLOOKUP($C1682,PACK!$A:$A,PACK!$C:$D))</f>
        <v/>
      </c>
      <c r="M1682" s="18"/>
      <c r="N1682" s="7" t="str">
        <f>IF(ISBLANK(C1682),"",SUMIFS($D$4:D1682,$C$4:C1682,C1682))</f>
        <v/>
      </c>
    </row>
    <row r="1683" spans="1:14" x14ac:dyDescent="0.25">
      <c r="A1683" s="1"/>
      <c r="B1683" s="8"/>
      <c r="C1683" s="3"/>
      <c r="D1683" s="1"/>
      <c r="E1683" s="3"/>
      <c r="I1683" s="42"/>
      <c r="J1683" s="19"/>
      <c r="K1683" s="19"/>
      <c r="L1683" s="6" t="str" cm="1">
        <f t="array" ref="L1683">IF(ISBLANK($C1683),"",_xlfn.XLOOKUP($C1683,PACK!$A:$A,PACK!$C:$D))</f>
        <v/>
      </c>
      <c r="M1683" s="18"/>
      <c r="N1683" s="7" t="str">
        <f>IF(ISBLANK(C1683),"",SUMIFS($D$4:D1683,$C$4:C1683,C1683))</f>
        <v/>
      </c>
    </row>
    <row r="1684" spans="1:14" x14ac:dyDescent="0.25">
      <c r="A1684" s="1"/>
      <c r="B1684" s="8"/>
      <c r="C1684" s="3"/>
      <c r="D1684" s="1"/>
      <c r="E1684" s="3"/>
      <c r="I1684" s="42"/>
      <c r="J1684" s="19"/>
      <c r="K1684" s="19"/>
      <c r="L1684" s="6" t="str" cm="1">
        <f t="array" ref="L1684">IF(ISBLANK($C1684),"",_xlfn.XLOOKUP($C1684,PACK!$A:$A,PACK!$C:$D))</f>
        <v/>
      </c>
      <c r="M1684" s="18"/>
      <c r="N1684" s="7" t="str">
        <f>IF(ISBLANK(C1684),"",SUMIFS($D$4:D1684,$C$4:C1684,C1684))</f>
        <v/>
      </c>
    </row>
    <row r="1685" spans="1:14" x14ac:dyDescent="0.25">
      <c r="A1685" s="1"/>
      <c r="B1685" s="8"/>
      <c r="C1685" s="3"/>
      <c r="D1685" s="1"/>
      <c r="E1685" s="3"/>
      <c r="I1685" s="42"/>
      <c r="J1685" s="19"/>
      <c r="K1685" s="19"/>
      <c r="L1685" s="6" t="str" cm="1">
        <f t="array" ref="L1685">IF(ISBLANK($C1685),"",_xlfn.XLOOKUP($C1685,PACK!$A:$A,PACK!$C:$D))</f>
        <v/>
      </c>
      <c r="M1685" s="18"/>
      <c r="N1685" s="7" t="str">
        <f>IF(ISBLANK(C1685),"",SUMIFS($D$4:D1685,$C$4:C1685,C1685))</f>
        <v/>
      </c>
    </row>
    <row r="1686" spans="1:14" x14ac:dyDescent="0.25">
      <c r="A1686" s="1"/>
      <c r="B1686" s="8"/>
      <c r="C1686" s="3"/>
      <c r="D1686" s="1"/>
      <c r="E1686" s="3"/>
      <c r="I1686" s="42"/>
      <c r="J1686" s="19"/>
      <c r="K1686" s="19"/>
      <c r="L1686" s="6" t="str" cm="1">
        <f t="array" ref="L1686">IF(ISBLANK($C1686),"",_xlfn.XLOOKUP($C1686,PACK!$A:$A,PACK!$C:$D))</f>
        <v/>
      </c>
      <c r="M1686" s="18"/>
      <c r="N1686" s="7" t="str">
        <f>IF(ISBLANK(C1686),"",SUMIFS($D$4:D1686,$C$4:C1686,C1686))</f>
        <v/>
      </c>
    </row>
    <row r="1687" spans="1:14" x14ac:dyDescent="0.25">
      <c r="A1687" s="1"/>
      <c r="B1687" s="8"/>
      <c r="C1687" s="3"/>
      <c r="D1687" s="1"/>
      <c r="E1687" s="3"/>
      <c r="I1687" s="42"/>
      <c r="J1687" s="19"/>
      <c r="K1687" s="19"/>
      <c r="L1687" s="6" t="str" cm="1">
        <f t="array" ref="L1687">IF(ISBLANK($C1687),"",_xlfn.XLOOKUP($C1687,PACK!$A:$A,PACK!$C:$D))</f>
        <v/>
      </c>
      <c r="M1687" s="18"/>
      <c r="N1687" s="7" t="str">
        <f>IF(ISBLANK(C1687),"",SUMIFS($D$4:D1687,$C$4:C1687,C1687))</f>
        <v/>
      </c>
    </row>
    <row r="1688" spans="1:14" x14ac:dyDescent="0.25">
      <c r="A1688" s="1"/>
      <c r="B1688" s="8"/>
      <c r="C1688" s="3"/>
      <c r="D1688" s="1"/>
      <c r="E1688" s="3"/>
      <c r="I1688" s="42"/>
      <c r="J1688" s="19"/>
      <c r="K1688" s="19"/>
      <c r="L1688" s="6" t="str" cm="1">
        <f t="array" ref="L1688">IF(ISBLANK($C1688),"",_xlfn.XLOOKUP($C1688,PACK!$A:$A,PACK!$C:$D))</f>
        <v/>
      </c>
      <c r="M1688" s="18"/>
      <c r="N1688" s="7" t="str">
        <f>IF(ISBLANK(C1688),"",SUMIFS($D$4:D1688,$C$4:C1688,C1688))</f>
        <v/>
      </c>
    </row>
    <row r="1689" spans="1:14" x14ac:dyDescent="0.25">
      <c r="A1689" s="1"/>
      <c r="B1689" s="8"/>
      <c r="C1689" s="3"/>
      <c r="D1689" s="1"/>
      <c r="E1689" s="3"/>
      <c r="I1689" s="42"/>
      <c r="J1689" s="19"/>
      <c r="K1689" s="19"/>
      <c r="L1689" s="6" t="str" cm="1">
        <f t="array" ref="L1689">IF(ISBLANK($C1689),"",_xlfn.XLOOKUP($C1689,PACK!$A:$A,PACK!$C:$D))</f>
        <v/>
      </c>
      <c r="M1689" s="18"/>
      <c r="N1689" s="7" t="str">
        <f>IF(ISBLANK(C1689),"",SUMIFS($D$4:D1689,$C$4:C1689,C1689))</f>
        <v/>
      </c>
    </row>
    <row r="1690" spans="1:14" x14ac:dyDescent="0.25">
      <c r="A1690" s="1"/>
      <c r="B1690" s="8"/>
      <c r="C1690" s="3"/>
      <c r="D1690" s="1"/>
      <c r="E1690" s="3"/>
      <c r="I1690" s="42"/>
      <c r="J1690" s="19"/>
      <c r="K1690" s="19"/>
      <c r="L1690" s="6" t="str" cm="1">
        <f t="array" ref="L1690">IF(ISBLANK($C1690),"",_xlfn.XLOOKUP($C1690,PACK!$A:$A,PACK!$C:$D))</f>
        <v/>
      </c>
      <c r="M1690" s="18"/>
      <c r="N1690" s="7" t="str">
        <f>IF(ISBLANK(C1690),"",SUMIFS($D$4:D1690,$C$4:C1690,C1690))</f>
        <v/>
      </c>
    </row>
    <row r="1691" spans="1:14" x14ac:dyDescent="0.25">
      <c r="A1691" s="1"/>
      <c r="B1691" s="8"/>
      <c r="C1691" s="3"/>
      <c r="D1691" s="1"/>
      <c r="E1691" s="3"/>
      <c r="I1691" s="42"/>
      <c r="J1691" s="19"/>
      <c r="K1691" s="19"/>
      <c r="L1691" s="6" t="str" cm="1">
        <f t="array" ref="L1691">IF(ISBLANK($C1691),"",_xlfn.XLOOKUP($C1691,PACK!$A:$A,PACK!$C:$D))</f>
        <v/>
      </c>
      <c r="M1691" s="18"/>
      <c r="N1691" s="7" t="str">
        <f>IF(ISBLANK(C1691),"",SUMIFS($D$4:D1691,$C$4:C1691,C1691))</f>
        <v/>
      </c>
    </row>
    <row r="1692" spans="1:14" x14ac:dyDescent="0.25">
      <c r="A1692" s="1"/>
      <c r="B1692" s="8"/>
      <c r="C1692" s="3"/>
      <c r="D1692" s="1"/>
      <c r="E1692" s="3"/>
      <c r="I1692" s="42"/>
      <c r="J1692" s="19"/>
      <c r="K1692" s="19"/>
      <c r="L1692" s="6" t="str" cm="1">
        <f t="array" ref="L1692">IF(ISBLANK($C1692),"",_xlfn.XLOOKUP($C1692,PACK!$A:$A,PACK!$C:$D))</f>
        <v/>
      </c>
      <c r="M1692" s="18"/>
      <c r="N1692" s="7" t="str">
        <f>IF(ISBLANK(C1692),"",SUMIFS($D$4:D1692,$C$4:C1692,C1692))</f>
        <v/>
      </c>
    </row>
    <row r="1693" spans="1:14" x14ac:dyDescent="0.25">
      <c r="A1693" s="1"/>
      <c r="B1693" s="8"/>
      <c r="C1693" s="3"/>
      <c r="D1693" s="1"/>
      <c r="E1693" s="3"/>
      <c r="I1693" s="42"/>
      <c r="J1693" s="19"/>
      <c r="K1693" s="19"/>
      <c r="L1693" s="6" t="str" cm="1">
        <f t="array" ref="L1693">IF(ISBLANK($C1693),"",_xlfn.XLOOKUP($C1693,PACK!$A:$A,PACK!$C:$D))</f>
        <v/>
      </c>
      <c r="M1693" s="18"/>
      <c r="N1693" s="7" t="str">
        <f>IF(ISBLANK(C1693),"",SUMIFS($D$4:D1693,$C$4:C1693,C1693))</f>
        <v/>
      </c>
    </row>
    <row r="1694" spans="1:14" x14ac:dyDescent="0.25">
      <c r="A1694" s="1"/>
      <c r="B1694" s="8"/>
      <c r="C1694" s="3"/>
      <c r="D1694" s="1"/>
      <c r="E1694" s="3"/>
      <c r="I1694" s="42"/>
      <c r="J1694" s="19"/>
      <c r="K1694" s="19"/>
      <c r="L1694" s="6" t="str" cm="1">
        <f t="array" ref="L1694">IF(ISBLANK($C1694),"",_xlfn.XLOOKUP($C1694,PACK!$A:$A,PACK!$C:$D))</f>
        <v/>
      </c>
      <c r="M1694" s="18"/>
      <c r="N1694" s="7" t="str">
        <f>IF(ISBLANK(C1694),"",SUMIFS($D$4:D1694,$C$4:C1694,C1694))</f>
        <v/>
      </c>
    </row>
    <row r="1695" spans="1:14" x14ac:dyDescent="0.25">
      <c r="A1695" s="1"/>
      <c r="B1695" s="8"/>
      <c r="C1695" s="3"/>
      <c r="D1695" s="1"/>
      <c r="E1695" s="3"/>
      <c r="I1695" s="42"/>
      <c r="J1695" s="19"/>
      <c r="K1695" s="19"/>
      <c r="L1695" s="6" t="str" cm="1">
        <f t="array" ref="L1695">IF(ISBLANK($C1695),"",_xlfn.XLOOKUP($C1695,PACK!$A:$A,PACK!$C:$D))</f>
        <v/>
      </c>
      <c r="M1695" s="18"/>
      <c r="N1695" s="7" t="str">
        <f>IF(ISBLANK(C1695),"",SUMIFS($D$4:D1695,$C$4:C1695,C1695))</f>
        <v/>
      </c>
    </row>
    <row r="1696" spans="1:14" x14ac:dyDescent="0.25">
      <c r="A1696" s="1"/>
      <c r="B1696" s="8"/>
      <c r="C1696" s="3"/>
      <c r="D1696" s="1"/>
      <c r="E1696" s="3"/>
      <c r="I1696" s="42"/>
      <c r="J1696" s="19"/>
      <c r="K1696" s="19"/>
      <c r="L1696" s="6" t="str" cm="1">
        <f t="array" ref="L1696">IF(ISBLANK($C1696),"",_xlfn.XLOOKUP($C1696,PACK!$A:$A,PACK!$C:$D))</f>
        <v/>
      </c>
      <c r="M1696" s="18"/>
      <c r="N1696" s="7" t="str">
        <f>IF(ISBLANK(C1696),"",SUMIFS($D$4:D1696,$C$4:C1696,C1696))</f>
        <v/>
      </c>
    </row>
    <row r="1697" spans="1:14" x14ac:dyDescent="0.25">
      <c r="A1697" s="1"/>
      <c r="B1697" s="8"/>
      <c r="C1697" s="3"/>
      <c r="D1697" s="1"/>
      <c r="E1697" s="3"/>
      <c r="I1697" s="42"/>
      <c r="J1697" s="19"/>
      <c r="K1697" s="19"/>
      <c r="L1697" s="6" t="str" cm="1">
        <f t="array" ref="L1697">IF(ISBLANK($C1697),"",_xlfn.XLOOKUP($C1697,PACK!$A:$A,PACK!$C:$D))</f>
        <v/>
      </c>
      <c r="M1697" s="18"/>
      <c r="N1697" s="7" t="str">
        <f>IF(ISBLANK(C1697),"",SUMIFS($D$4:D1697,$C$4:C1697,C1697))</f>
        <v/>
      </c>
    </row>
    <row r="1698" spans="1:14" x14ac:dyDescent="0.25">
      <c r="A1698" s="1"/>
      <c r="B1698" s="8"/>
      <c r="C1698" s="3"/>
      <c r="D1698" s="1"/>
      <c r="E1698" s="3"/>
      <c r="I1698" s="42"/>
      <c r="J1698" s="19"/>
      <c r="K1698" s="19"/>
      <c r="L1698" s="6" t="str" cm="1">
        <f t="array" ref="L1698">IF(ISBLANK($C1698),"",_xlfn.XLOOKUP($C1698,PACK!$A:$A,PACK!$C:$D))</f>
        <v/>
      </c>
      <c r="M1698" s="18"/>
      <c r="N1698" s="7" t="str">
        <f>IF(ISBLANK(C1698),"",SUMIFS($D$4:D1698,$C$4:C1698,C1698))</f>
        <v/>
      </c>
    </row>
    <row r="1699" spans="1:14" x14ac:dyDescent="0.25">
      <c r="A1699" s="1"/>
      <c r="B1699" s="8"/>
      <c r="C1699" s="3"/>
      <c r="D1699" s="1"/>
      <c r="E1699" s="3"/>
      <c r="I1699" s="42"/>
      <c r="J1699" s="19"/>
      <c r="K1699" s="19"/>
      <c r="L1699" s="6" t="str" cm="1">
        <f t="array" ref="L1699">IF(ISBLANK($C1699),"",_xlfn.XLOOKUP($C1699,PACK!$A:$A,PACK!$C:$D))</f>
        <v/>
      </c>
      <c r="M1699" s="18"/>
      <c r="N1699" s="7" t="str">
        <f>IF(ISBLANK(C1699),"",SUMIFS($D$4:D1699,$C$4:C1699,C1699))</f>
        <v/>
      </c>
    </row>
    <row r="1700" spans="1:14" x14ac:dyDescent="0.25">
      <c r="A1700" s="1"/>
      <c r="B1700" s="8"/>
      <c r="C1700" s="3"/>
      <c r="D1700" s="1"/>
      <c r="E1700" s="3"/>
      <c r="I1700" s="42"/>
      <c r="J1700" s="19"/>
      <c r="K1700" s="19"/>
      <c r="L1700" s="6" t="str" cm="1">
        <f t="array" ref="L1700">IF(ISBLANK($C1700),"",_xlfn.XLOOKUP($C1700,PACK!$A:$A,PACK!$C:$D))</f>
        <v/>
      </c>
      <c r="M1700" s="18"/>
      <c r="N1700" s="7" t="str">
        <f>IF(ISBLANK(C1700),"",SUMIFS($D$4:D1700,$C$4:C1700,C1700))</f>
        <v/>
      </c>
    </row>
    <row r="1701" spans="1:14" x14ac:dyDescent="0.25">
      <c r="A1701" s="1"/>
      <c r="B1701" s="8"/>
      <c r="C1701" s="3"/>
      <c r="D1701" s="1"/>
      <c r="E1701" s="3"/>
      <c r="I1701" s="42"/>
      <c r="J1701" s="19"/>
      <c r="K1701" s="19"/>
      <c r="L1701" s="6" t="str" cm="1">
        <f t="array" ref="L1701">IF(ISBLANK($C1701),"",_xlfn.XLOOKUP($C1701,PACK!$A:$A,PACK!$C:$D))</f>
        <v/>
      </c>
      <c r="M1701" s="18"/>
      <c r="N1701" s="7" t="str">
        <f>IF(ISBLANK(C1701),"",SUMIFS($D$4:D1701,$C$4:C1701,C1701))</f>
        <v/>
      </c>
    </row>
    <row r="1702" spans="1:14" x14ac:dyDescent="0.25">
      <c r="A1702" s="1"/>
      <c r="B1702" s="8"/>
      <c r="C1702" s="3"/>
      <c r="D1702" s="1"/>
      <c r="E1702" s="3"/>
      <c r="I1702" s="42"/>
      <c r="J1702" s="19"/>
      <c r="K1702" s="19"/>
      <c r="L1702" s="6" t="str" cm="1">
        <f t="array" ref="L1702">IF(ISBLANK($C1702),"",_xlfn.XLOOKUP($C1702,PACK!$A:$A,PACK!$C:$D))</f>
        <v/>
      </c>
      <c r="M1702" s="18"/>
      <c r="N1702" s="7" t="str">
        <f>IF(ISBLANK(C1702),"",SUMIFS($D$4:D1702,$C$4:C1702,C1702))</f>
        <v/>
      </c>
    </row>
    <row r="1703" spans="1:14" x14ac:dyDescent="0.25">
      <c r="A1703" s="1"/>
      <c r="B1703" s="8"/>
      <c r="C1703" s="3"/>
      <c r="D1703" s="1"/>
      <c r="E1703" s="3"/>
      <c r="I1703" s="42"/>
      <c r="J1703" s="19"/>
      <c r="K1703" s="19"/>
      <c r="L1703" s="6" t="str" cm="1">
        <f t="array" ref="L1703">IF(ISBLANK($C1703),"",_xlfn.XLOOKUP($C1703,PACK!$A:$A,PACK!$C:$D))</f>
        <v/>
      </c>
      <c r="M1703" s="18"/>
      <c r="N1703" s="7" t="str">
        <f>IF(ISBLANK(C1703),"",SUMIFS($D$4:D1703,$C$4:C1703,C1703))</f>
        <v/>
      </c>
    </row>
    <row r="1704" spans="1:14" x14ac:dyDescent="0.25">
      <c r="A1704" s="1"/>
      <c r="B1704" s="8"/>
      <c r="C1704" s="3"/>
      <c r="D1704" s="1"/>
      <c r="E1704" s="3"/>
      <c r="I1704" s="42"/>
      <c r="J1704" s="19"/>
      <c r="K1704" s="19"/>
      <c r="L1704" s="6" t="str" cm="1">
        <f t="array" ref="L1704">IF(ISBLANK($C1704),"",_xlfn.XLOOKUP($C1704,PACK!$A:$A,PACK!$C:$D))</f>
        <v/>
      </c>
      <c r="M1704" s="18"/>
      <c r="N1704" s="7" t="str">
        <f>IF(ISBLANK(C1704),"",SUMIFS($D$4:D1704,$C$4:C1704,C1704))</f>
        <v/>
      </c>
    </row>
    <row r="1705" spans="1:14" x14ac:dyDescent="0.25">
      <c r="A1705" s="1"/>
      <c r="B1705" s="8"/>
      <c r="C1705" s="3"/>
      <c r="D1705" s="1"/>
      <c r="E1705" s="3"/>
      <c r="I1705" s="42"/>
      <c r="J1705" s="19"/>
      <c r="K1705" s="19"/>
      <c r="L1705" s="6" t="str" cm="1">
        <f t="array" ref="L1705">IF(ISBLANK($C1705),"",_xlfn.XLOOKUP($C1705,PACK!$A:$A,PACK!$C:$D))</f>
        <v/>
      </c>
      <c r="M1705" s="18"/>
      <c r="N1705" s="7" t="str">
        <f>IF(ISBLANK(C1705),"",SUMIFS($D$4:D1705,$C$4:C1705,C1705))</f>
        <v/>
      </c>
    </row>
    <row r="1706" spans="1:14" x14ac:dyDescent="0.25">
      <c r="A1706" s="1"/>
      <c r="B1706" s="8"/>
      <c r="C1706" s="3"/>
      <c r="D1706" s="1"/>
      <c r="E1706" s="3"/>
      <c r="I1706" s="42"/>
      <c r="J1706" s="19"/>
      <c r="K1706" s="19"/>
      <c r="L1706" s="6" t="str" cm="1">
        <f t="array" ref="L1706">IF(ISBLANK($C1706),"",_xlfn.XLOOKUP($C1706,PACK!$A:$A,PACK!$C:$D))</f>
        <v/>
      </c>
      <c r="M1706" s="18"/>
      <c r="N1706" s="7" t="str">
        <f>IF(ISBLANK(C1706),"",SUMIFS($D$4:D1706,$C$4:C1706,C1706))</f>
        <v/>
      </c>
    </row>
    <row r="1707" spans="1:14" x14ac:dyDescent="0.25">
      <c r="A1707" s="1"/>
      <c r="B1707" s="8"/>
      <c r="C1707" s="3"/>
      <c r="D1707" s="1"/>
      <c r="E1707" s="3"/>
      <c r="I1707" s="42"/>
      <c r="J1707" s="19"/>
      <c r="K1707" s="19"/>
      <c r="L1707" s="6" t="str" cm="1">
        <f t="array" ref="L1707">IF(ISBLANK($C1707),"",_xlfn.XLOOKUP($C1707,PACK!$A:$A,PACK!$C:$D))</f>
        <v/>
      </c>
      <c r="M1707" s="18"/>
      <c r="N1707" s="7" t="str">
        <f>IF(ISBLANK(C1707),"",SUMIFS($D$4:D1707,$C$4:C1707,C1707))</f>
        <v/>
      </c>
    </row>
    <row r="1708" spans="1:14" x14ac:dyDescent="0.25">
      <c r="A1708" s="1"/>
      <c r="B1708" s="8"/>
      <c r="C1708" s="3"/>
      <c r="D1708" s="1"/>
      <c r="E1708" s="3"/>
      <c r="I1708" s="42"/>
      <c r="J1708" s="19"/>
      <c r="K1708" s="19"/>
      <c r="L1708" s="6" t="str" cm="1">
        <f t="array" ref="L1708">IF(ISBLANK($C1708),"",_xlfn.XLOOKUP($C1708,PACK!$A:$A,PACK!$C:$D))</f>
        <v/>
      </c>
      <c r="M1708" s="18"/>
      <c r="N1708" s="7" t="str">
        <f>IF(ISBLANK(C1708),"",SUMIFS($D$4:D1708,$C$4:C1708,C1708))</f>
        <v/>
      </c>
    </row>
    <row r="1709" spans="1:14" x14ac:dyDescent="0.25">
      <c r="A1709" s="1"/>
      <c r="B1709" s="8"/>
      <c r="C1709" s="3"/>
      <c r="D1709" s="1"/>
      <c r="E1709" s="3"/>
      <c r="I1709" s="42"/>
      <c r="J1709" s="19"/>
      <c r="K1709" s="19"/>
      <c r="L1709" s="6" t="str" cm="1">
        <f t="array" ref="L1709">IF(ISBLANK($C1709),"",_xlfn.XLOOKUP($C1709,PACK!$A:$A,PACK!$C:$D))</f>
        <v/>
      </c>
      <c r="M1709" s="18"/>
      <c r="N1709" s="7" t="str">
        <f>IF(ISBLANK(C1709),"",SUMIFS($D$4:D1709,$C$4:C1709,C1709))</f>
        <v/>
      </c>
    </row>
    <row r="1710" spans="1:14" x14ac:dyDescent="0.25">
      <c r="A1710" s="1"/>
      <c r="B1710" s="8"/>
      <c r="C1710" s="3"/>
      <c r="D1710" s="1"/>
      <c r="E1710" s="3"/>
      <c r="I1710" s="42"/>
      <c r="J1710" s="19"/>
      <c r="K1710" s="19"/>
      <c r="L1710" s="6" t="str" cm="1">
        <f t="array" ref="L1710">IF(ISBLANK($C1710),"",_xlfn.XLOOKUP($C1710,PACK!$A:$A,PACK!$C:$D))</f>
        <v/>
      </c>
      <c r="M1710" s="18"/>
      <c r="N1710" s="7" t="str">
        <f>IF(ISBLANK(C1710),"",SUMIFS($D$4:D1710,$C$4:C1710,C1710))</f>
        <v/>
      </c>
    </row>
    <row r="1711" spans="1:14" x14ac:dyDescent="0.25">
      <c r="A1711" s="1"/>
      <c r="B1711" s="8"/>
      <c r="C1711" s="3"/>
      <c r="D1711" s="1"/>
      <c r="E1711" s="3"/>
      <c r="I1711" s="42"/>
      <c r="J1711" s="19"/>
      <c r="K1711" s="19"/>
      <c r="L1711" s="6" t="str" cm="1">
        <f t="array" ref="L1711">IF(ISBLANK($C1711),"",_xlfn.XLOOKUP($C1711,PACK!$A:$A,PACK!$C:$D))</f>
        <v/>
      </c>
      <c r="M1711" s="18"/>
      <c r="N1711" s="7" t="str">
        <f>IF(ISBLANK(C1711),"",SUMIFS($D$4:D1711,$C$4:C1711,C1711))</f>
        <v/>
      </c>
    </row>
    <row r="1712" spans="1:14" x14ac:dyDescent="0.25">
      <c r="A1712" s="1"/>
      <c r="B1712" s="8"/>
      <c r="C1712" s="3"/>
      <c r="D1712" s="1"/>
      <c r="E1712" s="3"/>
      <c r="I1712" s="42"/>
      <c r="J1712" s="19"/>
      <c r="K1712" s="19"/>
      <c r="L1712" s="6" t="str" cm="1">
        <f t="array" ref="L1712">IF(ISBLANK($C1712),"",_xlfn.XLOOKUP($C1712,PACK!$A:$A,PACK!$C:$D))</f>
        <v/>
      </c>
      <c r="M1712" s="18"/>
      <c r="N1712" s="7" t="str">
        <f>IF(ISBLANK(C1712),"",SUMIFS($D$4:D1712,$C$4:C1712,C1712))</f>
        <v/>
      </c>
    </row>
    <row r="1713" spans="1:14" x14ac:dyDescent="0.25">
      <c r="A1713" s="1"/>
      <c r="B1713" s="8"/>
      <c r="C1713" s="3"/>
      <c r="D1713" s="1"/>
      <c r="E1713" s="3"/>
      <c r="I1713" s="42"/>
      <c r="J1713" s="19"/>
      <c r="K1713" s="19"/>
      <c r="L1713" s="6" t="str" cm="1">
        <f t="array" ref="L1713">IF(ISBLANK($C1713),"",_xlfn.XLOOKUP($C1713,PACK!$A:$A,PACK!$C:$D))</f>
        <v/>
      </c>
      <c r="M1713" s="18"/>
      <c r="N1713" s="7" t="str">
        <f>IF(ISBLANK(C1713),"",SUMIFS($D$4:D1713,$C$4:C1713,C1713))</f>
        <v/>
      </c>
    </row>
    <row r="1714" spans="1:14" x14ac:dyDescent="0.25">
      <c r="A1714" s="1"/>
      <c r="B1714" s="8"/>
      <c r="C1714" s="3"/>
      <c r="D1714" s="1"/>
      <c r="E1714" s="3"/>
      <c r="I1714" s="42"/>
      <c r="J1714" s="19"/>
      <c r="K1714" s="19"/>
      <c r="L1714" s="6" t="str" cm="1">
        <f t="array" ref="L1714">IF(ISBLANK($C1714),"",_xlfn.XLOOKUP($C1714,PACK!$A:$A,PACK!$C:$D))</f>
        <v/>
      </c>
      <c r="M1714" s="18"/>
      <c r="N1714" s="7" t="str">
        <f>IF(ISBLANK(C1714),"",SUMIFS($D$4:D1714,$C$4:C1714,C1714))</f>
        <v/>
      </c>
    </row>
    <row r="1715" spans="1:14" x14ac:dyDescent="0.25">
      <c r="A1715" s="1"/>
      <c r="B1715" s="8"/>
      <c r="C1715" s="3"/>
      <c r="D1715" s="1"/>
      <c r="E1715" s="3"/>
      <c r="I1715" s="42"/>
      <c r="J1715" s="19"/>
      <c r="K1715" s="19"/>
      <c r="L1715" s="6" t="str" cm="1">
        <f t="array" ref="L1715">IF(ISBLANK($C1715),"",_xlfn.XLOOKUP($C1715,PACK!$A:$A,PACK!$C:$D))</f>
        <v/>
      </c>
      <c r="M1715" s="18"/>
      <c r="N1715" s="7" t="str">
        <f>IF(ISBLANK(C1715),"",SUMIFS($D$4:D1715,$C$4:C1715,C1715))</f>
        <v/>
      </c>
    </row>
    <row r="1716" spans="1:14" x14ac:dyDescent="0.25">
      <c r="A1716" s="1"/>
      <c r="B1716" s="8"/>
      <c r="C1716" s="3"/>
      <c r="D1716" s="1"/>
      <c r="E1716" s="3"/>
      <c r="I1716" s="42"/>
      <c r="J1716" s="19"/>
      <c r="K1716" s="19"/>
      <c r="L1716" s="6" t="str" cm="1">
        <f t="array" ref="L1716">IF(ISBLANK($C1716),"",_xlfn.XLOOKUP($C1716,PACK!$A:$A,PACK!$C:$D))</f>
        <v/>
      </c>
      <c r="M1716" s="18"/>
      <c r="N1716" s="7" t="str">
        <f>IF(ISBLANK(C1716),"",SUMIFS($D$4:D1716,$C$4:C1716,C1716))</f>
        <v/>
      </c>
    </row>
    <row r="1717" spans="1:14" x14ac:dyDescent="0.25">
      <c r="A1717" s="1"/>
      <c r="B1717" s="8"/>
      <c r="C1717" s="3"/>
      <c r="D1717" s="1"/>
      <c r="E1717" s="3"/>
      <c r="I1717" s="42"/>
      <c r="J1717" s="19"/>
      <c r="K1717" s="19"/>
      <c r="L1717" s="6" t="str" cm="1">
        <f t="array" ref="L1717">IF(ISBLANK($C1717),"",_xlfn.XLOOKUP($C1717,PACK!$A:$A,PACK!$C:$D))</f>
        <v/>
      </c>
      <c r="M1717" s="18"/>
      <c r="N1717" s="7" t="str">
        <f>IF(ISBLANK(C1717),"",SUMIFS($D$4:D1717,$C$4:C1717,C1717))</f>
        <v/>
      </c>
    </row>
    <row r="1718" spans="1:14" x14ac:dyDescent="0.25">
      <c r="A1718" s="1"/>
      <c r="B1718" s="8"/>
      <c r="C1718" s="3"/>
      <c r="D1718" s="1"/>
      <c r="E1718" s="3"/>
      <c r="I1718" s="42"/>
      <c r="J1718" s="19"/>
      <c r="K1718" s="19"/>
      <c r="L1718" s="6" t="str" cm="1">
        <f t="array" ref="L1718">IF(ISBLANK($C1718),"",_xlfn.XLOOKUP($C1718,PACK!$A:$A,PACK!$C:$D))</f>
        <v/>
      </c>
      <c r="M1718" s="18"/>
      <c r="N1718" s="7" t="str">
        <f>IF(ISBLANK(C1718),"",SUMIFS($D$4:D1718,$C$4:C1718,C1718))</f>
        <v/>
      </c>
    </row>
    <row r="1719" spans="1:14" x14ac:dyDescent="0.25">
      <c r="A1719" s="1"/>
      <c r="B1719" s="8"/>
      <c r="C1719" s="3"/>
      <c r="D1719" s="1"/>
      <c r="E1719" s="3"/>
      <c r="I1719" s="42"/>
      <c r="J1719" s="19"/>
      <c r="K1719" s="19"/>
      <c r="L1719" s="6" t="str" cm="1">
        <f t="array" ref="L1719">IF(ISBLANK($C1719),"",_xlfn.XLOOKUP($C1719,PACK!$A:$A,PACK!$C:$D))</f>
        <v/>
      </c>
      <c r="M1719" s="18"/>
      <c r="N1719" s="7" t="str">
        <f>IF(ISBLANK(C1719),"",SUMIFS($D$4:D1719,$C$4:C1719,C1719))</f>
        <v/>
      </c>
    </row>
    <row r="1720" spans="1:14" x14ac:dyDescent="0.25">
      <c r="A1720" s="1"/>
      <c r="B1720" s="8"/>
      <c r="C1720" s="3"/>
      <c r="D1720" s="1"/>
      <c r="E1720" s="3"/>
      <c r="I1720" s="42"/>
      <c r="J1720" s="19"/>
      <c r="K1720" s="19"/>
      <c r="L1720" s="6" t="str" cm="1">
        <f t="array" ref="L1720">IF(ISBLANK($C1720),"",_xlfn.XLOOKUP($C1720,PACK!$A:$A,PACK!$C:$D))</f>
        <v/>
      </c>
      <c r="M1720" s="18"/>
      <c r="N1720" s="7" t="str">
        <f>IF(ISBLANK(C1720),"",SUMIFS($D$4:D1720,$C$4:C1720,C1720))</f>
        <v/>
      </c>
    </row>
    <row r="1721" spans="1:14" x14ac:dyDescent="0.25">
      <c r="A1721" s="1"/>
      <c r="B1721" s="8"/>
      <c r="C1721" s="3"/>
      <c r="D1721" s="1"/>
      <c r="E1721" s="3"/>
      <c r="I1721" s="42"/>
      <c r="J1721" s="19"/>
      <c r="K1721" s="19"/>
      <c r="L1721" s="6" t="str" cm="1">
        <f t="array" ref="L1721">IF(ISBLANK($C1721),"",_xlfn.XLOOKUP($C1721,PACK!$A:$A,PACK!$C:$D))</f>
        <v/>
      </c>
      <c r="M1721" s="18"/>
      <c r="N1721" s="7" t="str">
        <f>IF(ISBLANK(C1721),"",SUMIFS($D$4:D1721,$C$4:C1721,C1721))</f>
        <v/>
      </c>
    </row>
    <row r="1722" spans="1:14" x14ac:dyDescent="0.25">
      <c r="A1722" s="1"/>
      <c r="B1722" s="8"/>
      <c r="C1722" s="3"/>
      <c r="D1722" s="1"/>
      <c r="E1722" s="3"/>
      <c r="I1722" s="42"/>
      <c r="J1722" s="19"/>
      <c r="K1722" s="19"/>
      <c r="L1722" s="6" t="str" cm="1">
        <f t="array" ref="L1722">IF(ISBLANK($C1722),"",_xlfn.XLOOKUP($C1722,PACK!$A:$A,PACK!$C:$D))</f>
        <v/>
      </c>
      <c r="M1722" s="18"/>
      <c r="N1722" s="7" t="str">
        <f>IF(ISBLANK(C1722),"",SUMIFS($D$4:D1722,$C$4:C1722,C1722))</f>
        <v/>
      </c>
    </row>
    <row r="1723" spans="1:14" x14ac:dyDescent="0.25">
      <c r="A1723" s="1"/>
      <c r="B1723" s="8"/>
      <c r="C1723" s="3"/>
      <c r="D1723" s="1"/>
      <c r="E1723" s="3"/>
      <c r="I1723" s="42"/>
      <c r="J1723" s="19"/>
      <c r="K1723" s="19"/>
      <c r="L1723" s="6" t="str" cm="1">
        <f t="array" ref="L1723">IF(ISBLANK($C1723),"",_xlfn.XLOOKUP($C1723,PACK!$A:$A,PACK!$C:$D))</f>
        <v/>
      </c>
      <c r="M1723" s="18"/>
      <c r="N1723" s="7" t="str">
        <f>IF(ISBLANK(C1723),"",SUMIFS($D$4:D1723,$C$4:C1723,C1723))</f>
        <v/>
      </c>
    </row>
    <row r="1724" spans="1:14" x14ac:dyDescent="0.25">
      <c r="A1724" s="1"/>
      <c r="B1724" s="8"/>
      <c r="C1724" s="3"/>
      <c r="D1724" s="1"/>
      <c r="E1724" s="3"/>
      <c r="I1724" s="42"/>
      <c r="J1724" s="19"/>
      <c r="K1724" s="19"/>
      <c r="L1724" s="6" t="str" cm="1">
        <f t="array" ref="L1724">IF(ISBLANK($C1724),"",_xlfn.XLOOKUP($C1724,PACK!$A:$A,PACK!$C:$D))</f>
        <v/>
      </c>
      <c r="M1724" s="18"/>
      <c r="N1724" s="7" t="str">
        <f>IF(ISBLANK(C1724),"",SUMIFS($D$4:D1724,$C$4:C1724,C1724))</f>
        <v/>
      </c>
    </row>
    <row r="1725" spans="1:14" x14ac:dyDescent="0.25">
      <c r="A1725" s="1"/>
      <c r="B1725" s="8"/>
      <c r="C1725" s="3"/>
      <c r="D1725" s="1"/>
      <c r="E1725" s="3"/>
      <c r="I1725" s="42"/>
      <c r="J1725" s="19"/>
      <c r="K1725" s="19"/>
      <c r="L1725" s="6" t="str" cm="1">
        <f t="array" ref="L1725">IF(ISBLANK($C1725),"",_xlfn.XLOOKUP($C1725,PACK!$A:$A,PACK!$C:$D))</f>
        <v/>
      </c>
      <c r="M1725" s="18"/>
      <c r="N1725" s="7" t="str">
        <f>IF(ISBLANK(C1725),"",SUMIFS($D$4:D1725,$C$4:C1725,C1725))</f>
        <v/>
      </c>
    </row>
    <row r="1726" spans="1:14" x14ac:dyDescent="0.25">
      <c r="A1726" s="1"/>
      <c r="B1726" s="8"/>
      <c r="C1726" s="3"/>
      <c r="D1726" s="1"/>
      <c r="E1726" s="3"/>
      <c r="I1726" s="42"/>
      <c r="J1726" s="19"/>
      <c r="K1726" s="19"/>
      <c r="L1726" s="6" t="str" cm="1">
        <f t="array" ref="L1726">IF(ISBLANK($C1726),"",_xlfn.XLOOKUP($C1726,PACK!$A:$A,PACK!$C:$D))</f>
        <v/>
      </c>
      <c r="M1726" s="18"/>
      <c r="N1726" s="7" t="str">
        <f>IF(ISBLANK(C1726),"",SUMIFS($D$4:D1726,$C$4:C1726,C1726))</f>
        <v/>
      </c>
    </row>
    <row r="1727" spans="1:14" x14ac:dyDescent="0.25">
      <c r="A1727" s="1"/>
      <c r="B1727" s="8"/>
      <c r="C1727" s="3"/>
      <c r="D1727" s="1"/>
      <c r="E1727" s="3"/>
      <c r="I1727" s="42"/>
      <c r="J1727" s="19"/>
      <c r="K1727" s="19"/>
      <c r="L1727" s="6" t="str" cm="1">
        <f t="array" ref="L1727">IF(ISBLANK($C1727),"",_xlfn.XLOOKUP($C1727,PACK!$A:$A,PACK!$C:$D))</f>
        <v/>
      </c>
      <c r="M1727" s="18"/>
      <c r="N1727" s="7" t="str">
        <f>IF(ISBLANK(C1727),"",SUMIFS($D$4:D1727,$C$4:C1727,C1727))</f>
        <v/>
      </c>
    </row>
    <row r="1728" spans="1:14" x14ac:dyDescent="0.25">
      <c r="A1728" s="1"/>
      <c r="B1728" s="8"/>
      <c r="C1728" s="3"/>
      <c r="D1728" s="1"/>
      <c r="E1728" s="3"/>
      <c r="I1728" s="42"/>
      <c r="J1728" s="19"/>
      <c r="K1728" s="19"/>
      <c r="L1728" s="6" t="str" cm="1">
        <f t="array" ref="L1728">IF(ISBLANK($C1728),"",_xlfn.XLOOKUP($C1728,PACK!$A:$A,PACK!$C:$D))</f>
        <v/>
      </c>
      <c r="M1728" s="18"/>
      <c r="N1728" s="7" t="str">
        <f>IF(ISBLANK(C1728),"",SUMIFS($D$4:D1728,$C$4:C1728,C1728))</f>
        <v/>
      </c>
    </row>
    <row r="1729" spans="1:14" x14ac:dyDescent="0.25">
      <c r="A1729" s="1"/>
      <c r="B1729" s="8"/>
      <c r="C1729" s="3"/>
      <c r="D1729" s="1"/>
      <c r="E1729" s="3"/>
      <c r="I1729" s="42"/>
      <c r="J1729" s="19"/>
      <c r="K1729" s="19"/>
      <c r="L1729" s="6" t="str" cm="1">
        <f t="array" ref="L1729">IF(ISBLANK($C1729),"",_xlfn.XLOOKUP($C1729,PACK!$A:$A,PACK!$C:$D))</f>
        <v/>
      </c>
      <c r="M1729" s="18"/>
      <c r="N1729" s="7" t="str">
        <f>IF(ISBLANK(C1729),"",SUMIFS($D$4:D1729,$C$4:C1729,C1729))</f>
        <v/>
      </c>
    </row>
    <row r="1730" spans="1:14" x14ac:dyDescent="0.25">
      <c r="A1730" s="1"/>
      <c r="B1730" s="8"/>
      <c r="C1730" s="3"/>
      <c r="D1730" s="1"/>
      <c r="E1730" s="3"/>
      <c r="I1730" s="42"/>
      <c r="J1730" s="19"/>
      <c r="K1730" s="19"/>
      <c r="L1730" s="6" t="str" cm="1">
        <f t="array" ref="L1730">IF(ISBLANK($C1730),"",_xlfn.XLOOKUP($C1730,PACK!$A:$A,PACK!$C:$D))</f>
        <v/>
      </c>
      <c r="M1730" s="18"/>
      <c r="N1730" s="7" t="str">
        <f>IF(ISBLANK(C1730),"",SUMIFS($D$4:D1730,$C$4:C1730,C1730))</f>
        <v/>
      </c>
    </row>
    <row r="1731" spans="1:14" x14ac:dyDescent="0.25">
      <c r="A1731" s="1"/>
      <c r="B1731" s="8"/>
      <c r="C1731" s="3"/>
      <c r="D1731" s="1"/>
      <c r="E1731" s="3"/>
      <c r="I1731" s="42"/>
      <c r="J1731" s="19"/>
      <c r="K1731" s="19"/>
      <c r="L1731" s="6" t="str" cm="1">
        <f t="array" ref="L1731">IF(ISBLANK($C1731),"",_xlfn.XLOOKUP($C1731,PACK!$A:$A,PACK!$C:$D))</f>
        <v/>
      </c>
      <c r="M1731" s="18"/>
      <c r="N1731" s="7" t="str">
        <f>IF(ISBLANK(C1731),"",SUMIFS($D$4:D1731,$C$4:C1731,C1731))</f>
        <v/>
      </c>
    </row>
    <row r="1732" spans="1:14" x14ac:dyDescent="0.25">
      <c r="A1732" s="1"/>
      <c r="B1732" s="8"/>
      <c r="C1732" s="3"/>
      <c r="D1732" s="1"/>
      <c r="E1732" s="3"/>
      <c r="I1732" s="42"/>
      <c r="J1732" s="19"/>
      <c r="K1732" s="19"/>
      <c r="L1732" s="6" t="str" cm="1">
        <f t="array" ref="L1732">IF(ISBLANK($C1732),"",_xlfn.XLOOKUP($C1732,PACK!$A:$A,PACK!$C:$D))</f>
        <v/>
      </c>
      <c r="M1732" s="18"/>
      <c r="N1732" s="7" t="str">
        <f>IF(ISBLANK(C1732),"",SUMIFS($D$4:D1732,$C$4:C1732,C1732))</f>
        <v/>
      </c>
    </row>
    <row r="1733" spans="1:14" x14ac:dyDescent="0.25">
      <c r="A1733" s="1"/>
      <c r="B1733" s="8"/>
      <c r="C1733" s="3"/>
      <c r="D1733" s="1"/>
      <c r="E1733" s="3"/>
      <c r="I1733" s="42"/>
      <c r="J1733" s="19"/>
      <c r="K1733" s="19"/>
      <c r="L1733" s="6" t="str" cm="1">
        <f t="array" ref="L1733">IF(ISBLANK($C1733),"",_xlfn.XLOOKUP($C1733,PACK!$A:$A,PACK!$C:$D))</f>
        <v/>
      </c>
      <c r="M1733" s="18"/>
      <c r="N1733" s="7" t="str">
        <f>IF(ISBLANK(C1733),"",SUMIFS($D$4:D1733,$C$4:C1733,C1733))</f>
        <v/>
      </c>
    </row>
    <row r="1734" spans="1:14" x14ac:dyDescent="0.25">
      <c r="A1734" s="1"/>
      <c r="B1734" s="8"/>
      <c r="C1734" s="3"/>
      <c r="D1734" s="1"/>
      <c r="E1734" s="3"/>
      <c r="I1734" s="42"/>
      <c r="J1734" s="19"/>
      <c r="K1734" s="19"/>
      <c r="L1734" s="6" t="str" cm="1">
        <f t="array" ref="L1734">IF(ISBLANK($C1734),"",_xlfn.XLOOKUP($C1734,PACK!$A:$A,PACK!$C:$D))</f>
        <v/>
      </c>
      <c r="M1734" s="18"/>
      <c r="N1734" s="7" t="str">
        <f>IF(ISBLANK(C1734),"",SUMIFS($D$4:D1734,$C$4:C1734,C1734))</f>
        <v/>
      </c>
    </row>
    <row r="1735" spans="1:14" x14ac:dyDescent="0.25">
      <c r="A1735" s="1"/>
      <c r="B1735" s="8"/>
      <c r="C1735" s="3"/>
      <c r="D1735" s="1"/>
      <c r="E1735" s="3"/>
      <c r="I1735" s="42"/>
      <c r="J1735" s="19"/>
      <c r="K1735" s="19"/>
      <c r="L1735" s="6" t="str" cm="1">
        <f t="array" ref="L1735">IF(ISBLANK($C1735),"",_xlfn.XLOOKUP($C1735,PACK!$A:$A,PACK!$C:$D))</f>
        <v/>
      </c>
      <c r="M1735" s="18"/>
      <c r="N1735" s="7" t="str">
        <f>IF(ISBLANK(C1735),"",SUMIFS($D$4:D1735,$C$4:C1735,C1735))</f>
        <v/>
      </c>
    </row>
    <row r="1736" spans="1:14" x14ac:dyDescent="0.25">
      <c r="A1736" s="1"/>
      <c r="B1736" s="8"/>
      <c r="C1736" s="3"/>
      <c r="D1736" s="1"/>
      <c r="E1736" s="3"/>
      <c r="I1736" s="42"/>
      <c r="J1736" s="19"/>
      <c r="K1736" s="19"/>
      <c r="L1736" s="6" t="str" cm="1">
        <f t="array" ref="L1736">IF(ISBLANK($C1736),"",_xlfn.XLOOKUP($C1736,PACK!$A:$A,PACK!$C:$D))</f>
        <v/>
      </c>
      <c r="M1736" s="18"/>
      <c r="N1736" s="7" t="str">
        <f>IF(ISBLANK(C1736),"",SUMIFS($D$4:D1736,$C$4:C1736,C1736))</f>
        <v/>
      </c>
    </row>
    <row r="1737" spans="1:14" x14ac:dyDescent="0.25">
      <c r="A1737" s="1"/>
      <c r="B1737" s="8"/>
      <c r="C1737" s="3"/>
      <c r="D1737" s="1"/>
      <c r="E1737" s="3"/>
      <c r="I1737" s="42"/>
      <c r="J1737" s="19"/>
      <c r="K1737" s="19"/>
      <c r="L1737" s="6" t="str" cm="1">
        <f t="array" ref="L1737">IF(ISBLANK($C1737),"",_xlfn.XLOOKUP($C1737,PACK!$A:$A,PACK!$C:$D))</f>
        <v/>
      </c>
      <c r="M1737" s="18"/>
      <c r="N1737" s="7" t="str">
        <f>IF(ISBLANK(C1737),"",SUMIFS($D$4:D1737,$C$4:C1737,C1737))</f>
        <v/>
      </c>
    </row>
    <row r="1738" spans="1:14" x14ac:dyDescent="0.25">
      <c r="A1738" s="1"/>
      <c r="B1738" s="8"/>
      <c r="C1738" s="3"/>
      <c r="D1738" s="1"/>
      <c r="E1738" s="3"/>
      <c r="I1738" s="42"/>
      <c r="J1738" s="19"/>
      <c r="K1738" s="19"/>
      <c r="L1738" s="6" t="str" cm="1">
        <f t="array" ref="L1738">IF(ISBLANK($C1738),"",_xlfn.XLOOKUP($C1738,PACK!$A:$A,PACK!$C:$D))</f>
        <v/>
      </c>
      <c r="M1738" s="18"/>
      <c r="N1738" s="7" t="str">
        <f>IF(ISBLANK(C1738),"",SUMIFS($D$4:D1738,$C$4:C1738,C1738))</f>
        <v/>
      </c>
    </row>
    <row r="1739" spans="1:14" x14ac:dyDescent="0.25">
      <c r="A1739" s="1"/>
      <c r="B1739" s="8"/>
      <c r="C1739" s="3"/>
      <c r="D1739" s="1"/>
      <c r="E1739" s="3"/>
      <c r="I1739" s="42"/>
      <c r="J1739" s="19"/>
      <c r="K1739" s="19"/>
      <c r="L1739" s="6" t="str" cm="1">
        <f t="array" ref="L1739">IF(ISBLANK($C1739),"",_xlfn.XLOOKUP($C1739,PACK!$A:$A,PACK!$C:$D))</f>
        <v/>
      </c>
      <c r="M1739" s="18"/>
      <c r="N1739" s="7" t="str">
        <f>IF(ISBLANK(C1739),"",SUMIFS($D$4:D1739,$C$4:C1739,C1739))</f>
        <v/>
      </c>
    </row>
    <row r="1740" spans="1:14" x14ac:dyDescent="0.25">
      <c r="A1740" s="1"/>
      <c r="B1740" s="8"/>
      <c r="C1740" s="3"/>
      <c r="D1740" s="1"/>
      <c r="E1740" s="3"/>
      <c r="I1740" s="42"/>
      <c r="J1740" s="19"/>
      <c r="K1740" s="19"/>
      <c r="L1740" s="6" t="str" cm="1">
        <f t="array" ref="L1740">IF(ISBLANK($C1740),"",_xlfn.XLOOKUP($C1740,PACK!$A:$A,PACK!$C:$D))</f>
        <v/>
      </c>
      <c r="M1740" s="18"/>
      <c r="N1740" s="7" t="str">
        <f>IF(ISBLANK(C1740),"",SUMIFS($D$4:D1740,$C$4:C1740,C1740))</f>
        <v/>
      </c>
    </row>
    <row r="1741" spans="1:14" x14ac:dyDescent="0.25">
      <c r="A1741" s="1"/>
      <c r="B1741" s="8"/>
      <c r="C1741" s="3"/>
      <c r="D1741" s="1"/>
      <c r="E1741" s="3"/>
      <c r="I1741" s="42"/>
      <c r="J1741" s="19"/>
      <c r="K1741" s="19"/>
      <c r="L1741" s="6" t="str" cm="1">
        <f t="array" ref="L1741">IF(ISBLANK($C1741),"",_xlfn.XLOOKUP($C1741,PACK!$A:$A,PACK!$C:$D))</f>
        <v/>
      </c>
      <c r="M1741" s="18"/>
      <c r="N1741" s="7" t="str">
        <f>IF(ISBLANK(C1741),"",SUMIFS($D$4:D1741,$C$4:C1741,C1741))</f>
        <v/>
      </c>
    </row>
    <row r="1742" spans="1:14" x14ac:dyDescent="0.25">
      <c r="A1742" s="1"/>
      <c r="B1742" s="8"/>
      <c r="C1742" s="3"/>
      <c r="D1742" s="1"/>
      <c r="E1742" s="3"/>
      <c r="I1742" s="42"/>
      <c r="J1742" s="19"/>
      <c r="K1742" s="19"/>
      <c r="L1742" s="6" t="str" cm="1">
        <f t="array" ref="L1742">IF(ISBLANK($C1742),"",_xlfn.XLOOKUP($C1742,PACK!$A:$A,PACK!$C:$D))</f>
        <v/>
      </c>
      <c r="M1742" s="18"/>
      <c r="N1742" s="7" t="str">
        <f>IF(ISBLANK(C1742),"",SUMIFS($D$4:D1742,$C$4:C1742,C1742))</f>
        <v/>
      </c>
    </row>
    <row r="1743" spans="1:14" x14ac:dyDescent="0.25">
      <c r="A1743" s="1"/>
      <c r="B1743" s="8"/>
      <c r="C1743" s="3"/>
      <c r="D1743" s="1"/>
      <c r="E1743" s="3"/>
      <c r="I1743" s="42"/>
      <c r="J1743" s="19"/>
      <c r="K1743" s="19"/>
      <c r="L1743" s="6" t="str" cm="1">
        <f t="array" ref="L1743">IF(ISBLANK($C1743),"",_xlfn.XLOOKUP($C1743,PACK!$A:$A,PACK!$C:$D))</f>
        <v/>
      </c>
      <c r="M1743" s="18"/>
      <c r="N1743" s="7" t="str">
        <f>IF(ISBLANK(C1743),"",SUMIFS($D$4:D1743,$C$4:C1743,C1743))</f>
        <v/>
      </c>
    </row>
    <row r="1744" spans="1:14" x14ac:dyDescent="0.25">
      <c r="A1744" s="1"/>
      <c r="B1744" s="8"/>
      <c r="C1744" s="3"/>
      <c r="D1744" s="1"/>
      <c r="E1744" s="3"/>
      <c r="I1744" s="42"/>
      <c r="J1744" s="19"/>
      <c r="K1744" s="19"/>
      <c r="L1744" s="6" t="str" cm="1">
        <f t="array" ref="L1744">IF(ISBLANK($C1744),"",_xlfn.XLOOKUP($C1744,PACK!$A:$A,PACK!$C:$D))</f>
        <v/>
      </c>
      <c r="M1744" s="18"/>
      <c r="N1744" s="7" t="str">
        <f>IF(ISBLANK(C1744),"",SUMIFS($D$4:D1744,$C$4:C1744,C1744))</f>
        <v/>
      </c>
    </row>
    <row r="1745" spans="1:14" x14ac:dyDescent="0.25">
      <c r="A1745" s="1"/>
      <c r="B1745" s="8"/>
      <c r="C1745" s="3"/>
      <c r="D1745" s="1"/>
      <c r="E1745" s="3"/>
      <c r="I1745" s="42"/>
      <c r="J1745" s="19"/>
      <c r="K1745" s="19"/>
      <c r="L1745" s="6" t="str" cm="1">
        <f t="array" ref="L1745">IF(ISBLANK($C1745),"",_xlfn.XLOOKUP($C1745,PACK!$A:$A,PACK!$C:$D))</f>
        <v/>
      </c>
      <c r="M1745" s="18"/>
      <c r="N1745" s="7" t="str">
        <f>IF(ISBLANK(C1745),"",SUMIFS($D$4:D1745,$C$4:C1745,C1745))</f>
        <v/>
      </c>
    </row>
    <row r="1746" spans="1:14" x14ac:dyDescent="0.25">
      <c r="A1746" s="1"/>
      <c r="B1746" s="8"/>
      <c r="C1746" s="3"/>
      <c r="D1746" s="1"/>
      <c r="E1746" s="3"/>
      <c r="I1746" s="42"/>
      <c r="J1746" s="19"/>
      <c r="K1746" s="19"/>
      <c r="L1746" s="6" t="str" cm="1">
        <f t="array" ref="L1746">IF(ISBLANK($C1746),"",_xlfn.XLOOKUP($C1746,PACK!$A:$A,PACK!$C:$D))</f>
        <v/>
      </c>
      <c r="M1746" s="18"/>
      <c r="N1746" s="7" t="str">
        <f>IF(ISBLANK(C1746),"",SUMIFS($D$4:D1746,$C$4:C1746,C1746))</f>
        <v/>
      </c>
    </row>
    <row r="1747" spans="1:14" x14ac:dyDescent="0.25">
      <c r="A1747" s="1"/>
      <c r="B1747" s="8"/>
      <c r="C1747" s="3"/>
      <c r="D1747" s="1"/>
      <c r="E1747" s="3"/>
      <c r="I1747" s="42"/>
      <c r="J1747" s="19"/>
      <c r="K1747" s="19"/>
      <c r="L1747" s="6" t="str" cm="1">
        <f t="array" ref="L1747">IF(ISBLANK($C1747),"",_xlfn.XLOOKUP($C1747,PACK!$A:$A,PACK!$C:$D))</f>
        <v/>
      </c>
      <c r="M1747" s="18"/>
      <c r="N1747" s="7" t="str">
        <f>IF(ISBLANK(C1747),"",SUMIFS($D$4:D1747,$C$4:C1747,C1747))</f>
        <v/>
      </c>
    </row>
    <row r="1748" spans="1:14" x14ac:dyDescent="0.25">
      <c r="A1748" s="1"/>
      <c r="B1748" s="8"/>
      <c r="C1748" s="3"/>
      <c r="D1748" s="1"/>
      <c r="E1748" s="3"/>
      <c r="I1748" s="42"/>
      <c r="J1748" s="19"/>
      <c r="K1748" s="19"/>
      <c r="L1748" s="6" t="str" cm="1">
        <f t="array" ref="L1748">IF(ISBLANK($C1748),"",_xlfn.XLOOKUP($C1748,PACK!$A:$A,PACK!$C:$D))</f>
        <v/>
      </c>
      <c r="M1748" s="18"/>
      <c r="N1748" s="7" t="str">
        <f>IF(ISBLANK(C1748),"",SUMIFS($D$4:D1748,$C$4:C1748,C1748))</f>
        <v/>
      </c>
    </row>
    <row r="1749" spans="1:14" x14ac:dyDescent="0.25">
      <c r="A1749" s="1"/>
      <c r="B1749" s="8"/>
      <c r="C1749" s="3"/>
      <c r="D1749" s="1"/>
      <c r="E1749" s="3"/>
      <c r="I1749" s="42"/>
      <c r="J1749" s="19"/>
      <c r="K1749" s="19"/>
      <c r="L1749" s="6" t="str" cm="1">
        <f t="array" ref="L1749">IF(ISBLANK($C1749),"",_xlfn.XLOOKUP($C1749,PACK!$A:$A,PACK!$C:$D))</f>
        <v/>
      </c>
      <c r="M1749" s="18"/>
      <c r="N1749" s="7" t="str">
        <f>IF(ISBLANK(C1749),"",SUMIFS($D$4:D1749,$C$4:C1749,C1749))</f>
        <v/>
      </c>
    </row>
    <row r="1750" spans="1:14" x14ac:dyDescent="0.25">
      <c r="A1750" s="1"/>
      <c r="B1750" s="8"/>
      <c r="C1750" s="3"/>
      <c r="D1750" s="1"/>
      <c r="E1750" s="3"/>
      <c r="I1750" s="42"/>
      <c r="J1750" s="19"/>
      <c r="K1750" s="19"/>
      <c r="L1750" s="6" t="str" cm="1">
        <f t="array" ref="L1750">IF(ISBLANK($C1750),"",_xlfn.XLOOKUP($C1750,PACK!$A:$A,PACK!$C:$D))</f>
        <v/>
      </c>
      <c r="M1750" s="18"/>
      <c r="N1750" s="7" t="str">
        <f>IF(ISBLANK(C1750),"",SUMIFS($D$4:D1750,$C$4:C1750,C1750))</f>
        <v/>
      </c>
    </row>
    <row r="1751" spans="1:14" x14ac:dyDescent="0.25">
      <c r="A1751" s="1"/>
      <c r="B1751" s="8"/>
      <c r="C1751" s="3"/>
      <c r="D1751" s="1"/>
      <c r="E1751" s="3"/>
      <c r="I1751" s="42"/>
      <c r="J1751" s="19"/>
      <c r="K1751" s="19"/>
      <c r="L1751" s="6" t="str" cm="1">
        <f t="array" ref="L1751">IF(ISBLANK($C1751),"",_xlfn.XLOOKUP($C1751,PACK!$A:$A,PACK!$C:$D))</f>
        <v/>
      </c>
      <c r="M1751" s="18"/>
      <c r="N1751" s="7" t="str">
        <f>IF(ISBLANK(C1751),"",SUMIFS($D$4:D1751,$C$4:C1751,C1751))</f>
        <v/>
      </c>
    </row>
    <row r="1752" spans="1:14" x14ac:dyDescent="0.25">
      <c r="A1752" s="1"/>
      <c r="B1752" s="8"/>
      <c r="C1752" s="3"/>
      <c r="D1752" s="1"/>
      <c r="E1752" s="3"/>
      <c r="I1752" s="42"/>
      <c r="J1752" s="19"/>
      <c r="K1752" s="19"/>
      <c r="L1752" s="6" t="str" cm="1">
        <f t="array" ref="L1752">IF(ISBLANK($C1752),"",_xlfn.XLOOKUP($C1752,PACK!$A:$A,PACK!$C:$D))</f>
        <v/>
      </c>
      <c r="M1752" s="18"/>
      <c r="N1752" s="7" t="str">
        <f>IF(ISBLANK(C1752),"",SUMIFS($D$4:D1752,$C$4:C1752,C1752))</f>
        <v/>
      </c>
    </row>
    <row r="1753" spans="1:14" x14ac:dyDescent="0.25">
      <c r="A1753" s="1"/>
      <c r="B1753" s="8"/>
      <c r="C1753" s="3"/>
      <c r="D1753" s="1"/>
      <c r="E1753" s="3"/>
      <c r="I1753" s="42"/>
      <c r="J1753" s="19"/>
      <c r="K1753" s="19"/>
      <c r="L1753" s="6" t="str" cm="1">
        <f t="array" ref="L1753">IF(ISBLANK($C1753),"",_xlfn.XLOOKUP($C1753,PACK!$A:$A,PACK!$C:$D))</f>
        <v/>
      </c>
      <c r="M1753" s="18"/>
      <c r="N1753" s="7" t="str">
        <f>IF(ISBLANK(C1753),"",SUMIFS($D$4:D1753,$C$4:C1753,C1753))</f>
        <v/>
      </c>
    </row>
    <row r="1754" spans="1:14" x14ac:dyDescent="0.25">
      <c r="A1754" s="1"/>
      <c r="B1754" s="8"/>
      <c r="C1754" s="3"/>
      <c r="D1754" s="1"/>
      <c r="E1754" s="3"/>
      <c r="I1754" s="42"/>
      <c r="J1754" s="19"/>
      <c r="K1754" s="19"/>
      <c r="L1754" s="6" t="str" cm="1">
        <f t="array" ref="L1754">IF(ISBLANK($C1754),"",_xlfn.XLOOKUP($C1754,PACK!$A:$A,PACK!$C:$D))</f>
        <v/>
      </c>
      <c r="M1754" s="18"/>
      <c r="N1754" s="7" t="str">
        <f>IF(ISBLANK(C1754),"",SUMIFS($D$4:D1754,$C$4:C1754,C1754))</f>
        <v/>
      </c>
    </row>
    <row r="1755" spans="1:14" x14ac:dyDescent="0.25">
      <c r="A1755" s="1"/>
      <c r="B1755" s="8"/>
      <c r="C1755" s="3"/>
      <c r="D1755" s="1"/>
      <c r="E1755" s="3"/>
      <c r="I1755" s="42"/>
      <c r="J1755" s="19"/>
      <c r="K1755" s="19"/>
      <c r="L1755" s="6" t="str" cm="1">
        <f t="array" ref="L1755">IF(ISBLANK($C1755),"",_xlfn.XLOOKUP($C1755,PACK!$A:$A,PACK!$C:$D))</f>
        <v/>
      </c>
      <c r="M1755" s="18"/>
      <c r="N1755" s="7" t="str">
        <f>IF(ISBLANK(C1755),"",SUMIFS($D$4:D1755,$C$4:C1755,C1755))</f>
        <v/>
      </c>
    </row>
    <row r="1756" spans="1:14" x14ac:dyDescent="0.25">
      <c r="A1756" s="1"/>
      <c r="B1756" s="8"/>
      <c r="C1756" s="3"/>
      <c r="D1756" s="1"/>
      <c r="E1756" s="3"/>
      <c r="I1756" s="42"/>
      <c r="J1756" s="19"/>
      <c r="K1756" s="19"/>
      <c r="L1756" s="6" t="str" cm="1">
        <f t="array" ref="L1756">IF(ISBLANK($C1756),"",_xlfn.XLOOKUP($C1756,PACK!$A:$A,PACK!$C:$D))</f>
        <v/>
      </c>
      <c r="M1756" s="18"/>
      <c r="N1756" s="7" t="str">
        <f>IF(ISBLANK(C1756),"",SUMIFS($D$4:D1756,$C$4:C1756,C1756))</f>
        <v/>
      </c>
    </row>
    <row r="1757" spans="1:14" x14ac:dyDescent="0.25">
      <c r="A1757" s="1"/>
      <c r="B1757" s="8"/>
      <c r="C1757" s="3"/>
      <c r="D1757" s="1"/>
      <c r="E1757" s="3"/>
      <c r="I1757" s="42"/>
      <c r="J1757" s="19"/>
      <c r="K1757" s="19"/>
      <c r="L1757" s="6" t="str" cm="1">
        <f t="array" ref="L1757">IF(ISBLANK($C1757),"",_xlfn.XLOOKUP($C1757,PACK!$A:$A,PACK!$C:$D))</f>
        <v/>
      </c>
      <c r="M1757" s="18"/>
      <c r="N1757" s="7" t="str">
        <f>IF(ISBLANK(C1757),"",SUMIFS($D$4:D1757,$C$4:C1757,C1757))</f>
        <v/>
      </c>
    </row>
    <row r="1758" spans="1:14" x14ac:dyDescent="0.25">
      <c r="A1758" s="1"/>
      <c r="B1758" s="8"/>
      <c r="C1758" s="3"/>
      <c r="D1758" s="1"/>
      <c r="E1758" s="3"/>
      <c r="I1758" s="42"/>
      <c r="J1758" s="19"/>
      <c r="K1758" s="19"/>
      <c r="L1758" s="6" t="str" cm="1">
        <f t="array" ref="L1758">IF(ISBLANK($C1758),"",_xlfn.XLOOKUP($C1758,PACK!$A:$A,PACK!$C:$D))</f>
        <v/>
      </c>
      <c r="M1758" s="18"/>
      <c r="N1758" s="7" t="str">
        <f>IF(ISBLANK(C1758),"",SUMIFS($D$4:D1758,$C$4:C1758,C1758))</f>
        <v/>
      </c>
    </row>
    <row r="1759" spans="1:14" x14ac:dyDescent="0.25">
      <c r="A1759" s="1"/>
      <c r="B1759" s="8"/>
      <c r="C1759" s="3"/>
      <c r="D1759" s="1"/>
      <c r="E1759" s="3"/>
      <c r="I1759" s="42"/>
      <c r="J1759" s="19"/>
      <c r="K1759" s="19"/>
      <c r="L1759" s="6" t="str" cm="1">
        <f t="array" ref="L1759">IF(ISBLANK($C1759),"",_xlfn.XLOOKUP($C1759,PACK!$A:$A,PACK!$C:$D))</f>
        <v/>
      </c>
      <c r="M1759" s="18"/>
      <c r="N1759" s="7" t="str">
        <f>IF(ISBLANK(C1759),"",SUMIFS($D$4:D1759,$C$4:C1759,C1759))</f>
        <v/>
      </c>
    </row>
    <row r="1760" spans="1:14" x14ac:dyDescent="0.25">
      <c r="A1760" s="1"/>
      <c r="B1760" s="8"/>
      <c r="C1760" s="3"/>
      <c r="D1760" s="1"/>
      <c r="E1760" s="3"/>
      <c r="I1760" s="42"/>
      <c r="J1760" s="19"/>
      <c r="K1760" s="19"/>
      <c r="L1760" s="6" t="str" cm="1">
        <f t="array" ref="L1760">IF(ISBLANK($C1760),"",_xlfn.XLOOKUP($C1760,PACK!$A:$A,PACK!$C:$D))</f>
        <v/>
      </c>
      <c r="M1760" s="18"/>
      <c r="N1760" s="7" t="str">
        <f>IF(ISBLANK(C1760),"",SUMIFS($D$4:D1760,$C$4:C1760,C1760))</f>
        <v/>
      </c>
    </row>
    <row r="1761" spans="1:14" x14ac:dyDescent="0.25">
      <c r="A1761" s="1"/>
      <c r="B1761" s="8"/>
      <c r="C1761" s="3"/>
      <c r="D1761" s="1"/>
      <c r="E1761" s="3"/>
      <c r="I1761" s="42"/>
      <c r="J1761" s="19"/>
      <c r="K1761" s="19"/>
      <c r="L1761" s="6" t="str" cm="1">
        <f t="array" ref="L1761">IF(ISBLANK($C1761),"",_xlfn.XLOOKUP($C1761,PACK!$A:$A,PACK!$C:$D))</f>
        <v/>
      </c>
      <c r="M1761" s="18"/>
      <c r="N1761" s="7" t="str">
        <f>IF(ISBLANK(C1761),"",SUMIFS($D$4:D1761,$C$4:C1761,C1761))</f>
        <v/>
      </c>
    </row>
    <row r="1762" spans="1:14" x14ac:dyDescent="0.25">
      <c r="A1762" s="1"/>
      <c r="B1762" s="8"/>
      <c r="C1762" s="3"/>
      <c r="D1762" s="1"/>
      <c r="E1762" s="3"/>
      <c r="I1762" s="42"/>
      <c r="J1762" s="19"/>
      <c r="K1762" s="19"/>
      <c r="L1762" s="6" t="str" cm="1">
        <f t="array" ref="L1762">IF(ISBLANK($C1762),"",_xlfn.XLOOKUP($C1762,PACK!$A:$A,PACK!$C:$D))</f>
        <v/>
      </c>
      <c r="M1762" s="18"/>
      <c r="N1762" s="7" t="str">
        <f>IF(ISBLANK(C1762),"",SUMIFS($D$4:D1762,$C$4:C1762,C1762))</f>
        <v/>
      </c>
    </row>
    <row r="1763" spans="1:14" x14ac:dyDescent="0.25">
      <c r="A1763" s="1"/>
      <c r="B1763" s="8"/>
      <c r="C1763" s="3"/>
      <c r="D1763" s="1"/>
      <c r="E1763" s="3"/>
      <c r="I1763" s="42"/>
      <c r="J1763" s="19"/>
      <c r="K1763" s="19"/>
      <c r="L1763" s="6" t="str" cm="1">
        <f t="array" ref="L1763">IF(ISBLANK($C1763),"",_xlfn.XLOOKUP($C1763,PACK!$A:$A,PACK!$C:$D))</f>
        <v/>
      </c>
      <c r="M1763" s="18"/>
      <c r="N1763" s="7" t="str">
        <f>IF(ISBLANK(C1763),"",SUMIFS($D$4:D1763,$C$4:C1763,C1763))</f>
        <v/>
      </c>
    </row>
    <row r="1764" spans="1:14" x14ac:dyDescent="0.25">
      <c r="A1764" s="1"/>
      <c r="B1764" s="8"/>
      <c r="C1764" s="3"/>
      <c r="D1764" s="1"/>
      <c r="E1764" s="3"/>
      <c r="I1764" s="42"/>
      <c r="J1764" s="19"/>
      <c r="K1764" s="19"/>
      <c r="L1764" s="6" t="str" cm="1">
        <f t="array" ref="L1764">IF(ISBLANK($C1764),"",_xlfn.XLOOKUP($C1764,PACK!$A:$A,PACK!$C:$D))</f>
        <v/>
      </c>
      <c r="M1764" s="18"/>
      <c r="N1764" s="7" t="str">
        <f>IF(ISBLANK(C1764),"",SUMIFS($D$4:D1764,$C$4:C1764,C1764))</f>
        <v/>
      </c>
    </row>
    <row r="1765" spans="1:14" x14ac:dyDescent="0.25">
      <c r="A1765" s="1"/>
      <c r="B1765" s="8"/>
      <c r="C1765" s="3"/>
      <c r="D1765" s="1"/>
      <c r="E1765" s="3"/>
      <c r="I1765" s="42"/>
      <c r="J1765" s="19"/>
      <c r="K1765" s="19"/>
      <c r="L1765" s="6" t="str" cm="1">
        <f t="array" ref="L1765">IF(ISBLANK($C1765),"",_xlfn.XLOOKUP($C1765,PACK!$A:$A,PACK!$C:$D))</f>
        <v/>
      </c>
      <c r="M1765" s="18"/>
      <c r="N1765" s="7" t="str">
        <f>IF(ISBLANK(C1765),"",SUMIFS($D$4:D1765,$C$4:C1765,C1765))</f>
        <v/>
      </c>
    </row>
    <row r="1766" spans="1:14" x14ac:dyDescent="0.25">
      <c r="A1766" s="1"/>
      <c r="B1766" s="8"/>
      <c r="C1766" s="3"/>
      <c r="D1766" s="1"/>
      <c r="E1766" s="3"/>
      <c r="I1766" s="42"/>
      <c r="J1766" s="19"/>
      <c r="K1766" s="19"/>
      <c r="L1766" s="6" t="str" cm="1">
        <f t="array" ref="L1766">IF(ISBLANK($C1766),"",_xlfn.XLOOKUP($C1766,PACK!$A:$A,PACK!$C:$D))</f>
        <v/>
      </c>
      <c r="M1766" s="18"/>
      <c r="N1766" s="7" t="str">
        <f>IF(ISBLANK(C1766),"",SUMIFS($D$4:D1766,$C$4:C1766,C1766))</f>
        <v/>
      </c>
    </row>
    <row r="1767" spans="1:14" x14ac:dyDescent="0.25">
      <c r="A1767" s="1"/>
      <c r="B1767" s="8"/>
      <c r="C1767" s="3"/>
      <c r="D1767" s="1"/>
      <c r="E1767" s="3"/>
      <c r="I1767" s="42"/>
      <c r="J1767" s="19"/>
      <c r="K1767" s="19"/>
      <c r="L1767" s="6" t="str" cm="1">
        <f t="array" ref="L1767">IF(ISBLANK($C1767),"",_xlfn.XLOOKUP($C1767,PACK!$A:$A,PACK!$C:$D))</f>
        <v/>
      </c>
      <c r="M1767" s="18"/>
      <c r="N1767" s="7" t="str">
        <f>IF(ISBLANK(C1767),"",SUMIFS($D$4:D1767,$C$4:C1767,C1767))</f>
        <v/>
      </c>
    </row>
    <row r="1768" spans="1:14" x14ac:dyDescent="0.25">
      <c r="A1768" s="1"/>
      <c r="B1768" s="8"/>
      <c r="C1768" s="3"/>
      <c r="D1768" s="1"/>
      <c r="E1768" s="3"/>
      <c r="I1768" s="42"/>
      <c r="J1768" s="19"/>
      <c r="K1768" s="19"/>
      <c r="L1768" s="6" t="str" cm="1">
        <f t="array" ref="L1768">IF(ISBLANK($C1768),"",_xlfn.XLOOKUP($C1768,PACK!$A:$A,PACK!$C:$D))</f>
        <v/>
      </c>
      <c r="M1768" s="18"/>
      <c r="N1768" s="7" t="str">
        <f>IF(ISBLANK(C1768),"",SUMIFS($D$4:D1768,$C$4:C1768,C1768))</f>
        <v/>
      </c>
    </row>
    <row r="1769" spans="1:14" x14ac:dyDescent="0.25">
      <c r="A1769" s="1"/>
      <c r="B1769" s="8"/>
      <c r="C1769" s="3"/>
      <c r="D1769" s="1"/>
      <c r="E1769" s="3"/>
      <c r="I1769" s="42"/>
      <c r="J1769" s="19"/>
      <c r="K1769" s="19"/>
      <c r="L1769" s="6" t="str" cm="1">
        <f t="array" ref="L1769">IF(ISBLANK($C1769),"",_xlfn.XLOOKUP($C1769,PACK!$A:$A,PACK!$C:$D))</f>
        <v/>
      </c>
      <c r="M1769" s="18"/>
      <c r="N1769" s="7" t="str">
        <f>IF(ISBLANK(C1769),"",SUMIFS($D$4:D1769,$C$4:C1769,C1769))</f>
        <v/>
      </c>
    </row>
    <row r="1770" spans="1:14" x14ac:dyDescent="0.25">
      <c r="A1770" s="1"/>
      <c r="B1770" s="8"/>
      <c r="C1770" s="3"/>
      <c r="D1770" s="1"/>
      <c r="E1770" s="3"/>
      <c r="I1770" s="42"/>
      <c r="J1770" s="19"/>
      <c r="K1770" s="19"/>
      <c r="L1770" s="6" t="str" cm="1">
        <f t="array" ref="L1770">IF(ISBLANK($C1770),"",_xlfn.XLOOKUP($C1770,PACK!$A:$A,PACK!$C:$D))</f>
        <v/>
      </c>
      <c r="M1770" s="18"/>
      <c r="N1770" s="7" t="str">
        <f>IF(ISBLANK(C1770),"",SUMIFS($D$4:D1770,$C$4:C1770,C1770))</f>
        <v/>
      </c>
    </row>
    <row r="1771" spans="1:14" x14ac:dyDescent="0.25">
      <c r="A1771" s="1"/>
      <c r="B1771" s="8"/>
      <c r="C1771" s="3"/>
      <c r="D1771" s="1"/>
      <c r="E1771" s="3"/>
      <c r="I1771" s="42"/>
      <c r="J1771" s="19"/>
      <c r="K1771" s="19"/>
      <c r="L1771" s="6" t="str" cm="1">
        <f t="array" ref="L1771">IF(ISBLANK($C1771),"",_xlfn.XLOOKUP($C1771,PACK!$A:$A,PACK!$C:$D))</f>
        <v/>
      </c>
      <c r="M1771" s="18"/>
      <c r="N1771" s="7" t="str">
        <f>IF(ISBLANK(C1771),"",SUMIFS($D$4:D1771,$C$4:C1771,C1771))</f>
        <v/>
      </c>
    </row>
    <row r="1772" spans="1:14" x14ac:dyDescent="0.25">
      <c r="A1772" s="1"/>
      <c r="B1772" s="8"/>
      <c r="C1772" s="3"/>
      <c r="D1772" s="1"/>
      <c r="E1772" s="3"/>
      <c r="I1772" s="42"/>
      <c r="J1772" s="19"/>
      <c r="K1772" s="19"/>
      <c r="L1772" s="6" t="str" cm="1">
        <f t="array" ref="L1772">IF(ISBLANK($C1772),"",_xlfn.XLOOKUP($C1772,PACK!$A:$A,PACK!$C:$D))</f>
        <v/>
      </c>
      <c r="M1772" s="18"/>
      <c r="N1772" s="7" t="str">
        <f>IF(ISBLANK(C1772),"",SUMIFS($D$4:D1772,$C$4:C1772,C1772))</f>
        <v/>
      </c>
    </row>
    <row r="1773" spans="1:14" x14ac:dyDescent="0.25">
      <c r="A1773" s="1"/>
      <c r="B1773" s="8"/>
      <c r="C1773" s="3"/>
      <c r="D1773" s="1"/>
      <c r="E1773" s="3"/>
      <c r="I1773" s="42"/>
      <c r="J1773" s="19"/>
      <c r="K1773" s="19"/>
      <c r="L1773" s="6" t="str" cm="1">
        <f t="array" ref="L1773">IF(ISBLANK($C1773),"",_xlfn.XLOOKUP($C1773,PACK!$A:$A,PACK!$C:$D))</f>
        <v/>
      </c>
      <c r="M1773" s="18"/>
      <c r="N1773" s="7" t="str">
        <f>IF(ISBLANK(C1773),"",SUMIFS($D$4:D1773,$C$4:C1773,C1773))</f>
        <v/>
      </c>
    </row>
    <row r="1774" spans="1:14" x14ac:dyDescent="0.25">
      <c r="A1774" s="1"/>
      <c r="B1774" s="8"/>
      <c r="C1774" s="3"/>
      <c r="D1774" s="1"/>
      <c r="E1774" s="3"/>
      <c r="I1774" s="42"/>
      <c r="J1774" s="19"/>
      <c r="K1774" s="19"/>
      <c r="L1774" s="6" t="str" cm="1">
        <f t="array" ref="L1774">IF(ISBLANK($C1774),"",_xlfn.XLOOKUP($C1774,PACK!$A:$A,PACK!$C:$D))</f>
        <v/>
      </c>
      <c r="M1774" s="18"/>
      <c r="N1774" s="7" t="str">
        <f>IF(ISBLANK(C1774),"",SUMIFS($D$4:D1774,$C$4:C1774,C1774))</f>
        <v/>
      </c>
    </row>
    <row r="1775" spans="1:14" x14ac:dyDescent="0.25">
      <c r="A1775" s="1"/>
      <c r="B1775" s="8"/>
      <c r="C1775" s="3"/>
      <c r="D1775" s="1"/>
      <c r="E1775" s="3"/>
      <c r="I1775" s="42"/>
      <c r="J1775" s="19"/>
      <c r="K1775" s="19"/>
      <c r="L1775" s="6" t="str" cm="1">
        <f t="array" ref="L1775">IF(ISBLANK($C1775),"",_xlfn.XLOOKUP($C1775,PACK!$A:$A,PACK!$C:$D))</f>
        <v/>
      </c>
      <c r="M1775" s="18"/>
      <c r="N1775" s="7" t="str">
        <f>IF(ISBLANK(C1775),"",SUMIFS($D$4:D1775,$C$4:C1775,C1775))</f>
        <v/>
      </c>
    </row>
    <row r="1776" spans="1:14" x14ac:dyDescent="0.25">
      <c r="A1776" s="1"/>
      <c r="B1776" s="8"/>
      <c r="C1776" s="3"/>
      <c r="D1776" s="1"/>
      <c r="E1776" s="3"/>
      <c r="I1776" s="42"/>
      <c r="J1776" s="19"/>
      <c r="K1776" s="19"/>
      <c r="L1776" s="6" t="str" cm="1">
        <f t="array" ref="L1776">IF(ISBLANK($C1776),"",_xlfn.XLOOKUP($C1776,PACK!$A:$A,PACK!$C:$D))</f>
        <v/>
      </c>
      <c r="M1776" s="18"/>
      <c r="N1776" s="7" t="str">
        <f>IF(ISBLANK(C1776),"",SUMIFS($D$4:D1776,$C$4:C1776,C1776))</f>
        <v/>
      </c>
    </row>
    <row r="1777" spans="1:14" x14ac:dyDescent="0.25">
      <c r="A1777" s="1"/>
      <c r="B1777" s="8"/>
      <c r="C1777" s="3"/>
      <c r="D1777" s="1"/>
      <c r="E1777" s="3"/>
      <c r="I1777" s="42"/>
      <c r="J1777" s="19"/>
      <c r="K1777" s="19"/>
      <c r="L1777" s="6" t="str" cm="1">
        <f t="array" ref="L1777">IF(ISBLANK($C1777),"",_xlfn.XLOOKUP($C1777,PACK!$A:$A,PACK!$C:$D))</f>
        <v/>
      </c>
      <c r="M1777" s="18"/>
      <c r="N1777" s="7" t="str">
        <f>IF(ISBLANK(C1777),"",SUMIFS($D$4:D1777,$C$4:C1777,C1777))</f>
        <v/>
      </c>
    </row>
    <row r="1778" spans="1:14" x14ac:dyDescent="0.25">
      <c r="A1778" s="1"/>
      <c r="B1778" s="8"/>
      <c r="C1778" s="3"/>
      <c r="D1778" s="1"/>
      <c r="E1778" s="3"/>
      <c r="I1778" s="42"/>
      <c r="J1778" s="19"/>
      <c r="K1778" s="19"/>
      <c r="L1778" s="6" t="str" cm="1">
        <f t="array" ref="L1778">IF(ISBLANK($C1778),"",_xlfn.XLOOKUP($C1778,PACK!$A:$A,PACK!$C:$D))</f>
        <v/>
      </c>
      <c r="M1778" s="18"/>
      <c r="N1778" s="7" t="str">
        <f>IF(ISBLANK(C1778),"",SUMIFS($D$4:D1778,$C$4:C1778,C1778))</f>
        <v/>
      </c>
    </row>
    <row r="1779" spans="1:14" x14ac:dyDescent="0.25">
      <c r="A1779" s="1"/>
      <c r="B1779" s="8"/>
      <c r="C1779" s="3"/>
      <c r="D1779" s="1"/>
      <c r="E1779" s="3"/>
      <c r="I1779" s="42"/>
      <c r="J1779" s="19"/>
      <c r="K1779" s="19"/>
      <c r="L1779" s="6" t="str" cm="1">
        <f t="array" ref="L1779">IF(ISBLANK($C1779),"",_xlfn.XLOOKUP($C1779,PACK!$A:$A,PACK!$C:$D))</f>
        <v/>
      </c>
      <c r="M1779" s="18"/>
      <c r="N1779" s="7" t="str">
        <f>IF(ISBLANK(C1779),"",SUMIFS($D$4:D1779,$C$4:C1779,C1779))</f>
        <v/>
      </c>
    </row>
    <row r="1780" spans="1:14" x14ac:dyDescent="0.25">
      <c r="A1780" s="1"/>
      <c r="B1780" s="8"/>
      <c r="C1780" s="3"/>
      <c r="D1780" s="1"/>
      <c r="E1780" s="3"/>
      <c r="I1780" s="42"/>
      <c r="J1780" s="19"/>
      <c r="K1780" s="19"/>
      <c r="L1780" s="6" t="str" cm="1">
        <f t="array" ref="L1780">IF(ISBLANK($C1780),"",_xlfn.XLOOKUP($C1780,PACK!$A:$A,PACK!$C:$D))</f>
        <v/>
      </c>
      <c r="M1780" s="18"/>
      <c r="N1780" s="7" t="str">
        <f>IF(ISBLANK(C1780),"",SUMIFS($D$4:D1780,$C$4:C1780,C1780))</f>
        <v/>
      </c>
    </row>
    <row r="1781" spans="1:14" x14ac:dyDescent="0.25">
      <c r="A1781" s="1"/>
      <c r="B1781" s="8"/>
      <c r="C1781" s="3"/>
      <c r="D1781" s="1"/>
      <c r="E1781" s="3"/>
      <c r="I1781" s="42"/>
      <c r="J1781" s="19"/>
      <c r="K1781" s="19"/>
      <c r="L1781" s="6" t="str" cm="1">
        <f t="array" ref="L1781">IF(ISBLANK($C1781),"",_xlfn.XLOOKUP($C1781,PACK!$A:$A,PACK!$C:$D))</f>
        <v/>
      </c>
      <c r="M1781" s="18"/>
      <c r="N1781" s="7" t="str">
        <f>IF(ISBLANK(C1781),"",SUMIFS($D$4:D1781,$C$4:C1781,C1781))</f>
        <v/>
      </c>
    </row>
    <row r="1782" spans="1:14" x14ac:dyDescent="0.25">
      <c r="A1782" s="1"/>
      <c r="B1782" s="8"/>
      <c r="C1782" s="3"/>
      <c r="D1782" s="1"/>
      <c r="E1782" s="3"/>
      <c r="I1782" s="42"/>
      <c r="J1782" s="19"/>
      <c r="K1782" s="19"/>
      <c r="L1782" s="6" t="str" cm="1">
        <f t="array" ref="L1782">IF(ISBLANK($C1782),"",_xlfn.XLOOKUP($C1782,PACK!$A:$A,PACK!$C:$D))</f>
        <v/>
      </c>
      <c r="M1782" s="18"/>
      <c r="N1782" s="7" t="str">
        <f>IF(ISBLANK(C1782),"",SUMIFS($D$4:D1782,$C$4:C1782,C1782))</f>
        <v/>
      </c>
    </row>
    <row r="1783" spans="1:14" x14ac:dyDescent="0.25">
      <c r="A1783" s="1"/>
      <c r="B1783" s="8"/>
      <c r="C1783" s="3"/>
      <c r="D1783" s="1"/>
      <c r="E1783" s="3"/>
      <c r="I1783" s="42"/>
      <c r="J1783" s="19"/>
      <c r="K1783" s="19"/>
      <c r="L1783" s="6" t="str" cm="1">
        <f t="array" ref="L1783">IF(ISBLANK($C1783),"",_xlfn.XLOOKUP($C1783,PACK!$A:$A,PACK!$C:$D))</f>
        <v/>
      </c>
      <c r="M1783" s="18"/>
      <c r="N1783" s="7" t="str">
        <f>IF(ISBLANK(C1783),"",SUMIFS($D$4:D1783,$C$4:C1783,C1783))</f>
        <v/>
      </c>
    </row>
    <row r="1784" spans="1:14" x14ac:dyDescent="0.25">
      <c r="A1784" s="1"/>
      <c r="B1784" s="8"/>
      <c r="C1784" s="3"/>
      <c r="D1784" s="1"/>
      <c r="E1784" s="3"/>
      <c r="I1784" s="42"/>
      <c r="J1784" s="19"/>
      <c r="K1784" s="19"/>
      <c r="L1784" s="6" t="str" cm="1">
        <f t="array" ref="L1784">IF(ISBLANK($C1784),"",_xlfn.XLOOKUP($C1784,PACK!$A:$A,PACK!$C:$D))</f>
        <v/>
      </c>
      <c r="M1784" s="18"/>
      <c r="N1784" s="7" t="str">
        <f>IF(ISBLANK(C1784),"",SUMIFS($D$4:D1784,$C$4:C1784,C1784))</f>
        <v/>
      </c>
    </row>
    <row r="1785" spans="1:14" x14ac:dyDescent="0.25">
      <c r="A1785" s="1"/>
      <c r="B1785" s="8"/>
      <c r="C1785" s="3"/>
      <c r="D1785" s="1"/>
      <c r="E1785" s="3"/>
      <c r="I1785" s="42"/>
      <c r="J1785" s="19"/>
      <c r="K1785" s="19"/>
      <c r="L1785" s="6" t="str" cm="1">
        <f t="array" ref="L1785">IF(ISBLANK($C1785),"",_xlfn.XLOOKUP($C1785,PACK!$A:$A,PACK!$C:$D))</f>
        <v/>
      </c>
      <c r="M1785" s="18"/>
      <c r="N1785" s="7" t="str">
        <f>IF(ISBLANK(C1785),"",SUMIFS($D$4:D1785,$C$4:C1785,C1785))</f>
        <v/>
      </c>
    </row>
    <row r="1786" spans="1:14" x14ac:dyDescent="0.25">
      <c r="A1786" s="1"/>
      <c r="B1786" s="8"/>
      <c r="C1786" s="3"/>
      <c r="D1786" s="1"/>
      <c r="E1786" s="3"/>
      <c r="I1786" s="42"/>
      <c r="J1786" s="19"/>
      <c r="K1786" s="19"/>
      <c r="L1786" s="6" t="str" cm="1">
        <f t="array" ref="L1786">IF(ISBLANK($C1786),"",_xlfn.XLOOKUP($C1786,PACK!$A:$A,PACK!$C:$D))</f>
        <v/>
      </c>
      <c r="M1786" s="18"/>
      <c r="N1786" s="7" t="str">
        <f>IF(ISBLANK(C1786),"",SUMIFS($D$4:D1786,$C$4:C1786,C1786))</f>
        <v/>
      </c>
    </row>
    <row r="1787" spans="1:14" x14ac:dyDescent="0.25">
      <c r="A1787" s="1"/>
      <c r="B1787" s="8"/>
      <c r="C1787" s="3"/>
      <c r="D1787" s="1"/>
      <c r="E1787" s="3"/>
      <c r="I1787" s="42"/>
      <c r="J1787" s="19"/>
      <c r="K1787" s="19"/>
      <c r="L1787" s="6" t="str" cm="1">
        <f t="array" ref="L1787">IF(ISBLANK($C1787),"",_xlfn.XLOOKUP($C1787,PACK!$A:$A,PACK!$C:$D))</f>
        <v/>
      </c>
      <c r="M1787" s="18"/>
      <c r="N1787" s="7" t="str">
        <f>IF(ISBLANK(C1787),"",SUMIFS($D$4:D1787,$C$4:C1787,C1787))</f>
        <v/>
      </c>
    </row>
    <row r="1788" spans="1:14" x14ac:dyDescent="0.25">
      <c r="A1788" s="1"/>
      <c r="B1788" s="8"/>
      <c r="C1788" s="3"/>
      <c r="D1788" s="1"/>
      <c r="E1788" s="3"/>
      <c r="I1788" s="42"/>
      <c r="J1788" s="19"/>
      <c r="K1788" s="19"/>
      <c r="L1788" s="6" t="str" cm="1">
        <f t="array" ref="L1788">IF(ISBLANK($C1788),"",_xlfn.XLOOKUP($C1788,PACK!$A:$A,PACK!$C:$D))</f>
        <v/>
      </c>
      <c r="M1788" s="18"/>
      <c r="N1788" s="7" t="str">
        <f>IF(ISBLANK(C1788),"",SUMIFS($D$4:D1788,$C$4:C1788,C1788))</f>
        <v/>
      </c>
    </row>
    <row r="1789" spans="1:14" x14ac:dyDescent="0.25">
      <c r="A1789" s="1"/>
      <c r="B1789" s="8"/>
      <c r="C1789" s="3"/>
      <c r="D1789" s="1"/>
      <c r="E1789" s="3"/>
      <c r="I1789" s="42"/>
      <c r="J1789" s="19"/>
      <c r="K1789" s="19"/>
      <c r="L1789" s="6" t="str" cm="1">
        <f t="array" ref="L1789">IF(ISBLANK($C1789),"",_xlfn.XLOOKUP($C1789,PACK!$A:$A,PACK!$C:$D))</f>
        <v/>
      </c>
      <c r="M1789" s="18"/>
      <c r="N1789" s="7" t="str">
        <f>IF(ISBLANK(C1789),"",SUMIFS($D$4:D1789,$C$4:C1789,C1789))</f>
        <v/>
      </c>
    </row>
    <row r="1790" spans="1:14" x14ac:dyDescent="0.25">
      <c r="A1790" s="1"/>
      <c r="B1790" s="8"/>
      <c r="C1790" s="3"/>
      <c r="D1790" s="1"/>
      <c r="E1790" s="3"/>
      <c r="I1790" s="42"/>
      <c r="J1790" s="19"/>
      <c r="K1790" s="19"/>
      <c r="L1790" s="6" t="str" cm="1">
        <f t="array" ref="L1790">IF(ISBLANK($C1790),"",_xlfn.XLOOKUP($C1790,PACK!$A:$A,PACK!$C:$D))</f>
        <v/>
      </c>
      <c r="M1790" s="18"/>
      <c r="N1790" s="7" t="str">
        <f>IF(ISBLANK(C1790),"",SUMIFS($D$4:D1790,$C$4:C1790,C1790))</f>
        <v/>
      </c>
    </row>
    <row r="1791" spans="1:14" x14ac:dyDescent="0.25">
      <c r="A1791" s="1"/>
      <c r="B1791" s="8"/>
      <c r="C1791" s="3"/>
      <c r="D1791" s="1"/>
      <c r="E1791" s="3"/>
      <c r="I1791" s="42"/>
      <c r="J1791" s="19"/>
      <c r="K1791" s="19"/>
      <c r="L1791" s="6" t="str" cm="1">
        <f t="array" ref="L1791">IF(ISBLANK($C1791),"",_xlfn.XLOOKUP($C1791,PACK!$A:$A,PACK!$C:$D))</f>
        <v/>
      </c>
      <c r="M1791" s="18"/>
      <c r="N1791" s="7" t="str">
        <f>IF(ISBLANK(C1791),"",SUMIFS($D$4:D1791,$C$4:C1791,C1791))</f>
        <v/>
      </c>
    </row>
    <row r="1792" spans="1:14" x14ac:dyDescent="0.25">
      <c r="A1792" s="1"/>
      <c r="B1792" s="8"/>
      <c r="C1792" s="3"/>
      <c r="D1792" s="1"/>
      <c r="E1792" s="3"/>
      <c r="I1792" s="42"/>
      <c r="J1792" s="19"/>
      <c r="K1792" s="19"/>
      <c r="L1792" s="6" t="str" cm="1">
        <f t="array" ref="L1792">IF(ISBLANK($C1792),"",_xlfn.XLOOKUP($C1792,PACK!$A:$A,PACK!$C:$D))</f>
        <v/>
      </c>
      <c r="M1792" s="18"/>
      <c r="N1792" s="7" t="str">
        <f>IF(ISBLANK(C1792),"",SUMIFS($D$4:D1792,$C$4:C1792,C1792))</f>
        <v/>
      </c>
    </row>
    <row r="1793" spans="1:14" x14ac:dyDescent="0.25">
      <c r="A1793" s="1"/>
      <c r="B1793" s="8"/>
      <c r="C1793" s="3"/>
      <c r="D1793" s="1"/>
      <c r="E1793" s="3"/>
      <c r="I1793" s="42"/>
      <c r="J1793" s="19"/>
      <c r="K1793" s="19"/>
      <c r="L1793" s="6" t="str" cm="1">
        <f t="array" ref="L1793">IF(ISBLANK($C1793),"",_xlfn.XLOOKUP($C1793,PACK!$A:$A,PACK!$C:$D))</f>
        <v/>
      </c>
      <c r="M1793" s="18"/>
      <c r="N1793" s="7" t="str">
        <f>IF(ISBLANK(C1793),"",SUMIFS($D$4:D1793,$C$4:C1793,C1793))</f>
        <v/>
      </c>
    </row>
    <row r="1794" spans="1:14" x14ac:dyDescent="0.25">
      <c r="A1794" s="1"/>
      <c r="B1794" s="8"/>
      <c r="C1794" s="3"/>
      <c r="D1794" s="1"/>
      <c r="E1794" s="3"/>
      <c r="I1794" s="42"/>
      <c r="J1794" s="19"/>
      <c r="K1794" s="19"/>
      <c r="L1794" s="6" t="str" cm="1">
        <f t="array" ref="L1794">IF(ISBLANK($C1794),"",_xlfn.XLOOKUP($C1794,PACK!$A:$A,PACK!$C:$D))</f>
        <v/>
      </c>
      <c r="M1794" s="18"/>
      <c r="N1794" s="7" t="str">
        <f>IF(ISBLANK(C1794),"",SUMIFS($D$4:D1794,$C$4:C1794,C1794))</f>
        <v/>
      </c>
    </row>
    <row r="1795" spans="1:14" x14ac:dyDescent="0.25">
      <c r="A1795" s="1"/>
      <c r="B1795" s="8"/>
      <c r="C1795" s="3"/>
      <c r="D1795" s="1"/>
      <c r="E1795" s="3"/>
      <c r="I1795" s="42"/>
      <c r="J1795" s="19"/>
      <c r="K1795" s="19"/>
      <c r="L1795" s="6" t="str" cm="1">
        <f t="array" ref="L1795">IF(ISBLANK($C1795),"",_xlfn.XLOOKUP($C1795,PACK!$A:$A,PACK!$C:$D))</f>
        <v/>
      </c>
      <c r="M1795" s="18"/>
      <c r="N1795" s="7" t="str">
        <f>IF(ISBLANK(C1795),"",SUMIFS($D$4:D1795,$C$4:C1795,C1795))</f>
        <v/>
      </c>
    </row>
    <row r="1796" spans="1:14" x14ac:dyDescent="0.25">
      <c r="A1796" s="1"/>
      <c r="B1796" s="8"/>
      <c r="C1796" s="3"/>
      <c r="D1796" s="1"/>
      <c r="E1796" s="3"/>
      <c r="I1796" s="42"/>
      <c r="J1796" s="19"/>
      <c r="K1796" s="19"/>
      <c r="L1796" s="6" t="str" cm="1">
        <f t="array" ref="L1796">IF(ISBLANK($C1796),"",_xlfn.XLOOKUP($C1796,PACK!$A:$A,PACK!$C:$D))</f>
        <v/>
      </c>
      <c r="M1796" s="18"/>
      <c r="N1796" s="7" t="str">
        <f>IF(ISBLANK(C1796),"",SUMIFS($D$4:D1796,$C$4:C1796,C1796))</f>
        <v/>
      </c>
    </row>
    <row r="1797" spans="1:14" x14ac:dyDescent="0.25">
      <c r="A1797" s="1"/>
      <c r="B1797" s="8"/>
      <c r="C1797" s="3"/>
      <c r="D1797" s="1"/>
      <c r="E1797" s="3"/>
      <c r="I1797" s="42"/>
      <c r="J1797" s="19"/>
      <c r="K1797" s="19"/>
      <c r="L1797" s="6" t="str" cm="1">
        <f t="array" ref="L1797">IF(ISBLANK($C1797),"",_xlfn.XLOOKUP($C1797,PACK!$A:$A,PACK!$C:$D))</f>
        <v/>
      </c>
      <c r="M1797" s="18"/>
      <c r="N1797" s="7" t="str">
        <f>IF(ISBLANK(C1797),"",SUMIFS($D$4:D1797,$C$4:C1797,C1797))</f>
        <v/>
      </c>
    </row>
    <row r="1798" spans="1:14" x14ac:dyDescent="0.25">
      <c r="A1798" s="1"/>
      <c r="B1798" s="8"/>
      <c r="C1798" s="3"/>
      <c r="D1798" s="1"/>
      <c r="E1798" s="3"/>
      <c r="I1798" s="42"/>
      <c r="J1798" s="19"/>
      <c r="K1798" s="19"/>
      <c r="L1798" s="6" t="str" cm="1">
        <f t="array" ref="L1798">IF(ISBLANK($C1798),"",_xlfn.XLOOKUP($C1798,PACK!$A:$A,PACK!$C:$D))</f>
        <v/>
      </c>
      <c r="M1798" s="18"/>
      <c r="N1798" s="7" t="str">
        <f>IF(ISBLANK(C1798),"",SUMIFS($D$4:D1798,$C$4:C1798,C1798))</f>
        <v/>
      </c>
    </row>
    <row r="1799" spans="1:14" x14ac:dyDescent="0.25">
      <c r="A1799" s="1"/>
      <c r="B1799" s="8"/>
      <c r="C1799" s="3"/>
      <c r="D1799" s="1"/>
      <c r="E1799" s="3"/>
      <c r="I1799" s="42"/>
      <c r="J1799" s="19"/>
      <c r="K1799" s="19"/>
      <c r="L1799" s="6" t="str" cm="1">
        <f t="array" ref="L1799">IF(ISBLANK($C1799),"",_xlfn.XLOOKUP($C1799,PACK!$A:$A,PACK!$C:$D))</f>
        <v/>
      </c>
      <c r="M1799" s="18"/>
      <c r="N1799" s="7" t="str">
        <f>IF(ISBLANK(C1799),"",SUMIFS($D$4:D1799,$C$4:C1799,C1799))</f>
        <v/>
      </c>
    </row>
    <row r="1800" spans="1:14" x14ac:dyDescent="0.25">
      <c r="A1800" s="1"/>
      <c r="B1800" s="8"/>
      <c r="C1800" s="3"/>
      <c r="D1800" s="1"/>
      <c r="E1800" s="3"/>
      <c r="I1800" s="42"/>
      <c r="J1800" s="19"/>
      <c r="K1800" s="19"/>
      <c r="L1800" s="6" t="str" cm="1">
        <f t="array" ref="L1800">IF(ISBLANK($C1800),"",_xlfn.XLOOKUP($C1800,PACK!$A:$A,PACK!$C:$D))</f>
        <v/>
      </c>
      <c r="M1800" s="18"/>
      <c r="N1800" s="7" t="str">
        <f>IF(ISBLANK(C1800),"",SUMIFS($D$4:D1800,$C$4:C1800,C1800))</f>
        <v/>
      </c>
    </row>
    <row r="1801" spans="1:14" x14ac:dyDescent="0.25">
      <c r="A1801" s="1"/>
      <c r="B1801" s="8"/>
      <c r="C1801" s="3"/>
      <c r="D1801" s="1"/>
      <c r="E1801" s="3"/>
      <c r="I1801" s="42"/>
      <c r="J1801" s="19"/>
      <c r="K1801" s="19"/>
      <c r="L1801" s="6" t="str" cm="1">
        <f t="array" ref="L1801">IF(ISBLANK($C1801),"",_xlfn.XLOOKUP($C1801,PACK!$A:$A,PACK!$C:$D))</f>
        <v/>
      </c>
      <c r="M1801" s="18"/>
      <c r="N1801" s="7" t="str">
        <f>IF(ISBLANK(C1801),"",SUMIFS($D$4:D1801,$C$4:C1801,C1801))</f>
        <v/>
      </c>
    </row>
    <row r="1802" spans="1:14" x14ac:dyDescent="0.25">
      <c r="A1802" s="1"/>
      <c r="B1802" s="8"/>
      <c r="C1802" s="3"/>
      <c r="D1802" s="1"/>
      <c r="E1802" s="3"/>
      <c r="I1802" s="42"/>
      <c r="J1802" s="19"/>
      <c r="K1802" s="19"/>
      <c r="L1802" s="6" t="str" cm="1">
        <f t="array" ref="L1802">IF(ISBLANK($C1802),"",_xlfn.XLOOKUP($C1802,PACK!$A:$A,PACK!$C:$D))</f>
        <v/>
      </c>
      <c r="M1802" s="18"/>
      <c r="N1802" s="7" t="str">
        <f>IF(ISBLANK(C1802),"",SUMIFS($D$4:D1802,$C$4:C1802,C1802))</f>
        <v/>
      </c>
    </row>
    <row r="1803" spans="1:14" x14ac:dyDescent="0.25">
      <c r="A1803" s="1"/>
      <c r="B1803" s="8"/>
      <c r="C1803" s="3"/>
      <c r="D1803" s="1"/>
      <c r="E1803" s="3"/>
      <c r="I1803" s="42"/>
      <c r="J1803" s="19"/>
      <c r="K1803" s="19"/>
      <c r="L1803" s="6" t="str" cm="1">
        <f t="array" ref="L1803">IF(ISBLANK($C1803),"",_xlfn.XLOOKUP($C1803,PACK!$A:$A,PACK!$C:$D))</f>
        <v/>
      </c>
      <c r="M1803" s="18"/>
      <c r="N1803" s="7" t="str">
        <f>IF(ISBLANK(C1803),"",SUMIFS($D$4:D1803,$C$4:C1803,C1803))</f>
        <v/>
      </c>
    </row>
    <row r="1804" spans="1:14" x14ac:dyDescent="0.25">
      <c r="A1804" s="1"/>
      <c r="B1804" s="8"/>
      <c r="C1804" s="3"/>
      <c r="D1804" s="1"/>
      <c r="E1804" s="3"/>
      <c r="I1804" s="42"/>
      <c r="J1804" s="19"/>
      <c r="K1804" s="19"/>
      <c r="L1804" s="6" t="str" cm="1">
        <f t="array" ref="L1804">IF(ISBLANK($C1804),"",_xlfn.XLOOKUP($C1804,PACK!$A:$A,PACK!$C:$D))</f>
        <v/>
      </c>
      <c r="M1804" s="18"/>
      <c r="N1804" s="7" t="str">
        <f>IF(ISBLANK(C1804),"",SUMIFS($D$4:D1804,$C$4:C1804,C1804))</f>
        <v/>
      </c>
    </row>
    <row r="1805" spans="1:14" x14ac:dyDescent="0.25">
      <c r="A1805" s="1"/>
      <c r="B1805" s="8"/>
      <c r="C1805" s="3"/>
      <c r="D1805" s="1"/>
      <c r="E1805" s="3"/>
      <c r="I1805" s="42"/>
      <c r="J1805" s="19"/>
      <c r="K1805" s="19"/>
      <c r="L1805" s="6" t="str" cm="1">
        <f t="array" ref="L1805">IF(ISBLANK($C1805),"",_xlfn.XLOOKUP($C1805,PACK!$A:$A,PACK!$C:$D))</f>
        <v/>
      </c>
      <c r="M1805" s="18"/>
      <c r="N1805" s="7" t="str">
        <f>IF(ISBLANK(C1805),"",SUMIFS($D$4:D1805,$C$4:C1805,C1805))</f>
        <v/>
      </c>
    </row>
    <row r="1806" spans="1:14" x14ac:dyDescent="0.25">
      <c r="A1806" s="1"/>
      <c r="B1806" s="8"/>
      <c r="C1806" s="3"/>
      <c r="D1806" s="1"/>
      <c r="E1806" s="3"/>
      <c r="I1806" s="42"/>
      <c r="J1806" s="19"/>
      <c r="K1806" s="19"/>
      <c r="L1806" s="6" t="str" cm="1">
        <f t="array" ref="L1806">IF(ISBLANK($C1806),"",_xlfn.XLOOKUP($C1806,PACK!$A:$A,PACK!$C:$D))</f>
        <v/>
      </c>
      <c r="M1806" s="18"/>
      <c r="N1806" s="7" t="str">
        <f>IF(ISBLANK(C1806),"",SUMIFS($D$4:D1806,$C$4:C1806,C1806))</f>
        <v/>
      </c>
    </row>
    <row r="1807" spans="1:14" x14ac:dyDescent="0.25">
      <c r="A1807" s="1"/>
      <c r="B1807" s="8"/>
      <c r="C1807" s="3"/>
      <c r="D1807" s="1"/>
      <c r="E1807" s="3"/>
      <c r="I1807" s="42"/>
      <c r="J1807" s="19"/>
      <c r="K1807" s="19"/>
      <c r="L1807" s="6" t="str" cm="1">
        <f t="array" ref="L1807">IF(ISBLANK($C1807),"",_xlfn.XLOOKUP($C1807,PACK!$A:$A,PACK!$C:$D))</f>
        <v/>
      </c>
      <c r="M1807" s="18"/>
      <c r="N1807" s="7" t="str">
        <f>IF(ISBLANK(C1807),"",SUMIFS($D$4:D1807,$C$4:C1807,C1807))</f>
        <v/>
      </c>
    </row>
    <row r="1808" spans="1:14" x14ac:dyDescent="0.25">
      <c r="A1808" s="1"/>
      <c r="B1808" s="8"/>
      <c r="C1808" s="3"/>
      <c r="D1808" s="1"/>
      <c r="E1808" s="3"/>
      <c r="I1808" s="42"/>
      <c r="J1808" s="19"/>
      <c r="K1808" s="19"/>
      <c r="L1808" s="6" t="str" cm="1">
        <f t="array" ref="L1808">IF(ISBLANK($C1808),"",_xlfn.XLOOKUP($C1808,PACK!$A:$A,PACK!$C:$D))</f>
        <v/>
      </c>
      <c r="M1808" s="18"/>
      <c r="N1808" s="7" t="str">
        <f>IF(ISBLANK(C1808),"",SUMIFS($D$4:D1808,$C$4:C1808,C1808))</f>
        <v/>
      </c>
    </row>
    <row r="1809" spans="1:14" x14ac:dyDescent="0.25">
      <c r="A1809" s="1"/>
      <c r="B1809" s="8"/>
      <c r="C1809" s="3"/>
      <c r="D1809" s="1"/>
      <c r="E1809" s="3"/>
      <c r="I1809" s="42"/>
      <c r="J1809" s="19"/>
      <c r="K1809" s="19"/>
      <c r="L1809" s="6" t="str" cm="1">
        <f t="array" ref="L1809">IF(ISBLANK($C1809),"",_xlfn.XLOOKUP($C1809,PACK!$A:$A,PACK!$C:$D))</f>
        <v/>
      </c>
      <c r="M1809" s="18"/>
      <c r="N1809" s="7" t="str">
        <f>IF(ISBLANK(C1809),"",SUMIFS($D$4:D1809,$C$4:C1809,C1809))</f>
        <v/>
      </c>
    </row>
    <row r="1810" spans="1:14" x14ac:dyDescent="0.25">
      <c r="A1810" s="1"/>
      <c r="B1810" s="8"/>
      <c r="C1810" s="3"/>
      <c r="D1810" s="1"/>
      <c r="E1810" s="3"/>
      <c r="I1810" s="42"/>
      <c r="J1810" s="19"/>
      <c r="K1810" s="19"/>
      <c r="L1810" s="6" t="str" cm="1">
        <f t="array" ref="L1810">IF(ISBLANK($C1810),"",_xlfn.XLOOKUP($C1810,PACK!$A:$A,PACK!$C:$D))</f>
        <v/>
      </c>
      <c r="M1810" s="18"/>
      <c r="N1810" s="7" t="str">
        <f>IF(ISBLANK(C1810),"",SUMIFS($D$4:D1810,$C$4:C1810,C1810))</f>
        <v/>
      </c>
    </row>
    <row r="1811" spans="1:14" x14ac:dyDescent="0.25">
      <c r="A1811" s="1"/>
      <c r="B1811" s="8"/>
      <c r="C1811" s="3"/>
      <c r="D1811" s="1"/>
      <c r="E1811" s="3"/>
      <c r="I1811" s="42"/>
      <c r="J1811" s="19"/>
      <c r="K1811" s="19"/>
      <c r="L1811" s="6" t="str" cm="1">
        <f t="array" ref="L1811">IF(ISBLANK($C1811),"",_xlfn.XLOOKUP($C1811,PACK!$A:$A,PACK!$C:$D))</f>
        <v/>
      </c>
      <c r="M1811" s="18"/>
      <c r="N1811" s="7" t="str">
        <f>IF(ISBLANK(C1811),"",SUMIFS($D$4:D1811,$C$4:C1811,C1811))</f>
        <v/>
      </c>
    </row>
    <row r="1812" spans="1:14" x14ac:dyDescent="0.25">
      <c r="A1812" s="1"/>
      <c r="B1812" s="8"/>
      <c r="C1812" s="3"/>
      <c r="D1812" s="1"/>
      <c r="E1812" s="3"/>
      <c r="I1812" s="42"/>
      <c r="J1812" s="19"/>
      <c r="K1812" s="19"/>
      <c r="L1812" s="6" t="str" cm="1">
        <f t="array" ref="L1812">IF(ISBLANK($C1812),"",_xlfn.XLOOKUP($C1812,PACK!$A:$A,PACK!$C:$D))</f>
        <v/>
      </c>
      <c r="M1812" s="18"/>
      <c r="N1812" s="7" t="str">
        <f>IF(ISBLANK(C1812),"",SUMIFS($D$4:D1812,$C$4:C1812,C1812))</f>
        <v/>
      </c>
    </row>
    <row r="1813" spans="1:14" x14ac:dyDescent="0.25">
      <c r="A1813" s="1"/>
      <c r="B1813" s="8"/>
      <c r="C1813" s="3"/>
      <c r="D1813" s="1"/>
      <c r="E1813" s="3"/>
      <c r="I1813" s="42"/>
      <c r="J1813" s="19"/>
      <c r="K1813" s="19"/>
      <c r="L1813" s="6" t="str" cm="1">
        <f t="array" ref="L1813">IF(ISBLANK($C1813),"",_xlfn.XLOOKUP($C1813,PACK!$A:$A,PACK!$C:$D))</f>
        <v/>
      </c>
      <c r="M1813" s="18"/>
      <c r="N1813" s="7" t="str">
        <f>IF(ISBLANK(C1813),"",SUMIFS($D$4:D1813,$C$4:C1813,C1813))</f>
        <v/>
      </c>
    </row>
    <row r="1814" spans="1:14" x14ac:dyDescent="0.25">
      <c r="A1814" s="1"/>
      <c r="B1814" s="8"/>
      <c r="C1814" s="3"/>
      <c r="D1814" s="1"/>
      <c r="E1814" s="3"/>
      <c r="I1814" s="42"/>
      <c r="J1814" s="19"/>
      <c r="K1814" s="19"/>
      <c r="L1814" s="6" t="str" cm="1">
        <f t="array" ref="L1814">IF(ISBLANK($C1814),"",_xlfn.XLOOKUP($C1814,PACK!$A:$A,PACK!$C:$D))</f>
        <v/>
      </c>
      <c r="M1814" s="18"/>
      <c r="N1814" s="7" t="str">
        <f>IF(ISBLANK(C1814),"",SUMIFS($D$4:D1814,$C$4:C1814,C1814))</f>
        <v/>
      </c>
    </row>
    <row r="1815" spans="1:14" x14ac:dyDescent="0.25">
      <c r="A1815" s="1"/>
      <c r="B1815" s="8"/>
      <c r="C1815" s="3"/>
      <c r="D1815" s="1"/>
      <c r="E1815" s="3"/>
      <c r="I1815" s="42"/>
      <c r="J1815" s="19"/>
      <c r="K1815" s="19"/>
      <c r="L1815" s="6" t="str" cm="1">
        <f t="array" ref="L1815">IF(ISBLANK($C1815),"",_xlfn.XLOOKUP($C1815,PACK!$A:$A,PACK!$C:$D))</f>
        <v/>
      </c>
      <c r="M1815" s="18"/>
      <c r="N1815" s="7" t="str">
        <f>IF(ISBLANK(C1815),"",SUMIFS($D$4:D1815,$C$4:C1815,C1815))</f>
        <v/>
      </c>
    </row>
    <row r="1816" spans="1:14" x14ac:dyDescent="0.25">
      <c r="A1816" s="1"/>
      <c r="B1816" s="8"/>
      <c r="C1816" s="3"/>
      <c r="D1816" s="1"/>
      <c r="E1816" s="3"/>
      <c r="I1816" s="42"/>
      <c r="J1816" s="19"/>
      <c r="K1816" s="19"/>
      <c r="L1816" s="6" t="str" cm="1">
        <f t="array" ref="L1816">IF(ISBLANK($C1816),"",_xlfn.XLOOKUP($C1816,PACK!$A:$A,PACK!$C:$D))</f>
        <v/>
      </c>
      <c r="M1816" s="18"/>
      <c r="N1816" s="7" t="str">
        <f>IF(ISBLANK(C1816),"",SUMIFS($D$4:D1816,$C$4:C1816,C1816))</f>
        <v/>
      </c>
    </row>
    <row r="1817" spans="1:14" x14ac:dyDescent="0.25">
      <c r="A1817" s="1"/>
      <c r="B1817" s="8"/>
      <c r="C1817" s="3"/>
      <c r="D1817" s="1"/>
      <c r="E1817" s="3"/>
      <c r="I1817" s="42"/>
      <c r="J1817" s="19"/>
      <c r="K1817" s="19"/>
      <c r="L1817" s="6" t="str" cm="1">
        <f t="array" ref="L1817">IF(ISBLANK($C1817),"",_xlfn.XLOOKUP($C1817,PACK!$A:$A,PACK!$C:$D))</f>
        <v/>
      </c>
      <c r="M1817" s="18"/>
      <c r="N1817" s="7" t="str">
        <f>IF(ISBLANK(C1817),"",SUMIFS($D$4:D1817,$C$4:C1817,C1817))</f>
        <v/>
      </c>
    </row>
    <row r="1818" spans="1:14" x14ac:dyDescent="0.25">
      <c r="A1818" s="1"/>
      <c r="B1818" s="8"/>
      <c r="C1818" s="3"/>
      <c r="D1818" s="1"/>
      <c r="E1818" s="3"/>
      <c r="I1818" s="42"/>
      <c r="J1818" s="19"/>
      <c r="K1818" s="19"/>
      <c r="L1818" s="6" t="str" cm="1">
        <f t="array" ref="L1818">IF(ISBLANK($C1818),"",_xlfn.XLOOKUP($C1818,PACK!$A:$A,PACK!$C:$D))</f>
        <v/>
      </c>
      <c r="M1818" s="18"/>
      <c r="N1818" s="7" t="str">
        <f>IF(ISBLANK(C1818),"",SUMIFS($D$4:D1818,$C$4:C1818,C1818))</f>
        <v/>
      </c>
    </row>
    <row r="1819" spans="1:14" x14ac:dyDescent="0.25">
      <c r="A1819" s="1"/>
      <c r="B1819" s="8"/>
      <c r="C1819" s="3"/>
      <c r="D1819" s="1"/>
      <c r="E1819" s="3"/>
      <c r="I1819" s="42"/>
      <c r="J1819" s="19"/>
      <c r="K1819" s="19"/>
      <c r="L1819" s="6" t="str" cm="1">
        <f t="array" ref="L1819">IF(ISBLANK($C1819),"",_xlfn.XLOOKUP($C1819,PACK!$A:$A,PACK!$C:$D))</f>
        <v/>
      </c>
      <c r="M1819" s="18"/>
      <c r="N1819" s="7" t="str">
        <f>IF(ISBLANK(C1819),"",SUMIFS($D$4:D1819,$C$4:C1819,C1819))</f>
        <v/>
      </c>
    </row>
    <row r="1820" spans="1:14" x14ac:dyDescent="0.25">
      <c r="A1820" s="1"/>
      <c r="B1820" s="8"/>
      <c r="C1820" s="3"/>
      <c r="D1820" s="1"/>
      <c r="E1820" s="3"/>
      <c r="I1820" s="42"/>
      <c r="J1820" s="19"/>
      <c r="K1820" s="19"/>
      <c r="L1820" s="6" t="str" cm="1">
        <f t="array" ref="L1820">IF(ISBLANK($C1820),"",_xlfn.XLOOKUP($C1820,PACK!$A:$A,PACK!$C:$D))</f>
        <v/>
      </c>
      <c r="M1820" s="18"/>
      <c r="N1820" s="7" t="str">
        <f>IF(ISBLANK(C1820),"",SUMIFS($D$4:D1820,$C$4:C1820,C1820))</f>
        <v/>
      </c>
    </row>
    <row r="1821" spans="1:14" x14ac:dyDescent="0.25">
      <c r="A1821" s="1"/>
      <c r="B1821" s="8"/>
      <c r="C1821" s="3"/>
      <c r="D1821" s="1"/>
      <c r="E1821" s="3"/>
      <c r="I1821" s="42"/>
      <c r="J1821" s="19"/>
      <c r="K1821" s="19"/>
      <c r="L1821" s="6" t="str" cm="1">
        <f t="array" ref="L1821">IF(ISBLANK($C1821),"",_xlfn.XLOOKUP($C1821,PACK!$A:$A,PACK!$C:$D))</f>
        <v/>
      </c>
      <c r="M1821" s="18"/>
      <c r="N1821" s="7" t="str">
        <f>IF(ISBLANK(C1821),"",SUMIFS($D$4:D1821,$C$4:C1821,C1821))</f>
        <v/>
      </c>
    </row>
    <row r="1822" spans="1:14" x14ac:dyDescent="0.25">
      <c r="A1822" s="1"/>
      <c r="B1822" s="8"/>
      <c r="C1822" s="3"/>
      <c r="D1822" s="1"/>
      <c r="E1822" s="3"/>
      <c r="I1822" s="42"/>
      <c r="J1822" s="19"/>
      <c r="K1822" s="19"/>
      <c r="L1822" s="6" t="str" cm="1">
        <f t="array" ref="L1822">IF(ISBLANK($C1822),"",_xlfn.XLOOKUP($C1822,PACK!$A:$A,PACK!$C:$D))</f>
        <v/>
      </c>
      <c r="M1822" s="18"/>
      <c r="N1822" s="7" t="str">
        <f>IF(ISBLANK(C1822),"",SUMIFS($D$4:D1822,$C$4:C1822,C1822))</f>
        <v/>
      </c>
    </row>
    <row r="1823" spans="1:14" x14ac:dyDescent="0.25">
      <c r="A1823" s="1"/>
      <c r="B1823" s="8"/>
      <c r="C1823" s="3"/>
      <c r="D1823" s="1"/>
      <c r="E1823" s="3"/>
      <c r="I1823" s="42"/>
      <c r="J1823" s="19"/>
      <c r="K1823" s="19"/>
      <c r="L1823" s="6" t="str" cm="1">
        <f t="array" ref="L1823">IF(ISBLANK($C1823),"",_xlfn.XLOOKUP($C1823,PACK!$A:$A,PACK!$C:$D))</f>
        <v/>
      </c>
      <c r="M1823" s="18"/>
      <c r="N1823" s="7" t="str">
        <f>IF(ISBLANK(C1823),"",SUMIFS($D$4:D1823,$C$4:C1823,C1823))</f>
        <v/>
      </c>
    </row>
    <row r="1824" spans="1:14" x14ac:dyDescent="0.25">
      <c r="A1824" s="1"/>
      <c r="B1824" s="8"/>
      <c r="C1824" s="3"/>
      <c r="D1824" s="1"/>
      <c r="E1824" s="3"/>
      <c r="I1824" s="42"/>
      <c r="J1824" s="19"/>
      <c r="K1824" s="19"/>
      <c r="L1824" s="6" t="str" cm="1">
        <f t="array" ref="L1824">IF(ISBLANK($C1824),"",_xlfn.XLOOKUP($C1824,PACK!$A:$A,PACK!$C:$D))</f>
        <v/>
      </c>
      <c r="M1824" s="18"/>
      <c r="N1824" s="7" t="str">
        <f>IF(ISBLANK(C1824),"",SUMIFS($D$4:D1824,$C$4:C1824,C1824))</f>
        <v/>
      </c>
    </row>
    <row r="1825" spans="1:14" x14ac:dyDescent="0.25">
      <c r="A1825" s="1"/>
      <c r="B1825" s="8"/>
      <c r="C1825" s="3"/>
      <c r="D1825" s="1"/>
      <c r="E1825" s="3"/>
      <c r="I1825" s="42"/>
      <c r="J1825" s="19"/>
      <c r="K1825" s="19"/>
      <c r="L1825" s="6" t="str" cm="1">
        <f t="array" ref="L1825">IF(ISBLANK($C1825),"",_xlfn.XLOOKUP($C1825,PACK!$A:$A,PACK!$C:$D))</f>
        <v/>
      </c>
      <c r="M1825" s="18"/>
      <c r="N1825" s="7" t="str">
        <f>IF(ISBLANK(C1825),"",SUMIFS($D$4:D1825,$C$4:C1825,C1825))</f>
        <v/>
      </c>
    </row>
    <row r="1826" spans="1:14" x14ac:dyDescent="0.25">
      <c r="A1826" s="1"/>
      <c r="B1826" s="8"/>
      <c r="C1826" s="3"/>
      <c r="D1826" s="1"/>
      <c r="E1826" s="3"/>
      <c r="I1826" s="42"/>
      <c r="J1826" s="19"/>
      <c r="K1826" s="19"/>
      <c r="L1826" s="6" t="str" cm="1">
        <f t="array" ref="L1826">IF(ISBLANK($C1826),"",_xlfn.XLOOKUP($C1826,PACK!$A:$A,PACK!$C:$D))</f>
        <v/>
      </c>
      <c r="M1826" s="18"/>
      <c r="N1826" s="7" t="str">
        <f>IF(ISBLANK(C1826),"",SUMIFS($D$4:D1826,$C$4:C1826,C1826))</f>
        <v/>
      </c>
    </row>
    <row r="1827" spans="1:14" x14ac:dyDescent="0.25">
      <c r="A1827" s="1"/>
      <c r="B1827" s="8"/>
      <c r="C1827" s="3"/>
      <c r="D1827" s="1"/>
      <c r="E1827" s="3"/>
      <c r="I1827" s="42"/>
      <c r="J1827" s="19"/>
      <c r="K1827" s="19"/>
      <c r="L1827" s="6" t="str" cm="1">
        <f t="array" ref="L1827">IF(ISBLANK($C1827),"",_xlfn.XLOOKUP($C1827,PACK!$A:$A,PACK!$C:$D))</f>
        <v/>
      </c>
      <c r="M1827" s="18"/>
      <c r="N1827" s="7" t="str">
        <f>IF(ISBLANK(C1827),"",SUMIFS($D$4:D1827,$C$4:C1827,C1827))</f>
        <v/>
      </c>
    </row>
    <row r="1828" spans="1:14" x14ac:dyDescent="0.25">
      <c r="A1828" s="1"/>
      <c r="B1828" s="8"/>
      <c r="C1828" s="3"/>
      <c r="D1828" s="1"/>
      <c r="E1828" s="3"/>
      <c r="I1828" s="42"/>
      <c r="J1828" s="19"/>
      <c r="K1828" s="19"/>
      <c r="L1828" s="6" t="str" cm="1">
        <f t="array" ref="L1828">IF(ISBLANK($C1828),"",_xlfn.XLOOKUP($C1828,PACK!$A:$A,PACK!$C:$D))</f>
        <v/>
      </c>
      <c r="M1828" s="18"/>
      <c r="N1828" s="7" t="str">
        <f>IF(ISBLANK(C1828),"",SUMIFS($D$4:D1828,$C$4:C1828,C1828))</f>
        <v/>
      </c>
    </row>
    <row r="1829" spans="1:14" x14ac:dyDescent="0.25">
      <c r="A1829" s="1"/>
      <c r="B1829" s="8"/>
      <c r="C1829" s="3"/>
      <c r="D1829" s="1"/>
      <c r="E1829" s="3"/>
      <c r="I1829" s="42"/>
      <c r="J1829" s="19"/>
      <c r="K1829" s="19"/>
      <c r="L1829" s="6" t="str" cm="1">
        <f t="array" ref="L1829">IF(ISBLANK($C1829),"",_xlfn.XLOOKUP($C1829,PACK!$A:$A,PACK!$C:$D))</f>
        <v/>
      </c>
      <c r="M1829" s="18"/>
      <c r="N1829" s="7" t="str">
        <f>IF(ISBLANK(C1829),"",SUMIFS($D$4:D1829,$C$4:C1829,C1829))</f>
        <v/>
      </c>
    </row>
    <row r="1830" spans="1:14" x14ac:dyDescent="0.25">
      <c r="A1830" s="1"/>
      <c r="B1830" s="8"/>
      <c r="C1830" s="3"/>
      <c r="D1830" s="1"/>
      <c r="E1830" s="3"/>
      <c r="I1830" s="42"/>
      <c r="J1830" s="19"/>
      <c r="K1830" s="19"/>
      <c r="L1830" s="6" t="str" cm="1">
        <f t="array" ref="L1830">IF(ISBLANK($C1830),"",_xlfn.XLOOKUP($C1830,PACK!$A:$A,PACK!$C:$D))</f>
        <v/>
      </c>
      <c r="M1830" s="18"/>
      <c r="N1830" s="7" t="str">
        <f>IF(ISBLANK(C1830),"",SUMIFS($D$4:D1830,$C$4:C1830,C1830))</f>
        <v/>
      </c>
    </row>
    <row r="1831" spans="1:14" x14ac:dyDescent="0.25">
      <c r="A1831" s="1"/>
      <c r="B1831" s="8"/>
      <c r="C1831" s="3"/>
      <c r="D1831" s="1"/>
      <c r="E1831" s="3"/>
      <c r="I1831" s="42"/>
      <c r="J1831" s="19"/>
      <c r="K1831" s="19"/>
      <c r="L1831" s="6" t="str" cm="1">
        <f t="array" ref="L1831">IF(ISBLANK($C1831),"",_xlfn.XLOOKUP($C1831,PACK!$A:$A,PACK!$C:$D))</f>
        <v/>
      </c>
      <c r="M1831" s="18"/>
      <c r="N1831" s="7" t="str">
        <f>IF(ISBLANK(C1831),"",SUMIFS($D$4:D1831,$C$4:C1831,C1831))</f>
        <v/>
      </c>
    </row>
    <row r="1832" spans="1:14" x14ac:dyDescent="0.25">
      <c r="A1832" s="1"/>
      <c r="B1832" s="8"/>
      <c r="C1832" s="3"/>
      <c r="D1832" s="1"/>
      <c r="E1832" s="3"/>
      <c r="I1832" s="42"/>
      <c r="J1832" s="19"/>
      <c r="K1832" s="19"/>
      <c r="L1832" s="6" t="str" cm="1">
        <f t="array" ref="L1832">IF(ISBLANK($C1832),"",_xlfn.XLOOKUP($C1832,PACK!$A:$A,PACK!$C:$D))</f>
        <v/>
      </c>
      <c r="M1832" s="18"/>
      <c r="N1832" s="7" t="str">
        <f>IF(ISBLANK(C1832),"",SUMIFS($D$4:D1832,$C$4:C1832,C1832))</f>
        <v/>
      </c>
    </row>
    <row r="1833" spans="1:14" x14ac:dyDescent="0.25">
      <c r="A1833" s="1"/>
      <c r="B1833" s="8"/>
      <c r="C1833" s="3"/>
      <c r="D1833" s="1"/>
      <c r="E1833" s="3"/>
      <c r="I1833" s="42"/>
      <c r="J1833" s="19"/>
      <c r="K1833" s="19"/>
      <c r="L1833" s="6" t="str" cm="1">
        <f t="array" ref="L1833">IF(ISBLANK($C1833),"",_xlfn.XLOOKUP($C1833,PACK!$A:$A,PACK!$C:$D))</f>
        <v/>
      </c>
      <c r="M1833" s="18"/>
      <c r="N1833" s="7" t="str">
        <f>IF(ISBLANK(C1833),"",SUMIFS($D$4:D1833,$C$4:C1833,C1833))</f>
        <v/>
      </c>
    </row>
    <row r="1834" spans="1:14" x14ac:dyDescent="0.25">
      <c r="A1834" s="1"/>
      <c r="B1834" s="8"/>
      <c r="C1834" s="3"/>
      <c r="D1834" s="1"/>
      <c r="E1834" s="3"/>
      <c r="I1834" s="42"/>
      <c r="J1834" s="19"/>
      <c r="K1834" s="19"/>
      <c r="L1834" s="6" t="str" cm="1">
        <f t="array" ref="L1834">IF(ISBLANK($C1834),"",_xlfn.XLOOKUP($C1834,PACK!$A:$A,PACK!$C:$D))</f>
        <v/>
      </c>
      <c r="M1834" s="18"/>
      <c r="N1834" s="7" t="str">
        <f>IF(ISBLANK(C1834),"",SUMIFS($D$4:D1834,$C$4:C1834,C1834))</f>
        <v/>
      </c>
    </row>
    <row r="1835" spans="1:14" x14ac:dyDescent="0.25">
      <c r="A1835" s="1"/>
      <c r="B1835" s="8"/>
      <c r="C1835" s="3"/>
      <c r="D1835" s="1"/>
      <c r="E1835" s="3"/>
      <c r="I1835" s="42"/>
      <c r="J1835" s="19"/>
      <c r="K1835" s="19"/>
      <c r="L1835" s="6" t="str" cm="1">
        <f t="array" ref="L1835">IF(ISBLANK($C1835),"",_xlfn.XLOOKUP($C1835,PACK!$A:$A,PACK!$C:$D))</f>
        <v/>
      </c>
      <c r="M1835" s="18"/>
      <c r="N1835" s="7" t="str">
        <f>IF(ISBLANK(C1835),"",SUMIFS($D$4:D1835,$C$4:C1835,C1835))</f>
        <v/>
      </c>
    </row>
    <row r="1836" spans="1:14" x14ac:dyDescent="0.25">
      <c r="A1836" s="1"/>
      <c r="B1836" s="8"/>
      <c r="C1836" s="3"/>
      <c r="D1836" s="1"/>
      <c r="E1836" s="3"/>
      <c r="I1836" s="42"/>
      <c r="J1836" s="19"/>
      <c r="K1836" s="19"/>
      <c r="L1836" s="6" t="str" cm="1">
        <f t="array" ref="L1836">IF(ISBLANK($C1836),"",_xlfn.XLOOKUP($C1836,PACK!$A:$A,PACK!$C:$D))</f>
        <v/>
      </c>
      <c r="M1836" s="18"/>
      <c r="N1836" s="7" t="str">
        <f>IF(ISBLANK(C1836),"",SUMIFS($D$4:D1836,$C$4:C1836,C1836))</f>
        <v/>
      </c>
    </row>
    <row r="1837" spans="1:14" x14ac:dyDescent="0.25">
      <c r="A1837" s="1"/>
      <c r="B1837" s="8"/>
      <c r="C1837" s="3"/>
      <c r="D1837" s="1"/>
      <c r="E1837" s="3"/>
      <c r="I1837" s="42"/>
      <c r="J1837" s="19"/>
      <c r="K1837" s="19"/>
      <c r="L1837" s="6" t="str" cm="1">
        <f t="array" ref="L1837">IF(ISBLANK($C1837),"",_xlfn.XLOOKUP($C1837,PACK!$A:$A,PACK!$C:$D))</f>
        <v/>
      </c>
      <c r="M1837" s="18"/>
      <c r="N1837" s="7" t="str">
        <f>IF(ISBLANK(C1837),"",SUMIFS($D$4:D1837,$C$4:C1837,C1837))</f>
        <v/>
      </c>
    </row>
    <row r="1838" spans="1:14" x14ac:dyDescent="0.25">
      <c r="A1838" s="1"/>
      <c r="B1838" s="8"/>
      <c r="C1838" s="3"/>
      <c r="D1838" s="1"/>
      <c r="E1838" s="3"/>
      <c r="I1838" s="42"/>
      <c r="J1838" s="19"/>
      <c r="K1838" s="19"/>
      <c r="L1838" s="6" t="str" cm="1">
        <f t="array" ref="L1838">IF(ISBLANK($C1838),"",_xlfn.XLOOKUP($C1838,PACK!$A:$A,PACK!$C:$D))</f>
        <v/>
      </c>
      <c r="M1838" s="18"/>
      <c r="N1838" s="7" t="str">
        <f>IF(ISBLANK(C1838),"",SUMIFS($D$4:D1838,$C$4:C1838,C1838))</f>
        <v/>
      </c>
    </row>
    <row r="1839" spans="1:14" x14ac:dyDescent="0.25">
      <c r="A1839" s="1"/>
      <c r="B1839" s="8"/>
      <c r="C1839" s="3"/>
      <c r="D1839" s="1"/>
      <c r="E1839" s="3"/>
      <c r="I1839" s="42"/>
      <c r="J1839" s="19"/>
      <c r="K1839" s="19"/>
      <c r="L1839" s="6" t="str" cm="1">
        <f t="array" ref="L1839">IF(ISBLANK($C1839),"",_xlfn.XLOOKUP($C1839,PACK!$A:$A,PACK!$C:$D))</f>
        <v/>
      </c>
      <c r="M1839" s="18"/>
      <c r="N1839" s="7" t="str">
        <f>IF(ISBLANK(C1839),"",SUMIFS($D$4:D1839,$C$4:C1839,C1839))</f>
        <v/>
      </c>
    </row>
    <row r="1840" spans="1:14" x14ac:dyDescent="0.25">
      <c r="A1840" s="1"/>
      <c r="B1840" s="8"/>
      <c r="C1840" s="3"/>
      <c r="D1840" s="1"/>
      <c r="E1840" s="3"/>
      <c r="I1840" s="42"/>
      <c r="J1840" s="19"/>
      <c r="K1840" s="19"/>
      <c r="L1840" s="6" t="str" cm="1">
        <f t="array" ref="L1840">IF(ISBLANK($C1840),"",_xlfn.XLOOKUP($C1840,PACK!$A:$A,PACK!$C:$D))</f>
        <v/>
      </c>
      <c r="M1840" s="18"/>
      <c r="N1840" s="7" t="str">
        <f>IF(ISBLANK(C1840),"",SUMIFS($D$4:D1840,$C$4:C1840,C1840))</f>
        <v/>
      </c>
    </row>
    <row r="1841" spans="1:14" x14ac:dyDescent="0.25">
      <c r="A1841" s="1"/>
      <c r="B1841" s="8"/>
      <c r="C1841" s="3"/>
      <c r="D1841" s="1"/>
      <c r="E1841" s="3"/>
      <c r="I1841" s="42"/>
      <c r="J1841" s="19"/>
      <c r="K1841" s="19"/>
      <c r="L1841" s="6" t="str" cm="1">
        <f t="array" ref="L1841">IF(ISBLANK($C1841),"",_xlfn.XLOOKUP($C1841,PACK!$A:$A,PACK!$C:$D))</f>
        <v/>
      </c>
      <c r="M1841" s="18"/>
      <c r="N1841" s="7" t="str">
        <f>IF(ISBLANK(C1841),"",SUMIFS($D$4:D1841,$C$4:C1841,C1841))</f>
        <v/>
      </c>
    </row>
    <row r="1842" spans="1:14" x14ac:dyDescent="0.25">
      <c r="A1842" s="1"/>
      <c r="B1842" s="8"/>
      <c r="C1842" s="3"/>
      <c r="D1842" s="1"/>
      <c r="E1842" s="3"/>
      <c r="I1842" s="42"/>
      <c r="J1842" s="19"/>
      <c r="K1842" s="19"/>
      <c r="L1842" s="6" t="str" cm="1">
        <f t="array" ref="L1842">IF(ISBLANK($C1842),"",_xlfn.XLOOKUP($C1842,PACK!$A:$A,PACK!$C:$D))</f>
        <v/>
      </c>
      <c r="M1842" s="18"/>
      <c r="N1842" s="7" t="str">
        <f>IF(ISBLANK(C1842),"",SUMIFS($D$4:D1842,$C$4:C1842,C1842))</f>
        <v/>
      </c>
    </row>
    <row r="1843" spans="1:14" x14ac:dyDescent="0.25">
      <c r="A1843" s="1"/>
      <c r="B1843" s="8"/>
      <c r="C1843" s="3"/>
      <c r="D1843" s="1"/>
      <c r="E1843" s="3"/>
      <c r="I1843" s="42"/>
      <c r="J1843" s="19"/>
      <c r="K1843" s="19"/>
      <c r="L1843" s="6" t="str" cm="1">
        <f t="array" ref="L1843">IF(ISBLANK($C1843),"",_xlfn.XLOOKUP($C1843,PACK!$A:$A,PACK!$C:$D))</f>
        <v/>
      </c>
      <c r="M1843" s="18"/>
      <c r="N1843" s="7" t="str">
        <f>IF(ISBLANK(C1843),"",SUMIFS($D$4:D1843,$C$4:C1843,C1843))</f>
        <v/>
      </c>
    </row>
    <row r="1844" spans="1:14" x14ac:dyDescent="0.25">
      <c r="A1844" s="1"/>
      <c r="B1844" s="8"/>
      <c r="C1844" s="3"/>
      <c r="D1844" s="1"/>
      <c r="E1844" s="3"/>
      <c r="I1844" s="42"/>
      <c r="J1844" s="19"/>
      <c r="K1844" s="19"/>
      <c r="L1844" s="6" t="str" cm="1">
        <f t="array" ref="L1844">IF(ISBLANK($C1844),"",_xlfn.XLOOKUP($C1844,PACK!$A:$A,PACK!$C:$D))</f>
        <v/>
      </c>
      <c r="M1844" s="18"/>
      <c r="N1844" s="7" t="str">
        <f>IF(ISBLANK(C1844),"",SUMIFS($D$4:D1844,$C$4:C1844,C1844))</f>
        <v/>
      </c>
    </row>
    <row r="1845" spans="1:14" x14ac:dyDescent="0.25">
      <c r="A1845" s="1"/>
      <c r="B1845" s="8"/>
      <c r="C1845" s="3"/>
      <c r="D1845" s="1"/>
      <c r="E1845" s="3"/>
      <c r="I1845" s="42"/>
      <c r="J1845" s="19"/>
      <c r="K1845" s="19"/>
      <c r="L1845" s="6" t="str" cm="1">
        <f t="array" ref="L1845">IF(ISBLANK($C1845),"",_xlfn.XLOOKUP($C1845,PACK!$A:$A,PACK!$C:$D))</f>
        <v/>
      </c>
      <c r="M1845" s="18"/>
      <c r="N1845" s="7" t="str">
        <f>IF(ISBLANK(C1845),"",SUMIFS($D$4:D1845,$C$4:C1845,C1845))</f>
        <v/>
      </c>
    </row>
    <row r="1846" spans="1:14" x14ac:dyDescent="0.25">
      <c r="A1846" s="1"/>
      <c r="B1846" s="8"/>
      <c r="C1846" s="3"/>
      <c r="D1846" s="1"/>
      <c r="E1846" s="3"/>
      <c r="I1846" s="42"/>
      <c r="J1846" s="19"/>
      <c r="K1846" s="19"/>
      <c r="L1846" s="6" t="str" cm="1">
        <f t="array" ref="L1846">IF(ISBLANK($C1846),"",_xlfn.XLOOKUP($C1846,PACK!$A:$A,PACK!$C:$D))</f>
        <v/>
      </c>
      <c r="M1846" s="18"/>
      <c r="N1846" s="7" t="str">
        <f>IF(ISBLANK(C1846),"",SUMIFS($D$4:D1846,$C$4:C1846,C1846))</f>
        <v/>
      </c>
    </row>
    <row r="1847" spans="1:14" x14ac:dyDescent="0.25">
      <c r="A1847" s="1"/>
      <c r="B1847" s="8"/>
      <c r="C1847" s="3"/>
      <c r="D1847" s="1"/>
      <c r="E1847" s="3"/>
      <c r="I1847" s="42"/>
      <c r="J1847" s="19"/>
      <c r="K1847" s="19"/>
      <c r="L1847" s="6" t="str" cm="1">
        <f t="array" ref="L1847">IF(ISBLANK($C1847),"",_xlfn.XLOOKUP($C1847,PACK!$A:$A,PACK!$C:$D))</f>
        <v/>
      </c>
      <c r="M1847" s="18"/>
      <c r="N1847" s="7" t="str">
        <f>IF(ISBLANK(C1847),"",SUMIFS($D$4:D1847,$C$4:C1847,C1847))</f>
        <v/>
      </c>
    </row>
    <row r="1848" spans="1:14" x14ac:dyDescent="0.25">
      <c r="A1848" s="1"/>
      <c r="B1848" s="8"/>
      <c r="C1848" s="3"/>
      <c r="D1848" s="1"/>
      <c r="E1848" s="3"/>
      <c r="I1848" s="42"/>
      <c r="J1848" s="19"/>
      <c r="K1848" s="19"/>
      <c r="L1848" s="6" t="str" cm="1">
        <f t="array" ref="L1848">IF(ISBLANK($C1848),"",_xlfn.XLOOKUP($C1848,PACK!$A:$A,PACK!$C:$D))</f>
        <v/>
      </c>
      <c r="M1848" s="18"/>
      <c r="N1848" s="7" t="str">
        <f>IF(ISBLANK(C1848),"",SUMIFS($D$4:D1848,$C$4:C1848,C1848))</f>
        <v/>
      </c>
    </row>
    <row r="1849" spans="1:14" x14ac:dyDescent="0.25">
      <c r="A1849" s="1"/>
      <c r="B1849" s="8"/>
      <c r="C1849" s="3"/>
      <c r="D1849" s="1"/>
      <c r="E1849" s="3"/>
      <c r="I1849" s="42"/>
      <c r="J1849" s="19"/>
      <c r="K1849" s="19"/>
      <c r="L1849" s="6" t="str" cm="1">
        <f t="array" ref="L1849">IF(ISBLANK($C1849),"",_xlfn.XLOOKUP($C1849,PACK!$A:$A,PACK!$C:$D))</f>
        <v/>
      </c>
      <c r="M1849" s="18"/>
      <c r="N1849" s="7" t="str">
        <f>IF(ISBLANK(C1849),"",SUMIFS($D$4:D1849,$C$4:C1849,C1849))</f>
        <v/>
      </c>
    </row>
    <row r="1850" spans="1:14" x14ac:dyDescent="0.25">
      <c r="A1850" s="1"/>
      <c r="B1850" s="8"/>
      <c r="C1850" s="3"/>
      <c r="D1850" s="1"/>
      <c r="E1850" s="3"/>
      <c r="I1850" s="42"/>
      <c r="J1850" s="19"/>
      <c r="K1850" s="19"/>
      <c r="L1850" s="6" t="str" cm="1">
        <f t="array" ref="L1850">IF(ISBLANK($C1850),"",_xlfn.XLOOKUP($C1850,PACK!$A:$A,PACK!$C:$D))</f>
        <v/>
      </c>
      <c r="M1850" s="18"/>
      <c r="N1850" s="7" t="str">
        <f>IF(ISBLANK(C1850),"",SUMIFS($D$4:D1850,$C$4:C1850,C1850))</f>
        <v/>
      </c>
    </row>
    <row r="1851" spans="1:14" x14ac:dyDescent="0.25">
      <c r="A1851" s="1"/>
      <c r="B1851" s="8"/>
      <c r="C1851" s="3"/>
      <c r="D1851" s="1"/>
      <c r="E1851" s="3"/>
      <c r="I1851" s="42"/>
      <c r="J1851" s="19"/>
      <c r="K1851" s="19"/>
      <c r="L1851" s="6" t="str" cm="1">
        <f t="array" ref="L1851">IF(ISBLANK($C1851),"",_xlfn.XLOOKUP($C1851,PACK!$A:$A,PACK!$C:$D))</f>
        <v/>
      </c>
      <c r="M1851" s="18"/>
      <c r="N1851" s="7" t="str">
        <f>IF(ISBLANK(C1851),"",SUMIFS($D$4:D1851,$C$4:C1851,C1851))</f>
        <v/>
      </c>
    </row>
    <row r="1852" spans="1:14" x14ac:dyDescent="0.25">
      <c r="A1852" s="1"/>
      <c r="B1852" s="8"/>
      <c r="C1852" s="3"/>
      <c r="D1852" s="1"/>
      <c r="E1852" s="3"/>
      <c r="I1852" s="42"/>
      <c r="J1852" s="19"/>
      <c r="K1852" s="19"/>
      <c r="L1852" s="6" t="str" cm="1">
        <f t="array" ref="L1852">IF(ISBLANK($C1852),"",_xlfn.XLOOKUP($C1852,PACK!$A:$A,PACK!$C:$D))</f>
        <v/>
      </c>
      <c r="M1852" s="18"/>
      <c r="N1852" s="7" t="str">
        <f>IF(ISBLANK(C1852),"",SUMIFS($D$4:D1852,$C$4:C1852,C1852))</f>
        <v/>
      </c>
    </row>
    <row r="1853" spans="1:14" x14ac:dyDescent="0.25">
      <c r="A1853" s="1"/>
      <c r="B1853" s="8"/>
      <c r="C1853" s="3"/>
      <c r="D1853" s="1"/>
      <c r="E1853" s="3"/>
      <c r="I1853" s="42"/>
      <c r="J1853" s="19"/>
      <c r="K1853" s="19"/>
      <c r="L1853" s="6" t="str" cm="1">
        <f t="array" ref="L1853">IF(ISBLANK($C1853),"",_xlfn.XLOOKUP($C1853,PACK!$A:$A,PACK!$C:$D))</f>
        <v/>
      </c>
      <c r="M1853" s="18"/>
      <c r="N1853" s="7" t="str">
        <f>IF(ISBLANK(C1853),"",SUMIFS($D$4:D1853,$C$4:C1853,C1853))</f>
        <v/>
      </c>
    </row>
    <row r="1854" spans="1:14" x14ac:dyDescent="0.25">
      <c r="A1854" s="1"/>
      <c r="B1854" s="8"/>
      <c r="C1854" s="3"/>
      <c r="D1854" s="1"/>
      <c r="E1854" s="3"/>
      <c r="I1854" s="42"/>
      <c r="J1854" s="19"/>
      <c r="K1854" s="19"/>
      <c r="L1854" s="6" t="str" cm="1">
        <f t="array" ref="L1854">IF(ISBLANK($C1854),"",_xlfn.XLOOKUP($C1854,PACK!$A:$A,PACK!$C:$D))</f>
        <v/>
      </c>
      <c r="M1854" s="18"/>
      <c r="N1854" s="7" t="str">
        <f>IF(ISBLANK(C1854),"",SUMIFS($D$4:D1854,$C$4:C1854,C1854))</f>
        <v/>
      </c>
    </row>
    <row r="1855" spans="1:14" x14ac:dyDescent="0.25">
      <c r="A1855" s="1"/>
      <c r="B1855" s="8"/>
      <c r="C1855" s="3"/>
      <c r="D1855" s="1"/>
      <c r="E1855" s="3"/>
      <c r="I1855" s="42"/>
      <c r="J1855" s="19"/>
      <c r="K1855" s="19"/>
      <c r="L1855" s="6" t="str" cm="1">
        <f t="array" ref="L1855">IF(ISBLANK($C1855),"",_xlfn.XLOOKUP($C1855,PACK!$A:$A,PACK!$C:$D))</f>
        <v/>
      </c>
      <c r="M1855" s="18"/>
      <c r="N1855" s="7" t="str">
        <f>IF(ISBLANK(C1855),"",SUMIFS($D$4:D1855,$C$4:C1855,C1855))</f>
        <v/>
      </c>
    </row>
    <row r="1856" spans="1:14" x14ac:dyDescent="0.25">
      <c r="A1856" s="1"/>
      <c r="B1856" s="8"/>
      <c r="C1856" s="3"/>
      <c r="D1856" s="1"/>
      <c r="E1856" s="3"/>
      <c r="I1856" s="42"/>
      <c r="J1856" s="19"/>
      <c r="K1856" s="19"/>
      <c r="L1856" s="6" t="str" cm="1">
        <f t="array" ref="L1856">IF(ISBLANK($C1856),"",_xlfn.XLOOKUP($C1856,PACK!$A:$A,PACK!$C:$D))</f>
        <v/>
      </c>
      <c r="M1856" s="18"/>
      <c r="N1856" s="7" t="str">
        <f>IF(ISBLANK(C1856),"",SUMIFS($D$4:D1856,$C$4:C1856,C1856))</f>
        <v/>
      </c>
    </row>
    <row r="1857" spans="1:14" x14ac:dyDescent="0.25">
      <c r="A1857" s="1"/>
      <c r="B1857" s="8"/>
      <c r="C1857" s="3"/>
      <c r="D1857" s="1"/>
      <c r="E1857" s="3"/>
      <c r="I1857" s="42"/>
      <c r="J1857" s="19"/>
      <c r="K1857" s="19"/>
      <c r="L1857" s="6" t="str" cm="1">
        <f t="array" ref="L1857">IF(ISBLANK($C1857),"",_xlfn.XLOOKUP($C1857,PACK!$A:$A,PACK!$C:$D))</f>
        <v/>
      </c>
      <c r="M1857" s="18"/>
      <c r="N1857" s="7" t="str">
        <f>IF(ISBLANK(C1857),"",SUMIFS($D$4:D1857,$C$4:C1857,C1857))</f>
        <v/>
      </c>
    </row>
    <row r="1858" spans="1:14" x14ac:dyDescent="0.25">
      <c r="A1858" s="1"/>
      <c r="B1858" s="8"/>
      <c r="C1858" s="3"/>
      <c r="D1858" s="1"/>
      <c r="E1858" s="3"/>
      <c r="I1858" s="42"/>
      <c r="J1858" s="19"/>
      <c r="K1858" s="19"/>
      <c r="L1858" s="6" t="str" cm="1">
        <f t="array" ref="L1858">IF(ISBLANK($C1858),"",_xlfn.XLOOKUP($C1858,PACK!$A:$A,PACK!$C:$D))</f>
        <v/>
      </c>
      <c r="M1858" s="18"/>
      <c r="N1858" s="7" t="str">
        <f>IF(ISBLANK(C1858),"",SUMIFS($D$4:D1858,$C$4:C1858,C1858))</f>
        <v/>
      </c>
    </row>
    <row r="1859" spans="1:14" x14ac:dyDescent="0.25">
      <c r="A1859" s="1"/>
      <c r="B1859" s="8"/>
      <c r="C1859" s="3"/>
      <c r="D1859" s="1"/>
      <c r="E1859" s="3"/>
      <c r="I1859" s="42"/>
      <c r="J1859" s="19"/>
      <c r="K1859" s="19"/>
      <c r="L1859" s="6" t="str" cm="1">
        <f t="array" ref="L1859">IF(ISBLANK($C1859),"",_xlfn.XLOOKUP($C1859,PACK!$A:$A,PACK!$C:$D))</f>
        <v/>
      </c>
      <c r="M1859" s="18"/>
      <c r="N1859" s="7" t="str">
        <f>IF(ISBLANK(C1859),"",SUMIFS($D$4:D1859,$C$4:C1859,C1859))</f>
        <v/>
      </c>
    </row>
    <row r="1860" spans="1:14" x14ac:dyDescent="0.25">
      <c r="A1860" s="1"/>
      <c r="B1860" s="8"/>
      <c r="C1860" s="3"/>
      <c r="D1860" s="1"/>
      <c r="E1860" s="3"/>
      <c r="I1860" s="42"/>
      <c r="J1860" s="19"/>
      <c r="K1860" s="19"/>
      <c r="L1860" s="6" t="str" cm="1">
        <f t="array" ref="L1860">IF(ISBLANK($C1860),"",_xlfn.XLOOKUP($C1860,PACK!$A:$A,PACK!$C:$D))</f>
        <v/>
      </c>
      <c r="M1860" s="18"/>
      <c r="N1860" s="7" t="str">
        <f>IF(ISBLANK(C1860),"",SUMIFS($D$4:D1860,$C$4:C1860,C1860))</f>
        <v/>
      </c>
    </row>
    <row r="1861" spans="1:14" x14ac:dyDescent="0.25">
      <c r="A1861" s="1"/>
      <c r="B1861" s="8"/>
      <c r="C1861" s="3"/>
      <c r="D1861" s="1"/>
      <c r="E1861" s="3"/>
      <c r="I1861" s="42"/>
      <c r="J1861" s="19"/>
      <c r="K1861" s="19"/>
      <c r="L1861" s="6" t="str" cm="1">
        <f t="array" ref="L1861">IF(ISBLANK($C1861),"",_xlfn.XLOOKUP($C1861,PACK!$A:$A,PACK!$C:$D))</f>
        <v/>
      </c>
      <c r="M1861" s="18"/>
      <c r="N1861" s="7" t="str">
        <f>IF(ISBLANK(C1861),"",SUMIFS($D$4:D1861,$C$4:C1861,C1861))</f>
        <v/>
      </c>
    </row>
    <row r="1862" spans="1:14" x14ac:dyDescent="0.25">
      <c r="A1862" s="1"/>
      <c r="B1862" s="8"/>
      <c r="C1862" s="3"/>
      <c r="D1862" s="1"/>
      <c r="E1862" s="3"/>
      <c r="I1862" s="42"/>
      <c r="J1862" s="19"/>
      <c r="K1862" s="19"/>
      <c r="L1862" s="6" t="str" cm="1">
        <f t="array" ref="L1862">IF(ISBLANK($C1862),"",_xlfn.XLOOKUP($C1862,PACK!$A:$A,PACK!$C:$D))</f>
        <v/>
      </c>
      <c r="M1862" s="18"/>
      <c r="N1862" s="7" t="str">
        <f>IF(ISBLANK(C1862),"",SUMIFS($D$4:D1862,$C$4:C1862,C1862))</f>
        <v/>
      </c>
    </row>
    <row r="1863" spans="1:14" x14ac:dyDescent="0.25">
      <c r="A1863" s="1"/>
      <c r="B1863" s="8"/>
      <c r="C1863" s="3"/>
      <c r="D1863" s="1"/>
      <c r="E1863" s="3"/>
      <c r="I1863" s="42"/>
      <c r="J1863" s="19"/>
      <c r="K1863" s="19"/>
      <c r="L1863" s="6" t="str" cm="1">
        <f t="array" ref="L1863">IF(ISBLANK($C1863),"",_xlfn.XLOOKUP($C1863,PACK!$A:$A,PACK!$C:$D))</f>
        <v/>
      </c>
      <c r="M1863" s="18"/>
      <c r="N1863" s="7" t="str">
        <f>IF(ISBLANK(C1863),"",SUMIFS($D$4:D1863,$C$4:C1863,C1863))</f>
        <v/>
      </c>
    </row>
    <row r="1864" spans="1:14" x14ac:dyDescent="0.25">
      <c r="A1864" s="1"/>
      <c r="B1864" s="8"/>
      <c r="C1864" s="3"/>
      <c r="D1864" s="1"/>
      <c r="E1864" s="3"/>
      <c r="I1864" s="42"/>
      <c r="J1864" s="19"/>
      <c r="K1864" s="19"/>
      <c r="L1864" s="6" t="str" cm="1">
        <f t="array" ref="L1864">IF(ISBLANK($C1864),"",_xlfn.XLOOKUP($C1864,PACK!$A:$A,PACK!$C:$D))</f>
        <v/>
      </c>
      <c r="M1864" s="18"/>
      <c r="N1864" s="7" t="str">
        <f>IF(ISBLANK(C1864),"",SUMIFS($D$4:D1864,$C$4:C1864,C1864))</f>
        <v/>
      </c>
    </row>
    <row r="1865" spans="1:14" x14ac:dyDescent="0.25">
      <c r="A1865" s="1"/>
      <c r="B1865" s="8"/>
      <c r="C1865" s="3"/>
      <c r="D1865" s="1"/>
      <c r="E1865" s="3"/>
      <c r="I1865" s="42"/>
      <c r="J1865" s="19"/>
      <c r="K1865" s="19"/>
      <c r="L1865" s="6" t="str" cm="1">
        <f t="array" ref="L1865">IF(ISBLANK($C1865),"",_xlfn.XLOOKUP($C1865,PACK!$A:$A,PACK!$C:$D))</f>
        <v/>
      </c>
      <c r="M1865" s="18"/>
      <c r="N1865" s="7" t="str">
        <f>IF(ISBLANK(C1865),"",SUMIFS($D$4:D1865,$C$4:C1865,C1865))</f>
        <v/>
      </c>
    </row>
    <row r="1866" spans="1:14" x14ac:dyDescent="0.25">
      <c r="A1866" s="1"/>
      <c r="B1866" s="8"/>
      <c r="C1866" s="3"/>
      <c r="D1866" s="1"/>
      <c r="E1866" s="3"/>
      <c r="I1866" s="42"/>
      <c r="J1866" s="19"/>
      <c r="K1866" s="19"/>
      <c r="L1866" s="6" t="str" cm="1">
        <f t="array" ref="L1866">IF(ISBLANK($C1866),"",_xlfn.XLOOKUP($C1866,PACK!$A:$A,PACK!$C:$D))</f>
        <v/>
      </c>
      <c r="M1866" s="18"/>
      <c r="N1866" s="7" t="str">
        <f>IF(ISBLANK(C1866),"",SUMIFS($D$4:D1866,$C$4:C1866,C1866))</f>
        <v/>
      </c>
    </row>
    <row r="1867" spans="1:14" x14ac:dyDescent="0.25">
      <c r="A1867" s="1"/>
      <c r="B1867" s="8"/>
      <c r="C1867" s="3"/>
      <c r="D1867" s="1"/>
      <c r="E1867" s="3"/>
      <c r="I1867" s="42"/>
      <c r="J1867" s="19"/>
      <c r="K1867" s="19"/>
      <c r="L1867" s="6" t="str" cm="1">
        <f t="array" ref="L1867">IF(ISBLANK($C1867),"",_xlfn.XLOOKUP($C1867,PACK!$A:$A,PACK!$C:$D))</f>
        <v/>
      </c>
      <c r="M1867" s="18"/>
      <c r="N1867" s="7" t="str">
        <f>IF(ISBLANK(C1867),"",SUMIFS($D$4:D1867,$C$4:C1867,C1867))</f>
        <v/>
      </c>
    </row>
    <row r="1868" spans="1:14" x14ac:dyDescent="0.25">
      <c r="A1868" s="1"/>
      <c r="B1868" s="8"/>
      <c r="C1868" s="3"/>
      <c r="D1868" s="1"/>
      <c r="E1868" s="3"/>
      <c r="I1868" s="42"/>
      <c r="J1868" s="19"/>
      <c r="K1868" s="19"/>
      <c r="L1868" s="6" t="str" cm="1">
        <f t="array" ref="L1868">IF(ISBLANK($C1868),"",_xlfn.XLOOKUP($C1868,PACK!$A:$A,PACK!$C:$D))</f>
        <v/>
      </c>
      <c r="M1868" s="18"/>
      <c r="N1868" s="7" t="str">
        <f>IF(ISBLANK(C1868),"",SUMIFS($D$4:D1868,$C$4:C1868,C1868))</f>
        <v/>
      </c>
    </row>
    <row r="1869" spans="1:14" x14ac:dyDescent="0.25">
      <c r="A1869" s="1"/>
      <c r="B1869" s="8"/>
      <c r="C1869" s="3"/>
      <c r="D1869" s="1"/>
      <c r="E1869" s="3"/>
      <c r="I1869" s="42"/>
      <c r="J1869" s="19"/>
      <c r="K1869" s="19"/>
      <c r="L1869" s="6" t="str" cm="1">
        <f t="array" ref="L1869">IF(ISBLANK($C1869),"",_xlfn.XLOOKUP($C1869,PACK!$A:$A,PACK!$C:$D))</f>
        <v/>
      </c>
      <c r="M1869" s="18"/>
      <c r="N1869" s="7" t="str">
        <f>IF(ISBLANK(C1869),"",SUMIFS($D$4:D1869,$C$4:C1869,C1869))</f>
        <v/>
      </c>
    </row>
    <row r="1870" spans="1:14" x14ac:dyDescent="0.25">
      <c r="A1870" s="1"/>
      <c r="B1870" s="8"/>
      <c r="C1870" s="3"/>
      <c r="D1870" s="1"/>
      <c r="E1870" s="3"/>
      <c r="I1870" s="42"/>
      <c r="J1870" s="19"/>
      <c r="K1870" s="19"/>
      <c r="L1870" s="6" t="str" cm="1">
        <f t="array" ref="L1870">IF(ISBLANK($C1870),"",_xlfn.XLOOKUP($C1870,PACK!$A:$A,PACK!$C:$D))</f>
        <v/>
      </c>
      <c r="M1870" s="18"/>
      <c r="N1870" s="7" t="str">
        <f>IF(ISBLANK(C1870),"",SUMIFS($D$4:D1870,$C$4:C1870,C1870))</f>
        <v/>
      </c>
    </row>
    <row r="1871" spans="1:14" x14ac:dyDescent="0.25">
      <c r="A1871" s="1"/>
      <c r="B1871" s="8"/>
      <c r="C1871" s="3"/>
      <c r="D1871" s="1"/>
      <c r="E1871" s="3"/>
      <c r="I1871" s="42"/>
      <c r="J1871" s="19"/>
      <c r="K1871" s="19"/>
      <c r="L1871" s="6" t="str" cm="1">
        <f t="array" ref="L1871">IF(ISBLANK($C1871),"",_xlfn.XLOOKUP($C1871,PACK!$A:$A,PACK!$C:$D))</f>
        <v/>
      </c>
      <c r="M1871" s="18"/>
      <c r="N1871" s="7" t="str">
        <f>IF(ISBLANK(C1871),"",SUMIFS($D$4:D1871,$C$4:C1871,C1871))</f>
        <v/>
      </c>
    </row>
    <row r="1872" spans="1:14" x14ac:dyDescent="0.25">
      <c r="A1872" s="1"/>
      <c r="B1872" s="8"/>
      <c r="C1872" s="3"/>
      <c r="D1872" s="1"/>
      <c r="E1872" s="3"/>
      <c r="I1872" s="42"/>
      <c r="J1872" s="19"/>
      <c r="K1872" s="19"/>
      <c r="L1872" s="6" t="str" cm="1">
        <f t="array" ref="L1872">IF(ISBLANK($C1872),"",_xlfn.XLOOKUP($C1872,PACK!$A:$A,PACK!$C:$D))</f>
        <v/>
      </c>
      <c r="M1872" s="18"/>
      <c r="N1872" s="7" t="str">
        <f>IF(ISBLANK(C1872),"",SUMIFS($D$4:D1872,$C$4:C1872,C1872))</f>
        <v/>
      </c>
    </row>
    <row r="1873" spans="1:14" x14ac:dyDescent="0.25">
      <c r="A1873" s="1"/>
      <c r="B1873" s="8"/>
      <c r="C1873" s="3"/>
      <c r="D1873" s="1"/>
      <c r="E1873" s="3"/>
      <c r="I1873" s="42"/>
      <c r="J1873" s="19"/>
      <c r="K1873" s="19"/>
      <c r="L1873" s="6" t="str" cm="1">
        <f t="array" ref="L1873">IF(ISBLANK($C1873),"",_xlfn.XLOOKUP($C1873,PACK!$A:$A,PACK!$C:$D))</f>
        <v/>
      </c>
      <c r="M1873" s="18"/>
      <c r="N1873" s="7" t="str">
        <f>IF(ISBLANK(C1873),"",SUMIFS($D$4:D1873,$C$4:C1873,C1873))</f>
        <v/>
      </c>
    </row>
    <row r="1874" spans="1:14" x14ac:dyDescent="0.25">
      <c r="A1874" s="1"/>
      <c r="B1874" s="8"/>
      <c r="C1874" s="3"/>
      <c r="D1874" s="1"/>
      <c r="E1874" s="3"/>
      <c r="I1874" s="42"/>
      <c r="J1874" s="19"/>
      <c r="K1874" s="19"/>
      <c r="L1874" s="6" t="str" cm="1">
        <f t="array" ref="L1874">IF(ISBLANK($C1874),"",_xlfn.XLOOKUP($C1874,PACK!$A:$A,PACK!$C:$D))</f>
        <v/>
      </c>
      <c r="M1874" s="18"/>
      <c r="N1874" s="7" t="str">
        <f>IF(ISBLANK(C1874),"",SUMIFS($D$4:D1874,$C$4:C1874,C1874))</f>
        <v/>
      </c>
    </row>
    <row r="1875" spans="1:14" x14ac:dyDescent="0.25">
      <c r="A1875" s="1"/>
      <c r="B1875" s="8"/>
      <c r="C1875" s="3"/>
      <c r="D1875" s="1"/>
      <c r="E1875" s="3"/>
      <c r="I1875" s="42"/>
      <c r="J1875" s="19"/>
      <c r="K1875" s="19"/>
      <c r="L1875" s="6" t="str" cm="1">
        <f t="array" ref="L1875">IF(ISBLANK($C1875),"",_xlfn.XLOOKUP($C1875,PACK!$A:$A,PACK!$C:$D))</f>
        <v/>
      </c>
      <c r="M1875" s="18"/>
      <c r="N1875" s="7" t="str">
        <f>IF(ISBLANK(C1875),"",SUMIFS($D$4:D1875,$C$4:C1875,C1875))</f>
        <v/>
      </c>
    </row>
    <row r="1876" spans="1:14" x14ac:dyDescent="0.25">
      <c r="A1876" s="1"/>
      <c r="B1876" s="8"/>
      <c r="C1876" s="3"/>
      <c r="D1876" s="1"/>
      <c r="E1876" s="3"/>
      <c r="I1876" s="42"/>
      <c r="J1876" s="19"/>
      <c r="K1876" s="19"/>
      <c r="L1876" s="6" t="str" cm="1">
        <f t="array" ref="L1876">IF(ISBLANK($C1876),"",_xlfn.XLOOKUP($C1876,PACK!$A:$A,PACK!$C:$D))</f>
        <v/>
      </c>
      <c r="M1876" s="18"/>
      <c r="N1876" s="7" t="str">
        <f>IF(ISBLANK(C1876),"",SUMIFS($D$4:D1876,$C$4:C1876,C1876))</f>
        <v/>
      </c>
    </row>
    <row r="1877" spans="1:14" x14ac:dyDescent="0.25">
      <c r="A1877" s="1"/>
      <c r="B1877" s="8"/>
      <c r="C1877" s="3"/>
      <c r="D1877" s="1"/>
      <c r="E1877" s="3"/>
      <c r="I1877" s="42"/>
      <c r="J1877" s="19"/>
      <c r="K1877" s="19"/>
      <c r="L1877" s="6" t="str" cm="1">
        <f t="array" ref="L1877">IF(ISBLANK($C1877),"",_xlfn.XLOOKUP($C1877,PACK!$A:$A,PACK!$C:$D))</f>
        <v/>
      </c>
      <c r="M1877" s="18"/>
      <c r="N1877" s="7" t="str">
        <f>IF(ISBLANK(C1877),"",SUMIFS($D$4:D1877,$C$4:C1877,C1877))</f>
        <v/>
      </c>
    </row>
    <row r="1878" spans="1:14" x14ac:dyDescent="0.25">
      <c r="A1878" s="1"/>
      <c r="B1878" s="8"/>
      <c r="C1878" s="3"/>
      <c r="D1878" s="1"/>
      <c r="E1878" s="3"/>
      <c r="I1878" s="42"/>
      <c r="J1878" s="19"/>
      <c r="K1878" s="19"/>
      <c r="L1878" s="6" t="str" cm="1">
        <f t="array" ref="L1878">IF(ISBLANK($C1878),"",_xlfn.XLOOKUP($C1878,PACK!$A:$A,PACK!$C:$D))</f>
        <v/>
      </c>
      <c r="M1878" s="18"/>
      <c r="N1878" s="7" t="str">
        <f>IF(ISBLANK(C1878),"",SUMIFS($D$4:D1878,$C$4:C1878,C1878))</f>
        <v/>
      </c>
    </row>
    <row r="1879" spans="1:14" x14ac:dyDescent="0.25">
      <c r="A1879" s="1"/>
      <c r="B1879" s="8"/>
      <c r="C1879" s="3"/>
      <c r="D1879" s="1"/>
      <c r="E1879" s="3"/>
      <c r="I1879" s="42"/>
      <c r="J1879" s="19"/>
      <c r="K1879" s="19"/>
      <c r="L1879" s="6" t="str" cm="1">
        <f t="array" ref="L1879">IF(ISBLANK($C1879),"",_xlfn.XLOOKUP($C1879,PACK!$A:$A,PACK!$C:$D))</f>
        <v/>
      </c>
      <c r="M1879" s="18"/>
      <c r="N1879" s="7" t="str">
        <f>IF(ISBLANK(C1879),"",SUMIFS($D$4:D1879,$C$4:C1879,C1879))</f>
        <v/>
      </c>
    </row>
    <row r="1880" spans="1:14" x14ac:dyDescent="0.25">
      <c r="A1880" s="1"/>
      <c r="B1880" s="8"/>
      <c r="C1880" s="3"/>
      <c r="D1880" s="1"/>
      <c r="E1880" s="3"/>
      <c r="I1880" s="42"/>
      <c r="J1880" s="19"/>
      <c r="K1880" s="19"/>
      <c r="L1880" s="6" t="str" cm="1">
        <f t="array" ref="L1880">IF(ISBLANK($C1880),"",_xlfn.XLOOKUP($C1880,PACK!$A:$A,PACK!$C:$D))</f>
        <v/>
      </c>
      <c r="M1880" s="18"/>
      <c r="N1880" s="7" t="str">
        <f>IF(ISBLANK(C1880),"",SUMIFS($D$4:D1880,$C$4:C1880,C1880))</f>
        <v/>
      </c>
    </row>
    <row r="1881" spans="1:14" x14ac:dyDescent="0.25">
      <c r="A1881" s="1"/>
      <c r="B1881" s="8"/>
      <c r="C1881" s="3"/>
      <c r="D1881" s="1"/>
      <c r="E1881" s="3"/>
      <c r="I1881" s="42"/>
      <c r="J1881" s="19"/>
      <c r="K1881" s="19"/>
      <c r="L1881" s="6" t="str" cm="1">
        <f t="array" ref="L1881">IF(ISBLANK($C1881),"",_xlfn.XLOOKUP($C1881,PACK!$A:$A,PACK!$C:$D))</f>
        <v/>
      </c>
      <c r="M1881" s="18"/>
      <c r="N1881" s="7" t="str">
        <f>IF(ISBLANK(C1881),"",SUMIFS($D$4:D1881,$C$4:C1881,C1881))</f>
        <v/>
      </c>
    </row>
    <row r="1882" spans="1:14" x14ac:dyDescent="0.25">
      <c r="A1882" s="1"/>
      <c r="B1882" s="8"/>
      <c r="C1882" s="3"/>
      <c r="D1882" s="1"/>
      <c r="E1882" s="3"/>
      <c r="I1882" s="42"/>
      <c r="J1882" s="19"/>
      <c r="K1882" s="19"/>
      <c r="L1882" s="6" t="str" cm="1">
        <f t="array" ref="L1882">IF(ISBLANK($C1882),"",_xlfn.XLOOKUP($C1882,PACK!$A:$A,PACK!$C:$D))</f>
        <v/>
      </c>
      <c r="M1882" s="18"/>
      <c r="N1882" s="7" t="str">
        <f>IF(ISBLANK(C1882),"",SUMIFS($D$4:D1882,$C$4:C1882,C1882))</f>
        <v/>
      </c>
    </row>
    <row r="1883" spans="1:14" x14ac:dyDescent="0.25">
      <c r="A1883" s="1"/>
      <c r="B1883" s="8"/>
      <c r="C1883" s="3"/>
      <c r="D1883" s="1"/>
      <c r="E1883" s="3"/>
      <c r="I1883" s="42"/>
      <c r="J1883" s="19"/>
      <c r="K1883" s="19"/>
      <c r="L1883" s="6" t="str" cm="1">
        <f t="array" ref="L1883">IF(ISBLANK($C1883),"",_xlfn.XLOOKUP($C1883,PACK!$A:$A,PACK!$C:$D))</f>
        <v/>
      </c>
      <c r="M1883" s="18"/>
      <c r="N1883" s="7" t="str">
        <f>IF(ISBLANK(C1883),"",SUMIFS($D$4:D1883,$C$4:C1883,C1883))</f>
        <v/>
      </c>
    </row>
    <row r="1884" spans="1:14" x14ac:dyDescent="0.25">
      <c r="A1884" s="1"/>
      <c r="B1884" s="8"/>
      <c r="C1884" s="3"/>
      <c r="D1884" s="1"/>
      <c r="E1884" s="3"/>
      <c r="I1884" s="42"/>
      <c r="J1884" s="19"/>
      <c r="K1884" s="19"/>
      <c r="L1884" s="6" t="str" cm="1">
        <f t="array" ref="L1884">IF(ISBLANK($C1884),"",_xlfn.XLOOKUP($C1884,PACK!$A:$A,PACK!$C:$D))</f>
        <v/>
      </c>
      <c r="M1884" s="18"/>
      <c r="N1884" s="7" t="str">
        <f>IF(ISBLANK(C1884),"",SUMIFS($D$4:D1884,$C$4:C1884,C1884))</f>
        <v/>
      </c>
    </row>
    <row r="1885" spans="1:14" x14ac:dyDescent="0.25">
      <c r="A1885" s="1"/>
      <c r="B1885" s="8"/>
      <c r="C1885" s="3"/>
      <c r="D1885" s="1"/>
      <c r="E1885" s="3"/>
      <c r="I1885" s="42"/>
      <c r="J1885" s="19"/>
      <c r="K1885" s="19"/>
      <c r="L1885" s="6" t="str" cm="1">
        <f t="array" ref="L1885">IF(ISBLANK($C1885),"",_xlfn.XLOOKUP($C1885,PACK!$A:$A,PACK!$C:$D))</f>
        <v/>
      </c>
      <c r="M1885" s="18"/>
      <c r="N1885" s="7" t="str">
        <f>IF(ISBLANK(C1885),"",SUMIFS($D$4:D1885,$C$4:C1885,C1885))</f>
        <v/>
      </c>
    </row>
    <row r="1886" spans="1:14" x14ac:dyDescent="0.25">
      <c r="A1886" s="1"/>
      <c r="B1886" s="8"/>
      <c r="C1886" s="3"/>
      <c r="D1886" s="1"/>
      <c r="E1886" s="3"/>
      <c r="I1886" s="42"/>
      <c r="J1886" s="19"/>
      <c r="K1886" s="19"/>
      <c r="L1886" s="6" t="str" cm="1">
        <f t="array" ref="L1886">IF(ISBLANK($C1886),"",_xlfn.XLOOKUP($C1886,PACK!$A:$A,PACK!$C:$D))</f>
        <v/>
      </c>
      <c r="M1886" s="18"/>
      <c r="N1886" s="7" t="str">
        <f>IF(ISBLANK(C1886),"",SUMIFS($D$4:D1886,$C$4:C1886,C1886))</f>
        <v/>
      </c>
    </row>
    <row r="1887" spans="1:14" x14ac:dyDescent="0.25">
      <c r="A1887" s="1"/>
      <c r="B1887" s="8"/>
      <c r="C1887" s="3"/>
      <c r="D1887" s="1"/>
      <c r="E1887" s="3"/>
      <c r="I1887" s="42"/>
      <c r="J1887" s="19"/>
      <c r="K1887" s="19"/>
      <c r="L1887" s="6" t="str" cm="1">
        <f t="array" ref="L1887">IF(ISBLANK($C1887),"",_xlfn.XLOOKUP($C1887,PACK!$A:$A,PACK!$C:$D))</f>
        <v/>
      </c>
      <c r="M1887" s="18"/>
      <c r="N1887" s="7" t="str">
        <f>IF(ISBLANK(C1887),"",SUMIFS($D$4:D1887,$C$4:C1887,C1887))</f>
        <v/>
      </c>
    </row>
    <row r="1888" spans="1:14" x14ac:dyDescent="0.25">
      <c r="A1888" s="1"/>
      <c r="B1888" s="8"/>
      <c r="C1888" s="3"/>
      <c r="D1888" s="1"/>
      <c r="E1888" s="3"/>
      <c r="I1888" s="42"/>
      <c r="J1888" s="19"/>
      <c r="K1888" s="19"/>
      <c r="L1888" s="6" t="str" cm="1">
        <f t="array" ref="L1888">IF(ISBLANK($C1888),"",_xlfn.XLOOKUP($C1888,PACK!$A:$A,PACK!$C:$D))</f>
        <v/>
      </c>
      <c r="M1888" s="18"/>
      <c r="N1888" s="7" t="str">
        <f>IF(ISBLANK(C1888),"",SUMIFS($D$4:D1888,$C$4:C1888,C1888))</f>
        <v/>
      </c>
    </row>
    <row r="1889" spans="1:14" x14ac:dyDescent="0.25">
      <c r="A1889" s="1"/>
      <c r="B1889" s="8"/>
      <c r="C1889" s="3"/>
      <c r="D1889" s="1"/>
      <c r="E1889" s="3"/>
      <c r="I1889" s="42"/>
      <c r="J1889" s="19"/>
      <c r="K1889" s="19"/>
      <c r="L1889" s="6" t="str" cm="1">
        <f t="array" ref="L1889">IF(ISBLANK($C1889),"",_xlfn.XLOOKUP($C1889,PACK!$A:$A,PACK!$C:$D))</f>
        <v/>
      </c>
      <c r="M1889" s="18"/>
      <c r="N1889" s="7" t="str">
        <f>IF(ISBLANK(C1889),"",SUMIFS($D$4:D1889,$C$4:C1889,C1889))</f>
        <v/>
      </c>
    </row>
    <row r="1890" spans="1:14" x14ac:dyDescent="0.25">
      <c r="A1890" s="1"/>
      <c r="B1890" s="8"/>
      <c r="C1890" s="3"/>
      <c r="D1890" s="1"/>
      <c r="E1890" s="3"/>
      <c r="I1890" s="42"/>
      <c r="J1890" s="19"/>
      <c r="K1890" s="19"/>
      <c r="L1890" s="6" t="str" cm="1">
        <f t="array" ref="L1890">IF(ISBLANK($C1890),"",_xlfn.XLOOKUP($C1890,PACK!$A:$A,PACK!$C:$D))</f>
        <v/>
      </c>
      <c r="M1890" s="18"/>
      <c r="N1890" s="7" t="str">
        <f>IF(ISBLANK(C1890),"",SUMIFS($D$4:D1890,$C$4:C1890,C1890))</f>
        <v/>
      </c>
    </row>
    <row r="1891" spans="1:14" x14ac:dyDescent="0.25">
      <c r="A1891" s="1"/>
      <c r="B1891" s="8"/>
      <c r="C1891" s="3"/>
      <c r="D1891" s="1"/>
      <c r="E1891" s="3"/>
      <c r="I1891" s="42"/>
      <c r="J1891" s="19"/>
      <c r="K1891" s="19"/>
      <c r="L1891" s="6" t="str" cm="1">
        <f t="array" ref="L1891">IF(ISBLANK($C1891),"",_xlfn.XLOOKUP($C1891,PACK!$A:$A,PACK!$C:$D))</f>
        <v/>
      </c>
      <c r="M1891" s="18"/>
      <c r="N1891" s="7" t="str">
        <f>IF(ISBLANK(C1891),"",SUMIFS($D$4:D1891,$C$4:C1891,C1891))</f>
        <v/>
      </c>
    </row>
    <row r="1892" spans="1:14" x14ac:dyDescent="0.25">
      <c r="A1892" s="1"/>
      <c r="B1892" s="8"/>
      <c r="C1892" s="3"/>
      <c r="D1892" s="1"/>
      <c r="E1892" s="3"/>
      <c r="I1892" s="42"/>
      <c r="J1892" s="19"/>
      <c r="K1892" s="19"/>
      <c r="L1892" s="6" t="str" cm="1">
        <f t="array" ref="L1892">IF(ISBLANK($C1892),"",_xlfn.XLOOKUP($C1892,PACK!$A:$A,PACK!$C:$D))</f>
        <v/>
      </c>
      <c r="M1892" s="18"/>
      <c r="N1892" s="7" t="str">
        <f>IF(ISBLANK(C1892),"",SUMIFS($D$4:D1892,$C$4:C1892,C1892))</f>
        <v/>
      </c>
    </row>
    <row r="1893" spans="1:14" x14ac:dyDescent="0.25">
      <c r="A1893" s="1"/>
      <c r="B1893" s="8"/>
      <c r="C1893" s="3"/>
      <c r="D1893" s="1"/>
      <c r="E1893" s="3"/>
      <c r="I1893" s="42"/>
      <c r="J1893" s="19"/>
      <c r="K1893" s="19"/>
      <c r="L1893" s="6" t="str" cm="1">
        <f t="array" ref="L1893">IF(ISBLANK($C1893),"",_xlfn.XLOOKUP($C1893,PACK!$A:$A,PACK!$C:$D))</f>
        <v/>
      </c>
      <c r="M1893" s="18"/>
      <c r="N1893" s="7" t="str">
        <f>IF(ISBLANK(C1893),"",SUMIFS($D$4:D1893,$C$4:C1893,C1893))</f>
        <v/>
      </c>
    </row>
    <row r="1894" spans="1:14" x14ac:dyDescent="0.25">
      <c r="A1894" s="1"/>
      <c r="B1894" s="8"/>
      <c r="C1894" s="3"/>
      <c r="D1894" s="1"/>
      <c r="E1894" s="3"/>
      <c r="I1894" s="42"/>
      <c r="J1894" s="19"/>
      <c r="K1894" s="19"/>
      <c r="L1894" s="6" t="str" cm="1">
        <f t="array" ref="L1894">IF(ISBLANK($C1894),"",_xlfn.XLOOKUP($C1894,PACK!$A:$A,PACK!$C:$D))</f>
        <v/>
      </c>
      <c r="M1894" s="18"/>
      <c r="N1894" s="7" t="str">
        <f>IF(ISBLANK(C1894),"",SUMIFS($D$4:D1894,$C$4:C1894,C1894))</f>
        <v/>
      </c>
    </row>
    <row r="1895" spans="1:14" x14ac:dyDescent="0.25">
      <c r="A1895" s="1"/>
      <c r="B1895" s="8"/>
      <c r="C1895" s="3"/>
      <c r="D1895" s="1"/>
      <c r="E1895" s="3"/>
      <c r="I1895" s="42"/>
      <c r="J1895" s="19"/>
      <c r="K1895" s="19"/>
      <c r="L1895" s="6" t="str" cm="1">
        <f t="array" ref="L1895">IF(ISBLANK($C1895),"",_xlfn.XLOOKUP($C1895,PACK!$A:$A,PACK!$C:$D))</f>
        <v/>
      </c>
      <c r="M1895" s="18"/>
      <c r="N1895" s="7" t="str">
        <f>IF(ISBLANK(C1895),"",SUMIFS($D$4:D1895,$C$4:C1895,C1895))</f>
        <v/>
      </c>
    </row>
    <row r="1896" spans="1:14" x14ac:dyDescent="0.25">
      <c r="A1896" s="1"/>
      <c r="B1896" s="8"/>
      <c r="C1896" s="3"/>
      <c r="D1896" s="1"/>
      <c r="E1896" s="3"/>
      <c r="I1896" s="42"/>
      <c r="J1896" s="19"/>
      <c r="K1896" s="19"/>
      <c r="L1896" s="6" t="str" cm="1">
        <f t="array" ref="L1896">IF(ISBLANK($C1896),"",_xlfn.XLOOKUP($C1896,PACK!$A:$A,PACK!$C:$D))</f>
        <v/>
      </c>
      <c r="M1896" s="18"/>
      <c r="N1896" s="7" t="str">
        <f>IF(ISBLANK(C1896),"",SUMIFS($D$4:D1896,$C$4:C1896,C1896))</f>
        <v/>
      </c>
    </row>
    <row r="1897" spans="1:14" x14ac:dyDescent="0.25">
      <c r="A1897" s="1"/>
      <c r="B1897" s="8"/>
      <c r="C1897" s="3"/>
      <c r="D1897" s="1"/>
      <c r="E1897" s="3"/>
      <c r="I1897" s="42"/>
      <c r="J1897" s="19"/>
      <c r="K1897" s="19"/>
      <c r="L1897" s="6" t="str" cm="1">
        <f t="array" ref="L1897">IF(ISBLANK($C1897),"",_xlfn.XLOOKUP($C1897,PACK!$A:$A,PACK!$C:$D))</f>
        <v/>
      </c>
      <c r="M1897" s="18"/>
      <c r="N1897" s="7" t="str">
        <f>IF(ISBLANK(C1897),"",SUMIFS($D$4:D1897,$C$4:C1897,C1897))</f>
        <v/>
      </c>
    </row>
    <row r="1898" spans="1:14" x14ac:dyDescent="0.25">
      <c r="A1898" s="1"/>
      <c r="B1898" s="8"/>
      <c r="C1898" s="3"/>
      <c r="D1898" s="1"/>
      <c r="E1898" s="3"/>
      <c r="I1898" s="42"/>
      <c r="J1898" s="19"/>
      <c r="K1898" s="19"/>
      <c r="L1898" s="6" t="str" cm="1">
        <f t="array" ref="L1898">IF(ISBLANK($C1898),"",_xlfn.XLOOKUP($C1898,PACK!$A:$A,PACK!$C:$D))</f>
        <v/>
      </c>
      <c r="M1898" s="18"/>
      <c r="N1898" s="7" t="str">
        <f>IF(ISBLANK(C1898),"",SUMIFS($D$4:D1898,$C$4:C1898,C1898))</f>
        <v/>
      </c>
    </row>
    <row r="1899" spans="1:14" x14ac:dyDescent="0.25">
      <c r="A1899" s="1"/>
      <c r="B1899" s="8"/>
      <c r="C1899" s="3"/>
      <c r="D1899" s="1"/>
      <c r="E1899" s="3"/>
      <c r="I1899" s="42"/>
      <c r="J1899" s="19"/>
      <c r="K1899" s="19"/>
      <c r="L1899" s="6" t="str" cm="1">
        <f t="array" ref="L1899">IF(ISBLANK($C1899),"",_xlfn.XLOOKUP($C1899,PACK!$A:$A,PACK!$C:$D))</f>
        <v/>
      </c>
      <c r="M1899" s="18"/>
      <c r="N1899" s="7" t="str">
        <f>IF(ISBLANK(C1899),"",SUMIFS($D$4:D1899,$C$4:C1899,C1899))</f>
        <v/>
      </c>
    </row>
    <row r="1900" spans="1:14" x14ac:dyDescent="0.25">
      <c r="A1900" s="1"/>
      <c r="B1900" s="8"/>
      <c r="C1900" s="3"/>
      <c r="D1900" s="1"/>
      <c r="E1900" s="3"/>
      <c r="I1900" s="42"/>
      <c r="J1900" s="19"/>
      <c r="K1900" s="19"/>
      <c r="L1900" s="6" t="str" cm="1">
        <f t="array" ref="L1900">IF(ISBLANK($C1900),"",_xlfn.XLOOKUP($C1900,PACK!$A:$A,PACK!$C:$D))</f>
        <v/>
      </c>
      <c r="M1900" s="18"/>
      <c r="N1900" s="7" t="str">
        <f>IF(ISBLANK(C1900),"",SUMIFS($D$4:D1900,$C$4:C1900,C1900))</f>
        <v/>
      </c>
    </row>
    <row r="1901" spans="1:14" x14ac:dyDescent="0.25">
      <c r="A1901" s="1"/>
      <c r="B1901" s="8"/>
      <c r="C1901" s="3"/>
      <c r="D1901" s="1"/>
      <c r="E1901" s="3"/>
      <c r="I1901" s="42"/>
      <c r="J1901" s="19"/>
      <c r="K1901" s="19"/>
      <c r="L1901" s="6" t="str" cm="1">
        <f t="array" ref="L1901">IF(ISBLANK($C1901),"",_xlfn.XLOOKUP($C1901,PACK!$A:$A,PACK!$C:$D))</f>
        <v/>
      </c>
      <c r="M1901" s="18"/>
      <c r="N1901" s="7" t="str">
        <f>IF(ISBLANK(C1901),"",SUMIFS($D$4:D1901,$C$4:C1901,C1901))</f>
        <v/>
      </c>
    </row>
    <row r="1902" spans="1:14" x14ac:dyDescent="0.25">
      <c r="A1902" s="1"/>
      <c r="B1902" s="8"/>
      <c r="C1902" s="3"/>
      <c r="D1902" s="1"/>
      <c r="E1902" s="3"/>
      <c r="I1902" s="42"/>
      <c r="J1902" s="19"/>
      <c r="K1902" s="19"/>
      <c r="L1902" s="6" t="str" cm="1">
        <f t="array" ref="L1902">IF(ISBLANK($C1902),"",_xlfn.XLOOKUP($C1902,PACK!$A:$A,PACK!$C:$D))</f>
        <v/>
      </c>
      <c r="M1902" s="18"/>
      <c r="N1902" s="7" t="str">
        <f>IF(ISBLANK(C1902),"",SUMIFS($D$4:D1902,$C$4:C1902,C1902))</f>
        <v/>
      </c>
    </row>
    <row r="1903" spans="1:14" x14ac:dyDescent="0.25">
      <c r="A1903" s="1"/>
      <c r="B1903" s="8"/>
      <c r="C1903" s="3"/>
      <c r="D1903" s="1"/>
      <c r="E1903" s="3"/>
      <c r="I1903" s="42"/>
      <c r="J1903" s="19"/>
      <c r="K1903" s="19"/>
      <c r="L1903" s="6" t="str" cm="1">
        <f t="array" ref="L1903">IF(ISBLANK($C1903),"",_xlfn.XLOOKUP($C1903,PACK!$A:$A,PACK!$C:$D))</f>
        <v/>
      </c>
      <c r="M1903" s="18"/>
      <c r="N1903" s="7" t="str">
        <f>IF(ISBLANK(C1903),"",SUMIFS($D$4:D1903,$C$4:C1903,C1903))</f>
        <v/>
      </c>
    </row>
    <row r="1904" spans="1:14" x14ac:dyDescent="0.25">
      <c r="A1904" s="1"/>
      <c r="B1904" s="8"/>
      <c r="C1904" s="3"/>
      <c r="D1904" s="1"/>
      <c r="E1904" s="3"/>
      <c r="I1904" s="42"/>
      <c r="J1904" s="19"/>
      <c r="K1904" s="19"/>
      <c r="L1904" s="6" t="str" cm="1">
        <f t="array" ref="L1904">IF(ISBLANK($C1904),"",_xlfn.XLOOKUP($C1904,PACK!$A:$A,PACK!$C:$D))</f>
        <v/>
      </c>
      <c r="M1904" s="18"/>
      <c r="N1904" s="7" t="str">
        <f>IF(ISBLANK(C1904),"",SUMIFS($D$4:D1904,$C$4:C1904,C1904))</f>
        <v/>
      </c>
    </row>
    <row r="1905" spans="1:14" x14ac:dyDescent="0.25">
      <c r="A1905" s="1"/>
      <c r="B1905" s="8"/>
      <c r="C1905" s="3"/>
      <c r="D1905" s="1"/>
      <c r="E1905" s="3"/>
      <c r="I1905" s="42"/>
      <c r="J1905" s="19"/>
      <c r="K1905" s="19"/>
      <c r="L1905" s="6" t="str" cm="1">
        <f t="array" ref="L1905">IF(ISBLANK($C1905),"",_xlfn.XLOOKUP($C1905,PACK!$A:$A,PACK!$C:$D))</f>
        <v/>
      </c>
      <c r="M1905" s="18"/>
      <c r="N1905" s="7" t="str">
        <f>IF(ISBLANK(C1905),"",SUMIFS($D$4:D1905,$C$4:C1905,C1905))</f>
        <v/>
      </c>
    </row>
    <row r="1906" spans="1:14" x14ac:dyDescent="0.25">
      <c r="A1906" s="1"/>
      <c r="B1906" s="8"/>
      <c r="C1906" s="3"/>
      <c r="D1906" s="1"/>
      <c r="E1906" s="3"/>
      <c r="I1906" s="42"/>
      <c r="J1906" s="19"/>
      <c r="K1906" s="19"/>
      <c r="L1906" s="6" t="str" cm="1">
        <f t="array" ref="L1906">IF(ISBLANK($C1906),"",_xlfn.XLOOKUP($C1906,PACK!$A:$A,PACK!$C:$D))</f>
        <v/>
      </c>
      <c r="M1906" s="18"/>
      <c r="N1906" s="7" t="str">
        <f>IF(ISBLANK(C1906),"",SUMIFS($D$4:D1906,$C$4:C1906,C1906))</f>
        <v/>
      </c>
    </row>
    <row r="1907" spans="1:14" x14ac:dyDescent="0.25">
      <c r="A1907" s="1"/>
      <c r="B1907" s="8"/>
      <c r="C1907" s="3"/>
      <c r="D1907" s="1"/>
      <c r="E1907" s="3"/>
      <c r="I1907" s="42"/>
      <c r="J1907" s="19"/>
      <c r="K1907" s="19"/>
      <c r="L1907" s="6" t="str" cm="1">
        <f t="array" ref="L1907">IF(ISBLANK($C1907),"",_xlfn.XLOOKUP($C1907,PACK!$A:$A,PACK!$C:$D))</f>
        <v/>
      </c>
      <c r="M1907" s="18"/>
      <c r="N1907" s="7" t="str">
        <f>IF(ISBLANK(C1907),"",SUMIFS($D$4:D1907,$C$4:C1907,C1907))</f>
        <v/>
      </c>
    </row>
    <row r="1908" spans="1:14" x14ac:dyDescent="0.25">
      <c r="A1908" s="1"/>
      <c r="B1908" s="8"/>
      <c r="C1908" s="3"/>
      <c r="D1908" s="1"/>
      <c r="E1908" s="3"/>
      <c r="I1908" s="42"/>
      <c r="J1908" s="19"/>
      <c r="K1908" s="19"/>
      <c r="L1908" s="6" t="str" cm="1">
        <f t="array" ref="L1908">IF(ISBLANK($C1908),"",_xlfn.XLOOKUP($C1908,PACK!$A:$A,PACK!$C:$D))</f>
        <v/>
      </c>
      <c r="M1908" s="18"/>
      <c r="N1908" s="7" t="str">
        <f>IF(ISBLANK(C1908),"",SUMIFS($D$4:D1908,$C$4:C1908,C1908))</f>
        <v/>
      </c>
    </row>
    <row r="1909" spans="1:14" x14ac:dyDescent="0.25">
      <c r="A1909" s="1"/>
      <c r="B1909" s="8"/>
      <c r="C1909" s="3"/>
      <c r="D1909" s="1"/>
      <c r="E1909" s="3"/>
      <c r="I1909" s="42"/>
      <c r="J1909" s="19"/>
      <c r="K1909" s="19"/>
      <c r="L1909" s="6" t="str" cm="1">
        <f t="array" ref="L1909">IF(ISBLANK($C1909),"",_xlfn.XLOOKUP($C1909,PACK!$A:$A,PACK!$C:$D))</f>
        <v/>
      </c>
      <c r="M1909" s="18"/>
      <c r="N1909" s="7" t="str">
        <f>IF(ISBLANK(C1909),"",SUMIFS($D$4:D1909,$C$4:C1909,C1909))</f>
        <v/>
      </c>
    </row>
    <row r="1910" spans="1:14" x14ac:dyDescent="0.25">
      <c r="A1910" s="1"/>
      <c r="B1910" s="8"/>
      <c r="C1910" s="3"/>
      <c r="D1910" s="1"/>
      <c r="E1910" s="3"/>
      <c r="I1910" s="42"/>
      <c r="J1910" s="19"/>
      <c r="K1910" s="19"/>
      <c r="L1910" s="6" t="str" cm="1">
        <f t="array" ref="L1910">IF(ISBLANK($C1910),"",_xlfn.XLOOKUP($C1910,PACK!$A:$A,PACK!$C:$D))</f>
        <v/>
      </c>
      <c r="M1910" s="18"/>
      <c r="N1910" s="7" t="str">
        <f>IF(ISBLANK(C1910),"",SUMIFS($D$4:D1910,$C$4:C1910,C1910))</f>
        <v/>
      </c>
    </row>
    <row r="1911" spans="1:14" x14ac:dyDescent="0.25">
      <c r="A1911" s="1"/>
      <c r="B1911" s="8"/>
      <c r="C1911" s="3"/>
      <c r="D1911" s="1"/>
      <c r="E1911" s="3"/>
      <c r="I1911" s="42"/>
      <c r="J1911" s="19"/>
      <c r="K1911" s="19"/>
      <c r="L1911" s="6" t="str" cm="1">
        <f t="array" ref="L1911">IF(ISBLANK($C1911),"",_xlfn.XLOOKUP($C1911,PACK!$A:$A,PACK!$C:$D))</f>
        <v/>
      </c>
      <c r="M1911" s="18"/>
      <c r="N1911" s="7" t="str">
        <f>IF(ISBLANK(C1911),"",SUMIFS($D$4:D1911,$C$4:C1911,C1911))</f>
        <v/>
      </c>
    </row>
    <row r="1912" spans="1:14" x14ac:dyDescent="0.25">
      <c r="A1912" s="1"/>
      <c r="B1912" s="8"/>
      <c r="C1912" s="3"/>
      <c r="D1912" s="1"/>
      <c r="E1912" s="3"/>
      <c r="I1912" s="42"/>
      <c r="J1912" s="19"/>
      <c r="K1912" s="19"/>
      <c r="L1912" s="6" t="str" cm="1">
        <f t="array" ref="L1912">IF(ISBLANK($C1912),"",_xlfn.XLOOKUP($C1912,PACK!$A:$A,PACK!$C:$D))</f>
        <v/>
      </c>
      <c r="M1912" s="18"/>
      <c r="N1912" s="7" t="str">
        <f>IF(ISBLANK(C1912),"",SUMIFS($D$4:D1912,$C$4:C1912,C1912))</f>
        <v/>
      </c>
    </row>
    <row r="1913" spans="1:14" x14ac:dyDescent="0.25">
      <c r="A1913" s="1"/>
      <c r="B1913" s="8"/>
      <c r="C1913" s="3"/>
      <c r="D1913" s="1"/>
      <c r="E1913" s="3"/>
      <c r="I1913" s="42"/>
      <c r="J1913" s="19"/>
      <c r="K1913" s="19"/>
      <c r="L1913" s="6" t="str" cm="1">
        <f t="array" ref="L1913">IF(ISBLANK($C1913),"",_xlfn.XLOOKUP($C1913,PACK!$A:$A,PACK!$C:$D))</f>
        <v/>
      </c>
      <c r="M1913" s="18"/>
      <c r="N1913" s="7" t="str">
        <f>IF(ISBLANK(C1913),"",SUMIFS($D$4:D1913,$C$4:C1913,C1913))</f>
        <v/>
      </c>
    </row>
    <row r="1914" spans="1:14" x14ac:dyDescent="0.25">
      <c r="A1914" s="1"/>
      <c r="B1914" s="8"/>
      <c r="C1914" s="3"/>
      <c r="D1914" s="1"/>
      <c r="E1914" s="3"/>
      <c r="I1914" s="42"/>
      <c r="J1914" s="19"/>
      <c r="K1914" s="19"/>
      <c r="L1914" s="6" t="str" cm="1">
        <f t="array" ref="L1914">IF(ISBLANK($C1914),"",_xlfn.XLOOKUP($C1914,PACK!$A:$A,PACK!$C:$D))</f>
        <v/>
      </c>
      <c r="M1914" s="18"/>
      <c r="N1914" s="7" t="str">
        <f>IF(ISBLANK(C1914),"",SUMIFS($D$4:D1914,$C$4:C1914,C1914))</f>
        <v/>
      </c>
    </row>
    <row r="1915" spans="1:14" x14ac:dyDescent="0.25">
      <c r="A1915" s="1"/>
      <c r="B1915" s="8"/>
      <c r="C1915" s="3"/>
      <c r="D1915" s="1"/>
      <c r="E1915" s="3"/>
      <c r="I1915" s="42"/>
      <c r="J1915" s="19"/>
      <c r="K1915" s="19"/>
      <c r="L1915" s="6" t="str" cm="1">
        <f t="array" ref="L1915">IF(ISBLANK($C1915),"",_xlfn.XLOOKUP($C1915,PACK!$A:$A,PACK!$C:$D))</f>
        <v/>
      </c>
      <c r="M1915" s="18"/>
      <c r="N1915" s="7" t="str">
        <f>IF(ISBLANK(C1915),"",SUMIFS($D$4:D1915,$C$4:C1915,C1915))</f>
        <v/>
      </c>
    </row>
    <row r="1916" spans="1:14" x14ac:dyDescent="0.25">
      <c r="A1916" s="1"/>
      <c r="B1916" s="8"/>
      <c r="C1916" s="3"/>
      <c r="D1916" s="1"/>
      <c r="E1916" s="3"/>
      <c r="I1916" s="42"/>
      <c r="J1916" s="19"/>
      <c r="K1916" s="19"/>
      <c r="L1916" s="6" t="str" cm="1">
        <f t="array" ref="L1916">IF(ISBLANK($C1916),"",_xlfn.XLOOKUP($C1916,PACK!$A:$A,PACK!$C:$D))</f>
        <v/>
      </c>
      <c r="M1916" s="18"/>
      <c r="N1916" s="7" t="str">
        <f>IF(ISBLANK(C1916),"",SUMIFS($D$4:D1916,$C$4:C1916,C1916))</f>
        <v/>
      </c>
    </row>
    <row r="1917" spans="1:14" x14ac:dyDescent="0.25">
      <c r="A1917" s="1"/>
      <c r="B1917" s="8"/>
      <c r="C1917" s="3"/>
      <c r="D1917" s="1"/>
      <c r="E1917" s="3"/>
      <c r="I1917" s="42"/>
      <c r="J1917" s="19"/>
      <c r="K1917" s="19"/>
      <c r="L1917" s="6" t="str" cm="1">
        <f t="array" ref="L1917">IF(ISBLANK($C1917),"",_xlfn.XLOOKUP($C1917,PACK!$A:$A,PACK!$C:$D))</f>
        <v/>
      </c>
      <c r="M1917" s="18"/>
      <c r="N1917" s="7" t="str">
        <f>IF(ISBLANK(C1917),"",SUMIFS($D$4:D1917,$C$4:C1917,C1917))</f>
        <v/>
      </c>
    </row>
    <row r="1918" spans="1:14" x14ac:dyDescent="0.25">
      <c r="A1918" s="1"/>
      <c r="B1918" s="8"/>
      <c r="C1918" s="3"/>
      <c r="D1918" s="1"/>
      <c r="E1918" s="3"/>
      <c r="I1918" s="42"/>
      <c r="J1918" s="19"/>
      <c r="K1918" s="19"/>
      <c r="L1918" s="6" t="str" cm="1">
        <f t="array" ref="L1918">IF(ISBLANK($C1918),"",_xlfn.XLOOKUP($C1918,PACK!$A:$A,PACK!$C:$D))</f>
        <v/>
      </c>
      <c r="M1918" s="18"/>
      <c r="N1918" s="7" t="str">
        <f>IF(ISBLANK(C1918),"",SUMIFS($D$4:D1918,$C$4:C1918,C1918))</f>
        <v/>
      </c>
    </row>
    <row r="1919" spans="1:14" x14ac:dyDescent="0.25">
      <c r="A1919" s="1"/>
      <c r="B1919" s="8"/>
      <c r="C1919" s="3"/>
      <c r="D1919" s="1"/>
      <c r="E1919" s="3"/>
      <c r="I1919" s="42"/>
      <c r="J1919" s="19"/>
      <c r="K1919" s="19"/>
      <c r="L1919" s="6" t="str" cm="1">
        <f t="array" ref="L1919">IF(ISBLANK($C1919),"",_xlfn.XLOOKUP($C1919,PACK!$A:$A,PACK!$C:$D))</f>
        <v/>
      </c>
      <c r="M1919" s="18"/>
      <c r="N1919" s="7" t="str">
        <f>IF(ISBLANK(C1919),"",SUMIFS($D$4:D1919,$C$4:C1919,C1919))</f>
        <v/>
      </c>
    </row>
    <row r="1920" spans="1:14" x14ac:dyDescent="0.25">
      <c r="A1920" s="1"/>
      <c r="B1920" s="8"/>
      <c r="C1920" s="3"/>
      <c r="D1920" s="1"/>
      <c r="E1920" s="3"/>
      <c r="I1920" s="42"/>
      <c r="J1920" s="19"/>
      <c r="K1920" s="19"/>
      <c r="L1920" s="6" t="str" cm="1">
        <f t="array" ref="L1920">IF(ISBLANK($C1920),"",_xlfn.XLOOKUP($C1920,PACK!$A:$A,PACK!$C:$D))</f>
        <v/>
      </c>
      <c r="M1920" s="18"/>
      <c r="N1920" s="7" t="str">
        <f>IF(ISBLANK(C1920),"",SUMIFS($D$4:D1920,$C$4:C1920,C1920))</f>
        <v/>
      </c>
    </row>
    <row r="1921" spans="1:14" x14ac:dyDescent="0.25">
      <c r="A1921" s="1"/>
      <c r="B1921" s="8"/>
      <c r="C1921" s="3"/>
      <c r="D1921" s="1"/>
      <c r="E1921" s="3"/>
      <c r="I1921" s="42"/>
      <c r="J1921" s="19"/>
      <c r="K1921" s="19"/>
      <c r="L1921" s="6" t="str" cm="1">
        <f t="array" ref="L1921">IF(ISBLANK($C1921),"",_xlfn.XLOOKUP($C1921,PACK!$A:$A,PACK!$C:$D))</f>
        <v/>
      </c>
      <c r="M1921" s="18"/>
      <c r="N1921" s="7" t="str">
        <f>IF(ISBLANK(C1921),"",SUMIFS($D$4:D1921,$C$4:C1921,C1921))</f>
        <v/>
      </c>
    </row>
    <row r="1922" spans="1:14" x14ac:dyDescent="0.25">
      <c r="A1922" s="1"/>
      <c r="B1922" s="8"/>
      <c r="C1922" s="3"/>
      <c r="D1922" s="1"/>
      <c r="E1922" s="3"/>
      <c r="I1922" s="42"/>
      <c r="J1922" s="19"/>
      <c r="K1922" s="19"/>
      <c r="L1922" s="6" t="str" cm="1">
        <f t="array" ref="L1922">IF(ISBLANK($C1922),"",_xlfn.XLOOKUP($C1922,PACK!$A:$A,PACK!$C:$D))</f>
        <v/>
      </c>
      <c r="M1922" s="18"/>
      <c r="N1922" s="7" t="str">
        <f>IF(ISBLANK(C1922),"",SUMIFS($D$4:D1922,$C$4:C1922,C1922))</f>
        <v/>
      </c>
    </row>
    <row r="1923" spans="1:14" x14ac:dyDescent="0.25">
      <c r="A1923" s="1"/>
      <c r="B1923" s="8"/>
      <c r="C1923" s="3"/>
      <c r="D1923" s="1"/>
      <c r="E1923" s="3"/>
      <c r="I1923" s="42"/>
      <c r="J1923" s="19"/>
      <c r="K1923" s="19"/>
      <c r="L1923" s="6" t="str" cm="1">
        <f t="array" ref="L1923">IF(ISBLANK($C1923),"",_xlfn.XLOOKUP($C1923,PACK!$A:$A,PACK!$C:$D))</f>
        <v/>
      </c>
      <c r="M1923" s="18"/>
      <c r="N1923" s="7" t="str">
        <f>IF(ISBLANK(C1923),"",SUMIFS($D$4:D1923,$C$4:C1923,C1923))</f>
        <v/>
      </c>
    </row>
    <row r="1924" spans="1:14" x14ac:dyDescent="0.25">
      <c r="A1924" s="1"/>
      <c r="B1924" s="8"/>
      <c r="C1924" s="3"/>
      <c r="D1924" s="1"/>
      <c r="E1924" s="3"/>
      <c r="I1924" s="42"/>
      <c r="J1924" s="19"/>
      <c r="K1924" s="19"/>
      <c r="L1924" s="6" t="str" cm="1">
        <f t="array" ref="L1924">IF(ISBLANK($C1924),"",_xlfn.XLOOKUP($C1924,PACK!$A:$A,PACK!$C:$D))</f>
        <v/>
      </c>
      <c r="M1924" s="18"/>
      <c r="N1924" s="7" t="str">
        <f>IF(ISBLANK(C1924),"",SUMIFS($D$4:D1924,$C$4:C1924,C1924))</f>
        <v/>
      </c>
    </row>
    <row r="1925" spans="1:14" x14ac:dyDescent="0.25">
      <c r="A1925" s="1"/>
      <c r="B1925" s="8"/>
      <c r="C1925" s="3"/>
      <c r="D1925" s="1"/>
      <c r="E1925" s="3"/>
      <c r="I1925" s="42"/>
      <c r="J1925" s="19"/>
      <c r="K1925" s="19"/>
      <c r="L1925" s="6" t="str" cm="1">
        <f t="array" ref="L1925">IF(ISBLANK($C1925),"",_xlfn.XLOOKUP($C1925,PACK!$A:$A,PACK!$C:$D))</f>
        <v/>
      </c>
      <c r="M1925" s="18"/>
      <c r="N1925" s="7" t="str">
        <f>IF(ISBLANK(C1925),"",SUMIFS($D$4:D1925,$C$4:C1925,C1925))</f>
        <v/>
      </c>
    </row>
    <row r="1926" spans="1:14" x14ac:dyDescent="0.25">
      <c r="A1926" s="1"/>
      <c r="B1926" s="8"/>
      <c r="C1926" s="3"/>
      <c r="D1926" s="1"/>
      <c r="E1926" s="3"/>
      <c r="I1926" s="42"/>
      <c r="J1926" s="19"/>
      <c r="K1926" s="19"/>
      <c r="L1926" s="6" t="str" cm="1">
        <f t="array" ref="L1926">IF(ISBLANK($C1926),"",_xlfn.XLOOKUP($C1926,PACK!$A:$A,PACK!$C:$D))</f>
        <v/>
      </c>
      <c r="M1926" s="18"/>
      <c r="N1926" s="7" t="str">
        <f>IF(ISBLANK(C1926),"",SUMIFS($D$4:D1926,$C$4:C1926,C1926))</f>
        <v/>
      </c>
    </row>
    <row r="1927" spans="1:14" x14ac:dyDescent="0.25">
      <c r="A1927" s="1"/>
      <c r="B1927" s="8"/>
      <c r="C1927" s="3"/>
      <c r="D1927" s="1"/>
      <c r="E1927" s="3"/>
      <c r="I1927" s="42"/>
      <c r="J1927" s="19"/>
      <c r="K1927" s="19"/>
      <c r="L1927" s="6" t="str" cm="1">
        <f t="array" ref="L1927">IF(ISBLANK($C1927),"",_xlfn.XLOOKUP($C1927,PACK!$A:$A,PACK!$C:$D))</f>
        <v/>
      </c>
      <c r="M1927" s="18"/>
      <c r="N1927" s="7" t="str">
        <f>IF(ISBLANK(C1927),"",SUMIFS($D$4:D1927,$C$4:C1927,C1927))</f>
        <v/>
      </c>
    </row>
    <row r="1928" spans="1:14" x14ac:dyDescent="0.25">
      <c r="A1928" s="1"/>
      <c r="B1928" s="8"/>
      <c r="C1928" s="3"/>
      <c r="D1928" s="1"/>
      <c r="E1928" s="3"/>
      <c r="I1928" s="42"/>
      <c r="J1928" s="19"/>
      <c r="K1928" s="19"/>
      <c r="L1928" s="6" t="str" cm="1">
        <f t="array" ref="L1928">IF(ISBLANK($C1928),"",_xlfn.XLOOKUP($C1928,PACK!$A:$A,PACK!$C:$D))</f>
        <v/>
      </c>
      <c r="M1928" s="18"/>
      <c r="N1928" s="7" t="str">
        <f>IF(ISBLANK(C1928),"",SUMIFS($D$4:D1928,$C$4:C1928,C1928))</f>
        <v/>
      </c>
    </row>
    <row r="1929" spans="1:14" x14ac:dyDescent="0.25">
      <c r="A1929" s="1"/>
      <c r="B1929" s="8"/>
      <c r="C1929" s="3"/>
      <c r="D1929" s="1"/>
      <c r="E1929" s="3"/>
      <c r="I1929" s="42"/>
      <c r="J1929" s="19"/>
      <c r="K1929" s="19"/>
      <c r="L1929" s="6" t="str" cm="1">
        <f t="array" ref="L1929">IF(ISBLANK($C1929),"",_xlfn.XLOOKUP($C1929,PACK!$A:$A,PACK!$C:$D))</f>
        <v/>
      </c>
      <c r="M1929" s="18"/>
      <c r="N1929" s="7" t="str">
        <f>IF(ISBLANK(C1929),"",SUMIFS($D$4:D1929,$C$4:C1929,C1929))</f>
        <v/>
      </c>
    </row>
    <row r="1930" spans="1:14" x14ac:dyDescent="0.25">
      <c r="A1930" s="1"/>
      <c r="B1930" s="8"/>
      <c r="C1930" s="3"/>
      <c r="D1930" s="1"/>
      <c r="E1930" s="3"/>
      <c r="I1930" s="42"/>
      <c r="J1930" s="19"/>
      <c r="K1930" s="19"/>
      <c r="L1930" s="6" t="str" cm="1">
        <f t="array" ref="L1930">IF(ISBLANK($C1930),"",_xlfn.XLOOKUP($C1930,PACK!$A:$A,PACK!$C:$D))</f>
        <v/>
      </c>
      <c r="M1930" s="18"/>
      <c r="N1930" s="7" t="str">
        <f>IF(ISBLANK(C1930),"",SUMIFS($D$4:D1930,$C$4:C1930,C1930))</f>
        <v/>
      </c>
    </row>
    <row r="1931" spans="1:14" x14ac:dyDescent="0.25">
      <c r="A1931" s="1"/>
      <c r="B1931" s="8"/>
      <c r="C1931" s="3"/>
      <c r="D1931" s="1"/>
      <c r="E1931" s="3"/>
      <c r="I1931" s="42"/>
      <c r="J1931" s="19"/>
      <c r="K1931" s="19"/>
      <c r="L1931" s="6" t="str" cm="1">
        <f t="array" ref="L1931">IF(ISBLANK($C1931),"",_xlfn.XLOOKUP($C1931,PACK!$A:$A,PACK!$C:$D))</f>
        <v/>
      </c>
      <c r="M1931" s="18"/>
      <c r="N1931" s="7" t="str">
        <f>IF(ISBLANK(C1931),"",SUMIFS($D$4:D1931,$C$4:C1931,C1931))</f>
        <v/>
      </c>
    </row>
    <row r="1932" spans="1:14" x14ac:dyDescent="0.25">
      <c r="A1932" s="1"/>
      <c r="B1932" s="8"/>
      <c r="C1932" s="3"/>
      <c r="D1932" s="1"/>
      <c r="E1932" s="3"/>
      <c r="I1932" s="42"/>
      <c r="J1932" s="19"/>
      <c r="K1932" s="19"/>
      <c r="L1932" s="6" t="str" cm="1">
        <f t="array" ref="L1932">IF(ISBLANK($C1932),"",_xlfn.XLOOKUP($C1932,PACK!$A:$A,PACK!$C:$D))</f>
        <v/>
      </c>
      <c r="M1932" s="18"/>
      <c r="N1932" s="7" t="str">
        <f>IF(ISBLANK(C1932),"",SUMIFS($D$4:D1932,$C$4:C1932,C1932))</f>
        <v/>
      </c>
    </row>
    <row r="1933" spans="1:14" x14ac:dyDescent="0.25">
      <c r="A1933" s="1"/>
      <c r="B1933" s="8"/>
      <c r="C1933" s="3"/>
      <c r="D1933" s="1"/>
      <c r="E1933" s="3"/>
      <c r="I1933" s="42"/>
      <c r="J1933" s="19"/>
      <c r="K1933" s="19"/>
      <c r="L1933" s="6" t="str" cm="1">
        <f t="array" ref="L1933">IF(ISBLANK($C1933),"",_xlfn.XLOOKUP($C1933,PACK!$A:$A,PACK!$C:$D))</f>
        <v/>
      </c>
      <c r="M1933" s="18"/>
      <c r="N1933" s="7" t="str">
        <f>IF(ISBLANK(C1933),"",SUMIFS($D$4:D1933,$C$4:C1933,C1933))</f>
        <v/>
      </c>
    </row>
    <row r="1934" spans="1:14" x14ac:dyDescent="0.25">
      <c r="A1934" s="1"/>
      <c r="B1934" s="8"/>
      <c r="C1934" s="3"/>
      <c r="D1934" s="1"/>
      <c r="E1934" s="3"/>
      <c r="I1934" s="42"/>
      <c r="J1934" s="19"/>
      <c r="K1934" s="19"/>
      <c r="L1934" s="6" t="str" cm="1">
        <f t="array" ref="L1934">IF(ISBLANK($C1934),"",_xlfn.XLOOKUP($C1934,PACK!$A:$A,PACK!$C:$D))</f>
        <v/>
      </c>
      <c r="M1934" s="18"/>
      <c r="N1934" s="7" t="str">
        <f>IF(ISBLANK(C1934),"",SUMIFS($D$4:D1934,$C$4:C1934,C1934))</f>
        <v/>
      </c>
    </row>
    <row r="1935" spans="1:14" x14ac:dyDescent="0.25">
      <c r="A1935" s="1"/>
      <c r="B1935" s="8"/>
      <c r="C1935" s="3"/>
      <c r="D1935" s="1"/>
      <c r="E1935" s="3"/>
      <c r="I1935" s="42"/>
      <c r="J1935" s="19"/>
      <c r="K1935" s="19"/>
      <c r="L1935" s="6" t="str" cm="1">
        <f t="array" ref="L1935">IF(ISBLANK($C1935),"",_xlfn.XLOOKUP($C1935,PACK!$A:$A,PACK!$C:$D))</f>
        <v/>
      </c>
      <c r="M1935" s="18"/>
      <c r="N1935" s="7" t="str">
        <f>IF(ISBLANK(C1935),"",SUMIFS($D$4:D1935,$C$4:C1935,C1935))</f>
        <v/>
      </c>
    </row>
    <row r="1936" spans="1:14" x14ac:dyDescent="0.25">
      <c r="A1936" s="1"/>
      <c r="B1936" s="8"/>
      <c r="C1936" s="3"/>
      <c r="D1936" s="1"/>
      <c r="E1936" s="3"/>
      <c r="I1936" s="42"/>
      <c r="J1936" s="19"/>
      <c r="K1936" s="19"/>
      <c r="L1936" s="6" t="str" cm="1">
        <f t="array" ref="L1936">IF(ISBLANK($C1936),"",_xlfn.XLOOKUP($C1936,PACK!$A:$A,PACK!$C:$D))</f>
        <v/>
      </c>
      <c r="M1936" s="18"/>
      <c r="N1936" s="7" t="str">
        <f>IF(ISBLANK(C1936),"",SUMIFS($D$4:D1936,$C$4:C1936,C1936))</f>
        <v/>
      </c>
    </row>
    <row r="1937" spans="1:14" x14ac:dyDescent="0.25">
      <c r="A1937" s="1"/>
      <c r="B1937" s="8"/>
      <c r="C1937" s="3"/>
      <c r="D1937" s="1"/>
      <c r="E1937" s="3"/>
      <c r="I1937" s="42"/>
      <c r="J1937" s="19"/>
      <c r="K1937" s="19"/>
      <c r="L1937" s="6" t="str" cm="1">
        <f t="array" ref="L1937">IF(ISBLANK($C1937),"",_xlfn.XLOOKUP($C1937,PACK!$A:$A,PACK!$C:$D))</f>
        <v/>
      </c>
      <c r="M1937" s="18"/>
      <c r="N1937" s="7" t="str">
        <f>IF(ISBLANK(C1937),"",SUMIFS($D$4:D1937,$C$4:C1937,C1937))</f>
        <v/>
      </c>
    </row>
    <row r="1938" spans="1:14" x14ac:dyDescent="0.25">
      <c r="A1938" s="1"/>
      <c r="B1938" s="8"/>
      <c r="C1938" s="3"/>
      <c r="D1938" s="1"/>
      <c r="E1938" s="3"/>
      <c r="I1938" s="42"/>
      <c r="J1938" s="19"/>
      <c r="K1938" s="19"/>
      <c r="L1938" s="6" t="str" cm="1">
        <f t="array" ref="L1938">IF(ISBLANK($C1938),"",_xlfn.XLOOKUP($C1938,PACK!$A:$A,PACK!$C:$D))</f>
        <v/>
      </c>
      <c r="M1938" s="18"/>
      <c r="N1938" s="7" t="str">
        <f>IF(ISBLANK(C1938),"",SUMIFS($D$4:D1938,$C$4:C1938,C1938))</f>
        <v/>
      </c>
    </row>
    <row r="1939" spans="1:14" x14ac:dyDescent="0.25">
      <c r="A1939" s="1"/>
      <c r="B1939" s="8"/>
      <c r="C1939" s="3"/>
      <c r="D1939" s="1"/>
      <c r="E1939" s="3"/>
      <c r="I1939" s="42"/>
      <c r="J1939" s="19"/>
      <c r="K1939" s="19"/>
      <c r="L1939" s="6" t="str" cm="1">
        <f t="array" ref="L1939">IF(ISBLANK($C1939),"",_xlfn.XLOOKUP($C1939,PACK!$A:$A,PACK!$C:$D))</f>
        <v/>
      </c>
      <c r="M1939" s="18"/>
      <c r="N1939" s="7" t="str">
        <f>IF(ISBLANK(C1939),"",SUMIFS($D$4:D1939,$C$4:C1939,C1939))</f>
        <v/>
      </c>
    </row>
    <row r="1940" spans="1:14" x14ac:dyDescent="0.25">
      <c r="A1940" s="1"/>
      <c r="B1940" s="8"/>
      <c r="C1940" s="3"/>
      <c r="D1940" s="1"/>
      <c r="E1940" s="3"/>
      <c r="I1940" s="42"/>
      <c r="J1940" s="19"/>
      <c r="K1940" s="19"/>
      <c r="L1940" s="6" t="str" cm="1">
        <f t="array" ref="L1940">IF(ISBLANK($C1940),"",_xlfn.XLOOKUP($C1940,PACK!$A:$A,PACK!$C:$D))</f>
        <v/>
      </c>
      <c r="M1940" s="18"/>
      <c r="N1940" s="7" t="str">
        <f>IF(ISBLANK(C1940),"",SUMIFS($D$4:D1940,$C$4:C1940,C1940))</f>
        <v/>
      </c>
    </row>
    <row r="1941" spans="1:14" x14ac:dyDescent="0.25">
      <c r="A1941" s="1"/>
      <c r="B1941" s="8"/>
      <c r="C1941" s="3"/>
      <c r="D1941" s="1"/>
      <c r="E1941" s="3"/>
      <c r="I1941" s="42"/>
      <c r="J1941" s="19"/>
      <c r="K1941" s="19"/>
      <c r="L1941" s="6" t="str" cm="1">
        <f t="array" ref="L1941">IF(ISBLANK($C1941),"",_xlfn.XLOOKUP($C1941,PACK!$A:$A,PACK!$C:$D))</f>
        <v/>
      </c>
      <c r="M1941" s="18"/>
      <c r="N1941" s="7" t="str">
        <f>IF(ISBLANK(C1941),"",SUMIFS($D$4:D1941,$C$4:C1941,C1941))</f>
        <v/>
      </c>
    </row>
    <row r="1942" spans="1:14" x14ac:dyDescent="0.25">
      <c r="A1942" s="1"/>
      <c r="B1942" s="8"/>
      <c r="C1942" s="3"/>
      <c r="D1942" s="1"/>
      <c r="E1942" s="3"/>
      <c r="I1942" s="42"/>
      <c r="J1942" s="19"/>
      <c r="K1942" s="19"/>
      <c r="L1942" s="6" t="str" cm="1">
        <f t="array" ref="L1942">IF(ISBLANK($C1942),"",_xlfn.XLOOKUP($C1942,PACK!$A:$A,PACK!$C:$D))</f>
        <v/>
      </c>
      <c r="M1942" s="18"/>
      <c r="N1942" s="7" t="str">
        <f>IF(ISBLANK(C1942),"",SUMIFS($D$4:D1942,$C$4:C1942,C1942))</f>
        <v/>
      </c>
    </row>
    <row r="1943" spans="1:14" x14ac:dyDescent="0.25">
      <c r="A1943" s="1"/>
      <c r="B1943" s="8"/>
      <c r="C1943" s="3"/>
      <c r="D1943" s="1"/>
      <c r="E1943" s="3"/>
      <c r="I1943" s="42"/>
      <c r="J1943" s="19"/>
      <c r="K1943" s="19"/>
      <c r="L1943" s="6" t="str" cm="1">
        <f t="array" ref="L1943">IF(ISBLANK($C1943),"",_xlfn.XLOOKUP($C1943,PACK!$A:$A,PACK!$C:$D))</f>
        <v/>
      </c>
      <c r="M1943" s="18"/>
      <c r="N1943" s="7" t="str">
        <f>IF(ISBLANK(C1943),"",SUMIFS($D$4:D1943,$C$4:C1943,C1943))</f>
        <v/>
      </c>
    </row>
    <row r="1944" spans="1:14" x14ac:dyDescent="0.25">
      <c r="A1944" s="1"/>
      <c r="B1944" s="8"/>
      <c r="C1944" s="3"/>
      <c r="D1944" s="1"/>
      <c r="E1944" s="3"/>
      <c r="I1944" s="42"/>
      <c r="J1944" s="19"/>
      <c r="K1944" s="19"/>
      <c r="L1944" s="6" t="str" cm="1">
        <f t="array" ref="L1944">IF(ISBLANK($C1944),"",_xlfn.XLOOKUP($C1944,PACK!$A:$A,PACK!$C:$D))</f>
        <v/>
      </c>
      <c r="M1944" s="18"/>
      <c r="N1944" s="7" t="str">
        <f>IF(ISBLANK(C1944),"",SUMIFS($D$4:D1944,$C$4:C1944,C1944))</f>
        <v/>
      </c>
    </row>
    <row r="1945" spans="1:14" x14ac:dyDescent="0.25">
      <c r="A1945" s="1"/>
      <c r="B1945" s="8"/>
      <c r="C1945" s="3"/>
      <c r="D1945" s="1"/>
      <c r="E1945" s="3"/>
      <c r="I1945" s="42"/>
      <c r="J1945" s="19"/>
      <c r="K1945" s="19"/>
      <c r="L1945" s="6" t="str" cm="1">
        <f t="array" ref="L1945">IF(ISBLANK($C1945),"",_xlfn.XLOOKUP($C1945,PACK!$A:$A,PACK!$C:$D))</f>
        <v/>
      </c>
      <c r="M1945" s="18"/>
      <c r="N1945" s="7" t="str">
        <f>IF(ISBLANK(C1945),"",SUMIFS($D$4:D1945,$C$4:C1945,C1945))</f>
        <v/>
      </c>
    </row>
    <row r="1946" spans="1:14" x14ac:dyDescent="0.25">
      <c r="A1946" s="1"/>
      <c r="B1946" s="8"/>
      <c r="C1946" s="3"/>
      <c r="D1946" s="1"/>
      <c r="E1946" s="3"/>
      <c r="I1946" s="42"/>
      <c r="J1946" s="19"/>
      <c r="K1946" s="19"/>
      <c r="L1946" s="6" t="str" cm="1">
        <f t="array" ref="L1946">IF(ISBLANK($C1946),"",_xlfn.XLOOKUP($C1946,PACK!$A:$A,PACK!$C:$D))</f>
        <v/>
      </c>
      <c r="M1946" s="18"/>
      <c r="N1946" s="7" t="str">
        <f>IF(ISBLANK(C1946),"",SUMIFS($D$4:D1946,$C$4:C1946,C1946))</f>
        <v/>
      </c>
    </row>
    <row r="1947" spans="1:14" x14ac:dyDescent="0.25">
      <c r="A1947" s="1"/>
      <c r="B1947" s="8"/>
      <c r="C1947" s="3"/>
      <c r="D1947" s="1"/>
      <c r="E1947" s="3"/>
      <c r="I1947" s="42"/>
      <c r="J1947" s="19"/>
      <c r="K1947" s="19"/>
      <c r="L1947" s="6" t="str" cm="1">
        <f t="array" ref="L1947">IF(ISBLANK($C1947),"",_xlfn.XLOOKUP($C1947,PACK!$A:$A,PACK!$C:$D))</f>
        <v/>
      </c>
      <c r="M1947" s="18"/>
      <c r="N1947" s="7" t="str">
        <f>IF(ISBLANK(C1947),"",SUMIFS($D$4:D1947,$C$4:C1947,C1947))</f>
        <v/>
      </c>
    </row>
    <row r="1948" spans="1:14" x14ac:dyDescent="0.25">
      <c r="A1948" s="1"/>
      <c r="B1948" s="8"/>
      <c r="C1948" s="3"/>
      <c r="D1948" s="1"/>
      <c r="E1948" s="3"/>
      <c r="I1948" s="42"/>
      <c r="J1948" s="19"/>
      <c r="K1948" s="19"/>
      <c r="L1948" s="6" t="str" cm="1">
        <f t="array" ref="L1948">IF(ISBLANK($C1948),"",_xlfn.XLOOKUP($C1948,PACK!$A:$A,PACK!$C:$D))</f>
        <v/>
      </c>
      <c r="M1948" s="18"/>
      <c r="N1948" s="7" t="str">
        <f>IF(ISBLANK(C1948),"",SUMIFS($D$4:D1948,$C$4:C1948,C1948))</f>
        <v/>
      </c>
    </row>
    <row r="1949" spans="1:14" x14ac:dyDescent="0.25">
      <c r="A1949" s="1"/>
      <c r="B1949" s="8"/>
      <c r="C1949" s="3"/>
      <c r="D1949" s="1"/>
      <c r="E1949" s="3"/>
      <c r="I1949" s="42"/>
      <c r="J1949" s="19"/>
      <c r="K1949" s="19"/>
      <c r="L1949" s="6" t="str" cm="1">
        <f t="array" ref="L1949">IF(ISBLANK($C1949),"",_xlfn.XLOOKUP($C1949,PACK!$A:$A,PACK!$C:$D))</f>
        <v/>
      </c>
      <c r="M1949" s="18"/>
      <c r="N1949" s="7" t="str">
        <f>IF(ISBLANK(C1949),"",SUMIFS($D$4:D1949,$C$4:C1949,C1949))</f>
        <v/>
      </c>
    </row>
    <row r="1950" spans="1:14" x14ac:dyDescent="0.25">
      <c r="A1950" s="1"/>
      <c r="B1950" s="8"/>
      <c r="C1950" s="3"/>
      <c r="D1950" s="1"/>
      <c r="E1950" s="3"/>
      <c r="I1950" s="42"/>
      <c r="J1950" s="19"/>
      <c r="K1950" s="19"/>
      <c r="L1950" s="6" t="str" cm="1">
        <f t="array" ref="L1950">IF(ISBLANK($C1950),"",_xlfn.XLOOKUP($C1950,PACK!$A:$A,PACK!$C:$D))</f>
        <v/>
      </c>
      <c r="M1950" s="18"/>
      <c r="N1950" s="7" t="str">
        <f>IF(ISBLANK(C1950),"",SUMIFS($D$4:D1950,$C$4:C1950,C1950))</f>
        <v/>
      </c>
    </row>
    <row r="1951" spans="1:14" x14ac:dyDescent="0.25">
      <c r="A1951" s="1"/>
      <c r="B1951" s="8"/>
      <c r="C1951" s="3"/>
      <c r="D1951" s="1"/>
      <c r="E1951" s="3"/>
      <c r="I1951" s="42"/>
      <c r="J1951" s="19"/>
      <c r="K1951" s="19"/>
      <c r="L1951" s="6" t="str" cm="1">
        <f t="array" ref="L1951">IF(ISBLANK($C1951),"",_xlfn.XLOOKUP($C1951,PACK!$A:$A,PACK!$C:$D))</f>
        <v/>
      </c>
      <c r="M1951" s="18"/>
      <c r="N1951" s="7" t="str">
        <f>IF(ISBLANK(C1951),"",SUMIFS($D$4:D1951,$C$4:C1951,C1951))</f>
        <v/>
      </c>
    </row>
    <row r="1952" spans="1:14" x14ac:dyDescent="0.25">
      <c r="A1952" s="1"/>
      <c r="B1952" s="8"/>
      <c r="C1952" s="3"/>
      <c r="D1952" s="1"/>
      <c r="E1952" s="3"/>
      <c r="I1952" s="42"/>
      <c r="J1952" s="19"/>
      <c r="K1952" s="19"/>
      <c r="L1952" s="6" t="str" cm="1">
        <f t="array" ref="L1952">IF(ISBLANK($C1952),"",_xlfn.XLOOKUP($C1952,PACK!$A:$A,PACK!$C:$D))</f>
        <v/>
      </c>
      <c r="M1952" s="18"/>
      <c r="N1952" s="7" t="str">
        <f>IF(ISBLANK(C1952),"",SUMIFS($D$4:D1952,$C$4:C1952,C1952))</f>
        <v/>
      </c>
    </row>
    <row r="1953" spans="1:14" x14ac:dyDescent="0.25">
      <c r="A1953" s="1"/>
      <c r="B1953" s="8"/>
      <c r="C1953" s="3"/>
      <c r="D1953" s="1"/>
      <c r="E1953" s="3"/>
      <c r="I1953" s="42"/>
      <c r="J1953" s="19"/>
      <c r="K1953" s="19"/>
      <c r="L1953" s="6" t="str" cm="1">
        <f t="array" ref="L1953">IF(ISBLANK($C1953),"",_xlfn.XLOOKUP($C1953,PACK!$A:$A,PACK!$C:$D))</f>
        <v/>
      </c>
      <c r="M1953" s="18"/>
      <c r="N1953" s="7" t="str">
        <f>IF(ISBLANK(C1953),"",SUMIFS($D$4:D1953,$C$4:C1953,C1953))</f>
        <v/>
      </c>
    </row>
    <row r="1954" spans="1:14" x14ac:dyDescent="0.25">
      <c r="A1954" s="1"/>
      <c r="B1954" s="8"/>
      <c r="C1954" s="3"/>
      <c r="D1954" s="1"/>
      <c r="E1954" s="3"/>
      <c r="I1954" s="42"/>
      <c r="J1954" s="19"/>
      <c r="K1954" s="19"/>
      <c r="L1954" s="6" t="str" cm="1">
        <f t="array" ref="L1954">IF(ISBLANK($C1954),"",_xlfn.XLOOKUP($C1954,PACK!$A:$A,PACK!$C:$D))</f>
        <v/>
      </c>
      <c r="M1954" s="18"/>
      <c r="N1954" s="7" t="str">
        <f>IF(ISBLANK(C1954),"",SUMIFS($D$4:D1954,$C$4:C1954,C1954))</f>
        <v/>
      </c>
    </row>
    <row r="1955" spans="1:14" x14ac:dyDescent="0.25">
      <c r="A1955" s="1"/>
      <c r="B1955" s="8"/>
      <c r="C1955" s="3"/>
      <c r="D1955" s="1"/>
      <c r="E1955" s="3"/>
      <c r="I1955" s="42"/>
      <c r="J1955" s="19"/>
      <c r="K1955" s="19"/>
      <c r="L1955" s="6" t="str" cm="1">
        <f t="array" ref="L1955">IF(ISBLANK($C1955),"",_xlfn.XLOOKUP($C1955,PACK!$A:$A,PACK!$C:$D))</f>
        <v/>
      </c>
      <c r="M1955" s="18"/>
      <c r="N1955" s="7" t="str">
        <f>IF(ISBLANK(C1955),"",SUMIFS($D$4:D1955,$C$4:C1955,C1955))</f>
        <v/>
      </c>
    </row>
    <row r="1956" spans="1:14" x14ac:dyDescent="0.25">
      <c r="A1956" s="1"/>
      <c r="B1956" s="8"/>
      <c r="C1956" s="3"/>
      <c r="D1956" s="1"/>
      <c r="E1956" s="3"/>
      <c r="I1956" s="42"/>
      <c r="J1956" s="19"/>
      <c r="K1956" s="19"/>
      <c r="L1956" s="6" t="str" cm="1">
        <f t="array" ref="L1956">IF(ISBLANK($C1956),"",_xlfn.XLOOKUP($C1956,PACK!$A:$A,PACK!$C:$D))</f>
        <v/>
      </c>
      <c r="M1956" s="18"/>
      <c r="N1956" s="7" t="str">
        <f>IF(ISBLANK(C1956),"",SUMIFS($D$4:D1956,$C$4:C1956,C1956))</f>
        <v/>
      </c>
    </row>
    <row r="1957" spans="1:14" x14ac:dyDescent="0.25">
      <c r="A1957" s="1"/>
      <c r="B1957" s="8"/>
      <c r="C1957" s="3"/>
      <c r="D1957" s="1"/>
      <c r="E1957" s="3"/>
      <c r="I1957" s="42"/>
      <c r="J1957" s="19"/>
      <c r="K1957" s="19"/>
      <c r="L1957" s="6" t="str" cm="1">
        <f t="array" ref="L1957">IF(ISBLANK($C1957),"",_xlfn.XLOOKUP($C1957,PACK!$A:$A,PACK!$C:$D))</f>
        <v/>
      </c>
      <c r="M1957" s="18"/>
      <c r="N1957" s="7" t="str">
        <f>IF(ISBLANK(C1957),"",SUMIFS($D$4:D1957,$C$4:C1957,C1957))</f>
        <v/>
      </c>
    </row>
    <row r="1958" spans="1:14" x14ac:dyDescent="0.25">
      <c r="A1958" s="1"/>
      <c r="B1958" s="8"/>
      <c r="C1958" s="3"/>
      <c r="D1958" s="1"/>
      <c r="E1958" s="3"/>
      <c r="I1958" s="42"/>
      <c r="J1958" s="19"/>
      <c r="K1958" s="19"/>
      <c r="L1958" s="6" t="str" cm="1">
        <f t="array" ref="L1958">IF(ISBLANK($C1958),"",_xlfn.XLOOKUP($C1958,PACK!$A:$A,PACK!$C:$D))</f>
        <v/>
      </c>
      <c r="M1958" s="18"/>
      <c r="N1958" s="7" t="str">
        <f>IF(ISBLANK(C1958),"",SUMIFS($D$4:D1958,$C$4:C1958,C1958))</f>
        <v/>
      </c>
    </row>
    <row r="1959" spans="1:14" x14ac:dyDescent="0.25">
      <c r="A1959" s="1"/>
      <c r="B1959" s="8"/>
      <c r="C1959" s="3"/>
      <c r="D1959" s="1"/>
      <c r="E1959" s="3"/>
      <c r="I1959" s="42"/>
      <c r="J1959" s="19"/>
      <c r="K1959" s="19"/>
      <c r="L1959" s="6" t="str" cm="1">
        <f t="array" ref="L1959">IF(ISBLANK($C1959),"",_xlfn.XLOOKUP($C1959,PACK!$A:$A,PACK!$C:$D))</f>
        <v/>
      </c>
      <c r="M1959" s="18"/>
      <c r="N1959" s="7" t="str">
        <f>IF(ISBLANK(C1959),"",SUMIFS($D$4:D1959,$C$4:C1959,C1959))</f>
        <v/>
      </c>
    </row>
    <row r="1960" spans="1:14" x14ac:dyDescent="0.25">
      <c r="A1960" s="1"/>
      <c r="B1960" s="8"/>
      <c r="C1960" s="3"/>
      <c r="D1960" s="1"/>
      <c r="E1960" s="3"/>
      <c r="I1960" s="42"/>
      <c r="J1960" s="19"/>
      <c r="K1960" s="19"/>
      <c r="L1960" s="6" t="str" cm="1">
        <f t="array" ref="L1960">IF(ISBLANK($C1960),"",_xlfn.XLOOKUP($C1960,PACK!$A:$A,PACK!$C:$D))</f>
        <v/>
      </c>
      <c r="M1960" s="18"/>
      <c r="N1960" s="7" t="str">
        <f>IF(ISBLANK(C1960),"",SUMIFS($D$4:D1960,$C$4:C1960,C1960))</f>
        <v/>
      </c>
    </row>
    <row r="1961" spans="1:14" x14ac:dyDescent="0.25">
      <c r="A1961" s="1"/>
      <c r="B1961" s="8"/>
      <c r="C1961" s="3"/>
      <c r="D1961" s="1"/>
      <c r="E1961" s="3"/>
      <c r="I1961" s="42"/>
      <c r="J1961" s="19"/>
      <c r="K1961" s="19"/>
      <c r="L1961" s="6" t="str" cm="1">
        <f t="array" ref="L1961">IF(ISBLANK($C1961),"",_xlfn.XLOOKUP($C1961,PACK!$A:$A,PACK!$C:$D))</f>
        <v/>
      </c>
      <c r="M1961" s="18"/>
      <c r="N1961" s="7" t="str">
        <f>IF(ISBLANK(C1961),"",SUMIFS($D$4:D1961,$C$4:C1961,C1961))</f>
        <v/>
      </c>
    </row>
    <row r="1962" spans="1:14" x14ac:dyDescent="0.25">
      <c r="A1962" s="1"/>
      <c r="B1962" s="8"/>
      <c r="C1962" s="3"/>
      <c r="D1962" s="1"/>
      <c r="E1962" s="3"/>
      <c r="I1962" s="42"/>
      <c r="J1962" s="19"/>
      <c r="K1962" s="19"/>
      <c r="L1962" s="6" t="str" cm="1">
        <f t="array" ref="L1962">IF(ISBLANK($C1962),"",_xlfn.XLOOKUP($C1962,PACK!$A:$A,PACK!$C:$D))</f>
        <v/>
      </c>
      <c r="M1962" s="18"/>
      <c r="N1962" s="7" t="str">
        <f>IF(ISBLANK(C1962),"",SUMIFS($D$4:D1962,$C$4:C1962,C1962))</f>
        <v/>
      </c>
    </row>
    <row r="1963" spans="1:14" x14ac:dyDescent="0.25">
      <c r="A1963" s="1"/>
      <c r="B1963" s="8"/>
      <c r="C1963" s="3"/>
      <c r="D1963" s="1"/>
      <c r="E1963" s="3"/>
      <c r="I1963" s="42"/>
      <c r="J1963" s="19"/>
      <c r="K1963" s="19"/>
      <c r="L1963" s="6" t="str" cm="1">
        <f t="array" ref="L1963">IF(ISBLANK($C1963),"",_xlfn.XLOOKUP($C1963,PACK!$A:$A,PACK!$C:$D))</f>
        <v/>
      </c>
      <c r="M1963" s="18"/>
      <c r="N1963" s="7" t="str">
        <f>IF(ISBLANK(C1963),"",SUMIFS($D$4:D1963,$C$4:C1963,C1963))</f>
        <v/>
      </c>
    </row>
    <row r="1964" spans="1:14" x14ac:dyDescent="0.25">
      <c r="A1964" s="1"/>
      <c r="B1964" s="8"/>
      <c r="C1964" s="3"/>
      <c r="D1964" s="1"/>
      <c r="E1964" s="3"/>
      <c r="I1964" s="42"/>
      <c r="J1964" s="19"/>
      <c r="K1964" s="19"/>
      <c r="L1964" s="6" t="str" cm="1">
        <f t="array" ref="L1964">IF(ISBLANK($C1964),"",_xlfn.XLOOKUP($C1964,PACK!$A:$A,PACK!$C:$D))</f>
        <v/>
      </c>
      <c r="M1964" s="18"/>
      <c r="N1964" s="7" t="str">
        <f>IF(ISBLANK(C1964),"",SUMIFS($D$4:D1964,$C$4:C1964,C1964))</f>
        <v/>
      </c>
    </row>
    <row r="1965" spans="1:14" x14ac:dyDescent="0.25">
      <c r="A1965" s="1"/>
      <c r="B1965" s="8"/>
      <c r="C1965" s="3"/>
      <c r="D1965" s="1"/>
      <c r="E1965" s="3"/>
      <c r="I1965" s="42"/>
      <c r="J1965" s="19"/>
      <c r="K1965" s="19"/>
      <c r="L1965" s="6" t="str" cm="1">
        <f t="array" ref="L1965">IF(ISBLANK($C1965),"",_xlfn.XLOOKUP($C1965,PACK!$A:$A,PACK!$C:$D))</f>
        <v/>
      </c>
      <c r="M1965" s="18"/>
      <c r="N1965" s="7" t="str">
        <f>IF(ISBLANK(C1965),"",SUMIFS($D$4:D1965,$C$4:C1965,C1965))</f>
        <v/>
      </c>
    </row>
    <row r="1966" spans="1:14" x14ac:dyDescent="0.25">
      <c r="A1966" s="1"/>
      <c r="B1966" s="8"/>
      <c r="C1966" s="3"/>
      <c r="D1966" s="1"/>
      <c r="E1966" s="3"/>
      <c r="I1966" s="42"/>
      <c r="J1966" s="19"/>
      <c r="K1966" s="19"/>
      <c r="L1966" s="6" t="str" cm="1">
        <f t="array" ref="L1966">IF(ISBLANK($C1966),"",_xlfn.XLOOKUP($C1966,PACK!$A:$A,PACK!$C:$D))</f>
        <v/>
      </c>
      <c r="M1966" s="18"/>
      <c r="N1966" s="7" t="str">
        <f>IF(ISBLANK(C1966),"",SUMIFS($D$4:D1966,$C$4:C1966,C1966))</f>
        <v/>
      </c>
    </row>
    <row r="1967" spans="1:14" x14ac:dyDescent="0.25">
      <c r="A1967" s="1"/>
      <c r="B1967" s="8"/>
      <c r="C1967" s="3"/>
      <c r="D1967" s="1"/>
      <c r="E1967" s="3"/>
      <c r="I1967" s="42"/>
      <c r="J1967" s="19"/>
      <c r="K1967" s="19"/>
      <c r="L1967" s="6" t="str" cm="1">
        <f t="array" ref="L1967">IF(ISBLANK($C1967),"",_xlfn.XLOOKUP($C1967,PACK!$A:$A,PACK!$C:$D))</f>
        <v/>
      </c>
      <c r="M1967" s="18"/>
      <c r="N1967" s="7" t="str">
        <f>IF(ISBLANK(C1967),"",SUMIFS($D$4:D1967,$C$4:C1967,C1967))</f>
        <v/>
      </c>
    </row>
    <row r="1968" spans="1:14" x14ac:dyDescent="0.25">
      <c r="A1968" s="1"/>
      <c r="B1968" s="8"/>
      <c r="C1968" s="3"/>
      <c r="D1968" s="1"/>
      <c r="E1968" s="3"/>
      <c r="I1968" s="42"/>
      <c r="J1968" s="19"/>
      <c r="K1968" s="19"/>
      <c r="L1968" s="6" t="str" cm="1">
        <f t="array" ref="L1968">IF(ISBLANK($C1968),"",_xlfn.XLOOKUP($C1968,PACK!$A:$A,PACK!$C:$D))</f>
        <v/>
      </c>
      <c r="M1968" s="18"/>
      <c r="N1968" s="7" t="str">
        <f>IF(ISBLANK(C1968),"",SUMIFS($D$4:D1968,$C$4:C1968,C1968))</f>
        <v/>
      </c>
    </row>
    <row r="1969" spans="1:14" x14ac:dyDescent="0.25">
      <c r="A1969" s="1"/>
      <c r="B1969" s="8"/>
      <c r="C1969" s="3"/>
      <c r="D1969" s="1"/>
      <c r="E1969" s="3"/>
      <c r="I1969" s="42"/>
      <c r="J1969" s="19"/>
      <c r="K1969" s="19"/>
      <c r="L1969" s="6" t="str" cm="1">
        <f t="array" ref="L1969">IF(ISBLANK($C1969),"",_xlfn.XLOOKUP($C1969,PACK!$A:$A,PACK!$C:$D))</f>
        <v/>
      </c>
      <c r="M1969" s="18"/>
      <c r="N1969" s="7" t="str">
        <f>IF(ISBLANK(C1969),"",SUMIFS($D$4:D1969,$C$4:C1969,C1969))</f>
        <v/>
      </c>
    </row>
    <row r="1970" spans="1:14" x14ac:dyDescent="0.25">
      <c r="A1970" s="1"/>
      <c r="B1970" s="8"/>
      <c r="C1970" s="3"/>
      <c r="D1970" s="1"/>
      <c r="E1970" s="3"/>
      <c r="I1970" s="42"/>
      <c r="J1970" s="19"/>
      <c r="K1970" s="19"/>
      <c r="L1970" s="6" t="str" cm="1">
        <f t="array" ref="L1970">IF(ISBLANK($C1970),"",_xlfn.XLOOKUP($C1970,PACK!$A:$A,PACK!$C:$D))</f>
        <v/>
      </c>
      <c r="M1970" s="18"/>
      <c r="N1970" s="7" t="str">
        <f>IF(ISBLANK(C1970),"",SUMIFS($D$4:D1970,$C$4:C1970,C1970))</f>
        <v/>
      </c>
    </row>
    <row r="1971" spans="1:14" x14ac:dyDescent="0.25">
      <c r="A1971" s="1"/>
      <c r="B1971" s="8"/>
      <c r="C1971" s="3"/>
      <c r="D1971" s="1"/>
      <c r="E1971" s="3"/>
      <c r="I1971" s="42"/>
      <c r="J1971" s="19"/>
      <c r="K1971" s="19"/>
      <c r="L1971" s="6" t="str" cm="1">
        <f t="array" ref="L1971">IF(ISBLANK($C1971),"",_xlfn.XLOOKUP($C1971,PACK!$A:$A,PACK!$C:$D))</f>
        <v/>
      </c>
      <c r="M1971" s="18"/>
      <c r="N1971" s="7" t="str">
        <f>IF(ISBLANK(C1971),"",SUMIFS($D$4:D1971,$C$4:C1971,C1971))</f>
        <v/>
      </c>
    </row>
    <row r="1972" spans="1:14" x14ac:dyDescent="0.25">
      <c r="A1972" s="1"/>
      <c r="B1972" s="8"/>
      <c r="C1972" s="3"/>
      <c r="D1972" s="1"/>
      <c r="E1972" s="3"/>
      <c r="I1972" s="42"/>
      <c r="J1972" s="19"/>
      <c r="K1972" s="19"/>
      <c r="L1972" s="6" t="str" cm="1">
        <f t="array" ref="L1972">IF(ISBLANK($C1972),"",_xlfn.XLOOKUP($C1972,PACK!$A:$A,PACK!$C:$D))</f>
        <v/>
      </c>
      <c r="M1972" s="18"/>
      <c r="N1972" s="7" t="str">
        <f>IF(ISBLANK(C1972),"",SUMIFS($D$4:D1972,$C$4:C1972,C1972))</f>
        <v/>
      </c>
    </row>
    <row r="1973" spans="1:14" x14ac:dyDescent="0.25">
      <c r="A1973" s="1"/>
      <c r="B1973" s="8"/>
      <c r="C1973" s="3"/>
      <c r="D1973" s="1"/>
      <c r="E1973" s="3"/>
      <c r="I1973" s="42"/>
      <c r="J1973" s="19"/>
      <c r="K1973" s="19"/>
      <c r="L1973" s="6" t="str" cm="1">
        <f t="array" ref="L1973">IF(ISBLANK($C1973),"",_xlfn.XLOOKUP($C1973,PACK!$A:$A,PACK!$C:$D))</f>
        <v/>
      </c>
      <c r="M1973" s="18"/>
      <c r="N1973" s="7" t="str">
        <f>IF(ISBLANK(C1973),"",SUMIFS($D$4:D1973,$C$4:C1973,C1973))</f>
        <v/>
      </c>
    </row>
    <row r="1974" spans="1:14" x14ac:dyDescent="0.25">
      <c r="A1974" s="1"/>
      <c r="B1974" s="8"/>
      <c r="C1974" s="3"/>
      <c r="D1974" s="1"/>
      <c r="E1974" s="3"/>
      <c r="I1974" s="42"/>
      <c r="J1974" s="19"/>
      <c r="K1974" s="19"/>
      <c r="L1974" s="6" t="str" cm="1">
        <f t="array" ref="L1974">IF(ISBLANK($C1974),"",_xlfn.XLOOKUP($C1974,PACK!$A:$A,PACK!$C:$D))</f>
        <v/>
      </c>
      <c r="M1974" s="18"/>
      <c r="N1974" s="7" t="str">
        <f>IF(ISBLANK(C1974),"",SUMIFS($D$4:D1974,$C$4:C1974,C1974))</f>
        <v/>
      </c>
    </row>
    <row r="1975" spans="1:14" x14ac:dyDescent="0.25">
      <c r="A1975" s="1"/>
      <c r="B1975" s="8"/>
      <c r="C1975" s="3"/>
      <c r="D1975" s="1"/>
      <c r="E1975" s="3"/>
      <c r="I1975" s="42"/>
      <c r="J1975" s="19"/>
      <c r="K1975" s="19"/>
      <c r="L1975" s="6" t="str" cm="1">
        <f t="array" ref="L1975">IF(ISBLANK($C1975),"",_xlfn.XLOOKUP($C1975,PACK!$A:$A,PACK!$C:$D))</f>
        <v/>
      </c>
      <c r="M1975" s="18"/>
      <c r="N1975" s="7" t="str">
        <f>IF(ISBLANK(C1975),"",SUMIFS($D$4:D1975,$C$4:C1975,C1975))</f>
        <v/>
      </c>
    </row>
    <row r="1976" spans="1:14" x14ac:dyDescent="0.25">
      <c r="A1976" s="1"/>
      <c r="B1976" s="8"/>
      <c r="C1976" s="3"/>
      <c r="D1976" s="1"/>
      <c r="E1976" s="3"/>
      <c r="I1976" s="42"/>
      <c r="J1976" s="19"/>
      <c r="K1976" s="19"/>
      <c r="L1976" s="6" t="str" cm="1">
        <f t="array" ref="L1976">IF(ISBLANK($C1976),"",_xlfn.XLOOKUP($C1976,PACK!$A:$A,PACK!$C:$D))</f>
        <v/>
      </c>
      <c r="M1976" s="18"/>
      <c r="N1976" s="7" t="str">
        <f>IF(ISBLANK(C1976),"",SUMIFS($D$4:D1976,$C$4:C1976,C1976))</f>
        <v/>
      </c>
    </row>
    <row r="1977" spans="1:14" x14ac:dyDescent="0.25">
      <c r="A1977" s="1"/>
      <c r="B1977" s="8"/>
      <c r="C1977" s="3"/>
      <c r="D1977" s="1"/>
      <c r="E1977" s="3"/>
      <c r="I1977" s="42"/>
      <c r="J1977" s="19"/>
      <c r="K1977" s="19"/>
      <c r="L1977" s="6" t="str" cm="1">
        <f t="array" ref="L1977">IF(ISBLANK($C1977),"",_xlfn.XLOOKUP($C1977,PACK!$A:$A,PACK!$C:$D))</f>
        <v/>
      </c>
      <c r="M1977" s="18"/>
      <c r="N1977" s="7" t="str">
        <f>IF(ISBLANK(C1977),"",SUMIFS($D$4:D1977,$C$4:C1977,C1977))</f>
        <v/>
      </c>
    </row>
    <row r="1978" spans="1:14" x14ac:dyDescent="0.25">
      <c r="A1978" s="1"/>
      <c r="B1978" s="8"/>
      <c r="C1978" s="3"/>
      <c r="D1978" s="1"/>
      <c r="E1978" s="3"/>
      <c r="I1978" s="42"/>
      <c r="J1978" s="19"/>
      <c r="K1978" s="19"/>
      <c r="L1978" s="6" t="str" cm="1">
        <f t="array" ref="L1978">IF(ISBLANK($C1978),"",_xlfn.XLOOKUP($C1978,PACK!$A:$A,PACK!$C:$D))</f>
        <v/>
      </c>
      <c r="M1978" s="18"/>
      <c r="N1978" s="7" t="str">
        <f>IF(ISBLANK(C1978),"",SUMIFS($D$4:D1978,$C$4:C1978,C1978))</f>
        <v/>
      </c>
    </row>
    <row r="1979" spans="1:14" x14ac:dyDescent="0.25">
      <c r="A1979" s="1"/>
      <c r="B1979" s="8"/>
      <c r="C1979" s="3"/>
      <c r="D1979" s="1"/>
      <c r="E1979" s="3"/>
      <c r="I1979" s="42"/>
      <c r="J1979" s="19"/>
      <c r="K1979" s="19"/>
      <c r="L1979" s="6" t="str" cm="1">
        <f t="array" ref="L1979">IF(ISBLANK($C1979),"",_xlfn.XLOOKUP($C1979,PACK!$A:$A,PACK!$C:$D))</f>
        <v/>
      </c>
      <c r="M1979" s="18"/>
      <c r="N1979" s="7" t="str">
        <f>IF(ISBLANK(C1979),"",SUMIFS($D$4:D1979,$C$4:C1979,C1979))</f>
        <v/>
      </c>
    </row>
    <row r="1980" spans="1:14" x14ac:dyDescent="0.25">
      <c r="A1980" s="1"/>
      <c r="B1980" s="8"/>
      <c r="C1980" s="3"/>
      <c r="D1980" s="1"/>
      <c r="E1980" s="3"/>
      <c r="I1980" s="42"/>
      <c r="J1980" s="19"/>
      <c r="K1980" s="19"/>
      <c r="L1980" s="6" t="str" cm="1">
        <f t="array" ref="L1980">IF(ISBLANK($C1980),"",_xlfn.XLOOKUP($C1980,PACK!$A:$A,PACK!$C:$D))</f>
        <v/>
      </c>
      <c r="M1980" s="18"/>
      <c r="N1980" s="7" t="str">
        <f>IF(ISBLANK(C1980),"",SUMIFS($D$4:D1980,$C$4:C1980,C1980))</f>
        <v/>
      </c>
    </row>
    <row r="1981" spans="1:14" x14ac:dyDescent="0.25">
      <c r="A1981" s="1"/>
      <c r="B1981" s="8"/>
      <c r="C1981" s="3"/>
      <c r="D1981" s="1"/>
      <c r="E1981" s="3"/>
      <c r="I1981" s="42"/>
      <c r="J1981" s="19"/>
      <c r="K1981" s="19"/>
      <c r="L1981" s="6" t="str" cm="1">
        <f t="array" ref="L1981">IF(ISBLANK($C1981),"",_xlfn.XLOOKUP($C1981,PACK!$A:$A,PACK!$C:$D))</f>
        <v/>
      </c>
      <c r="M1981" s="18"/>
      <c r="N1981" s="7" t="str">
        <f>IF(ISBLANK(C1981),"",SUMIFS($D$4:D1981,$C$4:C1981,C1981))</f>
        <v/>
      </c>
    </row>
    <row r="1982" spans="1:14" x14ac:dyDescent="0.25">
      <c r="A1982" s="1"/>
      <c r="B1982" s="8"/>
      <c r="C1982" s="3"/>
      <c r="D1982" s="1"/>
      <c r="E1982" s="3"/>
      <c r="I1982" s="42"/>
      <c r="J1982" s="19"/>
      <c r="K1982" s="19"/>
      <c r="L1982" s="6" t="str" cm="1">
        <f t="array" ref="L1982">IF(ISBLANK($C1982),"",_xlfn.XLOOKUP($C1982,PACK!$A:$A,PACK!$C:$D))</f>
        <v/>
      </c>
      <c r="M1982" s="18"/>
      <c r="N1982" s="7" t="str">
        <f>IF(ISBLANK(C1982),"",SUMIFS($D$4:D1982,$C$4:C1982,C1982))</f>
        <v/>
      </c>
    </row>
    <row r="1983" spans="1:14" x14ac:dyDescent="0.25">
      <c r="A1983" s="1"/>
      <c r="B1983" s="8"/>
      <c r="C1983" s="3"/>
      <c r="D1983" s="1"/>
      <c r="E1983" s="3"/>
      <c r="I1983" s="42"/>
      <c r="J1983" s="19"/>
      <c r="K1983" s="19"/>
      <c r="L1983" s="6" t="str" cm="1">
        <f t="array" ref="L1983">IF(ISBLANK($C1983),"",_xlfn.XLOOKUP($C1983,PACK!$A:$A,PACK!$C:$D))</f>
        <v/>
      </c>
      <c r="M1983" s="18"/>
      <c r="N1983" s="7" t="str">
        <f>IF(ISBLANK(C1983),"",SUMIFS($D$4:D1983,$C$4:C1983,C1983))</f>
        <v/>
      </c>
    </row>
    <row r="1984" spans="1:14" x14ac:dyDescent="0.25">
      <c r="A1984" s="1"/>
      <c r="B1984" s="8"/>
      <c r="C1984" s="3"/>
      <c r="D1984" s="1"/>
      <c r="E1984" s="3"/>
      <c r="I1984" s="42"/>
      <c r="J1984" s="19"/>
      <c r="K1984" s="19"/>
      <c r="L1984" s="6" t="str" cm="1">
        <f t="array" ref="L1984">IF(ISBLANK($C1984),"",_xlfn.XLOOKUP($C1984,PACK!$A:$A,PACK!$C:$D))</f>
        <v/>
      </c>
      <c r="M1984" s="18"/>
      <c r="N1984" s="7" t="str">
        <f>IF(ISBLANK(C1984),"",SUMIFS($D$4:D1984,$C$4:C1984,C1984))</f>
        <v/>
      </c>
    </row>
    <row r="1985" spans="1:14" x14ac:dyDescent="0.25">
      <c r="A1985" s="1"/>
      <c r="B1985" s="8"/>
      <c r="C1985" s="3"/>
      <c r="D1985" s="1"/>
      <c r="E1985" s="3"/>
      <c r="I1985" s="42"/>
      <c r="J1985" s="19"/>
      <c r="K1985" s="19"/>
      <c r="L1985" s="6" t="str" cm="1">
        <f t="array" ref="L1985">IF(ISBLANK($C1985),"",_xlfn.XLOOKUP($C1985,PACK!$A:$A,PACK!$C:$D))</f>
        <v/>
      </c>
      <c r="M1985" s="18"/>
      <c r="N1985" s="7" t="str">
        <f>IF(ISBLANK(C1985),"",SUMIFS($D$4:D1985,$C$4:C1985,C1985))</f>
        <v/>
      </c>
    </row>
    <row r="1986" spans="1:14" x14ac:dyDescent="0.25">
      <c r="A1986" s="1"/>
      <c r="B1986" s="8"/>
      <c r="C1986" s="3"/>
      <c r="D1986" s="1"/>
      <c r="E1986" s="3"/>
      <c r="I1986" s="42"/>
      <c r="J1986" s="19"/>
      <c r="K1986" s="19"/>
      <c r="L1986" s="6" t="str" cm="1">
        <f t="array" ref="L1986">IF(ISBLANK($C1986),"",_xlfn.XLOOKUP($C1986,PACK!$A:$A,PACK!$C:$D))</f>
        <v/>
      </c>
      <c r="M1986" s="18"/>
      <c r="N1986" s="7" t="str">
        <f>IF(ISBLANK(C1986),"",SUMIFS($D$4:D1986,$C$4:C1986,C1986))</f>
        <v/>
      </c>
    </row>
    <row r="1987" spans="1:14" x14ac:dyDescent="0.25">
      <c r="A1987" s="1"/>
      <c r="B1987" s="8"/>
      <c r="C1987" s="3"/>
      <c r="D1987" s="1"/>
      <c r="E1987" s="3"/>
      <c r="I1987" s="42"/>
      <c r="J1987" s="19"/>
      <c r="K1987" s="19"/>
      <c r="L1987" s="6" t="str" cm="1">
        <f t="array" ref="L1987">IF(ISBLANK($C1987),"",_xlfn.XLOOKUP($C1987,PACK!$A:$A,PACK!$C:$D))</f>
        <v/>
      </c>
      <c r="M1987" s="18"/>
      <c r="N1987" s="7" t="str">
        <f>IF(ISBLANK(C1987),"",SUMIFS($D$4:D1987,$C$4:C1987,C1987))</f>
        <v/>
      </c>
    </row>
    <row r="1988" spans="1:14" x14ac:dyDescent="0.25">
      <c r="A1988" s="1"/>
      <c r="B1988" s="8"/>
      <c r="C1988" s="3"/>
      <c r="D1988" s="1"/>
      <c r="E1988" s="3"/>
      <c r="I1988" s="42"/>
      <c r="J1988" s="19"/>
      <c r="K1988" s="19"/>
      <c r="L1988" s="6" t="str" cm="1">
        <f t="array" ref="L1988">IF(ISBLANK($C1988),"",_xlfn.XLOOKUP($C1988,PACK!$A:$A,PACK!$C:$D))</f>
        <v/>
      </c>
      <c r="M1988" s="18"/>
      <c r="N1988" s="7" t="str">
        <f>IF(ISBLANK(C1988),"",SUMIFS($D$4:D1988,$C$4:C1988,C1988))</f>
        <v/>
      </c>
    </row>
    <row r="1989" spans="1:14" x14ac:dyDescent="0.25">
      <c r="A1989" s="1"/>
      <c r="B1989" s="8"/>
      <c r="C1989" s="3"/>
      <c r="D1989" s="1"/>
      <c r="E1989" s="3"/>
      <c r="I1989" s="42"/>
      <c r="J1989" s="19"/>
      <c r="K1989" s="19"/>
      <c r="L1989" s="6" t="str" cm="1">
        <f t="array" ref="L1989">IF(ISBLANK($C1989),"",_xlfn.XLOOKUP($C1989,PACK!$A:$A,PACK!$C:$D))</f>
        <v/>
      </c>
      <c r="M1989" s="18"/>
      <c r="N1989" s="7" t="str">
        <f>IF(ISBLANK(C1989),"",SUMIFS($D$4:D1989,$C$4:C1989,C1989))</f>
        <v/>
      </c>
    </row>
    <row r="1990" spans="1:14" x14ac:dyDescent="0.25">
      <c r="A1990" s="1"/>
      <c r="B1990" s="8"/>
      <c r="C1990" s="3"/>
      <c r="D1990" s="1"/>
      <c r="E1990" s="3"/>
      <c r="I1990" s="42"/>
      <c r="J1990" s="19"/>
      <c r="K1990" s="19"/>
      <c r="L1990" s="6" t="str" cm="1">
        <f t="array" ref="L1990">IF(ISBLANK($C1990),"",_xlfn.XLOOKUP($C1990,PACK!$A:$A,PACK!$C:$D))</f>
        <v/>
      </c>
      <c r="M1990" s="18"/>
      <c r="N1990" s="7" t="str">
        <f>IF(ISBLANK(C1990),"",SUMIFS($D$4:D1990,$C$4:C1990,C1990))</f>
        <v/>
      </c>
    </row>
    <row r="1991" spans="1:14" x14ac:dyDescent="0.25">
      <c r="A1991" s="1"/>
      <c r="B1991" s="8"/>
      <c r="C1991" s="3"/>
      <c r="D1991" s="1"/>
      <c r="E1991" s="3"/>
      <c r="I1991" s="42"/>
      <c r="J1991" s="19"/>
      <c r="K1991" s="19"/>
      <c r="L1991" s="6" t="str" cm="1">
        <f t="array" ref="L1991">IF(ISBLANK($C1991),"",_xlfn.XLOOKUP($C1991,PACK!$A:$A,PACK!$C:$D))</f>
        <v/>
      </c>
      <c r="M1991" s="18"/>
      <c r="N1991" s="7" t="str">
        <f>IF(ISBLANK(C1991),"",SUMIFS($D$4:D1991,$C$4:C1991,C1991))</f>
        <v/>
      </c>
    </row>
    <row r="1992" spans="1:14" x14ac:dyDescent="0.25">
      <c r="A1992" s="1"/>
      <c r="B1992" s="8"/>
      <c r="C1992" s="3"/>
      <c r="D1992" s="1"/>
      <c r="E1992" s="3"/>
      <c r="I1992" s="42"/>
      <c r="J1992" s="19"/>
      <c r="K1992" s="19"/>
      <c r="L1992" s="6" t="str" cm="1">
        <f t="array" ref="L1992">IF(ISBLANK($C1992),"",_xlfn.XLOOKUP($C1992,PACK!$A:$A,PACK!$C:$D))</f>
        <v/>
      </c>
      <c r="M1992" s="18"/>
      <c r="N1992" s="7" t="str">
        <f>IF(ISBLANK(C1992),"",SUMIFS($D$4:D1992,$C$4:C1992,C1992))</f>
        <v/>
      </c>
    </row>
    <row r="1993" spans="1:14" x14ac:dyDescent="0.25">
      <c r="A1993" s="1"/>
      <c r="B1993" s="8"/>
      <c r="C1993" s="3"/>
      <c r="D1993" s="1"/>
      <c r="E1993" s="3"/>
      <c r="I1993" s="42"/>
      <c r="J1993" s="19"/>
      <c r="K1993" s="19"/>
      <c r="L1993" s="6" t="str" cm="1">
        <f t="array" ref="L1993">IF(ISBLANK($C1993),"",_xlfn.XLOOKUP($C1993,PACK!$A:$A,PACK!$C:$D))</f>
        <v/>
      </c>
      <c r="M1993" s="18"/>
      <c r="N1993" s="7" t="str">
        <f>IF(ISBLANK(C1993),"",SUMIFS($D$4:D1993,$C$4:C1993,C1993))</f>
        <v/>
      </c>
    </row>
    <row r="1994" spans="1:14" x14ac:dyDescent="0.25">
      <c r="A1994" s="1"/>
      <c r="B1994" s="8"/>
      <c r="C1994" s="3"/>
      <c r="D1994" s="1"/>
      <c r="E1994" s="3"/>
      <c r="I1994" s="42"/>
      <c r="J1994" s="19"/>
      <c r="K1994" s="19"/>
      <c r="L1994" s="6" t="str" cm="1">
        <f t="array" ref="L1994">IF(ISBLANK($C1994),"",_xlfn.XLOOKUP($C1994,PACK!$A:$A,PACK!$C:$D))</f>
        <v/>
      </c>
      <c r="M1994" s="18"/>
      <c r="N1994" s="7" t="str">
        <f>IF(ISBLANK(C1994),"",SUMIFS($D$4:D1994,$C$4:C1994,C1994))</f>
        <v/>
      </c>
    </row>
    <row r="1995" spans="1:14" x14ac:dyDescent="0.25">
      <c r="A1995" s="1"/>
      <c r="B1995" s="8"/>
      <c r="C1995" s="3"/>
      <c r="D1995" s="1"/>
      <c r="E1995" s="3"/>
      <c r="I1995" s="42"/>
      <c r="J1995" s="19"/>
      <c r="K1995" s="19"/>
      <c r="L1995" s="6" t="str" cm="1">
        <f t="array" ref="L1995">IF(ISBLANK($C1995),"",_xlfn.XLOOKUP($C1995,PACK!$A:$A,PACK!$C:$D))</f>
        <v/>
      </c>
      <c r="M1995" s="18"/>
      <c r="N1995" s="7" t="str">
        <f>IF(ISBLANK(C1995),"",SUMIFS($D$4:D1995,$C$4:C1995,C1995))</f>
        <v/>
      </c>
    </row>
    <row r="1996" spans="1:14" x14ac:dyDescent="0.25">
      <c r="A1996" s="1"/>
      <c r="B1996" s="8"/>
      <c r="C1996" s="3"/>
      <c r="D1996" s="1"/>
      <c r="E1996" s="3"/>
      <c r="I1996" s="42"/>
      <c r="J1996" s="19"/>
      <c r="K1996" s="19"/>
      <c r="L1996" s="6" t="str" cm="1">
        <f t="array" ref="L1996">IF(ISBLANK($C1996),"",_xlfn.XLOOKUP($C1996,PACK!$A:$A,PACK!$C:$D))</f>
        <v/>
      </c>
      <c r="M1996" s="18"/>
      <c r="N1996" s="7" t="str">
        <f>IF(ISBLANK(C1996),"",SUMIFS($D$4:D1996,$C$4:C1996,C1996))</f>
        <v/>
      </c>
    </row>
    <row r="1997" spans="1:14" x14ac:dyDescent="0.25">
      <c r="A1997" s="1"/>
      <c r="B1997" s="8"/>
      <c r="C1997" s="3"/>
      <c r="D1997" s="1"/>
      <c r="E1997" s="3"/>
      <c r="I1997" s="42"/>
      <c r="J1997" s="19"/>
      <c r="K1997" s="19"/>
      <c r="L1997" s="6" t="str" cm="1">
        <f t="array" ref="L1997">IF(ISBLANK($C1997),"",_xlfn.XLOOKUP($C1997,PACK!$A:$A,PACK!$C:$D))</f>
        <v/>
      </c>
      <c r="M1997" s="18"/>
      <c r="N1997" s="7" t="str">
        <f>IF(ISBLANK(C1997),"",SUMIFS($D$4:D1997,$C$4:C1997,C1997))</f>
        <v/>
      </c>
    </row>
    <row r="1998" spans="1:14" x14ac:dyDescent="0.25">
      <c r="A1998" s="1"/>
      <c r="B1998" s="8"/>
      <c r="C1998" s="3"/>
      <c r="D1998" s="1"/>
      <c r="E1998" s="3"/>
      <c r="I1998" s="42"/>
      <c r="J1998" s="19"/>
      <c r="K1998" s="19"/>
      <c r="L1998" s="6" t="str" cm="1">
        <f t="array" ref="L1998">IF(ISBLANK($C1998),"",_xlfn.XLOOKUP($C1998,PACK!$A:$A,PACK!$C:$D))</f>
        <v/>
      </c>
      <c r="M1998" s="18"/>
      <c r="N1998" s="7" t="str">
        <f>IF(ISBLANK(C1998),"",SUMIFS($D$4:D1998,$C$4:C1998,C1998))</f>
        <v/>
      </c>
    </row>
    <row r="1999" spans="1:14" x14ac:dyDescent="0.25">
      <c r="A1999" s="1"/>
      <c r="B1999" s="8"/>
      <c r="C1999" s="3"/>
      <c r="D1999" s="1"/>
      <c r="E1999" s="3"/>
      <c r="I1999" s="42"/>
      <c r="J1999" s="19"/>
      <c r="K1999" s="19"/>
      <c r="L1999" s="6" t="str" cm="1">
        <f t="array" ref="L1999">IF(ISBLANK($C1999),"",_xlfn.XLOOKUP($C1999,PACK!$A:$A,PACK!$C:$D))</f>
        <v/>
      </c>
      <c r="M1999" s="18"/>
      <c r="N1999" s="7" t="str">
        <f>IF(ISBLANK(C1999),"",SUMIFS($D$4:D1999,$C$4:C1999,C1999))</f>
        <v/>
      </c>
    </row>
    <row r="2000" spans="1:14" x14ac:dyDescent="0.25">
      <c r="A2000" s="1"/>
      <c r="B2000" s="8"/>
      <c r="C2000" s="3"/>
      <c r="D2000" s="1"/>
      <c r="E2000" s="3"/>
      <c r="I2000" s="42"/>
      <c r="J2000" s="19"/>
      <c r="K2000" s="19"/>
      <c r="L2000" s="6" t="str" cm="1">
        <f t="array" ref="L2000">IF(ISBLANK($C2000),"",_xlfn.XLOOKUP($C2000,PACK!$A:$A,PACK!$C:$D))</f>
        <v/>
      </c>
      <c r="M2000" s="18"/>
      <c r="N2000" s="7" t="str">
        <f>IF(ISBLANK(C2000),"",SUMIFS($D$4:D2000,$C$4:C2000,C2000))</f>
        <v/>
      </c>
    </row>
    <row r="2001" spans="1:14" x14ac:dyDescent="0.25">
      <c r="A2001" s="1"/>
      <c r="B2001" s="8"/>
      <c r="C2001" s="3"/>
      <c r="D2001" s="1"/>
      <c r="E2001" s="3"/>
      <c r="I2001" s="42"/>
      <c r="J2001" s="19"/>
      <c r="K2001" s="19"/>
      <c r="L2001" s="6" t="str" cm="1">
        <f t="array" ref="L2001">IF(ISBLANK($C2001),"",_xlfn.XLOOKUP($C2001,PACK!$A:$A,PACK!$C:$D))</f>
        <v/>
      </c>
      <c r="M2001" s="18"/>
      <c r="N2001" s="7" t="str">
        <f>IF(ISBLANK(C2001),"",SUMIFS($D$4:D2001,$C$4:C2001,C2001))</f>
        <v/>
      </c>
    </row>
    <row r="2002" spans="1:14" x14ac:dyDescent="0.25">
      <c r="A2002" s="1"/>
      <c r="B2002" s="8"/>
      <c r="C2002" s="3"/>
      <c r="D2002" s="1"/>
      <c r="E2002" s="3"/>
      <c r="I2002" s="42"/>
      <c r="J2002" s="19"/>
      <c r="K2002" s="19"/>
      <c r="L2002" s="6" t="str" cm="1">
        <f t="array" ref="L2002">IF(ISBLANK($C2002),"",_xlfn.XLOOKUP($C2002,PACK!$A:$A,PACK!$C:$D))</f>
        <v/>
      </c>
      <c r="M2002" s="18"/>
      <c r="N2002" s="7" t="str">
        <f>IF(ISBLANK(C2002),"",SUMIFS($D$4:D2002,$C$4:C2002,C2002))</f>
        <v/>
      </c>
    </row>
    <row r="2003" spans="1:14" x14ac:dyDescent="0.25">
      <c r="A2003" s="1"/>
      <c r="B2003" s="8"/>
      <c r="C2003" s="3"/>
      <c r="D2003" s="1"/>
      <c r="E2003" s="3"/>
      <c r="I2003" s="42"/>
      <c r="J2003" s="19"/>
      <c r="K2003" s="19"/>
      <c r="L2003" s="6" t="str" cm="1">
        <f t="array" ref="L2003">IF(ISBLANK($C2003),"",_xlfn.XLOOKUP($C2003,PACK!$A:$A,PACK!$C:$D))</f>
        <v/>
      </c>
      <c r="M2003" s="18"/>
      <c r="N2003" s="7" t="str">
        <f>IF(ISBLANK(C2003),"",SUMIFS($D$4:D2003,$C$4:C2003,C2003))</f>
        <v/>
      </c>
    </row>
    <row r="2004" spans="1:14" x14ac:dyDescent="0.25">
      <c r="A2004" s="1"/>
      <c r="B2004" s="8"/>
      <c r="C2004" s="3"/>
      <c r="D2004" s="1"/>
      <c r="E2004" s="3"/>
      <c r="I2004" s="42"/>
      <c r="J2004" s="19"/>
      <c r="K2004" s="19"/>
      <c r="L2004" s="6" t="str" cm="1">
        <f t="array" ref="L2004">IF(ISBLANK($C2004),"",_xlfn.XLOOKUP($C2004,PACK!$A:$A,PACK!$C:$D))</f>
        <v/>
      </c>
      <c r="M2004" s="18"/>
      <c r="N2004" s="7" t="str">
        <f>IF(ISBLANK(C2004),"",SUMIFS($D$4:D2004,$C$4:C2004,C2004))</f>
        <v/>
      </c>
    </row>
    <row r="2005" spans="1:14" x14ac:dyDescent="0.25">
      <c r="A2005" s="1"/>
      <c r="B2005" s="8"/>
      <c r="C2005" s="3"/>
      <c r="D2005" s="1"/>
      <c r="E2005" s="3"/>
      <c r="I2005" s="42"/>
      <c r="J2005" s="19"/>
      <c r="K2005" s="19"/>
      <c r="L2005" s="6" t="str" cm="1">
        <f t="array" ref="L2005">IF(ISBLANK($C2005),"",_xlfn.XLOOKUP($C2005,PACK!$A:$A,PACK!$C:$D))</f>
        <v/>
      </c>
      <c r="M2005" s="18"/>
      <c r="N2005" s="7" t="str">
        <f>IF(ISBLANK(C2005),"",SUMIFS($D$4:D2005,$C$4:C2005,C2005))</f>
        <v/>
      </c>
    </row>
    <row r="2006" spans="1:14" x14ac:dyDescent="0.25">
      <c r="A2006" s="1"/>
      <c r="B2006" s="8"/>
      <c r="C2006" s="3"/>
      <c r="D2006" s="1"/>
      <c r="E2006" s="3"/>
      <c r="I2006" s="42"/>
      <c r="J2006" s="19"/>
      <c r="K2006" s="19"/>
      <c r="L2006" s="6" t="str" cm="1">
        <f t="array" ref="L2006">IF(ISBLANK($C2006),"",_xlfn.XLOOKUP($C2006,PACK!$A:$A,PACK!$C:$D))</f>
        <v/>
      </c>
      <c r="M2006" s="18"/>
      <c r="N2006" s="7" t="str">
        <f>IF(ISBLANK(C2006),"",SUMIFS($D$4:D2006,$C$4:C2006,C2006))</f>
        <v/>
      </c>
    </row>
    <row r="2007" spans="1:14" x14ac:dyDescent="0.25">
      <c r="A2007" s="1"/>
      <c r="B2007" s="8"/>
      <c r="C2007" s="3"/>
      <c r="D2007" s="1"/>
      <c r="E2007" s="3"/>
      <c r="I2007" s="42"/>
      <c r="J2007" s="19"/>
      <c r="K2007" s="19"/>
      <c r="L2007" s="6" t="str" cm="1">
        <f t="array" ref="L2007">IF(ISBLANK($C2007),"",_xlfn.XLOOKUP($C2007,PACK!$A:$A,PACK!$C:$D))</f>
        <v/>
      </c>
      <c r="M2007" s="18"/>
      <c r="N2007" s="7" t="str">
        <f>IF(ISBLANK(C2007),"",SUMIFS($D$4:D2007,$C$4:C2007,C2007))</f>
        <v/>
      </c>
    </row>
    <row r="2008" spans="1:14" x14ac:dyDescent="0.25">
      <c r="A2008" s="1"/>
      <c r="B2008" s="8"/>
      <c r="C2008" s="3"/>
      <c r="D2008" s="1"/>
      <c r="E2008" s="3"/>
      <c r="I2008" s="42"/>
      <c r="J2008" s="19"/>
      <c r="K2008" s="19"/>
      <c r="L2008" s="6" t="str" cm="1">
        <f t="array" ref="L2008">IF(ISBLANK($C2008),"",_xlfn.XLOOKUP($C2008,PACK!$A:$A,PACK!$C:$D))</f>
        <v/>
      </c>
      <c r="M2008" s="18"/>
      <c r="N2008" s="7" t="str">
        <f>IF(ISBLANK(C2008),"",SUMIFS($D$4:D2008,$C$4:C2008,C2008))</f>
        <v/>
      </c>
    </row>
    <row r="2009" spans="1:14" x14ac:dyDescent="0.25">
      <c r="A2009" s="1"/>
      <c r="B2009" s="8"/>
      <c r="C2009" s="3"/>
      <c r="D2009" s="1"/>
      <c r="E2009" s="3"/>
      <c r="I2009" s="42"/>
      <c r="J2009" s="19"/>
      <c r="K2009" s="19"/>
      <c r="L2009" s="6" t="str" cm="1">
        <f t="array" ref="L2009">IF(ISBLANK($C2009),"",_xlfn.XLOOKUP($C2009,PACK!$A:$A,PACK!$C:$D))</f>
        <v/>
      </c>
      <c r="M2009" s="18"/>
      <c r="N2009" s="7" t="str">
        <f>IF(ISBLANK(C2009),"",SUMIFS($D$4:D2009,$C$4:C2009,C2009))</f>
        <v/>
      </c>
    </row>
    <row r="2010" spans="1:14" x14ac:dyDescent="0.25">
      <c r="A2010" s="1"/>
      <c r="B2010" s="8"/>
      <c r="C2010" s="3"/>
      <c r="D2010" s="1"/>
      <c r="E2010" s="3"/>
      <c r="I2010" s="42"/>
      <c r="J2010" s="19"/>
      <c r="K2010" s="19"/>
      <c r="L2010" s="6" t="str" cm="1">
        <f t="array" ref="L2010">IF(ISBLANK($C2010),"",_xlfn.XLOOKUP($C2010,PACK!$A:$A,PACK!$C:$D))</f>
        <v/>
      </c>
      <c r="M2010" s="18"/>
      <c r="N2010" s="7" t="str">
        <f>IF(ISBLANK(C2010),"",SUMIFS($D$4:D2010,$C$4:C2010,C2010))</f>
        <v/>
      </c>
    </row>
    <row r="2011" spans="1:14" x14ac:dyDescent="0.25">
      <c r="A2011" s="1"/>
      <c r="B2011" s="8"/>
      <c r="C2011" s="3"/>
      <c r="D2011" s="1"/>
      <c r="E2011" s="3"/>
      <c r="I2011" s="42"/>
      <c r="J2011" s="19"/>
      <c r="K2011" s="19"/>
      <c r="L2011" s="6" t="str" cm="1">
        <f t="array" ref="L2011">IF(ISBLANK($C2011),"",_xlfn.XLOOKUP($C2011,PACK!$A:$A,PACK!$C:$D))</f>
        <v/>
      </c>
      <c r="M2011" s="18"/>
      <c r="N2011" s="7" t="str">
        <f>IF(ISBLANK(C2011),"",SUMIFS($D$4:D2011,$C$4:C2011,C2011))</f>
        <v/>
      </c>
    </row>
    <row r="2012" spans="1:14" x14ac:dyDescent="0.25">
      <c r="A2012" s="1"/>
      <c r="B2012" s="8"/>
      <c r="C2012" s="3"/>
      <c r="D2012" s="1"/>
      <c r="E2012" s="3"/>
      <c r="I2012" s="42"/>
      <c r="J2012" s="19"/>
      <c r="K2012" s="19"/>
      <c r="L2012" s="6" t="str" cm="1">
        <f t="array" ref="L2012">IF(ISBLANK($C2012),"",_xlfn.XLOOKUP($C2012,PACK!$A:$A,PACK!$C:$D))</f>
        <v/>
      </c>
      <c r="M2012" s="18"/>
      <c r="N2012" s="7" t="str">
        <f>IF(ISBLANK(C2012),"",SUMIFS($D$4:D2012,$C$4:C2012,C2012))</f>
        <v/>
      </c>
    </row>
    <row r="2013" spans="1:14" x14ac:dyDescent="0.25">
      <c r="A2013" s="1"/>
      <c r="B2013" s="8"/>
      <c r="C2013" s="3"/>
      <c r="D2013" s="1"/>
      <c r="E2013" s="3"/>
      <c r="I2013" s="42"/>
      <c r="J2013" s="19"/>
      <c r="K2013" s="19"/>
      <c r="L2013" s="6" t="str" cm="1">
        <f t="array" ref="L2013">IF(ISBLANK($C2013),"",_xlfn.XLOOKUP($C2013,PACK!$A:$A,PACK!$C:$D))</f>
        <v/>
      </c>
      <c r="M2013" s="18"/>
      <c r="N2013" s="7" t="str">
        <f>IF(ISBLANK(C2013),"",SUMIFS($D$4:D2013,$C$4:C2013,C2013))</f>
        <v/>
      </c>
    </row>
    <row r="2014" spans="1:14" x14ac:dyDescent="0.25">
      <c r="A2014" s="1"/>
      <c r="B2014" s="8"/>
      <c r="C2014" s="3"/>
      <c r="D2014" s="1"/>
      <c r="E2014" s="3"/>
      <c r="I2014" s="42"/>
      <c r="J2014" s="19"/>
      <c r="K2014" s="19"/>
      <c r="L2014" s="6" t="str" cm="1">
        <f t="array" ref="L2014">IF(ISBLANK($C2014),"",_xlfn.XLOOKUP($C2014,PACK!$A:$A,PACK!$C:$D))</f>
        <v/>
      </c>
      <c r="M2014" s="18"/>
      <c r="N2014" s="7" t="str">
        <f>IF(ISBLANK(C2014),"",SUMIFS($D$4:D2014,$C$4:C2014,C2014))</f>
        <v/>
      </c>
    </row>
    <row r="2015" spans="1:14" x14ac:dyDescent="0.25">
      <c r="A2015" s="1"/>
      <c r="B2015" s="8"/>
      <c r="C2015" s="3"/>
      <c r="D2015" s="1"/>
      <c r="E2015" s="3"/>
      <c r="I2015" s="42"/>
      <c r="J2015" s="19"/>
      <c r="K2015" s="19"/>
      <c r="L2015" s="6" t="str" cm="1">
        <f t="array" ref="L2015">IF(ISBLANK($C2015),"",_xlfn.XLOOKUP($C2015,PACK!$A:$A,PACK!$C:$D))</f>
        <v/>
      </c>
      <c r="M2015" s="18"/>
      <c r="N2015" s="7" t="str">
        <f>IF(ISBLANK(C2015),"",SUMIFS($D$4:D2015,$C$4:C2015,C2015))</f>
        <v/>
      </c>
    </row>
    <row r="2016" spans="1:14" x14ac:dyDescent="0.25">
      <c r="A2016" s="1"/>
      <c r="B2016" s="8"/>
      <c r="C2016" s="3"/>
      <c r="D2016" s="1"/>
      <c r="E2016" s="3"/>
      <c r="I2016" s="42"/>
      <c r="J2016" s="19"/>
      <c r="K2016" s="19"/>
      <c r="L2016" s="6" t="str" cm="1">
        <f t="array" ref="L2016">IF(ISBLANK($C2016),"",_xlfn.XLOOKUP($C2016,PACK!$A:$A,PACK!$C:$D))</f>
        <v/>
      </c>
      <c r="M2016" s="18"/>
      <c r="N2016" s="7" t="str">
        <f>IF(ISBLANK(C2016),"",SUMIFS($D$4:D2016,$C$4:C2016,C2016))</f>
        <v/>
      </c>
    </row>
    <row r="2017" spans="1:14" x14ac:dyDescent="0.25">
      <c r="A2017" s="1"/>
      <c r="B2017" s="8"/>
      <c r="C2017" s="3"/>
      <c r="D2017" s="1"/>
      <c r="E2017" s="3"/>
      <c r="I2017" s="42"/>
      <c r="J2017" s="19"/>
      <c r="K2017" s="19"/>
      <c r="L2017" s="6" t="str" cm="1">
        <f t="array" ref="L2017">IF(ISBLANK($C2017),"",_xlfn.XLOOKUP($C2017,PACK!$A:$A,PACK!$C:$D))</f>
        <v/>
      </c>
      <c r="M2017" s="18"/>
      <c r="N2017" s="7" t="str">
        <f>IF(ISBLANK(C2017),"",SUMIFS($D$4:D2017,$C$4:C2017,C2017))</f>
        <v/>
      </c>
    </row>
    <row r="2018" spans="1:14" x14ac:dyDescent="0.25">
      <c r="A2018" s="1"/>
      <c r="B2018" s="8"/>
      <c r="C2018" s="3"/>
      <c r="D2018" s="1"/>
      <c r="E2018" s="3"/>
      <c r="I2018" s="42"/>
      <c r="J2018" s="19"/>
      <c r="K2018" s="19"/>
      <c r="L2018" s="6" t="str" cm="1">
        <f t="array" ref="L2018">IF(ISBLANK($C2018),"",_xlfn.XLOOKUP($C2018,PACK!$A:$A,PACK!$C:$D))</f>
        <v/>
      </c>
      <c r="M2018" s="18"/>
      <c r="N2018" s="7" t="str">
        <f>IF(ISBLANK(C2018),"",SUMIFS($D$4:D2018,$C$4:C2018,C2018))</f>
        <v/>
      </c>
    </row>
    <row r="2019" spans="1:14" x14ac:dyDescent="0.25">
      <c r="A2019" s="1"/>
      <c r="B2019" s="8"/>
      <c r="C2019" s="3"/>
      <c r="D2019" s="1"/>
      <c r="E2019" s="3"/>
      <c r="I2019" s="42"/>
      <c r="J2019" s="19"/>
      <c r="K2019" s="19"/>
      <c r="L2019" s="6" t="str" cm="1">
        <f t="array" ref="L2019">IF(ISBLANK($C2019),"",_xlfn.XLOOKUP($C2019,PACK!$A:$A,PACK!$C:$D))</f>
        <v/>
      </c>
      <c r="M2019" s="18"/>
      <c r="N2019" s="7" t="str">
        <f>IF(ISBLANK(C2019),"",SUMIFS($D$4:D2019,$C$4:C2019,C2019))</f>
        <v/>
      </c>
    </row>
    <row r="2020" spans="1:14" x14ac:dyDescent="0.25">
      <c r="A2020" s="1"/>
      <c r="B2020" s="8"/>
      <c r="C2020" s="3"/>
      <c r="D2020" s="1"/>
      <c r="E2020" s="3"/>
      <c r="I2020" s="42"/>
      <c r="J2020" s="19"/>
      <c r="K2020" s="19"/>
      <c r="L2020" s="6" t="str" cm="1">
        <f t="array" ref="L2020">IF(ISBLANK($C2020),"",_xlfn.XLOOKUP($C2020,PACK!$A:$A,PACK!$C:$D))</f>
        <v/>
      </c>
      <c r="M2020" s="18"/>
      <c r="N2020" s="7" t="str">
        <f>IF(ISBLANK(C2020),"",SUMIFS($D$4:D2020,$C$4:C2020,C2020))</f>
        <v/>
      </c>
    </row>
    <row r="2021" spans="1:14" x14ac:dyDescent="0.25">
      <c r="A2021" s="1"/>
      <c r="B2021" s="8"/>
      <c r="C2021" s="3"/>
      <c r="D2021" s="1"/>
      <c r="E2021" s="3"/>
      <c r="I2021" s="42"/>
      <c r="J2021" s="19"/>
      <c r="K2021" s="19"/>
      <c r="L2021" s="6" t="str" cm="1">
        <f t="array" ref="L2021">IF(ISBLANK($C2021),"",_xlfn.XLOOKUP($C2021,PACK!$A:$A,PACK!$C:$D))</f>
        <v/>
      </c>
      <c r="M2021" s="18"/>
      <c r="N2021" s="7" t="str">
        <f>IF(ISBLANK(C2021),"",SUMIFS($D$4:D2021,$C$4:C2021,C2021))</f>
        <v/>
      </c>
    </row>
    <row r="2022" spans="1:14" x14ac:dyDescent="0.25">
      <c r="A2022" s="1"/>
      <c r="B2022" s="8"/>
      <c r="C2022" s="3"/>
      <c r="D2022" s="1"/>
      <c r="E2022" s="3"/>
      <c r="I2022" s="42"/>
      <c r="J2022" s="19"/>
      <c r="K2022" s="19"/>
      <c r="L2022" s="6" t="str" cm="1">
        <f t="array" ref="L2022">IF(ISBLANK($C2022),"",_xlfn.XLOOKUP($C2022,PACK!$A:$A,PACK!$C:$D))</f>
        <v/>
      </c>
      <c r="M2022" s="18"/>
      <c r="N2022" s="7" t="str">
        <f>IF(ISBLANK(C2022),"",SUMIFS($D$4:D2022,$C$4:C2022,C2022))</f>
        <v/>
      </c>
    </row>
    <row r="2023" spans="1:14" x14ac:dyDescent="0.25">
      <c r="A2023" s="1"/>
      <c r="B2023" s="8"/>
      <c r="C2023" s="3"/>
      <c r="D2023" s="1"/>
      <c r="E2023" s="3"/>
      <c r="I2023" s="42"/>
      <c r="J2023" s="19"/>
      <c r="K2023" s="19"/>
      <c r="L2023" s="6" t="str" cm="1">
        <f t="array" ref="L2023">IF(ISBLANK($C2023),"",_xlfn.XLOOKUP($C2023,PACK!$A:$A,PACK!$C:$D))</f>
        <v/>
      </c>
      <c r="M2023" s="18"/>
      <c r="N2023" s="7" t="str">
        <f>IF(ISBLANK(C2023),"",SUMIFS($D$4:D2023,$C$4:C2023,C2023))</f>
        <v/>
      </c>
    </row>
    <row r="2024" spans="1:14" x14ac:dyDescent="0.25">
      <c r="A2024" s="1"/>
      <c r="B2024" s="8"/>
      <c r="C2024" s="3"/>
      <c r="D2024" s="1"/>
      <c r="E2024" s="3"/>
      <c r="I2024" s="42"/>
      <c r="J2024" s="19"/>
      <c r="K2024" s="19"/>
      <c r="L2024" s="6" t="str" cm="1">
        <f t="array" ref="L2024">IF(ISBLANK($C2024),"",_xlfn.XLOOKUP($C2024,PACK!$A:$A,PACK!$C:$D))</f>
        <v/>
      </c>
      <c r="M2024" s="18"/>
      <c r="N2024" s="7" t="str">
        <f>IF(ISBLANK(C2024),"",SUMIFS($D$4:D2024,$C$4:C2024,C2024))</f>
        <v/>
      </c>
    </row>
    <row r="2025" spans="1:14" x14ac:dyDescent="0.25">
      <c r="A2025" s="1"/>
      <c r="B2025" s="8"/>
      <c r="C2025" s="3"/>
      <c r="D2025" s="1"/>
      <c r="E2025" s="3"/>
      <c r="I2025" s="42"/>
      <c r="J2025" s="19"/>
      <c r="K2025" s="19"/>
      <c r="L2025" s="6" t="str" cm="1">
        <f t="array" ref="L2025">IF(ISBLANK($C2025),"",_xlfn.XLOOKUP($C2025,PACK!$A:$A,PACK!$C:$D))</f>
        <v/>
      </c>
      <c r="M2025" s="18"/>
      <c r="N2025" s="7" t="str">
        <f>IF(ISBLANK(C2025),"",SUMIFS($D$4:D2025,$C$4:C2025,C2025))</f>
        <v/>
      </c>
    </row>
    <row r="2026" spans="1:14" x14ac:dyDescent="0.25">
      <c r="A2026" s="1"/>
      <c r="B2026" s="8"/>
      <c r="C2026" s="3"/>
      <c r="D2026" s="1"/>
      <c r="E2026" s="3"/>
      <c r="I2026" s="42"/>
      <c r="J2026" s="19"/>
      <c r="K2026" s="19"/>
      <c r="L2026" s="6" t="str" cm="1">
        <f t="array" ref="L2026">IF(ISBLANK($C2026),"",_xlfn.XLOOKUP($C2026,PACK!$A:$A,PACK!$C:$D))</f>
        <v/>
      </c>
      <c r="M2026" s="18"/>
      <c r="N2026" s="7" t="str">
        <f>IF(ISBLANK(C2026),"",SUMIFS($D$4:D2026,$C$4:C2026,C2026))</f>
        <v/>
      </c>
    </row>
    <row r="2027" spans="1:14" x14ac:dyDescent="0.25">
      <c r="A2027" s="1"/>
      <c r="B2027" s="8"/>
      <c r="C2027" s="3"/>
      <c r="D2027" s="1"/>
      <c r="E2027" s="3"/>
      <c r="I2027" s="42"/>
      <c r="J2027" s="19"/>
      <c r="K2027" s="19"/>
      <c r="L2027" s="6" t="str" cm="1">
        <f t="array" ref="L2027">IF(ISBLANK($C2027),"",_xlfn.XLOOKUP($C2027,PACK!$A:$A,PACK!$C:$D))</f>
        <v/>
      </c>
      <c r="M2027" s="18"/>
      <c r="N2027" s="7" t="str">
        <f>IF(ISBLANK(C2027),"",SUMIFS($D$4:D2027,$C$4:C2027,C2027))</f>
        <v/>
      </c>
    </row>
    <row r="2028" spans="1:14" x14ac:dyDescent="0.25">
      <c r="A2028" s="1"/>
      <c r="B2028" s="8"/>
      <c r="C2028" s="3"/>
      <c r="D2028" s="1"/>
      <c r="E2028" s="3"/>
      <c r="I2028" s="42"/>
      <c r="J2028" s="19"/>
      <c r="K2028" s="19"/>
      <c r="L2028" s="6" t="str" cm="1">
        <f t="array" ref="L2028">IF(ISBLANK($C2028),"",_xlfn.XLOOKUP($C2028,PACK!$A:$A,PACK!$C:$D))</f>
        <v/>
      </c>
      <c r="M2028" s="18"/>
      <c r="N2028" s="7" t="str">
        <f>IF(ISBLANK(C2028),"",SUMIFS($D$4:D2028,$C$4:C2028,C2028))</f>
        <v/>
      </c>
    </row>
    <row r="2029" spans="1:14" x14ac:dyDescent="0.25">
      <c r="A2029" s="1"/>
      <c r="B2029" s="8"/>
      <c r="C2029" s="3"/>
      <c r="D2029" s="1"/>
      <c r="E2029" s="3"/>
      <c r="I2029" s="42"/>
      <c r="J2029" s="19"/>
      <c r="K2029" s="19"/>
      <c r="L2029" s="6" t="str" cm="1">
        <f t="array" ref="L2029">IF(ISBLANK($C2029),"",_xlfn.XLOOKUP($C2029,PACK!$A:$A,PACK!$C:$D))</f>
        <v/>
      </c>
      <c r="M2029" s="18"/>
      <c r="N2029" s="7" t="str">
        <f>IF(ISBLANK(C2029),"",SUMIFS($D$4:D2029,$C$4:C2029,C2029))</f>
        <v/>
      </c>
    </row>
    <row r="2030" spans="1:14" x14ac:dyDescent="0.25">
      <c r="A2030" s="1"/>
      <c r="B2030" s="8"/>
      <c r="C2030" s="3"/>
      <c r="D2030" s="1"/>
      <c r="E2030" s="3"/>
      <c r="I2030" s="42"/>
      <c r="J2030" s="19"/>
      <c r="K2030" s="19"/>
      <c r="L2030" s="6" t="str" cm="1">
        <f t="array" ref="L2030">IF(ISBLANK($C2030),"",_xlfn.XLOOKUP($C2030,PACK!$A:$A,PACK!$C:$D))</f>
        <v/>
      </c>
      <c r="M2030" s="18"/>
      <c r="N2030" s="7" t="str">
        <f>IF(ISBLANK(C2030),"",SUMIFS($D$4:D2030,$C$4:C2030,C2030))</f>
        <v/>
      </c>
    </row>
    <row r="2031" spans="1:14" x14ac:dyDescent="0.25">
      <c r="A2031" s="1"/>
      <c r="B2031" s="8"/>
      <c r="C2031" s="3"/>
      <c r="D2031" s="1"/>
      <c r="E2031" s="3"/>
      <c r="I2031" s="42"/>
      <c r="J2031" s="19"/>
      <c r="K2031" s="19"/>
      <c r="L2031" s="6" t="str" cm="1">
        <f t="array" ref="L2031">IF(ISBLANK($C2031),"",_xlfn.XLOOKUP($C2031,PACK!$A:$A,PACK!$C:$D))</f>
        <v/>
      </c>
      <c r="M2031" s="18"/>
      <c r="N2031" s="7" t="str">
        <f>IF(ISBLANK(C2031),"",SUMIFS($D$4:D2031,$C$4:C2031,C2031))</f>
        <v/>
      </c>
    </row>
    <row r="2032" spans="1:14" x14ac:dyDescent="0.25">
      <c r="A2032" s="1"/>
      <c r="B2032" s="8"/>
      <c r="C2032" s="3"/>
      <c r="D2032" s="1"/>
      <c r="E2032" s="3"/>
      <c r="I2032" s="42"/>
      <c r="J2032" s="19"/>
      <c r="K2032" s="19"/>
      <c r="L2032" s="6" t="str" cm="1">
        <f t="array" ref="L2032">IF(ISBLANK($C2032),"",_xlfn.XLOOKUP($C2032,PACK!$A:$A,PACK!$C:$D))</f>
        <v/>
      </c>
      <c r="M2032" s="18"/>
      <c r="N2032" s="7" t="str">
        <f>IF(ISBLANK(C2032),"",SUMIFS($D$4:D2032,$C$4:C2032,C2032))</f>
        <v/>
      </c>
    </row>
    <row r="2033" spans="1:14" x14ac:dyDescent="0.25">
      <c r="A2033" s="1"/>
      <c r="B2033" s="8"/>
      <c r="C2033" s="3"/>
      <c r="D2033" s="1"/>
      <c r="E2033" s="3"/>
      <c r="I2033" s="42"/>
      <c r="J2033" s="19"/>
      <c r="K2033" s="19"/>
      <c r="L2033" s="6" t="str" cm="1">
        <f t="array" ref="L2033">IF(ISBLANK($C2033),"",_xlfn.XLOOKUP($C2033,PACK!$A:$A,PACK!$C:$D))</f>
        <v/>
      </c>
      <c r="M2033" s="18"/>
      <c r="N2033" s="7" t="str">
        <f>IF(ISBLANK(C2033),"",SUMIFS($D$4:D2033,$C$4:C2033,C2033))</f>
        <v/>
      </c>
    </row>
    <row r="2034" spans="1:14" x14ac:dyDescent="0.25">
      <c r="A2034" s="1"/>
      <c r="B2034" s="8"/>
      <c r="C2034" s="3"/>
      <c r="D2034" s="1"/>
      <c r="E2034" s="3"/>
      <c r="I2034" s="42"/>
      <c r="J2034" s="19"/>
      <c r="K2034" s="19"/>
      <c r="L2034" s="6" t="str" cm="1">
        <f t="array" ref="L2034">IF(ISBLANK($C2034),"",_xlfn.XLOOKUP($C2034,PACK!$A:$A,PACK!$C:$D))</f>
        <v/>
      </c>
      <c r="M2034" s="18"/>
      <c r="N2034" s="7" t="str">
        <f>IF(ISBLANK(C2034),"",SUMIFS($D$4:D2034,$C$4:C2034,C2034))</f>
        <v/>
      </c>
    </row>
    <row r="2035" spans="1:14" x14ac:dyDescent="0.25">
      <c r="A2035" s="1"/>
      <c r="B2035" s="8"/>
      <c r="C2035" s="3"/>
      <c r="D2035" s="1"/>
      <c r="E2035" s="3"/>
      <c r="I2035" s="42"/>
      <c r="J2035" s="19"/>
      <c r="K2035" s="19"/>
      <c r="L2035" s="6" t="str" cm="1">
        <f t="array" ref="L2035">IF(ISBLANK($C2035),"",_xlfn.XLOOKUP($C2035,PACK!$A:$A,PACK!$C:$D))</f>
        <v/>
      </c>
      <c r="M2035" s="18"/>
      <c r="N2035" s="7" t="str">
        <f>IF(ISBLANK(C2035),"",SUMIFS($D$4:D2035,$C$4:C2035,C2035))</f>
        <v/>
      </c>
    </row>
    <row r="2036" spans="1:14" x14ac:dyDescent="0.25">
      <c r="A2036" s="1"/>
      <c r="B2036" s="8"/>
      <c r="C2036" s="3"/>
      <c r="D2036" s="1"/>
      <c r="E2036" s="3"/>
      <c r="I2036" s="42"/>
      <c r="J2036" s="19"/>
      <c r="K2036" s="19"/>
      <c r="L2036" s="6" t="str" cm="1">
        <f t="array" ref="L2036">IF(ISBLANK($C2036),"",_xlfn.XLOOKUP($C2036,PACK!$A:$A,PACK!$C:$D))</f>
        <v/>
      </c>
      <c r="M2036" s="18"/>
      <c r="N2036" s="7" t="str">
        <f>IF(ISBLANK(C2036),"",SUMIFS($D$4:D2036,$C$4:C2036,C2036))</f>
        <v/>
      </c>
    </row>
    <row r="2037" spans="1:14" x14ac:dyDescent="0.25">
      <c r="A2037" s="1"/>
      <c r="B2037" s="8"/>
      <c r="C2037" s="3"/>
      <c r="D2037" s="1"/>
      <c r="E2037" s="3"/>
      <c r="I2037" s="42"/>
      <c r="J2037" s="19"/>
      <c r="K2037" s="19"/>
      <c r="L2037" s="6" t="str" cm="1">
        <f t="array" ref="L2037">IF(ISBLANK($C2037),"",_xlfn.XLOOKUP($C2037,PACK!$A:$A,PACK!$C:$D))</f>
        <v/>
      </c>
      <c r="M2037" s="18"/>
      <c r="N2037" s="7" t="str">
        <f>IF(ISBLANK(C2037),"",SUMIFS($D$4:D2037,$C$4:C2037,C2037))</f>
        <v/>
      </c>
    </row>
    <row r="2038" spans="1:14" x14ac:dyDescent="0.25">
      <c r="A2038" s="1"/>
      <c r="B2038" s="8"/>
      <c r="C2038" s="3"/>
      <c r="D2038" s="1"/>
      <c r="E2038" s="3"/>
      <c r="I2038" s="42"/>
      <c r="J2038" s="19"/>
      <c r="K2038" s="19"/>
      <c r="L2038" s="6" t="str" cm="1">
        <f t="array" ref="L2038">IF(ISBLANK($C2038),"",_xlfn.XLOOKUP($C2038,PACK!$A:$A,PACK!$C:$D))</f>
        <v/>
      </c>
      <c r="M2038" s="18"/>
      <c r="N2038" s="7" t="str">
        <f>IF(ISBLANK(C2038),"",SUMIFS($D$4:D2038,$C$4:C2038,C2038))</f>
        <v/>
      </c>
    </row>
    <row r="2039" spans="1:14" x14ac:dyDescent="0.25">
      <c r="A2039" s="1"/>
      <c r="B2039" s="8"/>
      <c r="C2039" s="3"/>
      <c r="D2039" s="1"/>
      <c r="E2039" s="3"/>
      <c r="I2039" s="42"/>
      <c r="J2039" s="19"/>
      <c r="K2039" s="19"/>
      <c r="L2039" s="6" t="str" cm="1">
        <f t="array" ref="L2039">IF(ISBLANK($C2039),"",_xlfn.XLOOKUP($C2039,PACK!$A:$A,PACK!$C:$D))</f>
        <v/>
      </c>
      <c r="M2039" s="18"/>
      <c r="N2039" s="7" t="str">
        <f>IF(ISBLANK(C2039),"",SUMIFS($D$4:D2039,$C$4:C2039,C2039))</f>
        <v/>
      </c>
    </row>
    <row r="2040" spans="1:14" x14ac:dyDescent="0.25">
      <c r="A2040" s="1"/>
      <c r="B2040" s="8"/>
      <c r="C2040" s="3"/>
      <c r="D2040" s="1"/>
      <c r="E2040" s="3"/>
      <c r="I2040" s="42"/>
      <c r="J2040" s="19"/>
      <c r="K2040" s="19"/>
      <c r="L2040" s="6" t="str" cm="1">
        <f t="array" ref="L2040">IF(ISBLANK($C2040),"",_xlfn.XLOOKUP($C2040,PACK!$A:$A,PACK!$C:$D))</f>
        <v/>
      </c>
      <c r="M2040" s="18"/>
      <c r="N2040" s="7" t="str">
        <f>IF(ISBLANK(C2040),"",SUMIFS($D$4:D2040,$C$4:C2040,C2040))</f>
        <v/>
      </c>
    </row>
    <row r="2041" spans="1:14" x14ac:dyDescent="0.25">
      <c r="A2041" s="1"/>
      <c r="B2041" s="8"/>
      <c r="C2041" s="3"/>
      <c r="D2041" s="1"/>
      <c r="E2041" s="3"/>
      <c r="I2041" s="42"/>
      <c r="J2041" s="19"/>
      <c r="K2041" s="19"/>
      <c r="L2041" s="6" t="str" cm="1">
        <f t="array" ref="L2041">IF(ISBLANK($C2041),"",_xlfn.XLOOKUP($C2041,PACK!$A:$A,PACK!$C:$D))</f>
        <v/>
      </c>
      <c r="M2041" s="18"/>
      <c r="N2041" s="7" t="str">
        <f>IF(ISBLANK(C2041),"",SUMIFS($D$4:D2041,$C$4:C2041,C2041))</f>
        <v/>
      </c>
    </row>
    <row r="2042" spans="1:14" x14ac:dyDescent="0.25">
      <c r="A2042" s="1"/>
      <c r="B2042" s="8"/>
      <c r="C2042" s="3"/>
      <c r="D2042" s="1"/>
      <c r="E2042" s="3"/>
      <c r="I2042" s="42"/>
      <c r="J2042" s="19"/>
      <c r="K2042" s="19"/>
      <c r="L2042" s="6" t="str" cm="1">
        <f t="array" ref="L2042">IF(ISBLANK($C2042),"",_xlfn.XLOOKUP($C2042,PACK!$A:$A,PACK!$C:$D))</f>
        <v/>
      </c>
      <c r="M2042" s="18"/>
      <c r="N2042" s="7" t="str">
        <f>IF(ISBLANK(C2042),"",SUMIFS($D$4:D2042,$C$4:C2042,C2042))</f>
        <v/>
      </c>
    </row>
    <row r="2043" spans="1:14" x14ac:dyDescent="0.25">
      <c r="A2043" s="1"/>
      <c r="B2043" s="8"/>
      <c r="C2043" s="3"/>
      <c r="D2043" s="1"/>
      <c r="E2043" s="3"/>
      <c r="I2043" s="42"/>
      <c r="J2043" s="19"/>
      <c r="K2043" s="19"/>
      <c r="L2043" s="6" t="str" cm="1">
        <f t="array" ref="L2043">IF(ISBLANK($C2043),"",_xlfn.XLOOKUP($C2043,PACK!$A:$A,PACK!$C:$D))</f>
        <v/>
      </c>
      <c r="M2043" s="18"/>
      <c r="N2043" s="7" t="str">
        <f>IF(ISBLANK(C2043),"",SUMIFS($D$4:D2043,$C$4:C2043,C2043))</f>
        <v/>
      </c>
    </row>
    <row r="2044" spans="1:14" x14ac:dyDescent="0.25">
      <c r="A2044" s="1"/>
      <c r="B2044" s="8"/>
      <c r="C2044" s="3"/>
      <c r="D2044" s="1"/>
      <c r="E2044" s="3"/>
      <c r="I2044" s="42"/>
      <c r="J2044" s="19"/>
      <c r="K2044" s="19"/>
      <c r="L2044" s="6" t="str" cm="1">
        <f t="array" ref="L2044">IF(ISBLANK($C2044),"",_xlfn.XLOOKUP($C2044,PACK!$A:$A,PACK!$C:$D))</f>
        <v/>
      </c>
      <c r="M2044" s="18"/>
      <c r="N2044" s="7" t="str">
        <f>IF(ISBLANK(C2044),"",SUMIFS($D$4:D2044,$C$4:C2044,C2044))</f>
        <v/>
      </c>
    </row>
    <row r="2045" spans="1:14" x14ac:dyDescent="0.25">
      <c r="A2045" s="1"/>
      <c r="B2045" s="8"/>
      <c r="C2045" s="3"/>
      <c r="D2045" s="1"/>
      <c r="E2045" s="3"/>
      <c r="I2045" s="42"/>
      <c r="J2045" s="19"/>
      <c r="K2045" s="19"/>
      <c r="L2045" s="6" t="str" cm="1">
        <f t="array" ref="L2045">IF(ISBLANK($C2045),"",_xlfn.XLOOKUP($C2045,PACK!$A:$A,PACK!$C:$D))</f>
        <v/>
      </c>
      <c r="M2045" s="18"/>
      <c r="N2045" s="7" t="str">
        <f>IF(ISBLANK(C2045),"",SUMIFS($D$4:D2045,$C$4:C2045,C2045))</f>
        <v/>
      </c>
    </row>
    <row r="2046" spans="1:14" x14ac:dyDescent="0.25">
      <c r="A2046" s="1"/>
      <c r="B2046" s="8"/>
      <c r="C2046" s="3"/>
      <c r="D2046" s="1"/>
      <c r="E2046" s="3"/>
      <c r="I2046" s="42"/>
      <c r="J2046" s="19"/>
      <c r="K2046" s="19"/>
      <c r="L2046" s="6" t="str" cm="1">
        <f t="array" ref="L2046">IF(ISBLANK($C2046),"",_xlfn.XLOOKUP($C2046,PACK!$A:$A,PACK!$C:$D))</f>
        <v/>
      </c>
      <c r="M2046" s="18"/>
      <c r="N2046" s="7" t="str">
        <f>IF(ISBLANK(C2046),"",SUMIFS($D$4:D2046,$C$4:C2046,C2046))</f>
        <v/>
      </c>
    </row>
    <row r="2047" spans="1:14" x14ac:dyDescent="0.25">
      <c r="A2047" s="1"/>
      <c r="B2047" s="8"/>
      <c r="C2047" s="3"/>
      <c r="D2047" s="1"/>
      <c r="E2047" s="3"/>
      <c r="I2047" s="42"/>
      <c r="J2047" s="19"/>
      <c r="K2047" s="19"/>
      <c r="L2047" s="6" t="str" cm="1">
        <f t="array" ref="L2047">IF(ISBLANK($C2047),"",_xlfn.XLOOKUP($C2047,PACK!$A:$A,PACK!$C:$D))</f>
        <v/>
      </c>
      <c r="M2047" s="18"/>
      <c r="N2047" s="7" t="str">
        <f>IF(ISBLANK(C2047),"",SUMIFS($D$4:D2047,$C$4:C2047,C2047))</f>
        <v/>
      </c>
    </row>
    <row r="2048" spans="1:14" x14ac:dyDescent="0.25">
      <c r="A2048" s="1"/>
      <c r="B2048" s="8"/>
      <c r="C2048" s="3"/>
      <c r="D2048" s="1"/>
      <c r="E2048" s="3"/>
      <c r="I2048" s="42"/>
      <c r="J2048" s="19"/>
      <c r="K2048" s="19"/>
      <c r="L2048" s="6" t="str" cm="1">
        <f t="array" ref="L2048">IF(ISBLANK($C2048),"",_xlfn.XLOOKUP($C2048,PACK!$A:$A,PACK!$C:$D))</f>
        <v/>
      </c>
      <c r="M2048" s="18"/>
      <c r="N2048" s="7" t="str">
        <f>IF(ISBLANK(C2048),"",SUMIFS($D$4:D2048,$C$4:C2048,C2048))</f>
        <v/>
      </c>
    </row>
    <row r="2049" spans="1:14" x14ac:dyDescent="0.25">
      <c r="A2049" s="1"/>
      <c r="B2049" s="8"/>
      <c r="C2049" s="3"/>
      <c r="D2049" s="1"/>
      <c r="E2049" s="3"/>
      <c r="I2049" s="42"/>
      <c r="J2049" s="19"/>
      <c r="K2049" s="19"/>
      <c r="L2049" s="6" t="str" cm="1">
        <f t="array" ref="L2049">IF(ISBLANK($C2049),"",_xlfn.XLOOKUP($C2049,PACK!$A:$A,PACK!$C:$D))</f>
        <v/>
      </c>
      <c r="M2049" s="18"/>
      <c r="N2049" s="7" t="str">
        <f>IF(ISBLANK(C2049),"",SUMIFS($D$4:D2049,$C$4:C2049,C2049))</f>
        <v/>
      </c>
    </row>
    <row r="2050" spans="1:14" x14ac:dyDescent="0.25">
      <c r="A2050" s="1"/>
      <c r="B2050" s="8"/>
      <c r="C2050" s="3"/>
      <c r="D2050" s="1"/>
      <c r="E2050" s="3"/>
      <c r="I2050" s="42"/>
      <c r="J2050" s="19"/>
      <c r="K2050" s="19"/>
      <c r="L2050" s="6" t="str" cm="1">
        <f t="array" ref="L2050">IF(ISBLANK($C2050),"",_xlfn.XLOOKUP($C2050,PACK!$A:$A,PACK!$C:$D))</f>
        <v/>
      </c>
      <c r="M2050" s="18"/>
      <c r="N2050" s="7" t="str">
        <f>IF(ISBLANK(C2050),"",SUMIFS($D$4:D2050,$C$4:C2050,C2050))</f>
        <v/>
      </c>
    </row>
    <row r="2051" spans="1:14" x14ac:dyDescent="0.25">
      <c r="A2051" s="1"/>
      <c r="B2051" s="8"/>
      <c r="C2051" s="3"/>
      <c r="D2051" s="1"/>
      <c r="E2051" s="3"/>
      <c r="I2051" s="42"/>
      <c r="J2051" s="19"/>
      <c r="K2051" s="19"/>
      <c r="L2051" s="6" t="str" cm="1">
        <f t="array" ref="L2051">IF(ISBLANK($C2051),"",_xlfn.XLOOKUP($C2051,PACK!$A:$A,PACK!$C:$D))</f>
        <v/>
      </c>
      <c r="M2051" s="18"/>
      <c r="N2051" s="7" t="str">
        <f>IF(ISBLANK(C2051),"",SUMIFS($D$4:D2051,$C$4:C2051,C2051))</f>
        <v/>
      </c>
    </row>
    <row r="2052" spans="1:14" x14ac:dyDescent="0.25">
      <c r="A2052" s="1"/>
      <c r="B2052" s="8"/>
      <c r="C2052" s="3"/>
      <c r="D2052" s="1"/>
      <c r="E2052" s="3"/>
      <c r="I2052" s="42"/>
      <c r="J2052" s="19"/>
      <c r="K2052" s="19"/>
      <c r="L2052" s="6" t="str" cm="1">
        <f t="array" ref="L2052">IF(ISBLANK($C2052),"",_xlfn.XLOOKUP($C2052,PACK!$A:$A,PACK!$C:$D))</f>
        <v/>
      </c>
      <c r="M2052" s="18"/>
      <c r="N2052" s="7" t="str">
        <f>IF(ISBLANK(C2052),"",SUMIFS($D$4:D2052,$C$4:C2052,C2052))</f>
        <v/>
      </c>
    </row>
    <row r="2053" spans="1:14" x14ac:dyDescent="0.25">
      <c r="A2053" s="1"/>
      <c r="B2053" s="8"/>
      <c r="C2053" s="3"/>
      <c r="D2053" s="1"/>
      <c r="E2053" s="3"/>
      <c r="I2053" s="42"/>
      <c r="J2053" s="19"/>
      <c r="K2053" s="19"/>
      <c r="L2053" s="6" t="str" cm="1">
        <f t="array" ref="L2053">IF(ISBLANK($C2053),"",_xlfn.XLOOKUP($C2053,PACK!$A:$A,PACK!$C:$D))</f>
        <v/>
      </c>
      <c r="M2053" s="18"/>
      <c r="N2053" s="7" t="str">
        <f>IF(ISBLANK(C2053),"",SUMIFS($D$4:D2053,$C$4:C2053,C2053))</f>
        <v/>
      </c>
    </row>
    <row r="2054" spans="1:14" x14ac:dyDescent="0.25">
      <c r="A2054" s="1"/>
      <c r="B2054" s="8"/>
      <c r="C2054" s="3"/>
      <c r="D2054" s="1"/>
      <c r="E2054" s="3"/>
      <c r="I2054" s="42"/>
      <c r="J2054" s="19"/>
      <c r="K2054" s="19"/>
      <c r="L2054" s="6" t="str" cm="1">
        <f t="array" ref="L2054">IF(ISBLANK($C2054),"",_xlfn.XLOOKUP($C2054,PACK!$A:$A,PACK!$C:$D))</f>
        <v/>
      </c>
      <c r="M2054" s="18"/>
      <c r="N2054" s="7" t="str">
        <f>IF(ISBLANK(C2054),"",SUMIFS($D$4:D2054,$C$4:C2054,C2054))</f>
        <v/>
      </c>
    </row>
    <row r="2055" spans="1:14" x14ac:dyDescent="0.25">
      <c r="A2055" s="1"/>
      <c r="B2055" s="8"/>
      <c r="C2055" s="3"/>
      <c r="D2055" s="1"/>
      <c r="E2055" s="3"/>
      <c r="I2055" s="42"/>
      <c r="J2055" s="19"/>
      <c r="K2055" s="19"/>
      <c r="L2055" s="6" t="str" cm="1">
        <f t="array" ref="L2055">IF(ISBLANK($C2055),"",_xlfn.XLOOKUP($C2055,PACK!$A:$A,PACK!$C:$D))</f>
        <v/>
      </c>
      <c r="M2055" s="18"/>
      <c r="N2055" s="7" t="str">
        <f>IF(ISBLANK(C2055),"",SUMIFS($D$4:D2055,$C$4:C2055,C2055))</f>
        <v/>
      </c>
    </row>
    <row r="2056" spans="1:14" x14ac:dyDescent="0.25">
      <c r="A2056" s="1"/>
      <c r="B2056" s="8"/>
      <c r="C2056" s="3"/>
      <c r="D2056" s="1"/>
      <c r="E2056" s="3"/>
      <c r="I2056" s="42"/>
      <c r="J2056" s="19"/>
      <c r="K2056" s="19"/>
      <c r="L2056" s="6" t="str" cm="1">
        <f t="array" ref="L2056">IF(ISBLANK($C2056),"",_xlfn.XLOOKUP($C2056,PACK!$A:$A,PACK!$C:$D))</f>
        <v/>
      </c>
      <c r="M2056" s="18"/>
      <c r="N2056" s="7" t="str">
        <f>IF(ISBLANK(C2056),"",SUMIFS($D$4:D2056,$C$4:C2056,C2056))</f>
        <v/>
      </c>
    </row>
    <row r="2057" spans="1:14" x14ac:dyDescent="0.25">
      <c r="A2057" s="1"/>
      <c r="B2057" s="8"/>
      <c r="C2057" s="3"/>
      <c r="D2057" s="1"/>
      <c r="E2057" s="3"/>
      <c r="I2057" s="42"/>
      <c r="J2057" s="19"/>
      <c r="K2057" s="19"/>
      <c r="L2057" s="6" t="str" cm="1">
        <f t="array" ref="L2057">IF(ISBLANK($C2057),"",_xlfn.XLOOKUP($C2057,PACK!$A:$A,PACK!$C:$D))</f>
        <v/>
      </c>
      <c r="M2057" s="18"/>
      <c r="N2057" s="7" t="str">
        <f>IF(ISBLANK(C2057),"",SUMIFS($D$4:D2057,$C$4:C2057,C2057))</f>
        <v/>
      </c>
    </row>
    <row r="2058" spans="1:14" x14ac:dyDescent="0.25">
      <c r="A2058" s="1"/>
      <c r="B2058" s="8"/>
      <c r="C2058" s="3"/>
      <c r="D2058" s="1"/>
      <c r="E2058" s="3"/>
      <c r="I2058" s="42"/>
      <c r="J2058" s="19"/>
      <c r="K2058" s="19"/>
      <c r="L2058" s="6" t="str" cm="1">
        <f t="array" ref="L2058">IF(ISBLANK($C2058),"",_xlfn.XLOOKUP($C2058,PACK!$A:$A,PACK!$C:$D))</f>
        <v/>
      </c>
      <c r="M2058" s="18"/>
      <c r="N2058" s="7" t="str">
        <f>IF(ISBLANK(C2058),"",SUMIFS($D$4:D2058,$C$4:C2058,C2058))</f>
        <v/>
      </c>
    </row>
    <row r="2059" spans="1:14" x14ac:dyDescent="0.25">
      <c r="A2059" s="1"/>
      <c r="B2059" s="8"/>
      <c r="C2059" s="3"/>
      <c r="D2059" s="1"/>
      <c r="E2059" s="3"/>
      <c r="I2059" s="42"/>
      <c r="J2059" s="19"/>
      <c r="K2059" s="19"/>
      <c r="L2059" s="6" t="str" cm="1">
        <f t="array" ref="L2059">IF(ISBLANK($C2059),"",_xlfn.XLOOKUP($C2059,PACK!$A:$A,PACK!$C:$D))</f>
        <v/>
      </c>
      <c r="M2059" s="18"/>
      <c r="N2059" s="7" t="str">
        <f>IF(ISBLANK(C2059),"",SUMIFS($D$4:D2059,$C$4:C2059,C2059))</f>
        <v/>
      </c>
    </row>
    <row r="2060" spans="1:14" x14ac:dyDescent="0.25">
      <c r="A2060" s="1"/>
      <c r="B2060" s="8"/>
      <c r="C2060" s="3"/>
      <c r="D2060" s="1"/>
      <c r="E2060" s="3"/>
      <c r="I2060" s="42"/>
      <c r="J2060" s="19"/>
      <c r="K2060" s="19"/>
      <c r="L2060" s="6" t="str" cm="1">
        <f t="array" ref="L2060">IF(ISBLANK($C2060),"",_xlfn.XLOOKUP($C2060,PACK!$A:$A,PACK!$C:$D))</f>
        <v/>
      </c>
      <c r="M2060" s="18"/>
      <c r="N2060" s="7" t="str">
        <f>IF(ISBLANK(C2060),"",SUMIFS($D$4:D2060,$C$4:C2060,C2060))</f>
        <v/>
      </c>
    </row>
    <row r="2061" spans="1:14" x14ac:dyDescent="0.25">
      <c r="A2061" s="1"/>
      <c r="B2061" s="8"/>
      <c r="C2061" s="3"/>
      <c r="D2061" s="1"/>
      <c r="E2061" s="3"/>
      <c r="I2061" s="42"/>
      <c r="J2061" s="19"/>
      <c r="K2061" s="19"/>
      <c r="L2061" s="6" t="str" cm="1">
        <f t="array" ref="L2061">IF(ISBLANK($C2061),"",_xlfn.XLOOKUP($C2061,PACK!$A:$A,PACK!$C:$D))</f>
        <v/>
      </c>
      <c r="M2061" s="18"/>
      <c r="N2061" s="7" t="str">
        <f>IF(ISBLANK(C2061),"",SUMIFS($D$4:D2061,$C$4:C2061,C2061))</f>
        <v/>
      </c>
    </row>
    <row r="2062" spans="1:14" x14ac:dyDescent="0.25">
      <c r="A2062" s="1"/>
      <c r="B2062" s="8"/>
      <c r="C2062" s="3"/>
      <c r="D2062" s="1"/>
      <c r="E2062" s="3"/>
      <c r="I2062" s="42"/>
      <c r="J2062" s="19"/>
      <c r="K2062" s="19"/>
      <c r="L2062" s="6" t="str" cm="1">
        <f t="array" ref="L2062">IF(ISBLANK($C2062),"",_xlfn.XLOOKUP($C2062,PACK!$A:$A,PACK!$C:$D))</f>
        <v/>
      </c>
      <c r="M2062" s="18"/>
      <c r="N2062" s="7" t="str">
        <f>IF(ISBLANK(C2062),"",SUMIFS($D$4:D2062,$C$4:C2062,C2062))</f>
        <v/>
      </c>
    </row>
    <row r="2063" spans="1:14" x14ac:dyDescent="0.25">
      <c r="A2063" s="1"/>
      <c r="B2063" s="8"/>
      <c r="C2063" s="3"/>
      <c r="D2063" s="1"/>
      <c r="E2063" s="3"/>
      <c r="I2063" s="42"/>
      <c r="J2063" s="19"/>
      <c r="K2063" s="19"/>
      <c r="L2063" s="6" t="str" cm="1">
        <f t="array" ref="L2063">IF(ISBLANK($C2063),"",_xlfn.XLOOKUP($C2063,PACK!$A:$A,PACK!$C:$D))</f>
        <v/>
      </c>
      <c r="M2063" s="18"/>
      <c r="N2063" s="7" t="str">
        <f>IF(ISBLANK(C2063),"",SUMIFS($D$4:D2063,$C$4:C2063,C2063))</f>
        <v/>
      </c>
    </row>
    <row r="2064" spans="1:14" x14ac:dyDescent="0.25">
      <c r="A2064" s="1"/>
      <c r="B2064" s="8"/>
      <c r="C2064" s="3"/>
      <c r="D2064" s="1"/>
      <c r="E2064" s="3"/>
      <c r="I2064" s="42"/>
      <c r="J2064" s="19"/>
      <c r="K2064" s="19"/>
      <c r="L2064" s="6" t="str" cm="1">
        <f t="array" ref="L2064">IF(ISBLANK($C2064),"",_xlfn.XLOOKUP($C2064,PACK!$A:$A,PACK!$C:$D))</f>
        <v/>
      </c>
      <c r="M2064" s="18"/>
      <c r="N2064" s="7" t="str">
        <f>IF(ISBLANK(C2064),"",SUMIFS($D$4:D2064,$C$4:C2064,C2064))</f>
        <v/>
      </c>
    </row>
    <row r="2065" spans="1:14" x14ac:dyDescent="0.25">
      <c r="A2065" s="1"/>
      <c r="B2065" s="8"/>
      <c r="C2065" s="3"/>
      <c r="D2065" s="1"/>
      <c r="E2065" s="3"/>
      <c r="I2065" s="42"/>
      <c r="J2065" s="19"/>
      <c r="K2065" s="19"/>
      <c r="L2065" s="6" t="str" cm="1">
        <f t="array" ref="L2065">IF(ISBLANK($C2065),"",_xlfn.XLOOKUP($C2065,PACK!$A:$A,PACK!$C:$D))</f>
        <v/>
      </c>
      <c r="M2065" s="18"/>
      <c r="N2065" s="7" t="str">
        <f>IF(ISBLANK(C2065),"",SUMIFS($D$4:D2065,$C$4:C2065,C2065))</f>
        <v/>
      </c>
    </row>
    <row r="2066" spans="1:14" x14ac:dyDescent="0.25">
      <c r="A2066" s="1"/>
      <c r="B2066" s="8"/>
      <c r="C2066" s="3"/>
      <c r="D2066" s="1"/>
      <c r="E2066" s="3"/>
      <c r="I2066" s="42"/>
      <c r="J2066" s="19"/>
      <c r="K2066" s="19"/>
      <c r="L2066" s="6" t="str" cm="1">
        <f t="array" ref="L2066">IF(ISBLANK($C2066),"",_xlfn.XLOOKUP($C2066,PACK!$A:$A,PACK!$C:$D))</f>
        <v/>
      </c>
      <c r="M2066" s="18"/>
      <c r="N2066" s="7" t="str">
        <f>IF(ISBLANK(C2066),"",SUMIFS($D$4:D2066,$C$4:C2066,C2066))</f>
        <v/>
      </c>
    </row>
    <row r="2067" spans="1:14" x14ac:dyDescent="0.25">
      <c r="A2067" s="1"/>
      <c r="B2067" s="8"/>
      <c r="C2067" s="3"/>
      <c r="D2067" s="1"/>
      <c r="E2067" s="3"/>
      <c r="I2067" s="42"/>
      <c r="J2067" s="19"/>
      <c r="K2067" s="19"/>
      <c r="L2067" s="6" t="str" cm="1">
        <f t="array" ref="L2067">IF(ISBLANK($C2067),"",_xlfn.XLOOKUP($C2067,PACK!$A:$A,PACK!$C:$D))</f>
        <v/>
      </c>
      <c r="M2067" s="18"/>
      <c r="N2067" s="7" t="str">
        <f>IF(ISBLANK(C2067),"",SUMIFS($D$4:D2067,$C$4:C2067,C2067))</f>
        <v/>
      </c>
    </row>
    <row r="2068" spans="1:14" x14ac:dyDescent="0.25">
      <c r="A2068" s="1"/>
      <c r="B2068" s="8"/>
      <c r="C2068" s="3"/>
      <c r="D2068" s="1"/>
      <c r="E2068" s="3"/>
      <c r="I2068" s="42"/>
      <c r="J2068" s="19"/>
      <c r="K2068" s="19"/>
      <c r="L2068" s="6" t="str" cm="1">
        <f t="array" ref="L2068">IF(ISBLANK($C2068),"",_xlfn.XLOOKUP($C2068,PACK!$A:$A,PACK!$C:$D))</f>
        <v/>
      </c>
      <c r="M2068" s="18"/>
      <c r="N2068" s="7" t="str">
        <f>IF(ISBLANK(C2068),"",SUMIFS($D$4:D2068,$C$4:C2068,C2068))</f>
        <v/>
      </c>
    </row>
    <row r="2069" spans="1:14" x14ac:dyDescent="0.25">
      <c r="A2069" s="1"/>
      <c r="B2069" s="8"/>
      <c r="C2069" s="3"/>
      <c r="D2069" s="1"/>
      <c r="E2069" s="3"/>
      <c r="I2069" s="42"/>
      <c r="J2069" s="19"/>
      <c r="K2069" s="19"/>
      <c r="L2069" s="6" t="str" cm="1">
        <f t="array" ref="L2069">IF(ISBLANK($C2069),"",_xlfn.XLOOKUP($C2069,PACK!$A:$A,PACK!$C:$D))</f>
        <v/>
      </c>
      <c r="M2069" s="18"/>
      <c r="N2069" s="7" t="str">
        <f>IF(ISBLANK(C2069),"",SUMIFS($D$4:D2069,$C$4:C2069,C2069))</f>
        <v/>
      </c>
    </row>
    <row r="2070" spans="1:14" x14ac:dyDescent="0.25">
      <c r="A2070" s="1"/>
      <c r="B2070" s="8"/>
      <c r="C2070" s="3"/>
      <c r="D2070" s="1"/>
      <c r="E2070" s="3"/>
      <c r="I2070" s="42"/>
      <c r="J2070" s="19"/>
      <c r="K2070" s="19"/>
      <c r="L2070" s="6" t="str" cm="1">
        <f t="array" ref="L2070">IF(ISBLANK($C2070),"",_xlfn.XLOOKUP($C2070,PACK!$A:$A,PACK!$C:$D))</f>
        <v/>
      </c>
      <c r="M2070" s="18"/>
      <c r="N2070" s="7" t="str">
        <f>IF(ISBLANK(C2070),"",SUMIFS($D$4:D2070,$C$4:C2070,C2070))</f>
        <v/>
      </c>
    </row>
    <row r="2071" spans="1:14" x14ac:dyDescent="0.25">
      <c r="A2071" s="1"/>
      <c r="B2071" s="8"/>
      <c r="C2071" s="3"/>
      <c r="D2071" s="1"/>
      <c r="E2071" s="3"/>
      <c r="I2071" s="42"/>
      <c r="J2071" s="19"/>
      <c r="K2071" s="19"/>
      <c r="L2071" s="6" t="str" cm="1">
        <f t="array" ref="L2071">IF(ISBLANK($C2071),"",_xlfn.XLOOKUP($C2071,PACK!$A:$A,PACK!$C:$D))</f>
        <v/>
      </c>
      <c r="M2071" s="18"/>
      <c r="N2071" s="7" t="str">
        <f>IF(ISBLANK(C2071),"",SUMIFS($D$4:D2071,$C$4:C2071,C2071))</f>
        <v/>
      </c>
    </row>
    <row r="2072" spans="1:14" x14ac:dyDescent="0.25">
      <c r="A2072" s="1"/>
      <c r="B2072" s="8"/>
      <c r="C2072" s="3"/>
      <c r="D2072" s="1"/>
      <c r="E2072" s="3"/>
      <c r="I2072" s="42"/>
      <c r="J2072" s="19"/>
      <c r="K2072" s="19"/>
      <c r="L2072" s="6" t="str" cm="1">
        <f t="array" ref="L2072">IF(ISBLANK($C2072),"",_xlfn.XLOOKUP($C2072,PACK!$A:$A,PACK!$C:$D))</f>
        <v/>
      </c>
      <c r="M2072" s="18"/>
      <c r="N2072" s="7" t="str">
        <f>IF(ISBLANK(C2072),"",SUMIFS($D$4:D2072,$C$4:C2072,C2072))</f>
        <v/>
      </c>
    </row>
    <row r="2073" spans="1:14" x14ac:dyDescent="0.25">
      <c r="A2073" s="1"/>
      <c r="B2073" s="8"/>
      <c r="C2073" s="3"/>
      <c r="D2073" s="1"/>
      <c r="E2073" s="3"/>
      <c r="I2073" s="42"/>
      <c r="J2073" s="19"/>
      <c r="K2073" s="19"/>
      <c r="L2073" s="6" t="str" cm="1">
        <f t="array" ref="L2073">IF(ISBLANK($C2073),"",_xlfn.XLOOKUP($C2073,PACK!$A:$A,PACK!$C:$D))</f>
        <v/>
      </c>
      <c r="M2073" s="18"/>
      <c r="N2073" s="7" t="str">
        <f>IF(ISBLANK(C2073),"",SUMIFS($D$4:D2073,$C$4:C2073,C2073))</f>
        <v/>
      </c>
    </row>
    <row r="2074" spans="1:14" x14ac:dyDescent="0.25">
      <c r="A2074" s="1"/>
      <c r="B2074" s="8"/>
      <c r="C2074" s="3"/>
      <c r="D2074" s="1"/>
      <c r="E2074" s="3"/>
      <c r="I2074" s="42"/>
      <c r="J2074" s="19"/>
      <c r="K2074" s="19"/>
      <c r="L2074" s="6" t="str" cm="1">
        <f t="array" ref="L2074">IF(ISBLANK($C2074),"",_xlfn.XLOOKUP($C2074,PACK!$A:$A,PACK!$C:$D))</f>
        <v/>
      </c>
      <c r="M2074" s="18"/>
      <c r="N2074" s="7" t="str">
        <f>IF(ISBLANK(C2074),"",SUMIFS($D$4:D2074,$C$4:C2074,C2074))</f>
        <v/>
      </c>
    </row>
    <row r="2075" spans="1:14" x14ac:dyDescent="0.25">
      <c r="A2075" s="1"/>
      <c r="B2075" s="8"/>
      <c r="C2075" s="3"/>
      <c r="D2075" s="1"/>
      <c r="E2075" s="3"/>
      <c r="I2075" s="42"/>
      <c r="J2075" s="19"/>
      <c r="K2075" s="19"/>
      <c r="L2075" s="6" t="str" cm="1">
        <f t="array" ref="L2075">IF(ISBLANK($C2075),"",_xlfn.XLOOKUP($C2075,PACK!$A:$A,PACK!$C:$D))</f>
        <v/>
      </c>
      <c r="M2075" s="18"/>
      <c r="N2075" s="7" t="str">
        <f>IF(ISBLANK(C2075),"",SUMIFS($D$4:D2075,$C$4:C2075,C2075))</f>
        <v/>
      </c>
    </row>
    <row r="2076" spans="1:14" x14ac:dyDescent="0.25">
      <c r="A2076" s="1"/>
      <c r="B2076" s="8"/>
      <c r="C2076" s="3"/>
      <c r="D2076" s="1"/>
      <c r="E2076" s="3"/>
      <c r="I2076" s="42"/>
      <c r="J2076" s="19"/>
      <c r="K2076" s="19"/>
      <c r="L2076" s="6" t="str" cm="1">
        <f t="array" ref="L2076">IF(ISBLANK($C2076),"",_xlfn.XLOOKUP($C2076,PACK!$A:$A,PACK!$C:$D))</f>
        <v/>
      </c>
      <c r="M2076" s="18"/>
      <c r="N2076" s="7" t="str">
        <f>IF(ISBLANK(C2076),"",SUMIFS($D$4:D2076,$C$4:C2076,C2076))</f>
        <v/>
      </c>
    </row>
    <row r="2077" spans="1:14" x14ac:dyDescent="0.25">
      <c r="A2077" s="1"/>
      <c r="B2077" s="8"/>
      <c r="C2077" s="3"/>
      <c r="D2077" s="1"/>
      <c r="E2077" s="3"/>
      <c r="I2077" s="42"/>
      <c r="J2077" s="19"/>
      <c r="K2077" s="19"/>
      <c r="L2077" s="6" t="str" cm="1">
        <f t="array" ref="L2077">IF(ISBLANK($C2077),"",_xlfn.XLOOKUP($C2077,PACK!$A:$A,PACK!$C:$D))</f>
        <v/>
      </c>
      <c r="M2077" s="18"/>
      <c r="N2077" s="7" t="str">
        <f>IF(ISBLANK(C2077),"",SUMIFS($D$4:D2077,$C$4:C2077,C2077))</f>
        <v/>
      </c>
    </row>
    <row r="2078" spans="1:14" x14ac:dyDescent="0.25">
      <c r="A2078" s="1"/>
      <c r="B2078" s="8"/>
      <c r="C2078" s="3"/>
      <c r="D2078" s="1"/>
      <c r="E2078" s="3"/>
      <c r="I2078" s="42"/>
      <c r="J2078" s="19"/>
      <c r="K2078" s="19"/>
      <c r="L2078" s="6" t="str" cm="1">
        <f t="array" ref="L2078">IF(ISBLANK($C2078),"",_xlfn.XLOOKUP($C2078,PACK!$A:$A,PACK!$C:$D))</f>
        <v/>
      </c>
      <c r="M2078" s="18"/>
      <c r="N2078" s="7" t="str">
        <f>IF(ISBLANK(C2078),"",SUMIFS($D$4:D2078,$C$4:C2078,C2078))</f>
        <v/>
      </c>
    </row>
    <row r="2079" spans="1:14" x14ac:dyDescent="0.25">
      <c r="A2079" s="1"/>
      <c r="B2079" s="8"/>
      <c r="C2079" s="3"/>
      <c r="D2079" s="1"/>
      <c r="E2079" s="3"/>
      <c r="I2079" s="42"/>
      <c r="J2079" s="19"/>
      <c r="K2079" s="19"/>
      <c r="L2079" s="6" t="str" cm="1">
        <f t="array" ref="L2079">IF(ISBLANK($C2079),"",_xlfn.XLOOKUP($C2079,PACK!$A:$A,PACK!$C:$D))</f>
        <v/>
      </c>
      <c r="M2079" s="18"/>
      <c r="N2079" s="7" t="str">
        <f>IF(ISBLANK(C2079),"",SUMIFS($D$4:D2079,$C$4:C2079,C2079))</f>
        <v/>
      </c>
    </row>
    <row r="2080" spans="1:14" x14ac:dyDescent="0.25">
      <c r="A2080" s="1"/>
      <c r="B2080" s="8"/>
      <c r="C2080" s="3"/>
      <c r="D2080" s="1"/>
      <c r="E2080" s="3"/>
      <c r="I2080" s="42"/>
      <c r="J2080" s="19"/>
      <c r="K2080" s="19"/>
      <c r="L2080" s="6" t="str" cm="1">
        <f t="array" ref="L2080">IF(ISBLANK($C2080),"",_xlfn.XLOOKUP($C2080,PACK!$A:$A,PACK!$C:$D))</f>
        <v/>
      </c>
      <c r="M2080" s="18"/>
      <c r="N2080" s="7" t="str">
        <f>IF(ISBLANK(C2080),"",SUMIFS($D$4:D2080,$C$4:C2080,C2080))</f>
        <v/>
      </c>
    </row>
    <row r="2081" spans="1:14" x14ac:dyDescent="0.25">
      <c r="A2081" s="1"/>
      <c r="B2081" s="8"/>
      <c r="C2081" s="3"/>
      <c r="D2081" s="1"/>
      <c r="E2081" s="3"/>
      <c r="I2081" s="42"/>
      <c r="J2081" s="19"/>
      <c r="K2081" s="19"/>
      <c r="L2081" s="6" t="str" cm="1">
        <f t="array" ref="L2081">IF(ISBLANK($C2081),"",_xlfn.XLOOKUP($C2081,PACK!$A:$A,PACK!$C:$D))</f>
        <v/>
      </c>
      <c r="M2081" s="18"/>
      <c r="N2081" s="7" t="str">
        <f>IF(ISBLANK(C2081),"",SUMIFS($D$4:D2081,$C$4:C2081,C2081))</f>
        <v/>
      </c>
    </row>
    <row r="2082" spans="1:14" x14ac:dyDescent="0.25">
      <c r="A2082" s="1"/>
      <c r="B2082" s="8"/>
      <c r="C2082" s="3"/>
      <c r="D2082" s="1"/>
      <c r="E2082" s="3"/>
      <c r="I2082" s="42"/>
      <c r="J2082" s="19"/>
      <c r="K2082" s="19"/>
      <c r="L2082" s="6" t="str" cm="1">
        <f t="array" ref="L2082">IF(ISBLANK($C2082),"",_xlfn.XLOOKUP($C2082,PACK!$A:$A,PACK!$C:$D))</f>
        <v/>
      </c>
      <c r="M2082" s="18"/>
      <c r="N2082" s="7" t="str">
        <f>IF(ISBLANK(C2082),"",SUMIFS($D$4:D2082,$C$4:C2082,C2082))</f>
        <v/>
      </c>
    </row>
    <row r="2083" spans="1:14" x14ac:dyDescent="0.25">
      <c r="A2083" s="1"/>
      <c r="B2083" s="8"/>
      <c r="C2083" s="3"/>
      <c r="D2083" s="1"/>
      <c r="E2083" s="3"/>
      <c r="I2083" s="42"/>
      <c r="J2083" s="19"/>
      <c r="K2083" s="19"/>
      <c r="L2083" s="6" t="str" cm="1">
        <f t="array" ref="L2083">IF(ISBLANK($C2083),"",_xlfn.XLOOKUP($C2083,PACK!$A:$A,PACK!$C:$D))</f>
        <v/>
      </c>
      <c r="M2083" s="18"/>
      <c r="N2083" s="7" t="str">
        <f>IF(ISBLANK(C2083),"",SUMIFS($D$4:D2083,$C$4:C2083,C2083))</f>
        <v/>
      </c>
    </row>
    <row r="2084" spans="1:14" x14ac:dyDescent="0.25">
      <c r="A2084" s="1"/>
      <c r="B2084" s="8"/>
      <c r="C2084" s="3"/>
      <c r="D2084" s="1"/>
      <c r="E2084" s="3"/>
      <c r="I2084" s="42"/>
      <c r="J2084" s="19"/>
      <c r="K2084" s="19"/>
      <c r="L2084" s="6" t="str" cm="1">
        <f t="array" ref="L2084">IF(ISBLANK($C2084),"",_xlfn.XLOOKUP($C2084,PACK!$A:$A,PACK!$C:$D))</f>
        <v/>
      </c>
      <c r="M2084" s="18"/>
      <c r="N2084" s="7" t="str">
        <f>IF(ISBLANK(C2084),"",SUMIFS($D$4:D2084,$C$4:C2084,C2084))</f>
        <v/>
      </c>
    </row>
    <row r="2085" spans="1:14" x14ac:dyDescent="0.25">
      <c r="A2085" s="1"/>
      <c r="B2085" s="8"/>
      <c r="C2085" s="3"/>
      <c r="D2085" s="1"/>
      <c r="E2085" s="3"/>
      <c r="I2085" s="42"/>
      <c r="J2085" s="19"/>
      <c r="K2085" s="19"/>
      <c r="L2085" s="6" t="str" cm="1">
        <f t="array" ref="L2085">IF(ISBLANK($C2085),"",_xlfn.XLOOKUP($C2085,PACK!$A:$A,PACK!$C:$D))</f>
        <v/>
      </c>
      <c r="M2085" s="18"/>
      <c r="N2085" s="7" t="str">
        <f>IF(ISBLANK(C2085),"",SUMIFS($D$4:D2085,$C$4:C2085,C2085))</f>
        <v/>
      </c>
    </row>
    <row r="2086" spans="1:14" x14ac:dyDescent="0.25">
      <c r="A2086" s="1"/>
      <c r="B2086" s="8"/>
      <c r="C2086" s="3"/>
      <c r="D2086" s="1"/>
      <c r="E2086" s="3"/>
      <c r="I2086" s="42"/>
      <c r="J2086" s="19"/>
      <c r="K2086" s="19"/>
      <c r="L2086" s="6" t="str" cm="1">
        <f t="array" ref="L2086">IF(ISBLANK($C2086),"",_xlfn.XLOOKUP($C2086,PACK!$A:$A,PACK!$C:$D))</f>
        <v/>
      </c>
      <c r="M2086" s="18"/>
      <c r="N2086" s="7" t="str">
        <f>IF(ISBLANK(C2086),"",SUMIFS($D$4:D2086,$C$4:C2086,C2086))</f>
        <v/>
      </c>
    </row>
    <row r="2087" spans="1:14" x14ac:dyDescent="0.25">
      <c r="A2087" s="1"/>
      <c r="B2087" s="8"/>
      <c r="C2087" s="3"/>
      <c r="D2087" s="1"/>
      <c r="E2087" s="3"/>
      <c r="I2087" s="42"/>
      <c r="J2087" s="19"/>
      <c r="K2087" s="19"/>
      <c r="L2087" s="6" t="str" cm="1">
        <f t="array" ref="L2087">IF(ISBLANK($C2087),"",_xlfn.XLOOKUP($C2087,PACK!$A:$A,PACK!$C:$D))</f>
        <v/>
      </c>
      <c r="M2087" s="18"/>
      <c r="N2087" s="7" t="str">
        <f>IF(ISBLANK(C2087),"",SUMIFS($D$4:D2087,$C$4:C2087,C2087))</f>
        <v/>
      </c>
    </row>
    <row r="2088" spans="1:14" x14ac:dyDescent="0.25">
      <c r="A2088" s="1"/>
      <c r="B2088" s="8"/>
      <c r="C2088" s="3"/>
      <c r="D2088" s="1"/>
      <c r="E2088" s="3"/>
      <c r="I2088" s="42"/>
      <c r="J2088" s="19"/>
      <c r="K2088" s="19"/>
      <c r="L2088" s="6" t="str" cm="1">
        <f t="array" ref="L2088">IF(ISBLANK($C2088),"",_xlfn.XLOOKUP($C2088,PACK!$A:$A,PACK!$C:$D))</f>
        <v/>
      </c>
      <c r="M2088" s="18"/>
      <c r="N2088" s="7" t="str">
        <f>IF(ISBLANK(C2088),"",SUMIFS($D$4:D2088,$C$4:C2088,C2088))</f>
        <v/>
      </c>
    </row>
    <row r="2089" spans="1:14" x14ac:dyDescent="0.25">
      <c r="A2089" s="1"/>
      <c r="B2089" s="8"/>
      <c r="C2089" s="3"/>
      <c r="D2089" s="1"/>
      <c r="E2089" s="3"/>
      <c r="I2089" s="42"/>
      <c r="J2089" s="19"/>
      <c r="K2089" s="19"/>
      <c r="L2089" s="6" t="str" cm="1">
        <f t="array" ref="L2089">IF(ISBLANK($C2089),"",_xlfn.XLOOKUP($C2089,PACK!$A:$A,PACK!$C:$D))</f>
        <v/>
      </c>
      <c r="M2089" s="18"/>
      <c r="N2089" s="7" t="str">
        <f>IF(ISBLANK(C2089),"",SUMIFS($D$4:D2089,$C$4:C2089,C2089))</f>
        <v/>
      </c>
    </row>
    <row r="2090" spans="1:14" x14ac:dyDescent="0.25">
      <c r="A2090" s="1"/>
      <c r="B2090" s="8"/>
      <c r="C2090" s="3"/>
      <c r="D2090" s="1"/>
      <c r="E2090" s="3"/>
      <c r="I2090" s="42"/>
      <c r="J2090" s="19"/>
      <c r="K2090" s="19"/>
      <c r="L2090" s="6" t="str" cm="1">
        <f t="array" ref="L2090">IF(ISBLANK($C2090),"",_xlfn.XLOOKUP($C2090,PACK!$A:$A,PACK!$C:$D))</f>
        <v/>
      </c>
      <c r="M2090" s="18"/>
      <c r="N2090" s="7" t="str">
        <f>IF(ISBLANK(C2090),"",SUMIFS($D$4:D2090,$C$4:C2090,C2090))</f>
        <v/>
      </c>
    </row>
    <row r="2091" spans="1:14" x14ac:dyDescent="0.25">
      <c r="A2091" s="1"/>
      <c r="B2091" s="8"/>
      <c r="C2091" s="3"/>
      <c r="D2091" s="1"/>
      <c r="E2091" s="3"/>
      <c r="I2091" s="42"/>
      <c r="J2091" s="19"/>
      <c r="K2091" s="19"/>
      <c r="L2091" s="6" t="str" cm="1">
        <f t="array" ref="L2091">IF(ISBLANK($C2091),"",_xlfn.XLOOKUP($C2091,PACK!$A:$A,PACK!$C:$D))</f>
        <v/>
      </c>
      <c r="M2091" s="18"/>
      <c r="N2091" s="7" t="str">
        <f>IF(ISBLANK(C2091),"",SUMIFS($D$4:D2091,$C$4:C2091,C2091))</f>
        <v/>
      </c>
    </row>
    <row r="2092" spans="1:14" x14ac:dyDescent="0.25">
      <c r="A2092" s="1"/>
      <c r="B2092" s="8"/>
      <c r="C2092" s="3"/>
      <c r="D2092" s="1"/>
      <c r="E2092" s="3"/>
      <c r="I2092" s="42"/>
      <c r="J2092" s="19"/>
      <c r="K2092" s="19"/>
      <c r="L2092" s="6" t="str" cm="1">
        <f t="array" ref="L2092">IF(ISBLANK($C2092),"",_xlfn.XLOOKUP($C2092,PACK!$A:$A,PACK!$C:$D))</f>
        <v/>
      </c>
      <c r="M2092" s="18"/>
      <c r="N2092" s="7" t="str">
        <f>IF(ISBLANK(C2092),"",SUMIFS($D$4:D2092,$C$4:C2092,C2092))</f>
        <v/>
      </c>
    </row>
    <row r="2093" spans="1:14" x14ac:dyDescent="0.25">
      <c r="A2093" s="1"/>
      <c r="B2093" s="8"/>
      <c r="C2093" s="3"/>
      <c r="D2093" s="1"/>
      <c r="E2093" s="3"/>
      <c r="I2093" s="42"/>
      <c r="J2093" s="19"/>
      <c r="K2093" s="19"/>
      <c r="L2093" s="6" t="str" cm="1">
        <f t="array" ref="L2093">IF(ISBLANK($C2093),"",_xlfn.XLOOKUP($C2093,PACK!$A:$A,PACK!$C:$D))</f>
        <v/>
      </c>
      <c r="M2093" s="18"/>
      <c r="N2093" s="7" t="str">
        <f>IF(ISBLANK(C2093),"",SUMIFS($D$4:D2093,$C$4:C2093,C2093))</f>
        <v/>
      </c>
    </row>
    <row r="2094" spans="1:14" x14ac:dyDescent="0.25">
      <c r="A2094" s="1"/>
      <c r="B2094" s="8"/>
      <c r="C2094" s="3"/>
      <c r="D2094" s="1"/>
      <c r="E2094" s="3"/>
      <c r="I2094" s="42"/>
      <c r="J2094" s="19"/>
      <c r="K2094" s="19"/>
      <c r="L2094" s="6" t="str" cm="1">
        <f t="array" ref="L2094">IF(ISBLANK($C2094),"",_xlfn.XLOOKUP($C2094,PACK!$A:$A,PACK!$C:$D))</f>
        <v/>
      </c>
      <c r="M2094" s="18"/>
      <c r="N2094" s="7" t="str">
        <f>IF(ISBLANK(C2094),"",SUMIFS($D$4:D2094,$C$4:C2094,C2094))</f>
        <v/>
      </c>
    </row>
    <row r="2095" spans="1:14" x14ac:dyDescent="0.25">
      <c r="A2095" s="1"/>
      <c r="B2095" s="8"/>
      <c r="C2095" s="3"/>
      <c r="D2095" s="1"/>
      <c r="E2095" s="3"/>
      <c r="I2095" s="42"/>
      <c r="J2095" s="19"/>
      <c r="K2095" s="19"/>
      <c r="L2095" s="6" t="str" cm="1">
        <f t="array" ref="L2095">IF(ISBLANK($C2095),"",_xlfn.XLOOKUP($C2095,PACK!$A:$A,PACK!$C:$D))</f>
        <v/>
      </c>
      <c r="M2095" s="18"/>
      <c r="N2095" s="7" t="str">
        <f>IF(ISBLANK(C2095),"",SUMIFS($D$4:D2095,$C$4:C2095,C2095))</f>
        <v/>
      </c>
    </row>
    <row r="2096" spans="1:14" x14ac:dyDescent="0.25">
      <c r="A2096" s="1"/>
      <c r="B2096" s="8"/>
      <c r="C2096" s="3"/>
      <c r="D2096" s="1"/>
      <c r="E2096" s="3"/>
      <c r="I2096" s="42"/>
      <c r="J2096" s="19"/>
      <c r="K2096" s="19"/>
      <c r="L2096" s="6" t="str" cm="1">
        <f t="array" ref="L2096">IF(ISBLANK($C2096),"",_xlfn.XLOOKUP($C2096,PACK!$A:$A,PACK!$C:$D))</f>
        <v/>
      </c>
      <c r="M2096" s="18"/>
      <c r="N2096" s="7" t="str">
        <f>IF(ISBLANK(C2096),"",SUMIFS($D$4:D2096,$C$4:C2096,C2096))</f>
        <v/>
      </c>
    </row>
    <row r="2097" spans="1:14" x14ac:dyDescent="0.25">
      <c r="A2097" s="1"/>
      <c r="B2097" s="8"/>
      <c r="C2097" s="3"/>
      <c r="D2097" s="1"/>
      <c r="E2097" s="3"/>
      <c r="I2097" s="42"/>
      <c r="J2097" s="19"/>
      <c r="K2097" s="19"/>
      <c r="L2097" s="6" t="str" cm="1">
        <f t="array" ref="L2097">IF(ISBLANK($C2097),"",_xlfn.XLOOKUP($C2097,PACK!$A:$A,PACK!$C:$D))</f>
        <v/>
      </c>
      <c r="M2097" s="18"/>
      <c r="N2097" s="7" t="str">
        <f>IF(ISBLANK(C2097),"",SUMIFS($D$4:D2097,$C$4:C2097,C2097))</f>
        <v/>
      </c>
    </row>
    <row r="2098" spans="1:14" x14ac:dyDescent="0.25">
      <c r="A2098" s="1"/>
      <c r="B2098" s="8"/>
      <c r="C2098" s="3"/>
      <c r="D2098" s="1"/>
      <c r="E2098" s="3"/>
      <c r="I2098" s="42"/>
      <c r="J2098" s="19"/>
      <c r="K2098" s="19"/>
      <c r="L2098" s="6" t="str" cm="1">
        <f t="array" ref="L2098">IF(ISBLANK($C2098),"",_xlfn.XLOOKUP($C2098,PACK!$A:$A,PACK!$C:$D))</f>
        <v/>
      </c>
      <c r="M2098" s="18"/>
      <c r="N2098" s="7" t="str">
        <f>IF(ISBLANK(C2098),"",SUMIFS($D$4:D2098,$C$4:C2098,C2098))</f>
        <v/>
      </c>
    </row>
    <row r="2099" spans="1:14" x14ac:dyDescent="0.25">
      <c r="A2099" s="1"/>
      <c r="B2099" s="8"/>
      <c r="C2099" s="3"/>
      <c r="D2099" s="1"/>
      <c r="E2099" s="3"/>
      <c r="I2099" s="42"/>
      <c r="J2099" s="19"/>
      <c r="K2099" s="19"/>
      <c r="L2099" s="6" t="str" cm="1">
        <f t="array" ref="L2099">IF(ISBLANK($C2099),"",_xlfn.XLOOKUP($C2099,PACK!$A:$A,PACK!$C:$D))</f>
        <v/>
      </c>
      <c r="M2099" s="18"/>
      <c r="N2099" s="7" t="str">
        <f>IF(ISBLANK(C2099),"",SUMIFS($D$4:D2099,$C$4:C2099,C2099))</f>
        <v/>
      </c>
    </row>
    <row r="2100" spans="1:14" x14ac:dyDescent="0.25">
      <c r="A2100" s="1"/>
      <c r="B2100" s="8"/>
      <c r="C2100" s="3"/>
      <c r="D2100" s="1"/>
      <c r="E2100" s="3"/>
      <c r="I2100" s="42"/>
      <c r="J2100" s="19"/>
      <c r="K2100" s="19"/>
      <c r="L2100" s="6" t="str" cm="1">
        <f t="array" ref="L2100">IF(ISBLANK($C2100),"",_xlfn.XLOOKUP($C2100,PACK!$A:$A,PACK!$C:$D))</f>
        <v/>
      </c>
      <c r="M2100" s="18"/>
      <c r="N2100" s="7" t="str">
        <f>IF(ISBLANK(C2100),"",SUMIFS($D$4:D2100,$C$4:C2100,C2100))</f>
        <v/>
      </c>
    </row>
    <row r="2101" spans="1:14" x14ac:dyDescent="0.25">
      <c r="A2101" s="1"/>
      <c r="B2101" s="8"/>
      <c r="C2101" s="3"/>
      <c r="D2101" s="1"/>
      <c r="E2101" s="3"/>
      <c r="I2101" s="42"/>
      <c r="J2101" s="19"/>
      <c r="K2101" s="19"/>
      <c r="L2101" s="6" t="str" cm="1">
        <f t="array" ref="L2101">IF(ISBLANK($C2101),"",_xlfn.XLOOKUP($C2101,PACK!$A:$A,PACK!$C:$D))</f>
        <v/>
      </c>
      <c r="M2101" s="18"/>
      <c r="N2101" s="7" t="str">
        <f>IF(ISBLANK(C2101),"",SUMIFS($D$4:D2101,$C$4:C2101,C2101))</f>
        <v/>
      </c>
    </row>
    <row r="2102" spans="1:14" x14ac:dyDescent="0.25">
      <c r="A2102" s="1"/>
      <c r="B2102" s="8"/>
      <c r="C2102" s="3"/>
      <c r="D2102" s="1"/>
      <c r="E2102" s="3"/>
      <c r="I2102" s="42"/>
      <c r="J2102" s="19"/>
      <c r="K2102" s="19"/>
      <c r="L2102" s="6" t="str" cm="1">
        <f t="array" ref="L2102">IF(ISBLANK($C2102),"",_xlfn.XLOOKUP($C2102,PACK!$A:$A,PACK!$C:$D))</f>
        <v/>
      </c>
      <c r="M2102" s="18"/>
      <c r="N2102" s="7" t="str">
        <f>IF(ISBLANK(C2102),"",SUMIFS($D$4:D2102,$C$4:C2102,C2102))</f>
        <v/>
      </c>
    </row>
    <row r="2103" spans="1:14" x14ac:dyDescent="0.25">
      <c r="A2103" s="1"/>
      <c r="B2103" s="8"/>
      <c r="C2103" s="3"/>
      <c r="D2103" s="1"/>
      <c r="E2103" s="3"/>
      <c r="I2103" s="42"/>
      <c r="J2103" s="19"/>
      <c r="K2103" s="19"/>
      <c r="L2103" s="6" t="str" cm="1">
        <f t="array" ref="L2103">IF(ISBLANK($C2103),"",_xlfn.XLOOKUP($C2103,PACK!$A:$A,PACK!$C:$D))</f>
        <v/>
      </c>
      <c r="M2103" s="18"/>
      <c r="N2103" s="7" t="str">
        <f>IF(ISBLANK(C2103),"",SUMIFS($D$4:D2103,$C$4:C2103,C2103))</f>
        <v/>
      </c>
    </row>
    <row r="2104" spans="1:14" x14ac:dyDescent="0.25">
      <c r="A2104" s="1"/>
      <c r="B2104" s="8"/>
      <c r="C2104" s="3"/>
      <c r="D2104" s="1"/>
      <c r="E2104" s="3"/>
      <c r="I2104" s="42"/>
      <c r="J2104" s="19"/>
      <c r="K2104" s="19"/>
      <c r="L2104" s="6" t="str" cm="1">
        <f t="array" ref="L2104">IF(ISBLANK($C2104),"",_xlfn.XLOOKUP($C2104,PACK!$A:$A,PACK!$C:$D))</f>
        <v/>
      </c>
      <c r="M2104" s="18"/>
      <c r="N2104" s="7" t="str">
        <f>IF(ISBLANK(C2104),"",SUMIFS($D$4:D2104,$C$4:C2104,C2104))</f>
        <v/>
      </c>
    </row>
    <row r="2105" spans="1:14" x14ac:dyDescent="0.25">
      <c r="A2105" s="1"/>
      <c r="B2105" s="8"/>
      <c r="C2105" s="3"/>
      <c r="D2105" s="1"/>
      <c r="E2105" s="3"/>
      <c r="I2105" s="42"/>
      <c r="J2105" s="19"/>
      <c r="K2105" s="19"/>
      <c r="L2105" s="6" t="str" cm="1">
        <f t="array" ref="L2105">IF(ISBLANK($C2105),"",_xlfn.XLOOKUP($C2105,PACK!$A:$A,PACK!$C:$D))</f>
        <v/>
      </c>
      <c r="M2105" s="18"/>
      <c r="N2105" s="7" t="str">
        <f>IF(ISBLANK(C2105),"",SUMIFS($D$4:D2105,$C$4:C2105,C2105))</f>
        <v/>
      </c>
    </row>
    <row r="2106" spans="1:14" x14ac:dyDescent="0.25">
      <c r="A2106" s="1"/>
      <c r="B2106" s="8"/>
      <c r="C2106" s="3"/>
      <c r="D2106" s="1"/>
      <c r="E2106" s="3"/>
      <c r="I2106" s="42"/>
      <c r="J2106" s="19"/>
      <c r="K2106" s="19"/>
      <c r="L2106" s="6" t="str" cm="1">
        <f t="array" ref="L2106">IF(ISBLANK($C2106),"",_xlfn.XLOOKUP($C2106,PACK!$A:$A,PACK!$C:$D))</f>
        <v/>
      </c>
      <c r="M2106" s="18"/>
      <c r="N2106" s="7" t="str">
        <f>IF(ISBLANK(C2106),"",SUMIFS($D$4:D2106,$C$4:C2106,C2106))</f>
        <v/>
      </c>
    </row>
    <row r="2107" spans="1:14" x14ac:dyDescent="0.25">
      <c r="A2107" s="1"/>
      <c r="B2107" s="8"/>
      <c r="C2107" s="3"/>
      <c r="D2107" s="1"/>
      <c r="E2107" s="3"/>
      <c r="I2107" s="42"/>
      <c r="J2107" s="19"/>
      <c r="K2107" s="19"/>
      <c r="L2107" s="6" t="str" cm="1">
        <f t="array" ref="L2107">IF(ISBLANK($C2107),"",_xlfn.XLOOKUP($C2107,PACK!$A:$A,PACK!$C:$D))</f>
        <v/>
      </c>
      <c r="M2107" s="18"/>
      <c r="N2107" s="7" t="str">
        <f>IF(ISBLANK(C2107),"",SUMIFS($D$4:D2107,$C$4:C2107,C2107))</f>
        <v/>
      </c>
    </row>
    <row r="2108" spans="1:14" x14ac:dyDescent="0.25">
      <c r="A2108" s="1"/>
      <c r="B2108" s="8"/>
      <c r="C2108" s="3"/>
      <c r="D2108" s="1"/>
      <c r="E2108" s="3"/>
      <c r="I2108" s="42"/>
      <c r="J2108" s="19"/>
      <c r="K2108" s="19"/>
      <c r="L2108" s="6" t="str" cm="1">
        <f t="array" ref="L2108">IF(ISBLANK($C2108),"",_xlfn.XLOOKUP($C2108,PACK!$A:$A,PACK!$C:$D))</f>
        <v/>
      </c>
      <c r="M2108" s="18"/>
      <c r="N2108" s="7" t="str">
        <f>IF(ISBLANK(C2108),"",SUMIFS($D$4:D2108,$C$4:C2108,C2108))</f>
        <v/>
      </c>
    </row>
    <row r="2109" spans="1:14" x14ac:dyDescent="0.25">
      <c r="A2109" s="1"/>
      <c r="B2109" s="8"/>
      <c r="C2109" s="3"/>
      <c r="D2109" s="1"/>
      <c r="E2109" s="3"/>
      <c r="I2109" s="42"/>
      <c r="J2109" s="19"/>
      <c r="K2109" s="19"/>
      <c r="L2109" s="6" t="str" cm="1">
        <f t="array" ref="L2109">IF(ISBLANK($C2109),"",_xlfn.XLOOKUP($C2109,PACK!$A:$A,PACK!$C:$D))</f>
        <v/>
      </c>
      <c r="M2109" s="18"/>
      <c r="N2109" s="7" t="str">
        <f>IF(ISBLANK(C2109),"",SUMIFS($D$4:D2109,$C$4:C2109,C2109))</f>
        <v/>
      </c>
    </row>
    <row r="2110" spans="1:14" x14ac:dyDescent="0.25">
      <c r="A2110" s="1"/>
      <c r="B2110" s="8"/>
      <c r="C2110" s="3"/>
      <c r="D2110" s="1"/>
      <c r="E2110" s="3"/>
      <c r="I2110" s="42"/>
      <c r="J2110" s="19"/>
      <c r="K2110" s="19"/>
      <c r="L2110" s="6" t="str" cm="1">
        <f t="array" ref="L2110">IF(ISBLANK($C2110),"",_xlfn.XLOOKUP($C2110,PACK!$A:$A,PACK!$C:$D))</f>
        <v/>
      </c>
      <c r="M2110" s="18"/>
      <c r="N2110" s="7" t="str">
        <f>IF(ISBLANK(C2110),"",SUMIFS($D$4:D2110,$C$4:C2110,C2110))</f>
        <v/>
      </c>
    </row>
    <row r="2111" spans="1:14" x14ac:dyDescent="0.25">
      <c r="A2111" s="1"/>
      <c r="B2111" s="8"/>
      <c r="C2111" s="3"/>
      <c r="D2111" s="1"/>
      <c r="E2111" s="3"/>
      <c r="I2111" s="42"/>
      <c r="J2111" s="19"/>
      <c r="K2111" s="19"/>
      <c r="L2111" s="6" t="str" cm="1">
        <f t="array" ref="L2111">IF(ISBLANK($C2111),"",_xlfn.XLOOKUP($C2111,PACK!$A:$A,PACK!$C:$D))</f>
        <v/>
      </c>
      <c r="M2111" s="18"/>
      <c r="N2111" s="7" t="str">
        <f>IF(ISBLANK(C2111),"",SUMIFS($D$4:D2111,$C$4:C2111,C2111))</f>
        <v/>
      </c>
    </row>
    <row r="2112" spans="1:14" x14ac:dyDescent="0.25">
      <c r="A2112" s="1"/>
      <c r="B2112" s="8"/>
      <c r="C2112" s="3"/>
      <c r="D2112" s="1"/>
      <c r="E2112" s="3"/>
      <c r="I2112" s="42"/>
      <c r="J2112" s="19"/>
      <c r="K2112" s="19"/>
      <c r="L2112" s="6" t="str" cm="1">
        <f t="array" ref="L2112">IF(ISBLANK($C2112),"",_xlfn.XLOOKUP($C2112,PACK!$A:$A,PACK!$C:$D))</f>
        <v/>
      </c>
      <c r="M2112" s="18"/>
      <c r="N2112" s="7" t="str">
        <f>IF(ISBLANK(C2112),"",SUMIFS($D$4:D2112,$C$4:C2112,C2112))</f>
        <v/>
      </c>
    </row>
    <row r="2113" spans="1:14" x14ac:dyDescent="0.25">
      <c r="A2113" s="1"/>
      <c r="B2113" s="8"/>
      <c r="C2113" s="3"/>
      <c r="D2113" s="1"/>
      <c r="E2113" s="3"/>
      <c r="I2113" s="42"/>
      <c r="J2113" s="19"/>
      <c r="K2113" s="19"/>
      <c r="L2113" s="6" t="str" cm="1">
        <f t="array" ref="L2113">IF(ISBLANK($C2113),"",_xlfn.XLOOKUP($C2113,PACK!$A:$A,PACK!$C:$D))</f>
        <v/>
      </c>
      <c r="M2113" s="18"/>
      <c r="N2113" s="7" t="str">
        <f>IF(ISBLANK(C2113),"",SUMIFS($D$4:D2113,$C$4:C2113,C2113))</f>
        <v/>
      </c>
    </row>
    <row r="2114" spans="1:14" x14ac:dyDescent="0.25">
      <c r="A2114" s="1"/>
      <c r="B2114" s="8"/>
      <c r="C2114" s="3"/>
      <c r="D2114" s="1"/>
      <c r="E2114" s="3"/>
      <c r="I2114" s="42"/>
      <c r="J2114" s="19"/>
      <c r="K2114" s="19"/>
      <c r="L2114" s="6" t="str" cm="1">
        <f t="array" ref="L2114">IF(ISBLANK($C2114),"",_xlfn.XLOOKUP($C2114,PACK!$A:$A,PACK!$C:$D))</f>
        <v/>
      </c>
      <c r="M2114" s="18"/>
      <c r="N2114" s="7" t="str">
        <f>IF(ISBLANK(C2114),"",SUMIFS($D$4:D2114,$C$4:C2114,C2114))</f>
        <v/>
      </c>
    </row>
    <row r="2115" spans="1:14" x14ac:dyDescent="0.25">
      <c r="A2115" s="1"/>
      <c r="B2115" s="8"/>
      <c r="C2115" s="3"/>
      <c r="D2115" s="1"/>
      <c r="E2115" s="3"/>
      <c r="I2115" s="42"/>
      <c r="J2115" s="19"/>
      <c r="K2115" s="19"/>
      <c r="L2115" s="6" t="str" cm="1">
        <f t="array" ref="L2115">IF(ISBLANK($C2115),"",_xlfn.XLOOKUP($C2115,PACK!$A:$A,PACK!$C:$D))</f>
        <v/>
      </c>
      <c r="M2115" s="18"/>
      <c r="N2115" s="7" t="str">
        <f>IF(ISBLANK(C2115),"",SUMIFS($D$4:D2115,$C$4:C2115,C2115))</f>
        <v/>
      </c>
    </row>
    <row r="2116" spans="1:14" x14ac:dyDescent="0.25">
      <c r="A2116" s="1"/>
      <c r="B2116" s="8"/>
      <c r="C2116" s="3"/>
      <c r="D2116" s="1"/>
      <c r="E2116" s="3"/>
      <c r="I2116" s="42"/>
      <c r="J2116" s="19"/>
      <c r="K2116" s="19"/>
      <c r="L2116" s="6" t="str" cm="1">
        <f t="array" ref="L2116">IF(ISBLANK($C2116),"",_xlfn.XLOOKUP($C2116,PACK!$A:$A,PACK!$C:$D))</f>
        <v/>
      </c>
      <c r="M2116" s="18"/>
      <c r="N2116" s="7" t="str">
        <f>IF(ISBLANK(C2116),"",SUMIFS($D$4:D2116,$C$4:C2116,C2116))</f>
        <v/>
      </c>
    </row>
    <row r="2117" spans="1:14" x14ac:dyDescent="0.25">
      <c r="A2117" s="1"/>
      <c r="B2117" s="8"/>
      <c r="C2117" s="3"/>
      <c r="D2117" s="1"/>
      <c r="E2117" s="3"/>
      <c r="I2117" s="42"/>
      <c r="J2117" s="19"/>
      <c r="K2117" s="19"/>
      <c r="L2117" s="6" t="str" cm="1">
        <f t="array" ref="L2117">IF(ISBLANK($C2117),"",_xlfn.XLOOKUP($C2117,PACK!$A:$A,PACK!$C:$D))</f>
        <v/>
      </c>
      <c r="M2117" s="18"/>
      <c r="N2117" s="7" t="str">
        <f>IF(ISBLANK(C2117),"",SUMIFS($D$4:D2117,$C$4:C2117,C2117))</f>
        <v/>
      </c>
    </row>
    <row r="2118" spans="1:14" x14ac:dyDescent="0.25">
      <c r="A2118" s="1"/>
      <c r="B2118" s="8"/>
      <c r="C2118" s="3"/>
      <c r="D2118" s="1"/>
      <c r="E2118" s="3"/>
      <c r="I2118" s="42"/>
      <c r="J2118" s="19"/>
      <c r="K2118" s="19"/>
      <c r="L2118" s="6" t="str" cm="1">
        <f t="array" ref="L2118">IF(ISBLANK($C2118),"",_xlfn.XLOOKUP($C2118,PACK!$A:$A,PACK!$C:$D))</f>
        <v/>
      </c>
      <c r="M2118" s="18"/>
      <c r="N2118" s="7" t="str">
        <f>IF(ISBLANK(C2118),"",SUMIFS($D$4:D2118,$C$4:C2118,C2118))</f>
        <v/>
      </c>
    </row>
    <row r="2119" spans="1:14" x14ac:dyDescent="0.25">
      <c r="A2119" s="1"/>
      <c r="B2119" s="8"/>
      <c r="C2119" s="3"/>
      <c r="D2119" s="1"/>
      <c r="E2119" s="3"/>
      <c r="I2119" s="42"/>
      <c r="J2119" s="19"/>
      <c r="K2119" s="19"/>
      <c r="L2119" s="6" t="str" cm="1">
        <f t="array" ref="L2119">IF(ISBLANK($C2119),"",_xlfn.XLOOKUP($C2119,PACK!$A:$A,PACK!$C:$D))</f>
        <v/>
      </c>
      <c r="M2119" s="18"/>
      <c r="N2119" s="7" t="str">
        <f>IF(ISBLANK(C2119),"",SUMIFS($D$4:D2119,$C$4:C2119,C2119))</f>
        <v/>
      </c>
    </row>
    <row r="2120" spans="1:14" x14ac:dyDescent="0.25">
      <c r="A2120" s="1"/>
      <c r="B2120" s="8"/>
      <c r="C2120" s="3"/>
      <c r="D2120" s="1"/>
      <c r="E2120" s="3"/>
      <c r="I2120" s="42"/>
      <c r="J2120" s="19"/>
      <c r="K2120" s="19"/>
      <c r="L2120" s="6" t="str" cm="1">
        <f t="array" ref="L2120">IF(ISBLANK($C2120),"",_xlfn.XLOOKUP($C2120,PACK!$A:$A,PACK!$C:$D))</f>
        <v/>
      </c>
      <c r="M2120" s="18"/>
      <c r="N2120" s="7" t="str">
        <f>IF(ISBLANK(C2120),"",SUMIFS($D$4:D2120,$C$4:C2120,C2120))</f>
        <v/>
      </c>
    </row>
    <row r="2121" spans="1:14" x14ac:dyDescent="0.25">
      <c r="A2121" s="1"/>
      <c r="B2121" s="8"/>
      <c r="C2121" s="3"/>
      <c r="D2121" s="1"/>
      <c r="E2121" s="3"/>
      <c r="I2121" s="42"/>
      <c r="J2121" s="19"/>
      <c r="K2121" s="19"/>
      <c r="L2121" s="6" t="str" cm="1">
        <f t="array" ref="L2121">IF(ISBLANK($C2121),"",_xlfn.XLOOKUP($C2121,PACK!$A:$A,PACK!$C:$D))</f>
        <v/>
      </c>
      <c r="M2121" s="18"/>
      <c r="N2121" s="7" t="str">
        <f>IF(ISBLANK(C2121),"",SUMIFS($D$4:D2121,$C$4:C2121,C2121))</f>
        <v/>
      </c>
    </row>
    <row r="2122" spans="1:14" x14ac:dyDescent="0.25">
      <c r="A2122" s="1"/>
      <c r="B2122" s="8"/>
      <c r="C2122" s="3"/>
      <c r="D2122" s="1"/>
      <c r="E2122" s="3"/>
      <c r="I2122" s="42"/>
      <c r="J2122" s="19"/>
      <c r="K2122" s="19"/>
      <c r="L2122" s="6" t="str" cm="1">
        <f t="array" ref="L2122">IF(ISBLANK($C2122),"",_xlfn.XLOOKUP($C2122,PACK!$A:$A,PACK!$C:$D))</f>
        <v/>
      </c>
      <c r="M2122" s="18"/>
      <c r="N2122" s="7" t="str">
        <f>IF(ISBLANK(C2122),"",SUMIFS($D$4:D2122,$C$4:C2122,C2122))</f>
        <v/>
      </c>
    </row>
    <row r="2123" spans="1:14" x14ac:dyDescent="0.25">
      <c r="A2123" s="1"/>
      <c r="B2123" s="8"/>
      <c r="C2123" s="3"/>
      <c r="D2123" s="1"/>
      <c r="E2123" s="3"/>
      <c r="I2123" s="42"/>
      <c r="J2123" s="19"/>
      <c r="K2123" s="19"/>
      <c r="L2123" s="6" t="str" cm="1">
        <f t="array" ref="L2123">IF(ISBLANK($C2123),"",_xlfn.XLOOKUP($C2123,PACK!$A:$A,PACK!$C:$D))</f>
        <v/>
      </c>
      <c r="M2123" s="18"/>
      <c r="N2123" s="7" t="str">
        <f>IF(ISBLANK(C2123),"",SUMIFS($D$4:D2123,$C$4:C2123,C2123))</f>
        <v/>
      </c>
    </row>
    <row r="2124" spans="1:14" x14ac:dyDescent="0.25">
      <c r="A2124" s="1"/>
      <c r="B2124" s="8"/>
      <c r="C2124" s="3"/>
      <c r="D2124" s="1"/>
      <c r="E2124" s="3"/>
      <c r="I2124" s="42"/>
      <c r="J2124" s="19"/>
      <c r="K2124" s="19"/>
      <c r="L2124" s="6" t="str" cm="1">
        <f t="array" ref="L2124">IF(ISBLANK($C2124),"",_xlfn.XLOOKUP($C2124,PACK!$A:$A,PACK!$C:$D))</f>
        <v/>
      </c>
      <c r="M2124" s="18"/>
      <c r="N2124" s="7" t="str">
        <f>IF(ISBLANK(C2124),"",SUMIFS($D$4:D2124,$C$4:C2124,C2124))</f>
        <v/>
      </c>
    </row>
    <row r="2125" spans="1:14" x14ac:dyDescent="0.25">
      <c r="A2125" s="1"/>
      <c r="B2125" s="8"/>
      <c r="C2125" s="3"/>
      <c r="D2125" s="1"/>
      <c r="E2125" s="3"/>
      <c r="I2125" s="42"/>
      <c r="J2125" s="19"/>
      <c r="K2125" s="19"/>
      <c r="L2125" s="6" t="str" cm="1">
        <f t="array" ref="L2125">IF(ISBLANK($C2125),"",_xlfn.XLOOKUP($C2125,PACK!$A:$A,PACK!$C:$D))</f>
        <v/>
      </c>
      <c r="M2125" s="18"/>
      <c r="N2125" s="7" t="str">
        <f>IF(ISBLANK(C2125),"",SUMIFS($D$4:D2125,$C$4:C2125,C2125))</f>
        <v/>
      </c>
    </row>
    <row r="2126" spans="1:14" x14ac:dyDescent="0.25">
      <c r="A2126" s="1"/>
      <c r="B2126" s="8"/>
      <c r="C2126" s="3"/>
      <c r="D2126" s="1"/>
      <c r="E2126" s="3"/>
      <c r="I2126" s="42"/>
      <c r="J2126" s="19"/>
      <c r="K2126" s="19"/>
      <c r="L2126" s="6" t="str" cm="1">
        <f t="array" ref="L2126">IF(ISBLANK($C2126),"",_xlfn.XLOOKUP($C2126,PACK!$A:$A,PACK!$C:$D))</f>
        <v/>
      </c>
      <c r="M2126" s="18"/>
      <c r="N2126" s="7" t="str">
        <f>IF(ISBLANK(C2126),"",SUMIFS($D$4:D2126,$C$4:C2126,C2126))</f>
        <v/>
      </c>
    </row>
    <row r="2127" spans="1:14" x14ac:dyDescent="0.25">
      <c r="A2127" s="1"/>
      <c r="B2127" s="8"/>
      <c r="C2127" s="3"/>
      <c r="D2127" s="1"/>
      <c r="E2127" s="3"/>
      <c r="I2127" s="42"/>
      <c r="J2127" s="19"/>
      <c r="K2127" s="19"/>
      <c r="L2127" s="6" t="str" cm="1">
        <f t="array" ref="L2127">IF(ISBLANK($C2127),"",_xlfn.XLOOKUP($C2127,PACK!$A:$A,PACK!$C:$D))</f>
        <v/>
      </c>
      <c r="M2127" s="18"/>
      <c r="N2127" s="7" t="str">
        <f>IF(ISBLANK(C2127),"",SUMIFS($D$4:D2127,$C$4:C2127,C2127))</f>
        <v/>
      </c>
    </row>
    <row r="2128" spans="1:14" x14ac:dyDescent="0.25">
      <c r="A2128" s="1"/>
      <c r="B2128" s="8"/>
      <c r="C2128" s="3"/>
      <c r="D2128" s="1"/>
      <c r="E2128" s="3"/>
      <c r="I2128" s="42"/>
      <c r="J2128" s="19"/>
      <c r="K2128" s="19"/>
      <c r="L2128" s="6" t="str" cm="1">
        <f t="array" ref="L2128">IF(ISBLANK($C2128),"",_xlfn.XLOOKUP($C2128,PACK!$A:$A,PACK!$C:$D))</f>
        <v/>
      </c>
      <c r="M2128" s="18"/>
      <c r="N2128" s="7" t="str">
        <f>IF(ISBLANK(C2128),"",SUMIFS($D$4:D2128,$C$4:C2128,C2128))</f>
        <v/>
      </c>
    </row>
    <row r="2129" spans="1:14" x14ac:dyDescent="0.25">
      <c r="A2129" s="1"/>
      <c r="B2129" s="8"/>
      <c r="C2129" s="3"/>
      <c r="D2129" s="1"/>
      <c r="E2129" s="3"/>
      <c r="I2129" s="42"/>
      <c r="J2129" s="19"/>
      <c r="K2129" s="19"/>
      <c r="L2129" s="6" t="str" cm="1">
        <f t="array" ref="L2129">IF(ISBLANK($C2129),"",_xlfn.XLOOKUP($C2129,PACK!$A:$A,PACK!$C:$D))</f>
        <v/>
      </c>
      <c r="M2129" s="18"/>
      <c r="N2129" s="7" t="str">
        <f>IF(ISBLANK(C2129),"",SUMIFS($D$4:D2129,$C$4:C2129,C2129))</f>
        <v/>
      </c>
    </row>
    <row r="2130" spans="1:14" x14ac:dyDescent="0.25">
      <c r="A2130" s="1"/>
      <c r="B2130" s="8"/>
      <c r="C2130" s="3"/>
      <c r="D2130" s="1"/>
      <c r="E2130" s="3"/>
      <c r="I2130" s="42"/>
      <c r="J2130" s="19"/>
      <c r="K2130" s="19"/>
      <c r="L2130" s="6" t="str" cm="1">
        <f t="array" ref="L2130">IF(ISBLANK($C2130),"",_xlfn.XLOOKUP($C2130,PACK!$A:$A,PACK!$C:$D))</f>
        <v/>
      </c>
      <c r="M2130" s="18"/>
      <c r="N2130" s="7" t="str">
        <f>IF(ISBLANK(C2130),"",SUMIFS($D$4:D2130,$C$4:C2130,C2130))</f>
        <v/>
      </c>
    </row>
    <row r="2131" spans="1:14" x14ac:dyDescent="0.25">
      <c r="A2131" s="1"/>
      <c r="B2131" s="8"/>
      <c r="C2131" s="3"/>
      <c r="D2131" s="1"/>
      <c r="E2131" s="3"/>
      <c r="I2131" s="42"/>
      <c r="J2131" s="19"/>
      <c r="K2131" s="19"/>
      <c r="L2131" s="6" t="str" cm="1">
        <f t="array" ref="L2131">IF(ISBLANK($C2131),"",_xlfn.XLOOKUP($C2131,PACK!$A:$A,PACK!$C:$D))</f>
        <v/>
      </c>
      <c r="M2131" s="18"/>
      <c r="N2131" s="7" t="str">
        <f>IF(ISBLANK(C2131),"",SUMIFS($D$4:D2131,$C$4:C2131,C2131))</f>
        <v/>
      </c>
    </row>
    <row r="2132" spans="1:14" x14ac:dyDescent="0.25">
      <c r="A2132" s="1"/>
      <c r="B2132" s="8"/>
      <c r="C2132" s="3"/>
      <c r="D2132" s="1"/>
      <c r="E2132" s="3"/>
      <c r="I2132" s="42"/>
      <c r="J2132" s="19"/>
      <c r="K2132" s="19"/>
      <c r="L2132" s="6" t="str" cm="1">
        <f t="array" ref="L2132">IF(ISBLANK($C2132),"",_xlfn.XLOOKUP($C2132,PACK!$A:$A,PACK!$C:$D))</f>
        <v/>
      </c>
      <c r="M2132" s="18"/>
      <c r="N2132" s="7" t="str">
        <f>IF(ISBLANK(C2132),"",SUMIFS($D$4:D2132,$C$4:C2132,C2132))</f>
        <v/>
      </c>
    </row>
    <row r="2133" spans="1:14" x14ac:dyDescent="0.25">
      <c r="A2133" s="1"/>
      <c r="B2133" s="8"/>
      <c r="C2133" s="3"/>
      <c r="D2133" s="1"/>
      <c r="E2133" s="3"/>
      <c r="I2133" s="42"/>
      <c r="J2133" s="19"/>
      <c r="K2133" s="19"/>
      <c r="L2133" s="6" t="str" cm="1">
        <f t="array" ref="L2133">IF(ISBLANK($C2133),"",_xlfn.XLOOKUP($C2133,PACK!$A:$A,PACK!$C:$D))</f>
        <v/>
      </c>
      <c r="M2133" s="18"/>
      <c r="N2133" s="7" t="str">
        <f>IF(ISBLANK(C2133),"",SUMIFS($D$4:D2133,$C$4:C2133,C2133))</f>
        <v/>
      </c>
    </row>
    <row r="2134" spans="1:14" x14ac:dyDescent="0.25">
      <c r="A2134" s="1"/>
      <c r="B2134" s="8"/>
      <c r="C2134" s="3"/>
      <c r="D2134" s="1"/>
      <c r="E2134" s="3"/>
      <c r="I2134" s="42"/>
      <c r="J2134" s="19"/>
      <c r="K2134" s="19"/>
      <c r="L2134" s="6" t="str" cm="1">
        <f t="array" ref="L2134">IF(ISBLANK($C2134),"",_xlfn.XLOOKUP($C2134,PACK!$A:$A,PACK!$C:$D))</f>
        <v/>
      </c>
      <c r="M2134" s="18"/>
      <c r="N2134" s="7" t="str">
        <f>IF(ISBLANK(C2134),"",SUMIFS($D$4:D2134,$C$4:C2134,C2134))</f>
        <v/>
      </c>
    </row>
    <row r="2135" spans="1:14" x14ac:dyDescent="0.25">
      <c r="A2135" s="1"/>
      <c r="B2135" s="8"/>
      <c r="C2135" s="3"/>
      <c r="D2135" s="1"/>
      <c r="E2135" s="3"/>
      <c r="I2135" s="42"/>
      <c r="J2135" s="19"/>
      <c r="K2135" s="19"/>
      <c r="L2135" s="6" t="str" cm="1">
        <f t="array" ref="L2135">IF(ISBLANK($C2135),"",_xlfn.XLOOKUP($C2135,PACK!$A:$A,PACK!$C:$D))</f>
        <v/>
      </c>
      <c r="M2135" s="18"/>
      <c r="N2135" s="7" t="str">
        <f>IF(ISBLANK(C2135),"",SUMIFS($D$4:D2135,$C$4:C2135,C2135))</f>
        <v/>
      </c>
    </row>
    <row r="2136" spans="1:14" x14ac:dyDescent="0.25">
      <c r="A2136" s="1"/>
      <c r="B2136" s="8"/>
      <c r="C2136" s="3"/>
      <c r="D2136" s="1"/>
      <c r="E2136" s="3"/>
      <c r="I2136" s="42"/>
      <c r="J2136" s="19"/>
      <c r="K2136" s="19"/>
      <c r="L2136" s="6" t="str" cm="1">
        <f t="array" ref="L2136">IF(ISBLANK($C2136),"",_xlfn.XLOOKUP($C2136,PACK!$A:$A,PACK!$C:$D))</f>
        <v/>
      </c>
      <c r="M2136" s="18"/>
      <c r="N2136" s="7" t="str">
        <f>IF(ISBLANK(C2136),"",SUMIFS($D$4:D2136,$C$4:C2136,C2136))</f>
        <v/>
      </c>
    </row>
    <row r="2137" spans="1:14" x14ac:dyDescent="0.25">
      <c r="A2137" s="1"/>
      <c r="B2137" s="8"/>
      <c r="C2137" s="3"/>
      <c r="D2137" s="1"/>
      <c r="E2137" s="3"/>
      <c r="I2137" s="42"/>
      <c r="J2137" s="19"/>
      <c r="K2137" s="19"/>
      <c r="L2137" s="6" t="str" cm="1">
        <f t="array" ref="L2137">IF(ISBLANK($C2137),"",_xlfn.XLOOKUP($C2137,PACK!$A:$A,PACK!$C:$D))</f>
        <v/>
      </c>
      <c r="M2137" s="18"/>
      <c r="N2137" s="7" t="str">
        <f>IF(ISBLANK(C2137),"",SUMIFS($D$4:D2137,$C$4:C2137,C2137))</f>
        <v/>
      </c>
    </row>
    <row r="2138" spans="1:14" x14ac:dyDescent="0.25">
      <c r="A2138" s="1"/>
      <c r="B2138" s="8"/>
      <c r="C2138" s="3"/>
      <c r="D2138" s="1"/>
      <c r="E2138" s="3"/>
      <c r="I2138" s="42"/>
      <c r="J2138" s="19"/>
      <c r="K2138" s="19"/>
      <c r="L2138" s="6" t="str" cm="1">
        <f t="array" ref="L2138">IF(ISBLANK($C2138),"",_xlfn.XLOOKUP($C2138,PACK!$A:$A,PACK!$C:$D))</f>
        <v/>
      </c>
      <c r="M2138" s="18"/>
      <c r="N2138" s="7" t="str">
        <f>IF(ISBLANK(C2138),"",SUMIFS($D$4:D2138,$C$4:C2138,C2138))</f>
        <v/>
      </c>
    </row>
    <row r="2139" spans="1:14" x14ac:dyDescent="0.25">
      <c r="A2139" s="1"/>
      <c r="B2139" s="8"/>
      <c r="C2139" s="3"/>
      <c r="D2139" s="1"/>
      <c r="E2139" s="3"/>
      <c r="I2139" s="42"/>
      <c r="J2139" s="19"/>
      <c r="K2139" s="19"/>
      <c r="L2139" s="6" t="str" cm="1">
        <f t="array" ref="L2139">IF(ISBLANK($C2139),"",_xlfn.XLOOKUP($C2139,PACK!$A:$A,PACK!$C:$D))</f>
        <v/>
      </c>
      <c r="M2139" s="18"/>
      <c r="N2139" s="7" t="str">
        <f>IF(ISBLANK(C2139),"",SUMIFS($D$4:D2139,$C$4:C2139,C2139))</f>
        <v/>
      </c>
    </row>
    <row r="2140" spans="1:14" x14ac:dyDescent="0.25">
      <c r="A2140" s="1"/>
      <c r="B2140" s="8"/>
      <c r="C2140" s="3"/>
      <c r="D2140" s="1"/>
      <c r="E2140" s="3"/>
      <c r="I2140" s="42"/>
      <c r="J2140" s="19"/>
      <c r="K2140" s="19"/>
      <c r="L2140" s="6" t="str" cm="1">
        <f t="array" ref="L2140">IF(ISBLANK($C2140),"",_xlfn.XLOOKUP($C2140,PACK!$A:$A,PACK!$C:$D))</f>
        <v/>
      </c>
      <c r="M2140" s="18"/>
      <c r="N2140" s="7" t="str">
        <f>IF(ISBLANK(C2140),"",SUMIFS($D$4:D2140,$C$4:C2140,C2140))</f>
        <v/>
      </c>
    </row>
    <row r="2141" spans="1:14" x14ac:dyDescent="0.25">
      <c r="A2141" s="1"/>
      <c r="B2141" s="8"/>
      <c r="C2141" s="3"/>
      <c r="D2141" s="1"/>
      <c r="E2141" s="3"/>
      <c r="I2141" s="42"/>
      <c r="J2141" s="19"/>
      <c r="K2141" s="19"/>
      <c r="L2141" s="6" t="str" cm="1">
        <f t="array" ref="L2141">IF(ISBLANK($C2141),"",_xlfn.XLOOKUP($C2141,PACK!$A:$A,PACK!$C:$D))</f>
        <v/>
      </c>
      <c r="M2141" s="18"/>
      <c r="N2141" s="7" t="str">
        <f>IF(ISBLANK(C2141),"",SUMIFS($D$4:D2141,$C$4:C2141,C2141))</f>
        <v/>
      </c>
    </row>
    <row r="2142" spans="1:14" x14ac:dyDescent="0.25">
      <c r="A2142" s="1"/>
      <c r="B2142" s="8"/>
      <c r="C2142" s="3"/>
      <c r="D2142" s="1"/>
      <c r="E2142" s="3"/>
      <c r="I2142" s="42"/>
      <c r="J2142" s="19"/>
      <c r="K2142" s="19"/>
      <c r="L2142" s="6" t="str" cm="1">
        <f t="array" ref="L2142">IF(ISBLANK($C2142),"",_xlfn.XLOOKUP($C2142,PACK!$A:$A,PACK!$C:$D))</f>
        <v/>
      </c>
      <c r="M2142" s="18"/>
      <c r="N2142" s="7" t="str">
        <f>IF(ISBLANK(C2142),"",SUMIFS($D$4:D2142,$C$4:C2142,C2142))</f>
        <v/>
      </c>
    </row>
    <row r="2143" spans="1:14" x14ac:dyDescent="0.25">
      <c r="A2143" s="1"/>
      <c r="B2143" s="8"/>
      <c r="C2143" s="3"/>
      <c r="D2143" s="1"/>
      <c r="E2143" s="3"/>
      <c r="I2143" s="42"/>
      <c r="J2143" s="19"/>
      <c r="K2143" s="19"/>
      <c r="L2143" s="6" t="str" cm="1">
        <f t="array" ref="L2143">IF(ISBLANK($C2143),"",_xlfn.XLOOKUP($C2143,PACK!$A:$A,PACK!$C:$D))</f>
        <v/>
      </c>
      <c r="M2143" s="18"/>
      <c r="N2143" s="7" t="str">
        <f>IF(ISBLANK(C2143),"",SUMIFS($D$4:D2143,$C$4:C2143,C2143))</f>
        <v/>
      </c>
    </row>
    <row r="2144" spans="1:14" x14ac:dyDescent="0.25">
      <c r="A2144" s="1"/>
      <c r="B2144" s="8"/>
      <c r="C2144" s="3"/>
      <c r="D2144" s="1"/>
      <c r="E2144" s="3"/>
      <c r="I2144" s="42"/>
      <c r="J2144" s="19"/>
      <c r="K2144" s="19"/>
      <c r="L2144" s="6" t="str" cm="1">
        <f t="array" ref="L2144">IF(ISBLANK($C2144),"",_xlfn.XLOOKUP($C2144,PACK!$A:$A,PACK!$C:$D))</f>
        <v/>
      </c>
      <c r="M2144" s="18"/>
      <c r="N2144" s="7" t="str">
        <f>IF(ISBLANK(C2144),"",SUMIFS($D$4:D2144,$C$4:C2144,C2144))</f>
        <v/>
      </c>
    </row>
    <row r="2145" spans="1:14" x14ac:dyDescent="0.25">
      <c r="A2145" s="1"/>
      <c r="B2145" s="8"/>
      <c r="C2145" s="3"/>
      <c r="D2145" s="1"/>
      <c r="E2145" s="3"/>
      <c r="I2145" s="42"/>
      <c r="J2145" s="19"/>
      <c r="K2145" s="19"/>
      <c r="L2145" s="6" t="str" cm="1">
        <f t="array" ref="L2145">IF(ISBLANK($C2145),"",_xlfn.XLOOKUP($C2145,PACK!$A:$A,PACK!$C:$D))</f>
        <v/>
      </c>
      <c r="M2145" s="18"/>
      <c r="N2145" s="7" t="str">
        <f>IF(ISBLANK(C2145),"",SUMIFS($D$4:D2145,$C$4:C2145,C2145))</f>
        <v/>
      </c>
    </row>
    <row r="2146" spans="1:14" x14ac:dyDescent="0.25">
      <c r="A2146" s="1"/>
      <c r="B2146" s="8"/>
      <c r="C2146" s="3"/>
      <c r="D2146" s="1"/>
      <c r="E2146" s="3"/>
      <c r="I2146" s="42"/>
      <c r="J2146" s="19"/>
      <c r="K2146" s="19"/>
      <c r="L2146" s="6" t="str" cm="1">
        <f t="array" ref="L2146">IF(ISBLANK($C2146),"",_xlfn.XLOOKUP($C2146,PACK!$A:$A,PACK!$C:$D))</f>
        <v/>
      </c>
      <c r="M2146" s="18"/>
      <c r="N2146" s="7" t="str">
        <f>IF(ISBLANK(C2146),"",SUMIFS($D$4:D2146,$C$4:C2146,C2146))</f>
        <v/>
      </c>
    </row>
    <row r="2147" spans="1:14" x14ac:dyDescent="0.25">
      <c r="A2147" s="1"/>
      <c r="B2147" s="8"/>
      <c r="C2147" s="3"/>
      <c r="D2147" s="1"/>
      <c r="E2147" s="3"/>
      <c r="I2147" s="42"/>
      <c r="J2147" s="19"/>
      <c r="K2147" s="19"/>
      <c r="L2147" s="6" t="str" cm="1">
        <f t="array" ref="L2147">IF(ISBLANK($C2147),"",_xlfn.XLOOKUP($C2147,PACK!$A:$A,PACK!$C:$D))</f>
        <v/>
      </c>
      <c r="M2147" s="18"/>
      <c r="N2147" s="7" t="str">
        <f>IF(ISBLANK(C2147),"",SUMIFS($D$4:D2147,$C$4:C2147,C2147))</f>
        <v/>
      </c>
    </row>
    <row r="2148" spans="1:14" x14ac:dyDescent="0.25">
      <c r="A2148" s="1"/>
      <c r="B2148" s="8"/>
      <c r="C2148" s="3"/>
      <c r="D2148" s="1"/>
      <c r="E2148" s="3"/>
      <c r="I2148" s="42"/>
      <c r="J2148" s="19"/>
      <c r="K2148" s="19"/>
      <c r="L2148" s="6" t="str" cm="1">
        <f t="array" ref="L2148">IF(ISBLANK($C2148),"",_xlfn.XLOOKUP($C2148,PACK!$A:$A,PACK!$C:$D))</f>
        <v/>
      </c>
      <c r="M2148" s="18"/>
      <c r="N2148" s="7" t="str">
        <f>IF(ISBLANK(C2148),"",SUMIFS($D$4:D2148,$C$4:C2148,C2148))</f>
        <v/>
      </c>
    </row>
    <row r="2149" spans="1:14" x14ac:dyDescent="0.25">
      <c r="A2149" s="1"/>
      <c r="B2149" s="8"/>
      <c r="C2149" s="3"/>
      <c r="D2149" s="1"/>
      <c r="E2149" s="3"/>
      <c r="I2149" s="42"/>
      <c r="J2149" s="19"/>
      <c r="K2149" s="19"/>
      <c r="L2149" s="6" t="str" cm="1">
        <f t="array" ref="L2149">IF(ISBLANK($C2149),"",_xlfn.XLOOKUP($C2149,PACK!$A:$A,PACK!$C:$D))</f>
        <v/>
      </c>
      <c r="M2149" s="18"/>
      <c r="N2149" s="7" t="str">
        <f>IF(ISBLANK(C2149),"",SUMIFS($D$4:D2149,$C$4:C2149,C2149))</f>
        <v/>
      </c>
    </row>
    <row r="2150" spans="1:14" x14ac:dyDescent="0.25">
      <c r="A2150" s="1"/>
      <c r="B2150" s="8"/>
      <c r="C2150" s="3"/>
      <c r="D2150" s="1"/>
      <c r="E2150" s="3"/>
      <c r="I2150" s="42"/>
      <c r="J2150" s="19"/>
      <c r="K2150" s="19"/>
      <c r="L2150" s="6" t="str" cm="1">
        <f t="array" ref="L2150">IF(ISBLANK($C2150),"",_xlfn.XLOOKUP($C2150,PACK!$A:$A,PACK!$C:$D))</f>
        <v/>
      </c>
      <c r="M2150" s="18"/>
      <c r="N2150" s="7" t="str">
        <f>IF(ISBLANK(C2150),"",SUMIFS($D$4:D2150,$C$4:C2150,C2150))</f>
        <v/>
      </c>
    </row>
    <row r="2151" spans="1:14" x14ac:dyDescent="0.25">
      <c r="A2151" s="1"/>
      <c r="B2151" s="8"/>
      <c r="C2151" s="3"/>
      <c r="D2151" s="1"/>
      <c r="E2151" s="3"/>
      <c r="I2151" s="42"/>
      <c r="J2151" s="19"/>
      <c r="K2151" s="19"/>
      <c r="L2151" s="6" t="str" cm="1">
        <f t="array" ref="L2151">IF(ISBLANK($C2151),"",_xlfn.XLOOKUP($C2151,PACK!$A:$A,PACK!$C:$D))</f>
        <v/>
      </c>
      <c r="M2151" s="18"/>
      <c r="N2151" s="7" t="str">
        <f>IF(ISBLANK(C2151),"",SUMIFS($D$4:D2151,$C$4:C2151,C2151))</f>
        <v/>
      </c>
    </row>
    <row r="2152" spans="1:14" x14ac:dyDescent="0.25">
      <c r="A2152" s="1"/>
      <c r="B2152" s="8"/>
      <c r="C2152" s="3"/>
      <c r="D2152" s="1"/>
      <c r="E2152" s="3"/>
      <c r="I2152" s="42"/>
      <c r="J2152" s="19"/>
      <c r="K2152" s="19"/>
      <c r="L2152" s="6" t="str" cm="1">
        <f t="array" ref="L2152">IF(ISBLANK($C2152),"",_xlfn.XLOOKUP($C2152,PACK!$A:$A,PACK!$C:$D))</f>
        <v/>
      </c>
      <c r="M2152" s="18"/>
      <c r="N2152" s="7" t="str">
        <f>IF(ISBLANK(C2152),"",SUMIFS($D$4:D2152,$C$4:C2152,C2152))</f>
        <v/>
      </c>
    </row>
    <row r="2153" spans="1:14" x14ac:dyDescent="0.25">
      <c r="A2153" s="1"/>
      <c r="B2153" s="8"/>
      <c r="C2153" s="3"/>
      <c r="D2153" s="1"/>
      <c r="E2153" s="3"/>
      <c r="I2153" s="42"/>
      <c r="J2153" s="19"/>
      <c r="K2153" s="19"/>
      <c r="L2153" s="6" t="str" cm="1">
        <f t="array" ref="L2153">IF(ISBLANK($C2153),"",_xlfn.XLOOKUP($C2153,PACK!$A:$A,PACK!$C:$D))</f>
        <v/>
      </c>
      <c r="M2153" s="18"/>
      <c r="N2153" s="7" t="str">
        <f>IF(ISBLANK(C2153),"",SUMIFS($D$4:D2153,$C$4:C2153,C2153))</f>
        <v/>
      </c>
    </row>
    <row r="2154" spans="1:14" x14ac:dyDescent="0.25">
      <c r="A2154" s="1"/>
      <c r="B2154" s="8"/>
      <c r="C2154" s="3"/>
      <c r="D2154" s="1"/>
      <c r="E2154" s="3"/>
      <c r="I2154" s="42"/>
      <c r="J2154" s="19"/>
      <c r="K2154" s="19"/>
      <c r="L2154" s="6" t="str" cm="1">
        <f t="array" ref="L2154">IF(ISBLANK($C2154),"",_xlfn.XLOOKUP($C2154,PACK!$A:$A,PACK!$C:$D))</f>
        <v/>
      </c>
      <c r="M2154" s="18"/>
      <c r="N2154" s="7" t="str">
        <f>IF(ISBLANK(C2154),"",SUMIFS($D$4:D2154,$C$4:C2154,C2154))</f>
        <v/>
      </c>
    </row>
    <row r="2155" spans="1:14" x14ac:dyDescent="0.25">
      <c r="A2155" s="1"/>
      <c r="B2155" s="8"/>
      <c r="C2155" s="3"/>
      <c r="D2155" s="1"/>
      <c r="E2155" s="3"/>
      <c r="I2155" s="42"/>
      <c r="J2155" s="19"/>
      <c r="K2155" s="19"/>
      <c r="L2155" s="6" t="str" cm="1">
        <f t="array" ref="L2155">IF(ISBLANK($C2155),"",_xlfn.XLOOKUP($C2155,PACK!$A:$A,PACK!$C:$D))</f>
        <v/>
      </c>
      <c r="M2155" s="18"/>
      <c r="N2155" s="7" t="str">
        <f>IF(ISBLANK(C2155),"",SUMIFS($D$4:D2155,$C$4:C2155,C2155))</f>
        <v/>
      </c>
    </row>
    <row r="2156" spans="1:14" x14ac:dyDescent="0.25">
      <c r="A2156" s="1"/>
      <c r="B2156" s="8"/>
      <c r="C2156" s="3"/>
      <c r="D2156" s="1"/>
      <c r="E2156" s="3"/>
      <c r="I2156" s="42"/>
      <c r="J2156" s="19"/>
      <c r="K2156" s="19"/>
      <c r="L2156" s="6" t="str" cm="1">
        <f t="array" ref="L2156">IF(ISBLANK($C2156),"",_xlfn.XLOOKUP($C2156,PACK!$A:$A,PACK!$C:$D))</f>
        <v/>
      </c>
      <c r="M2156" s="18"/>
      <c r="N2156" s="7" t="str">
        <f>IF(ISBLANK(C2156),"",SUMIFS($D$4:D2156,$C$4:C2156,C2156))</f>
        <v/>
      </c>
    </row>
    <row r="2157" spans="1:14" x14ac:dyDescent="0.25">
      <c r="A2157" s="1"/>
      <c r="B2157" s="8"/>
      <c r="C2157" s="3"/>
      <c r="D2157" s="1"/>
      <c r="E2157" s="3"/>
      <c r="I2157" s="42"/>
      <c r="J2157" s="19"/>
      <c r="K2157" s="19"/>
      <c r="L2157" s="6" t="str" cm="1">
        <f t="array" ref="L2157">IF(ISBLANK($C2157),"",_xlfn.XLOOKUP($C2157,PACK!$A:$A,PACK!$C:$D))</f>
        <v/>
      </c>
      <c r="M2157" s="18"/>
      <c r="N2157" s="7" t="str">
        <f>IF(ISBLANK(C2157),"",SUMIFS($D$4:D2157,$C$4:C2157,C2157))</f>
        <v/>
      </c>
    </row>
    <row r="2158" spans="1:14" x14ac:dyDescent="0.25">
      <c r="A2158" s="1"/>
      <c r="B2158" s="8"/>
      <c r="C2158" s="3"/>
      <c r="D2158" s="1"/>
      <c r="E2158" s="3"/>
      <c r="I2158" s="42"/>
      <c r="J2158" s="19"/>
      <c r="K2158" s="19"/>
      <c r="L2158" s="6" t="str" cm="1">
        <f t="array" ref="L2158">IF(ISBLANK($C2158),"",_xlfn.XLOOKUP($C2158,PACK!$A:$A,PACK!$C:$D))</f>
        <v/>
      </c>
      <c r="M2158" s="18"/>
      <c r="N2158" s="7" t="str">
        <f>IF(ISBLANK(C2158),"",SUMIFS($D$4:D2158,$C$4:C2158,C2158))</f>
        <v/>
      </c>
    </row>
    <row r="2159" spans="1:14" x14ac:dyDescent="0.25">
      <c r="A2159" s="1"/>
      <c r="B2159" s="8"/>
      <c r="C2159" s="3"/>
      <c r="D2159" s="1"/>
      <c r="E2159" s="3"/>
      <c r="I2159" s="42"/>
      <c r="J2159" s="19"/>
      <c r="K2159" s="19"/>
      <c r="L2159" s="6" t="str" cm="1">
        <f t="array" ref="L2159">IF(ISBLANK($C2159),"",_xlfn.XLOOKUP($C2159,PACK!$A:$A,PACK!$C:$D))</f>
        <v/>
      </c>
      <c r="M2159" s="18"/>
      <c r="N2159" s="7" t="str">
        <f>IF(ISBLANK(C2159),"",SUMIFS($D$4:D2159,$C$4:C2159,C2159))</f>
        <v/>
      </c>
    </row>
    <row r="2160" spans="1:14" x14ac:dyDescent="0.25">
      <c r="A2160" s="1"/>
      <c r="B2160" s="8"/>
      <c r="C2160" s="3"/>
      <c r="D2160" s="1"/>
      <c r="E2160" s="3"/>
      <c r="I2160" s="42"/>
      <c r="J2160" s="19"/>
      <c r="K2160" s="19"/>
      <c r="L2160" s="6" t="str" cm="1">
        <f t="array" ref="L2160">IF(ISBLANK($C2160),"",_xlfn.XLOOKUP($C2160,PACK!$A:$A,PACK!$C:$D))</f>
        <v/>
      </c>
      <c r="M2160" s="18"/>
      <c r="N2160" s="7" t="str">
        <f>IF(ISBLANK(C2160),"",SUMIFS($D$4:D2160,$C$4:C2160,C2160))</f>
        <v/>
      </c>
    </row>
    <row r="2161" spans="1:14" x14ac:dyDescent="0.25">
      <c r="A2161" s="1"/>
      <c r="B2161" s="8"/>
      <c r="C2161" s="3"/>
      <c r="D2161" s="1"/>
      <c r="E2161" s="3"/>
      <c r="I2161" s="42"/>
      <c r="J2161" s="19"/>
      <c r="K2161" s="19"/>
      <c r="L2161" s="6" t="str" cm="1">
        <f t="array" ref="L2161">IF(ISBLANK($C2161),"",_xlfn.XLOOKUP($C2161,PACK!$A:$A,PACK!$C:$D))</f>
        <v/>
      </c>
      <c r="M2161" s="18"/>
      <c r="N2161" s="7" t="str">
        <f>IF(ISBLANK(C2161),"",SUMIFS($D$4:D2161,$C$4:C2161,C2161))</f>
        <v/>
      </c>
    </row>
    <row r="2162" spans="1:14" x14ac:dyDescent="0.25">
      <c r="A2162" s="1"/>
      <c r="B2162" s="8"/>
      <c r="C2162" s="3"/>
      <c r="D2162" s="1"/>
      <c r="E2162" s="3"/>
      <c r="I2162" s="42"/>
      <c r="J2162" s="19"/>
      <c r="K2162" s="19"/>
      <c r="L2162" s="6" t="str" cm="1">
        <f t="array" ref="L2162">IF(ISBLANK($C2162),"",_xlfn.XLOOKUP($C2162,PACK!$A:$A,PACK!$C:$D))</f>
        <v/>
      </c>
      <c r="M2162" s="18"/>
      <c r="N2162" s="7" t="str">
        <f>IF(ISBLANK(C2162),"",SUMIFS($D$4:D2162,$C$4:C2162,C2162))</f>
        <v/>
      </c>
    </row>
    <row r="2163" spans="1:14" x14ac:dyDescent="0.25">
      <c r="A2163" s="1"/>
      <c r="B2163" s="8"/>
      <c r="C2163" s="3"/>
      <c r="D2163" s="1"/>
      <c r="E2163" s="3"/>
      <c r="I2163" s="42"/>
      <c r="J2163" s="19"/>
      <c r="K2163" s="19"/>
      <c r="L2163" s="6" t="str" cm="1">
        <f t="array" ref="L2163">IF(ISBLANK($C2163),"",_xlfn.XLOOKUP($C2163,PACK!$A:$A,PACK!$C:$D))</f>
        <v/>
      </c>
      <c r="M2163" s="18"/>
      <c r="N2163" s="7" t="str">
        <f>IF(ISBLANK(C2163),"",SUMIFS($D$4:D2163,$C$4:C2163,C2163))</f>
        <v/>
      </c>
    </row>
    <row r="2164" spans="1:14" x14ac:dyDescent="0.25">
      <c r="A2164" s="1"/>
      <c r="B2164" s="8"/>
      <c r="C2164" s="3"/>
      <c r="D2164" s="1"/>
      <c r="E2164" s="3"/>
      <c r="I2164" s="42"/>
      <c r="J2164" s="19"/>
      <c r="K2164" s="19"/>
      <c r="L2164" s="6" t="str" cm="1">
        <f t="array" ref="L2164">IF(ISBLANK($C2164),"",_xlfn.XLOOKUP($C2164,PACK!$A:$A,PACK!$C:$D))</f>
        <v/>
      </c>
      <c r="M2164" s="18"/>
      <c r="N2164" s="7" t="str">
        <f>IF(ISBLANK(C2164),"",SUMIFS($D$4:D2164,$C$4:C2164,C2164))</f>
        <v/>
      </c>
    </row>
    <row r="2165" spans="1:14" x14ac:dyDescent="0.25">
      <c r="A2165" s="1"/>
      <c r="B2165" s="8"/>
      <c r="C2165" s="3"/>
      <c r="D2165" s="1"/>
      <c r="E2165" s="3"/>
      <c r="I2165" s="42"/>
      <c r="J2165" s="19"/>
      <c r="K2165" s="19"/>
      <c r="L2165" s="6" t="str" cm="1">
        <f t="array" ref="L2165">IF(ISBLANK($C2165),"",_xlfn.XLOOKUP($C2165,PACK!$A:$A,PACK!$C:$D))</f>
        <v/>
      </c>
      <c r="M2165" s="18"/>
      <c r="N2165" s="7" t="str">
        <f>IF(ISBLANK(C2165),"",SUMIFS($D$4:D2165,$C$4:C2165,C2165))</f>
        <v/>
      </c>
    </row>
    <row r="2166" spans="1:14" x14ac:dyDescent="0.25">
      <c r="A2166" s="1"/>
      <c r="B2166" s="8"/>
      <c r="C2166" s="3"/>
      <c r="D2166" s="1"/>
      <c r="E2166" s="3"/>
      <c r="I2166" s="42"/>
      <c r="J2166" s="19"/>
      <c r="K2166" s="19"/>
      <c r="L2166" s="6" t="str" cm="1">
        <f t="array" ref="L2166">IF(ISBLANK($C2166),"",_xlfn.XLOOKUP($C2166,PACK!$A:$A,PACK!$C:$D))</f>
        <v/>
      </c>
      <c r="M2166" s="18"/>
      <c r="N2166" s="7" t="str">
        <f>IF(ISBLANK(C2166),"",SUMIFS($D$4:D2166,$C$4:C2166,C2166))</f>
        <v/>
      </c>
    </row>
    <row r="2167" spans="1:14" x14ac:dyDescent="0.25">
      <c r="A2167" s="1"/>
      <c r="B2167" s="8"/>
      <c r="C2167" s="3"/>
      <c r="D2167" s="1"/>
      <c r="E2167" s="3"/>
      <c r="I2167" s="42"/>
      <c r="J2167" s="19"/>
      <c r="K2167" s="19"/>
      <c r="L2167" s="6" t="str" cm="1">
        <f t="array" ref="L2167">IF(ISBLANK($C2167),"",_xlfn.XLOOKUP($C2167,PACK!$A:$A,PACK!$C:$D))</f>
        <v/>
      </c>
      <c r="M2167" s="18"/>
      <c r="N2167" s="7" t="str">
        <f>IF(ISBLANK(C2167),"",SUMIFS($D$4:D2167,$C$4:C2167,C2167))</f>
        <v/>
      </c>
    </row>
    <row r="2168" spans="1:14" x14ac:dyDescent="0.25">
      <c r="A2168" s="1"/>
      <c r="B2168" s="8"/>
      <c r="C2168" s="3"/>
      <c r="D2168" s="1"/>
      <c r="E2168" s="3"/>
      <c r="I2168" s="42"/>
      <c r="J2168" s="19"/>
      <c r="K2168" s="19"/>
      <c r="L2168" s="6" t="str" cm="1">
        <f t="array" ref="L2168">IF(ISBLANK($C2168),"",_xlfn.XLOOKUP($C2168,PACK!$A:$A,PACK!$C:$D))</f>
        <v/>
      </c>
      <c r="M2168" s="18"/>
      <c r="N2168" s="7" t="str">
        <f>IF(ISBLANK(C2168),"",SUMIFS($D$4:D2168,$C$4:C2168,C2168))</f>
        <v/>
      </c>
    </row>
    <row r="2169" spans="1:14" x14ac:dyDescent="0.25">
      <c r="A2169" s="1"/>
      <c r="B2169" s="8"/>
      <c r="C2169" s="3"/>
      <c r="D2169" s="1"/>
      <c r="E2169" s="3"/>
      <c r="I2169" s="42"/>
      <c r="J2169" s="19"/>
      <c r="K2169" s="19"/>
      <c r="L2169" s="6" t="str" cm="1">
        <f t="array" ref="L2169">IF(ISBLANK($C2169),"",_xlfn.XLOOKUP($C2169,PACK!$A:$A,PACK!$C:$D))</f>
        <v/>
      </c>
      <c r="M2169" s="18"/>
      <c r="N2169" s="7" t="str">
        <f>IF(ISBLANK(C2169),"",SUMIFS($D$4:D2169,$C$4:C2169,C2169))</f>
        <v/>
      </c>
    </row>
    <row r="2170" spans="1:14" x14ac:dyDescent="0.25">
      <c r="A2170" s="1"/>
      <c r="B2170" s="8"/>
      <c r="C2170" s="3"/>
      <c r="D2170" s="1"/>
      <c r="E2170" s="3"/>
      <c r="I2170" s="42"/>
      <c r="J2170" s="19"/>
      <c r="K2170" s="19"/>
      <c r="L2170" s="6" t="str" cm="1">
        <f t="array" ref="L2170">IF(ISBLANK($C2170),"",_xlfn.XLOOKUP($C2170,PACK!$A:$A,PACK!$C:$D))</f>
        <v/>
      </c>
      <c r="M2170" s="18"/>
      <c r="N2170" s="7" t="str">
        <f>IF(ISBLANK(C2170),"",SUMIFS($D$4:D2170,$C$4:C2170,C2170))</f>
        <v/>
      </c>
    </row>
    <row r="2171" spans="1:14" x14ac:dyDescent="0.25">
      <c r="A2171" s="1"/>
      <c r="B2171" s="8"/>
      <c r="C2171" s="3"/>
      <c r="D2171" s="1"/>
      <c r="E2171" s="3"/>
      <c r="I2171" s="42"/>
      <c r="J2171" s="19"/>
      <c r="K2171" s="19"/>
      <c r="L2171" s="6" t="str" cm="1">
        <f t="array" ref="L2171">IF(ISBLANK($C2171),"",_xlfn.XLOOKUP($C2171,PACK!$A:$A,PACK!$C:$D))</f>
        <v/>
      </c>
      <c r="M2171" s="18"/>
      <c r="N2171" s="7" t="str">
        <f>IF(ISBLANK(C2171),"",SUMIFS($D$4:D2171,$C$4:C2171,C2171))</f>
        <v/>
      </c>
    </row>
    <row r="2172" spans="1:14" x14ac:dyDescent="0.25">
      <c r="A2172" s="1"/>
      <c r="B2172" s="8"/>
      <c r="C2172" s="3"/>
      <c r="D2172" s="1"/>
      <c r="E2172" s="3"/>
      <c r="I2172" s="42"/>
      <c r="J2172" s="19"/>
      <c r="K2172" s="19"/>
      <c r="L2172" s="6" t="str" cm="1">
        <f t="array" ref="L2172">IF(ISBLANK($C2172),"",_xlfn.XLOOKUP($C2172,PACK!$A:$A,PACK!$C:$D))</f>
        <v/>
      </c>
      <c r="M2172" s="18"/>
      <c r="N2172" s="7" t="str">
        <f>IF(ISBLANK(C2172),"",SUMIFS($D$4:D2172,$C$4:C2172,C2172))</f>
        <v/>
      </c>
    </row>
    <row r="2173" spans="1:14" x14ac:dyDescent="0.25">
      <c r="A2173" s="1"/>
      <c r="B2173" s="8"/>
      <c r="C2173" s="3"/>
      <c r="D2173" s="1"/>
      <c r="E2173" s="3"/>
      <c r="I2173" s="42"/>
      <c r="J2173" s="19"/>
      <c r="K2173" s="19"/>
      <c r="L2173" s="6" t="str" cm="1">
        <f t="array" ref="L2173">IF(ISBLANK($C2173),"",_xlfn.XLOOKUP($C2173,PACK!$A:$A,PACK!$C:$D))</f>
        <v/>
      </c>
      <c r="M2173" s="18"/>
      <c r="N2173" s="7" t="str">
        <f>IF(ISBLANK(C2173),"",SUMIFS($D$4:D2173,$C$4:C2173,C2173))</f>
        <v/>
      </c>
    </row>
    <row r="2174" spans="1:14" x14ac:dyDescent="0.25">
      <c r="A2174" s="1"/>
      <c r="B2174" s="8"/>
      <c r="C2174" s="3"/>
      <c r="D2174" s="1"/>
      <c r="E2174" s="3"/>
      <c r="I2174" s="42"/>
      <c r="J2174" s="19"/>
      <c r="K2174" s="19"/>
      <c r="L2174" s="6" t="str" cm="1">
        <f t="array" ref="L2174">IF(ISBLANK($C2174),"",_xlfn.XLOOKUP($C2174,PACK!$A:$A,PACK!$C:$D))</f>
        <v/>
      </c>
      <c r="M2174" s="18"/>
      <c r="N2174" s="7" t="str">
        <f>IF(ISBLANK(C2174),"",SUMIFS($D$4:D2174,$C$4:C2174,C2174))</f>
        <v/>
      </c>
    </row>
    <row r="2175" spans="1:14" x14ac:dyDescent="0.25">
      <c r="A2175" s="1"/>
      <c r="B2175" s="8"/>
      <c r="C2175" s="3"/>
      <c r="D2175" s="1"/>
      <c r="E2175" s="3"/>
      <c r="I2175" s="42"/>
      <c r="J2175" s="19"/>
      <c r="K2175" s="19"/>
      <c r="L2175" s="6" t="str" cm="1">
        <f t="array" ref="L2175">IF(ISBLANK($C2175),"",_xlfn.XLOOKUP($C2175,PACK!$A:$A,PACK!$C:$D))</f>
        <v/>
      </c>
      <c r="M2175" s="18"/>
      <c r="N2175" s="7" t="str">
        <f>IF(ISBLANK(C2175),"",SUMIFS($D$4:D2175,$C$4:C2175,C2175))</f>
        <v/>
      </c>
    </row>
    <row r="2176" spans="1:14" x14ac:dyDescent="0.25">
      <c r="A2176" s="1"/>
      <c r="B2176" s="8"/>
      <c r="C2176" s="3"/>
      <c r="D2176" s="1"/>
      <c r="E2176" s="3"/>
      <c r="I2176" s="42"/>
      <c r="J2176" s="19"/>
      <c r="K2176" s="19"/>
      <c r="L2176" s="6" t="str" cm="1">
        <f t="array" ref="L2176">IF(ISBLANK($C2176),"",_xlfn.XLOOKUP($C2176,PACK!$A:$A,PACK!$C:$D))</f>
        <v/>
      </c>
      <c r="M2176" s="18"/>
      <c r="N2176" s="7" t="str">
        <f>IF(ISBLANK(C2176),"",SUMIFS($D$4:D2176,$C$4:C2176,C2176))</f>
        <v/>
      </c>
    </row>
    <row r="2177" spans="1:14" x14ac:dyDescent="0.25">
      <c r="A2177" s="1"/>
      <c r="B2177" s="8"/>
      <c r="C2177" s="3"/>
      <c r="D2177" s="1"/>
      <c r="E2177" s="3"/>
      <c r="I2177" s="42"/>
      <c r="J2177" s="19"/>
      <c r="K2177" s="19"/>
      <c r="L2177" s="6" t="str" cm="1">
        <f t="array" ref="L2177">IF(ISBLANK($C2177),"",_xlfn.XLOOKUP($C2177,PACK!$A:$A,PACK!$C:$D))</f>
        <v/>
      </c>
      <c r="M2177" s="18"/>
      <c r="N2177" s="7" t="str">
        <f>IF(ISBLANK(C2177),"",SUMIFS($D$4:D2177,$C$4:C2177,C2177))</f>
        <v/>
      </c>
    </row>
    <row r="2178" spans="1:14" x14ac:dyDescent="0.25">
      <c r="A2178" s="1"/>
      <c r="B2178" s="8"/>
      <c r="C2178" s="3"/>
      <c r="D2178" s="1"/>
      <c r="E2178" s="3"/>
      <c r="I2178" s="42"/>
      <c r="J2178" s="19"/>
      <c r="K2178" s="19"/>
      <c r="L2178" s="6" t="str" cm="1">
        <f t="array" ref="L2178">IF(ISBLANK($C2178),"",_xlfn.XLOOKUP($C2178,PACK!$A:$A,PACK!$C:$D))</f>
        <v/>
      </c>
      <c r="M2178" s="18"/>
      <c r="N2178" s="7" t="str">
        <f>IF(ISBLANK(C2178),"",SUMIFS($D$4:D2178,$C$4:C2178,C2178))</f>
        <v/>
      </c>
    </row>
    <row r="2179" spans="1:14" x14ac:dyDescent="0.25">
      <c r="A2179" s="1"/>
      <c r="B2179" s="8"/>
      <c r="C2179" s="3"/>
      <c r="D2179" s="1"/>
      <c r="E2179" s="3"/>
      <c r="I2179" s="42"/>
      <c r="J2179" s="19"/>
      <c r="K2179" s="19"/>
      <c r="L2179" s="6" t="str" cm="1">
        <f t="array" ref="L2179">IF(ISBLANK($C2179),"",_xlfn.XLOOKUP($C2179,PACK!$A:$A,PACK!$C:$D))</f>
        <v/>
      </c>
      <c r="M2179" s="18"/>
      <c r="N2179" s="7" t="str">
        <f>IF(ISBLANK(C2179),"",SUMIFS($D$4:D2179,$C$4:C2179,C2179))</f>
        <v/>
      </c>
    </row>
    <row r="2180" spans="1:14" x14ac:dyDescent="0.25">
      <c r="A2180" s="1"/>
      <c r="B2180" s="8"/>
      <c r="C2180" s="3"/>
      <c r="D2180" s="1"/>
      <c r="E2180" s="3"/>
      <c r="I2180" s="42"/>
      <c r="J2180" s="19"/>
      <c r="K2180" s="19"/>
      <c r="L2180" s="6" t="str" cm="1">
        <f t="array" ref="L2180">IF(ISBLANK($C2180),"",_xlfn.XLOOKUP($C2180,PACK!$A:$A,PACK!$C:$D))</f>
        <v/>
      </c>
      <c r="M2180" s="18"/>
      <c r="N2180" s="7" t="str">
        <f>IF(ISBLANK(C2180),"",SUMIFS($D$4:D2180,$C$4:C2180,C2180))</f>
        <v/>
      </c>
    </row>
    <row r="2181" spans="1:14" x14ac:dyDescent="0.25">
      <c r="A2181" s="1"/>
      <c r="B2181" s="8"/>
      <c r="C2181" s="3"/>
      <c r="D2181" s="1"/>
      <c r="E2181" s="3"/>
      <c r="I2181" s="42"/>
      <c r="J2181" s="19"/>
      <c r="K2181" s="19"/>
      <c r="L2181" s="6" t="str" cm="1">
        <f t="array" ref="L2181">IF(ISBLANK($C2181),"",_xlfn.XLOOKUP($C2181,PACK!$A:$A,PACK!$C:$D))</f>
        <v/>
      </c>
      <c r="M2181" s="18"/>
      <c r="N2181" s="7" t="str">
        <f>IF(ISBLANK(C2181),"",SUMIFS($D$4:D2181,$C$4:C2181,C2181))</f>
        <v/>
      </c>
    </row>
    <row r="2182" spans="1:14" x14ac:dyDescent="0.25">
      <c r="A2182" s="1"/>
      <c r="B2182" s="8"/>
      <c r="C2182" s="3"/>
      <c r="D2182" s="1"/>
      <c r="E2182" s="3"/>
      <c r="I2182" s="42"/>
      <c r="J2182" s="19"/>
      <c r="K2182" s="19"/>
      <c r="L2182" s="6" t="str" cm="1">
        <f t="array" ref="L2182">IF(ISBLANK($C2182),"",_xlfn.XLOOKUP($C2182,PACK!$A:$A,PACK!$C:$D))</f>
        <v/>
      </c>
      <c r="M2182" s="18"/>
      <c r="N2182" s="7" t="str">
        <f>IF(ISBLANK(C2182),"",SUMIFS($D$4:D2182,$C$4:C2182,C2182))</f>
        <v/>
      </c>
    </row>
    <row r="2183" spans="1:14" x14ac:dyDescent="0.25">
      <c r="A2183" s="1"/>
      <c r="B2183" s="8"/>
      <c r="C2183" s="3"/>
      <c r="D2183" s="1"/>
      <c r="E2183" s="3"/>
      <c r="I2183" s="42"/>
      <c r="J2183" s="19"/>
      <c r="K2183" s="19"/>
      <c r="L2183" s="6" t="str" cm="1">
        <f t="array" ref="L2183">IF(ISBLANK($C2183),"",_xlfn.XLOOKUP($C2183,PACK!$A:$A,PACK!$C:$D))</f>
        <v/>
      </c>
      <c r="M2183" s="18"/>
      <c r="N2183" s="7" t="str">
        <f>IF(ISBLANK(C2183),"",SUMIFS($D$4:D2183,$C$4:C2183,C2183))</f>
        <v/>
      </c>
    </row>
    <row r="2184" spans="1:14" x14ac:dyDescent="0.25">
      <c r="A2184" s="1"/>
      <c r="B2184" s="8"/>
      <c r="C2184" s="3"/>
      <c r="D2184" s="1"/>
      <c r="E2184" s="3"/>
      <c r="I2184" s="42"/>
      <c r="J2184" s="19"/>
      <c r="K2184" s="19"/>
      <c r="L2184" s="6" t="str" cm="1">
        <f t="array" ref="L2184">IF(ISBLANK($C2184),"",_xlfn.XLOOKUP($C2184,PACK!$A:$A,PACK!$C:$D))</f>
        <v/>
      </c>
      <c r="M2184" s="18"/>
      <c r="N2184" s="7" t="str">
        <f>IF(ISBLANK(C2184),"",SUMIFS($D$4:D2184,$C$4:C2184,C2184))</f>
        <v/>
      </c>
    </row>
    <row r="2185" spans="1:14" x14ac:dyDescent="0.25">
      <c r="A2185" s="1"/>
      <c r="B2185" s="8"/>
      <c r="C2185" s="3"/>
      <c r="D2185" s="1"/>
      <c r="E2185" s="3"/>
      <c r="I2185" s="42"/>
      <c r="J2185" s="19"/>
      <c r="K2185" s="19"/>
      <c r="L2185" s="6" t="str" cm="1">
        <f t="array" ref="L2185">IF(ISBLANK($C2185),"",_xlfn.XLOOKUP($C2185,PACK!$A:$A,PACK!$C:$D))</f>
        <v/>
      </c>
      <c r="M2185" s="18"/>
      <c r="N2185" s="7" t="str">
        <f>IF(ISBLANK(C2185),"",SUMIFS($D$4:D2185,$C$4:C2185,C2185))</f>
        <v/>
      </c>
    </row>
    <row r="2186" spans="1:14" x14ac:dyDescent="0.25">
      <c r="A2186" s="1"/>
      <c r="B2186" s="8"/>
      <c r="C2186" s="3"/>
      <c r="D2186" s="1"/>
      <c r="E2186" s="3"/>
      <c r="I2186" s="42"/>
      <c r="J2186" s="19"/>
      <c r="K2186" s="19"/>
      <c r="L2186" s="6" t="str" cm="1">
        <f t="array" ref="L2186">IF(ISBLANK($C2186),"",_xlfn.XLOOKUP($C2186,PACK!$A:$A,PACK!$C:$D))</f>
        <v/>
      </c>
      <c r="M2186" s="18"/>
      <c r="N2186" s="7" t="str">
        <f>IF(ISBLANK(C2186),"",SUMIFS($D$4:D2186,$C$4:C2186,C2186))</f>
        <v/>
      </c>
    </row>
    <row r="2187" spans="1:14" x14ac:dyDescent="0.25">
      <c r="A2187" s="1"/>
      <c r="B2187" s="8"/>
      <c r="C2187" s="3"/>
      <c r="D2187" s="1"/>
      <c r="E2187" s="3"/>
      <c r="I2187" s="42"/>
      <c r="J2187" s="19"/>
      <c r="K2187" s="19"/>
      <c r="L2187" s="6" t="str" cm="1">
        <f t="array" ref="L2187">IF(ISBLANK($C2187),"",_xlfn.XLOOKUP($C2187,PACK!$A:$A,PACK!$C:$D))</f>
        <v/>
      </c>
      <c r="M2187" s="18"/>
      <c r="N2187" s="7" t="str">
        <f>IF(ISBLANK(C2187),"",SUMIFS($D$4:D2187,$C$4:C2187,C2187))</f>
        <v/>
      </c>
    </row>
    <row r="2188" spans="1:14" x14ac:dyDescent="0.25">
      <c r="A2188" s="1"/>
      <c r="B2188" s="8"/>
      <c r="C2188" s="3"/>
      <c r="D2188" s="1"/>
      <c r="E2188" s="3"/>
      <c r="I2188" s="42"/>
      <c r="J2188" s="19"/>
      <c r="K2188" s="19"/>
      <c r="L2188" s="6" t="str" cm="1">
        <f t="array" ref="L2188">IF(ISBLANK($C2188),"",_xlfn.XLOOKUP($C2188,PACK!$A:$A,PACK!$C:$D))</f>
        <v/>
      </c>
      <c r="M2188" s="18"/>
      <c r="N2188" s="7" t="str">
        <f>IF(ISBLANK(C2188),"",SUMIFS($D$4:D2188,$C$4:C2188,C2188))</f>
        <v/>
      </c>
    </row>
    <row r="2189" spans="1:14" x14ac:dyDescent="0.25">
      <c r="A2189" s="1"/>
      <c r="B2189" s="8"/>
      <c r="C2189" s="3"/>
      <c r="D2189" s="1"/>
      <c r="E2189" s="3"/>
      <c r="I2189" s="42"/>
      <c r="J2189" s="19"/>
      <c r="K2189" s="19"/>
      <c r="L2189" s="6" t="str" cm="1">
        <f t="array" ref="L2189">IF(ISBLANK($C2189),"",_xlfn.XLOOKUP($C2189,PACK!$A:$A,PACK!$C:$D))</f>
        <v/>
      </c>
      <c r="M2189" s="18"/>
      <c r="N2189" s="7" t="str">
        <f>IF(ISBLANK(C2189),"",SUMIFS($D$4:D2189,$C$4:C2189,C2189))</f>
        <v/>
      </c>
    </row>
    <row r="2190" spans="1:14" x14ac:dyDescent="0.25">
      <c r="A2190" s="1"/>
      <c r="B2190" s="8"/>
      <c r="C2190" s="3"/>
      <c r="D2190" s="1"/>
      <c r="E2190" s="3"/>
      <c r="I2190" s="42"/>
      <c r="J2190" s="19"/>
      <c r="K2190" s="19"/>
      <c r="L2190" s="6" t="str" cm="1">
        <f t="array" ref="L2190">IF(ISBLANK($C2190),"",_xlfn.XLOOKUP($C2190,PACK!$A:$A,PACK!$C:$D))</f>
        <v/>
      </c>
      <c r="M2190" s="18"/>
      <c r="N2190" s="7" t="str">
        <f>IF(ISBLANK(C2190),"",SUMIFS($D$4:D2190,$C$4:C2190,C2190))</f>
        <v/>
      </c>
    </row>
    <row r="2191" spans="1:14" x14ac:dyDescent="0.25">
      <c r="A2191" s="1"/>
      <c r="B2191" s="8"/>
      <c r="C2191" s="3"/>
      <c r="D2191" s="1"/>
      <c r="E2191" s="3"/>
      <c r="I2191" s="42"/>
      <c r="J2191" s="19"/>
      <c r="K2191" s="19"/>
      <c r="L2191" s="6" t="str" cm="1">
        <f t="array" ref="L2191">IF(ISBLANK($C2191),"",_xlfn.XLOOKUP($C2191,PACK!$A:$A,PACK!$C:$D))</f>
        <v/>
      </c>
      <c r="M2191" s="18"/>
      <c r="N2191" s="7" t="str">
        <f>IF(ISBLANK(C2191),"",SUMIFS($D$4:D2191,$C$4:C2191,C2191))</f>
        <v/>
      </c>
    </row>
    <row r="2192" spans="1:14" x14ac:dyDescent="0.25">
      <c r="A2192" s="1"/>
      <c r="B2192" s="8"/>
      <c r="C2192" s="3"/>
      <c r="D2192" s="1"/>
      <c r="E2192" s="3"/>
      <c r="I2192" s="42"/>
      <c r="J2192" s="19"/>
      <c r="K2192" s="19"/>
      <c r="L2192" s="6" t="str" cm="1">
        <f t="array" ref="L2192">IF(ISBLANK($C2192),"",_xlfn.XLOOKUP($C2192,PACK!$A:$A,PACK!$C:$D))</f>
        <v/>
      </c>
      <c r="M2192" s="18"/>
      <c r="N2192" s="7" t="str">
        <f>IF(ISBLANK(C2192),"",SUMIFS($D$4:D2192,$C$4:C2192,C2192))</f>
        <v/>
      </c>
    </row>
    <row r="2193" spans="1:14" x14ac:dyDescent="0.25">
      <c r="A2193" s="1"/>
      <c r="B2193" s="8"/>
      <c r="C2193" s="3"/>
      <c r="D2193" s="1"/>
      <c r="E2193" s="3"/>
      <c r="I2193" s="42"/>
      <c r="J2193" s="19"/>
      <c r="K2193" s="19"/>
      <c r="L2193" s="6" t="str" cm="1">
        <f t="array" ref="L2193">IF(ISBLANK($C2193),"",_xlfn.XLOOKUP($C2193,PACK!$A:$A,PACK!$C:$D))</f>
        <v/>
      </c>
      <c r="M2193" s="18"/>
      <c r="N2193" s="7" t="str">
        <f>IF(ISBLANK(C2193),"",SUMIFS($D$4:D2193,$C$4:C2193,C2193))</f>
        <v/>
      </c>
    </row>
    <row r="2194" spans="1:14" x14ac:dyDescent="0.25">
      <c r="A2194" s="1"/>
      <c r="B2194" s="8"/>
      <c r="C2194" s="3"/>
      <c r="D2194" s="1"/>
      <c r="E2194" s="3"/>
      <c r="I2194" s="42"/>
      <c r="J2194" s="19"/>
      <c r="K2194" s="19"/>
      <c r="L2194" s="6" t="str" cm="1">
        <f t="array" ref="L2194">IF(ISBLANK($C2194),"",_xlfn.XLOOKUP($C2194,PACK!$A:$A,PACK!$C:$D))</f>
        <v/>
      </c>
      <c r="M2194" s="18"/>
      <c r="N2194" s="7" t="str">
        <f>IF(ISBLANK(C2194),"",SUMIFS($D$4:D2194,$C$4:C2194,C2194))</f>
        <v/>
      </c>
    </row>
    <row r="2195" spans="1:14" x14ac:dyDescent="0.25">
      <c r="A2195" s="1"/>
      <c r="B2195" s="8"/>
      <c r="C2195" s="3"/>
      <c r="D2195" s="1"/>
      <c r="E2195" s="3"/>
      <c r="I2195" s="42"/>
      <c r="J2195" s="19"/>
      <c r="K2195" s="19"/>
      <c r="L2195" s="6" t="str" cm="1">
        <f t="array" ref="L2195">IF(ISBLANK($C2195),"",_xlfn.XLOOKUP($C2195,PACK!$A:$A,PACK!$C:$D))</f>
        <v/>
      </c>
      <c r="M2195" s="18"/>
      <c r="N2195" s="7" t="str">
        <f>IF(ISBLANK(C2195),"",SUMIFS($D$4:D2195,$C$4:C2195,C2195))</f>
        <v/>
      </c>
    </row>
    <row r="2196" spans="1:14" x14ac:dyDescent="0.25">
      <c r="A2196" s="1"/>
      <c r="B2196" s="8"/>
      <c r="C2196" s="3"/>
      <c r="D2196" s="1"/>
      <c r="E2196" s="3"/>
      <c r="I2196" s="42"/>
      <c r="J2196" s="19"/>
      <c r="K2196" s="19"/>
      <c r="L2196" s="6" t="str" cm="1">
        <f t="array" ref="L2196">IF(ISBLANK($C2196),"",_xlfn.XLOOKUP($C2196,PACK!$A:$A,PACK!$C:$D))</f>
        <v/>
      </c>
      <c r="M2196" s="18"/>
      <c r="N2196" s="7" t="str">
        <f>IF(ISBLANK(C2196),"",SUMIFS($D$4:D2196,$C$4:C2196,C2196))</f>
        <v/>
      </c>
    </row>
    <row r="2197" spans="1:14" x14ac:dyDescent="0.25">
      <c r="A2197" s="1"/>
      <c r="B2197" s="8"/>
      <c r="C2197" s="3"/>
      <c r="D2197" s="1"/>
      <c r="E2197" s="3"/>
      <c r="I2197" s="42"/>
      <c r="J2197" s="19"/>
      <c r="K2197" s="19"/>
      <c r="L2197" s="6" t="str" cm="1">
        <f t="array" ref="L2197">IF(ISBLANK($C2197),"",_xlfn.XLOOKUP($C2197,PACK!$A:$A,PACK!$C:$D))</f>
        <v/>
      </c>
      <c r="M2197" s="18"/>
      <c r="N2197" s="7" t="str">
        <f>IF(ISBLANK(C2197),"",SUMIFS($D$4:D2197,$C$4:C2197,C2197))</f>
        <v/>
      </c>
    </row>
    <row r="2198" spans="1:14" x14ac:dyDescent="0.25">
      <c r="A2198" s="1"/>
      <c r="B2198" s="8"/>
      <c r="C2198" s="3"/>
      <c r="D2198" s="1"/>
      <c r="E2198" s="3"/>
      <c r="I2198" s="42"/>
      <c r="J2198" s="19"/>
      <c r="K2198" s="19"/>
      <c r="L2198" s="6" t="str" cm="1">
        <f t="array" ref="L2198">IF(ISBLANK($C2198),"",_xlfn.XLOOKUP($C2198,PACK!$A:$A,PACK!$C:$D))</f>
        <v/>
      </c>
      <c r="M2198" s="18"/>
      <c r="N2198" s="7" t="str">
        <f>IF(ISBLANK(C2198),"",SUMIFS($D$4:D2198,$C$4:C2198,C2198))</f>
        <v/>
      </c>
    </row>
    <row r="2199" spans="1:14" x14ac:dyDescent="0.25">
      <c r="A2199" s="1"/>
      <c r="B2199" s="8"/>
      <c r="C2199" s="3"/>
      <c r="D2199" s="1"/>
      <c r="E2199" s="3"/>
      <c r="I2199" s="42"/>
      <c r="J2199" s="19"/>
      <c r="K2199" s="19"/>
      <c r="L2199" s="6" t="str" cm="1">
        <f t="array" ref="L2199">IF(ISBLANK($C2199),"",_xlfn.XLOOKUP($C2199,PACK!$A:$A,PACK!$C:$D))</f>
        <v/>
      </c>
      <c r="M2199" s="18"/>
      <c r="N2199" s="7" t="str">
        <f>IF(ISBLANK(C2199),"",SUMIFS($D$4:D2199,$C$4:C2199,C2199))</f>
        <v/>
      </c>
    </row>
    <row r="2200" spans="1:14" x14ac:dyDescent="0.25">
      <c r="A2200" s="1"/>
      <c r="B2200" s="8"/>
      <c r="C2200" s="3"/>
      <c r="D2200" s="1"/>
      <c r="E2200" s="3"/>
      <c r="I2200" s="42"/>
      <c r="J2200" s="19"/>
      <c r="K2200" s="19"/>
      <c r="L2200" s="6" t="str" cm="1">
        <f t="array" ref="L2200">IF(ISBLANK($C2200),"",_xlfn.XLOOKUP($C2200,PACK!$A:$A,PACK!$C:$D))</f>
        <v/>
      </c>
      <c r="M2200" s="18"/>
      <c r="N2200" s="7" t="str">
        <f>IF(ISBLANK(C2200),"",SUMIFS($D$4:D2200,$C$4:C2200,C2200))</f>
        <v/>
      </c>
    </row>
    <row r="2201" spans="1:14" x14ac:dyDescent="0.25">
      <c r="A2201" s="1"/>
      <c r="B2201" s="8"/>
      <c r="C2201" s="3"/>
      <c r="D2201" s="1"/>
      <c r="E2201" s="3"/>
      <c r="I2201" s="42"/>
      <c r="J2201" s="19"/>
      <c r="K2201" s="19"/>
      <c r="L2201" s="6" t="str" cm="1">
        <f t="array" ref="L2201">IF(ISBLANK($C2201),"",_xlfn.XLOOKUP($C2201,PACK!$A:$A,PACK!$C:$D))</f>
        <v/>
      </c>
      <c r="M2201" s="18"/>
      <c r="N2201" s="7" t="str">
        <f>IF(ISBLANK(C2201),"",SUMIFS($D$4:D2201,$C$4:C2201,C2201))</f>
        <v/>
      </c>
    </row>
    <row r="2202" spans="1:14" x14ac:dyDescent="0.25">
      <c r="A2202" s="1"/>
      <c r="B2202" s="8"/>
      <c r="C2202" s="3"/>
      <c r="D2202" s="1"/>
      <c r="E2202" s="3"/>
      <c r="I2202" s="42"/>
      <c r="J2202" s="19"/>
      <c r="K2202" s="19"/>
      <c r="L2202" s="6" t="str" cm="1">
        <f t="array" ref="L2202">IF(ISBLANK($C2202),"",_xlfn.XLOOKUP($C2202,PACK!$A:$A,PACK!$C:$D))</f>
        <v/>
      </c>
      <c r="M2202" s="18"/>
      <c r="N2202" s="7" t="str">
        <f>IF(ISBLANK(C2202),"",SUMIFS($D$4:D2202,$C$4:C2202,C2202))</f>
        <v/>
      </c>
    </row>
    <row r="2203" spans="1:14" x14ac:dyDescent="0.25">
      <c r="A2203" s="1"/>
      <c r="B2203" s="8"/>
      <c r="C2203" s="3"/>
      <c r="D2203" s="1"/>
      <c r="E2203" s="3"/>
      <c r="I2203" s="42"/>
      <c r="J2203" s="19"/>
      <c r="K2203" s="19"/>
      <c r="L2203" s="6" t="str" cm="1">
        <f t="array" ref="L2203">IF(ISBLANK($C2203),"",_xlfn.XLOOKUP($C2203,PACK!$A:$A,PACK!$C:$D))</f>
        <v/>
      </c>
      <c r="M2203" s="18"/>
      <c r="N2203" s="7" t="str">
        <f>IF(ISBLANK(C2203),"",SUMIFS($D$4:D2203,$C$4:C2203,C2203))</f>
        <v/>
      </c>
    </row>
    <row r="2204" spans="1:14" x14ac:dyDescent="0.25">
      <c r="A2204" s="1"/>
      <c r="B2204" s="8"/>
      <c r="C2204" s="3"/>
      <c r="D2204" s="1"/>
      <c r="E2204" s="3"/>
      <c r="I2204" s="42"/>
      <c r="J2204" s="19"/>
      <c r="K2204" s="19"/>
      <c r="L2204" s="6" t="str" cm="1">
        <f t="array" ref="L2204">IF(ISBLANK($C2204),"",_xlfn.XLOOKUP($C2204,PACK!$A:$A,PACK!$C:$D))</f>
        <v/>
      </c>
      <c r="M2204" s="18"/>
      <c r="N2204" s="7" t="str">
        <f>IF(ISBLANK(C2204),"",SUMIFS($D$4:D2204,$C$4:C2204,C2204))</f>
        <v/>
      </c>
    </row>
    <row r="2205" spans="1:14" x14ac:dyDescent="0.25">
      <c r="A2205" s="1"/>
      <c r="B2205" s="8"/>
      <c r="C2205" s="3"/>
      <c r="D2205" s="1"/>
      <c r="E2205" s="3"/>
      <c r="I2205" s="42"/>
      <c r="J2205" s="19"/>
      <c r="K2205" s="19"/>
      <c r="L2205" s="6" t="str" cm="1">
        <f t="array" ref="L2205">IF(ISBLANK($C2205),"",_xlfn.XLOOKUP($C2205,PACK!$A:$A,PACK!$C:$D))</f>
        <v/>
      </c>
      <c r="M2205" s="18"/>
      <c r="N2205" s="7" t="str">
        <f>IF(ISBLANK(C2205),"",SUMIFS($D$4:D2205,$C$4:C2205,C2205))</f>
        <v/>
      </c>
    </row>
    <row r="2206" spans="1:14" x14ac:dyDescent="0.25">
      <c r="A2206" s="1"/>
      <c r="B2206" s="8"/>
      <c r="C2206" s="3"/>
      <c r="D2206" s="1"/>
      <c r="E2206" s="3"/>
      <c r="I2206" s="42"/>
      <c r="J2206" s="19"/>
      <c r="K2206" s="19"/>
      <c r="L2206" s="6" t="str" cm="1">
        <f t="array" ref="L2206">IF(ISBLANK($C2206),"",_xlfn.XLOOKUP($C2206,PACK!$A:$A,PACK!$C:$D))</f>
        <v/>
      </c>
      <c r="M2206" s="18"/>
      <c r="N2206" s="7" t="str">
        <f>IF(ISBLANK(C2206),"",SUMIFS($D$4:D2206,$C$4:C2206,C2206))</f>
        <v/>
      </c>
    </row>
    <row r="2207" spans="1:14" x14ac:dyDescent="0.25">
      <c r="A2207" s="1"/>
      <c r="B2207" s="8"/>
      <c r="C2207" s="3"/>
      <c r="D2207" s="1"/>
      <c r="E2207" s="3"/>
      <c r="I2207" s="42"/>
      <c r="J2207" s="19"/>
      <c r="K2207" s="19"/>
      <c r="L2207" s="6" t="str" cm="1">
        <f t="array" ref="L2207">IF(ISBLANK($C2207),"",_xlfn.XLOOKUP($C2207,PACK!$A:$A,PACK!$C:$D))</f>
        <v/>
      </c>
      <c r="M2207" s="18"/>
      <c r="N2207" s="7" t="str">
        <f>IF(ISBLANK(C2207),"",SUMIFS($D$4:D2207,$C$4:C2207,C2207))</f>
        <v/>
      </c>
    </row>
    <row r="2208" spans="1:14" x14ac:dyDescent="0.25">
      <c r="A2208" s="1"/>
      <c r="B2208" s="8"/>
      <c r="C2208" s="3"/>
      <c r="D2208" s="1"/>
      <c r="E2208" s="3"/>
      <c r="I2208" s="42"/>
      <c r="J2208" s="19"/>
      <c r="K2208" s="19"/>
      <c r="L2208" s="6" t="str" cm="1">
        <f t="array" ref="L2208">IF(ISBLANK($C2208),"",_xlfn.XLOOKUP($C2208,PACK!$A:$A,PACK!$C:$D))</f>
        <v/>
      </c>
      <c r="M2208" s="18"/>
      <c r="N2208" s="7" t="str">
        <f>IF(ISBLANK(C2208),"",SUMIFS($D$4:D2208,$C$4:C2208,C2208))</f>
        <v/>
      </c>
    </row>
    <row r="2209" spans="1:14" x14ac:dyDescent="0.25">
      <c r="A2209" s="1"/>
      <c r="B2209" s="8"/>
      <c r="C2209" s="3"/>
      <c r="D2209" s="1"/>
      <c r="E2209" s="3"/>
      <c r="I2209" s="42"/>
      <c r="J2209" s="19"/>
      <c r="K2209" s="19"/>
      <c r="L2209" s="6" t="str" cm="1">
        <f t="array" ref="L2209">IF(ISBLANK($C2209),"",_xlfn.XLOOKUP($C2209,PACK!$A:$A,PACK!$C:$D))</f>
        <v/>
      </c>
      <c r="M2209" s="18"/>
      <c r="N2209" s="7" t="str">
        <f>IF(ISBLANK(C2209),"",SUMIFS($D$4:D2209,$C$4:C2209,C2209))</f>
        <v/>
      </c>
    </row>
    <row r="2210" spans="1:14" x14ac:dyDescent="0.25">
      <c r="A2210" s="1"/>
      <c r="B2210" s="8"/>
      <c r="C2210" s="3"/>
      <c r="D2210" s="1"/>
      <c r="E2210" s="3"/>
      <c r="I2210" s="42"/>
      <c r="J2210" s="19"/>
      <c r="K2210" s="19"/>
      <c r="L2210" s="6" t="str" cm="1">
        <f t="array" ref="L2210">IF(ISBLANK($C2210),"",_xlfn.XLOOKUP($C2210,PACK!$A:$A,PACK!$C:$D))</f>
        <v/>
      </c>
      <c r="M2210" s="18"/>
      <c r="N2210" s="7" t="str">
        <f>IF(ISBLANK(C2210),"",SUMIFS($D$4:D2210,$C$4:C2210,C2210))</f>
        <v/>
      </c>
    </row>
    <row r="2211" spans="1:14" x14ac:dyDescent="0.25">
      <c r="A2211" s="1"/>
      <c r="B2211" s="8"/>
      <c r="C2211" s="3"/>
      <c r="D2211" s="1"/>
      <c r="E2211" s="3"/>
      <c r="I2211" s="42"/>
      <c r="J2211" s="19"/>
      <c r="K2211" s="19"/>
      <c r="L2211" s="6" t="str" cm="1">
        <f t="array" ref="L2211">IF(ISBLANK($C2211),"",_xlfn.XLOOKUP($C2211,PACK!$A:$A,PACK!$C:$D))</f>
        <v/>
      </c>
      <c r="M2211" s="18"/>
      <c r="N2211" s="7" t="str">
        <f>IF(ISBLANK(C2211),"",SUMIFS($D$4:D2211,$C$4:C2211,C2211))</f>
        <v/>
      </c>
    </row>
    <row r="2212" spans="1:14" x14ac:dyDescent="0.25">
      <c r="A2212" s="1"/>
      <c r="B2212" s="8"/>
      <c r="C2212" s="3"/>
      <c r="D2212" s="1"/>
      <c r="E2212" s="3"/>
      <c r="I2212" s="42"/>
      <c r="J2212" s="19"/>
      <c r="K2212" s="19"/>
      <c r="L2212" s="6" t="str" cm="1">
        <f t="array" ref="L2212">IF(ISBLANK($C2212),"",_xlfn.XLOOKUP($C2212,PACK!$A:$A,PACK!$C:$D))</f>
        <v/>
      </c>
      <c r="M2212" s="18"/>
      <c r="N2212" s="7" t="str">
        <f>IF(ISBLANK(C2212),"",SUMIFS($D$4:D2212,$C$4:C2212,C2212))</f>
        <v/>
      </c>
    </row>
    <row r="2213" spans="1:14" x14ac:dyDescent="0.25">
      <c r="A2213" s="1"/>
      <c r="B2213" s="8"/>
      <c r="C2213" s="3"/>
      <c r="D2213" s="1"/>
      <c r="E2213" s="3"/>
      <c r="I2213" s="42"/>
      <c r="J2213" s="19"/>
      <c r="K2213" s="19"/>
      <c r="L2213" s="6" t="str" cm="1">
        <f t="array" ref="L2213">IF(ISBLANK($C2213),"",_xlfn.XLOOKUP($C2213,PACK!$A:$A,PACK!$C:$D))</f>
        <v/>
      </c>
      <c r="M2213" s="18"/>
      <c r="N2213" s="7" t="str">
        <f>IF(ISBLANK(C2213),"",SUMIFS($D$4:D2213,$C$4:C2213,C2213))</f>
        <v/>
      </c>
    </row>
    <row r="2214" spans="1:14" x14ac:dyDescent="0.25">
      <c r="A2214" s="1"/>
      <c r="B2214" s="8"/>
      <c r="C2214" s="3"/>
      <c r="D2214" s="1"/>
      <c r="E2214" s="3"/>
      <c r="I2214" s="42"/>
      <c r="J2214" s="19"/>
      <c r="K2214" s="19"/>
      <c r="L2214" s="6" t="str" cm="1">
        <f t="array" ref="L2214">IF(ISBLANK($C2214),"",_xlfn.XLOOKUP($C2214,PACK!$A:$A,PACK!$C:$D))</f>
        <v/>
      </c>
      <c r="M2214" s="18"/>
      <c r="N2214" s="7" t="str">
        <f>IF(ISBLANK(C2214),"",SUMIFS($D$4:D2214,$C$4:C2214,C2214))</f>
        <v/>
      </c>
    </row>
    <row r="2215" spans="1:14" x14ac:dyDescent="0.25">
      <c r="A2215" s="1"/>
      <c r="B2215" s="8"/>
      <c r="C2215" s="3"/>
      <c r="D2215" s="1"/>
      <c r="E2215" s="3"/>
      <c r="I2215" s="42"/>
      <c r="J2215" s="19"/>
      <c r="K2215" s="19"/>
      <c r="L2215" s="6" t="str" cm="1">
        <f t="array" ref="L2215">IF(ISBLANK($C2215),"",_xlfn.XLOOKUP($C2215,PACK!$A:$A,PACK!$C:$D))</f>
        <v/>
      </c>
      <c r="M2215" s="18"/>
      <c r="N2215" s="7" t="str">
        <f>IF(ISBLANK(C2215),"",SUMIFS($D$4:D2215,$C$4:C2215,C2215))</f>
        <v/>
      </c>
    </row>
    <row r="2216" spans="1:14" x14ac:dyDescent="0.25">
      <c r="A2216" s="1"/>
      <c r="B2216" s="8"/>
      <c r="C2216" s="3"/>
      <c r="D2216" s="1"/>
      <c r="E2216" s="3"/>
      <c r="I2216" s="42"/>
      <c r="J2216" s="19"/>
      <c r="K2216" s="19"/>
      <c r="L2216" s="6" t="str" cm="1">
        <f t="array" ref="L2216">IF(ISBLANK($C2216),"",_xlfn.XLOOKUP($C2216,PACK!$A:$A,PACK!$C:$D))</f>
        <v/>
      </c>
      <c r="M2216" s="18"/>
      <c r="N2216" s="7" t="str">
        <f>IF(ISBLANK(C2216),"",SUMIFS($D$4:D2216,$C$4:C2216,C2216))</f>
        <v/>
      </c>
    </row>
    <row r="2217" spans="1:14" x14ac:dyDescent="0.25">
      <c r="A2217" s="1"/>
      <c r="B2217" s="8"/>
      <c r="C2217" s="3"/>
      <c r="D2217" s="1"/>
      <c r="E2217" s="3"/>
      <c r="I2217" s="42"/>
      <c r="J2217" s="19"/>
      <c r="K2217" s="19"/>
      <c r="L2217" s="6" t="str" cm="1">
        <f t="array" ref="L2217">IF(ISBLANK($C2217),"",_xlfn.XLOOKUP($C2217,PACK!$A:$A,PACK!$C:$D))</f>
        <v/>
      </c>
      <c r="M2217" s="18"/>
      <c r="N2217" s="7" t="str">
        <f>IF(ISBLANK(C2217),"",SUMIFS($D$4:D2217,$C$4:C2217,C2217))</f>
        <v/>
      </c>
    </row>
    <row r="2218" spans="1:14" x14ac:dyDescent="0.25">
      <c r="A2218" s="1"/>
      <c r="B2218" s="8"/>
      <c r="C2218" s="3"/>
      <c r="D2218" s="1"/>
      <c r="E2218" s="3"/>
      <c r="I2218" s="42"/>
      <c r="J2218" s="19"/>
      <c r="K2218" s="19"/>
      <c r="L2218" s="6" t="str" cm="1">
        <f t="array" ref="L2218">IF(ISBLANK($C2218),"",_xlfn.XLOOKUP($C2218,PACK!$A:$A,PACK!$C:$D))</f>
        <v/>
      </c>
      <c r="M2218" s="18"/>
      <c r="N2218" s="7" t="str">
        <f>IF(ISBLANK(C2218),"",SUMIFS($D$4:D2218,$C$4:C2218,C2218))</f>
        <v/>
      </c>
    </row>
    <row r="2219" spans="1:14" x14ac:dyDescent="0.25">
      <c r="A2219" s="1"/>
      <c r="B2219" s="8"/>
      <c r="C2219" s="3"/>
      <c r="D2219" s="1"/>
      <c r="E2219" s="3"/>
      <c r="I2219" s="42"/>
      <c r="J2219" s="19"/>
      <c r="K2219" s="19"/>
      <c r="L2219" s="6" t="str" cm="1">
        <f t="array" ref="L2219">IF(ISBLANK($C2219),"",_xlfn.XLOOKUP($C2219,PACK!$A:$A,PACK!$C:$D))</f>
        <v/>
      </c>
      <c r="M2219" s="18"/>
      <c r="N2219" s="7" t="str">
        <f>IF(ISBLANK(C2219),"",SUMIFS($D$4:D2219,$C$4:C2219,C2219))</f>
        <v/>
      </c>
    </row>
    <row r="2220" spans="1:14" x14ac:dyDescent="0.25">
      <c r="A2220" s="1"/>
      <c r="B2220" s="8"/>
      <c r="C2220" s="3"/>
      <c r="D2220" s="1"/>
      <c r="E2220" s="3"/>
      <c r="I2220" s="42"/>
      <c r="J2220" s="19"/>
      <c r="K2220" s="19"/>
      <c r="L2220" s="6" t="str" cm="1">
        <f t="array" ref="L2220">IF(ISBLANK($C2220),"",_xlfn.XLOOKUP($C2220,PACK!$A:$A,PACK!$C:$D))</f>
        <v/>
      </c>
      <c r="M2220" s="18"/>
      <c r="N2220" s="7" t="str">
        <f>IF(ISBLANK(C2220),"",SUMIFS($D$4:D2220,$C$4:C2220,C2220))</f>
        <v/>
      </c>
    </row>
    <row r="2221" spans="1:14" x14ac:dyDescent="0.25">
      <c r="A2221" s="1"/>
      <c r="B2221" s="8"/>
      <c r="C2221" s="3"/>
      <c r="D2221" s="1"/>
      <c r="E2221" s="3"/>
      <c r="I2221" s="42"/>
      <c r="J2221" s="19"/>
      <c r="K2221" s="19"/>
      <c r="L2221" s="6" t="str" cm="1">
        <f t="array" ref="L2221">IF(ISBLANK($C2221),"",_xlfn.XLOOKUP($C2221,PACK!$A:$A,PACK!$C:$D))</f>
        <v/>
      </c>
      <c r="M2221" s="18"/>
      <c r="N2221" s="7" t="str">
        <f>IF(ISBLANK(C2221),"",SUMIFS($D$4:D2221,$C$4:C2221,C2221))</f>
        <v/>
      </c>
    </row>
    <row r="2222" spans="1:14" x14ac:dyDescent="0.25">
      <c r="A2222" s="1"/>
      <c r="B2222" s="8"/>
      <c r="C2222" s="3"/>
      <c r="D2222" s="1"/>
      <c r="E2222" s="3"/>
      <c r="I2222" s="42"/>
      <c r="J2222" s="19"/>
      <c r="K2222" s="19"/>
      <c r="L2222" s="6" t="str" cm="1">
        <f t="array" ref="L2222">IF(ISBLANK($C2222),"",_xlfn.XLOOKUP($C2222,PACK!$A:$A,PACK!$C:$D))</f>
        <v/>
      </c>
      <c r="M2222" s="18"/>
      <c r="N2222" s="7" t="str">
        <f>IF(ISBLANK(C2222),"",SUMIFS($D$4:D2222,$C$4:C2222,C2222))</f>
        <v/>
      </c>
    </row>
    <row r="2223" spans="1:14" x14ac:dyDescent="0.25">
      <c r="A2223" s="1"/>
      <c r="B2223" s="8"/>
      <c r="C2223" s="3"/>
      <c r="D2223" s="1"/>
      <c r="E2223" s="3"/>
      <c r="I2223" s="42"/>
      <c r="J2223" s="19"/>
      <c r="K2223" s="19"/>
      <c r="L2223" s="6" t="str" cm="1">
        <f t="array" ref="L2223">IF(ISBLANK($C2223),"",_xlfn.XLOOKUP($C2223,PACK!$A:$A,PACK!$C:$D))</f>
        <v/>
      </c>
      <c r="M2223" s="18"/>
      <c r="N2223" s="7" t="str">
        <f>IF(ISBLANK(C2223),"",SUMIFS($D$4:D2223,$C$4:C2223,C2223))</f>
        <v/>
      </c>
    </row>
    <row r="2224" spans="1:14" x14ac:dyDescent="0.25">
      <c r="A2224" s="1"/>
      <c r="B2224" s="8"/>
      <c r="C2224" s="3"/>
      <c r="D2224" s="1"/>
      <c r="E2224" s="3"/>
      <c r="I2224" s="42"/>
      <c r="J2224" s="19"/>
      <c r="K2224" s="19"/>
      <c r="L2224" s="6" t="str" cm="1">
        <f t="array" ref="L2224">IF(ISBLANK($C2224),"",_xlfn.XLOOKUP($C2224,PACK!$A:$A,PACK!$C:$D))</f>
        <v/>
      </c>
      <c r="M2224" s="18"/>
      <c r="N2224" s="7" t="str">
        <f>IF(ISBLANK(C2224),"",SUMIFS($D$4:D2224,$C$4:C2224,C2224))</f>
        <v/>
      </c>
    </row>
    <row r="2225" spans="1:14" x14ac:dyDescent="0.25">
      <c r="A2225" s="1"/>
      <c r="B2225" s="8"/>
      <c r="C2225" s="3"/>
      <c r="D2225" s="1"/>
      <c r="E2225" s="3"/>
      <c r="I2225" s="42"/>
      <c r="J2225" s="19"/>
      <c r="K2225" s="19"/>
      <c r="L2225" s="6" t="str" cm="1">
        <f t="array" ref="L2225">IF(ISBLANK($C2225),"",_xlfn.XLOOKUP($C2225,PACK!$A:$A,PACK!$C:$D))</f>
        <v/>
      </c>
      <c r="M2225" s="18"/>
      <c r="N2225" s="7" t="str">
        <f>IF(ISBLANK(C2225),"",SUMIFS($D$4:D2225,$C$4:C2225,C2225))</f>
        <v/>
      </c>
    </row>
    <row r="2226" spans="1:14" x14ac:dyDescent="0.25">
      <c r="A2226" s="1"/>
      <c r="B2226" s="8"/>
      <c r="C2226" s="3"/>
      <c r="D2226" s="1"/>
      <c r="E2226" s="3"/>
      <c r="I2226" s="42"/>
      <c r="J2226" s="19"/>
      <c r="K2226" s="19"/>
      <c r="L2226" s="6" t="str" cm="1">
        <f t="array" ref="L2226">IF(ISBLANK($C2226),"",_xlfn.XLOOKUP($C2226,PACK!$A:$A,PACK!$C:$D))</f>
        <v/>
      </c>
      <c r="M2226" s="18"/>
      <c r="N2226" s="7" t="str">
        <f>IF(ISBLANK(C2226),"",SUMIFS($D$4:D2226,$C$4:C2226,C2226))</f>
        <v/>
      </c>
    </row>
    <row r="2227" spans="1:14" x14ac:dyDescent="0.25">
      <c r="A2227" s="1"/>
      <c r="B2227" s="8"/>
      <c r="C2227" s="3"/>
      <c r="D2227" s="1"/>
      <c r="E2227" s="3"/>
      <c r="I2227" s="42"/>
      <c r="J2227" s="19"/>
      <c r="K2227" s="19"/>
      <c r="L2227" s="6" t="str" cm="1">
        <f t="array" ref="L2227">IF(ISBLANK($C2227),"",_xlfn.XLOOKUP($C2227,PACK!$A:$A,PACK!$C:$D))</f>
        <v/>
      </c>
      <c r="M2227" s="18"/>
      <c r="N2227" s="7" t="str">
        <f>IF(ISBLANK(C2227),"",SUMIFS($D$4:D2227,$C$4:C2227,C2227))</f>
        <v/>
      </c>
    </row>
    <row r="2228" spans="1:14" x14ac:dyDescent="0.25">
      <c r="A2228" s="1"/>
      <c r="B2228" s="8"/>
      <c r="C2228" s="3"/>
      <c r="D2228" s="1"/>
      <c r="E2228" s="3"/>
      <c r="I2228" s="42"/>
      <c r="J2228" s="19"/>
      <c r="K2228" s="19"/>
      <c r="L2228" s="6" t="str" cm="1">
        <f t="array" ref="L2228">IF(ISBLANK($C2228),"",_xlfn.XLOOKUP($C2228,PACK!$A:$A,PACK!$C:$D))</f>
        <v/>
      </c>
      <c r="M2228" s="18"/>
      <c r="N2228" s="7" t="str">
        <f>IF(ISBLANK(C2228),"",SUMIFS($D$4:D2228,$C$4:C2228,C2228))</f>
        <v/>
      </c>
    </row>
    <row r="2229" spans="1:14" x14ac:dyDescent="0.25">
      <c r="A2229" s="1"/>
      <c r="B2229" s="8"/>
      <c r="C2229" s="3"/>
      <c r="D2229" s="1"/>
      <c r="E2229" s="3"/>
      <c r="I2229" s="42"/>
      <c r="J2229" s="19"/>
      <c r="K2229" s="19"/>
      <c r="L2229" s="6" t="str" cm="1">
        <f t="array" ref="L2229">IF(ISBLANK($C2229),"",_xlfn.XLOOKUP($C2229,PACK!$A:$A,PACK!$C:$D))</f>
        <v/>
      </c>
      <c r="M2229" s="18"/>
      <c r="N2229" s="7" t="str">
        <f>IF(ISBLANK(C2229),"",SUMIFS($D$4:D2229,$C$4:C2229,C2229))</f>
        <v/>
      </c>
    </row>
    <row r="2230" spans="1:14" x14ac:dyDescent="0.25">
      <c r="A2230" s="1"/>
      <c r="B2230" s="8"/>
      <c r="C2230" s="3"/>
      <c r="D2230" s="1"/>
      <c r="E2230" s="3"/>
      <c r="I2230" s="42"/>
      <c r="J2230" s="19"/>
      <c r="K2230" s="19"/>
      <c r="L2230" s="6" t="str" cm="1">
        <f t="array" ref="L2230">IF(ISBLANK($C2230),"",_xlfn.XLOOKUP($C2230,PACK!$A:$A,PACK!$C:$D))</f>
        <v/>
      </c>
      <c r="M2230" s="18"/>
      <c r="N2230" s="7" t="str">
        <f>IF(ISBLANK(C2230),"",SUMIFS($D$4:D2230,$C$4:C2230,C2230))</f>
        <v/>
      </c>
    </row>
    <row r="2231" spans="1:14" x14ac:dyDescent="0.25">
      <c r="A2231" s="1"/>
      <c r="B2231" s="8"/>
      <c r="C2231" s="3"/>
      <c r="D2231" s="1"/>
      <c r="E2231" s="3"/>
      <c r="I2231" s="42"/>
      <c r="J2231" s="19"/>
      <c r="K2231" s="19"/>
      <c r="L2231" s="6" t="str" cm="1">
        <f t="array" ref="L2231">IF(ISBLANK($C2231),"",_xlfn.XLOOKUP($C2231,PACK!$A:$A,PACK!$C:$D))</f>
        <v/>
      </c>
      <c r="M2231" s="18"/>
      <c r="N2231" s="7" t="str">
        <f>IF(ISBLANK(C2231),"",SUMIFS($D$4:D2231,$C$4:C2231,C2231))</f>
        <v/>
      </c>
    </row>
    <row r="2232" spans="1:14" x14ac:dyDescent="0.25">
      <c r="A2232" s="1"/>
      <c r="B2232" s="8"/>
      <c r="C2232" s="3"/>
      <c r="D2232" s="1"/>
      <c r="E2232" s="3"/>
      <c r="I2232" s="42"/>
      <c r="J2232" s="19"/>
      <c r="K2232" s="19"/>
      <c r="L2232" s="6" t="str" cm="1">
        <f t="array" ref="L2232">IF(ISBLANK($C2232),"",_xlfn.XLOOKUP($C2232,PACK!$A:$A,PACK!$C:$D))</f>
        <v/>
      </c>
      <c r="M2232" s="18"/>
      <c r="N2232" s="7" t="str">
        <f>IF(ISBLANK(C2232),"",SUMIFS($D$4:D2232,$C$4:C2232,C2232))</f>
        <v/>
      </c>
    </row>
    <row r="2233" spans="1:14" x14ac:dyDescent="0.25">
      <c r="A2233" s="1"/>
      <c r="B2233" s="8"/>
      <c r="C2233" s="3"/>
      <c r="D2233" s="1"/>
      <c r="E2233" s="3"/>
      <c r="I2233" s="42"/>
      <c r="J2233" s="19"/>
      <c r="K2233" s="19"/>
      <c r="L2233" s="6" t="str" cm="1">
        <f t="array" ref="L2233">IF(ISBLANK($C2233),"",_xlfn.XLOOKUP($C2233,PACK!$A:$A,PACK!$C:$D))</f>
        <v/>
      </c>
      <c r="M2233" s="18"/>
      <c r="N2233" s="7" t="str">
        <f>IF(ISBLANK(C2233),"",SUMIFS($D$4:D2233,$C$4:C2233,C2233))</f>
        <v/>
      </c>
    </row>
    <row r="2234" spans="1:14" x14ac:dyDescent="0.25">
      <c r="A2234" s="1"/>
      <c r="B2234" s="8"/>
      <c r="C2234" s="3"/>
      <c r="D2234" s="1"/>
      <c r="E2234" s="3"/>
      <c r="I2234" s="42"/>
      <c r="J2234" s="19"/>
      <c r="K2234" s="19"/>
      <c r="L2234" s="6" t="str" cm="1">
        <f t="array" ref="L2234">IF(ISBLANK($C2234),"",_xlfn.XLOOKUP($C2234,PACK!$A:$A,PACK!$C:$D))</f>
        <v/>
      </c>
      <c r="M2234" s="18"/>
      <c r="N2234" s="7" t="str">
        <f>IF(ISBLANK(C2234),"",SUMIFS($D$4:D2234,$C$4:C2234,C2234))</f>
        <v/>
      </c>
    </row>
    <row r="2235" spans="1:14" x14ac:dyDescent="0.25">
      <c r="A2235" s="1"/>
      <c r="B2235" s="8"/>
      <c r="C2235" s="3"/>
      <c r="D2235" s="1"/>
      <c r="E2235" s="3"/>
      <c r="I2235" s="42"/>
      <c r="J2235" s="19"/>
      <c r="K2235" s="19"/>
      <c r="L2235" s="6" t="str" cm="1">
        <f t="array" ref="L2235">IF(ISBLANK($C2235),"",_xlfn.XLOOKUP($C2235,PACK!$A:$A,PACK!$C:$D))</f>
        <v/>
      </c>
      <c r="M2235" s="18"/>
      <c r="N2235" s="7" t="str">
        <f>IF(ISBLANK(C2235),"",SUMIFS($D$4:D2235,$C$4:C2235,C2235))</f>
        <v/>
      </c>
    </row>
    <row r="2236" spans="1:14" x14ac:dyDescent="0.25">
      <c r="A2236" s="1"/>
      <c r="B2236" s="8"/>
      <c r="C2236" s="3"/>
      <c r="D2236" s="1"/>
      <c r="E2236" s="3"/>
      <c r="I2236" s="42"/>
      <c r="J2236" s="19"/>
      <c r="K2236" s="19"/>
      <c r="L2236" s="6" t="str" cm="1">
        <f t="array" ref="L2236">IF(ISBLANK($C2236),"",_xlfn.XLOOKUP($C2236,PACK!$A:$A,PACK!$C:$D))</f>
        <v/>
      </c>
      <c r="M2236" s="18"/>
      <c r="N2236" s="7" t="str">
        <f>IF(ISBLANK(C2236),"",SUMIFS($D$4:D2236,$C$4:C2236,C2236))</f>
        <v/>
      </c>
    </row>
    <row r="2237" spans="1:14" x14ac:dyDescent="0.25">
      <c r="A2237" s="1"/>
      <c r="B2237" s="8"/>
      <c r="C2237" s="3"/>
      <c r="D2237" s="1"/>
      <c r="E2237" s="3"/>
      <c r="I2237" s="42"/>
      <c r="J2237" s="19"/>
      <c r="K2237" s="19"/>
      <c r="L2237" s="6" t="str" cm="1">
        <f t="array" ref="L2237">IF(ISBLANK($C2237),"",_xlfn.XLOOKUP($C2237,PACK!$A:$A,PACK!$C:$D))</f>
        <v/>
      </c>
      <c r="M2237" s="18"/>
      <c r="N2237" s="7" t="str">
        <f>IF(ISBLANK(C2237),"",SUMIFS($D$4:D2237,$C$4:C2237,C2237))</f>
        <v/>
      </c>
    </row>
    <row r="2238" spans="1:14" x14ac:dyDescent="0.25">
      <c r="A2238" s="1"/>
      <c r="B2238" s="8"/>
      <c r="C2238" s="3"/>
      <c r="D2238" s="1"/>
      <c r="E2238" s="3"/>
      <c r="I2238" s="42"/>
      <c r="J2238" s="19"/>
      <c r="K2238" s="19"/>
      <c r="L2238" s="6" t="str" cm="1">
        <f t="array" ref="L2238">IF(ISBLANK($C2238),"",_xlfn.XLOOKUP($C2238,PACK!$A:$A,PACK!$C:$D))</f>
        <v/>
      </c>
      <c r="M2238" s="18"/>
      <c r="N2238" s="7" t="str">
        <f>IF(ISBLANK(C2238),"",SUMIFS($D$4:D2238,$C$4:C2238,C2238))</f>
        <v/>
      </c>
    </row>
    <row r="2239" spans="1:14" x14ac:dyDescent="0.25">
      <c r="A2239" s="1"/>
      <c r="B2239" s="8"/>
      <c r="C2239" s="3"/>
      <c r="D2239" s="1"/>
      <c r="E2239" s="3"/>
      <c r="I2239" s="42"/>
      <c r="J2239" s="19"/>
      <c r="K2239" s="19"/>
      <c r="L2239" s="6" t="str" cm="1">
        <f t="array" ref="L2239">IF(ISBLANK($C2239),"",_xlfn.XLOOKUP($C2239,PACK!$A:$A,PACK!$C:$D))</f>
        <v/>
      </c>
      <c r="M2239" s="18"/>
      <c r="N2239" s="7" t="str">
        <f>IF(ISBLANK(C2239),"",SUMIFS($D$4:D2239,$C$4:C2239,C2239))</f>
        <v/>
      </c>
    </row>
    <row r="2240" spans="1:14" x14ac:dyDescent="0.25">
      <c r="A2240" s="1"/>
      <c r="B2240" s="8"/>
      <c r="C2240" s="3"/>
      <c r="D2240" s="1"/>
      <c r="E2240" s="3"/>
      <c r="I2240" s="42"/>
      <c r="J2240" s="19"/>
      <c r="K2240" s="19"/>
      <c r="L2240" s="6" t="str" cm="1">
        <f t="array" ref="L2240">IF(ISBLANK($C2240),"",_xlfn.XLOOKUP($C2240,PACK!$A:$A,PACK!$C:$D))</f>
        <v/>
      </c>
      <c r="M2240" s="18"/>
      <c r="N2240" s="7" t="str">
        <f>IF(ISBLANK(C2240),"",SUMIFS($D$4:D2240,$C$4:C2240,C2240))</f>
        <v/>
      </c>
    </row>
    <row r="2241" spans="1:14" x14ac:dyDescent="0.25">
      <c r="A2241" s="1"/>
      <c r="B2241" s="8"/>
      <c r="C2241" s="3"/>
      <c r="D2241" s="1"/>
      <c r="E2241" s="3"/>
      <c r="I2241" s="42"/>
      <c r="J2241" s="19"/>
      <c r="K2241" s="19"/>
      <c r="L2241" s="6" t="str" cm="1">
        <f t="array" ref="L2241">IF(ISBLANK($C2241),"",_xlfn.XLOOKUP($C2241,PACK!$A:$A,PACK!$C:$D))</f>
        <v/>
      </c>
      <c r="M2241" s="18"/>
      <c r="N2241" s="7" t="str">
        <f>IF(ISBLANK(C2241),"",SUMIFS($D$4:D2241,$C$4:C2241,C2241))</f>
        <v/>
      </c>
    </row>
    <row r="2242" spans="1:14" x14ac:dyDescent="0.25">
      <c r="A2242" s="1"/>
      <c r="B2242" s="8"/>
      <c r="C2242" s="3"/>
      <c r="D2242" s="1"/>
      <c r="E2242" s="3"/>
      <c r="I2242" s="42"/>
      <c r="J2242" s="19"/>
      <c r="K2242" s="19"/>
      <c r="L2242" s="6" t="str" cm="1">
        <f t="array" ref="L2242">IF(ISBLANK($C2242),"",_xlfn.XLOOKUP($C2242,PACK!$A:$A,PACK!$C:$D))</f>
        <v/>
      </c>
      <c r="M2242" s="18"/>
      <c r="N2242" s="7" t="str">
        <f>IF(ISBLANK(C2242),"",SUMIFS($D$4:D2242,$C$4:C2242,C2242))</f>
        <v/>
      </c>
    </row>
    <row r="2243" spans="1:14" x14ac:dyDescent="0.25">
      <c r="A2243" s="1"/>
      <c r="B2243" s="8"/>
      <c r="C2243" s="3"/>
      <c r="D2243" s="1"/>
      <c r="E2243" s="3"/>
      <c r="I2243" s="42"/>
      <c r="J2243" s="19"/>
      <c r="K2243" s="19"/>
      <c r="L2243" s="6" t="str" cm="1">
        <f t="array" ref="L2243">IF(ISBLANK($C2243),"",_xlfn.XLOOKUP($C2243,PACK!$A:$A,PACK!$C:$D))</f>
        <v/>
      </c>
      <c r="M2243" s="18"/>
      <c r="N2243" s="7" t="str">
        <f>IF(ISBLANK(C2243),"",SUMIFS($D$4:D2243,$C$4:C2243,C2243))</f>
        <v/>
      </c>
    </row>
    <row r="2244" spans="1:14" x14ac:dyDescent="0.25">
      <c r="A2244" s="1"/>
      <c r="B2244" s="8"/>
      <c r="C2244" s="3"/>
      <c r="D2244" s="1"/>
      <c r="E2244" s="3"/>
      <c r="I2244" s="42"/>
      <c r="J2244" s="19"/>
      <c r="K2244" s="19"/>
      <c r="L2244" s="6" t="str" cm="1">
        <f t="array" ref="L2244">IF(ISBLANK($C2244),"",_xlfn.XLOOKUP($C2244,PACK!$A:$A,PACK!$C:$D))</f>
        <v/>
      </c>
      <c r="M2244" s="18"/>
      <c r="N2244" s="7" t="str">
        <f>IF(ISBLANK(C2244),"",SUMIFS($D$4:D2244,$C$4:C2244,C2244))</f>
        <v/>
      </c>
    </row>
    <row r="2245" spans="1:14" x14ac:dyDescent="0.25">
      <c r="A2245" s="1"/>
      <c r="B2245" s="8"/>
      <c r="C2245" s="3"/>
      <c r="D2245" s="1"/>
      <c r="E2245" s="3"/>
      <c r="I2245" s="42"/>
      <c r="J2245" s="19"/>
      <c r="K2245" s="19"/>
      <c r="L2245" s="6" t="str" cm="1">
        <f t="array" ref="L2245">IF(ISBLANK($C2245),"",_xlfn.XLOOKUP($C2245,PACK!$A:$A,PACK!$C:$D))</f>
        <v/>
      </c>
      <c r="M2245" s="18"/>
      <c r="N2245" s="7" t="str">
        <f>IF(ISBLANK(C2245),"",SUMIFS($D$4:D2245,$C$4:C2245,C2245))</f>
        <v/>
      </c>
    </row>
    <row r="2246" spans="1:14" x14ac:dyDescent="0.25">
      <c r="A2246" s="1"/>
      <c r="B2246" s="8"/>
      <c r="C2246" s="3"/>
      <c r="D2246" s="1"/>
      <c r="E2246" s="3"/>
      <c r="I2246" s="42"/>
      <c r="J2246" s="19"/>
      <c r="K2246" s="19"/>
      <c r="L2246" s="6" t="str" cm="1">
        <f t="array" ref="L2246">IF(ISBLANK($C2246),"",_xlfn.XLOOKUP($C2246,PACK!$A:$A,PACK!$C:$D))</f>
        <v/>
      </c>
      <c r="M2246" s="18"/>
      <c r="N2246" s="7" t="str">
        <f>IF(ISBLANK(C2246),"",SUMIFS($D$4:D2246,$C$4:C2246,C2246))</f>
        <v/>
      </c>
    </row>
    <row r="2247" spans="1:14" x14ac:dyDescent="0.25">
      <c r="A2247" s="1"/>
      <c r="B2247" s="8"/>
      <c r="C2247" s="3"/>
      <c r="D2247" s="1"/>
      <c r="E2247" s="3"/>
      <c r="I2247" s="42"/>
      <c r="J2247" s="19"/>
      <c r="K2247" s="19"/>
      <c r="L2247" s="6" t="str" cm="1">
        <f t="array" ref="L2247">IF(ISBLANK($C2247),"",_xlfn.XLOOKUP($C2247,PACK!$A:$A,PACK!$C:$D))</f>
        <v/>
      </c>
      <c r="M2247" s="18"/>
      <c r="N2247" s="7" t="str">
        <f>IF(ISBLANK(C2247),"",SUMIFS($D$4:D2247,$C$4:C2247,C2247))</f>
        <v/>
      </c>
    </row>
    <row r="2248" spans="1:14" x14ac:dyDescent="0.25">
      <c r="A2248" s="1"/>
      <c r="B2248" s="8"/>
      <c r="C2248" s="3"/>
      <c r="D2248" s="1"/>
      <c r="E2248" s="3"/>
      <c r="I2248" s="42"/>
      <c r="J2248" s="19"/>
      <c r="K2248" s="19"/>
      <c r="L2248" s="6" t="str" cm="1">
        <f t="array" ref="L2248">IF(ISBLANK($C2248),"",_xlfn.XLOOKUP($C2248,PACK!$A:$A,PACK!$C:$D))</f>
        <v/>
      </c>
      <c r="M2248" s="18"/>
      <c r="N2248" s="7" t="str">
        <f>IF(ISBLANK(C2248),"",SUMIFS($D$4:D2248,$C$4:C2248,C2248))</f>
        <v/>
      </c>
    </row>
    <row r="2249" spans="1:14" x14ac:dyDescent="0.25">
      <c r="A2249" s="1"/>
      <c r="B2249" s="8"/>
      <c r="C2249" s="3"/>
      <c r="D2249" s="1"/>
      <c r="E2249" s="3"/>
      <c r="I2249" s="42"/>
      <c r="J2249" s="19"/>
      <c r="K2249" s="19"/>
      <c r="L2249" s="6" t="str" cm="1">
        <f t="array" ref="L2249">IF(ISBLANK($C2249),"",_xlfn.XLOOKUP($C2249,PACK!$A:$A,PACK!$C:$D))</f>
        <v/>
      </c>
      <c r="M2249" s="18"/>
      <c r="N2249" s="7" t="str">
        <f>IF(ISBLANK(C2249),"",SUMIFS($D$4:D2249,$C$4:C2249,C2249))</f>
        <v/>
      </c>
    </row>
    <row r="2250" spans="1:14" x14ac:dyDescent="0.25">
      <c r="A2250" s="1"/>
      <c r="B2250" s="8"/>
      <c r="C2250" s="3"/>
      <c r="D2250" s="1"/>
      <c r="E2250" s="3"/>
      <c r="I2250" s="42"/>
      <c r="J2250" s="19"/>
      <c r="K2250" s="19"/>
      <c r="L2250" s="6" t="str" cm="1">
        <f t="array" ref="L2250">IF(ISBLANK($C2250),"",_xlfn.XLOOKUP($C2250,PACK!$A:$A,PACK!$C:$D))</f>
        <v/>
      </c>
      <c r="M2250" s="18"/>
      <c r="N2250" s="7" t="str">
        <f>IF(ISBLANK(C2250),"",SUMIFS($D$4:D2250,$C$4:C2250,C2250))</f>
        <v/>
      </c>
    </row>
    <row r="2251" spans="1:14" x14ac:dyDescent="0.25">
      <c r="A2251" s="1"/>
      <c r="B2251" s="8"/>
      <c r="C2251" s="3"/>
      <c r="D2251" s="1"/>
      <c r="E2251" s="3"/>
      <c r="I2251" s="42"/>
      <c r="J2251" s="19"/>
      <c r="K2251" s="19"/>
      <c r="L2251" s="6" t="str" cm="1">
        <f t="array" ref="L2251">IF(ISBLANK($C2251),"",_xlfn.XLOOKUP($C2251,PACK!$A:$A,PACK!$C:$D))</f>
        <v/>
      </c>
      <c r="M2251" s="18"/>
      <c r="N2251" s="7" t="str">
        <f>IF(ISBLANK(C2251),"",SUMIFS($D$4:D2251,$C$4:C2251,C2251))</f>
        <v/>
      </c>
    </row>
    <row r="2252" spans="1:14" x14ac:dyDescent="0.25">
      <c r="A2252" s="1"/>
      <c r="B2252" s="8"/>
      <c r="C2252" s="3"/>
      <c r="D2252" s="1"/>
      <c r="E2252" s="3"/>
      <c r="I2252" s="42"/>
      <c r="J2252" s="19"/>
      <c r="K2252" s="19"/>
      <c r="L2252" s="6" t="str" cm="1">
        <f t="array" ref="L2252">IF(ISBLANK($C2252),"",_xlfn.XLOOKUP($C2252,PACK!$A:$A,PACK!$C:$D))</f>
        <v/>
      </c>
      <c r="M2252" s="18"/>
      <c r="N2252" s="7" t="str">
        <f>IF(ISBLANK(C2252),"",SUMIFS($D$4:D2252,$C$4:C2252,C2252))</f>
        <v/>
      </c>
    </row>
    <row r="2253" spans="1:14" x14ac:dyDescent="0.25">
      <c r="A2253" s="1"/>
      <c r="B2253" s="8"/>
      <c r="C2253" s="3"/>
      <c r="D2253" s="1"/>
      <c r="E2253" s="3"/>
      <c r="I2253" s="42"/>
      <c r="J2253" s="19"/>
      <c r="K2253" s="19"/>
      <c r="L2253" s="6" t="str" cm="1">
        <f t="array" ref="L2253">IF(ISBLANK($C2253),"",_xlfn.XLOOKUP($C2253,PACK!$A:$A,PACK!$C:$D))</f>
        <v/>
      </c>
      <c r="M2253" s="18"/>
      <c r="N2253" s="7" t="str">
        <f>IF(ISBLANK(C2253),"",SUMIFS($D$4:D2253,$C$4:C2253,C2253))</f>
        <v/>
      </c>
    </row>
    <row r="2254" spans="1:14" x14ac:dyDescent="0.25">
      <c r="A2254" s="1"/>
      <c r="B2254" s="8"/>
      <c r="C2254" s="3"/>
      <c r="D2254" s="1"/>
      <c r="E2254" s="3"/>
      <c r="I2254" s="42"/>
      <c r="J2254" s="19"/>
      <c r="K2254" s="19"/>
      <c r="L2254" s="6" t="str" cm="1">
        <f t="array" ref="L2254">IF(ISBLANK($C2254),"",_xlfn.XLOOKUP($C2254,PACK!$A:$A,PACK!$C:$D))</f>
        <v/>
      </c>
      <c r="M2254" s="18"/>
      <c r="N2254" s="7" t="str">
        <f>IF(ISBLANK(C2254),"",SUMIFS($D$4:D2254,$C$4:C2254,C2254))</f>
        <v/>
      </c>
    </row>
    <row r="2255" spans="1:14" x14ac:dyDescent="0.25">
      <c r="A2255" s="1"/>
      <c r="B2255" s="8"/>
      <c r="C2255" s="3"/>
      <c r="D2255" s="1"/>
      <c r="E2255" s="3"/>
      <c r="I2255" s="42"/>
      <c r="J2255" s="19"/>
      <c r="K2255" s="19"/>
      <c r="L2255" s="6" t="str" cm="1">
        <f t="array" ref="L2255">IF(ISBLANK($C2255),"",_xlfn.XLOOKUP($C2255,PACK!$A:$A,PACK!$C:$D))</f>
        <v/>
      </c>
      <c r="M2255" s="18"/>
      <c r="N2255" s="7" t="str">
        <f>IF(ISBLANK(C2255),"",SUMIFS($D$4:D2255,$C$4:C2255,C2255))</f>
        <v/>
      </c>
    </row>
    <row r="2256" spans="1:14" x14ac:dyDescent="0.25">
      <c r="A2256" s="1"/>
      <c r="B2256" s="8"/>
      <c r="C2256" s="3"/>
      <c r="D2256" s="1"/>
      <c r="E2256" s="3"/>
      <c r="I2256" s="42"/>
      <c r="J2256" s="19"/>
      <c r="K2256" s="19"/>
      <c r="L2256" s="6" t="str" cm="1">
        <f t="array" ref="L2256">IF(ISBLANK($C2256),"",_xlfn.XLOOKUP($C2256,PACK!$A:$A,PACK!$C:$D))</f>
        <v/>
      </c>
      <c r="M2256" s="18"/>
      <c r="N2256" s="7" t="str">
        <f>IF(ISBLANK(C2256),"",SUMIFS($D$4:D2256,$C$4:C2256,C2256))</f>
        <v/>
      </c>
    </row>
    <row r="2257" spans="1:14" x14ac:dyDescent="0.25">
      <c r="A2257" s="1"/>
      <c r="B2257" s="8"/>
      <c r="C2257" s="3"/>
      <c r="D2257" s="1"/>
      <c r="E2257" s="3"/>
      <c r="I2257" s="42"/>
      <c r="J2257" s="19"/>
      <c r="K2257" s="19"/>
      <c r="L2257" s="6" t="str" cm="1">
        <f t="array" ref="L2257">IF(ISBLANK($C2257),"",_xlfn.XLOOKUP($C2257,PACK!$A:$A,PACK!$C:$D))</f>
        <v/>
      </c>
      <c r="M2257" s="18"/>
      <c r="N2257" s="7" t="str">
        <f>IF(ISBLANK(C2257),"",SUMIFS($D$4:D2257,$C$4:C2257,C2257))</f>
        <v/>
      </c>
    </row>
    <row r="2258" spans="1:14" x14ac:dyDescent="0.25">
      <c r="A2258" s="1"/>
      <c r="B2258" s="8"/>
      <c r="C2258" s="3"/>
      <c r="D2258" s="1"/>
      <c r="E2258" s="3"/>
      <c r="I2258" s="42"/>
      <c r="J2258" s="19"/>
      <c r="K2258" s="19"/>
      <c r="L2258" s="6" t="str" cm="1">
        <f t="array" ref="L2258">IF(ISBLANK($C2258),"",_xlfn.XLOOKUP($C2258,PACK!$A:$A,PACK!$C:$D))</f>
        <v/>
      </c>
      <c r="M2258" s="18"/>
      <c r="N2258" s="7" t="str">
        <f>IF(ISBLANK(C2258),"",SUMIFS($D$4:D2258,$C$4:C2258,C2258))</f>
        <v/>
      </c>
    </row>
    <row r="2259" spans="1:14" x14ac:dyDescent="0.25">
      <c r="A2259" s="1"/>
      <c r="B2259" s="8"/>
      <c r="C2259" s="3"/>
      <c r="D2259" s="1"/>
      <c r="E2259" s="3"/>
      <c r="I2259" s="42"/>
      <c r="J2259" s="19"/>
      <c r="K2259" s="19"/>
      <c r="L2259" s="6" t="str" cm="1">
        <f t="array" ref="L2259">IF(ISBLANK($C2259),"",_xlfn.XLOOKUP($C2259,PACK!$A:$A,PACK!$C:$D))</f>
        <v/>
      </c>
      <c r="M2259" s="18"/>
      <c r="N2259" s="7" t="str">
        <f>IF(ISBLANK(C2259),"",SUMIFS($D$4:D2259,$C$4:C2259,C2259))</f>
        <v/>
      </c>
    </row>
    <row r="2260" spans="1:14" x14ac:dyDescent="0.25">
      <c r="A2260" s="1"/>
      <c r="B2260" s="8"/>
      <c r="C2260" s="3"/>
      <c r="D2260" s="1"/>
      <c r="E2260" s="3"/>
      <c r="I2260" s="42"/>
      <c r="J2260" s="19"/>
      <c r="K2260" s="19"/>
      <c r="L2260" s="6" t="str" cm="1">
        <f t="array" ref="L2260">IF(ISBLANK($C2260),"",_xlfn.XLOOKUP($C2260,PACK!$A:$A,PACK!$C:$D))</f>
        <v/>
      </c>
      <c r="M2260" s="18"/>
      <c r="N2260" s="7" t="str">
        <f>IF(ISBLANK(C2260),"",SUMIFS($D$4:D2260,$C$4:C2260,C2260))</f>
        <v/>
      </c>
    </row>
    <row r="2261" spans="1:14" x14ac:dyDescent="0.25">
      <c r="A2261" s="1"/>
      <c r="B2261" s="8"/>
      <c r="C2261" s="3"/>
      <c r="D2261" s="1"/>
      <c r="E2261" s="3"/>
      <c r="I2261" s="42"/>
      <c r="J2261" s="19"/>
      <c r="K2261" s="19"/>
      <c r="L2261" s="6" t="str" cm="1">
        <f t="array" ref="L2261">IF(ISBLANK($C2261),"",_xlfn.XLOOKUP($C2261,PACK!$A:$A,PACK!$C:$D))</f>
        <v/>
      </c>
      <c r="M2261" s="18"/>
      <c r="N2261" s="7" t="str">
        <f>IF(ISBLANK(C2261),"",SUMIFS($D$4:D2261,$C$4:C2261,C2261))</f>
        <v/>
      </c>
    </row>
    <row r="2262" spans="1:14" x14ac:dyDescent="0.25">
      <c r="A2262" s="1"/>
      <c r="B2262" s="8"/>
      <c r="C2262" s="3"/>
      <c r="D2262" s="1"/>
      <c r="E2262" s="3"/>
      <c r="I2262" s="42"/>
      <c r="J2262" s="19"/>
      <c r="K2262" s="19"/>
      <c r="L2262" s="6" t="str" cm="1">
        <f t="array" ref="L2262">IF(ISBLANK($C2262),"",_xlfn.XLOOKUP($C2262,PACK!$A:$A,PACK!$C:$D))</f>
        <v/>
      </c>
      <c r="M2262" s="18"/>
      <c r="N2262" s="7" t="str">
        <f>IF(ISBLANK(C2262),"",SUMIFS($D$4:D2262,$C$4:C2262,C2262))</f>
        <v/>
      </c>
    </row>
    <row r="2263" spans="1:14" x14ac:dyDescent="0.25">
      <c r="A2263" s="1"/>
      <c r="B2263" s="8"/>
      <c r="C2263" s="3"/>
      <c r="D2263" s="1"/>
      <c r="E2263" s="3"/>
      <c r="I2263" s="42"/>
      <c r="J2263" s="19"/>
      <c r="K2263" s="19"/>
      <c r="L2263" s="6" t="str" cm="1">
        <f t="array" ref="L2263">IF(ISBLANK($C2263),"",_xlfn.XLOOKUP($C2263,PACK!$A:$A,PACK!$C:$D))</f>
        <v/>
      </c>
      <c r="M2263" s="18"/>
      <c r="N2263" s="7" t="str">
        <f>IF(ISBLANK(C2263),"",SUMIFS($D$4:D2263,$C$4:C2263,C2263))</f>
        <v/>
      </c>
    </row>
    <row r="2264" spans="1:14" x14ac:dyDescent="0.25">
      <c r="A2264" s="1"/>
      <c r="B2264" s="8"/>
      <c r="C2264" s="3"/>
      <c r="D2264" s="1"/>
      <c r="E2264" s="3"/>
      <c r="I2264" s="42"/>
      <c r="J2264" s="19"/>
      <c r="K2264" s="19"/>
      <c r="L2264" s="6" t="str" cm="1">
        <f t="array" ref="L2264">IF(ISBLANK($C2264),"",_xlfn.XLOOKUP($C2264,PACK!$A:$A,PACK!$C:$D))</f>
        <v/>
      </c>
      <c r="M2264" s="18"/>
      <c r="N2264" s="7" t="str">
        <f>IF(ISBLANK(C2264),"",SUMIFS($D$4:D2264,$C$4:C2264,C2264))</f>
        <v/>
      </c>
    </row>
    <row r="2265" spans="1:14" x14ac:dyDescent="0.25">
      <c r="A2265" s="1"/>
      <c r="B2265" s="8"/>
      <c r="C2265" s="3"/>
      <c r="D2265" s="1"/>
      <c r="E2265" s="3"/>
      <c r="I2265" s="42"/>
      <c r="J2265" s="19"/>
      <c r="K2265" s="19"/>
      <c r="L2265" s="6" t="str" cm="1">
        <f t="array" ref="L2265">IF(ISBLANK($C2265),"",_xlfn.XLOOKUP($C2265,PACK!$A:$A,PACK!$C:$D))</f>
        <v/>
      </c>
      <c r="M2265" s="18"/>
      <c r="N2265" s="7" t="str">
        <f>IF(ISBLANK(C2265),"",SUMIFS($D$4:D2265,$C$4:C2265,C2265))</f>
        <v/>
      </c>
    </row>
    <row r="2266" spans="1:14" x14ac:dyDescent="0.25">
      <c r="A2266" s="1"/>
      <c r="B2266" s="8"/>
      <c r="C2266" s="3"/>
      <c r="D2266" s="1"/>
      <c r="E2266" s="3"/>
      <c r="I2266" s="42"/>
      <c r="J2266" s="19"/>
      <c r="K2266" s="19"/>
      <c r="L2266" s="6" t="str" cm="1">
        <f t="array" ref="L2266">IF(ISBLANK($C2266),"",_xlfn.XLOOKUP($C2266,PACK!$A:$A,PACK!$C:$D))</f>
        <v/>
      </c>
      <c r="M2266" s="18"/>
      <c r="N2266" s="7" t="str">
        <f>IF(ISBLANK(C2266),"",SUMIFS($D$4:D2266,$C$4:C2266,C2266))</f>
        <v/>
      </c>
    </row>
    <row r="2267" spans="1:14" x14ac:dyDescent="0.25">
      <c r="A2267" s="1"/>
      <c r="B2267" s="8"/>
      <c r="C2267" s="3"/>
      <c r="D2267" s="1"/>
      <c r="E2267" s="3"/>
      <c r="I2267" s="42"/>
      <c r="J2267" s="19"/>
      <c r="K2267" s="19"/>
      <c r="L2267" s="6" t="str" cm="1">
        <f t="array" ref="L2267">IF(ISBLANK($C2267),"",_xlfn.XLOOKUP($C2267,PACK!$A:$A,PACK!$C:$D))</f>
        <v/>
      </c>
      <c r="M2267" s="18"/>
      <c r="N2267" s="7" t="str">
        <f>IF(ISBLANK(C2267),"",SUMIFS($D$4:D2267,$C$4:C2267,C2267))</f>
        <v/>
      </c>
    </row>
    <row r="2268" spans="1:14" x14ac:dyDescent="0.25">
      <c r="A2268" s="1"/>
      <c r="B2268" s="8"/>
      <c r="C2268" s="3"/>
      <c r="D2268" s="1"/>
      <c r="E2268" s="3"/>
      <c r="I2268" s="42"/>
      <c r="J2268" s="19"/>
      <c r="K2268" s="19"/>
      <c r="L2268" s="6" t="str" cm="1">
        <f t="array" ref="L2268">IF(ISBLANK($C2268),"",_xlfn.XLOOKUP($C2268,PACK!$A:$A,PACK!$C:$D))</f>
        <v/>
      </c>
      <c r="M2268" s="18"/>
      <c r="N2268" s="7" t="str">
        <f>IF(ISBLANK(C2268),"",SUMIFS($D$4:D2268,$C$4:C2268,C2268))</f>
        <v/>
      </c>
    </row>
    <row r="2269" spans="1:14" x14ac:dyDescent="0.25">
      <c r="A2269" s="1"/>
      <c r="B2269" s="8"/>
      <c r="C2269" s="3"/>
      <c r="D2269" s="1"/>
      <c r="E2269" s="3"/>
      <c r="I2269" s="42"/>
      <c r="J2269" s="19"/>
      <c r="K2269" s="19"/>
      <c r="L2269" s="6" t="str" cm="1">
        <f t="array" ref="L2269">IF(ISBLANK($C2269),"",_xlfn.XLOOKUP($C2269,PACK!$A:$A,PACK!$C:$D))</f>
        <v/>
      </c>
      <c r="M2269" s="18"/>
      <c r="N2269" s="7" t="str">
        <f>IF(ISBLANK(C2269),"",SUMIFS($D$4:D2269,$C$4:C2269,C2269))</f>
        <v/>
      </c>
    </row>
    <row r="2270" spans="1:14" x14ac:dyDescent="0.25">
      <c r="A2270" s="1"/>
      <c r="B2270" s="8"/>
      <c r="C2270" s="3"/>
      <c r="D2270" s="1"/>
      <c r="E2270" s="3"/>
      <c r="I2270" s="42"/>
      <c r="J2270" s="19"/>
      <c r="K2270" s="19"/>
      <c r="L2270" s="6" t="str" cm="1">
        <f t="array" ref="L2270">IF(ISBLANK($C2270),"",_xlfn.XLOOKUP($C2270,PACK!$A:$A,PACK!$C:$D))</f>
        <v/>
      </c>
      <c r="M2270" s="18"/>
      <c r="N2270" s="7" t="str">
        <f>IF(ISBLANK(C2270),"",SUMIFS($D$4:D2270,$C$4:C2270,C2270))</f>
        <v/>
      </c>
    </row>
    <row r="2271" spans="1:14" x14ac:dyDescent="0.25">
      <c r="A2271" s="1"/>
      <c r="B2271" s="8"/>
      <c r="C2271" s="3"/>
      <c r="D2271" s="1"/>
      <c r="E2271" s="3"/>
      <c r="I2271" s="42"/>
      <c r="J2271" s="19"/>
      <c r="K2271" s="19"/>
      <c r="L2271" s="6" t="str" cm="1">
        <f t="array" ref="L2271">IF(ISBLANK($C2271),"",_xlfn.XLOOKUP($C2271,PACK!$A:$A,PACK!$C:$D))</f>
        <v/>
      </c>
      <c r="M2271" s="18"/>
      <c r="N2271" s="7" t="str">
        <f>IF(ISBLANK(C2271),"",SUMIFS($D$4:D2271,$C$4:C2271,C2271))</f>
        <v/>
      </c>
    </row>
    <row r="2272" spans="1:14" x14ac:dyDescent="0.25">
      <c r="A2272" s="1"/>
      <c r="B2272" s="8"/>
      <c r="C2272" s="3"/>
      <c r="D2272" s="1"/>
      <c r="E2272" s="3"/>
      <c r="I2272" s="42"/>
      <c r="J2272" s="19"/>
      <c r="K2272" s="19"/>
      <c r="L2272" s="6" t="str" cm="1">
        <f t="array" ref="L2272">IF(ISBLANK($C2272),"",_xlfn.XLOOKUP($C2272,PACK!$A:$A,PACK!$C:$D))</f>
        <v/>
      </c>
      <c r="M2272" s="18"/>
      <c r="N2272" s="7" t="str">
        <f>IF(ISBLANK(C2272),"",SUMIFS($D$4:D2272,$C$4:C2272,C2272))</f>
        <v/>
      </c>
    </row>
    <row r="2273" spans="1:14" x14ac:dyDescent="0.25">
      <c r="A2273" s="1"/>
      <c r="B2273" s="8"/>
      <c r="C2273" s="3"/>
      <c r="D2273" s="1"/>
      <c r="E2273" s="3"/>
      <c r="I2273" s="42"/>
      <c r="J2273" s="19"/>
      <c r="K2273" s="19"/>
      <c r="L2273" s="6" t="str" cm="1">
        <f t="array" ref="L2273">IF(ISBLANK($C2273),"",_xlfn.XLOOKUP($C2273,PACK!$A:$A,PACK!$C:$D))</f>
        <v/>
      </c>
      <c r="M2273" s="18"/>
      <c r="N2273" s="7" t="str">
        <f>IF(ISBLANK(C2273),"",SUMIFS($D$4:D2273,$C$4:C2273,C2273))</f>
        <v/>
      </c>
    </row>
    <row r="2274" spans="1:14" x14ac:dyDescent="0.25">
      <c r="A2274" s="1"/>
      <c r="B2274" s="8"/>
      <c r="C2274" s="3"/>
      <c r="D2274" s="1"/>
      <c r="E2274" s="3"/>
      <c r="I2274" s="42"/>
      <c r="J2274" s="19"/>
      <c r="K2274" s="19"/>
      <c r="L2274" s="6" t="str" cm="1">
        <f t="array" ref="L2274">IF(ISBLANK($C2274),"",_xlfn.XLOOKUP($C2274,PACK!$A:$A,PACK!$C:$D))</f>
        <v/>
      </c>
      <c r="M2274" s="18"/>
      <c r="N2274" s="7" t="str">
        <f>IF(ISBLANK(C2274),"",SUMIFS($D$4:D2274,$C$4:C2274,C2274))</f>
        <v/>
      </c>
    </row>
    <row r="2275" spans="1:14" x14ac:dyDescent="0.25">
      <c r="A2275" s="1"/>
      <c r="B2275" s="8"/>
      <c r="C2275" s="3"/>
      <c r="D2275" s="1"/>
      <c r="E2275" s="3"/>
      <c r="I2275" s="42"/>
      <c r="J2275" s="19"/>
      <c r="K2275" s="19"/>
      <c r="L2275" s="6" t="str" cm="1">
        <f t="array" ref="L2275">IF(ISBLANK($C2275),"",_xlfn.XLOOKUP($C2275,PACK!$A:$A,PACK!$C:$D))</f>
        <v/>
      </c>
      <c r="M2275" s="18"/>
      <c r="N2275" s="7" t="str">
        <f>IF(ISBLANK(C2275),"",SUMIFS($D$4:D2275,$C$4:C2275,C2275))</f>
        <v/>
      </c>
    </row>
    <row r="2276" spans="1:14" x14ac:dyDescent="0.25">
      <c r="A2276" s="1"/>
      <c r="B2276" s="8"/>
      <c r="C2276" s="3"/>
      <c r="D2276" s="1"/>
      <c r="E2276" s="3"/>
      <c r="I2276" s="42"/>
      <c r="J2276" s="19"/>
      <c r="K2276" s="19"/>
      <c r="L2276" s="6" t="str" cm="1">
        <f t="array" ref="L2276">IF(ISBLANK($C2276),"",_xlfn.XLOOKUP($C2276,PACK!$A:$A,PACK!$C:$D))</f>
        <v/>
      </c>
      <c r="M2276" s="18"/>
      <c r="N2276" s="7" t="str">
        <f>IF(ISBLANK(C2276),"",SUMIFS($D$4:D2276,$C$4:C2276,C2276))</f>
        <v/>
      </c>
    </row>
    <row r="2277" spans="1:14" x14ac:dyDescent="0.25">
      <c r="A2277" s="1"/>
      <c r="B2277" s="8"/>
      <c r="C2277" s="3"/>
      <c r="D2277" s="1"/>
      <c r="E2277" s="3"/>
      <c r="I2277" s="42"/>
      <c r="J2277" s="19"/>
      <c r="K2277" s="19"/>
      <c r="L2277" s="6" t="str" cm="1">
        <f t="array" ref="L2277">IF(ISBLANK($C2277),"",_xlfn.XLOOKUP($C2277,PACK!$A:$A,PACK!$C:$D))</f>
        <v/>
      </c>
      <c r="M2277" s="18"/>
      <c r="N2277" s="7" t="str">
        <f>IF(ISBLANK(C2277),"",SUMIFS($D$4:D2277,$C$4:C2277,C2277))</f>
        <v/>
      </c>
    </row>
    <row r="2278" spans="1:14" x14ac:dyDescent="0.25">
      <c r="A2278" s="1"/>
      <c r="B2278" s="8"/>
      <c r="C2278" s="3"/>
      <c r="D2278" s="1"/>
      <c r="E2278" s="3"/>
      <c r="I2278" s="42"/>
      <c r="J2278" s="19"/>
      <c r="K2278" s="19"/>
      <c r="L2278" s="6" t="str" cm="1">
        <f t="array" ref="L2278">IF(ISBLANK($C2278),"",_xlfn.XLOOKUP($C2278,PACK!$A:$A,PACK!$C:$D))</f>
        <v/>
      </c>
      <c r="M2278" s="18"/>
      <c r="N2278" s="7" t="str">
        <f>IF(ISBLANK(C2278),"",SUMIFS($D$4:D2278,$C$4:C2278,C2278))</f>
        <v/>
      </c>
    </row>
    <row r="2279" spans="1:14" x14ac:dyDescent="0.25">
      <c r="A2279" s="1"/>
      <c r="B2279" s="8"/>
      <c r="C2279" s="3"/>
      <c r="D2279" s="1"/>
      <c r="E2279" s="3"/>
      <c r="I2279" s="42"/>
      <c r="J2279" s="19"/>
      <c r="K2279" s="19"/>
      <c r="L2279" s="6" t="str" cm="1">
        <f t="array" ref="L2279">IF(ISBLANK($C2279),"",_xlfn.XLOOKUP($C2279,PACK!$A:$A,PACK!$C:$D))</f>
        <v/>
      </c>
      <c r="M2279" s="18"/>
      <c r="N2279" s="7" t="str">
        <f>IF(ISBLANK(C2279),"",SUMIFS($D$4:D2279,$C$4:C2279,C2279))</f>
        <v/>
      </c>
    </row>
    <row r="2280" spans="1:14" x14ac:dyDescent="0.25">
      <c r="A2280" s="1"/>
      <c r="B2280" s="8"/>
      <c r="C2280" s="3"/>
      <c r="D2280" s="1"/>
      <c r="E2280" s="3"/>
      <c r="I2280" s="42"/>
      <c r="J2280" s="19"/>
      <c r="K2280" s="19"/>
      <c r="L2280" s="6" t="str" cm="1">
        <f t="array" ref="L2280">IF(ISBLANK($C2280),"",_xlfn.XLOOKUP($C2280,PACK!$A:$A,PACK!$C:$D))</f>
        <v/>
      </c>
      <c r="M2280" s="18"/>
      <c r="N2280" s="7" t="str">
        <f>IF(ISBLANK(C2280),"",SUMIFS($D$4:D2280,$C$4:C2280,C2280))</f>
        <v/>
      </c>
    </row>
    <row r="2281" spans="1:14" x14ac:dyDescent="0.25">
      <c r="A2281" s="1"/>
      <c r="B2281" s="8"/>
      <c r="C2281" s="3"/>
      <c r="D2281" s="1"/>
      <c r="E2281" s="3"/>
      <c r="I2281" s="42"/>
      <c r="J2281" s="19"/>
      <c r="K2281" s="19"/>
      <c r="L2281" s="6" t="str" cm="1">
        <f t="array" ref="L2281">IF(ISBLANK($C2281),"",_xlfn.XLOOKUP($C2281,PACK!$A:$A,PACK!$C:$D))</f>
        <v/>
      </c>
      <c r="M2281" s="18"/>
      <c r="N2281" s="7" t="str">
        <f>IF(ISBLANK(C2281),"",SUMIFS($D$4:D2281,$C$4:C2281,C2281))</f>
        <v/>
      </c>
    </row>
    <row r="2282" spans="1:14" x14ac:dyDescent="0.25">
      <c r="A2282" s="1"/>
      <c r="B2282" s="8"/>
      <c r="C2282" s="3"/>
      <c r="D2282" s="1"/>
      <c r="E2282" s="3"/>
      <c r="I2282" s="42"/>
      <c r="J2282" s="19"/>
      <c r="K2282" s="19"/>
      <c r="L2282" s="6" t="str" cm="1">
        <f t="array" ref="L2282">IF(ISBLANK($C2282),"",_xlfn.XLOOKUP($C2282,PACK!$A:$A,PACK!$C:$D))</f>
        <v/>
      </c>
      <c r="M2282" s="18"/>
      <c r="N2282" s="7" t="str">
        <f>IF(ISBLANK(C2282),"",SUMIFS($D$4:D2282,$C$4:C2282,C2282))</f>
        <v/>
      </c>
    </row>
    <row r="2283" spans="1:14" x14ac:dyDescent="0.25">
      <c r="A2283" s="1"/>
      <c r="B2283" s="8"/>
      <c r="C2283" s="3"/>
      <c r="D2283" s="1"/>
      <c r="E2283" s="3"/>
      <c r="I2283" s="42"/>
      <c r="J2283" s="19"/>
      <c r="K2283" s="19"/>
      <c r="L2283" s="6" t="str" cm="1">
        <f t="array" ref="L2283">IF(ISBLANK($C2283),"",_xlfn.XLOOKUP($C2283,PACK!$A:$A,PACK!$C:$D))</f>
        <v/>
      </c>
      <c r="M2283" s="18"/>
      <c r="N2283" s="7" t="str">
        <f>IF(ISBLANK(C2283),"",SUMIFS($D$4:D2283,$C$4:C2283,C2283))</f>
        <v/>
      </c>
    </row>
    <row r="2284" spans="1:14" x14ac:dyDescent="0.25">
      <c r="A2284" s="1"/>
      <c r="B2284" s="8"/>
      <c r="C2284" s="3"/>
      <c r="D2284" s="1"/>
      <c r="E2284" s="3"/>
      <c r="I2284" s="42"/>
      <c r="J2284" s="19"/>
      <c r="K2284" s="19"/>
      <c r="L2284" s="6" t="str" cm="1">
        <f t="array" ref="L2284">IF(ISBLANK($C2284),"",_xlfn.XLOOKUP($C2284,PACK!$A:$A,PACK!$C:$D))</f>
        <v/>
      </c>
      <c r="M2284" s="18"/>
      <c r="N2284" s="7" t="str">
        <f>IF(ISBLANK(C2284),"",SUMIFS($D$4:D2284,$C$4:C2284,C2284))</f>
        <v/>
      </c>
    </row>
    <row r="2285" spans="1:14" x14ac:dyDescent="0.25">
      <c r="A2285" s="1"/>
      <c r="B2285" s="8"/>
      <c r="C2285" s="3"/>
      <c r="D2285" s="1"/>
      <c r="E2285" s="3"/>
      <c r="I2285" s="42"/>
      <c r="J2285" s="19"/>
      <c r="K2285" s="19"/>
      <c r="L2285" s="6" t="str" cm="1">
        <f t="array" ref="L2285">IF(ISBLANK($C2285),"",_xlfn.XLOOKUP($C2285,PACK!$A:$A,PACK!$C:$D))</f>
        <v/>
      </c>
      <c r="M2285" s="18"/>
      <c r="N2285" s="7" t="str">
        <f>IF(ISBLANK(C2285),"",SUMIFS($D$4:D2285,$C$4:C2285,C2285))</f>
        <v/>
      </c>
    </row>
    <row r="2286" spans="1:14" x14ac:dyDescent="0.25">
      <c r="A2286" s="1"/>
      <c r="B2286" s="8"/>
      <c r="C2286" s="3"/>
      <c r="D2286" s="1"/>
      <c r="E2286" s="3"/>
      <c r="I2286" s="42"/>
      <c r="J2286" s="19"/>
      <c r="K2286" s="19"/>
      <c r="L2286" s="6" t="str" cm="1">
        <f t="array" ref="L2286">IF(ISBLANK($C2286),"",_xlfn.XLOOKUP($C2286,PACK!$A:$A,PACK!$C:$D))</f>
        <v/>
      </c>
      <c r="M2286" s="18"/>
      <c r="N2286" s="7" t="str">
        <f>IF(ISBLANK(C2286),"",SUMIFS($D$4:D2286,$C$4:C2286,C2286))</f>
        <v/>
      </c>
    </row>
    <row r="2287" spans="1:14" x14ac:dyDescent="0.25">
      <c r="A2287" s="1"/>
      <c r="B2287" s="8"/>
      <c r="C2287" s="3"/>
      <c r="D2287" s="1"/>
      <c r="E2287" s="3"/>
      <c r="I2287" s="42"/>
      <c r="J2287" s="19"/>
      <c r="K2287" s="19"/>
      <c r="L2287" s="6" t="str" cm="1">
        <f t="array" ref="L2287">IF(ISBLANK($C2287),"",_xlfn.XLOOKUP($C2287,PACK!$A:$A,PACK!$C:$D))</f>
        <v/>
      </c>
      <c r="M2287" s="18"/>
      <c r="N2287" s="7" t="str">
        <f>IF(ISBLANK(C2287),"",SUMIFS($D$4:D2287,$C$4:C2287,C2287))</f>
        <v/>
      </c>
    </row>
    <row r="2288" spans="1:14" x14ac:dyDescent="0.25">
      <c r="A2288" s="1"/>
      <c r="B2288" s="8"/>
      <c r="C2288" s="3"/>
      <c r="D2288" s="1"/>
      <c r="E2288" s="3"/>
      <c r="I2288" s="42"/>
      <c r="J2288" s="19"/>
      <c r="K2288" s="19"/>
      <c r="L2288" s="6" t="str" cm="1">
        <f t="array" ref="L2288">IF(ISBLANK($C2288),"",_xlfn.XLOOKUP($C2288,PACK!$A:$A,PACK!$C:$D))</f>
        <v/>
      </c>
      <c r="M2288" s="18"/>
      <c r="N2288" s="7" t="str">
        <f>IF(ISBLANK(C2288),"",SUMIFS($D$4:D2288,$C$4:C2288,C2288))</f>
        <v/>
      </c>
    </row>
    <row r="2289" spans="1:14" x14ac:dyDescent="0.25">
      <c r="A2289" s="1"/>
      <c r="B2289" s="8"/>
      <c r="C2289" s="3"/>
      <c r="D2289" s="1"/>
      <c r="E2289" s="3"/>
      <c r="I2289" s="42"/>
      <c r="J2289" s="19"/>
      <c r="K2289" s="19"/>
      <c r="L2289" s="6" t="str" cm="1">
        <f t="array" ref="L2289">IF(ISBLANK($C2289),"",_xlfn.XLOOKUP($C2289,PACK!$A:$A,PACK!$C:$D))</f>
        <v/>
      </c>
      <c r="M2289" s="18"/>
      <c r="N2289" s="7" t="str">
        <f>IF(ISBLANK(C2289),"",SUMIFS($D$4:D2289,$C$4:C2289,C2289))</f>
        <v/>
      </c>
    </row>
    <row r="2290" spans="1:14" x14ac:dyDescent="0.25">
      <c r="A2290" s="1"/>
      <c r="B2290" s="8"/>
      <c r="C2290" s="3"/>
      <c r="D2290" s="1"/>
      <c r="E2290" s="3"/>
      <c r="I2290" s="42"/>
      <c r="J2290" s="19"/>
      <c r="K2290" s="19"/>
      <c r="L2290" s="6" t="str" cm="1">
        <f t="array" ref="L2290">IF(ISBLANK($C2290),"",_xlfn.XLOOKUP($C2290,PACK!$A:$A,PACK!$C:$D))</f>
        <v/>
      </c>
      <c r="M2290" s="18"/>
      <c r="N2290" s="7" t="str">
        <f>IF(ISBLANK(C2290),"",SUMIFS($D$4:D2290,$C$4:C2290,C2290))</f>
        <v/>
      </c>
    </row>
    <row r="2291" spans="1:14" x14ac:dyDescent="0.25">
      <c r="A2291" s="1"/>
      <c r="B2291" s="8"/>
      <c r="C2291" s="3"/>
      <c r="D2291" s="1"/>
      <c r="E2291" s="3"/>
      <c r="I2291" s="42"/>
      <c r="J2291" s="19"/>
      <c r="K2291" s="19"/>
      <c r="L2291" s="6" t="str" cm="1">
        <f t="array" ref="L2291">IF(ISBLANK($C2291),"",_xlfn.XLOOKUP($C2291,PACK!$A:$A,PACK!$C:$D))</f>
        <v/>
      </c>
      <c r="M2291" s="18"/>
      <c r="N2291" s="7" t="str">
        <f>IF(ISBLANK(C2291),"",SUMIFS($D$4:D2291,$C$4:C2291,C2291))</f>
        <v/>
      </c>
    </row>
    <row r="2292" spans="1:14" x14ac:dyDescent="0.25">
      <c r="A2292" s="1"/>
      <c r="B2292" s="8"/>
      <c r="C2292" s="3"/>
      <c r="D2292" s="1"/>
      <c r="E2292" s="3"/>
      <c r="I2292" s="42"/>
      <c r="J2292" s="19"/>
      <c r="K2292" s="19"/>
      <c r="L2292" s="6" t="str" cm="1">
        <f t="array" ref="L2292">IF(ISBLANK($C2292),"",_xlfn.XLOOKUP($C2292,PACK!$A:$A,PACK!$C:$D))</f>
        <v/>
      </c>
      <c r="M2292" s="18"/>
      <c r="N2292" s="7" t="str">
        <f>IF(ISBLANK(C2292),"",SUMIFS($D$4:D2292,$C$4:C2292,C2292))</f>
        <v/>
      </c>
    </row>
    <row r="2293" spans="1:14" x14ac:dyDescent="0.25">
      <c r="A2293" s="1"/>
      <c r="B2293" s="8"/>
      <c r="C2293" s="3"/>
      <c r="D2293" s="1"/>
      <c r="E2293" s="3"/>
      <c r="I2293" s="42"/>
      <c r="J2293" s="19"/>
      <c r="K2293" s="19"/>
      <c r="L2293" s="6" t="str" cm="1">
        <f t="array" ref="L2293">IF(ISBLANK($C2293),"",_xlfn.XLOOKUP($C2293,PACK!$A:$A,PACK!$C:$D))</f>
        <v/>
      </c>
      <c r="M2293" s="18"/>
      <c r="N2293" s="7" t="str">
        <f>IF(ISBLANK(C2293),"",SUMIFS($D$4:D2293,$C$4:C2293,C2293))</f>
        <v/>
      </c>
    </row>
    <row r="2294" spans="1:14" x14ac:dyDescent="0.25">
      <c r="A2294" s="1"/>
      <c r="B2294" s="8"/>
      <c r="C2294" s="3"/>
      <c r="D2294" s="1"/>
      <c r="E2294" s="3"/>
      <c r="I2294" s="42"/>
      <c r="J2294" s="19"/>
      <c r="K2294" s="19"/>
      <c r="L2294" s="6" t="str" cm="1">
        <f t="array" ref="L2294">IF(ISBLANK($C2294),"",_xlfn.XLOOKUP($C2294,PACK!$A:$A,PACK!$C:$D))</f>
        <v/>
      </c>
      <c r="M2294" s="18"/>
      <c r="N2294" s="7" t="str">
        <f>IF(ISBLANK(C2294),"",SUMIFS($D$4:D2294,$C$4:C2294,C2294))</f>
        <v/>
      </c>
    </row>
    <row r="2295" spans="1:14" x14ac:dyDescent="0.25">
      <c r="A2295" s="1"/>
      <c r="B2295" s="8"/>
      <c r="C2295" s="3"/>
      <c r="D2295" s="1"/>
      <c r="E2295" s="3"/>
      <c r="I2295" s="42"/>
      <c r="J2295" s="19"/>
      <c r="K2295" s="19"/>
      <c r="L2295" s="6" t="str" cm="1">
        <f t="array" ref="L2295">IF(ISBLANK($C2295),"",_xlfn.XLOOKUP($C2295,PACK!$A:$A,PACK!$C:$D))</f>
        <v/>
      </c>
      <c r="M2295" s="18"/>
      <c r="N2295" s="7" t="str">
        <f>IF(ISBLANK(C2295),"",SUMIFS($D$4:D2295,$C$4:C2295,C2295))</f>
        <v/>
      </c>
    </row>
    <row r="2296" spans="1:14" x14ac:dyDescent="0.25">
      <c r="A2296" s="1"/>
      <c r="B2296" s="8"/>
      <c r="C2296" s="3"/>
      <c r="D2296" s="1"/>
      <c r="E2296" s="3"/>
      <c r="I2296" s="42"/>
      <c r="J2296" s="19"/>
      <c r="K2296" s="19"/>
      <c r="L2296" s="6" t="str" cm="1">
        <f t="array" ref="L2296">IF(ISBLANK($C2296),"",_xlfn.XLOOKUP($C2296,PACK!$A:$A,PACK!$C:$D))</f>
        <v/>
      </c>
      <c r="M2296" s="18"/>
      <c r="N2296" s="7" t="str">
        <f>IF(ISBLANK(C2296),"",SUMIFS($D$4:D2296,$C$4:C2296,C2296))</f>
        <v/>
      </c>
    </row>
    <row r="2297" spans="1:14" x14ac:dyDescent="0.25">
      <c r="A2297" s="1"/>
      <c r="B2297" s="8"/>
      <c r="C2297" s="3"/>
      <c r="D2297" s="1"/>
      <c r="E2297" s="3"/>
      <c r="I2297" s="42"/>
      <c r="J2297" s="19"/>
      <c r="K2297" s="19"/>
      <c r="L2297" s="6" t="str" cm="1">
        <f t="array" ref="L2297">IF(ISBLANK($C2297),"",_xlfn.XLOOKUP($C2297,PACK!$A:$A,PACK!$C:$D))</f>
        <v/>
      </c>
      <c r="M2297" s="18"/>
      <c r="N2297" s="7" t="str">
        <f>IF(ISBLANK(C2297),"",SUMIFS($D$4:D2297,$C$4:C2297,C2297))</f>
        <v/>
      </c>
    </row>
    <row r="2298" spans="1:14" x14ac:dyDescent="0.25">
      <c r="A2298" s="1"/>
      <c r="B2298" s="8"/>
      <c r="C2298" s="3"/>
      <c r="D2298" s="1"/>
      <c r="E2298" s="3"/>
      <c r="I2298" s="42"/>
      <c r="J2298" s="19"/>
      <c r="K2298" s="19"/>
      <c r="L2298" s="6" t="str" cm="1">
        <f t="array" ref="L2298">IF(ISBLANK($C2298),"",_xlfn.XLOOKUP($C2298,PACK!$A:$A,PACK!$C:$D))</f>
        <v/>
      </c>
      <c r="M2298" s="18"/>
      <c r="N2298" s="7" t="str">
        <f>IF(ISBLANK(C2298),"",SUMIFS($D$4:D2298,$C$4:C2298,C2298))</f>
        <v/>
      </c>
    </row>
    <row r="2299" spans="1:14" x14ac:dyDescent="0.25">
      <c r="A2299" s="1"/>
      <c r="B2299" s="8"/>
      <c r="C2299" s="3"/>
      <c r="D2299" s="1"/>
      <c r="E2299" s="3"/>
      <c r="I2299" s="42"/>
      <c r="J2299" s="19"/>
      <c r="K2299" s="19"/>
      <c r="L2299" s="6" t="str" cm="1">
        <f t="array" ref="L2299">IF(ISBLANK($C2299),"",_xlfn.XLOOKUP($C2299,PACK!$A:$A,PACK!$C:$D))</f>
        <v/>
      </c>
      <c r="M2299" s="18"/>
      <c r="N2299" s="7" t="str">
        <f>IF(ISBLANK(C2299),"",SUMIFS($D$4:D2299,$C$4:C2299,C2299))</f>
        <v/>
      </c>
    </row>
    <row r="2300" spans="1:14" x14ac:dyDescent="0.25">
      <c r="A2300" s="1"/>
      <c r="B2300" s="8"/>
      <c r="C2300" s="3"/>
      <c r="D2300" s="1"/>
      <c r="E2300" s="3"/>
      <c r="I2300" s="42"/>
      <c r="J2300" s="19"/>
      <c r="K2300" s="19"/>
      <c r="L2300" s="6" t="str" cm="1">
        <f t="array" ref="L2300">IF(ISBLANK($C2300),"",_xlfn.XLOOKUP($C2300,PACK!$A:$A,PACK!$C:$D))</f>
        <v/>
      </c>
      <c r="M2300" s="18"/>
      <c r="N2300" s="7" t="str">
        <f>IF(ISBLANK(C2300),"",SUMIFS($D$4:D2300,$C$4:C2300,C2300))</f>
        <v/>
      </c>
    </row>
    <row r="2301" spans="1:14" x14ac:dyDescent="0.25">
      <c r="A2301" s="1"/>
      <c r="B2301" s="8"/>
      <c r="C2301" s="3"/>
      <c r="D2301" s="1"/>
      <c r="E2301" s="3"/>
      <c r="I2301" s="42"/>
      <c r="J2301" s="19"/>
      <c r="K2301" s="19"/>
      <c r="L2301" s="6" t="str" cm="1">
        <f t="array" ref="L2301">IF(ISBLANK($C2301),"",_xlfn.XLOOKUP($C2301,PACK!$A:$A,PACK!$C:$D))</f>
        <v/>
      </c>
      <c r="M2301" s="18"/>
      <c r="N2301" s="7" t="str">
        <f>IF(ISBLANK(C2301),"",SUMIFS($D$4:D2301,$C$4:C2301,C2301))</f>
        <v/>
      </c>
    </row>
    <row r="2302" spans="1:14" x14ac:dyDescent="0.25">
      <c r="A2302" s="1"/>
      <c r="B2302" s="8"/>
      <c r="C2302" s="3"/>
      <c r="D2302" s="1"/>
      <c r="E2302" s="3"/>
      <c r="I2302" s="42"/>
      <c r="J2302" s="19"/>
      <c r="K2302" s="19"/>
      <c r="L2302" s="6" t="str" cm="1">
        <f t="array" ref="L2302">IF(ISBLANK($C2302),"",_xlfn.XLOOKUP($C2302,PACK!$A:$A,PACK!$C:$D))</f>
        <v/>
      </c>
      <c r="M2302" s="18"/>
      <c r="N2302" s="7" t="str">
        <f>IF(ISBLANK(C2302),"",SUMIFS($D$4:D2302,$C$4:C2302,C2302))</f>
        <v/>
      </c>
    </row>
    <row r="2303" spans="1:14" x14ac:dyDescent="0.25">
      <c r="A2303" s="1"/>
      <c r="B2303" s="8"/>
      <c r="C2303" s="3"/>
      <c r="D2303" s="1"/>
      <c r="E2303" s="3"/>
      <c r="I2303" s="42"/>
      <c r="J2303" s="19"/>
      <c r="K2303" s="19"/>
      <c r="L2303" s="6" t="str" cm="1">
        <f t="array" ref="L2303">IF(ISBLANK($C2303),"",_xlfn.XLOOKUP($C2303,PACK!$A:$A,PACK!$C:$D))</f>
        <v/>
      </c>
      <c r="M2303" s="18"/>
      <c r="N2303" s="7" t="str">
        <f>IF(ISBLANK(C2303),"",SUMIFS($D$4:D2303,$C$4:C2303,C2303))</f>
        <v/>
      </c>
    </row>
    <row r="2304" spans="1:14" x14ac:dyDescent="0.25">
      <c r="A2304" s="1"/>
      <c r="B2304" s="8"/>
      <c r="C2304" s="3"/>
      <c r="D2304" s="1"/>
      <c r="E2304" s="3"/>
      <c r="I2304" s="42"/>
      <c r="J2304" s="19"/>
      <c r="K2304" s="19"/>
      <c r="L2304" s="6" t="str" cm="1">
        <f t="array" ref="L2304">IF(ISBLANK($C2304),"",_xlfn.XLOOKUP($C2304,PACK!$A:$A,PACK!$C:$D))</f>
        <v/>
      </c>
      <c r="M2304" s="18"/>
      <c r="N2304" s="7" t="str">
        <f>IF(ISBLANK(C2304),"",SUMIFS($D$4:D2304,$C$4:C2304,C2304))</f>
        <v/>
      </c>
    </row>
    <row r="2305" spans="1:14" x14ac:dyDescent="0.25">
      <c r="A2305" s="1"/>
      <c r="B2305" s="8"/>
      <c r="C2305" s="3"/>
      <c r="D2305" s="1"/>
      <c r="E2305" s="3"/>
      <c r="I2305" s="42"/>
      <c r="J2305" s="19"/>
      <c r="K2305" s="19"/>
      <c r="L2305" s="6" t="str" cm="1">
        <f t="array" ref="L2305">IF(ISBLANK($C2305),"",_xlfn.XLOOKUP($C2305,PACK!$A:$A,PACK!$C:$D))</f>
        <v/>
      </c>
      <c r="M2305" s="18"/>
      <c r="N2305" s="7" t="str">
        <f>IF(ISBLANK(C2305),"",SUMIFS($D$4:D2305,$C$4:C2305,C2305))</f>
        <v/>
      </c>
    </row>
    <row r="2306" spans="1:14" x14ac:dyDescent="0.25">
      <c r="A2306" s="1"/>
      <c r="B2306" s="8"/>
      <c r="C2306" s="3"/>
      <c r="D2306" s="1"/>
      <c r="E2306" s="3"/>
      <c r="I2306" s="42"/>
      <c r="J2306" s="19"/>
      <c r="K2306" s="19"/>
      <c r="L2306" s="6" t="str" cm="1">
        <f t="array" ref="L2306">IF(ISBLANK($C2306),"",_xlfn.XLOOKUP($C2306,PACK!$A:$A,PACK!$C:$D))</f>
        <v/>
      </c>
      <c r="M2306" s="18"/>
      <c r="N2306" s="7" t="str">
        <f>IF(ISBLANK(C2306),"",SUMIFS($D$4:D2306,$C$4:C2306,C2306))</f>
        <v/>
      </c>
    </row>
    <row r="2307" spans="1:14" x14ac:dyDescent="0.25">
      <c r="A2307" s="1"/>
      <c r="B2307" s="8"/>
      <c r="C2307" s="3"/>
      <c r="D2307" s="1"/>
      <c r="E2307" s="3"/>
      <c r="I2307" s="42"/>
      <c r="J2307" s="19"/>
      <c r="K2307" s="19"/>
      <c r="L2307" s="6" t="str" cm="1">
        <f t="array" ref="L2307">IF(ISBLANK($C2307),"",_xlfn.XLOOKUP($C2307,PACK!$A:$A,PACK!$C:$D))</f>
        <v/>
      </c>
      <c r="M2307" s="18"/>
      <c r="N2307" s="7" t="str">
        <f>IF(ISBLANK(C2307),"",SUMIFS($D$4:D2307,$C$4:C2307,C2307))</f>
        <v/>
      </c>
    </row>
    <row r="2308" spans="1:14" x14ac:dyDescent="0.25">
      <c r="A2308" s="1"/>
      <c r="B2308" s="8"/>
      <c r="C2308" s="3"/>
      <c r="D2308" s="1"/>
      <c r="E2308" s="3"/>
      <c r="I2308" s="42"/>
      <c r="J2308" s="19"/>
      <c r="K2308" s="19"/>
      <c r="L2308" s="6" t="str" cm="1">
        <f t="array" ref="L2308">IF(ISBLANK($C2308),"",_xlfn.XLOOKUP($C2308,PACK!$A:$A,PACK!$C:$D))</f>
        <v/>
      </c>
      <c r="M2308" s="18"/>
      <c r="N2308" s="7" t="str">
        <f>IF(ISBLANK(C2308),"",SUMIFS($D$4:D2308,$C$4:C2308,C2308))</f>
        <v/>
      </c>
    </row>
    <row r="2309" spans="1:14" x14ac:dyDescent="0.25">
      <c r="A2309" s="1"/>
      <c r="B2309" s="8"/>
      <c r="C2309" s="3"/>
      <c r="D2309" s="1"/>
      <c r="E2309" s="3"/>
      <c r="I2309" s="42"/>
      <c r="J2309" s="19"/>
      <c r="K2309" s="19"/>
      <c r="L2309" s="6" t="str" cm="1">
        <f t="array" ref="L2309">IF(ISBLANK($C2309),"",_xlfn.XLOOKUP($C2309,PACK!$A:$A,PACK!$C:$D))</f>
        <v/>
      </c>
      <c r="M2309" s="18"/>
      <c r="N2309" s="7" t="str">
        <f>IF(ISBLANK(C2309),"",SUMIFS($D$4:D2309,$C$4:C2309,C2309))</f>
        <v/>
      </c>
    </row>
    <row r="2310" spans="1:14" x14ac:dyDescent="0.25">
      <c r="A2310" s="1"/>
      <c r="B2310" s="8"/>
      <c r="C2310" s="3"/>
      <c r="D2310" s="1"/>
      <c r="E2310" s="3"/>
      <c r="I2310" s="42"/>
      <c r="J2310" s="19"/>
      <c r="K2310" s="19"/>
      <c r="L2310" s="6" t="str" cm="1">
        <f t="array" ref="L2310">IF(ISBLANK($C2310),"",_xlfn.XLOOKUP($C2310,PACK!$A:$A,PACK!$C:$D))</f>
        <v/>
      </c>
      <c r="M2310" s="18"/>
      <c r="N2310" s="7" t="str">
        <f>IF(ISBLANK(C2310),"",SUMIFS($D$4:D2310,$C$4:C2310,C2310))</f>
        <v/>
      </c>
    </row>
    <row r="2311" spans="1:14" x14ac:dyDescent="0.25">
      <c r="A2311" s="1"/>
      <c r="B2311" s="8"/>
      <c r="C2311" s="3"/>
      <c r="D2311" s="1"/>
      <c r="E2311" s="3"/>
      <c r="I2311" s="42"/>
      <c r="J2311" s="19"/>
      <c r="K2311" s="19"/>
      <c r="L2311" s="6" t="str" cm="1">
        <f t="array" ref="L2311">IF(ISBLANK($C2311),"",_xlfn.XLOOKUP($C2311,PACK!$A:$A,PACK!$C:$D))</f>
        <v/>
      </c>
      <c r="M2311" s="18"/>
      <c r="N2311" s="7" t="str">
        <f>IF(ISBLANK(C2311),"",SUMIFS($D$4:D2311,$C$4:C2311,C2311))</f>
        <v/>
      </c>
    </row>
    <row r="2312" spans="1:14" x14ac:dyDescent="0.25">
      <c r="A2312" s="1"/>
      <c r="B2312" s="8"/>
      <c r="C2312" s="3"/>
      <c r="D2312" s="1"/>
      <c r="E2312" s="3"/>
      <c r="I2312" s="42"/>
      <c r="J2312" s="19"/>
      <c r="K2312" s="19"/>
      <c r="L2312" s="6" t="str" cm="1">
        <f t="array" ref="L2312">IF(ISBLANK($C2312),"",_xlfn.XLOOKUP($C2312,PACK!$A:$A,PACK!$C:$D))</f>
        <v/>
      </c>
      <c r="M2312" s="18"/>
      <c r="N2312" s="7" t="str">
        <f>IF(ISBLANK(C2312),"",SUMIFS($D$4:D2312,$C$4:C2312,C2312))</f>
        <v/>
      </c>
    </row>
    <row r="2313" spans="1:14" x14ac:dyDescent="0.25">
      <c r="A2313" s="1"/>
      <c r="B2313" s="8"/>
      <c r="C2313" s="3"/>
      <c r="D2313" s="1"/>
      <c r="E2313" s="3"/>
      <c r="I2313" s="42"/>
      <c r="J2313" s="19"/>
      <c r="K2313" s="19"/>
      <c r="L2313" s="6" t="str" cm="1">
        <f t="array" ref="L2313">IF(ISBLANK($C2313),"",_xlfn.XLOOKUP($C2313,PACK!$A:$A,PACK!$C:$D))</f>
        <v/>
      </c>
      <c r="M2313" s="18"/>
      <c r="N2313" s="7" t="str">
        <f>IF(ISBLANK(C2313),"",SUMIFS($D$4:D2313,$C$4:C2313,C2313))</f>
        <v/>
      </c>
    </row>
    <row r="2314" spans="1:14" x14ac:dyDescent="0.25">
      <c r="A2314" s="1"/>
      <c r="B2314" s="8"/>
      <c r="C2314" s="3"/>
      <c r="D2314" s="1"/>
      <c r="E2314" s="3"/>
      <c r="I2314" s="42"/>
      <c r="J2314" s="19"/>
      <c r="K2314" s="19"/>
      <c r="L2314" s="6" t="str" cm="1">
        <f t="array" ref="L2314">IF(ISBLANK($C2314),"",_xlfn.XLOOKUP($C2314,PACK!$A:$A,PACK!$C:$D))</f>
        <v/>
      </c>
      <c r="M2314" s="18"/>
      <c r="N2314" s="7" t="str">
        <f>IF(ISBLANK(C2314),"",SUMIFS($D$4:D2314,$C$4:C2314,C2314))</f>
        <v/>
      </c>
    </row>
    <row r="2315" spans="1:14" x14ac:dyDescent="0.25">
      <c r="A2315" s="1"/>
      <c r="B2315" s="8"/>
      <c r="C2315" s="3"/>
      <c r="D2315" s="1"/>
      <c r="E2315" s="3"/>
      <c r="I2315" s="42"/>
      <c r="J2315" s="19"/>
      <c r="K2315" s="19"/>
      <c r="L2315" s="6" t="str" cm="1">
        <f t="array" ref="L2315">IF(ISBLANK($C2315),"",_xlfn.XLOOKUP($C2315,PACK!$A:$A,PACK!$C:$D))</f>
        <v/>
      </c>
      <c r="M2315" s="18"/>
      <c r="N2315" s="7" t="str">
        <f>IF(ISBLANK(C2315),"",SUMIFS($D$4:D2315,$C$4:C2315,C2315))</f>
        <v/>
      </c>
    </row>
    <row r="2316" spans="1:14" x14ac:dyDescent="0.25">
      <c r="A2316" s="1"/>
      <c r="B2316" s="8"/>
      <c r="C2316" s="3"/>
      <c r="D2316" s="1"/>
      <c r="E2316" s="3"/>
      <c r="I2316" s="42"/>
      <c r="J2316" s="19"/>
      <c r="K2316" s="19"/>
      <c r="L2316" s="6" t="str" cm="1">
        <f t="array" ref="L2316">IF(ISBLANK($C2316),"",_xlfn.XLOOKUP($C2316,PACK!$A:$A,PACK!$C:$D))</f>
        <v/>
      </c>
      <c r="M2316" s="18"/>
      <c r="N2316" s="7" t="str">
        <f>IF(ISBLANK(C2316),"",SUMIFS($D$4:D2316,$C$4:C2316,C2316))</f>
        <v/>
      </c>
    </row>
    <row r="2317" spans="1:14" x14ac:dyDescent="0.25">
      <c r="A2317" s="1"/>
      <c r="B2317" s="8"/>
      <c r="C2317" s="3"/>
      <c r="D2317" s="1"/>
      <c r="E2317" s="3"/>
      <c r="I2317" s="42"/>
      <c r="J2317" s="19"/>
      <c r="K2317" s="19"/>
      <c r="L2317" s="6" t="str" cm="1">
        <f t="array" ref="L2317">IF(ISBLANK($C2317),"",_xlfn.XLOOKUP($C2317,PACK!$A:$A,PACK!$C:$D))</f>
        <v/>
      </c>
      <c r="M2317" s="18"/>
      <c r="N2317" s="7" t="str">
        <f>IF(ISBLANK(C2317),"",SUMIFS($D$4:D2317,$C$4:C2317,C2317))</f>
        <v/>
      </c>
    </row>
    <row r="2318" spans="1:14" x14ac:dyDescent="0.25">
      <c r="A2318" s="1"/>
      <c r="B2318" s="8"/>
      <c r="C2318" s="3"/>
      <c r="D2318" s="1"/>
      <c r="E2318" s="3"/>
      <c r="I2318" s="42"/>
      <c r="J2318" s="19"/>
      <c r="K2318" s="19"/>
      <c r="L2318" s="6" t="str" cm="1">
        <f t="array" ref="L2318">IF(ISBLANK($C2318),"",_xlfn.XLOOKUP($C2318,PACK!$A:$A,PACK!$C:$D))</f>
        <v/>
      </c>
      <c r="M2318" s="18"/>
      <c r="N2318" s="7" t="str">
        <f>IF(ISBLANK(C2318),"",SUMIFS($D$4:D2318,$C$4:C2318,C2318))</f>
        <v/>
      </c>
    </row>
    <row r="2319" spans="1:14" x14ac:dyDescent="0.25">
      <c r="A2319" s="1"/>
      <c r="B2319" s="8"/>
      <c r="C2319" s="3"/>
      <c r="D2319" s="1"/>
      <c r="E2319" s="3"/>
      <c r="I2319" s="42"/>
      <c r="J2319" s="19"/>
      <c r="K2319" s="19"/>
      <c r="L2319" s="6" t="str" cm="1">
        <f t="array" ref="L2319">IF(ISBLANK($C2319),"",_xlfn.XLOOKUP($C2319,PACK!$A:$A,PACK!$C:$D))</f>
        <v/>
      </c>
      <c r="M2319" s="18"/>
      <c r="N2319" s="7" t="str">
        <f>IF(ISBLANK(C2319),"",SUMIFS($D$4:D2319,$C$4:C2319,C2319))</f>
        <v/>
      </c>
    </row>
    <row r="2320" spans="1:14" x14ac:dyDescent="0.25">
      <c r="A2320" s="1"/>
      <c r="B2320" s="8"/>
      <c r="C2320" s="3"/>
      <c r="D2320" s="1"/>
      <c r="E2320" s="3"/>
      <c r="I2320" s="42"/>
      <c r="J2320" s="19"/>
      <c r="K2320" s="19"/>
      <c r="L2320" s="6" t="str" cm="1">
        <f t="array" ref="L2320">IF(ISBLANK($C2320),"",_xlfn.XLOOKUP($C2320,PACK!$A:$A,PACK!$C:$D))</f>
        <v/>
      </c>
      <c r="M2320" s="18"/>
      <c r="N2320" s="7" t="str">
        <f>IF(ISBLANK(C2320),"",SUMIFS($D$4:D2320,$C$4:C2320,C2320))</f>
        <v/>
      </c>
    </row>
    <row r="2321" spans="1:14" x14ac:dyDescent="0.25">
      <c r="A2321" s="1"/>
      <c r="B2321" s="8"/>
      <c r="C2321" s="3"/>
      <c r="D2321" s="1"/>
      <c r="E2321" s="3"/>
      <c r="I2321" s="42"/>
      <c r="J2321" s="19"/>
      <c r="K2321" s="19"/>
      <c r="L2321" s="6" t="str" cm="1">
        <f t="array" ref="L2321">IF(ISBLANK($C2321),"",_xlfn.XLOOKUP($C2321,PACK!$A:$A,PACK!$C:$D))</f>
        <v/>
      </c>
      <c r="M2321" s="18"/>
      <c r="N2321" s="7" t="str">
        <f>IF(ISBLANK(C2321),"",SUMIFS($D$4:D2321,$C$4:C2321,C2321))</f>
        <v/>
      </c>
    </row>
    <row r="2322" spans="1:14" x14ac:dyDescent="0.25">
      <c r="A2322" s="1"/>
      <c r="B2322" s="8"/>
      <c r="C2322" s="3"/>
      <c r="D2322" s="1"/>
      <c r="E2322" s="3"/>
      <c r="I2322" s="42"/>
      <c r="J2322" s="19"/>
      <c r="K2322" s="19"/>
      <c r="L2322" s="6" t="str" cm="1">
        <f t="array" ref="L2322">IF(ISBLANK($C2322),"",_xlfn.XLOOKUP($C2322,PACK!$A:$A,PACK!$C:$D))</f>
        <v/>
      </c>
      <c r="M2322" s="18"/>
      <c r="N2322" s="7" t="str">
        <f>IF(ISBLANK(C2322),"",SUMIFS($D$4:D2322,$C$4:C2322,C2322))</f>
        <v/>
      </c>
    </row>
    <row r="2323" spans="1:14" x14ac:dyDescent="0.25">
      <c r="A2323" s="1"/>
      <c r="B2323" s="8"/>
      <c r="C2323" s="3"/>
      <c r="D2323" s="1"/>
      <c r="E2323" s="3"/>
      <c r="I2323" s="42"/>
      <c r="J2323" s="19"/>
      <c r="K2323" s="19"/>
      <c r="L2323" s="6" t="str" cm="1">
        <f t="array" ref="L2323">IF(ISBLANK($C2323),"",_xlfn.XLOOKUP($C2323,PACK!$A:$A,PACK!$C:$D))</f>
        <v/>
      </c>
      <c r="M2323" s="18"/>
      <c r="N2323" s="7" t="str">
        <f>IF(ISBLANK(C2323),"",SUMIFS($D$4:D2323,$C$4:C2323,C2323))</f>
        <v/>
      </c>
    </row>
    <row r="2324" spans="1:14" x14ac:dyDescent="0.25">
      <c r="A2324" s="1"/>
      <c r="B2324" s="8"/>
      <c r="C2324" s="3"/>
      <c r="D2324" s="1"/>
      <c r="E2324" s="3"/>
      <c r="I2324" s="42"/>
      <c r="J2324" s="19"/>
      <c r="K2324" s="19"/>
      <c r="L2324" s="6" t="str" cm="1">
        <f t="array" ref="L2324">IF(ISBLANK($C2324),"",_xlfn.XLOOKUP($C2324,PACK!$A:$A,PACK!$C:$D))</f>
        <v/>
      </c>
      <c r="M2324" s="18"/>
      <c r="N2324" s="7" t="str">
        <f>IF(ISBLANK(C2324),"",SUMIFS($D$4:D2324,$C$4:C2324,C2324))</f>
        <v/>
      </c>
    </row>
    <row r="2325" spans="1:14" x14ac:dyDescent="0.25">
      <c r="A2325" s="1"/>
      <c r="B2325" s="8"/>
      <c r="C2325" s="3"/>
      <c r="D2325" s="1"/>
      <c r="E2325" s="3"/>
      <c r="I2325" s="42"/>
      <c r="J2325" s="19"/>
      <c r="K2325" s="19"/>
      <c r="L2325" s="6" t="str" cm="1">
        <f t="array" ref="L2325">IF(ISBLANK($C2325),"",_xlfn.XLOOKUP($C2325,PACK!$A:$A,PACK!$C:$D))</f>
        <v/>
      </c>
      <c r="M2325" s="18"/>
      <c r="N2325" s="7" t="str">
        <f>IF(ISBLANK(C2325),"",SUMIFS($D$4:D2325,$C$4:C2325,C2325))</f>
        <v/>
      </c>
    </row>
    <row r="2326" spans="1:14" x14ac:dyDescent="0.25">
      <c r="A2326" s="1"/>
      <c r="B2326" s="8"/>
      <c r="C2326" s="3"/>
      <c r="D2326" s="1"/>
      <c r="E2326" s="3"/>
      <c r="I2326" s="42"/>
      <c r="J2326" s="19"/>
      <c r="K2326" s="19"/>
      <c r="L2326" s="6" t="str" cm="1">
        <f t="array" ref="L2326">IF(ISBLANK($C2326),"",_xlfn.XLOOKUP($C2326,PACK!$A:$A,PACK!$C:$D))</f>
        <v/>
      </c>
      <c r="M2326" s="18"/>
      <c r="N2326" s="7" t="str">
        <f>IF(ISBLANK(C2326),"",SUMIFS($D$4:D2326,$C$4:C2326,C2326))</f>
        <v/>
      </c>
    </row>
    <row r="2327" spans="1:14" x14ac:dyDescent="0.25">
      <c r="A2327" s="1"/>
      <c r="B2327" s="8"/>
      <c r="C2327" s="3"/>
      <c r="D2327" s="1"/>
      <c r="E2327" s="3"/>
      <c r="I2327" s="42"/>
      <c r="J2327" s="19"/>
      <c r="K2327" s="19"/>
      <c r="L2327" s="6" t="str" cm="1">
        <f t="array" ref="L2327">IF(ISBLANK($C2327),"",_xlfn.XLOOKUP($C2327,PACK!$A:$A,PACK!$C:$D))</f>
        <v/>
      </c>
      <c r="M2327" s="18"/>
      <c r="N2327" s="7" t="str">
        <f>IF(ISBLANK(C2327),"",SUMIFS($D$4:D2327,$C$4:C2327,C2327))</f>
        <v/>
      </c>
    </row>
    <row r="2328" spans="1:14" x14ac:dyDescent="0.25">
      <c r="A2328" s="1"/>
      <c r="B2328" s="8"/>
      <c r="C2328" s="3"/>
      <c r="D2328" s="1"/>
      <c r="E2328" s="3"/>
      <c r="I2328" s="42"/>
      <c r="J2328" s="19"/>
      <c r="K2328" s="19"/>
      <c r="L2328" s="6" t="str" cm="1">
        <f t="array" ref="L2328">IF(ISBLANK($C2328),"",_xlfn.XLOOKUP($C2328,PACK!$A:$A,PACK!$C:$D))</f>
        <v/>
      </c>
      <c r="M2328" s="18"/>
      <c r="N2328" s="7" t="str">
        <f>IF(ISBLANK(C2328),"",SUMIFS($D$4:D2328,$C$4:C2328,C2328))</f>
        <v/>
      </c>
    </row>
    <row r="2329" spans="1:14" x14ac:dyDescent="0.25">
      <c r="A2329" s="1"/>
      <c r="B2329" s="8"/>
      <c r="C2329" s="3"/>
      <c r="D2329" s="1"/>
      <c r="E2329" s="3"/>
      <c r="I2329" s="42"/>
      <c r="J2329" s="19"/>
      <c r="K2329" s="19"/>
      <c r="L2329" s="6" t="str" cm="1">
        <f t="array" ref="L2329">IF(ISBLANK($C2329),"",_xlfn.XLOOKUP($C2329,PACK!$A:$A,PACK!$C:$D))</f>
        <v/>
      </c>
      <c r="M2329" s="18"/>
      <c r="N2329" s="7" t="str">
        <f>IF(ISBLANK(C2329),"",SUMIFS($D$4:D2329,$C$4:C2329,C2329))</f>
        <v/>
      </c>
    </row>
    <row r="2330" spans="1:14" x14ac:dyDescent="0.25">
      <c r="A2330" s="1"/>
      <c r="B2330" s="8"/>
      <c r="C2330" s="3"/>
      <c r="D2330" s="1"/>
      <c r="E2330" s="3"/>
      <c r="I2330" s="42"/>
      <c r="J2330" s="19"/>
      <c r="K2330" s="19"/>
      <c r="L2330" s="6" t="str" cm="1">
        <f t="array" ref="L2330">IF(ISBLANK($C2330),"",_xlfn.XLOOKUP($C2330,PACK!$A:$A,PACK!$C:$D))</f>
        <v/>
      </c>
      <c r="M2330" s="18"/>
      <c r="N2330" s="7" t="str">
        <f>IF(ISBLANK(C2330),"",SUMIFS($D$4:D2330,$C$4:C2330,C2330))</f>
        <v/>
      </c>
    </row>
    <row r="2331" spans="1:14" x14ac:dyDescent="0.25">
      <c r="A2331" s="1"/>
      <c r="B2331" s="8"/>
      <c r="C2331" s="3"/>
      <c r="D2331" s="1"/>
      <c r="E2331" s="3"/>
      <c r="I2331" s="42"/>
      <c r="J2331" s="19"/>
      <c r="K2331" s="19"/>
      <c r="L2331" s="6" t="str" cm="1">
        <f t="array" ref="L2331">IF(ISBLANK($C2331),"",_xlfn.XLOOKUP($C2331,PACK!$A:$A,PACK!$C:$D))</f>
        <v/>
      </c>
      <c r="M2331" s="18"/>
      <c r="N2331" s="7" t="str">
        <f>IF(ISBLANK(C2331),"",SUMIFS($D$4:D2331,$C$4:C2331,C2331))</f>
        <v/>
      </c>
    </row>
    <row r="2332" spans="1:14" x14ac:dyDescent="0.25">
      <c r="A2332" s="1"/>
      <c r="B2332" s="8"/>
      <c r="C2332" s="3"/>
      <c r="D2332" s="1"/>
      <c r="E2332" s="3"/>
      <c r="I2332" s="42"/>
      <c r="J2332" s="19"/>
      <c r="K2332" s="19"/>
      <c r="L2332" s="6" t="str" cm="1">
        <f t="array" ref="L2332">IF(ISBLANK($C2332),"",_xlfn.XLOOKUP($C2332,PACK!$A:$A,PACK!$C:$D))</f>
        <v/>
      </c>
      <c r="M2332" s="18"/>
      <c r="N2332" s="7" t="str">
        <f>IF(ISBLANK(C2332),"",SUMIFS($D$4:D2332,$C$4:C2332,C2332))</f>
        <v/>
      </c>
    </row>
    <row r="2333" spans="1:14" x14ac:dyDescent="0.25">
      <c r="A2333" s="1"/>
      <c r="B2333" s="8"/>
      <c r="C2333" s="3"/>
      <c r="D2333" s="1"/>
      <c r="E2333" s="3"/>
      <c r="I2333" s="42"/>
      <c r="J2333" s="19"/>
      <c r="K2333" s="19"/>
      <c r="L2333" s="6" t="str" cm="1">
        <f t="array" ref="L2333">IF(ISBLANK($C2333),"",_xlfn.XLOOKUP($C2333,PACK!$A:$A,PACK!$C:$D))</f>
        <v/>
      </c>
      <c r="M2333" s="18"/>
      <c r="N2333" s="7" t="str">
        <f>IF(ISBLANK(C2333),"",SUMIFS($D$4:D2333,$C$4:C2333,C2333))</f>
        <v/>
      </c>
    </row>
    <row r="2334" spans="1:14" x14ac:dyDescent="0.25">
      <c r="A2334" s="1"/>
      <c r="B2334" s="8"/>
      <c r="C2334" s="3"/>
      <c r="D2334" s="1"/>
      <c r="E2334" s="3"/>
      <c r="I2334" s="42"/>
      <c r="J2334" s="19"/>
      <c r="K2334" s="19"/>
      <c r="L2334" s="6" t="str" cm="1">
        <f t="array" ref="L2334">IF(ISBLANK($C2334),"",_xlfn.XLOOKUP($C2334,PACK!$A:$A,PACK!$C:$D))</f>
        <v/>
      </c>
      <c r="M2334" s="18"/>
      <c r="N2334" s="7" t="str">
        <f>IF(ISBLANK(C2334),"",SUMIFS($D$4:D2334,$C$4:C2334,C2334))</f>
        <v/>
      </c>
    </row>
    <row r="2335" spans="1:14" x14ac:dyDescent="0.25">
      <c r="A2335" s="1"/>
      <c r="B2335" s="8"/>
      <c r="C2335" s="3"/>
      <c r="D2335" s="1"/>
      <c r="E2335" s="3"/>
      <c r="I2335" s="42"/>
      <c r="J2335" s="19"/>
      <c r="K2335" s="19"/>
      <c r="L2335" s="6" t="str" cm="1">
        <f t="array" ref="L2335">IF(ISBLANK($C2335),"",_xlfn.XLOOKUP($C2335,PACK!$A:$A,PACK!$C:$D))</f>
        <v/>
      </c>
      <c r="M2335" s="18"/>
      <c r="N2335" s="7" t="str">
        <f>IF(ISBLANK(C2335),"",SUMIFS($D$4:D2335,$C$4:C2335,C2335))</f>
        <v/>
      </c>
    </row>
    <row r="2336" spans="1:14" x14ac:dyDescent="0.25">
      <c r="A2336" s="1"/>
      <c r="B2336" s="8"/>
      <c r="C2336" s="3"/>
      <c r="D2336" s="1"/>
      <c r="E2336" s="3"/>
      <c r="I2336" s="42"/>
      <c r="J2336" s="19"/>
      <c r="K2336" s="19"/>
      <c r="L2336" s="6" t="str" cm="1">
        <f t="array" ref="L2336">IF(ISBLANK($C2336),"",_xlfn.XLOOKUP($C2336,PACK!$A:$A,PACK!$C:$D))</f>
        <v/>
      </c>
      <c r="M2336" s="18"/>
      <c r="N2336" s="7" t="str">
        <f>IF(ISBLANK(C2336),"",SUMIFS($D$4:D2336,$C$4:C2336,C2336))</f>
        <v/>
      </c>
    </row>
    <row r="2337" spans="1:14" x14ac:dyDescent="0.25">
      <c r="A2337" s="1"/>
      <c r="B2337" s="8"/>
      <c r="C2337" s="3"/>
      <c r="D2337" s="1"/>
      <c r="E2337" s="3"/>
      <c r="I2337" s="42"/>
      <c r="J2337" s="19"/>
      <c r="K2337" s="19"/>
      <c r="L2337" s="6" t="str" cm="1">
        <f t="array" ref="L2337">IF(ISBLANK($C2337),"",_xlfn.XLOOKUP($C2337,PACK!$A:$A,PACK!$C:$D))</f>
        <v/>
      </c>
      <c r="M2337" s="18"/>
      <c r="N2337" s="7" t="str">
        <f>IF(ISBLANK(C2337),"",SUMIFS($D$4:D2337,$C$4:C2337,C2337))</f>
        <v/>
      </c>
    </row>
    <row r="2338" spans="1:14" x14ac:dyDescent="0.25">
      <c r="A2338" s="1"/>
      <c r="B2338" s="8"/>
      <c r="C2338" s="3"/>
      <c r="D2338" s="1"/>
      <c r="E2338" s="3"/>
      <c r="I2338" s="42"/>
      <c r="J2338" s="19"/>
      <c r="K2338" s="19"/>
      <c r="L2338" s="6" t="str" cm="1">
        <f t="array" ref="L2338">IF(ISBLANK($C2338),"",_xlfn.XLOOKUP($C2338,PACK!$A:$A,PACK!$C:$D))</f>
        <v/>
      </c>
      <c r="M2338" s="18"/>
      <c r="N2338" s="7" t="str">
        <f>IF(ISBLANK(C2338),"",SUMIFS($D$4:D2338,$C$4:C2338,C2338))</f>
        <v/>
      </c>
    </row>
    <row r="2339" spans="1:14" x14ac:dyDescent="0.25">
      <c r="A2339" s="1"/>
      <c r="B2339" s="8"/>
      <c r="C2339" s="3"/>
      <c r="D2339" s="1"/>
      <c r="E2339" s="3"/>
      <c r="I2339" s="42"/>
      <c r="J2339" s="19"/>
      <c r="K2339" s="19"/>
      <c r="L2339" s="6" t="str" cm="1">
        <f t="array" ref="L2339">IF(ISBLANK($C2339),"",_xlfn.XLOOKUP($C2339,PACK!$A:$A,PACK!$C:$D))</f>
        <v/>
      </c>
      <c r="M2339" s="18"/>
      <c r="N2339" s="7" t="str">
        <f>IF(ISBLANK(C2339),"",SUMIFS($D$4:D2339,$C$4:C2339,C2339))</f>
        <v/>
      </c>
    </row>
    <row r="2340" spans="1:14" x14ac:dyDescent="0.25">
      <c r="A2340" s="1"/>
      <c r="B2340" s="8"/>
      <c r="C2340" s="3"/>
      <c r="D2340" s="1"/>
      <c r="E2340" s="3"/>
      <c r="I2340" s="42"/>
      <c r="J2340" s="19"/>
      <c r="K2340" s="19"/>
      <c r="L2340" s="6" t="str" cm="1">
        <f t="array" ref="L2340">IF(ISBLANK($C2340),"",_xlfn.XLOOKUP($C2340,PACK!$A:$A,PACK!$C:$D))</f>
        <v/>
      </c>
      <c r="M2340" s="18"/>
      <c r="N2340" s="7" t="str">
        <f>IF(ISBLANK(C2340),"",SUMIFS($D$4:D2340,$C$4:C2340,C2340))</f>
        <v/>
      </c>
    </row>
    <row r="2341" spans="1:14" x14ac:dyDescent="0.25">
      <c r="A2341" s="1"/>
      <c r="B2341" s="8"/>
      <c r="C2341" s="3"/>
      <c r="D2341" s="1"/>
      <c r="E2341" s="3"/>
      <c r="I2341" s="42"/>
      <c r="J2341" s="19"/>
      <c r="K2341" s="19"/>
      <c r="L2341" s="6" t="str" cm="1">
        <f t="array" ref="L2341">IF(ISBLANK($C2341),"",_xlfn.XLOOKUP($C2341,PACK!$A:$A,PACK!$C:$D))</f>
        <v/>
      </c>
      <c r="M2341" s="18"/>
      <c r="N2341" s="7" t="str">
        <f>IF(ISBLANK(C2341),"",SUMIFS($D$4:D2341,$C$4:C2341,C2341))</f>
        <v/>
      </c>
    </row>
    <row r="2342" spans="1:14" x14ac:dyDescent="0.25">
      <c r="A2342" s="1"/>
      <c r="B2342" s="8"/>
      <c r="C2342" s="3"/>
      <c r="D2342" s="1"/>
      <c r="E2342" s="3"/>
      <c r="I2342" s="42"/>
      <c r="J2342" s="19"/>
      <c r="K2342" s="19"/>
      <c r="L2342" s="6" t="str" cm="1">
        <f t="array" ref="L2342">IF(ISBLANK($C2342),"",_xlfn.XLOOKUP($C2342,PACK!$A:$A,PACK!$C:$D))</f>
        <v/>
      </c>
      <c r="M2342" s="18"/>
      <c r="N2342" s="7" t="str">
        <f>IF(ISBLANK(C2342),"",SUMIFS($D$4:D2342,$C$4:C2342,C2342))</f>
        <v/>
      </c>
    </row>
    <row r="2343" spans="1:14" x14ac:dyDescent="0.25">
      <c r="A2343" s="1"/>
      <c r="B2343" s="8"/>
      <c r="C2343" s="3"/>
      <c r="D2343" s="1"/>
      <c r="E2343" s="3"/>
      <c r="I2343" s="42"/>
      <c r="J2343" s="19"/>
      <c r="K2343" s="19"/>
      <c r="L2343" s="6" t="str" cm="1">
        <f t="array" ref="L2343">IF(ISBLANK($C2343),"",_xlfn.XLOOKUP($C2343,PACK!$A:$A,PACK!$C:$D))</f>
        <v/>
      </c>
      <c r="M2343" s="18"/>
      <c r="N2343" s="7" t="str">
        <f>IF(ISBLANK(C2343),"",SUMIFS($D$4:D2343,$C$4:C2343,C2343))</f>
        <v/>
      </c>
    </row>
    <row r="2344" spans="1:14" x14ac:dyDescent="0.25">
      <c r="A2344" s="1"/>
      <c r="B2344" s="8"/>
      <c r="C2344" s="3"/>
      <c r="D2344" s="1"/>
      <c r="E2344" s="3"/>
      <c r="I2344" s="42"/>
      <c r="J2344" s="19"/>
      <c r="K2344" s="19"/>
      <c r="L2344" s="6" t="str" cm="1">
        <f t="array" ref="L2344">IF(ISBLANK($C2344),"",_xlfn.XLOOKUP($C2344,PACK!$A:$A,PACK!$C:$D))</f>
        <v/>
      </c>
      <c r="M2344" s="18"/>
      <c r="N2344" s="7" t="str">
        <f>IF(ISBLANK(C2344),"",SUMIFS($D$4:D2344,$C$4:C2344,C2344))</f>
        <v/>
      </c>
    </row>
    <row r="2345" spans="1:14" x14ac:dyDescent="0.25">
      <c r="A2345" s="1"/>
      <c r="B2345" s="8"/>
      <c r="C2345" s="3"/>
      <c r="D2345" s="1"/>
      <c r="E2345" s="3"/>
      <c r="I2345" s="42"/>
      <c r="J2345" s="19"/>
      <c r="K2345" s="19"/>
      <c r="L2345" s="6" t="str" cm="1">
        <f t="array" ref="L2345">IF(ISBLANK($C2345),"",_xlfn.XLOOKUP($C2345,PACK!$A:$A,PACK!$C:$D))</f>
        <v/>
      </c>
      <c r="M2345" s="18"/>
      <c r="N2345" s="7" t="str">
        <f>IF(ISBLANK(C2345),"",SUMIFS($D$4:D2345,$C$4:C2345,C2345))</f>
        <v/>
      </c>
    </row>
    <row r="2346" spans="1:14" x14ac:dyDescent="0.25">
      <c r="A2346" s="1"/>
      <c r="B2346" s="8"/>
      <c r="C2346" s="3"/>
      <c r="D2346" s="1"/>
      <c r="E2346" s="3"/>
      <c r="I2346" s="42"/>
      <c r="J2346" s="19"/>
      <c r="K2346" s="19"/>
      <c r="L2346" s="6" t="str" cm="1">
        <f t="array" ref="L2346">IF(ISBLANK($C2346),"",_xlfn.XLOOKUP($C2346,PACK!$A:$A,PACK!$C:$D))</f>
        <v/>
      </c>
      <c r="M2346" s="18"/>
      <c r="N2346" s="7" t="str">
        <f>IF(ISBLANK(C2346),"",SUMIFS($D$4:D2346,$C$4:C2346,C2346))</f>
        <v/>
      </c>
    </row>
    <row r="2347" spans="1:14" x14ac:dyDescent="0.25">
      <c r="A2347" s="1"/>
      <c r="B2347" s="8"/>
      <c r="C2347" s="3"/>
      <c r="D2347" s="1"/>
      <c r="E2347" s="3"/>
      <c r="I2347" s="42"/>
      <c r="J2347" s="19"/>
      <c r="K2347" s="19"/>
      <c r="L2347" s="6" t="str" cm="1">
        <f t="array" ref="L2347">IF(ISBLANK($C2347),"",_xlfn.XLOOKUP($C2347,PACK!$A:$A,PACK!$C:$D))</f>
        <v/>
      </c>
      <c r="M2347" s="18"/>
      <c r="N2347" s="7" t="str">
        <f>IF(ISBLANK(C2347),"",SUMIFS($D$4:D2347,$C$4:C2347,C2347))</f>
        <v/>
      </c>
    </row>
    <row r="2348" spans="1:14" x14ac:dyDescent="0.25">
      <c r="A2348" s="1"/>
      <c r="B2348" s="8"/>
      <c r="C2348" s="3"/>
      <c r="D2348" s="1"/>
      <c r="E2348" s="3"/>
      <c r="I2348" s="42"/>
      <c r="J2348" s="19"/>
      <c r="K2348" s="19"/>
      <c r="L2348" s="6" t="str" cm="1">
        <f t="array" ref="L2348">IF(ISBLANK($C2348),"",_xlfn.XLOOKUP($C2348,PACK!$A:$A,PACK!$C:$D))</f>
        <v/>
      </c>
      <c r="M2348" s="18"/>
      <c r="N2348" s="7" t="str">
        <f>IF(ISBLANK(C2348),"",SUMIFS($D$4:D2348,$C$4:C2348,C2348))</f>
        <v/>
      </c>
    </row>
    <row r="2349" spans="1:14" x14ac:dyDescent="0.25">
      <c r="A2349" s="1"/>
      <c r="B2349" s="8"/>
      <c r="C2349" s="3"/>
      <c r="D2349" s="1"/>
      <c r="E2349" s="3"/>
      <c r="I2349" s="42"/>
      <c r="J2349" s="19"/>
      <c r="K2349" s="19"/>
      <c r="L2349" s="6" t="str" cm="1">
        <f t="array" ref="L2349">IF(ISBLANK($C2349),"",_xlfn.XLOOKUP($C2349,PACK!$A:$A,PACK!$C:$D))</f>
        <v/>
      </c>
      <c r="M2349" s="18"/>
      <c r="N2349" s="7" t="str">
        <f>IF(ISBLANK(C2349),"",SUMIFS($D$4:D2349,$C$4:C2349,C2349))</f>
        <v/>
      </c>
    </row>
    <row r="2350" spans="1:14" x14ac:dyDescent="0.25">
      <c r="A2350" s="1"/>
      <c r="B2350" s="8"/>
      <c r="C2350" s="3"/>
      <c r="D2350" s="1"/>
      <c r="E2350" s="3"/>
      <c r="I2350" s="42"/>
      <c r="J2350" s="19"/>
      <c r="K2350" s="19"/>
      <c r="L2350" s="6" t="str" cm="1">
        <f t="array" ref="L2350">IF(ISBLANK($C2350),"",_xlfn.XLOOKUP($C2350,PACK!$A:$A,PACK!$C:$D))</f>
        <v/>
      </c>
      <c r="M2350" s="18"/>
      <c r="N2350" s="7" t="str">
        <f>IF(ISBLANK(C2350),"",SUMIFS($D$4:D2350,$C$4:C2350,C2350))</f>
        <v/>
      </c>
    </row>
    <row r="2351" spans="1:14" x14ac:dyDescent="0.25">
      <c r="A2351" s="1"/>
      <c r="B2351" s="8"/>
      <c r="C2351" s="3"/>
      <c r="D2351" s="1"/>
      <c r="E2351" s="3"/>
      <c r="I2351" s="42"/>
      <c r="J2351" s="19"/>
      <c r="K2351" s="19"/>
      <c r="L2351" s="6" t="str" cm="1">
        <f t="array" ref="L2351">IF(ISBLANK($C2351),"",_xlfn.XLOOKUP($C2351,PACK!$A:$A,PACK!$C:$D))</f>
        <v/>
      </c>
      <c r="M2351" s="18"/>
      <c r="N2351" s="7" t="str">
        <f>IF(ISBLANK(C2351),"",SUMIFS($D$4:D2351,$C$4:C2351,C2351))</f>
        <v/>
      </c>
    </row>
    <row r="2352" spans="1:14" x14ac:dyDescent="0.25">
      <c r="A2352" s="1"/>
      <c r="B2352" s="8"/>
      <c r="C2352" s="3"/>
      <c r="D2352" s="1"/>
      <c r="E2352" s="3"/>
      <c r="I2352" s="42"/>
      <c r="J2352" s="19"/>
      <c r="K2352" s="19"/>
      <c r="L2352" s="6" t="str" cm="1">
        <f t="array" ref="L2352">IF(ISBLANK($C2352),"",_xlfn.XLOOKUP($C2352,PACK!$A:$A,PACK!$C:$D))</f>
        <v/>
      </c>
      <c r="M2352" s="18"/>
      <c r="N2352" s="7" t="str">
        <f>IF(ISBLANK(C2352),"",SUMIFS($D$4:D2352,$C$4:C2352,C2352))</f>
        <v/>
      </c>
    </row>
    <row r="2353" spans="1:14" x14ac:dyDescent="0.25">
      <c r="A2353" s="1"/>
      <c r="B2353" s="8"/>
      <c r="C2353" s="3"/>
      <c r="D2353" s="1"/>
      <c r="E2353" s="3"/>
      <c r="I2353" s="42"/>
      <c r="J2353" s="19"/>
      <c r="K2353" s="19"/>
      <c r="L2353" s="6" t="str" cm="1">
        <f t="array" ref="L2353">IF(ISBLANK($C2353),"",_xlfn.XLOOKUP($C2353,PACK!$A:$A,PACK!$C:$D))</f>
        <v/>
      </c>
      <c r="M2353" s="18"/>
      <c r="N2353" s="7" t="str">
        <f>IF(ISBLANK(C2353),"",SUMIFS($D$4:D2353,$C$4:C2353,C2353))</f>
        <v/>
      </c>
    </row>
    <row r="2354" spans="1:14" x14ac:dyDescent="0.25">
      <c r="A2354" s="1"/>
      <c r="B2354" s="8"/>
      <c r="C2354" s="3"/>
      <c r="D2354" s="1"/>
      <c r="E2354" s="3"/>
      <c r="I2354" s="42"/>
      <c r="J2354" s="19"/>
      <c r="K2354" s="19"/>
      <c r="L2354" s="6" t="str" cm="1">
        <f t="array" ref="L2354">IF(ISBLANK($C2354),"",_xlfn.XLOOKUP($C2354,PACK!$A:$A,PACK!$C:$D))</f>
        <v/>
      </c>
      <c r="M2354" s="18"/>
      <c r="N2354" s="7" t="str">
        <f>IF(ISBLANK(C2354),"",SUMIFS($D$4:D2354,$C$4:C2354,C2354))</f>
        <v/>
      </c>
    </row>
    <row r="2355" spans="1:14" x14ac:dyDescent="0.25">
      <c r="A2355" s="1"/>
      <c r="B2355" s="8"/>
      <c r="C2355" s="3"/>
      <c r="D2355" s="1"/>
      <c r="E2355" s="3"/>
      <c r="I2355" s="42"/>
      <c r="J2355" s="19"/>
      <c r="K2355" s="19"/>
      <c r="L2355" s="6" t="str" cm="1">
        <f t="array" ref="L2355">IF(ISBLANK($C2355),"",_xlfn.XLOOKUP($C2355,PACK!$A:$A,PACK!$C:$D))</f>
        <v/>
      </c>
      <c r="M2355" s="18"/>
      <c r="N2355" s="7" t="str">
        <f>IF(ISBLANK(C2355),"",SUMIFS($D$4:D2355,$C$4:C2355,C2355))</f>
        <v/>
      </c>
    </row>
    <row r="2356" spans="1:14" x14ac:dyDescent="0.25">
      <c r="A2356" s="1"/>
      <c r="B2356" s="8"/>
      <c r="C2356" s="3"/>
      <c r="D2356" s="1"/>
      <c r="E2356" s="3"/>
      <c r="I2356" s="42"/>
      <c r="J2356" s="19"/>
      <c r="K2356" s="19"/>
      <c r="L2356" s="6" t="str" cm="1">
        <f t="array" ref="L2356">IF(ISBLANK($C2356),"",_xlfn.XLOOKUP($C2356,PACK!$A:$A,PACK!$C:$D))</f>
        <v/>
      </c>
      <c r="M2356" s="18"/>
      <c r="N2356" s="7" t="str">
        <f>IF(ISBLANK(C2356),"",SUMIFS($D$4:D2356,$C$4:C2356,C2356))</f>
        <v/>
      </c>
    </row>
    <row r="2357" spans="1:14" x14ac:dyDescent="0.25">
      <c r="A2357" s="1"/>
      <c r="B2357" s="8"/>
      <c r="C2357" s="3"/>
      <c r="D2357" s="1"/>
      <c r="E2357" s="3"/>
      <c r="I2357" s="42"/>
      <c r="J2357" s="19"/>
      <c r="K2357" s="19"/>
      <c r="L2357" s="6" t="str" cm="1">
        <f t="array" ref="L2357">IF(ISBLANK($C2357),"",_xlfn.XLOOKUP($C2357,PACK!$A:$A,PACK!$C:$D))</f>
        <v/>
      </c>
      <c r="M2357" s="18"/>
      <c r="N2357" s="7" t="str">
        <f>IF(ISBLANK(C2357),"",SUMIFS($D$4:D2357,$C$4:C2357,C2357))</f>
        <v/>
      </c>
    </row>
    <row r="2358" spans="1:14" x14ac:dyDescent="0.25">
      <c r="A2358" s="1"/>
      <c r="B2358" s="8"/>
      <c r="C2358" s="3"/>
      <c r="D2358" s="1"/>
      <c r="E2358" s="3"/>
      <c r="I2358" s="42"/>
      <c r="J2358" s="19"/>
      <c r="K2358" s="19"/>
      <c r="L2358" s="6" t="str" cm="1">
        <f t="array" ref="L2358">IF(ISBLANK($C2358),"",_xlfn.XLOOKUP($C2358,PACK!$A:$A,PACK!$C:$D))</f>
        <v/>
      </c>
      <c r="M2358" s="18"/>
      <c r="N2358" s="7" t="str">
        <f>IF(ISBLANK(C2358),"",SUMIFS($D$4:D2358,$C$4:C2358,C2358))</f>
        <v/>
      </c>
    </row>
    <row r="2359" spans="1:14" x14ac:dyDescent="0.25">
      <c r="A2359" s="1"/>
      <c r="B2359" s="8"/>
      <c r="C2359" s="3"/>
      <c r="D2359" s="1"/>
      <c r="E2359" s="3"/>
      <c r="I2359" s="42"/>
      <c r="J2359" s="19"/>
      <c r="K2359" s="19"/>
      <c r="L2359" s="6" t="str" cm="1">
        <f t="array" ref="L2359">IF(ISBLANK($C2359),"",_xlfn.XLOOKUP($C2359,PACK!$A:$A,PACK!$C:$D))</f>
        <v/>
      </c>
      <c r="M2359" s="18"/>
      <c r="N2359" s="7" t="str">
        <f>IF(ISBLANK(C2359),"",SUMIFS($D$4:D2359,$C$4:C2359,C2359))</f>
        <v/>
      </c>
    </row>
    <row r="2360" spans="1:14" x14ac:dyDescent="0.25">
      <c r="A2360" s="1"/>
      <c r="B2360" s="8"/>
      <c r="C2360" s="3"/>
      <c r="D2360" s="1"/>
      <c r="E2360" s="3"/>
      <c r="I2360" s="42"/>
      <c r="J2360" s="19"/>
      <c r="K2360" s="19"/>
      <c r="L2360" s="6" t="str" cm="1">
        <f t="array" ref="L2360">IF(ISBLANK($C2360),"",_xlfn.XLOOKUP($C2360,PACK!$A:$A,PACK!$C:$D))</f>
        <v/>
      </c>
      <c r="M2360" s="18"/>
      <c r="N2360" s="7" t="str">
        <f>IF(ISBLANK(C2360),"",SUMIFS($D$4:D2360,$C$4:C2360,C2360))</f>
        <v/>
      </c>
    </row>
    <row r="2361" spans="1:14" x14ac:dyDescent="0.25">
      <c r="A2361" s="1"/>
      <c r="B2361" s="8"/>
      <c r="C2361" s="3"/>
      <c r="D2361" s="1"/>
      <c r="E2361" s="3"/>
      <c r="I2361" s="42"/>
      <c r="J2361" s="19"/>
      <c r="K2361" s="19"/>
      <c r="L2361" s="6" t="str" cm="1">
        <f t="array" ref="L2361">IF(ISBLANK($C2361),"",_xlfn.XLOOKUP($C2361,PACK!$A:$A,PACK!$C:$D))</f>
        <v/>
      </c>
      <c r="M2361" s="18"/>
      <c r="N2361" s="7" t="str">
        <f>IF(ISBLANK(C2361),"",SUMIFS($D$4:D2361,$C$4:C2361,C2361))</f>
        <v/>
      </c>
    </row>
    <row r="2362" spans="1:14" x14ac:dyDescent="0.25">
      <c r="A2362" s="1"/>
      <c r="B2362" s="8"/>
      <c r="C2362" s="3"/>
      <c r="D2362" s="1"/>
      <c r="E2362" s="3"/>
      <c r="I2362" s="42"/>
      <c r="J2362" s="19"/>
      <c r="K2362" s="19"/>
      <c r="L2362" s="6" t="str" cm="1">
        <f t="array" ref="L2362">IF(ISBLANK($C2362),"",_xlfn.XLOOKUP($C2362,PACK!$A:$A,PACK!$C:$D))</f>
        <v/>
      </c>
      <c r="M2362" s="18"/>
      <c r="N2362" s="7" t="str">
        <f>IF(ISBLANK(C2362),"",SUMIFS($D$4:D2362,$C$4:C2362,C2362))</f>
        <v/>
      </c>
    </row>
    <row r="2363" spans="1:14" x14ac:dyDescent="0.25">
      <c r="A2363" s="1"/>
      <c r="B2363" s="8"/>
      <c r="C2363" s="3"/>
      <c r="D2363" s="1"/>
      <c r="E2363" s="3"/>
      <c r="I2363" s="42"/>
      <c r="J2363" s="19"/>
      <c r="K2363" s="19"/>
      <c r="L2363" s="6" t="str" cm="1">
        <f t="array" ref="L2363">IF(ISBLANK($C2363),"",_xlfn.XLOOKUP($C2363,PACK!$A:$A,PACK!$C:$D))</f>
        <v/>
      </c>
      <c r="M2363" s="18"/>
      <c r="N2363" s="7" t="str">
        <f>IF(ISBLANK(C2363),"",SUMIFS($D$4:D2363,$C$4:C2363,C2363))</f>
        <v/>
      </c>
    </row>
    <row r="2364" spans="1:14" x14ac:dyDescent="0.25">
      <c r="A2364" s="1"/>
      <c r="B2364" s="8"/>
      <c r="C2364" s="3"/>
      <c r="D2364" s="1"/>
      <c r="E2364" s="3"/>
      <c r="I2364" s="42"/>
      <c r="J2364" s="19"/>
      <c r="K2364" s="19"/>
      <c r="L2364" s="6" t="str" cm="1">
        <f t="array" ref="L2364">IF(ISBLANK($C2364),"",_xlfn.XLOOKUP($C2364,PACK!$A:$A,PACK!$C:$D))</f>
        <v/>
      </c>
      <c r="M2364" s="18"/>
      <c r="N2364" s="7" t="str">
        <f>IF(ISBLANK(C2364),"",SUMIFS($D$4:D2364,$C$4:C2364,C2364))</f>
        <v/>
      </c>
    </row>
    <row r="2365" spans="1:14" x14ac:dyDescent="0.25">
      <c r="A2365" s="1"/>
      <c r="B2365" s="8"/>
      <c r="C2365" s="3"/>
      <c r="D2365" s="1"/>
      <c r="E2365" s="3"/>
      <c r="I2365" s="42"/>
      <c r="J2365" s="19"/>
      <c r="K2365" s="19"/>
      <c r="L2365" s="6" t="str" cm="1">
        <f t="array" ref="L2365">IF(ISBLANK($C2365),"",_xlfn.XLOOKUP($C2365,PACK!$A:$A,PACK!$C:$D))</f>
        <v/>
      </c>
      <c r="M2365" s="18"/>
      <c r="N2365" s="7" t="str">
        <f>IF(ISBLANK(C2365),"",SUMIFS($D$4:D2365,$C$4:C2365,C2365))</f>
        <v/>
      </c>
    </row>
    <row r="2366" spans="1:14" x14ac:dyDescent="0.25">
      <c r="A2366" s="1"/>
      <c r="B2366" s="8"/>
      <c r="C2366" s="3"/>
      <c r="D2366" s="1"/>
      <c r="E2366" s="3"/>
      <c r="I2366" s="42"/>
      <c r="J2366" s="19"/>
      <c r="K2366" s="19"/>
      <c r="L2366" s="6" t="str" cm="1">
        <f t="array" ref="L2366">IF(ISBLANK($C2366),"",_xlfn.XLOOKUP($C2366,PACK!$A:$A,PACK!$C:$D))</f>
        <v/>
      </c>
      <c r="M2366" s="18"/>
      <c r="N2366" s="7" t="str">
        <f>IF(ISBLANK(C2366),"",SUMIFS($D$4:D2366,$C$4:C2366,C2366))</f>
        <v/>
      </c>
    </row>
    <row r="2367" spans="1:14" x14ac:dyDescent="0.25">
      <c r="A2367" s="1"/>
      <c r="B2367" s="8"/>
      <c r="C2367" s="3"/>
      <c r="D2367" s="1"/>
      <c r="E2367" s="3"/>
      <c r="I2367" s="42"/>
      <c r="J2367" s="19"/>
      <c r="K2367" s="19"/>
      <c r="L2367" s="6" t="str" cm="1">
        <f t="array" ref="L2367">IF(ISBLANK($C2367),"",_xlfn.XLOOKUP($C2367,PACK!$A:$A,PACK!$C:$D))</f>
        <v/>
      </c>
      <c r="M2367" s="18"/>
      <c r="N2367" s="7" t="str">
        <f>IF(ISBLANK(C2367),"",SUMIFS($D$4:D2367,$C$4:C2367,C2367))</f>
        <v/>
      </c>
    </row>
    <row r="2368" spans="1:14" x14ac:dyDescent="0.25">
      <c r="A2368" s="1"/>
      <c r="B2368" s="8"/>
      <c r="C2368" s="3"/>
      <c r="D2368" s="1"/>
      <c r="E2368" s="3"/>
      <c r="I2368" s="42"/>
      <c r="J2368" s="19"/>
      <c r="K2368" s="19"/>
      <c r="L2368" s="6" t="str" cm="1">
        <f t="array" ref="L2368">IF(ISBLANK($C2368),"",_xlfn.XLOOKUP($C2368,PACK!$A:$A,PACK!$C:$D))</f>
        <v/>
      </c>
      <c r="M2368" s="18"/>
      <c r="N2368" s="7" t="str">
        <f>IF(ISBLANK(C2368),"",SUMIFS($D$4:D2368,$C$4:C2368,C2368))</f>
        <v/>
      </c>
    </row>
    <row r="2369" spans="1:14" x14ac:dyDescent="0.25">
      <c r="A2369" s="1"/>
      <c r="B2369" s="8"/>
      <c r="C2369" s="3"/>
      <c r="D2369" s="1"/>
      <c r="E2369" s="3"/>
      <c r="I2369" s="42"/>
      <c r="J2369" s="19"/>
      <c r="K2369" s="19"/>
      <c r="L2369" s="6" t="str" cm="1">
        <f t="array" ref="L2369">IF(ISBLANK($C2369),"",_xlfn.XLOOKUP($C2369,PACK!$A:$A,PACK!$C:$D))</f>
        <v/>
      </c>
      <c r="M2369" s="18"/>
      <c r="N2369" s="7" t="str">
        <f>IF(ISBLANK(C2369),"",SUMIFS($D$4:D2369,$C$4:C2369,C2369))</f>
        <v/>
      </c>
    </row>
    <row r="2370" spans="1:14" x14ac:dyDescent="0.25">
      <c r="A2370" s="1"/>
      <c r="B2370" s="8"/>
      <c r="C2370" s="3"/>
      <c r="D2370" s="1"/>
      <c r="E2370" s="3"/>
      <c r="I2370" s="42"/>
      <c r="J2370" s="19"/>
      <c r="K2370" s="19"/>
      <c r="L2370" s="6" t="str" cm="1">
        <f t="array" ref="L2370">IF(ISBLANK($C2370),"",_xlfn.XLOOKUP($C2370,PACK!$A:$A,PACK!$C:$D))</f>
        <v/>
      </c>
      <c r="M2370" s="18"/>
      <c r="N2370" s="7" t="str">
        <f>IF(ISBLANK(C2370),"",SUMIFS($D$4:D2370,$C$4:C2370,C2370))</f>
        <v/>
      </c>
    </row>
    <row r="2371" spans="1:14" x14ac:dyDescent="0.25">
      <c r="A2371" s="1"/>
      <c r="B2371" s="8"/>
      <c r="C2371" s="3"/>
      <c r="D2371" s="1"/>
      <c r="E2371" s="3"/>
      <c r="I2371" s="42"/>
      <c r="J2371" s="19"/>
      <c r="K2371" s="19"/>
      <c r="L2371" s="6" t="str" cm="1">
        <f t="array" ref="L2371">IF(ISBLANK($C2371),"",_xlfn.XLOOKUP($C2371,PACK!$A:$A,PACK!$C:$D))</f>
        <v/>
      </c>
      <c r="M2371" s="18"/>
      <c r="N2371" s="7" t="str">
        <f>IF(ISBLANK(C2371),"",SUMIFS($D$4:D2371,$C$4:C2371,C2371))</f>
        <v/>
      </c>
    </row>
    <row r="2372" spans="1:14" x14ac:dyDescent="0.25">
      <c r="A2372" s="1"/>
      <c r="B2372" s="8"/>
      <c r="C2372" s="3"/>
      <c r="D2372" s="1"/>
      <c r="E2372" s="3"/>
      <c r="I2372" s="42"/>
      <c r="J2372" s="19"/>
      <c r="K2372" s="19"/>
      <c r="L2372" s="6" t="str" cm="1">
        <f t="array" ref="L2372">IF(ISBLANK($C2372),"",_xlfn.XLOOKUP($C2372,PACK!$A:$A,PACK!$C:$D))</f>
        <v/>
      </c>
      <c r="M2372" s="18"/>
      <c r="N2372" s="7" t="str">
        <f>IF(ISBLANK(C2372),"",SUMIFS($D$4:D2372,$C$4:C2372,C2372))</f>
        <v/>
      </c>
    </row>
    <row r="2373" spans="1:14" x14ac:dyDescent="0.25">
      <c r="A2373" s="1"/>
      <c r="B2373" s="8"/>
      <c r="C2373" s="3"/>
      <c r="D2373" s="1"/>
      <c r="E2373" s="3"/>
      <c r="I2373" s="42"/>
      <c r="J2373" s="19"/>
      <c r="K2373" s="19"/>
      <c r="L2373" s="6" t="str" cm="1">
        <f t="array" ref="L2373">IF(ISBLANK($C2373),"",_xlfn.XLOOKUP($C2373,PACK!$A:$A,PACK!$C:$D))</f>
        <v/>
      </c>
      <c r="M2373" s="18"/>
      <c r="N2373" s="7" t="str">
        <f>IF(ISBLANK(C2373),"",SUMIFS($D$4:D2373,$C$4:C2373,C2373))</f>
        <v/>
      </c>
    </row>
    <row r="2374" spans="1:14" x14ac:dyDescent="0.25">
      <c r="A2374" s="1"/>
      <c r="B2374" s="8"/>
      <c r="C2374" s="3"/>
      <c r="D2374" s="1"/>
      <c r="E2374" s="3"/>
      <c r="I2374" s="42"/>
      <c r="J2374" s="19"/>
      <c r="K2374" s="19"/>
      <c r="L2374" s="6" t="str" cm="1">
        <f t="array" ref="L2374">IF(ISBLANK($C2374),"",_xlfn.XLOOKUP($C2374,PACK!$A:$A,PACK!$C:$D))</f>
        <v/>
      </c>
      <c r="M2374" s="18"/>
      <c r="N2374" s="7" t="str">
        <f>IF(ISBLANK(C2374),"",SUMIFS($D$4:D2374,$C$4:C2374,C2374))</f>
        <v/>
      </c>
    </row>
    <row r="2375" spans="1:14" x14ac:dyDescent="0.25">
      <c r="A2375" s="1"/>
      <c r="B2375" s="8"/>
      <c r="C2375" s="3"/>
      <c r="D2375" s="1"/>
      <c r="E2375" s="3"/>
      <c r="I2375" s="42"/>
      <c r="J2375" s="19"/>
      <c r="K2375" s="19"/>
      <c r="L2375" s="6" t="str" cm="1">
        <f t="array" ref="L2375">IF(ISBLANK($C2375),"",_xlfn.XLOOKUP($C2375,PACK!$A:$A,PACK!$C:$D))</f>
        <v/>
      </c>
      <c r="M2375" s="18"/>
      <c r="N2375" s="7" t="str">
        <f>IF(ISBLANK(C2375),"",SUMIFS($D$4:D2375,$C$4:C2375,C2375))</f>
        <v/>
      </c>
    </row>
    <row r="2376" spans="1:14" x14ac:dyDescent="0.25">
      <c r="A2376" s="1"/>
      <c r="B2376" s="8"/>
      <c r="C2376" s="3"/>
      <c r="D2376" s="1"/>
      <c r="E2376" s="3"/>
      <c r="I2376" s="42"/>
      <c r="J2376" s="19"/>
      <c r="K2376" s="19"/>
      <c r="L2376" s="6" t="str" cm="1">
        <f t="array" ref="L2376">IF(ISBLANK($C2376),"",_xlfn.XLOOKUP($C2376,PACK!$A:$A,PACK!$C:$D))</f>
        <v/>
      </c>
      <c r="M2376" s="18"/>
      <c r="N2376" s="7" t="str">
        <f>IF(ISBLANK(C2376),"",SUMIFS($D$4:D2376,$C$4:C2376,C2376))</f>
        <v/>
      </c>
    </row>
    <row r="2377" spans="1:14" x14ac:dyDescent="0.25">
      <c r="A2377" s="1"/>
      <c r="B2377" s="8"/>
      <c r="C2377" s="3"/>
      <c r="D2377" s="1"/>
      <c r="E2377" s="3"/>
      <c r="I2377" s="42"/>
      <c r="J2377" s="19"/>
      <c r="K2377" s="19"/>
      <c r="L2377" s="6" t="str" cm="1">
        <f t="array" ref="L2377">IF(ISBLANK($C2377),"",_xlfn.XLOOKUP($C2377,PACK!$A:$A,PACK!$C:$D))</f>
        <v/>
      </c>
      <c r="M2377" s="18"/>
      <c r="N2377" s="7" t="str">
        <f>IF(ISBLANK(C2377),"",SUMIFS($D$4:D2377,$C$4:C2377,C2377))</f>
        <v/>
      </c>
    </row>
    <row r="2378" spans="1:14" x14ac:dyDescent="0.25">
      <c r="A2378" s="1"/>
      <c r="B2378" s="8"/>
      <c r="C2378" s="3"/>
      <c r="D2378" s="1"/>
      <c r="E2378" s="3"/>
      <c r="I2378" s="42"/>
      <c r="J2378" s="19"/>
      <c r="K2378" s="19"/>
      <c r="L2378" s="6" t="str" cm="1">
        <f t="array" ref="L2378">IF(ISBLANK($C2378),"",_xlfn.XLOOKUP($C2378,PACK!$A:$A,PACK!$C:$D))</f>
        <v/>
      </c>
      <c r="M2378" s="18"/>
      <c r="N2378" s="7" t="str">
        <f>IF(ISBLANK(C2378),"",SUMIFS($D$4:D2378,$C$4:C2378,C2378))</f>
        <v/>
      </c>
    </row>
    <row r="2379" spans="1:14" x14ac:dyDescent="0.25">
      <c r="A2379" s="1"/>
      <c r="B2379" s="8"/>
      <c r="C2379" s="3"/>
      <c r="D2379" s="1"/>
      <c r="E2379" s="3"/>
      <c r="I2379" s="42"/>
      <c r="J2379" s="19"/>
      <c r="K2379" s="19"/>
      <c r="L2379" s="6" t="str" cm="1">
        <f t="array" ref="L2379">IF(ISBLANK($C2379),"",_xlfn.XLOOKUP($C2379,PACK!$A:$A,PACK!$C:$D))</f>
        <v/>
      </c>
      <c r="M2379" s="18"/>
      <c r="N2379" s="7" t="str">
        <f>IF(ISBLANK(C2379),"",SUMIFS($D$4:D2379,$C$4:C2379,C2379))</f>
        <v/>
      </c>
    </row>
    <row r="2380" spans="1:14" x14ac:dyDescent="0.25">
      <c r="A2380" s="1"/>
      <c r="B2380" s="8"/>
      <c r="C2380" s="3"/>
      <c r="D2380" s="1"/>
      <c r="E2380" s="3"/>
      <c r="I2380" s="42"/>
      <c r="J2380" s="19"/>
      <c r="K2380" s="19"/>
      <c r="L2380" s="6" t="str" cm="1">
        <f t="array" ref="L2380">IF(ISBLANK($C2380),"",_xlfn.XLOOKUP($C2380,PACK!$A:$A,PACK!$C:$D))</f>
        <v/>
      </c>
      <c r="M2380" s="18"/>
      <c r="N2380" s="7" t="str">
        <f>IF(ISBLANK(C2380),"",SUMIFS($D$4:D2380,$C$4:C2380,C2380))</f>
        <v/>
      </c>
    </row>
    <row r="2381" spans="1:14" x14ac:dyDescent="0.25">
      <c r="A2381" s="1"/>
      <c r="B2381" s="8"/>
      <c r="C2381" s="3"/>
      <c r="D2381" s="1"/>
      <c r="E2381" s="3"/>
      <c r="I2381" s="42"/>
      <c r="J2381" s="19"/>
      <c r="K2381" s="19"/>
      <c r="L2381" s="6" t="str" cm="1">
        <f t="array" ref="L2381">IF(ISBLANK($C2381),"",_xlfn.XLOOKUP($C2381,PACK!$A:$A,PACK!$C:$D))</f>
        <v/>
      </c>
      <c r="M2381" s="18"/>
      <c r="N2381" s="7" t="str">
        <f>IF(ISBLANK(C2381),"",SUMIFS($D$4:D2381,$C$4:C2381,C2381))</f>
        <v/>
      </c>
    </row>
    <row r="2382" spans="1:14" x14ac:dyDescent="0.25">
      <c r="A2382" s="1"/>
      <c r="B2382" s="8"/>
      <c r="C2382" s="3"/>
      <c r="D2382" s="1"/>
      <c r="E2382" s="3"/>
      <c r="I2382" s="42"/>
      <c r="J2382" s="19"/>
      <c r="K2382" s="19"/>
      <c r="L2382" s="6" t="str" cm="1">
        <f t="array" ref="L2382">IF(ISBLANK($C2382),"",_xlfn.XLOOKUP($C2382,PACK!$A:$A,PACK!$C:$D))</f>
        <v/>
      </c>
      <c r="M2382" s="18"/>
      <c r="N2382" s="7" t="str">
        <f>IF(ISBLANK(C2382),"",SUMIFS($D$4:D2382,$C$4:C2382,C2382))</f>
        <v/>
      </c>
    </row>
    <row r="2383" spans="1:14" x14ac:dyDescent="0.25">
      <c r="A2383" s="1"/>
      <c r="B2383" s="8"/>
      <c r="C2383" s="3"/>
      <c r="D2383" s="1"/>
      <c r="E2383" s="3"/>
      <c r="I2383" s="42"/>
      <c r="J2383" s="19"/>
      <c r="K2383" s="19"/>
      <c r="L2383" s="6" t="str" cm="1">
        <f t="array" ref="L2383">IF(ISBLANK($C2383),"",_xlfn.XLOOKUP($C2383,PACK!$A:$A,PACK!$C:$D))</f>
        <v/>
      </c>
      <c r="M2383" s="18"/>
      <c r="N2383" s="7" t="str">
        <f>IF(ISBLANK(C2383),"",SUMIFS($D$4:D2383,$C$4:C2383,C2383))</f>
        <v/>
      </c>
    </row>
    <row r="2384" spans="1:14" x14ac:dyDescent="0.25">
      <c r="A2384" s="1"/>
      <c r="B2384" s="8"/>
      <c r="C2384" s="3"/>
      <c r="D2384" s="1"/>
      <c r="E2384" s="3"/>
      <c r="I2384" s="42"/>
      <c r="J2384" s="19"/>
      <c r="K2384" s="19"/>
      <c r="L2384" s="6" t="str" cm="1">
        <f t="array" ref="L2384">IF(ISBLANK($C2384),"",_xlfn.XLOOKUP($C2384,PACK!$A:$A,PACK!$C:$D))</f>
        <v/>
      </c>
      <c r="M2384" s="18"/>
      <c r="N2384" s="7" t="str">
        <f>IF(ISBLANK(C2384),"",SUMIFS($D$4:D2384,$C$4:C2384,C2384))</f>
        <v/>
      </c>
    </row>
    <row r="2385" spans="1:14" x14ac:dyDescent="0.25">
      <c r="A2385" s="1"/>
      <c r="B2385" s="8"/>
      <c r="C2385" s="3"/>
      <c r="D2385" s="1"/>
      <c r="E2385" s="3"/>
      <c r="I2385" s="42"/>
      <c r="J2385" s="19"/>
      <c r="K2385" s="19"/>
      <c r="L2385" s="6" t="str" cm="1">
        <f t="array" ref="L2385">IF(ISBLANK($C2385),"",_xlfn.XLOOKUP($C2385,PACK!$A:$A,PACK!$C:$D))</f>
        <v/>
      </c>
      <c r="M2385" s="18"/>
      <c r="N2385" s="7" t="str">
        <f>IF(ISBLANK(C2385),"",SUMIFS($D$4:D2385,$C$4:C2385,C2385))</f>
        <v/>
      </c>
    </row>
    <row r="2386" spans="1:14" x14ac:dyDescent="0.25">
      <c r="A2386" s="1"/>
      <c r="B2386" s="8"/>
      <c r="C2386" s="3"/>
      <c r="D2386" s="1"/>
      <c r="E2386" s="3"/>
      <c r="I2386" s="42"/>
      <c r="J2386" s="19"/>
      <c r="K2386" s="19"/>
      <c r="L2386" s="6" t="str" cm="1">
        <f t="array" ref="L2386">IF(ISBLANK($C2386),"",_xlfn.XLOOKUP($C2386,PACK!$A:$A,PACK!$C:$D))</f>
        <v/>
      </c>
      <c r="M2386" s="18"/>
      <c r="N2386" s="7" t="str">
        <f>IF(ISBLANK(C2386),"",SUMIFS($D$4:D2386,$C$4:C2386,C2386))</f>
        <v/>
      </c>
    </row>
    <row r="2387" spans="1:14" x14ac:dyDescent="0.25">
      <c r="A2387" s="1"/>
      <c r="B2387" s="8"/>
      <c r="C2387" s="3"/>
      <c r="D2387" s="1"/>
      <c r="E2387" s="3"/>
      <c r="I2387" s="42"/>
      <c r="J2387" s="19"/>
      <c r="K2387" s="19"/>
      <c r="L2387" s="6" t="str" cm="1">
        <f t="array" ref="L2387">IF(ISBLANK($C2387),"",_xlfn.XLOOKUP($C2387,PACK!$A:$A,PACK!$C:$D))</f>
        <v/>
      </c>
      <c r="M2387" s="18"/>
      <c r="N2387" s="7" t="str">
        <f>IF(ISBLANK(C2387),"",SUMIFS($D$4:D2387,$C$4:C2387,C2387))</f>
        <v/>
      </c>
    </row>
    <row r="2388" spans="1:14" x14ac:dyDescent="0.25">
      <c r="A2388" s="1"/>
      <c r="B2388" s="8"/>
      <c r="C2388" s="3"/>
      <c r="D2388" s="1"/>
      <c r="E2388" s="3"/>
      <c r="I2388" s="42"/>
      <c r="J2388" s="19"/>
      <c r="K2388" s="19"/>
      <c r="L2388" s="6" t="str" cm="1">
        <f t="array" ref="L2388">IF(ISBLANK($C2388),"",_xlfn.XLOOKUP($C2388,PACK!$A:$A,PACK!$C:$D))</f>
        <v/>
      </c>
      <c r="M2388" s="18"/>
      <c r="N2388" s="7" t="str">
        <f>IF(ISBLANK(C2388),"",SUMIFS($D$4:D2388,$C$4:C2388,C2388))</f>
        <v/>
      </c>
    </row>
    <row r="2389" spans="1:14" x14ac:dyDescent="0.25">
      <c r="A2389" s="1"/>
      <c r="B2389" s="8"/>
      <c r="C2389" s="3"/>
      <c r="D2389" s="1"/>
      <c r="E2389" s="3"/>
      <c r="I2389" s="42"/>
      <c r="J2389" s="19"/>
      <c r="K2389" s="19"/>
      <c r="L2389" s="6" t="str" cm="1">
        <f t="array" ref="L2389">IF(ISBLANK($C2389),"",_xlfn.XLOOKUP($C2389,PACK!$A:$A,PACK!$C:$D))</f>
        <v/>
      </c>
      <c r="M2389" s="18"/>
      <c r="N2389" s="7" t="str">
        <f>IF(ISBLANK(C2389),"",SUMIFS($D$4:D2389,$C$4:C2389,C2389))</f>
        <v/>
      </c>
    </row>
    <row r="2390" spans="1:14" x14ac:dyDescent="0.25">
      <c r="A2390" s="1"/>
      <c r="B2390" s="8"/>
      <c r="C2390" s="3"/>
      <c r="D2390" s="1"/>
      <c r="E2390" s="3"/>
      <c r="I2390" s="42"/>
      <c r="J2390" s="19"/>
      <c r="K2390" s="19"/>
      <c r="L2390" s="6" t="str" cm="1">
        <f t="array" ref="L2390">IF(ISBLANK($C2390),"",_xlfn.XLOOKUP($C2390,PACK!$A:$A,PACK!$C:$D))</f>
        <v/>
      </c>
      <c r="M2390" s="18"/>
      <c r="N2390" s="7" t="str">
        <f>IF(ISBLANK(C2390),"",SUMIFS($D$4:D2390,$C$4:C2390,C2390))</f>
        <v/>
      </c>
    </row>
    <row r="2391" spans="1:14" x14ac:dyDescent="0.25">
      <c r="A2391" s="1"/>
      <c r="B2391" s="8"/>
      <c r="C2391" s="3"/>
      <c r="D2391" s="1"/>
      <c r="E2391" s="3"/>
      <c r="I2391" s="42"/>
      <c r="J2391" s="19"/>
      <c r="K2391" s="19"/>
      <c r="L2391" s="6" t="str" cm="1">
        <f t="array" ref="L2391">IF(ISBLANK($C2391),"",_xlfn.XLOOKUP($C2391,PACK!$A:$A,PACK!$C:$D))</f>
        <v/>
      </c>
      <c r="M2391" s="18"/>
      <c r="N2391" s="7" t="str">
        <f>IF(ISBLANK(C2391),"",SUMIFS($D$4:D2391,$C$4:C2391,C2391))</f>
        <v/>
      </c>
    </row>
    <row r="2392" spans="1:14" x14ac:dyDescent="0.25">
      <c r="A2392" s="1"/>
      <c r="B2392" s="8"/>
      <c r="C2392" s="3"/>
      <c r="D2392" s="1"/>
      <c r="E2392" s="3"/>
      <c r="I2392" s="42"/>
      <c r="J2392" s="19"/>
      <c r="K2392" s="19"/>
      <c r="L2392" s="6" t="str" cm="1">
        <f t="array" ref="L2392">IF(ISBLANK($C2392),"",_xlfn.XLOOKUP($C2392,PACK!$A:$A,PACK!$C:$D))</f>
        <v/>
      </c>
      <c r="M2392" s="18"/>
      <c r="N2392" s="7" t="str">
        <f>IF(ISBLANK(C2392),"",SUMIFS($D$4:D2392,$C$4:C2392,C2392))</f>
        <v/>
      </c>
    </row>
    <row r="2393" spans="1:14" x14ac:dyDescent="0.25">
      <c r="A2393" s="1"/>
      <c r="B2393" s="8"/>
      <c r="C2393" s="3"/>
      <c r="D2393" s="1"/>
      <c r="E2393" s="3"/>
      <c r="I2393" s="42"/>
      <c r="J2393" s="19"/>
      <c r="K2393" s="19"/>
      <c r="L2393" s="6" t="str" cm="1">
        <f t="array" ref="L2393">IF(ISBLANK($C2393),"",_xlfn.XLOOKUP($C2393,PACK!$A:$A,PACK!$C:$D))</f>
        <v/>
      </c>
      <c r="M2393" s="18"/>
      <c r="N2393" s="7" t="str">
        <f>IF(ISBLANK(C2393),"",SUMIFS($D$4:D2393,$C$4:C2393,C2393))</f>
        <v/>
      </c>
    </row>
    <row r="2394" spans="1:14" x14ac:dyDescent="0.25">
      <c r="A2394" s="1"/>
      <c r="B2394" s="8"/>
      <c r="C2394" s="3"/>
      <c r="D2394" s="1"/>
      <c r="E2394" s="3"/>
      <c r="I2394" s="42"/>
      <c r="J2394" s="19"/>
      <c r="K2394" s="19"/>
      <c r="L2394" s="6" t="str" cm="1">
        <f t="array" ref="L2394">IF(ISBLANK($C2394),"",_xlfn.XLOOKUP($C2394,PACK!$A:$A,PACK!$C:$D))</f>
        <v/>
      </c>
      <c r="M2394" s="18"/>
      <c r="N2394" s="7" t="str">
        <f>IF(ISBLANK(C2394),"",SUMIFS($D$4:D2394,$C$4:C2394,C2394))</f>
        <v/>
      </c>
    </row>
    <row r="2395" spans="1:14" x14ac:dyDescent="0.25">
      <c r="A2395" s="1"/>
      <c r="B2395" s="8"/>
      <c r="C2395" s="3"/>
      <c r="D2395" s="1"/>
      <c r="E2395" s="3"/>
      <c r="I2395" s="42"/>
      <c r="J2395" s="19"/>
      <c r="K2395" s="19"/>
      <c r="L2395" s="6" t="str" cm="1">
        <f t="array" ref="L2395">IF(ISBLANK($C2395),"",_xlfn.XLOOKUP($C2395,PACK!$A:$A,PACK!$C:$D))</f>
        <v/>
      </c>
      <c r="M2395" s="18"/>
      <c r="N2395" s="7" t="str">
        <f>IF(ISBLANK(C2395),"",SUMIFS($D$4:D2395,$C$4:C2395,C2395))</f>
        <v/>
      </c>
    </row>
    <row r="2396" spans="1:14" x14ac:dyDescent="0.25">
      <c r="A2396" s="1"/>
      <c r="B2396" s="8"/>
      <c r="C2396" s="3"/>
      <c r="D2396" s="1"/>
      <c r="E2396" s="3"/>
      <c r="I2396" s="42"/>
      <c r="J2396" s="19"/>
      <c r="K2396" s="19"/>
      <c r="L2396" s="6" t="str" cm="1">
        <f t="array" ref="L2396">IF(ISBLANK($C2396),"",_xlfn.XLOOKUP($C2396,PACK!$A:$A,PACK!$C:$D))</f>
        <v/>
      </c>
      <c r="M2396" s="18"/>
      <c r="N2396" s="7" t="str">
        <f>IF(ISBLANK(C2396),"",SUMIFS($D$4:D2396,$C$4:C2396,C2396))</f>
        <v/>
      </c>
    </row>
    <row r="2397" spans="1:14" x14ac:dyDescent="0.25">
      <c r="A2397" s="1"/>
      <c r="B2397" s="8"/>
      <c r="C2397" s="3"/>
      <c r="D2397" s="1"/>
      <c r="E2397" s="3"/>
      <c r="I2397" s="42"/>
      <c r="J2397" s="19"/>
      <c r="K2397" s="19"/>
      <c r="L2397" s="6" t="str" cm="1">
        <f t="array" ref="L2397">IF(ISBLANK($C2397),"",_xlfn.XLOOKUP($C2397,PACK!$A:$A,PACK!$C:$D))</f>
        <v/>
      </c>
      <c r="M2397" s="18"/>
      <c r="N2397" s="7" t="str">
        <f>IF(ISBLANK(C2397),"",SUMIFS($D$4:D2397,$C$4:C2397,C2397))</f>
        <v/>
      </c>
    </row>
    <row r="2398" spans="1:14" x14ac:dyDescent="0.25">
      <c r="A2398" s="1"/>
      <c r="B2398" s="8"/>
      <c r="C2398" s="3"/>
      <c r="D2398" s="1"/>
      <c r="E2398" s="3"/>
      <c r="I2398" s="42"/>
      <c r="J2398" s="19"/>
      <c r="K2398" s="19"/>
      <c r="L2398" s="6" t="str" cm="1">
        <f t="array" ref="L2398">IF(ISBLANK($C2398),"",_xlfn.XLOOKUP($C2398,PACK!$A:$A,PACK!$C:$D))</f>
        <v/>
      </c>
      <c r="M2398" s="18"/>
      <c r="N2398" s="7" t="str">
        <f>IF(ISBLANK(C2398),"",SUMIFS($D$4:D2398,$C$4:C2398,C2398))</f>
        <v/>
      </c>
    </row>
    <row r="2399" spans="1:14" x14ac:dyDescent="0.25">
      <c r="A2399" s="1"/>
      <c r="B2399" s="8"/>
      <c r="C2399" s="3"/>
      <c r="D2399" s="1"/>
      <c r="E2399" s="3"/>
      <c r="I2399" s="42"/>
      <c r="J2399" s="19"/>
      <c r="K2399" s="19"/>
      <c r="L2399" s="6" t="str" cm="1">
        <f t="array" ref="L2399">IF(ISBLANK($C2399),"",_xlfn.XLOOKUP($C2399,PACK!$A:$A,PACK!$C:$D))</f>
        <v/>
      </c>
      <c r="M2399" s="18"/>
      <c r="N2399" s="7" t="str">
        <f>IF(ISBLANK(C2399),"",SUMIFS($D$4:D2399,$C$4:C2399,C2399))</f>
        <v/>
      </c>
    </row>
    <row r="2400" spans="1:14" x14ac:dyDescent="0.25">
      <c r="A2400" s="1"/>
      <c r="B2400" s="8"/>
      <c r="C2400" s="3"/>
      <c r="D2400" s="1"/>
      <c r="E2400" s="3"/>
      <c r="I2400" s="42"/>
      <c r="J2400" s="19"/>
      <c r="K2400" s="19"/>
      <c r="L2400" s="6" t="str" cm="1">
        <f t="array" ref="L2400">IF(ISBLANK($C2400),"",_xlfn.XLOOKUP($C2400,PACK!$A:$A,PACK!$C:$D))</f>
        <v/>
      </c>
      <c r="M2400" s="18"/>
      <c r="N2400" s="7" t="str">
        <f>IF(ISBLANK(C2400),"",SUMIFS($D$4:D2400,$C$4:C2400,C2400))</f>
        <v/>
      </c>
    </row>
    <row r="2401" spans="1:14" x14ac:dyDescent="0.25">
      <c r="A2401" s="1"/>
      <c r="B2401" s="8"/>
      <c r="C2401" s="3"/>
      <c r="D2401" s="1"/>
      <c r="E2401" s="3"/>
      <c r="I2401" s="42"/>
      <c r="J2401" s="19"/>
      <c r="K2401" s="19"/>
      <c r="L2401" s="6" t="str" cm="1">
        <f t="array" ref="L2401">IF(ISBLANK($C2401),"",_xlfn.XLOOKUP($C2401,PACK!$A:$A,PACK!$C:$D))</f>
        <v/>
      </c>
      <c r="M2401" s="18"/>
      <c r="N2401" s="7" t="str">
        <f>IF(ISBLANK(C2401),"",SUMIFS($D$4:D2401,$C$4:C2401,C2401))</f>
        <v/>
      </c>
    </row>
    <row r="2402" spans="1:14" x14ac:dyDescent="0.25">
      <c r="A2402" s="1"/>
      <c r="B2402" s="8"/>
      <c r="C2402" s="3"/>
      <c r="D2402" s="1"/>
      <c r="E2402" s="3"/>
      <c r="I2402" s="42"/>
      <c r="J2402" s="19"/>
      <c r="K2402" s="19"/>
      <c r="L2402" s="6" t="str" cm="1">
        <f t="array" ref="L2402">IF(ISBLANK($C2402),"",_xlfn.XLOOKUP($C2402,PACK!$A:$A,PACK!$C:$D))</f>
        <v/>
      </c>
      <c r="M2402" s="18"/>
      <c r="N2402" s="7" t="str">
        <f>IF(ISBLANK(C2402),"",SUMIFS($D$4:D2402,$C$4:C2402,C2402))</f>
        <v/>
      </c>
    </row>
    <row r="2403" spans="1:14" x14ac:dyDescent="0.25">
      <c r="A2403" s="1"/>
      <c r="B2403" s="8"/>
      <c r="C2403" s="3"/>
      <c r="D2403" s="1"/>
      <c r="E2403" s="3"/>
      <c r="I2403" s="42"/>
      <c r="J2403" s="19"/>
      <c r="K2403" s="19"/>
      <c r="L2403" s="6" t="str" cm="1">
        <f t="array" ref="L2403">IF(ISBLANK($C2403),"",_xlfn.XLOOKUP($C2403,PACK!$A:$A,PACK!$C:$D))</f>
        <v/>
      </c>
      <c r="M2403" s="18"/>
      <c r="N2403" s="7" t="str">
        <f>IF(ISBLANK(C2403),"",SUMIFS($D$4:D2403,$C$4:C2403,C2403))</f>
        <v/>
      </c>
    </row>
    <row r="2404" spans="1:14" x14ac:dyDescent="0.25">
      <c r="A2404" s="1"/>
      <c r="B2404" s="8"/>
      <c r="C2404" s="3"/>
      <c r="D2404" s="1"/>
      <c r="E2404" s="3"/>
      <c r="I2404" s="42"/>
      <c r="J2404" s="19"/>
      <c r="K2404" s="19"/>
      <c r="L2404" s="6" t="str" cm="1">
        <f t="array" ref="L2404">IF(ISBLANK($C2404),"",_xlfn.XLOOKUP($C2404,PACK!$A:$A,PACK!$C:$D))</f>
        <v/>
      </c>
      <c r="M2404" s="18"/>
      <c r="N2404" s="7" t="str">
        <f>IF(ISBLANK(C2404),"",SUMIFS($D$4:D2404,$C$4:C2404,C2404))</f>
        <v/>
      </c>
    </row>
    <row r="2405" spans="1:14" x14ac:dyDescent="0.25">
      <c r="A2405" s="1"/>
      <c r="B2405" s="8"/>
      <c r="C2405" s="3"/>
      <c r="D2405" s="1"/>
      <c r="E2405" s="3"/>
      <c r="I2405" s="42"/>
      <c r="J2405" s="19"/>
      <c r="K2405" s="19"/>
      <c r="L2405" s="6" t="str" cm="1">
        <f t="array" ref="L2405">IF(ISBLANK($C2405),"",_xlfn.XLOOKUP($C2405,PACK!$A:$A,PACK!$C:$D))</f>
        <v/>
      </c>
      <c r="M2405" s="18"/>
      <c r="N2405" s="7" t="str">
        <f>IF(ISBLANK(C2405),"",SUMIFS($D$4:D2405,$C$4:C2405,C2405))</f>
        <v/>
      </c>
    </row>
    <row r="2406" spans="1:14" x14ac:dyDescent="0.25">
      <c r="A2406" s="1"/>
      <c r="B2406" s="8"/>
      <c r="C2406" s="3"/>
      <c r="D2406" s="1"/>
      <c r="E2406" s="3"/>
      <c r="I2406" s="42"/>
      <c r="J2406" s="19"/>
      <c r="K2406" s="19"/>
      <c r="L2406" s="6" t="str" cm="1">
        <f t="array" ref="L2406">IF(ISBLANK($C2406),"",_xlfn.XLOOKUP($C2406,PACK!$A:$A,PACK!$C:$D))</f>
        <v/>
      </c>
      <c r="M2406" s="18"/>
      <c r="N2406" s="7" t="str">
        <f>IF(ISBLANK(C2406),"",SUMIFS($D$4:D2406,$C$4:C2406,C2406))</f>
        <v/>
      </c>
    </row>
    <row r="2407" spans="1:14" x14ac:dyDescent="0.25">
      <c r="A2407" s="1"/>
      <c r="B2407" s="8"/>
      <c r="C2407" s="3"/>
      <c r="D2407" s="1"/>
      <c r="E2407" s="3"/>
      <c r="I2407" s="42"/>
      <c r="J2407" s="19"/>
      <c r="K2407" s="19"/>
      <c r="L2407" s="6" t="str" cm="1">
        <f t="array" ref="L2407">IF(ISBLANK($C2407),"",_xlfn.XLOOKUP($C2407,PACK!$A:$A,PACK!$C:$D))</f>
        <v/>
      </c>
      <c r="M2407" s="18"/>
      <c r="N2407" s="7" t="str">
        <f>IF(ISBLANK(C2407),"",SUMIFS($D$4:D2407,$C$4:C2407,C2407))</f>
        <v/>
      </c>
    </row>
    <row r="2408" spans="1:14" x14ac:dyDescent="0.25">
      <c r="A2408" s="1"/>
      <c r="B2408" s="8"/>
      <c r="C2408" s="3"/>
      <c r="D2408" s="1"/>
      <c r="E2408" s="3"/>
      <c r="I2408" s="42"/>
      <c r="J2408" s="19"/>
      <c r="K2408" s="19"/>
      <c r="L2408" s="6" t="str" cm="1">
        <f t="array" ref="L2408">IF(ISBLANK($C2408),"",_xlfn.XLOOKUP($C2408,PACK!$A:$A,PACK!$C:$D))</f>
        <v/>
      </c>
      <c r="M2408" s="18"/>
      <c r="N2408" s="7" t="str">
        <f>IF(ISBLANK(C2408),"",SUMIFS($D$4:D2408,$C$4:C2408,C2408))</f>
        <v/>
      </c>
    </row>
    <row r="2409" spans="1:14" x14ac:dyDescent="0.25">
      <c r="A2409" s="1"/>
      <c r="B2409" s="8"/>
      <c r="C2409" s="3"/>
      <c r="D2409" s="1"/>
      <c r="E2409" s="3"/>
      <c r="I2409" s="42"/>
      <c r="J2409" s="19"/>
      <c r="K2409" s="19"/>
      <c r="L2409" s="6" t="str" cm="1">
        <f t="array" ref="L2409">IF(ISBLANK($C2409),"",_xlfn.XLOOKUP($C2409,PACK!$A:$A,PACK!$C:$D))</f>
        <v/>
      </c>
      <c r="M2409" s="18"/>
      <c r="N2409" s="7" t="str">
        <f>IF(ISBLANK(C2409),"",SUMIFS($D$4:D2409,$C$4:C2409,C2409))</f>
        <v/>
      </c>
    </row>
    <row r="2410" spans="1:14" x14ac:dyDescent="0.25">
      <c r="A2410" s="1"/>
      <c r="B2410" s="8"/>
      <c r="C2410" s="3"/>
      <c r="D2410" s="1"/>
      <c r="E2410" s="3"/>
      <c r="I2410" s="42"/>
      <c r="J2410" s="19"/>
      <c r="K2410" s="19"/>
      <c r="L2410" s="6" t="str" cm="1">
        <f t="array" ref="L2410">IF(ISBLANK($C2410),"",_xlfn.XLOOKUP($C2410,PACK!$A:$A,PACK!$C:$D))</f>
        <v/>
      </c>
      <c r="M2410" s="18"/>
      <c r="N2410" s="7" t="str">
        <f>IF(ISBLANK(C2410),"",SUMIFS($D$4:D2410,$C$4:C2410,C2410))</f>
        <v/>
      </c>
    </row>
    <row r="2411" spans="1:14" x14ac:dyDescent="0.25">
      <c r="A2411" s="1"/>
      <c r="B2411" s="8"/>
      <c r="C2411" s="3"/>
      <c r="D2411" s="1"/>
      <c r="E2411" s="3"/>
      <c r="I2411" s="42"/>
      <c r="J2411" s="19"/>
      <c r="K2411" s="19"/>
      <c r="L2411" s="6" t="str" cm="1">
        <f t="array" ref="L2411">IF(ISBLANK($C2411),"",_xlfn.XLOOKUP($C2411,PACK!$A:$A,PACK!$C:$D))</f>
        <v/>
      </c>
      <c r="M2411" s="18"/>
      <c r="N2411" s="7" t="str">
        <f>IF(ISBLANK(C2411),"",SUMIFS($D$4:D2411,$C$4:C2411,C2411))</f>
        <v/>
      </c>
    </row>
    <row r="2412" spans="1:14" x14ac:dyDescent="0.25">
      <c r="A2412" s="1"/>
      <c r="B2412" s="8"/>
      <c r="C2412" s="3"/>
      <c r="D2412" s="1"/>
      <c r="E2412" s="3"/>
      <c r="I2412" s="42"/>
      <c r="J2412" s="19"/>
      <c r="K2412" s="19"/>
      <c r="L2412" s="6" t="str" cm="1">
        <f t="array" ref="L2412">IF(ISBLANK($C2412),"",_xlfn.XLOOKUP($C2412,PACK!$A:$A,PACK!$C:$D))</f>
        <v/>
      </c>
      <c r="M2412" s="18"/>
      <c r="N2412" s="7" t="str">
        <f>IF(ISBLANK(C2412),"",SUMIFS($D$4:D2412,$C$4:C2412,C2412))</f>
        <v/>
      </c>
    </row>
    <row r="2413" spans="1:14" x14ac:dyDescent="0.25">
      <c r="A2413" s="1"/>
      <c r="B2413" s="8"/>
      <c r="C2413" s="3"/>
      <c r="D2413" s="1"/>
      <c r="E2413" s="3"/>
      <c r="I2413" s="42"/>
      <c r="J2413" s="19"/>
      <c r="K2413" s="19"/>
      <c r="L2413" s="6" t="str" cm="1">
        <f t="array" ref="L2413">IF(ISBLANK($C2413),"",_xlfn.XLOOKUP($C2413,PACK!$A:$A,PACK!$C:$D))</f>
        <v/>
      </c>
      <c r="M2413" s="18"/>
      <c r="N2413" s="7" t="str">
        <f>IF(ISBLANK(C2413),"",SUMIFS($D$4:D2413,$C$4:C2413,C2413))</f>
        <v/>
      </c>
    </row>
    <row r="2414" spans="1:14" x14ac:dyDescent="0.25">
      <c r="A2414" s="1"/>
      <c r="B2414" s="8"/>
      <c r="C2414" s="3"/>
      <c r="D2414" s="1"/>
      <c r="E2414" s="3"/>
      <c r="I2414" s="42"/>
      <c r="J2414" s="19"/>
      <c r="K2414" s="19"/>
      <c r="L2414" s="6" t="str" cm="1">
        <f t="array" ref="L2414">IF(ISBLANK($C2414),"",_xlfn.XLOOKUP($C2414,PACK!$A:$A,PACK!$C:$D))</f>
        <v/>
      </c>
      <c r="M2414" s="18"/>
      <c r="N2414" s="7" t="str">
        <f>IF(ISBLANK(C2414),"",SUMIFS($D$4:D2414,$C$4:C2414,C2414))</f>
        <v/>
      </c>
    </row>
    <row r="2415" spans="1:14" x14ac:dyDescent="0.25">
      <c r="A2415" s="1"/>
      <c r="B2415" s="8"/>
      <c r="C2415" s="3"/>
      <c r="D2415" s="1"/>
      <c r="E2415" s="3"/>
      <c r="I2415" s="42"/>
      <c r="J2415" s="19"/>
      <c r="K2415" s="19"/>
      <c r="L2415" s="6" t="str" cm="1">
        <f t="array" ref="L2415">IF(ISBLANK($C2415),"",_xlfn.XLOOKUP($C2415,PACK!$A:$A,PACK!$C:$D))</f>
        <v/>
      </c>
      <c r="M2415" s="18"/>
      <c r="N2415" s="7" t="str">
        <f>IF(ISBLANK(C2415),"",SUMIFS($D$4:D2415,$C$4:C2415,C2415))</f>
        <v/>
      </c>
    </row>
    <row r="2416" spans="1:14" x14ac:dyDescent="0.25">
      <c r="A2416" s="1"/>
      <c r="B2416" s="8"/>
      <c r="C2416" s="3"/>
      <c r="D2416" s="1"/>
      <c r="E2416" s="3"/>
      <c r="I2416" s="42"/>
      <c r="J2416" s="19"/>
      <c r="K2416" s="19"/>
      <c r="L2416" s="6" t="str" cm="1">
        <f t="array" ref="L2416">IF(ISBLANK($C2416),"",_xlfn.XLOOKUP($C2416,PACK!$A:$A,PACK!$C:$D))</f>
        <v/>
      </c>
      <c r="M2416" s="18"/>
      <c r="N2416" s="7" t="str">
        <f>IF(ISBLANK(C2416),"",SUMIFS($D$4:D2416,$C$4:C2416,C2416))</f>
        <v/>
      </c>
    </row>
    <row r="2417" spans="1:14" x14ac:dyDescent="0.25">
      <c r="A2417" s="1"/>
      <c r="B2417" s="8"/>
      <c r="C2417" s="3"/>
      <c r="D2417" s="1"/>
      <c r="E2417" s="3"/>
      <c r="I2417" s="42"/>
      <c r="J2417" s="19"/>
      <c r="K2417" s="19"/>
      <c r="L2417" s="6" t="str" cm="1">
        <f t="array" ref="L2417">IF(ISBLANK($C2417),"",_xlfn.XLOOKUP($C2417,PACK!$A:$A,PACK!$C:$D))</f>
        <v/>
      </c>
      <c r="M2417" s="18"/>
      <c r="N2417" s="7" t="str">
        <f>IF(ISBLANK(C2417),"",SUMIFS($D$4:D2417,$C$4:C2417,C2417))</f>
        <v/>
      </c>
    </row>
    <row r="2418" spans="1:14" x14ac:dyDescent="0.25">
      <c r="A2418" s="1"/>
      <c r="B2418" s="8"/>
      <c r="C2418" s="3"/>
      <c r="D2418" s="1"/>
      <c r="E2418" s="3"/>
      <c r="I2418" s="42"/>
      <c r="J2418" s="19"/>
      <c r="K2418" s="19"/>
      <c r="L2418" s="6" t="str" cm="1">
        <f t="array" ref="L2418">IF(ISBLANK($C2418),"",_xlfn.XLOOKUP($C2418,PACK!$A:$A,PACK!$C:$D))</f>
        <v/>
      </c>
      <c r="M2418" s="18"/>
      <c r="N2418" s="7" t="str">
        <f>IF(ISBLANK(C2418),"",SUMIFS($D$4:D2418,$C$4:C2418,C2418))</f>
        <v/>
      </c>
    </row>
    <row r="2419" spans="1:14" x14ac:dyDescent="0.25">
      <c r="A2419" s="1"/>
      <c r="B2419" s="8"/>
      <c r="C2419" s="3"/>
      <c r="D2419" s="1"/>
      <c r="E2419" s="3"/>
      <c r="I2419" s="42"/>
      <c r="J2419" s="19"/>
      <c r="K2419" s="19"/>
      <c r="L2419" s="6" t="str" cm="1">
        <f t="array" ref="L2419">IF(ISBLANK($C2419),"",_xlfn.XLOOKUP($C2419,PACK!$A:$A,PACK!$C:$D))</f>
        <v/>
      </c>
      <c r="M2419" s="18"/>
      <c r="N2419" s="7" t="str">
        <f>IF(ISBLANK(C2419),"",SUMIFS($D$4:D2419,$C$4:C2419,C2419))</f>
        <v/>
      </c>
    </row>
    <row r="2420" spans="1:14" x14ac:dyDescent="0.25">
      <c r="A2420" s="1"/>
      <c r="B2420" s="8"/>
      <c r="C2420" s="3"/>
      <c r="D2420" s="1"/>
      <c r="E2420" s="3"/>
      <c r="I2420" s="42"/>
      <c r="J2420" s="19"/>
      <c r="K2420" s="19"/>
      <c r="L2420" s="6" t="str" cm="1">
        <f t="array" ref="L2420">IF(ISBLANK($C2420),"",_xlfn.XLOOKUP($C2420,PACK!$A:$A,PACK!$C:$D))</f>
        <v/>
      </c>
      <c r="M2420" s="18"/>
      <c r="N2420" s="7" t="str">
        <f>IF(ISBLANK(C2420),"",SUMIFS($D$4:D2420,$C$4:C2420,C2420))</f>
        <v/>
      </c>
    </row>
    <row r="2421" spans="1:14" x14ac:dyDescent="0.25">
      <c r="A2421" s="1"/>
      <c r="B2421" s="8"/>
      <c r="C2421" s="3"/>
      <c r="D2421" s="1"/>
      <c r="E2421" s="3"/>
      <c r="I2421" s="42"/>
      <c r="J2421" s="19"/>
      <c r="K2421" s="19"/>
      <c r="L2421" s="6" t="str" cm="1">
        <f t="array" ref="L2421">IF(ISBLANK($C2421),"",_xlfn.XLOOKUP($C2421,PACK!$A:$A,PACK!$C:$D))</f>
        <v/>
      </c>
      <c r="M2421" s="18"/>
      <c r="N2421" s="7" t="str">
        <f>IF(ISBLANK(C2421),"",SUMIFS($D$4:D2421,$C$4:C2421,C2421))</f>
        <v/>
      </c>
    </row>
    <row r="2422" spans="1:14" x14ac:dyDescent="0.25">
      <c r="A2422" s="1"/>
      <c r="B2422" s="8"/>
      <c r="C2422" s="3"/>
      <c r="D2422" s="1"/>
      <c r="E2422" s="3"/>
      <c r="I2422" s="42"/>
      <c r="J2422" s="19"/>
      <c r="K2422" s="19"/>
      <c r="L2422" s="6" t="str" cm="1">
        <f t="array" ref="L2422">IF(ISBLANK($C2422),"",_xlfn.XLOOKUP($C2422,PACK!$A:$A,PACK!$C:$D))</f>
        <v/>
      </c>
      <c r="M2422" s="18"/>
      <c r="N2422" s="7" t="str">
        <f>IF(ISBLANK(C2422),"",SUMIFS($D$4:D2422,$C$4:C2422,C2422))</f>
        <v/>
      </c>
    </row>
    <row r="2423" spans="1:14" x14ac:dyDescent="0.25">
      <c r="A2423" s="1"/>
      <c r="B2423" s="8"/>
      <c r="C2423" s="3"/>
      <c r="D2423" s="1"/>
      <c r="E2423" s="3"/>
      <c r="I2423" s="42"/>
      <c r="J2423" s="19"/>
      <c r="K2423" s="19"/>
      <c r="L2423" s="6" t="str" cm="1">
        <f t="array" ref="L2423">IF(ISBLANK($C2423),"",_xlfn.XLOOKUP($C2423,PACK!$A:$A,PACK!$C:$D))</f>
        <v/>
      </c>
      <c r="M2423" s="18"/>
      <c r="N2423" s="7" t="str">
        <f>IF(ISBLANK(C2423),"",SUMIFS($D$4:D2423,$C$4:C2423,C2423))</f>
        <v/>
      </c>
    </row>
    <row r="2424" spans="1:14" x14ac:dyDescent="0.25">
      <c r="A2424" s="1"/>
      <c r="B2424" s="8"/>
      <c r="C2424" s="3"/>
      <c r="D2424" s="1"/>
      <c r="E2424" s="3"/>
      <c r="I2424" s="42"/>
      <c r="J2424" s="19"/>
      <c r="K2424" s="19"/>
      <c r="L2424" s="6" t="str" cm="1">
        <f t="array" ref="L2424">IF(ISBLANK($C2424),"",_xlfn.XLOOKUP($C2424,PACK!$A:$A,PACK!$C:$D))</f>
        <v/>
      </c>
      <c r="M2424" s="18"/>
      <c r="N2424" s="7" t="str">
        <f>IF(ISBLANK(C2424),"",SUMIFS($D$4:D2424,$C$4:C2424,C2424))</f>
        <v/>
      </c>
    </row>
    <row r="2425" spans="1:14" x14ac:dyDescent="0.25">
      <c r="A2425" s="1"/>
      <c r="B2425" s="8"/>
      <c r="C2425" s="3"/>
      <c r="D2425" s="1"/>
      <c r="E2425" s="3"/>
      <c r="I2425" s="42"/>
      <c r="J2425" s="19"/>
      <c r="K2425" s="19"/>
      <c r="L2425" s="6" t="str" cm="1">
        <f t="array" ref="L2425">IF(ISBLANK($C2425),"",_xlfn.XLOOKUP($C2425,PACK!$A:$A,PACK!$C:$D))</f>
        <v/>
      </c>
      <c r="M2425" s="18"/>
      <c r="N2425" s="7" t="str">
        <f>IF(ISBLANK(C2425),"",SUMIFS($D$4:D2425,$C$4:C2425,C2425))</f>
        <v/>
      </c>
    </row>
    <row r="2426" spans="1:14" x14ac:dyDescent="0.25">
      <c r="A2426" s="1"/>
      <c r="B2426" s="8"/>
      <c r="C2426" s="3"/>
      <c r="D2426" s="1"/>
      <c r="E2426" s="3"/>
      <c r="I2426" s="42"/>
      <c r="J2426" s="19"/>
      <c r="K2426" s="19"/>
      <c r="L2426" s="6" t="str" cm="1">
        <f t="array" ref="L2426">IF(ISBLANK($C2426),"",_xlfn.XLOOKUP($C2426,PACK!$A:$A,PACK!$C:$D))</f>
        <v/>
      </c>
      <c r="M2426" s="18"/>
      <c r="N2426" s="7" t="str">
        <f>IF(ISBLANK(C2426),"",SUMIFS($D$4:D2426,$C$4:C2426,C2426))</f>
        <v/>
      </c>
    </row>
    <row r="2427" spans="1:14" x14ac:dyDescent="0.25">
      <c r="A2427" s="1"/>
      <c r="B2427" s="8"/>
      <c r="C2427" s="3"/>
      <c r="D2427" s="1"/>
      <c r="E2427" s="3"/>
      <c r="I2427" s="42"/>
      <c r="J2427" s="19"/>
      <c r="K2427" s="19"/>
      <c r="L2427" s="6" t="str" cm="1">
        <f t="array" ref="L2427">IF(ISBLANK($C2427),"",_xlfn.XLOOKUP($C2427,PACK!$A:$A,PACK!$C:$D))</f>
        <v/>
      </c>
      <c r="M2427" s="18"/>
      <c r="N2427" s="7" t="str">
        <f>IF(ISBLANK(C2427),"",SUMIFS($D$4:D2427,$C$4:C2427,C2427))</f>
        <v/>
      </c>
    </row>
    <row r="2428" spans="1:14" x14ac:dyDescent="0.25">
      <c r="A2428" s="1"/>
      <c r="B2428" s="8"/>
      <c r="C2428" s="3"/>
      <c r="D2428" s="1"/>
      <c r="E2428" s="3"/>
      <c r="I2428" s="42"/>
      <c r="J2428" s="19"/>
      <c r="K2428" s="19"/>
      <c r="L2428" s="6" t="str" cm="1">
        <f t="array" ref="L2428">IF(ISBLANK($C2428),"",_xlfn.XLOOKUP($C2428,PACK!$A:$A,PACK!$C:$D))</f>
        <v/>
      </c>
      <c r="M2428" s="18"/>
      <c r="N2428" s="7" t="str">
        <f>IF(ISBLANK(C2428),"",SUMIFS($D$4:D2428,$C$4:C2428,C2428))</f>
        <v/>
      </c>
    </row>
    <row r="2429" spans="1:14" x14ac:dyDescent="0.25">
      <c r="A2429" s="1"/>
      <c r="B2429" s="8"/>
      <c r="C2429" s="3"/>
      <c r="D2429" s="1"/>
      <c r="E2429" s="3"/>
      <c r="I2429" s="42"/>
      <c r="J2429" s="19"/>
      <c r="K2429" s="19"/>
      <c r="L2429" s="6" t="str" cm="1">
        <f t="array" ref="L2429">IF(ISBLANK($C2429),"",_xlfn.XLOOKUP($C2429,PACK!$A:$A,PACK!$C:$D))</f>
        <v/>
      </c>
      <c r="M2429" s="18"/>
      <c r="N2429" s="7" t="str">
        <f>IF(ISBLANK(C2429),"",SUMIFS($D$4:D2429,$C$4:C2429,C2429))</f>
        <v/>
      </c>
    </row>
    <row r="2430" spans="1:14" x14ac:dyDescent="0.25">
      <c r="A2430" s="1"/>
      <c r="B2430" s="8"/>
      <c r="C2430" s="3"/>
      <c r="D2430" s="1"/>
      <c r="E2430" s="3"/>
      <c r="I2430" s="42"/>
      <c r="J2430" s="19"/>
      <c r="K2430" s="19"/>
      <c r="L2430" s="6" t="str" cm="1">
        <f t="array" ref="L2430">IF(ISBLANK($C2430),"",_xlfn.XLOOKUP($C2430,PACK!$A:$A,PACK!$C:$D))</f>
        <v/>
      </c>
      <c r="M2430" s="18"/>
      <c r="N2430" s="7" t="str">
        <f>IF(ISBLANK(C2430),"",SUMIFS($D$4:D2430,$C$4:C2430,C2430))</f>
        <v/>
      </c>
    </row>
    <row r="2431" spans="1:14" x14ac:dyDescent="0.25">
      <c r="A2431" s="1"/>
      <c r="B2431" s="8"/>
      <c r="C2431" s="3"/>
      <c r="D2431" s="1"/>
      <c r="E2431" s="3"/>
      <c r="I2431" s="42"/>
      <c r="J2431" s="19"/>
      <c r="K2431" s="19"/>
      <c r="L2431" s="6" t="str" cm="1">
        <f t="array" ref="L2431">IF(ISBLANK($C2431),"",_xlfn.XLOOKUP($C2431,PACK!$A:$A,PACK!$C:$D))</f>
        <v/>
      </c>
      <c r="M2431" s="18"/>
      <c r="N2431" s="7" t="str">
        <f>IF(ISBLANK(C2431),"",SUMIFS($D$4:D2431,$C$4:C2431,C2431))</f>
        <v/>
      </c>
    </row>
    <row r="2432" spans="1:14" x14ac:dyDescent="0.25">
      <c r="A2432" s="1"/>
      <c r="B2432" s="8"/>
      <c r="C2432" s="3"/>
      <c r="D2432" s="1"/>
      <c r="E2432" s="3"/>
      <c r="I2432" s="42"/>
      <c r="J2432" s="19"/>
      <c r="K2432" s="19"/>
      <c r="L2432" s="6" t="str" cm="1">
        <f t="array" ref="L2432">IF(ISBLANK($C2432),"",_xlfn.XLOOKUP($C2432,PACK!$A:$A,PACK!$C:$D))</f>
        <v/>
      </c>
      <c r="M2432" s="18"/>
      <c r="N2432" s="7" t="str">
        <f>IF(ISBLANK(C2432),"",SUMIFS($D$4:D2432,$C$4:C2432,C2432))</f>
        <v/>
      </c>
    </row>
    <row r="2433" spans="1:14" x14ac:dyDescent="0.25">
      <c r="A2433" s="1"/>
      <c r="B2433" s="8"/>
      <c r="C2433" s="3"/>
      <c r="D2433" s="1"/>
      <c r="E2433" s="3"/>
      <c r="I2433" s="42"/>
      <c r="J2433" s="19"/>
      <c r="K2433" s="19"/>
      <c r="L2433" s="6" t="str" cm="1">
        <f t="array" ref="L2433">IF(ISBLANK($C2433),"",_xlfn.XLOOKUP($C2433,PACK!$A:$A,PACK!$C:$D))</f>
        <v/>
      </c>
      <c r="M2433" s="18"/>
      <c r="N2433" s="7" t="str">
        <f>IF(ISBLANK(C2433),"",SUMIFS($D$4:D2433,$C$4:C2433,C2433))</f>
        <v/>
      </c>
    </row>
    <row r="2434" spans="1:14" x14ac:dyDescent="0.25">
      <c r="A2434" s="1"/>
      <c r="B2434" s="8"/>
      <c r="C2434" s="3"/>
      <c r="D2434" s="1"/>
      <c r="E2434" s="3"/>
      <c r="I2434" s="42"/>
      <c r="J2434" s="19"/>
      <c r="K2434" s="19"/>
      <c r="L2434" s="6" t="str" cm="1">
        <f t="array" ref="L2434">IF(ISBLANK($C2434),"",_xlfn.XLOOKUP($C2434,PACK!$A:$A,PACK!$C:$D))</f>
        <v/>
      </c>
      <c r="M2434" s="18"/>
      <c r="N2434" s="7" t="str">
        <f>IF(ISBLANK(C2434),"",SUMIFS($D$4:D2434,$C$4:C2434,C2434))</f>
        <v/>
      </c>
    </row>
    <row r="2435" spans="1:14" x14ac:dyDescent="0.25">
      <c r="A2435" s="1"/>
      <c r="B2435" s="8"/>
      <c r="C2435" s="3"/>
      <c r="D2435" s="1"/>
      <c r="E2435" s="3"/>
      <c r="I2435" s="42"/>
      <c r="J2435" s="19"/>
      <c r="K2435" s="19"/>
      <c r="L2435" s="6" t="str" cm="1">
        <f t="array" ref="L2435">IF(ISBLANK($C2435),"",_xlfn.XLOOKUP($C2435,PACK!$A:$A,PACK!$C:$D))</f>
        <v/>
      </c>
      <c r="M2435" s="18"/>
      <c r="N2435" s="7" t="str">
        <f>IF(ISBLANK(C2435),"",SUMIFS($D$4:D2435,$C$4:C2435,C2435))</f>
        <v/>
      </c>
    </row>
    <row r="2436" spans="1:14" x14ac:dyDescent="0.25">
      <c r="A2436" s="1"/>
      <c r="B2436" s="8"/>
      <c r="C2436" s="3"/>
      <c r="D2436" s="1"/>
      <c r="E2436" s="3"/>
      <c r="I2436" s="42"/>
      <c r="J2436" s="19"/>
      <c r="K2436" s="19"/>
      <c r="L2436" s="6" t="str" cm="1">
        <f t="array" ref="L2436">IF(ISBLANK($C2436),"",_xlfn.XLOOKUP($C2436,PACK!$A:$A,PACK!$C:$D))</f>
        <v/>
      </c>
      <c r="M2436" s="18"/>
      <c r="N2436" s="7" t="str">
        <f>IF(ISBLANK(C2436),"",SUMIFS($D$4:D2436,$C$4:C2436,C2436))</f>
        <v/>
      </c>
    </row>
    <row r="2437" spans="1:14" x14ac:dyDescent="0.25">
      <c r="A2437" s="1"/>
      <c r="B2437" s="8"/>
      <c r="C2437" s="3"/>
      <c r="D2437" s="1"/>
      <c r="E2437" s="3"/>
      <c r="I2437" s="42"/>
      <c r="J2437" s="19"/>
      <c r="K2437" s="19"/>
      <c r="L2437" s="6" t="str" cm="1">
        <f t="array" ref="L2437">IF(ISBLANK($C2437),"",_xlfn.XLOOKUP($C2437,PACK!$A:$A,PACK!$C:$D))</f>
        <v/>
      </c>
      <c r="M2437" s="18"/>
      <c r="N2437" s="7" t="str">
        <f>IF(ISBLANK(C2437),"",SUMIFS($D$4:D2437,$C$4:C2437,C2437))</f>
        <v/>
      </c>
    </row>
    <row r="2438" spans="1:14" x14ac:dyDescent="0.25">
      <c r="A2438" s="1"/>
      <c r="B2438" s="8"/>
      <c r="C2438" s="3"/>
      <c r="D2438" s="1"/>
      <c r="E2438" s="3"/>
      <c r="I2438" s="42"/>
      <c r="J2438" s="19"/>
      <c r="K2438" s="19"/>
      <c r="L2438" s="6" t="str" cm="1">
        <f t="array" ref="L2438">IF(ISBLANK($C2438),"",_xlfn.XLOOKUP($C2438,PACK!$A:$A,PACK!$C:$D))</f>
        <v/>
      </c>
      <c r="M2438" s="18"/>
      <c r="N2438" s="7" t="str">
        <f>IF(ISBLANK(C2438),"",SUMIFS($D$4:D2438,$C$4:C2438,C2438))</f>
        <v/>
      </c>
    </row>
    <row r="2439" spans="1:14" x14ac:dyDescent="0.25">
      <c r="A2439" s="1"/>
      <c r="B2439" s="8"/>
      <c r="C2439" s="3"/>
      <c r="D2439" s="1"/>
      <c r="E2439" s="3"/>
      <c r="I2439" s="42"/>
      <c r="J2439" s="19"/>
      <c r="K2439" s="19"/>
      <c r="L2439" s="6" t="str" cm="1">
        <f t="array" ref="L2439">IF(ISBLANK($C2439),"",_xlfn.XLOOKUP($C2439,PACK!$A:$A,PACK!$C:$D))</f>
        <v/>
      </c>
      <c r="M2439" s="18"/>
      <c r="N2439" s="7" t="str">
        <f>IF(ISBLANK(C2439),"",SUMIFS($D$4:D2439,$C$4:C2439,C2439))</f>
        <v/>
      </c>
    </row>
    <row r="2440" spans="1:14" x14ac:dyDescent="0.25">
      <c r="A2440" s="1"/>
      <c r="B2440" s="8"/>
      <c r="C2440" s="3"/>
      <c r="D2440" s="1"/>
      <c r="E2440" s="3"/>
      <c r="I2440" s="42"/>
      <c r="J2440" s="19"/>
      <c r="K2440" s="19"/>
      <c r="L2440" s="6" t="str" cm="1">
        <f t="array" ref="L2440">IF(ISBLANK($C2440),"",_xlfn.XLOOKUP($C2440,PACK!$A:$A,PACK!$C:$D))</f>
        <v/>
      </c>
      <c r="M2440" s="18"/>
      <c r="N2440" s="7" t="str">
        <f>IF(ISBLANK(C2440),"",SUMIFS($D$4:D2440,$C$4:C2440,C2440))</f>
        <v/>
      </c>
    </row>
    <row r="2441" spans="1:14" x14ac:dyDescent="0.25">
      <c r="A2441" s="1"/>
      <c r="B2441" s="8"/>
      <c r="C2441" s="3"/>
      <c r="D2441" s="1"/>
      <c r="E2441" s="3"/>
      <c r="I2441" s="42"/>
      <c r="J2441" s="19"/>
      <c r="K2441" s="19"/>
      <c r="L2441" s="6" t="str" cm="1">
        <f t="array" ref="L2441">IF(ISBLANK($C2441),"",_xlfn.XLOOKUP($C2441,PACK!$A:$A,PACK!$C:$D))</f>
        <v/>
      </c>
      <c r="M2441" s="18"/>
      <c r="N2441" s="7" t="str">
        <f>IF(ISBLANK(C2441),"",SUMIFS($D$4:D2441,$C$4:C2441,C2441))</f>
        <v/>
      </c>
    </row>
    <row r="2442" spans="1:14" x14ac:dyDescent="0.25">
      <c r="A2442" s="1"/>
      <c r="B2442" s="8"/>
      <c r="C2442" s="3"/>
      <c r="D2442" s="1"/>
      <c r="E2442" s="3"/>
      <c r="I2442" s="42"/>
      <c r="J2442" s="19"/>
      <c r="K2442" s="19"/>
      <c r="L2442" s="6" t="str" cm="1">
        <f t="array" ref="L2442">IF(ISBLANK($C2442),"",_xlfn.XLOOKUP($C2442,PACK!$A:$A,PACK!$C:$D))</f>
        <v/>
      </c>
      <c r="M2442" s="18"/>
      <c r="N2442" s="7" t="str">
        <f>IF(ISBLANK(C2442),"",SUMIFS($D$4:D2442,$C$4:C2442,C2442))</f>
        <v/>
      </c>
    </row>
    <row r="2443" spans="1:14" x14ac:dyDescent="0.25">
      <c r="A2443" s="1"/>
      <c r="B2443" s="8"/>
      <c r="C2443" s="3"/>
      <c r="D2443" s="1"/>
      <c r="E2443" s="3"/>
      <c r="I2443" s="42"/>
      <c r="J2443" s="19"/>
      <c r="K2443" s="19"/>
      <c r="L2443" s="6" t="str" cm="1">
        <f t="array" ref="L2443">IF(ISBLANK($C2443),"",_xlfn.XLOOKUP($C2443,PACK!$A:$A,PACK!$C:$D))</f>
        <v/>
      </c>
      <c r="M2443" s="18"/>
      <c r="N2443" s="7" t="str">
        <f>IF(ISBLANK(C2443),"",SUMIFS($D$4:D2443,$C$4:C2443,C2443))</f>
        <v/>
      </c>
    </row>
    <row r="2444" spans="1:14" x14ac:dyDescent="0.25">
      <c r="A2444" s="1"/>
      <c r="B2444" s="8"/>
      <c r="C2444" s="3"/>
      <c r="D2444" s="1"/>
      <c r="E2444" s="3"/>
      <c r="I2444" s="42"/>
      <c r="J2444" s="19"/>
      <c r="K2444" s="19"/>
      <c r="L2444" s="6" t="str" cm="1">
        <f t="array" ref="L2444">IF(ISBLANK($C2444),"",_xlfn.XLOOKUP($C2444,PACK!$A:$A,PACK!$C:$D))</f>
        <v/>
      </c>
      <c r="M2444" s="18"/>
      <c r="N2444" s="7" t="str">
        <f>IF(ISBLANK(C2444),"",SUMIFS($D$4:D2444,$C$4:C2444,C2444))</f>
        <v/>
      </c>
    </row>
    <row r="2445" spans="1:14" x14ac:dyDescent="0.25">
      <c r="A2445" s="1"/>
      <c r="B2445" s="8"/>
      <c r="C2445" s="3"/>
      <c r="D2445" s="1"/>
      <c r="E2445" s="3"/>
      <c r="I2445" s="42"/>
      <c r="J2445" s="19"/>
      <c r="K2445" s="19"/>
      <c r="L2445" s="6" t="str" cm="1">
        <f t="array" ref="L2445">IF(ISBLANK($C2445),"",_xlfn.XLOOKUP($C2445,PACK!$A:$A,PACK!$C:$D))</f>
        <v/>
      </c>
      <c r="M2445" s="18"/>
      <c r="N2445" s="7" t="str">
        <f>IF(ISBLANK(C2445),"",SUMIFS($D$4:D2445,$C$4:C2445,C2445))</f>
        <v/>
      </c>
    </row>
    <row r="2446" spans="1:14" x14ac:dyDescent="0.25">
      <c r="A2446" s="1"/>
      <c r="B2446" s="8"/>
      <c r="C2446" s="3"/>
      <c r="D2446" s="1"/>
      <c r="E2446" s="3"/>
      <c r="I2446" s="42"/>
      <c r="J2446" s="19"/>
      <c r="K2446" s="19"/>
      <c r="L2446" s="6" t="str" cm="1">
        <f t="array" ref="L2446">IF(ISBLANK($C2446),"",_xlfn.XLOOKUP($C2446,PACK!$A:$A,PACK!$C:$D))</f>
        <v/>
      </c>
      <c r="M2446" s="18"/>
      <c r="N2446" s="7" t="str">
        <f>IF(ISBLANK(C2446),"",SUMIFS($D$4:D2446,$C$4:C2446,C2446))</f>
        <v/>
      </c>
    </row>
    <row r="2447" spans="1:14" x14ac:dyDescent="0.25">
      <c r="A2447" s="1"/>
      <c r="B2447" s="8"/>
      <c r="C2447" s="3"/>
      <c r="D2447" s="1"/>
      <c r="E2447" s="3"/>
      <c r="I2447" s="42"/>
      <c r="J2447" s="19"/>
      <c r="K2447" s="19"/>
      <c r="L2447" s="6" t="str" cm="1">
        <f t="array" ref="L2447">IF(ISBLANK($C2447),"",_xlfn.XLOOKUP($C2447,PACK!$A:$A,PACK!$C:$D))</f>
        <v/>
      </c>
      <c r="M2447" s="18"/>
      <c r="N2447" s="7" t="str">
        <f>IF(ISBLANK(C2447),"",SUMIFS($D$4:D2447,$C$4:C2447,C2447))</f>
        <v/>
      </c>
    </row>
    <row r="2448" spans="1:14" x14ac:dyDescent="0.25">
      <c r="A2448" s="1"/>
      <c r="B2448" s="8"/>
      <c r="C2448" s="3"/>
      <c r="D2448" s="1"/>
      <c r="E2448" s="3"/>
      <c r="I2448" s="42"/>
      <c r="J2448" s="19"/>
      <c r="K2448" s="19"/>
      <c r="L2448" s="6" t="str" cm="1">
        <f t="array" ref="L2448">IF(ISBLANK($C2448),"",_xlfn.XLOOKUP($C2448,PACK!$A:$A,PACK!$C:$D))</f>
        <v/>
      </c>
      <c r="M2448" s="18"/>
      <c r="N2448" s="7" t="str">
        <f>IF(ISBLANK(C2448),"",SUMIFS($D$4:D2448,$C$4:C2448,C2448))</f>
        <v/>
      </c>
    </row>
    <row r="2449" spans="1:14" x14ac:dyDescent="0.25">
      <c r="A2449" s="1"/>
      <c r="B2449" s="8"/>
      <c r="C2449" s="3"/>
      <c r="D2449" s="1"/>
      <c r="E2449" s="3"/>
      <c r="I2449" s="42"/>
      <c r="J2449" s="19"/>
      <c r="K2449" s="19"/>
      <c r="L2449" s="6" t="str" cm="1">
        <f t="array" ref="L2449">IF(ISBLANK($C2449),"",_xlfn.XLOOKUP($C2449,PACK!$A:$A,PACK!$C:$D))</f>
        <v/>
      </c>
      <c r="M2449" s="18"/>
      <c r="N2449" s="7" t="str">
        <f>IF(ISBLANK(C2449),"",SUMIFS($D$4:D2449,$C$4:C2449,C2449))</f>
        <v/>
      </c>
    </row>
    <row r="2450" spans="1:14" x14ac:dyDescent="0.25">
      <c r="A2450" s="1"/>
      <c r="B2450" s="8"/>
      <c r="C2450" s="3"/>
      <c r="D2450" s="1"/>
      <c r="E2450" s="3"/>
      <c r="I2450" s="42"/>
      <c r="J2450" s="19"/>
      <c r="K2450" s="19"/>
      <c r="L2450" s="6" t="str" cm="1">
        <f t="array" ref="L2450">IF(ISBLANK($C2450),"",_xlfn.XLOOKUP($C2450,PACK!$A:$A,PACK!$C:$D))</f>
        <v/>
      </c>
      <c r="M2450" s="18"/>
      <c r="N2450" s="7" t="str">
        <f>IF(ISBLANK(C2450),"",SUMIFS($D$4:D2450,$C$4:C2450,C2450))</f>
        <v/>
      </c>
    </row>
    <row r="2451" spans="1:14" x14ac:dyDescent="0.25">
      <c r="A2451" s="1"/>
      <c r="B2451" s="8"/>
      <c r="C2451" s="3"/>
      <c r="D2451" s="1"/>
      <c r="E2451" s="3"/>
      <c r="I2451" s="42"/>
      <c r="J2451" s="19"/>
      <c r="K2451" s="19"/>
      <c r="L2451" s="6" t="str" cm="1">
        <f t="array" ref="L2451">IF(ISBLANK($C2451),"",_xlfn.XLOOKUP($C2451,PACK!$A:$A,PACK!$C:$D))</f>
        <v/>
      </c>
      <c r="M2451" s="18"/>
      <c r="N2451" s="7" t="str">
        <f>IF(ISBLANK(C2451),"",SUMIFS($D$4:D2451,$C$4:C2451,C2451))</f>
        <v/>
      </c>
    </row>
    <row r="2452" spans="1:14" x14ac:dyDescent="0.25">
      <c r="A2452" s="1"/>
      <c r="B2452" s="8"/>
      <c r="C2452" s="3"/>
      <c r="D2452" s="1"/>
      <c r="E2452" s="3"/>
      <c r="I2452" s="42"/>
      <c r="J2452" s="19"/>
      <c r="K2452" s="19"/>
      <c r="L2452" s="6" t="str" cm="1">
        <f t="array" ref="L2452">IF(ISBLANK($C2452),"",_xlfn.XLOOKUP($C2452,PACK!$A:$A,PACK!$C:$D))</f>
        <v/>
      </c>
      <c r="M2452" s="18"/>
      <c r="N2452" s="7" t="str">
        <f>IF(ISBLANK(C2452),"",SUMIFS($D$4:D2452,$C$4:C2452,C2452))</f>
        <v/>
      </c>
    </row>
    <row r="2453" spans="1:14" x14ac:dyDescent="0.25">
      <c r="A2453" s="1"/>
      <c r="B2453" s="8"/>
      <c r="C2453" s="3"/>
      <c r="D2453" s="1"/>
      <c r="E2453" s="3"/>
      <c r="I2453" s="42"/>
      <c r="J2453" s="19"/>
      <c r="K2453" s="19"/>
      <c r="L2453" s="6" t="str" cm="1">
        <f t="array" ref="L2453">IF(ISBLANK($C2453),"",_xlfn.XLOOKUP($C2453,PACK!$A:$A,PACK!$C:$D))</f>
        <v/>
      </c>
      <c r="M2453" s="18"/>
      <c r="N2453" s="7" t="str">
        <f>IF(ISBLANK(C2453),"",SUMIFS($D$4:D2453,$C$4:C2453,C2453))</f>
        <v/>
      </c>
    </row>
    <row r="2454" spans="1:14" x14ac:dyDescent="0.25">
      <c r="A2454" s="1"/>
      <c r="B2454" s="8"/>
      <c r="C2454" s="3"/>
      <c r="D2454" s="1"/>
      <c r="E2454" s="3"/>
      <c r="I2454" s="42"/>
      <c r="J2454" s="19"/>
      <c r="K2454" s="19"/>
      <c r="L2454" s="6" t="str" cm="1">
        <f t="array" ref="L2454">IF(ISBLANK($C2454),"",_xlfn.XLOOKUP($C2454,PACK!$A:$A,PACK!$C:$D))</f>
        <v/>
      </c>
      <c r="M2454" s="18"/>
      <c r="N2454" s="7" t="str">
        <f>IF(ISBLANK(C2454),"",SUMIFS($D$4:D2454,$C$4:C2454,C2454))</f>
        <v/>
      </c>
    </row>
    <row r="2455" spans="1:14" x14ac:dyDescent="0.25">
      <c r="A2455" s="1"/>
      <c r="B2455" s="8"/>
      <c r="C2455" s="3"/>
      <c r="D2455" s="1"/>
      <c r="E2455" s="3"/>
      <c r="I2455" s="42"/>
      <c r="J2455" s="19"/>
      <c r="K2455" s="19"/>
      <c r="L2455" s="6" t="str" cm="1">
        <f t="array" ref="L2455">IF(ISBLANK($C2455),"",_xlfn.XLOOKUP($C2455,PACK!$A:$A,PACK!$C:$D))</f>
        <v/>
      </c>
      <c r="M2455" s="18"/>
      <c r="N2455" s="7" t="str">
        <f>IF(ISBLANK(C2455),"",SUMIFS($D$4:D2455,$C$4:C2455,C2455))</f>
        <v/>
      </c>
    </row>
    <row r="2456" spans="1:14" x14ac:dyDescent="0.25">
      <c r="A2456" s="1"/>
      <c r="B2456" s="8"/>
      <c r="C2456" s="3"/>
      <c r="D2456" s="1"/>
      <c r="E2456" s="3"/>
      <c r="I2456" s="42"/>
      <c r="J2456" s="19"/>
      <c r="K2456" s="19"/>
      <c r="L2456" s="6" t="str" cm="1">
        <f t="array" ref="L2456">IF(ISBLANK($C2456),"",_xlfn.XLOOKUP($C2456,PACK!$A:$A,PACK!$C:$D))</f>
        <v/>
      </c>
      <c r="M2456" s="18"/>
      <c r="N2456" s="7" t="str">
        <f>IF(ISBLANK(C2456),"",SUMIFS($D$4:D2456,$C$4:C2456,C2456))</f>
        <v/>
      </c>
    </row>
    <row r="2457" spans="1:14" x14ac:dyDescent="0.25">
      <c r="A2457" s="1"/>
      <c r="B2457" s="8"/>
      <c r="C2457" s="3"/>
      <c r="D2457" s="1"/>
      <c r="E2457" s="3"/>
      <c r="I2457" s="42"/>
      <c r="J2457" s="19"/>
      <c r="K2457" s="19"/>
      <c r="L2457" s="6" t="str" cm="1">
        <f t="array" ref="L2457">IF(ISBLANK($C2457),"",_xlfn.XLOOKUP($C2457,PACK!$A:$A,PACK!$C:$D))</f>
        <v/>
      </c>
      <c r="M2457" s="18"/>
      <c r="N2457" s="7" t="str">
        <f>IF(ISBLANK(C2457),"",SUMIFS($D$4:D2457,$C$4:C2457,C2457))</f>
        <v/>
      </c>
    </row>
    <row r="2458" spans="1:14" x14ac:dyDescent="0.25">
      <c r="A2458" s="1"/>
      <c r="B2458" s="8"/>
      <c r="C2458" s="3"/>
      <c r="D2458" s="1"/>
      <c r="E2458" s="3"/>
      <c r="I2458" s="42"/>
      <c r="J2458" s="19"/>
      <c r="K2458" s="19"/>
      <c r="L2458" s="6" t="str" cm="1">
        <f t="array" ref="L2458">IF(ISBLANK($C2458),"",_xlfn.XLOOKUP($C2458,PACK!$A:$A,PACK!$C:$D))</f>
        <v/>
      </c>
      <c r="M2458" s="18"/>
      <c r="N2458" s="7" t="str">
        <f>IF(ISBLANK(C2458),"",SUMIFS($D$4:D2458,$C$4:C2458,C2458))</f>
        <v/>
      </c>
    </row>
    <row r="2459" spans="1:14" x14ac:dyDescent="0.25">
      <c r="A2459" s="1"/>
      <c r="B2459" s="8"/>
      <c r="C2459" s="3"/>
      <c r="D2459" s="1"/>
      <c r="E2459" s="3"/>
      <c r="I2459" s="42"/>
      <c r="J2459" s="19"/>
      <c r="K2459" s="19"/>
      <c r="L2459" s="6" t="str" cm="1">
        <f t="array" ref="L2459">IF(ISBLANK($C2459),"",_xlfn.XLOOKUP($C2459,PACK!$A:$A,PACK!$C:$D))</f>
        <v/>
      </c>
      <c r="M2459" s="18"/>
      <c r="N2459" s="7" t="str">
        <f>IF(ISBLANK(C2459),"",SUMIFS($D$4:D2459,$C$4:C2459,C2459))</f>
        <v/>
      </c>
    </row>
    <row r="2460" spans="1:14" x14ac:dyDescent="0.25">
      <c r="A2460" s="1"/>
      <c r="B2460" s="8"/>
      <c r="C2460" s="3"/>
      <c r="D2460" s="1"/>
      <c r="E2460" s="3"/>
      <c r="I2460" s="42"/>
      <c r="J2460" s="19"/>
      <c r="K2460" s="19"/>
      <c r="L2460" s="6" t="str" cm="1">
        <f t="array" ref="L2460">IF(ISBLANK($C2460),"",_xlfn.XLOOKUP($C2460,PACK!$A:$A,PACK!$C:$D))</f>
        <v/>
      </c>
      <c r="M2460" s="18"/>
      <c r="N2460" s="7" t="str">
        <f>IF(ISBLANK(C2460),"",SUMIFS($D$4:D2460,$C$4:C2460,C2460))</f>
        <v/>
      </c>
    </row>
    <row r="2461" spans="1:14" x14ac:dyDescent="0.25">
      <c r="A2461" s="1"/>
      <c r="B2461" s="8"/>
      <c r="C2461" s="3"/>
      <c r="D2461" s="1"/>
      <c r="E2461" s="3"/>
      <c r="I2461" s="42"/>
      <c r="J2461" s="19"/>
      <c r="K2461" s="19"/>
      <c r="L2461" s="6" t="str" cm="1">
        <f t="array" ref="L2461">IF(ISBLANK($C2461),"",_xlfn.XLOOKUP($C2461,PACK!$A:$A,PACK!$C:$D))</f>
        <v/>
      </c>
      <c r="M2461" s="18"/>
      <c r="N2461" s="7" t="str">
        <f>IF(ISBLANK(C2461),"",SUMIFS($D$4:D2461,$C$4:C2461,C2461))</f>
        <v/>
      </c>
    </row>
    <row r="2462" spans="1:14" x14ac:dyDescent="0.25">
      <c r="A2462" s="1"/>
      <c r="B2462" s="8"/>
      <c r="C2462" s="3"/>
      <c r="D2462" s="1"/>
      <c r="E2462" s="3"/>
      <c r="I2462" s="42"/>
      <c r="J2462" s="19"/>
      <c r="K2462" s="19"/>
      <c r="L2462" s="6" t="str" cm="1">
        <f t="array" ref="L2462">IF(ISBLANK($C2462),"",_xlfn.XLOOKUP($C2462,PACK!$A:$A,PACK!$C:$D))</f>
        <v/>
      </c>
      <c r="M2462" s="18"/>
      <c r="N2462" s="7" t="str">
        <f>IF(ISBLANK(C2462),"",SUMIFS($D$4:D2462,$C$4:C2462,C2462))</f>
        <v/>
      </c>
    </row>
    <row r="2463" spans="1:14" x14ac:dyDescent="0.25">
      <c r="A2463" s="1"/>
      <c r="B2463" s="8"/>
      <c r="C2463" s="3"/>
      <c r="D2463" s="1"/>
      <c r="E2463" s="3"/>
      <c r="I2463" s="42"/>
      <c r="J2463" s="19"/>
      <c r="K2463" s="19"/>
      <c r="L2463" s="6" t="str" cm="1">
        <f t="array" ref="L2463">IF(ISBLANK($C2463),"",_xlfn.XLOOKUP($C2463,PACK!$A:$A,PACK!$C:$D))</f>
        <v/>
      </c>
      <c r="M2463" s="18"/>
      <c r="N2463" s="7" t="str">
        <f>IF(ISBLANK(C2463),"",SUMIFS($D$4:D2463,$C$4:C2463,C2463))</f>
        <v/>
      </c>
    </row>
    <row r="2464" spans="1:14" x14ac:dyDescent="0.25">
      <c r="A2464" s="1"/>
      <c r="B2464" s="8"/>
      <c r="C2464" s="3"/>
      <c r="D2464" s="1"/>
      <c r="E2464" s="3"/>
      <c r="I2464" s="42"/>
      <c r="J2464" s="19"/>
      <c r="K2464" s="19"/>
      <c r="L2464" s="6" t="str" cm="1">
        <f t="array" ref="L2464">IF(ISBLANK($C2464),"",_xlfn.XLOOKUP($C2464,PACK!$A:$A,PACK!$C:$D))</f>
        <v/>
      </c>
      <c r="M2464" s="18"/>
      <c r="N2464" s="7" t="str">
        <f>IF(ISBLANK(C2464),"",SUMIFS($D$4:D2464,$C$4:C2464,C2464))</f>
        <v/>
      </c>
    </row>
    <row r="2465" spans="1:14" x14ac:dyDescent="0.25">
      <c r="A2465" s="1"/>
      <c r="B2465" s="8"/>
      <c r="C2465" s="3"/>
      <c r="D2465" s="1"/>
      <c r="E2465" s="3"/>
      <c r="I2465" s="42"/>
      <c r="J2465" s="19"/>
      <c r="K2465" s="19"/>
      <c r="L2465" s="6" t="str" cm="1">
        <f t="array" ref="L2465">IF(ISBLANK($C2465),"",_xlfn.XLOOKUP($C2465,PACK!$A:$A,PACK!$C:$D))</f>
        <v/>
      </c>
      <c r="M2465" s="18"/>
      <c r="N2465" s="7" t="str">
        <f>IF(ISBLANK(C2465),"",SUMIFS($D$4:D2465,$C$4:C2465,C2465))</f>
        <v/>
      </c>
    </row>
    <row r="2466" spans="1:14" x14ac:dyDescent="0.25">
      <c r="A2466" s="1"/>
      <c r="B2466" s="8"/>
      <c r="C2466" s="3"/>
      <c r="D2466" s="1"/>
      <c r="E2466" s="3"/>
      <c r="I2466" s="42"/>
      <c r="J2466" s="19"/>
      <c r="K2466" s="19"/>
      <c r="L2466" s="6" t="str" cm="1">
        <f t="array" ref="L2466">IF(ISBLANK($C2466),"",_xlfn.XLOOKUP($C2466,PACK!$A:$A,PACK!$C:$D))</f>
        <v/>
      </c>
      <c r="M2466" s="18"/>
      <c r="N2466" s="7" t="str">
        <f>IF(ISBLANK(C2466),"",SUMIFS($D$4:D2466,$C$4:C2466,C2466))</f>
        <v/>
      </c>
    </row>
    <row r="2467" spans="1:14" x14ac:dyDescent="0.25">
      <c r="A2467" s="1"/>
      <c r="B2467" s="8"/>
      <c r="C2467" s="3"/>
      <c r="D2467" s="1"/>
      <c r="E2467" s="3"/>
      <c r="I2467" s="42"/>
      <c r="J2467" s="19"/>
      <c r="K2467" s="19"/>
      <c r="L2467" s="6" t="str" cm="1">
        <f t="array" ref="L2467">IF(ISBLANK($C2467),"",_xlfn.XLOOKUP($C2467,PACK!$A:$A,PACK!$C:$D))</f>
        <v/>
      </c>
      <c r="M2467" s="18"/>
      <c r="N2467" s="7" t="str">
        <f>IF(ISBLANK(C2467),"",SUMIFS($D$4:D2467,$C$4:C2467,C2467))</f>
        <v/>
      </c>
    </row>
    <row r="2468" spans="1:14" x14ac:dyDescent="0.25">
      <c r="A2468" s="1"/>
      <c r="B2468" s="8"/>
      <c r="C2468" s="3"/>
      <c r="D2468" s="1"/>
      <c r="E2468" s="3"/>
      <c r="I2468" s="42"/>
      <c r="J2468" s="19"/>
      <c r="K2468" s="19"/>
      <c r="L2468" s="6" t="str" cm="1">
        <f t="array" ref="L2468">IF(ISBLANK($C2468),"",_xlfn.XLOOKUP($C2468,PACK!$A:$A,PACK!$C:$D))</f>
        <v/>
      </c>
      <c r="M2468" s="18"/>
      <c r="N2468" s="7" t="str">
        <f>IF(ISBLANK(C2468),"",SUMIFS($D$4:D2468,$C$4:C2468,C2468))</f>
        <v/>
      </c>
    </row>
    <row r="2469" spans="1:14" x14ac:dyDescent="0.25">
      <c r="A2469" s="1"/>
      <c r="B2469" s="8"/>
      <c r="C2469" s="3"/>
      <c r="D2469" s="1"/>
      <c r="E2469" s="3"/>
      <c r="I2469" s="42"/>
      <c r="J2469" s="19"/>
      <c r="K2469" s="19"/>
      <c r="L2469" s="6" t="str" cm="1">
        <f t="array" ref="L2469">IF(ISBLANK($C2469),"",_xlfn.XLOOKUP($C2469,PACK!$A:$A,PACK!$C:$D))</f>
        <v/>
      </c>
      <c r="M2469" s="18"/>
      <c r="N2469" s="7" t="str">
        <f>IF(ISBLANK(C2469),"",SUMIFS($D$4:D2469,$C$4:C2469,C2469))</f>
        <v/>
      </c>
    </row>
    <row r="2470" spans="1:14" x14ac:dyDescent="0.25">
      <c r="A2470" s="1"/>
      <c r="B2470" s="8"/>
      <c r="C2470" s="3"/>
      <c r="D2470" s="1"/>
      <c r="E2470" s="3"/>
      <c r="I2470" s="42"/>
      <c r="J2470" s="19"/>
      <c r="K2470" s="19"/>
      <c r="L2470" s="6" t="str" cm="1">
        <f t="array" ref="L2470">IF(ISBLANK($C2470),"",_xlfn.XLOOKUP($C2470,PACK!$A:$A,PACK!$C:$D))</f>
        <v/>
      </c>
      <c r="M2470" s="18"/>
      <c r="N2470" s="7" t="str">
        <f>IF(ISBLANK(C2470),"",SUMIFS($D$4:D2470,$C$4:C2470,C2470))</f>
        <v/>
      </c>
    </row>
    <row r="2471" spans="1:14" x14ac:dyDescent="0.25">
      <c r="A2471" s="1"/>
      <c r="B2471" s="8"/>
      <c r="C2471" s="3"/>
      <c r="D2471" s="1"/>
      <c r="E2471" s="3"/>
      <c r="I2471" s="42"/>
      <c r="J2471" s="19"/>
      <c r="K2471" s="19"/>
      <c r="L2471" s="6" t="str" cm="1">
        <f t="array" ref="L2471">IF(ISBLANK($C2471),"",_xlfn.XLOOKUP($C2471,PACK!$A:$A,PACK!$C:$D))</f>
        <v/>
      </c>
      <c r="M2471" s="18"/>
      <c r="N2471" s="7" t="str">
        <f>IF(ISBLANK(C2471),"",SUMIFS($D$4:D2471,$C$4:C2471,C2471))</f>
        <v/>
      </c>
    </row>
    <row r="2472" spans="1:14" x14ac:dyDescent="0.25">
      <c r="A2472" s="1"/>
      <c r="B2472" s="8"/>
      <c r="C2472" s="3"/>
      <c r="D2472" s="1"/>
      <c r="E2472" s="3"/>
      <c r="I2472" s="42"/>
      <c r="J2472" s="19"/>
      <c r="K2472" s="19"/>
      <c r="L2472" s="6" t="str" cm="1">
        <f t="array" ref="L2472">IF(ISBLANK($C2472),"",_xlfn.XLOOKUP($C2472,PACK!$A:$A,PACK!$C:$D))</f>
        <v/>
      </c>
      <c r="M2472" s="18"/>
      <c r="N2472" s="7" t="str">
        <f>IF(ISBLANK(C2472),"",SUMIFS($D$4:D2472,$C$4:C2472,C2472))</f>
        <v/>
      </c>
    </row>
    <row r="2473" spans="1:14" x14ac:dyDescent="0.25">
      <c r="A2473" s="1"/>
      <c r="B2473" s="8"/>
      <c r="C2473" s="3"/>
      <c r="D2473" s="1"/>
      <c r="E2473" s="3"/>
      <c r="I2473" s="42"/>
      <c r="J2473" s="19"/>
      <c r="K2473" s="19"/>
      <c r="L2473" s="6" t="str" cm="1">
        <f t="array" ref="L2473">IF(ISBLANK($C2473),"",_xlfn.XLOOKUP($C2473,PACK!$A:$A,PACK!$C:$D))</f>
        <v/>
      </c>
      <c r="M2473" s="18"/>
      <c r="N2473" s="7" t="str">
        <f>IF(ISBLANK(C2473),"",SUMIFS($D$4:D2473,$C$4:C2473,C2473))</f>
        <v/>
      </c>
    </row>
    <row r="2474" spans="1:14" x14ac:dyDescent="0.25">
      <c r="A2474" s="1"/>
      <c r="B2474" s="8"/>
      <c r="C2474" s="3"/>
      <c r="D2474" s="1"/>
      <c r="E2474" s="3"/>
      <c r="I2474" s="42"/>
      <c r="J2474" s="19"/>
      <c r="K2474" s="19"/>
      <c r="L2474" s="6" t="str" cm="1">
        <f t="array" ref="L2474">IF(ISBLANK($C2474),"",_xlfn.XLOOKUP($C2474,PACK!$A:$A,PACK!$C:$D))</f>
        <v/>
      </c>
      <c r="M2474" s="18"/>
      <c r="N2474" s="7" t="str">
        <f>IF(ISBLANK(C2474),"",SUMIFS($D$4:D2474,$C$4:C2474,C2474))</f>
        <v/>
      </c>
    </row>
    <row r="2475" spans="1:14" x14ac:dyDescent="0.25">
      <c r="A2475" s="1"/>
      <c r="B2475" s="8"/>
      <c r="C2475" s="3"/>
      <c r="D2475" s="1"/>
      <c r="E2475" s="3"/>
      <c r="I2475" s="42"/>
      <c r="J2475" s="19"/>
      <c r="K2475" s="19"/>
      <c r="L2475" s="6" t="str" cm="1">
        <f t="array" ref="L2475">IF(ISBLANK($C2475),"",_xlfn.XLOOKUP($C2475,PACK!$A:$A,PACK!$C:$D))</f>
        <v/>
      </c>
      <c r="M2475" s="18"/>
      <c r="N2475" s="7" t="str">
        <f>IF(ISBLANK(C2475),"",SUMIFS($D$4:D2475,$C$4:C2475,C2475))</f>
        <v/>
      </c>
    </row>
    <row r="2476" spans="1:14" x14ac:dyDescent="0.25">
      <c r="A2476" s="1"/>
      <c r="B2476" s="8"/>
      <c r="C2476" s="3"/>
      <c r="D2476" s="1"/>
      <c r="E2476" s="3"/>
      <c r="I2476" s="42"/>
      <c r="J2476" s="19"/>
      <c r="K2476" s="19"/>
      <c r="L2476" s="6" t="str" cm="1">
        <f t="array" ref="L2476">IF(ISBLANK($C2476),"",_xlfn.XLOOKUP($C2476,PACK!$A:$A,PACK!$C:$D))</f>
        <v/>
      </c>
      <c r="M2476" s="18"/>
      <c r="N2476" s="7" t="str">
        <f>IF(ISBLANK(C2476),"",SUMIFS($D$4:D2476,$C$4:C2476,C2476))</f>
        <v/>
      </c>
    </row>
    <row r="2477" spans="1:14" x14ac:dyDescent="0.25">
      <c r="A2477" s="1"/>
      <c r="B2477" s="8"/>
      <c r="C2477" s="3"/>
      <c r="D2477" s="1"/>
      <c r="E2477" s="3"/>
      <c r="I2477" s="42"/>
      <c r="J2477" s="19"/>
      <c r="K2477" s="19"/>
      <c r="L2477" s="6" t="str" cm="1">
        <f t="array" ref="L2477">IF(ISBLANK($C2477),"",_xlfn.XLOOKUP($C2477,PACK!$A:$A,PACK!$C:$D))</f>
        <v/>
      </c>
      <c r="M2477" s="18"/>
      <c r="N2477" s="7" t="str">
        <f>IF(ISBLANK(C2477),"",SUMIFS($D$4:D2477,$C$4:C2477,C2477))</f>
        <v/>
      </c>
    </row>
    <row r="2478" spans="1:14" x14ac:dyDescent="0.25">
      <c r="A2478" s="1"/>
      <c r="B2478" s="8"/>
      <c r="C2478" s="3"/>
      <c r="D2478" s="1"/>
      <c r="E2478" s="3"/>
      <c r="I2478" s="42"/>
      <c r="J2478" s="19"/>
      <c r="K2478" s="19"/>
      <c r="L2478" s="6" t="str" cm="1">
        <f t="array" ref="L2478">IF(ISBLANK($C2478),"",_xlfn.XLOOKUP($C2478,PACK!$A:$A,PACK!$C:$D))</f>
        <v/>
      </c>
      <c r="M2478" s="18"/>
      <c r="N2478" s="7" t="str">
        <f>IF(ISBLANK(C2478),"",SUMIFS($D$4:D2478,$C$4:C2478,C2478))</f>
        <v/>
      </c>
    </row>
    <row r="2479" spans="1:14" x14ac:dyDescent="0.25">
      <c r="A2479" s="1"/>
      <c r="B2479" s="8"/>
      <c r="C2479" s="3"/>
      <c r="D2479" s="1"/>
      <c r="E2479" s="3"/>
      <c r="I2479" s="42"/>
      <c r="J2479" s="19"/>
      <c r="K2479" s="19"/>
      <c r="L2479" s="6" t="str" cm="1">
        <f t="array" ref="L2479">IF(ISBLANK($C2479),"",_xlfn.XLOOKUP($C2479,PACK!$A:$A,PACK!$C:$D))</f>
        <v/>
      </c>
      <c r="M2479" s="18"/>
      <c r="N2479" s="7" t="str">
        <f>IF(ISBLANK(C2479),"",SUMIFS($D$4:D2479,$C$4:C2479,C2479))</f>
        <v/>
      </c>
    </row>
    <row r="2480" spans="1:14" x14ac:dyDescent="0.25">
      <c r="A2480" s="1"/>
      <c r="B2480" s="8"/>
      <c r="C2480" s="3"/>
      <c r="D2480" s="1"/>
      <c r="E2480" s="3"/>
      <c r="I2480" s="42"/>
      <c r="J2480" s="19"/>
      <c r="K2480" s="19"/>
      <c r="L2480" s="6" t="str" cm="1">
        <f t="array" ref="L2480">IF(ISBLANK($C2480),"",_xlfn.XLOOKUP($C2480,PACK!$A:$A,PACK!$C:$D))</f>
        <v/>
      </c>
      <c r="M2480" s="18"/>
      <c r="N2480" s="7" t="str">
        <f>IF(ISBLANK(C2480),"",SUMIFS($D$4:D2480,$C$4:C2480,C2480))</f>
        <v/>
      </c>
    </row>
    <row r="2481" spans="1:14" x14ac:dyDescent="0.25">
      <c r="A2481" s="1"/>
      <c r="B2481" s="8"/>
      <c r="C2481" s="3"/>
      <c r="D2481" s="1"/>
      <c r="E2481" s="3"/>
      <c r="I2481" s="42"/>
      <c r="J2481" s="19"/>
      <c r="K2481" s="19"/>
      <c r="L2481" s="6" t="str" cm="1">
        <f t="array" ref="L2481">IF(ISBLANK($C2481),"",_xlfn.XLOOKUP($C2481,PACK!$A:$A,PACK!$C:$D))</f>
        <v/>
      </c>
      <c r="M2481" s="18"/>
      <c r="N2481" s="7" t="str">
        <f>IF(ISBLANK(C2481),"",SUMIFS($D$4:D2481,$C$4:C2481,C2481))</f>
        <v/>
      </c>
    </row>
    <row r="2482" spans="1:14" x14ac:dyDescent="0.25">
      <c r="A2482" s="1"/>
      <c r="B2482" s="8"/>
      <c r="C2482" s="3"/>
      <c r="D2482" s="1"/>
      <c r="E2482" s="3"/>
      <c r="I2482" s="42"/>
      <c r="J2482" s="19"/>
      <c r="K2482" s="19"/>
      <c r="L2482" s="6" t="str" cm="1">
        <f t="array" ref="L2482">IF(ISBLANK($C2482),"",_xlfn.XLOOKUP($C2482,PACK!$A:$A,PACK!$C:$D))</f>
        <v/>
      </c>
      <c r="M2482" s="18"/>
      <c r="N2482" s="7" t="str">
        <f>IF(ISBLANK(C2482),"",SUMIFS($D$4:D2482,$C$4:C2482,C2482))</f>
        <v/>
      </c>
    </row>
    <row r="2483" spans="1:14" x14ac:dyDescent="0.25">
      <c r="A2483" s="1"/>
      <c r="B2483" s="8"/>
      <c r="C2483" s="3"/>
      <c r="D2483" s="1"/>
      <c r="E2483" s="3"/>
      <c r="I2483" s="42"/>
      <c r="J2483" s="19"/>
      <c r="K2483" s="19"/>
      <c r="L2483" s="6" t="str" cm="1">
        <f t="array" ref="L2483">IF(ISBLANK($C2483),"",_xlfn.XLOOKUP($C2483,PACK!$A:$A,PACK!$C:$D))</f>
        <v/>
      </c>
      <c r="M2483" s="18"/>
      <c r="N2483" s="7" t="str">
        <f>IF(ISBLANK(C2483),"",SUMIFS($D$4:D2483,$C$4:C2483,C2483))</f>
        <v/>
      </c>
    </row>
    <row r="2484" spans="1:14" x14ac:dyDescent="0.25">
      <c r="A2484" s="1"/>
      <c r="B2484" s="8"/>
      <c r="C2484" s="3"/>
      <c r="D2484" s="1"/>
      <c r="E2484" s="3"/>
      <c r="I2484" s="42"/>
      <c r="J2484" s="19"/>
      <c r="K2484" s="19"/>
      <c r="L2484" s="6" t="str" cm="1">
        <f t="array" ref="L2484">IF(ISBLANK($C2484),"",_xlfn.XLOOKUP($C2484,PACK!$A:$A,PACK!$C:$D))</f>
        <v/>
      </c>
      <c r="M2484" s="18"/>
      <c r="N2484" s="7" t="str">
        <f>IF(ISBLANK(C2484),"",SUMIFS($D$4:D2484,$C$4:C2484,C2484))</f>
        <v/>
      </c>
    </row>
    <row r="2485" spans="1:14" x14ac:dyDescent="0.25">
      <c r="A2485" s="1"/>
      <c r="B2485" s="8"/>
      <c r="C2485" s="3"/>
      <c r="D2485" s="1"/>
      <c r="E2485" s="3"/>
      <c r="I2485" s="42"/>
      <c r="J2485" s="19"/>
      <c r="K2485" s="19"/>
      <c r="L2485" s="6" t="str" cm="1">
        <f t="array" ref="L2485">IF(ISBLANK($C2485),"",_xlfn.XLOOKUP($C2485,PACK!$A:$A,PACK!$C:$D))</f>
        <v/>
      </c>
      <c r="M2485" s="18"/>
      <c r="N2485" s="7" t="str">
        <f>IF(ISBLANK(C2485),"",SUMIFS($D$4:D2485,$C$4:C2485,C2485))</f>
        <v/>
      </c>
    </row>
    <row r="2486" spans="1:14" x14ac:dyDescent="0.25">
      <c r="A2486" s="1"/>
      <c r="B2486" s="8"/>
      <c r="C2486" s="3"/>
      <c r="D2486" s="1"/>
      <c r="E2486" s="3"/>
      <c r="I2486" s="42"/>
      <c r="J2486" s="19"/>
      <c r="K2486" s="19"/>
      <c r="L2486" s="6" t="str" cm="1">
        <f t="array" ref="L2486">IF(ISBLANK($C2486),"",_xlfn.XLOOKUP($C2486,PACK!$A:$A,PACK!$C:$D))</f>
        <v/>
      </c>
      <c r="M2486" s="18"/>
      <c r="N2486" s="7" t="str">
        <f>IF(ISBLANK(C2486),"",SUMIFS($D$4:D2486,$C$4:C2486,C2486))</f>
        <v/>
      </c>
    </row>
    <row r="2487" spans="1:14" x14ac:dyDescent="0.25">
      <c r="A2487" s="1"/>
      <c r="B2487" s="8"/>
      <c r="C2487" s="3"/>
      <c r="D2487" s="1"/>
      <c r="E2487" s="3"/>
      <c r="I2487" s="42"/>
      <c r="J2487" s="19"/>
      <c r="K2487" s="19"/>
      <c r="L2487" s="6" t="str" cm="1">
        <f t="array" ref="L2487">IF(ISBLANK($C2487),"",_xlfn.XLOOKUP($C2487,PACK!$A:$A,PACK!$C:$D))</f>
        <v/>
      </c>
      <c r="M2487" s="18"/>
      <c r="N2487" s="7" t="str">
        <f>IF(ISBLANK(C2487),"",SUMIFS($D$4:D2487,$C$4:C2487,C2487))</f>
        <v/>
      </c>
    </row>
    <row r="2488" spans="1:14" x14ac:dyDescent="0.25">
      <c r="A2488" s="1"/>
      <c r="B2488" s="8"/>
      <c r="C2488" s="3"/>
      <c r="D2488" s="1"/>
      <c r="E2488" s="3"/>
      <c r="I2488" s="42"/>
      <c r="J2488" s="19"/>
      <c r="K2488" s="19"/>
      <c r="L2488" s="6" t="str" cm="1">
        <f t="array" ref="L2488">IF(ISBLANK($C2488),"",_xlfn.XLOOKUP($C2488,PACK!$A:$A,PACK!$C:$D))</f>
        <v/>
      </c>
      <c r="M2488" s="18"/>
      <c r="N2488" s="7" t="str">
        <f>IF(ISBLANK(C2488),"",SUMIFS($D$4:D2488,$C$4:C2488,C2488))</f>
        <v/>
      </c>
    </row>
    <row r="2489" spans="1:14" x14ac:dyDescent="0.25">
      <c r="A2489" s="1"/>
      <c r="B2489" s="8"/>
      <c r="C2489" s="3"/>
      <c r="D2489" s="1"/>
      <c r="E2489" s="3"/>
      <c r="I2489" s="42"/>
      <c r="J2489" s="19"/>
      <c r="K2489" s="19"/>
      <c r="L2489" s="6" t="str" cm="1">
        <f t="array" ref="L2489">IF(ISBLANK($C2489),"",_xlfn.XLOOKUP($C2489,PACK!$A:$A,PACK!$C:$D))</f>
        <v/>
      </c>
      <c r="M2489" s="18"/>
      <c r="N2489" s="7" t="str">
        <f>IF(ISBLANK(C2489),"",SUMIFS($D$4:D2489,$C$4:C2489,C2489))</f>
        <v/>
      </c>
    </row>
    <row r="2490" spans="1:14" x14ac:dyDescent="0.25">
      <c r="A2490" s="1"/>
      <c r="B2490" s="8"/>
      <c r="C2490" s="3"/>
      <c r="D2490" s="1"/>
      <c r="E2490" s="3"/>
      <c r="I2490" s="42"/>
      <c r="J2490" s="19"/>
      <c r="K2490" s="19"/>
      <c r="L2490" s="6" t="str" cm="1">
        <f t="array" ref="L2490">IF(ISBLANK($C2490),"",_xlfn.XLOOKUP($C2490,PACK!$A:$A,PACK!$C:$D))</f>
        <v/>
      </c>
      <c r="M2490" s="18"/>
      <c r="N2490" s="7" t="str">
        <f>IF(ISBLANK(C2490),"",SUMIFS($D$4:D2490,$C$4:C2490,C2490))</f>
        <v/>
      </c>
    </row>
    <row r="2491" spans="1:14" x14ac:dyDescent="0.25">
      <c r="A2491" s="1"/>
      <c r="B2491" s="8"/>
      <c r="C2491" s="3"/>
      <c r="D2491" s="1"/>
      <c r="E2491" s="3"/>
      <c r="I2491" s="42"/>
      <c r="J2491" s="19"/>
      <c r="K2491" s="19"/>
      <c r="L2491" s="6" t="str" cm="1">
        <f t="array" ref="L2491">IF(ISBLANK($C2491),"",_xlfn.XLOOKUP($C2491,PACK!$A:$A,PACK!$C:$D))</f>
        <v/>
      </c>
      <c r="M2491" s="18"/>
      <c r="N2491" s="7" t="str">
        <f>IF(ISBLANK(C2491),"",SUMIFS($D$4:D2491,$C$4:C2491,C2491))</f>
        <v/>
      </c>
    </row>
    <row r="2492" spans="1:14" x14ac:dyDescent="0.25">
      <c r="A2492" s="1"/>
      <c r="B2492" s="8"/>
      <c r="C2492" s="3"/>
      <c r="D2492" s="1"/>
      <c r="E2492" s="3"/>
      <c r="I2492" s="42"/>
      <c r="J2492" s="19"/>
      <c r="K2492" s="19"/>
      <c r="L2492" s="6" t="str" cm="1">
        <f t="array" ref="L2492">IF(ISBLANK($C2492),"",_xlfn.XLOOKUP($C2492,PACK!$A:$A,PACK!$C:$D))</f>
        <v/>
      </c>
      <c r="M2492" s="18"/>
      <c r="N2492" s="7" t="str">
        <f>IF(ISBLANK(C2492),"",SUMIFS($D$4:D2492,$C$4:C2492,C2492))</f>
        <v/>
      </c>
    </row>
    <row r="2493" spans="1:14" x14ac:dyDescent="0.25">
      <c r="A2493" s="1"/>
      <c r="B2493" s="8"/>
      <c r="C2493" s="3"/>
      <c r="D2493" s="1"/>
      <c r="E2493" s="3"/>
      <c r="I2493" s="42"/>
      <c r="J2493" s="19"/>
      <c r="K2493" s="19"/>
      <c r="L2493" s="6" t="str" cm="1">
        <f t="array" ref="L2493">IF(ISBLANK($C2493),"",_xlfn.XLOOKUP($C2493,PACK!$A:$A,PACK!$C:$D))</f>
        <v/>
      </c>
      <c r="M2493" s="18"/>
      <c r="N2493" s="7" t="str">
        <f>IF(ISBLANK(C2493),"",SUMIFS($D$4:D2493,$C$4:C2493,C2493))</f>
        <v/>
      </c>
    </row>
    <row r="2494" spans="1:14" x14ac:dyDescent="0.25">
      <c r="A2494" s="1"/>
      <c r="B2494" s="8"/>
      <c r="C2494" s="3"/>
      <c r="D2494" s="1"/>
      <c r="E2494" s="3"/>
      <c r="I2494" s="42"/>
      <c r="J2494" s="19"/>
      <c r="K2494" s="19"/>
      <c r="L2494" s="6" t="str" cm="1">
        <f t="array" ref="L2494">IF(ISBLANK($C2494),"",_xlfn.XLOOKUP($C2494,PACK!$A:$A,PACK!$C:$D))</f>
        <v/>
      </c>
      <c r="M2494" s="18"/>
      <c r="N2494" s="7" t="str">
        <f>IF(ISBLANK(C2494),"",SUMIFS($D$4:D2494,$C$4:C2494,C2494))</f>
        <v/>
      </c>
    </row>
    <row r="2495" spans="1:14" x14ac:dyDescent="0.25">
      <c r="A2495" s="1"/>
      <c r="B2495" s="8"/>
      <c r="C2495" s="3"/>
      <c r="D2495" s="1"/>
      <c r="E2495" s="3"/>
      <c r="I2495" s="42"/>
      <c r="J2495" s="19"/>
      <c r="K2495" s="19"/>
      <c r="L2495" s="6" t="str" cm="1">
        <f t="array" ref="L2495">IF(ISBLANK($C2495),"",_xlfn.XLOOKUP($C2495,PACK!$A:$A,PACK!$C:$D))</f>
        <v/>
      </c>
      <c r="M2495" s="18"/>
      <c r="N2495" s="7" t="str">
        <f>IF(ISBLANK(C2495),"",SUMIFS($D$4:D2495,$C$4:C2495,C2495))</f>
        <v/>
      </c>
    </row>
    <row r="2496" spans="1:14" x14ac:dyDescent="0.25">
      <c r="A2496" s="1"/>
      <c r="B2496" s="8"/>
      <c r="C2496" s="3"/>
      <c r="D2496" s="1"/>
      <c r="E2496" s="3"/>
      <c r="I2496" s="42"/>
      <c r="J2496" s="19"/>
      <c r="K2496" s="19"/>
      <c r="L2496" s="6" t="str" cm="1">
        <f t="array" ref="L2496">IF(ISBLANK($C2496),"",_xlfn.XLOOKUP($C2496,PACK!$A:$A,PACK!$C:$D))</f>
        <v/>
      </c>
      <c r="M2496" s="18"/>
      <c r="N2496" s="7" t="str">
        <f>IF(ISBLANK(C2496),"",SUMIFS($D$4:D2496,$C$4:C2496,C2496))</f>
        <v/>
      </c>
    </row>
    <row r="2497" spans="1:14" x14ac:dyDescent="0.25">
      <c r="A2497" s="1"/>
      <c r="B2497" s="8"/>
      <c r="C2497" s="3"/>
      <c r="D2497" s="1"/>
      <c r="E2497" s="3"/>
      <c r="I2497" s="42"/>
      <c r="J2497" s="19"/>
      <c r="K2497" s="19"/>
      <c r="L2497" s="6" t="str" cm="1">
        <f t="array" ref="L2497">IF(ISBLANK($C2497),"",_xlfn.XLOOKUP($C2497,PACK!$A:$A,PACK!$C:$D))</f>
        <v/>
      </c>
      <c r="M2497" s="18"/>
      <c r="N2497" s="7" t="str">
        <f>IF(ISBLANK(C2497),"",SUMIFS($D$4:D2497,$C$4:C2497,C2497))</f>
        <v/>
      </c>
    </row>
    <row r="2498" spans="1:14" x14ac:dyDescent="0.25">
      <c r="A2498" s="1"/>
      <c r="B2498" s="8"/>
      <c r="C2498" s="3"/>
      <c r="D2498" s="1"/>
      <c r="E2498" s="3"/>
      <c r="I2498" s="42"/>
      <c r="J2498" s="19"/>
      <c r="K2498" s="19"/>
      <c r="L2498" s="6" t="str" cm="1">
        <f t="array" ref="L2498">IF(ISBLANK($C2498),"",_xlfn.XLOOKUP($C2498,PACK!$A:$A,PACK!$C:$D))</f>
        <v/>
      </c>
      <c r="M2498" s="18"/>
      <c r="N2498" s="7" t="str">
        <f>IF(ISBLANK(C2498),"",SUMIFS($D$4:D2498,$C$4:C2498,C2498))</f>
        <v/>
      </c>
    </row>
    <row r="2499" spans="1:14" x14ac:dyDescent="0.25">
      <c r="A2499" s="1"/>
      <c r="B2499" s="8"/>
      <c r="C2499" s="3"/>
      <c r="D2499" s="1"/>
      <c r="E2499" s="3"/>
      <c r="I2499" s="42"/>
      <c r="J2499" s="19"/>
      <c r="K2499" s="19"/>
      <c r="L2499" s="6" t="str" cm="1">
        <f t="array" ref="L2499">IF(ISBLANK($C2499),"",_xlfn.XLOOKUP($C2499,PACK!$A:$A,PACK!$C:$D))</f>
        <v/>
      </c>
      <c r="M2499" s="18"/>
      <c r="N2499" s="7" t="str">
        <f>IF(ISBLANK(C2499),"",SUMIFS($D$4:D2499,$C$4:C2499,C2499))</f>
        <v/>
      </c>
    </row>
    <row r="2500" spans="1:14" x14ac:dyDescent="0.25">
      <c r="A2500" s="1"/>
      <c r="B2500" s="8"/>
      <c r="C2500" s="3"/>
      <c r="D2500" s="1"/>
      <c r="E2500" s="3"/>
      <c r="I2500" s="42"/>
      <c r="J2500" s="19"/>
      <c r="K2500" s="19"/>
      <c r="L2500" s="6" t="str" cm="1">
        <f t="array" ref="L2500">IF(ISBLANK($C2500),"",_xlfn.XLOOKUP($C2500,PACK!$A:$A,PACK!$C:$D))</f>
        <v/>
      </c>
      <c r="M2500" s="18"/>
      <c r="N2500" s="7" t="str">
        <f>IF(ISBLANK(C2500),"",SUMIFS($D$4:D2500,$C$4:C2500,C2500))</f>
        <v/>
      </c>
    </row>
    <row r="2501" spans="1:14" x14ac:dyDescent="0.25">
      <c r="A2501" s="1"/>
      <c r="B2501" s="8"/>
      <c r="C2501" s="3"/>
      <c r="D2501" s="1"/>
      <c r="E2501" s="3"/>
      <c r="I2501" s="42"/>
      <c r="J2501" s="19"/>
      <c r="K2501" s="19"/>
      <c r="L2501" s="6" t="str" cm="1">
        <f t="array" ref="L2501">IF(ISBLANK($C2501),"",_xlfn.XLOOKUP($C2501,PACK!$A:$A,PACK!$C:$D))</f>
        <v/>
      </c>
      <c r="M2501" s="18"/>
      <c r="N2501" s="7" t="str">
        <f>IF(ISBLANK(C2501),"",SUMIFS($D$4:D2501,$C$4:C2501,C2501))</f>
        <v/>
      </c>
    </row>
    <row r="2502" spans="1:14" x14ac:dyDescent="0.25">
      <c r="A2502" s="1"/>
      <c r="B2502" s="8"/>
      <c r="C2502" s="3"/>
      <c r="D2502" s="1"/>
      <c r="E2502" s="3"/>
      <c r="I2502" s="42"/>
      <c r="J2502" s="19"/>
      <c r="K2502" s="19"/>
      <c r="L2502" s="6" t="str" cm="1">
        <f t="array" ref="L2502">IF(ISBLANK($C2502),"",_xlfn.XLOOKUP($C2502,PACK!$A:$A,PACK!$C:$D))</f>
        <v/>
      </c>
      <c r="M2502" s="18"/>
      <c r="N2502" s="7" t="str">
        <f>IF(ISBLANK(C2502),"",SUMIFS($D$4:D2502,$C$4:C2502,C2502))</f>
        <v/>
      </c>
    </row>
    <row r="2503" spans="1:14" x14ac:dyDescent="0.25">
      <c r="A2503" s="1"/>
      <c r="B2503" s="8"/>
      <c r="C2503" s="3"/>
      <c r="D2503" s="1"/>
      <c r="E2503" s="3"/>
      <c r="I2503" s="42"/>
      <c r="J2503" s="19"/>
      <c r="K2503" s="19"/>
      <c r="L2503" s="6" t="str" cm="1">
        <f t="array" ref="L2503">IF(ISBLANK($C2503),"",_xlfn.XLOOKUP($C2503,PACK!$A:$A,PACK!$C:$D))</f>
        <v/>
      </c>
      <c r="M2503" s="18"/>
      <c r="N2503" s="7" t="str">
        <f>IF(ISBLANK(C2503),"",SUMIFS($D$4:D2503,$C$4:C2503,C2503))</f>
        <v/>
      </c>
    </row>
    <row r="2504" spans="1:14" x14ac:dyDescent="0.25">
      <c r="A2504" s="1"/>
      <c r="B2504" s="8"/>
      <c r="C2504" s="3"/>
      <c r="D2504" s="1"/>
      <c r="E2504" s="3"/>
      <c r="I2504" s="42"/>
      <c r="J2504" s="19"/>
      <c r="K2504" s="19"/>
      <c r="L2504" s="6" t="str" cm="1">
        <f t="array" ref="L2504">IF(ISBLANK($C2504),"",_xlfn.XLOOKUP($C2504,PACK!$A:$A,PACK!$C:$D))</f>
        <v/>
      </c>
      <c r="M2504" s="18"/>
      <c r="N2504" s="7" t="str">
        <f>IF(ISBLANK(C2504),"",SUMIFS($D$4:D2504,$C$4:C2504,C2504))</f>
        <v/>
      </c>
    </row>
    <row r="2505" spans="1:14" x14ac:dyDescent="0.25">
      <c r="A2505" s="1"/>
      <c r="B2505" s="8"/>
      <c r="C2505" s="3"/>
      <c r="D2505" s="1"/>
      <c r="E2505" s="3"/>
      <c r="I2505" s="42"/>
      <c r="J2505" s="19"/>
      <c r="K2505" s="19"/>
      <c r="L2505" s="6" t="str" cm="1">
        <f t="array" ref="L2505">IF(ISBLANK($C2505),"",_xlfn.XLOOKUP($C2505,PACK!$A:$A,PACK!$C:$D))</f>
        <v/>
      </c>
      <c r="M2505" s="18"/>
      <c r="N2505" s="7" t="str">
        <f>IF(ISBLANK(C2505),"",SUMIFS($D$4:D2505,$C$4:C2505,C2505))</f>
        <v/>
      </c>
    </row>
    <row r="2506" spans="1:14" x14ac:dyDescent="0.25">
      <c r="A2506" s="1"/>
      <c r="B2506" s="8"/>
      <c r="C2506" s="3"/>
      <c r="D2506" s="1"/>
      <c r="E2506" s="3"/>
      <c r="I2506" s="42"/>
      <c r="J2506" s="19"/>
      <c r="K2506" s="19"/>
      <c r="L2506" s="6" t="str" cm="1">
        <f t="array" ref="L2506">IF(ISBLANK($C2506),"",_xlfn.XLOOKUP($C2506,PACK!$A:$A,PACK!$C:$D))</f>
        <v/>
      </c>
      <c r="M2506" s="18"/>
      <c r="N2506" s="7" t="str">
        <f>IF(ISBLANK(C2506),"",SUMIFS($D$4:D2506,$C$4:C2506,C2506))</f>
        <v/>
      </c>
    </row>
    <row r="2507" spans="1:14" x14ac:dyDescent="0.25">
      <c r="A2507" s="1"/>
      <c r="B2507" s="8"/>
      <c r="C2507" s="3"/>
      <c r="D2507" s="1"/>
      <c r="E2507" s="3"/>
      <c r="I2507" s="42"/>
      <c r="J2507" s="19"/>
      <c r="K2507" s="19"/>
      <c r="L2507" s="6" t="str" cm="1">
        <f t="array" ref="L2507">IF(ISBLANK($C2507),"",_xlfn.XLOOKUP($C2507,PACK!$A:$A,PACK!$C:$D))</f>
        <v/>
      </c>
      <c r="M2507" s="18"/>
      <c r="N2507" s="7" t="str">
        <f>IF(ISBLANK(C2507),"",SUMIFS($D$4:D2507,$C$4:C2507,C2507))</f>
        <v/>
      </c>
    </row>
    <row r="2508" spans="1:14" x14ac:dyDescent="0.25">
      <c r="A2508" s="1"/>
      <c r="B2508" s="8"/>
      <c r="C2508" s="3"/>
      <c r="D2508" s="1"/>
      <c r="E2508" s="3"/>
      <c r="I2508" s="42"/>
      <c r="J2508" s="19"/>
      <c r="K2508" s="19"/>
      <c r="L2508" s="6" t="str" cm="1">
        <f t="array" ref="L2508">IF(ISBLANK($C2508),"",_xlfn.XLOOKUP($C2508,PACK!$A:$A,PACK!$C:$D))</f>
        <v/>
      </c>
      <c r="M2508" s="18"/>
      <c r="N2508" s="7" t="str">
        <f>IF(ISBLANK(C2508),"",SUMIFS($D$4:D2508,$C$4:C2508,C2508))</f>
        <v/>
      </c>
    </row>
    <row r="2509" spans="1:14" x14ac:dyDescent="0.25">
      <c r="A2509" s="1"/>
      <c r="B2509" s="8"/>
      <c r="C2509" s="3"/>
      <c r="D2509" s="1"/>
      <c r="E2509" s="3"/>
      <c r="I2509" s="42"/>
      <c r="J2509" s="19"/>
      <c r="K2509" s="19"/>
      <c r="L2509" s="6" t="str" cm="1">
        <f t="array" ref="L2509">IF(ISBLANK($C2509),"",_xlfn.XLOOKUP($C2509,PACK!$A:$A,PACK!$C:$D))</f>
        <v/>
      </c>
      <c r="M2509" s="18"/>
      <c r="N2509" s="7" t="str">
        <f>IF(ISBLANK(C2509),"",SUMIFS($D$4:D2509,$C$4:C2509,C2509))</f>
        <v/>
      </c>
    </row>
    <row r="2510" spans="1:14" x14ac:dyDescent="0.25">
      <c r="A2510" s="1"/>
      <c r="B2510" s="8"/>
      <c r="C2510" s="3"/>
      <c r="D2510" s="1"/>
      <c r="E2510" s="3"/>
      <c r="I2510" s="42"/>
      <c r="J2510" s="19"/>
      <c r="K2510" s="19"/>
      <c r="L2510" s="6" t="str" cm="1">
        <f t="array" ref="L2510">IF(ISBLANK($C2510),"",_xlfn.XLOOKUP($C2510,PACK!$A:$A,PACK!$C:$D))</f>
        <v/>
      </c>
      <c r="M2510" s="18"/>
      <c r="N2510" s="7" t="str">
        <f>IF(ISBLANK(C2510),"",SUMIFS($D$4:D2510,$C$4:C2510,C2510))</f>
        <v/>
      </c>
    </row>
    <row r="2511" spans="1:14" x14ac:dyDescent="0.25">
      <c r="A2511" s="1"/>
      <c r="B2511" s="8"/>
      <c r="C2511" s="3"/>
      <c r="D2511" s="1"/>
      <c r="E2511" s="3"/>
      <c r="I2511" s="42"/>
      <c r="J2511" s="19"/>
      <c r="K2511" s="19"/>
      <c r="L2511" s="6" t="str" cm="1">
        <f t="array" ref="L2511">IF(ISBLANK($C2511),"",_xlfn.XLOOKUP($C2511,PACK!$A:$A,PACK!$C:$D))</f>
        <v/>
      </c>
      <c r="M2511" s="18"/>
      <c r="N2511" s="7" t="str">
        <f>IF(ISBLANK(C2511),"",SUMIFS($D$4:D2511,$C$4:C2511,C2511))</f>
        <v/>
      </c>
    </row>
    <row r="2512" spans="1:14" x14ac:dyDescent="0.25">
      <c r="A2512" s="1"/>
      <c r="B2512" s="8"/>
      <c r="C2512" s="3"/>
      <c r="D2512" s="1"/>
      <c r="E2512" s="3"/>
      <c r="I2512" s="42"/>
      <c r="J2512" s="19"/>
      <c r="K2512" s="19"/>
      <c r="L2512" s="6" t="str" cm="1">
        <f t="array" ref="L2512">IF(ISBLANK($C2512),"",_xlfn.XLOOKUP($C2512,PACK!$A:$A,PACK!$C:$D))</f>
        <v/>
      </c>
      <c r="M2512" s="18"/>
      <c r="N2512" s="7" t="str">
        <f>IF(ISBLANK(C2512),"",SUMIFS($D$4:D2512,$C$4:C2512,C2512))</f>
        <v/>
      </c>
    </row>
    <row r="2513" spans="1:14" x14ac:dyDescent="0.25">
      <c r="A2513" s="1"/>
      <c r="B2513" s="8"/>
      <c r="C2513" s="3"/>
      <c r="D2513" s="1"/>
      <c r="E2513" s="3"/>
      <c r="I2513" s="42"/>
      <c r="J2513" s="19"/>
      <c r="K2513" s="19"/>
      <c r="L2513" s="6" t="str" cm="1">
        <f t="array" ref="L2513">IF(ISBLANK($C2513),"",_xlfn.XLOOKUP($C2513,PACK!$A:$A,PACK!$C:$D))</f>
        <v/>
      </c>
      <c r="M2513" s="18"/>
      <c r="N2513" s="7" t="str">
        <f>IF(ISBLANK(C2513),"",SUMIFS($D$4:D2513,$C$4:C2513,C2513))</f>
        <v/>
      </c>
    </row>
    <row r="2514" spans="1:14" x14ac:dyDescent="0.25">
      <c r="A2514" s="1"/>
      <c r="B2514" s="8"/>
      <c r="C2514" s="3"/>
      <c r="D2514" s="1"/>
      <c r="E2514" s="3"/>
      <c r="I2514" s="42"/>
      <c r="J2514" s="19"/>
      <c r="K2514" s="19"/>
      <c r="L2514" s="6" t="str" cm="1">
        <f t="array" ref="L2514">IF(ISBLANK($C2514),"",_xlfn.XLOOKUP($C2514,PACK!$A:$A,PACK!$C:$D))</f>
        <v/>
      </c>
      <c r="M2514" s="18"/>
      <c r="N2514" s="7" t="str">
        <f>IF(ISBLANK(C2514),"",SUMIFS($D$4:D2514,$C$4:C2514,C2514))</f>
        <v/>
      </c>
    </row>
    <row r="2515" spans="1:14" x14ac:dyDescent="0.25">
      <c r="A2515" s="1"/>
      <c r="B2515" s="8"/>
      <c r="C2515" s="3"/>
      <c r="D2515" s="1"/>
      <c r="E2515" s="3"/>
      <c r="I2515" s="42"/>
      <c r="J2515" s="19"/>
      <c r="K2515" s="19"/>
      <c r="L2515" s="6" t="str" cm="1">
        <f t="array" ref="L2515">IF(ISBLANK($C2515),"",_xlfn.XLOOKUP($C2515,PACK!$A:$A,PACK!$C:$D))</f>
        <v/>
      </c>
      <c r="M2515" s="18"/>
      <c r="N2515" s="7" t="str">
        <f>IF(ISBLANK(C2515),"",SUMIFS($D$4:D2515,$C$4:C2515,C2515))</f>
        <v/>
      </c>
    </row>
    <row r="2516" spans="1:14" x14ac:dyDescent="0.25">
      <c r="A2516" s="1"/>
      <c r="B2516" s="8"/>
      <c r="C2516" s="3"/>
      <c r="D2516" s="1"/>
      <c r="E2516" s="3"/>
      <c r="I2516" s="42"/>
      <c r="J2516" s="19"/>
      <c r="K2516" s="19"/>
      <c r="L2516" s="6" t="str" cm="1">
        <f t="array" ref="L2516">IF(ISBLANK($C2516),"",_xlfn.XLOOKUP($C2516,PACK!$A:$A,PACK!$C:$D))</f>
        <v/>
      </c>
      <c r="M2516" s="18"/>
      <c r="N2516" s="7" t="str">
        <f>IF(ISBLANK(C2516),"",SUMIFS($D$4:D2516,$C$4:C2516,C2516))</f>
        <v/>
      </c>
    </row>
    <row r="2517" spans="1:14" x14ac:dyDescent="0.25">
      <c r="A2517" s="1"/>
      <c r="B2517" s="8"/>
      <c r="C2517" s="3"/>
      <c r="D2517" s="1"/>
      <c r="E2517" s="3"/>
      <c r="I2517" s="42"/>
      <c r="J2517" s="19"/>
      <c r="K2517" s="19"/>
      <c r="L2517" s="6" t="str" cm="1">
        <f t="array" ref="L2517">IF(ISBLANK($C2517),"",_xlfn.XLOOKUP($C2517,PACK!$A:$A,PACK!$C:$D))</f>
        <v/>
      </c>
      <c r="M2517" s="18"/>
      <c r="N2517" s="7" t="str">
        <f>IF(ISBLANK(C2517),"",SUMIFS($D$4:D2517,$C$4:C2517,C2517))</f>
        <v/>
      </c>
    </row>
    <row r="2518" spans="1:14" x14ac:dyDescent="0.25">
      <c r="A2518" s="1"/>
      <c r="B2518" s="8"/>
      <c r="C2518" s="3"/>
      <c r="D2518" s="1"/>
      <c r="E2518" s="3"/>
      <c r="I2518" s="42"/>
      <c r="J2518" s="19"/>
      <c r="K2518" s="19"/>
      <c r="L2518" s="6" t="str" cm="1">
        <f t="array" ref="L2518">IF(ISBLANK($C2518),"",_xlfn.XLOOKUP($C2518,PACK!$A:$A,PACK!$C:$D))</f>
        <v/>
      </c>
      <c r="M2518" s="18"/>
      <c r="N2518" s="7" t="str">
        <f>IF(ISBLANK(C2518),"",SUMIFS($D$4:D2518,$C$4:C2518,C2518))</f>
        <v/>
      </c>
    </row>
    <row r="2519" spans="1:14" x14ac:dyDescent="0.25">
      <c r="A2519" s="1"/>
      <c r="B2519" s="8"/>
      <c r="C2519" s="3"/>
      <c r="D2519" s="1"/>
      <c r="E2519" s="3"/>
      <c r="I2519" s="42"/>
      <c r="J2519" s="19"/>
      <c r="K2519" s="19"/>
      <c r="L2519" s="6" t="str" cm="1">
        <f t="array" ref="L2519">IF(ISBLANK($C2519),"",_xlfn.XLOOKUP($C2519,PACK!$A:$A,PACK!$C:$D))</f>
        <v/>
      </c>
      <c r="M2519" s="18"/>
      <c r="N2519" s="7" t="str">
        <f>IF(ISBLANK(C2519),"",SUMIFS($D$4:D2519,$C$4:C2519,C2519))</f>
        <v/>
      </c>
    </row>
    <row r="2520" spans="1:14" x14ac:dyDescent="0.25">
      <c r="A2520" s="1"/>
      <c r="B2520" s="8"/>
      <c r="C2520" s="3"/>
      <c r="D2520" s="1"/>
      <c r="E2520" s="3"/>
      <c r="I2520" s="42"/>
      <c r="J2520" s="19"/>
      <c r="K2520" s="19"/>
      <c r="L2520" s="6" t="str" cm="1">
        <f t="array" ref="L2520">IF(ISBLANK($C2520),"",_xlfn.XLOOKUP($C2520,PACK!$A:$A,PACK!$C:$D))</f>
        <v/>
      </c>
      <c r="M2520" s="18"/>
      <c r="N2520" s="7" t="str">
        <f>IF(ISBLANK(C2520),"",SUMIFS($D$4:D2520,$C$4:C2520,C2520))</f>
        <v/>
      </c>
    </row>
    <row r="2521" spans="1:14" x14ac:dyDescent="0.25">
      <c r="A2521" s="1"/>
      <c r="B2521" s="8"/>
      <c r="C2521" s="3"/>
      <c r="D2521" s="1"/>
      <c r="E2521" s="3"/>
      <c r="I2521" s="42"/>
      <c r="J2521" s="19"/>
      <c r="K2521" s="19"/>
      <c r="L2521" s="6" t="str" cm="1">
        <f t="array" ref="L2521">IF(ISBLANK($C2521),"",_xlfn.XLOOKUP($C2521,PACK!$A:$A,PACK!$C:$D))</f>
        <v/>
      </c>
      <c r="M2521" s="18"/>
      <c r="N2521" s="7" t="str">
        <f>IF(ISBLANK(C2521),"",SUMIFS($D$4:D2521,$C$4:C2521,C2521))</f>
        <v/>
      </c>
    </row>
    <row r="2522" spans="1:14" x14ac:dyDescent="0.25">
      <c r="A2522" s="1"/>
      <c r="B2522" s="8"/>
      <c r="C2522" s="3"/>
      <c r="D2522" s="1"/>
      <c r="E2522" s="3"/>
      <c r="I2522" s="42"/>
      <c r="J2522" s="19"/>
      <c r="K2522" s="19"/>
      <c r="L2522" s="6" t="str" cm="1">
        <f t="array" ref="L2522">IF(ISBLANK($C2522),"",_xlfn.XLOOKUP($C2522,PACK!$A:$A,PACK!$C:$D))</f>
        <v/>
      </c>
      <c r="M2522" s="18"/>
      <c r="N2522" s="7" t="str">
        <f>IF(ISBLANK(C2522),"",SUMIFS($D$4:D2522,$C$4:C2522,C2522))</f>
        <v/>
      </c>
    </row>
    <row r="2523" spans="1:14" x14ac:dyDescent="0.25">
      <c r="A2523" s="1"/>
      <c r="B2523" s="8"/>
      <c r="C2523" s="3"/>
      <c r="D2523" s="1"/>
      <c r="E2523" s="3"/>
      <c r="I2523" s="42"/>
      <c r="J2523" s="19"/>
      <c r="K2523" s="19"/>
      <c r="L2523" s="6" t="str" cm="1">
        <f t="array" ref="L2523">IF(ISBLANK($C2523),"",_xlfn.XLOOKUP($C2523,PACK!$A:$A,PACK!$C:$D))</f>
        <v/>
      </c>
      <c r="M2523" s="18"/>
      <c r="N2523" s="7" t="str">
        <f>IF(ISBLANK(C2523),"",SUMIFS($D$4:D2523,$C$4:C2523,C2523))</f>
        <v/>
      </c>
    </row>
    <row r="2524" spans="1:14" x14ac:dyDescent="0.25">
      <c r="A2524" s="1"/>
      <c r="B2524" s="8"/>
      <c r="C2524" s="3"/>
      <c r="D2524" s="1"/>
      <c r="E2524" s="3"/>
      <c r="I2524" s="42"/>
      <c r="J2524" s="19"/>
      <c r="K2524" s="19"/>
      <c r="L2524" s="6" t="str" cm="1">
        <f t="array" ref="L2524">IF(ISBLANK($C2524),"",_xlfn.XLOOKUP($C2524,PACK!$A:$A,PACK!$C:$D))</f>
        <v/>
      </c>
      <c r="M2524" s="18"/>
      <c r="N2524" s="7" t="str">
        <f>IF(ISBLANK(C2524),"",SUMIFS($D$4:D2524,$C$4:C2524,C2524))</f>
        <v/>
      </c>
    </row>
    <row r="2525" spans="1:14" x14ac:dyDescent="0.25">
      <c r="A2525" s="1"/>
      <c r="B2525" s="8"/>
      <c r="C2525" s="3"/>
      <c r="D2525" s="1"/>
      <c r="E2525" s="3"/>
      <c r="I2525" s="42"/>
      <c r="J2525" s="19"/>
      <c r="K2525" s="19"/>
      <c r="L2525" s="6" t="str" cm="1">
        <f t="array" ref="L2525">IF(ISBLANK($C2525),"",_xlfn.XLOOKUP($C2525,PACK!$A:$A,PACK!$C:$D))</f>
        <v/>
      </c>
      <c r="M2525" s="18"/>
      <c r="N2525" s="7" t="str">
        <f>IF(ISBLANK(C2525),"",SUMIFS($D$4:D2525,$C$4:C2525,C2525))</f>
        <v/>
      </c>
    </row>
    <row r="2526" spans="1:14" x14ac:dyDescent="0.25">
      <c r="A2526" s="1"/>
      <c r="B2526" s="8"/>
      <c r="C2526" s="3"/>
      <c r="D2526" s="1"/>
      <c r="E2526" s="3"/>
      <c r="I2526" s="42"/>
      <c r="J2526" s="19"/>
      <c r="K2526" s="19"/>
      <c r="L2526" s="6" t="str" cm="1">
        <f t="array" ref="L2526">IF(ISBLANK($C2526),"",_xlfn.XLOOKUP($C2526,PACK!$A:$A,PACK!$C:$D))</f>
        <v/>
      </c>
      <c r="M2526" s="18"/>
      <c r="N2526" s="7" t="str">
        <f>IF(ISBLANK(C2526),"",SUMIFS($D$4:D2526,$C$4:C2526,C2526))</f>
        <v/>
      </c>
    </row>
    <row r="2527" spans="1:14" x14ac:dyDescent="0.25">
      <c r="A2527" s="1"/>
      <c r="B2527" s="8"/>
      <c r="C2527" s="3"/>
      <c r="D2527" s="1"/>
      <c r="E2527" s="3"/>
      <c r="I2527" s="42"/>
      <c r="J2527" s="19"/>
      <c r="K2527" s="19"/>
      <c r="L2527" s="6" t="str" cm="1">
        <f t="array" ref="L2527">IF(ISBLANK($C2527),"",_xlfn.XLOOKUP($C2527,PACK!$A:$A,PACK!$C:$D))</f>
        <v/>
      </c>
      <c r="M2527" s="18"/>
      <c r="N2527" s="7" t="str">
        <f>IF(ISBLANK(C2527),"",SUMIFS($D$4:D2527,$C$4:C2527,C2527))</f>
        <v/>
      </c>
    </row>
    <row r="2528" spans="1:14" x14ac:dyDescent="0.25">
      <c r="A2528" s="1"/>
      <c r="B2528" s="8"/>
      <c r="C2528" s="3"/>
      <c r="D2528" s="1"/>
      <c r="E2528" s="3"/>
      <c r="I2528" s="42"/>
      <c r="J2528" s="19"/>
      <c r="K2528" s="19"/>
      <c r="L2528" s="6" t="str" cm="1">
        <f t="array" ref="L2528">IF(ISBLANK($C2528),"",_xlfn.XLOOKUP($C2528,PACK!$A:$A,PACK!$C:$D))</f>
        <v/>
      </c>
      <c r="M2528" s="18"/>
      <c r="N2528" s="7" t="str">
        <f>IF(ISBLANK(C2528),"",SUMIFS($D$4:D2528,$C$4:C2528,C2528))</f>
        <v/>
      </c>
    </row>
    <row r="2529" spans="1:14" x14ac:dyDescent="0.25">
      <c r="A2529" s="1"/>
      <c r="B2529" s="8"/>
      <c r="C2529" s="3"/>
      <c r="D2529" s="1"/>
      <c r="E2529" s="3"/>
      <c r="I2529" s="42"/>
      <c r="J2529" s="19"/>
      <c r="K2529" s="19"/>
      <c r="L2529" s="6" t="str" cm="1">
        <f t="array" ref="L2529">IF(ISBLANK($C2529),"",_xlfn.XLOOKUP($C2529,PACK!$A:$A,PACK!$C:$D))</f>
        <v/>
      </c>
      <c r="M2529" s="18"/>
      <c r="N2529" s="7" t="str">
        <f>IF(ISBLANK(C2529),"",SUMIFS($D$4:D2529,$C$4:C2529,C2529))</f>
        <v/>
      </c>
    </row>
    <row r="2530" spans="1:14" x14ac:dyDescent="0.25">
      <c r="A2530" s="1"/>
      <c r="B2530" s="8"/>
      <c r="C2530" s="3"/>
      <c r="D2530" s="1"/>
      <c r="E2530" s="3"/>
      <c r="I2530" s="42"/>
      <c r="J2530" s="19"/>
      <c r="K2530" s="19"/>
      <c r="L2530" s="6" t="str" cm="1">
        <f t="array" ref="L2530">IF(ISBLANK($C2530),"",_xlfn.XLOOKUP($C2530,PACK!$A:$A,PACK!$C:$D))</f>
        <v/>
      </c>
      <c r="M2530" s="18"/>
      <c r="N2530" s="7" t="str">
        <f>IF(ISBLANK(C2530),"",SUMIFS($D$4:D2530,$C$4:C2530,C2530))</f>
        <v/>
      </c>
    </row>
    <row r="2531" spans="1:14" x14ac:dyDescent="0.25">
      <c r="A2531" s="1"/>
      <c r="B2531" s="8"/>
      <c r="C2531" s="3"/>
      <c r="D2531" s="1"/>
      <c r="E2531" s="3"/>
      <c r="I2531" s="42"/>
      <c r="J2531" s="19"/>
      <c r="K2531" s="19"/>
      <c r="L2531" s="6" t="str" cm="1">
        <f t="array" ref="L2531">IF(ISBLANK($C2531),"",_xlfn.XLOOKUP($C2531,PACK!$A:$A,PACK!$C:$D))</f>
        <v/>
      </c>
      <c r="M2531" s="18"/>
      <c r="N2531" s="7" t="str">
        <f>IF(ISBLANK(C2531),"",SUMIFS($D$4:D2531,$C$4:C2531,C2531))</f>
        <v/>
      </c>
    </row>
    <row r="2532" spans="1:14" x14ac:dyDescent="0.25">
      <c r="A2532" s="1"/>
      <c r="B2532" s="8"/>
      <c r="C2532" s="3"/>
      <c r="D2532" s="1"/>
      <c r="E2532" s="3"/>
      <c r="I2532" s="42"/>
      <c r="J2532" s="19"/>
      <c r="K2532" s="19"/>
      <c r="L2532" s="6" t="str" cm="1">
        <f t="array" ref="L2532">IF(ISBLANK($C2532),"",_xlfn.XLOOKUP($C2532,PACK!$A:$A,PACK!$C:$D))</f>
        <v/>
      </c>
      <c r="M2532" s="18"/>
      <c r="N2532" s="7" t="str">
        <f>IF(ISBLANK(C2532),"",SUMIFS($D$4:D2532,$C$4:C2532,C2532))</f>
        <v/>
      </c>
    </row>
    <row r="2533" spans="1:14" x14ac:dyDescent="0.25">
      <c r="A2533" s="1"/>
      <c r="B2533" s="8"/>
      <c r="C2533" s="3"/>
      <c r="D2533" s="1"/>
      <c r="E2533" s="3"/>
      <c r="I2533" s="42"/>
      <c r="J2533" s="19"/>
      <c r="K2533" s="19"/>
      <c r="L2533" s="6" t="str" cm="1">
        <f t="array" ref="L2533">IF(ISBLANK($C2533),"",_xlfn.XLOOKUP($C2533,PACK!$A:$A,PACK!$C:$D))</f>
        <v/>
      </c>
      <c r="M2533" s="18"/>
      <c r="N2533" s="7" t="str">
        <f>IF(ISBLANK(C2533),"",SUMIFS($D$4:D2533,$C$4:C2533,C2533))</f>
        <v/>
      </c>
    </row>
    <row r="2534" spans="1:14" x14ac:dyDescent="0.25">
      <c r="A2534" s="1"/>
      <c r="B2534" s="8"/>
      <c r="C2534" s="3"/>
      <c r="D2534" s="1"/>
      <c r="E2534" s="3"/>
      <c r="I2534" s="42"/>
      <c r="J2534" s="19"/>
      <c r="K2534" s="19"/>
      <c r="L2534" s="6" t="str" cm="1">
        <f t="array" ref="L2534">IF(ISBLANK($C2534),"",_xlfn.XLOOKUP($C2534,PACK!$A:$A,PACK!$C:$D))</f>
        <v/>
      </c>
      <c r="M2534" s="18"/>
      <c r="N2534" s="7" t="str">
        <f>IF(ISBLANK(C2534),"",SUMIFS($D$4:D2534,$C$4:C2534,C2534))</f>
        <v/>
      </c>
    </row>
    <row r="2535" spans="1:14" x14ac:dyDescent="0.25">
      <c r="A2535" s="1"/>
      <c r="B2535" s="8"/>
      <c r="C2535" s="3"/>
      <c r="D2535" s="1"/>
      <c r="E2535" s="3"/>
      <c r="I2535" s="42"/>
      <c r="J2535" s="19"/>
      <c r="K2535" s="19"/>
      <c r="L2535" s="6" t="str" cm="1">
        <f t="array" ref="L2535">IF(ISBLANK($C2535),"",_xlfn.XLOOKUP($C2535,PACK!$A:$A,PACK!$C:$D))</f>
        <v/>
      </c>
      <c r="M2535" s="18"/>
      <c r="N2535" s="7" t="str">
        <f>IF(ISBLANK(C2535),"",SUMIFS($D$4:D2535,$C$4:C2535,C2535))</f>
        <v/>
      </c>
    </row>
    <row r="2536" spans="1:14" x14ac:dyDescent="0.25">
      <c r="A2536" s="1"/>
      <c r="B2536" s="8"/>
      <c r="C2536" s="3"/>
      <c r="D2536" s="1"/>
      <c r="E2536" s="3"/>
      <c r="I2536" s="42"/>
      <c r="J2536" s="19"/>
      <c r="K2536" s="19"/>
      <c r="L2536" s="6" t="str" cm="1">
        <f t="array" ref="L2536">IF(ISBLANK($C2536),"",_xlfn.XLOOKUP($C2536,PACK!$A:$A,PACK!$C:$D))</f>
        <v/>
      </c>
      <c r="M2536" s="18"/>
      <c r="N2536" s="7" t="str">
        <f>IF(ISBLANK(C2536),"",SUMIFS($D$4:D2536,$C$4:C2536,C2536))</f>
        <v/>
      </c>
    </row>
    <row r="2537" spans="1:14" x14ac:dyDescent="0.25">
      <c r="A2537" s="1"/>
      <c r="B2537" s="8"/>
      <c r="C2537" s="3"/>
      <c r="D2537" s="1"/>
      <c r="E2537" s="3"/>
      <c r="I2537" s="42"/>
      <c r="J2537" s="19"/>
      <c r="K2537" s="19"/>
      <c r="L2537" s="6" t="str" cm="1">
        <f t="array" ref="L2537">IF(ISBLANK($C2537),"",_xlfn.XLOOKUP($C2537,PACK!$A:$A,PACK!$C:$D))</f>
        <v/>
      </c>
      <c r="M2537" s="18"/>
      <c r="N2537" s="7" t="str">
        <f>IF(ISBLANK(C2537),"",SUMIFS($D$4:D2537,$C$4:C2537,C2537))</f>
        <v/>
      </c>
    </row>
    <row r="2538" spans="1:14" x14ac:dyDescent="0.25">
      <c r="A2538" s="1"/>
      <c r="B2538" s="8"/>
      <c r="C2538" s="3"/>
      <c r="D2538" s="1"/>
      <c r="E2538" s="3"/>
      <c r="I2538" s="42"/>
      <c r="J2538" s="19"/>
      <c r="K2538" s="19"/>
      <c r="L2538" s="6" t="str" cm="1">
        <f t="array" ref="L2538">IF(ISBLANK($C2538),"",_xlfn.XLOOKUP($C2538,PACK!$A:$A,PACK!$C:$D))</f>
        <v/>
      </c>
      <c r="M2538" s="18"/>
      <c r="N2538" s="7" t="str">
        <f>IF(ISBLANK(C2538),"",SUMIFS($D$4:D2538,$C$4:C2538,C2538))</f>
        <v/>
      </c>
    </row>
    <row r="2539" spans="1:14" x14ac:dyDescent="0.25">
      <c r="A2539" s="1"/>
      <c r="B2539" s="8"/>
      <c r="C2539" s="3"/>
      <c r="D2539" s="1"/>
      <c r="E2539" s="3"/>
      <c r="I2539" s="42"/>
      <c r="J2539" s="19"/>
      <c r="K2539" s="19"/>
      <c r="L2539" s="6" t="str" cm="1">
        <f t="array" ref="L2539">IF(ISBLANK($C2539),"",_xlfn.XLOOKUP($C2539,PACK!$A:$A,PACK!$C:$D))</f>
        <v/>
      </c>
      <c r="M2539" s="18"/>
      <c r="N2539" s="7" t="str">
        <f>IF(ISBLANK(C2539),"",SUMIFS($D$4:D2539,$C$4:C2539,C2539))</f>
        <v/>
      </c>
    </row>
    <row r="2540" spans="1:14" x14ac:dyDescent="0.25">
      <c r="A2540" s="1"/>
      <c r="B2540" s="8"/>
      <c r="C2540" s="3"/>
      <c r="D2540" s="1"/>
      <c r="E2540" s="3"/>
      <c r="I2540" s="42"/>
      <c r="J2540" s="19"/>
      <c r="K2540" s="19"/>
      <c r="L2540" s="6" t="str" cm="1">
        <f t="array" ref="L2540">IF(ISBLANK($C2540),"",_xlfn.XLOOKUP($C2540,PACK!$A:$A,PACK!$C:$D))</f>
        <v/>
      </c>
      <c r="M2540" s="18"/>
      <c r="N2540" s="7" t="str">
        <f>IF(ISBLANK(C2540),"",SUMIFS($D$4:D2540,$C$4:C2540,C2540))</f>
        <v/>
      </c>
    </row>
    <row r="2541" spans="1:14" x14ac:dyDescent="0.25">
      <c r="A2541" s="1"/>
      <c r="B2541" s="8"/>
      <c r="C2541" s="3"/>
      <c r="D2541" s="1"/>
      <c r="E2541" s="3"/>
      <c r="I2541" s="42"/>
      <c r="J2541" s="19"/>
      <c r="K2541" s="19"/>
      <c r="L2541" s="6" t="str" cm="1">
        <f t="array" ref="L2541">IF(ISBLANK($C2541),"",_xlfn.XLOOKUP($C2541,PACK!$A:$A,PACK!$C:$D))</f>
        <v/>
      </c>
      <c r="M2541" s="18"/>
      <c r="N2541" s="7" t="str">
        <f>IF(ISBLANK(C2541),"",SUMIFS($D$4:D2541,$C$4:C2541,C2541))</f>
        <v/>
      </c>
    </row>
    <row r="2542" spans="1:14" x14ac:dyDescent="0.25">
      <c r="A2542" s="1"/>
      <c r="B2542" s="8"/>
      <c r="C2542" s="3"/>
      <c r="D2542" s="1"/>
      <c r="E2542" s="3"/>
      <c r="I2542" s="42"/>
      <c r="J2542" s="19"/>
      <c r="K2542" s="19"/>
      <c r="L2542" s="6" t="str" cm="1">
        <f t="array" ref="L2542">IF(ISBLANK($C2542),"",_xlfn.XLOOKUP($C2542,PACK!$A:$A,PACK!$C:$D))</f>
        <v/>
      </c>
      <c r="M2542" s="18"/>
      <c r="N2542" s="7" t="str">
        <f>IF(ISBLANK(C2542),"",SUMIFS($D$4:D2542,$C$4:C2542,C2542))</f>
        <v/>
      </c>
    </row>
    <row r="2543" spans="1:14" x14ac:dyDescent="0.25">
      <c r="A2543" s="1"/>
      <c r="B2543" s="8"/>
      <c r="C2543" s="3"/>
      <c r="D2543" s="1"/>
      <c r="E2543" s="3"/>
      <c r="I2543" s="42"/>
      <c r="J2543" s="19"/>
      <c r="K2543" s="19"/>
      <c r="L2543" s="6" t="str" cm="1">
        <f t="array" ref="L2543">IF(ISBLANK($C2543),"",_xlfn.XLOOKUP($C2543,PACK!$A:$A,PACK!$C:$D))</f>
        <v/>
      </c>
      <c r="M2543" s="18"/>
      <c r="N2543" s="7" t="str">
        <f>IF(ISBLANK(C2543),"",SUMIFS($D$4:D2543,$C$4:C2543,C2543))</f>
        <v/>
      </c>
    </row>
    <row r="2544" spans="1:14" x14ac:dyDescent="0.25">
      <c r="A2544" s="1"/>
      <c r="B2544" s="8"/>
      <c r="C2544" s="3"/>
      <c r="D2544" s="1"/>
      <c r="E2544" s="3"/>
      <c r="I2544" s="42"/>
      <c r="J2544" s="19"/>
      <c r="K2544" s="19"/>
      <c r="L2544" s="6" t="str" cm="1">
        <f t="array" ref="L2544">IF(ISBLANK($C2544),"",_xlfn.XLOOKUP($C2544,PACK!$A:$A,PACK!$C:$D))</f>
        <v/>
      </c>
      <c r="M2544" s="18"/>
      <c r="N2544" s="7" t="str">
        <f>IF(ISBLANK(C2544),"",SUMIFS($D$4:D2544,$C$4:C2544,C2544))</f>
        <v/>
      </c>
    </row>
    <row r="2545" spans="1:14" x14ac:dyDescent="0.25">
      <c r="A2545" s="1"/>
      <c r="B2545" s="8"/>
      <c r="C2545" s="3"/>
      <c r="D2545" s="1"/>
      <c r="E2545" s="3"/>
      <c r="I2545" s="42"/>
      <c r="J2545" s="19"/>
      <c r="K2545" s="19"/>
      <c r="L2545" s="6" t="str" cm="1">
        <f t="array" ref="L2545">IF(ISBLANK($C2545),"",_xlfn.XLOOKUP($C2545,PACK!$A:$A,PACK!$C:$D))</f>
        <v/>
      </c>
      <c r="M2545" s="18"/>
      <c r="N2545" s="7" t="str">
        <f>IF(ISBLANK(C2545),"",SUMIFS($D$4:D2545,$C$4:C2545,C2545))</f>
        <v/>
      </c>
    </row>
    <row r="2546" spans="1:14" x14ac:dyDescent="0.25">
      <c r="A2546" s="1"/>
      <c r="B2546" s="8"/>
      <c r="C2546" s="3"/>
      <c r="D2546" s="1"/>
      <c r="E2546" s="3"/>
      <c r="I2546" s="42"/>
      <c r="J2546" s="19"/>
      <c r="K2546" s="19"/>
      <c r="L2546" s="6" t="str" cm="1">
        <f t="array" ref="L2546">IF(ISBLANK($C2546),"",_xlfn.XLOOKUP($C2546,PACK!$A:$A,PACK!$C:$D))</f>
        <v/>
      </c>
      <c r="M2546" s="18"/>
      <c r="N2546" s="7" t="str">
        <f>IF(ISBLANK(C2546),"",SUMIFS($D$4:D2546,$C$4:C2546,C2546))</f>
        <v/>
      </c>
    </row>
    <row r="2547" spans="1:14" x14ac:dyDescent="0.25">
      <c r="A2547" s="1"/>
      <c r="B2547" s="8"/>
      <c r="C2547" s="3"/>
      <c r="D2547" s="1"/>
      <c r="E2547" s="3"/>
      <c r="I2547" s="42"/>
      <c r="J2547" s="19"/>
      <c r="K2547" s="19"/>
      <c r="L2547" s="6" t="str" cm="1">
        <f t="array" ref="L2547">IF(ISBLANK($C2547),"",_xlfn.XLOOKUP($C2547,PACK!$A:$A,PACK!$C:$D))</f>
        <v/>
      </c>
      <c r="M2547" s="18"/>
      <c r="N2547" s="7" t="str">
        <f>IF(ISBLANK(C2547),"",SUMIFS($D$4:D2547,$C$4:C2547,C2547))</f>
        <v/>
      </c>
    </row>
    <row r="2548" spans="1:14" x14ac:dyDescent="0.25">
      <c r="A2548" s="1"/>
      <c r="B2548" s="8"/>
      <c r="C2548" s="3"/>
      <c r="D2548" s="1"/>
      <c r="E2548" s="3"/>
      <c r="I2548" s="42"/>
      <c r="J2548" s="19"/>
      <c r="K2548" s="19"/>
      <c r="L2548" s="6" t="str" cm="1">
        <f t="array" ref="L2548">IF(ISBLANK($C2548),"",_xlfn.XLOOKUP($C2548,PACK!$A:$A,PACK!$C:$D))</f>
        <v/>
      </c>
      <c r="M2548" s="18"/>
      <c r="N2548" s="7" t="str">
        <f>IF(ISBLANK(C2548),"",SUMIFS($D$4:D2548,$C$4:C2548,C2548))</f>
        <v/>
      </c>
    </row>
    <row r="2549" spans="1:14" x14ac:dyDescent="0.25">
      <c r="A2549" s="1"/>
      <c r="B2549" s="8"/>
      <c r="C2549" s="3"/>
      <c r="D2549" s="1"/>
      <c r="E2549" s="3"/>
      <c r="I2549" s="42"/>
      <c r="J2549" s="19"/>
      <c r="K2549" s="19"/>
      <c r="L2549" s="6" t="str" cm="1">
        <f t="array" ref="L2549">IF(ISBLANK($C2549),"",_xlfn.XLOOKUP($C2549,PACK!$A:$A,PACK!$C:$D))</f>
        <v/>
      </c>
      <c r="M2549" s="18"/>
      <c r="N2549" s="7" t="str">
        <f>IF(ISBLANK(C2549),"",SUMIFS($D$4:D2549,$C$4:C2549,C2549))</f>
        <v/>
      </c>
    </row>
    <row r="2550" spans="1:14" x14ac:dyDescent="0.25">
      <c r="A2550" s="1"/>
      <c r="B2550" s="8"/>
      <c r="C2550" s="3"/>
      <c r="D2550" s="1"/>
      <c r="E2550" s="3"/>
      <c r="I2550" s="42"/>
      <c r="J2550" s="19"/>
      <c r="K2550" s="19"/>
      <c r="L2550" s="6" t="str" cm="1">
        <f t="array" ref="L2550">IF(ISBLANK($C2550),"",_xlfn.XLOOKUP($C2550,PACK!$A:$A,PACK!$C:$D))</f>
        <v/>
      </c>
      <c r="M2550" s="18"/>
      <c r="N2550" s="7" t="str">
        <f>IF(ISBLANK(C2550),"",SUMIFS($D$4:D2550,$C$4:C2550,C2550))</f>
        <v/>
      </c>
    </row>
    <row r="2551" spans="1:14" x14ac:dyDescent="0.25">
      <c r="A2551" s="1"/>
      <c r="B2551" s="8"/>
      <c r="C2551" s="3"/>
      <c r="D2551" s="1"/>
      <c r="E2551" s="3"/>
      <c r="I2551" s="42"/>
      <c r="J2551" s="19"/>
      <c r="K2551" s="19"/>
      <c r="L2551" s="6" t="str" cm="1">
        <f t="array" ref="L2551">IF(ISBLANK($C2551),"",_xlfn.XLOOKUP($C2551,PACK!$A:$A,PACK!$C:$D))</f>
        <v/>
      </c>
      <c r="M2551" s="18"/>
      <c r="N2551" s="7" t="str">
        <f>IF(ISBLANK(C2551),"",SUMIFS($D$4:D2551,$C$4:C2551,C2551))</f>
        <v/>
      </c>
    </row>
    <row r="2552" spans="1:14" x14ac:dyDescent="0.25">
      <c r="A2552" s="1"/>
      <c r="B2552" s="8"/>
      <c r="C2552" s="3"/>
      <c r="D2552" s="1"/>
      <c r="E2552" s="3"/>
      <c r="I2552" s="42"/>
      <c r="J2552" s="19"/>
      <c r="K2552" s="19"/>
      <c r="L2552" s="6" t="str" cm="1">
        <f t="array" ref="L2552">IF(ISBLANK($C2552),"",_xlfn.XLOOKUP($C2552,PACK!$A:$A,PACK!$C:$D))</f>
        <v/>
      </c>
      <c r="M2552" s="18"/>
      <c r="N2552" s="7" t="str">
        <f>IF(ISBLANK(C2552),"",SUMIFS($D$4:D2552,$C$4:C2552,C2552))</f>
        <v/>
      </c>
    </row>
    <row r="2553" spans="1:14" x14ac:dyDescent="0.25">
      <c r="A2553" s="1"/>
      <c r="B2553" s="8"/>
      <c r="C2553" s="3"/>
      <c r="D2553" s="1"/>
      <c r="E2553" s="3"/>
      <c r="I2553" s="42"/>
      <c r="J2553" s="19"/>
      <c r="K2553" s="19"/>
      <c r="L2553" s="6" t="str" cm="1">
        <f t="array" ref="L2553">IF(ISBLANK($C2553),"",_xlfn.XLOOKUP($C2553,PACK!$A:$A,PACK!$C:$D))</f>
        <v/>
      </c>
      <c r="M2553" s="18"/>
      <c r="N2553" s="7" t="str">
        <f>IF(ISBLANK(C2553),"",SUMIFS($D$4:D2553,$C$4:C2553,C2553))</f>
        <v/>
      </c>
    </row>
    <row r="2554" spans="1:14" x14ac:dyDescent="0.25">
      <c r="A2554" s="1"/>
      <c r="B2554" s="8"/>
      <c r="C2554" s="3"/>
      <c r="D2554" s="1"/>
      <c r="E2554" s="3"/>
      <c r="I2554" s="42"/>
      <c r="J2554" s="19"/>
      <c r="K2554" s="19"/>
      <c r="L2554" s="6" t="str" cm="1">
        <f t="array" ref="L2554">IF(ISBLANK($C2554),"",_xlfn.XLOOKUP($C2554,PACK!$A:$A,PACK!$C:$D))</f>
        <v/>
      </c>
      <c r="M2554" s="18"/>
      <c r="N2554" s="7" t="str">
        <f>IF(ISBLANK(C2554),"",SUMIFS($D$4:D2554,$C$4:C2554,C2554))</f>
        <v/>
      </c>
    </row>
    <row r="2555" spans="1:14" x14ac:dyDescent="0.25">
      <c r="A2555" s="1"/>
      <c r="B2555" s="8"/>
      <c r="C2555" s="3"/>
      <c r="D2555" s="1"/>
      <c r="E2555" s="3"/>
      <c r="I2555" s="42"/>
      <c r="J2555" s="19"/>
      <c r="K2555" s="19"/>
      <c r="L2555" s="6" t="str" cm="1">
        <f t="array" ref="L2555">IF(ISBLANK($C2555),"",_xlfn.XLOOKUP($C2555,PACK!$A:$A,PACK!$C:$D))</f>
        <v/>
      </c>
      <c r="M2555" s="18"/>
      <c r="N2555" s="7" t="str">
        <f>IF(ISBLANK(C2555),"",SUMIFS($D$4:D2555,$C$4:C2555,C2555))</f>
        <v/>
      </c>
    </row>
    <row r="2556" spans="1:14" x14ac:dyDescent="0.25">
      <c r="A2556" s="1"/>
      <c r="B2556" s="8"/>
      <c r="C2556" s="3"/>
      <c r="D2556" s="1"/>
      <c r="E2556" s="3"/>
      <c r="I2556" s="42"/>
      <c r="J2556" s="19"/>
      <c r="K2556" s="19"/>
      <c r="L2556" s="6" t="str" cm="1">
        <f t="array" ref="L2556">IF(ISBLANK($C2556),"",_xlfn.XLOOKUP($C2556,PACK!$A:$A,PACK!$C:$D))</f>
        <v/>
      </c>
      <c r="M2556" s="18"/>
      <c r="N2556" s="7" t="str">
        <f>IF(ISBLANK(C2556),"",SUMIFS($D$4:D2556,$C$4:C2556,C2556))</f>
        <v/>
      </c>
    </row>
    <row r="2557" spans="1:14" x14ac:dyDescent="0.25">
      <c r="A2557" s="1"/>
      <c r="B2557" s="8"/>
      <c r="C2557" s="3"/>
      <c r="D2557" s="1"/>
      <c r="E2557" s="3"/>
      <c r="I2557" s="42"/>
      <c r="J2557" s="19"/>
      <c r="K2557" s="19"/>
      <c r="L2557" s="6" t="str" cm="1">
        <f t="array" ref="L2557">IF(ISBLANK($C2557),"",_xlfn.XLOOKUP($C2557,PACK!$A:$A,PACK!$C:$D))</f>
        <v/>
      </c>
      <c r="M2557" s="18"/>
      <c r="N2557" s="7" t="str">
        <f>IF(ISBLANK(C2557),"",SUMIFS($D$4:D2557,$C$4:C2557,C2557))</f>
        <v/>
      </c>
    </row>
    <row r="2558" spans="1:14" x14ac:dyDescent="0.25">
      <c r="A2558" s="1"/>
      <c r="B2558" s="8"/>
      <c r="C2558" s="3"/>
      <c r="D2558" s="1"/>
      <c r="E2558" s="3"/>
      <c r="I2558" s="42"/>
      <c r="J2558" s="19"/>
      <c r="K2558" s="19"/>
      <c r="L2558" s="6" t="str" cm="1">
        <f t="array" ref="L2558">IF(ISBLANK($C2558),"",_xlfn.XLOOKUP($C2558,PACK!$A:$A,PACK!$C:$D))</f>
        <v/>
      </c>
      <c r="M2558" s="18"/>
      <c r="N2558" s="7" t="str">
        <f>IF(ISBLANK(C2558),"",SUMIFS($D$4:D2558,$C$4:C2558,C2558))</f>
        <v/>
      </c>
    </row>
    <row r="2559" spans="1:14" x14ac:dyDescent="0.25">
      <c r="A2559" s="1"/>
      <c r="B2559" s="8"/>
      <c r="C2559" s="3"/>
      <c r="D2559" s="1"/>
      <c r="E2559" s="3"/>
      <c r="I2559" s="42"/>
      <c r="J2559" s="19"/>
      <c r="K2559" s="19"/>
      <c r="L2559" s="6" t="str" cm="1">
        <f t="array" ref="L2559">IF(ISBLANK($C2559),"",_xlfn.XLOOKUP($C2559,PACK!$A:$A,PACK!$C:$D))</f>
        <v/>
      </c>
      <c r="M2559" s="18"/>
      <c r="N2559" s="7" t="str">
        <f>IF(ISBLANK(C2559),"",SUMIFS($D$4:D2559,$C$4:C2559,C2559))</f>
        <v/>
      </c>
    </row>
    <row r="2560" spans="1:14" x14ac:dyDescent="0.25">
      <c r="A2560" s="1"/>
      <c r="B2560" s="8"/>
      <c r="C2560" s="3"/>
      <c r="D2560" s="1"/>
      <c r="E2560" s="3"/>
      <c r="I2560" s="42"/>
      <c r="J2560" s="19"/>
      <c r="K2560" s="19"/>
      <c r="L2560" s="6" t="str" cm="1">
        <f t="array" ref="L2560">IF(ISBLANK($C2560),"",_xlfn.XLOOKUP($C2560,PACK!$A:$A,PACK!$C:$D))</f>
        <v/>
      </c>
      <c r="M2560" s="18"/>
      <c r="N2560" s="7" t="str">
        <f>IF(ISBLANK(C2560),"",SUMIFS($D$4:D2560,$C$4:C2560,C2560))</f>
        <v/>
      </c>
    </row>
    <row r="2561" spans="1:14" x14ac:dyDescent="0.25">
      <c r="A2561" s="1"/>
      <c r="B2561" s="8"/>
      <c r="C2561" s="3"/>
      <c r="D2561" s="1"/>
      <c r="E2561" s="3"/>
      <c r="I2561" s="42"/>
      <c r="J2561" s="19"/>
      <c r="K2561" s="19"/>
      <c r="L2561" s="6" t="str" cm="1">
        <f t="array" ref="L2561">IF(ISBLANK($C2561),"",_xlfn.XLOOKUP($C2561,PACK!$A:$A,PACK!$C:$D))</f>
        <v/>
      </c>
      <c r="M2561" s="18"/>
      <c r="N2561" s="7" t="str">
        <f>IF(ISBLANK(C2561),"",SUMIFS($D$4:D2561,$C$4:C2561,C2561))</f>
        <v/>
      </c>
    </row>
    <row r="2562" spans="1:14" x14ac:dyDescent="0.25">
      <c r="A2562" s="1"/>
      <c r="B2562" s="8"/>
      <c r="C2562" s="3"/>
      <c r="D2562" s="1"/>
      <c r="E2562" s="3"/>
      <c r="I2562" s="42"/>
      <c r="J2562" s="19"/>
      <c r="K2562" s="19"/>
      <c r="L2562" s="6" t="str" cm="1">
        <f t="array" ref="L2562">IF(ISBLANK($C2562),"",_xlfn.XLOOKUP($C2562,PACK!$A:$A,PACK!$C:$D))</f>
        <v/>
      </c>
      <c r="M2562" s="18"/>
      <c r="N2562" s="7" t="str">
        <f>IF(ISBLANK(C2562),"",SUMIFS($D$4:D2562,$C$4:C2562,C2562))</f>
        <v/>
      </c>
    </row>
    <row r="2563" spans="1:14" x14ac:dyDescent="0.25">
      <c r="A2563" s="1"/>
      <c r="B2563" s="8"/>
      <c r="C2563" s="3"/>
      <c r="D2563" s="1"/>
      <c r="E2563" s="3"/>
      <c r="I2563" s="42"/>
      <c r="J2563" s="19"/>
      <c r="K2563" s="19"/>
      <c r="L2563" s="6" t="str" cm="1">
        <f t="array" ref="L2563">IF(ISBLANK($C2563),"",_xlfn.XLOOKUP($C2563,PACK!$A:$A,PACK!$C:$D))</f>
        <v/>
      </c>
      <c r="M2563" s="18"/>
      <c r="N2563" s="7" t="str">
        <f>IF(ISBLANK(C2563),"",SUMIFS($D$4:D2563,$C$4:C2563,C2563))</f>
        <v/>
      </c>
    </row>
    <row r="2564" spans="1:14" x14ac:dyDescent="0.25">
      <c r="A2564" s="1"/>
      <c r="B2564" s="8"/>
      <c r="C2564" s="3"/>
      <c r="D2564" s="1"/>
      <c r="E2564" s="3"/>
      <c r="I2564" s="42"/>
      <c r="J2564" s="19"/>
      <c r="K2564" s="19"/>
      <c r="L2564" s="6" t="str" cm="1">
        <f t="array" ref="L2564">IF(ISBLANK($C2564),"",_xlfn.XLOOKUP($C2564,PACK!$A:$A,PACK!$C:$D))</f>
        <v/>
      </c>
      <c r="M2564" s="18"/>
      <c r="N2564" s="7" t="str">
        <f>IF(ISBLANK(C2564),"",SUMIFS($D$4:D2564,$C$4:C2564,C2564))</f>
        <v/>
      </c>
    </row>
    <row r="2565" spans="1:14" x14ac:dyDescent="0.25">
      <c r="A2565" s="1"/>
      <c r="B2565" s="8"/>
      <c r="C2565" s="3"/>
      <c r="D2565" s="1"/>
      <c r="E2565" s="3"/>
      <c r="I2565" s="42"/>
      <c r="J2565" s="19"/>
      <c r="K2565" s="19"/>
      <c r="L2565" s="6" t="str" cm="1">
        <f t="array" ref="L2565">IF(ISBLANK($C2565),"",_xlfn.XLOOKUP($C2565,PACK!$A:$A,PACK!$C:$D))</f>
        <v/>
      </c>
      <c r="M2565" s="18"/>
      <c r="N2565" s="7" t="str">
        <f>IF(ISBLANK(C2565),"",SUMIFS($D$4:D2565,$C$4:C2565,C2565))</f>
        <v/>
      </c>
    </row>
    <row r="2566" spans="1:14" x14ac:dyDescent="0.25">
      <c r="A2566" s="1"/>
      <c r="B2566" s="8"/>
      <c r="C2566" s="3"/>
      <c r="D2566" s="1"/>
      <c r="E2566" s="3"/>
      <c r="I2566" s="42"/>
      <c r="J2566" s="19"/>
      <c r="K2566" s="19"/>
      <c r="L2566" s="6" t="str" cm="1">
        <f t="array" ref="L2566">IF(ISBLANK($C2566),"",_xlfn.XLOOKUP($C2566,PACK!$A:$A,PACK!$C:$D))</f>
        <v/>
      </c>
      <c r="M2566" s="18"/>
      <c r="N2566" s="7" t="str">
        <f>IF(ISBLANK(C2566),"",SUMIFS($D$4:D2566,$C$4:C2566,C2566))</f>
        <v/>
      </c>
    </row>
    <row r="2567" spans="1:14" x14ac:dyDescent="0.25">
      <c r="A2567" s="1"/>
      <c r="B2567" s="8"/>
      <c r="C2567" s="3"/>
      <c r="D2567" s="1"/>
      <c r="E2567" s="3"/>
      <c r="I2567" s="42"/>
      <c r="J2567" s="19"/>
      <c r="K2567" s="19"/>
      <c r="L2567" s="6" t="str" cm="1">
        <f t="array" ref="L2567">IF(ISBLANK($C2567),"",_xlfn.XLOOKUP($C2567,PACK!$A:$A,PACK!$C:$D))</f>
        <v/>
      </c>
      <c r="M2567" s="18"/>
      <c r="N2567" s="7" t="str">
        <f>IF(ISBLANK(C2567),"",SUMIFS($D$4:D2567,$C$4:C2567,C2567))</f>
        <v/>
      </c>
    </row>
    <row r="2568" spans="1:14" x14ac:dyDescent="0.25">
      <c r="A2568" s="1"/>
      <c r="B2568" s="8"/>
      <c r="C2568" s="3"/>
      <c r="D2568" s="1"/>
      <c r="E2568" s="3"/>
      <c r="I2568" s="42"/>
      <c r="J2568" s="19"/>
      <c r="K2568" s="19"/>
      <c r="L2568" s="6" t="str" cm="1">
        <f t="array" ref="L2568">IF(ISBLANK($C2568),"",_xlfn.XLOOKUP($C2568,PACK!$A:$A,PACK!$C:$D))</f>
        <v/>
      </c>
      <c r="M2568" s="18"/>
      <c r="N2568" s="7" t="str">
        <f>IF(ISBLANK(C2568),"",SUMIFS($D$4:D2568,$C$4:C2568,C2568))</f>
        <v/>
      </c>
    </row>
    <row r="2569" spans="1:14" x14ac:dyDescent="0.25">
      <c r="A2569" s="1"/>
      <c r="B2569" s="8"/>
      <c r="C2569" s="3"/>
      <c r="D2569" s="1"/>
      <c r="E2569" s="3"/>
      <c r="I2569" s="42"/>
      <c r="J2569" s="19"/>
      <c r="K2569" s="19"/>
      <c r="L2569" s="6" t="str" cm="1">
        <f t="array" ref="L2569">IF(ISBLANK($C2569),"",_xlfn.XLOOKUP($C2569,PACK!$A:$A,PACK!$C:$D))</f>
        <v/>
      </c>
      <c r="M2569" s="18"/>
      <c r="N2569" s="7" t="str">
        <f>IF(ISBLANK(C2569),"",SUMIFS($D$4:D2569,$C$4:C2569,C2569))</f>
        <v/>
      </c>
    </row>
    <row r="2570" spans="1:14" x14ac:dyDescent="0.25">
      <c r="A2570" s="1"/>
      <c r="B2570" s="8"/>
      <c r="C2570" s="3"/>
      <c r="D2570" s="1"/>
      <c r="E2570" s="3"/>
      <c r="I2570" s="42"/>
      <c r="J2570" s="19"/>
      <c r="K2570" s="19"/>
      <c r="L2570" s="6" t="str" cm="1">
        <f t="array" ref="L2570">IF(ISBLANK($C2570),"",_xlfn.XLOOKUP($C2570,PACK!$A:$A,PACK!$C:$D))</f>
        <v/>
      </c>
      <c r="M2570" s="18"/>
      <c r="N2570" s="7" t="str">
        <f>IF(ISBLANK(C2570),"",SUMIFS($D$4:D2570,$C$4:C2570,C2570))</f>
        <v/>
      </c>
    </row>
    <row r="2571" spans="1:14" x14ac:dyDescent="0.25">
      <c r="A2571" s="1"/>
      <c r="B2571" s="8"/>
      <c r="C2571" s="3"/>
      <c r="D2571" s="1"/>
      <c r="E2571" s="3"/>
      <c r="I2571" s="42"/>
      <c r="J2571" s="19"/>
      <c r="K2571" s="19"/>
      <c r="L2571" s="6" t="str" cm="1">
        <f t="array" ref="L2571">IF(ISBLANK($C2571),"",_xlfn.XLOOKUP($C2571,PACK!$A:$A,PACK!$C:$D))</f>
        <v/>
      </c>
      <c r="M2571" s="18"/>
      <c r="N2571" s="7" t="str">
        <f>IF(ISBLANK(C2571),"",SUMIFS($D$4:D2571,$C$4:C2571,C2571))</f>
        <v/>
      </c>
    </row>
    <row r="2572" spans="1:14" x14ac:dyDescent="0.25">
      <c r="A2572" s="1"/>
      <c r="B2572" s="8"/>
      <c r="C2572" s="3"/>
      <c r="D2572" s="1"/>
      <c r="E2572" s="3"/>
      <c r="I2572" s="42"/>
      <c r="J2572" s="19"/>
      <c r="K2572" s="19"/>
      <c r="L2572" s="6" t="str" cm="1">
        <f t="array" ref="L2572">IF(ISBLANK($C2572),"",_xlfn.XLOOKUP($C2572,PACK!$A:$A,PACK!$C:$D))</f>
        <v/>
      </c>
      <c r="M2572" s="18"/>
      <c r="N2572" s="7" t="str">
        <f>IF(ISBLANK(C2572),"",SUMIFS($D$4:D2572,$C$4:C2572,C2572))</f>
        <v/>
      </c>
    </row>
    <row r="2573" spans="1:14" x14ac:dyDescent="0.25">
      <c r="A2573" s="1"/>
      <c r="B2573" s="8"/>
      <c r="C2573" s="3"/>
      <c r="D2573" s="1"/>
      <c r="E2573" s="3"/>
      <c r="I2573" s="42"/>
      <c r="J2573" s="19"/>
      <c r="K2573" s="19"/>
      <c r="L2573" s="6" t="str" cm="1">
        <f t="array" ref="L2573">IF(ISBLANK($C2573),"",_xlfn.XLOOKUP($C2573,PACK!$A:$A,PACK!$C:$D))</f>
        <v/>
      </c>
      <c r="M2573" s="18"/>
      <c r="N2573" s="7" t="str">
        <f>IF(ISBLANK(C2573),"",SUMIFS($D$4:D2573,$C$4:C2573,C2573))</f>
        <v/>
      </c>
    </row>
    <row r="2574" spans="1:14" x14ac:dyDescent="0.25">
      <c r="A2574" s="1"/>
      <c r="B2574" s="8"/>
      <c r="C2574" s="3"/>
      <c r="D2574" s="1"/>
      <c r="E2574" s="3"/>
      <c r="I2574" s="42"/>
      <c r="J2574" s="19"/>
      <c r="K2574" s="19"/>
      <c r="L2574" s="6" t="str" cm="1">
        <f t="array" ref="L2574">IF(ISBLANK($C2574),"",_xlfn.XLOOKUP($C2574,PACK!$A:$A,PACK!$C:$D))</f>
        <v/>
      </c>
      <c r="M2574" s="18"/>
      <c r="N2574" s="7" t="str">
        <f>IF(ISBLANK(C2574),"",SUMIFS($D$4:D2574,$C$4:C2574,C2574))</f>
        <v/>
      </c>
    </row>
    <row r="2575" spans="1:14" x14ac:dyDescent="0.25">
      <c r="A2575" s="1"/>
      <c r="B2575" s="8"/>
      <c r="C2575" s="3"/>
      <c r="D2575" s="1"/>
      <c r="E2575" s="3"/>
      <c r="I2575" s="42"/>
      <c r="J2575" s="19"/>
      <c r="K2575" s="19"/>
      <c r="L2575" s="6" t="str" cm="1">
        <f t="array" ref="L2575">IF(ISBLANK($C2575),"",_xlfn.XLOOKUP($C2575,PACK!$A:$A,PACK!$C:$D))</f>
        <v/>
      </c>
      <c r="M2575" s="18"/>
      <c r="N2575" s="7" t="str">
        <f>IF(ISBLANK(C2575),"",SUMIFS($D$4:D2575,$C$4:C2575,C2575))</f>
        <v/>
      </c>
    </row>
    <row r="2576" spans="1:14" x14ac:dyDescent="0.25">
      <c r="A2576" s="1"/>
      <c r="B2576" s="8"/>
      <c r="C2576" s="3"/>
      <c r="D2576" s="1"/>
      <c r="E2576" s="3"/>
      <c r="I2576" s="42"/>
      <c r="J2576" s="19"/>
      <c r="K2576" s="19"/>
      <c r="L2576" s="6" t="str" cm="1">
        <f t="array" ref="L2576">IF(ISBLANK($C2576),"",_xlfn.XLOOKUP($C2576,PACK!$A:$A,PACK!$C:$D))</f>
        <v/>
      </c>
      <c r="M2576" s="18"/>
      <c r="N2576" s="7" t="str">
        <f>IF(ISBLANK(C2576),"",SUMIFS($D$4:D2576,$C$4:C2576,C2576))</f>
        <v/>
      </c>
    </row>
    <row r="2577" spans="1:14" x14ac:dyDescent="0.25">
      <c r="A2577" s="1"/>
      <c r="B2577" s="8"/>
      <c r="C2577" s="3"/>
      <c r="D2577" s="1"/>
      <c r="E2577" s="3"/>
      <c r="I2577" s="42"/>
      <c r="J2577" s="19"/>
      <c r="K2577" s="19"/>
      <c r="L2577" s="6" t="str" cm="1">
        <f t="array" ref="L2577">IF(ISBLANK($C2577),"",_xlfn.XLOOKUP($C2577,PACK!$A:$A,PACK!$C:$D))</f>
        <v/>
      </c>
      <c r="M2577" s="18"/>
      <c r="N2577" s="7" t="str">
        <f>IF(ISBLANK(C2577),"",SUMIFS($D$4:D2577,$C$4:C2577,C2577))</f>
        <v/>
      </c>
    </row>
    <row r="2578" spans="1:14" x14ac:dyDescent="0.25">
      <c r="A2578" s="1"/>
      <c r="B2578" s="8"/>
      <c r="C2578" s="3"/>
      <c r="D2578" s="1"/>
      <c r="E2578" s="3"/>
      <c r="I2578" s="42"/>
      <c r="J2578" s="19"/>
      <c r="K2578" s="19"/>
      <c r="L2578" s="6" t="str" cm="1">
        <f t="array" ref="L2578">IF(ISBLANK($C2578),"",_xlfn.XLOOKUP($C2578,PACK!$A:$A,PACK!$C:$D))</f>
        <v/>
      </c>
      <c r="M2578" s="18"/>
      <c r="N2578" s="7" t="str">
        <f>IF(ISBLANK(C2578),"",SUMIFS($D$4:D2578,$C$4:C2578,C2578))</f>
        <v/>
      </c>
    </row>
    <row r="2579" spans="1:14" x14ac:dyDescent="0.25">
      <c r="A2579" s="1"/>
      <c r="B2579" s="8"/>
      <c r="C2579" s="3"/>
      <c r="D2579" s="1"/>
      <c r="E2579" s="3"/>
      <c r="I2579" s="42"/>
      <c r="J2579" s="19"/>
      <c r="K2579" s="19"/>
      <c r="L2579" s="6" t="str" cm="1">
        <f t="array" ref="L2579">IF(ISBLANK($C2579),"",_xlfn.XLOOKUP($C2579,PACK!$A:$A,PACK!$C:$D))</f>
        <v/>
      </c>
      <c r="M2579" s="18"/>
      <c r="N2579" s="7" t="str">
        <f>IF(ISBLANK(C2579),"",SUMIFS($D$4:D2579,$C$4:C2579,C2579))</f>
        <v/>
      </c>
    </row>
    <row r="2580" spans="1:14" x14ac:dyDescent="0.25">
      <c r="A2580" s="1"/>
      <c r="B2580" s="8"/>
      <c r="C2580" s="3"/>
      <c r="D2580" s="1"/>
      <c r="E2580" s="3"/>
      <c r="I2580" s="42"/>
      <c r="J2580" s="19"/>
      <c r="K2580" s="19"/>
      <c r="L2580" s="6" t="str" cm="1">
        <f t="array" ref="L2580">IF(ISBLANK($C2580),"",_xlfn.XLOOKUP($C2580,PACK!$A:$A,PACK!$C:$D))</f>
        <v/>
      </c>
      <c r="M2580" s="18"/>
      <c r="N2580" s="7" t="str">
        <f>IF(ISBLANK(C2580),"",SUMIFS($D$4:D2580,$C$4:C2580,C2580))</f>
        <v/>
      </c>
    </row>
    <row r="2581" spans="1:14" x14ac:dyDescent="0.25">
      <c r="A2581" s="1"/>
      <c r="B2581" s="8"/>
      <c r="C2581" s="3"/>
      <c r="D2581" s="1"/>
      <c r="E2581" s="3"/>
      <c r="I2581" s="42"/>
      <c r="J2581" s="19"/>
      <c r="K2581" s="19"/>
      <c r="L2581" s="6" t="str" cm="1">
        <f t="array" ref="L2581">IF(ISBLANK($C2581),"",_xlfn.XLOOKUP($C2581,PACK!$A:$A,PACK!$C:$D))</f>
        <v/>
      </c>
      <c r="M2581" s="18"/>
      <c r="N2581" s="7" t="str">
        <f>IF(ISBLANK(C2581),"",SUMIFS($D$4:D2581,$C$4:C2581,C2581))</f>
        <v/>
      </c>
    </row>
    <row r="2582" spans="1:14" x14ac:dyDescent="0.25">
      <c r="A2582" s="1"/>
      <c r="B2582" s="8"/>
      <c r="C2582" s="3"/>
      <c r="D2582" s="1"/>
      <c r="E2582" s="3"/>
      <c r="I2582" s="42"/>
      <c r="J2582" s="19"/>
      <c r="K2582" s="19"/>
      <c r="L2582" s="6" t="str" cm="1">
        <f t="array" ref="L2582">IF(ISBLANK($C2582),"",_xlfn.XLOOKUP($C2582,PACK!$A:$A,PACK!$C:$D))</f>
        <v/>
      </c>
      <c r="M2582" s="18"/>
      <c r="N2582" s="7" t="str">
        <f>IF(ISBLANK(C2582),"",SUMIFS($D$4:D2582,$C$4:C2582,C2582))</f>
        <v/>
      </c>
    </row>
    <row r="2583" spans="1:14" x14ac:dyDescent="0.25">
      <c r="A2583" s="1"/>
      <c r="B2583" s="8"/>
      <c r="C2583" s="3"/>
      <c r="D2583" s="1"/>
      <c r="E2583" s="3"/>
      <c r="I2583" s="42"/>
      <c r="J2583" s="19"/>
      <c r="K2583" s="19"/>
      <c r="L2583" s="6" t="str" cm="1">
        <f t="array" ref="L2583">IF(ISBLANK($C2583),"",_xlfn.XLOOKUP($C2583,PACK!$A:$A,PACK!$C:$D))</f>
        <v/>
      </c>
      <c r="M2583" s="18"/>
      <c r="N2583" s="7" t="str">
        <f>IF(ISBLANK(C2583),"",SUMIFS($D$4:D2583,$C$4:C2583,C2583))</f>
        <v/>
      </c>
    </row>
    <row r="2584" spans="1:14" x14ac:dyDescent="0.25">
      <c r="A2584" s="1"/>
      <c r="B2584" s="8"/>
      <c r="C2584" s="3"/>
      <c r="D2584" s="1"/>
      <c r="E2584" s="3"/>
      <c r="I2584" s="42"/>
      <c r="J2584" s="19"/>
      <c r="K2584" s="19"/>
      <c r="L2584" s="6" t="str" cm="1">
        <f t="array" ref="L2584">IF(ISBLANK($C2584),"",_xlfn.XLOOKUP($C2584,PACK!$A:$A,PACK!$C:$D))</f>
        <v/>
      </c>
      <c r="M2584" s="18"/>
      <c r="N2584" s="7" t="str">
        <f>IF(ISBLANK(C2584),"",SUMIFS($D$4:D2584,$C$4:C2584,C2584))</f>
        <v/>
      </c>
    </row>
    <row r="2585" spans="1:14" x14ac:dyDescent="0.25">
      <c r="A2585" s="1"/>
      <c r="B2585" s="8"/>
      <c r="C2585" s="3"/>
      <c r="D2585" s="1"/>
      <c r="E2585" s="3"/>
      <c r="I2585" s="42"/>
      <c r="J2585" s="19"/>
      <c r="K2585" s="19"/>
      <c r="L2585" s="6" t="str" cm="1">
        <f t="array" ref="L2585">IF(ISBLANK($C2585),"",_xlfn.XLOOKUP($C2585,PACK!$A:$A,PACK!$C:$D))</f>
        <v/>
      </c>
      <c r="M2585" s="18"/>
      <c r="N2585" s="7" t="str">
        <f>IF(ISBLANK(C2585),"",SUMIFS($D$4:D2585,$C$4:C2585,C2585))</f>
        <v/>
      </c>
    </row>
    <row r="2586" spans="1:14" x14ac:dyDescent="0.25">
      <c r="A2586" s="1"/>
      <c r="B2586" s="8"/>
      <c r="C2586" s="3"/>
      <c r="D2586" s="1"/>
      <c r="E2586" s="3"/>
      <c r="I2586" s="42"/>
      <c r="J2586" s="19"/>
      <c r="K2586" s="19"/>
      <c r="L2586" s="6" t="str" cm="1">
        <f t="array" ref="L2586">IF(ISBLANK($C2586),"",_xlfn.XLOOKUP($C2586,PACK!$A:$A,PACK!$C:$D))</f>
        <v/>
      </c>
      <c r="M2586" s="18"/>
      <c r="N2586" s="7" t="str">
        <f>IF(ISBLANK(C2586),"",SUMIFS($D$4:D2586,$C$4:C2586,C2586))</f>
        <v/>
      </c>
    </row>
    <row r="2587" spans="1:14" x14ac:dyDescent="0.25">
      <c r="A2587" s="1"/>
      <c r="B2587" s="8"/>
      <c r="C2587" s="3"/>
      <c r="D2587" s="1"/>
      <c r="E2587" s="3"/>
      <c r="I2587" s="42"/>
      <c r="J2587" s="19"/>
      <c r="K2587" s="19"/>
      <c r="L2587" s="6" t="str" cm="1">
        <f t="array" ref="L2587">IF(ISBLANK($C2587),"",_xlfn.XLOOKUP($C2587,PACK!$A:$A,PACK!$C:$D))</f>
        <v/>
      </c>
      <c r="M2587" s="18"/>
      <c r="N2587" s="7" t="str">
        <f>IF(ISBLANK(C2587),"",SUMIFS($D$4:D2587,$C$4:C2587,C2587))</f>
        <v/>
      </c>
    </row>
    <row r="2588" spans="1:14" x14ac:dyDescent="0.25">
      <c r="A2588" s="1"/>
      <c r="B2588" s="8"/>
      <c r="C2588" s="3"/>
      <c r="D2588" s="1"/>
      <c r="E2588" s="3"/>
      <c r="I2588" s="42"/>
      <c r="J2588" s="19"/>
      <c r="K2588" s="19"/>
      <c r="L2588" s="6" t="str" cm="1">
        <f t="array" ref="L2588">IF(ISBLANK($C2588),"",_xlfn.XLOOKUP($C2588,PACK!$A:$A,PACK!$C:$D))</f>
        <v/>
      </c>
      <c r="M2588" s="18"/>
      <c r="N2588" s="7" t="str">
        <f>IF(ISBLANK(C2588),"",SUMIFS($D$4:D2588,$C$4:C2588,C2588))</f>
        <v/>
      </c>
    </row>
    <row r="2589" spans="1:14" x14ac:dyDescent="0.25">
      <c r="A2589" s="1"/>
      <c r="B2589" s="8"/>
      <c r="C2589" s="3"/>
      <c r="D2589" s="1"/>
      <c r="E2589" s="3"/>
      <c r="I2589" s="42"/>
      <c r="J2589" s="19"/>
      <c r="K2589" s="19"/>
      <c r="L2589" s="6" t="str" cm="1">
        <f t="array" ref="L2589">IF(ISBLANK($C2589),"",_xlfn.XLOOKUP($C2589,PACK!$A:$A,PACK!$C:$D))</f>
        <v/>
      </c>
      <c r="M2589" s="18"/>
      <c r="N2589" s="7" t="str">
        <f>IF(ISBLANK(C2589),"",SUMIFS($D$4:D2589,$C$4:C2589,C2589))</f>
        <v/>
      </c>
    </row>
    <row r="2590" spans="1:14" x14ac:dyDescent="0.25">
      <c r="A2590" s="1"/>
      <c r="B2590" s="8"/>
      <c r="C2590" s="3"/>
      <c r="D2590" s="1"/>
      <c r="E2590" s="3"/>
      <c r="I2590" s="42"/>
      <c r="J2590" s="19"/>
      <c r="K2590" s="19"/>
      <c r="L2590" s="6" t="str" cm="1">
        <f t="array" ref="L2590">IF(ISBLANK($C2590),"",_xlfn.XLOOKUP($C2590,PACK!$A:$A,PACK!$C:$D))</f>
        <v/>
      </c>
      <c r="M2590" s="18"/>
      <c r="N2590" s="7" t="str">
        <f>IF(ISBLANK(C2590),"",SUMIFS($D$4:D2590,$C$4:C2590,C2590))</f>
        <v/>
      </c>
    </row>
    <row r="2591" spans="1:14" x14ac:dyDescent="0.25">
      <c r="A2591" s="1"/>
      <c r="B2591" s="8"/>
      <c r="C2591" s="3"/>
      <c r="D2591" s="1"/>
      <c r="E2591" s="3"/>
      <c r="I2591" s="42"/>
      <c r="J2591" s="19"/>
      <c r="K2591" s="19"/>
      <c r="L2591" s="6" t="str" cm="1">
        <f t="array" ref="L2591">IF(ISBLANK($C2591),"",_xlfn.XLOOKUP($C2591,PACK!$A:$A,PACK!$C:$D))</f>
        <v/>
      </c>
      <c r="M2591" s="18"/>
      <c r="N2591" s="7" t="str">
        <f>IF(ISBLANK(C2591),"",SUMIFS($D$4:D2591,$C$4:C2591,C2591))</f>
        <v/>
      </c>
    </row>
    <row r="2592" spans="1:14" x14ac:dyDescent="0.25">
      <c r="A2592" s="1"/>
      <c r="B2592" s="8"/>
      <c r="C2592" s="3"/>
      <c r="D2592" s="1"/>
      <c r="E2592" s="3"/>
      <c r="I2592" s="42"/>
      <c r="J2592" s="19"/>
      <c r="K2592" s="19"/>
      <c r="L2592" s="6" t="str" cm="1">
        <f t="array" ref="L2592">IF(ISBLANK($C2592),"",_xlfn.XLOOKUP($C2592,PACK!$A:$A,PACK!$C:$D))</f>
        <v/>
      </c>
      <c r="M2592" s="18"/>
      <c r="N2592" s="7" t="str">
        <f>IF(ISBLANK(C2592),"",SUMIFS($D$4:D2592,$C$4:C2592,C2592))</f>
        <v/>
      </c>
    </row>
    <row r="2593" spans="1:14" x14ac:dyDescent="0.25">
      <c r="A2593" s="1"/>
      <c r="B2593" s="8"/>
      <c r="C2593" s="3"/>
      <c r="D2593" s="1"/>
      <c r="E2593" s="3"/>
      <c r="I2593" s="42"/>
      <c r="J2593" s="19"/>
      <c r="K2593" s="19"/>
      <c r="L2593" s="6" t="str" cm="1">
        <f t="array" ref="L2593">IF(ISBLANK($C2593),"",_xlfn.XLOOKUP($C2593,PACK!$A:$A,PACK!$C:$D))</f>
        <v/>
      </c>
      <c r="M2593" s="18"/>
      <c r="N2593" s="7" t="str">
        <f>IF(ISBLANK(C2593),"",SUMIFS($D$4:D2593,$C$4:C2593,C2593))</f>
        <v/>
      </c>
    </row>
    <row r="2594" spans="1:14" x14ac:dyDescent="0.25">
      <c r="A2594" s="1"/>
      <c r="B2594" s="8"/>
      <c r="C2594" s="3"/>
      <c r="D2594" s="1"/>
      <c r="E2594" s="3"/>
      <c r="I2594" s="42"/>
      <c r="J2594" s="19"/>
      <c r="K2594" s="19"/>
      <c r="L2594" s="6" t="str" cm="1">
        <f t="array" ref="L2594">IF(ISBLANK($C2594),"",_xlfn.XLOOKUP($C2594,PACK!$A:$A,PACK!$C:$D))</f>
        <v/>
      </c>
      <c r="M2594" s="18"/>
      <c r="N2594" s="7" t="str">
        <f>IF(ISBLANK(C2594),"",SUMIFS($D$4:D2594,$C$4:C2594,C2594))</f>
        <v/>
      </c>
    </row>
    <row r="2595" spans="1:14" x14ac:dyDescent="0.25">
      <c r="A2595" s="1"/>
      <c r="B2595" s="8"/>
      <c r="C2595" s="3"/>
      <c r="D2595" s="1"/>
      <c r="E2595" s="3"/>
      <c r="I2595" s="42"/>
      <c r="J2595" s="19"/>
      <c r="K2595" s="19"/>
      <c r="L2595" s="6" t="str" cm="1">
        <f t="array" ref="L2595">IF(ISBLANK($C2595),"",_xlfn.XLOOKUP($C2595,PACK!$A:$A,PACK!$C:$D))</f>
        <v/>
      </c>
      <c r="M2595" s="18"/>
      <c r="N2595" s="7" t="str">
        <f>IF(ISBLANK(C2595),"",SUMIFS($D$4:D2595,$C$4:C2595,C2595))</f>
        <v/>
      </c>
    </row>
    <row r="2596" spans="1:14" x14ac:dyDescent="0.25">
      <c r="A2596" s="1"/>
      <c r="B2596" s="8"/>
      <c r="C2596" s="3"/>
      <c r="D2596" s="1"/>
      <c r="E2596" s="3"/>
      <c r="I2596" s="42"/>
      <c r="J2596" s="19"/>
      <c r="K2596" s="19"/>
      <c r="L2596" s="6" t="str" cm="1">
        <f t="array" ref="L2596">IF(ISBLANK($C2596),"",_xlfn.XLOOKUP($C2596,PACK!$A:$A,PACK!$C:$D))</f>
        <v/>
      </c>
      <c r="M2596" s="18"/>
      <c r="N2596" s="7" t="str">
        <f>IF(ISBLANK(C2596),"",SUMIFS($D$4:D2596,$C$4:C2596,C2596))</f>
        <v/>
      </c>
    </row>
    <row r="2597" spans="1:14" x14ac:dyDescent="0.25">
      <c r="A2597" s="1"/>
      <c r="B2597" s="8"/>
      <c r="C2597" s="3"/>
      <c r="D2597" s="1"/>
      <c r="E2597" s="3"/>
      <c r="I2597" s="42"/>
      <c r="J2597" s="19"/>
      <c r="K2597" s="19"/>
      <c r="L2597" s="6" t="str" cm="1">
        <f t="array" ref="L2597">IF(ISBLANK($C2597),"",_xlfn.XLOOKUP($C2597,PACK!$A:$A,PACK!$C:$D))</f>
        <v/>
      </c>
      <c r="M2597" s="18"/>
      <c r="N2597" s="7" t="str">
        <f>IF(ISBLANK(C2597),"",SUMIFS($D$4:D2597,$C$4:C2597,C2597))</f>
        <v/>
      </c>
    </row>
    <row r="2598" spans="1:14" x14ac:dyDescent="0.25">
      <c r="A2598" s="1"/>
      <c r="B2598" s="8"/>
      <c r="C2598" s="3"/>
      <c r="D2598" s="1"/>
      <c r="E2598" s="3"/>
      <c r="I2598" s="42"/>
      <c r="J2598" s="19"/>
      <c r="K2598" s="19"/>
      <c r="L2598" s="6" t="str" cm="1">
        <f t="array" ref="L2598">IF(ISBLANK($C2598),"",_xlfn.XLOOKUP($C2598,PACK!$A:$A,PACK!$C:$D))</f>
        <v/>
      </c>
      <c r="M2598" s="18"/>
      <c r="N2598" s="7" t="str">
        <f>IF(ISBLANK(C2598),"",SUMIFS($D$4:D2598,$C$4:C2598,C2598))</f>
        <v/>
      </c>
    </row>
    <row r="2599" spans="1:14" x14ac:dyDescent="0.25">
      <c r="A2599" s="1"/>
      <c r="B2599" s="8"/>
      <c r="C2599" s="3"/>
      <c r="D2599" s="1"/>
      <c r="E2599" s="3"/>
      <c r="I2599" s="42"/>
      <c r="J2599" s="19"/>
      <c r="K2599" s="19"/>
      <c r="L2599" s="6" t="str" cm="1">
        <f t="array" ref="L2599">IF(ISBLANK($C2599),"",_xlfn.XLOOKUP($C2599,PACK!$A:$A,PACK!$C:$D))</f>
        <v/>
      </c>
      <c r="M2599" s="18"/>
      <c r="N2599" s="7" t="str">
        <f>IF(ISBLANK(C2599),"",SUMIFS($D$4:D2599,$C$4:C2599,C2599))</f>
        <v/>
      </c>
    </row>
    <row r="2600" spans="1:14" x14ac:dyDescent="0.25">
      <c r="A2600" s="1"/>
      <c r="B2600" s="8"/>
      <c r="C2600" s="3"/>
      <c r="D2600" s="1"/>
      <c r="E2600" s="3"/>
      <c r="I2600" s="42"/>
      <c r="J2600" s="19"/>
      <c r="K2600" s="19"/>
      <c r="L2600" s="6" t="str" cm="1">
        <f t="array" ref="L2600">IF(ISBLANK($C2600),"",_xlfn.XLOOKUP($C2600,PACK!$A:$A,PACK!$C:$D))</f>
        <v/>
      </c>
      <c r="M2600" s="18"/>
      <c r="N2600" s="7" t="str">
        <f>IF(ISBLANK(C2600),"",SUMIFS($D$4:D2600,$C$4:C2600,C2600))</f>
        <v/>
      </c>
    </row>
    <row r="2601" spans="1:14" x14ac:dyDescent="0.25">
      <c r="A2601" s="1"/>
      <c r="B2601" s="8"/>
      <c r="C2601" s="3"/>
      <c r="D2601" s="1"/>
      <c r="E2601" s="3"/>
      <c r="I2601" s="42"/>
      <c r="J2601" s="19"/>
      <c r="K2601" s="19"/>
      <c r="L2601" s="6" t="str" cm="1">
        <f t="array" ref="L2601">IF(ISBLANK($C2601),"",_xlfn.XLOOKUP($C2601,PACK!$A:$A,PACK!$C:$D))</f>
        <v/>
      </c>
      <c r="M2601" s="18"/>
      <c r="N2601" s="7" t="str">
        <f>IF(ISBLANK(C2601),"",SUMIFS($D$4:D2601,$C$4:C2601,C2601))</f>
        <v/>
      </c>
    </row>
    <row r="2602" spans="1:14" x14ac:dyDescent="0.25">
      <c r="A2602" s="1"/>
      <c r="B2602" s="8"/>
      <c r="C2602" s="3"/>
      <c r="D2602" s="1"/>
      <c r="E2602" s="3"/>
      <c r="I2602" s="42"/>
      <c r="J2602" s="19"/>
      <c r="K2602" s="19"/>
      <c r="L2602" s="6" t="str" cm="1">
        <f t="array" ref="L2602">IF(ISBLANK($C2602),"",_xlfn.XLOOKUP($C2602,PACK!$A:$A,PACK!$C:$D))</f>
        <v/>
      </c>
      <c r="M2602" s="18"/>
      <c r="N2602" s="7" t="str">
        <f>IF(ISBLANK(C2602),"",SUMIFS($D$4:D2602,$C$4:C2602,C2602))</f>
        <v/>
      </c>
    </row>
    <row r="2603" spans="1:14" x14ac:dyDescent="0.25">
      <c r="A2603" s="1"/>
      <c r="B2603" s="8"/>
      <c r="C2603" s="3"/>
      <c r="D2603" s="1"/>
      <c r="E2603" s="3"/>
      <c r="I2603" s="42"/>
      <c r="J2603" s="19"/>
      <c r="K2603" s="19"/>
      <c r="L2603" s="6" t="str" cm="1">
        <f t="array" ref="L2603">IF(ISBLANK($C2603),"",_xlfn.XLOOKUP($C2603,PACK!$A:$A,PACK!$C:$D))</f>
        <v/>
      </c>
      <c r="M2603" s="18"/>
      <c r="N2603" s="7" t="str">
        <f>IF(ISBLANK(C2603),"",SUMIFS($D$4:D2603,$C$4:C2603,C2603))</f>
        <v/>
      </c>
    </row>
    <row r="2604" spans="1:14" x14ac:dyDescent="0.25">
      <c r="A2604" s="1"/>
      <c r="B2604" s="8"/>
      <c r="C2604" s="3"/>
      <c r="D2604" s="1"/>
      <c r="E2604" s="3"/>
      <c r="I2604" s="42"/>
      <c r="J2604" s="19"/>
      <c r="K2604" s="19"/>
      <c r="L2604" s="6" t="str" cm="1">
        <f t="array" ref="L2604">IF(ISBLANK($C2604),"",_xlfn.XLOOKUP($C2604,PACK!$A:$A,PACK!$C:$D))</f>
        <v/>
      </c>
      <c r="M2604" s="18"/>
      <c r="N2604" s="7" t="str">
        <f>IF(ISBLANK(C2604),"",SUMIFS($D$4:D2604,$C$4:C2604,C2604))</f>
        <v/>
      </c>
    </row>
    <row r="2605" spans="1:14" x14ac:dyDescent="0.25">
      <c r="A2605" s="1"/>
      <c r="B2605" s="8"/>
      <c r="C2605" s="3"/>
      <c r="D2605" s="1"/>
      <c r="E2605" s="3"/>
      <c r="I2605" s="42"/>
      <c r="J2605" s="19"/>
      <c r="K2605" s="19"/>
      <c r="L2605" s="6" t="str" cm="1">
        <f t="array" ref="L2605">IF(ISBLANK($C2605),"",_xlfn.XLOOKUP($C2605,PACK!$A:$A,PACK!$C:$D))</f>
        <v/>
      </c>
      <c r="M2605" s="18"/>
      <c r="N2605" s="7" t="str">
        <f>IF(ISBLANK(C2605),"",SUMIFS($D$4:D2605,$C$4:C2605,C2605))</f>
        <v/>
      </c>
    </row>
    <row r="2606" spans="1:14" x14ac:dyDescent="0.25">
      <c r="A2606" s="1"/>
      <c r="B2606" s="8"/>
      <c r="C2606" s="3"/>
      <c r="D2606" s="1"/>
      <c r="E2606" s="3"/>
      <c r="I2606" s="42"/>
      <c r="J2606" s="19"/>
      <c r="K2606" s="19"/>
      <c r="L2606" s="6" t="str" cm="1">
        <f t="array" ref="L2606">IF(ISBLANK($C2606),"",_xlfn.XLOOKUP($C2606,PACK!$A:$A,PACK!$C:$D))</f>
        <v/>
      </c>
      <c r="M2606" s="18"/>
      <c r="N2606" s="7" t="str">
        <f>IF(ISBLANK(C2606),"",SUMIFS($D$4:D2606,$C$4:C2606,C2606))</f>
        <v/>
      </c>
    </row>
    <row r="2607" spans="1:14" x14ac:dyDescent="0.25">
      <c r="A2607" s="1"/>
      <c r="B2607" s="8"/>
      <c r="C2607" s="3"/>
      <c r="D2607" s="1"/>
      <c r="E2607" s="3"/>
      <c r="I2607" s="42"/>
      <c r="J2607" s="19"/>
      <c r="K2607" s="19"/>
      <c r="L2607" s="6" t="str" cm="1">
        <f t="array" ref="L2607">IF(ISBLANK($C2607),"",_xlfn.XLOOKUP($C2607,PACK!$A:$A,PACK!$C:$D))</f>
        <v/>
      </c>
      <c r="M2607" s="18"/>
      <c r="N2607" s="7" t="str">
        <f>IF(ISBLANK(C2607),"",SUMIFS($D$4:D2607,$C$4:C2607,C2607))</f>
        <v/>
      </c>
    </row>
    <row r="2608" spans="1:14" x14ac:dyDescent="0.25">
      <c r="A2608" s="1"/>
      <c r="B2608" s="8"/>
      <c r="C2608" s="3"/>
      <c r="D2608" s="1"/>
      <c r="E2608" s="3"/>
      <c r="I2608" s="42"/>
      <c r="J2608" s="19"/>
      <c r="K2608" s="19"/>
      <c r="L2608" s="6" t="str" cm="1">
        <f t="array" ref="L2608">IF(ISBLANK($C2608),"",_xlfn.XLOOKUP($C2608,PACK!$A:$A,PACK!$C:$D))</f>
        <v/>
      </c>
      <c r="M2608" s="18"/>
      <c r="N2608" s="7" t="str">
        <f>IF(ISBLANK(C2608),"",SUMIFS($D$4:D2608,$C$4:C2608,C2608))</f>
        <v/>
      </c>
    </row>
    <row r="2609" spans="1:14" x14ac:dyDescent="0.25">
      <c r="A2609" s="1"/>
      <c r="B2609" s="8"/>
      <c r="C2609" s="3"/>
      <c r="D2609" s="1"/>
      <c r="E2609" s="3"/>
      <c r="I2609" s="42"/>
      <c r="J2609" s="19"/>
      <c r="K2609" s="19"/>
      <c r="L2609" s="6" t="str" cm="1">
        <f t="array" ref="L2609">IF(ISBLANK($C2609),"",_xlfn.XLOOKUP($C2609,PACK!$A:$A,PACK!$C:$D))</f>
        <v/>
      </c>
      <c r="M2609" s="18"/>
      <c r="N2609" s="7" t="str">
        <f>IF(ISBLANK(C2609),"",SUMIFS($D$4:D2609,$C$4:C2609,C2609))</f>
        <v/>
      </c>
    </row>
    <row r="2610" spans="1:14" x14ac:dyDescent="0.25">
      <c r="A2610" s="1"/>
      <c r="B2610" s="8"/>
      <c r="C2610" s="3"/>
      <c r="D2610" s="1"/>
      <c r="E2610" s="3"/>
      <c r="I2610" s="42"/>
      <c r="J2610" s="19"/>
      <c r="K2610" s="19"/>
      <c r="L2610" s="6" t="str" cm="1">
        <f t="array" ref="L2610">IF(ISBLANK($C2610),"",_xlfn.XLOOKUP($C2610,PACK!$A:$A,PACK!$C:$D))</f>
        <v/>
      </c>
      <c r="M2610" s="18"/>
      <c r="N2610" s="7" t="str">
        <f>IF(ISBLANK(C2610),"",SUMIFS($D$4:D2610,$C$4:C2610,C2610))</f>
        <v/>
      </c>
    </row>
    <row r="2611" spans="1:14" x14ac:dyDescent="0.25">
      <c r="A2611" s="1"/>
      <c r="B2611" s="8"/>
      <c r="C2611" s="3"/>
      <c r="D2611" s="1"/>
      <c r="E2611" s="3"/>
      <c r="I2611" s="42"/>
      <c r="J2611" s="19"/>
      <c r="K2611" s="19"/>
      <c r="L2611" s="6" t="str" cm="1">
        <f t="array" ref="L2611">IF(ISBLANK($C2611),"",_xlfn.XLOOKUP($C2611,PACK!$A:$A,PACK!$C:$D))</f>
        <v/>
      </c>
      <c r="M2611" s="18"/>
      <c r="N2611" s="7" t="str">
        <f>IF(ISBLANK(C2611),"",SUMIFS($D$4:D2611,$C$4:C2611,C2611))</f>
        <v/>
      </c>
    </row>
    <row r="2612" spans="1:14" x14ac:dyDescent="0.25">
      <c r="A2612" s="1"/>
      <c r="B2612" s="8"/>
      <c r="C2612" s="3"/>
      <c r="D2612" s="1"/>
      <c r="E2612" s="3"/>
      <c r="I2612" s="42"/>
      <c r="J2612" s="19"/>
      <c r="K2612" s="19"/>
      <c r="L2612" s="6" t="str" cm="1">
        <f t="array" ref="L2612">IF(ISBLANK($C2612),"",_xlfn.XLOOKUP($C2612,PACK!$A:$A,PACK!$C:$D))</f>
        <v/>
      </c>
      <c r="M2612" s="18"/>
      <c r="N2612" s="7" t="str">
        <f>IF(ISBLANK(C2612),"",SUMIFS($D$4:D2612,$C$4:C2612,C2612))</f>
        <v/>
      </c>
    </row>
    <row r="2613" spans="1:14" x14ac:dyDescent="0.25">
      <c r="A2613" s="1"/>
      <c r="B2613" s="8"/>
      <c r="C2613" s="3"/>
      <c r="D2613" s="1"/>
      <c r="E2613" s="3"/>
      <c r="I2613" s="42"/>
      <c r="J2613" s="19"/>
      <c r="K2613" s="19"/>
      <c r="L2613" s="6" t="str" cm="1">
        <f t="array" ref="L2613">IF(ISBLANK($C2613),"",_xlfn.XLOOKUP($C2613,PACK!$A:$A,PACK!$C:$D))</f>
        <v/>
      </c>
      <c r="M2613" s="18"/>
      <c r="N2613" s="7" t="str">
        <f>IF(ISBLANK(C2613),"",SUMIFS($D$4:D2613,$C$4:C2613,C2613))</f>
        <v/>
      </c>
    </row>
    <row r="2614" spans="1:14" x14ac:dyDescent="0.25">
      <c r="A2614" s="1"/>
      <c r="B2614" s="8"/>
      <c r="C2614" s="3"/>
      <c r="D2614" s="1"/>
      <c r="E2614" s="3"/>
      <c r="I2614" s="42"/>
      <c r="J2614" s="19"/>
      <c r="K2614" s="19"/>
      <c r="L2614" s="6" t="str" cm="1">
        <f t="array" ref="L2614">IF(ISBLANK($C2614),"",_xlfn.XLOOKUP($C2614,PACK!$A:$A,PACK!$C:$D))</f>
        <v/>
      </c>
      <c r="M2614" s="18"/>
      <c r="N2614" s="7" t="str">
        <f>IF(ISBLANK(C2614),"",SUMIFS($D$4:D2614,$C$4:C2614,C2614))</f>
        <v/>
      </c>
    </row>
    <row r="2615" spans="1:14" x14ac:dyDescent="0.25">
      <c r="A2615" s="1"/>
      <c r="B2615" s="8"/>
      <c r="C2615" s="3"/>
      <c r="D2615" s="1"/>
      <c r="E2615" s="3"/>
      <c r="I2615" s="42"/>
      <c r="J2615" s="19"/>
      <c r="K2615" s="19"/>
      <c r="L2615" s="6" t="str" cm="1">
        <f t="array" ref="L2615">IF(ISBLANK($C2615),"",_xlfn.XLOOKUP($C2615,PACK!$A:$A,PACK!$C:$D))</f>
        <v/>
      </c>
      <c r="M2615" s="18"/>
      <c r="N2615" s="7" t="str">
        <f>IF(ISBLANK(C2615),"",SUMIFS($D$4:D2615,$C$4:C2615,C2615))</f>
        <v/>
      </c>
    </row>
    <row r="2616" spans="1:14" x14ac:dyDescent="0.25">
      <c r="A2616" s="1"/>
      <c r="B2616" s="8"/>
      <c r="C2616" s="3"/>
      <c r="D2616" s="1"/>
      <c r="E2616" s="3"/>
      <c r="I2616" s="42"/>
      <c r="J2616" s="19"/>
      <c r="K2616" s="19"/>
      <c r="L2616" s="6" t="str" cm="1">
        <f t="array" ref="L2616">IF(ISBLANK($C2616),"",_xlfn.XLOOKUP($C2616,PACK!$A:$A,PACK!$C:$D))</f>
        <v/>
      </c>
      <c r="M2616" s="18"/>
      <c r="N2616" s="7" t="str">
        <f>IF(ISBLANK(C2616),"",SUMIFS($D$4:D2616,$C$4:C2616,C2616))</f>
        <v/>
      </c>
    </row>
    <row r="2617" spans="1:14" x14ac:dyDescent="0.25">
      <c r="A2617" s="1"/>
      <c r="B2617" s="8"/>
      <c r="C2617" s="3"/>
      <c r="D2617" s="1"/>
      <c r="E2617" s="3"/>
      <c r="I2617" s="42"/>
      <c r="J2617" s="19"/>
      <c r="K2617" s="19"/>
      <c r="L2617" s="6" t="str" cm="1">
        <f t="array" ref="L2617">IF(ISBLANK($C2617),"",_xlfn.XLOOKUP($C2617,PACK!$A:$A,PACK!$C:$D))</f>
        <v/>
      </c>
      <c r="M2617" s="18"/>
      <c r="N2617" s="7" t="str">
        <f>IF(ISBLANK(C2617),"",SUMIFS($D$4:D2617,$C$4:C2617,C2617))</f>
        <v/>
      </c>
    </row>
    <row r="2618" spans="1:14" x14ac:dyDescent="0.25">
      <c r="A2618" s="1"/>
      <c r="B2618" s="8"/>
      <c r="C2618" s="3"/>
      <c r="D2618" s="1"/>
      <c r="E2618" s="3"/>
      <c r="I2618" s="42"/>
      <c r="J2618" s="19"/>
      <c r="K2618" s="19"/>
      <c r="L2618" s="6" t="str" cm="1">
        <f t="array" ref="L2618">IF(ISBLANK($C2618),"",_xlfn.XLOOKUP($C2618,PACK!$A:$A,PACK!$C:$D))</f>
        <v/>
      </c>
      <c r="M2618" s="18"/>
      <c r="N2618" s="7" t="str">
        <f>IF(ISBLANK(C2618),"",SUMIFS($D$4:D2618,$C$4:C2618,C2618))</f>
        <v/>
      </c>
    </row>
    <row r="2619" spans="1:14" x14ac:dyDescent="0.25">
      <c r="A2619" s="1"/>
      <c r="B2619" s="8"/>
      <c r="C2619" s="3"/>
      <c r="D2619" s="1"/>
      <c r="E2619" s="3"/>
      <c r="I2619" s="42"/>
      <c r="J2619" s="19"/>
      <c r="K2619" s="19"/>
      <c r="L2619" s="6" t="str" cm="1">
        <f t="array" ref="L2619">IF(ISBLANK($C2619),"",_xlfn.XLOOKUP($C2619,PACK!$A:$A,PACK!$C:$D))</f>
        <v/>
      </c>
      <c r="M2619" s="18"/>
      <c r="N2619" s="7" t="str">
        <f>IF(ISBLANK(C2619),"",SUMIFS($D$4:D2619,$C$4:C2619,C2619))</f>
        <v/>
      </c>
    </row>
    <row r="2620" spans="1:14" x14ac:dyDescent="0.25">
      <c r="A2620" s="1"/>
      <c r="B2620" s="8"/>
      <c r="C2620" s="3"/>
      <c r="D2620" s="1"/>
      <c r="E2620" s="3"/>
      <c r="I2620" s="42"/>
      <c r="J2620" s="19"/>
      <c r="K2620" s="19"/>
      <c r="L2620" s="6" t="str" cm="1">
        <f t="array" ref="L2620">IF(ISBLANK($C2620),"",_xlfn.XLOOKUP($C2620,PACK!$A:$A,PACK!$C:$D))</f>
        <v/>
      </c>
      <c r="M2620" s="18"/>
      <c r="N2620" s="7" t="str">
        <f>IF(ISBLANK(C2620),"",SUMIFS($D$4:D2620,$C$4:C2620,C2620))</f>
        <v/>
      </c>
    </row>
    <row r="2621" spans="1:14" x14ac:dyDescent="0.25">
      <c r="A2621" s="1"/>
      <c r="B2621" s="8"/>
      <c r="C2621" s="3"/>
      <c r="D2621" s="1"/>
      <c r="E2621" s="3"/>
      <c r="I2621" s="42"/>
      <c r="J2621" s="19"/>
      <c r="K2621" s="19"/>
      <c r="L2621" s="6" t="str" cm="1">
        <f t="array" ref="L2621">IF(ISBLANK($C2621),"",_xlfn.XLOOKUP($C2621,PACK!$A:$A,PACK!$C:$D))</f>
        <v/>
      </c>
      <c r="M2621" s="18"/>
      <c r="N2621" s="7" t="str">
        <f>IF(ISBLANK(C2621),"",SUMIFS($D$4:D2621,$C$4:C2621,C2621))</f>
        <v/>
      </c>
    </row>
    <row r="2622" spans="1:14" x14ac:dyDescent="0.25">
      <c r="A2622" s="1"/>
      <c r="B2622" s="8"/>
      <c r="C2622" s="3"/>
      <c r="D2622" s="1"/>
      <c r="E2622" s="3"/>
      <c r="I2622" s="42"/>
      <c r="J2622" s="19"/>
      <c r="K2622" s="19"/>
      <c r="L2622" s="6" t="str" cm="1">
        <f t="array" ref="L2622">IF(ISBLANK($C2622),"",_xlfn.XLOOKUP($C2622,PACK!$A:$A,PACK!$C:$D))</f>
        <v/>
      </c>
      <c r="M2622" s="18"/>
      <c r="N2622" s="7" t="str">
        <f>IF(ISBLANK(C2622),"",SUMIFS($D$4:D2622,$C$4:C2622,C2622))</f>
        <v/>
      </c>
    </row>
    <row r="2623" spans="1:14" x14ac:dyDescent="0.25">
      <c r="A2623" s="1"/>
      <c r="B2623" s="8"/>
      <c r="C2623" s="3"/>
      <c r="D2623" s="1"/>
      <c r="E2623" s="3"/>
      <c r="I2623" s="42"/>
      <c r="J2623" s="19"/>
      <c r="K2623" s="19"/>
      <c r="L2623" s="6" t="str" cm="1">
        <f t="array" ref="L2623">IF(ISBLANK($C2623),"",_xlfn.XLOOKUP($C2623,PACK!$A:$A,PACK!$C:$D))</f>
        <v/>
      </c>
      <c r="M2623" s="18"/>
      <c r="N2623" s="7" t="str">
        <f>IF(ISBLANK(C2623),"",SUMIFS($D$4:D2623,$C$4:C2623,C2623))</f>
        <v/>
      </c>
    </row>
    <row r="2624" spans="1:14" x14ac:dyDescent="0.25">
      <c r="A2624" s="1"/>
      <c r="B2624" s="8"/>
      <c r="C2624" s="3"/>
      <c r="D2624" s="1"/>
      <c r="E2624" s="3"/>
      <c r="I2624" s="42"/>
      <c r="J2624" s="19"/>
      <c r="K2624" s="19"/>
      <c r="L2624" s="6" t="str" cm="1">
        <f t="array" ref="L2624">IF(ISBLANK($C2624),"",_xlfn.XLOOKUP($C2624,PACK!$A:$A,PACK!$C:$D))</f>
        <v/>
      </c>
      <c r="M2624" s="18"/>
      <c r="N2624" s="7" t="str">
        <f>IF(ISBLANK(C2624),"",SUMIFS($D$4:D2624,$C$4:C2624,C2624))</f>
        <v/>
      </c>
    </row>
    <row r="2625" spans="1:14" x14ac:dyDescent="0.25">
      <c r="A2625" s="1"/>
      <c r="B2625" s="8"/>
      <c r="C2625" s="3"/>
      <c r="D2625" s="1"/>
      <c r="E2625" s="3"/>
      <c r="I2625" s="42"/>
      <c r="J2625" s="19"/>
      <c r="K2625" s="19"/>
      <c r="L2625" s="6" t="str" cm="1">
        <f t="array" ref="L2625">IF(ISBLANK($C2625),"",_xlfn.XLOOKUP($C2625,PACK!$A:$A,PACK!$C:$D))</f>
        <v/>
      </c>
      <c r="M2625" s="18"/>
      <c r="N2625" s="7" t="str">
        <f>IF(ISBLANK(C2625),"",SUMIFS($D$4:D2625,$C$4:C2625,C2625))</f>
        <v/>
      </c>
    </row>
    <row r="2626" spans="1:14" x14ac:dyDescent="0.25">
      <c r="A2626" s="1"/>
      <c r="B2626" s="8"/>
      <c r="C2626" s="3"/>
      <c r="D2626" s="1"/>
      <c r="E2626" s="3"/>
      <c r="I2626" s="42"/>
      <c r="J2626" s="19"/>
      <c r="K2626" s="19"/>
      <c r="L2626" s="6" t="str" cm="1">
        <f t="array" ref="L2626">IF(ISBLANK($C2626),"",_xlfn.XLOOKUP($C2626,PACK!$A:$A,PACK!$C:$D))</f>
        <v/>
      </c>
      <c r="M2626" s="18"/>
      <c r="N2626" s="7" t="str">
        <f>IF(ISBLANK(C2626),"",SUMIFS($D$4:D2626,$C$4:C2626,C2626))</f>
        <v/>
      </c>
    </row>
    <row r="2627" spans="1:14" x14ac:dyDescent="0.25">
      <c r="A2627" s="1"/>
      <c r="B2627" s="8"/>
      <c r="C2627" s="3"/>
      <c r="D2627" s="1"/>
      <c r="E2627" s="3"/>
      <c r="I2627" s="42"/>
      <c r="J2627" s="19"/>
      <c r="K2627" s="19"/>
      <c r="L2627" s="6" t="str" cm="1">
        <f t="array" ref="L2627">IF(ISBLANK($C2627),"",_xlfn.XLOOKUP($C2627,PACK!$A:$A,PACK!$C:$D))</f>
        <v/>
      </c>
      <c r="M2627" s="18"/>
      <c r="N2627" s="7" t="str">
        <f>IF(ISBLANK(C2627),"",SUMIFS($D$4:D2627,$C$4:C2627,C2627))</f>
        <v/>
      </c>
    </row>
    <row r="2628" spans="1:14" x14ac:dyDescent="0.25">
      <c r="A2628" s="1"/>
      <c r="B2628" s="8"/>
      <c r="C2628" s="3"/>
      <c r="D2628" s="1"/>
      <c r="E2628" s="3"/>
      <c r="I2628" s="42"/>
      <c r="J2628" s="19"/>
      <c r="K2628" s="19"/>
      <c r="L2628" s="6" t="str" cm="1">
        <f t="array" ref="L2628">IF(ISBLANK($C2628),"",_xlfn.XLOOKUP($C2628,PACK!$A:$A,PACK!$C:$D))</f>
        <v/>
      </c>
      <c r="M2628" s="18"/>
      <c r="N2628" s="7" t="str">
        <f>IF(ISBLANK(C2628),"",SUMIFS($D$4:D2628,$C$4:C2628,C2628))</f>
        <v/>
      </c>
    </row>
    <row r="2629" spans="1:14" x14ac:dyDescent="0.25">
      <c r="A2629" s="1"/>
      <c r="B2629" s="8"/>
      <c r="C2629" s="3"/>
      <c r="D2629" s="1"/>
      <c r="E2629" s="3"/>
      <c r="I2629" s="42"/>
      <c r="J2629" s="19"/>
      <c r="K2629" s="19"/>
      <c r="L2629" s="6" t="str" cm="1">
        <f t="array" ref="L2629">IF(ISBLANK($C2629),"",_xlfn.XLOOKUP($C2629,PACK!$A:$A,PACK!$C:$D))</f>
        <v/>
      </c>
      <c r="M2629" s="18"/>
      <c r="N2629" s="7" t="str">
        <f>IF(ISBLANK(C2629),"",SUMIFS($D$4:D2629,$C$4:C2629,C2629))</f>
        <v/>
      </c>
    </row>
    <row r="2630" spans="1:14" x14ac:dyDescent="0.25">
      <c r="A2630" s="1"/>
      <c r="B2630" s="8"/>
      <c r="C2630" s="3"/>
      <c r="D2630" s="1"/>
      <c r="E2630" s="3"/>
      <c r="I2630" s="42"/>
      <c r="J2630" s="19"/>
      <c r="K2630" s="19"/>
      <c r="L2630" s="6" t="str" cm="1">
        <f t="array" ref="L2630">IF(ISBLANK($C2630),"",_xlfn.XLOOKUP($C2630,PACK!$A:$A,PACK!$C:$D))</f>
        <v/>
      </c>
      <c r="M2630" s="18"/>
      <c r="N2630" s="7" t="str">
        <f>IF(ISBLANK(C2630),"",SUMIFS($D$4:D2630,$C$4:C2630,C2630))</f>
        <v/>
      </c>
    </row>
    <row r="2631" spans="1:14" x14ac:dyDescent="0.25">
      <c r="A2631" s="1"/>
      <c r="B2631" s="8"/>
      <c r="C2631" s="3"/>
      <c r="D2631" s="1"/>
      <c r="E2631" s="3"/>
      <c r="I2631" s="42"/>
      <c r="J2631" s="19"/>
      <c r="K2631" s="19"/>
      <c r="L2631" s="6" t="str" cm="1">
        <f t="array" ref="L2631">IF(ISBLANK($C2631),"",_xlfn.XLOOKUP($C2631,PACK!$A:$A,PACK!$C:$D))</f>
        <v/>
      </c>
      <c r="M2631" s="18"/>
      <c r="N2631" s="7" t="str">
        <f>IF(ISBLANK(C2631),"",SUMIFS($D$4:D2631,$C$4:C2631,C2631))</f>
        <v/>
      </c>
    </row>
    <row r="2632" spans="1:14" x14ac:dyDescent="0.25">
      <c r="A2632" s="1"/>
      <c r="B2632" s="8"/>
      <c r="C2632" s="3"/>
      <c r="D2632" s="1"/>
      <c r="E2632" s="3"/>
      <c r="I2632" s="42"/>
      <c r="J2632" s="19"/>
      <c r="K2632" s="19"/>
      <c r="L2632" s="6" t="str" cm="1">
        <f t="array" ref="L2632">IF(ISBLANK($C2632),"",_xlfn.XLOOKUP($C2632,PACK!$A:$A,PACK!$C:$D))</f>
        <v/>
      </c>
      <c r="M2632" s="18"/>
      <c r="N2632" s="7" t="str">
        <f>IF(ISBLANK(C2632),"",SUMIFS($D$4:D2632,$C$4:C2632,C2632))</f>
        <v/>
      </c>
    </row>
    <row r="2633" spans="1:14" x14ac:dyDescent="0.25">
      <c r="A2633" s="1"/>
      <c r="B2633" s="8"/>
      <c r="C2633" s="3"/>
      <c r="D2633" s="1"/>
      <c r="E2633" s="3"/>
      <c r="I2633" s="42"/>
      <c r="J2633" s="19"/>
      <c r="K2633" s="19"/>
      <c r="L2633" s="6" t="str" cm="1">
        <f t="array" ref="L2633">IF(ISBLANK($C2633),"",_xlfn.XLOOKUP($C2633,PACK!$A:$A,PACK!$C:$D))</f>
        <v/>
      </c>
      <c r="M2633" s="18"/>
      <c r="N2633" s="7" t="str">
        <f>IF(ISBLANK(C2633),"",SUMIFS($D$4:D2633,$C$4:C2633,C2633))</f>
        <v/>
      </c>
    </row>
    <row r="2634" spans="1:14" x14ac:dyDescent="0.25">
      <c r="A2634" s="1"/>
      <c r="B2634" s="8"/>
      <c r="C2634" s="3"/>
      <c r="D2634" s="1"/>
      <c r="E2634" s="3"/>
      <c r="I2634" s="42"/>
      <c r="J2634" s="19"/>
      <c r="K2634" s="19"/>
      <c r="L2634" s="6" t="str" cm="1">
        <f t="array" ref="L2634">IF(ISBLANK($C2634),"",_xlfn.XLOOKUP($C2634,PACK!$A:$A,PACK!$C:$D))</f>
        <v/>
      </c>
      <c r="M2634" s="18"/>
      <c r="N2634" s="7" t="str">
        <f>IF(ISBLANK(C2634),"",SUMIFS($D$4:D2634,$C$4:C2634,C2634))</f>
        <v/>
      </c>
    </row>
    <row r="2635" spans="1:14" x14ac:dyDescent="0.25">
      <c r="A2635" s="1"/>
      <c r="B2635" s="8"/>
      <c r="C2635" s="3"/>
      <c r="D2635" s="1"/>
      <c r="E2635" s="3"/>
      <c r="I2635" s="42"/>
      <c r="J2635" s="19"/>
      <c r="K2635" s="19"/>
      <c r="L2635" s="6" t="str" cm="1">
        <f t="array" ref="L2635">IF(ISBLANK($C2635),"",_xlfn.XLOOKUP($C2635,PACK!$A:$A,PACK!$C:$D))</f>
        <v/>
      </c>
      <c r="M2635" s="18"/>
      <c r="N2635" s="7" t="str">
        <f>IF(ISBLANK(C2635),"",SUMIFS($D$4:D2635,$C$4:C2635,C2635))</f>
        <v/>
      </c>
    </row>
    <row r="2636" spans="1:14" x14ac:dyDescent="0.25">
      <c r="A2636" s="1"/>
      <c r="B2636" s="8"/>
      <c r="C2636" s="3"/>
      <c r="D2636" s="1"/>
      <c r="E2636" s="3"/>
      <c r="I2636" s="42"/>
      <c r="J2636" s="19"/>
      <c r="K2636" s="19"/>
      <c r="L2636" s="6" t="str" cm="1">
        <f t="array" ref="L2636">IF(ISBLANK($C2636),"",_xlfn.XLOOKUP($C2636,PACK!$A:$A,PACK!$C:$D))</f>
        <v/>
      </c>
      <c r="M2636" s="18"/>
      <c r="N2636" s="7" t="str">
        <f>IF(ISBLANK(C2636),"",SUMIFS($D$4:D2636,$C$4:C2636,C2636))</f>
        <v/>
      </c>
    </row>
    <row r="2637" spans="1:14" x14ac:dyDescent="0.25">
      <c r="A2637" s="1"/>
      <c r="B2637" s="8"/>
      <c r="C2637" s="3"/>
      <c r="D2637" s="1"/>
      <c r="E2637" s="3"/>
      <c r="I2637" s="42"/>
      <c r="J2637" s="19"/>
      <c r="K2637" s="19"/>
      <c r="L2637" s="6" t="str" cm="1">
        <f t="array" ref="L2637">IF(ISBLANK($C2637),"",_xlfn.XLOOKUP($C2637,PACK!$A:$A,PACK!$C:$D))</f>
        <v/>
      </c>
      <c r="M2637" s="18"/>
      <c r="N2637" s="7" t="str">
        <f>IF(ISBLANK(C2637),"",SUMIFS($D$4:D2637,$C$4:C2637,C2637))</f>
        <v/>
      </c>
    </row>
    <row r="2638" spans="1:14" x14ac:dyDescent="0.25">
      <c r="A2638" s="1"/>
      <c r="B2638" s="8"/>
      <c r="C2638" s="3"/>
      <c r="D2638" s="1"/>
      <c r="E2638" s="3"/>
      <c r="I2638" s="42"/>
      <c r="J2638" s="19"/>
      <c r="K2638" s="19"/>
      <c r="L2638" s="6" t="str" cm="1">
        <f t="array" ref="L2638">IF(ISBLANK($C2638),"",_xlfn.XLOOKUP($C2638,PACK!$A:$A,PACK!$C:$D))</f>
        <v/>
      </c>
      <c r="M2638" s="18"/>
      <c r="N2638" s="7" t="str">
        <f>IF(ISBLANK(C2638),"",SUMIFS($D$4:D2638,$C$4:C2638,C2638))</f>
        <v/>
      </c>
    </row>
    <row r="2639" spans="1:14" x14ac:dyDescent="0.25">
      <c r="A2639" s="1"/>
      <c r="B2639" s="8"/>
      <c r="C2639" s="3"/>
      <c r="D2639" s="1"/>
      <c r="E2639" s="3"/>
      <c r="I2639" s="42"/>
      <c r="J2639" s="19"/>
      <c r="K2639" s="19"/>
      <c r="L2639" s="6" t="str" cm="1">
        <f t="array" ref="L2639">IF(ISBLANK($C2639),"",_xlfn.XLOOKUP($C2639,PACK!$A:$A,PACK!$C:$D))</f>
        <v/>
      </c>
      <c r="M2639" s="18"/>
      <c r="N2639" s="7" t="str">
        <f>IF(ISBLANK(C2639),"",SUMIFS($D$4:D2639,$C$4:C2639,C2639))</f>
        <v/>
      </c>
    </row>
    <row r="2640" spans="1:14" x14ac:dyDescent="0.25">
      <c r="A2640" s="1"/>
      <c r="B2640" s="8"/>
      <c r="C2640" s="3"/>
      <c r="D2640" s="1"/>
      <c r="E2640" s="3"/>
      <c r="I2640" s="42"/>
      <c r="J2640" s="19"/>
      <c r="K2640" s="19"/>
      <c r="L2640" s="6" t="str" cm="1">
        <f t="array" ref="L2640">IF(ISBLANK($C2640),"",_xlfn.XLOOKUP($C2640,PACK!$A:$A,PACK!$C:$D))</f>
        <v/>
      </c>
      <c r="M2640" s="18"/>
      <c r="N2640" s="7" t="str">
        <f>IF(ISBLANK(C2640),"",SUMIFS($D$4:D2640,$C$4:C2640,C2640))</f>
        <v/>
      </c>
    </row>
    <row r="2641" spans="1:14" x14ac:dyDescent="0.25">
      <c r="A2641" s="1"/>
      <c r="B2641" s="8"/>
      <c r="C2641" s="3"/>
      <c r="D2641" s="1"/>
      <c r="E2641" s="3"/>
      <c r="I2641" s="42"/>
      <c r="J2641" s="19"/>
      <c r="K2641" s="19"/>
      <c r="L2641" s="6" t="str" cm="1">
        <f t="array" ref="L2641">IF(ISBLANK($C2641),"",_xlfn.XLOOKUP($C2641,PACK!$A:$A,PACK!$C:$D))</f>
        <v/>
      </c>
      <c r="M2641" s="18"/>
      <c r="N2641" s="7" t="str">
        <f>IF(ISBLANK(C2641),"",SUMIFS($D$4:D2641,$C$4:C2641,C2641))</f>
        <v/>
      </c>
    </row>
    <row r="2642" spans="1:14" x14ac:dyDescent="0.25">
      <c r="A2642" s="1"/>
      <c r="B2642" s="8"/>
      <c r="C2642" s="3"/>
      <c r="D2642" s="1"/>
      <c r="E2642" s="3"/>
      <c r="I2642" s="42"/>
      <c r="J2642" s="19"/>
      <c r="K2642" s="19"/>
      <c r="L2642" s="6" t="str" cm="1">
        <f t="array" ref="L2642">IF(ISBLANK($C2642),"",_xlfn.XLOOKUP($C2642,PACK!$A:$A,PACK!$C:$D))</f>
        <v/>
      </c>
      <c r="M2642" s="18"/>
      <c r="N2642" s="7" t="str">
        <f>IF(ISBLANK(C2642),"",SUMIFS($D$4:D2642,$C$4:C2642,C2642))</f>
        <v/>
      </c>
    </row>
    <row r="2643" spans="1:14" x14ac:dyDescent="0.25">
      <c r="A2643" s="1"/>
      <c r="B2643" s="8"/>
      <c r="C2643" s="3"/>
      <c r="D2643" s="1"/>
      <c r="E2643" s="3"/>
      <c r="I2643" s="42"/>
      <c r="J2643" s="19"/>
      <c r="K2643" s="19"/>
      <c r="L2643" s="6" t="str" cm="1">
        <f t="array" ref="L2643">IF(ISBLANK($C2643),"",_xlfn.XLOOKUP($C2643,PACK!$A:$A,PACK!$C:$D))</f>
        <v/>
      </c>
      <c r="M2643" s="18"/>
      <c r="N2643" s="7" t="str">
        <f>IF(ISBLANK(C2643),"",SUMIFS($D$4:D2643,$C$4:C2643,C2643))</f>
        <v/>
      </c>
    </row>
    <row r="2644" spans="1:14" x14ac:dyDescent="0.25">
      <c r="A2644" s="1"/>
      <c r="B2644" s="8"/>
      <c r="C2644" s="3"/>
      <c r="D2644" s="1"/>
      <c r="E2644" s="3"/>
      <c r="I2644" s="42"/>
      <c r="J2644" s="19"/>
      <c r="K2644" s="19"/>
      <c r="L2644" s="6" t="str" cm="1">
        <f t="array" ref="L2644">IF(ISBLANK($C2644),"",_xlfn.XLOOKUP($C2644,PACK!$A:$A,PACK!$C:$D))</f>
        <v/>
      </c>
      <c r="M2644" s="18"/>
      <c r="N2644" s="7" t="str">
        <f>IF(ISBLANK(C2644),"",SUMIFS($D$4:D2644,$C$4:C2644,C2644))</f>
        <v/>
      </c>
    </row>
    <row r="2645" spans="1:14" x14ac:dyDescent="0.25">
      <c r="A2645" s="1"/>
      <c r="B2645" s="8"/>
      <c r="C2645" s="3"/>
      <c r="D2645" s="1"/>
      <c r="E2645" s="3"/>
      <c r="I2645" s="42"/>
      <c r="J2645" s="19"/>
      <c r="K2645" s="19"/>
      <c r="L2645" s="6" t="str" cm="1">
        <f t="array" ref="L2645">IF(ISBLANK($C2645),"",_xlfn.XLOOKUP($C2645,PACK!$A:$A,PACK!$C:$D))</f>
        <v/>
      </c>
      <c r="M2645" s="18"/>
      <c r="N2645" s="7" t="str">
        <f>IF(ISBLANK(C2645),"",SUMIFS($D$4:D2645,$C$4:C2645,C2645))</f>
        <v/>
      </c>
    </row>
    <row r="2646" spans="1:14" x14ac:dyDescent="0.25">
      <c r="A2646" s="1"/>
      <c r="B2646" s="8"/>
      <c r="C2646" s="3"/>
      <c r="D2646" s="1"/>
      <c r="E2646" s="3"/>
      <c r="I2646" s="42"/>
      <c r="J2646" s="19"/>
      <c r="K2646" s="19"/>
      <c r="L2646" s="6" t="str" cm="1">
        <f t="array" ref="L2646">IF(ISBLANK($C2646),"",_xlfn.XLOOKUP($C2646,PACK!$A:$A,PACK!$C:$D))</f>
        <v/>
      </c>
      <c r="M2646" s="18"/>
      <c r="N2646" s="7" t="str">
        <f>IF(ISBLANK(C2646),"",SUMIFS($D$4:D2646,$C$4:C2646,C2646))</f>
        <v/>
      </c>
    </row>
    <row r="2647" spans="1:14" x14ac:dyDescent="0.25">
      <c r="A2647" s="1"/>
      <c r="B2647" s="8"/>
      <c r="C2647" s="3"/>
      <c r="D2647" s="1"/>
      <c r="E2647" s="3"/>
      <c r="I2647" s="42"/>
      <c r="J2647" s="19"/>
      <c r="K2647" s="19"/>
      <c r="L2647" s="6" t="str" cm="1">
        <f t="array" ref="L2647">IF(ISBLANK($C2647),"",_xlfn.XLOOKUP($C2647,PACK!$A:$A,PACK!$C:$D))</f>
        <v/>
      </c>
      <c r="M2647" s="18"/>
      <c r="N2647" s="7" t="str">
        <f>IF(ISBLANK(C2647),"",SUMIFS($D$4:D2647,$C$4:C2647,C2647))</f>
        <v/>
      </c>
    </row>
    <row r="2648" spans="1:14" x14ac:dyDescent="0.25">
      <c r="A2648" s="1"/>
      <c r="B2648" s="8"/>
      <c r="C2648" s="3"/>
      <c r="D2648" s="1"/>
      <c r="E2648" s="3"/>
      <c r="I2648" s="42"/>
      <c r="J2648" s="19"/>
      <c r="K2648" s="19"/>
      <c r="L2648" s="6" t="str" cm="1">
        <f t="array" ref="L2648">IF(ISBLANK($C2648),"",_xlfn.XLOOKUP($C2648,PACK!$A:$A,PACK!$C:$D))</f>
        <v/>
      </c>
      <c r="M2648" s="18"/>
      <c r="N2648" s="7" t="str">
        <f>IF(ISBLANK(C2648),"",SUMIFS($D$4:D2648,$C$4:C2648,C2648))</f>
        <v/>
      </c>
    </row>
    <row r="2649" spans="1:14" x14ac:dyDescent="0.25">
      <c r="A2649" s="1"/>
      <c r="B2649" s="8"/>
      <c r="C2649" s="3"/>
      <c r="D2649" s="1"/>
      <c r="E2649" s="3"/>
      <c r="I2649" s="42"/>
      <c r="J2649" s="19"/>
      <c r="K2649" s="19"/>
      <c r="L2649" s="6" t="str" cm="1">
        <f t="array" ref="L2649">IF(ISBLANK($C2649),"",_xlfn.XLOOKUP($C2649,PACK!$A:$A,PACK!$C:$D))</f>
        <v/>
      </c>
      <c r="M2649" s="18"/>
      <c r="N2649" s="7" t="str">
        <f>IF(ISBLANK(C2649),"",SUMIFS($D$4:D2649,$C$4:C2649,C2649))</f>
        <v/>
      </c>
    </row>
    <row r="2650" spans="1:14" x14ac:dyDescent="0.25">
      <c r="A2650" s="1"/>
      <c r="B2650" s="8"/>
      <c r="C2650" s="3"/>
      <c r="D2650" s="1"/>
      <c r="E2650" s="3"/>
      <c r="I2650" s="42"/>
      <c r="J2650" s="19"/>
      <c r="K2650" s="19"/>
      <c r="L2650" s="6" t="str" cm="1">
        <f t="array" ref="L2650">IF(ISBLANK($C2650),"",_xlfn.XLOOKUP($C2650,PACK!$A:$A,PACK!$C:$D))</f>
        <v/>
      </c>
      <c r="M2650" s="18"/>
      <c r="N2650" s="7" t="str">
        <f>IF(ISBLANK(C2650),"",SUMIFS($D$4:D2650,$C$4:C2650,C2650))</f>
        <v/>
      </c>
    </row>
    <row r="2651" spans="1:14" x14ac:dyDescent="0.25">
      <c r="A2651" s="1"/>
      <c r="B2651" s="8"/>
      <c r="C2651" s="3"/>
      <c r="D2651" s="1"/>
      <c r="E2651" s="3"/>
      <c r="I2651" s="42"/>
      <c r="J2651" s="19"/>
      <c r="K2651" s="19"/>
      <c r="L2651" s="6" t="str" cm="1">
        <f t="array" ref="L2651">IF(ISBLANK($C2651),"",_xlfn.XLOOKUP($C2651,PACK!$A:$A,PACK!$C:$D))</f>
        <v/>
      </c>
      <c r="M2651" s="18"/>
      <c r="N2651" s="7" t="str">
        <f>IF(ISBLANK(C2651),"",SUMIFS($D$4:D2651,$C$4:C2651,C2651))</f>
        <v/>
      </c>
    </row>
    <row r="2652" spans="1:14" x14ac:dyDescent="0.25">
      <c r="A2652" s="1"/>
      <c r="B2652" s="8"/>
      <c r="C2652" s="3"/>
      <c r="D2652" s="1"/>
      <c r="E2652" s="3"/>
      <c r="I2652" s="42"/>
      <c r="J2652" s="19"/>
      <c r="K2652" s="19"/>
      <c r="L2652" s="6" t="str" cm="1">
        <f t="array" ref="L2652">IF(ISBLANK($C2652),"",_xlfn.XLOOKUP($C2652,PACK!$A:$A,PACK!$C:$D))</f>
        <v/>
      </c>
      <c r="M2652" s="18"/>
      <c r="N2652" s="7" t="str">
        <f>IF(ISBLANK(C2652),"",SUMIFS($D$4:D2652,$C$4:C2652,C2652))</f>
        <v/>
      </c>
    </row>
    <row r="2653" spans="1:14" x14ac:dyDescent="0.25">
      <c r="A2653" s="1"/>
      <c r="B2653" s="8"/>
      <c r="C2653" s="3"/>
      <c r="D2653" s="1"/>
      <c r="E2653" s="3"/>
      <c r="I2653" s="42"/>
      <c r="J2653" s="19"/>
      <c r="K2653" s="19"/>
      <c r="L2653" s="6" t="str" cm="1">
        <f t="array" ref="L2653">IF(ISBLANK($C2653),"",_xlfn.XLOOKUP($C2653,PACK!$A:$A,PACK!$C:$D))</f>
        <v/>
      </c>
      <c r="M2653" s="18"/>
      <c r="N2653" s="7" t="str">
        <f>IF(ISBLANK(C2653),"",SUMIFS($D$4:D2653,$C$4:C2653,C2653))</f>
        <v/>
      </c>
    </row>
    <row r="2654" spans="1:14" x14ac:dyDescent="0.25">
      <c r="A2654" s="1"/>
      <c r="B2654" s="8"/>
      <c r="C2654" s="3"/>
      <c r="D2654" s="1"/>
      <c r="E2654" s="3"/>
      <c r="I2654" s="42"/>
      <c r="J2654" s="19"/>
      <c r="K2654" s="19"/>
      <c r="L2654" s="6" t="str" cm="1">
        <f t="array" ref="L2654">IF(ISBLANK($C2654),"",_xlfn.XLOOKUP($C2654,PACK!$A:$A,PACK!$C:$D))</f>
        <v/>
      </c>
      <c r="M2654" s="18"/>
      <c r="N2654" s="7" t="str">
        <f>IF(ISBLANK(C2654),"",SUMIFS($D$4:D2654,$C$4:C2654,C2654))</f>
        <v/>
      </c>
    </row>
    <row r="2655" spans="1:14" x14ac:dyDescent="0.25">
      <c r="A2655" s="1"/>
      <c r="B2655" s="8"/>
      <c r="C2655" s="3"/>
      <c r="D2655" s="1"/>
      <c r="E2655" s="3"/>
      <c r="I2655" s="42"/>
      <c r="J2655" s="19"/>
      <c r="K2655" s="19"/>
      <c r="L2655" s="6" t="str" cm="1">
        <f t="array" ref="L2655">IF(ISBLANK($C2655),"",_xlfn.XLOOKUP($C2655,PACK!$A:$A,PACK!$C:$D))</f>
        <v/>
      </c>
      <c r="M2655" s="18"/>
      <c r="N2655" s="7" t="str">
        <f>IF(ISBLANK(C2655),"",SUMIFS($D$4:D2655,$C$4:C2655,C2655))</f>
        <v/>
      </c>
    </row>
    <row r="2656" spans="1:14" x14ac:dyDescent="0.25">
      <c r="A2656" s="1"/>
      <c r="B2656" s="8"/>
      <c r="C2656" s="3"/>
      <c r="D2656" s="1"/>
      <c r="E2656" s="3"/>
      <c r="I2656" s="42"/>
      <c r="J2656" s="19"/>
      <c r="K2656" s="19"/>
      <c r="L2656" s="6" t="str" cm="1">
        <f t="array" ref="L2656">IF(ISBLANK($C2656),"",_xlfn.XLOOKUP($C2656,PACK!$A:$A,PACK!$C:$D))</f>
        <v/>
      </c>
      <c r="M2656" s="18"/>
      <c r="N2656" s="7" t="str">
        <f>IF(ISBLANK(C2656),"",SUMIFS($D$4:D2656,$C$4:C2656,C2656))</f>
        <v/>
      </c>
    </row>
    <row r="2657" spans="1:14" x14ac:dyDescent="0.25">
      <c r="A2657" s="1"/>
      <c r="B2657" s="8"/>
      <c r="C2657" s="3"/>
      <c r="D2657" s="1"/>
      <c r="E2657" s="3"/>
      <c r="I2657" s="42"/>
      <c r="J2657" s="19"/>
      <c r="K2657" s="19"/>
      <c r="L2657" s="6" t="str" cm="1">
        <f t="array" ref="L2657">IF(ISBLANK($C2657),"",_xlfn.XLOOKUP($C2657,PACK!$A:$A,PACK!$C:$D))</f>
        <v/>
      </c>
      <c r="M2657" s="18"/>
      <c r="N2657" s="7" t="str">
        <f>IF(ISBLANK(C2657),"",SUMIFS($D$4:D2657,$C$4:C2657,C2657))</f>
        <v/>
      </c>
    </row>
    <row r="2658" spans="1:14" x14ac:dyDescent="0.25">
      <c r="A2658" s="1"/>
      <c r="B2658" s="8"/>
      <c r="C2658" s="3"/>
      <c r="D2658" s="1"/>
      <c r="E2658" s="3"/>
      <c r="I2658" s="42"/>
      <c r="J2658" s="19"/>
      <c r="K2658" s="19"/>
      <c r="L2658" s="6" t="str" cm="1">
        <f t="array" ref="L2658">IF(ISBLANK($C2658),"",_xlfn.XLOOKUP($C2658,PACK!$A:$A,PACK!$C:$D))</f>
        <v/>
      </c>
      <c r="M2658" s="18"/>
      <c r="N2658" s="7" t="str">
        <f>IF(ISBLANK(C2658),"",SUMIFS($D$4:D2658,$C$4:C2658,C2658))</f>
        <v/>
      </c>
    </row>
    <row r="2659" spans="1:14" x14ac:dyDescent="0.25">
      <c r="A2659" s="1"/>
      <c r="B2659" s="8"/>
      <c r="C2659" s="3"/>
      <c r="D2659" s="1"/>
      <c r="E2659" s="3"/>
      <c r="I2659" s="42"/>
      <c r="J2659" s="19"/>
      <c r="K2659" s="19"/>
      <c r="L2659" s="6" t="str" cm="1">
        <f t="array" ref="L2659">IF(ISBLANK($C2659),"",_xlfn.XLOOKUP($C2659,PACK!$A:$A,PACK!$C:$D))</f>
        <v/>
      </c>
      <c r="M2659" s="18"/>
      <c r="N2659" s="7" t="str">
        <f>IF(ISBLANK(C2659),"",SUMIFS($D$4:D2659,$C$4:C2659,C2659))</f>
        <v/>
      </c>
    </row>
    <row r="2660" spans="1:14" x14ac:dyDescent="0.25">
      <c r="A2660" s="1"/>
      <c r="B2660" s="8"/>
      <c r="C2660" s="3"/>
      <c r="D2660" s="1"/>
      <c r="E2660" s="3"/>
      <c r="I2660" s="42"/>
      <c r="J2660" s="19"/>
      <c r="K2660" s="19"/>
      <c r="L2660" s="6" t="str" cm="1">
        <f t="array" ref="L2660">IF(ISBLANK($C2660),"",_xlfn.XLOOKUP($C2660,PACK!$A:$A,PACK!$C:$D))</f>
        <v/>
      </c>
      <c r="M2660" s="18"/>
      <c r="N2660" s="7" t="str">
        <f>IF(ISBLANK(C2660),"",SUMIFS($D$4:D2660,$C$4:C2660,C2660))</f>
        <v/>
      </c>
    </row>
    <row r="2661" spans="1:14" x14ac:dyDescent="0.25">
      <c r="A2661" s="1"/>
      <c r="B2661" s="8"/>
      <c r="C2661" s="3"/>
      <c r="D2661" s="1"/>
      <c r="E2661" s="3"/>
      <c r="I2661" s="42"/>
      <c r="J2661" s="19"/>
      <c r="K2661" s="19"/>
      <c r="L2661" s="6" t="str" cm="1">
        <f t="array" ref="L2661">IF(ISBLANK($C2661),"",_xlfn.XLOOKUP($C2661,PACK!$A:$A,PACK!$C:$D))</f>
        <v/>
      </c>
      <c r="M2661" s="18"/>
      <c r="N2661" s="7" t="str">
        <f>IF(ISBLANK(C2661),"",SUMIFS($D$4:D2661,$C$4:C2661,C2661))</f>
        <v/>
      </c>
    </row>
    <row r="2662" spans="1:14" x14ac:dyDescent="0.25">
      <c r="A2662" s="1"/>
      <c r="B2662" s="8"/>
      <c r="C2662" s="3"/>
      <c r="D2662" s="1"/>
      <c r="E2662" s="3"/>
      <c r="I2662" s="42"/>
      <c r="J2662" s="19"/>
      <c r="K2662" s="19"/>
      <c r="L2662" s="6" t="str" cm="1">
        <f t="array" ref="L2662">IF(ISBLANK($C2662),"",_xlfn.XLOOKUP($C2662,PACK!$A:$A,PACK!$C:$D))</f>
        <v/>
      </c>
      <c r="M2662" s="18"/>
      <c r="N2662" s="7" t="str">
        <f>IF(ISBLANK(C2662),"",SUMIFS($D$4:D2662,$C$4:C2662,C2662))</f>
        <v/>
      </c>
    </row>
    <row r="2663" spans="1:14" x14ac:dyDescent="0.25">
      <c r="A2663" s="1"/>
      <c r="B2663" s="8"/>
      <c r="C2663" s="3"/>
      <c r="D2663" s="1"/>
      <c r="E2663" s="3"/>
      <c r="I2663" s="42"/>
      <c r="J2663" s="19"/>
      <c r="K2663" s="19"/>
      <c r="L2663" s="6" t="str" cm="1">
        <f t="array" ref="L2663">IF(ISBLANK($C2663),"",_xlfn.XLOOKUP($C2663,PACK!$A:$A,PACK!$C:$D))</f>
        <v/>
      </c>
      <c r="M2663" s="18"/>
      <c r="N2663" s="7" t="str">
        <f>IF(ISBLANK(C2663),"",SUMIFS($D$4:D2663,$C$4:C2663,C2663))</f>
        <v/>
      </c>
    </row>
    <row r="2664" spans="1:14" x14ac:dyDescent="0.25">
      <c r="A2664" s="1"/>
      <c r="B2664" s="8"/>
      <c r="C2664" s="3"/>
      <c r="D2664" s="1"/>
      <c r="E2664" s="3"/>
      <c r="I2664" s="42"/>
      <c r="J2664" s="19"/>
      <c r="K2664" s="19"/>
      <c r="L2664" s="6" t="str" cm="1">
        <f t="array" ref="L2664">IF(ISBLANK($C2664),"",_xlfn.XLOOKUP($C2664,PACK!$A:$A,PACK!$C:$D))</f>
        <v/>
      </c>
      <c r="M2664" s="18"/>
      <c r="N2664" s="7" t="str">
        <f>IF(ISBLANK(C2664),"",SUMIFS($D$4:D2664,$C$4:C2664,C2664))</f>
        <v/>
      </c>
    </row>
    <row r="2665" spans="1:14" x14ac:dyDescent="0.25">
      <c r="A2665" s="1"/>
      <c r="B2665" s="8"/>
      <c r="C2665" s="3"/>
      <c r="D2665" s="1"/>
      <c r="E2665" s="3"/>
      <c r="I2665" s="42"/>
      <c r="J2665" s="19"/>
      <c r="K2665" s="19"/>
      <c r="L2665" s="6" t="str" cm="1">
        <f t="array" ref="L2665">IF(ISBLANK($C2665),"",_xlfn.XLOOKUP($C2665,PACK!$A:$A,PACK!$C:$D))</f>
        <v/>
      </c>
      <c r="M2665" s="18"/>
      <c r="N2665" s="7" t="str">
        <f>IF(ISBLANK(C2665),"",SUMIFS($D$4:D2665,$C$4:C2665,C2665))</f>
        <v/>
      </c>
    </row>
    <row r="2666" spans="1:14" x14ac:dyDescent="0.25">
      <c r="A2666" s="1"/>
      <c r="B2666" s="8"/>
      <c r="C2666" s="3"/>
      <c r="D2666" s="1"/>
      <c r="E2666" s="3"/>
      <c r="I2666" s="42"/>
      <c r="J2666" s="19"/>
      <c r="K2666" s="19"/>
      <c r="L2666" s="6" t="str" cm="1">
        <f t="array" ref="L2666">IF(ISBLANK($C2666),"",_xlfn.XLOOKUP($C2666,PACK!$A:$A,PACK!$C:$D))</f>
        <v/>
      </c>
      <c r="M2666" s="18"/>
      <c r="N2666" s="7" t="str">
        <f>IF(ISBLANK(C2666),"",SUMIFS($D$4:D2666,$C$4:C2666,C2666))</f>
        <v/>
      </c>
    </row>
    <row r="2667" spans="1:14" x14ac:dyDescent="0.25">
      <c r="A2667" s="1"/>
      <c r="B2667" s="8"/>
      <c r="C2667" s="3"/>
      <c r="D2667" s="1"/>
      <c r="E2667" s="3"/>
      <c r="I2667" s="42"/>
      <c r="J2667" s="19"/>
      <c r="K2667" s="19"/>
      <c r="L2667" s="6" t="str" cm="1">
        <f t="array" ref="L2667">IF(ISBLANK($C2667),"",_xlfn.XLOOKUP($C2667,PACK!$A:$A,PACK!$C:$D))</f>
        <v/>
      </c>
      <c r="M2667" s="18"/>
      <c r="N2667" s="7" t="str">
        <f>IF(ISBLANK(C2667),"",SUMIFS($D$4:D2667,$C$4:C2667,C2667))</f>
        <v/>
      </c>
    </row>
    <row r="2668" spans="1:14" x14ac:dyDescent="0.25">
      <c r="A2668" s="1"/>
      <c r="B2668" s="8"/>
      <c r="C2668" s="3"/>
      <c r="D2668" s="1"/>
      <c r="E2668" s="3"/>
      <c r="I2668" s="42"/>
      <c r="J2668" s="19"/>
      <c r="K2668" s="19"/>
      <c r="L2668" s="6" t="str" cm="1">
        <f t="array" ref="L2668">IF(ISBLANK($C2668),"",_xlfn.XLOOKUP($C2668,PACK!$A:$A,PACK!$C:$D))</f>
        <v/>
      </c>
      <c r="M2668" s="18"/>
      <c r="N2668" s="7" t="str">
        <f>IF(ISBLANK(C2668),"",SUMIFS($D$4:D2668,$C$4:C2668,C2668))</f>
        <v/>
      </c>
    </row>
    <row r="2669" spans="1:14" x14ac:dyDescent="0.25">
      <c r="A2669" s="1"/>
      <c r="B2669" s="8"/>
      <c r="C2669" s="3"/>
      <c r="D2669" s="1"/>
      <c r="E2669" s="3"/>
      <c r="I2669" s="42"/>
      <c r="J2669" s="19"/>
      <c r="K2669" s="19"/>
      <c r="L2669" s="6" t="str" cm="1">
        <f t="array" ref="L2669">IF(ISBLANK($C2669),"",_xlfn.XLOOKUP($C2669,PACK!$A:$A,PACK!$C:$D))</f>
        <v/>
      </c>
      <c r="M2669" s="18"/>
      <c r="N2669" s="7" t="str">
        <f>IF(ISBLANK(C2669),"",SUMIFS($D$4:D2669,$C$4:C2669,C2669))</f>
        <v/>
      </c>
    </row>
    <row r="2670" spans="1:14" x14ac:dyDescent="0.25">
      <c r="A2670" s="1"/>
      <c r="B2670" s="8"/>
      <c r="C2670" s="3"/>
      <c r="D2670" s="1"/>
      <c r="E2670" s="3"/>
      <c r="I2670" s="42"/>
      <c r="J2670" s="19"/>
      <c r="K2670" s="19"/>
      <c r="L2670" s="6" t="str" cm="1">
        <f t="array" ref="L2670">IF(ISBLANK($C2670),"",_xlfn.XLOOKUP($C2670,PACK!$A:$A,PACK!$C:$D))</f>
        <v/>
      </c>
      <c r="M2670" s="18"/>
      <c r="N2670" s="7" t="str">
        <f>IF(ISBLANK(C2670),"",SUMIFS($D$4:D2670,$C$4:C2670,C2670))</f>
        <v/>
      </c>
    </row>
    <row r="2671" spans="1:14" x14ac:dyDescent="0.25">
      <c r="A2671" s="1"/>
      <c r="B2671" s="8"/>
      <c r="C2671" s="3"/>
      <c r="D2671" s="1"/>
      <c r="E2671" s="3"/>
      <c r="I2671" s="42"/>
      <c r="J2671" s="19"/>
      <c r="K2671" s="19"/>
      <c r="L2671" s="6" t="str" cm="1">
        <f t="array" ref="L2671">IF(ISBLANK($C2671),"",_xlfn.XLOOKUP($C2671,PACK!$A:$A,PACK!$C:$D))</f>
        <v/>
      </c>
      <c r="M2671" s="18"/>
      <c r="N2671" s="7" t="str">
        <f>IF(ISBLANK(C2671),"",SUMIFS($D$4:D2671,$C$4:C2671,C2671))</f>
        <v/>
      </c>
    </row>
    <row r="2672" spans="1:14" x14ac:dyDescent="0.25">
      <c r="A2672" s="1"/>
      <c r="B2672" s="8"/>
      <c r="C2672" s="3"/>
      <c r="D2672" s="1"/>
      <c r="E2672" s="3"/>
      <c r="I2672" s="42"/>
      <c r="J2672" s="19"/>
      <c r="K2672" s="19"/>
      <c r="L2672" s="6" t="str" cm="1">
        <f t="array" ref="L2672">IF(ISBLANK($C2672),"",_xlfn.XLOOKUP($C2672,PACK!$A:$A,PACK!$C:$D))</f>
        <v/>
      </c>
      <c r="M2672" s="18"/>
      <c r="N2672" s="7" t="str">
        <f>IF(ISBLANK(C2672),"",SUMIFS($D$4:D2672,$C$4:C2672,C2672))</f>
        <v/>
      </c>
    </row>
    <row r="2673" spans="1:14" x14ac:dyDescent="0.25">
      <c r="A2673" s="1"/>
      <c r="B2673" s="8"/>
      <c r="C2673" s="3"/>
      <c r="D2673" s="1"/>
      <c r="E2673" s="3"/>
      <c r="I2673" s="42"/>
      <c r="J2673" s="19"/>
      <c r="K2673" s="19"/>
      <c r="L2673" s="6" t="str" cm="1">
        <f t="array" ref="L2673">IF(ISBLANK($C2673),"",_xlfn.XLOOKUP($C2673,PACK!$A:$A,PACK!$C:$D))</f>
        <v/>
      </c>
      <c r="M2673" s="18"/>
      <c r="N2673" s="7" t="str">
        <f>IF(ISBLANK(C2673),"",SUMIFS($D$4:D2673,$C$4:C2673,C2673))</f>
        <v/>
      </c>
    </row>
    <row r="2674" spans="1:14" x14ac:dyDescent="0.25">
      <c r="A2674" s="1"/>
      <c r="B2674" s="8"/>
      <c r="C2674" s="3"/>
      <c r="D2674" s="1"/>
      <c r="E2674" s="3"/>
      <c r="I2674" s="42"/>
      <c r="J2674" s="19"/>
      <c r="K2674" s="19"/>
      <c r="L2674" s="6" t="str" cm="1">
        <f t="array" ref="L2674">IF(ISBLANK($C2674),"",_xlfn.XLOOKUP($C2674,PACK!$A:$A,PACK!$C:$D))</f>
        <v/>
      </c>
      <c r="M2674" s="18"/>
      <c r="N2674" s="7" t="str">
        <f>IF(ISBLANK(C2674),"",SUMIFS($D$4:D2674,$C$4:C2674,C2674))</f>
        <v/>
      </c>
    </row>
    <row r="2675" spans="1:14" x14ac:dyDescent="0.25">
      <c r="A2675" s="1"/>
      <c r="B2675" s="8"/>
      <c r="C2675" s="3"/>
      <c r="D2675" s="1"/>
      <c r="E2675" s="3"/>
      <c r="I2675" s="42"/>
      <c r="J2675" s="19"/>
      <c r="K2675" s="19"/>
      <c r="L2675" s="6" t="str" cm="1">
        <f t="array" ref="L2675">IF(ISBLANK($C2675),"",_xlfn.XLOOKUP($C2675,PACK!$A:$A,PACK!$C:$D))</f>
        <v/>
      </c>
      <c r="M2675" s="18"/>
      <c r="N2675" s="7" t="str">
        <f>IF(ISBLANK(C2675),"",SUMIFS($D$4:D2675,$C$4:C2675,C2675))</f>
        <v/>
      </c>
    </row>
    <row r="2676" spans="1:14" x14ac:dyDescent="0.25">
      <c r="A2676" s="1"/>
      <c r="B2676" s="8"/>
      <c r="C2676" s="3"/>
      <c r="D2676" s="1"/>
      <c r="E2676" s="3"/>
      <c r="I2676" s="42"/>
      <c r="J2676" s="19"/>
      <c r="K2676" s="19"/>
      <c r="L2676" s="6" t="str" cm="1">
        <f t="array" ref="L2676">IF(ISBLANK($C2676),"",_xlfn.XLOOKUP($C2676,PACK!$A:$A,PACK!$C:$D))</f>
        <v/>
      </c>
      <c r="M2676" s="18"/>
      <c r="N2676" s="7" t="str">
        <f>IF(ISBLANK(C2676),"",SUMIFS($D$4:D2676,$C$4:C2676,C2676))</f>
        <v/>
      </c>
    </row>
    <row r="2677" spans="1:14" x14ac:dyDescent="0.25">
      <c r="A2677" s="1"/>
      <c r="B2677" s="8"/>
      <c r="C2677" s="3"/>
      <c r="D2677" s="1"/>
      <c r="E2677" s="3"/>
      <c r="I2677" s="42"/>
      <c r="J2677" s="19"/>
      <c r="K2677" s="19"/>
      <c r="L2677" s="6" t="str" cm="1">
        <f t="array" ref="L2677">IF(ISBLANK($C2677),"",_xlfn.XLOOKUP($C2677,PACK!$A:$A,PACK!$C:$D))</f>
        <v/>
      </c>
      <c r="M2677" s="18"/>
      <c r="N2677" s="7" t="str">
        <f>IF(ISBLANK(C2677),"",SUMIFS($D$4:D2677,$C$4:C2677,C2677))</f>
        <v/>
      </c>
    </row>
    <row r="2678" spans="1:14" x14ac:dyDescent="0.25">
      <c r="A2678" s="1"/>
      <c r="B2678" s="8"/>
      <c r="C2678" s="3"/>
      <c r="D2678" s="1"/>
      <c r="E2678" s="3"/>
      <c r="I2678" s="42"/>
      <c r="J2678" s="19"/>
      <c r="K2678" s="19"/>
      <c r="L2678" s="6" t="str" cm="1">
        <f t="array" ref="L2678">IF(ISBLANK($C2678),"",_xlfn.XLOOKUP($C2678,PACK!$A:$A,PACK!$C:$D))</f>
        <v/>
      </c>
      <c r="M2678" s="18"/>
      <c r="N2678" s="7" t="str">
        <f>IF(ISBLANK(C2678),"",SUMIFS($D$4:D2678,$C$4:C2678,C2678))</f>
        <v/>
      </c>
    </row>
    <row r="2679" spans="1:14" x14ac:dyDescent="0.25">
      <c r="A2679" s="1"/>
      <c r="B2679" s="8"/>
      <c r="C2679" s="3"/>
      <c r="D2679" s="1"/>
      <c r="E2679" s="3"/>
      <c r="I2679" s="42"/>
      <c r="J2679" s="19"/>
      <c r="K2679" s="19"/>
      <c r="L2679" s="6" t="str" cm="1">
        <f t="array" ref="L2679">IF(ISBLANK($C2679),"",_xlfn.XLOOKUP($C2679,PACK!$A:$A,PACK!$C:$D))</f>
        <v/>
      </c>
      <c r="M2679" s="18"/>
      <c r="N2679" s="7" t="str">
        <f>IF(ISBLANK(C2679),"",SUMIFS($D$4:D2679,$C$4:C2679,C2679))</f>
        <v/>
      </c>
    </row>
    <row r="2680" spans="1:14" x14ac:dyDescent="0.25">
      <c r="A2680" s="1"/>
      <c r="B2680" s="8"/>
      <c r="C2680" s="3"/>
      <c r="D2680" s="1"/>
      <c r="E2680" s="3"/>
      <c r="I2680" s="42"/>
      <c r="J2680" s="19"/>
      <c r="K2680" s="19"/>
      <c r="L2680" s="6" t="str" cm="1">
        <f t="array" ref="L2680">IF(ISBLANK($C2680),"",_xlfn.XLOOKUP($C2680,PACK!$A:$A,PACK!$C:$D))</f>
        <v/>
      </c>
      <c r="M2680" s="18"/>
      <c r="N2680" s="7" t="str">
        <f>IF(ISBLANK(C2680),"",SUMIFS($D$4:D2680,$C$4:C2680,C2680))</f>
        <v/>
      </c>
    </row>
    <row r="2681" spans="1:14" x14ac:dyDescent="0.25">
      <c r="A2681" s="1"/>
      <c r="B2681" s="8"/>
      <c r="C2681" s="3"/>
      <c r="D2681" s="1"/>
      <c r="E2681" s="3"/>
      <c r="I2681" s="42"/>
      <c r="J2681" s="19"/>
      <c r="K2681" s="19"/>
      <c r="L2681" s="6" t="str" cm="1">
        <f t="array" ref="L2681">IF(ISBLANK($C2681),"",_xlfn.XLOOKUP($C2681,PACK!$A:$A,PACK!$C:$D))</f>
        <v/>
      </c>
      <c r="M2681" s="18"/>
      <c r="N2681" s="7" t="str">
        <f>IF(ISBLANK(C2681),"",SUMIFS($D$4:D2681,$C$4:C2681,C2681))</f>
        <v/>
      </c>
    </row>
    <row r="2682" spans="1:14" x14ac:dyDescent="0.25">
      <c r="A2682" s="1"/>
      <c r="B2682" s="8"/>
      <c r="C2682" s="3"/>
      <c r="D2682" s="1"/>
      <c r="E2682" s="3"/>
      <c r="I2682" s="42"/>
      <c r="J2682" s="19"/>
      <c r="K2682" s="19"/>
      <c r="L2682" s="6" t="str" cm="1">
        <f t="array" ref="L2682">IF(ISBLANK($C2682),"",_xlfn.XLOOKUP($C2682,PACK!$A:$A,PACK!$C:$D))</f>
        <v/>
      </c>
      <c r="M2682" s="18"/>
      <c r="N2682" s="7" t="str">
        <f>IF(ISBLANK(C2682),"",SUMIFS($D$4:D2682,$C$4:C2682,C2682))</f>
        <v/>
      </c>
    </row>
    <row r="2683" spans="1:14" x14ac:dyDescent="0.25">
      <c r="A2683" s="1"/>
      <c r="B2683" s="8"/>
      <c r="C2683" s="3"/>
      <c r="D2683" s="1"/>
      <c r="E2683" s="3"/>
      <c r="I2683" s="42"/>
      <c r="J2683" s="19"/>
      <c r="K2683" s="19"/>
      <c r="L2683" s="6" t="str" cm="1">
        <f t="array" ref="L2683">IF(ISBLANK($C2683),"",_xlfn.XLOOKUP($C2683,PACK!$A:$A,PACK!$C:$D))</f>
        <v/>
      </c>
      <c r="M2683" s="18"/>
      <c r="N2683" s="7" t="str">
        <f>IF(ISBLANK(C2683),"",SUMIFS($D$4:D2683,$C$4:C2683,C2683))</f>
        <v/>
      </c>
    </row>
    <row r="2684" spans="1:14" x14ac:dyDescent="0.25">
      <c r="A2684" s="1"/>
      <c r="B2684" s="8"/>
      <c r="C2684" s="3"/>
      <c r="D2684" s="1"/>
      <c r="E2684" s="3"/>
      <c r="I2684" s="42"/>
      <c r="J2684" s="19"/>
      <c r="K2684" s="19"/>
      <c r="L2684" s="6" t="str" cm="1">
        <f t="array" ref="L2684">IF(ISBLANK($C2684),"",_xlfn.XLOOKUP($C2684,PACK!$A:$A,PACK!$C:$D))</f>
        <v/>
      </c>
      <c r="M2684" s="18"/>
      <c r="N2684" s="7" t="str">
        <f>IF(ISBLANK(C2684),"",SUMIFS($D$4:D2684,$C$4:C2684,C2684))</f>
        <v/>
      </c>
    </row>
    <row r="2685" spans="1:14" x14ac:dyDescent="0.25">
      <c r="A2685" s="1"/>
      <c r="B2685" s="8"/>
      <c r="C2685" s="3"/>
      <c r="D2685" s="1"/>
      <c r="E2685" s="3"/>
      <c r="I2685" s="42"/>
      <c r="J2685" s="19"/>
      <c r="K2685" s="19"/>
      <c r="L2685" s="6" t="str" cm="1">
        <f t="array" ref="L2685">IF(ISBLANK($C2685),"",_xlfn.XLOOKUP($C2685,PACK!$A:$A,PACK!$C:$D))</f>
        <v/>
      </c>
      <c r="M2685" s="18"/>
      <c r="N2685" s="7" t="str">
        <f>IF(ISBLANK(C2685),"",SUMIFS($D$4:D2685,$C$4:C2685,C2685))</f>
        <v/>
      </c>
    </row>
    <row r="2686" spans="1:14" x14ac:dyDescent="0.25">
      <c r="A2686" s="1"/>
      <c r="B2686" s="8"/>
      <c r="C2686" s="3"/>
      <c r="D2686" s="1"/>
      <c r="E2686" s="3"/>
      <c r="I2686" s="42"/>
      <c r="J2686" s="19"/>
      <c r="K2686" s="19"/>
      <c r="L2686" s="6" t="str" cm="1">
        <f t="array" ref="L2686">IF(ISBLANK($C2686),"",_xlfn.XLOOKUP($C2686,PACK!$A:$A,PACK!$C:$D))</f>
        <v/>
      </c>
      <c r="M2686" s="18"/>
      <c r="N2686" s="7" t="str">
        <f>IF(ISBLANK(C2686),"",SUMIFS($D$4:D2686,$C$4:C2686,C2686))</f>
        <v/>
      </c>
    </row>
    <row r="2687" spans="1:14" x14ac:dyDescent="0.25">
      <c r="A2687" s="1"/>
      <c r="B2687" s="8"/>
      <c r="C2687" s="3"/>
      <c r="D2687" s="1"/>
      <c r="E2687" s="3"/>
      <c r="I2687" s="42"/>
      <c r="J2687" s="19"/>
      <c r="K2687" s="19"/>
      <c r="L2687" s="6" t="str" cm="1">
        <f t="array" ref="L2687">IF(ISBLANK($C2687),"",_xlfn.XLOOKUP($C2687,PACK!$A:$A,PACK!$C:$D))</f>
        <v/>
      </c>
      <c r="M2687" s="18"/>
      <c r="N2687" s="7" t="str">
        <f>IF(ISBLANK(C2687),"",SUMIFS($D$4:D2687,$C$4:C2687,C2687))</f>
        <v/>
      </c>
    </row>
    <row r="2688" spans="1:14" x14ac:dyDescent="0.25">
      <c r="A2688" s="1"/>
      <c r="B2688" s="8"/>
      <c r="C2688" s="3"/>
      <c r="D2688" s="1"/>
      <c r="E2688" s="3"/>
      <c r="I2688" s="42"/>
      <c r="J2688" s="19"/>
      <c r="K2688" s="19"/>
      <c r="L2688" s="6" t="str" cm="1">
        <f t="array" ref="L2688">IF(ISBLANK($C2688),"",_xlfn.XLOOKUP($C2688,PACK!$A:$A,PACK!$C:$D))</f>
        <v/>
      </c>
      <c r="M2688" s="18"/>
      <c r="N2688" s="7" t="str">
        <f>IF(ISBLANK(C2688),"",SUMIFS($D$4:D2688,$C$4:C2688,C2688))</f>
        <v/>
      </c>
    </row>
    <row r="2689" spans="1:14" x14ac:dyDescent="0.25">
      <c r="A2689" s="1"/>
      <c r="B2689" s="8"/>
      <c r="C2689" s="3"/>
      <c r="D2689" s="1"/>
      <c r="E2689" s="3"/>
      <c r="I2689" s="42"/>
      <c r="J2689" s="19"/>
      <c r="K2689" s="19"/>
      <c r="L2689" s="6" t="str" cm="1">
        <f t="array" ref="L2689">IF(ISBLANK($C2689),"",_xlfn.XLOOKUP($C2689,PACK!$A:$A,PACK!$C:$D))</f>
        <v/>
      </c>
      <c r="M2689" s="18"/>
      <c r="N2689" s="7" t="str">
        <f>IF(ISBLANK(C2689),"",SUMIFS($D$4:D2689,$C$4:C2689,C2689))</f>
        <v/>
      </c>
    </row>
    <row r="2690" spans="1:14" x14ac:dyDescent="0.25">
      <c r="A2690" s="1"/>
      <c r="B2690" s="8"/>
      <c r="C2690" s="3"/>
      <c r="D2690" s="1"/>
      <c r="E2690" s="3"/>
      <c r="I2690" s="42"/>
      <c r="J2690" s="19"/>
      <c r="K2690" s="19"/>
      <c r="L2690" s="6" t="str" cm="1">
        <f t="array" ref="L2690">IF(ISBLANK($C2690),"",_xlfn.XLOOKUP($C2690,PACK!$A:$A,PACK!$C:$D))</f>
        <v/>
      </c>
      <c r="M2690" s="18"/>
      <c r="N2690" s="7" t="str">
        <f>IF(ISBLANK(C2690),"",SUMIFS($D$4:D2690,$C$4:C2690,C2690))</f>
        <v/>
      </c>
    </row>
    <row r="2691" spans="1:14" x14ac:dyDescent="0.25">
      <c r="A2691" s="1"/>
      <c r="B2691" s="8"/>
      <c r="C2691" s="3"/>
      <c r="D2691" s="1"/>
      <c r="E2691" s="3"/>
      <c r="I2691" s="42"/>
      <c r="J2691" s="19"/>
      <c r="K2691" s="19"/>
      <c r="L2691" s="6" t="str" cm="1">
        <f t="array" ref="L2691">IF(ISBLANK($C2691),"",_xlfn.XLOOKUP($C2691,PACK!$A:$A,PACK!$C:$D))</f>
        <v/>
      </c>
      <c r="M2691" s="18"/>
      <c r="N2691" s="7" t="str">
        <f>IF(ISBLANK(C2691),"",SUMIFS($D$4:D2691,$C$4:C2691,C2691))</f>
        <v/>
      </c>
    </row>
    <row r="2692" spans="1:14" x14ac:dyDescent="0.25">
      <c r="A2692" s="1"/>
      <c r="B2692" s="8"/>
      <c r="C2692" s="3"/>
      <c r="D2692" s="1"/>
      <c r="E2692" s="3"/>
      <c r="I2692" s="42"/>
      <c r="J2692" s="19"/>
      <c r="K2692" s="19"/>
      <c r="L2692" s="6" t="str" cm="1">
        <f t="array" ref="L2692">IF(ISBLANK($C2692),"",_xlfn.XLOOKUP($C2692,PACK!$A:$A,PACK!$C:$D))</f>
        <v/>
      </c>
      <c r="M2692" s="18"/>
      <c r="N2692" s="7" t="str">
        <f>IF(ISBLANK(C2692),"",SUMIFS($D$4:D2692,$C$4:C2692,C2692))</f>
        <v/>
      </c>
    </row>
    <row r="2693" spans="1:14" x14ac:dyDescent="0.25">
      <c r="A2693" s="1"/>
      <c r="B2693" s="8"/>
      <c r="C2693" s="3"/>
      <c r="D2693" s="1"/>
      <c r="E2693" s="3"/>
      <c r="I2693" s="42"/>
      <c r="J2693" s="19"/>
      <c r="K2693" s="19"/>
      <c r="L2693" s="6" t="str" cm="1">
        <f t="array" ref="L2693">IF(ISBLANK($C2693),"",_xlfn.XLOOKUP($C2693,PACK!$A:$A,PACK!$C:$D))</f>
        <v/>
      </c>
      <c r="M2693" s="18"/>
      <c r="N2693" s="7" t="str">
        <f>IF(ISBLANK(C2693),"",SUMIFS($D$4:D2693,$C$4:C2693,C2693))</f>
        <v/>
      </c>
    </row>
    <row r="2694" spans="1:14" x14ac:dyDescent="0.25">
      <c r="A2694" s="1"/>
      <c r="B2694" s="8"/>
      <c r="C2694" s="3"/>
      <c r="D2694" s="1"/>
      <c r="E2694" s="3"/>
      <c r="I2694" s="42"/>
      <c r="J2694" s="19"/>
      <c r="K2694" s="19"/>
      <c r="L2694" s="6" t="str" cm="1">
        <f t="array" ref="L2694">IF(ISBLANK($C2694),"",_xlfn.XLOOKUP($C2694,PACK!$A:$A,PACK!$C:$D))</f>
        <v/>
      </c>
      <c r="M2694" s="18"/>
      <c r="N2694" s="7" t="str">
        <f>IF(ISBLANK(C2694),"",SUMIFS($D$4:D2694,$C$4:C2694,C2694))</f>
        <v/>
      </c>
    </row>
    <row r="2695" spans="1:14" x14ac:dyDescent="0.25">
      <c r="A2695" s="1"/>
      <c r="B2695" s="8"/>
      <c r="C2695" s="3"/>
      <c r="D2695" s="1"/>
      <c r="E2695" s="3"/>
      <c r="I2695" s="42"/>
      <c r="J2695" s="19"/>
      <c r="K2695" s="19"/>
      <c r="L2695" s="6" t="str" cm="1">
        <f t="array" ref="L2695">IF(ISBLANK($C2695),"",_xlfn.XLOOKUP($C2695,PACK!$A:$A,PACK!$C:$D))</f>
        <v/>
      </c>
      <c r="M2695" s="18"/>
      <c r="N2695" s="7" t="str">
        <f>IF(ISBLANK(C2695),"",SUMIFS($D$4:D2695,$C$4:C2695,C2695))</f>
        <v/>
      </c>
    </row>
    <row r="2696" spans="1:14" x14ac:dyDescent="0.25">
      <c r="A2696" s="1"/>
      <c r="B2696" s="8"/>
      <c r="C2696" s="3"/>
      <c r="D2696" s="1"/>
      <c r="E2696" s="3"/>
      <c r="I2696" s="42"/>
      <c r="J2696" s="19"/>
      <c r="K2696" s="19"/>
      <c r="L2696" s="6" t="str" cm="1">
        <f t="array" ref="L2696">IF(ISBLANK($C2696),"",_xlfn.XLOOKUP($C2696,PACK!$A:$A,PACK!$C:$D))</f>
        <v/>
      </c>
      <c r="M2696" s="18"/>
      <c r="N2696" s="7" t="str">
        <f>IF(ISBLANK(C2696),"",SUMIFS($D$4:D2696,$C$4:C2696,C2696))</f>
        <v/>
      </c>
    </row>
    <row r="2697" spans="1:14" x14ac:dyDescent="0.25">
      <c r="A2697" s="1"/>
      <c r="B2697" s="8"/>
      <c r="C2697" s="3"/>
      <c r="D2697" s="1"/>
      <c r="E2697" s="3"/>
      <c r="I2697" s="42"/>
      <c r="J2697" s="19"/>
      <c r="K2697" s="19"/>
      <c r="L2697" s="6" t="str" cm="1">
        <f t="array" ref="L2697">IF(ISBLANK($C2697),"",_xlfn.XLOOKUP($C2697,PACK!$A:$A,PACK!$C:$D))</f>
        <v/>
      </c>
      <c r="M2697" s="18"/>
      <c r="N2697" s="7" t="str">
        <f>IF(ISBLANK(C2697),"",SUMIFS($D$4:D2697,$C$4:C2697,C2697))</f>
        <v/>
      </c>
    </row>
    <row r="2698" spans="1:14" x14ac:dyDescent="0.25">
      <c r="A2698" s="1"/>
      <c r="B2698" s="8"/>
      <c r="C2698" s="3"/>
      <c r="D2698" s="1"/>
      <c r="E2698" s="3"/>
      <c r="I2698" s="42"/>
      <c r="J2698" s="19"/>
      <c r="K2698" s="19"/>
      <c r="L2698" s="6" t="str" cm="1">
        <f t="array" ref="L2698">IF(ISBLANK($C2698),"",_xlfn.XLOOKUP($C2698,PACK!$A:$A,PACK!$C:$D))</f>
        <v/>
      </c>
      <c r="M2698" s="18"/>
      <c r="N2698" s="7" t="str">
        <f>IF(ISBLANK(C2698),"",SUMIFS($D$4:D2698,$C$4:C2698,C2698))</f>
        <v/>
      </c>
    </row>
    <row r="2699" spans="1:14" x14ac:dyDescent="0.25">
      <c r="A2699" s="1"/>
      <c r="B2699" s="8"/>
      <c r="C2699" s="3"/>
      <c r="D2699" s="1"/>
      <c r="E2699" s="3"/>
      <c r="I2699" s="42"/>
      <c r="J2699" s="19"/>
      <c r="K2699" s="19"/>
      <c r="L2699" s="6" t="str" cm="1">
        <f t="array" ref="L2699">IF(ISBLANK($C2699),"",_xlfn.XLOOKUP($C2699,PACK!$A:$A,PACK!$C:$D))</f>
        <v/>
      </c>
      <c r="M2699" s="18"/>
      <c r="N2699" s="7" t="str">
        <f>IF(ISBLANK(C2699),"",SUMIFS($D$4:D2699,$C$4:C2699,C2699))</f>
        <v/>
      </c>
    </row>
    <row r="2700" spans="1:14" x14ac:dyDescent="0.25">
      <c r="A2700" s="1"/>
      <c r="B2700" s="8"/>
      <c r="C2700" s="3"/>
      <c r="D2700" s="1"/>
      <c r="E2700" s="3"/>
      <c r="I2700" s="42"/>
      <c r="J2700" s="19"/>
      <c r="K2700" s="19"/>
      <c r="L2700" s="6" t="str" cm="1">
        <f t="array" ref="L2700">IF(ISBLANK($C2700),"",_xlfn.XLOOKUP($C2700,PACK!$A:$A,PACK!$C:$D))</f>
        <v/>
      </c>
      <c r="M2700" s="18"/>
      <c r="N2700" s="7" t="str">
        <f>IF(ISBLANK(C2700),"",SUMIFS($D$4:D2700,$C$4:C2700,C2700))</f>
        <v/>
      </c>
    </row>
    <row r="2701" spans="1:14" x14ac:dyDescent="0.25">
      <c r="A2701" s="1"/>
      <c r="B2701" s="8"/>
      <c r="C2701" s="3"/>
      <c r="D2701" s="1"/>
      <c r="E2701" s="3"/>
      <c r="I2701" s="42"/>
      <c r="J2701" s="19"/>
      <c r="K2701" s="19"/>
      <c r="L2701" s="6" t="str" cm="1">
        <f t="array" ref="L2701">IF(ISBLANK($C2701),"",_xlfn.XLOOKUP($C2701,PACK!$A:$A,PACK!$C:$D))</f>
        <v/>
      </c>
      <c r="M2701" s="18"/>
      <c r="N2701" s="7" t="str">
        <f>IF(ISBLANK(C2701),"",SUMIFS($D$4:D2701,$C$4:C2701,C2701))</f>
        <v/>
      </c>
    </row>
    <row r="2702" spans="1:14" x14ac:dyDescent="0.25">
      <c r="A2702" s="1"/>
      <c r="B2702" s="8"/>
      <c r="C2702" s="3"/>
      <c r="D2702" s="1"/>
      <c r="E2702" s="3"/>
      <c r="I2702" s="42"/>
      <c r="J2702" s="19"/>
      <c r="K2702" s="19"/>
      <c r="L2702" s="6" t="str" cm="1">
        <f t="array" ref="L2702">IF(ISBLANK($C2702),"",_xlfn.XLOOKUP($C2702,PACK!$A:$A,PACK!$C:$D))</f>
        <v/>
      </c>
      <c r="M2702" s="18"/>
      <c r="N2702" s="7" t="str">
        <f>IF(ISBLANK(C2702),"",SUMIFS($D$4:D2702,$C$4:C2702,C2702))</f>
        <v/>
      </c>
    </row>
    <row r="2703" spans="1:14" x14ac:dyDescent="0.25">
      <c r="A2703" s="1"/>
      <c r="B2703" s="8"/>
      <c r="C2703" s="3"/>
      <c r="D2703" s="1"/>
      <c r="E2703" s="3"/>
      <c r="I2703" s="42"/>
      <c r="J2703" s="19"/>
      <c r="K2703" s="19"/>
      <c r="L2703" s="6" t="str" cm="1">
        <f t="array" ref="L2703">IF(ISBLANK($C2703),"",_xlfn.XLOOKUP($C2703,PACK!$A:$A,PACK!$C:$D))</f>
        <v/>
      </c>
      <c r="M2703" s="18"/>
      <c r="N2703" s="7" t="str">
        <f>IF(ISBLANK(C2703),"",SUMIFS($D$4:D2703,$C$4:C2703,C2703))</f>
        <v/>
      </c>
    </row>
    <row r="2704" spans="1:14" x14ac:dyDescent="0.25">
      <c r="A2704" s="1"/>
      <c r="B2704" s="8"/>
      <c r="C2704" s="3"/>
      <c r="D2704" s="1"/>
      <c r="E2704" s="3"/>
      <c r="I2704" s="42"/>
      <c r="J2704" s="19"/>
      <c r="K2704" s="19"/>
      <c r="L2704" s="6" t="str" cm="1">
        <f t="array" ref="L2704">IF(ISBLANK($C2704),"",_xlfn.XLOOKUP($C2704,PACK!$A:$A,PACK!$C:$D))</f>
        <v/>
      </c>
      <c r="M2704" s="18"/>
      <c r="N2704" s="7" t="str">
        <f>IF(ISBLANK(C2704),"",SUMIFS($D$4:D2704,$C$4:C2704,C2704))</f>
        <v/>
      </c>
    </row>
    <row r="2705" spans="1:14" x14ac:dyDescent="0.25">
      <c r="A2705" s="1"/>
      <c r="B2705" s="8"/>
      <c r="C2705" s="3"/>
      <c r="D2705" s="1"/>
      <c r="E2705" s="3"/>
      <c r="I2705" s="42"/>
      <c r="J2705" s="19"/>
      <c r="K2705" s="19"/>
      <c r="L2705" s="6" t="str" cm="1">
        <f t="array" ref="L2705">IF(ISBLANK($C2705),"",_xlfn.XLOOKUP($C2705,PACK!$A:$A,PACK!$C:$D))</f>
        <v/>
      </c>
      <c r="M2705" s="18"/>
      <c r="N2705" s="7" t="str">
        <f>IF(ISBLANK(C2705),"",SUMIFS($D$4:D2705,$C$4:C2705,C2705))</f>
        <v/>
      </c>
    </row>
    <row r="2706" spans="1:14" x14ac:dyDescent="0.25">
      <c r="A2706" s="1"/>
      <c r="B2706" s="8"/>
      <c r="C2706" s="3"/>
      <c r="D2706" s="1"/>
      <c r="E2706" s="3"/>
      <c r="I2706" s="42"/>
      <c r="J2706" s="19"/>
      <c r="K2706" s="19"/>
      <c r="L2706" s="6" t="str" cm="1">
        <f t="array" ref="L2706">IF(ISBLANK($C2706),"",_xlfn.XLOOKUP($C2706,PACK!$A:$A,PACK!$C:$D))</f>
        <v/>
      </c>
      <c r="M2706" s="18"/>
      <c r="N2706" s="7" t="str">
        <f>IF(ISBLANK(C2706),"",SUMIFS($D$4:D2706,$C$4:C2706,C2706))</f>
        <v/>
      </c>
    </row>
    <row r="2707" spans="1:14" x14ac:dyDescent="0.25">
      <c r="A2707" s="1"/>
      <c r="B2707" s="8"/>
      <c r="C2707" s="3"/>
      <c r="D2707" s="1"/>
      <c r="E2707" s="3"/>
      <c r="I2707" s="42"/>
      <c r="J2707" s="19"/>
      <c r="K2707" s="19"/>
      <c r="L2707" s="6" t="str" cm="1">
        <f t="array" ref="L2707">IF(ISBLANK($C2707),"",_xlfn.XLOOKUP($C2707,PACK!$A:$A,PACK!$C:$D))</f>
        <v/>
      </c>
      <c r="M2707" s="18"/>
      <c r="N2707" s="7" t="str">
        <f>IF(ISBLANK(C2707),"",SUMIFS($D$4:D2707,$C$4:C2707,C2707))</f>
        <v/>
      </c>
    </row>
    <row r="2708" spans="1:14" x14ac:dyDescent="0.25">
      <c r="A2708" s="1"/>
      <c r="B2708" s="8"/>
      <c r="C2708" s="3"/>
      <c r="D2708" s="1"/>
      <c r="E2708" s="3"/>
      <c r="I2708" s="42"/>
      <c r="J2708" s="19"/>
      <c r="K2708" s="19"/>
      <c r="L2708" s="6" t="str" cm="1">
        <f t="array" ref="L2708">IF(ISBLANK($C2708),"",_xlfn.XLOOKUP($C2708,PACK!$A:$A,PACK!$C:$D))</f>
        <v/>
      </c>
      <c r="M2708" s="18"/>
      <c r="N2708" s="7" t="str">
        <f>IF(ISBLANK(C2708),"",SUMIFS($D$4:D2708,$C$4:C2708,C2708))</f>
        <v/>
      </c>
    </row>
    <row r="2709" spans="1:14" x14ac:dyDescent="0.25">
      <c r="A2709" s="1"/>
      <c r="B2709" s="8"/>
      <c r="C2709" s="3"/>
      <c r="D2709" s="1"/>
      <c r="E2709" s="3"/>
      <c r="I2709" s="42"/>
      <c r="J2709" s="19"/>
      <c r="K2709" s="19"/>
      <c r="L2709" s="6" t="str" cm="1">
        <f t="array" ref="L2709">IF(ISBLANK($C2709),"",_xlfn.XLOOKUP($C2709,PACK!$A:$A,PACK!$C:$D))</f>
        <v/>
      </c>
      <c r="M2709" s="18"/>
      <c r="N2709" s="7" t="str">
        <f>IF(ISBLANK(C2709),"",SUMIFS($D$4:D2709,$C$4:C2709,C2709))</f>
        <v/>
      </c>
    </row>
    <row r="2710" spans="1:14" x14ac:dyDescent="0.25">
      <c r="A2710" s="1"/>
      <c r="B2710" s="8"/>
      <c r="C2710" s="3"/>
      <c r="D2710" s="1"/>
      <c r="E2710" s="3"/>
      <c r="I2710" s="42"/>
      <c r="J2710" s="19"/>
      <c r="K2710" s="19"/>
      <c r="L2710" s="6" t="str" cm="1">
        <f t="array" ref="L2710">IF(ISBLANK($C2710),"",_xlfn.XLOOKUP($C2710,PACK!$A:$A,PACK!$C:$D))</f>
        <v/>
      </c>
      <c r="M2710" s="18"/>
      <c r="N2710" s="7" t="str">
        <f>IF(ISBLANK(C2710),"",SUMIFS($D$4:D2710,$C$4:C2710,C2710))</f>
        <v/>
      </c>
    </row>
    <row r="2711" spans="1:14" x14ac:dyDescent="0.25">
      <c r="A2711" s="1"/>
      <c r="B2711" s="8"/>
      <c r="C2711" s="3"/>
      <c r="D2711" s="1"/>
      <c r="E2711" s="3"/>
      <c r="I2711" s="42"/>
      <c r="J2711" s="19"/>
      <c r="K2711" s="19"/>
      <c r="L2711" s="6" t="str" cm="1">
        <f t="array" ref="L2711">IF(ISBLANK($C2711),"",_xlfn.XLOOKUP($C2711,PACK!$A:$A,PACK!$C:$D))</f>
        <v/>
      </c>
      <c r="M2711" s="18"/>
      <c r="N2711" s="7" t="str">
        <f>IF(ISBLANK(C2711),"",SUMIFS($D$4:D2711,$C$4:C2711,C2711))</f>
        <v/>
      </c>
    </row>
    <row r="2712" spans="1:14" x14ac:dyDescent="0.25">
      <c r="A2712" s="1"/>
      <c r="B2712" s="8"/>
      <c r="C2712" s="3"/>
      <c r="D2712" s="1"/>
      <c r="E2712" s="3"/>
      <c r="I2712" s="42"/>
      <c r="J2712" s="19"/>
      <c r="K2712" s="19"/>
      <c r="L2712" s="6" t="str" cm="1">
        <f t="array" ref="L2712">IF(ISBLANK($C2712),"",_xlfn.XLOOKUP($C2712,PACK!$A:$A,PACK!$C:$D))</f>
        <v/>
      </c>
      <c r="M2712" s="18"/>
      <c r="N2712" s="7" t="str">
        <f>IF(ISBLANK(C2712),"",SUMIFS($D$4:D2712,$C$4:C2712,C2712))</f>
        <v/>
      </c>
    </row>
    <row r="2713" spans="1:14" x14ac:dyDescent="0.25">
      <c r="A2713" s="1"/>
      <c r="B2713" s="8"/>
      <c r="C2713" s="3"/>
      <c r="D2713" s="1"/>
      <c r="E2713" s="3"/>
      <c r="I2713" s="42"/>
      <c r="J2713" s="19"/>
      <c r="K2713" s="19"/>
      <c r="L2713" s="6" t="str" cm="1">
        <f t="array" ref="L2713">IF(ISBLANK($C2713),"",_xlfn.XLOOKUP($C2713,PACK!$A:$A,PACK!$C:$D))</f>
        <v/>
      </c>
      <c r="M2713" s="18"/>
      <c r="N2713" s="7" t="str">
        <f>IF(ISBLANK(C2713),"",SUMIFS($D$4:D2713,$C$4:C2713,C2713))</f>
        <v/>
      </c>
    </row>
    <row r="2714" spans="1:14" x14ac:dyDescent="0.25">
      <c r="A2714" s="1"/>
      <c r="B2714" s="8"/>
      <c r="C2714" s="3"/>
      <c r="D2714" s="1"/>
      <c r="E2714" s="3"/>
      <c r="I2714" s="42"/>
      <c r="J2714" s="19"/>
      <c r="K2714" s="19"/>
      <c r="L2714" s="6" t="str" cm="1">
        <f t="array" ref="L2714">IF(ISBLANK($C2714),"",_xlfn.XLOOKUP($C2714,PACK!$A:$A,PACK!$C:$D))</f>
        <v/>
      </c>
      <c r="M2714" s="18"/>
      <c r="N2714" s="7" t="str">
        <f>IF(ISBLANK(C2714),"",SUMIFS($D$4:D2714,$C$4:C2714,C2714))</f>
        <v/>
      </c>
    </row>
    <row r="2715" spans="1:14" x14ac:dyDescent="0.25">
      <c r="A2715" s="1"/>
      <c r="B2715" s="8"/>
      <c r="C2715" s="3"/>
      <c r="D2715" s="1"/>
      <c r="E2715" s="3"/>
      <c r="I2715" s="42"/>
      <c r="J2715" s="19"/>
      <c r="K2715" s="19"/>
      <c r="L2715" s="6" t="str" cm="1">
        <f t="array" ref="L2715">IF(ISBLANK($C2715),"",_xlfn.XLOOKUP($C2715,PACK!$A:$A,PACK!$C:$D))</f>
        <v/>
      </c>
      <c r="M2715" s="18"/>
      <c r="N2715" s="7" t="str">
        <f>IF(ISBLANK(C2715),"",SUMIFS($D$4:D2715,$C$4:C2715,C2715))</f>
        <v/>
      </c>
    </row>
    <row r="2716" spans="1:14" x14ac:dyDescent="0.25">
      <c r="A2716" s="1"/>
      <c r="B2716" s="8"/>
      <c r="C2716" s="3"/>
      <c r="D2716" s="1"/>
      <c r="E2716" s="3"/>
      <c r="I2716" s="42"/>
      <c r="J2716" s="19"/>
      <c r="K2716" s="19"/>
      <c r="L2716" s="6" t="str" cm="1">
        <f t="array" ref="L2716">IF(ISBLANK($C2716),"",_xlfn.XLOOKUP($C2716,PACK!$A:$A,PACK!$C:$D))</f>
        <v/>
      </c>
      <c r="M2716" s="18"/>
      <c r="N2716" s="7" t="str">
        <f>IF(ISBLANK(C2716),"",SUMIFS($D$4:D2716,$C$4:C2716,C2716))</f>
        <v/>
      </c>
    </row>
    <row r="2717" spans="1:14" x14ac:dyDescent="0.25">
      <c r="A2717" s="1"/>
      <c r="B2717" s="8"/>
      <c r="C2717" s="3"/>
      <c r="D2717" s="1"/>
      <c r="E2717" s="3"/>
      <c r="I2717" s="42"/>
      <c r="J2717" s="19"/>
      <c r="K2717" s="19"/>
      <c r="L2717" s="6" t="str" cm="1">
        <f t="array" ref="L2717">IF(ISBLANK($C2717),"",_xlfn.XLOOKUP($C2717,PACK!$A:$A,PACK!$C:$D))</f>
        <v/>
      </c>
      <c r="M2717" s="18"/>
      <c r="N2717" s="7" t="str">
        <f>IF(ISBLANK(C2717),"",SUMIFS($D$4:D2717,$C$4:C2717,C2717))</f>
        <v/>
      </c>
    </row>
    <row r="2718" spans="1:14" x14ac:dyDescent="0.25">
      <c r="A2718" s="1"/>
      <c r="B2718" s="8"/>
      <c r="C2718" s="3"/>
      <c r="D2718" s="1"/>
      <c r="E2718" s="3"/>
      <c r="I2718" s="42"/>
      <c r="J2718" s="19"/>
      <c r="K2718" s="19"/>
      <c r="L2718" s="6" t="str" cm="1">
        <f t="array" ref="L2718">IF(ISBLANK($C2718),"",_xlfn.XLOOKUP($C2718,PACK!$A:$A,PACK!$C:$D))</f>
        <v/>
      </c>
      <c r="M2718" s="18"/>
      <c r="N2718" s="7" t="str">
        <f>IF(ISBLANK(C2718),"",SUMIFS($D$4:D2718,$C$4:C2718,C2718))</f>
        <v/>
      </c>
    </row>
    <row r="2719" spans="1:14" x14ac:dyDescent="0.25">
      <c r="A2719" s="1"/>
      <c r="B2719" s="8"/>
      <c r="C2719" s="3"/>
      <c r="D2719" s="1"/>
      <c r="E2719" s="3"/>
      <c r="I2719" s="42"/>
      <c r="J2719" s="19"/>
      <c r="K2719" s="19"/>
      <c r="L2719" s="6" t="str" cm="1">
        <f t="array" ref="L2719">IF(ISBLANK($C2719),"",_xlfn.XLOOKUP($C2719,PACK!$A:$A,PACK!$C:$D))</f>
        <v/>
      </c>
      <c r="M2719" s="18"/>
      <c r="N2719" s="7" t="str">
        <f>IF(ISBLANK(C2719),"",SUMIFS($D$4:D2719,$C$4:C2719,C2719))</f>
        <v/>
      </c>
    </row>
    <row r="2720" spans="1:14" x14ac:dyDescent="0.25">
      <c r="A2720" s="1"/>
      <c r="B2720" s="8"/>
      <c r="C2720" s="3"/>
      <c r="D2720" s="1"/>
      <c r="E2720" s="3"/>
      <c r="I2720" s="42"/>
      <c r="J2720" s="19"/>
      <c r="K2720" s="19"/>
      <c r="L2720" s="6" t="str" cm="1">
        <f t="array" ref="L2720">IF(ISBLANK($C2720),"",_xlfn.XLOOKUP($C2720,PACK!$A:$A,PACK!$C:$D))</f>
        <v/>
      </c>
      <c r="M2720" s="18"/>
      <c r="N2720" s="7" t="str">
        <f>IF(ISBLANK(C2720),"",SUMIFS($D$4:D2720,$C$4:C2720,C2720))</f>
        <v/>
      </c>
    </row>
    <row r="2721" spans="1:14" x14ac:dyDescent="0.25">
      <c r="A2721" s="1"/>
      <c r="B2721" s="8"/>
      <c r="C2721" s="3"/>
      <c r="D2721" s="1"/>
      <c r="E2721" s="3"/>
      <c r="I2721" s="42"/>
      <c r="J2721" s="19"/>
      <c r="K2721" s="19"/>
      <c r="L2721" s="6" t="str" cm="1">
        <f t="array" ref="L2721">IF(ISBLANK($C2721),"",_xlfn.XLOOKUP($C2721,PACK!$A:$A,PACK!$C:$D))</f>
        <v/>
      </c>
      <c r="M2721" s="18"/>
      <c r="N2721" s="7" t="str">
        <f>IF(ISBLANK(C2721),"",SUMIFS($D$4:D2721,$C$4:C2721,C2721))</f>
        <v/>
      </c>
    </row>
    <row r="2722" spans="1:14" x14ac:dyDescent="0.25">
      <c r="A2722" s="1"/>
      <c r="B2722" s="8"/>
      <c r="C2722" s="3"/>
      <c r="D2722" s="1"/>
      <c r="E2722" s="3"/>
      <c r="I2722" s="42"/>
      <c r="J2722" s="19"/>
      <c r="K2722" s="19"/>
      <c r="L2722" s="6" t="str" cm="1">
        <f t="array" ref="L2722">IF(ISBLANK($C2722),"",_xlfn.XLOOKUP($C2722,PACK!$A:$A,PACK!$C:$D))</f>
        <v/>
      </c>
      <c r="M2722" s="18"/>
      <c r="N2722" s="7" t="str">
        <f>IF(ISBLANK(C2722),"",SUMIFS($D$4:D2722,$C$4:C2722,C2722))</f>
        <v/>
      </c>
    </row>
    <row r="2723" spans="1:14" x14ac:dyDescent="0.25">
      <c r="A2723" s="1"/>
      <c r="B2723" s="8"/>
      <c r="C2723" s="3"/>
      <c r="D2723" s="1"/>
      <c r="E2723" s="3"/>
      <c r="I2723" s="42"/>
      <c r="J2723" s="19"/>
      <c r="K2723" s="19"/>
      <c r="L2723" s="6" t="str" cm="1">
        <f t="array" ref="L2723">IF(ISBLANK($C2723),"",_xlfn.XLOOKUP($C2723,PACK!$A:$A,PACK!$C:$D))</f>
        <v/>
      </c>
      <c r="M2723" s="18"/>
      <c r="N2723" s="7" t="str">
        <f>IF(ISBLANK(C2723),"",SUMIFS($D$4:D2723,$C$4:C2723,C2723))</f>
        <v/>
      </c>
    </row>
    <row r="2724" spans="1:14" x14ac:dyDescent="0.25">
      <c r="A2724" s="1"/>
      <c r="B2724" s="8"/>
      <c r="C2724" s="3"/>
      <c r="D2724" s="1"/>
      <c r="E2724" s="3"/>
      <c r="I2724" s="42"/>
      <c r="J2724" s="19"/>
      <c r="K2724" s="19"/>
      <c r="L2724" s="6" t="str" cm="1">
        <f t="array" ref="L2724">IF(ISBLANK($C2724),"",_xlfn.XLOOKUP($C2724,PACK!$A:$A,PACK!$C:$D))</f>
        <v/>
      </c>
      <c r="M2724" s="18"/>
      <c r="N2724" s="7" t="str">
        <f>IF(ISBLANK(C2724),"",SUMIFS($D$4:D2724,$C$4:C2724,C2724))</f>
        <v/>
      </c>
    </row>
    <row r="2725" spans="1:14" x14ac:dyDescent="0.25">
      <c r="A2725" s="1"/>
      <c r="B2725" s="8"/>
      <c r="C2725" s="3"/>
      <c r="D2725" s="1"/>
      <c r="E2725" s="3"/>
      <c r="I2725" s="42"/>
      <c r="J2725" s="19"/>
      <c r="K2725" s="19"/>
      <c r="L2725" s="6" t="str" cm="1">
        <f t="array" ref="L2725">IF(ISBLANK($C2725),"",_xlfn.XLOOKUP($C2725,PACK!$A:$A,PACK!$C:$D))</f>
        <v/>
      </c>
      <c r="M2725" s="18"/>
      <c r="N2725" s="7" t="str">
        <f>IF(ISBLANK(C2725),"",SUMIFS($D$4:D2725,$C$4:C2725,C2725))</f>
        <v/>
      </c>
    </row>
    <row r="2726" spans="1:14" x14ac:dyDescent="0.25">
      <c r="A2726" s="1"/>
      <c r="B2726" s="8"/>
      <c r="C2726" s="3"/>
      <c r="D2726" s="1"/>
      <c r="E2726" s="3"/>
      <c r="I2726" s="42"/>
      <c r="J2726" s="19"/>
      <c r="K2726" s="19"/>
      <c r="L2726" s="6" t="str" cm="1">
        <f t="array" ref="L2726">IF(ISBLANK($C2726),"",_xlfn.XLOOKUP($C2726,PACK!$A:$A,PACK!$C:$D))</f>
        <v/>
      </c>
      <c r="M2726" s="18"/>
      <c r="N2726" s="7" t="str">
        <f>IF(ISBLANK(C2726),"",SUMIFS($D$4:D2726,$C$4:C2726,C2726))</f>
        <v/>
      </c>
    </row>
    <row r="2727" spans="1:14" x14ac:dyDescent="0.25">
      <c r="A2727" s="1"/>
      <c r="B2727" s="8"/>
      <c r="C2727" s="3"/>
      <c r="D2727" s="1"/>
      <c r="E2727" s="3"/>
      <c r="I2727" s="42"/>
      <c r="J2727" s="19"/>
      <c r="K2727" s="19"/>
      <c r="L2727" s="6" t="str" cm="1">
        <f t="array" ref="L2727">IF(ISBLANK($C2727),"",_xlfn.XLOOKUP($C2727,PACK!$A:$A,PACK!$C:$D))</f>
        <v/>
      </c>
      <c r="M2727" s="18"/>
      <c r="N2727" s="7" t="str">
        <f>IF(ISBLANK(C2727),"",SUMIFS($D$4:D2727,$C$4:C2727,C2727))</f>
        <v/>
      </c>
    </row>
    <row r="2728" spans="1:14" x14ac:dyDescent="0.25">
      <c r="A2728" s="1"/>
      <c r="B2728" s="8"/>
      <c r="C2728" s="3"/>
      <c r="D2728" s="1"/>
      <c r="E2728" s="3"/>
      <c r="I2728" s="42"/>
      <c r="J2728" s="19"/>
      <c r="K2728" s="19"/>
      <c r="L2728" s="6" t="str" cm="1">
        <f t="array" ref="L2728">IF(ISBLANK($C2728),"",_xlfn.XLOOKUP($C2728,PACK!$A:$A,PACK!$C:$D))</f>
        <v/>
      </c>
      <c r="M2728" s="18"/>
      <c r="N2728" s="7" t="str">
        <f>IF(ISBLANK(C2728),"",SUMIFS($D$4:D2728,$C$4:C2728,C2728))</f>
        <v/>
      </c>
    </row>
    <row r="2729" spans="1:14" x14ac:dyDescent="0.25">
      <c r="A2729" s="1"/>
      <c r="B2729" s="8"/>
      <c r="C2729" s="3"/>
      <c r="D2729" s="1"/>
      <c r="E2729" s="3"/>
      <c r="I2729" s="42"/>
      <c r="J2729" s="19"/>
      <c r="K2729" s="19"/>
      <c r="L2729" s="6" t="str" cm="1">
        <f t="array" ref="L2729">IF(ISBLANK($C2729),"",_xlfn.XLOOKUP($C2729,PACK!$A:$A,PACK!$C:$D))</f>
        <v/>
      </c>
      <c r="M2729" s="18"/>
      <c r="N2729" s="7" t="str">
        <f>IF(ISBLANK(C2729),"",SUMIFS($D$4:D2729,$C$4:C2729,C2729))</f>
        <v/>
      </c>
    </row>
    <row r="2730" spans="1:14" x14ac:dyDescent="0.25">
      <c r="A2730" s="1"/>
      <c r="B2730" s="8"/>
      <c r="C2730" s="3"/>
      <c r="D2730" s="1"/>
      <c r="E2730" s="3"/>
      <c r="I2730" s="42"/>
      <c r="J2730" s="19"/>
      <c r="K2730" s="19"/>
      <c r="L2730" s="6" t="str" cm="1">
        <f t="array" ref="L2730">IF(ISBLANK($C2730),"",_xlfn.XLOOKUP($C2730,PACK!$A:$A,PACK!$C:$D))</f>
        <v/>
      </c>
      <c r="M2730" s="18"/>
      <c r="N2730" s="7" t="str">
        <f>IF(ISBLANK(C2730),"",SUMIFS($D$4:D2730,$C$4:C2730,C2730))</f>
        <v/>
      </c>
    </row>
    <row r="2731" spans="1:14" x14ac:dyDescent="0.25">
      <c r="A2731" s="1"/>
      <c r="B2731" s="8"/>
      <c r="C2731" s="3"/>
      <c r="D2731" s="1"/>
      <c r="E2731" s="3"/>
      <c r="I2731" s="42"/>
      <c r="J2731" s="19"/>
      <c r="K2731" s="19"/>
      <c r="L2731" s="6" t="str" cm="1">
        <f t="array" ref="L2731">IF(ISBLANK($C2731),"",_xlfn.XLOOKUP($C2731,PACK!$A:$A,PACK!$C:$D))</f>
        <v/>
      </c>
      <c r="M2731" s="18"/>
      <c r="N2731" s="7" t="str">
        <f>IF(ISBLANK(C2731),"",SUMIFS($D$4:D2731,$C$4:C2731,C2731))</f>
        <v/>
      </c>
    </row>
    <row r="2732" spans="1:14" x14ac:dyDescent="0.25">
      <c r="A2732" s="1"/>
      <c r="B2732" s="8"/>
      <c r="C2732" s="3"/>
      <c r="D2732" s="1"/>
      <c r="E2732" s="3"/>
      <c r="I2732" s="42"/>
      <c r="J2732" s="19"/>
      <c r="K2732" s="19"/>
      <c r="L2732" s="6" t="str" cm="1">
        <f t="array" ref="L2732">IF(ISBLANK($C2732),"",_xlfn.XLOOKUP($C2732,PACK!$A:$A,PACK!$C:$D))</f>
        <v/>
      </c>
      <c r="M2732" s="18"/>
      <c r="N2732" s="7" t="str">
        <f>IF(ISBLANK(C2732),"",SUMIFS($D$4:D2732,$C$4:C2732,C2732))</f>
        <v/>
      </c>
    </row>
    <row r="2733" spans="1:14" x14ac:dyDescent="0.25">
      <c r="A2733" s="1"/>
      <c r="B2733" s="8"/>
      <c r="C2733" s="3"/>
      <c r="D2733" s="1"/>
      <c r="E2733" s="3"/>
      <c r="I2733" s="42"/>
      <c r="J2733" s="19"/>
      <c r="K2733" s="19"/>
      <c r="L2733" s="6" t="str" cm="1">
        <f t="array" ref="L2733">IF(ISBLANK($C2733),"",_xlfn.XLOOKUP($C2733,PACK!$A:$A,PACK!$C:$D))</f>
        <v/>
      </c>
      <c r="M2733" s="18"/>
      <c r="N2733" s="7" t="str">
        <f>IF(ISBLANK(C2733),"",SUMIFS($D$4:D2733,$C$4:C2733,C2733))</f>
        <v/>
      </c>
    </row>
    <row r="2734" spans="1:14" x14ac:dyDescent="0.25">
      <c r="A2734" s="1"/>
      <c r="B2734" s="8"/>
      <c r="C2734" s="3"/>
      <c r="D2734" s="1"/>
      <c r="E2734" s="3"/>
      <c r="I2734" s="42"/>
      <c r="J2734" s="19"/>
      <c r="K2734" s="19"/>
      <c r="L2734" s="6" t="str" cm="1">
        <f t="array" ref="L2734">IF(ISBLANK($C2734),"",_xlfn.XLOOKUP($C2734,PACK!$A:$A,PACK!$C:$D))</f>
        <v/>
      </c>
      <c r="M2734" s="18"/>
      <c r="N2734" s="7" t="str">
        <f>IF(ISBLANK(C2734),"",SUMIFS($D$4:D2734,$C$4:C2734,C2734))</f>
        <v/>
      </c>
    </row>
    <row r="2735" spans="1:14" x14ac:dyDescent="0.25">
      <c r="A2735" s="1"/>
      <c r="B2735" s="8"/>
      <c r="C2735" s="3"/>
      <c r="D2735" s="1"/>
      <c r="E2735" s="3"/>
      <c r="I2735" s="42"/>
      <c r="J2735" s="19"/>
      <c r="K2735" s="19"/>
      <c r="L2735" s="6" t="str" cm="1">
        <f t="array" ref="L2735">IF(ISBLANK($C2735),"",_xlfn.XLOOKUP($C2735,PACK!$A:$A,PACK!$C:$D))</f>
        <v/>
      </c>
      <c r="M2735" s="18"/>
      <c r="N2735" s="7" t="str">
        <f>IF(ISBLANK(C2735),"",SUMIFS($D$4:D2735,$C$4:C2735,C2735))</f>
        <v/>
      </c>
    </row>
    <row r="2736" spans="1:14" x14ac:dyDescent="0.25">
      <c r="A2736" s="1"/>
      <c r="B2736" s="8"/>
      <c r="C2736" s="3"/>
      <c r="D2736" s="1"/>
      <c r="E2736" s="3"/>
      <c r="I2736" s="42"/>
      <c r="J2736" s="19"/>
      <c r="K2736" s="19"/>
      <c r="L2736" s="6" t="str" cm="1">
        <f t="array" ref="L2736">IF(ISBLANK($C2736),"",_xlfn.XLOOKUP($C2736,PACK!$A:$A,PACK!$C:$D))</f>
        <v/>
      </c>
      <c r="M2736" s="18"/>
      <c r="N2736" s="7" t="str">
        <f>IF(ISBLANK(C2736),"",SUMIFS($D$4:D2736,$C$4:C2736,C2736))</f>
        <v/>
      </c>
    </row>
    <row r="2737" spans="1:14" x14ac:dyDescent="0.25">
      <c r="A2737" s="1"/>
      <c r="B2737" s="8"/>
      <c r="C2737" s="3"/>
      <c r="D2737" s="1"/>
      <c r="E2737" s="3"/>
      <c r="I2737" s="42"/>
      <c r="J2737" s="19"/>
      <c r="K2737" s="19"/>
      <c r="L2737" s="6" t="str" cm="1">
        <f t="array" ref="L2737">IF(ISBLANK($C2737),"",_xlfn.XLOOKUP($C2737,PACK!$A:$A,PACK!$C:$D))</f>
        <v/>
      </c>
      <c r="M2737" s="18"/>
      <c r="N2737" s="7" t="str">
        <f>IF(ISBLANK(C2737),"",SUMIFS($D$4:D2737,$C$4:C2737,C2737))</f>
        <v/>
      </c>
    </row>
    <row r="2738" spans="1:14" x14ac:dyDescent="0.25">
      <c r="A2738" s="1"/>
      <c r="B2738" s="8"/>
      <c r="C2738" s="3"/>
      <c r="D2738" s="1"/>
      <c r="E2738" s="3"/>
      <c r="I2738" s="42"/>
      <c r="J2738" s="19"/>
      <c r="K2738" s="19"/>
      <c r="L2738" s="6" t="str" cm="1">
        <f t="array" ref="L2738">IF(ISBLANK($C2738),"",_xlfn.XLOOKUP($C2738,PACK!$A:$A,PACK!$C:$D))</f>
        <v/>
      </c>
      <c r="M2738" s="18"/>
      <c r="N2738" s="7" t="str">
        <f>IF(ISBLANK(C2738),"",SUMIFS($D$4:D2738,$C$4:C2738,C2738))</f>
        <v/>
      </c>
    </row>
    <row r="2739" spans="1:14" x14ac:dyDescent="0.25">
      <c r="A2739" s="1"/>
      <c r="B2739" s="8"/>
      <c r="C2739" s="3"/>
      <c r="D2739" s="1"/>
      <c r="E2739" s="3"/>
      <c r="I2739" s="42"/>
      <c r="J2739" s="19"/>
      <c r="K2739" s="19"/>
      <c r="L2739" s="6" t="str" cm="1">
        <f t="array" ref="L2739">IF(ISBLANK($C2739),"",_xlfn.XLOOKUP($C2739,PACK!$A:$A,PACK!$C:$D))</f>
        <v/>
      </c>
      <c r="M2739" s="18"/>
      <c r="N2739" s="7" t="str">
        <f>IF(ISBLANK(C2739),"",SUMIFS($D$4:D2739,$C$4:C2739,C2739))</f>
        <v/>
      </c>
    </row>
    <row r="2740" spans="1:14" x14ac:dyDescent="0.25">
      <c r="A2740" s="1"/>
      <c r="B2740" s="8"/>
      <c r="C2740" s="3"/>
      <c r="D2740" s="1"/>
      <c r="E2740" s="3"/>
      <c r="I2740" s="42"/>
      <c r="J2740" s="19"/>
      <c r="K2740" s="19"/>
      <c r="L2740" s="6" t="str" cm="1">
        <f t="array" ref="L2740">IF(ISBLANK($C2740),"",_xlfn.XLOOKUP($C2740,PACK!$A:$A,PACK!$C:$D))</f>
        <v/>
      </c>
      <c r="M2740" s="18"/>
      <c r="N2740" s="7" t="str">
        <f>IF(ISBLANK(C2740),"",SUMIFS($D$4:D2740,$C$4:C2740,C2740))</f>
        <v/>
      </c>
    </row>
    <row r="2741" spans="1:14" x14ac:dyDescent="0.25">
      <c r="A2741" s="1"/>
      <c r="B2741" s="8"/>
      <c r="C2741" s="3"/>
      <c r="D2741" s="1"/>
      <c r="E2741" s="3"/>
      <c r="I2741" s="42"/>
      <c r="J2741" s="19"/>
      <c r="K2741" s="19"/>
      <c r="L2741" s="6" t="str" cm="1">
        <f t="array" ref="L2741">IF(ISBLANK($C2741),"",_xlfn.XLOOKUP($C2741,PACK!$A:$A,PACK!$C:$D))</f>
        <v/>
      </c>
      <c r="M2741" s="18"/>
      <c r="N2741" s="7" t="str">
        <f>IF(ISBLANK(C2741),"",SUMIFS($D$4:D2741,$C$4:C2741,C2741))</f>
        <v/>
      </c>
    </row>
    <row r="2742" spans="1:14" x14ac:dyDescent="0.25">
      <c r="A2742" s="1"/>
      <c r="B2742" s="8"/>
      <c r="C2742" s="3"/>
      <c r="D2742" s="1"/>
      <c r="E2742" s="3"/>
      <c r="I2742" s="42"/>
      <c r="J2742" s="19"/>
      <c r="K2742" s="19"/>
      <c r="L2742" s="6" t="str" cm="1">
        <f t="array" ref="L2742">IF(ISBLANK($C2742),"",_xlfn.XLOOKUP($C2742,PACK!$A:$A,PACK!$C:$D))</f>
        <v/>
      </c>
      <c r="M2742" s="18"/>
      <c r="N2742" s="7" t="str">
        <f>IF(ISBLANK(C2742),"",SUMIFS($D$4:D2742,$C$4:C2742,C2742))</f>
        <v/>
      </c>
    </row>
    <row r="2743" spans="1:14" x14ac:dyDescent="0.25">
      <c r="A2743" s="1"/>
      <c r="B2743" s="8"/>
      <c r="C2743" s="3"/>
      <c r="D2743" s="1"/>
      <c r="E2743" s="3"/>
      <c r="I2743" s="42"/>
      <c r="J2743" s="19"/>
      <c r="K2743" s="19"/>
      <c r="L2743" s="6" t="str" cm="1">
        <f t="array" ref="L2743">IF(ISBLANK($C2743),"",_xlfn.XLOOKUP($C2743,PACK!$A:$A,PACK!$C:$D))</f>
        <v/>
      </c>
      <c r="M2743" s="18"/>
      <c r="N2743" s="7" t="str">
        <f>IF(ISBLANK(C2743),"",SUMIFS($D$4:D2743,$C$4:C2743,C2743))</f>
        <v/>
      </c>
    </row>
    <row r="2744" spans="1:14" x14ac:dyDescent="0.25">
      <c r="A2744" s="1"/>
      <c r="B2744" s="8"/>
      <c r="C2744" s="3"/>
      <c r="D2744" s="1"/>
      <c r="E2744" s="3"/>
      <c r="I2744" s="42"/>
      <c r="J2744" s="19"/>
      <c r="K2744" s="19"/>
      <c r="L2744" s="6" t="str" cm="1">
        <f t="array" ref="L2744">IF(ISBLANK($C2744),"",_xlfn.XLOOKUP($C2744,PACK!$A:$A,PACK!$C:$D))</f>
        <v/>
      </c>
      <c r="M2744" s="18"/>
      <c r="N2744" s="7" t="str">
        <f>IF(ISBLANK(C2744),"",SUMIFS($D$4:D2744,$C$4:C2744,C2744))</f>
        <v/>
      </c>
    </row>
    <row r="2745" spans="1:14" x14ac:dyDescent="0.25">
      <c r="A2745" s="1"/>
      <c r="B2745" s="8"/>
      <c r="C2745" s="3"/>
      <c r="D2745" s="1"/>
      <c r="E2745" s="3"/>
      <c r="I2745" s="42"/>
      <c r="J2745" s="19"/>
      <c r="K2745" s="19"/>
      <c r="L2745" s="6" t="str" cm="1">
        <f t="array" ref="L2745">IF(ISBLANK($C2745),"",_xlfn.XLOOKUP($C2745,PACK!$A:$A,PACK!$C:$D))</f>
        <v/>
      </c>
      <c r="M2745" s="18"/>
      <c r="N2745" s="7" t="str">
        <f>IF(ISBLANK(C2745),"",SUMIFS($D$4:D2745,$C$4:C2745,C2745))</f>
        <v/>
      </c>
    </row>
    <row r="2746" spans="1:14" x14ac:dyDescent="0.25">
      <c r="A2746" s="1"/>
      <c r="B2746" s="8"/>
      <c r="C2746" s="3"/>
      <c r="D2746" s="1"/>
      <c r="E2746" s="3"/>
      <c r="I2746" s="42"/>
      <c r="J2746" s="19"/>
      <c r="K2746" s="19"/>
      <c r="L2746" s="6" t="str" cm="1">
        <f t="array" ref="L2746">IF(ISBLANK($C2746),"",_xlfn.XLOOKUP($C2746,PACK!$A:$A,PACK!$C:$D))</f>
        <v/>
      </c>
      <c r="M2746" s="18"/>
      <c r="N2746" s="7" t="str">
        <f>IF(ISBLANK(C2746),"",SUMIFS($D$4:D2746,$C$4:C2746,C2746))</f>
        <v/>
      </c>
    </row>
    <row r="2747" spans="1:14" x14ac:dyDescent="0.25">
      <c r="A2747" s="1"/>
      <c r="B2747" s="8"/>
      <c r="C2747" s="3"/>
      <c r="D2747" s="1"/>
      <c r="E2747" s="3"/>
      <c r="I2747" s="42"/>
      <c r="J2747" s="19"/>
      <c r="K2747" s="19"/>
      <c r="L2747" s="6" t="str" cm="1">
        <f t="array" ref="L2747">IF(ISBLANK($C2747),"",_xlfn.XLOOKUP($C2747,PACK!$A:$A,PACK!$C:$D))</f>
        <v/>
      </c>
      <c r="M2747" s="18"/>
      <c r="N2747" s="7" t="str">
        <f>IF(ISBLANK(C2747),"",SUMIFS($D$4:D2747,$C$4:C2747,C2747))</f>
        <v/>
      </c>
    </row>
    <row r="2748" spans="1:14" x14ac:dyDescent="0.25">
      <c r="A2748" s="1"/>
      <c r="B2748" s="8"/>
      <c r="C2748" s="3"/>
      <c r="D2748" s="1"/>
      <c r="E2748" s="3"/>
      <c r="I2748" s="42"/>
      <c r="J2748" s="19"/>
      <c r="K2748" s="19"/>
      <c r="L2748" s="6" t="str" cm="1">
        <f t="array" ref="L2748">IF(ISBLANK($C2748),"",_xlfn.XLOOKUP($C2748,PACK!$A:$A,PACK!$C:$D))</f>
        <v/>
      </c>
      <c r="M2748" s="18"/>
      <c r="N2748" s="7" t="str">
        <f>IF(ISBLANK(C2748),"",SUMIFS($D$4:D2748,$C$4:C2748,C2748))</f>
        <v/>
      </c>
    </row>
    <row r="2749" spans="1:14" x14ac:dyDescent="0.25">
      <c r="A2749" s="1"/>
      <c r="B2749" s="8"/>
      <c r="C2749" s="3"/>
      <c r="D2749" s="1"/>
      <c r="E2749" s="3"/>
      <c r="I2749" s="42"/>
      <c r="J2749" s="19"/>
      <c r="K2749" s="19"/>
      <c r="L2749" s="6" t="str" cm="1">
        <f t="array" ref="L2749">IF(ISBLANK($C2749),"",_xlfn.XLOOKUP($C2749,PACK!$A:$A,PACK!$C:$D))</f>
        <v/>
      </c>
      <c r="M2749" s="18"/>
      <c r="N2749" s="7" t="str">
        <f>IF(ISBLANK(C2749),"",SUMIFS($D$4:D2749,$C$4:C2749,C2749))</f>
        <v/>
      </c>
    </row>
    <row r="2750" spans="1:14" x14ac:dyDescent="0.25">
      <c r="A2750" s="1"/>
      <c r="B2750" s="8"/>
      <c r="C2750" s="3"/>
      <c r="D2750" s="1"/>
      <c r="E2750" s="3"/>
      <c r="I2750" s="42"/>
      <c r="J2750" s="19"/>
      <c r="K2750" s="19"/>
      <c r="L2750" s="6" t="str" cm="1">
        <f t="array" ref="L2750">IF(ISBLANK($C2750),"",_xlfn.XLOOKUP($C2750,PACK!$A:$A,PACK!$C:$D))</f>
        <v/>
      </c>
      <c r="M2750" s="18"/>
      <c r="N2750" s="7" t="str">
        <f>IF(ISBLANK(C2750),"",SUMIFS($D$4:D2750,$C$4:C2750,C2750))</f>
        <v/>
      </c>
    </row>
    <row r="2751" spans="1:14" x14ac:dyDescent="0.25">
      <c r="A2751" s="1"/>
      <c r="B2751" s="8"/>
      <c r="C2751" s="3"/>
      <c r="D2751" s="1"/>
      <c r="E2751" s="3"/>
      <c r="I2751" s="42"/>
      <c r="J2751" s="19"/>
      <c r="K2751" s="19"/>
      <c r="L2751" s="6" t="str" cm="1">
        <f t="array" ref="L2751">IF(ISBLANK($C2751),"",_xlfn.XLOOKUP($C2751,PACK!$A:$A,PACK!$C:$D))</f>
        <v/>
      </c>
      <c r="M2751" s="18"/>
      <c r="N2751" s="7" t="str">
        <f>IF(ISBLANK(C2751),"",SUMIFS($D$4:D2751,$C$4:C2751,C2751))</f>
        <v/>
      </c>
    </row>
    <row r="2752" spans="1:14" x14ac:dyDescent="0.25">
      <c r="A2752" s="1"/>
      <c r="B2752" s="8"/>
      <c r="C2752" s="3"/>
      <c r="D2752" s="1"/>
      <c r="E2752" s="3"/>
      <c r="I2752" s="42"/>
      <c r="J2752" s="19"/>
      <c r="K2752" s="19"/>
      <c r="L2752" s="6" t="str" cm="1">
        <f t="array" ref="L2752">IF(ISBLANK($C2752),"",_xlfn.XLOOKUP($C2752,PACK!$A:$A,PACK!$C:$D))</f>
        <v/>
      </c>
      <c r="M2752" s="18"/>
      <c r="N2752" s="7" t="str">
        <f>IF(ISBLANK(C2752),"",SUMIFS($D$4:D2752,$C$4:C2752,C2752))</f>
        <v/>
      </c>
    </row>
    <row r="2753" spans="1:14" x14ac:dyDescent="0.25">
      <c r="A2753" s="1"/>
      <c r="B2753" s="8"/>
      <c r="C2753" s="3"/>
      <c r="D2753" s="1"/>
      <c r="E2753" s="3"/>
      <c r="I2753" s="42"/>
      <c r="J2753" s="19"/>
      <c r="K2753" s="19"/>
      <c r="L2753" s="6" t="str" cm="1">
        <f t="array" ref="L2753">IF(ISBLANK($C2753),"",_xlfn.XLOOKUP($C2753,PACK!$A:$A,PACK!$C:$D))</f>
        <v/>
      </c>
      <c r="M2753" s="18"/>
      <c r="N2753" s="7" t="str">
        <f>IF(ISBLANK(C2753),"",SUMIFS($D$4:D2753,$C$4:C2753,C2753))</f>
        <v/>
      </c>
    </row>
    <row r="2754" spans="1:14" x14ac:dyDescent="0.25">
      <c r="A2754" s="1"/>
      <c r="B2754" s="8"/>
      <c r="C2754" s="3"/>
      <c r="D2754" s="1"/>
      <c r="E2754" s="3"/>
      <c r="I2754" s="42"/>
      <c r="J2754" s="19"/>
      <c r="K2754" s="19"/>
      <c r="L2754" s="6" t="str" cm="1">
        <f t="array" ref="L2754">IF(ISBLANK($C2754),"",_xlfn.XLOOKUP($C2754,PACK!$A:$A,PACK!$C:$D))</f>
        <v/>
      </c>
      <c r="M2754" s="18"/>
      <c r="N2754" s="7" t="str">
        <f>IF(ISBLANK(C2754),"",SUMIFS($D$4:D2754,$C$4:C2754,C2754))</f>
        <v/>
      </c>
    </row>
    <row r="2755" spans="1:14" x14ac:dyDescent="0.25">
      <c r="A2755" s="1"/>
      <c r="B2755" s="8"/>
      <c r="C2755" s="3"/>
      <c r="D2755" s="1"/>
      <c r="E2755" s="3"/>
      <c r="I2755" s="42"/>
      <c r="J2755" s="19"/>
      <c r="K2755" s="19"/>
      <c r="L2755" s="6" t="str" cm="1">
        <f t="array" ref="L2755">IF(ISBLANK($C2755),"",_xlfn.XLOOKUP($C2755,PACK!$A:$A,PACK!$C:$D))</f>
        <v/>
      </c>
      <c r="M2755" s="18"/>
      <c r="N2755" s="7" t="str">
        <f>IF(ISBLANK(C2755),"",SUMIFS($D$4:D2755,$C$4:C2755,C2755))</f>
        <v/>
      </c>
    </row>
    <row r="2756" spans="1:14" x14ac:dyDescent="0.25">
      <c r="A2756" s="1"/>
      <c r="B2756" s="8"/>
      <c r="C2756" s="3"/>
      <c r="D2756" s="1"/>
      <c r="E2756" s="3"/>
      <c r="I2756" s="42"/>
      <c r="J2756" s="19"/>
      <c r="K2756" s="19"/>
      <c r="L2756" s="6" t="str" cm="1">
        <f t="array" ref="L2756">IF(ISBLANK($C2756),"",_xlfn.XLOOKUP($C2756,PACK!$A:$A,PACK!$C:$D))</f>
        <v/>
      </c>
      <c r="M2756" s="18"/>
      <c r="N2756" s="7" t="str">
        <f>IF(ISBLANK(C2756),"",SUMIFS($D$4:D2756,$C$4:C2756,C2756))</f>
        <v/>
      </c>
    </row>
    <row r="2757" spans="1:14" x14ac:dyDescent="0.25">
      <c r="A2757" s="1"/>
      <c r="B2757" s="8"/>
      <c r="C2757" s="3"/>
      <c r="D2757" s="1"/>
      <c r="E2757" s="3"/>
      <c r="I2757" s="42"/>
      <c r="J2757" s="19"/>
      <c r="K2757" s="19"/>
      <c r="L2757" s="6" t="str" cm="1">
        <f t="array" ref="L2757">IF(ISBLANK($C2757),"",_xlfn.XLOOKUP($C2757,PACK!$A:$A,PACK!$C:$D))</f>
        <v/>
      </c>
      <c r="M2757" s="18"/>
      <c r="N2757" s="7" t="str">
        <f>IF(ISBLANK(C2757),"",SUMIFS($D$4:D2757,$C$4:C2757,C2757))</f>
        <v/>
      </c>
    </row>
    <row r="2758" spans="1:14" x14ac:dyDescent="0.25">
      <c r="A2758" s="1"/>
      <c r="B2758" s="8"/>
      <c r="C2758" s="3"/>
      <c r="D2758" s="1"/>
      <c r="E2758" s="3"/>
      <c r="I2758" s="42"/>
      <c r="J2758" s="19"/>
      <c r="K2758" s="19"/>
      <c r="L2758" s="6" t="str" cm="1">
        <f t="array" ref="L2758">IF(ISBLANK($C2758),"",_xlfn.XLOOKUP($C2758,PACK!$A:$A,PACK!$C:$D))</f>
        <v/>
      </c>
      <c r="M2758" s="18"/>
      <c r="N2758" s="7" t="str">
        <f>IF(ISBLANK(C2758),"",SUMIFS($D$4:D2758,$C$4:C2758,C2758))</f>
        <v/>
      </c>
    </row>
    <row r="2759" spans="1:14" x14ac:dyDescent="0.25">
      <c r="A2759" s="1"/>
      <c r="B2759" s="8"/>
      <c r="C2759" s="3"/>
      <c r="D2759" s="1"/>
      <c r="E2759" s="3"/>
      <c r="I2759" s="42"/>
      <c r="J2759" s="19"/>
      <c r="K2759" s="19"/>
      <c r="L2759" s="6" t="str" cm="1">
        <f t="array" ref="L2759">IF(ISBLANK($C2759),"",_xlfn.XLOOKUP($C2759,PACK!$A:$A,PACK!$C:$D))</f>
        <v/>
      </c>
      <c r="M2759" s="18"/>
      <c r="N2759" s="7" t="str">
        <f>IF(ISBLANK(C2759),"",SUMIFS($D$4:D2759,$C$4:C2759,C2759))</f>
        <v/>
      </c>
    </row>
    <row r="2760" spans="1:14" x14ac:dyDescent="0.25">
      <c r="A2760" s="1"/>
      <c r="B2760" s="8"/>
      <c r="C2760" s="3"/>
      <c r="D2760" s="1"/>
      <c r="E2760" s="3"/>
      <c r="I2760" s="42"/>
      <c r="J2760" s="19"/>
      <c r="K2760" s="19"/>
      <c r="L2760" s="6" t="str" cm="1">
        <f t="array" ref="L2760">IF(ISBLANK($C2760),"",_xlfn.XLOOKUP($C2760,PACK!$A:$A,PACK!$C:$D))</f>
        <v/>
      </c>
      <c r="M2760" s="18"/>
      <c r="N2760" s="7" t="str">
        <f>IF(ISBLANK(C2760),"",SUMIFS($D$4:D2760,$C$4:C2760,C2760))</f>
        <v/>
      </c>
    </row>
    <row r="2761" spans="1:14" x14ac:dyDescent="0.25">
      <c r="A2761" s="1"/>
      <c r="B2761" s="8"/>
      <c r="C2761" s="3"/>
      <c r="D2761" s="1"/>
      <c r="E2761" s="3"/>
      <c r="I2761" s="42"/>
      <c r="J2761" s="19"/>
      <c r="K2761" s="19"/>
      <c r="L2761" s="6" t="str" cm="1">
        <f t="array" ref="L2761">IF(ISBLANK($C2761),"",_xlfn.XLOOKUP($C2761,PACK!$A:$A,PACK!$C:$D))</f>
        <v/>
      </c>
      <c r="M2761" s="18"/>
      <c r="N2761" s="7" t="str">
        <f>IF(ISBLANK(C2761),"",SUMIFS($D$4:D2761,$C$4:C2761,C2761))</f>
        <v/>
      </c>
    </row>
    <row r="2762" spans="1:14" x14ac:dyDescent="0.25">
      <c r="A2762" s="1"/>
      <c r="B2762" s="8"/>
      <c r="C2762" s="3"/>
      <c r="D2762" s="1"/>
      <c r="E2762" s="3"/>
      <c r="I2762" s="42"/>
      <c r="J2762" s="19"/>
      <c r="K2762" s="19"/>
      <c r="L2762" s="6" t="str" cm="1">
        <f t="array" ref="L2762">IF(ISBLANK($C2762),"",_xlfn.XLOOKUP($C2762,PACK!$A:$A,PACK!$C:$D))</f>
        <v/>
      </c>
      <c r="M2762" s="18"/>
      <c r="N2762" s="7" t="str">
        <f>IF(ISBLANK(C2762),"",SUMIFS($D$4:D2762,$C$4:C2762,C2762))</f>
        <v/>
      </c>
    </row>
    <row r="2763" spans="1:14" x14ac:dyDescent="0.25">
      <c r="A2763" s="1"/>
      <c r="B2763" s="8"/>
      <c r="C2763" s="3"/>
      <c r="D2763" s="1"/>
      <c r="E2763" s="3"/>
      <c r="I2763" s="42"/>
      <c r="J2763" s="19"/>
      <c r="K2763" s="19"/>
      <c r="L2763" s="6" t="str" cm="1">
        <f t="array" ref="L2763">IF(ISBLANK($C2763),"",_xlfn.XLOOKUP($C2763,PACK!$A:$A,PACK!$C:$D))</f>
        <v/>
      </c>
      <c r="M2763" s="18"/>
      <c r="N2763" s="7" t="str">
        <f>IF(ISBLANK(C2763),"",SUMIFS($D$4:D2763,$C$4:C2763,C2763))</f>
        <v/>
      </c>
    </row>
    <row r="2764" spans="1:14" x14ac:dyDescent="0.25">
      <c r="A2764" s="1"/>
      <c r="B2764" s="8"/>
      <c r="C2764" s="3"/>
      <c r="D2764" s="1"/>
      <c r="E2764" s="3"/>
      <c r="I2764" s="42"/>
      <c r="J2764" s="19"/>
      <c r="K2764" s="19"/>
      <c r="L2764" s="6" t="str" cm="1">
        <f t="array" ref="L2764">IF(ISBLANK($C2764),"",_xlfn.XLOOKUP($C2764,PACK!$A:$A,PACK!$C:$D))</f>
        <v/>
      </c>
      <c r="M2764" s="18"/>
      <c r="N2764" s="7" t="str">
        <f>IF(ISBLANK(C2764),"",SUMIFS($D$4:D2764,$C$4:C2764,C2764))</f>
        <v/>
      </c>
    </row>
    <row r="2765" spans="1:14" x14ac:dyDescent="0.25">
      <c r="A2765" s="1"/>
      <c r="B2765" s="8"/>
      <c r="C2765" s="3"/>
      <c r="D2765" s="1"/>
      <c r="E2765" s="3"/>
      <c r="I2765" s="42"/>
      <c r="J2765" s="19"/>
      <c r="K2765" s="19"/>
      <c r="L2765" s="6" t="str" cm="1">
        <f t="array" ref="L2765">IF(ISBLANK($C2765),"",_xlfn.XLOOKUP($C2765,PACK!$A:$A,PACK!$C:$D))</f>
        <v/>
      </c>
      <c r="M2765" s="18"/>
      <c r="N2765" s="7" t="str">
        <f>IF(ISBLANK(C2765),"",SUMIFS($D$4:D2765,$C$4:C2765,C2765))</f>
        <v/>
      </c>
    </row>
    <row r="2766" spans="1:14" x14ac:dyDescent="0.25">
      <c r="A2766" s="1"/>
      <c r="B2766" s="8"/>
      <c r="C2766" s="3"/>
      <c r="D2766" s="1"/>
      <c r="E2766" s="3"/>
      <c r="I2766" s="42"/>
      <c r="J2766" s="19"/>
      <c r="K2766" s="19"/>
      <c r="L2766" s="6" t="str" cm="1">
        <f t="array" ref="L2766">IF(ISBLANK($C2766),"",_xlfn.XLOOKUP($C2766,PACK!$A:$A,PACK!$C:$D))</f>
        <v/>
      </c>
      <c r="M2766" s="18"/>
      <c r="N2766" s="7" t="str">
        <f>IF(ISBLANK(C2766),"",SUMIFS($D$4:D2766,$C$4:C2766,C2766))</f>
        <v/>
      </c>
    </row>
    <row r="2767" spans="1:14" x14ac:dyDescent="0.25">
      <c r="A2767" s="1"/>
      <c r="B2767" s="8"/>
      <c r="C2767" s="3"/>
      <c r="D2767" s="1"/>
      <c r="E2767" s="3"/>
      <c r="I2767" s="42"/>
      <c r="J2767" s="19"/>
      <c r="K2767" s="19"/>
      <c r="L2767" s="6" t="str" cm="1">
        <f t="array" ref="L2767">IF(ISBLANK($C2767),"",_xlfn.XLOOKUP($C2767,PACK!$A:$A,PACK!$C:$D))</f>
        <v/>
      </c>
      <c r="M2767" s="18"/>
      <c r="N2767" s="7" t="str">
        <f>IF(ISBLANK(C2767),"",SUMIFS($D$4:D2767,$C$4:C2767,C2767))</f>
        <v/>
      </c>
    </row>
    <row r="2768" spans="1:14" x14ac:dyDescent="0.25">
      <c r="A2768" s="1"/>
      <c r="B2768" s="8"/>
      <c r="C2768" s="3"/>
      <c r="D2768" s="1"/>
      <c r="E2768" s="3"/>
      <c r="I2768" s="42"/>
      <c r="J2768" s="19"/>
      <c r="K2768" s="19"/>
      <c r="L2768" s="6" t="str" cm="1">
        <f t="array" ref="L2768">IF(ISBLANK($C2768),"",_xlfn.XLOOKUP($C2768,PACK!$A:$A,PACK!$C:$D))</f>
        <v/>
      </c>
      <c r="M2768" s="18"/>
      <c r="N2768" s="7" t="str">
        <f>IF(ISBLANK(C2768),"",SUMIFS($D$4:D2768,$C$4:C2768,C2768))</f>
        <v/>
      </c>
    </row>
    <row r="2769" spans="1:14" x14ac:dyDescent="0.25">
      <c r="A2769" s="1"/>
      <c r="B2769" s="8"/>
      <c r="C2769" s="3"/>
      <c r="D2769" s="1"/>
      <c r="E2769" s="3"/>
      <c r="I2769" s="42"/>
      <c r="J2769" s="19"/>
      <c r="K2769" s="19"/>
      <c r="L2769" s="6" t="str" cm="1">
        <f t="array" ref="L2769">IF(ISBLANK($C2769),"",_xlfn.XLOOKUP($C2769,PACK!$A:$A,PACK!$C:$D))</f>
        <v/>
      </c>
      <c r="M2769" s="18"/>
      <c r="N2769" s="7" t="str">
        <f>IF(ISBLANK(C2769),"",SUMIFS($D$4:D2769,$C$4:C2769,C2769))</f>
        <v/>
      </c>
    </row>
    <row r="2770" spans="1:14" x14ac:dyDescent="0.25">
      <c r="A2770" s="1"/>
      <c r="B2770" s="8"/>
      <c r="C2770" s="3"/>
      <c r="D2770" s="1"/>
      <c r="E2770" s="3"/>
      <c r="I2770" s="42"/>
      <c r="J2770" s="19"/>
      <c r="K2770" s="19"/>
      <c r="L2770" s="6" t="str" cm="1">
        <f t="array" ref="L2770">IF(ISBLANK($C2770),"",_xlfn.XLOOKUP($C2770,PACK!$A:$A,PACK!$C:$D))</f>
        <v/>
      </c>
      <c r="M2770" s="18"/>
      <c r="N2770" s="7" t="str">
        <f>IF(ISBLANK(C2770),"",SUMIFS($D$4:D2770,$C$4:C2770,C2770))</f>
        <v/>
      </c>
    </row>
    <row r="2771" spans="1:14" x14ac:dyDescent="0.25">
      <c r="A2771" s="1"/>
      <c r="B2771" s="8"/>
      <c r="C2771" s="3"/>
      <c r="D2771" s="1"/>
      <c r="E2771" s="3"/>
      <c r="I2771" s="42"/>
      <c r="J2771" s="19"/>
      <c r="K2771" s="19"/>
      <c r="L2771" s="6" t="str" cm="1">
        <f t="array" ref="L2771">IF(ISBLANK($C2771),"",_xlfn.XLOOKUP($C2771,PACK!$A:$A,PACK!$C:$D))</f>
        <v/>
      </c>
      <c r="M2771" s="18"/>
      <c r="N2771" s="7" t="str">
        <f>IF(ISBLANK(C2771),"",SUMIFS($D$4:D2771,$C$4:C2771,C2771))</f>
        <v/>
      </c>
    </row>
    <row r="2772" spans="1:14" x14ac:dyDescent="0.25">
      <c r="A2772" s="1"/>
      <c r="B2772" s="8"/>
      <c r="C2772" s="3"/>
      <c r="D2772" s="1"/>
      <c r="E2772" s="3"/>
      <c r="I2772" s="42"/>
      <c r="J2772" s="19"/>
      <c r="K2772" s="19"/>
      <c r="L2772" s="6" t="str" cm="1">
        <f t="array" ref="L2772">IF(ISBLANK($C2772),"",_xlfn.XLOOKUP($C2772,PACK!$A:$A,PACK!$C:$D))</f>
        <v/>
      </c>
      <c r="M2772" s="18"/>
      <c r="N2772" s="7" t="str">
        <f>IF(ISBLANK(C2772),"",SUMIFS($D$4:D2772,$C$4:C2772,C2772))</f>
        <v/>
      </c>
    </row>
    <row r="2773" spans="1:14" x14ac:dyDescent="0.25">
      <c r="A2773" s="1"/>
      <c r="B2773" s="8"/>
      <c r="C2773" s="3"/>
      <c r="D2773" s="1"/>
      <c r="E2773" s="3"/>
      <c r="I2773" s="42"/>
      <c r="J2773" s="19"/>
      <c r="K2773" s="19"/>
      <c r="L2773" s="6" t="str" cm="1">
        <f t="array" ref="L2773">IF(ISBLANK($C2773),"",_xlfn.XLOOKUP($C2773,PACK!$A:$A,PACK!$C:$D))</f>
        <v/>
      </c>
      <c r="M2773" s="18"/>
      <c r="N2773" s="7" t="str">
        <f>IF(ISBLANK(C2773),"",SUMIFS($D$4:D2773,$C$4:C2773,C2773))</f>
        <v/>
      </c>
    </row>
    <row r="2774" spans="1:14" x14ac:dyDescent="0.25">
      <c r="A2774" s="1"/>
      <c r="B2774" s="8"/>
      <c r="C2774" s="3"/>
      <c r="D2774" s="1"/>
      <c r="E2774" s="3"/>
      <c r="I2774" s="42"/>
      <c r="J2774" s="19"/>
      <c r="K2774" s="19"/>
      <c r="L2774" s="6" t="str" cm="1">
        <f t="array" ref="L2774">IF(ISBLANK($C2774),"",_xlfn.XLOOKUP($C2774,PACK!$A:$A,PACK!$C:$D))</f>
        <v/>
      </c>
      <c r="M2774" s="18"/>
      <c r="N2774" s="7" t="str">
        <f>IF(ISBLANK(C2774),"",SUMIFS($D$4:D2774,$C$4:C2774,C2774))</f>
        <v/>
      </c>
    </row>
    <row r="2775" spans="1:14" x14ac:dyDescent="0.25">
      <c r="A2775" s="1"/>
      <c r="B2775" s="8"/>
      <c r="C2775" s="3"/>
      <c r="D2775" s="1"/>
      <c r="E2775" s="3"/>
      <c r="I2775" s="42"/>
      <c r="J2775" s="19"/>
      <c r="K2775" s="19"/>
      <c r="L2775" s="6" t="str" cm="1">
        <f t="array" ref="L2775">IF(ISBLANK($C2775),"",_xlfn.XLOOKUP($C2775,PACK!$A:$A,PACK!$C:$D))</f>
        <v/>
      </c>
      <c r="M2775" s="18"/>
      <c r="N2775" s="7" t="str">
        <f>IF(ISBLANK(C2775),"",SUMIFS($D$4:D2775,$C$4:C2775,C2775))</f>
        <v/>
      </c>
    </row>
    <row r="2776" spans="1:14" x14ac:dyDescent="0.25">
      <c r="A2776" s="1"/>
      <c r="B2776" s="8"/>
      <c r="C2776" s="3"/>
      <c r="D2776" s="1"/>
      <c r="E2776" s="3"/>
      <c r="I2776" s="42"/>
      <c r="J2776" s="19"/>
      <c r="K2776" s="19"/>
      <c r="L2776" s="6" t="str" cm="1">
        <f t="array" ref="L2776">IF(ISBLANK($C2776),"",_xlfn.XLOOKUP($C2776,PACK!$A:$A,PACK!$C:$D))</f>
        <v/>
      </c>
      <c r="M2776" s="18"/>
      <c r="N2776" s="7" t="str">
        <f>IF(ISBLANK(C2776),"",SUMIFS($D$4:D2776,$C$4:C2776,C2776))</f>
        <v/>
      </c>
    </row>
    <row r="2777" spans="1:14" x14ac:dyDescent="0.25">
      <c r="A2777" s="1"/>
      <c r="B2777" s="8"/>
      <c r="C2777" s="3"/>
      <c r="D2777" s="1"/>
      <c r="E2777" s="3"/>
      <c r="I2777" s="42"/>
      <c r="J2777" s="19"/>
      <c r="K2777" s="19"/>
      <c r="L2777" s="6" t="str" cm="1">
        <f t="array" ref="L2777">IF(ISBLANK($C2777),"",_xlfn.XLOOKUP($C2777,PACK!$A:$A,PACK!$C:$D))</f>
        <v/>
      </c>
      <c r="M2777" s="18"/>
      <c r="N2777" s="7" t="str">
        <f>IF(ISBLANK(C2777),"",SUMIFS($D$4:D2777,$C$4:C2777,C2777))</f>
        <v/>
      </c>
    </row>
    <row r="2778" spans="1:14" x14ac:dyDescent="0.25">
      <c r="A2778" s="1"/>
      <c r="B2778" s="8"/>
      <c r="C2778" s="3"/>
      <c r="D2778" s="1"/>
      <c r="E2778" s="3"/>
      <c r="I2778" s="42"/>
      <c r="J2778" s="19"/>
      <c r="K2778" s="19"/>
      <c r="L2778" s="6" t="str" cm="1">
        <f t="array" ref="L2778">IF(ISBLANK($C2778),"",_xlfn.XLOOKUP($C2778,PACK!$A:$A,PACK!$C:$D))</f>
        <v/>
      </c>
      <c r="M2778" s="18"/>
      <c r="N2778" s="7" t="str">
        <f>IF(ISBLANK(C2778),"",SUMIFS($D$4:D2778,$C$4:C2778,C2778))</f>
        <v/>
      </c>
    </row>
    <row r="2779" spans="1:14" x14ac:dyDescent="0.25">
      <c r="A2779" s="1"/>
      <c r="B2779" s="8"/>
      <c r="C2779" s="3"/>
      <c r="D2779" s="1"/>
      <c r="E2779" s="3"/>
      <c r="I2779" s="42"/>
      <c r="J2779" s="19"/>
      <c r="K2779" s="19"/>
      <c r="L2779" s="6" t="str" cm="1">
        <f t="array" ref="L2779">IF(ISBLANK($C2779),"",_xlfn.XLOOKUP($C2779,PACK!$A:$A,PACK!$C:$D))</f>
        <v/>
      </c>
      <c r="M2779" s="18"/>
      <c r="N2779" s="7" t="str">
        <f>IF(ISBLANK(C2779),"",SUMIFS($D$4:D2779,$C$4:C2779,C2779))</f>
        <v/>
      </c>
    </row>
    <row r="2780" spans="1:14" x14ac:dyDescent="0.25">
      <c r="A2780" s="1"/>
      <c r="B2780" s="8"/>
      <c r="C2780" s="3"/>
      <c r="D2780" s="1"/>
      <c r="E2780" s="3"/>
      <c r="I2780" s="42"/>
      <c r="J2780" s="19"/>
      <c r="K2780" s="19"/>
      <c r="L2780" s="6" t="str" cm="1">
        <f t="array" ref="L2780">IF(ISBLANK($C2780),"",_xlfn.XLOOKUP($C2780,PACK!$A:$A,PACK!$C:$D))</f>
        <v/>
      </c>
      <c r="M2780" s="18"/>
      <c r="N2780" s="7" t="str">
        <f>IF(ISBLANK(C2780),"",SUMIFS($D$4:D2780,$C$4:C2780,C2780))</f>
        <v/>
      </c>
    </row>
    <row r="2781" spans="1:14" x14ac:dyDescent="0.25">
      <c r="A2781" s="1"/>
      <c r="B2781" s="8"/>
      <c r="C2781" s="3"/>
      <c r="D2781" s="1"/>
      <c r="E2781" s="3"/>
      <c r="I2781" s="42"/>
      <c r="J2781" s="19"/>
      <c r="K2781" s="19"/>
      <c r="L2781" s="6" t="str" cm="1">
        <f t="array" ref="L2781">IF(ISBLANK($C2781),"",_xlfn.XLOOKUP($C2781,PACK!$A:$A,PACK!$C:$D))</f>
        <v/>
      </c>
      <c r="M2781" s="18"/>
      <c r="N2781" s="7" t="str">
        <f>IF(ISBLANK(C2781),"",SUMIFS($D$4:D2781,$C$4:C2781,C2781))</f>
        <v/>
      </c>
    </row>
    <row r="2782" spans="1:14" x14ac:dyDescent="0.25">
      <c r="A2782" s="1"/>
      <c r="B2782" s="8"/>
      <c r="C2782" s="3"/>
      <c r="D2782" s="1"/>
      <c r="E2782" s="3"/>
      <c r="I2782" s="42"/>
      <c r="J2782" s="19"/>
      <c r="K2782" s="19"/>
      <c r="L2782" s="6" t="str" cm="1">
        <f t="array" ref="L2782">IF(ISBLANK($C2782),"",_xlfn.XLOOKUP($C2782,PACK!$A:$A,PACK!$C:$D))</f>
        <v/>
      </c>
      <c r="M2782" s="18"/>
      <c r="N2782" s="7" t="str">
        <f>IF(ISBLANK(C2782),"",SUMIFS($D$4:D2782,$C$4:C2782,C2782))</f>
        <v/>
      </c>
    </row>
    <row r="2783" spans="1:14" x14ac:dyDescent="0.25">
      <c r="A2783" s="1"/>
      <c r="B2783" s="8"/>
      <c r="C2783" s="3"/>
      <c r="D2783" s="1"/>
      <c r="E2783" s="3"/>
      <c r="I2783" s="42"/>
      <c r="J2783" s="19"/>
      <c r="K2783" s="19"/>
      <c r="L2783" s="6" t="str" cm="1">
        <f t="array" ref="L2783">IF(ISBLANK($C2783),"",_xlfn.XLOOKUP($C2783,PACK!$A:$A,PACK!$C:$D))</f>
        <v/>
      </c>
      <c r="M2783" s="18"/>
      <c r="N2783" s="7" t="str">
        <f>IF(ISBLANK(C2783),"",SUMIFS($D$4:D2783,$C$4:C2783,C2783))</f>
        <v/>
      </c>
    </row>
    <row r="2784" spans="1:14" x14ac:dyDescent="0.25">
      <c r="A2784" s="1"/>
      <c r="B2784" s="8"/>
      <c r="C2784" s="3"/>
      <c r="D2784" s="1"/>
      <c r="E2784" s="3"/>
      <c r="I2784" s="42"/>
      <c r="J2784" s="19"/>
      <c r="K2784" s="19"/>
      <c r="L2784" s="6" t="str" cm="1">
        <f t="array" ref="L2784">IF(ISBLANK($C2784),"",_xlfn.XLOOKUP($C2784,PACK!$A:$A,PACK!$C:$D))</f>
        <v/>
      </c>
      <c r="M2784" s="18"/>
      <c r="N2784" s="7" t="str">
        <f>IF(ISBLANK(C2784),"",SUMIFS($D$4:D2784,$C$4:C2784,C2784))</f>
        <v/>
      </c>
    </row>
    <row r="2785" spans="1:14" x14ac:dyDescent="0.25">
      <c r="A2785" s="1"/>
      <c r="B2785" s="8"/>
      <c r="C2785" s="3"/>
      <c r="D2785" s="1"/>
      <c r="E2785" s="3"/>
      <c r="I2785" s="42"/>
      <c r="J2785" s="19"/>
      <c r="K2785" s="19"/>
      <c r="L2785" s="6" t="str" cm="1">
        <f t="array" ref="L2785">IF(ISBLANK($C2785),"",_xlfn.XLOOKUP($C2785,PACK!$A:$A,PACK!$C:$D))</f>
        <v/>
      </c>
      <c r="M2785" s="18"/>
      <c r="N2785" s="7" t="str">
        <f>IF(ISBLANK(C2785),"",SUMIFS($D$4:D2785,$C$4:C2785,C2785))</f>
        <v/>
      </c>
    </row>
    <row r="2786" spans="1:14" x14ac:dyDescent="0.25">
      <c r="A2786" s="1"/>
      <c r="B2786" s="8"/>
      <c r="C2786" s="3"/>
      <c r="D2786" s="1"/>
      <c r="E2786" s="3"/>
      <c r="I2786" s="42"/>
      <c r="J2786" s="19"/>
      <c r="K2786" s="19"/>
      <c r="L2786" s="6" t="str" cm="1">
        <f t="array" ref="L2786">IF(ISBLANK($C2786),"",_xlfn.XLOOKUP($C2786,PACK!$A:$A,PACK!$C:$D))</f>
        <v/>
      </c>
      <c r="M2786" s="18"/>
      <c r="N2786" s="7" t="str">
        <f>IF(ISBLANK(C2786),"",SUMIFS($D$4:D2786,$C$4:C2786,C2786))</f>
        <v/>
      </c>
    </row>
    <row r="2787" spans="1:14" x14ac:dyDescent="0.25">
      <c r="A2787" s="1"/>
      <c r="B2787" s="8"/>
      <c r="C2787" s="3"/>
      <c r="D2787" s="1"/>
      <c r="E2787" s="3"/>
      <c r="I2787" s="42"/>
      <c r="J2787" s="19"/>
      <c r="K2787" s="19"/>
      <c r="L2787" s="6" t="str" cm="1">
        <f t="array" ref="L2787">IF(ISBLANK($C2787),"",_xlfn.XLOOKUP($C2787,PACK!$A:$A,PACK!$C:$D))</f>
        <v/>
      </c>
      <c r="M2787" s="18"/>
      <c r="N2787" s="7" t="str">
        <f>IF(ISBLANK(C2787),"",SUMIFS($D$4:D2787,$C$4:C2787,C2787))</f>
        <v/>
      </c>
    </row>
    <row r="2788" spans="1:14" x14ac:dyDescent="0.25">
      <c r="A2788" s="1"/>
      <c r="B2788" s="8"/>
      <c r="C2788" s="3"/>
      <c r="D2788" s="1"/>
      <c r="E2788" s="3"/>
      <c r="I2788" s="42"/>
      <c r="J2788" s="19"/>
      <c r="K2788" s="19"/>
      <c r="L2788" s="6" t="str" cm="1">
        <f t="array" ref="L2788">IF(ISBLANK($C2788),"",_xlfn.XLOOKUP($C2788,PACK!$A:$A,PACK!$C:$D))</f>
        <v/>
      </c>
      <c r="M2788" s="18"/>
      <c r="N2788" s="7" t="str">
        <f>IF(ISBLANK(C2788),"",SUMIFS($D$4:D2788,$C$4:C2788,C2788))</f>
        <v/>
      </c>
    </row>
    <row r="2789" spans="1:14" x14ac:dyDescent="0.25">
      <c r="A2789" s="1"/>
      <c r="B2789" s="8"/>
      <c r="C2789" s="3"/>
      <c r="D2789" s="1"/>
      <c r="E2789" s="3"/>
      <c r="I2789" s="42"/>
      <c r="J2789" s="19"/>
      <c r="K2789" s="19"/>
      <c r="L2789" s="6" t="str" cm="1">
        <f t="array" ref="L2789">IF(ISBLANK($C2789),"",_xlfn.XLOOKUP($C2789,PACK!$A:$A,PACK!$C:$D))</f>
        <v/>
      </c>
      <c r="M2789" s="18"/>
      <c r="N2789" s="7" t="str">
        <f>IF(ISBLANK(C2789),"",SUMIFS($D$4:D2789,$C$4:C2789,C2789))</f>
        <v/>
      </c>
    </row>
    <row r="2790" spans="1:14" x14ac:dyDescent="0.25">
      <c r="A2790" s="1"/>
      <c r="B2790" s="8"/>
      <c r="C2790" s="3"/>
      <c r="D2790" s="1"/>
      <c r="E2790" s="3"/>
      <c r="I2790" s="42"/>
      <c r="J2790" s="19"/>
      <c r="K2790" s="19"/>
      <c r="L2790" s="6" t="str" cm="1">
        <f t="array" ref="L2790">IF(ISBLANK($C2790),"",_xlfn.XLOOKUP($C2790,PACK!$A:$A,PACK!$C:$D))</f>
        <v/>
      </c>
      <c r="M2790" s="18"/>
      <c r="N2790" s="7" t="str">
        <f>IF(ISBLANK(C2790),"",SUMIFS($D$4:D2790,$C$4:C2790,C2790))</f>
        <v/>
      </c>
    </row>
    <row r="2791" spans="1:14" x14ac:dyDescent="0.25">
      <c r="A2791" s="1"/>
      <c r="B2791" s="8"/>
      <c r="C2791" s="3"/>
      <c r="D2791" s="1"/>
      <c r="E2791" s="3"/>
      <c r="I2791" s="42"/>
      <c r="J2791" s="19"/>
      <c r="K2791" s="19"/>
      <c r="L2791" s="6" t="str" cm="1">
        <f t="array" ref="L2791">IF(ISBLANK($C2791),"",_xlfn.XLOOKUP($C2791,PACK!$A:$A,PACK!$C:$D))</f>
        <v/>
      </c>
      <c r="M2791" s="18"/>
      <c r="N2791" s="7" t="str">
        <f>IF(ISBLANK(C2791),"",SUMIFS($D$4:D2791,$C$4:C2791,C2791))</f>
        <v/>
      </c>
    </row>
    <row r="2792" spans="1:14" x14ac:dyDescent="0.25">
      <c r="A2792" s="1"/>
      <c r="B2792" s="8"/>
      <c r="C2792" s="3"/>
      <c r="D2792" s="1"/>
      <c r="E2792" s="3"/>
      <c r="I2792" s="42"/>
      <c r="J2792" s="19"/>
      <c r="K2792" s="19"/>
      <c r="L2792" s="6" t="str" cm="1">
        <f t="array" ref="L2792">IF(ISBLANK($C2792),"",_xlfn.XLOOKUP($C2792,PACK!$A:$A,PACK!$C:$D))</f>
        <v/>
      </c>
      <c r="M2792" s="18"/>
      <c r="N2792" s="7" t="str">
        <f>IF(ISBLANK(C2792),"",SUMIFS($D$4:D2792,$C$4:C2792,C2792))</f>
        <v/>
      </c>
    </row>
    <row r="2793" spans="1:14" x14ac:dyDescent="0.25">
      <c r="A2793" s="1"/>
      <c r="B2793" s="8"/>
      <c r="C2793" s="3"/>
      <c r="D2793" s="1"/>
      <c r="E2793" s="3"/>
      <c r="I2793" s="42"/>
      <c r="J2793" s="19"/>
      <c r="K2793" s="19"/>
      <c r="L2793" s="6" t="str" cm="1">
        <f t="array" ref="L2793">IF(ISBLANK($C2793),"",_xlfn.XLOOKUP($C2793,PACK!$A:$A,PACK!$C:$D))</f>
        <v/>
      </c>
      <c r="M2793" s="18"/>
      <c r="N2793" s="7" t="str">
        <f>IF(ISBLANK(C2793),"",SUMIFS($D$4:D2793,$C$4:C2793,C2793))</f>
        <v/>
      </c>
    </row>
    <row r="2794" spans="1:14" x14ac:dyDescent="0.25">
      <c r="A2794" s="1"/>
      <c r="B2794" s="8"/>
      <c r="C2794" s="3"/>
      <c r="D2794" s="1"/>
      <c r="E2794" s="3"/>
      <c r="I2794" s="42"/>
      <c r="J2794" s="19"/>
      <c r="K2794" s="19"/>
      <c r="L2794" s="6" t="str" cm="1">
        <f t="array" ref="L2794">IF(ISBLANK($C2794),"",_xlfn.XLOOKUP($C2794,PACK!$A:$A,PACK!$C:$D))</f>
        <v/>
      </c>
      <c r="M2794" s="18"/>
      <c r="N2794" s="7" t="str">
        <f>IF(ISBLANK(C2794),"",SUMIFS($D$4:D2794,$C$4:C2794,C2794))</f>
        <v/>
      </c>
    </row>
    <row r="2795" spans="1:14" x14ac:dyDescent="0.25">
      <c r="A2795" s="1"/>
      <c r="B2795" s="8"/>
      <c r="C2795" s="3"/>
      <c r="D2795" s="1"/>
      <c r="E2795" s="3"/>
      <c r="I2795" s="42"/>
      <c r="J2795" s="19"/>
      <c r="K2795" s="19"/>
      <c r="L2795" s="6" t="str" cm="1">
        <f t="array" ref="L2795">IF(ISBLANK($C2795),"",_xlfn.XLOOKUP($C2795,PACK!$A:$A,PACK!$C:$D))</f>
        <v/>
      </c>
      <c r="M2795" s="18"/>
      <c r="N2795" s="7" t="str">
        <f>IF(ISBLANK(C2795),"",SUMIFS($D$4:D2795,$C$4:C2795,C2795))</f>
        <v/>
      </c>
    </row>
    <row r="2796" spans="1:14" x14ac:dyDescent="0.25">
      <c r="A2796" s="1"/>
      <c r="B2796" s="8"/>
      <c r="C2796" s="3"/>
      <c r="D2796" s="1"/>
      <c r="E2796" s="3"/>
      <c r="I2796" s="42"/>
      <c r="J2796" s="19"/>
      <c r="K2796" s="19"/>
      <c r="L2796" s="6" t="str" cm="1">
        <f t="array" ref="L2796">IF(ISBLANK($C2796),"",_xlfn.XLOOKUP($C2796,PACK!$A:$A,PACK!$C:$D))</f>
        <v/>
      </c>
      <c r="M2796" s="18"/>
      <c r="N2796" s="7" t="str">
        <f>IF(ISBLANK(C2796),"",SUMIFS($D$4:D2796,$C$4:C2796,C2796))</f>
        <v/>
      </c>
    </row>
    <row r="2797" spans="1:14" x14ac:dyDescent="0.25">
      <c r="A2797" s="1"/>
      <c r="B2797" s="8"/>
      <c r="C2797" s="3"/>
      <c r="D2797" s="1"/>
      <c r="E2797" s="3"/>
      <c r="I2797" s="42"/>
      <c r="J2797" s="19"/>
      <c r="K2797" s="19"/>
      <c r="L2797" s="6" t="str" cm="1">
        <f t="array" ref="L2797">IF(ISBLANK($C2797),"",_xlfn.XLOOKUP($C2797,PACK!$A:$A,PACK!$C:$D))</f>
        <v/>
      </c>
      <c r="M2797" s="18"/>
      <c r="N2797" s="7" t="str">
        <f>IF(ISBLANK(C2797),"",SUMIFS($D$4:D2797,$C$4:C2797,C2797))</f>
        <v/>
      </c>
    </row>
    <row r="2798" spans="1:14" x14ac:dyDescent="0.25">
      <c r="A2798" s="1"/>
      <c r="B2798" s="8"/>
      <c r="C2798" s="3"/>
      <c r="D2798" s="1"/>
      <c r="E2798" s="3"/>
      <c r="I2798" s="42"/>
      <c r="J2798" s="19"/>
      <c r="K2798" s="19"/>
      <c r="L2798" s="6" t="str" cm="1">
        <f t="array" ref="L2798">IF(ISBLANK($C2798),"",_xlfn.XLOOKUP($C2798,PACK!$A:$A,PACK!$C:$D))</f>
        <v/>
      </c>
      <c r="M2798" s="18"/>
      <c r="N2798" s="7" t="str">
        <f>IF(ISBLANK(C2798),"",SUMIFS($D$4:D2798,$C$4:C2798,C2798))</f>
        <v/>
      </c>
    </row>
    <row r="2799" spans="1:14" x14ac:dyDescent="0.25">
      <c r="A2799" s="1"/>
      <c r="B2799" s="8"/>
      <c r="C2799" s="3"/>
      <c r="D2799" s="1"/>
      <c r="E2799" s="3"/>
      <c r="I2799" s="42"/>
      <c r="J2799" s="19"/>
      <c r="K2799" s="19"/>
      <c r="L2799" s="6" t="str" cm="1">
        <f t="array" ref="L2799">IF(ISBLANK($C2799),"",_xlfn.XLOOKUP($C2799,PACK!$A:$A,PACK!$C:$D))</f>
        <v/>
      </c>
      <c r="M2799" s="18"/>
      <c r="N2799" s="7" t="str">
        <f>IF(ISBLANK(C2799),"",SUMIFS($D$4:D2799,$C$4:C2799,C2799))</f>
        <v/>
      </c>
    </row>
    <row r="2800" spans="1:14" x14ac:dyDescent="0.25">
      <c r="A2800" s="1"/>
      <c r="B2800" s="8"/>
      <c r="C2800" s="3"/>
      <c r="D2800" s="1"/>
      <c r="E2800" s="3"/>
      <c r="I2800" s="42"/>
      <c r="J2800" s="19"/>
      <c r="K2800" s="19"/>
      <c r="L2800" s="6" t="str" cm="1">
        <f t="array" ref="L2800">IF(ISBLANK($C2800),"",_xlfn.XLOOKUP($C2800,PACK!$A:$A,PACK!$C:$D))</f>
        <v/>
      </c>
      <c r="M2800" s="18"/>
      <c r="N2800" s="7" t="str">
        <f>IF(ISBLANK(C2800),"",SUMIFS($D$4:D2800,$C$4:C2800,C2800))</f>
        <v/>
      </c>
    </row>
    <row r="2801" spans="1:14" x14ac:dyDescent="0.25">
      <c r="A2801" s="1"/>
      <c r="B2801" s="8"/>
      <c r="C2801" s="3"/>
      <c r="D2801" s="1"/>
      <c r="E2801" s="3"/>
      <c r="I2801" s="42"/>
      <c r="J2801" s="19"/>
      <c r="K2801" s="19"/>
      <c r="L2801" s="6" t="str" cm="1">
        <f t="array" ref="L2801">IF(ISBLANK($C2801),"",_xlfn.XLOOKUP($C2801,PACK!$A:$A,PACK!$C:$D))</f>
        <v/>
      </c>
      <c r="M2801" s="18"/>
      <c r="N2801" s="7" t="str">
        <f>IF(ISBLANK(C2801),"",SUMIFS($D$4:D2801,$C$4:C2801,C2801))</f>
        <v/>
      </c>
    </row>
    <row r="2802" spans="1:14" x14ac:dyDescent="0.25">
      <c r="A2802" s="1"/>
      <c r="B2802" s="8"/>
      <c r="C2802" s="3"/>
      <c r="D2802" s="1"/>
      <c r="E2802" s="3"/>
      <c r="I2802" s="42"/>
      <c r="J2802" s="19"/>
      <c r="K2802" s="19"/>
      <c r="L2802" s="6" t="str" cm="1">
        <f t="array" ref="L2802">IF(ISBLANK($C2802),"",_xlfn.XLOOKUP($C2802,PACK!$A:$A,PACK!$C:$D))</f>
        <v/>
      </c>
      <c r="M2802" s="18"/>
      <c r="N2802" s="7" t="str">
        <f>IF(ISBLANK(C2802),"",SUMIFS($D$4:D2802,$C$4:C2802,C2802))</f>
        <v/>
      </c>
    </row>
    <row r="2803" spans="1:14" x14ac:dyDescent="0.25">
      <c r="A2803" s="1"/>
      <c r="B2803" s="8"/>
      <c r="C2803" s="3"/>
      <c r="D2803" s="1"/>
      <c r="E2803" s="3"/>
      <c r="I2803" s="42"/>
      <c r="J2803" s="19"/>
      <c r="K2803" s="19"/>
      <c r="L2803" s="6" t="str" cm="1">
        <f t="array" ref="L2803">IF(ISBLANK($C2803),"",_xlfn.XLOOKUP($C2803,PACK!$A:$A,PACK!$C:$D))</f>
        <v/>
      </c>
      <c r="M2803" s="18"/>
      <c r="N2803" s="7" t="str">
        <f>IF(ISBLANK(C2803),"",SUMIFS($D$4:D2803,$C$4:C2803,C2803))</f>
        <v/>
      </c>
    </row>
    <row r="2804" spans="1:14" x14ac:dyDescent="0.25">
      <c r="A2804" s="1"/>
      <c r="B2804" s="8"/>
      <c r="C2804" s="3"/>
      <c r="D2804" s="1"/>
      <c r="E2804" s="3"/>
      <c r="I2804" s="42"/>
      <c r="J2804" s="19"/>
      <c r="K2804" s="19"/>
      <c r="L2804" s="6" t="str" cm="1">
        <f t="array" ref="L2804">IF(ISBLANK($C2804),"",_xlfn.XLOOKUP($C2804,PACK!$A:$A,PACK!$C:$D))</f>
        <v/>
      </c>
      <c r="M2804" s="18"/>
      <c r="N2804" s="7" t="str">
        <f>IF(ISBLANK(C2804),"",SUMIFS($D$4:D2804,$C$4:C2804,C2804))</f>
        <v/>
      </c>
    </row>
    <row r="2805" spans="1:14" x14ac:dyDescent="0.25">
      <c r="A2805" s="1"/>
      <c r="B2805" s="8"/>
      <c r="C2805" s="3"/>
      <c r="D2805" s="1"/>
      <c r="E2805" s="3"/>
      <c r="I2805" s="42"/>
      <c r="J2805" s="19"/>
      <c r="K2805" s="19"/>
      <c r="L2805" s="6" t="str" cm="1">
        <f t="array" ref="L2805">IF(ISBLANK($C2805),"",_xlfn.XLOOKUP($C2805,PACK!$A:$A,PACK!$C:$D))</f>
        <v/>
      </c>
      <c r="M2805" s="18"/>
      <c r="N2805" s="7" t="str">
        <f>IF(ISBLANK(C2805),"",SUMIFS($D$4:D2805,$C$4:C2805,C2805))</f>
        <v/>
      </c>
    </row>
    <row r="2806" spans="1:14" x14ac:dyDescent="0.25">
      <c r="A2806" s="1"/>
      <c r="B2806" s="8"/>
      <c r="C2806" s="3"/>
      <c r="D2806" s="1"/>
      <c r="E2806" s="3"/>
      <c r="I2806" s="42"/>
      <c r="J2806" s="19"/>
      <c r="K2806" s="19"/>
      <c r="L2806" s="6" t="str" cm="1">
        <f t="array" ref="L2806">IF(ISBLANK($C2806),"",_xlfn.XLOOKUP($C2806,PACK!$A:$A,PACK!$C:$D))</f>
        <v/>
      </c>
      <c r="M2806" s="18"/>
      <c r="N2806" s="7" t="str">
        <f>IF(ISBLANK(C2806),"",SUMIFS($D$4:D2806,$C$4:C2806,C2806))</f>
        <v/>
      </c>
    </row>
    <row r="2807" spans="1:14" x14ac:dyDescent="0.25">
      <c r="A2807" s="1"/>
      <c r="B2807" s="8"/>
      <c r="C2807" s="3"/>
      <c r="D2807" s="1"/>
      <c r="E2807" s="3"/>
      <c r="I2807" s="42"/>
      <c r="J2807" s="19"/>
      <c r="K2807" s="19"/>
      <c r="L2807" s="6" t="str" cm="1">
        <f t="array" ref="L2807">IF(ISBLANK($C2807),"",_xlfn.XLOOKUP($C2807,PACK!$A:$A,PACK!$C:$D))</f>
        <v/>
      </c>
      <c r="M2807" s="18"/>
      <c r="N2807" s="7" t="str">
        <f>IF(ISBLANK(C2807),"",SUMIFS($D$4:D2807,$C$4:C2807,C2807))</f>
        <v/>
      </c>
    </row>
    <row r="2808" spans="1:14" x14ac:dyDescent="0.25">
      <c r="A2808" s="1"/>
      <c r="B2808" s="8"/>
      <c r="C2808" s="3"/>
      <c r="D2808" s="1"/>
      <c r="E2808" s="3"/>
      <c r="I2808" s="42"/>
      <c r="J2808" s="19"/>
      <c r="K2808" s="19"/>
      <c r="L2808" s="6" t="str" cm="1">
        <f t="array" ref="L2808">IF(ISBLANK($C2808),"",_xlfn.XLOOKUP($C2808,PACK!$A:$A,PACK!$C:$D))</f>
        <v/>
      </c>
      <c r="M2808" s="18"/>
      <c r="N2808" s="7" t="str">
        <f>IF(ISBLANK(C2808),"",SUMIFS($D$4:D2808,$C$4:C2808,C2808))</f>
        <v/>
      </c>
    </row>
    <row r="2809" spans="1:14" x14ac:dyDescent="0.25">
      <c r="A2809" s="1"/>
      <c r="B2809" s="8"/>
      <c r="C2809" s="3"/>
      <c r="D2809" s="1"/>
      <c r="E2809" s="3"/>
      <c r="I2809" s="42"/>
      <c r="J2809" s="19"/>
      <c r="K2809" s="19"/>
      <c r="L2809" s="6" t="str" cm="1">
        <f t="array" ref="L2809">IF(ISBLANK($C2809),"",_xlfn.XLOOKUP($C2809,PACK!$A:$A,PACK!$C:$D))</f>
        <v/>
      </c>
      <c r="M2809" s="18"/>
      <c r="N2809" s="7" t="str">
        <f>IF(ISBLANK(C2809),"",SUMIFS($D$4:D2809,$C$4:C2809,C2809))</f>
        <v/>
      </c>
    </row>
    <row r="2810" spans="1:14" x14ac:dyDescent="0.25">
      <c r="A2810" s="1"/>
      <c r="B2810" s="8"/>
      <c r="C2810" s="3"/>
      <c r="D2810" s="1"/>
      <c r="E2810" s="3"/>
      <c r="I2810" s="42"/>
      <c r="J2810" s="19"/>
      <c r="K2810" s="19"/>
      <c r="L2810" s="6" t="str" cm="1">
        <f t="array" ref="L2810">IF(ISBLANK($C2810),"",_xlfn.XLOOKUP($C2810,PACK!$A:$A,PACK!$C:$D))</f>
        <v/>
      </c>
      <c r="M2810" s="18"/>
      <c r="N2810" s="7" t="str">
        <f>IF(ISBLANK(C2810),"",SUMIFS($D$4:D2810,$C$4:C2810,C2810))</f>
        <v/>
      </c>
    </row>
    <row r="2811" spans="1:14" x14ac:dyDescent="0.25">
      <c r="A2811" s="1"/>
      <c r="B2811" s="8"/>
      <c r="C2811" s="3"/>
      <c r="D2811" s="1"/>
      <c r="E2811" s="3"/>
      <c r="I2811" s="42"/>
      <c r="J2811" s="19"/>
      <c r="K2811" s="19"/>
      <c r="L2811" s="6" t="str" cm="1">
        <f t="array" ref="L2811">IF(ISBLANK($C2811),"",_xlfn.XLOOKUP($C2811,PACK!$A:$A,PACK!$C:$D))</f>
        <v/>
      </c>
      <c r="M2811" s="18"/>
      <c r="N2811" s="7" t="str">
        <f>IF(ISBLANK(C2811),"",SUMIFS($D$4:D2811,$C$4:C2811,C2811))</f>
        <v/>
      </c>
    </row>
    <row r="2812" spans="1:14" x14ac:dyDescent="0.25">
      <c r="A2812" s="1"/>
      <c r="B2812" s="8"/>
      <c r="C2812" s="3"/>
      <c r="D2812" s="1"/>
      <c r="E2812" s="3"/>
      <c r="I2812" s="42"/>
      <c r="J2812" s="19"/>
      <c r="K2812" s="19"/>
      <c r="L2812" s="6" t="str" cm="1">
        <f t="array" ref="L2812">IF(ISBLANK($C2812),"",_xlfn.XLOOKUP($C2812,PACK!$A:$A,PACK!$C:$D))</f>
        <v/>
      </c>
      <c r="M2812" s="18"/>
      <c r="N2812" s="7" t="str">
        <f>IF(ISBLANK(C2812),"",SUMIFS($D$4:D2812,$C$4:C2812,C2812))</f>
        <v/>
      </c>
    </row>
    <row r="2813" spans="1:14" x14ac:dyDescent="0.25">
      <c r="A2813" s="1"/>
      <c r="B2813" s="8"/>
      <c r="C2813" s="3"/>
      <c r="D2813" s="1"/>
      <c r="E2813" s="3"/>
      <c r="I2813" s="42"/>
      <c r="J2813" s="19"/>
      <c r="K2813" s="19"/>
      <c r="L2813" s="6" t="str" cm="1">
        <f t="array" ref="L2813">IF(ISBLANK($C2813),"",_xlfn.XLOOKUP($C2813,PACK!$A:$A,PACK!$C:$D))</f>
        <v/>
      </c>
      <c r="M2813" s="18"/>
      <c r="N2813" s="7" t="str">
        <f>IF(ISBLANK(C2813),"",SUMIFS($D$4:D2813,$C$4:C2813,C2813))</f>
        <v/>
      </c>
    </row>
    <row r="2814" spans="1:14" x14ac:dyDescent="0.25">
      <c r="A2814" s="1"/>
      <c r="B2814" s="8"/>
      <c r="C2814" s="3"/>
      <c r="D2814" s="1"/>
      <c r="E2814" s="3"/>
      <c r="I2814" s="42"/>
      <c r="J2814" s="19"/>
      <c r="K2814" s="19"/>
      <c r="L2814" s="6" t="str" cm="1">
        <f t="array" ref="L2814">IF(ISBLANK($C2814),"",_xlfn.XLOOKUP($C2814,PACK!$A:$A,PACK!$C:$D))</f>
        <v/>
      </c>
      <c r="M2814" s="18"/>
      <c r="N2814" s="7" t="str">
        <f>IF(ISBLANK(C2814),"",SUMIFS($D$4:D2814,$C$4:C2814,C2814))</f>
        <v/>
      </c>
    </row>
    <row r="2815" spans="1:14" x14ac:dyDescent="0.25">
      <c r="A2815" s="1"/>
      <c r="B2815" s="8"/>
      <c r="C2815" s="3"/>
      <c r="D2815" s="1"/>
      <c r="E2815" s="3"/>
      <c r="I2815" s="42"/>
      <c r="J2815" s="19"/>
      <c r="K2815" s="19"/>
      <c r="L2815" s="6" t="str" cm="1">
        <f t="array" ref="L2815">IF(ISBLANK($C2815),"",_xlfn.XLOOKUP($C2815,PACK!$A:$A,PACK!$C:$D))</f>
        <v/>
      </c>
      <c r="M2815" s="18"/>
      <c r="N2815" s="7" t="str">
        <f>IF(ISBLANK(C2815),"",SUMIFS($D$4:D2815,$C$4:C2815,C2815))</f>
        <v/>
      </c>
    </row>
    <row r="2816" spans="1:14" x14ac:dyDescent="0.25">
      <c r="A2816" s="1"/>
      <c r="B2816" s="8"/>
      <c r="C2816" s="3"/>
      <c r="D2816" s="1"/>
      <c r="E2816" s="3"/>
      <c r="I2816" s="42"/>
      <c r="J2816" s="19"/>
      <c r="K2816" s="19"/>
      <c r="L2816" s="6" t="str" cm="1">
        <f t="array" ref="L2816">IF(ISBLANK($C2816),"",_xlfn.XLOOKUP($C2816,PACK!$A:$A,PACK!$C:$D))</f>
        <v/>
      </c>
      <c r="M2816" s="18"/>
      <c r="N2816" s="7" t="str">
        <f>IF(ISBLANK(C2816),"",SUMIFS($D$4:D2816,$C$4:C2816,C2816))</f>
        <v/>
      </c>
    </row>
    <row r="2817" spans="1:14" x14ac:dyDescent="0.25">
      <c r="A2817" s="1"/>
      <c r="B2817" s="8"/>
      <c r="C2817" s="3"/>
      <c r="D2817" s="1"/>
      <c r="E2817" s="3"/>
      <c r="I2817" s="42"/>
      <c r="J2817" s="19"/>
      <c r="K2817" s="19"/>
      <c r="L2817" s="6" t="str" cm="1">
        <f t="array" ref="L2817">IF(ISBLANK($C2817),"",_xlfn.XLOOKUP($C2817,PACK!$A:$A,PACK!$C:$D))</f>
        <v/>
      </c>
      <c r="M2817" s="18"/>
      <c r="N2817" s="7" t="str">
        <f>IF(ISBLANK(C2817),"",SUMIFS($D$4:D2817,$C$4:C2817,C2817))</f>
        <v/>
      </c>
    </row>
    <row r="2818" spans="1:14" x14ac:dyDescent="0.25">
      <c r="A2818" s="1"/>
      <c r="B2818" s="8"/>
      <c r="C2818" s="3"/>
      <c r="D2818" s="1"/>
      <c r="E2818" s="3"/>
      <c r="I2818" s="42"/>
      <c r="J2818" s="19"/>
      <c r="K2818" s="19"/>
      <c r="L2818" s="6" t="str" cm="1">
        <f t="array" ref="L2818">IF(ISBLANK($C2818),"",_xlfn.XLOOKUP($C2818,PACK!$A:$A,PACK!$C:$D))</f>
        <v/>
      </c>
      <c r="M2818" s="18"/>
      <c r="N2818" s="7" t="str">
        <f>IF(ISBLANK(C2818),"",SUMIFS($D$4:D2818,$C$4:C2818,C2818))</f>
        <v/>
      </c>
    </row>
    <row r="2819" spans="1:14" x14ac:dyDescent="0.25">
      <c r="A2819" s="1"/>
      <c r="B2819" s="8"/>
      <c r="C2819" s="3"/>
      <c r="D2819" s="1"/>
      <c r="E2819" s="3"/>
      <c r="I2819" s="42"/>
      <c r="J2819" s="19"/>
      <c r="K2819" s="19"/>
      <c r="L2819" s="6" t="str" cm="1">
        <f t="array" ref="L2819">IF(ISBLANK($C2819),"",_xlfn.XLOOKUP($C2819,PACK!$A:$A,PACK!$C:$D))</f>
        <v/>
      </c>
      <c r="M2819" s="18"/>
      <c r="N2819" s="7" t="str">
        <f>IF(ISBLANK(C2819),"",SUMIFS($D$4:D2819,$C$4:C2819,C2819))</f>
        <v/>
      </c>
    </row>
    <row r="2820" spans="1:14" x14ac:dyDescent="0.25">
      <c r="A2820" s="1"/>
      <c r="B2820" s="8"/>
      <c r="C2820" s="3"/>
      <c r="D2820" s="1"/>
      <c r="E2820" s="3"/>
      <c r="I2820" s="42"/>
      <c r="J2820" s="19"/>
      <c r="K2820" s="19"/>
      <c r="L2820" s="6" t="str" cm="1">
        <f t="array" ref="L2820">IF(ISBLANK($C2820),"",_xlfn.XLOOKUP($C2820,PACK!$A:$A,PACK!$C:$D))</f>
        <v/>
      </c>
      <c r="M2820" s="18"/>
      <c r="N2820" s="7" t="str">
        <f>IF(ISBLANK(C2820),"",SUMIFS($D$4:D2820,$C$4:C2820,C2820))</f>
        <v/>
      </c>
    </row>
    <row r="2821" spans="1:14" x14ac:dyDescent="0.25">
      <c r="A2821" s="1"/>
      <c r="B2821" s="8"/>
      <c r="C2821" s="3"/>
      <c r="D2821" s="1"/>
      <c r="E2821" s="3"/>
      <c r="I2821" s="42"/>
      <c r="J2821" s="19"/>
      <c r="K2821" s="19"/>
      <c r="L2821" s="6" t="str" cm="1">
        <f t="array" ref="L2821">IF(ISBLANK($C2821),"",_xlfn.XLOOKUP($C2821,PACK!$A:$A,PACK!$C:$D))</f>
        <v/>
      </c>
      <c r="M2821" s="18"/>
      <c r="N2821" s="7" t="str">
        <f>IF(ISBLANK(C2821),"",SUMIFS($D$4:D2821,$C$4:C2821,C2821))</f>
        <v/>
      </c>
    </row>
    <row r="2822" spans="1:14" x14ac:dyDescent="0.25">
      <c r="A2822" s="1"/>
      <c r="B2822" s="8"/>
      <c r="C2822" s="3"/>
      <c r="D2822" s="1"/>
      <c r="E2822" s="3"/>
      <c r="I2822" s="42"/>
      <c r="J2822" s="19"/>
      <c r="K2822" s="19"/>
      <c r="L2822" s="6" t="str" cm="1">
        <f t="array" ref="L2822">IF(ISBLANK($C2822),"",_xlfn.XLOOKUP($C2822,PACK!$A:$A,PACK!$C:$D))</f>
        <v/>
      </c>
      <c r="M2822" s="18"/>
      <c r="N2822" s="7" t="str">
        <f>IF(ISBLANK(C2822),"",SUMIFS($D$4:D2822,$C$4:C2822,C2822))</f>
        <v/>
      </c>
    </row>
    <row r="2823" spans="1:14" x14ac:dyDescent="0.25">
      <c r="A2823" s="1"/>
      <c r="B2823" s="8"/>
      <c r="C2823" s="3"/>
      <c r="D2823" s="1"/>
      <c r="E2823" s="3"/>
      <c r="I2823" s="42"/>
      <c r="J2823" s="19"/>
      <c r="K2823" s="19"/>
      <c r="L2823" s="6" t="str" cm="1">
        <f t="array" ref="L2823">IF(ISBLANK($C2823),"",_xlfn.XLOOKUP($C2823,PACK!$A:$A,PACK!$C:$D))</f>
        <v/>
      </c>
      <c r="M2823" s="18"/>
      <c r="N2823" s="7" t="str">
        <f>IF(ISBLANK(C2823),"",SUMIFS($D$4:D2823,$C$4:C2823,C2823))</f>
        <v/>
      </c>
    </row>
    <row r="2824" spans="1:14" x14ac:dyDescent="0.25">
      <c r="A2824" s="1"/>
      <c r="B2824" s="8"/>
      <c r="C2824" s="3"/>
      <c r="D2824" s="1"/>
      <c r="E2824" s="3"/>
      <c r="I2824" s="42"/>
      <c r="J2824" s="19"/>
      <c r="K2824" s="19"/>
      <c r="L2824" s="6" t="str" cm="1">
        <f t="array" ref="L2824">IF(ISBLANK($C2824),"",_xlfn.XLOOKUP($C2824,PACK!$A:$A,PACK!$C:$D))</f>
        <v/>
      </c>
      <c r="M2824" s="18"/>
      <c r="N2824" s="7" t="str">
        <f>IF(ISBLANK(C2824),"",SUMIFS($D$4:D2824,$C$4:C2824,C2824))</f>
        <v/>
      </c>
    </row>
    <row r="2825" spans="1:14" x14ac:dyDescent="0.25">
      <c r="A2825" s="1"/>
      <c r="B2825" s="8"/>
      <c r="C2825" s="3"/>
      <c r="D2825" s="1"/>
      <c r="E2825" s="3"/>
      <c r="I2825" s="42"/>
      <c r="J2825" s="19"/>
      <c r="K2825" s="19"/>
      <c r="L2825" s="6" t="str" cm="1">
        <f t="array" ref="L2825">IF(ISBLANK($C2825),"",_xlfn.XLOOKUP($C2825,PACK!$A:$A,PACK!$C:$D))</f>
        <v/>
      </c>
      <c r="M2825" s="18"/>
      <c r="N2825" s="7" t="str">
        <f>IF(ISBLANK(C2825),"",SUMIFS($D$4:D2825,$C$4:C2825,C2825))</f>
        <v/>
      </c>
    </row>
    <row r="2826" spans="1:14" x14ac:dyDescent="0.25">
      <c r="A2826" s="1"/>
      <c r="B2826" s="8"/>
      <c r="C2826" s="3"/>
      <c r="D2826" s="1"/>
      <c r="E2826" s="3"/>
      <c r="I2826" s="42"/>
      <c r="J2826" s="19"/>
      <c r="K2826" s="19"/>
      <c r="L2826" s="6" t="str" cm="1">
        <f t="array" ref="L2826">IF(ISBLANK($C2826),"",_xlfn.XLOOKUP($C2826,PACK!$A:$A,PACK!$C:$D))</f>
        <v/>
      </c>
      <c r="M2826" s="18"/>
      <c r="N2826" s="7" t="str">
        <f>IF(ISBLANK(C2826),"",SUMIFS($D$4:D2826,$C$4:C2826,C2826))</f>
        <v/>
      </c>
    </row>
    <row r="2827" spans="1:14" x14ac:dyDescent="0.25">
      <c r="A2827" s="1"/>
      <c r="B2827" s="8"/>
      <c r="C2827" s="3"/>
      <c r="D2827" s="1"/>
      <c r="E2827" s="3"/>
      <c r="I2827" s="42"/>
      <c r="J2827" s="19"/>
      <c r="K2827" s="19"/>
      <c r="L2827" s="6" t="str" cm="1">
        <f t="array" ref="L2827">IF(ISBLANK($C2827),"",_xlfn.XLOOKUP($C2827,PACK!$A:$A,PACK!$C:$D))</f>
        <v/>
      </c>
      <c r="M2827" s="18"/>
      <c r="N2827" s="7" t="str">
        <f>IF(ISBLANK(C2827),"",SUMIFS($D$4:D2827,$C$4:C2827,C2827))</f>
        <v/>
      </c>
    </row>
    <row r="2828" spans="1:14" x14ac:dyDescent="0.25">
      <c r="A2828" s="1"/>
      <c r="B2828" s="8"/>
      <c r="C2828" s="3"/>
      <c r="D2828" s="1"/>
      <c r="E2828" s="3"/>
      <c r="I2828" s="42"/>
      <c r="J2828" s="19"/>
      <c r="K2828" s="19"/>
      <c r="L2828" s="6" t="str" cm="1">
        <f t="array" ref="L2828">IF(ISBLANK($C2828),"",_xlfn.XLOOKUP($C2828,PACK!$A:$A,PACK!$C:$D))</f>
        <v/>
      </c>
      <c r="M2828" s="18"/>
      <c r="N2828" s="7" t="str">
        <f>IF(ISBLANK(C2828),"",SUMIFS($D$4:D2828,$C$4:C2828,C2828))</f>
        <v/>
      </c>
    </row>
    <row r="2829" spans="1:14" x14ac:dyDescent="0.25">
      <c r="A2829" s="1"/>
      <c r="B2829" s="8"/>
      <c r="C2829" s="3"/>
      <c r="D2829" s="1"/>
      <c r="E2829" s="3"/>
      <c r="I2829" s="42"/>
      <c r="J2829" s="19"/>
      <c r="K2829" s="19"/>
      <c r="L2829" s="6" t="str" cm="1">
        <f t="array" ref="L2829">IF(ISBLANK($C2829),"",_xlfn.XLOOKUP($C2829,PACK!$A:$A,PACK!$C:$D))</f>
        <v/>
      </c>
      <c r="M2829" s="18"/>
      <c r="N2829" s="7" t="str">
        <f>IF(ISBLANK(C2829),"",SUMIFS($D$4:D2829,$C$4:C2829,C2829))</f>
        <v/>
      </c>
    </row>
    <row r="2830" spans="1:14" x14ac:dyDescent="0.25">
      <c r="A2830" s="1"/>
      <c r="B2830" s="8"/>
      <c r="C2830" s="3"/>
      <c r="D2830" s="1"/>
      <c r="E2830" s="3"/>
      <c r="I2830" s="42"/>
      <c r="J2830" s="19"/>
      <c r="K2830" s="19"/>
      <c r="L2830" s="6" t="str" cm="1">
        <f t="array" ref="L2830">IF(ISBLANK($C2830),"",_xlfn.XLOOKUP($C2830,PACK!$A:$A,PACK!$C:$D))</f>
        <v/>
      </c>
      <c r="M2830" s="18"/>
      <c r="N2830" s="7" t="str">
        <f>IF(ISBLANK(C2830),"",SUMIFS($D$4:D2830,$C$4:C2830,C2830))</f>
        <v/>
      </c>
    </row>
    <row r="2831" spans="1:14" x14ac:dyDescent="0.25">
      <c r="A2831" s="1"/>
      <c r="B2831" s="8"/>
      <c r="C2831" s="3"/>
      <c r="D2831" s="1"/>
      <c r="E2831" s="3"/>
      <c r="I2831" s="42"/>
      <c r="J2831" s="19"/>
      <c r="K2831" s="19"/>
      <c r="L2831" s="6" t="str" cm="1">
        <f t="array" ref="L2831">IF(ISBLANK($C2831),"",_xlfn.XLOOKUP($C2831,PACK!$A:$A,PACK!$C:$D))</f>
        <v/>
      </c>
      <c r="M2831" s="18"/>
      <c r="N2831" s="7" t="str">
        <f>IF(ISBLANK(C2831),"",SUMIFS($D$4:D2831,$C$4:C2831,C2831))</f>
        <v/>
      </c>
    </row>
    <row r="2832" spans="1:14" x14ac:dyDescent="0.25">
      <c r="A2832" s="1"/>
      <c r="B2832" s="8"/>
      <c r="C2832" s="3"/>
      <c r="D2832" s="1"/>
      <c r="E2832" s="3"/>
      <c r="I2832" s="42"/>
      <c r="J2832" s="19"/>
      <c r="K2832" s="19"/>
      <c r="L2832" s="6" t="str" cm="1">
        <f t="array" ref="L2832">IF(ISBLANK($C2832),"",_xlfn.XLOOKUP($C2832,PACK!$A:$A,PACK!$C:$D))</f>
        <v/>
      </c>
      <c r="M2832" s="18"/>
      <c r="N2832" s="7" t="str">
        <f>IF(ISBLANK(C2832),"",SUMIFS($D$4:D2832,$C$4:C2832,C2832))</f>
        <v/>
      </c>
    </row>
    <row r="2833" spans="1:14" x14ac:dyDescent="0.25">
      <c r="A2833" s="1"/>
      <c r="B2833" s="8"/>
      <c r="C2833" s="3"/>
      <c r="D2833" s="1"/>
      <c r="E2833" s="3"/>
      <c r="I2833" s="42"/>
      <c r="J2833" s="19"/>
      <c r="K2833" s="19"/>
      <c r="L2833" s="6" t="str" cm="1">
        <f t="array" ref="L2833">IF(ISBLANK($C2833),"",_xlfn.XLOOKUP($C2833,PACK!$A:$A,PACK!$C:$D))</f>
        <v/>
      </c>
      <c r="M2833" s="18"/>
      <c r="N2833" s="7" t="str">
        <f>IF(ISBLANK(C2833),"",SUMIFS($D$4:D2833,$C$4:C2833,C2833))</f>
        <v/>
      </c>
    </row>
    <row r="2834" spans="1:14" x14ac:dyDescent="0.25">
      <c r="A2834" s="1"/>
      <c r="B2834" s="8"/>
      <c r="C2834" s="3"/>
      <c r="D2834" s="1"/>
      <c r="E2834" s="3"/>
      <c r="I2834" s="42"/>
      <c r="J2834" s="19"/>
      <c r="K2834" s="19"/>
      <c r="L2834" s="6" t="str" cm="1">
        <f t="array" ref="L2834">IF(ISBLANK($C2834),"",_xlfn.XLOOKUP($C2834,PACK!$A:$A,PACK!$C:$D))</f>
        <v/>
      </c>
      <c r="M2834" s="18"/>
      <c r="N2834" s="7" t="str">
        <f>IF(ISBLANK(C2834),"",SUMIFS($D$4:D2834,$C$4:C2834,C2834))</f>
        <v/>
      </c>
    </row>
    <row r="2835" spans="1:14" x14ac:dyDescent="0.25">
      <c r="A2835" s="1"/>
      <c r="B2835" s="8"/>
      <c r="C2835" s="3"/>
      <c r="D2835" s="1"/>
      <c r="E2835" s="3"/>
      <c r="I2835" s="42"/>
      <c r="J2835" s="19"/>
      <c r="K2835" s="19"/>
      <c r="L2835" s="6" t="str" cm="1">
        <f t="array" ref="L2835">IF(ISBLANK($C2835),"",_xlfn.XLOOKUP($C2835,PACK!$A:$A,PACK!$C:$D))</f>
        <v/>
      </c>
      <c r="M2835" s="18"/>
      <c r="N2835" s="7" t="str">
        <f>IF(ISBLANK(C2835),"",SUMIFS($D$4:D2835,$C$4:C2835,C2835))</f>
        <v/>
      </c>
    </row>
    <row r="2836" spans="1:14" x14ac:dyDescent="0.25">
      <c r="A2836" s="1"/>
      <c r="B2836" s="8"/>
      <c r="C2836" s="3"/>
      <c r="D2836" s="1"/>
      <c r="E2836" s="3"/>
      <c r="I2836" s="42"/>
      <c r="J2836" s="19"/>
      <c r="K2836" s="19"/>
      <c r="L2836" s="6" t="str" cm="1">
        <f t="array" ref="L2836">IF(ISBLANK($C2836),"",_xlfn.XLOOKUP($C2836,PACK!$A:$A,PACK!$C:$D))</f>
        <v/>
      </c>
      <c r="M2836" s="18"/>
      <c r="N2836" s="7" t="str">
        <f>IF(ISBLANK(C2836),"",SUMIFS($D$4:D2836,$C$4:C2836,C2836))</f>
        <v/>
      </c>
    </row>
    <row r="2837" spans="1:14" x14ac:dyDescent="0.25">
      <c r="A2837" s="1"/>
      <c r="B2837" s="8"/>
      <c r="C2837" s="3"/>
      <c r="D2837" s="1"/>
      <c r="E2837" s="3"/>
      <c r="I2837" s="42"/>
      <c r="J2837" s="19"/>
      <c r="K2837" s="19"/>
      <c r="L2837" s="6" t="str" cm="1">
        <f t="array" ref="L2837">IF(ISBLANK($C2837),"",_xlfn.XLOOKUP($C2837,PACK!$A:$A,PACK!$C:$D))</f>
        <v/>
      </c>
      <c r="M2837" s="18"/>
      <c r="N2837" s="7" t="str">
        <f>IF(ISBLANK(C2837),"",SUMIFS($D$4:D2837,$C$4:C2837,C2837))</f>
        <v/>
      </c>
    </row>
    <row r="2838" spans="1:14" x14ac:dyDescent="0.25">
      <c r="A2838" s="1"/>
      <c r="B2838" s="8"/>
      <c r="C2838" s="3"/>
      <c r="D2838" s="1"/>
      <c r="E2838" s="3"/>
      <c r="I2838" s="42"/>
      <c r="J2838" s="19"/>
      <c r="K2838" s="19"/>
      <c r="L2838" s="6" t="str" cm="1">
        <f t="array" ref="L2838">IF(ISBLANK($C2838),"",_xlfn.XLOOKUP($C2838,PACK!$A:$A,PACK!$C:$D))</f>
        <v/>
      </c>
      <c r="M2838" s="18"/>
      <c r="N2838" s="7" t="str">
        <f>IF(ISBLANK(C2838),"",SUMIFS($D$4:D2838,$C$4:C2838,C2838))</f>
        <v/>
      </c>
    </row>
    <row r="2839" spans="1:14" x14ac:dyDescent="0.25">
      <c r="A2839" s="1"/>
      <c r="B2839" s="8"/>
      <c r="C2839" s="3"/>
      <c r="D2839" s="1"/>
      <c r="E2839" s="3"/>
      <c r="I2839" s="42"/>
      <c r="J2839" s="19"/>
      <c r="K2839" s="19"/>
      <c r="L2839" s="6" t="str" cm="1">
        <f t="array" ref="L2839">IF(ISBLANK($C2839),"",_xlfn.XLOOKUP($C2839,PACK!$A:$A,PACK!$C:$D))</f>
        <v/>
      </c>
      <c r="M2839" s="18"/>
      <c r="N2839" s="7" t="str">
        <f>IF(ISBLANK(C2839),"",SUMIFS($D$4:D2839,$C$4:C2839,C2839))</f>
        <v/>
      </c>
    </row>
    <row r="2840" spans="1:14" x14ac:dyDescent="0.25">
      <c r="A2840" s="1"/>
      <c r="B2840" s="8"/>
      <c r="C2840" s="3"/>
      <c r="D2840" s="1"/>
      <c r="E2840" s="3"/>
      <c r="I2840" s="42"/>
      <c r="J2840" s="19"/>
      <c r="K2840" s="19"/>
      <c r="L2840" s="6" t="str" cm="1">
        <f t="array" ref="L2840">IF(ISBLANK($C2840),"",_xlfn.XLOOKUP($C2840,PACK!$A:$A,PACK!$C:$D))</f>
        <v/>
      </c>
      <c r="M2840" s="18"/>
      <c r="N2840" s="7" t="str">
        <f>IF(ISBLANK(C2840),"",SUMIFS($D$4:D2840,$C$4:C2840,C2840))</f>
        <v/>
      </c>
    </row>
    <row r="2841" spans="1:14" x14ac:dyDescent="0.25">
      <c r="A2841" s="1"/>
      <c r="B2841" s="8"/>
      <c r="C2841" s="3"/>
      <c r="D2841" s="1"/>
      <c r="E2841" s="3"/>
      <c r="I2841" s="42"/>
      <c r="J2841" s="19"/>
      <c r="K2841" s="19"/>
      <c r="L2841" s="6" t="str" cm="1">
        <f t="array" ref="L2841">IF(ISBLANK($C2841),"",_xlfn.XLOOKUP($C2841,PACK!$A:$A,PACK!$C:$D))</f>
        <v/>
      </c>
      <c r="M2841" s="18"/>
      <c r="N2841" s="7" t="str">
        <f>IF(ISBLANK(C2841),"",SUMIFS($D$4:D2841,$C$4:C2841,C2841))</f>
        <v/>
      </c>
    </row>
    <row r="2842" spans="1:14" x14ac:dyDescent="0.25">
      <c r="A2842" s="1"/>
      <c r="B2842" s="8"/>
      <c r="C2842" s="3"/>
      <c r="D2842" s="1"/>
      <c r="E2842" s="3"/>
      <c r="I2842" s="42"/>
      <c r="J2842" s="19"/>
      <c r="K2842" s="19"/>
      <c r="L2842" s="6" t="str" cm="1">
        <f t="array" ref="L2842">IF(ISBLANK($C2842),"",_xlfn.XLOOKUP($C2842,PACK!$A:$A,PACK!$C:$D))</f>
        <v/>
      </c>
      <c r="M2842" s="18"/>
      <c r="N2842" s="7" t="str">
        <f>IF(ISBLANK(C2842),"",SUMIFS($D$4:D2842,$C$4:C2842,C2842))</f>
        <v/>
      </c>
    </row>
    <row r="2843" spans="1:14" x14ac:dyDescent="0.25">
      <c r="A2843" s="1"/>
      <c r="B2843" s="8"/>
      <c r="C2843" s="3"/>
      <c r="D2843" s="1"/>
      <c r="E2843" s="3"/>
      <c r="I2843" s="42"/>
      <c r="J2843" s="19"/>
      <c r="K2843" s="19"/>
      <c r="L2843" s="6" t="str" cm="1">
        <f t="array" ref="L2843">IF(ISBLANK($C2843),"",_xlfn.XLOOKUP($C2843,PACK!$A:$A,PACK!$C:$D))</f>
        <v/>
      </c>
      <c r="M2843" s="18"/>
      <c r="N2843" s="7" t="str">
        <f>IF(ISBLANK(C2843),"",SUMIFS($D$4:D2843,$C$4:C2843,C2843))</f>
        <v/>
      </c>
    </row>
    <row r="2844" spans="1:14" x14ac:dyDescent="0.25">
      <c r="A2844" s="1"/>
      <c r="B2844" s="8"/>
      <c r="C2844" s="3"/>
      <c r="D2844" s="1"/>
      <c r="E2844" s="3"/>
      <c r="I2844" s="42"/>
      <c r="J2844" s="19"/>
      <c r="K2844" s="19"/>
      <c r="L2844" s="6" t="str" cm="1">
        <f t="array" ref="L2844">IF(ISBLANK($C2844),"",_xlfn.XLOOKUP($C2844,PACK!$A:$A,PACK!$C:$D))</f>
        <v/>
      </c>
      <c r="M2844" s="18"/>
      <c r="N2844" s="7" t="str">
        <f>IF(ISBLANK(C2844),"",SUMIFS($D$4:D2844,$C$4:C2844,C2844))</f>
        <v/>
      </c>
    </row>
    <row r="2845" spans="1:14" x14ac:dyDescent="0.25">
      <c r="A2845" s="1"/>
      <c r="B2845" s="8"/>
      <c r="C2845" s="3"/>
      <c r="D2845" s="1"/>
      <c r="E2845" s="3"/>
      <c r="I2845" s="42"/>
      <c r="J2845" s="19"/>
      <c r="K2845" s="19"/>
      <c r="L2845" s="6" t="str" cm="1">
        <f t="array" ref="L2845">IF(ISBLANK($C2845),"",_xlfn.XLOOKUP($C2845,PACK!$A:$A,PACK!$C:$D))</f>
        <v/>
      </c>
      <c r="M2845" s="18"/>
      <c r="N2845" s="7" t="str">
        <f>IF(ISBLANK(C2845),"",SUMIFS($D$4:D2845,$C$4:C2845,C2845))</f>
        <v/>
      </c>
    </row>
    <row r="2846" spans="1:14" x14ac:dyDescent="0.25">
      <c r="A2846" s="1"/>
      <c r="B2846" s="8"/>
      <c r="C2846" s="3"/>
      <c r="D2846" s="1"/>
      <c r="E2846" s="3"/>
      <c r="I2846" s="42"/>
      <c r="J2846" s="19"/>
      <c r="K2846" s="19"/>
      <c r="L2846" s="6" t="str" cm="1">
        <f t="array" ref="L2846">IF(ISBLANK($C2846),"",_xlfn.XLOOKUP($C2846,PACK!$A:$A,PACK!$C:$D))</f>
        <v/>
      </c>
      <c r="M2846" s="18"/>
      <c r="N2846" s="7" t="str">
        <f>IF(ISBLANK(C2846),"",SUMIFS($D$4:D2846,$C$4:C2846,C2846))</f>
        <v/>
      </c>
    </row>
    <row r="2847" spans="1:14" x14ac:dyDescent="0.25">
      <c r="A2847" s="1"/>
      <c r="B2847" s="8"/>
      <c r="C2847" s="3"/>
      <c r="D2847" s="1"/>
      <c r="E2847" s="3"/>
      <c r="I2847" s="42"/>
      <c r="J2847" s="19"/>
      <c r="K2847" s="19"/>
      <c r="L2847" s="6" t="str" cm="1">
        <f t="array" ref="L2847">IF(ISBLANK($C2847),"",_xlfn.XLOOKUP($C2847,PACK!$A:$A,PACK!$C:$D))</f>
        <v/>
      </c>
      <c r="M2847" s="18"/>
      <c r="N2847" s="7" t="str">
        <f>IF(ISBLANK(C2847),"",SUMIFS($D$4:D2847,$C$4:C2847,C2847))</f>
        <v/>
      </c>
    </row>
    <row r="2848" spans="1:14" x14ac:dyDescent="0.25">
      <c r="A2848" s="1"/>
      <c r="B2848" s="8"/>
      <c r="C2848" s="3"/>
      <c r="D2848" s="1"/>
      <c r="E2848" s="3"/>
      <c r="I2848" s="42"/>
      <c r="J2848" s="19"/>
      <c r="K2848" s="19"/>
      <c r="L2848" s="6" t="str" cm="1">
        <f t="array" ref="L2848">IF(ISBLANK($C2848),"",_xlfn.XLOOKUP($C2848,PACK!$A:$A,PACK!$C:$D))</f>
        <v/>
      </c>
      <c r="M2848" s="18"/>
      <c r="N2848" s="7" t="str">
        <f>IF(ISBLANK(C2848),"",SUMIFS($D$4:D2848,$C$4:C2848,C2848))</f>
        <v/>
      </c>
    </row>
    <row r="2849" spans="1:14" x14ac:dyDescent="0.25">
      <c r="A2849" s="1"/>
      <c r="B2849" s="8"/>
      <c r="C2849" s="3"/>
      <c r="D2849" s="1"/>
      <c r="E2849" s="3"/>
      <c r="I2849" s="42"/>
      <c r="J2849" s="19"/>
      <c r="K2849" s="19"/>
      <c r="L2849" s="6" t="str" cm="1">
        <f t="array" ref="L2849">IF(ISBLANK($C2849),"",_xlfn.XLOOKUP($C2849,PACK!$A:$A,PACK!$C:$D))</f>
        <v/>
      </c>
      <c r="M2849" s="18"/>
      <c r="N2849" s="7" t="str">
        <f>IF(ISBLANK(C2849),"",SUMIFS($D$4:D2849,$C$4:C2849,C2849))</f>
        <v/>
      </c>
    </row>
    <row r="2850" spans="1:14" x14ac:dyDescent="0.25">
      <c r="A2850" s="1"/>
      <c r="B2850" s="8"/>
      <c r="C2850" s="3"/>
      <c r="D2850" s="1"/>
      <c r="E2850" s="3"/>
      <c r="I2850" s="42"/>
      <c r="J2850" s="19"/>
      <c r="K2850" s="19"/>
      <c r="L2850" s="6" t="str" cm="1">
        <f t="array" ref="L2850">IF(ISBLANK($C2850),"",_xlfn.XLOOKUP($C2850,PACK!$A:$A,PACK!$C:$D))</f>
        <v/>
      </c>
      <c r="M2850" s="18"/>
      <c r="N2850" s="7" t="str">
        <f>IF(ISBLANK(C2850),"",SUMIFS($D$4:D2850,$C$4:C2850,C2850))</f>
        <v/>
      </c>
    </row>
    <row r="2851" spans="1:14" x14ac:dyDescent="0.25">
      <c r="A2851" s="1"/>
      <c r="B2851" s="8"/>
      <c r="C2851" s="3"/>
      <c r="D2851" s="1"/>
      <c r="E2851" s="3"/>
      <c r="I2851" s="42"/>
      <c r="J2851" s="19"/>
      <c r="K2851" s="19"/>
      <c r="L2851" s="6" t="str" cm="1">
        <f t="array" ref="L2851">IF(ISBLANK($C2851),"",_xlfn.XLOOKUP($C2851,PACK!$A:$A,PACK!$C:$D))</f>
        <v/>
      </c>
      <c r="M2851" s="18"/>
      <c r="N2851" s="7" t="str">
        <f>IF(ISBLANK(C2851),"",SUMIFS($D$4:D2851,$C$4:C2851,C2851))</f>
        <v/>
      </c>
    </row>
    <row r="2852" spans="1:14" x14ac:dyDescent="0.25">
      <c r="A2852" s="1"/>
      <c r="B2852" s="8"/>
      <c r="C2852" s="3"/>
      <c r="D2852" s="1"/>
      <c r="E2852" s="3"/>
      <c r="I2852" s="42"/>
      <c r="J2852" s="19"/>
      <c r="K2852" s="19"/>
      <c r="L2852" s="6" t="str" cm="1">
        <f t="array" ref="L2852">IF(ISBLANK($C2852),"",_xlfn.XLOOKUP($C2852,PACK!$A:$A,PACK!$C:$D))</f>
        <v/>
      </c>
      <c r="M2852" s="18"/>
      <c r="N2852" s="7" t="str">
        <f>IF(ISBLANK(C2852),"",SUMIFS($D$4:D2852,$C$4:C2852,C2852))</f>
        <v/>
      </c>
    </row>
    <row r="2853" spans="1:14" x14ac:dyDescent="0.25">
      <c r="A2853" s="1"/>
      <c r="B2853" s="8"/>
      <c r="C2853" s="3"/>
      <c r="D2853" s="1"/>
      <c r="E2853" s="3"/>
      <c r="I2853" s="42"/>
      <c r="J2853" s="19"/>
      <c r="K2853" s="19"/>
      <c r="L2853" s="6" t="str" cm="1">
        <f t="array" ref="L2853">IF(ISBLANK($C2853),"",_xlfn.XLOOKUP($C2853,PACK!$A:$A,PACK!$C:$D))</f>
        <v/>
      </c>
      <c r="M2853" s="18"/>
      <c r="N2853" s="7" t="str">
        <f>IF(ISBLANK(C2853),"",SUMIFS($D$4:D2853,$C$4:C2853,C2853))</f>
        <v/>
      </c>
    </row>
    <row r="2854" spans="1:14" x14ac:dyDescent="0.25">
      <c r="A2854" s="1"/>
      <c r="B2854" s="8"/>
      <c r="C2854" s="3"/>
      <c r="D2854" s="1"/>
      <c r="E2854" s="3"/>
      <c r="I2854" s="42"/>
      <c r="J2854" s="19"/>
      <c r="K2854" s="19"/>
      <c r="L2854" s="6" t="str" cm="1">
        <f t="array" ref="L2854">IF(ISBLANK($C2854),"",_xlfn.XLOOKUP($C2854,PACK!$A:$A,PACK!$C:$D))</f>
        <v/>
      </c>
      <c r="M2854" s="18"/>
      <c r="N2854" s="7" t="str">
        <f>IF(ISBLANK(C2854),"",SUMIFS($D$4:D2854,$C$4:C2854,C2854))</f>
        <v/>
      </c>
    </row>
    <row r="2855" spans="1:14" x14ac:dyDescent="0.25">
      <c r="A2855" s="1"/>
      <c r="B2855" s="8"/>
      <c r="C2855" s="3"/>
      <c r="D2855" s="1"/>
      <c r="E2855" s="3"/>
      <c r="I2855" s="42"/>
      <c r="J2855" s="19"/>
      <c r="K2855" s="19"/>
      <c r="L2855" s="6" t="str" cm="1">
        <f t="array" ref="L2855">IF(ISBLANK($C2855),"",_xlfn.XLOOKUP($C2855,PACK!$A:$A,PACK!$C:$D))</f>
        <v/>
      </c>
      <c r="M2855" s="18"/>
      <c r="N2855" s="7" t="str">
        <f>IF(ISBLANK(C2855),"",SUMIFS($D$4:D2855,$C$4:C2855,C2855))</f>
        <v/>
      </c>
    </row>
    <row r="2856" spans="1:14" x14ac:dyDescent="0.25">
      <c r="A2856" s="1"/>
      <c r="B2856" s="8"/>
      <c r="C2856" s="3"/>
      <c r="D2856" s="1"/>
      <c r="E2856" s="3"/>
      <c r="I2856" s="42"/>
      <c r="J2856" s="19"/>
      <c r="K2856" s="19"/>
      <c r="L2856" s="6" t="str" cm="1">
        <f t="array" ref="L2856">IF(ISBLANK($C2856),"",_xlfn.XLOOKUP($C2856,PACK!$A:$A,PACK!$C:$D))</f>
        <v/>
      </c>
      <c r="M2856" s="18"/>
      <c r="N2856" s="7" t="str">
        <f>IF(ISBLANK(C2856),"",SUMIFS($D$4:D2856,$C$4:C2856,C2856))</f>
        <v/>
      </c>
    </row>
    <row r="2857" spans="1:14" x14ac:dyDescent="0.25">
      <c r="A2857" s="1"/>
      <c r="B2857" s="8"/>
      <c r="C2857" s="3"/>
      <c r="D2857" s="1"/>
      <c r="E2857" s="3"/>
      <c r="I2857" s="42"/>
      <c r="J2857" s="19"/>
      <c r="K2857" s="19"/>
      <c r="L2857" s="6" t="str" cm="1">
        <f t="array" ref="L2857">IF(ISBLANK($C2857),"",_xlfn.XLOOKUP($C2857,PACK!$A:$A,PACK!$C:$D))</f>
        <v/>
      </c>
      <c r="M2857" s="18"/>
      <c r="N2857" s="7" t="str">
        <f>IF(ISBLANK(C2857),"",SUMIFS($D$4:D2857,$C$4:C2857,C2857))</f>
        <v/>
      </c>
    </row>
    <row r="2858" spans="1:14" x14ac:dyDescent="0.25">
      <c r="A2858" s="1"/>
      <c r="B2858" s="8"/>
      <c r="C2858" s="3"/>
      <c r="D2858" s="1"/>
      <c r="E2858" s="3"/>
      <c r="I2858" s="42"/>
      <c r="J2858" s="19"/>
      <c r="K2858" s="19"/>
      <c r="L2858" s="6" t="str" cm="1">
        <f t="array" ref="L2858">IF(ISBLANK($C2858),"",_xlfn.XLOOKUP($C2858,PACK!$A:$A,PACK!$C:$D))</f>
        <v/>
      </c>
      <c r="M2858" s="18"/>
      <c r="N2858" s="7" t="str">
        <f>IF(ISBLANK(C2858),"",SUMIFS($D$4:D2858,$C$4:C2858,C2858))</f>
        <v/>
      </c>
    </row>
    <row r="2859" spans="1:14" x14ac:dyDescent="0.25">
      <c r="A2859" s="1"/>
      <c r="B2859" s="8"/>
      <c r="C2859" s="3"/>
      <c r="D2859" s="1"/>
      <c r="E2859" s="3"/>
      <c r="I2859" s="42"/>
      <c r="J2859" s="19"/>
      <c r="K2859" s="19"/>
      <c r="L2859" s="6" t="str" cm="1">
        <f t="array" ref="L2859">IF(ISBLANK($C2859),"",_xlfn.XLOOKUP($C2859,PACK!$A:$A,PACK!$C:$D))</f>
        <v/>
      </c>
      <c r="M2859" s="18"/>
      <c r="N2859" s="7" t="str">
        <f>IF(ISBLANK(C2859),"",SUMIFS($D$4:D2859,$C$4:C2859,C2859))</f>
        <v/>
      </c>
    </row>
    <row r="2860" spans="1:14" x14ac:dyDescent="0.25">
      <c r="A2860" s="1"/>
      <c r="B2860" s="8"/>
      <c r="C2860" s="3"/>
      <c r="D2860" s="1"/>
      <c r="E2860" s="3"/>
      <c r="I2860" s="42"/>
      <c r="J2860" s="19"/>
      <c r="K2860" s="19"/>
      <c r="L2860" s="6" t="str" cm="1">
        <f t="array" ref="L2860">IF(ISBLANK($C2860),"",_xlfn.XLOOKUP($C2860,PACK!$A:$A,PACK!$C:$D))</f>
        <v/>
      </c>
      <c r="M2860" s="18"/>
      <c r="N2860" s="7" t="str">
        <f>IF(ISBLANK(C2860),"",SUMIFS($D$4:D2860,$C$4:C2860,C2860))</f>
        <v/>
      </c>
    </row>
    <row r="2861" spans="1:14" x14ac:dyDescent="0.25">
      <c r="A2861" s="1"/>
      <c r="B2861" s="8"/>
      <c r="C2861" s="3"/>
      <c r="D2861" s="1"/>
      <c r="E2861" s="3"/>
      <c r="I2861" s="42"/>
      <c r="J2861" s="19"/>
      <c r="K2861" s="19"/>
      <c r="L2861" s="6" t="str" cm="1">
        <f t="array" ref="L2861">IF(ISBLANK($C2861),"",_xlfn.XLOOKUP($C2861,PACK!$A:$A,PACK!$C:$D))</f>
        <v/>
      </c>
      <c r="M2861" s="18"/>
      <c r="N2861" s="7" t="str">
        <f>IF(ISBLANK(C2861),"",SUMIFS($D$4:D2861,$C$4:C2861,C2861))</f>
        <v/>
      </c>
    </row>
    <row r="2862" spans="1:14" x14ac:dyDescent="0.25">
      <c r="A2862" s="1"/>
      <c r="B2862" s="8"/>
      <c r="C2862" s="3"/>
      <c r="D2862" s="1"/>
      <c r="E2862" s="3"/>
      <c r="I2862" s="42"/>
      <c r="J2862" s="19"/>
      <c r="K2862" s="19"/>
      <c r="L2862" s="6" t="str" cm="1">
        <f t="array" ref="L2862">IF(ISBLANK($C2862),"",_xlfn.XLOOKUP($C2862,PACK!$A:$A,PACK!$C:$D))</f>
        <v/>
      </c>
      <c r="M2862" s="18"/>
      <c r="N2862" s="7" t="str">
        <f>IF(ISBLANK(C2862),"",SUMIFS($D$4:D2862,$C$4:C2862,C2862))</f>
        <v/>
      </c>
    </row>
    <row r="2863" spans="1:14" x14ac:dyDescent="0.25">
      <c r="A2863" s="1"/>
      <c r="B2863" s="8"/>
      <c r="C2863" s="3"/>
      <c r="D2863" s="1"/>
      <c r="E2863" s="3"/>
      <c r="I2863" s="42"/>
      <c r="J2863" s="19"/>
      <c r="K2863" s="19"/>
      <c r="L2863" s="6" t="str" cm="1">
        <f t="array" ref="L2863">IF(ISBLANK($C2863),"",_xlfn.XLOOKUP($C2863,PACK!$A:$A,PACK!$C:$D))</f>
        <v/>
      </c>
      <c r="M2863" s="18"/>
      <c r="N2863" s="7" t="str">
        <f>IF(ISBLANK(C2863),"",SUMIFS($D$4:D2863,$C$4:C2863,C2863))</f>
        <v/>
      </c>
    </row>
    <row r="2864" spans="1:14" x14ac:dyDescent="0.25">
      <c r="A2864" s="1"/>
      <c r="B2864" s="8"/>
      <c r="C2864" s="3"/>
      <c r="D2864" s="1"/>
      <c r="E2864" s="3"/>
      <c r="I2864" s="42"/>
      <c r="J2864" s="19"/>
      <c r="K2864" s="19"/>
      <c r="L2864" s="6" t="str" cm="1">
        <f t="array" ref="L2864">IF(ISBLANK($C2864),"",_xlfn.XLOOKUP($C2864,PACK!$A:$A,PACK!$C:$D))</f>
        <v/>
      </c>
      <c r="M2864" s="18"/>
      <c r="N2864" s="7" t="str">
        <f>IF(ISBLANK(C2864),"",SUMIFS($D$4:D2864,$C$4:C2864,C2864))</f>
        <v/>
      </c>
    </row>
    <row r="2865" spans="1:14" x14ac:dyDescent="0.25">
      <c r="A2865" s="1"/>
      <c r="B2865" s="8"/>
      <c r="C2865" s="3"/>
      <c r="D2865" s="1"/>
      <c r="E2865" s="3"/>
      <c r="I2865" s="42"/>
      <c r="J2865" s="19"/>
      <c r="K2865" s="19"/>
      <c r="L2865" s="6" t="str" cm="1">
        <f t="array" ref="L2865">IF(ISBLANK($C2865),"",_xlfn.XLOOKUP($C2865,PACK!$A:$A,PACK!$C:$D))</f>
        <v/>
      </c>
      <c r="M2865" s="18"/>
      <c r="N2865" s="7" t="str">
        <f>IF(ISBLANK(C2865),"",SUMIFS($D$4:D2865,$C$4:C2865,C2865))</f>
        <v/>
      </c>
    </row>
    <row r="2866" spans="1:14" x14ac:dyDescent="0.25">
      <c r="A2866" s="1"/>
      <c r="B2866" s="8"/>
      <c r="C2866" s="3"/>
      <c r="D2866" s="1"/>
      <c r="E2866" s="3"/>
      <c r="I2866" s="42"/>
      <c r="J2866" s="19"/>
      <c r="K2866" s="19"/>
      <c r="L2866" s="6" t="str" cm="1">
        <f t="array" ref="L2866">IF(ISBLANK($C2866),"",_xlfn.XLOOKUP($C2866,PACK!$A:$A,PACK!$C:$D))</f>
        <v/>
      </c>
      <c r="M2866" s="18"/>
      <c r="N2866" s="7" t="str">
        <f>IF(ISBLANK(C2866),"",SUMIFS($D$4:D2866,$C$4:C2866,C2866))</f>
        <v/>
      </c>
    </row>
    <row r="2867" spans="1:14" x14ac:dyDescent="0.25">
      <c r="A2867" s="1"/>
      <c r="B2867" s="8"/>
      <c r="C2867" s="3"/>
      <c r="D2867" s="1"/>
      <c r="E2867" s="3"/>
      <c r="I2867" s="42"/>
      <c r="J2867" s="19"/>
      <c r="K2867" s="19"/>
      <c r="L2867" s="6" t="str" cm="1">
        <f t="array" ref="L2867">IF(ISBLANK($C2867),"",_xlfn.XLOOKUP($C2867,PACK!$A:$A,PACK!$C:$D))</f>
        <v/>
      </c>
      <c r="M2867" s="18"/>
      <c r="N2867" s="7" t="str">
        <f>IF(ISBLANK(C2867),"",SUMIFS($D$4:D2867,$C$4:C2867,C2867))</f>
        <v/>
      </c>
    </row>
    <row r="2868" spans="1:14" x14ac:dyDescent="0.25">
      <c r="A2868" s="1"/>
      <c r="B2868" s="8"/>
      <c r="C2868" s="3"/>
      <c r="D2868" s="1"/>
      <c r="E2868" s="3"/>
      <c r="I2868" s="42"/>
      <c r="J2868" s="19"/>
      <c r="K2868" s="19"/>
      <c r="L2868" s="6" t="str" cm="1">
        <f t="array" ref="L2868">IF(ISBLANK($C2868),"",_xlfn.XLOOKUP($C2868,PACK!$A:$A,PACK!$C:$D))</f>
        <v/>
      </c>
      <c r="M2868" s="18"/>
      <c r="N2868" s="7" t="str">
        <f>IF(ISBLANK(C2868),"",SUMIFS($D$4:D2868,$C$4:C2868,C2868))</f>
        <v/>
      </c>
    </row>
    <row r="2869" spans="1:14" x14ac:dyDescent="0.25">
      <c r="A2869" s="1"/>
      <c r="B2869" s="8"/>
      <c r="C2869" s="3"/>
      <c r="D2869" s="1"/>
      <c r="E2869" s="3"/>
      <c r="I2869" s="42"/>
      <c r="J2869" s="19"/>
      <c r="K2869" s="19"/>
      <c r="L2869" s="6" t="str" cm="1">
        <f t="array" ref="L2869">IF(ISBLANK($C2869),"",_xlfn.XLOOKUP($C2869,PACK!$A:$A,PACK!$C:$D))</f>
        <v/>
      </c>
      <c r="M2869" s="18"/>
      <c r="N2869" s="7" t="str">
        <f>IF(ISBLANK(C2869),"",SUMIFS($D$4:D2869,$C$4:C2869,C2869))</f>
        <v/>
      </c>
    </row>
    <row r="2870" spans="1:14" x14ac:dyDescent="0.25">
      <c r="A2870" s="1"/>
      <c r="B2870" s="8"/>
      <c r="C2870" s="3"/>
      <c r="D2870" s="1"/>
      <c r="E2870" s="3"/>
      <c r="I2870" s="42"/>
      <c r="J2870" s="19"/>
      <c r="K2870" s="19"/>
      <c r="L2870" s="6" t="str" cm="1">
        <f t="array" ref="L2870">IF(ISBLANK($C2870),"",_xlfn.XLOOKUP($C2870,PACK!$A:$A,PACK!$C:$D))</f>
        <v/>
      </c>
      <c r="M2870" s="18"/>
      <c r="N2870" s="7" t="str">
        <f>IF(ISBLANK(C2870),"",SUMIFS($D$4:D2870,$C$4:C2870,C2870))</f>
        <v/>
      </c>
    </row>
    <row r="2871" spans="1:14" x14ac:dyDescent="0.25">
      <c r="A2871" s="1"/>
      <c r="B2871" s="8"/>
      <c r="C2871" s="3"/>
      <c r="D2871" s="1"/>
      <c r="E2871" s="3"/>
      <c r="I2871" s="42"/>
      <c r="J2871" s="19"/>
      <c r="K2871" s="19"/>
      <c r="L2871" s="6" t="str" cm="1">
        <f t="array" ref="L2871">IF(ISBLANK($C2871),"",_xlfn.XLOOKUP($C2871,PACK!$A:$A,PACK!$C:$D))</f>
        <v/>
      </c>
      <c r="M2871" s="18"/>
      <c r="N2871" s="7" t="str">
        <f>IF(ISBLANK(C2871),"",SUMIFS($D$4:D2871,$C$4:C2871,C2871))</f>
        <v/>
      </c>
    </row>
    <row r="2872" spans="1:14" x14ac:dyDescent="0.25">
      <c r="A2872" s="1"/>
      <c r="B2872" s="8"/>
      <c r="C2872" s="3"/>
      <c r="D2872" s="1"/>
      <c r="E2872" s="3"/>
      <c r="I2872" s="42"/>
      <c r="J2872" s="19"/>
      <c r="K2872" s="19"/>
      <c r="L2872" s="6" t="str" cm="1">
        <f t="array" ref="L2872">IF(ISBLANK($C2872),"",_xlfn.XLOOKUP($C2872,PACK!$A:$A,PACK!$C:$D))</f>
        <v/>
      </c>
      <c r="M2872" s="18"/>
      <c r="N2872" s="7" t="str">
        <f>IF(ISBLANK(C2872),"",SUMIFS($D$4:D2872,$C$4:C2872,C2872))</f>
        <v/>
      </c>
    </row>
    <row r="2873" spans="1:14" x14ac:dyDescent="0.25">
      <c r="A2873" s="1"/>
      <c r="B2873" s="8"/>
      <c r="C2873" s="3"/>
      <c r="D2873" s="1"/>
      <c r="E2873" s="3"/>
      <c r="I2873" s="42"/>
      <c r="J2873" s="19"/>
      <c r="K2873" s="19"/>
      <c r="L2873" s="6" t="str" cm="1">
        <f t="array" ref="L2873">IF(ISBLANK($C2873),"",_xlfn.XLOOKUP($C2873,PACK!$A:$A,PACK!$C:$D))</f>
        <v/>
      </c>
      <c r="M2873" s="18"/>
      <c r="N2873" s="7" t="str">
        <f>IF(ISBLANK(C2873),"",SUMIFS($D$4:D2873,$C$4:C2873,C2873))</f>
        <v/>
      </c>
    </row>
    <row r="2874" spans="1:14" x14ac:dyDescent="0.25">
      <c r="A2874" s="1"/>
      <c r="B2874" s="8"/>
      <c r="C2874" s="3"/>
      <c r="D2874" s="1"/>
      <c r="E2874" s="3"/>
      <c r="I2874" s="42"/>
      <c r="J2874" s="19"/>
      <c r="K2874" s="19"/>
      <c r="L2874" s="6" t="str" cm="1">
        <f t="array" ref="L2874">IF(ISBLANK($C2874),"",_xlfn.XLOOKUP($C2874,PACK!$A:$A,PACK!$C:$D))</f>
        <v/>
      </c>
      <c r="M2874" s="18"/>
      <c r="N2874" s="7" t="str">
        <f>IF(ISBLANK(C2874),"",SUMIFS($D$4:D2874,$C$4:C2874,C2874))</f>
        <v/>
      </c>
    </row>
    <row r="2875" spans="1:14" x14ac:dyDescent="0.25">
      <c r="A2875" s="1"/>
      <c r="B2875" s="8"/>
      <c r="C2875" s="3"/>
      <c r="D2875" s="1"/>
      <c r="E2875" s="3"/>
      <c r="I2875" s="42"/>
      <c r="J2875" s="19"/>
      <c r="K2875" s="19"/>
      <c r="L2875" s="6" t="str" cm="1">
        <f t="array" ref="L2875">IF(ISBLANK($C2875),"",_xlfn.XLOOKUP($C2875,PACK!$A:$A,PACK!$C:$D))</f>
        <v/>
      </c>
      <c r="M2875" s="18"/>
      <c r="N2875" s="7" t="str">
        <f>IF(ISBLANK(C2875),"",SUMIFS($D$4:D2875,$C$4:C2875,C2875))</f>
        <v/>
      </c>
    </row>
    <row r="2876" spans="1:14" x14ac:dyDescent="0.25">
      <c r="A2876" s="1"/>
      <c r="B2876" s="8"/>
      <c r="C2876" s="3"/>
      <c r="D2876" s="1"/>
      <c r="E2876" s="3"/>
      <c r="I2876" s="42"/>
      <c r="J2876" s="19"/>
      <c r="K2876" s="19"/>
      <c r="L2876" s="6" t="str" cm="1">
        <f t="array" ref="L2876">IF(ISBLANK($C2876),"",_xlfn.XLOOKUP($C2876,PACK!$A:$A,PACK!$C:$D))</f>
        <v/>
      </c>
      <c r="M2876" s="18"/>
      <c r="N2876" s="7" t="str">
        <f>IF(ISBLANK(C2876),"",SUMIFS($D$4:D2876,$C$4:C2876,C2876))</f>
        <v/>
      </c>
    </row>
    <row r="2877" spans="1:14" x14ac:dyDescent="0.25">
      <c r="A2877" s="1"/>
      <c r="B2877" s="8"/>
      <c r="C2877" s="3"/>
      <c r="D2877" s="1"/>
      <c r="E2877" s="3"/>
      <c r="I2877" s="42"/>
      <c r="J2877" s="19"/>
      <c r="K2877" s="19"/>
      <c r="L2877" s="6" t="str" cm="1">
        <f t="array" ref="L2877">IF(ISBLANK($C2877),"",_xlfn.XLOOKUP($C2877,PACK!$A:$A,PACK!$C:$D))</f>
        <v/>
      </c>
      <c r="M2877" s="18"/>
      <c r="N2877" s="7" t="str">
        <f>IF(ISBLANK(C2877),"",SUMIFS($D$4:D2877,$C$4:C2877,C2877))</f>
        <v/>
      </c>
    </row>
    <row r="2878" spans="1:14" x14ac:dyDescent="0.25">
      <c r="A2878" s="1"/>
      <c r="B2878" s="8"/>
      <c r="C2878" s="3"/>
      <c r="D2878" s="1"/>
      <c r="E2878" s="3"/>
      <c r="I2878" s="42"/>
      <c r="J2878" s="19"/>
      <c r="K2878" s="19"/>
      <c r="L2878" s="6" t="str" cm="1">
        <f t="array" ref="L2878">IF(ISBLANK($C2878),"",_xlfn.XLOOKUP($C2878,PACK!$A:$A,PACK!$C:$D))</f>
        <v/>
      </c>
      <c r="M2878" s="18"/>
      <c r="N2878" s="7" t="str">
        <f>IF(ISBLANK(C2878),"",SUMIFS($D$4:D2878,$C$4:C2878,C2878))</f>
        <v/>
      </c>
    </row>
    <row r="2879" spans="1:14" x14ac:dyDescent="0.25">
      <c r="A2879" s="1"/>
      <c r="B2879" s="8"/>
      <c r="C2879" s="3"/>
      <c r="D2879" s="1"/>
      <c r="E2879" s="3"/>
      <c r="I2879" s="42"/>
      <c r="J2879" s="19"/>
      <c r="K2879" s="19"/>
      <c r="L2879" s="6" t="str" cm="1">
        <f t="array" ref="L2879">IF(ISBLANK($C2879),"",_xlfn.XLOOKUP($C2879,PACK!$A:$A,PACK!$C:$D))</f>
        <v/>
      </c>
      <c r="M2879" s="18"/>
      <c r="N2879" s="7" t="str">
        <f>IF(ISBLANK(C2879),"",SUMIFS($D$4:D2879,$C$4:C2879,C2879))</f>
        <v/>
      </c>
    </row>
    <row r="2880" spans="1:14" x14ac:dyDescent="0.25">
      <c r="A2880" s="1"/>
      <c r="B2880" s="8"/>
      <c r="C2880" s="3"/>
      <c r="D2880" s="1"/>
      <c r="E2880" s="3"/>
      <c r="I2880" s="42"/>
      <c r="J2880" s="19"/>
      <c r="K2880" s="19"/>
      <c r="L2880" s="6" t="str" cm="1">
        <f t="array" ref="L2880">IF(ISBLANK($C2880),"",_xlfn.XLOOKUP($C2880,PACK!$A:$A,PACK!$C:$D))</f>
        <v/>
      </c>
      <c r="M2880" s="18"/>
      <c r="N2880" s="7" t="str">
        <f>IF(ISBLANK(C2880),"",SUMIFS($D$4:D2880,$C$4:C2880,C2880))</f>
        <v/>
      </c>
    </row>
    <row r="2881" spans="1:14" x14ac:dyDescent="0.25">
      <c r="A2881" s="1"/>
      <c r="B2881" s="8"/>
      <c r="C2881" s="3"/>
      <c r="D2881" s="1"/>
      <c r="E2881" s="3"/>
      <c r="I2881" s="42"/>
      <c r="J2881" s="19"/>
      <c r="K2881" s="19"/>
      <c r="L2881" s="6" t="str" cm="1">
        <f t="array" ref="L2881">IF(ISBLANK($C2881),"",_xlfn.XLOOKUP($C2881,PACK!$A:$A,PACK!$C:$D))</f>
        <v/>
      </c>
      <c r="M2881" s="18"/>
      <c r="N2881" s="7" t="str">
        <f>IF(ISBLANK(C2881),"",SUMIFS($D$4:D2881,$C$4:C2881,C2881))</f>
        <v/>
      </c>
    </row>
    <row r="2882" spans="1:14" x14ac:dyDescent="0.25">
      <c r="A2882" s="1"/>
      <c r="B2882" s="8"/>
      <c r="C2882" s="3"/>
      <c r="D2882" s="1"/>
      <c r="E2882" s="3"/>
      <c r="I2882" s="42"/>
      <c r="J2882" s="19"/>
      <c r="K2882" s="19"/>
      <c r="L2882" s="6" t="str" cm="1">
        <f t="array" ref="L2882">IF(ISBLANK($C2882),"",_xlfn.XLOOKUP($C2882,PACK!$A:$A,PACK!$C:$D))</f>
        <v/>
      </c>
      <c r="M2882" s="18"/>
      <c r="N2882" s="7" t="str">
        <f>IF(ISBLANK(C2882),"",SUMIFS($D$4:D2882,$C$4:C2882,C2882))</f>
        <v/>
      </c>
    </row>
    <row r="2883" spans="1:14" x14ac:dyDescent="0.25">
      <c r="A2883" s="1"/>
      <c r="B2883" s="8"/>
      <c r="C2883" s="3"/>
      <c r="D2883" s="1"/>
      <c r="E2883" s="3"/>
      <c r="I2883" s="42"/>
      <c r="J2883" s="19"/>
      <c r="K2883" s="19"/>
      <c r="L2883" s="6" t="str" cm="1">
        <f t="array" ref="L2883">IF(ISBLANK($C2883),"",_xlfn.XLOOKUP($C2883,PACK!$A:$A,PACK!$C:$D))</f>
        <v/>
      </c>
      <c r="M2883" s="18"/>
      <c r="N2883" s="7" t="str">
        <f>IF(ISBLANK(C2883),"",SUMIFS($D$4:D2883,$C$4:C2883,C2883))</f>
        <v/>
      </c>
    </row>
    <row r="2884" spans="1:14" x14ac:dyDescent="0.25">
      <c r="A2884" s="1"/>
      <c r="B2884" s="8"/>
      <c r="C2884" s="3"/>
      <c r="D2884" s="1"/>
      <c r="E2884" s="3"/>
      <c r="I2884" s="42"/>
      <c r="J2884" s="19"/>
      <c r="K2884" s="19"/>
      <c r="L2884" s="6" t="str" cm="1">
        <f t="array" ref="L2884">IF(ISBLANK($C2884),"",_xlfn.XLOOKUP($C2884,PACK!$A:$A,PACK!$C:$D))</f>
        <v/>
      </c>
      <c r="M2884" s="18"/>
      <c r="N2884" s="7" t="str">
        <f>IF(ISBLANK(C2884),"",SUMIFS($D$4:D2884,$C$4:C2884,C2884))</f>
        <v/>
      </c>
    </row>
    <row r="2885" spans="1:14" x14ac:dyDescent="0.25">
      <c r="A2885" s="1"/>
      <c r="B2885" s="8"/>
      <c r="C2885" s="3"/>
      <c r="D2885" s="1"/>
      <c r="E2885" s="3"/>
      <c r="I2885" s="42"/>
      <c r="J2885" s="19"/>
      <c r="K2885" s="19"/>
      <c r="L2885" s="6" t="str" cm="1">
        <f t="array" ref="L2885">IF(ISBLANK($C2885),"",_xlfn.XLOOKUP($C2885,PACK!$A:$A,PACK!$C:$D))</f>
        <v/>
      </c>
      <c r="M2885" s="18"/>
      <c r="N2885" s="7" t="str">
        <f>IF(ISBLANK(C2885),"",SUMIFS($D$4:D2885,$C$4:C2885,C2885))</f>
        <v/>
      </c>
    </row>
    <row r="2886" spans="1:14" x14ac:dyDescent="0.25">
      <c r="A2886" s="1"/>
      <c r="B2886" s="8"/>
      <c r="C2886" s="3"/>
      <c r="D2886" s="1"/>
      <c r="E2886" s="3"/>
      <c r="I2886" s="42"/>
      <c r="J2886" s="19"/>
      <c r="K2886" s="19"/>
      <c r="L2886" s="6" t="str" cm="1">
        <f t="array" ref="L2886">IF(ISBLANK($C2886),"",_xlfn.XLOOKUP($C2886,PACK!$A:$A,PACK!$C:$D))</f>
        <v/>
      </c>
      <c r="M2886" s="18"/>
      <c r="N2886" s="7" t="str">
        <f>IF(ISBLANK(C2886),"",SUMIFS($D$4:D2886,$C$4:C2886,C2886))</f>
        <v/>
      </c>
    </row>
    <row r="2887" spans="1:14" x14ac:dyDescent="0.25">
      <c r="A2887" s="1"/>
      <c r="B2887" s="8"/>
      <c r="C2887" s="3"/>
      <c r="D2887" s="1"/>
      <c r="E2887" s="3"/>
      <c r="I2887" s="42"/>
      <c r="J2887" s="19"/>
      <c r="K2887" s="19"/>
      <c r="L2887" s="6" t="str" cm="1">
        <f t="array" ref="L2887">IF(ISBLANK($C2887),"",_xlfn.XLOOKUP($C2887,PACK!$A:$A,PACK!$C:$D))</f>
        <v/>
      </c>
      <c r="M2887" s="18"/>
      <c r="N2887" s="7" t="str">
        <f>IF(ISBLANK(C2887),"",SUMIFS($D$4:D2887,$C$4:C2887,C2887))</f>
        <v/>
      </c>
    </row>
    <row r="2888" spans="1:14" x14ac:dyDescent="0.25">
      <c r="A2888" s="1"/>
      <c r="B2888" s="8"/>
      <c r="C2888" s="3"/>
      <c r="D2888" s="1"/>
      <c r="E2888" s="3"/>
      <c r="I2888" s="42"/>
      <c r="J2888" s="19"/>
      <c r="K2888" s="19"/>
      <c r="L2888" s="6" t="str" cm="1">
        <f t="array" ref="L2888">IF(ISBLANK($C2888),"",_xlfn.XLOOKUP($C2888,PACK!$A:$A,PACK!$C:$D))</f>
        <v/>
      </c>
      <c r="M2888" s="18"/>
      <c r="N2888" s="7" t="str">
        <f>IF(ISBLANK(C2888),"",SUMIFS($D$4:D2888,$C$4:C2888,C2888))</f>
        <v/>
      </c>
    </row>
    <row r="2889" spans="1:14" x14ac:dyDescent="0.25">
      <c r="A2889" s="1"/>
      <c r="B2889" s="8"/>
      <c r="C2889" s="3"/>
      <c r="D2889" s="1"/>
      <c r="E2889" s="3"/>
      <c r="I2889" s="42"/>
      <c r="J2889" s="19"/>
      <c r="K2889" s="19"/>
      <c r="L2889" s="6" t="str" cm="1">
        <f t="array" ref="L2889">IF(ISBLANK($C2889),"",_xlfn.XLOOKUP($C2889,PACK!$A:$A,PACK!$C:$D))</f>
        <v/>
      </c>
      <c r="M2889" s="18"/>
      <c r="N2889" s="7" t="str">
        <f>IF(ISBLANK(C2889),"",SUMIFS($D$4:D2889,$C$4:C2889,C2889))</f>
        <v/>
      </c>
    </row>
    <row r="2890" spans="1:14" x14ac:dyDescent="0.25">
      <c r="A2890" s="1"/>
      <c r="B2890" s="8"/>
      <c r="C2890" s="3"/>
      <c r="D2890" s="1"/>
      <c r="E2890" s="3"/>
      <c r="I2890" s="42"/>
      <c r="J2890" s="19"/>
      <c r="K2890" s="19"/>
      <c r="L2890" s="6" t="str" cm="1">
        <f t="array" ref="L2890">IF(ISBLANK($C2890),"",_xlfn.XLOOKUP($C2890,PACK!$A:$A,PACK!$C:$D))</f>
        <v/>
      </c>
      <c r="M2890" s="18"/>
      <c r="N2890" s="7" t="str">
        <f>IF(ISBLANK(C2890),"",SUMIFS($D$4:D2890,$C$4:C2890,C2890))</f>
        <v/>
      </c>
    </row>
    <row r="2891" spans="1:14" x14ac:dyDescent="0.25">
      <c r="A2891" s="1"/>
      <c r="B2891" s="8"/>
      <c r="C2891" s="3"/>
      <c r="D2891" s="1"/>
      <c r="E2891" s="3"/>
      <c r="I2891" s="42"/>
      <c r="J2891" s="19"/>
      <c r="K2891" s="19"/>
      <c r="L2891" s="6" t="str" cm="1">
        <f t="array" ref="L2891">IF(ISBLANK($C2891),"",_xlfn.XLOOKUP($C2891,PACK!$A:$A,PACK!$C:$D))</f>
        <v/>
      </c>
      <c r="M2891" s="18"/>
      <c r="N2891" s="7" t="str">
        <f>IF(ISBLANK(C2891),"",SUMIFS($D$4:D2891,$C$4:C2891,C2891))</f>
        <v/>
      </c>
    </row>
    <row r="2892" spans="1:14" x14ac:dyDescent="0.25">
      <c r="A2892" s="1"/>
      <c r="B2892" s="8"/>
      <c r="C2892" s="3"/>
      <c r="D2892" s="1"/>
      <c r="E2892" s="3"/>
      <c r="I2892" s="42"/>
      <c r="J2892" s="19"/>
      <c r="K2892" s="19"/>
      <c r="L2892" s="6" t="str" cm="1">
        <f t="array" ref="L2892">IF(ISBLANK($C2892),"",_xlfn.XLOOKUP($C2892,PACK!$A:$A,PACK!$C:$D))</f>
        <v/>
      </c>
      <c r="M2892" s="18"/>
      <c r="N2892" s="7" t="str">
        <f>IF(ISBLANK(C2892),"",SUMIFS($D$4:D2892,$C$4:C2892,C2892))</f>
        <v/>
      </c>
    </row>
    <row r="2893" spans="1:14" x14ac:dyDescent="0.25">
      <c r="A2893" s="1"/>
      <c r="B2893" s="8"/>
      <c r="C2893" s="3"/>
      <c r="D2893" s="1"/>
      <c r="E2893" s="3"/>
      <c r="I2893" s="42"/>
      <c r="J2893" s="19"/>
      <c r="K2893" s="19"/>
      <c r="L2893" s="6" t="str" cm="1">
        <f t="array" ref="L2893">IF(ISBLANK($C2893),"",_xlfn.XLOOKUP($C2893,PACK!$A:$A,PACK!$C:$D))</f>
        <v/>
      </c>
      <c r="M2893" s="18"/>
      <c r="N2893" s="7" t="str">
        <f>IF(ISBLANK(C2893),"",SUMIFS($D$4:D2893,$C$4:C2893,C2893))</f>
        <v/>
      </c>
    </row>
    <row r="2894" spans="1:14" x14ac:dyDescent="0.25">
      <c r="A2894" s="1"/>
      <c r="B2894" s="8"/>
      <c r="C2894" s="3"/>
      <c r="D2894" s="1"/>
      <c r="E2894" s="3"/>
      <c r="I2894" s="42"/>
      <c r="J2894" s="19"/>
      <c r="K2894" s="19"/>
      <c r="L2894" s="6" t="str" cm="1">
        <f t="array" ref="L2894">IF(ISBLANK($C2894),"",_xlfn.XLOOKUP($C2894,PACK!$A:$A,PACK!$C:$D))</f>
        <v/>
      </c>
      <c r="M2894" s="18"/>
      <c r="N2894" s="7" t="str">
        <f>IF(ISBLANK(C2894),"",SUMIFS($D$4:D2894,$C$4:C2894,C2894))</f>
        <v/>
      </c>
    </row>
    <row r="2895" spans="1:14" x14ac:dyDescent="0.25">
      <c r="A2895" s="1"/>
      <c r="B2895" s="8"/>
      <c r="C2895" s="3"/>
      <c r="D2895" s="1"/>
      <c r="E2895" s="3"/>
      <c r="I2895" s="42"/>
      <c r="J2895" s="19"/>
      <c r="K2895" s="19"/>
      <c r="L2895" s="6" t="str" cm="1">
        <f t="array" ref="L2895">IF(ISBLANK($C2895),"",_xlfn.XLOOKUP($C2895,PACK!$A:$A,PACK!$C:$D))</f>
        <v/>
      </c>
      <c r="M2895" s="18"/>
      <c r="N2895" s="7" t="str">
        <f>IF(ISBLANK(C2895),"",SUMIFS($D$4:D2895,$C$4:C2895,C2895))</f>
        <v/>
      </c>
    </row>
    <row r="2896" spans="1:14" x14ac:dyDescent="0.25">
      <c r="A2896" s="1"/>
      <c r="B2896" s="8"/>
      <c r="C2896" s="3"/>
      <c r="D2896" s="1"/>
      <c r="E2896" s="3"/>
      <c r="I2896" s="42"/>
      <c r="J2896" s="19"/>
      <c r="K2896" s="19"/>
      <c r="L2896" s="6" t="str" cm="1">
        <f t="array" ref="L2896">IF(ISBLANK($C2896),"",_xlfn.XLOOKUP($C2896,PACK!$A:$A,PACK!$C:$D))</f>
        <v/>
      </c>
      <c r="M2896" s="18"/>
      <c r="N2896" s="7" t="str">
        <f>IF(ISBLANK(C2896),"",SUMIFS($D$4:D2896,$C$4:C2896,C2896))</f>
        <v/>
      </c>
    </row>
    <row r="2897" spans="1:14" x14ac:dyDescent="0.25">
      <c r="A2897" s="1"/>
      <c r="B2897" s="8"/>
      <c r="C2897" s="3"/>
      <c r="D2897" s="1"/>
      <c r="E2897" s="3"/>
      <c r="I2897" s="42"/>
      <c r="J2897" s="19"/>
      <c r="K2897" s="19"/>
      <c r="L2897" s="6" t="str" cm="1">
        <f t="array" ref="L2897">IF(ISBLANK($C2897),"",_xlfn.XLOOKUP($C2897,PACK!$A:$A,PACK!$C:$D))</f>
        <v/>
      </c>
      <c r="M2897" s="18"/>
      <c r="N2897" s="7" t="str">
        <f>IF(ISBLANK(C2897),"",SUMIFS($D$4:D2897,$C$4:C2897,C2897))</f>
        <v/>
      </c>
    </row>
    <row r="2898" spans="1:14" x14ac:dyDescent="0.25">
      <c r="A2898" s="1"/>
      <c r="B2898" s="8"/>
      <c r="C2898" s="3"/>
      <c r="D2898" s="1"/>
      <c r="E2898" s="3"/>
      <c r="I2898" s="42"/>
      <c r="J2898" s="19"/>
      <c r="K2898" s="19"/>
      <c r="L2898" s="6" t="str" cm="1">
        <f t="array" ref="L2898">IF(ISBLANK($C2898),"",_xlfn.XLOOKUP($C2898,PACK!$A:$A,PACK!$C:$D))</f>
        <v/>
      </c>
      <c r="M2898" s="18"/>
      <c r="N2898" s="7" t="str">
        <f>IF(ISBLANK(C2898),"",SUMIFS($D$4:D2898,$C$4:C2898,C2898))</f>
        <v/>
      </c>
    </row>
    <row r="2899" spans="1:14" x14ac:dyDescent="0.25">
      <c r="A2899" s="1"/>
      <c r="B2899" s="8"/>
      <c r="C2899" s="3"/>
      <c r="D2899" s="1"/>
      <c r="E2899" s="3"/>
      <c r="I2899" s="42"/>
      <c r="J2899" s="19"/>
      <c r="K2899" s="19"/>
      <c r="L2899" s="6" t="str" cm="1">
        <f t="array" ref="L2899">IF(ISBLANK($C2899),"",_xlfn.XLOOKUP($C2899,PACK!$A:$A,PACK!$C:$D))</f>
        <v/>
      </c>
      <c r="M2899" s="18"/>
      <c r="N2899" s="7" t="str">
        <f>IF(ISBLANK(C2899),"",SUMIFS($D$4:D2899,$C$4:C2899,C2899))</f>
        <v/>
      </c>
    </row>
    <row r="2900" spans="1:14" x14ac:dyDescent="0.25">
      <c r="A2900" s="1"/>
      <c r="B2900" s="8"/>
      <c r="C2900" s="3"/>
      <c r="D2900" s="1"/>
      <c r="E2900" s="3"/>
      <c r="I2900" s="42"/>
      <c r="J2900" s="19"/>
      <c r="K2900" s="19"/>
      <c r="L2900" s="6" t="str" cm="1">
        <f t="array" ref="L2900">IF(ISBLANK($C2900),"",_xlfn.XLOOKUP($C2900,PACK!$A:$A,PACK!$C:$D))</f>
        <v/>
      </c>
      <c r="M2900" s="18"/>
      <c r="N2900" s="7" t="str">
        <f>IF(ISBLANK(C2900),"",SUMIFS($D$4:D2900,$C$4:C2900,C2900))</f>
        <v/>
      </c>
    </row>
    <row r="2901" spans="1:14" x14ac:dyDescent="0.25">
      <c r="A2901" s="1"/>
      <c r="B2901" s="8"/>
      <c r="C2901" s="3"/>
      <c r="D2901" s="1"/>
      <c r="E2901" s="3"/>
      <c r="I2901" s="42"/>
      <c r="J2901" s="19"/>
      <c r="K2901" s="19"/>
      <c r="L2901" s="6" t="str" cm="1">
        <f t="array" ref="L2901">IF(ISBLANK($C2901),"",_xlfn.XLOOKUP($C2901,PACK!$A:$A,PACK!$C:$D))</f>
        <v/>
      </c>
      <c r="M2901" s="18"/>
      <c r="N2901" s="7" t="str">
        <f>IF(ISBLANK(C2901),"",SUMIFS($D$4:D2901,$C$4:C2901,C2901))</f>
        <v/>
      </c>
    </row>
    <row r="2902" spans="1:14" x14ac:dyDescent="0.25">
      <c r="A2902" s="1"/>
      <c r="B2902" s="8"/>
      <c r="C2902" s="3"/>
      <c r="D2902" s="1"/>
      <c r="E2902" s="3"/>
      <c r="I2902" s="42"/>
      <c r="J2902" s="19"/>
      <c r="K2902" s="19"/>
      <c r="L2902" s="6" t="str" cm="1">
        <f t="array" ref="L2902">IF(ISBLANK($C2902),"",_xlfn.XLOOKUP($C2902,PACK!$A:$A,PACK!$C:$D))</f>
        <v/>
      </c>
      <c r="M2902" s="18"/>
      <c r="N2902" s="7" t="str">
        <f>IF(ISBLANK(C2902),"",SUMIFS($D$4:D2902,$C$4:C2902,C2902))</f>
        <v/>
      </c>
    </row>
    <row r="2903" spans="1:14" x14ac:dyDescent="0.25">
      <c r="A2903" s="1"/>
      <c r="B2903" s="8"/>
      <c r="C2903" s="3"/>
      <c r="D2903" s="1"/>
      <c r="E2903" s="3"/>
      <c r="I2903" s="42"/>
      <c r="J2903" s="19"/>
      <c r="K2903" s="19"/>
      <c r="L2903" s="6" t="str" cm="1">
        <f t="array" ref="L2903">IF(ISBLANK($C2903),"",_xlfn.XLOOKUP($C2903,PACK!$A:$A,PACK!$C:$D))</f>
        <v/>
      </c>
      <c r="M2903" s="18"/>
      <c r="N2903" s="7" t="str">
        <f>IF(ISBLANK(C2903),"",SUMIFS($D$4:D2903,$C$4:C2903,C2903))</f>
        <v/>
      </c>
    </row>
    <row r="2904" spans="1:14" x14ac:dyDescent="0.25">
      <c r="A2904" s="1"/>
      <c r="B2904" s="8"/>
      <c r="C2904" s="3"/>
      <c r="D2904" s="1"/>
      <c r="E2904" s="3"/>
      <c r="I2904" s="42"/>
      <c r="J2904" s="19"/>
      <c r="K2904" s="19"/>
      <c r="L2904" s="6" t="str" cm="1">
        <f t="array" ref="L2904">IF(ISBLANK($C2904),"",_xlfn.XLOOKUP($C2904,PACK!$A:$A,PACK!$C:$D))</f>
        <v/>
      </c>
      <c r="M2904" s="18"/>
      <c r="N2904" s="7" t="str">
        <f>IF(ISBLANK(C2904),"",SUMIFS($D$4:D2904,$C$4:C2904,C2904))</f>
        <v/>
      </c>
    </row>
    <row r="2905" spans="1:14" x14ac:dyDescent="0.25">
      <c r="A2905" s="1"/>
      <c r="B2905" s="8"/>
      <c r="C2905" s="3"/>
      <c r="D2905" s="1"/>
      <c r="E2905" s="3"/>
      <c r="I2905" s="42"/>
      <c r="J2905" s="19"/>
      <c r="K2905" s="19"/>
      <c r="L2905" s="6" t="str" cm="1">
        <f t="array" ref="L2905">IF(ISBLANK($C2905),"",_xlfn.XLOOKUP($C2905,PACK!$A:$A,PACK!$C:$D))</f>
        <v/>
      </c>
      <c r="M2905" s="18"/>
      <c r="N2905" s="7" t="str">
        <f>IF(ISBLANK(C2905),"",SUMIFS($D$4:D2905,$C$4:C2905,C2905))</f>
        <v/>
      </c>
    </row>
    <row r="2906" spans="1:14" x14ac:dyDescent="0.25">
      <c r="A2906" s="1"/>
      <c r="B2906" s="8"/>
      <c r="C2906" s="3"/>
      <c r="D2906" s="1"/>
      <c r="E2906" s="3"/>
      <c r="I2906" s="42"/>
      <c r="J2906" s="19"/>
      <c r="K2906" s="19"/>
      <c r="L2906" s="6" t="str" cm="1">
        <f t="array" ref="L2906">IF(ISBLANK($C2906),"",_xlfn.XLOOKUP($C2906,PACK!$A:$A,PACK!$C:$D))</f>
        <v/>
      </c>
      <c r="M2906" s="18"/>
      <c r="N2906" s="7" t="str">
        <f>IF(ISBLANK(C2906),"",SUMIFS($D$4:D2906,$C$4:C2906,C2906))</f>
        <v/>
      </c>
    </row>
    <row r="2907" spans="1:14" x14ac:dyDescent="0.25">
      <c r="A2907" s="1"/>
      <c r="B2907" s="8"/>
      <c r="C2907" s="3"/>
      <c r="D2907" s="1"/>
      <c r="E2907" s="3"/>
      <c r="I2907" s="42"/>
      <c r="J2907" s="19"/>
      <c r="K2907" s="19"/>
      <c r="L2907" s="6" t="str" cm="1">
        <f t="array" ref="L2907">IF(ISBLANK($C2907),"",_xlfn.XLOOKUP($C2907,PACK!$A:$A,PACK!$C:$D))</f>
        <v/>
      </c>
      <c r="M2907" s="18"/>
      <c r="N2907" s="7" t="str">
        <f>IF(ISBLANK(C2907),"",SUMIFS($D$4:D2907,$C$4:C2907,C2907))</f>
        <v/>
      </c>
    </row>
    <row r="2908" spans="1:14" x14ac:dyDescent="0.25">
      <c r="A2908" s="1"/>
      <c r="B2908" s="8"/>
      <c r="C2908" s="3"/>
      <c r="D2908" s="1"/>
      <c r="E2908" s="3"/>
      <c r="I2908" s="42"/>
      <c r="J2908" s="19"/>
      <c r="K2908" s="19"/>
      <c r="L2908" s="6" t="str" cm="1">
        <f t="array" ref="L2908">IF(ISBLANK($C2908),"",_xlfn.XLOOKUP($C2908,PACK!$A:$A,PACK!$C:$D))</f>
        <v/>
      </c>
      <c r="M2908" s="18"/>
      <c r="N2908" s="7" t="str">
        <f>IF(ISBLANK(C2908),"",SUMIFS($D$4:D2908,$C$4:C2908,C2908))</f>
        <v/>
      </c>
    </row>
    <row r="2909" spans="1:14" x14ac:dyDescent="0.25">
      <c r="A2909" s="1"/>
      <c r="B2909" s="8"/>
      <c r="C2909" s="3"/>
      <c r="D2909" s="1"/>
      <c r="E2909" s="3"/>
      <c r="I2909" s="42"/>
      <c r="J2909" s="19"/>
      <c r="K2909" s="19"/>
      <c r="L2909" s="6" t="str" cm="1">
        <f t="array" ref="L2909">IF(ISBLANK($C2909),"",_xlfn.XLOOKUP($C2909,PACK!$A:$A,PACK!$C:$D))</f>
        <v/>
      </c>
      <c r="M2909" s="18"/>
      <c r="N2909" s="7" t="str">
        <f>IF(ISBLANK(C2909),"",SUMIFS($D$4:D2909,$C$4:C2909,C2909))</f>
        <v/>
      </c>
    </row>
    <row r="2910" spans="1:14" x14ac:dyDescent="0.25">
      <c r="A2910" s="1"/>
      <c r="B2910" s="8"/>
      <c r="C2910" s="3"/>
      <c r="D2910" s="1"/>
      <c r="E2910" s="3"/>
      <c r="I2910" s="42"/>
      <c r="J2910" s="19"/>
      <c r="K2910" s="19"/>
      <c r="L2910" s="6" t="str" cm="1">
        <f t="array" ref="L2910">IF(ISBLANK($C2910),"",_xlfn.XLOOKUP($C2910,PACK!$A:$A,PACK!$C:$D))</f>
        <v/>
      </c>
      <c r="M2910" s="18"/>
      <c r="N2910" s="7" t="str">
        <f>IF(ISBLANK(C2910),"",SUMIFS($D$4:D2910,$C$4:C2910,C2910))</f>
        <v/>
      </c>
    </row>
    <row r="2911" spans="1:14" x14ac:dyDescent="0.25">
      <c r="A2911" s="1"/>
      <c r="B2911" s="8"/>
      <c r="C2911" s="3"/>
      <c r="D2911" s="1"/>
      <c r="E2911" s="3"/>
      <c r="I2911" s="42"/>
      <c r="J2911" s="19"/>
      <c r="K2911" s="19"/>
      <c r="L2911" s="6" t="str" cm="1">
        <f t="array" ref="L2911">IF(ISBLANK($C2911),"",_xlfn.XLOOKUP($C2911,PACK!$A:$A,PACK!$C:$D))</f>
        <v/>
      </c>
      <c r="M2911" s="18"/>
      <c r="N2911" s="7" t="str">
        <f>IF(ISBLANK(C2911),"",SUMIFS($D$4:D2911,$C$4:C2911,C2911))</f>
        <v/>
      </c>
    </row>
    <row r="2912" spans="1:14" x14ac:dyDescent="0.25">
      <c r="A2912" s="1"/>
      <c r="B2912" s="8"/>
      <c r="C2912" s="3"/>
      <c r="D2912" s="1"/>
      <c r="E2912" s="3"/>
      <c r="I2912" s="42"/>
      <c r="J2912" s="19"/>
      <c r="K2912" s="19"/>
      <c r="L2912" s="6" t="str" cm="1">
        <f t="array" ref="L2912">IF(ISBLANK($C2912),"",_xlfn.XLOOKUP($C2912,PACK!$A:$A,PACK!$C:$D))</f>
        <v/>
      </c>
      <c r="M2912" s="18"/>
      <c r="N2912" s="7" t="str">
        <f>IF(ISBLANK(C2912),"",SUMIFS($D$4:D2912,$C$4:C2912,C2912))</f>
        <v/>
      </c>
    </row>
    <row r="2913" spans="1:14" x14ac:dyDescent="0.25">
      <c r="A2913" s="1"/>
      <c r="B2913" s="8"/>
      <c r="C2913" s="3"/>
      <c r="D2913" s="1"/>
      <c r="E2913" s="3"/>
      <c r="I2913" s="42"/>
      <c r="J2913" s="19"/>
      <c r="K2913" s="19"/>
      <c r="L2913" s="6" t="str" cm="1">
        <f t="array" ref="L2913">IF(ISBLANK($C2913),"",_xlfn.XLOOKUP($C2913,PACK!$A:$A,PACK!$C:$D))</f>
        <v/>
      </c>
      <c r="M2913" s="18"/>
      <c r="N2913" s="7" t="str">
        <f>IF(ISBLANK(C2913),"",SUMIFS($D$4:D2913,$C$4:C2913,C2913))</f>
        <v/>
      </c>
    </row>
    <row r="2914" spans="1:14" x14ac:dyDescent="0.25">
      <c r="A2914" s="1"/>
      <c r="B2914" s="8"/>
      <c r="C2914" s="3"/>
      <c r="D2914" s="1"/>
      <c r="E2914" s="3"/>
      <c r="I2914" s="42"/>
      <c r="J2914" s="19"/>
      <c r="K2914" s="19"/>
      <c r="L2914" s="6" t="str" cm="1">
        <f t="array" ref="L2914">IF(ISBLANK($C2914),"",_xlfn.XLOOKUP($C2914,PACK!$A:$A,PACK!$C:$D))</f>
        <v/>
      </c>
      <c r="M2914" s="18"/>
      <c r="N2914" s="7" t="str">
        <f>IF(ISBLANK(C2914),"",SUMIFS($D$4:D2914,$C$4:C2914,C2914))</f>
        <v/>
      </c>
    </row>
    <row r="2915" spans="1:14" x14ac:dyDescent="0.25">
      <c r="A2915" s="1"/>
      <c r="B2915" s="8"/>
      <c r="C2915" s="3"/>
      <c r="D2915" s="1"/>
      <c r="E2915" s="3"/>
      <c r="I2915" s="42"/>
      <c r="J2915" s="19"/>
      <c r="K2915" s="19"/>
      <c r="L2915" s="6" t="str" cm="1">
        <f t="array" ref="L2915">IF(ISBLANK($C2915),"",_xlfn.XLOOKUP($C2915,PACK!$A:$A,PACK!$C:$D))</f>
        <v/>
      </c>
      <c r="M2915" s="18"/>
      <c r="N2915" s="7" t="str">
        <f>IF(ISBLANK(C2915),"",SUMIFS($D$4:D2915,$C$4:C2915,C2915))</f>
        <v/>
      </c>
    </row>
    <row r="2916" spans="1:14" x14ac:dyDescent="0.25">
      <c r="A2916" s="1"/>
      <c r="B2916" s="8"/>
      <c r="C2916" s="3"/>
      <c r="D2916" s="1"/>
      <c r="E2916" s="3"/>
      <c r="I2916" s="42"/>
      <c r="J2916" s="19"/>
      <c r="K2916" s="19"/>
      <c r="L2916" s="6" t="str" cm="1">
        <f t="array" ref="L2916">IF(ISBLANK($C2916),"",_xlfn.XLOOKUP($C2916,PACK!$A:$A,PACK!$C:$D))</f>
        <v/>
      </c>
      <c r="M2916" s="18"/>
      <c r="N2916" s="7" t="str">
        <f>IF(ISBLANK(C2916),"",SUMIFS($D$4:D2916,$C$4:C2916,C2916))</f>
        <v/>
      </c>
    </row>
    <row r="2917" spans="1:14" x14ac:dyDescent="0.25">
      <c r="A2917" s="1"/>
      <c r="B2917" s="8"/>
      <c r="C2917" s="3"/>
      <c r="D2917" s="1"/>
      <c r="E2917" s="3"/>
      <c r="I2917" s="42"/>
      <c r="J2917" s="19"/>
      <c r="K2917" s="19"/>
      <c r="L2917" s="6" t="str" cm="1">
        <f t="array" ref="L2917">IF(ISBLANK($C2917),"",_xlfn.XLOOKUP($C2917,PACK!$A:$A,PACK!$C:$D))</f>
        <v/>
      </c>
      <c r="M2917" s="18"/>
      <c r="N2917" s="7" t="str">
        <f>IF(ISBLANK(C2917),"",SUMIFS($D$4:D2917,$C$4:C2917,C2917))</f>
        <v/>
      </c>
    </row>
    <row r="2918" spans="1:14" x14ac:dyDescent="0.25">
      <c r="A2918" s="1"/>
      <c r="B2918" s="8"/>
      <c r="C2918" s="3"/>
      <c r="D2918" s="1"/>
      <c r="E2918" s="3"/>
      <c r="I2918" s="42"/>
      <c r="J2918" s="19"/>
      <c r="K2918" s="19"/>
      <c r="L2918" s="6" t="str" cm="1">
        <f t="array" ref="L2918">IF(ISBLANK($C2918),"",_xlfn.XLOOKUP($C2918,PACK!$A:$A,PACK!$C:$D))</f>
        <v/>
      </c>
      <c r="M2918" s="18"/>
      <c r="N2918" s="7" t="str">
        <f>IF(ISBLANK(C2918),"",SUMIFS($D$4:D2918,$C$4:C2918,C2918))</f>
        <v/>
      </c>
    </row>
    <row r="2919" spans="1:14" x14ac:dyDescent="0.25">
      <c r="A2919" s="1"/>
      <c r="B2919" s="8"/>
      <c r="C2919" s="3"/>
      <c r="D2919" s="1"/>
      <c r="E2919" s="3"/>
      <c r="I2919" s="42"/>
      <c r="J2919" s="19"/>
      <c r="K2919" s="19"/>
      <c r="L2919" s="6" t="str" cm="1">
        <f t="array" ref="L2919">IF(ISBLANK($C2919),"",_xlfn.XLOOKUP($C2919,PACK!$A:$A,PACK!$C:$D))</f>
        <v/>
      </c>
      <c r="M2919" s="18"/>
      <c r="N2919" s="7" t="str">
        <f>IF(ISBLANK(C2919),"",SUMIFS($D$4:D2919,$C$4:C2919,C2919))</f>
        <v/>
      </c>
    </row>
    <row r="2920" spans="1:14" x14ac:dyDescent="0.25">
      <c r="A2920" s="1"/>
      <c r="B2920" s="8"/>
      <c r="C2920" s="3"/>
      <c r="D2920" s="1"/>
      <c r="E2920" s="3"/>
      <c r="I2920" s="42"/>
      <c r="J2920" s="19"/>
      <c r="K2920" s="19"/>
      <c r="L2920" s="6" t="str" cm="1">
        <f t="array" ref="L2920">IF(ISBLANK($C2920),"",_xlfn.XLOOKUP($C2920,PACK!$A:$A,PACK!$C:$D))</f>
        <v/>
      </c>
      <c r="M2920" s="18"/>
      <c r="N2920" s="7" t="str">
        <f>IF(ISBLANK(C2920),"",SUMIFS($D$4:D2920,$C$4:C2920,C2920))</f>
        <v/>
      </c>
    </row>
    <row r="2921" spans="1:14" x14ac:dyDescent="0.25">
      <c r="A2921" s="1"/>
      <c r="B2921" s="8"/>
      <c r="C2921" s="3"/>
      <c r="D2921" s="1"/>
      <c r="E2921" s="3"/>
      <c r="I2921" s="42"/>
      <c r="J2921" s="19"/>
      <c r="K2921" s="19"/>
      <c r="L2921" s="6" t="str" cm="1">
        <f t="array" ref="L2921">IF(ISBLANK($C2921),"",_xlfn.XLOOKUP($C2921,PACK!$A:$A,PACK!$C:$D))</f>
        <v/>
      </c>
      <c r="M2921" s="18"/>
      <c r="N2921" s="7" t="str">
        <f>IF(ISBLANK(C2921),"",SUMIFS($D$4:D2921,$C$4:C2921,C2921))</f>
        <v/>
      </c>
    </row>
    <row r="2922" spans="1:14" x14ac:dyDescent="0.25">
      <c r="A2922" s="1"/>
      <c r="B2922" s="8"/>
      <c r="C2922" s="3"/>
      <c r="D2922" s="1"/>
      <c r="E2922" s="3"/>
      <c r="I2922" s="42"/>
      <c r="J2922" s="19"/>
      <c r="K2922" s="19"/>
      <c r="L2922" s="6" t="str" cm="1">
        <f t="array" ref="L2922">IF(ISBLANK($C2922),"",_xlfn.XLOOKUP($C2922,PACK!$A:$A,PACK!$C:$D))</f>
        <v/>
      </c>
      <c r="M2922" s="18"/>
      <c r="N2922" s="7" t="str">
        <f>IF(ISBLANK(C2922),"",SUMIFS($D$4:D2922,$C$4:C2922,C2922))</f>
        <v/>
      </c>
    </row>
    <row r="2923" spans="1:14" x14ac:dyDescent="0.25">
      <c r="A2923" s="1"/>
      <c r="B2923" s="8"/>
      <c r="C2923" s="3"/>
      <c r="D2923" s="1"/>
      <c r="E2923" s="3"/>
      <c r="I2923" s="42"/>
      <c r="J2923" s="19"/>
      <c r="K2923" s="19"/>
      <c r="L2923" s="6" t="str" cm="1">
        <f t="array" ref="L2923">IF(ISBLANK($C2923),"",_xlfn.XLOOKUP($C2923,PACK!$A:$A,PACK!$C:$D))</f>
        <v/>
      </c>
      <c r="M2923" s="18"/>
      <c r="N2923" s="7" t="str">
        <f>IF(ISBLANK(C2923),"",SUMIFS($D$4:D2923,$C$4:C2923,C2923))</f>
        <v/>
      </c>
    </row>
    <row r="2924" spans="1:14" x14ac:dyDescent="0.25">
      <c r="A2924" s="1"/>
      <c r="B2924" s="8"/>
      <c r="C2924" s="3"/>
      <c r="D2924" s="1"/>
      <c r="E2924" s="3"/>
      <c r="I2924" s="42"/>
      <c r="J2924" s="19"/>
      <c r="K2924" s="19"/>
      <c r="L2924" s="6" t="str" cm="1">
        <f t="array" ref="L2924">IF(ISBLANK($C2924),"",_xlfn.XLOOKUP($C2924,PACK!$A:$A,PACK!$C:$D))</f>
        <v/>
      </c>
      <c r="M2924" s="18"/>
      <c r="N2924" s="7" t="str">
        <f>IF(ISBLANK(C2924),"",SUMIFS($D$4:D2924,$C$4:C2924,C2924))</f>
        <v/>
      </c>
    </row>
    <row r="2925" spans="1:14" x14ac:dyDescent="0.25">
      <c r="A2925" s="1"/>
      <c r="B2925" s="8"/>
      <c r="C2925" s="3"/>
      <c r="D2925" s="1"/>
      <c r="E2925" s="3"/>
      <c r="I2925" s="42"/>
      <c r="J2925" s="19"/>
      <c r="K2925" s="19"/>
      <c r="L2925" s="6" t="str" cm="1">
        <f t="array" ref="L2925">IF(ISBLANK($C2925),"",_xlfn.XLOOKUP($C2925,PACK!$A:$A,PACK!$C:$D))</f>
        <v/>
      </c>
      <c r="M2925" s="18"/>
      <c r="N2925" s="7" t="str">
        <f>IF(ISBLANK(C2925),"",SUMIFS($D$4:D2925,$C$4:C2925,C2925))</f>
        <v/>
      </c>
    </row>
    <row r="2926" spans="1:14" x14ac:dyDescent="0.25">
      <c r="A2926" s="1"/>
      <c r="B2926" s="8"/>
      <c r="C2926" s="3"/>
      <c r="D2926" s="1"/>
      <c r="E2926" s="3"/>
      <c r="I2926" s="42"/>
      <c r="J2926" s="19"/>
      <c r="K2926" s="19"/>
      <c r="L2926" s="6" t="str" cm="1">
        <f t="array" ref="L2926">IF(ISBLANK($C2926),"",_xlfn.XLOOKUP($C2926,PACK!$A:$A,PACK!$C:$D))</f>
        <v/>
      </c>
      <c r="M2926" s="18"/>
      <c r="N2926" s="7" t="str">
        <f>IF(ISBLANK(C2926),"",SUMIFS($D$4:D2926,$C$4:C2926,C2926))</f>
        <v/>
      </c>
    </row>
    <row r="2927" spans="1:14" x14ac:dyDescent="0.25">
      <c r="A2927" s="1"/>
      <c r="B2927" s="8"/>
      <c r="C2927" s="3"/>
      <c r="D2927" s="1"/>
      <c r="E2927" s="3"/>
      <c r="I2927" s="42"/>
      <c r="J2927" s="19"/>
      <c r="K2927" s="19"/>
      <c r="L2927" s="6" t="str" cm="1">
        <f t="array" ref="L2927">IF(ISBLANK($C2927),"",_xlfn.XLOOKUP($C2927,PACK!$A:$A,PACK!$C:$D))</f>
        <v/>
      </c>
      <c r="M2927" s="18"/>
      <c r="N2927" s="7" t="str">
        <f>IF(ISBLANK(C2927),"",SUMIFS($D$4:D2927,$C$4:C2927,C2927))</f>
        <v/>
      </c>
    </row>
    <row r="2928" spans="1:14" x14ac:dyDescent="0.25">
      <c r="A2928" s="1"/>
      <c r="B2928" s="8"/>
      <c r="C2928" s="3"/>
      <c r="D2928" s="1"/>
      <c r="E2928" s="3"/>
      <c r="I2928" s="42"/>
      <c r="J2928" s="19"/>
      <c r="K2928" s="19"/>
      <c r="L2928" s="6" t="str" cm="1">
        <f t="array" ref="L2928">IF(ISBLANK($C2928),"",_xlfn.XLOOKUP($C2928,PACK!$A:$A,PACK!$C:$D))</f>
        <v/>
      </c>
      <c r="M2928" s="18"/>
      <c r="N2928" s="7" t="str">
        <f>IF(ISBLANK(C2928),"",SUMIFS($D$4:D2928,$C$4:C2928,C2928))</f>
        <v/>
      </c>
    </row>
    <row r="2929" spans="1:14" x14ac:dyDescent="0.25">
      <c r="A2929" s="1"/>
      <c r="B2929" s="8"/>
      <c r="C2929" s="3"/>
      <c r="D2929" s="1"/>
      <c r="E2929" s="3"/>
      <c r="I2929" s="42"/>
      <c r="J2929" s="19"/>
      <c r="K2929" s="19"/>
      <c r="L2929" s="6" t="str" cm="1">
        <f t="array" ref="L2929">IF(ISBLANK($C2929),"",_xlfn.XLOOKUP($C2929,PACK!$A:$A,PACK!$C:$D))</f>
        <v/>
      </c>
      <c r="M2929" s="18"/>
      <c r="N2929" s="7" t="str">
        <f>IF(ISBLANK(C2929),"",SUMIFS($D$4:D2929,$C$4:C2929,C2929))</f>
        <v/>
      </c>
    </row>
    <row r="2930" spans="1:14" x14ac:dyDescent="0.25">
      <c r="A2930" s="1"/>
      <c r="B2930" s="8"/>
      <c r="C2930" s="3"/>
      <c r="D2930" s="1"/>
      <c r="E2930" s="3"/>
      <c r="I2930" s="42"/>
      <c r="J2930" s="19"/>
      <c r="K2930" s="19"/>
      <c r="L2930" s="6" t="str" cm="1">
        <f t="array" ref="L2930">IF(ISBLANK($C2930),"",_xlfn.XLOOKUP($C2930,PACK!$A:$A,PACK!$C:$D))</f>
        <v/>
      </c>
      <c r="M2930" s="18"/>
      <c r="N2930" s="7" t="str">
        <f>IF(ISBLANK(C2930),"",SUMIFS($D$4:D2930,$C$4:C2930,C2930))</f>
        <v/>
      </c>
    </row>
    <row r="2931" spans="1:14" x14ac:dyDescent="0.25">
      <c r="A2931" s="1"/>
      <c r="B2931" s="8"/>
      <c r="C2931" s="3"/>
      <c r="D2931" s="1"/>
      <c r="E2931" s="3"/>
      <c r="I2931" s="42"/>
      <c r="J2931" s="19"/>
      <c r="K2931" s="19"/>
      <c r="L2931" s="6" t="str" cm="1">
        <f t="array" ref="L2931">IF(ISBLANK($C2931),"",_xlfn.XLOOKUP($C2931,PACK!$A:$A,PACK!$C:$D))</f>
        <v/>
      </c>
      <c r="M2931" s="18"/>
      <c r="N2931" s="7" t="str">
        <f>IF(ISBLANK(C2931),"",SUMIFS($D$4:D2931,$C$4:C2931,C2931))</f>
        <v/>
      </c>
    </row>
    <row r="2932" spans="1:14" x14ac:dyDescent="0.25">
      <c r="A2932" s="1"/>
      <c r="B2932" s="8"/>
      <c r="C2932" s="3"/>
      <c r="D2932" s="1"/>
      <c r="E2932" s="3"/>
      <c r="I2932" s="42"/>
      <c r="J2932" s="19"/>
      <c r="K2932" s="19"/>
      <c r="L2932" s="6" t="str" cm="1">
        <f t="array" ref="L2932">IF(ISBLANK($C2932),"",_xlfn.XLOOKUP($C2932,PACK!$A:$A,PACK!$C:$D))</f>
        <v/>
      </c>
      <c r="M2932" s="18"/>
      <c r="N2932" s="7" t="str">
        <f>IF(ISBLANK(C2932),"",SUMIFS($D$4:D2932,$C$4:C2932,C2932))</f>
        <v/>
      </c>
    </row>
    <row r="2933" spans="1:14" x14ac:dyDescent="0.25">
      <c r="A2933" s="1"/>
      <c r="B2933" s="8"/>
      <c r="C2933" s="3"/>
      <c r="D2933" s="1"/>
      <c r="E2933" s="3"/>
      <c r="I2933" s="42"/>
      <c r="J2933" s="19"/>
      <c r="K2933" s="19"/>
      <c r="L2933" s="6" t="str" cm="1">
        <f t="array" ref="L2933">IF(ISBLANK($C2933),"",_xlfn.XLOOKUP($C2933,PACK!$A:$A,PACK!$C:$D))</f>
        <v/>
      </c>
      <c r="M2933" s="18"/>
      <c r="N2933" s="7" t="str">
        <f>IF(ISBLANK(C2933),"",SUMIFS($D$4:D2933,$C$4:C2933,C2933))</f>
        <v/>
      </c>
    </row>
    <row r="2934" spans="1:14" x14ac:dyDescent="0.25">
      <c r="A2934" s="1"/>
      <c r="B2934" s="8"/>
      <c r="C2934" s="3"/>
      <c r="D2934" s="1"/>
      <c r="E2934" s="3"/>
      <c r="I2934" s="42"/>
      <c r="J2934" s="19"/>
      <c r="K2934" s="19"/>
      <c r="L2934" s="6" t="str" cm="1">
        <f t="array" ref="L2934">IF(ISBLANK($C2934),"",_xlfn.XLOOKUP($C2934,PACK!$A:$A,PACK!$C:$D))</f>
        <v/>
      </c>
      <c r="M2934" s="18"/>
      <c r="N2934" s="7" t="str">
        <f>IF(ISBLANK(C2934),"",SUMIFS($D$4:D2934,$C$4:C2934,C2934))</f>
        <v/>
      </c>
    </row>
    <row r="2935" spans="1:14" x14ac:dyDescent="0.25">
      <c r="A2935" s="1"/>
      <c r="B2935" s="8"/>
      <c r="C2935" s="3"/>
      <c r="D2935" s="1"/>
      <c r="E2935" s="3"/>
      <c r="I2935" s="42"/>
      <c r="J2935" s="19"/>
      <c r="K2935" s="19"/>
      <c r="L2935" s="6" t="str" cm="1">
        <f t="array" ref="L2935">IF(ISBLANK($C2935),"",_xlfn.XLOOKUP($C2935,PACK!$A:$A,PACK!$C:$D))</f>
        <v/>
      </c>
      <c r="M2935" s="18"/>
      <c r="N2935" s="7" t="str">
        <f>IF(ISBLANK(C2935),"",SUMIFS($D$4:D2935,$C$4:C2935,C2935))</f>
        <v/>
      </c>
    </row>
    <row r="2936" spans="1:14" x14ac:dyDescent="0.25">
      <c r="A2936" s="1"/>
      <c r="B2936" s="8"/>
      <c r="C2936" s="3"/>
      <c r="D2936" s="1"/>
      <c r="E2936" s="3"/>
      <c r="I2936" s="42"/>
      <c r="J2936" s="19"/>
      <c r="K2936" s="19"/>
      <c r="L2936" s="6" t="str" cm="1">
        <f t="array" ref="L2936">IF(ISBLANK($C2936),"",_xlfn.XLOOKUP($C2936,PACK!$A:$A,PACK!$C:$D))</f>
        <v/>
      </c>
      <c r="M2936" s="18"/>
      <c r="N2936" s="7" t="str">
        <f>IF(ISBLANK(C2936),"",SUMIFS($D$4:D2936,$C$4:C2936,C2936))</f>
        <v/>
      </c>
    </row>
    <row r="2937" spans="1:14" x14ac:dyDescent="0.25">
      <c r="A2937" s="1"/>
      <c r="B2937" s="8"/>
      <c r="C2937" s="3"/>
      <c r="D2937" s="1"/>
      <c r="E2937" s="3"/>
      <c r="I2937" s="42"/>
      <c r="J2937" s="19"/>
      <c r="K2937" s="19"/>
      <c r="L2937" s="6" t="str" cm="1">
        <f t="array" ref="L2937">IF(ISBLANK($C2937),"",_xlfn.XLOOKUP($C2937,PACK!$A:$A,PACK!$C:$D))</f>
        <v/>
      </c>
      <c r="M2937" s="18"/>
      <c r="N2937" s="7" t="str">
        <f>IF(ISBLANK(C2937),"",SUMIFS($D$4:D2937,$C$4:C2937,C2937))</f>
        <v/>
      </c>
    </row>
    <row r="2938" spans="1:14" x14ac:dyDescent="0.25">
      <c r="A2938" s="1"/>
      <c r="B2938" s="8"/>
      <c r="C2938" s="3"/>
      <c r="D2938" s="1"/>
      <c r="E2938" s="3"/>
      <c r="I2938" s="42"/>
      <c r="J2938" s="19"/>
      <c r="K2938" s="19"/>
      <c r="L2938" s="6" t="str" cm="1">
        <f t="array" ref="L2938">IF(ISBLANK($C2938),"",_xlfn.XLOOKUP($C2938,PACK!$A:$A,PACK!$C:$D))</f>
        <v/>
      </c>
      <c r="M2938" s="18"/>
      <c r="N2938" s="7" t="str">
        <f>IF(ISBLANK(C2938),"",SUMIFS($D$4:D2938,$C$4:C2938,C2938))</f>
        <v/>
      </c>
    </row>
    <row r="2939" spans="1:14" x14ac:dyDescent="0.25">
      <c r="A2939" s="1"/>
      <c r="B2939" s="8"/>
      <c r="C2939" s="3"/>
      <c r="D2939" s="1"/>
      <c r="E2939" s="3"/>
      <c r="I2939" s="42"/>
      <c r="J2939" s="19"/>
      <c r="K2939" s="19"/>
      <c r="L2939" s="6" t="str" cm="1">
        <f t="array" ref="L2939">IF(ISBLANK($C2939),"",_xlfn.XLOOKUP($C2939,PACK!$A:$A,PACK!$C:$D))</f>
        <v/>
      </c>
      <c r="M2939" s="18"/>
      <c r="N2939" s="7" t="str">
        <f>IF(ISBLANK(C2939),"",SUMIFS($D$4:D2939,$C$4:C2939,C2939))</f>
        <v/>
      </c>
    </row>
    <row r="2940" spans="1:14" x14ac:dyDescent="0.25">
      <c r="A2940" s="1"/>
      <c r="B2940" s="8"/>
      <c r="C2940" s="3"/>
      <c r="D2940" s="1"/>
      <c r="E2940" s="3"/>
      <c r="I2940" s="42"/>
      <c r="J2940" s="19"/>
      <c r="K2940" s="19"/>
      <c r="L2940" s="6" t="str" cm="1">
        <f t="array" ref="L2940">IF(ISBLANK($C2940),"",_xlfn.XLOOKUP($C2940,PACK!$A:$A,PACK!$C:$D))</f>
        <v/>
      </c>
      <c r="M2940" s="18"/>
      <c r="N2940" s="7" t="str">
        <f>IF(ISBLANK(C2940),"",SUMIFS($D$4:D2940,$C$4:C2940,C2940))</f>
        <v/>
      </c>
    </row>
    <row r="2941" spans="1:14" x14ac:dyDescent="0.25">
      <c r="A2941" s="1"/>
      <c r="B2941" s="8"/>
      <c r="C2941" s="3"/>
      <c r="D2941" s="1"/>
      <c r="E2941" s="3"/>
      <c r="I2941" s="42"/>
      <c r="J2941" s="19"/>
      <c r="K2941" s="19"/>
      <c r="L2941" s="6" t="str" cm="1">
        <f t="array" ref="L2941">IF(ISBLANK($C2941),"",_xlfn.XLOOKUP($C2941,PACK!$A:$A,PACK!$C:$D))</f>
        <v/>
      </c>
      <c r="M2941" s="18"/>
      <c r="N2941" s="7" t="str">
        <f>IF(ISBLANK(C2941),"",SUMIFS($D$4:D2941,$C$4:C2941,C2941))</f>
        <v/>
      </c>
    </row>
    <row r="2942" spans="1:14" x14ac:dyDescent="0.25">
      <c r="A2942" s="1"/>
      <c r="B2942" s="8"/>
      <c r="C2942" s="3"/>
      <c r="D2942" s="1"/>
      <c r="E2942" s="3"/>
      <c r="I2942" s="42"/>
      <c r="J2942" s="19"/>
      <c r="K2942" s="19"/>
      <c r="L2942" s="6" t="str" cm="1">
        <f t="array" ref="L2942">IF(ISBLANK($C2942),"",_xlfn.XLOOKUP($C2942,PACK!$A:$A,PACK!$C:$D))</f>
        <v/>
      </c>
      <c r="M2942" s="18"/>
      <c r="N2942" s="7" t="str">
        <f>IF(ISBLANK(C2942),"",SUMIFS($D$4:D2942,$C$4:C2942,C2942))</f>
        <v/>
      </c>
    </row>
    <row r="2943" spans="1:14" x14ac:dyDescent="0.25">
      <c r="A2943" s="1"/>
      <c r="B2943" s="8"/>
      <c r="C2943" s="3"/>
      <c r="D2943" s="1"/>
      <c r="E2943" s="3"/>
      <c r="I2943" s="42"/>
      <c r="J2943" s="19"/>
      <c r="K2943" s="19"/>
      <c r="L2943" s="6" t="str" cm="1">
        <f t="array" ref="L2943">IF(ISBLANK($C2943),"",_xlfn.XLOOKUP($C2943,PACK!$A:$A,PACK!$C:$D))</f>
        <v/>
      </c>
      <c r="M2943" s="18"/>
      <c r="N2943" s="7" t="str">
        <f>IF(ISBLANK(C2943),"",SUMIFS($D$4:D2943,$C$4:C2943,C2943))</f>
        <v/>
      </c>
    </row>
    <row r="2944" spans="1:14" x14ac:dyDescent="0.25">
      <c r="A2944" s="1"/>
      <c r="B2944" s="8"/>
      <c r="C2944" s="3"/>
      <c r="D2944" s="1"/>
      <c r="E2944" s="3"/>
      <c r="I2944" s="42"/>
      <c r="J2944" s="19"/>
      <c r="K2944" s="19"/>
      <c r="L2944" s="6" t="str" cm="1">
        <f t="array" ref="L2944">IF(ISBLANK($C2944),"",_xlfn.XLOOKUP($C2944,PACK!$A:$A,PACK!$C:$D))</f>
        <v/>
      </c>
      <c r="M2944" s="18"/>
      <c r="N2944" s="7" t="str">
        <f>IF(ISBLANK(C2944),"",SUMIFS($D$4:D2944,$C$4:C2944,C2944))</f>
        <v/>
      </c>
    </row>
    <row r="2945" spans="1:14" x14ac:dyDescent="0.25">
      <c r="A2945" s="1"/>
      <c r="B2945" s="8"/>
      <c r="C2945" s="3"/>
      <c r="D2945" s="1"/>
      <c r="E2945" s="3"/>
      <c r="I2945" s="42"/>
      <c r="J2945" s="19"/>
      <c r="K2945" s="19"/>
      <c r="L2945" s="6" t="str" cm="1">
        <f t="array" ref="L2945">IF(ISBLANK($C2945),"",_xlfn.XLOOKUP($C2945,PACK!$A:$A,PACK!$C:$D))</f>
        <v/>
      </c>
      <c r="M2945" s="18"/>
      <c r="N2945" s="7" t="str">
        <f>IF(ISBLANK(C2945),"",SUMIFS($D$4:D2945,$C$4:C2945,C2945))</f>
        <v/>
      </c>
    </row>
    <row r="2946" spans="1:14" x14ac:dyDescent="0.25">
      <c r="A2946" s="1"/>
      <c r="B2946" s="8"/>
      <c r="C2946" s="3"/>
      <c r="D2946" s="1"/>
      <c r="E2946" s="3"/>
      <c r="I2946" s="42"/>
      <c r="J2946" s="19"/>
      <c r="K2946" s="19"/>
      <c r="L2946" s="6" t="str" cm="1">
        <f t="array" ref="L2946">IF(ISBLANK($C2946),"",_xlfn.XLOOKUP($C2946,PACK!$A:$A,PACK!$C:$D))</f>
        <v/>
      </c>
      <c r="M2946" s="18"/>
      <c r="N2946" s="7" t="str">
        <f>IF(ISBLANK(C2946),"",SUMIFS($D$4:D2946,$C$4:C2946,C2946))</f>
        <v/>
      </c>
    </row>
    <row r="2947" spans="1:14" x14ac:dyDescent="0.25">
      <c r="A2947" s="1"/>
      <c r="B2947" s="8"/>
      <c r="C2947" s="3"/>
      <c r="D2947" s="1"/>
      <c r="E2947" s="3"/>
      <c r="I2947" s="42"/>
      <c r="J2947" s="19"/>
      <c r="K2947" s="19"/>
      <c r="L2947" s="6" t="str" cm="1">
        <f t="array" ref="L2947">IF(ISBLANK($C2947),"",_xlfn.XLOOKUP($C2947,PACK!$A:$A,PACK!$C:$D))</f>
        <v/>
      </c>
      <c r="M2947" s="18"/>
      <c r="N2947" s="7" t="str">
        <f>IF(ISBLANK(C2947),"",SUMIFS($D$4:D2947,$C$4:C2947,C2947))</f>
        <v/>
      </c>
    </row>
    <row r="2948" spans="1:14" x14ac:dyDescent="0.25">
      <c r="A2948" s="1"/>
      <c r="B2948" s="8"/>
      <c r="C2948" s="3"/>
      <c r="D2948" s="1"/>
      <c r="E2948" s="3"/>
      <c r="I2948" s="42"/>
      <c r="J2948" s="19"/>
      <c r="K2948" s="19"/>
      <c r="L2948" s="6" t="str" cm="1">
        <f t="array" ref="L2948">IF(ISBLANK($C2948),"",_xlfn.XLOOKUP($C2948,PACK!$A:$A,PACK!$C:$D))</f>
        <v/>
      </c>
      <c r="M2948" s="18"/>
      <c r="N2948" s="7" t="str">
        <f>IF(ISBLANK(C2948),"",SUMIFS($D$4:D2948,$C$4:C2948,C2948))</f>
        <v/>
      </c>
    </row>
    <row r="2949" spans="1:14" x14ac:dyDescent="0.25">
      <c r="A2949" s="1"/>
      <c r="B2949" s="8"/>
      <c r="C2949" s="3"/>
      <c r="D2949" s="1"/>
      <c r="E2949" s="3"/>
      <c r="I2949" s="42"/>
      <c r="J2949" s="19"/>
      <c r="K2949" s="19"/>
      <c r="L2949" s="6" t="str" cm="1">
        <f t="array" ref="L2949">IF(ISBLANK($C2949),"",_xlfn.XLOOKUP($C2949,PACK!$A:$A,PACK!$C:$D))</f>
        <v/>
      </c>
      <c r="M2949" s="18"/>
      <c r="N2949" s="7" t="str">
        <f>IF(ISBLANK(C2949),"",SUMIFS($D$4:D2949,$C$4:C2949,C2949))</f>
        <v/>
      </c>
    </row>
    <row r="2950" spans="1:14" x14ac:dyDescent="0.25">
      <c r="A2950" s="1"/>
      <c r="B2950" s="8"/>
      <c r="C2950" s="3"/>
      <c r="D2950" s="1"/>
      <c r="E2950" s="3"/>
      <c r="I2950" s="42"/>
      <c r="J2950" s="19"/>
      <c r="K2950" s="19"/>
      <c r="L2950" s="6" t="str" cm="1">
        <f t="array" ref="L2950">IF(ISBLANK($C2950),"",_xlfn.XLOOKUP($C2950,PACK!$A:$A,PACK!$C:$D))</f>
        <v/>
      </c>
      <c r="M2950" s="18"/>
      <c r="N2950" s="7" t="str">
        <f>IF(ISBLANK(C2950),"",SUMIFS($D$4:D2950,$C$4:C2950,C2950))</f>
        <v/>
      </c>
    </row>
    <row r="2951" spans="1:14" x14ac:dyDescent="0.25">
      <c r="A2951" s="1"/>
      <c r="B2951" s="8"/>
      <c r="C2951" s="3"/>
      <c r="D2951" s="1"/>
      <c r="E2951" s="3"/>
      <c r="I2951" s="42"/>
      <c r="J2951" s="19"/>
      <c r="K2951" s="19"/>
      <c r="L2951" s="6" t="str" cm="1">
        <f t="array" ref="L2951">IF(ISBLANK($C2951),"",_xlfn.XLOOKUP($C2951,PACK!$A:$A,PACK!$C:$D))</f>
        <v/>
      </c>
      <c r="M2951" s="18"/>
      <c r="N2951" s="7" t="str">
        <f>IF(ISBLANK(C2951),"",SUMIFS($D$4:D2951,$C$4:C2951,C2951))</f>
        <v/>
      </c>
    </row>
    <row r="2952" spans="1:14" x14ac:dyDescent="0.25">
      <c r="A2952" s="1"/>
      <c r="B2952" s="8"/>
      <c r="C2952" s="3"/>
      <c r="D2952" s="1"/>
      <c r="E2952" s="3"/>
      <c r="I2952" s="42"/>
      <c r="J2952" s="19"/>
      <c r="K2952" s="19"/>
      <c r="L2952" s="6" t="str" cm="1">
        <f t="array" ref="L2952">IF(ISBLANK($C2952),"",_xlfn.XLOOKUP($C2952,PACK!$A:$A,PACK!$C:$D))</f>
        <v/>
      </c>
      <c r="M2952" s="18"/>
      <c r="N2952" s="7" t="str">
        <f>IF(ISBLANK(C2952),"",SUMIFS($D$4:D2952,$C$4:C2952,C2952))</f>
        <v/>
      </c>
    </row>
    <row r="2953" spans="1:14" x14ac:dyDescent="0.25">
      <c r="A2953" s="1"/>
      <c r="B2953" s="8"/>
      <c r="C2953" s="3"/>
      <c r="D2953" s="1"/>
      <c r="E2953" s="3"/>
      <c r="I2953" s="42"/>
      <c r="J2953" s="19"/>
      <c r="K2953" s="19"/>
      <c r="L2953" s="6" t="str" cm="1">
        <f t="array" ref="L2953">IF(ISBLANK($C2953),"",_xlfn.XLOOKUP($C2953,PACK!$A:$A,PACK!$C:$D))</f>
        <v/>
      </c>
      <c r="M2953" s="18"/>
      <c r="N2953" s="7" t="str">
        <f>IF(ISBLANK(C2953),"",SUMIFS($D$4:D2953,$C$4:C2953,C2953))</f>
        <v/>
      </c>
    </row>
    <row r="2954" spans="1:14" x14ac:dyDescent="0.25">
      <c r="A2954" s="1"/>
      <c r="B2954" s="8"/>
      <c r="C2954" s="3"/>
      <c r="D2954" s="1"/>
      <c r="E2954" s="3"/>
      <c r="I2954" s="42"/>
      <c r="J2954" s="19"/>
      <c r="K2954" s="19"/>
      <c r="L2954" s="6" t="str" cm="1">
        <f t="array" ref="L2954">IF(ISBLANK($C2954),"",_xlfn.XLOOKUP($C2954,PACK!$A:$A,PACK!$C:$D))</f>
        <v/>
      </c>
      <c r="M2954" s="18"/>
      <c r="N2954" s="7" t="str">
        <f>IF(ISBLANK(C2954),"",SUMIFS($D$4:D2954,$C$4:C2954,C2954))</f>
        <v/>
      </c>
    </row>
    <row r="2955" spans="1:14" x14ac:dyDescent="0.25">
      <c r="A2955" s="1"/>
      <c r="B2955" s="8"/>
      <c r="C2955" s="3"/>
      <c r="D2955" s="1"/>
      <c r="E2955" s="3"/>
      <c r="I2955" s="42"/>
      <c r="J2955" s="19"/>
      <c r="K2955" s="19"/>
      <c r="L2955" s="6" t="str" cm="1">
        <f t="array" ref="L2955">IF(ISBLANK($C2955),"",_xlfn.XLOOKUP($C2955,PACK!$A:$A,PACK!$C:$D))</f>
        <v/>
      </c>
      <c r="M2955" s="18"/>
      <c r="N2955" s="7" t="str">
        <f>IF(ISBLANK(C2955),"",SUMIFS($D$4:D2955,$C$4:C2955,C2955))</f>
        <v/>
      </c>
    </row>
    <row r="2956" spans="1:14" x14ac:dyDescent="0.25">
      <c r="A2956" s="1"/>
      <c r="B2956" s="8"/>
      <c r="C2956" s="3"/>
      <c r="D2956" s="1"/>
      <c r="E2956" s="3"/>
      <c r="I2956" s="42"/>
      <c r="J2956" s="19"/>
      <c r="K2956" s="19"/>
      <c r="L2956" s="6" t="str" cm="1">
        <f t="array" ref="L2956">IF(ISBLANK($C2956),"",_xlfn.XLOOKUP($C2956,PACK!$A:$A,PACK!$C:$D))</f>
        <v/>
      </c>
      <c r="M2956" s="18"/>
      <c r="N2956" s="7" t="str">
        <f>IF(ISBLANK(C2956),"",SUMIFS($D$4:D2956,$C$4:C2956,C2956))</f>
        <v/>
      </c>
    </row>
    <row r="2957" spans="1:14" x14ac:dyDescent="0.25">
      <c r="A2957" s="1"/>
      <c r="B2957" s="8"/>
      <c r="C2957" s="3"/>
      <c r="D2957" s="1"/>
      <c r="E2957" s="3"/>
      <c r="I2957" s="42"/>
      <c r="J2957" s="19"/>
      <c r="K2957" s="19"/>
      <c r="L2957" s="6" t="str" cm="1">
        <f t="array" ref="L2957">IF(ISBLANK($C2957),"",_xlfn.XLOOKUP($C2957,PACK!$A:$A,PACK!$C:$D))</f>
        <v/>
      </c>
      <c r="M2957" s="18"/>
      <c r="N2957" s="7" t="str">
        <f>IF(ISBLANK(C2957),"",SUMIFS($D$4:D2957,$C$4:C2957,C2957))</f>
        <v/>
      </c>
    </row>
    <row r="2958" spans="1:14" x14ac:dyDescent="0.25">
      <c r="A2958" s="1"/>
      <c r="B2958" s="8"/>
      <c r="C2958" s="3"/>
      <c r="D2958" s="1"/>
      <c r="E2958" s="3"/>
      <c r="I2958" s="42"/>
      <c r="J2958" s="19"/>
      <c r="K2958" s="19"/>
      <c r="L2958" s="6" t="str" cm="1">
        <f t="array" ref="L2958">IF(ISBLANK($C2958),"",_xlfn.XLOOKUP($C2958,PACK!$A:$A,PACK!$C:$D))</f>
        <v/>
      </c>
      <c r="M2958" s="18"/>
      <c r="N2958" s="7" t="str">
        <f>IF(ISBLANK(C2958),"",SUMIFS($D$4:D2958,$C$4:C2958,C2958))</f>
        <v/>
      </c>
    </row>
    <row r="2959" spans="1:14" x14ac:dyDescent="0.25">
      <c r="A2959" s="1"/>
      <c r="B2959" s="8"/>
      <c r="C2959" s="3"/>
      <c r="D2959" s="1"/>
      <c r="E2959" s="3"/>
      <c r="I2959" s="42"/>
      <c r="J2959" s="19"/>
      <c r="K2959" s="19"/>
      <c r="L2959" s="6" t="str" cm="1">
        <f t="array" ref="L2959">IF(ISBLANK($C2959),"",_xlfn.XLOOKUP($C2959,PACK!$A:$A,PACK!$C:$D))</f>
        <v/>
      </c>
      <c r="M2959" s="18"/>
      <c r="N2959" s="7" t="str">
        <f>IF(ISBLANK(C2959),"",SUMIFS($D$4:D2959,$C$4:C2959,C2959))</f>
        <v/>
      </c>
    </row>
    <row r="2960" spans="1:14" x14ac:dyDescent="0.25">
      <c r="A2960" s="1"/>
      <c r="B2960" s="8"/>
      <c r="C2960" s="3"/>
      <c r="D2960" s="1"/>
      <c r="E2960" s="3"/>
      <c r="I2960" s="42"/>
      <c r="J2960" s="19"/>
      <c r="K2960" s="19"/>
      <c r="L2960" s="6" t="str" cm="1">
        <f t="array" ref="L2960">IF(ISBLANK($C2960),"",_xlfn.XLOOKUP($C2960,PACK!$A:$A,PACK!$C:$D))</f>
        <v/>
      </c>
      <c r="M2960" s="18"/>
      <c r="N2960" s="7" t="str">
        <f>IF(ISBLANK(C2960),"",SUMIFS($D$4:D2960,$C$4:C2960,C2960))</f>
        <v/>
      </c>
    </row>
    <row r="2961" spans="1:14" x14ac:dyDescent="0.25">
      <c r="A2961" s="1"/>
      <c r="B2961" s="8"/>
      <c r="C2961" s="3"/>
      <c r="D2961" s="1"/>
      <c r="E2961" s="3"/>
      <c r="I2961" s="42"/>
      <c r="J2961" s="19"/>
      <c r="K2961" s="19"/>
      <c r="L2961" s="6" t="str" cm="1">
        <f t="array" ref="L2961">IF(ISBLANK($C2961),"",_xlfn.XLOOKUP($C2961,PACK!$A:$A,PACK!$C:$D))</f>
        <v/>
      </c>
      <c r="M2961" s="18"/>
      <c r="N2961" s="7" t="str">
        <f>IF(ISBLANK(C2961),"",SUMIFS($D$4:D2961,$C$4:C2961,C2961))</f>
        <v/>
      </c>
    </row>
    <row r="2962" spans="1:14" x14ac:dyDescent="0.25">
      <c r="A2962" s="1"/>
      <c r="B2962" s="8"/>
      <c r="C2962" s="3"/>
      <c r="D2962" s="1"/>
      <c r="E2962" s="3"/>
      <c r="I2962" s="42"/>
      <c r="J2962" s="19"/>
      <c r="K2962" s="19"/>
      <c r="L2962" s="6" t="str" cm="1">
        <f t="array" ref="L2962">IF(ISBLANK($C2962),"",_xlfn.XLOOKUP($C2962,PACK!$A:$A,PACK!$C:$D))</f>
        <v/>
      </c>
      <c r="M2962" s="18"/>
      <c r="N2962" s="7" t="str">
        <f>IF(ISBLANK(C2962),"",SUMIFS($D$4:D2962,$C$4:C2962,C2962))</f>
        <v/>
      </c>
    </row>
    <row r="2963" spans="1:14" x14ac:dyDescent="0.25">
      <c r="A2963" s="1"/>
      <c r="B2963" s="8"/>
      <c r="C2963" s="3"/>
      <c r="D2963" s="1"/>
      <c r="E2963" s="3"/>
      <c r="I2963" s="42"/>
      <c r="J2963" s="19"/>
      <c r="K2963" s="19"/>
      <c r="L2963" s="6" t="str" cm="1">
        <f t="array" ref="L2963">IF(ISBLANK($C2963),"",_xlfn.XLOOKUP($C2963,PACK!$A:$A,PACK!$C:$D))</f>
        <v/>
      </c>
      <c r="M2963" s="18"/>
      <c r="N2963" s="7" t="str">
        <f>IF(ISBLANK(C2963),"",SUMIFS($D$4:D2963,$C$4:C2963,C2963))</f>
        <v/>
      </c>
    </row>
    <row r="2964" spans="1:14" x14ac:dyDescent="0.25">
      <c r="A2964" s="1"/>
      <c r="B2964" s="8"/>
      <c r="C2964" s="3"/>
      <c r="D2964" s="1"/>
      <c r="E2964" s="3"/>
      <c r="I2964" s="42"/>
      <c r="J2964" s="19"/>
      <c r="K2964" s="19"/>
      <c r="L2964" s="6" t="str" cm="1">
        <f t="array" ref="L2964">IF(ISBLANK($C2964),"",_xlfn.XLOOKUP($C2964,PACK!$A:$A,PACK!$C:$D))</f>
        <v/>
      </c>
      <c r="M2964" s="18"/>
      <c r="N2964" s="7" t="str">
        <f>IF(ISBLANK(C2964),"",SUMIFS($D$4:D2964,$C$4:C2964,C2964))</f>
        <v/>
      </c>
    </row>
    <row r="2965" spans="1:14" x14ac:dyDescent="0.25">
      <c r="A2965" s="1"/>
      <c r="B2965" s="8"/>
      <c r="C2965" s="3"/>
      <c r="D2965" s="1"/>
      <c r="E2965" s="3"/>
      <c r="I2965" s="42"/>
      <c r="J2965" s="19"/>
      <c r="K2965" s="19"/>
      <c r="L2965" s="6" t="str" cm="1">
        <f t="array" ref="L2965">IF(ISBLANK($C2965),"",_xlfn.XLOOKUP($C2965,PACK!$A:$A,PACK!$C:$D))</f>
        <v/>
      </c>
      <c r="M2965" s="18"/>
      <c r="N2965" s="7" t="str">
        <f>IF(ISBLANK(C2965),"",SUMIFS($D$4:D2965,$C$4:C2965,C2965))</f>
        <v/>
      </c>
    </row>
    <row r="2966" spans="1:14" x14ac:dyDescent="0.25">
      <c r="A2966" s="1"/>
      <c r="B2966" s="8"/>
      <c r="C2966" s="3"/>
      <c r="D2966" s="1"/>
      <c r="E2966" s="3"/>
      <c r="I2966" s="42"/>
      <c r="J2966" s="19"/>
      <c r="K2966" s="19"/>
      <c r="L2966" s="6" t="str" cm="1">
        <f t="array" ref="L2966">IF(ISBLANK($C2966),"",_xlfn.XLOOKUP($C2966,PACK!$A:$A,PACK!$C:$D))</f>
        <v/>
      </c>
      <c r="M2966" s="18"/>
      <c r="N2966" s="7" t="str">
        <f>IF(ISBLANK(C2966),"",SUMIFS($D$4:D2966,$C$4:C2966,C2966))</f>
        <v/>
      </c>
    </row>
    <row r="2967" spans="1:14" x14ac:dyDescent="0.25">
      <c r="A2967" s="1"/>
      <c r="B2967" s="8"/>
      <c r="C2967" s="3"/>
      <c r="D2967" s="1"/>
      <c r="E2967" s="3"/>
      <c r="I2967" s="42"/>
      <c r="J2967" s="19"/>
      <c r="K2967" s="19"/>
      <c r="L2967" s="6" t="str" cm="1">
        <f t="array" ref="L2967">IF(ISBLANK($C2967),"",_xlfn.XLOOKUP($C2967,PACK!$A:$A,PACK!$C:$D))</f>
        <v/>
      </c>
      <c r="M2967" s="18"/>
      <c r="N2967" s="7" t="str">
        <f>IF(ISBLANK(C2967),"",SUMIFS($D$4:D2967,$C$4:C2967,C2967))</f>
        <v/>
      </c>
    </row>
    <row r="2968" spans="1:14" x14ac:dyDescent="0.25">
      <c r="A2968" s="1"/>
      <c r="B2968" s="8"/>
      <c r="C2968" s="3"/>
      <c r="D2968" s="1"/>
      <c r="E2968" s="3"/>
      <c r="I2968" s="42"/>
      <c r="J2968" s="19"/>
      <c r="K2968" s="19"/>
      <c r="L2968" s="6" t="str" cm="1">
        <f t="array" ref="L2968">IF(ISBLANK($C2968),"",_xlfn.XLOOKUP($C2968,PACK!$A:$A,PACK!$C:$D))</f>
        <v/>
      </c>
      <c r="M2968" s="18"/>
      <c r="N2968" s="7" t="str">
        <f>IF(ISBLANK(C2968),"",SUMIFS($D$4:D2968,$C$4:C2968,C2968))</f>
        <v/>
      </c>
    </row>
    <row r="2969" spans="1:14" x14ac:dyDescent="0.25">
      <c r="A2969" s="1"/>
      <c r="B2969" s="8"/>
      <c r="C2969" s="3"/>
      <c r="D2969" s="1"/>
      <c r="E2969" s="3"/>
      <c r="I2969" s="42"/>
      <c r="J2969" s="19"/>
      <c r="K2969" s="19"/>
      <c r="L2969" s="6" t="str" cm="1">
        <f t="array" ref="L2969">IF(ISBLANK($C2969),"",_xlfn.XLOOKUP($C2969,PACK!$A:$A,PACK!$C:$D))</f>
        <v/>
      </c>
      <c r="M2969" s="18"/>
      <c r="N2969" s="7" t="str">
        <f>IF(ISBLANK(C2969),"",SUMIFS($D$4:D2969,$C$4:C2969,C2969))</f>
        <v/>
      </c>
    </row>
    <row r="2970" spans="1:14" x14ac:dyDescent="0.25">
      <c r="A2970" s="1"/>
      <c r="B2970" s="8"/>
      <c r="C2970" s="3"/>
      <c r="D2970" s="1"/>
      <c r="E2970" s="3"/>
      <c r="I2970" s="42"/>
      <c r="J2970" s="19"/>
      <c r="K2970" s="19"/>
      <c r="L2970" s="6" t="str" cm="1">
        <f t="array" ref="L2970">IF(ISBLANK($C2970),"",_xlfn.XLOOKUP($C2970,PACK!$A:$A,PACK!$C:$D))</f>
        <v/>
      </c>
      <c r="M2970" s="18"/>
      <c r="N2970" s="7" t="str">
        <f>IF(ISBLANK(C2970),"",SUMIFS($D$4:D2970,$C$4:C2970,C2970))</f>
        <v/>
      </c>
    </row>
    <row r="2971" spans="1:14" x14ac:dyDescent="0.25">
      <c r="A2971" s="1"/>
      <c r="B2971" s="8"/>
      <c r="C2971" s="3"/>
      <c r="D2971" s="1"/>
      <c r="E2971" s="3"/>
      <c r="I2971" s="42"/>
      <c r="J2971" s="19"/>
      <c r="K2971" s="19"/>
      <c r="L2971" s="6" t="str" cm="1">
        <f t="array" ref="L2971">IF(ISBLANK($C2971),"",_xlfn.XLOOKUP($C2971,PACK!$A:$A,PACK!$C:$D))</f>
        <v/>
      </c>
      <c r="M2971" s="18"/>
      <c r="N2971" s="7" t="str">
        <f>IF(ISBLANK(C2971),"",SUMIFS($D$4:D2971,$C$4:C2971,C2971))</f>
        <v/>
      </c>
    </row>
    <row r="2972" spans="1:14" x14ac:dyDescent="0.25">
      <c r="A2972" s="1"/>
      <c r="B2972" s="8"/>
      <c r="C2972" s="3"/>
      <c r="D2972" s="1"/>
      <c r="E2972" s="3"/>
      <c r="I2972" s="42"/>
      <c r="J2972" s="19"/>
      <c r="K2972" s="19"/>
      <c r="L2972" s="6" t="str" cm="1">
        <f t="array" ref="L2972">IF(ISBLANK($C2972),"",_xlfn.XLOOKUP($C2972,PACK!$A:$A,PACK!$C:$D))</f>
        <v/>
      </c>
      <c r="M2972" s="18"/>
      <c r="N2972" s="7" t="str">
        <f>IF(ISBLANK(C2972),"",SUMIFS($D$4:D2972,$C$4:C2972,C2972))</f>
        <v/>
      </c>
    </row>
    <row r="2973" spans="1:14" x14ac:dyDescent="0.25">
      <c r="A2973" s="1"/>
      <c r="B2973" s="8"/>
      <c r="C2973" s="3"/>
      <c r="D2973" s="1"/>
      <c r="E2973" s="3"/>
      <c r="I2973" s="42"/>
      <c r="J2973" s="19"/>
      <c r="K2973" s="19"/>
      <c r="L2973" s="6" t="str" cm="1">
        <f t="array" ref="L2973">IF(ISBLANK($C2973),"",_xlfn.XLOOKUP($C2973,PACK!$A:$A,PACK!$C:$D))</f>
        <v/>
      </c>
      <c r="M2973" s="18"/>
      <c r="N2973" s="7" t="str">
        <f>IF(ISBLANK(C2973),"",SUMIFS($D$4:D2973,$C$4:C2973,C2973))</f>
        <v/>
      </c>
    </row>
    <row r="2974" spans="1:14" x14ac:dyDescent="0.25">
      <c r="A2974" s="1"/>
      <c r="B2974" s="8"/>
      <c r="C2974" s="3"/>
      <c r="D2974" s="1"/>
      <c r="E2974" s="3"/>
      <c r="I2974" s="42"/>
      <c r="J2974" s="19"/>
      <c r="K2974" s="19"/>
      <c r="L2974" s="6" t="str" cm="1">
        <f t="array" ref="L2974">IF(ISBLANK($C2974),"",_xlfn.XLOOKUP($C2974,PACK!$A:$A,PACK!$C:$D))</f>
        <v/>
      </c>
      <c r="M2974" s="18"/>
      <c r="N2974" s="7" t="str">
        <f>IF(ISBLANK(C2974),"",SUMIFS($D$4:D2974,$C$4:C2974,C2974))</f>
        <v/>
      </c>
    </row>
    <row r="2975" spans="1:14" x14ac:dyDescent="0.25">
      <c r="A2975" s="1"/>
      <c r="B2975" s="8"/>
      <c r="C2975" s="3"/>
      <c r="D2975" s="1"/>
      <c r="E2975" s="3"/>
      <c r="I2975" s="42"/>
      <c r="J2975" s="19"/>
      <c r="K2975" s="19"/>
      <c r="L2975" s="6" t="str" cm="1">
        <f t="array" ref="L2975">IF(ISBLANK($C2975),"",_xlfn.XLOOKUP($C2975,PACK!$A:$A,PACK!$C:$D))</f>
        <v/>
      </c>
      <c r="M2975" s="18"/>
      <c r="N2975" s="7" t="str">
        <f>IF(ISBLANK(C2975),"",SUMIFS($D$4:D2975,$C$4:C2975,C2975))</f>
        <v/>
      </c>
    </row>
    <row r="2976" spans="1:14" x14ac:dyDescent="0.25">
      <c r="A2976" s="1"/>
      <c r="B2976" s="8"/>
      <c r="C2976" s="3"/>
      <c r="D2976" s="1"/>
      <c r="E2976" s="3"/>
      <c r="I2976" s="42"/>
      <c r="J2976" s="19"/>
      <c r="K2976" s="19"/>
      <c r="L2976" s="6" t="str" cm="1">
        <f t="array" ref="L2976">IF(ISBLANK($C2976),"",_xlfn.XLOOKUP($C2976,PACK!$A:$A,PACK!$C:$D))</f>
        <v/>
      </c>
      <c r="M2976" s="18"/>
      <c r="N2976" s="7" t="str">
        <f>IF(ISBLANK(C2976),"",SUMIFS($D$4:D2976,$C$4:C2976,C2976))</f>
        <v/>
      </c>
    </row>
    <row r="2977" spans="1:14" x14ac:dyDescent="0.25">
      <c r="A2977" s="1"/>
      <c r="B2977" s="8"/>
      <c r="C2977" s="3"/>
      <c r="D2977" s="1"/>
      <c r="E2977" s="3"/>
      <c r="I2977" s="42"/>
      <c r="J2977" s="19"/>
      <c r="K2977" s="19"/>
      <c r="L2977" s="6" t="str" cm="1">
        <f t="array" ref="L2977">IF(ISBLANK($C2977),"",_xlfn.XLOOKUP($C2977,PACK!$A:$A,PACK!$C:$D))</f>
        <v/>
      </c>
      <c r="M2977" s="18"/>
      <c r="N2977" s="7" t="str">
        <f>IF(ISBLANK(C2977),"",SUMIFS($D$4:D2977,$C$4:C2977,C2977))</f>
        <v/>
      </c>
    </row>
    <row r="2978" spans="1:14" x14ac:dyDescent="0.25">
      <c r="A2978" s="1"/>
      <c r="B2978" s="8"/>
      <c r="C2978" s="3"/>
      <c r="D2978" s="1"/>
      <c r="E2978" s="3"/>
      <c r="I2978" s="42"/>
      <c r="J2978" s="19"/>
      <c r="K2978" s="19"/>
      <c r="L2978" s="6" t="str" cm="1">
        <f t="array" ref="L2978">IF(ISBLANK($C2978),"",_xlfn.XLOOKUP($C2978,PACK!$A:$A,PACK!$C:$D))</f>
        <v/>
      </c>
      <c r="M2978" s="18"/>
      <c r="N2978" s="7" t="str">
        <f>IF(ISBLANK(C2978),"",SUMIFS($D$4:D2978,$C$4:C2978,C2978))</f>
        <v/>
      </c>
    </row>
    <row r="2979" spans="1:14" x14ac:dyDescent="0.25">
      <c r="A2979" s="1"/>
      <c r="B2979" s="8"/>
      <c r="C2979" s="3"/>
      <c r="D2979" s="1"/>
      <c r="E2979" s="3"/>
      <c r="I2979" s="42"/>
      <c r="J2979" s="19"/>
      <c r="K2979" s="19"/>
      <c r="L2979" s="6" t="str" cm="1">
        <f t="array" ref="L2979">IF(ISBLANK($C2979),"",_xlfn.XLOOKUP($C2979,PACK!$A:$A,PACK!$C:$D))</f>
        <v/>
      </c>
      <c r="M2979" s="18"/>
      <c r="N2979" s="7" t="str">
        <f>IF(ISBLANK(C2979),"",SUMIFS($D$4:D2979,$C$4:C2979,C2979))</f>
        <v/>
      </c>
    </row>
    <row r="2980" spans="1:14" x14ac:dyDescent="0.25">
      <c r="A2980" s="1"/>
      <c r="B2980" s="8"/>
      <c r="C2980" s="3"/>
      <c r="D2980" s="1"/>
      <c r="E2980" s="3"/>
      <c r="I2980" s="42"/>
      <c r="J2980" s="19"/>
      <c r="K2980" s="19"/>
      <c r="L2980" s="6" t="str" cm="1">
        <f t="array" ref="L2980">IF(ISBLANK($C2980),"",_xlfn.XLOOKUP($C2980,PACK!$A:$A,PACK!$C:$D))</f>
        <v/>
      </c>
      <c r="M2980" s="18"/>
      <c r="N2980" s="7" t="str">
        <f>IF(ISBLANK(C2980),"",SUMIFS($D$4:D2980,$C$4:C2980,C2980))</f>
        <v/>
      </c>
    </row>
    <row r="2981" spans="1:14" x14ac:dyDescent="0.25">
      <c r="A2981" s="1"/>
      <c r="B2981" s="8"/>
      <c r="C2981" s="3"/>
      <c r="D2981" s="1"/>
      <c r="E2981" s="3"/>
      <c r="I2981" s="42"/>
      <c r="J2981" s="19"/>
      <c r="K2981" s="19"/>
      <c r="L2981" s="6" t="str" cm="1">
        <f t="array" ref="L2981">IF(ISBLANK($C2981),"",_xlfn.XLOOKUP($C2981,PACK!$A:$A,PACK!$C:$D))</f>
        <v/>
      </c>
      <c r="M2981" s="18"/>
      <c r="N2981" s="7" t="str">
        <f>IF(ISBLANK(C2981),"",SUMIFS($D$4:D2981,$C$4:C2981,C2981))</f>
        <v/>
      </c>
    </row>
    <row r="2982" spans="1:14" x14ac:dyDescent="0.25">
      <c r="A2982" s="1"/>
      <c r="B2982" s="8"/>
      <c r="C2982" s="3"/>
      <c r="D2982" s="1"/>
      <c r="E2982" s="3"/>
      <c r="I2982" s="42"/>
      <c r="J2982" s="19"/>
      <c r="K2982" s="19"/>
      <c r="L2982" s="6" t="str" cm="1">
        <f t="array" ref="L2982">IF(ISBLANK($C2982),"",_xlfn.XLOOKUP($C2982,PACK!$A:$A,PACK!$C:$D))</f>
        <v/>
      </c>
      <c r="M2982" s="18"/>
      <c r="N2982" s="7" t="str">
        <f>IF(ISBLANK(C2982),"",SUMIFS($D$4:D2982,$C$4:C2982,C2982))</f>
        <v/>
      </c>
    </row>
    <row r="2983" spans="1:14" x14ac:dyDescent="0.25">
      <c r="A2983" s="1"/>
      <c r="B2983" s="8"/>
      <c r="C2983" s="3"/>
      <c r="D2983" s="1"/>
      <c r="E2983" s="3"/>
      <c r="I2983" s="42"/>
      <c r="J2983" s="19"/>
      <c r="K2983" s="19"/>
      <c r="L2983" s="6" t="str" cm="1">
        <f t="array" ref="L2983">IF(ISBLANK($C2983),"",_xlfn.XLOOKUP($C2983,PACK!$A:$A,PACK!$C:$D))</f>
        <v/>
      </c>
      <c r="M2983" s="18"/>
      <c r="N2983" s="7" t="str">
        <f>IF(ISBLANK(C2983),"",SUMIFS($D$4:D2983,$C$4:C2983,C2983))</f>
        <v/>
      </c>
    </row>
    <row r="2984" spans="1:14" x14ac:dyDescent="0.25">
      <c r="A2984" s="1"/>
      <c r="B2984" s="8"/>
      <c r="C2984" s="3"/>
      <c r="D2984" s="1"/>
      <c r="E2984" s="3"/>
      <c r="I2984" s="42"/>
      <c r="J2984" s="19"/>
      <c r="K2984" s="19"/>
      <c r="L2984" s="6" t="str" cm="1">
        <f t="array" ref="L2984">IF(ISBLANK($C2984),"",_xlfn.XLOOKUP($C2984,PACK!$A:$A,PACK!$C:$D))</f>
        <v/>
      </c>
      <c r="M2984" s="18"/>
      <c r="N2984" s="7" t="str">
        <f>IF(ISBLANK(C2984),"",SUMIFS($D$4:D2984,$C$4:C2984,C2984))</f>
        <v/>
      </c>
    </row>
    <row r="2985" spans="1:14" x14ac:dyDescent="0.25">
      <c r="A2985" s="1"/>
      <c r="B2985" s="8"/>
      <c r="C2985" s="3"/>
      <c r="D2985" s="1"/>
      <c r="E2985" s="3"/>
      <c r="I2985" s="42"/>
      <c r="J2985" s="19"/>
      <c r="K2985" s="19"/>
      <c r="L2985" s="6" t="str" cm="1">
        <f t="array" ref="L2985">IF(ISBLANK($C2985),"",_xlfn.XLOOKUP($C2985,PACK!$A:$A,PACK!$C:$D))</f>
        <v/>
      </c>
      <c r="M2985" s="18"/>
      <c r="N2985" s="7" t="str">
        <f>IF(ISBLANK(C2985),"",SUMIFS($D$4:D2985,$C$4:C2985,C2985))</f>
        <v/>
      </c>
    </row>
    <row r="2986" spans="1:14" x14ac:dyDescent="0.25">
      <c r="A2986" s="1"/>
      <c r="B2986" s="8"/>
      <c r="C2986" s="3"/>
      <c r="D2986" s="1"/>
      <c r="E2986" s="3"/>
      <c r="I2986" s="42"/>
      <c r="J2986" s="19"/>
      <c r="K2986" s="19"/>
      <c r="L2986" s="6" t="str" cm="1">
        <f t="array" ref="L2986">IF(ISBLANK($C2986),"",_xlfn.XLOOKUP($C2986,PACK!$A:$A,PACK!$C:$D))</f>
        <v/>
      </c>
      <c r="M2986" s="18"/>
      <c r="N2986" s="7" t="str">
        <f>IF(ISBLANK(C2986),"",SUMIFS($D$4:D2986,$C$4:C2986,C2986))</f>
        <v/>
      </c>
    </row>
    <row r="2987" spans="1:14" x14ac:dyDescent="0.25">
      <c r="A2987" s="1"/>
      <c r="B2987" s="8"/>
      <c r="C2987" s="3"/>
      <c r="D2987" s="1"/>
      <c r="E2987" s="3"/>
      <c r="I2987" s="42"/>
      <c r="J2987" s="19"/>
      <c r="K2987" s="19"/>
      <c r="L2987" s="6" t="str" cm="1">
        <f t="array" ref="L2987">IF(ISBLANK($C2987),"",_xlfn.XLOOKUP($C2987,PACK!$A:$A,PACK!$C:$D))</f>
        <v/>
      </c>
      <c r="M2987" s="18"/>
      <c r="N2987" s="7" t="str">
        <f>IF(ISBLANK(C2987),"",SUMIFS($D$4:D2987,$C$4:C2987,C2987))</f>
        <v/>
      </c>
    </row>
    <row r="2988" spans="1:14" x14ac:dyDescent="0.25">
      <c r="A2988" s="1"/>
      <c r="B2988" s="8"/>
      <c r="C2988" s="3"/>
      <c r="D2988" s="1"/>
      <c r="E2988" s="3"/>
      <c r="I2988" s="42"/>
      <c r="J2988" s="19"/>
      <c r="K2988" s="19"/>
      <c r="L2988" s="6" t="str" cm="1">
        <f t="array" ref="L2988">IF(ISBLANK($C2988),"",_xlfn.XLOOKUP($C2988,PACK!$A:$A,PACK!$C:$D))</f>
        <v/>
      </c>
      <c r="M2988" s="18"/>
      <c r="N2988" s="7" t="str">
        <f>IF(ISBLANK(C2988),"",SUMIFS($D$4:D2988,$C$4:C2988,C2988))</f>
        <v/>
      </c>
    </row>
    <row r="2989" spans="1:14" x14ac:dyDescent="0.25">
      <c r="A2989" s="1"/>
      <c r="B2989" s="8"/>
      <c r="C2989" s="3"/>
      <c r="D2989" s="1"/>
      <c r="E2989" s="3"/>
      <c r="I2989" s="42"/>
      <c r="J2989" s="19"/>
      <c r="K2989" s="19"/>
      <c r="L2989" s="6" t="str" cm="1">
        <f t="array" ref="L2989">IF(ISBLANK($C2989),"",_xlfn.XLOOKUP($C2989,PACK!$A:$A,PACK!$C:$D))</f>
        <v/>
      </c>
      <c r="M2989" s="18"/>
      <c r="N2989" s="7" t="str">
        <f>IF(ISBLANK(C2989),"",SUMIFS($D$4:D2989,$C$4:C2989,C2989))</f>
        <v/>
      </c>
    </row>
    <row r="2990" spans="1:14" x14ac:dyDescent="0.25">
      <c r="A2990" s="1"/>
      <c r="B2990" s="8"/>
      <c r="C2990" s="3"/>
      <c r="D2990" s="1"/>
      <c r="E2990" s="3"/>
      <c r="I2990" s="42"/>
      <c r="J2990" s="19"/>
      <c r="K2990" s="19"/>
      <c r="L2990" s="6" t="str" cm="1">
        <f t="array" ref="L2990">IF(ISBLANK($C2990),"",_xlfn.XLOOKUP($C2990,PACK!$A:$A,PACK!$C:$D))</f>
        <v/>
      </c>
      <c r="M2990" s="18"/>
      <c r="N2990" s="7" t="str">
        <f>IF(ISBLANK(C2990),"",SUMIFS($D$4:D2990,$C$4:C2990,C2990))</f>
        <v/>
      </c>
    </row>
    <row r="2991" spans="1:14" x14ac:dyDescent="0.25">
      <c r="A2991" s="1"/>
      <c r="B2991" s="8"/>
      <c r="C2991" s="3"/>
      <c r="D2991" s="1"/>
      <c r="E2991" s="3"/>
      <c r="I2991" s="42"/>
      <c r="J2991" s="19"/>
      <c r="K2991" s="19"/>
      <c r="L2991" s="6" t="str" cm="1">
        <f t="array" ref="L2991">IF(ISBLANK($C2991),"",_xlfn.XLOOKUP($C2991,PACK!$A:$A,PACK!$C:$D))</f>
        <v/>
      </c>
      <c r="M2991" s="18"/>
      <c r="N2991" s="7" t="str">
        <f>IF(ISBLANK(C2991),"",SUMIFS($D$4:D2991,$C$4:C2991,C2991))</f>
        <v/>
      </c>
    </row>
    <row r="2992" spans="1:14" x14ac:dyDescent="0.25">
      <c r="A2992" s="1"/>
      <c r="B2992" s="8"/>
      <c r="C2992" s="3"/>
      <c r="D2992" s="1"/>
      <c r="E2992" s="3"/>
      <c r="I2992" s="42"/>
      <c r="J2992" s="19"/>
      <c r="K2992" s="19"/>
      <c r="L2992" s="6" t="str" cm="1">
        <f t="array" ref="L2992">IF(ISBLANK($C2992),"",_xlfn.XLOOKUP($C2992,PACK!$A:$A,PACK!$C:$D))</f>
        <v/>
      </c>
      <c r="M2992" s="18"/>
      <c r="N2992" s="7" t="str">
        <f>IF(ISBLANK(C2992),"",SUMIFS($D$4:D2992,$C$4:C2992,C2992))</f>
        <v/>
      </c>
    </row>
    <row r="2993" spans="1:14" x14ac:dyDescent="0.25">
      <c r="A2993" s="1"/>
      <c r="B2993" s="8"/>
      <c r="C2993" s="3"/>
      <c r="D2993" s="1"/>
      <c r="E2993" s="3"/>
      <c r="I2993" s="42"/>
      <c r="J2993" s="19"/>
      <c r="K2993" s="19"/>
      <c r="L2993" s="6" t="str" cm="1">
        <f t="array" ref="L2993">IF(ISBLANK($C2993),"",_xlfn.XLOOKUP($C2993,PACK!$A:$A,PACK!$C:$D))</f>
        <v/>
      </c>
      <c r="M2993" s="18"/>
      <c r="N2993" s="7" t="str">
        <f>IF(ISBLANK(C2993),"",SUMIFS($D$4:D2993,$C$4:C2993,C2993))</f>
        <v/>
      </c>
    </row>
    <row r="2994" spans="1:14" x14ac:dyDescent="0.25">
      <c r="A2994" s="1"/>
      <c r="B2994" s="8"/>
      <c r="C2994" s="3"/>
      <c r="D2994" s="1"/>
      <c r="E2994" s="3"/>
      <c r="I2994" s="42"/>
      <c r="J2994" s="19"/>
      <c r="K2994" s="19"/>
      <c r="L2994" s="6" t="str" cm="1">
        <f t="array" ref="L2994">IF(ISBLANK($C2994),"",_xlfn.XLOOKUP($C2994,PACK!$A:$A,PACK!$C:$D))</f>
        <v/>
      </c>
      <c r="M2994" s="18"/>
      <c r="N2994" s="7" t="str">
        <f>IF(ISBLANK(C2994),"",SUMIFS($D$4:D2994,$C$4:C2994,C2994))</f>
        <v/>
      </c>
    </row>
    <row r="2995" spans="1:14" x14ac:dyDescent="0.25">
      <c r="A2995" s="1"/>
      <c r="B2995" s="8"/>
      <c r="C2995" s="3"/>
      <c r="D2995" s="1"/>
      <c r="E2995" s="3"/>
      <c r="I2995" s="42"/>
      <c r="J2995" s="19"/>
      <c r="K2995" s="19"/>
      <c r="L2995" s="6" t="str" cm="1">
        <f t="array" ref="L2995">IF(ISBLANK($C2995),"",_xlfn.XLOOKUP($C2995,PACK!$A:$A,PACK!$C:$D))</f>
        <v/>
      </c>
      <c r="M2995" s="18"/>
      <c r="N2995" s="7" t="str">
        <f>IF(ISBLANK(C2995),"",SUMIFS($D$4:D2995,$C$4:C2995,C2995))</f>
        <v/>
      </c>
    </row>
    <row r="2996" spans="1:14" x14ac:dyDescent="0.25">
      <c r="A2996" s="1"/>
      <c r="B2996" s="8"/>
      <c r="C2996" s="3"/>
      <c r="D2996" s="1"/>
      <c r="E2996" s="3"/>
      <c r="I2996" s="42"/>
      <c r="J2996" s="19"/>
      <c r="K2996" s="19"/>
      <c r="L2996" s="6" t="str" cm="1">
        <f t="array" ref="L2996">IF(ISBLANK($C2996),"",_xlfn.XLOOKUP($C2996,PACK!$A:$A,PACK!$C:$D))</f>
        <v/>
      </c>
      <c r="M2996" s="18"/>
      <c r="N2996" s="7" t="str">
        <f>IF(ISBLANK(C2996),"",SUMIFS($D$4:D2996,$C$4:C2996,C2996))</f>
        <v/>
      </c>
    </row>
    <row r="2997" spans="1:14" x14ac:dyDescent="0.25">
      <c r="A2997" s="1"/>
      <c r="B2997" s="8"/>
      <c r="C2997" s="3"/>
      <c r="D2997" s="1"/>
      <c r="E2997" s="3"/>
      <c r="I2997" s="42"/>
      <c r="J2997" s="19"/>
      <c r="K2997" s="19"/>
      <c r="L2997" s="6" t="str" cm="1">
        <f t="array" ref="L2997">IF(ISBLANK($C2997),"",_xlfn.XLOOKUP($C2997,PACK!$A:$A,PACK!$C:$D))</f>
        <v/>
      </c>
      <c r="M2997" s="18"/>
      <c r="N2997" s="7" t="str">
        <f>IF(ISBLANK(C2997),"",SUMIFS($D$4:D2997,$C$4:C2997,C2997))</f>
        <v/>
      </c>
    </row>
    <row r="2998" spans="1:14" x14ac:dyDescent="0.25">
      <c r="A2998" s="1"/>
      <c r="B2998" s="8"/>
      <c r="C2998" s="3"/>
      <c r="D2998" s="1"/>
      <c r="E2998" s="3"/>
      <c r="I2998" s="42"/>
      <c r="J2998" s="19"/>
      <c r="K2998" s="19"/>
      <c r="L2998" s="6" t="str" cm="1">
        <f t="array" ref="L2998">IF(ISBLANK($C2998),"",_xlfn.XLOOKUP($C2998,PACK!$A:$A,PACK!$C:$D))</f>
        <v/>
      </c>
      <c r="M2998" s="18"/>
      <c r="N2998" s="7" t="str">
        <f>IF(ISBLANK(C2998),"",SUMIFS($D$4:D2998,$C$4:C2998,C2998))</f>
        <v/>
      </c>
    </row>
    <row r="2999" spans="1:14" x14ac:dyDescent="0.25">
      <c r="A2999" s="1"/>
      <c r="B2999" s="8"/>
      <c r="C2999" s="3"/>
      <c r="D2999" s="1"/>
      <c r="E2999" s="3"/>
      <c r="I2999" s="42"/>
      <c r="J2999" s="19"/>
      <c r="K2999" s="19"/>
      <c r="L2999" s="6" t="str" cm="1">
        <f t="array" ref="L2999">IF(ISBLANK($C2999),"",_xlfn.XLOOKUP($C2999,PACK!$A:$A,PACK!$C:$D))</f>
        <v/>
      </c>
      <c r="M2999" s="18"/>
      <c r="N2999" s="7" t="str">
        <f>IF(ISBLANK(C2999),"",SUMIFS($D$4:D2999,$C$4:C2999,C2999))</f>
        <v/>
      </c>
    </row>
    <row r="3000" spans="1:14" x14ac:dyDescent="0.25">
      <c r="A3000" s="1"/>
      <c r="B3000" s="8"/>
      <c r="C3000" s="3"/>
      <c r="D3000" s="1"/>
      <c r="E3000" s="3"/>
      <c r="I3000" s="42"/>
      <c r="J3000" s="19"/>
      <c r="K3000" s="19"/>
      <c r="L3000" s="6" t="str" cm="1">
        <f t="array" ref="L3000">IF(ISBLANK($C3000),"",_xlfn.XLOOKUP($C3000,PACK!$A:$A,PACK!$C:$D))</f>
        <v/>
      </c>
      <c r="M3000" s="18"/>
      <c r="N3000" s="7" t="str">
        <f>IF(ISBLANK(C3000),"",SUMIFS($D$4:D3000,$C$4:C3000,C3000))</f>
        <v/>
      </c>
    </row>
    <row r="3001" spans="1:14" x14ac:dyDescent="0.25">
      <c r="A3001" s="1"/>
      <c r="B3001" s="8"/>
      <c r="C3001" s="3"/>
      <c r="D3001" s="1"/>
      <c r="E3001" s="3"/>
      <c r="I3001" s="42"/>
      <c r="J3001" s="19"/>
      <c r="K3001" s="19"/>
      <c r="L3001" s="6" t="str" cm="1">
        <f t="array" ref="L3001">IF(ISBLANK($C3001),"",_xlfn.XLOOKUP($C3001,PACK!$A:$A,PACK!$C:$D))</f>
        <v/>
      </c>
      <c r="M3001" s="18"/>
      <c r="N3001" s="7" t="str">
        <f>IF(ISBLANK(C3001),"",SUMIFS($D$4:D3001,$C$4:C3001,C3001))</f>
        <v/>
      </c>
    </row>
    <row r="3002" spans="1:14" x14ac:dyDescent="0.25">
      <c r="A3002" s="1"/>
      <c r="B3002" s="8"/>
      <c r="C3002" s="3"/>
      <c r="D3002" s="1"/>
      <c r="E3002" s="3"/>
      <c r="I3002" s="42"/>
      <c r="J3002" s="19"/>
      <c r="K3002" s="19"/>
      <c r="L3002" s="6" t="str" cm="1">
        <f t="array" ref="L3002">IF(ISBLANK($C3002),"",_xlfn.XLOOKUP($C3002,PACK!$A:$A,PACK!$C:$D))</f>
        <v/>
      </c>
      <c r="M3002" s="18"/>
      <c r="N3002" s="7" t="str">
        <f>IF(ISBLANK(C3002),"",SUMIFS($D$4:D3002,$C$4:C3002,C3002))</f>
        <v/>
      </c>
    </row>
    <row r="3003" spans="1:14" x14ac:dyDescent="0.25">
      <c r="A3003" s="1"/>
      <c r="B3003" s="8"/>
      <c r="C3003" s="3"/>
      <c r="D3003" s="1"/>
      <c r="E3003" s="3"/>
      <c r="I3003" s="42"/>
      <c r="J3003" s="19"/>
      <c r="K3003" s="19"/>
      <c r="L3003" s="6" t="str" cm="1">
        <f t="array" ref="L3003">IF(ISBLANK($C3003),"",_xlfn.XLOOKUP($C3003,PACK!$A:$A,PACK!$C:$D))</f>
        <v/>
      </c>
      <c r="M3003" s="18"/>
      <c r="N3003" s="7" t="str">
        <f>IF(ISBLANK(C3003),"",SUMIFS($D$4:D3003,$C$4:C3003,C3003))</f>
        <v/>
      </c>
    </row>
    <row r="3004" spans="1:14" x14ac:dyDescent="0.25">
      <c r="A3004" s="1"/>
      <c r="B3004" s="8"/>
      <c r="C3004" s="3"/>
      <c r="D3004" s="1"/>
      <c r="E3004" s="3"/>
      <c r="I3004" s="42"/>
      <c r="J3004" s="19"/>
      <c r="K3004" s="19"/>
      <c r="L3004" s="6" t="str" cm="1">
        <f t="array" ref="L3004">IF(ISBLANK($C3004),"",_xlfn.XLOOKUP($C3004,PACK!$A:$A,PACK!$C:$D))</f>
        <v/>
      </c>
      <c r="M3004" s="18"/>
      <c r="N3004" s="7" t="str">
        <f>IF(ISBLANK(C3004),"",SUMIFS($D$4:D3004,$C$4:C3004,C3004))</f>
        <v/>
      </c>
    </row>
    <row r="3005" spans="1:14" x14ac:dyDescent="0.25">
      <c r="A3005" s="1"/>
      <c r="B3005" s="8"/>
      <c r="C3005" s="3"/>
      <c r="D3005" s="1"/>
      <c r="E3005" s="3"/>
      <c r="I3005" s="42"/>
      <c r="J3005" s="19"/>
      <c r="K3005" s="19"/>
      <c r="L3005" s="6" t="str" cm="1">
        <f t="array" ref="L3005">IF(ISBLANK($C3005),"",_xlfn.XLOOKUP($C3005,PACK!$A:$A,PACK!$C:$D))</f>
        <v/>
      </c>
      <c r="M3005" s="18"/>
      <c r="N3005" s="7" t="str">
        <f>IF(ISBLANK(C3005),"",SUMIFS($D$4:D3005,$C$4:C3005,C3005))</f>
        <v/>
      </c>
    </row>
    <row r="3006" spans="1:14" x14ac:dyDescent="0.25">
      <c r="A3006" s="1"/>
      <c r="B3006" s="8"/>
      <c r="C3006" s="3"/>
      <c r="D3006" s="1"/>
      <c r="E3006" s="3"/>
      <c r="I3006" s="42"/>
      <c r="J3006" s="19"/>
      <c r="K3006" s="19"/>
      <c r="L3006" s="6" t="str" cm="1">
        <f t="array" ref="L3006">IF(ISBLANK($C3006),"",_xlfn.XLOOKUP($C3006,PACK!$A:$A,PACK!$C:$D))</f>
        <v/>
      </c>
      <c r="M3006" s="18"/>
      <c r="N3006" s="7" t="str">
        <f>IF(ISBLANK(C3006),"",SUMIFS($D$4:D3006,$C$4:C3006,C3006))</f>
        <v/>
      </c>
    </row>
    <row r="3007" spans="1:14" x14ac:dyDescent="0.25">
      <c r="A3007" s="1"/>
      <c r="B3007" s="8"/>
      <c r="C3007" s="3"/>
      <c r="D3007" s="1"/>
      <c r="E3007" s="3"/>
      <c r="I3007" s="42"/>
      <c r="J3007" s="19"/>
      <c r="K3007" s="19"/>
      <c r="L3007" s="6" t="str" cm="1">
        <f t="array" ref="L3007">IF(ISBLANK($C3007),"",_xlfn.XLOOKUP($C3007,PACK!$A:$A,PACK!$C:$D))</f>
        <v/>
      </c>
      <c r="M3007" s="18"/>
      <c r="N3007" s="7" t="str">
        <f>IF(ISBLANK(C3007),"",SUMIFS($D$4:D3007,$C$4:C3007,C3007))</f>
        <v/>
      </c>
    </row>
    <row r="3008" spans="1:14" x14ac:dyDescent="0.25">
      <c r="A3008" s="1"/>
      <c r="B3008" s="8"/>
      <c r="C3008" s="3"/>
      <c r="D3008" s="1"/>
      <c r="E3008" s="3"/>
      <c r="I3008" s="42"/>
      <c r="J3008" s="19"/>
      <c r="K3008" s="19"/>
      <c r="L3008" s="6" t="str" cm="1">
        <f t="array" ref="L3008">IF(ISBLANK($C3008),"",_xlfn.XLOOKUP($C3008,PACK!$A:$A,PACK!$C:$D))</f>
        <v/>
      </c>
      <c r="M3008" s="18"/>
      <c r="N3008" s="7" t="str">
        <f>IF(ISBLANK(C3008),"",SUMIFS($D$4:D3008,$C$4:C3008,C3008))</f>
        <v/>
      </c>
    </row>
    <row r="3009" spans="1:14" x14ac:dyDescent="0.25">
      <c r="A3009" s="1"/>
      <c r="B3009" s="8"/>
      <c r="C3009" s="3"/>
      <c r="D3009" s="1"/>
      <c r="E3009" s="3"/>
      <c r="I3009" s="42"/>
      <c r="J3009" s="19"/>
      <c r="K3009" s="19"/>
      <c r="L3009" s="6" t="str" cm="1">
        <f t="array" ref="L3009">IF(ISBLANK($C3009),"",_xlfn.XLOOKUP($C3009,PACK!$A:$A,PACK!$C:$D))</f>
        <v/>
      </c>
      <c r="M3009" s="18"/>
      <c r="N3009" s="7" t="str">
        <f>IF(ISBLANK(C3009),"",SUMIFS($D$4:D3009,$C$4:C3009,C3009))</f>
        <v/>
      </c>
    </row>
    <row r="3010" spans="1:14" x14ac:dyDescent="0.25">
      <c r="A3010" s="1"/>
      <c r="B3010" s="8"/>
      <c r="C3010" s="3"/>
      <c r="D3010" s="1"/>
      <c r="E3010" s="3"/>
      <c r="I3010" s="42"/>
      <c r="J3010" s="19"/>
      <c r="K3010" s="19"/>
      <c r="L3010" s="6" t="str" cm="1">
        <f t="array" ref="L3010">IF(ISBLANK($C3010),"",_xlfn.XLOOKUP($C3010,PACK!$A:$A,PACK!$C:$D))</f>
        <v/>
      </c>
      <c r="M3010" s="18"/>
      <c r="N3010" s="7" t="str">
        <f>IF(ISBLANK(C3010),"",SUMIFS($D$4:D3010,$C$4:C3010,C3010))</f>
        <v/>
      </c>
    </row>
    <row r="3011" spans="1:14" x14ac:dyDescent="0.25">
      <c r="A3011" s="1"/>
      <c r="B3011" s="8"/>
      <c r="C3011" s="3"/>
      <c r="D3011" s="1"/>
      <c r="E3011" s="3"/>
      <c r="I3011" s="42"/>
      <c r="J3011" s="19"/>
      <c r="K3011" s="19"/>
      <c r="L3011" s="6" t="str" cm="1">
        <f t="array" ref="L3011">IF(ISBLANK($C3011),"",_xlfn.XLOOKUP($C3011,PACK!$A:$A,PACK!$C:$D))</f>
        <v/>
      </c>
      <c r="M3011" s="18"/>
      <c r="N3011" s="7" t="str">
        <f>IF(ISBLANK(C3011),"",SUMIFS($D$4:D3011,$C$4:C3011,C3011))</f>
        <v/>
      </c>
    </row>
    <row r="3012" spans="1:14" x14ac:dyDescent="0.25">
      <c r="A3012" s="1"/>
      <c r="B3012" s="8"/>
      <c r="C3012" s="3"/>
      <c r="D3012" s="1"/>
      <c r="E3012" s="3"/>
      <c r="I3012" s="42"/>
      <c r="J3012" s="19"/>
      <c r="K3012" s="19"/>
      <c r="L3012" s="6" t="str" cm="1">
        <f t="array" ref="L3012">IF(ISBLANK($C3012),"",_xlfn.XLOOKUP($C3012,PACK!$A:$A,PACK!$C:$D))</f>
        <v/>
      </c>
      <c r="M3012" s="18"/>
      <c r="N3012" s="7" t="str">
        <f>IF(ISBLANK(C3012),"",SUMIFS($D$4:D3012,$C$4:C3012,C3012))</f>
        <v/>
      </c>
    </row>
    <row r="3013" spans="1:14" x14ac:dyDescent="0.25">
      <c r="A3013" s="1"/>
      <c r="B3013" s="8"/>
      <c r="C3013" s="3"/>
      <c r="D3013" s="1"/>
      <c r="E3013" s="3"/>
      <c r="I3013" s="42"/>
      <c r="J3013" s="19"/>
      <c r="K3013" s="19"/>
      <c r="L3013" s="6" t="str" cm="1">
        <f t="array" ref="L3013">IF(ISBLANK($C3013),"",_xlfn.XLOOKUP($C3013,PACK!$A:$A,PACK!$C:$D))</f>
        <v/>
      </c>
      <c r="M3013" s="18"/>
      <c r="N3013" s="7" t="str">
        <f>IF(ISBLANK(C3013),"",SUMIFS($D$4:D3013,$C$4:C3013,C3013))</f>
        <v/>
      </c>
    </row>
    <row r="3014" spans="1:14" x14ac:dyDescent="0.25">
      <c r="A3014" s="1"/>
      <c r="B3014" s="8"/>
      <c r="C3014" s="3"/>
      <c r="D3014" s="1"/>
      <c r="E3014" s="3"/>
      <c r="I3014" s="42"/>
      <c r="J3014" s="19"/>
      <c r="K3014" s="19"/>
      <c r="L3014" s="6" t="str" cm="1">
        <f t="array" ref="L3014">IF(ISBLANK($C3014),"",_xlfn.XLOOKUP($C3014,PACK!$A:$A,PACK!$C:$D))</f>
        <v/>
      </c>
      <c r="M3014" s="18"/>
      <c r="N3014" s="7" t="str">
        <f>IF(ISBLANK(C3014),"",SUMIFS($D$4:D3014,$C$4:C3014,C3014))</f>
        <v/>
      </c>
    </row>
    <row r="3015" spans="1:14" x14ac:dyDescent="0.25">
      <c r="A3015" s="1"/>
      <c r="B3015" s="8"/>
      <c r="C3015" s="3"/>
      <c r="D3015" s="1"/>
      <c r="E3015" s="3"/>
      <c r="I3015" s="42"/>
      <c r="J3015" s="19"/>
      <c r="K3015" s="19"/>
      <c r="L3015" s="6" t="str" cm="1">
        <f t="array" ref="L3015">IF(ISBLANK($C3015),"",_xlfn.XLOOKUP($C3015,PACK!$A:$A,PACK!$C:$D))</f>
        <v/>
      </c>
      <c r="M3015" s="18"/>
      <c r="N3015" s="7" t="str">
        <f>IF(ISBLANK(C3015),"",SUMIFS($D$4:D3015,$C$4:C3015,C3015))</f>
        <v/>
      </c>
    </row>
    <row r="3016" spans="1:14" x14ac:dyDescent="0.25">
      <c r="A3016" s="1"/>
      <c r="B3016" s="8"/>
      <c r="C3016" s="3"/>
      <c r="D3016" s="1"/>
      <c r="E3016" s="3"/>
      <c r="I3016" s="42"/>
      <c r="J3016" s="19"/>
      <c r="K3016" s="19"/>
      <c r="L3016" s="6" t="str" cm="1">
        <f t="array" ref="L3016">IF(ISBLANK($C3016),"",_xlfn.XLOOKUP($C3016,PACK!$A:$A,PACK!$C:$D))</f>
        <v/>
      </c>
      <c r="M3016" s="18"/>
      <c r="N3016" s="7" t="str">
        <f>IF(ISBLANK(C3016),"",SUMIFS($D$4:D3016,$C$4:C3016,C3016))</f>
        <v/>
      </c>
    </row>
    <row r="3017" spans="1:14" x14ac:dyDescent="0.25">
      <c r="A3017" s="1"/>
      <c r="B3017" s="8"/>
      <c r="C3017" s="3"/>
      <c r="D3017" s="1"/>
      <c r="E3017" s="3"/>
      <c r="I3017" s="42"/>
      <c r="J3017" s="19"/>
      <c r="K3017" s="19"/>
      <c r="L3017" s="6" t="str" cm="1">
        <f t="array" ref="L3017">IF(ISBLANK($C3017),"",_xlfn.XLOOKUP($C3017,PACK!$A:$A,PACK!$C:$D))</f>
        <v/>
      </c>
      <c r="M3017" s="18"/>
      <c r="N3017" s="7" t="str">
        <f>IF(ISBLANK(C3017),"",SUMIFS($D$4:D3017,$C$4:C3017,C3017))</f>
        <v/>
      </c>
    </row>
    <row r="3018" spans="1:14" x14ac:dyDescent="0.25">
      <c r="A3018" s="1"/>
      <c r="B3018" s="8"/>
      <c r="C3018" s="3"/>
      <c r="D3018" s="1"/>
      <c r="E3018" s="3"/>
      <c r="I3018" s="42"/>
      <c r="J3018" s="19"/>
      <c r="K3018" s="19"/>
      <c r="L3018" s="6" t="str" cm="1">
        <f t="array" ref="L3018">IF(ISBLANK($C3018),"",_xlfn.XLOOKUP($C3018,PACK!$A:$A,PACK!$C:$D))</f>
        <v/>
      </c>
      <c r="M3018" s="18"/>
      <c r="N3018" s="7" t="str">
        <f>IF(ISBLANK(C3018),"",SUMIFS($D$4:D3018,$C$4:C3018,C3018))</f>
        <v/>
      </c>
    </row>
    <row r="3019" spans="1:14" x14ac:dyDescent="0.25">
      <c r="A3019" s="1"/>
      <c r="B3019" s="8"/>
      <c r="C3019" s="3"/>
      <c r="D3019" s="1"/>
      <c r="E3019" s="3"/>
      <c r="I3019" s="42"/>
      <c r="J3019" s="19"/>
      <c r="K3019" s="19"/>
      <c r="L3019" s="6" t="str" cm="1">
        <f t="array" ref="L3019">IF(ISBLANK($C3019),"",_xlfn.XLOOKUP($C3019,PACK!$A:$A,PACK!$C:$D))</f>
        <v/>
      </c>
      <c r="M3019" s="18"/>
      <c r="N3019" s="7" t="str">
        <f>IF(ISBLANK(C3019),"",SUMIFS($D$4:D3019,$C$4:C3019,C3019))</f>
        <v/>
      </c>
    </row>
    <row r="3020" spans="1:14" x14ac:dyDescent="0.25">
      <c r="A3020" s="1"/>
      <c r="B3020" s="8"/>
      <c r="C3020" s="3"/>
      <c r="D3020" s="1"/>
      <c r="E3020" s="3"/>
      <c r="I3020" s="42"/>
      <c r="J3020" s="19"/>
      <c r="K3020" s="19"/>
      <c r="L3020" s="6" t="str" cm="1">
        <f t="array" ref="L3020">IF(ISBLANK($C3020),"",_xlfn.XLOOKUP($C3020,PACK!$A:$A,PACK!$C:$D))</f>
        <v/>
      </c>
      <c r="M3020" s="18"/>
      <c r="N3020" s="7" t="str">
        <f>IF(ISBLANK(C3020),"",SUMIFS($D$4:D3020,$C$4:C3020,C3020))</f>
        <v/>
      </c>
    </row>
    <row r="3021" spans="1:14" x14ac:dyDescent="0.25">
      <c r="A3021" s="1"/>
      <c r="B3021" s="8"/>
      <c r="C3021" s="3"/>
      <c r="D3021" s="1"/>
      <c r="E3021" s="3"/>
      <c r="I3021" s="42"/>
      <c r="J3021" s="19"/>
      <c r="K3021" s="19"/>
      <c r="L3021" s="6" t="str" cm="1">
        <f t="array" ref="L3021">IF(ISBLANK($C3021),"",_xlfn.XLOOKUP($C3021,PACK!$A:$A,PACK!$C:$D))</f>
        <v/>
      </c>
      <c r="M3021" s="18"/>
      <c r="N3021" s="7" t="str">
        <f>IF(ISBLANK(C3021),"",SUMIFS($D$4:D3021,$C$4:C3021,C3021))</f>
        <v/>
      </c>
    </row>
    <row r="3022" spans="1:14" x14ac:dyDescent="0.25">
      <c r="A3022" s="1"/>
      <c r="B3022" s="8"/>
      <c r="C3022" s="3"/>
      <c r="D3022" s="1"/>
      <c r="E3022" s="3"/>
      <c r="I3022" s="42"/>
      <c r="J3022" s="19"/>
      <c r="K3022" s="19"/>
      <c r="L3022" s="6" t="str" cm="1">
        <f t="array" ref="L3022">IF(ISBLANK($C3022),"",_xlfn.XLOOKUP($C3022,PACK!$A:$A,PACK!$C:$D))</f>
        <v/>
      </c>
      <c r="M3022" s="18"/>
      <c r="N3022" s="7" t="str">
        <f>IF(ISBLANK(C3022),"",SUMIFS($D$4:D3022,$C$4:C3022,C3022))</f>
        <v/>
      </c>
    </row>
    <row r="3023" spans="1:14" x14ac:dyDescent="0.25">
      <c r="A3023" s="1"/>
      <c r="B3023" s="8"/>
      <c r="C3023" s="3"/>
      <c r="D3023" s="1"/>
      <c r="E3023" s="3"/>
      <c r="I3023" s="42"/>
      <c r="J3023" s="19"/>
      <c r="K3023" s="19"/>
      <c r="L3023" s="6" t="str" cm="1">
        <f t="array" ref="L3023">IF(ISBLANK($C3023),"",_xlfn.XLOOKUP($C3023,PACK!$A:$A,PACK!$C:$D))</f>
        <v/>
      </c>
      <c r="M3023" s="18"/>
      <c r="N3023" s="7" t="str">
        <f>IF(ISBLANK(C3023),"",SUMIFS($D$4:D3023,$C$4:C3023,C3023))</f>
        <v/>
      </c>
    </row>
    <row r="3024" spans="1:14" x14ac:dyDescent="0.25">
      <c r="A3024" s="1"/>
      <c r="B3024" s="8"/>
      <c r="C3024" s="3"/>
      <c r="D3024" s="1"/>
      <c r="E3024" s="3"/>
      <c r="I3024" s="42"/>
      <c r="J3024" s="19"/>
      <c r="K3024" s="19"/>
      <c r="L3024" s="6" t="str" cm="1">
        <f t="array" ref="L3024">IF(ISBLANK($C3024),"",_xlfn.XLOOKUP($C3024,PACK!$A:$A,PACK!$C:$D))</f>
        <v/>
      </c>
      <c r="M3024" s="18"/>
      <c r="N3024" s="7" t="str">
        <f>IF(ISBLANK(C3024),"",SUMIFS($D$4:D3024,$C$4:C3024,C3024))</f>
        <v/>
      </c>
    </row>
    <row r="3025" spans="1:14" x14ac:dyDescent="0.25">
      <c r="A3025" s="1"/>
      <c r="B3025" s="8"/>
      <c r="C3025" s="3"/>
      <c r="D3025" s="1"/>
      <c r="E3025" s="3"/>
      <c r="I3025" s="42"/>
      <c r="J3025" s="19"/>
      <c r="K3025" s="19"/>
      <c r="L3025" s="6" t="str" cm="1">
        <f t="array" ref="L3025">IF(ISBLANK($C3025),"",_xlfn.XLOOKUP($C3025,PACK!$A:$A,PACK!$C:$D))</f>
        <v/>
      </c>
      <c r="M3025" s="18"/>
      <c r="N3025" s="7" t="str">
        <f>IF(ISBLANK(C3025),"",SUMIFS($D$4:D3025,$C$4:C3025,C3025))</f>
        <v/>
      </c>
    </row>
    <row r="3026" spans="1:14" x14ac:dyDescent="0.25">
      <c r="A3026" s="1"/>
      <c r="B3026" s="8"/>
      <c r="C3026" s="3"/>
      <c r="D3026" s="1"/>
      <c r="E3026" s="3"/>
      <c r="I3026" s="42"/>
      <c r="J3026" s="19"/>
      <c r="K3026" s="19"/>
      <c r="L3026" s="6" t="str" cm="1">
        <f t="array" ref="L3026">IF(ISBLANK($C3026),"",_xlfn.XLOOKUP($C3026,PACK!$A:$A,PACK!$C:$D))</f>
        <v/>
      </c>
      <c r="M3026" s="18"/>
      <c r="N3026" s="7" t="str">
        <f>IF(ISBLANK(C3026),"",SUMIFS($D$4:D3026,$C$4:C3026,C3026))</f>
        <v/>
      </c>
    </row>
    <row r="3027" spans="1:14" x14ac:dyDescent="0.25">
      <c r="A3027" s="1"/>
      <c r="B3027" s="8"/>
      <c r="C3027" s="3"/>
      <c r="D3027" s="1"/>
      <c r="E3027" s="3"/>
      <c r="I3027" s="42"/>
      <c r="J3027" s="19"/>
      <c r="K3027" s="19"/>
      <c r="L3027" s="6" t="str" cm="1">
        <f t="array" ref="L3027">IF(ISBLANK($C3027),"",_xlfn.XLOOKUP($C3027,PACK!$A:$A,PACK!$C:$D))</f>
        <v/>
      </c>
      <c r="M3027" s="18"/>
      <c r="N3027" s="7" t="str">
        <f>IF(ISBLANK(C3027),"",SUMIFS($D$4:D3027,$C$4:C3027,C3027))</f>
        <v/>
      </c>
    </row>
    <row r="3028" spans="1:14" x14ac:dyDescent="0.25">
      <c r="A3028" s="1"/>
      <c r="B3028" s="8"/>
      <c r="C3028" s="3"/>
      <c r="D3028" s="1"/>
      <c r="E3028" s="3"/>
      <c r="I3028" s="42"/>
      <c r="J3028" s="19"/>
      <c r="K3028" s="19"/>
      <c r="L3028" s="6" t="str" cm="1">
        <f t="array" ref="L3028">IF(ISBLANK($C3028),"",_xlfn.XLOOKUP($C3028,PACK!$A:$A,PACK!$C:$D))</f>
        <v/>
      </c>
      <c r="M3028" s="18"/>
      <c r="N3028" s="7" t="str">
        <f>IF(ISBLANK(C3028),"",SUMIFS($D$4:D3028,$C$4:C3028,C3028))</f>
        <v/>
      </c>
    </row>
    <row r="3029" spans="1:14" x14ac:dyDescent="0.25">
      <c r="A3029" s="1"/>
      <c r="B3029" s="8"/>
      <c r="C3029" s="3"/>
      <c r="D3029" s="1"/>
      <c r="E3029" s="3"/>
      <c r="I3029" s="42"/>
      <c r="J3029" s="19"/>
      <c r="K3029" s="19"/>
      <c r="L3029" s="6" t="str" cm="1">
        <f t="array" ref="L3029">IF(ISBLANK($C3029),"",_xlfn.XLOOKUP($C3029,PACK!$A:$A,PACK!$C:$D))</f>
        <v/>
      </c>
      <c r="M3029" s="18"/>
      <c r="N3029" s="7" t="str">
        <f>IF(ISBLANK(C3029),"",SUMIFS($D$4:D3029,$C$4:C3029,C3029))</f>
        <v/>
      </c>
    </row>
    <row r="3030" spans="1:14" x14ac:dyDescent="0.25">
      <c r="A3030" s="1"/>
      <c r="B3030" s="8"/>
      <c r="C3030" s="3"/>
      <c r="D3030" s="1"/>
      <c r="E3030" s="3"/>
      <c r="I3030" s="42"/>
      <c r="J3030" s="19"/>
      <c r="K3030" s="19"/>
      <c r="L3030" s="6" t="str" cm="1">
        <f t="array" ref="L3030">IF(ISBLANK($C3030),"",_xlfn.XLOOKUP($C3030,PACK!$A:$A,PACK!$C:$D))</f>
        <v/>
      </c>
      <c r="M3030" s="18"/>
      <c r="N3030" s="7" t="str">
        <f>IF(ISBLANK(C3030),"",SUMIFS($D$4:D3030,$C$4:C3030,C3030))</f>
        <v/>
      </c>
    </row>
    <row r="3031" spans="1:14" x14ac:dyDescent="0.25">
      <c r="A3031" s="1"/>
      <c r="B3031" s="8"/>
      <c r="C3031" s="3"/>
      <c r="D3031" s="1"/>
      <c r="E3031" s="3"/>
      <c r="I3031" s="42"/>
      <c r="J3031" s="19"/>
      <c r="K3031" s="19"/>
      <c r="L3031" s="6" t="str" cm="1">
        <f t="array" ref="L3031">IF(ISBLANK($C3031),"",_xlfn.XLOOKUP($C3031,PACK!$A:$A,PACK!$C:$D))</f>
        <v/>
      </c>
      <c r="M3031" s="18"/>
      <c r="N3031" s="7" t="str">
        <f>IF(ISBLANK(C3031),"",SUMIFS($D$4:D3031,$C$4:C3031,C3031))</f>
        <v/>
      </c>
    </row>
    <row r="3032" spans="1:14" x14ac:dyDescent="0.25">
      <c r="A3032" s="1"/>
      <c r="B3032" s="8"/>
      <c r="C3032" s="3"/>
      <c r="D3032" s="1"/>
      <c r="E3032" s="3"/>
      <c r="I3032" s="42"/>
      <c r="J3032" s="19"/>
      <c r="K3032" s="19"/>
      <c r="L3032" s="6" t="str" cm="1">
        <f t="array" ref="L3032">IF(ISBLANK($C3032),"",_xlfn.XLOOKUP($C3032,PACK!$A:$A,PACK!$C:$D))</f>
        <v/>
      </c>
      <c r="M3032" s="18"/>
      <c r="N3032" s="7" t="str">
        <f>IF(ISBLANK(C3032),"",SUMIFS($D$4:D3032,$C$4:C3032,C3032))</f>
        <v/>
      </c>
    </row>
    <row r="3033" spans="1:14" x14ac:dyDescent="0.25">
      <c r="A3033" s="1"/>
      <c r="B3033" s="8"/>
      <c r="C3033" s="3"/>
      <c r="D3033" s="1"/>
      <c r="E3033" s="3"/>
      <c r="I3033" s="42"/>
      <c r="J3033" s="19"/>
      <c r="K3033" s="19"/>
      <c r="L3033" s="6" t="str" cm="1">
        <f t="array" ref="L3033">IF(ISBLANK($C3033),"",_xlfn.XLOOKUP($C3033,PACK!$A:$A,PACK!$C:$D))</f>
        <v/>
      </c>
      <c r="M3033" s="18"/>
      <c r="N3033" s="7" t="str">
        <f>IF(ISBLANK(C3033),"",SUMIFS($D$4:D3033,$C$4:C3033,C3033))</f>
        <v/>
      </c>
    </row>
    <row r="3034" spans="1:14" x14ac:dyDescent="0.25">
      <c r="A3034" s="1"/>
      <c r="B3034" s="8"/>
      <c r="C3034" s="3"/>
      <c r="D3034" s="1"/>
      <c r="E3034" s="3"/>
      <c r="I3034" s="42"/>
      <c r="J3034" s="19"/>
      <c r="K3034" s="19"/>
      <c r="L3034" s="6" t="str" cm="1">
        <f t="array" ref="L3034">IF(ISBLANK($C3034),"",_xlfn.XLOOKUP($C3034,PACK!$A:$A,PACK!$C:$D))</f>
        <v/>
      </c>
      <c r="M3034" s="18"/>
      <c r="N3034" s="7" t="str">
        <f>IF(ISBLANK(C3034),"",SUMIFS($D$4:D3034,$C$4:C3034,C3034))</f>
        <v/>
      </c>
    </row>
    <row r="3035" spans="1:14" x14ac:dyDescent="0.25">
      <c r="A3035" s="1"/>
      <c r="B3035" s="8"/>
      <c r="C3035" s="3"/>
      <c r="D3035" s="1"/>
      <c r="E3035" s="3"/>
      <c r="I3035" s="42"/>
      <c r="J3035" s="19"/>
      <c r="K3035" s="19"/>
      <c r="L3035" s="6" t="str" cm="1">
        <f t="array" ref="L3035">IF(ISBLANK($C3035),"",_xlfn.XLOOKUP($C3035,PACK!$A:$A,PACK!$C:$D))</f>
        <v/>
      </c>
      <c r="M3035" s="18"/>
      <c r="N3035" s="7" t="str">
        <f>IF(ISBLANK(C3035),"",SUMIFS($D$4:D3035,$C$4:C3035,C3035))</f>
        <v/>
      </c>
    </row>
    <row r="3036" spans="1:14" x14ac:dyDescent="0.25">
      <c r="A3036" s="1"/>
      <c r="B3036" s="8"/>
      <c r="C3036" s="3"/>
      <c r="D3036" s="1"/>
      <c r="E3036" s="3"/>
      <c r="I3036" s="42"/>
      <c r="J3036" s="19"/>
      <c r="K3036" s="19"/>
      <c r="L3036" s="6" t="str" cm="1">
        <f t="array" ref="L3036">IF(ISBLANK($C3036),"",_xlfn.XLOOKUP($C3036,PACK!$A:$A,PACK!$C:$D))</f>
        <v/>
      </c>
      <c r="M3036" s="18"/>
      <c r="N3036" s="7" t="str">
        <f>IF(ISBLANK(C3036),"",SUMIFS($D$4:D3036,$C$4:C3036,C3036))</f>
        <v/>
      </c>
    </row>
    <row r="3037" spans="1:14" x14ac:dyDescent="0.25">
      <c r="A3037" s="1"/>
      <c r="B3037" s="8"/>
      <c r="C3037" s="3"/>
      <c r="D3037" s="1"/>
      <c r="E3037" s="3"/>
      <c r="I3037" s="42"/>
      <c r="J3037" s="19"/>
      <c r="K3037" s="19"/>
      <c r="L3037" s="6" t="str" cm="1">
        <f t="array" ref="L3037">IF(ISBLANK($C3037),"",_xlfn.XLOOKUP($C3037,PACK!$A:$A,PACK!$C:$D))</f>
        <v/>
      </c>
      <c r="M3037" s="18"/>
      <c r="N3037" s="7" t="str">
        <f>IF(ISBLANK(C3037),"",SUMIFS($D$4:D3037,$C$4:C3037,C3037))</f>
        <v/>
      </c>
    </row>
    <row r="3038" spans="1:14" x14ac:dyDescent="0.25">
      <c r="A3038" s="1"/>
      <c r="B3038" s="8"/>
      <c r="C3038" s="3"/>
      <c r="D3038" s="1"/>
      <c r="E3038" s="3"/>
      <c r="I3038" s="42"/>
      <c r="J3038" s="19"/>
      <c r="K3038" s="19"/>
      <c r="L3038" s="6" t="str" cm="1">
        <f t="array" ref="L3038">IF(ISBLANK($C3038),"",_xlfn.XLOOKUP($C3038,PACK!$A:$A,PACK!$C:$D))</f>
        <v/>
      </c>
      <c r="M3038" s="18"/>
      <c r="N3038" s="7" t="str">
        <f>IF(ISBLANK(C3038),"",SUMIFS($D$4:D3038,$C$4:C3038,C3038))</f>
        <v/>
      </c>
    </row>
    <row r="3039" spans="1:14" x14ac:dyDescent="0.25">
      <c r="A3039" s="1"/>
      <c r="B3039" s="8"/>
      <c r="C3039" s="3"/>
      <c r="D3039" s="1"/>
      <c r="E3039" s="3"/>
      <c r="I3039" s="42"/>
      <c r="J3039" s="19"/>
      <c r="K3039" s="19"/>
      <c r="L3039" s="6" t="str" cm="1">
        <f t="array" ref="L3039">IF(ISBLANK($C3039),"",_xlfn.XLOOKUP($C3039,PACK!$A:$A,PACK!$C:$D))</f>
        <v/>
      </c>
      <c r="M3039" s="18"/>
      <c r="N3039" s="7" t="str">
        <f>IF(ISBLANK(C3039),"",SUMIFS($D$4:D3039,$C$4:C3039,C3039))</f>
        <v/>
      </c>
    </row>
    <row r="3040" spans="1:14" x14ac:dyDescent="0.25">
      <c r="A3040" s="1"/>
      <c r="B3040" s="8"/>
      <c r="C3040" s="3"/>
      <c r="D3040" s="1"/>
      <c r="E3040" s="3"/>
      <c r="I3040" s="42"/>
      <c r="J3040" s="19"/>
      <c r="K3040" s="19"/>
      <c r="L3040" s="6" t="str" cm="1">
        <f t="array" ref="L3040">IF(ISBLANK($C3040),"",_xlfn.XLOOKUP($C3040,PACK!$A:$A,PACK!$C:$D))</f>
        <v/>
      </c>
      <c r="M3040" s="18"/>
      <c r="N3040" s="7" t="str">
        <f>IF(ISBLANK(C3040),"",SUMIFS($D$4:D3040,$C$4:C3040,C3040))</f>
        <v/>
      </c>
    </row>
    <row r="3041" spans="1:14" x14ac:dyDescent="0.25">
      <c r="A3041" s="1"/>
      <c r="B3041" s="8"/>
      <c r="C3041" s="3"/>
      <c r="D3041" s="1"/>
      <c r="E3041" s="3"/>
      <c r="I3041" s="42"/>
      <c r="J3041" s="19"/>
      <c r="K3041" s="19"/>
      <c r="L3041" s="6" t="str" cm="1">
        <f t="array" ref="L3041">IF(ISBLANK($C3041),"",_xlfn.XLOOKUP($C3041,PACK!$A:$A,PACK!$C:$D))</f>
        <v/>
      </c>
      <c r="M3041" s="18"/>
      <c r="N3041" s="7" t="str">
        <f>IF(ISBLANK(C3041),"",SUMIFS($D$4:D3041,$C$4:C3041,C3041))</f>
        <v/>
      </c>
    </row>
    <row r="3042" spans="1:14" x14ac:dyDescent="0.25">
      <c r="A3042" s="1"/>
      <c r="B3042" s="8"/>
      <c r="C3042" s="3"/>
      <c r="D3042" s="1"/>
      <c r="E3042" s="3"/>
      <c r="I3042" s="42"/>
      <c r="J3042" s="19"/>
      <c r="K3042" s="19"/>
      <c r="L3042" s="6" t="str" cm="1">
        <f t="array" ref="L3042">IF(ISBLANK($C3042),"",_xlfn.XLOOKUP($C3042,PACK!$A:$A,PACK!$C:$D))</f>
        <v/>
      </c>
      <c r="M3042" s="18"/>
      <c r="N3042" s="7" t="str">
        <f>IF(ISBLANK(C3042),"",SUMIFS($D$4:D3042,$C$4:C3042,C3042))</f>
        <v/>
      </c>
    </row>
    <row r="3043" spans="1:14" x14ac:dyDescent="0.25">
      <c r="A3043" s="1"/>
      <c r="B3043" s="8"/>
      <c r="C3043" s="3"/>
      <c r="D3043" s="1"/>
      <c r="E3043" s="3"/>
      <c r="I3043" s="42"/>
      <c r="J3043" s="19"/>
      <c r="K3043" s="19"/>
      <c r="L3043" s="6" t="str" cm="1">
        <f t="array" ref="L3043">IF(ISBLANK($C3043),"",_xlfn.XLOOKUP($C3043,PACK!$A:$A,PACK!$C:$D))</f>
        <v/>
      </c>
      <c r="M3043" s="18"/>
      <c r="N3043" s="7" t="str">
        <f>IF(ISBLANK(C3043),"",SUMIFS($D$4:D3043,$C$4:C3043,C3043))</f>
        <v/>
      </c>
    </row>
    <row r="3044" spans="1:14" x14ac:dyDescent="0.25">
      <c r="A3044" s="1"/>
      <c r="B3044" s="8"/>
      <c r="C3044" s="3"/>
      <c r="D3044" s="1"/>
      <c r="E3044" s="3"/>
      <c r="I3044" s="42"/>
      <c r="J3044" s="19"/>
      <c r="K3044" s="19"/>
      <c r="L3044" s="6" t="str" cm="1">
        <f t="array" ref="L3044">IF(ISBLANK($C3044),"",_xlfn.XLOOKUP($C3044,PACK!$A:$A,PACK!$C:$D))</f>
        <v/>
      </c>
      <c r="M3044" s="18"/>
      <c r="N3044" s="7" t="str">
        <f>IF(ISBLANK(C3044),"",SUMIFS($D$4:D3044,$C$4:C3044,C3044))</f>
        <v/>
      </c>
    </row>
    <row r="3045" spans="1:14" x14ac:dyDescent="0.25">
      <c r="A3045" s="1"/>
      <c r="B3045" s="8"/>
      <c r="C3045" s="3"/>
      <c r="D3045" s="1"/>
      <c r="E3045" s="3"/>
      <c r="I3045" s="42"/>
      <c r="J3045" s="19"/>
      <c r="K3045" s="19"/>
      <c r="L3045" s="6" t="str" cm="1">
        <f t="array" ref="L3045">IF(ISBLANK($C3045),"",_xlfn.XLOOKUP($C3045,PACK!$A:$A,PACK!$C:$D))</f>
        <v/>
      </c>
      <c r="M3045" s="18"/>
      <c r="N3045" s="7" t="str">
        <f>IF(ISBLANK(C3045),"",SUMIFS($D$4:D3045,$C$4:C3045,C3045))</f>
        <v/>
      </c>
    </row>
    <row r="3046" spans="1:14" x14ac:dyDescent="0.25">
      <c r="A3046" s="1"/>
      <c r="B3046" s="8"/>
      <c r="C3046" s="3"/>
      <c r="D3046" s="1"/>
      <c r="E3046" s="3"/>
      <c r="I3046" s="42"/>
      <c r="J3046" s="19"/>
      <c r="K3046" s="19"/>
      <c r="L3046" s="6" t="str" cm="1">
        <f t="array" ref="L3046">IF(ISBLANK($C3046),"",_xlfn.XLOOKUP($C3046,PACK!$A:$A,PACK!$C:$D))</f>
        <v/>
      </c>
      <c r="M3046" s="18"/>
      <c r="N3046" s="7" t="str">
        <f>IF(ISBLANK(C3046),"",SUMIFS($D$4:D3046,$C$4:C3046,C3046))</f>
        <v/>
      </c>
    </row>
    <row r="3047" spans="1:14" x14ac:dyDescent="0.25">
      <c r="A3047" s="1"/>
      <c r="B3047" s="8"/>
      <c r="C3047" s="3"/>
      <c r="D3047" s="1"/>
      <c r="E3047" s="3"/>
      <c r="I3047" s="42"/>
      <c r="J3047" s="19"/>
      <c r="K3047" s="19"/>
      <c r="L3047" s="6" t="str" cm="1">
        <f t="array" ref="L3047">IF(ISBLANK($C3047),"",_xlfn.XLOOKUP($C3047,PACK!$A:$A,PACK!$C:$D))</f>
        <v/>
      </c>
      <c r="M3047" s="18"/>
      <c r="N3047" s="7" t="str">
        <f>IF(ISBLANK(C3047),"",SUMIFS($D$4:D3047,$C$4:C3047,C3047))</f>
        <v/>
      </c>
    </row>
    <row r="3048" spans="1:14" x14ac:dyDescent="0.25">
      <c r="A3048" s="1"/>
      <c r="B3048" s="8"/>
      <c r="C3048" s="3"/>
      <c r="D3048" s="1"/>
      <c r="E3048" s="3"/>
      <c r="I3048" s="42"/>
      <c r="J3048" s="19"/>
      <c r="K3048" s="19"/>
      <c r="L3048" s="6" t="str" cm="1">
        <f t="array" ref="L3048">IF(ISBLANK($C3048),"",_xlfn.XLOOKUP($C3048,PACK!$A:$A,PACK!$C:$D))</f>
        <v/>
      </c>
      <c r="M3048" s="18"/>
      <c r="N3048" s="7" t="str">
        <f>IF(ISBLANK(C3048),"",SUMIFS($D$4:D3048,$C$4:C3048,C3048))</f>
        <v/>
      </c>
    </row>
    <row r="3049" spans="1:14" x14ac:dyDescent="0.25">
      <c r="A3049" s="1"/>
      <c r="B3049" s="8"/>
      <c r="C3049" s="3"/>
      <c r="D3049" s="1"/>
      <c r="E3049" s="3"/>
      <c r="I3049" s="42"/>
      <c r="J3049" s="19"/>
      <c r="K3049" s="19"/>
      <c r="L3049" s="6" t="str" cm="1">
        <f t="array" ref="L3049">IF(ISBLANK($C3049),"",_xlfn.XLOOKUP($C3049,PACK!$A:$A,PACK!$C:$D))</f>
        <v/>
      </c>
      <c r="M3049" s="18"/>
      <c r="N3049" s="7" t="str">
        <f>IF(ISBLANK(C3049),"",SUMIFS($D$4:D3049,$C$4:C3049,C3049))</f>
        <v/>
      </c>
    </row>
    <row r="3050" spans="1:14" x14ac:dyDescent="0.25">
      <c r="A3050" s="1"/>
      <c r="B3050" s="8"/>
      <c r="C3050" s="3"/>
      <c r="D3050" s="1"/>
      <c r="E3050" s="3"/>
      <c r="I3050" s="42"/>
      <c r="J3050" s="19"/>
      <c r="K3050" s="19"/>
      <c r="L3050" s="6" t="str" cm="1">
        <f t="array" ref="L3050">IF(ISBLANK($C3050),"",_xlfn.XLOOKUP($C3050,PACK!$A:$A,PACK!$C:$D))</f>
        <v/>
      </c>
      <c r="M3050" s="18"/>
      <c r="N3050" s="7" t="str">
        <f>IF(ISBLANK(C3050),"",SUMIFS($D$4:D3050,$C$4:C3050,C3050))</f>
        <v/>
      </c>
    </row>
    <row r="3051" spans="1:14" x14ac:dyDescent="0.25">
      <c r="A3051" s="1"/>
      <c r="B3051" s="8"/>
      <c r="C3051" s="3"/>
      <c r="D3051" s="1"/>
      <c r="E3051" s="3"/>
      <c r="I3051" s="42"/>
      <c r="J3051" s="19"/>
      <c r="K3051" s="19"/>
      <c r="L3051" s="6" t="str" cm="1">
        <f t="array" ref="L3051">IF(ISBLANK($C3051),"",_xlfn.XLOOKUP($C3051,PACK!$A:$A,PACK!$C:$D))</f>
        <v/>
      </c>
      <c r="M3051" s="18"/>
      <c r="N3051" s="7" t="str">
        <f>IF(ISBLANK(C3051),"",SUMIFS($D$4:D3051,$C$4:C3051,C3051))</f>
        <v/>
      </c>
    </row>
    <row r="3052" spans="1:14" x14ac:dyDescent="0.25">
      <c r="A3052" s="1"/>
      <c r="B3052" s="8"/>
      <c r="C3052" s="3"/>
      <c r="D3052" s="1"/>
      <c r="E3052" s="3"/>
      <c r="I3052" s="42"/>
      <c r="J3052" s="19"/>
      <c r="K3052" s="19"/>
      <c r="L3052" s="6" t="str" cm="1">
        <f t="array" ref="L3052">IF(ISBLANK($C3052),"",_xlfn.XLOOKUP($C3052,PACK!$A:$A,PACK!$C:$D))</f>
        <v/>
      </c>
      <c r="M3052" s="18"/>
      <c r="N3052" s="7" t="str">
        <f>IF(ISBLANK(C3052),"",SUMIFS($D$4:D3052,$C$4:C3052,C3052))</f>
        <v/>
      </c>
    </row>
    <row r="3053" spans="1:14" x14ac:dyDescent="0.25">
      <c r="A3053" s="1"/>
      <c r="B3053" s="8"/>
      <c r="C3053" s="3"/>
      <c r="D3053" s="1"/>
      <c r="E3053" s="3"/>
      <c r="I3053" s="42"/>
      <c r="J3053" s="19"/>
      <c r="K3053" s="19"/>
      <c r="L3053" s="6" t="str" cm="1">
        <f t="array" ref="L3053">IF(ISBLANK($C3053),"",_xlfn.XLOOKUP($C3053,PACK!$A:$A,PACK!$C:$D))</f>
        <v/>
      </c>
      <c r="M3053" s="18"/>
      <c r="N3053" s="7" t="str">
        <f>IF(ISBLANK(C3053),"",SUMIFS($D$4:D3053,$C$4:C3053,C3053))</f>
        <v/>
      </c>
    </row>
    <row r="3054" spans="1:14" x14ac:dyDescent="0.25">
      <c r="A3054" s="1"/>
      <c r="B3054" s="8"/>
      <c r="C3054" s="3"/>
      <c r="D3054" s="1"/>
      <c r="E3054" s="3"/>
      <c r="I3054" s="42"/>
      <c r="J3054" s="19"/>
      <c r="K3054" s="19"/>
      <c r="L3054" s="6" t="str" cm="1">
        <f t="array" ref="L3054">IF(ISBLANK($C3054),"",_xlfn.XLOOKUP($C3054,PACK!$A:$A,PACK!$C:$D))</f>
        <v/>
      </c>
      <c r="M3054" s="18"/>
      <c r="N3054" s="7" t="str">
        <f>IF(ISBLANK(C3054),"",SUMIFS($D$4:D3054,$C$4:C3054,C3054))</f>
        <v/>
      </c>
    </row>
    <row r="3055" spans="1:14" x14ac:dyDescent="0.25">
      <c r="A3055" s="1"/>
      <c r="B3055" s="8"/>
      <c r="C3055" s="3"/>
      <c r="D3055" s="1"/>
      <c r="E3055" s="3"/>
      <c r="I3055" s="42"/>
      <c r="J3055" s="19"/>
      <c r="K3055" s="19"/>
      <c r="L3055" s="6" t="str" cm="1">
        <f t="array" ref="L3055">IF(ISBLANK($C3055),"",_xlfn.XLOOKUP($C3055,PACK!$A:$A,PACK!$C:$D))</f>
        <v/>
      </c>
      <c r="M3055" s="18"/>
      <c r="N3055" s="7" t="str">
        <f>IF(ISBLANK(C3055),"",SUMIFS($D$4:D3055,$C$4:C3055,C3055))</f>
        <v/>
      </c>
    </row>
    <row r="3056" spans="1:14" x14ac:dyDescent="0.25">
      <c r="A3056" s="1"/>
      <c r="B3056" s="8"/>
      <c r="C3056" s="3"/>
      <c r="D3056" s="1"/>
      <c r="E3056" s="3"/>
      <c r="I3056" s="42"/>
      <c r="J3056" s="19"/>
      <c r="K3056" s="19"/>
      <c r="L3056" s="6" t="str" cm="1">
        <f t="array" ref="L3056">IF(ISBLANK($C3056),"",_xlfn.XLOOKUP($C3056,PACK!$A:$A,PACK!$C:$D))</f>
        <v/>
      </c>
      <c r="M3056" s="18"/>
      <c r="N3056" s="7" t="str">
        <f>IF(ISBLANK(C3056),"",SUMIFS($D$4:D3056,$C$4:C3056,C3056))</f>
        <v/>
      </c>
    </row>
    <row r="3057" spans="1:14" x14ac:dyDescent="0.25">
      <c r="A3057" s="1"/>
      <c r="B3057" s="8"/>
      <c r="C3057" s="3"/>
      <c r="D3057" s="1"/>
      <c r="E3057" s="3"/>
      <c r="I3057" s="42"/>
      <c r="J3057" s="19"/>
      <c r="K3057" s="19"/>
      <c r="L3057" s="6" t="str" cm="1">
        <f t="array" ref="L3057">IF(ISBLANK($C3057),"",_xlfn.XLOOKUP($C3057,PACK!$A:$A,PACK!$C:$D))</f>
        <v/>
      </c>
      <c r="M3057" s="18"/>
      <c r="N3057" s="7" t="str">
        <f>IF(ISBLANK(C3057),"",SUMIFS($D$4:D3057,$C$4:C3057,C3057))</f>
        <v/>
      </c>
    </row>
    <row r="3058" spans="1:14" x14ac:dyDescent="0.25">
      <c r="A3058" s="1"/>
      <c r="B3058" s="8"/>
      <c r="C3058" s="3"/>
      <c r="D3058" s="1"/>
      <c r="E3058" s="3"/>
      <c r="I3058" s="42"/>
      <c r="J3058" s="19"/>
      <c r="K3058" s="19"/>
      <c r="L3058" s="6" t="str" cm="1">
        <f t="array" ref="L3058">IF(ISBLANK($C3058),"",_xlfn.XLOOKUP($C3058,PACK!$A:$A,PACK!$C:$D))</f>
        <v/>
      </c>
      <c r="M3058" s="18"/>
      <c r="N3058" s="7" t="str">
        <f>IF(ISBLANK(C3058),"",SUMIFS($D$4:D3058,$C$4:C3058,C3058))</f>
        <v/>
      </c>
    </row>
    <row r="3059" spans="1:14" x14ac:dyDescent="0.25">
      <c r="A3059" s="1"/>
      <c r="B3059" s="8"/>
      <c r="C3059" s="3"/>
      <c r="D3059" s="1"/>
      <c r="E3059" s="3"/>
      <c r="I3059" s="42"/>
      <c r="J3059" s="19"/>
      <c r="K3059" s="19"/>
      <c r="L3059" s="6" t="str" cm="1">
        <f t="array" ref="L3059">IF(ISBLANK($C3059),"",_xlfn.XLOOKUP($C3059,PACK!$A:$A,PACK!$C:$D))</f>
        <v/>
      </c>
      <c r="M3059" s="18"/>
      <c r="N3059" s="7" t="str">
        <f>IF(ISBLANK(C3059),"",SUMIFS($D$4:D3059,$C$4:C3059,C3059))</f>
        <v/>
      </c>
    </row>
    <row r="3060" spans="1:14" x14ac:dyDescent="0.25">
      <c r="A3060" s="1"/>
      <c r="B3060" s="8"/>
      <c r="C3060" s="3"/>
      <c r="D3060" s="1"/>
      <c r="E3060" s="3"/>
      <c r="I3060" s="42"/>
      <c r="J3060" s="19"/>
      <c r="K3060" s="19"/>
      <c r="L3060" s="6" t="str" cm="1">
        <f t="array" ref="L3060">IF(ISBLANK($C3060),"",_xlfn.XLOOKUP($C3060,PACK!$A:$A,PACK!$C:$D))</f>
        <v/>
      </c>
      <c r="M3060" s="18"/>
      <c r="N3060" s="7" t="str">
        <f>IF(ISBLANK(C3060),"",SUMIFS($D$4:D3060,$C$4:C3060,C3060))</f>
        <v/>
      </c>
    </row>
    <row r="3061" spans="1:14" x14ac:dyDescent="0.25">
      <c r="A3061" s="1"/>
      <c r="B3061" s="8"/>
      <c r="C3061" s="3"/>
      <c r="D3061" s="1"/>
      <c r="E3061" s="3"/>
      <c r="I3061" s="42"/>
      <c r="J3061" s="19"/>
      <c r="K3061" s="19"/>
      <c r="L3061" s="6" t="str" cm="1">
        <f t="array" ref="L3061">IF(ISBLANK($C3061),"",_xlfn.XLOOKUP($C3061,PACK!$A:$A,PACK!$C:$D))</f>
        <v/>
      </c>
      <c r="M3061" s="18"/>
      <c r="N3061" s="7" t="str">
        <f>IF(ISBLANK(C3061),"",SUMIFS($D$4:D3061,$C$4:C3061,C3061))</f>
        <v/>
      </c>
    </row>
    <row r="3062" spans="1:14" x14ac:dyDescent="0.25">
      <c r="A3062" s="1"/>
      <c r="B3062" s="8"/>
      <c r="C3062" s="3"/>
      <c r="D3062" s="1"/>
      <c r="E3062" s="3"/>
      <c r="I3062" s="42"/>
      <c r="J3062" s="19"/>
      <c r="K3062" s="19"/>
      <c r="L3062" s="6" t="str" cm="1">
        <f t="array" ref="L3062">IF(ISBLANK($C3062),"",_xlfn.XLOOKUP($C3062,PACK!$A:$A,PACK!$C:$D))</f>
        <v/>
      </c>
      <c r="M3062" s="18"/>
      <c r="N3062" s="7" t="str">
        <f>IF(ISBLANK(C3062),"",SUMIFS($D$4:D3062,$C$4:C3062,C3062))</f>
        <v/>
      </c>
    </row>
    <row r="3063" spans="1:14" x14ac:dyDescent="0.25">
      <c r="A3063" s="1"/>
      <c r="B3063" s="8"/>
      <c r="C3063" s="3"/>
      <c r="D3063" s="1"/>
      <c r="E3063" s="3"/>
      <c r="I3063" s="42"/>
      <c r="J3063" s="19"/>
      <c r="K3063" s="19"/>
      <c r="L3063" s="6" t="str" cm="1">
        <f t="array" ref="L3063">IF(ISBLANK($C3063),"",_xlfn.XLOOKUP($C3063,PACK!$A:$A,PACK!$C:$D))</f>
        <v/>
      </c>
      <c r="M3063" s="18"/>
      <c r="N3063" s="7" t="str">
        <f>IF(ISBLANK(C3063),"",SUMIFS($D$4:D3063,$C$4:C3063,C3063))</f>
        <v/>
      </c>
    </row>
    <row r="3064" spans="1:14" x14ac:dyDescent="0.25">
      <c r="A3064" s="1"/>
      <c r="B3064" s="8"/>
      <c r="C3064" s="3"/>
      <c r="D3064" s="1"/>
      <c r="E3064" s="3"/>
      <c r="I3064" s="42"/>
      <c r="J3064" s="19"/>
      <c r="K3064" s="19"/>
      <c r="L3064" s="6" t="str" cm="1">
        <f t="array" ref="L3064">IF(ISBLANK($C3064),"",_xlfn.XLOOKUP($C3064,PACK!$A:$A,PACK!$C:$D))</f>
        <v/>
      </c>
      <c r="M3064" s="18"/>
      <c r="N3064" s="7" t="str">
        <f>IF(ISBLANK(C3064),"",SUMIFS($D$4:D3064,$C$4:C3064,C3064))</f>
        <v/>
      </c>
    </row>
    <row r="3065" spans="1:14" x14ac:dyDescent="0.25">
      <c r="A3065" s="1"/>
      <c r="B3065" s="8"/>
      <c r="C3065" s="3"/>
      <c r="D3065" s="1"/>
      <c r="E3065" s="3"/>
      <c r="I3065" s="42"/>
      <c r="J3065" s="19"/>
      <c r="K3065" s="19"/>
      <c r="L3065" s="6" t="str" cm="1">
        <f t="array" ref="L3065">IF(ISBLANK($C3065),"",_xlfn.XLOOKUP($C3065,PACK!$A:$A,PACK!$C:$D))</f>
        <v/>
      </c>
      <c r="M3065" s="18"/>
      <c r="N3065" s="7" t="str">
        <f>IF(ISBLANK(C3065),"",SUMIFS($D$4:D3065,$C$4:C3065,C3065))</f>
        <v/>
      </c>
    </row>
    <row r="3066" spans="1:14" x14ac:dyDescent="0.25">
      <c r="A3066" s="1"/>
      <c r="B3066" s="8"/>
      <c r="C3066" s="3"/>
      <c r="D3066" s="1"/>
      <c r="E3066" s="3"/>
      <c r="I3066" s="42"/>
      <c r="J3066" s="19"/>
      <c r="K3066" s="19"/>
      <c r="L3066" s="6" t="str" cm="1">
        <f t="array" ref="L3066">IF(ISBLANK($C3066),"",_xlfn.XLOOKUP($C3066,PACK!$A:$A,PACK!$C:$D))</f>
        <v/>
      </c>
      <c r="M3066" s="18"/>
      <c r="N3066" s="7" t="str">
        <f>IF(ISBLANK(C3066),"",SUMIFS($D$4:D3066,$C$4:C3066,C3066))</f>
        <v/>
      </c>
    </row>
    <row r="3067" spans="1:14" x14ac:dyDescent="0.25">
      <c r="A3067" s="1"/>
      <c r="B3067" s="8"/>
      <c r="C3067" s="3"/>
      <c r="D3067" s="1"/>
      <c r="E3067" s="3"/>
      <c r="I3067" s="42"/>
      <c r="J3067" s="19"/>
      <c r="K3067" s="19"/>
      <c r="L3067" s="6" t="str" cm="1">
        <f t="array" ref="L3067">IF(ISBLANK($C3067),"",_xlfn.XLOOKUP($C3067,PACK!$A:$A,PACK!$C:$D))</f>
        <v/>
      </c>
      <c r="M3067" s="18"/>
      <c r="N3067" s="7" t="str">
        <f>IF(ISBLANK(C3067),"",SUMIFS($D$4:D3067,$C$4:C3067,C3067))</f>
        <v/>
      </c>
    </row>
    <row r="3068" spans="1:14" x14ac:dyDescent="0.25">
      <c r="A3068" s="1"/>
      <c r="B3068" s="8"/>
      <c r="C3068" s="3"/>
      <c r="D3068" s="1"/>
      <c r="E3068" s="3"/>
      <c r="I3068" s="42"/>
      <c r="J3068" s="19"/>
      <c r="K3068" s="19"/>
      <c r="L3068" s="6" t="str" cm="1">
        <f t="array" ref="L3068">IF(ISBLANK($C3068),"",_xlfn.XLOOKUP($C3068,PACK!$A:$A,PACK!$C:$D))</f>
        <v/>
      </c>
      <c r="M3068" s="18"/>
      <c r="N3068" s="7" t="str">
        <f>IF(ISBLANK(C3068),"",SUMIFS($D$4:D3068,$C$4:C3068,C3068))</f>
        <v/>
      </c>
    </row>
    <row r="3069" spans="1:14" x14ac:dyDescent="0.25">
      <c r="A3069" s="1"/>
      <c r="B3069" s="8"/>
      <c r="C3069" s="3"/>
      <c r="D3069" s="1"/>
      <c r="E3069" s="3"/>
      <c r="I3069" s="42"/>
      <c r="J3069" s="19"/>
      <c r="K3069" s="19"/>
      <c r="L3069" s="6" t="str" cm="1">
        <f t="array" ref="L3069">IF(ISBLANK($C3069),"",_xlfn.XLOOKUP($C3069,PACK!$A:$A,PACK!$C:$D))</f>
        <v/>
      </c>
      <c r="M3069" s="18"/>
      <c r="N3069" s="7" t="str">
        <f>IF(ISBLANK(C3069),"",SUMIFS($D$4:D3069,$C$4:C3069,C3069))</f>
        <v/>
      </c>
    </row>
    <row r="3070" spans="1:14" x14ac:dyDescent="0.25">
      <c r="A3070" s="1"/>
      <c r="B3070" s="8"/>
      <c r="C3070" s="3"/>
      <c r="D3070" s="1"/>
      <c r="E3070" s="3"/>
      <c r="I3070" s="42"/>
      <c r="J3070" s="19"/>
      <c r="K3070" s="19"/>
      <c r="L3070" s="6" t="str" cm="1">
        <f t="array" ref="L3070">IF(ISBLANK($C3070),"",_xlfn.XLOOKUP($C3070,PACK!$A:$A,PACK!$C:$D))</f>
        <v/>
      </c>
      <c r="M3070" s="18"/>
      <c r="N3070" s="7" t="str">
        <f>IF(ISBLANK(C3070),"",SUMIFS($D$4:D3070,$C$4:C3070,C3070))</f>
        <v/>
      </c>
    </row>
    <row r="3071" spans="1:14" x14ac:dyDescent="0.25">
      <c r="A3071" s="1"/>
      <c r="B3071" s="8"/>
      <c r="C3071" s="3"/>
      <c r="D3071" s="1"/>
      <c r="E3071" s="3"/>
      <c r="I3071" s="42"/>
      <c r="J3071" s="19"/>
      <c r="K3071" s="19"/>
      <c r="L3071" s="6" t="str" cm="1">
        <f t="array" ref="L3071">IF(ISBLANK($C3071),"",_xlfn.XLOOKUP($C3071,PACK!$A:$A,PACK!$C:$D))</f>
        <v/>
      </c>
      <c r="M3071" s="18"/>
      <c r="N3071" s="7" t="str">
        <f>IF(ISBLANK(C3071),"",SUMIFS($D$4:D3071,$C$4:C3071,C3071))</f>
        <v/>
      </c>
    </row>
    <row r="3072" spans="1:14" x14ac:dyDescent="0.25">
      <c r="A3072" s="1"/>
      <c r="B3072" s="8"/>
      <c r="C3072" s="3"/>
      <c r="D3072" s="1"/>
      <c r="E3072" s="3"/>
      <c r="I3072" s="42"/>
      <c r="J3072" s="19"/>
      <c r="K3072" s="19"/>
      <c r="L3072" s="6" t="str" cm="1">
        <f t="array" ref="L3072">IF(ISBLANK($C3072),"",_xlfn.XLOOKUP($C3072,PACK!$A:$A,PACK!$C:$D))</f>
        <v/>
      </c>
      <c r="M3072" s="18"/>
      <c r="N3072" s="7" t="str">
        <f>IF(ISBLANK(C3072),"",SUMIFS($D$4:D3072,$C$4:C3072,C3072))</f>
        <v/>
      </c>
    </row>
    <row r="3073" spans="1:14" x14ac:dyDescent="0.25">
      <c r="A3073" s="1"/>
      <c r="B3073" s="8"/>
      <c r="C3073" s="3"/>
      <c r="D3073" s="1"/>
      <c r="E3073" s="3"/>
      <c r="I3073" s="42"/>
      <c r="J3073" s="19"/>
      <c r="K3073" s="19"/>
      <c r="L3073" s="6" t="str" cm="1">
        <f t="array" ref="L3073">IF(ISBLANK($C3073),"",_xlfn.XLOOKUP($C3073,PACK!$A:$A,PACK!$C:$D))</f>
        <v/>
      </c>
      <c r="M3073" s="18"/>
      <c r="N3073" s="7" t="str">
        <f>IF(ISBLANK(C3073),"",SUMIFS($D$4:D3073,$C$4:C3073,C3073))</f>
        <v/>
      </c>
    </row>
    <row r="3074" spans="1:14" x14ac:dyDescent="0.25">
      <c r="A3074" s="1"/>
      <c r="B3074" s="8"/>
      <c r="C3074" s="3"/>
      <c r="D3074" s="1"/>
      <c r="E3074" s="3"/>
      <c r="I3074" s="42"/>
      <c r="J3074" s="19"/>
      <c r="K3074" s="19"/>
      <c r="L3074" s="6" t="str" cm="1">
        <f t="array" ref="L3074">IF(ISBLANK($C3074),"",_xlfn.XLOOKUP($C3074,PACK!$A:$A,PACK!$C:$D))</f>
        <v/>
      </c>
      <c r="M3074" s="18"/>
      <c r="N3074" s="7" t="str">
        <f>IF(ISBLANK(C3074),"",SUMIFS($D$4:D3074,$C$4:C3074,C3074))</f>
        <v/>
      </c>
    </row>
    <row r="3075" spans="1:14" x14ac:dyDescent="0.25">
      <c r="A3075" s="1"/>
      <c r="B3075" s="8"/>
      <c r="C3075" s="3"/>
      <c r="D3075" s="1"/>
      <c r="E3075" s="3"/>
      <c r="I3075" s="42"/>
      <c r="J3075" s="19"/>
      <c r="K3075" s="19"/>
      <c r="L3075" s="6" t="str" cm="1">
        <f t="array" ref="L3075">IF(ISBLANK($C3075),"",_xlfn.XLOOKUP($C3075,PACK!$A:$A,PACK!$C:$D))</f>
        <v/>
      </c>
      <c r="M3075" s="18"/>
      <c r="N3075" s="7" t="str">
        <f>IF(ISBLANK(C3075),"",SUMIFS($D$4:D3075,$C$4:C3075,C3075))</f>
        <v/>
      </c>
    </row>
    <row r="3076" spans="1:14" x14ac:dyDescent="0.25">
      <c r="A3076" s="1"/>
      <c r="B3076" s="8"/>
      <c r="C3076" s="3"/>
      <c r="D3076" s="1"/>
      <c r="E3076" s="3"/>
      <c r="I3076" s="42"/>
      <c r="J3076" s="19"/>
      <c r="K3076" s="19"/>
      <c r="L3076" s="6" t="str" cm="1">
        <f t="array" ref="L3076">IF(ISBLANK($C3076),"",_xlfn.XLOOKUP($C3076,PACK!$A:$A,PACK!$C:$D))</f>
        <v/>
      </c>
      <c r="M3076" s="18"/>
      <c r="N3076" s="7" t="str">
        <f>IF(ISBLANK(C3076),"",SUMIFS($D$4:D3076,$C$4:C3076,C3076))</f>
        <v/>
      </c>
    </row>
    <row r="3077" spans="1:14" x14ac:dyDescent="0.25">
      <c r="A3077" s="1"/>
      <c r="B3077" s="8"/>
      <c r="C3077" s="3"/>
      <c r="D3077" s="1"/>
      <c r="E3077" s="3"/>
      <c r="I3077" s="42"/>
      <c r="J3077" s="19"/>
      <c r="K3077" s="19"/>
      <c r="L3077" s="6" t="str" cm="1">
        <f t="array" ref="L3077">IF(ISBLANK($C3077),"",_xlfn.XLOOKUP($C3077,PACK!$A:$A,PACK!$C:$D))</f>
        <v/>
      </c>
      <c r="M3077" s="18"/>
      <c r="N3077" s="7" t="str">
        <f>IF(ISBLANK(C3077),"",SUMIFS($D$4:D3077,$C$4:C3077,C3077))</f>
        <v/>
      </c>
    </row>
    <row r="3078" spans="1:14" x14ac:dyDescent="0.25">
      <c r="A3078" s="1"/>
      <c r="B3078" s="8"/>
      <c r="C3078" s="3"/>
      <c r="D3078" s="1"/>
      <c r="E3078" s="3"/>
      <c r="I3078" s="42"/>
      <c r="J3078" s="19"/>
      <c r="K3078" s="19"/>
      <c r="L3078" s="6" t="str" cm="1">
        <f t="array" ref="L3078">IF(ISBLANK($C3078),"",_xlfn.XLOOKUP($C3078,PACK!$A:$A,PACK!$C:$D))</f>
        <v/>
      </c>
      <c r="M3078" s="18"/>
      <c r="N3078" s="7" t="str">
        <f>IF(ISBLANK(C3078),"",SUMIFS($D$4:D3078,$C$4:C3078,C3078))</f>
        <v/>
      </c>
    </row>
    <row r="3079" spans="1:14" x14ac:dyDescent="0.25">
      <c r="A3079" s="1"/>
      <c r="B3079" s="8"/>
      <c r="C3079" s="3"/>
      <c r="D3079" s="1"/>
      <c r="E3079" s="3"/>
      <c r="I3079" s="42"/>
      <c r="J3079" s="19"/>
      <c r="K3079" s="19"/>
      <c r="L3079" s="6" t="str" cm="1">
        <f t="array" ref="L3079">IF(ISBLANK($C3079),"",_xlfn.XLOOKUP($C3079,PACK!$A:$A,PACK!$C:$D))</f>
        <v/>
      </c>
      <c r="M3079" s="18"/>
      <c r="N3079" s="7" t="str">
        <f>IF(ISBLANK(C3079),"",SUMIFS($D$4:D3079,$C$4:C3079,C3079))</f>
        <v/>
      </c>
    </row>
    <row r="3080" spans="1:14" x14ac:dyDescent="0.25">
      <c r="A3080" s="1"/>
      <c r="B3080" s="8"/>
      <c r="C3080" s="3"/>
      <c r="D3080" s="1"/>
      <c r="E3080" s="3"/>
      <c r="I3080" s="42"/>
      <c r="J3080" s="19"/>
      <c r="K3080" s="19"/>
      <c r="L3080" s="6" t="str" cm="1">
        <f t="array" ref="L3080">IF(ISBLANK($C3080),"",_xlfn.XLOOKUP($C3080,PACK!$A:$A,PACK!$C:$D))</f>
        <v/>
      </c>
      <c r="M3080" s="18"/>
      <c r="N3080" s="7" t="str">
        <f>IF(ISBLANK(C3080),"",SUMIFS($D$4:D3080,$C$4:C3080,C3080))</f>
        <v/>
      </c>
    </row>
    <row r="3081" spans="1:14" x14ac:dyDescent="0.25">
      <c r="A3081" s="1"/>
      <c r="B3081" s="8"/>
      <c r="C3081" s="3"/>
      <c r="D3081" s="1"/>
      <c r="E3081" s="3"/>
      <c r="I3081" s="42"/>
      <c r="J3081" s="19"/>
      <c r="K3081" s="19"/>
      <c r="L3081" s="6" t="str" cm="1">
        <f t="array" ref="L3081">IF(ISBLANK($C3081),"",_xlfn.XLOOKUP($C3081,PACK!$A:$A,PACK!$C:$D))</f>
        <v/>
      </c>
      <c r="M3081" s="18"/>
      <c r="N3081" s="7" t="str">
        <f>IF(ISBLANK(C3081),"",SUMIFS($D$4:D3081,$C$4:C3081,C3081))</f>
        <v/>
      </c>
    </row>
    <row r="3082" spans="1:14" x14ac:dyDescent="0.25">
      <c r="A3082" s="1"/>
      <c r="B3082" s="8"/>
      <c r="C3082" s="3"/>
      <c r="D3082" s="1"/>
      <c r="E3082" s="3"/>
      <c r="I3082" s="42"/>
      <c r="J3082" s="19"/>
      <c r="K3082" s="19"/>
      <c r="L3082" s="6" t="str" cm="1">
        <f t="array" ref="L3082">IF(ISBLANK($C3082),"",_xlfn.XLOOKUP($C3082,PACK!$A:$A,PACK!$C:$D))</f>
        <v/>
      </c>
      <c r="M3082" s="18"/>
      <c r="N3082" s="7" t="str">
        <f>IF(ISBLANK(C3082),"",SUMIFS($D$4:D3082,$C$4:C3082,C3082))</f>
        <v/>
      </c>
    </row>
    <row r="3083" spans="1:14" x14ac:dyDescent="0.25">
      <c r="A3083" s="1"/>
      <c r="B3083" s="8"/>
      <c r="C3083" s="3"/>
      <c r="D3083" s="1"/>
      <c r="E3083" s="3"/>
      <c r="I3083" s="42"/>
      <c r="J3083" s="19"/>
      <c r="K3083" s="19"/>
      <c r="L3083" s="6" t="str" cm="1">
        <f t="array" ref="L3083">IF(ISBLANK($C3083),"",_xlfn.XLOOKUP($C3083,PACK!$A:$A,PACK!$C:$D))</f>
        <v/>
      </c>
      <c r="M3083" s="18"/>
      <c r="N3083" s="7" t="str">
        <f>IF(ISBLANK(C3083),"",SUMIFS($D$4:D3083,$C$4:C3083,C3083))</f>
        <v/>
      </c>
    </row>
    <row r="3084" spans="1:14" x14ac:dyDescent="0.25">
      <c r="A3084" s="1"/>
      <c r="B3084" s="8"/>
      <c r="C3084" s="3"/>
      <c r="D3084" s="1"/>
      <c r="E3084" s="3"/>
      <c r="I3084" s="42"/>
      <c r="J3084" s="19"/>
      <c r="K3084" s="19"/>
      <c r="L3084" s="6" t="str" cm="1">
        <f t="array" ref="L3084">IF(ISBLANK($C3084),"",_xlfn.XLOOKUP($C3084,PACK!$A:$A,PACK!$C:$D))</f>
        <v/>
      </c>
      <c r="M3084" s="18"/>
      <c r="N3084" s="7" t="str">
        <f>IF(ISBLANK(C3084),"",SUMIFS($D$4:D3084,$C$4:C3084,C3084))</f>
        <v/>
      </c>
    </row>
    <row r="3085" spans="1:14" x14ac:dyDescent="0.25">
      <c r="A3085" s="1"/>
      <c r="B3085" s="8"/>
      <c r="C3085" s="3"/>
      <c r="D3085" s="1"/>
      <c r="E3085" s="3"/>
      <c r="I3085" s="42"/>
      <c r="J3085" s="19"/>
      <c r="K3085" s="19"/>
      <c r="L3085" s="6" t="str" cm="1">
        <f t="array" ref="L3085">IF(ISBLANK($C3085),"",_xlfn.XLOOKUP($C3085,PACK!$A:$A,PACK!$C:$D))</f>
        <v/>
      </c>
      <c r="M3085" s="18"/>
      <c r="N3085" s="7" t="str">
        <f>IF(ISBLANK(C3085),"",SUMIFS($D$4:D3085,$C$4:C3085,C3085))</f>
        <v/>
      </c>
    </row>
    <row r="3086" spans="1:14" x14ac:dyDescent="0.25">
      <c r="A3086" s="1"/>
      <c r="B3086" s="8"/>
      <c r="C3086" s="3"/>
      <c r="D3086" s="1"/>
      <c r="E3086" s="3"/>
      <c r="I3086" s="42"/>
      <c r="J3086" s="19"/>
      <c r="K3086" s="19"/>
      <c r="L3086" s="6" t="str" cm="1">
        <f t="array" ref="L3086">IF(ISBLANK($C3086),"",_xlfn.XLOOKUP($C3086,PACK!$A:$A,PACK!$C:$D))</f>
        <v/>
      </c>
      <c r="M3086" s="18"/>
      <c r="N3086" s="7" t="str">
        <f>IF(ISBLANK(C3086),"",SUMIFS($D$4:D3086,$C$4:C3086,C3086))</f>
        <v/>
      </c>
    </row>
    <row r="3087" spans="1:14" x14ac:dyDescent="0.25">
      <c r="A3087" s="1"/>
      <c r="B3087" s="8"/>
      <c r="C3087" s="3"/>
      <c r="D3087" s="1"/>
      <c r="E3087" s="3"/>
      <c r="I3087" s="42"/>
      <c r="J3087" s="19"/>
      <c r="K3087" s="19"/>
      <c r="L3087" s="6" t="str" cm="1">
        <f t="array" ref="L3087">IF(ISBLANK($C3087),"",_xlfn.XLOOKUP($C3087,PACK!$A:$A,PACK!$C:$D))</f>
        <v/>
      </c>
      <c r="M3087" s="18"/>
      <c r="N3087" s="7" t="str">
        <f>IF(ISBLANK(C3087),"",SUMIFS($D$4:D3087,$C$4:C3087,C3087))</f>
        <v/>
      </c>
    </row>
    <row r="3088" spans="1:14" x14ac:dyDescent="0.25">
      <c r="A3088" s="1"/>
      <c r="B3088" s="8"/>
      <c r="C3088" s="3"/>
      <c r="D3088" s="1"/>
      <c r="E3088" s="3"/>
      <c r="I3088" s="42"/>
      <c r="J3088" s="19"/>
      <c r="K3088" s="19"/>
      <c r="L3088" s="6" t="str" cm="1">
        <f t="array" ref="L3088">IF(ISBLANK($C3088),"",_xlfn.XLOOKUP($C3088,PACK!$A:$A,PACK!$C:$D))</f>
        <v/>
      </c>
      <c r="M3088" s="18"/>
      <c r="N3088" s="7" t="str">
        <f>IF(ISBLANK(C3088),"",SUMIFS($D$4:D3088,$C$4:C3088,C3088))</f>
        <v/>
      </c>
    </row>
    <row r="3089" spans="1:14" x14ac:dyDescent="0.25">
      <c r="A3089" s="1"/>
      <c r="B3089" s="8"/>
      <c r="C3089" s="3"/>
      <c r="D3089" s="1"/>
      <c r="E3089" s="3"/>
      <c r="I3089" s="42"/>
      <c r="J3089" s="19"/>
      <c r="K3089" s="19"/>
      <c r="L3089" s="6" t="str" cm="1">
        <f t="array" ref="L3089">IF(ISBLANK($C3089),"",_xlfn.XLOOKUP($C3089,PACK!$A:$A,PACK!$C:$D))</f>
        <v/>
      </c>
      <c r="M3089" s="18"/>
      <c r="N3089" s="7" t="str">
        <f>IF(ISBLANK(C3089),"",SUMIFS($D$4:D3089,$C$4:C3089,C3089))</f>
        <v/>
      </c>
    </row>
    <row r="3090" spans="1:14" x14ac:dyDescent="0.25">
      <c r="A3090" s="1"/>
      <c r="B3090" s="8"/>
      <c r="C3090" s="3"/>
      <c r="D3090" s="1"/>
      <c r="E3090" s="3"/>
      <c r="I3090" s="42"/>
      <c r="J3090" s="19"/>
      <c r="K3090" s="19"/>
      <c r="L3090" s="6" t="str" cm="1">
        <f t="array" ref="L3090">IF(ISBLANK($C3090),"",_xlfn.XLOOKUP($C3090,PACK!$A:$A,PACK!$C:$D))</f>
        <v/>
      </c>
      <c r="M3090" s="18"/>
      <c r="N3090" s="7" t="str">
        <f>IF(ISBLANK(C3090),"",SUMIFS($D$4:D3090,$C$4:C3090,C3090))</f>
        <v/>
      </c>
    </row>
    <row r="3091" spans="1:14" x14ac:dyDescent="0.25">
      <c r="A3091" s="1"/>
      <c r="B3091" s="8"/>
      <c r="C3091" s="3"/>
      <c r="D3091" s="1"/>
      <c r="E3091" s="3"/>
      <c r="I3091" s="42"/>
      <c r="J3091" s="19"/>
      <c r="K3091" s="19"/>
      <c r="L3091" s="6" t="str" cm="1">
        <f t="array" ref="L3091">IF(ISBLANK($C3091),"",_xlfn.XLOOKUP($C3091,PACK!$A:$A,PACK!$C:$D))</f>
        <v/>
      </c>
      <c r="M3091" s="18"/>
      <c r="N3091" s="7" t="str">
        <f>IF(ISBLANK(C3091),"",SUMIFS($D$4:D3091,$C$4:C3091,C3091))</f>
        <v/>
      </c>
    </row>
    <row r="3092" spans="1:14" x14ac:dyDescent="0.25">
      <c r="A3092" s="1"/>
      <c r="B3092" s="8"/>
      <c r="C3092" s="3"/>
      <c r="D3092" s="1"/>
      <c r="E3092" s="3"/>
      <c r="I3092" s="42"/>
      <c r="J3092" s="19"/>
      <c r="K3092" s="19"/>
      <c r="L3092" s="6" t="str" cm="1">
        <f t="array" ref="L3092">IF(ISBLANK($C3092),"",_xlfn.XLOOKUP($C3092,PACK!$A:$A,PACK!$C:$D))</f>
        <v/>
      </c>
      <c r="M3092" s="18"/>
      <c r="N3092" s="7" t="str">
        <f>IF(ISBLANK(C3092),"",SUMIFS($D$4:D3092,$C$4:C3092,C3092))</f>
        <v/>
      </c>
    </row>
    <row r="3093" spans="1:14" x14ac:dyDescent="0.25">
      <c r="A3093" s="1"/>
      <c r="B3093" s="8"/>
      <c r="C3093" s="3"/>
      <c r="D3093" s="1"/>
      <c r="E3093" s="3"/>
      <c r="I3093" s="42"/>
      <c r="J3093" s="19"/>
      <c r="K3093" s="19"/>
      <c r="L3093" s="6" t="str" cm="1">
        <f t="array" ref="L3093">IF(ISBLANK($C3093),"",_xlfn.XLOOKUP($C3093,PACK!$A:$A,PACK!$C:$D))</f>
        <v/>
      </c>
      <c r="M3093" s="18"/>
      <c r="N3093" s="7" t="str">
        <f>IF(ISBLANK(C3093),"",SUMIFS($D$4:D3093,$C$4:C3093,C3093))</f>
        <v/>
      </c>
    </row>
    <row r="3094" spans="1:14" x14ac:dyDescent="0.25">
      <c r="A3094" s="1"/>
      <c r="B3094" s="8"/>
      <c r="C3094" s="3"/>
      <c r="D3094" s="1"/>
      <c r="E3094" s="3"/>
      <c r="I3094" s="42"/>
      <c r="J3094" s="19"/>
      <c r="K3094" s="19"/>
      <c r="L3094" s="6" t="str" cm="1">
        <f t="array" ref="L3094">IF(ISBLANK($C3094),"",_xlfn.XLOOKUP($C3094,PACK!$A:$A,PACK!$C:$D))</f>
        <v/>
      </c>
      <c r="M3094" s="18"/>
      <c r="N3094" s="7" t="str">
        <f>IF(ISBLANK(C3094),"",SUMIFS($D$4:D3094,$C$4:C3094,C3094))</f>
        <v/>
      </c>
    </row>
    <row r="3095" spans="1:14" x14ac:dyDescent="0.25">
      <c r="A3095" s="1"/>
      <c r="B3095" s="8"/>
      <c r="C3095" s="3"/>
      <c r="D3095" s="1"/>
      <c r="E3095" s="3"/>
      <c r="I3095" s="42"/>
      <c r="J3095" s="19"/>
      <c r="K3095" s="19"/>
      <c r="L3095" s="6" t="str" cm="1">
        <f t="array" ref="L3095">IF(ISBLANK($C3095),"",_xlfn.XLOOKUP($C3095,PACK!$A:$A,PACK!$C:$D))</f>
        <v/>
      </c>
      <c r="M3095" s="18"/>
      <c r="N3095" s="7" t="str">
        <f>IF(ISBLANK(C3095),"",SUMIFS($D$4:D3095,$C$4:C3095,C3095))</f>
        <v/>
      </c>
    </row>
    <row r="3096" spans="1:14" x14ac:dyDescent="0.25">
      <c r="A3096" s="1"/>
      <c r="B3096" s="8"/>
      <c r="C3096" s="3"/>
      <c r="D3096" s="1"/>
      <c r="E3096" s="3"/>
      <c r="I3096" s="42"/>
      <c r="J3096" s="19"/>
      <c r="K3096" s="19"/>
      <c r="L3096" s="6" t="str" cm="1">
        <f t="array" ref="L3096">IF(ISBLANK($C3096),"",_xlfn.XLOOKUP($C3096,PACK!$A:$A,PACK!$C:$D))</f>
        <v/>
      </c>
      <c r="M3096" s="18"/>
      <c r="N3096" s="7" t="str">
        <f>IF(ISBLANK(C3096),"",SUMIFS($D$4:D3096,$C$4:C3096,C3096))</f>
        <v/>
      </c>
    </row>
    <row r="3097" spans="1:14" x14ac:dyDescent="0.25">
      <c r="A3097" s="1"/>
      <c r="B3097" s="8"/>
      <c r="C3097" s="3"/>
      <c r="D3097" s="1"/>
      <c r="E3097" s="3"/>
      <c r="I3097" s="42"/>
      <c r="J3097" s="19"/>
      <c r="K3097" s="19"/>
      <c r="L3097" s="6" t="str" cm="1">
        <f t="array" ref="L3097">IF(ISBLANK($C3097),"",_xlfn.XLOOKUP($C3097,PACK!$A:$A,PACK!$C:$D))</f>
        <v/>
      </c>
      <c r="M3097" s="18"/>
      <c r="N3097" s="7" t="str">
        <f>IF(ISBLANK(C3097),"",SUMIFS($D$4:D3097,$C$4:C3097,C3097))</f>
        <v/>
      </c>
    </row>
    <row r="3098" spans="1:14" x14ac:dyDescent="0.25">
      <c r="A3098" s="1"/>
      <c r="B3098" s="8"/>
      <c r="C3098" s="3"/>
      <c r="D3098" s="1"/>
      <c r="E3098" s="3"/>
      <c r="I3098" s="42"/>
      <c r="J3098" s="19"/>
      <c r="K3098" s="19"/>
      <c r="L3098" s="6" t="str" cm="1">
        <f t="array" ref="L3098">IF(ISBLANK($C3098),"",_xlfn.XLOOKUP($C3098,PACK!$A:$A,PACK!$C:$D))</f>
        <v/>
      </c>
      <c r="M3098" s="18"/>
      <c r="N3098" s="7" t="str">
        <f>IF(ISBLANK(C3098),"",SUMIFS($D$4:D3098,$C$4:C3098,C3098))</f>
        <v/>
      </c>
    </row>
    <row r="3099" spans="1:14" x14ac:dyDescent="0.25">
      <c r="A3099" s="1"/>
      <c r="B3099" s="8"/>
      <c r="C3099" s="3"/>
      <c r="D3099" s="1"/>
      <c r="E3099" s="3"/>
      <c r="I3099" s="42"/>
      <c r="J3099" s="19"/>
      <c r="K3099" s="19"/>
      <c r="L3099" s="6" t="str" cm="1">
        <f t="array" ref="L3099">IF(ISBLANK($C3099),"",_xlfn.XLOOKUP($C3099,PACK!$A:$A,PACK!$C:$D))</f>
        <v/>
      </c>
      <c r="M3099" s="18"/>
      <c r="N3099" s="7" t="str">
        <f>IF(ISBLANK(C3099),"",SUMIFS($D$4:D3099,$C$4:C3099,C3099))</f>
        <v/>
      </c>
    </row>
    <row r="3100" spans="1:14" x14ac:dyDescent="0.25">
      <c r="A3100" s="1"/>
      <c r="B3100" s="8"/>
      <c r="C3100" s="3"/>
      <c r="D3100" s="1"/>
      <c r="E3100" s="3"/>
      <c r="I3100" s="42"/>
      <c r="J3100" s="19"/>
      <c r="K3100" s="19"/>
      <c r="L3100" s="6" t="str" cm="1">
        <f t="array" ref="L3100">IF(ISBLANK($C3100),"",_xlfn.XLOOKUP($C3100,PACK!$A:$A,PACK!$C:$D))</f>
        <v/>
      </c>
      <c r="M3100" s="18"/>
      <c r="N3100" s="7" t="str">
        <f>IF(ISBLANK(C3100),"",SUMIFS($D$4:D3100,$C$4:C3100,C3100))</f>
        <v/>
      </c>
    </row>
    <row r="3101" spans="1:14" x14ac:dyDescent="0.25">
      <c r="A3101" s="1"/>
      <c r="B3101" s="8"/>
      <c r="C3101" s="3"/>
      <c r="D3101" s="1"/>
      <c r="E3101" s="3"/>
      <c r="I3101" s="42"/>
      <c r="J3101" s="19"/>
      <c r="K3101" s="19"/>
      <c r="L3101" s="6" t="str" cm="1">
        <f t="array" ref="L3101">IF(ISBLANK($C3101),"",_xlfn.XLOOKUP($C3101,PACK!$A:$A,PACK!$C:$D))</f>
        <v/>
      </c>
      <c r="M3101" s="18"/>
      <c r="N3101" s="7" t="str">
        <f>IF(ISBLANK(C3101),"",SUMIFS($D$4:D3101,$C$4:C3101,C3101))</f>
        <v/>
      </c>
    </row>
    <row r="3102" spans="1:14" x14ac:dyDescent="0.25">
      <c r="A3102" s="1"/>
      <c r="B3102" s="8"/>
      <c r="C3102" s="3"/>
      <c r="D3102" s="1"/>
      <c r="E3102" s="3"/>
      <c r="I3102" s="42"/>
      <c r="J3102" s="19"/>
      <c r="K3102" s="19"/>
      <c r="L3102" s="6" t="str" cm="1">
        <f t="array" ref="L3102">IF(ISBLANK($C3102),"",_xlfn.XLOOKUP($C3102,PACK!$A:$A,PACK!$C:$D))</f>
        <v/>
      </c>
      <c r="M3102" s="18"/>
      <c r="N3102" s="7" t="str">
        <f>IF(ISBLANK(C3102),"",SUMIFS($D$4:D3102,$C$4:C3102,C3102))</f>
        <v/>
      </c>
    </row>
    <row r="3103" spans="1:14" x14ac:dyDescent="0.25">
      <c r="A3103" s="1"/>
      <c r="B3103" s="8"/>
      <c r="C3103" s="3"/>
      <c r="D3103" s="1"/>
      <c r="E3103" s="3"/>
      <c r="I3103" s="42"/>
      <c r="J3103" s="19"/>
      <c r="K3103" s="19"/>
      <c r="L3103" s="6" t="str" cm="1">
        <f t="array" ref="L3103">IF(ISBLANK($C3103),"",_xlfn.XLOOKUP($C3103,PACK!$A:$A,PACK!$C:$D))</f>
        <v/>
      </c>
      <c r="M3103" s="18"/>
      <c r="N3103" s="7" t="str">
        <f>IF(ISBLANK(C3103),"",SUMIFS($D$4:D3103,$C$4:C3103,C3103))</f>
        <v/>
      </c>
    </row>
    <row r="3104" spans="1:14" x14ac:dyDescent="0.25">
      <c r="A3104" s="1"/>
      <c r="B3104" s="8"/>
      <c r="C3104" s="3"/>
      <c r="D3104" s="1"/>
      <c r="E3104" s="3"/>
      <c r="I3104" s="42"/>
      <c r="J3104" s="19"/>
      <c r="K3104" s="19"/>
      <c r="L3104" s="6" t="str" cm="1">
        <f t="array" ref="L3104">IF(ISBLANK($C3104),"",_xlfn.XLOOKUP($C3104,PACK!$A:$A,PACK!$C:$D))</f>
        <v/>
      </c>
      <c r="M3104" s="18"/>
      <c r="N3104" s="7" t="str">
        <f>IF(ISBLANK(C3104),"",SUMIFS($D$4:D3104,$C$4:C3104,C3104))</f>
        <v/>
      </c>
    </row>
    <row r="3105" spans="1:14" x14ac:dyDescent="0.25">
      <c r="A3105" s="1"/>
      <c r="B3105" s="8"/>
      <c r="C3105" s="3"/>
      <c r="D3105" s="1"/>
      <c r="E3105" s="3"/>
      <c r="I3105" s="42"/>
      <c r="J3105" s="19"/>
      <c r="K3105" s="19"/>
      <c r="L3105" s="6" t="str" cm="1">
        <f t="array" ref="L3105">IF(ISBLANK($C3105),"",_xlfn.XLOOKUP($C3105,PACK!$A:$A,PACK!$C:$D))</f>
        <v/>
      </c>
      <c r="M3105" s="18"/>
      <c r="N3105" s="7" t="str">
        <f>IF(ISBLANK(C3105),"",SUMIFS($D$4:D3105,$C$4:C3105,C3105))</f>
        <v/>
      </c>
    </row>
    <row r="3106" spans="1:14" x14ac:dyDescent="0.25">
      <c r="A3106" s="1"/>
      <c r="B3106" s="8"/>
      <c r="C3106" s="3"/>
      <c r="D3106" s="1"/>
      <c r="E3106" s="3"/>
      <c r="I3106" s="42"/>
      <c r="J3106" s="19"/>
      <c r="K3106" s="19"/>
      <c r="L3106" s="6" t="str" cm="1">
        <f t="array" ref="L3106">IF(ISBLANK($C3106),"",_xlfn.XLOOKUP($C3106,PACK!$A:$A,PACK!$C:$D))</f>
        <v/>
      </c>
      <c r="M3106" s="18"/>
      <c r="N3106" s="7" t="str">
        <f>IF(ISBLANK(C3106),"",SUMIFS($D$4:D3106,$C$4:C3106,C3106))</f>
        <v/>
      </c>
    </row>
    <row r="3107" spans="1:14" x14ac:dyDescent="0.25">
      <c r="A3107" s="1"/>
      <c r="B3107" s="8"/>
      <c r="C3107" s="3"/>
      <c r="D3107" s="1"/>
      <c r="E3107" s="3"/>
      <c r="I3107" s="42"/>
      <c r="J3107" s="19"/>
      <c r="K3107" s="19"/>
      <c r="L3107" s="6" t="str" cm="1">
        <f t="array" ref="L3107">IF(ISBLANK($C3107),"",_xlfn.XLOOKUP($C3107,PACK!$A:$A,PACK!$C:$D))</f>
        <v/>
      </c>
      <c r="M3107" s="18"/>
      <c r="N3107" s="7" t="str">
        <f>IF(ISBLANK(C3107),"",SUMIFS($D$4:D3107,$C$4:C3107,C3107))</f>
        <v/>
      </c>
    </row>
    <row r="3108" spans="1:14" x14ac:dyDescent="0.25">
      <c r="A3108" s="1"/>
      <c r="B3108" s="8"/>
      <c r="C3108" s="3"/>
      <c r="D3108" s="1"/>
      <c r="E3108" s="3"/>
      <c r="I3108" s="42"/>
      <c r="J3108" s="19"/>
      <c r="K3108" s="19"/>
      <c r="L3108" s="6" t="str" cm="1">
        <f t="array" ref="L3108">IF(ISBLANK($C3108),"",_xlfn.XLOOKUP($C3108,PACK!$A:$A,PACK!$C:$D))</f>
        <v/>
      </c>
      <c r="M3108" s="18"/>
      <c r="N3108" s="7" t="str">
        <f>IF(ISBLANK(C3108),"",SUMIFS($D$4:D3108,$C$4:C3108,C3108))</f>
        <v/>
      </c>
    </row>
    <row r="3109" spans="1:14" x14ac:dyDescent="0.25">
      <c r="A3109" s="1"/>
      <c r="B3109" s="8"/>
      <c r="C3109" s="3"/>
      <c r="D3109" s="1"/>
      <c r="E3109" s="3"/>
      <c r="I3109" s="42"/>
      <c r="J3109" s="19"/>
      <c r="K3109" s="19"/>
      <c r="L3109" s="6" t="str" cm="1">
        <f t="array" ref="L3109">IF(ISBLANK($C3109),"",_xlfn.XLOOKUP($C3109,PACK!$A:$A,PACK!$C:$D))</f>
        <v/>
      </c>
      <c r="M3109" s="18"/>
      <c r="N3109" s="7" t="str">
        <f>IF(ISBLANK(C3109),"",SUMIFS($D$4:D3109,$C$4:C3109,C3109))</f>
        <v/>
      </c>
    </row>
    <row r="3110" spans="1:14" x14ac:dyDescent="0.25">
      <c r="A3110" s="1"/>
      <c r="B3110" s="8"/>
      <c r="C3110" s="3"/>
      <c r="D3110" s="1"/>
      <c r="E3110" s="3"/>
      <c r="I3110" s="42"/>
      <c r="J3110" s="19"/>
      <c r="K3110" s="19"/>
      <c r="L3110" s="6" t="str" cm="1">
        <f t="array" ref="L3110">IF(ISBLANK($C3110),"",_xlfn.XLOOKUP($C3110,PACK!$A:$A,PACK!$C:$D))</f>
        <v/>
      </c>
      <c r="M3110" s="18"/>
      <c r="N3110" s="7" t="str">
        <f>IF(ISBLANK(C3110),"",SUMIFS($D$4:D3110,$C$4:C3110,C3110))</f>
        <v/>
      </c>
    </row>
    <row r="3111" spans="1:14" x14ac:dyDescent="0.25">
      <c r="A3111" s="1"/>
      <c r="B3111" s="8"/>
      <c r="C3111" s="3"/>
      <c r="D3111" s="1"/>
      <c r="E3111" s="3"/>
      <c r="I3111" s="42"/>
      <c r="J3111" s="19"/>
      <c r="K3111" s="19"/>
      <c r="L3111" s="6" t="str" cm="1">
        <f t="array" ref="L3111">IF(ISBLANK($C3111),"",_xlfn.XLOOKUP($C3111,PACK!$A:$A,PACK!$C:$D))</f>
        <v/>
      </c>
      <c r="M3111" s="18"/>
      <c r="N3111" s="7" t="str">
        <f>IF(ISBLANK(C3111),"",SUMIFS($D$4:D3111,$C$4:C3111,C3111))</f>
        <v/>
      </c>
    </row>
    <row r="3112" spans="1:14" x14ac:dyDescent="0.25">
      <c r="A3112" s="1"/>
      <c r="B3112" s="8"/>
      <c r="C3112" s="3"/>
      <c r="D3112" s="1"/>
      <c r="E3112" s="3"/>
      <c r="I3112" s="42"/>
      <c r="J3112" s="19"/>
      <c r="K3112" s="19"/>
      <c r="L3112" s="6" t="str" cm="1">
        <f t="array" ref="L3112">IF(ISBLANK($C3112),"",_xlfn.XLOOKUP($C3112,PACK!$A:$A,PACK!$C:$D))</f>
        <v/>
      </c>
      <c r="M3112" s="18"/>
      <c r="N3112" s="7" t="str">
        <f>IF(ISBLANK(C3112),"",SUMIFS($D$4:D3112,$C$4:C3112,C3112))</f>
        <v/>
      </c>
    </row>
    <row r="3113" spans="1:14" x14ac:dyDescent="0.25">
      <c r="A3113" s="1"/>
      <c r="B3113" s="8"/>
      <c r="C3113" s="3"/>
      <c r="D3113" s="1"/>
      <c r="E3113" s="3"/>
      <c r="I3113" s="42"/>
      <c r="J3113" s="19"/>
      <c r="K3113" s="19"/>
      <c r="L3113" s="6" t="str" cm="1">
        <f t="array" ref="L3113">IF(ISBLANK($C3113),"",_xlfn.XLOOKUP($C3113,PACK!$A:$A,PACK!$C:$D))</f>
        <v/>
      </c>
      <c r="M3113" s="18"/>
      <c r="N3113" s="7" t="str">
        <f>IF(ISBLANK(C3113),"",SUMIFS($D$4:D3113,$C$4:C3113,C3113))</f>
        <v/>
      </c>
    </row>
    <row r="3114" spans="1:14" x14ac:dyDescent="0.25">
      <c r="A3114" s="1"/>
      <c r="B3114" s="8"/>
      <c r="C3114" s="3"/>
      <c r="D3114" s="1"/>
      <c r="E3114" s="3"/>
      <c r="I3114" s="42"/>
      <c r="J3114" s="19"/>
      <c r="K3114" s="19"/>
      <c r="L3114" s="6" t="str" cm="1">
        <f t="array" ref="L3114">IF(ISBLANK($C3114),"",_xlfn.XLOOKUP($C3114,PACK!$A:$A,PACK!$C:$D))</f>
        <v/>
      </c>
      <c r="M3114" s="18"/>
      <c r="N3114" s="7" t="str">
        <f>IF(ISBLANK(C3114),"",SUMIFS($D$4:D3114,$C$4:C3114,C3114))</f>
        <v/>
      </c>
    </row>
    <row r="3115" spans="1:14" x14ac:dyDescent="0.25">
      <c r="A3115" s="1"/>
      <c r="B3115" s="8"/>
      <c r="C3115" s="3"/>
      <c r="D3115" s="1"/>
      <c r="E3115" s="3"/>
      <c r="I3115" s="42"/>
      <c r="J3115" s="19"/>
      <c r="K3115" s="19"/>
      <c r="L3115" s="6" t="str" cm="1">
        <f t="array" ref="L3115">IF(ISBLANK($C3115),"",_xlfn.XLOOKUP($C3115,PACK!$A:$A,PACK!$C:$D))</f>
        <v/>
      </c>
      <c r="M3115" s="18"/>
      <c r="N3115" s="7" t="str">
        <f>IF(ISBLANK(C3115),"",SUMIFS($D$4:D3115,$C$4:C3115,C3115))</f>
        <v/>
      </c>
    </row>
    <row r="3116" spans="1:14" x14ac:dyDescent="0.25">
      <c r="A3116" s="1"/>
      <c r="B3116" s="8"/>
      <c r="C3116" s="3"/>
      <c r="D3116" s="1"/>
      <c r="E3116" s="3"/>
      <c r="I3116" s="42"/>
      <c r="J3116" s="19"/>
      <c r="K3116" s="19"/>
      <c r="L3116" s="6" t="str" cm="1">
        <f t="array" ref="L3116">IF(ISBLANK($C3116),"",_xlfn.XLOOKUP($C3116,PACK!$A:$A,PACK!$C:$D))</f>
        <v/>
      </c>
      <c r="M3116" s="18"/>
      <c r="N3116" s="7" t="str">
        <f>IF(ISBLANK(C3116),"",SUMIFS($D$4:D3116,$C$4:C3116,C3116))</f>
        <v/>
      </c>
    </row>
    <row r="3117" spans="1:14" x14ac:dyDescent="0.25">
      <c r="A3117" s="1"/>
      <c r="B3117" s="8"/>
      <c r="C3117" s="3"/>
      <c r="D3117" s="1"/>
      <c r="E3117" s="3"/>
      <c r="I3117" s="42"/>
      <c r="J3117" s="19"/>
      <c r="K3117" s="19"/>
      <c r="L3117" s="6" t="str" cm="1">
        <f t="array" ref="L3117">IF(ISBLANK($C3117),"",_xlfn.XLOOKUP($C3117,PACK!$A:$A,PACK!$C:$D))</f>
        <v/>
      </c>
      <c r="M3117" s="18"/>
      <c r="N3117" s="7" t="str">
        <f>IF(ISBLANK(C3117),"",SUMIFS($D$4:D3117,$C$4:C3117,C3117))</f>
        <v/>
      </c>
    </row>
    <row r="3118" spans="1:14" x14ac:dyDescent="0.25">
      <c r="A3118" s="1"/>
      <c r="B3118" s="8"/>
      <c r="C3118" s="3"/>
      <c r="D3118" s="1"/>
      <c r="E3118" s="3"/>
      <c r="I3118" s="42"/>
      <c r="J3118" s="19"/>
      <c r="K3118" s="19"/>
      <c r="L3118" s="6" t="str" cm="1">
        <f t="array" ref="L3118">IF(ISBLANK($C3118),"",_xlfn.XLOOKUP($C3118,PACK!$A:$A,PACK!$C:$D))</f>
        <v/>
      </c>
      <c r="M3118" s="18"/>
      <c r="N3118" s="7" t="str">
        <f>IF(ISBLANK(C3118),"",SUMIFS($D$4:D3118,$C$4:C3118,C3118))</f>
        <v/>
      </c>
    </row>
    <row r="3119" spans="1:14" x14ac:dyDescent="0.25">
      <c r="A3119" s="1"/>
      <c r="B3119" s="8"/>
      <c r="C3119" s="3"/>
      <c r="D3119" s="1"/>
      <c r="E3119" s="3"/>
      <c r="I3119" s="42"/>
      <c r="J3119" s="19"/>
      <c r="K3119" s="19"/>
      <c r="L3119" s="6" t="str" cm="1">
        <f t="array" ref="L3119">IF(ISBLANK($C3119),"",_xlfn.XLOOKUP($C3119,PACK!$A:$A,PACK!$C:$D))</f>
        <v/>
      </c>
      <c r="M3119" s="18"/>
      <c r="N3119" s="7" t="str">
        <f>IF(ISBLANK(C3119),"",SUMIFS($D$4:D3119,$C$4:C3119,C3119))</f>
        <v/>
      </c>
    </row>
    <row r="3120" spans="1:14" x14ac:dyDescent="0.25">
      <c r="A3120" s="1"/>
      <c r="B3120" s="8"/>
      <c r="C3120" s="3"/>
      <c r="D3120" s="1"/>
      <c r="E3120" s="3"/>
      <c r="I3120" s="42"/>
      <c r="J3120" s="19"/>
      <c r="K3120" s="19"/>
      <c r="L3120" s="6" t="str" cm="1">
        <f t="array" ref="L3120">IF(ISBLANK($C3120),"",_xlfn.XLOOKUP($C3120,PACK!$A:$A,PACK!$C:$D))</f>
        <v/>
      </c>
      <c r="M3120" s="18"/>
      <c r="N3120" s="7" t="str">
        <f>IF(ISBLANK(C3120),"",SUMIFS($D$4:D3120,$C$4:C3120,C3120))</f>
        <v/>
      </c>
    </row>
    <row r="3121" spans="1:14" x14ac:dyDescent="0.25">
      <c r="A3121" s="1"/>
      <c r="B3121" s="8"/>
      <c r="C3121" s="3"/>
      <c r="D3121" s="1"/>
      <c r="E3121" s="3"/>
      <c r="I3121" s="42"/>
      <c r="J3121" s="19"/>
      <c r="K3121" s="19"/>
      <c r="L3121" s="6" t="str" cm="1">
        <f t="array" ref="L3121">IF(ISBLANK($C3121),"",_xlfn.XLOOKUP($C3121,PACK!$A:$A,PACK!$C:$D))</f>
        <v/>
      </c>
      <c r="M3121" s="18"/>
      <c r="N3121" s="7" t="str">
        <f>IF(ISBLANK(C3121),"",SUMIFS($D$4:D3121,$C$4:C3121,C3121))</f>
        <v/>
      </c>
    </row>
    <row r="3122" spans="1:14" x14ac:dyDescent="0.25">
      <c r="A3122" s="1"/>
      <c r="B3122" s="8"/>
      <c r="C3122" s="3"/>
      <c r="D3122" s="1"/>
      <c r="E3122" s="3"/>
      <c r="I3122" s="42"/>
      <c r="J3122" s="19"/>
      <c r="K3122" s="19"/>
      <c r="L3122" s="6" t="str" cm="1">
        <f t="array" ref="L3122">IF(ISBLANK($C3122),"",_xlfn.XLOOKUP($C3122,PACK!$A:$A,PACK!$C:$D))</f>
        <v/>
      </c>
      <c r="M3122" s="18"/>
      <c r="N3122" s="7" t="str">
        <f>IF(ISBLANK(C3122),"",SUMIFS($D$4:D3122,$C$4:C3122,C3122))</f>
        <v/>
      </c>
    </row>
    <row r="3123" spans="1:14" x14ac:dyDescent="0.25">
      <c r="A3123" s="1"/>
      <c r="B3123" s="8"/>
      <c r="C3123" s="3"/>
      <c r="D3123" s="1"/>
      <c r="E3123" s="3"/>
      <c r="I3123" s="42"/>
      <c r="J3123" s="19"/>
      <c r="K3123" s="19"/>
      <c r="L3123" s="6" t="str" cm="1">
        <f t="array" ref="L3123">IF(ISBLANK($C3123),"",_xlfn.XLOOKUP($C3123,PACK!$A:$A,PACK!$C:$D))</f>
        <v/>
      </c>
      <c r="M3123" s="18"/>
      <c r="N3123" s="7" t="str">
        <f>IF(ISBLANK(C3123),"",SUMIFS($D$4:D3123,$C$4:C3123,C3123))</f>
        <v/>
      </c>
    </row>
    <row r="3124" spans="1:14" x14ac:dyDescent="0.25">
      <c r="A3124" s="1"/>
      <c r="B3124" s="8"/>
      <c r="C3124" s="3"/>
      <c r="D3124" s="1"/>
      <c r="E3124" s="3"/>
      <c r="I3124" s="42"/>
      <c r="J3124" s="19"/>
      <c r="K3124" s="19"/>
      <c r="L3124" s="6" t="str" cm="1">
        <f t="array" ref="L3124">IF(ISBLANK($C3124),"",_xlfn.XLOOKUP($C3124,PACK!$A:$A,PACK!$C:$D))</f>
        <v/>
      </c>
      <c r="M3124" s="18"/>
      <c r="N3124" s="7" t="str">
        <f>IF(ISBLANK(C3124),"",SUMIFS($D$4:D3124,$C$4:C3124,C3124))</f>
        <v/>
      </c>
    </row>
    <row r="3125" spans="1:14" x14ac:dyDescent="0.25">
      <c r="A3125" s="1"/>
      <c r="B3125" s="8"/>
      <c r="C3125" s="3"/>
      <c r="D3125" s="1"/>
      <c r="E3125" s="3"/>
      <c r="I3125" s="42"/>
      <c r="J3125" s="19"/>
      <c r="K3125" s="19"/>
      <c r="L3125" s="6" t="str" cm="1">
        <f t="array" ref="L3125">IF(ISBLANK($C3125),"",_xlfn.XLOOKUP($C3125,PACK!$A:$A,PACK!$C:$D))</f>
        <v/>
      </c>
      <c r="M3125" s="18"/>
      <c r="N3125" s="7" t="str">
        <f>IF(ISBLANK(C3125),"",SUMIFS($D$4:D3125,$C$4:C3125,C3125))</f>
        <v/>
      </c>
    </row>
    <row r="3126" spans="1:14" x14ac:dyDescent="0.25">
      <c r="A3126" s="1"/>
      <c r="B3126" s="8"/>
      <c r="C3126" s="3"/>
      <c r="D3126" s="1"/>
      <c r="E3126" s="3"/>
      <c r="I3126" s="42"/>
      <c r="J3126" s="19"/>
      <c r="K3126" s="19"/>
      <c r="L3126" s="6" t="str" cm="1">
        <f t="array" ref="L3126">IF(ISBLANK($C3126),"",_xlfn.XLOOKUP($C3126,PACK!$A:$A,PACK!$C:$D))</f>
        <v/>
      </c>
      <c r="M3126" s="18"/>
      <c r="N3126" s="7" t="str">
        <f>IF(ISBLANK(C3126),"",SUMIFS($D$4:D3126,$C$4:C3126,C3126))</f>
        <v/>
      </c>
    </row>
    <row r="3127" spans="1:14" x14ac:dyDescent="0.25">
      <c r="A3127" s="1"/>
      <c r="B3127" s="8"/>
      <c r="C3127" s="3"/>
      <c r="D3127" s="1"/>
      <c r="E3127" s="3"/>
      <c r="I3127" s="42"/>
      <c r="J3127" s="19"/>
      <c r="K3127" s="19"/>
      <c r="L3127" s="6" t="str" cm="1">
        <f t="array" ref="L3127">IF(ISBLANK($C3127),"",_xlfn.XLOOKUP($C3127,PACK!$A:$A,PACK!$C:$D))</f>
        <v/>
      </c>
      <c r="M3127" s="18"/>
      <c r="N3127" s="7" t="str">
        <f>IF(ISBLANK(C3127),"",SUMIFS($D$4:D3127,$C$4:C3127,C3127))</f>
        <v/>
      </c>
    </row>
    <row r="3128" spans="1:14" x14ac:dyDescent="0.25">
      <c r="A3128" s="1"/>
      <c r="B3128" s="8"/>
      <c r="C3128" s="3"/>
      <c r="D3128" s="1"/>
      <c r="E3128" s="3"/>
      <c r="I3128" s="42"/>
      <c r="J3128" s="19"/>
      <c r="K3128" s="19"/>
      <c r="L3128" s="6" t="str" cm="1">
        <f t="array" ref="L3128">IF(ISBLANK($C3128),"",_xlfn.XLOOKUP($C3128,PACK!$A:$A,PACK!$C:$D))</f>
        <v/>
      </c>
      <c r="M3128" s="18"/>
      <c r="N3128" s="7" t="str">
        <f>IF(ISBLANK(C3128),"",SUMIFS($D$4:D3128,$C$4:C3128,C3128))</f>
        <v/>
      </c>
    </row>
    <row r="3129" spans="1:14" x14ac:dyDescent="0.25">
      <c r="A3129" s="1"/>
      <c r="B3129" s="8"/>
      <c r="C3129" s="3"/>
      <c r="D3129" s="1"/>
      <c r="E3129" s="3"/>
      <c r="I3129" s="42"/>
      <c r="J3129" s="19"/>
      <c r="K3129" s="19"/>
      <c r="L3129" s="6" t="str" cm="1">
        <f t="array" ref="L3129">IF(ISBLANK($C3129),"",_xlfn.XLOOKUP($C3129,PACK!$A:$A,PACK!$C:$D))</f>
        <v/>
      </c>
      <c r="M3129" s="18"/>
      <c r="N3129" s="7" t="str">
        <f>IF(ISBLANK(C3129),"",SUMIFS($D$4:D3129,$C$4:C3129,C3129))</f>
        <v/>
      </c>
    </row>
    <row r="3130" spans="1:14" x14ac:dyDescent="0.25">
      <c r="A3130" s="1"/>
      <c r="B3130" s="8"/>
      <c r="C3130" s="3"/>
      <c r="D3130" s="1"/>
      <c r="E3130" s="3"/>
      <c r="I3130" s="42"/>
      <c r="J3130" s="19"/>
      <c r="K3130" s="19"/>
      <c r="L3130" s="6" t="str" cm="1">
        <f t="array" ref="L3130">IF(ISBLANK($C3130),"",_xlfn.XLOOKUP($C3130,PACK!$A:$A,PACK!$C:$D))</f>
        <v/>
      </c>
      <c r="M3130" s="18"/>
      <c r="N3130" s="7" t="str">
        <f>IF(ISBLANK(C3130),"",SUMIFS($D$4:D3130,$C$4:C3130,C3130))</f>
        <v/>
      </c>
    </row>
    <row r="3131" spans="1:14" x14ac:dyDescent="0.25">
      <c r="A3131" s="1"/>
      <c r="B3131" s="8"/>
      <c r="C3131" s="3"/>
      <c r="D3131" s="1"/>
      <c r="E3131" s="3"/>
      <c r="I3131" s="42"/>
      <c r="J3131" s="19"/>
      <c r="K3131" s="19"/>
      <c r="L3131" s="6" t="str" cm="1">
        <f t="array" ref="L3131">IF(ISBLANK($C3131),"",_xlfn.XLOOKUP($C3131,PACK!$A:$A,PACK!$C:$D))</f>
        <v/>
      </c>
      <c r="M3131" s="18"/>
      <c r="N3131" s="7" t="str">
        <f>IF(ISBLANK(C3131),"",SUMIFS($D$4:D3131,$C$4:C3131,C3131))</f>
        <v/>
      </c>
    </row>
    <row r="3132" spans="1:14" x14ac:dyDescent="0.25">
      <c r="A3132" s="1"/>
      <c r="B3132" s="8"/>
      <c r="C3132" s="3"/>
      <c r="D3132" s="1"/>
      <c r="E3132" s="3"/>
      <c r="I3132" s="42"/>
      <c r="J3132" s="19"/>
      <c r="K3132" s="19"/>
      <c r="L3132" s="6" t="str" cm="1">
        <f t="array" ref="L3132">IF(ISBLANK($C3132),"",_xlfn.XLOOKUP($C3132,PACK!$A:$A,PACK!$C:$D))</f>
        <v/>
      </c>
      <c r="M3132" s="18"/>
      <c r="N3132" s="7" t="str">
        <f>IF(ISBLANK(C3132),"",SUMIFS($D$4:D3132,$C$4:C3132,C3132))</f>
        <v/>
      </c>
    </row>
    <row r="3133" spans="1:14" x14ac:dyDescent="0.25">
      <c r="A3133" s="1"/>
      <c r="B3133" s="8"/>
      <c r="C3133" s="3"/>
      <c r="D3133" s="1"/>
      <c r="E3133" s="3"/>
      <c r="I3133" s="42"/>
      <c r="J3133" s="19"/>
      <c r="K3133" s="19"/>
      <c r="L3133" s="6" t="str" cm="1">
        <f t="array" ref="L3133">IF(ISBLANK($C3133),"",_xlfn.XLOOKUP($C3133,PACK!$A:$A,PACK!$C:$D))</f>
        <v/>
      </c>
      <c r="M3133" s="18"/>
      <c r="N3133" s="7" t="str">
        <f>IF(ISBLANK(C3133),"",SUMIFS($D$4:D3133,$C$4:C3133,C3133))</f>
        <v/>
      </c>
    </row>
    <row r="3134" spans="1:14" x14ac:dyDescent="0.25">
      <c r="A3134" s="1"/>
      <c r="B3134" s="8"/>
      <c r="C3134" s="3"/>
      <c r="D3134" s="1"/>
      <c r="E3134" s="3"/>
      <c r="I3134" s="42"/>
      <c r="J3134" s="19"/>
      <c r="K3134" s="19"/>
      <c r="L3134" s="6" t="str" cm="1">
        <f t="array" ref="L3134">IF(ISBLANK($C3134),"",_xlfn.XLOOKUP($C3134,PACK!$A:$A,PACK!$C:$D))</f>
        <v/>
      </c>
      <c r="M3134" s="18"/>
      <c r="N3134" s="7" t="str">
        <f>IF(ISBLANK(C3134),"",SUMIFS($D$4:D3134,$C$4:C3134,C3134))</f>
        <v/>
      </c>
    </row>
    <row r="3135" spans="1:14" x14ac:dyDescent="0.25">
      <c r="A3135" s="1"/>
      <c r="B3135" s="8"/>
      <c r="C3135" s="3"/>
      <c r="D3135" s="1"/>
      <c r="E3135" s="3"/>
      <c r="I3135" s="42"/>
      <c r="J3135" s="19"/>
      <c r="K3135" s="19"/>
      <c r="L3135" s="6" t="str" cm="1">
        <f t="array" ref="L3135">IF(ISBLANK($C3135),"",_xlfn.XLOOKUP($C3135,PACK!$A:$A,PACK!$C:$D))</f>
        <v/>
      </c>
      <c r="M3135" s="18"/>
      <c r="N3135" s="7" t="str">
        <f>IF(ISBLANK(C3135),"",SUMIFS($D$4:D3135,$C$4:C3135,C3135))</f>
        <v/>
      </c>
    </row>
    <row r="3136" spans="1:14" x14ac:dyDescent="0.25">
      <c r="A3136" s="1"/>
      <c r="B3136" s="8"/>
      <c r="C3136" s="3"/>
      <c r="D3136" s="1"/>
      <c r="E3136" s="3"/>
      <c r="I3136" s="42"/>
      <c r="J3136" s="19"/>
      <c r="K3136" s="19"/>
      <c r="L3136" s="6" t="str" cm="1">
        <f t="array" ref="L3136">IF(ISBLANK($C3136),"",_xlfn.XLOOKUP($C3136,PACK!$A:$A,PACK!$C:$D))</f>
        <v/>
      </c>
      <c r="M3136" s="18"/>
      <c r="N3136" s="7" t="str">
        <f>IF(ISBLANK(C3136),"",SUMIFS($D$4:D3136,$C$4:C3136,C3136))</f>
        <v/>
      </c>
    </row>
    <row r="3137" spans="1:14" x14ac:dyDescent="0.25">
      <c r="A3137" s="1"/>
      <c r="B3137" s="8"/>
      <c r="C3137" s="3"/>
      <c r="D3137" s="1"/>
      <c r="E3137" s="3"/>
      <c r="I3137" s="42"/>
      <c r="J3137" s="19"/>
      <c r="K3137" s="19"/>
      <c r="L3137" s="6" t="str" cm="1">
        <f t="array" ref="L3137">IF(ISBLANK($C3137),"",_xlfn.XLOOKUP($C3137,PACK!$A:$A,PACK!$C:$D))</f>
        <v/>
      </c>
      <c r="M3137" s="18"/>
      <c r="N3137" s="7" t="str">
        <f>IF(ISBLANK(C3137),"",SUMIFS($D$4:D3137,$C$4:C3137,C3137))</f>
        <v/>
      </c>
    </row>
    <row r="3138" spans="1:14" x14ac:dyDescent="0.25">
      <c r="A3138" s="1"/>
      <c r="B3138" s="8"/>
      <c r="C3138" s="3"/>
      <c r="D3138" s="1"/>
      <c r="E3138" s="3"/>
      <c r="I3138" s="42"/>
      <c r="J3138" s="19"/>
      <c r="K3138" s="19"/>
      <c r="L3138" s="6" t="str" cm="1">
        <f t="array" ref="L3138">IF(ISBLANK($C3138),"",_xlfn.XLOOKUP($C3138,PACK!$A:$A,PACK!$C:$D))</f>
        <v/>
      </c>
      <c r="M3138" s="18"/>
      <c r="N3138" s="7" t="str">
        <f>IF(ISBLANK(C3138),"",SUMIFS($D$4:D3138,$C$4:C3138,C3138))</f>
        <v/>
      </c>
    </row>
    <row r="3139" spans="1:14" x14ac:dyDescent="0.25">
      <c r="A3139" s="1"/>
      <c r="B3139" s="8"/>
      <c r="C3139" s="3"/>
      <c r="D3139" s="1"/>
      <c r="E3139" s="3"/>
      <c r="I3139" s="42"/>
      <c r="J3139" s="19"/>
      <c r="K3139" s="19"/>
      <c r="L3139" s="6" t="str" cm="1">
        <f t="array" ref="L3139">IF(ISBLANK($C3139),"",_xlfn.XLOOKUP($C3139,PACK!$A:$A,PACK!$C:$D))</f>
        <v/>
      </c>
      <c r="M3139" s="18"/>
      <c r="N3139" s="7" t="str">
        <f>IF(ISBLANK(C3139),"",SUMIFS($D$4:D3139,$C$4:C3139,C3139))</f>
        <v/>
      </c>
    </row>
    <row r="3140" spans="1:14" x14ac:dyDescent="0.25">
      <c r="A3140" s="1"/>
      <c r="B3140" s="8"/>
      <c r="C3140" s="3"/>
      <c r="D3140" s="1"/>
      <c r="E3140" s="3"/>
      <c r="I3140" s="42"/>
      <c r="J3140" s="19"/>
      <c r="K3140" s="19"/>
      <c r="L3140" s="6" t="str" cm="1">
        <f t="array" ref="L3140">IF(ISBLANK($C3140),"",_xlfn.XLOOKUP($C3140,PACK!$A:$A,PACK!$C:$D))</f>
        <v/>
      </c>
      <c r="M3140" s="18"/>
      <c r="N3140" s="7" t="str">
        <f>IF(ISBLANK(C3140),"",SUMIFS($D$4:D3140,$C$4:C3140,C3140))</f>
        <v/>
      </c>
    </row>
    <row r="3141" spans="1:14" x14ac:dyDescent="0.25">
      <c r="A3141" s="1"/>
      <c r="B3141" s="8"/>
      <c r="C3141" s="3"/>
      <c r="D3141" s="1"/>
      <c r="E3141" s="3"/>
      <c r="I3141" s="42"/>
      <c r="J3141" s="19"/>
      <c r="K3141" s="19"/>
      <c r="L3141" s="6" t="str" cm="1">
        <f t="array" ref="L3141">IF(ISBLANK($C3141),"",_xlfn.XLOOKUP($C3141,PACK!$A:$A,PACK!$C:$D))</f>
        <v/>
      </c>
      <c r="M3141" s="18"/>
      <c r="N3141" s="7" t="str">
        <f>IF(ISBLANK(C3141),"",SUMIFS($D$4:D3141,$C$4:C3141,C3141))</f>
        <v/>
      </c>
    </row>
    <row r="3142" spans="1:14" x14ac:dyDescent="0.25">
      <c r="A3142" s="1"/>
      <c r="B3142" s="8"/>
      <c r="C3142" s="3"/>
      <c r="D3142" s="1"/>
      <c r="E3142" s="3"/>
      <c r="I3142" s="42"/>
      <c r="J3142" s="19"/>
      <c r="K3142" s="19"/>
      <c r="L3142" s="6" t="str" cm="1">
        <f t="array" ref="L3142">IF(ISBLANK($C3142),"",_xlfn.XLOOKUP($C3142,PACK!$A:$A,PACK!$C:$D))</f>
        <v/>
      </c>
      <c r="M3142" s="18"/>
      <c r="N3142" s="7" t="str">
        <f>IF(ISBLANK(C3142),"",SUMIFS($D$4:D3142,$C$4:C3142,C3142))</f>
        <v/>
      </c>
    </row>
    <row r="3143" spans="1:14" x14ac:dyDescent="0.25">
      <c r="A3143" s="1"/>
      <c r="B3143" s="8"/>
      <c r="C3143" s="3"/>
      <c r="D3143" s="1"/>
      <c r="E3143" s="3"/>
      <c r="I3143" s="42"/>
      <c r="J3143" s="19"/>
      <c r="K3143" s="19"/>
      <c r="L3143" s="6" t="str" cm="1">
        <f t="array" ref="L3143">IF(ISBLANK($C3143),"",_xlfn.XLOOKUP($C3143,PACK!$A:$A,PACK!$C:$D))</f>
        <v/>
      </c>
      <c r="M3143" s="18"/>
      <c r="N3143" s="7" t="str">
        <f>IF(ISBLANK(C3143),"",SUMIFS($D$4:D3143,$C$4:C3143,C3143))</f>
        <v/>
      </c>
    </row>
    <row r="3144" spans="1:14" x14ac:dyDescent="0.25">
      <c r="A3144" s="1"/>
      <c r="B3144" s="8"/>
      <c r="C3144" s="3"/>
      <c r="D3144" s="1"/>
      <c r="E3144" s="3"/>
      <c r="I3144" s="42"/>
      <c r="J3144" s="19"/>
      <c r="K3144" s="19"/>
      <c r="L3144" s="6" t="str" cm="1">
        <f t="array" ref="L3144">IF(ISBLANK($C3144),"",_xlfn.XLOOKUP($C3144,PACK!$A:$A,PACK!$C:$D))</f>
        <v/>
      </c>
      <c r="M3144" s="18"/>
      <c r="N3144" s="7" t="str">
        <f>IF(ISBLANK(C3144),"",SUMIFS($D$4:D3144,$C$4:C3144,C3144))</f>
        <v/>
      </c>
    </row>
    <row r="3145" spans="1:14" x14ac:dyDescent="0.25">
      <c r="A3145" s="1"/>
      <c r="B3145" s="8"/>
      <c r="C3145" s="3"/>
      <c r="D3145" s="1"/>
      <c r="E3145" s="3"/>
      <c r="I3145" s="42"/>
      <c r="J3145" s="19"/>
      <c r="K3145" s="19"/>
      <c r="L3145" s="6" t="str" cm="1">
        <f t="array" ref="L3145">IF(ISBLANK($C3145),"",_xlfn.XLOOKUP($C3145,PACK!$A:$A,PACK!$C:$D))</f>
        <v/>
      </c>
      <c r="M3145" s="18"/>
      <c r="N3145" s="7" t="str">
        <f>IF(ISBLANK(C3145),"",SUMIFS($D$4:D3145,$C$4:C3145,C3145))</f>
        <v/>
      </c>
    </row>
    <row r="3146" spans="1:14" x14ac:dyDescent="0.25">
      <c r="A3146" s="1"/>
      <c r="B3146" s="8"/>
      <c r="C3146" s="3"/>
      <c r="D3146" s="1"/>
      <c r="E3146" s="3"/>
      <c r="I3146" s="42"/>
      <c r="J3146" s="19"/>
      <c r="K3146" s="19"/>
      <c r="L3146" s="6" t="str" cm="1">
        <f t="array" ref="L3146">IF(ISBLANK($C3146),"",_xlfn.XLOOKUP($C3146,PACK!$A:$A,PACK!$C:$D))</f>
        <v/>
      </c>
      <c r="M3146" s="18"/>
      <c r="N3146" s="7" t="str">
        <f>IF(ISBLANK(C3146),"",SUMIFS($D$4:D3146,$C$4:C3146,C3146))</f>
        <v/>
      </c>
    </row>
    <row r="3147" spans="1:14" x14ac:dyDescent="0.25">
      <c r="A3147" s="1"/>
      <c r="B3147" s="8"/>
      <c r="C3147" s="3"/>
      <c r="D3147" s="1"/>
      <c r="E3147" s="3"/>
      <c r="I3147" s="42"/>
      <c r="J3147" s="19"/>
      <c r="K3147" s="19"/>
      <c r="L3147" s="6" t="str" cm="1">
        <f t="array" ref="L3147">IF(ISBLANK($C3147),"",_xlfn.XLOOKUP($C3147,PACK!$A:$A,PACK!$C:$D))</f>
        <v/>
      </c>
      <c r="M3147" s="18"/>
      <c r="N3147" s="7" t="str">
        <f>IF(ISBLANK(C3147),"",SUMIFS($D$4:D3147,$C$4:C3147,C3147))</f>
        <v/>
      </c>
    </row>
    <row r="3148" spans="1:14" x14ac:dyDescent="0.25">
      <c r="A3148" s="1"/>
      <c r="B3148" s="8"/>
      <c r="C3148" s="3"/>
      <c r="D3148" s="1"/>
      <c r="E3148" s="3"/>
      <c r="I3148" s="42"/>
      <c r="J3148" s="19"/>
      <c r="K3148" s="19"/>
      <c r="L3148" s="6" t="str" cm="1">
        <f t="array" ref="L3148">IF(ISBLANK($C3148),"",_xlfn.XLOOKUP($C3148,PACK!$A:$A,PACK!$C:$D))</f>
        <v/>
      </c>
      <c r="M3148" s="18"/>
      <c r="N3148" s="7" t="str">
        <f>IF(ISBLANK(C3148),"",SUMIFS($D$4:D3148,$C$4:C3148,C3148))</f>
        <v/>
      </c>
    </row>
    <row r="3149" spans="1:14" x14ac:dyDescent="0.25">
      <c r="A3149" s="1"/>
      <c r="B3149" s="8"/>
      <c r="C3149" s="3"/>
      <c r="D3149" s="1"/>
      <c r="E3149" s="3"/>
      <c r="I3149" s="42"/>
      <c r="J3149" s="19"/>
      <c r="K3149" s="19"/>
      <c r="L3149" s="6" t="str" cm="1">
        <f t="array" ref="L3149">IF(ISBLANK($C3149),"",_xlfn.XLOOKUP($C3149,PACK!$A:$A,PACK!$C:$D))</f>
        <v/>
      </c>
      <c r="M3149" s="18"/>
      <c r="N3149" s="7" t="str">
        <f>IF(ISBLANK(C3149),"",SUMIFS($D$4:D3149,$C$4:C3149,C3149))</f>
        <v/>
      </c>
    </row>
    <row r="3150" spans="1:14" x14ac:dyDescent="0.25">
      <c r="A3150" s="1"/>
      <c r="B3150" s="8"/>
      <c r="C3150" s="3"/>
      <c r="D3150" s="1"/>
      <c r="E3150" s="3"/>
      <c r="I3150" s="42"/>
      <c r="J3150" s="19"/>
      <c r="K3150" s="19"/>
      <c r="L3150" s="6" t="str" cm="1">
        <f t="array" ref="L3150">IF(ISBLANK($C3150),"",_xlfn.XLOOKUP($C3150,PACK!$A:$A,PACK!$C:$D))</f>
        <v/>
      </c>
      <c r="M3150" s="18"/>
      <c r="N3150" s="7" t="str">
        <f>IF(ISBLANK(C3150),"",SUMIFS($D$4:D3150,$C$4:C3150,C3150))</f>
        <v/>
      </c>
    </row>
    <row r="3151" spans="1:14" x14ac:dyDescent="0.25">
      <c r="A3151" s="1"/>
      <c r="B3151" s="8"/>
      <c r="C3151" s="3"/>
      <c r="D3151" s="1"/>
      <c r="E3151" s="3"/>
      <c r="I3151" s="42"/>
      <c r="J3151" s="19"/>
      <c r="K3151" s="19"/>
      <c r="L3151" s="6" t="str" cm="1">
        <f t="array" ref="L3151">IF(ISBLANK($C3151),"",_xlfn.XLOOKUP($C3151,PACK!$A:$A,PACK!$C:$D))</f>
        <v/>
      </c>
      <c r="M3151" s="18"/>
      <c r="N3151" s="7" t="str">
        <f>IF(ISBLANK(C3151),"",SUMIFS($D$4:D3151,$C$4:C3151,C3151))</f>
        <v/>
      </c>
    </row>
    <row r="3152" spans="1:14" x14ac:dyDescent="0.25">
      <c r="A3152" s="1"/>
      <c r="B3152" s="8"/>
      <c r="C3152" s="3"/>
      <c r="D3152" s="1"/>
      <c r="E3152" s="3"/>
      <c r="I3152" s="42"/>
      <c r="J3152" s="19"/>
      <c r="K3152" s="19"/>
      <c r="L3152" s="6" t="str" cm="1">
        <f t="array" ref="L3152">IF(ISBLANK($C3152),"",_xlfn.XLOOKUP($C3152,PACK!$A:$A,PACK!$C:$D))</f>
        <v/>
      </c>
      <c r="M3152" s="18"/>
      <c r="N3152" s="7" t="str">
        <f>IF(ISBLANK(C3152),"",SUMIFS($D$4:D3152,$C$4:C3152,C3152))</f>
        <v/>
      </c>
    </row>
    <row r="3153" spans="1:14" x14ac:dyDescent="0.25">
      <c r="A3153" s="1"/>
      <c r="B3153" s="8"/>
      <c r="C3153" s="3"/>
      <c r="D3153" s="1"/>
      <c r="E3153" s="3"/>
      <c r="I3153" s="42"/>
      <c r="J3153" s="19"/>
      <c r="K3153" s="19"/>
      <c r="L3153" s="6" t="str" cm="1">
        <f t="array" ref="L3153">IF(ISBLANK($C3153),"",_xlfn.XLOOKUP($C3153,PACK!$A:$A,PACK!$C:$D))</f>
        <v/>
      </c>
      <c r="M3153" s="18"/>
      <c r="N3153" s="7" t="str">
        <f>IF(ISBLANK(C3153),"",SUMIFS($D$4:D3153,$C$4:C3153,C3153))</f>
        <v/>
      </c>
    </row>
    <row r="3154" spans="1:14" x14ac:dyDescent="0.25">
      <c r="A3154" s="1"/>
      <c r="B3154" s="8"/>
      <c r="C3154" s="3"/>
      <c r="D3154" s="1"/>
      <c r="E3154" s="3"/>
      <c r="I3154" s="42"/>
      <c r="J3154" s="19"/>
      <c r="K3154" s="19"/>
      <c r="L3154" s="6" t="str" cm="1">
        <f t="array" ref="L3154">IF(ISBLANK($C3154),"",_xlfn.XLOOKUP($C3154,PACK!$A:$A,PACK!$C:$D))</f>
        <v/>
      </c>
      <c r="M3154" s="18"/>
      <c r="N3154" s="7" t="str">
        <f>IF(ISBLANK(C3154),"",SUMIFS($D$4:D3154,$C$4:C3154,C3154))</f>
        <v/>
      </c>
    </row>
    <row r="3155" spans="1:14" x14ac:dyDescent="0.25">
      <c r="A3155" s="1"/>
      <c r="B3155" s="8"/>
      <c r="C3155" s="3"/>
      <c r="D3155" s="1"/>
      <c r="E3155" s="3"/>
      <c r="I3155" s="42"/>
      <c r="J3155" s="19"/>
      <c r="K3155" s="19"/>
      <c r="L3155" s="6" t="str" cm="1">
        <f t="array" ref="L3155">IF(ISBLANK($C3155),"",_xlfn.XLOOKUP($C3155,PACK!$A:$A,PACK!$C:$D))</f>
        <v/>
      </c>
      <c r="M3155" s="18"/>
      <c r="N3155" s="7" t="str">
        <f>IF(ISBLANK(C3155),"",SUMIFS($D$4:D3155,$C$4:C3155,C3155))</f>
        <v/>
      </c>
    </row>
    <row r="3156" spans="1:14" x14ac:dyDescent="0.25">
      <c r="A3156" s="1"/>
      <c r="B3156" s="8"/>
      <c r="C3156" s="3"/>
      <c r="D3156" s="1"/>
      <c r="E3156" s="3"/>
      <c r="I3156" s="42"/>
      <c r="J3156" s="19"/>
      <c r="K3156" s="19"/>
      <c r="L3156" s="6" t="str" cm="1">
        <f t="array" ref="L3156">IF(ISBLANK($C3156),"",_xlfn.XLOOKUP($C3156,PACK!$A:$A,PACK!$C:$D))</f>
        <v/>
      </c>
      <c r="M3156" s="18"/>
      <c r="N3156" s="7" t="str">
        <f>IF(ISBLANK(C3156),"",SUMIFS($D$4:D3156,$C$4:C3156,C3156))</f>
        <v/>
      </c>
    </row>
    <row r="3157" spans="1:14" x14ac:dyDescent="0.25">
      <c r="A3157" s="1"/>
      <c r="B3157" s="8"/>
      <c r="C3157" s="3"/>
      <c r="D3157" s="1"/>
      <c r="E3157" s="3"/>
      <c r="I3157" s="42"/>
      <c r="J3157" s="19"/>
      <c r="K3157" s="19"/>
      <c r="L3157" s="6" t="str" cm="1">
        <f t="array" ref="L3157">IF(ISBLANK($C3157),"",_xlfn.XLOOKUP($C3157,PACK!$A:$A,PACK!$C:$D))</f>
        <v/>
      </c>
      <c r="M3157" s="18"/>
      <c r="N3157" s="7" t="str">
        <f>IF(ISBLANK(C3157),"",SUMIFS($D$4:D3157,$C$4:C3157,C3157))</f>
        <v/>
      </c>
    </row>
    <row r="3158" spans="1:14" x14ac:dyDescent="0.25">
      <c r="A3158" s="1"/>
      <c r="B3158" s="8"/>
      <c r="C3158" s="3"/>
      <c r="D3158" s="1"/>
      <c r="E3158" s="3"/>
      <c r="I3158" s="42"/>
      <c r="J3158" s="19"/>
      <c r="K3158" s="19"/>
      <c r="L3158" s="6" t="str" cm="1">
        <f t="array" ref="L3158">IF(ISBLANK($C3158),"",_xlfn.XLOOKUP($C3158,PACK!$A:$A,PACK!$C:$D))</f>
        <v/>
      </c>
      <c r="M3158" s="18"/>
      <c r="N3158" s="7" t="str">
        <f>IF(ISBLANK(C3158),"",SUMIFS($D$4:D3158,$C$4:C3158,C3158))</f>
        <v/>
      </c>
    </row>
    <row r="3159" spans="1:14" x14ac:dyDescent="0.25">
      <c r="A3159" s="1"/>
      <c r="B3159" s="8"/>
      <c r="C3159" s="3"/>
      <c r="D3159" s="1"/>
      <c r="E3159" s="3"/>
      <c r="I3159" s="42"/>
      <c r="J3159" s="19"/>
      <c r="K3159" s="19"/>
      <c r="L3159" s="6" t="str" cm="1">
        <f t="array" ref="L3159">IF(ISBLANK($C3159),"",_xlfn.XLOOKUP($C3159,PACK!$A:$A,PACK!$C:$D))</f>
        <v/>
      </c>
      <c r="M3159" s="18"/>
      <c r="N3159" s="7" t="str">
        <f>IF(ISBLANK(C3159),"",SUMIFS($D$4:D3159,$C$4:C3159,C3159))</f>
        <v/>
      </c>
    </row>
    <row r="3160" spans="1:14" x14ac:dyDescent="0.25">
      <c r="A3160" s="1"/>
      <c r="B3160" s="8"/>
      <c r="C3160" s="3"/>
      <c r="D3160" s="1"/>
      <c r="E3160" s="3"/>
      <c r="I3160" s="42"/>
      <c r="J3160" s="19"/>
      <c r="K3160" s="19"/>
      <c r="L3160" s="6" t="str" cm="1">
        <f t="array" ref="L3160">IF(ISBLANK($C3160),"",_xlfn.XLOOKUP($C3160,PACK!$A:$A,PACK!$C:$D))</f>
        <v/>
      </c>
      <c r="M3160" s="18"/>
      <c r="N3160" s="7" t="str">
        <f>IF(ISBLANK(C3160),"",SUMIFS($D$4:D3160,$C$4:C3160,C3160))</f>
        <v/>
      </c>
    </row>
    <row r="3161" spans="1:14" x14ac:dyDescent="0.25">
      <c r="A3161" s="1"/>
      <c r="B3161" s="8"/>
      <c r="C3161" s="3"/>
      <c r="D3161" s="1"/>
      <c r="E3161" s="3"/>
      <c r="I3161" s="42"/>
      <c r="J3161" s="19"/>
      <c r="K3161" s="19"/>
      <c r="L3161" s="6" t="str" cm="1">
        <f t="array" ref="L3161">IF(ISBLANK($C3161),"",_xlfn.XLOOKUP($C3161,PACK!$A:$A,PACK!$C:$D))</f>
        <v/>
      </c>
      <c r="M3161" s="18"/>
      <c r="N3161" s="7" t="str">
        <f>IF(ISBLANK(C3161),"",SUMIFS($D$4:D3161,$C$4:C3161,C3161))</f>
        <v/>
      </c>
    </row>
    <row r="3162" spans="1:14" x14ac:dyDescent="0.25">
      <c r="A3162" s="1"/>
      <c r="B3162" s="8"/>
      <c r="C3162" s="3"/>
      <c r="D3162" s="1"/>
      <c r="E3162" s="3"/>
      <c r="I3162" s="42"/>
      <c r="J3162" s="19"/>
      <c r="K3162" s="19"/>
      <c r="L3162" s="6" t="str" cm="1">
        <f t="array" ref="L3162">IF(ISBLANK($C3162),"",_xlfn.XLOOKUP($C3162,PACK!$A:$A,PACK!$C:$D))</f>
        <v/>
      </c>
      <c r="M3162" s="18"/>
      <c r="N3162" s="7" t="str">
        <f>IF(ISBLANK(C3162),"",SUMIFS($D$4:D3162,$C$4:C3162,C3162))</f>
        <v/>
      </c>
    </row>
    <row r="3163" spans="1:14" x14ac:dyDescent="0.25">
      <c r="A3163" s="1"/>
      <c r="B3163" s="8"/>
      <c r="C3163" s="3"/>
      <c r="D3163" s="1"/>
      <c r="E3163" s="3"/>
      <c r="I3163" s="42"/>
      <c r="J3163" s="19"/>
      <c r="K3163" s="19"/>
      <c r="L3163" s="6" t="str" cm="1">
        <f t="array" ref="L3163">IF(ISBLANK($C3163),"",_xlfn.XLOOKUP($C3163,PACK!$A:$A,PACK!$C:$D))</f>
        <v/>
      </c>
      <c r="M3163" s="18"/>
      <c r="N3163" s="7" t="str">
        <f>IF(ISBLANK(C3163),"",SUMIFS($D$4:D3163,$C$4:C3163,C3163))</f>
        <v/>
      </c>
    </row>
    <row r="3164" spans="1:14" x14ac:dyDescent="0.25">
      <c r="A3164" s="1"/>
      <c r="B3164" s="8"/>
      <c r="C3164" s="3"/>
      <c r="D3164" s="1"/>
      <c r="E3164" s="3"/>
      <c r="I3164" s="42"/>
      <c r="J3164" s="19"/>
      <c r="K3164" s="19"/>
      <c r="L3164" s="6" t="str" cm="1">
        <f t="array" ref="L3164">IF(ISBLANK($C3164),"",_xlfn.XLOOKUP($C3164,PACK!$A:$A,PACK!$C:$D))</f>
        <v/>
      </c>
      <c r="M3164" s="18"/>
      <c r="N3164" s="7" t="str">
        <f>IF(ISBLANK(C3164),"",SUMIFS($D$4:D3164,$C$4:C3164,C3164))</f>
        <v/>
      </c>
    </row>
    <row r="3165" spans="1:14" x14ac:dyDescent="0.25">
      <c r="A3165" s="1"/>
      <c r="B3165" s="8"/>
      <c r="C3165" s="3"/>
      <c r="D3165" s="1"/>
      <c r="E3165" s="3"/>
      <c r="I3165" s="42"/>
      <c r="J3165" s="19"/>
      <c r="K3165" s="19"/>
      <c r="L3165" s="6" t="str" cm="1">
        <f t="array" ref="L3165">IF(ISBLANK($C3165),"",_xlfn.XLOOKUP($C3165,PACK!$A:$A,PACK!$C:$D))</f>
        <v/>
      </c>
      <c r="M3165" s="18"/>
      <c r="N3165" s="7" t="str">
        <f>IF(ISBLANK(C3165),"",SUMIFS($D$4:D3165,$C$4:C3165,C3165))</f>
        <v/>
      </c>
    </row>
    <row r="3166" spans="1:14" x14ac:dyDescent="0.25">
      <c r="A3166" s="1"/>
      <c r="B3166" s="8"/>
      <c r="C3166" s="3"/>
      <c r="D3166" s="1"/>
      <c r="E3166" s="3"/>
      <c r="I3166" s="42"/>
      <c r="J3166" s="19"/>
      <c r="K3166" s="19"/>
      <c r="L3166" s="6" t="str" cm="1">
        <f t="array" ref="L3166">IF(ISBLANK($C3166),"",_xlfn.XLOOKUP($C3166,PACK!$A:$A,PACK!$C:$D))</f>
        <v/>
      </c>
      <c r="M3166" s="18"/>
      <c r="N3166" s="7" t="str">
        <f>IF(ISBLANK(C3166),"",SUMIFS($D$4:D3166,$C$4:C3166,C3166))</f>
        <v/>
      </c>
    </row>
    <row r="3167" spans="1:14" x14ac:dyDescent="0.25">
      <c r="A3167" s="1"/>
      <c r="B3167" s="8"/>
      <c r="C3167" s="3"/>
      <c r="D3167" s="1"/>
      <c r="E3167" s="3"/>
      <c r="I3167" s="42"/>
      <c r="J3167" s="19"/>
      <c r="K3167" s="19"/>
      <c r="L3167" s="6" t="str" cm="1">
        <f t="array" ref="L3167">IF(ISBLANK($C3167),"",_xlfn.XLOOKUP($C3167,PACK!$A:$A,PACK!$C:$D))</f>
        <v/>
      </c>
      <c r="M3167" s="18"/>
      <c r="N3167" s="7" t="str">
        <f>IF(ISBLANK(C3167),"",SUMIFS($D$4:D3167,$C$4:C3167,C3167))</f>
        <v/>
      </c>
    </row>
    <row r="3168" spans="1:14" x14ac:dyDescent="0.25">
      <c r="A3168" s="1"/>
      <c r="B3168" s="8"/>
      <c r="C3168" s="3"/>
      <c r="D3168" s="1"/>
      <c r="E3168" s="3"/>
      <c r="I3168" s="42"/>
      <c r="J3168" s="19"/>
      <c r="K3168" s="19"/>
      <c r="L3168" s="6" t="str" cm="1">
        <f t="array" ref="L3168">IF(ISBLANK($C3168),"",_xlfn.XLOOKUP($C3168,PACK!$A:$A,PACK!$C:$D))</f>
        <v/>
      </c>
      <c r="M3168" s="18"/>
      <c r="N3168" s="7" t="str">
        <f>IF(ISBLANK(C3168),"",SUMIFS($D$4:D3168,$C$4:C3168,C3168))</f>
        <v/>
      </c>
    </row>
    <row r="3169" spans="1:14" x14ac:dyDescent="0.25">
      <c r="A3169" s="1"/>
      <c r="B3169" s="8"/>
      <c r="C3169" s="3"/>
      <c r="D3169" s="1"/>
      <c r="E3169" s="3"/>
      <c r="I3169" s="42"/>
      <c r="J3169" s="19"/>
      <c r="K3169" s="19"/>
      <c r="L3169" s="6" t="str" cm="1">
        <f t="array" ref="L3169">IF(ISBLANK($C3169),"",_xlfn.XLOOKUP($C3169,PACK!$A:$A,PACK!$C:$D))</f>
        <v/>
      </c>
      <c r="M3169" s="18"/>
      <c r="N3169" s="7" t="str">
        <f>IF(ISBLANK(C3169),"",SUMIFS($D$4:D3169,$C$4:C3169,C3169))</f>
        <v/>
      </c>
    </row>
    <row r="3170" spans="1:14" x14ac:dyDescent="0.25">
      <c r="A3170" s="1"/>
      <c r="B3170" s="8"/>
      <c r="C3170" s="3"/>
      <c r="D3170" s="1"/>
      <c r="E3170" s="3"/>
      <c r="I3170" s="42"/>
      <c r="J3170" s="19"/>
      <c r="K3170" s="19"/>
      <c r="L3170" s="6" t="str" cm="1">
        <f t="array" ref="L3170">IF(ISBLANK($C3170),"",_xlfn.XLOOKUP($C3170,PACK!$A:$A,PACK!$C:$D))</f>
        <v/>
      </c>
      <c r="M3170" s="18"/>
      <c r="N3170" s="7" t="str">
        <f>IF(ISBLANK(C3170),"",SUMIFS($D$4:D3170,$C$4:C3170,C3170))</f>
        <v/>
      </c>
    </row>
    <row r="3171" spans="1:14" x14ac:dyDescent="0.25">
      <c r="A3171" s="1"/>
      <c r="B3171" s="8"/>
      <c r="C3171" s="3"/>
      <c r="D3171" s="1"/>
      <c r="E3171" s="3"/>
      <c r="I3171" s="42"/>
      <c r="J3171" s="19"/>
      <c r="K3171" s="19"/>
      <c r="L3171" s="6" t="str" cm="1">
        <f t="array" ref="L3171">IF(ISBLANK($C3171),"",_xlfn.XLOOKUP($C3171,PACK!$A:$A,PACK!$C:$D))</f>
        <v/>
      </c>
      <c r="M3171" s="18"/>
      <c r="N3171" s="7" t="str">
        <f>IF(ISBLANK(C3171),"",SUMIFS($D$4:D3171,$C$4:C3171,C3171))</f>
        <v/>
      </c>
    </row>
    <row r="3172" spans="1:14" x14ac:dyDescent="0.25">
      <c r="A3172" s="1"/>
      <c r="B3172" s="8"/>
      <c r="C3172" s="3"/>
      <c r="D3172" s="1"/>
      <c r="E3172" s="3"/>
      <c r="I3172" s="42"/>
      <c r="J3172" s="19"/>
      <c r="K3172" s="19"/>
      <c r="L3172" s="6" t="str" cm="1">
        <f t="array" ref="L3172">IF(ISBLANK($C3172),"",_xlfn.XLOOKUP($C3172,PACK!$A:$A,PACK!$C:$D))</f>
        <v/>
      </c>
      <c r="M3172" s="18"/>
      <c r="N3172" s="7" t="str">
        <f>IF(ISBLANK(C3172),"",SUMIFS($D$4:D3172,$C$4:C3172,C3172))</f>
        <v/>
      </c>
    </row>
    <row r="3173" spans="1:14" x14ac:dyDescent="0.25">
      <c r="A3173" s="1"/>
      <c r="B3173" s="8"/>
      <c r="C3173" s="3"/>
      <c r="D3173" s="1"/>
      <c r="E3173" s="3"/>
      <c r="I3173" s="42"/>
      <c r="J3173" s="19"/>
      <c r="K3173" s="19"/>
      <c r="L3173" s="6" t="str" cm="1">
        <f t="array" ref="L3173">IF(ISBLANK($C3173),"",_xlfn.XLOOKUP($C3173,PACK!$A:$A,PACK!$C:$D))</f>
        <v/>
      </c>
      <c r="M3173" s="18"/>
      <c r="N3173" s="7" t="str">
        <f>IF(ISBLANK(C3173),"",SUMIFS($D$4:D3173,$C$4:C3173,C3173))</f>
        <v/>
      </c>
    </row>
    <row r="3174" spans="1:14" x14ac:dyDescent="0.25">
      <c r="A3174" s="1"/>
      <c r="B3174" s="8"/>
      <c r="C3174" s="3"/>
      <c r="D3174" s="1"/>
      <c r="E3174" s="3"/>
      <c r="I3174" s="42"/>
      <c r="J3174" s="19"/>
      <c r="K3174" s="19"/>
      <c r="L3174" s="6" t="str" cm="1">
        <f t="array" ref="L3174">IF(ISBLANK($C3174),"",_xlfn.XLOOKUP($C3174,PACK!$A:$A,PACK!$C:$D))</f>
        <v/>
      </c>
      <c r="M3174" s="18"/>
      <c r="N3174" s="7" t="str">
        <f>IF(ISBLANK(C3174),"",SUMIFS($D$4:D3174,$C$4:C3174,C3174))</f>
        <v/>
      </c>
    </row>
    <row r="3175" spans="1:14" x14ac:dyDescent="0.25">
      <c r="A3175" s="1"/>
      <c r="B3175" s="8"/>
      <c r="C3175" s="3"/>
      <c r="D3175" s="1"/>
      <c r="E3175" s="3"/>
      <c r="I3175" s="42"/>
      <c r="J3175" s="19"/>
      <c r="K3175" s="19"/>
      <c r="L3175" s="6" t="str" cm="1">
        <f t="array" ref="L3175">IF(ISBLANK($C3175),"",_xlfn.XLOOKUP($C3175,PACK!$A:$A,PACK!$C:$D))</f>
        <v/>
      </c>
      <c r="M3175" s="18"/>
      <c r="N3175" s="7" t="str">
        <f>IF(ISBLANK(C3175),"",SUMIFS($D$4:D3175,$C$4:C3175,C3175))</f>
        <v/>
      </c>
    </row>
    <row r="3176" spans="1:14" x14ac:dyDescent="0.25">
      <c r="A3176" s="1"/>
      <c r="B3176" s="8"/>
      <c r="C3176" s="3"/>
      <c r="D3176" s="1"/>
      <c r="E3176" s="3"/>
      <c r="I3176" s="42"/>
      <c r="J3176" s="19"/>
      <c r="K3176" s="19"/>
      <c r="L3176" s="6" t="str" cm="1">
        <f t="array" ref="L3176">IF(ISBLANK($C3176),"",_xlfn.XLOOKUP($C3176,PACK!$A:$A,PACK!$C:$D))</f>
        <v/>
      </c>
      <c r="M3176" s="18"/>
      <c r="N3176" s="7" t="str">
        <f>IF(ISBLANK(C3176),"",SUMIFS($D$4:D3176,$C$4:C3176,C3176))</f>
        <v/>
      </c>
    </row>
    <row r="3177" spans="1:14" x14ac:dyDescent="0.25">
      <c r="A3177" s="1"/>
      <c r="B3177" s="8"/>
      <c r="C3177" s="3"/>
      <c r="D3177" s="1"/>
      <c r="E3177" s="3"/>
      <c r="I3177" s="42"/>
      <c r="J3177" s="19"/>
      <c r="K3177" s="19"/>
      <c r="L3177" s="6" t="str" cm="1">
        <f t="array" ref="L3177">IF(ISBLANK($C3177),"",_xlfn.XLOOKUP($C3177,PACK!$A:$A,PACK!$C:$D))</f>
        <v/>
      </c>
      <c r="M3177" s="18"/>
      <c r="N3177" s="7" t="str">
        <f>IF(ISBLANK(C3177),"",SUMIFS($D$4:D3177,$C$4:C3177,C3177))</f>
        <v/>
      </c>
    </row>
    <row r="3178" spans="1:14" x14ac:dyDescent="0.25">
      <c r="A3178" s="1"/>
      <c r="B3178" s="8"/>
      <c r="C3178" s="3"/>
      <c r="D3178" s="1"/>
      <c r="E3178" s="3"/>
      <c r="I3178" s="42"/>
      <c r="J3178" s="19"/>
      <c r="K3178" s="19"/>
      <c r="L3178" s="6" t="str" cm="1">
        <f t="array" ref="L3178">IF(ISBLANK($C3178),"",_xlfn.XLOOKUP($C3178,PACK!$A:$A,PACK!$C:$D))</f>
        <v/>
      </c>
      <c r="M3178" s="18"/>
      <c r="N3178" s="7" t="str">
        <f>IF(ISBLANK(C3178),"",SUMIFS($D$4:D3178,$C$4:C3178,C3178))</f>
        <v/>
      </c>
    </row>
    <row r="3179" spans="1:14" x14ac:dyDescent="0.25">
      <c r="A3179" s="1"/>
      <c r="B3179" s="8"/>
      <c r="C3179" s="3"/>
      <c r="D3179" s="1"/>
      <c r="E3179" s="3"/>
      <c r="I3179" s="42"/>
      <c r="J3179" s="19"/>
      <c r="K3179" s="19"/>
      <c r="L3179" s="6" t="str" cm="1">
        <f t="array" ref="L3179">IF(ISBLANK($C3179),"",_xlfn.XLOOKUP($C3179,PACK!$A:$A,PACK!$C:$D))</f>
        <v/>
      </c>
      <c r="M3179" s="18"/>
      <c r="N3179" s="7" t="str">
        <f>IF(ISBLANK(C3179),"",SUMIFS($D$4:D3179,$C$4:C3179,C3179))</f>
        <v/>
      </c>
    </row>
    <row r="3180" spans="1:14" x14ac:dyDescent="0.25">
      <c r="A3180" s="1"/>
      <c r="B3180" s="8"/>
      <c r="C3180" s="3"/>
      <c r="D3180" s="1"/>
      <c r="E3180" s="3"/>
      <c r="I3180" s="42"/>
      <c r="J3180" s="19"/>
      <c r="K3180" s="19"/>
      <c r="L3180" s="6" t="str" cm="1">
        <f t="array" ref="L3180">IF(ISBLANK($C3180),"",_xlfn.XLOOKUP($C3180,PACK!$A:$A,PACK!$C:$D))</f>
        <v/>
      </c>
      <c r="M3180" s="18"/>
      <c r="N3180" s="7" t="str">
        <f>IF(ISBLANK(C3180),"",SUMIFS($D$4:D3180,$C$4:C3180,C3180))</f>
        <v/>
      </c>
    </row>
    <row r="3181" spans="1:14" x14ac:dyDescent="0.25">
      <c r="A3181" s="1"/>
      <c r="B3181" s="8"/>
      <c r="C3181" s="3"/>
      <c r="D3181" s="1"/>
      <c r="E3181" s="3"/>
      <c r="I3181" s="42"/>
      <c r="J3181" s="19"/>
      <c r="K3181" s="19"/>
      <c r="L3181" s="6" t="str" cm="1">
        <f t="array" ref="L3181">IF(ISBLANK($C3181),"",_xlfn.XLOOKUP($C3181,PACK!$A:$A,PACK!$C:$D))</f>
        <v/>
      </c>
      <c r="M3181" s="18"/>
      <c r="N3181" s="7" t="str">
        <f>IF(ISBLANK(C3181),"",SUMIFS($D$4:D3181,$C$4:C3181,C3181))</f>
        <v/>
      </c>
    </row>
    <row r="3182" spans="1:14" x14ac:dyDescent="0.25">
      <c r="A3182" s="1"/>
      <c r="B3182" s="8"/>
      <c r="C3182" s="3"/>
      <c r="D3182" s="1"/>
      <c r="E3182" s="3"/>
      <c r="I3182" s="42"/>
      <c r="J3182" s="19"/>
      <c r="K3182" s="19"/>
      <c r="L3182" s="6" t="str" cm="1">
        <f t="array" ref="L3182">IF(ISBLANK($C3182),"",_xlfn.XLOOKUP($C3182,PACK!$A:$A,PACK!$C:$D))</f>
        <v/>
      </c>
      <c r="M3182" s="18"/>
      <c r="N3182" s="7" t="str">
        <f>IF(ISBLANK(C3182),"",SUMIFS($D$4:D3182,$C$4:C3182,C3182))</f>
        <v/>
      </c>
    </row>
    <row r="3183" spans="1:14" x14ac:dyDescent="0.25">
      <c r="A3183" s="1"/>
      <c r="B3183" s="8"/>
      <c r="C3183" s="3"/>
      <c r="D3183" s="1"/>
      <c r="E3183" s="3"/>
      <c r="I3183" s="42"/>
      <c r="J3183" s="19"/>
      <c r="K3183" s="19"/>
      <c r="L3183" s="6" t="str" cm="1">
        <f t="array" ref="L3183">IF(ISBLANK($C3183),"",_xlfn.XLOOKUP($C3183,PACK!$A:$A,PACK!$C:$D))</f>
        <v/>
      </c>
      <c r="M3183" s="18"/>
      <c r="N3183" s="7" t="str">
        <f>IF(ISBLANK(C3183),"",SUMIFS($D$4:D3183,$C$4:C3183,C3183))</f>
        <v/>
      </c>
    </row>
    <row r="3184" spans="1:14" x14ac:dyDescent="0.25">
      <c r="A3184" s="1"/>
      <c r="B3184" s="8"/>
      <c r="C3184" s="3"/>
      <c r="D3184" s="1"/>
      <c r="E3184" s="3"/>
      <c r="I3184" s="42"/>
      <c r="J3184" s="19"/>
      <c r="K3184" s="19"/>
      <c r="L3184" s="6" t="str" cm="1">
        <f t="array" ref="L3184">IF(ISBLANK($C3184),"",_xlfn.XLOOKUP($C3184,PACK!$A:$A,PACK!$C:$D))</f>
        <v/>
      </c>
      <c r="M3184" s="18"/>
      <c r="N3184" s="7" t="str">
        <f>IF(ISBLANK(C3184),"",SUMIFS($D$4:D3184,$C$4:C3184,C3184))</f>
        <v/>
      </c>
    </row>
    <row r="3185" spans="1:14" x14ac:dyDescent="0.25">
      <c r="A3185" s="1"/>
      <c r="B3185" s="8"/>
      <c r="C3185" s="3"/>
      <c r="D3185" s="1"/>
      <c r="E3185" s="3"/>
      <c r="I3185" s="42"/>
      <c r="J3185" s="19"/>
      <c r="K3185" s="19"/>
      <c r="L3185" s="6" t="str" cm="1">
        <f t="array" ref="L3185">IF(ISBLANK($C3185),"",_xlfn.XLOOKUP($C3185,PACK!$A:$A,PACK!$C:$D))</f>
        <v/>
      </c>
      <c r="M3185" s="18"/>
      <c r="N3185" s="7" t="str">
        <f>IF(ISBLANK(C3185),"",SUMIFS($D$4:D3185,$C$4:C3185,C3185))</f>
        <v/>
      </c>
    </row>
    <row r="3186" spans="1:14" x14ac:dyDescent="0.25">
      <c r="A3186" s="1"/>
      <c r="B3186" s="8"/>
      <c r="C3186" s="3"/>
      <c r="D3186" s="1"/>
      <c r="E3186" s="3"/>
      <c r="I3186" s="42"/>
      <c r="J3186" s="19"/>
      <c r="K3186" s="19"/>
      <c r="L3186" s="6" t="str" cm="1">
        <f t="array" ref="L3186">IF(ISBLANK($C3186),"",_xlfn.XLOOKUP($C3186,PACK!$A:$A,PACK!$C:$D))</f>
        <v/>
      </c>
      <c r="M3186" s="18"/>
      <c r="N3186" s="7" t="str">
        <f>IF(ISBLANK(C3186),"",SUMIFS($D$4:D3186,$C$4:C3186,C3186))</f>
        <v/>
      </c>
    </row>
    <row r="3187" spans="1:14" x14ac:dyDescent="0.25">
      <c r="A3187" s="1"/>
      <c r="B3187" s="8"/>
      <c r="C3187" s="3"/>
      <c r="D3187" s="1"/>
      <c r="E3187" s="3"/>
      <c r="I3187" s="42"/>
      <c r="J3187" s="19"/>
      <c r="K3187" s="19"/>
      <c r="L3187" s="6" t="str" cm="1">
        <f t="array" ref="L3187">IF(ISBLANK($C3187),"",_xlfn.XLOOKUP($C3187,PACK!$A:$A,PACK!$C:$D))</f>
        <v/>
      </c>
      <c r="M3187" s="18"/>
      <c r="N3187" s="7" t="str">
        <f>IF(ISBLANK(C3187),"",SUMIFS($D$4:D3187,$C$4:C3187,C3187))</f>
        <v/>
      </c>
    </row>
    <row r="3188" spans="1:14" x14ac:dyDescent="0.25">
      <c r="A3188" s="1"/>
      <c r="B3188" s="8"/>
      <c r="C3188" s="3"/>
      <c r="D3188" s="1"/>
      <c r="E3188" s="3"/>
      <c r="I3188" s="42"/>
      <c r="J3188" s="19"/>
      <c r="K3188" s="19"/>
      <c r="L3188" s="6" t="str" cm="1">
        <f t="array" ref="L3188">IF(ISBLANK($C3188),"",_xlfn.XLOOKUP($C3188,PACK!$A:$A,PACK!$C:$D))</f>
        <v/>
      </c>
      <c r="M3188" s="18"/>
      <c r="N3188" s="7" t="str">
        <f>IF(ISBLANK(C3188),"",SUMIFS($D$4:D3188,$C$4:C3188,C3188))</f>
        <v/>
      </c>
    </row>
    <row r="3189" spans="1:14" x14ac:dyDescent="0.25">
      <c r="A3189" s="1"/>
      <c r="B3189" s="8"/>
      <c r="C3189" s="3"/>
      <c r="D3189" s="1"/>
      <c r="E3189" s="3"/>
      <c r="I3189" s="42"/>
      <c r="J3189" s="19"/>
      <c r="K3189" s="19"/>
      <c r="L3189" s="6" t="str" cm="1">
        <f t="array" ref="L3189">IF(ISBLANK($C3189),"",_xlfn.XLOOKUP($C3189,PACK!$A:$A,PACK!$C:$D))</f>
        <v/>
      </c>
      <c r="M3189" s="18"/>
      <c r="N3189" s="7" t="str">
        <f>IF(ISBLANK(C3189),"",SUMIFS($D$4:D3189,$C$4:C3189,C3189))</f>
        <v/>
      </c>
    </row>
    <row r="3190" spans="1:14" x14ac:dyDescent="0.25">
      <c r="A3190" s="1"/>
      <c r="B3190" s="8"/>
      <c r="C3190" s="3"/>
      <c r="D3190" s="1"/>
      <c r="E3190" s="3"/>
      <c r="I3190" s="42"/>
      <c r="J3190" s="19"/>
      <c r="K3190" s="19"/>
      <c r="L3190" s="6" t="str" cm="1">
        <f t="array" ref="L3190">IF(ISBLANK($C3190),"",_xlfn.XLOOKUP($C3190,PACK!$A:$A,PACK!$C:$D))</f>
        <v/>
      </c>
      <c r="M3190" s="18"/>
      <c r="N3190" s="7" t="str">
        <f>IF(ISBLANK(C3190),"",SUMIFS($D$4:D3190,$C$4:C3190,C3190))</f>
        <v/>
      </c>
    </row>
    <row r="3191" spans="1:14" x14ac:dyDescent="0.25">
      <c r="A3191" s="1"/>
      <c r="B3191" s="8"/>
      <c r="C3191" s="3"/>
      <c r="D3191" s="1"/>
      <c r="E3191" s="3"/>
      <c r="I3191" s="42"/>
      <c r="J3191" s="19"/>
      <c r="K3191" s="19"/>
      <c r="L3191" s="6" t="str" cm="1">
        <f t="array" ref="L3191">IF(ISBLANK($C3191),"",_xlfn.XLOOKUP($C3191,PACK!$A:$A,PACK!$C:$D))</f>
        <v/>
      </c>
      <c r="M3191" s="18"/>
      <c r="N3191" s="7" t="str">
        <f>IF(ISBLANK(C3191),"",SUMIFS($D$4:D3191,$C$4:C3191,C3191))</f>
        <v/>
      </c>
    </row>
    <row r="3192" spans="1:14" x14ac:dyDescent="0.25">
      <c r="A3192" s="1"/>
      <c r="B3192" s="8"/>
      <c r="C3192" s="3"/>
      <c r="D3192" s="1"/>
      <c r="E3192" s="3"/>
      <c r="I3192" s="42"/>
      <c r="J3192" s="19"/>
      <c r="K3192" s="19"/>
      <c r="L3192" s="6" t="str" cm="1">
        <f t="array" ref="L3192">IF(ISBLANK($C3192),"",_xlfn.XLOOKUP($C3192,PACK!$A:$A,PACK!$C:$D))</f>
        <v/>
      </c>
      <c r="M3192" s="18"/>
      <c r="N3192" s="7" t="str">
        <f>IF(ISBLANK(C3192),"",SUMIFS($D$4:D3192,$C$4:C3192,C3192))</f>
        <v/>
      </c>
    </row>
    <row r="3193" spans="1:14" x14ac:dyDescent="0.25">
      <c r="A3193" s="1"/>
      <c r="B3193" s="8"/>
      <c r="C3193" s="3"/>
      <c r="D3193" s="1"/>
      <c r="E3193" s="3"/>
      <c r="I3193" s="42"/>
      <c r="J3193" s="19"/>
      <c r="K3193" s="19"/>
      <c r="L3193" s="6" t="str" cm="1">
        <f t="array" ref="L3193">IF(ISBLANK($C3193),"",_xlfn.XLOOKUP($C3193,PACK!$A:$A,PACK!$C:$D))</f>
        <v/>
      </c>
      <c r="M3193" s="18"/>
      <c r="N3193" s="7" t="str">
        <f>IF(ISBLANK(C3193),"",SUMIFS($D$4:D3193,$C$4:C3193,C3193))</f>
        <v/>
      </c>
    </row>
    <row r="3194" spans="1:14" x14ac:dyDescent="0.25">
      <c r="A3194" s="1"/>
      <c r="B3194" s="8"/>
      <c r="C3194" s="3"/>
      <c r="D3194" s="1"/>
      <c r="E3194" s="3"/>
      <c r="I3194" s="42"/>
      <c r="J3194" s="19"/>
      <c r="K3194" s="19"/>
      <c r="L3194" s="6" t="str" cm="1">
        <f t="array" ref="L3194">IF(ISBLANK($C3194),"",_xlfn.XLOOKUP($C3194,PACK!$A:$A,PACK!$C:$D))</f>
        <v/>
      </c>
      <c r="M3194" s="18"/>
      <c r="N3194" s="7" t="str">
        <f>IF(ISBLANK(C3194),"",SUMIFS($D$4:D3194,$C$4:C3194,C3194))</f>
        <v/>
      </c>
    </row>
    <row r="3195" spans="1:14" x14ac:dyDescent="0.25">
      <c r="A3195" s="1"/>
      <c r="B3195" s="8"/>
      <c r="C3195" s="3"/>
      <c r="D3195" s="1"/>
      <c r="E3195" s="3"/>
      <c r="I3195" s="42"/>
      <c r="J3195" s="19"/>
      <c r="K3195" s="19"/>
      <c r="L3195" s="6" t="str" cm="1">
        <f t="array" ref="L3195">IF(ISBLANK($C3195),"",_xlfn.XLOOKUP($C3195,PACK!$A:$A,PACK!$C:$D))</f>
        <v/>
      </c>
      <c r="M3195" s="18"/>
      <c r="N3195" s="7" t="str">
        <f>IF(ISBLANK(C3195),"",SUMIFS($D$4:D3195,$C$4:C3195,C3195))</f>
        <v/>
      </c>
    </row>
    <row r="3196" spans="1:14" x14ac:dyDescent="0.25">
      <c r="A3196" s="1"/>
      <c r="B3196" s="8"/>
      <c r="C3196" s="3"/>
      <c r="D3196" s="1"/>
      <c r="E3196" s="3"/>
      <c r="I3196" s="42"/>
      <c r="J3196" s="19"/>
      <c r="K3196" s="19"/>
      <c r="L3196" s="6" t="str" cm="1">
        <f t="array" ref="L3196">IF(ISBLANK($C3196),"",_xlfn.XLOOKUP($C3196,PACK!$A:$A,PACK!$C:$D))</f>
        <v/>
      </c>
      <c r="M3196" s="18"/>
      <c r="N3196" s="7" t="str">
        <f>IF(ISBLANK(C3196),"",SUMIFS($D$4:D3196,$C$4:C3196,C3196))</f>
        <v/>
      </c>
    </row>
    <row r="3197" spans="1:14" x14ac:dyDescent="0.25">
      <c r="A3197" s="1"/>
      <c r="B3197" s="8"/>
      <c r="C3197" s="3"/>
      <c r="D3197" s="1"/>
      <c r="E3197" s="3"/>
      <c r="I3197" s="42"/>
      <c r="J3197" s="19"/>
      <c r="K3197" s="19"/>
      <c r="L3197" s="6" t="str" cm="1">
        <f t="array" ref="L3197">IF(ISBLANK($C3197),"",_xlfn.XLOOKUP($C3197,PACK!$A:$A,PACK!$C:$D))</f>
        <v/>
      </c>
      <c r="M3197" s="18"/>
      <c r="N3197" s="7" t="str">
        <f>IF(ISBLANK(C3197),"",SUMIFS($D$4:D3197,$C$4:C3197,C3197))</f>
        <v/>
      </c>
    </row>
    <row r="3198" spans="1:14" x14ac:dyDescent="0.25">
      <c r="A3198" s="1"/>
      <c r="B3198" s="8"/>
      <c r="C3198" s="3"/>
      <c r="D3198" s="1"/>
      <c r="E3198" s="3"/>
      <c r="I3198" s="42"/>
      <c r="J3198" s="19"/>
      <c r="K3198" s="19"/>
      <c r="L3198" s="6" t="str" cm="1">
        <f t="array" ref="L3198">IF(ISBLANK($C3198),"",_xlfn.XLOOKUP($C3198,PACK!$A:$A,PACK!$C:$D))</f>
        <v/>
      </c>
      <c r="M3198" s="18"/>
      <c r="N3198" s="7" t="str">
        <f>IF(ISBLANK(C3198),"",SUMIFS($D$4:D3198,$C$4:C3198,C3198))</f>
        <v/>
      </c>
    </row>
    <row r="3199" spans="1:14" x14ac:dyDescent="0.25">
      <c r="A3199" s="1"/>
      <c r="B3199" s="8"/>
      <c r="C3199" s="3"/>
      <c r="D3199" s="1"/>
      <c r="E3199" s="3"/>
      <c r="I3199" s="42"/>
      <c r="J3199" s="19"/>
      <c r="K3199" s="19"/>
      <c r="L3199" s="6" t="str" cm="1">
        <f t="array" ref="L3199">IF(ISBLANK($C3199),"",_xlfn.XLOOKUP($C3199,PACK!$A:$A,PACK!$C:$D))</f>
        <v/>
      </c>
      <c r="M3199" s="18"/>
      <c r="N3199" s="7" t="str">
        <f>IF(ISBLANK(C3199),"",SUMIFS($D$4:D3199,$C$4:C3199,C3199))</f>
        <v/>
      </c>
    </row>
    <row r="3200" spans="1:14" x14ac:dyDescent="0.25">
      <c r="A3200" s="1"/>
      <c r="B3200" s="8"/>
      <c r="C3200" s="3"/>
      <c r="D3200" s="1"/>
      <c r="E3200" s="3"/>
      <c r="I3200" s="42"/>
      <c r="J3200" s="19"/>
      <c r="K3200" s="19"/>
      <c r="L3200" s="6" t="str" cm="1">
        <f t="array" ref="L3200">IF(ISBLANK($C3200),"",_xlfn.XLOOKUP($C3200,PACK!$A:$A,PACK!$C:$D))</f>
        <v/>
      </c>
      <c r="M3200" s="18"/>
      <c r="N3200" s="7" t="str">
        <f>IF(ISBLANK(C3200),"",SUMIFS($D$4:D3200,$C$4:C3200,C3200))</f>
        <v/>
      </c>
    </row>
    <row r="3201" spans="1:14" x14ac:dyDescent="0.25">
      <c r="A3201" s="1"/>
      <c r="B3201" s="8"/>
      <c r="C3201" s="3"/>
      <c r="D3201" s="1"/>
      <c r="E3201" s="3"/>
      <c r="I3201" s="42"/>
      <c r="J3201" s="19"/>
      <c r="K3201" s="19"/>
      <c r="L3201" s="6" t="str" cm="1">
        <f t="array" ref="L3201">IF(ISBLANK($C3201),"",_xlfn.XLOOKUP($C3201,PACK!$A:$A,PACK!$C:$D))</f>
        <v/>
      </c>
      <c r="M3201" s="18"/>
      <c r="N3201" s="7" t="str">
        <f>IF(ISBLANK(C3201),"",SUMIFS($D$4:D3201,$C$4:C3201,C3201))</f>
        <v/>
      </c>
    </row>
    <row r="3202" spans="1:14" x14ac:dyDescent="0.25">
      <c r="A3202" s="1"/>
      <c r="B3202" s="8"/>
      <c r="C3202" s="3"/>
      <c r="D3202" s="1"/>
      <c r="E3202" s="3"/>
      <c r="I3202" s="42"/>
      <c r="J3202" s="19"/>
      <c r="K3202" s="19"/>
      <c r="L3202" s="6" t="str" cm="1">
        <f t="array" ref="L3202">IF(ISBLANK($C3202),"",_xlfn.XLOOKUP($C3202,PACK!$A:$A,PACK!$C:$D))</f>
        <v/>
      </c>
      <c r="M3202" s="18"/>
      <c r="N3202" s="7" t="str">
        <f>IF(ISBLANK(C3202),"",SUMIFS($D$4:D3202,$C$4:C3202,C3202))</f>
        <v/>
      </c>
    </row>
    <row r="3203" spans="1:14" x14ac:dyDescent="0.25">
      <c r="A3203" s="1"/>
      <c r="B3203" s="8"/>
      <c r="C3203" s="3"/>
      <c r="D3203" s="1"/>
      <c r="E3203" s="3"/>
      <c r="I3203" s="42"/>
      <c r="J3203" s="19"/>
      <c r="K3203" s="19"/>
      <c r="L3203" s="6" t="str" cm="1">
        <f t="array" ref="L3203">IF(ISBLANK($C3203),"",_xlfn.XLOOKUP($C3203,PACK!$A:$A,PACK!$C:$D))</f>
        <v/>
      </c>
      <c r="M3203" s="18"/>
      <c r="N3203" s="7" t="str">
        <f>IF(ISBLANK(C3203),"",SUMIFS($D$4:D3203,$C$4:C3203,C3203))</f>
        <v/>
      </c>
    </row>
    <row r="3204" spans="1:14" x14ac:dyDescent="0.25">
      <c r="A3204" s="1"/>
      <c r="B3204" s="8"/>
      <c r="C3204" s="3"/>
      <c r="D3204" s="1"/>
      <c r="E3204" s="3"/>
      <c r="I3204" s="42"/>
      <c r="J3204" s="19"/>
      <c r="K3204" s="19"/>
      <c r="L3204" s="6" t="str" cm="1">
        <f t="array" ref="L3204">IF(ISBLANK($C3204),"",_xlfn.XLOOKUP($C3204,PACK!$A:$A,PACK!$C:$D))</f>
        <v/>
      </c>
      <c r="M3204" s="18"/>
      <c r="N3204" s="7" t="str">
        <f>IF(ISBLANK(C3204),"",SUMIFS($D$4:D3204,$C$4:C3204,C3204))</f>
        <v/>
      </c>
    </row>
    <row r="3205" spans="1:14" x14ac:dyDescent="0.25">
      <c r="A3205" s="1"/>
      <c r="B3205" s="8"/>
      <c r="C3205" s="3"/>
      <c r="D3205" s="1"/>
      <c r="E3205" s="3"/>
      <c r="I3205" s="42"/>
      <c r="J3205" s="19"/>
      <c r="K3205" s="19"/>
      <c r="L3205" s="6" t="str" cm="1">
        <f t="array" ref="L3205">IF(ISBLANK($C3205),"",_xlfn.XLOOKUP($C3205,PACK!$A:$A,PACK!$C:$D))</f>
        <v/>
      </c>
      <c r="M3205" s="18"/>
      <c r="N3205" s="7" t="str">
        <f>IF(ISBLANK(C3205),"",SUMIFS($D$4:D3205,$C$4:C3205,C3205))</f>
        <v/>
      </c>
    </row>
    <row r="3206" spans="1:14" x14ac:dyDescent="0.25">
      <c r="A3206" s="1"/>
      <c r="B3206" s="8"/>
      <c r="C3206" s="3"/>
      <c r="D3206" s="1"/>
      <c r="E3206" s="3"/>
      <c r="I3206" s="42"/>
      <c r="J3206" s="19"/>
      <c r="K3206" s="19"/>
      <c r="L3206" s="6" t="str" cm="1">
        <f t="array" ref="L3206">IF(ISBLANK($C3206),"",_xlfn.XLOOKUP($C3206,PACK!$A:$A,PACK!$C:$D))</f>
        <v/>
      </c>
      <c r="M3206" s="18"/>
      <c r="N3206" s="7" t="str">
        <f>IF(ISBLANK(C3206),"",SUMIFS($D$4:D3206,$C$4:C3206,C3206))</f>
        <v/>
      </c>
    </row>
    <row r="3207" spans="1:14" x14ac:dyDescent="0.25">
      <c r="A3207" s="1"/>
      <c r="B3207" s="8"/>
      <c r="C3207" s="3"/>
      <c r="D3207" s="1"/>
      <c r="E3207" s="3"/>
      <c r="I3207" s="42"/>
      <c r="J3207" s="19"/>
      <c r="K3207" s="19"/>
      <c r="L3207" s="6" t="str" cm="1">
        <f t="array" ref="L3207">IF(ISBLANK($C3207),"",_xlfn.XLOOKUP($C3207,PACK!$A:$A,PACK!$C:$D))</f>
        <v/>
      </c>
      <c r="M3207" s="18"/>
      <c r="N3207" s="7" t="str">
        <f>IF(ISBLANK(C3207),"",SUMIFS($D$4:D3207,$C$4:C3207,C3207))</f>
        <v/>
      </c>
    </row>
    <row r="3208" spans="1:14" x14ac:dyDescent="0.25">
      <c r="A3208" s="1"/>
      <c r="B3208" s="8"/>
      <c r="C3208" s="3"/>
      <c r="D3208" s="1"/>
      <c r="E3208" s="3"/>
      <c r="I3208" s="42"/>
      <c r="J3208" s="19"/>
      <c r="K3208" s="19"/>
      <c r="L3208" s="6" t="str" cm="1">
        <f t="array" ref="L3208">IF(ISBLANK($C3208),"",_xlfn.XLOOKUP($C3208,PACK!$A:$A,PACK!$C:$D))</f>
        <v/>
      </c>
      <c r="M3208" s="18"/>
      <c r="N3208" s="7" t="str">
        <f>IF(ISBLANK(C3208),"",SUMIFS($D$4:D3208,$C$4:C3208,C3208))</f>
        <v/>
      </c>
    </row>
    <row r="3209" spans="1:14" x14ac:dyDescent="0.25">
      <c r="A3209" s="1"/>
      <c r="B3209" s="8"/>
      <c r="C3209" s="3"/>
      <c r="D3209" s="1"/>
      <c r="E3209" s="3"/>
      <c r="I3209" s="42"/>
      <c r="J3209" s="19"/>
      <c r="K3209" s="19"/>
      <c r="L3209" s="6" t="str" cm="1">
        <f t="array" ref="L3209">IF(ISBLANK($C3209),"",_xlfn.XLOOKUP($C3209,PACK!$A:$A,PACK!$C:$D))</f>
        <v/>
      </c>
      <c r="M3209" s="18"/>
      <c r="N3209" s="7" t="str">
        <f>IF(ISBLANK(C3209),"",SUMIFS($D$4:D3209,$C$4:C3209,C3209))</f>
        <v/>
      </c>
    </row>
    <row r="3210" spans="1:14" x14ac:dyDescent="0.25">
      <c r="A3210" s="1"/>
      <c r="B3210" s="8"/>
      <c r="C3210" s="3"/>
      <c r="D3210" s="1"/>
      <c r="E3210" s="3"/>
      <c r="I3210" s="42"/>
      <c r="J3210" s="19"/>
      <c r="K3210" s="19"/>
      <c r="L3210" s="6" t="str" cm="1">
        <f t="array" ref="L3210">IF(ISBLANK($C3210),"",_xlfn.XLOOKUP($C3210,PACK!$A:$A,PACK!$C:$D))</f>
        <v/>
      </c>
      <c r="M3210" s="18"/>
      <c r="N3210" s="7" t="str">
        <f>IF(ISBLANK(C3210),"",SUMIFS($D$4:D3210,$C$4:C3210,C3210))</f>
        <v/>
      </c>
    </row>
    <row r="3211" spans="1:14" x14ac:dyDescent="0.25">
      <c r="A3211" s="1"/>
      <c r="B3211" s="8"/>
      <c r="C3211" s="3"/>
      <c r="D3211" s="1"/>
      <c r="E3211" s="3"/>
      <c r="I3211" s="42"/>
      <c r="J3211" s="19"/>
      <c r="K3211" s="19"/>
      <c r="L3211" s="6" t="str" cm="1">
        <f t="array" ref="L3211">IF(ISBLANK($C3211),"",_xlfn.XLOOKUP($C3211,PACK!$A:$A,PACK!$C:$D))</f>
        <v/>
      </c>
      <c r="M3211" s="18"/>
      <c r="N3211" s="7" t="str">
        <f>IF(ISBLANK(C3211),"",SUMIFS($D$4:D3211,$C$4:C3211,C3211))</f>
        <v/>
      </c>
    </row>
    <row r="3212" spans="1:14" x14ac:dyDescent="0.25">
      <c r="A3212" s="1"/>
      <c r="B3212" s="8"/>
      <c r="C3212" s="3"/>
      <c r="D3212" s="1"/>
      <c r="E3212" s="3"/>
      <c r="I3212" s="42"/>
      <c r="J3212" s="19"/>
      <c r="K3212" s="19"/>
      <c r="L3212" s="6" t="str" cm="1">
        <f t="array" ref="L3212">IF(ISBLANK($C3212),"",_xlfn.XLOOKUP($C3212,PACK!$A:$A,PACK!$C:$D))</f>
        <v/>
      </c>
      <c r="M3212" s="18"/>
      <c r="N3212" s="7" t="str">
        <f>IF(ISBLANK(C3212),"",SUMIFS($D$4:D3212,$C$4:C3212,C3212))</f>
        <v/>
      </c>
    </row>
    <row r="3213" spans="1:14" x14ac:dyDescent="0.25">
      <c r="A3213" s="1"/>
      <c r="B3213" s="8"/>
      <c r="C3213" s="3"/>
      <c r="D3213" s="1"/>
      <c r="E3213" s="3"/>
      <c r="I3213" s="42"/>
      <c r="J3213" s="19"/>
      <c r="K3213" s="19"/>
      <c r="L3213" s="6" t="str" cm="1">
        <f t="array" ref="L3213">IF(ISBLANK($C3213),"",_xlfn.XLOOKUP($C3213,PACK!$A:$A,PACK!$C:$D))</f>
        <v/>
      </c>
      <c r="M3213" s="18"/>
      <c r="N3213" s="7" t="str">
        <f>IF(ISBLANK(C3213),"",SUMIFS($D$4:D3213,$C$4:C3213,C3213))</f>
        <v/>
      </c>
    </row>
    <row r="3214" spans="1:14" x14ac:dyDescent="0.25">
      <c r="A3214" s="1"/>
      <c r="B3214" s="8"/>
      <c r="C3214" s="3"/>
      <c r="D3214" s="1"/>
      <c r="E3214" s="3"/>
      <c r="I3214" s="42"/>
      <c r="J3214" s="19"/>
      <c r="K3214" s="19"/>
      <c r="L3214" s="6" t="str" cm="1">
        <f t="array" ref="L3214">IF(ISBLANK($C3214),"",_xlfn.XLOOKUP($C3214,PACK!$A:$A,PACK!$C:$D))</f>
        <v/>
      </c>
      <c r="M3214" s="18"/>
      <c r="N3214" s="7" t="str">
        <f>IF(ISBLANK(C3214),"",SUMIFS($D$4:D3214,$C$4:C3214,C3214))</f>
        <v/>
      </c>
    </row>
    <row r="3215" spans="1:14" x14ac:dyDescent="0.25">
      <c r="A3215" s="1"/>
      <c r="B3215" s="8"/>
      <c r="C3215" s="3"/>
      <c r="D3215" s="1"/>
      <c r="E3215" s="3"/>
      <c r="I3215" s="42"/>
      <c r="J3215" s="19"/>
      <c r="K3215" s="19"/>
      <c r="L3215" s="6" t="str" cm="1">
        <f t="array" ref="L3215">IF(ISBLANK($C3215),"",_xlfn.XLOOKUP($C3215,PACK!$A:$A,PACK!$C:$D))</f>
        <v/>
      </c>
      <c r="M3215" s="18"/>
      <c r="N3215" s="7" t="str">
        <f>IF(ISBLANK(C3215),"",SUMIFS($D$4:D3215,$C$4:C3215,C3215))</f>
        <v/>
      </c>
    </row>
    <row r="3216" spans="1:14" x14ac:dyDescent="0.25">
      <c r="A3216" s="1"/>
      <c r="B3216" s="8"/>
      <c r="C3216" s="3"/>
      <c r="D3216" s="1"/>
      <c r="E3216" s="3"/>
      <c r="I3216" s="42"/>
      <c r="J3216" s="19"/>
      <c r="K3216" s="19"/>
      <c r="L3216" s="6" t="str" cm="1">
        <f t="array" ref="L3216">IF(ISBLANK($C3216),"",_xlfn.XLOOKUP($C3216,PACK!$A:$A,PACK!$C:$D))</f>
        <v/>
      </c>
      <c r="M3216" s="18"/>
      <c r="N3216" s="7" t="str">
        <f>IF(ISBLANK(C3216),"",SUMIFS($D$4:D3216,$C$4:C3216,C3216))</f>
        <v/>
      </c>
    </row>
    <row r="3217" spans="1:14" x14ac:dyDescent="0.25">
      <c r="A3217" s="1"/>
      <c r="B3217" s="8"/>
      <c r="C3217" s="3"/>
      <c r="D3217" s="1"/>
      <c r="E3217" s="3"/>
      <c r="I3217" s="42"/>
      <c r="J3217" s="19"/>
      <c r="K3217" s="19"/>
      <c r="L3217" s="6" t="str" cm="1">
        <f t="array" ref="L3217">IF(ISBLANK($C3217),"",_xlfn.XLOOKUP($C3217,PACK!$A:$A,PACK!$C:$D))</f>
        <v/>
      </c>
      <c r="M3217" s="18"/>
      <c r="N3217" s="7" t="str">
        <f>IF(ISBLANK(C3217),"",SUMIFS($D$4:D3217,$C$4:C3217,C3217))</f>
        <v/>
      </c>
    </row>
    <row r="3218" spans="1:14" x14ac:dyDescent="0.25">
      <c r="A3218" s="1"/>
      <c r="B3218" s="8"/>
      <c r="C3218" s="3"/>
      <c r="D3218" s="1"/>
      <c r="E3218" s="3"/>
      <c r="I3218" s="42"/>
      <c r="J3218" s="19"/>
      <c r="K3218" s="19"/>
      <c r="L3218" s="6" t="str" cm="1">
        <f t="array" ref="L3218">IF(ISBLANK($C3218),"",_xlfn.XLOOKUP($C3218,PACK!$A:$A,PACK!$C:$D))</f>
        <v/>
      </c>
      <c r="M3218" s="18"/>
      <c r="N3218" s="7" t="str">
        <f>IF(ISBLANK(C3218),"",SUMIFS($D$4:D3218,$C$4:C3218,C3218))</f>
        <v/>
      </c>
    </row>
    <row r="3219" spans="1:14" x14ac:dyDescent="0.25">
      <c r="A3219" s="1"/>
      <c r="B3219" s="8"/>
      <c r="C3219" s="3"/>
      <c r="D3219" s="1"/>
      <c r="E3219" s="3"/>
      <c r="I3219" s="42"/>
      <c r="J3219" s="19"/>
      <c r="K3219" s="19"/>
      <c r="L3219" s="6" t="str" cm="1">
        <f t="array" ref="L3219">IF(ISBLANK($C3219),"",_xlfn.XLOOKUP($C3219,PACK!$A:$A,PACK!$C:$D))</f>
        <v/>
      </c>
      <c r="M3219" s="18"/>
      <c r="N3219" s="7" t="str">
        <f>IF(ISBLANK(C3219),"",SUMIFS($D$4:D3219,$C$4:C3219,C3219))</f>
        <v/>
      </c>
    </row>
    <row r="3220" spans="1:14" x14ac:dyDescent="0.25">
      <c r="A3220" s="1"/>
      <c r="B3220" s="8"/>
      <c r="C3220" s="3"/>
      <c r="D3220" s="1"/>
      <c r="E3220" s="3"/>
      <c r="I3220" s="42"/>
      <c r="J3220" s="19"/>
      <c r="K3220" s="19"/>
      <c r="L3220" s="6" t="str" cm="1">
        <f t="array" ref="L3220">IF(ISBLANK($C3220),"",_xlfn.XLOOKUP($C3220,PACK!$A:$A,PACK!$C:$D))</f>
        <v/>
      </c>
      <c r="M3220" s="18"/>
      <c r="N3220" s="7" t="str">
        <f>IF(ISBLANK(C3220),"",SUMIFS($D$4:D3220,$C$4:C3220,C3220))</f>
        <v/>
      </c>
    </row>
    <row r="3221" spans="1:14" x14ac:dyDescent="0.25">
      <c r="A3221" s="1"/>
      <c r="B3221" s="8"/>
      <c r="C3221" s="3"/>
      <c r="D3221" s="1"/>
      <c r="E3221" s="3"/>
      <c r="I3221" s="42"/>
      <c r="J3221" s="19"/>
      <c r="K3221" s="19"/>
      <c r="L3221" s="6" t="str" cm="1">
        <f t="array" ref="L3221">IF(ISBLANK($C3221),"",_xlfn.XLOOKUP($C3221,PACK!$A:$A,PACK!$C:$D))</f>
        <v/>
      </c>
      <c r="M3221" s="18"/>
      <c r="N3221" s="7" t="str">
        <f>IF(ISBLANK(C3221),"",SUMIFS($D$4:D3221,$C$4:C3221,C3221))</f>
        <v/>
      </c>
    </row>
    <row r="3222" spans="1:14" x14ac:dyDescent="0.25">
      <c r="A3222" s="1"/>
      <c r="B3222" s="8"/>
      <c r="C3222" s="3"/>
      <c r="D3222" s="1"/>
      <c r="E3222" s="3"/>
      <c r="I3222" s="42"/>
      <c r="J3222" s="19"/>
      <c r="K3222" s="19"/>
      <c r="L3222" s="6" t="str" cm="1">
        <f t="array" ref="L3222">IF(ISBLANK($C3222),"",_xlfn.XLOOKUP($C3222,PACK!$A:$A,PACK!$C:$D))</f>
        <v/>
      </c>
      <c r="M3222" s="18"/>
      <c r="N3222" s="7" t="str">
        <f>IF(ISBLANK(C3222),"",SUMIFS($D$4:D3222,$C$4:C3222,C3222))</f>
        <v/>
      </c>
    </row>
    <row r="3223" spans="1:14" x14ac:dyDescent="0.25">
      <c r="A3223" s="1"/>
      <c r="B3223" s="8"/>
      <c r="C3223" s="3"/>
      <c r="D3223" s="1"/>
      <c r="E3223" s="3"/>
      <c r="I3223" s="42"/>
      <c r="J3223" s="19"/>
      <c r="K3223" s="19"/>
      <c r="L3223" s="6" t="str" cm="1">
        <f t="array" ref="L3223">IF(ISBLANK($C3223),"",_xlfn.XLOOKUP($C3223,PACK!$A:$A,PACK!$C:$D))</f>
        <v/>
      </c>
      <c r="M3223" s="18"/>
      <c r="N3223" s="7" t="str">
        <f>IF(ISBLANK(C3223),"",SUMIFS($D$4:D3223,$C$4:C3223,C3223))</f>
        <v/>
      </c>
    </row>
    <row r="3224" spans="1:14" x14ac:dyDescent="0.25">
      <c r="A3224" s="1"/>
      <c r="B3224" s="8"/>
      <c r="C3224" s="3"/>
      <c r="D3224" s="1"/>
      <c r="E3224" s="3"/>
      <c r="I3224" s="42"/>
      <c r="J3224" s="19"/>
      <c r="K3224" s="19"/>
      <c r="L3224" s="6" t="str" cm="1">
        <f t="array" ref="L3224">IF(ISBLANK($C3224),"",_xlfn.XLOOKUP($C3224,PACK!$A:$A,PACK!$C:$D))</f>
        <v/>
      </c>
      <c r="M3224" s="18"/>
      <c r="N3224" s="7" t="str">
        <f>IF(ISBLANK(C3224),"",SUMIFS($D$4:D3224,$C$4:C3224,C3224))</f>
        <v/>
      </c>
    </row>
    <row r="3225" spans="1:14" x14ac:dyDescent="0.25">
      <c r="A3225" s="1"/>
      <c r="B3225" s="8"/>
      <c r="C3225" s="3"/>
      <c r="D3225" s="1"/>
      <c r="E3225" s="3"/>
      <c r="I3225" s="42"/>
      <c r="J3225" s="19"/>
      <c r="K3225" s="19"/>
      <c r="L3225" s="6" t="str" cm="1">
        <f t="array" ref="L3225">IF(ISBLANK($C3225),"",_xlfn.XLOOKUP($C3225,PACK!$A:$A,PACK!$C:$D))</f>
        <v/>
      </c>
      <c r="M3225" s="18"/>
      <c r="N3225" s="7" t="str">
        <f>IF(ISBLANK(C3225),"",SUMIFS($D$4:D3225,$C$4:C3225,C3225))</f>
        <v/>
      </c>
    </row>
    <row r="3226" spans="1:14" x14ac:dyDescent="0.25">
      <c r="A3226" s="1"/>
      <c r="B3226" s="8"/>
      <c r="C3226" s="3"/>
      <c r="D3226" s="1"/>
      <c r="E3226" s="3"/>
      <c r="I3226" s="42"/>
      <c r="J3226" s="19"/>
      <c r="K3226" s="19"/>
      <c r="L3226" s="6" t="str" cm="1">
        <f t="array" ref="L3226">IF(ISBLANK($C3226),"",_xlfn.XLOOKUP($C3226,PACK!$A:$A,PACK!$C:$D))</f>
        <v/>
      </c>
      <c r="M3226" s="18"/>
      <c r="N3226" s="7" t="str">
        <f>IF(ISBLANK(C3226),"",SUMIFS($D$4:D3226,$C$4:C3226,C3226))</f>
        <v/>
      </c>
    </row>
    <row r="3227" spans="1:14" x14ac:dyDescent="0.25">
      <c r="A3227" s="1"/>
      <c r="B3227" s="8"/>
      <c r="C3227" s="3"/>
      <c r="D3227" s="1"/>
      <c r="E3227" s="3"/>
      <c r="I3227" s="42"/>
      <c r="J3227" s="19"/>
      <c r="K3227" s="19"/>
      <c r="L3227" s="6" t="str" cm="1">
        <f t="array" ref="L3227">IF(ISBLANK($C3227),"",_xlfn.XLOOKUP($C3227,PACK!$A:$A,PACK!$C:$D))</f>
        <v/>
      </c>
      <c r="M3227" s="18"/>
      <c r="N3227" s="7" t="str">
        <f>IF(ISBLANK(C3227),"",SUMIFS($D$4:D3227,$C$4:C3227,C3227))</f>
        <v/>
      </c>
    </row>
    <row r="3228" spans="1:14" x14ac:dyDescent="0.25">
      <c r="A3228" s="1"/>
      <c r="B3228" s="8"/>
      <c r="C3228" s="3"/>
      <c r="D3228" s="1"/>
      <c r="E3228" s="3"/>
      <c r="I3228" s="42"/>
      <c r="J3228" s="19"/>
      <c r="K3228" s="19"/>
      <c r="L3228" s="6" t="str" cm="1">
        <f t="array" ref="L3228">IF(ISBLANK($C3228),"",_xlfn.XLOOKUP($C3228,PACK!$A:$A,PACK!$C:$D))</f>
        <v/>
      </c>
      <c r="M3228" s="18"/>
      <c r="N3228" s="7" t="str">
        <f>IF(ISBLANK(C3228),"",SUMIFS($D$4:D3228,$C$4:C3228,C3228))</f>
        <v/>
      </c>
    </row>
    <row r="3229" spans="1:14" x14ac:dyDescent="0.25">
      <c r="A3229" s="1"/>
      <c r="B3229" s="8"/>
      <c r="C3229" s="3"/>
      <c r="D3229" s="1"/>
      <c r="E3229" s="3"/>
      <c r="I3229" s="42"/>
      <c r="J3229" s="19"/>
      <c r="K3229" s="19"/>
      <c r="L3229" s="6" t="str" cm="1">
        <f t="array" ref="L3229">IF(ISBLANK($C3229),"",_xlfn.XLOOKUP($C3229,PACK!$A:$A,PACK!$C:$D))</f>
        <v/>
      </c>
      <c r="M3229" s="18"/>
      <c r="N3229" s="7" t="str">
        <f>IF(ISBLANK(C3229),"",SUMIFS($D$4:D3229,$C$4:C3229,C3229))</f>
        <v/>
      </c>
    </row>
    <row r="3230" spans="1:14" x14ac:dyDescent="0.25">
      <c r="A3230" s="1"/>
      <c r="B3230" s="8"/>
      <c r="C3230" s="3"/>
      <c r="D3230" s="1"/>
      <c r="E3230" s="3"/>
      <c r="I3230" s="42"/>
      <c r="J3230" s="19"/>
      <c r="K3230" s="19"/>
      <c r="L3230" s="6" t="str" cm="1">
        <f t="array" ref="L3230">IF(ISBLANK($C3230),"",_xlfn.XLOOKUP($C3230,PACK!$A:$A,PACK!$C:$D))</f>
        <v/>
      </c>
      <c r="M3230" s="18"/>
      <c r="N3230" s="7" t="str">
        <f>IF(ISBLANK(C3230),"",SUMIFS($D$4:D3230,$C$4:C3230,C3230))</f>
        <v/>
      </c>
    </row>
    <row r="3231" spans="1:14" x14ac:dyDescent="0.25">
      <c r="A3231" s="1"/>
      <c r="B3231" s="8"/>
      <c r="C3231" s="3"/>
      <c r="D3231" s="1"/>
      <c r="E3231" s="3"/>
      <c r="I3231" s="42"/>
      <c r="J3231" s="19"/>
      <c r="K3231" s="19"/>
      <c r="L3231" s="6" t="str" cm="1">
        <f t="array" ref="L3231">IF(ISBLANK($C3231),"",_xlfn.XLOOKUP($C3231,PACK!$A:$A,PACK!$C:$D))</f>
        <v/>
      </c>
      <c r="M3231" s="18"/>
      <c r="N3231" s="7" t="str">
        <f>IF(ISBLANK(C3231),"",SUMIFS($D$4:D3231,$C$4:C3231,C3231))</f>
        <v/>
      </c>
    </row>
    <row r="3232" spans="1:14" x14ac:dyDescent="0.25">
      <c r="A3232" s="1"/>
      <c r="B3232" s="8"/>
      <c r="C3232" s="3"/>
      <c r="D3232" s="1"/>
      <c r="E3232" s="3"/>
      <c r="I3232" s="42"/>
      <c r="J3232" s="19"/>
      <c r="K3232" s="19"/>
      <c r="L3232" s="6" t="str" cm="1">
        <f t="array" ref="L3232">IF(ISBLANK($C3232),"",_xlfn.XLOOKUP($C3232,PACK!$A:$A,PACK!$C:$D))</f>
        <v/>
      </c>
      <c r="M3232" s="18"/>
      <c r="N3232" s="7" t="str">
        <f>IF(ISBLANK(C3232),"",SUMIFS($D$4:D3232,$C$4:C3232,C3232))</f>
        <v/>
      </c>
    </row>
    <row r="3233" spans="1:14" x14ac:dyDescent="0.25">
      <c r="A3233" s="1"/>
      <c r="B3233" s="8"/>
      <c r="C3233" s="3"/>
      <c r="D3233" s="1"/>
      <c r="E3233" s="3"/>
      <c r="I3233" s="42"/>
      <c r="J3233" s="19"/>
      <c r="K3233" s="19"/>
      <c r="L3233" s="6" t="str" cm="1">
        <f t="array" ref="L3233">IF(ISBLANK($C3233),"",_xlfn.XLOOKUP($C3233,PACK!$A:$A,PACK!$C:$D))</f>
        <v/>
      </c>
      <c r="M3233" s="18"/>
      <c r="N3233" s="7" t="str">
        <f>IF(ISBLANK(C3233),"",SUMIFS($D$4:D3233,$C$4:C3233,C3233))</f>
        <v/>
      </c>
    </row>
    <row r="3234" spans="1:14" x14ac:dyDescent="0.25">
      <c r="A3234" s="1"/>
      <c r="B3234" s="8"/>
      <c r="C3234" s="3"/>
      <c r="D3234" s="1"/>
      <c r="E3234" s="3"/>
      <c r="I3234" s="42"/>
      <c r="J3234" s="19"/>
      <c r="K3234" s="19"/>
      <c r="L3234" s="6" t="str" cm="1">
        <f t="array" ref="L3234">IF(ISBLANK($C3234),"",_xlfn.XLOOKUP($C3234,PACK!$A:$A,PACK!$C:$D))</f>
        <v/>
      </c>
      <c r="M3234" s="18"/>
      <c r="N3234" s="7" t="str">
        <f>IF(ISBLANK(C3234),"",SUMIFS($D$4:D3234,$C$4:C3234,C3234))</f>
        <v/>
      </c>
    </row>
    <row r="3235" spans="1:14" x14ac:dyDescent="0.25">
      <c r="A3235" s="1"/>
      <c r="B3235" s="8"/>
      <c r="C3235" s="3"/>
      <c r="D3235" s="1"/>
      <c r="E3235" s="3"/>
      <c r="I3235" s="42"/>
      <c r="J3235" s="19"/>
      <c r="K3235" s="19"/>
      <c r="L3235" s="6" t="str" cm="1">
        <f t="array" ref="L3235">IF(ISBLANK($C3235),"",_xlfn.XLOOKUP($C3235,PACK!$A:$A,PACK!$C:$D))</f>
        <v/>
      </c>
      <c r="M3235" s="18"/>
      <c r="N3235" s="7" t="str">
        <f>IF(ISBLANK(C3235),"",SUMIFS($D$4:D3235,$C$4:C3235,C3235))</f>
        <v/>
      </c>
    </row>
    <row r="3236" spans="1:14" x14ac:dyDescent="0.25">
      <c r="A3236" s="1"/>
      <c r="B3236" s="8"/>
      <c r="C3236" s="3"/>
      <c r="D3236" s="1"/>
      <c r="E3236" s="3"/>
      <c r="I3236" s="42"/>
      <c r="J3236" s="19"/>
      <c r="K3236" s="19"/>
      <c r="L3236" s="6" t="str" cm="1">
        <f t="array" ref="L3236">IF(ISBLANK($C3236),"",_xlfn.XLOOKUP($C3236,PACK!$A:$A,PACK!$C:$D))</f>
        <v/>
      </c>
      <c r="M3236" s="18"/>
      <c r="N3236" s="7" t="str">
        <f>IF(ISBLANK(C3236),"",SUMIFS($D$4:D3236,$C$4:C3236,C3236))</f>
        <v/>
      </c>
    </row>
    <row r="3237" spans="1:14" x14ac:dyDescent="0.25">
      <c r="A3237" s="1"/>
      <c r="B3237" s="8"/>
      <c r="C3237" s="3"/>
      <c r="D3237" s="1"/>
      <c r="E3237" s="3"/>
      <c r="I3237" s="42"/>
      <c r="J3237" s="19"/>
      <c r="K3237" s="19"/>
      <c r="L3237" s="6" t="str" cm="1">
        <f t="array" ref="L3237">IF(ISBLANK($C3237),"",_xlfn.XLOOKUP($C3237,PACK!$A:$A,PACK!$C:$D))</f>
        <v/>
      </c>
      <c r="M3237" s="18"/>
      <c r="N3237" s="7" t="str">
        <f>IF(ISBLANK(C3237),"",SUMIFS($D$4:D3237,$C$4:C3237,C3237))</f>
        <v/>
      </c>
    </row>
    <row r="3238" spans="1:14" x14ac:dyDescent="0.25">
      <c r="A3238" s="1"/>
      <c r="B3238" s="8"/>
      <c r="C3238" s="3"/>
      <c r="D3238" s="1"/>
      <c r="E3238" s="3"/>
      <c r="I3238" s="42"/>
      <c r="J3238" s="19"/>
      <c r="K3238" s="19"/>
      <c r="L3238" s="6" t="str" cm="1">
        <f t="array" ref="L3238">IF(ISBLANK($C3238),"",_xlfn.XLOOKUP($C3238,PACK!$A:$A,PACK!$C:$D))</f>
        <v/>
      </c>
      <c r="M3238" s="18"/>
      <c r="N3238" s="7" t="str">
        <f>IF(ISBLANK(C3238),"",SUMIFS($D$4:D3238,$C$4:C3238,C3238))</f>
        <v/>
      </c>
    </row>
    <row r="3239" spans="1:14" x14ac:dyDescent="0.25">
      <c r="A3239" s="1"/>
      <c r="B3239" s="8"/>
      <c r="C3239" s="3"/>
      <c r="D3239" s="1"/>
      <c r="E3239" s="3"/>
      <c r="I3239" s="42"/>
      <c r="J3239" s="19"/>
      <c r="K3239" s="19"/>
      <c r="L3239" s="6" t="str" cm="1">
        <f t="array" ref="L3239">IF(ISBLANK($C3239),"",_xlfn.XLOOKUP($C3239,PACK!$A:$A,PACK!$C:$D))</f>
        <v/>
      </c>
      <c r="M3239" s="18"/>
      <c r="N3239" s="7" t="str">
        <f>IF(ISBLANK(C3239),"",SUMIFS($D$4:D3239,$C$4:C3239,C3239))</f>
        <v/>
      </c>
    </row>
    <row r="3240" spans="1:14" x14ac:dyDescent="0.25">
      <c r="A3240" s="1"/>
      <c r="B3240" s="8"/>
      <c r="C3240" s="3"/>
      <c r="D3240" s="1"/>
      <c r="E3240" s="3"/>
      <c r="I3240" s="42"/>
      <c r="J3240" s="19"/>
      <c r="K3240" s="19"/>
      <c r="L3240" s="6" t="str" cm="1">
        <f t="array" ref="L3240">IF(ISBLANK($C3240),"",_xlfn.XLOOKUP($C3240,PACK!$A:$A,PACK!$C:$D))</f>
        <v/>
      </c>
      <c r="M3240" s="18"/>
      <c r="N3240" s="7" t="str">
        <f>IF(ISBLANK(C3240),"",SUMIFS($D$4:D3240,$C$4:C3240,C3240))</f>
        <v/>
      </c>
    </row>
    <row r="3241" spans="1:14" x14ac:dyDescent="0.25">
      <c r="A3241" s="1"/>
      <c r="B3241" s="8"/>
      <c r="C3241" s="3"/>
      <c r="D3241" s="1"/>
      <c r="E3241" s="3"/>
      <c r="I3241" s="42"/>
      <c r="J3241" s="19"/>
      <c r="K3241" s="19"/>
      <c r="L3241" s="6" t="str" cm="1">
        <f t="array" ref="L3241">IF(ISBLANK($C3241),"",_xlfn.XLOOKUP($C3241,PACK!$A:$A,PACK!$C:$D))</f>
        <v/>
      </c>
      <c r="M3241" s="18"/>
      <c r="N3241" s="7" t="str">
        <f>IF(ISBLANK(C3241),"",SUMIFS($D$4:D3241,$C$4:C3241,C3241))</f>
        <v/>
      </c>
    </row>
    <row r="3242" spans="1:14" x14ac:dyDescent="0.25">
      <c r="A3242" s="1"/>
      <c r="B3242" s="8"/>
      <c r="C3242" s="3"/>
      <c r="D3242" s="1"/>
      <c r="E3242" s="3"/>
      <c r="I3242" s="42"/>
      <c r="J3242" s="19"/>
      <c r="K3242" s="19"/>
      <c r="L3242" s="6" t="str" cm="1">
        <f t="array" ref="L3242">IF(ISBLANK($C3242),"",_xlfn.XLOOKUP($C3242,PACK!$A:$A,PACK!$C:$D))</f>
        <v/>
      </c>
      <c r="M3242" s="18"/>
      <c r="N3242" s="7" t="str">
        <f>IF(ISBLANK(C3242),"",SUMIFS($D$4:D3242,$C$4:C3242,C3242))</f>
        <v/>
      </c>
    </row>
    <row r="3243" spans="1:14" x14ac:dyDescent="0.25">
      <c r="A3243" s="1"/>
      <c r="B3243" s="8"/>
      <c r="C3243" s="3"/>
      <c r="D3243" s="1"/>
      <c r="E3243" s="3"/>
      <c r="I3243" s="42"/>
      <c r="J3243" s="19"/>
      <c r="K3243" s="19"/>
      <c r="L3243" s="6" t="str" cm="1">
        <f t="array" ref="L3243">IF(ISBLANK($C3243),"",_xlfn.XLOOKUP($C3243,PACK!$A:$A,PACK!$C:$D))</f>
        <v/>
      </c>
      <c r="M3243" s="18"/>
      <c r="N3243" s="7" t="str">
        <f>IF(ISBLANK(C3243),"",SUMIFS($D$4:D3243,$C$4:C3243,C3243))</f>
        <v/>
      </c>
    </row>
    <row r="3244" spans="1:14" x14ac:dyDescent="0.25">
      <c r="A3244" s="1"/>
      <c r="B3244" s="8"/>
      <c r="C3244" s="3"/>
      <c r="D3244" s="1"/>
      <c r="E3244" s="3"/>
      <c r="I3244" s="42"/>
      <c r="J3244" s="19"/>
      <c r="K3244" s="19"/>
      <c r="L3244" s="6" t="str" cm="1">
        <f t="array" ref="L3244">IF(ISBLANK($C3244),"",_xlfn.XLOOKUP($C3244,PACK!$A:$A,PACK!$C:$D))</f>
        <v/>
      </c>
      <c r="M3244" s="18"/>
      <c r="N3244" s="7" t="str">
        <f>IF(ISBLANK(C3244),"",SUMIFS($D$4:D3244,$C$4:C3244,C3244))</f>
        <v/>
      </c>
    </row>
    <row r="3245" spans="1:14" x14ac:dyDescent="0.25">
      <c r="A3245" s="1"/>
      <c r="B3245" s="8"/>
      <c r="C3245" s="3"/>
      <c r="D3245" s="1"/>
      <c r="E3245" s="3"/>
      <c r="I3245" s="42"/>
      <c r="J3245" s="19"/>
      <c r="K3245" s="19"/>
      <c r="L3245" s="6" t="str" cm="1">
        <f t="array" ref="L3245">IF(ISBLANK($C3245),"",_xlfn.XLOOKUP($C3245,PACK!$A:$A,PACK!$C:$D))</f>
        <v/>
      </c>
      <c r="M3245" s="18"/>
      <c r="N3245" s="7" t="str">
        <f>IF(ISBLANK(C3245),"",SUMIFS($D$4:D3245,$C$4:C3245,C3245))</f>
        <v/>
      </c>
    </row>
    <row r="3246" spans="1:14" x14ac:dyDescent="0.25">
      <c r="A3246" s="1"/>
      <c r="B3246" s="8"/>
      <c r="C3246" s="3"/>
      <c r="D3246" s="1"/>
      <c r="E3246" s="3"/>
      <c r="I3246" s="42"/>
      <c r="J3246" s="19"/>
      <c r="K3246" s="19"/>
      <c r="L3246" s="6" t="str" cm="1">
        <f t="array" ref="L3246">IF(ISBLANK($C3246),"",_xlfn.XLOOKUP($C3246,PACK!$A:$A,PACK!$C:$D))</f>
        <v/>
      </c>
      <c r="M3246" s="18"/>
      <c r="N3246" s="7" t="str">
        <f>IF(ISBLANK(C3246),"",SUMIFS($D$4:D3246,$C$4:C3246,C3246))</f>
        <v/>
      </c>
    </row>
    <row r="3247" spans="1:14" x14ac:dyDescent="0.25">
      <c r="A3247" s="1"/>
      <c r="B3247" s="8"/>
      <c r="C3247" s="3"/>
      <c r="D3247" s="1"/>
      <c r="E3247" s="3"/>
      <c r="I3247" s="42"/>
      <c r="J3247" s="19"/>
      <c r="K3247" s="19"/>
      <c r="L3247" s="6" t="str" cm="1">
        <f t="array" ref="L3247">IF(ISBLANK($C3247),"",_xlfn.XLOOKUP($C3247,PACK!$A:$A,PACK!$C:$D))</f>
        <v/>
      </c>
      <c r="M3247" s="18"/>
      <c r="N3247" s="7" t="str">
        <f>IF(ISBLANK(C3247),"",SUMIFS($D$4:D3247,$C$4:C3247,C3247))</f>
        <v/>
      </c>
    </row>
    <row r="3248" spans="1:14" x14ac:dyDescent="0.25">
      <c r="A3248" s="1"/>
      <c r="B3248" s="8"/>
      <c r="C3248" s="3"/>
      <c r="D3248" s="1"/>
      <c r="E3248" s="3"/>
      <c r="I3248" s="42"/>
      <c r="J3248" s="19"/>
      <c r="K3248" s="19"/>
      <c r="L3248" s="6" t="str" cm="1">
        <f t="array" ref="L3248">IF(ISBLANK($C3248),"",_xlfn.XLOOKUP($C3248,PACK!$A:$A,PACK!$C:$D))</f>
        <v/>
      </c>
      <c r="M3248" s="18"/>
      <c r="N3248" s="7" t="str">
        <f>IF(ISBLANK(C3248),"",SUMIFS($D$4:D3248,$C$4:C3248,C3248))</f>
        <v/>
      </c>
    </row>
    <row r="3249" spans="1:14" x14ac:dyDescent="0.25">
      <c r="A3249" s="1"/>
      <c r="B3249" s="8"/>
      <c r="C3249" s="3"/>
      <c r="D3249" s="1"/>
      <c r="E3249" s="3"/>
      <c r="I3249" s="42"/>
      <c r="J3249" s="19"/>
      <c r="K3249" s="19"/>
      <c r="L3249" s="6" t="str" cm="1">
        <f t="array" ref="L3249">IF(ISBLANK($C3249),"",_xlfn.XLOOKUP($C3249,PACK!$A:$A,PACK!$C:$D))</f>
        <v/>
      </c>
      <c r="M3249" s="18"/>
      <c r="N3249" s="7" t="str">
        <f>IF(ISBLANK(C3249),"",SUMIFS($D$4:D3249,$C$4:C3249,C3249))</f>
        <v/>
      </c>
    </row>
    <row r="3250" spans="1:14" x14ac:dyDescent="0.25">
      <c r="A3250" s="1"/>
      <c r="B3250" s="8"/>
      <c r="C3250" s="3"/>
      <c r="D3250" s="1"/>
      <c r="E3250" s="3"/>
      <c r="I3250" s="42"/>
      <c r="J3250" s="19"/>
      <c r="K3250" s="19"/>
      <c r="L3250" s="6" t="str" cm="1">
        <f t="array" ref="L3250">IF(ISBLANK($C3250),"",_xlfn.XLOOKUP($C3250,PACK!$A:$A,PACK!$C:$D))</f>
        <v/>
      </c>
      <c r="M3250" s="18"/>
      <c r="N3250" s="7" t="str">
        <f>IF(ISBLANK(C3250),"",SUMIFS($D$4:D3250,$C$4:C3250,C3250))</f>
        <v/>
      </c>
    </row>
    <row r="3251" spans="1:14" x14ac:dyDescent="0.25">
      <c r="A3251" s="1"/>
      <c r="B3251" s="8"/>
      <c r="C3251" s="3"/>
      <c r="D3251" s="1"/>
      <c r="E3251" s="3"/>
      <c r="I3251" s="42"/>
      <c r="J3251" s="19"/>
      <c r="K3251" s="19"/>
      <c r="L3251" s="6" t="str" cm="1">
        <f t="array" ref="L3251">IF(ISBLANK($C3251),"",_xlfn.XLOOKUP($C3251,PACK!$A:$A,PACK!$C:$D))</f>
        <v/>
      </c>
      <c r="M3251" s="18"/>
      <c r="N3251" s="7" t="str">
        <f>IF(ISBLANK(C3251),"",SUMIFS($D$4:D3251,$C$4:C3251,C3251))</f>
        <v/>
      </c>
    </row>
    <row r="3252" spans="1:14" x14ac:dyDescent="0.25">
      <c r="A3252" s="1"/>
      <c r="B3252" s="8"/>
      <c r="C3252" s="3"/>
      <c r="D3252" s="1"/>
      <c r="E3252" s="3"/>
      <c r="I3252" s="42"/>
      <c r="J3252" s="19"/>
      <c r="K3252" s="19"/>
      <c r="L3252" s="6" t="str" cm="1">
        <f t="array" ref="L3252">IF(ISBLANK($C3252),"",_xlfn.XLOOKUP($C3252,PACK!$A:$A,PACK!$C:$D))</f>
        <v/>
      </c>
      <c r="M3252" s="18"/>
      <c r="N3252" s="7" t="str">
        <f>IF(ISBLANK(C3252),"",SUMIFS($D$4:D3252,$C$4:C3252,C3252))</f>
        <v/>
      </c>
    </row>
    <row r="3253" spans="1:14" x14ac:dyDescent="0.25">
      <c r="A3253" s="1"/>
      <c r="B3253" s="8"/>
      <c r="C3253" s="3"/>
      <c r="D3253" s="1"/>
      <c r="E3253" s="3"/>
      <c r="I3253" s="42"/>
      <c r="J3253" s="19"/>
      <c r="K3253" s="19"/>
      <c r="L3253" s="6" t="str" cm="1">
        <f t="array" ref="L3253">IF(ISBLANK($C3253),"",_xlfn.XLOOKUP($C3253,PACK!$A:$A,PACK!$C:$D))</f>
        <v/>
      </c>
      <c r="M3253" s="18"/>
      <c r="N3253" s="7" t="str">
        <f>IF(ISBLANK(C3253),"",SUMIFS($D$4:D3253,$C$4:C3253,C3253))</f>
        <v/>
      </c>
    </row>
    <row r="3254" spans="1:14" x14ac:dyDescent="0.25">
      <c r="A3254" s="1"/>
      <c r="B3254" s="8"/>
      <c r="C3254" s="3"/>
      <c r="D3254" s="1"/>
      <c r="E3254" s="3"/>
      <c r="I3254" s="42"/>
      <c r="J3254" s="19"/>
      <c r="K3254" s="19"/>
      <c r="L3254" s="6" t="str" cm="1">
        <f t="array" ref="L3254">IF(ISBLANK($C3254),"",_xlfn.XLOOKUP($C3254,PACK!$A:$A,PACK!$C:$D))</f>
        <v/>
      </c>
      <c r="M3254" s="18"/>
      <c r="N3254" s="7" t="str">
        <f>IF(ISBLANK(C3254),"",SUMIFS($D$4:D3254,$C$4:C3254,C3254))</f>
        <v/>
      </c>
    </row>
    <row r="3255" spans="1:14" x14ac:dyDescent="0.25">
      <c r="A3255" s="1"/>
      <c r="B3255" s="8"/>
      <c r="C3255" s="3"/>
      <c r="D3255" s="1"/>
      <c r="E3255" s="3"/>
      <c r="I3255" s="42"/>
      <c r="J3255" s="19"/>
      <c r="K3255" s="19"/>
      <c r="L3255" s="6" t="str" cm="1">
        <f t="array" ref="L3255">IF(ISBLANK($C3255),"",_xlfn.XLOOKUP($C3255,PACK!$A:$A,PACK!$C:$D))</f>
        <v/>
      </c>
      <c r="M3255" s="18"/>
      <c r="N3255" s="7" t="str">
        <f>IF(ISBLANK(C3255),"",SUMIFS($D$4:D3255,$C$4:C3255,C3255))</f>
        <v/>
      </c>
    </row>
    <row r="3256" spans="1:14" x14ac:dyDescent="0.25">
      <c r="A3256" s="1"/>
      <c r="B3256" s="8"/>
      <c r="C3256" s="3"/>
      <c r="D3256" s="1"/>
      <c r="E3256" s="3"/>
      <c r="I3256" s="42"/>
      <c r="J3256" s="19"/>
      <c r="K3256" s="19"/>
      <c r="L3256" s="6" t="str" cm="1">
        <f t="array" ref="L3256">IF(ISBLANK($C3256),"",_xlfn.XLOOKUP($C3256,PACK!$A:$A,PACK!$C:$D))</f>
        <v/>
      </c>
      <c r="M3256" s="18"/>
      <c r="N3256" s="7" t="str">
        <f>IF(ISBLANK(C3256),"",SUMIFS($D$4:D3256,$C$4:C3256,C3256))</f>
        <v/>
      </c>
    </row>
    <row r="3257" spans="1:14" x14ac:dyDescent="0.25">
      <c r="A3257" s="1"/>
      <c r="B3257" s="8"/>
      <c r="C3257" s="3"/>
      <c r="D3257" s="1"/>
      <c r="E3257" s="3"/>
      <c r="I3257" s="42"/>
      <c r="J3257" s="19"/>
      <c r="K3257" s="19"/>
      <c r="L3257" s="6" t="str" cm="1">
        <f t="array" ref="L3257">IF(ISBLANK($C3257),"",_xlfn.XLOOKUP($C3257,PACK!$A:$A,PACK!$C:$D))</f>
        <v/>
      </c>
      <c r="M3257" s="18"/>
      <c r="N3257" s="7" t="str">
        <f>IF(ISBLANK(C3257),"",SUMIFS($D$4:D3257,$C$4:C3257,C3257))</f>
        <v/>
      </c>
    </row>
    <row r="3258" spans="1:14" x14ac:dyDescent="0.25">
      <c r="A3258" s="1"/>
      <c r="B3258" s="8"/>
      <c r="C3258" s="3"/>
      <c r="D3258" s="1"/>
      <c r="E3258" s="3"/>
      <c r="I3258" s="42"/>
      <c r="J3258" s="19"/>
      <c r="K3258" s="19"/>
      <c r="L3258" s="6" t="str" cm="1">
        <f t="array" ref="L3258">IF(ISBLANK($C3258),"",_xlfn.XLOOKUP($C3258,PACK!$A:$A,PACK!$C:$D))</f>
        <v/>
      </c>
      <c r="M3258" s="18"/>
      <c r="N3258" s="7" t="str">
        <f>IF(ISBLANK(C3258),"",SUMIFS($D$4:D3258,$C$4:C3258,C3258))</f>
        <v/>
      </c>
    </row>
    <row r="3259" spans="1:14" x14ac:dyDescent="0.25">
      <c r="A3259" s="1"/>
      <c r="B3259" s="8"/>
      <c r="C3259" s="3"/>
      <c r="D3259" s="1"/>
      <c r="E3259" s="3"/>
      <c r="I3259" s="42"/>
      <c r="J3259" s="19"/>
      <c r="K3259" s="19"/>
      <c r="L3259" s="6" t="str" cm="1">
        <f t="array" ref="L3259">IF(ISBLANK($C3259),"",_xlfn.XLOOKUP($C3259,PACK!$A:$A,PACK!$C:$D))</f>
        <v/>
      </c>
      <c r="M3259" s="18"/>
      <c r="N3259" s="7" t="str">
        <f>IF(ISBLANK(C3259),"",SUMIFS($D$4:D3259,$C$4:C3259,C3259))</f>
        <v/>
      </c>
    </row>
    <row r="3260" spans="1:14" x14ac:dyDescent="0.25">
      <c r="A3260" s="1"/>
      <c r="B3260" s="8"/>
      <c r="C3260" s="3"/>
      <c r="D3260" s="1"/>
      <c r="E3260" s="3"/>
      <c r="I3260" s="42"/>
      <c r="J3260" s="19"/>
      <c r="K3260" s="19"/>
      <c r="L3260" s="6" t="str" cm="1">
        <f t="array" ref="L3260">IF(ISBLANK($C3260),"",_xlfn.XLOOKUP($C3260,PACK!$A:$A,PACK!$C:$D))</f>
        <v/>
      </c>
      <c r="M3260" s="18"/>
      <c r="N3260" s="7" t="str">
        <f>IF(ISBLANK(C3260),"",SUMIFS($D$4:D3260,$C$4:C3260,C3260))</f>
        <v/>
      </c>
    </row>
    <row r="3261" spans="1:14" x14ac:dyDescent="0.25">
      <c r="A3261" s="1"/>
      <c r="B3261" s="8"/>
      <c r="C3261" s="3"/>
      <c r="D3261" s="1"/>
      <c r="E3261" s="3"/>
      <c r="I3261" s="42"/>
      <c r="J3261" s="19"/>
      <c r="K3261" s="19"/>
      <c r="L3261" s="6" t="str" cm="1">
        <f t="array" ref="L3261">IF(ISBLANK($C3261),"",_xlfn.XLOOKUP($C3261,PACK!$A:$A,PACK!$C:$D))</f>
        <v/>
      </c>
      <c r="M3261" s="18"/>
      <c r="N3261" s="7" t="str">
        <f>IF(ISBLANK(C3261),"",SUMIFS($D$4:D3261,$C$4:C3261,C3261))</f>
        <v/>
      </c>
    </row>
    <row r="3262" spans="1:14" x14ac:dyDescent="0.25">
      <c r="A3262" s="1"/>
      <c r="B3262" s="8"/>
      <c r="C3262" s="3"/>
      <c r="D3262" s="1"/>
      <c r="E3262" s="3"/>
      <c r="I3262" s="42"/>
      <c r="J3262" s="19"/>
      <c r="K3262" s="19"/>
      <c r="L3262" s="6" t="str" cm="1">
        <f t="array" ref="L3262">IF(ISBLANK($C3262),"",_xlfn.XLOOKUP($C3262,PACK!$A:$A,PACK!$C:$D))</f>
        <v/>
      </c>
      <c r="M3262" s="18"/>
      <c r="N3262" s="7" t="str">
        <f>IF(ISBLANK(C3262),"",SUMIFS($D$4:D3262,$C$4:C3262,C3262))</f>
        <v/>
      </c>
    </row>
    <row r="3263" spans="1:14" x14ac:dyDescent="0.25">
      <c r="A3263" s="1"/>
      <c r="B3263" s="8"/>
      <c r="C3263" s="3"/>
      <c r="D3263" s="1"/>
      <c r="E3263" s="3"/>
      <c r="I3263" s="42"/>
      <c r="J3263" s="19"/>
      <c r="K3263" s="19"/>
      <c r="L3263" s="6" t="str" cm="1">
        <f t="array" ref="L3263">IF(ISBLANK($C3263),"",_xlfn.XLOOKUP($C3263,PACK!$A:$A,PACK!$C:$D))</f>
        <v/>
      </c>
      <c r="M3263" s="18"/>
      <c r="N3263" s="7" t="str">
        <f>IF(ISBLANK(C3263),"",SUMIFS($D$4:D3263,$C$4:C3263,C3263))</f>
        <v/>
      </c>
    </row>
    <row r="3264" spans="1:14" x14ac:dyDescent="0.25">
      <c r="A3264" s="1"/>
      <c r="B3264" s="8"/>
      <c r="C3264" s="3"/>
      <c r="D3264" s="1"/>
      <c r="E3264" s="3"/>
      <c r="I3264" s="42"/>
      <c r="J3264" s="19"/>
      <c r="K3264" s="19"/>
      <c r="L3264" s="6" t="str" cm="1">
        <f t="array" ref="L3264">IF(ISBLANK($C3264),"",_xlfn.XLOOKUP($C3264,PACK!$A:$A,PACK!$C:$D))</f>
        <v/>
      </c>
      <c r="M3264" s="18"/>
      <c r="N3264" s="7" t="str">
        <f>IF(ISBLANK(C3264),"",SUMIFS($D$4:D3264,$C$4:C3264,C3264))</f>
        <v/>
      </c>
    </row>
    <row r="3265" spans="1:14" x14ac:dyDescent="0.25">
      <c r="A3265" s="1"/>
      <c r="B3265" s="8"/>
      <c r="C3265" s="3"/>
      <c r="D3265" s="1"/>
      <c r="E3265" s="3"/>
      <c r="I3265" s="42"/>
      <c r="J3265" s="19"/>
      <c r="K3265" s="19"/>
      <c r="L3265" s="6" t="str" cm="1">
        <f t="array" ref="L3265">IF(ISBLANK($C3265),"",_xlfn.XLOOKUP($C3265,PACK!$A:$A,PACK!$C:$D))</f>
        <v/>
      </c>
      <c r="M3265" s="18"/>
      <c r="N3265" s="7" t="str">
        <f>IF(ISBLANK(C3265),"",SUMIFS($D$4:D3265,$C$4:C3265,C3265))</f>
        <v/>
      </c>
    </row>
    <row r="3266" spans="1:14" x14ac:dyDescent="0.25">
      <c r="A3266" s="1"/>
      <c r="B3266" s="8"/>
      <c r="C3266" s="3"/>
      <c r="D3266" s="1"/>
      <c r="E3266" s="3"/>
      <c r="I3266" s="42"/>
      <c r="J3266" s="19"/>
      <c r="K3266" s="19"/>
      <c r="L3266" s="6" t="str" cm="1">
        <f t="array" ref="L3266">IF(ISBLANK($C3266),"",_xlfn.XLOOKUP($C3266,PACK!$A:$A,PACK!$C:$D))</f>
        <v/>
      </c>
      <c r="M3266" s="18"/>
      <c r="N3266" s="7" t="str">
        <f>IF(ISBLANK(C3266),"",SUMIFS($D$4:D3266,$C$4:C3266,C3266))</f>
        <v/>
      </c>
    </row>
    <row r="3267" spans="1:14" x14ac:dyDescent="0.25">
      <c r="A3267" s="1"/>
      <c r="B3267" s="8"/>
      <c r="C3267" s="3"/>
      <c r="D3267" s="1"/>
      <c r="E3267" s="3"/>
      <c r="I3267" s="42"/>
      <c r="J3267" s="19"/>
      <c r="K3267" s="19"/>
      <c r="L3267" s="6" t="str" cm="1">
        <f t="array" ref="L3267">IF(ISBLANK($C3267),"",_xlfn.XLOOKUP($C3267,PACK!$A:$A,PACK!$C:$D))</f>
        <v/>
      </c>
      <c r="M3267" s="18"/>
      <c r="N3267" s="7" t="str">
        <f>IF(ISBLANK(C3267),"",SUMIFS($D$4:D3267,$C$4:C3267,C3267))</f>
        <v/>
      </c>
    </row>
    <row r="3268" spans="1:14" x14ac:dyDescent="0.25">
      <c r="A3268" s="1"/>
      <c r="B3268" s="8"/>
      <c r="C3268" s="3"/>
      <c r="D3268" s="1"/>
      <c r="E3268" s="3"/>
      <c r="I3268" s="42"/>
      <c r="J3268" s="19"/>
      <c r="K3268" s="19"/>
      <c r="L3268" s="6" t="str" cm="1">
        <f t="array" ref="L3268">IF(ISBLANK($C3268),"",_xlfn.XLOOKUP($C3268,PACK!$A:$A,PACK!$C:$D))</f>
        <v/>
      </c>
      <c r="M3268" s="18"/>
      <c r="N3268" s="7" t="str">
        <f>IF(ISBLANK(C3268),"",SUMIFS($D$4:D3268,$C$4:C3268,C3268))</f>
        <v/>
      </c>
    </row>
    <row r="3269" spans="1:14" x14ac:dyDescent="0.25">
      <c r="A3269" s="1"/>
      <c r="B3269" s="8"/>
      <c r="C3269" s="3"/>
      <c r="D3269" s="1"/>
      <c r="E3269" s="3"/>
      <c r="I3269" s="42"/>
      <c r="J3269" s="19"/>
      <c r="K3269" s="19"/>
      <c r="L3269" s="6" t="str" cm="1">
        <f t="array" ref="L3269">IF(ISBLANK($C3269),"",_xlfn.XLOOKUP($C3269,PACK!$A:$A,PACK!$C:$D))</f>
        <v/>
      </c>
      <c r="M3269" s="18"/>
      <c r="N3269" s="7" t="str">
        <f>IF(ISBLANK(C3269),"",SUMIFS($D$4:D3269,$C$4:C3269,C3269))</f>
        <v/>
      </c>
    </row>
    <row r="3270" spans="1:14" x14ac:dyDescent="0.25">
      <c r="A3270" s="1"/>
      <c r="B3270" s="8"/>
      <c r="C3270" s="3"/>
      <c r="D3270" s="1"/>
      <c r="E3270" s="3"/>
      <c r="I3270" s="42"/>
      <c r="J3270" s="19"/>
      <c r="K3270" s="19"/>
      <c r="L3270" s="6" t="str" cm="1">
        <f t="array" ref="L3270">IF(ISBLANK($C3270),"",_xlfn.XLOOKUP($C3270,PACK!$A:$A,PACK!$C:$D))</f>
        <v/>
      </c>
      <c r="M3270" s="18"/>
      <c r="N3270" s="7" t="str">
        <f>IF(ISBLANK(C3270),"",SUMIFS($D$4:D3270,$C$4:C3270,C3270))</f>
        <v/>
      </c>
    </row>
    <row r="3271" spans="1:14" x14ac:dyDescent="0.25">
      <c r="A3271" s="1"/>
      <c r="B3271" s="8"/>
      <c r="C3271" s="3"/>
      <c r="D3271" s="1"/>
      <c r="E3271" s="3"/>
      <c r="I3271" s="42"/>
      <c r="J3271" s="19"/>
      <c r="K3271" s="19"/>
      <c r="L3271" s="6" t="str" cm="1">
        <f t="array" ref="L3271">IF(ISBLANK($C3271),"",_xlfn.XLOOKUP($C3271,PACK!$A:$A,PACK!$C:$D))</f>
        <v/>
      </c>
      <c r="M3271" s="18"/>
      <c r="N3271" s="7" t="str">
        <f>IF(ISBLANK(C3271),"",SUMIFS($D$4:D3271,$C$4:C3271,C3271))</f>
        <v/>
      </c>
    </row>
    <row r="3272" spans="1:14" x14ac:dyDescent="0.25">
      <c r="A3272" s="1"/>
      <c r="B3272" s="8"/>
      <c r="C3272" s="3"/>
      <c r="D3272" s="1"/>
      <c r="E3272" s="3"/>
      <c r="I3272" s="42"/>
      <c r="J3272" s="19"/>
      <c r="K3272" s="19"/>
      <c r="L3272" s="6" t="str" cm="1">
        <f t="array" ref="L3272">IF(ISBLANK($C3272),"",_xlfn.XLOOKUP($C3272,PACK!$A:$A,PACK!$C:$D))</f>
        <v/>
      </c>
      <c r="M3272" s="18"/>
      <c r="N3272" s="7" t="str">
        <f>IF(ISBLANK(C3272),"",SUMIFS($D$4:D3272,$C$4:C3272,C3272))</f>
        <v/>
      </c>
    </row>
    <row r="3273" spans="1:14" x14ac:dyDescent="0.25">
      <c r="A3273" s="1"/>
      <c r="B3273" s="8"/>
      <c r="C3273" s="3"/>
      <c r="D3273" s="1"/>
      <c r="E3273" s="3"/>
      <c r="I3273" s="42"/>
      <c r="J3273" s="19"/>
      <c r="K3273" s="19"/>
      <c r="L3273" s="6" t="str" cm="1">
        <f t="array" ref="L3273">IF(ISBLANK($C3273),"",_xlfn.XLOOKUP($C3273,PACK!$A:$A,PACK!$C:$D))</f>
        <v/>
      </c>
      <c r="M3273" s="18"/>
      <c r="N3273" s="7" t="str">
        <f>IF(ISBLANK(C3273),"",SUMIFS($D$4:D3273,$C$4:C3273,C3273))</f>
        <v/>
      </c>
    </row>
    <row r="3274" spans="1:14" x14ac:dyDescent="0.25">
      <c r="A3274" s="1"/>
      <c r="B3274" s="8"/>
      <c r="C3274" s="3"/>
      <c r="D3274" s="1"/>
      <c r="E3274" s="3"/>
      <c r="I3274" s="42"/>
      <c r="J3274" s="19"/>
      <c r="K3274" s="19"/>
      <c r="L3274" s="6" t="str" cm="1">
        <f t="array" ref="L3274">IF(ISBLANK($C3274),"",_xlfn.XLOOKUP($C3274,PACK!$A:$A,PACK!$C:$D))</f>
        <v/>
      </c>
      <c r="M3274" s="18"/>
      <c r="N3274" s="7" t="str">
        <f>IF(ISBLANK(C3274),"",SUMIFS($D$4:D3274,$C$4:C3274,C3274))</f>
        <v/>
      </c>
    </row>
    <row r="3275" spans="1:14" x14ac:dyDescent="0.25">
      <c r="A3275" s="1"/>
      <c r="B3275" s="8"/>
      <c r="C3275" s="3"/>
      <c r="D3275" s="1"/>
      <c r="E3275" s="3"/>
      <c r="I3275" s="42"/>
      <c r="J3275" s="19"/>
      <c r="K3275" s="19"/>
      <c r="L3275" s="6" t="str" cm="1">
        <f t="array" ref="L3275">IF(ISBLANK($C3275),"",_xlfn.XLOOKUP($C3275,PACK!$A:$A,PACK!$C:$D))</f>
        <v/>
      </c>
      <c r="M3275" s="18"/>
      <c r="N3275" s="7" t="str">
        <f>IF(ISBLANK(C3275),"",SUMIFS($D$4:D3275,$C$4:C3275,C3275))</f>
        <v/>
      </c>
    </row>
    <row r="3276" spans="1:14" x14ac:dyDescent="0.25">
      <c r="A3276" s="1"/>
      <c r="B3276" s="8"/>
      <c r="C3276" s="3"/>
      <c r="D3276" s="1"/>
      <c r="E3276" s="3"/>
      <c r="I3276" s="42"/>
      <c r="J3276" s="19"/>
      <c r="K3276" s="19"/>
      <c r="L3276" s="6" t="str" cm="1">
        <f t="array" ref="L3276">IF(ISBLANK($C3276),"",_xlfn.XLOOKUP($C3276,PACK!$A:$A,PACK!$C:$D))</f>
        <v/>
      </c>
      <c r="M3276" s="18"/>
      <c r="N3276" s="7" t="str">
        <f>IF(ISBLANK(C3276),"",SUMIFS($D$4:D3276,$C$4:C3276,C3276))</f>
        <v/>
      </c>
    </row>
    <row r="3277" spans="1:14" x14ac:dyDescent="0.25">
      <c r="A3277" s="1"/>
      <c r="B3277" s="8"/>
      <c r="C3277" s="3"/>
      <c r="D3277" s="1"/>
      <c r="E3277" s="3"/>
      <c r="I3277" s="42"/>
      <c r="J3277" s="19"/>
      <c r="K3277" s="19"/>
      <c r="L3277" s="6" t="str" cm="1">
        <f t="array" ref="L3277">IF(ISBLANK($C3277),"",_xlfn.XLOOKUP($C3277,PACK!$A:$A,PACK!$C:$D))</f>
        <v/>
      </c>
      <c r="M3277" s="18"/>
      <c r="N3277" s="7" t="str">
        <f>IF(ISBLANK(C3277),"",SUMIFS($D$4:D3277,$C$4:C3277,C3277))</f>
        <v/>
      </c>
    </row>
    <row r="3278" spans="1:14" x14ac:dyDescent="0.25">
      <c r="A3278" s="1"/>
      <c r="B3278" s="8"/>
      <c r="C3278" s="3"/>
      <c r="D3278" s="1"/>
      <c r="E3278" s="3"/>
      <c r="I3278" s="42"/>
      <c r="J3278" s="19"/>
      <c r="K3278" s="19"/>
      <c r="L3278" s="6" t="str" cm="1">
        <f t="array" ref="L3278">IF(ISBLANK($C3278),"",_xlfn.XLOOKUP($C3278,PACK!$A:$A,PACK!$C:$D))</f>
        <v/>
      </c>
      <c r="M3278" s="18"/>
      <c r="N3278" s="7" t="str">
        <f>IF(ISBLANK(C3278),"",SUMIFS($D$4:D3278,$C$4:C3278,C3278))</f>
        <v/>
      </c>
    </row>
    <row r="3279" spans="1:14" x14ac:dyDescent="0.25">
      <c r="A3279" s="1"/>
      <c r="B3279" s="8"/>
      <c r="C3279" s="3"/>
      <c r="D3279" s="1"/>
      <c r="E3279" s="3"/>
      <c r="I3279" s="42"/>
      <c r="J3279" s="19"/>
      <c r="K3279" s="19"/>
      <c r="L3279" s="6" t="str" cm="1">
        <f t="array" ref="L3279">IF(ISBLANK($C3279),"",_xlfn.XLOOKUP($C3279,PACK!$A:$A,PACK!$C:$D))</f>
        <v/>
      </c>
      <c r="M3279" s="18"/>
      <c r="N3279" s="7" t="str">
        <f>IF(ISBLANK(C3279),"",SUMIFS($D$4:D3279,$C$4:C3279,C3279))</f>
        <v/>
      </c>
    </row>
    <row r="3280" spans="1:14" x14ac:dyDescent="0.25">
      <c r="A3280" s="1"/>
      <c r="B3280" s="8"/>
      <c r="C3280" s="3"/>
      <c r="D3280" s="1"/>
      <c r="E3280" s="3"/>
      <c r="I3280" s="42"/>
      <c r="J3280" s="19"/>
      <c r="K3280" s="19"/>
      <c r="L3280" s="6" t="str" cm="1">
        <f t="array" ref="L3280">IF(ISBLANK($C3280),"",_xlfn.XLOOKUP($C3280,PACK!$A:$A,PACK!$C:$D))</f>
        <v/>
      </c>
      <c r="M3280" s="18"/>
      <c r="N3280" s="7" t="str">
        <f>IF(ISBLANK(C3280),"",SUMIFS($D$4:D3280,$C$4:C3280,C3280))</f>
        <v/>
      </c>
    </row>
    <row r="3281" spans="1:14" x14ac:dyDescent="0.25">
      <c r="A3281" s="1"/>
      <c r="B3281" s="8"/>
      <c r="C3281" s="3"/>
      <c r="D3281" s="1"/>
      <c r="E3281" s="3"/>
      <c r="I3281" s="42"/>
      <c r="J3281" s="19"/>
      <c r="K3281" s="19"/>
      <c r="L3281" s="6" t="str" cm="1">
        <f t="array" ref="L3281">IF(ISBLANK($C3281),"",_xlfn.XLOOKUP($C3281,PACK!$A:$A,PACK!$C:$D))</f>
        <v/>
      </c>
      <c r="M3281" s="18"/>
      <c r="N3281" s="7" t="str">
        <f>IF(ISBLANK(C3281),"",SUMIFS($D$4:D3281,$C$4:C3281,C3281))</f>
        <v/>
      </c>
    </row>
    <row r="3282" spans="1:14" x14ac:dyDescent="0.25">
      <c r="A3282" s="1"/>
      <c r="B3282" s="8"/>
      <c r="C3282" s="3"/>
      <c r="D3282" s="1"/>
      <c r="E3282" s="3"/>
      <c r="I3282" s="42"/>
      <c r="J3282" s="19"/>
      <c r="K3282" s="19"/>
      <c r="L3282" s="6" t="str" cm="1">
        <f t="array" ref="L3282">IF(ISBLANK($C3282),"",_xlfn.XLOOKUP($C3282,PACK!$A:$A,PACK!$C:$D))</f>
        <v/>
      </c>
      <c r="M3282" s="18"/>
      <c r="N3282" s="7" t="str">
        <f>IF(ISBLANK(C3282),"",SUMIFS($D$4:D3282,$C$4:C3282,C3282))</f>
        <v/>
      </c>
    </row>
    <row r="3283" spans="1:14" x14ac:dyDescent="0.25">
      <c r="A3283" s="1"/>
      <c r="B3283" s="8"/>
      <c r="C3283" s="3"/>
      <c r="D3283" s="1"/>
      <c r="E3283" s="3"/>
      <c r="I3283" s="42"/>
      <c r="J3283" s="19"/>
      <c r="K3283" s="19"/>
      <c r="L3283" s="6" t="str" cm="1">
        <f t="array" ref="L3283">IF(ISBLANK($C3283),"",_xlfn.XLOOKUP($C3283,PACK!$A:$A,PACK!$C:$D))</f>
        <v/>
      </c>
      <c r="M3283" s="18"/>
      <c r="N3283" s="7" t="str">
        <f>IF(ISBLANK(C3283),"",SUMIFS($D$4:D3283,$C$4:C3283,C3283))</f>
        <v/>
      </c>
    </row>
    <row r="3284" spans="1:14" x14ac:dyDescent="0.25">
      <c r="A3284" s="1"/>
      <c r="B3284" s="8"/>
      <c r="C3284" s="3"/>
      <c r="D3284" s="1"/>
      <c r="E3284" s="3"/>
      <c r="I3284" s="42"/>
      <c r="J3284" s="19"/>
      <c r="K3284" s="19"/>
      <c r="L3284" s="6" t="str" cm="1">
        <f t="array" ref="L3284">IF(ISBLANK($C3284),"",_xlfn.XLOOKUP($C3284,PACK!$A:$A,PACK!$C:$D))</f>
        <v/>
      </c>
      <c r="M3284" s="18"/>
      <c r="N3284" s="7" t="str">
        <f>IF(ISBLANK(C3284),"",SUMIFS($D$4:D3284,$C$4:C3284,C3284))</f>
        <v/>
      </c>
    </row>
    <row r="3285" spans="1:14" x14ac:dyDescent="0.25">
      <c r="A3285" s="1"/>
      <c r="B3285" s="8"/>
      <c r="C3285" s="3"/>
      <c r="D3285" s="1"/>
      <c r="E3285" s="3"/>
      <c r="I3285" s="42"/>
      <c r="J3285" s="19"/>
      <c r="K3285" s="19"/>
      <c r="L3285" s="6" t="str" cm="1">
        <f t="array" ref="L3285">IF(ISBLANK($C3285),"",_xlfn.XLOOKUP($C3285,PACK!$A:$A,PACK!$C:$D))</f>
        <v/>
      </c>
      <c r="M3285" s="18"/>
      <c r="N3285" s="7" t="str">
        <f>IF(ISBLANK(C3285),"",SUMIFS($D$4:D3285,$C$4:C3285,C3285))</f>
        <v/>
      </c>
    </row>
    <row r="3286" spans="1:14" x14ac:dyDescent="0.25">
      <c r="A3286" s="1"/>
      <c r="B3286" s="8"/>
      <c r="C3286" s="3"/>
      <c r="D3286" s="1"/>
      <c r="E3286" s="3"/>
      <c r="I3286" s="42"/>
      <c r="J3286" s="19"/>
      <c r="K3286" s="19"/>
      <c r="L3286" s="6" t="str" cm="1">
        <f t="array" ref="L3286">IF(ISBLANK($C3286),"",_xlfn.XLOOKUP($C3286,PACK!$A:$A,PACK!$C:$D))</f>
        <v/>
      </c>
      <c r="M3286" s="18"/>
      <c r="N3286" s="7" t="str">
        <f>IF(ISBLANK(C3286),"",SUMIFS($D$4:D3286,$C$4:C3286,C3286))</f>
        <v/>
      </c>
    </row>
    <row r="3287" spans="1:14" x14ac:dyDescent="0.25">
      <c r="A3287" s="1"/>
      <c r="B3287" s="8"/>
      <c r="C3287" s="3"/>
      <c r="D3287" s="1"/>
      <c r="E3287" s="3"/>
      <c r="I3287" s="42"/>
      <c r="J3287" s="19"/>
      <c r="K3287" s="19"/>
      <c r="L3287" s="6" t="str" cm="1">
        <f t="array" ref="L3287">IF(ISBLANK($C3287),"",_xlfn.XLOOKUP($C3287,PACK!$A:$A,PACK!$C:$D))</f>
        <v/>
      </c>
      <c r="M3287" s="18"/>
      <c r="N3287" s="7" t="str">
        <f>IF(ISBLANK(C3287),"",SUMIFS($D$4:D3287,$C$4:C3287,C3287))</f>
        <v/>
      </c>
    </row>
    <row r="3288" spans="1:14" x14ac:dyDescent="0.25">
      <c r="A3288" s="1"/>
      <c r="B3288" s="8"/>
      <c r="C3288" s="3"/>
      <c r="D3288" s="1"/>
      <c r="E3288" s="3"/>
      <c r="I3288" s="42"/>
      <c r="J3288" s="19"/>
      <c r="K3288" s="19"/>
      <c r="L3288" s="6" t="str" cm="1">
        <f t="array" ref="L3288">IF(ISBLANK($C3288),"",_xlfn.XLOOKUP($C3288,PACK!$A:$A,PACK!$C:$D))</f>
        <v/>
      </c>
      <c r="M3288" s="18"/>
      <c r="N3288" s="7" t="str">
        <f>IF(ISBLANK(C3288),"",SUMIFS($D$4:D3288,$C$4:C3288,C3288))</f>
        <v/>
      </c>
    </row>
    <row r="3289" spans="1:14" x14ac:dyDescent="0.25">
      <c r="A3289" s="1"/>
      <c r="B3289" s="8"/>
      <c r="C3289" s="3"/>
      <c r="D3289" s="1"/>
      <c r="E3289" s="3"/>
      <c r="I3289" s="42"/>
      <c r="J3289" s="19"/>
      <c r="K3289" s="19"/>
      <c r="L3289" s="6" t="str" cm="1">
        <f t="array" ref="L3289">IF(ISBLANK($C3289),"",_xlfn.XLOOKUP($C3289,PACK!$A:$A,PACK!$C:$D))</f>
        <v/>
      </c>
      <c r="M3289" s="18"/>
      <c r="N3289" s="7" t="str">
        <f>IF(ISBLANK(C3289),"",SUMIFS($D$4:D3289,$C$4:C3289,C3289))</f>
        <v/>
      </c>
    </row>
    <row r="3290" spans="1:14" x14ac:dyDescent="0.25">
      <c r="A3290" s="1"/>
      <c r="B3290" s="8"/>
      <c r="C3290" s="3"/>
      <c r="D3290" s="1"/>
      <c r="E3290" s="3"/>
      <c r="I3290" s="42"/>
      <c r="J3290" s="19"/>
      <c r="K3290" s="19"/>
      <c r="L3290" s="6" t="str" cm="1">
        <f t="array" ref="L3290">IF(ISBLANK($C3290),"",_xlfn.XLOOKUP($C3290,PACK!$A:$A,PACK!$C:$D))</f>
        <v/>
      </c>
      <c r="M3290" s="18"/>
      <c r="N3290" s="7" t="str">
        <f>IF(ISBLANK(C3290),"",SUMIFS($D$4:D3290,$C$4:C3290,C3290))</f>
        <v/>
      </c>
    </row>
    <row r="3291" spans="1:14" x14ac:dyDescent="0.25">
      <c r="A3291" s="1"/>
      <c r="B3291" s="8"/>
      <c r="C3291" s="3"/>
      <c r="D3291" s="1"/>
      <c r="E3291" s="3"/>
      <c r="I3291" s="42"/>
      <c r="J3291" s="19"/>
      <c r="K3291" s="19"/>
      <c r="L3291" s="6" t="str" cm="1">
        <f t="array" ref="L3291">IF(ISBLANK($C3291),"",_xlfn.XLOOKUP($C3291,PACK!$A:$A,PACK!$C:$D))</f>
        <v/>
      </c>
      <c r="M3291" s="18"/>
      <c r="N3291" s="7" t="str">
        <f>IF(ISBLANK(C3291),"",SUMIFS($D$4:D3291,$C$4:C3291,C3291))</f>
        <v/>
      </c>
    </row>
    <row r="3292" spans="1:14" x14ac:dyDescent="0.25">
      <c r="A3292" s="1"/>
      <c r="B3292" s="8"/>
      <c r="C3292" s="3"/>
      <c r="D3292" s="1"/>
      <c r="E3292" s="3"/>
      <c r="I3292" s="42"/>
      <c r="J3292" s="19"/>
      <c r="K3292" s="19"/>
      <c r="L3292" s="6" t="str" cm="1">
        <f t="array" ref="L3292">IF(ISBLANK($C3292),"",_xlfn.XLOOKUP($C3292,PACK!$A:$A,PACK!$C:$D))</f>
        <v/>
      </c>
      <c r="M3292" s="18"/>
      <c r="N3292" s="7" t="str">
        <f>IF(ISBLANK(C3292),"",SUMIFS($D$4:D3292,$C$4:C3292,C3292))</f>
        <v/>
      </c>
    </row>
    <row r="3293" spans="1:14" x14ac:dyDescent="0.25">
      <c r="A3293" s="1"/>
      <c r="B3293" s="8"/>
      <c r="C3293" s="3"/>
      <c r="D3293" s="1"/>
      <c r="E3293" s="3"/>
      <c r="I3293" s="42"/>
      <c r="J3293" s="19"/>
      <c r="K3293" s="19"/>
      <c r="L3293" s="6" t="str" cm="1">
        <f t="array" ref="L3293">IF(ISBLANK($C3293),"",_xlfn.XLOOKUP($C3293,PACK!$A:$A,PACK!$C:$D))</f>
        <v/>
      </c>
      <c r="M3293" s="18"/>
      <c r="N3293" s="7" t="str">
        <f>IF(ISBLANK(C3293),"",SUMIFS($D$4:D3293,$C$4:C3293,C3293))</f>
        <v/>
      </c>
    </row>
    <row r="3294" spans="1:14" x14ac:dyDescent="0.25">
      <c r="A3294" s="1"/>
      <c r="B3294" s="8"/>
      <c r="C3294" s="3"/>
      <c r="D3294" s="1"/>
      <c r="E3294" s="3"/>
      <c r="I3294" s="42"/>
      <c r="J3294" s="19"/>
      <c r="K3294" s="19"/>
      <c r="L3294" s="6" t="str" cm="1">
        <f t="array" ref="L3294">IF(ISBLANK($C3294),"",_xlfn.XLOOKUP($C3294,PACK!$A:$A,PACK!$C:$D))</f>
        <v/>
      </c>
      <c r="M3294" s="18"/>
      <c r="N3294" s="7" t="str">
        <f>IF(ISBLANK(C3294),"",SUMIFS($D$4:D3294,$C$4:C3294,C3294))</f>
        <v/>
      </c>
    </row>
    <row r="3295" spans="1:14" x14ac:dyDescent="0.25">
      <c r="A3295" s="1"/>
      <c r="B3295" s="8"/>
      <c r="C3295" s="3"/>
      <c r="D3295" s="1"/>
      <c r="E3295" s="3"/>
      <c r="I3295" s="42"/>
      <c r="J3295" s="19"/>
      <c r="K3295" s="19"/>
      <c r="L3295" s="6" t="str" cm="1">
        <f t="array" ref="L3295">IF(ISBLANK($C3295),"",_xlfn.XLOOKUP($C3295,PACK!$A:$A,PACK!$C:$D))</f>
        <v/>
      </c>
      <c r="M3295" s="18"/>
      <c r="N3295" s="7" t="str">
        <f>IF(ISBLANK(C3295),"",SUMIFS($D$4:D3295,$C$4:C3295,C3295))</f>
        <v/>
      </c>
    </row>
    <row r="3296" spans="1:14" x14ac:dyDescent="0.25">
      <c r="A3296" s="1"/>
      <c r="B3296" s="8"/>
      <c r="C3296" s="3"/>
      <c r="D3296" s="1"/>
      <c r="E3296" s="3"/>
      <c r="I3296" s="42"/>
      <c r="J3296" s="19"/>
      <c r="K3296" s="19"/>
      <c r="L3296" s="6" t="str" cm="1">
        <f t="array" ref="L3296">IF(ISBLANK($C3296),"",_xlfn.XLOOKUP($C3296,PACK!$A:$A,PACK!$C:$D))</f>
        <v/>
      </c>
      <c r="M3296" s="18"/>
      <c r="N3296" s="7" t="str">
        <f>IF(ISBLANK(C3296),"",SUMIFS($D$4:D3296,$C$4:C3296,C3296))</f>
        <v/>
      </c>
    </row>
    <row r="3297" spans="1:14" x14ac:dyDescent="0.25">
      <c r="A3297" s="1"/>
      <c r="B3297" s="8"/>
      <c r="C3297" s="3"/>
      <c r="D3297" s="1"/>
      <c r="E3297" s="3"/>
      <c r="I3297" s="42"/>
      <c r="J3297" s="19"/>
      <c r="K3297" s="19"/>
      <c r="L3297" s="6" t="str" cm="1">
        <f t="array" ref="L3297">IF(ISBLANK($C3297),"",_xlfn.XLOOKUP($C3297,PACK!$A:$A,PACK!$C:$D))</f>
        <v/>
      </c>
      <c r="M3297" s="18"/>
      <c r="N3297" s="7" t="str">
        <f>IF(ISBLANK(C3297),"",SUMIFS($D$4:D3297,$C$4:C3297,C3297))</f>
        <v/>
      </c>
    </row>
    <row r="3298" spans="1:14" x14ac:dyDescent="0.25">
      <c r="A3298" s="1"/>
      <c r="B3298" s="8"/>
      <c r="C3298" s="3"/>
      <c r="D3298" s="1"/>
      <c r="E3298" s="3"/>
      <c r="I3298" s="42"/>
      <c r="J3298" s="19"/>
      <c r="K3298" s="19"/>
      <c r="L3298" s="6" t="str" cm="1">
        <f t="array" ref="L3298">IF(ISBLANK($C3298),"",_xlfn.XLOOKUP($C3298,PACK!$A:$A,PACK!$C:$D))</f>
        <v/>
      </c>
      <c r="M3298" s="18"/>
      <c r="N3298" s="7" t="str">
        <f>IF(ISBLANK(C3298),"",SUMIFS($D$4:D3298,$C$4:C3298,C3298))</f>
        <v/>
      </c>
    </row>
    <row r="3299" spans="1:14" x14ac:dyDescent="0.25">
      <c r="A3299" s="1"/>
      <c r="B3299" s="8"/>
      <c r="C3299" s="3"/>
      <c r="D3299" s="1"/>
      <c r="E3299" s="3"/>
      <c r="I3299" s="42"/>
      <c r="J3299" s="19"/>
      <c r="K3299" s="19"/>
      <c r="L3299" s="6" t="str" cm="1">
        <f t="array" ref="L3299">IF(ISBLANK($C3299),"",_xlfn.XLOOKUP($C3299,PACK!$A:$A,PACK!$C:$D))</f>
        <v/>
      </c>
      <c r="M3299" s="18"/>
      <c r="N3299" s="7" t="str">
        <f>IF(ISBLANK(C3299),"",SUMIFS($D$4:D3299,$C$4:C3299,C3299))</f>
        <v/>
      </c>
    </row>
    <row r="3300" spans="1:14" x14ac:dyDescent="0.25">
      <c r="A3300" s="1"/>
      <c r="B3300" s="8"/>
      <c r="C3300" s="3"/>
      <c r="D3300" s="1"/>
      <c r="E3300" s="3"/>
      <c r="I3300" s="42"/>
      <c r="J3300" s="19"/>
      <c r="K3300" s="19"/>
      <c r="L3300" s="6" t="str" cm="1">
        <f t="array" ref="L3300">IF(ISBLANK($C3300),"",_xlfn.XLOOKUP($C3300,PACK!$A:$A,PACK!$C:$D))</f>
        <v/>
      </c>
      <c r="M3300" s="18"/>
      <c r="N3300" s="7" t="str">
        <f>IF(ISBLANK(C3300),"",SUMIFS($D$4:D3300,$C$4:C3300,C3300))</f>
        <v/>
      </c>
    </row>
    <row r="3301" spans="1:14" x14ac:dyDescent="0.25">
      <c r="A3301" s="1"/>
      <c r="B3301" s="8"/>
      <c r="C3301" s="3"/>
      <c r="D3301" s="1"/>
      <c r="E3301" s="3"/>
      <c r="I3301" s="42"/>
      <c r="J3301" s="19"/>
      <c r="K3301" s="19"/>
      <c r="L3301" s="6" t="str" cm="1">
        <f t="array" ref="L3301">IF(ISBLANK($C3301),"",_xlfn.XLOOKUP($C3301,PACK!$A:$A,PACK!$C:$D))</f>
        <v/>
      </c>
      <c r="M3301" s="18"/>
      <c r="N3301" s="7" t="str">
        <f>IF(ISBLANK(C3301),"",SUMIFS($D$4:D3301,$C$4:C3301,C3301))</f>
        <v/>
      </c>
    </row>
    <row r="3302" spans="1:14" x14ac:dyDescent="0.25">
      <c r="A3302" s="1"/>
      <c r="B3302" s="8"/>
      <c r="C3302" s="3"/>
      <c r="D3302" s="1"/>
      <c r="E3302" s="3"/>
      <c r="I3302" s="42"/>
      <c r="J3302" s="19"/>
      <c r="K3302" s="19"/>
      <c r="L3302" s="6" t="str" cm="1">
        <f t="array" ref="L3302">IF(ISBLANK($C3302),"",_xlfn.XLOOKUP($C3302,PACK!$A:$A,PACK!$C:$D))</f>
        <v/>
      </c>
      <c r="M3302" s="18"/>
      <c r="N3302" s="7" t="str">
        <f>IF(ISBLANK(C3302),"",SUMIFS($D$4:D3302,$C$4:C3302,C3302))</f>
        <v/>
      </c>
    </row>
    <row r="3303" spans="1:14" x14ac:dyDescent="0.25">
      <c r="A3303" s="1"/>
      <c r="B3303" s="8"/>
      <c r="C3303" s="3"/>
      <c r="D3303" s="1"/>
      <c r="E3303" s="3"/>
      <c r="I3303" s="42"/>
      <c r="J3303" s="19"/>
      <c r="K3303" s="19"/>
      <c r="L3303" s="6" t="str" cm="1">
        <f t="array" ref="L3303">IF(ISBLANK($C3303),"",_xlfn.XLOOKUP($C3303,PACK!$A:$A,PACK!$C:$D))</f>
        <v/>
      </c>
      <c r="M3303" s="18"/>
      <c r="N3303" s="7" t="str">
        <f>IF(ISBLANK(C3303),"",SUMIFS($D$4:D3303,$C$4:C3303,C3303))</f>
        <v/>
      </c>
    </row>
    <row r="3304" spans="1:14" x14ac:dyDescent="0.25">
      <c r="A3304" s="1"/>
      <c r="B3304" s="8"/>
      <c r="C3304" s="3"/>
      <c r="D3304" s="1"/>
      <c r="E3304" s="3"/>
      <c r="I3304" s="42"/>
      <c r="J3304" s="19"/>
      <c r="K3304" s="19"/>
      <c r="L3304" s="6" t="str" cm="1">
        <f t="array" ref="L3304">IF(ISBLANK($C3304),"",_xlfn.XLOOKUP($C3304,PACK!$A:$A,PACK!$C:$D))</f>
        <v/>
      </c>
      <c r="M3304" s="18"/>
      <c r="N3304" s="7" t="str">
        <f>IF(ISBLANK(C3304),"",SUMIFS($D$4:D3304,$C$4:C3304,C3304))</f>
        <v/>
      </c>
    </row>
    <row r="3305" spans="1:14" x14ac:dyDescent="0.25">
      <c r="A3305" s="1"/>
      <c r="B3305" s="8"/>
      <c r="C3305" s="3"/>
      <c r="D3305" s="1"/>
      <c r="E3305" s="3"/>
      <c r="I3305" s="42"/>
      <c r="J3305" s="19"/>
      <c r="K3305" s="19"/>
      <c r="L3305" s="6" t="str" cm="1">
        <f t="array" ref="L3305">IF(ISBLANK($C3305),"",_xlfn.XLOOKUP($C3305,PACK!$A:$A,PACK!$C:$D))</f>
        <v/>
      </c>
      <c r="M3305" s="18"/>
      <c r="N3305" s="7" t="str">
        <f>IF(ISBLANK(C3305),"",SUMIFS($D$4:D3305,$C$4:C3305,C3305))</f>
        <v/>
      </c>
    </row>
    <row r="3306" spans="1:14" x14ac:dyDescent="0.25">
      <c r="A3306" s="1"/>
      <c r="B3306" s="8"/>
      <c r="C3306" s="3"/>
      <c r="D3306" s="1"/>
      <c r="E3306" s="3"/>
      <c r="I3306" s="42"/>
      <c r="J3306" s="19"/>
      <c r="K3306" s="19"/>
      <c r="L3306" s="6" t="str" cm="1">
        <f t="array" ref="L3306">IF(ISBLANK($C3306),"",_xlfn.XLOOKUP($C3306,PACK!$A:$A,PACK!$C:$D))</f>
        <v/>
      </c>
      <c r="M3306" s="18"/>
      <c r="N3306" s="7" t="str">
        <f>IF(ISBLANK(C3306),"",SUMIFS($D$4:D3306,$C$4:C3306,C3306))</f>
        <v/>
      </c>
    </row>
    <row r="3307" spans="1:14" x14ac:dyDescent="0.25">
      <c r="A3307" s="1"/>
      <c r="B3307" s="8"/>
      <c r="C3307" s="3"/>
      <c r="D3307" s="1"/>
      <c r="E3307" s="3"/>
      <c r="I3307" s="42"/>
      <c r="J3307" s="19"/>
      <c r="K3307" s="19"/>
      <c r="L3307" s="6" t="str" cm="1">
        <f t="array" ref="L3307">IF(ISBLANK($C3307),"",_xlfn.XLOOKUP($C3307,PACK!$A:$A,PACK!$C:$D))</f>
        <v/>
      </c>
      <c r="M3307" s="18"/>
      <c r="N3307" s="7" t="str">
        <f>IF(ISBLANK(C3307),"",SUMIFS($D$4:D3307,$C$4:C3307,C3307))</f>
        <v/>
      </c>
    </row>
    <row r="3308" spans="1:14" x14ac:dyDescent="0.25">
      <c r="A3308" s="1"/>
      <c r="B3308" s="8"/>
      <c r="C3308" s="3"/>
      <c r="D3308" s="1"/>
      <c r="E3308" s="3"/>
      <c r="I3308" s="42"/>
      <c r="J3308" s="19"/>
      <c r="K3308" s="19"/>
      <c r="L3308" s="6" t="str" cm="1">
        <f t="array" ref="L3308">IF(ISBLANK($C3308),"",_xlfn.XLOOKUP($C3308,PACK!$A:$A,PACK!$C:$D))</f>
        <v/>
      </c>
      <c r="M3308" s="18"/>
      <c r="N3308" s="7" t="str">
        <f>IF(ISBLANK(C3308),"",SUMIFS($D$4:D3308,$C$4:C3308,C3308))</f>
        <v/>
      </c>
    </row>
    <row r="3309" spans="1:14" x14ac:dyDescent="0.25">
      <c r="A3309" s="1"/>
      <c r="B3309" s="8"/>
      <c r="C3309" s="3"/>
      <c r="D3309" s="1"/>
      <c r="E3309" s="3"/>
      <c r="I3309" s="42"/>
      <c r="J3309" s="19"/>
      <c r="K3309" s="19"/>
      <c r="L3309" s="6" t="str" cm="1">
        <f t="array" ref="L3309">IF(ISBLANK($C3309),"",_xlfn.XLOOKUP($C3309,PACK!$A:$A,PACK!$C:$D))</f>
        <v/>
      </c>
      <c r="M3309" s="18"/>
      <c r="N3309" s="7" t="str">
        <f>IF(ISBLANK(C3309),"",SUMIFS($D$4:D3309,$C$4:C3309,C3309))</f>
        <v/>
      </c>
    </row>
    <row r="3310" spans="1:14" x14ac:dyDescent="0.25">
      <c r="A3310" s="1"/>
      <c r="B3310" s="8"/>
      <c r="C3310" s="3"/>
      <c r="D3310" s="1"/>
      <c r="E3310" s="3"/>
      <c r="I3310" s="42"/>
      <c r="J3310" s="19"/>
      <c r="K3310" s="19"/>
      <c r="L3310" s="6" t="str" cm="1">
        <f t="array" ref="L3310">IF(ISBLANK($C3310),"",_xlfn.XLOOKUP($C3310,PACK!$A:$A,PACK!$C:$D))</f>
        <v/>
      </c>
      <c r="M3310" s="18"/>
      <c r="N3310" s="7" t="str">
        <f>IF(ISBLANK(C3310),"",SUMIFS($D$4:D3310,$C$4:C3310,C3310))</f>
        <v/>
      </c>
    </row>
    <row r="3311" spans="1:14" x14ac:dyDescent="0.25">
      <c r="A3311" s="1"/>
      <c r="B3311" s="8"/>
      <c r="C3311" s="3"/>
      <c r="D3311" s="1"/>
      <c r="E3311" s="3"/>
      <c r="I3311" s="42"/>
      <c r="J3311" s="19"/>
      <c r="K3311" s="19"/>
      <c r="L3311" s="6" t="str" cm="1">
        <f t="array" ref="L3311">IF(ISBLANK($C3311),"",_xlfn.XLOOKUP($C3311,PACK!$A:$A,PACK!$C:$D))</f>
        <v/>
      </c>
      <c r="M3311" s="18"/>
      <c r="N3311" s="7" t="str">
        <f>IF(ISBLANK(C3311),"",SUMIFS($D$4:D3311,$C$4:C3311,C3311))</f>
        <v/>
      </c>
    </row>
    <row r="3312" spans="1:14" x14ac:dyDescent="0.25">
      <c r="A3312" s="1"/>
      <c r="B3312" s="8"/>
      <c r="C3312" s="3"/>
      <c r="D3312" s="1"/>
      <c r="E3312" s="3"/>
      <c r="I3312" s="42"/>
      <c r="J3312" s="19"/>
      <c r="K3312" s="19"/>
      <c r="L3312" s="6" t="str" cm="1">
        <f t="array" ref="L3312">IF(ISBLANK($C3312),"",_xlfn.XLOOKUP($C3312,PACK!$A:$A,PACK!$C:$D))</f>
        <v/>
      </c>
      <c r="M3312" s="18"/>
      <c r="N3312" s="7" t="str">
        <f>IF(ISBLANK(C3312),"",SUMIFS($D$4:D3312,$C$4:C3312,C3312))</f>
        <v/>
      </c>
    </row>
    <row r="3313" spans="1:14" x14ac:dyDescent="0.25">
      <c r="A3313" s="1"/>
      <c r="B3313" s="8"/>
      <c r="C3313" s="3"/>
      <c r="D3313" s="1"/>
      <c r="E3313" s="3"/>
      <c r="I3313" s="42"/>
      <c r="J3313" s="19"/>
      <c r="K3313" s="19"/>
      <c r="L3313" s="6" t="str" cm="1">
        <f t="array" ref="L3313">IF(ISBLANK($C3313),"",_xlfn.XLOOKUP($C3313,PACK!$A:$A,PACK!$C:$D))</f>
        <v/>
      </c>
      <c r="M3313" s="18"/>
      <c r="N3313" s="7" t="str">
        <f>IF(ISBLANK(C3313),"",SUMIFS($D$4:D3313,$C$4:C3313,C3313))</f>
        <v/>
      </c>
    </row>
    <row r="3314" spans="1:14" x14ac:dyDescent="0.25">
      <c r="A3314" s="1"/>
      <c r="B3314" s="8"/>
      <c r="C3314" s="3"/>
      <c r="D3314" s="1"/>
      <c r="E3314" s="3"/>
      <c r="I3314" s="42"/>
      <c r="J3314" s="19"/>
      <c r="K3314" s="19"/>
      <c r="L3314" s="6" t="str" cm="1">
        <f t="array" ref="L3314">IF(ISBLANK($C3314),"",_xlfn.XLOOKUP($C3314,PACK!$A:$A,PACK!$C:$D))</f>
        <v/>
      </c>
      <c r="M3314" s="18"/>
      <c r="N3314" s="7" t="str">
        <f>IF(ISBLANK(C3314),"",SUMIFS($D$4:D3314,$C$4:C3314,C3314))</f>
        <v/>
      </c>
    </row>
    <row r="3315" spans="1:14" x14ac:dyDescent="0.25">
      <c r="A3315" s="1"/>
      <c r="B3315" s="8"/>
      <c r="C3315" s="3"/>
      <c r="D3315" s="1"/>
      <c r="E3315" s="3"/>
      <c r="I3315" s="42"/>
      <c r="J3315" s="19"/>
      <c r="K3315" s="19"/>
      <c r="L3315" s="6" t="str" cm="1">
        <f t="array" ref="L3315">IF(ISBLANK($C3315),"",_xlfn.XLOOKUP($C3315,PACK!$A:$A,PACK!$C:$D))</f>
        <v/>
      </c>
      <c r="M3315" s="18"/>
      <c r="N3315" s="7" t="str">
        <f>IF(ISBLANK(C3315),"",SUMIFS($D$4:D3315,$C$4:C3315,C3315))</f>
        <v/>
      </c>
    </row>
    <row r="3316" spans="1:14" x14ac:dyDescent="0.25">
      <c r="A3316" s="1"/>
      <c r="B3316" s="8"/>
      <c r="C3316" s="3"/>
      <c r="D3316" s="1"/>
      <c r="E3316" s="3"/>
      <c r="I3316" s="42"/>
      <c r="J3316" s="19"/>
      <c r="K3316" s="19"/>
      <c r="L3316" s="6" t="str" cm="1">
        <f t="array" ref="L3316">IF(ISBLANK($C3316),"",_xlfn.XLOOKUP($C3316,PACK!$A:$A,PACK!$C:$D))</f>
        <v/>
      </c>
      <c r="M3316" s="18"/>
      <c r="N3316" s="7" t="str">
        <f>IF(ISBLANK(C3316),"",SUMIFS($D$4:D3316,$C$4:C3316,C3316))</f>
        <v/>
      </c>
    </row>
    <row r="3317" spans="1:14" x14ac:dyDescent="0.25">
      <c r="A3317" s="1"/>
      <c r="B3317" s="8"/>
      <c r="C3317" s="3"/>
      <c r="D3317" s="1"/>
      <c r="E3317" s="3"/>
      <c r="I3317" s="42"/>
      <c r="J3317" s="19"/>
      <c r="K3317" s="19"/>
      <c r="L3317" s="6" t="str" cm="1">
        <f t="array" ref="L3317">IF(ISBLANK($C3317),"",_xlfn.XLOOKUP($C3317,PACK!$A:$A,PACK!$C:$D))</f>
        <v/>
      </c>
      <c r="M3317" s="18"/>
      <c r="N3317" s="7" t="str">
        <f>IF(ISBLANK(C3317),"",SUMIFS($D$4:D3317,$C$4:C3317,C3317))</f>
        <v/>
      </c>
    </row>
    <row r="3318" spans="1:14" x14ac:dyDescent="0.25">
      <c r="A3318" s="1"/>
      <c r="B3318" s="8"/>
      <c r="C3318" s="3"/>
      <c r="D3318" s="1"/>
      <c r="E3318" s="3"/>
      <c r="I3318" s="42"/>
      <c r="J3318" s="19"/>
      <c r="K3318" s="19"/>
      <c r="L3318" s="6" t="str" cm="1">
        <f t="array" ref="L3318">IF(ISBLANK($C3318),"",_xlfn.XLOOKUP($C3318,PACK!$A:$A,PACK!$C:$D))</f>
        <v/>
      </c>
      <c r="M3318" s="18"/>
      <c r="N3318" s="7" t="str">
        <f>IF(ISBLANK(C3318),"",SUMIFS($D$4:D3318,$C$4:C3318,C3318))</f>
        <v/>
      </c>
    </row>
    <row r="3319" spans="1:14" x14ac:dyDescent="0.25">
      <c r="A3319" s="1"/>
      <c r="B3319" s="8"/>
      <c r="C3319" s="3"/>
      <c r="D3319" s="1"/>
      <c r="E3319" s="3"/>
      <c r="I3319" s="42"/>
      <c r="J3319" s="19"/>
      <c r="K3319" s="19"/>
      <c r="L3319" s="6" t="str" cm="1">
        <f t="array" ref="L3319">IF(ISBLANK($C3319),"",_xlfn.XLOOKUP($C3319,PACK!$A:$A,PACK!$C:$D))</f>
        <v/>
      </c>
      <c r="M3319" s="18"/>
      <c r="N3319" s="7" t="str">
        <f>IF(ISBLANK(C3319),"",SUMIFS($D$4:D3319,$C$4:C3319,C3319))</f>
        <v/>
      </c>
    </row>
    <row r="3320" spans="1:14" x14ac:dyDescent="0.25">
      <c r="A3320" s="1"/>
      <c r="B3320" s="8"/>
      <c r="C3320" s="3"/>
      <c r="D3320" s="1"/>
      <c r="E3320" s="3"/>
      <c r="I3320" s="42"/>
      <c r="J3320" s="19"/>
      <c r="K3320" s="19"/>
      <c r="L3320" s="6" t="str" cm="1">
        <f t="array" ref="L3320">IF(ISBLANK($C3320),"",_xlfn.XLOOKUP($C3320,PACK!$A:$A,PACK!$C:$D))</f>
        <v/>
      </c>
      <c r="M3320" s="18"/>
      <c r="N3320" s="7" t="str">
        <f>IF(ISBLANK(C3320),"",SUMIFS($D$4:D3320,$C$4:C3320,C3320))</f>
        <v/>
      </c>
    </row>
    <row r="3321" spans="1:14" x14ac:dyDescent="0.25">
      <c r="A3321" s="1"/>
      <c r="B3321" s="8"/>
      <c r="C3321" s="3"/>
      <c r="D3321" s="1"/>
      <c r="E3321" s="3"/>
      <c r="I3321" s="42"/>
      <c r="J3321" s="19"/>
      <c r="K3321" s="19"/>
      <c r="L3321" s="6" t="str" cm="1">
        <f t="array" ref="L3321">IF(ISBLANK($C3321),"",_xlfn.XLOOKUP($C3321,PACK!$A:$A,PACK!$C:$D))</f>
        <v/>
      </c>
      <c r="M3321" s="18"/>
      <c r="N3321" s="7" t="str">
        <f>IF(ISBLANK(C3321),"",SUMIFS($D$4:D3321,$C$4:C3321,C3321))</f>
        <v/>
      </c>
    </row>
    <row r="3322" spans="1:14" x14ac:dyDescent="0.25">
      <c r="A3322" s="1"/>
      <c r="B3322" s="8"/>
      <c r="C3322" s="3"/>
      <c r="D3322" s="1"/>
      <c r="E3322" s="3"/>
      <c r="I3322" s="42"/>
      <c r="J3322" s="19"/>
      <c r="K3322" s="19"/>
      <c r="L3322" s="6" t="str" cm="1">
        <f t="array" ref="L3322">IF(ISBLANK($C3322),"",_xlfn.XLOOKUP($C3322,PACK!$A:$A,PACK!$C:$D))</f>
        <v/>
      </c>
      <c r="M3322" s="18"/>
      <c r="N3322" s="7" t="str">
        <f>IF(ISBLANK(C3322),"",SUMIFS($D$4:D3322,$C$4:C3322,C3322))</f>
        <v/>
      </c>
    </row>
    <row r="3323" spans="1:14" x14ac:dyDescent="0.25">
      <c r="A3323" s="1"/>
      <c r="B3323" s="8"/>
      <c r="C3323" s="3"/>
      <c r="D3323" s="1"/>
      <c r="E3323" s="3"/>
      <c r="I3323" s="42"/>
      <c r="J3323" s="19"/>
      <c r="K3323" s="19"/>
      <c r="L3323" s="6" t="str" cm="1">
        <f t="array" ref="L3323">IF(ISBLANK($C3323),"",_xlfn.XLOOKUP($C3323,PACK!$A:$A,PACK!$C:$D))</f>
        <v/>
      </c>
      <c r="M3323" s="18"/>
      <c r="N3323" s="7" t="str">
        <f>IF(ISBLANK(C3323),"",SUMIFS($D$4:D3323,$C$4:C3323,C3323))</f>
        <v/>
      </c>
    </row>
    <row r="3324" spans="1:14" x14ac:dyDescent="0.25">
      <c r="A3324" s="1"/>
      <c r="B3324" s="8"/>
      <c r="C3324" s="3"/>
      <c r="D3324" s="1"/>
      <c r="E3324" s="3"/>
      <c r="I3324" s="42"/>
      <c r="J3324" s="19"/>
      <c r="K3324" s="19"/>
      <c r="L3324" s="6" t="str" cm="1">
        <f t="array" ref="L3324">IF(ISBLANK($C3324),"",_xlfn.XLOOKUP($C3324,PACK!$A:$A,PACK!$C:$D))</f>
        <v/>
      </c>
      <c r="M3324" s="18"/>
      <c r="N3324" s="7" t="str">
        <f>IF(ISBLANK(C3324),"",SUMIFS($D$4:D3324,$C$4:C3324,C3324))</f>
        <v/>
      </c>
    </row>
    <row r="3325" spans="1:14" x14ac:dyDescent="0.25">
      <c r="A3325" s="1"/>
      <c r="B3325" s="8"/>
      <c r="C3325" s="3"/>
      <c r="D3325" s="1"/>
      <c r="E3325" s="3"/>
      <c r="I3325" s="42"/>
      <c r="J3325" s="19"/>
      <c r="K3325" s="19"/>
      <c r="L3325" s="6" t="str" cm="1">
        <f t="array" ref="L3325">IF(ISBLANK($C3325),"",_xlfn.XLOOKUP($C3325,PACK!$A:$A,PACK!$C:$D))</f>
        <v/>
      </c>
      <c r="M3325" s="18"/>
      <c r="N3325" s="7" t="str">
        <f>IF(ISBLANK(C3325),"",SUMIFS($D$4:D3325,$C$4:C3325,C3325))</f>
        <v/>
      </c>
    </row>
    <row r="3326" spans="1:14" x14ac:dyDescent="0.25">
      <c r="A3326" s="1"/>
      <c r="B3326" s="8"/>
      <c r="C3326" s="3"/>
      <c r="D3326" s="1"/>
      <c r="E3326" s="3"/>
      <c r="I3326" s="42"/>
      <c r="J3326" s="19"/>
      <c r="K3326" s="19"/>
      <c r="L3326" s="6" t="str" cm="1">
        <f t="array" ref="L3326">IF(ISBLANK($C3326),"",_xlfn.XLOOKUP($C3326,PACK!$A:$A,PACK!$C:$D))</f>
        <v/>
      </c>
      <c r="M3326" s="18"/>
      <c r="N3326" s="7" t="str">
        <f>IF(ISBLANK(C3326),"",SUMIFS($D$4:D3326,$C$4:C3326,C3326))</f>
        <v/>
      </c>
    </row>
    <row r="3327" spans="1:14" x14ac:dyDescent="0.25">
      <c r="A3327" s="1"/>
      <c r="B3327" s="8"/>
      <c r="C3327" s="3"/>
      <c r="D3327" s="1"/>
      <c r="E3327" s="3"/>
      <c r="I3327" s="42"/>
      <c r="J3327" s="19"/>
      <c r="K3327" s="19"/>
      <c r="L3327" s="6" t="str" cm="1">
        <f t="array" ref="L3327">IF(ISBLANK($C3327),"",_xlfn.XLOOKUP($C3327,PACK!$A:$A,PACK!$C:$D))</f>
        <v/>
      </c>
      <c r="M3327" s="18"/>
      <c r="N3327" s="7" t="str">
        <f>IF(ISBLANK(C3327),"",SUMIFS($D$4:D3327,$C$4:C3327,C3327))</f>
        <v/>
      </c>
    </row>
    <row r="3328" spans="1:14" x14ac:dyDescent="0.25">
      <c r="A3328" s="1"/>
      <c r="B3328" s="8"/>
      <c r="C3328" s="3"/>
      <c r="D3328" s="1"/>
      <c r="E3328" s="3"/>
      <c r="I3328" s="42"/>
      <c r="J3328" s="19"/>
      <c r="K3328" s="19"/>
      <c r="L3328" s="6" t="str" cm="1">
        <f t="array" ref="L3328">IF(ISBLANK($C3328),"",_xlfn.XLOOKUP($C3328,PACK!$A:$A,PACK!$C:$D))</f>
        <v/>
      </c>
      <c r="M3328" s="18"/>
      <c r="N3328" s="7" t="str">
        <f>IF(ISBLANK(C3328),"",SUMIFS($D$4:D3328,$C$4:C3328,C3328))</f>
        <v/>
      </c>
    </row>
    <row r="3329" spans="1:14" x14ac:dyDescent="0.25">
      <c r="A3329" s="1"/>
      <c r="B3329" s="8"/>
      <c r="C3329" s="3"/>
      <c r="D3329" s="1"/>
      <c r="E3329" s="3"/>
      <c r="I3329" s="42"/>
      <c r="J3329" s="19"/>
      <c r="K3329" s="19"/>
      <c r="L3329" s="6" t="str" cm="1">
        <f t="array" ref="L3329">IF(ISBLANK($C3329),"",_xlfn.XLOOKUP($C3329,PACK!$A:$A,PACK!$C:$D))</f>
        <v/>
      </c>
      <c r="M3329" s="18"/>
      <c r="N3329" s="7" t="str">
        <f>IF(ISBLANK(C3329),"",SUMIFS($D$4:D3329,$C$4:C3329,C3329))</f>
        <v/>
      </c>
    </row>
    <row r="3330" spans="1:14" x14ac:dyDescent="0.25">
      <c r="A3330" s="1"/>
      <c r="B3330" s="8"/>
      <c r="C3330" s="3"/>
      <c r="D3330" s="1"/>
      <c r="E3330" s="3"/>
      <c r="I3330" s="42"/>
      <c r="J3330" s="19"/>
      <c r="K3330" s="19"/>
      <c r="L3330" s="6" t="str" cm="1">
        <f t="array" ref="L3330">IF(ISBLANK($C3330),"",_xlfn.XLOOKUP($C3330,PACK!$A:$A,PACK!$C:$D))</f>
        <v/>
      </c>
      <c r="M3330" s="18"/>
      <c r="N3330" s="7" t="str">
        <f>IF(ISBLANK(C3330),"",SUMIFS($D$4:D3330,$C$4:C3330,C3330))</f>
        <v/>
      </c>
    </row>
    <row r="3331" spans="1:14" x14ac:dyDescent="0.25">
      <c r="A3331" s="1"/>
      <c r="B3331" s="8"/>
      <c r="C3331" s="3"/>
      <c r="D3331" s="1"/>
      <c r="E3331" s="3"/>
      <c r="I3331" s="42"/>
      <c r="J3331" s="19"/>
      <c r="K3331" s="19"/>
      <c r="L3331" s="6" t="str" cm="1">
        <f t="array" ref="L3331">IF(ISBLANK($C3331),"",_xlfn.XLOOKUP($C3331,PACK!$A:$A,PACK!$C:$D))</f>
        <v/>
      </c>
      <c r="M3331" s="18"/>
      <c r="N3331" s="7" t="str">
        <f>IF(ISBLANK(C3331),"",SUMIFS($D$4:D3331,$C$4:C3331,C3331))</f>
        <v/>
      </c>
    </row>
    <row r="3332" spans="1:14" x14ac:dyDescent="0.25">
      <c r="A3332" s="1"/>
      <c r="B3332" s="8"/>
      <c r="C3332" s="3"/>
      <c r="D3332" s="1"/>
      <c r="E3332" s="3"/>
      <c r="I3332" s="42"/>
      <c r="J3332" s="19"/>
      <c r="K3332" s="19"/>
      <c r="L3332" s="6" t="str" cm="1">
        <f t="array" ref="L3332">IF(ISBLANK($C3332),"",_xlfn.XLOOKUP($C3332,PACK!$A:$A,PACK!$C:$D))</f>
        <v/>
      </c>
      <c r="M3332" s="18"/>
      <c r="N3332" s="7" t="str">
        <f>IF(ISBLANK(C3332),"",SUMIFS($D$4:D3332,$C$4:C3332,C3332))</f>
        <v/>
      </c>
    </row>
    <row r="3333" spans="1:14" x14ac:dyDescent="0.25">
      <c r="A3333" s="1"/>
      <c r="B3333" s="8"/>
      <c r="C3333" s="3"/>
      <c r="D3333" s="1"/>
      <c r="E3333" s="3"/>
      <c r="I3333" s="42"/>
      <c r="J3333" s="19"/>
      <c r="K3333" s="19"/>
      <c r="L3333" s="6" t="str" cm="1">
        <f t="array" ref="L3333">IF(ISBLANK($C3333),"",_xlfn.XLOOKUP($C3333,PACK!$A:$A,PACK!$C:$D))</f>
        <v/>
      </c>
      <c r="M3333" s="18"/>
      <c r="N3333" s="7" t="str">
        <f>IF(ISBLANK(C3333),"",SUMIFS($D$4:D3333,$C$4:C3333,C3333))</f>
        <v/>
      </c>
    </row>
    <row r="3334" spans="1:14" x14ac:dyDescent="0.25">
      <c r="A3334" s="1"/>
      <c r="B3334" s="8"/>
      <c r="C3334" s="3"/>
      <c r="D3334" s="1"/>
      <c r="E3334" s="3"/>
      <c r="I3334" s="42"/>
      <c r="J3334" s="19"/>
      <c r="K3334" s="19"/>
      <c r="L3334" s="6" t="str" cm="1">
        <f t="array" ref="L3334">IF(ISBLANK($C3334),"",_xlfn.XLOOKUP($C3334,PACK!$A:$A,PACK!$C:$D))</f>
        <v/>
      </c>
      <c r="M3334" s="18"/>
      <c r="N3334" s="7" t="str">
        <f>IF(ISBLANK(C3334),"",SUMIFS($D$4:D3334,$C$4:C3334,C3334))</f>
        <v/>
      </c>
    </row>
    <row r="3335" spans="1:14" x14ac:dyDescent="0.25">
      <c r="A3335" s="1"/>
      <c r="B3335" s="8"/>
      <c r="C3335" s="3"/>
      <c r="D3335" s="1"/>
      <c r="E3335" s="3"/>
      <c r="I3335" s="42"/>
      <c r="J3335" s="19"/>
      <c r="K3335" s="19"/>
      <c r="L3335" s="6" t="str" cm="1">
        <f t="array" ref="L3335">IF(ISBLANK($C3335),"",_xlfn.XLOOKUP($C3335,PACK!$A:$A,PACK!$C:$D))</f>
        <v/>
      </c>
      <c r="M3335" s="18"/>
      <c r="N3335" s="7" t="str">
        <f>IF(ISBLANK(C3335),"",SUMIFS($D$4:D3335,$C$4:C3335,C3335))</f>
        <v/>
      </c>
    </row>
    <row r="3336" spans="1:14" x14ac:dyDescent="0.25">
      <c r="A3336" s="1"/>
      <c r="B3336" s="8"/>
      <c r="C3336" s="3"/>
      <c r="D3336" s="1"/>
      <c r="E3336" s="3"/>
      <c r="I3336" s="42"/>
      <c r="J3336" s="19"/>
      <c r="K3336" s="19"/>
      <c r="L3336" s="6" t="str" cm="1">
        <f t="array" ref="L3336">IF(ISBLANK($C3336),"",_xlfn.XLOOKUP($C3336,PACK!$A:$A,PACK!$C:$D))</f>
        <v/>
      </c>
      <c r="M3336" s="18"/>
      <c r="N3336" s="7" t="str">
        <f>IF(ISBLANK(C3336),"",SUMIFS($D$4:D3336,$C$4:C3336,C3336))</f>
        <v/>
      </c>
    </row>
    <row r="3337" spans="1:14" x14ac:dyDescent="0.25">
      <c r="A3337" s="1"/>
      <c r="B3337" s="8"/>
      <c r="C3337" s="3"/>
      <c r="D3337" s="1"/>
      <c r="E3337" s="3"/>
      <c r="I3337" s="42"/>
      <c r="J3337" s="19"/>
      <c r="K3337" s="19"/>
      <c r="L3337" s="6" t="str" cm="1">
        <f t="array" ref="L3337">IF(ISBLANK($C3337),"",_xlfn.XLOOKUP($C3337,PACK!$A:$A,PACK!$C:$D))</f>
        <v/>
      </c>
      <c r="M3337" s="18"/>
      <c r="N3337" s="7" t="str">
        <f>IF(ISBLANK(C3337),"",SUMIFS($D$4:D3337,$C$4:C3337,C3337))</f>
        <v/>
      </c>
    </row>
    <row r="3338" spans="1:14" x14ac:dyDescent="0.25">
      <c r="A3338" s="1"/>
      <c r="B3338" s="8"/>
      <c r="C3338" s="3"/>
      <c r="D3338" s="1"/>
      <c r="E3338" s="3"/>
      <c r="I3338" s="42"/>
      <c r="J3338" s="19"/>
      <c r="K3338" s="19"/>
      <c r="L3338" s="6" t="str" cm="1">
        <f t="array" ref="L3338">IF(ISBLANK($C3338),"",_xlfn.XLOOKUP($C3338,PACK!$A:$A,PACK!$C:$D))</f>
        <v/>
      </c>
      <c r="M3338" s="18"/>
      <c r="N3338" s="7" t="str">
        <f>IF(ISBLANK(C3338),"",SUMIFS($D$4:D3338,$C$4:C3338,C3338))</f>
        <v/>
      </c>
    </row>
    <row r="3339" spans="1:14" x14ac:dyDescent="0.25">
      <c r="A3339" s="1"/>
      <c r="B3339" s="8"/>
      <c r="C3339" s="3"/>
      <c r="D3339" s="1"/>
      <c r="E3339" s="3"/>
      <c r="I3339" s="42"/>
      <c r="J3339" s="19"/>
      <c r="K3339" s="19"/>
      <c r="L3339" s="6" t="str" cm="1">
        <f t="array" ref="L3339">IF(ISBLANK($C3339),"",_xlfn.XLOOKUP($C3339,PACK!$A:$A,PACK!$C:$D))</f>
        <v/>
      </c>
      <c r="M3339" s="18"/>
      <c r="N3339" s="7" t="str">
        <f>IF(ISBLANK(C3339),"",SUMIFS($D$4:D3339,$C$4:C3339,C3339))</f>
        <v/>
      </c>
    </row>
    <row r="3340" spans="1:14" x14ac:dyDescent="0.25">
      <c r="A3340" s="1"/>
      <c r="B3340" s="8"/>
      <c r="C3340" s="3"/>
      <c r="D3340" s="1"/>
      <c r="E3340" s="3"/>
      <c r="I3340" s="42"/>
      <c r="J3340" s="19"/>
      <c r="K3340" s="19"/>
      <c r="L3340" s="6" t="str" cm="1">
        <f t="array" ref="L3340">IF(ISBLANK($C3340),"",_xlfn.XLOOKUP($C3340,PACK!$A:$A,PACK!$C:$D))</f>
        <v/>
      </c>
      <c r="M3340" s="18"/>
      <c r="N3340" s="7" t="str">
        <f>IF(ISBLANK(C3340),"",SUMIFS($D$4:D3340,$C$4:C3340,C3340))</f>
        <v/>
      </c>
    </row>
    <row r="3341" spans="1:14" x14ac:dyDescent="0.25">
      <c r="A3341" s="1"/>
      <c r="B3341" s="8"/>
      <c r="C3341" s="3"/>
      <c r="D3341" s="1"/>
      <c r="E3341" s="3"/>
      <c r="I3341" s="42"/>
      <c r="J3341" s="19"/>
      <c r="K3341" s="19"/>
      <c r="L3341" s="6" t="str" cm="1">
        <f t="array" ref="L3341">IF(ISBLANK($C3341),"",_xlfn.XLOOKUP($C3341,PACK!$A:$A,PACK!$C:$D))</f>
        <v/>
      </c>
      <c r="M3341" s="18"/>
      <c r="N3341" s="7" t="str">
        <f>IF(ISBLANK(C3341),"",SUMIFS($D$4:D3341,$C$4:C3341,C3341))</f>
        <v/>
      </c>
    </row>
    <row r="3342" spans="1:14" x14ac:dyDescent="0.25">
      <c r="A3342" s="1"/>
      <c r="B3342" s="8"/>
      <c r="C3342" s="3"/>
      <c r="D3342" s="1"/>
      <c r="E3342" s="3"/>
      <c r="I3342" s="42"/>
      <c r="J3342" s="19"/>
      <c r="K3342" s="19"/>
      <c r="L3342" s="6" t="str" cm="1">
        <f t="array" ref="L3342">IF(ISBLANK($C3342),"",_xlfn.XLOOKUP($C3342,PACK!$A:$A,PACK!$C:$D))</f>
        <v/>
      </c>
      <c r="M3342" s="18"/>
      <c r="N3342" s="7" t="str">
        <f>IF(ISBLANK(C3342),"",SUMIFS($D$4:D3342,$C$4:C3342,C3342))</f>
        <v/>
      </c>
    </row>
    <row r="3343" spans="1:14" x14ac:dyDescent="0.25">
      <c r="A3343" s="1"/>
      <c r="B3343" s="8"/>
      <c r="C3343" s="3"/>
      <c r="D3343" s="1"/>
      <c r="E3343" s="3"/>
      <c r="I3343" s="42"/>
      <c r="J3343" s="19"/>
      <c r="K3343" s="19"/>
      <c r="L3343" s="6" t="str" cm="1">
        <f t="array" ref="L3343">IF(ISBLANK($C3343),"",_xlfn.XLOOKUP($C3343,PACK!$A:$A,PACK!$C:$D))</f>
        <v/>
      </c>
      <c r="M3343" s="18"/>
      <c r="N3343" s="7" t="str">
        <f>IF(ISBLANK(C3343),"",SUMIFS($D$4:D3343,$C$4:C3343,C3343))</f>
        <v/>
      </c>
    </row>
    <row r="3344" spans="1:14" x14ac:dyDescent="0.25">
      <c r="A3344" s="1"/>
      <c r="B3344" s="8"/>
      <c r="C3344" s="3"/>
      <c r="D3344" s="1"/>
      <c r="E3344" s="3"/>
      <c r="I3344" s="42"/>
      <c r="J3344" s="19"/>
      <c r="K3344" s="19"/>
      <c r="L3344" s="6" t="str" cm="1">
        <f t="array" ref="L3344">IF(ISBLANK($C3344),"",_xlfn.XLOOKUP($C3344,PACK!$A:$A,PACK!$C:$D))</f>
        <v/>
      </c>
      <c r="M3344" s="18"/>
      <c r="N3344" s="7" t="str">
        <f>IF(ISBLANK(C3344),"",SUMIFS($D$4:D3344,$C$4:C3344,C3344))</f>
        <v/>
      </c>
    </row>
    <row r="3345" spans="1:14" x14ac:dyDescent="0.25">
      <c r="A3345" s="1"/>
      <c r="B3345" s="8"/>
      <c r="C3345" s="3"/>
      <c r="D3345" s="1"/>
      <c r="E3345" s="3"/>
      <c r="I3345" s="42"/>
      <c r="J3345" s="19"/>
      <c r="K3345" s="19"/>
      <c r="L3345" s="6" t="str" cm="1">
        <f t="array" ref="L3345">IF(ISBLANK($C3345),"",_xlfn.XLOOKUP($C3345,PACK!$A:$A,PACK!$C:$D))</f>
        <v/>
      </c>
      <c r="M3345" s="18"/>
      <c r="N3345" s="7" t="str">
        <f>IF(ISBLANK(C3345),"",SUMIFS($D$4:D3345,$C$4:C3345,C3345))</f>
        <v/>
      </c>
    </row>
    <row r="3346" spans="1:14" x14ac:dyDescent="0.25">
      <c r="A3346" s="1"/>
      <c r="B3346" s="8"/>
      <c r="C3346" s="3"/>
      <c r="D3346" s="1"/>
      <c r="E3346" s="3"/>
      <c r="I3346" s="42"/>
      <c r="J3346" s="19"/>
      <c r="K3346" s="19"/>
      <c r="L3346" s="6" t="str" cm="1">
        <f t="array" ref="L3346">IF(ISBLANK($C3346),"",_xlfn.XLOOKUP($C3346,PACK!$A:$A,PACK!$C:$D))</f>
        <v/>
      </c>
      <c r="M3346" s="18"/>
      <c r="N3346" s="7" t="str">
        <f>IF(ISBLANK(C3346),"",SUMIFS($D$4:D3346,$C$4:C3346,C3346))</f>
        <v/>
      </c>
    </row>
    <row r="3347" spans="1:14" x14ac:dyDescent="0.25">
      <c r="A3347" s="1"/>
      <c r="B3347" s="8"/>
      <c r="C3347" s="3"/>
      <c r="D3347" s="1"/>
      <c r="E3347" s="3"/>
      <c r="I3347" s="42"/>
      <c r="J3347" s="19"/>
      <c r="K3347" s="19"/>
      <c r="L3347" s="6" t="str" cm="1">
        <f t="array" ref="L3347">IF(ISBLANK($C3347),"",_xlfn.XLOOKUP($C3347,PACK!$A:$A,PACK!$C:$D))</f>
        <v/>
      </c>
      <c r="M3347" s="18"/>
      <c r="N3347" s="7" t="str">
        <f>IF(ISBLANK(C3347),"",SUMIFS($D$4:D3347,$C$4:C3347,C3347))</f>
        <v/>
      </c>
    </row>
    <row r="3348" spans="1:14" x14ac:dyDescent="0.25">
      <c r="A3348" s="1"/>
      <c r="B3348" s="8"/>
      <c r="C3348" s="3"/>
      <c r="D3348" s="1"/>
      <c r="E3348" s="3"/>
      <c r="I3348" s="42"/>
      <c r="J3348" s="19"/>
      <c r="K3348" s="19"/>
      <c r="L3348" s="6" t="str" cm="1">
        <f t="array" ref="L3348">IF(ISBLANK($C3348),"",_xlfn.XLOOKUP($C3348,PACK!$A:$A,PACK!$C:$D))</f>
        <v/>
      </c>
      <c r="M3348" s="18"/>
      <c r="N3348" s="7" t="str">
        <f>IF(ISBLANK(C3348),"",SUMIFS($D$4:D3348,$C$4:C3348,C3348))</f>
        <v/>
      </c>
    </row>
    <row r="3349" spans="1:14" x14ac:dyDescent="0.25">
      <c r="A3349" s="1"/>
      <c r="B3349" s="8"/>
      <c r="C3349" s="3"/>
      <c r="D3349" s="1"/>
      <c r="E3349" s="3"/>
      <c r="I3349" s="42"/>
      <c r="J3349" s="19"/>
      <c r="K3349" s="19"/>
      <c r="L3349" s="6" t="str" cm="1">
        <f t="array" ref="L3349">IF(ISBLANK($C3349),"",_xlfn.XLOOKUP($C3349,PACK!$A:$A,PACK!$C:$D))</f>
        <v/>
      </c>
      <c r="M3349" s="18"/>
      <c r="N3349" s="7" t="str">
        <f>IF(ISBLANK(C3349),"",SUMIFS($D$4:D3349,$C$4:C3349,C3349))</f>
        <v/>
      </c>
    </row>
    <row r="3350" spans="1:14" x14ac:dyDescent="0.25">
      <c r="A3350" s="1"/>
      <c r="B3350" s="8"/>
      <c r="C3350" s="3"/>
      <c r="D3350" s="1"/>
      <c r="E3350" s="3"/>
      <c r="I3350" s="42"/>
      <c r="J3350" s="19"/>
      <c r="K3350" s="19"/>
      <c r="L3350" s="6" t="str" cm="1">
        <f t="array" ref="L3350">IF(ISBLANK($C3350),"",_xlfn.XLOOKUP($C3350,PACK!$A:$A,PACK!$C:$D))</f>
        <v/>
      </c>
      <c r="M3350" s="18"/>
      <c r="N3350" s="7" t="str">
        <f>IF(ISBLANK(C3350),"",SUMIFS($D$4:D3350,$C$4:C3350,C3350))</f>
        <v/>
      </c>
    </row>
    <row r="3351" spans="1:14" x14ac:dyDescent="0.25">
      <c r="A3351" s="1"/>
      <c r="B3351" s="8"/>
      <c r="C3351" s="3"/>
      <c r="D3351" s="1"/>
      <c r="E3351" s="3"/>
      <c r="I3351" s="42"/>
      <c r="J3351" s="19"/>
      <c r="K3351" s="19"/>
      <c r="L3351" s="6" t="str" cm="1">
        <f t="array" ref="L3351">IF(ISBLANK($C3351),"",_xlfn.XLOOKUP($C3351,PACK!$A:$A,PACK!$C:$D))</f>
        <v/>
      </c>
      <c r="M3351" s="18"/>
      <c r="N3351" s="7" t="str">
        <f>IF(ISBLANK(C3351),"",SUMIFS($D$4:D3351,$C$4:C3351,C3351))</f>
        <v/>
      </c>
    </row>
    <row r="3352" spans="1:14" x14ac:dyDescent="0.25">
      <c r="A3352" s="1"/>
      <c r="B3352" s="8"/>
      <c r="C3352" s="3"/>
      <c r="D3352" s="1"/>
      <c r="E3352" s="3"/>
      <c r="I3352" s="42"/>
      <c r="J3352" s="19"/>
      <c r="K3352" s="19"/>
      <c r="L3352" s="6" t="str" cm="1">
        <f t="array" ref="L3352">IF(ISBLANK($C3352),"",_xlfn.XLOOKUP($C3352,PACK!$A:$A,PACK!$C:$D))</f>
        <v/>
      </c>
      <c r="M3352" s="18"/>
      <c r="N3352" s="7" t="str">
        <f>IF(ISBLANK(C3352),"",SUMIFS($D$4:D3352,$C$4:C3352,C3352))</f>
        <v/>
      </c>
    </row>
    <row r="3353" spans="1:14" x14ac:dyDescent="0.25">
      <c r="A3353" s="1"/>
      <c r="B3353" s="8"/>
      <c r="C3353" s="3"/>
      <c r="D3353" s="1"/>
      <c r="E3353" s="3"/>
      <c r="I3353" s="42"/>
      <c r="J3353" s="19"/>
      <c r="K3353" s="19"/>
      <c r="L3353" s="6" t="str" cm="1">
        <f t="array" ref="L3353">IF(ISBLANK($C3353),"",_xlfn.XLOOKUP($C3353,PACK!$A:$A,PACK!$C:$D))</f>
        <v/>
      </c>
      <c r="M3353" s="18"/>
      <c r="N3353" s="7" t="str">
        <f>IF(ISBLANK(C3353),"",SUMIFS($D$4:D3353,$C$4:C3353,C3353))</f>
        <v/>
      </c>
    </row>
    <row r="3354" spans="1:14" x14ac:dyDescent="0.25">
      <c r="A3354" s="1"/>
      <c r="B3354" s="8"/>
      <c r="C3354" s="3"/>
      <c r="D3354" s="1"/>
      <c r="E3354" s="3"/>
      <c r="I3354" s="42"/>
      <c r="J3354" s="19"/>
      <c r="K3354" s="19"/>
      <c r="L3354" s="6" t="str" cm="1">
        <f t="array" ref="L3354">IF(ISBLANK($C3354),"",_xlfn.XLOOKUP($C3354,PACK!$A:$A,PACK!$C:$D))</f>
        <v/>
      </c>
      <c r="M3354" s="18"/>
      <c r="N3354" s="7" t="str">
        <f>IF(ISBLANK(C3354),"",SUMIFS($D$4:D3354,$C$4:C3354,C3354))</f>
        <v/>
      </c>
    </row>
    <row r="3355" spans="1:14" x14ac:dyDescent="0.25">
      <c r="A3355" s="1"/>
      <c r="B3355" s="8"/>
      <c r="C3355" s="3"/>
      <c r="D3355" s="1"/>
      <c r="E3355" s="3"/>
      <c r="I3355" s="42"/>
      <c r="J3355" s="19"/>
      <c r="K3355" s="19"/>
      <c r="L3355" s="6" t="str" cm="1">
        <f t="array" ref="L3355">IF(ISBLANK($C3355),"",_xlfn.XLOOKUP($C3355,PACK!$A:$A,PACK!$C:$D))</f>
        <v/>
      </c>
      <c r="M3355" s="18"/>
      <c r="N3355" s="7" t="str">
        <f>IF(ISBLANK(C3355),"",SUMIFS($D$4:D3355,$C$4:C3355,C3355))</f>
        <v/>
      </c>
    </row>
    <row r="3356" spans="1:14" x14ac:dyDescent="0.25">
      <c r="A3356" s="1"/>
      <c r="B3356" s="8"/>
      <c r="C3356" s="3"/>
      <c r="D3356" s="1"/>
      <c r="E3356" s="3"/>
      <c r="I3356" s="42"/>
      <c r="J3356" s="19"/>
      <c r="K3356" s="19"/>
      <c r="L3356" s="6" t="str" cm="1">
        <f t="array" ref="L3356">IF(ISBLANK($C3356),"",_xlfn.XLOOKUP($C3356,PACK!$A:$A,PACK!$C:$D))</f>
        <v/>
      </c>
      <c r="M3356" s="18"/>
      <c r="N3356" s="7" t="str">
        <f>IF(ISBLANK(C3356),"",SUMIFS($D$4:D3356,$C$4:C3356,C3356))</f>
        <v/>
      </c>
    </row>
    <row r="3357" spans="1:14" x14ac:dyDescent="0.25">
      <c r="A3357" s="1"/>
      <c r="B3357" s="8"/>
      <c r="C3357" s="3"/>
      <c r="D3357" s="1"/>
      <c r="E3357" s="3"/>
      <c r="I3357" s="42"/>
      <c r="J3357" s="19"/>
      <c r="K3357" s="19"/>
      <c r="L3357" s="6" t="str" cm="1">
        <f t="array" ref="L3357">IF(ISBLANK($C3357),"",_xlfn.XLOOKUP($C3357,PACK!$A:$A,PACK!$C:$D))</f>
        <v/>
      </c>
      <c r="M3357" s="18"/>
      <c r="N3357" s="7" t="str">
        <f>IF(ISBLANK(C3357),"",SUMIFS($D$4:D3357,$C$4:C3357,C3357))</f>
        <v/>
      </c>
    </row>
    <row r="3358" spans="1:14" x14ac:dyDescent="0.25">
      <c r="A3358" s="1"/>
      <c r="B3358" s="8"/>
      <c r="C3358" s="3"/>
      <c r="D3358" s="1"/>
      <c r="E3358" s="3"/>
      <c r="I3358" s="42"/>
      <c r="J3358" s="19"/>
      <c r="K3358" s="19"/>
      <c r="L3358" s="6" t="str" cm="1">
        <f t="array" ref="L3358">IF(ISBLANK($C3358),"",_xlfn.XLOOKUP($C3358,PACK!$A:$A,PACK!$C:$D))</f>
        <v/>
      </c>
      <c r="M3358" s="18"/>
      <c r="N3358" s="7" t="str">
        <f>IF(ISBLANK(C3358),"",SUMIFS($D$4:D3358,$C$4:C3358,C3358))</f>
        <v/>
      </c>
    </row>
    <row r="3359" spans="1:14" x14ac:dyDescent="0.25">
      <c r="A3359" s="1"/>
      <c r="B3359" s="8"/>
      <c r="C3359" s="3"/>
      <c r="D3359" s="1"/>
      <c r="E3359" s="3"/>
      <c r="I3359" s="42"/>
      <c r="J3359" s="19"/>
      <c r="K3359" s="19"/>
      <c r="L3359" s="6" t="str" cm="1">
        <f t="array" ref="L3359">IF(ISBLANK($C3359),"",_xlfn.XLOOKUP($C3359,PACK!$A:$A,PACK!$C:$D))</f>
        <v/>
      </c>
      <c r="M3359" s="18"/>
      <c r="N3359" s="7" t="str">
        <f>IF(ISBLANK(C3359),"",SUMIFS($D$4:D3359,$C$4:C3359,C3359))</f>
        <v/>
      </c>
    </row>
    <row r="3360" spans="1:14" x14ac:dyDescent="0.25">
      <c r="A3360" s="1"/>
      <c r="B3360" s="8"/>
      <c r="C3360" s="3"/>
      <c r="D3360" s="1"/>
      <c r="E3360" s="3"/>
      <c r="I3360" s="42"/>
      <c r="J3360" s="19"/>
      <c r="K3360" s="19"/>
      <c r="L3360" s="6" t="str" cm="1">
        <f t="array" ref="L3360">IF(ISBLANK($C3360),"",_xlfn.XLOOKUP($C3360,PACK!$A:$A,PACK!$C:$D))</f>
        <v/>
      </c>
      <c r="M3360" s="18"/>
      <c r="N3360" s="7" t="str">
        <f>IF(ISBLANK(C3360),"",SUMIFS($D$4:D3360,$C$4:C3360,C3360))</f>
        <v/>
      </c>
    </row>
    <row r="3361" spans="1:14" x14ac:dyDescent="0.25">
      <c r="A3361" s="1"/>
      <c r="B3361" s="8"/>
      <c r="C3361" s="3"/>
      <c r="D3361" s="1"/>
      <c r="E3361" s="3"/>
      <c r="I3361" s="42"/>
      <c r="J3361" s="19"/>
      <c r="K3361" s="19"/>
      <c r="L3361" s="6" t="str" cm="1">
        <f t="array" ref="L3361">IF(ISBLANK($C3361),"",_xlfn.XLOOKUP($C3361,PACK!$A:$A,PACK!$C:$D))</f>
        <v/>
      </c>
      <c r="M3361" s="18"/>
      <c r="N3361" s="7" t="str">
        <f>IF(ISBLANK(C3361),"",SUMIFS($D$4:D3361,$C$4:C3361,C3361))</f>
        <v/>
      </c>
    </row>
    <row r="3362" spans="1:14" x14ac:dyDescent="0.25">
      <c r="A3362" s="1"/>
      <c r="B3362" s="8"/>
      <c r="C3362" s="3"/>
      <c r="D3362" s="1"/>
      <c r="E3362" s="3"/>
      <c r="I3362" s="42"/>
      <c r="J3362" s="19"/>
      <c r="K3362" s="19"/>
      <c r="L3362" s="6" t="str" cm="1">
        <f t="array" ref="L3362">IF(ISBLANK($C3362),"",_xlfn.XLOOKUP($C3362,PACK!$A:$A,PACK!$C:$D))</f>
        <v/>
      </c>
      <c r="M3362" s="18"/>
      <c r="N3362" s="7" t="str">
        <f>IF(ISBLANK(C3362),"",SUMIFS($D$4:D3362,$C$4:C3362,C3362))</f>
        <v/>
      </c>
    </row>
    <row r="3363" spans="1:14" x14ac:dyDescent="0.25">
      <c r="A3363" s="1"/>
      <c r="B3363" s="8"/>
      <c r="C3363" s="3"/>
      <c r="D3363" s="1"/>
      <c r="E3363" s="3"/>
      <c r="I3363" s="42"/>
      <c r="J3363" s="19"/>
      <c r="K3363" s="19"/>
      <c r="L3363" s="6" t="str" cm="1">
        <f t="array" ref="L3363">IF(ISBLANK($C3363),"",_xlfn.XLOOKUP($C3363,PACK!$A:$A,PACK!$C:$D))</f>
        <v/>
      </c>
      <c r="M3363" s="18"/>
      <c r="N3363" s="7" t="str">
        <f>IF(ISBLANK(C3363),"",SUMIFS($D$4:D3363,$C$4:C3363,C3363))</f>
        <v/>
      </c>
    </row>
    <row r="3364" spans="1:14" x14ac:dyDescent="0.25">
      <c r="A3364" s="1"/>
      <c r="B3364" s="8"/>
      <c r="C3364" s="3"/>
      <c r="D3364" s="1"/>
      <c r="E3364" s="3"/>
      <c r="I3364" s="42"/>
      <c r="J3364" s="19"/>
      <c r="K3364" s="19"/>
      <c r="L3364" s="6" t="str" cm="1">
        <f t="array" ref="L3364">IF(ISBLANK($C3364),"",_xlfn.XLOOKUP($C3364,PACK!$A:$A,PACK!$C:$D))</f>
        <v/>
      </c>
      <c r="M3364" s="18"/>
      <c r="N3364" s="7" t="str">
        <f>IF(ISBLANK(C3364),"",SUMIFS($D$4:D3364,$C$4:C3364,C3364))</f>
        <v/>
      </c>
    </row>
    <row r="3365" spans="1:14" x14ac:dyDescent="0.25">
      <c r="A3365" s="1"/>
      <c r="B3365" s="8"/>
      <c r="C3365" s="3"/>
      <c r="D3365" s="1"/>
      <c r="E3365" s="3"/>
      <c r="I3365" s="42"/>
      <c r="J3365" s="19"/>
      <c r="K3365" s="19"/>
      <c r="L3365" s="6" t="str" cm="1">
        <f t="array" ref="L3365">IF(ISBLANK($C3365),"",_xlfn.XLOOKUP($C3365,PACK!$A:$A,PACK!$C:$D))</f>
        <v/>
      </c>
      <c r="M3365" s="18"/>
      <c r="N3365" s="7" t="str">
        <f>IF(ISBLANK(C3365),"",SUMIFS($D$4:D3365,$C$4:C3365,C3365))</f>
        <v/>
      </c>
    </row>
    <row r="3366" spans="1:14" x14ac:dyDescent="0.25">
      <c r="A3366" s="1"/>
      <c r="B3366" s="8"/>
      <c r="C3366" s="3"/>
      <c r="D3366" s="1"/>
      <c r="E3366" s="3"/>
      <c r="I3366" s="42"/>
      <c r="J3366" s="19"/>
      <c r="K3366" s="19"/>
      <c r="L3366" s="6" t="str" cm="1">
        <f t="array" ref="L3366">IF(ISBLANK($C3366),"",_xlfn.XLOOKUP($C3366,PACK!$A:$A,PACK!$C:$D))</f>
        <v/>
      </c>
      <c r="M3366" s="18"/>
      <c r="N3366" s="7" t="str">
        <f>IF(ISBLANK(C3366),"",SUMIFS($D$4:D3366,$C$4:C3366,C3366))</f>
        <v/>
      </c>
    </row>
    <row r="3367" spans="1:14" x14ac:dyDescent="0.25">
      <c r="A3367" s="1"/>
      <c r="B3367" s="8"/>
      <c r="C3367" s="3"/>
      <c r="D3367" s="1"/>
      <c r="E3367" s="3"/>
      <c r="I3367" s="42"/>
      <c r="J3367" s="19"/>
      <c r="K3367" s="19"/>
      <c r="L3367" s="6" t="str" cm="1">
        <f t="array" ref="L3367">IF(ISBLANK($C3367),"",_xlfn.XLOOKUP($C3367,PACK!$A:$A,PACK!$C:$D))</f>
        <v/>
      </c>
      <c r="M3367" s="18"/>
      <c r="N3367" s="7" t="str">
        <f>IF(ISBLANK(C3367),"",SUMIFS($D$4:D3367,$C$4:C3367,C3367))</f>
        <v/>
      </c>
    </row>
    <row r="3368" spans="1:14" x14ac:dyDescent="0.25">
      <c r="A3368" s="1"/>
      <c r="B3368" s="8"/>
      <c r="C3368" s="3"/>
      <c r="D3368" s="1"/>
      <c r="E3368" s="3"/>
      <c r="I3368" s="42"/>
      <c r="J3368" s="19"/>
      <c r="K3368" s="19"/>
      <c r="L3368" s="6" t="str" cm="1">
        <f t="array" ref="L3368">IF(ISBLANK($C3368),"",_xlfn.XLOOKUP($C3368,PACK!$A:$A,PACK!$C:$D))</f>
        <v/>
      </c>
      <c r="M3368" s="18"/>
      <c r="N3368" s="7" t="str">
        <f>IF(ISBLANK(C3368),"",SUMIFS($D$4:D3368,$C$4:C3368,C3368))</f>
        <v/>
      </c>
    </row>
    <row r="3369" spans="1:14" x14ac:dyDescent="0.25">
      <c r="A3369" s="1"/>
      <c r="B3369" s="8"/>
      <c r="C3369" s="3"/>
      <c r="D3369" s="1"/>
      <c r="E3369" s="3"/>
      <c r="I3369" s="42"/>
      <c r="J3369" s="19"/>
      <c r="K3369" s="19"/>
      <c r="L3369" s="6" t="str" cm="1">
        <f t="array" ref="L3369">IF(ISBLANK($C3369),"",_xlfn.XLOOKUP($C3369,PACK!$A:$A,PACK!$C:$D))</f>
        <v/>
      </c>
      <c r="M3369" s="18"/>
      <c r="N3369" s="7" t="str">
        <f>IF(ISBLANK(C3369),"",SUMIFS($D$4:D3369,$C$4:C3369,C3369))</f>
        <v/>
      </c>
    </row>
    <row r="3370" spans="1:14" x14ac:dyDescent="0.25">
      <c r="A3370" s="1"/>
      <c r="B3370" s="8"/>
      <c r="C3370" s="3"/>
      <c r="D3370" s="1"/>
      <c r="E3370" s="3"/>
      <c r="I3370" s="42"/>
      <c r="J3370" s="19"/>
      <c r="K3370" s="19"/>
      <c r="L3370" s="6" t="str" cm="1">
        <f t="array" ref="L3370">IF(ISBLANK($C3370),"",_xlfn.XLOOKUP($C3370,PACK!$A:$A,PACK!$C:$D))</f>
        <v/>
      </c>
      <c r="M3370" s="18"/>
      <c r="N3370" s="7" t="str">
        <f>IF(ISBLANK(C3370),"",SUMIFS($D$4:D3370,$C$4:C3370,C3370))</f>
        <v/>
      </c>
    </row>
    <row r="3371" spans="1:14" x14ac:dyDescent="0.25">
      <c r="A3371" s="1"/>
      <c r="B3371" s="8"/>
      <c r="C3371" s="3"/>
      <c r="D3371" s="1"/>
      <c r="E3371" s="3"/>
      <c r="I3371" s="42"/>
      <c r="J3371" s="19"/>
      <c r="K3371" s="19"/>
      <c r="L3371" s="6" t="str" cm="1">
        <f t="array" ref="L3371">IF(ISBLANK($C3371),"",_xlfn.XLOOKUP($C3371,PACK!$A:$A,PACK!$C:$D))</f>
        <v/>
      </c>
      <c r="M3371" s="18"/>
      <c r="N3371" s="7" t="str">
        <f>IF(ISBLANK(C3371),"",SUMIFS($D$4:D3371,$C$4:C3371,C3371))</f>
        <v/>
      </c>
    </row>
    <row r="3372" spans="1:14" x14ac:dyDescent="0.25">
      <c r="A3372" s="1"/>
      <c r="B3372" s="8"/>
      <c r="C3372" s="3"/>
      <c r="D3372" s="1"/>
      <c r="E3372" s="3"/>
      <c r="I3372" s="42"/>
      <c r="J3372" s="19"/>
      <c r="K3372" s="19"/>
      <c r="L3372" s="6" t="str" cm="1">
        <f t="array" ref="L3372">IF(ISBLANK($C3372),"",_xlfn.XLOOKUP($C3372,PACK!$A:$A,PACK!$C:$D))</f>
        <v/>
      </c>
      <c r="M3372" s="18"/>
      <c r="N3372" s="7" t="str">
        <f>IF(ISBLANK(C3372),"",SUMIFS($D$4:D3372,$C$4:C3372,C3372))</f>
        <v/>
      </c>
    </row>
    <row r="3373" spans="1:14" x14ac:dyDescent="0.25">
      <c r="A3373" s="1"/>
      <c r="B3373" s="8"/>
      <c r="C3373" s="3"/>
      <c r="D3373" s="1"/>
      <c r="E3373" s="3"/>
      <c r="I3373" s="42"/>
      <c r="J3373" s="19"/>
      <c r="K3373" s="19"/>
      <c r="L3373" s="6" t="str" cm="1">
        <f t="array" ref="L3373">IF(ISBLANK($C3373),"",_xlfn.XLOOKUP($C3373,PACK!$A:$A,PACK!$C:$D))</f>
        <v/>
      </c>
      <c r="M3373" s="18"/>
      <c r="N3373" s="7" t="str">
        <f>IF(ISBLANK(C3373),"",SUMIFS($D$4:D3373,$C$4:C3373,C3373))</f>
        <v/>
      </c>
    </row>
    <row r="3374" spans="1:14" x14ac:dyDescent="0.25">
      <c r="A3374" s="1"/>
      <c r="B3374" s="8"/>
      <c r="C3374" s="3"/>
      <c r="D3374" s="1"/>
      <c r="E3374" s="3"/>
      <c r="I3374" s="42"/>
      <c r="J3374" s="19"/>
      <c r="K3374" s="19"/>
      <c r="L3374" s="6" t="str" cm="1">
        <f t="array" ref="L3374">IF(ISBLANK($C3374),"",_xlfn.XLOOKUP($C3374,PACK!$A:$A,PACK!$C:$D))</f>
        <v/>
      </c>
      <c r="M3374" s="18"/>
      <c r="N3374" s="7" t="str">
        <f>IF(ISBLANK(C3374),"",SUMIFS($D$4:D3374,$C$4:C3374,C3374))</f>
        <v/>
      </c>
    </row>
    <row r="3375" spans="1:14" x14ac:dyDescent="0.25">
      <c r="A3375" s="1"/>
      <c r="B3375" s="8"/>
      <c r="C3375" s="3"/>
      <c r="D3375" s="1"/>
      <c r="E3375" s="3"/>
      <c r="I3375" s="42"/>
      <c r="J3375" s="19"/>
      <c r="K3375" s="19"/>
      <c r="L3375" s="6" t="str" cm="1">
        <f t="array" ref="L3375">IF(ISBLANK($C3375),"",_xlfn.XLOOKUP($C3375,PACK!$A:$A,PACK!$C:$D))</f>
        <v/>
      </c>
      <c r="M3375" s="18"/>
      <c r="N3375" s="7" t="str">
        <f>IF(ISBLANK(C3375),"",SUMIFS($D$4:D3375,$C$4:C3375,C3375))</f>
        <v/>
      </c>
    </row>
    <row r="3376" spans="1:14" x14ac:dyDescent="0.25">
      <c r="A3376" s="1"/>
      <c r="B3376" s="8"/>
      <c r="C3376" s="3"/>
      <c r="D3376" s="1"/>
      <c r="E3376" s="3"/>
      <c r="I3376" s="42"/>
      <c r="J3376" s="19"/>
      <c r="K3376" s="19"/>
      <c r="L3376" s="6" t="str" cm="1">
        <f t="array" ref="L3376">IF(ISBLANK($C3376),"",_xlfn.XLOOKUP($C3376,PACK!$A:$A,PACK!$C:$D))</f>
        <v/>
      </c>
      <c r="M3376" s="18"/>
      <c r="N3376" s="7" t="str">
        <f>IF(ISBLANK(C3376),"",SUMIFS($D$4:D3376,$C$4:C3376,C3376))</f>
        <v/>
      </c>
    </row>
    <row r="3377" spans="1:14" x14ac:dyDescent="0.25">
      <c r="A3377" s="1"/>
      <c r="B3377" s="8"/>
      <c r="C3377" s="3"/>
      <c r="D3377" s="1"/>
      <c r="E3377" s="3"/>
      <c r="I3377" s="42"/>
      <c r="J3377" s="19"/>
      <c r="K3377" s="19"/>
      <c r="L3377" s="6" t="str" cm="1">
        <f t="array" ref="L3377">IF(ISBLANK($C3377),"",_xlfn.XLOOKUP($C3377,PACK!$A:$A,PACK!$C:$D))</f>
        <v/>
      </c>
      <c r="M3377" s="18"/>
      <c r="N3377" s="7" t="str">
        <f>IF(ISBLANK(C3377),"",SUMIFS($D$4:D3377,$C$4:C3377,C3377))</f>
        <v/>
      </c>
    </row>
    <row r="3378" spans="1:14" x14ac:dyDescent="0.25">
      <c r="A3378" s="1"/>
      <c r="B3378" s="8"/>
      <c r="C3378" s="3"/>
      <c r="D3378" s="1"/>
      <c r="E3378" s="3"/>
      <c r="I3378" s="42"/>
      <c r="J3378" s="19"/>
      <c r="K3378" s="19"/>
      <c r="L3378" s="6" t="str" cm="1">
        <f t="array" ref="L3378">IF(ISBLANK($C3378),"",_xlfn.XLOOKUP($C3378,PACK!$A:$A,PACK!$C:$D))</f>
        <v/>
      </c>
      <c r="M3378" s="18"/>
      <c r="N3378" s="7" t="str">
        <f>IF(ISBLANK(C3378),"",SUMIFS($D$4:D3378,$C$4:C3378,C3378))</f>
        <v/>
      </c>
    </row>
    <row r="3379" spans="1:14" x14ac:dyDescent="0.25">
      <c r="A3379" s="1"/>
      <c r="B3379" s="8"/>
      <c r="C3379" s="3"/>
      <c r="D3379" s="1"/>
      <c r="E3379" s="3"/>
      <c r="I3379" s="42"/>
      <c r="J3379" s="19"/>
      <c r="K3379" s="19"/>
      <c r="L3379" s="6" t="str" cm="1">
        <f t="array" ref="L3379">IF(ISBLANK($C3379),"",_xlfn.XLOOKUP($C3379,PACK!$A:$A,PACK!$C:$D))</f>
        <v/>
      </c>
      <c r="M3379" s="18"/>
      <c r="N3379" s="7" t="str">
        <f>IF(ISBLANK(C3379),"",SUMIFS($D$4:D3379,$C$4:C3379,C3379))</f>
        <v/>
      </c>
    </row>
    <row r="3380" spans="1:14" x14ac:dyDescent="0.25">
      <c r="A3380" s="1"/>
      <c r="B3380" s="8"/>
      <c r="C3380" s="3"/>
      <c r="D3380" s="1"/>
      <c r="E3380" s="3"/>
      <c r="I3380" s="42"/>
      <c r="J3380" s="19"/>
      <c r="K3380" s="19"/>
      <c r="L3380" s="6" t="str" cm="1">
        <f t="array" ref="L3380">IF(ISBLANK($C3380),"",_xlfn.XLOOKUP($C3380,PACK!$A:$A,PACK!$C:$D))</f>
        <v/>
      </c>
      <c r="M3380" s="18"/>
      <c r="N3380" s="7" t="str">
        <f>IF(ISBLANK(C3380),"",SUMIFS($D$4:D3380,$C$4:C3380,C3380))</f>
        <v/>
      </c>
    </row>
    <row r="3381" spans="1:14" x14ac:dyDescent="0.25">
      <c r="A3381" s="1"/>
      <c r="B3381" s="8"/>
      <c r="C3381" s="3"/>
      <c r="D3381" s="1"/>
      <c r="E3381" s="3"/>
      <c r="I3381" s="42"/>
      <c r="J3381" s="19"/>
      <c r="K3381" s="19"/>
      <c r="L3381" s="6" t="str" cm="1">
        <f t="array" ref="L3381">IF(ISBLANK($C3381),"",_xlfn.XLOOKUP($C3381,PACK!$A:$A,PACK!$C:$D))</f>
        <v/>
      </c>
      <c r="M3381" s="18"/>
      <c r="N3381" s="7" t="str">
        <f>IF(ISBLANK(C3381),"",SUMIFS($D$4:D3381,$C$4:C3381,C3381))</f>
        <v/>
      </c>
    </row>
    <row r="3382" spans="1:14" x14ac:dyDescent="0.25">
      <c r="A3382" s="1"/>
      <c r="B3382" s="8"/>
      <c r="C3382" s="3"/>
      <c r="D3382" s="1"/>
      <c r="E3382" s="3"/>
      <c r="I3382" s="42"/>
      <c r="J3382" s="19"/>
      <c r="K3382" s="19"/>
      <c r="L3382" s="6" t="str" cm="1">
        <f t="array" ref="L3382">IF(ISBLANK($C3382),"",_xlfn.XLOOKUP($C3382,PACK!$A:$A,PACK!$C:$D))</f>
        <v/>
      </c>
      <c r="M3382" s="18"/>
      <c r="N3382" s="7" t="str">
        <f>IF(ISBLANK(C3382),"",SUMIFS($D$4:D3382,$C$4:C3382,C3382))</f>
        <v/>
      </c>
    </row>
    <row r="3383" spans="1:14" x14ac:dyDescent="0.25">
      <c r="A3383" s="1"/>
      <c r="B3383" s="8"/>
      <c r="C3383" s="3"/>
      <c r="D3383" s="1"/>
      <c r="E3383" s="3"/>
      <c r="I3383" s="42"/>
      <c r="J3383" s="19"/>
      <c r="K3383" s="19"/>
      <c r="L3383" s="6" t="str" cm="1">
        <f t="array" ref="L3383">IF(ISBLANK($C3383),"",_xlfn.XLOOKUP($C3383,PACK!$A:$A,PACK!$C:$D))</f>
        <v/>
      </c>
      <c r="M3383" s="18"/>
      <c r="N3383" s="7" t="str">
        <f>IF(ISBLANK(C3383),"",SUMIFS($D$4:D3383,$C$4:C3383,C3383))</f>
        <v/>
      </c>
    </row>
    <row r="3384" spans="1:14" x14ac:dyDescent="0.25">
      <c r="A3384" s="1"/>
      <c r="B3384" s="8"/>
      <c r="C3384" s="3"/>
      <c r="D3384" s="1"/>
      <c r="E3384" s="3"/>
      <c r="I3384" s="42"/>
      <c r="J3384" s="19"/>
      <c r="K3384" s="19"/>
      <c r="L3384" s="6" t="str" cm="1">
        <f t="array" ref="L3384">IF(ISBLANK($C3384),"",_xlfn.XLOOKUP($C3384,PACK!$A:$A,PACK!$C:$D))</f>
        <v/>
      </c>
      <c r="M3384" s="18"/>
      <c r="N3384" s="7" t="str">
        <f>IF(ISBLANK(C3384),"",SUMIFS($D$4:D3384,$C$4:C3384,C3384))</f>
        <v/>
      </c>
    </row>
    <row r="3385" spans="1:14" x14ac:dyDescent="0.25">
      <c r="A3385" s="1"/>
      <c r="B3385" s="8"/>
      <c r="C3385" s="3"/>
      <c r="D3385" s="1"/>
      <c r="E3385" s="3"/>
      <c r="I3385" s="42"/>
      <c r="J3385" s="19"/>
      <c r="K3385" s="19"/>
      <c r="L3385" s="6" t="str" cm="1">
        <f t="array" ref="L3385">IF(ISBLANK($C3385),"",_xlfn.XLOOKUP($C3385,PACK!$A:$A,PACK!$C:$D))</f>
        <v/>
      </c>
      <c r="M3385" s="18"/>
      <c r="N3385" s="7" t="str">
        <f>IF(ISBLANK(C3385),"",SUMIFS($D$4:D3385,$C$4:C3385,C3385))</f>
        <v/>
      </c>
    </row>
    <row r="3386" spans="1:14" x14ac:dyDescent="0.25">
      <c r="A3386" s="1"/>
      <c r="B3386" s="8"/>
      <c r="C3386" s="3"/>
      <c r="D3386" s="1"/>
      <c r="E3386" s="3"/>
      <c r="I3386" s="42"/>
      <c r="J3386" s="19"/>
      <c r="K3386" s="19"/>
      <c r="L3386" s="6" t="str" cm="1">
        <f t="array" ref="L3386">IF(ISBLANK($C3386),"",_xlfn.XLOOKUP($C3386,PACK!$A:$A,PACK!$C:$D))</f>
        <v/>
      </c>
      <c r="M3386" s="18"/>
      <c r="N3386" s="7" t="str">
        <f>IF(ISBLANK(C3386),"",SUMIFS($D$4:D3386,$C$4:C3386,C3386))</f>
        <v/>
      </c>
    </row>
    <row r="3387" spans="1:14" x14ac:dyDescent="0.25">
      <c r="A3387" s="1"/>
      <c r="B3387" s="8"/>
      <c r="C3387" s="3"/>
      <c r="D3387" s="1"/>
      <c r="E3387" s="3"/>
      <c r="I3387" s="42"/>
      <c r="J3387" s="19"/>
      <c r="K3387" s="19"/>
      <c r="L3387" s="6" t="str" cm="1">
        <f t="array" ref="L3387">IF(ISBLANK($C3387),"",_xlfn.XLOOKUP($C3387,PACK!$A:$A,PACK!$C:$D))</f>
        <v/>
      </c>
      <c r="M3387" s="18"/>
      <c r="N3387" s="7" t="str">
        <f>IF(ISBLANK(C3387),"",SUMIFS($D$4:D3387,$C$4:C3387,C3387))</f>
        <v/>
      </c>
    </row>
    <row r="3388" spans="1:14" x14ac:dyDescent="0.25">
      <c r="A3388" s="1"/>
      <c r="B3388" s="8"/>
      <c r="C3388" s="3"/>
      <c r="D3388" s="1"/>
      <c r="E3388" s="3"/>
      <c r="I3388" s="42"/>
      <c r="J3388" s="19"/>
      <c r="K3388" s="19"/>
      <c r="L3388" s="6" t="str" cm="1">
        <f t="array" ref="L3388">IF(ISBLANK($C3388),"",_xlfn.XLOOKUP($C3388,PACK!$A:$A,PACK!$C:$D))</f>
        <v/>
      </c>
      <c r="M3388" s="18"/>
      <c r="N3388" s="7" t="str">
        <f>IF(ISBLANK(C3388),"",SUMIFS($D$4:D3388,$C$4:C3388,C3388))</f>
        <v/>
      </c>
    </row>
    <row r="3389" spans="1:14" x14ac:dyDescent="0.25">
      <c r="A3389" s="1"/>
      <c r="B3389" s="8"/>
      <c r="C3389" s="3"/>
      <c r="D3389" s="1"/>
      <c r="E3389" s="3"/>
      <c r="I3389" s="42"/>
      <c r="J3389" s="19"/>
      <c r="K3389" s="19"/>
      <c r="L3389" s="6" t="str" cm="1">
        <f t="array" ref="L3389">IF(ISBLANK($C3389),"",_xlfn.XLOOKUP($C3389,PACK!$A:$A,PACK!$C:$D))</f>
        <v/>
      </c>
      <c r="M3389" s="18"/>
      <c r="N3389" s="7" t="str">
        <f>IF(ISBLANK(C3389),"",SUMIFS($D$4:D3389,$C$4:C3389,C3389))</f>
        <v/>
      </c>
    </row>
    <row r="3390" spans="1:14" x14ac:dyDescent="0.25">
      <c r="A3390" s="1"/>
      <c r="B3390" s="8"/>
      <c r="C3390" s="3"/>
      <c r="D3390" s="1"/>
      <c r="E3390" s="3"/>
      <c r="I3390" s="42"/>
      <c r="J3390" s="19"/>
      <c r="K3390" s="19"/>
      <c r="L3390" s="6" t="str" cm="1">
        <f t="array" ref="L3390">IF(ISBLANK($C3390),"",_xlfn.XLOOKUP($C3390,PACK!$A:$A,PACK!$C:$D))</f>
        <v/>
      </c>
      <c r="M3390" s="18"/>
      <c r="N3390" s="7" t="str">
        <f>IF(ISBLANK(C3390),"",SUMIFS($D$4:D3390,$C$4:C3390,C3390))</f>
        <v/>
      </c>
    </row>
    <row r="3391" spans="1:14" x14ac:dyDescent="0.25">
      <c r="A3391" s="1"/>
      <c r="B3391" s="8"/>
      <c r="C3391" s="3"/>
      <c r="D3391" s="1"/>
      <c r="E3391" s="3"/>
      <c r="I3391" s="42"/>
      <c r="J3391" s="19"/>
      <c r="K3391" s="19"/>
      <c r="L3391" s="6" t="str" cm="1">
        <f t="array" ref="L3391">IF(ISBLANK($C3391),"",_xlfn.XLOOKUP($C3391,PACK!$A:$A,PACK!$C:$D))</f>
        <v/>
      </c>
      <c r="M3391" s="18"/>
      <c r="N3391" s="7" t="str">
        <f>IF(ISBLANK(C3391),"",SUMIFS($D$4:D3391,$C$4:C3391,C3391))</f>
        <v/>
      </c>
    </row>
    <row r="3392" spans="1:14" x14ac:dyDescent="0.25">
      <c r="A3392" s="1"/>
      <c r="B3392" s="8"/>
      <c r="C3392" s="3"/>
      <c r="D3392" s="1"/>
      <c r="E3392" s="3"/>
      <c r="I3392" s="42"/>
      <c r="J3392" s="19"/>
      <c r="K3392" s="19"/>
      <c r="L3392" s="6" t="str" cm="1">
        <f t="array" ref="L3392">IF(ISBLANK($C3392),"",_xlfn.XLOOKUP($C3392,PACK!$A:$A,PACK!$C:$D))</f>
        <v/>
      </c>
      <c r="M3392" s="18"/>
      <c r="N3392" s="7" t="str">
        <f>IF(ISBLANK(C3392),"",SUMIFS($D$4:D3392,$C$4:C3392,C3392))</f>
        <v/>
      </c>
    </row>
    <row r="3393" spans="1:14" x14ac:dyDescent="0.25">
      <c r="A3393" s="1"/>
      <c r="B3393" s="8"/>
      <c r="C3393" s="3"/>
      <c r="D3393" s="1"/>
      <c r="E3393" s="3"/>
      <c r="I3393" s="42"/>
      <c r="J3393" s="19"/>
      <c r="K3393" s="19"/>
      <c r="L3393" s="6" t="str" cm="1">
        <f t="array" ref="L3393">IF(ISBLANK($C3393),"",_xlfn.XLOOKUP($C3393,PACK!$A:$A,PACK!$C:$D))</f>
        <v/>
      </c>
      <c r="M3393" s="18"/>
      <c r="N3393" s="7" t="str">
        <f>IF(ISBLANK(C3393),"",SUMIFS($D$4:D3393,$C$4:C3393,C3393))</f>
        <v/>
      </c>
    </row>
    <row r="3394" spans="1:14" x14ac:dyDescent="0.25">
      <c r="A3394" s="1"/>
      <c r="B3394" s="8"/>
      <c r="C3394" s="3"/>
      <c r="D3394" s="1"/>
      <c r="E3394" s="3"/>
      <c r="I3394" s="42"/>
      <c r="J3394" s="19"/>
      <c r="K3394" s="19"/>
      <c r="L3394" s="6" t="str" cm="1">
        <f t="array" ref="L3394">IF(ISBLANK($C3394),"",_xlfn.XLOOKUP($C3394,PACK!$A:$A,PACK!$C:$D))</f>
        <v/>
      </c>
      <c r="M3394" s="18"/>
      <c r="N3394" s="7" t="str">
        <f>IF(ISBLANK(C3394),"",SUMIFS($D$4:D3394,$C$4:C3394,C3394))</f>
        <v/>
      </c>
    </row>
    <row r="3395" spans="1:14" x14ac:dyDescent="0.25">
      <c r="A3395" s="1"/>
      <c r="B3395" s="8"/>
      <c r="C3395" s="3"/>
      <c r="D3395" s="1"/>
      <c r="E3395" s="3"/>
      <c r="I3395" s="42"/>
      <c r="J3395" s="19"/>
      <c r="K3395" s="19"/>
      <c r="L3395" s="6" t="str" cm="1">
        <f t="array" ref="L3395">IF(ISBLANK($C3395),"",_xlfn.XLOOKUP($C3395,PACK!$A:$A,PACK!$C:$D))</f>
        <v/>
      </c>
      <c r="M3395" s="18"/>
      <c r="N3395" s="7" t="str">
        <f>IF(ISBLANK(C3395),"",SUMIFS($D$4:D3395,$C$4:C3395,C3395))</f>
        <v/>
      </c>
    </row>
    <row r="3396" spans="1:14" x14ac:dyDescent="0.25">
      <c r="A3396" s="1"/>
      <c r="B3396" s="8"/>
      <c r="C3396" s="3"/>
      <c r="D3396" s="1"/>
      <c r="E3396" s="3"/>
      <c r="I3396" s="42"/>
      <c r="J3396" s="19"/>
      <c r="K3396" s="19"/>
      <c r="L3396" s="6" t="str" cm="1">
        <f t="array" ref="L3396">IF(ISBLANK($C3396),"",_xlfn.XLOOKUP($C3396,PACK!$A:$A,PACK!$C:$D))</f>
        <v/>
      </c>
      <c r="M3396" s="18"/>
      <c r="N3396" s="7" t="str">
        <f>IF(ISBLANK(C3396),"",SUMIFS($D$4:D3396,$C$4:C3396,C3396))</f>
        <v/>
      </c>
    </row>
    <row r="3397" spans="1:14" x14ac:dyDescent="0.25">
      <c r="A3397" s="1"/>
      <c r="B3397" s="8"/>
      <c r="C3397" s="3"/>
      <c r="D3397" s="1"/>
      <c r="E3397" s="3"/>
      <c r="I3397" s="42"/>
      <c r="J3397" s="19"/>
      <c r="K3397" s="19"/>
      <c r="L3397" s="6" t="str" cm="1">
        <f t="array" ref="L3397">IF(ISBLANK($C3397),"",_xlfn.XLOOKUP($C3397,PACK!$A:$A,PACK!$C:$D))</f>
        <v/>
      </c>
      <c r="M3397" s="18"/>
      <c r="N3397" s="7" t="str">
        <f>IF(ISBLANK(C3397),"",SUMIFS($D$4:D3397,$C$4:C3397,C3397))</f>
        <v/>
      </c>
    </row>
    <row r="3398" spans="1:14" x14ac:dyDescent="0.25">
      <c r="A3398" s="1"/>
      <c r="B3398" s="8"/>
      <c r="C3398" s="3"/>
      <c r="D3398" s="1"/>
      <c r="E3398" s="3"/>
      <c r="I3398" s="42"/>
      <c r="J3398" s="19"/>
      <c r="K3398" s="19"/>
      <c r="L3398" s="6" t="str" cm="1">
        <f t="array" ref="L3398">IF(ISBLANK($C3398),"",_xlfn.XLOOKUP($C3398,PACK!$A:$A,PACK!$C:$D))</f>
        <v/>
      </c>
      <c r="M3398" s="18"/>
      <c r="N3398" s="7" t="str">
        <f>IF(ISBLANK(C3398),"",SUMIFS($D$4:D3398,$C$4:C3398,C3398))</f>
        <v/>
      </c>
    </row>
    <row r="3399" spans="1:14" x14ac:dyDescent="0.25">
      <c r="A3399" s="1"/>
      <c r="B3399" s="8"/>
      <c r="C3399" s="3"/>
      <c r="D3399" s="1"/>
      <c r="E3399" s="3"/>
      <c r="I3399" s="42"/>
      <c r="J3399" s="19"/>
      <c r="K3399" s="19"/>
      <c r="L3399" s="6" t="str" cm="1">
        <f t="array" ref="L3399">IF(ISBLANK($C3399),"",_xlfn.XLOOKUP($C3399,PACK!$A:$A,PACK!$C:$D))</f>
        <v/>
      </c>
      <c r="M3399" s="18"/>
      <c r="N3399" s="7" t="str">
        <f>IF(ISBLANK(C3399),"",SUMIFS($D$4:D3399,$C$4:C3399,C3399))</f>
        <v/>
      </c>
    </row>
    <row r="3400" spans="1:14" x14ac:dyDescent="0.25">
      <c r="A3400" s="1"/>
      <c r="B3400" s="8"/>
      <c r="C3400" s="3"/>
      <c r="D3400" s="1"/>
      <c r="E3400" s="3"/>
      <c r="I3400" s="42"/>
      <c r="J3400" s="19"/>
      <c r="K3400" s="19"/>
      <c r="L3400" s="6" t="str" cm="1">
        <f t="array" ref="L3400">IF(ISBLANK($C3400),"",_xlfn.XLOOKUP($C3400,PACK!$A:$A,PACK!$C:$D))</f>
        <v/>
      </c>
      <c r="M3400" s="18"/>
      <c r="N3400" s="7" t="str">
        <f>IF(ISBLANK(C3400),"",SUMIFS($D$4:D3400,$C$4:C3400,C3400))</f>
        <v/>
      </c>
    </row>
    <row r="3401" spans="1:14" x14ac:dyDescent="0.25">
      <c r="A3401" s="1"/>
      <c r="B3401" s="8"/>
      <c r="C3401" s="3"/>
      <c r="D3401" s="1"/>
      <c r="E3401" s="3"/>
      <c r="I3401" s="42"/>
      <c r="J3401" s="19"/>
      <c r="K3401" s="19"/>
      <c r="L3401" s="6" t="str" cm="1">
        <f t="array" ref="L3401">IF(ISBLANK($C3401),"",_xlfn.XLOOKUP($C3401,PACK!$A:$A,PACK!$C:$D))</f>
        <v/>
      </c>
      <c r="M3401" s="18"/>
      <c r="N3401" s="7" t="str">
        <f>IF(ISBLANK(C3401),"",SUMIFS($D$4:D3401,$C$4:C3401,C3401))</f>
        <v/>
      </c>
    </row>
    <row r="3402" spans="1:14" x14ac:dyDescent="0.25">
      <c r="A3402" s="1"/>
      <c r="B3402" s="8"/>
      <c r="C3402" s="3"/>
      <c r="D3402" s="1"/>
      <c r="E3402" s="3"/>
      <c r="I3402" s="42"/>
      <c r="J3402" s="19"/>
      <c r="K3402" s="19"/>
      <c r="L3402" s="6" t="str" cm="1">
        <f t="array" ref="L3402">IF(ISBLANK($C3402),"",_xlfn.XLOOKUP($C3402,PACK!$A:$A,PACK!$C:$D))</f>
        <v/>
      </c>
      <c r="M3402" s="18"/>
      <c r="N3402" s="7" t="str">
        <f>IF(ISBLANK(C3402),"",SUMIFS($D$4:D3402,$C$4:C3402,C3402))</f>
        <v/>
      </c>
    </row>
    <row r="3403" spans="1:14" x14ac:dyDescent="0.25">
      <c r="A3403" s="1"/>
      <c r="B3403" s="8"/>
      <c r="C3403" s="3"/>
      <c r="D3403" s="1"/>
      <c r="E3403" s="3"/>
      <c r="I3403" s="42"/>
      <c r="J3403" s="19"/>
      <c r="K3403" s="19"/>
      <c r="L3403" s="6" t="str" cm="1">
        <f t="array" ref="L3403">IF(ISBLANK($C3403),"",_xlfn.XLOOKUP($C3403,PACK!$A:$A,PACK!$C:$D))</f>
        <v/>
      </c>
      <c r="M3403" s="18"/>
      <c r="N3403" s="7" t="str">
        <f>IF(ISBLANK(C3403),"",SUMIFS($D$4:D3403,$C$4:C3403,C3403))</f>
        <v/>
      </c>
    </row>
    <row r="3404" spans="1:14" x14ac:dyDescent="0.25">
      <c r="A3404" s="1"/>
      <c r="B3404" s="8"/>
      <c r="C3404" s="3"/>
      <c r="D3404" s="1"/>
      <c r="E3404" s="3"/>
      <c r="I3404" s="42"/>
      <c r="J3404" s="19"/>
      <c r="K3404" s="19"/>
      <c r="L3404" s="6" t="str" cm="1">
        <f t="array" ref="L3404">IF(ISBLANK($C3404),"",_xlfn.XLOOKUP($C3404,PACK!$A:$A,PACK!$C:$D))</f>
        <v/>
      </c>
      <c r="M3404" s="18"/>
      <c r="N3404" s="7" t="str">
        <f>IF(ISBLANK(C3404),"",SUMIFS($D$4:D3404,$C$4:C3404,C3404))</f>
        <v/>
      </c>
    </row>
    <row r="3405" spans="1:14" x14ac:dyDescent="0.25">
      <c r="A3405" s="1"/>
      <c r="B3405" s="8"/>
      <c r="C3405" s="3"/>
      <c r="D3405" s="1"/>
      <c r="E3405" s="3"/>
      <c r="I3405" s="42"/>
      <c r="J3405" s="19"/>
      <c r="K3405" s="19"/>
      <c r="L3405" s="6" t="str" cm="1">
        <f t="array" ref="L3405">IF(ISBLANK($C3405),"",_xlfn.XLOOKUP($C3405,PACK!$A:$A,PACK!$C:$D))</f>
        <v/>
      </c>
      <c r="M3405" s="18"/>
      <c r="N3405" s="7" t="str">
        <f>IF(ISBLANK(C3405),"",SUMIFS($D$4:D3405,$C$4:C3405,C3405))</f>
        <v/>
      </c>
    </row>
    <row r="3406" spans="1:14" x14ac:dyDescent="0.25">
      <c r="A3406" s="1"/>
      <c r="B3406" s="8"/>
      <c r="C3406" s="3"/>
      <c r="D3406" s="1"/>
      <c r="E3406" s="3"/>
      <c r="I3406" s="42"/>
      <c r="J3406" s="19"/>
      <c r="K3406" s="19"/>
      <c r="L3406" s="6" t="str" cm="1">
        <f t="array" ref="L3406">IF(ISBLANK($C3406),"",_xlfn.XLOOKUP($C3406,PACK!$A:$A,PACK!$C:$D))</f>
        <v/>
      </c>
      <c r="M3406" s="18"/>
      <c r="N3406" s="7" t="str">
        <f>IF(ISBLANK(C3406),"",SUMIFS($D$4:D3406,$C$4:C3406,C3406))</f>
        <v/>
      </c>
    </row>
    <row r="3407" spans="1:14" x14ac:dyDescent="0.25">
      <c r="A3407" s="1"/>
      <c r="B3407" s="8"/>
      <c r="C3407" s="3"/>
      <c r="D3407" s="1"/>
      <c r="E3407" s="3"/>
      <c r="I3407" s="42"/>
      <c r="J3407" s="19"/>
      <c r="K3407" s="19"/>
      <c r="L3407" s="6" t="str" cm="1">
        <f t="array" ref="L3407">IF(ISBLANK($C3407),"",_xlfn.XLOOKUP($C3407,PACK!$A:$A,PACK!$C:$D))</f>
        <v/>
      </c>
      <c r="M3407" s="18"/>
      <c r="N3407" s="7" t="str">
        <f>IF(ISBLANK(C3407),"",SUMIFS($D$4:D3407,$C$4:C3407,C3407))</f>
        <v/>
      </c>
    </row>
    <row r="3408" spans="1:14" x14ac:dyDescent="0.25">
      <c r="A3408" s="1"/>
      <c r="B3408" s="8"/>
      <c r="C3408" s="3"/>
      <c r="D3408" s="1"/>
      <c r="E3408" s="3"/>
      <c r="I3408" s="42"/>
      <c r="J3408" s="19"/>
      <c r="K3408" s="19"/>
      <c r="L3408" s="6" t="str" cm="1">
        <f t="array" ref="L3408">IF(ISBLANK($C3408),"",_xlfn.XLOOKUP($C3408,PACK!$A:$A,PACK!$C:$D))</f>
        <v/>
      </c>
      <c r="M3408" s="18"/>
      <c r="N3408" s="7" t="str">
        <f>IF(ISBLANK(C3408),"",SUMIFS($D$4:D3408,$C$4:C3408,C3408))</f>
        <v/>
      </c>
    </row>
    <row r="3409" spans="1:14" x14ac:dyDescent="0.25">
      <c r="A3409" s="1"/>
      <c r="B3409" s="8"/>
      <c r="C3409" s="3"/>
      <c r="D3409" s="1"/>
      <c r="E3409" s="3"/>
      <c r="I3409" s="42"/>
      <c r="J3409" s="19"/>
      <c r="K3409" s="19"/>
      <c r="L3409" s="6" t="str" cm="1">
        <f t="array" ref="L3409">IF(ISBLANK($C3409),"",_xlfn.XLOOKUP($C3409,PACK!$A:$A,PACK!$C:$D))</f>
        <v/>
      </c>
      <c r="M3409" s="18"/>
      <c r="N3409" s="7" t="str">
        <f>IF(ISBLANK(C3409),"",SUMIFS($D$4:D3409,$C$4:C3409,C3409))</f>
        <v/>
      </c>
    </row>
    <row r="3410" spans="1:14" x14ac:dyDescent="0.25">
      <c r="A3410" s="1"/>
      <c r="B3410" s="8"/>
      <c r="C3410" s="3"/>
      <c r="D3410" s="1"/>
      <c r="E3410" s="3"/>
      <c r="I3410" s="42"/>
      <c r="J3410" s="19"/>
      <c r="K3410" s="19"/>
      <c r="L3410" s="6" t="str" cm="1">
        <f t="array" ref="L3410">IF(ISBLANK($C3410),"",_xlfn.XLOOKUP($C3410,PACK!$A:$A,PACK!$C:$D))</f>
        <v/>
      </c>
      <c r="M3410" s="18"/>
      <c r="N3410" s="7" t="str">
        <f>IF(ISBLANK(C3410),"",SUMIFS($D$4:D3410,$C$4:C3410,C3410))</f>
        <v/>
      </c>
    </row>
    <row r="3411" spans="1:14" x14ac:dyDescent="0.25">
      <c r="A3411" s="1"/>
      <c r="B3411" s="8"/>
      <c r="C3411" s="3"/>
      <c r="D3411" s="1"/>
      <c r="E3411" s="3"/>
      <c r="I3411" s="42"/>
      <c r="J3411" s="19"/>
      <c r="K3411" s="19"/>
      <c r="L3411" s="6" t="str" cm="1">
        <f t="array" ref="L3411">IF(ISBLANK($C3411),"",_xlfn.XLOOKUP($C3411,PACK!$A:$A,PACK!$C:$D))</f>
        <v/>
      </c>
      <c r="M3411" s="18"/>
      <c r="N3411" s="7" t="str">
        <f>IF(ISBLANK(C3411),"",SUMIFS($D$4:D3411,$C$4:C3411,C3411))</f>
        <v/>
      </c>
    </row>
    <row r="3412" spans="1:14" x14ac:dyDescent="0.25">
      <c r="A3412" s="1"/>
      <c r="B3412" s="8"/>
      <c r="C3412" s="3"/>
      <c r="D3412" s="1"/>
      <c r="E3412" s="3"/>
      <c r="I3412" s="42"/>
      <c r="J3412" s="19"/>
      <c r="K3412" s="19"/>
      <c r="L3412" s="6" t="str" cm="1">
        <f t="array" ref="L3412">IF(ISBLANK($C3412),"",_xlfn.XLOOKUP($C3412,PACK!$A:$A,PACK!$C:$D))</f>
        <v/>
      </c>
      <c r="M3412" s="18"/>
      <c r="N3412" s="7" t="str">
        <f>IF(ISBLANK(C3412),"",SUMIFS($D$4:D3412,$C$4:C3412,C3412))</f>
        <v/>
      </c>
    </row>
    <row r="3413" spans="1:14" x14ac:dyDescent="0.25">
      <c r="A3413" s="1"/>
      <c r="B3413" s="8"/>
      <c r="C3413" s="3"/>
      <c r="D3413" s="1"/>
      <c r="E3413" s="3"/>
      <c r="I3413" s="42"/>
      <c r="J3413" s="19"/>
      <c r="K3413" s="19"/>
      <c r="L3413" s="6" t="str" cm="1">
        <f t="array" ref="L3413">IF(ISBLANK($C3413),"",_xlfn.XLOOKUP($C3413,PACK!$A:$A,PACK!$C:$D))</f>
        <v/>
      </c>
      <c r="M3413" s="18"/>
      <c r="N3413" s="7" t="str">
        <f>IF(ISBLANK(C3413),"",SUMIFS($D$4:D3413,$C$4:C3413,C3413))</f>
        <v/>
      </c>
    </row>
    <row r="3414" spans="1:14" x14ac:dyDescent="0.25">
      <c r="A3414" s="1"/>
      <c r="B3414" s="8"/>
      <c r="C3414" s="3"/>
      <c r="D3414" s="1"/>
      <c r="E3414" s="3"/>
      <c r="I3414" s="42"/>
      <c r="J3414" s="19"/>
      <c r="K3414" s="19"/>
      <c r="L3414" s="6" t="str" cm="1">
        <f t="array" ref="L3414">IF(ISBLANK($C3414),"",_xlfn.XLOOKUP($C3414,PACK!$A:$A,PACK!$C:$D))</f>
        <v/>
      </c>
      <c r="M3414" s="18"/>
      <c r="N3414" s="7" t="str">
        <f>IF(ISBLANK(C3414),"",SUMIFS($D$4:D3414,$C$4:C3414,C3414))</f>
        <v/>
      </c>
    </row>
    <row r="3415" spans="1:14" x14ac:dyDescent="0.25">
      <c r="A3415" s="1"/>
      <c r="B3415" s="8"/>
      <c r="C3415" s="3"/>
      <c r="D3415" s="1"/>
      <c r="E3415" s="3"/>
      <c r="I3415" s="42"/>
      <c r="J3415" s="19"/>
      <c r="K3415" s="19"/>
      <c r="L3415" s="6" t="str" cm="1">
        <f t="array" ref="L3415">IF(ISBLANK($C3415),"",_xlfn.XLOOKUP($C3415,PACK!$A:$A,PACK!$C:$D))</f>
        <v/>
      </c>
      <c r="M3415" s="18"/>
      <c r="N3415" s="7" t="str">
        <f>IF(ISBLANK(C3415),"",SUMIFS($D$4:D3415,$C$4:C3415,C3415))</f>
        <v/>
      </c>
    </row>
    <row r="3416" spans="1:14" x14ac:dyDescent="0.25">
      <c r="A3416" s="1"/>
      <c r="B3416" s="8"/>
      <c r="C3416" s="3"/>
      <c r="D3416" s="1"/>
      <c r="E3416" s="3"/>
      <c r="I3416" s="42"/>
      <c r="J3416" s="19"/>
      <c r="K3416" s="19"/>
      <c r="L3416" s="6" t="str" cm="1">
        <f t="array" ref="L3416">IF(ISBLANK($C3416),"",_xlfn.XLOOKUP($C3416,PACK!$A:$A,PACK!$C:$D))</f>
        <v/>
      </c>
      <c r="M3416" s="18"/>
      <c r="N3416" s="7" t="str">
        <f>IF(ISBLANK(C3416),"",SUMIFS($D$4:D3416,$C$4:C3416,C3416))</f>
        <v/>
      </c>
    </row>
    <row r="3417" spans="1:14" x14ac:dyDescent="0.25">
      <c r="A3417" s="1"/>
      <c r="B3417" s="8"/>
      <c r="C3417" s="3"/>
      <c r="D3417" s="1"/>
      <c r="E3417" s="3"/>
      <c r="I3417" s="42"/>
      <c r="J3417" s="19"/>
      <c r="K3417" s="19"/>
      <c r="L3417" s="6" t="str" cm="1">
        <f t="array" ref="L3417">IF(ISBLANK($C3417),"",_xlfn.XLOOKUP($C3417,PACK!$A:$A,PACK!$C:$D))</f>
        <v/>
      </c>
      <c r="M3417" s="18"/>
      <c r="N3417" s="7" t="str">
        <f>IF(ISBLANK(C3417),"",SUMIFS($D$4:D3417,$C$4:C3417,C3417))</f>
        <v/>
      </c>
    </row>
    <row r="3418" spans="1:14" x14ac:dyDescent="0.25">
      <c r="A3418" s="1"/>
      <c r="B3418" s="8"/>
      <c r="C3418" s="3"/>
      <c r="D3418" s="1"/>
      <c r="E3418" s="3"/>
      <c r="I3418" s="42"/>
      <c r="J3418" s="19"/>
      <c r="K3418" s="19"/>
      <c r="L3418" s="6" t="str" cm="1">
        <f t="array" ref="L3418">IF(ISBLANK($C3418),"",_xlfn.XLOOKUP($C3418,PACK!$A:$A,PACK!$C:$D))</f>
        <v/>
      </c>
      <c r="M3418" s="18"/>
      <c r="N3418" s="7" t="str">
        <f>IF(ISBLANK(C3418),"",SUMIFS($D$4:D3418,$C$4:C3418,C3418))</f>
        <v/>
      </c>
    </row>
    <row r="3419" spans="1:14" x14ac:dyDescent="0.25">
      <c r="A3419" s="1"/>
      <c r="B3419" s="8"/>
      <c r="C3419" s="3"/>
      <c r="D3419" s="1"/>
      <c r="E3419" s="3"/>
      <c r="I3419" s="42"/>
      <c r="J3419" s="19"/>
      <c r="K3419" s="19"/>
      <c r="L3419" s="6" t="str" cm="1">
        <f t="array" ref="L3419">IF(ISBLANK($C3419),"",_xlfn.XLOOKUP($C3419,PACK!$A:$A,PACK!$C:$D))</f>
        <v/>
      </c>
      <c r="M3419" s="18"/>
      <c r="N3419" s="7" t="str">
        <f>IF(ISBLANK(C3419),"",SUMIFS($D$4:D3419,$C$4:C3419,C3419))</f>
        <v/>
      </c>
    </row>
    <row r="3420" spans="1:14" x14ac:dyDescent="0.25">
      <c r="A3420" s="1"/>
      <c r="B3420" s="8"/>
      <c r="C3420" s="3"/>
      <c r="D3420" s="1"/>
      <c r="E3420" s="3"/>
      <c r="I3420" s="42"/>
      <c r="J3420" s="19"/>
      <c r="K3420" s="19"/>
      <c r="L3420" s="6" t="str" cm="1">
        <f t="array" ref="L3420">IF(ISBLANK($C3420),"",_xlfn.XLOOKUP($C3420,PACK!$A:$A,PACK!$C:$D))</f>
        <v/>
      </c>
      <c r="M3420" s="18"/>
      <c r="N3420" s="7" t="str">
        <f>IF(ISBLANK(C3420),"",SUMIFS($D$4:D3420,$C$4:C3420,C3420))</f>
        <v/>
      </c>
    </row>
    <row r="3421" spans="1:14" x14ac:dyDescent="0.25">
      <c r="A3421" s="1"/>
      <c r="B3421" s="8"/>
      <c r="C3421" s="3"/>
      <c r="D3421" s="1"/>
      <c r="E3421" s="3"/>
      <c r="I3421" s="42"/>
      <c r="J3421" s="19"/>
      <c r="K3421" s="19"/>
      <c r="L3421" s="6" t="str" cm="1">
        <f t="array" ref="L3421">IF(ISBLANK($C3421),"",_xlfn.XLOOKUP($C3421,PACK!$A:$A,PACK!$C:$D))</f>
        <v/>
      </c>
      <c r="M3421" s="18"/>
      <c r="N3421" s="7" t="str">
        <f>IF(ISBLANK(C3421),"",SUMIFS($D$4:D3421,$C$4:C3421,C3421))</f>
        <v/>
      </c>
    </row>
    <row r="3422" spans="1:14" x14ac:dyDescent="0.25">
      <c r="A3422" s="1"/>
      <c r="B3422" s="8"/>
      <c r="C3422" s="3"/>
      <c r="D3422" s="1"/>
      <c r="E3422" s="3"/>
      <c r="I3422" s="42"/>
      <c r="J3422" s="19"/>
      <c r="K3422" s="19"/>
      <c r="L3422" s="6" t="str" cm="1">
        <f t="array" ref="L3422">IF(ISBLANK($C3422),"",_xlfn.XLOOKUP($C3422,PACK!$A:$A,PACK!$C:$D))</f>
        <v/>
      </c>
      <c r="M3422" s="18"/>
      <c r="N3422" s="7" t="str">
        <f>IF(ISBLANK(C3422),"",SUMIFS($D$4:D3422,$C$4:C3422,C3422))</f>
        <v/>
      </c>
    </row>
    <row r="3423" spans="1:14" x14ac:dyDescent="0.25">
      <c r="A3423" s="1"/>
      <c r="B3423" s="8"/>
      <c r="C3423" s="3"/>
      <c r="D3423" s="1"/>
      <c r="E3423" s="3"/>
      <c r="I3423" s="42"/>
      <c r="J3423" s="19"/>
      <c r="K3423" s="19"/>
      <c r="L3423" s="6" t="str" cm="1">
        <f t="array" ref="L3423">IF(ISBLANK($C3423),"",_xlfn.XLOOKUP($C3423,PACK!$A:$A,PACK!$C:$D))</f>
        <v/>
      </c>
      <c r="M3423" s="18"/>
      <c r="N3423" s="7" t="str">
        <f>IF(ISBLANK(C3423),"",SUMIFS($D$4:D3423,$C$4:C3423,C3423))</f>
        <v/>
      </c>
    </row>
    <row r="3424" spans="1:14" x14ac:dyDescent="0.25">
      <c r="A3424" s="1"/>
      <c r="B3424" s="8"/>
      <c r="C3424" s="3"/>
      <c r="D3424" s="1"/>
      <c r="E3424" s="3"/>
      <c r="I3424" s="42"/>
      <c r="J3424" s="19"/>
      <c r="K3424" s="19"/>
      <c r="L3424" s="6" t="str" cm="1">
        <f t="array" ref="L3424">IF(ISBLANK($C3424),"",_xlfn.XLOOKUP($C3424,PACK!$A:$A,PACK!$C:$D))</f>
        <v/>
      </c>
      <c r="M3424" s="18"/>
      <c r="N3424" s="7" t="str">
        <f>IF(ISBLANK(C3424),"",SUMIFS($D$4:D3424,$C$4:C3424,C3424))</f>
        <v/>
      </c>
    </row>
    <row r="3425" spans="1:14" x14ac:dyDescent="0.25">
      <c r="A3425" s="1"/>
      <c r="B3425" s="8"/>
      <c r="C3425" s="3"/>
      <c r="D3425" s="1"/>
      <c r="E3425" s="3"/>
      <c r="I3425" s="42"/>
      <c r="J3425" s="19"/>
      <c r="K3425" s="19"/>
      <c r="L3425" s="6" t="str" cm="1">
        <f t="array" ref="L3425">IF(ISBLANK($C3425),"",_xlfn.XLOOKUP($C3425,PACK!$A:$A,PACK!$C:$D))</f>
        <v/>
      </c>
      <c r="M3425" s="18"/>
      <c r="N3425" s="7" t="str">
        <f>IF(ISBLANK(C3425),"",SUMIFS($D$4:D3425,$C$4:C3425,C3425))</f>
        <v/>
      </c>
    </row>
    <row r="3426" spans="1:14" x14ac:dyDescent="0.25">
      <c r="A3426" s="1"/>
      <c r="B3426" s="8"/>
      <c r="C3426" s="3"/>
      <c r="D3426" s="1"/>
      <c r="E3426" s="3"/>
      <c r="I3426" s="42"/>
      <c r="J3426" s="19"/>
      <c r="K3426" s="19"/>
      <c r="L3426" s="6" t="str" cm="1">
        <f t="array" ref="L3426">IF(ISBLANK($C3426),"",_xlfn.XLOOKUP($C3426,PACK!$A:$A,PACK!$C:$D))</f>
        <v/>
      </c>
      <c r="M3426" s="18"/>
      <c r="N3426" s="7" t="str">
        <f>IF(ISBLANK(C3426),"",SUMIFS($D$4:D3426,$C$4:C3426,C3426))</f>
        <v/>
      </c>
    </row>
    <row r="3427" spans="1:14" x14ac:dyDescent="0.25">
      <c r="A3427" s="1"/>
      <c r="B3427" s="8"/>
      <c r="C3427" s="3"/>
      <c r="D3427" s="1"/>
      <c r="E3427" s="3"/>
      <c r="I3427" s="42"/>
      <c r="J3427" s="19"/>
      <c r="K3427" s="19"/>
      <c r="L3427" s="6" t="str" cm="1">
        <f t="array" ref="L3427">IF(ISBLANK($C3427),"",_xlfn.XLOOKUP($C3427,PACK!$A:$A,PACK!$C:$D))</f>
        <v/>
      </c>
      <c r="M3427" s="18"/>
      <c r="N3427" s="7" t="str">
        <f>IF(ISBLANK(C3427),"",SUMIFS($D$4:D3427,$C$4:C3427,C3427))</f>
        <v/>
      </c>
    </row>
    <row r="3428" spans="1:14" x14ac:dyDescent="0.25">
      <c r="A3428" s="1"/>
      <c r="B3428" s="8"/>
      <c r="C3428" s="3"/>
      <c r="D3428" s="1"/>
      <c r="E3428" s="3"/>
      <c r="I3428" s="42"/>
      <c r="J3428" s="19"/>
      <c r="K3428" s="19"/>
      <c r="L3428" s="6" t="str" cm="1">
        <f t="array" ref="L3428">IF(ISBLANK($C3428),"",_xlfn.XLOOKUP($C3428,PACK!$A:$A,PACK!$C:$D))</f>
        <v/>
      </c>
      <c r="M3428" s="18"/>
      <c r="N3428" s="7" t="str">
        <f>IF(ISBLANK(C3428),"",SUMIFS($D$4:D3428,$C$4:C3428,C3428))</f>
        <v/>
      </c>
    </row>
    <row r="3429" spans="1:14" x14ac:dyDescent="0.25">
      <c r="A3429" s="1"/>
      <c r="B3429" s="8"/>
      <c r="C3429" s="3"/>
      <c r="D3429" s="1"/>
      <c r="E3429" s="3"/>
      <c r="I3429" s="42"/>
      <c r="J3429" s="19"/>
      <c r="K3429" s="19"/>
      <c r="L3429" s="6" t="str" cm="1">
        <f t="array" ref="L3429">IF(ISBLANK($C3429),"",_xlfn.XLOOKUP($C3429,PACK!$A:$A,PACK!$C:$D))</f>
        <v/>
      </c>
      <c r="M3429" s="18"/>
      <c r="N3429" s="7" t="str">
        <f>IF(ISBLANK(C3429),"",SUMIFS($D$4:D3429,$C$4:C3429,C3429))</f>
        <v/>
      </c>
    </row>
    <row r="3430" spans="1:14" x14ac:dyDescent="0.25">
      <c r="A3430" s="1"/>
      <c r="B3430" s="8"/>
      <c r="C3430" s="3"/>
      <c r="D3430" s="1"/>
      <c r="E3430" s="3"/>
      <c r="I3430" s="42"/>
      <c r="J3430" s="19"/>
      <c r="K3430" s="19"/>
      <c r="L3430" s="6" t="str" cm="1">
        <f t="array" ref="L3430">IF(ISBLANK($C3430),"",_xlfn.XLOOKUP($C3430,PACK!$A:$A,PACK!$C:$D))</f>
        <v/>
      </c>
      <c r="M3430" s="18"/>
      <c r="N3430" s="7" t="str">
        <f>IF(ISBLANK(C3430),"",SUMIFS($D$4:D3430,$C$4:C3430,C3430))</f>
        <v/>
      </c>
    </row>
    <row r="3431" spans="1:14" x14ac:dyDescent="0.25">
      <c r="A3431" s="1"/>
      <c r="B3431" s="8"/>
      <c r="C3431" s="3"/>
      <c r="D3431" s="1"/>
      <c r="E3431" s="3"/>
      <c r="I3431" s="42"/>
      <c r="J3431" s="19"/>
      <c r="K3431" s="19"/>
      <c r="L3431" s="6" t="str" cm="1">
        <f t="array" ref="L3431">IF(ISBLANK($C3431),"",_xlfn.XLOOKUP($C3431,PACK!$A:$A,PACK!$C:$D))</f>
        <v/>
      </c>
      <c r="M3431" s="18"/>
      <c r="N3431" s="7" t="str">
        <f>IF(ISBLANK(C3431),"",SUMIFS($D$4:D3431,$C$4:C3431,C3431))</f>
        <v/>
      </c>
    </row>
    <row r="3432" spans="1:14" x14ac:dyDescent="0.25">
      <c r="A3432" s="1"/>
      <c r="B3432" s="8"/>
      <c r="C3432" s="3"/>
      <c r="D3432" s="1"/>
      <c r="E3432" s="3"/>
      <c r="I3432" s="42"/>
      <c r="J3432" s="19"/>
      <c r="K3432" s="19"/>
      <c r="L3432" s="6" t="str" cm="1">
        <f t="array" ref="L3432">IF(ISBLANK($C3432),"",_xlfn.XLOOKUP($C3432,PACK!$A:$A,PACK!$C:$D))</f>
        <v/>
      </c>
      <c r="M3432" s="18"/>
      <c r="N3432" s="7" t="str">
        <f>IF(ISBLANK(C3432),"",SUMIFS($D$4:D3432,$C$4:C3432,C3432))</f>
        <v/>
      </c>
    </row>
    <row r="3433" spans="1:14" x14ac:dyDescent="0.25">
      <c r="A3433" s="1"/>
      <c r="B3433" s="8"/>
      <c r="C3433" s="3"/>
      <c r="D3433" s="1"/>
      <c r="E3433" s="3"/>
      <c r="I3433" s="42"/>
      <c r="J3433" s="19"/>
      <c r="K3433" s="19"/>
      <c r="L3433" s="6" t="str" cm="1">
        <f t="array" ref="L3433">IF(ISBLANK($C3433),"",_xlfn.XLOOKUP($C3433,PACK!$A:$A,PACK!$C:$D))</f>
        <v/>
      </c>
      <c r="M3433" s="18"/>
      <c r="N3433" s="7" t="str">
        <f>IF(ISBLANK(C3433),"",SUMIFS($D$4:D3433,$C$4:C3433,C3433))</f>
        <v/>
      </c>
    </row>
    <row r="3434" spans="1:14" x14ac:dyDescent="0.25">
      <c r="A3434" s="1"/>
      <c r="B3434" s="8"/>
      <c r="C3434" s="3"/>
      <c r="D3434" s="1"/>
      <c r="E3434" s="3"/>
      <c r="I3434" s="42"/>
      <c r="J3434" s="19"/>
      <c r="K3434" s="19"/>
      <c r="L3434" s="6" t="str" cm="1">
        <f t="array" ref="L3434">IF(ISBLANK($C3434),"",_xlfn.XLOOKUP($C3434,PACK!$A:$A,PACK!$C:$D))</f>
        <v/>
      </c>
      <c r="M3434" s="18"/>
      <c r="N3434" s="7" t="str">
        <f>IF(ISBLANK(C3434),"",SUMIFS($D$4:D3434,$C$4:C3434,C3434))</f>
        <v/>
      </c>
    </row>
    <row r="3435" spans="1:14" x14ac:dyDescent="0.25">
      <c r="A3435" s="1"/>
      <c r="B3435" s="8"/>
      <c r="C3435" s="3"/>
      <c r="D3435" s="1"/>
      <c r="E3435" s="3"/>
      <c r="I3435" s="42"/>
      <c r="J3435" s="19"/>
      <c r="K3435" s="19"/>
      <c r="L3435" s="6" t="str" cm="1">
        <f t="array" ref="L3435">IF(ISBLANK($C3435),"",_xlfn.XLOOKUP($C3435,PACK!$A:$A,PACK!$C:$D))</f>
        <v/>
      </c>
      <c r="M3435" s="18"/>
      <c r="N3435" s="7" t="str">
        <f>IF(ISBLANK(C3435),"",SUMIFS($D$4:D3435,$C$4:C3435,C3435))</f>
        <v/>
      </c>
    </row>
    <row r="3436" spans="1:14" x14ac:dyDescent="0.25">
      <c r="A3436" s="1"/>
      <c r="B3436" s="8"/>
      <c r="C3436" s="3"/>
      <c r="D3436" s="1"/>
      <c r="E3436" s="3"/>
      <c r="I3436" s="42"/>
      <c r="J3436" s="19"/>
      <c r="K3436" s="19"/>
      <c r="L3436" s="6" t="str" cm="1">
        <f t="array" ref="L3436">IF(ISBLANK($C3436),"",_xlfn.XLOOKUP($C3436,PACK!$A:$A,PACK!$C:$D))</f>
        <v/>
      </c>
      <c r="M3436" s="18"/>
      <c r="N3436" s="7" t="str">
        <f>IF(ISBLANK(C3436),"",SUMIFS($D$4:D3436,$C$4:C3436,C3436))</f>
        <v/>
      </c>
    </row>
    <row r="3437" spans="1:14" x14ac:dyDescent="0.25">
      <c r="A3437" s="1"/>
      <c r="B3437" s="8"/>
      <c r="C3437" s="3"/>
      <c r="D3437" s="1"/>
      <c r="E3437" s="3"/>
      <c r="I3437" s="42"/>
      <c r="J3437" s="19"/>
      <c r="K3437" s="19"/>
      <c r="L3437" s="6" t="str" cm="1">
        <f t="array" ref="L3437">IF(ISBLANK($C3437),"",_xlfn.XLOOKUP($C3437,PACK!$A:$A,PACK!$C:$D))</f>
        <v/>
      </c>
      <c r="M3437" s="18"/>
      <c r="N3437" s="7" t="str">
        <f>IF(ISBLANK(C3437),"",SUMIFS($D$4:D3437,$C$4:C3437,C3437))</f>
        <v/>
      </c>
    </row>
    <row r="3438" spans="1:14" x14ac:dyDescent="0.25">
      <c r="A3438" s="1"/>
      <c r="B3438" s="8"/>
      <c r="C3438" s="3"/>
      <c r="D3438" s="1"/>
      <c r="E3438" s="3"/>
      <c r="I3438" s="42"/>
      <c r="J3438" s="19"/>
      <c r="K3438" s="19"/>
      <c r="L3438" s="6" t="str" cm="1">
        <f t="array" ref="L3438">IF(ISBLANK($C3438),"",_xlfn.XLOOKUP($C3438,PACK!$A:$A,PACK!$C:$D))</f>
        <v/>
      </c>
      <c r="M3438" s="18"/>
      <c r="N3438" s="7" t="str">
        <f>IF(ISBLANK(C3438),"",SUMIFS($D$4:D3438,$C$4:C3438,C3438))</f>
        <v/>
      </c>
    </row>
    <row r="3439" spans="1:14" x14ac:dyDescent="0.25">
      <c r="A3439" s="1"/>
      <c r="B3439" s="8"/>
      <c r="C3439" s="3"/>
      <c r="D3439" s="1"/>
      <c r="E3439" s="3"/>
      <c r="I3439" s="42"/>
      <c r="J3439" s="19"/>
      <c r="K3439" s="19"/>
      <c r="L3439" s="6" t="str" cm="1">
        <f t="array" ref="L3439">IF(ISBLANK($C3439),"",_xlfn.XLOOKUP($C3439,PACK!$A:$A,PACK!$C:$D))</f>
        <v/>
      </c>
      <c r="M3439" s="18"/>
      <c r="N3439" s="7" t="str">
        <f>IF(ISBLANK(C3439),"",SUMIFS($D$4:D3439,$C$4:C3439,C3439))</f>
        <v/>
      </c>
    </row>
    <row r="3440" spans="1:14" x14ac:dyDescent="0.25">
      <c r="A3440" s="1"/>
      <c r="B3440" s="8"/>
      <c r="C3440" s="3"/>
      <c r="D3440" s="1"/>
      <c r="E3440" s="3"/>
      <c r="I3440" s="42"/>
      <c r="J3440" s="19"/>
      <c r="K3440" s="19"/>
      <c r="L3440" s="6" t="str" cm="1">
        <f t="array" ref="L3440">IF(ISBLANK($C3440),"",_xlfn.XLOOKUP($C3440,PACK!$A:$A,PACK!$C:$D))</f>
        <v/>
      </c>
      <c r="M3440" s="18"/>
      <c r="N3440" s="7" t="str">
        <f>IF(ISBLANK(C3440),"",SUMIFS($D$4:D3440,$C$4:C3440,C3440))</f>
        <v/>
      </c>
    </row>
    <row r="3441" spans="1:14" x14ac:dyDescent="0.25">
      <c r="A3441" s="1"/>
      <c r="B3441" s="8"/>
      <c r="C3441" s="3"/>
      <c r="D3441" s="1"/>
      <c r="E3441" s="3"/>
      <c r="I3441" s="42"/>
      <c r="J3441" s="19"/>
      <c r="K3441" s="19"/>
      <c r="L3441" s="6" t="str" cm="1">
        <f t="array" ref="L3441">IF(ISBLANK($C3441),"",_xlfn.XLOOKUP($C3441,PACK!$A:$A,PACK!$C:$D))</f>
        <v/>
      </c>
      <c r="M3441" s="18"/>
      <c r="N3441" s="7" t="str">
        <f>IF(ISBLANK(C3441),"",SUMIFS($D$4:D3441,$C$4:C3441,C3441))</f>
        <v/>
      </c>
    </row>
    <row r="3442" spans="1:14" x14ac:dyDescent="0.25">
      <c r="A3442" s="1"/>
      <c r="B3442" s="8"/>
      <c r="C3442" s="3"/>
      <c r="D3442" s="1"/>
      <c r="E3442" s="3"/>
      <c r="I3442" s="42"/>
      <c r="J3442" s="19"/>
      <c r="K3442" s="19"/>
      <c r="L3442" s="6" t="str" cm="1">
        <f t="array" ref="L3442">IF(ISBLANK($C3442),"",_xlfn.XLOOKUP($C3442,PACK!$A:$A,PACK!$C:$D))</f>
        <v/>
      </c>
      <c r="M3442" s="18"/>
      <c r="N3442" s="7" t="str">
        <f>IF(ISBLANK(C3442),"",SUMIFS($D$4:D3442,$C$4:C3442,C3442))</f>
        <v/>
      </c>
    </row>
    <row r="3443" spans="1:14" x14ac:dyDescent="0.25">
      <c r="A3443" s="1"/>
      <c r="B3443" s="8"/>
      <c r="C3443" s="3"/>
      <c r="D3443" s="1"/>
      <c r="E3443" s="3"/>
      <c r="I3443" s="42"/>
      <c r="J3443" s="19"/>
      <c r="K3443" s="19"/>
      <c r="L3443" s="6" t="str" cm="1">
        <f t="array" ref="L3443">IF(ISBLANK($C3443),"",_xlfn.XLOOKUP($C3443,PACK!$A:$A,PACK!$C:$D))</f>
        <v/>
      </c>
      <c r="M3443" s="18"/>
      <c r="N3443" s="7" t="str">
        <f>IF(ISBLANK(C3443),"",SUMIFS($D$4:D3443,$C$4:C3443,C3443))</f>
        <v/>
      </c>
    </row>
    <row r="3444" spans="1:14" x14ac:dyDescent="0.25">
      <c r="A3444" s="1"/>
      <c r="B3444" s="8"/>
      <c r="C3444" s="3"/>
      <c r="D3444" s="1"/>
      <c r="E3444" s="3"/>
      <c r="I3444" s="42"/>
      <c r="J3444" s="19"/>
      <c r="K3444" s="19"/>
      <c r="L3444" s="6" t="str" cm="1">
        <f t="array" ref="L3444">IF(ISBLANK($C3444),"",_xlfn.XLOOKUP($C3444,PACK!$A:$A,PACK!$C:$D))</f>
        <v/>
      </c>
      <c r="M3444" s="18"/>
      <c r="N3444" s="7" t="str">
        <f>IF(ISBLANK(C3444),"",SUMIFS($D$4:D3444,$C$4:C3444,C3444))</f>
        <v/>
      </c>
    </row>
    <row r="3445" spans="1:14" x14ac:dyDescent="0.25">
      <c r="A3445" s="1"/>
      <c r="B3445" s="8"/>
      <c r="C3445" s="3"/>
      <c r="D3445" s="1"/>
      <c r="E3445" s="3"/>
      <c r="I3445" s="42"/>
      <c r="J3445" s="19"/>
      <c r="K3445" s="19"/>
      <c r="L3445" s="6" t="str" cm="1">
        <f t="array" ref="L3445">IF(ISBLANK($C3445),"",_xlfn.XLOOKUP($C3445,PACK!$A:$A,PACK!$C:$D))</f>
        <v/>
      </c>
      <c r="M3445" s="18"/>
      <c r="N3445" s="7" t="str">
        <f>IF(ISBLANK(C3445),"",SUMIFS($D$4:D3445,$C$4:C3445,C3445))</f>
        <v/>
      </c>
    </row>
    <row r="3446" spans="1:14" x14ac:dyDescent="0.25">
      <c r="A3446" s="1"/>
      <c r="B3446" s="8"/>
      <c r="C3446" s="3"/>
      <c r="D3446" s="1"/>
      <c r="E3446" s="3"/>
      <c r="I3446" s="42"/>
      <c r="J3446" s="19"/>
      <c r="K3446" s="19"/>
      <c r="L3446" s="6" t="str" cm="1">
        <f t="array" ref="L3446">IF(ISBLANK($C3446),"",_xlfn.XLOOKUP($C3446,PACK!$A:$A,PACK!$C:$D))</f>
        <v/>
      </c>
      <c r="M3446" s="18"/>
      <c r="N3446" s="7" t="str">
        <f>IF(ISBLANK(C3446),"",SUMIFS($D$4:D3446,$C$4:C3446,C3446))</f>
        <v/>
      </c>
    </row>
    <row r="3447" spans="1:14" x14ac:dyDescent="0.25">
      <c r="A3447" s="1"/>
      <c r="B3447" s="8"/>
      <c r="C3447" s="3"/>
      <c r="D3447" s="1"/>
      <c r="E3447" s="3"/>
      <c r="I3447" s="42"/>
      <c r="J3447" s="19"/>
      <c r="K3447" s="19"/>
      <c r="L3447" s="6" t="str" cm="1">
        <f t="array" ref="L3447">IF(ISBLANK($C3447),"",_xlfn.XLOOKUP($C3447,PACK!$A:$A,PACK!$C:$D))</f>
        <v/>
      </c>
      <c r="M3447" s="18"/>
      <c r="N3447" s="7" t="str">
        <f>IF(ISBLANK(C3447),"",SUMIFS($D$4:D3447,$C$4:C3447,C3447))</f>
        <v/>
      </c>
    </row>
    <row r="3448" spans="1:14" x14ac:dyDescent="0.25">
      <c r="A3448" s="1"/>
      <c r="B3448" s="8"/>
      <c r="C3448" s="3"/>
      <c r="D3448" s="1"/>
      <c r="E3448" s="3"/>
      <c r="I3448" s="42"/>
      <c r="J3448" s="19"/>
      <c r="K3448" s="19"/>
      <c r="L3448" s="6" t="str" cm="1">
        <f t="array" ref="L3448">IF(ISBLANK($C3448),"",_xlfn.XLOOKUP($C3448,PACK!$A:$A,PACK!$C:$D))</f>
        <v/>
      </c>
      <c r="M3448" s="18"/>
      <c r="N3448" s="7" t="str">
        <f>IF(ISBLANK(C3448),"",SUMIFS($D$4:D3448,$C$4:C3448,C3448))</f>
        <v/>
      </c>
    </row>
    <row r="3449" spans="1:14" x14ac:dyDescent="0.25">
      <c r="A3449" s="1"/>
      <c r="B3449" s="8"/>
      <c r="C3449" s="3"/>
      <c r="D3449" s="1"/>
      <c r="E3449" s="3"/>
      <c r="I3449" s="42"/>
      <c r="J3449" s="19"/>
      <c r="K3449" s="19"/>
      <c r="L3449" s="6" t="str" cm="1">
        <f t="array" ref="L3449">IF(ISBLANK($C3449),"",_xlfn.XLOOKUP($C3449,PACK!$A:$A,PACK!$C:$D))</f>
        <v/>
      </c>
      <c r="M3449" s="18"/>
      <c r="N3449" s="7" t="str">
        <f>IF(ISBLANK(C3449),"",SUMIFS($D$4:D3449,$C$4:C3449,C3449))</f>
        <v/>
      </c>
    </row>
    <row r="3450" spans="1:14" x14ac:dyDescent="0.25">
      <c r="A3450" s="1"/>
      <c r="B3450" s="8"/>
      <c r="C3450" s="3"/>
      <c r="D3450" s="1"/>
      <c r="E3450" s="3"/>
      <c r="I3450" s="42"/>
      <c r="J3450" s="19"/>
      <c r="K3450" s="19"/>
      <c r="L3450" s="6" t="str" cm="1">
        <f t="array" ref="L3450">IF(ISBLANK($C3450),"",_xlfn.XLOOKUP($C3450,PACK!$A:$A,PACK!$C:$D))</f>
        <v/>
      </c>
      <c r="M3450" s="18"/>
      <c r="N3450" s="7" t="str">
        <f>IF(ISBLANK(C3450),"",SUMIFS($D$4:D3450,$C$4:C3450,C3450))</f>
        <v/>
      </c>
    </row>
    <row r="3451" spans="1:14" x14ac:dyDescent="0.25">
      <c r="A3451" s="1"/>
      <c r="B3451" s="8"/>
      <c r="C3451" s="3"/>
      <c r="D3451" s="1"/>
      <c r="E3451" s="3"/>
      <c r="I3451" s="42"/>
      <c r="J3451" s="19"/>
      <c r="K3451" s="19"/>
      <c r="L3451" s="6" t="str" cm="1">
        <f t="array" ref="L3451">IF(ISBLANK($C3451),"",_xlfn.XLOOKUP($C3451,PACK!$A:$A,PACK!$C:$D))</f>
        <v/>
      </c>
      <c r="M3451" s="18"/>
      <c r="N3451" s="7" t="str">
        <f>IF(ISBLANK(C3451),"",SUMIFS($D$4:D3451,$C$4:C3451,C3451))</f>
        <v/>
      </c>
    </row>
    <row r="3452" spans="1:14" x14ac:dyDescent="0.25">
      <c r="A3452" s="1"/>
      <c r="B3452" s="8"/>
      <c r="C3452" s="3"/>
      <c r="D3452" s="1"/>
      <c r="E3452" s="3"/>
      <c r="I3452" s="42"/>
      <c r="J3452" s="19"/>
      <c r="K3452" s="19"/>
      <c r="L3452" s="6" t="str" cm="1">
        <f t="array" ref="L3452">IF(ISBLANK($C3452),"",_xlfn.XLOOKUP($C3452,PACK!$A:$A,PACK!$C:$D))</f>
        <v/>
      </c>
      <c r="M3452" s="18"/>
      <c r="N3452" s="7" t="str">
        <f>IF(ISBLANK(C3452),"",SUMIFS($D$4:D3452,$C$4:C3452,C3452))</f>
        <v/>
      </c>
    </row>
    <row r="3453" spans="1:14" x14ac:dyDescent="0.25">
      <c r="A3453" s="1"/>
      <c r="B3453" s="8"/>
      <c r="C3453" s="3"/>
      <c r="D3453" s="1"/>
      <c r="E3453" s="3"/>
      <c r="I3453" s="42"/>
      <c r="J3453" s="19"/>
      <c r="K3453" s="19"/>
      <c r="L3453" s="6" t="str" cm="1">
        <f t="array" ref="L3453">IF(ISBLANK($C3453),"",_xlfn.XLOOKUP($C3453,PACK!$A:$A,PACK!$C:$D))</f>
        <v/>
      </c>
      <c r="M3453" s="18"/>
      <c r="N3453" s="7" t="str">
        <f>IF(ISBLANK(C3453),"",SUMIFS($D$4:D3453,$C$4:C3453,C3453))</f>
        <v/>
      </c>
    </row>
    <row r="3454" spans="1:14" x14ac:dyDescent="0.25">
      <c r="A3454" s="1"/>
      <c r="B3454" s="8"/>
      <c r="C3454" s="3"/>
      <c r="D3454" s="1"/>
      <c r="E3454" s="3"/>
      <c r="I3454" s="42"/>
      <c r="J3454" s="19"/>
      <c r="K3454" s="19"/>
      <c r="L3454" s="6" t="str" cm="1">
        <f t="array" ref="L3454">IF(ISBLANK($C3454),"",_xlfn.XLOOKUP($C3454,PACK!$A:$A,PACK!$C:$D))</f>
        <v/>
      </c>
      <c r="M3454" s="18"/>
      <c r="N3454" s="7" t="str">
        <f>IF(ISBLANK(C3454),"",SUMIFS($D$4:D3454,$C$4:C3454,C3454))</f>
        <v/>
      </c>
    </row>
    <row r="3455" spans="1:14" x14ac:dyDescent="0.25">
      <c r="A3455" s="1"/>
      <c r="B3455" s="8"/>
      <c r="C3455" s="3"/>
      <c r="D3455" s="1"/>
      <c r="E3455" s="3"/>
      <c r="I3455" s="42"/>
      <c r="J3455" s="19"/>
      <c r="K3455" s="19"/>
      <c r="L3455" s="6" t="str" cm="1">
        <f t="array" ref="L3455">IF(ISBLANK($C3455),"",_xlfn.XLOOKUP($C3455,PACK!$A:$A,PACK!$C:$D))</f>
        <v/>
      </c>
      <c r="M3455" s="18"/>
      <c r="N3455" s="7" t="str">
        <f>IF(ISBLANK(C3455),"",SUMIFS($D$4:D3455,$C$4:C3455,C3455))</f>
        <v/>
      </c>
    </row>
    <row r="3456" spans="1:14" x14ac:dyDescent="0.25">
      <c r="A3456" s="1"/>
      <c r="B3456" s="8"/>
      <c r="C3456" s="3"/>
      <c r="D3456" s="1"/>
      <c r="E3456" s="3"/>
      <c r="I3456" s="42"/>
      <c r="J3456" s="19"/>
      <c r="K3456" s="19"/>
      <c r="L3456" s="6" t="str" cm="1">
        <f t="array" ref="L3456">IF(ISBLANK($C3456),"",_xlfn.XLOOKUP($C3456,PACK!$A:$A,PACK!$C:$D))</f>
        <v/>
      </c>
      <c r="M3456" s="18"/>
      <c r="N3456" s="7" t="str">
        <f>IF(ISBLANK(C3456),"",SUMIFS($D$4:D3456,$C$4:C3456,C3456))</f>
        <v/>
      </c>
    </row>
    <row r="3457" spans="1:14" x14ac:dyDescent="0.25">
      <c r="A3457" s="1"/>
      <c r="B3457" s="8"/>
      <c r="C3457" s="3"/>
      <c r="D3457" s="1"/>
      <c r="E3457" s="3"/>
      <c r="I3457" s="42"/>
      <c r="J3457" s="19"/>
      <c r="K3457" s="19"/>
      <c r="L3457" s="6" t="str" cm="1">
        <f t="array" ref="L3457">IF(ISBLANK($C3457),"",_xlfn.XLOOKUP($C3457,PACK!$A:$A,PACK!$C:$D))</f>
        <v/>
      </c>
      <c r="M3457" s="18"/>
      <c r="N3457" s="7" t="str">
        <f>IF(ISBLANK(C3457),"",SUMIFS($D$4:D3457,$C$4:C3457,C3457))</f>
        <v/>
      </c>
    </row>
    <row r="3458" spans="1:14" x14ac:dyDescent="0.25">
      <c r="A3458" s="1"/>
      <c r="B3458" s="8"/>
      <c r="C3458" s="3"/>
      <c r="D3458" s="1"/>
      <c r="E3458" s="3"/>
      <c r="I3458" s="42"/>
      <c r="J3458" s="19"/>
      <c r="K3458" s="19"/>
      <c r="L3458" s="6" t="str" cm="1">
        <f t="array" ref="L3458">IF(ISBLANK($C3458),"",_xlfn.XLOOKUP($C3458,PACK!$A:$A,PACK!$C:$D))</f>
        <v/>
      </c>
      <c r="M3458" s="18"/>
      <c r="N3458" s="7" t="str">
        <f>IF(ISBLANK(C3458),"",SUMIFS($D$4:D3458,$C$4:C3458,C3458))</f>
        <v/>
      </c>
    </row>
    <row r="3459" spans="1:14" x14ac:dyDescent="0.25">
      <c r="A3459" s="1"/>
      <c r="B3459" s="8"/>
      <c r="C3459" s="3"/>
      <c r="D3459" s="1"/>
      <c r="E3459" s="3"/>
      <c r="I3459" s="42"/>
      <c r="J3459" s="19"/>
      <c r="K3459" s="19"/>
      <c r="L3459" s="6" t="str" cm="1">
        <f t="array" ref="L3459">IF(ISBLANK($C3459),"",_xlfn.XLOOKUP($C3459,PACK!$A:$A,PACK!$C:$D))</f>
        <v/>
      </c>
      <c r="M3459" s="18"/>
      <c r="N3459" s="7" t="str">
        <f>IF(ISBLANK(C3459),"",SUMIFS($D$4:D3459,$C$4:C3459,C3459))</f>
        <v/>
      </c>
    </row>
    <row r="3460" spans="1:14" x14ac:dyDescent="0.25">
      <c r="A3460" s="1"/>
      <c r="B3460" s="8"/>
      <c r="C3460" s="3"/>
      <c r="D3460" s="1"/>
      <c r="E3460" s="3"/>
      <c r="I3460" s="42"/>
      <c r="J3460" s="19"/>
      <c r="K3460" s="19"/>
      <c r="L3460" s="6" t="str" cm="1">
        <f t="array" ref="L3460">IF(ISBLANK($C3460),"",_xlfn.XLOOKUP($C3460,PACK!$A:$A,PACK!$C:$D))</f>
        <v/>
      </c>
      <c r="M3460" s="18"/>
      <c r="N3460" s="7" t="str">
        <f>IF(ISBLANK(C3460),"",SUMIFS($D$4:D3460,$C$4:C3460,C3460))</f>
        <v/>
      </c>
    </row>
    <row r="3461" spans="1:14" x14ac:dyDescent="0.25">
      <c r="A3461" s="1"/>
      <c r="B3461" s="8"/>
      <c r="C3461" s="3"/>
      <c r="D3461" s="1"/>
      <c r="E3461" s="3"/>
      <c r="I3461" s="42"/>
      <c r="J3461" s="19"/>
      <c r="K3461" s="19"/>
      <c r="L3461" s="6" t="str" cm="1">
        <f t="array" ref="L3461">IF(ISBLANK($C3461),"",_xlfn.XLOOKUP($C3461,PACK!$A:$A,PACK!$C:$D))</f>
        <v/>
      </c>
      <c r="M3461" s="18"/>
      <c r="N3461" s="7" t="str">
        <f>IF(ISBLANK(C3461),"",SUMIFS($D$4:D3461,$C$4:C3461,C3461))</f>
        <v/>
      </c>
    </row>
    <row r="3462" spans="1:14" x14ac:dyDescent="0.25">
      <c r="A3462" s="1"/>
      <c r="B3462" s="8"/>
      <c r="C3462" s="3"/>
      <c r="D3462" s="1"/>
      <c r="E3462" s="3"/>
      <c r="I3462" s="42"/>
      <c r="J3462" s="19"/>
      <c r="K3462" s="19"/>
      <c r="L3462" s="6" t="str" cm="1">
        <f t="array" ref="L3462">IF(ISBLANK($C3462),"",_xlfn.XLOOKUP($C3462,PACK!$A:$A,PACK!$C:$D))</f>
        <v/>
      </c>
      <c r="M3462" s="18"/>
      <c r="N3462" s="7" t="str">
        <f>IF(ISBLANK(C3462),"",SUMIFS($D$4:D3462,$C$4:C3462,C3462))</f>
        <v/>
      </c>
    </row>
    <row r="3463" spans="1:14" x14ac:dyDescent="0.25">
      <c r="A3463" s="1"/>
      <c r="B3463" s="8"/>
      <c r="C3463" s="3"/>
      <c r="D3463" s="1"/>
      <c r="E3463" s="3"/>
      <c r="I3463" s="42"/>
      <c r="J3463" s="19"/>
      <c r="K3463" s="19"/>
      <c r="L3463" s="6" t="str" cm="1">
        <f t="array" ref="L3463">IF(ISBLANK($C3463),"",_xlfn.XLOOKUP($C3463,PACK!$A:$A,PACK!$C:$D))</f>
        <v/>
      </c>
      <c r="M3463" s="18"/>
      <c r="N3463" s="7" t="str">
        <f>IF(ISBLANK(C3463),"",SUMIFS($D$4:D3463,$C$4:C3463,C3463))</f>
        <v/>
      </c>
    </row>
    <row r="3464" spans="1:14" x14ac:dyDescent="0.25">
      <c r="A3464" s="1"/>
      <c r="B3464" s="8"/>
      <c r="C3464" s="3"/>
      <c r="D3464" s="1"/>
      <c r="E3464" s="3"/>
      <c r="I3464" s="42"/>
      <c r="J3464" s="19"/>
      <c r="K3464" s="19"/>
      <c r="L3464" s="6" t="str" cm="1">
        <f t="array" ref="L3464">IF(ISBLANK($C3464),"",_xlfn.XLOOKUP($C3464,PACK!$A:$A,PACK!$C:$D))</f>
        <v/>
      </c>
      <c r="M3464" s="18"/>
      <c r="N3464" s="7" t="str">
        <f>IF(ISBLANK(C3464),"",SUMIFS($D$4:D3464,$C$4:C3464,C3464))</f>
        <v/>
      </c>
    </row>
    <row r="3465" spans="1:14" x14ac:dyDescent="0.25">
      <c r="A3465" s="1"/>
      <c r="B3465" s="8"/>
      <c r="C3465" s="3"/>
      <c r="D3465" s="1"/>
      <c r="E3465" s="3"/>
      <c r="I3465" s="42"/>
      <c r="J3465" s="19"/>
      <c r="K3465" s="19"/>
      <c r="L3465" s="6" t="str" cm="1">
        <f t="array" ref="L3465">IF(ISBLANK($C3465),"",_xlfn.XLOOKUP($C3465,PACK!$A:$A,PACK!$C:$D))</f>
        <v/>
      </c>
      <c r="M3465" s="18"/>
      <c r="N3465" s="7" t="str">
        <f>IF(ISBLANK(C3465),"",SUMIFS($D$4:D3465,$C$4:C3465,C3465))</f>
        <v/>
      </c>
    </row>
    <row r="3466" spans="1:14" x14ac:dyDescent="0.25">
      <c r="A3466" s="1"/>
      <c r="B3466" s="8"/>
      <c r="C3466" s="3"/>
      <c r="D3466" s="1"/>
      <c r="E3466" s="3"/>
      <c r="I3466" s="42"/>
      <c r="J3466" s="19"/>
      <c r="K3466" s="19"/>
      <c r="L3466" s="6" t="str" cm="1">
        <f t="array" ref="L3466">IF(ISBLANK($C3466),"",_xlfn.XLOOKUP($C3466,PACK!$A:$A,PACK!$C:$D))</f>
        <v/>
      </c>
      <c r="M3466" s="18"/>
      <c r="N3466" s="7" t="str">
        <f>IF(ISBLANK(C3466),"",SUMIFS($D$4:D3466,$C$4:C3466,C3466))</f>
        <v/>
      </c>
    </row>
    <row r="3467" spans="1:14" x14ac:dyDescent="0.25">
      <c r="A3467" s="1"/>
      <c r="B3467" s="8"/>
      <c r="C3467" s="3"/>
      <c r="D3467" s="1"/>
      <c r="E3467" s="3"/>
      <c r="I3467" s="42"/>
      <c r="J3467" s="19"/>
      <c r="K3467" s="19"/>
      <c r="L3467" s="6" t="str" cm="1">
        <f t="array" ref="L3467">IF(ISBLANK($C3467),"",_xlfn.XLOOKUP($C3467,PACK!$A:$A,PACK!$C:$D))</f>
        <v/>
      </c>
      <c r="M3467" s="18"/>
      <c r="N3467" s="7" t="str">
        <f>IF(ISBLANK(C3467),"",SUMIFS($D$4:D3467,$C$4:C3467,C3467))</f>
        <v/>
      </c>
    </row>
    <row r="3468" spans="1:14" x14ac:dyDescent="0.25">
      <c r="A3468" s="1"/>
      <c r="B3468" s="8"/>
      <c r="C3468" s="3"/>
      <c r="D3468" s="1"/>
      <c r="E3468" s="3"/>
      <c r="I3468" s="42"/>
      <c r="J3468" s="19"/>
      <c r="K3468" s="19"/>
      <c r="L3468" s="6" t="str" cm="1">
        <f t="array" ref="L3468">IF(ISBLANK($C3468),"",_xlfn.XLOOKUP($C3468,PACK!$A:$A,PACK!$C:$D))</f>
        <v/>
      </c>
      <c r="M3468" s="18"/>
      <c r="N3468" s="7" t="str">
        <f>IF(ISBLANK(C3468),"",SUMIFS($D$4:D3468,$C$4:C3468,C3468))</f>
        <v/>
      </c>
    </row>
    <row r="3469" spans="1:14" x14ac:dyDescent="0.25">
      <c r="A3469" s="1"/>
      <c r="B3469" s="8"/>
      <c r="C3469" s="3"/>
      <c r="D3469" s="1"/>
      <c r="E3469" s="3"/>
      <c r="I3469" s="42"/>
      <c r="J3469" s="19"/>
      <c r="K3469" s="19"/>
      <c r="L3469" s="6" t="str" cm="1">
        <f t="array" ref="L3469">IF(ISBLANK($C3469),"",_xlfn.XLOOKUP($C3469,PACK!$A:$A,PACK!$C:$D))</f>
        <v/>
      </c>
      <c r="M3469" s="18"/>
      <c r="N3469" s="7" t="str">
        <f>IF(ISBLANK(C3469),"",SUMIFS($D$4:D3469,$C$4:C3469,C3469))</f>
        <v/>
      </c>
    </row>
    <row r="3470" spans="1:14" x14ac:dyDescent="0.25">
      <c r="A3470" s="1"/>
      <c r="B3470" s="8"/>
      <c r="C3470" s="3"/>
      <c r="D3470" s="1"/>
      <c r="E3470" s="3"/>
      <c r="I3470" s="42"/>
      <c r="J3470" s="19"/>
      <c r="K3470" s="19"/>
      <c r="L3470" s="6" t="str" cm="1">
        <f t="array" ref="L3470">IF(ISBLANK($C3470),"",_xlfn.XLOOKUP($C3470,PACK!$A:$A,PACK!$C:$D))</f>
        <v/>
      </c>
      <c r="M3470" s="18"/>
      <c r="N3470" s="7" t="str">
        <f>IF(ISBLANK(C3470),"",SUMIFS($D$4:D3470,$C$4:C3470,C3470))</f>
        <v/>
      </c>
    </row>
    <row r="3471" spans="1:14" x14ac:dyDescent="0.25">
      <c r="A3471" s="1"/>
      <c r="B3471" s="8"/>
      <c r="C3471" s="3"/>
      <c r="D3471" s="1"/>
      <c r="E3471" s="3"/>
      <c r="I3471" s="42"/>
      <c r="J3471" s="19"/>
      <c r="K3471" s="19"/>
      <c r="L3471" s="6" t="str" cm="1">
        <f t="array" ref="L3471">IF(ISBLANK($C3471),"",_xlfn.XLOOKUP($C3471,PACK!$A:$A,PACK!$C:$D))</f>
        <v/>
      </c>
      <c r="M3471" s="18"/>
      <c r="N3471" s="7" t="str">
        <f>IF(ISBLANK(C3471),"",SUMIFS($D$4:D3471,$C$4:C3471,C3471))</f>
        <v/>
      </c>
    </row>
    <row r="3472" spans="1:14" x14ac:dyDescent="0.25">
      <c r="A3472" s="1"/>
      <c r="B3472" s="8"/>
      <c r="C3472" s="3"/>
      <c r="D3472" s="1"/>
      <c r="E3472" s="3"/>
      <c r="I3472" s="42"/>
      <c r="J3472" s="19"/>
      <c r="K3472" s="19"/>
      <c r="L3472" s="6" t="str" cm="1">
        <f t="array" ref="L3472">IF(ISBLANK($C3472),"",_xlfn.XLOOKUP($C3472,PACK!$A:$A,PACK!$C:$D))</f>
        <v/>
      </c>
      <c r="M3472" s="18"/>
      <c r="N3472" s="7" t="str">
        <f>IF(ISBLANK(C3472),"",SUMIFS($D$4:D3472,$C$4:C3472,C3472))</f>
        <v/>
      </c>
    </row>
    <row r="3473" spans="1:14" x14ac:dyDescent="0.25">
      <c r="A3473" s="1"/>
      <c r="B3473" s="8"/>
      <c r="C3473" s="3"/>
      <c r="D3473" s="1"/>
      <c r="E3473" s="3"/>
      <c r="I3473" s="42"/>
      <c r="J3473" s="19"/>
      <c r="K3473" s="19"/>
      <c r="L3473" s="6" t="str" cm="1">
        <f t="array" ref="L3473">IF(ISBLANK($C3473),"",_xlfn.XLOOKUP($C3473,PACK!$A:$A,PACK!$C:$D))</f>
        <v/>
      </c>
      <c r="M3473" s="18"/>
      <c r="N3473" s="7" t="str">
        <f>IF(ISBLANK(C3473),"",SUMIFS($D$4:D3473,$C$4:C3473,C3473))</f>
        <v/>
      </c>
    </row>
    <row r="3474" spans="1:14" x14ac:dyDescent="0.25">
      <c r="A3474" s="1"/>
      <c r="B3474" s="8"/>
      <c r="C3474" s="3"/>
      <c r="D3474" s="1"/>
      <c r="E3474" s="3"/>
      <c r="I3474" s="42"/>
      <c r="J3474" s="19"/>
      <c r="K3474" s="19"/>
      <c r="L3474" s="6" t="str" cm="1">
        <f t="array" ref="L3474">IF(ISBLANK($C3474),"",_xlfn.XLOOKUP($C3474,PACK!$A:$A,PACK!$C:$D))</f>
        <v/>
      </c>
      <c r="M3474" s="18"/>
      <c r="N3474" s="7" t="str">
        <f>IF(ISBLANK(C3474),"",SUMIFS($D$4:D3474,$C$4:C3474,C3474))</f>
        <v/>
      </c>
    </row>
    <row r="3475" spans="1:14" x14ac:dyDescent="0.25">
      <c r="A3475" s="1"/>
      <c r="B3475" s="8"/>
      <c r="C3475" s="3"/>
      <c r="D3475" s="1"/>
      <c r="E3475" s="3"/>
      <c r="I3475" s="42"/>
      <c r="J3475" s="19"/>
      <c r="K3475" s="19"/>
      <c r="L3475" s="6" t="str" cm="1">
        <f t="array" ref="L3475">IF(ISBLANK($C3475),"",_xlfn.XLOOKUP($C3475,PACK!$A:$A,PACK!$C:$D))</f>
        <v/>
      </c>
      <c r="M3475" s="18"/>
      <c r="N3475" s="7" t="str">
        <f>IF(ISBLANK(C3475),"",SUMIFS($D$4:D3475,$C$4:C3475,C3475))</f>
        <v/>
      </c>
    </row>
    <row r="3476" spans="1:14" x14ac:dyDescent="0.25">
      <c r="A3476" s="1"/>
      <c r="B3476" s="8"/>
      <c r="C3476" s="3"/>
      <c r="D3476" s="1"/>
      <c r="E3476" s="3"/>
      <c r="I3476" s="42"/>
      <c r="J3476" s="19"/>
      <c r="K3476" s="19"/>
      <c r="L3476" s="6" t="str" cm="1">
        <f t="array" ref="L3476">IF(ISBLANK($C3476),"",_xlfn.XLOOKUP($C3476,PACK!$A:$A,PACK!$C:$D))</f>
        <v/>
      </c>
      <c r="M3476" s="18"/>
      <c r="N3476" s="7" t="str">
        <f>IF(ISBLANK(C3476),"",SUMIFS($D$4:D3476,$C$4:C3476,C3476))</f>
        <v/>
      </c>
    </row>
    <row r="3477" spans="1:14" x14ac:dyDescent="0.25">
      <c r="A3477" s="1"/>
      <c r="B3477" s="8"/>
      <c r="C3477" s="3"/>
      <c r="D3477" s="1"/>
      <c r="E3477" s="3"/>
      <c r="I3477" s="42"/>
      <c r="J3477" s="19"/>
      <c r="K3477" s="19"/>
      <c r="L3477" s="6" t="str" cm="1">
        <f t="array" ref="L3477">IF(ISBLANK($C3477),"",_xlfn.XLOOKUP($C3477,PACK!$A:$A,PACK!$C:$D))</f>
        <v/>
      </c>
      <c r="M3477" s="18"/>
      <c r="N3477" s="7" t="str">
        <f>IF(ISBLANK(C3477),"",SUMIFS($D$4:D3477,$C$4:C3477,C3477))</f>
        <v/>
      </c>
    </row>
    <row r="3478" spans="1:14" x14ac:dyDescent="0.25">
      <c r="A3478" s="1"/>
      <c r="B3478" s="8"/>
      <c r="C3478" s="3"/>
      <c r="D3478" s="1"/>
      <c r="E3478" s="3"/>
      <c r="I3478" s="42"/>
      <c r="J3478" s="19"/>
      <c r="K3478" s="19"/>
      <c r="L3478" s="6" t="str" cm="1">
        <f t="array" ref="L3478">IF(ISBLANK($C3478),"",_xlfn.XLOOKUP($C3478,PACK!$A:$A,PACK!$C:$D))</f>
        <v/>
      </c>
      <c r="M3478" s="18"/>
      <c r="N3478" s="7" t="str">
        <f>IF(ISBLANK(C3478),"",SUMIFS($D$4:D3478,$C$4:C3478,C3478))</f>
        <v/>
      </c>
    </row>
    <row r="3479" spans="1:14" x14ac:dyDescent="0.25">
      <c r="A3479" s="1"/>
      <c r="B3479" s="8"/>
      <c r="C3479" s="3"/>
      <c r="D3479" s="1"/>
      <c r="E3479" s="3"/>
      <c r="I3479" s="42"/>
      <c r="J3479" s="19"/>
      <c r="K3479" s="19"/>
      <c r="L3479" s="6" t="str" cm="1">
        <f t="array" ref="L3479">IF(ISBLANK($C3479),"",_xlfn.XLOOKUP($C3479,PACK!$A:$A,PACK!$C:$D))</f>
        <v/>
      </c>
      <c r="M3479" s="18"/>
      <c r="N3479" s="7" t="str">
        <f>IF(ISBLANK(C3479),"",SUMIFS($D$4:D3479,$C$4:C3479,C3479))</f>
        <v/>
      </c>
    </row>
    <row r="3480" spans="1:14" x14ac:dyDescent="0.25">
      <c r="A3480" s="1"/>
      <c r="B3480" s="8"/>
      <c r="C3480" s="3"/>
      <c r="D3480" s="1"/>
      <c r="E3480" s="3"/>
      <c r="I3480" s="42"/>
      <c r="J3480" s="19"/>
      <c r="K3480" s="19"/>
      <c r="L3480" s="6" t="str" cm="1">
        <f t="array" ref="L3480">IF(ISBLANK($C3480),"",_xlfn.XLOOKUP($C3480,PACK!$A:$A,PACK!$C:$D))</f>
        <v/>
      </c>
      <c r="M3480" s="18"/>
      <c r="N3480" s="7" t="str">
        <f>IF(ISBLANK(C3480),"",SUMIFS($D$4:D3480,$C$4:C3480,C3480))</f>
        <v/>
      </c>
    </row>
    <row r="3481" spans="1:14" x14ac:dyDescent="0.25">
      <c r="A3481" s="1"/>
      <c r="B3481" s="8"/>
      <c r="C3481" s="3"/>
      <c r="D3481" s="1"/>
      <c r="E3481" s="3"/>
      <c r="I3481" s="42"/>
      <c r="J3481" s="19"/>
      <c r="K3481" s="19"/>
      <c r="L3481" s="6" t="str" cm="1">
        <f t="array" ref="L3481">IF(ISBLANK($C3481),"",_xlfn.XLOOKUP($C3481,PACK!$A:$A,PACK!$C:$D))</f>
        <v/>
      </c>
      <c r="M3481" s="18"/>
      <c r="N3481" s="7" t="str">
        <f>IF(ISBLANK(C3481),"",SUMIFS($D$4:D3481,$C$4:C3481,C3481))</f>
        <v/>
      </c>
    </row>
    <row r="3482" spans="1:14" x14ac:dyDescent="0.25">
      <c r="A3482" s="1"/>
      <c r="B3482" s="8"/>
      <c r="C3482" s="3"/>
      <c r="D3482" s="1"/>
      <c r="E3482" s="3"/>
      <c r="I3482" s="42"/>
      <c r="J3482" s="19"/>
      <c r="K3482" s="19"/>
      <c r="L3482" s="6" t="str" cm="1">
        <f t="array" ref="L3482">IF(ISBLANK($C3482),"",_xlfn.XLOOKUP($C3482,PACK!$A:$A,PACK!$C:$D))</f>
        <v/>
      </c>
      <c r="M3482" s="18"/>
      <c r="N3482" s="7" t="str">
        <f>IF(ISBLANK(C3482),"",SUMIFS($D$4:D3482,$C$4:C3482,C3482))</f>
        <v/>
      </c>
    </row>
    <row r="3483" spans="1:14" x14ac:dyDescent="0.25">
      <c r="A3483" s="1"/>
      <c r="B3483" s="8"/>
      <c r="C3483" s="3"/>
      <c r="D3483" s="1"/>
      <c r="E3483" s="3"/>
      <c r="I3483" s="42"/>
      <c r="J3483" s="19"/>
      <c r="K3483" s="19"/>
      <c r="L3483" s="6" t="str" cm="1">
        <f t="array" ref="L3483">IF(ISBLANK($C3483),"",_xlfn.XLOOKUP($C3483,PACK!$A:$A,PACK!$C:$D))</f>
        <v/>
      </c>
      <c r="M3483" s="18"/>
      <c r="N3483" s="7" t="str">
        <f>IF(ISBLANK(C3483),"",SUMIFS($D$4:D3483,$C$4:C3483,C3483))</f>
        <v/>
      </c>
    </row>
    <row r="3484" spans="1:14" x14ac:dyDescent="0.25">
      <c r="A3484" s="1"/>
      <c r="B3484" s="8"/>
      <c r="C3484" s="3"/>
      <c r="D3484" s="1"/>
      <c r="E3484" s="3"/>
      <c r="I3484" s="42"/>
      <c r="J3484" s="19"/>
      <c r="K3484" s="19"/>
      <c r="L3484" s="6" t="str" cm="1">
        <f t="array" ref="L3484">IF(ISBLANK($C3484),"",_xlfn.XLOOKUP($C3484,PACK!$A:$A,PACK!$C:$D))</f>
        <v/>
      </c>
      <c r="M3484" s="18"/>
      <c r="N3484" s="7" t="str">
        <f>IF(ISBLANK(C3484),"",SUMIFS($D$4:D3484,$C$4:C3484,C3484))</f>
        <v/>
      </c>
    </row>
    <row r="3485" spans="1:14" x14ac:dyDescent="0.25">
      <c r="A3485" s="1"/>
      <c r="B3485" s="8"/>
      <c r="C3485" s="3"/>
      <c r="D3485" s="1"/>
      <c r="E3485" s="3"/>
      <c r="I3485" s="42"/>
      <c r="J3485" s="19"/>
      <c r="K3485" s="19"/>
      <c r="L3485" s="6" t="str" cm="1">
        <f t="array" ref="L3485">IF(ISBLANK($C3485),"",_xlfn.XLOOKUP($C3485,PACK!$A:$A,PACK!$C:$D))</f>
        <v/>
      </c>
      <c r="M3485" s="18"/>
      <c r="N3485" s="7" t="str">
        <f>IF(ISBLANK(C3485),"",SUMIFS($D$4:D3485,$C$4:C3485,C3485))</f>
        <v/>
      </c>
    </row>
    <row r="3486" spans="1:14" x14ac:dyDescent="0.25">
      <c r="A3486" s="1"/>
      <c r="B3486" s="8"/>
      <c r="C3486" s="3"/>
      <c r="D3486" s="1"/>
      <c r="E3486" s="3"/>
      <c r="I3486" s="42"/>
      <c r="J3486" s="19"/>
      <c r="K3486" s="19"/>
      <c r="L3486" s="6" t="str" cm="1">
        <f t="array" ref="L3486">IF(ISBLANK($C3486),"",_xlfn.XLOOKUP($C3486,PACK!$A:$A,PACK!$C:$D))</f>
        <v/>
      </c>
      <c r="M3486" s="18"/>
      <c r="N3486" s="7" t="str">
        <f>IF(ISBLANK(C3486),"",SUMIFS($D$4:D3486,$C$4:C3486,C3486))</f>
        <v/>
      </c>
    </row>
    <row r="3487" spans="1:14" x14ac:dyDescent="0.25">
      <c r="A3487" s="1"/>
      <c r="B3487" s="8"/>
      <c r="C3487" s="3"/>
      <c r="D3487" s="1"/>
      <c r="E3487" s="3"/>
      <c r="I3487" s="42"/>
      <c r="J3487" s="19"/>
      <c r="K3487" s="19"/>
      <c r="L3487" s="6" t="str" cm="1">
        <f t="array" ref="L3487">IF(ISBLANK($C3487),"",_xlfn.XLOOKUP($C3487,PACK!$A:$A,PACK!$C:$D))</f>
        <v/>
      </c>
      <c r="M3487" s="18"/>
      <c r="N3487" s="7" t="str">
        <f>IF(ISBLANK(C3487),"",SUMIFS($D$4:D3487,$C$4:C3487,C3487))</f>
        <v/>
      </c>
    </row>
    <row r="3488" spans="1:14" x14ac:dyDescent="0.25">
      <c r="A3488" s="1"/>
      <c r="B3488" s="8"/>
      <c r="C3488" s="3"/>
      <c r="D3488" s="1"/>
      <c r="E3488" s="3"/>
      <c r="I3488" s="42"/>
      <c r="J3488" s="19"/>
      <c r="K3488" s="19"/>
      <c r="L3488" s="6" t="str" cm="1">
        <f t="array" ref="L3488">IF(ISBLANK($C3488),"",_xlfn.XLOOKUP($C3488,PACK!$A:$A,PACK!$C:$D))</f>
        <v/>
      </c>
      <c r="M3488" s="18"/>
      <c r="N3488" s="7" t="str">
        <f>IF(ISBLANK(C3488),"",SUMIFS($D$4:D3488,$C$4:C3488,C3488))</f>
        <v/>
      </c>
    </row>
    <row r="3489" spans="1:14" x14ac:dyDescent="0.25">
      <c r="A3489" s="1"/>
      <c r="B3489" s="8"/>
      <c r="C3489" s="3"/>
      <c r="D3489" s="1"/>
      <c r="E3489" s="3"/>
      <c r="I3489" s="42"/>
      <c r="J3489" s="19"/>
      <c r="K3489" s="19"/>
      <c r="L3489" s="6" t="str" cm="1">
        <f t="array" ref="L3489">IF(ISBLANK($C3489),"",_xlfn.XLOOKUP($C3489,PACK!$A:$A,PACK!$C:$D))</f>
        <v/>
      </c>
      <c r="M3489" s="18"/>
      <c r="N3489" s="7" t="str">
        <f>IF(ISBLANK(C3489),"",SUMIFS($D$4:D3489,$C$4:C3489,C3489))</f>
        <v/>
      </c>
    </row>
    <row r="3490" spans="1:14" x14ac:dyDescent="0.25">
      <c r="A3490" s="1"/>
      <c r="B3490" s="8"/>
      <c r="C3490" s="3"/>
      <c r="D3490" s="1"/>
      <c r="E3490" s="3"/>
      <c r="I3490" s="42"/>
      <c r="J3490" s="19"/>
      <c r="K3490" s="19"/>
      <c r="L3490" s="6" t="str" cm="1">
        <f t="array" ref="L3490">IF(ISBLANK($C3490),"",_xlfn.XLOOKUP($C3490,PACK!$A:$A,PACK!$C:$D))</f>
        <v/>
      </c>
      <c r="M3490" s="18"/>
      <c r="N3490" s="7" t="str">
        <f>IF(ISBLANK(C3490),"",SUMIFS($D$4:D3490,$C$4:C3490,C3490))</f>
        <v/>
      </c>
    </row>
    <row r="3491" spans="1:14" x14ac:dyDescent="0.25">
      <c r="A3491" s="1"/>
      <c r="B3491" s="8"/>
      <c r="C3491" s="3"/>
      <c r="D3491" s="1"/>
      <c r="E3491" s="3"/>
      <c r="I3491" s="42"/>
      <c r="J3491" s="19"/>
      <c r="K3491" s="19"/>
      <c r="L3491" s="6" t="str" cm="1">
        <f t="array" ref="L3491">IF(ISBLANK($C3491),"",_xlfn.XLOOKUP($C3491,PACK!$A:$A,PACK!$C:$D))</f>
        <v/>
      </c>
      <c r="M3491" s="18"/>
      <c r="N3491" s="7" t="str">
        <f>IF(ISBLANK(C3491),"",SUMIFS($D$4:D3491,$C$4:C3491,C3491))</f>
        <v/>
      </c>
    </row>
    <row r="3492" spans="1:14" x14ac:dyDescent="0.25">
      <c r="A3492" s="1"/>
      <c r="B3492" s="8"/>
      <c r="C3492" s="3"/>
      <c r="D3492" s="1"/>
      <c r="E3492" s="3"/>
      <c r="I3492" s="42"/>
      <c r="J3492" s="19"/>
      <c r="K3492" s="19"/>
      <c r="L3492" s="6" t="str" cm="1">
        <f t="array" ref="L3492">IF(ISBLANK($C3492),"",_xlfn.XLOOKUP($C3492,PACK!$A:$A,PACK!$C:$D))</f>
        <v/>
      </c>
      <c r="M3492" s="18"/>
      <c r="N3492" s="7" t="str">
        <f>IF(ISBLANK(C3492),"",SUMIFS($D$4:D3492,$C$4:C3492,C3492))</f>
        <v/>
      </c>
    </row>
    <row r="3493" spans="1:14" x14ac:dyDescent="0.25">
      <c r="A3493" s="1"/>
      <c r="B3493" s="8"/>
      <c r="C3493" s="3"/>
      <c r="D3493" s="1"/>
      <c r="E3493" s="3"/>
      <c r="I3493" s="42"/>
      <c r="J3493" s="19"/>
      <c r="K3493" s="19"/>
      <c r="L3493" s="6" t="str" cm="1">
        <f t="array" ref="L3493">IF(ISBLANK($C3493),"",_xlfn.XLOOKUP($C3493,PACK!$A:$A,PACK!$C:$D))</f>
        <v/>
      </c>
      <c r="M3493" s="18"/>
      <c r="N3493" s="7" t="str">
        <f>IF(ISBLANK(C3493),"",SUMIFS($D$4:D3493,$C$4:C3493,C3493))</f>
        <v/>
      </c>
    </row>
    <row r="3494" spans="1:14" x14ac:dyDescent="0.25">
      <c r="A3494" s="1"/>
      <c r="B3494" s="8"/>
      <c r="C3494" s="3"/>
      <c r="D3494" s="1"/>
      <c r="E3494" s="3"/>
      <c r="I3494" s="42"/>
      <c r="J3494" s="19"/>
      <c r="K3494" s="19"/>
      <c r="L3494" s="6" t="str" cm="1">
        <f t="array" ref="L3494">IF(ISBLANK($C3494),"",_xlfn.XLOOKUP($C3494,PACK!$A:$A,PACK!$C:$D))</f>
        <v/>
      </c>
      <c r="M3494" s="18"/>
      <c r="N3494" s="7" t="str">
        <f>IF(ISBLANK(C3494),"",SUMIFS($D$4:D3494,$C$4:C3494,C3494))</f>
        <v/>
      </c>
    </row>
    <row r="3495" spans="1:14" x14ac:dyDescent="0.25">
      <c r="A3495" s="1"/>
      <c r="B3495" s="8"/>
      <c r="C3495" s="3"/>
      <c r="D3495" s="1"/>
      <c r="E3495" s="3"/>
      <c r="I3495" s="42"/>
      <c r="J3495" s="19"/>
      <c r="K3495" s="19"/>
      <c r="L3495" s="6" t="str" cm="1">
        <f t="array" ref="L3495">IF(ISBLANK($C3495),"",_xlfn.XLOOKUP($C3495,PACK!$A:$A,PACK!$C:$D))</f>
        <v/>
      </c>
      <c r="M3495" s="18"/>
      <c r="N3495" s="7" t="str">
        <f>IF(ISBLANK(C3495),"",SUMIFS($D$4:D3495,$C$4:C3495,C3495))</f>
        <v/>
      </c>
    </row>
    <row r="3496" spans="1:14" x14ac:dyDescent="0.25">
      <c r="A3496" s="1"/>
      <c r="B3496" s="8"/>
      <c r="C3496" s="3"/>
      <c r="D3496" s="1"/>
      <c r="E3496" s="3"/>
      <c r="I3496" s="42"/>
      <c r="J3496" s="19"/>
      <c r="K3496" s="19"/>
      <c r="L3496" s="6" t="str" cm="1">
        <f t="array" ref="L3496">IF(ISBLANK($C3496),"",_xlfn.XLOOKUP($C3496,PACK!$A:$A,PACK!$C:$D))</f>
        <v/>
      </c>
      <c r="M3496" s="18"/>
      <c r="N3496" s="7" t="str">
        <f>IF(ISBLANK(C3496),"",SUMIFS($D$4:D3496,$C$4:C3496,C3496))</f>
        <v/>
      </c>
    </row>
    <row r="3497" spans="1:14" x14ac:dyDescent="0.25">
      <c r="A3497" s="1"/>
      <c r="B3497" s="8"/>
      <c r="C3497" s="3"/>
      <c r="D3497" s="1"/>
      <c r="E3497" s="3"/>
      <c r="I3497" s="42"/>
      <c r="J3497" s="19"/>
      <c r="K3497" s="19"/>
      <c r="L3497" s="6" t="str" cm="1">
        <f t="array" ref="L3497">IF(ISBLANK($C3497),"",_xlfn.XLOOKUP($C3497,PACK!$A:$A,PACK!$C:$D))</f>
        <v/>
      </c>
      <c r="M3497" s="18"/>
      <c r="N3497" s="7" t="str">
        <f>IF(ISBLANK(C3497),"",SUMIFS($D$4:D3497,$C$4:C3497,C3497))</f>
        <v/>
      </c>
    </row>
    <row r="3498" spans="1:14" x14ac:dyDescent="0.25">
      <c r="A3498" s="1"/>
      <c r="B3498" s="8"/>
      <c r="C3498" s="3"/>
      <c r="D3498" s="1"/>
      <c r="E3498" s="3"/>
      <c r="I3498" s="42"/>
      <c r="J3498" s="19"/>
      <c r="K3498" s="19"/>
      <c r="L3498" s="6" t="str" cm="1">
        <f t="array" ref="L3498">IF(ISBLANK($C3498),"",_xlfn.XLOOKUP($C3498,PACK!$A:$A,PACK!$C:$D))</f>
        <v/>
      </c>
      <c r="M3498" s="18"/>
      <c r="N3498" s="7" t="str">
        <f>IF(ISBLANK(C3498),"",SUMIFS($D$4:D3498,$C$4:C3498,C3498))</f>
        <v/>
      </c>
    </row>
    <row r="3499" spans="1:14" x14ac:dyDescent="0.25">
      <c r="A3499" s="1"/>
      <c r="B3499" s="8"/>
      <c r="C3499" s="3"/>
      <c r="D3499" s="1"/>
      <c r="E3499" s="3"/>
      <c r="I3499" s="42"/>
      <c r="J3499" s="19"/>
      <c r="K3499" s="19"/>
      <c r="L3499" s="6" t="str" cm="1">
        <f t="array" ref="L3499">IF(ISBLANK($C3499),"",_xlfn.XLOOKUP($C3499,PACK!$A:$A,PACK!$C:$D))</f>
        <v/>
      </c>
      <c r="M3499" s="18"/>
      <c r="N3499" s="7" t="str">
        <f>IF(ISBLANK(C3499),"",SUMIFS($D$4:D3499,$C$4:C3499,C3499))</f>
        <v/>
      </c>
    </row>
    <row r="3500" spans="1:14" x14ac:dyDescent="0.25">
      <c r="A3500" s="1"/>
      <c r="B3500" s="8"/>
      <c r="C3500" s="3"/>
      <c r="D3500" s="1"/>
      <c r="E3500" s="3"/>
      <c r="I3500" s="42"/>
      <c r="J3500" s="19"/>
      <c r="K3500" s="19"/>
      <c r="L3500" s="6" t="str" cm="1">
        <f t="array" ref="L3500">IF(ISBLANK($C3500),"",_xlfn.XLOOKUP($C3500,PACK!$A:$A,PACK!$C:$D))</f>
        <v/>
      </c>
      <c r="M3500" s="18"/>
      <c r="N3500" s="7" t="str">
        <f>IF(ISBLANK(C3500),"",SUMIFS($D$4:D3500,$C$4:C3500,C3500))</f>
        <v/>
      </c>
    </row>
    <row r="3501" spans="1:14" x14ac:dyDescent="0.25">
      <c r="A3501" s="1"/>
      <c r="B3501" s="8"/>
      <c r="C3501" s="3"/>
      <c r="D3501" s="1"/>
      <c r="E3501" s="3"/>
      <c r="I3501" s="42"/>
      <c r="J3501" s="19"/>
      <c r="K3501" s="19"/>
      <c r="L3501" s="6" t="str" cm="1">
        <f t="array" ref="L3501">IF(ISBLANK($C3501),"",_xlfn.XLOOKUP($C3501,PACK!$A:$A,PACK!$C:$D))</f>
        <v/>
      </c>
      <c r="M3501" s="18"/>
      <c r="N3501" s="7" t="str">
        <f>IF(ISBLANK(C3501),"",SUMIFS($D$4:D3501,$C$4:C3501,C3501))</f>
        <v/>
      </c>
    </row>
    <row r="3502" spans="1:14" x14ac:dyDescent="0.25">
      <c r="A3502" s="1"/>
      <c r="B3502" s="8"/>
      <c r="C3502" s="3"/>
      <c r="D3502" s="1"/>
      <c r="E3502" s="3"/>
      <c r="I3502" s="42"/>
      <c r="J3502" s="19"/>
      <c r="K3502" s="19"/>
      <c r="L3502" s="6" t="str" cm="1">
        <f t="array" ref="L3502">IF(ISBLANK($C3502),"",_xlfn.XLOOKUP($C3502,PACK!$A:$A,PACK!$C:$D))</f>
        <v/>
      </c>
      <c r="M3502" s="18"/>
      <c r="N3502" s="7" t="str">
        <f>IF(ISBLANK(C3502),"",SUMIFS($D$4:D3502,$C$4:C3502,C3502))</f>
        <v/>
      </c>
    </row>
    <row r="3503" spans="1:14" x14ac:dyDescent="0.25">
      <c r="A3503" s="1"/>
      <c r="B3503" s="8"/>
      <c r="C3503" s="3"/>
      <c r="D3503" s="1"/>
      <c r="E3503" s="3"/>
      <c r="I3503" s="42"/>
      <c r="J3503" s="19"/>
      <c r="K3503" s="19"/>
      <c r="L3503" s="6" t="str" cm="1">
        <f t="array" ref="L3503">IF(ISBLANK($C3503),"",_xlfn.XLOOKUP($C3503,PACK!$A:$A,PACK!$C:$D))</f>
        <v/>
      </c>
      <c r="M3503" s="18"/>
      <c r="N3503" s="7" t="str">
        <f>IF(ISBLANK(C3503),"",SUMIFS($D$4:D3503,$C$4:C3503,C3503))</f>
        <v/>
      </c>
    </row>
    <row r="3504" spans="1:14" x14ac:dyDescent="0.25">
      <c r="A3504" s="1"/>
      <c r="B3504" s="8"/>
      <c r="C3504" s="3"/>
      <c r="D3504" s="1"/>
      <c r="E3504" s="3"/>
      <c r="I3504" s="42"/>
      <c r="J3504" s="19"/>
      <c r="K3504" s="19"/>
      <c r="L3504" s="6" t="str" cm="1">
        <f t="array" ref="L3504">IF(ISBLANK($C3504),"",_xlfn.XLOOKUP($C3504,PACK!$A:$A,PACK!$C:$D))</f>
        <v/>
      </c>
      <c r="M3504" s="18"/>
      <c r="N3504" s="7" t="str">
        <f>IF(ISBLANK(C3504),"",SUMIFS($D$4:D3504,$C$4:C3504,C3504))</f>
        <v/>
      </c>
    </row>
    <row r="3505" spans="1:14" x14ac:dyDescent="0.25">
      <c r="A3505" s="1"/>
      <c r="B3505" s="8"/>
      <c r="C3505" s="3"/>
      <c r="D3505" s="1"/>
      <c r="E3505" s="3"/>
      <c r="I3505" s="42"/>
      <c r="J3505" s="19"/>
      <c r="K3505" s="19"/>
      <c r="L3505" s="6" t="str" cm="1">
        <f t="array" ref="L3505">IF(ISBLANK($C3505),"",_xlfn.XLOOKUP($C3505,PACK!$A:$A,PACK!$C:$D))</f>
        <v/>
      </c>
      <c r="M3505" s="18"/>
      <c r="N3505" s="7" t="str">
        <f>IF(ISBLANK(C3505),"",SUMIFS($D$4:D3505,$C$4:C3505,C3505))</f>
        <v/>
      </c>
    </row>
    <row r="3506" spans="1:14" x14ac:dyDescent="0.25">
      <c r="A3506" s="1"/>
      <c r="B3506" s="8"/>
      <c r="C3506" s="3"/>
      <c r="D3506" s="1"/>
      <c r="E3506" s="3"/>
      <c r="I3506" s="42"/>
      <c r="J3506" s="19"/>
      <c r="K3506" s="19"/>
      <c r="L3506" s="6" t="str" cm="1">
        <f t="array" ref="L3506">IF(ISBLANK($C3506),"",_xlfn.XLOOKUP($C3506,PACK!$A:$A,PACK!$C:$D))</f>
        <v/>
      </c>
      <c r="M3506" s="18"/>
      <c r="N3506" s="7" t="str">
        <f>IF(ISBLANK(C3506),"",SUMIFS($D$4:D3506,$C$4:C3506,C3506))</f>
        <v/>
      </c>
    </row>
    <row r="3507" spans="1:14" x14ac:dyDescent="0.25">
      <c r="A3507" s="1"/>
      <c r="B3507" s="8"/>
      <c r="C3507" s="3"/>
      <c r="D3507" s="1"/>
      <c r="E3507" s="3"/>
      <c r="I3507" s="42"/>
      <c r="J3507" s="19"/>
      <c r="K3507" s="19"/>
      <c r="L3507" s="6" t="str" cm="1">
        <f t="array" ref="L3507">IF(ISBLANK($C3507),"",_xlfn.XLOOKUP($C3507,PACK!$A:$A,PACK!$C:$D))</f>
        <v/>
      </c>
      <c r="M3507" s="18"/>
      <c r="N3507" s="7" t="str">
        <f>IF(ISBLANK(C3507),"",SUMIFS($D$4:D3507,$C$4:C3507,C3507))</f>
        <v/>
      </c>
    </row>
    <row r="3508" spans="1:14" x14ac:dyDescent="0.25">
      <c r="A3508" s="1"/>
      <c r="B3508" s="8"/>
      <c r="C3508" s="3"/>
      <c r="D3508" s="1"/>
      <c r="E3508" s="3"/>
      <c r="I3508" s="42"/>
      <c r="J3508" s="19"/>
      <c r="K3508" s="19"/>
      <c r="L3508" s="6" t="str" cm="1">
        <f t="array" ref="L3508">IF(ISBLANK($C3508),"",_xlfn.XLOOKUP($C3508,PACK!$A:$A,PACK!$C:$D))</f>
        <v/>
      </c>
      <c r="M3508" s="18"/>
      <c r="N3508" s="7" t="str">
        <f>IF(ISBLANK(C3508),"",SUMIFS($D$4:D3508,$C$4:C3508,C3508))</f>
        <v/>
      </c>
    </row>
    <row r="3509" spans="1:14" x14ac:dyDescent="0.25">
      <c r="A3509" s="1"/>
      <c r="B3509" s="8"/>
      <c r="C3509" s="3"/>
      <c r="D3509" s="1"/>
      <c r="E3509" s="3"/>
      <c r="I3509" s="42"/>
      <c r="J3509" s="19"/>
      <c r="K3509" s="19"/>
      <c r="L3509" s="6" t="str" cm="1">
        <f t="array" ref="L3509">IF(ISBLANK($C3509),"",_xlfn.XLOOKUP($C3509,PACK!$A:$A,PACK!$C:$D))</f>
        <v/>
      </c>
      <c r="M3509" s="18"/>
      <c r="N3509" s="7" t="str">
        <f>IF(ISBLANK(C3509),"",SUMIFS($D$4:D3509,$C$4:C3509,C3509))</f>
        <v/>
      </c>
    </row>
    <row r="3510" spans="1:14" x14ac:dyDescent="0.25">
      <c r="A3510" s="1"/>
      <c r="B3510" s="8"/>
      <c r="C3510" s="3"/>
      <c r="D3510" s="1"/>
      <c r="E3510" s="3"/>
      <c r="I3510" s="42"/>
      <c r="J3510" s="19"/>
      <c r="K3510" s="19"/>
      <c r="L3510" s="6" t="str" cm="1">
        <f t="array" ref="L3510">IF(ISBLANK($C3510),"",_xlfn.XLOOKUP($C3510,PACK!$A:$A,PACK!$C:$D))</f>
        <v/>
      </c>
      <c r="M3510" s="18"/>
      <c r="N3510" s="7" t="str">
        <f>IF(ISBLANK(C3510),"",SUMIFS($D$4:D3510,$C$4:C3510,C3510))</f>
        <v/>
      </c>
    </row>
    <row r="3511" spans="1:14" x14ac:dyDescent="0.25">
      <c r="A3511" s="1"/>
      <c r="B3511" s="8"/>
      <c r="C3511" s="3"/>
      <c r="D3511" s="1"/>
      <c r="E3511" s="3"/>
      <c r="I3511" s="42"/>
      <c r="J3511" s="19"/>
      <c r="K3511" s="19"/>
      <c r="L3511" s="6" t="str" cm="1">
        <f t="array" ref="L3511">IF(ISBLANK($C3511),"",_xlfn.XLOOKUP($C3511,PACK!$A:$A,PACK!$C:$D))</f>
        <v/>
      </c>
      <c r="M3511" s="18"/>
      <c r="N3511" s="7" t="str">
        <f>IF(ISBLANK(C3511),"",SUMIFS($D$4:D3511,$C$4:C3511,C3511))</f>
        <v/>
      </c>
    </row>
    <row r="3512" spans="1:14" x14ac:dyDescent="0.25">
      <c r="A3512" s="1"/>
      <c r="B3512" s="8"/>
      <c r="C3512" s="3"/>
      <c r="D3512" s="1"/>
      <c r="E3512" s="3"/>
      <c r="I3512" s="42"/>
      <c r="J3512" s="19"/>
      <c r="K3512" s="19"/>
      <c r="L3512" s="6" t="str" cm="1">
        <f t="array" ref="L3512">IF(ISBLANK($C3512),"",_xlfn.XLOOKUP($C3512,PACK!$A:$A,PACK!$C:$D))</f>
        <v/>
      </c>
      <c r="M3512" s="18"/>
      <c r="N3512" s="7" t="str">
        <f>IF(ISBLANK(C3512),"",SUMIFS($D$4:D3512,$C$4:C3512,C3512))</f>
        <v/>
      </c>
    </row>
    <row r="3513" spans="1:14" x14ac:dyDescent="0.25">
      <c r="A3513" s="1"/>
      <c r="B3513" s="8"/>
      <c r="C3513" s="3"/>
      <c r="D3513" s="1"/>
      <c r="E3513" s="3"/>
      <c r="I3513" s="42"/>
      <c r="J3513" s="19"/>
      <c r="K3513" s="19"/>
      <c r="L3513" s="6" t="str" cm="1">
        <f t="array" ref="L3513">IF(ISBLANK($C3513),"",_xlfn.XLOOKUP($C3513,PACK!$A:$A,PACK!$C:$D))</f>
        <v/>
      </c>
      <c r="M3513" s="18"/>
      <c r="N3513" s="7" t="str">
        <f>IF(ISBLANK(C3513),"",SUMIFS($D$4:D3513,$C$4:C3513,C3513))</f>
        <v/>
      </c>
    </row>
    <row r="3514" spans="1:14" x14ac:dyDescent="0.25">
      <c r="A3514" s="1"/>
      <c r="B3514" s="8"/>
      <c r="C3514" s="3"/>
      <c r="D3514" s="1"/>
      <c r="E3514" s="3"/>
      <c r="I3514" s="42"/>
      <c r="J3514" s="19"/>
      <c r="K3514" s="19"/>
      <c r="L3514" s="6" t="str" cm="1">
        <f t="array" ref="L3514">IF(ISBLANK($C3514),"",_xlfn.XLOOKUP($C3514,PACK!$A:$A,PACK!$C:$D))</f>
        <v/>
      </c>
      <c r="M3514" s="18"/>
      <c r="N3514" s="7" t="str">
        <f>IF(ISBLANK(C3514),"",SUMIFS($D$4:D3514,$C$4:C3514,C3514))</f>
        <v/>
      </c>
    </row>
    <row r="3515" spans="1:14" x14ac:dyDescent="0.25">
      <c r="A3515" s="1"/>
      <c r="B3515" s="8"/>
      <c r="C3515" s="3"/>
      <c r="D3515" s="1"/>
      <c r="E3515" s="3"/>
      <c r="I3515" s="42"/>
      <c r="J3515" s="19"/>
      <c r="K3515" s="19"/>
      <c r="L3515" s="6" t="str" cm="1">
        <f t="array" ref="L3515">IF(ISBLANK($C3515),"",_xlfn.XLOOKUP($C3515,PACK!$A:$A,PACK!$C:$D))</f>
        <v/>
      </c>
      <c r="M3515" s="18"/>
      <c r="N3515" s="7" t="str">
        <f>IF(ISBLANK(C3515),"",SUMIFS($D$4:D3515,$C$4:C3515,C3515))</f>
        <v/>
      </c>
    </row>
    <row r="3516" spans="1:14" x14ac:dyDescent="0.25">
      <c r="A3516" s="1"/>
      <c r="B3516" s="8"/>
      <c r="C3516" s="3"/>
      <c r="D3516" s="1"/>
      <c r="E3516" s="3"/>
      <c r="I3516" s="42"/>
      <c r="J3516" s="19"/>
      <c r="K3516" s="19"/>
      <c r="L3516" s="6" t="str" cm="1">
        <f t="array" ref="L3516">IF(ISBLANK($C3516),"",_xlfn.XLOOKUP($C3516,PACK!$A:$A,PACK!$C:$D))</f>
        <v/>
      </c>
      <c r="M3516" s="18"/>
      <c r="N3516" s="7" t="str">
        <f>IF(ISBLANK(C3516),"",SUMIFS($D$4:D3516,$C$4:C3516,C3516))</f>
        <v/>
      </c>
    </row>
    <row r="3517" spans="1:14" x14ac:dyDescent="0.25">
      <c r="A3517" s="1"/>
      <c r="B3517" s="8"/>
      <c r="C3517" s="3"/>
      <c r="D3517" s="1"/>
      <c r="E3517" s="3"/>
      <c r="I3517" s="42"/>
      <c r="J3517" s="19"/>
      <c r="K3517" s="19"/>
      <c r="L3517" s="6" t="str" cm="1">
        <f t="array" ref="L3517">IF(ISBLANK($C3517),"",_xlfn.XLOOKUP($C3517,PACK!$A:$A,PACK!$C:$D))</f>
        <v/>
      </c>
      <c r="M3517" s="18"/>
      <c r="N3517" s="7" t="str">
        <f>IF(ISBLANK(C3517),"",SUMIFS($D$4:D3517,$C$4:C3517,C3517))</f>
        <v/>
      </c>
    </row>
    <row r="3518" spans="1:14" x14ac:dyDescent="0.25">
      <c r="A3518" s="1"/>
      <c r="B3518" s="8"/>
      <c r="C3518" s="3"/>
      <c r="D3518" s="1"/>
      <c r="E3518" s="3"/>
      <c r="I3518" s="42"/>
      <c r="J3518" s="19"/>
      <c r="K3518" s="19"/>
      <c r="L3518" s="6" t="str" cm="1">
        <f t="array" ref="L3518">IF(ISBLANK($C3518),"",_xlfn.XLOOKUP($C3518,PACK!$A:$A,PACK!$C:$D))</f>
        <v/>
      </c>
      <c r="M3518" s="18"/>
      <c r="N3518" s="7" t="str">
        <f>IF(ISBLANK(C3518),"",SUMIFS($D$4:D3518,$C$4:C3518,C3518))</f>
        <v/>
      </c>
    </row>
    <row r="3519" spans="1:14" x14ac:dyDescent="0.25">
      <c r="A3519" s="1"/>
      <c r="B3519" s="8"/>
      <c r="C3519" s="3"/>
      <c r="D3519" s="1"/>
      <c r="E3519" s="3"/>
      <c r="I3519" s="42"/>
      <c r="J3519" s="19"/>
      <c r="K3519" s="19"/>
      <c r="L3519" s="6" t="str" cm="1">
        <f t="array" ref="L3519">IF(ISBLANK($C3519),"",_xlfn.XLOOKUP($C3519,PACK!$A:$A,PACK!$C:$D))</f>
        <v/>
      </c>
      <c r="M3519" s="18"/>
      <c r="N3519" s="7" t="str">
        <f>IF(ISBLANK(C3519),"",SUMIFS($D$4:D3519,$C$4:C3519,C3519))</f>
        <v/>
      </c>
    </row>
    <row r="3520" spans="1:14" x14ac:dyDescent="0.25">
      <c r="A3520" s="1"/>
      <c r="B3520" s="8"/>
      <c r="C3520" s="3"/>
      <c r="D3520" s="1"/>
      <c r="E3520" s="3"/>
      <c r="I3520" s="42"/>
      <c r="J3520" s="19"/>
      <c r="K3520" s="19"/>
      <c r="L3520" s="6" t="str" cm="1">
        <f t="array" ref="L3520">IF(ISBLANK($C3520),"",_xlfn.XLOOKUP($C3520,PACK!$A:$A,PACK!$C:$D))</f>
        <v/>
      </c>
      <c r="M3520" s="18"/>
      <c r="N3520" s="7" t="str">
        <f>IF(ISBLANK(C3520),"",SUMIFS($D$4:D3520,$C$4:C3520,C3520))</f>
        <v/>
      </c>
    </row>
    <row r="3521" spans="1:14" x14ac:dyDescent="0.25">
      <c r="A3521" s="1"/>
      <c r="B3521" s="8"/>
      <c r="C3521" s="3"/>
      <c r="D3521" s="1"/>
      <c r="E3521" s="3"/>
      <c r="I3521" s="42"/>
      <c r="J3521" s="19"/>
      <c r="K3521" s="19"/>
      <c r="L3521" s="6" t="str" cm="1">
        <f t="array" ref="L3521">IF(ISBLANK($C3521),"",_xlfn.XLOOKUP($C3521,PACK!$A:$A,PACK!$C:$D))</f>
        <v/>
      </c>
      <c r="M3521" s="18"/>
      <c r="N3521" s="7" t="str">
        <f>IF(ISBLANK(C3521),"",SUMIFS($D$4:D3521,$C$4:C3521,C3521))</f>
        <v/>
      </c>
    </row>
    <row r="3522" spans="1:14" x14ac:dyDescent="0.25">
      <c r="A3522" s="1"/>
      <c r="B3522" s="8"/>
      <c r="C3522" s="3"/>
      <c r="D3522" s="1"/>
      <c r="E3522" s="3"/>
      <c r="I3522" s="42"/>
      <c r="J3522" s="19"/>
      <c r="K3522" s="19"/>
      <c r="L3522" s="6" t="str" cm="1">
        <f t="array" ref="L3522">IF(ISBLANK($C3522),"",_xlfn.XLOOKUP($C3522,PACK!$A:$A,PACK!$C:$D))</f>
        <v/>
      </c>
      <c r="M3522" s="18"/>
      <c r="N3522" s="7" t="str">
        <f>IF(ISBLANK(C3522),"",SUMIFS($D$4:D3522,$C$4:C3522,C3522))</f>
        <v/>
      </c>
    </row>
    <row r="3523" spans="1:14" x14ac:dyDescent="0.25">
      <c r="A3523" s="1"/>
      <c r="B3523" s="8"/>
      <c r="C3523" s="3"/>
      <c r="D3523" s="1"/>
      <c r="E3523" s="3"/>
      <c r="I3523" s="42"/>
      <c r="J3523" s="19"/>
      <c r="K3523" s="19"/>
      <c r="L3523" s="6" t="str" cm="1">
        <f t="array" ref="L3523">IF(ISBLANK($C3523),"",_xlfn.XLOOKUP($C3523,PACK!$A:$A,PACK!$C:$D))</f>
        <v/>
      </c>
      <c r="M3523" s="18"/>
      <c r="N3523" s="7" t="str">
        <f>IF(ISBLANK(C3523),"",SUMIFS($D$4:D3523,$C$4:C3523,C3523))</f>
        <v/>
      </c>
    </row>
    <row r="3524" spans="1:14" x14ac:dyDescent="0.25">
      <c r="A3524" s="1"/>
      <c r="B3524" s="8"/>
      <c r="C3524" s="3"/>
      <c r="D3524" s="1"/>
      <c r="E3524" s="3"/>
      <c r="I3524" s="42"/>
      <c r="J3524" s="19"/>
      <c r="K3524" s="19"/>
      <c r="L3524" s="6" t="str" cm="1">
        <f t="array" ref="L3524">IF(ISBLANK($C3524),"",_xlfn.XLOOKUP($C3524,PACK!$A:$A,PACK!$C:$D))</f>
        <v/>
      </c>
      <c r="M3524" s="18"/>
      <c r="N3524" s="7" t="str">
        <f>IF(ISBLANK(C3524),"",SUMIFS($D$4:D3524,$C$4:C3524,C3524))</f>
        <v/>
      </c>
    </row>
    <row r="3525" spans="1:14" x14ac:dyDescent="0.25">
      <c r="A3525" s="1"/>
      <c r="B3525" s="8"/>
      <c r="C3525" s="3"/>
      <c r="D3525" s="1"/>
      <c r="E3525" s="3"/>
      <c r="I3525" s="42"/>
      <c r="J3525" s="19"/>
      <c r="K3525" s="19"/>
      <c r="L3525" s="6" t="str" cm="1">
        <f t="array" ref="L3525">IF(ISBLANK($C3525),"",_xlfn.XLOOKUP($C3525,PACK!$A:$A,PACK!$C:$D))</f>
        <v/>
      </c>
      <c r="M3525" s="18"/>
      <c r="N3525" s="7" t="str">
        <f>IF(ISBLANK(C3525),"",SUMIFS($D$4:D3525,$C$4:C3525,C3525))</f>
        <v/>
      </c>
    </row>
    <row r="3526" spans="1:14" x14ac:dyDescent="0.25">
      <c r="A3526" s="1"/>
      <c r="B3526" s="8"/>
      <c r="C3526" s="3"/>
      <c r="D3526" s="1"/>
      <c r="E3526" s="3"/>
      <c r="I3526" s="42"/>
      <c r="J3526" s="19"/>
      <c r="K3526" s="19"/>
      <c r="L3526" s="6" t="str" cm="1">
        <f t="array" ref="L3526">IF(ISBLANK($C3526),"",_xlfn.XLOOKUP($C3526,PACK!$A:$A,PACK!$C:$D))</f>
        <v/>
      </c>
      <c r="M3526" s="18"/>
      <c r="N3526" s="7" t="str">
        <f>IF(ISBLANK(C3526),"",SUMIFS($D$4:D3526,$C$4:C3526,C3526))</f>
        <v/>
      </c>
    </row>
    <row r="3527" spans="1:14" x14ac:dyDescent="0.25">
      <c r="A3527" s="1"/>
      <c r="B3527" s="8"/>
      <c r="C3527" s="3"/>
      <c r="D3527" s="1"/>
      <c r="E3527" s="3"/>
      <c r="I3527" s="42"/>
      <c r="J3527" s="19"/>
      <c r="K3527" s="19"/>
      <c r="L3527" s="6" t="str" cm="1">
        <f t="array" ref="L3527">IF(ISBLANK($C3527),"",_xlfn.XLOOKUP($C3527,PACK!$A:$A,PACK!$C:$D))</f>
        <v/>
      </c>
      <c r="M3527" s="18"/>
      <c r="N3527" s="7" t="str">
        <f>IF(ISBLANK(C3527),"",SUMIFS($D$4:D3527,$C$4:C3527,C3527))</f>
        <v/>
      </c>
    </row>
    <row r="3528" spans="1:14" x14ac:dyDescent="0.25">
      <c r="A3528" s="1"/>
      <c r="B3528" s="8"/>
      <c r="C3528" s="3"/>
      <c r="D3528" s="1"/>
      <c r="E3528" s="3"/>
      <c r="I3528" s="42"/>
      <c r="J3528" s="19"/>
      <c r="K3528" s="19"/>
      <c r="L3528" s="6" t="str" cm="1">
        <f t="array" ref="L3528">IF(ISBLANK($C3528),"",_xlfn.XLOOKUP($C3528,PACK!$A:$A,PACK!$C:$D))</f>
        <v/>
      </c>
      <c r="M3528" s="18"/>
      <c r="N3528" s="7" t="str">
        <f>IF(ISBLANK(C3528),"",SUMIFS($D$4:D3528,$C$4:C3528,C3528))</f>
        <v/>
      </c>
    </row>
    <row r="3529" spans="1:14" x14ac:dyDescent="0.25">
      <c r="A3529" s="1"/>
      <c r="B3529" s="8"/>
      <c r="C3529" s="3"/>
      <c r="D3529" s="1"/>
      <c r="E3529" s="3"/>
      <c r="I3529" s="42"/>
      <c r="J3529" s="19"/>
      <c r="K3529" s="19"/>
      <c r="L3529" s="6" t="str" cm="1">
        <f t="array" ref="L3529">IF(ISBLANK($C3529),"",_xlfn.XLOOKUP($C3529,PACK!$A:$A,PACK!$C:$D))</f>
        <v/>
      </c>
      <c r="M3529" s="18"/>
      <c r="N3529" s="7" t="str">
        <f>IF(ISBLANK(C3529),"",SUMIFS($D$4:D3529,$C$4:C3529,C3529))</f>
        <v/>
      </c>
    </row>
    <row r="3530" spans="1:14" x14ac:dyDescent="0.25">
      <c r="A3530" s="1"/>
      <c r="B3530" s="8"/>
      <c r="C3530" s="3"/>
      <c r="D3530" s="1"/>
      <c r="E3530" s="3"/>
      <c r="I3530" s="42"/>
      <c r="J3530" s="19"/>
      <c r="K3530" s="19"/>
      <c r="L3530" s="6" t="str" cm="1">
        <f t="array" ref="L3530">IF(ISBLANK($C3530),"",_xlfn.XLOOKUP($C3530,PACK!$A:$A,PACK!$C:$D))</f>
        <v/>
      </c>
      <c r="M3530" s="18"/>
      <c r="N3530" s="7" t="str">
        <f>IF(ISBLANK(C3530),"",SUMIFS($D$4:D3530,$C$4:C3530,C3530))</f>
        <v/>
      </c>
    </row>
    <row r="3531" spans="1:14" x14ac:dyDescent="0.25">
      <c r="A3531" s="1"/>
      <c r="B3531" s="8"/>
      <c r="C3531" s="3"/>
      <c r="D3531" s="1"/>
      <c r="E3531" s="3"/>
      <c r="I3531" s="42"/>
      <c r="J3531" s="19"/>
      <c r="K3531" s="19"/>
      <c r="L3531" s="6" t="str" cm="1">
        <f t="array" ref="L3531">IF(ISBLANK($C3531),"",_xlfn.XLOOKUP($C3531,PACK!$A:$A,PACK!$C:$D))</f>
        <v/>
      </c>
      <c r="M3531" s="18"/>
      <c r="N3531" s="7" t="str">
        <f>IF(ISBLANK(C3531),"",SUMIFS($D$4:D3531,$C$4:C3531,C3531))</f>
        <v/>
      </c>
    </row>
    <row r="3532" spans="1:14" x14ac:dyDescent="0.25">
      <c r="A3532" s="1"/>
      <c r="B3532" s="8"/>
      <c r="C3532" s="3"/>
      <c r="D3532" s="1"/>
      <c r="E3532" s="3"/>
      <c r="I3532" s="42"/>
      <c r="J3532" s="19"/>
      <c r="K3532" s="19"/>
      <c r="L3532" s="6" t="str" cm="1">
        <f t="array" ref="L3532">IF(ISBLANK($C3532),"",_xlfn.XLOOKUP($C3532,PACK!$A:$A,PACK!$C:$D))</f>
        <v/>
      </c>
      <c r="M3532" s="18"/>
      <c r="N3532" s="7" t="str">
        <f>IF(ISBLANK(C3532),"",SUMIFS($D$4:D3532,$C$4:C3532,C3532))</f>
        <v/>
      </c>
    </row>
    <row r="3533" spans="1:14" x14ac:dyDescent="0.25">
      <c r="A3533" s="1"/>
      <c r="B3533" s="8"/>
      <c r="C3533" s="3"/>
      <c r="D3533" s="1"/>
      <c r="E3533" s="3"/>
      <c r="I3533" s="42"/>
      <c r="J3533" s="19"/>
      <c r="K3533" s="19"/>
      <c r="L3533" s="6" t="str" cm="1">
        <f t="array" ref="L3533">IF(ISBLANK($C3533),"",_xlfn.XLOOKUP($C3533,PACK!$A:$A,PACK!$C:$D))</f>
        <v/>
      </c>
      <c r="M3533" s="18"/>
      <c r="N3533" s="7" t="str">
        <f>IF(ISBLANK(C3533),"",SUMIFS($D$4:D3533,$C$4:C3533,C3533))</f>
        <v/>
      </c>
    </row>
    <row r="3534" spans="1:14" x14ac:dyDescent="0.25">
      <c r="A3534" s="1"/>
      <c r="B3534" s="8"/>
      <c r="C3534" s="3"/>
      <c r="D3534" s="1"/>
      <c r="E3534" s="3"/>
      <c r="I3534" s="42"/>
      <c r="J3534" s="19"/>
      <c r="K3534" s="19"/>
      <c r="L3534" s="6" t="str" cm="1">
        <f t="array" ref="L3534">IF(ISBLANK($C3534),"",_xlfn.XLOOKUP($C3534,PACK!$A:$A,PACK!$C:$D))</f>
        <v/>
      </c>
      <c r="M3534" s="18"/>
      <c r="N3534" s="7" t="str">
        <f>IF(ISBLANK(C3534),"",SUMIFS($D$4:D3534,$C$4:C3534,C3534))</f>
        <v/>
      </c>
    </row>
    <row r="3535" spans="1:14" x14ac:dyDescent="0.25">
      <c r="A3535" s="1"/>
      <c r="B3535" s="8"/>
      <c r="C3535" s="3"/>
      <c r="D3535" s="1"/>
      <c r="E3535" s="3"/>
      <c r="I3535" s="42"/>
      <c r="J3535" s="19"/>
      <c r="K3535" s="19"/>
      <c r="L3535" s="6" t="str" cm="1">
        <f t="array" ref="L3535">IF(ISBLANK($C3535),"",_xlfn.XLOOKUP($C3535,PACK!$A:$A,PACK!$C:$D))</f>
        <v/>
      </c>
      <c r="M3535" s="18"/>
      <c r="N3535" s="7" t="str">
        <f>IF(ISBLANK(C3535),"",SUMIFS($D$4:D3535,$C$4:C3535,C3535))</f>
        <v/>
      </c>
    </row>
    <row r="3536" spans="1:14" x14ac:dyDescent="0.25">
      <c r="A3536" s="1"/>
      <c r="B3536" s="8"/>
      <c r="C3536" s="3"/>
      <c r="D3536" s="1"/>
      <c r="E3536" s="3"/>
      <c r="I3536" s="42"/>
      <c r="J3536" s="19"/>
      <c r="K3536" s="19"/>
      <c r="L3536" s="6" t="str" cm="1">
        <f t="array" ref="L3536">IF(ISBLANK($C3536),"",_xlfn.XLOOKUP($C3536,PACK!$A:$A,PACK!$C:$D))</f>
        <v/>
      </c>
      <c r="M3536" s="18"/>
      <c r="N3536" s="7" t="str">
        <f>IF(ISBLANK(C3536),"",SUMIFS($D$4:D3536,$C$4:C3536,C3536))</f>
        <v/>
      </c>
    </row>
    <row r="3537" spans="1:14" x14ac:dyDescent="0.25">
      <c r="A3537" s="1"/>
      <c r="B3537" s="8"/>
      <c r="C3537" s="3"/>
      <c r="D3537" s="1"/>
      <c r="E3537" s="3"/>
      <c r="I3537" s="42"/>
      <c r="J3537" s="19"/>
      <c r="K3537" s="19"/>
      <c r="L3537" s="6" t="str" cm="1">
        <f t="array" ref="L3537">IF(ISBLANK($C3537),"",_xlfn.XLOOKUP($C3537,PACK!$A:$A,PACK!$C:$D))</f>
        <v/>
      </c>
      <c r="M3537" s="18"/>
      <c r="N3537" s="7" t="str">
        <f>IF(ISBLANK(C3537),"",SUMIFS($D$4:D3537,$C$4:C3537,C3537))</f>
        <v/>
      </c>
    </row>
    <row r="3538" spans="1:14" x14ac:dyDescent="0.25">
      <c r="A3538" s="1"/>
      <c r="B3538" s="8"/>
      <c r="C3538" s="3"/>
      <c r="D3538" s="1"/>
      <c r="E3538" s="3"/>
      <c r="I3538" s="42"/>
      <c r="J3538" s="19"/>
      <c r="K3538" s="19"/>
      <c r="L3538" s="6" t="str" cm="1">
        <f t="array" ref="L3538">IF(ISBLANK($C3538),"",_xlfn.XLOOKUP($C3538,PACK!$A:$A,PACK!$C:$D))</f>
        <v/>
      </c>
      <c r="M3538" s="18"/>
      <c r="N3538" s="7" t="str">
        <f>IF(ISBLANK(C3538),"",SUMIFS($D$4:D3538,$C$4:C3538,C3538))</f>
        <v/>
      </c>
    </row>
    <row r="3539" spans="1:14" x14ac:dyDescent="0.25">
      <c r="A3539" s="1"/>
      <c r="B3539" s="8"/>
      <c r="C3539" s="3"/>
      <c r="D3539" s="1"/>
      <c r="E3539" s="3"/>
      <c r="I3539" s="42"/>
      <c r="J3539" s="19"/>
      <c r="K3539" s="19"/>
      <c r="L3539" s="6" t="str" cm="1">
        <f t="array" ref="L3539">IF(ISBLANK($C3539),"",_xlfn.XLOOKUP($C3539,PACK!$A:$A,PACK!$C:$D))</f>
        <v/>
      </c>
      <c r="M3539" s="18"/>
      <c r="N3539" s="7" t="str">
        <f>IF(ISBLANK(C3539),"",SUMIFS($D$4:D3539,$C$4:C3539,C3539))</f>
        <v/>
      </c>
    </row>
    <row r="3540" spans="1:14" x14ac:dyDescent="0.25">
      <c r="A3540" s="1"/>
      <c r="B3540" s="8"/>
      <c r="C3540" s="3"/>
      <c r="D3540" s="1"/>
      <c r="E3540" s="3"/>
      <c r="I3540" s="42"/>
      <c r="J3540" s="19"/>
      <c r="K3540" s="19"/>
      <c r="L3540" s="6" t="str" cm="1">
        <f t="array" ref="L3540">IF(ISBLANK($C3540),"",_xlfn.XLOOKUP($C3540,PACK!$A:$A,PACK!$C:$D))</f>
        <v/>
      </c>
      <c r="M3540" s="18"/>
      <c r="N3540" s="7" t="str">
        <f>IF(ISBLANK(C3540),"",SUMIFS($D$4:D3540,$C$4:C3540,C3540))</f>
        <v/>
      </c>
    </row>
    <row r="3541" spans="1:14" x14ac:dyDescent="0.25">
      <c r="A3541" s="1"/>
      <c r="B3541" s="8"/>
      <c r="C3541" s="3"/>
      <c r="D3541" s="1"/>
      <c r="E3541" s="3"/>
      <c r="I3541" s="42"/>
      <c r="J3541" s="19"/>
      <c r="K3541" s="19"/>
      <c r="L3541" s="6" t="str" cm="1">
        <f t="array" ref="L3541">IF(ISBLANK($C3541),"",_xlfn.XLOOKUP($C3541,PACK!$A:$A,PACK!$C:$D))</f>
        <v/>
      </c>
      <c r="M3541" s="18"/>
      <c r="N3541" s="7" t="str">
        <f>IF(ISBLANK(C3541),"",SUMIFS($D$4:D3541,$C$4:C3541,C3541))</f>
        <v/>
      </c>
    </row>
    <row r="3542" spans="1:14" x14ac:dyDescent="0.25">
      <c r="A3542" s="1"/>
      <c r="B3542" s="8"/>
      <c r="C3542" s="3"/>
      <c r="D3542" s="1"/>
      <c r="E3542" s="3"/>
      <c r="I3542" s="42"/>
      <c r="J3542" s="19"/>
      <c r="K3542" s="19"/>
      <c r="L3542" s="6" t="str" cm="1">
        <f t="array" ref="L3542">IF(ISBLANK($C3542),"",_xlfn.XLOOKUP($C3542,PACK!$A:$A,PACK!$C:$D))</f>
        <v/>
      </c>
      <c r="M3542" s="18"/>
      <c r="N3542" s="7" t="str">
        <f>IF(ISBLANK(C3542),"",SUMIFS($D$4:D3542,$C$4:C3542,C3542))</f>
        <v/>
      </c>
    </row>
    <row r="3543" spans="1:14" x14ac:dyDescent="0.25">
      <c r="A3543" s="1"/>
      <c r="B3543" s="8"/>
      <c r="C3543" s="3"/>
      <c r="D3543" s="1"/>
      <c r="E3543" s="3"/>
      <c r="I3543" s="42"/>
      <c r="J3543" s="19"/>
      <c r="K3543" s="19"/>
      <c r="L3543" s="6" t="str" cm="1">
        <f t="array" ref="L3543">IF(ISBLANK($C3543),"",_xlfn.XLOOKUP($C3543,PACK!$A:$A,PACK!$C:$D))</f>
        <v/>
      </c>
      <c r="M3543" s="18"/>
      <c r="N3543" s="7" t="str">
        <f>IF(ISBLANK(C3543),"",SUMIFS($D$4:D3543,$C$4:C3543,C3543))</f>
        <v/>
      </c>
    </row>
    <row r="3544" spans="1:14" x14ac:dyDescent="0.25">
      <c r="A3544" s="1"/>
      <c r="B3544" s="8"/>
      <c r="C3544" s="3"/>
      <c r="D3544" s="1"/>
      <c r="E3544" s="3"/>
      <c r="I3544" s="42"/>
      <c r="J3544" s="19"/>
      <c r="K3544" s="19"/>
      <c r="L3544" s="6" t="str" cm="1">
        <f t="array" ref="L3544">IF(ISBLANK($C3544),"",_xlfn.XLOOKUP($C3544,PACK!$A:$A,PACK!$C:$D))</f>
        <v/>
      </c>
      <c r="M3544" s="18"/>
      <c r="N3544" s="7" t="str">
        <f>IF(ISBLANK(C3544),"",SUMIFS($D$4:D3544,$C$4:C3544,C3544))</f>
        <v/>
      </c>
    </row>
    <row r="3545" spans="1:14" x14ac:dyDescent="0.25">
      <c r="A3545" s="1"/>
      <c r="B3545" s="8"/>
      <c r="C3545" s="3"/>
      <c r="D3545" s="1"/>
      <c r="E3545" s="3"/>
      <c r="I3545" s="42"/>
      <c r="J3545" s="19"/>
      <c r="K3545" s="19"/>
      <c r="L3545" s="6" t="str" cm="1">
        <f t="array" ref="L3545">IF(ISBLANK($C3545),"",_xlfn.XLOOKUP($C3545,PACK!$A:$A,PACK!$C:$D))</f>
        <v/>
      </c>
      <c r="M3545" s="18"/>
      <c r="N3545" s="7" t="str">
        <f>IF(ISBLANK(C3545),"",SUMIFS($D$4:D3545,$C$4:C3545,C3545))</f>
        <v/>
      </c>
    </row>
    <row r="3546" spans="1:14" x14ac:dyDescent="0.25">
      <c r="A3546" s="1"/>
      <c r="B3546" s="8"/>
      <c r="C3546" s="3"/>
      <c r="D3546" s="1"/>
      <c r="E3546" s="3"/>
      <c r="I3546" s="42"/>
      <c r="J3546" s="19"/>
      <c r="K3546" s="19"/>
      <c r="L3546" s="6" t="str" cm="1">
        <f t="array" ref="L3546">IF(ISBLANK($C3546),"",_xlfn.XLOOKUP($C3546,PACK!$A:$A,PACK!$C:$D))</f>
        <v/>
      </c>
      <c r="M3546" s="18"/>
      <c r="N3546" s="7" t="str">
        <f>IF(ISBLANK(C3546),"",SUMIFS($D$4:D3546,$C$4:C3546,C3546))</f>
        <v/>
      </c>
    </row>
    <row r="3547" spans="1:14" x14ac:dyDescent="0.25">
      <c r="A3547" s="1"/>
      <c r="B3547" s="8"/>
      <c r="C3547" s="3"/>
      <c r="D3547" s="1"/>
      <c r="E3547" s="3"/>
      <c r="I3547" s="42"/>
      <c r="J3547" s="19"/>
      <c r="K3547" s="19"/>
      <c r="L3547" s="6" t="str" cm="1">
        <f t="array" ref="L3547">IF(ISBLANK($C3547),"",_xlfn.XLOOKUP($C3547,PACK!$A:$A,PACK!$C:$D))</f>
        <v/>
      </c>
      <c r="M3547" s="18"/>
      <c r="N3547" s="7" t="str">
        <f>IF(ISBLANK(C3547),"",SUMIFS($D$4:D3547,$C$4:C3547,C3547))</f>
        <v/>
      </c>
    </row>
    <row r="3548" spans="1:14" x14ac:dyDescent="0.25">
      <c r="A3548" s="1"/>
      <c r="B3548" s="8"/>
      <c r="C3548" s="3"/>
      <c r="D3548" s="1"/>
      <c r="E3548" s="3"/>
      <c r="I3548" s="42"/>
      <c r="J3548" s="19"/>
      <c r="K3548" s="19"/>
      <c r="L3548" s="6" t="str" cm="1">
        <f t="array" ref="L3548">IF(ISBLANK($C3548),"",_xlfn.XLOOKUP($C3548,PACK!$A:$A,PACK!$C:$D))</f>
        <v/>
      </c>
      <c r="M3548" s="18"/>
      <c r="N3548" s="7" t="str">
        <f>IF(ISBLANK(C3548),"",SUMIFS($D$4:D3548,$C$4:C3548,C3548))</f>
        <v/>
      </c>
    </row>
    <row r="3549" spans="1:14" x14ac:dyDescent="0.25">
      <c r="A3549" s="1"/>
      <c r="B3549" s="8"/>
      <c r="C3549" s="3"/>
      <c r="D3549" s="1"/>
      <c r="E3549" s="3"/>
      <c r="I3549" s="42"/>
      <c r="J3549" s="19"/>
      <c r="K3549" s="19"/>
      <c r="L3549" s="6" t="str" cm="1">
        <f t="array" ref="L3549">IF(ISBLANK($C3549),"",_xlfn.XLOOKUP($C3549,PACK!$A:$A,PACK!$C:$D))</f>
        <v/>
      </c>
      <c r="M3549" s="18"/>
      <c r="N3549" s="7" t="str">
        <f>IF(ISBLANK(C3549),"",SUMIFS($D$4:D3549,$C$4:C3549,C3549))</f>
        <v/>
      </c>
    </row>
    <row r="3550" spans="1:14" x14ac:dyDescent="0.25">
      <c r="A3550" s="1"/>
      <c r="B3550" s="8"/>
      <c r="C3550" s="3"/>
      <c r="D3550" s="1"/>
      <c r="E3550" s="3"/>
      <c r="I3550" s="42"/>
      <c r="J3550" s="19"/>
      <c r="K3550" s="19"/>
      <c r="L3550" s="6" t="str" cm="1">
        <f t="array" ref="L3550">IF(ISBLANK($C3550),"",_xlfn.XLOOKUP($C3550,PACK!$A:$A,PACK!$C:$D))</f>
        <v/>
      </c>
      <c r="M3550" s="18"/>
      <c r="N3550" s="7" t="str">
        <f>IF(ISBLANK(C3550),"",SUMIFS($D$4:D3550,$C$4:C3550,C3550))</f>
        <v/>
      </c>
    </row>
    <row r="3551" spans="1:14" x14ac:dyDescent="0.25">
      <c r="A3551" s="1"/>
      <c r="B3551" s="8"/>
      <c r="C3551" s="3"/>
      <c r="D3551" s="1"/>
      <c r="E3551" s="3"/>
      <c r="I3551" s="42"/>
      <c r="J3551" s="19"/>
      <c r="K3551" s="19"/>
      <c r="L3551" s="6" t="str" cm="1">
        <f t="array" ref="L3551">IF(ISBLANK($C3551),"",_xlfn.XLOOKUP($C3551,PACK!$A:$A,PACK!$C:$D))</f>
        <v/>
      </c>
      <c r="M3551" s="18"/>
      <c r="N3551" s="7" t="str">
        <f>IF(ISBLANK(C3551),"",SUMIFS($D$4:D3551,$C$4:C3551,C3551))</f>
        <v/>
      </c>
    </row>
    <row r="3552" spans="1:14" x14ac:dyDescent="0.25">
      <c r="A3552" s="1"/>
      <c r="B3552" s="8"/>
      <c r="C3552" s="3"/>
      <c r="D3552" s="1"/>
      <c r="E3552" s="3"/>
      <c r="I3552" s="42"/>
      <c r="J3552" s="19"/>
      <c r="K3552" s="19"/>
      <c r="L3552" s="6" t="str" cm="1">
        <f t="array" ref="L3552">IF(ISBLANK($C3552),"",_xlfn.XLOOKUP($C3552,PACK!$A:$A,PACK!$C:$D))</f>
        <v/>
      </c>
      <c r="M3552" s="18"/>
      <c r="N3552" s="7" t="str">
        <f>IF(ISBLANK(C3552),"",SUMIFS($D$4:D3552,$C$4:C3552,C3552))</f>
        <v/>
      </c>
    </row>
    <row r="3553" spans="1:14" x14ac:dyDescent="0.25">
      <c r="A3553" s="1"/>
      <c r="B3553" s="8"/>
      <c r="C3553" s="3"/>
      <c r="D3553" s="1"/>
      <c r="E3553" s="3"/>
      <c r="I3553" s="42"/>
      <c r="J3553" s="19"/>
      <c r="K3553" s="19"/>
      <c r="L3553" s="6" t="str" cm="1">
        <f t="array" ref="L3553">IF(ISBLANK($C3553),"",_xlfn.XLOOKUP($C3553,PACK!$A:$A,PACK!$C:$D))</f>
        <v/>
      </c>
      <c r="M3553" s="18"/>
      <c r="N3553" s="7" t="str">
        <f>IF(ISBLANK(C3553),"",SUMIFS($D$4:D3553,$C$4:C3553,C3553))</f>
        <v/>
      </c>
    </row>
    <row r="3554" spans="1:14" x14ac:dyDescent="0.25">
      <c r="A3554" s="1"/>
      <c r="B3554" s="8"/>
      <c r="C3554" s="3"/>
      <c r="D3554" s="1"/>
      <c r="E3554" s="3"/>
      <c r="I3554" s="42"/>
      <c r="J3554" s="19"/>
      <c r="K3554" s="19"/>
      <c r="L3554" s="6" t="str" cm="1">
        <f t="array" ref="L3554">IF(ISBLANK($C3554),"",_xlfn.XLOOKUP($C3554,PACK!$A:$A,PACK!$C:$D))</f>
        <v/>
      </c>
      <c r="M3554" s="18"/>
      <c r="N3554" s="7" t="str">
        <f>IF(ISBLANK(C3554),"",SUMIFS($D$4:D3554,$C$4:C3554,C3554))</f>
        <v/>
      </c>
    </row>
    <row r="3555" spans="1:14" x14ac:dyDescent="0.25">
      <c r="A3555" s="1"/>
      <c r="B3555" s="8"/>
      <c r="C3555" s="3"/>
      <c r="D3555" s="1"/>
      <c r="E3555" s="3"/>
      <c r="I3555" s="42"/>
      <c r="J3555" s="19"/>
      <c r="K3555" s="19"/>
      <c r="L3555" s="6" t="str" cm="1">
        <f t="array" ref="L3555">IF(ISBLANK($C3555),"",_xlfn.XLOOKUP($C3555,PACK!$A:$A,PACK!$C:$D))</f>
        <v/>
      </c>
      <c r="M3555" s="18"/>
      <c r="N3555" s="7" t="str">
        <f>IF(ISBLANK(C3555),"",SUMIFS($D$4:D3555,$C$4:C3555,C3555))</f>
        <v/>
      </c>
    </row>
    <row r="3556" spans="1:14" x14ac:dyDescent="0.25">
      <c r="A3556" s="1"/>
      <c r="B3556" s="8"/>
      <c r="C3556" s="3"/>
      <c r="D3556" s="1"/>
      <c r="E3556" s="3"/>
      <c r="I3556" s="42"/>
      <c r="J3556" s="19"/>
      <c r="K3556" s="19"/>
      <c r="L3556" s="6" t="str" cm="1">
        <f t="array" ref="L3556">IF(ISBLANK($C3556),"",_xlfn.XLOOKUP($C3556,PACK!$A:$A,PACK!$C:$D))</f>
        <v/>
      </c>
      <c r="M3556" s="18"/>
      <c r="N3556" s="7" t="str">
        <f>IF(ISBLANK(C3556),"",SUMIFS($D$4:D3556,$C$4:C3556,C3556))</f>
        <v/>
      </c>
    </row>
    <row r="3557" spans="1:14" x14ac:dyDescent="0.25">
      <c r="A3557" s="1"/>
      <c r="B3557" s="8"/>
      <c r="C3557" s="3"/>
      <c r="D3557" s="1"/>
      <c r="E3557" s="3"/>
      <c r="I3557" s="42"/>
      <c r="J3557" s="19"/>
      <c r="K3557" s="19"/>
      <c r="L3557" s="6" t="str" cm="1">
        <f t="array" ref="L3557">IF(ISBLANK($C3557),"",_xlfn.XLOOKUP($C3557,PACK!$A:$A,PACK!$C:$D))</f>
        <v/>
      </c>
      <c r="M3557" s="18"/>
      <c r="N3557" s="7" t="str">
        <f>IF(ISBLANK(C3557),"",SUMIFS($D$4:D3557,$C$4:C3557,C3557))</f>
        <v/>
      </c>
    </row>
    <row r="3558" spans="1:14" x14ac:dyDescent="0.25">
      <c r="A3558" s="1"/>
      <c r="B3558" s="8"/>
      <c r="C3558" s="3"/>
      <c r="D3558" s="1"/>
      <c r="E3558" s="3"/>
      <c r="I3558" s="42"/>
      <c r="J3558" s="19"/>
      <c r="K3558" s="19"/>
      <c r="L3558" s="6" t="str" cm="1">
        <f t="array" ref="L3558">IF(ISBLANK($C3558),"",_xlfn.XLOOKUP($C3558,PACK!$A:$A,PACK!$C:$D))</f>
        <v/>
      </c>
      <c r="M3558" s="18"/>
      <c r="N3558" s="7" t="str">
        <f>IF(ISBLANK(C3558),"",SUMIFS($D$4:D3558,$C$4:C3558,C3558))</f>
        <v/>
      </c>
    </row>
    <row r="3559" spans="1:14" x14ac:dyDescent="0.25">
      <c r="A3559" s="1"/>
      <c r="B3559" s="8"/>
      <c r="C3559" s="3"/>
      <c r="D3559" s="1"/>
      <c r="E3559" s="3"/>
      <c r="I3559" s="42"/>
      <c r="J3559" s="19"/>
      <c r="K3559" s="19"/>
      <c r="L3559" s="6" t="str" cm="1">
        <f t="array" ref="L3559">IF(ISBLANK($C3559),"",_xlfn.XLOOKUP($C3559,PACK!$A:$A,PACK!$C:$D))</f>
        <v/>
      </c>
      <c r="M3559" s="18"/>
      <c r="N3559" s="7" t="str">
        <f>IF(ISBLANK(C3559),"",SUMIFS($D$4:D3559,$C$4:C3559,C3559))</f>
        <v/>
      </c>
    </row>
    <row r="3560" spans="1:14" x14ac:dyDescent="0.25">
      <c r="A3560" s="1"/>
      <c r="B3560" s="8"/>
      <c r="C3560" s="3"/>
      <c r="D3560" s="1"/>
      <c r="E3560" s="3"/>
      <c r="I3560" s="42"/>
      <c r="J3560" s="19"/>
      <c r="K3560" s="19"/>
      <c r="L3560" s="6" t="str" cm="1">
        <f t="array" ref="L3560">IF(ISBLANK($C3560),"",_xlfn.XLOOKUP($C3560,PACK!$A:$A,PACK!$C:$D))</f>
        <v/>
      </c>
      <c r="M3560" s="18"/>
      <c r="N3560" s="7" t="str">
        <f>IF(ISBLANK(C3560),"",SUMIFS($D$4:D3560,$C$4:C3560,C3560))</f>
        <v/>
      </c>
    </row>
    <row r="3561" spans="1:14" x14ac:dyDescent="0.25">
      <c r="A3561" s="1"/>
      <c r="B3561" s="8"/>
      <c r="C3561" s="3"/>
      <c r="D3561" s="1"/>
      <c r="E3561" s="3"/>
      <c r="I3561" s="42"/>
      <c r="J3561" s="19"/>
      <c r="K3561" s="19"/>
      <c r="L3561" s="6" t="str" cm="1">
        <f t="array" ref="L3561">IF(ISBLANK($C3561),"",_xlfn.XLOOKUP($C3561,PACK!$A:$A,PACK!$C:$D))</f>
        <v/>
      </c>
      <c r="M3561" s="18"/>
      <c r="N3561" s="7" t="str">
        <f>IF(ISBLANK(C3561),"",SUMIFS($D$4:D3561,$C$4:C3561,C3561))</f>
        <v/>
      </c>
    </row>
    <row r="3562" spans="1:14" x14ac:dyDescent="0.25">
      <c r="A3562" s="1"/>
      <c r="B3562" s="8"/>
      <c r="C3562" s="3"/>
      <c r="D3562" s="1"/>
      <c r="E3562" s="3"/>
      <c r="I3562" s="42"/>
      <c r="J3562" s="19"/>
      <c r="K3562" s="19"/>
      <c r="L3562" s="6" t="str" cm="1">
        <f t="array" ref="L3562">IF(ISBLANK($C3562),"",_xlfn.XLOOKUP($C3562,PACK!$A:$A,PACK!$C:$D))</f>
        <v/>
      </c>
      <c r="M3562" s="18"/>
      <c r="N3562" s="7" t="str">
        <f>IF(ISBLANK(C3562),"",SUMIFS($D$4:D3562,$C$4:C3562,C3562))</f>
        <v/>
      </c>
    </row>
    <row r="3563" spans="1:14" x14ac:dyDescent="0.25">
      <c r="A3563" s="1"/>
      <c r="B3563" s="8"/>
      <c r="C3563" s="3"/>
      <c r="D3563" s="1"/>
      <c r="E3563" s="3"/>
      <c r="I3563" s="42"/>
      <c r="J3563" s="19"/>
      <c r="K3563" s="19"/>
      <c r="L3563" s="6" t="str" cm="1">
        <f t="array" ref="L3563">IF(ISBLANK($C3563),"",_xlfn.XLOOKUP($C3563,PACK!$A:$A,PACK!$C:$D))</f>
        <v/>
      </c>
      <c r="M3563" s="18"/>
      <c r="N3563" s="7" t="str">
        <f>IF(ISBLANK(C3563),"",SUMIFS($D$4:D3563,$C$4:C3563,C3563))</f>
        <v/>
      </c>
    </row>
    <row r="3564" spans="1:14" x14ac:dyDescent="0.25">
      <c r="A3564" s="1"/>
      <c r="B3564" s="8"/>
      <c r="C3564" s="3"/>
      <c r="D3564" s="1"/>
      <c r="E3564" s="3"/>
      <c r="I3564" s="42"/>
      <c r="J3564" s="19"/>
      <c r="K3564" s="19"/>
      <c r="L3564" s="6" t="str" cm="1">
        <f t="array" ref="L3564">IF(ISBLANK($C3564),"",_xlfn.XLOOKUP($C3564,PACK!$A:$A,PACK!$C:$D))</f>
        <v/>
      </c>
      <c r="M3564" s="18"/>
      <c r="N3564" s="7" t="str">
        <f>IF(ISBLANK(C3564),"",SUMIFS($D$4:D3564,$C$4:C3564,C3564))</f>
        <v/>
      </c>
    </row>
    <row r="3565" spans="1:14" x14ac:dyDescent="0.25">
      <c r="A3565" s="1"/>
      <c r="B3565" s="8"/>
      <c r="C3565" s="3"/>
      <c r="D3565" s="1"/>
      <c r="E3565" s="3"/>
      <c r="I3565" s="42"/>
      <c r="J3565" s="19"/>
      <c r="K3565" s="19"/>
      <c r="L3565" s="6" t="str" cm="1">
        <f t="array" ref="L3565">IF(ISBLANK($C3565),"",_xlfn.XLOOKUP($C3565,PACK!$A:$A,PACK!$C:$D))</f>
        <v/>
      </c>
      <c r="M3565" s="18"/>
      <c r="N3565" s="7" t="str">
        <f>IF(ISBLANK(C3565),"",SUMIFS($D$4:D3565,$C$4:C3565,C3565))</f>
        <v/>
      </c>
    </row>
    <row r="3566" spans="1:14" x14ac:dyDescent="0.25">
      <c r="A3566" s="1"/>
      <c r="B3566" s="8"/>
      <c r="C3566" s="3"/>
      <c r="D3566" s="1"/>
      <c r="E3566" s="3"/>
      <c r="I3566" s="42"/>
      <c r="J3566" s="19"/>
      <c r="K3566" s="19"/>
      <c r="L3566" s="6" t="str" cm="1">
        <f t="array" ref="L3566">IF(ISBLANK($C3566),"",_xlfn.XLOOKUP($C3566,PACK!$A:$A,PACK!$C:$D))</f>
        <v/>
      </c>
      <c r="M3566" s="18"/>
      <c r="N3566" s="7" t="str">
        <f>IF(ISBLANK(C3566),"",SUMIFS($D$4:D3566,$C$4:C3566,C3566))</f>
        <v/>
      </c>
    </row>
    <row r="3567" spans="1:14" x14ac:dyDescent="0.25">
      <c r="A3567" s="1"/>
      <c r="B3567" s="8"/>
      <c r="C3567" s="3"/>
      <c r="D3567" s="1"/>
      <c r="E3567" s="3"/>
      <c r="I3567" s="42"/>
      <c r="J3567" s="19"/>
      <c r="K3567" s="19"/>
      <c r="L3567" s="6" t="str" cm="1">
        <f t="array" ref="L3567">IF(ISBLANK($C3567),"",_xlfn.XLOOKUP($C3567,PACK!$A:$A,PACK!$C:$D))</f>
        <v/>
      </c>
      <c r="M3567" s="18"/>
      <c r="N3567" s="7" t="str">
        <f>IF(ISBLANK(C3567),"",SUMIFS($D$4:D3567,$C$4:C3567,C3567))</f>
        <v/>
      </c>
    </row>
    <row r="3568" spans="1:14" x14ac:dyDescent="0.25">
      <c r="A3568" s="1"/>
      <c r="B3568" s="8"/>
      <c r="C3568" s="3"/>
      <c r="D3568" s="1"/>
      <c r="E3568" s="3"/>
      <c r="I3568" s="42"/>
      <c r="J3568" s="19"/>
      <c r="K3568" s="19"/>
      <c r="L3568" s="6" t="str" cm="1">
        <f t="array" ref="L3568">IF(ISBLANK($C3568),"",_xlfn.XLOOKUP($C3568,PACK!$A:$A,PACK!$C:$D))</f>
        <v/>
      </c>
      <c r="M3568" s="18"/>
      <c r="N3568" s="7" t="str">
        <f>IF(ISBLANK(C3568),"",SUMIFS($D$4:D3568,$C$4:C3568,C3568))</f>
        <v/>
      </c>
    </row>
    <row r="3569" spans="1:14" x14ac:dyDescent="0.25">
      <c r="A3569" s="1"/>
      <c r="B3569" s="8"/>
      <c r="C3569" s="3"/>
      <c r="D3569" s="1"/>
      <c r="E3569" s="3"/>
      <c r="I3569" s="42"/>
      <c r="J3569" s="19"/>
      <c r="K3569" s="19"/>
      <c r="L3569" s="6" t="str" cm="1">
        <f t="array" ref="L3569">IF(ISBLANK($C3569),"",_xlfn.XLOOKUP($C3569,PACK!$A:$A,PACK!$C:$D))</f>
        <v/>
      </c>
      <c r="M3569" s="18"/>
      <c r="N3569" s="7" t="str">
        <f>IF(ISBLANK(C3569),"",SUMIFS($D$4:D3569,$C$4:C3569,C3569))</f>
        <v/>
      </c>
    </row>
    <row r="3570" spans="1:14" x14ac:dyDescent="0.25">
      <c r="A3570" s="1"/>
      <c r="B3570" s="8"/>
      <c r="C3570" s="3"/>
      <c r="D3570" s="1"/>
      <c r="E3570" s="3"/>
      <c r="I3570" s="42"/>
      <c r="J3570" s="19"/>
      <c r="K3570" s="19"/>
      <c r="L3570" s="6" t="str" cm="1">
        <f t="array" ref="L3570">IF(ISBLANK($C3570),"",_xlfn.XLOOKUP($C3570,PACK!$A:$A,PACK!$C:$D))</f>
        <v/>
      </c>
      <c r="M3570" s="18"/>
      <c r="N3570" s="7" t="str">
        <f>IF(ISBLANK(C3570),"",SUMIFS($D$4:D3570,$C$4:C3570,C3570))</f>
        <v/>
      </c>
    </row>
    <row r="3571" spans="1:14" x14ac:dyDescent="0.25">
      <c r="A3571" s="1"/>
      <c r="B3571" s="8"/>
      <c r="C3571" s="3"/>
      <c r="D3571" s="1"/>
      <c r="E3571" s="3"/>
      <c r="I3571" s="42"/>
      <c r="J3571" s="19"/>
      <c r="K3571" s="19"/>
      <c r="L3571" s="6" t="str" cm="1">
        <f t="array" ref="L3571">IF(ISBLANK($C3571),"",_xlfn.XLOOKUP($C3571,PACK!$A:$A,PACK!$C:$D))</f>
        <v/>
      </c>
      <c r="M3571" s="18"/>
      <c r="N3571" s="7" t="str">
        <f>IF(ISBLANK(C3571),"",SUMIFS($D$4:D3571,$C$4:C3571,C3571))</f>
        <v/>
      </c>
    </row>
    <row r="3572" spans="1:14" x14ac:dyDescent="0.25">
      <c r="A3572" s="1"/>
      <c r="B3572" s="8"/>
      <c r="C3572" s="3"/>
      <c r="D3572" s="1"/>
      <c r="E3572" s="3"/>
      <c r="I3572" s="42"/>
      <c r="J3572" s="19"/>
      <c r="K3572" s="19"/>
      <c r="L3572" s="6" t="str" cm="1">
        <f t="array" ref="L3572">IF(ISBLANK($C3572),"",_xlfn.XLOOKUP($C3572,PACK!$A:$A,PACK!$C:$D))</f>
        <v/>
      </c>
      <c r="M3572" s="18"/>
      <c r="N3572" s="7" t="str">
        <f>IF(ISBLANK(C3572),"",SUMIFS($D$4:D3572,$C$4:C3572,C3572))</f>
        <v/>
      </c>
    </row>
    <row r="3573" spans="1:14" x14ac:dyDescent="0.25">
      <c r="A3573" s="1"/>
      <c r="B3573" s="8"/>
      <c r="C3573" s="3"/>
      <c r="D3573" s="1"/>
      <c r="E3573" s="3"/>
      <c r="I3573" s="42"/>
      <c r="J3573" s="19"/>
      <c r="K3573" s="19"/>
      <c r="L3573" s="6" t="str" cm="1">
        <f t="array" ref="L3573">IF(ISBLANK($C3573),"",_xlfn.XLOOKUP($C3573,PACK!$A:$A,PACK!$C:$D))</f>
        <v/>
      </c>
      <c r="M3573" s="18"/>
      <c r="N3573" s="7" t="str">
        <f>IF(ISBLANK(C3573),"",SUMIFS($D$4:D3573,$C$4:C3573,C3573))</f>
        <v/>
      </c>
    </row>
    <row r="3574" spans="1:14" x14ac:dyDescent="0.25">
      <c r="A3574" s="1"/>
      <c r="B3574" s="8"/>
      <c r="C3574" s="3"/>
      <c r="D3574" s="1"/>
      <c r="E3574" s="3"/>
      <c r="I3574" s="42"/>
      <c r="J3574" s="19"/>
      <c r="K3574" s="19"/>
      <c r="L3574" s="6" t="str" cm="1">
        <f t="array" ref="L3574">IF(ISBLANK($C3574),"",_xlfn.XLOOKUP($C3574,PACK!$A:$A,PACK!$C:$D))</f>
        <v/>
      </c>
      <c r="M3574" s="18"/>
      <c r="N3574" s="7" t="str">
        <f>IF(ISBLANK(C3574),"",SUMIFS($D$4:D3574,$C$4:C3574,C3574))</f>
        <v/>
      </c>
    </row>
    <row r="3575" spans="1:14" x14ac:dyDescent="0.25">
      <c r="A3575" s="1"/>
      <c r="B3575" s="8"/>
      <c r="C3575" s="3"/>
      <c r="D3575" s="1"/>
      <c r="E3575" s="3"/>
      <c r="I3575" s="42"/>
      <c r="J3575" s="19"/>
      <c r="K3575" s="19"/>
      <c r="L3575" s="6" t="str" cm="1">
        <f t="array" ref="L3575">IF(ISBLANK($C3575),"",_xlfn.XLOOKUP($C3575,PACK!$A:$A,PACK!$C:$D))</f>
        <v/>
      </c>
      <c r="M3575" s="18"/>
      <c r="N3575" s="7" t="str">
        <f>IF(ISBLANK(C3575),"",SUMIFS($D$4:D3575,$C$4:C3575,C3575))</f>
        <v/>
      </c>
    </row>
    <row r="3576" spans="1:14" x14ac:dyDescent="0.25">
      <c r="A3576" s="1"/>
      <c r="B3576" s="8"/>
      <c r="C3576" s="3"/>
      <c r="D3576" s="1"/>
      <c r="E3576" s="3"/>
      <c r="I3576" s="42"/>
      <c r="J3576" s="19"/>
      <c r="K3576" s="19"/>
      <c r="L3576" s="6" t="str" cm="1">
        <f t="array" ref="L3576">IF(ISBLANK($C3576),"",_xlfn.XLOOKUP($C3576,PACK!$A:$A,PACK!$C:$D))</f>
        <v/>
      </c>
      <c r="M3576" s="18"/>
      <c r="N3576" s="7" t="str">
        <f>IF(ISBLANK(C3576),"",SUMIFS($D$4:D3576,$C$4:C3576,C3576))</f>
        <v/>
      </c>
    </row>
    <row r="3577" spans="1:14" x14ac:dyDescent="0.25">
      <c r="A3577" s="1"/>
      <c r="B3577" s="8"/>
      <c r="C3577" s="3"/>
      <c r="D3577" s="1"/>
      <c r="E3577" s="3"/>
      <c r="I3577" s="42"/>
      <c r="J3577" s="19"/>
      <c r="K3577" s="19"/>
      <c r="L3577" s="6" t="str" cm="1">
        <f t="array" ref="L3577">IF(ISBLANK($C3577),"",_xlfn.XLOOKUP($C3577,PACK!$A:$A,PACK!$C:$D))</f>
        <v/>
      </c>
      <c r="M3577" s="18"/>
      <c r="N3577" s="7" t="str">
        <f>IF(ISBLANK(C3577),"",SUMIFS($D$4:D3577,$C$4:C3577,C3577))</f>
        <v/>
      </c>
    </row>
    <row r="3578" spans="1:14" x14ac:dyDescent="0.25">
      <c r="A3578" s="1"/>
      <c r="B3578" s="8"/>
      <c r="C3578" s="3"/>
      <c r="D3578" s="1"/>
      <c r="E3578" s="3"/>
      <c r="I3578" s="42"/>
      <c r="J3578" s="19"/>
      <c r="K3578" s="19"/>
      <c r="L3578" s="6" t="str" cm="1">
        <f t="array" ref="L3578">IF(ISBLANK($C3578),"",_xlfn.XLOOKUP($C3578,PACK!$A:$A,PACK!$C:$D))</f>
        <v/>
      </c>
      <c r="M3578" s="18"/>
      <c r="N3578" s="7" t="str">
        <f>IF(ISBLANK(C3578),"",SUMIFS($D$4:D3578,$C$4:C3578,C3578))</f>
        <v/>
      </c>
    </row>
    <row r="3579" spans="1:14" x14ac:dyDescent="0.25">
      <c r="A3579" s="1"/>
      <c r="B3579" s="8"/>
      <c r="C3579" s="3"/>
      <c r="D3579" s="1"/>
      <c r="E3579" s="3"/>
      <c r="I3579" s="42"/>
      <c r="J3579" s="19"/>
      <c r="K3579" s="19"/>
      <c r="L3579" s="6" t="str" cm="1">
        <f t="array" ref="L3579">IF(ISBLANK($C3579),"",_xlfn.XLOOKUP($C3579,PACK!$A:$A,PACK!$C:$D))</f>
        <v/>
      </c>
      <c r="M3579" s="18"/>
      <c r="N3579" s="7" t="str">
        <f>IF(ISBLANK(C3579),"",SUMIFS($D$4:D3579,$C$4:C3579,C3579))</f>
        <v/>
      </c>
    </row>
    <row r="3580" spans="1:14" x14ac:dyDescent="0.25">
      <c r="A3580" s="1"/>
      <c r="B3580" s="8"/>
      <c r="C3580" s="3"/>
      <c r="D3580" s="1"/>
      <c r="E3580" s="3"/>
      <c r="I3580" s="42"/>
      <c r="J3580" s="19"/>
      <c r="K3580" s="19"/>
      <c r="L3580" s="6" t="str" cm="1">
        <f t="array" ref="L3580">IF(ISBLANK($C3580),"",_xlfn.XLOOKUP($C3580,PACK!$A:$A,PACK!$C:$D))</f>
        <v/>
      </c>
      <c r="M3580" s="18"/>
      <c r="N3580" s="7" t="str">
        <f>IF(ISBLANK(C3580),"",SUMIFS($D$4:D3580,$C$4:C3580,C3580))</f>
        <v/>
      </c>
    </row>
    <row r="3581" spans="1:14" x14ac:dyDescent="0.25">
      <c r="A3581" s="1"/>
      <c r="B3581" s="8"/>
      <c r="C3581" s="3"/>
      <c r="D3581" s="1"/>
      <c r="E3581" s="3"/>
      <c r="I3581" s="42"/>
      <c r="J3581" s="19"/>
      <c r="K3581" s="19"/>
      <c r="L3581" s="6" t="str" cm="1">
        <f t="array" ref="L3581">IF(ISBLANK($C3581),"",_xlfn.XLOOKUP($C3581,PACK!$A:$A,PACK!$C:$D))</f>
        <v/>
      </c>
      <c r="M3581" s="18"/>
      <c r="N3581" s="7" t="str">
        <f>IF(ISBLANK(C3581),"",SUMIFS($D$4:D3581,$C$4:C3581,C3581))</f>
        <v/>
      </c>
    </row>
    <row r="3582" spans="1:14" x14ac:dyDescent="0.25">
      <c r="A3582" s="1"/>
      <c r="B3582" s="8"/>
      <c r="C3582" s="3"/>
      <c r="D3582" s="1"/>
      <c r="E3582" s="3"/>
      <c r="I3582" s="42"/>
      <c r="J3582" s="19"/>
      <c r="K3582" s="19"/>
      <c r="L3582" s="6" t="str" cm="1">
        <f t="array" ref="L3582">IF(ISBLANK($C3582),"",_xlfn.XLOOKUP($C3582,PACK!$A:$A,PACK!$C:$D))</f>
        <v/>
      </c>
      <c r="M3582" s="18"/>
      <c r="N3582" s="7" t="str">
        <f>IF(ISBLANK(C3582),"",SUMIFS($D$4:D3582,$C$4:C3582,C3582))</f>
        <v/>
      </c>
    </row>
    <row r="3583" spans="1:14" x14ac:dyDescent="0.25">
      <c r="A3583" s="1"/>
      <c r="B3583" s="8"/>
      <c r="C3583" s="3"/>
      <c r="D3583" s="1"/>
      <c r="E3583" s="3"/>
      <c r="I3583" s="42"/>
      <c r="J3583" s="19"/>
      <c r="K3583" s="19"/>
      <c r="L3583" s="6" t="str" cm="1">
        <f t="array" ref="L3583">IF(ISBLANK($C3583),"",_xlfn.XLOOKUP($C3583,PACK!$A:$A,PACK!$C:$D))</f>
        <v/>
      </c>
      <c r="M3583" s="18"/>
      <c r="N3583" s="7" t="str">
        <f>IF(ISBLANK(C3583),"",SUMIFS($D$4:D3583,$C$4:C3583,C3583))</f>
        <v/>
      </c>
    </row>
    <row r="3584" spans="1:14" x14ac:dyDescent="0.25">
      <c r="A3584" s="1"/>
      <c r="B3584" s="8"/>
      <c r="C3584" s="3"/>
      <c r="D3584" s="1"/>
      <c r="E3584" s="3"/>
      <c r="I3584" s="42"/>
      <c r="J3584" s="19"/>
      <c r="K3584" s="19"/>
      <c r="L3584" s="6" t="str" cm="1">
        <f t="array" ref="L3584">IF(ISBLANK($C3584),"",_xlfn.XLOOKUP($C3584,PACK!$A:$A,PACK!$C:$D))</f>
        <v/>
      </c>
      <c r="M3584" s="18"/>
      <c r="N3584" s="7" t="str">
        <f>IF(ISBLANK(C3584),"",SUMIFS($D$4:D3584,$C$4:C3584,C3584))</f>
        <v/>
      </c>
    </row>
    <row r="3585" spans="1:14" x14ac:dyDescent="0.25">
      <c r="A3585" s="1"/>
      <c r="B3585" s="8"/>
      <c r="C3585" s="3"/>
      <c r="D3585" s="1"/>
      <c r="E3585" s="3"/>
      <c r="I3585" s="42"/>
      <c r="J3585" s="19"/>
      <c r="K3585" s="19"/>
      <c r="L3585" s="6" t="str" cm="1">
        <f t="array" ref="L3585">IF(ISBLANK($C3585),"",_xlfn.XLOOKUP($C3585,PACK!$A:$A,PACK!$C:$D))</f>
        <v/>
      </c>
      <c r="M3585" s="18"/>
      <c r="N3585" s="7" t="str">
        <f>IF(ISBLANK(C3585),"",SUMIFS($D$4:D3585,$C$4:C3585,C3585))</f>
        <v/>
      </c>
    </row>
    <row r="3586" spans="1:14" x14ac:dyDescent="0.25">
      <c r="A3586" s="1"/>
      <c r="B3586" s="8"/>
      <c r="C3586" s="3"/>
      <c r="D3586" s="1"/>
      <c r="E3586" s="3"/>
      <c r="I3586" s="42"/>
      <c r="J3586" s="19"/>
      <c r="K3586" s="19"/>
      <c r="L3586" s="6" t="str" cm="1">
        <f t="array" ref="L3586">IF(ISBLANK($C3586),"",_xlfn.XLOOKUP($C3586,PACK!$A:$A,PACK!$C:$D))</f>
        <v/>
      </c>
      <c r="M3586" s="18"/>
      <c r="N3586" s="7" t="str">
        <f>IF(ISBLANK(C3586),"",SUMIFS($D$4:D3586,$C$4:C3586,C3586))</f>
        <v/>
      </c>
    </row>
    <row r="3587" spans="1:14" x14ac:dyDescent="0.25">
      <c r="A3587" s="1"/>
      <c r="B3587" s="8"/>
      <c r="C3587" s="3"/>
      <c r="D3587" s="1"/>
      <c r="E3587" s="3"/>
      <c r="I3587" s="42"/>
      <c r="J3587" s="19"/>
      <c r="K3587" s="19"/>
      <c r="L3587" s="6" t="str" cm="1">
        <f t="array" ref="L3587">IF(ISBLANK($C3587),"",_xlfn.XLOOKUP($C3587,PACK!$A:$A,PACK!$C:$D))</f>
        <v/>
      </c>
      <c r="M3587" s="18"/>
      <c r="N3587" s="7" t="str">
        <f>IF(ISBLANK(C3587),"",SUMIFS($D$4:D3587,$C$4:C3587,C3587))</f>
        <v/>
      </c>
    </row>
    <row r="3588" spans="1:14" x14ac:dyDescent="0.25">
      <c r="A3588" s="1"/>
      <c r="B3588" s="8"/>
      <c r="C3588" s="3"/>
      <c r="D3588" s="1"/>
      <c r="E3588" s="3"/>
      <c r="I3588" s="42"/>
      <c r="J3588" s="19"/>
      <c r="K3588" s="19"/>
      <c r="L3588" s="6" t="str" cm="1">
        <f t="array" ref="L3588">IF(ISBLANK($C3588),"",_xlfn.XLOOKUP($C3588,PACK!$A:$A,PACK!$C:$D))</f>
        <v/>
      </c>
      <c r="M3588" s="18"/>
      <c r="N3588" s="7" t="str">
        <f>IF(ISBLANK(C3588),"",SUMIFS($D$4:D3588,$C$4:C3588,C3588))</f>
        <v/>
      </c>
    </row>
    <row r="3589" spans="1:14" x14ac:dyDescent="0.25">
      <c r="A3589" s="1"/>
      <c r="B3589" s="8"/>
      <c r="C3589" s="3"/>
      <c r="D3589" s="1"/>
      <c r="E3589" s="3"/>
      <c r="I3589" s="42"/>
      <c r="J3589" s="19"/>
      <c r="K3589" s="19"/>
      <c r="L3589" s="6" t="str" cm="1">
        <f t="array" ref="L3589">IF(ISBLANK($C3589),"",_xlfn.XLOOKUP($C3589,PACK!$A:$A,PACK!$C:$D))</f>
        <v/>
      </c>
      <c r="M3589" s="18"/>
      <c r="N3589" s="7" t="str">
        <f>IF(ISBLANK(C3589),"",SUMIFS($D$4:D3589,$C$4:C3589,C3589))</f>
        <v/>
      </c>
    </row>
    <row r="3590" spans="1:14" x14ac:dyDescent="0.25">
      <c r="A3590" s="1"/>
      <c r="B3590" s="8"/>
      <c r="C3590" s="3"/>
      <c r="D3590" s="1"/>
      <c r="E3590" s="3"/>
      <c r="I3590" s="42"/>
      <c r="J3590" s="19"/>
      <c r="K3590" s="19"/>
      <c r="L3590" s="6" t="str" cm="1">
        <f t="array" ref="L3590">IF(ISBLANK($C3590),"",_xlfn.XLOOKUP($C3590,PACK!$A:$A,PACK!$C:$D))</f>
        <v/>
      </c>
      <c r="M3590" s="18"/>
      <c r="N3590" s="7" t="str">
        <f>IF(ISBLANK(C3590),"",SUMIFS($D$4:D3590,$C$4:C3590,C3590))</f>
        <v/>
      </c>
    </row>
    <row r="3591" spans="1:14" x14ac:dyDescent="0.25">
      <c r="A3591" s="1"/>
      <c r="B3591" s="8"/>
      <c r="C3591" s="3"/>
      <c r="D3591" s="1"/>
      <c r="E3591" s="3"/>
      <c r="I3591" s="42"/>
      <c r="J3591" s="19"/>
      <c r="K3591" s="19"/>
      <c r="L3591" s="6" t="str" cm="1">
        <f t="array" ref="L3591">IF(ISBLANK($C3591),"",_xlfn.XLOOKUP($C3591,PACK!$A:$A,PACK!$C:$D))</f>
        <v/>
      </c>
      <c r="M3591" s="18"/>
      <c r="N3591" s="7" t="str">
        <f>IF(ISBLANK(C3591),"",SUMIFS($D$4:D3591,$C$4:C3591,C3591))</f>
        <v/>
      </c>
    </row>
    <row r="3592" spans="1:14" x14ac:dyDescent="0.25">
      <c r="A3592" s="1"/>
      <c r="B3592" s="8"/>
      <c r="C3592" s="3"/>
      <c r="D3592" s="1"/>
      <c r="E3592" s="3"/>
      <c r="I3592" s="42"/>
      <c r="J3592" s="19"/>
      <c r="K3592" s="19"/>
      <c r="L3592" s="6" t="str" cm="1">
        <f t="array" ref="L3592">IF(ISBLANK($C3592),"",_xlfn.XLOOKUP($C3592,PACK!$A:$A,PACK!$C:$D))</f>
        <v/>
      </c>
      <c r="M3592" s="18"/>
      <c r="N3592" s="7" t="str">
        <f>IF(ISBLANK(C3592),"",SUMIFS($D$4:D3592,$C$4:C3592,C3592))</f>
        <v/>
      </c>
    </row>
    <row r="3593" spans="1:14" x14ac:dyDescent="0.25">
      <c r="A3593" s="1"/>
      <c r="B3593" s="8"/>
      <c r="C3593" s="3"/>
      <c r="D3593" s="1"/>
      <c r="E3593" s="3"/>
      <c r="I3593" s="42"/>
      <c r="J3593" s="19"/>
      <c r="K3593" s="19"/>
      <c r="L3593" s="6" t="str" cm="1">
        <f t="array" ref="L3593">IF(ISBLANK($C3593),"",_xlfn.XLOOKUP($C3593,PACK!$A:$A,PACK!$C:$D))</f>
        <v/>
      </c>
      <c r="M3593" s="18"/>
      <c r="N3593" s="7" t="str">
        <f>IF(ISBLANK(C3593),"",SUMIFS($D$4:D3593,$C$4:C3593,C3593))</f>
        <v/>
      </c>
    </row>
    <row r="3594" spans="1:14" x14ac:dyDescent="0.25">
      <c r="A3594" s="1"/>
      <c r="B3594" s="8"/>
      <c r="C3594" s="3"/>
      <c r="D3594" s="1"/>
      <c r="E3594" s="3"/>
      <c r="I3594" s="42"/>
      <c r="J3594" s="19"/>
      <c r="K3594" s="19"/>
      <c r="L3594" s="6" t="str" cm="1">
        <f t="array" ref="L3594">IF(ISBLANK($C3594),"",_xlfn.XLOOKUP($C3594,PACK!$A:$A,PACK!$C:$D))</f>
        <v/>
      </c>
      <c r="M3594" s="18"/>
      <c r="N3594" s="7" t="str">
        <f>IF(ISBLANK(C3594),"",SUMIFS($D$4:D3594,$C$4:C3594,C3594))</f>
        <v/>
      </c>
    </row>
    <row r="3595" spans="1:14" x14ac:dyDescent="0.25">
      <c r="A3595" s="1"/>
      <c r="B3595" s="8"/>
      <c r="C3595" s="3"/>
      <c r="D3595" s="1"/>
      <c r="E3595" s="3"/>
      <c r="I3595" s="42"/>
      <c r="J3595" s="19"/>
      <c r="K3595" s="19"/>
      <c r="L3595" s="6" t="str" cm="1">
        <f t="array" ref="L3595">IF(ISBLANK($C3595),"",_xlfn.XLOOKUP($C3595,PACK!$A:$A,PACK!$C:$D))</f>
        <v/>
      </c>
      <c r="M3595" s="18"/>
      <c r="N3595" s="7" t="str">
        <f>IF(ISBLANK(C3595),"",SUMIFS($D$4:D3595,$C$4:C3595,C3595))</f>
        <v/>
      </c>
    </row>
    <row r="3596" spans="1:14" x14ac:dyDescent="0.25">
      <c r="A3596" s="1"/>
      <c r="B3596" s="8"/>
      <c r="C3596" s="3"/>
      <c r="D3596" s="1"/>
      <c r="E3596" s="3"/>
      <c r="I3596" s="42"/>
      <c r="J3596" s="19"/>
      <c r="K3596" s="19"/>
      <c r="L3596" s="6" t="str" cm="1">
        <f t="array" ref="L3596">IF(ISBLANK($C3596),"",_xlfn.XLOOKUP($C3596,PACK!$A:$A,PACK!$C:$D))</f>
        <v/>
      </c>
      <c r="M3596" s="18"/>
      <c r="N3596" s="7" t="str">
        <f>IF(ISBLANK(C3596),"",SUMIFS($D$4:D3596,$C$4:C3596,C3596))</f>
        <v/>
      </c>
    </row>
    <row r="3597" spans="1:14" x14ac:dyDescent="0.25">
      <c r="A3597" s="1"/>
      <c r="B3597" s="8"/>
      <c r="C3597" s="3"/>
      <c r="D3597" s="1"/>
      <c r="E3597" s="3"/>
      <c r="I3597" s="42"/>
      <c r="J3597" s="19"/>
      <c r="K3597" s="19"/>
      <c r="L3597" s="6" t="str" cm="1">
        <f t="array" ref="L3597">IF(ISBLANK($C3597),"",_xlfn.XLOOKUP($C3597,PACK!$A:$A,PACK!$C:$D))</f>
        <v/>
      </c>
      <c r="M3597" s="18"/>
      <c r="N3597" s="7" t="str">
        <f>IF(ISBLANK(C3597),"",SUMIFS($D$4:D3597,$C$4:C3597,C3597))</f>
        <v/>
      </c>
    </row>
    <row r="3598" spans="1:14" x14ac:dyDescent="0.25">
      <c r="A3598" s="1"/>
      <c r="B3598" s="8"/>
      <c r="C3598" s="3"/>
      <c r="D3598" s="1"/>
      <c r="E3598" s="3"/>
      <c r="I3598" s="42"/>
      <c r="J3598" s="19"/>
      <c r="K3598" s="19"/>
      <c r="L3598" s="6" t="str" cm="1">
        <f t="array" ref="L3598">IF(ISBLANK($C3598),"",_xlfn.XLOOKUP($C3598,PACK!$A:$A,PACK!$C:$D))</f>
        <v/>
      </c>
      <c r="M3598" s="18"/>
      <c r="N3598" s="7" t="str">
        <f>IF(ISBLANK(C3598),"",SUMIFS($D$4:D3598,$C$4:C3598,C3598))</f>
        <v/>
      </c>
    </row>
    <row r="3599" spans="1:14" x14ac:dyDescent="0.25">
      <c r="A3599" s="1"/>
      <c r="B3599" s="8"/>
      <c r="C3599" s="3"/>
      <c r="D3599" s="1"/>
      <c r="E3599" s="3"/>
      <c r="I3599" s="42"/>
      <c r="J3599" s="19"/>
      <c r="K3599" s="19"/>
      <c r="L3599" s="6" t="str" cm="1">
        <f t="array" ref="L3599">IF(ISBLANK($C3599),"",_xlfn.XLOOKUP($C3599,PACK!$A:$A,PACK!$C:$D))</f>
        <v/>
      </c>
      <c r="M3599" s="18"/>
      <c r="N3599" s="7" t="str">
        <f>IF(ISBLANK(C3599),"",SUMIFS($D$4:D3599,$C$4:C3599,C3599))</f>
        <v/>
      </c>
    </row>
    <row r="3600" spans="1:14" x14ac:dyDescent="0.25">
      <c r="A3600" s="1"/>
      <c r="B3600" s="8"/>
      <c r="C3600" s="3"/>
      <c r="D3600" s="1"/>
      <c r="E3600" s="3"/>
      <c r="I3600" s="42"/>
      <c r="J3600" s="19"/>
      <c r="K3600" s="19"/>
      <c r="L3600" s="6" t="str" cm="1">
        <f t="array" ref="L3600">IF(ISBLANK($C3600),"",_xlfn.XLOOKUP($C3600,PACK!$A:$A,PACK!$C:$D))</f>
        <v/>
      </c>
      <c r="M3600" s="18"/>
      <c r="N3600" s="7" t="str">
        <f>IF(ISBLANK(C3600),"",SUMIFS($D$4:D3600,$C$4:C3600,C3600))</f>
        <v/>
      </c>
    </row>
    <row r="3601" spans="1:14" x14ac:dyDescent="0.25">
      <c r="A3601" s="1"/>
      <c r="B3601" s="8"/>
      <c r="C3601" s="3"/>
      <c r="D3601" s="1"/>
      <c r="E3601" s="3"/>
      <c r="I3601" s="42"/>
      <c r="J3601" s="19"/>
      <c r="K3601" s="19"/>
      <c r="L3601" s="6" t="str" cm="1">
        <f t="array" ref="L3601">IF(ISBLANK($C3601),"",_xlfn.XLOOKUP($C3601,PACK!$A:$A,PACK!$C:$D))</f>
        <v/>
      </c>
      <c r="M3601" s="18"/>
      <c r="N3601" s="7" t="str">
        <f>IF(ISBLANK(C3601),"",SUMIFS($D$4:D3601,$C$4:C3601,C3601))</f>
        <v/>
      </c>
    </row>
    <row r="3602" spans="1:14" x14ac:dyDescent="0.25">
      <c r="A3602" s="1"/>
      <c r="B3602" s="8"/>
      <c r="C3602" s="3"/>
      <c r="D3602" s="1"/>
      <c r="E3602" s="3"/>
      <c r="I3602" s="42"/>
      <c r="J3602" s="19"/>
      <c r="K3602" s="19"/>
      <c r="L3602" s="6" t="str" cm="1">
        <f t="array" ref="L3602">IF(ISBLANK($C3602),"",_xlfn.XLOOKUP($C3602,PACK!$A:$A,PACK!$C:$D))</f>
        <v/>
      </c>
      <c r="M3602" s="18"/>
      <c r="N3602" s="7" t="str">
        <f>IF(ISBLANK(C3602),"",SUMIFS($D$4:D3602,$C$4:C3602,C3602))</f>
        <v/>
      </c>
    </row>
    <row r="3603" spans="1:14" x14ac:dyDescent="0.25">
      <c r="A3603" s="1"/>
      <c r="B3603" s="8"/>
      <c r="C3603" s="3"/>
      <c r="D3603" s="1"/>
      <c r="E3603" s="3"/>
      <c r="I3603" s="42"/>
      <c r="J3603" s="19"/>
      <c r="K3603" s="19"/>
      <c r="L3603" s="6" t="str" cm="1">
        <f t="array" ref="L3603">IF(ISBLANK($C3603),"",_xlfn.XLOOKUP($C3603,PACK!$A:$A,PACK!$C:$D))</f>
        <v/>
      </c>
      <c r="M3603" s="18"/>
      <c r="N3603" s="7" t="str">
        <f>IF(ISBLANK(C3603),"",SUMIFS($D$4:D3603,$C$4:C3603,C3603))</f>
        <v/>
      </c>
    </row>
    <row r="3604" spans="1:14" x14ac:dyDescent="0.25">
      <c r="A3604" s="1"/>
      <c r="B3604" s="8"/>
      <c r="C3604" s="3"/>
      <c r="D3604" s="1"/>
      <c r="E3604" s="3"/>
      <c r="I3604" s="42"/>
      <c r="J3604" s="19"/>
      <c r="K3604" s="19"/>
      <c r="L3604" s="6" t="str" cm="1">
        <f t="array" ref="L3604">IF(ISBLANK($C3604),"",_xlfn.XLOOKUP($C3604,PACK!$A:$A,PACK!$C:$D))</f>
        <v/>
      </c>
      <c r="M3604" s="18"/>
      <c r="N3604" s="7" t="str">
        <f>IF(ISBLANK(C3604),"",SUMIFS($D$4:D3604,$C$4:C3604,C3604))</f>
        <v/>
      </c>
    </row>
    <row r="3605" spans="1:14" x14ac:dyDescent="0.25">
      <c r="A3605" s="1"/>
      <c r="B3605" s="8"/>
      <c r="C3605" s="3"/>
      <c r="D3605" s="1"/>
      <c r="E3605" s="3"/>
      <c r="I3605" s="42"/>
      <c r="J3605" s="19"/>
      <c r="K3605" s="19"/>
      <c r="L3605" s="6" t="str" cm="1">
        <f t="array" ref="L3605">IF(ISBLANK($C3605),"",_xlfn.XLOOKUP($C3605,PACK!$A:$A,PACK!$C:$D))</f>
        <v/>
      </c>
      <c r="M3605" s="18"/>
      <c r="N3605" s="7" t="str">
        <f>IF(ISBLANK(C3605),"",SUMIFS($D$4:D3605,$C$4:C3605,C3605))</f>
        <v/>
      </c>
    </row>
    <row r="3606" spans="1:14" x14ac:dyDescent="0.25">
      <c r="A3606" s="1"/>
      <c r="B3606" s="8"/>
      <c r="C3606" s="3"/>
      <c r="D3606" s="1"/>
      <c r="E3606" s="3"/>
      <c r="I3606" s="42"/>
      <c r="J3606" s="19"/>
      <c r="K3606" s="19"/>
      <c r="L3606" s="6" t="str" cm="1">
        <f t="array" ref="L3606">IF(ISBLANK($C3606),"",_xlfn.XLOOKUP($C3606,PACK!$A:$A,PACK!$C:$D))</f>
        <v/>
      </c>
      <c r="M3606" s="18"/>
      <c r="N3606" s="7" t="str">
        <f>IF(ISBLANK(C3606),"",SUMIFS($D$4:D3606,$C$4:C3606,C3606))</f>
        <v/>
      </c>
    </row>
    <row r="3607" spans="1:14" x14ac:dyDescent="0.25">
      <c r="A3607" s="1"/>
      <c r="B3607" s="8"/>
      <c r="C3607" s="3"/>
      <c r="D3607" s="1"/>
      <c r="E3607" s="3"/>
      <c r="I3607" s="42"/>
      <c r="J3607" s="19"/>
      <c r="K3607" s="19"/>
      <c r="L3607" s="6" t="str" cm="1">
        <f t="array" ref="L3607">IF(ISBLANK($C3607),"",_xlfn.XLOOKUP($C3607,PACK!$A:$A,PACK!$C:$D))</f>
        <v/>
      </c>
      <c r="M3607" s="18"/>
      <c r="N3607" s="7" t="str">
        <f>IF(ISBLANK(C3607),"",SUMIFS($D$4:D3607,$C$4:C3607,C3607))</f>
        <v/>
      </c>
    </row>
    <row r="3608" spans="1:14" x14ac:dyDescent="0.25">
      <c r="A3608" s="1"/>
      <c r="B3608" s="8"/>
      <c r="C3608" s="3"/>
      <c r="D3608" s="1"/>
      <c r="E3608" s="3"/>
      <c r="I3608" s="42"/>
      <c r="J3608" s="19"/>
      <c r="K3608" s="19"/>
      <c r="L3608" s="6" t="str" cm="1">
        <f t="array" ref="L3608">IF(ISBLANK($C3608),"",_xlfn.XLOOKUP($C3608,PACK!$A:$A,PACK!$C:$D))</f>
        <v/>
      </c>
      <c r="M3608" s="18"/>
      <c r="N3608" s="7" t="str">
        <f>IF(ISBLANK(C3608),"",SUMIFS($D$4:D3608,$C$4:C3608,C3608))</f>
        <v/>
      </c>
    </row>
    <row r="3609" spans="1:14" x14ac:dyDescent="0.25">
      <c r="A3609" s="1"/>
      <c r="B3609" s="8"/>
      <c r="C3609" s="3"/>
      <c r="D3609" s="1"/>
      <c r="E3609" s="3"/>
      <c r="I3609" s="42"/>
      <c r="J3609" s="19"/>
      <c r="K3609" s="19"/>
      <c r="L3609" s="6" t="str" cm="1">
        <f t="array" ref="L3609">IF(ISBLANK($C3609),"",_xlfn.XLOOKUP($C3609,PACK!$A:$A,PACK!$C:$D))</f>
        <v/>
      </c>
      <c r="M3609" s="18"/>
      <c r="N3609" s="7" t="str">
        <f>IF(ISBLANK(C3609),"",SUMIFS($D$4:D3609,$C$4:C3609,C3609))</f>
        <v/>
      </c>
    </row>
    <row r="3610" spans="1:14" x14ac:dyDescent="0.25">
      <c r="A3610" s="1"/>
      <c r="B3610" s="8"/>
      <c r="C3610" s="3"/>
      <c r="D3610" s="1"/>
      <c r="E3610" s="3"/>
      <c r="I3610" s="42"/>
      <c r="J3610" s="19"/>
      <c r="K3610" s="19"/>
      <c r="L3610" s="6" t="str" cm="1">
        <f t="array" ref="L3610">IF(ISBLANK($C3610),"",_xlfn.XLOOKUP($C3610,PACK!$A:$A,PACK!$C:$D))</f>
        <v/>
      </c>
      <c r="M3610" s="18"/>
      <c r="N3610" s="7" t="str">
        <f>IF(ISBLANK(C3610),"",SUMIFS($D$4:D3610,$C$4:C3610,C3610))</f>
        <v/>
      </c>
    </row>
    <row r="3611" spans="1:14" x14ac:dyDescent="0.25">
      <c r="A3611" s="1"/>
      <c r="B3611" s="8"/>
      <c r="C3611" s="3"/>
      <c r="D3611" s="1"/>
      <c r="E3611" s="3"/>
      <c r="I3611" s="42"/>
      <c r="J3611" s="19"/>
      <c r="K3611" s="19"/>
      <c r="L3611" s="6" t="str" cm="1">
        <f t="array" ref="L3611">IF(ISBLANK($C3611),"",_xlfn.XLOOKUP($C3611,PACK!$A:$A,PACK!$C:$D))</f>
        <v/>
      </c>
      <c r="M3611" s="18"/>
      <c r="N3611" s="7" t="str">
        <f>IF(ISBLANK(C3611),"",SUMIFS($D$4:D3611,$C$4:C3611,C3611))</f>
        <v/>
      </c>
    </row>
    <row r="3612" spans="1:14" x14ac:dyDescent="0.25">
      <c r="A3612" s="1"/>
      <c r="B3612" s="8"/>
      <c r="C3612" s="3"/>
      <c r="D3612" s="1"/>
      <c r="E3612" s="3"/>
      <c r="I3612" s="42"/>
      <c r="J3612" s="19"/>
      <c r="K3612" s="19"/>
      <c r="L3612" s="6" t="str" cm="1">
        <f t="array" ref="L3612">IF(ISBLANK($C3612),"",_xlfn.XLOOKUP($C3612,PACK!$A:$A,PACK!$C:$D))</f>
        <v/>
      </c>
      <c r="M3612" s="18"/>
      <c r="N3612" s="7" t="str">
        <f>IF(ISBLANK(C3612),"",SUMIFS($D$4:D3612,$C$4:C3612,C3612))</f>
        <v/>
      </c>
    </row>
    <row r="3613" spans="1:14" x14ac:dyDescent="0.25">
      <c r="A3613" s="1"/>
      <c r="B3613" s="8"/>
      <c r="C3613" s="3"/>
      <c r="D3613" s="1"/>
      <c r="E3613" s="3"/>
      <c r="I3613" s="42"/>
      <c r="J3613" s="19"/>
      <c r="K3613" s="19"/>
      <c r="L3613" s="6" t="str" cm="1">
        <f t="array" ref="L3613">IF(ISBLANK($C3613),"",_xlfn.XLOOKUP($C3613,PACK!$A:$A,PACK!$C:$D))</f>
        <v/>
      </c>
      <c r="M3613" s="18"/>
      <c r="N3613" s="7" t="str">
        <f>IF(ISBLANK(C3613),"",SUMIFS($D$4:D3613,$C$4:C3613,C3613))</f>
        <v/>
      </c>
    </row>
    <row r="3614" spans="1:14" x14ac:dyDescent="0.25">
      <c r="A3614" s="1"/>
      <c r="B3614" s="8"/>
      <c r="C3614" s="3"/>
      <c r="D3614" s="1"/>
      <c r="E3614" s="3"/>
      <c r="I3614" s="42"/>
      <c r="J3614" s="19"/>
      <c r="K3614" s="19"/>
      <c r="L3614" s="6" t="str" cm="1">
        <f t="array" ref="L3614">IF(ISBLANK($C3614),"",_xlfn.XLOOKUP($C3614,PACK!$A:$A,PACK!$C:$D))</f>
        <v/>
      </c>
      <c r="M3614" s="18"/>
      <c r="N3614" s="7" t="str">
        <f>IF(ISBLANK(C3614),"",SUMIFS($D$4:D3614,$C$4:C3614,C3614))</f>
        <v/>
      </c>
    </row>
    <row r="3615" spans="1:14" x14ac:dyDescent="0.25">
      <c r="A3615" s="1"/>
      <c r="B3615" s="8"/>
      <c r="C3615" s="3"/>
      <c r="D3615" s="1"/>
      <c r="E3615" s="3"/>
      <c r="I3615" s="42"/>
      <c r="J3615" s="19"/>
      <c r="K3615" s="19"/>
      <c r="L3615" s="6" t="str" cm="1">
        <f t="array" ref="L3615">IF(ISBLANK($C3615),"",_xlfn.XLOOKUP($C3615,PACK!$A:$A,PACK!$C:$D))</f>
        <v/>
      </c>
      <c r="M3615" s="18"/>
      <c r="N3615" s="7" t="str">
        <f>IF(ISBLANK(C3615),"",SUMIFS($D$4:D3615,$C$4:C3615,C3615))</f>
        <v/>
      </c>
    </row>
    <row r="3616" spans="1:14" x14ac:dyDescent="0.25">
      <c r="A3616" s="1"/>
      <c r="B3616" s="8"/>
      <c r="C3616" s="3"/>
      <c r="D3616" s="1"/>
      <c r="E3616" s="3"/>
      <c r="I3616" s="42"/>
      <c r="J3616" s="19"/>
      <c r="K3616" s="19"/>
      <c r="L3616" s="6" t="str" cm="1">
        <f t="array" ref="L3616">IF(ISBLANK($C3616),"",_xlfn.XLOOKUP($C3616,PACK!$A:$A,PACK!$C:$D))</f>
        <v/>
      </c>
      <c r="M3616" s="18"/>
      <c r="N3616" s="7" t="str">
        <f>IF(ISBLANK(C3616),"",SUMIFS($D$4:D3616,$C$4:C3616,C3616))</f>
        <v/>
      </c>
    </row>
    <row r="3617" spans="1:14" x14ac:dyDescent="0.25">
      <c r="A3617" s="1"/>
      <c r="B3617" s="8"/>
      <c r="C3617" s="3"/>
      <c r="D3617" s="1"/>
      <c r="E3617" s="3"/>
      <c r="I3617" s="42"/>
      <c r="J3617" s="19"/>
      <c r="K3617" s="19"/>
      <c r="L3617" s="6" t="str" cm="1">
        <f t="array" ref="L3617">IF(ISBLANK($C3617),"",_xlfn.XLOOKUP($C3617,PACK!$A:$A,PACK!$C:$D))</f>
        <v/>
      </c>
      <c r="M3617" s="18"/>
      <c r="N3617" s="7" t="str">
        <f>IF(ISBLANK(C3617),"",SUMIFS($D$4:D3617,$C$4:C3617,C3617))</f>
        <v/>
      </c>
    </row>
    <row r="3618" spans="1:14" x14ac:dyDescent="0.25">
      <c r="A3618" s="1"/>
      <c r="B3618" s="8"/>
      <c r="C3618" s="3"/>
      <c r="D3618" s="1"/>
      <c r="E3618" s="3"/>
      <c r="I3618" s="42"/>
      <c r="J3618" s="19"/>
      <c r="K3618" s="19"/>
      <c r="L3618" s="6" t="str" cm="1">
        <f t="array" ref="L3618">IF(ISBLANK($C3618),"",_xlfn.XLOOKUP($C3618,PACK!$A:$A,PACK!$C:$D))</f>
        <v/>
      </c>
      <c r="M3618" s="18"/>
      <c r="N3618" s="7" t="str">
        <f>IF(ISBLANK(C3618),"",SUMIFS($D$4:D3618,$C$4:C3618,C3618))</f>
        <v/>
      </c>
    </row>
    <row r="3619" spans="1:14" x14ac:dyDescent="0.25">
      <c r="A3619" s="1"/>
      <c r="B3619" s="8"/>
      <c r="C3619" s="3"/>
      <c r="D3619" s="1"/>
      <c r="E3619" s="3"/>
      <c r="I3619" s="42"/>
      <c r="J3619" s="19"/>
      <c r="K3619" s="19"/>
      <c r="L3619" s="6" t="str" cm="1">
        <f t="array" ref="L3619">IF(ISBLANK($C3619),"",_xlfn.XLOOKUP($C3619,PACK!$A:$A,PACK!$C:$D))</f>
        <v/>
      </c>
      <c r="M3619" s="18"/>
      <c r="N3619" s="7" t="str">
        <f>IF(ISBLANK(C3619),"",SUMIFS($D$4:D3619,$C$4:C3619,C3619))</f>
        <v/>
      </c>
    </row>
    <row r="3620" spans="1:14" x14ac:dyDescent="0.25">
      <c r="A3620" s="1"/>
      <c r="B3620" s="8"/>
      <c r="C3620" s="3"/>
      <c r="D3620" s="1"/>
      <c r="E3620" s="3"/>
      <c r="I3620" s="42"/>
      <c r="J3620" s="19"/>
      <c r="K3620" s="19"/>
      <c r="L3620" s="6" t="str" cm="1">
        <f t="array" ref="L3620">IF(ISBLANK($C3620),"",_xlfn.XLOOKUP($C3620,PACK!$A:$A,PACK!$C:$D))</f>
        <v/>
      </c>
      <c r="M3620" s="18"/>
      <c r="N3620" s="7" t="str">
        <f>IF(ISBLANK(C3620),"",SUMIFS($D$4:D3620,$C$4:C3620,C3620))</f>
        <v/>
      </c>
    </row>
    <row r="3621" spans="1:14" x14ac:dyDescent="0.25">
      <c r="A3621" s="1"/>
      <c r="B3621" s="8"/>
      <c r="C3621" s="3"/>
      <c r="D3621" s="1"/>
      <c r="E3621" s="3"/>
      <c r="I3621" s="42"/>
      <c r="J3621" s="19"/>
      <c r="K3621" s="19"/>
      <c r="L3621" s="6" t="str" cm="1">
        <f t="array" ref="L3621">IF(ISBLANK($C3621),"",_xlfn.XLOOKUP($C3621,PACK!$A:$A,PACK!$C:$D))</f>
        <v/>
      </c>
      <c r="M3621" s="18"/>
      <c r="N3621" s="7" t="str">
        <f>IF(ISBLANK(C3621),"",SUMIFS($D$4:D3621,$C$4:C3621,C3621))</f>
        <v/>
      </c>
    </row>
    <row r="3622" spans="1:14" x14ac:dyDescent="0.25">
      <c r="A3622" s="1"/>
      <c r="B3622" s="8"/>
      <c r="C3622" s="3"/>
      <c r="D3622" s="1"/>
      <c r="E3622" s="3"/>
      <c r="I3622" s="42"/>
      <c r="J3622" s="19"/>
      <c r="K3622" s="19"/>
      <c r="L3622" s="6" t="str" cm="1">
        <f t="array" ref="L3622">IF(ISBLANK($C3622),"",_xlfn.XLOOKUP($C3622,PACK!$A:$A,PACK!$C:$D))</f>
        <v/>
      </c>
      <c r="M3622" s="18"/>
      <c r="N3622" s="7" t="str">
        <f>IF(ISBLANK(C3622),"",SUMIFS($D$4:D3622,$C$4:C3622,C3622))</f>
        <v/>
      </c>
    </row>
    <row r="3623" spans="1:14" x14ac:dyDescent="0.25">
      <c r="A3623" s="1"/>
      <c r="B3623" s="8"/>
      <c r="C3623" s="3"/>
      <c r="D3623" s="1"/>
      <c r="E3623" s="3"/>
      <c r="I3623" s="42"/>
      <c r="J3623" s="19"/>
      <c r="K3623" s="19"/>
      <c r="L3623" s="6" t="str" cm="1">
        <f t="array" ref="L3623">IF(ISBLANK($C3623),"",_xlfn.XLOOKUP($C3623,PACK!$A:$A,PACK!$C:$D))</f>
        <v/>
      </c>
      <c r="M3623" s="18"/>
      <c r="N3623" s="7" t="str">
        <f>IF(ISBLANK(C3623),"",SUMIFS($D$4:D3623,$C$4:C3623,C3623))</f>
        <v/>
      </c>
    </row>
    <row r="3624" spans="1:14" x14ac:dyDescent="0.25">
      <c r="A3624" s="1"/>
      <c r="B3624" s="8"/>
      <c r="C3624" s="3"/>
      <c r="D3624" s="1"/>
      <c r="E3624" s="3"/>
      <c r="I3624" s="42"/>
      <c r="J3624" s="19"/>
      <c r="K3624" s="19"/>
      <c r="L3624" s="6" t="str" cm="1">
        <f t="array" ref="L3624">IF(ISBLANK($C3624),"",_xlfn.XLOOKUP($C3624,PACK!$A:$A,PACK!$C:$D))</f>
        <v/>
      </c>
      <c r="M3624" s="18"/>
      <c r="N3624" s="7" t="str">
        <f>IF(ISBLANK(C3624),"",SUMIFS($D$4:D3624,$C$4:C3624,C3624))</f>
        <v/>
      </c>
    </row>
    <row r="3625" spans="1:14" x14ac:dyDescent="0.25">
      <c r="A3625" s="1"/>
      <c r="B3625" s="8"/>
      <c r="C3625" s="3"/>
      <c r="D3625" s="1"/>
      <c r="E3625" s="3"/>
      <c r="I3625" s="42"/>
      <c r="J3625" s="19"/>
      <c r="K3625" s="19"/>
      <c r="L3625" s="6" t="str" cm="1">
        <f t="array" ref="L3625">IF(ISBLANK($C3625),"",_xlfn.XLOOKUP($C3625,PACK!$A:$A,PACK!$C:$D))</f>
        <v/>
      </c>
      <c r="M3625" s="18"/>
      <c r="N3625" s="7" t="str">
        <f>IF(ISBLANK(C3625),"",SUMIFS($D$4:D3625,$C$4:C3625,C3625))</f>
        <v/>
      </c>
    </row>
    <row r="3626" spans="1:14" x14ac:dyDescent="0.25">
      <c r="A3626" s="1"/>
      <c r="B3626" s="8"/>
      <c r="C3626" s="3"/>
      <c r="D3626" s="1"/>
      <c r="E3626" s="3"/>
      <c r="I3626" s="42"/>
      <c r="J3626" s="19"/>
      <c r="K3626" s="19"/>
      <c r="L3626" s="6" t="str" cm="1">
        <f t="array" ref="L3626">IF(ISBLANK($C3626),"",_xlfn.XLOOKUP($C3626,PACK!$A:$A,PACK!$C:$D))</f>
        <v/>
      </c>
      <c r="M3626" s="18"/>
      <c r="N3626" s="7" t="str">
        <f>IF(ISBLANK(C3626),"",SUMIFS($D$4:D3626,$C$4:C3626,C3626))</f>
        <v/>
      </c>
    </row>
    <row r="3627" spans="1:14" x14ac:dyDescent="0.25">
      <c r="A3627" s="1"/>
      <c r="B3627" s="8"/>
      <c r="C3627" s="3"/>
      <c r="D3627" s="1"/>
      <c r="E3627" s="3"/>
      <c r="I3627" s="42"/>
      <c r="J3627" s="19"/>
      <c r="K3627" s="19"/>
      <c r="L3627" s="6" t="str" cm="1">
        <f t="array" ref="L3627">IF(ISBLANK($C3627),"",_xlfn.XLOOKUP($C3627,PACK!$A:$A,PACK!$C:$D))</f>
        <v/>
      </c>
      <c r="M3627" s="18"/>
      <c r="N3627" s="7" t="str">
        <f>IF(ISBLANK(C3627),"",SUMIFS($D$4:D3627,$C$4:C3627,C3627))</f>
        <v/>
      </c>
    </row>
    <row r="3628" spans="1:14" x14ac:dyDescent="0.25">
      <c r="A3628" s="1"/>
      <c r="B3628" s="8"/>
      <c r="C3628" s="3"/>
      <c r="D3628" s="1"/>
      <c r="E3628" s="3"/>
      <c r="I3628" s="42"/>
      <c r="J3628" s="19"/>
      <c r="K3628" s="19"/>
      <c r="L3628" s="6" t="str" cm="1">
        <f t="array" ref="L3628">IF(ISBLANK($C3628),"",_xlfn.XLOOKUP($C3628,PACK!$A:$A,PACK!$C:$D))</f>
        <v/>
      </c>
      <c r="M3628" s="18"/>
      <c r="N3628" s="7" t="str">
        <f>IF(ISBLANK(C3628),"",SUMIFS($D$4:D3628,$C$4:C3628,C3628))</f>
        <v/>
      </c>
    </row>
    <row r="3629" spans="1:14" x14ac:dyDescent="0.25">
      <c r="A3629" s="1"/>
      <c r="B3629" s="8"/>
      <c r="C3629" s="3"/>
      <c r="D3629" s="1"/>
      <c r="E3629" s="3"/>
      <c r="I3629" s="42"/>
      <c r="J3629" s="19"/>
      <c r="K3629" s="19"/>
      <c r="L3629" s="6" t="str" cm="1">
        <f t="array" ref="L3629">IF(ISBLANK($C3629),"",_xlfn.XLOOKUP($C3629,PACK!$A:$A,PACK!$C:$D))</f>
        <v/>
      </c>
      <c r="M3629" s="18"/>
      <c r="N3629" s="7" t="str">
        <f>IF(ISBLANK(C3629),"",SUMIFS($D$4:D3629,$C$4:C3629,C3629))</f>
        <v/>
      </c>
    </row>
    <row r="3630" spans="1:14" x14ac:dyDescent="0.25">
      <c r="A3630" s="1"/>
      <c r="B3630" s="8"/>
      <c r="C3630" s="3"/>
      <c r="D3630" s="1"/>
      <c r="E3630" s="3"/>
      <c r="I3630" s="42"/>
      <c r="J3630" s="19"/>
      <c r="K3630" s="19"/>
      <c r="L3630" s="6" t="str" cm="1">
        <f t="array" ref="L3630">IF(ISBLANK($C3630),"",_xlfn.XLOOKUP($C3630,PACK!$A:$A,PACK!$C:$D))</f>
        <v/>
      </c>
      <c r="M3630" s="18"/>
      <c r="N3630" s="7" t="str">
        <f>IF(ISBLANK(C3630),"",SUMIFS($D$4:D3630,$C$4:C3630,C3630))</f>
        <v/>
      </c>
    </row>
    <row r="3631" spans="1:14" x14ac:dyDescent="0.25">
      <c r="A3631" s="1"/>
      <c r="B3631" s="8"/>
      <c r="C3631" s="3"/>
      <c r="D3631" s="1"/>
      <c r="E3631" s="3"/>
      <c r="I3631" s="42"/>
      <c r="J3631" s="19"/>
      <c r="K3631" s="19"/>
      <c r="L3631" s="6" t="str" cm="1">
        <f t="array" ref="L3631">IF(ISBLANK($C3631),"",_xlfn.XLOOKUP($C3631,PACK!$A:$A,PACK!$C:$D))</f>
        <v/>
      </c>
      <c r="M3631" s="18"/>
      <c r="N3631" s="7" t="str">
        <f>IF(ISBLANK(C3631),"",SUMIFS($D$4:D3631,$C$4:C3631,C3631))</f>
        <v/>
      </c>
    </row>
    <row r="3632" spans="1:14" x14ac:dyDescent="0.25">
      <c r="A3632" s="1"/>
      <c r="B3632" s="8"/>
      <c r="C3632" s="3"/>
      <c r="D3632" s="1"/>
      <c r="E3632" s="3"/>
      <c r="I3632" s="42"/>
      <c r="J3632" s="19"/>
      <c r="K3632" s="19"/>
      <c r="L3632" s="6" t="str" cm="1">
        <f t="array" ref="L3632">IF(ISBLANK($C3632),"",_xlfn.XLOOKUP($C3632,PACK!$A:$A,PACK!$C:$D))</f>
        <v/>
      </c>
      <c r="M3632" s="18"/>
      <c r="N3632" s="7" t="str">
        <f>IF(ISBLANK(C3632),"",SUMIFS($D$4:D3632,$C$4:C3632,C3632))</f>
        <v/>
      </c>
    </row>
    <row r="3633" spans="1:14" x14ac:dyDescent="0.25">
      <c r="A3633" s="1"/>
      <c r="B3633" s="8"/>
      <c r="C3633" s="3"/>
      <c r="D3633" s="1"/>
      <c r="E3633" s="3"/>
      <c r="I3633" s="42"/>
      <c r="J3633" s="19"/>
      <c r="K3633" s="19"/>
      <c r="L3633" s="6" t="str" cm="1">
        <f t="array" ref="L3633">IF(ISBLANK($C3633),"",_xlfn.XLOOKUP($C3633,PACK!$A:$A,PACK!$C:$D))</f>
        <v/>
      </c>
      <c r="M3633" s="18"/>
      <c r="N3633" s="7" t="str">
        <f>IF(ISBLANK(C3633),"",SUMIFS($D$4:D3633,$C$4:C3633,C3633))</f>
        <v/>
      </c>
    </row>
    <row r="3634" spans="1:14" x14ac:dyDescent="0.25">
      <c r="A3634" s="1"/>
      <c r="B3634" s="8"/>
      <c r="C3634" s="3"/>
      <c r="D3634" s="1"/>
      <c r="E3634" s="3"/>
      <c r="I3634" s="42"/>
      <c r="J3634" s="19"/>
      <c r="K3634" s="19"/>
      <c r="L3634" s="6" t="str" cm="1">
        <f t="array" ref="L3634">IF(ISBLANK($C3634),"",_xlfn.XLOOKUP($C3634,PACK!$A:$A,PACK!$C:$D))</f>
        <v/>
      </c>
      <c r="M3634" s="18"/>
      <c r="N3634" s="7" t="str">
        <f>IF(ISBLANK(C3634),"",SUMIFS($D$4:D3634,$C$4:C3634,C3634))</f>
        <v/>
      </c>
    </row>
    <row r="3635" spans="1:14" x14ac:dyDescent="0.25">
      <c r="A3635" s="1"/>
      <c r="B3635" s="8"/>
      <c r="C3635" s="3"/>
      <c r="D3635" s="1"/>
      <c r="E3635" s="3"/>
      <c r="I3635" s="42"/>
      <c r="J3635" s="19"/>
      <c r="K3635" s="19"/>
      <c r="L3635" s="6" t="str" cm="1">
        <f t="array" ref="L3635">IF(ISBLANK($C3635),"",_xlfn.XLOOKUP($C3635,PACK!$A:$A,PACK!$C:$D))</f>
        <v/>
      </c>
      <c r="M3635" s="18"/>
      <c r="N3635" s="7" t="str">
        <f>IF(ISBLANK(C3635),"",SUMIFS($D$4:D3635,$C$4:C3635,C3635))</f>
        <v/>
      </c>
    </row>
    <row r="3636" spans="1:14" x14ac:dyDescent="0.25">
      <c r="A3636" s="1"/>
      <c r="B3636" s="8"/>
      <c r="C3636" s="3"/>
      <c r="D3636" s="1"/>
      <c r="E3636" s="3"/>
      <c r="I3636" s="42"/>
      <c r="J3636" s="19"/>
      <c r="K3636" s="19"/>
      <c r="L3636" s="6" t="str" cm="1">
        <f t="array" ref="L3636">IF(ISBLANK($C3636),"",_xlfn.XLOOKUP($C3636,PACK!$A:$A,PACK!$C:$D))</f>
        <v/>
      </c>
      <c r="M3636" s="18"/>
      <c r="N3636" s="7" t="str">
        <f>IF(ISBLANK(C3636),"",SUMIFS($D$4:D3636,$C$4:C3636,C3636))</f>
        <v/>
      </c>
    </row>
    <row r="3637" spans="1:14" x14ac:dyDescent="0.25">
      <c r="A3637" s="1"/>
      <c r="B3637" s="8"/>
      <c r="C3637" s="3"/>
      <c r="D3637" s="1"/>
      <c r="E3637" s="3"/>
      <c r="I3637" s="42"/>
      <c r="J3637" s="19"/>
      <c r="K3637" s="19"/>
      <c r="L3637" s="6" t="str" cm="1">
        <f t="array" ref="L3637">IF(ISBLANK($C3637),"",_xlfn.XLOOKUP($C3637,PACK!$A:$A,PACK!$C:$D))</f>
        <v/>
      </c>
      <c r="M3637" s="18"/>
      <c r="N3637" s="7" t="str">
        <f>IF(ISBLANK(C3637),"",SUMIFS($D$4:D3637,$C$4:C3637,C3637))</f>
        <v/>
      </c>
    </row>
    <row r="3638" spans="1:14" x14ac:dyDescent="0.25">
      <c r="A3638" s="1"/>
      <c r="B3638" s="8"/>
      <c r="C3638" s="3"/>
      <c r="D3638" s="1"/>
      <c r="E3638" s="3"/>
      <c r="I3638" s="42"/>
      <c r="J3638" s="19"/>
      <c r="K3638" s="19"/>
      <c r="L3638" s="6" t="str" cm="1">
        <f t="array" ref="L3638">IF(ISBLANK($C3638),"",_xlfn.XLOOKUP($C3638,PACK!$A:$A,PACK!$C:$D))</f>
        <v/>
      </c>
      <c r="M3638" s="18"/>
      <c r="N3638" s="7" t="str">
        <f>IF(ISBLANK(C3638),"",SUMIFS($D$4:D3638,$C$4:C3638,C3638))</f>
        <v/>
      </c>
    </row>
    <row r="3639" spans="1:14" x14ac:dyDescent="0.25">
      <c r="A3639" s="1"/>
      <c r="B3639" s="8"/>
      <c r="C3639" s="3"/>
      <c r="D3639" s="1"/>
      <c r="E3639" s="3"/>
      <c r="I3639" s="42"/>
      <c r="J3639" s="19"/>
      <c r="K3639" s="19"/>
      <c r="L3639" s="6" t="str" cm="1">
        <f t="array" ref="L3639">IF(ISBLANK($C3639),"",_xlfn.XLOOKUP($C3639,PACK!$A:$A,PACK!$C:$D))</f>
        <v/>
      </c>
      <c r="M3639" s="18"/>
      <c r="N3639" s="7" t="str">
        <f>IF(ISBLANK(C3639),"",SUMIFS($D$4:D3639,$C$4:C3639,C3639))</f>
        <v/>
      </c>
    </row>
    <row r="3640" spans="1:14" x14ac:dyDescent="0.25">
      <c r="A3640" s="1"/>
      <c r="B3640" s="8"/>
      <c r="C3640" s="3"/>
      <c r="D3640" s="1"/>
      <c r="E3640" s="3"/>
      <c r="I3640" s="42"/>
      <c r="J3640" s="19"/>
      <c r="K3640" s="19"/>
      <c r="L3640" s="6" t="str" cm="1">
        <f t="array" ref="L3640">IF(ISBLANK($C3640),"",_xlfn.XLOOKUP($C3640,PACK!$A:$A,PACK!$C:$D))</f>
        <v/>
      </c>
      <c r="M3640" s="18"/>
      <c r="N3640" s="7" t="str">
        <f>IF(ISBLANK(C3640),"",SUMIFS($D$4:D3640,$C$4:C3640,C3640))</f>
        <v/>
      </c>
    </row>
    <row r="3641" spans="1:14" x14ac:dyDescent="0.25">
      <c r="A3641" s="1"/>
      <c r="B3641" s="8"/>
      <c r="C3641" s="3"/>
      <c r="D3641" s="1"/>
      <c r="E3641" s="3"/>
      <c r="I3641" s="42"/>
      <c r="J3641" s="19"/>
      <c r="K3641" s="19"/>
      <c r="L3641" s="6" t="str" cm="1">
        <f t="array" ref="L3641">IF(ISBLANK($C3641),"",_xlfn.XLOOKUP($C3641,PACK!$A:$A,PACK!$C:$D))</f>
        <v/>
      </c>
      <c r="M3641" s="18"/>
      <c r="N3641" s="7" t="str">
        <f>IF(ISBLANK(C3641),"",SUMIFS($D$4:D3641,$C$4:C3641,C3641))</f>
        <v/>
      </c>
    </row>
    <row r="3642" spans="1:14" x14ac:dyDescent="0.25">
      <c r="A3642" s="1"/>
      <c r="B3642" s="8"/>
      <c r="C3642" s="3"/>
      <c r="D3642" s="1"/>
      <c r="E3642" s="3"/>
      <c r="I3642" s="42"/>
      <c r="J3642" s="19"/>
      <c r="K3642" s="19"/>
      <c r="L3642" s="6" t="str" cm="1">
        <f t="array" ref="L3642">IF(ISBLANK($C3642),"",_xlfn.XLOOKUP($C3642,PACK!$A:$A,PACK!$C:$D))</f>
        <v/>
      </c>
      <c r="M3642" s="18"/>
      <c r="N3642" s="7" t="str">
        <f>IF(ISBLANK(C3642),"",SUMIFS($D$4:D3642,$C$4:C3642,C3642))</f>
        <v/>
      </c>
    </row>
    <row r="3643" spans="1:14" x14ac:dyDescent="0.25">
      <c r="A3643" s="1"/>
      <c r="B3643" s="8"/>
      <c r="C3643" s="3"/>
      <c r="D3643" s="1"/>
      <c r="E3643" s="3"/>
      <c r="I3643" s="42"/>
      <c r="J3643" s="19"/>
      <c r="K3643" s="19"/>
      <c r="L3643" s="6" t="str" cm="1">
        <f t="array" ref="L3643">IF(ISBLANK($C3643),"",_xlfn.XLOOKUP($C3643,PACK!$A:$A,PACK!$C:$D))</f>
        <v/>
      </c>
      <c r="M3643" s="18"/>
      <c r="N3643" s="7" t="str">
        <f>IF(ISBLANK(C3643),"",SUMIFS($D$4:D3643,$C$4:C3643,C3643))</f>
        <v/>
      </c>
    </row>
    <row r="3644" spans="1:14" x14ac:dyDescent="0.25">
      <c r="A3644" s="1"/>
      <c r="B3644" s="8"/>
      <c r="C3644" s="3"/>
      <c r="D3644" s="1"/>
      <c r="E3644" s="3"/>
      <c r="I3644" s="42"/>
      <c r="J3644" s="19"/>
      <c r="K3644" s="19"/>
      <c r="L3644" s="6" t="str" cm="1">
        <f t="array" ref="L3644">IF(ISBLANK($C3644),"",_xlfn.XLOOKUP($C3644,PACK!$A:$A,PACK!$C:$D))</f>
        <v/>
      </c>
      <c r="M3644" s="18"/>
      <c r="N3644" s="7" t="str">
        <f>IF(ISBLANK(C3644),"",SUMIFS($D$4:D3644,$C$4:C3644,C3644))</f>
        <v/>
      </c>
    </row>
    <row r="3645" spans="1:14" x14ac:dyDescent="0.25">
      <c r="A3645" s="1"/>
      <c r="B3645" s="8"/>
      <c r="C3645" s="3"/>
      <c r="D3645" s="1"/>
      <c r="E3645" s="3"/>
      <c r="I3645" s="42"/>
      <c r="J3645" s="19"/>
      <c r="K3645" s="19"/>
      <c r="L3645" s="6" t="str" cm="1">
        <f t="array" ref="L3645">IF(ISBLANK($C3645),"",_xlfn.XLOOKUP($C3645,PACK!$A:$A,PACK!$C:$D))</f>
        <v/>
      </c>
      <c r="M3645" s="18"/>
      <c r="N3645" s="7" t="str">
        <f>IF(ISBLANK(C3645),"",SUMIFS($D$4:D3645,$C$4:C3645,C3645))</f>
        <v/>
      </c>
    </row>
    <row r="3646" spans="1:14" x14ac:dyDescent="0.25">
      <c r="A3646" s="1"/>
      <c r="B3646" s="8"/>
      <c r="C3646" s="3"/>
      <c r="D3646" s="1"/>
      <c r="E3646" s="3"/>
      <c r="I3646" s="42"/>
      <c r="J3646" s="19"/>
      <c r="K3646" s="19"/>
      <c r="L3646" s="6" t="str" cm="1">
        <f t="array" ref="L3646">IF(ISBLANK($C3646),"",_xlfn.XLOOKUP($C3646,PACK!$A:$A,PACK!$C:$D))</f>
        <v/>
      </c>
      <c r="M3646" s="18"/>
      <c r="N3646" s="7" t="str">
        <f>IF(ISBLANK(C3646),"",SUMIFS($D$4:D3646,$C$4:C3646,C3646))</f>
        <v/>
      </c>
    </row>
    <row r="3647" spans="1:14" x14ac:dyDescent="0.25">
      <c r="A3647" s="1"/>
      <c r="B3647" s="8"/>
      <c r="C3647" s="3"/>
      <c r="D3647" s="1"/>
      <c r="E3647" s="3"/>
      <c r="I3647" s="42"/>
      <c r="J3647" s="19"/>
      <c r="K3647" s="19"/>
      <c r="L3647" s="6" t="str" cm="1">
        <f t="array" ref="L3647">IF(ISBLANK($C3647),"",_xlfn.XLOOKUP($C3647,PACK!$A:$A,PACK!$C:$D))</f>
        <v/>
      </c>
      <c r="M3647" s="18"/>
      <c r="N3647" s="7" t="str">
        <f>IF(ISBLANK(C3647),"",SUMIFS($D$4:D3647,$C$4:C3647,C3647))</f>
        <v/>
      </c>
    </row>
    <row r="3648" spans="1:14" x14ac:dyDescent="0.25">
      <c r="A3648" s="1"/>
      <c r="B3648" s="8"/>
      <c r="C3648" s="3"/>
      <c r="D3648" s="1"/>
      <c r="E3648" s="3"/>
      <c r="I3648" s="42"/>
      <c r="J3648" s="19"/>
      <c r="K3648" s="19"/>
      <c r="L3648" s="6" t="str" cm="1">
        <f t="array" ref="L3648">IF(ISBLANK($C3648),"",_xlfn.XLOOKUP($C3648,PACK!$A:$A,PACK!$C:$D))</f>
        <v/>
      </c>
      <c r="M3648" s="18"/>
      <c r="N3648" s="7" t="str">
        <f>IF(ISBLANK(C3648),"",SUMIFS($D$4:D3648,$C$4:C3648,C3648))</f>
        <v/>
      </c>
    </row>
    <row r="3649" spans="1:14" x14ac:dyDescent="0.25">
      <c r="A3649" s="1"/>
      <c r="B3649" s="8"/>
      <c r="C3649" s="3"/>
      <c r="D3649" s="1"/>
      <c r="E3649" s="3"/>
      <c r="I3649" s="42"/>
      <c r="J3649" s="19"/>
      <c r="K3649" s="19"/>
      <c r="L3649" s="6" t="str" cm="1">
        <f t="array" ref="L3649">IF(ISBLANK($C3649),"",_xlfn.XLOOKUP($C3649,PACK!$A:$A,PACK!$C:$D))</f>
        <v/>
      </c>
      <c r="M3649" s="18"/>
      <c r="N3649" s="7" t="str">
        <f>IF(ISBLANK(C3649),"",SUMIFS($D$4:D3649,$C$4:C3649,C3649))</f>
        <v/>
      </c>
    </row>
    <row r="3650" spans="1:14" x14ac:dyDescent="0.25">
      <c r="A3650" s="1"/>
      <c r="B3650" s="8"/>
      <c r="C3650" s="3"/>
      <c r="D3650" s="1"/>
      <c r="E3650" s="3"/>
      <c r="I3650" s="42"/>
      <c r="J3650" s="19"/>
      <c r="K3650" s="19"/>
      <c r="L3650" s="6" t="str" cm="1">
        <f t="array" ref="L3650">IF(ISBLANK($C3650),"",_xlfn.XLOOKUP($C3650,PACK!$A:$A,PACK!$C:$D))</f>
        <v/>
      </c>
      <c r="M3650" s="18"/>
      <c r="N3650" s="7" t="str">
        <f>IF(ISBLANK(C3650),"",SUMIFS($D$4:D3650,$C$4:C3650,C3650))</f>
        <v/>
      </c>
    </row>
    <row r="3651" spans="1:14" x14ac:dyDescent="0.25">
      <c r="A3651" s="1"/>
      <c r="B3651" s="8"/>
      <c r="C3651" s="3"/>
      <c r="D3651" s="1"/>
      <c r="E3651" s="3"/>
      <c r="I3651" s="42"/>
      <c r="J3651" s="19"/>
      <c r="K3651" s="19"/>
      <c r="L3651" s="6" t="str" cm="1">
        <f t="array" ref="L3651">IF(ISBLANK($C3651),"",_xlfn.XLOOKUP($C3651,PACK!$A:$A,PACK!$C:$D))</f>
        <v/>
      </c>
      <c r="M3651" s="18"/>
      <c r="N3651" s="7" t="str">
        <f>IF(ISBLANK(C3651),"",SUMIFS($D$4:D3651,$C$4:C3651,C3651))</f>
        <v/>
      </c>
    </row>
    <row r="3652" spans="1:14" x14ac:dyDescent="0.25">
      <c r="A3652" s="1"/>
      <c r="B3652" s="8"/>
      <c r="C3652" s="3"/>
      <c r="D3652" s="1"/>
      <c r="E3652" s="3"/>
      <c r="I3652" s="42"/>
      <c r="J3652" s="19"/>
      <c r="K3652" s="19"/>
      <c r="L3652" s="6" t="str" cm="1">
        <f t="array" ref="L3652">IF(ISBLANK($C3652),"",_xlfn.XLOOKUP($C3652,PACK!$A:$A,PACK!$C:$D))</f>
        <v/>
      </c>
      <c r="M3652" s="18"/>
      <c r="N3652" s="7" t="str">
        <f>IF(ISBLANK(C3652),"",SUMIFS($D$4:D3652,$C$4:C3652,C3652))</f>
        <v/>
      </c>
    </row>
    <row r="3653" spans="1:14" x14ac:dyDescent="0.25">
      <c r="A3653" s="1"/>
      <c r="B3653" s="8"/>
      <c r="C3653" s="3"/>
      <c r="D3653" s="1"/>
      <c r="E3653" s="3"/>
      <c r="I3653" s="42"/>
      <c r="J3653" s="19"/>
      <c r="K3653" s="19"/>
      <c r="L3653" s="6" t="str" cm="1">
        <f t="array" ref="L3653">IF(ISBLANK($C3653),"",_xlfn.XLOOKUP($C3653,PACK!$A:$A,PACK!$C:$D))</f>
        <v/>
      </c>
      <c r="M3653" s="18"/>
      <c r="N3653" s="7" t="str">
        <f>IF(ISBLANK(C3653),"",SUMIFS($D$4:D3653,$C$4:C3653,C3653))</f>
        <v/>
      </c>
    </row>
    <row r="3654" spans="1:14" x14ac:dyDescent="0.25">
      <c r="A3654" s="1"/>
      <c r="B3654" s="8"/>
      <c r="C3654" s="3"/>
      <c r="D3654" s="1"/>
      <c r="E3654" s="3"/>
      <c r="I3654" s="42"/>
      <c r="J3654" s="19"/>
      <c r="K3654" s="19"/>
      <c r="L3654" s="6" t="str" cm="1">
        <f t="array" ref="L3654">IF(ISBLANK($C3654),"",_xlfn.XLOOKUP($C3654,PACK!$A:$A,PACK!$C:$D))</f>
        <v/>
      </c>
      <c r="M3654" s="18"/>
      <c r="N3654" s="7" t="str">
        <f>IF(ISBLANK(C3654),"",SUMIFS($D$4:D3654,$C$4:C3654,C3654))</f>
        <v/>
      </c>
    </row>
    <row r="3655" spans="1:14" x14ac:dyDescent="0.25">
      <c r="A3655" s="1"/>
      <c r="B3655" s="8"/>
      <c r="C3655" s="3"/>
      <c r="D3655" s="1"/>
      <c r="E3655" s="3"/>
      <c r="I3655" s="42"/>
      <c r="J3655" s="19"/>
      <c r="K3655" s="19"/>
      <c r="L3655" s="6" t="str" cm="1">
        <f t="array" ref="L3655">IF(ISBLANK($C3655),"",_xlfn.XLOOKUP($C3655,PACK!$A:$A,PACK!$C:$D))</f>
        <v/>
      </c>
      <c r="M3655" s="18"/>
      <c r="N3655" s="7" t="str">
        <f>IF(ISBLANK(C3655),"",SUMIFS($D$4:D3655,$C$4:C3655,C3655))</f>
        <v/>
      </c>
    </row>
    <row r="3656" spans="1:14" x14ac:dyDescent="0.25">
      <c r="A3656" s="1"/>
      <c r="B3656" s="8"/>
      <c r="C3656" s="3"/>
      <c r="D3656" s="1"/>
      <c r="E3656" s="3"/>
      <c r="I3656" s="42"/>
      <c r="J3656" s="19"/>
      <c r="K3656" s="19"/>
      <c r="L3656" s="6" t="str" cm="1">
        <f t="array" ref="L3656">IF(ISBLANK($C3656),"",_xlfn.XLOOKUP($C3656,PACK!$A:$A,PACK!$C:$D))</f>
        <v/>
      </c>
      <c r="M3656" s="18"/>
      <c r="N3656" s="7" t="str">
        <f>IF(ISBLANK(C3656),"",SUMIFS($D$4:D3656,$C$4:C3656,C3656))</f>
        <v/>
      </c>
    </row>
    <row r="3657" spans="1:14" x14ac:dyDescent="0.25">
      <c r="A3657" s="1"/>
      <c r="B3657" s="8"/>
      <c r="C3657" s="3"/>
      <c r="D3657" s="1"/>
      <c r="E3657" s="3"/>
      <c r="I3657" s="42"/>
      <c r="J3657" s="19"/>
      <c r="K3657" s="19"/>
      <c r="L3657" s="6" t="str" cm="1">
        <f t="array" ref="L3657">IF(ISBLANK($C3657),"",_xlfn.XLOOKUP($C3657,PACK!$A:$A,PACK!$C:$D))</f>
        <v/>
      </c>
      <c r="M3657" s="18"/>
      <c r="N3657" s="7" t="str">
        <f>IF(ISBLANK(C3657),"",SUMIFS($D$4:D3657,$C$4:C3657,C3657))</f>
        <v/>
      </c>
    </row>
    <row r="3658" spans="1:14" x14ac:dyDescent="0.25">
      <c r="A3658" s="1"/>
      <c r="B3658" s="8"/>
      <c r="C3658" s="3"/>
      <c r="D3658" s="1"/>
      <c r="E3658" s="3"/>
      <c r="I3658" s="42"/>
      <c r="J3658" s="19"/>
      <c r="K3658" s="19"/>
      <c r="L3658" s="6" t="str" cm="1">
        <f t="array" ref="L3658">IF(ISBLANK($C3658),"",_xlfn.XLOOKUP($C3658,PACK!$A:$A,PACK!$C:$D))</f>
        <v/>
      </c>
      <c r="M3658" s="18"/>
      <c r="N3658" s="7" t="str">
        <f>IF(ISBLANK(C3658),"",SUMIFS($D$4:D3658,$C$4:C3658,C3658))</f>
        <v/>
      </c>
    </row>
    <row r="3659" spans="1:14" x14ac:dyDescent="0.25">
      <c r="A3659" s="1"/>
      <c r="B3659" s="8"/>
      <c r="C3659" s="3"/>
      <c r="D3659" s="1"/>
      <c r="E3659" s="3"/>
      <c r="I3659" s="42"/>
      <c r="J3659" s="19"/>
      <c r="K3659" s="19"/>
      <c r="L3659" s="6" t="str" cm="1">
        <f t="array" ref="L3659">IF(ISBLANK($C3659),"",_xlfn.XLOOKUP($C3659,PACK!$A:$A,PACK!$C:$D))</f>
        <v/>
      </c>
      <c r="M3659" s="18"/>
      <c r="N3659" s="7" t="str">
        <f>IF(ISBLANK(C3659),"",SUMIFS($D$4:D3659,$C$4:C3659,C3659))</f>
        <v/>
      </c>
    </row>
    <row r="3660" spans="1:14" x14ac:dyDescent="0.25">
      <c r="A3660" s="1"/>
      <c r="B3660" s="8"/>
      <c r="C3660" s="3"/>
      <c r="D3660" s="1"/>
      <c r="E3660" s="3"/>
      <c r="I3660" s="42"/>
      <c r="J3660" s="19"/>
      <c r="K3660" s="19"/>
      <c r="L3660" s="6" t="str" cm="1">
        <f t="array" ref="L3660">IF(ISBLANK($C3660),"",_xlfn.XLOOKUP($C3660,PACK!$A:$A,PACK!$C:$D))</f>
        <v/>
      </c>
      <c r="M3660" s="18"/>
      <c r="N3660" s="7" t="str">
        <f>IF(ISBLANK(C3660),"",SUMIFS($D$4:D3660,$C$4:C3660,C3660))</f>
        <v/>
      </c>
    </row>
    <row r="3661" spans="1:14" x14ac:dyDescent="0.25">
      <c r="A3661" s="1"/>
      <c r="B3661" s="8"/>
      <c r="C3661" s="3"/>
      <c r="D3661" s="1"/>
      <c r="E3661" s="3"/>
      <c r="I3661" s="42"/>
      <c r="J3661" s="19"/>
      <c r="K3661" s="19"/>
      <c r="L3661" s="6" t="str" cm="1">
        <f t="array" ref="L3661">IF(ISBLANK($C3661),"",_xlfn.XLOOKUP($C3661,PACK!$A:$A,PACK!$C:$D))</f>
        <v/>
      </c>
      <c r="M3661" s="18"/>
      <c r="N3661" s="7" t="str">
        <f>IF(ISBLANK(C3661),"",SUMIFS($D$4:D3661,$C$4:C3661,C3661))</f>
        <v/>
      </c>
    </row>
    <row r="3662" spans="1:14" x14ac:dyDescent="0.25">
      <c r="A3662" s="1"/>
      <c r="B3662" s="8"/>
      <c r="C3662" s="3"/>
      <c r="D3662" s="1"/>
      <c r="E3662" s="3"/>
      <c r="I3662" s="42"/>
      <c r="J3662" s="19"/>
      <c r="K3662" s="19"/>
      <c r="L3662" s="6" t="str" cm="1">
        <f t="array" ref="L3662">IF(ISBLANK($C3662),"",_xlfn.XLOOKUP($C3662,PACK!$A:$A,PACK!$C:$D))</f>
        <v/>
      </c>
      <c r="M3662" s="18"/>
      <c r="N3662" s="7" t="str">
        <f>IF(ISBLANK(C3662),"",SUMIFS($D$4:D3662,$C$4:C3662,C3662))</f>
        <v/>
      </c>
    </row>
    <row r="3663" spans="1:14" x14ac:dyDescent="0.25">
      <c r="A3663" s="1"/>
      <c r="B3663" s="8"/>
      <c r="C3663" s="3"/>
      <c r="D3663" s="1"/>
      <c r="E3663" s="3"/>
      <c r="I3663" s="42"/>
      <c r="J3663" s="19"/>
      <c r="K3663" s="19"/>
      <c r="L3663" s="6" t="str" cm="1">
        <f t="array" ref="L3663">IF(ISBLANK($C3663),"",_xlfn.XLOOKUP($C3663,PACK!$A:$A,PACK!$C:$D))</f>
        <v/>
      </c>
      <c r="M3663" s="18"/>
      <c r="N3663" s="7" t="str">
        <f>IF(ISBLANK(C3663),"",SUMIFS($D$4:D3663,$C$4:C3663,C3663))</f>
        <v/>
      </c>
    </row>
    <row r="3664" spans="1:14" x14ac:dyDescent="0.25">
      <c r="A3664" s="1"/>
      <c r="B3664" s="8"/>
      <c r="C3664" s="3"/>
      <c r="D3664" s="1"/>
      <c r="E3664" s="3"/>
      <c r="I3664" s="42"/>
      <c r="J3664" s="19"/>
      <c r="K3664" s="19"/>
      <c r="L3664" s="6" t="str" cm="1">
        <f t="array" ref="L3664">IF(ISBLANK($C3664),"",_xlfn.XLOOKUP($C3664,PACK!$A:$A,PACK!$C:$D))</f>
        <v/>
      </c>
      <c r="M3664" s="18"/>
      <c r="N3664" s="7" t="str">
        <f>IF(ISBLANK(C3664),"",SUMIFS($D$4:D3664,$C$4:C3664,C3664))</f>
        <v/>
      </c>
    </row>
    <row r="3665" spans="1:14" x14ac:dyDescent="0.25">
      <c r="A3665" s="1"/>
      <c r="B3665" s="8"/>
      <c r="C3665" s="3"/>
      <c r="D3665" s="1"/>
      <c r="E3665" s="3"/>
      <c r="I3665" s="42"/>
      <c r="J3665" s="19"/>
      <c r="K3665" s="19"/>
      <c r="L3665" s="6" t="str" cm="1">
        <f t="array" ref="L3665">IF(ISBLANK($C3665),"",_xlfn.XLOOKUP($C3665,PACK!$A:$A,PACK!$C:$D))</f>
        <v/>
      </c>
      <c r="M3665" s="18"/>
      <c r="N3665" s="7" t="str">
        <f>IF(ISBLANK(C3665),"",SUMIFS($D$4:D3665,$C$4:C3665,C3665))</f>
        <v/>
      </c>
    </row>
    <row r="3666" spans="1:14" x14ac:dyDescent="0.25">
      <c r="A3666" s="1"/>
      <c r="B3666" s="8"/>
      <c r="C3666" s="3"/>
      <c r="D3666" s="1"/>
      <c r="E3666" s="3"/>
      <c r="I3666" s="42"/>
      <c r="J3666" s="19"/>
      <c r="K3666" s="19"/>
      <c r="L3666" s="6" t="str" cm="1">
        <f t="array" ref="L3666">IF(ISBLANK($C3666),"",_xlfn.XLOOKUP($C3666,PACK!$A:$A,PACK!$C:$D))</f>
        <v/>
      </c>
      <c r="M3666" s="18"/>
      <c r="N3666" s="7" t="str">
        <f>IF(ISBLANK(C3666),"",SUMIFS($D$4:D3666,$C$4:C3666,C3666))</f>
        <v/>
      </c>
    </row>
    <row r="3667" spans="1:14" x14ac:dyDescent="0.25">
      <c r="A3667" s="1"/>
      <c r="B3667" s="8"/>
      <c r="C3667" s="3"/>
      <c r="D3667" s="1"/>
      <c r="E3667" s="3"/>
      <c r="I3667" s="42"/>
      <c r="J3667" s="19"/>
      <c r="K3667" s="19"/>
      <c r="L3667" s="6" t="str" cm="1">
        <f t="array" ref="L3667">IF(ISBLANK($C3667),"",_xlfn.XLOOKUP($C3667,PACK!$A:$A,PACK!$C:$D))</f>
        <v/>
      </c>
      <c r="M3667" s="18"/>
      <c r="N3667" s="7" t="str">
        <f>IF(ISBLANK(C3667),"",SUMIFS($D$4:D3667,$C$4:C3667,C3667))</f>
        <v/>
      </c>
    </row>
    <row r="3668" spans="1:14" x14ac:dyDescent="0.25">
      <c r="A3668" s="1"/>
      <c r="B3668" s="8"/>
      <c r="C3668" s="3"/>
      <c r="D3668" s="1"/>
      <c r="E3668" s="3"/>
      <c r="I3668" s="42"/>
      <c r="J3668" s="19"/>
      <c r="K3668" s="19"/>
      <c r="L3668" s="6" t="str" cm="1">
        <f t="array" ref="L3668">IF(ISBLANK($C3668),"",_xlfn.XLOOKUP($C3668,PACK!$A:$A,PACK!$C:$D))</f>
        <v/>
      </c>
      <c r="M3668" s="18"/>
      <c r="N3668" s="7" t="str">
        <f>IF(ISBLANK(C3668),"",SUMIFS($D$4:D3668,$C$4:C3668,C3668))</f>
        <v/>
      </c>
    </row>
    <row r="3669" spans="1:14" x14ac:dyDescent="0.25">
      <c r="A3669" s="1"/>
      <c r="B3669" s="8"/>
      <c r="C3669" s="3"/>
      <c r="D3669" s="1"/>
      <c r="E3669" s="3"/>
      <c r="I3669" s="42"/>
      <c r="J3669" s="19"/>
      <c r="K3669" s="19"/>
      <c r="L3669" s="6" t="str" cm="1">
        <f t="array" ref="L3669">IF(ISBLANK($C3669),"",_xlfn.XLOOKUP($C3669,PACK!$A:$A,PACK!$C:$D))</f>
        <v/>
      </c>
      <c r="M3669" s="18"/>
      <c r="N3669" s="7" t="str">
        <f>IF(ISBLANK(C3669),"",SUMIFS($D$4:D3669,$C$4:C3669,C3669))</f>
        <v/>
      </c>
    </row>
    <row r="3670" spans="1:14" x14ac:dyDescent="0.25">
      <c r="A3670" s="1"/>
      <c r="B3670" s="8"/>
      <c r="C3670" s="3"/>
      <c r="D3670" s="1"/>
      <c r="E3670" s="3"/>
      <c r="I3670" s="42"/>
      <c r="J3670" s="19"/>
      <c r="K3670" s="19"/>
      <c r="L3670" s="6" t="str" cm="1">
        <f t="array" ref="L3670">IF(ISBLANK($C3670),"",_xlfn.XLOOKUP($C3670,PACK!$A:$A,PACK!$C:$D))</f>
        <v/>
      </c>
      <c r="M3670" s="18"/>
      <c r="N3670" s="7" t="str">
        <f>IF(ISBLANK(C3670),"",SUMIFS($D$4:D3670,$C$4:C3670,C3670))</f>
        <v/>
      </c>
    </row>
    <row r="3671" spans="1:14" x14ac:dyDescent="0.25">
      <c r="A3671" s="1"/>
      <c r="B3671" s="8"/>
      <c r="C3671" s="3"/>
      <c r="D3671" s="1"/>
      <c r="E3671" s="3"/>
      <c r="I3671" s="42"/>
      <c r="J3671" s="19"/>
      <c r="K3671" s="19"/>
      <c r="L3671" s="6" t="str" cm="1">
        <f t="array" ref="L3671">IF(ISBLANK($C3671),"",_xlfn.XLOOKUP($C3671,PACK!$A:$A,PACK!$C:$D))</f>
        <v/>
      </c>
      <c r="M3671" s="18"/>
      <c r="N3671" s="7" t="str">
        <f>IF(ISBLANK(C3671),"",SUMIFS($D$4:D3671,$C$4:C3671,C3671))</f>
        <v/>
      </c>
    </row>
    <row r="3672" spans="1:14" x14ac:dyDescent="0.25">
      <c r="A3672" s="1"/>
      <c r="B3672" s="8"/>
      <c r="C3672" s="3"/>
      <c r="D3672" s="1"/>
      <c r="E3672" s="3"/>
      <c r="I3672" s="42"/>
      <c r="J3672" s="19"/>
      <c r="K3672" s="19"/>
      <c r="L3672" s="6" t="str" cm="1">
        <f t="array" ref="L3672">IF(ISBLANK($C3672),"",_xlfn.XLOOKUP($C3672,PACK!$A:$A,PACK!$C:$D))</f>
        <v/>
      </c>
      <c r="M3672" s="18"/>
      <c r="N3672" s="7" t="str">
        <f>IF(ISBLANK(C3672),"",SUMIFS($D$4:D3672,$C$4:C3672,C3672))</f>
        <v/>
      </c>
    </row>
    <row r="3673" spans="1:14" x14ac:dyDescent="0.25">
      <c r="A3673" s="1"/>
      <c r="B3673" s="8"/>
      <c r="C3673" s="3"/>
      <c r="D3673" s="1"/>
      <c r="E3673" s="3"/>
      <c r="I3673" s="42"/>
      <c r="J3673" s="19"/>
      <c r="K3673" s="19"/>
      <c r="L3673" s="6" t="str" cm="1">
        <f t="array" ref="L3673">IF(ISBLANK($C3673),"",_xlfn.XLOOKUP($C3673,PACK!$A:$A,PACK!$C:$D))</f>
        <v/>
      </c>
      <c r="M3673" s="18"/>
      <c r="N3673" s="7" t="str">
        <f>IF(ISBLANK(C3673),"",SUMIFS($D$4:D3673,$C$4:C3673,C3673))</f>
        <v/>
      </c>
    </row>
    <row r="3674" spans="1:14" x14ac:dyDescent="0.25">
      <c r="A3674" s="1"/>
      <c r="B3674" s="8"/>
      <c r="C3674" s="3"/>
      <c r="D3674" s="1"/>
      <c r="E3674" s="3"/>
      <c r="I3674" s="42"/>
      <c r="J3674" s="19"/>
      <c r="K3674" s="19"/>
      <c r="L3674" s="6" t="str" cm="1">
        <f t="array" ref="L3674">IF(ISBLANK($C3674),"",_xlfn.XLOOKUP($C3674,PACK!$A:$A,PACK!$C:$D))</f>
        <v/>
      </c>
      <c r="M3674" s="18"/>
      <c r="N3674" s="7" t="str">
        <f>IF(ISBLANK(C3674),"",SUMIFS($D$4:D3674,$C$4:C3674,C3674))</f>
        <v/>
      </c>
    </row>
    <row r="3675" spans="1:14" x14ac:dyDescent="0.25">
      <c r="A3675" s="1"/>
      <c r="B3675" s="8"/>
      <c r="C3675" s="3"/>
      <c r="D3675" s="1"/>
      <c r="E3675" s="3"/>
      <c r="I3675" s="42"/>
      <c r="J3675" s="19"/>
      <c r="K3675" s="19"/>
      <c r="L3675" s="6" t="str" cm="1">
        <f t="array" ref="L3675">IF(ISBLANK($C3675),"",_xlfn.XLOOKUP($C3675,PACK!$A:$A,PACK!$C:$D))</f>
        <v/>
      </c>
      <c r="M3675" s="18"/>
      <c r="N3675" s="7" t="str">
        <f>IF(ISBLANK(C3675),"",SUMIFS($D$4:D3675,$C$4:C3675,C3675))</f>
        <v/>
      </c>
    </row>
    <row r="3676" spans="1:14" x14ac:dyDescent="0.25">
      <c r="A3676" s="1"/>
      <c r="B3676" s="8"/>
      <c r="C3676" s="3"/>
      <c r="D3676" s="1"/>
      <c r="E3676" s="3"/>
      <c r="I3676" s="42"/>
      <c r="J3676" s="19"/>
      <c r="K3676" s="19"/>
      <c r="L3676" s="6" t="str" cm="1">
        <f t="array" ref="L3676">IF(ISBLANK($C3676),"",_xlfn.XLOOKUP($C3676,PACK!$A:$A,PACK!$C:$D))</f>
        <v/>
      </c>
      <c r="M3676" s="18"/>
      <c r="N3676" s="7" t="str">
        <f>IF(ISBLANK(C3676),"",SUMIFS($D$4:D3676,$C$4:C3676,C3676))</f>
        <v/>
      </c>
    </row>
    <row r="3677" spans="1:14" x14ac:dyDescent="0.25">
      <c r="A3677" s="1"/>
      <c r="B3677" s="8"/>
      <c r="C3677" s="3"/>
      <c r="D3677" s="1"/>
      <c r="E3677" s="3"/>
      <c r="I3677" s="42"/>
      <c r="J3677" s="19"/>
      <c r="K3677" s="19"/>
      <c r="L3677" s="6" t="str" cm="1">
        <f t="array" ref="L3677">IF(ISBLANK($C3677),"",_xlfn.XLOOKUP($C3677,PACK!$A:$A,PACK!$C:$D))</f>
        <v/>
      </c>
      <c r="M3677" s="18"/>
      <c r="N3677" s="7" t="str">
        <f>IF(ISBLANK(C3677),"",SUMIFS($D$4:D3677,$C$4:C3677,C3677))</f>
        <v/>
      </c>
    </row>
    <row r="3678" spans="1:14" x14ac:dyDescent="0.25">
      <c r="A3678" s="1"/>
      <c r="B3678" s="8"/>
      <c r="C3678" s="3"/>
      <c r="D3678" s="1"/>
      <c r="E3678" s="3"/>
      <c r="I3678" s="42"/>
      <c r="J3678" s="19"/>
      <c r="K3678" s="19"/>
      <c r="L3678" s="6" t="str" cm="1">
        <f t="array" ref="L3678">IF(ISBLANK($C3678),"",_xlfn.XLOOKUP($C3678,PACK!$A:$A,PACK!$C:$D))</f>
        <v/>
      </c>
      <c r="M3678" s="18"/>
      <c r="N3678" s="7" t="str">
        <f>IF(ISBLANK(C3678),"",SUMIFS($D$4:D3678,$C$4:C3678,C3678))</f>
        <v/>
      </c>
    </row>
    <row r="3679" spans="1:14" x14ac:dyDescent="0.25">
      <c r="A3679" s="1"/>
      <c r="B3679" s="8"/>
      <c r="C3679" s="3"/>
      <c r="D3679" s="1"/>
      <c r="E3679" s="3"/>
      <c r="I3679" s="42"/>
      <c r="J3679" s="19"/>
      <c r="K3679" s="19"/>
      <c r="L3679" s="6" t="str" cm="1">
        <f t="array" ref="L3679">IF(ISBLANK($C3679),"",_xlfn.XLOOKUP($C3679,PACK!$A:$A,PACK!$C:$D))</f>
        <v/>
      </c>
      <c r="M3679" s="18"/>
      <c r="N3679" s="7" t="str">
        <f>IF(ISBLANK(C3679),"",SUMIFS($D$4:D3679,$C$4:C3679,C3679))</f>
        <v/>
      </c>
    </row>
    <row r="3680" spans="1:14" x14ac:dyDescent="0.25">
      <c r="A3680" s="1"/>
      <c r="B3680" s="8"/>
      <c r="C3680" s="3"/>
      <c r="D3680" s="1"/>
      <c r="E3680" s="3"/>
      <c r="I3680" s="42"/>
      <c r="J3680" s="19"/>
      <c r="K3680" s="19"/>
      <c r="L3680" s="6" t="str" cm="1">
        <f t="array" ref="L3680">IF(ISBLANK($C3680),"",_xlfn.XLOOKUP($C3680,PACK!$A:$A,PACK!$C:$D))</f>
        <v/>
      </c>
      <c r="M3680" s="18"/>
      <c r="N3680" s="7" t="str">
        <f>IF(ISBLANK(C3680),"",SUMIFS($D$4:D3680,$C$4:C3680,C3680))</f>
        <v/>
      </c>
    </row>
    <row r="3681" spans="1:14" x14ac:dyDescent="0.25">
      <c r="A3681" s="1"/>
      <c r="B3681" s="8"/>
      <c r="C3681" s="3"/>
      <c r="D3681" s="1"/>
      <c r="E3681" s="3"/>
      <c r="I3681" s="42"/>
      <c r="J3681" s="19"/>
      <c r="K3681" s="19"/>
      <c r="L3681" s="6" t="str" cm="1">
        <f t="array" ref="L3681">IF(ISBLANK($C3681),"",_xlfn.XLOOKUP($C3681,PACK!$A:$A,PACK!$C:$D))</f>
        <v/>
      </c>
      <c r="M3681" s="18"/>
      <c r="N3681" s="7" t="str">
        <f>IF(ISBLANK(C3681),"",SUMIFS($D$4:D3681,$C$4:C3681,C3681))</f>
        <v/>
      </c>
    </row>
    <row r="3682" spans="1:14" x14ac:dyDescent="0.25">
      <c r="A3682" s="1"/>
      <c r="B3682" s="8"/>
      <c r="C3682" s="3"/>
      <c r="D3682" s="1"/>
      <c r="E3682" s="3"/>
      <c r="I3682" s="42"/>
      <c r="J3682" s="19"/>
      <c r="K3682" s="19"/>
      <c r="L3682" s="6" t="str" cm="1">
        <f t="array" ref="L3682">IF(ISBLANK($C3682),"",_xlfn.XLOOKUP($C3682,PACK!$A:$A,PACK!$C:$D))</f>
        <v/>
      </c>
      <c r="M3682" s="18"/>
      <c r="N3682" s="7" t="str">
        <f>IF(ISBLANK(C3682),"",SUMIFS($D$4:D3682,$C$4:C3682,C3682))</f>
        <v/>
      </c>
    </row>
    <row r="3683" spans="1:14" x14ac:dyDescent="0.25">
      <c r="A3683" s="1"/>
      <c r="B3683" s="8"/>
      <c r="C3683" s="3"/>
      <c r="D3683" s="1"/>
      <c r="E3683" s="3"/>
      <c r="I3683" s="42"/>
      <c r="J3683" s="19"/>
      <c r="K3683" s="19"/>
      <c r="L3683" s="6" t="str" cm="1">
        <f t="array" ref="L3683">IF(ISBLANK($C3683),"",_xlfn.XLOOKUP($C3683,PACK!$A:$A,PACK!$C:$D))</f>
        <v/>
      </c>
      <c r="M3683" s="18"/>
      <c r="N3683" s="7" t="str">
        <f>IF(ISBLANK(C3683),"",SUMIFS($D$4:D3683,$C$4:C3683,C3683))</f>
        <v/>
      </c>
    </row>
    <row r="3684" spans="1:14" x14ac:dyDescent="0.25">
      <c r="A3684" s="1"/>
      <c r="B3684" s="8"/>
      <c r="C3684" s="3"/>
      <c r="D3684" s="1"/>
      <c r="E3684" s="3"/>
      <c r="I3684" s="42"/>
      <c r="J3684" s="19"/>
      <c r="K3684" s="19"/>
      <c r="L3684" s="6" t="str" cm="1">
        <f t="array" ref="L3684">IF(ISBLANK($C3684),"",_xlfn.XLOOKUP($C3684,PACK!$A:$A,PACK!$C:$D))</f>
        <v/>
      </c>
      <c r="M3684" s="18"/>
      <c r="N3684" s="7" t="str">
        <f>IF(ISBLANK(C3684),"",SUMIFS($D$4:D3684,$C$4:C3684,C3684))</f>
        <v/>
      </c>
    </row>
    <row r="3685" spans="1:14" x14ac:dyDescent="0.25">
      <c r="A3685" s="1"/>
      <c r="B3685" s="8"/>
      <c r="C3685" s="3"/>
      <c r="D3685" s="1"/>
      <c r="E3685" s="3"/>
      <c r="I3685" s="42"/>
      <c r="J3685" s="19"/>
      <c r="K3685" s="19"/>
      <c r="L3685" s="6" t="str" cm="1">
        <f t="array" ref="L3685">IF(ISBLANK($C3685),"",_xlfn.XLOOKUP($C3685,PACK!$A:$A,PACK!$C:$D))</f>
        <v/>
      </c>
      <c r="M3685" s="18"/>
      <c r="N3685" s="7" t="str">
        <f>IF(ISBLANK(C3685),"",SUMIFS($D$4:D3685,$C$4:C3685,C3685))</f>
        <v/>
      </c>
    </row>
    <row r="3686" spans="1:14" x14ac:dyDescent="0.25">
      <c r="A3686" s="1"/>
      <c r="B3686" s="8"/>
      <c r="C3686" s="3"/>
      <c r="D3686" s="1"/>
      <c r="E3686" s="3"/>
      <c r="I3686" s="42"/>
      <c r="J3686" s="19"/>
      <c r="K3686" s="19"/>
      <c r="L3686" s="6" t="str" cm="1">
        <f t="array" ref="L3686">IF(ISBLANK($C3686),"",_xlfn.XLOOKUP($C3686,PACK!$A:$A,PACK!$C:$D))</f>
        <v/>
      </c>
      <c r="M3686" s="18"/>
      <c r="N3686" s="7" t="str">
        <f>IF(ISBLANK(C3686),"",SUMIFS($D$4:D3686,$C$4:C3686,C3686))</f>
        <v/>
      </c>
    </row>
    <row r="3687" spans="1:14" x14ac:dyDescent="0.25">
      <c r="A3687" s="1"/>
      <c r="B3687" s="8"/>
      <c r="C3687" s="3"/>
      <c r="D3687" s="1"/>
      <c r="E3687" s="3"/>
      <c r="I3687" s="42"/>
      <c r="J3687" s="19"/>
      <c r="K3687" s="19"/>
      <c r="L3687" s="6" t="str" cm="1">
        <f t="array" ref="L3687">IF(ISBLANK($C3687),"",_xlfn.XLOOKUP($C3687,PACK!$A:$A,PACK!$C:$D))</f>
        <v/>
      </c>
      <c r="M3687" s="18"/>
      <c r="N3687" s="7" t="str">
        <f>IF(ISBLANK(C3687),"",SUMIFS($D$4:D3687,$C$4:C3687,C3687))</f>
        <v/>
      </c>
    </row>
    <row r="3688" spans="1:14" x14ac:dyDescent="0.25">
      <c r="A3688" s="1"/>
      <c r="B3688" s="8"/>
      <c r="C3688" s="3"/>
      <c r="D3688" s="1"/>
      <c r="E3688" s="3"/>
      <c r="I3688" s="42"/>
      <c r="J3688" s="19"/>
      <c r="K3688" s="19"/>
      <c r="L3688" s="6" t="str" cm="1">
        <f t="array" ref="L3688">IF(ISBLANK($C3688),"",_xlfn.XLOOKUP($C3688,PACK!$A:$A,PACK!$C:$D))</f>
        <v/>
      </c>
      <c r="M3688" s="18"/>
      <c r="N3688" s="7" t="str">
        <f>IF(ISBLANK(C3688),"",SUMIFS($D$4:D3688,$C$4:C3688,C3688))</f>
        <v/>
      </c>
    </row>
    <row r="3689" spans="1:14" x14ac:dyDescent="0.25">
      <c r="A3689" s="1"/>
      <c r="B3689" s="8"/>
      <c r="C3689" s="3"/>
      <c r="D3689" s="1"/>
      <c r="E3689" s="3"/>
      <c r="I3689" s="42"/>
      <c r="J3689" s="19"/>
      <c r="K3689" s="19"/>
      <c r="L3689" s="6" t="str" cm="1">
        <f t="array" ref="L3689">IF(ISBLANK($C3689),"",_xlfn.XLOOKUP($C3689,PACK!$A:$A,PACK!$C:$D))</f>
        <v/>
      </c>
      <c r="M3689" s="18"/>
      <c r="N3689" s="7" t="str">
        <f>IF(ISBLANK(C3689),"",SUMIFS($D$4:D3689,$C$4:C3689,C3689))</f>
        <v/>
      </c>
    </row>
    <row r="3690" spans="1:14" x14ac:dyDescent="0.25">
      <c r="A3690" s="1"/>
      <c r="B3690" s="8"/>
      <c r="C3690" s="3"/>
      <c r="D3690" s="1"/>
      <c r="E3690" s="3"/>
      <c r="I3690" s="42"/>
      <c r="J3690" s="19"/>
      <c r="K3690" s="19"/>
      <c r="L3690" s="6" t="str" cm="1">
        <f t="array" ref="L3690">IF(ISBLANK($C3690),"",_xlfn.XLOOKUP($C3690,PACK!$A:$A,PACK!$C:$D))</f>
        <v/>
      </c>
      <c r="M3690" s="18"/>
      <c r="N3690" s="7" t="str">
        <f>IF(ISBLANK(C3690),"",SUMIFS($D$4:D3690,$C$4:C3690,C3690))</f>
        <v/>
      </c>
    </row>
    <row r="3691" spans="1:14" x14ac:dyDescent="0.25">
      <c r="A3691" s="1"/>
      <c r="B3691" s="8"/>
      <c r="C3691" s="3"/>
      <c r="D3691" s="1"/>
      <c r="E3691" s="3"/>
      <c r="I3691" s="42"/>
      <c r="J3691" s="19"/>
      <c r="K3691" s="19"/>
      <c r="L3691" s="6" t="str" cm="1">
        <f t="array" ref="L3691">IF(ISBLANK($C3691),"",_xlfn.XLOOKUP($C3691,PACK!$A:$A,PACK!$C:$D))</f>
        <v/>
      </c>
      <c r="M3691" s="18"/>
      <c r="N3691" s="7" t="str">
        <f>IF(ISBLANK(C3691),"",SUMIFS($D$4:D3691,$C$4:C3691,C3691))</f>
        <v/>
      </c>
    </row>
    <row r="3692" spans="1:14" x14ac:dyDescent="0.25">
      <c r="A3692" s="1"/>
      <c r="B3692" s="8"/>
      <c r="C3692" s="3"/>
      <c r="D3692" s="1"/>
      <c r="E3692" s="3"/>
      <c r="I3692" s="42"/>
      <c r="J3692" s="19"/>
      <c r="K3692" s="19"/>
      <c r="L3692" s="6" t="str" cm="1">
        <f t="array" ref="L3692">IF(ISBLANK($C3692),"",_xlfn.XLOOKUP($C3692,PACK!$A:$A,PACK!$C:$D))</f>
        <v/>
      </c>
      <c r="M3692" s="18"/>
      <c r="N3692" s="7" t="str">
        <f>IF(ISBLANK(C3692),"",SUMIFS($D$4:D3692,$C$4:C3692,C3692))</f>
        <v/>
      </c>
    </row>
    <row r="3693" spans="1:14" x14ac:dyDescent="0.25">
      <c r="A3693" s="1"/>
      <c r="B3693" s="8"/>
      <c r="C3693" s="3"/>
      <c r="D3693" s="1"/>
      <c r="E3693" s="3"/>
      <c r="I3693" s="42"/>
      <c r="J3693" s="19"/>
      <c r="K3693" s="19"/>
      <c r="L3693" s="6" t="str" cm="1">
        <f t="array" ref="L3693">IF(ISBLANK($C3693),"",_xlfn.XLOOKUP($C3693,PACK!$A:$A,PACK!$C:$D))</f>
        <v/>
      </c>
      <c r="M3693" s="18"/>
      <c r="N3693" s="7" t="str">
        <f>IF(ISBLANK(C3693),"",SUMIFS($D$4:D3693,$C$4:C3693,C3693))</f>
        <v/>
      </c>
    </row>
    <row r="3694" spans="1:14" x14ac:dyDescent="0.25">
      <c r="A3694" s="1"/>
      <c r="B3694" s="8"/>
      <c r="C3694" s="3"/>
      <c r="D3694" s="1"/>
      <c r="E3694" s="3"/>
      <c r="I3694" s="42"/>
      <c r="J3694" s="19"/>
      <c r="K3694" s="19"/>
      <c r="L3694" s="6" t="str" cm="1">
        <f t="array" ref="L3694">IF(ISBLANK($C3694),"",_xlfn.XLOOKUP($C3694,PACK!$A:$A,PACK!$C:$D))</f>
        <v/>
      </c>
      <c r="M3694" s="18"/>
      <c r="N3694" s="7" t="str">
        <f>IF(ISBLANK(C3694),"",SUMIFS($D$4:D3694,$C$4:C3694,C3694))</f>
        <v/>
      </c>
    </row>
    <row r="3695" spans="1:14" x14ac:dyDescent="0.25">
      <c r="A3695" s="1"/>
      <c r="B3695" s="8"/>
      <c r="C3695" s="3"/>
      <c r="D3695" s="1"/>
      <c r="E3695" s="3"/>
      <c r="I3695" s="42"/>
      <c r="J3695" s="19"/>
      <c r="K3695" s="19"/>
      <c r="L3695" s="6" t="str" cm="1">
        <f t="array" ref="L3695">IF(ISBLANK($C3695),"",_xlfn.XLOOKUP($C3695,PACK!$A:$A,PACK!$C:$D))</f>
        <v/>
      </c>
      <c r="M3695" s="18"/>
      <c r="N3695" s="7" t="str">
        <f>IF(ISBLANK(C3695),"",SUMIFS($D$4:D3695,$C$4:C3695,C3695))</f>
        <v/>
      </c>
    </row>
    <row r="3696" spans="1:14" x14ac:dyDescent="0.25">
      <c r="A3696" s="1"/>
      <c r="B3696" s="8"/>
      <c r="C3696" s="3"/>
      <c r="D3696" s="1"/>
      <c r="E3696" s="3"/>
      <c r="I3696" s="42"/>
      <c r="J3696" s="19"/>
      <c r="K3696" s="19"/>
      <c r="L3696" s="6" t="str" cm="1">
        <f t="array" ref="L3696">IF(ISBLANK($C3696),"",_xlfn.XLOOKUP($C3696,PACK!$A:$A,PACK!$C:$D))</f>
        <v/>
      </c>
      <c r="M3696" s="18"/>
      <c r="N3696" s="7" t="str">
        <f>IF(ISBLANK(C3696),"",SUMIFS($D$4:D3696,$C$4:C3696,C3696))</f>
        <v/>
      </c>
    </row>
    <row r="3697" spans="1:14" x14ac:dyDescent="0.25">
      <c r="A3697" s="1"/>
      <c r="B3697" s="8"/>
      <c r="C3697" s="3"/>
      <c r="D3697" s="1"/>
      <c r="E3697" s="3"/>
      <c r="I3697" s="42"/>
      <c r="J3697" s="19"/>
      <c r="K3697" s="19"/>
      <c r="L3697" s="6" t="str" cm="1">
        <f t="array" ref="L3697">IF(ISBLANK($C3697),"",_xlfn.XLOOKUP($C3697,PACK!$A:$A,PACK!$C:$D))</f>
        <v/>
      </c>
      <c r="M3697" s="18"/>
      <c r="N3697" s="7" t="str">
        <f>IF(ISBLANK(C3697),"",SUMIFS($D$4:D3697,$C$4:C3697,C3697))</f>
        <v/>
      </c>
    </row>
    <row r="3698" spans="1:14" x14ac:dyDescent="0.25">
      <c r="A3698" s="1"/>
      <c r="B3698" s="8"/>
      <c r="C3698" s="3"/>
      <c r="D3698" s="1"/>
      <c r="E3698" s="3"/>
      <c r="I3698" s="42"/>
      <c r="J3698" s="19"/>
      <c r="K3698" s="19"/>
      <c r="L3698" s="6" t="str" cm="1">
        <f t="array" ref="L3698">IF(ISBLANK($C3698),"",_xlfn.XLOOKUP($C3698,PACK!$A:$A,PACK!$C:$D))</f>
        <v/>
      </c>
      <c r="M3698" s="18"/>
      <c r="N3698" s="7" t="str">
        <f>IF(ISBLANK(C3698),"",SUMIFS($D$4:D3698,$C$4:C3698,C3698))</f>
        <v/>
      </c>
    </row>
    <row r="3699" spans="1:14" x14ac:dyDescent="0.25">
      <c r="A3699" s="1"/>
      <c r="B3699" s="8"/>
      <c r="C3699" s="3"/>
      <c r="D3699" s="1"/>
      <c r="E3699" s="3"/>
      <c r="I3699" s="42"/>
      <c r="J3699" s="19"/>
      <c r="K3699" s="19"/>
      <c r="L3699" s="6" t="str" cm="1">
        <f t="array" ref="L3699">IF(ISBLANK($C3699),"",_xlfn.XLOOKUP($C3699,PACK!$A:$A,PACK!$C:$D))</f>
        <v/>
      </c>
      <c r="M3699" s="18"/>
      <c r="N3699" s="7" t="str">
        <f>IF(ISBLANK(C3699),"",SUMIFS($D$4:D3699,$C$4:C3699,C3699))</f>
        <v/>
      </c>
    </row>
    <row r="3700" spans="1:14" x14ac:dyDescent="0.25">
      <c r="A3700" s="1"/>
      <c r="B3700" s="8"/>
      <c r="C3700" s="3"/>
      <c r="D3700" s="1"/>
      <c r="E3700" s="3"/>
      <c r="I3700" s="42"/>
      <c r="J3700" s="19"/>
      <c r="K3700" s="19"/>
      <c r="L3700" s="6" t="str" cm="1">
        <f t="array" ref="L3700">IF(ISBLANK($C3700),"",_xlfn.XLOOKUP($C3700,PACK!$A:$A,PACK!$C:$D))</f>
        <v/>
      </c>
      <c r="M3700" s="18"/>
      <c r="N3700" s="7" t="str">
        <f>IF(ISBLANK(C3700),"",SUMIFS($D$4:D3700,$C$4:C3700,C3700))</f>
        <v/>
      </c>
    </row>
    <row r="3701" spans="1:14" x14ac:dyDescent="0.25">
      <c r="A3701" s="1"/>
      <c r="B3701" s="8"/>
      <c r="C3701" s="3"/>
      <c r="D3701" s="1"/>
      <c r="E3701" s="3"/>
      <c r="I3701" s="42"/>
      <c r="J3701" s="19"/>
      <c r="K3701" s="19"/>
      <c r="L3701" s="6" t="str" cm="1">
        <f t="array" ref="L3701">IF(ISBLANK($C3701),"",_xlfn.XLOOKUP($C3701,PACK!$A:$A,PACK!$C:$D))</f>
        <v/>
      </c>
      <c r="M3701" s="18"/>
      <c r="N3701" s="7" t="str">
        <f>IF(ISBLANK(C3701),"",SUMIFS($D$4:D3701,$C$4:C3701,C3701))</f>
        <v/>
      </c>
    </row>
    <row r="3702" spans="1:14" x14ac:dyDescent="0.25">
      <c r="A3702" s="1"/>
      <c r="B3702" s="8"/>
      <c r="C3702" s="3"/>
      <c r="D3702" s="1"/>
      <c r="E3702" s="3"/>
      <c r="I3702" s="42"/>
      <c r="J3702" s="19"/>
      <c r="K3702" s="19"/>
      <c r="L3702" s="6" t="str" cm="1">
        <f t="array" ref="L3702">IF(ISBLANK($C3702),"",_xlfn.XLOOKUP($C3702,PACK!$A:$A,PACK!$C:$D))</f>
        <v/>
      </c>
      <c r="M3702" s="18"/>
      <c r="N3702" s="7" t="str">
        <f>IF(ISBLANK(C3702),"",SUMIFS($D$4:D3702,$C$4:C3702,C3702))</f>
        <v/>
      </c>
    </row>
    <row r="3703" spans="1:14" x14ac:dyDescent="0.25">
      <c r="A3703" s="1"/>
      <c r="B3703" s="8"/>
      <c r="C3703" s="3"/>
      <c r="D3703" s="1"/>
      <c r="E3703" s="3"/>
      <c r="I3703" s="42"/>
      <c r="J3703" s="19"/>
      <c r="K3703" s="19"/>
      <c r="L3703" s="6" t="str" cm="1">
        <f t="array" ref="L3703">IF(ISBLANK($C3703),"",_xlfn.XLOOKUP($C3703,PACK!$A:$A,PACK!$C:$D))</f>
        <v/>
      </c>
      <c r="M3703" s="18"/>
      <c r="N3703" s="7" t="str">
        <f>IF(ISBLANK(C3703),"",SUMIFS($D$4:D3703,$C$4:C3703,C3703))</f>
        <v/>
      </c>
    </row>
    <row r="3704" spans="1:14" x14ac:dyDescent="0.25">
      <c r="A3704" s="1"/>
      <c r="B3704" s="8"/>
      <c r="C3704" s="3"/>
      <c r="D3704" s="1"/>
      <c r="E3704" s="3"/>
      <c r="I3704" s="42"/>
      <c r="J3704" s="19"/>
      <c r="K3704" s="19"/>
      <c r="L3704" s="6" t="str" cm="1">
        <f t="array" ref="L3704">IF(ISBLANK($C3704),"",_xlfn.XLOOKUP($C3704,PACK!$A:$A,PACK!$C:$D))</f>
        <v/>
      </c>
      <c r="M3704" s="18"/>
      <c r="N3704" s="7" t="str">
        <f>IF(ISBLANK(C3704),"",SUMIFS($D$4:D3704,$C$4:C3704,C3704))</f>
        <v/>
      </c>
    </row>
    <row r="3705" spans="1:14" x14ac:dyDescent="0.25">
      <c r="A3705" s="1"/>
      <c r="B3705" s="8"/>
      <c r="C3705" s="3"/>
      <c r="D3705" s="1"/>
      <c r="E3705" s="3"/>
      <c r="I3705" s="42"/>
      <c r="J3705" s="19"/>
      <c r="K3705" s="19"/>
      <c r="L3705" s="6" t="str" cm="1">
        <f t="array" ref="L3705">IF(ISBLANK($C3705),"",_xlfn.XLOOKUP($C3705,PACK!$A:$A,PACK!$C:$D))</f>
        <v/>
      </c>
      <c r="M3705" s="18"/>
      <c r="N3705" s="7" t="str">
        <f>IF(ISBLANK(C3705),"",SUMIFS($D$4:D3705,$C$4:C3705,C3705))</f>
        <v/>
      </c>
    </row>
    <row r="3706" spans="1:14" x14ac:dyDescent="0.25">
      <c r="A3706" s="1"/>
      <c r="B3706" s="8"/>
      <c r="C3706" s="3"/>
      <c r="D3706" s="1"/>
      <c r="E3706" s="3"/>
      <c r="I3706" s="42"/>
      <c r="J3706" s="19"/>
      <c r="K3706" s="19"/>
      <c r="L3706" s="6" t="str" cm="1">
        <f t="array" ref="L3706">IF(ISBLANK($C3706),"",_xlfn.XLOOKUP($C3706,PACK!$A:$A,PACK!$C:$D))</f>
        <v/>
      </c>
      <c r="M3706" s="18"/>
      <c r="N3706" s="7" t="str">
        <f>IF(ISBLANK(C3706),"",SUMIFS($D$4:D3706,$C$4:C3706,C3706))</f>
        <v/>
      </c>
    </row>
    <row r="3707" spans="1:14" x14ac:dyDescent="0.25">
      <c r="A3707" s="1"/>
      <c r="B3707" s="8"/>
      <c r="C3707" s="3"/>
      <c r="D3707" s="1"/>
      <c r="E3707" s="3"/>
      <c r="I3707" s="42"/>
      <c r="J3707" s="19"/>
      <c r="K3707" s="19"/>
      <c r="L3707" s="6" t="str" cm="1">
        <f t="array" ref="L3707">IF(ISBLANK($C3707),"",_xlfn.XLOOKUP($C3707,PACK!$A:$A,PACK!$C:$D))</f>
        <v/>
      </c>
      <c r="M3707" s="18"/>
      <c r="N3707" s="7" t="str">
        <f>IF(ISBLANK(C3707),"",SUMIFS($D$4:D3707,$C$4:C3707,C3707))</f>
        <v/>
      </c>
    </row>
    <row r="3708" spans="1:14" x14ac:dyDescent="0.25">
      <c r="A3708" s="1"/>
      <c r="B3708" s="8"/>
      <c r="C3708" s="3"/>
      <c r="D3708" s="1"/>
      <c r="E3708" s="3"/>
      <c r="I3708" s="42"/>
      <c r="J3708" s="19"/>
      <c r="K3708" s="19"/>
      <c r="L3708" s="6" t="str" cm="1">
        <f t="array" ref="L3708">IF(ISBLANK($C3708),"",_xlfn.XLOOKUP($C3708,PACK!$A:$A,PACK!$C:$D))</f>
        <v/>
      </c>
      <c r="M3708" s="18"/>
      <c r="N3708" s="7" t="str">
        <f>IF(ISBLANK(C3708),"",SUMIFS($D$4:D3708,$C$4:C3708,C3708))</f>
        <v/>
      </c>
    </row>
    <row r="3709" spans="1:14" x14ac:dyDescent="0.25">
      <c r="A3709" s="1"/>
      <c r="B3709" s="8"/>
      <c r="C3709" s="3"/>
      <c r="D3709" s="1"/>
      <c r="E3709" s="3"/>
      <c r="I3709" s="42"/>
      <c r="J3709" s="19"/>
      <c r="K3709" s="19"/>
      <c r="L3709" s="6" t="str" cm="1">
        <f t="array" ref="L3709">IF(ISBLANK($C3709),"",_xlfn.XLOOKUP($C3709,PACK!$A:$A,PACK!$C:$D))</f>
        <v/>
      </c>
      <c r="M3709" s="18"/>
      <c r="N3709" s="7" t="str">
        <f>IF(ISBLANK(C3709),"",SUMIFS($D$4:D3709,$C$4:C3709,C3709))</f>
        <v/>
      </c>
    </row>
    <row r="3710" spans="1:14" x14ac:dyDescent="0.25">
      <c r="A3710" s="1"/>
      <c r="B3710" s="8"/>
      <c r="C3710" s="3"/>
      <c r="D3710" s="1"/>
      <c r="E3710" s="3"/>
      <c r="I3710" s="42"/>
      <c r="J3710" s="19"/>
      <c r="K3710" s="19"/>
      <c r="L3710" s="6" t="str" cm="1">
        <f t="array" ref="L3710">IF(ISBLANK($C3710),"",_xlfn.XLOOKUP($C3710,PACK!$A:$A,PACK!$C:$D))</f>
        <v/>
      </c>
      <c r="M3710" s="18"/>
      <c r="N3710" s="7" t="str">
        <f>IF(ISBLANK(C3710),"",SUMIFS($D$4:D3710,$C$4:C3710,C3710))</f>
        <v/>
      </c>
    </row>
    <row r="3711" spans="1:14" x14ac:dyDescent="0.25">
      <c r="A3711" s="1"/>
      <c r="B3711" s="8"/>
      <c r="C3711" s="3"/>
      <c r="D3711" s="1"/>
      <c r="E3711" s="3"/>
      <c r="I3711" s="42"/>
      <c r="J3711" s="19"/>
      <c r="K3711" s="19"/>
      <c r="L3711" s="6" t="str" cm="1">
        <f t="array" ref="L3711">IF(ISBLANK($C3711),"",_xlfn.XLOOKUP($C3711,PACK!$A:$A,PACK!$C:$D))</f>
        <v/>
      </c>
      <c r="M3711" s="18"/>
      <c r="N3711" s="7" t="str">
        <f>IF(ISBLANK(C3711),"",SUMIFS($D$4:D3711,$C$4:C3711,C3711))</f>
        <v/>
      </c>
    </row>
    <row r="3712" spans="1:14" x14ac:dyDescent="0.25">
      <c r="A3712" s="1"/>
      <c r="B3712" s="8"/>
      <c r="C3712" s="3"/>
      <c r="D3712" s="1"/>
      <c r="E3712" s="3"/>
      <c r="I3712" s="42"/>
      <c r="J3712" s="19"/>
      <c r="K3712" s="19"/>
      <c r="L3712" s="6" t="str" cm="1">
        <f t="array" ref="L3712">IF(ISBLANK($C3712),"",_xlfn.XLOOKUP($C3712,PACK!$A:$A,PACK!$C:$D))</f>
        <v/>
      </c>
      <c r="M3712" s="18"/>
      <c r="N3712" s="7" t="str">
        <f>IF(ISBLANK(C3712),"",SUMIFS($D$4:D3712,$C$4:C3712,C3712))</f>
        <v/>
      </c>
    </row>
    <row r="3713" spans="1:14" x14ac:dyDescent="0.25">
      <c r="A3713" s="1"/>
      <c r="B3713" s="8"/>
      <c r="C3713" s="3"/>
      <c r="D3713" s="1"/>
      <c r="E3713" s="3"/>
      <c r="I3713" s="42"/>
      <c r="J3713" s="19"/>
      <c r="K3713" s="19"/>
      <c r="L3713" s="6" t="str" cm="1">
        <f t="array" ref="L3713">IF(ISBLANK($C3713),"",_xlfn.XLOOKUP($C3713,PACK!$A:$A,PACK!$C:$D))</f>
        <v/>
      </c>
      <c r="M3713" s="18"/>
      <c r="N3713" s="7" t="str">
        <f>IF(ISBLANK(C3713),"",SUMIFS($D$4:D3713,$C$4:C3713,C3713))</f>
        <v/>
      </c>
    </row>
    <row r="3714" spans="1:14" x14ac:dyDescent="0.25">
      <c r="A3714" s="1"/>
      <c r="B3714" s="8"/>
      <c r="C3714" s="3"/>
      <c r="D3714" s="1"/>
      <c r="E3714" s="3"/>
      <c r="I3714" s="42"/>
      <c r="J3714" s="19"/>
      <c r="K3714" s="19"/>
      <c r="L3714" s="6" t="str" cm="1">
        <f t="array" ref="L3714">IF(ISBLANK($C3714),"",_xlfn.XLOOKUP($C3714,PACK!$A:$A,PACK!$C:$D))</f>
        <v/>
      </c>
      <c r="M3714" s="18"/>
      <c r="N3714" s="7" t="str">
        <f>IF(ISBLANK(C3714),"",SUMIFS($D$4:D3714,$C$4:C3714,C3714))</f>
        <v/>
      </c>
    </row>
    <row r="3715" spans="1:14" x14ac:dyDescent="0.25">
      <c r="A3715" s="1"/>
      <c r="B3715" s="8"/>
      <c r="C3715" s="3"/>
      <c r="D3715" s="1"/>
      <c r="E3715" s="3"/>
      <c r="I3715" s="42"/>
      <c r="J3715" s="19"/>
      <c r="K3715" s="19"/>
      <c r="L3715" s="6" t="str" cm="1">
        <f t="array" ref="L3715">IF(ISBLANK($C3715),"",_xlfn.XLOOKUP($C3715,PACK!$A:$A,PACK!$C:$D))</f>
        <v/>
      </c>
      <c r="M3715" s="18"/>
      <c r="N3715" s="7" t="str">
        <f>IF(ISBLANK(C3715),"",SUMIFS($D$4:D3715,$C$4:C3715,C3715))</f>
        <v/>
      </c>
    </row>
    <row r="3716" spans="1:14" x14ac:dyDescent="0.25">
      <c r="A3716" s="1"/>
      <c r="B3716" s="8"/>
      <c r="C3716" s="3"/>
      <c r="D3716" s="1"/>
      <c r="E3716" s="3"/>
      <c r="I3716" s="42"/>
      <c r="J3716" s="19"/>
      <c r="K3716" s="19"/>
      <c r="L3716" s="6" t="str" cm="1">
        <f t="array" ref="L3716">IF(ISBLANK($C3716),"",_xlfn.XLOOKUP($C3716,PACK!$A:$A,PACK!$C:$D))</f>
        <v/>
      </c>
      <c r="M3716" s="18"/>
      <c r="N3716" s="7" t="str">
        <f>IF(ISBLANK(C3716),"",SUMIFS($D$4:D3716,$C$4:C3716,C3716))</f>
        <v/>
      </c>
    </row>
    <row r="3717" spans="1:14" x14ac:dyDescent="0.25">
      <c r="A3717" s="1"/>
      <c r="B3717" s="8"/>
      <c r="C3717" s="3"/>
      <c r="D3717" s="1"/>
      <c r="E3717" s="3"/>
      <c r="I3717" s="42"/>
      <c r="J3717" s="19"/>
      <c r="K3717" s="19"/>
      <c r="L3717" s="6" t="str" cm="1">
        <f t="array" ref="L3717">IF(ISBLANK($C3717),"",_xlfn.XLOOKUP($C3717,PACK!$A:$A,PACK!$C:$D))</f>
        <v/>
      </c>
      <c r="M3717" s="18"/>
      <c r="N3717" s="7" t="str">
        <f>IF(ISBLANK(C3717),"",SUMIFS($D$4:D3717,$C$4:C3717,C3717))</f>
        <v/>
      </c>
    </row>
    <row r="3718" spans="1:14" x14ac:dyDescent="0.25">
      <c r="A3718" s="1"/>
      <c r="B3718" s="8"/>
      <c r="C3718" s="3"/>
      <c r="D3718" s="1"/>
      <c r="E3718" s="3"/>
      <c r="I3718" s="42"/>
      <c r="J3718" s="19"/>
      <c r="K3718" s="19"/>
      <c r="L3718" s="6" t="str" cm="1">
        <f t="array" ref="L3718">IF(ISBLANK($C3718),"",_xlfn.XLOOKUP($C3718,PACK!$A:$A,PACK!$C:$D))</f>
        <v/>
      </c>
      <c r="M3718" s="18"/>
      <c r="N3718" s="7" t="str">
        <f>IF(ISBLANK(C3718),"",SUMIFS($D$4:D3718,$C$4:C3718,C3718))</f>
        <v/>
      </c>
    </row>
    <row r="3719" spans="1:14" x14ac:dyDescent="0.25">
      <c r="A3719" s="1"/>
      <c r="B3719" s="8"/>
      <c r="C3719" s="3"/>
      <c r="D3719" s="1"/>
      <c r="E3719" s="3"/>
      <c r="I3719" s="42"/>
      <c r="J3719" s="19"/>
      <c r="K3719" s="19"/>
      <c r="L3719" s="6" t="str" cm="1">
        <f t="array" ref="L3719">IF(ISBLANK($C3719),"",_xlfn.XLOOKUP($C3719,PACK!$A:$A,PACK!$C:$D))</f>
        <v/>
      </c>
      <c r="M3719" s="18"/>
      <c r="N3719" s="7" t="str">
        <f>IF(ISBLANK(C3719),"",SUMIFS($D$4:D3719,$C$4:C3719,C3719))</f>
        <v/>
      </c>
    </row>
    <row r="3720" spans="1:14" x14ac:dyDescent="0.25">
      <c r="A3720" s="1"/>
      <c r="B3720" s="8"/>
      <c r="C3720" s="3"/>
      <c r="D3720" s="1"/>
      <c r="E3720" s="3"/>
      <c r="I3720" s="42"/>
      <c r="J3720" s="19"/>
      <c r="K3720" s="19"/>
      <c r="L3720" s="6" t="str" cm="1">
        <f t="array" ref="L3720">IF(ISBLANK($C3720),"",_xlfn.XLOOKUP($C3720,PACK!$A:$A,PACK!$C:$D))</f>
        <v/>
      </c>
      <c r="M3720" s="18"/>
      <c r="N3720" s="7" t="str">
        <f>IF(ISBLANK(C3720),"",SUMIFS($D$4:D3720,$C$4:C3720,C3720))</f>
        <v/>
      </c>
    </row>
    <row r="3721" spans="1:14" x14ac:dyDescent="0.25">
      <c r="A3721" s="1"/>
      <c r="B3721" s="8"/>
      <c r="C3721" s="3"/>
      <c r="D3721" s="1"/>
      <c r="E3721" s="3"/>
      <c r="I3721" s="42"/>
      <c r="J3721" s="19"/>
      <c r="K3721" s="19"/>
      <c r="L3721" s="6" t="str" cm="1">
        <f t="array" ref="L3721">IF(ISBLANK($C3721),"",_xlfn.XLOOKUP($C3721,PACK!$A:$A,PACK!$C:$D))</f>
        <v/>
      </c>
      <c r="M3721" s="18"/>
      <c r="N3721" s="7" t="str">
        <f>IF(ISBLANK(C3721),"",SUMIFS($D$4:D3721,$C$4:C3721,C3721))</f>
        <v/>
      </c>
    </row>
    <row r="3722" spans="1:14" x14ac:dyDescent="0.25">
      <c r="A3722" s="1"/>
      <c r="B3722" s="8"/>
      <c r="C3722" s="3"/>
      <c r="D3722" s="1"/>
      <c r="E3722" s="3"/>
      <c r="I3722" s="42"/>
      <c r="J3722" s="19"/>
      <c r="K3722" s="19"/>
      <c r="L3722" s="6" t="str" cm="1">
        <f t="array" ref="L3722">IF(ISBLANK($C3722),"",_xlfn.XLOOKUP($C3722,PACK!$A:$A,PACK!$C:$D))</f>
        <v/>
      </c>
      <c r="M3722" s="18"/>
      <c r="N3722" s="7" t="str">
        <f>IF(ISBLANK(C3722),"",SUMIFS($D$4:D3722,$C$4:C3722,C3722))</f>
        <v/>
      </c>
    </row>
    <row r="3723" spans="1:14" x14ac:dyDescent="0.25">
      <c r="A3723" s="1"/>
      <c r="B3723" s="8"/>
      <c r="C3723" s="3"/>
      <c r="D3723" s="1"/>
      <c r="E3723" s="3"/>
      <c r="I3723" s="42"/>
      <c r="J3723" s="19"/>
      <c r="K3723" s="19"/>
      <c r="L3723" s="6" t="str" cm="1">
        <f t="array" ref="L3723">IF(ISBLANK($C3723),"",_xlfn.XLOOKUP($C3723,PACK!$A:$A,PACK!$C:$D))</f>
        <v/>
      </c>
      <c r="M3723" s="18"/>
      <c r="N3723" s="7" t="str">
        <f>IF(ISBLANK(C3723),"",SUMIFS($D$4:D3723,$C$4:C3723,C3723))</f>
        <v/>
      </c>
    </row>
    <row r="3724" spans="1:14" x14ac:dyDescent="0.25">
      <c r="A3724" s="1"/>
      <c r="B3724" s="8"/>
      <c r="C3724" s="3"/>
      <c r="D3724" s="1"/>
      <c r="E3724" s="3"/>
      <c r="I3724" s="42"/>
      <c r="J3724" s="19"/>
      <c r="K3724" s="19"/>
      <c r="L3724" s="6" t="str" cm="1">
        <f t="array" ref="L3724">IF(ISBLANK($C3724),"",_xlfn.XLOOKUP($C3724,PACK!$A:$A,PACK!$C:$D))</f>
        <v/>
      </c>
      <c r="M3724" s="18"/>
      <c r="N3724" s="7" t="str">
        <f>IF(ISBLANK(C3724),"",SUMIFS($D$4:D3724,$C$4:C3724,C3724))</f>
        <v/>
      </c>
    </row>
    <row r="3725" spans="1:14" x14ac:dyDescent="0.25">
      <c r="A3725" s="1"/>
      <c r="B3725" s="8"/>
      <c r="C3725" s="3"/>
      <c r="D3725" s="1"/>
      <c r="E3725" s="3"/>
      <c r="I3725" s="42"/>
      <c r="J3725" s="19"/>
      <c r="K3725" s="19"/>
      <c r="L3725" s="6" t="str" cm="1">
        <f t="array" ref="L3725">IF(ISBLANK($C3725),"",_xlfn.XLOOKUP($C3725,PACK!$A:$A,PACK!$C:$D))</f>
        <v/>
      </c>
      <c r="M3725" s="18"/>
      <c r="N3725" s="7" t="str">
        <f>IF(ISBLANK(C3725),"",SUMIFS($D$4:D3725,$C$4:C3725,C3725))</f>
        <v/>
      </c>
    </row>
    <row r="3726" spans="1:14" x14ac:dyDescent="0.25">
      <c r="A3726" s="1"/>
      <c r="B3726" s="8"/>
      <c r="C3726" s="3"/>
      <c r="D3726" s="1"/>
      <c r="E3726" s="3"/>
      <c r="I3726" s="42"/>
      <c r="J3726" s="19"/>
      <c r="K3726" s="19"/>
      <c r="L3726" s="6" t="str" cm="1">
        <f t="array" ref="L3726">IF(ISBLANK($C3726),"",_xlfn.XLOOKUP($C3726,PACK!$A:$A,PACK!$C:$D))</f>
        <v/>
      </c>
      <c r="M3726" s="18"/>
      <c r="N3726" s="7" t="str">
        <f>IF(ISBLANK(C3726),"",SUMIFS($D$4:D3726,$C$4:C3726,C3726))</f>
        <v/>
      </c>
    </row>
    <row r="3727" spans="1:14" x14ac:dyDescent="0.25">
      <c r="A3727" s="1"/>
      <c r="B3727" s="8"/>
      <c r="C3727" s="3"/>
      <c r="D3727" s="1"/>
      <c r="E3727" s="3"/>
      <c r="I3727" s="42"/>
      <c r="J3727" s="19"/>
      <c r="K3727" s="19"/>
      <c r="L3727" s="6" t="str" cm="1">
        <f t="array" ref="L3727">IF(ISBLANK($C3727),"",_xlfn.XLOOKUP($C3727,PACK!$A:$A,PACK!$C:$D))</f>
        <v/>
      </c>
      <c r="M3727" s="18"/>
      <c r="N3727" s="7" t="str">
        <f>IF(ISBLANK(C3727),"",SUMIFS($D$4:D3727,$C$4:C3727,C3727))</f>
        <v/>
      </c>
    </row>
    <row r="3728" spans="1:14" x14ac:dyDescent="0.25">
      <c r="A3728" s="1"/>
      <c r="B3728" s="8"/>
      <c r="C3728" s="3"/>
      <c r="D3728" s="1"/>
      <c r="E3728" s="3"/>
      <c r="I3728" s="42"/>
      <c r="J3728" s="19"/>
      <c r="K3728" s="19"/>
      <c r="L3728" s="6" t="str" cm="1">
        <f t="array" ref="L3728">IF(ISBLANK($C3728),"",_xlfn.XLOOKUP($C3728,PACK!$A:$A,PACK!$C:$D))</f>
        <v/>
      </c>
      <c r="M3728" s="18"/>
      <c r="N3728" s="7" t="str">
        <f>IF(ISBLANK(C3728),"",SUMIFS($D$4:D3728,$C$4:C3728,C3728))</f>
        <v/>
      </c>
    </row>
    <row r="3729" spans="1:14" x14ac:dyDescent="0.25">
      <c r="A3729" s="1"/>
      <c r="B3729" s="8"/>
      <c r="C3729" s="3"/>
      <c r="D3729" s="1"/>
      <c r="E3729" s="3"/>
      <c r="I3729" s="42"/>
      <c r="J3729" s="19"/>
      <c r="K3729" s="19"/>
      <c r="L3729" s="6" t="str" cm="1">
        <f t="array" ref="L3729">IF(ISBLANK($C3729),"",_xlfn.XLOOKUP($C3729,PACK!$A:$A,PACK!$C:$D))</f>
        <v/>
      </c>
      <c r="M3729" s="18"/>
      <c r="N3729" s="7" t="str">
        <f>IF(ISBLANK(C3729),"",SUMIFS($D$4:D3729,$C$4:C3729,C3729))</f>
        <v/>
      </c>
    </row>
    <row r="3730" spans="1:14" x14ac:dyDescent="0.25">
      <c r="A3730" s="1"/>
      <c r="B3730" s="8"/>
      <c r="C3730" s="3"/>
      <c r="D3730" s="1"/>
      <c r="E3730" s="3"/>
      <c r="I3730" s="42"/>
      <c r="J3730" s="19"/>
      <c r="K3730" s="19"/>
      <c r="L3730" s="6" t="str" cm="1">
        <f t="array" ref="L3730">IF(ISBLANK($C3730),"",_xlfn.XLOOKUP($C3730,PACK!$A:$A,PACK!$C:$D))</f>
        <v/>
      </c>
      <c r="M3730" s="18"/>
      <c r="N3730" s="7" t="str">
        <f>IF(ISBLANK(C3730),"",SUMIFS($D$4:D3730,$C$4:C3730,C3730))</f>
        <v/>
      </c>
    </row>
    <row r="3731" spans="1:14" x14ac:dyDescent="0.25">
      <c r="A3731" s="1"/>
      <c r="B3731" s="8"/>
      <c r="C3731" s="3"/>
      <c r="D3731" s="1"/>
      <c r="E3731" s="3"/>
      <c r="I3731" s="42"/>
      <c r="J3731" s="19"/>
      <c r="K3731" s="19"/>
      <c r="L3731" s="6" t="str" cm="1">
        <f t="array" ref="L3731">IF(ISBLANK($C3731),"",_xlfn.XLOOKUP($C3731,PACK!$A:$A,PACK!$C:$D))</f>
        <v/>
      </c>
      <c r="M3731" s="18"/>
      <c r="N3731" s="7" t="str">
        <f>IF(ISBLANK(C3731),"",SUMIFS($D$4:D3731,$C$4:C3731,C3731))</f>
        <v/>
      </c>
    </row>
    <row r="3732" spans="1:14" x14ac:dyDescent="0.25">
      <c r="A3732" s="1"/>
      <c r="B3732" s="8"/>
      <c r="C3732" s="3"/>
      <c r="D3732" s="1"/>
      <c r="E3732" s="3"/>
      <c r="I3732" s="42"/>
      <c r="J3732" s="19"/>
      <c r="K3732" s="19"/>
      <c r="L3732" s="6" t="str" cm="1">
        <f t="array" ref="L3732">IF(ISBLANK($C3732),"",_xlfn.XLOOKUP($C3732,PACK!$A:$A,PACK!$C:$D))</f>
        <v/>
      </c>
      <c r="M3732" s="18"/>
      <c r="N3732" s="7" t="str">
        <f>IF(ISBLANK(C3732),"",SUMIFS($D$4:D3732,$C$4:C3732,C3732))</f>
        <v/>
      </c>
    </row>
    <row r="3733" spans="1:14" x14ac:dyDescent="0.25">
      <c r="A3733" s="1"/>
      <c r="B3733" s="8"/>
      <c r="C3733" s="3"/>
      <c r="D3733" s="1"/>
      <c r="E3733" s="3"/>
      <c r="I3733" s="42"/>
      <c r="J3733" s="19"/>
      <c r="K3733" s="19"/>
      <c r="L3733" s="6" t="str" cm="1">
        <f t="array" ref="L3733">IF(ISBLANK($C3733),"",_xlfn.XLOOKUP($C3733,PACK!$A:$A,PACK!$C:$D))</f>
        <v/>
      </c>
      <c r="M3733" s="18"/>
      <c r="N3733" s="7" t="str">
        <f>IF(ISBLANK(C3733),"",SUMIFS($D$4:D3733,$C$4:C3733,C3733))</f>
        <v/>
      </c>
    </row>
    <row r="3734" spans="1:14" x14ac:dyDescent="0.25">
      <c r="A3734" s="1"/>
      <c r="B3734" s="8"/>
      <c r="C3734" s="3"/>
      <c r="D3734" s="1"/>
      <c r="E3734" s="3"/>
      <c r="I3734" s="42"/>
      <c r="J3734" s="19"/>
      <c r="K3734" s="19"/>
      <c r="L3734" s="6" t="str" cm="1">
        <f t="array" ref="L3734">IF(ISBLANK($C3734),"",_xlfn.XLOOKUP($C3734,PACK!$A:$A,PACK!$C:$D))</f>
        <v/>
      </c>
      <c r="M3734" s="18"/>
      <c r="N3734" s="7" t="str">
        <f>IF(ISBLANK(C3734),"",SUMIFS($D$4:D3734,$C$4:C3734,C3734))</f>
        <v/>
      </c>
    </row>
    <row r="3735" spans="1:14" x14ac:dyDescent="0.25">
      <c r="A3735" s="1"/>
      <c r="B3735" s="8"/>
      <c r="C3735" s="3"/>
      <c r="D3735" s="1"/>
      <c r="E3735" s="3"/>
      <c r="I3735" s="42"/>
      <c r="J3735" s="19"/>
      <c r="K3735" s="19"/>
      <c r="L3735" s="6" t="str" cm="1">
        <f t="array" ref="L3735">IF(ISBLANK($C3735),"",_xlfn.XLOOKUP($C3735,PACK!$A:$A,PACK!$C:$D))</f>
        <v/>
      </c>
      <c r="M3735" s="18"/>
      <c r="N3735" s="7" t="str">
        <f>IF(ISBLANK(C3735),"",SUMIFS($D$4:D3735,$C$4:C3735,C3735))</f>
        <v/>
      </c>
    </row>
    <row r="3736" spans="1:14" x14ac:dyDescent="0.25">
      <c r="A3736" s="1"/>
      <c r="B3736" s="8"/>
      <c r="C3736" s="3"/>
      <c r="D3736" s="1"/>
      <c r="E3736" s="3"/>
      <c r="I3736" s="42"/>
      <c r="J3736" s="19"/>
      <c r="K3736" s="19"/>
      <c r="L3736" s="6" t="str" cm="1">
        <f t="array" ref="L3736">IF(ISBLANK($C3736),"",_xlfn.XLOOKUP($C3736,PACK!$A:$A,PACK!$C:$D))</f>
        <v/>
      </c>
      <c r="M3736" s="18"/>
      <c r="N3736" s="7" t="str">
        <f>IF(ISBLANK(C3736),"",SUMIFS($D$4:D3736,$C$4:C3736,C3736))</f>
        <v/>
      </c>
    </row>
    <row r="3737" spans="1:14" x14ac:dyDescent="0.25">
      <c r="A3737" s="1"/>
      <c r="B3737" s="8"/>
      <c r="C3737" s="3"/>
      <c r="D3737" s="1"/>
      <c r="E3737" s="3"/>
      <c r="I3737" s="42"/>
      <c r="J3737" s="19"/>
      <c r="K3737" s="19"/>
      <c r="L3737" s="6" t="str" cm="1">
        <f t="array" ref="L3737">IF(ISBLANK($C3737),"",_xlfn.XLOOKUP($C3737,PACK!$A:$A,PACK!$C:$D))</f>
        <v/>
      </c>
      <c r="M3737" s="18"/>
      <c r="N3737" s="7" t="str">
        <f>IF(ISBLANK(C3737),"",SUMIFS($D$4:D3737,$C$4:C3737,C3737))</f>
        <v/>
      </c>
    </row>
    <row r="3738" spans="1:14" x14ac:dyDescent="0.25">
      <c r="A3738" s="1"/>
      <c r="B3738" s="8"/>
      <c r="C3738" s="3"/>
      <c r="D3738" s="1"/>
      <c r="E3738" s="3"/>
      <c r="I3738" s="42"/>
      <c r="J3738" s="19"/>
      <c r="K3738" s="19"/>
      <c r="L3738" s="6" t="str" cm="1">
        <f t="array" ref="L3738">IF(ISBLANK($C3738),"",_xlfn.XLOOKUP($C3738,PACK!$A:$A,PACK!$C:$D))</f>
        <v/>
      </c>
      <c r="M3738" s="18"/>
      <c r="N3738" s="7" t="str">
        <f>IF(ISBLANK(C3738),"",SUMIFS($D$4:D3738,$C$4:C3738,C3738))</f>
        <v/>
      </c>
    </row>
    <row r="3739" spans="1:14" x14ac:dyDescent="0.25">
      <c r="A3739" s="1"/>
      <c r="B3739" s="8"/>
      <c r="C3739" s="3"/>
      <c r="D3739" s="1"/>
      <c r="E3739" s="3"/>
      <c r="I3739" s="42"/>
      <c r="J3739" s="19"/>
      <c r="K3739" s="19"/>
      <c r="L3739" s="6" t="str" cm="1">
        <f t="array" ref="L3739">IF(ISBLANK($C3739),"",_xlfn.XLOOKUP($C3739,PACK!$A:$A,PACK!$C:$D))</f>
        <v/>
      </c>
      <c r="M3739" s="18"/>
      <c r="N3739" s="7" t="str">
        <f>IF(ISBLANK(C3739),"",SUMIFS($D$4:D3739,$C$4:C3739,C3739))</f>
        <v/>
      </c>
    </row>
    <row r="3740" spans="1:14" x14ac:dyDescent="0.25">
      <c r="A3740" s="1"/>
      <c r="B3740" s="8"/>
      <c r="C3740" s="3"/>
      <c r="D3740" s="1"/>
      <c r="E3740" s="3"/>
      <c r="I3740" s="42"/>
      <c r="J3740" s="19"/>
      <c r="K3740" s="19"/>
      <c r="L3740" s="6" t="str" cm="1">
        <f t="array" ref="L3740">IF(ISBLANK($C3740),"",_xlfn.XLOOKUP($C3740,PACK!$A:$A,PACK!$C:$D))</f>
        <v/>
      </c>
      <c r="M3740" s="18"/>
      <c r="N3740" s="7" t="str">
        <f>IF(ISBLANK(C3740),"",SUMIFS($D$4:D3740,$C$4:C3740,C3740))</f>
        <v/>
      </c>
    </row>
    <row r="3741" spans="1:14" x14ac:dyDescent="0.25">
      <c r="A3741" s="1"/>
      <c r="B3741" s="8"/>
      <c r="C3741" s="3"/>
      <c r="D3741" s="1"/>
      <c r="E3741" s="3"/>
      <c r="I3741" s="42"/>
      <c r="J3741" s="19"/>
      <c r="K3741" s="19"/>
      <c r="L3741" s="6" t="str" cm="1">
        <f t="array" ref="L3741">IF(ISBLANK($C3741),"",_xlfn.XLOOKUP($C3741,PACK!$A:$A,PACK!$C:$D))</f>
        <v/>
      </c>
      <c r="M3741" s="18"/>
      <c r="N3741" s="7" t="str">
        <f>IF(ISBLANK(C3741),"",SUMIFS($D$4:D3741,$C$4:C3741,C3741))</f>
        <v/>
      </c>
    </row>
    <row r="3742" spans="1:14" x14ac:dyDescent="0.25">
      <c r="A3742" s="1"/>
      <c r="B3742" s="8"/>
      <c r="C3742" s="3"/>
      <c r="D3742" s="1"/>
      <c r="E3742" s="3"/>
      <c r="I3742" s="42"/>
      <c r="J3742" s="19"/>
      <c r="K3742" s="19"/>
      <c r="L3742" s="6" t="str" cm="1">
        <f t="array" ref="L3742">IF(ISBLANK($C3742),"",_xlfn.XLOOKUP($C3742,PACK!$A:$A,PACK!$C:$D))</f>
        <v/>
      </c>
      <c r="M3742" s="18"/>
      <c r="N3742" s="7" t="str">
        <f>IF(ISBLANK(C3742),"",SUMIFS($D$4:D3742,$C$4:C3742,C3742))</f>
        <v/>
      </c>
    </row>
    <row r="3743" spans="1:14" x14ac:dyDescent="0.25">
      <c r="A3743" s="1"/>
      <c r="B3743" s="8"/>
      <c r="C3743" s="3"/>
      <c r="D3743" s="1"/>
      <c r="E3743" s="3"/>
      <c r="I3743" s="42"/>
      <c r="J3743" s="19"/>
      <c r="K3743" s="19"/>
      <c r="L3743" s="6" t="str" cm="1">
        <f t="array" ref="L3743">IF(ISBLANK($C3743),"",_xlfn.XLOOKUP($C3743,PACK!$A:$A,PACK!$C:$D))</f>
        <v/>
      </c>
      <c r="M3743" s="18"/>
      <c r="N3743" s="7" t="str">
        <f>IF(ISBLANK(C3743),"",SUMIFS($D$4:D3743,$C$4:C3743,C3743))</f>
        <v/>
      </c>
    </row>
    <row r="3744" spans="1:14" x14ac:dyDescent="0.25">
      <c r="A3744" s="1"/>
      <c r="B3744" s="8"/>
      <c r="C3744" s="3"/>
      <c r="D3744" s="1"/>
      <c r="E3744" s="3"/>
      <c r="I3744" s="42"/>
      <c r="J3744" s="19"/>
      <c r="K3744" s="19"/>
      <c r="L3744" s="6" t="str" cm="1">
        <f t="array" ref="L3744">IF(ISBLANK($C3744),"",_xlfn.XLOOKUP($C3744,PACK!$A:$A,PACK!$C:$D))</f>
        <v/>
      </c>
      <c r="M3744" s="18"/>
      <c r="N3744" s="7" t="str">
        <f>IF(ISBLANK(C3744),"",SUMIFS($D$4:D3744,$C$4:C3744,C3744))</f>
        <v/>
      </c>
    </row>
    <row r="3745" spans="1:14" x14ac:dyDescent="0.25">
      <c r="A3745" s="1"/>
      <c r="B3745" s="8"/>
      <c r="C3745" s="3"/>
      <c r="D3745" s="1"/>
      <c r="E3745" s="3"/>
      <c r="I3745" s="42"/>
      <c r="J3745" s="19"/>
      <c r="K3745" s="19"/>
      <c r="L3745" s="6" t="str" cm="1">
        <f t="array" ref="L3745">IF(ISBLANK($C3745),"",_xlfn.XLOOKUP($C3745,PACK!$A:$A,PACK!$C:$D))</f>
        <v/>
      </c>
      <c r="M3745" s="18"/>
      <c r="N3745" s="7" t="str">
        <f>IF(ISBLANK(C3745),"",SUMIFS($D$4:D3745,$C$4:C3745,C3745))</f>
        <v/>
      </c>
    </row>
    <row r="3746" spans="1:14" x14ac:dyDescent="0.25">
      <c r="A3746" s="1"/>
      <c r="B3746" s="8"/>
      <c r="C3746" s="3"/>
      <c r="D3746" s="1"/>
      <c r="E3746" s="3"/>
      <c r="I3746" s="42"/>
      <c r="J3746" s="19"/>
      <c r="K3746" s="19"/>
      <c r="L3746" s="6" t="str" cm="1">
        <f t="array" ref="L3746">IF(ISBLANK($C3746),"",_xlfn.XLOOKUP($C3746,PACK!$A:$A,PACK!$C:$D))</f>
        <v/>
      </c>
      <c r="M3746" s="18"/>
      <c r="N3746" s="7" t="str">
        <f>IF(ISBLANK(C3746),"",SUMIFS($D$4:D3746,$C$4:C3746,C3746))</f>
        <v/>
      </c>
    </row>
    <row r="3747" spans="1:14" x14ac:dyDescent="0.25">
      <c r="A3747" s="1"/>
      <c r="B3747" s="8"/>
      <c r="C3747" s="3"/>
      <c r="D3747" s="1"/>
      <c r="E3747" s="3"/>
      <c r="I3747" s="42"/>
      <c r="J3747" s="19"/>
      <c r="K3747" s="19"/>
      <c r="L3747" s="6" t="str" cm="1">
        <f t="array" ref="L3747">IF(ISBLANK($C3747),"",_xlfn.XLOOKUP($C3747,PACK!$A:$A,PACK!$C:$D))</f>
        <v/>
      </c>
      <c r="M3747" s="18"/>
      <c r="N3747" s="7" t="str">
        <f>IF(ISBLANK(C3747),"",SUMIFS($D$4:D3747,$C$4:C3747,C3747))</f>
        <v/>
      </c>
    </row>
    <row r="3748" spans="1:14" x14ac:dyDescent="0.25">
      <c r="A3748" s="1"/>
      <c r="B3748" s="8"/>
      <c r="C3748" s="3"/>
      <c r="D3748" s="1"/>
      <c r="E3748" s="3"/>
      <c r="I3748" s="42"/>
      <c r="J3748" s="19"/>
      <c r="K3748" s="19"/>
      <c r="L3748" s="6" t="str" cm="1">
        <f t="array" ref="L3748">IF(ISBLANK($C3748),"",_xlfn.XLOOKUP($C3748,PACK!$A:$A,PACK!$C:$D))</f>
        <v/>
      </c>
      <c r="M3748" s="18"/>
      <c r="N3748" s="7" t="str">
        <f>IF(ISBLANK(C3748),"",SUMIFS($D$4:D3748,$C$4:C3748,C3748))</f>
        <v/>
      </c>
    </row>
    <row r="3749" spans="1:14" x14ac:dyDescent="0.25">
      <c r="A3749" s="1"/>
      <c r="B3749" s="8"/>
      <c r="C3749" s="3"/>
      <c r="D3749" s="1"/>
      <c r="E3749" s="3"/>
      <c r="I3749" s="42"/>
      <c r="J3749" s="19"/>
      <c r="K3749" s="19"/>
      <c r="L3749" s="6" t="str" cm="1">
        <f t="array" ref="L3749">IF(ISBLANK($C3749),"",_xlfn.XLOOKUP($C3749,PACK!$A:$A,PACK!$C:$D))</f>
        <v/>
      </c>
      <c r="M3749" s="18"/>
      <c r="N3749" s="7" t="str">
        <f>IF(ISBLANK(C3749),"",SUMIFS($D$4:D3749,$C$4:C3749,C3749))</f>
        <v/>
      </c>
    </row>
    <row r="3750" spans="1:14" x14ac:dyDescent="0.25">
      <c r="A3750" s="1"/>
      <c r="B3750" s="8"/>
      <c r="C3750" s="3"/>
      <c r="D3750" s="1"/>
      <c r="E3750" s="3"/>
      <c r="I3750" s="42"/>
      <c r="J3750" s="19"/>
      <c r="K3750" s="19"/>
      <c r="L3750" s="6" t="str" cm="1">
        <f t="array" ref="L3750">IF(ISBLANK($C3750),"",_xlfn.XLOOKUP($C3750,PACK!$A:$A,PACK!$C:$D))</f>
        <v/>
      </c>
      <c r="M3750" s="18"/>
      <c r="N3750" s="7" t="str">
        <f>IF(ISBLANK(C3750),"",SUMIFS($D$4:D3750,$C$4:C3750,C3750))</f>
        <v/>
      </c>
    </row>
    <row r="3751" spans="1:14" x14ac:dyDescent="0.25">
      <c r="A3751" s="1"/>
      <c r="B3751" s="8"/>
      <c r="C3751" s="3"/>
      <c r="D3751" s="1"/>
      <c r="E3751" s="3"/>
      <c r="I3751" s="42"/>
      <c r="J3751" s="19"/>
      <c r="K3751" s="19"/>
      <c r="L3751" s="6" t="str" cm="1">
        <f t="array" ref="L3751">IF(ISBLANK($C3751),"",_xlfn.XLOOKUP($C3751,PACK!$A:$A,PACK!$C:$D))</f>
        <v/>
      </c>
      <c r="M3751" s="18"/>
      <c r="N3751" s="7" t="str">
        <f>IF(ISBLANK(C3751),"",SUMIFS($D$4:D3751,$C$4:C3751,C3751))</f>
        <v/>
      </c>
    </row>
    <row r="3752" spans="1:14" x14ac:dyDescent="0.25">
      <c r="A3752" s="1"/>
      <c r="B3752" s="8"/>
      <c r="C3752" s="3"/>
      <c r="D3752" s="1"/>
      <c r="E3752" s="3"/>
      <c r="I3752" s="42"/>
      <c r="J3752" s="19"/>
      <c r="K3752" s="19"/>
      <c r="L3752" s="6" t="str" cm="1">
        <f t="array" ref="L3752">IF(ISBLANK($C3752),"",_xlfn.XLOOKUP($C3752,PACK!$A:$A,PACK!$C:$D))</f>
        <v/>
      </c>
      <c r="M3752" s="18"/>
      <c r="N3752" s="7" t="str">
        <f>IF(ISBLANK(C3752),"",SUMIFS($D$4:D3752,$C$4:C3752,C3752))</f>
        <v/>
      </c>
    </row>
    <row r="3753" spans="1:14" x14ac:dyDescent="0.25">
      <c r="A3753" s="1"/>
      <c r="B3753" s="8"/>
      <c r="C3753" s="3"/>
      <c r="D3753" s="1"/>
      <c r="E3753" s="3"/>
      <c r="I3753" s="42"/>
      <c r="J3753" s="19"/>
      <c r="K3753" s="19"/>
      <c r="L3753" s="6" t="str" cm="1">
        <f t="array" ref="L3753">IF(ISBLANK($C3753),"",_xlfn.XLOOKUP($C3753,PACK!$A:$A,PACK!$C:$D))</f>
        <v/>
      </c>
      <c r="M3753" s="18"/>
      <c r="N3753" s="7" t="str">
        <f>IF(ISBLANK(C3753),"",SUMIFS($D$4:D3753,$C$4:C3753,C3753))</f>
        <v/>
      </c>
    </row>
    <row r="3754" spans="1:14" x14ac:dyDescent="0.25">
      <c r="A3754" s="1"/>
      <c r="B3754" s="8"/>
      <c r="C3754" s="3"/>
      <c r="D3754" s="1"/>
      <c r="E3754" s="3"/>
      <c r="I3754" s="42"/>
      <c r="J3754" s="19"/>
      <c r="K3754" s="19"/>
      <c r="L3754" s="6" t="str" cm="1">
        <f t="array" ref="L3754">IF(ISBLANK($C3754),"",_xlfn.XLOOKUP($C3754,PACK!$A:$A,PACK!$C:$D))</f>
        <v/>
      </c>
      <c r="M3754" s="18"/>
      <c r="N3754" s="7" t="str">
        <f>IF(ISBLANK(C3754),"",SUMIFS($D$4:D3754,$C$4:C3754,C3754))</f>
        <v/>
      </c>
    </row>
    <row r="3755" spans="1:14" x14ac:dyDescent="0.25">
      <c r="A3755" s="1"/>
      <c r="B3755" s="8"/>
      <c r="C3755" s="3"/>
      <c r="D3755" s="1"/>
      <c r="E3755" s="3"/>
      <c r="I3755" s="42"/>
      <c r="J3755" s="19"/>
      <c r="K3755" s="19"/>
      <c r="L3755" s="6" t="str" cm="1">
        <f t="array" ref="L3755">IF(ISBLANK($C3755),"",_xlfn.XLOOKUP($C3755,PACK!$A:$A,PACK!$C:$D))</f>
        <v/>
      </c>
      <c r="M3755" s="18"/>
      <c r="N3755" s="7" t="str">
        <f>IF(ISBLANK(C3755),"",SUMIFS($D$4:D3755,$C$4:C3755,C3755))</f>
        <v/>
      </c>
    </row>
    <row r="3756" spans="1:14" x14ac:dyDescent="0.25">
      <c r="A3756" s="1"/>
      <c r="B3756" s="8"/>
      <c r="C3756" s="3"/>
      <c r="D3756" s="1"/>
      <c r="E3756" s="3"/>
      <c r="I3756" s="42"/>
      <c r="J3756" s="19"/>
      <c r="K3756" s="19"/>
      <c r="L3756" s="6" t="str" cm="1">
        <f t="array" ref="L3756">IF(ISBLANK($C3756),"",_xlfn.XLOOKUP($C3756,PACK!$A:$A,PACK!$C:$D))</f>
        <v/>
      </c>
      <c r="M3756" s="18"/>
      <c r="N3756" s="7" t="str">
        <f>IF(ISBLANK(C3756),"",SUMIFS($D$4:D3756,$C$4:C3756,C3756))</f>
        <v/>
      </c>
    </row>
    <row r="3757" spans="1:14" x14ac:dyDescent="0.25">
      <c r="A3757" s="1"/>
      <c r="B3757" s="8"/>
      <c r="C3757" s="3"/>
      <c r="D3757" s="1"/>
      <c r="E3757" s="3"/>
      <c r="I3757" s="42"/>
      <c r="J3757" s="19"/>
      <c r="K3757" s="19"/>
      <c r="L3757" s="6" t="str" cm="1">
        <f t="array" ref="L3757">IF(ISBLANK($C3757),"",_xlfn.XLOOKUP($C3757,PACK!$A:$A,PACK!$C:$D))</f>
        <v/>
      </c>
      <c r="M3757" s="18"/>
      <c r="N3757" s="7" t="str">
        <f>IF(ISBLANK(C3757),"",SUMIFS($D$4:D3757,$C$4:C3757,C3757))</f>
        <v/>
      </c>
    </row>
    <row r="3758" spans="1:14" x14ac:dyDescent="0.25">
      <c r="A3758" s="1"/>
      <c r="B3758" s="8"/>
      <c r="C3758" s="3"/>
      <c r="D3758" s="1"/>
      <c r="E3758" s="3"/>
      <c r="I3758" s="42"/>
      <c r="J3758" s="19"/>
      <c r="K3758" s="19"/>
      <c r="L3758" s="6" t="str" cm="1">
        <f t="array" ref="L3758">IF(ISBLANK($C3758),"",_xlfn.XLOOKUP($C3758,PACK!$A:$A,PACK!$C:$D))</f>
        <v/>
      </c>
      <c r="M3758" s="18"/>
      <c r="N3758" s="7" t="str">
        <f>IF(ISBLANK(C3758),"",SUMIFS($D$4:D3758,$C$4:C3758,C3758))</f>
        <v/>
      </c>
    </row>
    <row r="3759" spans="1:14" x14ac:dyDescent="0.25">
      <c r="A3759" s="1"/>
      <c r="B3759" s="8"/>
      <c r="C3759" s="3"/>
      <c r="D3759" s="1"/>
      <c r="E3759" s="3"/>
      <c r="I3759" s="42"/>
      <c r="J3759" s="19"/>
      <c r="K3759" s="19"/>
      <c r="L3759" s="6" t="str" cm="1">
        <f t="array" ref="L3759">IF(ISBLANK($C3759),"",_xlfn.XLOOKUP($C3759,PACK!$A:$A,PACK!$C:$D))</f>
        <v/>
      </c>
      <c r="M3759" s="18"/>
      <c r="N3759" s="7" t="str">
        <f>IF(ISBLANK(C3759),"",SUMIFS($D$4:D3759,$C$4:C3759,C3759))</f>
        <v/>
      </c>
    </row>
    <row r="3760" spans="1:14" x14ac:dyDescent="0.25">
      <c r="A3760" s="1"/>
      <c r="B3760" s="8"/>
      <c r="C3760" s="3"/>
      <c r="D3760" s="1"/>
      <c r="E3760" s="3"/>
      <c r="I3760" s="42"/>
      <c r="J3760" s="19"/>
      <c r="K3760" s="19"/>
      <c r="L3760" s="6" t="str" cm="1">
        <f t="array" ref="L3760">IF(ISBLANK($C3760),"",_xlfn.XLOOKUP($C3760,PACK!$A:$A,PACK!$C:$D))</f>
        <v/>
      </c>
      <c r="M3760" s="18"/>
      <c r="N3760" s="7" t="str">
        <f>IF(ISBLANK(C3760),"",SUMIFS($D$4:D3760,$C$4:C3760,C3760))</f>
        <v/>
      </c>
    </row>
    <row r="3761" spans="1:14" x14ac:dyDescent="0.25">
      <c r="A3761" s="1"/>
      <c r="B3761" s="8"/>
      <c r="C3761" s="3"/>
      <c r="D3761" s="1"/>
      <c r="E3761" s="3"/>
      <c r="I3761" s="42"/>
      <c r="J3761" s="19"/>
      <c r="K3761" s="19"/>
      <c r="L3761" s="6" t="str" cm="1">
        <f t="array" ref="L3761">IF(ISBLANK($C3761),"",_xlfn.XLOOKUP($C3761,PACK!$A:$A,PACK!$C:$D))</f>
        <v/>
      </c>
      <c r="M3761" s="18"/>
      <c r="N3761" s="7" t="str">
        <f>IF(ISBLANK(C3761),"",SUMIFS($D$4:D3761,$C$4:C3761,C3761))</f>
        <v/>
      </c>
    </row>
    <row r="3762" spans="1:14" x14ac:dyDescent="0.25">
      <c r="A3762" s="1"/>
      <c r="B3762" s="8"/>
      <c r="C3762" s="3"/>
      <c r="D3762" s="1"/>
      <c r="E3762" s="3"/>
      <c r="I3762" s="42"/>
      <c r="J3762" s="19"/>
      <c r="K3762" s="19"/>
      <c r="L3762" s="6" t="str" cm="1">
        <f t="array" ref="L3762">IF(ISBLANK($C3762),"",_xlfn.XLOOKUP($C3762,PACK!$A:$A,PACK!$C:$D))</f>
        <v/>
      </c>
      <c r="M3762" s="18"/>
      <c r="N3762" s="7" t="str">
        <f>IF(ISBLANK(C3762),"",SUMIFS($D$4:D3762,$C$4:C3762,C3762))</f>
        <v/>
      </c>
    </row>
    <row r="3763" spans="1:14" x14ac:dyDescent="0.25">
      <c r="A3763" s="1"/>
      <c r="B3763" s="8"/>
      <c r="C3763" s="3"/>
      <c r="D3763" s="1"/>
      <c r="E3763" s="3"/>
      <c r="I3763" s="42"/>
      <c r="J3763" s="19"/>
      <c r="K3763" s="19"/>
      <c r="L3763" s="6" t="str" cm="1">
        <f t="array" ref="L3763">IF(ISBLANK($C3763),"",_xlfn.XLOOKUP($C3763,PACK!$A:$A,PACK!$C:$D))</f>
        <v/>
      </c>
      <c r="M3763" s="18"/>
      <c r="N3763" s="7" t="str">
        <f>IF(ISBLANK(C3763),"",SUMIFS($D$4:D3763,$C$4:C3763,C3763))</f>
        <v/>
      </c>
    </row>
    <row r="3764" spans="1:14" x14ac:dyDescent="0.25">
      <c r="A3764" s="1"/>
      <c r="B3764" s="8"/>
      <c r="C3764" s="3"/>
      <c r="D3764" s="1"/>
      <c r="E3764" s="3"/>
      <c r="I3764" s="42"/>
      <c r="J3764" s="19"/>
      <c r="K3764" s="19"/>
      <c r="L3764" s="6" t="str" cm="1">
        <f t="array" ref="L3764">IF(ISBLANK($C3764),"",_xlfn.XLOOKUP($C3764,PACK!$A:$A,PACK!$C:$D))</f>
        <v/>
      </c>
      <c r="M3764" s="18"/>
      <c r="N3764" s="7" t="str">
        <f>IF(ISBLANK(C3764),"",SUMIFS($D$4:D3764,$C$4:C3764,C3764))</f>
        <v/>
      </c>
    </row>
    <row r="3765" spans="1:14" x14ac:dyDescent="0.25">
      <c r="A3765" s="1"/>
      <c r="B3765" s="8"/>
      <c r="C3765" s="3"/>
      <c r="D3765" s="1"/>
      <c r="E3765" s="3"/>
      <c r="I3765" s="42"/>
      <c r="J3765" s="19"/>
      <c r="K3765" s="19"/>
      <c r="L3765" s="6" t="str" cm="1">
        <f t="array" ref="L3765">IF(ISBLANK($C3765),"",_xlfn.XLOOKUP($C3765,PACK!$A:$A,PACK!$C:$D))</f>
        <v/>
      </c>
      <c r="M3765" s="18"/>
      <c r="N3765" s="7" t="str">
        <f>IF(ISBLANK(C3765),"",SUMIFS($D$4:D3765,$C$4:C3765,C3765))</f>
        <v/>
      </c>
    </row>
    <row r="3766" spans="1:14" x14ac:dyDescent="0.25">
      <c r="A3766" s="1"/>
      <c r="B3766" s="8"/>
      <c r="C3766" s="3"/>
      <c r="D3766" s="1"/>
      <c r="E3766" s="3"/>
      <c r="I3766" s="42"/>
      <c r="J3766" s="19"/>
      <c r="K3766" s="19"/>
      <c r="L3766" s="6" t="str" cm="1">
        <f t="array" ref="L3766">IF(ISBLANK($C3766),"",_xlfn.XLOOKUP($C3766,PACK!$A:$A,PACK!$C:$D))</f>
        <v/>
      </c>
      <c r="M3766" s="18"/>
      <c r="N3766" s="7" t="str">
        <f>IF(ISBLANK(C3766),"",SUMIFS($D$4:D3766,$C$4:C3766,C3766))</f>
        <v/>
      </c>
    </row>
    <row r="3767" spans="1:14" x14ac:dyDescent="0.25">
      <c r="A3767" s="1"/>
      <c r="B3767" s="8"/>
      <c r="C3767" s="3"/>
      <c r="D3767" s="1"/>
      <c r="E3767" s="3"/>
      <c r="I3767" s="42"/>
      <c r="J3767" s="19"/>
      <c r="K3767" s="19"/>
      <c r="L3767" s="6" t="str" cm="1">
        <f t="array" ref="L3767">IF(ISBLANK($C3767),"",_xlfn.XLOOKUP($C3767,PACK!$A:$A,PACK!$C:$D))</f>
        <v/>
      </c>
      <c r="M3767" s="18"/>
      <c r="N3767" s="7" t="str">
        <f>IF(ISBLANK(C3767),"",SUMIFS($D$4:D3767,$C$4:C3767,C3767))</f>
        <v/>
      </c>
    </row>
    <row r="3768" spans="1:14" x14ac:dyDescent="0.25">
      <c r="A3768" s="1"/>
      <c r="B3768" s="8"/>
      <c r="C3768" s="3"/>
      <c r="D3768" s="1"/>
      <c r="E3768" s="3"/>
      <c r="I3768" s="42"/>
      <c r="J3768" s="19"/>
      <c r="K3768" s="19"/>
      <c r="L3768" s="6" t="str" cm="1">
        <f t="array" ref="L3768">IF(ISBLANK($C3768),"",_xlfn.XLOOKUP($C3768,PACK!$A:$A,PACK!$C:$D))</f>
        <v/>
      </c>
      <c r="M3768" s="18"/>
      <c r="N3768" s="7" t="str">
        <f>IF(ISBLANK(C3768),"",SUMIFS($D$4:D3768,$C$4:C3768,C3768))</f>
        <v/>
      </c>
    </row>
    <row r="3769" spans="1:14" x14ac:dyDescent="0.25">
      <c r="A3769" s="1"/>
      <c r="B3769" s="8"/>
      <c r="C3769" s="3"/>
      <c r="D3769" s="1"/>
      <c r="E3769" s="3"/>
      <c r="I3769" s="42"/>
      <c r="J3769" s="19"/>
      <c r="K3769" s="19"/>
      <c r="L3769" s="6" t="str" cm="1">
        <f t="array" ref="L3769">IF(ISBLANK($C3769),"",_xlfn.XLOOKUP($C3769,PACK!$A:$A,PACK!$C:$D))</f>
        <v/>
      </c>
      <c r="M3769" s="18"/>
      <c r="N3769" s="7" t="str">
        <f>IF(ISBLANK(C3769),"",SUMIFS($D$4:D3769,$C$4:C3769,C3769))</f>
        <v/>
      </c>
    </row>
    <row r="3770" spans="1:14" x14ac:dyDescent="0.25">
      <c r="A3770" s="1"/>
      <c r="B3770" s="8"/>
      <c r="C3770" s="3"/>
      <c r="D3770" s="1"/>
      <c r="E3770" s="3"/>
      <c r="I3770" s="42"/>
      <c r="J3770" s="19"/>
      <c r="K3770" s="19"/>
      <c r="L3770" s="6" t="str" cm="1">
        <f t="array" ref="L3770">IF(ISBLANK($C3770),"",_xlfn.XLOOKUP($C3770,PACK!$A:$A,PACK!$C:$D))</f>
        <v/>
      </c>
      <c r="M3770" s="18"/>
      <c r="N3770" s="7" t="str">
        <f>IF(ISBLANK(C3770),"",SUMIFS($D$4:D3770,$C$4:C3770,C3770))</f>
        <v/>
      </c>
    </row>
    <row r="3771" spans="1:14" x14ac:dyDescent="0.25">
      <c r="A3771" s="1"/>
      <c r="B3771" s="8"/>
      <c r="C3771" s="3"/>
      <c r="D3771" s="1"/>
      <c r="E3771" s="3"/>
      <c r="I3771" s="42"/>
      <c r="J3771" s="19"/>
      <c r="K3771" s="19"/>
      <c r="L3771" s="6" t="str" cm="1">
        <f t="array" ref="L3771">IF(ISBLANK($C3771),"",_xlfn.XLOOKUP($C3771,PACK!$A:$A,PACK!$C:$D))</f>
        <v/>
      </c>
      <c r="M3771" s="18"/>
      <c r="N3771" s="7" t="str">
        <f>IF(ISBLANK(C3771),"",SUMIFS($D$4:D3771,$C$4:C3771,C3771))</f>
        <v/>
      </c>
    </row>
    <row r="3772" spans="1:14" x14ac:dyDescent="0.25">
      <c r="A3772" s="1"/>
      <c r="B3772" s="8"/>
      <c r="C3772" s="3"/>
      <c r="D3772" s="1"/>
      <c r="E3772" s="3"/>
      <c r="I3772" s="42"/>
      <c r="J3772" s="19"/>
      <c r="K3772" s="19"/>
      <c r="L3772" s="6" t="str" cm="1">
        <f t="array" ref="L3772">IF(ISBLANK($C3772),"",_xlfn.XLOOKUP($C3772,PACK!$A:$A,PACK!$C:$D))</f>
        <v/>
      </c>
      <c r="M3772" s="18"/>
      <c r="N3772" s="7" t="str">
        <f>IF(ISBLANK(C3772),"",SUMIFS($D$4:D3772,$C$4:C3772,C3772))</f>
        <v/>
      </c>
    </row>
    <row r="3773" spans="1:14" x14ac:dyDescent="0.25">
      <c r="A3773" s="1"/>
      <c r="B3773" s="8"/>
      <c r="C3773" s="3"/>
      <c r="D3773" s="1"/>
      <c r="E3773" s="3"/>
      <c r="I3773" s="42"/>
      <c r="J3773" s="19"/>
      <c r="K3773" s="19"/>
      <c r="L3773" s="6" t="str" cm="1">
        <f t="array" ref="L3773">IF(ISBLANK($C3773),"",_xlfn.XLOOKUP($C3773,PACK!$A:$A,PACK!$C:$D))</f>
        <v/>
      </c>
      <c r="M3773" s="18"/>
      <c r="N3773" s="7" t="str">
        <f>IF(ISBLANK(C3773),"",SUMIFS($D$4:D3773,$C$4:C3773,C3773))</f>
        <v/>
      </c>
    </row>
    <row r="3774" spans="1:14" x14ac:dyDescent="0.25">
      <c r="A3774" s="1"/>
      <c r="B3774" s="8"/>
      <c r="C3774" s="3"/>
      <c r="D3774" s="1"/>
      <c r="E3774" s="3"/>
      <c r="I3774" s="42"/>
      <c r="J3774" s="19"/>
      <c r="K3774" s="19"/>
      <c r="L3774" s="6" t="str" cm="1">
        <f t="array" ref="L3774">IF(ISBLANK($C3774),"",_xlfn.XLOOKUP($C3774,PACK!$A:$A,PACK!$C:$D))</f>
        <v/>
      </c>
      <c r="M3774" s="18"/>
      <c r="N3774" s="7" t="str">
        <f>IF(ISBLANK(C3774),"",SUMIFS($D$4:D3774,$C$4:C3774,C3774))</f>
        <v/>
      </c>
    </row>
    <row r="3775" spans="1:14" x14ac:dyDescent="0.25">
      <c r="A3775" s="1"/>
      <c r="B3775" s="8"/>
      <c r="C3775" s="3"/>
      <c r="D3775" s="1"/>
      <c r="E3775" s="3"/>
      <c r="I3775" s="42"/>
      <c r="J3775" s="19"/>
      <c r="K3775" s="19"/>
      <c r="L3775" s="6" t="str" cm="1">
        <f t="array" ref="L3775">IF(ISBLANK($C3775),"",_xlfn.XLOOKUP($C3775,PACK!$A:$A,PACK!$C:$D))</f>
        <v/>
      </c>
      <c r="M3775" s="18"/>
      <c r="N3775" s="7" t="str">
        <f>IF(ISBLANK(C3775),"",SUMIFS($D$4:D3775,$C$4:C3775,C3775))</f>
        <v/>
      </c>
    </row>
    <row r="3776" spans="1:14" x14ac:dyDescent="0.25">
      <c r="A3776" s="1"/>
      <c r="B3776" s="8"/>
      <c r="C3776" s="3"/>
      <c r="D3776" s="1"/>
      <c r="E3776" s="3"/>
      <c r="I3776" s="42"/>
      <c r="J3776" s="19"/>
      <c r="K3776" s="19"/>
      <c r="L3776" s="6" t="str" cm="1">
        <f t="array" ref="L3776">IF(ISBLANK($C3776),"",_xlfn.XLOOKUP($C3776,PACK!$A:$A,PACK!$C:$D))</f>
        <v/>
      </c>
      <c r="M3776" s="18"/>
      <c r="N3776" s="7" t="str">
        <f>IF(ISBLANK(C3776),"",SUMIFS($D$4:D3776,$C$4:C3776,C3776))</f>
        <v/>
      </c>
    </row>
    <row r="3777" spans="1:14" x14ac:dyDescent="0.25">
      <c r="A3777" s="1"/>
      <c r="B3777" s="8"/>
      <c r="C3777" s="3"/>
      <c r="D3777" s="1"/>
      <c r="E3777" s="3"/>
      <c r="I3777" s="42"/>
      <c r="J3777" s="19"/>
      <c r="K3777" s="19"/>
      <c r="L3777" s="6" t="str" cm="1">
        <f t="array" ref="L3777">IF(ISBLANK($C3777),"",_xlfn.XLOOKUP($C3777,PACK!$A:$A,PACK!$C:$D))</f>
        <v/>
      </c>
      <c r="M3777" s="18"/>
      <c r="N3777" s="7" t="str">
        <f>IF(ISBLANK(C3777),"",SUMIFS($D$4:D3777,$C$4:C3777,C3777))</f>
        <v/>
      </c>
    </row>
    <row r="3778" spans="1:14" x14ac:dyDescent="0.25">
      <c r="A3778" s="1"/>
      <c r="B3778" s="8"/>
      <c r="C3778" s="3"/>
      <c r="D3778" s="1"/>
      <c r="E3778" s="3"/>
      <c r="I3778" s="42"/>
      <c r="J3778" s="19"/>
      <c r="K3778" s="19"/>
      <c r="L3778" s="6" t="str" cm="1">
        <f t="array" ref="L3778">IF(ISBLANK($C3778),"",_xlfn.XLOOKUP($C3778,PACK!$A:$A,PACK!$C:$D))</f>
        <v/>
      </c>
      <c r="M3778" s="18"/>
      <c r="N3778" s="7" t="str">
        <f>IF(ISBLANK(C3778),"",SUMIFS($D$4:D3778,$C$4:C3778,C3778))</f>
        <v/>
      </c>
    </row>
    <row r="3779" spans="1:14" x14ac:dyDescent="0.25">
      <c r="A3779" s="1"/>
      <c r="B3779" s="8"/>
      <c r="C3779" s="3"/>
      <c r="D3779" s="1"/>
      <c r="E3779" s="3"/>
      <c r="I3779" s="42"/>
      <c r="J3779" s="19"/>
      <c r="K3779" s="19"/>
      <c r="L3779" s="6" t="str" cm="1">
        <f t="array" ref="L3779">IF(ISBLANK($C3779),"",_xlfn.XLOOKUP($C3779,PACK!$A:$A,PACK!$C:$D))</f>
        <v/>
      </c>
      <c r="M3779" s="18"/>
      <c r="N3779" s="7" t="str">
        <f>IF(ISBLANK(C3779),"",SUMIFS($D$4:D3779,$C$4:C3779,C3779))</f>
        <v/>
      </c>
    </row>
    <row r="3780" spans="1:14" x14ac:dyDescent="0.25">
      <c r="A3780" s="1"/>
      <c r="B3780" s="8"/>
      <c r="C3780" s="3"/>
      <c r="D3780" s="1"/>
      <c r="E3780" s="3"/>
      <c r="I3780" s="42"/>
      <c r="J3780" s="19"/>
      <c r="K3780" s="19"/>
      <c r="L3780" s="6" t="str" cm="1">
        <f t="array" ref="L3780">IF(ISBLANK($C3780),"",_xlfn.XLOOKUP($C3780,PACK!$A:$A,PACK!$C:$D))</f>
        <v/>
      </c>
      <c r="M3780" s="18"/>
      <c r="N3780" s="7" t="str">
        <f>IF(ISBLANK(C3780),"",SUMIFS($D$4:D3780,$C$4:C3780,C3780))</f>
        <v/>
      </c>
    </row>
    <row r="3781" spans="1:14" x14ac:dyDescent="0.25">
      <c r="A3781" s="1"/>
      <c r="B3781" s="8"/>
      <c r="C3781" s="3"/>
      <c r="D3781" s="1"/>
      <c r="E3781" s="3"/>
      <c r="I3781" s="42"/>
      <c r="J3781" s="19"/>
      <c r="K3781" s="19"/>
      <c r="L3781" s="6" t="str" cm="1">
        <f t="array" ref="L3781">IF(ISBLANK($C3781),"",_xlfn.XLOOKUP($C3781,PACK!$A:$A,PACK!$C:$D))</f>
        <v/>
      </c>
      <c r="M3781" s="18"/>
      <c r="N3781" s="7" t="str">
        <f>IF(ISBLANK(C3781),"",SUMIFS($D$4:D3781,$C$4:C3781,C3781))</f>
        <v/>
      </c>
    </row>
    <row r="3782" spans="1:14" x14ac:dyDescent="0.25">
      <c r="A3782" s="1"/>
      <c r="B3782" s="8"/>
      <c r="C3782" s="3"/>
      <c r="D3782" s="1"/>
      <c r="E3782" s="3"/>
      <c r="I3782" s="42"/>
      <c r="J3782" s="19"/>
      <c r="K3782" s="19"/>
      <c r="L3782" s="6" t="str" cm="1">
        <f t="array" ref="L3782">IF(ISBLANK($C3782),"",_xlfn.XLOOKUP($C3782,PACK!$A:$A,PACK!$C:$D))</f>
        <v/>
      </c>
      <c r="M3782" s="18"/>
      <c r="N3782" s="7" t="str">
        <f>IF(ISBLANK(C3782),"",SUMIFS($D$4:D3782,$C$4:C3782,C3782))</f>
        <v/>
      </c>
    </row>
    <row r="3783" spans="1:14" x14ac:dyDescent="0.25">
      <c r="A3783" s="1"/>
      <c r="B3783" s="8"/>
      <c r="C3783" s="3"/>
      <c r="D3783" s="1"/>
      <c r="E3783" s="3"/>
      <c r="I3783" s="42"/>
      <c r="J3783" s="19"/>
      <c r="K3783" s="19"/>
      <c r="L3783" s="6" t="str" cm="1">
        <f t="array" ref="L3783">IF(ISBLANK($C3783),"",_xlfn.XLOOKUP($C3783,PACK!$A:$A,PACK!$C:$D))</f>
        <v/>
      </c>
      <c r="M3783" s="18"/>
      <c r="N3783" s="7" t="str">
        <f>IF(ISBLANK(C3783),"",SUMIFS($D$4:D3783,$C$4:C3783,C3783))</f>
        <v/>
      </c>
    </row>
    <row r="3784" spans="1:14" x14ac:dyDescent="0.25">
      <c r="A3784" s="1"/>
      <c r="B3784" s="8"/>
      <c r="C3784" s="3"/>
      <c r="D3784" s="1"/>
      <c r="E3784" s="3"/>
      <c r="I3784" s="42"/>
      <c r="J3784" s="19"/>
      <c r="K3784" s="19"/>
      <c r="L3784" s="6" t="str" cm="1">
        <f t="array" ref="L3784">IF(ISBLANK($C3784),"",_xlfn.XLOOKUP($C3784,PACK!$A:$A,PACK!$C:$D))</f>
        <v/>
      </c>
      <c r="M3784" s="18"/>
      <c r="N3784" s="7" t="str">
        <f>IF(ISBLANK(C3784),"",SUMIFS($D$4:D3784,$C$4:C3784,C3784))</f>
        <v/>
      </c>
    </row>
    <row r="3785" spans="1:14" x14ac:dyDescent="0.25">
      <c r="A3785" s="1"/>
      <c r="B3785" s="8"/>
      <c r="C3785" s="3"/>
      <c r="D3785" s="1"/>
      <c r="E3785" s="3"/>
      <c r="I3785" s="42"/>
      <c r="J3785" s="19"/>
      <c r="K3785" s="19"/>
      <c r="L3785" s="6" t="str" cm="1">
        <f t="array" ref="L3785">IF(ISBLANK($C3785),"",_xlfn.XLOOKUP($C3785,PACK!$A:$A,PACK!$C:$D))</f>
        <v/>
      </c>
      <c r="M3785" s="18"/>
      <c r="N3785" s="7" t="str">
        <f>IF(ISBLANK(C3785),"",SUMIFS($D$4:D3785,$C$4:C3785,C3785))</f>
        <v/>
      </c>
    </row>
    <row r="3786" spans="1:14" x14ac:dyDescent="0.25">
      <c r="A3786" s="1"/>
      <c r="B3786" s="8"/>
      <c r="C3786" s="3"/>
      <c r="D3786" s="1"/>
      <c r="E3786" s="3"/>
      <c r="I3786" s="42"/>
      <c r="J3786" s="19"/>
      <c r="K3786" s="19"/>
      <c r="L3786" s="6" t="str" cm="1">
        <f t="array" ref="L3786">IF(ISBLANK($C3786),"",_xlfn.XLOOKUP($C3786,PACK!$A:$A,PACK!$C:$D))</f>
        <v/>
      </c>
      <c r="M3786" s="18"/>
      <c r="N3786" s="7" t="str">
        <f>IF(ISBLANK(C3786),"",SUMIFS($D$4:D3786,$C$4:C3786,C3786))</f>
        <v/>
      </c>
    </row>
    <row r="3787" spans="1:14" x14ac:dyDescent="0.25">
      <c r="A3787" s="1"/>
      <c r="B3787" s="8"/>
      <c r="C3787" s="3"/>
      <c r="D3787" s="1"/>
      <c r="E3787" s="3"/>
      <c r="I3787" s="42"/>
      <c r="J3787" s="19"/>
      <c r="K3787" s="19"/>
      <c r="L3787" s="6" t="str" cm="1">
        <f t="array" ref="L3787">IF(ISBLANK($C3787),"",_xlfn.XLOOKUP($C3787,PACK!$A:$A,PACK!$C:$D))</f>
        <v/>
      </c>
      <c r="M3787" s="18"/>
      <c r="N3787" s="7" t="str">
        <f>IF(ISBLANK(C3787),"",SUMIFS($D$4:D3787,$C$4:C3787,C3787))</f>
        <v/>
      </c>
    </row>
    <row r="3788" spans="1:14" x14ac:dyDescent="0.25">
      <c r="A3788" s="1"/>
      <c r="B3788" s="8"/>
      <c r="C3788" s="3"/>
      <c r="D3788" s="1"/>
      <c r="E3788" s="3"/>
      <c r="I3788" s="42"/>
      <c r="J3788" s="19"/>
      <c r="K3788" s="19"/>
      <c r="L3788" s="6" t="str" cm="1">
        <f t="array" ref="L3788">IF(ISBLANK($C3788),"",_xlfn.XLOOKUP($C3788,PACK!$A:$A,PACK!$C:$D))</f>
        <v/>
      </c>
      <c r="M3788" s="18"/>
      <c r="N3788" s="7" t="str">
        <f>IF(ISBLANK(C3788),"",SUMIFS($D$4:D3788,$C$4:C3788,C3788))</f>
        <v/>
      </c>
    </row>
    <row r="3789" spans="1:14" x14ac:dyDescent="0.25">
      <c r="A3789" s="1"/>
      <c r="B3789" s="8"/>
      <c r="C3789" s="3"/>
      <c r="D3789" s="1"/>
      <c r="E3789" s="3"/>
      <c r="I3789" s="42"/>
      <c r="J3789" s="19"/>
      <c r="K3789" s="19"/>
      <c r="L3789" s="6" t="str" cm="1">
        <f t="array" ref="L3789">IF(ISBLANK($C3789),"",_xlfn.XLOOKUP($C3789,PACK!$A:$A,PACK!$C:$D))</f>
        <v/>
      </c>
      <c r="M3789" s="18"/>
      <c r="N3789" s="7" t="str">
        <f>IF(ISBLANK(C3789),"",SUMIFS($D$4:D3789,$C$4:C3789,C3789))</f>
        <v/>
      </c>
    </row>
    <row r="3790" spans="1:14" x14ac:dyDescent="0.25">
      <c r="A3790" s="1"/>
      <c r="B3790" s="8"/>
      <c r="C3790" s="3"/>
      <c r="D3790" s="1"/>
      <c r="E3790" s="3"/>
      <c r="I3790" s="42"/>
      <c r="J3790" s="19"/>
      <c r="K3790" s="19"/>
      <c r="L3790" s="6" t="str" cm="1">
        <f t="array" ref="L3790">IF(ISBLANK($C3790),"",_xlfn.XLOOKUP($C3790,PACK!$A:$A,PACK!$C:$D))</f>
        <v/>
      </c>
      <c r="M3790" s="18"/>
      <c r="N3790" s="7" t="str">
        <f>IF(ISBLANK(C3790),"",SUMIFS($D$4:D3790,$C$4:C3790,C3790))</f>
        <v/>
      </c>
    </row>
    <row r="3791" spans="1:14" x14ac:dyDescent="0.25">
      <c r="A3791" s="1"/>
      <c r="B3791" s="8"/>
      <c r="C3791" s="3"/>
      <c r="D3791" s="1"/>
      <c r="E3791" s="3"/>
      <c r="I3791" s="42"/>
      <c r="J3791" s="19"/>
      <c r="K3791" s="19"/>
      <c r="L3791" s="6" t="str" cm="1">
        <f t="array" ref="L3791">IF(ISBLANK($C3791),"",_xlfn.XLOOKUP($C3791,PACK!$A:$A,PACK!$C:$D))</f>
        <v/>
      </c>
      <c r="M3791" s="18"/>
      <c r="N3791" s="7" t="str">
        <f>IF(ISBLANK(C3791),"",SUMIFS($D$4:D3791,$C$4:C3791,C3791))</f>
        <v/>
      </c>
    </row>
    <row r="3792" spans="1:14" x14ac:dyDescent="0.25">
      <c r="A3792" s="1"/>
      <c r="B3792" s="8"/>
      <c r="C3792" s="3"/>
      <c r="D3792" s="1"/>
      <c r="E3792" s="3"/>
      <c r="I3792" s="42"/>
      <c r="J3792" s="19"/>
      <c r="K3792" s="19"/>
      <c r="L3792" s="6" t="str" cm="1">
        <f t="array" ref="L3792">IF(ISBLANK($C3792),"",_xlfn.XLOOKUP($C3792,PACK!$A:$A,PACK!$C:$D))</f>
        <v/>
      </c>
      <c r="M3792" s="18"/>
      <c r="N3792" s="7" t="str">
        <f>IF(ISBLANK(C3792),"",SUMIFS($D$4:D3792,$C$4:C3792,C3792))</f>
        <v/>
      </c>
    </row>
    <row r="3793" spans="1:14" x14ac:dyDescent="0.25">
      <c r="A3793" s="1"/>
      <c r="B3793" s="8"/>
      <c r="C3793" s="3"/>
      <c r="D3793" s="1"/>
      <c r="E3793" s="3"/>
      <c r="I3793" s="42"/>
      <c r="J3793" s="19"/>
      <c r="K3793" s="19"/>
      <c r="L3793" s="6" t="str" cm="1">
        <f t="array" ref="L3793">IF(ISBLANK($C3793),"",_xlfn.XLOOKUP($C3793,PACK!$A:$A,PACK!$C:$D))</f>
        <v/>
      </c>
      <c r="M3793" s="18"/>
      <c r="N3793" s="7" t="str">
        <f>IF(ISBLANK(C3793),"",SUMIFS($D$4:D3793,$C$4:C3793,C3793))</f>
        <v/>
      </c>
    </row>
    <row r="3794" spans="1:14" x14ac:dyDescent="0.25">
      <c r="A3794" s="1"/>
      <c r="B3794" s="8"/>
      <c r="C3794" s="3"/>
      <c r="D3794" s="1"/>
      <c r="E3794" s="3"/>
      <c r="I3794" s="42"/>
      <c r="J3794" s="19"/>
      <c r="K3794" s="19"/>
      <c r="L3794" s="6" t="str" cm="1">
        <f t="array" ref="L3794">IF(ISBLANK($C3794),"",_xlfn.XLOOKUP($C3794,PACK!$A:$A,PACK!$C:$D))</f>
        <v/>
      </c>
      <c r="M3794" s="18"/>
      <c r="N3794" s="7" t="str">
        <f>IF(ISBLANK(C3794),"",SUMIFS($D$4:D3794,$C$4:C3794,C3794))</f>
        <v/>
      </c>
    </row>
    <row r="3795" spans="1:14" x14ac:dyDescent="0.25">
      <c r="A3795" s="1"/>
      <c r="B3795" s="8"/>
      <c r="C3795" s="3"/>
      <c r="D3795" s="1"/>
      <c r="E3795" s="3"/>
      <c r="I3795" s="42"/>
      <c r="J3795" s="19"/>
      <c r="K3795" s="19"/>
      <c r="L3795" s="6" t="str" cm="1">
        <f t="array" ref="L3795">IF(ISBLANK($C3795),"",_xlfn.XLOOKUP($C3795,PACK!$A:$A,PACK!$C:$D))</f>
        <v/>
      </c>
      <c r="M3795" s="18"/>
      <c r="N3795" s="7" t="str">
        <f>IF(ISBLANK(C3795),"",SUMIFS($D$4:D3795,$C$4:C3795,C3795))</f>
        <v/>
      </c>
    </row>
    <row r="3796" spans="1:14" x14ac:dyDescent="0.25">
      <c r="A3796" s="1"/>
      <c r="B3796" s="8"/>
      <c r="C3796" s="3"/>
      <c r="D3796" s="1"/>
      <c r="E3796" s="3"/>
      <c r="I3796" s="42"/>
      <c r="J3796" s="19"/>
      <c r="K3796" s="19"/>
      <c r="L3796" s="6" t="str" cm="1">
        <f t="array" ref="L3796">IF(ISBLANK($C3796),"",_xlfn.XLOOKUP($C3796,PACK!$A:$A,PACK!$C:$D))</f>
        <v/>
      </c>
      <c r="M3796" s="18"/>
      <c r="N3796" s="7" t="str">
        <f>IF(ISBLANK(C3796),"",SUMIFS($D$4:D3796,$C$4:C3796,C3796))</f>
        <v/>
      </c>
    </row>
    <row r="3797" spans="1:14" x14ac:dyDescent="0.25">
      <c r="A3797" s="1"/>
      <c r="B3797" s="8"/>
      <c r="C3797" s="3"/>
      <c r="D3797" s="1"/>
      <c r="E3797" s="3"/>
      <c r="I3797" s="42"/>
      <c r="J3797" s="19"/>
      <c r="K3797" s="19"/>
      <c r="L3797" s="6" t="str" cm="1">
        <f t="array" ref="L3797">IF(ISBLANK($C3797),"",_xlfn.XLOOKUP($C3797,PACK!$A:$A,PACK!$C:$D))</f>
        <v/>
      </c>
      <c r="M3797" s="18"/>
      <c r="N3797" s="7" t="str">
        <f>IF(ISBLANK(C3797),"",SUMIFS($D$4:D3797,$C$4:C3797,C3797))</f>
        <v/>
      </c>
    </row>
    <row r="3798" spans="1:14" x14ac:dyDescent="0.25">
      <c r="A3798" s="1"/>
      <c r="B3798" s="8"/>
      <c r="C3798" s="3"/>
      <c r="D3798" s="1"/>
      <c r="E3798" s="3"/>
      <c r="I3798" s="42"/>
      <c r="J3798" s="19"/>
      <c r="K3798" s="19"/>
      <c r="L3798" s="6" t="str" cm="1">
        <f t="array" ref="L3798">IF(ISBLANK($C3798),"",_xlfn.XLOOKUP($C3798,PACK!$A:$A,PACK!$C:$D))</f>
        <v/>
      </c>
      <c r="M3798" s="18"/>
      <c r="N3798" s="7" t="str">
        <f>IF(ISBLANK(C3798),"",SUMIFS($D$4:D3798,$C$4:C3798,C3798))</f>
        <v/>
      </c>
    </row>
    <row r="3799" spans="1:14" x14ac:dyDescent="0.25">
      <c r="A3799" s="1"/>
      <c r="B3799" s="8"/>
      <c r="C3799" s="3"/>
      <c r="D3799" s="1"/>
      <c r="E3799" s="3"/>
      <c r="I3799" s="42"/>
      <c r="J3799" s="19"/>
      <c r="K3799" s="19"/>
      <c r="L3799" s="6" t="str" cm="1">
        <f t="array" ref="L3799">IF(ISBLANK($C3799),"",_xlfn.XLOOKUP($C3799,PACK!$A:$A,PACK!$C:$D))</f>
        <v/>
      </c>
      <c r="M3799" s="18"/>
      <c r="N3799" s="7" t="str">
        <f>IF(ISBLANK(C3799),"",SUMIFS($D$4:D3799,$C$4:C3799,C3799))</f>
        <v/>
      </c>
    </row>
    <row r="3800" spans="1:14" x14ac:dyDescent="0.25">
      <c r="A3800" s="1"/>
      <c r="B3800" s="8"/>
      <c r="C3800" s="3"/>
      <c r="D3800" s="1"/>
      <c r="E3800" s="3"/>
      <c r="I3800" s="42"/>
      <c r="J3800" s="19"/>
      <c r="K3800" s="19"/>
      <c r="L3800" s="6" t="str" cm="1">
        <f t="array" ref="L3800">IF(ISBLANK($C3800),"",_xlfn.XLOOKUP($C3800,PACK!$A:$A,PACK!$C:$D))</f>
        <v/>
      </c>
      <c r="M3800" s="18"/>
      <c r="N3800" s="7" t="str">
        <f>IF(ISBLANK(C3800),"",SUMIFS($D$4:D3800,$C$4:C3800,C3800))</f>
        <v/>
      </c>
    </row>
    <row r="3801" spans="1:14" x14ac:dyDescent="0.25">
      <c r="A3801" s="1"/>
      <c r="B3801" s="8"/>
      <c r="C3801" s="3"/>
      <c r="D3801" s="1"/>
      <c r="E3801" s="3"/>
      <c r="I3801" s="42"/>
      <c r="J3801" s="19"/>
      <c r="K3801" s="19"/>
      <c r="L3801" s="6" t="str" cm="1">
        <f t="array" ref="L3801">IF(ISBLANK($C3801),"",_xlfn.XLOOKUP($C3801,PACK!$A:$A,PACK!$C:$D))</f>
        <v/>
      </c>
      <c r="M3801" s="18"/>
      <c r="N3801" s="7" t="str">
        <f>IF(ISBLANK(C3801),"",SUMIFS($D$4:D3801,$C$4:C3801,C3801))</f>
        <v/>
      </c>
    </row>
    <row r="3802" spans="1:14" x14ac:dyDescent="0.25">
      <c r="A3802" s="1"/>
      <c r="B3802" s="8"/>
      <c r="C3802" s="3"/>
      <c r="D3802" s="1"/>
      <c r="E3802" s="3"/>
      <c r="I3802" s="42"/>
      <c r="J3802" s="19"/>
      <c r="K3802" s="19"/>
      <c r="L3802" s="6" t="str" cm="1">
        <f t="array" ref="L3802">IF(ISBLANK($C3802),"",_xlfn.XLOOKUP($C3802,PACK!$A:$A,PACK!$C:$D))</f>
        <v/>
      </c>
      <c r="M3802" s="18"/>
      <c r="N3802" s="7" t="str">
        <f>IF(ISBLANK(C3802),"",SUMIFS($D$4:D3802,$C$4:C3802,C3802))</f>
        <v/>
      </c>
    </row>
    <row r="3803" spans="1:14" x14ac:dyDescent="0.25">
      <c r="A3803" s="1"/>
      <c r="B3803" s="8"/>
      <c r="C3803" s="3"/>
      <c r="D3803" s="1"/>
      <c r="E3803" s="3"/>
      <c r="I3803" s="42"/>
      <c r="J3803" s="19"/>
      <c r="K3803" s="19"/>
      <c r="L3803" s="6" t="str" cm="1">
        <f t="array" ref="L3803">IF(ISBLANK($C3803),"",_xlfn.XLOOKUP($C3803,PACK!$A:$A,PACK!$C:$D))</f>
        <v/>
      </c>
      <c r="M3803" s="18"/>
      <c r="N3803" s="7" t="str">
        <f>IF(ISBLANK(C3803),"",SUMIFS($D$4:D3803,$C$4:C3803,C3803))</f>
        <v/>
      </c>
    </row>
    <row r="3804" spans="1:14" x14ac:dyDescent="0.25">
      <c r="A3804" s="1"/>
      <c r="B3804" s="8"/>
      <c r="C3804" s="3"/>
      <c r="D3804" s="1"/>
      <c r="E3804" s="3"/>
      <c r="I3804" s="42"/>
      <c r="J3804" s="19"/>
      <c r="K3804" s="19"/>
      <c r="L3804" s="6" t="str" cm="1">
        <f t="array" ref="L3804">IF(ISBLANK($C3804),"",_xlfn.XLOOKUP($C3804,PACK!$A:$A,PACK!$C:$D))</f>
        <v/>
      </c>
      <c r="M3804" s="18"/>
      <c r="N3804" s="7" t="str">
        <f>IF(ISBLANK(C3804),"",SUMIFS($D$4:D3804,$C$4:C3804,C3804))</f>
        <v/>
      </c>
    </row>
    <row r="3805" spans="1:14" x14ac:dyDescent="0.25">
      <c r="A3805" s="1"/>
      <c r="B3805" s="8"/>
      <c r="C3805" s="3"/>
      <c r="D3805" s="1"/>
      <c r="E3805" s="3"/>
      <c r="I3805" s="42"/>
      <c r="J3805" s="19"/>
      <c r="K3805" s="19"/>
      <c r="L3805" s="6" t="str" cm="1">
        <f t="array" ref="L3805">IF(ISBLANK($C3805),"",_xlfn.XLOOKUP($C3805,PACK!$A:$A,PACK!$C:$D))</f>
        <v/>
      </c>
      <c r="M3805" s="18"/>
      <c r="N3805" s="7" t="str">
        <f>IF(ISBLANK(C3805),"",SUMIFS($D$4:D3805,$C$4:C3805,C3805))</f>
        <v/>
      </c>
    </row>
    <row r="3806" spans="1:14" x14ac:dyDescent="0.25">
      <c r="A3806" s="1"/>
      <c r="B3806" s="8"/>
      <c r="C3806" s="3"/>
      <c r="D3806" s="1"/>
      <c r="E3806" s="3"/>
      <c r="I3806" s="42"/>
      <c r="J3806" s="19"/>
      <c r="K3806" s="19"/>
      <c r="L3806" s="6" t="str" cm="1">
        <f t="array" ref="L3806">IF(ISBLANK($C3806),"",_xlfn.XLOOKUP($C3806,PACK!$A:$A,PACK!$C:$D))</f>
        <v/>
      </c>
      <c r="M3806" s="18"/>
      <c r="N3806" s="7" t="str">
        <f>IF(ISBLANK(C3806),"",SUMIFS($D$4:D3806,$C$4:C3806,C3806))</f>
        <v/>
      </c>
    </row>
    <row r="3807" spans="1:14" x14ac:dyDescent="0.25">
      <c r="A3807" s="1"/>
      <c r="B3807" s="8"/>
      <c r="C3807" s="3"/>
      <c r="D3807" s="1"/>
      <c r="E3807" s="3"/>
      <c r="I3807" s="42"/>
      <c r="J3807" s="19"/>
      <c r="K3807" s="19"/>
      <c r="L3807" s="6" t="str" cm="1">
        <f t="array" ref="L3807">IF(ISBLANK($C3807),"",_xlfn.XLOOKUP($C3807,PACK!$A:$A,PACK!$C:$D))</f>
        <v/>
      </c>
      <c r="M3807" s="18"/>
      <c r="N3807" s="7" t="str">
        <f>IF(ISBLANK(C3807),"",SUMIFS($D$4:D3807,$C$4:C3807,C3807))</f>
        <v/>
      </c>
    </row>
    <row r="3808" spans="1:14" x14ac:dyDescent="0.25">
      <c r="A3808" s="1"/>
      <c r="B3808" s="8"/>
      <c r="C3808" s="3"/>
      <c r="D3808" s="1"/>
      <c r="E3808" s="3"/>
      <c r="I3808" s="42"/>
      <c r="J3808" s="19"/>
      <c r="K3808" s="19"/>
      <c r="L3808" s="6" t="str" cm="1">
        <f t="array" ref="L3808">IF(ISBLANK($C3808),"",_xlfn.XLOOKUP($C3808,PACK!$A:$A,PACK!$C:$D))</f>
        <v/>
      </c>
      <c r="M3808" s="18"/>
      <c r="N3808" s="7" t="str">
        <f>IF(ISBLANK(C3808),"",SUMIFS($D$4:D3808,$C$4:C3808,C3808))</f>
        <v/>
      </c>
    </row>
    <row r="3809" spans="1:14" x14ac:dyDescent="0.25">
      <c r="A3809" s="1"/>
      <c r="B3809" s="8"/>
      <c r="C3809" s="3"/>
      <c r="D3809" s="1"/>
      <c r="E3809" s="3"/>
      <c r="I3809" s="42"/>
      <c r="J3809" s="19"/>
      <c r="K3809" s="19"/>
      <c r="L3809" s="6" t="str" cm="1">
        <f t="array" ref="L3809">IF(ISBLANK($C3809),"",_xlfn.XLOOKUP($C3809,PACK!$A:$A,PACK!$C:$D))</f>
        <v/>
      </c>
      <c r="M3809" s="18"/>
      <c r="N3809" s="7" t="str">
        <f>IF(ISBLANK(C3809),"",SUMIFS($D$4:D3809,$C$4:C3809,C3809))</f>
        <v/>
      </c>
    </row>
    <row r="3810" spans="1:14" x14ac:dyDescent="0.25">
      <c r="A3810" s="1"/>
      <c r="B3810" s="8"/>
      <c r="C3810" s="3"/>
      <c r="D3810" s="1"/>
      <c r="E3810" s="3"/>
      <c r="I3810" s="42"/>
      <c r="J3810" s="19"/>
      <c r="K3810" s="19"/>
      <c r="L3810" s="6" t="str" cm="1">
        <f t="array" ref="L3810">IF(ISBLANK($C3810),"",_xlfn.XLOOKUP($C3810,PACK!$A:$A,PACK!$C:$D))</f>
        <v/>
      </c>
      <c r="M3810" s="18"/>
      <c r="N3810" s="7" t="str">
        <f>IF(ISBLANK(C3810),"",SUMIFS($D$4:D3810,$C$4:C3810,C3810))</f>
        <v/>
      </c>
    </row>
    <row r="3811" spans="1:14" x14ac:dyDescent="0.25">
      <c r="A3811" s="1"/>
      <c r="B3811" s="8"/>
      <c r="C3811" s="3"/>
      <c r="D3811" s="1"/>
      <c r="E3811" s="3"/>
      <c r="I3811" s="42"/>
      <c r="J3811" s="19"/>
      <c r="K3811" s="19"/>
      <c r="L3811" s="6" t="str" cm="1">
        <f t="array" ref="L3811">IF(ISBLANK($C3811),"",_xlfn.XLOOKUP($C3811,PACK!$A:$A,PACK!$C:$D))</f>
        <v/>
      </c>
      <c r="M3811" s="18"/>
      <c r="N3811" s="7" t="str">
        <f>IF(ISBLANK(C3811),"",SUMIFS($D$4:D3811,$C$4:C3811,C3811))</f>
        <v/>
      </c>
    </row>
    <row r="3812" spans="1:14" x14ac:dyDescent="0.25">
      <c r="A3812" s="1"/>
      <c r="B3812" s="8"/>
      <c r="C3812" s="3"/>
      <c r="D3812" s="1"/>
      <c r="E3812" s="3"/>
      <c r="I3812" s="42"/>
      <c r="J3812" s="19"/>
      <c r="K3812" s="19"/>
      <c r="L3812" s="6" t="str" cm="1">
        <f t="array" ref="L3812">IF(ISBLANK($C3812),"",_xlfn.XLOOKUP($C3812,PACK!$A:$A,PACK!$C:$D))</f>
        <v/>
      </c>
      <c r="M3812" s="18"/>
      <c r="N3812" s="7" t="str">
        <f>IF(ISBLANK(C3812),"",SUMIFS($D$4:D3812,$C$4:C3812,C3812))</f>
        <v/>
      </c>
    </row>
    <row r="3813" spans="1:14" x14ac:dyDescent="0.25">
      <c r="A3813" s="1"/>
      <c r="B3813" s="8"/>
      <c r="C3813" s="3"/>
      <c r="D3813" s="1"/>
      <c r="E3813" s="3"/>
      <c r="I3813" s="42"/>
      <c r="J3813" s="19"/>
      <c r="K3813" s="19"/>
      <c r="L3813" s="6" t="str" cm="1">
        <f t="array" ref="L3813">IF(ISBLANK($C3813),"",_xlfn.XLOOKUP($C3813,PACK!$A:$A,PACK!$C:$D))</f>
        <v/>
      </c>
      <c r="M3813" s="18"/>
      <c r="N3813" s="7" t="str">
        <f>IF(ISBLANK(C3813),"",SUMIFS($D$4:D3813,$C$4:C3813,C3813))</f>
        <v/>
      </c>
    </row>
    <row r="3814" spans="1:14" x14ac:dyDescent="0.25">
      <c r="A3814" s="1"/>
      <c r="B3814" s="8"/>
      <c r="C3814" s="3"/>
      <c r="D3814" s="1"/>
      <c r="E3814" s="3"/>
      <c r="I3814" s="42"/>
      <c r="J3814" s="19"/>
      <c r="K3814" s="19"/>
      <c r="L3814" s="6" t="str" cm="1">
        <f t="array" ref="L3814">IF(ISBLANK($C3814),"",_xlfn.XLOOKUP($C3814,PACK!$A:$A,PACK!$C:$D))</f>
        <v/>
      </c>
      <c r="M3814" s="18"/>
      <c r="N3814" s="7" t="str">
        <f>IF(ISBLANK(C3814),"",SUMIFS($D$4:D3814,$C$4:C3814,C3814))</f>
        <v/>
      </c>
    </row>
    <row r="3815" spans="1:14" x14ac:dyDescent="0.25">
      <c r="A3815" s="1"/>
      <c r="B3815" s="8"/>
      <c r="C3815" s="3"/>
      <c r="D3815" s="1"/>
      <c r="E3815" s="3"/>
      <c r="I3815" s="42"/>
      <c r="J3815" s="19"/>
      <c r="K3815" s="19"/>
      <c r="L3815" s="6" t="str" cm="1">
        <f t="array" ref="L3815">IF(ISBLANK($C3815),"",_xlfn.XLOOKUP($C3815,PACK!$A:$A,PACK!$C:$D))</f>
        <v/>
      </c>
      <c r="M3815" s="18"/>
      <c r="N3815" s="7" t="str">
        <f>IF(ISBLANK(C3815),"",SUMIFS($D$4:D3815,$C$4:C3815,C3815))</f>
        <v/>
      </c>
    </row>
    <row r="3816" spans="1:14" x14ac:dyDescent="0.25">
      <c r="A3816" s="1"/>
      <c r="B3816" s="8"/>
      <c r="C3816" s="3"/>
      <c r="D3816" s="1"/>
      <c r="E3816" s="3"/>
      <c r="I3816" s="42"/>
      <c r="J3816" s="19"/>
      <c r="K3816" s="19"/>
      <c r="L3816" s="6" t="str" cm="1">
        <f t="array" ref="L3816">IF(ISBLANK($C3816),"",_xlfn.XLOOKUP($C3816,PACK!$A:$A,PACK!$C:$D))</f>
        <v/>
      </c>
      <c r="M3816" s="18"/>
      <c r="N3816" s="7" t="str">
        <f>IF(ISBLANK(C3816),"",SUMIFS($D$4:D3816,$C$4:C3816,C3816))</f>
        <v/>
      </c>
    </row>
    <row r="3817" spans="1:14" x14ac:dyDescent="0.25">
      <c r="A3817" s="1"/>
      <c r="B3817" s="8"/>
      <c r="C3817" s="3"/>
      <c r="D3817" s="1"/>
      <c r="E3817" s="3"/>
      <c r="I3817" s="42"/>
      <c r="J3817" s="19"/>
      <c r="K3817" s="19"/>
      <c r="L3817" s="6" t="str" cm="1">
        <f t="array" ref="L3817">IF(ISBLANK($C3817),"",_xlfn.XLOOKUP($C3817,PACK!$A:$A,PACK!$C:$D))</f>
        <v/>
      </c>
      <c r="M3817" s="18"/>
      <c r="N3817" s="7" t="str">
        <f>IF(ISBLANK(C3817),"",SUMIFS($D$4:D3817,$C$4:C3817,C3817))</f>
        <v/>
      </c>
    </row>
    <row r="3818" spans="1:14" x14ac:dyDescent="0.25">
      <c r="A3818" s="1"/>
      <c r="B3818" s="8"/>
      <c r="C3818" s="3"/>
      <c r="D3818" s="1"/>
      <c r="E3818" s="3"/>
      <c r="I3818" s="42"/>
      <c r="J3818" s="19"/>
      <c r="K3818" s="19"/>
      <c r="L3818" s="6" t="str" cm="1">
        <f t="array" ref="L3818">IF(ISBLANK($C3818),"",_xlfn.XLOOKUP($C3818,PACK!$A:$A,PACK!$C:$D))</f>
        <v/>
      </c>
      <c r="M3818" s="18"/>
      <c r="N3818" s="7" t="str">
        <f>IF(ISBLANK(C3818),"",SUMIFS($D$4:D3818,$C$4:C3818,C3818))</f>
        <v/>
      </c>
    </row>
    <row r="3819" spans="1:14" x14ac:dyDescent="0.25">
      <c r="A3819" s="1"/>
      <c r="B3819" s="8"/>
      <c r="C3819" s="3"/>
      <c r="D3819" s="1"/>
      <c r="E3819" s="3"/>
      <c r="I3819" s="42"/>
      <c r="J3819" s="19"/>
      <c r="K3819" s="19"/>
      <c r="L3819" s="6" t="str" cm="1">
        <f t="array" ref="L3819">IF(ISBLANK($C3819),"",_xlfn.XLOOKUP($C3819,PACK!$A:$A,PACK!$C:$D))</f>
        <v/>
      </c>
      <c r="M3819" s="18"/>
      <c r="N3819" s="7" t="str">
        <f>IF(ISBLANK(C3819),"",SUMIFS($D$4:D3819,$C$4:C3819,C3819))</f>
        <v/>
      </c>
    </row>
    <row r="3820" spans="1:14" x14ac:dyDescent="0.25">
      <c r="A3820" s="1"/>
      <c r="B3820" s="8"/>
      <c r="C3820" s="3"/>
      <c r="D3820" s="1"/>
      <c r="E3820" s="3"/>
      <c r="I3820" s="42"/>
      <c r="J3820" s="19"/>
      <c r="K3820" s="19"/>
      <c r="L3820" s="6" t="str" cm="1">
        <f t="array" ref="L3820">IF(ISBLANK($C3820),"",_xlfn.XLOOKUP($C3820,PACK!$A:$A,PACK!$C:$D))</f>
        <v/>
      </c>
      <c r="M3820" s="18"/>
      <c r="N3820" s="7" t="str">
        <f>IF(ISBLANK(C3820),"",SUMIFS($D$4:D3820,$C$4:C3820,C3820))</f>
        <v/>
      </c>
    </row>
    <row r="3821" spans="1:14" x14ac:dyDescent="0.25">
      <c r="A3821" s="1"/>
      <c r="B3821" s="8"/>
      <c r="C3821" s="3"/>
      <c r="D3821" s="1"/>
      <c r="E3821" s="3"/>
      <c r="I3821" s="42"/>
      <c r="J3821" s="19"/>
      <c r="K3821" s="19"/>
      <c r="L3821" s="6" t="str" cm="1">
        <f t="array" ref="L3821">IF(ISBLANK($C3821),"",_xlfn.XLOOKUP($C3821,PACK!$A:$A,PACK!$C:$D))</f>
        <v/>
      </c>
      <c r="M3821" s="18"/>
      <c r="N3821" s="7" t="str">
        <f>IF(ISBLANK(C3821),"",SUMIFS($D$4:D3821,$C$4:C3821,C3821))</f>
        <v/>
      </c>
    </row>
    <row r="3822" spans="1:14" x14ac:dyDescent="0.25">
      <c r="A3822" s="1"/>
      <c r="B3822" s="8"/>
      <c r="C3822" s="3"/>
      <c r="D3822" s="1"/>
      <c r="E3822" s="3"/>
      <c r="I3822" s="42"/>
      <c r="J3822" s="19"/>
      <c r="K3822" s="19"/>
      <c r="L3822" s="6" t="str" cm="1">
        <f t="array" ref="L3822">IF(ISBLANK($C3822),"",_xlfn.XLOOKUP($C3822,PACK!$A:$A,PACK!$C:$D))</f>
        <v/>
      </c>
      <c r="M3822" s="18"/>
      <c r="N3822" s="7" t="str">
        <f>IF(ISBLANK(C3822),"",SUMIFS($D$4:D3822,$C$4:C3822,C3822))</f>
        <v/>
      </c>
    </row>
    <row r="3823" spans="1:14" x14ac:dyDescent="0.25">
      <c r="A3823" s="1"/>
      <c r="B3823" s="8"/>
      <c r="C3823" s="3"/>
      <c r="D3823" s="1"/>
      <c r="E3823" s="3"/>
      <c r="I3823" s="42"/>
      <c r="J3823" s="19"/>
      <c r="K3823" s="19"/>
      <c r="L3823" s="6" t="str" cm="1">
        <f t="array" ref="L3823">IF(ISBLANK($C3823),"",_xlfn.XLOOKUP($C3823,PACK!$A:$A,PACK!$C:$D))</f>
        <v/>
      </c>
      <c r="M3823" s="18"/>
      <c r="N3823" s="7" t="str">
        <f>IF(ISBLANK(C3823),"",SUMIFS($D$4:D3823,$C$4:C3823,C3823))</f>
        <v/>
      </c>
    </row>
    <row r="3824" spans="1:14" x14ac:dyDescent="0.25">
      <c r="A3824" s="1"/>
      <c r="B3824" s="8"/>
      <c r="C3824" s="3"/>
      <c r="D3824" s="1"/>
      <c r="E3824" s="3"/>
      <c r="I3824" s="42"/>
      <c r="J3824" s="19"/>
      <c r="K3824" s="19"/>
      <c r="L3824" s="6" t="str" cm="1">
        <f t="array" ref="L3824">IF(ISBLANK($C3824),"",_xlfn.XLOOKUP($C3824,PACK!$A:$A,PACK!$C:$D))</f>
        <v/>
      </c>
      <c r="M3824" s="18"/>
      <c r="N3824" s="7" t="str">
        <f>IF(ISBLANK(C3824),"",SUMIFS($D$4:D3824,$C$4:C3824,C3824))</f>
        <v/>
      </c>
    </row>
    <row r="3825" spans="1:14" x14ac:dyDescent="0.25">
      <c r="A3825" s="1"/>
      <c r="B3825" s="8"/>
      <c r="C3825" s="3"/>
      <c r="D3825" s="1"/>
      <c r="E3825" s="3"/>
      <c r="I3825" s="42"/>
      <c r="J3825" s="19"/>
      <c r="K3825" s="19"/>
      <c r="L3825" s="6" t="str" cm="1">
        <f t="array" ref="L3825">IF(ISBLANK($C3825),"",_xlfn.XLOOKUP($C3825,PACK!$A:$A,PACK!$C:$D))</f>
        <v/>
      </c>
      <c r="M3825" s="18"/>
      <c r="N3825" s="7" t="str">
        <f>IF(ISBLANK(C3825),"",SUMIFS($D$4:D3825,$C$4:C3825,C3825))</f>
        <v/>
      </c>
    </row>
    <row r="3826" spans="1:14" x14ac:dyDescent="0.25">
      <c r="A3826" s="1"/>
      <c r="B3826" s="8"/>
      <c r="C3826" s="3"/>
      <c r="D3826" s="1"/>
      <c r="E3826" s="3"/>
      <c r="I3826" s="42"/>
      <c r="J3826" s="19"/>
      <c r="K3826" s="19"/>
      <c r="L3826" s="6" t="str" cm="1">
        <f t="array" ref="L3826">IF(ISBLANK($C3826),"",_xlfn.XLOOKUP($C3826,PACK!$A:$A,PACK!$C:$D))</f>
        <v/>
      </c>
      <c r="M3826" s="18"/>
      <c r="N3826" s="7" t="str">
        <f>IF(ISBLANK(C3826),"",SUMIFS($D$4:D3826,$C$4:C3826,C3826))</f>
        <v/>
      </c>
    </row>
    <row r="3827" spans="1:14" x14ac:dyDescent="0.25">
      <c r="A3827" s="1"/>
      <c r="B3827" s="8"/>
      <c r="C3827" s="3"/>
      <c r="D3827" s="1"/>
      <c r="E3827" s="3"/>
      <c r="I3827" s="42"/>
      <c r="J3827" s="19"/>
      <c r="K3827" s="19"/>
      <c r="L3827" s="6" t="str" cm="1">
        <f t="array" ref="L3827">IF(ISBLANK($C3827),"",_xlfn.XLOOKUP($C3827,PACK!$A:$A,PACK!$C:$D))</f>
        <v/>
      </c>
      <c r="M3827" s="18"/>
      <c r="N3827" s="7" t="str">
        <f>IF(ISBLANK(C3827),"",SUMIFS($D$4:D3827,$C$4:C3827,C3827))</f>
        <v/>
      </c>
    </row>
    <row r="3828" spans="1:14" x14ac:dyDescent="0.25">
      <c r="A3828" s="1"/>
      <c r="B3828" s="8"/>
      <c r="C3828" s="3"/>
      <c r="D3828" s="1"/>
      <c r="E3828" s="3"/>
      <c r="I3828" s="42"/>
      <c r="J3828" s="19"/>
      <c r="K3828" s="19"/>
      <c r="L3828" s="6" t="str" cm="1">
        <f t="array" ref="L3828">IF(ISBLANK($C3828),"",_xlfn.XLOOKUP($C3828,PACK!$A:$A,PACK!$C:$D))</f>
        <v/>
      </c>
      <c r="M3828" s="18"/>
      <c r="N3828" s="7" t="str">
        <f>IF(ISBLANK(C3828),"",SUMIFS($D$4:D3828,$C$4:C3828,C3828))</f>
        <v/>
      </c>
    </row>
    <row r="3829" spans="1:14" x14ac:dyDescent="0.25">
      <c r="A3829" s="1"/>
      <c r="B3829" s="8"/>
      <c r="C3829" s="3"/>
      <c r="D3829" s="1"/>
      <c r="E3829" s="3"/>
      <c r="I3829" s="42"/>
      <c r="J3829" s="19"/>
      <c r="K3829" s="19"/>
      <c r="L3829" s="6" t="str" cm="1">
        <f t="array" ref="L3829">IF(ISBLANK($C3829),"",_xlfn.XLOOKUP($C3829,PACK!$A:$A,PACK!$C:$D))</f>
        <v/>
      </c>
      <c r="M3829" s="18"/>
      <c r="N3829" s="7" t="str">
        <f>IF(ISBLANK(C3829),"",SUMIFS($D$4:D3829,$C$4:C3829,C3829))</f>
        <v/>
      </c>
    </row>
    <row r="3830" spans="1:14" x14ac:dyDescent="0.25">
      <c r="A3830" s="1"/>
      <c r="B3830" s="8"/>
      <c r="C3830" s="3"/>
      <c r="D3830" s="1"/>
      <c r="E3830" s="3"/>
      <c r="I3830" s="42"/>
      <c r="J3830" s="19"/>
      <c r="K3830" s="19"/>
      <c r="L3830" s="6" t="str" cm="1">
        <f t="array" ref="L3830">IF(ISBLANK($C3830),"",_xlfn.XLOOKUP($C3830,PACK!$A:$A,PACK!$C:$D))</f>
        <v/>
      </c>
      <c r="M3830" s="18"/>
      <c r="N3830" s="7" t="str">
        <f>IF(ISBLANK(C3830),"",SUMIFS($D$4:D3830,$C$4:C3830,C3830))</f>
        <v/>
      </c>
    </row>
    <row r="3831" spans="1:14" x14ac:dyDescent="0.25">
      <c r="A3831" s="1"/>
      <c r="B3831" s="8"/>
      <c r="C3831" s="3"/>
      <c r="D3831" s="1"/>
      <c r="E3831" s="3"/>
      <c r="I3831" s="42"/>
      <c r="J3831" s="19"/>
      <c r="K3831" s="19"/>
      <c r="L3831" s="6" t="str" cm="1">
        <f t="array" ref="L3831">IF(ISBLANK($C3831),"",_xlfn.XLOOKUP($C3831,PACK!$A:$A,PACK!$C:$D))</f>
        <v/>
      </c>
      <c r="M3831" s="18"/>
      <c r="N3831" s="7" t="str">
        <f>IF(ISBLANK(C3831),"",SUMIFS($D$4:D3831,$C$4:C3831,C3831))</f>
        <v/>
      </c>
    </row>
    <row r="3832" spans="1:14" x14ac:dyDescent="0.25">
      <c r="A3832" s="1"/>
      <c r="B3832" s="8"/>
      <c r="C3832" s="3"/>
      <c r="D3832" s="1"/>
      <c r="E3832" s="3"/>
      <c r="I3832" s="42"/>
      <c r="J3832" s="19"/>
      <c r="K3832" s="19"/>
      <c r="L3832" s="6" t="str" cm="1">
        <f t="array" ref="L3832">IF(ISBLANK($C3832),"",_xlfn.XLOOKUP($C3832,PACK!$A:$A,PACK!$C:$D))</f>
        <v/>
      </c>
      <c r="M3832" s="18"/>
      <c r="N3832" s="7" t="str">
        <f>IF(ISBLANK(C3832),"",SUMIFS($D$4:D3832,$C$4:C3832,C3832))</f>
        <v/>
      </c>
    </row>
    <row r="3833" spans="1:14" x14ac:dyDescent="0.25">
      <c r="A3833" s="1"/>
      <c r="B3833" s="8"/>
      <c r="C3833" s="3"/>
      <c r="D3833" s="1"/>
      <c r="E3833" s="3"/>
      <c r="I3833" s="42"/>
      <c r="J3833" s="19"/>
      <c r="K3833" s="19"/>
      <c r="L3833" s="6" t="str" cm="1">
        <f t="array" ref="L3833">IF(ISBLANK($C3833),"",_xlfn.XLOOKUP($C3833,PACK!$A:$A,PACK!$C:$D))</f>
        <v/>
      </c>
      <c r="M3833" s="18"/>
      <c r="N3833" s="7" t="str">
        <f>IF(ISBLANK(C3833),"",SUMIFS($D$4:D3833,$C$4:C3833,C3833))</f>
        <v/>
      </c>
    </row>
    <row r="3834" spans="1:14" x14ac:dyDescent="0.25">
      <c r="A3834" s="1"/>
      <c r="B3834" s="8"/>
      <c r="C3834" s="3"/>
      <c r="D3834" s="1"/>
      <c r="E3834" s="3"/>
      <c r="I3834" s="42"/>
      <c r="J3834" s="19"/>
      <c r="K3834" s="19"/>
      <c r="L3834" s="6" t="str" cm="1">
        <f t="array" ref="L3834">IF(ISBLANK($C3834),"",_xlfn.XLOOKUP($C3834,PACK!$A:$A,PACK!$C:$D))</f>
        <v/>
      </c>
      <c r="M3834" s="18"/>
      <c r="N3834" s="7" t="str">
        <f>IF(ISBLANK(C3834),"",SUMIFS($D$4:D3834,$C$4:C3834,C3834))</f>
        <v/>
      </c>
    </row>
    <row r="3835" spans="1:14" x14ac:dyDescent="0.25">
      <c r="A3835" s="1"/>
      <c r="B3835" s="8"/>
      <c r="C3835" s="3"/>
      <c r="D3835" s="1"/>
      <c r="E3835" s="3"/>
      <c r="I3835" s="42"/>
      <c r="J3835" s="19"/>
      <c r="K3835" s="19"/>
      <c r="L3835" s="6" t="str" cm="1">
        <f t="array" ref="L3835">IF(ISBLANK($C3835),"",_xlfn.XLOOKUP($C3835,PACK!$A:$A,PACK!$C:$D))</f>
        <v/>
      </c>
      <c r="M3835" s="18"/>
      <c r="N3835" s="7" t="str">
        <f>IF(ISBLANK(C3835),"",SUMIFS($D$4:D3835,$C$4:C3835,C3835))</f>
        <v/>
      </c>
    </row>
    <row r="3836" spans="1:14" x14ac:dyDescent="0.25">
      <c r="A3836" s="1"/>
      <c r="B3836" s="8"/>
      <c r="C3836" s="3"/>
      <c r="D3836" s="1"/>
      <c r="E3836" s="3"/>
      <c r="I3836" s="42"/>
      <c r="J3836" s="19"/>
      <c r="K3836" s="19"/>
      <c r="L3836" s="6" t="str" cm="1">
        <f t="array" ref="L3836">IF(ISBLANK($C3836),"",_xlfn.XLOOKUP($C3836,PACK!$A:$A,PACK!$C:$D))</f>
        <v/>
      </c>
      <c r="M3836" s="18"/>
      <c r="N3836" s="7" t="str">
        <f>IF(ISBLANK(C3836),"",SUMIFS($D$4:D3836,$C$4:C3836,C3836))</f>
        <v/>
      </c>
    </row>
    <row r="3837" spans="1:14" x14ac:dyDescent="0.25">
      <c r="A3837" s="1"/>
      <c r="B3837" s="8"/>
      <c r="C3837" s="3"/>
      <c r="D3837" s="1"/>
      <c r="E3837" s="3"/>
      <c r="I3837" s="42"/>
      <c r="J3837" s="19"/>
      <c r="K3837" s="19"/>
      <c r="L3837" s="6" t="str" cm="1">
        <f t="array" ref="L3837">IF(ISBLANK($C3837),"",_xlfn.XLOOKUP($C3837,PACK!$A:$A,PACK!$C:$D))</f>
        <v/>
      </c>
      <c r="M3837" s="18"/>
      <c r="N3837" s="7" t="str">
        <f>IF(ISBLANK(C3837),"",SUMIFS($D$4:D3837,$C$4:C3837,C3837))</f>
        <v/>
      </c>
    </row>
    <row r="3838" spans="1:14" x14ac:dyDescent="0.25">
      <c r="A3838" s="1"/>
      <c r="B3838" s="8"/>
      <c r="C3838" s="3"/>
      <c r="D3838" s="1"/>
      <c r="E3838" s="3"/>
      <c r="I3838" s="42"/>
      <c r="J3838" s="19"/>
      <c r="K3838" s="19"/>
      <c r="L3838" s="6" t="str" cm="1">
        <f t="array" ref="L3838">IF(ISBLANK($C3838),"",_xlfn.XLOOKUP($C3838,PACK!$A:$A,PACK!$C:$D))</f>
        <v/>
      </c>
      <c r="M3838" s="18"/>
      <c r="N3838" s="7" t="str">
        <f>IF(ISBLANK(C3838),"",SUMIFS($D$4:D3838,$C$4:C3838,C3838))</f>
        <v/>
      </c>
    </row>
    <row r="3839" spans="1:14" x14ac:dyDescent="0.25">
      <c r="A3839" s="1"/>
      <c r="B3839" s="8"/>
      <c r="C3839" s="3"/>
      <c r="D3839" s="1"/>
      <c r="E3839" s="3"/>
      <c r="I3839" s="42"/>
      <c r="J3839" s="19"/>
      <c r="K3839" s="19"/>
      <c r="L3839" s="6" t="str" cm="1">
        <f t="array" ref="L3839">IF(ISBLANK($C3839),"",_xlfn.XLOOKUP($C3839,PACK!$A:$A,PACK!$C:$D))</f>
        <v/>
      </c>
      <c r="M3839" s="18"/>
      <c r="N3839" s="7" t="str">
        <f>IF(ISBLANK(C3839),"",SUMIFS($D$4:D3839,$C$4:C3839,C3839))</f>
        <v/>
      </c>
    </row>
    <row r="3840" spans="1:14" x14ac:dyDescent="0.25">
      <c r="A3840" s="1"/>
      <c r="B3840" s="8"/>
      <c r="C3840" s="3"/>
      <c r="D3840" s="1"/>
      <c r="E3840" s="3"/>
      <c r="I3840" s="42"/>
      <c r="J3840" s="19"/>
      <c r="K3840" s="19"/>
      <c r="L3840" s="6" t="str" cm="1">
        <f t="array" ref="L3840">IF(ISBLANK($C3840),"",_xlfn.XLOOKUP($C3840,PACK!$A:$A,PACK!$C:$D))</f>
        <v/>
      </c>
      <c r="M3840" s="18"/>
      <c r="N3840" s="7" t="str">
        <f>IF(ISBLANK(C3840),"",SUMIFS($D$4:D3840,$C$4:C3840,C3840))</f>
        <v/>
      </c>
    </row>
    <row r="3841" spans="1:14" x14ac:dyDescent="0.25">
      <c r="A3841" s="1"/>
      <c r="B3841" s="8"/>
      <c r="C3841" s="3"/>
      <c r="D3841" s="1"/>
      <c r="E3841" s="3"/>
      <c r="I3841" s="42"/>
      <c r="J3841" s="19"/>
      <c r="K3841" s="19"/>
      <c r="L3841" s="6" t="str" cm="1">
        <f t="array" ref="L3841">IF(ISBLANK($C3841),"",_xlfn.XLOOKUP($C3841,PACK!$A:$A,PACK!$C:$D))</f>
        <v/>
      </c>
      <c r="M3841" s="18"/>
      <c r="N3841" s="7" t="str">
        <f>IF(ISBLANK(C3841),"",SUMIFS($D$4:D3841,$C$4:C3841,C3841))</f>
        <v/>
      </c>
    </row>
    <row r="3842" spans="1:14" x14ac:dyDescent="0.25">
      <c r="A3842" s="1"/>
      <c r="B3842" s="8"/>
      <c r="C3842" s="3"/>
      <c r="D3842" s="1"/>
      <c r="E3842" s="3"/>
      <c r="I3842" s="42"/>
      <c r="J3842" s="19"/>
      <c r="K3842" s="19"/>
      <c r="L3842" s="6" t="str" cm="1">
        <f t="array" ref="L3842">IF(ISBLANK($C3842),"",_xlfn.XLOOKUP($C3842,PACK!$A:$A,PACK!$C:$D))</f>
        <v/>
      </c>
      <c r="M3842" s="18"/>
      <c r="N3842" s="7" t="str">
        <f>IF(ISBLANK(C3842),"",SUMIFS($D$4:D3842,$C$4:C3842,C3842))</f>
        <v/>
      </c>
    </row>
    <row r="3843" spans="1:14" x14ac:dyDescent="0.25">
      <c r="A3843" s="1"/>
      <c r="B3843" s="8"/>
      <c r="C3843" s="3"/>
      <c r="D3843" s="1"/>
      <c r="E3843" s="3"/>
      <c r="I3843" s="42"/>
      <c r="J3843" s="19"/>
      <c r="K3843" s="19"/>
      <c r="L3843" s="6" t="str" cm="1">
        <f t="array" ref="L3843">IF(ISBLANK($C3843),"",_xlfn.XLOOKUP($C3843,PACK!$A:$A,PACK!$C:$D))</f>
        <v/>
      </c>
      <c r="M3843" s="18"/>
      <c r="N3843" s="7" t="str">
        <f>IF(ISBLANK(C3843),"",SUMIFS($D$4:D3843,$C$4:C3843,C3843))</f>
        <v/>
      </c>
    </row>
    <row r="3844" spans="1:14" x14ac:dyDescent="0.25">
      <c r="A3844" s="1"/>
      <c r="B3844" s="8"/>
      <c r="C3844" s="3"/>
      <c r="D3844" s="1"/>
      <c r="E3844" s="3"/>
      <c r="I3844" s="42"/>
      <c r="J3844" s="19"/>
      <c r="K3844" s="19"/>
      <c r="L3844" s="6" t="str" cm="1">
        <f t="array" ref="L3844">IF(ISBLANK($C3844),"",_xlfn.XLOOKUP($C3844,PACK!$A:$A,PACK!$C:$D))</f>
        <v/>
      </c>
      <c r="M3844" s="18"/>
      <c r="N3844" s="7" t="str">
        <f>IF(ISBLANK(C3844),"",SUMIFS($D$4:D3844,$C$4:C3844,C3844))</f>
        <v/>
      </c>
    </row>
    <row r="3845" spans="1:14" x14ac:dyDescent="0.25">
      <c r="A3845" s="1"/>
      <c r="B3845" s="8"/>
      <c r="C3845" s="3"/>
      <c r="D3845" s="1"/>
      <c r="E3845" s="3"/>
      <c r="I3845" s="42"/>
      <c r="J3845" s="19"/>
      <c r="K3845" s="19"/>
      <c r="L3845" s="6" t="str" cm="1">
        <f t="array" ref="L3845">IF(ISBLANK($C3845),"",_xlfn.XLOOKUP($C3845,PACK!$A:$A,PACK!$C:$D))</f>
        <v/>
      </c>
      <c r="M3845" s="18"/>
      <c r="N3845" s="7" t="str">
        <f>IF(ISBLANK(C3845),"",SUMIFS($D$4:D3845,$C$4:C3845,C3845))</f>
        <v/>
      </c>
    </row>
    <row r="3846" spans="1:14" x14ac:dyDescent="0.25">
      <c r="A3846" s="1"/>
      <c r="B3846" s="8"/>
      <c r="C3846" s="3"/>
      <c r="D3846" s="1"/>
      <c r="E3846" s="3"/>
      <c r="I3846" s="42"/>
      <c r="J3846" s="19"/>
      <c r="K3846" s="19"/>
      <c r="L3846" s="6" t="str" cm="1">
        <f t="array" ref="L3846">IF(ISBLANK($C3846),"",_xlfn.XLOOKUP($C3846,PACK!$A:$A,PACK!$C:$D))</f>
        <v/>
      </c>
      <c r="M3846" s="18"/>
      <c r="N3846" s="7" t="str">
        <f>IF(ISBLANK(C3846),"",SUMIFS($D$4:D3846,$C$4:C3846,C3846))</f>
        <v/>
      </c>
    </row>
    <row r="3847" spans="1:14" x14ac:dyDescent="0.25">
      <c r="A3847" s="1"/>
      <c r="B3847" s="8"/>
      <c r="C3847" s="3"/>
      <c r="D3847" s="1"/>
      <c r="E3847" s="3"/>
      <c r="I3847" s="42"/>
      <c r="J3847" s="19"/>
      <c r="K3847" s="19"/>
      <c r="L3847" s="6" t="str" cm="1">
        <f t="array" ref="L3847">IF(ISBLANK($C3847),"",_xlfn.XLOOKUP($C3847,PACK!$A:$A,PACK!$C:$D))</f>
        <v/>
      </c>
      <c r="M3847" s="18"/>
      <c r="N3847" s="7" t="str">
        <f>IF(ISBLANK(C3847),"",SUMIFS($D$4:D3847,$C$4:C3847,C3847))</f>
        <v/>
      </c>
    </row>
    <row r="3848" spans="1:14" x14ac:dyDescent="0.25">
      <c r="A3848" s="1"/>
      <c r="B3848" s="8"/>
      <c r="C3848" s="3"/>
      <c r="D3848" s="1"/>
      <c r="E3848" s="3"/>
      <c r="I3848" s="42"/>
      <c r="J3848" s="19"/>
      <c r="K3848" s="19"/>
      <c r="L3848" s="6" t="str" cm="1">
        <f t="array" ref="L3848">IF(ISBLANK($C3848),"",_xlfn.XLOOKUP($C3848,PACK!$A:$A,PACK!$C:$D))</f>
        <v/>
      </c>
      <c r="M3848" s="18"/>
      <c r="N3848" s="7" t="str">
        <f>IF(ISBLANK(C3848),"",SUMIFS($D$4:D3848,$C$4:C3848,C3848))</f>
        <v/>
      </c>
    </row>
    <row r="3849" spans="1:14" x14ac:dyDescent="0.25">
      <c r="A3849" s="1"/>
      <c r="B3849" s="8"/>
      <c r="C3849" s="3"/>
      <c r="D3849" s="1"/>
      <c r="E3849" s="3"/>
      <c r="I3849" s="42"/>
      <c r="J3849" s="19"/>
      <c r="K3849" s="19"/>
      <c r="L3849" s="6" t="str" cm="1">
        <f t="array" ref="L3849">IF(ISBLANK($C3849),"",_xlfn.XLOOKUP($C3849,PACK!$A:$A,PACK!$C:$D))</f>
        <v/>
      </c>
      <c r="M3849" s="18"/>
      <c r="N3849" s="7" t="str">
        <f>IF(ISBLANK(C3849),"",SUMIFS($D$4:D3849,$C$4:C3849,C3849))</f>
        <v/>
      </c>
    </row>
    <row r="3850" spans="1:14" x14ac:dyDescent="0.25">
      <c r="A3850" s="1"/>
      <c r="B3850" s="8"/>
      <c r="C3850" s="3"/>
      <c r="D3850" s="1"/>
      <c r="E3850" s="3"/>
      <c r="I3850" s="42"/>
      <c r="J3850" s="19"/>
      <c r="K3850" s="19"/>
      <c r="L3850" s="6" t="str" cm="1">
        <f t="array" ref="L3850">IF(ISBLANK($C3850),"",_xlfn.XLOOKUP($C3850,PACK!$A:$A,PACK!$C:$D))</f>
        <v/>
      </c>
      <c r="M3850" s="18"/>
      <c r="N3850" s="7" t="str">
        <f>IF(ISBLANK(C3850),"",SUMIFS($D$4:D3850,$C$4:C3850,C3850))</f>
        <v/>
      </c>
    </row>
    <row r="3851" spans="1:14" x14ac:dyDescent="0.25">
      <c r="A3851" s="1"/>
      <c r="B3851" s="8"/>
      <c r="C3851" s="3"/>
      <c r="D3851" s="1"/>
      <c r="E3851" s="3"/>
      <c r="I3851" s="42"/>
      <c r="J3851" s="19"/>
      <c r="K3851" s="19"/>
      <c r="L3851" s="6" t="str" cm="1">
        <f t="array" ref="L3851">IF(ISBLANK($C3851),"",_xlfn.XLOOKUP($C3851,PACK!$A:$A,PACK!$C:$D))</f>
        <v/>
      </c>
      <c r="M3851" s="18"/>
      <c r="N3851" s="7" t="str">
        <f>IF(ISBLANK(C3851),"",SUMIFS($D$4:D3851,$C$4:C3851,C3851))</f>
        <v/>
      </c>
    </row>
    <row r="3852" spans="1:14" x14ac:dyDescent="0.25">
      <c r="A3852" s="1"/>
      <c r="B3852" s="8"/>
      <c r="C3852" s="3"/>
      <c r="D3852" s="1"/>
      <c r="E3852" s="3"/>
      <c r="I3852" s="42"/>
      <c r="J3852" s="19"/>
      <c r="K3852" s="19"/>
      <c r="L3852" s="6" t="str" cm="1">
        <f t="array" ref="L3852">IF(ISBLANK($C3852),"",_xlfn.XLOOKUP($C3852,PACK!$A:$A,PACK!$C:$D))</f>
        <v/>
      </c>
      <c r="M3852" s="18"/>
      <c r="N3852" s="7" t="str">
        <f>IF(ISBLANK(C3852),"",SUMIFS($D$4:D3852,$C$4:C3852,C3852))</f>
        <v/>
      </c>
    </row>
    <row r="3853" spans="1:14" x14ac:dyDescent="0.25">
      <c r="A3853" s="1"/>
      <c r="B3853" s="8"/>
      <c r="C3853" s="3"/>
      <c r="D3853" s="1"/>
      <c r="E3853" s="3"/>
      <c r="I3853" s="42"/>
      <c r="J3853" s="19"/>
      <c r="K3853" s="19"/>
      <c r="L3853" s="6" t="str" cm="1">
        <f t="array" ref="L3853">IF(ISBLANK($C3853),"",_xlfn.XLOOKUP($C3853,PACK!$A:$A,PACK!$C:$D))</f>
        <v/>
      </c>
      <c r="M3853" s="18"/>
      <c r="N3853" s="7" t="str">
        <f>IF(ISBLANK(C3853),"",SUMIFS($D$4:D3853,$C$4:C3853,C3853))</f>
        <v/>
      </c>
    </row>
    <row r="3854" spans="1:14" x14ac:dyDescent="0.25">
      <c r="A3854" s="1"/>
      <c r="B3854" s="8"/>
      <c r="C3854" s="3"/>
      <c r="D3854" s="1"/>
      <c r="E3854" s="3"/>
      <c r="I3854" s="42"/>
      <c r="J3854" s="19"/>
      <c r="K3854" s="19"/>
      <c r="L3854" s="6" t="str" cm="1">
        <f t="array" ref="L3854">IF(ISBLANK($C3854),"",_xlfn.XLOOKUP($C3854,PACK!$A:$A,PACK!$C:$D))</f>
        <v/>
      </c>
      <c r="M3854" s="18"/>
      <c r="N3854" s="7" t="str">
        <f>IF(ISBLANK(C3854),"",SUMIFS($D$4:D3854,$C$4:C3854,C3854))</f>
        <v/>
      </c>
    </row>
    <row r="3855" spans="1:14" x14ac:dyDescent="0.25">
      <c r="A3855" s="1"/>
      <c r="B3855" s="8"/>
      <c r="C3855" s="3"/>
      <c r="D3855" s="1"/>
      <c r="E3855" s="3"/>
      <c r="I3855" s="42"/>
      <c r="J3855" s="19"/>
      <c r="K3855" s="19"/>
      <c r="L3855" s="6" t="str" cm="1">
        <f t="array" ref="L3855">IF(ISBLANK($C3855),"",_xlfn.XLOOKUP($C3855,PACK!$A:$A,PACK!$C:$D))</f>
        <v/>
      </c>
      <c r="M3855" s="18"/>
      <c r="N3855" s="7" t="str">
        <f>IF(ISBLANK(C3855),"",SUMIFS($D$4:D3855,$C$4:C3855,C3855))</f>
        <v/>
      </c>
    </row>
    <row r="3856" spans="1:14" x14ac:dyDescent="0.25">
      <c r="A3856" s="1"/>
      <c r="B3856" s="8"/>
      <c r="C3856" s="3"/>
      <c r="D3856" s="1"/>
      <c r="E3856" s="3"/>
      <c r="I3856" s="42"/>
      <c r="J3856" s="19"/>
      <c r="K3856" s="19"/>
      <c r="L3856" s="6" t="str" cm="1">
        <f t="array" ref="L3856">IF(ISBLANK($C3856),"",_xlfn.XLOOKUP($C3856,PACK!$A:$A,PACK!$C:$D))</f>
        <v/>
      </c>
      <c r="M3856" s="18"/>
      <c r="N3856" s="7" t="str">
        <f>IF(ISBLANK(C3856),"",SUMIFS($D$4:D3856,$C$4:C3856,C3856))</f>
        <v/>
      </c>
    </row>
    <row r="3857" spans="1:14" x14ac:dyDescent="0.25">
      <c r="A3857" s="1"/>
      <c r="B3857" s="8"/>
      <c r="C3857" s="3"/>
      <c r="D3857" s="1"/>
      <c r="E3857" s="3"/>
      <c r="I3857" s="42"/>
      <c r="J3857" s="19"/>
      <c r="K3857" s="19"/>
      <c r="L3857" s="6" t="str" cm="1">
        <f t="array" ref="L3857">IF(ISBLANK($C3857),"",_xlfn.XLOOKUP($C3857,PACK!$A:$A,PACK!$C:$D))</f>
        <v/>
      </c>
      <c r="M3857" s="18"/>
      <c r="N3857" s="7" t="str">
        <f>IF(ISBLANK(C3857),"",SUMIFS($D$4:D3857,$C$4:C3857,C3857))</f>
        <v/>
      </c>
    </row>
    <row r="3858" spans="1:14" x14ac:dyDescent="0.25">
      <c r="A3858" s="1"/>
      <c r="B3858" s="8"/>
      <c r="C3858" s="3"/>
      <c r="D3858" s="1"/>
      <c r="E3858" s="3"/>
      <c r="I3858" s="42"/>
      <c r="J3858" s="19"/>
      <c r="K3858" s="19"/>
      <c r="L3858" s="6" t="str" cm="1">
        <f t="array" ref="L3858">IF(ISBLANK($C3858),"",_xlfn.XLOOKUP($C3858,PACK!$A:$A,PACK!$C:$D))</f>
        <v/>
      </c>
      <c r="M3858" s="18"/>
      <c r="N3858" s="7" t="str">
        <f>IF(ISBLANK(C3858),"",SUMIFS($D$4:D3858,$C$4:C3858,C3858))</f>
        <v/>
      </c>
    </row>
    <row r="3859" spans="1:14" x14ac:dyDescent="0.25">
      <c r="A3859" s="1"/>
      <c r="B3859" s="8"/>
      <c r="C3859" s="3"/>
      <c r="D3859" s="1"/>
      <c r="E3859" s="3"/>
      <c r="I3859" s="42"/>
      <c r="J3859" s="19"/>
      <c r="K3859" s="19"/>
      <c r="L3859" s="6" t="str" cm="1">
        <f t="array" ref="L3859">IF(ISBLANK($C3859),"",_xlfn.XLOOKUP($C3859,PACK!$A:$A,PACK!$C:$D))</f>
        <v/>
      </c>
      <c r="M3859" s="18"/>
      <c r="N3859" s="7" t="str">
        <f>IF(ISBLANK(C3859),"",SUMIFS($D$4:D3859,$C$4:C3859,C3859))</f>
        <v/>
      </c>
    </row>
    <row r="3860" spans="1:14" x14ac:dyDescent="0.25">
      <c r="A3860" s="1"/>
      <c r="B3860" s="8"/>
      <c r="C3860" s="3"/>
      <c r="D3860" s="1"/>
      <c r="E3860" s="3"/>
      <c r="I3860" s="42"/>
      <c r="J3860" s="19"/>
      <c r="K3860" s="19"/>
      <c r="L3860" s="6" t="str" cm="1">
        <f t="array" ref="L3860">IF(ISBLANK($C3860),"",_xlfn.XLOOKUP($C3860,PACK!$A:$A,PACK!$C:$D))</f>
        <v/>
      </c>
      <c r="M3860" s="18"/>
      <c r="N3860" s="7" t="str">
        <f>IF(ISBLANK(C3860),"",SUMIFS($D$4:D3860,$C$4:C3860,C3860))</f>
        <v/>
      </c>
    </row>
    <row r="3861" spans="1:14" x14ac:dyDescent="0.25">
      <c r="A3861" s="1"/>
      <c r="B3861" s="8"/>
      <c r="C3861" s="3"/>
      <c r="D3861" s="1"/>
      <c r="E3861" s="3"/>
      <c r="I3861" s="42"/>
      <c r="J3861" s="19"/>
      <c r="K3861" s="19"/>
      <c r="L3861" s="6" t="str" cm="1">
        <f t="array" ref="L3861">IF(ISBLANK($C3861),"",_xlfn.XLOOKUP($C3861,PACK!$A:$A,PACK!$C:$D))</f>
        <v/>
      </c>
      <c r="M3861" s="18"/>
      <c r="N3861" s="7" t="str">
        <f>IF(ISBLANK(C3861),"",SUMIFS($D$4:D3861,$C$4:C3861,C3861))</f>
        <v/>
      </c>
    </row>
    <row r="3862" spans="1:14" x14ac:dyDescent="0.25">
      <c r="A3862" s="1"/>
      <c r="B3862" s="8"/>
      <c r="C3862" s="3"/>
      <c r="D3862" s="1"/>
      <c r="E3862" s="3"/>
      <c r="I3862" s="42"/>
      <c r="J3862" s="19"/>
      <c r="K3862" s="19"/>
      <c r="L3862" s="6" t="str" cm="1">
        <f t="array" ref="L3862">IF(ISBLANK($C3862),"",_xlfn.XLOOKUP($C3862,PACK!$A:$A,PACK!$C:$D))</f>
        <v/>
      </c>
      <c r="M3862" s="18"/>
      <c r="N3862" s="7" t="str">
        <f>IF(ISBLANK(C3862),"",SUMIFS($D$4:D3862,$C$4:C3862,C3862))</f>
        <v/>
      </c>
    </row>
    <row r="3863" spans="1:14" x14ac:dyDescent="0.25">
      <c r="A3863" s="1"/>
      <c r="B3863" s="8"/>
      <c r="C3863" s="3"/>
      <c r="D3863" s="1"/>
      <c r="E3863" s="3"/>
      <c r="I3863" s="42"/>
      <c r="J3863" s="19"/>
      <c r="K3863" s="19"/>
      <c r="L3863" s="6" t="str" cm="1">
        <f t="array" ref="L3863">IF(ISBLANK($C3863),"",_xlfn.XLOOKUP($C3863,PACK!$A:$A,PACK!$C:$D))</f>
        <v/>
      </c>
      <c r="M3863" s="18"/>
      <c r="N3863" s="7" t="str">
        <f>IF(ISBLANK(C3863),"",SUMIFS($D$4:D3863,$C$4:C3863,C3863))</f>
        <v/>
      </c>
    </row>
    <row r="3864" spans="1:14" x14ac:dyDescent="0.25">
      <c r="A3864" s="1"/>
      <c r="B3864" s="8"/>
      <c r="C3864" s="3"/>
      <c r="D3864" s="1"/>
      <c r="E3864" s="3"/>
      <c r="I3864" s="42"/>
      <c r="J3864" s="19"/>
      <c r="K3864" s="19"/>
      <c r="L3864" s="6" t="str" cm="1">
        <f t="array" ref="L3864">IF(ISBLANK($C3864),"",_xlfn.XLOOKUP($C3864,PACK!$A:$A,PACK!$C:$D))</f>
        <v/>
      </c>
      <c r="M3864" s="18"/>
      <c r="N3864" s="7" t="str">
        <f>IF(ISBLANK(C3864),"",SUMIFS($D$4:D3864,$C$4:C3864,C3864))</f>
        <v/>
      </c>
    </row>
    <row r="3865" spans="1:14" x14ac:dyDescent="0.25">
      <c r="A3865" s="1"/>
      <c r="B3865" s="8"/>
      <c r="C3865" s="3"/>
      <c r="D3865" s="1"/>
      <c r="E3865" s="3"/>
      <c r="I3865" s="42"/>
      <c r="J3865" s="19"/>
      <c r="K3865" s="19"/>
      <c r="L3865" s="6" t="str" cm="1">
        <f t="array" ref="L3865">IF(ISBLANK($C3865),"",_xlfn.XLOOKUP($C3865,PACK!$A:$A,PACK!$C:$D))</f>
        <v/>
      </c>
      <c r="M3865" s="18"/>
      <c r="N3865" s="7" t="str">
        <f>IF(ISBLANK(C3865),"",SUMIFS($D$4:D3865,$C$4:C3865,C3865))</f>
        <v/>
      </c>
    </row>
    <row r="3866" spans="1:14" x14ac:dyDescent="0.25">
      <c r="A3866" s="1"/>
      <c r="B3866" s="8"/>
      <c r="C3866" s="3"/>
      <c r="D3866" s="1"/>
      <c r="E3866" s="3"/>
      <c r="I3866" s="42"/>
      <c r="J3866" s="19"/>
      <c r="K3866" s="19"/>
      <c r="L3866" s="6" t="str" cm="1">
        <f t="array" ref="L3866">IF(ISBLANK($C3866),"",_xlfn.XLOOKUP($C3866,PACK!$A:$A,PACK!$C:$D))</f>
        <v/>
      </c>
      <c r="M3866" s="18"/>
      <c r="N3866" s="7" t="str">
        <f>IF(ISBLANK(C3866),"",SUMIFS($D$4:D3866,$C$4:C3866,C3866))</f>
        <v/>
      </c>
    </row>
    <row r="3867" spans="1:14" x14ac:dyDescent="0.25">
      <c r="A3867" s="1"/>
      <c r="B3867" s="8"/>
      <c r="C3867" s="3"/>
      <c r="D3867" s="1"/>
      <c r="E3867" s="3"/>
      <c r="I3867" s="42"/>
      <c r="J3867" s="19"/>
      <c r="K3867" s="19"/>
      <c r="L3867" s="6" t="str" cm="1">
        <f t="array" ref="L3867">IF(ISBLANK($C3867),"",_xlfn.XLOOKUP($C3867,PACK!$A:$A,PACK!$C:$D))</f>
        <v/>
      </c>
      <c r="M3867" s="18"/>
      <c r="N3867" s="7" t="str">
        <f>IF(ISBLANK(C3867),"",SUMIFS($D$4:D3867,$C$4:C3867,C3867))</f>
        <v/>
      </c>
    </row>
    <row r="3868" spans="1:14" x14ac:dyDescent="0.25">
      <c r="A3868" s="1"/>
      <c r="B3868" s="8"/>
      <c r="C3868" s="3"/>
      <c r="D3868" s="1"/>
      <c r="E3868" s="3"/>
      <c r="I3868" s="42"/>
      <c r="J3868" s="19"/>
      <c r="K3868" s="19"/>
      <c r="L3868" s="6" t="str" cm="1">
        <f t="array" ref="L3868">IF(ISBLANK($C3868),"",_xlfn.XLOOKUP($C3868,PACK!$A:$A,PACK!$C:$D))</f>
        <v/>
      </c>
      <c r="M3868" s="18"/>
      <c r="N3868" s="7" t="str">
        <f>IF(ISBLANK(C3868),"",SUMIFS($D$4:D3868,$C$4:C3868,C3868))</f>
        <v/>
      </c>
    </row>
    <row r="3869" spans="1:14" x14ac:dyDescent="0.25">
      <c r="A3869" s="1"/>
      <c r="B3869" s="8"/>
      <c r="C3869" s="3"/>
      <c r="D3869" s="1"/>
      <c r="E3869" s="3"/>
      <c r="I3869" s="42"/>
      <c r="J3869" s="19"/>
      <c r="K3869" s="19"/>
      <c r="L3869" s="6" t="str" cm="1">
        <f t="array" ref="L3869">IF(ISBLANK($C3869),"",_xlfn.XLOOKUP($C3869,PACK!$A:$A,PACK!$C:$D))</f>
        <v/>
      </c>
      <c r="M3869" s="18"/>
      <c r="N3869" s="7" t="str">
        <f>IF(ISBLANK(C3869),"",SUMIFS($D$4:D3869,$C$4:C3869,C3869))</f>
        <v/>
      </c>
    </row>
    <row r="3870" spans="1:14" x14ac:dyDescent="0.25">
      <c r="A3870" s="1"/>
      <c r="B3870" s="8"/>
      <c r="C3870" s="3"/>
      <c r="D3870" s="1"/>
      <c r="E3870" s="3"/>
      <c r="I3870" s="42"/>
      <c r="J3870" s="19"/>
      <c r="K3870" s="19"/>
      <c r="L3870" s="6" t="str" cm="1">
        <f t="array" ref="L3870">IF(ISBLANK($C3870),"",_xlfn.XLOOKUP($C3870,PACK!$A:$A,PACK!$C:$D))</f>
        <v/>
      </c>
      <c r="M3870" s="18"/>
      <c r="N3870" s="7" t="str">
        <f>IF(ISBLANK(C3870),"",SUMIFS($D$4:D3870,$C$4:C3870,C3870))</f>
        <v/>
      </c>
    </row>
    <row r="3871" spans="1:14" x14ac:dyDescent="0.25">
      <c r="A3871" s="1"/>
      <c r="B3871" s="8"/>
      <c r="C3871" s="3"/>
      <c r="D3871" s="1"/>
      <c r="E3871" s="3"/>
      <c r="I3871" s="42"/>
      <c r="J3871" s="19"/>
      <c r="K3871" s="19"/>
      <c r="L3871" s="6" t="str" cm="1">
        <f t="array" ref="L3871">IF(ISBLANK($C3871),"",_xlfn.XLOOKUP($C3871,PACK!$A:$A,PACK!$C:$D))</f>
        <v/>
      </c>
      <c r="M3871" s="18"/>
      <c r="N3871" s="7" t="str">
        <f>IF(ISBLANK(C3871),"",SUMIFS($D$4:D3871,$C$4:C3871,C3871))</f>
        <v/>
      </c>
    </row>
    <row r="3872" spans="1:14" x14ac:dyDescent="0.25">
      <c r="A3872" s="1"/>
      <c r="B3872" s="8"/>
      <c r="C3872" s="3"/>
      <c r="D3872" s="1"/>
      <c r="E3872" s="3"/>
      <c r="I3872" s="42"/>
      <c r="J3872" s="19"/>
      <c r="K3872" s="19"/>
      <c r="L3872" s="6" t="str" cm="1">
        <f t="array" ref="L3872">IF(ISBLANK($C3872),"",_xlfn.XLOOKUP($C3872,PACK!$A:$A,PACK!$C:$D))</f>
        <v/>
      </c>
      <c r="M3872" s="18"/>
      <c r="N3872" s="7" t="str">
        <f>IF(ISBLANK(C3872),"",SUMIFS($D$4:D3872,$C$4:C3872,C3872))</f>
        <v/>
      </c>
    </row>
    <row r="3873" spans="1:14" x14ac:dyDescent="0.25">
      <c r="A3873" s="1"/>
      <c r="B3873" s="8"/>
      <c r="C3873" s="3"/>
      <c r="D3873" s="1"/>
      <c r="E3873" s="3"/>
      <c r="I3873" s="42"/>
      <c r="J3873" s="19"/>
      <c r="K3873" s="19"/>
      <c r="L3873" s="6" t="str" cm="1">
        <f t="array" ref="L3873">IF(ISBLANK($C3873),"",_xlfn.XLOOKUP($C3873,PACK!$A:$A,PACK!$C:$D))</f>
        <v/>
      </c>
      <c r="M3873" s="18"/>
      <c r="N3873" s="7" t="str">
        <f>IF(ISBLANK(C3873),"",SUMIFS($D$4:D3873,$C$4:C3873,C3873))</f>
        <v/>
      </c>
    </row>
    <row r="3874" spans="1:14" x14ac:dyDescent="0.25">
      <c r="A3874" s="1"/>
      <c r="B3874" s="8"/>
      <c r="C3874" s="3"/>
      <c r="D3874" s="1"/>
      <c r="E3874" s="3"/>
      <c r="I3874" s="42"/>
      <c r="J3874" s="19"/>
      <c r="K3874" s="19"/>
      <c r="L3874" s="6" t="str" cm="1">
        <f t="array" ref="L3874">IF(ISBLANK($C3874),"",_xlfn.XLOOKUP($C3874,PACK!$A:$A,PACK!$C:$D))</f>
        <v/>
      </c>
      <c r="M3874" s="18"/>
      <c r="N3874" s="7" t="str">
        <f>IF(ISBLANK(C3874),"",SUMIFS($D$4:D3874,$C$4:C3874,C3874))</f>
        <v/>
      </c>
    </row>
    <row r="3875" spans="1:14" x14ac:dyDescent="0.25">
      <c r="A3875" s="1"/>
      <c r="B3875" s="8"/>
      <c r="C3875" s="3"/>
      <c r="D3875" s="1"/>
      <c r="E3875" s="3"/>
      <c r="I3875" s="42"/>
      <c r="J3875" s="19"/>
      <c r="K3875" s="19"/>
      <c r="L3875" s="6" t="str" cm="1">
        <f t="array" ref="L3875">IF(ISBLANK($C3875),"",_xlfn.XLOOKUP($C3875,PACK!$A:$A,PACK!$C:$D))</f>
        <v/>
      </c>
      <c r="M3875" s="18"/>
      <c r="N3875" s="7" t="str">
        <f>IF(ISBLANK(C3875),"",SUMIFS($D$4:D3875,$C$4:C3875,C3875))</f>
        <v/>
      </c>
    </row>
    <row r="3876" spans="1:14" x14ac:dyDescent="0.25">
      <c r="A3876" s="1"/>
      <c r="B3876" s="8"/>
      <c r="C3876" s="3"/>
      <c r="D3876" s="1"/>
      <c r="E3876" s="3"/>
      <c r="I3876" s="42"/>
      <c r="J3876" s="19"/>
      <c r="K3876" s="19"/>
      <c r="L3876" s="6" t="str" cm="1">
        <f t="array" ref="L3876">IF(ISBLANK($C3876),"",_xlfn.XLOOKUP($C3876,PACK!$A:$A,PACK!$C:$D))</f>
        <v/>
      </c>
      <c r="M3876" s="18"/>
      <c r="N3876" s="7" t="str">
        <f>IF(ISBLANK(C3876),"",SUMIFS($D$4:D3876,$C$4:C3876,C3876))</f>
        <v/>
      </c>
    </row>
    <row r="3877" spans="1:14" x14ac:dyDescent="0.25">
      <c r="A3877" s="1"/>
      <c r="B3877" s="8"/>
      <c r="C3877" s="3"/>
      <c r="D3877" s="1"/>
      <c r="E3877" s="3"/>
      <c r="I3877" s="42"/>
      <c r="J3877" s="19"/>
      <c r="K3877" s="19"/>
      <c r="L3877" s="6" t="str" cm="1">
        <f t="array" ref="L3877">IF(ISBLANK($C3877),"",_xlfn.XLOOKUP($C3877,PACK!$A:$A,PACK!$C:$D))</f>
        <v/>
      </c>
      <c r="M3877" s="18"/>
      <c r="N3877" s="7" t="str">
        <f>IF(ISBLANK(C3877),"",SUMIFS($D$4:D3877,$C$4:C3877,C3877))</f>
        <v/>
      </c>
    </row>
    <row r="3878" spans="1:14" x14ac:dyDescent="0.25">
      <c r="A3878" s="1"/>
      <c r="B3878" s="8"/>
      <c r="C3878" s="3"/>
      <c r="D3878" s="1"/>
      <c r="E3878" s="3"/>
      <c r="I3878" s="42"/>
      <c r="J3878" s="19"/>
      <c r="K3878" s="19"/>
      <c r="L3878" s="6" t="str" cm="1">
        <f t="array" ref="L3878">IF(ISBLANK($C3878),"",_xlfn.XLOOKUP($C3878,PACK!$A:$A,PACK!$C:$D))</f>
        <v/>
      </c>
      <c r="M3878" s="18"/>
      <c r="N3878" s="7" t="str">
        <f>IF(ISBLANK(C3878),"",SUMIFS($D$4:D3878,$C$4:C3878,C3878))</f>
        <v/>
      </c>
    </row>
    <row r="3879" spans="1:14" x14ac:dyDescent="0.25">
      <c r="A3879" s="1"/>
      <c r="B3879" s="8"/>
      <c r="C3879" s="3"/>
      <c r="D3879" s="1"/>
      <c r="E3879" s="3"/>
      <c r="I3879" s="42"/>
      <c r="J3879" s="19"/>
      <c r="K3879" s="19"/>
      <c r="L3879" s="6" t="str" cm="1">
        <f t="array" ref="L3879">IF(ISBLANK($C3879),"",_xlfn.XLOOKUP($C3879,PACK!$A:$A,PACK!$C:$D))</f>
        <v/>
      </c>
      <c r="M3879" s="18"/>
      <c r="N3879" s="7" t="str">
        <f>IF(ISBLANK(C3879),"",SUMIFS($D$4:D3879,$C$4:C3879,C3879))</f>
        <v/>
      </c>
    </row>
    <row r="3880" spans="1:14" x14ac:dyDescent="0.25">
      <c r="A3880" s="1"/>
      <c r="B3880" s="8"/>
      <c r="C3880" s="3"/>
      <c r="D3880" s="1"/>
      <c r="E3880" s="3"/>
      <c r="I3880" s="42"/>
      <c r="J3880" s="19"/>
      <c r="K3880" s="19"/>
      <c r="L3880" s="6" t="str" cm="1">
        <f t="array" ref="L3880">IF(ISBLANK($C3880),"",_xlfn.XLOOKUP($C3880,PACK!$A:$A,PACK!$C:$D))</f>
        <v/>
      </c>
      <c r="M3880" s="18"/>
      <c r="N3880" s="7" t="str">
        <f>IF(ISBLANK(C3880),"",SUMIFS($D$4:D3880,$C$4:C3880,C3880))</f>
        <v/>
      </c>
    </row>
    <row r="3881" spans="1:14" x14ac:dyDescent="0.25">
      <c r="A3881" s="1"/>
      <c r="B3881" s="8"/>
      <c r="C3881" s="3"/>
      <c r="D3881" s="1"/>
      <c r="E3881" s="3"/>
      <c r="I3881" s="42"/>
      <c r="J3881" s="19"/>
      <c r="K3881" s="19"/>
      <c r="L3881" s="6" t="str" cm="1">
        <f t="array" ref="L3881">IF(ISBLANK($C3881),"",_xlfn.XLOOKUP($C3881,PACK!$A:$A,PACK!$C:$D))</f>
        <v/>
      </c>
      <c r="M3881" s="18"/>
      <c r="N3881" s="7" t="str">
        <f>IF(ISBLANK(C3881),"",SUMIFS($D$4:D3881,$C$4:C3881,C3881))</f>
        <v/>
      </c>
    </row>
    <row r="3882" spans="1:14" x14ac:dyDescent="0.25">
      <c r="A3882" s="1"/>
      <c r="B3882" s="8"/>
      <c r="C3882" s="3"/>
      <c r="D3882" s="1"/>
      <c r="E3882" s="3"/>
      <c r="I3882" s="42"/>
      <c r="J3882" s="19"/>
      <c r="K3882" s="19"/>
      <c r="L3882" s="6" t="str" cm="1">
        <f t="array" ref="L3882">IF(ISBLANK($C3882),"",_xlfn.XLOOKUP($C3882,PACK!$A:$A,PACK!$C:$D))</f>
        <v/>
      </c>
      <c r="M3882" s="18"/>
      <c r="N3882" s="7" t="str">
        <f>IF(ISBLANK(C3882),"",SUMIFS($D$4:D3882,$C$4:C3882,C3882))</f>
        <v/>
      </c>
    </row>
    <row r="3883" spans="1:14" x14ac:dyDescent="0.25">
      <c r="A3883" s="1"/>
      <c r="B3883" s="8"/>
      <c r="C3883" s="3"/>
      <c r="D3883" s="1"/>
      <c r="E3883" s="3"/>
      <c r="I3883" s="42"/>
      <c r="J3883" s="19"/>
      <c r="K3883" s="19"/>
      <c r="L3883" s="6" t="str" cm="1">
        <f t="array" ref="L3883">IF(ISBLANK($C3883),"",_xlfn.XLOOKUP($C3883,PACK!$A:$A,PACK!$C:$D))</f>
        <v/>
      </c>
      <c r="M3883" s="18"/>
      <c r="N3883" s="7" t="str">
        <f>IF(ISBLANK(C3883),"",SUMIFS($D$4:D3883,$C$4:C3883,C3883))</f>
        <v/>
      </c>
    </row>
    <row r="3884" spans="1:14" x14ac:dyDescent="0.25">
      <c r="A3884" s="1"/>
      <c r="B3884" s="8"/>
      <c r="C3884" s="3"/>
      <c r="D3884" s="1"/>
      <c r="E3884" s="3"/>
      <c r="I3884" s="42"/>
      <c r="J3884" s="19"/>
      <c r="K3884" s="19"/>
      <c r="L3884" s="6" t="str" cm="1">
        <f t="array" ref="L3884">IF(ISBLANK($C3884),"",_xlfn.XLOOKUP($C3884,PACK!$A:$A,PACK!$C:$D))</f>
        <v/>
      </c>
      <c r="M3884" s="18"/>
      <c r="N3884" s="7" t="str">
        <f>IF(ISBLANK(C3884),"",SUMIFS($D$4:D3884,$C$4:C3884,C3884))</f>
        <v/>
      </c>
    </row>
    <row r="3885" spans="1:14" x14ac:dyDescent="0.25">
      <c r="A3885" s="1"/>
      <c r="B3885" s="8"/>
      <c r="C3885" s="3"/>
      <c r="D3885" s="1"/>
      <c r="E3885" s="3"/>
      <c r="I3885" s="42"/>
      <c r="J3885" s="19"/>
      <c r="K3885" s="19"/>
      <c r="L3885" s="6" t="str" cm="1">
        <f t="array" ref="L3885">IF(ISBLANK($C3885),"",_xlfn.XLOOKUP($C3885,PACK!$A:$A,PACK!$C:$D))</f>
        <v/>
      </c>
      <c r="M3885" s="18"/>
      <c r="N3885" s="7" t="str">
        <f>IF(ISBLANK(C3885),"",SUMIFS($D$4:D3885,$C$4:C3885,C3885))</f>
        <v/>
      </c>
    </row>
    <row r="3886" spans="1:14" x14ac:dyDescent="0.25">
      <c r="A3886" s="1"/>
      <c r="B3886" s="8"/>
      <c r="C3886" s="3"/>
      <c r="D3886" s="1"/>
      <c r="E3886" s="3"/>
      <c r="I3886" s="42"/>
      <c r="J3886" s="19"/>
      <c r="K3886" s="19"/>
      <c r="L3886" s="6" t="str" cm="1">
        <f t="array" ref="L3886">IF(ISBLANK($C3886),"",_xlfn.XLOOKUP($C3886,PACK!$A:$A,PACK!$C:$D))</f>
        <v/>
      </c>
      <c r="M3886" s="18"/>
      <c r="N3886" s="7" t="str">
        <f>IF(ISBLANK(C3886),"",SUMIFS($D$4:D3886,$C$4:C3886,C3886))</f>
        <v/>
      </c>
    </row>
    <row r="3887" spans="1:14" x14ac:dyDescent="0.25">
      <c r="A3887" s="1"/>
      <c r="B3887" s="8"/>
      <c r="C3887" s="3"/>
      <c r="D3887" s="1"/>
      <c r="E3887" s="3"/>
      <c r="I3887" s="42"/>
      <c r="J3887" s="19"/>
      <c r="K3887" s="19"/>
      <c r="L3887" s="6" t="str" cm="1">
        <f t="array" ref="L3887">IF(ISBLANK($C3887),"",_xlfn.XLOOKUP($C3887,PACK!$A:$A,PACK!$C:$D))</f>
        <v/>
      </c>
      <c r="M3887" s="18"/>
      <c r="N3887" s="7" t="str">
        <f>IF(ISBLANK(C3887),"",SUMIFS($D$4:D3887,$C$4:C3887,C3887))</f>
        <v/>
      </c>
    </row>
    <row r="3888" spans="1:14" x14ac:dyDescent="0.25">
      <c r="A3888" s="1"/>
      <c r="B3888" s="8"/>
      <c r="C3888" s="3"/>
      <c r="D3888" s="1"/>
      <c r="E3888" s="3"/>
      <c r="I3888" s="42"/>
      <c r="J3888" s="19"/>
      <c r="K3888" s="19"/>
      <c r="L3888" s="6" t="str" cm="1">
        <f t="array" ref="L3888">IF(ISBLANK($C3888),"",_xlfn.XLOOKUP($C3888,PACK!$A:$A,PACK!$C:$D))</f>
        <v/>
      </c>
      <c r="M3888" s="18"/>
      <c r="N3888" s="7" t="str">
        <f>IF(ISBLANK(C3888),"",SUMIFS($D$4:D3888,$C$4:C3888,C3888))</f>
        <v/>
      </c>
    </row>
    <row r="3889" spans="1:14" x14ac:dyDescent="0.25">
      <c r="A3889" s="1"/>
      <c r="B3889" s="8"/>
      <c r="C3889" s="3"/>
      <c r="D3889" s="1"/>
      <c r="E3889" s="3"/>
      <c r="I3889" s="42"/>
      <c r="J3889" s="19"/>
      <c r="K3889" s="19"/>
      <c r="L3889" s="6" t="str" cm="1">
        <f t="array" ref="L3889">IF(ISBLANK($C3889),"",_xlfn.XLOOKUP($C3889,PACK!$A:$A,PACK!$C:$D))</f>
        <v/>
      </c>
      <c r="M3889" s="18"/>
      <c r="N3889" s="7" t="str">
        <f>IF(ISBLANK(C3889),"",SUMIFS($D$4:D3889,$C$4:C3889,C3889))</f>
        <v/>
      </c>
    </row>
    <row r="3890" spans="1:14" x14ac:dyDescent="0.25">
      <c r="A3890" s="1"/>
      <c r="B3890" s="8"/>
      <c r="C3890" s="3"/>
      <c r="D3890" s="1"/>
      <c r="E3890" s="3"/>
      <c r="I3890" s="42"/>
      <c r="J3890" s="19"/>
      <c r="K3890" s="19"/>
      <c r="L3890" s="6" t="str" cm="1">
        <f t="array" ref="L3890">IF(ISBLANK($C3890),"",_xlfn.XLOOKUP($C3890,PACK!$A:$A,PACK!$C:$D))</f>
        <v/>
      </c>
      <c r="M3890" s="18"/>
      <c r="N3890" s="7" t="str">
        <f>IF(ISBLANK(C3890),"",SUMIFS($D$4:D3890,$C$4:C3890,C3890))</f>
        <v/>
      </c>
    </row>
    <row r="3891" spans="1:14" x14ac:dyDescent="0.25">
      <c r="A3891" s="1"/>
      <c r="B3891" s="8"/>
      <c r="C3891" s="3"/>
      <c r="D3891" s="1"/>
      <c r="E3891" s="3"/>
      <c r="I3891" s="42"/>
      <c r="J3891" s="19"/>
      <c r="K3891" s="19"/>
      <c r="L3891" s="6" t="str" cm="1">
        <f t="array" ref="L3891">IF(ISBLANK($C3891),"",_xlfn.XLOOKUP($C3891,PACK!$A:$A,PACK!$C:$D))</f>
        <v/>
      </c>
      <c r="M3891" s="18"/>
      <c r="N3891" s="7" t="str">
        <f>IF(ISBLANK(C3891),"",SUMIFS($D$4:D3891,$C$4:C3891,C3891))</f>
        <v/>
      </c>
    </row>
    <row r="3892" spans="1:14" x14ac:dyDescent="0.25">
      <c r="A3892" s="1"/>
      <c r="B3892" s="8"/>
      <c r="C3892" s="3"/>
      <c r="D3892" s="1"/>
      <c r="E3892" s="3"/>
      <c r="I3892" s="42"/>
      <c r="J3892" s="19"/>
      <c r="K3892" s="19"/>
      <c r="L3892" s="6" t="str" cm="1">
        <f t="array" ref="L3892">IF(ISBLANK($C3892),"",_xlfn.XLOOKUP($C3892,PACK!$A:$A,PACK!$C:$D))</f>
        <v/>
      </c>
      <c r="M3892" s="18"/>
      <c r="N3892" s="7" t="str">
        <f>IF(ISBLANK(C3892),"",SUMIFS($D$4:D3892,$C$4:C3892,C3892))</f>
        <v/>
      </c>
    </row>
    <row r="3893" spans="1:14" x14ac:dyDescent="0.25">
      <c r="A3893" s="1"/>
      <c r="B3893" s="8"/>
      <c r="C3893" s="3"/>
      <c r="D3893" s="1"/>
      <c r="E3893" s="3"/>
      <c r="I3893" s="42"/>
      <c r="J3893" s="19"/>
      <c r="K3893" s="19"/>
      <c r="L3893" s="6" t="str" cm="1">
        <f t="array" ref="L3893">IF(ISBLANK($C3893),"",_xlfn.XLOOKUP($C3893,PACK!$A:$A,PACK!$C:$D))</f>
        <v/>
      </c>
      <c r="M3893" s="18"/>
      <c r="N3893" s="7" t="str">
        <f>IF(ISBLANK(C3893),"",SUMIFS($D$4:D3893,$C$4:C3893,C3893))</f>
        <v/>
      </c>
    </row>
    <row r="3894" spans="1:14" x14ac:dyDescent="0.25">
      <c r="A3894" s="1"/>
      <c r="B3894" s="8"/>
      <c r="C3894" s="3"/>
      <c r="D3894" s="1"/>
      <c r="E3894" s="3"/>
      <c r="I3894" s="42"/>
      <c r="J3894" s="19"/>
      <c r="K3894" s="19"/>
      <c r="L3894" s="6" t="str" cm="1">
        <f t="array" ref="L3894">IF(ISBLANK($C3894),"",_xlfn.XLOOKUP($C3894,PACK!$A:$A,PACK!$C:$D))</f>
        <v/>
      </c>
      <c r="M3894" s="18"/>
      <c r="N3894" s="7" t="str">
        <f>IF(ISBLANK(C3894),"",SUMIFS($D$4:D3894,$C$4:C3894,C3894))</f>
        <v/>
      </c>
    </row>
    <row r="3895" spans="1:14" x14ac:dyDescent="0.25">
      <c r="A3895" s="1"/>
      <c r="B3895" s="8"/>
      <c r="C3895" s="3"/>
      <c r="D3895" s="1"/>
      <c r="E3895" s="3"/>
      <c r="I3895" s="42"/>
      <c r="J3895" s="19"/>
      <c r="K3895" s="19"/>
      <c r="L3895" s="6" t="str" cm="1">
        <f t="array" ref="L3895">IF(ISBLANK($C3895),"",_xlfn.XLOOKUP($C3895,PACK!$A:$A,PACK!$C:$D))</f>
        <v/>
      </c>
      <c r="M3895" s="18"/>
      <c r="N3895" s="7" t="str">
        <f>IF(ISBLANK(C3895),"",SUMIFS($D$4:D3895,$C$4:C3895,C3895))</f>
        <v/>
      </c>
    </row>
    <row r="3896" spans="1:14" x14ac:dyDescent="0.25">
      <c r="A3896" s="1"/>
      <c r="B3896" s="8"/>
      <c r="C3896" s="3"/>
      <c r="D3896" s="1"/>
      <c r="E3896" s="3"/>
      <c r="I3896" s="42"/>
      <c r="J3896" s="19"/>
      <c r="K3896" s="19"/>
      <c r="L3896" s="6" t="str" cm="1">
        <f t="array" ref="L3896">IF(ISBLANK($C3896),"",_xlfn.XLOOKUP($C3896,PACK!$A:$A,PACK!$C:$D))</f>
        <v/>
      </c>
      <c r="M3896" s="18"/>
      <c r="N3896" s="7" t="str">
        <f>IF(ISBLANK(C3896),"",SUMIFS($D$4:D3896,$C$4:C3896,C3896))</f>
        <v/>
      </c>
    </row>
    <row r="3897" spans="1:14" x14ac:dyDescent="0.25">
      <c r="A3897" s="1"/>
      <c r="B3897" s="8"/>
      <c r="C3897" s="3"/>
      <c r="D3897" s="1"/>
      <c r="E3897" s="3"/>
      <c r="I3897" s="42"/>
      <c r="J3897" s="19"/>
      <c r="K3897" s="19"/>
      <c r="L3897" s="6" t="str" cm="1">
        <f t="array" ref="L3897">IF(ISBLANK($C3897),"",_xlfn.XLOOKUP($C3897,PACK!$A:$A,PACK!$C:$D))</f>
        <v/>
      </c>
      <c r="M3897" s="18"/>
      <c r="N3897" s="7" t="str">
        <f>IF(ISBLANK(C3897),"",SUMIFS($D$4:D3897,$C$4:C3897,C3897))</f>
        <v/>
      </c>
    </row>
    <row r="3898" spans="1:14" x14ac:dyDescent="0.25">
      <c r="A3898" s="1"/>
      <c r="B3898" s="8"/>
      <c r="C3898" s="3"/>
      <c r="D3898" s="1"/>
      <c r="E3898" s="3"/>
      <c r="I3898" s="42"/>
      <c r="J3898" s="19"/>
      <c r="K3898" s="19"/>
      <c r="L3898" s="6" t="str" cm="1">
        <f t="array" ref="L3898">IF(ISBLANK($C3898),"",_xlfn.XLOOKUP($C3898,PACK!$A:$A,PACK!$C:$D))</f>
        <v/>
      </c>
      <c r="M3898" s="18"/>
      <c r="N3898" s="7" t="str">
        <f>IF(ISBLANK(C3898),"",SUMIFS($D$4:D3898,$C$4:C3898,C3898))</f>
        <v/>
      </c>
    </row>
    <row r="3899" spans="1:14" x14ac:dyDescent="0.25">
      <c r="A3899" s="1"/>
      <c r="B3899" s="8"/>
      <c r="C3899" s="3"/>
      <c r="D3899" s="1"/>
      <c r="E3899" s="3"/>
      <c r="I3899" s="42"/>
      <c r="J3899" s="19"/>
      <c r="K3899" s="19"/>
      <c r="L3899" s="6" t="str" cm="1">
        <f t="array" ref="L3899">IF(ISBLANK($C3899),"",_xlfn.XLOOKUP($C3899,PACK!$A:$A,PACK!$C:$D))</f>
        <v/>
      </c>
      <c r="M3899" s="18"/>
      <c r="N3899" s="7" t="str">
        <f>IF(ISBLANK(C3899),"",SUMIFS($D$4:D3899,$C$4:C3899,C3899))</f>
        <v/>
      </c>
    </row>
    <row r="3900" spans="1:14" x14ac:dyDescent="0.25">
      <c r="A3900" s="1"/>
      <c r="B3900" s="8"/>
      <c r="C3900" s="3"/>
      <c r="D3900" s="1"/>
      <c r="E3900" s="3"/>
      <c r="I3900" s="42"/>
      <c r="J3900" s="19"/>
      <c r="K3900" s="19"/>
      <c r="L3900" s="6" t="str" cm="1">
        <f t="array" ref="L3900">IF(ISBLANK($C3900),"",_xlfn.XLOOKUP($C3900,PACK!$A:$A,PACK!$C:$D))</f>
        <v/>
      </c>
      <c r="M3900" s="18"/>
      <c r="N3900" s="7" t="str">
        <f>IF(ISBLANK(C3900),"",SUMIFS($D$4:D3900,$C$4:C3900,C3900))</f>
        <v/>
      </c>
    </row>
    <row r="3901" spans="1:14" x14ac:dyDescent="0.25">
      <c r="A3901" s="1"/>
      <c r="B3901" s="8"/>
      <c r="C3901" s="3"/>
      <c r="D3901" s="1"/>
      <c r="E3901" s="3"/>
      <c r="I3901" s="42"/>
      <c r="J3901" s="19"/>
      <c r="K3901" s="19"/>
      <c r="L3901" s="6" t="str" cm="1">
        <f t="array" ref="L3901">IF(ISBLANK($C3901),"",_xlfn.XLOOKUP($C3901,PACK!$A:$A,PACK!$C:$D))</f>
        <v/>
      </c>
      <c r="M3901" s="18"/>
      <c r="N3901" s="7" t="str">
        <f>IF(ISBLANK(C3901),"",SUMIFS($D$4:D3901,$C$4:C3901,C3901))</f>
        <v/>
      </c>
    </row>
    <row r="3902" spans="1:14" x14ac:dyDescent="0.25">
      <c r="A3902" s="1"/>
      <c r="B3902" s="8"/>
      <c r="C3902" s="3"/>
      <c r="D3902" s="1"/>
      <c r="E3902" s="3"/>
      <c r="I3902" s="42"/>
      <c r="J3902" s="19"/>
      <c r="K3902" s="19"/>
      <c r="L3902" s="6" t="str" cm="1">
        <f t="array" ref="L3902">IF(ISBLANK($C3902),"",_xlfn.XLOOKUP($C3902,PACK!$A:$A,PACK!$C:$D))</f>
        <v/>
      </c>
      <c r="M3902" s="18"/>
      <c r="N3902" s="7" t="str">
        <f>IF(ISBLANK(C3902),"",SUMIFS($D$4:D3902,$C$4:C3902,C3902))</f>
        <v/>
      </c>
    </row>
    <row r="3903" spans="1:14" x14ac:dyDescent="0.25">
      <c r="A3903" s="1"/>
      <c r="B3903" s="8"/>
      <c r="C3903" s="3"/>
      <c r="D3903" s="1"/>
      <c r="E3903" s="3"/>
      <c r="I3903" s="42"/>
      <c r="J3903" s="19"/>
      <c r="K3903" s="19"/>
      <c r="L3903" s="6" t="str" cm="1">
        <f t="array" ref="L3903">IF(ISBLANK($C3903),"",_xlfn.XLOOKUP($C3903,PACK!$A:$A,PACK!$C:$D))</f>
        <v/>
      </c>
      <c r="M3903" s="18"/>
      <c r="N3903" s="7" t="str">
        <f>IF(ISBLANK(C3903),"",SUMIFS($D$4:D3903,$C$4:C3903,C3903))</f>
        <v/>
      </c>
    </row>
    <row r="3904" spans="1:14" x14ac:dyDescent="0.25">
      <c r="A3904" s="1"/>
      <c r="B3904" s="8"/>
      <c r="C3904" s="3"/>
      <c r="D3904" s="1"/>
      <c r="E3904" s="3"/>
      <c r="I3904" s="42"/>
      <c r="J3904" s="19"/>
      <c r="K3904" s="19"/>
      <c r="L3904" s="6" t="str" cm="1">
        <f t="array" ref="L3904">IF(ISBLANK($C3904),"",_xlfn.XLOOKUP($C3904,PACK!$A:$A,PACK!$C:$D))</f>
        <v/>
      </c>
      <c r="M3904" s="18"/>
      <c r="N3904" s="7" t="str">
        <f>IF(ISBLANK(C3904),"",SUMIFS($D$4:D3904,$C$4:C3904,C3904))</f>
        <v/>
      </c>
    </row>
    <row r="3905" spans="1:14" x14ac:dyDescent="0.25">
      <c r="A3905" s="1"/>
      <c r="B3905" s="8"/>
      <c r="C3905" s="3"/>
      <c r="D3905" s="1"/>
      <c r="E3905" s="3"/>
      <c r="I3905" s="42"/>
      <c r="J3905" s="19"/>
      <c r="K3905" s="19"/>
      <c r="L3905" s="6" t="str" cm="1">
        <f t="array" ref="L3905">IF(ISBLANK($C3905),"",_xlfn.XLOOKUP($C3905,PACK!$A:$A,PACK!$C:$D))</f>
        <v/>
      </c>
      <c r="M3905" s="18"/>
      <c r="N3905" s="7" t="str">
        <f>IF(ISBLANK(C3905),"",SUMIFS($D$4:D3905,$C$4:C3905,C3905))</f>
        <v/>
      </c>
    </row>
    <row r="3906" spans="1:14" x14ac:dyDescent="0.25">
      <c r="A3906" s="1"/>
      <c r="B3906" s="8"/>
      <c r="C3906" s="3"/>
      <c r="D3906" s="1"/>
      <c r="E3906" s="3"/>
      <c r="I3906" s="42"/>
      <c r="J3906" s="19"/>
      <c r="K3906" s="19"/>
      <c r="L3906" s="6" t="str" cm="1">
        <f t="array" ref="L3906">IF(ISBLANK($C3906),"",_xlfn.XLOOKUP($C3906,PACK!$A:$A,PACK!$C:$D))</f>
        <v/>
      </c>
      <c r="M3906" s="18"/>
      <c r="N3906" s="7" t="str">
        <f>IF(ISBLANK(C3906),"",SUMIFS($D$4:D3906,$C$4:C3906,C3906))</f>
        <v/>
      </c>
    </row>
    <row r="3907" spans="1:14" x14ac:dyDescent="0.25">
      <c r="A3907" s="1"/>
      <c r="B3907" s="8"/>
      <c r="C3907" s="3"/>
      <c r="D3907" s="1"/>
      <c r="E3907" s="3"/>
      <c r="I3907" s="42"/>
      <c r="J3907" s="19"/>
      <c r="K3907" s="19"/>
      <c r="L3907" s="6" t="str" cm="1">
        <f t="array" ref="L3907">IF(ISBLANK($C3907),"",_xlfn.XLOOKUP($C3907,PACK!$A:$A,PACK!$C:$D))</f>
        <v/>
      </c>
      <c r="M3907" s="18"/>
      <c r="N3907" s="7" t="str">
        <f>IF(ISBLANK(C3907),"",SUMIFS($D$4:D3907,$C$4:C3907,C3907))</f>
        <v/>
      </c>
    </row>
    <row r="3908" spans="1:14" x14ac:dyDescent="0.25">
      <c r="A3908" s="1"/>
      <c r="B3908" s="8"/>
      <c r="C3908" s="3"/>
      <c r="D3908" s="1"/>
      <c r="E3908" s="3"/>
      <c r="I3908" s="42"/>
      <c r="J3908" s="19"/>
      <c r="K3908" s="19"/>
      <c r="L3908" s="6" t="str" cm="1">
        <f t="array" ref="L3908">IF(ISBLANK($C3908),"",_xlfn.XLOOKUP($C3908,PACK!$A:$A,PACK!$C:$D))</f>
        <v/>
      </c>
      <c r="M3908" s="18"/>
      <c r="N3908" s="7" t="str">
        <f>IF(ISBLANK(C3908),"",SUMIFS($D$4:D3908,$C$4:C3908,C3908))</f>
        <v/>
      </c>
    </row>
    <row r="3909" spans="1:14" x14ac:dyDescent="0.25">
      <c r="A3909" s="1"/>
      <c r="B3909" s="8"/>
      <c r="C3909" s="3"/>
      <c r="D3909" s="1"/>
      <c r="E3909" s="3"/>
      <c r="I3909" s="42"/>
      <c r="J3909" s="19"/>
      <c r="K3909" s="19"/>
      <c r="L3909" s="6" t="str" cm="1">
        <f t="array" ref="L3909">IF(ISBLANK($C3909),"",_xlfn.XLOOKUP($C3909,PACK!$A:$A,PACK!$C:$D))</f>
        <v/>
      </c>
      <c r="M3909" s="18"/>
      <c r="N3909" s="7" t="str">
        <f>IF(ISBLANK(C3909),"",SUMIFS($D$4:D3909,$C$4:C3909,C3909))</f>
        <v/>
      </c>
    </row>
    <row r="3910" spans="1:14" x14ac:dyDescent="0.25">
      <c r="A3910" s="1"/>
      <c r="B3910" s="8"/>
      <c r="C3910" s="3"/>
      <c r="D3910" s="1"/>
      <c r="E3910" s="3"/>
      <c r="I3910" s="42"/>
      <c r="J3910" s="19"/>
      <c r="K3910" s="19"/>
      <c r="L3910" s="6" t="str" cm="1">
        <f t="array" ref="L3910">IF(ISBLANK($C3910),"",_xlfn.XLOOKUP($C3910,PACK!$A:$A,PACK!$C:$D))</f>
        <v/>
      </c>
      <c r="M3910" s="18"/>
      <c r="N3910" s="7" t="str">
        <f>IF(ISBLANK(C3910),"",SUMIFS($D$4:D3910,$C$4:C3910,C3910))</f>
        <v/>
      </c>
    </row>
    <row r="3911" spans="1:14" x14ac:dyDescent="0.25">
      <c r="A3911" s="1"/>
      <c r="B3911" s="8"/>
      <c r="C3911" s="3"/>
      <c r="D3911" s="1"/>
      <c r="E3911" s="3"/>
      <c r="I3911" s="42"/>
      <c r="J3911" s="19"/>
      <c r="K3911" s="19"/>
      <c r="L3911" s="6" t="str" cm="1">
        <f t="array" ref="L3911">IF(ISBLANK($C3911),"",_xlfn.XLOOKUP($C3911,PACK!$A:$A,PACK!$C:$D))</f>
        <v/>
      </c>
      <c r="M3911" s="18"/>
      <c r="N3911" s="7" t="str">
        <f>IF(ISBLANK(C3911),"",SUMIFS($D$4:D3911,$C$4:C3911,C3911))</f>
        <v/>
      </c>
    </row>
    <row r="3912" spans="1:14" x14ac:dyDescent="0.25">
      <c r="A3912" s="1"/>
      <c r="B3912" s="8"/>
      <c r="C3912" s="3"/>
      <c r="D3912" s="1"/>
      <c r="E3912" s="3"/>
      <c r="I3912" s="42"/>
      <c r="J3912" s="19"/>
      <c r="K3912" s="19"/>
      <c r="L3912" s="6" t="str" cm="1">
        <f t="array" ref="L3912">IF(ISBLANK($C3912),"",_xlfn.XLOOKUP($C3912,PACK!$A:$A,PACK!$C:$D))</f>
        <v/>
      </c>
      <c r="M3912" s="18"/>
      <c r="N3912" s="7" t="str">
        <f>IF(ISBLANK(C3912),"",SUMIFS($D$4:D3912,$C$4:C3912,C3912))</f>
        <v/>
      </c>
    </row>
    <row r="3913" spans="1:14" x14ac:dyDescent="0.25">
      <c r="A3913" s="1"/>
      <c r="B3913" s="8"/>
      <c r="C3913" s="3"/>
      <c r="D3913" s="1"/>
      <c r="E3913" s="3"/>
      <c r="I3913" s="42"/>
      <c r="J3913" s="19"/>
      <c r="K3913" s="19"/>
      <c r="L3913" s="6" t="str" cm="1">
        <f t="array" ref="L3913">IF(ISBLANK($C3913),"",_xlfn.XLOOKUP($C3913,PACK!$A:$A,PACK!$C:$D))</f>
        <v/>
      </c>
      <c r="M3913" s="18"/>
      <c r="N3913" s="7" t="str">
        <f>IF(ISBLANK(C3913),"",SUMIFS($D$4:D3913,$C$4:C3913,C3913))</f>
        <v/>
      </c>
    </row>
    <row r="3914" spans="1:14" x14ac:dyDescent="0.25">
      <c r="A3914" s="1"/>
      <c r="B3914" s="8"/>
      <c r="C3914" s="3"/>
      <c r="D3914" s="1"/>
      <c r="E3914" s="3"/>
      <c r="I3914" s="42"/>
      <c r="J3914" s="19"/>
      <c r="K3914" s="19"/>
      <c r="L3914" s="6" t="str" cm="1">
        <f t="array" ref="L3914">IF(ISBLANK($C3914),"",_xlfn.XLOOKUP($C3914,PACK!$A:$A,PACK!$C:$D))</f>
        <v/>
      </c>
      <c r="M3914" s="18"/>
      <c r="N3914" s="7" t="str">
        <f>IF(ISBLANK(C3914),"",SUMIFS($D$4:D3914,$C$4:C3914,C3914))</f>
        <v/>
      </c>
    </row>
    <row r="3915" spans="1:14" x14ac:dyDescent="0.25">
      <c r="A3915" s="1"/>
      <c r="B3915" s="8"/>
      <c r="C3915" s="3"/>
      <c r="D3915" s="1"/>
      <c r="E3915" s="3"/>
      <c r="I3915" s="42"/>
      <c r="J3915" s="19"/>
      <c r="K3915" s="19"/>
      <c r="L3915" s="6" t="str" cm="1">
        <f t="array" ref="L3915">IF(ISBLANK($C3915),"",_xlfn.XLOOKUP($C3915,PACK!$A:$A,PACK!$C:$D))</f>
        <v/>
      </c>
      <c r="M3915" s="18"/>
      <c r="N3915" s="7" t="str">
        <f>IF(ISBLANK(C3915),"",SUMIFS($D$4:D3915,$C$4:C3915,C3915))</f>
        <v/>
      </c>
    </row>
    <row r="3916" spans="1:14" x14ac:dyDescent="0.25">
      <c r="A3916" s="1"/>
      <c r="B3916" s="8"/>
      <c r="C3916" s="3"/>
      <c r="D3916" s="1"/>
      <c r="E3916" s="3"/>
      <c r="I3916" s="42"/>
      <c r="J3916" s="19"/>
      <c r="K3916" s="19"/>
      <c r="L3916" s="6" t="str" cm="1">
        <f t="array" ref="L3916">IF(ISBLANK($C3916),"",_xlfn.XLOOKUP($C3916,PACK!$A:$A,PACK!$C:$D))</f>
        <v/>
      </c>
      <c r="M3916" s="18"/>
      <c r="N3916" s="7" t="str">
        <f>IF(ISBLANK(C3916),"",SUMIFS($D$4:D3916,$C$4:C3916,C3916))</f>
        <v/>
      </c>
    </row>
    <row r="3917" spans="1:14" x14ac:dyDescent="0.25">
      <c r="A3917" s="1"/>
      <c r="B3917" s="8"/>
      <c r="C3917" s="3"/>
      <c r="D3917" s="1"/>
      <c r="E3917" s="3"/>
      <c r="I3917" s="42"/>
      <c r="J3917" s="19"/>
      <c r="K3917" s="19"/>
      <c r="L3917" s="6" t="str" cm="1">
        <f t="array" ref="L3917">IF(ISBLANK($C3917),"",_xlfn.XLOOKUP($C3917,PACK!$A:$A,PACK!$C:$D))</f>
        <v/>
      </c>
      <c r="M3917" s="18"/>
      <c r="N3917" s="7" t="str">
        <f>IF(ISBLANK(C3917),"",SUMIFS($D$4:D3917,$C$4:C3917,C3917))</f>
        <v/>
      </c>
    </row>
    <row r="3918" spans="1:14" x14ac:dyDescent="0.25">
      <c r="A3918" s="1"/>
      <c r="B3918" s="8"/>
      <c r="C3918" s="3"/>
      <c r="D3918" s="1"/>
      <c r="E3918" s="3"/>
      <c r="I3918" s="42"/>
      <c r="J3918" s="19"/>
      <c r="K3918" s="19"/>
      <c r="L3918" s="6" t="str" cm="1">
        <f t="array" ref="L3918">IF(ISBLANK($C3918),"",_xlfn.XLOOKUP($C3918,PACK!$A:$A,PACK!$C:$D))</f>
        <v/>
      </c>
      <c r="M3918" s="18"/>
      <c r="N3918" s="7" t="str">
        <f>IF(ISBLANK(C3918),"",SUMIFS($D$4:D3918,$C$4:C3918,C3918))</f>
        <v/>
      </c>
    </row>
    <row r="3919" spans="1:14" x14ac:dyDescent="0.25">
      <c r="A3919" s="1"/>
      <c r="B3919" s="8"/>
      <c r="C3919" s="3"/>
      <c r="D3919" s="1"/>
      <c r="E3919" s="3"/>
      <c r="I3919" s="42"/>
      <c r="J3919" s="19"/>
      <c r="K3919" s="19"/>
      <c r="L3919" s="6" t="str" cm="1">
        <f t="array" ref="L3919">IF(ISBLANK($C3919),"",_xlfn.XLOOKUP($C3919,PACK!$A:$A,PACK!$C:$D))</f>
        <v/>
      </c>
      <c r="M3919" s="18"/>
      <c r="N3919" s="7" t="str">
        <f>IF(ISBLANK(C3919),"",SUMIFS($D$4:D3919,$C$4:C3919,C3919))</f>
        <v/>
      </c>
    </row>
    <row r="3920" spans="1:14" x14ac:dyDescent="0.25">
      <c r="A3920" s="1"/>
      <c r="B3920" s="8"/>
      <c r="C3920" s="3"/>
      <c r="D3920" s="1"/>
      <c r="E3920" s="3"/>
      <c r="I3920" s="42"/>
      <c r="J3920" s="19"/>
      <c r="K3920" s="19"/>
      <c r="L3920" s="6" t="str" cm="1">
        <f t="array" ref="L3920">IF(ISBLANK($C3920),"",_xlfn.XLOOKUP($C3920,PACK!$A:$A,PACK!$C:$D))</f>
        <v/>
      </c>
      <c r="M3920" s="18"/>
      <c r="N3920" s="7" t="str">
        <f>IF(ISBLANK(C3920),"",SUMIFS($D$4:D3920,$C$4:C3920,C3920))</f>
        <v/>
      </c>
    </row>
    <row r="3921" spans="1:14" x14ac:dyDescent="0.25">
      <c r="A3921" s="1"/>
      <c r="B3921" s="8"/>
      <c r="C3921" s="3"/>
      <c r="D3921" s="1"/>
      <c r="E3921" s="3"/>
      <c r="I3921" s="42"/>
      <c r="J3921" s="19"/>
      <c r="K3921" s="19"/>
      <c r="L3921" s="6" t="str" cm="1">
        <f t="array" ref="L3921">IF(ISBLANK($C3921),"",_xlfn.XLOOKUP($C3921,PACK!$A:$A,PACK!$C:$D))</f>
        <v/>
      </c>
      <c r="M3921" s="18"/>
      <c r="N3921" s="7" t="str">
        <f>IF(ISBLANK(C3921),"",SUMIFS($D$4:D3921,$C$4:C3921,C3921))</f>
        <v/>
      </c>
    </row>
    <row r="3922" spans="1:14" x14ac:dyDescent="0.25">
      <c r="A3922" s="1"/>
      <c r="B3922" s="8"/>
      <c r="C3922" s="3"/>
      <c r="D3922" s="1"/>
      <c r="E3922" s="3"/>
      <c r="I3922" s="42"/>
      <c r="J3922" s="19"/>
      <c r="K3922" s="19"/>
      <c r="L3922" s="6" t="str" cm="1">
        <f t="array" ref="L3922">IF(ISBLANK($C3922),"",_xlfn.XLOOKUP($C3922,PACK!$A:$A,PACK!$C:$D))</f>
        <v/>
      </c>
      <c r="M3922" s="18"/>
      <c r="N3922" s="7" t="str">
        <f>IF(ISBLANK(C3922),"",SUMIFS($D$4:D3922,$C$4:C3922,C3922))</f>
        <v/>
      </c>
    </row>
    <row r="3923" spans="1:14" x14ac:dyDescent="0.25">
      <c r="A3923" s="1"/>
      <c r="B3923" s="8"/>
      <c r="C3923" s="3"/>
      <c r="D3923" s="1"/>
      <c r="E3923" s="3"/>
      <c r="I3923" s="42"/>
      <c r="J3923" s="19"/>
      <c r="K3923" s="19"/>
      <c r="L3923" s="6" t="str" cm="1">
        <f t="array" ref="L3923">IF(ISBLANK($C3923),"",_xlfn.XLOOKUP($C3923,PACK!$A:$A,PACK!$C:$D))</f>
        <v/>
      </c>
      <c r="M3923" s="18"/>
      <c r="N3923" s="7" t="str">
        <f>IF(ISBLANK(C3923),"",SUMIFS($D$4:D3923,$C$4:C3923,C3923))</f>
        <v/>
      </c>
    </row>
    <row r="3924" spans="1:14" x14ac:dyDescent="0.25">
      <c r="A3924" s="1"/>
      <c r="B3924" s="8"/>
      <c r="C3924" s="3"/>
      <c r="D3924" s="1"/>
      <c r="E3924" s="3"/>
      <c r="I3924" s="42"/>
      <c r="J3924" s="19"/>
      <c r="K3924" s="19"/>
      <c r="L3924" s="6" t="str" cm="1">
        <f t="array" ref="L3924">IF(ISBLANK($C3924),"",_xlfn.XLOOKUP($C3924,PACK!$A:$A,PACK!$C:$D))</f>
        <v/>
      </c>
      <c r="M3924" s="18"/>
      <c r="N3924" s="7" t="str">
        <f>IF(ISBLANK(C3924),"",SUMIFS($D$4:D3924,$C$4:C3924,C3924))</f>
        <v/>
      </c>
    </row>
    <row r="3925" spans="1:14" x14ac:dyDescent="0.25">
      <c r="A3925" s="1"/>
      <c r="B3925" s="8"/>
      <c r="C3925" s="3"/>
      <c r="D3925" s="1"/>
      <c r="E3925" s="3"/>
      <c r="I3925" s="42"/>
      <c r="J3925" s="19"/>
      <c r="K3925" s="19"/>
      <c r="L3925" s="6" t="str" cm="1">
        <f t="array" ref="L3925">IF(ISBLANK($C3925),"",_xlfn.XLOOKUP($C3925,PACK!$A:$A,PACK!$C:$D))</f>
        <v/>
      </c>
      <c r="M3925" s="18"/>
      <c r="N3925" s="7" t="str">
        <f>IF(ISBLANK(C3925),"",SUMIFS($D$4:D3925,$C$4:C3925,C3925))</f>
        <v/>
      </c>
    </row>
    <row r="3926" spans="1:14" x14ac:dyDescent="0.25">
      <c r="A3926" s="1"/>
      <c r="B3926" s="8"/>
      <c r="C3926" s="3"/>
      <c r="D3926" s="1"/>
      <c r="E3926" s="3"/>
      <c r="I3926" s="42"/>
      <c r="J3926" s="19"/>
      <c r="K3926" s="19"/>
      <c r="L3926" s="6" t="str" cm="1">
        <f t="array" ref="L3926">IF(ISBLANK($C3926),"",_xlfn.XLOOKUP($C3926,PACK!$A:$A,PACK!$C:$D))</f>
        <v/>
      </c>
      <c r="M3926" s="18"/>
      <c r="N3926" s="7" t="str">
        <f>IF(ISBLANK(C3926),"",SUMIFS($D$4:D3926,$C$4:C3926,C3926))</f>
        <v/>
      </c>
    </row>
    <row r="3927" spans="1:14" x14ac:dyDescent="0.25">
      <c r="A3927" s="1"/>
      <c r="B3927" s="8"/>
      <c r="C3927" s="3"/>
      <c r="D3927" s="1"/>
      <c r="E3927" s="3"/>
      <c r="I3927" s="42"/>
      <c r="J3927" s="19"/>
      <c r="K3927" s="19"/>
      <c r="L3927" s="6" t="str" cm="1">
        <f t="array" ref="L3927">IF(ISBLANK($C3927),"",_xlfn.XLOOKUP($C3927,PACK!$A:$A,PACK!$C:$D))</f>
        <v/>
      </c>
      <c r="M3927" s="18"/>
      <c r="N3927" s="7" t="str">
        <f>IF(ISBLANK(C3927),"",SUMIFS($D$4:D3927,$C$4:C3927,C3927))</f>
        <v/>
      </c>
    </row>
    <row r="3928" spans="1:14" x14ac:dyDescent="0.25">
      <c r="A3928" s="1"/>
      <c r="B3928" s="8"/>
      <c r="C3928" s="3"/>
      <c r="D3928" s="1"/>
      <c r="E3928" s="3"/>
      <c r="I3928" s="42"/>
      <c r="J3928" s="19"/>
      <c r="K3928" s="19"/>
      <c r="L3928" s="6" t="str" cm="1">
        <f t="array" ref="L3928">IF(ISBLANK($C3928),"",_xlfn.XLOOKUP($C3928,PACK!$A:$A,PACK!$C:$D))</f>
        <v/>
      </c>
      <c r="M3928" s="18"/>
      <c r="N3928" s="7" t="str">
        <f>IF(ISBLANK(C3928),"",SUMIFS($D$4:D3928,$C$4:C3928,C3928))</f>
        <v/>
      </c>
    </row>
    <row r="3929" spans="1:14" x14ac:dyDescent="0.25">
      <c r="A3929" s="1"/>
      <c r="B3929" s="8"/>
      <c r="C3929" s="3"/>
      <c r="D3929" s="1"/>
      <c r="E3929" s="3"/>
      <c r="I3929" s="42"/>
      <c r="J3929" s="19"/>
      <c r="K3929" s="19"/>
      <c r="L3929" s="6" t="str" cm="1">
        <f t="array" ref="L3929">IF(ISBLANK($C3929),"",_xlfn.XLOOKUP($C3929,PACK!$A:$A,PACK!$C:$D))</f>
        <v/>
      </c>
      <c r="M3929" s="18"/>
      <c r="N3929" s="7" t="str">
        <f>IF(ISBLANK(C3929),"",SUMIFS($D$4:D3929,$C$4:C3929,C3929))</f>
        <v/>
      </c>
    </row>
    <row r="3930" spans="1:14" x14ac:dyDescent="0.25">
      <c r="A3930" s="1"/>
      <c r="B3930" s="8"/>
      <c r="C3930" s="3"/>
      <c r="D3930" s="1"/>
      <c r="E3930" s="3"/>
      <c r="I3930" s="42"/>
      <c r="J3930" s="19"/>
      <c r="K3930" s="19"/>
      <c r="L3930" s="6" t="str" cm="1">
        <f t="array" ref="L3930">IF(ISBLANK($C3930),"",_xlfn.XLOOKUP($C3930,PACK!$A:$A,PACK!$C:$D))</f>
        <v/>
      </c>
      <c r="M3930" s="18"/>
      <c r="N3930" s="7" t="str">
        <f>IF(ISBLANK(C3930),"",SUMIFS($D$4:D3930,$C$4:C3930,C3930))</f>
        <v/>
      </c>
    </row>
    <row r="3931" spans="1:14" x14ac:dyDescent="0.25">
      <c r="A3931" s="1"/>
      <c r="B3931" s="8"/>
      <c r="C3931" s="3"/>
      <c r="D3931" s="1"/>
      <c r="E3931" s="3"/>
      <c r="I3931" s="42"/>
      <c r="J3931" s="19"/>
      <c r="K3931" s="19"/>
      <c r="L3931" s="6" t="str" cm="1">
        <f t="array" ref="L3931">IF(ISBLANK($C3931),"",_xlfn.XLOOKUP($C3931,PACK!$A:$A,PACK!$C:$D))</f>
        <v/>
      </c>
      <c r="M3931" s="18"/>
      <c r="N3931" s="7" t="str">
        <f>IF(ISBLANK(C3931),"",SUMIFS($D$4:D3931,$C$4:C3931,C3931))</f>
        <v/>
      </c>
    </row>
    <row r="3932" spans="1:14" x14ac:dyDescent="0.25">
      <c r="A3932" s="1"/>
      <c r="B3932" s="8"/>
      <c r="C3932" s="3"/>
      <c r="D3932" s="1"/>
      <c r="E3932" s="3"/>
      <c r="I3932" s="42"/>
      <c r="J3932" s="19"/>
      <c r="K3932" s="19"/>
      <c r="L3932" s="6" t="str" cm="1">
        <f t="array" ref="L3932">IF(ISBLANK($C3932),"",_xlfn.XLOOKUP($C3932,PACK!$A:$A,PACK!$C:$D))</f>
        <v/>
      </c>
      <c r="M3932" s="18"/>
      <c r="N3932" s="7" t="str">
        <f>IF(ISBLANK(C3932),"",SUMIFS($D$4:D3932,$C$4:C3932,C3932))</f>
        <v/>
      </c>
    </row>
    <row r="3933" spans="1:14" x14ac:dyDescent="0.25">
      <c r="A3933" s="1"/>
      <c r="B3933" s="8"/>
      <c r="C3933" s="3"/>
      <c r="D3933" s="1"/>
      <c r="E3933" s="3"/>
      <c r="I3933" s="42"/>
      <c r="J3933" s="19"/>
      <c r="K3933" s="19"/>
      <c r="L3933" s="6" t="str" cm="1">
        <f t="array" ref="L3933">IF(ISBLANK($C3933),"",_xlfn.XLOOKUP($C3933,PACK!$A:$A,PACK!$C:$D))</f>
        <v/>
      </c>
      <c r="M3933" s="18"/>
      <c r="N3933" s="7" t="str">
        <f>IF(ISBLANK(C3933),"",SUMIFS($D$4:D3933,$C$4:C3933,C3933))</f>
        <v/>
      </c>
    </row>
    <row r="3934" spans="1:14" x14ac:dyDescent="0.25">
      <c r="A3934" s="1"/>
      <c r="B3934" s="8"/>
      <c r="C3934" s="3"/>
      <c r="D3934" s="1"/>
      <c r="E3934" s="3"/>
      <c r="I3934" s="42"/>
      <c r="J3934" s="19"/>
      <c r="K3934" s="19"/>
      <c r="L3934" s="6" t="str" cm="1">
        <f t="array" ref="L3934">IF(ISBLANK($C3934),"",_xlfn.XLOOKUP($C3934,PACK!$A:$A,PACK!$C:$D))</f>
        <v/>
      </c>
      <c r="M3934" s="18"/>
      <c r="N3934" s="7" t="str">
        <f>IF(ISBLANK(C3934),"",SUMIFS($D$4:D3934,$C$4:C3934,C3934))</f>
        <v/>
      </c>
    </row>
    <row r="3935" spans="1:14" x14ac:dyDescent="0.25">
      <c r="A3935" s="1"/>
      <c r="B3935" s="8"/>
      <c r="C3935" s="3"/>
      <c r="D3935" s="1"/>
      <c r="E3935" s="3"/>
      <c r="I3935" s="42"/>
      <c r="J3935" s="19"/>
      <c r="K3935" s="19"/>
      <c r="L3935" s="6" t="str" cm="1">
        <f t="array" ref="L3935">IF(ISBLANK($C3935),"",_xlfn.XLOOKUP($C3935,PACK!$A:$A,PACK!$C:$D))</f>
        <v/>
      </c>
      <c r="M3935" s="18"/>
      <c r="N3935" s="7" t="str">
        <f>IF(ISBLANK(C3935),"",SUMIFS($D$4:D3935,$C$4:C3935,C3935))</f>
        <v/>
      </c>
    </row>
    <row r="3936" spans="1:14" x14ac:dyDescent="0.25">
      <c r="A3936" s="1"/>
      <c r="B3936" s="8"/>
      <c r="C3936" s="3"/>
      <c r="D3936" s="1"/>
      <c r="E3936" s="3"/>
      <c r="I3936" s="42"/>
      <c r="J3936" s="19"/>
      <c r="K3936" s="19"/>
      <c r="L3936" s="6" t="str" cm="1">
        <f t="array" ref="L3936">IF(ISBLANK($C3936),"",_xlfn.XLOOKUP($C3936,PACK!$A:$A,PACK!$C:$D))</f>
        <v/>
      </c>
      <c r="M3936" s="18"/>
      <c r="N3936" s="7" t="str">
        <f>IF(ISBLANK(C3936),"",SUMIFS($D$4:D3936,$C$4:C3936,C3936))</f>
        <v/>
      </c>
    </row>
    <row r="3937" spans="1:14" x14ac:dyDescent="0.25">
      <c r="A3937" s="1"/>
      <c r="B3937" s="8"/>
      <c r="C3937" s="3"/>
      <c r="D3937" s="1"/>
      <c r="E3937" s="3"/>
      <c r="I3937" s="42"/>
      <c r="J3937" s="19"/>
      <c r="K3937" s="19"/>
      <c r="L3937" s="6" t="str" cm="1">
        <f t="array" ref="L3937">IF(ISBLANK($C3937),"",_xlfn.XLOOKUP($C3937,PACK!$A:$A,PACK!$C:$D))</f>
        <v/>
      </c>
      <c r="M3937" s="18"/>
      <c r="N3937" s="7" t="str">
        <f>IF(ISBLANK(C3937),"",SUMIFS($D$4:D3937,$C$4:C3937,C3937))</f>
        <v/>
      </c>
    </row>
    <row r="3938" spans="1:14" x14ac:dyDescent="0.25">
      <c r="A3938" s="1"/>
      <c r="B3938" s="8"/>
      <c r="C3938" s="3"/>
      <c r="D3938" s="1"/>
      <c r="E3938" s="3"/>
      <c r="I3938" s="42"/>
      <c r="J3938" s="19"/>
      <c r="K3938" s="19"/>
      <c r="L3938" s="6" t="str" cm="1">
        <f t="array" ref="L3938">IF(ISBLANK($C3938),"",_xlfn.XLOOKUP($C3938,PACK!$A:$A,PACK!$C:$D))</f>
        <v/>
      </c>
      <c r="M3938" s="18"/>
      <c r="N3938" s="7" t="str">
        <f>IF(ISBLANK(C3938),"",SUMIFS($D$4:D3938,$C$4:C3938,C3938))</f>
        <v/>
      </c>
    </row>
    <row r="3939" spans="1:14" x14ac:dyDescent="0.25">
      <c r="A3939" s="1"/>
      <c r="B3939" s="8"/>
      <c r="C3939" s="3"/>
      <c r="D3939" s="1"/>
      <c r="E3939" s="3"/>
      <c r="I3939" s="42"/>
      <c r="J3939" s="19"/>
      <c r="K3939" s="19"/>
      <c r="L3939" s="6" t="str" cm="1">
        <f t="array" ref="L3939">IF(ISBLANK($C3939),"",_xlfn.XLOOKUP($C3939,PACK!$A:$A,PACK!$C:$D))</f>
        <v/>
      </c>
      <c r="M3939" s="18"/>
      <c r="N3939" s="7" t="str">
        <f>IF(ISBLANK(C3939),"",SUMIFS($D$4:D3939,$C$4:C3939,C3939))</f>
        <v/>
      </c>
    </row>
    <row r="3940" spans="1:14" x14ac:dyDescent="0.25">
      <c r="A3940" s="1"/>
      <c r="B3940" s="8"/>
      <c r="C3940" s="3"/>
      <c r="D3940" s="1"/>
      <c r="E3940" s="3"/>
      <c r="I3940" s="42"/>
      <c r="J3940" s="19"/>
      <c r="K3940" s="19"/>
      <c r="L3940" s="6" t="str" cm="1">
        <f t="array" ref="L3940">IF(ISBLANK($C3940),"",_xlfn.XLOOKUP($C3940,PACK!$A:$A,PACK!$C:$D))</f>
        <v/>
      </c>
      <c r="M3940" s="18"/>
      <c r="N3940" s="7" t="str">
        <f>IF(ISBLANK(C3940),"",SUMIFS($D$4:D3940,$C$4:C3940,C3940))</f>
        <v/>
      </c>
    </row>
    <row r="3941" spans="1:14" x14ac:dyDescent="0.25">
      <c r="A3941" s="1"/>
      <c r="B3941" s="8"/>
      <c r="C3941" s="3"/>
      <c r="D3941" s="1"/>
      <c r="E3941" s="3"/>
      <c r="I3941" s="42"/>
      <c r="J3941" s="19"/>
      <c r="K3941" s="19"/>
      <c r="L3941" s="6" t="str" cm="1">
        <f t="array" ref="L3941">IF(ISBLANK($C3941),"",_xlfn.XLOOKUP($C3941,PACK!$A:$A,PACK!$C:$D))</f>
        <v/>
      </c>
      <c r="M3941" s="18"/>
      <c r="N3941" s="7" t="str">
        <f>IF(ISBLANK(C3941),"",SUMIFS($D$4:D3941,$C$4:C3941,C3941))</f>
        <v/>
      </c>
    </row>
    <row r="3942" spans="1:14" x14ac:dyDescent="0.25">
      <c r="A3942" s="1"/>
      <c r="B3942" s="8"/>
      <c r="C3942" s="3"/>
      <c r="D3942" s="1"/>
      <c r="E3942" s="3"/>
      <c r="I3942" s="42"/>
      <c r="J3942" s="19"/>
      <c r="K3942" s="19"/>
      <c r="L3942" s="6" t="str" cm="1">
        <f t="array" ref="L3942">IF(ISBLANK($C3942),"",_xlfn.XLOOKUP($C3942,PACK!$A:$A,PACK!$C:$D))</f>
        <v/>
      </c>
      <c r="M3942" s="18"/>
      <c r="N3942" s="7" t="str">
        <f>IF(ISBLANK(C3942),"",SUMIFS($D$4:D3942,$C$4:C3942,C3942))</f>
        <v/>
      </c>
    </row>
    <row r="3943" spans="1:14" x14ac:dyDescent="0.25">
      <c r="A3943" s="1"/>
      <c r="B3943" s="8"/>
      <c r="C3943" s="3"/>
      <c r="D3943" s="1"/>
      <c r="E3943" s="3"/>
      <c r="I3943" s="42"/>
      <c r="J3943" s="19"/>
      <c r="K3943" s="19"/>
      <c r="L3943" s="6" t="str" cm="1">
        <f t="array" ref="L3943">IF(ISBLANK($C3943),"",_xlfn.XLOOKUP($C3943,PACK!$A:$A,PACK!$C:$D))</f>
        <v/>
      </c>
      <c r="M3943" s="18"/>
      <c r="N3943" s="7" t="str">
        <f>IF(ISBLANK(C3943),"",SUMIFS($D$4:D3943,$C$4:C3943,C3943))</f>
        <v/>
      </c>
    </row>
    <row r="3944" spans="1:14" x14ac:dyDescent="0.25">
      <c r="A3944" s="1"/>
      <c r="B3944" s="8"/>
      <c r="C3944" s="3"/>
      <c r="D3944" s="1"/>
      <c r="E3944" s="3"/>
      <c r="I3944" s="42"/>
      <c r="J3944" s="19"/>
      <c r="K3944" s="19"/>
      <c r="L3944" s="6" t="str" cm="1">
        <f t="array" ref="L3944">IF(ISBLANK($C3944),"",_xlfn.XLOOKUP($C3944,PACK!$A:$A,PACK!$C:$D))</f>
        <v/>
      </c>
      <c r="M3944" s="18"/>
      <c r="N3944" s="7" t="str">
        <f>IF(ISBLANK(C3944),"",SUMIFS($D$4:D3944,$C$4:C3944,C3944))</f>
        <v/>
      </c>
    </row>
    <row r="3945" spans="1:14" x14ac:dyDescent="0.25">
      <c r="A3945" s="1"/>
      <c r="B3945" s="8"/>
      <c r="C3945" s="3"/>
      <c r="D3945" s="1"/>
      <c r="E3945" s="3"/>
      <c r="I3945" s="42"/>
      <c r="J3945" s="19"/>
      <c r="K3945" s="19"/>
      <c r="L3945" s="6" t="str" cm="1">
        <f t="array" ref="L3945">IF(ISBLANK($C3945),"",_xlfn.XLOOKUP($C3945,PACK!$A:$A,PACK!$C:$D))</f>
        <v/>
      </c>
      <c r="M3945" s="18"/>
      <c r="N3945" s="7" t="str">
        <f>IF(ISBLANK(C3945),"",SUMIFS($D$4:D3945,$C$4:C3945,C3945))</f>
        <v/>
      </c>
    </row>
    <row r="3946" spans="1:14" x14ac:dyDescent="0.25">
      <c r="A3946" s="1"/>
      <c r="B3946" s="8"/>
      <c r="C3946" s="3"/>
      <c r="D3946" s="1"/>
      <c r="E3946" s="3"/>
      <c r="I3946" s="42"/>
      <c r="J3946" s="19"/>
      <c r="K3946" s="19"/>
      <c r="L3946" s="6" t="str" cm="1">
        <f t="array" ref="L3946">IF(ISBLANK($C3946),"",_xlfn.XLOOKUP($C3946,PACK!$A:$A,PACK!$C:$D))</f>
        <v/>
      </c>
      <c r="M3946" s="18"/>
      <c r="N3946" s="7" t="str">
        <f>IF(ISBLANK(C3946),"",SUMIFS($D$4:D3946,$C$4:C3946,C3946))</f>
        <v/>
      </c>
    </row>
    <row r="3947" spans="1:14" x14ac:dyDescent="0.25">
      <c r="A3947" s="1"/>
      <c r="B3947" s="8"/>
      <c r="C3947" s="3"/>
      <c r="D3947" s="1"/>
      <c r="E3947" s="3"/>
      <c r="I3947" s="42"/>
      <c r="J3947" s="19"/>
      <c r="K3947" s="19"/>
      <c r="L3947" s="6" t="str" cm="1">
        <f t="array" ref="L3947">IF(ISBLANK($C3947),"",_xlfn.XLOOKUP($C3947,PACK!$A:$A,PACK!$C:$D))</f>
        <v/>
      </c>
      <c r="M3947" s="18"/>
      <c r="N3947" s="7" t="str">
        <f>IF(ISBLANK(C3947),"",SUMIFS($D$4:D3947,$C$4:C3947,C3947))</f>
        <v/>
      </c>
    </row>
    <row r="3948" spans="1:14" x14ac:dyDescent="0.25">
      <c r="A3948" s="1"/>
      <c r="B3948" s="8"/>
      <c r="C3948" s="3"/>
      <c r="D3948" s="1"/>
      <c r="E3948" s="3"/>
      <c r="I3948" s="42"/>
      <c r="J3948" s="19"/>
      <c r="K3948" s="19"/>
      <c r="L3948" s="6" t="str" cm="1">
        <f t="array" ref="L3948">IF(ISBLANK($C3948),"",_xlfn.XLOOKUP($C3948,PACK!$A:$A,PACK!$C:$D))</f>
        <v/>
      </c>
      <c r="M3948" s="18"/>
      <c r="N3948" s="7" t="str">
        <f>IF(ISBLANK(C3948),"",SUMIFS($D$4:D3948,$C$4:C3948,C3948))</f>
        <v/>
      </c>
    </row>
    <row r="3949" spans="1:14" x14ac:dyDescent="0.25">
      <c r="A3949" s="1"/>
      <c r="B3949" s="8"/>
      <c r="C3949" s="3"/>
      <c r="D3949" s="1"/>
      <c r="E3949" s="3"/>
      <c r="I3949" s="42"/>
      <c r="J3949" s="19"/>
      <c r="K3949" s="19"/>
      <c r="L3949" s="6" t="str" cm="1">
        <f t="array" ref="L3949">IF(ISBLANK($C3949),"",_xlfn.XLOOKUP($C3949,PACK!$A:$A,PACK!$C:$D))</f>
        <v/>
      </c>
      <c r="M3949" s="18"/>
      <c r="N3949" s="7" t="str">
        <f>IF(ISBLANK(C3949),"",SUMIFS($D$4:D3949,$C$4:C3949,C3949))</f>
        <v/>
      </c>
    </row>
    <row r="3950" spans="1:14" x14ac:dyDescent="0.25">
      <c r="A3950" s="1"/>
      <c r="B3950" s="8"/>
      <c r="C3950" s="3"/>
      <c r="D3950" s="1"/>
      <c r="E3950" s="3"/>
      <c r="I3950" s="42"/>
      <c r="J3950" s="19"/>
      <c r="K3950" s="19"/>
      <c r="L3950" s="6" t="str" cm="1">
        <f t="array" ref="L3950">IF(ISBLANK($C3950),"",_xlfn.XLOOKUP($C3950,PACK!$A:$A,PACK!$C:$D))</f>
        <v/>
      </c>
      <c r="M3950" s="18"/>
      <c r="N3950" s="7" t="str">
        <f>IF(ISBLANK(C3950),"",SUMIFS($D$4:D3950,$C$4:C3950,C3950))</f>
        <v/>
      </c>
    </row>
    <row r="3951" spans="1:14" x14ac:dyDescent="0.25">
      <c r="A3951" s="1"/>
      <c r="B3951" s="8"/>
      <c r="C3951" s="3"/>
      <c r="D3951" s="1"/>
      <c r="E3951" s="3"/>
      <c r="I3951" s="42"/>
      <c r="J3951" s="19"/>
      <c r="K3951" s="19"/>
      <c r="L3951" s="6" t="str" cm="1">
        <f t="array" ref="L3951">IF(ISBLANK($C3951),"",_xlfn.XLOOKUP($C3951,PACK!$A:$A,PACK!$C:$D))</f>
        <v/>
      </c>
      <c r="M3951" s="18"/>
      <c r="N3951" s="7" t="str">
        <f>IF(ISBLANK(C3951),"",SUMIFS($D$4:D3951,$C$4:C3951,C3951))</f>
        <v/>
      </c>
    </row>
    <row r="3952" spans="1:14" x14ac:dyDescent="0.25">
      <c r="A3952" s="1"/>
      <c r="B3952" s="8"/>
      <c r="C3952" s="3"/>
      <c r="D3952" s="1"/>
      <c r="E3952" s="3"/>
      <c r="I3952" s="42"/>
      <c r="J3952" s="19"/>
      <c r="K3952" s="19"/>
      <c r="L3952" s="6" t="str" cm="1">
        <f t="array" ref="L3952">IF(ISBLANK($C3952),"",_xlfn.XLOOKUP($C3952,PACK!$A:$A,PACK!$C:$D))</f>
        <v/>
      </c>
      <c r="M3952" s="18"/>
      <c r="N3952" s="7" t="str">
        <f>IF(ISBLANK(C3952),"",SUMIFS($D$4:D3952,$C$4:C3952,C3952))</f>
        <v/>
      </c>
    </row>
    <row r="3953" spans="1:14" x14ac:dyDescent="0.25">
      <c r="A3953" s="1"/>
      <c r="B3953" s="8"/>
      <c r="C3953" s="3"/>
      <c r="D3953" s="1"/>
      <c r="E3953" s="3"/>
      <c r="I3953" s="42"/>
      <c r="J3953" s="19"/>
      <c r="K3953" s="19"/>
      <c r="L3953" s="6" t="str" cm="1">
        <f t="array" ref="L3953">IF(ISBLANK($C3953),"",_xlfn.XLOOKUP($C3953,PACK!$A:$A,PACK!$C:$D))</f>
        <v/>
      </c>
      <c r="M3953" s="18"/>
      <c r="N3953" s="7" t="str">
        <f>IF(ISBLANK(C3953),"",SUMIFS($D$4:D3953,$C$4:C3953,C3953))</f>
        <v/>
      </c>
    </row>
    <row r="3954" spans="1:14" x14ac:dyDescent="0.25">
      <c r="A3954" s="1"/>
      <c r="B3954" s="8"/>
      <c r="C3954" s="3"/>
      <c r="D3954" s="1"/>
      <c r="E3954" s="3"/>
      <c r="I3954" s="42"/>
      <c r="J3954" s="19"/>
      <c r="K3954" s="19"/>
      <c r="L3954" s="6" t="str" cm="1">
        <f t="array" ref="L3954">IF(ISBLANK($C3954),"",_xlfn.XLOOKUP($C3954,PACK!$A:$A,PACK!$C:$D))</f>
        <v/>
      </c>
      <c r="M3954" s="18"/>
      <c r="N3954" s="7" t="str">
        <f>IF(ISBLANK(C3954),"",SUMIFS($D$4:D3954,$C$4:C3954,C3954))</f>
        <v/>
      </c>
    </row>
    <row r="3955" spans="1:14" x14ac:dyDescent="0.25">
      <c r="A3955" s="1"/>
      <c r="B3955" s="8"/>
      <c r="C3955" s="3"/>
      <c r="D3955" s="1"/>
      <c r="E3955" s="3"/>
      <c r="I3955" s="42"/>
      <c r="J3955" s="19"/>
      <c r="K3955" s="19"/>
      <c r="L3955" s="6" t="str" cm="1">
        <f t="array" ref="L3955">IF(ISBLANK($C3955),"",_xlfn.XLOOKUP($C3955,PACK!$A:$A,PACK!$C:$D))</f>
        <v/>
      </c>
      <c r="M3955" s="18"/>
      <c r="N3955" s="7" t="str">
        <f>IF(ISBLANK(C3955),"",SUMIFS($D$4:D3955,$C$4:C3955,C3955))</f>
        <v/>
      </c>
    </row>
    <row r="3956" spans="1:14" x14ac:dyDescent="0.25">
      <c r="A3956" s="1"/>
      <c r="B3956" s="8"/>
      <c r="C3956" s="3"/>
      <c r="D3956" s="1"/>
      <c r="E3956" s="3"/>
      <c r="I3956" s="42"/>
      <c r="J3956" s="19"/>
      <c r="K3956" s="19"/>
      <c r="L3956" s="6" t="str" cm="1">
        <f t="array" ref="L3956">IF(ISBLANK($C3956),"",_xlfn.XLOOKUP($C3956,PACK!$A:$A,PACK!$C:$D))</f>
        <v/>
      </c>
      <c r="M3956" s="18"/>
      <c r="N3956" s="7" t="str">
        <f>IF(ISBLANK(C3956),"",SUMIFS($D$4:D3956,$C$4:C3956,C3956))</f>
        <v/>
      </c>
    </row>
    <row r="3957" spans="1:14" x14ac:dyDescent="0.25">
      <c r="A3957" s="1"/>
      <c r="B3957" s="8"/>
      <c r="C3957" s="3"/>
      <c r="D3957" s="1"/>
      <c r="E3957" s="3"/>
      <c r="I3957" s="42"/>
      <c r="J3957" s="19"/>
      <c r="K3957" s="19"/>
      <c r="L3957" s="6" t="str" cm="1">
        <f t="array" ref="L3957">IF(ISBLANK($C3957),"",_xlfn.XLOOKUP($C3957,PACK!$A:$A,PACK!$C:$D))</f>
        <v/>
      </c>
      <c r="M3957" s="18"/>
      <c r="N3957" s="7" t="str">
        <f>IF(ISBLANK(C3957),"",SUMIFS($D$4:D3957,$C$4:C3957,C3957))</f>
        <v/>
      </c>
    </row>
    <row r="3958" spans="1:14" x14ac:dyDescent="0.25">
      <c r="A3958" s="1"/>
      <c r="B3958" s="8"/>
      <c r="C3958" s="3"/>
      <c r="D3958" s="1"/>
      <c r="E3958" s="3"/>
      <c r="I3958" s="42"/>
      <c r="J3958" s="19"/>
      <c r="K3958" s="19"/>
      <c r="L3958" s="6" t="str" cm="1">
        <f t="array" ref="L3958">IF(ISBLANK($C3958),"",_xlfn.XLOOKUP($C3958,PACK!$A:$A,PACK!$C:$D))</f>
        <v/>
      </c>
      <c r="M3958" s="18"/>
      <c r="N3958" s="7" t="str">
        <f>IF(ISBLANK(C3958),"",SUMIFS($D$4:D3958,$C$4:C3958,C3958))</f>
        <v/>
      </c>
    </row>
    <row r="3959" spans="1:14" x14ac:dyDescent="0.25">
      <c r="A3959" s="1"/>
      <c r="B3959" s="8"/>
      <c r="C3959" s="3"/>
      <c r="D3959" s="1"/>
      <c r="E3959" s="3"/>
      <c r="I3959" s="42"/>
      <c r="J3959" s="19"/>
      <c r="K3959" s="19"/>
      <c r="L3959" s="6" t="str" cm="1">
        <f t="array" ref="L3959">IF(ISBLANK($C3959),"",_xlfn.XLOOKUP($C3959,PACK!$A:$A,PACK!$C:$D))</f>
        <v/>
      </c>
      <c r="M3959" s="18"/>
      <c r="N3959" s="7" t="str">
        <f>IF(ISBLANK(C3959),"",SUMIFS($D$4:D3959,$C$4:C3959,C3959))</f>
        <v/>
      </c>
    </row>
    <row r="3960" spans="1:14" x14ac:dyDescent="0.25">
      <c r="A3960" s="1"/>
      <c r="B3960" s="8"/>
      <c r="C3960" s="3"/>
      <c r="D3960" s="1"/>
      <c r="E3960" s="3"/>
      <c r="I3960" s="42"/>
      <c r="J3960" s="19"/>
      <c r="K3960" s="19"/>
      <c r="L3960" s="6" t="str" cm="1">
        <f t="array" ref="L3960">IF(ISBLANK($C3960),"",_xlfn.XLOOKUP($C3960,PACK!$A:$A,PACK!$C:$D))</f>
        <v/>
      </c>
      <c r="M3960" s="18"/>
      <c r="N3960" s="7" t="str">
        <f>IF(ISBLANK(C3960),"",SUMIFS($D$4:D3960,$C$4:C3960,C3960))</f>
        <v/>
      </c>
    </row>
    <row r="3961" spans="1:14" x14ac:dyDescent="0.25">
      <c r="A3961" s="1"/>
      <c r="B3961" s="8"/>
      <c r="C3961" s="3"/>
      <c r="D3961" s="1"/>
      <c r="E3961" s="3"/>
      <c r="I3961" s="42"/>
      <c r="J3961" s="19"/>
      <c r="K3961" s="19"/>
      <c r="L3961" s="6" t="str" cm="1">
        <f t="array" ref="L3961">IF(ISBLANK($C3961),"",_xlfn.XLOOKUP($C3961,PACK!$A:$A,PACK!$C:$D))</f>
        <v/>
      </c>
      <c r="M3961" s="18"/>
      <c r="N3961" s="7" t="str">
        <f>IF(ISBLANK(C3961),"",SUMIFS($D$4:D3961,$C$4:C3961,C3961))</f>
        <v/>
      </c>
    </row>
    <row r="3962" spans="1:14" x14ac:dyDescent="0.25">
      <c r="A3962" s="1"/>
      <c r="B3962" s="8"/>
      <c r="C3962" s="3"/>
      <c r="D3962" s="1"/>
      <c r="E3962" s="3"/>
      <c r="I3962" s="42"/>
      <c r="J3962" s="19"/>
      <c r="K3962" s="19"/>
      <c r="L3962" s="6" t="str" cm="1">
        <f t="array" ref="L3962">IF(ISBLANK($C3962),"",_xlfn.XLOOKUP($C3962,PACK!$A:$A,PACK!$C:$D))</f>
        <v/>
      </c>
      <c r="M3962" s="18"/>
      <c r="N3962" s="7" t="str">
        <f>IF(ISBLANK(C3962),"",SUMIFS($D$4:D3962,$C$4:C3962,C3962))</f>
        <v/>
      </c>
    </row>
    <row r="3963" spans="1:14" x14ac:dyDescent="0.25">
      <c r="A3963" s="1"/>
      <c r="B3963" s="8"/>
      <c r="C3963" s="3"/>
      <c r="D3963" s="1"/>
      <c r="E3963" s="3"/>
      <c r="I3963" s="42"/>
      <c r="J3963" s="19"/>
      <c r="K3963" s="19"/>
      <c r="L3963" s="6" t="str" cm="1">
        <f t="array" ref="L3963">IF(ISBLANK($C3963),"",_xlfn.XLOOKUP($C3963,PACK!$A:$A,PACK!$C:$D))</f>
        <v/>
      </c>
      <c r="M3963" s="18"/>
      <c r="N3963" s="7" t="str">
        <f>IF(ISBLANK(C3963),"",SUMIFS($D$4:D3963,$C$4:C3963,C3963))</f>
        <v/>
      </c>
    </row>
    <row r="3964" spans="1:14" x14ac:dyDescent="0.25">
      <c r="A3964" s="1"/>
      <c r="B3964" s="8"/>
      <c r="C3964" s="3"/>
      <c r="D3964" s="1"/>
      <c r="E3964" s="3"/>
      <c r="I3964" s="42"/>
      <c r="J3964" s="19"/>
      <c r="K3964" s="19"/>
      <c r="L3964" s="6" t="str" cm="1">
        <f t="array" ref="L3964">IF(ISBLANK($C3964),"",_xlfn.XLOOKUP($C3964,PACK!$A:$A,PACK!$C:$D))</f>
        <v/>
      </c>
      <c r="M3964" s="18"/>
      <c r="N3964" s="7" t="str">
        <f>IF(ISBLANK(C3964),"",SUMIFS($D$4:D3964,$C$4:C3964,C3964))</f>
        <v/>
      </c>
    </row>
    <row r="3965" spans="1:14" x14ac:dyDescent="0.25">
      <c r="A3965" s="1"/>
      <c r="B3965" s="8"/>
      <c r="C3965" s="3"/>
      <c r="D3965" s="1"/>
      <c r="E3965" s="3"/>
      <c r="I3965" s="42"/>
      <c r="J3965" s="19"/>
      <c r="K3965" s="19"/>
      <c r="L3965" s="6" t="str" cm="1">
        <f t="array" ref="L3965">IF(ISBLANK($C3965),"",_xlfn.XLOOKUP($C3965,PACK!$A:$A,PACK!$C:$D))</f>
        <v/>
      </c>
      <c r="M3965" s="18"/>
      <c r="N3965" s="7" t="str">
        <f>IF(ISBLANK(C3965),"",SUMIFS($D$4:D3965,$C$4:C3965,C3965))</f>
        <v/>
      </c>
    </row>
    <row r="3966" spans="1:14" x14ac:dyDescent="0.25">
      <c r="A3966" s="1"/>
      <c r="B3966" s="8"/>
      <c r="C3966" s="3"/>
      <c r="D3966" s="1"/>
      <c r="E3966" s="3"/>
      <c r="I3966" s="42"/>
      <c r="J3966" s="19"/>
      <c r="K3966" s="19"/>
      <c r="L3966" s="6" t="str" cm="1">
        <f t="array" ref="L3966">IF(ISBLANK($C3966),"",_xlfn.XLOOKUP($C3966,PACK!$A:$A,PACK!$C:$D))</f>
        <v/>
      </c>
      <c r="M3966" s="18"/>
      <c r="N3966" s="7" t="str">
        <f>IF(ISBLANK(C3966),"",SUMIFS($D$4:D3966,$C$4:C3966,C3966))</f>
        <v/>
      </c>
    </row>
    <row r="3967" spans="1:14" x14ac:dyDescent="0.25">
      <c r="A3967" s="1"/>
      <c r="B3967" s="8"/>
      <c r="C3967" s="3"/>
      <c r="D3967" s="1"/>
      <c r="E3967" s="3"/>
      <c r="I3967" s="42"/>
      <c r="J3967" s="19"/>
      <c r="K3967" s="19"/>
      <c r="L3967" s="6" t="str" cm="1">
        <f t="array" ref="L3967">IF(ISBLANK($C3967),"",_xlfn.XLOOKUP($C3967,PACK!$A:$A,PACK!$C:$D))</f>
        <v/>
      </c>
      <c r="M3967" s="18"/>
      <c r="N3967" s="7" t="str">
        <f>IF(ISBLANK(C3967),"",SUMIFS($D$4:D3967,$C$4:C3967,C3967))</f>
        <v/>
      </c>
    </row>
    <row r="3968" spans="1:14" x14ac:dyDescent="0.25">
      <c r="A3968" s="1"/>
      <c r="B3968" s="8"/>
      <c r="C3968" s="3"/>
      <c r="D3968" s="1"/>
      <c r="E3968" s="3"/>
      <c r="I3968" s="42"/>
      <c r="J3968" s="19"/>
      <c r="K3968" s="19"/>
      <c r="L3968" s="6" t="str" cm="1">
        <f t="array" ref="L3968">IF(ISBLANK($C3968),"",_xlfn.XLOOKUP($C3968,PACK!$A:$A,PACK!$C:$D))</f>
        <v/>
      </c>
      <c r="M3968" s="18"/>
      <c r="N3968" s="7" t="str">
        <f>IF(ISBLANK(C3968),"",SUMIFS($D$4:D3968,$C$4:C3968,C3968))</f>
        <v/>
      </c>
    </row>
    <row r="3969" spans="1:14" x14ac:dyDescent="0.25">
      <c r="A3969" s="1"/>
      <c r="B3969" s="8"/>
      <c r="C3969" s="3"/>
      <c r="D3969" s="1"/>
      <c r="E3969" s="3"/>
      <c r="I3969" s="42"/>
      <c r="J3969" s="19"/>
      <c r="K3969" s="19"/>
      <c r="L3969" s="6" t="str" cm="1">
        <f t="array" ref="L3969">IF(ISBLANK($C3969),"",_xlfn.XLOOKUP($C3969,PACK!$A:$A,PACK!$C:$D))</f>
        <v/>
      </c>
      <c r="M3969" s="18"/>
      <c r="N3969" s="7" t="str">
        <f>IF(ISBLANK(C3969),"",SUMIFS($D$4:D3969,$C$4:C3969,C3969))</f>
        <v/>
      </c>
    </row>
    <row r="3970" spans="1:14" x14ac:dyDescent="0.25">
      <c r="A3970" s="1"/>
      <c r="B3970" s="8"/>
      <c r="C3970" s="3"/>
      <c r="D3970" s="1"/>
      <c r="E3970" s="3"/>
      <c r="I3970" s="42"/>
      <c r="J3970" s="19"/>
      <c r="K3970" s="19"/>
      <c r="L3970" s="6" t="str" cm="1">
        <f t="array" ref="L3970">IF(ISBLANK($C3970),"",_xlfn.XLOOKUP($C3970,PACK!$A:$A,PACK!$C:$D))</f>
        <v/>
      </c>
      <c r="M3970" s="18"/>
      <c r="N3970" s="7" t="str">
        <f>IF(ISBLANK(C3970),"",SUMIFS($D$4:D3970,$C$4:C3970,C3970))</f>
        <v/>
      </c>
    </row>
    <row r="3971" spans="1:14" x14ac:dyDescent="0.25">
      <c r="A3971" s="1"/>
      <c r="B3971" s="8"/>
      <c r="C3971" s="3"/>
      <c r="D3971" s="1"/>
      <c r="E3971" s="3"/>
      <c r="I3971" s="42"/>
      <c r="J3971" s="19"/>
      <c r="K3971" s="19"/>
      <c r="L3971" s="6" t="str" cm="1">
        <f t="array" ref="L3971">IF(ISBLANK($C3971),"",_xlfn.XLOOKUP($C3971,PACK!$A:$A,PACK!$C:$D))</f>
        <v/>
      </c>
      <c r="M3971" s="18"/>
      <c r="N3971" s="7" t="str">
        <f>IF(ISBLANK(C3971),"",SUMIFS($D$4:D3971,$C$4:C3971,C3971))</f>
        <v/>
      </c>
    </row>
    <row r="3972" spans="1:14" x14ac:dyDescent="0.25">
      <c r="A3972" s="1"/>
      <c r="B3972" s="8"/>
      <c r="C3972" s="3"/>
      <c r="D3972" s="1"/>
      <c r="E3972" s="3"/>
      <c r="I3972" s="42"/>
      <c r="J3972" s="19"/>
      <c r="K3972" s="19"/>
      <c r="L3972" s="6" t="str" cm="1">
        <f t="array" ref="L3972">IF(ISBLANK($C3972),"",_xlfn.XLOOKUP($C3972,PACK!$A:$A,PACK!$C:$D))</f>
        <v/>
      </c>
      <c r="M3972" s="18"/>
      <c r="N3972" s="7" t="str">
        <f>IF(ISBLANK(C3972),"",SUMIFS($D$4:D3972,$C$4:C3972,C3972))</f>
        <v/>
      </c>
    </row>
    <row r="3973" spans="1:14" x14ac:dyDescent="0.25">
      <c r="A3973" s="1"/>
      <c r="B3973" s="8"/>
      <c r="C3973" s="3"/>
      <c r="D3973" s="1"/>
      <c r="E3973" s="3"/>
      <c r="I3973" s="42"/>
      <c r="J3973" s="19"/>
      <c r="K3973" s="19"/>
      <c r="L3973" s="6" t="str" cm="1">
        <f t="array" ref="L3973">IF(ISBLANK($C3973),"",_xlfn.XLOOKUP($C3973,PACK!$A:$A,PACK!$C:$D))</f>
        <v/>
      </c>
      <c r="M3973" s="18"/>
      <c r="N3973" s="7" t="str">
        <f>IF(ISBLANK(C3973),"",SUMIFS($D$4:D3973,$C$4:C3973,C3973))</f>
        <v/>
      </c>
    </row>
    <row r="3974" spans="1:14" x14ac:dyDescent="0.25">
      <c r="A3974" s="1"/>
      <c r="B3974" s="8"/>
      <c r="C3974" s="3"/>
      <c r="D3974" s="1"/>
      <c r="E3974" s="3"/>
      <c r="I3974" s="42"/>
      <c r="J3974" s="19"/>
      <c r="K3974" s="19"/>
      <c r="L3974" s="6" t="str" cm="1">
        <f t="array" ref="L3974">IF(ISBLANK($C3974),"",_xlfn.XLOOKUP($C3974,PACK!$A:$A,PACK!$C:$D))</f>
        <v/>
      </c>
      <c r="M3974" s="18"/>
      <c r="N3974" s="7" t="str">
        <f>IF(ISBLANK(C3974),"",SUMIFS($D$4:D3974,$C$4:C3974,C3974))</f>
        <v/>
      </c>
    </row>
    <row r="3975" spans="1:14" x14ac:dyDescent="0.25">
      <c r="A3975" s="1"/>
      <c r="B3975" s="8"/>
      <c r="C3975" s="3"/>
      <c r="D3975" s="1"/>
      <c r="E3975" s="3"/>
      <c r="I3975" s="42"/>
      <c r="J3975" s="19"/>
      <c r="K3975" s="19"/>
      <c r="L3975" s="6" t="str" cm="1">
        <f t="array" ref="L3975">IF(ISBLANK($C3975),"",_xlfn.XLOOKUP($C3975,PACK!$A:$A,PACK!$C:$D))</f>
        <v/>
      </c>
      <c r="M3975" s="18"/>
      <c r="N3975" s="7" t="str">
        <f>IF(ISBLANK(C3975),"",SUMIFS($D$4:D3975,$C$4:C3975,C3975))</f>
        <v/>
      </c>
    </row>
    <row r="3976" spans="1:14" x14ac:dyDescent="0.25">
      <c r="A3976" s="1"/>
      <c r="B3976" s="8"/>
      <c r="C3976" s="3"/>
      <c r="D3976" s="1"/>
      <c r="E3976" s="3"/>
      <c r="I3976" s="42"/>
      <c r="J3976" s="19"/>
      <c r="K3976" s="19"/>
      <c r="L3976" s="6" t="str" cm="1">
        <f t="array" ref="L3976">IF(ISBLANK($C3976),"",_xlfn.XLOOKUP($C3976,PACK!$A:$A,PACK!$C:$D))</f>
        <v/>
      </c>
      <c r="M3976" s="18"/>
      <c r="N3976" s="7" t="str">
        <f>IF(ISBLANK(C3976),"",SUMIFS($D$4:D3976,$C$4:C3976,C3976))</f>
        <v/>
      </c>
    </row>
    <row r="3977" spans="1:14" x14ac:dyDescent="0.25">
      <c r="A3977" s="1"/>
      <c r="B3977" s="8"/>
      <c r="C3977" s="3"/>
      <c r="D3977" s="1"/>
      <c r="E3977" s="3"/>
      <c r="I3977" s="42"/>
      <c r="J3977" s="19"/>
      <c r="K3977" s="19"/>
      <c r="L3977" s="6" t="str" cm="1">
        <f t="array" ref="L3977">IF(ISBLANK($C3977),"",_xlfn.XLOOKUP($C3977,PACK!$A:$A,PACK!$C:$D))</f>
        <v/>
      </c>
      <c r="M3977" s="18"/>
      <c r="N3977" s="7" t="str">
        <f>IF(ISBLANK(C3977),"",SUMIFS($D$4:D3977,$C$4:C3977,C3977))</f>
        <v/>
      </c>
    </row>
    <row r="3978" spans="1:14" x14ac:dyDescent="0.25">
      <c r="A3978" s="1"/>
      <c r="B3978" s="8"/>
      <c r="C3978" s="3"/>
      <c r="D3978" s="1"/>
      <c r="E3978" s="3"/>
      <c r="I3978" s="42"/>
      <c r="J3978" s="19"/>
      <c r="K3978" s="19"/>
      <c r="L3978" s="6" t="str" cm="1">
        <f t="array" ref="L3978">IF(ISBLANK($C3978),"",_xlfn.XLOOKUP($C3978,PACK!$A:$A,PACK!$C:$D))</f>
        <v/>
      </c>
      <c r="M3978" s="18"/>
      <c r="N3978" s="7" t="str">
        <f>IF(ISBLANK(C3978),"",SUMIFS($D$4:D3978,$C$4:C3978,C3978))</f>
        <v/>
      </c>
    </row>
    <row r="3979" spans="1:14" x14ac:dyDescent="0.25">
      <c r="A3979" s="1"/>
      <c r="B3979" s="8"/>
      <c r="C3979" s="3"/>
      <c r="D3979" s="1"/>
      <c r="E3979" s="3"/>
      <c r="I3979" s="42"/>
      <c r="J3979" s="19"/>
      <c r="K3979" s="19"/>
      <c r="L3979" s="6" t="str" cm="1">
        <f t="array" ref="L3979">IF(ISBLANK($C3979),"",_xlfn.XLOOKUP($C3979,PACK!$A:$A,PACK!$C:$D))</f>
        <v/>
      </c>
      <c r="M3979" s="18"/>
      <c r="N3979" s="7" t="str">
        <f>IF(ISBLANK(C3979),"",SUMIFS($D$4:D3979,$C$4:C3979,C3979))</f>
        <v/>
      </c>
    </row>
    <row r="3980" spans="1:14" x14ac:dyDescent="0.25">
      <c r="A3980" s="1"/>
      <c r="B3980" s="8"/>
      <c r="C3980" s="3"/>
      <c r="D3980" s="1"/>
      <c r="E3980" s="3"/>
      <c r="I3980" s="42"/>
      <c r="J3980" s="19"/>
      <c r="K3980" s="19"/>
      <c r="L3980" s="6" t="str" cm="1">
        <f t="array" ref="L3980">IF(ISBLANK($C3980),"",_xlfn.XLOOKUP($C3980,PACK!$A:$A,PACK!$C:$D))</f>
        <v/>
      </c>
      <c r="M3980" s="18"/>
      <c r="N3980" s="7" t="str">
        <f>IF(ISBLANK(C3980),"",SUMIFS($D$4:D3980,$C$4:C3980,C3980))</f>
        <v/>
      </c>
    </row>
    <row r="3981" spans="1:14" x14ac:dyDescent="0.25">
      <c r="A3981" s="1"/>
      <c r="B3981" s="8"/>
      <c r="C3981" s="3"/>
      <c r="D3981" s="1"/>
      <c r="E3981" s="3"/>
      <c r="I3981" s="42"/>
      <c r="J3981" s="19"/>
      <c r="K3981" s="19"/>
      <c r="L3981" s="6" t="str" cm="1">
        <f t="array" ref="L3981">IF(ISBLANK($C3981),"",_xlfn.XLOOKUP($C3981,PACK!$A:$A,PACK!$C:$D))</f>
        <v/>
      </c>
      <c r="M3981" s="18"/>
      <c r="N3981" s="7" t="str">
        <f>IF(ISBLANK(C3981),"",SUMIFS($D$4:D3981,$C$4:C3981,C3981))</f>
        <v/>
      </c>
    </row>
    <row r="3982" spans="1:14" x14ac:dyDescent="0.25">
      <c r="A3982" s="1"/>
      <c r="B3982" s="8"/>
      <c r="C3982" s="3"/>
      <c r="D3982" s="1"/>
      <c r="E3982" s="3"/>
      <c r="I3982" s="42"/>
      <c r="J3982" s="19"/>
      <c r="K3982" s="19"/>
      <c r="L3982" s="6" t="str" cm="1">
        <f t="array" ref="L3982">IF(ISBLANK($C3982),"",_xlfn.XLOOKUP($C3982,PACK!$A:$A,PACK!$C:$D))</f>
        <v/>
      </c>
      <c r="M3982" s="18"/>
      <c r="N3982" s="7" t="str">
        <f>IF(ISBLANK(C3982),"",SUMIFS($D$4:D3982,$C$4:C3982,C3982))</f>
        <v/>
      </c>
    </row>
    <row r="3983" spans="1:14" x14ac:dyDescent="0.25">
      <c r="A3983" s="1"/>
      <c r="B3983" s="8"/>
      <c r="C3983" s="3"/>
      <c r="D3983" s="1"/>
      <c r="E3983" s="3"/>
      <c r="I3983" s="42"/>
      <c r="J3983" s="19"/>
      <c r="K3983" s="19"/>
      <c r="L3983" s="6" t="str" cm="1">
        <f t="array" ref="L3983">IF(ISBLANK($C3983),"",_xlfn.XLOOKUP($C3983,PACK!$A:$A,PACK!$C:$D))</f>
        <v/>
      </c>
      <c r="M3983" s="18"/>
      <c r="N3983" s="7" t="str">
        <f>IF(ISBLANK(C3983),"",SUMIFS($D$4:D3983,$C$4:C3983,C3983))</f>
        <v/>
      </c>
    </row>
    <row r="3984" spans="1:14" x14ac:dyDescent="0.25">
      <c r="A3984" s="1"/>
      <c r="B3984" s="8"/>
      <c r="C3984" s="3"/>
      <c r="D3984" s="1"/>
      <c r="E3984" s="3"/>
      <c r="I3984" s="42"/>
      <c r="J3984" s="19"/>
      <c r="K3984" s="19"/>
      <c r="L3984" s="6" t="str" cm="1">
        <f t="array" ref="L3984">IF(ISBLANK($C3984),"",_xlfn.XLOOKUP($C3984,PACK!$A:$A,PACK!$C:$D))</f>
        <v/>
      </c>
      <c r="M3984" s="18"/>
      <c r="N3984" s="7" t="str">
        <f>IF(ISBLANK(C3984),"",SUMIFS($D$4:D3984,$C$4:C3984,C3984))</f>
        <v/>
      </c>
    </row>
    <row r="3985" spans="1:14" x14ac:dyDescent="0.25">
      <c r="A3985" s="1"/>
      <c r="B3985" s="8"/>
      <c r="C3985" s="3"/>
      <c r="D3985" s="1"/>
      <c r="E3985" s="3"/>
      <c r="I3985" s="42"/>
      <c r="J3985" s="19"/>
      <c r="K3985" s="19"/>
      <c r="L3985" s="6" t="str" cm="1">
        <f t="array" ref="L3985">IF(ISBLANK($C3985),"",_xlfn.XLOOKUP($C3985,PACK!$A:$A,PACK!$C:$D))</f>
        <v/>
      </c>
      <c r="M3985" s="18"/>
      <c r="N3985" s="7" t="str">
        <f>IF(ISBLANK(C3985),"",SUMIFS($D$4:D3985,$C$4:C3985,C3985))</f>
        <v/>
      </c>
    </row>
    <row r="3986" spans="1:14" x14ac:dyDescent="0.25">
      <c r="A3986" s="1"/>
      <c r="B3986" s="8"/>
      <c r="C3986" s="3"/>
      <c r="D3986" s="1"/>
      <c r="E3986" s="3"/>
      <c r="I3986" s="42"/>
      <c r="J3986" s="19"/>
      <c r="K3986" s="19"/>
      <c r="L3986" s="6" t="str" cm="1">
        <f t="array" ref="L3986">IF(ISBLANK($C3986),"",_xlfn.XLOOKUP($C3986,PACK!$A:$A,PACK!$C:$D))</f>
        <v/>
      </c>
      <c r="M3986" s="18"/>
      <c r="N3986" s="7" t="str">
        <f>IF(ISBLANK(C3986),"",SUMIFS($D$4:D3986,$C$4:C3986,C3986))</f>
        <v/>
      </c>
    </row>
    <row r="3987" spans="1:14" x14ac:dyDescent="0.25">
      <c r="A3987" s="1"/>
      <c r="B3987" s="8"/>
      <c r="C3987" s="3"/>
      <c r="D3987" s="1"/>
      <c r="E3987" s="3"/>
      <c r="I3987" s="42"/>
      <c r="J3987" s="19"/>
      <c r="K3987" s="19"/>
      <c r="L3987" s="6" t="str" cm="1">
        <f t="array" ref="L3987">IF(ISBLANK($C3987),"",_xlfn.XLOOKUP($C3987,PACK!$A:$A,PACK!$C:$D))</f>
        <v/>
      </c>
      <c r="M3987" s="18"/>
      <c r="N3987" s="7" t="str">
        <f>IF(ISBLANK(C3987),"",SUMIFS($D$4:D3987,$C$4:C3987,C3987))</f>
        <v/>
      </c>
    </row>
    <row r="3988" spans="1:14" x14ac:dyDescent="0.25">
      <c r="A3988" s="1"/>
      <c r="B3988" s="8"/>
      <c r="C3988" s="3"/>
      <c r="D3988" s="1"/>
      <c r="E3988" s="3"/>
      <c r="I3988" s="42"/>
      <c r="J3988" s="19"/>
      <c r="K3988" s="19"/>
      <c r="L3988" s="6" t="str" cm="1">
        <f t="array" ref="L3988">IF(ISBLANK($C3988),"",_xlfn.XLOOKUP($C3988,PACK!$A:$A,PACK!$C:$D))</f>
        <v/>
      </c>
      <c r="M3988" s="18"/>
      <c r="N3988" s="7" t="str">
        <f>IF(ISBLANK(C3988),"",SUMIFS($D$4:D3988,$C$4:C3988,C3988))</f>
        <v/>
      </c>
    </row>
    <row r="3989" spans="1:14" x14ac:dyDescent="0.25">
      <c r="A3989" s="1"/>
      <c r="B3989" s="8"/>
      <c r="C3989" s="3"/>
      <c r="D3989" s="1"/>
      <c r="E3989" s="3"/>
      <c r="I3989" s="42"/>
      <c r="J3989" s="19"/>
      <c r="K3989" s="19"/>
      <c r="L3989" s="6" t="str" cm="1">
        <f t="array" ref="L3989">IF(ISBLANK($C3989),"",_xlfn.XLOOKUP($C3989,PACK!$A:$A,PACK!$C:$D))</f>
        <v/>
      </c>
      <c r="M3989" s="18"/>
      <c r="N3989" s="7" t="str">
        <f>IF(ISBLANK(C3989),"",SUMIFS($D$4:D3989,$C$4:C3989,C3989))</f>
        <v/>
      </c>
    </row>
    <row r="3990" spans="1:14" x14ac:dyDescent="0.25">
      <c r="A3990" s="1"/>
      <c r="B3990" s="8"/>
      <c r="C3990" s="3"/>
      <c r="D3990" s="1"/>
      <c r="E3990" s="3"/>
      <c r="I3990" s="42"/>
      <c r="J3990" s="19"/>
      <c r="K3990" s="19"/>
      <c r="L3990" s="6" t="str" cm="1">
        <f t="array" ref="L3990">IF(ISBLANK($C3990),"",_xlfn.XLOOKUP($C3990,PACK!$A:$A,PACK!$C:$D))</f>
        <v/>
      </c>
      <c r="M3990" s="18"/>
      <c r="N3990" s="7" t="str">
        <f>IF(ISBLANK(C3990),"",SUMIFS($D$4:D3990,$C$4:C3990,C3990))</f>
        <v/>
      </c>
    </row>
    <row r="3991" spans="1:14" x14ac:dyDescent="0.25">
      <c r="A3991" s="1"/>
      <c r="B3991" s="8"/>
      <c r="C3991" s="3"/>
      <c r="D3991" s="1"/>
      <c r="E3991" s="3"/>
      <c r="I3991" s="42"/>
      <c r="J3991" s="19"/>
      <c r="K3991" s="19"/>
      <c r="L3991" s="6" t="str" cm="1">
        <f t="array" ref="L3991">IF(ISBLANK($C3991),"",_xlfn.XLOOKUP($C3991,PACK!$A:$A,PACK!$C:$D))</f>
        <v/>
      </c>
      <c r="M3991" s="18"/>
      <c r="N3991" s="7" t="str">
        <f>IF(ISBLANK(C3991),"",SUMIFS($D$4:D3991,$C$4:C3991,C3991))</f>
        <v/>
      </c>
    </row>
    <row r="3992" spans="1:14" x14ac:dyDescent="0.25">
      <c r="A3992" s="1"/>
      <c r="B3992" s="8"/>
      <c r="C3992" s="3"/>
      <c r="D3992" s="1"/>
      <c r="E3992" s="3"/>
      <c r="I3992" s="42"/>
      <c r="J3992" s="19"/>
      <c r="K3992" s="19"/>
      <c r="L3992" s="6" t="str" cm="1">
        <f t="array" ref="L3992">IF(ISBLANK($C3992),"",_xlfn.XLOOKUP($C3992,PACK!$A:$A,PACK!$C:$D))</f>
        <v/>
      </c>
      <c r="M3992" s="18"/>
      <c r="N3992" s="7" t="str">
        <f>IF(ISBLANK(C3992),"",SUMIFS($D$4:D3992,$C$4:C3992,C3992))</f>
        <v/>
      </c>
    </row>
    <row r="3993" spans="1:14" x14ac:dyDescent="0.25">
      <c r="A3993" s="1"/>
      <c r="B3993" s="8"/>
      <c r="C3993" s="3"/>
      <c r="D3993" s="1"/>
      <c r="E3993" s="3"/>
      <c r="I3993" s="42"/>
      <c r="J3993" s="19"/>
      <c r="K3993" s="19"/>
      <c r="L3993" s="6" t="str" cm="1">
        <f t="array" ref="L3993">IF(ISBLANK($C3993),"",_xlfn.XLOOKUP($C3993,PACK!$A:$A,PACK!$C:$D))</f>
        <v/>
      </c>
      <c r="M3993" s="18"/>
      <c r="N3993" s="7" t="str">
        <f>IF(ISBLANK(C3993),"",SUMIFS($D$4:D3993,$C$4:C3993,C3993))</f>
        <v/>
      </c>
    </row>
    <row r="3994" spans="1:14" x14ac:dyDescent="0.25">
      <c r="A3994" s="1"/>
      <c r="B3994" s="8"/>
      <c r="C3994" s="3"/>
      <c r="D3994" s="1"/>
      <c r="E3994" s="3"/>
      <c r="I3994" s="42"/>
      <c r="J3994" s="19"/>
      <c r="K3994" s="19"/>
      <c r="L3994" s="6" t="str" cm="1">
        <f t="array" ref="L3994">IF(ISBLANK($C3994),"",_xlfn.XLOOKUP($C3994,PACK!$A:$A,PACK!$C:$D))</f>
        <v/>
      </c>
      <c r="M3994" s="18"/>
      <c r="N3994" s="7" t="str">
        <f>IF(ISBLANK(C3994),"",SUMIFS($D$4:D3994,$C$4:C3994,C3994))</f>
        <v/>
      </c>
    </row>
    <row r="3995" spans="1:14" x14ac:dyDescent="0.25">
      <c r="A3995" s="1"/>
      <c r="B3995" s="8"/>
      <c r="C3995" s="3"/>
      <c r="D3995" s="1"/>
      <c r="E3995" s="3"/>
      <c r="I3995" s="42"/>
      <c r="J3995" s="19"/>
      <c r="K3995" s="19"/>
      <c r="L3995" s="6" t="str" cm="1">
        <f t="array" ref="L3995">IF(ISBLANK($C3995),"",_xlfn.XLOOKUP($C3995,PACK!$A:$A,PACK!$C:$D))</f>
        <v/>
      </c>
      <c r="M3995" s="18"/>
      <c r="N3995" s="7" t="str">
        <f>IF(ISBLANK(C3995),"",SUMIFS($D$4:D3995,$C$4:C3995,C3995))</f>
        <v/>
      </c>
    </row>
    <row r="3996" spans="1:14" x14ac:dyDescent="0.25">
      <c r="A3996" s="1"/>
      <c r="B3996" s="8"/>
      <c r="C3996" s="3"/>
      <c r="D3996" s="1"/>
      <c r="E3996" s="3"/>
      <c r="I3996" s="42"/>
      <c r="J3996" s="19"/>
      <c r="K3996" s="19"/>
      <c r="L3996" s="6" t="str" cm="1">
        <f t="array" ref="L3996">IF(ISBLANK($C3996),"",_xlfn.XLOOKUP($C3996,PACK!$A:$A,PACK!$C:$D))</f>
        <v/>
      </c>
      <c r="M3996" s="18"/>
      <c r="N3996" s="7" t="str">
        <f>IF(ISBLANK(C3996),"",SUMIFS($D$4:D3996,$C$4:C3996,C3996))</f>
        <v/>
      </c>
    </row>
    <row r="3997" spans="1:14" x14ac:dyDescent="0.25">
      <c r="A3997" s="1"/>
      <c r="B3997" s="8"/>
      <c r="C3997" s="3"/>
      <c r="D3997" s="1"/>
      <c r="E3997" s="3"/>
      <c r="I3997" s="42"/>
      <c r="J3997" s="19"/>
      <c r="K3997" s="19"/>
      <c r="L3997" s="6" t="str" cm="1">
        <f t="array" ref="L3997">IF(ISBLANK($C3997),"",_xlfn.XLOOKUP($C3997,PACK!$A:$A,PACK!$C:$D))</f>
        <v/>
      </c>
      <c r="M3997" s="18"/>
      <c r="N3997" s="7" t="str">
        <f>IF(ISBLANK(C3997),"",SUMIFS($D$4:D3997,$C$4:C3997,C3997))</f>
        <v/>
      </c>
    </row>
    <row r="3998" spans="1:14" x14ac:dyDescent="0.25">
      <c r="A3998" s="1"/>
      <c r="B3998" s="8"/>
      <c r="C3998" s="3"/>
      <c r="D3998" s="1"/>
      <c r="E3998" s="3"/>
      <c r="I3998" s="42"/>
      <c r="J3998" s="19"/>
      <c r="K3998" s="19"/>
      <c r="L3998" s="6" t="str" cm="1">
        <f t="array" ref="L3998">IF(ISBLANK($C3998),"",_xlfn.XLOOKUP($C3998,PACK!$A:$A,PACK!$C:$D))</f>
        <v/>
      </c>
      <c r="M3998" s="18"/>
      <c r="N3998" s="7" t="str">
        <f>IF(ISBLANK(C3998),"",SUMIFS($D$4:D3998,$C$4:C3998,C3998))</f>
        <v/>
      </c>
    </row>
    <row r="3999" spans="1:14" x14ac:dyDescent="0.25">
      <c r="A3999" s="1"/>
      <c r="B3999" s="8"/>
      <c r="C3999" s="3"/>
      <c r="D3999" s="1"/>
      <c r="E3999" s="3"/>
      <c r="I3999" s="42"/>
      <c r="J3999" s="19"/>
      <c r="K3999" s="19"/>
      <c r="L3999" s="6" t="str" cm="1">
        <f t="array" ref="L3999">IF(ISBLANK($C3999),"",_xlfn.XLOOKUP($C3999,PACK!$A:$A,PACK!$C:$D))</f>
        <v/>
      </c>
      <c r="M3999" s="18"/>
      <c r="N3999" s="7" t="str">
        <f>IF(ISBLANK(C3999),"",SUMIFS($D$4:D3999,$C$4:C3999,C3999))</f>
        <v/>
      </c>
    </row>
    <row r="4000" spans="1:14" x14ac:dyDescent="0.25">
      <c r="A4000" s="1"/>
      <c r="B4000" s="8"/>
      <c r="C4000" s="3"/>
      <c r="D4000" s="1"/>
      <c r="E4000" s="3"/>
      <c r="I4000" s="42"/>
      <c r="J4000" s="19"/>
      <c r="K4000" s="19"/>
      <c r="L4000" s="6" t="str" cm="1">
        <f t="array" ref="L4000">IF(ISBLANK($C4000),"",_xlfn.XLOOKUP($C4000,PACK!$A:$A,PACK!$C:$D))</f>
        <v/>
      </c>
      <c r="M4000" s="18"/>
      <c r="N4000" s="7" t="str">
        <f>IF(ISBLANK(C4000),"",SUMIFS($D$4:D4000,$C$4:C4000,C4000))</f>
        <v/>
      </c>
    </row>
    <row r="4001" spans="1:14" x14ac:dyDescent="0.25">
      <c r="A4001" s="1"/>
      <c r="B4001" s="8"/>
      <c r="C4001" s="3"/>
      <c r="D4001" s="1"/>
      <c r="E4001" s="3"/>
      <c r="I4001" s="42"/>
      <c r="J4001" s="19"/>
      <c r="K4001" s="19"/>
      <c r="L4001" s="6" t="str" cm="1">
        <f t="array" ref="L4001">IF(ISBLANK($C4001),"",_xlfn.XLOOKUP($C4001,PACK!$A:$A,PACK!$C:$D))</f>
        <v/>
      </c>
      <c r="M4001" s="18"/>
      <c r="N4001" s="7" t="str">
        <f>IF(ISBLANK(C4001),"",SUMIFS($D$4:D4001,$C$4:C4001,C4001))</f>
        <v/>
      </c>
    </row>
    <row r="4002" spans="1:14" x14ac:dyDescent="0.25">
      <c r="A4002" s="1"/>
      <c r="B4002" s="8"/>
      <c r="C4002" s="3"/>
      <c r="D4002" s="1"/>
      <c r="E4002" s="3"/>
      <c r="I4002" s="42"/>
      <c r="J4002" s="19"/>
      <c r="K4002" s="19"/>
      <c r="L4002" s="6" t="str" cm="1">
        <f t="array" ref="L4002">IF(ISBLANK($C4002),"",_xlfn.XLOOKUP($C4002,PACK!$A:$A,PACK!$C:$D))</f>
        <v/>
      </c>
      <c r="M4002" s="18"/>
      <c r="N4002" s="7" t="str">
        <f>IF(ISBLANK(C4002),"",SUMIFS($D$4:D4002,$C$4:C4002,C4002))</f>
        <v/>
      </c>
    </row>
    <row r="4003" spans="1:14" x14ac:dyDescent="0.25">
      <c r="A4003" s="1"/>
      <c r="B4003" s="8"/>
      <c r="C4003" s="3"/>
      <c r="D4003" s="1"/>
      <c r="E4003" s="3"/>
      <c r="I4003" s="42"/>
      <c r="J4003" s="19"/>
      <c r="K4003" s="19"/>
      <c r="L4003" s="6" t="str" cm="1">
        <f t="array" ref="L4003">IF(ISBLANK($C4003),"",_xlfn.XLOOKUP($C4003,PACK!$A:$A,PACK!$C:$D))</f>
        <v/>
      </c>
      <c r="M4003" s="18"/>
      <c r="N4003" s="7" t="str">
        <f>IF(ISBLANK(C4003),"",SUMIFS($D$4:D4003,$C$4:C4003,C4003))</f>
        <v/>
      </c>
    </row>
    <row r="4004" spans="1:14" x14ac:dyDescent="0.25">
      <c r="A4004" s="1"/>
      <c r="B4004" s="8"/>
      <c r="C4004" s="3"/>
      <c r="D4004" s="1"/>
      <c r="E4004" s="3"/>
      <c r="I4004" s="42"/>
      <c r="J4004" s="19"/>
      <c r="K4004" s="19"/>
      <c r="L4004" s="6" t="str" cm="1">
        <f t="array" ref="L4004">IF(ISBLANK($C4004),"",_xlfn.XLOOKUP($C4004,PACK!$A:$A,PACK!$C:$D))</f>
        <v/>
      </c>
      <c r="M4004" s="18"/>
      <c r="N4004" s="7" t="str">
        <f>IF(ISBLANK(C4004),"",SUMIFS($D$4:D4004,$C$4:C4004,C4004))</f>
        <v/>
      </c>
    </row>
    <row r="4005" spans="1:14" x14ac:dyDescent="0.25">
      <c r="A4005" s="1"/>
      <c r="B4005" s="8"/>
      <c r="C4005" s="3"/>
      <c r="D4005" s="1"/>
      <c r="E4005" s="3"/>
      <c r="I4005" s="42"/>
      <c r="J4005" s="19"/>
      <c r="K4005" s="19"/>
      <c r="L4005" s="6" t="str" cm="1">
        <f t="array" ref="L4005">IF(ISBLANK($C4005),"",_xlfn.XLOOKUP($C4005,PACK!$A:$A,PACK!$C:$D))</f>
        <v/>
      </c>
      <c r="M4005" s="18"/>
      <c r="N4005" s="7" t="str">
        <f>IF(ISBLANK(C4005),"",SUMIFS($D$4:D4005,$C$4:C4005,C4005))</f>
        <v/>
      </c>
    </row>
    <row r="4006" spans="1:14" x14ac:dyDescent="0.25">
      <c r="A4006" s="1"/>
      <c r="B4006" s="8"/>
      <c r="C4006" s="3"/>
      <c r="D4006" s="1"/>
      <c r="E4006" s="3"/>
      <c r="I4006" s="42"/>
      <c r="J4006" s="19"/>
      <c r="K4006" s="19"/>
      <c r="L4006" s="6" t="str" cm="1">
        <f t="array" ref="L4006">IF(ISBLANK($C4006),"",_xlfn.XLOOKUP($C4006,PACK!$A:$A,PACK!$C:$D))</f>
        <v/>
      </c>
      <c r="M4006" s="18"/>
      <c r="N4006" s="7" t="str">
        <f>IF(ISBLANK(C4006),"",SUMIFS($D$4:D4006,$C$4:C4006,C4006))</f>
        <v/>
      </c>
    </row>
    <row r="4007" spans="1:14" x14ac:dyDescent="0.25">
      <c r="A4007" s="1"/>
      <c r="B4007" s="8"/>
      <c r="C4007" s="3"/>
      <c r="D4007" s="1"/>
      <c r="E4007" s="3"/>
      <c r="I4007" s="42"/>
      <c r="J4007" s="19"/>
      <c r="K4007" s="19"/>
      <c r="L4007" s="6" t="str" cm="1">
        <f t="array" ref="L4007">IF(ISBLANK($C4007),"",_xlfn.XLOOKUP($C4007,PACK!$A:$A,PACK!$C:$D))</f>
        <v/>
      </c>
      <c r="M4007" s="18"/>
      <c r="N4007" s="7" t="str">
        <f>IF(ISBLANK(C4007),"",SUMIFS($D$4:D4007,$C$4:C4007,C4007))</f>
        <v/>
      </c>
    </row>
    <row r="4008" spans="1:14" x14ac:dyDescent="0.25">
      <c r="A4008" s="1"/>
      <c r="B4008" s="8"/>
      <c r="C4008" s="3"/>
      <c r="D4008" s="1"/>
      <c r="E4008" s="3"/>
      <c r="I4008" s="42"/>
      <c r="J4008" s="19"/>
      <c r="K4008" s="19"/>
      <c r="L4008" s="6" t="str" cm="1">
        <f t="array" ref="L4008">IF(ISBLANK($C4008),"",_xlfn.XLOOKUP($C4008,PACK!$A:$A,PACK!$C:$D))</f>
        <v/>
      </c>
      <c r="M4008" s="18"/>
      <c r="N4008" s="7" t="str">
        <f>IF(ISBLANK(C4008),"",SUMIFS($D$4:D4008,$C$4:C4008,C4008))</f>
        <v/>
      </c>
    </row>
    <row r="4009" spans="1:14" x14ac:dyDescent="0.25">
      <c r="A4009" s="1"/>
      <c r="B4009" s="8"/>
      <c r="C4009" s="3"/>
      <c r="D4009" s="1"/>
      <c r="E4009" s="3"/>
      <c r="I4009" s="42"/>
      <c r="J4009" s="19"/>
      <c r="K4009" s="19"/>
      <c r="L4009" s="6" t="str" cm="1">
        <f t="array" ref="L4009">IF(ISBLANK($C4009),"",_xlfn.XLOOKUP($C4009,PACK!$A:$A,PACK!$C:$D))</f>
        <v/>
      </c>
      <c r="M4009" s="18"/>
      <c r="N4009" s="7" t="str">
        <f>IF(ISBLANK(C4009),"",SUMIFS($D$4:D4009,$C$4:C4009,C4009))</f>
        <v/>
      </c>
    </row>
    <row r="4010" spans="1:14" x14ac:dyDescent="0.25">
      <c r="A4010" s="1"/>
      <c r="B4010" s="8"/>
      <c r="C4010" s="3"/>
      <c r="D4010" s="1"/>
      <c r="E4010" s="3"/>
      <c r="I4010" s="42"/>
      <c r="J4010" s="19"/>
      <c r="K4010" s="19"/>
      <c r="L4010" s="6" t="str" cm="1">
        <f t="array" ref="L4010">IF(ISBLANK($C4010),"",_xlfn.XLOOKUP($C4010,PACK!$A:$A,PACK!$C:$D))</f>
        <v/>
      </c>
      <c r="M4010" s="18"/>
      <c r="N4010" s="7" t="str">
        <f>IF(ISBLANK(C4010),"",SUMIFS($D$4:D4010,$C$4:C4010,C4010))</f>
        <v/>
      </c>
    </row>
    <row r="4011" spans="1:14" x14ac:dyDescent="0.25">
      <c r="A4011" s="1"/>
      <c r="B4011" s="8"/>
      <c r="C4011" s="3"/>
      <c r="D4011" s="1"/>
      <c r="E4011" s="3"/>
      <c r="I4011" s="42"/>
      <c r="J4011" s="19"/>
      <c r="K4011" s="19"/>
      <c r="L4011" s="6" t="str" cm="1">
        <f t="array" ref="L4011">IF(ISBLANK($C4011),"",_xlfn.XLOOKUP($C4011,PACK!$A:$A,PACK!$C:$D))</f>
        <v/>
      </c>
      <c r="M4011" s="18"/>
      <c r="N4011" s="7" t="str">
        <f>IF(ISBLANK(C4011),"",SUMIFS($D$4:D4011,$C$4:C4011,C4011))</f>
        <v/>
      </c>
    </row>
    <row r="4012" spans="1:14" x14ac:dyDescent="0.25">
      <c r="A4012" s="1"/>
      <c r="B4012" s="8"/>
      <c r="C4012" s="3"/>
      <c r="D4012" s="1"/>
      <c r="E4012" s="3"/>
      <c r="I4012" s="42"/>
      <c r="J4012" s="19"/>
      <c r="K4012" s="19"/>
      <c r="L4012" s="6" t="str" cm="1">
        <f t="array" ref="L4012">IF(ISBLANK($C4012),"",_xlfn.XLOOKUP($C4012,PACK!$A:$A,PACK!$C:$D))</f>
        <v/>
      </c>
      <c r="M4012" s="18"/>
      <c r="N4012" s="7" t="str">
        <f>IF(ISBLANK(C4012),"",SUMIFS($D$4:D4012,$C$4:C4012,C4012))</f>
        <v/>
      </c>
    </row>
    <row r="4013" spans="1:14" x14ac:dyDescent="0.25">
      <c r="A4013" s="1"/>
      <c r="B4013" s="8"/>
      <c r="C4013" s="3"/>
      <c r="D4013" s="1"/>
      <c r="E4013" s="3"/>
      <c r="I4013" s="42"/>
      <c r="J4013" s="19"/>
      <c r="K4013" s="19"/>
      <c r="L4013" s="6" t="str" cm="1">
        <f t="array" ref="L4013">IF(ISBLANK($C4013),"",_xlfn.XLOOKUP($C4013,PACK!$A:$A,PACK!$C:$D))</f>
        <v/>
      </c>
      <c r="M4013" s="18"/>
      <c r="N4013" s="7" t="str">
        <f>IF(ISBLANK(C4013),"",SUMIFS($D$4:D4013,$C$4:C4013,C4013))</f>
        <v/>
      </c>
    </row>
    <row r="4014" spans="1:14" x14ac:dyDescent="0.25">
      <c r="A4014" s="1"/>
      <c r="B4014" s="8"/>
      <c r="C4014" s="3"/>
      <c r="D4014" s="1"/>
      <c r="E4014" s="3"/>
      <c r="I4014" s="42"/>
      <c r="J4014" s="19"/>
      <c r="K4014" s="19"/>
      <c r="L4014" s="6" t="str" cm="1">
        <f t="array" ref="L4014">IF(ISBLANK($C4014),"",_xlfn.XLOOKUP($C4014,PACK!$A:$A,PACK!$C:$D))</f>
        <v/>
      </c>
      <c r="M4014" s="18"/>
      <c r="N4014" s="7" t="str">
        <f>IF(ISBLANK(C4014),"",SUMIFS($D$4:D4014,$C$4:C4014,C4014))</f>
        <v/>
      </c>
    </row>
    <row r="4015" spans="1:14" x14ac:dyDescent="0.25">
      <c r="A4015" s="1"/>
      <c r="B4015" s="8"/>
      <c r="C4015" s="3"/>
      <c r="D4015" s="1"/>
      <c r="E4015" s="3"/>
      <c r="I4015" s="42"/>
      <c r="J4015" s="19"/>
      <c r="K4015" s="19"/>
      <c r="L4015" s="6" t="str" cm="1">
        <f t="array" ref="L4015">IF(ISBLANK($C4015),"",_xlfn.XLOOKUP($C4015,PACK!$A:$A,PACK!$C:$D))</f>
        <v/>
      </c>
      <c r="M4015" s="18"/>
      <c r="N4015" s="7" t="str">
        <f>IF(ISBLANK(C4015),"",SUMIFS($D$4:D4015,$C$4:C4015,C4015))</f>
        <v/>
      </c>
    </row>
    <row r="4016" spans="1:14" x14ac:dyDescent="0.25">
      <c r="A4016" s="1"/>
      <c r="B4016" s="8"/>
      <c r="C4016" s="3"/>
      <c r="D4016" s="1"/>
      <c r="E4016" s="3"/>
      <c r="I4016" s="42"/>
      <c r="J4016" s="19"/>
      <c r="K4016" s="19"/>
      <c r="L4016" s="6" t="str" cm="1">
        <f t="array" ref="L4016">IF(ISBLANK($C4016),"",_xlfn.XLOOKUP($C4016,PACK!$A:$A,PACK!$C:$D))</f>
        <v/>
      </c>
      <c r="M4016" s="18"/>
      <c r="N4016" s="7" t="str">
        <f>IF(ISBLANK(C4016),"",SUMIFS($D$4:D4016,$C$4:C4016,C4016))</f>
        <v/>
      </c>
    </row>
    <row r="4017" spans="1:14" x14ac:dyDescent="0.25">
      <c r="A4017" s="1"/>
      <c r="B4017" s="8"/>
      <c r="C4017" s="3"/>
      <c r="D4017" s="1"/>
      <c r="E4017" s="3"/>
      <c r="I4017" s="42"/>
      <c r="J4017" s="19"/>
      <c r="K4017" s="19"/>
      <c r="L4017" s="6" t="str" cm="1">
        <f t="array" ref="L4017">IF(ISBLANK($C4017),"",_xlfn.XLOOKUP($C4017,PACK!$A:$A,PACK!$C:$D))</f>
        <v/>
      </c>
      <c r="M4017" s="18"/>
      <c r="N4017" s="7" t="str">
        <f>IF(ISBLANK(C4017),"",SUMIFS($D$4:D4017,$C$4:C4017,C4017))</f>
        <v/>
      </c>
    </row>
    <row r="4018" spans="1:14" x14ac:dyDescent="0.25">
      <c r="A4018" s="1"/>
      <c r="B4018" s="8"/>
      <c r="C4018" s="3"/>
      <c r="D4018" s="1"/>
      <c r="E4018" s="3"/>
      <c r="I4018" s="42"/>
      <c r="J4018" s="19"/>
      <c r="K4018" s="19"/>
      <c r="L4018" s="6" t="str" cm="1">
        <f t="array" ref="L4018">IF(ISBLANK($C4018),"",_xlfn.XLOOKUP($C4018,PACK!$A:$A,PACK!$C:$D))</f>
        <v/>
      </c>
      <c r="M4018" s="18"/>
      <c r="N4018" s="7" t="str">
        <f>IF(ISBLANK(C4018),"",SUMIFS($D$4:D4018,$C$4:C4018,C4018))</f>
        <v/>
      </c>
    </row>
    <row r="4019" spans="1:14" x14ac:dyDescent="0.25">
      <c r="A4019" s="1"/>
      <c r="B4019" s="8"/>
      <c r="C4019" s="3"/>
      <c r="D4019" s="1"/>
      <c r="E4019" s="3"/>
      <c r="I4019" s="42"/>
      <c r="J4019" s="19"/>
      <c r="K4019" s="19"/>
      <c r="L4019" s="6" t="str" cm="1">
        <f t="array" ref="L4019">IF(ISBLANK($C4019),"",_xlfn.XLOOKUP($C4019,PACK!$A:$A,PACK!$C:$D))</f>
        <v/>
      </c>
      <c r="M4019" s="18"/>
      <c r="N4019" s="7" t="str">
        <f>IF(ISBLANK(C4019),"",SUMIFS($D$4:D4019,$C$4:C4019,C4019))</f>
        <v/>
      </c>
    </row>
    <row r="4020" spans="1:14" x14ac:dyDescent="0.25">
      <c r="A4020" s="1"/>
      <c r="B4020" s="8"/>
      <c r="C4020" s="3"/>
      <c r="D4020" s="1"/>
      <c r="E4020" s="3"/>
      <c r="I4020" s="42"/>
      <c r="J4020" s="19"/>
      <c r="K4020" s="19"/>
      <c r="L4020" s="6" t="str" cm="1">
        <f t="array" ref="L4020">IF(ISBLANK($C4020),"",_xlfn.XLOOKUP($C4020,PACK!$A:$A,PACK!$C:$D))</f>
        <v/>
      </c>
      <c r="M4020" s="18"/>
      <c r="N4020" s="7" t="str">
        <f>IF(ISBLANK(C4020),"",SUMIFS($D$4:D4020,$C$4:C4020,C4020))</f>
        <v/>
      </c>
    </row>
    <row r="4021" spans="1:14" x14ac:dyDescent="0.25">
      <c r="A4021" s="1"/>
      <c r="B4021" s="8"/>
      <c r="C4021" s="3"/>
      <c r="D4021" s="1"/>
      <c r="E4021" s="3"/>
      <c r="I4021" s="42"/>
      <c r="J4021" s="19"/>
      <c r="K4021" s="19"/>
      <c r="L4021" s="6" t="str" cm="1">
        <f t="array" ref="L4021">IF(ISBLANK($C4021),"",_xlfn.XLOOKUP($C4021,PACK!$A:$A,PACK!$C:$D))</f>
        <v/>
      </c>
      <c r="M4021" s="18"/>
      <c r="N4021" s="7" t="str">
        <f>IF(ISBLANK(C4021),"",SUMIFS($D$4:D4021,$C$4:C4021,C4021))</f>
        <v/>
      </c>
    </row>
    <row r="4022" spans="1:14" x14ac:dyDescent="0.25">
      <c r="A4022" s="1"/>
      <c r="B4022" s="8"/>
      <c r="C4022" s="3"/>
      <c r="D4022" s="1"/>
      <c r="E4022" s="3"/>
      <c r="I4022" s="42"/>
      <c r="J4022" s="19"/>
      <c r="K4022" s="19"/>
      <c r="L4022" s="6" t="str" cm="1">
        <f t="array" ref="L4022">IF(ISBLANK($C4022),"",_xlfn.XLOOKUP($C4022,PACK!$A:$A,PACK!$C:$D))</f>
        <v/>
      </c>
      <c r="M4022" s="18"/>
      <c r="N4022" s="7" t="str">
        <f>IF(ISBLANK(C4022),"",SUMIFS($D$4:D4022,$C$4:C4022,C4022))</f>
        <v/>
      </c>
    </row>
    <row r="4023" spans="1:14" x14ac:dyDescent="0.25">
      <c r="A4023" s="1"/>
      <c r="B4023" s="8"/>
      <c r="C4023" s="3"/>
      <c r="D4023" s="1"/>
      <c r="E4023" s="3"/>
      <c r="I4023" s="42"/>
      <c r="J4023" s="19"/>
      <c r="K4023" s="19"/>
      <c r="L4023" s="6" t="str" cm="1">
        <f t="array" ref="L4023">IF(ISBLANK($C4023),"",_xlfn.XLOOKUP($C4023,PACK!$A:$A,PACK!$C:$D))</f>
        <v/>
      </c>
      <c r="M4023" s="18"/>
      <c r="N4023" s="7" t="str">
        <f>IF(ISBLANK(C4023),"",SUMIFS($D$4:D4023,$C$4:C4023,C4023))</f>
        <v/>
      </c>
    </row>
    <row r="4024" spans="1:14" x14ac:dyDescent="0.25">
      <c r="A4024" s="1"/>
      <c r="B4024" s="8"/>
      <c r="C4024" s="3"/>
      <c r="D4024" s="1"/>
      <c r="E4024" s="3"/>
      <c r="I4024" s="42"/>
      <c r="J4024" s="19"/>
      <c r="K4024" s="19"/>
      <c r="L4024" s="6" t="str" cm="1">
        <f t="array" ref="L4024">IF(ISBLANK($C4024),"",_xlfn.XLOOKUP($C4024,PACK!$A:$A,PACK!$C:$D))</f>
        <v/>
      </c>
      <c r="M4024" s="18"/>
      <c r="N4024" s="7" t="str">
        <f>IF(ISBLANK(C4024),"",SUMIFS($D$4:D4024,$C$4:C4024,C4024))</f>
        <v/>
      </c>
    </row>
    <row r="4025" spans="1:14" x14ac:dyDescent="0.25">
      <c r="A4025" s="1"/>
      <c r="B4025" s="8"/>
      <c r="C4025" s="3"/>
      <c r="D4025" s="1"/>
      <c r="E4025" s="3"/>
      <c r="I4025" s="42"/>
      <c r="J4025" s="19"/>
      <c r="K4025" s="19"/>
      <c r="L4025" s="6" t="str" cm="1">
        <f t="array" ref="L4025">IF(ISBLANK($C4025),"",_xlfn.XLOOKUP($C4025,PACK!$A:$A,PACK!$C:$D))</f>
        <v/>
      </c>
      <c r="M4025" s="18"/>
      <c r="N4025" s="7" t="str">
        <f>IF(ISBLANK(C4025),"",SUMIFS($D$4:D4025,$C$4:C4025,C4025))</f>
        <v/>
      </c>
    </row>
    <row r="4026" spans="1:14" x14ac:dyDescent="0.25">
      <c r="A4026" s="1"/>
      <c r="B4026" s="8"/>
      <c r="C4026" s="3"/>
      <c r="D4026" s="1"/>
      <c r="E4026" s="3"/>
      <c r="I4026" s="42"/>
      <c r="J4026" s="19"/>
      <c r="K4026" s="19"/>
      <c r="L4026" s="6" t="str" cm="1">
        <f t="array" ref="L4026">IF(ISBLANK($C4026),"",_xlfn.XLOOKUP($C4026,PACK!$A:$A,PACK!$C:$D))</f>
        <v/>
      </c>
      <c r="M4026" s="18"/>
      <c r="N4026" s="7" t="str">
        <f>IF(ISBLANK(C4026),"",SUMIFS($D$4:D4026,$C$4:C4026,C4026))</f>
        <v/>
      </c>
    </row>
    <row r="4027" spans="1:14" x14ac:dyDescent="0.25">
      <c r="A4027" s="1"/>
      <c r="B4027" s="8"/>
      <c r="C4027" s="3"/>
      <c r="D4027" s="1"/>
      <c r="E4027" s="3"/>
      <c r="I4027" s="42"/>
      <c r="J4027" s="19"/>
      <c r="K4027" s="19"/>
      <c r="L4027" s="6" t="str" cm="1">
        <f t="array" ref="L4027">IF(ISBLANK($C4027),"",_xlfn.XLOOKUP($C4027,PACK!$A:$A,PACK!$C:$D))</f>
        <v/>
      </c>
      <c r="M4027" s="18"/>
      <c r="N4027" s="7" t="str">
        <f>IF(ISBLANK(C4027),"",SUMIFS($D$4:D4027,$C$4:C4027,C4027))</f>
        <v/>
      </c>
    </row>
    <row r="4028" spans="1:14" x14ac:dyDescent="0.25">
      <c r="A4028" s="1"/>
      <c r="B4028" s="8"/>
      <c r="C4028" s="3"/>
      <c r="D4028" s="1"/>
      <c r="E4028" s="3"/>
      <c r="I4028" s="42"/>
      <c r="J4028" s="19"/>
      <c r="K4028" s="19"/>
      <c r="L4028" s="6" t="str" cm="1">
        <f t="array" ref="L4028">IF(ISBLANK($C4028),"",_xlfn.XLOOKUP($C4028,PACK!$A:$A,PACK!$C:$D))</f>
        <v/>
      </c>
      <c r="M4028" s="18"/>
      <c r="N4028" s="7" t="str">
        <f>IF(ISBLANK(C4028),"",SUMIFS($D$4:D4028,$C$4:C4028,C4028))</f>
        <v/>
      </c>
    </row>
    <row r="4029" spans="1:14" x14ac:dyDescent="0.25">
      <c r="A4029" s="1"/>
      <c r="B4029" s="8"/>
      <c r="C4029" s="3"/>
      <c r="D4029" s="1"/>
      <c r="E4029" s="3"/>
      <c r="I4029" s="42"/>
      <c r="J4029" s="19"/>
      <c r="K4029" s="19"/>
      <c r="L4029" s="6" t="str" cm="1">
        <f t="array" ref="L4029">IF(ISBLANK($C4029),"",_xlfn.XLOOKUP($C4029,PACK!$A:$A,PACK!$C:$D))</f>
        <v/>
      </c>
      <c r="M4029" s="18"/>
      <c r="N4029" s="7" t="str">
        <f>IF(ISBLANK(C4029),"",SUMIFS($D$4:D4029,$C$4:C4029,C4029))</f>
        <v/>
      </c>
    </row>
    <row r="4030" spans="1:14" x14ac:dyDescent="0.25">
      <c r="A4030" s="1"/>
      <c r="B4030" s="8"/>
      <c r="C4030" s="3"/>
      <c r="D4030" s="1"/>
      <c r="E4030" s="3"/>
      <c r="I4030" s="42"/>
      <c r="J4030" s="19"/>
      <c r="K4030" s="19"/>
      <c r="L4030" s="6" t="str" cm="1">
        <f t="array" ref="L4030">IF(ISBLANK($C4030),"",_xlfn.XLOOKUP($C4030,PACK!$A:$A,PACK!$C:$D))</f>
        <v/>
      </c>
      <c r="M4030" s="18"/>
      <c r="N4030" s="7" t="str">
        <f>IF(ISBLANK(C4030),"",SUMIFS($D$4:D4030,$C$4:C4030,C4030))</f>
        <v/>
      </c>
    </row>
    <row r="4031" spans="1:14" x14ac:dyDescent="0.25">
      <c r="A4031" s="1"/>
      <c r="B4031" s="8"/>
      <c r="C4031" s="3"/>
      <c r="D4031" s="1"/>
      <c r="E4031" s="3"/>
      <c r="I4031" s="42"/>
      <c r="J4031" s="19"/>
      <c r="K4031" s="19"/>
      <c r="L4031" s="6" t="str" cm="1">
        <f t="array" ref="L4031">IF(ISBLANK($C4031),"",_xlfn.XLOOKUP($C4031,PACK!$A:$A,PACK!$C:$D))</f>
        <v/>
      </c>
      <c r="M4031" s="18"/>
      <c r="N4031" s="7" t="str">
        <f>IF(ISBLANK(C4031),"",SUMIFS($D$4:D4031,$C$4:C4031,C4031))</f>
        <v/>
      </c>
    </row>
    <row r="4032" spans="1:14" x14ac:dyDescent="0.25">
      <c r="A4032" s="1"/>
      <c r="B4032" s="8"/>
      <c r="C4032" s="3"/>
      <c r="D4032" s="1"/>
      <c r="E4032" s="3"/>
      <c r="I4032" s="42"/>
      <c r="J4032" s="19"/>
      <c r="K4032" s="19"/>
      <c r="L4032" s="6" t="str" cm="1">
        <f t="array" ref="L4032">IF(ISBLANK($C4032),"",_xlfn.XLOOKUP($C4032,PACK!$A:$A,PACK!$C:$D))</f>
        <v/>
      </c>
      <c r="M4032" s="18"/>
      <c r="N4032" s="7" t="str">
        <f>IF(ISBLANK(C4032),"",SUMIFS($D$4:D4032,$C$4:C4032,C4032))</f>
        <v/>
      </c>
    </row>
    <row r="4033" spans="1:14" x14ac:dyDescent="0.25">
      <c r="A4033" s="1"/>
      <c r="B4033" s="8"/>
      <c r="C4033" s="3"/>
      <c r="D4033" s="1"/>
      <c r="E4033" s="3"/>
      <c r="I4033" s="42"/>
      <c r="J4033" s="19"/>
      <c r="K4033" s="19"/>
      <c r="L4033" s="6" t="str" cm="1">
        <f t="array" ref="L4033">IF(ISBLANK($C4033),"",_xlfn.XLOOKUP($C4033,PACK!$A:$A,PACK!$C:$D))</f>
        <v/>
      </c>
      <c r="M4033" s="18"/>
      <c r="N4033" s="7" t="str">
        <f>IF(ISBLANK(C4033),"",SUMIFS($D$4:D4033,$C$4:C4033,C4033))</f>
        <v/>
      </c>
    </row>
    <row r="4034" spans="1:14" x14ac:dyDescent="0.25">
      <c r="A4034" s="1"/>
      <c r="B4034" s="8"/>
      <c r="C4034" s="3"/>
      <c r="D4034" s="1"/>
      <c r="E4034" s="3"/>
      <c r="I4034" s="42"/>
      <c r="J4034" s="19"/>
      <c r="K4034" s="19"/>
      <c r="L4034" s="6" t="str" cm="1">
        <f t="array" ref="L4034">IF(ISBLANK($C4034),"",_xlfn.XLOOKUP($C4034,PACK!$A:$A,PACK!$C:$D))</f>
        <v/>
      </c>
      <c r="M4034" s="18"/>
      <c r="N4034" s="7" t="str">
        <f>IF(ISBLANK(C4034),"",SUMIFS($D$4:D4034,$C$4:C4034,C4034))</f>
        <v/>
      </c>
    </row>
    <row r="4035" spans="1:14" x14ac:dyDescent="0.25">
      <c r="A4035" s="1"/>
      <c r="B4035" s="8"/>
      <c r="C4035" s="3"/>
      <c r="D4035" s="1"/>
      <c r="E4035" s="3"/>
      <c r="I4035" s="42"/>
      <c r="J4035" s="19"/>
      <c r="K4035" s="19"/>
      <c r="L4035" s="6" t="str" cm="1">
        <f t="array" ref="L4035">IF(ISBLANK($C4035),"",_xlfn.XLOOKUP($C4035,PACK!$A:$A,PACK!$C:$D))</f>
        <v/>
      </c>
      <c r="M4035" s="18"/>
      <c r="N4035" s="7" t="str">
        <f>IF(ISBLANK(C4035),"",SUMIFS($D$4:D4035,$C$4:C4035,C4035))</f>
        <v/>
      </c>
    </row>
    <row r="4036" spans="1:14" x14ac:dyDescent="0.25">
      <c r="A4036" s="1"/>
      <c r="B4036" s="8"/>
      <c r="C4036" s="3"/>
      <c r="D4036" s="1"/>
      <c r="E4036" s="3"/>
      <c r="I4036" s="42"/>
      <c r="J4036" s="19"/>
      <c r="K4036" s="19"/>
      <c r="L4036" s="6" t="str" cm="1">
        <f t="array" ref="L4036">IF(ISBLANK($C4036),"",_xlfn.XLOOKUP($C4036,PACK!$A:$A,PACK!$C:$D))</f>
        <v/>
      </c>
      <c r="M4036" s="18"/>
      <c r="N4036" s="7" t="str">
        <f>IF(ISBLANK(C4036),"",SUMIFS($D$4:D4036,$C$4:C4036,C4036))</f>
        <v/>
      </c>
    </row>
    <row r="4037" spans="1:14" x14ac:dyDescent="0.25">
      <c r="A4037" s="1"/>
      <c r="B4037" s="8"/>
      <c r="C4037" s="3"/>
      <c r="D4037" s="1"/>
      <c r="E4037" s="3"/>
      <c r="I4037" s="42"/>
      <c r="J4037" s="19"/>
      <c r="K4037" s="19"/>
      <c r="L4037" s="6" t="str" cm="1">
        <f t="array" ref="L4037">IF(ISBLANK($C4037),"",_xlfn.XLOOKUP($C4037,PACK!$A:$A,PACK!$C:$D))</f>
        <v/>
      </c>
      <c r="M4037" s="18"/>
      <c r="N4037" s="7" t="str">
        <f>IF(ISBLANK(C4037),"",SUMIFS($D$4:D4037,$C$4:C4037,C4037))</f>
        <v/>
      </c>
    </row>
    <row r="4038" spans="1:14" x14ac:dyDescent="0.25">
      <c r="A4038" s="1"/>
      <c r="B4038" s="8"/>
      <c r="C4038" s="3"/>
      <c r="D4038" s="1"/>
      <c r="E4038" s="3"/>
      <c r="I4038" s="42"/>
      <c r="J4038" s="19"/>
      <c r="K4038" s="19"/>
      <c r="L4038" s="6" t="str" cm="1">
        <f t="array" ref="L4038">IF(ISBLANK($C4038),"",_xlfn.XLOOKUP($C4038,PACK!$A:$A,PACK!$C:$D))</f>
        <v/>
      </c>
      <c r="M4038" s="18"/>
      <c r="N4038" s="7" t="str">
        <f>IF(ISBLANK(C4038),"",SUMIFS($D$4:D4038,$C$4:C4038,C4038))</f>
        <v/>
      </c>
    </row>
    <row r="4039" spans="1:14" x14ac:dyDescent="0.25">
      <c r="A4039" s="1"/>
      <c r="B4039" s="8"/>
      <c r="C4039" s="3"/>
      <c r="D4039" s="1"/>
      <c r="E4039" s="3"/>
      <c r="I4039" s="42"/>
      <c r="J4039" s="19"/>
      <c r="K4039" s="19"/>
      <c r="L4039" s="6" t="str" cm="1">
        <f t="array" ref="L4039">IF(ISBLANK($C4039),"",_xlfn.XLOOKUP($C4039,PACK!$A:$A,PACK!$C:$D))</f>
        <v/>
      </c>
      <c r="M4039" s="18"/>
      <c r="N4039" s="7" t="str">
        <f>IF(ISBLANK(C4039),"",SUMIFS($D$4:D4039,$C$4:C4039,C4039))</f>
        <v/>
      </c>
    </row>
    <row r="4040" spans="1:14" x14ac:dyDescent="0.25">
      <c r="A4040" s="1"/>
      <c r="B4040" s="8"/>
      <c r="C4040" s="3"/>
      <c r="D4040" s="1"/>
      <c r="E4040" s="3"/>
      <c r="I4040" s="42"/>
      <c r="J4040" s="19"/>
      <c r="K4040" s="19"/>
      <c r="L4040" s="6" t="str" cm="1">
        <f t="array" ref="L4040">IF(ISBLANK($C4040),"",_xlfn.XLOOKUP($C4040,PACK!$A:$A,PACK!$C:$D))</f>
        <v/>
      </c>
      <c r="M4040" s="18"/>
      <c r="N4040" s="7" t="str">
        <f>IF(ISBLANK(C4040),"",SUMIFS($D$4:D4040,$C$4:C4040,C4040))</f>
        <v/>
      </c>
    </row>
    <row r="4041" spans="1:14" x14ac:dyDescent="0.25">
      <c r="A4041" s="1"/>
      <c r="B4041" s="8"/>
      <c r="C4041" s="3"/>
      <c r="D4041" s="1"/>
      <c r="E4041" s="3"/>
      <c r="I4041" s="42"/>
      <c r="J4041" s="19"/>
      <c r="K4041" s="19"/>
      <c r="L4041" s="6" t="str" cm="1">
        <f t="array" ref="L4041">IF(ISBLANK($C4041),"",_xlfn.XLOOKUP($C4041,PACK!$A:$A,PACK!$C:$D))</f>
        <v/>
      </c>
      <c r="M4041" s="18"/>
      <c r="N4041" s="7" t="str">
        <f>IF(ISBLANK(C4041),"",SUMIFS($D$4:D4041,$C$4:C4041,C4041))</f>
        <v/>
      </c>
    </row>
    <row r="4042" spans="1:14" x14ac:dyDescent="0.25">
      <c r="A4042" s="1"/>
      <c r="B4042" s="8"/>
      <c r="C4042" s="3"/>
      <c r="D4042" s="1"/>
      <c r="E4042" s="3"/>
      <c r="I4042" s="42"/>
      <c r="J4042" s="19"/>
      <c r="K4042" s="19"/>
      <c r="L4042" s="6" t="str" cm="1">
        <f t="array" ref="L4042">IF(ISBLANK($C4042),"",_xlfn.XLOOKUP($C4042,PACK!$A:$A,PACK!$C:$D))</f>
        <v/>
      </c>
      <c r="M4042" s="18"/>
      <c r="N4042" s="7" t="str">
        <f>IF(ISBLANK(C4042),"",SUMIFS($D$4:D4042,$C$4:C4042,C4042))</f>
        <v/>
      </c>
    </row>
    <row r="4043" spans="1:14" x14ac:dyDescent="0.25">
      <c r="A4043" s="1"/>
      <c r="B4043" s="8"/>
      <c r="C4043" s="3"/>
      <c r="D4043" s="1"/>
      <c r="E4043" s="3"/>
      <c r="I4043" s="42"/>
      <c r="J4043" s="19"/>
      <c r="K4043" s="19"/>
      <c r="L4043" s="6" t="str" cm="1">
        <f t="array" ref="L4043">IF(ISBLANK($C4043),"",_xlfn.XLOOKUP($C4043,PACK!$A:$A,PACK!$C:$D))</f>
        <v/>
      </c>
      <c r="M4043" s="18"/>
      <c r="N4043" s="7" t="str">
        <f>IF(ISBLANK(C4043),"",SUMIFS($D$4:D4043,$C$4:C4043,C4043))</f>
        <v/>
      </c>
    </row>
    <row r="4044" spans="1:14" x14ac:dyDescent="0.25">
      <c r="A4044" s="1"/>
      <c r="B4044" s="8"/>
      <c r="C4044" s="3"/>
      <c r="D4044" s="1"/>
      <c r="E4044" s="3"/>
      <c r="I4044" s="42"/>
      <c r="J4044" s="19"/>
      <c r="K4044" s="19"/>
      <c r="L4044" s="6" t="str" cm="1">
        <f t="array" ref="L4044">IF(ISBLANK($C4044),"",_xlfn.XLOOKUP($C4044,PACK!$A:$A,PACK!$C:$D))</f>
        <v/>
      </c>
      <c r="M4044" s="18"/>
      <c r="N4044" s="7" t="str">
        <f>IF(ISBLANK(C4044),"",SUMIFS($D$4:D4044,$C$4:C4044,C4044))</f>
        <v/>
      </c>
    </row>
    <row r="4045" spans="1:14" x14ac:dyDescent="0.25">
      <c r="A4045" s="1"/>
      <c r="B4045" s="8"/>
      <c r="C4045" s="3"/>
      <c r="D4045" s="1"/>
      <c r="E4045" s="3"/>
      <c r="I4045" s="42"/>
      <c r="J4045" s="19"/>
      <c r="K4045" s="19"/>
      <c r="L4045" s="6" t="str" cm="1">
        <f t="array" ref="L4045">IF(ISBLANK($C4045),"",_xlfn.XLOOKUP($C4045,PACK!$A:$A,PACK!$C:$D))</f>
        <v/>
      </c>
      <c r="M4045" s="18"/>
      <c r="N4045" s="7" t="str">
        <f>IF(ISBLANK(C4045),"",SUMIFS($D$4:D4045,$C$4:C4045,C4045))</f>
        <v/>
      </c>
    </row>
    <row r="4046" spans="1:14" x14ac:dyDescent="0.25">
      <c r="A4046" s="1"/>
      <c r="B4046" s="8"/>
      <c r="C4046" s="3"/>
      <c r="D4046" s="1"/>
      <c r="E4046" s="3"/>
      <c r="I4046" s="42"/>
      <c r="J4046" s="19"/>
      <c r="K4046" s="19"/>
      <c r="L4046" s="6" t="str" cm="1">
        <f t="array" ref="L4046">IF(ISBLANK($C4046),"",_xlfn.XLOOKUP($C4046,PACK!$A:$A,PACK!$C:$D))</f>
        <v/>
      </c>
      <c r="M4046" s="18"/>
      <c r="N4046" s="7" t="str">
        <f>IF(ISBLANK(C4046),"",SUMIFS($D$4:D4046,$C$4:C4046,C4046))</f>
        <v/>
      </c>
    </row>
    <row r="4047" spans="1:14" x14ac:dyDescent="0.25">
      <c r="A4047" s="1"/>
      <c r="B4047" s="8"/>
      <c r="C4047" s="3"/>
      <c r="D4047" s="1"/>
      <c r="E4047" s="3"/>
      <c r="I4047" s="42"/>
      <c r="J4047" s="19"/>
      <c r="K4047" s="19"/>
      <c r="L4047" s="6" t="str" cm="1">
        <f t="array" ref="L4047">IF(ISBLANK($C4047),"",_xlfn.XLOOKUP($C4047,PACK!$A:$A,PACK!$C:$D))</f>
        <v/>
      </c>
      <c r="M4047" s="18"/>
      <c r="N4047" s="7" t="str">
        <f>IF(ISBLANK(C4047),"",SUMIFS($D$4:D4047,$C$4:C4047,C4047))</f>
        <v/>
      </c>
    </row>
    <row r="4048" spans="1:14" x14ac:dyDescent="0.25">
      <c r="A4048" s="1"/>
      <c r="B4048" s="8"/>
      <c r="C4048" s="3"/>
      <c r="D4048" s="1"/>
      <c r="E4048" s="3"/>
      <c r="I4048" s="42"/>
      <c r="J4048" s="19"/>
      <c r="K4048" s="19"/>
      <c r="L4048" s="6" t="str" cm="1">
        <f t="array" ref="L4048">IF(ISBLANK($C4048),"",_xlfn.XLOOKUP($C4048,PACK!$A:$A,PACK!$C:$D))</f>
        <v/>
      </c>
      <c r="M4048" s="18"/>
      <c r="N4048" s="7" t="str">
        <f>IF(ISBLANK(C4048),"",SUMIFS($D$4:D4048,$C$4:C4048,C4048))</f>
        <v/>
      </c>
    </row>
    <row r="4049" spans="1:14" x14ac:dyDescent="0.25">
      <c r="A4049" s="1"/>
      <c r="B4049" s="8"/>
      <c r="C4049" s="3"/>
      <c r="D4049" s="1"/>
      <c r="E4049" s="3"/>
      <c r="I4049" s="42"/>
      <c r="J4049" s="19"/>
      <c r="K4049" s="19"/>
      <c r="L4049" s="6" t="str" cm="1">
        <f t="array" ref="L4049">IF(ISBLANK($C4049),"",_xlfn.XLOOKUP($C4049,PACK!$A:$A,PACK!$C:$D))</f>
        <v/>
      </c>
      <c r="M4049" s="18"/>
      <c r="N4049" s="7" t="str">
        <f>IF(ISBLANK(C4049),"",SUMIFS($D$4:D4049,$C$4:C4049,C4049))</f>
        <v/>
      </c>
    </row>
    <row r="4050" spans="1:14" x14ac:dyDescent="0.25">
      <c r="A4050" s="1"/>
      <c r="B4050" s="8"/>
      <c r="C4050" s="3"/>
      <c r="D4050" s="1"/>
      <c r="E4050" s="3"/>
      <c r="I4050" s="42"/>
      <c r="J4050" s="19"/>
      <c r="K4050" s="19"/>
      <c r="L4050" s="6" t="str" cm="1">
        <f t="array" ref="L4050">IF(ISBLANK($C4050),"",_xlfn.XLOOKUP($C4050,PACK!$A:$A,PACK!$C:$D))</f>
        <v/>
      </c>
      <c r="M4050" s="18"/>
      <c r="N4050" s="7" t="str">
        <f>IF(ISBLANK(C4050),"",SUMIFS($D$4:D4050,$C$4:C4050,C4050))</f>
        <v/>
      </c>
    </row>
    <row r="4051" spans="1:14" x14ac:dyDescent="0.25">
      <c r="A4051" s="1"/>
      <c r="B4051" s="8"/>
      <c r="C4051" s="3"/>
      <c r="D4051" s="1"/>
      <c r="E4051" s="3"/>
      <c r="I4051" s="42"/>
      <c r="J4051" s="19"/>
      <c r="K4051" s="19"/>
      <c r="L4051" s="6" t="str" cm="1">
        <f t="array" ref="L4051">IF(ISBLANK($C4051),"",_xlfn.XLOOKUP($C4051,PACK!$A:$A,PACK!$C:$D))</f>
        <v/>
      </c>
      <c r="M4051" s="18"/>
      <c r="N4051" s="7" t="str">
        <f>IF(ISBLANK(C4051),"",SUMIFS($D$4:D4051,$C$4:C4051,C4051))</f>
        <v/>
      </c>
    </row>
    <row r="4052" spans="1:14" x14ac:dyDescent="0.25">
      <c r="A4052" s="1"/>
      <c r="B4052" s="8"/>
      <c r="C4052" s="3"/>
      <c r="D4052" s="1"/>
      <c r="E4052" s="3"/>
      <c r="I4052" s="42"/>
      <c r="J4052" s="19"/>
      <c r="K4052" s="19"/>
      <c r="L4052" s="6" t="str" cm="1">
        <f t="array" ref="L4052">IF(ISBLANK($C4052),"",_xlfn.XLOOKUP($C4052,PACK!$A:$A,PACK!$C:$D))</f>
        <v/>
      </c>
      <c r="M4052" s="18"/>
      <c r="N4052" s="7" t="str">
        <f>IF(ISBLANK(C4052),"",SUMIFS($D$4:D4052,$C$4:C4052,C4052))</f>
        <v/>
      </c>
    </row>
    <row r="4053" spans="1:14" x14ac:dyDescent="0.25">
      <c r="A4053" s="1"/>
      <c r="B4053" s="8"/>
      <c r="C4053" s="3"/>
      <c r="D4053" s="1"/>
      <c r="E4053" s="3"/>
      <c r="I4053" s="42"/>
      <c r="J4053" s="19"/>
      <c r="K4053" s="19"/>
      <c r="L4053" s="6" t="str" cm="1">
        <f t="array" ref="L4053">IF(ISBLANK($C4053),"",_xlfn.XLOOKUP($C4053,PACK!$A:$A,PACK!$C:$D))</f>
        <v/>
      </c>
      <c r="M4053" s="18"/>
      <c r="N4053" s="7" t="str">
        <f>IF(ISBLANK(C4053),"",SUMIFS($D$4:D4053,$C$4:C4053,C4053))</f>
        <v/>
      </c>
    </row>
    <row r="4054" spans="1:14" x14ac:dyDescent="0.25">
      <c r="A4054" s="1"/>
      <c r="B4054" s="8"/>
      <c r="C4054" s="3"/>
      <c r="D4054" s="1"/>
      <c r="E4054" s="3"/>
      <c r="I4054" s="42"/>
      <c r="J4054" s="19"/>
      <c r="K4054" s="19"/>
      <c r="L4054" s="6" t="str" cm="1">
        <f t="array" ref="L4054">IF(ISBLANK($C4054),"",_xlfn.XLOOKUP($C4054,PACK!$A:$A,PACK!$C:$D))</f>
        <v/>
      </c>
      <c r="M4054" s="18"/>
      <c r="N4054" s="7" t="str">
        <f>IF(ISBLANK(C4054),"",SUMIFS($D$4:D4054,$C$4:C4054,C4054))</f>
        <v/>
      </c>
    </row>
    <row r="4055" spans="1:14" x14ac:dyDescent="0.25">
      <c r="A4055" s="1"/>
      <c r="B4055" s="8"/>
      <c r="C4055" s="3"/>
      <c r="D4055" s="1"/>
      <c r="E4055" s="3"/>
      <c r="I4055" s="42"/>
      <c r="J4055" s="19"/>
      <c r="K4055" s="19"/>
      <c r="L4055" s="6" t="str" cm="1">
        <f t="array" ref="L4055">IF(ISBLANK($C4055),"",_xlfn.XLOOKUP($C4055,PACK!$A:$A,PACK!$C:$D))</f>
        <v/>
      </c>
      <c r="M4055" s="18"/>
      <c r="N4055" s="7" t="str">
        <f>IF(ISBLANK(C4055),"",SUMIFS($D$4:D4055,$C$4:C4055,C4055))</f>
        <v/>
      </c>
    </row>
    <row r="4056" spans="1:14" x14ac:dyDescent="0.25">
      <c r="A4056" s="1"/>
      <c r="B4056" s="8"/>
      <c r="C4056" s="3"/>
      <c r="D4056" s="1"/>
      <c r="E4056" s="3"/>
      <c r="I4056" s="42"/>
      <c r="J4056" s="19"/>
      <c r="K4056" s="19"/>
      <c r="L4056" s="6" t="str" cm="1">
        <f t="array" ref="L4056">IF(ISBLANK($C4056),"",_xlfn.XLOOKUP($C4056,PACK!$A:$A,PACK!$C:$D))</f>
        <v/>
      </c>
      <c r="M4056" s="18"/>
      <c r="N4056" s="7" t="str">
        <f>IF(ISBLANK(C4056),"",SUMIFS($D$4:D4056,$C$4:C4056,C4056))</f>
        <v/>
      </c>
    </row>
    <row r="4057" spans="1:14" x14ac:dyDescent="0.25">
      <c r="A4057" s="1"/>
      <c r="B4057" s="8"/>
      <c r="C4057" s="3"/>
      <c r="D4057" s="1"/>
      <c r="E4057" s="3"/>
      <c r="I4057" s="42"/>
      <c r="J4057" s="19"/>
      <c r="K4057" s="19"/>
      <c r="L4057" s="6" t="str" cm="1">
        <f t="array" ref="L4057">IF(ISBLANK($C4057),"",_xlfn.XLOOKUP($C4057,PACK!$A:$A,PACK!$C:$D))</f>
        <v/>
      </c>
      <c r="M4057" s="18"/>
      <c r="N4057" s="7" t="str">
        <f>IF(ISBLANK(C4057),"",SUMIFS($D$4:D4057,$C$4:C4057,C4057))</f>
        <v/>
      </c>
    </row>
    <row r="4058" spans="1:14" x14ac:dyDescent="0.25">
      <c r="A4058" s="1"/>
      <c r="B4058" s="8"/>
      <c r="C4058" s="3"/>
      <c r="D4058" s="1"/>
      <c r="E4058" s="3"/>
      <c r="I4058" s="42"/>
      <c r="J4058" s="19"/>
      <c r="K4058" s="19"/>
      <c r="L4058" s="6" t="str" cm="1">
        <f t="array" ref="L4058">IF(ISBLANK($C4058),"",_xlfn.XLOOKUP($C4058,PACK!$A:$A,PACK!$C:$D))</f>
        <v/>
      </c>
      <c r="M4058" s="18"/>
      <c r="N4058" s="7" t="str">
        <f>IF(ISBLANK(C4058),"",SUMIFS($D$4:D4058,$C$4:C4058,C4058))</f>
        <v/>
      </c>
    </row>
    <row r="4059" spans="1:14" x14ac:dyDescent="0.25">
      <c r="A4059" s="1"/>
      <c r="B4059" s="8"/>
      <c r="C4059" s="3"/>
      <c r="D4059" s="1"/>
      <c r="E4059" s="3"/>
      <c r="I4059" s="42"/>
      <c r="J4059" s="19"/>
      <c r="K4059" s="19"/>
      <c r="L4059" s="6" t="str" cm="1">
        <f t="array" ref="L4059">IF(ISBLANK($C4059),"",_xlfn.XLOOKUP($C4059,PACK!$A:$A,PACK!$C:$D))</f>
        <v/>
      </c>
      <c r="M4059" s="18"/>
      <c r="N4059" s="7" t="str">
        <f>IF(ISBLANK(C4059),"",SUMIFS($D$4:D4059,$C$4:C4059,C4059))</f>
        <v/>
      </c>
    </row>
    <row r="4060" spans="1:14" x14ac:dyDescent="0.25">
      <c r="A4060" s="1"/>
      <c r="B4060" s="8"/>
      <c r="C4060" s="3"/>
      <c r="D4060" s="1"/>
      <c r="E4060" s="3"/>
      <c r="I4060" s="42"/>
      <c r="J4060" s="19"/>
      <c r="K4060" s="19"/>
      <c r="L4060" s="6" t="str" cm="1">
        <f t="array" ref="L4060">IF(ISBLANK($C4060),"",_xlfn.XLOOKUP($C4060,PACK!$A:$A,PACK!$C:$D))</f>
        <v/>
      </c>
      <c r="M4060" s="18"/>
      <c r="N4060" s="7" t="str">
        <f>IF(ISBLANK(C4060),"",SUMIFS($D$4:D4060,$C$4:C4060,C4060))</f>
        <v/>
      </c>
    </row>
    <row r="4061" spans="1:14" x14ac:dyDescent="0.25">
      <c r="A4061" s="1"/>
      <c r="B4061" s="8"/>
      <c r="C4061" s="3"/>
      <c r="D4061" s="1"/>
      <c r="E4061" s="3"/>
      <c r="I4061" s="42"/>
      <c r="J4061" s="19"/>
      <c r="K4061" s="19"/>
      <c r="L4061" s="6" t="str" cm="1">
        <f t="array" ref="L4061">IF(ISBLANK($C4061),"",_xlfn.XLOOKUP($C4061,PACK!$A:$A,PACK!$C:$D))</f>
        <v/>
      </c>
      <c r="M4061" s="18"/>
      <c r="N4061" s="7" t="str">
        <f>IF(ISBLANK(C4061),"",SUMIFS($D$4:D4061,$C$4:C4061,C4061))</f>
        <v/>
      </c>
    </row>
    <row r="4062" spans="1:14" x14ac:dyDescent="0.25">
      <c r="A4062" s="1"/>
      <c r="B4062" s="8"/>
      <c r="C4062" s="3"/>
      <c r="D4062" s="1"/>
      <c r="E4062" s="3"/>
      <c r="I4062" s="42"/>
      <c r="J4062" s="19"/>
      <c r="K4062" s="19"/>
      <c r="L4062" s="6" t="str" cm="1">
        <f t="array" ref="L4062">IF(ISBLANK($C4062),"",_xlfn.XLOOKUP($C4062,PACK!$A:$A,PACK!$C:$D))</f>
        <v/>
      </c>
      <c r="M4062" s="18"/>
      <c r="N4062" s="7" t="str">
        <f>IF(ISBLANK(C4062),"",SUMIFS($D$4:D4062,$C$4:C4062,C4062))</f>
        <v/>
      </c>
    </row>
    <row r="4063" spans="1:14" x14ac:dyDescent="0.25">
      <c r="A4063" s="1"/>
      <c r="B4063" s="8"/>
      <c r="C4063" s="3"/>
      <c r="D4063" s="1"/>
      <c r="E4063" s="3"/>
      <c r="I4063" s="42"/>
      <c r="J4063" s="19"/>
      <c r="K4063" s="19"/>
      <c r="L4063" s="6" t="str" cm="1">
        <f t="array" ref="L4063">IF(ISBLANK($C4063),"",_xlfn.XLOOKUP($C4063,PACK!$A:$A,PACK!$C:$D))</f>
        <v/>
      </c>
      <c r="M4063" s="18"/>
      <c r="N4063" s="7" t="str">
        <f>IF(ISBLANK(C4063),"",SUMIFS($D$4:D4063,$C$4:C4063,C4063))</f>
        <v/>
      </c>
    </row>
    <row r="4064" spans="1:14" x14ac:dyDescent="0.25">
      <c r="A4064" s="1"/>
      <c r="B4064" s="8"/>
      <c r="C4064" s="3"/>
      <c r="D4064" s="1"/>
      <c r="E4064" s="3"/>
      <c r="I4064" s="42"/>
      <c r="J4064" s="19"/>
      <c r="K4064" s="19"/>
      <c r="L4064" s="6" t="str" cm="1">
        <f t="array" ref="L4064">IF(ISBLANK($C4064),"",_xlfn.XLOOKUP($C4064,PACK!$A:$A,PACK!$C:$D))</f>
        <v/>
      </c>
      <c r="M4064" s="18"/>
      <c r="N4064" s="7" t="str">
        <f>IF(ISBLANK(C4064),"",SUMIFS($D$4:D4064,$C$4:C4064,C4064))</f>
        <v/>
      </c>
    </row>
    <row r="4065" spans="1:14" x14ac:dyDescent="0.25">
      <c r="A4065" s="1"/>
      <c r="B4065" s="8"/>
      <c r="C4065" s="3"/>
      <c r="D4065" s="1"/>
      <c r="E4065" s="3"/>
      <c r="I4065" s="42"/>
      <c r="J4065" s="19"/>
      <c r="K4065" s="19"/>
      <c r="L4065" s="6" t="str" cm="1">
        <f t="array" ref="L4065">IF(ISBLANK($C4065),"",_xlfn.XLOOKUP($C4065,PACK!$A:$A,PACK!$C:$D))</f>
        <v/>
      </c>
      <c r="M4065" s="18"/>
      <c r="N4065" s="7" t="str">
        <f>IF(ISBLANK(C4065),"",SUMIFS($D$4:D4065,$C$4:C4065,C4065))</f>
        <v/>
      </c>
    </row>
    <row r="4066" spans="1:14" x14ac:dyDescent="0.25">
      <c r="A4066" s="1"/>
      <c r="B4066" s="8"/>
      <c r="C4066" s="3"/>
      <c r="D4066" s="1"/>
      <c r="E4066" s="3"/>
      <c r="I4066" s="42"/>
      <c r="J4066" s="19"/>
      <c r="K4066" s="19"/>
      <c r="L4066" s="6" t="str" cm="1">
        <f t="array" ref="L4066">IF(ISBLANK($C4066),"",_xlfn.XLOOKUP($C4066,PACK!$A:$A,PACK!$C:$D))</f>
        <v/>
      </c>
      <c r="M4066" s="18"/>
      <c r="N4066" s="7" t="str">
        <f>IF(ISBLANK(C4066),"",SUMIFS($D$4:D4066,$C$4:C4066,C4066))</f>
        <v/>
      </c>
    </row>
    <row r="4067" spans="1:14" x14ac:dyDescent="0.25">
      <c r="A4067" s="1"/>
      <c r="B4067" s="8"/>
      <c r="C4067" s="3"/>
      <c r="D4067" s="1"/>
      <c r="E4067" s="3"/>
      <c r="I4067" s="42"/>
      <c r="J4067" s="19"/>
      <c r="K4067" s="19"/>
      <c r="L4067" s="6" t="str" cm="1">
        <f t="array" ref="L4067">IF(ISBLANK($C4067),"",_xlfn.XLOOKUP($C4067,PACK!$A:$A,PACK!$C:$D))</f>
        <v/>
      </c>
      <c r="M4067" s="18"/>
      <c r="N4067" s="7" t="str">
        <f>IF(ISBLANK(C4067),"",SUMIFS($D$4:D4067,$C$4:C4067,C4067))</f>
        <v/>
      </c>
    </row>
    <row r="4068" spans="1:14" x14ac:dyDescent="0.25">
      <c r="A4068" s="1"/>
      <c r="B4068" s="8"/>
      <c r="C4068" s="3"/>
      <c r="D4068" s="1"/>
      <c r="E4068" s="3"/>
      <c r="I4068" s="42"/>
      <c r="J4068" s="19"/>
      <c r="K4068" s="19"/>
      <c r="L4068" s="6" t="str" cm="1">
        <f t="array" ref="L4068">IF(ISBLANK($C4068),"",_xlfn.XLOOKUP($C4068,PACK!$A:$A,PACK!$C:$D))</f>
        <v/>
      </c>
      <c r="M4068" s="18"/>
      <c r="N4068" s="7" t="str">
        <f>IF(ISBLANK(C4068),"",SUMIFS($D$4:D4068,$C$4:C4068,C4068))</f>
        <v/>
      </c>
    </row>
    <row r="4069" spans="1:14" x14ac:dyDescent="0.25">
      <c r="A4069" s="1"/>
      <c r="B4069" s="8"/>
      <c r="C4069" s="3"/>
      <c r="D4069" s="1"/>
      <c r="E4069" s="3"/>
      <c r="I4069" s="42"/>
      <c r="J4069" s="19"/>
      <c r="K4069" s="19"/>
      <c r="L4069" s="6" t="str" cm="1">
        <f t="array" ref="L4069">IF(ISBLANK($C4069),"",_xlfn.XLOOKUP($C4069,PACK!$A:$A,PACK!$C:$D))</f>
        <v/>
      </c>
      <c r="M4069" s="18"/>
      <c r="N4069" s="7" t="str">
        <f>IF(ISBLANK(C4069),"",SUMIFS($D$4:D4069,$C$4:C4069,C4069))</f>
        <v/>
      </c>
    </row>
    <row r="4070" spans="1:14" x14ac:dyDescent="0.25">
      <c r="A4070" s="1"/>
      <c r="B4070" s="8"/>
      <c r="C4070" s="3"/>
      <c r="D4070" s="1"/>
      <c r="E4070" s="3"/>
      <c r="I4070" s="42"/>
      <c r="J4070" s="19"/>
      <c r="K4070" s="19"/>
      <c r="L4070" s="6" t="str" cm="1">
        <f t="array" ref="L4070">IF(ISBLANK($C4070),"",_xlfn.XLOOKUP($C4070,PACK!$A:$A,PACK!$C:$D))</f>
        <v/>
      </c>
      <c r="M4070" s="18"/>
      <c r="N4070" s="7" t="str">
        <f>IF(ISBLANK(C4070),"",SUMIFS($D$4:D4070,$C$4:C4070,C4070))</f>
        <v/>
      </c>
    </row>
    <row r="4071" spans="1:14" x14ac:dyDescent="0.25">
      <c r="A4071" s="1"/>
      <c r="B4071" s="8"/>
      <c r="C4071" s="3"/>
      <c r="D4071" s="1"/>
      <c r="E4071" s="3"/>
      <c r="I4071" s="42"/>
      <c r="J4071" s="19"/>
      <c r="K4071" s="19"/>
      <c r="L4071" s="6" t="str" cm="1">
        <f t="array" ref="L4071">IF(ISBLANK($C4071),"",_xlfn.XLOOKUP($C4071,PACK!$A:$A,PACK!$C:$D))</f>
        <v/>
      </c>
      <c r="M4071" s="18"/>
      <c r="N4071" s="7" t="str">
        <f>IF(ISBLANK(C4071),"",SUMIFS($D$4:D4071,$C$4:C4071,C4071))</f>
        <v/>
      </c>
    </row>
    <row r="4072" spans="1:14" x14ac:dyDescent="0.25">
      <c r="A4072" s="1"/>
      <c r="B4072" s="8"/>
      <c r="C4072" s="3"/>
      <c r="D4072" s="1"/>
      <c r="E4072" s="3"/>
      <c r="I4072" s="42"/>
      <c r="J4072" s="19"/>
      <c r="K4072" s="19"/>
      <c r="L4072" s="6" t="str" cm="1">
        <f t="array" ref="L4072">IF(ISBLANK($C4072),"",_xlfn.XLOOKUP($C4072,PACK!$A:$A,PACK!$C:$D))</f>
        <v/>
      </c>
      <c r="M4072" s="18"/>
      <c r="N4072" s="7" t="str">
        <f>IF(ISBLANK(C4072),"",SUMIFS($D$4:D4072,$C$4:C4072,C4072))</f>
        <v/>
      </c>
    </row>
    <row r="4073" spans="1:14" x14ac:dyDescent="0.25">
      <c r="A4073" s="1"/>
      <c r="B4073" s="8"/>
      <c r="C4073" s="3"/>
      <c r="D4073" s="1"/>
      <c r="E4073" s="3"/>
      <c r="I4073" s="42"/>
      <c r="J4073" s="19"/>
      <c r="K4073" s="19"/>
      <c r="L4073" s="6" t="str" cm="1">
        <f t="array" ref="L4073">IF(ISBLANK($C4073),"",_xlfn.XLOOKUP($C4073,PACK!$A:$A,PACK!$C:$D))</f>
        <v/>
      </c>
      <c r="M4073" s="18"/>
      <c r="N4073" s="7" t="str">
        <f>IF(ISBLANK(C4073),"",SUMIFS($D$4:D4073,$C$4:C4073,C4073))</f>
        <v/>
      </c>
    </row>
    <row r="4074" spans="1:14" x14ac:dyDescent="0.25">
      <c r="A4074" s="1"/>
      <c r="B4074" s="8"/>
      <c r="C4074" s="3"/>
      <c r="D4074" s="1"/>
      <c r="E4074" s="3"/>
      <c r="I4074" s="42"/>
      <c r="J4074" s="19"/>
      <c r="K4074" s="19"/>
      <c r="L4074" s="6" t="str" cm="1">
        <f t="array" ref="L4074">IF(ISBLANK($C4074),"",_xlfn.XLOOKUP($C4074,PACK!$A:$A,PACK!$C:$D))</f>
        <v/>
      </c>
      <c r="M4074" s="18"/>
      <c r="N4074" s="7" t="str">
        <f>IF(ISBLANK(C4074),"",SUMIFS($D$4:D4074,$C$4:C4074,C4074))</f>
        <v/>
      </c>
    </row>
    <row r="4075" spans="1:14" x14ac:dyDescent="0.25">
      <c r="A4075" s="1"/>
      <c r="B4075" s="8"/>
      <c r="C4075" s="3"/>
      <c r="D4075" s="1"/>
      <c r="E4075" s="3"/>
      <c r="I4075" s="42"/>
      <c r="J4075" s="19"/>
      <c r="K4075" s="19"/>
      <c r="L4075" s="6" t="str" cm="1">
        <f t="array" ref="L4075">IF(ISBLANK($C4075),"",_xlfn.XLOOKUP($C4075,PACK!$A:$A,PACK!$C:$D))</f>
        <v/>
      </c>
      <c r="M4075" s="18"/>
      <c r="N4075" s="7" t="str">
        <f>IF(ISBLANK(C4075),"",SUMIFS($D$4:D4075,$C$4:C4075,C4075))</f>
        <v/>
      </c>
    </row>
    <row r="4076" spans="1:14" x14ac:dyDescent="0.25">
      <c r="A4076" s="1"/>
      <c r="B4076" s="8"/>
      <c r="C4076" s="3"/>
      <c r="D4076" s="1"/>
      <c r="E4076" s="3"/>
      <c r="I4076" s="42"/>
      <c r="J4076" s="19"/>
      <c r="K4076" s="19"/>
      <c r="L4076" s="6" t="str" cm="1">
        <f t="array" ref="L4076">IF(ISBLANK($C4076),"",_xlfn.XLOOKUP($C4076,PACK!$A:$A,PACK!$C:$D))</f>
        <v/>
      </c>
      <c r="M4076" s="18"/>
      <c r="N4076" s="7" t="str">
        <f>IF(ISBLANK(C4076),"",SUMIFS($D$4:D4076,$C$4:C4076,C4076))</f>
        <v/>
      </c>
    </row>
    <row r="4077" spans="1:14" x14ac:dyDescent="0.25">
      <c r="A4077" s="1"/>
      <c r="B4077" s="8"/>
      <c r="C4077" s="3"/>
      <c r="D4077" s="1"/>
      <c r="E4077" s="3"/>
      <c r="I4077" s="42"/>
      <c r="J4077" s="19"/>
      <c r="K4077" s="19"/>
      <c r="L4077" s="6" t="str" cm="1">
        <f t="array" ref="L4077">IF(ISBLANK($C4077),"",_xlfn.XLOOKUP($C4077,PACK!$A:$A,PACK!$C:$D))</f>
        <v/>
      </c>
      <c r="M4077" s="18"/>
      <c r="N4077" s="7" t="str">
        <f>IF(ISBLANK(C4077),"",SUMIFS($D$4:D4077,$C$4:C4077,C4077))</f>
        <v/>
      </c>
    </row>
    <row r="4078" spans="1:14" x14ac:dyDescent="0.25">
      <c r="A4078" s="1"/>
      <c r="B4078" s="8"/>
      <c r="C4078" s="3"/>
      <c r="D4078" s="1"/>
      <c r="E4078" s="3"/>
      <c r="I4078" s="42"/>
      <c r="J4078" s="19"/>
      <c r="K4078" s="19"/>
      <c r="L4078" s="6" t="str" cm="1">
        <f t="array" ref="L4078">IF(ISBLANK($C4078),"",_xlfn.XLOOKUP($C4078,PACK!$A:$A,PACK!$C:$D))</f>
        <v/>
      </c>
      <c r="M4078" s="18"/>
      <c r="N4078" s="7" t="str">
        <f>IF(ISBLANK(C4078),"",SUMIFS($D$4:D4078,$C$4:C4078,C4078))</f>
        <v/>
      </c>
    </row>
    <row r="4079" spans="1:14" x14ac:dyDescent="0.25">
      <c r="A4079" s="1"/>
      <c r="B4079" s="8"/>
      <c r="C4079" s="3"/>
      <c r="D4079" s="1"/>
      <c r="E4079" s="3"/>
      <c r="I4079" s="42"/>
      <c r="J4079" s="19"/>
      <c r="K4079" s="19"/>
      <c r="L4079" s="6" t="str" cm="1">
        <f t="array" ref="L4079">IF(ISBLANK($C4079),"",_xlfn.XLOOKUP($C4079,PACK!$A:$A,PACK!$C:$D))</f>
        <v/>
      </c>
      <c r="M4079" s="18"/>
      <c r="N4079" s="7" t="str">
        <f>IF(ISBLANK(C4079),"",SUMIFS($D$4:D4079,$C$4:C4079,C4079))</f>
        <v/>
      </c>
    </row>
    <row r="4080" spans="1:14" x14ac:dyDescent="0.25">
      <c r="A4080" s="1"/>
      <c r="B4080" s="8"/>
      <c r="C4080" s="3"/>
      <c r="D4080" s="1"/>
      <c r="E4080" s="3"/>
      <c r="I4080" s="42"/>
      <c r="J4080" s="19"/>
      <c r="K4080" s="19"/>
      <c r="L4080" s="6" t="str" cm="1">
        <f t="array" ref="L4080">IF(ISBLANK($C4080),"",_xlfn.XLOOKUP($C4080,PACK!$A:$A,PACK!$C:$D))</f>
        <v/>
      </c>
      <c r="M4080" s="18"/>
      <c r="N4080" s="7" t="str">
        <f>IF(ISBLANK(C4080),"",SUMIFS($D$4:D4080,$C$4:C4080,C4080))</f>
        <v/>
      </c>
    </row>
    <row r="4081" spans="1:14" x14ac:dyDescent="0.25">
      <c r="A4081" s="1"/>
      <c r="B4081" s="8"/>
      <c r="C4081" s="3"/>
      <c r="D4081" s="1"/>
      <c r="E4081" s="3"/>
      <c r="I4081" s="42"/>
      <c r="J4081" s="19"/>
      <c r="K4081" s="19"/>
      <c r="L4081" s="6" t="str" cm="1">
        <f t="array" ref="L4081">IF(ISBLANK($C4081),"",_xlfn.XLOOKUP($C4081,PACK!$A:$A,PACK!$C:$D))</f>
        <v/>
      </c>
      <c r="M4081" s="18"/>
      <c r="N4081" s="7" t="str">
        <f>IF(ISBLANK(C4081),"",SUMIFS($D$4:D4081,$C$4:C4081,C4081))</f>
        <v/>
      </c>
    </row>
    <row r="4082" spans="1:14" x14ac:dyDescent="0.25">
      <c r="A4082" s="1"/>
      <c r="B4082" s="8"/>
      <c r="C4082" s="3"/>
      <c r="D4082" s="1"/>
      <c r="E4082" s="3"/>
      <c r="I4082" s="42"/>
      <c r="J4082" s="19"/>
      <c r="K4082" s="19"/>
      <c r="L4082" s="6" t="str" cm="1">
        <f t="array" ref="L4082">IF(ISBLANK($C4082),"",_xlfn.XLOOKUP($C4082,PACK!$A:$A,PACK!$C:$D))</f>
        <v/>
      </c>
      <c r="M4082" s="18"/>
      <c r="N4082" s="7" t="str">
        <f>IF(ISBLANK(C4082),"",SUMIFS($D$4:D4082,$C$4:C4082,C4082))</f>
        <v/>
      </c>
    </row>
    <row r="4083" spans="1:14" x14ac:dyDescent="0.25">
      <c r="A4083" s="1"/>
      <c r="B4083" s="8"/>
      <c r="C4083" s="3"/>
      <c r="D4083" s="1"/>
      <c r="E4083" s="3"/>
      <c r="I4083" s="42"/>
      <c r="J4083" s="19"/>
      <c r="K4083" s="19"/>
      <c r="L4083" s="6" t="str" cm="1">
        <f t="array" ref="L4083">IF(ISBLANK($C4083),"",_xlfn.XLOOKUP($C4083,PACK!$A:$A,PACK!$C:$D))</f>
        <v/>
      </c>
      <c r="M4083" s="18"/>
      <c r="N4083" s="7" t="str">
        <f>IF(ISBLANK(C4083),"",SUMIFS($D$4:D4083,$C$4:C4083,C4083))</f>
        <v/>
      </c>
    </row>
    <row r="4084" spans="1:14" x14ac:dyDescent="0.25">
      <c r="A4084" s="1"/>
      <c r="B4084" s="8"/>
      <c r="C4084" s="3"/>
      <c r="D4084" s="1"/>
      <c r="E4084" s="3"/>
      <c r="I4084" s="42"/>
      <c r="J4084" s="19"/>
      <c r="K4084" s="19"/>
      <c r="L4084" s="6" t="str" cm="1">
        <f t="array" ref="L4084">IF(ISBLANK($C4084),"",_xlfn.XLOOKUP($C4084,PACK!$A:$A,PACK!$C:$D))</f>
        <v/>
      </c>
      <c r="M4084" s="18"/>
      <c r="N4084" s="7" t="str">
        <f>IF(ISBLANK(C4084),"",SUMIFS($D$4:D4084,$C$4:C4084,C4084))</f>
        <v/>
      </c>
    </row>
    <row r="4085" spans="1:14" x14ac:dyDescent="0.25">
      <c r="A4085" s="1"/>
      <c r="B4085" s="8"/>
      <c r="C4085" s="3"/>
      <c r="D4085" s="1"/>
      <c r="E4085" s="3"/>
      <c r="I4085" s="42"/>
      <c r="J4085" s="19"/>
      <c r="K4085" s="19"/>
      <c r="L4085" s="6" t="str" cm="1">
        <f t="array" ref="L4085">IF(ISBLANK($C4085),"",_xlfn.XLOOKUP($C4085,PACK!$A:$A,PACK!$C:$D))</f>
        <v/>
      </c>
      <c r="M4085" s="18"/>
      <c r="N4085" s="7" t="str">
        <f>IF(ISBLANK(C4085),"",SUMIFS($D$4:D4085,$C$4:C4085,C4085))</f>
        <v/>
      </c>
    </row>
    <row r="4086" spans="1:14" x14ac:dyDescent="0.25">
      <c r="A4086" s="1"/>
      <c r="B4086" s="8"/>
      <c r="C4086" s="3"/>
      <c r="D4086" s="1"/>
      <c r="E4086" s="3"/>
      <c r="I4086" s="42"/>
      <c r="J4086" s="19"/>
      <c r="K4086" s="19"/>
      <c r="L4086" s="6" t="str" cm="1">
        <f t="array" ref="L4086">IF(ISBLANK($C4086),"",_xlfn.XLOOKUP($C4086,PACK!$A:$A,PACK!$C:$D))</f>
        <v/>
      </c>
      <c r="M4086" s="18"/>
      <c r="N4086" s="7" t="str">
        <f>IF(ISBLANK(C4086),"",SUMIFS($D$4:D4086,$C$4:C4086,C4086))</f>
        <v/>
      </c>
    </row>
    <row r="4087" spans="1:14" x14ac:dyDescent="0.25">
      <c r="A4087" s="1"/>
      <c r="B4087" s="8"/>
      <c r="C4087" s="3"/>
      <c r="D4087" s="1"/>
      <c r="E4087" s="3"/>
      <c r="I4087" s="42"/>
      <c r="J4087" s="19"/>
      <c r="K4087" s="19"/>
      <c r="L4087" s="6" t="str" cm="1">
        <f t="array" ref="L4087">IF(ISBLANK($C4087),"",_xlfn.XLOOKUP($C4087,PACK!$A:$A,PACK!$C:$D))</f>
        <v/>
      </c>
      <c r="M4087" s="18"/>
      <c r="N4087" s="7" t="str">
        <f>IF(ISBLANK(C4087),"",SUMIFS($D$4:D4087,$C$4:C4087,C4087))</f>
        <v/>
      </c>
    </row>
    <row r="4088" spans="1:14" x14ac:dyDescent="0.25">
      <c r="A4088" s="1"/>
      <c r="B4088" s="8"/>
      <c r="C4088" s="3"/>
      <c r="D4088" s="1"/>
      <c r="E4088" s="3"/>
      <c r="I4088" s="42"/>
      <c r="J4088" s="19"/>
      <c r="K4088" s="19"/>
      <c r="L4088" s="6" t="str" cm="1">
        <f t="array" ref="L4088">IF(ISBLANK($C4088),"",_xlfn.XLOOKUP($C4088,PACK!$A:$A,PACK!$C:$D))</f>
        <v/>
      </c>
      <c r="M4088" s="18"/>
      <c r="N4088" s="7" t="str">
        <f>IF(ISBLANK(C4088),"",SUMIFS($D$4:D4088,$C$4:C4088,C4088))</f>
        <v/>
      </c>
    </row>
    <row r="4089" spans="1:14" x14ac:dyDescent="0.25">
      <c r="A4089" s="1"/>
      <c r="B4089" s="8"/>
      <c r="C4089" s="3"/>
      <c r="D4089" s="1"/>
      <c r="E4089" s="3"/>
      <c r="I4089" s="42"/>
      <c r="J4089" s="19"/>
      <c r="K4089" s="19"/>
      <c r="L4089" s="6" t="str" cm="1">
        <f t="array" ref="L4089">IF(ISBLANK($C4089),"",_xlfn.XLOOKUP($C4089,PACK!$A:$A,PACK!$C:$D))</f>
        <v/>
      </c>
      <c r="M4089" s="18"/>
      <c r="N4089" s="7" t="str">
        <f>IF(ISBLANK(C4089),"",SUMIFS($D$4:D4089,$C$4:C4089,C4089))</f>
        <v/>
      </c>
    </row>
    <row r="4090" spans="1:14" x14ac:dyDescent="0.25">
      <c r="A4090" s="1"/>
      <c r="B4090" s="8"/>
      <c r="C4090" s="3"/>
      <c r="D4090" s="1"/>
      <c r="E4090" s="3"/>
      <c r="I4090" s="42"/>
      <c r="J4090" s="19"/>
      <c r="K4090" s="19"/>
      <c r="L4090" s="6" t="str" cm="1">
        <f t="array" ref="L4090">IF(ISBLANK($C4090),"",_xlfn.XLOOKUP($C4090,PACK!$A:$A,PACK!$C:$D))</f>
        <v/>
      </c>
      <c r="M4090" s="18"/>
      <c r="N4090" s="7" t="str">
        <f>IF(ISBLANK(C4090),"",SUMIFS($D$4:D4090,$C$4:C4090,C4090))</f>
        <v/>
      </c>
    </row>
    <row r="4091" spans="1:14" x14ac:dyDescent="0.25">
      <c r="A4091" s="1"/>
      <c r="B4091" s="8"/>
      <c r="C4091" s="3"/>
      <c r="D4091" s="1"/>
      <c r="E4091" s="3"/>
      <c r="I4091" s="42"/>
      <c r="J4091" s="19"/>
      <c r="K4091" s="19"/>
      <c r="L4091" s="6" t="str" cm="1">
        <f t="array" ref="L4091">IF(ISBLANK($C4091),"",_xlfn.XLOOKUP($C4091,PACK!$A:$A,PACK!$C:$D))</f>
        <v/>
      </c>
      <c r="M4091" s="18"/>
      <c r="N4091" s="7" t="str">
        <f>IF(ISBLANK(C4091),"",SUMIFS($D$4:D4091,$C$4:C4091,C4091))</f>
        <v/>
      </c>
    </row>
    <row r="4092" spans="1:14" x14ac:dyDescent="0.25">
      <c r="A4092" s="1"/>
      <c r="B4092" s="8"/>
      <c r="C4092" s="3"/>
      <c r="D4092" s="1"/>
      <c r="E4092" s="3"/>
      <c r="I4092" s="42"/>
      <c r="J4092" s="19"/>
      <c r="K4092" s="19"/>
      <c r="L4092" s="6" t="str" cm="1">
        <f t="array" ref="L4092">IF(ISBLANK($C4092),"",_xlfn.XLOOKUP($C4092,PACK!$A:$A,PACK!$C:$D))</f>
        <v/>
      </c>
      <c r="M4092" s="18"/>
      <c r="N4092" s="7" t="str">
        <f>IF(ISBLANK(C4092),"",SUMIFS($D$4:D4092,$C$4:C4092,C4092))</f>
        <v/>
      </c>
    </row>
    <row r="4093" spans="1:14" x14ac:dyDescent="0.25">
      <c r="A4093" s="1"/>
      <c r="B4093" s="8"/>
      <c r="C4093" s="3"/>
      <c r="D4093" s="1"/>
      <c r="E4093" s="3"/>
      <c r="I4093" s="42"/>
      <c r="J4093" s="19"/>
      <c r="K4093" s="19"/>
      <c r="L4093" s="6" t="str" cm="1">
        <f t="array" ref="L4093">IF(ISBLANK($C4093),"",_xlfn.XLOOKUP($C4093,PACK!$A:$A,PACK!$C:$D))</f>
        <v/>
      </c>
      <c r="M4093" s="18"/>
      <c r="N4093" s="7" t="str">
        <f>IF(ISBLANK(C4093),"",SUMIFS($D$4:D4093,$C$4:C4093,C4093))</f>
        <v/>
      </c>
    </row>
    <row r="4094" spans="1:14" x14ac:dyDescent="0.25">
      <c r="A4094" s="1"/>
      <c r="B4094" s="8"/>
      <c r="C4094" s="3"/>
      <c r="D4094" s="1"/>
      <c r="E4094" s="3"/>
      <c r="I4094" s="42"/>
      <c r="J4094" s="19"/>
      <c r="K4094" s="19"/>
      <c r="L4094" s="6" t="str" cm="1">
        <f t="array" ref="L4094">IF(ISBLANK($C4094),"",_xlfn.XLOOKUP($C4094,PACK!$A:$A,PACK!$C:$D))</f>
        <v/>
      </c>
      <c r="M4094" s="18"/>
      <c r="N4094" s="7" t="str">
        <f>IF(ISBLANK(C4094),"",SUMIFS($D$4:D4094,$C$4:C4094,C4094))</f>
        <v/>
      </c>
    </row>
    <row r="4095" spans="1:14" x14ac:dyDescent="0.25">
      <c r="A4095" s="1"/>
      <c r="B4095" s="8"/>
      <c r="C4095" s="3"/>
      <c r="D4095" s="1"/>
      <c r="E4095" s="3"/>
      <c r="I4095" s="42"/>
      <c r="J4095" s="19"/>
      <c r="K4095" s="19"/>
      <c r="L4095" s="6" t="str" cm="1">
        <f t="array" ref="L4095">IF(ISBLANK($C4095),"",_xlfn.XLOOKUP($C4095,PACK!$A:$A,PACK!$C:$D))</f>
        <v/>
      </c>
      <c r="M4095" s="18"/>
      <c r="N4095" s="7" t="str">
        <f>IF(ISBLANK(C4095),"",SUMIFS($D$4:D4095,$C$4:C4095,C4095))</f>
        <v/>
      </c>
    </row>
    <row r="4096" spans="1:14" x14ac:dyDescent="0.25">
      <c r="A4096" s="1"/>
      <c r="B4096" s="8"/>
      <c r="C4096" s="3"/>
      <c r="D4096" s="1"/>
      <c r="E4096" s="3"/>
      <c r="I4096" s="42"/>
      <c r="J4096" s="19"/>
      <c r="K4096" s="19"/>
      <c r="L4096" s="6" t="str" cm="1">
        <f t="array" ref="L4096">IF(ISBLANK($C4096),"",_xlfn.XLOOKUP($C4096,PACK!$A:$A,PACK!$C:$D))</f>
        <v/>
      </c>
      <c r="M4096" s="18"/>
      <c r="N4096" s="7" t="str">
        <f>IF(ISBLANK(C4096),"",SUMIFS($D$4:D4096,$C$4:C4096,C4096))</f>
        <v/>
      </c>
    </row>
    <row r="4097" spans="1:14" x14ac:dyDescent="0.25">
      <c r="A4097" s="1"/>
      <c r="B4097" s="8"/>
      <c r="C4097" s="3"/>
      <c r="D4097" s="1"/>
      <c r="E4097" s="3"/>
      <c r="I4097" s="42"/>
      <c r="J4097" s="19"/>
      <c r="K4097" s="19"/>
      <c r="L4097" s="6" t="str" cm="1">
        <f t="array" ref="L4097">IF(ISBLANK($C4097),"",_xlfn.XLOOKUP($C4097,PACK!$A:$A,PACK!$C:$D))</f>
        <v/>
      </c>
      <c r="M4097" s="18"/>
      <c r="N4097" s="7" t="str">
        <f>IF(ISBLANK(C4097),"",SUMIFS($D$4:D4097,$C$4:C4097,C4097))</f>
        <v/>
      </c>
    </row>
    <row r="4098" spans="1:14" x14ac:dyDescent="0.25">
      <c r="A4098" s="1"/>
      <c r="B4098" s="8"/>
      <c r="C4098" s="3"/>
      <c r="D4098" s="1"/>
      <c r="E4098" s="3"/>
      <c r="I4098" s="42"/>
      <c r="J4098" s="19"/>
      <c r="K4098" s="19"/>
      <c r="L4098" s="6" t="str" cm="1">
        <f t="array" ref="L4098">IF(ISBLANK($C4098),"",_xlfn.XLOOKUP($C4098,PACK!$A:$A,PACK!$C:$D))</f>
        <v/>
      </c>
      <c r="M4098" s="18"/>
      <c r="N4098" s="7" t="str">
        <f>IF(ISBLANK(C4098),"",SUMIFS($D$4:D4098,$C$4:C4098,C4098))</f>
        <v/>
      </c>
    </row>
    <row r="4099" spans="1:14" x14ac:dyDescent="0.25">
      <c r="A4099" s="1"/>
      <c r="B4099" s="8"/>
      <c r="C4099" s="3"/>
      <c r="D4099" s="1"/>
      <c r="E4099" s="3"/>
      <c r="I4099" s="42"/>
      <c r="J4099" s="19"/>
      <c r="K4099" s="19"/>
      <c r="L4099" s="6" t="str" cm="1">
        <f t="array" ref="L4099">IF(ISBLANK($C4099),"",_xlfn.XLOOKUP($C4099,PACK!$A:$A,PACK!$C:$D))</f>
        <v/>
      </c>
      <c r="M4099" s="18"/>
      <c r="N4099" s="7" t="str">
        <f>IF(ISBLANK(C4099),"",SUMIFS($D$4:D4099,$C$4:C4099,C4099))</f>
        <v/>
      </c>
    </row>
    <row r="4100" spans="1:14" x14ac:dyDescent="0.25">
      <c r="A4100" s="1"/>
      <c r="B4100" s="8"/>
      <c r="C4100" s="3"/>
      <c r="D4100" s="1"/>
      <c r="E4100" s="3"/>
      <c r="I4100" s="42"/>
      <c r="J4100" s="19"/>
      <c r="K4100" s="19"/>
      <c r="L4100" s="6" t="str" cm="1">
        <f t="array" ref="L4100">IF(ISBLANK($C4100),"",_xlfn.XLOOKUP($C4100,PACK!$A:$A,PACK!$C:$D))</f>
        <v/>
      </c>
      <c r="M4100" s="18"/>
      <c r="N4100" s="7" t="str">
        <f>IF(ISBLANK(C4100),"",SUMIFS($D$4:D4100,$C$4:C4100,C4100))</f>
        <v/>
      </c>
    </row>
    <row r="4101" spans="1:14" x14ac:dyDescent="0.25">
      <c r="A4101" s="1"/>
      <c r="B4101" s="8"/>
      <c r="C4101" s="3"/>
      <c r="D4101" s="1"/>
      <c r="E4101" s="3"/>
      <c r="I4101" s="42"/>
      <c r="J4101" s="19"/>
      <c r="K4101" s="19"/>
      <c r="L4101" s="6" t="str" cm="1">
        <f t="array" ref="L4101">IF(ISBLANK($C4101),"",_xlfn.XLOOKUP($C4101,PACK!$A:$A,PACK!$C:$D))</f>
        <v/>
      </c>
      <c r="M4101" s="18"/>
      <c r="N4101" s="7" t="str">
        <f>IF(ISBLANK(C4101),"",SUMIFS($D$4:D4101,$C$4:C4101,C4101))</f>
        <v/>
      </c>
    </row>
    <row r="4102" spans="1:14" x14ac:dyDescent="0.25">
      <c r="A4102" s="1"/>
      <c r="B4102" s="8"/>
      <c r="C4102" s="3"/>
      <c r="D4102" s="1"/>
      <c r="E4102" s="3"/>
      <c r="I4102" s="42"/>
      <c r="J4102" s="19"/>
      <c r="K4102" s="19"/>
      <c r="L4102" s="6" t="str" cm="1">
        <f t="array" ref="L4102">IF(ISBLANK($C4102),"",_xlfn.XLOOKUP($C4102,PACK!$A:$A,PACK!$C:$D))</f>
        <v/>
      </c>
      <c r="M4102" s="18"/>
      <c r="N4102" s="7" t="str">
        <f>IF(ISBLANK(C4102),"",SUMIFS($D$4:D4102,$C$4:C4102,C4102))</f>
        <v/>
      </c>
    </row>
    <row r="4103" spans="1:14" x14ac:dyDescent="0.25">
      <c r="A4103" s="1"/>
      <c r="B4103" s="8"/>
      <c r="C4103" s="3"/>
      <c r="D4103" s="1"/>
      <c r="E4103" s="3"/>
      <c r="I4103" s="42"/>
      <c r="J4103" s="19"/>
      <c r="K4103" s="19"/>
      <c r="L4103" s="6" t="str" cm="1">
        <f t="array" ref="L4103">IF(ISBLANK($C4103),"",_xlfn.XLOOKUP($C4103,PACK!$A:$A,PACK!$C:$D))</f>
        <v/>
      </c>
      <c r="M4103" s="18"/>
      <c r="N4103" s="7" t="str">
        <f>IF(ISBLANK(C4103),"",SUMIFS($D$4:D4103,$C$4:C4103,C4103))</f>
        <v/>
      </c>
    </row>
    <row r="4104" spans="1:14" x14ac:dyDescent="0.25">
      <c r="A4104" s="1"/>
      <c r="B4104" s="8"/>
      <c r="C4104" s="3"/>
      <c r="D4104" s="1"/>
      <c r="E4104" s="3"/>
      <c r="I4104" s="42"/>
      <c r="J4104" s="19"/>
      <c r="K4104" s="19"/>
      <c r="L4104" s="6" t="str" cm="1">
        <f t="array" ref="L4104">IF(ISBLANK($C4104),"",_xlfn.XLOOKUP($C4104,PACK!$A:$A,PACK!$C:$D))</f>
        <v/>
      </c>
      <c r="M4104" s="18"/>
      <c r="N4104" s="7" t="str">
        <f>IF(ISBLANK(C4104),"",SUMIFS($D$4:D4104,$C$4:C4104,C4104))</f>
        <v/>
      </c>
    </row>
    <row r="4105" spans="1:14" x14ac:dyDescent="0.25">
      <c r="A4105" s="1"/>
      <c r="B4105" s="8"/>
      <c r="C4105" s="3"/>
      <c r="D4105" s="1"/>
      <c r="E4105" s="3"/>
      <c r="I4105" s="42"/>
      <c r="J4105" s="19"/>
      <c r="K4105" s="19"/>
      <c r="L4105" s="6" t="str" cm="1">
        <f t="array" ref="L4105">IF(ISBLANK($C4105),"",_xlfn.XLOOKUP($C4105,PACK!$A:$A,PACK!$C:$D))</f>
        <v/>
      </c>
      <c r="M4105" s="18"/>
      <c r="N4105" s="7" t="str">
        <f>IF(ISBLANK(C4105),"",SUMIFS($D$4:D4105,$C$4:C4105,C4105))</f>
        <v/>
      </c>
    </row>
    <row r="4106" spans="1:14" x14ac:dyDescent="0.25">
      <c r="A4106" s="1"/>
      <c r="B4106" s="8"/>
      <c r="C4106" s="3"/>
      <c r="D4106" s="1"/>
      <c r="E4106" s="3"/>
      <c r="I4106" s="42"/>
      <c r="J4106" s="19"/>
      <c r="K4106" s="19"/>
      <c r="L4106" s="6" t="str" cm="1">
        <f t="array" ref="L4106">IF(ISBLANK($C4106),"",_xlfn.XLOOKUP($C4106,PACK!$A:$A,PACK!$C:$D))</f>
        <v/>
      </c>
      <c r="M4106" s="18"/>
      <c r="N4106" s="7" t="str">
        <f>IF(ISBLANK(C4106),"",SUMIFS($D$4:D4106,$C$4:C4106,C4106))</f>
        <v/>
      </c>
    </row>
    <row r="4107" spans="1:14" x14ac:dyDescent="0.25">
      <c r="A4107" s="1"/>
      <c r="B4107" s="8"/>
      <c r="C4107" s="3"/>
      <c r="D4107" s="1"/>
      <c r="E4107" s="3"/>
      <c r="I4107" s="42"/>
      <c r="J4107" s="19"/>
      <c r="K4107" s="19"/>
      <c r="L4107" s="6" t="str" cm="1">
        <f t="array" ref="L4107">IF(ISBLANK($C4107),"",_xlfn.XLOOKUP($C4107,PACK!$A:$A,PACK!$C:$D))</f>
        <v/>
      </c>
      <c r="M4107" s="18"/>
      <c r="N4107" s="7" t="str">
        <f>IF(ISBLANK(C4107),"",SUMIFS($D$4:D4107,$C$4:C4107,C4107))</f>
        <v/>
      </c>
    </row>
    <row r="4108" spans="1:14" x14ac:dyDescent="0.25">
      <c r="A4108" s="1"/>
      <c r="B4108" s="8"/>
      <c r="C4108" s="3"/>
      <c r="D4108" s="1"/>
      <c r="E4108" s="3"/>
      <c r="I4108" s="42"/>
      <c r="J4108" s="19"/>
      <c r="K4108" s="19"/>
      <c r="L4108" s="6" t="str" cm="1">
        <f t="array" ref="L4108">IF(ISBLANK($C4108),"",_xlfn.XLOOKUP($C4108,PACK!$A:$A,PACK!$C:$D))</f>
        <v/>
      </c>
      <c r="M4108" s="18"/>
      <c r="N4108" s="7" t="str">
        <f>IF(ISBLANK(C4108),"",SUMIFS($D$4:D4108,$C$4:C4108,C4108))</f>
        <v/>
      </c>
    </row>
    <row r="4109" spans="1:14" x14ac:dyDescent="0.25">
      <c r="A4109" s="1"/>
      <c r="B4109" s="8"/>
      <c r="C4109" s="3"/>
      <c r="D4109" s="1"/>
      <c r="E4109" s="3"/>
      <c r="I4109" s="42"/>
      <c r="J4109" s="19"/>
      <c r="K4109" s="19"/>
      <c r="L4109" s="6" t="str" cm="1">
        <f t="array" ref="L4109">IF(ISBLANK($C4109),"",_xlfn.XLOOKUP($C4109,PACK!$A:$A,PACK!$C:$D))</f>
        <v/>
      </c>
      <c r="M4109" s="18"/>
      <c r="N4109" s="7" t="str">
        <f>IF(ISBLANK(C4109),"",SUMIFS($D$4:D4109,$C$4:C4109,C4109))</f>
        <v/>
      </c>
    </row>
    <row r="4110" spans="1:14" x14ac:dyDescent="0.25">
      <c r="A4110" s="1"/>
      <c r="B4110" s="8"/>
      <c r="C4110" s="3"/>
      <c r="D4110" s="1"/>
      <c r="E4110" s="3"/>
      <c r="I4110" s="42"/>
      <c r="J4110" s="19"/>
      <c r="K4110" s="19"/>
      <c r="L4110" s="6" t="str" cm="1">
        <f t="array" ref="L4110">IF(ISBLANK($C4110),"",_xlfn.XLOOKUP($C4110,PACK!$A:$A,PACK!$C:$D))</f>
        <v/>
      </c>
      <c r="M4110" s="18"/>
      <c r="N4110" s="7" t="str">
        <f>IF(ISBLANK(C4110),"",SUMIFS($D$4:D4110,$C$4:C4110,C4110))</f>
        <v/>
      </c>
    </row>
    <row r="4111" spans="1:14" x14ac:dyDescent="0.25">
      <c r="A4111" s="1"/>
      <c r="B4111" s="8"/>
      <c r="C4111" s="3"/>
      <c r="D4111" s="1"/>
      <c r="E4111" s="3"/>
      <c r="I4111" s="42"/>
      <c r="J4111" s="19"/>
      <c r="K4111" s="19"/>
      <c r="L4111" s="6" t="str" cm="1">
        <f t="array" ref="L4111">IF(ISBLANK($C4111),"",_xlfn.XLOOKUP($C4111,PACK!$A:$A,PACK!$C:$D))</f>
        <v/>
      </c>
      <c r="M4111" s="18"/>
      <c r="N4111" s="7" t="str">
        <f>IF(ISBLANK(C4111),"",SUMIFS($D$4:D4111,$C$4:C4111,C4111))</f>
        <v/>
      </c>
    </row>
    <row r="4112" spans="1:14" x14ac:dyDescent="0.25">
      <c r="A4112" s="1"/>
      <c r="B4112" s="8"/>
      <c r="C4112" s="3"/>
      <c r="D4112" s="1"/>
      <c r="E4112" s="3"/>
      <c r="I4112" s="42"/>
      <c r="J4112" s="19"/>
      <c r="K4112" s="19"/>
      <c r="L4112" s="6" t="str" cm="1">
        <f t="array" ref="L4112">IF(ISBLANK($C4112),"",_xlfn.XLOOKUP($C4112,PACK!$A:$A,PACK!$C:$D))</f>
        <v/>
      </c>
      <c r="M4112" s="18"/>
      <c r="N4112" s="7" t="str">
        <f>IF(ISBLANK(C4112),"",SUMIFS($D$4:D4112,$C$4:C4112,C4112))</f>
        <v/>
      </c>
    </row>
    <row r="4113" spans="1:14" x14ac:dyDescent="0.25">
      <c r="A4113" s="1"/>
      <c r="B4113" s="8"/>
      <c r="C4113" s="3"/>
      <c r="D4113" s="1"/>
      <c r="E4113" s="3"/>
      <c r="I4113" s="42"/>
      <c r="J4113" s="19"/>
      <c r="K4113" s="19"/>
      <c r="L4113" s="6" t="str" cm="1">
        <f t="array" ref="L4113">IF(ISBLANK($C4113),"",_xlfn.XLOOKUP($C4113,PACK!$A:$A,PACK!$C:$D))</f>
        <v/>
      </c>
      <c r="M4113" s="18"/>
      <c r="N4113" s="7" t="str">
        <f>IF(ISBLANK(C4113),"",SUMIFS($D$4:D4113,$C$4:C4113,C4113))</f>
        <v/>
      </c>
    </row>
    <row r="4114" spans="1:14" x14ac:dyDescent="0.25">
      <c r="A4114" s="1"/>
      <c r="B4114" s="8"/>
      <c r="C4114" s="3"/>
      <c r="D4114" s="1"/>
      <c r="E4114" s="3"/>
      <c r="I4114" s="42"/>
      <c r="J4114" s="19"/>
      <c r="K4114" s="19"/>
      <c r="L4114" s="6" t="str" cm="1">
        <f t="array" ref="L4114">IF(ISBLANK($C4114),"",_xlfn.XLOOKUP($C4114,PACK!$A:$A,PACK!$C:$D))</f>
        <v/>
      </c>
      <c r="M4114" s="18"/>
      <c r="N4114" s="7" t="str">
        <f>IF(ISBLANK(C4114),"",SUMIFS($D$4:D4114,$C$4:C4114,C4114))</f>
        <v/>
      </c>
    </row>
    <row r="4115" spans="1:14" x14ac:dyDescent="0.25">
      <c r="A4115" s="1"/>
      <c r="B4115" s="8"/>
      <c r="C4115" s="3"/>
      <c r="D4115" s="1"/>
      <c r="E4115" s="3"/>
      <c r="I4115" s="42"/>
      <c r="J4115" s="19"/>
      <c r="K4115" s="19"/>
      <c r="L4115" s="6" t="str" cm="1">
        <f t="array" ref="L4115">IF(ISBLANK($C4115),"",_xlfn.XLOOKUP($C4115,PACK!$A:$A,PACK!$C:$D))</f>
        <v/>
      </c>
      <c r="M4115" s="18"/>
      <c r="N4115" s="7" t="str">
        <f>IF(ISBLANK(C4115),"",SUMIFS($D$4:D4115,$C$4:C4115,C4115))</f>
        <v/>
      </c>
    </row>
    <row r="4116" spans="1:14" x14ac:dyDescent="0.25">
      <c r="A4116" s="1"/>
      <c r="B4116" s="8"/>
      <c r="C4116" s="3"/>
      <c r="D4116" s="1"/>
      <c r="E4116" s="3"/>
      <c r="I4116" s="42"/>
      <c r="J4116" s="19"/>
      <c r="K4116" s="19"/>
      <c r="L4116" s="6" t="str" cm="1">
        <f t="array" ref="L4116">IF(ISBLANK($C4116),"",_xlfn.XLOOKUP($C4116,PACK!$A:$A,PACK!$C:$D))</f>
        <v/>
      </c>
      <c r="M4116" s="18"/>
      <c r="N4116" s="7" t="str">
        <f>IF(ISBLANK(C4116),"",SUMIFS($D$4:D4116,$C$4:C4116,C4116))</f>
        <v/>
      </c>
    </row>
    <row r="4117" spans="1:14" x14ac:dyDescent="0.25">
      <c r="A4117" s="1"/>
      <c r="B4117" s="8"/>
      <c r="C4117" s="3"/>
      <c r="D4117" s="1"/>
      <c r="E4117" s="3"/>
      <c r="I4117" s="42"/>
      <c r="J4117" s="19"/>
      <c r="K4117" s="19"/>
      <c r="L4117" s="6" t="str" cm="1">
        <f t="array" ref="L4117">IF(ISBLANK($C4117),"",_xlfn.XLOOKUP($C4117,PACK!$A:$A,PACK!$C:$D))</f>
        <v/>
      </c>
      <c r="M4117" s="18"/>
      <c r="N4117" s="7" t="str">
        <f>IF(ISBLANK(C4117),"",SUMIFS($D$4:D4117,$C$4:C4117,C4117))</f>
        <v/>
      </c>
    </row>
    <row r="4118" spans="1:14" x14ac:dyDescent="0.25">
      <c r="A4118" s="1"/>
      <c r="B4118" s="8"/>
      <c r="C4118" s="3"/>
      <c r="D4118" s="1"/>
      <c r="E4118" s="3"/>
      <c r="I4118" s="42"/>
      <c r="J4118" s="19"/>
      <c r="K4118" s="19"/>
      <c r="L4118" s="6" t="str" cm="1">
        <f t="array" ref="L4118">IF(ISBLANK($C4118),"",_xlfn.XLOOKUP($C4118,PACK!$A:$A,PACK!$C:$D))</f>
        <v/>
      </c>
      <c r="M4118" s="18"/>
      <c r="N4118" s="7" t="str">
        <f>IF(ISBLANK(C4118),"",SUMIFS($D$4:D4118,$C$4:C4118,C4118))</f>
        <v/>
      </c>
    </row>
    <row r="4119" spans="1:14" x14ac:dyDescent="0.25">
      <c r="A4119" s="1"/>
      <c r="B4119" s="8"/>
      <c r="C4119" s="3"/>
      <c r="D4119" s="1"/>
      <c r="E4119" s="3"/>
      <c r="I4119" s="42"/>
      <c r="J4119" s="19"/>
      <c r="K4119" s="19"/>
      <c r="L4119" s="6" t="str" cm="1">
        <f t="array" ref="L4119">IF(ISBLANK($C4119),"",_xlfn.XLOOKUP($C4119,PACK!$A:$A,PACK!$C:$D))</f>
        <v/>
      </c>
      <c r="M4119" s="18"/>
      <c r="N4119" s="7" t="str">
        <f>IF(ISBLANK(C4119),"",SUMIFS($D$4:D4119,$C$4:C4119,C4119))</f>
        <v/>
      </c>
    </row>
    <row r="4120" spans="1:14" x14ac:dyDescent="0.25">
      <c r="A4120" s="1"/>
      <c r="B4120" s="8"/>
      <c r="C4120" s="3"/>
      <c r="D4120" s="1"/>
      <c r="E4120" s="3"/>
      <c r="I4120" s="42"/>
      <c r="J4120" s="19"/>
      <c r="K4120" s="19"/>
      <c r="L4120" s="6" t="str" cm="1">
        <f t="array" ref="L4120">IF(ISBLANK($C4120),"",_xlfn.XLOOKUP($C4120,PACK!$A:$A,PACK!$C:$D))</f>
        <v/>
      </c>
      <c r="M4120" s="18"/>
      <c r="N4120" s="7" t="str">
        <f>IF(ISBLANK(C4120),"",SUMIFS($D$4:D4120,$C$4:C4120,C4120))</f>
        <v/>
      </c>
    </row>
    <row r="4121" spans="1:14" x14ac:dyDescent="0.25">
      <c r="A4121" s="1"/>
      <c r="B4121" s="8"/>
      <c r="C4121" s="3"/>
      <c r="D4121" s="1"/>
      <c r="E4121" s="3"/>
      <c r="I4121" s="42"/>
      <c r="J4121" s="19"/>
      <c r="K4121" s="19"/>
      <c r="L4121" s="6" t="str" cm="1">
        <f t="array" ref="L4121">IF(ISBLANK($C4121),"",_xlfn.XLOOKUP($C4121,PACK!$A:$A,PACK!$C:$D))</f>
        <v/>
      </c>
      <c r="M4121" s="18"/>
      <c r="N4121" s="7" t="str">
        <f>IF(ISBLANK(C4121),"",SUMIFS($D$4:D4121,$C$4:C4121,C4121))</f>
        <v/>
      </c>
    </row>
    <row r="4122" spans="1:14" x14ac:dyDescent="0.25">
      <c r="A4122" s="1"/>
      <c r="B4122" s="8"/>
      <c r="C4122" s="3"/>
      <c r="D4122" s="1"/>
      <c r="E4122" s="3"/>
      <c r="I4122" s="42"/>
      <c r="J4122" s="19"/>
      <c r="K4122" s="19"/>
      <c r="L4122" s="6" t="str" cm="1">
        <f t="array" ref="L4122">IF(ISBLANK($C4122),"",_xlfn.XLOOKUP($C4122,PACK!$A:$A,PACK!$C:$D))</f>
        <v/>
      </c>
      <c r="M4122" s="18"/>
      <c r="N4122" s="7" t="str">
        <f>IF(ISBLANK(C4122),"",SUMIFS($D$4:D4122,$C$4:C4122,C4122))</f>
        <v/>
      </c>
    </row>
    <row r="4123" spans="1:14" x14ac:dyDescent="0.25">
      <c r="A4123" s="1"/>
      <c r="B4123" s="8"/>
      <c r="C4123" s="3"/>
      <c r="D4123" s="1"/>
      <c r="E4123" s="3"/>
      <c r="I4123" s="42"/>
      <c r="J4123" s="19"/>
      <c r="K4123" s="19"/>
      <c r="L4123" s="6" t="str" cm="1">
        <f t="array" ref="L4123">IF(ISBLANK($C4123),"",_xlfn.XLOOKUP($C4123,PACK!$A:$A,PACK!$C:$D))</f>
        <v/>
      </c>
      <c r="M4123" s="18"/>
      <c r="N4123" s="7" t="str">
        <f>IF(ISBLANK(C4123),"",SUMIFS($D$4:D4123,$C$4:C4123,C4123))</f>
        <v/>
      </c>
    </row>
    <row r="4124" spans="1:14" x14ac:dyDescent="0.25">
      <c r="A4124" s="1"/>
      <c r="B4124" s="8"/>
      <c r="C4124" s="3"/>
      <c r="D4124" s="1"/>
      <c r="E4124" s="3"/>
      <c r="I4124" s="42"/>
      <c r="J4124" s="19"/>
      <c r="K4124" s="19"/>
      <c r="L4124" s="6" t="str" cm="1">
        <f t="array" ref="L4124">IF(ISBLANK($C4124),"",_xlfn.XLOOKUP($C4124,PACK!$A:$A,PACK!$C:$D))</f>
        <v/>
      </c>
      <c r="M4124" s="18"/>
      <c r="N4124" s="7" t="str">
        <f>IF(ISBLANK(C4124),"",SUMIFS($D$4:D4124,$C$4:C4124,C4124))</f>
        <v/>
      </c>
    </row>
    <row r="4125" spans="1:14" x14ac:dyDescent="0.25">
      <c r="A4125" s="1"/>
      <c r="B4125" s="8"/>
      <c r="C4125" s="3"/>
      <c r="D4125" s="1"/>
      <c r="E4125" s="3"/>
      <c r="I4125" s="42"/>
      <c r="J4125" s="19"/>
      <c r="K4125" s="19"/>
      <c r="L4125" s="6" t="str" cm="1">
        <f t="array" ref="L4125">IF(ISBLANK($C4125),"",_xlfn.XLOOKUP($C4125,PACK!$A:$A,PACK!$C:$D))</f>
        <v/>
      </c>
      <c r="M4125" s="18"/>
      <c r="N4125" s="7" t="str">
        <f>IF(ISBLANK(C4125),"",SUMIFS($D$4:D4125,$C$4:C4125,C4125))</f>
        <v/>
      </c>
    </row>
    <row r="4126" spans="1:14" x14ac:dyDescent="0.25">
      <c r="A4126" s="1"/>
      <c r="B4126" s="8"/>
      <c r="C4126" s="3"/>
      <c r="D4126" s="1"/>
      <c r="E4126" s="3"/>
      <c r="I4126" s="42"/>
      <c r="J4126" s="19"/>
      <c r="K4126" s="19"/>
      <c r="L4126" s="6" t="str" cm="1">
        <f t="array" ref="L4126">IF(ISBLANK($C4126),"",_xlfn.XLOOKUP($C4126,PACK!$A:$A,PACK!$C:$D))</f>
        <v/>
      </c>
      <c r="M4126" s="18"/>
      <c r="N4126" s="7" t="str">
        <f>IF(ISBLANK(C4126),"",SUMIFS($D$4:D4126,$C$4:C4126,C4126))</f>
        <v/>
      </c>
    </row>
    <row r="4127" spans="1:14" x14ac:dyDescent="0.25">
      <c r="A4127" s="1"/>
      <c r="B4127" s="8"/>
      <c r="C4127" s="3"/>
      <c r="D4127" s="1"/>
      <c r="E4127" s="3"/>
      <c r="I4127" s="42"/>
      <c r="J4127" s="19"/>
      <c r="K4127" s="19"/>
      <c r="L4127" s="6" t="str" cm="1">
        <f t="array" ref="L4127">IF(ISBLANK($C4127),"",_xlfn.XLOOKUP($C4127,PACK!$A:$A,PACK!$C:$D))</f>
        <v/>
      </c>
      <c r="M4127" s="18"/>
      <c r="N4127" s="7" t="str">
        <f>IF(ISBLANK(C4127),"",SUMIFS($D$4:D4127,$C$4:C4127,C4127))</f>
        <v/>
      </c>
    </row>
    <row r="4128" spans="1:14" x14ac:dyDescent="0.25">
      <c r="A4128" s="1"/>
      <c r="B4128" s="8"/>
      <c r="C4128" s="3"/>
      <c r="D4128" s="1"/>
      <c r="E4128" s="3"/>
      <c r="I4128" s="42"/>
      <c r="J4128" s="19"/>
      <c r="K4128" s="19"/>
      <c r="L4128" s="6" t="str" cm="1">
        <f t="array" ref="L4128">IF(ISBLANK($C4128),"",_xlfn.XLOOKUP($C4128,PACK!$A:$A,PACK!$C:$D))</f>
        <v/>
      </c>
      <c r="M4128" s="18"/>
      <c r="N4128" s="7" t="str">
        <f>IF(ISBLANK(C4128),"",SUMIFS($D$4:D4128,$C$4:C4128,C4128))</f>
        <v/>
      </c>
    </row>
    <row r="4129" spans="1:14" x14ac:dyDescent="0.25">
      <c r="A4129" s="1"/>
      <c r="B4129" s="8"/>
      <c r="C4129" s="3"/>
      <c r="D4129" s="1"/>
      <c r="E4129" s="3"/>
      <c r="I4129" s="42"/>
      <c r="J4129" s="19"/>
      <c r="K4129" s="19"/>
      <c r="L4129" s="6" t="str" cm="1">
        <f t="array" ref="L4129">IF(ISBLANK($C4129),"",_xlfn.XLOOKUP($C4129,PACK!$A:$A,PACK!$C:$D))</f>
        <v/>
      </c>
      <c r="M4129" s="18"/>
      <c r="N4129" s="7" t="str">
        <f>IF(ISBLANK(C4129),"",SUMIFS($D$4:D4129,$C$4:C4129,C4129))</f>
        <v/>
      </c>
    </row>
    <row r="4130" spans="1:14" x14ac:dyDescent="0.25">
      <c r="A4130" s="1"/>
      <c r="B4130" s="8"/>
      <c r="C4130" s="3"/>
      <c r="D4130" s="1"/>
      <c r="E4130" s="3"/>
      <c r="I4130" s="42"/>
      <c r="J4130" s="19"/>
      <c r="K4130" s="19"/>
      <c r="L4130" s="6" t="str" cm="1">
        <f t="array" ref="L4130">IF(ISBLANK($C4130),"",_xlfn.XLOOKUP($C4130,PACK!$A:$A,PACK!$C:$D))</f>
        <v/>
      </c>
      <c r="M4130" s="18"/>
      <c r="N4130" s="7" t="str">
        <f>IF(ISBLANK(C4130),"",SUMIFS($D$4:D4130,$C$4:C4130,C4130))</f>
        <v/>
      </c>
    </row>
    <row r="4131" spans="1:14" x14ac:dyDescent="0.25">
      <c r="A4131" s="1"/>
      <c r="B4131" s="8"/>
      <c r="C4131" s="3"/>
      <c r="D4131" s="1"/>
      <c r="E4131" s="3"/>
      <c r="I4131" s="42"/>
      <c r="J4131" s="19"/>
      <c r="K4131" s="19"/>
      <c r="L4131" s="6" t="str" cm="1">
        <f t="array" ref="L4131">IF(ISBLANK($C4131),"",_xlfn.XLOOKUP($C4131,PACK!$A:$A,PACK!$C:$D))</f>
        <v/>
      </c>
      <c r="M4131" s="18"/>
      <c r="N4131" s="7" t="str">
        <f>IF(ISBLANK(C4131),"",SUMIFS($D$4:D4131,$C$4:C4131,C4131))</f>
        <v/>
      </c>
    </row>
    <row r="4132" spans="1:14" x14ac:dyDescent="0.25">
      <c r="A4132" s="1"/>
      <c r="B4132" s="8"/>
      <c r="C4132" s="3"/>
      <c r="D4132" s="1"/>
      <c r="E4132" s="3"/>
      <c r="I4132" s="42"/>
      <c r="J4132" s="19"/>
      <c r="K4132" s="19"/>
      <c r="L4132" s="6" t="str" cm="1">
        <f t="array" ref="L4132">IF(ISBLANK($C4132),"",_xlfn.XLOOKUP($C4132,PACK!$A:$A,PACK!$C:$D))</f>
        <v/>
      </c>
      <c r="M4132" s="18"/>
      <c r="N4132" s="7" t="str">
        <f>IF(ISBLANK(C4132),"",SUMIFS($D$4:D4132,$C$4:C4132,C4132))</f>
        <v/>
      </c>
    </row>
    <row r="4133" spans="1:14" x14ac:dyDescent="0.25">
      <c r="A4133" s="1"/>
      <c r="B4133" s="8"/>
      <c r="C4133" s="3"/>
      <c r="D4133" s="1"/>
      <c r="E4133" s="3"/>
      <c r="I4133" s="42"/>
      <c r="J4133" s="19"/>
      <c r="K4133" s="19"/>
      <c r="L4133" s="6" t="str" cm="1">
        <f t="array" ref="L4133">IF(ISBLANK($C4133),"",_xlfn.XLOOKUP($C4133,PACK!$A:$A,PACK!$C:$D))</f>
        <v/>
      </c>
      <c r="M4133" s="18"/>
      <c r="N4133" s="7" t="str">
        <f>IF(ISBLANK(C4133),"",SUMIFS($D$4:D4133,$C$4:C4133,C4133))</f>
        <v/>
      </c>
    </row>
    <row r="4134" spans="1:14" x14ac:dyDescent="0.25">
      <c r="A4134" s="1"/>
      <c r="B4134" s="8"/>
      <c r="C4134" s="3"/>
      <c r="D4134" s="1"/>
      <c r="E4134" s="3"/>
      <c r="I4134" s="42"/>
      <c r="J4134" s="19"/>
      <c r="K4134" s="19"/>
      <c r="L4134" s="6" t="str" cm="1">
        <f t="array" ref="L4134">IF(ISBLANK($C4134),"",_xlfn.XLOOKUP($C4134,PACK!$A:$A,PACK!$C:$D))</f>
        <v/>
      </c>
      <c r="M4134" s="18"/>
      <c r="N4134" s="7" t="str">
        <f>IF(ISBLANK(C4134),"",SUMIFS($D$4:D4134,$C$4:C4134,C4134))</f>
        <v/>
      </c>
    </row>
    <row r="4135" spans="1:14" x14ac:dyDescent="0.25">
      <c r="A4135" s="1"/>
      <c r="B4135" s="8"/>
      <c r="C4135" s="3"/>
      <c r="D4135" s="1"/>
      <c r="E4135" s="3"/>
      <c r="I4135" s="42"/>
      <c r="J4135" s="19"/>
      <c r="K4135" s="19"/>
      <c r="L4135" s="6" t="str" cm="1">
        <f t="array" ref="L4135">IF(ISBLANK($C4135),"",_xlfn.XLOOKUP($C4135,PACK!$A:$A,PACK!$C:$D))</f>
        <v/>
      </c>
      <c r="M4135" s="18"/>
      <c r="N4135" s="7" t="str">
        <f>IF(ISBLANK(C4135),"",SUMIFS($D$4:D4135,$C$4:C4135,C4135))</f>
        <v/>
      </c>
    </row>
    <row r="4136" spans="1:14" x14ac:dyDescent="0.25">
      <c r="A4136" s="1"/>
      <c r="B4136" s="8"/>
      <c r="C4136" s="3"/>
      <c r="D4136" s="1"/>
      <c r="E4136" s="3"/>
      <c r="I4136" s="42"/>
      <c r="J4136" s="19"/>
      <c r="K4136" s="19"/>
      <c r="L4136" s="6" t="str" cm="1">
        <f t="array" ref="L4136">IF(ISBLANK($C4136),"",_xlfn.XLOOKUP($C4136,PACK!$A:$A,PACK!$C:$D))</f>
        <v/>
      </c>
      <c r="M4136" s="18"/>
      <c r="N4136" s="7" t="str">
        <f>IF(ISBLANK(C4136),"",SUMIFS($D$4:D4136,$C$4:C4136,C4136))</f>
        <v/>
      </c>
    </row>
    <row r="4137" spans="1:14" x14ac:dyDescent="0.25">
      <c r="A4137" s="1"/>
      <c r="B4137" s="8"/>
      <c r="C4137" s="3"/>
      <c r="D4137" s="1"/>
      <c r="E4137" s="3"/>
      <c r="I4137" s="42"/>
      <c r="J4137" s="19"/>
      <c r="K4137" s="19"/>
      <c r="L4137" s="6" t="str" cm="1">
        <f t="array" ref="L4137">IF(ISBLANK($C4137),"",_xlfn.XLOOKUP($C4137,PACK!$A:$A,PACK!$C:$D))</f>
        <v/>
      </c>
      <c r="M4137" s="18"/>
      <c r="N4137" s="7" t="str">
        <f>IF(ISBLANK(C4137),"",SUMIFS($D$4:D4137,$C$4:C4137,C4137))</f>
        <v/>
      </c>
    </row>
    <row r="4138" spans="1:14" x14ac:dyDescent="0.25">
      <c r="A4138" s="1"/>
      <c r="B4138" s="8"/>
      <c r="C4138" s="3"/>
      <c r="D4138" s="1"/>
      <c r="E4138" s="3"/>
      <c r="I4138" s="42"/>
      <c r="J4138" s="19"/>
      <c r="K4138" s="19"/>
      <c r="L4138" s="6" t="str" cm="1">
        <f t="array" ref="L4138">IF(ISBLANK($C4138),"",_xlfn.XLOOKUP($C4138,PACK!$A:$A,PACK!$C:$D))</f>
        <v/>
      </c>
      <c r="M4138" s="18"/>
      <c r="N4138" s="7" t="str">
        <f>IF(ISBLANK(C4138),"",SUMIFS($D$4:D4138,$C$4:C4138,C4138))</f>
        <v/>
      </c>
    </row>
    <row r="4139" spans="1:14" x14ac:dyDescent="0.25">
      <c r="A4139" s="1"/>
      <c r="B4139" s="8"/>
      <c r="C4139" s="3"/>
      <c r="D4139" s="1"/>
      <c r="E4139" s="3"/>
      <c r="I4139" s="42"/>
      <c r="J4139" s="19"/>
      <c r="K4139" s="19"/>
      <c r="L4139" s="6" t="str" cm="1">
        <f t="array" ref="L4139">IF(ISBLANK($C4139),"",_xlfn.XLOOKUP($C4139,PACK!$A:$A,PACK!$C:$D))</f>
        <v/>
      </c>
      <c r="M4139" s="18"/>
      <c r="N4139" s="7" t="str">
        <f>IF(ISBLANK(C4139),"",SUMIFS($D$4:D4139,$C$4:C4139,C4139))</f>
        <v/>
      </c>
    </row>
    <row r="4140" spans="1:14" x14ac:dyDescent="0.25">
      <c r="A4140" s="1"/>
      <c r="B4140" s="8"/>
      <c r="C4140" s="3"/>
      <c r="D4140" s="1"/>
      <c r="E4140" s="3"/>
      <c r="I4140" s="42"/>
      <c r="J4140" s="19"/>
      <c r="K4140" s="19"/>
      <c r="L4140" s="6" t="str" cm="1">
        <f t="array" ref="L4140">IF(ISBLANK($C4140),"",_xlfn.XLOOKUP($C4140,PACK!$A:$A,PACK!$C:$D))</f>
        <v/>
      </c>
      <c r="M4140" s="18"/>
      <c r="N4140" s="7" t="str">
        <f>IF(ISBLANK(C4140),"",SUMIFS($D$4:D4140,$C$4:C4140,C4140))</f>
        <v/>
      </c>
    </row>
    <row r="4141" spans="1:14" x14ac:dyDescent="0.25">
      <c r="A4141" s="1"/>
      <c r="B4141" s="8"/>
      <c r="C4141" s="3"/>
      <c r="D4141" s="1"/>
      <c r="E4141" s="3"/>
      <c r="I4141" s="42"/>
      <c r="J4141" s="19"/>
      <c r="K4141" s="19"/>
      <c r="L4141" s="6" t="str" cm="1">
        <f t="array" ref="L4141">IF(ISBLANK($C4141),"",_xlfn.XLOOKUP($C4141,PACK!$A:$A,PACK!$C:$D))</f>
        <v/>
      </c>
      <c r="M4141" s="18"/>
      <c r="N4141" s="7" t="str">
        <f>IF(ISBLANK(C4141),"",SUMIFS($D$4:D4141,$C$4:C4141,C4141))</f>
        <v/>
      </c>
    </row>
    <row r="4142" spans="1:14" x14ac:dyDescent="0.25">
      <c r="A4142" s="1"/>
      <c r="B4142" s="8"/>
      <c r="C4142" s="3"/>
      <c r="D4142" s="1"/>
      <c r="E4142" s="3"/>
      <c r="I4142" s="42"/>
      <c r="J4142" s="19"/>
      <c r="K4142" s="19"/>
      <c r="L4142" s="6" t="str" cm="1">
        <f t="array" ref="L4142">IF(ISBLANK($C4142),"",_xlfn.XLOOKUP($C4142,PACK!$A:$A,PACK!$C:$D))</f>
        <v/>
      </c>
      <c r="M4142" s="18"/>
      <c r="N4142" s="7" t="str">
        <f>IF(ISBLANK(C4142),"",SUMIFS($D$4:D4142,$C$4:C4142,C4142))</f>
        <v/>
      </c>
    </row>
    <row r="4143" spans="1:14" x14ac:dyDescent="0.25">
      <c r="A4143" s="1"/>
      <c r="B4143" s="8"/>
      <c r="C4143" s="3"/>
      <c r="D4143" s="1"/>
      <c r="E4143" s="3"/>
      <c r="I4143" s="42"/>
      <c r="J4143" s="19"/>
      <c r="K4143" s="19"/>
      <c r="L4143" s="6" t="str" cm="1">
        <f t="array" ref="L4143">IF(ISBLANK($C4143),"",_xlfn.XLOOKUP($C4143,PACK!$A:$A,PACK!$C:$D))</f>
        <v/>
      </c>
      <c r="M4143" s="18"/>
      <c r="N4143" s="7" t="str">
        <f>IF(ISBLANK(C4143),"",SUMIFS($D$4:D4143,$C$4:C4143,C4143))</f>
        <v/>
      </c>
    </row>
    <row r="4144" spans="1:14" x14ac:dyDescent="0.25">
      <c r="A4144" s="1"/>
      <c r="B4144" s="8"/>
      <c r="C4144" s="3"/>
      <c r="D4144" s="1"/>
      <c r="E4144" s="3"/>
      <c r="I4144" s="42"/>
      <c r="J4144" s="19"/>
      <c r="K4144" s="19"/>
      <c r="L4144" s="6" t="str" cm="1">
        <f t="array" ref="L4144">IF(ISBLANK($C4144),"",_xlfn.XLOOKUP($C4144,PACK!$A:$A,PACK!$C:$D))</f>
        <v/>
      </c>
      <c r="M4144" s="18"/>
      <c r="N4144" s="7" t="str">
        <f>IF(ISBLANK(C4144),"",SUMIFS($D$4:D4144,$C$4:C4144,C4144))</f>
        <v/>
      </c>
    </row>
    <row r="4145" spans="1:14" x14ac:dyDescent="0.25">
      <c r="A4145" s="1"/>
      <c r="B4145" s="8"/>
      <c r="C4145" s="3"/>
      <c r="D4145" s="1"/>
      <c r="E4145" s="3"/>
      <c r="I4145" s="42"/>
      <c r="J4145" s="19"/>
      <c r="K4145" s="19"/>
      <c r="L4145" s="6" t="str" cm="1">
        <f t="array" ref="L4145">IF(ISBLANK($C4145),"",_xlfn.XLOOKUP($C4145,PACK!$A:$A,PACK!$C:$D))</f>
        <v/>
      </c>
      <c r="M4145" s="18"/>
      <c r="N4145" s="7" t="str">
        <f>IF(ISBLANK(C4145),"",SUMIFS($D$4:D4145,$C$4:C4145,C4145))</f>
        <v/>
      </c>
    </row>
    <row r="4146" spans="1:14" x14ac:dyDescent="0.25">
      <c r="A4146" s="1"/>
      <c r="B4146" s="8"/>
      <c r="C4146" s="3"/>
      <c r="D4146" s="1"/>
      <c r="E4146" s="3"/>
      <c r="I4146" s="42"/>
      <c r="J4146" s="19"/>
      <c r="K4146" s="19"/>
      <c r="L4146" s="6" t="str" cm="1">
        <f t="array" ref="L4146">IF(ISBLANK($C4146),"",_xlfn.XLOOKUP($C4146,PACK!$A:$A,PACK!$C:$D))</f>
        <v/>
      </c>
      <c r="M4146" s="18"/>
      <c r="N4146" s="7" t="str">
        <f>IF(ISBLANK(C4146),"",SUMIFS($D$4:D4146,$C$4:C4146,C4146))</f>
        <v/>
      </c>
    </row>
    <row r="4147" spans="1:14" x14ac:dyDescent="0.25">
      <c r="A4147" s="1"/>
      <c r="B4147" s="8"/>
      <c r="C4147" s="3"/>
      <c r="D4147" s="1"/>
      <c r="E4147" s="3"/>
      <c r="I4147" s="42"/>
      <c r="J4147" s="19"/>
      <c r="K4147" s="19"/>
      <c r="L4147" s="6" t="str" cm="1">
        <f t="array" ref="L4147">IF(ISBLANK($C4147),"",_xlfn.XLOOKUP($C4147,PACK!$A:$A,PACK!$C:$D))</f>
        <v/>
      </c>
      <c r="M4147" s="18"/>
      <c r="N4147" s="7" t="str">
        <f>IF(ISBLANK(C4147),"",SUMIFS($D$4:D4147,$C$4:C4147,C4147))</f>
        <v/>
      </c>
    </row>
    <row r="4148" spans="1:14" x14ac:dyDescent="0.25">
      <c r="A4148" s="1"/>
      <c r="B4148" s="8"/>
      <c r="C4148" s="3"/>
      <c r="D4148" s="1"/>
      <c r="E4148" s="3"/>
      <c r="I4148" s="42"/>
      <c r="J4148" s="19"/>
      <c r="K4148" s="19"/>
      <c r="L4148" s="6" t="str" cm="1">
        <f t="array" ref="L4148">IF(ISBLANK($C4148),"",_xlfn.XLOOKUP($C4148,PACK!$A:$A,PACK!$C:$D))</f>
        <v/>
      </c>
      <c r="M4148" s="18"/>
      <c r="N4148" s="7" t="str">
        <f>IF(ISBLANK(C4148),"",SUMIFS($D$4:D4148,$C$4:C4148,C4148))</f>
        <v/>
      </c>
    </row>
    <row r="4149" spans="1:14" x14ac:dyDescent="0.25">
      <c r="A4149" s="1"/>
      <c r="B4149" s="8"/>
      <c r="C4149" s="3"/>
      <c r="D4149" s="1"/>
      <c r="E4149" s="3"/>
      <c r="I4149" s="42"/>
      <c r="J4149" s="19"/>
      <c r="K4149" s="19"/>
      <c r="L4149" s="6" t="str" cm="1">
        <f t="array" ref="L4149">IF(ISBLANK($C4149),"",_xlfn.XLOOKUP($C4149,PACK!$A:$A,PACK!$C:$D))</f>
        <v/>
      </c>
      <c r="M4149" s="18"/>
      <c r="N4149" s="7" t="str">
        <f>IF(ISBLANK(C4149),"",SUMIFS($D$4:D4149,$C$4:C4149,C4149))</f>
        <v/>
      </c>
    </row>
    <row r="4150" spans="1:14" x14ac:dyDescent="0.25">
      <c r="A4150" s="1"/>
      <c r="B4150" s="8"/>
      <c r="C4150" s="3"/>
      <c r="D4150" s="1"/>
      <c r="E4150" s="3"/>
      <c r="I4150" s="42"/>
      <c r="J4150" s="19"/>
      <c r="K4150" s="19"/>
      <c r="L4150" s="6" t="str" cm="1">
        <f t="array" ref="L4150">IF(ISBLANK($C4150),"",_xlfn.XLOOKUP($C4150,PACK!$A:$A,PACK!$C:$D))</f>
        <v/>
      </c>
      <c r="M4150" s="18"/>
      <c r="N4150" s="7" t="str">
        <f>IF(ISBLANK(C4150),"",SUMIFS($D$4:D4150,$C$4:C4150,C4150))</f>
        <v/>
      </c>
    </row>
    <row r="4151" spans="1:14" x14ac:dyDescent="0.25">
      <c r="A4151" s="1"/>
      <c r="B4151" s="8"/>
      <c r="C4151" s="3"/>
      <c r="D4151" s="1"/>
      <c r="E4151" s="3"/>
      <c r="I4151" s="42"/>
      <c r="J4151" s="19"/>
      <c r="K4151" s="19"/>
      <c r="L4151" s="6" t="str" cm="1">
        <f t="array" ref="L4151">IF(ISBLANK($C4151),"",_xlfn.XLOOKUP($C4151,PACK!$A:$A,PACK!$C:$D))</f>
        <v/>
      </c>
      <c r="M4151" s="18"/>
      <c r="N4151" s="7" t="str">
        <f>IF(ISBLANK(C4151),"",SUMIFS($D$4:D4151,$C$4:C4151,C4151))</f>
        <v/>
      </c>
    </row>
    <row r="4152" spans="1:14" x14ac:dyDescent="0.25">
      <c r="A4152" s="1"/>
      <c r="B4152" s="8"/>
      <c r="C4152" s="3"/>
      <c r="D4152" s="1"/>
      <c r="E4152" s="3"/>
      <c r="I4152" s="42"/>
      <c r="J4152" s="19"/>
      <c r="K4152" s="19"/>
      <c r="L4152" s="6" t="str" cm="1">
        <f t="array" ref="L4152">IF(ISBLANK($C4152),"",_xlfn.XLOOKUP($C4152,PACK!$A:$A,PACK!$C:$D))</f>
        <v/>
      </c>
      <c r="M4152" s="18"/>
      <c r="N4152" s="7" t="str">
        <f>IF(ISBLANK(C4152),"",SUMIFS($D$4:D4152,$C$4:C4152,C4152))</f>
        <v/>
      </c>
    </row>
    <row r="4153" spans="1:14" x14ac:dyDescent="0.25">
      <c r="A4153" s="1"/>
      <c r="B4153" s="8"/>
      <c r="C4153" s="3"/>
      <c r="D4153" s="1"/>
      <c r="E4153" s="3"/>
      <c r="I4153" s="42"/>
      <c r="J4153" s="19"/>
      <c r="K4153" s="19"/>
      <c r="L4153" s="6" t="str" cm="1">
        <f t="array" ref="L4153">IF(ISBLANK($C4153),"",_xlfn.XLOOKUP($C4153,PACK!$A:$A,PACK!$C:$D))</f>
        <v/>
      </c>
      <c r="M4153" s="18"/>
      <c r="N4153" s="7" t="str">
        <f>IF(ISBLANK(C4153),"",SUMIFS($D$4:D4153,$C$4:C4153,C4153))</f>
        <v/>
      </c>
    </row>
    <row r="4154" spans="1:14" x14ac:dyDescent="0.25">
      <c r="A4154" s="1"/>
      <c r="B4154" s="8"/>
      <c r="C4154" s="3"/>
      <c r="D4154" s="1"/>
      <c r="E4154" s="3"/>
      <c r="I4154" s="42"/>
      <c r="J4154" s="19"/>
      <c r="K4154" s="19"/>
      <c r="L4154" s="6" t="str" cm="1">
        <f t="array" ref="L4154">IF(ISBLANK($C4154),"",_xlfn.XLOOKUP($C4154,PACK!$A:$A,PACK!$C:$D))</f>
        <v/>
      </c>
      <c r="M4154" s="18"/>
      <c r="N4154" s="7" t="str">
        <f>IF(ISBLANK(C4154),"",SUMIFS($D$4:D4154,$C$4:C4154,C4154))</f>
        <v/>
      </c>
    </row>
    <row r="4155" spans="1:14" x14ac:dyDescent="0.25">
      <c r="A4155" s="1"/>
      <c r="B4155" s="8"/>
      <c r="C4155" s="3"/>
      <c r="D4155" s="1"/>
      <c r="E4155" s="3"/>
      <c r="I4155" s="42"/>
      <c r="J4155" s="19"/>
      <c r="K4155" s="19"/>
      <c r="L4155" s="6" t="str" cm="1">
        <f t="array" ref="L4155">IF(ISBLANK($C4155),"",_xlfn.XLOOKUP($C4155,PACK!$A:$A,PACK!$C:$D))</f>
        <v/>
      </c>
      <c r="M4155" s="18"/>
      <c r="N4155" s="7" t="str">
        <f>IF(ISBLANK(C4155),"",SUMIFS($D$4:D4155,$C$4:C4155,C4155))</f>
        <v/>
      </c>
    </row>
    <row r="4156" spans="1:14" x14ac:dyDescent="0.25">
      <c r="A4156" s="1"/>
      <c r="B4156" s="8"/>
      <c r="C4156" s="3"/>
      <c r="D4156" s="1"/>
      <c r="E4156" s="3"/>
      <c r="I4156" s="42"/>
      <c r="J4156" s="19"/>
      <c r="K4156" s="19"/>
      <c r="L4156" s="6" t="str" cm="1">
        <f t="array" ref="L4156">IF(ISBLANK($C4156),"",_xlfn.XLOOKUP($C4156,PACK!$A:$A,PACK!$C:$D))</f>
        <v/>
      </c>
      <c r="M4156" s="18"/>
      <c r="N4156" s="7" t="str">
        <f>IF(ISBLANK(C4156),"",SUMIFS($D$4:D4156,$C$4:C4156,C4156))</f>
        <v/>
      </c>
    </row>
    <row r="4157" spans="1:14" x14ac:dyDescent="0.25">
      <c r="A4157" s="1"/>
      <c r="B4157" s="8"/>
      <c r="C4157" s="3"/>
      <c r="D4157" s="1"/>
      <c r="E4157" s="3"/>
      <c r="I4157" s="42"/>
      <c r="J4157" s="19"/>
      <c r="K4157" s="19"/>
      <c r="L4157" s="6" t="str" cm="1">
        <f t="array" ref="L4157">IF(ISBLANK($C4157),"",_xlfn.XLOOKUP($C4157,PACK!$A:$A,PACK!$C:$D))</f>
        <v/>
      </c>
      <c r="M4157" s="18"/>
      <c r="N4157" s="7" t="str">
        <f>IF(ISBLANK(C4157),"",SUMIFS($D$4:D4157,$C$4:C4157,C4157))</f>
        <v/>
      </c>
    </row>
    <row r="4158" spans="1:14" x14ac:dyDescent="0.25">
      <c r="A4158" s="1"/>
      <c r="B4158" s="8"/>
      <c r="C4158" s="3"/>
      <c r="D4158" s="1"/>
      <c r="E4158" s="3"/>
      <c r="I4158" s="42"/>
      <c r="J4158" s="19"/>
      <c r="K4158" s="19"/>
      <c r="L4158" s="6" t="str" cm="1">
        <f t="array" ref="L4158">IF(ISBLANK($C4158),"",_xlfn.XLOOKUP($C4158,PACK!$A:$A,PACK!$C:$D))</f>
        <v/>
      </c>
      <c r="M4158" s="18"/>
      <c r="N4158" s="7" t="str">
        <f>IF(ISBLANK(C4158),"",SUMIFS($D$4:D4158,$C$4:C4158,C4158))</f>
        <v/>
      </c>
    </row>
    <row r="4159" spans="1:14" x14ac:dyDescent="0.25">
      <c r="A4159" s="1"/>
      <c r="B4159" s="8"/>
      <c r="C4159" s="3"/>
      <c r="D4159" s="1"/>
      <c r="E4159" s="3"/>
      <c r="I4159" s="42"/>
      <c r="J4159" s="19"/>
      <c r="K4159" s="19"/>
      <c r="L4159" s="6" t="str" cm="1">
        <f t="array" ref="L4159">IF(ISBLANK($C4159),"",_xlfn.XLOOKUP($C4159,PACK!$A:$A,PACK!$C:$D))</f>
        <v/>
      </c>
      <c r="M4159" s="18"/>
      <c r="N4159" s="7" t="str">
        <f>IF(ISBLANK(C4159),"",SUMIFS($D$4:D4159,$C$4:C4159,C4159))</f>
        <v/>
      </c>
    </row>
    <row r="4160" spans="1:14" x14ac:dyDescent="0.25">
      <c r="A4160" s="1"/>
      <c r="B4160" s="8"/>
      <c r="C4160" s="3"/>
      <c r="D4160" s="1"/>
      <c r="E4160" s="3"/>
      <c r="I4160" s="42"/>
      <c r="J4160" s="19"/>
      <c r="K4160" s="19"/>
      <c r="L4160" s="6" t="str" cm="1">
        <f t="array" ref="L4160">IF(ISBLANK($C4160),"",_xlfn.XLOOKUP($C4160,PACK!$A:$A,PACK!$C:$D))</f>
        <v/>
      </c>
      <c r="M4160" s="18"/>
      <c r="N4160" s="7" t="str">
        <f>IF(ISBLANK(C4160),"",SUMIFS($D$4:D4160,$C$4:C4160,C4160))</f>
        <v/>
      </c>
    </row>
    <row r="4161" spans="1:14" x14ac:dyDescent="0.25">
      <c r="A4161" s="1"/>
      <c r="B4161" s="8"/>
      <c r="C4161" s="3"/>
      <c r="D4161" s="1"/>
      <c r="E4161" s="3"/>
      <c r="I4161" s="42"/>
      <c r="J4161" s="19"/>
      <c r="K4161" s="19"/>
      <c r="L4161" s="6" t="str" cm="1">
        <f t="array" ref="L4161">IF(ISBLANK($C4161),"",_xlfn.XLOOKUP($C4161,PACK!$A:$A,PACK!$C:$D))</f>
        <v/>
      </c>
      <c r="M4161" s="18"/>
      <c r="N4161" s="7" t="str">
        <f>IF(ISBLANK(C4161),"",SUMIFS($D$4:D4161,$C$4:C4161,C4161))</f>
        <v/>
      </c>
    </row>
    <row r="4162" spans="1:14" x14ac:dyDescent="0.25">
      <c r="A4162" s="1"/>
      <c r="B4162" s="8"/>
      <c r="C4162" s="3"/>
      <c r="D4162" s="1"/>
      <c r="E4162" s="3"/>
      <c r="I4162" s="42"/>
      <c r="J4162" s="19"/>
      <c r="K4162" s="19"/>
      <c r="L4162" s="6" t="str" cm="1">
        <f t="array" ref="L4162">IF(ISBLANK($C4162),"",_xlfn.XLOOKUP($C4162,PACK!$A:$A,PACK!$C:$D))</f>
        <v/>
      </c>
      <c r="M4162" s="18"/>
      <c r="N4162" s="7" t="str">
        <f>IF(ISBLANK(C4162),"",SUMIFS($D$4:D4162,$C$4:C4162,C4162))</f>
        <v/>
      </c>
    </row>
    <row r="4163" spans="1:14" x14ac:dyDescent="0.25">
      <c r="A4163" s="1"/>
      <c r="B4163" s="8"/>
      <c r="C4163" s="3"/>
      <c r="D4163" s="1"/>
      <c r="E4163" s="3"/>
      <c r="I4163" s="42"/>
      <c r="J4163" s="19"/>
      <c r="K4163" s="19"/>
      <c r="L4163" s="6" t="str" cm="1">
        <f t="array" ref="L4163">IF(ISBLANK($C4163),"",_xlfn.XLOOKUP($C4163,PACK!$A:$A,PACK!$C:$D))</f>
        <v/>
      </c>
      <c r="M4163" s="18"/>
      <c r="N4163" s="7" t="str">
        <f>IF(ISBLANK(C4163),"",SUMIFS($D$4:D4163,$C$4:C4163,C4163))</f>
        <v/>
      </c>
    </row>
    <row r="4164" spans="1:14" x14ac:dyDescent="0.25">
      <c r="A4164" s="1"/>
      <c r="B4164" s="8"/>
      <c r="C4164" s="3"/>
      <c r="D4164" s="1"/>
      <c r="E4164" s="3"/>
      <c r="I4164" s="42"/>
      <c r="J4164" s="19"/>
      <c r="K4164" s="19"/>
      <c r="L4164" s="6" t="str" cm="1">
        <f t="array" ref="L4164">IF(ISBLANK($C4164),"",_xlfn.XLOOKUP($C4164,PACK!$A:$A,PACK!$C:$D))</f>
        <v/>
      </c>
      <c r="M4164" s="18"/>
      <c r="N4164" s="7" t="str">
        <f>IF(ISBLANK(C4164),"",SUMIFS($D$4:D4164,$C$4:C4164,C4164))</f>
        <v/>
      </c>
    </row>
    <row r="4165" spans="1:14" x14ac:dyDescent="0.25">
      <c r="A4165" s="1"/>
      <c r="B4165" s="8"/>
      <c r="C4165" s="3"/>
      <c r="D4165" s="1"/>
      <c r="E4165" s="3"/>
      <c r="I4165" s="42"/>
      <c r="J4165" s="19"/>
      <c r="K4165" s="19"/>
      <c r="L4165" s="6" t="str" cm="1">
        <f t="array" ref="L4165">IF(ISBLANK($C4165),"",_xlfn.XLOOKUP($C4165,PACK!$A:$A,PACK!$C:$D))</f>
        <v/>
      </c>
      <c r="M4165" s="18"/>
      <c r="N4165" s="7" t="str">
        <f>IF(ISBLANK(C4165),"",SUMIFS($D$4:D4165,$C$4:C4165,C4165))</f>
        <v/>
      </c>
    </row>
    <row r="4166" spans="1:14" x14ac:dyDescent="0.25">
      <c r="A4166" s="1"/>
      <c r="B4166" s="8"/>
      <c r="C4166" s="3"/>
      <c r="D4166" s="1"/>
      <c r="E4166" s="3"/>
      <c r="I4166" s="42"/>
      <c r="J4166" s="19"/>
      <c r="K4166" s="19"/>
      <c r="L4166" s="6" t="str" cm="1">
        <f t="array" ref="L4166">IF(ISBLANK($C4166),"",_xlfn.XLOOKUP($C4166,PACK!$A:$A,PACK!$C:$D))</f>
        <v/>
      </c>
      <c r="M4166" s="18"/>
      <c r="N4166" s="7" t="str">
        <f>IF(ISBLANK(C4166),"",SUMIFS($D$4:D4166,$C$4:C4166,C4166))</f>
        <v/>
      </c>
    </row>
    <row r="4167" spans="1:14" x14ac:dyDescent="0.25">
      <c r="A4167" s="1"/>
      <c r="B4167" s="8"/>
      <c r="C4167" s="3"/>
      <c r="D4167" s="1"/>
      <c r="E4167" s="3"/>
      <c r="I4167" s="42"/>
      <c r="J4167" s="19"/>
      <c r="K4167" s="19"/>
      <c r="L4167" s="6" t="str" cm="1">
        <f t="array" ref="L4167">IF(ISBLANK($C4167),"",_xlfn.XLOOKUP($C4167,PACK!$A:$A,PACK!$C:$D))</f>
        <v/>
      </c>
      <c r="M4167" s="18"/>
      <c r="N4167" s="7" t="str">
        <f>IF(ISBLANK(C4167),"",SUMIFS($D$4:D4167,$C$4:C4167,C4167))</f>
        <v/>
      </c>
    </row>
    <row r="4168" spans="1:14" x14ac:dyDescent="0.25">
      <c r="A4168" s="1"/>
      <c r="B4168" s="8"/>
      <c r="C4168" s="3"/>
      <c r="D4168" s="1"/>
      <c r="E4168" s="3"/>
      <c r="I4168" s="42"/>
      <c r="J4168" s="19"/>
      <c r="K4168" s="19"/>
      <c r="L4168" s="6" t="str" cm="1">
        <f t="array" ref="L4168">IF(ISBLANK($C4168),"",_xlfn.XLOOKUP($C4168,PACK!$A:$A,PACK!$C:$D))</f>
        <v/>
      </c>
      <c r="M4168" s="18"/>
      <c r="N4168" s="7" t="str">
        <f>IF(ISBLANK(C4168),"",SUMIFS($D$4:D4168,$C$4:C4168,C4168))</f>
        <v/>
      </c>
    </row>
    <row r="4169" spans="1:14" x14ac:dyDescent="0.25">
      <c r="A4169" s="1"/>
      <c r="B4169" s="8"/>
      <c r="C4169" s="3"/>
      <c r="D4169" s="1"/>
      <c r="E4169" s="3"/>
      <c r="I4169" s="42"/>
      <c r="J4169" s="19"/>
      <c r="K4169" s="19"/>
      <c r="L4169" s="6" t="str" cm="1">
        <f t="array" ref="L4169">IF(ISBLANK($C4169),"",_xlfn.XLOOKUP($C4169,PACK!$A:$A,PACK!$C:$D))</f>
        <v/>
      </c>
      <c r="M4169" s="18"/>
      <c r="N4169" s="7" t="str">
        <f>IF(ISBLANK(C4169),"",SUMIFS($D$4:D4169,$C$4:C4169,C4169))</f>
        <v/>
      </c>
    </row>
    <row r="4170" spans="1:14" x14ac:dyDescent="0.25">
      <c r="A4170" s="1"/>
      <c r="B4170" s="8"/>
      <c r="C4170" s="3"/>
      <c r="D4170" s="1"/>
      <c r="E4170" s="3"/>
      <c r="I4170" s="42"/>
      <c r="J4170" s="19"/>
      <c r="K4170" s="19"/>
      <c r="L4170" s="6" t="str" cm="1">
        <f t="array" ref="L4170">IF(ISBLANK($C4170),"",_xlfn.XLOOKUP($C4170,PACK!$A:$A,PACK!$C:$D))</f>
        <v/>
      </c>
      <c r="M4170" s="18"/>
      <c r="N4170" s="7" t="str">
        <f>IF(ISBLANK(C4170),"",SUMIFS($D$4:D4170,$C$4:C4170,C4170))</f>
        <v/>
      </c>
    </row>
    <row r="4171" spans="1:14" x14ac:dyDescent="0.25">
      <c r="A4171" s="1"/>
      <c r="B4171" s="8"/>
      <c r="C4171" s="3"/>
      <c r="D4171" s="1"/>
      <c r="E4171" s="3"/>
      <c r="I4171" s="42"/>
      <c r="J4171" s="19"/>
      <c r="K4171" s="19"/>
      <c r="L4171" s="6" t="str" cm="1">
        <f t="array" ref="L4171">IF(ISBLANK($C4171),"",_xlfn.XLOOKUP($C4171,PACK!$A:$A,PACK!$C:$D))</f>
        <v/>
      </c>
      <c r="M4171" s="18"/>
      <c r="N4171" s="7" t="str">
        <f>IF(ISBLANK(C4171),"",SUMIFS($D$4:D4171,$C$4:C4171,C4171))</f>
        <v/>
      </c>
    </row>
    <row r="4172" spans="1:14" x14ac:dyDescent="0.25">
      <c r="A4172" s="1"/>
      <c r="B4172" s="8"/>
      <c r="C4172" s="3"/>
      <c r="D4172" s="1"/>
      <c r="E4172" s="3"/>
      <c r="I4172" s="42"/>
      <c r="J4172" s="19"/>
      <c r="K4172" s="19"/>
      <c r="L4172" s="6" t="str" cm="1">
        <f t="array" ref="L4172">IF(ISBLANK($C4172),"",_xlfn.XLOOKUP($C4172,PACK!$A:$A,PACK!$C:$D))</f>
        <v/>
      </c>
      <c r="M4172" s="18"/>
      <c r="N4172" s="7" t="str">
        <f>IF(ISBLANK(C4172),"",SUMIFS($D$4:D4172,$C$4:C4172,C4172))</f>
        <v/>
      </c>
    </row>
    <row r="4173" spans="1:14" x14ac:dyDescent="0.25">
      <c r="A4173" s="1"/>
      <c r="B4173" s="8"/>
      <c r="C4173" s="3"/>
      <c r="D4173" s="1"/>
      <c r="E4173" s="3"/>
      <c r="I4173" s="42"/>
      <c r="J4173" s="19"/>
      <c r="K4173" s="19"/>
      <c r="L4173" s="6" t="str" cm="1">
        <f t="array" ref="L4173">IF(ISBLANK($C4173),"",_xlfn.XLOOKUP($C4173,PACK!$A:$A,PACK!$C:$D))</f>
        <v/>
      </c>
      <c r="M4173" s="18"/>
      <c r="N4173" s="7" t="str">
        <f>IF(ISBLANK(C4173),"",SUMIFS($D$4:D4173,$C$4:C4173,C4173))</f>
        <v/>
      </c>
    </row>
    <row r="4174" spans="1:14" x14ac:dyDescent="0.25">
      <c r="A4174" s="1"/>
      <c r="B4174" s="8"/>
      <c r="C4174" s="3"/>
      <c r="D4174" s="1"/>
      <c r="E4174" s="3"/>
      <c r="I4174" s="42"/>
      <c r="J4174" s="19"/>
      <c r="K4174" s="19"/>
      <c r="L4174" s="6" t="str" cm="1">
        <f t="array" ref="L4174">IF(ISBLANK($C4174),"",_xlfn.XLOOKUP($C4174,PACK!$A:$A,PACK!$C:$D))</f>
        <v/>
      </c>
      <c r="M4174" s="18"/>
      <c r="N4174" s="7" t="str">
        <f>IF(ISBLANK(C4174),"",SUMIFS($D$4:D4174,$C$4:C4174,C4174))</f>
        <v/>
      </c>
    </row>
    <row r="4175" spans="1:14" x14ac:dyDescent="0.25">
      <c r="A4175" s="1"/>
      <c r="B4175" s="8"/>
      <c r="C4175" s="3"/>
      <c r="D4175" s="1"/>
      <c r="E4175" s="3"/>
      <c r="I4175" s="42"/>
      <c r="J4175" s="19"/>
      <c r="K4175" s="19"/>
      <c r="L4175" s="6" t="str" cm="1">
        <f t="array" ref="L4175">IF(ISBLANK($C4175),"",_xlfn.XLOOKUP($C4175,PACK!$A:$A,PACK!$C:$D))</f>
        <v/>
      </c>
      <c r="M4175" s="18"/>
      <c r="N4175" s="7" t="str">
        <f>IF(ISBLANK(C4175),"",SUMIFS($D$4:D4175,$C$4:C4175,C4175))</f>
        <v/>
      </c>
    </row>
    <row r="4176" spans="1:14" x14ac:dyDescent="0.25">
      <c r="A4176" s="1"/>
      <c r="B4176" s="8"/>
      <c r="C4176" s="3"/>
      <c r="D4176" s="1"/>
      <c r="E4176" s="3"/>
      <c r="I4176" s="42"/>
      <c r="J4176" s="19"/>
      <c r="K4176" s="19"/>
      <c r="L4176" s="6" t="str" cm="1">
        <f t="array" ref="L4176">IF(ISBLANK($C4176),"",_xlfn.XLOOKUP($C4176,PACK!$A:$A,PACK!$C:$D))</f>
        <v/>
      </c>
      <c r="M4176" s="18"/>
      <c r="N4176" s="7" t="str">
        <f>IF(ISBLANK(C4176),"",SUMIFS($D$4:D4176,$C$4:C4176,C4176))</f>
        <v/>
      </c>
    </row>
    <row r="4177" spans="1:14" x14ac:dyDescent="0.25">
      <c r="A4177" s="1"/>
      <c r="B4177" s="8"/>
      <c r="C4177" s="3"/>
      <c r="D4177" s="1"/>
      <c r="E4177" s="3"/>
      <c r="I4177" s="42"/>
      <c r="J4177" s="19"/>
      <c r="K4177" s="19"/>
      <c r="L4177" s="6" t="str" cm="1">
        <f t="array" ref="L4177">IF(ISBLANK($C4177),"",_xlfn.XLOOKUP($C4177,PACK!$A:$A,PACK!$C:$D))</f>
        <v/>
      </c>
      <c r="M4177" s="18"/>
      <c r="N4177" s="7" t="str">
        <f>IF(ISBLANK(C4177),"",SUMIFS($D$4:D4177,$C$4:C4177,C4177))</f>
        <v/>
      </c>
    </row>
    <row r="4178" spans="1:14" x14ac:dyDescent="0.25">
      <c r="A4178" s="1"/>
      <c r="B4178" s="8"/>
      <c r="C4178" s="3"/>
      <c r="D4178" s="1"/>
      <c r="E4178" s="3"/>
      <c r="I4178" s="42"/>
      <c r="J4178" s="19"/>
      <c r="K4178" s="19"/>
      <c r="L4178" s="6" t="str" cm="1">
        <f t="array" ref="L4178">IF(ISBLANK($C4178),"",_xlfn.XLOOKUP($C4178,PACK!$A:$A,PACK!$C:$D))</f>
        <v/>
      </c>
      <c r="M4178" s="18"/>
      <c r="N4178" s="7" t="str">
        <f>IF(ISBLANK(C4178),"",SUMIFS($D$4:D4178,$C$4:C4178,C4178))</f>
        <v/>
      </c>
    </row>
    <row r="4179" spans="1:14" x14ac:dyDescent="0.25">
      <c r="A4179" s="1"/>
      <c r="B4179" s="8"/>
      <c r="C4179" s="3"/>
      <c r="D4179" s="1"/>
      <c r="E4179" s="3"/>
      <c r="I4179" s="42"/>
      <c r="J4179" s="19"/>
      <c r="K4179" s="19"/>
      <c r="L4179" s="6" t="str" cm="1">
        <f t="array" ref="L4179">IF(ISBLANK($C4179),"",_xlfn.XLOOKUP($C4179,PACK!$A:$A,PACK!$C:$D))</f>
        <v/>
      </c>
      <c r="M4179" s="18"/>
      <c r="N4179" s="7" t="str">
        <f>IF(ISBLANK(C4179),"",SUMIFS($D$4:D4179,$C$4:C4179,C4179))</f>
        <v/>
      </c>
    </row>
    <row r="4180" spans="1:14" x14ac:dyDescent="0.25">
      <c r="A4180" s="1"/>
      <c r="B4180" s="8"/>
      <c r="C4180" s="3"/>
      <c r="D4180" s="1"/>
      <c r="E4180" s="3"/>
      <c r="I4180" s="42"/>
      <c r="J4180" s="19"/>
      <c r="K4180" s="19"/>
      <c r="L4180" s="6" t="str" cm="1">
        <f t="array" ref="L4180">IF(ISBLANK($C4180),"",_xlfn.XLOOKUP($C4180,PACK!$A:$A,PACK!$C:$D))</f>
        <v/>
      </c>
      <c r="M4180" s="18"/>
      <c r="N4180" s="7" t="str">
        <f>IF(ISBLANK(C4180),"",SUMIFS($D$4:D4180,$C$4:C4180,C4180))</f>
        <v/>
      </c>
    </row>
    <row r="4181" spans="1:14" x14ac:dyDescent="0.25">
      <c r="A4181" s="1"/>
      <c r="B4181" s="8"/>
      <c r="C4181" s="3"/>
      <c r="D4181" s="1"/>
      <c r="E4181" s="3"/>
      <c r="I4181" s="42"/>
      <c r="J4181" s="19"/>
      <c r="K4181" s="19"/>
      <c r="L4181" s="6" t="str" cm="1">
        <f t="array" ref="L4181">IF(ISBLANK($C4181),"",_xlfn.XLOOKUP($C4181,PACK!$A:$A,PACK!$C:$D))</f>
        <v/>
      </c>
      <c r="M4181" s="18"/>
      <c r="N4181" s="7" t="str">
        <f>IF(ISBLANK(C4181),"",SUMIFS($D$4:D4181,$C$4:C4181,C4181))</f>
        <v/>
      </c>
    </row>
    <row r="4182" spans="1:14" x14ac:dyDescent="0.25">
      <c r="A4182" s="1"/>
      <c r="B4182" s="8"/>
      <c r="C4182" s="3"/>
      <c r="D4182" s="1"/>
      <c r="E4182" s="3"/>
      <c r="I4182" s="42"/>
      <c r="J4182" s="19"/>
      <c r="K4182" s="19"/>
      <c r="L4182" s="6" t="str" cm="1">
        <f t="array" ref="L4182">IF(ISBLANK($C4182),"",_xlfn.XLOOKUP($C4182,PACK!$A:$A,PACK!$C:$D))</f>
        <v/>
      </c>
      <c r="M4182" s="18"/>
      <c r="N4182" s="7" t="str">
        <f>IF(ISBLANK(C4182),"",SUMIFS($D$4:D4182,$C$4:C4182,C4182))</f>
        <v/>
      </c>
    </row>
    <row r="4183" spans="1:14" x14ac:dyDescent="0.25">
      <c r="A4183" s="1"/>
      <c r="B4183" s="8"/>
      <c r="C4183" s="3"/>
      <c r="D4183" s="1"/>
      <c r="E4183" s="3"/>
      <c r="I4183" s="42"/>
      <c r="J4183" s="19"/>
      <c r="K4183" s="19"/>
      <c r="L4183" s="6" t="str" cm="1">
        <f t="array" ref="L4183">IF(ISBLANK($C4183),"",_xlfn.XLOOKUP($C4183,PACK!$A:$A,PACK!$C:$D))</f>
        <v/>
      </c>
      <c r="M4183" s="18"/>
      <c r="N4183" s="7" t="str">
        <f>IF(ISBLANK(C4183),"",SUMIFS($D$4:D4183,$C$4:C4183,C4183))</f>
        <v/>
      </c>
    </row>
    <row r="4184" spans="1:14" x14ac:dyDescent="0.25">
      <c r="A4184" s="1"/>
      <c r="B4184" s="8"/>
      <c r="C4184" s="3"/>
      <c r="D4184" s="1"/>
      <c r="E4184" s="3"/>
      <c r="I4184" s="42"/>
      <c r="J4184" s="19"/>
      <c r="K4184" s="19"/>
      <c r="L4184" s="6" t="str" cm="1">
        <f t="array" ref="L4184">IF(ISBLANK($C4184),"",_xlfn.XLOOKUP($C4184,PACK!$A:$A,PACK!$C:$D))</f>
        <v/>
      </c>
      <c r="M4184" s="18"/>
      <c r="N4184" s="7" t="str">
        <f>IF(ISBLANK(C4184),"",SUMIFS($D$4:D4184,$C$4:C4184,C4184))</f>
        <v/>
      </c>
    </row>
    <row r="4185" spans="1:14" x14ac:dyDescent="0.25">
      <c r="A4185" s="1"/>
      <c r="B4185" s="8"/>
      <c r="C4185" s="3"/>
      <c r="D4185" s="1"/>
      <c r="E4185" s="3"/>
      <c r="I4185" s="42"/>
      <c r="J4185" s="19"/>
      <c r="K4185" s="19"/>
      <c r="L4185" s="6" t="str" cm="1">
        <f t="array" ref="L4185">IF(ISBLANK($C4185),"",_xlfn.XLOOKUP($C4185,PACK!$A:$A,PACK!$C:$D))</f>
        <v/>
      </c>
      <c r="M4185" s="18"/>
      <c r="N4185" s="7" t="str">
        <f>IF(ISBLANK(C4185),"",SUMIFS($D$4:D4185,$C$4:C4185,C4185))</f>
        <v/>
      </c>
    </row>
    <row r="4186" spans="1:14" x14ac:dyDescent="0.25">
      <c r="A4186" s="1"/>
      <c r="B4186" s="8"/>
      <c r="C4186" s="3"/>
      <c r="D4186" s="1"/>
      <c r="E4186" s="3"/>
      <c r="I4186" s="42"/>
      <c r="J4186" s="19"/>
      <c r="K4186" s="19"/>
      <c r="L4186" s="6" t="str" cm="1">
        <f t="array" ref="L4186">IF(ISBLANK($C4186),"",_xlfn.XLOOKUP($C4186,PACK!$A:$A,PACK!$C:$D))</f>
        <v/>
      </c>
      <c r="M4186" s="18"/>
      <c r="N4186" s="7" t="str">
        <f>IF(ISBLANK(C4186),"",SUMIFS($D$4:D4186,$C$4:C4186,C4186))</f>
        <v/>
      </c>
    </row>
    <row r="4187" spans="1:14" x14ac:dyDescent="0.25">
      <c r="A4187" s="1"/>
      <c r="B4187" s="8"/>
      <c r="C4187" s="3"/>
      <c r="D4187" s="1"/>
      <c r="E4187" s="3"/>
      <c r="I4187" s="42"/>
      <c r="J4187" s="19"/>
      <c r="K4187" s="19"/>
      <c r="L4187" s="6" t="str" cm="1">
        <f t="array" ref="L4187">IF(ISBLANK($C4187),"",_xlfn.XLOOKUP($C4187,PACK!$A:$A,PACK!$C:$D))</f>
        <v/>
      </c>
      <c r="M4187" s="18"/>
      <c r="N4187" s="7" t="str">
        <f>IF(ISBLANK(C4187),"",SUMIFS($D$4:D4187,$C$4:C4187,C4187))</f>
        <v/>
      </c>
    </row>
    <row r="4188" spans="1:14" x14ac:dyDescent="0.25">
      <c r="A4188" s="1"/>
      <c r="B4188" s="8"/>
      <c r="C4188" s="3"/>
      <c r="D4188" s="1"/>
      <c r="E4188" s="3"/>
      <c r="I4188" s="42"/>
      <c r="J4188" s="19"/>
      <c r="K4188" s="19"/>
      <c r="L4188" s="6" t="str" cm="1">
        <f t="array" ref="L4188">IF(ISBLANK($C4188),"",_xlfn.XLOOKUP($C4188,PACK!$A:$A,PACK!$C:$D))</f>
        <v/>
      </c>
      <c r="M4188" s="18"/>
      <c r="N4188" s="7" t="str">
        <f>IF(ISBLANK(C4188),"",SUMIFS($D$4:D4188,$C$4:C4188,C4188))</f>
        <v/>
      </c>
    </row>
    <row r="4189" spans="1:14" x14ac:dyDescent="0.25">
      <c r="A4189" s="1"/>
      <c r="B4189" s="8"/>
      <c r="C4189" s="3"/>
      <c r="D4189" s="1"/>
      <c r="E4189" s="3"/>
      <c r="I4189" s="42"/>
      <c r="J4189" s="19"/>
      <c r="K4189" s="19"/>
      <c r="L4189" s="6" t="str" cm="1">
        <f t="array" ref="L4189">IF(ISBLANK($C4189),"",_xlfn.XLOOKUP($C4189,PACK!$A:$A,PACK!$C:$D))</f>
        <v/>
      </c>
      <c r="M4189" s="18"/>
      <c r="N4189" s="7" t="str">
        <f>IF(ISBLANK(C4189),"",SUMIFS($D$4:D4189,$C$4:C4189,C4189))</f>
        <v/>
      </c>
    </row>
    <row r="4190" spans="1:14" x14ac:dyDescent="0.25">
      <c r="A4190" s="1"/>
      <c r="B4190" s="8"/>
      <c r="C4190" s="3"/>
      <c r="D4190" s="1"/>
      <c r="E4190" s="3"/>
      <c r="I4190" s="42"/>
      <c r="J4190" s="19"/>
      <c r="K4190" s="19"/>
      <c r="L4190" s="6" t="str" cm="1">
        <f t="array" ref="L4190">IF(ISBLANK($C4190),"",_xlfn.XLOOKUP($C4190,PACK!$A:$A,PACK!$C:$D))</f>
        <v/>
      </c>
      <c r="M4190" s="18"/>
      <c r="N4190" s="7" t="str">
        <f>IF(ISBLANK(C4190),"",SUMIFS($D$4:D4190,$C$4:C4190,C4190))</f>
        <v/>
      </c>
    </row>
    <row r="4191" spans="1:14" x14ac:dyDescent="0.25">
      <c r="A4191" s="1"/>
      <c r="B4191" s="8"/>
      <c r="C4191" s="3"/>
      <c r="D4191" s="1"/>
      <c r="E4191" s="3"/>
      <c r="I4191" s="42"/>
      <c r="J4191" s="19"/>
      <c r="K4191" s="19"/>
      <c r="L4191" s="6" t="str" cm="1">
        <f t="array" ref="L4191">IF(ISBLANK($C4191),"",_xlfn.XLOOKUP($C4191,PACK!$A:$A,PACK!$C:$D))</f>
        <v/>
      </c>
      <c r="M4191" s="18"/>
      <c r="N4191" s="7" t="str">
        <f>IF(ISBLANK(C4191),"",SUMIFS($D$4:D4191,$C$4:C4191,C4191))</f>
        <v/>
      </c>
    </row>
    <row r="4192" spans="1:14" x14ac:dyDescent="0.25">
      <c r="A4192" s="1"/>
      <c r="B4192" s="8"/>
      <c r="C4192" s="3"/>
      <c r="D4192" s="1"/>
      <c r="E4192" s="3"/>
      <c r="I4192" s="42"/>
      <c r="J4192" s="19"/>
      <c r="K4192" s="19"/>
      <c r="L4192" s="6" t="str" cm="1">
        <f t="array" ref="L4192">IF(ISBLANK($C4192),"",_xlfn.XLOOKUP($C4192,PACK!$A:$A,PACK!$C:$D))</f>
        <v/>
      </c>
      <c r="M4192" s="18"/>
      <c r="N4192" s="7" t="str">
        <f>IF(ISBLANK(C4192),"",SUMIFS($D$4:D4192,$C$4:C4192,C4192))</f>
        <v/>
      </c>
    </row>
    <row r="4193" spans="1:14" x14ac:dyDescent="0.25">
      <c r="A4193" s="1"/>
      <c r="B4193" s="8"/>
      <c r="C4193" s="3"/>
      <c r="D4193" s="1"/>
      <c r="E4193" s="3"/>
      <c r="I4193" s="42"/>
      <c r="J4193" s="19"/>
      <c r="K4193" s="19"/>
      <c r="L4193" s="6" t="str" cm="1">
        <f t="array" ref="L4193">IF(ISBLANK($C4193),"",_xlfn.XLOOKUP($C4193,PACK!$A:$A,PACK!$C:$D))</f>
        <v/>
      </c>
      <c r="M4193" s="18"/>
      <c r="N4193" s="7" t="str">
        <f>IF(ISBLANK(C4193),"",SUMIFS($D$4:D4193,$C$4:C4193,C4193))</f>
        <v/>
      </c>
    </row>
    <row r="4194" spans="1:14" x14ac:dyDescent="0.25">
      <c r="A4194" s="1"/>
      <c r="B4194" s="8"/>
      <c r="C4194" s="3"/>
      <c r="D4194" s="1"/>
      <c r="E4194" s="3"/>
      <c r="I4194" s="42"/>
      <c r="J4194" s="19"/>
      <c r="K4194" s="19"/>
      <c r="L4194" s="6" t="str" cm="1">
        <f t="array" ref="L4194">IF(ISBLANK($C4194),"",_xlfn.XLOOKUP($C4194,PACK!$A:$A,PACK!$C:$D))</f>
        <v/>
      </c>
      <c r="M4194" s="18"/>
      <c r="N4194" s="7" t="str">
        <f>IF(ISBLANK(C4194),"",SUMIFS($D$4:D4194,$C$4:C4194,C4194))</f>
        <v/>
      </c>
    </row>
    <row r="4195" spans="1:14" x14ac:dyDescent="0.25">
      <c r="A4195" s="1"/>
      <c r="B4195" s="8"/>
      <c r="C4195" s="3"/>
      <c r="D4195" s="1"/>
      <c r="E4195" s="3"/>
      <c r="I4195" s="42"/>
      <c r="J4195" s="19"/>
      <c r="K4195" s="19"/>
      <c r="L4195" s="6" t="str" cm="1">
        <f t="array" ref="L4195">IF(ISBLANK($C4195),"",_xlfn.XLOOKUP($C4195,PACK!$A:$A,PACK!$C:$D))</f>
        <v/>
      </c>
      <c r="M4195" s="18"/>
      <c r="N4195" s="7" t="str">
        <f>IF(ISBLANK(C4195),"",SUMIFS($D$4:D4195,$C$4:C4195,C4195))</f>
        <v/>
      </c>
    </row>
    <row r="4196" spans="1:14" x14ac:dyDescent="0.25">
      <c r="A4196" s="1"/>
      <c r="B4196" s="8"/>
      <c r="C4196" s="3"/>
      <c r="D4196" s="1"/>
      <c r="E4196" s="3"/>
      <c r="I4196" s="42"/>
      <c r="J4196" s="19"/>
      <c r="K4196" s="19"/>
      <c r="L4196" s="6" t="str" cm="1">
        <f t="array" ref="L4196">IF(ISBLANK($C4196),"",_xlfn.XLOOKUP($C4196,PACK!$A:$A,PACK!$C:$D))</f>
        <v/>
      </c>
      <c r="M4196" s="18"/>
      <c r="N4196" s="7" t="str">
        <f>IF(ISBLANK(C4196),"",SUMIFS($D$4:D4196,$C$4:C4196,C4196))</f>
        <v/>
      </c>
    </row>
    <row r="4197" spans="1:14" x14ac:dyDescent="0.25">
      <c r="A4197" s="1"/>
      <c r="B4197" s="8"/>
      <c r="C4197" s="3"/>
      <c r="D4197" s="1"/>
      <c r="E4197" s="3"/>
      <c r="I4197" s="42"/>
      <c r="J4197" s="19"/>
      <c r="K4197" s="19"/>
      <c r="L4197" s="6" t="str" cm="1">
        <f t="array" ref="L4197">IF(ISBLANK($C4197),"",_xlfn.XLOOKUP($C4197,PACK!$A:$A,PACK!$C:$D))</f>
        <v/>
      </c>
      <c r="M4197" s="18"/>
      <c r="N4197" s="7" t="str">
        <f>IF(ISBLANK(C4197),"",SUMIFS($D$4:D4197,$C$4:C4197,C4197))</f>
        <v/>
      </c>
    </row>
    <row r="4198" spans="1:14" x14ac:dyDescent="0.25">
      <c r="A4198" s="1"/>
      <c r="B4198" s="8"/>
      <c r="C4198" s="3"/>
      <c r="D4198" s="1"/>
      <c r="E4198" s="3"/>
      <c r="I4198" s="42"/>
      <c r="J4198" s="19"/>
      <c r="K4198" s="19"/>
      <c r="L4198" s="6" t="str" cm="1">
        <f t="array" ref="L4198">IF(ISBLANK($C4198),"",_xlfn.XLOOKUP($C4198,PACK!$A:$A,PACK!$C:$D))</f>
        <v/>
      </c>
      <c r="M4198" s="18"/>
      <c r="N4198" s="7" t="str">
        <f>IF(ISBLANK(C4198),"",SUMIFS($D$4:D4198,$C$4:C4198,C4198))</f>
        <v/>
      </c>
    </row>
    <row r="4199" spans="1:14" x14ac:dyDescent="0.25">
      <c r="A4199" s="1"/>
      <c r="B4199" s="8"/>
      <c r="C4199" s="3"/>
      <c r="D4199" s="1"/>
      <c r="E4199" s="3"/>
      <c r="I4199" s="42"/>
      <c r="J4199" s="19"/>
      <c r="K4199" s="19"/>
      <c r="L4199" s="6" t="str" cm="1">
        <f t="array" ref="L4199">IF(ISBLANK($C4199),"",_xlfn.XLOOKUP($C4199,PACK!$A:$A,PACK!$C:$D))</f>
        <v/>
      </c>
      <c r="M4199" s="18"/>
      <c r="N4199" s="7" t="str">
        <f>IF(ISBLANK(C4199),"",SUMIFS($D$4:D4199,$C$4:C4199,C4199))</f>
        <v/>
      </c>
    </row>
    <row r="4200" spans="1:14" x14ac:dyDescent="0.25">
      <c r="A4200" s="1"/>
      <c r="B4200" s="8"/>
      <c r="C4200" s="3"/>
      <c r="D4200" s="1"/>
      <c r="E4200" s="3"/>
      <c r="I4200" s="42"/>
      <c r="J4200" s="19"/>
      <c r="K4200" s="19"/>
      <c r="L4200" s="6" t="str" cm="1">
        <f t="array" ref="L4200">IF(ISBLANK($C4200),"",_xlfn.XLOOKUP($C4200,PACK!$A:$A,PACK!$C:$D))</f>
        <v/>
      </c>
      <c r="M4200" s="18"/>
      <c r="N4200" s="7" t="str">
        <f>IF(ISBLANK(C4200),"",SUMIFS($D$4:D4200,$C$4:C4200,C4200))</f>
        <v/>
      </c>
    </row>
    <row r="4201" spans="1:14" x14ac:dyDescent="0.25">
      <c r="A4201" s="1"/>
      <c r="B4201" s="8"/>
      <c r="C4201" s="3"/>
      <c r="D4201" s="1"/>
      <c r="E4201" s="3"/>
      <c r="I4201" s="42"/>
      <c r="J4201" s="19"/>
      <c r="K4201" s="19"/>
      <c r="L4201" s="6" t="str" cm="1">
        <f t="array" ref="L4201">IF(ISBLANK($C4201),"",_xlfn.XLOOKUP($C4201,PACK!$A:$A,PACK!$C:$D))</f>
        <v/>
      </c>
      <c r="M4201" s="18"/>
      <c r="N4201" s="7" t="str">
        <f>IF(ISBLANK(C4201),"",SUMIFS($D$4:D4201,$C$4:C4201,C4201))</f>
        <v/>
      </c>
    </row>
    <row r="4202" spans="1:14" x14ac:dyDescent="0.25">
      <c r="A4202" s="1"/>
      <c r="B4202" s="8"/>
      <c r="C4202" s="3"/>
      <c r="D4202" s="1"/>
      <c r="E4202" s="3"/>
      <c r="I4202" s="42"/>
      <c r="J4202" s="19"/>
      <c r="K4202" s="19"/>
      <c r="L4202" s="6" t="str" cm="1">
        <f t="array" ref="L4202">IF(ISBLANK($C4202),"",_xlfn.XLOOKUP($C4202,PACK!$A:$A,PACK!$C:$D))</f>
        <v/>
      </c>
      <c r="M4202" s="18"/>
      <c r="N4202" s="7" t="str">
        <f>IF(ISBLANK(C4202),"",SUMIFS($D$4:D4202,$C$4:C4202,C4202))</f>
        <v/>
      </c>
    </row>
    <row r="4203" spans="1:14" x14ac:dyDescent="0.25">
      <c r="A4203" s="1"/>
      <c r="B4203" s="8"/>
      <c r="C4203" s="3"/>
      <c r="D4203" s="1"/>
      <c r="E4203" s="3"/>
      <c r="I4203" s="42"/>
      <c r="J4203" s="19"/>
      <c r="K4203" s="19"/>
      <c r="L4203" s="6" t="str" cm="1">
        <f t="array" ref="L4203">IF(ISBLANK($C4203),"",_xlfn.XLOOKUP($C4203,PACK!$A:$A,PACK!$C:$D))</f>
        <v/>
      </c>
      <c r="M4203" s="18"/>
      <c r="N4203" s="7" t="str">
        <f>IF(ISBLANK(C4203),"",SUMIFS($D$4:D4203,$C$4:C4203,C4203))</f>
        <v/>
      </c>
    </row>
    <row r="4204" spans="1:14" x14ac:dyDescent="0.25">
      <c r="A4204" s="1"/>
      <c r="B4204" s="8"/>
      <c r="C4204" s="3"/>
      <c r="D4204" s="1"/>
      <c r="E4204" s="3"/>
      <c r="I4204" s="42"/>
      <c r="J4204" s="19"/>
      <c r="K4204" s="19"/>
      <c r="L4204" s="6" t="str" cm="1">
        <f t="array" ref="L4204">IF(ISBLANK($C4204),"",_xlfn.XLOOKUP($C4204,PACK!$A:$A,PACK!$C:$D))</f>
        <v/>
      </c>
      <c r="M4204" s="18"/>
      <c r="N4204" s="7" t="str">
        <f>IF(ISBLANK(C4204),"",SUMIFS($D$4:D4204,$C$4:C4204,C4204))</f>
        <v/>
      </c>
    </row>
    <row r="4205" spans="1:14" x14ac:dyDescent="0.25">
      <c r="A4205" s="1"/>
      <c r="B4205" s="8"/>
      <c r="C4205" s="3"/>
      <c r="D4205" s="1"/>
      <c r="E4205" s="3"/>
      <c r="I4205" s="42"/>
      <c r="J4205" s="19"/>
      <c r="K4205" s="19"/>
      <c r="L4205" s="6" t="str" cm="1">
        <f t="array" ref="L4205">IF(ISBLANK($C4205),"",_xlfn.XLOOKUP($C4205,PACK!$A:$A,PACK!$C:$D))</f>
        <v/>
      </c>
      <c r="M4205" s="18"/>
      <c r="N4205" s="7" t="str">
        <f>IF(ISBLANK(C4205),"",SUMIFS($D$4:D4205,$C$4:C4205,C4205))</f>
        <v/>
      </c>
    </row>
    <row r="4206" spans="1:14" x14ac:dyDescent="0.25">
      <c r="A4206" s="1"/>
      <c r="B4206" s="8"/>
      <c r="C4206" s="3"/>
      <c r="D4206" s="1"/>
      <c r="E4206" s="3"/>
      <c r="I4206" s="42"/>
      <c r="J4206" s="19"/>
      <c r="K4206" s="19"/>
      <c r="L4206" s="6" t="str" cm="1">
        <f t="array" ref="L4206">IF(ISBLANK($C4206),"",_xlfn.XLOOKUP($C4206,PACK!$A:$A,PACK!$C:$D))</f>
        <v/>
      </c>
      <c r="M4206" s="18"/>
      <c r="N4206" s="7" t="str">
        <f>IF(ISBLANK(C4206),"",SUMIFS($D$4:D4206,$C$4:C4206,C4206))</f>
        <v/>
      </c>
    </row>
    <row r="4207" spans="1:14" x14ac:dyDescent="0.25">
      <c r="A4207" s="1"/>
      <c r="B4207" s="8"/>
      <c r="C4207" s="3"/>
      <c r="D4207" s="1"/>
      <c r="E4207" s="3"/>
      <c r="I4207" s="42"/>
      <c r="J4207" s="19"/>
      <c r="K4207" s="19"/>
      <c r="L4207" s="6" t="str" cm="1">
        <f t="array" ref="L4207">IF(ISBLANK($C4207),"",_xlfn.XLOOKUP($C4207,PACK!$A:$A,PACK!$C:$D))</f>
        <v/>
      </c>
      <c r="M4207" s="18"/>
      <c r="N4207" s="7" t="str">
        <f>IF(ISBLANK(C4207),"",SUMIFS($D$4:D4207,$C$4:C4207,C4207))</f>
        <v/>
      </c>
    </row>
    <row r="4208" spans="1:14" x14ac:dyDescent="0.25">
      <c r="A4208" s="1"/>
      <c r="B4208" s="8"/>
      <c r="C4208" s="3"/>
      <c r="D4208" s="1"/>
      <c r="E4208" s="3"/>
      <c r="I4208" s="42"/>
      <c r="J4208" s="19"/>
      <c r="K4208" s="19"/>
      <c r="L4208" s="6" t="str" cm="1">
        <f t="array" ref="L4208">IF(ISBLANK($C4208),"",_xlfn.XLOOKUP($C4208,PACK!$A:$A,PACK!$C:$D))</f>
        <v/>
      </c>
      <c r="M4208" s="18"/>
      <c r="N4208" s="7" t="str">
        <f>IF(ISBLANK(C4208),"",SUMIFS($D$4:D4208,$C$4:C4208,C4208))</f>
        <v/>
      </c>
    </row>
    <row r="4209" spans="1:14" x14ac:dyDescent="0.25">
      <c r="A4209" s="1"/>
      <c r="B4209" s="8"/>
      <c r="C4209" s="3"/>
      <c r="D4209" s="1"/>
      <c r="E4209" s="3"/>
      <c r="I4209" s="42"/>
      <c r="J4209" s="19"/>
      <c r="K4209" s="19"/>
      <c r="L4209" s="6" t="str" cm="1">
        <f t="array" ref="L4209">IF(ISBLANK($C4209),"",_xlfn.XLOOKUP($C4209,PACK!$A:$A,PACK!$C:$D))</f>
        <v/>
      </c>
      <c r="M4209" s="18"/>
      <c r="N4209" s="7" t="str">
        <f>IF(ISBLANK(C4209),"",SUMIFS($D$4:D4209,$C$4:C4209,C4209))</f>
        <v/>
      </c>
    </row>
    <row r="4210" spans="1:14" x14ac:dyDescent="0.25">
      <c r="A4210" s="1"/>
      <c r="B4210" s="8"/>
      <c r="C4210" s="3"/>
      <c r="D4210" s="1"/>
      <c r="E4210" s="3"/>
      <c r="I4210" s="42"/>
      <c r="J4210" s="19"/>
      <c r="K4210" s="19"/>
      <c r="L4210" s="6" t="str" cm="1">
        <f t="array" ref="L4210">IF(ISBLANK($C4210),"",_xlfn.XLOOKUP($C4210,PACK!$A:$A,PACK!$C:$D))</f>
        <v/>
      </c>
      <c r="M4210" s="18"/>
      <c r="N4210" s="7" t="str">
        <f>IF(ISBLANK(C4210),"",SUMIFS($D$4:D4210,$C$4:C4210,C4210))</f>
        <v/>
      </c>
    </row>
    <row r="4211" spans="1:14" x14ac:dyDescent="0.25">
      <c r="A4211" s="1"/>
      <c r="B4211" s="8"/>
      <c r="C4211" s="3"/>
      <c r="D4211" s="1"/>
      <c r="E4211" s="3"/>
      <c r="I4211" s="42"/>
      <c r="J4211" s="19"/>
      <c r="K4211" s="19"/>
      <c r="L4211" s="6" t="str" cm="1">
        <f t="array" ref="L4211">IF(ISBLANK($C4211),"",_xlfn.XLOOKUP($C4211,PACK!$A:$A,PACK!$C:$D))</f>
        <v/>
      </c>
      <c r="M4211" s="18"/>
      <c r="N4211" s="7" t="str">
        <f>IF(ISBLANK(C4211),"",SUMIFS($D$4:D4211,$C$4:C4211,C4211))</f>
        <v/>
      </c>
    </row>
    <row r="4212" spans="1:14" x14ac:dyDescent="0.25">
      <c r="A4212" s="1"/>
      <c r="B4212" s="8"/>
      <c r="C4212" s="3"/>
      <c r="D4212" s="1"/>
      <c r="E4212" s="3"/>
      <c r="I4212" s="42"/>
      <c r="J4212" s="19"/>
      <c r="K4212" s="19"/>
      <c r="L4212" s="6" t="str" cm="1">
        <f t="array" ref="L4212">IF(ISBLANK($C4212),"",_xlfn.XLOOKUP($C4212,PACK!$A:$A,PACK!$C:$D))</f>
        <v/>
      </c>
      <c r="M4212" s="18"/>
      <c r="N4212" s="7" t="str">
        <f>IF(ISBLANK(C4212),"",SUMIFS($D$4:D4212,$C$4:C4212,C4212))</f>
        <v/>
      </c>
    </row>
    <row r="4213" spans="1:14" x14ac:dyDescent="0.25">
      <c r="A4213" s="1"/>
      <c r="B4213" s="8"/>
      <c r="C4213" s="3"/>
      <c r="D4213" s="1"/>
      <c r="E4213" s="3"/>
      <c r="I4213" s="42"/>
      <c r="J4213" s="19"/>
      <c r="K4213" s="19"/>
      <c r="L4213" s="6" t="str" cm="1">
        <f t="array" ref="L4213">IF(ISBLANK($C4213),"",_xlfn.XLOOKUP($C4213,PACK!$A:$A,PACK!$C:$D))</f>
        <v/>
      </c>
      <c r="M4213" s="18"/>
      <c r="N4213" s="7" t="str">
        <f>IF(ISBLANK(C4213),"",SUMIFS($D$4:D4213,$C$4:C4213,C4213))</f>
        <v/>
      </c>
    </row>
    <row r="4214" spans="1:14" x14ac:dyDescent="0.25">
      <c r="A4214" s="1"/>
      <c r="B4214" s="8"/>
      <c r="C4214" s="3"/>
      <c r="D4214" s="1"/>
      <c r="E4214" s="3"/>
      <c r="I4214" s="42"/>
      <c r="J4214" s="19"/>
      <c r="K4214" s="19"/>
      <c r="L4214" s="6" t="str" cm="1">
        <f t="array" ref="L4214">IF(ISBLANK($C4214),"",_xlfn.XLOOKUP($C4214,PACK!$A:$A,PACK!$C:$D))</f>
        <v/>
      </c>
      <c r="M4214" s="18"/>
      <c r="N4214" s="7" t="str">
        <f>IF(ISBLANK(C4214),"",SUMIFS($D$4:D4214,$C$4:C4214,C4214))</f>
        <v/>
      </c>
    </row>
    <row r="4215" spans="1:14" x14ac:dyDescent="0.25">
      <c r="A4215" s="1"/>
      <c r="B4215" s="8"/>
      <c r="C4215" s="3"/>
      <c r="D4215" s="1"/>
      <c r="E4215" s="3"/>
      <c r="I4215" s="42"/>
      <c r="J4215" s="19"/>
      <c r="K4215" s="19"/>
      <c r="L4215" s="6" t="str" cm="1">
        <f t="array" ref="L4215">IF(ISBLANK($C4215),"",_xlfn.XLOOKUP($C4215,PACK!$A:$A,PACK!$C:$D))</f>
        <v/>
      </c>
      <c r="M4215" s="18"/>
      <c r="N4215" s="7" t="str">
        <f>IF(ISBLANK(C4215),"",SUMIFS($D$4:D4215,$C$4:C4215,C4215))</f>
        <v/>
      </c>
    </row>
    <row r="4216" spans="1:14" x14ac:dyDescent="0.25">
      <c r="A4216" s="1"/>
      <c r="B4216" s="8"/>
      <c r="C4216" s="3"/>
      <c r="D4216" s="1"/>
      <c r="E4216" s="3"/>
      <c r="I4216" s="42"/>
      <c r="J4216" s="19"/>
      <c r="K4216" s="19"/>
      <c r="L4216" s="6" t="str" cm="1">
        <f t="array" ref="L4216">IF(ISBLANK($C4216),"",_xlfn.XLOOKUP($C4216,PACK!$A:$A,PACK!$C:$D))</f>
        <v/>
      </c>
      <c r="M4216" s="18"/>
      <c r="N4216" s="7" t="str">
        <f>IF(ISBLANK(C4216),"",SUMIFS($D$4:D4216,$C$4:C4216,C4216))</f>
        <v/>
      </c>
    </row>
    <row r="4217" spans="1:14" x14ac:dyDescent="0.25">
      <c r="A4217" s="1"/>
      <c r="B4217" s="8"/>
      <c r="C4217" s="3"/>
      <c r="D4217" s="1"/>
      <c r="E4217" s="3"/>
      <c r="I4217" s="42"/>
      <c r="J4217" s="19"/>
      <c r="K4217" s="19"/>
      <c r="L4217" s="6" t="str" cm="1">
        <f t="array" ref="L4217">IF(ISBLANK($C4217),"",_xlfn.XLOOKUP($C4217,PACK!$A:$A,PACK!$C:$D))</f>
        <v/>
      </c>
      <c r="M4217" s="18"/>
      <c r="N4217" s="7" t="str">
        <f>IF(ISBLANK(C4217),"",SUMIFS($D$4:D4217,$C$4:C4217,C4217))</f>
        <v/>
      </c>
    </row>
    <row r="4218" spans="1:14" x14ac:dyDescent="0.25">
      <c r="A4218" s="1"/>
      <c r="B4218" s="8"/>
      <c r="C4218" s="3"/>
      <c r="D4218" s="1"/>
      <c r="E4218" s="3"/>
      <c r="I4218" s="42"/>
      <c r="J4218" s="19"/>
      <c r="K4218" s="19"/>
      <c r="L4218" s="6" t="str" cm="1">
        <f t="array" ref="L4218">IF(ISBLANK($C4218),"",_xlfn.XLOOKUP($C4218,PACK!$A:$A,PACK!$C:$D))</f>
        <v/>
      </c>
      <c r="M4218" s="18"/>
      <c r="N4218" s="7" t="str">
        <f>IF(ISBLANK(C4218),"",SUMIFS($D$4:D4218,$C$4:C4218,C4218))</f>
        <v/>
      </c>
    </row>
    <row r="4219" spans="1:14" x14ac:dyDescent="0.25">
      <c r="A4219" s="1"/>
      <c r="B4219" s="8"/>
      <c r="C4219" s="3"/>
      <c r="D4219" s="1"/>
      <c r="E4219" s="3"/>
      <c r="I4219" s="42"/>
      <c r="J4219" s="19"/>
      <c r="K4219" s="19"/>
      <c r="L4219" s="6" t="str" cm="1">
        <f t="array" ref="L4219">IF(ISBLANK($C4219),"",_xlfn.XLOOKUP($C4219,PACK!$A:$A,PACK!$C:$D))</f>
        <v/>
      </c>
      <c r="M4219" s="18"/>
      <c r="N4219" s="7" t="str">
        <f>IF(ISBLANK(C4219),"",SUMIFS($D$4:D4219,$C$4:C4219,C4219))</f>
        <v/>
      </c>
    </row>
    <row r="4220" spans="1:14" x14ac:dyDescent="0.25">
      <c r="A4220" s="1"/>
      <c r="B4220" s="8"/>
      <c r="C4220" s="3"/>
      <c r="D4220" s="1"/>
      <c r="E4220" s="3"/>
      <c r="I4220" s="42"/>
      <c r="J4220" s="19"/>
      <c r="K4220" s="19"/>
      <c r="L4220" s="6" t="str" cm="1">
        <f t="array" ref="L4220">IF(ISBLANK($C4220),"",_xlfn.XLOOKUP($C4220,PACK!$A:$A,PACK!$C:$D))</f>
        <v/>
      </c>
      <c r="M4220" s="18"/>
      <c r="N4220" s="7" t="str">
        <f>IF(ISBLANK(C4220),"",SUMIFS($D$4:D4220,$C$4:C4220,C4220))</f>
        <v/>
      </c>
    </row>
    <row r="4221" spans="1:14" x14ac:dyDescent="0.25">
      <c r="A4221" s="1"/>
      <c r="B4221" s="8"/>
      <c r="C4221" s="3"/>
      <c r="D4221" s="1"/>
      <c r="E4221" s="3"/>
      <c r="I4221" s="42"/>
      <c r="J4221" s="19"/>
      <c r="K4221" s="19"/>
      <c r="L4221" s="6" t="str" cm="1">
        <f t="array" ref="L4221">IF(ISBLANK($C4221),"",_xlfn.XLOOKUP($C4221,PACK!$A:$A,PACK!$C:$D))</f>
        <v/>
      </c>
      <c r="M4221" s="18"/>
      <c r="N4221" s="7" t="str">
        <f>IF(ISBLANK(C4221),"",SUMIFS($D$4:D4221,$C$4:C4221,C4221))</f>
        <v/>
      </c>
    </row>
    <row r="4222" spans="1:14" x14ac:dyDescent="0.25">
      <c r="A4222" s="1"/>
      <c r="B4222" s="8"/>
      <c r="C4222" s="3"/>
      <c r="D4222" s="1"/>
      <c r="E4222" s="3"/>
      <c r="I4222" s="42"/>
      <c r="J4222" s="19"/>
      <c r="K4222" s="19"/>
      <c r="L4222" s="6" t="str" cm="1">
        <f t="array" ref="L4222">IF(ISBLANK($C4222),"",_xlfn.XLOOKUP($C4222,PACK!$A:$A,PACK!$C:$D))</f>
        <v/>
      </c>
      <c r="M4222" s="18"/>
      <c r="N4222" s="7" t="str">
        <f>IF(ISBLANK(C4222),"",SUMIFS($D$4:D4222,$C$4:C4222,C4222))</f>
        <v/>
      </c>
    </row>
    <row r="4223" spans="1:14" x14ac:dyDescent="0.25">
      <c r="A4223" s="1"/>
      <c r="B4223" s="8"/>
      <c r="C4223" s="3"/>
      <c r="D4223" s="1"/>
      <c r="E4223" s="3"/>
      <c r="I4223" s="42"/>
      <c r="J4223" s="19"/>
      <c r="K4223" s="19"/>
      <c r="L4223" s="6" t="str" cm="1">
        <f t="array" ref="L4223">IF(ISBLANK($C4223),"",_xlfn.XLOOKUP($C4223,PACK!$A:$A,PACK!$C:$D))</f>
        <v/>
      </c>
      <c r="M4223" s="18"/>
      <c r="N4223" s="7" t="str">
        <f>IF(ISBLANK(C4223),"",SUMIFS($D$4:D4223,$C$4:C4223,C4223))</f>
        <v/>
      </c>
    </row>
    <row r="4224" spans="1:14" x14ac:dyDescent="0.25">
      <c r="A4224" s="1"/>
      <c r="B4224" s="8"/>
      <c r="C4224" s="3"/>
      <c r="D4224" s="1"/>
      <c r="E4224" s="3"/>
      <c r="I4224" s="42"/>
      <c r="J4224" s="19"/>
      <c r="K4224" s="19"/>
      <c r="L4224" s="6" t="str" cm="1">
        <f t="array" ref="L4224">IF(ISBLANK($C4224),"",_xlfn.XLOOKUP($C4224,PACK!$A:$A,PACK!$C:$D))</f>
        <v/>
      </c>
      <c r="M4224" s="18"/>
      <c r="N4224" s="7" t="str">
        <f>IF(ISBLANK(C4224),"",SUMIFS($D$4:D4224,$C$4:C4224,C4224))</f>
        <v/>
      </c>
    </row>
    <row r="4225" spans="1:14" x14ac:dyDescent="0.25">
      <c r="A4225" s="1"/>
      <c r="B4225" s="8"/>
      <c r="C4225" s="3"/>
      <c r="D4225" s="1"/>
      <c r="E4225" s="3"/>
      <c r="I4225" s="42"/>
      <c r="J4225" s="19"/>
      <c r="K4225" s="19"/>
      <c r="L4225" s="6" t="str" cm="1">
        <f t="array" ref="L4225">IF(ISBLANK($C4225),"",_xlfn.XLOOKUP($C4225,PACK!$A:$A,PACK!$C:$D))</f>
        <v/>
      </c>
      <c r="M4225" s="18"/>
      <c r="N4225" s="7" t="str">
        <f>IF(ISBLANK(C4225),"",SUMIFS($D$4:D4225,$C$4:C4225,C4225))</f>
        <v/>
      </c>
    </row>
    <row r="4226" spans="1:14" x14ac:dyDescent="0.25">
      <c r="A4226" s="1"/>
      <c r="B4226" s="8"/>
      <c r="C4226" s="3"/>
      <c r="D4226" s="1"/>
      <c r="E4226" s="3"/>
      <c r="I4226" s="42"/>
      <c r="J4226" s="19"/>
      <c r="K4226" s="19"/>
      <c r="L4226" s="6" t="str" cm="1">
        <f t="array" ref="L4226">IF(ISBLANK($C4226),"",_xlfn.XLOOKUP($C4226,PACK!$A:$A,PACK!$C:$D))</f>
        <v/>
      </c>
      <c r="M4226" s="18"/>
      <c r="N4226" s="7" t="str">
        <f>IF(ISBLANK(C4226),"",SUMIFS($D$4:D4226,$C$4:C4226,C4226))</f>
        <v/>
      </c>
    </row>
    <row r="4227" spans="1:14" x14ac:dyDescent="0.25">
      <c r="A4227" s="1"/>
      <c r="B4227" s="8"/>
      <c r="C4227" s="3"/>
      <c r="D4227" s="1"/>
      <c r="E4227" s="3"/>
      <c r="I4227" s="42"/>
      <c r="J4227" s="19"/>
      <c r="K4227" s="19"/>
      <c r="L4227" s="6" t="str" cm="1">
        <f t="array" ref="L4227">IF(ISBLANK($C4227),"",_xlfn.XLOOKUP($C4227,PACK!$A:$A,PACK!$C:$D))</f>
        <v/>
      </c>
      <c r="M4227" s="18"/>
      <c r="N4227" s="7" t="str">
        <f>IF(ISBLANK(C4227),"",SUMIFS($D$4:D4227,$C$4:C4227,C4227))</f>
        <v/>
      </c>
    </row>
    <row r="4228" spans="1:14" x14ac:dyDescent="0.25">
      <c r="A4228" s="1"/>
      <c r="B4228" s="8"/>
      <c r="C4228" s="3"/>
      <c r="D4228" s="1"/>
      <c r="E4228" s="3"/>
      <c r="I4228" s="42"/>
      <c r="J4228" s="19"/>
      <c r="K4228" s="19"/>
      <c r="L4228" s="6" t="str" cm="1">
        <f t="array" ref="L4228">IF(ISBLANK($C4228),"",_xlfn.XLOOKUP($C4228,PACK!$A:$A,PACK!$C:$D))</f>
        <v/>
      </c>
      <c r="M4228" s="18"/>
      <c r="N4228" s="7" t="str">
        <f>IF(ISBLANK(C4228),"",SUMIFS($D$4:D4228,$C$4:C4228,C4228))</f>
        <v/>
      </c>
    </row>
    <row r="4229" spans="1:14" x14ac:dyDescent="0.25">
      <c r="A4229" s="1"/>
      <c r="B4229" s="8"/>
      <c r="C4229" s="3"/>
      <c r="D4229" s="1"/>
      <c r="E4229" s="3"/>
      <c r="I4229" s="42"/>
      <c r="J4229" s="19"/>
      <c r="K4229" s="19"/>
      <c r="L4229" s="6" t="str" cm="1">
        <f t="array" ref="L4229">IF(ISBLANK($C4229),"",_xlfn.XLOOKUP($C4229,PACK!$A:$A,PACK!$C:$D))</f>
        <v/>
      </c>
      <c r="M4229" s="18"/>
      <c r="N4229" s="7" t="str">
        <f>IF(ISBLANK(C4229),"",SUMIFS($D$4:D4229,$C$4:C4229,C4229))</f>
        <v/>
      </c>
    </row>
    <row r="4230" spans="1:14" x14ac:dyDescent="0.25">
      <c r="A4230" s="1"/>
      <c r="B4230" s="8"/>
      <c r="C4230" s="3"/>
      <c r="D4230" s="1"/>
      <c r="E4230" s="3"/>
      <c r="I4230" s="42"/>
      <c r="J4230" s="19"/>
      <c r="K4230" s="19"/>
      <c r="L4230" s="6" t="str" cm="1">
        <f t="array" ref="L4230">IF(ISBLANK($C4230),"",_xlfn.XLOOKUP($C4230,PACK!$A:$A,PACK!$C:$D))</f>
        <v/>
      </c>
      <c r="M4230" s="18"/>
      <c r="N4230" s="7" t="str">
        <f>IF(ISBLANK(C4230),"",SUMIFS($D$4:D4230,$C$4:C4230,C4230))</f>
        <v/>
      </c>
    </row>
    <row r="4231" spans="1:14" x14ac:dyDescent="0.25">
      <c r="A4231" s="1"/>
      <c r="B4231" s="8"/>
      <c r="C4231" s="3"/>
      <c r="D4231" s="1"/>
      <c r="E4231" s="3"/>
      <c r="I4231" s="42"/>
      <c r="J4231" s="19"/>
      <c r="K4231" s="19"/>
      <c r="L4231" s="6" t="str" cm="1">
        <f t="array" ref="L4231">IF(ISBLANK($C4231),"",_xlfn.XLOOKUP($C4231,PACK!$A:$A,PACK!$C:$D))</f>
        <v/>
      </c>
      <c r="M4231" s="18"/>
      <c r="N4231" s="7" t="str">
        <f>IF(ISBLANK(C4231),"",SUMIFS($D$4:D4231,$C$4:C4231,C4231))</f>
        <v/>
      </c>
    </row>
    <row r="4232" spans="1:14" x14ac:dyDescent="0.25">
      <c r="A4232" s="1"/>
      <c r="B4232" s="8"/>
      <c r="C4232" s="3"/>
      <c r="D4232" s="1"/>
      <c r="E4232" s="3"/>
      <c r="I4232" s="42"/>
      <c r="J4232" s="19"/>
      <c r="K4232" s="19"/>
      <c r="L4232" s="6" t="str" cm="1">
        <f t="array" ref="L4232">IF(ISBLANK($C4232),"",_xlfn.XLOOKUP($C4232,PACK!$A:$A,PACK!$C:$D))</f>
        <v/>
      </c>
      <c r="M4232" s="18"/>
      <c r="N4232" s="7" t="str">
        <f>IF(ISBLANK(C4232),"",SUMIFS($D$4:D4232,$C$4:C4232,C4232))</f>
        <v/>
      </c>
    </row>
    <row r="4233" spans="1:14" x14ac:dyDescent="0.25">
      <c r="A4233" s="1"/>
      <c r="B4233" s="8"/>
      <c r="C4233" s="3"/>
      <c r="D4233" s="1"/>
      <c r="E4233" s="3"/>
      <c r="I4233" s="42"/>
      <c r="J4233" s="19"/>
      <c r="K4233" s="19"/>
      <c r="L4233" s="6" t="str" cm="1">
        <f t="array" ref="L4233">IF(ISBLANK($C4233),"",_xlfn.XLOOKUP($C4233,PACK!$A:$A,PACK!$C:$D))</f>
        <v/>
      </c>
      <c r="M4233" s="18"/>
      <c r="N4233" s="7" t="str">
        <f>IF(ISBLANK(C4233),"",SUMIFS($D$4:D4233,$C$4:C4233,C4233))</f>
        <v/>
      </c>
    </row>
    <row r="4234" spans="1:14" x14ac:dyDescent="0.25">
      <c r="A4234" s="1"/>
      <c r="B4234" s="8"/>
      <c r="C4234" s="3"/>
      <c r="D4234" s="1"/>
      <c r="E4234" s="3"/>
      <c r="I4234" s="42"/>
      <c r="J4234" s="19"/>
      <c r="K4234" s="19"/>
      <c r="L4234" s="6" t="str" cm="1">
        <f t="array" ref="L4234">IF(ISBLANK($C4234),"",_xlfn.XLOOKUP($C4234,PACK!$A:$A,PACK!$C:$D))</f>
        <v/>
      </c>
      <c r="M4234" s="18"/>
      <c r="N4234" s="7" t="str">
        <f>IF(ISBLANK(C4234),"",SUMIFS($D$4:D4234,$C$4:C4234,C4234))</f>
        <v/>
      </c>
    </row>
    <row r="4235" spans="1:14" x14ac:dyDescent="0.25">
      <c r="A4235" s="1"/>
      <c r="B4235" s="8"/>
      <c r="C4235" s="3"/>
      <c r="D4235" s="1"/>
      <c r="E4235" s="3"/>
      <c r="I4235" s="42"/>
      <c r="J4235" s="19"/>
      <c r="K4235" s="19"/>
      <c r="L4235" s="6" t="str" cm="1">
        <f t="array" ref="L4235">IF(ISBLANK($C4235),"",_xlfn.XLOOKUP($C4235,PACK!$A:$A,PACK!$C:$D))</f>
        <v/>
      </c>
      <c r="M4235" s="18"/>
      <c r="N4235" s="7" t="str">
        <f>IF(ISBLANK(C4235),"",SUMIFS($D$4:D4235,$C$4:C4235,C4235))</f>
        <v/>
      </c>
    </row>
    <row r="4236" spans="1:14" x14ac:dyDescent="0.25">
      <c r="A4236" s="1"/>
      <c r="B4236" s="8"/>
      <c r="C4236" s="3"/>
      <c r="D4236" s="1"/>
      <c r="E4236" s="3"/>
      <c r="I4236" s="42"/>
      <c r="J4236" s="19"/>
      <c r="K4236" s="19"/>
      <c r="L4236" s="6" t="str" cm="1">
        <f t="array" ref="L4236">IF(ISBLANK($C4236),"",_xlfn.XLOOKUP($C4236,PACK!$A:$A,PACK!$C:$D))</f>
        <v/>
      </c>
      <c r="M4236" s="18"/>
      <c r="N4236" s="7" t="str">
        <f>IF(ISBLANK(C4236),"",SUMIFS($D$4:D4236,$C$4:C4236,C4236))</f>
        <v/>
      </c>
    </row>
    <row r="4237" spans="1:14" x14ac:dyDescent="0.25">
      <c r="A4237" s="1"/>
      <c r="B4237" s="8"/>
      <c r="C4237" s="3"/>
      <c r="D4237" s="1"/>
      <c r="E4237" s="3"/>
      <c r="I4237" s="42"/>
      <c r="J4237" s="19"/>
      <c r="K4237" s="19"/>
      <c r="L4237" s="6" t="str" cm="1">
        <f t="array" ref="L4237">IF(ISBLANK($C4237),"",_xlfn.XLOOKUP($C4237,PACK!$A:$A,PACK!$C:$D))</f>
        <v/>
      </c>
      <c r="M4237" s="18"/>
      <c r="N4237" s="7" t="str">
        <f>IF(ISBLANK(C4237),"",SUMIFS($D$4:D4237,$C$4:C4237,C4237))</f>
        <v/>
      </c>
    </row>
    <row r="4238" spans="1:14" x14ac:dyDescent="0.25">
      <c r="A4238" s="1"/>
      <c r="B4238" s="8"/>
      <c r="C4238" s="3"/>
      <c r="D4238" s="1"/>
      <c r="E4238" s="3"/>
      <c r="I4238" s="42"/>
      <c r="J4238" s="19"/>
      <c r="K4238" s="19"/>
      <c r="L4238" s="6" t="str" cm="1">
        <f t="array" ref="L4238">IF(ISBLANK($C4238),"",_xlfn.XLOOKUP($C4238,PACK!$A:$A,PACK!$C:$D))</f>
        <v/>
      </c>
      <c r="M4238" s="18"/>
      <c r="N4238" s="7" t="str">
        <f>IF(ISBLANK(C4238),"",SUMIFS($D$4:D4238,$C$4:C4238,C4238))</f>
        <v/>
      </c>
    </row>
    <row r="4239" spans="1:14" x14ac:dyDescent="0.25">
      <c r="A4239" s="1"/>
      <c r="B4239" s="8"/>
      <c r="C4239" s="3"/>
      <c r="D4239" s="1"/>
      <c r="E4239" s="3"/>
      <c r="I4239" s="42"/>
      <c r="J4239" s="19"/>
      <c r="K4239" s="19"/>
      <c r="L4239" s="6" t="str" cm="1">
        <f t="array" ref="L4239">IF(ISBLANK($C4239),"",_xlfn.XLOOKUP($C4239,PACK!$A:$A,PACK!$C:$D))</f>
        <v/>
      </c>
      <c r="M4239" s="18"/>
      <c r="N4239" s="7" t="str">
        <f>IF(ISBLANK(C4239),"",SUMIFS($D$4:D4239,$C$4:C4239,C4239))</f>
        <v/>
      </c>
    </row>
    <row r="4240" spans="1:14" x14ac:dyDescent="0.25">
      <c r="A4240" s="1"/>
      <c r="B4240" s="8"/>
      <c r="C4240" s="3"/>
      <c r="D4240" s="1"/>
      <c r="E4240" s="3"/>
      <c r="I4240" s="42"/>
      <c r="J4240" s="19"/>
      <c r="K4240" s="19"/>
      <c r="L4240" s="6" t="str" cm="1">
        <f t="array" ref="L4240">IF(ISBLANK($C4240),"",_xlfn.XLOOKUP($C4240,PACK!$A:$A,PACK!$C:$D))</f>
        <v/>
      </c>
      <c r="M4240" s="18"/>
      <c r="N4240" s="7" t="str">
        <f>IF(ISBLANK(C4240),"",SUMIFS($D$4:D4240,$C$4:C4240,C4240))</f>
        <v/>
      </c>
    </row>
    <row r="4241" spans="1:14" x14ac:dyDescent="0.25">
      <c r="A4241" s="1"/>
      <c r="B4241" s="8"/>
      <c r="C4241" s="3"/>
      <c r="D4241" s="1"/>
      <c r="E4241" s="3"/>
      <c r="I4241" s="42"/>
      <c r="J4241" s="19"/>
      <c r="K4241" s="19"/>
      <c r="L4241" s="6" t="str" cm="1">
        <f t="array" ref="L4241">IF(ISBLANK($C4241),"",_xlfn.XLOOKUP($C4241,PACK!$A:$A,PACK!$C:$D))</f>
        <v/>
      </c>
      <c r="M4241" s="18"/>
      <c r="N4241" s="7" t="str">
        <f>IF(ISBLANK(C4241),"",SUMIFS($D$4:D4241,$C$4:C4241,C4241))</f>
        <v/>
      </c>
    </row>
    <row r="4242" spans="1:14" x14ac:dyDescent="0.25">
      <c r="A4242" s="1"/>
      <c r="B4242" s="8"/>
      <c r="C4242" s="3"/>
      <c r="D4242" s="1"/>
      <c r="E4242" s="3"/>
      <c r="I4242" s="42"/>
      <c r="J4242" s="19"/>
      <c r="K4242" s="19"/>
      <c r="L4242" s="6" t="str" cm="1">
        <f t="array" ref="L4242">IF(ISBLANK($C4242),"",_xlfn.XLOOKUP($C4242,PACK!$A:$A,PACK!$C:$D))</f>
        <v/>
      </c>
      <c r="M4242" s="18"/>
      <c r="N4242" s="7" t="str">
        <f>IF(ISBLANK(C4242),"",SUMIFS($D$4:D4242,$C$4:C4242,C4242))</f>
        <v/>
      </c>
    </row>
    <row r="4243" spans="1:14" x14ac:dyDescent="0.25">
      <c r="A4243" s="1"/>
      <c r="B4243" s="8"/>
      <c r="C4243" s="3"/>
      <c r="D4243" s="1"/>
      <c r="E4243" s="3"/>
      <c r="I4243" s="42"/>
      <c r="J4243" s="19"/>
      <c r="K4243" s="19"/>
      <c r="L4243" s="6" t="str" cm="1">
        <f t="array" ref="L4243">IF(ISBLANK($C4243),"",_xlfn.XLOOKUP($C4243,PACK!$A:$A,PACK!$C:$D))</f>
        <v/>
      </c>
      <c r="M4243" s="18"/>
      <c r="N4243" s="7" t="str">
        <f>IF(ISBLANK(C4243),"",SUMIFS($D$4:D4243,$C$4:C4243,C4243))</f>
        <v/>
      </c>
    </row>
    <row r="4244" spans="1:14" x14ac:dyDescent="0.25">
      <c r="A4244" s="1"/>
      <c r="B4244" s="8"/>
      <c r="C4244" s="3"/>
      <c r="D4244" s="1"/>
      <c r="E4244" s="3"/>
      <c r="I4244" s="42"/>
      <c r="J4244" s="19"/>
      <c r="K4244" s="19"/>
      <c r="L4244" s="6" t="str" cm="1">
        <f t="array" ref="L4244">IF(ISBLANK($C4244),"",_xlfn.XLOOKUP($C4244,PACK!$A:$A,PACK!$C:$D))</f>
        <v/>
      </c>
      <c r="M4244" s="18"/>
      <c r="N4244" s="7" t="str">
        <f>IF(ISBLANK(C4244),"",SUMIFS($D$4:D4244,$C$4:C4244,C4244))</f>
        <v/>
      </c>
    </row>
    <row r="4245" spans="1:14" x14ac:dyDescent="0.25">
      <c r="A4245" s="1"/>
      <c r="B4245" s="8"/>
      <c r="C4245" s="3"/>
      <c r="D4245" s="1"/>
      <c r="E4245" s="3"/>
      <c r="I4245" s="42"/>
      <c r="J4245" s="19"/>
      <c r="K4245" s="19"/>
      <c r="L4245" s="6" t="str" cm="1">
        <f t="array" ref="L4245">IF(ISBLANK($C4245),"",_xlfn.XLOOKUP($C4245,PACK!$A:$A,PACK!$C:$D))</f>
        <v/>
      </c>
      <c r="M4245" s="18"/>
      <c r="N4245" s="7" t="str">
        <f>IF(ISBLANK(C4245),"",SUMIFS($D$4:D4245,$C$4:C4245,C4245))</f>
        <v/>
      </c>
    </row>
    <row r="4246" spans="1:14" x14ac:dyDescent="0.25">
      <c r="A4246" s="1"/>
      <c r="B4246" s="8"/>
      <c r="C4246" s="3"/>
      <c r="D4246" s="1"/>
      <c r="E4246" s="3"/>
      <c r="I4246" s="42"/>
      <c r="J4246" s="19"/>
      <c r="K4246" s="19"/>
      <c r="L4246" s="6" t="str" cm="1">
        <f t="array" ref="L4246">IF(ISBLANK($C4246),"",_xlfn.XLOOKUP($C4246,PACK!$A:$A,PACK!$C:$D))</f>
        <v/>
      </c>
      <c r="M4246" s="18"/>
      <c r="N4246" s="7" t="str">
        <f>IF(ISBLANK(C4246),"",SUMIFS($D$4:D4246,$C$4:C4246,C4246))</f>
        <v/>
      </c>
    </row>
    <row r="4247" spans="1:14" x14ac:dyDescent="0.25">
      <c r="A4247" s="1"/>
      <c r="B4247" s="8"/>
      <c r="C4247" s="3"/>
      <c r="D4247" s="1"/>
      <c r="E4247" s="3"/>
      <c r="I4247" s="42"/>
      <c r="J4247" s="19"/>
      <c r="K4247" s="19"/>
      <c r="L4247" s="6" t="str" cm="1">
        <f t="array" ref="L4247">IF(ISBLANK($C4247),"",_xlfn.XLOOKUP($C4247,PACK!$A:$A,PACK!$C:$D))</f>
        <v/>
      </c>
      <c r="M4247" s="18"/>
      <c r="N4247" s="7" t="str">
        <f>IF(ISBLANK(C4247),"",SUMIFS($D$4:D4247,$C$4:C4247,C4247))</f>
        <v/>
      </c>
    </row>
    <row r="4248" spans="1:14" x14ac:dyDescent="0.25">
      <c r="A4248" s="1"/>
      <c r="B4248" s="8"/>
      <c r="C4248" s="3"/>
      <c r="D4248" s="1"/>
      <c r="E4248" s="3"/>
      <c r="I4248" s="42"/>
      <c r="J4248" s="19"/>
      <c r="K4248" s="19"/>
      <c r="L4248" s="6" t="str" cm="1">
        <f t="array" ref="L4248">IF(ISBLANK($C4248),"",_xlfn.XLOOKUP($C4248,PACK!$A:$A,PACK!$C:$D))</f>
        <v/>
      </c>
      <c r="M4248" s="18"/>
      <c r="N4248" s="7" t="str">
        <f>IF(ISBLANK(C4248),"",SUMIFS($D$4:D4248,$C$4:C4248,C4248))</f>
        <v/>
      </c>
    </row>
    <row r="4249" spans="1:14" x14ac:dyDescent="0.25">
      <c r="A4249" s="1"/>
      <c r="B4249" s="8"/>
      <c r="C4249" s="3"/>
      <c r="D4249" s="1"/>
      <c r="E4249" s="3"/>
      <c r="I4249" s="42"/>
      <c r="J4249" s="19"/>
      <c r="K4249" s="19"/>
      <c r="L4249" s="6" t="str" cm="1">
        <f t="array" ref="L4249">IF(ISBLANK($C4249),"",_xlfn.XLOOKUP($C4249,PACK!$A:$A,PACK!$C:$D))</f>
        <v/>
      </c>
      <c r="M4249" s="18"/>
      <c r="N4249" s="7" t="str">
        <f>IF(ISBLANK(C4249),"",SUMIFS($D$4:D4249,$C$4:C4249,C4249))</f>
        <v/>
      </c>
    </row>
    <row r="4250" spans="1:14" x14ac:dyDescent="0.25">
      <c r="A4250" s="1"/>
      <c r="B4250" s="8"/>
      <c r="C4250" s="3"/>
      <c r="D4250" s="1"/>
      <c r="E4250" s="3"/>
      <c r="I4250" s="42"/>
      <c r="J4250" s="19"/>
      <c r="K4250" s="19"/>
      <c r="L4250" s="6" t="str" cm="1">
        <f t="array" ref="L4250">IF(ISBLANK($C4250),"",_xlfn.XLOOKUP($C4250,PACK!$A:$A,PACK!$C:$D))</f>
        <v/>
      </c>
      <c r="M4250" s="18"/>
      <c r="N4250" s="7" t="str">
        <f>IF(ISBLANK(C4250),"",SUMIFS($D$4:D4250,$C$4:C4250,C4250))</f>
        <v/>
      </c>
    </row>
    <row r="4251" spans="1:14" x14ac:dyDescent="0.25">
      <c r="A4251" s="1"/>
      <c r="B4251" s="8"/>
      <c r="C4251" s="3"/>
      <c r="D4251" s="1"/>
      <c r="E4251" s="3"/>
      <c r="I4251" s="42"/>
      <c r="J4251" s="19"/>
      <c r="K4251" s="19"/>
      <c r="L4251" s="6" t="str" cm="1">
        <f t="array" ref="L4251">IF(ISBLANK($C4251),"",_xlfn.XLOOKUP($C4251,PACK!$A:$A,PACK!$C:$D))</f>
        <v/>
      </c>
      <c r="M4251" s="18"/>
      <c r="N4251" s="7" t="str">
        <f>IF(ISBLANK(C4251),"",SUMIFS($D$4:D4251,$C$4:C4251,C4251))</f>
        <v/>
      </c>
    </row>
    <row r="4252" spans="1:14" x14ac:dyDescent="0.25">
      <c r="A4252" s="1"/>
      <c r="B4252" s="8"/>
      <c r="C4252" s="3"/>
      <c r="D4252" s="1"/>
      <c r="E4252" s="3"/>
      <c r="I4252" s="42"/>
      <c r="J4252" s="19"/>
      <c r="K4252" s="19"/>
      <c r="L4252" s="6" t="str" cm="1">
        <f t="array" ref="L4252">IF(ISBLANK($C4252),"",_xlfn.XLOOKUP($C4252,PACK!$A:$A,PACK!$C:$D))</f>
        <v/>
      </c>
      <c r="M4252" s="18"/>
      <c r="N4252" s="7" t="str">
        <f>IF(ISBLANK(C4252),"",SUMIFS($D$4:D4252,$C$4:C4252,C4252))</f>
        <v/>
      </c>
    </row>
    <row r="4253" spans="1:14" x14ac:dyDescent="0.25">
      <c r="A4253" s="1"/>
      <c r="B4253" s="8"/>
      <c r="C4253" s="3"/>
      <c r="D4253" s="1"/>
      <c r="E4253" s="3"/>
      <c r="I4253" s="42"/>
      <c r="J4253" s="19"/>
      <c r="K4253" s="19"/>
      <c r="L4253" s="6" t="str" cm="1">
        <f t="array" ref="L4253">IF(ISBLANK($C4253),"",_xlfn.XLOOKUP($C4253,PACK!$A:$A,PACK!$C:$D))</f>
        <v/>
      </c>
      <c r="M4253" s="18"/>
      <c r="N4253" s="7" t="str">
        <f>IF(ISBLANK(C4253),"",SUMIFS($D$4:D4253,$C$4:C4253,C4253))</f>
        <v/>
      </c>
    </row>
    <row r="4254" spans="1:14" x14ac:dyDescent="0.25">
      <c r="A4254" s="1"/>
      <c r="B4254" s="8"/>
      <c r="C4254" s="3"/>
      <c r="D4254" s="1"/>
      <c r="E4254" s="3"/>
      <c r="I4254" s="42"/>
      <c r="J4254" s="19"/>
      <c r="K4254" s="19"/>
      <c r="L4254" s="6" t="str" cm="1">
        <f t="array" ref="L4254">IF(ISBLANK($C4254),"",_xlfn.XLOOKUP($C4254,PACK!$A:$A,PACK!$C:$D))</f>
        <v/>
      </c>
      <c r="M4254" s="18"/>
      <c r="N4254" s="7" t="str">
        <f>IF(ISBLANK(C4254),"",SUMIFS($D$4:D4254,$C$4:C4254,C4254))</f>
        <v/>
      </c>
    </row>
    <row r="4255" spans="1:14" x14ac:dyDescent="0.25">
      <c r="A4255" s="1"/>
      <c r="B4255" s="8"/>
      <c r="C4255" s="3"/>
      <c r="D4255" s="1"/>
      <c r="E4255" s="3"/>
      <c r="I4255" s="42"/>
      <c r="J4255" s="19"/>
      <c r="K4255" s="19"/>
      <c r="L4255" s="6" t="str" cm="1">
        <f t="array" ref="L4255">IF(ISBLANK($C4255),"",_xlfn.XLOOKUP($C4255,PACK!$A:$A,PACK!$C:$D))</f>
        <v/>
      </c>
      <c r="M4255" s="18"/>
      <c r="N4255" s="7" t="str">
        <f>IF(ISBLANK(C4255),"",SUMIFS($D$4:D4255,$C$4:C4255,C4255))</f>
        <v/>
      </c>
    </row>
    <row r="4256" spans="1:14" x14ac:dyDescent="0.25">
      <c r="A4256" s="1"/>
      <c r="B4256" s="8"/>
      <c r="C4256" s="3"/>
      <c r="D4256" s="1"/>
      <c r="E4256" s="3"/>
      <c r="I4256" s="42"/>
      <c r="J4256" s="19"/>
      <c r="K4256" s="19"/>
      <c r="L4256" s="6" t="str" cm="1">
        <f t="array" ref="L4256">IF(ISBLANK($C4256),"",_xlfn.XLOOKUP($C4256,PACK!$A:$A,PACK!$C:$D))</f>
        <v/>
      </c>
      <c r="M4256" s="18"/>
      <c r="N4256" s="7" t="str">
        <f>IF(ISBLANK(C4256),"",SUMIFS($D$4:D4256,$C$4:C4256,C4256))</f>
        <v/>
      </c>
    </row>
    <row r="4257" spans="1:14" x14ac:dyDescent="0.25">
      <c r="A4257" s="1"/>
      <c r="B4257" s="8"/>
      <c r="C4257" s="3"/>
      <c r="D4257" s="1"/>
      <c r="E4257" s="3"/>
      <c r="I4257" s="42"/>
      <c r="J4257" s="19"/>
      <c r="K4257" s="19"/>
      <c r="L4257" s="6" t="str" cm="1">
        <f t="array" ref="L4257">IF(ISBLANK($C4257),"",_xlfn.XLOOKUP($C4257,PACK!$A:$A,PACK!$C:$D))</f>
        <v/>
      </c>
      <c r="M4257" s="18"/>
      <c r="N4257" s="7" t="str">
        <f>IF(ISBLANK(C4257),"",SUMIFS($D$4:D4257,$C$4:C4257,C4257))</f>
        <v/>
      </c>
    </row>
    <row r="4258" spans="1:14" x14ac:dyDescent="0.25">
      <c r="A4258" s="1"/>
      <c r="B4258" s="8"/>
      <c r="C4258" s="3"/>
      <c r="D4258" s="1"/>
      <c r="E4258" s="3"/>
      <c r="I4258" s="42"/>
      <c r="J4258" s="19"/>
      <c r="K4258" s="19"/>
      <c r="L4258" s="6" t="str" cm="1">
        <f t="array" ref="L4258">IF(ISBLANK($C4258),"",_xlfn.XLOOKUP($C4258,PACK!$A:$A,PACK!$C:$D))</f>
        <v/>
      </c>
      <c r="M4258" s="18"/>
      <c r="N4258" s="7" t="str">
        <f>IF(ISBLANK(C4258),"",SUMIFS($D$4:D4258,$C$4:C4258,C4258))</f>
        <v/>
      </c>
    </row>
    <row r="4259" spans="1:14" x14ac:dyDescent="0.25">
      <c r="A4259" s="1"/>
      <c r="B4259" s="8"/>
      <c r="C4259" s="3"/>
      <c r="D4259" s="1"/>
      <c r="E4259" s="3"/>
      <c r="I4259" s="42"/>
      <c r="J4259" s="19"/>
      <c r="K4259" s="19"/>
      <c r="L4259" s="6" t="str" cm="1">
        <f t="array" ref="L4259">IF(ISBLANK($C4259),"",_xlfn.XLOOKUP($C4259,PACK!$A:$A,PACK!$C:$D))</f>
        <v/>
      </c>
      <c r="M4259" s="18"/>
      <c r="N4259" s="7" t="str">
        <f>IF(ISBLANK(C4259),"",SUMIFS($D$4:D4259,$C$4:C4259,C4259))</f>
        <v/>
      </c>
    </row>
    <row r="4260" spans="1:14" x14ac:dyDescent="0.25">
      <c r="A4260" s="1"/>
      <c r="B4260" s="8"/>
      <c r="C4260" s="3"/>
      <c r="D4260" s="1"/>
      <c r="E4260" s="3"/>
      <c r="I4260" s="42"/>
      <c r="J4260" s="19"/>
      <c r="K4260" s="19"/>
      <c r="L4260" s="6" t="str" cm="1">
        <f t="array" ref="L4260">IF(ISBLANK($C4260),"",_xlfn.XLOOKUP($C4260,PACK!$A:$A,PACK!$C:$D))</f>
        <v/>
      </c>
      <c r="M4260" s="18"/>
      <c r="N4260" s="7" t="str">
        <f>IF(ISBLANK(C4260),"",SUMIFS($D$4:D4260,$C$4:C4260,C4260))</f>
        <v/>
      </c>
    </row>
    <row r="4261" spans="1:14" x14ac:dyDescent="0.25">
      <c r="A4261" s="1"/>
      <c r="B4261" s="8"/>
      <c r="C4261" s="3"/>
      <c r="D4261" s="1"/>
      <c r="E4261" s="3"/>
      <c r="I4261" s="42"/>
      <c r="J4261" s="19"/>
      <c r="K4261" s="19"/>
      <c r="L4261" s="6" t="str" cm="1">
        <f t="array" ref="L4261">IF(ISBLANK($C4261),"",_xlfn.XLOOKUP($C4261,PACK!$A:$A,PACK!$C:$D))</f>
        <v/>
      </c>
      <c r="M4261" s="18"/>
      <c r="N4261" s="7" t="str">
        <f>IF(ISBLANK(C4261),"",SUMIFS($D$4:D4261,$C$4:C4261,C4261))</f>
        <v/>
      </c>
    </row>
    <row r="4262" spans="1:14" x14ac:dyDescent="0.25">
      <c r="A4262" s="1"/>
      <c r="B4262" s="8"/>
      <c r="C4262" s="3"/>
      <c r="D4262" s="1"/>
      <c r="E4262" s="3"/>
      <c r="I4262" s="42"/>
      <c r="J4262" s="19"/>
      <c r="K4262" s="19"/>
      <c r="L4262" s="6" t="str" cm="1">
        <f t="array" ref="L4262">IF(ISBLANK($C4262),"",_xlfn.XLOOKUP($C4262,PACK!$A:$A,PACK!$C:$D))</f>
        <v/>
      </c>
      <c r="M4262" s="18"/>
      <c r="N4262" s="7" t="str">
        <f>IF(ISBLANK(C4262),"",SUMIFS($D$4:D4262,$C$4:C4262,C4262))</f>
        <v/>
      </c>
    </row>
    <row r="4263" spans="1:14" x14ac:dyDescent="0.25">
      <c r="A4263" s="1"/>
      <c r="B4263" s="8"/>
      <c r="C4263" s="3"/>
      <c r="D4263" s="1"/>
      <c r="E4263" s="3"/>
      <c r="I4263" s="42"/>
      <c r="J4263" s="19"/>
      <c r="K4263" s="19"/>
      <c r="L4263" s="6" t="str" cm="1">
        <f t="array" ref="L4263">IF(ISBLANK($C4263),"",_xlfn.XLOOKUP($C4263,PACK!$A:$A,PACK!$C:$D))</f>
        <v/>
      </c>
      <c r="M4263" s="18"/>
      <c r="N4263" s="7" t="str">
        <f>IF(ISBLANK(C4263),"",SUMIFS($D$4:D4263,$C$4:C4263,C4263))</f>
        <v/>
      </c>
    </row>
    <row r="4264" spans="1:14" x14ac:dyDescent="0.25">
      <c r="A4264" s="1"/>
      <c r="B4264" s="8"/>
      <c r="C4264" s="3"/>
      <c r="D4264" s="1"/>
      <c r="E4264" s="3"/>
      <c r="I4264" s="42"/>
      <c r="J4264" s="19"/>
      <c r="K4264" s="19"/>
      <c r="L4264" s="6" t="str" cm="1">
        <f t="array" ref="L4264">IF(ISBLANK($C4264),"",_xlfn.XLOOKUP($C4264,PACK!$A:$A,PACK!$C:$D))</f>
        <v/>
      </c>
      <c r="M4264" s="18"/>
      <c r="N4264" s="7" t="str">
        <f>IF(ISBLANK(C4264),"",SUMIFS($D$4:D4264,$C$4:C4264,C4264))</f>
        <v/>
      </c>
    </row>
    <row r="4265" spans="1:14" x14ac:dyDescent="0.25">
      <c r="A4265" s="1"/>
      <c r="B4265" s="8"/>
      <c r="C4265" s="3"/>
      <c r="D4265" s="1"/>
      <c r="E4265" s="3"/>
      <c r="I4265" s="42"/>
      <c r="J4265" s="19"/>
      <c r="K4265" s="19"/>
      <c r="L4265" s="6" t="str" cm="1">
        <f t="array" ref="L4265">IF(ISBLANK($C4265),"",_xlfn.XLOOKUP($C4265,PACK!$A:$A,PACK!$C:$D))</f>
        <v/>
      </c>
      <c r="M4265" s="18"/>
      <c r="N4265" s="7" t="str">
        <f>IF(ISBLANK(C4265),"",SUMIFS($D$4:D4265,$C$4:C4265,C4265))</f>
        <v/>
      </c>
    </row>
    <row r="4266" spans="1:14" x14ac:dyDescent="0.25">
      <c r="A4266" s="1"/>
      <c r="B4266" s="8"/>
      <c r="C4266" s="3"/>
      <c r="D4266" s="1"/>
      <c r="E4266" s="3"/>
      <c r="I4266" s="42"/>
      <c r="J4266" s="19"/>
      <c r="K4266" s="19"/>
      <c r="L4266" s="6" t="str" cm="1">
        <f t="array" ref="L4266">IF(ISBLANK($C4266),"",_xlfn.XLOOKUP($C4266,PACK!$A:$A,PACK!$C:$D))</f>
        <v/>
      </c>
      <c r="M4266" s="18"/>
      <c r="N4266" s="7" t="str">
        <f>IF(ISBLANK(C4266),"",SUMIFS($D$4:D4266,$C$4:C4266,C4266))</f>
        <v/>
      </c>
    </row>
    <row r="4267" spans="1:14" x14ac:dyDescent="0.25">
      <c r="A4267" s="1"/>
      <c r="B4267" s="8"/>
      <c r="C4267" s="3"/>
      <c r="D4267" s="1"/>
      <c r="E4267" s="3"/>
      <c r="I4267" s="42"/>
      <c r="J4267" s="19"/>
      <c r="K4267" s="19"/>
      <c r="L4267" s="6" t="str" cm="1">
        <f t="array" ref="L4267">IF(ISBLANK($C4267),"",_xlfn.XLOOKUP($C4267,PACK!$A:$A,PACK!$C:$D))</f>
        <v/>
      </c>
      <c r="M4267" s="18"/>
      <c r="N4267" s="7" t="str">
        <f>IF(ISBLANK(C4267),"",SUMIFS($D$4:D4267,$C$4:C4267,C4267))</f>
        <v/>
      </c>
    </row>
    <row r="4268" spans="1:14" x14ac:dyDescent="0.25">
      <c r="A4268" s="1"/>
      <c r="B4268" s="8"/>
      <c r="C4268" s="3"/>
      <c r="D4268" s="1"/>
      <c r="E4268" s="3"/>
      <c r="I4268" s="42"/>
      <c r="J4268" s="19"/>
      <c r="K4268" s="19"/>
      <c r="L4268" s="6" t="str" cm="1">
        <f t="array" ref="L4268">IF(ISBLANK($C4268),"",_xlfn.XLOOKUP($C4268,PACK!$A:$A,PACK!$C:$D))</f>
        <v/>
      </c>
      <c r="M4268" s="18"/>
      <c r="N4268" s="7" t="str">
        <f>IF(ISBLANK(C4268),"",SUMIFS($D$4:D4268,$C$4:C4268,C4268))</f>
        <v/>
      </c>
    </row>
    <row r="4269" spans="1:14" x14ac:dyDescent="0.25">
      <c r="A4269" s="1"/>
      <c r="B4269" s="8"/>
      <c r="C4269" s="3"/>
      <c r="D4269" s="1"/>
      <c r="E4269" s="3"/>
      <c r="I4269" s="42"/>
      <c r="J4269" s="19"/>
      <c r="K4269" s="19"/>
      <c r="L4269" s="6" t="str" cm="1">
        <f t="array" ref="L4269">IF(ISBLANK($C4269),"",_xlfn.XLOOKUP($C4269,PACK!$A:$A,PACK!$C:$D))</f>
        <v/>
      </c>
      <c r="M4269" s="18"/>
      <c r="N4269" s="7" t="str">
        <f>IF(ISBLANK(C4269),"",SUMIFS($D$4:D4269,$C$4:C4269,C4269))</f>
        <v/>
      </c>
    </row>
    <row r="4270" spans="1:14" x14ac:dyDescent="0.25">
      <c r="A4270" s="1"/>
      <c r="B4270" s="8"/>
      <c r="C4270" s="3"/>
      <c r="D4270" s="1"/>
      <c r="E4270" s="3"/>
      <c r="I4270" s="42"/>
      <c r="J4270" s="19"/>
      <c r="K4270" s="19"/>
      <c r="L4270" s="6" t="str" cm="1">
        <f t="array" ref="L4270">IF(ISBLANK($C4270),"",_xlfn.XLOOKUP($C4270,PACK!$A:$A,PACK!$C:$D))</f>
        <v/>
      </c>
      <c r="M4270" s="18"/>
      <c r="N4270" s="7" t="str">
        <f>IF(ISBLANK(C4270),"",SUMIFS($D$4:D4270,$C$4:C4270,C4270))</f>
        <v/>
      </c>
    </row>
    <row r="4271" spans="1:14" x14ac:dyDescent="0.25">
      <c r="A4271" s="1"/>
      <c r="B4271" s="8"/>
      <c r="C4271" s="3"/>
      <c r="D4271" s="1"/>
      <c r="E4271" s="3"/>
      <c r="I4271" s="42"/>
      <c r="J4271" s="19"/>
      <c r="K4271" s="19"/>
      <c r="L4271" s="6" t="str" cm="1">
        <f t="array" ref="L4271">IF(ISBLANK($C4271),"",_xlfn.XLOOKUP($C4271,PACK!$A:$A,PACK!$C:$D))</f>
        <v/>
      </c>
      <c r="M4271" s="18"/>
      <c r="N4271" s="7" t="str">
        <f>IF(ISBLANK(C4271),"",SUMIFS($D$4:D4271,$C$4:C4271,C4271))</f>
        <v/>
      </c>
    </row>
    <row r="4272" spans="1:14" x14ac:dyDescent="0.25">
      <c r="A4272" s="1"/>
      <c r="B4272" s="8"/>
      <c r="C4272" s="3"/>
      <c r="D4272" s="1"/>
      <c r="E4272" s="3"/>
      <c r="I4272" s="42"/>
      <c r="J4272" s="19"/>
      <c r="K4272" s="19"/>
      <c r="L4272" s="6" t="str" cm="1">
        <f t="array" ref="L4272">IF(ISBLANK($C4272),"",_xlfn.XLOOKUP($C4272,PACK!$A:$A,PACK!$C:$D))</f>
        <v/>
      </c>
      <c r="M4272" s="18"/>
      <c r="N4272" s="7" t="str">
        <f>IF(ISBLANK(C4272),"",SUMIFS($D$4:D4272,$C$4:C4272,C4272))</f>
        <v/>
      </c>
    </row>
    <row r="4273" spans="1:14" x14ac:dyDescent="0.25">
      <c r="A4273" s="1"/>
      <c r="B4273" s="8"/>
      <c r="C4273" s="3"/>
      <c r="D4273" s="1"/>
      <c r="E4273" s="3"/>
      <c r="I4273" s="42"/>
      <c r="J4273" s="19"/>
      <c r="K4273" s="19"/>
      <c r="L4273" s="6" t="str" cm="1">
        <f t="array" ref="L4273">IF(ISBLANK($C4273),"",_xlfn.XLOOKUP($C4273,PACK!$A:$A,PACK!$C:$D))</f>
        <v/>
      </c>
      <c r="M4273" s="18"/>
      <c r="N4273" s="7" t="str">
        <f>IF(ISBLANK(C4273),"",SUMIFS($D$4:D4273,$C$4:C4273,C4273))</f>
        <v/>
      </c>
    </row>
    <row r="4274" spans="1:14" x14ac:dyDescent="0.25">
      <c r="A4274" s="1"/>
      <c r="B4274" s="8"/>
      <c r="C4274" s="3"/>
      <c r="D4274" s="1"/>
      <c r="E4274" s="3"/>
      <c r="I4274" s="42"/>
      <c r="J4274" s="19"/>
      <c r="K4274" s="19"/>
      <c r="L4274" s="6" t="str" cm="1">
        <f t="array" ref="L4274">IF(ISBLANK($C4274),"",_xlfn.XLOOKUP($C4274,PACK!$A:$A,PACK!$C:$D))</f>
        <v/>
      </c>
      <c r="M4274" s="18"/>
      <c r="N4274" s="7" t="str">
        <f>IF(ISBLANK(C4274),"",SUMIFS($D$4:D4274,$C$4:C4274,C4274))</f>
        <v/>
      </c>
    </row>
    <row r="4275" spans="1:14" x14ac:dyDescent="0.25">
      <c r="A4275" s="1"/>
      <c r="B4275" s="8"/>
      <c r="C4275" s="3"/>
      <c r="D4275" s="1"/>
      <c r="E4275" s="3"/>
      <c r="I4275" s="42"/>
      <c r="J4275" s="19"/>
      <c r="K4275" s="19"/>
      <c r="L4275" s="6" t="str" cm="1">
        <f t="array" ref="L4275">IF(ISBLANK($C4275),"",_xlfn.XLOOKUP($C4275,PACK!$A:$A,PACK!$C:$D))</f>
        <v/>
      </c>
      <c r="M4275" s="18"/>
      <c r="N4275" s="7" t="str">
        <f>IF(ISBLANK(C4275),"",SUMIFS($D$4:D4275,$C$4:C4275,C4275))</f>
        <v/>
      </c>
    </row>
    <row r="4276" spans="1:14" x14ac:dyDescent="0.25">
      <c r="A4276" s="1"/>
      <c r="B4276" s="8"/>
      <c r="C4276" s="3"/>
      <c r="D4276" s="1"/>
      <c r="E4276" s="3"/>
      <c r="I4276" s="42"/>
      <c r="J4276" s="19"/>
      <c r="K4276" s="19"/>
      <c r="L4276" s="6" t="str" cm="1">
        <f t="array" ref="L4276">IF(ISBLANK($C4276),"",_xlfn.XLOOKUP($C4276,PACK!$A:$A,PACK!$C:$D))</f>
        <v/>
      </c>
      <c r="M4276" s="18"/>
      <c r="N4276" s="7" t="str">
        <f>IF(ISBLANK(C4276),"",SUMIFS($D$4:D4276,$C$4:C4276,C4276))</f>
        <v/>
      </c>
    </row>
    <row r="4277" spans="1:14" x14ac:dyDescent="0.25">
      <c r="A4277" s="1"/>
      <c r="B4277" s="8"/>
      <c r="C4277" s="3"/>
      <c r="D4277" s="1"/>
      <c r="E4277" s="3"/>
      <c r="I4277" s="42"/>
      <c r="J4277" s="19"/>
      <c r="K4277" s="19"/>
      <c r="L4277" s="6" t="str" cm="1">
        <f t="array" ref="L4277">IF(ISBLANK($C4277),"",_xlfn.XLOOKUP($C4277,PACK!$A:$A,PACK!$C:$D))</f>
        <v/>
      </c>
      <c r="M4277" s="18"/>
      <c r="N4277" s="7" t="str">
        <f>IF(ISBLANK(C4277),"",SUMIFS($D$4:D4277,$C$4:C4277,C4277))</f>
        <v/>
      </c>
    </row>
    <row r="4278" spans="1:14" x14ac:dyDescent="0.25">
      <c r="A4278" s="1"/>
      <c r="B4278" s="8"/>
      <c r="C4278" s="3"/>
      <c r="D4278" s="1"/>
      <c r="E4278" s="3"/>
      <c r="I4278" s="42"/>
      <c r="J4278" s="19"/>
      <c r="K4278" s="19"/>
      <c r="L4278" s="6" t="str" cm="1">
        <f t="array" ref="L4278">IF(ISBLANK($C4278),"",_xlfn.XLOOKUP($C4278,PACK!$A:$A,PACK!$C:$D))</f>
        <v/>
      </c>
      <c r="M4278" s="18"/>
      <c r="N4278" s="7" t="str">
        <f>IF(ISBLANK(C4278),"",SUMIFS($D$4:D4278,$C$4:C4278,C4278))</f>
        <v/>
      </c>
    </row>
    <row r="4279" spans="1:14" x14ac:dyDescent="0.25">
      <c r="A4279" s="1"/>
      <c r="B4279" s="8"/>
      <c r="C4279" s="3"/>
      <c r="D4279" s="1"/>
      <c r="E4279" s="3"/>
      <c r="I4279" s="42"/>
      <c r="J4279" s="19"/>
      <c r="K4279" s="19"/>
      <c r="L4279" s="6" t="str" cm="1">
        <f t="array" ref="L4279">IF(ISBLANK($C4279),"",_xlfn.XLOOKUP($C4279,PACK!$A:$A,PACK!$C:$D))</f>
        <v/>
      </c>
      <c r="M4279" s="18"/>
      <c r="N4279" s="7" t="str">
        <f>IF(ISBLANK(C4279),"",SUMIFS($D$4:D4279,$C$4:C4279,C4279))</f>
        <v/>
      </c>
    </row>
    <row r="4280" spans="1:14" x14ac:dyDescent="0.25">
      <c r="A4280" s="1"/>
      <c r="B4280" s="8"/>
      <c r="C4280" s="3"/>
      <c r="D4280" s="1"/>
      <c r="E4280" s="3"/>
      <c r="I4280" s="42"/>
      <c r="J4280" s="19"/>
      <c r="K4280" s="19"/>
      <c r="L4280" s="6" t="str" cm="1">
        <f t="array" ref="L4280">IF(ISBLANK($C4280),"",_xlfn.XLOOKUP($C4280,PACK!$A:$A,PACK!$C:$D))</f>
        <v/>
      </c>
      <c r="M4280" s="18"/>
      <c r="N4280" s="7" t="str">
        <f>IF(ISBLANK(C4280),"",SUMIFS($D$4:D4280,$C$4:C4280,C4280))</f>
        <v/>
      </c>
    </row>
    <row r="4281" spans="1:14" x14ac:dyDescent="0.25">
      <c r="A4281" s="1"/>
      <c r="B4281" s="8"/>
      <c r="C4281" s="3"/>
      <c r="D4281" s="1"/>
      <c r="E4281" s="3"/>
      <c r="I4281" s="42"/>
      <c r="J4281" s="19"/>
      <c r="K4281" s="19"/>
      <c r="L4281" s="6" t="str" cm="1">
        <f t="array" ref="L4281">IF(ISBLANK($C4281),"",_xlfn.XLOOKUP($C4281,PACK!$A:$A,PACK!$C:$D))</f>
        <v/>
      </c>
      <c r="M4281" s="18"/>
      <c r="N4281" s="7" t="str">
        <f>IF(ISBLANK(C4281),"",SUMIFS($D$4:D4281,$C$4:C4281,C4281))</f>
        <v/>
      </c>
    </row>
    <row r="4282" spans="1:14" x14ac:dyDescent="0.25">
      <c r="A4282" s="1"/>
      <c r="B4282" s="8"/>
      <c r="C4282" s="3"/>
      <c r="D4282" s="1"/>
      <c r="E4282" s="3"/>
      <c r="I4282" s="42"/>
      <c r="J4282" s="19"/>
      <c r="K4282" s="19"/>
      <c r="L4282" s="6" t="str" cm="1">
        <f t="array" ref="L4282">IF(ISBLANK($C4282),"",_xlfn.XLOOKUP($C4282,PACK!$A:$A,PACK!$C:$D))</f>
        <v/>
      </c>
      <c r="M4282" s="18"/>
      <c r="N4282" s="7" t="str">
        <f>IF(ISBLANK(C4282),"",SUMIFS($D$4:D4282,$C$4:C4282,C4282))</f>
        <v/>
      </c>
    </row>
    <row r="4283" spans="1:14" x14ac:dyDescent="0.25">
      <c r="A4283" s="1"/>
      <c r="B4283" s="8"/>
      <c r="C4283" s="3"/>
      <c r="D4283" s="1"/>
      <c r="E4283" s="3"/>
      <c r="I4283" s="42"/>
      <c r="J4283" s="19"/>
      <c r="K4283" s="19"/>
      <c r="L4283" s="6" t="str" cm="1">
        <f t="array" ref="L4283">IF(ISBLANK($C4283),"",_xlfn.XLOOKUP($C4283,PACK!$A:$A,PACK!$C:$D))</f>
        <v/>
      </c>
      <c r="M4283" s="18"/>
      <c r="N4283" s="7" t="str">
        <f>IF(ISBLANK(C4283),"",SUMIFS($D$4:D4283,$C$4:C4283,C4283))</f>
        <v/>
      </c>
    </row>
    <row r="4284" spans="1:14" x14ac:dyDescent="0.25">
      <c r="A4284" s="1"/>
      <c r="B4284" s="8"/>
      <c r="C4284" s="3"/>
      <c r="D4284" s="1"/>
      <c r="E4284" s="3"/>
      <c r="I4284" s="42"/>
      <c r="J4284" s="19"/>
      <c r="K4284" s="19"/>
      <c r="L4284" s="6" t="str" cm="1">
        <f t="array" ref="L4284">IF(ISBLANK($C4284),"",_xlfn.XLOOKUP($C4284,PACK!$A:$A,PACK!$C:$D))</f>
        <v/>
      </c>
      <c r="M4284" s="18"/>
      <c r="N4284" s="7" t="str">
        <f>IF(ISBLANK(C4284),"",SUMIFS($D$4:D4284,$C$4:C4284,C4284))</f>
        <v/>
      </c>
    </row>
    <row r="4285" spans="1:14" x14ac:dyDescent="0.25">
      <c r="A4285" s="1"/>
      <c r="B4285" s="8"/>
      <c r="C4285" s="3"/>
      <c r="D4285" s="1"/>
      <c r="E4285" s="3"/>
      <c r="I4285" s="42"/>
      <c r="J4285" s="19"/>
      <c r="K4285" s="19"/>
      <c r="L4285" s="6" t="str" cm="1">
        <f t="array" ref="L4285">IF(ISBLANK($C4285),"",_xlfn.XLOOKUP($C4285,PACK!$A:$A,PACK!$C:$D))</f>
        <v/>
      </c>
      <c r="M4285" s="18"/>
      <c r="N4285" s="7" t="str">
        <f>IF(ISBLANK(C4285),"",SUMIFS($D$4:D4285,$C$4:C4285,C4285))</f>
        <v/>
      </c>
    </row>
    <row r="4286" spans="1:14" x14ac:dyDescent="0.25">
      <c r="A4286" s="1"/>
      <c r="B4286" s="8"/>
      <c r="C4286" s="3"/>
      <c r="D4286" s="1"/>
      <c r="E4286" s="3"/>
      <c r="I4286" s="42"/>
      <c r="J4286" s="19"/>
      <c r="K4286" s="19"/>
      <c r="L4286" s="6" t="str" cm="1">
        <f t="array" ref="L4286">IF(ISBLANK($C4286),"",_xlfn.XLOOKUP($C4286,PACK!$A:$A,PACK!$C:$D))</f>
        <v/>
      </c>
      <c r="M4286" s="18"/>
      <c r="N4286" s="7" t="str">
        <f>IF(ISBLANK(C4286),"",SUMIFS($D$4:D4286,$C$4:C4286,C4286))</f>
        <v/>
      </c>
    </row>
    <row r="4287" spans="1:14" x14ac:dyDescent="0.25">
      <c r="A4287" s="1"/>
      <c r="B4287" s="8"/>
      <c r="C4287" s="3"/>
      <c r="D4287" s="1"/>
      <c r="E4287" s="3"/>
      <c r="I4287" s="42"/>
      <c r="J4287" s="19"/>
      <c r="K4287" s="19"/>
      <c r="L4287" s="6" t="str" cm="1">
        <f t="array" ref="L4287">IF(ISBLANK($C4287),"",_xlfn.XLOOKUP($C4287,PACK!$A:$A,PACK!$C:$D))</f>
        <v/>
      </c>
      <c r="M4287" s="18"/>
      <c r="N4287" s="7" t="str">
        <f>IF(ISBLANK(C4287),"",SUMIFS($D$4:D4287,$C$4:C4287,C4287))</f>
        <v/>
      </c>
    </row>
    <row r="4288" spans="1:14" x14ac:dyDescent="0.25">
      <c r="A4288" s="1"/>
      <c r="B4288" s="8"/>
      <c r="C4288" s="3"/>
      <c r="D4288" s="1"/>
      <c r="E4288" s="3"/>
      <c r="I4288" s="42"/>
      <c r="J4288" s="19"/>
      <c r="K4288" s="19"/>
      <c r="L4288" s="6" t="str" cm="1">
        <f t="array" ref="L4288">IF(ISBLANK($C4288),"",_xlfn.XLOOKUP($C4288,PACK!$A:$A,PACK!$C:$D))</f>
        <v/>
      </c>
      <c r="M4288" s="18"/>
      <c r="N4288" s="7" t="str">
        <f>IF(ISBLANK(C4288),"",SUMIFS($D$4:D4288,$C$4:C4288,C4288))</f>
        <v/>
      </c>
    </row>
    <row r="4289" spans="1:14" x14ac:dyDescent="0.25">
      <c r="A4289" s="1"/>
      <c r="B4289" s="8"/>
      <c r="C4289" s="3"/>
      <c r="D4289" s="1"/>
      <c r="E4289" s="3"/>
      <c r="I4289" s="42"/>
      <c r="J4289" s="19"/>
      <c r="K4289" s="19"/>
      <c r="L4289" s="6" t="str" cm="1">
        <f t="array" ref="L4289">IF(ISBLANK($C4289),"",_xlfn.XLOOKUP($C4289,PACK!$A:$A,PACK!$C:$D))</f>
        <v/>
      </c>
      <c r="M4289" s="18"/>
      <c r="N4289" s="7" t="str">
        <f>IF(ISBLANK(C4289),"",SUMIFS($D$4:D4289,$C$4:C4289,C4289))</f>
        <v/>
      </c>
    </row>
    <row r="4290" spans="1:14" x14ac:dyDescent="0.25">
      <c r="A4290" s="1"/>
      <c r="B4290" s="8"/>
      <c r="C4290" s="3"/>
      <c r="D4290" s="1"/>
      <c r="E4290" s="3"/>
      <c r="I4290" s="42"/>
      <c r="J4290" s="19"/>
      <c r="K4290" s="19"/>
      <c r="L4290" s="6" t="str" cm="1">
        <f t="array" ref="L4290">IF(ISBLANK($C4290),"",_xlfn.XLOOKUP($C4290,PACK!$A:$A,PACK!$C:$D))</f>
        <v/>
      </c>
      <c r="M4290" s="18"/>
      <c r="N4290" s="7" t="str">
        <f>IF(ISBLANK(C4290),"",SUMIFS($D$4:D4290,$C$4:C4290,C4290))</f>
        <v/>
      </c>
    </row>
    <row r="4291" spans="1:14" x14ac:dyDescent="0.25">
      <c r="A4291" s="1"/>
      <c r="B4291" s="8"/>
      <c r="C4291" s="3"/>
      <c r="D4291" s="1"/>
      <c r="E4291" s="3"/>
      <c r="I4291" s="42"/>
      <c r="J4291" s="19"/>
      <c r="K4291" s="19"/>
      <c r="L4291" s="6" t="str" cm="1">
        <f t="array" ref="L4291">IF(ISBLANK($C4291),"",_xlfn.XLOOKUP($C4291,PACK!$A:$A,PACK!$C:$D))</f>
        <v/>
      </c>
      <c r="M4291" s="18"/>
      <c r="N4291" s="7" t="str">
        <f>IF(ISBLANK(C4291),"",SUMIFS($D$4:D4291,$C$4:C4291,C4291))</f>
        <v/>
      </c>
    </row>
    <row r="4292" spans="1:14" x14ac:dyDescent="0.25">
      <c r="A4292" s="1"/>
      <c r="B4292" s="8"/>
      <c r="C4292" s="3"/>
      <c r="D4292" s="1"/>
      <c r="E4292" s="3"/>
      <c r="I4292" s="42"/>
      <c r="J4292" s="19"/>
      <c r="K4292" s="19"/>
      <c r="L4292" s="6" t="str" cm="1">
        <f t="array" ref="L4292">IF(ISBLANK($C4292),"",_xlfn.XLOOKUP($C4292,PACK!$A:$A,PACK!$C:$D))</f>
        <v/>
      </c>
      <c r="M4292" s="18"/>
      <c r="N4292" s="7" t="str">
        <f>IF(ISBLANK(C4292),"",SUMIFS($D$4:D4292,$C$4:C4292,C4292))</f>
        <v/>
      </c>
    </row>
    <row r="4293" spans="1:14" x14ac:dyDescent="0.25">
      <c r="A4293" s="1"/>
      <c r="B4293" s="8"/>
      <c r="C4293" s="3"/>
      <c r="D4293" s="1"/>
      <c r="E4293" s="3"/>
      <c r="I4293" s="42"/>
      <c r="J4293" s="19"/>
      <c r="K4293" s="19"/>
      <c r="L4293" s="6" t="str" cm="1">
        <f t="array" ref="L4293">IF(ISBLANK($C4293),"",_xlfn.XLOOKUP($C4293,PACK!$A:$A,PACK!$C:$D))</f>
        <v/>
      </c>
      <c r="M4293" s="18"/>
      <c r="N4293" s="7" t="str">
        <f>IF(ISBLANK(C4293),"",SUMIFS($D$4:D4293,$C$4:C4293,C4293))</f>
        <v/>
      </c>
    </row>
    <row r="4294" spans="1:14" x14ac:dyDescent="0.25">
      <c r="A4294" s="1"/>
      <c r="B4294" s="8"/>
      <c r="C4294" s="3"/>
      <c r="D4294" s="1"/>
      <c r="E4294" s="3"/>
      <c r="I4294" s="42"/>
      <c r="J4294" s="19"/>
      <c r="K4294" s="19"/>
      <c r="L4294" s="6" t="str" cm="1">
        <f t="array" ref="L4294">IF(ISBLANK($C4294),"",_xlfn.XLOOKUP($C4294,PACK!$A:$A,PACK!$C:$D))</f>
        <v/>
      </c>
      <c r="M4294" s="18"/>
      <c r="N4294" s="7" t="str">
        <f>IF(ISBLANK(C4294),"",SUMIFS($D$4:D4294,$C$4:C4294,C4294))</f>
        <v/>
      </c>
    </row>
    <row r="4295" spans="1:14" x14ac:dyDescent="0.25">
      <c r="A4295" s="1"/>
      <c r="B4295" s="8"/>
      <c r="C4295" s="3"/>
      <c r="D4295" s="1"/>
      <c r="E4295" s="3"/>
      <c r="I4295" s="42"/>
      <c r="J4295" s="19"/>
      <c r="K4295" s="19"/>
      <c r="L4295" s="6" t="str" cm="1">
        <f t="array" ref="L4295">IF(ISBLANK($C4295),"",_xlfn.XLOOKUP($C4295,PACK!$A:$A,PACK!$C:$D))</f>
        <v/>
      </c>
      <c r="M4295" s="18"/>
      <c r="N4295" s="7" t="str">
        <f>IF(ISBLANK(C4295),"",SUMIFS($D$4:D4295,$C$4:C4295,C4295))</f>
        <v/>
      </c>
    </row>
    <row r="4296" spans="1:14" x14ac:dyDescent="0.25">
      <c r="A4296" s="1"/>
      <c r="B4296" s="8"/>
      <c r="C4296" s="3"/>
      <c r="D4296" s="1"/>
      <c r="E4296" s="3"/>
      <c r="I4296" s="42"/>
      <c r="J4296" s="19"/>
      <c r="K4296" s="19"/>
      <c r="L4296" s="6" t="str" cm="1">
        <f t="array" ref="L4296">IF(ISBLANK($C4296),"",_xlfn.XLOOKUP($C4296,PACK!$A:$A,PACK!$C:$D))</f>
        <v/>
      </c>
      <c r="M4296" s="18"/>
      <c r="N4296" s="7" t="str">
        <f>IF(ISBLANK(C4296),"",SUMIFS($D$4:D4296,$C$4:C4296,C4296))</f>
        <v/>
      </c>
    </row>
    <row r="4297" spans="1:14" x14ac:dyDescent="0.25">
      <c r="A4297" s="1"/>
      <c r="B4297" s="8"/>
      <c r="C4297" s="3"/>
      <c r="D4297" s="1"/>
      <c r="E4297" s="3"/>
      <c r="I4297" s="42"/>
      <c r="J4297" s="19"/>
      <c r="K4297" s="19"/>
      <c r="L4297" s="6" t="str" cm="1">
        <f t="array" ref="L4297">IF(ISBLANK($C4297),"",_xlfn.XLOOKUP($C4297,PACK!$A:$A,PACK!$C:$D))</f>
        <v/>
      </c>
      <c r="M4297" s="18"/>
      <c r="N4297" s="7" t="str">
        <f>IF(ISBLANK(C4297),"",SUMIFS($D$4:D4297,$C$4:C4297,C4297))</f>
        <v/>
      </c>
    </row>
    <row r="4298" spans="1:14" x14ac:dyDescent="0.25">
      <c r="A4298" s="1"/>
      <c r="B4298" s="8"/>
      <c r="C4298" s="3"/>
      <c r="D4298" s="1"/>
      <c r="E4298" s="3"/>
      <c r="I4298" s="42"/>
      <c r="J4298" s="19"/>
      <c r="K4298" s="19"/>
      <c r="L4298" s="6" t="str" cm="1">
        <f t="array" ref="L4298">IF(ISBLANK($C4298),"",_xlfn.XLOOKUP($C4298,PACK!$A:$A,PACK!$C:$D))</f>
        <v/>
      </c>
      <c r="M4298" s="18"/>
      <c r="N4298" s="7" t="str">
        <f>IF(ISBLANK(C4298),"",SUMIFS($D$4:D4298,$C$4:C4298,C4298))</f>
        <v/>
      </c>
    </row>
    <row r="4299" spans="1:14" x14ac:dyDescent="0.25">
      <c r="A4299" s="1"/>
      <c r="B4299" s="8"/>
      <c r="C4299" s="3"/>
      <c r="D4299" s="1"/>
      <c r="E4299" s="3"/>
      <c r="I4299" s="42"/>
      <c r="J4299" s="19"/>
      <c r="K4299" s="19"/>
      <c r="L4299" s="6" t="str" cm="1">
        <f t="array" ref="L4299">IF(ISBLANK($C4299),"",_xlfn.XLOOKUP($C4299,PACK!$A:$A,PACK!$C:$D))</f>
        <v/>
      </c>
      <c r="M4299" s="18"/>
      <c r="N4299" s="7" t="str">
        <f>IF(ISBLANK(C4299),"",SUMIFS($D$4:D4299,$C$4:C4299,C4299))</f>
        <v/>
      </c>
    </row>
    <row r="4300" spans="1:14" x14ac:dyDescent="0.25">
      <c r="A4300" s="1"/>
      <c r="B4300" s="8"/>
      <c r="C4300" s="3"/>
      <c r="D4300" s="1"/>
      <c r="E4300" s="3"/>
      <c r="I4300" s="42"/>
      <c r="J4300" s="19"/>
      <c r="K4300" s="19"/>
      <c r="L4300" s="6" t="str" cm="1">
        <f t="array" ref="L4300">IF(ISBLANK($C4300),"",_xlfn.XLOOKUP($C4300,PACK!$A:$A,PACK!$C:$D))</f>
        <v/>
      </c>
      <c r="M4300" s="18"/>
      <c r="N4300" s="7" t="str">
        <f>IF(ISBLANK(C4300),"",SUMIFS($D$4:D4300,$C$4:C4300,C4300))</f>
        <v/>
      </c>
    </row>
    <row r="4301" spans="1:14" x14ac:dyDescent="0.25">
      <c r="A4301" s="1"/>
      <c r="B4301" s="8"/>
      <c r="C4301" s="3"/>
      <c r="D4301" s="1"/>
      <c r="E4301" s="3"/>
      <c r="I4301" s="42"/>
      <c r="J4301" s="19"/>
      <c r="K4301" s="19"/>
      <c r="L4301" s="6" t="str" cm="1">
        <f t="array" ref="L4301">IF(ISBLANK($C4301),"",_xlfn.XLOOKUP($C4301,PACK!$A:$A,PACK!$C:$D))</f>
        <v/>
      </c>
      <c r="M4301" s="18"/>
      <c r="N4301" s="7" t="str">
        <f>IF(ISBLANK(C4301),"",SUMIFS($D$4:D4301,$C$4:C4301,C4301))</f>
        <v/>
      </c>
    </row>
    <row r="4302" spans="1:14" x14ac:dyDescent="0.25">
      <c r="A4302" s="1"/>
      <c r="B4302" s="8"/>
      <c r="C4302" s="3"/>
      <c r="D4302" s="1"/>
      <c r="E4302" s="3"/>
      <c r="I4302" s="42"/>
      <c r="J4302" s="19"/>
      <c r="K4302" s="19"/>
      <c r="L4302" s="6" t="str" cm="1">
        <f t="array" ref="L4302">IF(ISBLANK($C4302),"",_xlfn.XLOOKUP($C4302,PACK!$A:$A,PACK!$C:$D))</f>
        <v/>
      </c>
      <c r="M4302" s="18"/>
      <c r="N4302" s="7" t="str">
        <f>IF(ISBLANK(C4302),"",SUMIFS($D$4:D4302,$C$4:C4302,C4302))</f>
        <v/>
      </c>
    </row>
    <row r="4303" spans="1:14" x14ac:dyDescent="0.25">
      <c r="A4303" s="1"/>
      <c r="B4303" s="8"/>
      <c r="C4303" s="3"/>
      <c r="D4303" s="1"/>
      <c r="E4303" s="3"/>
      <c r="I4303" s="42"/>
      <c r="J4303" s="19"/>
      <c r="K4303" s="19"/>
      <c r="L4303" s="6" t="str" cm="1">
        <f t="array" ref="L4303">IF(ISBLANK($C4303),"",_xlfn.XLOOKUP($C4303,PACK!$A:$A,PACK!$C:$D))</f>
        <v/>
      </c>
      <c r="M4303" s="18"/>
      <c r="N4303" s="7" t="str">
        <f>IF(ISBLANK(C4303),"",SUMIFS($D$4:D4303,$C$4:C4303,C4303))</f>
        <v/>
      </c>
    </row>
    <row r="4304" spans="1:14" x14ac:dyDescent="0.25">
      <c r="A4304" s="1"/>
      <c r="B4304" s="8"/>
      <c r="C4304" s="3"/>
      <c r="D4304" s="1"/>
      <c r="E4304" s="3"/>
      <c r="I4304" s="42"/>
      <c r="J4304" s="19"/>
      <c r="K4304" s="19"/>
      <c r="L4304" s="6" t="str" cm="1">
        <f t="array" ref="L4304">IF(ISBLANK($C4304),"",_xlfn.XLOOKUP($C4304,PACK!$A:$A,PACK!$C:$D))</f>
        <v/>
      </c>
      <c r="M4304" s="18"/>
      <c r="N4304" s="7" t="str">
        <f>IF(ISBLANK(C4304),"",SUMIFS($D$4:D4304,$C$4:C4304,C4304))</f>
        <v/>
      </c>
    </row>
    <row r="4305" spans="1:14" x14ac:dyDescent="0.25">
      <c r="A4305" s="1"/>
      <c r="B4305" s="8"/>
      <c r="C4305" s="3"/>
      <c r="D4305" s="1"/>
      <c r="E4305" s="3"/>
      <c r="I4305" s="42"/>
      <c r="J4305" s="19"/>
      <c r="K4305" s="19"/>
      <c r="L4305" s="6" t="str" cm="1">
        <f t="array" ref="L4305">IF(ISBLANK($C4305),"",_xlfn.XLOOKUP($C4305,PACK!$A:$A,PACK!$C:$D))</f>
        <v/>
      </c>
      <c r="M4305" s="18"/>
      <c r="N4305" s="7" t="str">
        <f>IF(ISBLANK(C4305),"",SUMIFS($D$4:D4305,$C$4:C4305,C4305))</f>
        <v/>
      </c>
    </row>
    <row r="4306" spans="1:14" x14ac:dyDescent="0.25">
      <c r="A4306" s="1"/>
      <c r="B4306" s="8"/>
      <c r="C4306" s="3"/>
      <c r="D4306" s="1"/>
      <c r="E4306" s="3"/>
      <c r="I4306" s="42"/>
      <c r="J4306" s="19"/>
      <c r="K4306" s="19"/>
      <c r="L4306" s="6" t="str" cm="1">
        <f t="array" ref="L4306">IF(ISBLANK($C4306),"",_xlfn.XLOOKUP($C4306,PACK!$A:$A,PACK!$C:$D))</f>
        <v/>
      </c>
      <c r="M4306" s="18"/>
      <c r="N4306" s="7" t="str">
        <f>IF(ISBLANK(C4306),"",SUMIFS($D$4:D4306,$C$4:C4306,C4306))</f>
        <v/>
      </c>
    </row>
    <row r="4307" spans="1:14" x14ac:dyDescent="0.25">
      <c r="A4307" s="1"/>
      <c r="B4307" s="8"/>
      <c r="C4307" s="3"/>
      <c r="D4307" s="1"/>
      <c r="E4307" s="3"/>
      <c r="I4307" s="42"/>
      <c r="J4307" s="19"/>
      <c r="K4307" s="19"/>
      <c r="L4307" s="6" t="str" cm="1">
        <f t="array" ref="L4307">IF(ISBLANK($C4307),"",_xlfn.XLOOKUP($C4307,PACK!$A:$A,PACK!$C:$D))</f>
        <v/>
      </c>
      <c r="M4307" s="18"/>
      <c r="N4307" s="7" t="str">
        <f>IF(ISBLANK(C4307),"",SUMIFS($D$4:D4307,$C$4:C4307,C4307))</f>
        <v/>
      </c>
    </row>
    <row r="4308" spans="1:14" x14ac:dyDescent="0.25">
      <c r="A4308" s="1"/>
      <c r="B4308" s="8"/>
      <c r="C4308" s="3"/>
      <c r="D4308" s="1"/>
      <c r="E4308" s="3"/>
      <c r="I4308" s="42"/>
      <c r="J4308" s="19"/>
      <c r="K4308" s="19"/>
      <c r="L4308" s="6" t="str" cm="1">
        <f t="array" ref="L4308">IF(ISBLANK($C4308),"",_xlfn.XLOOKUP($C4308,PACK!$A:$A,PACK!$C:$D))</f>
        <v/>
      </c>
      <c r="M4308" s="18"/>
      <c r="N4308" s="7" t="str">
        <f>IF(ISBLANK(C4308),"",SUMIFS($D$4:D4308,$C$4:C4308,C4308))</f>
        <v/>
      </c>
    </row>
    <row r="4309" spans="1:14" x14ac:dyDescent="0.25">
      <c r="A4309" s="1"/>
      <c r="B4309" s="8"/>
      <c r="C4309" s="3"/>
      <c r="D4309" s="1"/>
      <c r="E4309" s="3"/>
      <c r="I4309" s="42"/>
      <c r="J4309" s="19"/>
      <c r="K4309" s="19"/>
      <c r="L4309" s="6" t="str" cm="1">
        <f t="array" ref="L4309">IF(ISBLANK($C4309),"",_xlfn.XLOOKUP($C4309,PACK!$A:$A,PACK!$C:$D))</f>
        <v/>
      </c>
      <c r="M4309" s="18"/>
      <c r="N4309" s="7" t="str">
        <f>IF(ISBLANK(C4309),"",SUMIFS($D$4:D4309,$C$4:C4309,C4309))</f>
        <v/>
      </c>
    </row>
    <row r="4310" spans="1:14" x14ac:dyDescent="0.25">
      <c r="A4310" s="1"/>
      <c r="B4310" s="8"/>
      <c r="C4310" s="3"/>
      <c r="D4310" s="1"/>
      <c r="E4310" s="3"/>
      <c r="I4310" s="42"/>
      <c r="J4310" s="19"/>
      <c r="K4310" s="19"/>
      <c r="L4310" s="6" t="str" cm="1">
        <f t="array" ref="L4310">IF(ISBLANK($C4310),"",_xlfn.XLOOKUP($C4310,PACK!$A:$A,PACK!$C:$D))</f>
        <v/>
      </c>
      <c r="M4310" s="18"/>
      <c r="N4310" s="7" t="str">
        <f>IF(ISBLANK(C4310),"",SUMIFS($D$4:D4310,$C$4:C4310,C4310))</f>
        <v/>
      </c>
    </row>
    <row r="4311" spans="1:14" x14ac:dyDescent="0.25">
      <c r="A4311" s="1"/>
      <c r="B4311" s="8"/>
      <c r="C4311" s="3"/>
      <c r="D4311" s="1"/>
      <c r="E4311" s="3"/>
      <c r="I4311" s="42"/>
      <c r="J4311" s="19"/>
      <c r="K4311" s="19"/>
      <c r="L4311" s="6" t="str" cm="1">
        <f t="array" ref="L4311">IF(ISBLANK($C4311),"",_xlfn.XLOOKUP($C4311,PACK!$A:$A,PACK!$C:$D))</f>
        <v/>
      </c>
      <c r="M4311" s="18"/>
      <c r="N4311" s="7" t="str">
        <f>IF(ISBLANK(C4311),"",SUMIFS($D$4:D4311,$C$4:C4311,C4311))</f>
        <v/>
      </c>
    </row>
    <row r="4312" spans="1:14" x14ac:dyDescent="0.25">
      <c r="A4312" s="1"/>
      <c r="B4312" s="8"/>
      <c r="C4312" s="3"/>
      <c r="D4312" s="1"/>
      <c r="E4312" s="3"/>
      <c r="I4312" s="42"/>
      <c r="J4312" s="19"/>
      <c r="K4312" s="19"/>
      <c r="L4312" s="6" t="str" cm="1">
        <f t="array" ref="L4312">IF(ISBLANK($C4312),"",_xlfn.XLOOKUP($C4312,PACK!$A:$A,PACK!$C:$D))</f>
        <v/>
      </c>
      <c r="M4312" s="18"/>
      <c r="N4312" s="7" t="str">
        <f>IF(ISBLANK(C4312),"",SUMIFS($D$4:D4312,$C$4:C4312,C4312))</f>
        <v/>
      </c>
    </row>
    <row r="4313" spans="1:14" x14ac:dyDescent="0.25">
      <c r="A4313" s="1"/>
      <c r="B4313" s="8"/>
      <c r="C4313" s="3"/>
      <c r="D4313" s="1"/>
      <c r="E4313" s="3"/>
      <c r="I4313" s="42"/>
      <c r="J4313" s="19"/>
      <c r="K4313" s="19"/>
      <c r="L4313" s="6" t="str" cm="1">
        <f t="array" ref="L4313">IF(ISBLANK($C4313),"",_xlfn.XLOOKUP($C4313,PACK!$A:$A,PACK!$C:$D))</f>
        <v/>
      </c>
      <c r="M4313" s="18"/>
      <c r="N4313" s="7" t="str">
        <f>IF(ISBLANK(C4313),"",SUMIFS($D$4:D4313,$C$4:C4313,C4313))</f>
        <v/>
      </c>
    </row>
    <row r="4314" spans="1:14" x14ac:dyDescent="0.25">
      <c r="A4314" s="1"/>
      <c r="B4314" s="8"/>
      <c r="C4314" s="3"/>
      <c r="D4314" s="1"/>
      <c r="E4314" s="3"/>
      <c r="I4314" s="42"/>
      <c r="J4314" s="19"/>
      <c r="K4314" s="19"/>
      <c r="L4314" s="6" t="str" cm="1">
        <f t="array" ref="L4314">IF(ISBLANK($C4314),"",_xlfn.XLOOKUP($C4314,PACK!$A:$A,PACK!$C:$D))</f>
        <v/>
      </c>
      <c r="M4314" s="18"/>
      <c r="N4314" s="7" t="str">
        <f>IF(ISBLANK(C4314),"",SUMIFS($D$4:D4314,$C$4:C4314,C4314))</f>
        <v/>
      </c>
    </row>
    <row r="4315" spans="1:14" x14ac:dyDescent="0.25">
      <c r="A4315" s="1"/>
      <c r="B4315" s="8"/>
      <c r="C4315" s="3"/>
      <c r="D4315" s="1"/>
      <c r="E4315" s="3"/>
      <c r="I4315" s="42"/>
      <c r="J4315" s="19"/>
      <c r="K4315" s="19"/>
      <c r="L4315" s="6" t="str" cm="1">
        <f t="array" ref="L4315">IF(ISBLANK($C4315),"",_xlfn.XLOOKUP($C4315,PACK!$A:$A,PACK!$C:$D))</f>
        <v/>
      </c>
      <c r="M4315" s="18"/>
      <c r="N4315" s="7" t="str">
        <f>IF(ISBLANK(C4315),"",SUMIFS($D$4:D4315,$C$4:C4315,C4315))</f>
        <v/>
      </c>
    </row>
    <row r="4316" spans="1:14" x14ac:dyDescent="0.25">
      <c r="A4316" s="1"/>
      <c r="B4316" s="8"/>
      <c r="C4316" s="3"/>
      <c r="D4316" s="1"/>
      <c r="E4316" s="3"/>
      <c r="I4316" s="42"/>
      <c r="J4316" s="19"/>
      <c r="K4316" s="19"/>
      <c r="L4316" s="6" t="str" cm="1">
        <f t="array" ref="L4316">IF(ISBLANK($C4316),"",_xlfn.XLOOKUP($C4316,PACK!$A:$A,PACK!$C:$D))</f>
        <v/>
      </c>
      <c r="M4316" s="18"/>
      <c r="N4316" s="7" t="str">
        <f>IF(ISBLANK(C4316),"",SUMIFS($D$4:D4316,$C$4:C4316,C4316))</f>
        <v/>
      </c>
    </row>
    <row r="4317" spans="1:14" x14ac:dyDescent="0.25">
      <c r="A4317" s="1"/>
      <c r="B4317" s="8"/>
      <c r="C4317" s="3"/>
      <c r="D4317" s="1"/>
      <c r="E4317" s="3"/>
      <c r="I4317" s="42"/>
      <c r="J4317" s="19"/>
      <c r="K4317" s="19"/>
      <c r="L4317" s="6" t="str" cm="1">
        <f t="array" ref="L4317">IF(ISBLANK($C4317),"",_xlfn.XLOOKUP($C4317,PACK!$A:$A,PACK!$C:$D))</f>
        <v/>
      </c>
      <c r="M4317" s="18"/>
      <c r="N4317" s="7" t="str">
        <f>IF(ISBLANK(C4317),"",SUMIFS($D$4:D4317,$C$4:C4317,C4317))</f>
        <v/>
      </c>
    </row>
    <row r="4318" spans="1:14" x14ac:dyDescent="0.25">
      <c r="A4318" s="1"/>
      <c r="B4318" s="8"/>
      <c r="C4318" s="3"/>
      <c r="D4318" s="1"/>
      <c r="E4318" s="3"/>
      <c r="I4318" s="42"/>
      <c r="J4318" s="19"/>
      <c r="K4318" s="19"/>
      <c r="L4318" s="6" t="str" cm="1">
        <f t="array" ref="L4318">IF(ISBLANK($C4318),"",_xlfn.XLOOKUP($C4318,PACK!$A:$A,PACK!$C:$D))</f>
        <v/>
      </c>
      <c r="M4318" s="18"/>
      <c r="N4318" s="7" t="str">
        <f>IF(ISBLANK(C4318),"",SUMIFS($D$4:D4318,$C$4:C4318,C4318))</f>
        <v/>
      </c>
    </row>
    <row r="4319" spans="1:14" x14ac:dyDescent="0.25">
      <c r="A4319" s="1"/>
      <c r="B4319" s="8"/>
      <c r="C4319" s="3"/>
      <c r="D4319" s="1"/>
      <c r="E4319" s="3"/>
      <c r="I4319" s="42"/>
      <c r="J4319" s="19"/>
      <c r="K4319" s="19"/>
      <c r="L4319" s="6" t="str" cm="1">
        <f t="array" ref="L4319">IF(ISBLANK($C4319),"",_xlfn.XLOOKUP($C4319,PACK!$A:$A,PACK!$C:$D))</f>
        <v/>
      </c>
      <c r="M4319" s="18"/>
      <c r="N4319" s="7" t="str">
        <f>IF(ISBLANK(C4319),"",SUMIFS($D$4:D4319,$C$4:C4319,C4319))</f>
        <v/>
      </c>
    </row>
    <row r="4320" spans="1:14" x14ac:dyDescent="0.25">
      <c r="A4320" s="1"/>
      <c r="B4320" s="8"/>
      <c r="C4320" s="3"/>
      <c r="D4320" s="1"/>
      <c r="E4320" s="3"/>
      <c r="I4320" s="42"/>
      <c r="J4320" s="19"/>
      <c r="K4320" s="19"/>
      <c r="L4320" s="6" t="str" cm="1">
        <f t="array" ref="L4320">IF(ISBLANK($C4320),"",_xlfn.XLOOKUP($C4320,PACK!$A:$A,PACK!$C:$D))</f>
        <v/>
      </c>
      <c r="M4320" s="18"/>
      <c r="N4320" s="7" t="str">
        <f>IF(ISBLANK(C4320),"",SUMIFS($D$4:D4320,$C$4:C4320,C4320))</f>
        <v/>
      </c>
    </row>
    <row r="4321" spans="1:14" x14ac:dyDescent="0.25">
      <c r="A4321" s="1"/>
      <c r="B4321" s="8"/>
      <c r="C4321" s="3"/>
      <c r="D4321" s="1"/>
      <c r="E4321" s="3"/>
      <c r="I4321" s="42"/>
      <c r="J4321" s="19"/>
      <c r="K4321" s="19"/>
      <c r="L4321" s="6" t="str" cm="1">
        <f t="array" ref="L4321">IF(ISBLANK($C4321),"",_xlfn.XLOOKUP($C4321,PACK!$A:$A,PACK!$C:$D))</f>
        <v/>
      </c>
      <c r="M4321" s="18"/>
      <c r="N4321" s="7" t="str">
        <f>IF(ISBLANK(C4321),"",SUMIFS($D$4:D4321,$C$4:C4321,C4321))</f>
        <v/>
      </c>
    </row>
    <row r="4322" spans="1:14" x14ac:dyDescent="0.25">
      <c r="A4322" s="1"/>
      <c r="B4322" s="8"/>
      <c r="C4322" s="3"/>
      <c r="D4322" s="1"/>
      <c r="E4322" s="3"/>
      <c r="I4322" s="42"/>
      <c r="J4322" s="19"/>
      <c r="K4322" s="19"/>
      <c r="L4322" s="6" t="str" cm="1">
        <f t="array" ref="L4322">IF(ISBLANK($C4322),"",_xlfn.XLOOKUP($C4322,PACK!$A:$A,PACK!$C:$D))</f>
        <v/>
      </c>
      <c r="M4322" s="18"/>
      <c r="N4322" s="7" t="str">
        <f>IF(ISBLANK(C4322),"",SUMIFS($D$4:D4322,$C$4:C4322,C4322))</f>
        <v/>
      </c>
    </row>
    <row r="4323" spans="1:14" x14ac:dyDescent="0.25">
      <c r="A4323" s="1"/>
      <c r="B4323" s="8"/>
      <c r="C4323" s="3"/>
      <c r="D4323" s="1"/>
      <c r="E4323" s="3"/>
      <c r="I4323" s="42"/>
      <c r="J4323" s="19"/>
      <c r="K4323" s="19"/>
      <c r="L4323" s="6" t="str" cm="1">
        <f t="array" ref="L4323">IF(ISBLANK($C4323),"",_xlfn.XLOOKUP($C4323,PACK!$A:$A,PACK!$C:$D))</f>
        <v/>
      </c>
      <c r="M4323" s="18"/>
      <c r="N4323" s="7" t="str">
        <f>IF(ISBLANK(C4323),"",SUMIFS($D$4:D4323,$C$4:C4323,C4323))</f>
        <v/>
      </c>
    </row>
    <row r="4324" spans="1:14" x14ac:dyDescent="0.25">
      <c r="A4324" s="1"/>
      <c r="B4324" s="8"/>
      <c r="C4324" s="3"/>
      <c r="D4324" s="1"/>
      <c r="E4324" s="3"/>
      <c r="I4324" s="42"/>
      <c r="J4324" s="19"/>
      <c r="K4324" s="19"/>
      <c r="L4324" s="6" t="str" cm="1">
        <f t="array" ref="L4324">IF(ISBLANK($C4324),"",_xlfn.XLOOKUP($C4324,PACK!$A:$A,PACK!$C:$D))</f>
        <v/>
      </c>
      <c r="M4324" s="18"/>
      <c r="N4324" s="7" t="str">
        <f>IF(ISBLANK(C4324),"",SUMIFS($D$4:D4324,$C$4:C4324,C4324))</f>
        <v/>
      </c>
    </row>
    <row r="4325" spans="1:14" x14ac:dyDescent="0.25">
      <c r="A4325" s="1"/>
      <c r="B4325" s="8"/>
      <c r="C4325" s="3"/>
      <c r="D4325" s="1"/>
      <c r="E4325" s="3"/>
      <c r="I4325" s="42"/>
      <c r="J4325" s="19"/>
      <c r="K4325" s="19"/>
      <c r="L4325" s="6" t="str" cm="1">
        <f t="array" ref="L4325">IF(ISBLANK($C4325),"",_xlfn.XLOOKUP($C4325,PACK!$A:$A,PACK!$C:$D))</f>
        <v/>
      </c>
      <c r="M4325" s="18"/>
      <c r="N4325" s="7" t="str">
        <f>IF(ISBLANK(C4325),"",SUMIFS($D$4:D4325,$C$4:C4325,C4325))</f>
        <v/>
      </c>
    </row>
    <row r="4326" spans="1:14" x14ac:dyDescent="0.25">
      <c r="A4326" s="1"/>
      <c r="B4326" s="8"/>
      <c r="C4326" s="3"/>
      <c r="D4326" s="1"/>
      <c r="E4326" s="3"/>
      <c r="I4326" s="42"/>
      <c r="J4326" s="19"/>
      <c r="K4326" s="19"/>
      <c r="L4326" s="6" t="str" cm="1">
        <f t="array" ref="L4326">IF(ISBLANK($C4326),"",_xlfn.XLOOKUP($C4326,PACK!$A:$A,PACK!$C:$D))</f>
        <v/>
      </c>
      <c r="M4326" s="18"/>
      <c r="N4326" s="7" t="str">
        <f>IF(ISBLANK(C4326),"",SUMIFS($D$4:D4326,$C$4:C4326,C4326))</f>
        <v/>
      </c>
    </row>
    <row r="4327" spans="1:14" x14ac:dyDescent="0.25">
      <c r="A4327" s="1"/>
      <c r="B4327" s="8"/>
      <c r="C4327" s="3"/>
      <c r="D4327" s="1"/>
      <c r="E4327" s="3"/>
      <c r="I4327" s="42"/>
      <c r="J4327" s="19"/>
      <c r="K4327" s="19"/>
      <c r="L4327" s="6" t="str" cm="1">
        <f t="array" ref="L4327">IF(ISBLANK($C4327),"",_xlfn.XLOOKUP($C4327,PACK!$A:$A,PACK!$C:$D))</f>
        <v/>
      </c>
      <c r="M4327" s="18"/>
      <c r="N4327" s="7" t="str">
        <f>IF(ISBLANK(C4327),"",SUMIFS($D$4:D4327,$C$4:C4327,C4327))</f>
        <v/>
      </c>
    </row>
    <row r="4328" spans="1:14" x14ac:dyDescent="0.25">
      <c r="A4328" s="1"/>
      <c r="B4328" s="8"/>
      <c r="C4328" s="3"/>
      <c r="D4328" s="1"/>
      <c r="E4328" s="3"/>
      <c r="I4328" s="42"/>
      <c r="J4328" s="19"/>
      <c r="K4328" s="19"/>
      <c r="L4328" s="6" t="str" cm="1">
        <f t="array" ref="L4328">IF(ISBLANK($C4328),"",_xlfn.XLOOKUP($C4328,PACK!$A:$A,PACK!$C:$D))</f>
        <v/>
      </c>
      <c r="M4328" s="18"/>
      <c r="N4328" s="7" t="str">
        <f>IF(ISBLANK(C4328),"",SUMIFS($D$4:D4328,$C$4:C4328,C4328))</f>
        <v/>
      </c>
    </row>
    <row r="4329" spans="1:14" x14ac:dyDescent="0.25">
      <c r="A4329" s="1"/>
      <c r="B4329" s="8"/>
      <c r="C4329" s="3"/>
      <c r="D4329" s="1"/>
      <c r="E4329" s="3"/>
      <c r="I4329" s="42"/>
      <c r="J4329" s="19"/>
      <c r="K4329" s="19"/>
      <c r="L4329" s="6" t="str" cm="1">
        <f t="array" ref="L4329">IF(ISBLANK($C4329),"",_xlfn.XLOOKUP($C4329,PACK!$A:$A,PACK!$C:$D))</f>
        <v/>
      </c>
      <c r="M4329" s="18"/>
      <c r="N4329" s="7" t="str">
        <f>IF(ISBLANK(C4329),"",SUMIFS($D$4:D4329,$C$4:C4329,C4329))</f>
        <v/>
      </c>
    </row>
    <row r="4330" spans="1:14" x14ac:dyDescent="0.25">
      <c r="A4330" s="1"/>
      <c r="B4330" s="8"/>
      <c r="C4330" s="3"/>
      <c r="D4330" s="1"/>
      <c r="E4330" s="3"/>
      <c r="I4330" s="42"/>
      <c r="J4330" s="19"/>
      <c r="K4330" s="19"/>
      <c r="L4330" s="6" t="str" cm="1">
        <f t="array" ref="L4330">IF(ISBLANK($C4330),"",_xlfn.XLOOKUP($C4330,PACK!$A:$A,PACK!$C:$D))</f>
        <v/>
      </c>
      <c r="M4330" s="18"/>
      <c r="N4330" s="7" t="str">
        <f>IF(ISBLANK(C4330),"",SUMIFS($D$4:D4330,$C$4:C4330,C4330))</f>
        <v/>
      </c>
    </row>
    <row r="4331" spans="1:14" x14ac:dyDescent="0.25">
      <c r="A4331" s="1"/>
      <c r="B4331" s="8"/>
      <c r="C4331" s="3"/>
      <c r="D4331" s="1"/>
      <c r="E4331" s="3"/>
      <c r="I4331" s="42"/>
      <c r="J4331" s="19"/>
      <c r="K4331" s="19"/>
      <c r="L4331" s="6" t="str" cm="1">
        <f t="array" ref="L4331">IF(ISBLANK($C4331),"",_xlfn.XLOOKUP($C4331,PACK!$A:$A,PACK!$C:$D))</f>
        <v/>
      </c>
      <c r="M4331" s="18"/>
      <c r="N4331" s="7" t="str">
        <f>IF(ISBLANK(C4331),"",SUMIFS($D$4:D4331,$C$4:C4331,C4331))</f>
        <v/>
      </c>
    </row>
    <row r="4332" spans="1:14" x14ac:dyDescent="0.25">
      <c r="A4332" s="1"/>
      <c r="B4332" s="8"/>
      <c r="C4332" s="3"/>
      <c r="D4332" s="1"/>
      <c r="E4332" s="3"/>
      <c r="I4332" s="42"/>
      <c r="J4332" s="19"/>
      <c r="K4332" s="19"/>
      <c r="L4332" s="6" t="str" cm="1">
        <f t="array" ref="L4332">IF(ISBLANK($C4332),"",_xlfn.XLOOKUP($C4332,PACK!$A:$A,PACK!$C:$D))</f>
        <v/>
      </c>
      <c r="M4332" s="18"/>
      <c r="N4332" s="7" t="str">
        <f>IF(ISBLANK(C4332),"",SUMIFS($D$4:D4332,$C$4:C4332,C4332))</f>
        <v/>
      </c>
    </row>
    <row r="4333" spans="1:14" x14ac:dyDescent="0.25">
      <c r="A4333" s="1"/>
      <c r="B4333" s="8"/>
      <c r="C4333" s="3"/>
      <c r="D4333" s="1"/>
      <c r="E4333" s="3"/>
      <c r="I4333" s="42"/>
      <c r="J4333" s="19"/>
      <c r="K4333" s="19"/>
      <c r="L4333" s="6" t="str" cm="1">
        <f t="array" ref="L4333">IF(ISBLANK($C4333),"",_xlfn.XLOOKUP($C4333,PACK!$A:$A,PACK!$C:$D))</f>
        <v/>
      </c>
      <c r="M4333" s="18"/>
      <c r="N4333" s="7" t="str">
        <f>IF(ISBLANK(C4333),"",SUMIFS($D$4:D4333,$C$4:C4333,C4333))</f>
        <v/>
      </c>
    </row>
    <row r="4334" spans="1:14" x14ac:dyDescent="0.25">
      <c r="A4334" s="1"/>
      <c r="B4334" s="8"/>
      <c r="C4334" s="3"/>
      <c r="D4334" s="1"/>
      <c r="E4334" s="3"/>
      <c r="I4334" s="42"/>
      <c r="J4334" s="19"/>
      <c r="K4334" s="19"/>
      <c r="L4334" s="6" t="str" cm="1">
        <f t="array" ref="L4334">IF(ISBLANK($C4334),"",_xlfn.XLOOKUP($C4334,PACK!$A:$A,PACK!$C:$D))</f>
        <v/>
      </c>
      <c r="M4334" s="18"/>
      <c r="N4334" s="7" t="str">
        <f>IF(ISBLANK(C4334),"",SUMIFS($D$4:D4334,$C$4:C4334,C4334))</f>
        <v/>
      </c>
    </row>
    <row r="4335" spans="1:14" x14ac:dyDescent="0.25">
      <c r="A4335" s="1"/>
      <c r="B4335" s="8"/>
      <c r="C4335" s="3"/>
      <c r="D4335" s="1"/>
      <c r="E4335" s="3"/>
      <c r="I4335" s="42"/>
      <c r="J4335" s="19"/>
      <c r="K4335" s="19"/>
      <c r="L4335" s="6" t="str" cm="1">
        <f t="array" ref="L4335">IF(ISBLANK($C4335),"",_xlfn.XLOOKUP($C4335,PACK!$A:$A,PACK!$C:$D))</f>
        <v/>
      </c>
      <c r="M4335" s="18"/>
      <c r="N4335" s="7" t="str">
        <f>IF(ISBLANK(C4335),"",SUMIFS($D$4:D4335,$C$4:C4335,C4335))</f>
        <v/>
      </c>
    </row>
    <row r="4336" spans="1:14" x14ac:dyDescent="0.25">
      <c r="A4336" s="1"/>
      <c r="B4336" s="8"/>
      <c r="C4336" s="3"/>
      <c r="D4336" s="1"/>
      <c r="E4336" s="3"/>
      <c r="I4336" s="42"/>
      <c r="J4336" s="19"/>
      <c r="K4336" s="19"/>
      <c r="L4336" s="6" t="str" cm="1">
        <f t="array" ref="L4336">IF(ISBLANK($C4336),"",_xlfn.XLOOKUP($C4336,PACK!$A:$A,PACK!$C:$D))</f>
        <v/>
      </c>
      <c r="M4336" s="18"/>
      <c r="N4336" s="7" t="str">
        <f>IF(ISBLANK(C4336),"",SUMIFS($D$4:D4336,$C$4:C4336,C4336))</f>
        <v/>
      </c>
    </row>
    <row r="4337" spans="1:14" x14ac:dyDescent="0.25">
      <c r="A4337" s="1"/>
      <c r="B4337" s="8"/>
      <c r="C4337" s="3"/>
      <c r="D4337" s="1"/>
      <c r="E4337" s="3"/>
      <c r="I4337" s="42"/>
      <c r="J4337" s="19"/>
      <c r="K4337" s="19"/>
      <c r="L4337" s="6" t="str" cm="1">
        <f t="array" ref="L4337">IF(ISBLANK($C4337),"",_xlfn.XLOOKUP($C4337,PACK!$A:$A,PACK!$C:$D))</f>
        <v/>
      </c>
      <c r="M4337" s="18"/>
      <c r="N4337" s="7" t="str">
        <f>IF(ISBLANK(C4337),"",SUMIFS($D$4:D4337,$C$4:C4337,C4337))</f>
        <v/>
      </c>
    </row>
    <row r="4338" spans="1:14" x14ac:dyDescent="0.25">
      <c r="A4338" s="1"/>
      <c r="B4338" s="8"/>
      <c r="C4338" s="3"/>
      <c r="D4338" s="1"/>
      <c r="E4338" s="3"/>
      <c r="I4338" s="42"/>
      <c r="J4338" s="19"/>
      <c r="K4338" s="19"/>
      <c r="L4338" s="6" t="str" cm="1">
        <f t="array" ref="L4338">IF(ISBLANK($C4338),"",_xlfn.XLOOKUP($C4338,PACK!$A:$A,PACK!$C:$D))</f>
        <v/>
      </c>
      <c r="M4338" s="18"/>
      <c r="N4338" s="7" t="str">
        <f>IF(ISBLANK(C4338),"",SUMIFS($D$4:D4338,$C$4:C4338,C4338))</f>
        <v/>
      </c>
    </row>
    <row r="4339" spans="1:14" x14ac:dyDescent="0.25">
      <c r="A4339" s="1"/>
      <c r="B4339" s="8"/>
      <c r="C4339" s="3"/>
      <c r="D4339" s="1"/>
      <c r="E4339" s="3"/>
      <c r="I4339" s="42"/>
      <c r="J4339" s="19"/>
      <c r="K4339" s="19"/>
      <c r="L4339" s="6" t="str" cm="1">
        <f t="array" ref="L4339">IF(ISBLANK($C4339),"",_xlfn.XLOOKUP($C4339,PACK!$A:$A,PACK!$C:$D))</f>
        <v/>
      </c>
      <c r="M4339" s="18"/>
      <c r="N4339" s="7" t="str">
        <f>IF(ISBLANK(C4339),"",SUMIFS($D$4:D4339,$C$4:C4339,C4339))</f>
        <v/>
      </c>
    </row>
    <row r="4340" spans="1:14" x14ac:dyDescent="0.25">
      <c r="A4340" s="1"/>
      <c r="B4340" s="8"/>
      <c r="C4340" s="3"/>
      <c r="D4340" s="1"/>
      <c r="E4340" s="3"/>
      <c r="I4340" s="42"/>
      <c r="J4340" s="19"/>
      <c r="K4340" s="19"/>
      <c r="L4340" s="6" t="str" cm="1">
        <f t="array" ref="L4340">IF(ISBLANK($C4340),"",_xlfn.XLOOKUP($C4340,PACK!$A:$A,PACK!$C:$D))</f>
        <v/>
      </c>
      <c r="M4340" s="18"/>
      <c r="N4340" s="7" t="str">
        <f>IF(ISBLANK(C4340),"",SUMIFS($D$4:D4340,$C$4:C4340,C4340))</f>
        <v/>
      </c>
    </row>
    <row r="4341" spans="1:14" x14ac:dyDescent="0.25">
      <c r="A4341" s="1"/>
      <c r="B4341" s="8"/>
      <c r="C4341" s="3"/>
      <c r="D4341" s="1"/>
      <c r="E4341" s="3"/>
      <c r="I4341" s="42"/>
      <c r="J4341" s="19"/>
      <c r="K4341" s="19"/>
      <c r="L4341" s="6" t="str" cm="1">
        <f t="array" ref="L4341">IF(ISBLANK($C4341),"",_xlfn.XLOOKUP($C4341,PACK!$A:$A,PACK!$C:$D))</f>
        <v/>
      </c>
      <c r="M4341" s="18"/>
      <c r="N4341" s="7" t="str">
        <f>IF(ISBLANK(C4341),"",SUMIFS($D$4:D4341,$C$4:C4341,C4341))</f>
        <v/>
      </c>
    </row>
    <row r="4342" spans="1:14" x14ac:dyDescent="0.25">
      <c r="A4342" s="1"/>
      <c r="B4342" s="8"/>
      <c r="C4342" s="3"/>
      <c r="D4342" s="1"/>
      <c r="E4342" s="3"/>
      <c r="I4342" s="42"/>
      <c r="J4342" s="19"/>
      <c r="K4342" s="19"/>
      <c r="L4342" s="6" t="str" cm="1">
        <f t="array" ref="L4342">IF(ISBLANK($C4342),"",_xlfn.XLOOKUP($C4342,PACK!$A:$A,PACK!$C:$D))</f>
        <v/>
      </c>
      <c r="M4342" s="18"/>
      <c r="N4342" s="7" t="str">
        <f>IF(ISBLANK(C4342),"",SUMIFS($D$4:D4342,$C$4:C4342,C4342))</f>
        <v/>
      </c>
    </row>
    <row r="4343" spans="1:14" x14ac:dyDescent="0.25">
      <c r="A4343" s="1"/>
      <c r="B4343" s="8"/>
      <c r="C4343" s="3"/>
      <c r="D4343" s="1"/>
      <c r="E4343" s="3"/>
      <c r="I4343" s="42"/>
      <c r="J4343" s="19"/>
      <c r="K4343" s="19"/>
      <c r="L4343" s="6" t="str" cm="1">
        <f t="array" ref="L4343">IF(ISBLANK($C4343),"",_xlfn.XLOOKUP($C4343,PACK!$A:$A,PACK!$C:$D))</f>
        <v/>
      </c>
      <c r="M4343" s="18"/>
      <c r="N4343" s="7" t="str">
        <f>IF(ISBLANK(C4343),"",SUMIFS($D$4:D4343,$C$4:C4343,C4343))</f>
        <v/>
      </c>
    </row>
    <row r="4344" spans="1:14" x14ac:dyDescent="0.25">
      <c r="A4344" s="1"/>
      <c r="B4344" s="8"/>
      <c r="C4344" s="3"/>
      <c r="D4344" s="1"/>
      <c r="E4344" s="3"/>
      <c r="I4344" s="42"/>
      <c r="J4344" s="19"/>
      <c r="K4344" s="19"/>
      <c r="L4344" s="6" t="str" cm="1">
        <f t="array" ref="L4344">IF(ISBLANK($C4344),"",_xlfn.XLOOKUP($C4344,PACK!$A:$A,PACK!$C:$D))</f>
        <v/>
      </c>
      <c r="M4344" s="18"/>
      <c r="N4344" s="7" t="str">
        <f>IF(ISBLANK(C4344),"",SUMIFS($D$4:D4344,$C$4:C4344,C4344))</f>
        <v/>
      </c>
    </row>
    <row r="4345" spans="1:14" x14ac:dyDescent="0.25">
      <c r="A4345" s="1"/>
      <c r="B4345" s="8"/>
      <c r="C4345" s="3"/>
      <c r="D4345" s="1"/>
      <c r="E4345" s="3"/>
      <c r="I4345" s="42"/>
      <c r="J4345" s="19"/>
      <c r="K4345" s="19"/>
      <c r="L4345" s="6" t="str" cm="1">
        <f t="array" ref="L4345">IF(ISBLANK($C4345),"",_xlfn.XLOOKUP($C4345,PACK!$A:$A,PACK!$C:$D))</f>
        <v/>
      </c>
      <c r="M4345" s="18"/>
      <c r="N4345" s="7" t="str">
        <f>IF(ISBLANK(C4345),"",SUMIFS($D$4:D4345,$C$4:C4345,C4345))</f>
        <v/>
      </c>
    </row>
    <row r="4346" spans="1:14" x14ac:dyDescent="0.25">
      <c r="A4346" s="1"/>
      <c r="B4346" s="8"/>
      <c r="C4346" s="3"/>
      <c r="D4346" s="1"/>
      <c r="E4346" s="3"/>
      <c r="I4346" s="42"/>
      <c r="J4346" s="19"/>
      <c r="K4346" s="19"/>
      <c r="L4346" s="6" t="str" cm="1">
        <f t="array" ref="L4346">IF(ISBLANK($C4346),"",_xlfn.XLOOKUP($C4346,PACK!$A:$A,PACK!$C:$D))</f>
        <v/>
      </c>
      <c r="M4346" s="18"/>
      <c r="N4346" s="7" t="str">
        <f>IF(ISBLANK(C4346),"",SUMIFS($D$4:D4346,$C$4:C4346,C4346))</f>
        <v/>
      </c>
    </row>
    <row r="4347" spans="1:14" x14ac:dyDescent="0.25">
      <c r="A4347" s="1"/>
      <c r="B4347" s="8"/>
      <c r="C4347" s="3"/>
      <c r="D4347" s="1"/>
      <c r="E4347" s="3"/>
      <c r="I4347" s="42"/>
      <c r="J4347" s="19"/>
      <c r="K4347" s="19"/>
      <c r="L4347" s="6" t="str" cm="1">
        <f t="array" ref="L4347">IF(ISBLANK($C4347),"",_xlfn.XLOOKUP($C4347,PACK!$A:$A,PACK!$C:$D))</f>
        <v/>
      </c>
      <c r="M4347" s="18"/>
      <c r="N4347" s="7" t="str">
        <f>IF(ISBLANK(C4347),"",SUMIFS($D$4:D4347,$C$4:C4347,C4347))</f>
        <v/>
      </c>
    </row>
    <row r="4348" spans="1:14" x14ac:dyDescent="0.25">
      <c r="A4348" s="1"/>
      <c r="B4348" s="8"/>
      <c r="C4348" s="3"/>
      <c r="D4348" s="1"/>
      <c r="E4348" s="3"/>
      <c r="I4348" s="42"/>
      <c r="J4348" s="19"/>
      <c r="K4348" s="19"/>
      <c r="L4348" s="6" t="str" cm="1">
        <f t="array" ref="L4348">IF(ISBLANK($C4348),"",_xlfn.XLOOKUP($C4348,PACK!$A:$A,PACK!$C:$D))</f>
        <v/>
      </c>
      <c r="M4348" s="18"/>
      <c r="N4348" s="7" t="str">
        <f>IF(ISBLANK(C4348),"",SUMIFS($D$4:D4348,$C$4:C4348,C4348))</f>
        <v/>
      </c>
    </row>
    <row r="4349" spans="1:14" x14ac:dyDescent="0.25">
      <c r="A4349" s="1"/>
      <c r="B4349" s="8"/>
      <c r="C4349" s="3"/>
      <c r="D4349" s="1"/>
      <c r="E4349" s="3"/>
      <c r="I4349" s="42"/>
      <c r="J4349" s="19"/>
      <c r="K4349" s="19"/>
      <c r="L4349" s="6" t="str" cm="1">
        <f t="array" ref="L4349">IF(ISBLANK($C4349),"",_xlfn.XLOOKUP($C4349,PACK!$A:$A,PACK!$C:$D))</f>
        <v/>
      </c>
      <c r="M4349" s="18"/>
      <c r="N4349" s="7" t="str">
        <f>IF(ISBLANK(C4349),"",SUMIFS($D$4:D4349,$C$4:C4349,C4349))</f>
        <v/>
      </c>
    </row>
    <row r="4350" spans="1:14" x14ac:dyDescent="0.25">
      <c r="A4350" s="1"/>
      <c r="B4350" s="8"/>
      <c r="C4350" s="3"/>
      <c r="D4350" s="1"/>
      <c r="E4350" s="3"/>
      <c r="I4350" s="42"/>
      <c r="J4350" s="19"/>
      <c r="K4350" s="19"/>
      <c r="L4350" s="6" t="str" cm="1">
        <f t="array" ref="L4350">IF(ISBLANK($C4350),"",_xlfn.XLOOKUP($C4350,PACK!$A:$A,PACK!$C:$D))</f>
        <v/>
      </c>
      <c r="M4350" s="18"/>
      <c r="N4350" s="7" t="str">
        <f>IF(ISBLANK(C4350),"",SUMIFS($D$4:D4350,$C$4:C4350,C4350))</f>
        <v/>
      </c>
    </row>
    <row r="4351" spans="1:14" x14ac:dyDescent="0.25">
      <c r="A4351" s="1"/>
      <c r="B4351" s="8"/>
      <c r="C4351" s="3"/>
      <c r="D4351" s="1"/>
      <c r="E4351" s="3"/>
      <c r="I4351" s="42"/>
      <c r="J4351" s="19"/>
      <c r="K4351" s="19"/>
      <c r="L4351" s="6" t="str" cm="1">
        <f t="array" ref="L4351">IF(ISBLANK($C4351),"",_xlfn.XLOOKUP($C4351,PACK!$A:$A,PACK!$C:$D))</f>
        <v/>
      </c>
      <c r="M4351" s="18"/>
      <c r="N4351" s="7" t="str">
        <f>IF(ISBLANK(C4351),"",SUMIFS($D$4:D4351,$C$4:C4351,C4351))</f>
        <v/>
      </c>
    </row>
    <row r="4352" spans="1:14" x14ac:dyDescent="0.25">
      <c r="A4352" s="1"/>
      <c r="B4352" s="8"/>
      <c r="C4352" s="3"/>
      <c r="D4352" s="1"/>
      <c r="E4352" s="3"/>
      <c r="I4352" s="42"/>
      <c r="J4352" s="19"/>
      <c r="K4352" s="19"/>
      <c r="L4352" s="6" t="str" cm="1">
        <f t="array" ref="L4352">IF(ISBLANK($C4352),"",_xlfn.XLOOKUP($C4352,PACK!$A:$A,PACK!$C:$D))</f>
        <v/>
      </c>
      <c r="M4352" s="18"/>
      <c r="N4352" s="7" t="str">
        <f>IF(ISBLANK(C4352),"",SUMIFS($D$4:D4352,$C$4:C4352,C4352))</f>
        <v/>
      </c>
    </row>
    <row r="4353" spans="1:14" x14ac:dyDescent="0.25">
      <c r="A4353" s="1"/>
      <c r="B4353" s="8"/>
      <c r="C4353" s="3"/>
      <c r="D4353" s="1"/>
      <c r="E4353" s="3"/>
      <c r="I4353" s="42"/>
      <c r="J4353" s="19"/>
      <c r="K4353" s="19"/>
      <c r="L4353" s="6" t="str" cm="1">
        <f t="array" ref="L4353">IF(ISBLANK($C4353),"",_xlfn.XLOOKUP($C4353,PACK!$A:$A,PACK!$C:$D))</f>
        <v/>
      </c>
      <c r="M4353" s="18"/>
      <c r="N4353" s="7" t="str">
        <f>IF(ISBLANK(C4353),"",SUMIFS($D$4:D4353,$C$4:C4353,C4353))</f>
        <v/>
      </c>
    </row>
    <row r="4354" spans="1:14" x14ac:dyDescent="0.25">
      <c r="A4354" s="1"/>
      <c r="B4354" s="8"/>
      <c r="C4354" s="3"/>
      <c r="D4354" s="1"/>
      <c r="E4354" s="3"/>
      <c r="I4354" s="42"/>
      <c r="J4354" s="19"/>
      <c r="K4354" s="19"/>
      <c r="L4354" s="6" t="str" cm="1">
        <f t="array" ref="L4354">IF(ISBLANK($C4354),"",_xlfn.XLOOKUP($C4354,PACK!$A:$A,PACK!$C:$D))</f>
        <v/>
      </c>
      <c r="M4354" s="18"/>
      <c r="N4354" s="7" t="str">
        <f>IF(ISBLANK(C4354),"",SUMIFS($D$4:D4354,$C$4:C4354,C4354))</f>
        <v/>
      </c>
    </row>
    <row r="4355" spans="1:14" x14ac:dyDescent="0.25">
      <c r="A4355" s="1"/>
      <c r="B4355" s="8"/>
      <c r="C4355" s="3"/>
      <c r="D4355" s="1"/>
      <c r="E4355" s="3"/>
      <c r="I4355" s="42"/>
      <c r="J4355" s="19"/>
      <c r="K4355" s="19"/>
      <c r="L4355" s="6" t="str" cm="1">
        <f t="array" ref="L4355">IF(ISBLANK($C4355),"",_xlfn.XLOOKUP($C4355,PACK!$A:$A,PACK!$C:$D))</f>
        <v/>
      </c>
      <c r="M4355" s="18"/>
      <c r="N4355" s="7" t="str">
        <f>IF(ISBLANK(C4355),"",SUMIFS($D$4:D4355,$C$4:C4355,C4355))</f>
        <v/>
      </c>
    </row>
    <row r="4356" spans="1:14" x14ac:dyDescent="0.25">
      <c r="A4356" s="1"/>
      <c r="B4356" s="8"/>
      <c r="C4356" s="3"/>
      <c r="D4356" s="1"/>
      <c r="E4356" s="3"/>
      <c r="I4356" s="42"/>
      <c r="J4356" s="19"/>
      <c r="K4356" s="19"/>
      <c r="L4356" s="6" t="str" cm="1">
        <f t="array" ref="L4356">IF(ISBLANK($C4356),"",_xlfn.XLOOKUP($C4356,PACK!$A:$A,PACK!$C:$D))</f>
        <v/>
      </c>
      <c r="M4356" s="18"/>
      <c r="N4356" s="7" t="str">
        <f>IF(ISBLANK(C4356),"",SUMIFS($D$4:D4356,$C$4:C4356,C4356))</f>
        <v/>
      </c>
    </row>
    <row r="4357" spans="1:14" x14ac:dyDescent="0.25">
      <c r="A4357" s="1"/>
      <c r="B4357" s="8"/>
      <c r="C4357" s="3"/>
      <c r="D4357" s="1"/>
      <c r="E4357" s="3"/>
      <c r="I4357" s="42"/>
      <c r="J4357" s="19"/>
      <c r="K4357" s="19"/>
      <c r="L4357" s="6" t="str" cm="1">
        <f t="array" ref="L4357">IF(ISBLANK($C4357),"",_xlfn.XLOOKUP($C4357,PACK!$A:$A,PACK!$C:$D))</f>
        <v/>
      </c>
      <c r="M4357" s="18"/>
      <c r="N4357" s="7" t="str">
        <f>IF(ISBLANK(C4357),"",SUMIFS($D$4:D4357,$C$4:C4357,C4357))</f>
        <v/>
      </c>
    </row>
    <row r="4358" spans="1:14" x14ac:dyDescent="0.25">
      <c r="A4358" s="1"/>
      <c r="B4358" s="8"/>
      <c r="C4358" s="3"/>
      <c r="D4358" s="1"/>
      <c r="E4358" s="3"/>
      <c r="I4358" s="42"/>
      <c r="J4358" s="19"/>
      <c r="K4358" s="19"/>
      <c r="L4358" s="6" t="str" cm="1">
        <f t="array" ref="L4358">IF(ISBLANK($C4358),"",_xlfn.XLOOKUP($C4358,PACK!$A:$A,PACK!$C:$D))</f>
        <v/>
      </c>
      <c r="M4358" s="18"/>
      <c r="N4358" s="7" t="str">
        <f>IF(ISBLANK(C4358),"",SUMIFS($D$4:D4358,$C$4:C4358,C4358))</f>
        <v/>
      </c>
    </row>
    <row r="4359" spans="1:14" x14ac:dyDescent="0.25">
      <c r="A4359" s="1"/>
      <c r="B4359" s="8"/>
      <c r="C4359" s="3"/>
      <c r="D4359" s="1"/>
      <c r="E4359" s="3"/>
      <c r="I4359" s="42"/>
      <c r="J4359" s="19"/>
      <c r="K4359" s="19"/>
      <c r="L4359" s="6" t="str" cm="1">
        <f t="array" ref="L4359">IF(ISBLANK($C4359),"",_xlfn.XLOOKUP($C4359,PACK!$A:$A,PACK!$C:$D))</f>
        <v/>
      </c>
      <c r="M4359" s="18"/>
      <c r="N4359" s="7" t="str">
        <f>IF(ISBLANK(C4359),"",SUMIFS($D$4:D4359,$C$4:C4359,C4359))</f>
        <v/>
      </c>
    </row>
    <row r="4360" spans="1:14" x14ac:dyDescent="0.25">
      <c r="A4360" s="1"/>
      <c r="B4360" s="8"/>
      <c r="C4360" s="3"/>
      <c r="D4360" s="1"/>
      <c r="E4360" s="3"/>
      <c r="I4360" s="42"/>
      <c r="J4360" s="19"/>
      <c r="K4360" s="19"/>
      <c r="L4360" s="6" t="str" cm="1">
        <f t="array" ref="L4360">IF(ISBLANK($C4360),"",_xlfn.XLOOKUP($C4360,PACK!$A:$A,PACK!$C:$D))</f>
        <v/>
      </c>
      <c r="M4360" s="18"/>
      <c r="N4360" s="7" t="str">
        <f>IF(ISBLANK(C4360),"",SUMIFS($D$4:D4360,$C$4:C4360,C4360))</f>
        <v/>
      </c>
    </row>
    <row r="4361" spans="1:14" x14ac:dyDescent="0.25">
      <c r="A4361" s="1"/>
      <c r="B4361" s="8"/>
      <c r="C4361" s="3"/>
      <c r="D4361" s="1"/>
      <c r="E4361" s="3"/>
      <c r="I4361" s="42"/>
      <c r="J4361" s="19"/>
      <c r="K4361" s="19"/>
      <c r="L4361" s="6" t="str" cm="1">
        <f t="array" ref="L4361">IF(ISBLANK($C4361),"",_xlfn.XLOOKUP($C4361,PACK!$A:$A,PACK!$C:$D))</f>
        <v/>
      </c>
      <c r="M4361" s="18"/>
      <c r="N4361" s="7" t="str">
        <f>IF(ISBLANK(C4361),"",SUMIFS($D$4:D4361,$C$4:C4361,C4361))</f>
        <v/>
      </c>
    </row>
    <row r="4362" spans="1:14" x14ac:dyDescent="0.25">
      <c r="A4362" s="1"/>
      <c r="B4362" s="8"/>
      <c r="C4362" s="3"/>
      <c r="D4362" s="1"/>
      <c r="E4362" s="3"/>
      <c r="I4362" s="42"/>
      <c r="J4362" s="19"/>
      <c r="K4362" s="19"/>
      <c r="L4362" s="6" t="str" cm="1">
        <f t="array" ref="L4362">IF(ISBLANK($C4362),"",_xlfn.XLOOKUP($C4362,PACK!$A:$A,PACK!$C:$D))</f>
        <v/>
      </c>
      <c r="M4362" s="18"/>
      <c r="N4362" s="7" t="str">
        <f>IF(ISBLANK(C4362),"",SUMIFS($D$4:D4362,$C$4:C4362,C4362))</f>
        <v/>
      </c>
    </row>
    <row r="4363" spans="1:14" x14ac:dyDescent="0.25">
      <c r="A4363" s="1"/>
      <c r="B4363" s="8"/>
      <c r="C4363" s="3"/>
      <c r="D4363" s="1"/>
      <c r="E4363" s="3"/>
      <c r="I4363" s="42"/>
      <c r="J4363" s="19"/>
      <c r="K4363" s="19"/>
      <c r="L4363" s="6" t="str" cm="1">
        <f t="array" ref="L4363">IF(ISBLANK($C4363),"",_xlfn.XLOOKUP($C4363,PACK!$A:$A,PACK!$C:$D))</f>
        <v/>
      </c>
      <c r="M4363" s="18"/>
      <c r="N4363" s="7" t="str">
        <f>IF(ISBLANK(C4363),"",SUMIFS($D$4:D4363,$C$4:C4363,C4363))</f>
        <v/>
      </c>
    </row>
    <row r="4364" spans="1:14" x14ac:dyDescent="0.25">
      <c r="A4364" s="1"/>
      <c r="B4364" s="8"/>
      <c r="C4364" s="3"/>
      <c r="D4364" s="1"/>
      <c r="E4364" s="3"/>
      <c r="I4364" s="42"/>
      <c r="J4364" s="19"/>
      <c r="K4364" s="19"/>
      <c r="L4364" s="6" t="str" cm="1">
        <f t="array" ref="L4364">IF(ISBLANK($C4364),"",_xlfn.XLOOKUP($C4364,PACK!$A:$A,PACK!$C:$D))</f>
        <v/>
      </c>
      <c r="M4364" s="18"/>
      <c r="N4364" s="7" t="str">
        <f>IF(ISBLANK(C4364),"",SUMIFS($D$4:D4364,$C$4:C4364,C4364))</f>
        <v/>
      </c>
    </row>
    <row r="4365" spans="1:14" x14ac:dyDescent="0.25">
      <c r="A4365" s="1"/>
      <c r="B4365" s="8"/>
      <c r="C4365" s="3"/>
      <c r="D4365" s="1"/>
      <c r="E4365" s="3"/>
      <c r="I4365" s="42"/>
      <c r="J4365" s="19"/>
      <c r="K4365" s="19"/>
      <c r="L4365" s="6" t="str" cm="1">
        <f t="array" ref="L4365">IF(ISBLANK($C4365),"",_xlfn.XLOOKUP($C4365,PACK!$A:$A,PACK!$C:$D))</f>
        <v/>
      </c>
      <c r="M4365" s="18"/>
      <c r="N4365" s="7" t="str">
        <f>IF(ISBLANK(C4365),"",SUMIFS($D$4:D4365,$C$4:C4365,C4365))</f>
        <v/>
      </c>
    </row>
    <row r="4366" spans="1:14" x14ac:dyDescent="0.25">
      <c r="A4366" s="1"/>
      <c r="B4366" s="8"/>
      <c r="C4366" s="3"/>
      <c r="D4366" s="1"/>
      <c r="E4366" s="3"/>
      <c r="I4366" s="42"/>
      <c r="J4366" s="19"/>
      <c r="K4366" s="19"/>
      <c r="L4366" s="6" t="str" cm="1">
        <f t="array" ref="L4366">IF(ISBLANK($C4366),"",_xlfn.XLOOKUP($C4366,PACK!$A:$A,PACK!$C:$D))</f>
        <v/>
      </c>
      <c r="M4366" s="18"/>
      <c r="N4366" s="7" t="str">
        <f>IF(ISBLANK(C4366),"",SUMIFS($D$4:D4366,$C$4:C4366,C4366))</f>
        <v/>
      </c>
    </row>
    <row r="4367" spans="1:14" x14ac:dyDescent="0.25">
      <c r="A4367" s="1"/>
      <c r="B4367" s="8"/>
      <c r="C4367" s="3"/>
      <c r="D4367" s="1"/>
      <c r="E4367" s="3"/>
      <c r="I4367" s="42"/>
      <c r="J4367" s="19"/>
      <c r="K4367" s="19"/>
      <c r="L4367" s="6" t="str" cm="1">
        <f t="array" ref="L4367">IF(ISBLANK($C4367),"",_xlfn.XLOOKUP($C4367,PACK!$A:$A,PACK!$C:$D))</f>
        <v/>
      </c>
      <c r="M4367" s="18"/>
      <c r="N4367" s="7" t="str">
        <f>IF(ISBLANK(C4367),"",SUMIFS($D$4:D4367,$C$4:C4367,C4367))</f>
        <v/>
      </c>
    </row>
    <row r="4368" spans="1:14" x14ac:dyDescent="0.25">
      <c r="A4368" s="1"/>
      <c r="B4368" s="8"/>
      <c r="C4368" s="3"/>
      <c r="D4368" s="1"/>
      <c r="E4368" s="3"/>
      <c r="I4368" s="42"/>
      <c r="J4368" s="19"/>
      <c r="K4368" s="19"/>
      <c r="L4368" s="6" t="str" cm="1">
        <f t="array" ref="L4368">IF(ISBLANK($C4368),"",_xlfn.XLOOKUP($C4368,PACK!$A:$A,PACK!$C:$D))</f>
        <v/>
      </c>
      <c r="M4368" s="18"/>
      <c r="N4368" s="7" t="str">
        <f>IF(ISBLANK(C4368),"",SUMIFS($D$4:D4368,$C$4:C4368,C4368))</f>
        <v/>
      </c>
    </row>
    <row r="4369" spans="1:14" x14ac:dyDescent="0.25">
      <c r="A4369" s="1"/>
      <c r="B4369" s="8"/>
      <c r="C4369" s="3"/>
      <c r="D4369" s="1"/>
      <c r="E4369" s="3"/>
      <c r="I4369" s="42"/>
      <c r="J4369" s="19"/>
      <c r="K4369" s="19"/>
      <c r="L4369" s="6" t="str" cm="1">
        <f t="array" ref="L4369">IF(ISBLANK($C4369),"",_xlfn.XLOOKUP($C4369,PACK!$A:$A,PACK!$C:$D))</f>
        <v/>
      </c>
      <c r="M4369" s="18"/>
      <c r="N4369" s="7" t="str">
        <f>IF(ISBLANK(C4369),"",SUMIFS($D$4:D4369,$C$4:C4369,C4369))</f>
        <v/>
      </c>
    </row>
    <row r="4370" spans="1:14" x14ac:dyDescent="0.25">
      <c r="A4370" s="1"/>
      <c r="B4370" s="8"/>
      <c r="C4370" s="3"/>
      <c r="D4370" s="1"/>
      <c r="E4370" s="3"/>
      <c r="I4370" s="42"/>
      <c r="J4370" s="19"/>
      <c r="K4370" s="19"/>
      <c r="L4370" s="6" t="str" cm="1">
        <f t="array" ref="L4370">IF(ISBLANK($C4370),"",_xlfn.XLOOKUP($C4370,PACK!$A:$A,PACK!$C:$D))</f>
        <v/>
      </c>
      <c r="M4370" s="18"/>
      <c r="N4370" s="7" t="str">
        <f>IF(ISBLANK(C4370),"",SUMIFS($D$4:D4370,$C$4:C4370,C4370))</f>
        <v/>
      </c>
    </row>
    <row r="4371" spans="1:14" x14ac:dyDescent="0.25">
      <c r="A4371" s="1"/>
      <c r="B4371" s="8"/>
      <c r="C4371" s="3"/>
      <c r="D4371" s="1"/>
      <c r="E4371" s="3"/>
      <c r="I4371" s="42"/>
      <c r="J4371" s="19"/>
      <c r="K4371" s="19"/>
      <c r="L4371" s="6" t="str" cm="1">
        <f t="array" ref="L4371">IF(ISBLANK($C4371),"",_xlfn.XLOOKUP($C4371,PACK!$A:$A,PACK!$C:$D))</f>
        <v/>
      </c>
      <c r="M4371" s="18"/>
      <c r="N4371" s="7" t="str">
        <f>IF(ISBLANK(C4371),"",SUMIFS($D$4:D4371,$C$4:C4371,C4371))</f>
        <v/>
      </c>
    </row>
    <row r="4372" spans="1:14" x14ac:dyDescent="0.25">
      <c r="A4372" s="1"/>
      <c r="B4372" s="8"/>
      <c r="C4372" s="3"/>
      <c r="D4372" s="1"/>
      <c r="E4372" s="3"/>
      <c r="I4372" s="42"/>
      <c r="J4372" s="19"/>
      <c r="K4372" s="19"/>
      <c r="L4372" s="6" t="str" cm="1">
        <f t="array" ref="L4372">IF(ISBLANK($C4372),"",_xlfn.XLOOKUP($C4372,PACK!$A:$A,PACK!$C:$D))</f>
        <v/>
      </c>
      <c r="M4372" s="18"/>
      <c r="N4372" s="7" t="str">
        <f>IF(ISBLANK(C4372),"",SUMIFS($D$4:D4372,$C$4:C4372,C4372))</f>
        <v/>
      </c>
    </row>
    <row r="4373" spans="1:14" x14ac:dyDescent="0.25">
      <c r="A4373" s="1"/>
      <c r="B4373" s="8"/>
      <c r="C4373" s="3"/>
      <c r="D4373" s="1"/>
      <c r="E4373" s="3"/>
      <c r="I4373" s="42"/>
      <c r="J4373" s="19"/>
      <c r="K4373" s="19"/>
      <c r="L4373" s="6" t="str" cm="1">
        <f t="array" ref="L4373">IF(ISBLANK($C4373),"",_xlfn.XLOOKUP($C4373,PACK!$A:$A,PACK!$C:$D))</f>
        <v/>
      </c>
      <c r="M4373" s="18"/>
      <c r="N4373" s="7" t="str">
        <f>IF(ISBLANK(C4373),"",SUMIFS($D$4:D4373,$C$4:C4373,C4373))</f>
        <v/>
      </c>
    </row>
    <row r="4374" spans="1:14" x14ac:dyDescent="0.25">
      <c r="A4374" s="1"/>
      <c r="B4374" s="8"/>
      <c r="C4374" s="3"/>
      <c r="D4374" s="1"/>
      <c r="E4374" s="3"/>
      <c r="I4374" s="42"/>
      <c r="J4374" s="19"/>
      <c r="K4374" s="19"/>
      <c r="L4374" s="6" t="str" cm="1">
        <f t="array" ref="L4374">IF(ISBLANK($C4374),"",_xlfn.XLOOKUP($C4374,PACK!$A:$A,PACK!$C:$D))</f>
        <v/>
      </c>
      <c r="M4374" s="18"/>
      <c r="N4374" s="7" t="str">
        <f>IF(ISBLANK(C4374),"",SUMIFS($D$4:D4374,$C$4:C4374,C4374))</f>
        <v/>
      </c>
    </row>
    <row r="4375" spans="1:14" x14ac:dyDescent="0.25">
      <c r="A4375" s="1"/>
      <c r="B4375" s="8"/>
      <c r="C4375" s="3"/>
      <c r="D4375" s="1"/>
      <c r="E4375" s="3"/>
      <c r="I4375" s="42"/>
      <c r="J4375" s="19"/>
      <c r="K4375" s="19"/>
      <c r="L4375" s="6" t="str" cm="1">
        <f t="array" ref="L4375">IF(ISBLANK($C4375),"",_xlfn.XLOOKUP($C4375,PACK!$A:$A,PACK!$C:$D))</f>
        <v/>
      </c>
      <c r="M4375" s="18"/>
      <c r="N4375" s="7" t="str">
        <f>IF(ISBLANK(C4375),"",SUMIFS($D$4:D4375,$C$4:C4375,C4375))</f>
        <v/>
      </c>
    </row>
    <row r="4376" spans="1:14" x14ac:dyDescent="0.25">
      <c r="A4376" s="1"/>
      <c r="B4376" s="8"/>
      <c r="C4376" s="3"/>
      <c r="D4376" s="1"/>
      <c r="E4376" s="3"/>
      <c r="I4376" s="42"/>
      <c r="J4376" s="19"/>
      <c r="K4376" s="19"/>
      <c r="L4376" s="6" t="str" cm="1">
        <f t="array" ref="L4376">IF(ISBLANK($C4376),"",_xlfn.XLOOKUP($C4376,PACK!$A:$A,PACK!$C:$D))</f>
        <v/>
      </c>
      <c r="M4376" s="18"/>
      <c r="N4376" s="7" t="str">
        <f>IF(ISBLANK(C4376),"",SUMIFS($D$4:D4376,$C$4:C4376,C4376))</f>
        <v/>
      </c>
    </row>
    <row r="4377" spans="1:14" x14ac:dyDescent="0.25">
      <c r="A4377" s="1"/>
      <c r="B4377" s="8"/>
      <c r="C4377" s="3"/>
      <c r="D4377" s="1"/>
      <c r="E4377" s="3"/>
      <c r="I4377" s="42"/>
      <c r="J4377" s="19"/>
      <c r="K4377" s="19"/>
      <c r="L4377" s="6" t="str" cm="1">
        <f t="array" ref="L4377">IF(ISBLANK($C4377),"",_xlfn.XLOOKUP($C4377,PACK!$A:$A,PACK!$C:$D))</f>
        <v/>
      </c>
      <c r="M4377" s="18"/>
      <c r="N4377" s="7" t="str">
        <f>IF(ISBLANK(C4377),"",SUMIFS($D$4:D4377,$C$4:C4377,C4377))</f>
        <v/>
      </c>
    </row>
    <row r="4378" spans="1:14" x14ac:dyDescent="0.25">
      <c r="A4378" s="1"/>
      <c r="B4378" s="8"/>
      <c r="C4378" s="3"/>
      <c r="D4378" s="1"/>
      <c r="E4378" s="3"/>
      <c r="I4378" s="42"/>
      <c r="J4378" s="19"/>
      <c r="K4378" s="19"/>
      <c r="L4378" s="6" t="str" cm="1">
        <f t="array" ref="L4378">IF(ISBLANK($C4378),"",_xlfn.XLOOKUP($C4378,PACK!$A:$A,PACK!$C:$D))</f>
        <v/>
      </c>
      <c r="M4378" s="18"/>
      <c r="N4378" s="7" t="str">
        <f>IF(ISBLANK(C4378),"",SUMIFS($D$4:D4378,$C$4:C4378,C4378))</f>
        <v/>
      </c>
    </row>
    <row r="4379" spans="1:14" x14ac:dyDescent="0.25">
      <c r="A4379" s="1"/>
      <c r="B4379" s="8"/>
      <c r="C4379" s="3"/>
      <c r="D4379" s="1"/>
      <c r="E4379" s="3"/>
      <c r="I4379" s="42"/>
      <c r="J4379" s="19"/>
      <c r="K4379" s="19"/>
      <c r="L4379" s="6" t="str" cm="1">
        <f t="array" ref="L4379">IF(ISBLANK($C4379),"",_xlfn.XLOOKUP($C4379,PACK!$A:$A,PACK!$C:$D))</f>
        <v/>
      </c>
      <c r="M4379" s="18"/>
      <c r="N4379" s="7" t="str">
        <f>IF(ISBLANK(C4379),"",SUMIFS($D$4:D4379,$C$4:C4379,C4379))</f>
        <v/>
      </c>
    </row>
    <row r="4380" spans="1:14" x14ac:dyDescent="0.25">
      <c r="A4380" s="1"/>
      <c r="B4380" s="8"/>
      <c r="C4380" s="3"/>
      <c r="D4380" s="1"/>
      <c r="E4380" s="3"/>
      <c r="I4380" s="42"/>
      <c r="J4380" s="19"/>
      <c r="K4380" s="19"/>
      <c r="L4380" s="6" t="str" cm="1">
        <f t="array" ref="L4380">IF(ISBLANK($C4380),"",_xlfn.XLOOKUP($C4380,PACK!$A:$A,PACK!$C:$D))</f>
        <v/>
      </c>
      <c r="M4380" s="18"/>
      <c r="N4380" s="7" t="str">
        <f>IF(ISBLANK(C4380),"",SUMIFS($D$4:D4380,$C$4:C4380,C4380))</f>
        <v/>
      </c>
    </row>
    <row r="4381" spans="1:14" x14ac:dyDescent="0.25">
      <c r="A4381" s="1"/>
      <c r="B4381" s="8"/>
      <c r="C4381" s="3"/>
      <c r="D4381" s="1"/>
      <c r="E4381" s="3"/>
      <c r="I4381" s="42"/>
      <c r="J4381" s="19"/>
      <c r="K4381" s="19"/>
      <c r="L4381" s="6" t="str" cm="1">
        <f t="array" ref="L4381">IF(ISBLANK($C4381),"",_xlfn.XLOOKUP($C4381,PACK!$A:$A,PACK!$C:$D))</f>
        <v/>
      </c>
      <c r="M4381" s="18"/>
      <c r="N4381" s="7" t="str">
        <f>IF(ISBLANK(C4381),"",SUMIFS($D$4:D4381,$C$4:C4381,C4381))</f>
        <v/>
      </c>
    </row>
    <row r="4382" spans="1:14" x14ac:dyDescent="0.25">
      <c r="A4382" s="1"/>
      <c r="B4382" s="8"/>
      <c r="C4382" s="3"/>
      <c r="D4382" s="1"/>
      <c r="E4382" s="3"/>
      <c r="I4382" s="42"/>
      <c r="J4382" s="19"/>
      <c r="K4382" s="19"/>
      <c r="L4382" s="6" t="str" cm="1">
        <f t="array" ref="L4382">IF(ISBLANK($C4382),"",_xlfn.XLOOKUP($C4382,PACK!$A:$A,PACK!$C:$D))</f>
        <v/>
      </c>
      <c r="M4382" s="18"/>
      <c r="N4382" s="7" t="str">
        <f>IF(ISBLANK(C4382),"",SUMIFS($D$4:D4382,$C$4:C4382,C4382))</f>
        <v/>
      </c>
    </row>
    <row r="4383" spans="1:14" x14ac:dyDescent="0.25">
      <c r="A4383" s="1"/>
      <c r="B4383" s="8"/>
      <c r="C4383" s="3"/>
      <c r="D4383" s="1"/>
      <c r="E4383" s="3"/>
      <c r="I4383" s="42"/>
      <c r="J4383" s="19"/>
      <c r="K4383" s="19"/>
      <c r="L4383" s="6" t="str" cm="1">
        <f t="array" ref="L4383">IF(ISBLANK($C4383),"",_xlfn.XLOOKUP($C4383,PACK!$A:$A,PACK!$C:$D))</f>
        <v/>
      </c>
      <c r="M4383" s="18"/>
      <c r="N4383" s="7" t="str">
        <f>IF(ISBLANK(C4383),"",SUMIFS($D$4:D4383,$C$4:C4383,C4383))</f>
        <v/>
      </c>
    </row>
    <row r="4384" spans="1:14" x14ac:dyDescent="0.25">
      <c r="A4384" s="1"/>
      <c r="B4384" s="8"/>
      <c r="C4384" s="3"/>
      <c r="D4384" s="1"/>
      <c r="E4384" s="3"/>
      <c r="I4384" s="42"/>
      <c r="J4384" s="19"/>
      <c r="K4384" s="19"/>
      <c r="L4384" s="6" t="str" cm="1">
        <f t="array" ref="L4384">IF(ISBLANK($C4384),"",_xlfn.XLOOKUP($C4384,PACK!$A:$A,PACK!$C:$D))</f>
        <v/>
      </c>
      <c r="M4384" s="18"/>
      <c r="N4384" s="7" t="str">
        <f>IF(ISBLANK(C4384),"",SUMIFS($D$4:D4384,$C$4:C4384,C4384))</f>
        <v/>
      </c>
    </row>
    <row r="4385" spans="1:14" x14ac:dyDescent="0.25">
      <c r="A4385" s="1"/>
      <c r="B4385" s="8"/>
      <c r="C4385" s="3"/>
      <c r="D4385" s="1"/>
      <c r="E4385" s="3"/>
      <c r="I4385" s="42"/>
      <c r="J4385" s="19"/>
      <c r="K4385" s="19"/>
      <c r="L4385" s="6" t="str" cm="1">
        <f t="array" ref="L4385">IF(ISBLANK($C4385),"",_xlfn.XLOOKUP($C4385,PACK!$A:$A,PACK!$C:$D))</f>
        <v/>
      </c>
      <c r="M4385" s="18"/>
      <c r="N4385" s="7" t="str">
        <f>IF(ISBLANK(C4385),"",SUMIFS($D$4:D4385,$C$4:C4385,C4385))</f>
        <v/>
      </c>
    </row>
    <row r="4386" spans="1:14" x14ac:dyDescent="0.25">
      <c r="A4386" s="1"/>
      <c r="B4386" s="8"/>
      <c r="C4386" s="3"/>
      <c r="D4386" s="1"/>
      <c r="E4386" s="3"/>
      <c r="I4386" s="42"/>
      <c r="J4386" s="19"/>
      <c r="K4386" s="19"/>
      <c r="L4386" s="6" t="str" cm="1">
        <f t="array" ref="L4386">IF(ISBLANK($C4386),"",_xlfn.XLOOKUP($C4386,PACK!$A:$A,PACK!$C:$D))</f>
        <v/>
      </c>
      <c r="M4386" s="18"/>
      <c r="N4386" s="7" t="str">
        <f>IF(ISBLANK(C4386),"",SUMIFS($D$4:D4386,$C$4:C4386,C4386))</f>
        <v/>
      </c>
    </row>
    <row r="4387" spans="1:14" x14ac:dyDescent="0.25">
      <c r="A4387" s="1"/>
      <c r="B4387" s="8"/>
      <c r="C4387" s="3"/>
      <c r="D4387" s="1"/>
      <c r="E4387" s="3"/>
      <c r="I4387" s="42"/>
      <c r="J4387" s="19"/>
      <c r="K4387" s="19"/>
      <c r="L4387" s="6" t="str" cm="1">
        <f t="array" ref="L4387">IF(ISBLANK($C4387),"",_xlfn.XLOOKUP($C4387,PACK!$A:$A,PACK!$C:$D))</f>
        <v/>
      </c>
      <c r="M4387" s="18"/>
      <c r="N4387" s="7" t="str">
        <f>IF(ISBLANK(C4387),"",SUMIFS($D$4:D4387,$C$4:C4387,C4387))</f>
        <v/>
      </c>
    </row>
    <row r="4388" spans="1:14" x14ac:dyDescent="0.25">
      <c r="A4388" s="1"/>
      <c r="B4388" s="8"/>
      <c r="C4388" s="3"/>
      <c r="D4388" s="1"/>
      <c r="E4388" s="3"/>
      <c r="I4388" s="42"/>
      <c r="J4388" s="19"/>
      <c r="K4388" s="19"/>
      <c r="L4388" s="6" t="str" cm="1">
        <f t="array" ref="L4388">IF(ISBLANK($C4388),"",_xlfn.XLOOKUP($C4388,PACK!$A:$A,PACK!$C:$D))</f>
        <v/>
      </c>
      <c r="M4388" s="18"/>
      <c r="N4388" s="7" t="str">
        <f>IF(ISBLANK(C4388),"",SUMIFS($D$4:D4388,$C$4:C4388,C4388))</f>
        <v/>
      </c>
    </row>
    <row r="4389" spans="1:14" x14ac:dyDescent="0.25">
      <c r="A4389" s="1"/>
      <c r="B4389" s="8"/>
      <c r="C4389" s="3"/>
      <c r="D4389" s="1"/>
      <c r="E4389" s="3"/>
      <c r="I4389" s="42"/>
      <c r="J4389" s="19"/>
      <c r="K4389" s="19"/>
      <c r="L4389" s="6" t="str" cm="1">
        <f t="array" ref="L4389">IF(ISBLANK($C4389),"",_xlfn.XLOOKUP($C4389,PACK!$A:$A,PACK!$C:$D))</f>
        <v/>
      </c>
      <c r="M4389" s="18"/>
      <c r="N4389" s="7" t="str">
        <f>IF(ISBLANK(C4389),"",SUMIFS($D$4:D4389,$C$4:C4389,C4389))</f>
        <v/>
      </c>
    </row>
    <row r="4390" spans="1:14" x14ac:dyDescent="0.25">
      <c r="A4390" s="1"/>
      <c r="B4390" s="8"/>
      <c r="C4390" s="3"/>
      <c r="D4390" s="1"/>
      <c r="E4390" s="3"/>
      <c r="I4390" s="42"/>
      <c r="J4390" s="19"/>
      <c r="K4390" s="19"/>
      <c r="L4390" s="6" t="str" cm="1">
        <f t="array" ref="L4390">IF(ISBLANK($C4390),"",_xlfn.XLOOKUP($C4390,PACK!$A:$A,PACK!$C:$D))</f>
        <v/>
      </c>
      <c r="M4390" s="18"/>
      <c r="N4390" s="7" t="str">
        <f>IF(ISBLANK(C4390),"",SUMIFS($D$4:D4390,$C$4:C4390,C4390))</f>
        <v/>
      </c>
    </row>
    <row r="4391" spans="1:14" x14ac:dyDescent="0.25">
      <c r="A4391" s="1"/>
      <c r="B4391" s="8"/>
      <c r="C4391" s="3"/>
      <c r="D4391" s="1"/>
      <c r="E4391" s="3"/>
      <c r="I4391" s="42"/>
      <c r="J4391" s="19"/>
      <c r="K4391" s="19"/>
      <c r="L4391" s="6" t="str" cm="1">
        <f t="array" ref="L4391">IF(ISBLANK($C4391),"",_xlfn.XLOOKUP($C4391,PACK!$A:$A,PACK!$C:$D))</f>
        <v/>
      </c>
      <c r="M4391" s="18"/>
      <c r="N4391" s="7" t="str">
        <f>IF(ISBLANK(C4391),"",SUMIFS($D$4:D4391,$C$4:C4391,C4391))</f>
        <v/>
      </c>
    </row>
    <row r="4392" spans="1:14" x14ac:dyDescent="0.25">
      <c r="A4392" s="1"/>
      <c r="B4392" s="8"/>
      <c r="C4392" s="3"/>
      <c r="D4392" s="1"/>
      <c r="E4392" s="3"/>
      <c r="I4392" s="42"/>
      <c r="J4392" s="19"/>
      <c r="K4392" s="19"/>
      <c r="L4392" s="6" t="str" cm="1">
        <f t="array" ref="L4392">IF(ISBLANK($C4392),"",_xlfn.XLOOKUP($C4392,PACK!$A:$A,PACK!$C:$D))</f>
        <v/>
      </c>
      <c r="M4392" s="18"/>
      <c r="N4392" s="7" t="str">
        <f>IF(ISBLANK(C4392),"",SUMIFS($D$4:D4392,$C$4:C4392,C4392))</f>
        <v/>
      </c>
    </row>
    <row r="4393" spans="1:14" x14ac:dyDescent="0.25">
      <c r="A4393" s="1"/>
      <c r="B4393" s="8"/>
      <c r="C4393" s="3"/>
      <c r="D4393" s="1"/>
      <c r="E4393" s="3"/>
      <c r="I4393" s="42"/>
      <c r="J4393" s="19"/>
      <c r="K4393" s="19"/>
      <c r="L4393" s="6" t="str" cm="1">
        <f t="array" ref="L4393">IF(ISBLANK($C4393),"",_xlfn.XLOOKUP($C4393,PACK!$A:$A,PACK!$C:$D))</f>
        <v/>
      </c>
      <c r="M4393" s="18"/>
      <c r="N4393" s="7" t="str">
        <f>IF(ISBLANK(C4393),"",SUMIFS($D$4:D4393,$C$4:C4393,C4393))</f>
        <v/>
      </c>
    </row>
    <row r="4394" spans="1:14" x14ac:dyDescent="0.25">
      <c r="A4394" s="1"/>
      <c r="B4394" s="8"/>
      <c r="C4394" s="3"/>
      <c r="D4394" s="1"/>
      <c r="E4394" s="3"/>
      <c r="I4394" s="42"/>
      <c r="J4394" s="19"/>
      <c r="K4394" s="19"/>
      <c r="L4394" s="6" t="str" cm="1">
        <f t="array" ref="L4394">IF(ISBLANK($C4394),"",_xlfn.XLOOKUP($C4394,PACK!$A:$A,PACK!$C:$D))</f>
        <v/>
      </c>
      <c r="M4394" s="18"/>
      <c r="N4394" s="7" t="str">
        <f>IF(ISBLANK(C4394),"",SUMIFS($D$4:D4394,$C$4:C4394,C4394))</f>
        <v/>
      </c>
    </row>
    <row r="4395" spans="1:14" x14ac:dyDescent="0.25">
      <c r="A4395" s="1"/>
      <c r="B4395" s="8"/>
      <c r="C4395" s="3"/>
      <c r="D4395" s="1"/>
      <c r="E4395" s="3"/>
      <c r="I4395" s="42"/>
      <c r="J4395" s="19"/>
      <c r="K4395" s="19"/>
      <c r="L4395" s="6" t="str" cm="1">
        <f t="array" ref="L4395">IF(ISBLANK($C4395),"",_xlfn.XLOOKUP($C4395,PACK!$A:$A,PACK!$C:$D))</f>
        <v/>
      </c>
      <c r="M4395" s="18"/>
      <c r="N4395" s="7" t="str">
        <f>IF(ISBLANK(C4395),"",SUMIFS($D$4:D4395,$C$4:C4395,C4395))</f>
        <v/>
      </c>
    </row>
    <row r="4396" spans="1:14" x14ac:dyDescent="0.25">
      <c r="A4396" s="1"/>
      <c r="B4396" s="8"/>
      <c r="C4396" s="3"/>
      <c r="D4396" s="1"/>
      <c r="E4396" s="3"/>
      <c r="I4396" s="42"/>
      <c r="J4396" s="19"/>
      <c r="K4396" s="19"/>
      <c r="L4396" s="6" t="str" cm="1">
        <f t="array" ref="L4396">IF(ISBLANK($C4396),"",_xlfn.XLOOKUP($C4396,PACK!$A:$A,PACK!$C:$D))</f>
        <v/>
      </c>
      <c r="M4396" s="18"/>
      <c r="N4396" s="7" t="str">
        <f>IF(ISBLANK(C4396),"",SUMIFS($D$4:D4396,$C$4:C4396,C4396))</f>
        <v/>
      </c>
    </row>
    <row r="4397" spans="1:14" x14ac:dyDescent="0.25">
      <c r="A4397" s="1"/>
      <c r="B4397" s="8"/>
      <c r="C4397" s="3"/>
      <c r="D4397" s="1"/>
      <c r="E4397" s="3"/>
      <c r="I4397" s="42"/>
      <c r="J4397" s="19"/>
      <c r="K4397" s="19"/>
      <c r="L4397" s="6" t="str" cm="1">
        <f t="array" ref="L4397">IF(ISBLANK($C4397),"",_xlfn.XLOOKUP($C4397,PACK!$A:$A,PACK!$C:$D))</f>
        <v/>
      </c>
      <c r="M4397" s="18"/>
      <c r="N4397" s="7" t="str">
        <f>IF(ISBLANK(C4397),"",SUMIFS($D$4:D4397,$C$4:C4397,C4397))</f>
        <v/>
      </c>
    </row>
    <row r="4398" spans="1:14" x14ac:dyDescent="0.25">
      <c r="A4398" s="1"/>
      <c r="B4398" s="8"/>
      <c r="C4398" s="3"/>
      <c r="D4398" s="1"/>
      <c r="E4398" s="3"/>
      <c r="I4398" s="42"/>
      <c r="J4398" s="19"/>
      <c r="K4398" s="19"/>
      <c r="L4398" s="6" t="str" cm="1">
        <f t="array" ref="L4398">IF(ISBLANK($C4398),"",_xlfn.XLOOKUP($C4398,PACK!$A:$A,PACK!$C:$D))</f>
        <v/>
      </c>
      <c r="M4398" s="18"/>
      <c r="N4398" s="7" t="str">
        <f>IF(ISBLANK(C4398),"",SUMIFS($D$4:D4398,$C$4:C4398,C4398))</f>
        <v/>
      </c>
    </row>
    <row r="4399" spans="1:14" x14ac:dyDescent="0.25">
      <c r="A4399" s="1"/>
      <c r="B4399" s="8"/>
      <c r="C4399" s="3"/>
      <c r="D4399" s="1"/>
      <c r="E4399" s="3"/>
      <c r="I4399" s="42"/>
      <c r="J4399" s="19"/>
      <c r="K4399" s="19"/>
      <c r="L4399" s="6" t="str" cm="1">
        <f t="array" ref="L4399">IF(ISBLANK($C4399),"",_xlfn.XLOOKUP($C4399,PACK!$A:$A,PACK!$C:$D))</f>
        <v/>
      </c>
      <c r="M4399" s="18"/>
      <c r="N4399" s="7" t="str">
        <f>IF(ISBLANK(C4399),"",SUMIFS($D$4:D4399,$C$4:C4399,C4399))</f>
        <v/>
      </c>
    </row>
    <row r="4400" spans="1:14" x14ac:dyDescent="0.25">
      <c r="A4400" s="1"/>
      <c r="B4400" s="8"/>
      <c r="C4400" s="3"/>
      <c r="D4400" s="1"/>
      <c r="E4400" s="3"/>
      <c r="I4400" s="42"/>
      <c r="J4400" s="19"/>
      <c r="K4400" s="19"/>
      <c r="L4400" s="6" t="str" cm="1">
        <f t="array" ref="L4400">IF(ISBLANK($C4400),"",_xlfn.XLOOKUP($C4400,PACK!$A:$A,PACK!$C:$D))</f>
        <v/>
      </c>
      <c r="M4400" s="18"/>
      <c r="N4400" s="7" t="str">
        <f>IF(ISBLANK(C4400),"",SUMIFS($D$4:D4400,$C$4:C4400,C4400))</f>
        <v/>
      </c>
    </row>
    <row r="4401" spans="1:14" x14ac:dyDescent="0.25">
      <c r="A4401" s="1"/>
      <c r="B4401" s="8"/>
      <c r="C4401" s="3"/>
      <c r="D4401" s="1"/>
      <c r="E4401" s="3"/>
      <c r="I4401" s="42"/>
      <c r="J4401" s="19"/>
      <c r="K4401" s="19"/>
      <c r="L4401" s="6" t="str" cm="1">
        <f t="array" ref="L4401">IF(ISBLANK($C4401),"",_xlfn.XLOOKUP($C4401,PACK!$A:$A,PACK!$C:$D))</f>
        <v/>
      </c>
      <c r="M4401" s="18"/>
      <c r="N4401" s="7" t="str">
        <f>IF(ISBLANK(C4401),"",SUMIFS($D$4:D4401,$C$4:C4401,C4401))</f>
        <v/>
      </c>
    </row>
    <row r="4402" spans="1:14" x14ac:dyDescent="0.25">
      <c r="A4402" s="1"/>
      <c r="B4402" s="8"/>
      <c r="C4402" s="3"/>
      <c r="D4402" s="1"/>
      <c r="E4402" s="3"/>
      <c r="I4402" s="42"/>
      <c r="J4402" s="19"/>
      <c r="K4402" s="19"/>
      <c r="L4402" s="6" t="str" cm="1">
        <f t="array" ref="L4402">IF(ISBLANK($C4402),"",_xlfn.XLOOKUP($C4402,PACK!$A:$A,PACK!$C:$D))</f>
        <v/>
      </c>
      <c r="M4402" s="18"/>
      <c r="N4402" s="7" t="str">
        <f>IF(ISBLANK(C4402),"",SUMIFS($D$4:D4402,$C$4:C4402,C4402))</f>
        <v/>
      </c>
    </row>
    <row r="4403" spans="1:14" x14ac:dyDescent="0.25">
      <c r="A4403" s="1"/>
      <c r="B4403" s="8"/>
      <c r="C4403" s="3"/>
      <c r="D4403" s="1"/>
      <c r="E4403" s="3"/>
      <c r="I4403" s="42"/>
      <c r="J4403" s="19"/>
      <c r="K4403" s="19"/>
      <c r="L4403" s="6" t="str" cm="1">
        <f t="array" ref="L4403">IF(ISBLANK($C4403),"",_xlfn.XLOOKUP($C4403,PACK!$A:$A,PACK!$C:$D))</f>
        <v/>
      </c>
      <c r="M4403" s="18"/>
      <c r="N4403" s="7" t="str">
        <f>IF(ISBLANK(C4403),"",SUMIFS($D$4:D4403,$C$4:C4403,C4403))</f>
        <v/>
      </c>
    </row>
    <row r="4404" spans="1:14" x14ac:dyDescent="0.25">
      <c r="A4404" s="1"/>
      <c r="B4404" s="8"/>
      <c r="C4404" s="3"/>
      <c r="D4404" s="1"/>
      <c r="E4404" s="3"/>
      <c r="I4404" s="42"/>
      <c r="J4404" s="19"/>
      <c r="K4404" s="19"/>
      <c r="L4404" s="6" t="str" cm="1">
        <f t="array" ref="L4404">IF(ISBLANK($C4404),"",_xlfn.XLOOKUP($C4404,PACK!$A:$A,PACK!$C:$D))</f>
        <v/>
      </c>
      <c r="M4404" s="18"/>
      <c r="N4404" s="7" t="str">
        <f>IF(ISBLANK(C4404),"",SUMIFS($D$4:D4404,$C$4:C4404,C4404))</f>
        <v/>
      </c>
    </row>
    <row r="4405" spans="1:14" x14ac:dyDescent="0.25">
      <c r="A4405" s="1"/>
      <c r="B4405" s="8"/>
      <c r="C4405" s="3"/>
      <c r="D4405" s="1"/>
      <c r="E4405" s="3"/>
      <c r="I4405" s="42"/>
      <c r="J4405" s="19"/>
      <c r="K4405" s="19"/>
      <c r="L4405" s="6" t="str" cm="1">
        <f t="array" ref="L4405">IF(ISBLANK($C4405),"",_xlfn.XLOOKUP($C4405,PACK!$A:$A,PACK!$C:$D))</f>
        <v/>
      </c>
      <c r="M4405" s="18"/>
      <c r="N4405" s="7" t="str">
        <f>IF(ISBLANK(C4405),"",SUMIFS($D$4:D4405,$C$4:C4405,C4405))</f>
        <v/>
      </c>
    </row>
    <row r="4406" spans="1:14" x14ac:dyDescent="0.25">
      <c r="A4406" s="1"/>
      <c r="B4406" s="8"/>
      <c r="C4406" s="3"/>
      <c r="D4406" s="1"/>
      <c r="E4406" s="3"/>
      <c r="I4406" s="42"/>
      <c r="J4406" s="19"/>
      <c r="K4406" s="19"/>
      <c r="L4406" s="6" t="str" cm="1">
        <f t="array" ref="L4406">IF(ISBLANK($C4406),"",_xlfn.XLOOKUP($C4406,PACK!$A:$A,PACK!$C:$D))</f>
        <v/>
      </c>
      <c r="M4406" s="18"/>
      <c r="N4406" s="7" t="str">
        <f>IF(ISBLANK(C4406),"",SUMIFS($D$4:D4406,$C$4:C4406,C4406))</f>
        <v/>
      </c>
    </row>
    <row r="4407" spans="1:14" x14ac:dyDescent="0.25">
      <c r="A4407" s="1"/>
      <c r="B4407" s="8"/>
      <c r="C4407" s="3"/>
      <c r="D4407" s="1"/>
      <c r="E4407" s="3"/>
      <c r="I4407" s="42"/>
      <c r="J4407" s="19"/>
      <c r="K4407" s="19"/>
      <c r="L4407" s="6" t="str" cm="1">
        <f t="array" ref="L4407">IF(ISBLANK($C4407),"",_xlfn.XLOOKUP($C4407,PACK!$A:$A,PACK!$C:$D))</f>
        <v/>
      </c>
      <c r="M4407" s="18"/>
      <c r="N4407" s="7" t="str">
        <f>IF(ISBLANK(C4407),"",SUMIFS($D$4:D4407,$C$4:C4407,C4407))</f>
        <v/>
      </c>
    </row>
    <row r="4408" spans="1:14" x14ac:dyDescent="0.25">
      <c r="A4408" s="1"/>
      <c r="B4408" s="8"/>
      <c r="C4408" s="3"/>
      <c r="D4408" s="1"/>
      <c r="E4408" s="3"/>
      <c r="I4408" s="42"/>
      <c r="J4408" s="19"/>
      <c r="K4408" s="19"/>
      <c r="L4408" s="6" t="str" cm="1">
        <f t="array" ref="L4408">IF(ISBLANK($C4408),"",_xlfn.XLOOKUP($C4408,PACK!$A:$A,PACK!$C:$D))</f>
        <v/>
      </c>
      <c r="M4408" s="18"/>
      <c r="N4408" s="7" t="str">
        <f>IF(ISBLANK(C4408),"",SUMIFS($D$4:D4408,$C$4:C4408,C4408))</f>
        <v/>
      </c>
    </row>
    <row r="4409" spans="1:14" x14ac:dyDescent="0.25">
      <c r="A4409" s="1"/>
      <c r="B4409" s="8"/>
      <c r="C4409" s="3"/>
      <c r="D4409" s="1"/>
      <c r="E4409" s="3"/>
      <c r="I4409" s="42"/>
      <c r="J4409" s="19"/>
      <c r="K4409" s="19"/>
      <c r="L4409" s="6" t="str" cm="1">
        <f t="array" ref="L4409">IF(ISBLANK($C4409),"",_xlfn.XLOOKUP($C4409,PACK!$A:$A,PACK!$C:$D))</f>
        <v/>
      </c>
      <c r="M4409" s="18"/>
      <c r="N4409" s="7" t="str">
        <f>IF(ISBLANK(C4409),"",SUMIFS($D$4:D4409,$C$4:C4409,C4409))</f>
        <v/>
      </c>
    </row>
    <row r="4410" spans="1:14" x14ac:dyDescent="0.25">
      <c r="A4410" s="1"/>
      <c r="B4410" s="8"/>
      <c r="C4410" s="3"/>
      <c r="D4410" s="1"/>
      <c r="E4410" s="3"/>
      <c r="I4410" s="42"/>
      <c r="J4410" s="19"/>
      <c r="K4410" s="19"/>
      <c r="L4410" s="6" t="str" cm="1">
        <f t="array" ref="L4410">IF(ISBLANK($C4410),"",_xlfn.XLOOKUP($C4410,PACK!$A:$A,PACK!$C:$D))</f>
        <v/>
      </c>
      <c r="M4410" s="18"/>
      <c r="N4410" s="7" t="str">
        <f>IF(ISBLANK(C4410),"",SUMIFS($D$4:D4410,$C$4:C4410,C4410))</f>
        <v/>
      </c>
    </row>
    <row r="4411" spans="1:14" x14ac:dyDescent="0.25">
      <c r="A4411" s="1"/>
      <c r="B4411" s="8"/>
      <c r="C4411" s="3"/>
      <c r="D4411" s="1"/>
      <c r="E4411" s="3"/>
      <c r="I4411" s="42"/>
      <c r="J4411" s="19"/>
      <c r="K4411" s="19"/>
      <c r="L4411" s="6" t="str" cm="1">
        <f t="array" ref="L4411">IF(ISBLANK($C4411),"",_xlfn.XLOOKUP($C4411,PACK!$A:$A,PACK!$C:$D))</f>
        <v/>
      </c>
      <c r="M4411" s="18"/>
      <c r="N4411" s="7" t="str">
        <f>IF(ISBLANK(C4411),"",SUMIFS($D$4:D4411,$C$4:C4411,C4411))</f>
        <v/>
      </c>
    </row>
    <row r="4412" spans="1:14" x14ac:dyDescent="0.25">
      <c r="A4412" s="1"/>
      <c r="B4412" s="8"/>
      <c r="C4412" s="3"/>
      <c r="D4412" s="1"/>
      <c r="E4412" s="3"/>
      <c r="I4412" s="42"/>
      <c r="J4412" s="19"/>
      <c r="K4412" s="19"/>
      <c r="L4412" s="6" t="str" cm="1">
        <f t="array" ref="L4412">IF(ISBLANK($C4412),"",_xlfn.XLOOKUP($C4412,PACK!$A:$A,PACK!$C:$D))</f>
        <v/>
      </c>
      <c r="M4412" s="18"/>
      <c r="N4412" s="7" t="str">
        <f>IF(ISBLANK(C4412),"",SUMIFS($D$4:D4412,$C$4:C4412,C4412))</f>
        <v/>
      </c>
    </row>
    <row r="4413" spans="1:14" x14ac:dyDescent="0.25">
      <c r="A4413" s="1"/>
      <c r="B4413" s="8"/>
      <c r="C4413" s="3"/>
      <c r="D4413" s="1"/>
      <c r="E4413" s="3"/>
      <c r="I4413" s="42"/>
      <c r="J4413" s="19"/>
      <c r="K4413" s="19"/>
      <c r="L4413" s="6" t="str" cm="1">
        <f t="array" ref="L4413">IF(ISBLANK($C4413),"",_xlfn.XLOOKUP($C4413,PACK!$A:$A,PACK!$C:$D))</f>
        <v/>
      </c>
      <c r="M4413" s="18"/>
      <c r="N4413" s="7" t="str">
        <f>IF(ISBLANK(C4413),"",SUMIFS($D$4:D4413,$C$4:C4413,C4413))</f>
        <v/>
      </c>
    </row>
    <row r="4414" spans="1:14" x14ac:dyDescent="0.25">
      <c r="A4414" s="1"/>
      <c r="B4414" s="8"/>
      <c r="C4414" s="3"/>
      <c r="D4414" s="1"/>
      <c r="E4414" s="3"/>
      <c r="I4414" s="42"/>
      <c r="J4414" s="19"/>
      <c r="K4414" s="19"/>
      <c r="L4414" s="6" t="str" cm="1">
        <f t="array" ref="L4414">IF(ISBLANK($C4414),"",_xlfn.XLOOKUP($C4414,PACK!$A:$A,PACK!$C:$D))</f>
        <v/>
      </c>
      <c r="M4414" s="18"/>
      <c r="N4414" s="7" t="str">
        <f>IF(ISBLANK(C4414),"",SUMIFS($D$4:D4414,$C$4:C4414,C4414))</f>
        <v/>
      </c>
    </row>
    <row r="4415" spans="1:14" x14ac:dyDescent="0.25">
      <c r="A4415" s="1"/>
      <c r="B4415" s="8"/>
      <c r="C4415" s="3"/>
      <c r="D4415" s="1"/>
      <c r="E4415" s="3"/>
      <c r="I4415" s="42"/>
      <c r="J4415" s="19"/>
      <c r="K4415" s="19"/>
      <c r="L4415" s="6" t="str" cm="1">
        <f t="array" ref="L4415">IF(ISBLANK($C4415),"",_xlfn.XLOOKUP($C4415,PACK!$A:$A,PACK!$C:$D))</f>
        <v/>
      </c>
      <c r="M4415" s="18"/>
      <c r="N4415" s="7" t="str">
        <f>IF(ISBLANK(C4415),"",SUMIFS($D$4:D4415,$C$4:C4415,C4415))</f>
        <v/>
      </c>
    </row>
    <row r="4416" spans="1:14" x14ac:dyDescent="0.25">
      <c r="A4416" s="1"/>
      <c r="B4416" s="8"/>
      <c r="C4416" s="3"/>
      <c r="D4416" s="1"/>
      <c r="E4416" s="3"/>
      <c r="I4416" s="42"/>
      <c r="J4416" s="19"/>
      <c r="K4416" s="19"/>
      <c r="L4416" s="6" t="str" cm="1">
        <f t="array" ref="L4416">IF(ISBLANK($C4416),"",_xlfn.XLOOKUP($C4416,PACK!$A:$A,PACK!$C:$D))</f>
        <v/>
      </c>
      <c r="M4416" s="18"/>
      <c r="N4416" s="7" t="str">
        <f>IF(ISBLANK(C4416),"",SUMIFS($D$4:D4416,$C$4:C4416,C4416))</f>
        <v/>
      </c>
    </row>
    <row r="4417" spans="1:14" x14ac:dyDescent="0.25">
      <c r="A4417" s="1"/>
      <c r="B4417" s="8"/>
      <c r="C4417" s="3"/>
      <c r="D4417" s="1"/>
      <c r="E4417" s="3"/>
      <c r="I4417" s="42"/>
      <c r="J4417" s="19"/>
      <c r="K4417" s="19"/>
      <c r="L4417" s="6" t="str" cm="1">
        <f t="array" ref="L4417">IF(ISBLANK($C4417),"",_xlfn.XLOOKUP($C4417,PACK!$A:$A,PACK!$C:$D))</f>
        <v/>
      </c>
      <c r="M4417" s="18"/>
      <c r="N4417" s="7" t="str">
        <f>IF(ISBLANK(C4417),"",SUMIFS($D$4:D4417,$C$4:C4417,C4417))</f>
        <v/>
      </c>
    </row>
    <row r="4418" spans="1:14" x14ac:dyDescent="0.25">
      <c r="A4418" s="1"/>
      <c r="B4418" s="8"/>
      <c r="C4418" s="3"/>
      <c r="D4418" s="1"/>
      <c r="E4418" s="3"/>
      <c r="I4418" s="42"/>
      <c r="J4418" s="19"/>
      <c r="K4418" s="19"/>
      <c r="L4418" s="6" t="str" cm="1">
        <f t="array" ref="L4418">IF(ISBLANK($C4418),"",_xlfn.XLOOKUP($C4418,PACK!$A:$A,PACK!$C:$D))</f>
        <v/>
      </c>
      <c r="M4418" s="18"/>
      <c r="N4418" s="7" t="str">
        <f>IF(ISBLANK(C4418),"",SUMIFS($D$4:D4418,$C$4:C4418,C4418))</f>
        <v/>
      </c>
    </row>
    <row r="4419" spans="1:14" x14ac:dyDescent="0.25">
      <c r="A4419" s="1"/>
      <c r="B4419" s="8"/>
      <c r="C4419" s="3"/>
      <c r="D4419" s="1"/>
      <c r="E4419" s="3"/>
      <c r="I4419" s="42"/>
      <c r="J4419" s="19"/>
      <c r="K4419" s="19"/>
      <c r="L4419" s="6" t="str" cm="1">
        <f t="array" ref="L4419">IF(ISBLANK($C4419),"",_xlfn.XLOOKUP($C4419,PACK!$A:$A,PACK!$C:$D))</f>
        <v/>
      </c>
      <c r="M4419" s="18"/>
      <c r="N4419" s="7" t="str">
        <f>IF(ISBLANK(C4419),"",SUMIFS($D$4:D4419,$C$4:C4419,C4419))</f>
        <v/>
      </c>
    </row>
    <row r="4420" spans="1:14" x14ac:dyDescent="0.25">
      <c r="A4420" s="1"/>
      <c r="B4420" s="8"/>
      <c r="C4420" s="3"/>
      <c r="D4420" s="1"/>
      <c r="E4420" s="3"/>
      <c r="I4420" s="42"/>
      <c r="J4420" s="19"/>
      <c r="K4420" s="19"/>
      <c r="L4420" s="6" t="str" cm="1">
        <f t="array" ref="L4420">IF(ISBLANK($C4420),"",_xlfn.XLOOKUP($C4420,PACK!$A:$A,PACK!$C:$D))</f>
        <v/>
      </c>
      <c r="M4420" s="18"/>
      <c r="N4420" s="7" t="str">
        <f>IF(ISBLANK(C4420),"",SUMIFS($D$4:D4420,$C$4:C4420,C4420))</f>
        <v/>
      </c>
    </row>
    <row r="4421" spans="1:14" x14ac:dyDescent="0.25">
      <c r="A4421" s="1"/>
      <c r="B4421" s="8"/>
      <c r="C4421" s="3"/>
      <c r="D4421" s="1"/>
      <c r="E4421" s="3"/>
      <c r="I4421" s="42"/>
      <c r="J4421" s="19"/>
      <c r="K4421" s="19"/>
      <c r="L4421" s="6" t="str" cm="1">
        <f t="array" ref="L4421">IF(ISBLANK($C4421),"",_xlfn.XLOOKUP($C4421,PACK!$A:$A,PACK!$C:$D))</f>
        <v/>
      </c>
      <c r="M4421" s="18"/>
      <c r="N4421" s="7" t="str">
        <f>IF(ISBLANK(C4421),"",SUMIFS($D$4:D4421,$C$4:C4421,C4421))</f>
        <v/>
      </c>
    </row>
    <row r="4422" spans="1:14" x14ac:dyDescent="0.25">
      <c r="A4422" s="1"/>
      <c r="B4422" s="8"/>
      <c r="C4422" s="3"/>
      <c r="D4422" s="1"/>
      <c r="E4422" s="3"/>
      <c r="I4422" s="42"/>
      <c r="J4422" s="19"/>
      <c r="K4422" s="19"/>
      <c r="L4422" s="6" t="str" cm="1">
        <f t="array" ref="L4422">IF(ISBLANK($C4422),"",_xlfn.XLOOKUP($C4422,PACK!$A:$A,PACK!$C:$D))</f>
        <v/>
      </c>
      <c r="M4422" s="18"/>
      <c r="N4422" s="7" t="str">
        <f>IF(ISBLANK(C4422),"",SUMIFS($D$4:D4422,$C$4:C4422,C4422))</f>
        <v/>
      </c>
    </row>
    <row r="4423" spans="1:14" x14ac:dyDescent="0.25">
      <c r="A4423" s="1"/>
      <c r="B4423" s="8"/>
      <c r="C4423" s="3"/>
      <c r="D4423" s="1"/>
      <c r="E4423" s="3"/>
      <c r="I4423" s="42"/>
      <c r="J4423" s="19"/>
      <c r="K4423" s="19"/>
      <c r="L4423" s="6" t="str" cm="1">
        <f t="array" ref="L4423">IF(ISBLANK($C4423),"",_xlfn.XLOOKUP($C4423,PACK!$A:$A,PACK!$C:$D))</f>
        <v/>
      </c>
      <c r="M4423" s="18"/>
      <c r="N4423" s="7" t="str">
        <f>IF(ISBLANK(C4423),"",SUMIFS($D$4:D4423,$C$4:C4423,C4423))</f>
        <v/>
      </c>
    </row>
    <row r="4424" spans="1:14" x14ac:dyDescent="0.25">
      <c r="A4424" s="1"/>
      <c r="B4424" s="8"/>
      <c r="C4424" s="3"/>
      <c r="D4424" s="1"/>
      <c r="E4424" s="3"/>
      <c r="I4424" s="42"/>
      <c r="J4424" s="19"/>
      <c r="K4424" s="19"/>
      <c r="L4424" s="6" t="str" cm="1">
        <f t="array" ref="L4424">IF(ISBLANK($C4424),"",_xlfn.XLOOKUP($C4424,PACK!$A:$A,PACK!$C:$D))</f>
        <v/>
      </c>
      <c r="M4424" s="18"/>
      <c r="N4424" s="7" t="str">
        <f>IF(ISBLANK(C4424),"",SUMIFS($D$4:D4424,$C$4:C4424,C4424))</f>
        <v/>
      </c>
    </row>
    <row r="4425" spans="1:14" x14ac:dyDescent="0.25">
      <c r="A4425" s="1"/>
      <c r="B4425" s="8"/>
      <c r="C4425" s="3"/>
      <c r="D4425" s="1"/>
      <c r="E4425" s="3"/>
      <c r="I4425" s="42"/>
      <c r="J4425" s="19"/>
      <c r="K4425" s="19"/>
      <c r="L4425" s="6" t="str" cm="1">
        <f t="array" ref="L4425">IF(ISBLANK($C4425),"",_xlfn.XLOOKUP($C4425,PACK!$A:$A,PACK!$C:$D))</f>
        <v/>
      </c>
      <c r="M4425" s="18"/>
      <c r="N4425" s="7" t="str">
        <f>IF(ISBLANK(C4425),"",SUMIFS($D$4:D4425,$C$4:C4425,C4425))</f>
        <v/>
      </c>
    </row>
    <row r="4426" spans="1:14" x14ac:dyDescent="0.25">
      <c r="A4426" s="1"/>
      <c r="B4426" s="8"/>
      <c r="C4426" s="3"/>
      <c r="D4426" s="1"/>
      <c r="E4426" s="3"/>
      <c r="I4426" s="42"/>
      <c r="J4426" s="19"/>
      <c r="K4426" s="19"/>
      <c r="L4426" s="6" t="str" cm="1">
        <f t="array" ref="L4426">IF(ISBLANK($C4426),"",_xlfn.XLOOKUP($C4426,PACK!$A:$A,PACK!$C:$D))</f>
        <v/>
      </c>
      <c r="M4426" s="18"/>
      <c r="N4426" s="7" t="str">
        <f>IF(ISBLANK(C4426),"",SUMIFS($D$4:D4426,$C$4:C4426,C4426))</f>
        <v/>
      </c>
    </row>
    <row r="4427" spans="1:14" x14ac:dyDescent="0.25">
      <c r="A4427" s="1"/>
      <c r="B4427" s="8"/>
      <c r="C4427" s="3"/>
      <c r="D4427" s="1"/>
      <c r="E4427" s="3"/>
      <c r="I4427" s="42"/>
      <c r="J4427" s="19"/>
      <c r="K4427" s="19"/>
      <c r="L4427" s="6" t="str" cm="1">
        <f t="array" ref="L4427">IF(ISBLANK($C4427),"",_xlfn.XLOOKUP($C4427,PACK!$A:$A,PACK!$C:$D))</f>
        <v/>
      </c>
      <c r="M4427" s="18"/>
      <c r="N4427" s="7" t="str">
        <f>IF(ISBLANK(C4427),"",SUMIFS($D$4:D4427,$C$4:C4427,C4427))</f>
        <v/>
      </c>
    </row>
    <row r="4428" spans="1:14" x14ac:dyDescent="0.25">
      <c r="A4428" s="1"/>
      <c r="B4428" s="8"/>
      <c r="C4428" s="3"/>
      <c r="D4428" s="1"/>
      <c r="E4428" s="3"/>
      <c r="I4428" s="42"/>
      <c r="J4428" s="19"/>
      <c r="K4428" s="19"/>
      <c r="L4428" s="6" t="str" cm="1">
        <f t="array" ref="L4428">IF(ISBLANK($C4428),"",_xlfn.XLOOKUP($C4428,PACK!$A:$A,PACK!$C:$D))</f>
        <v/>
      </c>
      <c r="M4428" s="18"/>
      <c r="N4428" s="7" t="str">
        <f>IF(ISBLANK(C4428),"",SUMIFS($D$4:D4428,$C$4:C4428,C4428))</f>
        <v/>
      </c>
    </row>
    <row r="4429" spans="1:14" x14ac:dyDescent="0.25">
      <c r="A4429" s="1"/>
      <c r="B4429" s="8"/>
      <c r="C4429" s="3"/>
      <c r="D4429" s="1"/>
      <c r="E4429" s="3"/>
      <c r="I4429" s="42"/>
      <c r="J4429" s="19"/>
      <c r="K4429" s="19"/>
      <c r="L4429" s="6" t="str" cm="1">
        <f t="array" ref="L4429">IF(ISBLANK($C4429),"",_xlfn.XLOOKUP($C4429,PACK!$A:$A,PACK!$C:$D))</f>
        <v/>
      </c>
      <c r="M4429" s="18"/>
      <c r="N4429" s="7" t="str">
        <f>IF(ISBLANK(C4429),"",SUMIFS($D$4:D4429,$C$4:C4429,C4429))</f>
        <v/>
      </c>
    </row>
    <row r="4430" spans="1:14" x14ac:dyDescent="0.25">
      <c r="A4430" s="1"/>
      <c r="B4430" s="8"/>
      <c r="C4430" s="3"/>
      <c r="D4430" s="1"/>
      <c r="E4430" s="3"/>
      <c r="I4430" s="42"/>
      <c r="J4430" s="19"/>
      <c r="K4430" s="19"/>
      <c r="L4430" s="6" t="str" cm="1">
        <f t="array" ref="L4430">IF(ISBLANK($C4430),"",_xlfn.XLOOKUP($C4430,PACK!$A:$A,PACK!$C:$D))</f>
        <v/>
      </c>
      <c r="M4430" s="18"/>
      <c r="N4430" s="7" t="str">
        <f>IF(ISBLANK(C4430),"",SUMIFS($D$4:D4430,$C$4:C4430,C4430))</f>
        <v/>
      </c>
    </row>
    <row r="4431" spans="1:14" x14ac:dyDescent="0.25">
      <c r="A4431" s="1"/>
      <c r="B4431" s="8"/>
      <c r="C4431" s="3"/>
      <c r="D4431" s="1"/>
      <c r="E4431" s="3"/>
      <c r="I4431" s="42"/>
      <c r="J4431" s="19"/>
      <c r="K4431" s="19"/>
      <c r="L4431" s="6" t="str" cm="1">
        <f t="array" ref="L4431">IF(ISBLANK($C4431),"",_xlfn.XLOOKUP($C4431,PACK!$A:$A,PACK!$C:$D))</f>
        <v/>
      </c>
      <c r="M4431" s="18"/>
      <c r="N4431" s="7" t="str">
        <f>IF(ISBLANK(C4431),"",SUMIFS($D$4:D4431,$C$4:C4431,C4431))</f>
        <v/>
      </c>
    </row>
    <row r="4432" spans="1:14" x14ac:dyDescent="0.25">
      <c r="A4432" s="1"/>
      <c r="B4432" s="8"/>
      <c r="C4432" s="3"/>
      <c r="D4432" s="1"/>
      <c r="E4432" s="3"/>
      <c r="I4432" s="42"/>
      <c r="J4432" s="19"/>
      <c r="K4432" s="19"/>
      <c r="L4432" s="6" t="str" cm="1">
        <f t="array" ref="L4432">IF(ISBLANK($C4432),"",_xlfn.XLOOKUP($C4432,PACK!$A:$A,PACK!$C:$D))</f>
        <v/>
      </c>
      <c r="M4432" s="18"/>
      <c r="N4432" s="7" t="str">
        <f>IF(ISBLANK(C4432),"",SUMIFS($D$4:D4432,$C$4:C4432,C4432))</f>
        <v/>
      </c>
    </row>
    <row r="4433" spans="1:14" x14ac:dyDescent="0.25">
      <c r="A4433" s="1"/>
      <c r="B4433" s="8"/>
      <c r="C4433" s="3"/>
      <c r="D4433" s="1"/>
      <c r="E4433" s="3"/>
      <c r="I4433" s="42"/>
      <c r="J4433" s="19"/>
      <c r="K4433" s="19"/>
      <c r="L4433" s="6" t="str" cm="1">
        <f t="array" ref="L4433">IF(ISBLANK($C4433),"",_xlfn.XLOOKUP($C4433,PACK!$A:$A,PACK!$C:$D))</f>
        <v/>
      </c>
      <c r="M4433" s="18"/>
      <c r="N4433" s="7" t="str">
        <f>IF(ISBLANK(C4433),"",SUMIFS($D$4:D4433,$C$4:C4433,C4433))</f>
        <v/>
      </c>
    </row>
    <row r="4434" spans="1:14" x14ac:dyDescent="0.25">
      <c r="A4434" s="1"/>
      <c r="B4434" s="8"/>
      <c r="C4434" s="3"/>
      <c r="D4434" s="1"/>
      <c r="E4434" s="3"/>
      <c r="I4434" s="42"/>
      <c r="J4434" s="19"/>
      <c r="K4434" s="19"/>
      <c r="L4434" s="6" t="str" cm="1">
        <f t="array" ref="L4434">IF(ISBLANK($C4434),"",_xlfn.XLOOKUP($C4434,PACK!$A:$A,PACK!$C:$D))</f>
        <v/>
      </c>
      <c r="M4434" s="18"/>
      <c r="N4434" s="7" t="str">
        <f>IF(ISBLANK(C4434),"",SUMIFS($D$4:D4434,$C$4:C4434,C4434))</f>
        <v/>
      </c>
    </row>
    <row r="4435" spans="1:14" x14ac:dyDescent="0.25">
      <c r="A4435" s="1"/>
      <c r="B4435" s="8"/>
      <c r="C4435" s="3"/>
      <c r="D4435" s="1"/>
      <c r="E4435" s="3"/>
      <c r="I4435" s="42"/>
      <c r="J4435" s="19"/>
      <c r="K4435" s="19"/>
      <c r="L4435" s="6" t="str" cm="1">
        <f t="array" ref="L4435">IF(ISBLANK($C4435),"",_xlfn.XLOOKUP($C4435,PACK!$A:$A,PACK!$C:$D))</f>
        <v/>
      </c>
      <c r="M4435" s="18"/>
      <c r="N4435" s="7" t="str">
        <f>IF(ISBLANK(C4435),"",SUMIFS($D$4:D4435,$C$4:C4435,C4435))</f>
        <v/>
      </c>
    </row>
    <row r="4436" spans="1:14" x14ac:dyDescent="0.25">
      <c r="A4436" s="1"/>
      <c r="B4436" s="8"/>
      <c r="C4436" s="3"/>
      <c r="D4436" s="1"/>
      <c r="E4436" s="3"/>
      <c r="I4436" s="42"/>
      <c r="J4436" s="19"/>
      <c r="K4436" s="19"/>
      <c r="L4436" s="6" t="str" cm="1">
        <f t="array" ref="L4436">IF(ISBLANK($C4436),"",_xlfn.XLOOKUP($C4436,PACK!$A:$A,PACK!$C:$D))</f>
        <v/>
      </c>
      <c r="M4436" s="18"/>
      <c r="N4436" s="7" t="str">
        <f>IF(ISBLANK(C4436),"",SUMIFS($D$4:D4436,$C$4:C4436,C4436))</f>
        <v/>
      </c>
    </row>
    <row r="4437" spans="1:14" x14ac:dyDescent="0.25">
      <c r="A4437" s="1"/>
      <c r="B4437" s="8"/>
      <c r="C4437" s="3"/>
      <c r="D4437" s="1"/>
      <c r="E4437" s="3"/>
      <c r="I4437" s="42"/>
      <c r="J4437" s="19"/>
      <c r="K4437" s="19"/>
      <c r="L4437" s="6" t="str" cm="1">
        <f t="array" ref="L4437">IF(ISBLANK($C4437),"",_xlfn.XLOOKUP($C4437,PACK!$A:$A,PACK!$C:$D))</f>
        <v/>
      </c>
      <c r="M4437" s="18"/>
      <c r="N4437" s="7" t="str">
        <f>IF(ISBLANK(C4437),"",SUMIFS($D$4:D4437,$C$4:C4437,C4437))</f>
        <v/>
      </c>
    </row>
    <row r="4438" spans="1:14" x14ac:dyDescent="0.25">
      <c r="A4438" s="1"/>
      <c r="B4438" s="8"/>
      <c r="C4438" s="3"/>
      <c r="D4438" s="1"/>
      <c r="E4438" s="3"/>
      <c r="I4438" s="42"/>
      <c r="J4438" s="19"/>
      <c r="K4438" s="19"/>
      <c r="L4438" s="6" t="str" cm="1">
        <f t="array" ref="L4438">IF(ISBLANK($C4438),"",_xlfn.XLOOKUP($C4438,PACK!$A:$A,PACK!$C:$D))</f>
        <v/>
      </c>
      <c r="M4438" s="18"/>
      <c r="N4438" s="7" t="str">
        <f>IF(ISBLANK(C4438),"",SUMIFS($D$4:D4438,$C$4:C4438,C4438))</f>
        <v/>
      </c>
    </row>
    <row r="4439" spans="1:14" x14ac:dyDescent="0.25">
      <c r="A4439" s="1"/>
      <c r="B4439" s="8"/>
      <c r="C4439" s="3"/>
      <c r="D4439" s="1"/>
      <c r="E4439" s="3"/>
      <c r="I4439" s="42"/>
      <c r="J4439" s="19"/>
      <c r="K4439" s="19"/>
      <c r="L4439" s="6" t="str" cm="1">
        <f t="array" ref="L4439">IF(ISBLANK($C4439),"",_xlfn.XLOOKUP($C4439,PACK!$A:$A,PACK!$C:$D))</f>
        <v/>
      </c>
      <c r="M4439" s="18"/>
      <c r="N4439" s="7" t="str">
        <f>IF(ISBLANK(C4439),"",SUMIFS($D$4:D4439,$C$4:C4439,C4439))</f>
        <v/>
      </c>
    </row>
    <row r="4440" spans="1:14" x14ac:dyDescent="0.25">
      <c r="A4440" s="1"/>
      <c r="B4440" s="8"/>
      <c r="C4440" s="3"/>
      <c r="D4440" s="1"/>
      <c r="E4440" s="3"/>
      <c r="I4440" s="42"/>
      <c r="J4440" s="19"/>
      <c r="K4440" s="19"/>
      <c r="L4440" s="6" t="str" cm="1">
        <f t="array" ref="L4440">IF(ISBLANK($C4440),"",_xlfn.XLOOKUP($C4440,PACK!$A:$A,PACK!$C:$D))</f>
        <v/>
      </c>
      <c r="M4440" s="18"/>
      <c r="N4440" s="7" t="str">
        <f>IF(ISBLANK(C4440),"",SUMIFS($D$4:D4440,$C$4:C4440,C4440))</f>
        <v/>
      </c>
    </row>
    <row r="4441" spans="1:14" x14ac:dyDescent="0.25">
      <c r="A4441" s="1"/>
      <c r="B4441" s="8"/>
      <c r="C4441" s="3"/>
      <c r="D4441" s="1"/>
      <c r="E4441" s="3"/>
      <c r="I4441" s="42"/>
      <c r="J4441" s="19"/>
      <c r="K4441" s="19"/>
      <c r="L4441" s="6" t="str" cm="1">
        <f t="array" ref="L4441">IF(ISBLANK($C4441),"",_xlfn.XLOOKUP($C4441,PACK!$A:$A,PACK!$C:$D))</f>
        <v/>
      </c>
      <c r="M4441" s="18"/>
      <c r="N4441" s="7" t="str">
        <f>IF(ISBLANK(C4441),"",SUMIFS($D$4:D4441,$C$4:C4441,C4441))</f>
        <v/>
      </c>
    </row>
    <row r="4442" spans="1:14" x14ac:dyDescent="0.25">
      <c r="A4442" s="1"/>
      <c r="B4442" s="8"/>
      <c r="C4442" s="3"/>
      <c r="D4442" s="1"/>
      <c r="E4442" s="3"/>
      <c r="I4442" s="42"/>
      <c r="J4442" s="19"/>
      <c r="K4442" s="19"/>
      <c r="L4442" s="6" t="str" cm="1">
        <f t="array" ref="L4442">IF(ISBLANK($C4442),"",_xlfn.XLOOKUP($C4442,PACK!$A:$A,PACK!$C:$D))</f>
        <v/>
      </c>
      <c r="M4442" s="18"/>
      <c r="N4442" s="7" t="str">
        <f>IF(ISBLANK(C4442),"",SUMIFS($D$4:D4442,$C$4:C4442,C4442))</f>
        <v/>
      </c>
    </row>
    <row r="4443" spans="1:14" x14ac:dyDescent="0.25">
      <c r="A4443" s="1"/>
      <c r="B4443" s="8"/>
      <c r="C4443" s="3"/>
      <c r="D4443" s="1"/>
      <c r="E4443" s="3"/>
      <c r="I4443" s="42"/>
      <c r="J4443" s="19"/>
      <c r="K4443" s="19"/>
      <c r="L4443" s="6" t="str" cm="1">
        <f t="array" ref="L4443">IF(ISBLANK($C4443),"",_xlfn.XLOOKUP($C4443,PACK!$A:$A,PACK!$C:$D))</f>
        <v/>
      </c>
      <c r="M4443" s="18"/>
      <c r="N4443" s="7" t="str">
        <f>IF(ISBLANK(C4443),"",SUMIFS($D$4:D4443,$C$4:C4443,C4443))</f>
        <v/>
      </c>
    </row>
    <row r="4444" spans="1:14" x14ac:dyDescent="0.25">
      <c r="A4444" s="1"/>
      <c r="B4444" s="8"/>
      <c r="C4444" s="3"/>
      <c r="D4444" s="1"/>
      <c r="E4444" s="3"/>
      <c r="I4444" s="42"/>
      <c r="J4444" s="19"/>
      <c r="K4444" s="19"/>
      <c r="L4444" s="6" t="str" cm="1">
        <f t="array" ref="L4444">IF(ISBLANK($C4444),"",_xlfn.XLOOKUP($C4444,PACK!$A:$A,PACK!$C:$D))</f>
        <v/>
      </c>
      <c r="M4444" s="18"/>
      <c r="N4444" s="7" t="str">
        <f>IF(ISBLANK(C4444),"",SUMIFS($D$4:D4444,$C$4:C4444,C4444))</f>
        <v/>
      </c>
    </row>
    <row r="4445" spans="1:14" x14ac:dyDescent="0.25">
      <c r="A4445" s="1"/>
      <c r="B4445" s="8"/>
      <c r="C4445" s="3"/>
      <c r="D4445" s="1"/>
      <c r="E4445" s="3"/>
      <c r="I4445" s="42"/>
      <c r="J4445" s="19"/>
      <c r="K4445" s="19"/>
      <c r="L4445" s="6" t="str" cm="1">
        <f t="array" ref="L4445">IF(ISBLANK($C4445),"",_xlfn.XLOOKUP($C4445,PACK!$A:$A,PACK!$C:$D))</f>
        <v/>
      </c>
      <c r="M4445" s="18"/>
      <c r="N4445" s="7" t="str">
        <f>IF(ISBLANK(C4445),"",SUMIFS($D$4:D4445,$C$4:C4445,C4445))</f>
        <v/>
      </c>
    </row>
    <row r="4446" spans="1:14" x14ac:dyDescent="0.25">
      <c r="A4446" s="1"/>
      <c r="B4446" s="8"/>
      <c r="C4446" s="3"/>
      <c r="D4446" s="1"/>
      <c r="E4446" s="3"/>
      <c r="I4446" s="42"/>
      <c r="J4446" s="19"/>
      <c r="K4446" s="19"/>
      <c r="L4446" s="6" t="str" cm="1">
        <f t="array" ref="L4446">IF(ISBLANK($C4446),"",_xlfn.XLOOKUP($C4446,PACK!$A:$A,PACK!$C:$D))</f>
        <v/>
      </c>
      <c r="M4446" s="18"/>
      <c r="N4446" s="7" t="str">
        <f>IF(ISBLANK(C4446),"",SUMIFS($D$4:D4446,$C$4:C4446,C4446))</f>
        <v/>
      </c>
    </row>
    <row r="4447" spans="1:14" x14ac:dyDescent="0.25">
      <c r="A4447" s="1"/>
      <c r="B4447" s="8"/>
      <c r="C4447" s="3"/>
      <c r="D4447" s="1"/>
      <c r="E4447" s="3"/>
      <c r="I4447" s="42"/>
      <c r="J4447" s="19"/>
      <c r="K4447" s="19"/>
      <c r="L4447" s="6" t="str" cm="1">
        <f t="array" ref="L4447">IF(ISBLANK($C4447),"",_xlfn.XLOOKUP($C4447,PACK!$A:$A,PACK!$C:$D))</f>
        <v/>
      </c>
      <c r="M4447" s="18"/>
      <c r="N4447" s="7" t="str">
        <f>IF(ISBLANK(C4447),"",SUMIFS($D$4:D4447,$C$4:C4447,C4447))</f>
        <v/>
      </c>
    </row>
    <row r="4448" spans="1:14" x14ac:dyDescent="0.25">
      <c r="A4448" s="1"/>
      <c r="B4448" s="8"/>
      <c r="C4448" s="3"/>
      <c r="D4448" s="1"/>
      <c r="E4448" s="3"/>
      <c r="I4448" s="42"/>
      <c r="J4448" s="19"/>
      <c r="K4448" s="19"/>
      <c r="L4448" s="6" t="str" cm="1">
        <f t="array" ref="L4448">IF(ISBLANK($C4448),"",_xlfn.XLOOKUP($C4448,PACK!$A:$A,PACK!$C:$D))</f>
        <v/>
      </c>
      <c r="M4448" s="18"/>
      <c r="N4448" s="7" t="str">
        <f>IF(ISBLANK(C4448),"",SUMIFS($D$4:D4448,$C$4:C4448,C4448))</f>
        <v/>
      </c>
    </row>
    <row r="4449" spans="1:14" x14ac:dyDescent="0.25">
      <c r="A4449" s="1"/>
      <c r="B4449" s="8"/>
      <c r="C4449" s="3"/>
      <c r="D4449" s="1"/>
      <c r="E4449" s="3"/>
      <c r="I4449" s="42"/>
      <c r="J4449" s="19"/>
      <c r="K4449" s="19"/>
      <c r="L4449" s="6" t="str" cm="1">
        <f t="array" ref="L4449">IF(ISBLANK($C4449),"",_xlfn.XLOOKUP($C4449,PACK!$A:$A,PACK!$C:$D))</f>
        <v/>
      </c>
      <c r="M4449" s="18"/>
      <c r="N4449" s="7" t="str">
        <f>IF(ISBLANK(C4449),"",SUMIFS($D$4:D4449,$C$4:C4449,C4449))</f>
        <v/>
      </c>
    </row>
    <row r="4450" spans="1:14" x14ac:dyDescent="0.25">
      <c r="A4450" s="1"/>
      <c r="B4450" s="8"/>
      <c r="C4450" s="3"/>
      <c r="D4450" s="1"/>
      <c r="E4450" s="3"/>
      <c r="I4450" s="42"/>
      <c r="J4450" s="19"/>
      <c r="K4450" s="19"/>
      <c r="L4450" s="6" t="str" cm="1">
        <f t="array" ref="L4450">IF(ISBLANK($C4450),"",_xlfn.XLOOKUP($C4450,PACK!$A:$A,PACK!$C:$D))</f>
        <v/>
      </c>
      <c r="M4450" s="18"/>
      <c r="N4450" s="7" t="str">
        <f>IF(ISBLANK(C4450),"",SUMIFS($D$4:D4450,$C$4:C4450,C4450))</f>
        <v/>
      </c>
    </row>
    <row r="4451" spans="1:14" x14ac:dyDescent="0.25">
      <c r="A4451" s="1"/>
      <c r="B4451" s="8"/>
      <c r="C4451" s="3"/>
      <c r="D4451" s="1"/>
      <c r="E4451" s="3"/>
      <c r="I4451" s="42"/>
      <c r="J4451" s="19"/>
      <c r="K4451" s="19"/>
      <c r="L4451" s="6" t="str" cm="1">
        <f t="array" ref="L4451">IF(ISBLANK($C4451),"",_xlfn.XLOOKUP($C4451,PACK!$A:$A,PACK!$C:$D))</f>
        <v/>
      </c>
      <c r="M4451" s="18"/>
      <c r="N4451" s="7" t="str">
        <f>IF(ISBLANK(C4451),"",SUMIFS($D$4:D4451,$C$4:C4451,C4451))</f>
        <v/>
      </c>
    </row>
    <row r="4452" spans="1:14" x14ac:dyDescent="0.25">
      <c r="A4452" s="1"/>
      <c r="B4452" s="8"/>
      <c r="C4452" s="3"/>
      <c r="D4452" s="1"/>
      <c r="E4452" s="3"/>
      <c r="I4452" s="42"/>
      <c r="J4452" s="19"/>
      <c r="K4452" s="19"/>
      <c r="L4452" s="6" t="str" cm="1">
        <f t="array" ref="L4452">IF(ISBLANK($C4452),"",_xlfn.XLOOKUP($C4452,PACK!$A:$A,PACK!$C:$D))</f>
        <v/>
      </c>
      <c r="M4452" s="18"/>
      <c r="N4452" s="7" t="str">
        <f>IF(ISBLANK(C4452),"",SUMIFS($D$4:D4452,$C$4:C4452,C4452))</f>
        <v/>
      </c>
    </row>
    <row r="4453" spans="1:14" x14ac:dyDescent="0.25">
      <c r="A4453" s="1"/>
      <c r="B4453" s="8"/>
      <c r="C4453" s="3"/>
      <c r="D4453" s="1"/>
      <c r="E4453" s="3"/>
      <c r="I4453" s="42"/>
      <c r="J4453" s="19"/>
      <c r="K4453" s="19"/>
      <c r="L4453" s="6" t="str" cm="1">
        <f t="array" ref="L4453">IF(ISBLANK($C4453),"",_xlfn.XLOOKUP($C4453,PACK!$A:$A,PACK!$C:$D))</f>
        <v/>
      </c>
      <c r="M4453" s="18"/>
      <c r="N4453" s="7" t="str">
        <f>IF(ISBLANK(C4453),"",SUMIFS($D$4:D4453,$C$4:C4453,C4453))</f>
        <v/>
      </c>
    </row>
    <row r="4454" spans="1:14" x14ac:dyDescent="0.25">
      <c r="A4454" s="1"/>
      <c r="B4454" s="8"/>
      <c r="C4454" s="3"/>
      <c r="D4454" s="1"/>
      <c r="E4454" s="3"/>
      <c r="I4454" s="42"/>
      <c r="J4454" s="19"/>
      <c r="K4454" s="19"/>
      <c r="L4454" s="6" t="str" cm="1">
        <f t="array" ref="L4454">IF(ISBLANK($C4454),"",_xlfn.XLOOKUP($C4454,PACK!$A:$A,PACK!$C:$D))</f>
        <v/>
      </c>
      <c r="M4454" s="18"/>
      <c r="N4454" s="7" t="str">
        <f>IF(ISBLANK(C4454),"",SUMIFS($D$4:D4454,$C$4:C4454,C4454))</f>
        <v/>
      </c>
    </row>
    <row r="4455" spans="1:14" x14ac:dyDescent="0.25">
      <c r="A4455" s="1"/>
      <c r="B4455" s="8"/>
      <c r="C4455" s="3"/>
      <c r="D4455" s="1"/>
      <c r="E4455" s="3"/>
      <c r="I4455" s="42"/>
      <c r="J4455" s="19"/>
      <c r="K4455" s="19"/>
      <c r="L4455" s="6" t="str" cm="1">
        <f t="array" ref="L4455">IF(ISBLANK($C4455),"",_xlfn.XLOOKUP($C4455,PACK!$A:$A,PACK!$C:$D))</f>
        <v/>
      </c>
      <c r="M4455" s="18"/>
      <c r="N4455" s="7" t="str">
        <f>IF(ISBLANK(C4455),"",SUMIFS($D$4:D4455,$C$4:C4455,C4455))</f>
        <v/>
      </c>
    </row>
    <row r="4456" spans="1:14" x14ac:dyDescent="0.25">
      <c r="A4456" s="1"/>
      <c r="B4456" s="8"/>
      <c r="C4456" s="3"/>
      <c r="D4456" s="1"/>
      <c r="E4456" s="3"/>
      <c r="I4456" s="42"/>
      <c r="J4456" s="19"/>
      <c r="K4456" s="19"/>
      <c r="L4456" s="6" t="str" cm="1">
        <f t="array" ref="L4456">IF(ISBLANK($C4456),"",_xlfn.XLOOKUP($C4456,PACK!$A:$A,PACK!$C:$D))</f>
        <v/>
      </c>
      <c r="M4456" s="18"/>
      <c r="N4456" s="7" t="str">
        <f>IF(ISBLANK(C4456),"",SUMIFS($D$4:D4456,$C$4:C4456,C4456))</f>
        <v/>
      </c>
    </row>
    <row r="4457" spans="1:14" x14ac:dyDescent="0.25">
      <c r="A4457" s="1"/>
      <c r="B4457" s="8"/>
      <c r="C4457" s="3"/>
      <c r="D4457" s="1"/>
      <c r="E4457" s="3"/>
      <c r="I4457" s="42"/>
      <c r="J4457" s="19"/>
      <c r="K4457" s="19"/>
      <c r="L4457" s="6" t="str" cm="1">
        <f t="array" ref="L4457">IF(ISBLANK($C4457),"",_xlfn.XLOOKUP($C4457,PACK!$A:$A,PACK!$C:$D))</f>
        <v/>
      </c>
      <c r="M4457" s="18"/>
      <c r="N4457" s="7" t="str">
        <f>IF(ISBLANK(C4457),"",SUMIFS($D$4:D4457,$C$4:C4457,C4457))</f>
        <v/>
      </c>
    </row>
    <row r="4458" spans="1:14" x14ac:dyDescent="0.25">
      <c r="A4458" s="1"/>
      <c r="B4458" s="8"/>
      <c r="C4458" s="3"/>
      <c r="D4458" s="1"/>
      <c r="E4458" s="3"/>
      <c r="I4458" s="42"/>
      <c r="J4458" s="19"/>
      <c r="K4458" s="19"/>
      <c r="L4458" s="6" t="str" cm="1">
        <f t="array" ref="L4458">IF(ISBLANK($C4458),"",_xlfn.XLOOKUP($C4458,PACK!$A:$A,PACK!$C:$D))</f>
        <v/>
      </c>
      <c r="M4458" s="18"/>
      <c r="N4458" s="7" t="str">
        <f>IF(ISBLANK(C4458),"",SUMIFS($D$4:D4458,$C$4:C4458,C4458))</f>
        <v/>
      </c>
    </row>
    <row r="4459" spans="1:14" x14ac:dyDescent="0.25">
      <c r="A4459" s="1"/>
      <c r="B4459" s="8"/>
      <c r="C4459" s="3"/>
      <c r="D4459" s="1"/>
      <c r="E4459" s="3"/>
      <c r="I4459" s="42"/>
      <c r="J4459" s="19"/>
      <c r="K4459" s="19"/>
      <c r="L4459" s="6" t="str" cm="1">
        <f t="array" ref="L4459">IF(ISBLANK($C4459),"",_xlfn.XLOOKUP($C4459,PACK!$A:$A,PACK!$C:$D))</f>
        <v/>
      </c>
      <c r="M4459" s="18"/>
      <c r="N4459" s="7" t="str">
        <f>IF(ISBLANK(C4459),"",SUMIFS($D$4:D4459,$C$4:C4459,C4459))</f>
        <v/>
      </c>
    </row>
    <row r="4460" spans="1:14" x14ac:dyDescent="0.25">
      <c r="A4460" s="1"/>
      <c r="B4460" s="8"/>
      <c r="C4460" s="3"/>
      <c r="D4460" s="1"/>
      <c r="E4460" s="3"/>
      <c r="I4460" s="42"/>
      <c r="J4460" s="19"/>
      <c r="K4460" s="19"/>
      <c r="L4460" s="6" t="str" cm="1">
        <f t="array" ref="L4460">IF(ISBLANK($C4460),"",_xlfn.XLOOKUP($C4460,PACK!$A:$A,PACK!$C:$D))</f>
        <v/>
      </c>
      <c r="M4460" s="18"/>
      <c r="N4460" s="7" t="str">
        <f>IF(ISBLANK(C4460),"",SUMIFS($D$4:D4460,$C$4:C4460,C4460))</f>
        <v/>
      </c>
    </row>
    <row r="4461" spans="1:14" x14ac:dyDescent="0.25">
      <c r="A4461" s="1"/>
      <c r="B4461" s="8"/>
      <c r="C4461" s="3"/>
      <c r="D4461" s="1"/>
      <c r="E4461" s="3"/>
      <c r="I4461" s="42"/>
      <c r="J4461" s="19"/>
      <c r="K4461" s="19"/>
      <c r="L4461" s="6" t="str" cm="1">
        <f t="array" ref="L4461">IF(ISBLANK($C4461),"",_xlfn.XLOOKUP($C4461,PACK!$A:$A,PACK!$C:$D))</f>
        <v/>
      </c>
      <c r="M4461" s="18"/>
      <c r="N4461" s="7" t="str">
        <f>IF(ISBLANK(C4461),"",SUMIFS($D$4:D4461,$C$4:C4461,C4461))</f>
        <v/>
      </c>
    </row>
    <row r="4462" spans="1:14" x14ac:dyDescent="0.25">
      <c r="A4462" s="1"/>
      <c r="B4462" s="8"/>
      <c r="C4462" s="3"/>
      <c r="D4462" s="1"/>
      <c r="E4462" s="3"/>
      <c r="I4462" s="42"/>
      <c r="J4462" s="19"/>
      <c r="K4462" s="19"/>
      <c r="L4462" s="6" t="str" cm="1">
        <f t="array" ref="L4462">IF(ISBLANK($C4462),"",_xlfn.XLOOKUP($C4462,PACK!$A:$A,PACK!$C:$D))</f>
        <v/>
      </c>
      <c r="M4462" s="18"/>
      <c r="N4462" s="7" t="str">
        <f>IF(ISBLANK(C4462),"",SUMIFS($D$4:D4462,$C$4:C4462,C4462))</f>
        <v/>
      </c>
    </row>
    <row r="4463" spans="1:14" x14ac:dyDescent="0.25">
      <c r="A4463" s="1"/>
      <c r="B4463" s="8"/>
      <c r="C4463" s="3"/>
      <c r="D4463" s="1"/>
      <c r="E4463" s="3"/>
      <c r="I4463" s="42"/>
      <c r="J4463" s="19"/>
      <c r="K4463" s="19"/>
      <c r="L4463" s="6" t="str" cm="1">
        <f t="array" ref="L4463">IF(ISBLANK($C4463),"",_xlfn.XLOOKUP($C4463,PACK!$A:$A,PACK!$C:$D))</f>
        <v/>
      </c>
      <c r="M4463" s="18"/>
      <c r="N4463" s="7" t="str">
        <f>IF(ISBLANK(C4463),"",SUMIFS($D$4:D4463,$C$4:C4463,C4463))</f>
        <v/>
      </c>
    </row>
    <row r="4464" spans="1:14" x14ac:dyDescent="0.25">
      <c r="A4464" s="1"/>
      <c r="B4464" s="8"/>
      <c r="C4464" s="3"/>
      <c r="D4464" s="1"/>
      <c r="E4464" s="3"/>
      <c r="I4464" s="42"/>
      <c r="J4464" s="19"/>
      <c r="K4464" s="19"/>
      <c r="L4464" s="6" t="str" cm="1">
        <f t="array" ref="L4464">IF(ISBLANK($C4464),"",_xlfn.XLOOKUP($C4464,PACK!$A:$A,PACK!$C:$D))</f>
        <v/>
      </c>
      <c r="M4464" s="18"/>
      <c r="N4464" s="7" t="str">
        <f>IF(ISBLANK(C4464),"",SUMIFS($D$4:D4464,$C$4:C4464,C4464))</f>
        <v/>
      </c>
    </row>
    <row r="4465" spans="1:14" x14ac:dyDescent="0.25">
      <c r="A4465" s="1"/>
      <c r="B4465" s="8"/>
      <c r="C4465" s="3"/>
      <c r="D4465" s="1"/>
      <c r="E4465" s="3"/>
      <c r="I4465" s="42"/>
      <c r="J4465" s="19"/>
      <c r="K4465" s="19"/>
      <c r="L4465" s="6" t="str" cm="1">
        <f t="array" ref="L4465">IF(ISBLANK($C4465),"",_xlfn.XLOOKUP($C4465,PACK!$A:$A,PACK!$C:$D))</f>
        <v/>
      </c>
      <c r="M4465" s="18"/>
      <c r="N4465" s="7" t="str">
        <f>IF(ISBLANK(C4465),"",SUMIFS($D$4:D4465,$C$4:C4465,C4465))</f>
        <v/>
      </c>
    </row>
    <row r="4466" spans="1:14" x14ac:dyDescent="0.25">
      <c r="A4466" s="1"/>
      <c r="B4466" s="8"/>
      <c r="C4466" s="3"/>
      <c r="D4466" s="1"/>
      <c r="E4466" s="3"/>
      <c r="I4466" s="42"/>
      <c r="J4466" s="19"/>
      <c r="K4466" s="19"/>
      <c r="L4466" s="6" t="str" cm="1">
        <f t="array" ref="L4466">IF(ISBLANK($C4466),"",_xlfn.XLOOKUP($C4466,PACK!$A:$A,PACK!$C:$D))</f>
        <v/>
      </c>
      <c r="M4466" s="18"/>
      <c r="N4466" s="7" t="str">
        <f>IF(ISBLANK(C4466),"",SUMIFS($D$4:D4466,$C$4:C4466,C4466))</f>
        <v/>
      </c>
    </row>
    <row r="4467" spans="1:14" x14ac:dyDescent="0.25">
      <c r="A4467" s="1"/>
      <c r="B4467" s="8"/>
      <c r="C4467" s="3"/>
      <c r="D4467" s="1"/>
      <c r="E4467" s="3"/>
      <c r="I4467" s="42"/>
      <c r="J4467" s="19"/>
      <c r="K4467" s="19"/>
      <c r="L4467" s="6" t="str" cm="1">
        <f t="array" ref="L4467">IF(ISBLANK($C4467),"",_xlfn.XLOOKUP($C4467,PACK!$A:$A,PACK!$C:$D))</f>
        <v/>
      </c>
      <c r="M4467" s="18"/>
      <c r="N4467" s="7" t="str">
        <f>IF(ISBLANK(C4467),"",SUMIFS($D$4:D4467,$C$4:C4467,C4467))</f>
        <v/>
      </c>
    </row>
    <row r="4468" spans="1:14" x14ac:dyDescent="0.25">
      <c r="A4468" s="1"/>
      <c r="B4468" s="8"/>
      <c r="C4468" s="3"/>
      <c r="D4468" s="1"/>
      <c r="E4468" s="3"/>
      <c r="I4468" s="42"/>
      <c r="J4468" s="19"/>
      <c r="K4468" s="19"/>
      <c r="L4468" s="6" t="str" cm="1">
        <f t="array" ref="L4468">IF(ISBLANK($C4468),"",_xlfn.XLOOKUP($C4468,PACK!$A:$A,PACK!$C:$D))</f>
        <v/>
      </c>
      <c r="M4468" s="18"/>
      <c r="N4468" s="7" t="str">
        <f>IF(ISBLANK(C4468),"",SUMIFS($D$4:D4468,$C$4:C4468,C4468))</f>
        <v/>
      </c>
    </row>
    <row r="4469" spans="1:14" x14ac:dyDescent="0.25">
      <c r="A4469" s="1"/>
      <c r="B4469" s="8"/>
      <c r="C4469" s="3"/>
      <c r="D4469" s="1"/>
      <c r="E4469" s="3"/>
      <c r="I4469" s="42"/>
      <c r="J4469" s="19"/>
      <c r="K4469" s="19"/>
      <c r="L4469" s="6" t="str" cm="1">
        <f t="array" ref="L4469">IF(ISBLANK($C4469),"",_xlfn.XLOOKUP($C4469,PACK!$A:$A,PACK!$C:$D))</f>
        <v/>
      </c>
      <c r="M4469" s="18"/>
      <c r="N4469" s="7" t="str">
        <f>IF(ISBLANK(C4469),"",SUMIFS($D$4:D4469,$C$4:C4469,C4469))</f>
        <v/>
      </c>
    </row>
    <row r="4470" spans="1:14" x14ac:dyDescent="0.25">
      <c r="A4470" s="1"/>
      <c r="B4470" s="8"/>
      <c r="C4470" s="3"/>
      <c r="D4470" s="1"/>
      <c r="E4470" s="3"/>
      <c r="I4470" s="42"/>
      <c r="J4470" s="19"/>
      <c r="K4470" s="19"/>
      <c r="L4470" s="6" t="str" cm="1">
        <f t="array" ref="L4470">IF(ISBLANK($C4470),"",_xlfn.XLOOKUP($C4470,PACK!$A:$A,PACK!$C:$D))</f>
        <v/>
      </c>
      <c r="M4470" s="18"/>
      <c r="N4470" s="7" t="str">
        <f>IF(ISBLANK(C4470),"",SUMIFS($D$4:D4470,$C$4:C4470,C4470))</f>
        <v/>
      </c>
    </row>
    <row r="4471" spans="1:14" x14ac:dyDescent="0.25">
      <c r="A4471" s="1"/>
      <c r="B4471" s="8"/>
      <c r="C4471" s="3"/>
      <c r="D4471" s="1"/>
      <c r="E4471" s="3"/>
      <c r="I4471" s="42"/>
      <c r="J4471" s="19"/>
      <c r="K4471" s="19"/>
      <c r="L4471" s="6" t="str" cm="1">
        <f t="array" ref="L4471">IF(ISBLANK($C4471),"",_xlfn.XLOOKUP($C4471,PACK!$A:$A,PACK!$C:$D))</f>
        <v/>
      </c>
      <c r="M4471" s="18"/>
      <c r="N4471" s="7" t="str">
        <f>IF(ISBLANK(C4471),"",SUMIFS($D$4:D4471,$C$4:C4471,C4471))</f>
        <v/>
      </c>
    </row>
    <row r="4472" spans="1:14" x14ac:dyDescent="0.25">
      <c r="A4472" s="1"/>
      <c r="B4472" s="8"/>
      <c r="C4472" s="3"/>
      <c r="D4472" s="1"/>
      <c r="E4472" s="3"/>
      <c r="I4472" s="42"/>
      <c r="J4472" s="19"/>
      <c r="K4472" s="19"/>
      <c r="L4472" s="6" t="str" cm="1">
        <f t="array" ref="L4472">IF(ISBLANK($C4472),"",_xlfn.XLOOKUP($C4472,PACK!$A:$A,PACK!$C:$D))</f>
        <v/>
      </c>
      <c r="M4472" s="18"/>
      <c r="N4472" s="7" t="str">
        <f>IF(ISBLANK(C4472),"",SUMIFS($D$4:D4472,$C$4:C4472,C4472))</f>
        <v/>
      </c>
    </row>
    <row r="4473" spans="1:14" x14ac:dyDescent="0.25">
      <c r="A4473" s="1"/>
      <c r="B4473" s="8"/>
      <c r="C4473" s="3"/>
      <c r="D4473" s="1"/>
      <c r="E4473" s="3"/>
      <c r="I4473" s="42"/>
      <c r="J4473" s="19"/>
      <c r="K4473" s="19"/>
      <c r="L4473" s="6" t="str" cm="1">
        <f t="array" ref="L4473">IF(ISBLANK($C4473),"",_xlfn.XLOOKUP($C4473,PACK!$A:$A,PACK!$C:$D))</f>
        <v/>
      </c>
      <c r="M4473" s="18"/>
      <c r="N4473" s="7" t="str">
        <f>IF(ISBLANK(C4473),"",SUMIFS($D$4:D4473,$C$4:C4473,C4473))</f>
        <v/>
      </c>
    </row>
    <row r="4474" spans="1:14" x14ac:dyDescent="0.25">
      <c r="A4474" s="1"/>
      <c r="B4474" s="8"/>
      <c r="C4474" s="3"/>
      <c r="D4474" s="1"/>
      <c r="E4474" s="3"/>
      <c r="I4474" s="42"/>
      <c r="J4474" s="19"/>
      <c r="K4474" s="19"/>
      <c r="L4474" s="6" t="str" cm="1">
        <f t="array" ref="L4474">IF(ISBLANK($C4474),"",_xlfn.XLOOKUP($C4474,PACK!$A:$A,PACK!$C:$D))</f>
        <v/>
      </c>
      <c r="M4474" s="18"/>
      <c r="N4474" s="7" t="str">
        <f>IF(ISBLANK(C4474),"",SUMIFS($D$4:D4474,$C$4:C4474,C4474))</f>
        <v/>
      </c>
    </row>
    <row r="4475" spans="1:14" x14ac:dyDescent="0.25">
      <c r="A4475" s="1"/>
      <c r="B4475" s="8"/>
      <c r="C4475" s="3"/>
      <c r="D4475" s="1"/>
      <c r="E4475" s="3"/>
      <c r="I4475" s="42"/>
      <c r="J4475" s="19"/>
      <c r="K4475" s="19"/>
      <c r="L4475" s="6" t="str" cm="1">
        <f t="array" ref="L4475">IF(ISBLANK($C4475),"",_xlfn.XLOOKUP($C4475,PACK!$A:$A,PACK!$C:$D))</f>
        <v/>
      </c>
      <c r="M4475" s="18"/>
      <c r="N4475" s="7" t="str">
        <f>IF(ISBLANK(C4475),"",SUMIFS($D$4:D4475,$C$4:C4475,C4475))</f>
        <v/>
      </c>
    </row>
    <row r="4476" spans="1:14" x14ac:dyDescent="0.25">
      <c r="A4476" s="1"/>
      <c r="B4476" s="8"/>
      <c r="C4476" s="3"/>
      <c r="D4476" s="1"/>
      <c r="E4476" s="3"/>
      <c r="I4476" s="42"/>
      <c r="J4476" s="19"/>
      <c r="K4476" s="19"/>
      <c r="L4476" s="6" t="str" cm="1">
        <f t="array" ref="L4476">IF(ISBLANK($C4476),"",_xlfn.XLOOKUP($C4476,PACK!$A:$A,PACK!$C:$D))</f>
        <v/>
      </c>
      <c r="M4476" s="18"/>
      <c r="N4476" s="7" t="str">
        <f>IF(ISBLANK(C4476),"",SUMIFS($D$4:D4476,$C$4:C4476,C4476))</f>
        <v/>
      </c>
    </row>
    <row r="4477" spans="1:14" x14ac:dyDescent="0.25">
      <c r="A4477" s="1"/>
      <c r="B4477" s="8"/>
      <c r="C4477" s="3"/>
      <c r="D4477" s="1"/>
      <c r="E4477" s="3"/>
      <c r="I4477" s="42"/>
      <c r="J4477" s="19"/>
      <c r="K4477" s="19"/>
      <c r="L4477" s="6" t="str" cm="1">
        <f t="array" ref="L4477">IF(ISBLANK($C4477),"",_xlfn.XLOOKUP($C4477,PACK!$A:$A,PACK!$C:$D))</f>
        <v/>
      </c>
      <c r="M4477" s="18"/>
      <c r="N4477" s="7" t="str">
        <f>IF(ISBLANK(C4477),"",SUMIFS($D$4:D4477,$C$4:C4477,C4477))</f>
        <v/>
      </c>
    </row>
    <row r="4478" spans="1:14" x14ac:dyDescent="0.25">
      <c r="A4478" s="1"/>
      <c r="B4478" s="8"/>
      <c r="C4478" s="3"/>
      <c r="D4478" s="1"/>
      <c r="E4478" s="3"/>
      <c r="I4478" s="42"/>
      <c r="J4478" s="19"/>
      <c r="K4478" s="19"/>
      <c r="L4478" s="6" t="str" cm="1">
        <f t="array" ref="L4478">IF(ISBLANK($C4478),"",_xlfn.XLOOKUP($C4478,PACK!$A:$A,PACK!$C:$D))</f>
        <v/>
      </c>
      <c r="M4478" s="18"/>
      <c r="N4478" s="7" t="str">
        <f>IF(ISBLANK(C4478),"",SUMIFS($D$4:D4478,$C$4:C4478,C4478))</f>
        <v/>
      </c>
    </row>
    <row r="4479" spans="1:14" x14ac:dyDescent="0.25">
      <c r="A4479" s="1"/>
      <c r="B4479" s="8"/>
      <c r="C4479" s="3"/>
      <c r="D4479" s="1"/>
      <c r="E4479" s="3"/>
      <c r="I4479" s="42"/>
      <c r="J4479" s="19"/>
      <c r="K4479" s="19"/>
      <c r="L4479" s="6" t="str" cm="1">
        <f t="array" ref="L4479">IF(ISBLANK($C4479),"",_xlfn.XLOOKUP($C4479,PACK!$A:$A,PACK!$C:$D))</f>
        <v/>
      </c>
      <c r="M4479" s="18"/>
      <c r="N4479" s="7" t="str">
        <f>IF(ISBLANK(C4479),"",SUMIFS($D$4:D4479,$C$4:C4479,C4479))</f>
        <v/>
      </c>
    </row>
    <row r="4480" spans="1:14" x14ac:dyDescent="0.25">
      <c r="A4480" s="1"/>
      <c r="B4480" s="8"/>
      <c r="C4480" s="3"/>
      <c r="D4480" s="1"/>
      <c r="E4480" s="3"/>
      <c r="I4480" s="42"/>
      <c r="J4480" s="19"/>
      <c r="K4480" s="19"/>
      <c r="L4480" s="6" t="str" cm="1">
        <f t="array" ref="L4480">IF(ISBLANK($C4480),"",_xlfn.XLOOKUP($C4480,PACK!$A:$A,PACK!$C:$D))</f>
        <v/>
      </c>
      <c r="M4480" s="18"/>
      <c r="N4480" s="7" t="str">
        <f>IF(ISBLANK(C4480),"",SUMIFS($D$4:D4480,$C$4:C4480,C4480))</f>
        <v/>
      </c>
    </row>
    <row r="4481" spans="1:14" x14ac:dyDescent="0.25">
      <c r="A4481" s="1"/>
      <c r="B4481" s="8"/>
      <c r="C4481" s="3"/>
      <c r="D4481" s="1"/>
      <c r="E4481" s="3"/>
      <c r="I4481" s="42"/>
      <c r="J4481" s="19"/>
      <c r="K4481" s="19"/>
      <c r="L4481" s="6" t="str" cm="1">
        <f t="array" ref="L4481">IF(ISBLANK($C4481),"",_xlfn.XLOOKUP($C4481,PACK!$A:$A,PACK!$C:$D))</f>
        <v/>
      </c>
      <c r="M4481" s="18"/>
      <c r="N4481" s="7" t="str">
        <f>IF(ISBLANK(C4481),"",SUMIFS($D$4:D4481,$C$4:C4481,C4481))</f>
        <v/>
      </c>
    </row>
    <row r="4482" spans="1:14" x14ac:dyDescent="0.25">
      <c r="A4482" s="1"/>
      <c r="B4482" s="8"/>
      <c r="C4482" s="3"/>
      <c r="D4482" s="1"/>
      <c r="E4482" s="3"/>
      <c r="I4482" s="42"/>
      <c r="J4482" s="19"/>
      <c r="K4482" s="19"/>
      <c r="L4482" s="6" t="str" cm="1">
        <f t="array" ref="L4482">IF(ISBLANK($C4482),"",_xlfn.XLOOKUP($C4482,PACK!$A:$A,PACK!$C:$D))</f>
        <v/>
      </c>
      <c r="M4482" s="18"/>
      <c r="N4482" s="7" t="str">
        <f>IF(ISBLANK(C4482),"",SUMIFS($D$4:D4482,$C$4:C4482,C4482))</f>
        <v/>
      </c>
    </row>
    <row r="4483" spans="1:14" x14ac:dyDescent="0.25">
      <c r="A4483" s="1"/>
      <c r="B4483" s="8"/>
      <c r="C4483" s="3"/>
      <c r="D4483" s="1"/>
      <c r="E4483" s="3"/>
      <c r="I4483" s="42"/>
      <c r="J4483" s="19"/>
      <c r="K4483" s="19"/>
      <c r="L4483" s="6" t="str" cm="1">
        <f t="array" ref="L4483">IF(ISBLANK($C4483),"",_xlfn.XLOOKUP($C4483,PACK!$A:$A,PACK!$C:$D))</f>
        <v/>
      </c>
      <c r="M4483" s="18"/>
      <c r="N4483" s="7" t="str">
        <f>IF(ISBLANK(C4483),"",SUMIFS($D$4:D4483,$C$4:C4483,C4483))</f>
        <v/>
      </c>
    </row>
    <row r="4484" spans="1:14" x14ac:dyDescent="0.25">
      <c r="A4484" s="1"/>
      <c r="B4484" s="8"/>
      <c r="C4484" s="3"/>
      <c r="D4484" s="1"/>
      <c r="E4484" s="3"/>
      <c r="I4484" s="42"/>
      <c r="J4484" s="19"/>
      <c r="K4484" s="19"/>
      <c r="L4484" s="6" t="str" cm="1">
        <f t="array" ref="L4484">IF(ISBLANK($C4484),"",_xlfn.XLOOKUP($C4484,PACK!$A:$A,PACK!$C:$D))</f>
        <v/>
      </c>
      <c r="M4484" s="18"/>
      <c r="N4484" s="7" t="str">
        <f>IF(ISBLANK(C4484),"",SUMIFS($D$4:D4484,$C$4:C4484,C4484))</f>
        <v/>
      </c>
    </row>
    <row r="4485" spans="1:14" x14ac:dyDescent="0.25">
      <c r="A4485" s="1"/>
      <c r="B4485" s="8"/>
      <c r="C4485" s="3"/>
      <c r="D4485" s="1"/>
      <c r="E4485" s="3"/>
      <c r="I4485" s="42"/>
      <c r="J4485" s="19"/>
      <c r="K4485" s="19"/>
      <c r="L4485" s="6" t="str" cm="1">
        <f t="array" ref="L4485">IF(ISBLANK($C4485),"",_xlfn.XLOOKUP($C4485,PACK!$A:$A,PACK!$C:$D))</f>
        <v/>
      </c>
      <c r="M4485" s="18"/>
      <c r="N4485" s="7" t="str">
        <f>IF(ISBLANK(C4485),"",SUMIFS($D$4:D4485,$C$4:C4485,C4485))</f>
        <v/>
      </c>
    </row>
    <row r="4486" spans="1:14" x14ac:dyDescent="0.25">
      <c r="A4486" s="1"/>
      <c r="B4486" s="8"/>
      <c r="C4486" s="3"/>
      <c r="D4486" s="1"/>
      <c r="E4486" s="3"/>
      <c r="I4486" s="42"/>
      <c r="J4486" s="19"/>
      <c r="K4486" s="19"/>
      <c r="L4486" s="6" t="str" cm="1">
        <f t="array" ref="L4486">IF(ISBLANK($C4486),"",_xlfn.XLOOKUP($C4486,PACK!$A:$A,PACK!$C:$D))</f>
        <v/>
      </c>
      <c r="M4486" s="18"/>
      <c r="N4486" s="7" t="str">
        <f>IF(ISBLANK(C4486),"",SUMIFS($D$4:D4486,$C$4:C4486,C4486))</f>
        <v/>
      </c>
    </row>
    <row r="4487" spans="1:14" x14ac:dyDescent="0.25">
      <c r="A4487" s="1"/>
      <c r="B4487" s="8"/>
      <c r="C4487" s="3"/>
      <c r="D4487" s="1"/>
      <c r="E4487" s="3"/>
      <c r="I4487" s="42"/>
      <c r="J4487" s="19"/>
      <c r="K4487" s="19"/>
      <c r="L4487" s="6" t="str" cm="1">
        <f t="array" ref="L4487">IF(ISBLANK($C4487),"",_xlfn.XLOOKUP($C4487,PACK!$A:$A,PACK!$C:$D))</f>
        <v/>
      </c>
      <c r="M4487" s="18"/>
      <c r="N4487" s="7" t="str">
        <f>IF(ISBLANK(C4487),"",SUMIFS($D$4:D4487,$C$4:C4487,C4487))</f>
        <v/>
      </c>
    </row>
    <row r="4488" spans="1:14" x14ac:dyDescent="0.25">
      <c r="A4488" s="1"/>
      <c r="B4488" s="8"/>
      <c r="C4488" s="3"/>
      <c r="D4488" s="1"/>
      <c r="E4488" s="3"/>
      <c r="I4488" s="42"/>
      <c r="J4488" s="19"/>
      <c r="K4488" s="19"/>
      <c r="L4488" s="6" t="str" cm="1">
        <f t="array" ref="L4488">IF(ISBLANK($C4488),"",_xlfn.XLOOKUP($C4488,PACK!$A:$A,PACK!$C:$D))</f>
        <v/>
      </c>
      <c r="M4488" s="18"/>
      <c r="N4488" s="7" t="str">
        <f>IF(ISBLANK(C4488),"",SUMIFS($D$4:D4488,$C$4:C4488,C4488))</f>
        <v/>
      </c>
    </row>
    <row r="4489" spans="1:14" x14ac:dyDescent="0.25">
      <c r="A4489" s="1"/>
      <c r="B4489" s="8"/>
      <c r="C4489" s="3"/>
      <c r="D4489" s="1"/>
      <c r="E4489" s="3"/>
      <c r="I4489" s="42"/>
      <c r="J4489" s="19"/>
      <c r="K4489" s="19"/>
      <c r="L4489" s="6" t="str" cm="1">
        <f t="array" ref="L4489">IF(ISBLANK($C4489),"",_xlfn.XLOOKUP($C4489,PACK!$A:$A,PACK!$C:$D))</f>
        <v/>
      </c>
      <c r="M4489" s="18"/>
      <c r="N4489" s="7" t="str">
        <f>IF(ISBLANK(C4489),"",SUMIFS($D$4:D4489,$C$4:C4489,C4489))</f>
        <v/>
      </c>
    </row>
    <row r="4490" spans="1:14" x14ac:dyDescent="0.25">
      <c r="A4490" s="1"/>
      <c r="B4490" s="8"/>
      <c r="C4490" s="3"/>
      <c r="D4490" s="1"/>
      <c r="E4490" s="3"/>
      <c r="I4490" s="42"/>
      <c r="J4490" s="19"/>
      <c r="K4490" s="19"/>
      <c r="L4490" s="6" t="str" cm="1">
        <f t="array" ref="L4490">IF(ISBLANK($C4490),"",_xlfn.XLOOKUP($C4490,PACK!$A:$A,PACK!$C:$D))</f>
        <v/>
      </c>
      <c r="M4490" s="18"/>
      <c r="N4490" s="7" t="str">
        <f>IF(ISBLANK(C4490),"",SUMIFS($D$4:D4490,$C$4:C4490,C4490))</f>
        <v/>
      </c>
    </row>
    <row r="4491" spans="1:14" x14ac:dyDescent="0.25">
      <c r="A4491" s="1"/>
      <c r="B4491" s="8"/>
      <c r="C4491" s="3"/>
      <c r="D4491" s="1"/>
      <c r="E4491" s="3"/>
      <c r="I4491" s="42"/>
      <c r="J4491" s="19"/>
      <c r="K4491" s="19"/>
      <c r="L4491" s="6" t="str" cm="1">
        <f t="array" ref="L4491">IF(ISBLANK($C4491),"",_xlfn.XLOOKUP($C4491,PACK!$A:$A,PACK!$C:$D))</f>
        <v/>
      </c>
      <c r="M4491" s="18"/>
      <c r="N4491" s="7" t="str">
        <f>IF(ISBLANK(C4491),"",SUMIFS($D$4:D4491,$C$4:C4491,C4491))</f>
        <v/>
      </c>
    </row>
    <row r="4492" spans="1:14" x14ac:dyDescent="0.25">
      <c r="A4492" s="1"/>
      <c r="B4492" s="8"/>
      <c r="C4492" s="3"/>
      <c r="D4492" s="1"/>
      <c r="E4492" s="3"/>
      <c r="I4492" s="42"/>
      <c r="J4492" s="19"/>
      <c r="K4492" s="19"/>
      <c r="L4492" s="6" t="str" cm="1">
        <f t="array" ref="L4492">IF(ISBLANK($C4492),"",_xlfn.XLOOKUP($C4492,PACK!$A:$A,PACK!$C:$D))</f>
        <v/>
      </c>
      <c r="M4492" s="18"/>
      <c r="N4492" s="7" t="str">
        <f>IF(ISBLANK(C4492),"",SUMIFS($D$4:D4492,$C$4:C4492,C4492))</f>
        <v/>
      </c>
    </row>
    <row r="4493" spans="1:14" x14ac:dyDescent="0.25">
      <c r="A4493" s="1"/>
      <c r="B4493" s="8"/>
      <c r="C4493" s="3"/>
      <c r="D4493" s="1"/>
      <c r="E4493" s="3"/>
      <c r="I4493" s="42"/>
      <c r="J4493" s="19"/>
      <c r="K4493" s="19"/>
      <c r="L4493" s="6" t="str" cm="1">
        <f t="array" ref="L4493">IF(ISBLANK($C4493),"",_xlfn.XLOOKUP($C4493,PACK!$A:$A,PACK!$C:$D))</f>
        <v/>
      </c>
      <c r="M4493" s="18"/>
      <c r="N4493" s="7" t="str">
        <f>IF(ISBLANK(C4493),"",SUMIFS($D$4:D4493,$C$4:C4493,C4493))</f>
        <v/>
      </c>
    </row>
    <row r="4494" spans="1:14" x14ac:dyDescent="0.25">
      <c r="A4494" s="1"/>
      <c r="B4494" s="8"/>
      <c r="C4494" s="3"/>
      <c r="D4494" s="1"/>
      <c r="E4494" s="3"/>
      <c r="I4494" s="42"/>
      <c r="J4494" s="19"/>
      <c r="K4494" s="19"/>
      <c r="L4494" s="6" t="str" cm="1">
        <f t="array" ref="L4494">IF(ISBLANK($C4494),"",_xlfn.XLOOKUP($C4494,PACK!$A:$A,PACK!$C:$D))</f>
        <v/>
      </c>
      <c r="M4494" s="18"/>
      <c r="N4494" s="7" t="str">
        <f>IF(ISBLANK(C4494),"",SUMIFS($D$4:D4494,$C$4:C4494,C4494))</f>
        <v/>
      </c>
    </row>
    <row r="4495" spans="1:14" x14ac:dyDescent="0.25">
      <c r="A4495" s="1"/>
      <c r="B4495" s="8"/>
      <c r="C4495" s="3"/>
      <c r="D4495" s="1"/>
      <c r="E4495" s="3"/>
      <c r="I4495" s="42"/>
      <c r="J4495" s="19"/>
      <c r="K4495" s="19"/>
      <c r="L4495" s="6" t="str" cm="1">
        <f t="array" ref="L4495">IF(ISBLANK($C4495),"",_xlfn.XLOOKUP($C4495,PACK!$A:$A,PACK!$C:$D))</f>
        <v/>
      </c>
      <c r="M4495" s="18"/>
      <c r="N4495" s="7" t="str">
        <f>IF(ISBLANK(C4495),"",SUMIFS($D$4:D4495,$C$4:C4495,C4495))</f>
        <v/>
      </c>
    </row>
    <row r="4496" spans="1:14" x14ac:dyDescent="0.25">
      <c r="A4496" s="1"/>
      <c r="B4496" s="8"/>
      <c r="C4496" s="3"/>
      <c r="D4496" s="1"/>
      <c r="E4496" s="3"/>
      <c r="I4496" s="42"/>
      <c r="J4496" s="19"/>
      <c r="K4496" s="19"/>
      <c r="L4496" s="6" t="str" cm="1">
        <f t="array" ref="L4496">IF(ISBLANK($C4496),"",_xlfn.XLOOKUP($C4496,PACK!$A:$A,PACK!$C:$D))</f>
        <v/>
      </c>
      <c r="M4496" s="18"/>
      <c r="N4496" s="7" t="str">
        <f>IF(ISBLANK(C4496),"",SUMIFS($D$4:D4496,$C$4:C4496,C4496))</f>
        <v/>
      </c>
    </row>
    <row r="4497" spans="1:14" x14ac:dyDescent="0.25">
      <c r="A4497" s="1"/>
      <c r="B4497" s="8"/>
      <c r="C4497" s="3"/>
      <c r="D4497" s="1"/>
      <c r="E4497" s="3"/>
      <c r="I4497" s="42"/>
      <c r="J4497" s="19"/>
      <c r="K4497" s="19"/>
      <c r="L4497" s="6" t="str" cm="1">
        <f t="array" ref="L4497">IF(ISBLANK($C4497),"",_xlfn.XLOOKUP($C4497,PACK!$A:$A,PACK!$C:$D))</f>
        <v/>
      </c>
      <c r="M4497" s="18"/>
      <c r="N4497" s="7" t="str">
        <f>IF(ISBLANK(C4497),"",SUMIFS($D$4:D4497,$C$4:C4497,C4497))</f>
        <v/>
      </c>
    </row>
    <row r="4498" spans="1:14" x14ac:dyDescent="0.25">
      <c r="A4498" s="1"/>
      <c r="B4498" s="8"/>
      <c r="C4498" s="3"/>
      <c r="D4498" s="1"/>
      <c r="E4498" s="3"/>
      <c r="I4498" s="42"/>
      <c r="J4498" s="19"/>
      <c r="K4498" s="19"/>
      <c r="L4498" s="6" t="str" cm="1">
        <f t="array" ref="L4498">IF(ISBLANK($C4498),"",_xlfn.XLOOKUP($C4498,PACK!$A:$A,PACK!$C:$D))</f>
        <v/>
      </c>
      <c r="M4498" s="18"/>
      <c r="N4498" s="7" t="str">
        <f>IF(ISBLANK(C4498),"",SUMIFS($D$4:D4498,$C$4:C4498,C4498))</f>
        <v/>
      </c>
    </row>
    <row r="4499" spans="1:14" x14ac:dyDescent="0.25">
      <c r="A4499" s="1"/>
      <c r="B4499" s="8"/>
      <c r="C4499" s="3"/>
      <c r="D4499" s="1"/>
      <c r="E4499" s="3"/>
      <c r="I4499" s="42"/>
      <c r="J4499" s="19"/>
      <c r="K4499" s="19"/>
      <c r="L4499" s="6" t="str" cm="1">
        <f t="array" ref="L4499">IF(ISBLANK($C4499),"",_xlfn.XLOOKUP($C4499,PACK!$A:$A,PACK!$C:$D))</f>
        <v/>
      </c>
      <c r="M4499" s="18"/>
      <c r="N4499" s="7" t="str">
        <f>IF(ISBLANK(C4499),"",SUMIFS($D$4:D4499,$C$4:C4499,C4499))</f>
        <v/>
      </c>
    </row>
    <row r="4500" spans="1:14" x14ac:dyDescent="0.25">
      <c r="A4500" s="1"/>
      <c r="B4500" s="8"/>
      <c r="C4500" s="3"/>
      <c r="D4500" s="1"/>
      <c r="E4500" s="3"/>
      <c r="I4500" s="42"/>
      <c r="J4500" s="19"/>
      <c r="K4500" s="19"/>
      <c r="L4500" s="6" t="str" cm="1">
        <f t="array" ref="L4500">IF(ISBLANK($C4500),"",_xlfn.XLOOKUP($C4500,PACK!$A:$A,PACK!$C:$D))</f>
        <v/>
      </c>
      <c r="M4500" s="18"/>
      <c r="N4500" s="7" t="str">
        <f>IF(ISBLANK(C4500),"",SUMIFS($D$4:D4500,$C$4:C4500,C4500))</f>
        <v/>
      </c>
    </row>
    <row r="4501" spans="1:14" x14ac:dyDescent="0.25">
      <c r="A4501" s="1"/>
      <c r="B4501" s="8"/>
      <c r="C4501" s="3"/>
      <c r="D4501" s="1"/>
      <c r="E4501" s="3"/>
      <c r="I4501" s="42"/>
      <c r="J4501" s="19"/>
      <c r="K4501" s="19"/>
      <c r="L4501" s="6" t="str" cm="1">
        <f t="array" ref="L4501">IF(ISBLANK($C4501),"",_xlfn.XLOOKUP($C4501,PACK!$A:$A,PACK!$C:$D))</f>
        <v/>
      </c>
      <c r="M4501" s="18"/>
      <c r="N4501" s="7" t="str">
        <f>IF(ISBLANK(C4501),"",SUMIFS($D$4:D4501,$C$4:C4501,C4501))</f>
        <v/>
      </c>
    </row>
    <row r="4502" spans="1:14" x14ac:dyDescent="0.25">
      <c r="A4502" s="1"/>
      <c r="B4502" s="8"/>
      <c r="C4502" s="3"/>
      <c r="D4502" s="1"/>
      <c r="E4502" s="3"/>
      <c r="I4502" s="42"/>
      <c r="J4502" s="19"/>
      <c r="K4502" s="19"/>
      <c r="L4502" s="6" t="str" cm="1">
        <f t="array" ref="L4502">IF(ISBLANK($C4502),"",_xlfn.XLOOKUP($C4502,PACK!$A:$A,PACK!$C:$D))</f>
        <v/>
      </c>
      <c r="M4502" s="18"/>
      <c r="N4502" s="7" t="str">
        <f>IF(ISBLANK(C4502),"",SUMIFS($D$4:D4502,$C$4:C4502,C4502))</f>
        <v/>
      </c>
    </row>
    <row r="4503" spans="1:14" x14ac:dyDescent="0.25">
      <c r="A4503" s="1"/>
      <c r="B4503" s="8"/>
      <c r="C4503" s="3"/>
      <c r="D4503" s="1"/>
      <c r="E4503" s="3"/>
      <c r="I4503" s="42"/>
      <c r="J4503" s="19"/>
      <c r="K4503" s="19"/>
      <c r="L4503" s="6" t="str" cm="1">
        <f t="array" ref="L4503">IF(ISBLANK($C4503),"",_xlfn.XLOOKUP($C4503,PACK!$A:$A,PACK!$C:$D))</f>
        <v/>
      </c>
      <c r="M4503" s="18"/>
      <c r="N4503" s="7" t="str">
        <f>IF(ISBLANK(C4503),"",SUMIFS($D$4:D4503,$C$4:C4503,C4503))</f>
        <v/>
      </c>
    </row>
    <row r="4504" spans="1:14" x14ac:dyDescent="0.25">
      <c r="A4504" s="1"/>
      <c r="B4504" s="8"/>
      <c r="C4504" s="3"/>
      <c r="D4504" s="1"/>
      <c r="E4504" s="3"/>
      <c r="I4504" s="42"/>
      <c r="J4504" s="19"/>
      <c r="K4504" s="19"/>
      <c r="L4504" s="6" t="str" cm="1">
        <f t="array" ref="L4504">IF(ISBLANK($C4504),"",_xlfn.XLOOKUP($C4504,PACK!$A:$A,PACK!$C:$D))</f>
        <v/>
      </c>
      <c r="M4504" s="18"/>
      <c r="N4504" s="7" t="str">
        <f>IF(ISBLANK(C4504),"",SUMIFS($D$4:D4504,$C$4:C4504,C4504))</f>
        <v/>
      </c>
    </row>
    <row r="4505" spans="1:14" x14ac:dyDescent="0.25">
      <c r="A4505" s="1"/>
      <c r="B4505" s="8"/>
      <c r="C4505" s="3"/>
      <c r="D4505" s="1"/>
      <c r="E4505" s="3"/>
      <c r="I4505" s="42"/>
      <c r="J4505" s="19"/>
      <c r="K4505" s="19"/>
      <c r="L4505" s="6" t="str" cm="1">
        <f t="array" ref="L4505">IF(ISBLANK($C4505),"",_xlfn.XLOOKUP($C4505,PACK!$A:$A,PACK!$C:$D))</f>
        <v/>
      </c>
      <c r="M4505" s="18"/>
      <c r="N4505" s="7" t="str">
        <f>IF(ISBLANK(C4505),"",SUMIFS($D$4:D4505,$C$4:C4505,C4505))</f>
        <v/>
      </c>
    </row>
    <row r="4506" spans="1:14" x14ac:dyDescent="0.25">
      <c r="A4506" s="1"/>
      <c r="B4506" s="8"/>
      <c r="C4506" s="3"/>
      <c r="D4506" s="1"/>
      <c r="E4506" s="3"/>
      <c r="I4506" s="42"/>
      <c r="J4506" s="19"/>
      <c r="K4506" s="19"/>
      <c r="L4506" s="6" t="str" cm="1">
        <f t="array" ref="L4506">IF(ISBLANK($C4506),"",_xlfn.XLOOKUP($C4506,PACK!$A:$A,PACK!$C:$D))</f>
        <v/>
      </c>
      <c r="M4506" s="18"/>
      <c r="N4506" s="7" t="str">
        <f>IF(ISBLANK(C4506),"",SUMIFS($D$4:D4506,$C$4:C4506,C4506))</f>
        <v/>
      </c>
    </row>
    <row r="4507" spans="1:14" x14ac:dyDescent="0.25">
      <c r="A4507" s="1"/>
      <c r="B4507" s="8"/>
      <c r="C4507" s="3"/>
      <c r="D4507" s="1"/>
      <c r="E4507" s="3"/>
      <c r="I4507" s="42"/>
      <c r="J4507" s="19"/>
      <c r="K4507" s="19"/>
      <c r="L4507" s="6" t="str" cm="1">
        <f t="array" ref="L4507">IF(ISBLANK($C4507),"",_xlfn.XLOOKUP($C4507,PACK!$A:$A,PACK!$C:$D))</f>
        <v/>
      </c>
      <c r="M4507" s="18"/>
      <c r="N4507" s="7" t="str">
        <f>IF(ISBLANK(C4507),"",SUMIFS($D$4:D4507,$C$4:C4507,C4507))</f>
        <v/>
      </c>
    </row>
    <row r="4508" spans="1:14" x14ac:dyDescent="0.25">
      <c r="A4508" s="1"/>
      <c r="B4508" s="8"/>
      <c r="C4508" s="3"/>
      <c r="D4508" s="1"/>
      <c r="E4508" s="3"/>
      <c r="I4508" s="42"/>
      <c r="J4508" s="19"/>
      <c r="K4508" s="19"/>
      <c r="L4508" s="6" t="str" cm="1">
        <f t="array" ref="L4508">IF(ISBLANK($C4508),"",_xlfn.XLOOKUP($C4508,PACK!$A:$A,PACK!$C:$D))</f>
        <v/>
      </c>
      <c r="M4508" s="18"/>
      <c r="N4508" s="7" t="str">
        <f>IF(ISBLANK(C4508),"",SUMIFS($D$4:D4508,$C$4:C4508,C4508))</f>
        <v/>
      </c>
    </row>
    <row r="4509" spans="1:14" x14ac:dyDescent="0.25">
      <c r="A4509" s="1"/>
      <c r="B4509" s="8"/>
      <c r="C4509" s="3"/>
      <c r="D4509" s="1"/>
      <c r="E4509" s="3"/>
      <c r="I4509" s="42"/>
      <c r="J4509" s="19"/>
      <c r="K4509" s="19"/>
      <c r="L4509" s="6" t="str" cm="1">
        <f t="array" ref="L4509">IF(ISBLANK($C4509),"",_xlfn.XLOOKUP($C4509,PACK!$A:$A,PACK!$C:$D))</f>
        <v/>
      </c>
      <c r="M4509" s="18"/>
      <c r="N4509" s="7" t="str">
        <f>IF(ISBLANK(C4509),"",SUMIFS($D$4:D4509,$C$4:C4509,C4509))</f>
        <v/>
      </c>
    </row>
    <row r="4510" spans="1:14" x14ac:dyDescent="0.25">
      <c r="A4510" s="1"/>
      <c r="B4510" s="8"/>
      <c r="C4510" s="3"/>
      <c r="D4510" s="1"/>
      <c r="E4510" s="3"/>
      <c r="I4510" s="42"/>
      <c r="J4510" s="19"/>
      <c r="K4510" s="19"/>
      <c r="L4510" s="6" t="str" cm="1">
        <f t="array" ref="L4510">IF(ISBLANK($C4510),"",_xlfn.XLOOKUP($C4510,PACK!$A:$A,PACK!$C:$D))</f>
        <v/>
      </c>
      <c r="M4510" s="18"/>
      <c r="N4510" s="7" t="str">
        <f>IF(ISBLANK(C4510),"",SUMIFS($D$4:D4510,$C$4:C4510,C4510))</f>
        <v/>
      </c>
    </row>
    <row r="4511" spans="1:14" x14ac:dyDescent="0.25">
      <c r="A4511" s="1"/>
      <c r="B4511" s="8"/>
      <c r="C4511" s="3"/>
      <c r="D4511" s="1"/>
      <c r="E4511" s="3"/>
      <c r="I4511" s="42"/>
      <c r="J4511" s="19"/>
      <c r="K4511" s="19"/>
      <c r="L4511" s="6" t="str" cm="1">
        <f t="array" ref="L4511">IF(ISBLANK($C4511),"",_xlfn.XLOOKUP($C4511,PACK!$A:$A,PACK!$C:$D))</f>
        <v/>
      </c>
      <c r="M4511" s="18"/>
      <c r="N4511" s="7" t="str">
        <f>IF(ISBLANK(C4511),"",SUMIFS($D$4:D4511,$C$4:C4511,C4511))</f>
        <v/>
      </c>
    </row>
    <row r="4512" spans="1:14" x14ac:dyDescent="0.25">
      <c r="A4512" s="1"/>
      <c r="B4512" s="8"/>
      <c r="C4512" s="3"/>
      <c r="D4512" s="1"/>
      <c r="E4512" s="3"/>
      <c r="I4512" s="42"/>
      <c r="J4512" s="19"/>
      <c r="K4512" s="19"/>
      <c r="L4512" s="6" t="str" cm="1">
        <f t="array" ref="L4512">IF(ISBLANK($C4512),"",_xlfn.XLOOKUP($C4512,PACK!$A:$A,PACK!$C:$D))</f>
        <v/>
      </c>
      <c r="M4512" s="18"/>
      <c r="N4512" s="7" t="str">
        <f>IF(ISBLANK(C4512),"",SUMIFS($D$4:D4512,$C$4:C4512,C4512))</f>
        <v/>
      </c>
    </row>
    <row r="4513" spans="1:14" x14ac:dyDescent="0.25">
      <c r="A4513" s="1"/>
      <c r="B4513" s="8"/>
      <c r="C4513" s="3"/>
      <c r="D4513" s="1"/>
      <c r="E4513" s="3"/>
      <c r="I4513" s="42"/>
      <c r="J4513" s="19"/>
      <c r="K4513" s="19"/>
      <c r="L4513" s="6" t="str" cm="1">
        <f t="array" ref="L4513">IF(ISBLANK($C4513),"",_xlfn.XLOOKUP($C4513,PACK!$A:$A,PACK!$C:$D))</f>
        <v/>
      </c>
      <c r="M4513" s="18"/>
      <c r="N4513" s="7" t="str">
        <f>IF(ISBLANK(C4513),"",SUMIFS($D$4:D4513,$C$4:C4513,C4513))</f>
        <v/>
      </c>
    </row>
    <row r="4514" spans="1:14" x14ac:dyDescent="0.25">
      <c r="A4514" s="1"/>
      <c r="B4514" s="8"/>
      <c r="C4514" s="3"/>
      <c r="D4514" s="1"/>
      <c r="E4514" s="3"/>
      <c r="I4514" s="42"/>
      <c r="J4514" s="19"/>
      <c r="K4514" s="19"/>
      <c r="L4514" s="6" t="str" cm="1">
        <f t="array" ref="L4514">IF(ISBLANK($C4514),"",_xlfn.XLOOKUP($C4514,PACK!$A:$A,PACK!$C:$D))</f>
        <v/>
      </c>
      <c r="M4514" s="18"/>
      <c r="N4514" s="7" t="str">
        <f>IF(ISBLANK(C4514),"",SUMIFS($D$4:D4514,$C$4:C4514,C4514))</f>
        <v/>
      </c>
    </row>
    <row r="4515" spans="1:14" x14ac:dyDescent="0.25">
      <c r="A4515" s="1"/>
      <c r="B4515" s="8"/>
      <c r="C4515" s="3"/>
      <c r="D4515" s="1"/>
      <c r="E4515" s="3"/>
      <c r="I4515" s="42"/>
      <c r="J4515" s="19"/>
      <c r="K4515" s="19"/>
      <c r="L4515" s="6" t="str" cm="1">
        <f t="array" ref="L4515">IF(ISBLANK($C4515),"",_xlfn.XLOOKUP($C4515,PACK!$A:$A,PACK!$C:$D))</f>
        <v/>
      </c>
      <c r="M4515" s="18"/>
      <c r="N4515" s="7" t="str">
        <f>IF(ISBLANK(C4515),"",SUMIFS($D$4:D4515,$C$4:C4515,C4515))</f>
        <v/>
      </c>
    </row>
    <row r="4516" spans="1:14" x14ac:dyDescent="0.25">
      <c r="A4516" s="1"/>
      <c r="B4516" s="8"/>
      <c r="C4516" s="3"/>
      <c r="D4516" s="1"/>
      <c r="E4516" s="3"/>
      <c r="I4516" s="42"/>
      <c r="J4516" s="19"/>
      <c r="K4516" s="19"/>
      <c r="L4516" s="6" t="str" cm="1">
        <f t="array" ref="L4516">IF(ISBLANK($C4516),"",_xlfn.XLOOKUP($C4516,PACK!$A:$A,PACK!$C:$D))</f>
        <v/>
      </c>
      <c r="M4516" s="18"/>
      <c r="N4516" s="7" t="str">
        <f>IF(ISBLANK(C4516),"",SUMIFS($D$4:D4516,$C$4:C4516,C4516))</f>
        <v/>
      </c>
    </row>
    <row r="4517" spans="1:14" x14ac:dyDescent="0.25">
      <c r="A4517" s="1"/>
      <c r="B4517" s="8"/>
      <c r="C4517" s="3"/>
      <c r="D4517" s="1"/>
      <c r="E4517" s="3"/>
      <c r="I4517" s="42"/>
      <c r="J4517" s="19"/>
      <c r="K4517" s="19"/>
      <c r="L4517" s="6" t="str" cm="1">
        <f t="array" ref="L4517">IF(ISBLANK($C4517),"",_xlfn.XLOOKUP($C4517,PACK!$A:$A,PACK!$C:$D))</f>
        <v/>
      </c>
      <c r="M4517" s="18"/>
      <c r="N4517" s="7" t="str">
        <f>IF(ISBLANK(C4517),"",SUMIFS($D$4:D4517,$C$4:C4517,C4517))</f>
        <v/>
      </c>
    </row>
    <row r="4518" spans="1:14" x14ac:dyDescent="0.25">
      <c r="A4518" s="1"/>
      <c r="B4518" s="8"/>
      <c r="C4518" s="3"/>
      <c r="D4518" s="1"/>
      <c r="E4518" s="3"/>
      <c r="I4518" s="42"/>
      <c r="J4518" s="19"/>
      <c r="K4518" s="19"/>
      <c r="L4518" s="6" t="str" cm="1">
        <f t="array" ref="L4518">IF(ISBLANK($C4518),"",_xlfn.XLOOKUP($C4518,PACK!$A:$A,PACK!$C:$D))</f>
        <v/>
      </c>
      <c r="M4518" s="18"/>
      <c r="N4518" s="7" t="str">
        <f>IF(ISBLANK(C4518),"",SUMIFS($D$4:D4518,$C$4:C4518,C4518))</f>
        <v/>
      </c>
    </row>
    <row r="4519" spans="1:14" x14ac:dyDescent="0.25">
      <c r="A4519" s="1"/>
      <c r="B4519" s="8"/>
      <c r="C4519" s="3"/>
      <c r="D4519" s="1"/>
      <c r="E4519" s="3"/>
      <c r="I4519" s="42"/>
      <c r="J4519" s="19"/>
      <c r="K4519" s="19"/>
      <c r="L4519" s="6" t="str" cm="1">
        <f t="array" ref="L4519">IF(ISBLANK($C4519),"",_xlfn.XLOOKUP($C4519,PACK!$A:$A,PACK!$C:$D))</f>
        <v/>
      </c>
      <c r="M4519" s="18"/>
      <c r="N4519" s="7" t="str">
        <f>IF(ISBLANK(C4519),"",SUMIFS($D$4:D4519,$C$4:C4519,C4519))</f>
        <v/>
      </c>
    </row>
    <row r="4520" spans="1:14" x14ac:dyDescent="0.25">
      <c r="A4520" s="1"/>
      <c r="B4520" s="8"/>
      <c r="C4520" s="3"/>
      <c r="D4520" s="1"/>
      <c r="E4520" s="3"/>
      <c r="I4520" s="42"/>
      <c r="J4520" s="19"/>
      <c r="K4520" s="19"/>
      <c r="L4520" s="6" t="str" cm="1">
        <f t="array" ref="L4520">IF(ISBLANK($C4520),"",_xlfn.XLOOKUP($C4520,PACK!$A:$A,PACK!$C:$D))</f>
        <v/>
      </c>
      <c r="M4520" s="18"/>
      <c r="N4520" s="7" t="str">
        <f>IF(ISBLANK(C4520),"",SUMIFS($D$4:D4520,$C$4:C4520,C4520))</f>
        <v/>
      </c>
    </row>
    <row r="4521" spans="1:14" x14ac:dyDescent="0.25">
      <c r="A4521" s="1"/>
      <c r="B4521" s="8"/>
      <c r="C4521" s="3"/>
      <c r="D4521" s="1"/>
      <c r="E4521" s="3"/>
      <c r="I4521" s="42"/>
      <c r="J4521" s="19"/>
      <c r="K4521" s="19"/>
      <c r="L4521" s="6" t="str" cm="1">
        <f t="array" ref="L4521">IF(ISBLANK($C4521),"",_xlfn.XLOOKUP($C4521,PACK!$A:$A,PACK!$C:$D))</f>
        <v/>
      </c>
      <c r="M4521" s="18"/>
      <c r="N4521" s="7" t="str">
        <f>IF(ISBLANK(C4521),"",SUMIFS($D$4:D4521,$C$4:C4521,C4521))</f>
        <v/>
      </c>
    </row>
    <row r="4522" spans="1:14" x14ac:dyDescent="0.25">
      <c r="A4522" s="1"/>
      <c r="B4522" s="8"/>
      <c r="C4522" s="3"/>
      <c r="D4522" s="1"/>
      <c r="E4522" s="3"/>
      <c r="I4522" s="42"/>
      <c r="J4522" s="19"/>
      <c r="K4522" s="19"/>
      <c r="L4522" s="6" t="str" cm="1">
        <f t="array" ref="L4522">IF(ISBLANK($C4522),"",_xlfn.XLOOKUP($C4522,PACK!$A:$A,PACK!$C:$D))</f>
        <v/>
      </c>
      <c r="M4522" s="18"/>
      <c r="N4522" s="7" t="str">
        <f>IF(ISBLANK(C4522),"",SUMIFS($D$4:D4522,$C$4:C4522,C4522))</f>
        <v/>
      </c>
    </row>
    <row r="4523" spans="1:14" x14ac:dyDescent="0.25">
      <c r="A4523" s="1"/>
      <c r="B4523" s="8"/>
      <c r="C4523" s="3"/>
      <c r="D4523" s="1"/>
      <c r="E4523" s="3"/>
      <c r="I4523" s="42"/>
      <c r="J4523" s="19"/>
      <c r="K4523" s="19"/>
      <c r="L4523" s="6" t="str" cm="1">
        <f t="array" ref="L4523">IF(ISBLANK($C4523),"",_xlfn.XLOOKUP($C4523,PACK!$A:$A,PACK!$C:$D))</f>
        <v/>
      </c>
      <c r="M4523" s="18"/>
      <c r="N4523" s="7" t="str">
        <f>IF(ISBLANK(C4523),"",SUMIFS($D$4:D4523,$C$4:C4523,C4523))</f>
        <v/>
      </c>
    </row>
    <row r="4524" spans="1:14" x14ac:dyDescent="0.25">
      <c r="A4524" s="1"/>
      <c r="B4524" s="8"/>
      <c r="C4524" s="3"/>
      <c r="D4524" s="1"/>
      <c r="E4524" s="3"/>
      <c r="I4524" s="42"/>
      <c r="J4524" s="19"/>
      <c r="K4524" s="19"/>
      <c r="L4524" s="6" t="str" cm="1">
        <f t="array" ref="L4524">IF(ISBLANK($C4524),"",_xlfn.XLOOKUP($C4524,PACK!$A:$A,PACK!$C:$D))</f>
        <v/>
      </c>
      <c r="M4524" s="18"/>
      <c r="N4524" s="7" t="str">
        <f>IF(ISBLANK(C4524),"",SUMIFS($D$4:D4524,$C$4:C4524,C4524))</f>
        <v/>
      </c>
    </row>
    <row r="4525" spans="1:14" x14ac:dyDescent="0.25">
      <c r="A4525" s="1"/>
      <c r="B4525" s="8"/>
      <c r="C4525" s="3"/>
      <c r="D4525" s="1"/>
      <c r="E4525" s="3"/>
      <c r="I4525" s="42"/>
      <c r="J4525" s="19"/>
      <c r="K4525" s="19"/>
      <c r="L4525" s="6" t="str" cm="1">
        <f t="array" ref="L4525">IF(ISBLANK($C4525),"",_xlfn.XLOOKUP($C4525,PACK!$A:$A,PACK!$C:$D))</f>
        <v/>
      </c>
      <c r="M4525" s="18"/>
      <c r="N4525" s="7" t="str">
        <f>IF(ISBLANK(C4525),"",SUMIFS($D$4:D4525,$C$4:C4525,C4525))</f>
        <v/>
      </c>
    </row>
    <row r="4526" spans="1:14" x14ac:dyDescent="0.25">
      <c r="A4526" s="1"/>
      <c r="B4526" s="8"/>
      <c r="C4526" s="3"/>
      <c r="D4526" s="1"/>
      <c r="E4526" s="3"/>
      <c r="I4526" s="42"/>
      <c r="J4526" s="19"/>
      <c r="K4526" s="19"/>
      <c r="L4526" s="6" t="str" cm="1">
        <f t="array" ref="L4526">IF(ISBLANK($C4526),"",_xlfn.XLOOKUP($C4526,PACK!$A:$A,PACK!$C:$D))</f>
        <v/>
      </c>
      <c r="M4526" s="18"/>
      <c r="N4526" s="7" t="str">
        <f>IF(ISBLANK(C4526),"",SUMIFS($D$4:D4526,$C$4:C4526,C4526))</f>
        <v/>
      </c>
    </row>
    <row r="4527" spans="1:14" x14ac:dyDescent="0.25">
      <c r="A4527" s="1"/>
      <c r="B4527" s="8"/>
      <c r="C4527" s="3"/>
      <c r="D4527" s="1"/>
      <c r="E4527" s="3"/>
      <c r="I4527" s="42"/>
      <c r="J4527" s="19"/>
      <c r="K4527" s="19"/>
      <c r="L4527" s="6" t="str" cm="1">
        <f t="array" ref="L4527">IF(ISBLANK($C4527),"",_xlfn.XLOOKUP($C4527,PACK!$A:$A,PACK!$C:$D))</f>
        <v/>
      </c>
      <c r="M4527" s="18"/>
      <c r="N4527" s="7" t="str">
        <f>IF(ISBLANK(C4527),"",SUMIFS($D$4:D4527,$C$4:C4527,C4527))</f>
        <v/>
      </c>
    </row>
    <row r="4528" spans="1:14" x14ac:dyDescent="0.25">
      <c r="A4528" s="1"/>
      <c r="B4528" s="8"/>
      <c r="C4528" s="3"/>
      <c r="D4528" s="1"/>
      <c r="E4528" s="3"/>
      <c r="I4528" s="42"/>
      <c r="J4528" s="19"/>
      <c r="K4528" s="19"/>
      <c r="L4528" s="6" t="str" cm="1">
        <f t="array" ref="L4528">IF(ISBLANK($C4528),"",_xlfn.XLOOKUP($C4528,PACK!$A:$A,PACK!$C:$D))</f>
        <v/>
      </c>
      <c r="M4528" s="18"/>
      <c r="N4528" s="7" t="str">
        <f>IF(ISBLANK(C4528),"",SUMIFS($D$4:D4528,$C$4:C4528,C4528))</f>
        <v/>
      </c>
    </row>
    <row r="4529" spans="1:14" x14ac:dyDescent="0.25">
      <c r="A4529" s="1"/>
      <c r="B4529" s="8"/>
      <c r="C4529" s="3"/>
      <c r="D4529" s="1"/>
      <c r="E4529" s="3"/>
      <c r="I4529" s="42"/>
      <c r="J4529" s="19"/>
      <c r="K4529" s="19"/>
      <c r="L4529" s="6" t="str" cm="1">
        <f t="array" ref="L4529">IF(ISBLANK($C4529),"",_xlfn.XLOOKUP($C4529,PACK!$A:$A,PACK!$C:$D))</f>
        <v/>
      </c>
      <c r="M4529" s="18"/>
      <c r="N4529" s="7" t="str">
        <f>IF(ISBLANK(C4529),"",SUMIFS($D$4:D4529,$C$4:C4529,C4529))</f>
        <v/>
      </c>
    </row>
    <row r="4530" spans="1:14" x14ac:dyDescent="0.25">
      <c r="A4530" s="1"/>
      <c r="B4530" s="8"/>
      <c r="C4530" s="3"/>
      <c r="D4530" s="1"/>
      <c r="E4530" s="3"/>
      <c r="I4530" s="42"/>
      <c r="J4530" s="19"/>
      <c r="K4530" s="19"/>
      <c r="L4530" s="6" t="str" cm="1">
        <f t="array" ref="L4530">IF(ISBLANK($C4530),"",_xlfn.XLOOKUP($C4530,PACK!$A:$A,PACK!$C:$D))</f>
        <v/>
      </c>
      <c r="M4530" s="18"/>
      <c r="N4530" s="7" t="str">
        <f>IF(ISBLANK(C4530),"",SUMIFS($D$4:D4530,$C$4:C4530,C4530))</f>
        <v/>
      </c>
    </row>
    <row r="4531" spans="1:14" x14ac:dyDescent="0.25">
      <c r="A4531" s="1"/>
      <c r="B4531" s="8"/>
      <c r="C4531" s="3"/>
      <c r="D4531" s="1"/>
      <c r="E4531" s="3"/>
      <c r="I4531" s="42"/>
      <c r="J4531" s="19"/>
      <c r="K4531" s="19"/>
      <c r="L4531" s="6" t="str" cm="1">
        <f t="array" ref="L4531">IF(ISBLANK($C4531),"",_xlfn.XLOOKUP($C4531,PACK!$A:$A,PACK!$C:$D))</f>
        <v/>
      </c>
      <c r="M4531" s="18"/>
      <c r="N4531" s="7" t="str">
        <f>IF(ISBLANK(C4531),"",SUMIFS($D$4:D4531,$C$4:C4531,C4531))</f>
        <v/>
      </c>
    </row>
    <row r="4532" spans="1:14" x14ac:dyDescent="0.25">
      <c r="A4532" s="1"/>
      <c r="B4532" s="8"/>
      <c r="C4532" s="3"/>
      <c r="D4532" s="1"/>
      <c r="E4532" s="3"/>
      <c r="I4532" s="42"/>
      <c r="J4532" s="19"/>
      <c r="K4532" s="19"/>
      <c r="L4532" s="6" t="str" cm="1">
        <f t="array" ref="L4532">IF(ISBLANK($C4532),"",_xlfn.XLOOKUP($C4532,PACK!$A:$A,PACK!$C:$D))</f>
        <v/>
      </c>
      <c r="M4532" s="18"/>
      <c r="N4532" s="7" t="str">
        <f>IF(ISBLANK(C4532),"",SUMIFS($D$4:D4532,$C$4:C4532,C4532))</f>
        <v/>
      </c>
    </row>
    <row r="4533" spans="1:14" x14ac:dyDescent="0.25">
      <c r="A4533" s="1"/>
      <c r="B4533" s="8"/>
      <c r="C4533" s="3"/>
      <c r="D4533" s="1"/>
      <c r="E4533" s="3"/>
      <c r="I4533" s="42"/>
      <c r="J4533" s="19"/>
      <c r="K4533" s="19"/>
      <c r="L4533" s="6" t="str" cm="1">
        <f t="array" ref="L4533">IF(ISBLANK($C4533),"",_xlfn.XLOOKUP($C4533,PACK!$A:$A,PACK!$C:$D))</f>
        <v/>
      </c>
      <c r="M4533" s="18"/>
      <c r="N4533" s="7" t="str">
        <f>IF(ISBLANK(C4533),"",SUMIFS($D$4:D4533,$C$4:C4533,C4533))</f>
        <v/>
      </c>
    </row>
    <row r="4534" spans="1:14" x14ac:dyDescent="0.25">
      <c r="A4534" s="1"/>
      <c r="B4534" s="8"/>
      <c r="C4534" s="3"/>
      <c r="D4534" s="1"/>
      <c r="E4534" s="3"/>
      <c r="I4534" s="42"/>
      <c r="J4534" s="19"/>
      <c r="K4534" s="19"/>
      <c r="L4534" s="6" t="str" cm="1">
        <f t="array" ref="L4534">IF(ISBLANK($C4534),"",_xlfn.XLOOKUP($C4534,PACK!$A:$A,PACK!$C:$D))</f>
        <v/>
      </c>
      <c r="M4534" s="18"/>
      <c r="N4534" s="7" t="str">
        <f>IF(ISBLANK(C4534),"",SUMIFS($D$4:D4534,$C$4:C4534,C4534))</f>
        <v/>
      </c>
    </row>
    <row r="4535" spans="1:14" x14ac:dyDescent="0.25">
      <c r="A4535" s="1"/>
      <c r="B4535" s="8"/>
      <c r="C4535" s="3"/>
      <c r="D4535" s="1"/>
      <c r="E4535" s="3"/>
      <c r="I4535" s="42"/>
      <c r="J4535" s="19"/>
      <c r="K4535" s="19"/>
      <c r="L4535" s="6" t="str" cm="1">
        <f t="array" ref="L4535">IF(ISBLANK($C4535),"",_xlfn.XLOOKUP($C4535,PACK!$A:$A,PACK!$C:$D))</f>
        <v/>
      </c>
      <c r="M4535" s="18"/>
      <c r="N4535" s="7" t="str">
        <f>IF(ISBLANK(C4535),"",SUMIFS($D$4:D4535,$C$4:C4535,C4535))</f>
        <v/>
      </c>
    </row>
    <row r="4536" spans="1:14" x14ac:dyDescent="0.25">
      <c r="A4536" s="1"/>
      <c r="B4536" s="8"/>
      <c r="C4536" s="3"/>
      <c r="D4536" s="1"/>
      <c r="E4536" s="3"/>
      <c r="I4536" s="42"/>
      <c r="J4536" s="19"/>
      <c r="K4536" s="19"/>
      <c r="L4536" s="6" t="str" cm="1">
        <f t="array" ref="L4536">IF(ISBLANK($C4536),"",_xlfn.XLOOKUP($C4536,PACK!$A:$A,PACK!$C:$D))</f>
        <v/>
      </c>
      <c r="M4536" s="18"/>
      <c r="N4536" s="7" t="str">
        <f>IF(ISBLANK(C4536),"",SUMIFS($D$4:D4536,$C$4:C4536,C4536))</f>
        <v/>
      </c>
    </row>
    <row r="4537" spans="1:14" x14ac:dyDescent="0.25">
      <c r="A4537" s="1"/>
      <c r="B4537" s="8"/>
      <c r="C4537" s="3"/>
      <c r="D4537" s="1"/>
      <c r="E4537" s="3"/>
      <c r="I4537" s="42"/>
      <c r="J4537" s="19"/>
      <c r="K4537" s="19"/>
      <c r="L4537" s="6" t="str" cm="1">
        <f t="array" ref="L4537">IF(ISBLANK($C4537),"",_xlfn.XLOOKUP($C4537,PACK!$A:$A,PACK!$C:$D))</f>
        <v/>
      </c>
      <c r="M4537" s="18"/>
      <c r="N4537" s="7" t="str">
        <f>IF(ISBLANK(C4537),"",SUMIFS($D$4:D4537,$C$4:C4537,C4537))</f>
        <v/>
      </c>
    </row>
    <row r="4538" spans="1:14" x14ac:dyDescent="0.25">
      <c r="A4538" s="1"/>
      <c r="B4538" s="8"/>
      <c r="C4538" s="3"/>
      <c r="D4538" s="1"/>
      <c r="E4538" s="3"/>
      <c r="I4538" s="42"/>
      <c r="J4538" s="19"/>
      <c r="K4538" s="19"/>
      <c r="L4538" s="6" t="str" cm="1">
        <f t="array" ref="L4538">IF(ISBLANK($C4538),"",_xlfn.XLOOKUP($C4538,PACK!$A:$A,PACK!$C:$D))</f>
        <v/>
      </c>
      <c r="M4538" s="18"/>
      <c r="N4538" s="7" t="str">
        <f>IF(ISBLANK(C4538),"",SUMIFS($D$4:D4538,$C$4:C4538,C4538))</f>
        <v/>
      </c>
    </row>
    <row r="4539" spans="1:14" x14ac:dyDescent="0.25">
      <c r="A4539" s="1"/>
      <c r="B4539" s="8"/>
      <c r="C4539" s="3"/>
      <c r="D4539" s="1"/>
      <c r="E4539" s="3"/>
      <c r="I4539" s="42"/>
      <c r="J4539" s="19"/>
      <c r="K4539" s="19"/>
      <c r="L4539" s="6" t="str" cm="1">
        <f t="array" ref="L4539">IF(ISBLANK($C4539),"",_xlfn.XLOOKUP($C4539,PACK!$A:$A,PACK!$C:$D))</f>
        <v/>
      </c>
      <c r="M4539" s="18"/>
      <c r="N4539" s="7" t="str">
        <f>IF(ISBLANK(C4539),"",SUMIFS($D$4:D4539,$C$4:C4539,C4539))</f>
        <v/>
      </c>
    </row>
    <row r="4540" spans="1:14" x14ac:dyDescent="0.25">
      <c r="A4540" s="1"/>
      <c r="B4540" s="8"/>
      <c r="C4540" s="3"/>
      <c r="D4540" s="1"/>
      <c r="E4540" s="3"/>
      <c r="I4540" s="42"/>
      <c r="J4540" s="19"/>
      <c r="K4540" s="19"/>
      <c r="L4540" s="6" t="str" cm="1">
        <f t="array" ref="L4540">IF(ISBLANK($C4540),"",_xlfn.XLOOKUP($C4540,PACK!$A:$A,PACK!$C:$D))</f>
        <v/>
      </c>
      <c r="M4540" s="18"/>
      <c r="N4540" s="7" t="str">
        <f>IF(ISBLANK(C4540),"",SUMIFS($D$4:D4540,$C$4:C4540,C4540))</f>
        <v/>
      </c>
    </row>
    <row r="4541" spans="1:14" x14ac:dyDescent="0.25">
      <c r="A4541" s="1"/>
      <c r="B4541" s="8"/>
      <c r="C4541" s="3"/>
      <c r="D4541" s="1"/>
      <c r="E4541" s="3"/>
      <c r="I4541" s="42"/>
      <c r="J4541" s="19"/>
      <c r="K4541" s="19"/>
      <c r="L4541" s="6" t="str" cm="1">
        <f t="array" ref="L4541">IF(ISBLANK($C4541),"",_xlfn.XLOOKUP($C4541,PACK!$A:$A,PACK!$C:$D))</f>
        <v/>
      </c>
      <c r="M4541" s="18"/>
      <c r="N4541" s="7" t="str">
        <f>IF(ISBLANK(C4541),"",SUMIFS($D$4:D4541,$C$4:C4541,C4541))</f>
        <v/>
      </c>
    </row>
    <row r="4542" spans="1:14" x14ac:dyDescent="0.25">
      <c r="A4542" s="1"/>
      <c r="B4542" s="8"/>
      <c r="C4542" s="3"/>
      <c r="D4542" s="1"/>
      <c r="E4542" s="3"/>
      <c r="I4542" s="42"/>
      <c r="J4542" s="19"/>
      <c r="K4542" s="19"/>
      <c r="L4542" s="6" t="str" cm="1">
        <f t="array" ref="L4542">IF(ISBLANK($C4542),"",_xlfn.XLOOKUP($C4542,PACK!$A:$A,PACK!$C:$D))</f>
        <v/>
      </c>
      <c r="M4542" s="18"/>
      <c r="N4542" s="7" t="str">
        <f>IF(ISBLANK(C4542),"",SUMIFS($D$4:D4542,$C$4:C4542,C4542))</f>
        <v/>
      </c>
    </row>
    <row r="4543" spans="1:14" x14ac:dyDescent="0.25">
      <c r="A4543" s="1"/>
      <c r="B4543" s="8"/>
      <c r="C4543" s="3"/>
      <c r="D4543" s="1"/>
      <c r="E4543" s="3"/>
      <c r="I4543" s="42"/>
      <c r="J4543" s="19"/>
      <c r="K4543" s="19"/>
      <c r="L4543" s="6" t="str" cm="1">
        <f t="array" ref="L4543">IF(ISBLANK($C4543),"",_xlfn.XLOOKUP($C4543,PACK!$A:$A,PACK!$C:$D))</f>
        <v/>
      </c>
      <c r="M4543" s="18"/>
      <c r="N4543" s="7" t="str">
        <f>IF(ISBLANK(C4543),"",SUMIFS($D$4:D4543,$C$4:C4543,C4543))</f>
        <v/>
      </c>
    </row>
    <row r="4544" spans="1:14" x14ac:dyDescent="0.25">
      <c r="A4544" s="1"/>
      <c r="B4544" s="8"/>
      <c r="C4544" s="3"/>
      <c r="D4544" s="1"/>
      <c r="E4544" s="3"/>
      <c r="I4544" s="42"/>
      <c r="J4544" s="19"/>
      <c r="K4544" s="19"/>
      <c r="L4544" s="6" t="str" cm="1">
        <f t="array" ref="L4544">IF(ISBLANK($C4544),"",_xlfn.XLOOKUP($C4544,PACK!$A:$A,PACK!$C:$D))</f>
        <v/>
      </c>
      <c r="M4544" s="18"/>
      <c r="N4544" s="7" t="str">
        <f>IF(ISBLANK(C4544),"",SUMIFS($D$4:D4544,$C$4:C4544,C4544))</f>
        <v/>
      </c>
    </row>
    <row r="4545" spans="1:14" x14ac:dyDescent="0.25">
      <c r="A4545" s="1"/>
      <c r="B4545" s="8"/>
      <c r="C4545" s="3"/>
      <c r="D4545" s="1"/>
      <c r="E4545" s="3"/>
      <c r="I4545" s="42"/>
      <c r="J4545" s="19"/>
      <c r="K4545" s="19"/>
      <c r="L4545" s="6" t="str" cm="1">
        <f t="array" ref="L4545">IF(ISBLANK($C4545),"",_xlfn.XLOOKUP($C4545,PACK!$A:$A,PACK!$C:$D))</f>
        <v/>
      </c>
      <c r="M4545" s="18"/>
      <c r="N4545" s="7" t="str">
        <f>IF(ISBLANK(C4545),"",SUMIFS($D$4:D4545,$C$4:C4545,C4545))</f>
        <v/>
      </c>
    </row>
    <row r="4546" spans="1:14" x14ac:dyDescent="0.25">
      <c r="A4546" s="1"/>
      <c r="B4546" s="8"/>
      <c r="C4546" s="3"/>
      <c r="D4546" s="1"/>
      <c r="E4546" s="3"/>
      <c r="I4546" s="42"/>
      <c r="J4546" s="19"/>
      <c r="K4546" s="19"/>
      <c r="L4546" s="6" t="str" cm="1">
        <f t="array" ref="L4546">IF(ISBLANK($C4546),"",_xlfn.XLOOKUP($C4546,PACK!$A:$A,PACK!$C:$D))</f>
        <v/>
      </c>
      <c r="M4546" s="18"/>
      <c r="N4546" s="7" t="str">
        <f>IF(ISBLANK(C4546),"",SUMIFS($D$4:D4546,$C$4:C4546,C4546))</f>
        <v/>
      </c>
    </row>
    <row r="4547" spans="1:14" x14ac:dyDescent="0.25">
      <c r="A4547" s="1"/>
      <c r="B4547" s="8"/>
      <c r="C4547" s="3"/>
      <c r="D4547" s="1"/>
      <c r="E4547" s="3"/>
      <c r="I4547" s="42"/>
      <c r="J4547" s="19"/>
      <c r="K4547" s="19"/>
      <c r="L4547" s="6" t="str" cm="1">
        <f t="array" ref="L4547">IF(ISBLANK($C4547),"",_xlfn.XLOOKUP($C4547,PACK!$A:$A,PACK!$C:$D))</f>
        <v/>
      </c>
      <c r="M4547" s="18"/>
      <c r="N4547" s="7" t="str">
        <f>IF(ISBLANK(C4547),"",SUMIFS($D$4:D4547,$C$4:C4547,C4547))</f>
        <v/>
      </c>
    </row>
    <row r="4548" spans="1:14" x14ac:dyDescent="0.25">
      <c r="A4548" s="1"/>
      <c r="B4548" s="8"/>
      <c r="C4548" s="3"/>
      <c r="D4548" s="1"/>
      <c r="E4548" s="3"/>
      <c r="I4548" s="42"/>
      <c r="J4548" s="19"/>
      <c r="K4548" s="19"/>
      <c r="L4548" s="6" t="str" cm="1">
        <f t="array" ref="L4548">IF(ISBLANK($C4548),"",_xlfn.XLOOKUP($C4548,PACK!$A:$A,PACK!$C:$D))</f>
        <v/>
      </c>
      <c r="M4548" s="18"/>
      <c r="N4548" s="7" t="str">
        <f>IF(ISBLANK(C4548),"",SUMIFS($D$4:D4548,$C$4:C4548,C4548))</f>
        <v/>
      </c>
    </row>
    <row r="4549" spans="1:14" x14ac:dyDescent="0.25">
      <c r="A4549" s="1"/>
      <c r="B4549" s="8"/>
      <c r="C4549" s="3"/>
      <c r="D4549" s="1"/>
      <c r="E4549" s="3"/>
      <c r="I4549" s="42"/>
      <c r="J4549" s="19"/>
      <c r="K4549" s="19"/>
      <c r="L4549" s="6" t="str" cm="1">
        <f t="array" ref="L4549">IF(ISBLANK($C4549),"",_xlfn.XLOOKUP($C4549,PACK!$A:$A,PACK!$C:$D))</f>
        <v/>
      </c>
      <c r="M4549" s="18"/>
      <c r="N4549" s="7" t="str">
        <f>IF(ISBLANK(C4549),"",SUMIFS($D$4:D4549,$C$4:C4549,C4549))</f>
        <v/>
      </c>
    </row>
    <row r="4550" spans="1:14" x14ac:dyDescent="0.25">
      <c r="A4550" s="1"/>
      <c r="B4550" s="8"/>
      <c r="C4550" s="3"/>
      <c r="D4550" s="1"/>
      <c r="E4550" s="3"/>
      <c r="I4550" s="42"/>
      <c r="J4550" s="19"/>
      <c r="K4550" s="19"/>
      <c r="L4550" s="6" t="str" cm="1">
        <f t="array" ref="L4550">IF(ISBLANK($C4550),"",_xlfn.XLOOKUP($C4550,PACK!$A:$A,PACK!$C:$D))</f>
        <v/>
      </c>
      <c r="M4550" s="18"/>
      <c r="N4550" s="7" t="str">
        <f>IF(ISBLANK(C4550),"",SUMIFS($D$4:D4550,$C$4:C4550,C4550))</f>
        <v/>
      </c>
    </row>
    <row r="4551" spans="1:14" x14ac:dyDescent="0.25">
      <c r="A4551" s="1"/>
      <c r="B4551" s="8"/>
      <c r="C4551" s="3"/>
      <c r="D4551" s="1"/>
      <c r="E4551" s="3"/>
      <c r="I4551" s="42"/>
      <c r="J4551" s="19"/>
      <c r="K4551" s="19"/>
      <c r="L4551" s="6" t="str" cm="1">
        <f t="array" ref="L4551">IF(ISBLANK($C4551),"",_xlfn.XLOOKUP($C4551,PACK!$A:$A,PACK!$C:$D))</f>
        <v/>
      </c>
      <c r="M4551" s="18"/>
      <c r="N4551" s="7" t="str">
        <f>IF(ISBLANK(C4551),"",SUMIFS($D$4:D4551,$C$4:C4551,C4551))</f>
        <v/>
      </c>
    </row>
    <row r="4552" spans="1:14" x14ac:dyDescent="0.25">
      <c r="A4552" s="1"/>
      <c r="B4552" s="8"/>
      <c r="C4552" s="3"/>
      <c r="D4552" s="1"/>
      <c r="E4552" s="3"/>
      <c r="I4552" s="42"/>
      <c r="J4552" s="19"/>
      <c r="K4552" s="19"/>
      <c r="L4552" s="6" t="str" cm="1">
        <f t="array" ref="L4552">IF(ISBLANK($C4552),"",_xlfn.XLOOKUP($C4552,PACK!$A:$A,PACK!$C:$D))</f>
        <v/>
      </c>
      <c r="M4552" s="18"/>
      <c r="N4552" s="7" t="str">
        <f>IF(ISBLANK(C4552),"",SUMIFS($D$4:D4552,$C$4:C4552,C4552))</f>
        <v/>
      </c>
    </row>
    <row r="4553" spans="1:14" x14ac:dyDescent="0.25">
      <c r="A4553" s="1"/>
      <c r="B4553" s="8"/>
      <c r="C4553" s="3"/>
      <c r="D4553" s="1"/>
      <c r="E4553" s="3"/>
      <c r="I4553" s="42"/>
      <c r="J4553" s="19"/>
      <c r="K4553" s="19"/>
      <c r="L4553" s="6" t="str" cm="1">
        <f t="array" ref="L4553">IF(ISBLANK($C4553),"",_xlfn.XLOOKUP($C4553,PACK!$A:$A,PACK!$C:$D))</f>
        <v/>
      </c>
      <c r="M4553" s="18"/>
      <c r="N4553" s="7" t="str">
        <f>IF(ISBLANK(C4553),"",SUMIFS($D$4:D4553,$C$4:C4553,C4553))</f>
        <v/>
      </c>
    </row>
    <row r="4554" spans="1:14" x14ac:dyDescent="0.25">
      <c r="A4554" s="1"/>
      <c r="B4554" s="8"/>
      <c r="C4554" s="3"/>
      <c r="D4554" s="1"/>
      <c r="E4554" s="3"/>
      <c r="I4554" s="42"/>
      <c r="J4554" s="19"/>
      <c r="K4554" s="19"/>
      <c r="L4554" s="6" t="str" cm="1">
        <f t="array" ref="L4554">IF(ISBLANK($C4554),"",_xlfn.XLOOKUP($C4554,PACK!$A:$A,PACK!$C:$D))</f>
        <v/>
      </c>
      <c r="M4554" s="18"/>
      <c r="N4554" s="7" t="str">
        <f>IF(ISBLANK(C4554),"",SUMIFS($D$4:D4554,$C$4:C4554,C4554))</f>
        <v/>
      </c>
    </row>
    <row r="4555" spans="1:14" x14ac:dyDescent="0.25">
      <c r="A4555" s="1"/>
      <c r="B4555" s="8"/>
      <c r="C4555" s="3"/>
      <c r="D4555" s="1"/>
      <c r="E4555" s="3"/>
      <c r="I4555" s="42"/>
      <c r="J4555" s="19"/>
      <c r="K4555" s="19"/>
      <c r="L4555" s="6" t="str" cm="1">
        <f t="array" ref="L4555">IF(ISBLANK($C4555),"",_xlfn.XLOOKUP($C4555,PACK!$A:$A,PACK!$C:$D))</f>
        <v/>
      </c>
      <c r="M4555" s="18"/>
      <c r="N4555" s="7" t="str">
        <f>IF(ISBLANK(C4555),"",SUMIFS($D$4:D4555,$C$4:C4555,C4555))</f>
        <v/>
      </c>
    </row>
    <row r="4556" spans="1:14" x14ac:dyDescent="0.25">
      <c r="A4556" s="1"/>
      <c r="B4556" s="8"/>
      <c r="C4556" s="3"/>
      <c r="D4556" s="1"/>
      <c r="E4556" s="3"/>
      <c r="I4556" s="42"/>
      <c r="J4556" s="19"/>
      <c r="K4556" s="19"/>
      <c r="L4556" s="6" t="str" cm="1">
        <f t="array" ref="L4556">IF(ISBLANK($C4556),"",_xlfn.XLOOKUP($C4556,PACK!$A:$A,PACK!$C:$D))</f>
        <v/>
      </c>
      <c r="M4556" s="18"/>
      <c r="N4556" s="7" t="str">
        <f>IF(ISBLANK(C4556),"",SUMIFS($D$4:D4556,$C$4:C4556,C4556))</f>
        <v/>
      </c>
    </row>
    <row r="4557" spans="1:14" x14ac:dyDescent="0.25">
      <c r="A4557" s="1"/>
      <c r="B4557" s="8"/>
      <c r="C4557" s="3"/>
      <c r="D4557" s="1"/>
      <c r="E4557" s="3"/>
      <c r="I4557" s="42"/>
      <c r="J4557" s="19"/>
      <c r="K4557" s="19"/>
      <c r="L4557" s="6" t="str" cm="1">
        <f t="array" ref="L4557">IF(ISBLANK($C4557),"",_xlfn.XLOOKUP($C4557,PACK!$A:$A,PACK!$C:$D))</f>
        <v/>
      </c>
      <c r="M4557" s="18"/>
      <c r="N4557" s="7" t="str">
        <f>IF(ISBLANK(C4557),"",SUMIFS($D$4:D4557,$C$4:C4557,C4557))</f>
        <v/>
      </c>
    </row>
    <row r="4558" spans="1:14" x14ac:dyDescent="0.25">
      <c r="A4558" s="1"/>
      <c r="B4558" s="8"/>
      <c r="C4558" s="3"/>
      <c r="D4558" s="1"/>
      <c r="E4558" s="3"/>
      <c r="I4558" s="42"/>
      <c r="J4558" s="19"/>
      <c r="K4558" s="19"/>
      <c r="L4558" s="6" t="str" cm="1">
        <f t="array" ref="L4558">IF(ISBLANK($C4558),"",_xlfn.XLOOKUP($C4558,PACK!$A:$A,PACK!$C:$D))</f>
        <v/>
      </c>
      <c r="M4558" s="18"/>
      <c r="N4558" s="7" t="str">
        <f>IF(ISBLANK(C4558),"",SUMIFS($D$4:D4558,$C$4:C4558,C4558))</f>
        <v/>
      </c>
    </row>
    <row r="4559" spans="1:14" x14ac:dyDescent="0.25">
      <c r="A4559" s="1"/>
      <c r="B4559" s="8"/>
      <c r="C4559" s="3"/>
      <c r="D4559" s="1"/>
      <c r="E4559" s="3"/>
      <c r="I4559" s="42"/>
      <c r="J4559" s="19"/>
      <c r="K4559" s="19"/>
      <c r="L4559" s="6" t="str" cm="1">
        <f t="array" ref="L4559">IF(ISBLANK($C4559),"",_xlfn.XLOOKUP($C4559,PACK!$A:$A,PACK!$C:$D))</f>
        <v/>
      </c>
      <c r="M4559" s="18"/>
      <c r="N4559" s="7" t="str">
        <f>IF(ISBLANK(C4559),"",SUMIFS($D$4:D4559,$C$4:C4559,C4559))</f>
        <v/>
      </c>
    </row>
    <row r="4560" spans="1:14" x14ac:dyDescent="0.25">
      <c r="A4560" s="1"/>
      <c r="B4560" s="8"/>
      <c r="C4560" s="3"/>
      <c r="D4560" s="1"/>
      <c r="E4560" s="3"/>
      <c r="I4560" s="42"/>
      <c r="J4560" s="19"/>
      <c r="K4560" s="19"/>
      <c r="L4560" s="6" t="str" cm="1">
        <f t="array" ref="L4560">IF(ISBLANK($C4560),"",_xlfn.XLOOKUP($C4560,PACK!$A:$A,PACK!$C:$D))</f>
        <v/>
      </c>
      <c r="M4560" s="18"/>
      <c r="N4560" s="7" t="str">
        <f>IF(ISBLANK(C4560),"",SUMIFS($D$4:D4560,$C$4:C4560,C4560))</f>
        <v/>
      </c>
    </row>
    <row r="4561" spans="1:14" x14ac:dyDescent="0.25">
      <c r="A4561" s="1"/>
      <c r="B4561" s="8"/>
      <c r="C4561" s="3"/>
      <c r="D4561" s="1"/>
      <c r="E4561" s="3"/>
      <c r="I4561" s="42"/>
      <c r="J4561" s="19"/>
      <c r="K4561" s="19"/>
      <c r="L4561" s="6" t="str" cm="1">
        <f t="array" ref="L4561">IF(ISBLANK($C4561),"",_xlfn.XLOOKUP($C4561,PACK!$A:$A,PACK!$C:$D))</f>
        <v/>
      </c>
      <c r="M4561" s="18"/>
      <c r="N4561" s="7" t="str">
        <f>IF(ISBLANK(C4561),"",SUMIFS($D$4:D4561,$C$4:C4561,C4561))</f>
        <v/>
      </c>
    </row>
    <row r="4562" spans="1:14" x14ac:dyDescent="0.25">
      <c r="A4562" s="1"/>
      <c r="B4562" s="8"/>
      <c r="C4562" s="3"/>
      <c r="D4562" s="1"/>
      <c r="E4562" s="3"/>
      <c r="I4562" s="42"/>
      <c r="J4562" s="19"/>
      <c r="K4562" s="19"/>
      <c r="L4562" s="6" t="str" cm="1">
        <f t="array" ref="L4562">IF(ISBLANK($C4562),"",_xlfn.XLOOKUP($C4562,PACK!$A:$A,PACK!$C:$D))</f>
        <v/>
      </c>
      <c r="M4562" s="18"/>
      <c r="N4562" s="7" t="str">
        <f>IF(ISBLANK(C4562),"",SUMIFS($D$4:D4562,$C$4:C4562,C4562))</f>
        <v/>
      </c>
    </row>
    <row r="4563" spans="1:14" x14ac:dyDescent="0.25">
      <c r="A4563" s="1"/>
      <c r="B4563" s="8"/>
      <c r="C4563" s="3"/>
      <c r="D4563" s="1"/>
      <c r="E4563" s="3"/>
      <c r="I4563" s="42"/>
      <c r="J4563" s="19"/>
      <c r="K4563" s="19"/>
      <c r="L4563" s="6" t="str" cm="1">
        <f t="array" ref="L4563">IF(ISBLANK($C4563),"",_xlfn.XLOOKUP($C4563,PACK!$A:$A,PACK!$C:$D))</f>
        <v/>
      </c>
      <c r="M4563" s="18"/>
      <c r="N4563" s="7" t="str">
        <f>IF(ISBLANK(C4563),"",SUMIFS($D$4:D4563,$C$4:C4563,C4563))</f>
        <v/>
      </c>
    </row>
    <row r="4564" spans="1:14" x14ac:dyDescent="0.25">
      <c r="A4564" s="1"/>
      <c r="B4564" s="8"/>
      <c r="C4564" s="3"/>
      <c r="D4564" s="1"/>
      <c r="E4564" s="3"/>
      <c r="I4564" s="42"/>
      <c r="J4564" s="19"/>
      <c r="K4564" s="19"/>
      <c r="L4564" s="6" t="str" cm="1">
        <f t="array" ref="L4564">IF(ISBLANK($C4564),"",_xlfn.XLOOKUP($C4564,PACK!$A:$A,PACK!$C:$D))</f>
        <v/>
      </c>
      <c r="M4564" s="18"/>
      <c r="N4564" s="7" t="str">
        <f>IF(ISBLANK(C4564),"",SUMIFS($D$4:D4564,$C$4:C4564,C4564))</f>
        <v/>
      </c>
    </row>
    <row r="4565" spans="1:14" x14ac:dyDescent="0.25">
      <c r="A4565" s="1"/>
      <c r="B4565" s="8"/>
      <c r="C4565" s="3"/>
      <c r="D4565" s="1"/>
      <c r="E4565" s="3"/>
      <c r="I4565" s="42"/>
      <c r="J4565" s="19"/>
      <c r="K4565" s="19"/>
      <c r="L4565" s="6" t="str" cm="1">
        <f t="array" ref="L4565">IF(ISBLANK($C4565),"",_xlfn.XLOOKUP($C4565,PACK!$A:$A,PACK!$C:$D))</f>
        <v/>
      </c>
      <c r="M4565" s="18"/>
      <c r="N4565" s="7" t="str">
        <f>IF(ISBLANK(C4565),"",SUMIFS($D$4:D4565,$C$4:C4565,C4565))</f>
        <v/>
      </c>
    </row>
    <row r="4566" spans="1:14" x14ac:dyDescent="0.25">
      <c r="A4566" s="1"/>
      <c r="B4566" s="8"/>
      <c r="C4566" s="3"/>
      <c r="D4566" s="1"/>
      <c r="E4566" s="3"/>
      <c r="I4566" s="42"/>
      <c r="J4566" s="19"/>
      <c r="K4566" s="19"/>
      <c r="L4566" s="6" t="str" cm="1">
        <f t="array" ref="L4566">IF(ISBLANK($C4566),"",_xlfn.XLOOKUP($C4566,PACK!$A:$A,PACK!$C:$D))</f>
        <v/>
      </c>
      <c r="M4566" s="18"/>
      <c r="N4566" s="7" t="str">
        <f>IF(ISBLANK(C4566),"",SUMIFS($D$4:D4566,$C$4:C4566,C4566))</f>
        <v/>
      </c>
    </row>
    <row r="4567" spans="1:14" x14ac:dyDescent="0.25">
      <c r="A4567" s="1"/>
      <c r="B4567" s="8"/>
      <c r="C4567" s="3"/>
      <c r="D4567" s="1"/>
      <c r="E4567" s="3"/>
      <c r="I4567" s="42"/>
      <c r="J4567" s="19"/>
      <c r="K4567" s="19"/>
      <c r="L4567" s="6" t="str" cm="1">
        <f t="array" ref="L4567">IF(ISBLANK($C4567),"",_xlfn.XLOOKUP($C4567,PACK!$A:$A,PACK!$C:$D))</f>
        <v/>
      </c>
      <c r="M4567" s="18"/>
      <c r="N4567" s="7" t="str">
        <f>IF(ISBLANK(C4567),"",SUMIFS($D$4:D4567,$C$4:C4567,C4567))</f>
        <v/>
      </c>
    </row>
    <row r="4568" spans="1:14" x14ac:dyDescent="0.25">
      <c r="A4568" s="1"/>
      <c r="B4568" s="8"/>
      <c r="C4568" s="3"/>
      <c r="D4568" s="1"/>
      <c r="E4568" s="3"/>
      <c r="I4568" s="42"/>
      <c r="J4568" s="19"/>
      <c r="K4568" s="19"/>
      <c r="L4568" s="6" t="str" cm="1">
        <f t="array" ref="L4568">IF(ISBLANK($C4568),"",_xlfn.XLOOKUP($C4568,PACK!$A:$A,PACK!$C:$D))</f>
        <v/>
      </c>
      <c r="M4568" s="18"/>
      <c r="N4568" s="7" t="str">
        <f>IF(ISBLANK(C4568),"",SUMIFS($D$4:D4568,$C$4:C4568,C4568))</f>
        <v/>
      </c>
    </row>
    <row r="4569" spans="1:14" x14ac:dyDescent="0.25">
      <c r="A4569" s="1"/>
      <c r="B4569" s="8"/>
      <c r="C4569" s="3"/>
      <c r="D4569" s="1"/>
      <c r="E4569" s="3"/>
      <c r="I4569" s="42"/>
      <c r="J4569" s="19"/>
      <c r="K4569" s="19"/>
      <c r="L4569" s="6" t="str" cm="1">
        <f t="array" ref="L4569">IF(ISBLANK($C4569),"",_xlfn.XLOOKUP($C4569,PACK!$A:$A,PACK!$C:$D))</f>
        <v/>
      </c>
      <c r="M4569" s="18"/>
      <c r="N4569" s="7" t="str">
        <f>IF(ISBLANK(C4569),"",SUMIFS($D$4:D4569,$C$4:C4569,C4569))</f>
        <v/>
      </c>
    </row>
    <row r="4570" spans="1:14" x14ac:dyDescent="0.25">
      <c r="A4570" s="1"/>
      <c r="B4570" s="8"/>
      <c r="C4570" s="3"/>
      <c r="D4570" s="1"/>
      <c r="E4570" s="3"/>
      <c r="I4570" s="42"/>
      <c r="J4570" s="19"/>
      <c r="K4570" s="19"/>
      <c r="L4570" s="6" t="str" cm="1">
        <f t="array" ref="L4570">IF(ISBLANK($C4570),"",_xlfn.XLOOKUP($C4570,PACK!$A:$A,PACK!$C:$D))</f>
        <v/>
      </c>
      <c r="M4570" s="18"/>
      <c r="N4570" s="7" t="str">
        <f>IF(ISBLANK(C4570),"",SUMIFS($D$4:D4570,$C$4:C4570,C4570))</f>
        <v/>
      </c>
    </row>
    <row r="4571" spans="1:14" x14ac:dyDescent="0.25">
      <c r="A4571" s="1"/>
      <c r="B4571" s="8"/>
      <c r="C4571" s="3"/>
      <c r="D4571" s="1"/>
      <c r="E4571" s="3"/>
      <c r="I4571" s="42"/>
      <c r="J4571" s="19"/>
      <c r="K4571" s="19"/>
      <c r="L4571" s="6" t="str" cm="1">
        <f t="array" ref="L4571">IF(ISBLANK($C4571),"",_xlfn.XLOOKUP($C4571,PACK!$A:$A,PACK!$C:$D))</f>
        <v/>
      </c>
      <c r="M4571" s="18"/>
      <c r="N4571" s="7" t="str">
        <f>IF(ISBLANK(C4571),"",SUMIFS($D$4:D4571,$C$4:C4571,C4571))</f>
        <v/>
      </c>
    </row>
    <row r="4572" spans="1:14" x14ac:dyDescent="0.25">
      <c r="A4572" s="1"/>
      <c r="B4572" s="8"/>
      <c r="C4572" s="3"/>
      <c r="D4572" s="1"/>
      <c r="E4572" s="3"/>
      <c r="I4572" s="42"/>
      <c r="J4572" s="19"/>
      <c r="K4572" s="19"/>
      <c r="L4572" s="6" t="str" cm="1">
        <f t="array" ref="L4572">IF(ISBLANK($C4572),"",_xlfn.XLOOKUP($C4572,PACK!$A:$A,PACK!$C:$D))</f>
        <v/>
      </c>
      <c r="M4572" s="18"/>
      <c r="N4572" s="7" t="str">
        <f>IF(ISBLANK(C4572),"",SUMIFS($D$4:D4572,$C$4:C4572,C4572))</f>
        <v/>
      </c>
    </row>
    <row r="4573" spans="1:14" x14ac:dyDescent="0.25">
      <c r="A4573" s="1"/>
      <c r="B4573" s="8"/>
      <c r="C4573" s="3"/>
      <c r="D4573" s="1"/>
      <c r="E4573" s="3"/>
      <c r="I4573" s="42"/>
      <c r="J4573" s="19"/>
      <c r="K4573" s="19"/>
      <c r="L4573" s="6" t="str" cm="1">
        <f t="array" ref="L4573">IF(ISBLANK($C4573),"",_xlfn.XLOOKUP($C4573,PACK!$A:$A,PACK!$C:$D))</f>
        <v/>
      </c>
      <c r="M4573" s="18"/>
      <c r="N4573" s="7" t="str">
        <f>IF(ISBLANK(C4573),"",SUMIFS($D$4:D4573,$C$4:C4573,C4573))</f>
        <v/>
      </c>
    </row>
    <row r="4574" spans="1:14" x14ac:dyDescent="0.25">
      <c r="A4574" s="1"/>
      <c r="B4574" s="8"/>
      <c r="C4574" s="3"/>
      <c r="D4574" s="1"/>
      <c r="E4574" s="3"/>
      <c r="I4574" s="42"/>
      <c r="J4574" s="19"/>
      <c r="K4574" s="19"/>
      <c r="L4574" s="6" t="str" cm="1">
        <f t="array" ref="L4574">IF(ISBLANK($C4574),"",_xlfn.XLOOKUP($C4574,PACK!$A:$A,PACK!$C:$D))</f>
        <v/>
      </c>
      <c r="M4574" s="18"/>
      <c r="N4574" s="7" t="str">
        <f>IF(ISBLANK(C4574),"",SUMIFS($D$4:D4574,$C$4:C4574,C4574))</f>
        <v/>
      </c>
    </row>
    <row r="4575" spans="1:14" x14ac:dyDescent="0.25">
      <c r="A4575" s="1"/>
      <c r="B4575" s="8"/>
      <c r="C4575" s="3"/>
      <c r="D4575" s="1"/>
      <c r="E4575" s="3"/>
      <c r="I4575" s="42"/>
      <c r="J4575" s="19"/>
      <c r="K4575" s="19"/>
      <c r="L4575" s="6" t="str" cm="1">
        <f t="array" ref="L4575">IF(ISBLANK($C4575),"",_xlfn.XLOOKUP($C4575,PACK!$A:$A,PACK!$C:$D))</f>
        <v/>
      </c>
      <c r="M4575" s="18"/>
      <c r="N4575" s="7" t="str">
        <f>IF(ISBLANK(C4575),"",SUMIFS($D$4:D4575,$C$4:C4575,C4575))</f>
        <v/>
      </c>
    </row>
    <row r="4576" spans="1:14" x14ac:dyDescent="0.25">
      <c r="A4576" s="1"/>
      <c r="B4576" s="8"/>
      <c r="C4576" s="3"/>
      <c r="D4576" s="1"/>
      <c r="E4576" s="3"/>
      <c r="I4576" s="42"/>
      <c r="J4576" s="19"/>
      <c r="K4576" s="19"/>
      <c r="L4576" s="6" t="str" cm="1">
        <f t="array" ref="L4576">IF(ISBLANK($C4576),"",_xlfn.XLOOKUP($C4576,PACK!$A:$A,PACK!$C:$D))</f>
        <v/>
      </c>
      <c r="M4576" s="18"/>
      <c r="N4576" s="7" t="str">
        <f>IF(ISBLANK(C4576),"",SUMIFS($D$4:D4576,$C$4:C4576,C4576))</f>
        <v/>
      </c>
    </row>
    <row r="4577" spans="1:14" x14ac:dyDescent="0.25">
      <c r="A4577" s="1"/>
      <c r="B4577" s="8"/>
      <c r="C4577" s="3"/>
      <c r="D4577" s="1"/>
      <c r="E4577" s="3"/>
      <c r="I4577" s="42"/>
      <c r="J4577" s="19"/>
      <c r="K4577" s="19"/>
      <c r="L4577" s="6" t="str" cm="1">
        <f t="array" ref="L4577">IF(ISBLANK($C4577),"",_xlfn.XLOOKUP($C4577,PACK!$A:$A,PACK!$C:$D))</f>
        <v/>
      </c>
      <c r="M4577" s="18"/>
      <c r="N4577" s="7" t="str">
        <f>IF(ISBLANK(C4577),"",SUMIFS($D$4:D4577,$C$4:C4577,C4577))</f>
        <v/>
      </c>
    </row>
    <row r="4578" spans="1:14" x14ac:dyDescent="0.25">
      <c r="A4578" s="1"/>
      <c r="B4578" s="8"/>
      <c r="C4578" s="3"/>
      <c r="D4578" s="1"/>
      <c r="E4578" s="3"/>
      <c r="I4578" s="42"/>
      <c r="J4578" s="19"/>
      <c r="K4578" s="19"/>
      <c r="L4578" s="6" t="str" cm="1">
        <f t="array" ref="L4578">IF(ISBLANK($C4578),"",_xlfn.XLOOKUP($C4578,PACK!$A:$A,PACK!$C:$D))</f>
        <v/>
      </c>
      <c r="M4578" s="18"/>
      <c r="N4578" s="7" t="str">
        <f>IF(ISBLANK(C4578),"",SUMIFS($D$4:D4578,$C$4:C4578,C4578))</f>
        <v/>
      </c>
    </row>
    <row r="4579" spans="1:14" x14ac:dyDescent="0.25">
      <c r="A4579" s="1"/>
      <c r="B4579" s="8"/>
      <c r="C4579" s="3"/>
      <c r="D4579" s="1"/>
      <c r="E4579" s="3"/>
      <c r="I4579" s="42"/>
      <c r="J4579" s="19"/>
      <c r="K4579" s="19"/>
      <c r="L4579" s="6" t="str" cm="1">
        <f t="array" ref="L4579">IF(ISBLANK($C4579),"",_xlfn.XLOOKUP($C4579,PACK!$A:$A,PACK!$C:$D))</f>
        <v/>
      </c>
      <c r="M4579" s="18"/>
      <c r="N4579" s="7" t="str">
        <f>IF(ISBLANK(C4579),"",SUMIFS($D$4:D4579,$C$4:C4579,C4579))</f>
        <v/>
      </c>
    </row>
    <row r="4580" spans="1:14" x14ac:dyDescent="0.25">
      <c r="A4580" s="1"/>
      <c r="B4580" s="8"/>
      <c r="C4580" s="3"/>
      <c r="D4580" s="1"/>
      <c r="E4580" s="3"/>
      <c r="I4580" s="42"/>
      <c r="J4580" s="19"/>
      <c r="K4580" s="19"/>
      <c r="L4580" s="6" t="str" cm="1">
        <f t="array" ref="L4580">IF(ISBLANK($C4580),"",_xlfn.XLOOKUP($C4580,PACK!$A:$A,PACK!$C:$D))</f>
        <v/>
      </c>
      <c r="M4580" s="18"/>
      <c r="N4580" s="7" t="str">
        <f>IF(ISBLANK(C4580),"",SUMIFS($D$4:D4580,$C$4:C4580,C4580))</f>
        <v/>
      </c>
    </row>
    <row r="4581" spans="1:14" x14ac:dyDescent="0.25">
      <c r="A4581" s="1"/>
      <c r="B4581" s="8"/>
      <c r="C4581" s="3"/>
      <c r="D4581" s="1"/>
      <c r="E4581" s="3"/>
      <c r="I4581" s="42"/>
      <c r="J4581" s="19"/>
      <c r="K4581" s="19"/>
      <c r="L4581" s="6" t="str" cm="1">
        <f t="array" ref="L4581">IF(ISBLANK($C4581),"",_xlfn.XLOOKUP($C4581,PACK!$A:$A,PACK!$C:$D))</f>
        <v/>
      </c>
      <c r="M4581" s="18"/>
      <c r="N4581" s="7" t="str">
        <f>IF(ISBLANK(C4581),"",SUMIFS($D$4:D4581,$C$4:C4581,C4581))</f>
        <v/>
      </c>
    </row>
    <row r="4582" spans="1:14" x14ac:dyDescent="0.25">
      <c r="A4582" s="1"/>
      <c r="B4582" s="8"/>
      <c r="C4582" s="3"/>
      <c r="D4582" s="1"/>
      <c r="E4582" s="3"/>
      <c r="I4582" s="42"/>
      <c r="J4582" s="19"/>
      <c r="K4582" s="19"/>
      <c r="L4582" s="6" t="str" cm="1">
        <f t="array" ref="L4582">IF(ISBLANK($C4582),"",_xlfn.XLOOKUP($C4582,PACK!$A:$A,PACK!$C:$D))</f>
        <v/>
      </c>
      <c r="M4582" s="18"/>
      <c r="N4582" s="7" t="str">
        <f>IF(ISBLANK(C4582),"",SUMIFS($D$4:D4582,$C$4:C4582,C4582))</f>
        <v/>
      </c>
    </row>
    <row r="4583" spans="1:14" x14ac:dyDescent="0.25">
      <c r="A4583" s="1"/>
      <c r="B4583" s="8"/>
      <c r="C4583" s="3"/>
      <c r="D4583" s="1"/>
      <c r="E4583" s="3"/>
      <c r="I4583" s="42"/>
      <c r="J4583" s="19"/>
      <c r="K4583" s="19"/>
      <c r="L4583" s="6" t="str" cm="1">
        <f t="array" ref="L4583">IF(ISBLANK($C4583),"",_xlfn.XLOOKUP($C4583,PACK!$A:$A,PACK!$C:$D))</f>
        <v/>
      </c>
      <c r="M4583" s="18"/>
      <c r="N4583" s="7" t="str">
        <f>IF(ISBLANK(C4583),"",SUMIFS($D$4:D4583,$C$4:C4583,C4583))</f>
        <v/>
      </c>
    </row>
    <row r="4584" spans="1:14" x14ac:dyDescent="0.25">
      <c r="A4584" s="1"/>
      <c r="B4584" s="8"/>
      <c r="C4584" s="3"/>
      <c r="D4584" s="1"/>
      <c r="E4584" s="3"/>
      <c r="I4584" s="42"/>
      <c r="J4584" s="19"/>
      <c r="K4584" s="19"/>
      <c r="L4584" s="6" t="str" cm="1">
        <f t="array" ref="L4584">IF(ISBLANK($C4584),"",_xlfn.XLOOKUP($C4584,PACK!$A:$A,PACK!$C:$D))</f>
        <v/>
      </c>
      <c r="M4584" s="18"/>
      <c r="N4584" s="7" t="str">
        <f>IF(ISBLANK(C4584),"",SUMIFS($D$4:D4584,$C$4:C4584,C4584))</f>
        <v/>
      </c>
    </row>
    <row r="4585" spans="1:14" x14ac:dyDescent="0.25">
      <c r="A4585" s="1"/>
      <c r="B4585" s="8"/>
      <c r="C4585" s="3"/>
      <c r="D4585" s="1"/>
      <c r="E4585" s="3"/>
      <c r="I4585" s="42"/>
      <c r="J4585" s="19"/>
      <c r="K4585" s="19"/>
      <c r="L4585" s="6" t="str" cm="1">
        <f t="array" ref="L4585">IF(ISBLANK($C4585),"",_xlfn.XLOOKUP($C4585,PACK!$A:$A,PACK!$C:$D))</f>
        <v/>
      </c>
      <c r="M4585" s="18"/>
      <c r="N4585" s="7" t="str">
        <f>IF(ISBLANK(C4585),"",SUMIFS($D$4:D4585,$C$4:C4585,C4585))</f>
        <v/>
      </c>
    </row>
    <row r="4586" spans="1:14" x14ac:dyDescent="0.25">
      <c r="A4586" s="1"/>
      <c r="B4586" s="8"/>
      <c r="C4586" s="3"/>
      <c r="D4586" s="1"/>
      <c r="E4586" s="3"/>
      <c r="I4586" s="42"/>
      <c r="J4586" s="19"/>
      <c r="K4586" s="19"/>
      <c r="L4586" s="6" t="str" cm="1">
        <f t="array" ref="L4586">IF(ISBLANK($C4586),"",_xlfn.XLOOKUP($C4586,PACK!$A:$A,PACK!$C:$D))</f>
        <v/>
      </c>
      <c r="M4586" s="18"/>
      <c r="N4586" s="7" t="str">
        <f>IF(ISBLANK(C4586),"",SUMIFS($D$4:D4586,$C$4:C4586,C4586))</f>
        <v/>
      </c>
    </row>
    <row r="4587" spans="1:14" x14ac:dyDescent="0.25">
      <c r="A4587" s="1"/>
      <c r="B4587" s="8"/>
      <c r="C4587" s="3"/>
      <c r="D4587" s="1"/>
      <c r="E4587" s="3"/>
      <c r="I4587" s="42"/>
      <c r="J4587" s="19"/>
      <c r="K4587" s="19"/>
      <c r="L4587" s="6" t="str" cm="1">
        <f t="array" ref="L4587">IF(ISBLANK($C4587),"",_xlfn.XLOOKUP($C4587,PACK!$A:$A,PACK!$C:$D))</f>
        <v/>
      </c>
      <c r="M4587" s="18"/>
      <c r="N4587" s="7" t="str">
        <f>IF(ISBLANK(C4587),"",SUMIFS($D$4:D4587,$C$4:C4587,C4587))</f>
        <v/>
      </c>
    </row>
    <row r="4588" spans="1:14" x14ac:dyDescent="0.25">
      <c r="A4588" s="1"/>
      <c r="B4588" s="8"/>
      <c r="C4588" s="3"/>
      <c r="D4588" s="1"/>
      <c r="E4588" s="3"/>
      <c r="I4588" s="42"/>
      <c r="J4588" s="19"/>
      <c r="K4588" s="19"/>
      <c r="L4588" s="6" t="str" cm="1">
        <f t="array" ref="L4588">IF(ISBLANK($C4588),"",_xlfn.XLOOKUP($C4588,PACK!$A:$A,PACK!$C:$D))</f>
        <v/>
      </c>
      <c r="M4588" s="18"/>
      <c r="N4588" s="7" t="str">
        <f>IF(ISBLANK(C4588),"",SUMIFS($D$4:D4588,$C$4:C4588,C4588))</f>
        <v/>
      </c>
    </row>
    <row r="4589" spans="1:14" x14ac:dyDescent="0.25">
      <c r="A4589" s="1"/>
      <c r="B4589" s="8"/>
      <c r="C4589" s="3"/>
      <c r="D4589" s="1"/>
      <c r="E4589" s="3"/>
      <c r="I4589" s="42"/>
      <c r="J4589" s="19"/>
      <c r="K4589" s="19"/>
      <c r="L4589" s="6" t="str" cm="1">
        <f t="array" ref="L4589">IF(ISBLANK($C4589),"",_xlfn.XLOOKUP($C4589,PACK!$A:$A,PACK!$C:$D))</f>
        <v/>
      </c>
      <c r="M4589" s="18"/>
      <c r="N4589" s="7" t="str">
        <f>IF(ISBLANK(C4589),"",SUMIFS($D$4:D4589,$C$4:C4589,C4589))</f>
        <v/>
      </c>
    </row>
    <row r="4590" spans="1:14" x14ac:dyDescent="0.25">
      <c r="A4590" s="1"/>
      <c r="B4590" s="8"/>
      <c r="C4590" s="3"/>
      <c r="D4590" s="1"/>
      <c r="E4590" s="3"/>
      <c r="I4590" s="42"/>
      <c r="J4590" s="19"/>
      <c r="K4590" s="19"/>
      <c r="L4590" s="6" t="str" cm="1">
        <f t="array" ref="L4590">IF(ISBLANK($C4590),"",_xlfn.XLOOKUP($C4590,PACK!$A:$A,PACK!$C:$D))</f>
        <v/>
      </c>
      <c r="M4590" s="18"/>
      <c r="N4590" s="7" t="str">
        <f>IF(ISBLANK(C4590),"",SUMIFS($D$4:D4590,$C$4:C4590,C4590))</f>
        <v/>
      </c>
    </row>
    <row r="4591" spans="1:14" x14ac:dyDescent="0.25">
      <c r="A4591" s="1"/>
      <c r="B4591" s="8"/>
      <c r="C4591" s="3"/>
      <c r="D4591" s="1"/>
      <c r="E4591" s="3"/>
      <c r="I4591" s="42"/>
      <c r="J4591" s="19"/>
      <c r="K4591" s="19"/>
      <c r="L4591" s="6" t="str" cm="1">
        <f t="array" ref="L4591">IF(ISBLANK($C4591),"",_xlfn.XLOOKUP($C4591,PACK!$A:$A,PACK!$C:$D))</f>
        <v/>
      </c>
      <c r="M4591" s="18"/>
      <c r="N4591" s="7" t="str">
        <f>IF(ISBLANK(C4591),"",SUMIFS($D$4:D4591,$C$4:C4591,C4591))</f>
        <v/>
      </c>
    </row>
    <row r="4592" spans="1:14" x14ac:dyDescent="0.25">
      <c r="A4592" s="1"/>
      <c r="B4592" s="8"/>
      <c r="C4592" s="3"/>
      <c r="D4592" s="1"/>
      <c r="E4592" s="3"/>
      <c r="I4592" s="42"/>
      <c r="J4592" s="19"/>
      <c r="K4592" s="19"/>
      <c r="L4592" s="6" t="str" cm="1">
        <f t="array" ref="L4592">IF(ISBLANK($C4592),"",_xlfn.XLOOKUP($C4592,PACK!$A:$A,PACK!$C:$D))</f>
        <v/>
      </c>
      <c r="M4592" s="18"/>
      <c r="N4592" s="7" t="str">
        <f>IF(ISBLANK(C4592),"",SUMIFS($D$4:D4592,$C$4:C4592,C4592))</f>
        <v/>
      </c>
    </row>
    <row r="4593" spans="1:14" x14ac:dyDescent="0.25">
      <c r="A4593" s="1"/>
      <c r="B4593" s="8"/>
      <c r="C4593" s="3"/>
      <c r="D4593" s="1"/>
      <c r="E4593" s="3"/>
      <c r="I4593" s="42"/>
      <c r="J4593" s="19"/>
      <c r="K4593" s="19"/>
      <c r="L4593" s="6" t="str" cm="1">
        <f t="array" ref="L4593">IF(ISBLANK($C4593),"",_xlfn.XLOOKUP($C4593,PACK!$A:$A,PACK!$C:$D))</f>
        <v/>
      </c>
      <c r="M4593" s="18"/>
      <c r="N4593" s="7" t="str">
        <f>IF(ISBLANK(C4593),"",SUMIFS($D$4:D4593,$C$4:C4593,C4593))</f>
        <v/>
      </c>
    </row>
    <row r="4594" spans="1:14" x14ac:dyDescent="0.25">
      <c r="A4594" s="1"/>
      <c r="B4594" s="8"/>
      <c r="C4594" s="3"/>
      <c r="D4594" s="1"/>
      <c r="E4594" s="3"/>
      <c r="I4594" s="42"/>
      <c r="J4594" s="19"/>
      <c r="K4594" s="19"/>
      <c r="L4594" s="6" t="str" cm="1">
        <f t="array" ref="L4594">IF(ISBLANK($C4594),"",_xlfn.XLOOKUP($C4594,PACK!$A:$A,PACK!$C:$D))</f>
        <v/>
      </c>
      <c r="M4594" s="18"/>
      <c r="N4594" s="7" t="str">
        <f>IF(ISBLANK(C4594),"",SUMIFS($D$4:D4594,$C$4:C4594,C4594))</f>
        <v/>
      </c>
    </row>
    <row r="4595" spans="1:14" x14ac:dyDescent="0.25">
      <c r="A4595" s="1"/>
      <c r="B4595" s="8"/>
      <c r="C4595" s="3"/>
      <c r="D4595" s="1"/>
      <c r="E4595" s="3"/>
      <c r="I4595" s="42"/>
      <c r="J4595" s="19"/>
      <c r="K4595" s="19"/>
      <c r="L4595" s="6" t="str" cm="1">
        <f t="array" ref="L4595">IF(ISBLANK($C4595),"",_xlfn.XLOOKUP($C4595,PACK!$A:$A,PACK!$C:$D))</f>
        <v/>
      </c>
      <c r="M4595" s="18"/>
      <c r="N4595" s="7" t="str">
        <f>IF(ISBLANK(C4595),"",SUMIFS($D$4:D4595,$C$4:C4595,C4595))</f>
        <v/>
      </c>
    </row>
    <row r="4596" spans="1:14" x14ac:dyDescent="0.25">
      <c r="A4596" s="1"/>
      <c r="B4596" s="8"/>
      <c r="C4596" s="3"/>
      <c r="D4596" s="1"/>
      <c r="E4596" s="3"/>
      <c r="I4596" s="42"/>
      <c r="J4596" s="19"/>
      <c r="K4596" s="19"/>
      <c r="L4596" s="6" t="str" cm="1">
        <f t="array" ref="L4596">IF(ISBLANK($C4596),"",_xlfn.XLOOKUP($C4596,PACK!$A:$A,PACK!$C:$D))</f>
        <v/>
      </c>
      <c r="M4596" s="18"/>
      <c r="N4596" s="7" t="str">
        <f>IF(ISBLANK(C4596),"",SUMIFS($D$4:D4596,$C$4:C4596,C4596))</f>
        <v/>
      </c>
    </row>
    <row r="4597" spans="1:14" x14ac:dyDescent="0.25">
      <c r="A4597" s="1"/>
      <c r="B4597" s="8"/>
      <c r="C4597" s="3"/>
      <c r="D4597" s="1"/>
      <c r="E4597" s="3"/>
      <c r="I4597" s="42"/>
      <c r="J4597" s="19"/>
      <c r="K4597" s="19"/>
      <c r="L4597" s="6" t="str" cm="1">
        <f t="array" ref="L4597">IF(ISBLANK($C4597),"",_xlfn.XLOOKUP($C4597,PACK!$A:$A,PACK!$C:$D))</f>
        <v/>
      </c>
      <c r="M4597" s="18"/>
      <c r="N4597" s="7" t="str">
        <f>IF(ISBLANK(C4597),"",SUMIFS($D$4:D4597,$C$4:C4597,C4597))</f>
        <v/>
      </c>
    </row>
    <row r="4598" spans="1:14" x14ac:dyDescent="0.25">
      <c r="A4598" s="1"/>
      <c r="B4598" s="8"/>
      <c r="C4598" s="3"/>
      <c r="D4598" s="1"/>
      <c r="E4598" s="3"/>
      <c r="I4598" s="42"/>
      <c r="J4598" s="19"/>
      <c r="K4598" s="19"/>
      <c r="L4598" s="6" t="str" cm="1">
        <f t="array" ref="L4598">IF(ISBLANK($C4598),"",_xlfn.XLOOKUP($C4598,PACK!$A:$A,PACK!$C:$D))</f>
        <v/>
      </c>
      <c r="M4598" s="18"/>
      <c r="N4598" s="7" t="str">
        <f>IF(ISBLANK(C4598),"",SUMIFS($D$4:D4598,$C$4:C4598,C4598))</f>
        <v/>
      </c>
    </row>
    <row r="4599" spans="1:14" x14ac:dyDescent="0.25">
      <c r="A4599" s="1"/>
      <c r="B4599" s="8"/>
      <c r="C4599" s="3"/>
      <c r="D4599" s="1"/>
      <c r="E4599" s="3"/>
      <c r="I4599" s="42"/>
      <c r="J4599" s="19"/>
      <c r="K4599" s="19"/>
      <c r="L4599" s="6" t="str" cm="1">
        <f t="array" ref="L4599">IF(ISBLANK($C4599),"",_xlfn.XLOOKUP($C4599,PACK!$A:$A,PACK!$C:$D))</f>
        <v/>
      </c>
      <c r="M4599" s="18"/>
      <c r="N4599" s="7" t="str">
        <f>IF(ISBLANK(C4599),"",SUMIFS($D$4:D4599,$C$4:C4599,C4599))</f>
        <v/>
      </c>
    </row>
    <row r="4600" spans="1:14" x14ac:dyDescent="0.25">
      <c r="A4600" s="1"/>
      <c r="B4600" s="8"/>
      <c r="C4600" s="3"/>
      <c r="D4600" s="1"/>
      <c r="E4600" s="3"/>
      <c r="I4600" s="42"/>
      <c r="J4600" s="19"/>
      <c r="K4600" s="19"/>
      <c r="L4600" s="6" t="str" cm="1">
        <f t="array" ref="L4600">IF(ISBLANK($C4600),"",_xlfn.XLOOKUP($C4600,PACK!$A:$A,PACK!$C:$D))</f>
        <v/>
      </c>
      <c r="M4600" s="18"/>
      <c r="N4600" s="7" t="str">
        <f>IF(ISBLANK(C4600),"",SUMIFS($D$4:D4600,$C$4:C4600,C4600))</f>
        <v/>
      </c>
    </row>
    <row r="4601" spans="1:14" x14ac:dyDescent="0.25">
      <c r="A4601" s="1"/>
      <c r="B4601" s="8"/>
      <c r="C4601" s="3"/>
      <c r="D4601" s="1"/>
      <c r="E4601" s="3"/>
      <c r="I4601" s="42"/>
      <c r="J4601" s="19"/>
      <c r="K4601" s="19"/>
      <c r="L4601" s="6" t="str" cm="1">
        <f t="array" ref="L4601">IF(ISBLANK($C4601),"",_xlfn.XLOOKUP($C4601,PACK!$A:$A,PACK!$C:$D))</f>
        <v/>
      </c>
      <c r="M4601" s="18"/>
      <c r="N4601" s="7" t="str">
        <f>IF(ISBLANK(C4601),"",SUMIFS($D$4:D4601,$C$4:C4601,C4601))</f>
        <v/>
      </c>
    </row>
    <row r="4602" spans="1:14" x14ac:dyDescent="0.25">
      <c r="A4602" s="1"/>
      <c r="B4602" s="8"/>
      <c r="C4602" s="3"/>
      <c r="D4602" s="1"/>
      <c r="E4602" s="3"/>
      <c r="I4602" s="42"/>
      <c r="J4602" s="19"/>
      <c r="K4602" s="19"/>
      <c r="L4602" s="6" t="str" cm="1">
        <f t="array" ref="L4602">IF(ISBLANK($C4602),"",_xlfn.XLOOKUP($C4602,PACK!$A:$A,PACK!$C:$D))</f>
        <v/>
      </c>
      <c r="M4602" s="18"/>
      <c r="N4602" s="7" t="str">
        <f>IF(ISBLANK(C4602),"",SUMIFS($D$4:D4602,$C$4:C4602,C4602))</f>
        <v/>
      </c>
    </row>
    <row r="4603" spans="1:14" x14ac:dyDescent="0.25">
      <c r="A4603" s="1"/>
      <c r="B4603" s="8"/>
      <c r="C4603" s="3"/>
      <c r="D4603" s="1"/>
      <c r="E4603" s="3"/>
      <c r="I4603" s="42"/>
      <c r="J4603" s="19"/>
      <c r="K4603" s="19"/>
      <c r="L4603" s="6" t="str" cm="1">
        <f t="array" ref="L4603">IF(ISBLANK($C4603),"",_xlfn.XLOOKUP($C4603,PACK!$A:$A,PACK!$C:$D))</f>
        <v/>
      </c>
      <c r="M4603" s="18"/>
      <c r="N4603" s="7" t="str">
        <f>IF(ISBLANK(C4603),"",SUMIFS($D$4:D4603,$C$4:C4603,C4603))</f>
        <v/>
      </c>
    </row>
    <row r="4604" spans="1:14" x14ac:dyDescent="0.25">
      <c r="A4604" s="1"/>
      <c r="B4604" s="8"/>
      <c r="C4604" s="3"/>
      <c r="D4604" s="1"/>
      <c r="E4604" s="3"/>
      <c r="I4604" s="42"/>
      <c r="J4604" s="19"/>
      <c r="K4604" s="19"/>
      <c r="L4604" s="6" t="str" cm="1">
        <f t="array" ref="L4604">IF(ISBLANK($C4604),"",_xlfn.XLOOKUP($C4604,PACK!$A:$A,PACK!$C:$D))</f>
        <v/>
      </c>
      <c r="M4604" s="18"/>
      <c r="N4604" s="7" t="str">
        <f>IF(ISBLANK(C4604),"",SUMIFS($D$4:D4604,$C$4:C4604,C4604))</f>
        <v/>
      </c>
    </row>
    <row r="4605" spans="1:14" x14ac:dyDescent="0.25">
      <c r="A4605" s="1"/>
      <c r="B4605" s="8"/>
      <c r="C4605" s="3"/>
      <c r="D4605" s="1"/>
      <c r="E4605" s="3"/>
      <c r="I4605" s="42"/>
      <c r="J4605" s="19"/>
      <c r="K4605" s="19"/>
      <c r="L4605" s="6" t="str" cm="1">
        <f t="array" ref="L4605">IF(ISBLANK($C4605),"",_xlfn.XLOOKUP($C4605,PACK!$A:$A,PACK!$C:$D))</f>
        <v/>
      </c>
      <c r="M4605" s="18"/>
      <c r="N4605" s="7" t="str">
        <f>IF(ISBLANK(C4605),"",SUMIFS($D$4:D4605,$C$4:C4605,C4605))</f>
        <v/>
      </c>
    </row>
    <row r="4606" spans="1:14" x14ac:dyDescent="0.25">
      <c r="A4606" s="1"/>
      <c r="B4606" s="8"/>
      <c r="C4606" s="3"/>
      <c r="D4606" s="1"/>
      <c r="E4606" s="3"/>
      <c r="I4606" s="42"/>
      <c r="J4606" s="19"/>
      <c r="K4606" s="19"/>
      <c r="L4606" s="6" t="str" cm="1">
        <f t="array" ref="L4606">IF(ISBLANK($C4606),"",_xlfn.XLOOKUP($C4606,PACK!$A:$A,PACK!$C:$D))</f>
        <v/>
      </c>
      <c r="M4606" s="18"/>
      <c r="N4606" s="7" t="str">
        <f>IF(ISBLANK(C4606),"",SUMIFS($D$4:D4606,$C$4:C4606,C4606))</f>
        <v/>
      </c>
    </row>
    <row r="4607" spans="1:14" x14ac:dyDescent="0.25">
      <c r="A4607" s="1"/>
      <c r="B4607" s="8"/>
      <c r="C4607" s="3"/>
      <c r="D4607" s="1"/>
      <c r="E4607" s="3"/>
      <c r="I4607" s="42"/>
      <c r="J4607" s="19"/>
      <c r="K4607" s="19"/>
      <c r="L4607" s="6" t="str" cm="1">
        <f t="array" ref="L4607">IF(ISBLANK($C4607),"",_xlfn.XLOOKUP($C4607,PACK!$A:$A,PACK!$C:$D))</f>
        <v/>
      </c>
      <c r="M4607" s="18"/>
      <c r="N4607" s="7" t="str">
        <f>IF(ISBLANK(C4607),"",SUMIFS($D$4:D4607,$C$4:C4607,C4607))</f>
        <v/>
      </c>
    </row>
    <row r="4608" spans="1:14" x14ac:dyDescent="0.25">
      <c r="A4608" s="1"/>
      <c r="B4608" s="8"/>
      <c r="C4608" s="3"/>
      <c r="D4608" s="1"/>
      <c r="E4608" s="3"/>
      <c r="I4608" s="42"/>
      <c r="J4608" s="19"/>
      <c r="K4608" s="19"/>
      <c r="L4608" s="6" t="str" cm="1">
        <f t="array" ref="L4608">IF(ISBLANK($C4608),"",_xlfn.XLOOKUP($C4608,PACK!$A:$A,PACK!$C:$D))</f>
        <v/>
      </c>
      <c r="M4608" s="18"/>
      <c r="N4608" s="7" t="str">
        <f>IF(ISBLANK(C4608),"",SUMIFS($D$4:D4608,$C$4:C4608,C4608))</f>
        <v/>
      </c>
    </row>
    <row r="4609" spans="1:14" x14ac:dyDescent="0.25">
      <c r="A4609" s="1"/>
      <c r="B4609" s="8"/>
      <c r="C4609" s="3"/>
      <c r="D4609" s="1"/>
      <c r="E4609" s="3"/>
      <c r="I4609" s="42"/>
      <c r="J4609" s="19"/>
      <c r="K4609" s="19"/>
      <c r="L4609" s="6" t="str" cm="1">
        <f t="array" ref="L4609">IF(ISBLANK($C4609),"",_xlfn.XLOOKUP($C4609,PACK!$A:$A,PACK!$C:$D))</f>
        <v/>
      </c>
      <c r="M4609" s="18"/>
      <c r="N4609" s="7" t="str">
        <f>IF(ISBLANK(C4609),"",SUMIFS($D$4:D4609,$C$4:C4609,C4609))</f>
        <v/>
      </c>
    </row>
    <row r="4610" spans="1:14" x14ac:dyDescent="0.25">
      <c r="A4610" s="1"/>
      <c r="B4610" s="8"/>
      <c r="C4610" s="3"/>
      <c r="D4610" s="1"/>
      <c r="E4610" s="3"/>
      <c r="I4610" s="42"/>
      <c r="J4610" s="19"/>
      <c r="K4610" s="19"/>
      <c r="L4610" s="6" t="str" cm="1">
        <f t="array" ref="L4610">IF(ISBLANK($C4610),"",_xlfn.XLOOKUP($C4610,PACK!$A:$A,PACK!$C:$D))</f>
        <v/>
      </c>
      <c r="M4610" s="18"/>
      <c r="N4610" s="7" t="str">
        <f>IF(ISBLANK(C4610),"",SUMIFS($D$4:D4610,$C$4:C4610,C4610))</f>
        <v/>
      </c>
    </row>
    <row r="4611" spans="1:14" x14ac:dyDescent="0.25">
      <c r="A4611" s="1"/>
      <c r="B4611" s="8"/>
      <c r="C4611" s="3"/>
      <c r="D4611" s="1"/>
      <c r="E4611" s="3"/>
      <c r="I4611" s="42"/>
      <c r="J4611" s="19"/>
      <c r="K4611" s="19"/>
      <c r="L4611" s="6" t="str" cm="1">
        <f t="array" ref="L4611">IF(ISBLANK($C4611),"",_xlfn.XLOOKUP($C4611,PACK!$A:$A,PACK!$C:$D))</f>
        <v/>
      </c>
      <c r="M4611" s="18"/>
      <c r="N4611" s="7" t="str">
        <f>IF(ISBLANK(C4611),"",SUMIFS($D$4:D4611,$C$4:C4611,C4611))</f>
        <v/>
      </c>
    </row>
    <row r="4612" spans="1:14" x14ac:dyDescent="0.25">
      <c r="A4612" s="1"/>
      <c r="B4612" s="8"/>
      <c r="C4612" s="3"/>
      <c r="D4612" s="1"/>
      <c r="E4612" s="3"/>
      <c r="I4612" s="42"/>
      <c r="J4612" s="19"/>
      <c r="K4612" s="19"/>
      <c r="L4612" s="6" t="str" cm="1">
        <f t="array" ref="L4612">IF(ISBLANK($C4612),"",_xlfn.XLOOKUP($C4612,PACK!$A:$A,PACK!$C:$D))</f>
        <v/>
      </c>
      <c r="M4612" s="18"/>
      <c r="N4612" s="7" t="str">
        <f>IF(ISBLANK(C4612),"",SUMIFS($D$4:D4612,$C$4:C4612,C4612))</f>
        <v/>
      </c>
    </row>
    <row r="4613" spans="1:14" x14ac:dyDescent="0.25">
      <c r="A4613" s="1"/>
      <c r="B4613" s="8"/>
      <c r="C4613" s="3"/>
      <c r="D4613" s="1"/>
      <c r="E4613" s="3"/>
      <c r="I4613" s="42"/>
      <c r="J4613" s="19"/>
      <c r="K4613" s="19"/>
      <c r="L4613" s="6" t="str" cm="1">
        <f t="array" ref="L4613">IF(ISBLANK($C4613),"",_xlfn.XLOOKUP($C4613,PACK!$A:$A,PACK!$C:$D))</f>
        <v/>
      </c>
      <c r="M4613" s="18"/>
      <c r="N4613" s="7" t="str">
        <f>IF(ISBLANK(C4613),"",SUMIFS($D$4:D4613,$C$4:C4613,C4613))</f>
        <v/>
      </c>
    </row>
    <row r="4614" spans="1:14" x14ac:dyDescent="0.25">
      <c r="A4614" s="1"/>
      <c r="B4614" s="8"/>
      <c r="C4614" s="3"/>
      <c r="D4614" s="1"/>
      <c r="E4614" s="3"/>
      <c r="I4614" s="42"/>
      <c r="J4614" s="19"/>
      <c r="K4614" s="19"/>
      <c r="L4614" s="6" t="str" cm="1">
        <f t="array" ref="L4614">IF(ISBLANK($C4614),"",_xlfn.XLOOKUP($C4614,PACK!$A:$A,PACK!$C:$D))</f>
        <v/>
      </c>
      <c r="M4614" s="18"/>
      <c r="N4614" s="7" t="str">
        <f>IF(ISBLANK(C4614),"",SUMIFS($D$4:D4614,$C$4:C4614,C4614))</f>
        <v/>
      </c>
    </row>
    <row r="4615" spans="1:14" x14ac:dyDescent="0.25">
      <c r="A4615" s="1"/>
      <c r="B4615" s="8"/>
      <c r="C4615" s="3"/>
      <c r="D4615" s="1"/>
      <c r="E4615" s="3"/>
      <c r="I4615" s="42"/>
      <c r="J4615" s="19"/>
      <c r="K4615" s="19"/>
      <c r="L4615" s="6" t="str" cm="1">
        <f t="array" ref="L4615">IF(ISBLANK($C4615),"",_xlfn.XLOOKUP($C4615,PACK!$A:$A,PACK!$C:$D))</f>
        <v/>
      </c>
      <c r="M4615" s="18"/>
      <c r="N4615" s="7" t="str">
        <f>IF(ISBLANK(C4615),"",SUMIFS($D$4:D4615,$C$4:C4615,C4615))</f>
        <v/>
      </c>
    </row>
    <row r="4616" spans="1:14" x14ac:dyDescent="0.25">
      <c r="A4616" s="1"/>
      <c r="B4616" s="8"/>
      <c r="C4616" s="3"/>
      <c r="D4616" s="1"/>
      <c r="E4616" s="3"/>
      <c r="I4616" s="42"/>
      <c r="J4616" s="19"/>
      <c r="K4616" s="19"/>
      <c r="L4616" s="6" t="str" cm="1">
        <f t="array" ref="L4616">IF(ISBLANK($C4616),"",_xlfn.XLOOKUP($C4616,PACK!$A:$A,PACK!$C:$D))</f>
        <v/>
      </c>
      <c r="M4616" s="18"/>
      <c r="N4616" s="7" t="str">
        <f>IF(ISBLANK(C4616),"",SUMIFS($D$4:D4616,$C$4:C4616,C4616))</f>
        <v/>
      </c>
    </row>
    <row r="4617" spans="1:14" x14ac:dyDescent="0.25">
      <c r="A4617" s="1"/>
      <c r="B4617" s="8"/>
      <c r="C4617" s="3"/>
      <c r="D4617" s="1"/>
      <c r="E4617" s="3"/>
      <c r="I4617" s="42"/>
      <c r="J4617" s="19"/>
      <c r="K4617" s="19"/>
      <c r="L4617" s="6" t="str" cm="1">
        <f t="array" ref="L4617">IF(ISBLANK($C4617),"",_xlfn.XLOOKUP($C4617,PACK!$A:$A,PACK!$C:$D))</f>
        <v/>
      </c>
      <c r="M4617" s="18"/>
      <c r="N4617" s="7" t="str">
        <f>IF(ISBLANK(C4617),"",SUMIFS($D$4:D4617,$C$4:C4617,C4617))</f>
        <v/>
      </c>
    </row>
    <row r="4618" spans="1:14" x14ac:dyDescent="0.25">
      <c r="A4618" s="1"/>
      <c r="B4618" s="8"/>
      <c r="C4618" s="3"/>
      <c r="D4618" s="1"/>
      <c r="E4618" s="3"/>
      <c r="I4618" s="42"/>
      <c r="J4618" s="19"/>
      <c r="K4618" s="19"/>
      <c r="L4618" s="6" t="str" cm="1">
        <f t="array" ref="L4618">IF(ISBLANK($C4618),"",_xlfn.XLOOKUP($C4618,PACK!$A:$A,PACK!$C:$D))</f>
        <v/>
      </c>
      <c r="M4618" s="18"/>
      <c r="N4618" s="7" t="str">
        <f>IF(ISBLANK(C4618),"",SUMIFS($D$4:D4618,$C$4:C4618,C4618))</f>
        <v/>
      </c>
    </row>
    <row r="4619" spans="1:14" x14ac:dyDescent="0.25">
      <c r="A4619" s="1"/>
      <c r="B4619" s="8"/>
      <c r="C4619" s="3"/>
      <c r="D4619" s="1"/>
      <c r="E4619" s="3"/>
      <c r="I4619" s="42"/>
      <c r="J4619" s="19"/>
      <c r="K4619" s="19"/>
      <c r="L4619" s="6" t="str" cm="1">
        <f t="array" ref="L4619">IF(ISBLANK($C4619),"",_xlfn.XLOOKUP($C4619,PACK!$A:$A,PACK!$C:$D))</f>
        <v/>
      </c>
      <c r="M4619" s="18"/>
      <c r="N4619" s="7" t="str">
        <f>IF(ISBLANK(C4619),"",SUMIFS($D$4:D4619,$C$4:C4619,C4619))</f>
        <v/>
      </c>
    </row>
    <row r="4620" spans="1:14" x14ac:dyDescent="0.25">
      <c r="A4620" s="1"/>
      <c r="B4620" s="8"/>
      <c r="C4620" s="3"/>
      <c r="D4620" s="1"/>
      <c r="E4620" s="3"/>
      <c r="I4620" s="42"/>
      <c r="J4620" s="19"/>
      <c r="K4620" s="19"/>
      <c r="L4620" s="6" t="str" cm="1">
        <f t="array" ref="L4620">IF(ISBLANK($C4620),"",_xlfn.XLOOKUP($C4620,PACK!$A:$A,PACK!$C:$D))</f>
        <v/>
      </c>
      <c r="M4620" s="18"/>
      <c r="N4620" s="7" t="str">
        <f>IF(ISBLANK(C4620),"",SUMIFS($D$4:D4620,$C$4:C4620,C4620))</f>
        <v/>
      </c>
    </row>
    <row r="4621" spans="1:14" x14ac:dyDescent="0.25">
      <c r="A4621" s="1"/>
      <c r="B4621" s="8"/>
      <c r="C4621" s="3"/>
      <c r="D4621" s="1"/>
      <c r="E4621" s="3"/>
      <c r="I4621" s="42"/>
      <c r="J4621" s="19"/>
      <c r="K4621" s="19"/>
      <c r="L4621" s="6" t="str" cm="1">
        <f t="array" ref="L4621">IF(ISBLANK($C4621),"",_xlfn.XLOOKUP($C4621,PACK!$A:$A,PACK!$C:$D))</f>
        <v/>
      </c>
      <c r="M4621" s="18"/>
      <c r="N4621" s="7" t="str">
        <f>IF(ISBLANK(C4621),"",SUMIFS($D$4:D4621,$C$4:C4621,C4621))</f>
        <v/>
      </c>
    </row>
    <row r="4622" spans="1:14" x14ac:dyDescent="0.25">
      <c r="A4622" s="1"/>
      <c r="B4622" s="8"/>
      <c r="C4622" s="3"/>
      <c r="D4622" s="1"/>
      <c r="E4622" s="3"/>
      <c r="I4622" s="42"/>
      <c r="J4622" s="19"/>
      <c r="K4622" s="19"/>
      <c r="L4622" s="6" t="str" cm="1">
        <f t="array" ref="L4622">IF(ISBLANK($C4622),"",_xlfn.XLOOKUP($C4622,PACK!$A:$A,PACK!$C:$D))</f>
        <v/>
      </c>
      <c r="M4622" s="18"/>
      <c r="N4622" s="7" t="str">
        <f>IF(ISBLANK(C4622),"",SUMIFS($D$4:D4622,$C$4:C4622,C4622))</f>
        <v/>
      </c>
    </row>
    <row r="4623" spans="1:14" x14ac:dyDescent="0.25">
      <c r="A4623" s="1"/>
      <c r="B4623" s="8"/>
      <c r="C4623" s="3"/>
      <c r="D4623" s="1"/>
      <c r="E4623" s="3"/>
      <c r="I4623" s="42"/>
      <c r="J4623" s="19"/>
      <c r="K4623" s="19"/>
      <c r="L4623" s="6" t="str" cm="1">
        <f t="array" ref="L4623">IF(ISBLANK($C4623),"",_xlfn.XLOOKUP($C4623,PACK!$A:$A,PACK!$C:$D))</f>
        <v/>
      </c>
      <c r="M4623" s="18"/>
      <c r="N4623" s="7" t="str">
        <f>IF(ISBLANK(C4623),"",SUMIFS($D$4:D4623,$C$4:C4623,C4623))</f>
        <v/>
      </c>
    </row>
    <row r="4624" spans="1:14" x14ac:dyDescent="0.25">
      <c r="A4624" s="1"/>
      <c r="B4624" s="8"/>
      <c r="C4624" s="3"/>
      <c r="D4624" s="1"/>
      <c r="E4624" s="3"/>
      <c r="I4624" s="42"/>
      <c r="J4624" s="19"/>
      <c r="K4624" s="19"/>
      <c r="L4624" s="6" t="str" cm="1">
        <f t="array" ref="L4624">IF(ISBLANK($C4624),"",_xlfn.XLOOKUP($C4624,PACK!$A:$A,PACK!$C:$D))</f>
        <v/>
      </c>
      <c r="M4624" s="18"/>
      <c r="N4624" s="7" t="str">
        <f>IF(ISBLANK(C4624),"",SUMIFS($D$4:D4624,$C$4:C4624,C4624))</f>
        <v/>
      </c>
    </row>
    <row r="4625" spans="1:14" x14ac:dyDescent="0.25">
      <c r="A4625" s="1"/>
      <c r="B4625" s="8"/>
      <c r="C4625" s="3"/>
      <c r="D4625" s="1"/>
      <c r="E4625" s="3"/>
      <c r="I4625" s="42"/>
      <c r="J4625" s="19"/>
      <c r="K4625" s="19"/>
      <c r="L4625" s="6" t="str" cm="1">
        <f t="array" ref="L4625">IF(ISBLANK($C4625),"",_xlfn.XLOOKUP($C4625,PACK!$A:$A,PACK!$C:$D))</f>
        <v/>
      </c>
      <c r="M4625" s="18"/>
      <c r="N4625" s="7" t="str">
        <f>IF(ISBLANK(C4625),"",SUMIFS($D$4:D4625,$C$4:C4625,C4625))</f>
        <v/>
      </c>
    </row>
    <row r="4626" spans="1:14" x14ac:dyDescent="0.25">
      <c r="A4626" s="1"/>
      <c r="B4626" s="8"/>
      <c r="C4626" s="3"/>
      <c r="D4626" s="1"/>
      <c r="E4626" s="3"/>
      <c r="I4626" s="42"/>
      <c r="J4626" s="19"/>
      <c r="K4626" s="19"/>
      <c r="L4626" s="6" t="str" cm="1">
        <f t="array" ref="L4626">IF(ISBLANK($C4626),"",_xlfn.XLOOKUP($C4626,PACK!$A:$A,PACK!$C:$D))</f>
        <v/>
      </c>
      <c r="M4626" s="18"/>
      <c r="N4626" s="7" t="str">
        <f>IF(ISBLANK(C4626),"",SUMIFS($D$4:D4626,$C$4:C4626,C4626))</f>
        <v/>
      </c>
    </row>
    <row r="4627" spans="1:14" x14ac:dyDescent="0.25">
      <c r="A4627" s="1"/>
      <c r="B4627" s="8"/>
      <c r="C4627" s="3"/>
      <c r="D4627" s="1"/>
      <c r="E4627" s="3"/>
      <c r="I4627" s="42"/>
      <c r="J4627" s="19"/>
      <c r="K4627" s="19"/>
      <c r="L4627" s="6" t="str" cm="1">
        <f t="array" ref="L4627">IF(ISBLANK($C4627),"",_xlfn.XLOOKUP($C4627,PACK!$A:$A,PACK!$C:$D))</f>
        <v/>
      </c>
      <c r="M4627" s="18"/>
      <c r="N4627" s="7" t="str">
        <f>IF(ISBLANK(C4627),"",SUMIFS($D$4:D4627,$C$4:C4627,C4627))</f>
        <v/>
      </c>
    </row>
    <row r="4628" spans="1:14" x14ac:dyDescent="0.25">
      <c r="A4628" s="1"/>
      <c r="B4628" s="8"/>
      <c r="C4628" s="3"/>
      <c r="D4628" s="1"/>
      <c r="E4628" s="3"/>
      <c r="I4628" s="42"/>
      <c r="J4628" s="19"/>
      <c r="K4628" s="19"/>
      <c r="L4628" s="6" t="str" cm="1">
        <f t="array" ref="L4628">IF(ISBLANK($C4628),"",_xlfn.XLOOKUP($C4628,PACK!$A:$A,PACK!$C:$D))</f>
        <v/>
      </c>
      <c r="M4628" s="18"/>
      <c r="N4628" s="7" t="str">
        <f>IF(ISBLANK(C4628),"",SUMIFS($D$4:D4628,$C$4:C4628,C4628))</f>
        <v/>
      </c>
    </row>
    <row r="4629" spans="1:14" x14ac:dyDescent="0.25">
      <c r="A4629" s="1"/>
      <c r="B4629" s="8"/>
      <c r="C4629" s="3"/>
      <c r="D4629" s="1"/>
      <c r="E4629" s="3"/>
      <c r="I4629" s="42"/>
      <c r="J4629" s="19"/>
      <c r="K4629" s="19"/>
      <c r="L4629" s="6" t="str" cm="1">
        <f t="array" ref="L4629">IF(ISBLANK($C4629),"",_xlfn.XLOOKUP($C4629,PACK!$A:$A,PACK!$C:$D))</f>
        <v/>
      </c>
      <c r="M4629" s="18"/>
      <c r="N4629" s="7" t="str">
        <f>IF(ISBLANK(C4629),"",SUMIFS($D$4:D4629,$C$4:C4629,C4629))</f>
        <v/>
      </c>
    </row>
    <row r="4630" spans="1:14" x14ac:dyDescent="0.25">
      <c r="A4630" s="1"/>
      <c r="B4630" s="8"/>
      <c r="C4630" s="3"/>
      <c r="D4630" s="1"/>
      <c r="E4630" s="3"/>
      <c r="I4630" s="42"/>
      <c r="J4630" s="19"/>
      <c r="K4630" s="19"/>
      <c r="L4630" s="6" t="str" cm="1">
        <f t="array" ref="L4630">IF(ISBLANK($C4630),"",_xlfn.XLOOKUP($C4630,PACK!$A:$A,PACK!$C:$D))</f>
        <v/>
      </c>
      <c r="M4630" s="18"/>
      <c r="N4630" s="7" t="str">
        <f>IF(ISBLANK(C4630),"",SUMIFS($D$4:D4630,$C$4:C4630,C4630))</f>
        <v/>
      </c>
    </row>
    <row r="4631" spans="1:14" x14ac:dyDescent="0.25">
      <c r="A4631" s="1"/>
      <c r="B4631" s="8"/>
      <c r="C4631" s="3"/>
      <c r="D4631" s="1"/>
      <c r="E4631" s="3"/>
      <c r="I4631" s="42"/>
      <c r="J4631" s="19"/>
      <c r="K4631" s="19"/>
      <c r="L4631" s="6" t="str" cm="1">
        <f t="array" ref="L4631">IF(ISBLANK($C4631),"",_xlfn.XLOOKUP($C4631,PACK!$A:$A,PACK!$C:$D))</f>
        <v/>
      </c>
      <c r="M4631" s="18"/>
      <c r="N4631" s="7" t="str">
        <f>IF(ISBLANK(C4631),"",SUMIFS($D$4:D4631,$C$4:C4631,C4631))</f>
        <v/>
      </c>
    </row>
    <row r="4632" spans="1:14" x14ac:dyDescent="0.25">
      <c r="A4632" s="1"/>
      <c r="B4632" s="8"/>
      <c r="C4632" s="3"/>
      <c r="D4632" s="1"/>
      <c r="E4632" s="3"/>
      <c r="I4632" s="42"/>
      <c r="J4632" s="19"/>
      <c r="K4632" s="19"/>
      <c r="L4632" s="6" t="str" cm="1">
        <f t="array" ref="L4632">IF(ISBLANK($C4632),"",_xlfn.XLOOKUP($C4632,PACK!$A:$A,PACK!$C:$D))</f>
        <v/>
      </c>
      <c r="M4632" s="18"/>
      <c r="N4632" s="7" t="str">
        <f>IF(ISBLANK(C4632),"",SUMIFS($D$4:D4632,$C$4:C4632,C4632))</f>
        <v/>
      </c>
    </row>
    <row r="4633" spans="1:14" x14ac:dyDescent="0.25">
      <c r="A4633" s="1"/>
      <c r="B4633" s="8"/>
      <c r="C4633" s="3"/>
      <c r="D4633" s="1"/>
      <c r="E4633" s="3"/>
      <c r="I4633" s="42"/>
      <c r="J4633" s="19"/>
      <c r="K4633" s="19"/>
      <c r="L4633" s="6" t="str" cm="1">
        <f t="array" ref="L4633">IF(ISBLANK($C4633),"",_xlfn.XLOOKUP($C4633,PACK!$A:$A,PACK!$C:$D))</f>
        <v/>
      </c>
      <c r="M4633" s="18"/>
      <c r="N4633" s="7" t="str">
        <f>IF(ISBLANK(C4633),"",SUMIFS($D$4:D4633,$C$4:C4633,C4633))</f>
        <v/>
      </c>
    </row>
    <row r="4634" spans="1:14" x14ac:dyDescent="0.25">
      <c r="A4634" s="1"/>
      <c r="B4634" s="8"/>
      <c r="C4634" s="3"/>
      <c r="D4634" s="1"/>
      <c r="E4634" s="3"/>
      <c r="I4634" s="42"/>
      <c r="J4634" s="19"/>
      <c r="K4634" s="19"/>
      <c r="L4634" s="6" t="str" cm="1">
        <f t="array" ref="L4634">IF(ISBLANK($C4634),"",_xlfn.XLOOKUP($C4634,PACK!$A:$A,PACK!$C:$D))</f>
        <v/>
      </c>
      <c r="M4634" s="18"/>
      <c r="N4634" s="7" t="str">
        <f>IF(ISBLANK(C4634),"",SUMIFS($D$4:D4634,$C$4:C4634,C4634))</f>
        <v/>
      </c>
    </row>
    <row r="4635" spans="1:14" x14ac:dyDescent="0.25">
      <c r="A4635" s="1"/>
      <c r="B4635" s="8"/>
      <c r="C4635" s="3"/>
      <c r="D4635" s="1"/>
      <c r="E4635" s="3"/>
      <c r="I4635" s="42"/>
      <c r="J4635" s="19"/>
      <c r="K4635" s="19"/>
      <c r="L4635" s="6" t="str" cm="1">
        <f t="array" ref="L4635">IF(ISBLANK($C4635),"",_xlfn.XLOOKUP($C4635,PACK!$A:$A,PACK!$C:$D))</f>
        <v/>
      </c>
      <c r="M4635" s="18"/>
      <c r="N4635" s="7" t="str">
        <f>IF(ISBLANK(C4635),"",SUMIFS($D$4:D4635,$C$4:C4635,C4635))</f>
        <v/>
      </c>
    </row>
    <row r="4636" spans="1:14" x14ac:dyDescent="0.25">
      <c r="A4636" s="1"/>
      <c r="B4636" s="8"/>
      <c r="C4636" s="3"/>
      <c r="D4636" s="1"/>
      <c r="E4636" s="3"/>
      <c r="I4636" s="42"/>
      <c r="J4636" s="19"/>
      <c r="K4636" s="19"/>
      <c r="L4636" s="6" t="str" cm="1">
        <f t="array" ref="L4636">IF(ISBLANK($C4636),"",_xlfn.XLOOKUP($C4636,PACK!$A:$A,PACK!$C:$D))</f>
        <v/>
      </c>
      <c r="M4636" s="18"/>
      <c r="N4636" s="7" t="str">
        <f>IF(ISBLANK(C4636),"",SUMIFS($D$4:D4636,$C$4:C4636,C4636))</f>
        <v/>
      </c>
    </row>
    <row r="4637" spans="1:14" x14ac:dyDescent="0.25">
      <c r="A4637" s="1"/>
      <c r="B4637" s="8"/>
      <c r="C4637" s="3"/>
      <c r="D4637" s="1"/>
      <c r="E4637" s="3"/>
      <c r="I4637" s="42"/>
      <c r="J4637" s="19"/>
      <c r="K4637" s="19"/>
      <c r="L4637" s="6" t="str" cm="1">
        <f t="array" ref="L4637">IF(ISBLANK($C4637),"",_xlfn.XLOOKUP($C4637,PACK!$A:$A,PACK!$C:$D))</f>
        <v/>
      </c>
      <c r="M4637" s="18"/>
      <c r="N4637" s="7" t="str">
        <f>IF(ISBLANK(C4637),"",SUMIFS($D$4:D4637,$C$4:C4637,C4637))</f>
        <v/>
      </c>
    </row>
    <row r="4638" spans="1:14" x14ac:dyDescent="0.25">
      <c r="A4638" s="1"/>
      <c r="B4638" s="8"/>
      <c r="C4638" s="3"/>
      <c r="D4638" s="1"/>
      <c r="E4638" s="3"/>
      <c r="I4638" s="42"/>
      <c r="J4638" s="19"/>
      <c r="K4638" s="19"/>
      <c r="L4638" s="6" t="str" cm="1">
        <f t="array" ref="L4638">IF(ISBLANK($C4638),"",_xlfn.XLOOKUP($C4638,PACK!$A:$A,PACK!$C:$D))</f>
        <v/>
      </c>
      <c r="M4638" s="18"/>
      <c r="N4638" s="7" t="str">
        <f>IF(ISBLANK(C4638),"",SUMIFS($D$4:D4638,$C$4:C4638,C4638))</f>
        <v/>
      </c>
    </row>
    <row r="4639" spans="1:14" x14ac:dyDescent="0.25">
      <c r="A4639" s="1"/>
      <c r="B4639" s="8"/>
      <c r="C4639" s="3"/>
      <c r="D4639" s="1"/>
      <c r="E4639" s="3"/>
      <c r="I4639" s="42"/>
      <c r="J4639" s="19"/>
      <c r="K4639" s="19"/>
      <c r="L4639" s="6" t="str" cm="1">
        <f t="array" ref="L4639">IF(ISBLANK($C4639),"",_xlfn.XLOOKUP($C4639,PACK!$A:$A,PACK!$C:$D))</f>
        <v/>
      </c>
      <c r="M4639" s="18"/>
      <c r="N4639" s="7" t="str">
        <f>IF(ISBLANK(C4639),"",SUMIFS($D$4:D4639,$C$4:C4639,C4639))</f>
        <v/>
      </c>
    </row>
    <row r="4640" spans="1:14" x14ac:dyDescent="0.25">
      <c r="A4640" s="1"/>
      <c r="B4640" s="8"/>
      <c r="C4640" s="3"/>
      <c r="D4640" s="1"/>
      <c r="E4640" s="3"/>
      <c r="I4640" s="42"/>
      <c r="J4640" s="19"/>
      <c r="K4640" s="19"/>
      <c r="L4640" s="6" t="str" cm="1">
        <f t="array" ref="L4640">IF(ISBLANK($C4640),"",_xlfn.XLOOKUP($C4640,PACK!$A:$A,PACK!$C:$D))</f>
        <v/>
      </c>
      <c r="M4640" s="18"/>
      <c r="N4640" s="7" t="str">
        <f>IF(ISBLANK(C4640),"",SUMIFS($D$4:D4640,$C$4:C4640,C4640))</f>
        <v/>
      </c>
    </row>
    <row r="4641" spans="1:14" x14ac:dyDescent="0.25">
      <c r="A4641" s="1"/>
      <c r="B4641" s="8"/>
      <c r="C4641" s="3"/>
      <c r="D4641" s="1"/>
      <c r="E4641" s="3"/>
      <c r="I4641" s="42"/>
      <c r="J4641" s="19"/>
      <c r="K4641" s="19"/>
      <c r="L4641" s="6" t="str" cm="1">
        <f t="array" ref="L4641">IF(ISBLANK($C4641),"",_xlfn.XLOOKUP($C4641,PACK!$A:$A,PACK!$C:$D))</f>
        <v/>
      </c>
      <c r="M4641" s="18"/>
      <c r="N4641" s="7" t="str">
        <f>IF(ISBLANK(C4641),"",SUMIFS($D$4:D4641,$C$4:C4641,C4641))</f>
        <v/>
      </c>
    </row>
    <row r="4642" spans="1:14" x14ac:dyDescent="0.25">
      <c r="A4642" s="1"/>
      <c r="B4642" s="8"/>
      <c r="C4642" s="3"/>
      <c r="D4642" s="1"/>
      <c r="E4642" s="3"/>
      <c r="I4642" s="42"/>
      <c r="J4642" s="19"/>
      <c r="K4642" s="19"/>
      <c r="L4642" s="6" t="str" cm="1">
        <f t="array" ref="L4642">IF(ISBLANK($C4642),"",_xlfn.XLOOKUP($C4642,PACK!$A:$A,PACK!$C:$D))</f>
        <v/>
      </c>
      <c r="M4642" s="18"/>
      <c r="N4642" s="7" t="str">
        <f>IF(ISBLANK(C4642),"",SUMIFS($D$4:D4642,$C$4:C4642,C4642))</f>
        <v/>
      </c>
    </row>
    <row r="4643" spans="1:14" x14ac:dyDescent="0.25">
      <c r="A4643" s="1"/>
      <c r="B4643" s="8"/>
      <c r="C4643" s="3"/>
      <c r="D4643" s="1"/>
      <c r="E4643" s="3"/>
      <c r="I4643" s="42"/>
      <c r="J4643" s="19"/>
      <c r="K4643" s="19"/>
      <c r="L4643" s="6" t="str" cm="1">
        <f t="array" ref="L4643">IF(ISBLANK($C4643),"",_xlfn.XLOOKUP($C4643,PACK!$A:$A,PACK!$C:$D))</f>
        <v/>
      </c>
      <c r="M4643" s="18"/>
      <c r="N4643" s="7" t="str">
        <f>IF(ISBLANK(C4643),"",SUMIFS($D$4:D4643,$C$4:C4643,C4643))</f>
        <v/>
      </c>
    </row>
    <row r="4644" spans="1:14" x14ac:dyDescent="0.25">
      <c r="A4644" s="1"/>
      <c r="B4644" s="8"/>
      <c r="C4644" s="3"/>
      <c r="D4644" s="1"/>
      <c r="E4644" s="3"/>
      <c r="I4644" s="42"/>
      <c r="J4644" s="19"/>
      <c r="K4644" s="19"/>
      <c r="L4644" s="6" t="str" cm="1">
        <f t="array" ref="L4644">IF(ISBLANK($C4644),"",_xlfn.XLOOKUP($C4644,PACK!$A:$A,PACK!$C:$D))</f>
        <v/>
      </c>
      <c r="M4644" s="18"/>
      <c r="N4644" s="7" t="str">
        <f>IF(ISBLANK(C4644),"",SUMIFS($D$4:D4644,$C$4:C4644,C4644))</f>
        <v/>
      </c>
    </row>
    <row r="4645" spans="1:14" x14ac:dyDescent="0.25">
      <c r="A4645" s="1"/>
      <c r="B4645" s="8"/>
      <c r="C4645" s="3"/>
      <c r="D4645" s="1"/>
      <c r="E4645" s="3"/>
      <c r="I4645" s="42"/>
      <c r="J4645" s="19"/>
      <c r="K4645" s="19"/>
      <c r="L4645" s="6" t="str" cm="1">
        <f t="array" ref="L4645">IF(ISBLANK($C4645),"",_xlfn.XLOOKUP($C4645,PACK!$A:$A,PACK!$C:$D))</f>
        <v/>
      </c>
      <c r="M4645" s="18"/>
      <c r="N4645" s="7" t="str">
        <f>IF(ISBLANK(C4645),"",SUMIFS($D$4:D4645,$C$4:C4645,C4645))</f>
        <v/>
      </c>
    </row>
    <row r="4646" spans="1:14" x14ac:dyDescent="0.25">
      <c r="A4646" s="1"/>
      <c r="B4646" s="8"/>
      <c r="C4646" s="3"/>
      <c r="D4646" s="1"/>
      <c r="E4646" s="3"/>
      <c r="I4646" s="42"/>
      <c r="J4646" s="19"/>
      <c r="K4646" s="19"/>
      <c r="L4646" s="6" t="str" cm="1">
        <f t="array" ref="L4646">IF(ISBLANK($C4646),"",_xlfn.XLOOKUP($C4646,PACK!$A:$A,PACK!$C:$D))</f>
        <v/>
      </c>
      <c r="M4646" s="18"/>
      <c r="N4646" s="7" t="str">
        <f>IF(ISBLANK(C4646),"",SUMIFS($D$4:D4646,$C$4:C4646,C4646))</f>
        <v/>
      </c>
    </row>
    <row r="4647" spans="1:14" x14ac:dyDescent="0.25">
      <c r="A4647" s="1"/>
      <c r="B4647" s="8"/>
      <c r="C4647" s="3"/>
      <c r="D4647" s="1"/>
      <c r="E4647" s="3"/>
      <c r="I4647" s="42"/>
      <c r="J4647" s="19"/>
      <c r="K4647" s="19"/>
      <c r="L4647" s="6" t="str" cm="1">
        <f t="array" ref="L4647">IF(ISBLANK($C4647),"",_xlfn.XLOOKUP($C4647,PACK!$A:$A,PACK!$C:$D))</f>
        <v/>
      </c>
      <c r="M4647" s="18"/>
      <c r="N4647" s="7" t="str">
        <f>IF(ISBLANK(C4647),"",SUMIFS($D$4:D4647,$C$4:C4647,C4647))</f>
        <v/>
      </c>
    </row>
    <row r="4648" spans="1:14" x14ac:dyDescent="0.25">
      <c r="A4648" s="1"/>
      <c r="B4648" s="8"/>
      <c r="C4648" s="3"/>
      <c r="D4648" s="1"/>
      <c r="E4648" s="3"/>
      <c r="I4648" s="42"/>
      <c r="J4648" s="19"/>
      <c r="K4648" s="19"/>
      <c r="L4648" s="6" t="str" cm="1">
        <f t="array" ref="L4648">IF(ISBLANK($C4648),"",_xlfn.XLOOKUP($C4648,PACK!$A:$A,PACK!$C:$D))</f>
        <v/>
      </c>
      <c r="M4648" s="18"/>
      <c r="N4648" s="7" t="str">
        <f>IF(ISBLANK(C4648),"",SUMIFS($D$4:D4648,$C$4:C4648,C4648))</f>
        <v/>
      </c>
    </row>
    <row r="4649" spans="1:14" x14ac:dyDescent="0.25">
      <c r="A4649" s="1"/>
      <c r="B4649" s="8"/>
      <c r="C4649" s="3"/>
      <c r="D4649" s="1"/>
      <c r="E4649" s="3"/>
      <c r="I4649" s="42"/>
      <c r="J4649" s="19"/>
      <c r="K4649" s="19"/>
      <c r="L4649" s="6" t="str" cm="1">
        <f t="array" ref="L4649">IF(ISBLANK($C4649),"",_xlfn.XLOOKUP($C4649,PACK!$A:$A,PACK!$C:$D))</f>
        <v/>
      </c>
      <c r="M4649" s="18"/>
      <c r="N4649" s="7" t="str">
        <f>IF(ISBLANK(C4649),"",SUMIFS($D$4:D4649,$C$4:C4649,C4649))</f>
        <v/>
      </c>
    </row>
    <row r="4650" spans="1:14" x14ac:dyDescent="0.25">
      <c r="A4650" s="1"/>
      <c r="B4650" s="8"/>
      <c r="C4650" s="3"/>
      <c r="D4650" s="1"/>
      <c r="E4650" s="3"/>
      <c r="I4650" s="42"/>
      <c r="J4650" s="19"/>
      <c r="K4650" s="19"/>
      <c r="L4650" s="6" t="str" cm="1">
        <f t="array" ref="L4650">IF(ISBLANK($C4650),"",_xlfn.XLOOKUP($C4650,PACK!$A:$A,PACK!$C:$D))</f>
        <v/>
      </c>
      <c r="M4650" s="18"/>
      <c r="N4650" s="7" t="str">
        <f>IF(ISBLANK(C4650),"",SUMIFS($D$4:D4650,$C$4:C4650,C4650))</f>
        <v/>
      </c>
    </row>
    <row r="4651" spans="1:14" x14ac:dyDescent="0.25">
      <c r="A4651" s="1"/>
      <c r="B4651" s="8"/>
      <c r="C4651" s="3"/>
      <c r="D4651" s="1"/>
      <c r="E4651" s="3"/>
      <c r="I4651" s="42"/>
      <c r="J4651" s="19"/>
      <c r="K4651" s="19"/>
      <c r="L4651" s="6" t="str" cm="1">
        <f t="array" ref="L4651">IF(ISBLANK($C4651),"",_xlfn.XLOOKUP($C4651,PACK!$A:$A,PACK!$C:$D))</f>
        <v/>
      </c>
      <c r="M4651" s="18"/>
      <c r="N4651" s="7" t="str">
        <f>IF(ISBLANK(C4651),"",SUMIFS($D$4:D4651,$C$4:C4651,C4651))</f>
        <v/>
      </c>
    </row>
    <row r="4652" spans="1:14" x14ac:dyDescent="0.25">
      <c r="A4652" s="1"/>
      <c r="B4652" s="8"/>
      <c r="C4652" s="3"/>
      <c r="D4652" s="1"/>
      <c r="E4652" s="3"/>
      <c r="I4652" s="42"/>
      <c r="J4652" s="19"/>
      <c r="K4652" s="19"/>
      <c r="L4652" s="6" t="str" cm="1">
        <f t="array" ref="L4652">IF(ISBLANK($C4652),"",_xlfn.XLOOKUP($C4652,PACK!$A:$A,PACK!$C:$D))</f>
        <v/>
      </c>
      <c r="M4652" s="18"/>
      <c r="N4652" s="7" t="str">
        <f>IF(ISBLANK(C4652),"",SUMIFS($D$4:D4652,$C$4:C4652,C4652))</f>
        <v/>
      </c>
    </row>
    <row r="4653" spans="1:14" x14ac:dyDescent="0.25">
      <c r="A4653" s="1"/>
      <c r="B4653" s="8"/>
      <c r="C4653" s="3"/>
      <c r="D4653" s="1"/>
      <c r="E4653" s="3"/>
      <c r="I4653" s="42"/>
      <c r="J4653" s="19"/>
      <c r="K4653" s="19"/>
      <c r="L4653" s="6" t="str" cm="1">
        <f t="array" ref="L4653">IF(ISBLANK($C4653),"",_xlfn.XLOOKUP($C4653,PACK!$A:$A,PACK!$C:$D))</f>
        <v/>
      </c>
      <c r="M4653" s="18"/>
      <c r="N4653" s="7" t="str">
        <f>IF(ISBLANK(C4653),"",SUMIFS($D$4:D4653,$C$4:C4653,C4653))</f>
        <v/>
      </c>
    </row>
    <row r="4654" spans="1:14" x14ac:dyDescent="0.25">
      <c r="A4654" s="1"/>
      <c r="B4654" s="8"/>
      <c r="C4654" s="3"/>
      <c r="D4654" s="1"/>
      <c r="E4654" s="3"/>
      <c r="I4654" s="42"/>
      <c r="J4654" s="19"/>
      <c r="K4654" s="19"/>
      <c r="L4654" s="6" t="str" cm="1">
        <f t="array" ref="L4654">IF(ISBLANK($C4654),"",_xlfn.XLOOKUP($C4654,PACK!$A:$A,PACK!$C:$D))</f>
        <v/>
      </c>
      <c r="M4654" s="18"/>
      <c r="N4654" s="7" t="str">
        <f>IF(ISBLANK(C4654),"",SUMIFS($D$4:D4654,$C$4:C4654,C4654))</f>
        <v/>
      </c>
    </row>
    <row r="4655" spans="1:14" x14ac:dyDescent="0.25">
      <c r="A4655" s="1"/>
      <c r="B4655" s="8"/>
      <c r="C4655" s="3"/>
      <c r="D4655" s="1"/>
      <c r="E4655" s="3"/>
      <c r="I4655" s="42"/>
      <c r="J4655" s="19"/>
      <c r="K4655" s="19"/>
      <c r="L4655" s="6" t="str" cm="1">
        <f t="array" ref="L4655">IF(ISBLANK($C4655),"",_xlfn.XLOOKUP($C4655,PACK!$A:$A,PACK!$C:$D))</f>
        <v/>
      </c>
      <c r="M4655" s="18"/>
      <c r="N4655" s="7" t="str">
        <f>IF(ISBLANK(C4655),"",SUMIFS($D$4:D4655,$C$4:C4655,C4655))</f>
        <v/>
      </c>
    </row>
    <row r="4656" spans="1:14" x14ac:dyDescent="0.25">
      <c r="A4656" s="1"/>
      <c r="B4656" s="8"/>
      <c r="C4656" s="3"/>
      <c r="D4656" s="1"/>
      <c r="E4656" s="3"/>
      <c r="I4656" s="42"/>
      <c r="J4656" s="19"/>
      <c r="K4656" s="19"/>
      <c r="L4656" s="6" t="str" cm="1">
        <f t="array" ref="L4656">IF(ISBLANK($C4656),"",_xlfn.XLOOKUP($C4656,PACK!$A:$A,PACK!$C:$D))</f>
        <v/>
      </c>
      <c r="M4656" s="18"/>
      <c r="N4656" s="7" t="str">
        <f>IF(ISBLANK(C4656),"",SUMIFS($D$4:D4656,$C$4:C4656,C4656))</f>
        <v/>
      </c>
    </row>
    <row r="4657" spans="1:14" x14ac:dyDescent="0.25">
      <c r="A4657" s="1"/>
      <c r="B4657" s="8"/>
      <c r="C4657" s="3"/>
      <c r="D4657" s="1"/>
      <c r="E4657" s="3"/>
      <c r="I4657" s="42"/>
      <c r="J4657" s="19"/>
      <c r="K4657" s="19"/>
      <c r="L4657" s="6" t="str" cm="1">
        <f t="array" ref="L4657">IF(ISBLANK($C4657),"",_xlfn.XLOOKUP($C4657,PACK!$A:$A,PACK!$C:$D))</f>
        <v/>
      </c>
      <c r="M4657" s="18"/>
      <c r="N4657" s="7" t="str">
        <f>IF(ISBLANK(C4657),"",SUMIFS($D$4:D4657,$C$4:C4657,C4657))</f>
        <v/>
      </c>
    </row>
    <row r="4658" spans="1:14" x14ac:dyDescent="0.25">
      <c r="A4658" s="1"/>
      <c r="B4658" s="8"/>
      <c r="C4658" s="3"/>
      <c r="D4658" s="1"/>
      <c r="E4658" s="3"/>
      <c r="I4658" s="42"/>
      <c r="J4658" s="19"/>
      <c r="K4658" s="19"/>
      <c r="L4658" s="6" t="str" cm="1">
        <f t="array" ref="L4658">IF(ISBLANK($C4658),"",_xlfn.XLOOKUP($C4658,PACK!$A:$A,PACK!$C:$D))</f>
        <v/>
      </c>
      <c r="M4658" s="18"/>
      <c r="N4658" s="7" t="str">
        <f>IF(ISBLANK(C4658),"",SUMIFS($D$4:D4658,$C$4:C4658,C4658))</f>
        <v/>
      </c>
    </row>
    <row r="4659" spans="1:14" x14ac:dyDescent="0.25">
      <c r="A4659" s="1"/>
      <c r="B4659" s="8"/>
      <c r="C4659" s="3"/>
      <c r="D4659" s="1"/>
      <c r="E4659" s="3"/>
      <c r="I4659" s="42"/>
      <c r="J4659" s="19"/>
      <c r="K4659" s="19"/>
      <c r="L4659" s="6" t="str" cm="1">
        <f t="array" ref="L4659">IF(ISBLANK($C4659),"",_xlfn.XLOOKUP($C4659,PACK!$A:$A,PACK!$C:$D))</f>
        <v/>
      </c>
      <c r="M4659" s="18"/>
      <c r="N4659" s="7" t="str">
        <f>IF(ISBLANK(C4659),"",SUMIFS($D$4:D4659,$C$4:C4659,C4659))</f>
        <v/>
      </c>
    </row>
    <row r="4660" spans="1:14" x14ac:dyDescent="0.25">
      <c r="A4660" s="1"/>
      <c r="B4660" s="8"/>
      <c r="C4660" s="3"/>
      <c r="D4660" s="1"/>
      <c r="E4660" s="3"/>
      <c r="I4660" s="42"/>
      <c r="J4660" s="19"/>
      <c r="K4660" s="19"/>
      <c r="L4660" s="6" t="str" cm="1">
        <f t="array" ref="L4660">IF(ISBLANK($C4660),"",_xlfn.XLOOKUP($C4660,PACK!$A:$A,PACK!$C:$D))</f>
        <v/>
      </c>
      <c r="M4660" s="18"/>
      <c r="N4660" s="7" t="str">
        <f>IF(ISBLANK(C4660),"",SUMIFS($D$4:D4660,$C$4:C4660,C4660))</f>
        <v/>
      </c>
    </row>
    <row r="4661" spans="1:14" x14ac:dyDescent="0.25">
      <c r="A4661" s="1"/>
      <c r="B4661" s="8"/>
      <c r="C4661" s="3"/>
      <c r="D4661" s="1"/>
      <c r="E4661" s="3"/>
      <c r="I4661" s="42"/>
      <c r="J4661" s="19"/>
      <c r="K4661" s="19"/>
      <c r="L4661" s="6" t="str" cm="1">
        <f t="array" ref="L4661">IF(ISBLANK($C4661),"",_xlfn.XLOOKUP($C4661,PACK!$A:$A,PACK!$C:$D))</f>
        <v/>
      </c>
      <c r="M4661" s="18"/>
      <c r="N4661" s="7" t="str">
        <f>IF(ISBLANK(C4661),"",SUMIFS($D$4:D4661,$C$4:C4661,C4661))</f>
        <v/>
      </c>
    </row>
    <row r="4662" spans="1:14" x14ac:dyDescent="0.25">
      <c r="A4662" s="1"/>
      <c r="B4662" s="8"/>
      <c r="C4662" s="3"/>
      <c r="D4662" s="1"/>
      <c r="E4662" s="3"/>
      <c r="I4662" s="42"/>
      <c r="J4662" s="19"/>
      <c r="K4662" s="19"/>
      <c r="L4662" s="6" t="str" cm="1">
        <f t="array" ref="L4662">IF(ISBLANK($C4662),"",_xlfn.XLOOKUP($C4662,PACK!$A:$A,PACK!$C:$D))</f>
        <v/>
      </c>
      <c r="M4662" s="18"/>
      <c r="N4662" s="7" t="str">
        <f>IF(ISBLANK(C4662),"",SUMIFS($D$4:D4662,$C$4:C4662,C4662))</f>
        <v/>
      </c>
    </row>
    <row r="4663" spans="1:14" x14ac:dyDescent="0.25">
      <c r="A4663" s="1"/>
      <c r="B4663" s="8"/>
      <c r="C4663" s="3"/>
      <c r="D4663" s="1"/>
      <c r="E4663" s="3"/>
      <c r="I4663" s="42"/>
      <c r="J4663" s="19"/>
      <c r="K4663" s="19"/>
      <c r="L4663" s="6" t="str" cm="1">
        <f t="array" ref="L4663">IF(ISBLANK($C4663),"",_xlfn.XLOOKUP($C4663,PACK!$A:$A,PACK!$C:$D))</f>
        <v/>
      </c>
      <c r="M4663" s="18"/>
      <c r="N4663" s="7" t="str">
        <f>IF(ISBLANK(C4663),"",SUMIFS($D$4:D4663,$C$4:C4663,C4663))</f>
        <v/>
      </c>
    </row>
    <row r="4664" spans="1:14" x14ac:dyDescent="0.25">
      <c r="A4664" s="1"/>
      <c r="B4664" s="8"/>
      <c r="C4664" s="3"/>
      <c r="D4664" s="1"/>
      <c r="E4664" s="3"/>
      <c r="I4664" s="42"/>
      <c r="J4664" s="19"/>
      <c r="K4664" s="19"/>
      <c r="L4664" s="6" t="str" cm="1">
        <f t="array" ref="L4664">IF(ISBLANK($C4664),"",_xlfn.XLOOKUP($C4664,PACK!$A:$A,PACK!$C:$D))</f>
        <v/>
      </c>
      <c r="M4664" s="18"/>
      <c r="N4664" s="7" t="str">
        <f>IF(ISBLANK(C4664),"",SUMIFS($D$4:D4664,$C$4:C4664,C4664))</f>
        <v/>
      </c>
    </row>
    <row r="4665" spans="1:14" x14ac:dyDescent="0.25">
      <c r="A4665" s="1"/>
      <c r="B4665" s="8"/>
      <c r="C4665" s="3"/>
      <c r="D4665" s="1"/>
      <c r="E4665" s="3"/>
      <c r="I4665" s="42"/>
      <c r="J4665" s="19"/>
      <c r="K4665" s="19"/>
      <c r="L4665" s="6" t="str" cm="1">
        <f t="array" ref="L4665">IF(ISBLANK($C4665),"",_xlfn.XLOOKUP($C4665,PACK!$A:$A,PACK!$C:$D))</f>
        <v/>
      </c>
      <c r="M4665" s="18"/>
      <c r="N4665" s="7" t="str">
        <f>IF(ISBLANK(C4665),"",SUMIFS($D$4:D4665,$C$4:C4665,C4665))</f>
        <v/>
      </c>
    </row>
    <row r="4666" spans="1:14" x14ac:dyDescent="0.25">
      <c r="A4666" s="1"/>
      <c r="B4666" s="8"/>
      <c r="C4666" s="3"/>
      <c r="D4666" s="1"/>
      <c r="E4666" s="3"/>
      <c r="I4666" s="42"/>
      <c r="J4666" s="19"/>
      <c r="K4666" s="19"/>
      <c r="L4666" s="6" t="str" cm="1">
        <f t="array" ref="L4666">IF(ISBLANK($C4666),"",_xlfn.XLOOKUP($C4666,PACK!$A:$A,PACK!$C:$D))</f>
        <v/>
      </c>
      <c r="M4666" s="18"/>
      <c r="N4666" s="7" t="str">
        <f>IF(ISBLANK(C4666),"",SUMIFS($D$4:D4666,$C$4:C4666,C4666))</f>
        <v/>
      </c>
    </row>
    <row r="4667" spans="1:14" x14ac:dyDescent="0.25">
      <c r="A4667" s="1"/>
      <c r="B4667" s="8"/>
      <c r="C4667" s="3"/>
      <c r="D4667" s="1"/>
      <c r="E4667" s="3"/>
      <c r="I4667" s="42"/>
      <c r="J4667" s="19"/>
      <c r="K4667" s="19"/>
      <c r="L4667" s="6" t="str" cm="1">
        <f t="array" ref="L4667">IF(ISBLANK($C4667),"",_xlfn.XLOOKUP($C4667,PACK!$A:$A,PACK!$C:$D))</f>
        <v/>
      </c>
      <c r="M4667" s="18"/>
      <c r="N4667" s="7" t="str">
        <f>IF(ISBLANK(C4667),"",SUMIFS($D$4:D4667,$C$4:C4667,C4667))</f>
        <v/>
      </c>
    </row>
    <row r="4668" spans="1:14" x14ac:dyDescent="0.25">
      <c r="A4668" s="1"/>
      <c r="B4668" s="8"/>
      <c r="C4668" s="3"/>
      <c r="D4668" s="1"/>
      <c r="E4668" s="3"/>
      <c r="I4668" s="42"/>
      <c r="J4668" s="19"/>
      <c r="K4668" s="19"/>
      <c r="L4668" s="6" t="str" cm="1">
        <f t="array" ref="L4668">IF(ISBLANK($C4668),"",_xlfn.XLOOKUP($C4668,PACK!$A:$A,PACK!$C:$D))</f>
        <v/>
      </c>
      <c r="M4668" s="18"/>
      <c r="N4668" s="7" t="str">
        <f>IF(ISBLANK(C4668),"",SUMIFS($D$4:D4668,$C$4:C4668,C4668))</f>
        <v/>
      </c>
    </row>
    <row r="4669" spans="1:14" x14ac:dyDescent="0.25">
      <c r="A4669" s="1"/>
      <c r="B4669" s="8"/>
      <c r="C4669" s="3"/>
      <c r="D4669" s="1"/>
      <c r="E4669" s="3"/>
      <c r="I4669" s="42"/>
      <c r="J4669" s="19"/>
      <c r="K4669" s="19"/>
      <c r="L4669" s="6" t="str" cm="1">
        <f t="array" ref="L4669">IF(ISBLANK($C4669),"",_xlfn.XLOOKUP($C4669,PACK!$A:$A,PACK!$C:$D))</f>
        <v/>
      </c>
      <c r="M4669" s="18"/>
      <c r="N4669" s="7" t="str">
        <f>IF(ISBLANK(C4669),"",SUMIFS($D$4:D4669,$C$4:C4669,C4669))</f>
        <v/>
      </c>
    </row>
    <row r="4670" spans="1:14" x14ac:dyDescent="0.25">
      <c r="A4670" s="1"/>
      <c r="B4670" s="8"/>
      <c r="C4670" s="3"/>
      <c r="D4670" s="1"/>
      <c r="E4670" s="3"/>
      <c r="I4670" s="42"/>
      <c r="J4670" s="19"/>
      <c r="K4670" s="19"/>
      <c r="L4670" s="6" t="str" cm="1">
        <f t="array" ref="L4670">IF(ISBLANK($C4670),"",_xlfn.XLOOKUP($C4670,PACK!$A:$A,PACK!$C:$D))</f>
        <v/>
      </c>
      <c r="M4670" s="18"/>
      <c r="N4670" s="7" t="str">
        <f>IF(ISBLANK(C4670),"",SUMIFS($D$4:D4670,$C$4:C4670,C4670))</f>
        <v/>
      </c>
    </row>
    <row r="4671" spans="1:14" x14ac:dyDescent="0.25">
      <c r="A4671" s="1"/>
      <c r="B4671" s="8"/>
      <c r="C4671" s="3"/>
      <c r="D4671" s="1"/>
      <c r="E4671" s="3"/>
      <c r="I4671" s="42"/>
      <c r="J4671" s="19"/>
      <c r="K4671" s="19"/>
      <c r="L4671" s="6" t="str" cm="1">
        <f t="array" ref="L4671">IF(ISBLANK($C4671),"",_xlfn.XLOOKUP($C4671,PACK!$A:$A,PACK!$C:$D))</f>
        <v/>
      </c>
      <c r="M4671" s="18"/>
      <c r="N4671" s="7" t="str">
        <f>IF(ISBLANK(C4671),"",SUMIFS($D$4:D4671,$C$4:C4671,C4671))</f>
        <v/>
      </c>
    </row>
    <row r="4672" spans="1:14" x14ac:dyDescent="0.25">
      <c r="A4672" s="1"/>
      <c r="B4672" s="8"/>
      <c r="C4672" s="3"/>
      <c r="D4672" s="1"/>
      <c r="E4672" s="3"/>
      <c r="I4672" s="42"/>
      <c r="J4672" s="19"/>
      <c r="K4672" s="19"/>
      <c r="L4672" s="6" t="str" cm="1">
        <f t="array" ref="L4672">IF(ISBLANK($C4672),"",_xlfn.XLOOKUP($C4672,PACK!$A:$A,PACK!$C:$D))</f>
        <v/>
      </c>
      <c r="M4672" s="18"/>
      <c r="N4672" s="7" t="str">
        <f>IF(ISBLANK(C4672),"",SUMIFS($D$4:D4672,$C$4:C4672,C4672))</f>
        <v/>
      </c>
    </row>
    <row r="4673" spans="1:14" x14ac:dyDescent="0.25">
      <c r="A4673" s="1"/>
      <c r="B4673" s="8"/>
      <c r="C4673" s="3"/>
      <c r="D4673" s="1"/>
      <c r="E4673" s="3"/>
      <c r="I4673" s="42"/>
      <c r="J4673" s="19"/>
      <c r="K4673" s="19"/>
      <c r="L4673" s="6" t="str" cm="1">
        <f t="array" ref="L4673">IF(ISBLANK($C4673),"",_xlfn.XLOOKUP($C4673,PACK!$A:$A,PACK!$C:$D))</f>
        <v/>
      </c>
      <c r="M4673" s="18"/>
      <c r="N4673" s="7" t="str">
        <f>IF(ISBLANK(C4673),"",SUMIFS($D$4:D4673,$C$4:C4673,C4673))</f>
        <v/>
      </c>
    </row>
    <row r="4674" spans="1:14" x14ac:dyDescent="0.25">
      <c r="A4674" s="1"/>
      <c r="B4674" s="8"/>
      <c r="C4674" s="3"/>
      <c r="D4674" s="1"/>
      <c r="E4674" s="3"/>
      <c r="I4674" s="42"/>
      <c r="J4674" s="19"/>
      <c r="K4674" s="19"/>
      <c r="L4674" s="6" t="str" cm="1">
        <f t="array" ref="L4674">IF(ISBLANK($C4674),"",_xlfn.XLOOKUP($C4674,PACK!$A:$A,PACK!$C:$D))</f>
        <v/>
      </c>
      <c r="M4674" s="18"/>
      <c r="N4674" s="7" t="str">
        <f>IF(ISBLANK(C4674),"",SUMIFS($D$4:D4674,$C$4:C4674,C4674))</f>
        <v/>
      </c>
    </row>
    <row r="4675" spans="1:14" x14ac:dyDescent="0.25">
      <c r="A4675" s="1"/>
      <c r="B4675" s="8"/>
      <c r="C4675" s="3"/>
      <c r="D4675" s="1"/>
      <c r="E4675" s="3"/>
      <c r="I4675" s="42"/>
      <c r="J4675" s="19"/>
      <c r="K4675" s="19"/>
      <c r="L4675" s="6" t="str" cm="1">
        <f t="array" ref="L4675">IF(ISBLANK($C4675),"",_xlfn.XLOOKUP($C4675,PACK!$A:$A,PACK!$C:$D))</f>
        <v/>
      </c>
      <c r="M4675" s="18"/>
      <c r="N4675" s="7" t="str">
        <f>IF(ISBLANK(C4675),"",SUMIFS($D$4:D4675,$C$4:C4675,C4675))</f>
        <v/>
      </c>
    </row>
    <row r="4676" spans="1:14" x14ac:dyDescent="0.25">
      <c r="A4676" s="1"/>
      <c r="B4676" s="8"/>
      <c r="C4676" s="3"/>
      <c r="D4676" s="1"/>
      <c r="E4676" s="3"/>
      <c r="I4676" s="42"/>
      <c r="J4676" s="19"/>
      <c r="K4676" s="19"/>
      <c r="L4676" s="6" t="str" cm="1">
        <f t="array" ref="L4676">IF(ISBLANK($C4676),"",_xlfn.XLOOKUP($C4676,PACK!$A:$A,PACK!$C:$D))</f>
        <v/>
      </c>
      <c r="M4676" s="18"/>
      <c r="N4676" s="7" t="str">
        <f>IF(ISBLANK(C4676),"",SUMIFS($D$4:D4676,$C$4:C4676,C4676))</f>
        <v/>
      </c>
    </row>
    <row r="4677" spans="1:14" x14ac:dyDescent="0.25">
      <c r="A4677" s="1"/>
      <c r="B4677" s="8"/>
      <c r="C4677" s="3"/>
      <c r="D4677" s="1"/>
      <c r="E4677" s="3"/>
      <c r="I4677" s="42"/>
      <c r="J4677" s="19"/>
      <c r="K4677" s="19"/>
      <c r="L4677" s="6" t="str" cm="1">
        <f t="array" ref="L4677">IF(ISBLANK($C4677),"",_xlfn.XLOOKUP($C4677,PACK!$A:$A,PACK!$C:$D))</f>
        <v/>
      </c>
      <c r="M4677" s="18"/>
      <c r="N4677" s="7" t="str">
        <f>IF(ISBLANK(C4677),"",SUMIFS($D$4:D4677,$C$4:C4677,C4677))</f>
        <v/>
      </c>
    </row>
    <row r="4678" spans="1:14" x14ac:dyDescent="0.25">
      <c r="A4678" s="1"/>
      <c r="B4678" s="8"/>
      <c r="C4678" s="3"/>
      <c r="D4678" s="1"/>
      <c r="E4678" s="3"/>
      <c r="I4678" s="42"/>
      <c r="J4678" s="19"/>
      <c r="K4678" s="19"/>
      <c r="L4678" s="6" t="str" cm="1">
        <f t="array" ref="L4678">IF(ISBLANK($C4678),"",_xlfn.XLOOKUP($C4678,PACK!$A:$A,PACK!$C:$D))</f>
        <v/>
      </c>
      <c r="M4678" s="18"/>
      <c r="N4678" s="7" t="str">
        <f>IF(ISBLANK(C4678),"",SUMIFS($D$4:D4678,$C$4:C4678,C4678))</f>
        <v/>
      </c>
    </row>
    <row r="4679" spans="1:14" x14ac:dyDescent="0.25">
      <c r="A4679" s="1"/>
      <c r="B4679" s="8"/>
      <c r="C4679" s="3"/>
      <c r="D4679" s="1"/>
      <c r="E4679" s="3"/>
      <c r="I4679" s="42"/>
      <c r="J4679" s="19"/>
      <c r="K4679" s="19"/>
      <c r="L4679" s="6" t="str" cm="1">
        <f t="array" ref="L4679">IF(ISBLANK($C4679),"",_xlfn.XLOOKUP($C4679,PACK!$A:$A,PACK!$C:$D))</f>
        <v/>
      </c>
      <c r="M4679" s="18"/>
      <c r="N4679" s="7" t="str">
        <f>IF(ISBLANK(C4679),"",SUMIFS($D$4:D4679,$C$4:C4679,C4679))</f>
        <v/>
      </c>
    </row>
    <row r="4680" spans="1:14" x14ac:dyDescent="0.25">
      <c r="A4680" s="1"/>
      <c r="B4680" s="8"/>
      <c r="C4680" s="3"/>
      <c r="D4680" s="1"/>
      <c r="E4680" s="3"/>
      <c r="I4680" s="42"/>
      <c r="J4680" s="19"/>
      <c r="K4680" s="19"/>
      <c r="L4680" s="6" t="str" cm="1">
        <f t="array" ref="L4680">IF(ISBLANK($C4680),"",_xlfn.XLOOKUP($C4680,PACK!$A:$A,PACK!$C:$D))</f>
        <v/>
      </c>
      <c r="M4680" s="18"/>
      <c r="N4680" s="7" t="str">
        <f>IF(ISBLANK(C4680),"",SUMIFS($D$4:D4680,$C$4:C4680,C4680))</f>
        <v/>
      </c>
    </row>
    <row r="4681" spans="1:14" x14ac:dyDescent="0.25">
      <c r="A4681" s="1"/>
      <c r="B4681" s="8"/>
      <c r="C4681" s="3"/>
      <c r="D4681" s="1"/>
      <c r="E4681" s="3"/>
      <c r="I4681" s="42"/>
      <c r="J4681" s="19"/>
      <c r="K4681" s="19"/>
      <c r="L4681" s="6" t="str" cm="1">
        <f t="array" ref="L4681">IF(ISBLANK($C4681),"",_xlfn.XLOOKUP($C4681,PACK!$A:$A,PACK!$C:$D))</f>
        <v/>
      </c>
      <c r="M4681" s="18"/>
      <c r="N4681" s="7" t="str">
        <f>IF(ISBLANK(C4681),"",SUMIFS($D$4:D4681,$C$4:C4681,C4681))</f>
        <v/>
      </c>
    </row>
    <row r="4682" spans="1:14" x14ac:dyDescent="0.25">
      <c r="A4682" s="1"/>
      <c r="B4682" s="8"/>
      <c r="C4682" s="3"/>
      <c r="D4682" s="1"/>
      <c r="E4682" s="3"/>
      <c r="I4682" s="42"/>
      <c r="J4682" s="19"/>
      <c r="K4682" s="19"/>
      <c r="L4682" s="6" t="str" cm="1">
        <f t="array" ref="L4682">IF(ISBLANK($C4682),"",_xlfn.XLOOKUP($C4682,PACK!$A:$A,PACK!$C:$D))</f>
        <v/>
      </c>
      <c r="M4682" s="18"/>
      <c r="N4682" s="7" t="str">
        <f>IF(ISBLANK(C4682),"",SUMIFS($D$4:D4682,$C$4:C4682,C4682))</f>
        <v/>
      </c>
    </row>
    <row r="4683" spans="1:14" x14ac:dyDescent="0.25">
      <c r="A4683" s="1"/>
      <c r="B4683" s="8"/>
      <c r="C4683" s="3"/>
      <c r="D4683" s="1"/>
      <c r="E4683" s="3"/>
      <c r="I4683" s="42"/>
      <c r="J4683" s="19"/>
      <c r="K4683" s="19"/>
      <c r="L4683" s="6" t="str" cm="1">
        <f t="array" ref="L4683">IF(ISBLANK($C4683),"",_xlfn.XLOOKUP($C4683,PACK!$A:$A,PACK!$C:$D))</f>
        <v/>
      </c>
      <c r="M4683" s="18"/>
      <c r="N4683" s="7" t="str">
        <f>IF(ISBLANK(C4683),"",SUMIFS($D$4:D4683,$C$4:C4683,C4683))</f>
        <v/>
      </c>
    </row>
    <row r="4684" spans="1:14" x14ac:dyDescent="0.25">
      <c r="A4684" s="1"/>
      <c r="B4684" s="8"/>
      <c r="C4684" s="3"/>
      <c r="D4684" s="1"/>
      <c r="E4684" s="3"/>
      <c r="I4684" s="42"/>
      <c r="J4684" s="19"/>
      <c r="K4684" s="19"/>
      <c r="L4684" s="6" t="str" cm="1">
        <f t="array" ref="L4684">IF(ISBLANK($C4684),"",_xlfn.XLOOKUP($C4684,PACK!$A:$A,PACK!$C:$D))</f>
        <v/>
      </c>
      <c r="M4684" s="18"/>
      <c r="N4684" s="7" t="str">
        <f>IF(ISBLANK(C4684),"",SUMIFS($D$4:D4684,$C$4:C4684,C4684))</f>
        <v/>
      </c>
    </row>
    <row r="4685" spans="1:14" x14ac:dyDescent="0.25">
      <c r="A4685" s="1"/>
      <c r="B4685" s="8"/>
      <c r="C4685" s="3"/>
      <c r="D4685" s="1"/>
      <c r="E4685" s="3"/>
      <c r="I4685" s="42"/>
      <c r="J4685" s="19"/>
      <c r="K4685" s="19"/>
      <c r="L4685" s="6" t="str" cm="1">
        <f t="array" ref="L4685">IF(ISBLANK($C4685),"",_xlfn.XLOOKUP($C4685,PACK!$A:$A,PACK!$C:$D))</f>
        <v/>
      </c>
      <c r="M4685" s="18"/>
      <c r="N4685" s="7" t="str">
        <f>IF(ISBLANK(C4685),"",SUMIFS($D$4:D4685,$C$4:C4685,C4685))</f>
        <v/>
      </c>
    </row>
    <row r="4686" spans="1:14" x14ac:dyDescent="0.25">
      <c r="A4686" s="1"/>
      <c r="B4686" s="8"/>
      <c r="C4686" s="3"/>
      <c r="D4686" s="1"/>
      <c r="E4686" s="3"/>
      <c r="I4686" s="42"/>
      <c r="J4686" s="19"/>
      <c r="K4686" s="19"/>
      <c r="L4686" s="6" t="str" cm="1">
        <f t="array" ref="L4686">IF(ISBLANK($C4686),"",_xlfn.XLOOKUP($C4686,PACK!$A:$A,PACK!$C:$D))</f>
        <v/>
      </c>
      <c r="M4686" s="18"/>
      <c r="N4686" s="7" t="str">
        <f>IF(ISBLANK(C4686),"",SUMIFS($D$4:D4686,$C$4:C4686,C4686))</f>
        <v/>
      </c>
    </row>
    <row r="4687" spans="1:14" x14ac:dyDescent="0.25">
      <c r="A4687" s="1"/>
      <c r="B4687" s="8"/>
      <c r="C4687" s="3"/>
      <c r="D4687" s="1"/>
      <c r="E4687" s="3"/>
      <c r="I4687" s="42"/>
      <c r="J4687" s="19"/>
      <c r="K4687" s="19"/>
      <c r="L4687" s="6" t="str" cm="1">
        <f t="array" ref="L4687">IF(ISBLANK($C4687),"",_xlfn.XLOOKUP($C4687,PACK!$A:$A,PACK!$C:$D))</f>
        <v/>
      </c>
      <c r="M4687" s="18"/>
      <c r="N4687" s="7" t="str">
        <f>IF(ISBLANK(C4687),"",SUMIFS($D$4:D4687,$C$4:C4687,C4687))</f>
        <v/>
      </c>
    </row>
    <row r="4688" spans="1:14" x14ac:dyDescent="0.25">
      <c r="A4688" s="1"/>
      <c r="B4688" s="8"/>
      <c r="C4688" s="3"/>
      <c r="D4688" s="1"/>
      <c r="E4688" s="3"/>
      <c r="I4688" s="42"/>
      <c r="J4688" s="19"/>
      <c r="K4688" s="19"/>
      <c r="L4688" s="6" t="str" cm="1">
        <f t="array" ref="L4688">IF(ISBLANK($C4688),"",_xlfn.XLOOKUP($C4688,PACK!$A:$A,PACK!$C:$D))</f>
        <v/>
      </c>
      <c r="M4688" s="18"/>
      <c r="N4688" s="7" t="str">
        <f>IF(ISBLANK(C4688),"",SUMIFS($D$4:D4688,$C$4:C4688,C4688))</f>
        <v/>
      </c>
    </row>
    <row r="4689" spans="1:14" x14ac:dyDescent="0.25">
      <c r="A4689" s="1"/>
      <c r="B4689" s="8"/>
      <c r="C4689" s="3"/>
      <c r="D4689" s="1"/>
      <c r="E4689" s="3"/>
      <c r="I4689" s="42"/>
      <c r="J4689" s="19"/>
      <c r="K4689" s="19"/>
      <c r="L4689" s="6" t="str" cm="1">
        <f t="array" ref="L4689">IF(ISBLANK($C4689),"",_xlfn.XLOOKUP($C4689,PACK!$A:$A,PACK!$C:$D))</f>
        <v/>
      </c>
      <c r="M4689" s="18"/>
      <c r="N4689" s="7" t="str">
        <f>IF(ISBLANK(C4689),"",SUMIFS($D$4:D4689,$C$4:C4689,C4689))</f>
        <v/>
      </c>
    </row>
    <row r="4690" spans="1:14" x14ac:dyDescent="0.25">
      <c r="A4690" s="1"/>
      <c r="B4690" s="8"/>
      <c r="C4690" s="3"/>
      <c r="D4690" s="1"/>
      <c r="E4690" s="3"/>
      <c r="I4690" s="42"/>
      <c r="J4690" s="19"/>
      <c r="K4690" s="19"/>
      <c r="L4690" s="6" t="str" cm="1">
        <f t="array" ref="L4690">IF(ISBLANK($C4690),"",_xlfn.XLOOKUP($C4690,PACK!$A:$A,PACK!$C:$D))</f>
        <v/>
      </c>
      <c r="M4690" s="18"/>
      <c r="N4690" s="7" t="str">
        <f>IF(ISBLANK(C4690),"",SUMIFS($D$4:D4690,$C$4:C4690,C4690))</f>
        <v/>
      </c>
    </row>
    <row r="4691" spans="1:14" x14ac:dyDescent="0.25">
      <c r="A4691" s="1"/>
      <c r="B4691" s="8"/>
      <c r="C4691" s="3"/>
      <c r="D4691" s="1"/>
      <c r="E4691" s="3"/>
      <c r="I4691" s="42"/>
      <c r="J4691" s="19"/>
      <c r="K4691" s="19"/>
      <c r="L4691" s="6" t="str" cm="1">
        <f t="array" ref="L4691">IF(ISBLANK($C4691),"",_xlfn.XLOOKUP($C4691,PACK!$A:$A,PACK!$C:$D))</f>
        <v/>
      </c>
      <c r="M4691" s="18"/>
      <c r="N4691" s="7" t="str">
        <f>IF(ISBLANK(C4691),"",SUMIFS($D$4:D4691,$C$4:C4691,C4691))</f>
        <v/>
      </c>
    </row>
    <row r="4692" spans="1:14" x14ac:dyDescent="0.25">
      <c r="A4692" s="1"/>
      <c r="B4692" s="8"/>
      <c r="C4692" s="3"/>
      <c r="D4692" s="1"/>
      <c r="E4692" s="3"/>
      <c r="I4692" s="42"/>
      <c r="J4692" s="19"/>
      <c r="K4692" s="19"/>
      <c r="L4692" s="6" t="str" cm="1">
        <f t="array" ref="L4692">IF(ISBLANK($C4692),"",_xlfn.XLOOKUP($C4692,PACK!$A:$A,PACK!$C:$D))</f>
        <v/>
      </c>
      <c r="M4692" s="18"/>
      <c r="N4692" s="7" t="str">
        <f>IF(ISBLANK(C4692),"",SUMIFS($D$4:D4692,$C$4:C4692,C4692))</f>
        <v/>
      </c>
    </row>
    <row r="4693" spans="1:14" x14ac:dyDescent="0.25">
      <c r="A4693" s="1"/>
      <c r="B4693" s="8"/>
      <c r="C4693" s="3"/>
      <c r="D4693" s="1"/>
      <c r="E4693" s="3"/>
      <c r="I4693" s="42"/>
      <c r="J4693" s="19"/>
      <c r="K4693" s="19"/>
      <c r="L4693" s="6" t="str" cm="1">
        <f t="array" ref="L4693">IF(ISBLANK($C4693),"",_xlfn.XLOOKUP($C4693,PACK!$A:$A,PACK!$C:$D))</f>
        <v/>
      </c>
      <c r="M4693" s="18"/>
      <c r="N4693" s="7" t="str">
        <f>IF(ISBLANK(C4693),"",SUMIFS($D$4:D4693,$C$4:C4693,C4693))</f>
        <v/>
      </c>
    </row>
    <row r="4694" spans="1:14" x14ac:dyDescent="0.25">
      <c r="A4694" s="1"/>
      <c r="B4694" s="8"/>
      <c r="C4694" s="3"/>
      <c r="D4694" s="1"/>
      <c r="E4694" s="3"/>
      <c r="I4694" s="42"/>
      <c r="J4694" s="19"/>
      <c r="K4694" s="19"/>
      <c r="L4694" s="6" t="str" cm="1">
        <f t="array" ref="L4694">IF(ISBLANK($C4694),"",_xlfn.XLOOKUP($C4694,PACK!$A:$A,PACK!$C:$D))</f>
        <v/>
      </c>
      <c r="M4694" s="18"/>
      <c r="N4694" s="7" t="str">
        <f>IF(ISBLANK(C4694),"",SUMIFS($D$4:D4694,$C$4:C4694,C4694))</f>
        <v/>
      </c>
    </row>
    <row r="4695" spans="1:14" x14ac:dyDescent="0.25">
      <c r="A4695" s="1"/>
      <c r="B4695" s="8"/>
      <c r="C4695" s="3"/>
      <c r="D4695" s="1"/>
      <c r="E4695" s="3"/>
      <c r="I4695" s="42"/>
      <c r="J4695" s="19"/>
      <c r="K4695" s="19"/>
      <c r="L4695" s="6" t="str" cm="1">
        <f t="array" ref="L4695">IF(ISBLANK($C4695),"",_xlfn.XLOOKUP($C4695,PACK!$A:$A,PACK!$C:$D))</f>
        <v/>
      </c>
      <c r="M4695" s="18"/>
      <c r="N4695" s="7" t="str">
        <f>IF(ISBLANK(C4695),"",SUMIFS($D$4:D4695,$C$4:C4695,C4695))</f>
        <v/>
      </c>
    </row>
    <row r="4696" spans="1:14" x14ac:dyDescent="0.25">
      <c r="A4696" s="1"/>
      <c r="B4696" s="8"/>
      <c r="C4696" s="3"/>
      <c r="D4696" s="1"/>
      <c r="E4696" s="3"/>
      <c r="I4696" s="42"/>
      <c r="J4696" s="19"/>
      <c r="K4696" s="19"/>
      <c r="L4696" s="6" t="str" cm="1">
        <f t="array" ref="L4696">IF(ISBLANK($C4696),"",_xlfn.XLOOKUP($C4696,PACK!$A:$A,PACK!$C:$D))</f>
        <v/>
      </c>
      <c r="M4696" s="18"/>
      <c r="N4696" s="7" t="str">
        <f>IF(ISBLANK(C4696),"",SUMIFS($D$4:D4696,$C$4:C4696,C4696))</f>
        <v/>
      </c>
    </row>
    <row r="4697" spans="1:14" x14ac:dyDescent="0.25">
      <c r="A4697" s="1"/>
      <c r="B4697" s="8"/>
      <c r="C4697" s="3"/>
      <c r="D4697" s="1"/>
      <c r="E4697" s="3"/>
      <c r="I4697" s="42"/>
      <c r="J4697" s="19"/>
      <c r="K4697" s="19"/>
      <c r="L4697" s="6" t="str" cm="1">
        <f t="array" ref="L4697">IF(ISBLANK($C4697),"",_xlfn.XLOOKUP($C4697,PACK!$A:$A,PACK!$C:$D))</f>
        <v/>
      </c>
      <c r="M4697" s="18"/>
      <c r="N4697" s="7" t="str">
        <f>IF(ISBLANK(C4697),"",SUMIFS($D$4:D4697,$C$4:C4697,C4697))</f>
        <v/>
      </c>
    </row>
    <row r="4698" spans="1:14" x14ac:dyDescent="0.25">
      <c r="A4698" s="1"/>
      <c r="B4698" s="8"/>
      <c r="C4698" s="3"/>
      <c r="D4698" s="1"/>
      <c r="E4698" s="3"/>
      <c r="I4698" s="42"/>
      <c r="J4698" s="19"/>
      <c r="K4698" s="19"/>
      <c r="L4698" s="6" t="str" cm="1">
        <f t="array" ref="L4698">IF(ISBLANK($C4698),"",_xlfn.XLOOKUP($C4698,PACK!$A:$A,PACK!$C:$D))</f>
        <v/>
      </c>
      <c r="M4698" s="18"/>
      <c r="N4698" s="7" t="str">
        <f>IF(ISBLANK(C4698),"",SUMIFS($D$4:D4698,$C$4:C4698,C4698))</f>
        <v/>
      </c>
    </row>
    <row r="4699" spans="1:14" x14ac:dyDescent="0.25">
      <c r="A4699" s="1"/>
      <c r="B4699" s="8"/>
      <c r="C4699" s="3"/>
      <c r="D4699" s="1"/>
      <c r="E4699" s="3"/>
      <c r="I4699" s="42"/>
      <c r="J4699" s="19"/>
      <c r="K4699" s="19"/>
      <c r="L4699" s="6" t="str" cm="1">
        <f t="array" ref="L4699">IF(ISBLANK($C4699),"",_xlfn.XLOOKUP($C4699,PACK!$A:$A,PACK!$C:$D))</f>
        <v/>
      </c>
      <c r="M4699" s="18"/>
      <c r="N4699" s="7" t="str">
        <f>IF(ISBLANK(C4699),"",SUMIFS($D$4:D4699,$C$4:C4699,C4699))</f>
        <v/>
      </c>
    </row>
    <row r="4700" spans="1:14" x14ac:dyDescent="0.25">
      <c r="A4700" s="1"/>
      <c r="B4700" s="8"/>
      <c r="C4700" s="3"/>
      <c r="D4700" s="1"/>
      <c r="E4700" s="3"/>
      <c r="I4700" s="42"/>
      <c r="J4700" s="19"/>
      <c r="K4700" s="19"/>
      <c r="L4700" s="6" t="str" cm="1">
        <f t="array" ref="L4700">IF(ISBLANK($C4700),"",_xlfn.XLOOKUP($C4700,PACK!$A:$A,PACK!$C:$D))</f>
        <v/>
      </c>
      <c r="M4700" s="18"/>
      <c r="N4700" s="7" t="str">
        <f>IF(ISBLANK(C4700),"",SUMIFS($D$4:D4700,$C$4:C4700,C4700))</f>
        <v/>
      </c>
    </row>
    <row r="4701" spans="1:14" x14ac:dyDescent="0.25">
      <c r="A4701" s="1"/>
      <c r="B4701" s="8"/>
      <c r="C4701" s="3"/>
      <c r="D4701" s="1"/>
      <c r="E4701" s="3"/>
      <c r="I4701" s="42"/>
      <c r="J4701" s="19"/>
      <c r="K4701" s="19"/>
      <c r="L4701" s="6" t="str" cm="1">
        <f t="array" ref="L4701">IF(ISBLANK($C4701),"",_xlfn.XLOOKUP($C4701,PACK!$A:$A,PACK!$C:$D))</f>
        <v/>
      </c>
      <c r="M4701" s="18"/>
      <c r="N4701" s="7" t="str">
        <f>IF(ISBLANK(C4701),"",SUMIFS($D$4:D4701,$C$4:C4701,C4701))</f>
        <v/>
      </c>
    </row>
    <row r="4702" spans="1:14" x14ac:dyDescent="0.25">
      <c r="A4702" s="1"/>
      <c r="B4702" s="8"/>
      <c r="C4702" s="3"/>
      <c r="D4702" s="1"/>
      <c r="E4702" s="3"/>
      <c r="I4702" s="42"/>
      <c r="J4702" s="19"/>
      <c r="K4702" s="19"/>
      <c r="L4702" s="6" t="str" cm="1">
        <f t="array" ref="L4702">IF(ISBLANK($C4702),"",_xlfn.XLOOKUP($C4702,PACK!$A:$A,PACK!$C:$D))</f>
        <v/>
      </c>
      <c r="M4702" s="18"/>
      <c r="N4702" s="7" t="str">
        <f>IF(ISBLANK(C4702),"",SUMIFS($D$4:D4702,$C$4:C4702,C4702))</f>
        <v/>
      </c>
    </row>
    <row r="4703" spans="1:14" x14ac:dyDescent="0.25">
      <c r="A4703" s="1"/>
      <c r="B4703" s="8"/>
      <c r="C4703" s="3"/>
      <c r="D4703" s="1"/>
      <c r="E4703" s="3"/>
      <c r="I4703" s="42"/>
      <c r="J4703" s="19"/>
      <c r="K4703" s="19"/>
      <c r="L4703" s="6" t="str" cm="1">
        <f t="array" ref="L4703">IF(ISBLANK($C4703),"",_xlfn.XLOOKUP($C4703,PACK!$A:$A,PACK!$C:$D))</f>
        <v/>
      </c>
      <c r="M4703" s="18"/>
      <c r="N4703" s="7" t="str">
        <f>IF(ISBLANK(C4703),"",SUMIFS($D$4:D4703,$C$4:C4703,C4703))</f>
        <v/>
      </c>
    </row>
    <row r="4704" spans="1:14" x14ac:dyDescent="0.25">
      <c r="A4704" s="1"/>
      <c r="B4704" s="8"/>
      <c r="C4704" s="3"/>
      <c r="D4704" s="1"/>
      <c r="E4704" s="3"/>
      <c r="I4704" s="42"/>
      <c r="J4704" s="19"/>
      <c r="K4704" s="19"/>
      <c r="L4704" s="6" t="str" cm="1">
        <f t="array" ref="L4704">IF(ISBLANK($C4704),"",_xlfn.XLOOKUP($C4704,PACK!$A:$A,PACK!$C:$D))</f>
        <v/>
      </c>
      <c r="M4704" s="18"/>
      <c r="N4704" s="7" t="str">
        <f>IF(ISBLANK(C4704),"",SUMIFS($D$4:D4704,$C$4:C4704,C4704))</f>
        <v/>
      </c>
    </row>
    <row r="4705" spans="1:14" x14ac:dyDescent="0.25">
      <c r="A4705" s="1"/>
      <c r="B4705" s="8"/>
      <c r="C4705" s="3"/>
      <c r="D4705" s="1"/>
      <c r="E4705" s="3"/>
      <c r="I4705" s="42"/>
      <c r="J4705" s="19"/>
      <c r="K4705" s="19"/>
      <c r="L4705" s="6" t="str" cm="1">
        <f t="array" ref="L4705">IF(ISBLANK($C4705),"",_xlfn.XLOOKUP($C4705,PACK!$A:$A,PACK!$C:$D))</f>
        <v/>
      </c>
      <c r="M4705" s="18"/>
      <c r="N4705" s="7" t="str">
        <f>IF(ISBLANK(C4705),"",SUMIFS($D$4:D4705,$C$4:C4705,C4705))</f>
        <v/>
      </c>
    </row>
    <row r="4706" spans="1:14" x14ac:dyDescent="0.25">
      <c r="A4706" s="1"/>
      <c r="B4706" s="8"/>
      <c r="C4706" s="3"/>
      <c r="D4706" s="1"/>
      <c r="E4706" s="3"/>
      <c r="I4706" s="42"/>
      <c r="J4706" s="19"/>
      <c r="K4706" s="19"/>
      <c r="L4706" s="6" t="str" cm="1">
        <f t="array" ref="L4706">IF(ISBLANK($C4706),"",_xlfn.XLOOKUP($C4706,PACK!$A:$A,PACK!$C:$D))</f>
        <v/>
      </c>
      <c r="M4706" s="18"/>
      <c r="N4706" s="7" t="str">
        <f>IF(ISBLANK(C4706),"",SUMIFS($D$4:D4706,$C$4:C4706,C4706))</f>
        <v/>
      </c>
    </row>
    <row r="4707" spans="1:14" x14ac:dyDescent="0.25">
      <c r="A4707" s="1"/>
      <c r="B4707" s="8"/>
      <c r="C4707" s="3"/>
      <c r="D4707" s="1"/>
      <c r="E4707" s="3"/>
      <c r="I4707" s="42"/>
      <c r="J4707" s="19"/>
      <c r="K4707" s="19"/>
      <c r="L4707" s="6" t="str" cm="1">
        <f t="array" ref="L4707">IF(ISBLANK($C4707),"",_xlfn.XLOOKUP($C4707,PACK!$A:$A,PACK!$C:$D))</f>
        <v/>
      </c>
      <c r="M4707" s="18"/>
      <c r="N4707" s="7" t="str">
        <f>IF(ISBLANK(C4707),"",SUMIFS($D$4:D4707,$C$4:C4707,C4707))</f>
        <v/>
      </c>
    </row>
    <row r="4708" spans="1:14" x14ac:dyDescent="0.25">
      <c r="A4708" s="1"/>
      <c r="B4708" s="8"/>
      <c r="C4708" s="3"/>
      <c r="D4708" s="1"/>
      <c r="E4708" s="3"/>
      <c r="I4708" s="42"/>
      <c r="J4708" s="19"/>
      <c r="K4708" s="19"/>
      <c r="L4708" s="6" t="str" cm="1">
        <f t="array" ref="L4708">IF(ISBLANK($C4708),"",_xlfn.XLOOKUP($C4708,PACK!$A:$A,PACK!$C:$D))</f>
        <v/>
      </c>
      <c r="M4708" s="18"/>
      <c r="N4708" s="7" t="str">
        <f>IF(ISBLANK(C4708),"",SUMIFS($D$4:D4708,$C$4:C4708,C4708))</f>
        <v/>
      </c>
    </row>
    <row r="4709" spans="1:14" x14ac:dyDescent="0.25">
      <c r="A4709" s="1"/>
      <c r="B4709" s="8"/>
      <c r="C4709" s="3"/>
      <c r="D4709" s="1"/>
      <c r="E4709" s="3"/>
      <c r="I4709" s="42"/>
      <c r="J4709" s="19"/>
      <c r="K4709" s="19"/>
      <c r="L4709" s="6" t="str" cm="1">
        <f t="array" ref="L4709">IF(ISBLANK($C4709),"",_xlfn.XLOOKUP($C4709,PACK!$A:$A,PACK!$C:$D))</f>
        <v/>
      </c>
      <c r="M4709" s="18"/>
      <c r="N4709" s="7" t="str">
        <f>IF(ISBLANK(C4709),"",SUMIFS($D$4:D4709,$C$4:C4709,C4709))</f>
        <v/>
      </c>
    </row>
    <row r="4710" spans="1:14" x14ac:dyDescent="0.25">
      <c r="A4710" s="1"/>
      <c r="B4710" s="8"/>
      <c r="C4710" s="3"/>
      <c r="D4710" s="1"/>
      <c r="E4710" s="3"/>
      <c r="I4710" s="42"/>
      <c r="J4710" s="19"/>
      <c r="K4710" s="19"/>
      <c r="L4710" s="6" t="str" cm="1">
        <f t="array" ref="L4710">IF(ISBLANK($C4710),"",_xlfn.XLOOKUP($C4710,PACK!$A:$A,PACK!$C:$D))</f>
        <v/>
      </c>
      <c r="M4710" s="18"/>
      <c r="N4710" s="7" t="str">
        <f>IF(ISBLANK(C4710),"",SUMIFS($D$4:D4710,$C$4:C4710,C4710))</f>
        <v/>
      </c>
    </row>
    <row r="4711" spans="1:14" x14ac:dyDescent="0.25">
      <c r="A4711" s="1"/>
      <c r="B4711" s="8"/>
      <c r="C4711" s="3"/>
      <c r="D4711" s="1"/>
      <c r="E4711" s="3"/>
      <c r="I4711" s="42"/>
      <c r="J4711" s="19"/>
      <c r="K4711" s="19"/>
      <c r="L4711" s="6" t="str" cm="1">
        <f t="array" ref="L4711">IF(ISBLANK($C4711),"",_xlfn.XLOOKUP($C4711,PACK!$A:$A,PACK!$C:$D))</f>
        <v/>
      </c>
      <c r="M4711" s="18"/>
      <c r="N4711" s="7" t="str">
        <f>IF(ISBLANK(C4711),"",SUMIFS($D$4:D4711,$C$4:C4711,C4711))</f>
        <v/>
      </c>
    </row>
    <row r="4712" spans="1:14" x14ac:dyDescent="0.25">
      <c r="A4712" s="1"/>
      <c r="B4712" s="8"/>
      <c r="C4712" s="3"/>
      <c r="D4712" s="1"/>
      <c r="E4712" s="3"/>
      <c r="I4712" s="42"/>
      <c r="J4712" s="19"/>
      <c r="K4712" s="19"/>
      <c r="L4712" s="6" t="str" cm="1">
        <f t="array" ref="L4712">IF(ISBLANK($C4712),"",_xlfn.XLOOKUP($C4712,PACK!$A:$A,PACK!$C:$D))</f>
        <v/>
      </c>
      <c r="M4712" s="18"/>
      <c r="N4712" s="7" t="str">
        <f>IF(ISBLANK(C4712),"",SUMIFS($D$4:D4712,$C$4:C4712,C4712))</f>
        <v/>
      </c>
    </row>
    <row r="4713" spans="1:14" x14ac:dyDescent="0.25">
      <c r="A4713" s="1"/>
      <c r="B4713" s="8"/>
      <c r="C4713" s="3"/>
      <c r="D4713" s="1"/>
      <c r="E4713" s="3"/>
      <c r="I4713" s="42"/>
      <c r="J4713" s="19"/>
      <c r="K4713" s="19"/>
      <c r="L4713" s="6" t="str" cm="1">
        <f t="array" ref="L4713">IF(ISBLANK($C4713),"",_xlfn.XLOOKUP($C4713,PACK!$A:$A,PACK!$C:$D))</f>
        <v/>
      </c>
      <c r="M4713" s="18"/>
      <c r="N4713" s="7" t="str">
        <f>IF(ISBLANK(C4713),"",SUMIFS($D$4:D4713,$C$4:C4713,C4713))</f>
        <v/>
      </c>
    </row>
    <row r="4714" spans="1:14" x14ac:dyDescent="0.25">
      <c r="A4714" s="1"/>
      <c r="B4714" s="8"/>
      <c r="C4714" s="3"/>
      <c r="D4714" s="1"/>
      <c r="E4714" s="3"/>
      <c r="I4714" s="42"/>
      <c r="J4714" s="19"/>
      <c r="K4714" s="19"/>
      <c r="L4714" s="6" t="str" cm="1">
        <f t="array" ref="L4714">IF(ISBLANK($C4714),"",_xlfn.XLOOKUP($C4714,PACK!$A:$A,PACK!$C:$D))</f>
        <v/>
      </c>
      <c r="M4714" s="18"/>
      <c r="N4714" s="7" t="str">
        <f>IF(ISBLANK(C4714),"",SUMIFS($D$4:D4714,$C$4:C4714,C4714))</f>
        <v/>
      </c>
    </row>
    <row r="4715" spans="1:14" x14ac:dyDescent="0.25">
      <c r="A4715" s="1"/>
      <c r="B4715" s="8"/>
      <c r="C4715" s="3"/>
      <c r="D4715" s="1"/>
      <c r="E4715" s="3"/>
      <c r="I4715" s="42"/>
      <c r="J4715" s="19"/>
      <c r="K4715" s="19"/>
      <c r="L4715" s="6" t="str" cm="1">
        <f t="array" ref="L4715">IF(ISBLANK($C4715),"",_xlfn.XLOOKUP($C4715,PACK!$A:$A,PACK!$C:$D))</f>
        <v/>
      </c>
      <c r="M4715" s="18"/>
      <c r="N4715" s="7" t="str">
        <f>IF(ISBLANK(C4715),"",SUMIFS($D$4:D4715,$C$4:C4715,C4715))</f>
        <v/>
      </c>
    </row>
    <row r="4716" spans="1:14" x14ac:dyDescent="0.25">
      <c r="A4716" s="1"/>
      <c r="B4716" s="8"/>
      <c r="C4716" s="3"/>
      <c r="D4716" s="1"/>
      <c r="E4716" s="3"/>
      <c r="I4716" s="42"/>
      <c r="J4716" s="19"/>
      <c r="K4716" s="19"/>
      <c r="L4716" s="6" t="str" cm="1">
        <f t="array" ref="L4716">IF(ISBLANK($C4716),"",_xlfn.XLOOKUP($C4716,PACK!$A:$A,PACK!$C:$D))</f>
        <v/>
      </c>
      <c r="M4716" s="18"/>
      <c r="N4716" s="7" t="str">
        <f>IF(ISBLANK(C4716),"",SUMIFS($D$4:D4716,$C$4:C4716,C4716))</f>
        <v/>
      </c>
    </row>
    <row r="4717" spans="1:14" x14ac:dyDescent="0.25">
      <c r="A4717" s="1"/>
      <c r="B4717" s="8"/>
      <c r="C4717" s="3"/>
      <c r="D4717" s="1"/>
      <c r="E4717" s="3"/>
      <c r="I4717" s="42"/>
      <c r="J4717" s="19"/>
      <c r="K4717" s="19"/>
      <c r="L4717" s="6" t="str" cm="1">
        <f t="array" ref="L4717">IF(ISBLANK($C4717),"",_xlfn.XLOOKUP($C4717,PACK!$A:$A,PACK!$C:$D))</f>
        <v/>
      </c>
      <c r="M4717" s="18"/>
      <c r="N4717" s="7" t="str">
        <f>IF(ISBLANK(C4717),"",SUMIFS($D$4:D4717,$C$4:C4717,C4717))</f>
        <v/>
      </c>
    </row>
    <row r="4718" spans="1:14" x14ac:dyDescent="0.25">
      <c r="A4718" s="1"/>
      <c r="B4718" s="8"/>
      <c r="C4718" s="3"/>
      <c r="D4718" s="1"/>
      <c r="E4718" s="3"/>
      <c r="I4718" s="42"/>
      <c r="J4718" s="19"/>
      <c r="K4718" s="19"/>
      <c r="L4718" s="6" t="str" cm="1">
        <f t="array" ref="L4718">IF(ISBLANK($C4718),"",_xlfn.XLOOKUP($C4718,PACK!$A:$A,PACK!$C:$D))</f>
        <v/>
      </c>
      <c r="M4718" s="18"/>
      <c r="N4718" s="7" t="str">
        <f>IF(ISBLANK(C4718),"",SUMIFS($D$4:D4718,$C$4:C4718,C4718))</f>
        <v/>
      </c>
    </row>
    <row r="4719" spans="1:14" x14ac:dyDescent="0.25">
      <c r="A4719" s="1"/>
      <c r="B4719" s="8"/>
      <c r="C4719" s="3"/>
      <c r="D4719" s="1"/>
      <c r="E4719" s="3"/>
      <c r="I4719" s="42"/>
      <c r="J4719" s="19"/>
      <c r="K4719" s="19"/>
      <c r="L4719" s="6" t="str" cm="1">
        <f t="array" ref="L4719">IF(ISBLANK($C4719),"",_xlfn.XLOOKUP($C4719,PACK!$A:$A,PACK!$C:$D))</f>
        <v/>
      </c>
      <c r="M4719" s="18"/>
      <c r="N4719" s="7" t="str">
        <f>IF(ISBLANK(C4719),"",SUMIFS($D$4:D4719,$C$4:C4719,C4719))</f>
        <v/>
      </c>
    </row>
    <row r="4720" spans="1:14" x14ac:dyDescent="0.25">
      <c r="A4720" s="1"/>
      <c r="B4720" s="8"/>
      <c r="C4720" s="3"/>
      <c r="D4720" s="1"/>
      <c r="E4720" s="3"/>
      <c r="I4720" s="42"/>
      <c r="J4720" s="19"/>
      <c r="K4720" s="19"/>
      <c r="L4720" s="6" t="str" cm="1">
        <f t="array" ref="L4720">IF(ISBLANK($C4720),"",_xlfn.XLOOKUP($C4720,PACK!$A:$A,PACK!$C:$D))</f>
        <v/>
      </c>
      <c r="M4720" s="18"/>
      <c r="N4720" s="7" t="str">
        <f>IF(ISBLANK(C4720),"",SUMIFS($D$4:D4720,$C$4:C4720,C4720))</f>
        <v/>
      </c>
    </row>
    <row r="4721" spans="1:14" x14ac:dyDescent="0.25">
      <c r="A4721" s="1"/>
      <c r="B4721" s="8"/>
      <c r="C4721" s="3"/>
      <c r="D4721" s="1"/>
      <c r="E4721" s="3"/>
      <c r="I4721" s="42"/>
      <c r="J4721" s="19"/>
      <c r="K4721" s="19"/>
      <c r="L4721" s="6" t="str" cm="1">
        <f t="array" ref="L4721">IF(ISBLANK($C4721),"",_xlfn.XLOOKUP($C4721,PACK!$A:$A,PACK!$C:$D))</f>
        <v/>
      </c>
      <c r="M4721" s="18"/>
      <c r="N4721" s="7" t="str">
        <f>IF(ISBLANK(C4721),"",SUMIFS($D$4:D4721,$C$4:C4721,C4721))</f>
        <v/>
      </c>
    </row>
    <row r="4722" spans="1:14" x14ac:dyDescent="0.25">
      <c r="A4722" s="1"/>
      <c r="B4722" s="8"/>
      <c r="C4722" s="3"/>
      <c r="D4722" s="1"/>
      <c r="E4722" s="3"/>
      <c r="I4722" s="42"/>
      <c r="J4722" s="19"/>
      <c r="K4722" s="19"/>
      <c r="L4722" s="6" t="str" cm="1">
        <f t="array" ref="L4722">IF(ISBLANK($C4722),"",_xlfn.XLOOKUP($C4722,PACK!$A:$A,PACK!$C:$D))</f>
        <v/>
      </c>
      <c r="M4722" s="18"/>
      <c r="N4722" s="7" t="str">
        <f>IF(ISBLANK(C4722),"",SUMIFS($D$4:D4722,$C$4:C4722,C4722))</f>
        <v/>
      </c>
    </row>
    <row r="4723" spans="1:14" x14ac:dyDescent="0.25">
      <c r="A4723" s="1"/>
      <c r="B4723" s="8"/>
      <c r="C4723" s="3"/>
      <c r="D4723" s="1"/>
      <c r="E4723" s="3"/>
      <c r="I4723" s="42"/>
      <c r="J4723" s="19"/>
      <c r="K4723" s="19"/>
      <c r="L4723" s="6" t="str" cm="1">
        <f t="array" ref="L4723">IF(ISBLANK($C4723),"",_xlfn.XLOOKUP($C4723,PACK!$A:$A,PACK!$C:$D))</f>
        <v/>
      </c>
      <c r="M4723" s="18"/>
      <c r="N4723" s="7" t="str">
        <f>IF(ISBLANK(C4723),"",SUMIFS($D$4:D4723,$C$4:C4723,C4723))</f>
        <v/>
      </c>
    </row>
    <row r="4724" spans="1:14" x14ac:dyDescent="0.25">
      <c r="A4724" s="1"/>
      <c r="B4724" s="8"/>
      <c r="C4724" s="3"/>
      <c r="D4724" s="1"/>
      <c r="E4724" s="3"/>
      <c r="I4724" s="42"/>
      <c r="J4724" s="19"/>
      <c r="K4724" s="19"/>
      <c r="L4724" s="6" t="str" cm="1">
        <f t="array" ref="L4724">IF(ISBLANK($C4724),"",_xlfn.XLOOKUP($C4724,PACK!$A:$A,PACK!$C:$D))</f>
        <v/>
      </c>
      <c r="M4724" s="18"/>
      <c r="N4724" s="7" t="str">
        <f>IF(ISBLANK(C4724),"",SUMIFS($D$4:D4724,$C$4:C4724,C4724))</f>
        <v/>
      </c>
    </row>
    <row r="4725" spans="1:14" x14ac:dyDescent="0.25">
      <c r="A4725" s="1"/>
      <c r="B4725" s="8"/>
      <c r="C4725" s="3"/>
      <c r="D4725" s="1"/>
      <c r="E4725" s="3"/>
      <c r="I4725" s="42"/>
      <c r="J4725" s="19"/>
      <c r="K4725" s="19"/>
      <c r="L4725" s="6" t="str" cm="1">
        <f t="array" ref="L4725">IF(ISBLANK($C4725),"",_xlfn.XLOOKUP($C4725,PACK!$A:$A,PACK!$C:$D))</f>
        <v/>
      </c>
      <c r="M4725" s="18"/>
      <c r="N4725" s="7" t="str">
        <f>IF(ISBLANK(C4725),"",SUMIFS($D$4:D4725,$C$4:C4725,C4725))</f>
        <v/>
      </c>
    </row>
    <row r="4726" spans="1:14" x14ac:dyDescent="0.25">
      <c r="A4726" s="1"/>
      <c r="B4726" s="8"/>
      <c r="C4726" s="3"/>
      <c r="D4726" s="1"/>
      <c r="E4726" s="3"/>
      <c r="I4726" s="42"/>
      <c r="J4726" s="19"/>
      <c r="K4726" s="19"/>
      <c r="L4726" s="6" t="str" cm="1">
        <f t="array" ref="L4726">IF(ISBLANK($C4726),"",_xlfn.XLOOKUP($C4726,PACK!$A:$A,PACK!$C:$D))</f>
        <v/>
      </c>
      <c r="M4726" s="18"/>
      <c r="N4726" s="7" t="str">
        <f>IF(ISBLANK(C4726),"",SUMIFS($D$4:D4726,$C$4:C4726,C4726))</f>
        <v/>
      </c>
    </row>
    <row r="4727" spans="1:14" x14ac:dyDescent="0.25">
      <c r="A4727" s="1"/>
      <c r="B4727" s="8"/>
      <c r="C4727" s="3"/>
      <c r="D4727" s="1"/>
      <c r="E4727" s="3"/>
      <c r="I4727" s="42"/>
      <c r="J4727" s="19"/>
      <c r="K4727" s="19"/>
      <c r="L4727" s="6" t="str" cm="1">
        <f t="array" ref="L4727">IF(ISBLANK($C4727),"",_xlfn.XLOOKUP($C4727,PACK!$A:$A,PACK!$C:$D))</f>
        <v/>
      </c>
      <c r="M4727" s="18"/>
      <c r="N4727" s="7" t="str">
        <f>IF(ISBLANK(C4727),"",SUMIFS($D$4:D4727,$C$4:C4727,C4727))</f>
        <v/>
      </c>
    </row>
    <row r="4728" spans="1:14" x14ac:dyDescent="0.25">
      <c r="A4728" s="1"/>
      <c r="B4728" s="8"/>
      <c r="C4728" s="3"/>
      <c r="D4728" s="1"/>
      <c r="E4728" s="3"/>
      <c r="I4728" s="42"/>
      <c r="J4728" s="19"/>
      <c r="K4728" s="19"/>
      <c r="L4728" s="6" t="str" cm="1">
        <f t="array" ref="L4728">IF(ISBLANK($C4728),"",_xlfn.XLOOKUP($C4728,PACK!$A:$A,PACK!$C:$D))</f>
        <v/>
      </c>
      <c r="M4728" s="18"/>
      <c r="N4728" s="7" t="str">
        <f>IF(ISBLANK(C4728),"",SUMIFS($D$4:D4728,$C$4:C4728,C4728))</f>
        <v/>
      </c>
    </row>
    <row r="4729" spans="1:14" x14ac:dyDescent="0.25">
      <c r="A4729" s="1"/>
      <c r="B4729" s="8"/>
      <c r="C4729" s="3"/>
      <c r="D4729" s="1"/>
      <c r="E4729" s="3"/>
      <c r="I4729" s="42"/>
      <c r="J4729" s="19"/>
      <c r="K4729" s="19"/>
      <c r="L4729" s="6" t="str" cm="1">
        <f t="array" ref="L4729">IF(ISBLANK($C4729),"",_xlfn.XLOOKUP($C4729,PACK!$A:$A,PACK!$C:$D))</f>
        <v/>
      </c>
      <c r="M4729" s="18"/>
      <c r="N4729" s="7" t="str">
        <f>IF(ISBLANK(C4729),"",SUMIFS($D$4:D4729,$C$4:C4729,C4729))</f>
        <v/>
      </c>
    </row>
    <row r="4730" spans="1:14" x14ac:dyDescent="0.25">
      <c r="A4730" s="1"/>
      <c r="B4730" s="8"/>
      <c r="C4730" s="3"/>
      <c r="D4730" s="1"/>
      <c r="E4730" s="3"/>
      <c r="I4730" s="42"/>
      <c r="J4730" s="19"/>
      <c r="K4730" s="19"/>
      <c r="L4730" s="6" t="str" cm="1">
        <f t="array" ref="L4730">IF(ISBLANK($C4730),"",_xlfn.XLOOKUP($C4730,PACK!$A:$A,PACK!$C:$D))</f>
        <v/>
      </c>
      <c r="M4730" s="18"/>
      <c r="N4730" s="7" t="str">
        <f>IF(ISBLANK(C4730),"",SUMIFS($D$4:D4730,$C$4:C4730,C4730))</f>
        <v/>
      </c>
    </row>
    <row r="4731" spans="1:14" x14ac:dyDescent="0.25">
      <c r="A4731" s="1"/>
      <c r="B4731" s="8"/>
      <c r="C4731" s="3"/>
      <c r="D4731" s="1"/>
      <c r="E4731" s="3"/>
      <c r="I4731" s="42"/>
      <c r="J4731" s="19"/>
      <c r="K4731" s="19"/>
      <c r="L4731" s="6" t="str" cm="1">
        <f t="array" ref="L4731">IF(ISBLANK($C4731),"",_xlfn.XLOOKUP($C4731,PACK!$A:$A,PACK!$C:$D))</f>
        <v/>
      </c>
      <c r="M4731" s="18"/>
      <c r="N4731" s="7" t="str">
        <f>IF(ISBLANK(C4731),"",SUMIFS($D$4:D4731,$C$4:C4731,C4731))</f>
        <v/>
      </c>
    </row>
    <row r="4732" spans="1:14" x14ac:dyDescent="0.25">
      <c r="A4732" s="1"/>
      <c r="B4732" s="8"/>
      <c r="C4732" s="3"/>
      <c r="D4732" s="1"/>
      <c r="E4732" s="3"/>
      <c r="I4732" s="42"/>
      <c r="J4732" s="19"/>
      <c r="K4732" s="19"/>
      <c r="L4732" s="6" t="str" cm="1">
        <f t="array" ref="L4732">IF(ISBLANK($C4732),"",_xlfn.XLOOKUP($C4732,PACK!$A:$A,PACK!$C:$D))</f>
        <v/>
      </c>
      <c r="M4732" s="18"/>
      <c r="N4732" s="7" t="str">
        <f>IF(ISBLANK(C4732),"",SUMIFS($D$4:D4732,$C$4:C4732,C4732))</f>
        <v/>
      </c>
    </row>
    <row r="4733" spans="1:14" x14ac:dyDescent="0.25">
      <c r="A4733" s="1"/>
      <c r="B4733" s="8"/>
      <c r="C4733" s="3"/>
      <c r="D4733" s="1"/>
      <c r="E4733" s="3"/>
      <c r="I4733" s="42"/>
      <c r="J4733" s="19"/>
      <c r="K4733" s="19"/>
      <c r="L4733" s="6" t="str" cm="1">
        <f t="array" ref="L4733">IF(ISBLANK($C4733),"",_xlfn.XLOOKUP($C4733,PACK!$A:$A,PACK!$C:$D))</f>
        <v/>
      </c>
      <c r="M4733" s="18"/>
      <c r="N4733" s="7" t="str">
        <f>IF(ISBLANK(C4733),"",SUMIFS($D$4:D4733,$C$4:C4733,C4733))</f>
        <v/>
      </c>
    </row>
    <row r="4734" spans="1:14" x14ac:dyDescent="0.25">
      <c r="A4734" s="1"/>
      <c r="B4734" s="8"/>
      <c r="C4734" s="3"/>
      <c r="D4734" s="1"/>
      <c r="E4734" s="3"/>
      <c r="I4734" s="42"/>
      <c r="J4734" s="19"/>
      <c r="K4734" s="19"/>
      <c r="L4734" s="6" t="str" cm="1">
        <f t="array" ref="L4734">IF(ISBLANK($C4734),"",_xlfn.XLOOKUP($C4734,PACK!$A:$A,PACK!$C:$D))</f>
        <v/>
      </c>
      <c r="M4734" s="18"/>
      <c r="N4734" s="7" t="str">
        <f>IF(ISBLANK(C4734),"",SUMIFS($D$4:D4734,$C$4:C4734,C4734))</f>
        <v/>
      </c>
    </row>
    <row r="4735" spans="1:14" x14ac:dyDescent="0.25">
      <c r="A4735" s="1"/>
      <c r="B4735" s="8"/>
      <c r="C4735" s="3"/>
      <c r="D4735" s="1"/>
      <c r="E4735" s="3"/>
      <c r="I4735" s="42"/>
      <c r="J4735" s="19"/>
      <c r="K4735" s="19"/>
      <c r="L4735" s="6" t="str" cm="1">
        <f t="array" ref="L4735">IF(ISBLANK($C4735),"",_xlfn.XLOOKUP($C4735,PACK!$A:$A,PACK!$C:$D))</f>
        <v/>
      </c>
      <c r="M4735" s="18"/>
      <c r="N4735" s="7" t="str">
        <f>IF(ISBLANK(C4735),"",SUMIFS($D$4:D4735,$C$4:C4735,C4735))</f>
        <v/>
      </c>
    </row>
    <row r="4736" spans="1:14" x14ac:dyDescent="0.25">
      <c r="A4736" s="1"/>
      <c r="B4736" s="8"/>
      <c r="C4736" s="3"/>
      <c r="D4736" s="1"/>
      <c r="E4736" s="3"/>
      <c r="I4736" s="42"/>
      <c r="J4736" s="19"/>
      <c r="K4736" s="19"/>
      <c r="L4736" s="6" t="str" cm="1">
        <f t="array" ref="L4736">IF(ISBLANK($C4736),"",_xlfn.XLOOKUP($C4736,PACK!$A:$A,PACK!$C:$D))</f>
        <v/>
      </c>
      <c r="M4736" s="18"/>
      <c r="N4736" s="7" t="str">
        <f>IF(ISBLANK(C4736),"",SUMIFS($D$4:D4736,$C$4:C4736,C4736))</f>
        <v/>
      </c>
    </row>
    <row r="4737" spans="1:14" x14ac:dyDescent="0.25">
      <c r="A4737" s="1"/>
      <c r="B4737" s="8"/>
      <c r="C4737" s="3"/>
      <c r="D4737" s="1"/>
      <c r="E4737" s="3"/>
      <c r="I4737" s="42"/>
      <c r="J4737" s="19"/>
      <c r="K4737" s="19"/>
      <c r="L4737" s="6" t="str" cm="1">
        <f t="array" ref="L4737">IF(ISBLANK($C4737),"",_xlfn.XLOOKUP($C4737,PACK!$A:$A,PACK!$C:$D))</f>
        <v/>
      </c>
      <c r="M4737" s="18"/>
      <c r="N4737" s="7" t="str">
        <f>IF(ISBLANK(C4737),"",SUMIFS($D$4:D4737,$C$4:C4737,C4737))</f>
        <v/>
      </c>
    </row>
    <row r="4738" spans="1:14" x14ac:dyDescent="0.25">
      <c r="A4738" s="1"/>
      <c r="B4738" s="8"/>
      <c r="C4738" s="3"/>
      <c r="D4738" s="1"/>
      <c r="E4738" s="3"/>
      <c r="I4738" s="42"/>
      <c r="J4738" s="19"/>
      <c r="K4738" s="19"/>
      <c r="L4738" s="6" t="str" cm="1">
        <f t="array" ref="L4738">IF(ISBLANK($C4738),"",_xlfn.XLOOKUP($C4738,PACK!$A:$A,PACK!$C:$D))</f>
        <v/>
      </c>
      <c r="M4738" s="18"/>
      <c r="N4738" s="7" t="str">
        <f>IF(ISBLANK(C4738),"",SUMIFS($D$4:D4738,$C$4:C4738,C4738))</f>
        <v/>
      </c>
    </row>
    <row r="4739" spans="1:14" x14ac:dyDescent="0.25">
      <c r="A4739" s="1"/>
      <c r="B4739" s="8"/>
      <c r="C4739" s="3"/>
      <c r="D4739" s="1"/>
      <c r="E4739" s="3"/>
      <c r="I4739" s="42"/>
      <c r="J4739" s="19"/>
      <c r="K4739" s="19"/>
      <c r="L4739" s="6" t="str" cm="1">
        <f t="array" ref="L4739">IF(ISBLANK($C4739),"",_xlfn.XLOOKUP($C4739,PACK!$A:$A,PACK!$C:$D))</f>
        <v/>
      </c>
      <c r="M4739" s="18"/>
      <c r="N4739" s="7" t="str">
        <f>IF(ISBLANK(C4739),"",SUMIFS($D$4:D4739,$C$4:C4739,C4739))</f>
        <v/>
      </c>
    </row>
    <row r="4740" spans="1:14" x14ac:dyDescent="0.25">
      <c r="A4740" s="1"/>
      <c r="B4740" s="8"/>
      <c r="C4740" s="3"/>
      <c r="D4740" s="1"/>
      <c r="E4740" s="3"/>
      <c r="I4740" s="42"/>
      <c r="J4740" s="19"/>
      <c r="K4740" s="19"/>
      <c r="L4740" s="6" t="str" cm="1">
        <f t="array" ref="L4740">IF(ISBLANK($C4740),"",_xlfn.XLOOKUP($C4740,PACK!$A:$A,PACK!$C:$D))</f>
        <v/>
      </c>
      <c r="M4740" s="18"/>
      <c r="N4740" s="7" t="str">
        <f>IF(ISBLANK(C4740),"",SUMIFS($D$4:D4740,$C$4:C4740,C4740))</f>
        <v/>
      </c>
    </row>
    <row r="4741" spans="1:14" x14ac:dyDescent="0.25">
      <c r="A4741" s="1"/>
      <c r="B4741" s="8"/>
      <c r="C4741" s="3"/>
      <c r="D4741" s="1"/>
      <c r="E4741" s="3"/>
      <c r="I4741" s="42"/>
      <c r="J4741" s="19"/>
      <c r="K4741" s="19"/>
      <c r="L4741" s="6" t="str" cm="1">
        <f t="array" ref="L4741">IF(ISBLANK($C4741),"",_xlfn.XLOOKUP($C4741,PACK!$A:$A,PACK!$C:$D))</f>
        <v/>
      </c>
      <c r="M4741" s="18"/>
      <c r="N4741" s="7" t="str">
        <f>IF(ISBLANK(C4741),"",SUMIFS($D$4:D4741,$C$4:C4741,C4741))</f>
        <v/>
      </c>
    </row>
    <row r="4742" spans="1:14" x14ac:dyDescent="0.25">
      <c r="A4742" s="1"/>
      <c r="B4742" s="8"/>
      <c r="C4742" s="3"/>
      <c r="D4742" s="1"/>
      <c r="E4742" s="3"/>
      <c r="I4742" s="42"/>
      <c r="J4742" s="19"/>
      <c r="K4742" s="19"/>
      <c r="L4742" s="6" t="str" cm="1">
        <f t="array" ref="L4742">IF(ISBLANK($C4742),"",_xlfn.XLOOKUP($C4742,PACK!$A:$A,PACK!$C:$D))</f>
        <v/>
      </c>
      <c r="M4742" s="18"/>
      <c r="N4742" s="7" t="str">
        <f>IF(ISBLANK(C4742),"",SUMIFS($D$4:D4742,$C$4:C4742,C4742))</f>
        <v/>
      </c>
    </row>
    <row r="4743" spans="1:14" x14ac:dyDescent="0.25">
      <c r="A4743" s="1"/>
      <c r="B4743" s="8"/>
      <c r="C4743" s="3"/>
      <c r="D4743" s="1"/>
      <c r="E4743" s="3"/>
      <c r="I4743" s="42"/>
      <c r="J4743" s="19"/>
      <c r="K4743" s="19"/>
      <c r="L4743" s="6" t="str" cm="1">
        <f t="array" ref="L4743">IF(ISBLANK($C4743),"",_xlfn.XLOOKUP($C4743,PACK!$A:$A,PACK!$C:$D))</f>
        <v/>
      </c>
      <c r="M4743" s="18"/>
      <c r="N4743" s="7" t="str">
        <f>IF(ISBLANK(C4743),"",SUMIFS($D$4:D4743,$C$4:C4743,C4743))</f>
        <v/>
      </c>
    </row>
    <row r="4744" spans="1:14" x14ac:dyDescent="0.25">
      <c r="A4744" s="1"/>
      <c r="B4744" s="8"/>
      <c r="C4744" s="3"/>
      <c r="D4744" s="1"/>
      <c r="E4744" s="3"/>
      <c r="I4744" s="42"/>
      <c r="J4744" s="19"/>
      <c r="K4744" s="19"/>
      <c r="L4744" s="6" t="str" cm="1">
        <f t="array" ref="L4744">IF(ISBLANK($C4744),"",_xlfn.XLOOKUP($C4744,PACK!$A:$A,PACK!$C:$D))</f>
        <v/>
      </c>
      <c r="M4744" s="18"/>
      <c r="N4744" s="7" t="str">
        <f>IF(ISBLANK(C4744),"",SUMIFS($D$4:D4744,$C$4:C4744,C4744))</f>
        <v/>
      </c>
    </row>
    <row r="4745" spans="1:14" x14ac:dyDescent="0.25">
      <c r="A4745" s="1"/>
      <c r="B4745" s="8"/>
      <c r="C4745" s="3"/>
      <c r="D4745" s="1"/>
      <c r="E4745" s="3"/>
      <c r="I4745" s="42"/>
      <c r="J4745" s="19"/>
      <c r="K4745" s="19"/>
      <c r="L4745" s="6" t="str" cm="1">
        <f t="array" ref="L4745">IF(ISBLANK($C4745),"",_xlfn.XLOOKUP($C4745,PACK!$A:$A,PACK!$C:$D))</f>
        <v/>
      </c>
      <c r="M4745" s="18"/>
      <c r="N4745" s="7" t="str">
        <f>IF(ISBLANK(C4745),"",SUMIFS($D$4:D4745,$C$4:C4745,C4745))</f>
        <v/>
      </c>
    </row>
    <row r="4746" spans="1:14" x14ac:dyDescent="0.25">
      <c r="A4746" s="1"/>
      <c r="B4746" s="8"/>
      <c r="C4746" s="3"/>
      <c r="D4746" s="1"/>
      <c r="E4746" s="3"/>
      <c r="I4746" s="42"/>
      <c r="J4746" s="19"/>
      <c r="K4746" s="19"/>
      <c r="L4746" s="6" t="str" cm="1">
        <f t="array" ref="L4746">IF(ISBLANK($C4746),"",_xlfn.XLOOKUP($C4746,PACK!$A:$A,PACK!$C:$D))</f>
        <v/>
      </c>
      <c r="M4746" s="18"/>
      <c r="N4746" s="7" t="str">
        <f>IF(ISBLANK(C4746),"",SUMIFS($D$4:D4746,$C$4:C4746,C4746))</f>
        <v/>
      </c>
    </row>
    <row r="4747" spans="1:14" x14ac:dyDescent="0.25">
      <c r="A4747" s="1"/>
      <c r="B4747" s="8"/>
      <c r="C4747" s="3"/>
      <c r="D4747" s="1"/>
      <c r="E4747" s="3"/>
      <c r="I4747" s="42"/>
      <c r="J4747" s="19"/>
      <c r="K4747" s="19"/>
      <c r="L4747" s="6" t="str" cm="1">
        <f t="array" ref="L4747">IF(ISBLANK($C4747),"",_xlfn.XLOOKUP($C4747,PACK!$A:$A,PACK!$C:$D))</f>
        <v/>
      </c>
      <c r="M4747" s="18"/>
      <c r="N4747" s="7" t="str">
        <f>IF(ISBLANK(C4747),"",SUMIFS($D$4:D4747,$C$4:C4747,C4747))</f>
        <v/>
      </c>
    </row>
    <row r="4748" spans="1:14" x14ac:dyDescent="0.25">
      <c r="A4748" s="1"/>
      <c r="B4748" s="8"/>
      <c r="C4748" s="3"/>
      <c r="D4748" s="1"/>
      <c r="E4748" s="3"/>
      <c r="I4748" s="42"/>
      <c r="J4748" s="19"/>
      <c r="K4748" s="19"/>
      <c r="L4748" s="6" t="str" cm="1">
        <f t="array" ref="L4748">IF(ISBLANK($C4748),"",_xlfn.XLOOKUP($C4748,PACK!$A:$A,PACK!$C:$D))</f>
        <v/>
      </c>
      <c r="M4748" s="18"/>
      <c r="N4748" s="7" t="str">
        <f>IF(ISBLANK(C4748),"",SUMIFS($D$4:D4748,$C$4:C4748,C4748))</f>
        <v/>
      </c>
    </row>
    <row r="4749" spans="1:14" x14ac:dyDescent="0.25">
      <c r="A4749" s="1"/>
      <c r="B4749" s="8"/>
      <c r="C4749" s="3"/>
      <c r="D4749" s="1"/>
      <c r="E4749" s="3"/>
      <c r="I4749" s="42"/>
      <c r="J4749" s="19"/>
      <c r="K4749" s="19"/>
      <c r="L4749" s="6" t="str" cm="1">
        <f t="array" ref="L4749">IF(ISBLANK($C4749),"",_xlfn.XLOOKUP($C4749,PACK!$A:$A,PACK!$C:$D))</f>
        <v/>
      </c>
      <c r="M4749" s="18"/>
      <c r="N4749" s="7" t="str">
        <f>IF(ISBLANK(C4749),"",SUMIFS($D$4:D4749,$C$4:C4749,C4749))</f>
        <v/>
      </c>
    </row>
    <row r="4750" spans="1:14" x14ac:dyDescent="0.25">
      <c r="A4750" s="1"/>
      <c r="B4750" s="8"/>
      <c r="C4750" s="3"/>
      <c r="D4750" s="1"/>
      <c r="E4750" s="3"/>
      <c r="I4750" s="42"/>
      <c r="J4750" s="19"/>
      <c r="K4750" s="19"/>
      <c r="L4750" s="6" t="str" cm="1">
        <f t="array" ref="L4750">IF(ISBLANK($C4750),"",_xlfn.XLOOKUP($C4750,PACK!$A:$A,PACK!$C:$D))</f>
        <v/>
      </c>
      <c r="M4750" s="18"/>
      <c r="N4750" s="7" t="str">
        <f>IF(ISBLANK(C4750),"",SUMIFS($D$4:D4750,$C$4:C4750,C4750))</f>
        <v/>
      </c>
    </row>
    <row r="4751" spans="1:14" x14ac:dyDescent="0.25">
      <c r="A4751" s="1"/>
      <c r="B4751" s="8"/>
      <c r="C4751" s="3"/>
      <c r="D4751" s="1"/>
      <c r="E4751" s="3"/>
      <c r="I4751" s="42"/>
      <c r="J4751" s="19"/>
      <c r="K4751" s="19"/>
      <c r="L4751" s="6" t="str" cm="1">
        <f t="array" ref="L4751">IF(ISBLANK($C4751),"",_xlfn.XLOOKUP($C4751,PACK!$A:$A,PACK!$C:$D))</f>
        <v/>
      </c>
      <c r="M4751" s="18"/>
      <c r="N4751" s="7" t="str">
        <f>IF(ISBLANK(C4751),"",SUMIFS($D$4:D4751,$C$4:C4751,C4751))</f>
        <v/>
      </c>
    </row>
    <row r="4752" spans="1:14" x14ac:dyDescent="0.25">
      <c r="A4752" s="1"/>
      <c r="B4752" s="8"/>
      <c r="C4752" s="3"/>
      <c r="D4752" s="1"/>
      <c r="E4752" s="3"/>
      <c r="I4752" s="42"/>
      <c r="J4752" s="19"/>
      <c r="K4752" s="19"/>
      <c r="L4752" s="6" t="str" cm="1">
        <f t="array" ref="L4752">IF(ISBLANK($C4752),"",_xlfn.XLOOKUP($C4752,PACK!$A:$A,PACK!$C:$D))</f>
        <v/>
      </c>
      <c r="M4752" s="18"/>
      <c r="N4752" s="7" t="str">
        <f>IF(ISBLANK(C4752),"",SUMIFS($D$4:D4752,$C$4:C4752,C4752))</f>
        <v/>
      </c>
    </row>
    <row r="4753" spans="1:14" x14ac:dyDescent="0.25">
      <c r="A4753" s="1"/>
      <c r="B4753" s="8"/>
      <c r="C4753" s="3"/>
      <c r="D4753" s="1"/>
      <c r="E4753" s="3"/>
      <c r="I4753" s="42"/>
      <c r="J4753" s="19"/>
      <c r="K4753" s="19"/>
      <c r="L4753" s="6" t="str" cm="1">
        <f t="array" ref="L4753">IF(ISBLANK($C4753),"",_xlfn.XLOOKUP($C4753,PACK!$A:$A,PACK!$C:$D))</f>
        <v/>
      </c>
      <c r="M4753" s="18"/>
      <c r="N4753" s="7" t="str">
        <f>IF(ISBLANK(C4753),"",SUMIFS($D$4:D4753,$C$4:C4753,C4753))</f>
        <v/>
      </c>
    </row>
    <row r="4754" spans="1:14" x14ac:dyDescent="0.25">
      <c r="A4754" s="1"/>
      <c r="B4754" s="8"/>
      <c r="C4754" s="3"/>
      <c r="D4754" s="1"/>
      <c r="E4754" s="3"/>
      <c r="I4754" s="42"/>
      <c r="J4754" s="19"/>
      <c r="K4754" s="19"/>
      <c r="L4754" s="6" t="str" cm="1">
        <f t="array" ref="L4754">IF(ISBLANK($C4754),"",_xlfn.XLOOKUP($C4754,PACK!$A:$A,PACK!$C:$D))</f>
        <v/>
      </c>
      <c r="M4754" s="18"/>
      <c r="N4754" s="7" t="str">
        <f>IF(ISBLANK(C4754),"",SUMIFS($D$4:D4754,$C$4:C4754,C4754))</f>
        <v/>
      </c>
    </row>
    <row r="4755" spans="1:14" x14ac:dyDescent="0.25">
      <c r="A4755" s="1"/>
      <c r="B4755" s="8"/>
      <c r="C4755" s="3"/>
      <c r="D4755" s="1"/>
      <c r="E4755" s="3"/>
      <c r="I4755" s="42"/>
      <c r="J4755" s="19"/>
      <c r="K4755" s="19"/>
      <c r="L4755" s="6" t="str" cm="1">
        <f t="array" ref="L4755">IF(ISBLANK($C4755),"",_xlfn.XLOOKUP($C4755,PACK!$A:$A,PACK!$C:$D))</f>
        <v/>
      </c>
      <c r="M4755" s="18"/>
      <c r="N4755" s="7" t="str">
        <f>IF(ISBLANK(C4755),"",SUMIFS($D$4:D4755,$C$4:C4755,C4755))</f>
        <v/>
      </c>
    </row>
    <row r="4756" spans="1:14" x14ac:dyDescent="0.25">
      <c r="A4756" s="1"/>
      <c r="B4756" s="8"/>
      <c r="C4756" s="3"/>
      <c r="D4756" s="1"/>
      <c r="E4756" s="3"/>
      <c r="I4756" s="42"/>
      <c r="J4756" s="19"/>
      <c r="K4756" s="19"/>
      <c r="L4756" s="6" t="str" cm="1">
        <f t="array" ref="L4756">IF(ISBLANK($C4756),"",_xlfn.XLOOKUP($C4756,PACK!$A:$A,PACK!$C:$D))</f>
        <v/>
      </c>
      <c r="M4756" s="18"/>
      <c r="N4756" s="7" t="str">
        <f>IF(ISBLANK(C4756),"",SUMIFS($D$4:D4756,$C$4:C4756,C4756))</f>
        <v/>
      </c>
    </row>
    <row r="4757" spans="1:14" x14ac:dyDescent="0.25">
      <c r="A4757" s="1"/>
      <c r="B4757" s="8"/>
      <c r="C4757" s="3"/>
      <c r="D4757" s="1"/>
      <c r="E4757" s="3"/>
      <c r="I4757" s="42"/>
      <c r="J4757" s="19"/>
      <c r="K4757" s="19"/>
      <c r="L4757" s="6" t="str" cm="1">
        <f t="array" ref="L4757">IF(ISBLANK($C4757),"",_xlfn.XLOOKUP($C4757,PACK!$A:$A,PACK!$C:$D))</f>
        <v/>
      </c>
      <c r="M4757" s="18"/>
      <c r="N4757" s="7" t="str">
        <f>IF(ISBLANK(C4757),"",SUMIFS($D$4:D4757,$C$4:C4757,C4757))</f>
        <v/>
      </c>
    </row>
    <row r="4758" spans="1:14" x14ac:dyDescent="0.25">
      <c r="A4758" s="1"/>
      <c r="B4758" s="8"/>
      <c r="C4758" s="3"/>
      <c r="D4758" s="1"/>
      <c r="E4758" s="3"/>
      <c r="I4758" s="42"/>
      <c r="J4758" s="19"/>
      <c r="K4758" s="19"/>
      <c r="L4758" s="6" t="str" cm="1">
        <f t="array" ref="L4758">IF(ISBLANK($C4758),"",_xlfn.XLOOKUP($C4758,PACK!$A:$A,PACK!$C:$D))</f>
        <v/>
      </c>
      <c r="M4758" s="18"/>
      <c r="N4758" s="7" t="str">
        <f>IF(ISBLANK(C4758),"",SUMIFS($D$4:D4758,$C$4:C4758,C4758))</f>
        <v/>
      </c>
    </row>
    <row r="4759" spans="1:14" x14ac:dyDescent="0.25">
      <c r="A4759" s="1"/>
      <c r="B4759" s="8"/>
      <c r="C4759" s="3"/>
      <c r="D4759" s="1"/>
      <c r="E4759" s="3"/>
      <c r="I4759" s="42"/>
      <c r="J4759" s="19"/>
      <c r="K4759" s="19"/>
      <c r="L4759" s="6" t="str" cm="1">
        <f t="array" ref="L4759">IF(ISBLANK($C4759),"",_xlfn.XLOOKUP($C4759,PACK!$A:$A,PACK!$C:$D))</f>
        <v/>
      </c>
      <c r="M4759" s="18"/>
      <c r="N4759" s="7" t="str">
        <f>IF(ISBLANK(C4759),"",SUMIFS($D$4:D4759,$C$4:C4759,C4759))</f>
        <v/>
      </c>
    </row>
    <row r="4760" spans="1:14" x14ac:dyDescent="0.25">
      <c r="A4760" s="1"/>
      <c r="B4760" s="8"/>
      <c r="C4760" s="3"/>
      <c r="D4760" s="1"/>
      <c r="E4760" s="3"/>
      <c r="I4760" s="42"/>
      <c r="J4760" s="19"/>
      <c r="K4760" s="19"/>
      <c r="L4760" s="6" t="str" cm="1">
        <f t="array" ref="L4760">IF(ISBLANK($C4760),"",_xlfn.XLOOKUP($C4760,PACK!$A:$A,PACK!$C:$D))</f>
        <v/>
      </c>
      <c r="M4760" s="18"/>
      <c r="N4760" s="7" t="str">
        <f>IF(ISBLANK(C4760),"",SUMIFS($D$4:D4760,$C$4:C4760,C4760))</f>
        <v/>
      </c>
    </row>
    <row r="4761" spans="1:14" x14ac:dyDescent="0.25">
      <c r="A4761" s="1"/>
      <c r="B4761" s="8"/>
      <c r="C4761" s="3"/>
      <c r="D4761" s="1"/>
      <c r="E4761" s="3"/>
      <c r="I4761" s="42"/>
      <c r="J4761" s="19"/>
      <c r="K4761" s="19"/>
      <c r="L4761" s="6" t="str" cm="1">
        <f t="array" ref="L4761">IF(ISBLANK($C4761),"",_xlfn.XLOOKUP($C4761,PACK!$A:$A,PACK!$C:$D))</f>
        <v/>
      </c>
      <c r="M4761" s="18"/>
      <c r="N4761" s="7" t="str">
        <f>IF(ISBLANK(C4761),"",SUMIFS($D$4:D4761,$C$4:C4761,C4761))</f>
        <v/>
      </c>
    </row>
    <row r="4762" spans="1:14" x14ac:dyDescent="0.25">
      <c r="A4762" s="1"/>
      <c r="B4762" s="8"/>
      <c r="C4762" s="3"/>
      <c r="D4762" s="1"/>
      <c r="E4762" s="3"/>
      <c r="I4762" s="42"/>
      <c r="J4762" s="19"/>
      <c r="K4762" s="19"/>
      <c r="L4762" s="6" t="str" cm="1">
        <f t="array" ref="L4762">IF(ISBLANK($C4762),"",_xlfn.XLOOKUP($C4762,PACK!$A:$A,PACK!$C:$D))</f>
        <v/>
      </c>
      <c r="M4762" s="18"/>
      <c r="N4762" s="7" t="str">
        <f>IF(ISBLANK(C4762),"",SUMIFS($D$4:D4762,$C$4:C4762,C4762))</f>
        <v/>
      </c>
    </row>
    <row r="4763" spans="1:14" x14ac:dyDescent="0.25">
      <c r="A4763" s="1"/>
      <c r="B4763" s="8"/>
      <c r="C4763" s="3"/>
      <c r="D4763" s="1"/>
      <c r="E4763" s="3"/>
      <c r="I4763" s="42"/>
      <c r="J4763" s="19"/>
      <c r="K4763" s="19"/>
      <c r="L4763" s="6" t="str" cm="1">
        <f t="array" ref="L4763">IF(ISBLANK($C4763),"",_xlfn.XLOOKUP($C4763,PACK!$A:$A,PACK!$C:$D))</f>
        <v/>
      </c>
      <c r="M4763" s="18"/>
      <c r="N4763" s="7" t="str">
        <f>IF(ISBLANK(C4763),"",SUMIFS($D$4:D4763,$C$4:C4763,C4763))</f>
        <v/>
      </c>
    </row>
    <row r="4764" spans="1:14" x14ac:dyDescent="0.25">
      <c r="A4764" s="1"/>
      <c r="B4764" s="8"/>
      <c r="C4764" s="3"/>
      <c r="D4764" s="1"/>
      <c r="E4764" s="3"/>
      <c r="I4764" s="42"/>
      <c r="J4764" s="19"/>
      <c r="K4764" s="19"/>
      <c r="L4764" s="6" t="str" cm="1">
        <f t="array" ref="L4764">IF(ISBLANK($C4764),"",_xlfn.XLOOKUP($C4764,PACK!$A:$A,PACK!$C:$D))</f>
        <v/>
      </c>
      <c r="M4764" s="18"/>
      <c r="N4764" s="7" t="str">
        <f>IF(ISBLANK(C4764),"",SUMIFS($D$4:D4764,$C$4:C4764,C4764))</f>
        <v/>
      </c>
    </row>
    <row r="4765" spans="1:14" x14ac:dyDescent="0.25">
      <c r="A4765" s="1"/>
      <c r="B4765" s="8"/>
      <c r="C4765" s="3"/>
      <c r="D4765" s="1"/>
      <c r="E4765" s="3"/>
      <c r="I4765" s="42"/>
      <c r="J4765" s="19"/>
      <c r="K4765" s="19"/>
      <c r="L4765" s="6" t="str" cm="1">
        <f t="array" ref="L4765">IF(ISBLANK($C4765),"",_xlfn.XLOOKUP($C4765,PACK!$A:$A,PACK!$C:$D))</f>
        <v/>
      </c>
      <c r="M4765" s="18"/>
      <c r="N4765" s="7" t="str">
        <f>IF(ISBLANK(C4765),"",SUMIFS($D$4:D4765,$C$4:C4765,C4765))</f>
        <v/>
      </c>
    </row>
    <row r="4766" spans="1:14" x14ac:dyDescent="0.25">
      <c r="A4766" s="1"/>
      <c r="B4766" s="8"/>
      <c r="C4766" s="3"/>
      <c r="D4766" s="1"/>
      <c r="E4766" s="3"/>
      <c r="I4766" s="42"/>
      <c r="J4766" s="19"/>
      <c r="K4766" s="19"/>
      <c r="L4766" s="6" t="str" cm="1">
        <f t="array" ref="L4766">IF(ISBLANK($C4766),"",_xlfn.XLOOKUP($C4766,PACK!$A:$A,PACK!$C:$D))</f>
        <v/>
      </c>
      <c r="M4766" s="18"/>
      <c r="N4766" s="7" t="str">
        <f>IF(ISBLANK(C4766),"",SUMIFS($D$4:D4766,$C$4:C4766,C4766))</f>
        <v/>
      </c>
    </row>
    <row r="4767" spans="1:14" x14ac:dyDescent="0.25">
      <c r="A4767" s="1"/>
      <c r="B4767" s="8"/>
      <c r="C4767" s="3"/>
      <c r="D4767" s="1"/>
      <c r="E4767" s="3"/>
      <c r="I4767" s="42"/>
      <c r="J4767" s="19"/>
      <c r="K4767" s="19"/>
      <c r="L4767" s="6" t="str" cm="1">
        <f t="array" ref="L4767">IF(ISBLANK($C4767),"",_xlfn.XLOOKUP($C4767,PACK!$A:$A,PACK!$C:$D))</f>
        <v/>
      </c>
      <c r="M4767" s="18"/>
      <c r="N4767" s="7" t="str">
        <f>IF(ISBLANK(C4767),"",SUMIFS($D$4:D4767,$C$4:C4767,C4767))</f>
        <v/>
      </c>
    </row>
    <row r="4768" spans="1:14" x14ac:dyDescent="0.25">
      <c r="A4768" s="1"/>
      <c r="B4768" s="8"/>
      <c r="C4768" s="3"/>
      <c r="D4768" s="1"/>
      <c r="E4768" s="3"/>
      <c r="I4768" s="42"/>
      <c r="J4768" s="19"/>
      <c r="K4768" s="19"/>
      <c r="L4768" s="6" t="str" cm="1">
        <f t="array" ref="L4768">IF(ISBLANK($C4768),"",_xlfn.XLOOKUP($C4768,PACK!$A:$A,PACK!$C:$D))</f>
        <v/>
      </c>
      <c r="M4768" s="18"/>
      <c r="N4768" s="7" t="str">
        <f>IF(ISBLANK(C4768),"",SUMIFS($D$4:D4768,$C$4:C4768,C4768))</f>
        <v/>
      </c>
    </row>
    <row r="4769" spans="1:14" x14ac:dyDescent="0.25">
      <c r="A4769" s="1"/>
      <c r="B4769" s="8"/>
      <c r="C4769" s="3"/>
      <c r="D4769" s="1"/>
      <c r="E4769" s="3"/>
      <c r="I4769" s="42"/>
      <c r="J4769" s="19"/>
      <c r="K4769" s="19"/>
      <c r="L4769" s="6" t="str" cm="1">
        <f t="array" ref="L4769">IF(ISBLANK($C4769),"",_xlfn.XLOOKUP($C4769,PACK!$A:$A,PACK!$C:$D))</f>
        <v/>
      </c>
      <c r="M4769" s="18"/>
      <c r="N4769" s="7" t="str">
        <f>IF(ISBLANK(C4769),"",SUMIFS($D$4:D4769,$C$4:C4769,C4769))</f>
        <v/>
      </c>
    </row>
    <row r="4770" spans="1:14" x14ac:dyDescent="0.25">
      <c r="A4770" s="1"/>
      <c r="B4770" s="8"/>
      <c r="C4770" s="3"/>
      <c r="D4770" s="1"/>
      <c r="E4770" s="3"/>
      <c r="I4770" s="42"/>
      <c r="J4770" s="19"/>
      <c r="K4770" s="19"/>
      <c r="L4770" s="6" t="str" cm="1">
        <f t="array" ref="L4770">IF(ISBLANK($C4770),"",_xlfn.XLOOKUP($C4770,PACK!$A:$A,PACK!$C:$D))</f>
        <v/>
      </c>
      <c r="M4770" s="18"/>
      <c r="N4770" s="7" t="str">
        <f>IF(ISBLANK(C4770),"",SUMIFS($D$4:D4770,$C$4:C4770,C4770))</f>
        <v/>
      </c>
    </row>
    <row r="4771" spans="1:14" x14ac:dyDescent="0.25">
      <c r="A4771" s="1"/>
      <c r="B4771" s="8"/>
      <c r="C4771" s="3"/>
      <c r="D4771" s="1"/>
      <c r="E4771" s="3"/>
      <c r="I4771" s="42"/>
      <c r="J4771" s="19"/>
      <c r="K4771" s="19"/>
      <c r="L4771" s="6" t="str" cm="1">
        <f t="array" ref="L4771">IF(ISBLANK($C4771),"",_xlfn.XLOOKUP($C4771,PACK!$A:$A,PACK!$C:$D))</f>
        <v/>
      </c>
      <c r="M4771" s="18"/>
      <c r="N4771" s="7" t="str">
        <f>IF(ISBLANK(C4771),"",SUMIFS($D$4:D4771,$C$4:C4771,C4771))</f>
        <v/>
      </c>
    </row>
    <row r="4772" spans="1:14" x14ac:dyDescent="0.25">
      <c r="A4772" s="1"/>
      <c r="B4772" s="8"/>
      <c r="C4772" s="3"/>
      <c r="D4772" s="1"/>
      <c r="E4772" s="3"/>
      <c r="I4772" s="42"/>
      <c r="J4772" s="19"/>
      <c r="K4772" s="19"/>
      <c r="L4772" s="6" t="str" cm="1">
        <f t="array" ref="L4772">IF(ISBLANK($C4772),"",_xlfn.XLOOKUP($C4772,PACK!$A:$A,PACK!$C:$D))</f>
        <v/>
      </c>
      <c r="M4772" s="18"/>
      <c r="N4772" s="7" t="str">
        <f>IF(ISBLANK(C4772),"",SUMIFS($D$4:D4772,$C$4:C4772,C4772))</f>
        <v/>
      </c>
    </row>
    <row r="4773" spans="1:14" x14ac:dyDescent="0.25">
      <c r="A4773" s="1"/>
      <c r="B4773" s="8"/>
      <c r="C4773" s="3"/>
      <c r="D4773" s="1"/>
      <c r="E4773" s="3"/>
      <c r="I4773" s="42"/>
      <c r="J4773" s="19"/>
      <c r="K4773" s="19"/>
      <c r="L4773" s="6" t="str" cm="1">
        <f t="array" ref="L4773">IF(ISBLANK($C4773),"",_xlfn.XLOOKUP($C4773,PACK!$A:$A,PACK!$C:$D))</f>
        <v/>
      </c>
      <c r="M4773" s="18"/>
      <c r="N4773" s="7" t="str">
        <f>IF(ISBLANK(C4773),"",SUMIFS($D$4:D4773,$C$4:C4773,C4773))</f>
        <v/>
      </c>
    </row>
    <row r="4774" spans="1:14" x14ac:dyDescent="0.25">
      <c r="A4774" s="1"/>
      <c r="B4774" s="8"/>
      <c r="C4774" s="3"/>
      <c r="D4774" s="1"/>
      <c r="E4774" s="3"/>
      <c r="I4774" s="42"/>
      <c r="J4774" s="19"/>
      <c r="K4774" s="19"/>
      <c r="L4774" s="6" t="str" cm="1">
        <f t="array" ref="L4774">IF(ISBLANK($C4774),"",_xlfn.XLOOKUP($C4774,PACK!$A:$A,PACK!$C:$D))</f>
        <v/>
      </c>
      <c r="M4774" s="18"/>
      <c r="N4774" s="7" t="str">
        <f>IF(ISBLANK(C4774),"",SUMIFS($D$4:D4774,$C$4:C4774,C4774))</f>
        <v/>
      </c>
    </row>
    <row r="4775" spans="1:14" x14ac:dyDescent="0.25">
      <c r="A4775" s="1"/>
      <c r="B4775" s="8"/>
      <c r="C4775" s="3"/>
      <c r="D4775" s="1"/>
      <c r="E4775" s="3"/>
      <c r="I4775" s="42"/>
      <c r="J4775" s="19"/>
      <c r="K4775" s="19"/>
      <c r="L4775" s="6" t="str" cm="1">
        <f t="array" ref="L4775">IF(ISBLANK($C4775),"",_xlfn.XLOOKUP($C4775,PACK!$A:$A,PACK!$C:$D))</f>
        <v/>
      </c>
      <c r="M4775" s="18"/>
      <c r="N4775" s="7" t="str">
        <f>IF(ISBLANK(C4775),"",SUMIFS($D$4:D4775,$C$4:C4775,C4775))</f>
        <v/>
      </c>
    </row>
    <row r="4776" spans="1:14" x14ac:dyDescent="0.25">
      <c r="A4776" s="1"/>
      <c r="B4776" s="8"/>
      <c r="C4776" s="3"/>
      <c r="D4776" s="1"/>
      <c r="E4776" s="3"/>
      <c r="I4776" s="42"/>
      <c r="J4776" s="19"/>
      <c r="K4776" s="19"/>
      <c r="L4776" s="6" t="str" cm="1">
        <f t="array" ref="L4776">IF(ISBLANK($C4776),"",_xlfn.XLOOKUP($C4776,PACK!$A:$A,PACK!$C:$D))</f>
        <v/>
      </c>
      <c r="M4776" s="18"/>
      <c r="N4776" s="7" t="str">
        <f>IF(ISBLANK(C4776),"",SUMIFS($D$4:D4776,$C$4:C4776,C4776))</f>
        <v/>
      </c>
    </row>
    <row r="4777" spans="1:14" x14ac:dyDescent="0.25">
      <c r="A4777" s="1"/>
      <c r="B4777" s="8"/>
      <c r="C4777" s="3"/>
      <c r="D4777" s="1"/>
      <c r="E4777" s="3"/>
      <c r="I4777" s="42"/>
      <c r="J4777" s="19"/>
      <c r="K4777" s="19"/>
      <c r="L4777" s="6" t="str" cm="1">
        <f t="array" ref="L4777">IF(ISBLANK($C4777),"",_xlfn.XLOOKUP($C4777,PACK!$A:$A,PACK!$C:$D))</f>
        <v/>
      </c>
      <c r="M4777" s="18"/>
      <c r="N4777" s="7" t="str">
        <f>IF(ISBLANK(C4777),"",SUMIFS($D$4:D4777,$C$4:C4777,C4777))</f>
        <v/>
      </c>
    </row>
    <row r="4778" spans="1:14" x14ac:dyDescent="0.25">
      <c r="A4778" s="1"/>
      <c r="B4778" s="8"/>
      <c r="C4778" s="3"/>
      <c r="D4778" s="1"/>
      <c r="E4778" s="3"/>
      <c r="I4778" s="42"/>
      <c r="J4778" s="19"/>
      <c r="K4778" s="19"/>
      <c r="L4778" s="6" t="str" cm="1">
        <f t="array" ref="L4778">IF(ISBLANK($C4778),"",_xlfn.XLOOKUP($C4778,PACK!$A:$A,PACK!$C:$D))</f>
        <v/>
      </c>
      <c r="M4778" s="18"/>
      <c r="N4778" s="7" t="str">
        <f>IF(ISBLANK(C4778),"",SUMIFS($D$4:D4778,$C$4:C4778,C4778))</f>
        <v/>
      </c>
    </row>
    <row r="4779" spans="1:14" x14ac:dyDescent="0.25">
      <c r="A4779" s="1"/>
      <c r="B4779" s="8"/>
      <c r="C4779" s="3"/>
      <c r="D4779" s="1"/>
      <c r="E4779" s="3"/>
      <c r="I4779" s="42"/>
      <c r="J4779" s="19"/>
      <c r="K4779" s="19"/>
      <c r="L4779" s="6" t="str" cm="1">
        <f t="array" ref="L4779">IF(ISBLANK($C4779),"",_xlfn.XLOOKUP($C4779,PACK!$A:$A,PACK!$C:$D))</f>
        <v/>
      </c>
      <c r="M4779" s="18"/>
      <c r="N4779" s="7" t="str">
        <f>IF(ISBLANK(C4779),"",SUMIFS($D$4:D4779,$C$4:C4779,C4779))</f>
        <v/>
      </c>
    </row>
    <row r="4780" spans="1:14" x14ac:dyDescent="0.25">
      <c r="A4780" s="1"/>
      <c r="B4780" s="8"/>
      <c r="C4780" s="3"/>
      <c r="D4780" s="1"/>
      <c r="E4780" s="3"/>
      <c r="I4780" s="42"/>
      <c r="J4780" s="19"/>
      <c r="K4780" s="19"/>
      <c r="L4780" s="6" t="str" cm="1">
        <f t="array" ref="L4780">IF(ISBLANK($C4780),"",_xlfn.XLOOKUP($C4780,PACK!$A:$A,PACK!$C:$D))</f>
        <v/>
      </c>
      <c r="M4780" s="18"/>
      <c r="N4780" s="7" t="str">
        <f>IF(ISBLANK(C4780),"",SUMIFS($D$4:D4780,$C$4:C4780,C4780))</f>
        <v/>
      </c>
    </row>
    <row r="4781" spans="1:14" x14ac:dyDescent="0.25">
      <c r="A4781" s="1"/>
      <c r="B4781" s="8"/>
      <c r="C4781" s="3"/>
      <c r="D4781" s="1"/>
      <c r="E4781" s="3"/>
      <c r="I4781" s="42"/>
      <c r="J4781" s="19"/>
      <c r="K4781" s="19"/>
      <c r="L4781" s="6" t="str" cm="1">
        <f t="array" ref="L4781">IF(ISBLANK($C4781),"",_xlfn.XLOOKUP($C4781,PACK!$A:$A,PACK!$C:$D))</f>
        <v/>
      </c>
      <c r="M4781" s="18"/>
      <c r="N4781" s="7" t="str">
        <f>IF(ISBLANK(C4781),"",SUMIFS($D$4:D4781,$C$4:C4781,C4781))</f>
        <v/>
      </c>
    </row>
    <row r="4782" spans="1:14" x14ac:dyDescent="0.25">
      <c r="A4782" s="1"/>
      <c r="B4782" s="8"/>
      <c r="C4782" s="3"/>
      <c r="D4782" s="1"/>
      <c r="E4782" s="3"/>
      <c r="I4782" s="42"/>
      <c r="J4782" s="19"/>
      <c r="K4782" s="19"/>
      <c r="L4782" s="6" t="str" cm="1">
        <f t="array" ref="L4782">IF(ISBLANK($C4782),"",_xlfn.XLOOKUP($C4782,PACK!$A:$A,PACK!$C:$D))</f>
        <v/>
      </c>
      <c r="M4782" s="18"/>
      <c r="N4782" s="7" t="str">
        <f>IF(ISBLANK(C4782),"",SUMIFS($D$4:D4782,$C$4:C4782,C4782))</f>
        <v/>
      </c>
    </row>
    <row r="4783" spans="1:14" x14ac:dyDescent="0.25">
      <c r="A4783" s="1"/>
      <c r="B4783" s="8"/>
      <c r="C4783" s="3"/>
      <c r="D4783" s="1"/>
      <c r="E4783" s="3"/>
      <c r="I4783" s="42"/>
      <c r="J4783" s="19"/>
      <c r="K4783" s="19"/>
      <c r="L4783" s="6" t="str" cm="1">
        <f t="array" ref="L4783">IF(ISBLANK($C4783),"",_xlfn.XLOOKUP($C4783,PACK!$A:$A,PACK!$C:$D))</f>
        <v/>
      </c>
      <c r="M4783" s="18"/>
      <c r="N4783" s="7" t="str">
        <f>IF(ISBLANK(C4783),"",SUMIFS($D$4:D4783,$C$4:C4783,C4783))</f>
        <v/>
      </c>
    </row>
    <row r="4784" spans="1:14" x14ac:dyDescent="0.25">
      <c r="A4784" s="1"/>
      <c r="B4784" s="8"/>
      <c r="C4784" s="3"/>
      <c r="D4784" s="1"/>
      <c r="E4784" s="3"/>
      <c r="I4784" s="42"/>
      <c r="J4784" s="19"/>
      <c r="K4784" s="19"/>
      <c r="L4784" s="6" t="str" cm="1">
        <f t="array" ref="L4784">IF(ISBLANK($C4784),"",_xlfn.XLOOKUP($C4784,PACK!$A:$A,PACK!$C:$D))</f>
        <v/>
      </c>
      <c r="M4784" s="18"/>
      <c r="N4784" s="7" t="str">
        <f>IF(ISBLANK(C4784),"",SUMIFS($D$4:D4784,$C$4:C4784,C4784))</f>
        <v/>
      </c>
    </row>
    <row r="4785" spans="1:14" x14ac:dyDescent="0.25">
      <c r="A4785" s="1"/>
      <c r="B4785" s="8"/>
      <c r="C4785" s="3"/>
      <c r="D4785" s="1"/>
      <c r="E4785" s="3"/>
      <c r="I4785" s="42"/>
      <c r="J4785" s="19"/>
      <c r="K4785" s="19"/>
      <c r="L4785" s="6" t="str" cm="1">
        <f t="array" ref="L4785">IF(ISBLANK($C4785),"",_xlfn.XLOOKUP($C4785,PACK!$A:$A,PACK!$C:$D))</f>
        <v/>
      </c>
      <c r="M4785" s="18"/>
      <c r="N4785" s="7" t="str">
        <f>IF(ISBLANK(C4785),"",SUMIFS($D$4:D4785,$C$4:C4785,C4785))</f>
        <v/>
      </c>
    </row>
    <row r="4786" spans="1:14" x14ac:dyDescent="0.25">
      <c r="A4786" s="1"/>
      <c r="B4786" s="8"/>
      <c r="C4786" s="3"/>
      <c r="D4786" s="1"/>
      <c r="E4786" s="3"/>
      <c r="I4786" s="42"/>
      <c r="J4786" s="19"/>
      <c r="K4786" s="19"/>
      <c r="L4786" s="6" t="str" cm="1">
        <f t="array" ref="L4786">IF(ISBLANK($C4786),"",_xlfn.XLOOKUP($C4786,PACK!$A:$A,PACK!$C:$D))</f>
        <v/>
      </c>
      <c r="M4786" s="18"/>
      <c r="N4786" s="7" t="str">
        <f>IF(ISBLANK(C4786),"",SUMIFS($D$4:D4786,$C$4:C4786,C4786))</f>
        <v/>
      </c>
    </row>
    <row r="4787" spans="1:14" x14ac:dyDescent="0.25">
      <c r="A4787" s="1"/>
      <c r="B4787" s="8"/>
      <c r="C4787" s="3"/>
      <c r="D4787" s="1"/>
      <c r="E4787" s="3"/>
      <c r="I4787" s="42"/>
      <c r="J4787" s="19"/>
      <c r="K4787" s="19"/>
      <c r="L4787" s="6" t="str" cm="1">
        <f t="array" ref="L4787">IF(ISBLANK($C4787),"",_xlfn.XLOOKUP($C4787,PACK!$A:$A,PACK!$C:$D))</f>
        <v/>
      </c>
      <c r="M4787" s="18"/>
      <c r="N4787" s="7" t="str">
        <f>IF(ISBLANK(C4787),"",SUMIFS($D$4:D4787,$C$4:C4787,C4787))</f>
        <v/>
      </c>
    </row>
    <row r="4788" spans="1:14" x14ac:dyDescent="0.25">
      <c r="A4788" s="1"/>
      <c r="B4788" s="8"/>
      <c r="C4788" s="3"/>
      <c r="D4788" s="1"/>
      <c r="E4788" s="3"/>
      <c r="I4788" s="42"/>
      <c r="J4788" s="19"/>
      <c r="K4788" s="19"/>
      <c r="L4788" s="6" t="str" cm="1">
        <f t="array" ref="L4788">IF(ISBLANK($C4788),"",_xlfn.XLOOKUP($C4788,PACK!$A:$A,PACK!$C:$D))</f>
        <v/>
      </c>
      <c r="M4788" s="18"/>
      <c r="N4788" s="7" t="str">
        <f>IF(ISBLANK(C4788),"",SUMIFS($D$4:D4788,$C$4:C4788,C4788))</f>
        <v/>
      </c>
    </row>
    <row r="4789" spans="1:14" x14ac:dyDescent="0.25">
      <c r="A4789" s="1"/>
      <c r="B4789" s="8"/>
      <c r="C4789" s="3"/>
      <c r="D4789" s="1"/>
      <c r="E4789" s="3"/>
      <c r="I4789" s="42"/>
      <c r="J4789" s="19"/>
      <c r="K4789" s="19"/>
      <c r="L4789" s="6" t="str" cm="1">
        <f t="array" ref="L4789">IF(ISBLANK($C4789),"",_xlfn.XLOOKUP($C4789,PACK!$A:$A,PACK!$C:$D))</f>
        <v/>
      </c>
      <c r="M4789" s="18"/>
      <c r="N4789" s="7" t="str">
        <f>IF(ISBLANK(C4789),"",SUMIFS($D$4:D4789,$C$4:C4789,C4789))</f>
        <v/>
      </c>
    </row>
    <row r="4790" spans="1:14" x14ac:dyDescent="0.25">
      <c r="A4790" s="1"/>
      <c r="B4790" s="8"/>
      <c r="C4790" s="3"/>
      <c r="D4790" s="1"/>
      <c r="E4790" s="3"/>
      <c r="I4790" s="42"/>
      <c r="J4790" s="19"/>
      <c r="K4790" s="19"/>
      <c r="L4790" s="6" t="str" cm="1">
        <f t="array" ref="L4790">IF(ISBLANK($C4790),"",_xlfn.XLOOKUP($C4790,PACK!$A:$A,PACK!$C:$D))</f>
        <v/>
      </c>
      <c r="M4790" s="18"/>
      <c r="N4790" s="7" t="str">
        <f>IF(ISBLANK(C4790),"",SUMIFS($D$4:D4790,$C$4:C4790,C4790))</f>
        <v/>
      </c>
    </row>
    <row r="4791" spans="1:14" x14ac:dyDescent="0.25">
      <c r="A4791" s="1"/>
      <c r="B4791" s="8"/>
      <c r="C4791" s="3"/>
      <c r="D4791" s="1"/>
      <c r="E4791" s="3"/>
      <c r="I4791" s="42"/>
      <c r="J4791" s="19"/>
      <c r="K4791" s="19"/>
      <c r="L4791" s="6" t="str" cm="1">
        <f t="array" ref="L4791">IF(ISBLANK($C4791),"",_xlfn.XLOOKUP($C4791,PACK!$A:$A,PACK!$C:$D))</f>
        <v/>
      </c>
      <c r="M4791" s="18"/>
      <c r="N4791" s="7" t="str">
        <f>IF(ISBLANK(C4791),"",SUMIFS($D$4:D4791,$C$4:C4791,C4791))</f>
        <v/>
      </c>
    </row>
    <row r="4792" spans="1:14" x14ac:dyDescent="0.25">
      <c r="A4792" s="1"/>
      <c r="B4792" s="8"/>
      <c r="C4792" s="3"/>
      <c r="D4792" s="1"/>
      <c r="E4792" s="3"/>
      <c r="I4792" s="42"/>
      <c r="J4792" s="19"/>
      <c r="K4792" s="19"/>
      <c r="L4792" s="6" t="str" cm="1">
        <f t="array" ref="L4792">IF(ISBLANK($C4792),"",_xlfn.XLOOKUP($C4792,PACK!$A:$A,PACK!$C:$D))</f>
        <v/>
      </c>
      <c r="M4792" s="18"/>
      <c r="N4792" s="7" t="str">
        <f>IF(ISBLANK(C4792),"",SUMIFS($D$4:D4792,$C$4:C4792,C4792))</f>
        <v/>
      </c>
    </row>
    <row r="4793" spans="1:14" x14ac:dyDescent="0.25">
      <c r="A4793" s="1"/>
      <c r="B4793" s="8"/>
      <c r="C4793" s="3"/>
      <c r="D4793" s="1"/>
      <c r="E4793" s="3"/>
      <c r="I4793" s="42"/>
      <c r="J4793" s="19"/>
      <c r="K4793" s="19"/>
      <c r="L4793" s="6" t="str" cm="1">
        <f t="array" ref="L4793">IF(ISBLANK($C4793),"",_xlfn.XLOOKUP($C4793,PACK!$A:$A,PACK!$C:$D))</f>
        <v/>
      </c>
      <c r="M4793" s="18"/>
      <c r="N4793" s="7" t="str">
        <f>IF(ISBLANK(C4793),"",SUMIFS($D$4:D4793,$C$4:C4793,C4793))</f>
        <v/>
      </c>
    </row>
    <row r="4794" spans="1:14" x14ac:dyDescent="0.25">
      <c r="A4794" s="1"/>
      <c r="B4794" s="8"/>
      <c r="C4794" s="3"/>
      <c r="D4794" s="1"/>
      <c r="E4794" s="3"/>
      <c r="I4794" s="42"/>
      <c r="J4794" s="19"/>
      <c r="K4794" s="19"/>
      <c r="L4794" s="6" t="str" cm="1">
        <f t="array" ref="L4794">IF(ISBLANK($C4794),"",_xlfn.XLOOKUP($C4794,PACK!$A:$A,PACK!$C:$D))</f>
        <v/>
      </c>
      <c r="M4794" s="18"/>
      <c r="N4794" s="7" t="str">
        <f>IF(ISBLANK(C4794),"",SUMIFS($D$4:D4794,$C$4:C4794,C4794))</f>
        <v/>
      </c>
    </row>
    <row r="4795" spans="1:14" x14ac:dyDescent="0.25">
      <c r="A4795" s="1"/>
      <c r="B4795" s="8"/>
      <c r="C4795" s="3"/>
      <c r="D4795" s="1"/>
      <c r="E4795" s="3"/>
      <c r="I4795" s="42"/>
      <c r="J4795" s="19"/>
      <c r="K4795" s="19"/>
      <c r="L4795" s="6" t="str" cm="1">
        <f t="array" ref="L4795">IF(ISBLANK($C4795),"",_xlfn.XLOOKUP($C4795,PACK!$A:$A,PACK!$C:$D))</f>
        <v/>
      </c>
      <c r="M4795" s="18"/>
      <c r="N4795" s="7" t="str">
        <f>IF(ISBLANK(C4795),"",SUMIFS($D$4:D4795,$C$4:C4795,C4795))</f>
        <v/>
      </c>
    </row>
    <row r="4796" spans="1:14" x14ac:dyDescent="0.25">
      <c r="A4796" s="1"/>
      <c r="B4796" s="8"/>
      <c r="C4796" s="3"/>
      <c r="D4796" s="1"/>
      <c r="E4796" s="3"/>
      <c r="I4796" s="42"/>
      <c r="J4796" s="19"/>
      <c r="K4796" s="19"/>
      <c r="L4796" s="6" t="str" cm="1">
        <f t="array" ref="L4796">IF(ISBLANK($C4796),"",_xlfn.XLOOKUP($C4796,PACK!$A:$A,PACK!$C:$D))</f>
        <v/>
      </c>
      <c r="M4796" s="18"/>
      <c r="N4796" s="7" t="str">
        <f>IF(ISBLANK(C4796),"",SUMIFS($D$4:D4796,$C$4:C4796,C4796))</f>
        <v/>
      </c>
    </row>
    <row r="4797" spans="1:14" x14ac:dyDescent="0.25">
      <c r="A4797" s="1"/>
      <c r="B4797" s="8"/>
      <c r="C4797" s="3"/>
      <c r="D4797" s="1"/>
      <c r="E4797" s="3"/>
      <c r="I4797" s="42"/>
      <c r="J4797" s="19"/>
      <c r="K4797" s="19"/>
      <c r="L4797" s="6" t="str" cm="1">
        <f t="array" ref="L4797">IF(ISBLANK($C4797),"",_xlfn.XLOOKUP($C4797,PACK!$A:$A,PACK!$C:$D))</f>
        <v/>
      </c>
      <c r="M4797" s="18"/>
      <c r="N4797" s="7" t="str">
        <f>IF(ISBLANK(C4797),"",SUMIFS($D$4:D4797,$C$4:C4797,C4797))</f>
        <v/>
      </c>
    </row>
    <row r="4798" spans="1:14" x14ac:dyDescent="0.25">
      <c r="A4798" s="1"/>
      <c r="B4798" s="8"/>
      <c r="C4798" s="3"/>
      <c r="D4798" s="1"/>
      <c r="E4798" s="3"/>
      <c r="I4798" s="42"/>
      <c r="J4798" s="19"/>
      <c r="K4798" s="19"/>
      <c r="L4798" s="6" t="str" cm="1">
        <f t="array" ref="L4798">IF(ISBLANK($C4798),"",_xlfn.XLOOKUP($C4798,PACK!$A:$A,PACK!$C:$D))</f>
        <v/>
      </c>
      <c r="M4798" s="18"/>
      <c r="N4798" s="7" t="str">
        <f>IF(ISBLANK(C4798),"",SUMIFS($D$4:D4798,$C$4:C4798,C4798))</f>
        <v/>
      </c>
    </row>
    <row r="4799" spans="1:14" x14ac:dyDescent="0.25">
      <c r="A4799" s="1"/>
      <c r="B4799" s="8"/>
      <c r="C4799" s="3"/>
      <c r="D4799" s="1"/>
      <c r="E4799" s="3"/>
      <c r="I4799" s="42"/>
      <c r="J4799" s="19"/>
      <c r="K4799" s="19"/>
      <c r="L4799" s="6" t="str" cm="1">
        <f t="array" ref="L4799">IF(ISBLANK($C4799),"",_xlfn.XLOOKUP($C4799,PACK!$A:$A,PACK!$C:$D))</f>
        <v/>
      </c>
      <c r="M4799" s="18"/>
      <c r="N4799" s="7" t="str">
        <f>IF(ISBLANK(C4799),"",SUMIFS($D$4:D4799,$C$4:C4799,C4799))</f>
        <v/>
      </c>
    </row>
    <row r="4800" spans="1:14" x14ac:dyDescent="0.25">
      <c r="A4800" s="1"/>
      <c r="B4800" s="8"/>
      <c r="C4800" s="3"/>
      <c r="D4800" s="1"/>
      <c r="E4800" s="3"/>
      <c r="I4800" s="42"/>
      <c r="J4800" s="19"/>
      <c r="K4800" s="19"/>
      <c r="L4800" s="6" t="str" cm="1">
        <f t="array" ref="L4800">IF(ISBLANK($C4800),"",_xlfn.XLOOKUP($C4800,PACK!$A:$A,PACK!$C:$D))</f>
        <v/>
      </c>
      <c r="M4800" s="18"/>
      <c r="N4800" s="7" t="str">
        <f>IF(ISBLANK(C4800),"",SUMIFS($D$4:D4800,$C$4:C4800,C4800))</f>
        <v/>
      </c>
    </row>
    <row r="4801" spans="1:14" x14ac:dyDescent="0.25">
      <c r="A4801" s="1"/>
      <c r="B4801" s="8"/>
      <c r="C4801" s="3"/>
      <c r="D4801" s="1"/>
      <c r="E4801" s="3"/>
      <c r="I4801" s="42"/>
      <c r="J4801" s="19"/>
      <c r="K4801" s="19"/>
      <c r="L4801" s="6" t="str" cm="1">
        <f t="array" ref="L4801">IF(ISBLANK($C4801),"",_xlfn.XLOOKUP($C4801,PACK!$A:$A,PACK!$C:$D))</f>
        <v/>
      </c>
      <c r="M4801" s="18"/>
      <c r="N4801" s="7" t="str">
        <f>IF(ISBLANK(C4801),"",SUMIFS($D$4:D4801,$C$4:C4801,C4801))</f>
        <v/>
      </c>
    </row>
    <row r="4802" spans="1:14" x14ac:dyDescent="0.25">
      <c r="A4802" s="1"/>
      <c r="B4802" s="8"/>
      <c r="C4802" s="3"/>
      <c r="D4802" s="1"/>
      <c r="E4802" s="3"/>
      <c r="I4802" s="42"/>
      <c r="J4802" s="19"/>
      <c r="K4802" s="19"/>
      <c r="L4802" s="6" t="str" cm="1">
        <f t="array" ref="L4802">IF(ISBLANK($C4802),"",_xlfn.XLOOKUP($C4802,PACK!$A:$A,PACK!$C:$D))</f>
        <v/>
      </c>
      <c r="M4802" s="18"/>
      <c r="N4802" s="7" t="str">
        <f>IF(ISBLANK(C4802),"",SUMIFS($D$4:D4802,$C$4:C4802,C4802))</f>
        <v/>
      </c>
    </row>
    <row r="4803" spans="1:14" x14ac:dyDescent="0.25">
      <c r="A4803" s="1"/>
      <c r="B4803" s="8"/>
      <c r="C4803" s="3"/>
      <c r="D4803" s="1"/>
      <c r="E4803" s="3"/>
      <c r="I4803" s="42"/>
      <c r="J4803" s="19"/>
      <c r="K4803" s="19"/>
      <c r="L4803" s="6" t="str" cm="1">
        <f t="array" ref="L4803">IF(ISBLANK($C4803),"",_xlfn.XLOOKUP($C4803,PACK!$A:$A,PACK!$C:$D))</f>
        <v/>
      </c>
      <c r="M4803" s="18"/>
      <c r="N4803" s="7" t="str">
        <f>IF(ISBLANK(C4803),"",SUMIFS($D$4:D4803,$C$4:C4803,C4803))</f>
        <v/>
      </c>
    </row>
    <row r="4804" spans="1:14" x14ac:dyDescent="0.25">
      <c r="A4804" s="1"/>
      <c r="B4804" s="8"/>
      <c r="C4804" s="3"/>
      <c r="D4804" s="1"/>
      <c r="E4804" s="3"/>
      <c r="I4804" s="42"/>
      <c r="J4804" s="19"/>
      <c r="K4804" s="19"/>
      <c r="L4804" s="6" t="str" cm="1">
        <f t="array" ref="L4804">IF(ISBLANK($C4804),"",_xlfn.XLOOKUP($C4804,PACK!$A:$A,PACK!$C:$D))</f>
        <v/>
      </c>
      <c r="M4804" s="18"/>
      <c r="N4804" s="7" t="str">
        <f>IF(ISBLANK(C4804),"",SUMIFS($D$4:D4804,$C$4:C4804,C4804))</f>
        <v/>
      </c>
    </row>
    <row r="4805" spans="1:14" x14ac:dyDescent="0.25">
      <c r="A4805" s="1"/>
      <c r="B4805" s="8"/>
      <c r="C4805" s="3"/>
      <c r="D4805" s="1"/>
      <c r="E4805" s="3"/>
      <c r="I4805" s="42"/>
      <c r="J4805" s="19"/>
      <c r="K4805" s="19"/>
      <c r="L4805" s="6" t="str" cm="1">
        <f t="array" ref="L4805">IF(ISBLANK($C4805),"",_xlfn.XLOOKUP($C4805,PACK!$A:$A,PACK!$C:$D))</f>
        <v/>
      </c>
      <c r="M4805" s="18"/>
      <c r="N4805" s="7" t="str">
        <f>IF(ISBLANK(C4805),"",SUMIFS($D$4:D4805,$C$4:C4805,C4805))</f>
        <v/>
      </c>
    </row>
    <row r="4806" spans="1:14" x14ac:dyDescent="0.25">
      <c r="A4806" s="1"/>
      <c r="B4806" s="8"/>
      <c r="C4806" s="3"/>
      <c r="D4806" s="1"/>
      <c r="E4806" s="3"/>
      <c r="I4806" s="42"/>
      <c r="J4806" s="19"/>
      <c r="K4806" s="19"/>
      <c r="L4806" s="6" t="str" cm="1">
        <f t="array" ref="L4806">IF(ISBLANK($C4806),"",_xlfn.XLOOKUP($C4806,PACK!$A:$A,PACK!$C:$D))</f>
        <v/>
      </c>
      <c r="M4806" s="18"/>
      <c r="N4806" s="7" t="str">
        <f>IF(ISBLANK(C4806),"",SUMIFS($D$4:D4806,$C$4:C4806,C4806))</f>
        <v/>
      </c>
    </row>
    <row r="4807" spans="1:14" x14ac:dyDescent="0.25">
      <c r="A4807" s="1"/>
      <c r="B4807" s="8"/>
      <c r="C4807" s="3"/>
      <c r="D4807" s="1"/>
      <c r="E4807" s="3"/>
      <c r="I4807" s="42"/>
      <c r="J4807" s="19"/>
      <c r="K4807" s="19"/>
      <c r="L4807" s="6" t="str" cm="1">
        <f t="array" ref="L4807">IF(ISBLANK($C4807),"",_xlfn.XLOOKUP($C4807,PACK!$A:$A,PACK!$C:$D))</f>
        <v/>
      </c>
      <c r="M4807" s="18"/>
      <c r="N4807" s="7" t="str">
        <f>IF(ISBLANK(C4807),"",SUMIFS($D$4:D4807,$C$4:C4807,C4807))</f>
        <v/>
      </c>
    </row>
    <row r="4808" spans="1:14" x14ac:dyDescent="0.25">
      <c r="A4808" s="1"/>
      <c r="B4808" s="8"/>
      <c r="C4808" s="3"/>
      <c r="D4808" s="1"/>
      <c r="E4808" s="3"/>
      <c r="I4808" s="42"/>
      <c r="J4808" s="19"/>
      <c r="K4808" s="19"/>
      <c r="L4808" s="6" t="str" cm="1">
        <f t="array" ref="L4808">IF(ISBLANK($C4808),"",_xlfn.XLOOKUP($C4808,PACK!$A:$A,PACK!$C:$D))</f>
        <v/>
      </c>
      <c r="M4808" s="18"/>
      <c r="N4808" s="7" t="str">
        <f>IF(ISBLANK(C4808),"",SUMIFS($D$4:D4808,$C$4:C4808,C4808))</f>
        <v/>
      </c>
    </row>
    <row r="4809" spans="1:14" x14ac:dyDescent="0.25">
      <c r="A4809" s="1"/>
      <c r="B4809" s="8"/>
      <c r="C4809" s="3"/>
      <c r="D4809" s="1"/>
      <c r="E4809" s="3"/>
      <c r="I4809" s="42"/>
      <c r="J4809" s="19"/>
      <c r="K4809" s="19"/>
      <c r="L4809" s="6" t="str" cm="1">
        <f t="array" ref="L4809">IF(ISBLANK($C4809),"",_xlfn.XLOOKUP($C4809,PACK!$A:$A,PACK!$C:$D))</f>
        <v/>
      </c>
      <c r="M4809" s="18"/>
      <c r="N4809" s="7" t="str">
        <f>IF(ISBLANK(C4809),"",SUMIFS($D$4:D4809,$C$4:C4809,C4809))</f>
        <v/>
      </c>
    </row>
    <row r="4810" spans="1:14" x14ac:dyDescent="0.25">
      <c r="A4810" s="1"/>
      <c r="B4810" s="8"/>
      <c r="C4810" s="3"/>
      <c r="D4810" s="1"/>
      <c r="E4810" s="3"/>
      <c r="I4810" s="42"/>
      <c r="J4810" s="19"/>
      <c r="K4810" s="19"/>
      <c r="L4810" s="6" t="str" cm="1">
        <f t="array" ref="L4810">IF(ISBLANK($C4810),"",_xlfn.XLOOKUP($C4810,PACK!$A:$A,PACK!$C:$D))</f>
        <v/>
      </c>
      <c r="M4810" s="18"/>
      <c r="N4810" s="7" t="str">
        <f>IF(ISBLANK(C4810),"",SUMIFS($D$4:D4810,$C$4:C4810,C4810))</f>
        <v/>
      </c>
    </row>
    <row r="4811" spans="1:14" x14ac:dyDescent="0.25">
      <c r="A4811" s="1"/>
      <c r="B4811" s="8"/>
      <c r="C4811" s="3"/>
      <c r="D4811" s="1"/>
      <c r="E4811" s="3"/>
      <c r="I4811" s="42"/>
      <c r="J4811" s="19"/>
      <c r="K4811" s="19"/>
      <c r="L4811" s="6" t="str" cm="1">
        <f t="array" ref="L4811">IF(ISBLANK($C4811),"",_xlfn.XLOOKUP($C4811,PACK!$A:$A,PACK!$C:$D))</f>
        <v/>
      </c>
      <c r="M4811" s="18"/>
      <c r="N4811" s="7" t="str">
        <f>IF(ISBLANK(C4811),"",SUMIFS($D$4:D4811,$C$4:C4811,C4811))</f>
        <v/>
      </c>
    </row>
    <row r="4812" spans="1:14" x14ac:dyDescent="0.25">
      <c r="A4812" s="1"/>
      <c r="B4812" s="8"/>
      <c r="C4812" s="3"/>
      <c r="D4812" s="1"/>
      <c r="E4812" s="3"/>
      <c r="I4812" s="42"/>
      <c r="J4812" s="19"/>
      <c r="K4812" s="19"/>
      <c r="L4812" s="6" t="str" cm="1">
        <f t="array" ref="L4812">IF(ISBLANK($C4812),"",_xlfn.XLOOKUP($C4812,PACK!$A:$A,PACK!$C:$D))</f>
        <v/>
      </c>
      <c r="M4812" s="18"/>
      <c r="N4812" s="7" t="str">
        <f>IF(ISBLANK(C4812),"",SUMIFS($D$4:D4812,$C$4:C4812,C4812))</f>
        <v/>
      </c>
    </row>
    <row r="4813" spans="1:14" x14ac:dyDescent="0.25">
      <c r="A4813" s="1"/>
      <c r="B4813" s="8"/>
      <c r="C4813" s="3"/>
      <c r="D4813" s="1"/>
      <c r="E4813" s="3"/>
      <c r="I4813" s="42"/>
      <c r="J4813" s="19"/>
      <c r="K4813" s="19"/>
      <c r="L4813" s="6" t="str" cm="1">
        <f t="array" ref="L4813">IF(ISBLANK($C4813),"",_xlfn.XLOOKUP($C4813,PACK!$A:$A,PACK!$C:$D))</f>
        <v/>
      </c>
      <c r="M4813" s="18"/>
      <c r="N4813" s="7" t="str">
        <f>IF(ISBLANK(C4813),"",SUMIFS($D$4:D4813,$C$4:C4813,C4813))</f>
        <v/>
      </c>
    </row>
    <row r="4814" spans="1:14" x14ac:dyDescent="0.25">
      <c r="A4814" s="1"/>
      <c r="B4814" s="8"/>
      <c r="C4814" s="3"/>
      <c r="D4814" s="1"/>
      <c r="E4814" s="3"/>
      <c r="I4814" s="42"/>
      <c r="J4814" s="19"/>
      <c r="K4814" s="19"/>
      <c r="L4814" s="6" t="str" cm="1">
        <f t="array" ref="L4814">IF(ISBLANK($C4814),"",_xlfn.XLOOKUP($C4814,PACK!$A:$A,PACK!$C:$D))</f>
        <v/>
      </c>
      <c r="M4814" s="18"/>
      <c r="N4814" s="7" t="str">
        <f>IF(ISBLANK(C4814),"",SUMIFS($D$4:D4814,$C$4:C4814,C4814))</f>
        <v/>
      </c>
    </row>
    <row r="4815" spans="1:14" x14ac:dyDescent="0.25">
      <c r="A4815" s="1"/>
      <c r="B4815" s="8"/>
      <c r="C4815" s="3"/>
      <c r="D4815" s="1"/>
      <c r="E4815" s="3"/>
      <c r="I4815" s="42"/>
      <c r="J4815" s="19"/>
      <c r="K4815" s="19"/>
      <c r="L4815" s="6" t="str" cm="1">
        <f t="array" ref="L4815">IF(ISBLANK($C4815),"",_xlfn.XLOOKUP($C4815,PACK!$A:$A,PACK!$C:$D))</f>
        <v/>
      </c>
      <c r="M4815" s="18"/>
      <c r="N4815" s="7" t="str">
        <f>IF(ISBLANK(C4815),"",SUMIFS($D$4:D4815,$C$4:C4815,C4815))</f>
        <v/>
      </c>
    </row>
    <row r="4816" spans="1:14" x14ac:dyDescent="0.25">
      <c r="A4816" s="1"/>
      <c r="B4816" s="8"/>
      <c r="C4816" s="3"/>
      <c r="D4816" s="1"/>
      <c r="E4816" s="3"/>
      <c r="I4816" s="42"/>
      <c r="J4816" s="19"/>
      <c r="K4816" s="19"/>
      <c r="L4816" s="6" t="str" cm="1">
        <f t="array" ref="L4816">IF(ISBLANK($C4816),"",_xlfn.XLOOKUP($C4816,PACK!$A:$A,PACK!$C:$D))</f>
        <v/>
      </c>
      <c r="M4816" s="18"/>
      <c r="N4816" s="7" t="str">
        <f>IF(ISBLANK(C4816),"",SUMIFS($D$4:D4816,$C$4:C4816,C4816))</f>
        <v/>
      </c>
    </row>
    <row r="4817" spans="1:14" x14ac:dyDescent="0.25">
      <c r="A4817" s="1"/>
      <c r="B4817" s="8"/>
      <c r="C4817" s="3"/>
      <c r="D4817" s="1"/>
      <c r="E4817" s="3"/>
      <c r="I4817" s="42"/>
      <c r="J4817" s="19"/>
      <c r="K4817" s="19"/>
      <c r="L4817" s="6" t="str" cm="1">
        <f t="array" ref="L4817">IF(ISBLANK($C4817),"",_xlfn.XLOOKUP($C4817,PACK!$A:$A,PACK!$C:$D))</f>
        <v/>
      </c>
      <c r="M4817" s="18"/>
      <c r="N4817" s="7" t="str">
        <f>IF(ISBLANK(C4817),"",SUMIFS($D$4:D4817,$C$4:C4817,C4817))</f>
        <v/>
      </c>
    </row>
    <row r="4818" spans="1:14" x14ac:dyDescent="0.25">
      <c r="A4818" s="1"/>
      <c r="B4818" s="8"/>
      <c r="C4818" s="3"/>
      <c r="D4818" s="1"/>
      <c r="E4818" s="3"/>
      <c r="I4818" s="42"/>
      <c r="J4818" s="19"/>
      <c r="K4818" s="19"/>
      <c r="L4818" s="6" t="str" cm="1">
        <f t="array" ref="L4818">IF(ISBLANK($C4818),"",_xlfn.XLOOKUP($C4818,PACK!$A:$A,PACK!$C:$D))</f>
        <v/>
      </c>
      <c r="M4818" s="18"/>
      <c r="N4818" s="7" t="str">
        <f>IF(ISBLANK(C4818),"",SUMIFS($D$4:D4818,$C$4:C4818,C4818))</f>
        <v/>
      </c>
    </row>
    <row r="4819" spans="1:14" x14ac:dyDescent="0.25">
      <c r="A4819" s="1"/>
      <c r="B4819" s="8"/>
      <c r="C4819" s="3"/>
      <c r="D4819" s="1"/>
      <c r="E4819" s="3"/>
      <c r="I4819" s="42"/>
      <c r="J4819" s="19"/>
      <c r="K4819" s="19"/>
      <c r="L4819" s="6" t="str" cm="1">
        <f t="array" ref="L4819">IF(ISBLANK($C4819),"",_xlfn.XLOOKUP($C4819,PACK!$A:$A,PACK!$C:$D))</f>
        <v/>
      </c>
      <c r="M4819" s="18"/>
      <c r="N4819" s="7" t="str">
        <f>IF(ISBLANK(C4819),"",SUMIFS($D$4:D4819,$C$4:C4819,C4819))</f>
        <v/>
      </c>
    </row>
    <row r="4820" spans="1:14" x14ac:dyDescent="0.25">
      <c r="A4820" s="1"/>
      <c r="B4820" s="8"/>
      <c r="C4820" s="3"/>
      <c r="D4820" s="1"/>
      <c r="E4820" s="3"/>
      <c r="I4820" s="42"/>
      <c r="J4820" s="19"/>
      <c r="K4820" s="19"/>
      <c r="L4820" s="6" t="str" cm="1">
        <f t="array" ref="L4820">IF(ISBLANK($C4820),"",_xlfn.XLOOKUP($C4820,PACK!$A:$A,PACK!$C:$D))</f>
        <v/>
      </c>
      <c r="M4820" s="18"/>
      <c r="N4820" s="7" t="str">
        <f>IF(ISBLANK(C4820),"",SUMIFS($D$4:D4820,$C$4:C4820,C4820))</f>
        <v/>
      </c>
    </row>
    <row r="4821" spans="1:14" x14ac:dyDescent="0.25">
      <c r="A4821" s="1"/>
      <c r="B4821" s="8"/>
      <c r="C4821" s="3"/>
      <c r="D4821" s="1"/>
      <c r="E4821" s="3"/>
      <c r="I4821" s="42"/>
      <c r="J4821" s="19"/>
      <c r="K4821" s="19"/>
      <c r="L4821" s="6" t="str" cm="1">
        <f t="array" ref="L4821">IF(ISBLANK($C4821),"",_xlfn.XLOOKUP($C4821,PACK!$A:$A,PACK!$C:$D))</f>
        <v/>
      </c>
      <c r="M4821" s="18"/>
      <c r="N4821" s="7" t="str">
        <f>IF(ISBLANK(C4821),"",SUMIFS($D$4:D4821,$C$4:C4821,C4821))</f>
        <v/>
      </c>
    </row>
    <row r="4822" spans="1:14" x14ac:dyDescent="0.25">
      <c r="A4822" s="1"/>
      <c r="B4822" s="8"/>
      <c r="C4822" s="3"/>
      <c r="D4822" s="1"/>
      <c r="E4822" s="3"/>
      <c r="I4822" s="42"/>
      <c r="J4822" s="19"/>
      <c r="K4822" s="19"/>
      <c r="L4822" s="6" t="str" cm="1">
        <f t="array" ref="L4822">IF(ISBLANK($C4822),"",_xlfn.XLOOKUP($C4822,PACK!$A:$A,PACK!$C:$D))</f>
        <v/>
      </c>
      <c r="M4822" s="18"/>
      <c r="N4822" s="7" t="str">
        <f>IF(ISBLANK(C4822),"",SUMIFS($D$4:D4822,$C$4:C4822,C4822))</f>
        <v/>
      </c>
    </row>
    <row r="4823" spans="1:14" x14ac:dyDescent="0.25">
      <c r="A4823" s="1"/>
      <c r="B4823" s="8"/>
      <c r="C4823" s="3"/>
      <c r="D4823" s="1"/>
      <c r="E4823" s="3"/>
      <c r="I4823" s="42"/>
      <c r="J4823" s="19"/>
      <c r="K4823" s="19"/>
      <c r="L4823" s="6" t="str" cm="1">
        <f t="array" ref="L4823">IF(ISBLANK($C4823),"",_xlfn.XLOOKUP($C4823,PACK!$A:$A,PACK!$C:$D))</f>
        <v/>
      </c>
      <c r="M4823" s="18"/>
      <c r="N4823" s="7" t="str">
        <f>IF(ISBLANK(C4823),"",SUMIFS($D$4:D4823,$C$4:C4823,C4823))</f>
        <v/>
      </c>
    </row>
    <row r="4824" spans="1:14" x14ac:dyDescent="0.25">
      <c r="A4824" s="1"/>
      <c r="B4824" s="8"/>
      <c r="C4824" s="3"/>
      <c r="D4824" s="1"/>
      <c r="E4824" s="3"/>
      <c r="I4824" s="42"/>
      <c r="J4824" s="19"/>
      <c r="K4824" s="19"/>
      <c r="L4824" s="6" t="str" cm="1">
        <f t="array" ref="L4824">IF(ISBLANK($C4824),"",_xlfn.XLOOKUP($C4824,PACK!$A:$A,PACK!$C:$D))</f>
        <v/>
      </c>
      <c r="M4824" s="18"/>
      <c r="N4824" s="7" t="str">
        <f>IF(ISBLANK(C4824),"",SUMIFS($D$4:D4824,$C$4:C4824,C4824))</f>
        <v/>
      </c>
    </row>
    <row r="4825" spans="1:14" x14ac:dyDescent="0.25">
      <c r="A4825" s="1"/>
      <c r="B4825" s="8"/>
      <c r="C4825" s="3"/>
      <c r="D4825" s="1"/>
      <c r="E4825" s="3"/>
      <c r="I4825" s="42"/>
      <c r="J4825" s="19"/>
      <c r="K4825" s="19"/>
      <c r="L4825" s="6" t="str" cm="1">
        <f t="array" ref="L4825">IF(ISBLANK($C4825),"",_xlfn.XLOOKUP($C4825,PACK!$A:$A,PACK!$C:$D))</f>
        <v/>
      </c>
      <c r="M4825" s="18"/>
      <c r="N4825" s="7" t="str">
        <f>IF(ISBLANK(C4825),"",SUMIFS($D$4:D4825,$C$4:C4825,C4825))</f>
        <v/>
      </c>
    </row>
    <row r="4826" spans="1:14" x14ac:dyDescent="0.25">
      <c r="A4826" s="1"/>
      <c r="B4826" s="8"/>
      <c r="C4826" s="3"/>
      <c r="D4826" s="1"/>
      <c r="E4826" s="3"/>
      <c r="I4826" s="42"/>
      <c r="J4826" s="19"/>
      <c r="K4826" s="19"/>
      <c r="L4826" s="6" t="str" cm="1">
        <f t="array" ref="L4826">IF(ISBLANK($C4826),"",_xlfn.XLOOKUP($C4826,PACK!$A:$A,PACK!$C:$D))</f>
        <v/>
      </c>
      <c r="M4826" s="18"/>
      <c r="N4826" s="7" t="str">
        <f>IF(ISBLANK(C4826),"",SUMIFS($D$4:D4826,$C$4:C4826,C4826))</f>
        <v/>
      </c>
    </row>
    <row r="4827" spans="1:14" x14ac:dyDescent="0.25">
      <c r="A4827" s="1"/>
      <c r="B4827" s="8"/>
      <c r="C4827" s="3"/>
      <c r="D4827" s="1"/>
      <c r="E4827" s="3"/>
      <c r="I4827" s="42"/>
      <c r="J4827" s="19"/>
      <c r="K4827" s="19"/>
      <c r="L4827" s="6" t="str" cm="1">
        <f t="array" ref="L4827">IF(ISBLANK($C4827),"",_xlfn.XLOOKUP($C4827,PACK!$A:$A,PACK!$C:$D))</f>
        <v/>
      </c>
      <c r="M4827" s="18"/>
      <c r="N4827" s="7" t="str">
        <f>IF(ISBLANK(C4827),"",SUMIFS($D$4:D4827,$C$4:C4827,C4827))</f>
        <v/>
      </c>
    </row>
    <row r="4828" spans="1:14" x14ac:dyDescent="0.25">
      <c r="A4828" s="1"/>
      <c r="B4828" s="8"/>
      <c r="C4828" s="3"/>
      <c r="D4828" s="1"/>
      <c r="E4828" s="3"/>
      <c r="I4828" s="42"/>
      <c r="J4828" s="19"/>
      <c r="K4828" s="19"/>
      <c r="L4828" s="6" t="str" cm="1">
        <f t="array" ref="L4828">IF(ISBLANK($C4828),"",_xlfn.XLOOKUP($C4828,PACK!$A:$A,PACK!$C:$D))</f>
        <v/>
      </c>
      <c r="M4828" s="18"/>
      <c r="N4828" s="7" t="str">
        <f>IF(ISBLANK(C4828),"",SUMIFS($D$4:D4828,$C$4:C4828,C4828))</f>
        <v/>
      </c>
    </row>
    <row r="4829" spans="1:14" x14ac:dyDescent="0.25">
      <c r="A4829" s="1"/>
      <c r="B4829" s="8"/>
      <c r="C4829" s="3"/>
      <c r="D4829" s="1"/>
      <c r="E4829" s="3"/>
      <c r="I4829" s="42"/>
      <c r="J4829" s="19"/>
      <c r="K4829" s="19"/>
      <c r="L4829" s="6" t="str" cm="1">
        <f t="array" ref="L4829">IF(ISBLANK($C4829),"",_xlfn.XLOOKUP($C4829,PACK!$A:$A,PACK!$C:$D))</f>
        <v/>
      </c>
      <c r="M4829" s="18"/>
      <c r="N4829" s="7" t="str">
        <f>IF(ISBLANK(C4829),"",SUMIFS($D$4:D4829,$C$4:C4829,C4829))</f>
        <v/>
      </c>
    </row>
    <row r="4830" spans="1:14" x14ac:dyDescent="0.25">
      <c r="A4830" s="1"/>
      <c r="B4830" s="8"/>
      <c r="C4830" s="3"/>
      <c r="D4830" s="1"/>
      <c r="E4830" s="3"/>
      <c r="I4830" s="42"/>
      <c r="J4830" s="19"/>
      <c r="K4830" s="19"/>
      <c r="L4830" s="6" t="str" cm="1">
        <f t="array" ref="L4830">IF(ISBLANK($C4830),"",_xlfn.XLOOKUP($C4830,PACK!$A:$A,PACK!$C:$D))</f>
        <v/>
      </c>
      <c r="M4830" s="18"/>
      <c r="N4830" s="7" t="str">
        <f>IF(ISBLANK(C4830),"",SUMIFS($D$4:D4830,$C$4:C4830,C4830))</f>
        <v/>
      </c>
    </row>
    <row r="4831" spans="1:14" x14ac:dyDescent="0.25">
      <c r="A4831" s="1"/>
      <c r="B4831" s="8"/>
      <c r="C4831" s="3"/>
      <c r="D4831" s="1"/>
      <c r="E4831" s="3"/>
      <c r="I4831" s="42"/>
      <c r="J4831" s="19"/>
      <c r="K4831" s="19"/>
      <c r="L4831" s="6" t="str" cm="1">
        <f t="array" ref="L4831">IF(ISBLANK($C4831),"",_xlfn.XLOOKUP($C4831,PACK!$A:$A,PACK!$C:$D))</f>
        <v/>
      </c>
      <c r="M4831" s="18"/>
      <c r="N4831" s="7" t="str">
        <f>IF(ISBLANK(C4831),"",SUMIFS($D$4:D4831,$C$4:C4831,C4831))</f>
        <v/>
      </c>
    </row>
    <row r="4832" spans="1:14" x14ac:dyDescent="0.25">
      <c r="A4832" s="1"/>
      <c r="B4832" s="8"/>
      <c r="C4832" s="3"/>
      <c r="D4832" s="1"/>
      <c r="E4832" s="3"/>
      <c r="I4832" s="42"/>
      <c r="J4832" s="19"/>
      <c r="K4832" s="19"/>
      <c r="L4832" s="6" t="str" cm="1">
        <f t="array" ref="L4832">IF(ISBLANK($C4832),"",_xlfn.XLOOKUP($C4832,PACK!$A:$A,PACK!$C:$D))</f>
        <v/>
      </c>
      <c r="M4832" s="18"/>
      <c r="N4832" s="7" t="str">
        <f>IF(ISBLANK(C4832),"",SUMIFS($D$4:D4832,$C$4:C4832,C4832))</f>
        <v/>
      </c>
    </row>
    <row r="4833" spans="1:14" x14ac:dyDescent="0.25">
      <c r="A4833" s="1"/>
      <c r="B4833" s="8"/>
      <c r="C4833" s="3"/>
      <c r="D4833" s="1"/>
      <c r="E4833" s="3"/>
      <c r="I4833" s="42"/>
      <c r="J4833" s="19"/>
      <c r="K4833" s="19"/>
      <c r="L4833" s="6" t="str" cm="1">
        <f t="array" ref="L4833">IF(ISBLANK($C4833),"",_xlfn.XLOOKUP($C4833,PACK!$A:$A,PACK!$C:$D))</f>
        <v/>
      </c>
      <c r="M4833" s="18"/>
      <c r="N4833" s="7" t="str">
        <f>IF(ISBLANK(C4833),"",SUMIFS($D$4:D4833,$C$4:C4833,C4833))</f>
        <v/>
      </c>
    </row>
    <row r="4834" spans="1:14" x14ac:dyDescent="0.25">
      <c r="A4834" s="1"/>
      <c r="B4834" s="8"/>
      <c r="C4834" s="3"/>
      <c r="D4834" s="1"/>
      <c r="E4834" s="3"/>
      <c r="I4834" s="42"/>
      <c r="J4834" s="19"/>
      <c r="K4834" s="19"/>
      <c r="L4834" s="6" t="str" cm="1">
        <f t="array" ref="L4834">IF(ISBLANK($C4834),"",_xlfn.XLOOKUP($C4834,PACK!$A:$A,PACK!$C:$D))</f>
        <v/>
      </c>
      <c r="M4834" s="18"/>
      <c r="N4834" s="7" t="str">
        <f>IF(ISBLANK(C4834),"",SUMIFS($D$4:D4834,$C$4:C4834,C4834))</f>
        <v/>
      </c>
    </row>
    <row r="4835" spans="1:14" x14ac:dyDescent="0.25">
      <c r="A4835" s="1"/>
      <c r="B4835" s="8"/>
      <c r="C4835" s="3"/>
      <c r="D4835" s="1"/>
      <c r="E4835" s="3"/>
      <c r="I4835" s="42"/>
      <c r="J4835" s="19"/>
      <c r="K4835" s="19"/>
      <c r="L4835" s="6" t="str" cm="1">
        <f t="array" ref="L4835">IF(ISBLANK($C4835),"",_xlfn.XLOOKUP($C4835,PACK!$A:$A,PACK!$C:$D))</f>
        <v/>
      </c>
      <c r="M4835" s="18"/>
      <c r="N4835" s="7" t="str">
        <f>IF(ISBLANK(C4835),"",SUMIFS($D$4:D4835,$C$4:C4835,C4835))</f>
        <v/>
      </c>
    </row>
    <row r="4836" spans="1:14" x14ac:dyDescent="0.25">
      <c r="A4836" s="1"/>
      <c r="B4836" s="8"/>
      <c r="C4836" s="3"/>
      <c r="D4836" s="1"/>
      <c r="E4836" s="3"/>
      <c r="I4836" s="42"/>
      <c r="J4836" s="19"/>
      <c r="K4836" s="19"/>
      <c r="L4836" s="6" t="str" cm="1">
        <f t="array" ref="L4836">IF(ISBLANK($C4836),"",_xlfn.XLOOKUP($C4836,PACK!$A:$A,PACK!$C:$D))</f>
        <v/>
      </c>
      <c r="M4836" s="18"/>
      <c r="N4836" s="7" t="str">
        <f>IF(ISBLANK(C4836),"",SUMIFS($D$4:D4836,$C$4:C4836,C4836))</f>
        <v/>
      </c>
    </row>
    <row r="4837" spans="1:14" x14ac:dyDescent="0.25">
      <c r="A4837" s="1"/>
      <c r="B4837" s="8"/>
      <c r="C4837" s="3"/>
      <c r="D4837" s="1"/>
      <c r="E4837" s="3"/>
      <c r="I4837" s="42"/>
      <c r="J4837" s="19"/>
      <c r="K4837" s="19"/>
      <c r="L4837" s="6" t="str" cm="1">
        <f t="array" ref="L4837">IF(ISBLANK($C4837),"",_xlfn.XLOOKUP($C4837,PACK!$A:$A,PACK!$C:$D))</f>
        <v/>
      </c>
      <c r="M4837" s="18"/>
      <c r="N4837" s="7" t="str">
        <f>IF(ISBLANK(C4837),"",SUMIFS($D$4:D4837,$C$4:C4837,C4837))</f>
        <v/>
      </c>
    </row>
    <row r="4838" spans="1:14" x14ac:dyDescent="0.25">
      <c r="A4838" s="1"/>
      <c r="B4838" s="8"/>
      <c r="C4838" s="3"/>
      <c r="D4838" s="1"/>
      <c r="E4838" s="3"/>
      <c r="I4838" s="42"/>
      <c r="J4838" s="19"/>
      <c r="K4838" s="19"/>
      <c r="L4838" s="6" t="str" cm="1">
        <f t="array" ref="L4838">IF(ISBLANK($C4838),"",_xlfn.XLOOKUP($C4838,PACK!$A:$A,PACK!$C:$D))</f>
        <v/>
      </c>
      <c r="M4838" s="18"/>
      <c r="N4838" s="7" t="str">
        <f>IF(ISBLANK(C4838),"",SUMIFS($D$4:D4838,$C$4:C4838,C4838))</f>
        <v/>
      </c>
    </row>
    <row r="4839" spans="1:14" x14ac:dyDescent="0.25">
      <c r="A4839" s="1"/>
      <c r="B4839" s="8"/>
      <c r="C4839" s="3"/>
      <c r="D4839" s="1"/>
      <c r="E4839" s="3"/>
      <c r="I4839" s="42"/>
      <c r="J4839" s="19"/>
      <c r="K4839" s="19"/>
      <c r="L4839" s="6" t="str" cm="1">
        <f t="array" ref="L4839">IF(ISBLANK($C4839),"",_xlfn.XLOOKUP($C4839,PACK!$A:$A,PACK!$C:$D))</f>
        <v/>
      </c>
      <c r="M4839" s="18"/>
      <c r="N4839" s="7" t="str">
        <f>IF(ISBLANK(C4839),"",SUMIFS($D$4:D4839,$C$4:C4839,C4839))</f>
        <v/>
      </c>
    </row>
    <row r="4840" spans="1:14" x14ac:dyDescent="0.25">
      <c r="A4840" s="1"/>
      <c r="B4840" s="8"/>
      <c r="C4840" s="3"/>
      <c r="D4840" s="1"/>
      <c r="E4840" s="3"/>
      <c r="I4840" s="42"/>
      <c r="J4840" s="19"/>
      <c r="K4840" s="19"/>
      <c r="L4840" s="6" t="str" cm="1">
        <f t="array" ref="L4840">IF(ISBLANK($C4840),"",_xlfn.XLOOKUP($C4840,PACK!$A:$A,PACK!$C:$D))</f>
        <v/>
      </c>
      <c r="M4840" s="18"/>
      <c r="N4840" s="7" t="str">
        <f>IF(ISBLANK(C4840),"",SUMIFS($D$4:D4840,$C$4:C4840,C4840))</f>
        <v/>
      </c>
    </row>
    <row r="4841" spans="1:14" x14ac:dyDescent="0.25">
      <c r="A4841" s="1"/>
      <c r="B4841" s="8"/>
      <c r="C4841" s="3"/>
      <c r="D4841" s="1"/>
      <c r="E4841" s="3"/>
      <c r="I4841" s="42"/>
      <c r="J4841" s="19"/>
      <c r="K4841" s="19"/>
      <c r="L4841" s="6" t="str" cm="1">
        <f t="array" ref="L4841">IF(ISBLANK($C4841),"",_xlfn.XLOOKUP($C4841,PACK!$A:$A,PACK!$C:$D))</f>
        <v/>
      </c>
      <c r="M4841" s="18"/>
      <c r="N4841" s="7" t="str">
        <f>IF(ISBLANK(C4841),"",SUMIFS($D$4:D4841,$C$4:C4841,C4841))</f>
        <v/>
      </c>
    </row>
    <row r="4842" spans="1:14" x14ac:dyDescent="0.25">
      <c r="A4842" s="1"/>
      <c r="B4842" s="8"/>
      <c r="C4842" s="3"/>
      <c r="D4842" s="1"/>
      <c r="E4842" s="3"/>
      <c r="I4842" s="42"/>
      <c r="J4842" s="19"/>
      <c r="K4842" s="19"/>
      <c r="L4842" s="6" t="str" cm="1">
        <f t="array" ref="L4842">IF(ISBLANK($C4842),"",_xlfn.XLOOKUP($C4842,PACK!$A:$A,PACK!$C:$D))</f>
        <v/>
      </c>
      <c r="M4842" s="18"/>
      <c r="N4842" s="7" t="str">
        <f>IF(ISBLANK(C4842),"",SUMIFS($D$4:D4842,$C$4:C4842,C4842))</f>
        <v/>
      </c>
    </row>
    <row r="4843" spans="1:14" x14ac:dyDescent="0.25">
      <c r="A4843" s="1"/>
      <c r="B4843" s="8"/>
      <c r="C4843" s="3"/>
      <c r="D4843" s="1"/>
      <c r="E4843" s="3"/>
      <c r="I4843" s="42"/>
      <c r="J4843" s="19"/>
      <c r="K4843" s="19"/>
      <c r="L4843" s="6" t="str" cm="1">
        <f t="array" ref="L4843">IF(ISBLANK($C4843),"",_xlfn.XLOOKUP($C4843,PACK!$A:$A,PACK!$C:$D))</f>
        <v/>
      </c>
      <c r="M4843" s="18"/>
      <c r="N4843" s="7" t="str">
        <f>IF(ISBLANK(C4843),"",SUMIFS($D$4:D4843,$C$4:C4843,C4843))</f>
        <v/>
      </c>
    </row>
    <row r="4844" spans="1:14" x14ac:dyDescent="0.25">
      <c r="A4844" s="1"/>
      <c r="B4844" s="8"/>
      <c r="C4844" s="3"/>
      <c r="D4844" s="1"/>
      <c r="E4844" s="3"/>
      <c r="I4844" s="42"/>
      <c r="J4844" s="19"/>
      <c r="K4844" s="19"/>
      <c r="L4844" s="6" t="str" cm="1">
        <f t="array" ref="L4844">IF(ISBLANK($C4844),"",_xlfn.XLOOKUP($C4844,PACK!$A:$A,PACK!$C:$D))</f>
        <v/>
      </c>
      <c r="M4844" s="18"/>
      <c r="N4844" s="7" t="str">
        <f>IF(ISBLANK(C4844),"",SUMIFS($D$4:D4844,$C$4:C4844,C4844))</f>
        <v/>
      </c>
    </row>
    <row r="4845" spans="1:14" x14ac:dyDescent="0.25">
      <c r="A4845" s="1"/>
      <c r="B4845" s="8"/>
      <c r="C4845" s="3"/>
      <c r="D4845" s="1"/>
      <c r="E4845" s="3"/>
      <c r="I4845" s="42"/>
      <c r="J4845" s="19"/>
      <c r="K4845" s="19"/>
      <c r="L4845" s="6" t="str" cm="1">
        <f t="array" ref="L4845">IF(ISBLANK($C4845),"",_xlfn.XLOOKUP($C4845,PACK!$A:$A,PACK!$C:$D))</f>
        <v/>
      </c>
      <c r="M4845" s="18"/>
      <c r="N4845" s="7" t="str">
        <f>IF(ISBLANK(C4845),"",SUMIFS($D$4:D4845,$C$4:C4845,C4845))</f>
        <v/>
      </c>
    </row>
    <row r="4846" spans="1:14" x14ac:dyDescent="0.25">
      <c r="A4846" s="1"/>
      <c r="B4846" s="8"/>
      <c r="C4846" s="3"/>
      <c r="D4846" s="1"/>
      <c r="E4846" s="3"/>
      <c r="I4846" s="42"/>
      <c r="J4846" s="19"/>
      <c r="K4846" s="19"/>
      <c r="L4846" s="6" t="str" cm="1">
        <f t="array" ref="L4846">IF(ISBLANK($C4846),"",_xlfn.XLOOKUP($C4846,PACK!$A:$A,PACK!$C:$D))</f>
        <v/>
      </c>
      <c r="M4846" s="18"/>
      <c r="N4846" s="7" t="str">
        <f>IF(ISBLANK(C4846),"",SUMIFS($D$4:D4846,$C$4:C4846,C4846))</f>
        <v/>
      </c>
    </row>
    <row r="4847" spans="1:14" x14ac:dyDescent="0.25">
      <c r="A4847" s="1"/>
      <c r="B4847" s="8"/>
      <c r="C4847" s="3"/>
      <c r="D4847" s="1"/>
      <c r="E4847" s="3"/>
      <c r="I4847" s="42"/>
      <c r="J4847" s="19"/>
      <c r="K4847" s="19"/>
      <c r="L4847" s="6" t="str" cm="1">
        <f t="array" ref="L4847">IF(ISBLANK($C4847),"",_xlfn.XLOOKUP($C4847,PACK!$A:$A,PACK!$C:$D))</f>
        <v/>
      </c>
      <c r="M4847" s="18"/>
      <c r="N4847" s="7" t="str">
        <f>IF(ISBLANK(C4847),"",SUMIFS($D$4:D4847,$C$4:C4847,C4847))</f>
        <v/>
      </c>
    </row>
    <row r="4848" spans="1:14" x14ac:dyDescent="0.25">
      <c r="A4848" s="1"/>
      <c r="B4848" s="8"/>
      <c r="C4848" s="3"/>
      <c r="D4848" s="1"/>
      <c r="E4848" s="3"/>
      <c r="I4848" s="42"/>
      <c r="J4848" s="19"/>
      <c r="K4848" s="19"/>
      <c r="L4848" s="6" t="str" cm="1">
        <f t="array" ref="L4848">IF(ISBLANK($C4848),"",_xlfn.XLOOKUP($C4848,PACK!$A:$A,PACK!$C:$D))</f>
        <v/>
      </c>
      <c r="M4848" s="18"/>
      <c r="N4848" s="7" t="str">
        <f>IF(ISBLANK(C4848),"",SUMIFS($D$4:D4848,$C$4:C4848,C4848))</f>
        <v/>
      </c>
    </row>
    <row r="4849" spans="1:14" x14ac:dyDescent="0.25">
      <c r="A4849" s="1"/>
      <c r="B4849" s="8"/>
      <c r="C4849" s="3"/>
      <c r="D4849" s="1"/>
      <c r="E4849" s="3"/>
      <c r="I4849" s="42"/>
      <c r="J4849" s="19"/>
      <c r="K4849" s="19"/>
      <c r="L4849" s="6" t="str" cm="1">
        <f t="array" ref="L4849">IF(ISBLANK($C4849),"",_xlfn.XLOOKUP($C4849,PACK!$A:$A,PACK!$C:$D))</f>
        <v/>
      </c>
      <c r="M4849" s="18"/>
      <c r="N4849" s="7" t="str">
        <f>IF(ISBLANK(C4849),"",SUMIFS($D$4:D4849,$C$4:C4849,C4849))</f>
        <v/>
      </c>
    </row>
    <row r="4850" spans="1:14" x14ac:dyDescent="0.25">
      <c r="A4850" s="1"/>
      <c r="B4850" s="8"/>
      <c r="C4850" s="3"/>
      <c r="D4850" s="1"/>
      <c r="E4850" s="3"/>
      <c r="I4850" s="42"/>
      <c r="J4850" s="19"/>
      <c r="K4850" s="19"/>
      <c r="L4850" s="6" t="str" cm="1">
        <f t="array" ref="L4850">IF(ISBLANK($C4850),"",_xlfn.XLOOKUP($C4850,PACK!$A:$A,PACK!$C:$D))</f>
        <v/>
      </c>
      <c r="M4850" s="18"/>
      <c r="N4850" s="7" t="str">
        <f>IF(ISBLANK(C4850),"",SUMIFS($D$4:D4850,$C$4:C4850,C4850))</f>
        <v/>
      </c>
    </row>
    <row r="4851" spans="1:14" x14ac:dyDescent="0.25">
      <c r="A4851" s="1"/>
      <c r="B4851" s="8"/>
      <c r="C4851" s="3"/>
      <c r="D4851" s="1"/>
      <c r="E4851" s="3"/>
      <c r="I4851" s="42"/>
      <c r="J4851" s="19"/>
      <c r="K4851" s="19"/>
      <c r="L4851" s="6" t="str" cm="1">
        <f t="array" ref="L4851">IF(ISBLANK($C4851),"",_xlfn.XLOOKUP($C4851,PACK!$A:$A,PACK!$C:$D))</f>
        <v/>
      </c>
      <c r="M4851" s="18"/>
      <c r="N4851" s="7" t="str">
        <f>IF(ISBLANK(C4851),"",SUMIFS($D$4:D4851,$C$4:C4851,C4851))</f>
        <v/>
      </c>
    </row>
    <row r="4852" spans="1:14" x14ac:dyDescent="0.25">
      <c r="A4852" s="1"/>
      <c r="B4852" s="8"/>
      <c r="C4852" s="3"/>
      <c r="D4852" s="1"/>
      <c r="E4852" s="3"/>
      <c r="I4852" s="42"/>
      <c r="J4852" s="19"/>
      <c r="K4852" s="19"/>
      <c r="L4852" s="6" t="str" cm="1">
        <f t="array" ref="L4852">IF(ISBLANK($C4852),"",_xlfn.XLOOKUP($C4852,PACK!$A:$A,PACK!$C:$D))</f>
        <v/>
      </c>
      <c r="M4852" s="18"/>
      <c r="N4852" s="7" t="str">
        <f>IF(ISBLANK(C4852),"",SUMIFS($D$4:D4852,$C$4:C4852,C4852))</f>
        <v/>
      </c>
    </row>
    <row r="4853" spans="1:14" x14ac:dyDescent="0.25">
      <c r="A4853" s="1"/>
      <c r="B4853" s="8"/>
      <c r="C4853" s="3"/>
      <c r="D4853" s="1"/>
      <c r="E4853" s="3"/>
      <c r="I4853" s="42"/>
      <c r="J4853" s="19"/>
      <c r="K4853" s="19"/>
      <c r="L4853" s="6" t="str" cm="1">
        <f t="array" ref="L4853">IF(ISBLANK($C4853),"",_xlfn.XLOOKUP($C4853,PACK!$A:$A,PACK!$C:$D))</f>
        <v/>
      </c>
      <c r="M4853" s="18"/>
      <c r="N4853" s="7" t="str">
        <f>IF(ISBLANK(C4853),"",SUMIFS($D$4:D4853,$C$4:C4853,C4853))</f>
        <v/>
      </c>
    </row>
    <row r="4854" spans="1:14" x14ac:dyDescent="0.25">
      <c r="A4854" s="1"/>
      <c r="B4854" s="8"/>
      <c r="C4854" s="3"/>
      <c r="D4854" s="1"/>
      <c r="E4854" s="3"/>
      <c r="I4854" s="42"/>
      <c r="J4854" s="19"/>
      <c r="K4854" s="19"/>
      <c r="L4854" s="6" t="str" cm="1">
        <f t="array" ref="L4854">IF(ISBLANK($C4854),"",_xlfn.XLOOKUP($C4854,PACK!$A:$A,PACK!$C:$D))</f>
        <v/>
      </c>
      <c r="M4854" s="18"/>
      <c r="N4854" s="7" t="str">
        <f>IF(ISBLANK(C4854),"",SUMIFS($D$4:D4854,$C$4:C4854,C4854))</f>
        <v/>
      </c>
    </row>
    <row r="4855" spans="1:14" x14ac:dyDescent="0.25">
      <c r="A4855" s="1"/>
      <c r="B4855" s="8"/>
      <c r="C4855" s="3"/>
      <c r="D4855" s="1"/>
      <c r="E4855" s="3"/>
      <c r="I4855" s="42"/>
      <c r="J4855" s="19"/>
      <c r="K4855" s="19"/>
      <c r="L4855" s="6" t="str" cm="1">
        <f t="array" ref="L4855">IF(ISBLANK($C4855),"",_xlfn.XLOOKUP($C4855,PACK!$A:$A,PACK!$C:$D))</f>
        <v/>
      </c>
      <c r="M4855" s="18"/>
      <c r="N4855" s="7" t="str">
        <f>IF(ISBLANK(C4855),"",SUMIFS($D$4:D4855,$C$4:C4855,C4855))</f>
        <v/>
      </c>
    </row>
    <row r="4856" spans="1:14" x14ac:dyDescent="0.25">
      <c r="A4856" s="1"/>
      <c r="B4856" s="8"/>
      <c r="C4856" s="3"/>
      <c r="D4856" s="1"/>
      <c r="E4856" s="3"/>
      <c r="I4856" s="42"/>
      <c r="J4856" s="19"/>
      <c r="K4856" s="19"/>
      <c r="L4856" s="6" t="str" cm="1">
        <f t="array" ref="L4856">IF(ISBLANK($C4856),"",_xlfn.XLOOKUP($C4856,PACK!$A:$A,PACK!$C:$D))</f>
        <v/>
      </c>
      <c r="M4856" s="18"/>
      <c r="N4856" s="7" t="str">
        <f>IF(ISBLANK(C4856),"",SUMIFS($D$4:D4856,$C$4:C4856,C4856))</f>
        <v/>
      </c>
    </row>
    <row r="4857" spans="1:14" x14ac:dyDescent="0.25">
      <c r="A4857" s="1"/>
      <c r="B4857" s="8"/>
      <c r="C4857" s="3"/>
      <c r="D4857" s="1"/>
      <c r="E4857" s="3"/>
      <c r="I4857" s="42"/>
      <c r="J4857" s="19"/>
      <c r="K4857" s="19"/>
      <c r="L4857" s="6" t="str" cm="1">
        <f t="array" ref="L4857">IF(ISBLANK($C4857),"",_xlfn.XLOOKUP($C4857,PACK!$A:$A,PACK!$C:$D))</f>
        <v/>
      </c>
      <c r="M4857" s="18"/>
      <c r="N4857" s="7" t="str">
        <f>IF(ISBLANK(C4857),"",SUMIFS($D$4:D4857,$C$4:C4857,C4857))</f>
        <v/>
      </c>
    </row>
    <row r="4858" spans="1:14" x14ac:dyDescent="0.25">
      <c r="A4858" s="1"/>
      <c r="B4858" s="8"/>
      <c r="C4858" s="3"/>
      <c r="D4858" s="1"/>
      <c r="E4858" s="3"/>
      <c r="I4858" s="42"/>
      <c r="J4858" s="19"/>
      <c r="K4858" s="19"/>
      <c r="L4858" s="6" t="str" cm="1">
        <f t="array" ref="L4858">IF(ISBLANK($C4858),"",_xlfn.XLOOKUP($C4858,PACK!$A:$A,PACK!$C:$D))</f>
        <v/>
      </c>
      <c r="M4858" s="18"/>
      <c r="N4858" s="7" t="str">
        <f>IF(ISBLANK(C4858),"",SUMIFS($D$4:D4858,$C$4:C4858,C4858))</f>
        <v/>
      </c>
    </row>
    <row r="4859" spans="1:14" x14ac:dyDescent="0.25">
      <c r="A4859" s="1"/>
      <c r="B4859" s="8"/>
      <c r="C4859" s="3"/>
      <c r="D4859" s="1"/>
      <c r="E4859" s="3"/>
      <c r="I4859" s="42"/>
      <c r="J4859" s="19"/>
      <c r="K4859" s="19"/>
      <c r="L4859" s="6" t="str" cm="1">
        <f t="array" ref="L4859">IF(ISBLANK($C4859),"",_xlfn.XLOOKUP($C4859,PACK!$A:$A,PACK!$C:$D))</f>
        <v/>
      </c>
      <c r="M4859" s="18"/>
      <c r="N4859" s="7" t="str">
        <f>IF(ISBLANK(C4859),"",SUMIFS($D$4:D4859,$C$4:C4859,C4859))</f>
        <v/>
      </c>
    </row>
    <row r="4860" spans="1:14" x14ac:dyDescent="0.25">
      <c r="A4860" s="1"/>
      <c r="B4860" s="8"/>
      <c r="C4860" s="3"/>
      <c r="D4860" s="1"/>
      <c r="E4860" s="3"/>
      <c r="I4860" s="42"/>
      <c r="J4860" s="19"/>
      <c r="K4860" s="19"/>
      <c r="L4860" s="6" t="str" cm="1">
        <f t="array" ref="L4860">IF(ISBLANK($C4860),"",_xlfn.XLOOKUP($C4860,PACK!$A:$A,PACK!$C:$D))</f>
        <v/>
      </c>
      <c r="M4860" s="18"/>
      <c r="N4860" s="7" t="str">
        <f>IF(ISBLANK(C4860),"",SUMIFS($D$4:D4860,$C$4:C4860,C4860))</f>
        <v/>
      </c>
    </row>
    <row r="4861" spans="1:14" x14ac:dyDescent="0.25">
      <c r="A4861" s="1"/>
      <c r="B4861" s="8"/>
      <c r="C4861" s="3"/>
      <c r="D4861" s="1"/>
      <c r="E4861" s="3"/>
      <c r="I4861" s="42"/>
      <c r="J4861" s="19"/>
      <c r="K4861" s="19"/>
      <c r="L4861" s="6" t="str" cm="1">
        <f t="array" ref="L4861">IF(ISBLANK($C4861),"",_xlfn.XLOOKUP($C4861,PACK!$A:$A,PACK!$C:$D))</f>
        <v/>
      </c>
      <c r="M4861" s="18"/>
      <c r="N4861" s="7" t="str">
        <f>IF(ISBLANK(C4861),"",SUMIFS($D$4:D4861,$C$4:C4861,C4861))</f>
        <v/>
      </c>
    </row>
    <row r="4862" spans="1:14" x14ac:dyDescent="0.25">
      <c r="A4862" s="1"/>
      <c r="B4862" s="8"/>
      <c r="C4862" s="3"/>
      <c r="D4862" s="1"/>
      <c r="E4862" s="3"/>
      <c r="I4862" s="42"/>
      <c r="J4862" s="19"/>
      <c r="K4862" s="19"/>
      <c r="L4862" s="6" t="str" cm="1">
        <f t="array" ref="L4862">IF(ISBLANK($C4862),"",_xlfn.XLOOKUP($C4862,PACK!$A:$A,PACK!$C:$D))</f>
        <v/>
      </c>
      <c r="M4862" s="18"/>
      <c r="N4862" s="7" t="str">
        <f>IF(ISBLANK(C4862),"",SUMIFS($D$4:D4862,$C$4:C4862,C4862))</f>
        <v/>
      </c>
    </row>
    <row r="4863" spans="1:14" x14ac:dyDescent="0.25">
      <c r="A4863" s="1"/>
      <c r="B4863" s="8"/>
      <c r="C4863" s="3"/>
      <c r="D4863" s="1"/>
      <c r="E4863" s="3"/>
      <c r="I4863" s="42"/>
      <c r="J4863" s="19"/>
      <c r="K4863" s="19"/>
      <c r="L4863" s="6" t="str" cm="1">
        <f t="array" ref="L4863">IF(ISBLANK($C4863),"",_xlfn.XLOOKUP($C4863,PACK!$A:$A,PACK!$C:$D))</f>
        <v/>
      </c>
      <c r="M4863" s="18"/>
      <c r="N4863" s="7" t="str">
        <f>IF(ISBLANK(C4863),"",SUMIFS($D$4:D4863,$C$4:C4863,C4863))</f>
        <v/>
      </c>
    </row>
    <row r="4864" spans="1:14" x14ac:dyDescent="0.25">
      <c r="A4864" s="1"/>
      <c r="B4864" s="8"/>
      <c r="C4864" s="3"/>
      <c r="D4864" s="1"/>
      <c r="E4864" s="3"/>
      <c r="I4864" s="42"/>
      <c r="J4864" s="19"/>
      <c r="K4864" s="19"/>
      <c r="L4864" s="6" t="str" cm="1">
        <f t="array" ref="L4864">IF(ISBLANK($C4864),"",_xlfn.XLOOKUP($C4864,PACK!$A:$A,PACK!$C:$D))</f>
        <v/>
      </c>
      <c r="M4864" s="18"/>
      <c r="N4864" s="7" t="str">
        <f>IF(ISBLANK(C4864),"",SUMIFS($D$4:D4864,$C$4:C4864,C4864))</f>
        <v/>
      </c>
    </row>
    <row r="4865" spans="1:14" x14ac:dyDescent="0.25">
      <c r="A4865" s="1"/>
      <c r="B4865" s="8"/>
      <c r="C4865" s="3"/>
      <c r="D4865" s="1"/>
      <c r="E4865" s="3"/>
      <c r="I4865" s="42"/>
      <c r="J4865" s="19"/>
      <c r="K4865" s="19"/>
      <c r="L4865" s="6" t="str" cm="1">
        <f t="array" ref="L4865">IF(ISBLANK($C4865),"",_xlfn.XLOOKUP($C4865,PACK!$A:$A,PACK!$C:$D))</f>
        <v/>
      </c>
      <c r="M4865" s="18"/>
      <c r="N4865" s="7" t="str">
        <f>IF(ISBLANK(C4865),"",SUMIFS($D$4:D4865,$C$4:C4865,C4865))</f>
        <v/>
      </c>
    </row>
    <row r="4866" spans="1:14" x14ac:dyDescent="0.25">
      <c r="A4866" s="1"/>
      <c r="B4866" s="8"/>
      <c r="C4866" s="3"/>
      <c r="D4866" s="1"/>
      <c r="E4866" s="3"/>
      <c r="I4866" s="42"/>
      <c r="J4866" s="19"/>
      <c r="K4866" s="19"/>
      <c r="L4866" s="6" t="str" cm="1">
        <f t="array" ref="L4866">IF(ISBLANK($C4866),"",_xlfn.XLOOKUP($C4866,PACK!$A:$A,PACK!$C:$D))</f>
        <v/>
      </c>
      <c r="M4866" s="18"/>
      <c r="N4866" s="7" t="str">
        <f>IF(ISBLANK(C4866),"",SUMIFS($D$4:D4866,$C$4:C4866,C4866))</f>
        <v/>
      </c>
    </row>
    <row r="4867" spans="1:14" x14ac:dyDescent="0.25">
      <c r="A4867" s="1"/>
      <c r="B4867" s="8"/>
      <c r="C4867" s="3"/>
      <c r="D4867" s="1"/>
      <c r="E4867" s="3"/>
      <c r="I4867" s="42"/>
      <c r="J4867" s="19"/>
      <c r="K4867" s="19"/>
      <c r="L4867" s="6" t="str" cm="1">
        <f t="array" ref="L4867">IF(ISBLANK($C4867),"",_xlfn.XLOOKUP($C4867,PACK!$A:$A,PACK!$C:$D))</f>
        <v/>
      </c>
      <c r="M4867" s="18"/>
      <c r="N4867" s="7" t="str">
        <f>IF(ISBLANK(C4867),"",SUMIFS($D$4:D4867,$C$4:C4867,C4867))</f>
        <v/>
      </c>
    </row>
    <row r="4868" spans="1:14" x14ac:dyDescent="0.25">
      <c r="A4868" s="1"/>
      <c r="B4868" s="8"/>
      <c r="C4868" s="3"/>
      <c r="D4868" s="1"/>
      <c r="E4868" s="3"/>
      <c r="I4868" s="42"/>
      <c r="J4868" s="19"/>
      <c r="K4868" s="19"/>
      <c r="L4868" s="6" t="str" cm="1">
        <f t="array" ref="L4868">IF(ISBLANK($C4868),"",_xlfn.XLOOKUP($C4868,PACK!$A:$A,PACK!$C:$D))</f>
        <v/>
      </c>
      <c r="M4868" s="18"/>
      <c r="N4868" s="7" t="str">
        <f>IF(ISBLANK(C4868),"",SUMIFS($D$4:D4868,$C$4:C4868,C4868))</f>
        <v/>
      </c>
    </row>
    <row r="4869" spans="1:14" x14ac:dyDescent="0.25">
      <c r="A4869" s="1"/>
      <c r="B4869" s="8"/>
      <c r="C4869" s="3"/>
      <c r="D4869" s="1"/>
      <c r="E4869" s="3"/>
      <c r="I4869" s="42"/>
      <c r="J4869" s="19"/>
      <c r="K4869" s="19"/>
      <c r="L4869" s="6" t="str" cm="1">
        <f t="array" ref="L4869">IF(ISBLANK($C4869),"",_xlfn.XLOOKUP($C4869,PACK!$A:$A,PACK!$C:$D))</f>
        <v/>
      </c>
      <c r="M4869" s="18"/>
      <c r="N4869" s="7" t="str">
        <f>IF(ISBLANK(C4869),"",SUMIFS($D$4:D4869,$C$4:C4869,C4869))</f>
        <v/>
      </c>
    </row>
    <row r="4870" spans="1:14" x14ac:dyDescent="0.25">
      <c r="A4870" s="1"/>
      <c r="B4870" s="8"/>
      <c r="C4870" s="3"/>
      <c r="D4870" s="1"/>
      <c r="E4870" s="3"/>
      <c r="I4870" s="42"/>
      <c r="J4870" s="19"/>
      <c r="K4870" s="19"/>
      <c r="L4870" s="6" t="str" cm="1">
        <f t="array" ref="L4870">IF(ISBLANK($C4870),"",_xlfn.XLOOKUP($C4870,PACK!$A:$A,PACK!$C:$D))</f>
        <v/>
      </c>
      <c r="M4870" s="18"/>
      <c r="N4870" s="7" t="str">
        <f>IF(ISBLANK(C4870),"",SUMIFS($D$4:D4870,$C$4:C4870,C4870))</f>
        <v/>
      </c>
    </row>
    <row r="4871" spans="1:14" x14ac:dyDescent="0.25">
      <c r="A4871" s="1"/>
      <c r="B4871" s="8"/>
      <c r="C4871" s="3"/>
      <c r="D4871" s="1"/>
      <c r="E4871" s="3"/>
      <c r="I4871" s="42"/>
      <c r="J4871" s="19"/>
      <c r="K4871" s="19"/>
      <c r="L4871" s="6" t="str" cm="1">
        <f t="array" ref="L4871">IF(ISBLANK($C4871),"",_xlfn.XLOOKUP($C4871,PACK!$A:$A,PACK!$C:$D))</f>
        <v/>
      </c>
      <c r="M4871" s="18"/>
      <c r="N4871" s="7" t="str">
        <f>IF(ISBLANK(C4871),"",SUMIFS($D$4:D4871,$C$4:C4871,C4871))</f>
        <v/>
      </c>
    </row>
    <row r="4872" spans="1:14" x14ac:dyDescent="0.25">
      <c r="A4872" s="1"/>
      <c r="B4872" s="8"/>
      <c r="C4872" s="3"/>
      <c r="D4872" s="1"/>
      <c r="E4872" s="3"/>
      <c r="I4872" s="42"/>
      <c r="J4872" s="19"/>
      <c r="K4872" s="19"/>
      <c r="L4872" s="6" t="str" cm="1">
        <f t="array" ref="L4872">IF(ISBLANK($C4872),"",_xlfn.XLOOKUP($C4872,PACK!$A:$A,PACK!$C:$D))</f>
        <v/>
      </c>
      <c r="M4872" s="18"/>
      <c r="N4872" s="7" t="str">
        <f>IF(ISBLANK(C4872),"",SUMIFS($D$4:D4872,$C$4:C4872,C4872))</f>
        <v/>
      </c>
    </row>
    <row r="4873" spans="1:14" x14ac:dyDescent="0.25">
      <c r="A4873" s="1"/>
      <c r="B4873" s="8"/>
      <c r="C4873" s="3"/>
      <c r="D4873" s="1"/>
      <c r="E4873" s="3"/>
      <c r="I4873" s="42"/>
      <c r="J4873" s="19"/>
      <c r="K4873" s="19"/>
      <c r="L4873" s="6" t="str" cm="1">
        <f t="array" ref="L4873">IF(ISBLANK($C4873),"",_xlfn.XLOOKUP($C4873,PACK!$A:$A,PACK!$C:$D))</f>
        <v/>
      </c>
      <c r="M4873" s="18"/>
      <c r="N4873" s="7" t="str">
        <f>IF(ISBLANK(C4873),"",SUMIFS($D$4:D4873,$C$4:C4873,C4873))</f>
        <v/>
      </c>
    </row>
    <row r="4874" spans="1:14" x14ac:dyDescent="0.25">
      <c r="A4874" s="1"/>
      <c r="B4874" s="8"/>
      <c r="C4874" s="3"/>
      <c r="D4874" s="1"/>
      <c r="E4874" s="3"/>
      <c r="I4874" s="42"/>
      <c r="J4874" s="19"/>
      <c r="K4874" s="19"/>
      <c r="L4874" s="6" t="str" cm="1">
        <f t="array" ref="L4874">IF(ISBLANK($C4874),"",_xlfn.XLOOKUP($C4874,PACK!$A:$A,PACK!$C:$D))</f>
        <v/>
      </c>
      <c r="M4874" s="18"/>
      <c r="N4874" s="7" t="str">
        <f>IF(ISBLANK(C4874),"",SUMIFS($D$4:D4874,$C$4:C4874,C4874))</f>
        <v/>
      </c>
    </row>
    <row r="4875" spans="1:14" x14ac:dyDescent="0.25">
      <c r="A4875" s="1"/>
      <c r="B4875" s="8"/>
      <c r="C4875" s="3"/>
      <c r="D4875" s="1"/>
      <c r="E4875" s="3"/>
      <c r="I4875" s="42"/>
      <c r="J4875" s="19"/>
      <c r="K4875" s="19"/>
      <c r="L4875" s="6" t="str" cm="1">
        <f t="array" ref="L4875">IF(ISBLANK($C4875),"",_xlfn.XLOOKUP($C4875,PACK!$A:$A,PACK!$C:$D))</f>
        <v/>
      </c>
      <c r="M4875" s="18"/>
      <c r="N4875" s="7" t="str">
        <f>IF(ISBLANK(C4875),"",SUMIFS($D$4:D4875,$C$4:C4875,C4875))</f>
        <v/>
      </c>
    </row>
    <row r="4876" spans="1:14" x14ac:dyDescent="0.25">
      <c r="A4876" s="1"/>
      <c r="B4876" s="8"/>
      <c r="C4876" s="3"/>
      <c r="D4876" s="1"/>
      <c r="E4876" s="3"/>
      <c r="I4876" s="42"/>
      <c r="J4876" s="19"/>
      <c r="K4876" s="19"/>
      <c r="L4876" s="6" t="str" cm="1">
        <f t="array" ref="L4876">IF(ISBLANK($C4876),"",_xlfn.XLOOKUP($C4876,PACK!$A:$A,PACK!$C:$D))</f>
        <v/>
      </c>
      <c r="M4876" s="18"/>
      <c r="N4876" s="7" t="str">
        <f>IF(ISBLANK(C4876),"",SUMIFS($D$4:D4876,$C$4:C4876,C4876))</f>
        <v/>
      </c>
    </row>
    <row r="4877" spans="1:14" x14ac:dyDescent="0.25">
      <c r="A4877" s="1"/>
      <c r="B4877" s="8"/>
      <c r="C4877" s="3"/>
      <c r="D4877" s="1"/>
      <c r="E4877" s="3"/>
      <c r="I4877" s="42"/>
      <c r="J4877" s="19"/>
      <c r="K4877" s="19"/>
      <c r="L4877" s="6" t="str" cm="1">
        <f t="array" ref="L4877">IF(ISBLANK($C4877),"",_xlfn.XLOOKUP($C4877,PACK!$A:$A,PACK!$C:$D))</f>
        <v/>
      </c>
      <c r="M4877" s="18"/>
      <c r="N4877" s="7" t="str">
        <f>IF(ISBLANK(C4877),"",SUMIFS($D$4:D4877,$C$4:C4877,C4877))</f>
        <v/>
      </c>
    </row>
    <row r="4878" spans="1:14" x14ac:dyDescent="0.25">
      <c r="A4878" s="1"/>
      <c r="B4878" s="8"/>
      <c r="C4878" s="3"/>
      <c r="D4878" s="1"/>
      <c r="E4878" s="3"/>
      <c r="I4878" s="42"/>
      <c r="J4878" s="19"/>
      <c r="K4878" s="19"/>
      <c r="L4878" s="6" t="str" cm="1">
        <f t="array" ref="L4878">IF(ISBLANK($C4878),"",_xlfn.XLOOKUP($C4878,PACK!$A:$A,PACK!$C:$D))</f>
        <v/>
      </c>
      <c r="M4878" s="18"/>
      <c r="N4878" s="7" t="str">
        <f>IF(ISBLANK(C4878),"",SUMIFS($D$4:D4878,$C$4:C4878,C4878))</f>
        <v/>
      </c>
    </row>
    <row r="4879" spans="1:14" x14ac:dyDescent="0.25">
      <c r="A4879" s="1"/>
      <c r="B4879" s="8"/>
      <c r="C4879" s="3"/>
      <c r="D4879" s="1"/>
      <c r="E4879" s="3"/>
      <c r="I4879" s="42"/>
      <c r="J4879" s="19"/>
      <c r="K4879" s="19"/>
      <c r="L4879" s="6" t="str" cm="1">
        <f t="array" ref="L4879">IF(ISBLANK($C4879),"",_xlfn.XLOOKUP($C4879,PACK!$A:$A,PACK!$C:$D))</f>
        <v/>
      </c>
      <c r="M4879" s="18"/>
      <c r="N4879" s="7" t="str">
        <f>IF(ISBLANK(C4879),"",SUMIFS($D$4:D4879,$C$4:C4879,C4879))</f>
        <v/>
      </c>
    </row>
    <row r="4880" spans="1:14" x14ac:dyDescent="0.25">
      <c r="A4880" s="1"/>
      <c r="B4880" s="8"/>
      <c r="C4880" s="3"/>
      <c r="D4880" s="1"/>
      <c r="E4880" s="3"/>
      <c r="I4880" s="42"/>
      <c r="J4880" s="19"/>
      <c r="K4880" s="19"/>
      <c r="L4880" s="6" t="str" cm="1">
        <f t="array" ref="L4880">IF(ISBLANK($C4880),"",_xlfn.XLOOKUP($C4880,PACK!$A:$A,PACK!$C:$D))</f>
        <v/>
      </c>
      <c r="M4880" s="18"/>
      <c r="N4880" s="7" t="str">
        <f>IF(ISBLANK(C4880),"",SUMIFS($D$4:D4880,$C$4:C4880,C4880))</f>
        <v/>
      </c>
    </row>
    <row r="4881" spans="1:14" x14ac:dyDescent="0.25">
      <c r="A4881" s="1"/>
      <c r="B4881" s="8"/>
      <c r="C4881" s="3"/>
      <c r="D4881" s="1"/>
      <c r="E4881" s="3"/>
      <c r="I4881" s="42"/>
      <c r="J4881" s="19"/>
      <c r="K4881" s="19"/>
      <c r="L4881" s="6" t="str" cm="1">
        <f t="array" ref="L4881">IF(ISBLANK($C4881),"",_xlfn.XLOOKUP($C4881,PACK!$A:$A,PACK!$C:$D))</f>
        <v/>
      </c>
      <c r="M4881" s="18"/>
      <c r="N4881" s="7" t="str">
        <f>IF(ISBLANK(C4881),"",SUMIFS($D$4:D4881,$C$4:C4881,C4881))</f>
        <v/>
      </c>
    </row>
    <row r="4882" spans="1:14" x14ac:dyDescent="0.25">
      <c r="A4882" s="1"/>
      <c r="B4882" s="8"/>
      <c r="C4882" s="3"/>
      <c r="D4882" s="1"/>
      <c r="E4882" s="3"/>
      <c r="I4882" s="42"/>
      <c r="J4882" s="19"/>
      <c r="K4882" s="19"/>
      <c r="L4882" s="6" t="str" cm="1">
        <f t="array" ref="L4882">IF(ISBLANK($C4882),"",_xlfn.XLOOKUP($C4882,PACK!$A:$A,PACK!$C:$D))</f>
        <v/>
      </c>
      <c r="M4882" s="18"/>
      <c r="N4882" s="7" t="str">
        <f>IF(ISBLANK(C4882),"",SUMIFS($D$4:D4882,$C$4:C4882,C4882))</f>
        <v/>
      </c>
    </row>
    <row r="4883" spans="1:14" x14ac:dyDescent="0.25">
      <c r="A4883" s="1"/>
      <c r="B4883" s="8"/>
      <c r="C4883" s="3"/>
      <c r="D4883" s="1"/>
      <c r="E4883" s="3"/>
      <c r="I4883" s="42"/>
      <c r="J4883" s="19"/>
      <c r="K4883" s="19"/>
      <c r="L4883" s="6" t="str" cm="1">
        <f t="array" ref="L4883">IF(ISBLANK($C4883),"",_xlfn.XLOOKUP($C4883,PACK!$A:$A,PACK!$C:$D))</f>
        <v/>
      </c>
      <c r="M4883" s="18"/>
      <c r="N4883" s="7" t="str">
        <f>IF(ISBLANK(C4883),"",SUMIFS($D$4:D4883,$C$4:C4883,C4883))</f>
        <v/>
      </c>
    </row>
    <row r="4884" spans="1:14" x14ac:dyDescent="0.25">
      <c r="A4884" s="1"/>
      <c r="B4884" s="8"/>
      <c r="C4884" s="3"/>
      <c r="D4884" s="1"/>
      <c r="E4884" s="3"/>
      <c r="I4884" s="42"/>
      <c r="J4884" s="19"/>
      <c r="K4884" s="19"/>
      <c r="L4884" s="6" t="str" cm="1">
        <f t="array" ref="L4884">IF(ISBLANK($C4884),"",_xlfn.XLOOKUP($C4884,PACK!$A:$A,PACK!$C:$D))</f>
        <v/>
      </c>
      <c r="M4884" s="18"/>
      <c r="N4884" s="7" t="str">
        <f>IF(ISBLANK(C4884),"",SUMIFS($D$4:D4884,$C$4:C4884,C4884))</f>
        <v/>
      </c>
    </row>
    <row r="4885" spans="1:14" x14ac:dyDescent="0.25">
      <c r="A4885" s="1"/>
      <c r="B4885" s="8"/>
      <c r="C4885" s="3"/>
      <c r="D4885" s="1"/>
      <c r="E4885" s="3"/>
      <c r="I4885" s="42"/>
      <c r="J4885" s="19"/>
      <c r="K4885" s="19"/>
      <c r="L4885" s="6" t="str" cm="1">
        <f t="array" ref="L4885">IF(ISBLANK($C4885),"",_xlfn.XLOOKUP($C4885,PACK!$A:$A,PACK!$C:$D))</f>
        <v/>
      </c>
      <c r="M4885" s="18"/>
      <c r="N4885" s="7" t="str">
        <f>IF(ISBLANK(C4885),"",SUMIFS($D$4:D4885,$C$4:C4885,C4885))</f>
        <v/>
      </c>
    </row>
    <row r="4886" spans="1:14" x14ac:dyDescent="0.25">
      <c r="A4886" s="1"/>
      <c r="B4886" s="8"/>
      <c r="C4886" s="3"/>
      <c r="D4886" s="1"/>
      <c r="E4886" s="3"/>
      <c r="I4886" s="42"/>
      <c r="J4886" s="19"/>
      <c r="K4886" s="19"/>
      <c r="L4886" s="6" t="str" cm="1">
        <f t="array" ref="L4886">IF(ISBLANK($C4886),"",_xlfn.XLOOKUP($C4886,PACK!$A:$A,PACK!$C:$D))</f>
        <v/>
      </c>
      <c r="M4886" s="18"/>
      <c r="N4886" s="7" t="str">
        <f>IF(ISBLANK(C4886),"",SUMIFS($D$4:D4886,$C$4:C4886,C4886))</f>
        <v/>
      </c>
    </row>
    <row r="4887" spans="1:14" x14ac:dyDescent="0.25">
      <c r="A4887" s="1"/>
      <c r="B4887" s="8"/>
      <c r="C4887" s="3"/>
      <c r="D4887" s="1"/>
      <c r="E4887" s="3"/>
      <c r="I4887" s="42"/>
      <c r="J4887" s="19"/>
      <c r="K4887" s="19"/>
      <c r="L4887" s="6" t="str" cm="1">
        <f t="array" ref="L4887">IF(ISBLANK($C4887),"",_xlfn.XLOOKUP($C4887,PACK!$A:$A,PACK!$C:$D))</f>
        <v/>
      </c>
      <c r="M4887" s="18"/>
      <c r="N4887" s="7" t="str">
        <f>IF(ISBLANK(C4887),"",SUMIFS($D$4:D4887,$C$4:C4887,C4887))</f>
        <v/>
      </c>
    </row>
    <row r="4888" spans="1:14" x14ac:dyDescent="0.25">
      <c r="A4888" s="1"/>
      <c r="B4888" s="8"/>
      <c r="C4888" s="3"/>
      <c r="D4888" s="1"/>
      <c r="E4888" s="3"/>
      <c r="I4888" s="42"/>
      <c r="J4888" s="19"/>
      <c r="K4888" s="19"/>
      <c r="L4888" s="6" t="str" cm="1">
        <f t="array" ref="L4888">IF(ISBLANK($C4888),"",_xlfn.XLOOKUP($C4888,PACK!$A:$A,PACK!$C:$D))</f>
        <v/>
      </c>
      <c r="M4888" s="18"/>
      <c r="N4888" s="7" t="str">
        <f>IF(ISBLANK(C4888),"",SUMIFS($D$4:D4888,$C$4:C4888,C4888))</f>
        <v/>
      </c>
    </row>
    <row r="4889" spans="1:14" x14ac:dyDescent="0.25">
      <c r="A4889" s="1"/>
      <c r="B4889" s="8"/>
      <c r="C4889" s="3"/>
      <c r="D4889" s="1"/>
      <c r="E4889" s="3"/>
      <c r="I4889" s="42"/>
      <c r="J4889" s="19"/>
      <c r="K4889" s="19"/>
      <c r="L4889" s="6" t="str" cm="1">
        <f t="array" ref="L4889">IF(ISBLANK($C4889),"",_xlfn.XLOOKUP($C4889,PACK!$A:$A,PACK!$C:$D))</f>
        <v/>
      </c>
      <c r="M4889" s="18"/>
      <c r="N4889" s="7" t="str">
        <f>IF(ISBLANK(C4889),"",SUMIFS($D$4:D4889,$C$4:C4889,C4889))</f>
        <v/>
      </c>
    </row>
    <row r="4890" spans="1:14" x14ac:dyDescent="0.25">
      <c r="A4890" s="1"/>
      <c r="B4890" s="8"/>
      <c r="C4890" s="3"/>
      <c r="D4890" s="1"/>
      <c r="E4890" s="3"/>
      <c r="I4890" s="42"/>
      <c r="J4890" s="19"/>
      <c r="K4890" s="19"/>
      <c r="L4890" s="6" t="str" cm="1">
        <f t="array" ref="L4890">IF(ISBLANK($C4890),"",_xlfn.XLOOKUP($C4890,PACK!$A:$A,PACK!$C:$D))</f>
        <v/>
      </c>
      <c r="M4890" s="18"/>
      <c r="N4890" s="7" t="str">
        <f>IF(ISBLANK(C4890),"",SUMIFS($D$4:D4890,$C$4:C4890,C4890))</f>
        <v/>
      </c>
    </row>
    <row r="4891" spans="1:14" x14ac:dyDescent="0.25">
      <c r="A4891" s="1"/>
      <c r="B4891" s="8"/>
      <c r="C4891" s="3"/>
      <c r="D4891" s="1"/>
      <c r="E4891" s="3"/>
      <c r="I4891" s="42"/>
      <c r="J4891" s="19"/>
      <c r="K4891" s="19"/>
      <c r="L4891" s="6" t="str" cm="1">
        <f t="array" ref="L4891">IF(ISBLANK($C4891),"",_xlfn.XLOOKUP($C4891,PACK!$A:$A,PACK!$C:$D))</f>
        <v/>
      </c>
      <c r="M4891" s="18"/>
      <c r="N4891" s="7" t="str">
        <f>IF(ISBLANK(C4891),"",SUMIFS($D$4:D4891,$C$4:C4891,C4891))</f>
        <v/>
      </c>
    </row>
    <row r="4892" spans="1:14" x14ac:dyDescent="0.25">
      <c r="A4892" s="1"/>
      <c r="B4892" s="8"/>
      <c r="C4892" s="3"/>
      <c r="D4892" s="1"/>
      <c r="E4892" s="3"/>
      <c r="I4892" s="42"/>
      <c r="J4892" s="19"/>
      <c r="K4892" s="19"/>
      <c r="L4892" s="6" t="str" cm="1">
        <f t="array" ref="L4892">IF(ISBLANK($C4892),"",_xlfn.XLOOKUP($C4892,PACK!$A:$A,PACK!$C:$D))</f>
        <v/>
      </c>
      <c r="M4892" s="18"/>
      <c r="N4892" s="7" t="str">
        <f>IF(ISBLANK(C4892),"",SUMIFS($D$4:D4892,$C$4:C4892,C4892))</f>
        <v/>
      </c>
    </row>
    <row r="4893" spans="1:14" x14ac:dyDescent="0.25">
      <c r="A4893" s="1"/>
      <c r="B4893" s="8"/>
      <c r="C4893" s="3"/>
      <c r="D4893" s="1"/>
      <c r="E4893" s="3"/>
      <c r="I4893" s="42"/>
      <c r="J4893" s="19"/>
      <c r="K4893" s="19"/>
      <c r="L4893" s="6" t="str" cm="1">
        <f t="array" ref="L4893">IF(ISBLANK($C4893),"",_xlfn.XLOOKUP($C4893,PACK!$A:$A,PACK!$C:$D))</f>
        <v/>
      </c>
      <c r="M4893" s="18"/>
      <c r="N4893" s="7" t="str">
        <f>IF(ISBLANK(C4893),"",SUMIFS($D$4:D4893,$C$4:C4893,C4893))</f>
        <v/>
      </c>
    </row>
    <row r="4894" spans="1:14" x14ac:dyDescent="0.25">
      <c r="A4894" s="1"/>
      <c r="B4894" s="8"/>
      <c r="C4894" s="3"/>
      <c r="D4894" s="1"/>
      <c r="E4894" s="3"/>
      <c r="I4894" s="42"/>
      <c r="J4894" s="19"/>
      <c r="K4894" s="19"/>
      <c r="L4894" s="6" t="str" cm="1">
        <f t="array" ref="L4894">IF(ISBLANK($C4894),"",_xlfn.XLOOKUP($C4894,PACK!$A:$A,PACK!$C:$D))</f>
        <v/>
      </c>
      <c r="M4894" s="18"/>
      <c r="N4894" s="7" t="str">
        <f>IF(ISBLANK(C4894),"",SUMIFS($D$4:D4894,$C$4:C4894,C4894))</f>
        <v/>
      </c>
    </row>
    <row r="4895" spans="1:14" x14ac:dyDescent="0.25">
      <c r="A4895" s="1"/>
      <c r="B4895" s="8"/>
      <c r="C4895" s="3"/>
      <c r="D4895" s="1"/>
      <c r="E4895" s="3"/>
      <c r="I4895" s="42"/>
      <c r="J4895" s="19"/>
      <c r="K4895" s="19"/>
      <c r="L4895" s="6" t="str" cm="1">
        <f t="array" ref="L4895">IF(ISBLANK($C4895),"",_xlfn.XLOOKUP($C4895,PACK!$A:$A,PACK!$C:$D))</f>
        <v/>
      </c>
      <c r="M4895" s="18"/>
      <c r="N4895" s="7" t="str">
        <f>IF(ISBLANK(C4895),"",SUMIFS($D$4:D4895,$C$4:C4895,C4895))</f>
        <v/>
      </c>
    </row>
    <row r="4896" spans="1:14" x14ac:dyDescent="0.25">
      <c r="A4896" s="1"/>
      <c r="B4896" s="8"/>
      <c r="C4896" s="3"/>
      <c r="D4896" s="1"/>
      <c r="E4896" s="3"/>
      <c r="I4896" s="42"/>
      <c r="J4896" s="19"/>
      <c r="K4896" s="19"/>
      <c r="L4896" s="6" t="str" cm="1">
        <f t="array" ref="L4896">IF(ISBLANK($C4896),"",_xlfn.XLOOKUP($C4896,PACK!$A:$A,PACK!$C:$D))</f>
        <v/>
      </c>
      <c r="M4896" s="18"/>
      <c r="N4896" s="7" t="str">
        <f>IF(ISBLANK(C4896),"",SUMIFS($D$4:D4896,$C$4:C4896,C4896))</f>
        <v/>
      </c>
    </row>
    <row r="4897" spans="1:14" x14ac:dyDescent="0.25">
      <c r="A4897" s="1"/>
      <c r="B4897" s="8"/>
      <c r="C4897" s="3"/>
      <c r="D4897" s="1"/>
      <c r="E4897" s="3"/>
      <c r="I4897" s="42"/>
      <c r="J4897" s="19"/>
      <c r="K4897" s="19"/>
      <c r="L4897" s="6" t="str" cm="1">
        <f t="array" ref="L4897">IF(ISBLANK($C4897),"",_xlfn.XLOOKUP($C4897,PACK!$A:$A,PACK!$C:$D))</f>
        <v/>
      </c>
      <c r="M4897" s="18"/>
      <c r="N4897" s="7" t="str">
        <f>IF(ISBLANK(C4897),"",SUMIFS($D$4:D4897,$C$4:C4897,C4897))</f>
        <v/>
      </c>
    </row>
    <row r="4898" spans="1:14" x14ac:dyDescent="0.25">
      <c r="A4898" s="1"/>
      <c r="B4898" s="8"/>
      <c r="C4898" s="3"/>
      <c r="D4898" s="1"/>
      <c r="E4898" s="3"/>
      <c r="I4898" s="42"/>
      <c r="J4898" s="19"/>
      <c r="K4898" s="19"/>
      <c r="L4898" s="6" t="str" cm="1">
        <f t="array" ref="L4898">IF(ISBLANK($C4898),"",_xlfn.XLOOKUP($C4898,PACK!$A:$A,PACK!$C:$D))</f>
        <v/>
      </c>
      <c r="M4898" s="18"/>
      <c r="N4898" s="7" t="str">
        <f>IF(ISBLANK(C4898),"",SUMIFS($D$4:D4898,$C$4:C4898,C4898))</f>
        <v/>
      </c>
    </row>
    <row r="4899" spans="1:14" x14ac:dyDescent="0.25">
      <c r="A4899" s="1"/>
      <c r="B4899" s="8"/>
      <c r="C4899" s="3"/>
      <c r="D4899" s="1"/>
      <c r="E4899" s="3"/>
      <c r="I4899" s="42"/>
      <c r="J4899" s="19"/>
      <c r="K4899" s="19"/>
      <c r="L4899" s="6" t="str" cm="1">
        <f t="array" ref="L4899">IF(ISBLANK($C4899),"",_xlfn.XLOOKUP($C4899,PACK!$A:$A,PACK!$C:$D))</f>
        <v/>
      </c>
      <c r="M4899" s="18"/>
      <c r="N4899" s="7" t="str">
        <f>IF(ISBLANK(C4899),"",SUMIFS($D$4:D4899,$C$4:C4899,C4899))</f>
        <v/>
      </c>
    </row>
    <row r="4900" spans="1:14" x14ac:dyDescent="0.25">
      <c r="A4900" s="1"/>
      <c r="B4900" s="8"/>
      <c r="C4900" s="3"/>
      <c r="D4900" s="1"/>
      <c r="E4900" s="3"/>
      <c r="I4900" s="42"/>
      <c r="J4900" s="19"/>
      <c r="K4900" s="19"/>
      <c r="L4900" s="6" t="str" cm="1">
        <f t="array" ref="L4900">IF(ISBLANK($C4900),"",_xlfn.XLOOKUP($C4900,PACK!$A:$A,PACK!$C:$D))</f>
        <v/>
      </c>
      <c r="M4900" s="18"/>
      <c r="N4900" s="7" t="str">
        <f>IF(ISBLANK(C4900),"",SUMIFS($D$4:D4900,$C$4:C4900,C4900))</f>
        <v/>
      </c>
    </row>
    <row r="4901" spans="1:14" x14ac:dyDescent="0.25">
      <c r="A4901" s="1"/>
      <c r="B4901" s="8"/>
      <c r="C4901" s="3"/>
      <c r="D4901" s="1"/>
      <c r="E4901" s="3"/>
      <c r="I4901" s="42"/>
      <c r="J4901" s="19"/>
      <c r="K4901" s="19"/>
      <c r="L4901" s="6" t="str" cm="1">
        <f t="array" ref="L4901">IF(ISBLANK($C4901),"",_xlfn.XLOOKUP($C4901,PACK!$A:$A,PACK!$C:$D))</f>
        <v/>
      </c>
      <c r="M4901" s="18"/>
      <c r="N4901" s="7" t="str">
        <f>IF(ISBLANK(C4901),"",SUMIFS($D$4:D4901,$C$4:C4901,C4901))</f>
        <v/>
      </c>
    </row>
    <row r="4902" spans="1:14" x14ac:dyDescent="0.25">
      <c r="A4902" s="1"/>
      <c r="B4902" s="8"/>
      <c r="C4902" s="3"/>
      <c r="D4902" s="1"/>
      <c r="E4902" s="3"/>
      <c r="I4902" s="42"/>
      <c r="J4902" s="19"/>
      <c r="K4902" s="19"/>
      <c r="L4902" s="6" t="str" cm="1">
        <f t="array" ref="L4902">IF(ISBLANK($C4902),"",_xlfn.XLOOKUP($C4902,PACK!$A:$A,PACK!$C:$D))</f>
        <v/>
      </c>
      <c r="M4902" s="18"/>
      <c r="N4902" s="7" t="str">
        <f>IF(ISBLANK(C4902),"",SUMIFS($D$4:D4902,$C$4:C4902,C4902))</f>
        <v/>
      </c>
    </row>
    <row r="4903" spans="1:14" x14ac:dyDescent="0.25">
      <c r="A4903" s="1"/>
      <c r="B4903" s="8"/>
      <c r="C4903" s="3"/>
      <c r="D4903" s="1"/>
      <c r="E4903" s="3"/>
      <c r="I4903" s="42"/>
      <c r="J4903" s="19"/>
      <c r="K4903" s="19"/>
      <c r="L4903" s="6" t="str" cm="1">
        <f t="array" ref="L4903">IF(ISBLANK($C4903),"",_xlfn.XLOOKUP($C4903,PACK!$A:$A,PACK!$C:$D))</f>
        <v/>
      </c>
      <c r="M4903" s="18"/>
      <c r="N4903" s="7" t="str">
        <f>IF(ISBLANK(C4903),"",SUMIFS($D$4:D4903,$C$4:C4903,C4903))</f>
        <v/>
      </c>
    </row>
    <row r="4904" spans="1:14" x14ac:dyDescent="0.25">
      <c r="A4904" s="1"/>
      <c r="B4904" s="8"/>
      <c r="C4904" s="3"/>
      <c r="D4904" s="1"/>
      <c r="E4904" s="3"/>
      <c r="I4904" s="42"/>
      <c r="J4904" s="19"/>
      <c r="K4904" s="19"/>
      <c r="L4904" s="6" t="str" cm="1">
        <f t="array" ref="L4904">IF(ISBLANK($C4904),"",_xlfn.XLOOKUP($C4904,PACK!$A:$A,PACK!$C:$D))</f>
        <v/>
      </c>
      <c r="M4904" s="18"/>
      <c r="N4904" s="7" t="str">
        <f>IF(ISBLANK(C4904),"",SUMIFS($D$4:D4904,$C$4:C4904,C4904))</f>
        <v/>
      </c>
    </row>
    <row r="4905" spans="1:14" x14ac:dyDescent="0.25">
      <c r="A4905" s="1"/>
      <c r="B4905" s="8"/>
      <c r="C4905" s="3"/>
      <c r="D4905" s="1"/>
      <c r="E4905" s="3"/>
      <c r="I4905" s="42"/>
      <c r="J4905" s="19"/>
      <c r="K4905" s="19"/>
      <c r="L4905" s="6" t="str" cm="1">
        <f t="array" ref="L4905">IF(ISBLANK($C4905),"",_xlfn.XLOOKUP($C4905,PACK!$A:$A,PACK!$C:$D))</f>
        <v/>
      </c>
      <c r="M4905" s="18"/>
      <c r="N4905" s="7" t="str">
        <f>IF(ISBLANK(C4905),"",SUMIFS($D$4:D4905,$C$4:C4905,C4905))</f>
        <v/>
      </c>
    </row>
    <row r="4906" spans="1:14" x14ac:dyDescent="0.25">
      <c r="A4906" s="1"/>
      <c r="B4906" s="8"/>
      <c r="C4906" s="3"/>
      <c r="D4906" s="1"/>
      <c r="E4906" s="3"/>
      <c r="I4906" s="42"/>
      <c r="J4906" s="19"/>
      <c r="K4906" s="19"/>
      <c r="L4906" s="6" t="str" cm="1">
        <f t="array" ref="L4906">IF(ISBLANK($C4906),"",_xlfn.XLOOKUP($C4906,PACK!$A:$A,PACK!$C:$D))</f>
        <v/>
      </c>
      <c r="M4906" s="18"/>
      <c r="N4906" s="7" t="str">
        <f>IF(ISBLANK(C4906),"",SUMIFS($D$4:D4906,$C$4:C4906,C4906))</f>
        <v/>
      </c>
    </row>
    <row r="4907" spans="1:14" x14ac:dyDescent="0.25">
      <c r="A4907" s="1"/>
      <c r="B4907" s="8"/>
      <c r="C4907" s="3"/>
      <c r="D4907" s="1"/>
      <c r="E4907" s="3"/>
      <c r="I4907" s="42"/>
      <c r="J4907" s="19"/>
      <c r="K4907" s="19"/>
      <c r="L4907" s="6" t="str" cm="1">
        <f t="array" ref="L4907">IF(ISBLANK($C4907),"",_xlfn.XLOOKUP($C4907,PACK!$A:$A,PACK!$C:$D))</f>
        <v/>
      </c>
      <c r="M4907" s="18"/>
      <c r="N4907" s="7" t="str">
        <f>IF(ISBLANK(C4907),"",SUMIFS($D$4:D4907,$C$4:C4907,C4907))</f>
        <v/>
      </c>
    </row>
    <row r="4908" spans="1:14" x14ac:dyDescent="0.25">
      <c r="A4908" s="1"/>
      <c r="B4908" s="8"/>
      <c r="C4908" s="3"/>
      <c r="D4908" s="1"/>
      <c r="E4908" s="3"/>
      <c r="I4908" s="42"/>
      <c r="J4908" s="19"/>
      <c r="K4908" s="19"/>
      <c r="L4908" s="6" t="str" cm="1">
        <f t="array" ref="L4908">IF(ISBLANK($C4908),"",_xlfn.XLOOKUP($C4908,PACK!$A:$A,PACK!$C:$D))</f>
        <v/>
      </c>
      <c r="M4908" s="18"/>
      <c r="N4908" s="7" t="str">
        <f>IF(ISBLANK(C4908),"",SUMIFS($D$4:D4908,$C$4:C4908,C4908))</f>
        <v/>
      </c>
    </row>
    <row r="4909" spans="1:14" x14ac:dyDescent="0.25">
      <c r="A4909" s="1"/>
      <c r="B4909" s="8"/>
      <c r="C4909" s="3"/>
      <c r="D4909" s="1"/>
      <c r="E4909" s="3"/>
      <c r="I4909" s="42"/>
      <c r="J4909" s="19"/>
      <c r="K4909" s="19"/>
      <c r="L4909" s="6" t="str" cm="1">
        <f t="array" ref="L4909">IF(ISBLANK($C4909),"",_xlfn.XLOOKUP($C4909,PACK!$A:$A,PACK!$C:$D))</f>
        <v/>
      </c>
      <c r="M4909" s="18"/>
      <c r="N4909" s="7" t="str">
        <f>IF(ISBLANK(C4909),"",SUMIFS($D$4:D4909,$C$4:C4909,C4909))</f>
        <v/>
      </c>
    </row>
    <row r="4910" spans="1:14" x14ac:dyDescent="0.25">
      <c r="A4910" s="1"/>
      <c r="B4910" s="8"/>
      <c r="C4910" s="3"/>
      <c r="D4910" s="1"/>
      <c r="E4910" s="3"/>
      <c r="I4910" s="42"/>
      <c r="J4910" s="19"/>
      <c r="K4910" s="19"/>
      <c r="L4910" s="6" t="str" cm="1">
        <f t="array" ref="L4910">IF(ISBLANK($C4910),"",_xlfn.XLOOKUP($C4910,PACK!$A:$A,PACK!$C:$D))</f>
        <v/>
      </c>
      <c r="M4910" s="18"/>
      <c r="N4910" s="7" t="str">
        <f>IF(ISBLANK(C4910),"",SUMIFS($D$4:D4910,$C$4:C4910,C4910))</f>
        <v/>
      </c>
    </row>
    <row r="4911" spans="1:14" x14ac:dyDescent="0.25">
      <c r="A4911" s="1"/>
      <c r="B4911" s="8"/>
      <c r="C4911" s="3"/>
      <c r="D4911" s="1"/>
      <c r="E4911" s="3"/>
      <c r="I4911" s="42"/>
      <c r="J4911" s="19"/>
      <c r="K4911" s="19"/>
      <c r="L4911" s="6" t="str" cm="1">
        <f t="array" ref="L4911">IF(ISBLANK($C4911),"",_xlfn.XLOOKUP($C4911,PACK!$A:$A,PACK!$C:$D))</f>
        <v/>
      </c>
      <c r="M4911" s="18"/>
      <c r="N4911" s="7" t="str">
        <f>IF(ISBLANK(C4911),"",SUMIFS($D$4:D4911,$C$4:C4911,C4911))</f>
        <v/>
      </c>
    </row>
    <row r="4912" spans="1:14" x14ac:dyDescent="0.25">
      <c r="A4912" s="1"/>
      <c r="B4912" s="8"/>
      <c r="C4912" s="3"/>
      <c r="D4912" s="1"/>
      <c r="E4912" s="3"/>
      <c r="I4912" s="42"/>
      <c r="J4912" s="19"/>
      <c r="K4912" s="19"/>
      <c r="L4912" s="6" t="str" cm="1">
        <f t="array" ref="L4912">IF(ISBLANK($C4912),"",_xlfn.XLOOKUP($C4912,PACK!$A:$A,PACK!$C:$D))</f>
        <v/>
      </c>
      <c r="M4912" s="18"/>
      <c r="N4912" s="7" t="str">
        <f>IF(ISBLANK(C4912),"",SUMIFS($D$4:D4912,$C$4:C4912,C4912))</f>
        <v/>
      </c>
    </row>
    <row r="4913" spans="1:14" x14ac:dyDescent="0.25">
      <c r="A4913" s="1"/>
      <c r="B4913" s="8"/>
      <c r="C4913" s="3"/>
      <c r="D4913" s="1"/>
      <c r="E4913" s="3"/>
      <c r="I4913" s="42"/>
      <c r="J4913" s="19"/>
      <c r="K4913" s="19"/>
      <c r="L4913" s="6" t="str" cm="1">
        <f t="array" ref="L4913">IF(ISBLANK($C4913),"",_xlfn.XLOOKUP($C4913,PACK!$A:$A,PACK!$C:$D))</f>
        <v/>
      </c>
      <c r="M4913" s="18"/>
      <c r="N4913" s="7" t="str">
        <f>IF(ISBLANK(C4913),"",SUMIFS($D$4:D4913,$C$4:C4913,C4913))</f>
        <v/>
      </c>
    </row>
    <row r="4914" spans="1:14" x14ac:dyDescent="0.25">
      <c r="A4914" s="1"/>
      <c r="B4914" s="8"/>
      <c r="C4914" s="3"/>
      <c r="D4914" s="1"/>
      <c r="E4914" s="3"/>
      <c r="I4914" s="42"/>
      <c r="J4914" s="19"/>
      <c r="K4914" s="19"/>
      <c r="L4914" s="6" t="str" cm="1">
        <f t="array" ref="L4914">IF(ISBLANK($C4914),"",_xlfn.XLOOKUP($C4914,PACK!$A:$A,PACK!$C:$D))</f>
        <v/>
      </c>
      <c r="M4914" s="18"/>
      <c r="N4914" s="7" t="str">
        <f>IF(ISBLANK(C4914),"",SUMIFS($D$4:D4914,$C$4:C4914,C4914))</f>
        <v/>
      </c>
    </row>
    <row r="4915" spans="1:14" x14ac:dyDescent="0.25">
      <c r="A4915" s="1"/>
      <c r="B4915" s="8"/>
      <c r="C4915" s="3"/>
      <c r="D4915" s="1"/>
      <c r="E4915" s="3"/>
      <c r="I4915" s="42"/>
      <c r="J4915" s="19"/>
      <c r="K4915" s="19"/>
      <c r="L4915" s="6" t="str" cm="1">
        <f t="array" ref="L4915">IF(ISBLANK($C4915),"",_xlfn.XLOOKUP($C4915,PACK!$A:$A,PACK!$C:$D))</f>
        <v/>
      </c>
      <c r="M4915" s="18"/>
      <c r="N4915" s="7" t="str">
        <f>IF(ISBLANK(C4915),"",SUMIFS($D$4:D4915,$C$4:C4915,C4915))</f>
        <v/>
      </c>
    </row>
    <row r="4916" spans="1:14" x14ac:dyDescent="0.25">
      <c r="A4916" s="1"/>
      <c r="B4916" s="8"/>
      <c r="C4916" s="3"/>
      <c r="D4916" s="1"/>
      <c r="E4916" s="3"/>
      <c r="I4916" s="42"/>
      <c r="J4916" s="19"/>
      <c r="K4916" s="19"/>
      <c r="L4916" s="6" t="str" cm="1">
        <f t="array" ref="L4916">IF(ISBLANK($C4916),"",_xlfn.XLOOKUP($C4916,PACK!$A:$A,PACK!$C:$D))</f>
        <v/>
      </c>
      <c r="M4916" s="18"/>
      <c r="N4916" s="7" t="str">
        <f>IF(ISBLANK(C4916),"",SUMIFS($D$4:D4916,$C$4:C4916,C4916))</f>
        <v/>
      </c>
    </row>
    <row r="4917" spans="1:14" x14ac:dyDescent="0.25">
      <c r="A4917" s="1"/>
      <c r="B4917" s="8"/>
      <c r="C4917" s="3"/>
      <c r="D4917" s="1"/>
      <c r="E4917" s="3"/>
      <c r="I4917" s="42"/>
      <c r="J4917" s="19"/>
      <c r="K4917" s="19"/>
      <c r="L4917" s="6" t="str" cm="1">
        <f t="array" ref="L4917">IF(ISBLANK($C4917),"",_xlfn.XLOOKUP($C4917,PACK!$A:$A,PACK!$C:$D))</f>
        <v/>
      </c>
      <c r="M4917" s="18"/>
      <c r="N4917" s="7" t="str">
        <f>IF(ISBLANK(C4917),"",SUMIFS($D$4:D4917,$C$4:C4917,C4917))</f>
        <v/>
      </c>
    </row>
    <row r="4918" spans="1:14" x14ac:dyDescent="0.25">
      <c r="A4918" s="1"/>
      <c r="B4918" s="8"/>
      <c r="C4918" s="3"/>
      <c r="D4918" s="1"/>
      <c r="E4918" s="3"/>
      <c r="I4918" s="42"/>
      <c r="J4918" s="19"/>
      <c r="K4918" s="19"/>
      <c r="L4918" s="6" t="str" cm="1">
        <f t="array" ref="L4918">IF(ISBLANK($C4918),"",_xlfn.XLOOKUP($C4918,PACK!$A:$A,PACK!$C:$D))</f>
        <v/>
      </c>
      <c r="M4918" s="18"/>
      <c r="N4918" s="7" t="str">
        <f>IF(ISBLANK(C4918),"",SUMIFS($D$4:D4918,$C$4:C4918,C4918))</f>
        <v/>
      </c>
    </row>
    <row r="4919" spans="1:14" x14ac:dyDescent="0.25">
      <c r="A4919" s="1"/>
      <c r="B4919" s="8"/>
      <c r="C4919" s="3"/>
      <c r="D4919" s="1"/>
      <c r="E4919" s="3"/>
      <c r="I4919" s="42"/>
      <c r="J4919" s="19"/>
      <c r="K4919" s="19"/>
      <c r="L4919" s="6" t="str" cm="1">
        <f t="array" ref="L4919">IF(ISBLANK($C4919),"",_xlfn.XLOOKUP($C4919,PACK!$A:$A,PACK!$C:$D))</f>
        <v/>
      </c>
      <c r="M4919" s="18"/>
      <c r="N4919" s="7" t="str">
        <f>IF(ISBLANK(C4919),"",SUMIFS($D$4:D4919,$C$4:C4919,C4919))</f>
        <v/>
      </c>
    </row>
    <row r="4920" spans="1:14" x14ac:dyDescent="0.25">
      <c r="A4920" s="1"/>
      <c r="B4920" s="8"/>
      <c r="C4920" s="3"/>
      <c r="D4920" s="1"/>
      <c r="E4920" s="3"/>
      <c r="I4920" s="42"/>
      <c r="J4920" s="19"/>
      <c r="K4920" s="19"/>
      <c r="L4920" s="6" t="str" cm="1">
        <f t="array" ref="L4920">IF(ISBLANK($C4920),"",_xlfn.XLOOKUP($C4920,PACK!$A:$A,PACK!$C:$D))</f>
        <v/>
      </c>
      <c r="M4920" s="18"/>
      <c r="N4920" s="7" t="str">
        <f>IF(ISBLANK(C4920),"",SUMIFS($D$4:D4920,$C$4:C4920,C4920))</f>
        <v/>
      </c>
    </row>
    <row r="4921" spans="1:14" x14ac:dyDescent="0.25">
      <c r="A4921" s="1"/>
      <c r="B4921" s="8"/>
      <c r="C4921" s="3"/>
      <c r="D4921" s="1"/>
      <c r="E4921" s="3"/>
      <c r="I4921" s="42"/>
      <c r="J4921" s="19"/>
      <c r="K4921" s="19"/>
      <c r="L4921" s="6" t="str" cm="1">
        <f t="array" ref="L4921">IF(ISBLANK($C4921),"",_xlfn.XLOOKUP($C4921,PACK!$A:$A,PACK!$C:$D))</f>
        <v/>
      </c>
      <c r="M4921" s="18"/>
      <c r="N4921" s="7" t="str">
        <f>IF(ISBLANK(C4921),"",SUMIFS($D$4:D4921,$C$4:C4921,C4921))</f>
        <v/>
      </c>
    </row>
    <row r="4922" spans="1:14" x14ac:dyDescent="0.25">
      <c r="A4922" s="1"/>
      <c r="B4922" s="8"/>
      <c r="C4922" s="3"/>
      <c r="D4922" s="1"/>
      <c r="E4922" s="3"/>
      <c r="I4922" s="42"/>
      <c r="J4922" s="19"/>
      <c r="K4922" s="19"/>
      <c r="L4922" s="6" t="str" cm="1">
        <f t="array" ref="L4922">IF(ISBLANK($C4922),"",_xlfn.XLOOKUP($C4922,PACK!$A:$A,PACK!$C:$D))</f>
        <v/>
      </c>
      <c r="M4922" s="18"/>
      <c r="N4922" s="7" t="str">
        <f>IF(ISBLANK(C4922),"",SUMIFS($D$4:D4922,$C$4:C4922,C4922))</f>
        <v/>
      </c>
    </row>
    <row r="4923" spans="1:14" x14ac:dyDescent="0.25">
      <c r="A4923" s="1"/>
      <c r="B4923" s="8"/>
      <c r="C4923" s="3"/>
      <c r="D4923" s="1"/>
      <c r="E4923" s="3"/>
      <c r="I4923" s="42"/>
      <c r="J4923" s="19"/>
      <c r="K4923" s="19"/>
      <c r="L4923" s="6" t="str" cm="1">
        <f t="array" ref="L4923">IF(ISBLANK($C4923),"",_xlfn.XLOOKUP($C4923,PACK!$A:$A,PACK!$C:$D))</f>
        <v/>
      </c>
      <c r="M4923" s="18"/>
      <c r="N4923" s="7" t="str">
        <f>IF(ISBLANK(C4923),"",SUMIFS($D$4:D4923,$C$4:C4923,C4923))</f>
        <v/>
      </c>
    </row>
    <row r="4924" spans="1:14" x14ac:dyDescent="0.25">
      <c r="A4924" s="1"/>
      <c r="B4924" s="8"/>
      <c r="C4924" s="3"/>
      <c r="D4924" s="1"/>
      <c r="E4924" s="3"/>
      <c r="I4924" s="42"/>
      <c r="J4924" s="19"/>
      <c r="K4924" s="19"/>
      <c r="L4924" s="6" t="str" cm="1">
        <f t="array" ref="L4924">IF(ISBLANK($C4924),"",_xlfn.XLOOKUP($C4924,PACK!$A:$A,PACK!$C:$D))</f>
        <v/>
      </c>
      <c r="M4924" s="18"/>
      <c r="N4924" s="7" t="str">
        <f>IF(ISBLANK(C4924),"",SUMIFS($D$4:D4924,$C$4:C4924,C4924))</f>
        <v/>
      </c>
    </row>
    <row r="4925" spans="1:14" x14ac:dyDescent="0.25">
      <c r="A4925" s="1"/>
      <c r="B4925" s="8"/>
      <c r="C4925" s="3"/>
      <c r="D4925" s="1"/>
      <c r="E4925" s="3"/>
      <c r="I4925" s="42"/>
      <c r="J4925" s="19"/>
      <c r="K4925" s="19"/>
      <c r="L4925" s="6" t="str" cm="1">
        <f t="array" ref="L4925">IF(ISBLANK($C4925),"",_xlfn.XLOOKUP($C4925,PACK!$A:$A,PACK!$C:$D))</f>
        <v/>
      </c>
      <c r="M4925" s="18"/>
      <c r="N4925" s="7" t="str">
        <f>IF(ISBLANK(C4925),"",SUMIFS($D$4:D4925,$C$4:C4925,C4925))</f>
        <v/>
      </c>
    </row>
    <row r="4926" spans="1:14" x14ac:dyDescent="0.25">
      <c r="A4926" s="1"/>
      <c r="B4926" s="8"/>
      <c r="C4926" s="3"/>
      <c r="D4926" s="1"/>
      <c r="E4926" s="3"/>
      <c r="I4926" s="42"/>
      <c r="J4926" s="19"/>
      <c r="K4926" s="19"/>
      <c r="L4926" s="6" t="str" cm="1">
        <f t="array" ref="L4926">IF(ISBLANK($C4926),"",_xlfn.XLOOKUP($C4926,PACK!$A:$A,PACK!$C:$D))</f>
        <v/>
      </c>
      <c r="M4926" s="18"/>
      <c r="N4926" s="7" t="str">
        <f>IF(ISBLANK(C4926),"",SUMIFS($D$4:D4926,$C$4:C4926,C4926))</f>
        <v/>
      </c>
    </row>
    <row r="4927" spans="1:14" x14ac:dyDescent="0.25">
      <c r="A4927" s="1"/>
      <c r="B4927" s="8"/>
      <c r="C4927" s="3"/>
      <c r="D4927" s="1"/>
      <c r="E4927" s="3"/>
      <c r="I4927" s="42"/>
      <c r="J4927" s="19"/>
      <c r="K4927" s="19"/>
      <c r="L4927" s="6" t="str" cm="1">
        <f t="array" ref="L4927">IF(ISBLANK($C4927),"",_xlfn.XLOOKUP($C4927,PACK!$A:$A,PACK!$C:$D))</f>
        <v/>
      </c>
      <c r="M4927" s="18"/>
      <c r="N4927" s="7" t="str">
        <f>IF(ISBLANK(C4927),"",SUMIFS($D$4:D4927,$C$4:C4927,C4927))</f>
        <v/>
      </c>
    </row>
    <row r="4928" spans="1:14" x14ac:dyDescent="0.25">
      <c r="A4928" s="1"/>
      <c r="B4928" s="8"/>
      <c r="C4928" s="3"/>
      <c r="D4928" s="1"/>
      <c r="E4928" s="3"/>
      <c r="I4928" s="42"/>
      <c r="J4928" s="19"/>
      <c r="K4928" s="19"/>
      <c r="L4928" s="6" t="str" cm="1">
        <f t="array" ref="L4928">IF(ISBLANK($C4928),"",_xlfn.XLOOKUP($C4928,PACK!$A:$A,PACK!$C:$D))</f>
        <v/>
      </c>
      <c r="M4928" s="18"/>
      <c r="N4928" s="7" t="str">
        <f>IF(ISBLANK(C4928),"",SUMIFS($D$4:D4928,$C$4:C4928,C4928))</f>
        <v/>
      </c>
    </row>
    <row r="4929" spans="1:14" x14ac:dyDescent="0.25">
      <c r="A4929" s="1"/>
      <c r="B4929" s="8"/>
      <c r="C4929" s="3"/>
      <c r="D4929" s="1"/>
      <c r="E4929" s="3"/>
      <c r="I4929" s="42"/>
      <c r="J4929" s="19"/>
      <c r="K4929" s="19"/>
      <c r="L4929" s="6" t="str" cm="1">
        <f t="array" ref="L4929">IF(ISBLANK($C4929),"",_xlfn.XLOOKUP($C4929,PACK!$A:$A,PACK!$C:$D))</f>
        <v/>
      </c>
      <c r="M4929" s="18"/>
      <c r="N4929" s="7" t="str">
        <f>IF(ISBLANK(C4929),"",SUMIFS($D$4:D4929,$C$4:C4929,C4929))</f>
        <v/>
      </c>
    </row>
    <row r="4930" spans="1:14" x14ac:dyDescent="0.25">
      <c r="A4930" s="1"/>
      <c r="B4930" s="8"/>
      <c r="C4930" s="3"/>
      <c r="D4930" s="1"/>
      <c r="E4930" s="3"/>
      <c r="I4930" s="42"/>
      <c r="J4930" s="19"/>
      <c r="K4930" s="19"/>
      <c r="L4930" s="6" t="str" cm="1">
        <f t="array" ref="L4930">IF(ISBLANK($C4930),"",_xlfn.XLOOKUP($C4930,PACK!$A:$A,PACK!$C:$D))</f>
        <v/>
      </c>
      <c r="M4930" s="18"/>
      <c r="N4930" s="7" t="str">
        <f>IF(ISBLANK(C4930),"",SUMIFS($D$4:D4930,$C$4:C4930,C4930))</f>
        <v/>
      </c>
    </row>
    <row r="4931" spans="1:14" x14ac:dyDescent="0.25">
      <c r="A4931" s="1"/>
      <c r="B4931" s="8"/>
      <c r="C4931" s="3"/>
      <c r="D4931" s="1"/>
      <c r="E4931" s="3"/>
      <c r="I4931" s="42"/>
      <c r="J4931" s="19"/>
      <c r="K4931" s="19"/>
      <c r="L4931" s="6" t="str" cm="1">
        <f t="array" ref="L4931">IF(ISBLANK($C4931),"",_xlfn.XLOOKUP($C4931,PACK!$A:$A,PACK!$C:$D))</f>
        <v/>
      </c>
      <c r="M4931" s="18"/>
      <c r="N4931" s="7" t="str">
        <f>IF(ISBLANK(C4931),"",SUMIFS($D$4:D4931,$C$4:C4931,C4931))</f>
        <v/>
      </c>
    </row>
    <row r="4932" spans="1:14" x14ac:dyDescent="0.25">
      <c r="A4932" s="1"/>
      <c r="B4932" s="8"/>
      <c r="C4932" s="3"/>
      <c r="D4932" s="1"/>
      <c r="E4932" s="3"/>
      <c r="I4932" s="42"/>
      <c r="J4932" s="19"/>
      <c r="K4932" s="19"/>
      <c r="L4932" s="6" t="str" cm="1">
        <f t="array" ref="L4932">IF(ISBLANK($C4932),"",_xlfn.XLOOKUP($C4932,PACK!$A:$A,PACK!$C:$D))</f>
        <v/>
      </c>
      <c r="M4932" s="18"/>
      <c r="N4932" s="7" t="str">
        <f>IF(ISBLANK(C4932),"",SUMIFS($D$4:D4932,$C$4:C4932,C4932))</f>
        <v/>
      </c>
    </row>
    <row r="4933" spans="1:14" x14ac:dyDescent="0.25">
      <c r="A4933" s="1"/>
      <c r="B4933" s="8"/>
      <c r="C4933" s="3"/>
      <c r="D4933" s="1"/>
      <c r="E4933" s="3"/>
      <c r="I4933" s="42"/>
      <c r="J4933" s="19"/>
      <c r="K4933" s="19"/>
      <c r="L4933" s="6" t="str" cm="1">
        <f t="array" ref="L4933">IF(ISBLANK($C4933),"",_xlfn.XLOOKUP($C4933,PACK!$A:$A,PACK!$C:$D))</f>
        <v/>
      </c>
      <c r="M4933" s="18"/>
      <c r="N4933" s="7" t="str">
        <f>IF(ISBLANK(C4933),"",SUMIFS($D$4:D4933,$C$4:C4933,C4933))</f>
        <v/>
      </c>
    </row>
    <row r="4934" spans="1:14" x14ac:dyDescent="0.25">
      <c r="A4934" s="1"/>
      <c r="B4934" s="8"/>
      <c r="C4934" s="3"/>
      <c r="D4934" s="1"/>
      <c r="E4934" s="3"/>
      <c r="I4934" s="42"/>
      <c r="J4934" s="19"/>
      <c r="K4934" s="19"/>
      <c r="L4934" s="6" t="str" cm="1">
        <f t="array" ref="L4934">IF(ISBLANK($C4934),"",_xlfn.XLOOKUP($C4934,PACK!$A:$A,PACK!$C:$D))</f>
        <v/>
      </c>
      <c r="M4934" s="18"/>
      <c r="N4934" s="7" t="str">
        <f>IF(ISBLANK(C4934),"",SUMIFS($D$4:D4934,$C$4:C4934,C4934))</f>
        <v/>
      </c>
    </row>
    <row r="4935" spans="1:14" x14ac:dyDescent="0.25">
      <c r="A4935" s="1"/>
      <c r="B4935" s="8"/>
      <c r="C4935" s="3"/>
      <c r="D4935" s="1"/>
      <c r="E4935" s="3"/>
      <c r="I4935" s="42"/>
      <c r="J4935" s="19"/>
      <c r="K4935" s="19"/>
      <c r="L4935" s="6" t="str" cm="1">
        <f t="array" ref="L4935">IF(ISBLANK($C4935),"",_xlfn.XLOOKUP($C4935,PACK!$A:$A,PACK!$C:$D))</f>
        <v/>
      </c>
      <c r="M4935" s="18"/>
      <c r="N4935" s="7" t="str">
        <f>IF(ISBLANK(C4935),"",SUMIFS($D$4:D4935,$C$4:C4935,C4935))</f>
        <v/>
      </c>
    </row>
    <row r="4936" spans="1:14" x14ac:dyDescent="0.25">
      <c r="A4936" s="1"/>
      <c r="B4936" s="8"/>
      <c r="C4936" s="3"/>
      <c r="D4936" s="1"/>
      <c r="E4936" s="3"/>
      <c r="I4936" s="42"/>
      <c r="J4936" s="19"/>
      <c r="K4936" s="19"/>
      <c r="L4936" s="6" t="str" cm="1">
        <f t="array" ref="L4936">IF(ISBLANK($C4936),"",_xlfn.XLOOKUP($C4936,PACK!$A:$A,PACK!$C:$D))</f>
        <v/>
      </c>
      <c r="M4936" s="18"/>
      <c r="N4936" s="7" t="str">
        <f>IF(ISBLANK(C4936),"",SUMIFS($D$4:D4936,$C$4:C4936,C4936))</f>
        <v/>
      </c>
    </row>
    <row r="4937" spans="1:14" x14ac:dyDescent="0.25">
      <c r="A4937" s="1"/>
      <c r="B4937" s="8"/>
      <c r="C4937" s="3"/>
      <c r="D4937" s="1"/>
      <c r="E4937" s="3"/>
      <c r="I4937" s="42"/>
      <c r="J4937" s="19"/>
      <c r="K4937" s="19"/>
      <c r="L4937" s="6" t="str" cm="1">
        <f t="array" ref="L4937">IF(ISBLANK($C4937),"",_xlfn.XLOOKUP($C4937,PACK!$A:$A,PACK!$C:$D))</f>
        <v/>
      </c>
      <c r="M4937" s="18"/>
      <c r="N4937" s="7" t="str">
        <f>IF(ISBLANK(C4937),"",SUMIFS($D$4:D4937,$C$4:C4937,C4937))</f>
        <v/>
      </c>
    </row>
    <row r="4938" spans="1:14" x14ac:dyDescent="0.25">
      <c r="A4938" s="1"/>
      <c r="B4938" s="8"/>
      <c r="C4938" s="3"/>
      <c r="D4938" s="1"/>
      <c r="E4938" s="3"/>
      <c r="I4938" s="42"/>
      <c r="J4938" s="19"/>
      <c r="K4938" s="19"/>
      <c r="L4938" s="6" t="str" cm="1">
        <f t="array" ref="L4938">IF(ISBLANK($C4938),"",_xlfn.XLOOKUP($C4938,PACK!$A:$A,PACK!$C:$D))</f>
        <v/>
      </c>
      <c r="M4938" s="18"/>
      <c r="N4938" s="7" t="str">
        <f>IF(ISBLANK(C4938),"",SUMIFS($D$4:D4938,$C$4:C4938,C4938))</f>
        <v/>
      </c>
    </row>
    <row r="4939" spans="1:14" x14ac:dyDescent="0.25">
      <c r="A4939" s="1"/>
      <c r="B4939" s="8"/>
      <c r="C4939" s="3"/>
      <c r="D4939" s="1"/>
      <c r="E4939" s="3"/>
      <c r="I4939" s="42"/>
      <c r="J4939" s="19"/>
      <c r="K4939" s="19"/>
      <c r="L4939" s="6" t="str" cm="1">
        <f t="array" ref="L4939">IF(ISBLANK($C4939),"",_xlfn.XLOOKUP($C4939,PACK!$A:$A,PACK!$C:$D))</f>
        <v/>
      </c>
      <c r="M4939" s="18"/>
      <c r="N4939" s="7" t="str">
        <f>IF(ISBLANK(C4939),"",SUMIFS($D$4:D4939,$C$4:C4939,C4939))</f>
        <v/>
      </c>
    </row>
    <row r="4940" spans="1:14" x14ac:dyDescent="0.25">
      <c r="A4940" s="1"/>
      <c r="B4940" s="8"/>
      <c r="C4940" s="3"/>
      <c r="D4940" s="1"/>
      <c r="E4940" s="3"/>
      <c r="I4940" s="42"/>
      <c r="J4940" s="19"/>
      <c r="K4940" s="19"/>
      <c r="L4940" s="6" t="str" cm="1">
        <f t="array" ref="L4940">IF(ISBLANK($C4940),"",_xlfn.XLOOKUP($C4940,PACK!$A:$A,PACK!$C:$D))</f>
        <v/>
      </c>
      <c r="M4940" s="18"/>
      <c r="N4940" s="7" t="str">
        <f>IF(ISBLANK(C4940),"",SUMIFS($D$4:D4940,$C$4:C4940,C4940))</f>
        <v/>
      </c>
    </row>
    <row r="4941" spans="1:14" x14ac:dyDescent="0.25">
      <c r="A4941" s="1"/>
      <c r="B4941" s="8"/>
      <c r="C4941" s="3"/>
      <c r="D4941" s="1"/>
      <c r="E4941" s="3"/>
      <c r="I4941" s="42"/>
      <c r="J4941" s="19"/>
      <c r="K4941" s="19"/>
      <c r="L4941" s="6" t="str" cm="1">
        <f t="array" ref="L4941">IF(ISBLANK($C4941),"",_xlfn.XLOOKUP($C4941,PACK!$A:$A,PACK!$C:$D))</f>
        <v/>
      </c>
      <c r="M4941" s="18"/>
      <c r="N4941" s="7" t="str">
        <f>IF(ISBLANK(C4941),"",SUMIFS($D$4:D4941,$C$4:C4941,C4941))</f>
        <v/>
      </c>
    </row>
    <row r="4942" spans="1:14" x14ac:dyDescent="0.25">
      <c r="A4942" s="1"/>
      <c r="B4942" s="8"/>
      <c r="C4942" s="3"/>
      <c r="D4942" s="1"/>
      <c r="E4942" s="3"/>
      <c r="I4942" s="42"/>
      <c r="J4942" s="19"/>
      <c r="K4942" s="19"/>
      <c r="L4942" s="6" t="str" cm="1">
        <f t="array" ref="L4942">IF(ISBLANK($C4942),"",_xlfn.XLOOKUP($C4942,PACK!$A:$A,PACK!$C:$D))</f>
        <v/>
      </c>
      <c r="M4942" s="18"/>
      <c r="N4942" s="7" t="str">
        <f>IF(ISBLANK(C4942),"",SUMIFS($D$4:D4942,$C$4:C4942,C4942))</f>
        <v/>
      </c>
    </row>
    <row r="4943" spans="1:14" x14ac:dyDescent="0.25">
      <c r="A4943" s="1"/>
      <c r="B4943" s="8"/>
      <c r="C4943" s="3"/>
      <c r="D4943" s="1"/>
      <c r="E4943" s="3"/>
      <c r="I4943" s="42"/>
      <c r="J4943" s="19"/>
      <c r="K4943" s="19"/>
      <c r="L4943" s="6" t="str" cm="1">
        <f t="array" ref="L4943">IF(ISBLANK($C4943),"",_xlfn.XLOOKUP($C4943,PACK!$A:$A,PACK!$C:$D))</f>
        <v/>
      </c>
      <c r="M4943" s="18"/>
      <c r="N4943" s="7" t="str">
        <f>IF(ISBLANK(C4943),"",SUMIFS($D$4:D4943,$C$4:C4943,C4943))</f>
        <v/>
      </c>
    </row>
    <row r="4944" spans="1:14" x14ac:dyDescent="0.25">
      <c r="A4944" s="1"/>
      <c r="B4944" s="8"/>
      <c r="C4944" s="3"/>
      <c r="D4944" s="1"/>
      <c r="E4944" s="3"/>
      <c r="I4944" s="42"/>
      <c r="J4944" s="19"/>
      <c r="K4944" s="19"/>
      <c r="L4944" s="6" t="str" cm="1">
        <f t="array" ref="L4944">IF(ISBLANK($C4944),"",_xlfn.XLOOKUP($C4944,PACK!$A:$A,PACK!$C:$D))</f>
        <v/>
      </c>
      <c r="M4944" s="18"/>
      <c r="N4944" s="7" t="str">
        <f>IF(ISBLANK(C4944),"",SUMIFS($D$4:D4944,$C$4:C4944,C4944))</f>
        <v/>
      </c>
    </row>
    <row r="4945" spans="1:14" x14ac:dyDescent="0.25">
      <c r="A4945" s="1"/>
      <c r="B4945" s="8"/>
      <c r="C4945" s="3"/>
      <c r="D4945" s="1"/>
      <c r="E4945" s="3"/>
      <c r="I4945" s="42"/>
      <c r="J4945" s="19"/>
      <c r="K4945" s="19"/>
      <c r="L4945" s="6" t="str" cm="1">
        <f t="array" ref="L4945">IF(ISBLANK($C4945),"",_xlfn.XLOOKUP($C4945,PACK!$A:$A,PACK!$C:$D))</f>
        <v/>
      </c>
      <c r="M4945" s="18"/>
      <c r="N4945" s="7" t="str">
        <f>IF(ISBLANK(C4945),"",SUMIFS($D$4:D4945,$C$4:C4945,C4945))</f>
        <v/>
      </c>
    </row>
    <row r="4946" spans="1:14" x14ac:dyDescent="0.25">
      <c r="A4946" s="1"/>
      <c r="B4946" s="8"/>
      <c r="C4946" s="3"/>
      <c r="D4946" s="1"/>
      <c r="E4946" s="3"/>
      <c r="I4946" s="42"/>
      <c r="J4946" s="19"/>
      <c r="K4946" s="19"/>
      <c r="L4946" s="6" t="str" cm="1">
        <f t="array" ref="L4946">IF(ISBLANK($C4946),"",_xlfn.XLOOKUP($C4946,PACK!$A:$A,PACK!$C:$D))</f>
        <v/>
      </c>
      <c r="M4946" s="18"/>
      <c r="N4946" s="7" t="str">
        <f>IF(ISBLANK(C4946),"",SUMIFS($D$4:D4946,$C$4:C4946,C4946))</f>
        <v/>
      </c>
    </row>
    <row r="4947" spans="1:14" x14ac:dyDescent="0.25">
      <c r="A4947" s="1"/>
      <c r="B4947" s="8"/>
      <c r="C4947" s="3"/>
      <c r="D4947" s="1"/>
      <c r="E4947" s="3"/>
      <c r="I4947" s="42"/>
      <c r="J4947" s="19"/>
      <c r="K4947" s="19"/>
      <c r="L4947" s="6" t="str" cm="1">
        <f t="array" ref="L4947">IF(ISBLANK($C4947),"",_xlfn.XLOOKUP($C4947,PACK!$A:$A,PACK!$C:$D))</f>
        <v/>
      </c>
      <c r="M4947" s="18"/>
      <c r="N4947" s="7" t="str">
        <f>IF(ISBLANK(C4947),"",SUMIFS($D$4:D4947,$C$4:C4947,C4947))</f>
        <v/>
      </c>
    </row>
    <row r="4948" spans="1:14" x14ac:dyDescent="0.25">
      <c r="A4948" s="1"/>
      <c r="B4948" s="8"/>
      <c r="C4948" s="3"/>
      <c r="D4948" s="1"/>
      <c r="E4948" s="3"/>
      <c r="I4948" s="42"/>
      <c r="J4948" s="19"/>
      <c r="K4948" s="19"/>
      <c r="L4948" s="6" t="str" cm="1">
        <f t="array" ref="L4948">IF(ISBLANK($C4948),"",_xlfn.XLOOKUP($C4948,PACK!$A:$A,PACK!$C:$D))</f>
        <v/>
      </c>
      <c r="M4948" s="18"/>
      <c r="N4948" s="7" t="str">
        <f>IF(ISBLANK(C4948),"",SUMIFS($D$4:D4948,$C$4:C4948,C4948))</f>
        <v/>
      </c>
    </row>
    <row r="4949" spans="1:14" x14ac:dyDescent="0.25">
      <c r="A4949" s="1"/>
      <c r="B4949" s="8"/>
      <c r="C4949" s="3"/>
      <c r="D4949" s="1"/>
      <c r="E4949" s="3"/>
      <c r="I4949" s="42"/>
      <c r="J4949" s="19"/>
      <c r="K4949" s="19"/>
      <c r="L4949" s="6" t="str" cm="1">
        <f t="array" ref="L4949">IF(ISBLANK($C4949),"",_xlfn.XLOOKUP($C4949,PACK!$A:$A,PACK!$C:$D))</f>
        <v/>
      </c>
      <c r="M4949" s="18"/>
      <c r="N4949" s="7" t="str">
        <f>IF(ISBLANK(C4949),"",SUMIFS($D$4:D4949,$C$4:C4949,C4949))</f>
        <v/>
      </c>
    </row>
    <row r="4950" spans="1:14" x14ac:dyDescent="0.25">
      <c r="A4950" s="1"/>
      <c r="B4950" s="8"/>
      <c r="C4950" s="3"/>
      <c r="D4950" s="1"/>
      <c r="E4950" s="3"/>
      <c r="I4950" s="42"/>
      <c r="J4950" s="19"/>
      <c r="K4950" s="19"/>
      <c r="L4950" s="6" t="str" cm="1">
        <f t="array" ref="L4950">IF(ISBLANK($C4950),"",_xlfn.XLOOKUP($C4950,PACK!$A:$A,PACK!$C:$D))</f>
        <v/>
      </c>
      <c r="M4950" s="18"/>
      <c r="N4950" s="7" t="str">
        <f>IF(ISBLANK(C4950),"",SUMIFS($D$4:D4950,$C$4:C4950,C4950))</f>
        <v/>
      </c>
    </row>
    <row r="4951" spans="1:14" x14ac:dyDescent="0.25">
      <c r="A4951" s="1"/>
      <c r="B4951" s="8"/>
      <c r="C4951" s="3"/>
      <c r="D4951" s="1"/>
      <c r="E4951" s="3"/>
      <c r="I4951" s="42"/>
      <c r="J4951" s="19"/>
      <c r="K4951" s="19"/>
      <c r="L4951" s="6" t="str" cm="1">
        <f t="array" ref="L4951">IF(ISBLANK($C4951),"",_xlfn.XLOOKUP($C4951,PACK!$A:$A,PACK!$C:$D))</f>
        <v/>
      </c>
      <c r="M4951" s="18"/>
      <c r="N4951" s="7" t="str">
        <f>IF(ISBLANK(C4951),"",SUMIFS($D$4:D4951,$C$4:C4951,C4951))</f>
        <v/>
      </c>
    </row>
    <row r="4952" spans="1:14" x14ac:dyDescent="0.25">
      <c r="A4952" s="1"/>
      <c r="B4952" s="8"/>
      <c r="C4952" s="3"/>
      <c r="D4952" s="1"/>
      <c r="E4952" s="3"/>
      <c r="I4952" s="42"/>
      <c r="J4952" s="19"/>
      <c r="K4952" s="19"/>
      <c r="L4952" s="6" t="str" cm="1">
        <f t="array" ref="L4952">IF(ISBLANK($C4952),"",_xlfn.XLOOKUP($C4952,PACK!$A:$A,PACK!$C:$D))</f>
        <v/>
      </c>
      <c r="M4952" s="18"/>
      <c r="N4952" s="7" t="str">
        <f>IF(ISBLANK(C4952),"",SUMIFS($D$4:D4952,$C$4:C4952,C4952))</f>
        <v/>
      </c>
    </row>
    <row r="4953" spans="1:14" x14ac:dyDescent="0.25">
      <c r="A4953" s="1"/>
      <c r="B4953" s="8"/>
      <c r="C4953" s="3"/>
      <c r="D4953" s="1"/>
      <c r="E4953" s="3"/>
      <c r="I4953" s="42"/>
      <c r="J4953" s="19"/>
      <c r="K4953" s="19"/>
      <c r="L4953" s="6" t="str" cm="1">
        <f t="array" ref="L4953">IF(ISBLANK($C4953),"",_xlfn.XLOOKUP($C4953,PACK!$A:$A,PACK!$C:$D))</f>
        <v/>
      </c>
      <c r="M4953" s="18"/>
      <c r="N4953" s="7" t="str">
        <f>IF(ISBLANK(C4953),"",SUMIFS($D$4:D4953,$C$4:C4953,C4953))</f>
        <v/>
      </c>
    </row>
    <row r="4954" spans="1:14" x14ac:dyDescent="0.25">
      <c r="A4954" s="1"/>
      <c r="B4954" s="8"/>
      <c r="C4954" s="3"/>
      <c r="D4954" s="1"/>
      <c r="E4954" s="3"/>
      <c r="I4954" s="42"/>
      <c r="J4954" s="19"/>
      <c r="K4954" s="19"/>
      <c r="L4954" s="6" t="str" cm="1">
        <f t="array" ref="L4954">IF(ISBLANK($C4954),"",_xlfn.XLOOKUP($C4954,PACK!$A:$A,PACK!$C:$D))</f>
        <v/>
      </c>
      <c r="M4954" s="18"/>
      <c r="N4954" s="7" t="str">
        <f>IF(ISBLANK(C4954),"",SUMIFS($D$4:D4954,$C$4:C4954,C4954))</f>
        <v/>
      </c>
    </row>
    <row r="4955" spans="1:14" x14ac:dyDescent="0.25">
      <c r="A4955" s="1"/>
      <c r="B4955" s="8"/>
      <c r="C4955" s="3"/>
      <c r="D4955" s="1"/>
      <c r="E4955" s="3"/>
      <c r="I4955" s="42"/>
      <c r="J4955" s="19"/>
      <c r="K4955" s="19"/>
      <c r="L4955" s="6" t="str" cm="1">
        <f t="array" ref="L4955">IF(ISBLANK($C4955),"",_xlfn.XLOOKUP($C4955,PACK!$A:$A,PACK!$C:$D))</f>
        <v/>
      </c>
      <c r="M4955" s="18"/>
      <c r="N4955" s="7" t="str">
        <f>IF(ISBLANK(C4955),"",SUMIFS($D$4:D4955,$C$4:C4955,C4955))</f>
        <v/>
      </c>
    </row>
    <row r="4956" spans="1:14" x14ac:dyDescent="0.25">
      <c r="A4956" s="1"/>
      <c r="B4956" s="8"/>
      <c r="C4956" s="3"/>
      <c r="D4956" s="1"/>
      <c r="E4956" s="3"/>
      <c r="I4956" s="42"/>
      <c r="J4956" s="19"/>
      <c r="K4956" s="19"/>
      <c r="L4956" s="6" t="str" cm="1">
        <f t="array" ref="L4956">IF(ISBLANK($C4956),"",_xlfn.XLOOKUP($C4956,PACK!$A:$A,PACK!$C:$D))</f>
        <v/>
      </c>
      <c r="M4956" s="18"/>
      <c r="N4956" s="7" t="str">
        <f>IF(ISBLANK(C4956),"",SUMIFS($D$4:D4956,$C$4:C4956,C4956))</f>
        <v/>
      </c>
    </row>
    <row r="4957" spans="1:14" x14ac:dyDescent="0.25">
      <c r="A4957" s="1"/>
      <c r="B4957" s="8"/>
      <c r="C4957" s="3"/>
      <c r="D4957" s="1"/>
      <c r="E4957" s="3"/>
      <c r="I4957" s="42"/>
      <c r="J4957" s="19"/>
      <c r="K4957" s="19"/>
      <c r="L4957" s="6" t="str" cm="1">
        <f t="array" ref="L4957">IF(ISBLANK($C4957),"",_xlfn.XLOOKUP($C4957,PACK!$A:$A,PACK!$C:$D))</f>
        <v/>
      </c>
      <c r="M4957" s="18"/>
      <c r="N4957" s="7" t="str">
        <f>IF(ISBLANK(C4957),"",SUMIFS($D$4:D4957,$C$4:C4957,C4957))</f>
        <v/>
      </c>
    </row>
    <row r="4958" spans="1:14" x14ac:dyDescent="0.25">
      <c r="A4958" s="1"/>
      <c r="B4958" s="8"/>
      <c r="C4958" s="3"/>
      <c r="D4958" s="1"/>
      <c r="E4958" s="3"/>
      <c r="I4958" s="42"/>
      <c r="J4958" s="19"/>
      <c r="K4958" s="19"/>
      <c r="L4958" s="6" t="str" cm="1">
        <f t="array" ref="L4958">IF(ISBLANK($C4958),"",_xlfn.XLOOKUP($C4958,PACK!$A:$A,PACK!$C:$D))</f>
        <v/>
      </c>
      <c r="M4958" s="18"/>
      <c r="N4958" s="7" t="str">
        <f>IF(ISBLANK(C4958),"",SUMIFS($D$4:D4958,$C$4:C4958,C4958))</f>
        <v/>
      </c>
    </row>
    <row r="4959" spans="1:14" x14ac:dyDescent="0.25">
      <c r="A4959" s="1"/>
      <c r="B4959" s="8"/>
      <c r="C4959" s="3"/>
      <c r="D4959" s="1"/>
      <c r="E4959" s="3"/>
      <c r="I4959" s="42"/>
      <c r="J4959" s="19"/>
      <c r="K4959" s="19"/>
      <c r="L4959" s="6" t="str" cm="1">
        <f t="array" ref="L4959">IF(ISBLANK($C4959),"",_xlfn.XLOOKUP($C4959,PACK!$A:$A,PACK!$C:$D))</f>
        <v/>
      </c>
      <c r="M4959" s="18"/>
      <c r="N4959" s="7" t="str">
        <f>IF(ISBLANK(C4959),"",SUMIFS($D$4:D4959,$C$4:C4959,C4959))</f>
        <v/>
      </c>
    </row>
    <row r="4960" spans="1:14" x14ac:dyDescent="0.25">
      <c r="A4960" s="1"/>
      <c r="B4960" s="8"/>
      <c r="C4960" s="3"/>
      <c r="D4960" s="1"/>
      <c r="E4960" s="3"/>
      <c r="I4960" s="42"/>
      <c r="J4960" s="19"/>
      <c r="K4960" s="19"/>
      <c r="L4960" s="6" t="str" cm="1">
        <f t="array" ref="L4960">IF(ISBLANK($C4960),"",_xlfn.XLOOKUP($C4960,PACK!$A:$A,PACK!$C:$D))</f>
        <v/>
      </c>
      <c r="M4960" s="18"/>
      <c r="N4960" s="7" t="str">
        <f>IF(ISBLANK(C4960),"",SUMIFS($D$4:D4960,$C$4:C4960,C4960))</f>
        <v/>
      </c>
    </row>
    <row r="4961" spans="1:14" x14ac:dyDescent="0.25">
      <c r="A4961" s="1"/>
      <c r="B4961" s="8"/>
      <c r="C4961" s="3"/>
      <c r="D4961" s="1"/>
      <c r="E4961" s="3"/>
      <c r="I4961" s="42"/>
      <c r="J4961" s="19"/>
      <c r="K4961" s="19"/>
      <c r="L4961" s="6" t="str" cm="1">
        <f t="array" ref="L4961">IF(ISBLANK($C4961),"",_xlfn.XLOOKUP($C4961,PACK!$A:$A,PACK!$C:$D))</f>
        <v/>
      </c>
      <c r="M4961" s="18"/>
      <c r="N4961" s="7" t="str">
        <f>IF(ISBLANK(C4961),"",SUMIFS($D$4:D4961,$C$4:C4961,C4961))</f>
        <v/>
      </c>
    </row>
    <row r="4962" spans="1:14" x14ac:dyDescent="0.25">
      <c r="A4962" s="1"/>
      <c r="B4962" s="8"/>
      <c r="C4962" s="3"/>
      <c r="D4962" s="1"/>
      <c r="E4962" s="3"/>
      <c r="I4962" s="42"/>
      <c r="J4962" s="19"/>
      <c r="K4962" s="19"/>
      <c r="L4962" s="6" t="str" cm="1">
        <f t="array" ref="L4962">IF(ISBLANK($C4962),"",_xlfn.XLOOKUP($C4962,PACK!$A:$A,PACK!$C:$D))</f>
        <v/>
      </c>
      <c r="M4962" s="18"/>
      <c r="N4962" s="7" t="str">
        <f>IF(ISBLANK(C4962),"",SUMIFS($D$4:D4962,$C$4:C4962,C4962))</f>
        <v/>
      </c>
    </row>
    <row r="4963" spans="1:14" x14ac:dyDescent="0.25">
      <c r="A4963" s="1"/>
      <c r="B4963" s="8"/>
      <c r="C4963" s="3"/>
      <c r="D4963" s="1"/>
      <c r="E4963" s="3"/>
      <c r="I4963" s="42"/>
      <c r="J4963" s="19"/>
      <c r="K4963" s="19"/>
      <c r="L4963" s="6" t="str" cm="1">
        <f t="array" ref="L4963">IF(ISBLANK($C4963),"",_xlfn.XLOOKUP($C4963,PACK!$A:$A,PACK!$C:$D))</f>
        <v/>
      </c>
      <c r="M4963" s="18"/>
      <c r="N4963" s="7" t="str">
        <f>IF(ISBLANK(C4963),"",SUMIFS($D$4:D4963,$C$4:C4963,C4963))</f>
        <v/>
      </c>
    </row>
    <row r="4964" spans="1:14" x14ac:dyDescent="0.25">
      <c r="A4964" s="1"/>
      <c r="B4964" s="8"/>
      <c r="C4964" s="3"/>
      <c r="D4964" s="1"/>
      <c r="E4964" s="3"/>
      <c r="I4964" s="42"/>
      <c r="J4964" s="19"/>
      <c r="K4964" s="19"/>
      <c r="L4964" s="6" t="str" cm="1">
        <f t="array" ref="L4964">IF(ISBLANK($C4964),"",_xlfn.XLOOKUP($C4964,PACK!$A:$A,PACK!$C:$D))</f>
        <v/>
      </c>
      <c r="M4964" s="18"/>
      <c r="N4964" s="7" t="str">
        <f>IF(ISBLANK(C4964),"",SUMIFS($D$4:D4964,$C$4:C4964,C4964))</f>
        <v/>
      </c>
    </row>
    <row r="4965" spans="1:14" x14ac:dyDescent="0.25">
      <c r="A4965" s="1"/>
      <c r="B4965" s="8"/>
      <c r="C4965" s="3"/>
      <c r="D4965" s="1"/>
      <c r="E4965" s="3"/>
      <c r="I4965" s="42"/>
      <c r="J4965" s="19"/>
      <c r="K4965" s="19"/>
      <c r="L4965" s="6" t="str" cm="1">
        <f t="array" ref="L4965">IF(ISBLANK($C4965),"",_xlfn.XLOOKUP($C4965,PACK!$A:$A,PACK!$C:$D))</f>
        <v/>
      </c>
      <c r="M4965" s="18"/>
      <c r="N4965" s="7" t="str">
        <f>IF(ISBLANK(C4965),"",SUMIFS($D$4:D4965,$C$4:C4965,C4965))</f>
        <v/>
      </c>
    </row>
    <row r="4966" spans="1:14" x14ac:dyDescent="0.25">
      <c r="A4966" s="1"/>
      <c r="B4966" s="8"/>
      <c r="C4966" s="3"/>
      <c r="D4966" s="1"/>
      <c r="E4966" s="3"/>
      <c r="I4966" s="42"/>
      <c r="J4966" s="19"/>
      <c r="K4966" s="19"/>
      <c r="L4966" s="6" t="str" cm="1">
        <f t="array" ref="L4966">IF(ISBLANK($C4966),"",_xlfn.XLOOKUP($C4966,PACK!$A:$A,PACK!$C:$D))</f>
        <v/>
      </c>
      <c r="M4966" s="18"/>
      <c r="N4966" s="7" t="str">
        <f>IF(ISBLANK(C4966),"",SUMIFS($D$4:D4966,$C$4:C4966,C4966))</f>
        <v/>
      </c>
    </row>
    <row r="4967" spans="1:14" x14ac:dyDescent="0.25">
      <c r="A4967" s="1"/>
      <c r="B4967" s="8"/>
      <c r="C4967" s="3"/>
      <c r="D4967" s="1"/>
      <c r="E4967" s="3"/>
      <c r="I4967" s="42"/>
      <c r="J4967" s="19"/>
      <c r="K4967" s="19"/>
      <c r="L4967" s="6" t="str" cm="1">
        <f t="array" ref="L4967">IF(ISBLANK($C4967),"",_xlfn.XLOOKUP($C4967,PACK!$A:$A,PACK!$C:$D))</f>
        <v/>
      </c>
      <c r="M4967" s="18"/>
      <c r="N4967" s="7" t="str">
        <f>IF(ISBLANK(C4967),"",SUMIFS($D$4:D4967,$C$4:C4967,C4967))</f>
        <v/>
      </c>
    </row>
    <row r="4968" spans="1:14" x14ac:dyDescent="0.25">
      <c r="A4968" s="1"/>
      <c r="B4968" s="8"/>
      <c r="C4968" s="3"/>
      <c r="D4968" s="1"/>
      <c r="E4968" s="3"/>
      <c r="I4968" s="42"/>
      <c r="J4968" s="19"/>
      <c r="K4968" s="19"/>
      <c r="L4968" s="6" t="str" cm="1">
        <f t="array" ref="L4968">IF(ISBLANK($C4968),"",_xlfn.XLOOKUP($C4968,PACK!$A:$A,PACK!$C:$D))</f>
        <v/>
      </c>
      <c r="M4968" s="18"/>
      <c r="N4968" s="7" t="str">
        <f>IF(ISBLANK(C4968),"",SUMIFS($D$4:D4968,$C$4:C4968,C4968))</f>
        <v/>
      </c>
    </row>
    <row r="4969" spans="1:14" x14ac:dyDescent="0.25">
      <c r="A4969" s="1"/>
      <c r="B4969" s="8"/>
      <c r="C4969" s="3"/>
      <c r="D4969" s="1"/>
      <c r="E4969" s="3"/>
      <c r="I4969" s="42"/>
      <c r="J4969" s="19"/>
      <c r="K4969" s="19"/>
      <c r="L4969" s="6" t="str" cm="1">
        <f t="array" ref="L4969">IF(ISBLANK($C4969),"",_xlfn.XLOOKUP($C4969,PACK!$A:$A,PACK!$C:$D))</f>
        <v/>
      </c>
      <c r="M4969" s="18"/>
      <c r="N4969" s="7" t="str">
        <f>IF(ISBLANK(C4969),"",SUMIFS($D$4:D4969,$C$4:C4969,C4969))</f>
        <v/>
      </c>
    </row>
    <row r="4970" spans="1:14" x14ac:dyDescent="0.25">
      <c r="A4970" s="1"/>
      <c r="B4970" s="8"/>
      <c r="C4970" s="3"/>
      <c r="D4970" s="1"/>
      <c r="E4970" s="3"/>
      <c r="I4970" s="42"/>
      <c r="J4970" s="19"/>
      <c r="K4970" s="19"/>
      <c r="L4970" s="6" t="str" cm="1">
        <f t="array" ref="L4970">IF(ISBLANK($C4970),"",_xlfn.XLOOKUP($C4970,PACK!$A:$A,PACK!$C:$D))</f>
        <v/>
      </c>
      <c r="M4970" s="18"/>
      <c r="N4970" s="7" t="str">
        <f>IF(ISBLANK(C4970),"",SUMIFS($D$4:D4970,$C$4:C4970,C4970))</f>
        <v/>
      </c>
    </row>
    <row r="4971" spans="1:14" x14ac:dyDescent="0.25">
      <c r="A4971" s="1"/>
      <c r="B4971" s="8"/>
      <c r="C4971" s="3"/>
      <c r="D4971" s="1"/>
      <c r="E4971" s="3"/>
      <c r="I4971" s="42"/>
      <c r="J4971" s="19"/>
      <c r="K4971" s="19"/>
      <c r="L4971" s="6" t="str" cm="1">
        <f t="array" ref="L4971">IF(ISBLANK($C4971),"",_xlfn.XLOOKUP($C4971,PACK!$A:$A,PACK!$C:$D))</f>
        <v/>
      </c>
      <c r="M4971" s="18"/>
      <c r="N4971" s="7" t="str">
        <f>IF(ISBLANK(C4971),"",SUMIFS($D$4:D4971,$C$4:C4971,C4971))</f>
        <v/>
      </c>
    </row>
    <row r="4972" spans="1:14" x14ac:dyDescent="0.25">
      <c r="A4972" s="1"/>
      <c r="B4972" s="8"/>
      <c r="C4972" s="3"/>
      <c r="D4972" s="1"/>
      <c r="E4972" s="3"/>
      <c r="I4972" s="42"/>
      <c r="J4972" s="19"/>
      <c r="K4972" s="19"/>
      <c r="L4972" s="6" t="str" cm="1">
        <f t="array" ref="L4972">IF(ISBLANK($C4972),"",_xlfn.XLOOKUP($C4972,PACK!$A:$A,PACK!$C:$D))</f>
        <v/>
      </c>
      <c r="M4972" s="18"/>
      <c r="N4972" s="7" t="str">
        <f>IF(ISBLANK(C4972),"",SUMIFS($D$4:D4972,$C$4:C4972,C4972))</f>
        <v/>
      </c>
    </row>
    <row r="4973" spans="1:14" x14ac:dyDescent="0.25">
      <c r="A4973" s="1"/>
      <c r="B4973" s="8"/>
      <c r="C4973" s="3"/>
      <c r="D4973" s="1"/>
      <c r="E4973" s="3"/>
      <c r="I4973" s="42"/>
      <c r="J4973" s="19"/>
      <c r="K4973" s="19"/>
      <c r="L4973" s="6" t="str" cm="1">
        <f t="array" ref="L4973">IF(ISBLANK($C4973),"",_xlfn.XLOOKUP($C4973,PACK!$A:$A,PACK!$C:$D))</f>
        <v/>
      </c>
      <c r="M4973" s="18"/>
      <c r="N4973" s="7" t="str">
        <f>IF(ISBLANK(C4973),"",SUMIFS($D$4:D4973,$C$4:C4973,C4973))</f>
        <v/>
      </c>
    </row>
    <row r="4974" spans="1:14" x14ac:dyDescent="0.25">
      <c r="A4974" s="1"/>
      <c r="B4974" s="8"/>
      <c r="C4974" s="3"/>
      <c r="D4974" s="1"/>
      <c r="E4974" s="3"/>
      <c r="I4974" s="42"/>
      <c r="J4974" s="19"/>
      <c r="K4974" s="19"/>
      <c r="L4974" s="6" t="str" cm="1">
        <f t="array" ref="L4974">IF(ISBLANK($C4974),"",_xlfn.XLOOKUP($C4974,PACK!$A:$A,PACK!$C:$D))</f>
        <v/>
      </c>
      <c r="M4974" s="18"/>
      <c r="N4974" s="7" t="str">
        <f>IF(ISBLANK(C4974),"",SUMIFS($D$4:D4974,$C$4:C4974,C4974))</f>
        <v/>
      </c>
    </row>
    <row r="4975" spans="1:14" x14ac:dyDescent="0.25">
      <c r="A4975" s="1"/>
      <c r="B4975" s="8"/>
      <c r="C4975" s="3"/>
      <c r="D4975" s="1"/>
      <c r="E4975" s="3"/>
      <c r="I4975" s="42"/>
      <c r="J4975" s="19"/>
      <c r="K4975" s="19"/>
      <c r="L4975" s="6" t="str" cm="1">
        <f t="array" ref="L4975">IF(ISBLANK($C4975),"",_xlfn.XLOOKUP($C4975,PACK!$A:$A,PACK!$C:$D))</f>
        <v/>
      </c>
      <c r="M4975" s="18"/>
      <c r="N4975" s="7" t="str">
        <f>IF(ISBLANK(C4975),"",SUMIFS($D$4:D4975,$C$4:C4975,C4975))</f>
        <v/>
      </c>
    </row>
    <row r="4976" spans="1:14" x14ac:dyDescent="0.25">
      <c r="A4976" s="1"/>
      <c r="B4976" s="8"/>
      <c r="C4976" s="3"/>
      <c r="D4976" s="1"/>
      <c r="E4976" s="3"/>
      <c r="I4976" s="42"/>
      <c r="J4976" s="19"/>
      <c r="K4976" s="19"/>
      <c r="L4976" s="6" t="str" cm="1">
        <f t="array" ref="L4976">IF(ISBLANK($C4976),"",_xlfn.XLOOKUP($C4976,PACK!$A:$A,PACK!$C:$D))</f>
        <v/>
      </c>
      <c r="M4976" s="18"/>
      <c r="N4976" s="7" t="str">
        <f>IF(ISBLANK(C4976),"",SUMIFS($D$4:D4976,$C$4:C4976,C4976))</f>
        <v/>
      </c>
    </row>
    <row r="4977" spans="1:14" x14ac:dyDescent="0.25">
      <c r="A4977" s="1"/>
      <c r="B4977" s="8"/>
      <c r="C4977" s="3"/>
      <c r="D4977" s="1"/>
      <c r="E4977" s="3"/>
      <c r="I4977" s="42"/>
      <c r="J4977" s="19"/>
      <c r="K4977" s="19"/>
      <c r="L4977" s="6" t="str" cm="1">
        <f t="array" ref="L4977">IF(ISBLANK($C4977),"",_xlfn.XLOOKUP($C4977,PACK!$A:$A,PACK!$C:$D))</f>
        <v/>
      </c>
      <c r="M4977" s="18"/>
      <c r="N4977" s="7" t="str">
        <f>IF(ISBLANK(C4977),"",SUMIFS($D$4:D4977,$C$4:C4977,C4977))</f>
        <v/>
      </c>
    </row>
    <row r="4978" spans="1:14" x14ac:dyDescent="0.25">
      <c r="A4978" s="1"/>
      <c r="B4978" s="8"/>
      <c r="C4978" s="3"/>
      <c r="D4978" s="1"/>
      <c r="E4978" s="3"/>
      <c r="I4978" s="42"/>
      <c r="J4978" s="19"/>
      <c r="K4978" s="19"/>
      <c r="L4978" s="6" t="str" cm="1">
        <f t="array" ref="L4978">IF(ISBLANK($C4978),"",_xlfn.XLOOKUP($C4978,PACK!$A:$A,PACK!$C:$D))</f>
        <v/>
      </c>
      <c r="M4978" s="18"/>
      <c r="N4978" s="7" t="str">
        <f>IF(ISBLANK(C4978),"",SUMIFS($D$4:D4978,$C$4:C4978,C4978))</f>
        <v/>
      </c>
    </row>
    <row r="4979" spans="1:14" x14ac:dyDescent="0.25">
      <c r="A4979" s="1"/>
      <c r="B4979" s="8"/>
      <c r="C4979" s="3"/>
      <c r="D4979" s="1"/>
      <c r="E4979" s="3"/>
      <c r="I4979" s="42"/>
      <c r="J4979" s="19"/>
      <c r="K4979" s="19"/>
      <c r="L4979" s="6" t="str" cm="1">
        <f t="array" ref="L4979">IF(ISBLANK($C4979),"",_xlfn.XLOOKUP($C4979,PACK!$A:$A,PACK!$C:$D))</f>
        <v/>
      </c>
      <c r="M4979" s="18"/>
      <c r="N4979" s="7" t="str">
        <f>IF(ISBLANK(C4979),"",SUMIFS($D$4:D4979,$C$4:C4979,C4979))</f>
        <v/>
      </c>
    </row>
    <row r="4980" spans="1:14" x14ac:dyDescent="0.25">
      <c r="A4980" s="1"/>
      <c r="B4980" s="8"/>
      <c r="C4980" s="3"/>
      <c r="D4980" s="1"/>
      <c r="E4980" s="3"/>
      <c r="I4980" s="42"/>
      <c r="J4980" s="19"/>
      <c r="K4980" s="19"/>
      <c r="L4980" s="6" t="str" cm="1">
        <f t="array" ref="L4980">IF(ISBLANK($C4980),"",_xlfn.XLOOKUP($C4980,PACK!$A:$A,PACK!$C:$D))</f>
        <v/>
      </c>
      <c r="M4980" s="18"/>
      <c r="N4980" s="7" t="str">
        <f>IF(ISBLANK(C4980),"",SUMIFS($D$4:D4980,$C$4:C4980,C4980))</f>
        <v/>
      </c>
    </row>
    <row r="4981" spans="1:14" x14ac:dyDescent="0.25">
      <c r="A4981" s="1"/>
      <c r="B4981" s="8"/>
      <c r="C4981" s="3"/>
      <c r="D4981" s="1"/>
      <c r="E4981" s="3"/>
      <c r="I4981" s="42"/>
      <c r="J4981" s="19"/>
      <c r="K4981" s="19"/>
      <c r="L4981" s="6" t="str" cm="1">
        <f t="array" ref="L4981">IF(ISBLANK($C4981),"",_xlfn.XLOOKUP($C4981,PACK!$A:$A,PACK!$C:$D))</f>
        <v/>
      </c>
      <c r="M4981" s="18"/>
      <c r="N4981" s="7" t="str">
        <f>IF(ISBLANK(C4981),"",SUMIFS($D$4:D4981,$C$4:C4981,C4981))</f>
        <v/>
      </c>
    </row>
    <row r="4982" spans="1:14" x14ac:dyDescent="0.25">
      <c r="A4982" s="1"/>
      <c r="B4982" s="8"/>
      <c r="C4982" s="3"/>
      <c r="D4982" s="1"/>
      <c r="E4982" s="3"/>
      <c r="I4982" s="42"/>
      <c r="J4982" s="19"/>
      <c r="K4982" s="19"/>
      <c r="L4982" s="6" t="str" cm="1">
        <f t="array" ref="L4982">IF(ISBLANK($C4982),"",_xlfn.XLOOKUP($C4982,PACK!$A:$A,PACK!$C:$D))</f>
        <v/>
      </c>
      <c r="M4982" s="18"/>
      <c r="N4982" s="7" t="str">
        <f>IF(ISBLANK(C4982),"",SUMIFS($D$4:D4982,$C$4:C4982,C4982))</f>
        <v/>
      </c>
    </row>
    <row r="4983" spans="1:14" x14ac:dyDescent="0.25">
      <c r="A4983" s="1"/>
      <c r="B4983" s="8"/>
      <c r="C4983" s="3"/>
      <c r="D4983" s="1"/>
      <c r="E4983" s="3"/>
      <c r="I4983" s="42"/>
      <c r="J4983" s="19"/>
      <c r="K4983" s="19"/>
      <c r="L4983" s="6" t="str" cm="1">
        <f t="array" ref="L4983">IF(ISBLANK($C4983),"",_xlfn.XLOOKUP($C4983,PACK!$A:$A,PACK!$C:$D))</f>
        <v/>
      </c>
      <c r="M4983" s="18"/>
      <c r="N4983" s="7" t="str">
        <f>IF(ISBLANK(C4983),"",SUMIFS($D$4:D4983,$C$4:C4983,C4983))</f>
        <v/>
      </c>
    </row>
    <row r="4984" spans="1:14" x14ac:dyDescent="0.25">
      <c r="A4984" s="1"/>
      <c r="B4984" s="8"/>
      <c r="C4984" s="3"/>
      <c r="D4984" s="1"/>
      <c r="E4984" s="3"/>
      <c r="I4984" s="42"/>
      <c r="J4984" s="19"/>
      <c r="K4984" s="19"/>
      <c r="L4984" s="6" t="str" cm="1">
        <f t="array" ref="L4984">IF(ISBLANK($C4984),"",_xlfn.XLOOKUP($C4984,PACK!$A:$A,PACK!$C:$D))</f>
        <v/>
      </c>
      <c r="M4984" s="18"/>
      <c r="N4984" s="7" t="str">
        <f>IF(ISBLANK(C4984),"",SUMIFS($D$4:D4984,$C$4:C4984,C4984))</f>
        <v/>
      </c>
    </row>
    <row r="4985" spans="1:14" x14ac:dyDescent="0.25">
      <c r="A4985" s="1"/>
      <c r="B4985" s="8"/>
      <c r="C4985" s="3"/>
      <c r="D4985" s="1"/>
      <c r="E4985" s="3"/>
      <c r="I4985" s="42"/>
      <c r="J4985" s="19"/>
      <c r="K4985" s="19"/>
      <c r="L4985" s="6" t="str" cm="1">
        <f t="array" ref="L4985">IF(ISBLANK($C4985),"",_xlfn.XLOOKUP($C4985,PACK!$A:$A,PACK!$C:$D))</f>
        <v/>
      </c>
      <c r="M4985" s="18"/>
      <c r="N4985" s="7" t="str">
        <f>IF(ISBLANK(C4985),"",SUMIFS($D$4:D4985,$C$4:C4985,C4985))</f>
        <v/>
      </c>
    </row>
    <row r="4986" spans="1:14" x14ac:dyDescent="0.25">
      <c r="A4986" s="1"/>
      <c r="B4986" s="8"/>
      <c r="C4986" s="3"/>
      <c r="D4986" s="1"/>
      <c r="E4986" s="3"/>
      <c r="I4986" s="42"/>
      <c r="J4986" s="19"/>
      <c r="K4986" s="19"/>
      <c r="L4986" s="6" t="str" cm="1">
        <f t="array" ref="L4986">IF(ISBLANK($C4986),"",_xlfn.XLOOKUP($C4986,PACK!$A:$A,PACK!$C:$D))</f>
        <v/>
      </c>
      <c r="M4986" s="18"/>
      <c r="N4986" s="7" t="str">
        <f>IF(ISBLANK(C4986),"",SUMIFS($D$4:D4986,$C$4:C4986,C4986))</f>
        <v/>
      </c>
    </row>
    <row r="4987" spans="1:14" x14ac:dyDescent="0.25">
      <c r="A4987" s="1"/>
      <c r="B4987" s="8"/>
      <c r="C4987" s="3"/>
      <c r="D4987" s="1"/>
      <c r="E4987" s="3"/>
      <c r="I4987" s="42"/>
      <c r="J4987" s="19"/>
      <c r="K4987" s="19"/>
      <c r="L4987" s="6" t="str" cm="1">
        <f t="array" ref="L4987">IF(ISBLANK($C4987),"",_xlfn.XLOOKUP($C4987,PACK!$A:$A,PACK!$C:$D))</f>
        <v/>
      </c>
      <c r="M4987" s="18"/>
      <c r="N4987" s="7" t="str">
        <f>IF(ISBLANK(C4987),"",SUMIFS($D$4:D4987,$C$4:C4987,C4987))</f>
        <v/>
      </c>
    </row>
    <row r="4988" spans="1:14" x14ac:dyDescent="0.25">
      <c r="A4988" s="1"/>
      <c r="B4988" s="8"/>
      <c r="C4988" s="3"/>
      <c r="D4988" s="1"/>
      <c r="E4988" s="3"/>
      <c r="I4988" s="42"/>
      <c r="J4988" s="19"/>
      <c r="K4988" s="19"/>
      <c r="L4988" s="6" t="str" cm="1">
        <f t="array" ref="L4988">IF(ISBLANK($C4988),"",_xlfn.XLOOKUP($C4988,PACK!$A:$A,PACK!$C:$D))</f>
        <v/>
      </c>
      <c r="M4988" s="18"/>
      <c r="N4988" s="7" t="str">
        <f>IF(ISBLANK(C4988),"",SUMIFS($D$4:D4988,$C$4:C4988,C4988))</f>
        <v/>
      </c>
    </row>
    <row r="4989" spans="1:14" x14ac:dyDescent="0.25">
      <c r="A4989" s="1"/>
      <c r="B4989" s="8"/>
      <c r="C4989" s="3"/>
      <c r="D4989" s="1"/>
      <c r="E4989" s="3"/>
      <c r="I4989" s="42"/>
      <c r="J4989" s="19"/>
      <c r="K4989" s="19"/>
      <c r="L4989" s="6" t="str" cm="1">
        <f t="array" ref="L4989">IF(ISBLANK($C4989),"",_xlfn.XLOOKUP($C4989,PACK!$A:$A,PACK!$C:$D))</f>
        <v/>
      </c>
      <c r="M4989" s="18"/>
      <c r="N4989" s="7" t="str">
        <f>IF(ISBLANK(C4989),"",SUMIFS($D$4:D4989,$C$4:C4989,C4989))</f>
        <v/>
      </c>
    </row>
    <row r="4990" spans="1:14" x14ac:dyDescent="0.25">
      <c r="A4990" s="1"/>
      <c r="B4990" s="8"/>
      <c r="C4990" s="3"/>
      <c r="D4990" s="1"/>
      <c r="E4990" s="3"/>
      <c r="I4990" s="42"/>
      <c r="J4990" s="19"/>
      <c r="K4990" s="19"/>
      <c r="L4990" s="6" t="str" cm="1">
        <f t="array" ref="L4990">IF(ISBLANK($C4990),"",_xlfn.XLOOKUP($C4990,PACK!$A:$A,PACK!$C:$D))</f>
        <v/>
      </c>
      <c r="M4990" s="18"/>
      <c r="N4990" s="7" t="str">
        <f>IF(ISBLANK(C4990),"",SUMIFS($D$4:D4990,$C$4:C4990,C4990))</f>
        <v/>
      </c>
    </row>
    <row r="4991" spans="1:14" x14ac:dyDescent="0.25">
      <c r="A4991" s="1"/>
      <c r="B4991" s="8"/>
      <c r="C4991" s="3"/>
      <c r="D4991" s="1"/>
      <c r="E4991" s="3"/>
      <c r="I4991" s="42"/>
      <c r="J4991" s="19"/>
      <c r="K4991" s="19"/>
      <c r="L4991" s="6" t="str" cm="1">
        <f t="array" ref="L4991">IF(ISBLANK($C4991),"",_xlfn.XLOOKUP($C4991,PACK!$A:$A,PACK!$C:$D))</f>
        <v/>
      </c>
      <c r="M4991" s="18"/>
      <c r="N4991" s="7" t="str">
        <f>IF(ISBLANK(C4991),"",SUMIFS($D$4:D4991,$C$4:C4991,C4991))</f>
        <v/>
      </c>
    </row>
    <row r="4992" spans="1:14" x14ac:dyDescent="0.25">
      <c r="A4992" s="1"/>
      <c r="B4992" s="8"/>
      <c r="C4992" s="3"/>
      <c r="D4992" s="1"/>
      <c r="E4992" s="3"/>
      <c r="I4992" s="42"/>
      <c r="J4992" s="19"/>
      <c r="K4992" s="19"/>
      <c r="L4992" s="6" t="str" cm="1">
        <f t="array" ref="L4992">IF(ISBLANK($C4992),"",_xlfn.XLOOKUP($C4992,PACK!$A:$A,PACK!$C:$D))</f>
        <v/>
      </c>
      <c r="M4992" s="18"/>
      <c r="N4992" s="7" t="str">
        <f>IF(ISBLANK(C4992),"",SUMIFS($D$4:D4992,$C$4:C4992,C4992))</f>
        <v/>
      </c>
    </row>
    <row r="4993" spans="1:14" x14ac:dyDescent="0.25">
      <c r="A4993" s="1"/>
      <c r="B4993" s="8"/>
      <c r="C4993" s="3"/>
      <c r="D4993" s="1"/>
      <c r="E4993" s="3"/>
      <c r="I4993" s="42"/>
      <c r="J4993" s="19"/>
      <c r="K4993" s="19"/>
      <c r="L4993" s="6" t="str" cm="1">
        <f t="array" ref="L4993">IF(ISBLANK($C4993),"",_xlfn.XLOOKUP($C4993,PACK!$A:$A,PACK!$C:$D))</f>
        <v/>
      </c>
      <c r="M4993" s="18"/>
      <c r="N4993" s="7" t="str">
        <f>IF(ISBLANK(C4993),"",SUMIFS($D$4:D4993,$C$4:C4993,C4993))</f>
        <v/>
      </c>
    </row>
    <row r="4994" spans="1:14" x14ac:dyDescent="0.25">
      <c r="A4994" s="1"/>
      <c r="B4994" s="8"/>
      <c r="C4994" s="3"/>
      <c r="D4994" s="1"/>
      <c r="E4994" s="3"/>
      <c r="I4994" s="42"/>
      <c r="J4994" s="19"/>
      <c r="K4994" s="19"/>
      <c r="L4994" s="6" t="str" cm="1">
        <f t="array" ref="L4994">IF(ISBLANK($C4994),"",_xlfn.XLOOKUP($C4994,PACK!$A:$A,PACK!$C:$D))</f>
        <v/>
      </c>
      <c r="M4994" s="18"/>
      <c r="N4994" s="7" t="str">
        <f>IF(ISBLANK(C4994),"",SUMIFS($D$4:D4994,$C$4:C4994,C4994))</f>
        <v/>
      </c>
    </row>
    <row r="4995" spans="1:14" x14ac:dyDescent="0.25">
      <c r="A4995" s="1"/>
      <c r="B4995" s="8"/>
      <c r="C4995" s="3"/>
      <c r="D4995" s="1"/>
      <c r="E4995" s="3"/>
      <c r="I4995" s="42"/>
      <c r="J4995" s="19"/>
      <c r="K4995" s="19"/>
      <c r="L4995" s="6" t="str" cm="1">
        <f t="array" ref="L4995">IF(ISBLANK($C4995),"",_xlfn.XLOOKUP($C4995,PACK!$A:$A,PACK!$C:$D))</f>
        <v/>
      </c>
      <c r="M4995" s="18"/>
      <c r="N4995" s="7" t="str">
        <f>IF(ISBLANK(C4995),"",SUMIFS($D$4:D4995,$C$4:C4995,C4995))</f>
        <v/>
      </c>
    </row>
    <row r="4996" spans="1:14" x14ac:dyDescent="0.25">
      <c r="A4996" s="1"/>
      <c r="B4996" s="8"/>
      <c r="C4996" s="3"/>
      <c r="D4996" s="1"/>
      <c r="E4996" s="3"/>
      <c r="I4996" s="42"/>
      <c r="J4996" s="19"/>
      <c r="K4996" s="19"/>
      <c r="L4996" s="6" t="str" cm="1">
        <f t="array" ref="L4996">IF(ISBLANK($C4996),"",_xlfn.XLOOKUP($C4996,PACK!$A:$A,PACK!$C:$D))</f>
        <v/>
      </c>
      <c r="M4996" s="18"/>
      <c r="N4996" s="7" t="str">
        <f>IF(ISBLANK(C4996),"",SUMIFS($D$4:D4996,$C$4:C4996,C4996))</f>
        <v/>
      </c>
    </row>
    <row r="4997" spans="1:14" x14ac:dyDescent="0.25">
      <c r="A4997" s="1"/>
      <c r="B4997" s="8"/>
      <c r="C4997" s="3"/>
      <c r="D4997" s="1"/>
      <c r="E4997" s="3"/>
      <c r="I4997" s="42"/>
      <c r="J4997" s="19"/>
      <c r="K4997" s="19"/>
      <c r="L4997" s="6" t="str" cm="1">
        <f t="array" ref="L4997">IF(ISBLANK($C4997),"",_xlfn.XLOOKUP($C4997,PACK!$A:$A,PACK!$C:$D))</f>
        <v/>
      </c>
      <c r="M4997" s="18"/>
      <c r="N4997" s="7" t="str">
        <f>IF(ISBLANK(C4997),"",SUMIFS($D$4:D4997,$C$4:C4997,C4997))</f>
        <v/>
      </c>
    </row>
    <row r="4998" spans="1:14" x14ac:dyDescent="0.25">
      <c r="A4998" s="1"/>
      <c r="B4998" s="8"/>
      <c r="C4998" s="3"/>
      <c r="D4998" s="1"/>
      <c r="E4998" s="3"/>
      <c r="I4998" s="42"/>
      <c r="J4998" s="19"/>
      <c r="K4998" s="19"/>
      <c r="L4998" s="6" t="str" cm="1">
        <f t="array" ref="L4998">IF(ISBLANK($C4998),"",_xlfn.XLOOKUP($C4998,PACK!$A:$A,PACK!$C:$D))</f>
        <v/>
      </c>
      <c r="M4998" s="18"/>
      <c r="N4998" s="7" t="str">
        <f>IF(ISBLANK(C4998),"",SUMIFS($D$4:D4998,$C$4:C4998,C4998))</f>
        <v/>
      </c>
    </row>
    <row r="4999" spans="1:14" x14ac:dyDescent="0.25">
      <c r="A4999" s="1"/>
      <c r="B4999" s="8"/>
      <c r="C4999" s="3"/>
      <c r="D4999" s="1"/>
      <c r="E4999" s="3"/>
      <c r="I4999" s="42"/>
      <c r="J4999" s="19"/>
      <c r="K4999" s="19"/>
      <c r="L4999" s="6" t="str" cm="1">
        <f t="array" ref="L4999">IF(ISBLANK($C4999),"",_xlfn.XLOOKUP($C4999,PACK!$A:$A,PACK!$C:$D))</f>
        <v/>
      </c>
      <c r="M4999" s="18"/>
      <c r="N4999" s="7" t="str">
        <f>IF(ISBLANK(C4999),"",SUMIFS($D$4:D4999,$C$4:C4999,C4999))</f>
        <v/>
      </c>
    </row>
    <row r="5000" spans="1:14" x14ac:dyDescent="0.25">
      <c r="A5000" s="1"/>
      <c r="B5000" s="8"/>
      <c r="C5000" s="3"/>
      <c r="D5000" s="1"/>
      <c r="E5000" s="3"/>
      <c r="I5000" s="42"/>
      <c r="J5000" s="19"/>
      <c r="K5000" s="19"/>
      <c r="L5000" s="6" t="str" cm="1">
        <f t="array" ref="L5000">IF(ISBLANK($C5000),"",_xlfn.XLOOKUP($C5000,PACK!$A:$A,PACK!$C:$D))</f>
        <v/>
      </c>
      <c r="M5000" s="18"/>
      <c r="N5000" s="7" t="str">
        <f>IF(ISBLANK(C5000),"",SUMIFS($D$4:D5000,$C$4:C5000,C5000))</f>
        <v/>
      </c>
    </row>
    <row r="5001" spans="1:14" x14ac:dyDescent="0.25">
      <c r="A5001" s="1"/>
      <c r="B5001" s="8"/>
      <c r="C5001" s="3"/>
      <c r="D5001" s="1"/>
      <c r="E5001" s="3"/>
      <c r="I5001" s="42"/>
      <c r="J5001" s="19"/>
      <c r="K5001" s="19"/>
      <c r="L5001" s="6" t="str" cm="1">
        <f t="array" ref="L5001">IF(ISBLANK($C5001),"",_xlfn.XLOOKUP($C5001,PACK!$A:$A,PACK!$C:$D))</f>
        <v/>
      </c>
      <c r="M5001" s="18"/>
      <c r="N5001" s="7" t="str">
        <f>IF(ISBLANK(C5001),"",SUMIFS($D$4:D5001,$C$4:C5001,C5001))</f>
        <v/>
      </c>
    </row>
    <row r="5002" spans="1:14" x14ac:dyDescent="0.25">
      <c r="A5002" s="1"/>
      <c r="B5002" s="8"/>
      <c r="C5002" s="3"/>
      <c r="D5002" s="1"/>
      <c r="E5002" s="3"/>
      <c r="I5002" s="42"/>
      <c r="J5002" s="19"/>
      <c r="K5002" s="19"/>
      <c r="L5002" s="6" t="str" cm="1">
        <f t="array" ref="L5002">IF(ISBLANK($C5002),"",_xlfn.XLOOKUP($C5002,PACK!$A:$A,PACK!$C:$D))</f>
        <v/>
      </c>
      <c r="M5002" s="18"/>
      <c r="N5002" s="7" t="str">
        <f>IF(ISBLANK(C5002),"",SUMIFS($D$4:D5002,$C$4:C5002,C5002))</f>
        <v/>
      </c>
    </row>
    <row r="5003" spans="1:14" x14ac:dyDescent="0.25">
      <c r="A5003" s="1"/>
      <c r="B5003" s="8"/>
      <c r="C5003" s="3"/>
      <c r="D5003" s="1"/>
      <c r="E5003" s="3"/>
      <c r="I5003" s="42"/>
      <c r="J5003" s="19"/>
      <c r="K5003" s="19"/>
      <c r="L5003" s="6" t="str" cm="1">
        <f t="array" ref="L5003">IF(ISBLANK($C5003),"",_xlfn.XLOOKUP($C5003,PACK!$A:$A,PACK!$C:$D))</f>
        <v/>
      </c>
      <c r="M5003" s="18"/>
      <c r="N5003" s="7" t="str">
        <f>IF(ISBLANK(C5003),"",SUMIFS($D$4:D5003,$C$4:C5003,C5003))</f>
        <v/>
      </c>
    </row>
    <row r="5004" spans="1:14" x14ac:dyDescent="0.25">
      <c r="A5004" s="1"/>
      <c r="B5004" s="8"/>
      <c r="C5004" s="3"/>
      <c r="D5004" s="1"/>
      <c r="E5004" s="3"/>
      <c r="I5004" s="42"/>
      <c r="J5004" s="19"/>
      <c r="K5004" s="19"/>
      <c r="L5004" s="6" t="str" cm="1">
        <f t="array" ref="L5004">IF(ISBLANK($C5004),"",_xlfn.XLOOKUP($C5004,PACK!$A:$A,PACK!$C:$D))</f>
        <v/>
      </c>
      <c r="M5004" s="18"/>
      <c r="N5004" s="7" t="str">
        <f>IF(ISBLANK(C5004),"",SUMIFS($D$4:D5004,$C$4:C5004,C5004))</f>
        <v/>
      </c>
    </row>
    <row r="5005" spans="1:14" x14ac:dyDescent="0.25">
      <c r="A5005" s="1"/>
      <c r="B5005" s="8"/>
      <c r="C5005" s="3"/>
      <c r="D5005" s="1"/>
      <c r="E5005" s="3"/>
      <c r="I5005" s="42"/>
      <c r="J5005" s="19"/>
      <c r="K5005" s="19"/>
      <c r="L5005" s="6" t="str" cm="1">
        <f t="array" ref="L5005">IF(ISBLANK($C5005),"",_xlfn.XLOOKUP($C5005,PACK!$A:$A,PACK!$C:$D))</f>
        <v/>
      </c>
      <c r="M5005" s="18"/>
      <c r="N5005" s="7" t="str">
        <f>IF(ISBLANK(C5005),"",SUMIFS($D$4:D5005,$C$4:C5005,C5005))</f>
        <v/>
      </c>
    </row>
    <row r="5006" spans="1:14" x14ac:dyDescent="0.25">
      <c r="A5006" s="1"/>
      <c r="B5006" s="8"/>
      <c r="C5006" s="3"/>
      <c r="D5006" s="1"/>
      <c r="E5006" s="3"/>
      <c r="I5006" s="42"/>
      <c r="J5006" s="19"/>
      <c r="K5006" s="19"/>
      <c r="L5006" s="6" t="str" cm="1">
        <f t="array" ref="L5006">IF(ISBLANK($C5006),"",_xlfn.XLOOKUP($C5006,PACK!$A:$A,PACK!$C:$D))</f>
        <v/>
      </c>
      <c r="M5006" s="18"/>
      <c r="N5006" s="7" t="str">
        <f>IF(ISBLANK(C5006),"",SUMIFS($D$4:D5006,$C$4:C5006,C5006))</f>
        <v/>
      </c>
    </row>
    <row r="5007" spans="1:14" x14ac:dyDescent="0.25">
      <c r="A5007" s="1"/>
      <c r="B5007" s="8"/>
      <c r="C5007" s="3"/>
      <c r="D5007" s="1"/>
      <c r="E5007" s="3"/>
      <c r="I5007" s="42"/>
      <c r="J5007" s="19"/>
      <c r="K5007" s="19"/>
      <c r="L5007" s="6" t="str" cm="1">
        <f t="array" ref="L5007">IF(ISBLANK($C5007),"",_xlfn.XLOOKUP($C5007,PACK!$A:$A,PACK!$C:$D))</f>
        <v/>
      </c>
      <c r="M5007" s="18"/>
      <c r="N5007" s="7" t="str">
        <f>IF(ISBLANK(C5007),"",SUMIFS($D$4:D5007,$C$4:C5007,C5007))</f>
        <v/>
      </c>
    </row>
    <row r="5008" spans="1:14" x14ac:dyDescent="0.25">
      <c r="A5008" s="1"/>
      <c r="B5008" s="8"/>
      <c r="C5008" s="3"/>
      <c r="D5008" s="1"/>
      <c r="E5008" s="3"/>
      <c r="I5008" s="42"/>
      <c r="J5008" s="19"/>
      <c r="K5008" s="19"/>
      <c r="L5008" s="6" t="str" cm="1">
        <f t="array" ref="L5008">IF(ISBLANK($C5008),"",_xlfn.XLOOKUP($C5008,PACK!$A:$A,PACK!$C:$D))</f>
        <v/>
      </c>
      <c r="M5008" s="18"/>
      <c r="N5008" s="7" t="str">
        <f>IF(ISBLANK(C5008),"",SUMIFS($D$4:D5008,$C$4:C5008,C5008))</f>
        <v/>
      </c>
    </row>
    <row r="5009" spans="1:14" x14ac:dyDescent="0.25">
      <c r="A5009" s="1"/>
      <c r="B5009" s="8"/>
      <c r="C5009" s="3"/>
      <c r="D5009" s="1"/>
      <c r="E5009" s="3"/>
      <c r="I5009" s="42"/>
      <c r="J5009" s="19"/>
      <c r="K5009" s="19"/>
      <c r="L5009" s="6" t="str" cm="1">
        <f t="array" ref="L5009">IF(ISBLANK($C5009),"",_xlfn.XLOOKUP($C5009,PACK!$A:$A,PACK!$C:$D))</f>
        <v/>
      </c>
      <c r="M5009" s="18"/>
      <c r="N5009" s="7" t="str">
        <f>IF(ISBLANK(C5009),"",SUMIFS($D$4:D5009,$C$4:C5009,C5009))</f>
        <v/>
      </c>
    </row>
    <row r="5010" spans="1:14" x14ac:dyDescent="0.25">
      <c r="A5010" s="1"/>
      <c r="B5010" s="8"/>
      <c r="C5010" s="3"/>
      <c r="D5010" s="1"/>
      <c r="E5010" s="3"/>
      <c r="I5010" s="42"/>
      <c r="J5010" s="19"/>
      <c r="K5010" s="19"/>
      <c r="L5010" s="6" t="str" cm="1">
        <f t="array" ref="L5010">IF(ISBLANK($C5010),"",_xlfn.XLOOKUP($C5010,PACK!$A:$A,PACK!$C:$D))</f>
        <v/>
      </c>
      <c r="M5010" s="18"/>
      <c r="N5010" s="7" t="str">
        <f>IF(ISBLANK(C5010),"",SUMIFS($D$4:D5010,$C$4:C5010,C5010))</f>
        <v/>
      </c>
    </row>
    <row r="5011" spans="1:14" x14ac:dyDescent="0.25">
      <c r="A5011" s="1"/>
      <c r="B5011" s="8"/>
      <c r="C5011" s="3"/>
      <c r="D5011" s="1"/>
      <c r="E5011" s="3"/>
      <c r="I5011" s="42"/>
      <c r="J5011" s="19"/>
      <c r="K5011" s="19"/>
      <c r="L5011" s="6" t="str" cm="1">
        <f t="array" ref="L5011">IF(ISBLANK($C5011),"",_xlfn.XLOOKUP($C5011,PACK!$A:$A,PACK!$C:$D))</f>
        <v/>
      </c>
      <c r="M5011" s="18"/>
      <c r="N5011" s="7" t="str">
        <f>IF(ISBLANK(C5011),"",SUMIFS($D$4:D5011,$C$4:C5011,C5011))</f>
        <v/>
      </c>
    </row>
    <row r="5012" spans="1:14" x14ac:dyDescent="0.25">
      <c r="A5012" s="1"/>
      <c r="B5012" s="8"/>
      <c r="C5012" s="3"/>
      <c r="D5012" s="1"/>
      <c r="E5012" s="3"/>
      <c r="I5012" s="42"/>
      <c r="J5012" s="19"/>
      <c r="K5012" s="19"/>
      <c r="L5012" s="6" t="str" cm="1">
        <f t="array" ref="L5012">IF(ISBLANK($C5012),"",_xlfn.XLOOKUP($C5012,PACK!$A:$A,PACK!$C:$D))</f>
        <v/>
      </c>
      <c r="M5012" s="18"/>
      <c r="N5012" s="7" t="str">
        <f>IF(ISBLANK(C5012),"",SUMIFS($D$4:D5012,$C$4:C5012,C5012))</f>
        <v/>
      </c>
    </row>
    <row r="5013" spans="1:14" x14ac:dyDescent="0.25">
      <c r="A5013" s="1"/>
      <c r="B5013" s="8"/>
      <c r="C5013" s="3"/>
      <c r="D5013" s="1"/>
      <c r="E5013" s="3"/>
      <c r="I5013" s="42"/>
      <c r="J5013" s="19"/>
      <c r="K5013" s="19"/>
      <c r="L5013" s="6" t="str" cm="1">
        <f t="array" ref="L5013">IF(ISBLANK($C5013),"",_xlfn.XLOOKUP($C5013,PACK!$A:$A,PACK!$C:$D))</f>
        <v/>
      </c>
      <c r="M5013" s="18"/>
      <c r="N5013" s="7" t="str">
        <f>IF(ISBLANK(C5013),"",SUMIFS($D$4:D5013,$C$4:C5013,C5013))</f>
        <v/>
      </c>
    </row>
    <row r="5014" spans="1:14" x14ac:dyDescent="0.25">
      <c r="A5014" s="1"/>
      <c r="B5014" s="8"/>
      <c r="C5014" s="3"/>
      <c r="D5014" s="1"/>
      <c r="E5014" s="3"/>
      <c r="I5014" s="42"/>
      <c r="J5014" s="19"/>
      <c r="K5014" s="19"/>
      <c r="L5014" s="6" t="str" cm="1">
        <f t="array" ref="L5014">IF(ISBLANK($C5014),"",_xlfn.XLOOKUP($C5014,PACK!$A:$A,PACK!$C:$D))</f>
        <v/>
      </c>
      <c r="M5014" s="18"/>
      <c r="N5014" s="7" t="str">
        <f>IF(ISBLANK(C5014),"",SUMIFS($D$4:D5014,$C$4:C5014,C5014))</f>
        <v/>
      </c>
    </row>
    <row r="5015" spans="1:14" x14ac:dyDescent="0.25">
      <c r="A5015" s="1"/>
      <c r="B5015" s="8"/>
      <c r="C5015" s="3"/>
      <c r="D5015" s="1"/>
      <c r="E5015" s="3"/>
      <c r="I5015" s="42"/>
      <c r="J5015" s="19"/>
      <c r="K5015" s="19"/>
      <c r="L5015" s="6" t="str" cm="1">
        <f t="array" ref="L5015">IF(ISBLANK($C5015),"",_xlfn.XLOOKUP($C5015,PACK!$A:$A,PACK!$C:$D))</f>
        <v/>
      </c>
      <c r="M5015" s="18"/>
      <c r="N5015" s="7" t="str">
        <f>IF(ISBLANK(C5015),"",SUMIFS($D$4:D5015,$C$4:C5015,C5015))</f>
        <v/>
      </c>
    </row>
    <row r="5016" spans="1:14" x14ac:dyDescent="0.25">
      <c r="A5016" s="1"/>
      <c r="B5016" s="8"/>
      <c r="C5016" s="3"/>
      <c r="D5016" s="1"/>
      <c r="E5016" s="3"/>
      <c r="I5016" s="42"/>
      <c r="J5016" s="19"/>
      <c r="K5016" s="19"/>
      <c r="L5016" s="6" t="str" cm="1">
        <f t="array" ref="L5016">IF(ISBLANK($C5016),"",_xlfn.XLOOKUP($C5016,PACK!$A:$A,PACK!$C:$D))</f>
        <v/>
      </c>
      <c r="M5016" s="18"/>
      <c r="N5016" s="7" t="str">
        <f>IF(ISBLANK(C5016),"",SUMIFS($D$4:D5016,$C$4:C5016,C5016))</f>
        <v/>
      </c>
    </row>
    <row r="5017" spans="1:14" x14ac:dyDescent="0.25">
      <c r="A5017" s="1"/>
      <c r="B5017" s="8"/>
      <c r="C5017" s="3"/>
      <c r="D5017" s="1"/>
      <c r="E5017" s="3"/>
      <c r="I5017" s="42"/>
      <c r="J5017" s="19"/>
      <c r="K5017" s="19"/>
      <c r="L5017" s="6" t="str" cm="1">
        <f t="array" ref="L5017">IF(ISBLANK($C5017),"",_xlfn.XLOOKUP($C5017,PACK!$A:$A,PACK!$C:$D))</f>
        <v/>
      </c>
      <c r="M5017" s="18"/>
      <c r="N5017" s="7" t="str">
        <f>IF(ISBLANK(C5017),"",SUMIFS($D$4:D5017,$C$4:C5017,C5017))</f>
        <v/>
      </c>
    </row>
    <row r="5018" spans="1:14" x14ac:dyDescent="0.25">
      <c r="A5018" s="1"/>
      <c r="B5018" s="8"/>
      <c r="C5018" s="3"/>
      <c r="D5018" s="1"/>
      <c r="E5018" s="3"/>
      <c r="I5018" s="42"/>
      <c r="J5018" s="19"/>
      <c r="K5018" s="19"/>
      <c r="L5018" s="6" t="str" cm="1">
        <f t="array" ref="L5018">IF(ISBLANK($C5018),"",_xlfn.XLOOKUP($C5018,PACK!$A:$A,PACK!$C:$D))</f>
        <v/>
      </c>
      <c r="M5018" s="18"/>
      <c r="N5018" s="7" t="str">
        <f>IF(ISBLANK(C5018),"",SUMIFS($D$4:D5018,$C$4:C5018,C5018))</f>
        <v/>
      </c>
    </row>
    <row r="5019" spans="1:14" x14ac:dyDescent="0.25">
      <c r="A5019" s="1"/>
      <c r="B5019" s="8"/>
      <c r="C5019" s="3"/>
      <c r="D5019" s="1"/>
      <c r="E5019" s="3"/>
      <c r="I5019" s="42"/>
      <c r="J5019" s="19"/>
      <c r="K5019" s="19"/>
      <c r="L5019" s="6" t="str" cm="1">
        <f t="array" ref="L5019">IF(ISBLANK($C5019),"",_xlfn.XLOOKUP($C5019,PACK!$A:$A,PACK!$C:$D))</f>
        <v/>
      </c>
      <c r="M5019" s="18"/>
      <c r="N5019" s="7" t="str">
        <f>IF(ISBLANK(C5019),"",SUMIFS($D$4:D5019,$C$4:C5019,C5019))</f>
        <v/>
      </c>
    </row>
    <row r="5020" spans="1:14" x14ac:dyDescent="0.25">
      <c r="A5020" s="1"/>
      <c r="B5020" s="8"/>
      <c r="C5020" s="3"/>
      <c r="D5020" s="1"/>
      <c r="E5020" s="3"/>
      <c r="I5020" s="42"/>
      <c r="J5020" s="19"/>
      <c r="K5020" s="19"/>
      <c r="L5020" s="6" t="str" cm="1">
        <f t="array" ref="L5020">IF(ISBLANK($C5020),"",_xlfn.XLOOKUP($C5020,PACK!$A:$A,PACK!$C:$D))</f>
        <v/>
      </c>
      <c r="M5020" s="18"/>
      <c r="N5020" s="7" t="str">
        <f>IF(ISBLANK(C5020),"",SUMIFS($D$4:D5020,$C$4:C5020,C5020))</f>
        <v/>
      </c>
    </row>
    <row r="5021" spans="1:14" x14ac:dyDescent="0.25">
      <c r="A5021" s="1"/>
      <c r="B5021" s="8"/>
      <c r="C5021" s="3"/>
      <c r="D5021" s="1"/>
      <c r="E5021" s="3"/>
      <c r="I5021" s="42"/>
      <c r="J5021" s="19"/>
      <c r="K5021" s="19"/>
      <c r="L5021" s="6" t="str" cm="1">
        <f t="array" ref="L5021">IF(ISBLANK($C5021),"",_xlfn.XLOOKUP($C5021,PACK!$A:$A,PACK!$C:$D))</f>
        <v/>
      </c>
      <c r="M5021" s="18"/>
      <c r="N5021" s="7" t="str">
        <f>IF(ISBLANK(C5021),"",SUMIFS($D$4:D5021,$C$4:C5021,C5021))</f>
        <v/>
      </c>
    </row>
    <row r="5022" spans="1:14" x14ac:dyDescent="0.25">
      <c r="A5022" s="1"/>
      <c r="B5022" s="8"/>
      <c r="C5022" s="3"/>
      <c r="D5022" s="1"/>
      <c r="E5022" s="3"/>
      <c r="I5022" s="42"/>
      <c r="J5022" s="19"/>
      <c r="K5022" s="19"/>
      <c r="L5022" s="6" t="str" cm="1">
        <f t="array" ref="L5022">IF(ISBLANK($C5022),"",_xlfn.XLOOKUP($C5022,PACK!$A:$A,PACK!$C:$D))</f>
        <v/>
      </c>
      <c r="M5022" s="18"/>
      <c r="N5022" s="7" t="str">
        <f>IF(ISBLANK(C5022),"",SUMIFS($D$4:D5022,$C$4:C5022,C5022))</f>
        <v/>
      </c>
    </row>
    <row r="5023" spans="1:14" x14ac:dyDescent="0.25">
      <c r="A5023" s="1"/>
      <c r="B5023" s="8"/>
      <c r="C5023" s="3"/>
      <c r="D5023" s="1"/>
      <c r="E5023" s="3"/>
      <c r="I5023" s="42"/>
      <c r="J5023" s="19"/>
      <c r="K5023" s="19"/>
      <c r="L5023" s="6" t="str" cm="1">
        <f t="array" ref="L5023">IF(ISBLANK($C5023),"",_xlfn.XLOOKUP($C5023,PACK!$A:$A,PACK!$C:$D))</f>
        <v/>
      </c>
      <c r="M5023" s="18"/>
      <c r="N5023" s="7" t="str">
        <f>IF(ISBLANK(C5023),"",SUMIFS($D$4:D5023,$C$4:C5023,C5023))</f>
        <v/>
      </c>
    </row>
    <row r="5024" spans="1:14" x14ac:dyDescent="0.25">
      <c r="A5024" s="1"/>
      <c r="B5024" s="8"/>
      <c r="C5024" s="3"/>
      <c r="D5024" s="1"/>
      <c r="E5024" s="3"/>
      <c r="I5024" s="42"/>
      <c r="J5024" s="19"/>
      <c r="K5024" s="19"/>
      <c r="L5024" s="6" t="str" cm="1">
        <f t="array" ref="L5024">IF(ISBLANK($C5024),"",_xlfn.XLOOKUP($C5024,PACK!$A:$A,PACK!$C:$D))</f>
        <v/>
      </c>
      <c r="M5024" s="18"/>
      <c r="N5024" s="7" t="str">
        <f>IF(ISBLANK(C5024),"",SUMIFS($D$4:D5024,$C$4:C5024,C5024))</f>
        <v/>
      </c>
    </row>
    <row r="5025" spans="1:14" x14ac:dyDescent="0.25">
      <c r="A5025" s="1"/>
      <c r="B5025" s="8"/>
      <c r="C5025" s="3"/>
      <c r="D5025" s="1"/>
      <c r="E5025" s="3"/>
      <c r="I5025" s="42"/>
      <c r="J5025" s="19"/>
      <c r="K5025" s="19"/>
      <c r="L5025" s="6" t="str" cm="1">
        <f t="array" ref="L5025">IF(ISBLANK($C5025),"",_xlfn.XLOOKUP($C5025,PACK!$A:$A,PACK!$C:$D))</f>
        <v/>
      </c>
      <c r="M5025" s="18"/>
      <c r="N5025" s="7" t="str">
        <f>IF(ISBLANK(C5025),"",SUMIFS($D$4:D5025,$C$4:C5025,C5025))</f>
        <v/>
      </c>
    </row>
    <row r="5026" spans="1:14" x14ac:dyDescent="0.25">
      <c r="A5026" s="1"/>
      <c r="B5026" s="8"/>
      <c r="C5026" s="3"/>
      <c r="D5026" s="1"/>
      <c r="E5026" s="3"/>
      <c r="I5026" s="42"/>
      <c r="J5026" s="19"/>
      <c r="K5026" s="19"/>
      <c r="L5026" s="6" t="str" cm="1">
        <f t="array" ref="L5026">IF(ISBLANK($C5026),"",_xlfn.XLOOKUP($C5026,PACK!$A:$A,PACK!$C:$D))</f>
        <v/>
      </c>
      <c r="M5026" s="18"/>
      <c r="N5026" s="7" t="str">
        <f>IF(ISBLANK(C5026),"",SUMIFS($D$4:D5026,$C$4:C5026,C5026))</f>
        <v/>
      </c>
    </row>
    <row r="5027" spans="1:14" x14ac:dyDescent="0.25">
      <c r="A5027" s="1"/>
      <c r="B5027" s="8"/>
      <c r="C5027" s="3"/>
      <c r="D5027" s="1"/>
      <c r="E5027" s="3"/>
      <c r="I5027" s="42"/>
      <c r="J5027" s="19"/>
      <c r="K5027" s="19"/>
      <c r="L5027" s="6" t="str" cm="1">
        <f t="array" ref="L5027">IF(ISBLANK($C5027),"",_xlfn.XLOOKUP($C5027,PACK!$A:$A,PACK!$C:$D))</f>
        <v/>
      </c>
      <c r="M5027" s="18"/>
      <c r="N5027" s="7" t="str">
        <f>IF(ISBLANK(C5027),"",SUMIFS($D$4:D5027,$C$4:C5027,C5027))</f>
        <v/>
      </c>
    </row>
    <row r="5028" spans="1:14" x14ac:dyDescent="0.25">
      <c r="A5028" s="1"/>
      <c r="B5028" s="8"/>
      <c r="C5028" s="3"/>
      <c r="D5028" s="1"/>
      <c r="E5028" s="3"/>
      <c r="I5028" s="42"/>
      <c r="J5028" s="19"/>
      <c r="K5028" s="19"/>
      <c r="L5028" s="6" t="str" cm="1">
        <f t="array" ref="L5028">IF(ISBLANK($C5028),"",_xlfn.XLOOKUP($C5028,PACK!$A:$A,PACK!$C:$D))</f>
        <v/>
      </c>
      <c r="M5028" s="18"/>
      <c r="N5028" s="7" t="str">
        <f>IF(ISBLANK(C5028),"",SUMIFS($D$4:D5028,$C$4:C5028,C5028))</f>
        <v/>
      </c>
    </row>
    <row r="5029" spans="1:14" x14ac:dyDescent="0.25">
      <c r="A5029" s="1"/>
      <c r="B5029" s="8"/>
      <c r="C5029" s="3"/>
      <c r="D5029" s="1"/>
      <c r="E5029" s="3"/>
      <c r="I5029" s="42"/>
      <c r="J5029" s="19"/>
      <c r="K5029" s="19"/>
      <c r="L5029" s="6" t="str" cm="1">
        <f t="array" ref="L5029">IF(ISBLANK($C5029),"",_xlfn.XLOOKUP($C5029,PACK!$A:$A,PACK!$C:$D))</f>
        <v/>
      </c>
      <c r="M5029" s="18"/>
      <c r="N5029" s="7" t="str">
        <f>IF(ISBLANK(C5029),"",SUMIFS($D$4:D5029,$C$4:C5029,C5029))</f>
        <v/>
      </c>
    </row>
    <row r="5030" spans="1:14" x14ac:dyDescent="0.25">
      <c r="A5030" s="1"/>
      <c r="B5030" s="8"/>
      <c r="C5030" s="3"/>
      <c r="D5030" s="1"/>
      <c r="E5030" s="3"/>
      <c r="I5030" s="42"/>
      <c r="J5030" s="19"/>
      <c r="K5030" s="19"/>
      <c r="L5030" s="6" t="str" cm="1">
        <f t="array" ref="L5030">IF(ISBLANK($C5030),"",_xlfn.XLOOKUP($C5030,PACK!$A:$A,PACK!$C:$D))</f>
        <v/>
      </c>
      <c r="M5030" s="18"/>
      <c r="N5030" s="7" t="str">
        <f>IF(ISBLANK(C5030),"",SUMIFS($D$4:D5030,$C$4:C5030,C5030))</f>
        <v/>
      </c>
    </row>
    <row r="5031" spans="1:14" x14ac:dyDescent="0.25">
      <c r="A5031" s="1"/>
      <c r="B5031" s="8"/>
      <c r="C5031" s="3"/>
      <c r="D5031" s="1"/>
      <c r="E5031" s="3"/>
      <c r="I5031" s="42"/>
      <c r="J5031" s="19"/>
      <c r="K5031" s="19"/>
      <c r="L5031" s="6" t="str" cm="1">
        <f t="array" ref="L5031">IF(ISBLANK($C5031),"",_xlfn.XLOOKUP($C5031,PACK!$A:$A,PACK!$C:$D))</f>
        <v/>
      </c>
      <c r="M5031" s="18"/>
      <c r="N5031" s="7" t="str">
        <f>IF(ISBLANK(C5031),"",SUMIFS($D$4:D5031,$C$4:C5031,C5031))</f>
        <v/>
      </c>
    </row>
    <row r="5032" spans="1:14" x14ac:dyDescent="0.25">
      <c r="A5032" s="1"/>
      <c r="B5032" s="8"/>
      <c r="C5032" s="3"/>
      <c r="D5032" s="1"/>
      <c r="E5032" s="3"/>
      <c r="I5032" s="42"/>
      <c r="J5032" s="19"/>
      <c r="K5032" s="19"/>
      <c r="L5032" s="6" t="str" cm="1">
        <f t="array" ref="L5032">IF(ISBLANK($C5032),"",_xlfn.XLOOKUP($C5032,PACK!$A:$A,PACK!$C:$D))</f>
        <v/>
      </c>
      <c r="M5032" s="18"/>
      <c r="N5032" s="7" t="str">
        <f>IF(ISBLANK(C5032),"",SUMIFS($D$4:D5032,$C$4:C5032,C5032))</f>
        <v/>
      </c>
    </row>
    <row r="5033" spans="1:14" x14ac:dyDescent="0.25">
      <c r="A5033" s="1"/>
      <c r="B5033" s="8"/>
      <c r="C5033" s="3"/>
      <c r="D5033" s="1"/>
      <c r="E5033" s="3"/>
      <c r="I5033" s="42"/>
      <c r="J5033" s="19"/>
      <c r="K5033" s="19"/>
      <c r="L5033" s="6" t="str" cm="1">
        <f t="array" ref="L5033">IF(ISBLANK($C5033),"",_xlfn.XLOOKUP($C5033,PACK!$A:$A,PACK!$C:$D))</f>
        <v/>
      </c>
      <c r="M5033" s="18"/>
      <c r="N5033" s="7" t="str">
        <f>IF(ISBLANK(C5033),"",SUMIFS($D$4:D5033,$C$4:C5033,C5033))</f>
        <v/>
      </c>
    </row>
    <row r="5034" spans="1:14" x14ac:dyDescent="0.25">
      <c r="A5034" s="1"/>
      <c r="B5034" s="8"/>
      <c r="C5034" s="3"/>
      <c r="D5034" s="1"/>
      <c r="E5034" s="3"/>
      <c r="I5034" s="42"/>
      <c r="J5034" s="19"/>
      <c r="K5034" s="19"/>
      <c r="L5034" s="6" t="str" cm="1">
        <f t="array" ref="L5034">IF(ISBLANK($C5034),"",_xlfn.XLOOKUP($C5034,PACK!$A:$A,PACK!$C:$D))</f>
        <v/>
      </c>
      <c r="M5034" s="18"/>
      <c r="N5034" s="7" t="str">
        <f>IF(ISBLANK(C5034),"",SUMIFS($D$4:D5034,$C$4:C5034,C5034))</f>
        <v/>
      </c>
    </row>
    <row r="5035" spans="1:14" x14ac:dyDescent="0.25">
      <c r="A5035" s="1"/>
      <c r="B5035" s="8"/>
      <c r="C5035" s="3"/>
      <c r="D5035" s="1"/>
      <c r="E5035" s="3"/>
      <c r="I5035" s="42"/>
      <c r="J5035" s="19"/>
      <c r="K5035" s="19"/>
      <c r="L5035" s="6" t="str" cm="1">
        <f t="array" ref="L5035">IF(ISBLANK($C5035),"",_xlfn.XLOOKUP($C5035,PACK!$A:$A,PACK!$C:$D))</f>
        <v/>
      </c>
      <c r="M5035" s="18"/>
      <c r="N5035" s="7" t="str">
        <f>IF(ISBLANK(C5035),"",SUMIFS($D$4:D5035,$C$4:C5035,C5035))</f>
        <v/>
      </c>
    </row>
    <row r="5036" spans="1:14" x14ac:dyDescent="0.25">
      <c r="A5036" s="1"/>
      <c r="B5036" s="8"/>
      <c r="C5036" s="3"/>
      <c r="D5036" s="1"/>
      <c r="E5036" s="3"/>
      <c r="I5036" s="42"/>
      <c r="J5036" s="19"/>
      <c r="K5036" s="19"/>
      <c r="L5036" s="6" t="str" cm="1">
        <f t="array" ref="L5036">IF(ISBLANK($C5036),"",_xlfn.XLOOKUP($C5036,PACK!$A:$A,PACK!$C:$D))</f>
        <v/>
      </c>
      <c r="M5036" s="18"/>
      <c r="N5036" s="7" t="str">
        <f>IF(ISBLANK(C5036),"",SUMIFS($D$4:D5036,$C$4:C5036,C5036))</f>
        <v/>
      </c>
    </row>
    <row r="5037" spans="1:14" x14ac:dyDescent="0.25">
      <c r="A5037" s="1"/>
      <c r="B5037" s="8"/>
      <c r="C5037" s="3"/>
      <c r="D5037" s="1"/>
      <c r="E5037" s="3"/>
      <c r="I5037" s="42"/>
      <c r="J5037" s="19"/>
      <c r="K5037" s="19"/>
      <c r="L5037" s="6" t="str" cm="1">
        <f t="array" ref="L5037">IF(ISBLANK($C5037),"",_xlfn.XLOOKUP($C5037,PACK!$A:$A,PACK!$C:$D))</f>
        <v/>
      </c>
      <c r="M5037" s="18"/>
      <c r="N5037" s="7" t="str">
        <f>IF(ISBLANK(C5037),"",SUMIFS($D$4:D5037,$C$4:C5037,C5037))</f>
        <v/>
      </c>
    </row>
    <row r="5038" spans="1:14" x14ac:dyDescent="0.25">
      <c r="A5038" s="1"/>
      <c r="B5038" s="8"/>
      <c r="C5038" s="3"/>
      <c r="D5038" s="1"/>
      <c r="E5038" s="3"/>
      <c r="I5038" s="42"/>
      <c r="J5038" s="19"/>
      <c r="K5038" s="19"/>
      <c r="L5038" s="6" t="str" cm="1">
        <f t="array" ref="L5038">IF(ISBLANK($C5038),"",_xlfn.XLOOKUP($C5038,PACK!$A:$A,PACK!$C:$D))</f>
        <v/>
      </c>
      <c r="M5038" s="18"/>
      <c r="N5038" s="7" t="str">
        <f>IF(ISBLANK(C5038),"",SUMIFS($D$4:D5038,$C$4:C5038,C5038))</f>
        <v/>
      </c>
    </row>
    <row r="5039" spans="1:14" x14ac:dyDescent="0.25">
      <c r="A5039" s="1"/>
      <c r="B5039" s="8"/>
      <c r="C5039" s="3"/>
      <c r="D5039" s="1"/>
      <c r="E5039" s="3"/>
      <c r="I5039" s="42"/>
      <c r="J5039" s="19"/>
      <c r="K5039" s="19"/>
      <c r="L5039" s="6" t="str" cm="1">
        <f t="array" ref="L5039">IF(ISBLANK($C5039),"",_xlfn.XLOOKUP($C5039,PACK!$A:$A,PACK!$C:$D))</f>
        <v/>
      </c>
      <c r="M5039" s="18"/>
      <c r="N5039" s="7" t="str">
        <f>IF(ISBLANK(C5039),"",SUMIFS($D$4:D5039,$C$4:C5039,C5039))</f>
        <v/>
      </c>
    </row>
    <row r="5040" spans="1:14" x14ac:dyDescent="0.25">
      <c r="A5040" s="1"/>
      <c r="B5040" s="8"/>
      <c r="C5040" s="3"/>
      <c r="D5040" s="1"/>
      <c r="E5040" s="3"/>
      <c r="I5040" s="42"/>
      <c r="J5040" s="19"/>
      <c r="K5040" s="19"/>
      <c r="L5040" s="6" t="str" cm="1">
        <f t="array" ref="L5040">IF(ISBLANK($C5040),"",_xlfn.XLOOKUP($C5040,PACK!$A:$A,PACK!$C:$D))</f>
        <v/>
      </c>
      <c r="M5040" s="18"/>
      <c r="N5040" s="7" t="str">
        <f>IF(ISBLANK(C5040),"",SUMIFS($D$4:D5040,$C$4:C5040,C5040))</f>
        <v/>
      </c>
    </row>
    <row r="5041" spans="1:14" x14ac:dyDescent="0.25">
      <c r="A5041" s="1"/>
      <c r="B5041" s="8"/>
      <c r="C5041" s="3"/>
      <c r="D5041" s="1"/>
      <c r="E5041" s="3"/>
      <c r="I5041" s="42"/>
      <c r="J5041" s="19"/>
      <c r="K5041" s="19"/>
      <c r="L5041" s="6" t="str" cm="1">
        <f t="array" ref="L5041">IF(ISBLANK($C5041),"",_xlfn.XLOOKUP($C5041,PACK!$A:$A,PACK!$C:$D))</f>
        <v/>
      </c>
      <c r="M5041" s="18"/>
      <c r="N5041" s="7" t="str">
        <f>IF(ISBLANK(C5041),"",SUMIFS($D$4:D5041,$C$4:C5041,C5041))</f>
        <v/>
      </c>
    </row>
    <row r="5042" spans="1:14" x14ac:dyDescent="0.25">
      <c r="A5042" s="1"/>
      <c r="B5042" s="8"/>
      <c r="C5042" s="3"/>
      <c r="D5042" s="1"/>
      <c r="E5042" s="3"/>
      <c r="I5042" s="42"/>
      <c r="J5042" s="19"/>
      <c r="K5042" s="19"/>
      <c r="L5042" s="6" t="str" cm="1">
        <f t="array" ref="L5042">IF(ISBLANK($C5042),"",_xlfn.XLOOKUP($C5042,PACK!$A:$A,PACK!$C:$D))</f>
        <v/>
      </c>
      <c r="M5042" s="18"/>
      <c r="N5042" s="7" t="str">
        <f>IF(ISBLANK(C5042),"",SUMIFS($D$4:D5042,$C$4:C5042,C5042))</f>
        <v/>
      </c>
    </row>
    <row r="5043" spans="1:14" x14ac:dyDescent="0.25">
      <c r="A5043" s="1"/>
      <c r="B5043" s="8"/>
      <c r="C5043" s="3"/>
      <c r="D5043" s="1"/>
      <c r="E5043" s="3"/>
      <c r="I5043" s="42"/>
      <c r="J5043" s="19"/>
      <c r="K5043" s="19"/>
      <c r="L5043" s="6" t="str" cm="1">
        <f t="array" ref="L5043">IF(ISBLANK($C5043),"",_xlfn.XLOOKUP($C5043,PACK!$A:$A,PACK!$C:$D))</f>
        <v/>
      </c>
      <c r="M5043" s="18"/>
      <c r="N5043" s="7" t="str">
        <f>IF(ISBLANK(C5043),"",SUMIFS($D$4:D5043,$C$4:C5043,C5043))</f>
        <v/>
      </c>
    </row>
    <row r="5044" spans="1:14" x14ac:dyDescent="0.25">
      <c r="A5044" s="1"/>
      <c r="B5044" s="8"/>
      <c r="C5044" s="3"/>
      <c r="D5044" s="1"/>
      <c r="E5044" s="3"/>
      <c r="I5044" s="42"/>
      <c r="J5044" s="19"/>
      <c r="K5044" s="19"/>
      <c r="L5044" s="6" t="str" cm="1">
        <f t="array" ref="L5044">IF(ISBLANK($C5044),"",_xlfn.XLOOKUP($C5044,PACK!$A:$A,PACK!$C:$D))</f>
        <v/>
      </c>
      <c r="M5044" s="18"/>
      <c r="N5044" s="7" t="str">
        <f>IF(ISBLANK(C5044),"",SUMIFS($D$4:D5044,$C$4:C5044,C5044))</f>
        <v/>
      </c>
    </row>
    <row r="5045" spans="1:14" x14ac:dyDescent="0.25">
      <c r="A5045" s="1"/>
      <c r="B5045" s="8"/>
      <c r="C5045" s="3"/>
      <c r="D5045" s="1"/>
      <c r="E5045" s="3"/>
      <c r="I5045" s="42"/>
      <c r="J5045" s="19"/>
      <c r="K5045" s="19"/>
      <c r="L5045" s="6" t="str" cm="1">
        <f t="array" ref="L5045">IF(ISBLANK($C5045),"",_xlfn.XLOOKUP($C5045,PACK!$A:$A,PACK!$C:$D))</f>
        <v/>
      </c>
      <c r="M5045" s="18"/>
      <c r="N5045" s="7" t="str">
        <f>IF(ISBLANK(C5045),"",SUMIFS($D$4:D5045,$C$4:C5045,C5045))</f>
        <v/>
      </c>
    </row>
    <row r="5046" spans="1:14" x14ac:dyDescent="0.25">
      <c r="A5046" s="1"/>
      <c r="B5046" s="8"/>
      <c r="C5046" s="3"/>
      <c r="D5046" s="1"/>
      <c r="E5046" s="3"/>
      <c r="I5046" s="42"/>
      <c r="J5046" s="19"/>
      <c r="K5046" s="19"/>
      <c r="L5046" s="6" t="str" cm="1">
        <f t="array" ref="L5046">IF(ISBLANK($C5046),"",_xlfn.XLOOKUP($C5046,PACK!$A:$A,PACK!$C:$D))</f>
        <v/>
      </c>
      <c r="M5046" s="18"/>
      <c r="N5046" s="7" t="str">
        <f>IF(ISBLANK(C5046),"",SUMIFS($D$4:D5046,$C$4:C5046,C5046))</f>
        <v/>
      </c>
    </row>
    <row r="5047" spans="1:14" x14ac:dyDescent="0.25">
      <c r="A5047" s="1"/>
      <c r="B5047" s="8"/>
      <c r="C5047" s="3"/>
      <c r="D5047" s="1"/>
      <c r="E5047" s="3"/>
      <c r="I5047" s="42"/>
      <c r="J5047" s="19"/>
      <c r="K5047" s="19"/>
      <c r="L5047" s="6" t="str" cm="1">
        <f t="array" ref="L5047">IF(ISBLANK($C5047),"",_xlfn.XLOOKUP($C5047,PACK!$A:$A,PACK!$C:$D))</f>
        <v/>
      </c>
      <c r="M5047" s="18"/>
      <c r="N5047" s="7" t="str">
        <f>IF(ISBLANK(C5047),"",SUMIFS($D$4:D5047,$C$4:C5047,C5047))</f>
        <v/>
      </c>
    </row>
    <row r="5048" spans="1:14" x14ac:dyDescent="0.25">
      <c r="A5048" s="1"/>
      <c r="B5048" s="8"/>
      <c r="C5048" s="3"/>
      <c r="D5048" s="1"/>
      <c r="E5048" s="3"/>
      <c r="I5048" s="42"/>
      <c r="J5048" s="19"/>
      <c r="K5048" s="19"/>
      <c r="L5048" s="6" t="str" cm="1">
        <f t="array" ref="L5048">IF(ISBLANK($C5048),"",_xlfn.XLOOKUP($C5048,PACK!$A:$A,PACK!$C:$D))</f>
        <v/>
      </c>
      <c r="M5048" s="18"/>
      <c r="N5048" s="7" t="str">
        <f>IF(ISBLANK(C5048),"",SUMIFS($D$4:D5048,$C$4:C5048,C5048))</f>
        <v/>
      </c>
    </row>
    <row r="5049" spans="1:14" x14ac:dyDescent="0.25">
      <c r="A5049" s="1"/>
      <c r="B5049" s="8"/>
      <c r="C5049" s="3"/>
      <c r="D5049" s="1"/>
      <c r="E5049" s="3"/>
      <c r="I5049" s="42"/>
      <c r="J5049" s="19"/>
      <c r="K5049" s="19"/>
      <c r="L5049" s="6" t="str" cm="1">
        <f t="array" ref="L5049">IF(ISBLANK($C5049),"",_xlfn.XLOOKUP($C5049,PACK!$A:$A,PACK!$C:$D))</f>
        <v/>
      </c>
      <c r="M5049" s="18"/>
      <c r="N5049" s="7" t="str">
        <f>IF(ISBLANK(C5049),"",SUMIFS($D$4:D5049,$C$4:C5049,C5049))</f>
        <v/>
      </c>
    </row>
    <row r="5050" spans="1:14" x14ac:dyDescent="0.25">
      <c r="A5050" s="1"/>
      <c r="B5050" s="8"/>
      <c r="C5050" s="3"/>
      <c r="D5050" s="1"/>
      <c r="E5050" s="3"/>
      <c r="I5050" s="42"/>
      <c r="J5050" s="19"/>
      <c r="K5050" s="19"/>
      <c r="L5050" s="6" t="str" cm="1">
        <f t="array" ref="L5050">IF(ISBLANK($C5050),"",_xlfn.XLOOKUP($C5050,PACK!$A:$A,PACK!$C:$D))</f>
        <v/>
      </c>
      <c r="M5050" s="18"/>
      <c r="N5050" s="7" t="str">
        <f>IF(ISBLANK(C5050),"",SUMIFS($D$4:D5050,$C$4:C5050,C5050))</f>
        <v/>
      </c>
    </row>
    <row r="5051" spans="1:14" x14ac:dyDescent="0.25">
      <c r="A5051" s="1"/>
      <c r="B5051" s="8"/>
      <c r="C5051" s="3"/>
      <c r="D5051" s="1"/>
      <c r="E5051" s="3"/>
      <c r="I5051" s="42"/>
      <c r="J5051" s="19"/>
      <c r="K5051" s="19"/>
      <c r="L5051" s="6" t="str" cm="1">
        <f t="array" ref="L5051">IF(ISBLANK($C5051),"",_xlfn.XLOOKUP($C5051,PACK!$A:$A,PACK!$C:$D))</f>
        <v/>
      </c>
      <c r="M5051" s="18"/>
      <c r="N5051" s="7" t="str">
        <f>IF(ISBLANK(C5051),"",SUMIFS($D$4:D5051,$C$4:C5051,C5051))</f>
        <v/>
      </c>
    </row>
    <row r="5052" spans="1:14" x14ac:dyDescent="0.25">
      <c r="A5052" s="1"/>
      <c r="B5052" s="8"/>
      <c r="C5052" s="3"/>
      <c r="D5052" s="1"/>
      <c r="E5052" s="3"/>
      <c r="I5052" s="42"/>
      <c r="J5052" s="19"/>
      <c r="K5052" s="19"/>
      <c r="L5052" s="6" t="str" cm="1">
        <f t="array" ref="L5052">IF(ISBLANK($C5052),"",_xlfn.XLOOKUP($C5052,PACK!$A:$A,PACK!$C:$D))</f>
        <v/>
      </c>
      <c r="M5052" s="18"/>
      <c r="N5052" s="7" t="str">
        <f>IF(ISBLANK(C5052),"",SUMIFS($D$4:D5052,$C$4:C5052,C5052))</f>
        <v/>
      </c>
    </row>
    <row r="5053" spans="1:14" x14ac:dyDescent="0.25">
      <c r="A5053" s="1"/>
      <c r="B5053" s="8"/>
      <c r="C5053" s="3"/>
      <c r="D5053" s="1"/>
      <c r="E5053" s="3"/>
      <c r="I5053" s="42"/>
      <c r="J5053" s="19"/>
      <c r="K5053" s="19"/>
      <c r="L5053" s="6" t="str" cm="1">
        <f t="array" ref="L5053">IF(ISBLANK($C5053),"",_xlfn.XLOOKUP($C5053,PACK!$A:$A,PACK!$C:$D))</f>
        <v/>
      </c>
      <c r="M5053" s="18"/>
      <c r="N5053" s="7" t="str">
        <f>IF(ISBLANK(C5053),"",SUMIFS($D$4:D5053,$C$4:C5053,C5053))</f>
        <v/>
      </c>
    </row>
    <row r="5054" spans="1:14" x14ac:dyDescent="0.25">
      <c r="A5054" s="1"/>
      <c r="B5054" s="8"/>
      <c r="C5054" s="3"/>
      <c r="D5054" s="1"/>
      <c r="E5054" s="3"/>
      <c r="I5054" s="42"/>
      <c r="J5054" s="19"/>
      <c r="K5054" s="19"/>
      <c r="L5054" s="6" t="str" cm="1">
        <f t="array" ref="L5054">IF(ISBLANK($C5054),"",_xlfn.XLOOKUP($C5054,PACK!$A:$A,PACK!$C:$D))</f>
        <v/>
      </c>
      <c r="M5054" s="18"/>
      <c r="N5054" s="7" t="str">
        <f>IF(ISBLANK(C5054),"",SUMIFS($D$4:D5054,$C$4:C5054,C5054))</f>
        <v/>
      </c>
    </row>
    <row r="5055" spans="1:14" x14ac:dyDescent="0.25">
      <c r="A5055" s="1"/>
      <c r="B5055" s="8"/>
      <c r="C5055" s="3"/>
      <c r="D5055" s="1"/>
      <c r="E5055" s="3"/>
      <c r="I5055" s="42"/>
      <c r="J5055" s="19"/>
      <c r="K5055" s="19"/>
      <c r="L5055" s="6" t="str" cm="1">
        <f t="array" ref="L5055">IF(ISBLANK($C5055),"",_xlfn.XLOOKUP($C5055,PACK!$A:$A,PACK!$C:$D))</f>
        <v/>
      </c>
      <c r="M5055" s="18"/>
      <c r="N5055" s="7" t="str">
        <f>IF(ISBLANK(C5055),"",SUMIFS($D$4:D5055,$C$4:C5055,C5055))</f>
        <v/>
      </c>
    </row>
    <row r="5056" spans="1:14" x14ac:dyDescent="0.25">
      <c r="A5056" s="1"/>
      <c r="B5056" s="8"/>
      <c r="C5056" s="3"/>
      <c r="D5056" s="1"/>
      <c r="E5056" s="3"/>
      <c r="I5056" s="42"/>
      <c r="J5056" s="19"/>
      <c r="K5056" s="19"/>
      <c r="L5056" s="6" t="str" cm="1">
        <f t="array" ref="L5056">IF(ISBLANK($C5056),"",_xlfn.XLOOKUP($C5056,PACK!$A:$A,PACK!$C:$D))</f>
        <v/>
      </c>
      <c r="M5056" s="18"/>
      <c r="N5056" s="7" t="str">
        <f>IF(ISBLANK(C5056),"",SUMIFS($D$4:D5056,$C$4:C5056,C5056))</f>
        <v/>
      </c>
    </row>
    <row r="5057" spans="1:14" x14ac:dyDescent="0.25">
      <c r="A5057" s="1"/>
      <c r="B5057" s="8"/>
      <c r="C5057" s="3"/>
      <c r="D5057" s="1"/>
      <c r="E5057" s="3"/>
      <c r="I5057" s="42"/>
      <c r="J5057" s="19"/>
      <c r="K5057" s="19"/>
      <c r="L5057" s="6" t="str" cm="1">
        <f t="array" ref="L5057">IF(ISBLANK($C5057),"",_xlfn.XLOOKUP($C5057,PACK!$A:$A,PACK!$C:$D))</f>
        <v/>
      </c>
      <c r="M5057" s="18"/>
      <c r="N5057" s="7" t="str">
        <f>IF(ISBLANK(C5057),"",SUMIFS($D$4:D5057,$C$4:C5057,C5057))</f>
        <v/>
      </c>
    </row>
    <row r="5058" spans="1:14" x14ac:dyDescent="0.25">
      <c r="A5058" s="1"/>
      <c r="B5058" s="8"/>
      <c r="C5058" s="3"/>
      <c r="D5058" s="1"/>
      <c r="E5058" s="3"/>
      <c r="I5058" s="42"/>
      <c r="J5058" s="19"/>
      <c r="K5058" s="19"/>
      <c r="L5058" s="6" t="str" cm="1">
        <f t="array" ref="L5058">IF(ISBLANK($C5058),"",_xlfn.XLOOKUP($C5058,PACK!$A:$A,PACK!$C:$D))</f>
        <v/>
      </c>
      <c r="M5058" s="18"/>
      <c r="N5058" s="7" t="str">
        <f>IF(ISBLANK(C5058),"",SUMIFS($D$4:D5058,$C$4:C5058,C5058))</f>
        <v/>
      </c>
    </row>
    <row r="5059" spans="1:14" x14ac:dyDescent="0.25">
      <c r="A5059" s="1"/>
      <c r="B5059" s="8"/>
      <c r="C5059" s="3"/>
      <c r="D5059" s="1"/>
      <c r="E5059" s="3"/>
      <c r="I5059" s="42"/>
      <c r="J5059" s="19"/>
      <c r="K5059" s="19"/>
      <c r="L5059" s="6" t="str" cm="1">
        <f t="array" ref="L5059">IF(ISBLANK($C5059),"",_xlfn.XLOOKUP($C5059,PACK!$A:$A,PACK!$C:$D))</f>
        <v/>
      </c>
      <c r="M5059" s="18"/>
      <c r="N5059" s="7" t="str">
        <f>IF(ISBLANK(C5059),"",SUMIFS($D$4:D5059,$C$4:C5059,C5059))</f>
        <v/>
      </c>
    </row>
    <row r="5060" spans="1:14" x14ac:dyDescent="0.25">
      <c r="A5060" s="1"/>
      <c r="B5060" s="8"/>
      <c r="C5060" s="3"/>
      <c r="D5060" s="1"/>
      <c r="E5060" s="3"/>
      <c r="I5060" s="42"/>
      <c r="J5060" s="19"/>
      <c r="K5060" s="19"/>
      <c r="L5060" s="6" t="str" cm="1">
        <f t="array" ref="L5060">IF(ISBLANK($C5060),"",_xlfn.XLOOKUP($C5060,PACK!$A:$A,PACK!$C:$D))</f>
        <v/>
      </c>
      <c r="M5060" s="18"/>
      <c r="N5060" s="7" t="str">
        <f>IF(ISBLANK(C5060),"",SUMIFS($D$4:D5060,$C$4:C5060,C5060))</f>
        <v/>
      </c>
    </row>
    <row r="5061" spans="1:14" x14ac:dyDescent="0.25">
      <c r="A5061" s="1"/>
      <c r="B5061" s="8"/>
      <c r="C5061" s="3"/>
      <c r="D5061" s="1"/>
      <c r="E5061" s="3"/>
      <c r="I5061" s="42"/>
      <c r="J5061" s="19"/>
      <c r="K5061" s="19"/>
      <c r="L5061" s="6" t="str" cm="1">
        <f t="array" ref="L5061">IF(ISBLANK($C5061),"",_xlfn.XLOOKUP($C5061,PACK!$A:$A,PACK!$C:$D))</f>
        <v/>
      </c>
      <c r="M5061" s="18"/>
      <c r="N5061" s="7" t="str">
        <f>IF(ISBLANK(C5061),"",SUMIFS($D$4:D5061,$C$4:C5061,C5061))</f>
        <v/>
      </c>
    </row>
    <row r="5062" spans="1:14" x14ac:dyDescent="0.25">
      <c r="A5062" s="1"/>
      <c r="B5062" s="8"/>
      <c r="C5062" s="3"/>
      <c r="D5062" s="1"/>
      <c r="E5062" s="3"/>
      <c r="I5062" s="42"/>
      <c r="J5062" s="19"/>
      <c r="K5062" s="19"/>
      <c r="L5062" s="6" t="str" cm="1">
        <f t="array" ref="L5062">IF(ISBLANK($C5062),"",_xlfn.XLOOKUP($C5062,PACK!$A:$A,PACK!$C:$D))</f>
        <v/>
      </c>
      <c r="M5062" s="18"/>
      <c r="N5062" s="7" t="str">
        <f>IF(ISBLANK(C5062),"",SUMIFS($D$4:D5062,$C$4:C5062,C5062))</f>
        <v/>
      </c>
    </row>
    <row r="5063" spans="1:14" x14ac:dyDescent="0.25">
      <c r="A5063" s="1"/>
      <c r="B5063" s="8"/>
      <c r="C5063" s="3"/>
      <c r="D5063" s="1"/>
      <c r="E5063" s="3"/>
      <c r="I5063" s="42"/>
      <c r="J5063" s="19"/>
      <c r="K5063" s="19"/>
      <c r="L5063" s="6" t="str" cm="1">
        <f t="array" ref="L5063">IF(ISBLANK($C5063),"",_xlfn.XLOOKUP($C5063,PACK!$A:$A,PACK!$C:$D))</f>
        <v/>
      </c>
      <c r="M5063" s="18"/>
      <c r="N5063" s="7" t="str">
        <f>IF(ISBLANK(C5063),"",SUMIFS($D$4:D5063,$C$4:C5063,C5063))</f>
        <v/>
      </c>
    </row>
    <row r="5064" spans="1:14" x14ac:dyDescent="0.25">
      <c r="A5064" s="1"/>
      <c r="B5064" s="8"/>
      <c r="C5064" s="3"/>
      <c r="D5064" s="1"/>
      <c r="E5064" s="3"/>
      <c r="I5064" s="42"/>
      <c r="J5064" s="19"/>
      <c r="K5064" s="19"/>
      <c r="L5064" s="6" t="str" cm="1">
        <f t="array" ref="L5064">IF(ISBLANK($C5064),"",_xlfn.XLOOKUP($C5064,PACK!$A:$A,PACK!$C:$D))</f>
        <v/>
      </c>
      <c r="M5064" s="18"/>
      <c r="N5064" s="7" t="str">
        <f>IF(ISBLANK(C5064),"",SUMIFS($D$4:D5064,$C$4:C5064,C5064))</f>
        <v/>
      </c>
    </row>
    <row r="5065" spans="1:14" x14ac:dyDescent="0.25">
      <c r="A5065" s="1"/>
      <c r="B5065" s="8"/>
      <c r="C5065" s="3"/>
      <c r="D5065" s="1"/>
      <c r="E5065" s="3"/>
      <c r="I5065" s="42"/>
      <c r="J5065" s="19"/>
      <c r="K5065" s="19"/>
      <c r="L5065" s="6" t="str" cm="1">
        <f t="array" ref="L5065">IF(ISBLANK($C5065),"",_xlfn.XLOOKUP($C5065,PACK!$A:$A,PACK!$C:$D))</f>
        <v/>
      </c>
      <c r="M5065" s="18"/>
      <c r="N5065" s="7" t="str">
        <f>IF(ISBLANK(C5065),"",SUMIFS($D$4:D5065,$C$4:C5065,C5065))</f>
        <v/>
      </c>
    </row>
    <row r="5066" spans="1:14" x14ac:dyDescent="0.25">
      <c r="A5066" s="1"/>
      <c r="B5066" s="8"/>
      <c r="C5066" s="3"/>
      <c r="D5066" s="1"/>
      <c r="E5066" s="3"/>
      <c r="I5066" s="42"/>
      <c r="J5066" s="19"/>
      <c r="K5066" s="19"/>
      <c r="L5066" s="6" t="str" cm="1">
        <f t="array" ref="L5066">IF(ISBLANK($C5066),"",_xlfn.XLOOKUP($C5066,PACK!$A:$A,PACK!$C:$D))</f>
        <v/>
      </c>
      <c r="M5066" s="18"/>
      <c r="N5066" s="7" t="str">
        <f>IF(ISBLANK(C5066),"",SUMIFS($D$4:D5066,$C$4:C5066,C5066))</f>
        <v/>
      </c>
    </row>
    <row r="5067" spans="1:14" x14ac:dyDescent="0.25">
      <c r="A5067" s="1"/>
      <c r="B5067" s="8"/>
      <c r="C5067" s="3"/>
      <c r="D5067" s="1"/>
      <c r="E5067" s="3"/>
      <c r="I5067" s="42"/>
      <c r="J5067" s="19"/>
      <c r="K5067" s="19"/>
      <c r="L5067" s="6" t="str" cm="1">
        <f t="array" ref="L5067">IF(ISBLANK($C5067),"",_xlfn.XLOOKUP($C5067,PACK!$A:$A,PACK!$C:$D))</f>
        <v/>
      </c>
      <c r="M5067" s="18"/>
      <c r="N5067" s="7" t="str">
        <f>IF(ISBLANK(C5067),"",SUMIFS($D$4:D5067,$C$4:C5067,C5067))</f>
        <v/>
      </c>
    </row>
    <row r="5068" spans="1:14" x14ac:dyDescent="0.25">
      <c r="A5068" s="1"/>
      <c r="B5068" s="8"/>
      <c r="C5068" s="3"/>
      <c r="D5068" s="1"/>
      <c r="E5068" s="3"/>
      <c r="I5068" s="42"/>
      <c r="J5068" s="19"/>
      <c r="K5068" s="19"/>
      <c r="L5068" s="6" t="str" cm="1">
        <f t="array" ref="L5068">IF(ISBLANK($C5068),"",_xlfn.XLOOKUP($C5068,PACK!$A:$A,PACK!$C:$D))</f>
        <v/>
      </c>
      <c r="M5068" s="18"/>
      <c r="N5068" s="7" t="str">
        <f>IF(ISBLANK(C5068),"",SUMIFS($D$4:D5068,$C$4:C5068,C5068))</f>
        <v/>
      </c>
    </row>
    <row r="5069" spans="1:14" x14ac:dyDescent="0.25">
      <c r="A5069" s="1"/>
      <c r="B5069" s="8"/>
      <c r="C5069" s="3"/>
      <c r="D5069" s="1"/>
      <c r="E5069" s="3"/>
      <c r="I5069" s="42"/>
      <c r="J5069" s="19"/>
      <c r="K5069" s="19"/>
      <c r="L5069" s="6" t="str" cm="1">
        <f t="array" ref="L5069">IF(ISBLANK($C5069),"",_xlfn.XLOOKUP($C5069,PACK!$A:$A,PACK!$C:$D))</f>
        <v/>
      </c>
      <c r="M5069" s="18"/>
      <c r="N5069" s="7" t="str">
        <f>IF(ISBLANK(C5069),"",SUMIFS($D$4:D5069,$C$4:C5069,C5069))</f>
        <v/>
      </c>
    </row>
    <row r="5070" spans="1:14" x14ac:dyDescent="0.25">
      <c r="A5070" s="1"/>
      <c r="B5070" s="8"/>
      <c r="C5070" s="3"/>
      <c r="D5070" s="1"/>
      <c r="E5070" s="3"/>
      <c r="I5070" s="42"/>
      <c r="J5070" s="19"/>
      <c r="K5070" s="19"/>
      <c r="L5070" s="6" t="str" cm="1">
        <f t="array" ref="L5070">IF(ISBLANK($C5070),"",_xlfn.XLOOKUP($C5070,PACK!$A:$A,PACK!$C:$D))</f>
        <v/>
      </c>
      <c r="M5070" s="18"/>
      <c r="N5070" s="7" t="str">
        <f>IF(ISBLANK(C5070),"",SUMIFS($D$4:D5070,$C$4:C5070,C5070))</f>
        <v/>
      </c>
    </row>
    <row r="5071" spans="1:14" x14ac:dyDescent="0.25">
      <c r="A5071" s="1"/>
      <c r="B5071" s="8"/>
      <c r="C5071" s="3"/>
      <c r="D5071" s="1"/>
      <c r="E5071" s="3"/>
      <c r="I5071" s="42"/>
      <c r="J5071" s="19"/>
      <c r="K5071" s="19"/>
      <c r="L5071" s="6" t="str" cm="1">
        <f t="array" ref="L5071">IF(ISBLANK($C5071),"",_xlfn.XLOOKUP($C5071,PACK!$A:$A,PACK!$C:$D))</f>
        <v/>
      </c>
      <c r="M5071" s="18"/>
      <c r="N5071" s="7" t="str">
        <f>IF(ISBLANK(C5071),"",SUMIFS($D$4:D5071,$C$4:C5071,C5071))</f>
        <v/>
      </c>
    </row>
    <row r="5072" spans="1:14" x14ac:dyDescent="0.25">
      <c r="A5072" s="1"/>
      <c r="B5072" s="8"/>
      <c r="C5072" s="3"/>
      <c r="D5072" s="1"/>
      <c r="E5072" s="3"/>
      <c r="I5072" s="42"/>
      <c r="J5072" s="19"/>
      <c r="K5072" s="19"/>
      <c r="L5072" s="6" t="str" cm="1">
        <f t="array" ref="L5072">IF(ISBLANK($C5072),"",_xlfn.XLOOKUP($C5072,PACK!$A:$A,PACK!$C:$D))</f>
        <v/>
      </c>
      <c r="M5072" s="18"/>
      <c r="N5072" s="7" t="str">
        <f>IF(ISBLANK(C5072),"",SUMIFS($D$4:D5072,$C$4:C5072,C5072))</f>
        <v/>
      </c>
    </row>
    <row r="5073" spans="1:14" x14ac:dyDescent="0.25">
      <c r="A5073" s="1"/>
      <c r="B5073" s="8"/>
      <c r="C5073" s="3"/>
      <c r="D5073" s="1"/>
      <c r="E5073" s="3"/>
      <c r="I5073" s="42"/>
      <c r="J5073" s="19"/>
      <c r="K5073" s="19"/>
      <c r="L5073" s="6" t="str" cm="1">
        <f t="array" ref="L5073">IF(ISBLANK($C5073),"",_xlfn.XLOOKUP($C5073,PACK!$A:$A,PACK!$C:$D))</f>
        <v/>
      </c>
      <c r="M5073" s="18"/>
      <c r="N5073" s="7" t="str">
        <f>IF(ISBLANK(C5073),"",SUMIFS($D$4:D5073,$C$4:C5073,C5073))</f>
        <v/>
      </c>
    </row>
    <row r="5074" spans="1:14" x14ac:dyDescent="0.25">
      <c r="A5074" s="1"/>
      <c r="B5074" s="8"/>
      <c r="C5074" s="3"/>
      <c r="D5074" s="1"/>
      <c r="E5074" s="3"/>
      <c r="I5074" s="42"/>
      <c r="J5074" s="19"/>
      <c r="K5074" s="19"/>
      <c r="L5074" s="6" t="str" cm="1">
        <f t="array" ref="L5074">IF(ISBLANK($C5074),"",_xlfn.XLOOKUP($C5074,PACK!$A:$A,PACK!$C:$D))</f>
        <v/>
      </c>
      <c r="M5074" s="18"/>
      <c r="N5074" s="7" t="str">
        <f>IF(ISBLANK(C5074),"",SUMIFS($D$4:D5074,$C$4:C5074,C5074))</f>
        <v/>
      </c>
    </row>
    <row r="5075" spans="1:14" x14ac:dyDescent="0.25">
      <c r="A5075" s="1"/>
      <c r="B5075" s="8"/>
      <c r="C5075" s="3"/>
      <c r="D5075" s="1"/>
      <c r="E5075" s="3"/>
      <c r="I5075" s="42"/>
      <c r="J5075" s="19"/>
      <c r="K5075" s="19"/>
      <c r="L5075" s="6" t="str" cm="1">
        <f t="array" ref="L5075">IF(ISBLANK($C5075),"",_xlfn.XLOOKUP($C5075,PACK!$A:$A,PACK!$C:$D))</f>
        <v/>
      </c>
      <c r="M5075" s="18"/>
      <c r="N5075" s="7" t="str">
        <f>IF(ISBLANK(C5075),"",SUMIFS($D$4:D5075,$C$4:C5075,C5075))</f>
        <v/>
      </c>
    </row>
    <row r="5076" spans="1:14" x14ac:dyDescent="0.25">
      <c r="A5076" s="1"/>
      <c r="B5076" s="8"/>
      <c r="C5076" s="3"/>
      <c r="D5076" s="1"/>
      <c r="E5076" s="3"/>
      <c r="I5076" s="42"/>
      <c r="J5076" s="19"/>
      <c r="K5076" s="19"/>
      <c r="L5076" s="6" t="str" cm="1">
        <f t="array" ref="L5076">IF(ISBLANK($C5076),"",_xlfn.XLOOKUP($C5076,PACK!$A:$A,PACK!$C:$D))</f>
        <v/>
      </c>
      <c r="M5076" s="18"/>
      <c r="N5076" s="7" t="str">
        <f>IF(ISBLANK(C5076),"",SUMIFS($D$4:D5076,$C$4:C5076,C5076))</f>
        <v/>
      </c>
    </row>
    <row r="5077" spans="1:14" x14ac:dyDescent="0.25">
      <c r="A5077" s="1"/>
      <c r="B5077" s="8"/>
      <c r="C5077" s="3"/>
      <c r="D5077" s="1"/>
      <c r="E5077" s="3"/>
      <c r="I5077" s="42"/>
      <c r="J5077" s="19"/>
      <c r="K5077" s="19"/>
      <c r="L5077" s="6" t="str" cm="1">
        <f t="array" ref="L5077">IF(ISBLANK($C5077),"",_xlfn.XLOOKUP($C5077,PACK!$A:$A,PACK!$C:$D))</f>
        <v/>
      </c>
      <c r="M5077" s="18"/>
      <c r="N5077" s="7" t="str">
        <f>IF(ISBLANK(C5077),"",SUMIFS($D$4:D5077,$C$4:C5077,C5077))</f>
        <v/>
      </c>
    </row>
    <row r="5078" spans="1:14" x14ac:dyDescent="0.25">
      <c r="A5078" s="1"/>
      <c r="B5078" s="8"/>
      <c r="C5078" s="3"/>
      <c r="D5078" s="1"/>
      <c r="E5078" s="3"/>
      <c r="I5078" s="42"/>
      <c r="J5078" s="19"/>
      <c r="K5078" s="19"/>
      <c r="L5078" s="6" t="str" cm="1">
        <f t="array" ref="L5078">IF(ISBLANK($C5078),"",_xlfn.XLOOKUP($C5078,PACK!$A:$A,PACK!$C:$D))</f>
        <v/>
      </c>
      <c r="M5078" s="18"/>
      <c r="N5078" s="7" t="str">
        <f>IF(ISBLANK(C5078),"",SUMIFS($D$4:D5078,$C$4:C5078,C5078))</f>
        <v/>
      </c>
    </row>
    <row r="5079" spans="1:14" x14ac:dyDescent="0.25">
      <c r="A5079" s="1"/>
      <c r="B5079" s="8"/>
      <c r="C5079" s="3"/>
      <c r="D5079" s="1"/>
      <c r="E5079" s="3"/>
      <c r="I5079" s="42"/>
      <c r="J5079" s="19"/>
      <c r="K5079" s="19"/>
      <c r="L5079" s="6" t="str" cm="1">
        <f t="array" ref="L5079">IF(ISBLANK($C5079),"",_xlfn.XLOOKUP($C5079,PACK!$A:$A,PACK!$C:$D))</f>
        <v/>
      </c>
      <c r="M5079" s="18"/>
      <c r="N5079" s="7" t="str">
        <f>IF(ISBLANK(C5079),"",SUMIFS($D$4:D5079,$C$4:C5079,C5079))</f>
        <v/>
      </c>
    </row>
    <row r="5080" spans="1:14" x14ac:dyDescent="0.25">
      <c r="A5080" s="1"/>
      <c r="B5080" s="8"/>
      <c r="C5080" s="3"/>
      <c r="D5080" s="1"/>
      <c r="E5080" s="3"/>
      <c r="I5080" s="42"/>
      <c r="J5080" s="19"/>
      <c r="K5080" s="19"/>
      <c r="L5080" s="6" t="str" cm="1">
        <f t="array" ref="L5080">IF(ISBLANK($C5080),"",_xlfn.XLOOKUP($C5080,PACK!$A:$A,PACK!$C:$D))</f>
        <v/>
      </c>
      <c r="M5080" s="18"/>
      <c r="N5080" s="7" t="str">
        <f>IF(ISBLANK(C5080),"",SUMIFS($D$4:D5080,$C$4:C5080,C5080))</f>
        <v/>
      </c>
    </row>
    <row r="5081" spans="1:14" x14ac:dyDescent="0.25">
      <c r="A5081" s="1"/>
      <c r="B5081" s="8"/>
      <c r="C5081" s="3"/>
      <c r="D5081" s="1"/>
      <c r="E5081" s="3"/>
      <c r="I5081" s="42"/>
      <c r="J5081" s="19"/>
      <c r="K5081" s="19"/>
      <c r="L5081" s="6" t="str" cm="1">
        <f t="array" ref="L5081">IF(ISBLANK($C5081),"",_xlfn.XLOOKUP($C5081,PACK!$A:$A,PACK!$C:$D))</f>
        <v/>
      </c>
      <c r="M5081" s="18"/>
      <c r="N5081" s="7" t="str">
        <f>IF(ISBLANK(C5081),"",SUMIFS($D$4:D5081,$C$4:C5081,C5081))</f>
        <v/>
      </c>
    </row>
    <row r="5082" spans="1:14" x14ac:dyDescent="0.25">
      <c r="A5082" s="1"/>
      <c r="B5082" s="8"/>
      <c r="C5082" s="3"/>
      <c r="D5082" s="1"/>
      <c r="E5082" s="3"/>
      <c r="I5082" s="42"/>
      <c r="J5082" s="19"/>
      <c r="K5082" s="19"/>
      <c r="L5082" s="6" t="str" cm="1">
        <f t="array" ref="L5082">IF(ISBLANK($C5082),"",_xlfn.XLOOKUP($C5082,PACK!$A:$A,PACK!$C:$D))</f>
        <v/>
      </c>
      <c r="M5082" s="18"/>
      <c r="N5082" s="7" t="str">
        <f>IF(ISBLANK(C5082),"",SUMIFS($D$4:D5082,$C$4:C5082,C5082))</f>
        <v/>
      </c>
    </row>
    <row r="5083" spans="1:14" x14ac:dyDescent="0.25">
      <c r="A5083" s="1"/>
      <c r="B5083" s="8"/>
      <c r="C5083" s="3"/>
      <c r="D5083" s="1"/>
      <c r="E5083" s="3"/>
      <c r="I5083" s="42"/>
      <c r="J5083" s="19"/>
      <c r="K5083" s="19"/>
      <c r="L5083" s="6" t="str" cm="1">
        <f t="array" ref="L5083">IF(ISBLANK($C5083),"",_xlfn.XLOOKUP($C5083,PACK!$A:$A,PACK!$C:$D))</f>
        <v/>
      </c>
      <c r="M5083" s="18"/>
      <c r="N5083" s="7" t="str">
        <f>IF(ISBLANK(C5083),"",SUMIFS($D$4:D5083,$C$4:C5083,C5083))</f>
        <v/>
      </c>
    </row>
    <row r="5084" spans="1:14" x14ac:dyDescent="0.25">
      <c r="A5084" s="1"/>
      <c r="B5084" s="8"/>
      <c r="C5084" s="3"/>
      <c r="D5084" s="1"/>
      <c r="E5084" s="3"/>
      <c r="I5084" s="42"/>
      <c r="J5084" s="19"/>
      <c r="K5084" s="19"/>
      <c r="L5084" s="6" t="str" cm="1">
        <f t="array" ref="L5084">IF(ISBLANK($C5084),"",_xlfn.XLOOKUP($C5084,PACK!$A:$A,PACK!$C:$D))</f>
        <v/>
      </c>
      <c r="M5084" s="18"/>
      <c r="N5084" s="7" t="str">
        <f>IF(ISBLANK(C5084),"",SUMIFS($D$4:D5084,$C$4:C5084,C5084))</f>
        <v/>
      </c>
    </row>
    <row r="5085" spans="1:14" x14ac:dyDescent="0.25">
      <c r="A5085" s="1"/>
      <c r="B5085" s="8"/>
      <c r="C5085" s="3"/>
      <c r="D5085" s="1"/>
      <c r="E5085" s="3"/>
      <c r="I5085" s="42"/>
      <c r="J5085" s="19"/>
      <c r="K5085" s="19"/>
      <c r="L5085" s="6" t="str" cm="1">
        <f t="array" ref="L5085">IF(ISBLANK($C5085),"",_xlfn.XLOOKUP($C5085,PACK!$A:$A,PACK!$C:$D))</f>
        <v/>
      </c>
      <c r="M5085" s="18"/>
      <c r="N5085" s="7" t="str">
        <f>IF(ISBLANK(C5085),"",SUMIFS($D$4:D5085,$C$4:C5085,C5085))</f>
        <v/>
      </c>
    </row>
    <row r="5086" spans="1:14" x14ac:dyDescent="0.25">
      <c r="A5086" s="1"/>
      <c r="B5086" s="8"/>
      <c r="C5086" s="3"/>
      <c r="D5086" s="1"/>
      <c r="E5086" s="3"/>
      <c r="I5086" s="42"/>
      <c r="J5086" s="19"/>
      <c r="K5086" s="19"/>
      <c r="L5086" s="6" t="str" cm="1">
        <f t="array" ref="L5086">IF(ISBLANK($C5086),"",_xlfn.XLOOKUP($C5086,PACK!$A:$A,PACK!$C:$D))</f>
        <v/>
      </c>
      <c r="M5086" s="18"/>
      <c r="N5086" s="7" t="str">
        <f>IF(ISBLANK(C5086),"",SUMIFS($D$4:D5086,$C$4:C5086,C5086))</f>
        <v/>
      </c>
    </row>
    <row r="5087" spans="1:14" x14ac:dyDescent="0.25">
      <c r="A5087" s="1"/>
      <c r="B5087" s="8"/>
      <c r="C5087" s="3"/>
      <c r="D5087" s="1"/>
      <c r="E5087" s="3"/>
      <c r="I5087" s="42"/>
      <c r="J5087" s="19"/>
      <c r="K5087" s="19"/>
      <c r="L5087" s="6" t="str" cm="1">
        <f t="array" ref="L5087">IF(ISBLANK($C5087),"",_xlfn.XLOOKUP($C5087,PACK!$A:$A,PACK!$C:$D))</f>
        <v/>
      </c>
      <c r="M5087" s="18"/>
      <c r="N5087" s="7" t="str">
        <f>IF(ISBLANK(C5087),"",SUMIFS($D$4:D5087,$C$4:C5087,C5087))</f>
        <v/>
      </c>
    </row>
    <row r="5088" spans="1:14" x14ac:dyDescent="0.25">
      <c r="A5088" s="1"/>
      <c r="B5088" s="8"/>
      <c r="C5088" s="3"/>
      <c r="D5088" s="1"/>
      <c r="E5088" s="3"/>
      <c r="I5088" s="42"/>
      <c r="J5088" s="19"/>
      <c r="K5088" s="19"/>
      <c r="L5088" s="6" t="str" cm="1">
        <f t="array" ref="L5088">IF(ISBLANK($C5088),"",_xlfn.XLOOKUP($C5088,PACK!$A:$A,PACK!$C:$D))</f>
        <v/>
      </c>
      <c r="M5088" s="18"/>
      <c r="N5088" s="7" t="str">
        <f>IF(ISBLANK(C5088),"",SUMIFS($D$4:D5088,$C$4:C5088,C5088))</f>
        <v/>
      </c>
    </row>
    <row r="5089" spans="1:14" x14ac:dyDescent="0.25">
      <c r="A5089" s="1"/>
      <c r="B5089" s="8"/>
      <c r="C5089" s="3"/>
      <c r="D5089" s="1"/>
      <c r="E5089" s="3"/>
      <c r="I5089" s="42"/>
      <c r="J5089" s="19"/>
      <c r="K5089" s="19"/>
      <c r="L5089" s="6" t="str" cm="1">
        <f t="array" ref="L5089">IF(ISBLANK($C5089),"",_xlfn.XLOOKUP($C5089,PACK!$A:$A,PACK!$C:$D))</f>
        <v/>
      </c>
      <c r="M5089" s="18"/>
      <c r="N5089" s="7" t="str">
        <f>IF(ISBLANK(C5089),"",SUMIFS($D$4:D5089,$C$4:C5089,C5089))</f>
        <v/>
      </c>
    </row>
    <row r="5090" spans="1:14" x14ac:dyDescent="0.25">
      <c r="A5090" s="1"/>
      <c r="B5090" s="8"/>
      <c r="C5090" s="3"/>
      <c r="D5090" s="1"/>
      <c r="E5090" s="3"/>
      <c r="I5090" s="42"/>
      <c r="J5090" s="19"/>
      <c r="K5090" s="19"/>
      <c r="L5090" s="6" t="str" cm="1">
        <f t="array" ref="L5090">IF(ISBLANK($C5090),"",_xlfn.XLOOKUP($C5090,PACK!$A:$A,PACK!$C:$D))</f>
        <v/>
      </c>
      <c r="M5090" s="18"/>
      <c r="N5090" s="7" t="str">
        <f>IF(ISBLANK(C5090),"",SUMIFS($D$4:D5090,$C$4:C5090,C5090))</f>
        <v/>
      </c>
    </row>
    <row r="5091" spans="1:14" x14ac:dyDescent="0.25">
      <c r="A5091" s="1"/>
      <c r="B5091" s="8"/>
      <c r="C5091" s="3"/>
      <c r="D5091" s="1"/>
      <c r="E5091" s="3"/>
      <c r="I5091" s="42"/>
      <c r="J5091" s="19"/>
      <c r="K5091" s="19"/>
      <c r="L5091" s="6" t="str" cm="1">
        <f t="array" ref="L5091">IF(ISBLANK($C5091),"",_xlfn.XLOOKUP($C5091,PACK!$A:$A,PACK!$C:$D))</f>
        <v/>
      </c>
      <c r="M5091" s="18"/>
      <c r="N5091" s="7" t="str">
        <f>IF(ISBLANK(C5091),"",SUMIFS($D$4:D5091,$C$4:C5091,C5091))</f>
        <v/>
      </c>
    </row>
    <row r="5092" spans="1:14" x14ac:dyDescent="0.25">
      <c r="A5092" s="1"/>
      <c r="B5092" s="8"/>
      <c r="C5092" s="3"/>
      <c r="D5092" s="1"/>
      <c r="E5092" s="3"/>
      <c r="I5092" s="42"/>
      <c r="J5092" s="19"/>
      <c r="K5092" s="19"/>
      <c r="L5092" s="6" t="str" cm="1">
        <f t="array" ref="L5092">IF(ISBLANK($C5092),"",_xlfn.XLOOKUP($C5092,PACK!$A:$A,PACK!$C:$D))</f>
        <v/>
      </c>
      <c r="M5092" s="18"/>
      <c r="N5092" s="7" t="str">
        <f>IF(ISBLANK(C5092),"",SUMIFS($D$4:D5092,$C$4:C5092,C5092))</f>
        <v/>
      </c>
    </row>
    <row r="5093" spans="1:14" x14ac:dyDescent="0.25">
      <c r="A5093" s="1"/>
      <c r="B5093" s="8"/>
      <c r="C5093" s="3"/>
      <c r="D5093" s="1"/>
      <c r="E5093" s="3"/>
      <c r="I5093" s="42"/>
      <c r="J5093" s="19"/>
      <c r="K5093" s="19"/>
      <c r="L5093" s="6" t="str" cm="1">
        <f t="array" ref="L5093">IF(ISBLANK($C5093),"",_xlfn.XLOOKUP($C5093,PACK!$A:$A,PACK!$C:$D))</f>
        <v/>
      </c>
      <c r="M5093" s="18"/>
      <c r="N5093" s="7" t="str">
        <f>IF(ISBLANK(C5093),"",SUMIFS($D$4:D5093,$C$4:C5093,C5093))</f>
        <v/>
      </c>
    </row>
    <row r="5094" spans="1:14" x14ac:dyDescent="0.25">
      <c r="A5094" s="1"/>
      <c r="B5094" s="8"/>
      <c r="C5094" s="3"/>
      <c r="D5094" s="1"/>
      <c r="E5094" s="3"/>
      <c r="I5094" s="42"/>
      <c r="J5094" s="19"/>
      <c r="K5094" s="19"/>
      <c r="L5094" s="6" t="str" cm="1">
        <f t="array" ref="L5094">IF(ISBLANK($C5094),"",_xlfn.XLOOKUP($C5094,PACK!$A:$A,PACK!$C:$D))</f>
        <v/>
      </c>
      <c r="M5094" s="18"/>
      <c r="N5094" s="7" t="str">
        <f>IF(ISBLANK(C5094),"",SUMIFS($D$4:D5094,$C$4:C5094,C5094))</f>
        <v/>
      </c>
    </row>
    <row r="5095" spans="1:14" x14ac:dyDescent="0.25">
      <c r="A5095" s="1"/>
      <c r="B5095" s="8"/>
      <c r="C5095" s="3"/>
      <c r="D5095" s="1"/>
      <c r="E5095" s="3"/>
      <c r="I5095" s="42"/>
      <c r="J5095" s="19"/>
      <c r="K5095" s="19"/>
      <c r="L5095" s="6" t="str" cm="1">
        <f t="array" ref="L5095">IF(ISBLANK($C5095),"",_xlfn.XLOOKUP($C5095,PACK!$A:$A,PACK!$C:$D))</f>
        <v/>
      </c>
      <c r="M5095" s="18"/>
      <c r="N5095" s="7" t="str">
        <f>IF(ISBLANK(C5095),"",SUMIFS($D$4:D5095,$C$4:C5095,C5095))</f>
        <v/>
      </c>
    </row>
    <row r="5096" spans="1:14" x14ac:dyDescent="0.25">
      <c r="A5096" s="1"/>
      <c r="B5096" s="8"/>
      <c r="C5096" s="3"/>
      <c r="D5096" s="1"/>
      <c r="E5096" s="3"/>
      <c r="I5096" s="42"/>
      <c r="J5096" s="19"/>
      <c r="K5096" s="19"/>
      <c r="L5096" s="6" t="str" cm="1">
        <f t="array" ref="L5096">IF(ISBLANK($C5096),"",_xlfn.XLOOKUP($C5096,PACK!$A:$A,PACK!$C:$D))</f>
        <v/>
      </c>
      <c r="M5096" s="18"/>
      <c r="N5096" s="7" t="str">
        <f>IF(ISBLANK(C5096),"",SUMIFS($D$4:D5096,$C$4:C5096,C5096))</f>
        <v/>
      </c>
    </row>
    <row r="5097" spans="1:14" x14ac:dyDescent="0.25">
      <c r="A5097" s="1"/>
      <c r="B5097" s="8"/>
      <c r="C5097" s="3"/>
      <c r="D5097" s="1"/>
      <c r="E5097" s="3"/>
      <c r="I5097" s="42"/>
      <c r="J5097" s="19"/>
      <c r="K5097" s="19"/>
      <c r="L5097" s="6" t="str" cm="1">
        <f t="array" ref="L5097">IF(ISBLANK($C5097),"",_xlfn.XLOOKUP($C5097,PACK!$A:$A,PACK!$C:$D))</f>
        <v/>
      </c>
      <c r="M5097" s="18"/>
      <c r="N5097" s="7" t="str">
        <f>IF(ISBLANK(C5097),"",SUMIFS($D$4:D5097,$C$4:C5097,C5097))</f>
        <v/>
      </c>
    </row>
    <row r="5098" spans="1:14" x14ac:dyDescent="0.25">
      <c r="A5098" s="1"/>
      <c r="B5098" s="8"/>
      <c r="C5098" s="3"/>
      <c r="D5098" s="1"/>
      <c r="E5098" s="3"/>
      <c r="I5098" s="42"/>
      <c r="J5098" s="19"/>
      <c r="K5098" s="19"/>
      <c r="L5098" s="6" t="str" cm="1">
        <f t="array" ref="L5098">IF(ISBLANK($C5098),"",_xlfn.XLOOKUP($C5098,PACK!$A:$A,PACK!$C:$D))</f>
        <v/>
      </c>
      <c r="M5098" s="18"/>
      <c r="N5098" s="7" t="str">
        <f>IF(ISBLANK(C5098),"",SUMIFS($D$4:D5098,$C$4:C5098,C5098))</f>
        <v/>
      </c>
    </row>
    <row r="5099" spans="1:14" x14ac:dyDescent="0.25">
      <c r="A5099" s="1"/>
      <c r="B5099" s="8"/>
      <c r="C5099" s="3"/>
      <c r="D5099" s="1"/>
      <c r="E5099" s="3"/>
      <c r="I5099" s="42"/>
      <c r="J5099" s="19"/>
      <c r="K5099" s="19"/>
      <c r="L5099" s="6" t="str" cm="1">
        <f t="array" ref="L5099">IF(ISBLANK($C5099),"",_xlfn.XLOOKUP($C5099,PACK!$A:$A,PACK!$C:$D))</f>
        <v/>
      </c>
      <c r="M5099" s="18"/>
      <c r="N5099" s="7" t="str">
        <f>IF(ISBLANK(C5099),"",SUMIFS($D$4:D5099,$C$4:C5099,C5099))</f>
        <v/>
      </c>
    </row>
    <row r="5100" spans="1:14" x14ac:dyDescent="0.25">
      <c r="A5100" s="1"/>
      <c r="B5100" s="8"/>
      <c r="C5100" s="3"/>
      <c r="D5100" s="1"/>
      <c r="E5100" s="3"/>
      <c r="I5100" s="42"/>
      <c r="J5100" s="19"/>
      <c r="K5100" s="19"/>
      <c r="L5100" s="6" t="str" cm="1">
        <f t="array" ref="L5100">IF(ISBLANK($C5100),"",_xlfn.XLOOKUP($C5100,PACK!$A:$A,PACK!$C:$D))</f>
        <v/>
      </c>
      <c r="M5100" s="18"/>
      <c r="N5100" s="7" t="str">
        <f>IF(ISBLANK(C5100),"",SUMIFS($D$4:D5100,$C$4:C5100,C5100))</f>
        <v/>
      </c>
    </row>
    <row r="5101" spans="1:14" x14ac:dyDescent="0.25">
      <c r="A5101" s="1"/>
      <c r="B5101" s="8"/>
      <c r="C5101" s="3"/>
      <c r="D5101" s="1"/>
      <c r="E5101" s="3"/>
      <c r="I5101" s="42"/>
      <c r="J5101" s="19"/>
      <c r="K5101" s="19"/>
      <c r="L5101" s="6" t="str" cm="1">
        <f t="array" ref="L5101">IF(ISBLANK($C5101),"",_xlfn.XLOOKUP($C5101,PACK!$A:$A,PACK!$C:$D))</f>
        <v/>
      </c>
      <c r="M5101" s="18"/>
      <c r="N5101" s="7" t="str">
        <f>IF(ISBLANK(C5101),"",SUMIFS($D$4:D5101,$C$4:C5101,C5101))</f>
        <v/>
      </c>
    </row>
    <row r="5102" spans="1:14" x14ac:dyDescent="0.25">
      <c r="A5102" s="1"/>
      <c r="B5102" s="8"/>
      <c r="C5102" s="3"/>
      <c r="D5102" s="1"/>
      <c r="E5102" s="3"/>
      <c r="I5102" s="42"/>
      <c r="J5102" s="19"/>
      <c r="K5102" s="19"/>
      <c r="L5102" s="6" t="str" cm="1">
        <f t="array" ref="L5102">IF(ISBLANK($C5102),"",_xlfn.XLOOKUP($C5102,PACK!$A:$A,PACK!$C:$D))</f>
        <v/>
      </c>
      <c r="M5102" s="18"/>
      <c r="N5102" s="7" t="str">
        <f>IF(ISBLANK(C5102),"",SUMIFS($D$4:D5102,$C$4:C5102,C5102))</f>
        <v/>
      </c>
    </row>
    <row r="5103" spans="1:14" x14ac:dyDescent="0.25">
      <c r="A5103" s="1"/>
      <c r="B5103" s="8"/>
      <c r="C5103" s="3"/>
      <c r="D5103" s="1"/>
      <c r="E5103" s="3"/>
      <c r="I5103" s="42"/>
      <c r="J5103" s="19"/>
      <c r="K5103" s="19"/>
      <c r="L5103" s="6" t="str" cm="1">
        <f t="array" ref="L5103">IF(ISBLANK($C5103),"",_xlfn.XLOOKUP($C5103,PACK!$A:$A,PACK!$C:$D))</f>
        <v/>
      </c>
      <c r="M5103" s="18"/>
      <c r="N5103" s="7" t="str">
        <f>IF(ISBLANK(C5103),"",SUMIFS($D$4:D5103,$C$4:C5103,C5103))</f>
        <v/>
      </c>
    </row>
    <row r="5104" spans="1:14" x14ac:dyDescent="0.25">
      <c r="A5104" s="1"/>
      <c r="B5104" s="8"/>
      <c r="C5104" s="3"/>
      <c r="D5104" s="1"/>
      <c r="E5104" s="3"/>
      <c r="I5104" s="42"/>
      <c r="J5104" s="19"/>
      <c r="K5104" s="19"/>
      <c r="L5104" s="6" t="str" cm="1">
        <f t="array" ref="L5104">IF(ISBLANK($C5104),"",_xlfn.XLOOKUP($C5104,PACK!$A:$A,PACK!$C:$D))</f>
        <v/>
      </c>
      <c r="M5104" s="18"/>
      <c r="N5104" s="7" t="str">
        <f>IF(ISBLANK(C5104),"",SUMIFS($D$4:D5104,$C$4:C5104,C5104))</f>
        <v/>
      </c>
    </row>
    <row r="5105" spans="1:14" x14ac:dyDescent="0.25">
      <c r="A5105" s="1"/>
      <c r="B5105" s="8"/>
      <c r="C5105" s="3"/>
      <c r="D5105" s="1"/>
      <c r="E5105" s="3"/>
      <c r="I5105" s="42"/>
      <c r="J5105" s="19"/>
      <c r="K5105" s="19"/>
      <c r="L5105" s="6" t="str" cm="1">
        <f t="array" ref="L5105">IF(ISBLANK($C5105),"",_xlfn.XLOOKUP($C5105,PACK!$A:$A,PACK!$C:$D))</f>
        <v/>
      </c>
      <c r="M5105" s="18"/>
      <c r="N5105" s="7" t="str">
        <f>IF(ISBLANK(C5105),"",SUMIFS($D$4:D5105,$C$4:C5105,C5105))</f>
        <v/>
      </c>
    </row>
    <row r="5106" spans="1:14" x14ac:dyDescent="0.25">
      <c r="A5106" s="1"/>
      <c r="B5106" s="8"/>
      <c r="C5106" s="3"/>
      <c r="D5106" s="1"/>
      <c r="E5106" s="3"/>
      <c r="I5106" s="42"/>
      <c r="J5106" s="19"/>
      <c r="K5106" s="19"/>
      <c r="L5106" s="6" t="str" cm="1">
        <f t="array" ref="L5106">IF(ISBLANK($C5106),"",_xlfn.XLOOKUP($C5106,PACK!$A:$A,PACK!$C:$D))</f>
        <v/>
      </c>
      <c r="M5106" s="18"/>
      <c r="N5106" s="7" t="str">
        <f>IF(ISBLANK(C5106),"",SUMIFS($D$4:D5106,$C$4:C5106,C5106))</f>
        <v/>
      </c>
    </row>
    <row r="5107" spans="1:14" x14ac:dyDescent="0.25">
      <c r="A5107" s="1"/>
      <c r="B5107" s="8"/>
      <c r="C5107" s="3"/>
      <c r="D5107" s="1"/>
      <c r="E5107" s="3"/>
      <c r="I5107" s="42"/>
      <c r="J5107" s="19"/>
      <c r="K5107" s="19"/>
      <c r="L5107" s="6" t="str" cm="1">
        <f t="array" ref="L5107">IF(ISBLANK($C5107),"",_xlfn.XLOOKUP($C5107,PACK!$A:$A,PACK!$C:$D))</f>
        <v/>
      </c>
      <c r="M5107" s="18"/>
      <c r="N5107" s="7" t="str">
        <f>IF(ISBLANK(C5107),"",SUMIFS($D$4:D5107,$C$4:C5107,C5107))</f>
        <v/>
      </c>
    </row>
    <row r="5108" spans="1:14" x14ac:dyDescent="0.25">
      <c r="A5108" s="1"/>
      <c r="B5108" s="8"/>
      <c r="C5108" s="3"/>
      <c r="D5108" s="1"/>
      <c r="E5108" s="3"/>
      <c r="I5108" s="42"/>
      <c r="J5108" s="19"/>
      <c r="K5108" s="19"/>
      <c r="L5108" s="6" t="str" cm="1">
        <f t="array" ref="L5108">IF(ISBLANK($C5108),"",_xlfn.XLOOKUP($C5108,PACK!$A:$A,PACK!$C:$D))</f>
        <v/>
      </c>
      <c r="M5108" s="18"/>
      <c r="N5108" s="7" t="str">
        <f>IF(ISBLANK(C5108),"",SUMIFS($D$4:D5108,$C$4:C5108,C5108))</f>
        <v/>
      </c>
    </row>
    <row r="5109" spans="1:14" x14ac:dyDescent="0.25">
      <c r="A5109" s="1"/>
      <c r="B5109" s="8"/>
      <c r="C5109" s="3"/>
      <c r="D5109" s="1"/>
      <c r="E5109" s="3"/>
      <c r="I5109" s="42"/>
      <c r="J5109" s="19"/>
      <c r="K5109" s="19"/>
      <c r="L5109" s="6" t="str" cm="1">
        <f t="array" ref="L5109">IF(ISBLANK($C5109),"",_xlfn.XLOOKUP($C5109,PACK!$A:$A,PACK!$C:$D))</f>
        <v/>
      </c>
      <c r="M5109" s="18"/>
      <c r="N5109" s="7" t="str">
        <f>IF(ISBLANK(C5109),"",SUMIFS($D$4:D5109,$C$4:C5109,C5109))</f>
        <v/>
      </c>
    </row>
    <row r="5110" spans="1:14" x14ac:dyDescent="0.25">
      <c r="A5110" s="1"/>
      <c r="B5110" s="8"/>
      <c r="C5110" s="3"/>
      <c r="D5110" s="1"/>
      <c r="E5110" s="3"/>
      <c r="I5110" s="42"/>
      <c r="J5110" s="19"/>
      <c r="K5110" s="19"/>
      <c r="L5110" s="6" t="str" cm="1">
        <f t="array" ref="L5110">IF(ISBLANK($C5110),"",_xlfn.XLOOKUP($C5110,PACK!$A:$A,PACK!$C:$D))</f>
        <v/>
      </c>
      <c r="M5110" s="18"/>
      <c r="N5110" s="7" t="str">
        <f>IF(ISBLANK(C5110),"",SUMIFS($D$4:D5110,$C$4:C5110,C5110))</f>
        <v/>
      </c>
    </row>
    <row r="5111" spans="1:14" x14ac:dyDescent="0.25">
      <c r="A5111" s="1"/>
      <c r="B5111" s="8"/>
      <c r="C5111" s="3"/>
      <c r="D5111" s="1"/>
      <c r="E5111" s="3"/>
      <c r="I5111" s="42"/>
      <c r="J5111" s="19"/>
      <c r="K5111" s="19"/>
      <c r="L5111" s="6" t="str" cm="1">
        <f t="array" ref="L5111">IF(ISBLANK($C5111),"",_xlfn.XLOOKUP($C5111,PACK!$A:$A,PACK!$C:$D))</f>
        <v/>
      </c>
      <c r="M5111" s="18"/>
      <c r="N5111" s="7" t="str">
        <f>IF(ISBLANK(C5111),"",SUMIFS($D$4:D5111,$C$4:C5111,C5111))</f>
        <v/>
      </c>
    </row>
    <row r="5112" spans="1:14" x14ac:dyDescent="0.25">
      <c r="A5112" s="1"/>
      <c r="B5112" s="8"/>
      <c r="C5112" s="3"/>
      <c r="D5112" s="1"/>
      <c r="E5112" s="3"/>
      <c r="I5112" s="42"/>
      <c r="J5112" s="19"/>
      <c r="K5112" s="19"/>
      <c r="L5112" s="6" t="str" cm="1">
        <f t="array" ref="L5112">IF(ISBLANK($C5112),"",_xlfn.XLOOKUP($C5112,PACK!$A:$A,PACK!$C:$D))</f>
        <v/>
      </c>
      <c r="M5112" s="18"/>
      <c r="N5112" s="7" t="str">
        <f>IF(ISBLANK(C5112),"",SUMIFS($D$4:D5112,$C$4:C5112,C5112))</f>
        <v/>
      </c>
    </row>
    <row r="5113" spans="1:14" x14ac:dyDescent="0.25">
      <c r="A5113" s="1"/>
      <c r="B5113" s="8"/>
      <c r="C5113" s="3"/>
      <c r="D5113" s="1"/>
      <c r="E5113" s="3"/>
      <c r="I5113" s="42"/>
      <c r="J5113" s="19"/>
      <c r="K5113" s="19"/>
      <c r="L5113" s="6" t="str" cm="1">
        <f t="array" ref="L5113">IF(ISBLANK($C5113),"",_xlfn.XLOOKUP($C5113,PACK!$A:$A,PACK!$C:$D))</f>
        <v/>
      </c>
      <c r="M5113" s="18"/>
      <c r="N5113" s="7" t="str">
        <f>IF(ISBLANK(C5113),"",SUMIFS($D$4:D5113,$C$4:C5113,C5113))</f>
        <v/>
      </c>
    </row>
    <row r="5114" spans="1:14" x14ac:dyDescent="0.25">
      <c r="A5114" s="1"/>
      <c r="B5114" s="8"/>
      <c r="C5114" s="3"/>
      <c r="D5114" s="1"/>
      <c r="E5114" s="3"/>
      <c r="I5114" s="42"/>
      <c r="J5114" s="19"/>
      <c r="K5114" s="19"/>
      <c r="L5114" s="6" t="str" cm="1">
        <f t="array" ref="L5114">IF(ISBLANK($C5114),"",_xlfn.XLOOKUP($C5114,PACK!$A:$A,PACK!$C:$D))</f>
        <v/>
      </c>
      <c r="M5114" s="18"/>
      <c r="N5114" s="7" t="str">
        <f>IF(ISBLANK(C5114),"",SUMIFS($D$4:D5114,$C$4:C5114,C5114))</f>
        <v/>
      </c>
    </row>
    <row r="5115" spans="1:14" x14ac:dyDescent="0.25">
      <c r="A5115" s="1"/>
      <c r="B5115" s="8"/>
      <c r="C5115" s="3"/>
      <c r="D5115" s="1"/>
      <c r="E5115" s="3"/>
      <c r="I5115" s="42"/>
      <c r="J5115" s="19"/>
      <c r="K5115" s="19"/>
      <c r="L5115" s="6" t="str" cm="1">
        <f t="array" ref="L5115">IF(ISBLANK($C5115),"",_xlfn.XLOOKUP($C5115,PACK!$A:$A,PACK!$C:$D))</f>
        <v/>
      </c>
      <c r="M5115" s="18"/>
      <c r="N5115" s="7" t="str">
        <f>IF(ISBLANK(C5115),"",SUMIFS($D$4:D5115,$C$4:C5115,C5115))</f>
        <v/>
      </c>
    </row>
    <row r="5116" spans="1:14" x14ac:dyDescent="0.25">
      <c r="A5116" s="1"/>
      <c r="B5116" s="8"/>
      <c r="C5116" s="3"/>
      <c r="D5116" s="1"/>
      <c r="E5116" s="3"/>
      <c r="I5116" s="42"/>
      <c r="J5116" s="19"/>
      <c r="K5116" s="19"/>
      <c r="L5116" s="6" t="str" cm="1">
        <f t="array" ref="L5116">IF(ISBLANK($C5116),"",_xlfn.XLOOKUP($C5116,PACK!$A:$A,PACK!$C:$D))</f>
        <v/>
      </c>
      <c r="M5116" s="18"/>
      <c r="N5116" s="7" t="str">
        <f>IF(ISBLANK(C5116),"",SUMIFS($D$4:D5116,$C$4:C5116,C5116))</f>
        <v/>
      </c>
    </row>
    <row r="5117" spans="1:14" x14ac:dyDescent="0.25">
      <c r="A5117" s="1"/>
      <c r="B5117" s="8"/>
      <c r="C5117" s="3"/>
      <c r="D5117" s="1"/>
      <c r="E5117" s="3"/>
      <c r="I5117" s="42"/>
      <c r="J5117" s="19"/>
      <c r="K5117" s="19"/>
      <c r="L5117" s="6" t="str" cm="1">
        <f t="array" ref="L5117">IF(ISBLANK($C5117),"",_xlfn.XLOOKUP($C5117,PACK!$A:$A,PACK!$C:$D))</f>
        <v/>
      </c>
      <c r="M5117" s="18"/>
      <c r="N5117" s="7" t="str">
        <f>IF(ISBLANK(C5117),"",SUMIFS($D$4:D5117,$C$4:C5117,C5117))</f>
        <v/>
      </c>
    </row>
    <row r="5118" spans="1:14" x14ac:dyDescent="0.25">
      <c r="A5118" s="1"/>
      <c r="B5118" s="8"/>
      <c r="C5118" s="3"/>
      <c r="D5118" s="1"/>
      <c r="E5118" s="3"/>
      <c r="I5118" s="42"/>
      <c r="J5118" s="19"/>
      <c r="K5118" s="19"/>
      <c r="L5118" s="6" t="str" cm="1">
        <f t="array" ref="L5118">IF(ISBLANK($C5118),"",_xlfn.XLOOKUP($C5118,PACK!$A:$A,PACK!$C:$D))</f>
        <v/>
      </c>
      <c r="M5118" s="18"/>
      <c r="N5118" s="7" t="str">
        <f>IF(ISBLANK(C5118),"",SUMIFS($D$4:D5118,$C$4:C5118,C5118))</f>
        <v/>
      </c>
    </row>
    <row r="5119" spans="1:14" x14ac:dyDescent="0.25">
      <c r="A5119" s="1"/>
      <c r="B5119" s="8"/>
      <c r="C5119" s="3"/>
      <c r="D5119" s="1"/>
      <c r="E5119" s="3"/>
      <c r="I5119" s="42"/>
      <c r="J5119" s="19"/>
      <c r="K5119" s="19"/>
      <c r="L5119" s="6" t="str" cm="1">
        <f t="array" ref="L5119">IF(ISBLANK($C5119),"",_xlfn.XLOOKUP($C5119,PACK!$A:$A,PACK!$C:$D))</f>
        <v/>
      </c>
      <c r="M5119" s="18"/>
      <c r="N5119" s="7" t="str">
        <f>IF(ISBLANK(C5119),"",SUMIFS($D$4:D5119,$C$4:C5119,C5119))</f>
        <v/>
      </c>
    </row>
    <row r="5120" spans="1:14" x14ac:dyDescent="0.25">
      <c r="A5120" s="1"/>
      <c r="B5120" s="8"/>
      <c r="C5120" s="3"/>
      <c r="D5120" s="1"/>
      <c r="E5120" s="3"/>
      <c r="I5120" s="42"/>
      <c r="J5120" s="19"/>
      <c r="K5120" s="19"/>
      <c r="L5120" s="6" t="str" cm="1">
        <f t="array" ref="L5120">IF(ISBLANK($C5120),"",_xlfn.XLOOKUP($C5120,PACK!$A:$A,PACK!$C:$D))</f>
        <v/>
      </c>
      <c r="M5120" s="18"/>
      <c r="N5120" s="7" t="str">
        <f>IF(ISBLANK(C5120),"",SUMIFS($D$4:D5120,$C$4:C5120,C5120))</f>
        <v/>
      </c>
    </row>
    <row r="5121" spans="1:14" x14ac:dyDescent="0.25">
      <c r="A5121" s="1"/>
      <c r="B5121" s="8"/>
      <c r="C5121" s="3"/>
      <c r="D5121" s="1"/>
      <c r="E5121" s="3"/>
      <c r="I5121" s="42"/>
      <c r="J5121" s="19"/>
      <c r="K5121" s="19"/>
      <c r="L5121" s="6" t="str" cm="1">
        <f t="array" ref="L5121">IF(ISBLANK($C5121),"",_xlfn.XLOOKUP($C5121,PACK!$A:$A,PACK!$C:$D))</f>
        <v/>
      </c>
      <c r="M5121" s="18"/>
      <c r="N5121" s="7" t="str">
        <f>IF(ISBLANK(C5121),"",SUMIFS($D$4:D5121,$C$4:C5121,C5121))</f>
        <v/>
      </c>
    </row>
    <row r="5122" spans="1:14" x14ac:dyDescent="0.25">
      <c r="A5122" s="1"/>
      <c r="B5122" s="8"/>
      <c r="C5122" s="3"/>
      <c r="D5122" s="1"/>
      <c r="E5122" s="3"/>
      <c r="I5122" s="42"/>
      <c r="J5122" s="19"/>
      <c r="K5122" s="19"/>
      <c r="L5122" s="6" t="str" cm="1">
        <f t="array" ref="L5122">IF(ISBLANK($C5122),"",_xlfn.XLOOKUP($C5122,PACK!$A:$A,PACK!$C:$D))</f>
        <v/>
      </c>
      <c r="M5122" s="18"/>
      <c r="N5122" s="7" t="str">
        <f>IF(ISBLANK(C5122),"",SUMIFS($D$4:D5122,$C$4:C5122,C5122))</f>
        <v/>
      </c>
    </row>
    <row r="5123" spans="1:14" x14ac:dyDescent="0.25">
      <c r="A5123" s="1"/>
      <c r="B5123" s="8"/>
      <c r="C5123" s="3"/>
      <c r="D5123" s="1"/>
      <c r="E5123" s="3"/>
      <c r="I5123" s="42"/>
      <c r="J5123" s="19"/>
      <c r="K5123" s="19"/>
      <c r="L5123" s="6" t="str" cm="1">
        <f t="array" ref="L5123">IF(ISBLANK($C5123),"",_xlfn.XLOOKUP($C5123,PACK!$A:$A,PACK!$C:$D))</f>
        <v/>
      </c>
      <c r="M5123" s="18"/>
      <c r="N5123" s="7" t="str">
        <f>IF(ISBLANK(C5123),"",SUMIFS($D$4:D5123,$C$4:C5123,C5123))</f>
        <v/>
      </c>
    </row>
    <row r="5124" spans="1:14" x14ac:dyDescent="0.25">
      <c r="A5124" s="1"/>
      <c r="B5124" s="8"/>
      <c r="C5124" s="3"/>
      <c r="D5124" s="1"/>
      <c r="E5124" s="3"/>
      <c r="I5124" s="42"/>
      <c r="J5124" s="19"/>
      <c r="K5124" s="19"/>
      <c r="L5124" s="6" t="str" cm="1">
        <f t="array" ref="L5124">IF(ISBLANK($C5124),"",_xlfn.XLOOKUP($C5124,PACK!$A:$A,PACK!$C:$D))</f>
        <v/>
      </c>
      <c r="M5124" s="18"/>
      <c r="N5124" s="7" t="str">
        <f>IF(ISBLANK(C5124),"",SUMIFS($D$4:D5124,$C$4:C5124,C5124))</f>
        <v/>
      </c>
    </row>
    <row r="5125" spans="1:14" x14ac:dyDescent="0.25">
      <c r="A5125" s="1"/>
      <c r="B5125" s="8"/>
      <c r="C5125" s="3"/>
      <c r="D5125" s="1"/>
      <c r="E5125" s="3"/>
      <c r="I5125" s="42"/>
      <c r="J5125" s="19"/>
      <c r="K5125" s="19"/>
      <c r="L5125" s="6" t="str" cm="1">
        <f t="array" ref="L5125">IF(ISBLANK($C5125),"",_xlfn.XLOOKUP($C5125,PACK!$A:$A,PACK!$C:$D))</f>
        <v/>
      </c>
      <c r="M5125" s="18"/>
      <c r="N5125" s="7" t="str">
        <f>IF(ISBLANK(C5125),"",SUMIFS($D$4:D5125,$C$4:C5125,C5125))</f>
        <v/>
      </c>
    </row>
    <row r="5126" spans="1:14" x14ac:dyDescent="0.25">
      <c r="A5126" s="1"/>
      <c r="B5126" s="8"/>
      <c r="C5126" s="3"/>
      <c r="D5126" s="1"/>
      <c r="E5126" s="3"/>
      <c r="I5126" s="42"/>
      <c r="J5126" s="19"/>
      <c r="K5126" s="19"/>
      <c r="L5126" s="6" t="str" cm="1">
        <f t="array" ref="L5126">IF(ISBLANK($C5126),"",_xlfn.XLOOKUP($C5126,PACK!$A:$A,PACK!$C:$D))</f>
        <v/>
      </c>
      <c r="M5126" s="18"/>
      <c r="N5126" s="7" t="str">
        <f>IF(ISBLANK(C5126),"",SUMIFS($D$4:D5126,$C$4:C5126,C5126))</f>
        <v/>
      </c>
    </row>
    <row r="5127" spans="1:14" x14ac:dyDescent="0.25">
      <c r="A5127" s="1"/>
      <c r="B5127" s="8"/>
      <c r="C5127" s="3"/>
      <c r="D5127" s="1"/>
      <c r="E5127" s="3"/>
      <c r="I5127" s="42"/>
      <c r="J5127" s="19"/>
      <c r="K5127" s="19"/>
      <c r="L5127" s="6" t="str" cm="1">
        <f t="array" ref="L5127">IF(ISBLANK($C5127),"",_xlfn.XLOOKUP($C5127,PACK!$A:$A,PACK!$C:$D))</f>
        <v/>
      </c>
      <c r="M5127" s="18"/>
      <c r="N5127" s="7" t="str">
        <f>IF(ISBLANK(C5127),"",SUMIFS($D$4:D5127,$C$4:C5127,C5127))</f>
        <v/>
      </c>
    </row>
    <row r="5128" spans="1:14" x14ac:dyDescent="0.25">
      <c r="A5128" s="1"/>
      <c r="B5128" s="8"/>
      <c r="C5128" s="3"/>
      <c r="D5128" s="1"/>
      <c r="E5128" s="3"/>
      <c r="I5128" s="42"/>
      <c r="J5128" s="19"/>
      <c r="K5128" s="19"/>
      <c r="L5128" s="6" t="str" cm="1">
        <f t="array" ref="L5128">IF(ISBLANK($C5128),"",_xlfn.XLOOKUP($C5128,PACK!$A:$A,PACK!$C:$D))</f>
        <v/>
      </c>
      <c r="M5128" s="18"/>
      <c r="N5128" s="7" t="str">
        <f>IF(ISBLANK(C5128),"",SUMIFS($D$4:D5128,$C$4:C5128,C5128))</f>
        <v/>
      </c>
    </row>
    <row r="5129" spans="1:14" x14ac:dyDescent="0.25">
      <c r="A5129" s="1"/>
      <c r="B5129" s="8"/>
      <c r="C5129" s="3"/>
      <c r="D5129" s="1"/>
      <c r="E5129" s="3"/>
      <c r="I5129" s="42"/>
      <c r="J5129" s="19"/>
      <c r="K5129" s="19"/>
      <c r="L5129" s="6" t="str" cm="1">
        <f t="array" ref="L5129">IF(ISBLANK($C5129),"",_xlfn.XLOOKUP($C5129,PACK!$A:$A,PACK!$C:$D))</f>
        <v/>
      </c>
      <c r="M5129" s="18"/>
      <c r="N5129" s="7" t="str">
        <f>IF(ISBLANK(C5129),"",SUMIFS($D$4:D5129,$C$4:C5129,C5129))</f>
        <v/>
      </c>
    </row>
    <row r="5130" spans="1:14" x14ac:dyDescent="0.25">
      <c r="A5130" s="1"/>
      <c r="B5130" s="8"/>
      <c r="C5130" s="3"/>
      <c r="D5130" s="1"/>
      <c r="E5130" s="3"/>
      <c r="I5130" s="42"/>
      <c r="J5130" s="19"/>
      <c r="K5130" s="19"/>
      <c r="L5130" s="6" t="str" cm="1">
        <f t="array" ref="L5130">IF(ISBLANK($C5130),"",_xlfn.XLOOKUP($C5130,PACK!$A:$A,PACK!$C:$D))</f>
        <v/>
      </c>
      <c r="M5130" s="18"/>
      <c r="N5130" s="7" t="str">
        <f>IF(ISBLANK(C5130),"",SUMIFS($D$4:D5130,$C$4:C5130,C5130))</f>
        <v/>
      </c>
    </row>
    <row r="5131" spans="1:14" x14ac:dyDescent="0.25">
      <c r="A5131" s="1"/>
      <c r="B5131" s="8"/>
      <c r="C5131" s="3"/>
      <c r="D5131" s="1"/>
      <c r="E5131" s="3"/>
      <c r="I5131" s="42"/>
      <c r="J5131" s="19"/>
      <c r="K5131" s="19"/>
      <c r="L5131" s="6" t="str" cm="1">
        <f t="array" ref="L5131">IF(ISBLANK($C5131),"",_xlfn.XLOOKUP($C5131,PACK!$A:$A,PACK!$C:$D))</f>
        <v/>
      </c>
      <c r="M5131" s="18"/>
      <c r="N5131" s="7" t="str">
        <f>IF(ISBLANK(C5131),"",SUMIFS($D$4:D5131,$C$4:C5131,C5131))</f>
        <v/>
      </c>
    </row>
    <row r="5132" spans="1:14" x14ac:dyDescent="0.25">
      <c r="A5132" s="1"/>
      <c r="B5132" s="8"/>
      <c r="C5132" s="3"/>
      <c r="D5132" s="1"/>
      <c r="E5132" s="3"/>
      <c r="I5132" s="42"/>
      <c r="J5132" s="19"/>
      <c r="K5132" s="19"/>
      <c r="L5132" s="6" t="str" cm="1">
        <f t="array" ref="L5132">IF(ISBLANK($C5132),"",_xlfn.XLOOKUP($C5132,PACK!$A:$A,PACK!$C:$D))</f>
        <v/>
      </c>
      <c r="M5132" s="18"/>
      <c r="N5132" s="7" t="str">
        <f>IF(ISBLANK(C5132),"",SUMIFS($D$4:D5132,$C$4:C5132,C5132))</f>
        <v/>
      </c>
    </row>
    <row r="5133" spans="1:14" x14ac:dyDescent="0.25">
      <c r="A5133" s="1"/>
      <c r="B5133" s="8"/>
      <c r="C5133" s="3"/>
      <c r="D5133" s="1"/>
      <c r="E5133" s="3"/>
      <c r="I5133" s="42"/>
      <c r="J5133" s="19"/>
      <c r="K5133" s="19"/>
      <c r="L5133" s="6" t="str" cm="1">
        <f t="array" ref="L5133">IF(ISBLANK($C5133),"",_xlfn.XLOOKUP($C5133,PACK!$A:$A,PACK!$C:$D))</f>
        <v/>
      </c>
      <c r="M5133" s="18"/>
      <c r="N5133" s="7" t="str">
        <f>IF(ISBLANK(C5133),"",SUMIFS($D$4:D5133,$C$4:C5133,C5133))</f>
        <v/>
      </c>
    </row>
    <row r="5134" spans="1:14" x14ac:dyDescent="0.25">
      <c r="A5134" s="1"/>
      <c r="B5134" s="8"/>
      <c r="C5134" s="3"/>
      <c r="D5134" s="1"/>
      <c r="E5134" s="3"/>
      <c r="I5134" s="42"/>
      <c r="J5134" s="19"/>
      <c r="K5134" s="19"/>
      <c r="L5134" s="6" t="str" cm="1">
        <f t="array" ref="L5134">IF(ISBLANK($C5134),"",_xlfn.XLOOKUP($C5134,PACK!$A:$A,PACK!$C:$D))</f>
        <v/>
      </c>
      <c r="M5134" s="18"/>
      <c r="N5134" s="7" t="str">
        <f>IF(ISBLANK(C5134),"",SUMIFS($D$4:D5134,$C$4:C5134,C5134))</f>
        <v/>
      </c>
    </row>
    <row r="5135" spans="1:14" x14ac:dyDescent="0.25">
      <c r="A5135" s="1"/>
      <c r="B5135" s="8"/>
      <c r="C5135" s="3"/>
      <c r="D5135" s="1"/>
      <c r="E5135" s="3"/>
      <c r="I5135" s="42"/>
      <c r="J5135" s="19"/>
      <c r="K5135" s="19"/>
      <c r="L5135" s="6" t="str" cm="1">
        <f t="array" ref="L5135">IF(ISBLANK($C5135),"",_xlfn.XLOOKUP($C5135,PACK!$A:$A,PACK!$C:$D))</f>
        <v/>
      </c>
      <c r="M5135" s="18"/>
      <c r="N5135" s="7" t="str">
        <f>IF(ISBLANK(C5135),"",SUMIFS($D$4:D5135,$C$4:C5135,C5135))</f>
        <v/>
      </c>
    </row>
    <row r="5136" spans="1:14" x14ac:dyDescent="0.25">
      <c r="A5136" s="1"/>
      <c r="B5136" s="8"/>
      <c r="C5136" s="3"/>
      <c r="D5136" s="1"/>
      <c r="E5136" s="3"/>
      <c r="I5136" s="42"/>
      <c r="J5136" s="19"/>
      <c r="K5136" s="19"/>
      <c r="L5136" s="6" t="str" cm="1">
        <f t="array" ref="L5136">IF(ISBLANK($C5136),"",_xlfn.XLOOKUP($C5136,PACK!$A:$A,PACK!$C:$D))</f>
        <v/>
      </c>
      <c r="M5136" s="18"/>
      <c r="N5136" s="7" t="str">
        <f>IF(ISBLANK(C5136),"",SUMIFS($D$4:D5136,$C$4:C5136,C5136))</f>
        <v/>
      </c>
    </row>
    <row r="5137" spans="1:14" x14ac:dyDescent="0.25">
      <c r="A5137" s="1"/>
      <c r="B5137" s="8"/>
      <c r="C5137" s="3"/>
      <c r="D5137" s="1"/>
      <c r="E5137" s="3"/>
      <c r="I5137" s="42"/>
      <c r="J5137" s="19"/>
      <c r="K5137" s="19"/>
      <c r="L5137" s="6" t="str" cm="1">
        <f t="array" ref="L5137">IF(ISBLANK($C5137),"",_xlfn.XLOOKUP($C5137,PACK!$A:$A,PACK!$C:$D))</f>
        <v/>
      </c>
      <c r="M5137" s="18"/>
      <c r="N5137" s="7" t="str">
        <f>IF(ISBLANK(C5137),"",SUMIFS($D$4:D5137,$C$4:C5137,C5137))</f>
        <v/>
      </c>
    </row>
    <row r="5138" spans="1:14" x14ac:dyDescent="0.25">
      <c r="A5138" s="1"/>
      <c r="B5138" s="8"/>
      <c r="C5138" s="3"/>
      <c r="D5138" s="1"/>
      <c r="E5138" s="3"/>
      <c r="I5138" s="42"/>
      <c r="J5138" s="19"/>
      <c r="K5138" s="19"/>
      <c r="L5138" s="6" t="str" cm="1">
        <f t="array" ref="L5138">IF(ISBLANK($C5138),"",_xlfn.XLOOKUP($C5138,PACK!$A:$A,PACK!$C:$D))</f>
        <v/>
      </c>
      <c r="M5138" s="18"/>
      <c r="N5138" s="7" t="str">
        <f>IF(ISBLANK(C5138),"",SUMIFS($D$4:D5138,$C$4:C5138,C5138))</f>
        <v/>
      </c>
    </row>
    <row r="5139" spans="1:14" x14ac:dyDescent="0.25">
      <c r="A5139" s="1"/>
      <c r="B5139" s="8"/>
      <c r="C5139" s="3"/>
      <c r="D5139" s="1"/>
      <c r="E5139" s="3"/>
      <c r="I5139" s="42"/>
      <c r="J5139" s="19"/>
      <c r="K5139" s="19"/>
      <c r="L5139" s="6" t="str" cm="1">
        <f t="array" ref="L5139">IF(ISBLANK($C5139),"",_xlfn.XLOOKUP($C5139,PACK!$A:$A,PACK!$C:$D))</f>
        <v/>
      </c>
      <c r="M5139" s="18"/>
      <c r="N5139" s="7" t="str">
        <f>IF(ISBLANK(C5139),"",SUMIFS($D$4:D5139,$C$4:C5139,C5139))</f>
        <v/>
      </c>
    </row>
    <row r="5140" spans="1:14" x14ac:dyDescent="0.25">
      <c r="A5140" s="1"/>
      <c r="B5140" s="8"/>
      <c r="C5140" s="3"/>
      <c r="D5140" s="1"/>
      <c r="E5140" s="3"/>
      <c r="I5140" s="42"/>
      <c r="J5140" s="19"/>
      <c r="K5140" s="19"/>
      <c r="L5140" s="6" t="str" cm="1">
        <f t="array" ref="L5140">IF(ISBLANK($C5140),"",_xlfn.XLOOKUP($C5140,PACK!$A:$A,PACK!$C:$D))</f>
        <v/>
      </c>
      <c r="M5140" s="18"/>
      <c r="N5140" s="7" t="str">
        <f>IF(ISBLANK(C5140),"",SUMIFS($D$4:D5140,$C$4:C5140,C5140))</f>
        <v/>
      </c>
    </row>
    <row r="5141" spans="1:14" x14ac:dyDescent="0.25">
      <c r="A5141" s="1"/>
      <c r="B5141" s="8"/>
      <c r="C5141" s="3"/>
      <c r="D5141" s="1"/>
      <c r="E5141" s="3"/>
      <c r="I5141" s="42"/>
      <c r="J5141" s="19"/>
      <c r="K5141" s="19"/>
      <c r="L5141" s="6" t="str" cm="1">
        <f t="array" ref="L5141">IF(ISBLANK($C5141),"",_xlfn.XLOOKUP($C5141,PACK!$A:$A,PACK!$C:$D))</f>
        <v/>
      </c>
      <c r="M5141" s="18"/>
      <c r="N5141" s="7" t="str">
        <f>IF(ISBLANK(C5141),"",SUMIFS($D$4:D5141,$C$4:C5141,C5141))</f>
        <v/>
      </c>
    </row>
    <row r="5142" spans="1:14" x14ac:dyDescent="0.25">
      <c r="A5142" s="1"/>
      <c r="B5142" s="8"/>
      <c r="C5142" s="3"/>
      <c r="D5142" s="1"/>
      <c r="E5142" s="3"/>
      <c r="I5142" s="42"/>
      <c r="J5142" s="19"/>
      <c r="K5142" s="19"/>
      <c r="L5142" s="6" t="str" cm="1">
        <f t="array" ref="L5142">IF(ISBLANK($C5142),"",_xlfn.XLOOKUP($C5142,PACK!$A:$A,PACK!$C:$D))</f>
        <v/>
      </c>
      <c r="M5142" s="18"/>
      <c r="N5142" s="7" t="str">
        <f>IF(ISBLANK(C5142),"",SUMIFS($D$4:D5142,$C$4:C5142,C5142))</f>
        <v/>
      </c>
    </row>
    <row r="5143" spans="1:14" x14ac:dyDescent="0.25">
      <c r="A5143" s="1"/>
      <c r="B5143" s="8"/>
      <c r="C5143" s="3"/>
      <c r="D5143" s="1"/>
      <c r="E5143" s="3"/>
      <c r="I5143" s="42"/>
      <c r="J5143" s="19"/>
      <c r="K5143" s="19"/>
      <c r="L5143" s="6" t="str" cm="1">
        <f t="array" ref="L5143">IF(ISBLANK($C5143),"",_xlfn.XLOOKUP($C5143,PACK!$A:$A,PACK!$C:$D))</f>
        <v/>
      </c>
      <c r="M5143" s="18"/>
      <c r="N5143" s="7" t="str">
        <f>IF(ISBLANK(C5143),"",SUMIFS($D$4:D5143,$C$4:C5143,C5143))</f>
        <v/>
      </c>
    </row>
    <row r="5144" spans="1:14" x14ac:dyDescent="0.25">
      <c r="A5144" s="1"/>
      <c r="B5144" s="8"/>
      <c r="C5144" s="3"/>
      <c r="D5144" s="1"/>
      <c r="E5144" s="3"/>
      <c r="I5144" s="42"/>
      <c r="J5144" s="19"/>
      <c r="K5144" s="19"/>
      <c r="L5144" s="6" t="str" cm="1">
        <f t="array" ref="L5144">IF(ISBLANK($C5144),"",_xlfn.XLOOKUP($C5144,PACK!$A:$A,PACK!$C:$D))</f>
        <v/>
      </c>
      <c r="M5144" s="18"/>
      <c r="N5144" s="7" t="str">
        <f>IF(ISBLANK(C5144),"",SUMIFS($D$4:D5144,$C$4:C5144,C5144))</f>
        <v/>
      </c>
    </row>
    <row r="5145" spans="1:14" x14ac:dyDescent="0.25">
      <c r="A5145" s="1"/>
      <c r="B5145" s="8"/>
      <c r="C5145" s="3"/>
      <c r="D5145" s="1"/>
      <c r="E5145" s="3"/>
      <c r="I5145" s="42"/>
      <c r="J5145" s="19"/>
      <c r="K5145" s="19"/>
      <c r="L5145" s="6" t="str" cm="1">
        <f t="array" ref="L5145">IF(ISBLANK($C5145),"",_xlfn.XLOOKUP($C5145,PACK!$A:$A,PACK!$C:$D))</f>
        <v/>
      </c>
      <c r="M5145" s="18"/>
      <c r="N5145" s="7" t="str">
        <f>IF(ISBLANK(C5145),"",SUMIFS($D$4:D5145,$C$4:C5145,C5145))</f>
        <v/>
      </c>
    </row>
    <row r="5146" spans="1:14" x14ac:dyDescent="0.25">
      <c r="A5146" s="1"/>
      <c r="B5146" s="8"/>
      <c r="C5146" s="3"/>
      <c r="D5146" s="1"/>
      <c r="E5146" s="3"/>
      <c r="I5146" s="42"/>
      <c r="J5146" s="19"/>
      <c r="K5146" s="19"/>
      <c r="L5146" s="6" t="str" cm="1">
        <f t="array" ref="L5146">IF(ISBLANK($C5146),"",_xlfn.XLOOKUP($C5146,PACK!$A:$A,PACK!$C:$D))</f>
        <v/>
      </c>
      <c r="M5146" s="18"/>
      <c r="N5146" s="7" t="str">
        <f>IF(ISBLANK(C5146),"",SUMIFS($D$4:D5146,$C$4:C5146,C5146))</f>
        <v/>
      </c>
    </row>
    <row r="5147" spans="1:14" x14ac:dyDescent="0.25">
      <c r="A5147" s="1"/>
      <c r="B5147" s="8"/>
      <c r="C5147" s="3"/>
      <c r="D5147" s="1"/>
      <c r="E5147" s="3"/>
      <c r="I5147" s="42"/>
      <c r="J5147" s="19"/>
      <c r="K5147" s="19"/>
      <c r="L5147" s="6" t="str" cm="1">
        <f t="array" ref="L5147">IF(ISBLANK($C5147),"",_xlfn.XLOOKUP($C5147,PACK!$A:$A,PACK!$C:$D))</f>
        <v/>
      </c>
      <c r="M5147" s="18"/>
      <c r="N5147" s="7" t="str">
        <f>IF(ISBLANK(C5147),"",SUMIFS($D$4:D5147,$C$4:C5147,C5147))</f>
        <v/>
      </c>
    </row>
    <row r="5148" spans="1:14" x14ac:dyDescent="0.25">
      <c r="A5148" s="1"/>
      <c r="B5148" s="8"/>
      <c r="C5148" s="3"/>
      <c r="D5148" s="1"/>
      <c r="E5148" s="3"/>
      <c r="I5148" s="42"/>
      <c r="J5148" s="19"/>
      <c r="K5148" s="19"/>
      <c r="L5148" s="6" t="str" cm="1">
        <f t="array" ref="L5148">IF(ISBLANK($C5148),"",_xlfn.XLOOKUP($C5148,PACK!$A:$A,PACK!$C:$D))</f>
        <v/>
      </c>
      <c r="M5148" s="18"/>
      <c r="N5148" s="7" t="str">
        <f>IF(ISBLANK(C5148),"",SUMIFS($D$4:D5148,$C$4:C5148,C5148))</f>
        <v/>
      </c>
    </row>
    <row r="5149" spans="1:14" x14ac:dyDescent="0.25">
      <c r="A5149" s="1"/>
      <c r="B5149" s="8"/>
      <c r="C5149" s="3"/>
      <c r="D5149" s="1"/>
      <c r="E5149" s="3"/>
      <c r="I5149" s="42"/>
      <c r="J5149" s="19"/>
      <c r="K5149" s="19"/>
      <c r="L5149" s="6" t="str" cm="1">
        <f t="array" ref="L5149">IF(ISBLANK($C5149),"",_xlfn.XLOOKUP($C5149,PACK!$A:$A,PACK!$C:$D))</f>
        <v/>
      </c>
      <c r="M5149" s="18"/>
      <c r="N5149" s="7" t="str">
        <f>IF(ISBLANK(C5149),"",SUMIFS($D$4:D5149,$C$4:C5149,C5149))</f>
        <v/>
      </c>
    </row>
    <row r="5150" spans="1:14" x14ac:dyDescent="0.25">
      <c r="A5150" s="1"/>
      <c r="B5150" s="8"/>
      <c r="C5150" s="3"/>
      <c r="D5150" s="1"/>
      <c r="E5150" s="3"/>
      <c r="I5150" s="42"/>
      <c r="J5150" s="19"/>
      <c r="K5150" s="19"/>
      <c r="L5150" s="6" t="str" cm="1">
        <f t="array" ref="L5150">IF(ISBLANK($C5150),"",_xlfn.XLOOKUP($C5150,PACK!$A:$A,PACK!$C:$D))</f>
        <v/>
      </c>
      <c r="M5150" s="18"/>
      <c r="N5150" s="7" t="str">
        <f>IF(ISBLANK(C5150),"",SUMIFS($D$4:D5150,$C$4:C5150,C5150))</f>
        <v/>
      </c>
    </row>
    <row r="5151" spans="1:14" x14ac:dyDescent="0.25">
      <c r="A5151" s="1"/>
      <c r="B5151" s="8"/>
      <c r="C5151" s="3"/>
      <c r="D5151" s="1"/>
      <c r="E5151" s="3"/>
      <c r="I5151" s="42"/>
      <c r="J5151" s="19"/>
      <c r="K5151" s="19"/>
      <c r="L5151" s="6" t="str" cm="1">
        <f t="array" ref="L5151">IF(ISBLANK($C5151),"",_xlfn.XLOOKUP($C5151,PACK!$A:$A,PACK!$C:$D))</f>
        <v/>
      </c>
      <c r="M5151" s="18"/>
      <c r="N5151" s="7" t="str">
        <f>IF(ISBLANK(C5151),"",SUMIFS($D$4:D5151,$C$4:C5151,C5151))</f>
        <v/>
      </c>
    </row>
    <row r="5152" spans="1:14" x14ac:dyDescent="0.25">
      <c r="A5152" s="1"/>
      <c r="B5152" s="8"/>
      <c r="C5152" s="3"/>
      <c r="D5152" s="1"/>
      <c r="E5152" s="3"/>
      <c r="I5152" s="42"/>
      <c r="J5152" s="19"/>
      <c r="K5152" s="19"/>
      <c r="L5152" s="6" t="str" cm="1">
        <f t="array" ref="L5152">IF(ISBLANK($C5152),"",_xlfn.XLOOKUP($C5152,PACK!$A:$A,PACK!$C:$D))</f>
        <v/>
      </c>
      <c r="M5152" s="18"/>
      <c r="N5152" s="7" t="str">
        <f>IF(ISBLANK(C5152),"",SUMIFS($D$4:D5152,$C$4:C5152,C5152))</f>
        <v/>
      </c>
    </row>
    <row r="5153" spans="1:14" x14ac:dyDescent="0.25">
      <c r="A5153" s="1"/>
      <c r="B5153" s="8"/>
      <c r="C5153" s="3"/>
      <c r="D5153" s="1"/>
      <c r="E5153" s="3"/>
      <c r="I5153" s="42"/>
      <c r="J5153" s="19"/>
      <c r="K5153" s="19"/>
      <c r="L5153" s="6" t="str" cm="1">
        <f t="array" ref="L5153">IF(ISBLANK($C5153),"",_xlfn.XLOOKUP($C5153,PACK!$A:$A,PACK!$C:$D))</f>
        <v/>
      </c>
      <c r="M5153" s="18"/>
      <c r="N5153" s="7" t="str">
        <f>IF(ISBLANK(C5153),"",SUMIFS($D$4:D5153,$C$4:C5153,C5153))</f>
        <v/>
      </c>
    </row>
    <row r="5154" spans="1:14" x14ac:dyDescent="0.25">
      <c r="A5154" s="1"/>
      <c r="B5154" s="8"/>
      <c r="C5154" s="3"/>
      <c r="D5154" s="1"/>
      <c r="E5154" s="3"/>
      <c r="I5154" s="42"/>
      <c r="J5154" s="19"/>
      <c r="K5154" s="19"/>
      <c r="L5154" s="6" t="str" cm="1">
        <f t="array" ref="L5154">IF(ISBLANK($C5154),"",_xlfn.XLOOKUP($C5154,PACK!$A:$A,PACK!$C:$D))</f>
        <v/>
      </c>
      <c r="M5154" s="18"/>
      <c r="N5154" s="7" t="str">
        <f>IF(ISBLANK(C5154),"",SUMIFS($D$4:D5154,$C$4:C5154,C5154))</f>
        <v/>
      </c>
    </row>
    <row r="5155" spans="1:14" x14ac:dyDescent="0.25">
      <c r="A5155" s="1"/>
      <c r="B5155" s="8"/>
      <c r="C5155" s="3"/>
      <c r="D5155" s="1"/>
      <c r="E5155" s="3"/>
      <c r="I5155" s="42"/>
      <c r="J5155" s="19"/>
      <c r="K5155" s="19"/>
      <c r="L5155" s="6" t="str" cm="1">
        <f t="array" ref="L5155">IF(ISBLANK($C5155),"",_xlfn.XLOOKUP($C5155,PACK!$A:$A,PACK!$C:$D))</f>
        <v/>
      </c>
      <c r="M5155" s="18"/>
      <c r="N5155" s="7" t="str">
        <f>IF(ISBLANK(C5155),"",SUMIFS($D$4:D5155,$C$4:C5155,C5155))</f>
        <v/>
      </c>
    </row>
    <row r="5156" spans="1:14" x14ac:dyDescent="0.25">
      <c r="A5156" s="1"/>
      <c r="B5156" s="8"/>
      <c r="C5156" s="3"/>
      <c r="D5156" s="1"/>
      <c r="E5156" s="3"/>
      <c r="I5156" s="42"/>
      <c r="J5156" s="19"/>
      <c r="K5156" s="19"/>
      <c r="L5156" s="6" t="str" cm="1">
        <f t="array" ref="L5156">IF(ISBLANK($C5156),"",_xlfn.XLOOKUP($C5156,PACK!$A:$A,PACK!$C:$D))</f>
        <v/>
      </c>
      <c r="M5156" s="18"/>
      <c r="N5156" s="7" t="str">
        <f>IF(ISBLANK(C5156),"",SUMIFS($D$4:D5156,$C$4:C5156,C5156))</f>
        <v/>
      </c>
    </row>
    <row r="5157" spans="1:14" x14ac:dyDescent="0.25">
      <c r="A5157" s="1"/>
      <c r="B5157" s="8"/>
      <c r="C5157" s="3"/>
      <c r="D5157" s="1"/>
      <c r="E5157" s="3"/>
      <c r="I5157" s="42"/>
      <c r="J5157" s="19"/>
      <c r="K5157" s="19"/>
      <c r="L5157" s="6" t="str" cm="1">
        <f t="array" ref="L5157">IF(ISBLANK($C5157),"",_xlfn.XLOOKUP($C5157,PACK!$A:$A,PACK!$C:$D))</f>
        <v/>
      </c>
      <c r="M5157" s="18"/>
      <c r="N5157" s="7" t="str">
        <f>IF(ISBLANK(C5157),"",SUMIFS($D$4:D5157,$C$4:C5157,C5157))</f>
        <v/>
      </c>
    </row>
    <row r="5158" spans="1:14" x14ac:dyDescent="0.25">
      <c r="A5158" s="1"/>
      <c r="B5158" s="8"/>
      <c r="C5158" s="3"/>
      <c r="D5158" s="1"/>
      <c r="E5158" s="3"/>
      <c r="I5158" s="42"/>
      <c r="J5158" s="19"/>
      <c r="K5158" s="19"/>
      <c r="L5158" s="6" t="str" cm="1">
        <f t="array" ref="L5158">IF(ISBLANK($C5158),"",_xlfn.XLOOKUP($C5158,PACK!$A:$A,PACK!$C:$D))</f>
        <v/>
      </c>
      <c r="M5158" s="18"/>
      <c r="N5158" s="7" t="str">
        <f>IF(ISBLANK(C5158),"",SUMIFS($D$4:D5158,$C$4:C5158,C5158))</f>
        <v/>
      </c>
    </row>
    <row r="5159" spans="1:14" x14ac:dyDescent="0.25">
      <c r="A5159" s="1"/>
      <c r="B5159" s="8"/>
      <c r="C5159" s="3"/>
      <c r="D5159" s="1"/>
      <c r="E5159" s="3"/>
      <c r="I5159" s="42"/>
      <c r="J5159" s="19"/>
      <c r="K5159" s="19"/>
      <c r="L5159" s="6" t="str" cm="1">
        <f t="array" ref="L5159">IF(ISBLANK($C5159),"",_xlfn.XLOOKUP($C5159,PACK!$A:$A,PACK!$C:$D))</f>
        <v/>
      </c>
      <c r="M5159" s="18"/>
      <c r="N5159" s="7" t="str">
        <f>IF(ISBLANK(C5159),"",SUMIFS($D$4:D5159,$C$4:C5159,C5159))</f>
        <v/>
      </c>
    </row>
    <row r="5160" spans="1:14" x14ac:dyDescent="0.25">
      <c r="A5160" s="1"/>
      <c r="B5160" s="8"/>
      <c r="C5160" s="3"/>
      <c r="D5160" s="1"/>
      <c r="E5160" s="3"/>
      <c r="I5160" s="42"/>
      <c r="J5160" s="19"/>
      <c r="K5160" s="19"/>
      <c r="L5160" s="6" t="str" cm="1">
        <f t="array" ref="L5160">IF(ISBLANK($C5160),"",_xlfn.XLOOKUP($C5160,PACK!$A:$A,PACK!$C:$D))</f>
        <v/>
      </c>
      <c r="M5160" s="18"/>
      <c r="N5160" s="7" t="str">
        <f>IF(ISBLANK(C5160),"",SUMIFS($D$4:D5160,$C$4:C5160,C5160))</f>
        <v/>
      </c>
    </row>
    <row r="5161" spans="1:14" x14ac:dyDescent="0.25">
      <c r="A5161" s="1"/>
      <c r="B5161" s="8"/>
      <c r="C5161" s="3"/>
      <c r="D5161" s="1"/>
      <c r="E5161" s="3"/>
      <c r="I5161" s="42"/>
      <c r="J5161" s="19"/>
      <c r="K5161" s="19"/>
      <c r="L5161" s="6" t="str" cm="1">
        <f t="array" ref="L5161">IF(ISBLANK($C5161),"",_xlfn.XLOOKUP($C5161,PACK!$A:$A,PACK!$C:$D))</f>
        <v/>
      </c>
      <c r="M5161" s="18"/>
      <c r="N5161" s="7" t="str">
        <f>IF(ISBLANK(C5161),"",SUMIFS($D$4:D5161,$C$4:C5161,C5161))</f>
        <v/>
      </c>
    </row>
    <row r="5162" spans="1:14" x14ac:dyDescent="0.25">
      <c r="A5162" s="1"/>
      <c r="B5162" s="8"/>
      <c r="C5162" s="3"/>
      <c r="D5162" s="1"/>
      <c r="E5162" s="3"/>
      <c r="I5162" s="42"/>
      <c r="J5162" s="19"/>
      <c r="K5162" s="19"/>
      <c r="L5162" s="6" t="str" cm="1">
        <f t="array" ref="L5162">IF(ISBLANK($C5162),"",_xlfn.XLOOKUP($C5162,PACK!$A:$A,PACK!$C:$D))</f>
        <v/>
      </c>
      <c r="M5162" s="18"/>
      <c r="N5162" s="7" t="str">
        <f>IF(ISBLANK(C5162),"",SUMIFS($D$4:D5162,$C$4:C5162,C5162))</f>
        <v/>
      </c>
    </row>
    <row r="5163" spans="1:14" x14ac:dyDescent="0.25">
      <c r="A5163" s="1"/>
      <c r="B5163" s="8"/>
      <c r="C5163" s="3"/>
      <c r="D5163" s="1"/>
      <c r="E5163" s="3"/>
      <c r="I5163" s="42"/>
      <c r="J5163" s="19"/>
      <c r="K5163" s="19"/>
      <c r="L5163" s="6" t="str" cm="1">
        <f t="array" ref="L5163">IF(ISBLANK($C5163),"",_xlfn.XLOOKUP($C5163,PACK!$A:$A,PACK!$C:$D))</f>
        <v/>
      </c>
      <c r="M5163" s="18"/>
      <c r="N5163" s="7" t="str">
        <f>IF(ISBLANK(C5163),"",SUMIFS($D$4:D5163,$C$4:C5163,C5163))</f>
        <v/>
      </c>
    </row>
    <row r="5164" spans="1:14" x14ac:dyDescent="0.25">
      <c r="A5164" s="1"/>
      <c r="B5164" s="8"/>
      <c r="C5164" s="3"/>
      <c r="D5164" s="1"/>
      <c r="E5164" s="3"/>
      <c r="I5164" s="42"/>
      <c r="J5164" s="19"/>
      <c r="K5164" s="19"/>
      <c r="L5164" s="6" t="str" cm="1">
        <f t="array" ref="L5164">IF(ISBLANK($C5164),"",_xlfn.XLOOKUP($C5164,PACK!$A:$A,PACK!$C:$D))</f>
        <v/>
      </c>
      <c r="M5164" s="18"/>
      <c r="N5164" s="7" t="str">
        <f>IF(ISBLANK(C5164),"",SUMIFS($D$4:D5164,$C$4:C5164,C5164))</f>
        <v/>
      </c>
    </row>
    <row r="5165" spans="1:14" x14ac:dyDescent="0.25">
      <c r="A5165" s="1"/>
      <c r="B5165" s="8"/>
      <c r="C5165" s="3"/>
      <c r="D5165" s="1"/>
      <c r="E5165" s="3"/>
      <c r="I5165" s="42"/>
      <c r="J5165" s="19"/>
      <c r="K5165" s="19"/>
      <c r="L5165" s="6" t="str" cm="1">
        <f t="array" ref="L5165">IF(ISBLANK($C5165),"",_xlfn.XLOOKUP($C5165,PACK!$A:$A,PACK!$C:$D))</f>
        <v/>
      </c>
      <c r="M5165" s="18"/>
      <c r="N5165" s="7" t="str">
        <f>IF(ISBLANK(C5165),"",SUMIFS($D$4:D5165,$C$4:C5165,C5165))</f>
        <v/>
      </c>
    </row>
    <row r="5166" spans="1:14" x14ac:dyDescent="0.25">
      <c r="A5166" s="1"/>
      <c r="B5166" s="8"/>
      <c r="C5166" s="3"/>
      <c r="D5166" s="1"/>
      <c r="E5166" s="3"/>
      <c r="I5166" s="42"/>
      <c r="J5166" s="19"/>
      <c r="K5166" s="19"/>
      <c r="L5166" s="6" t="str" cm="1">
        <f t="array" ref="L5166">IF(ISBLANK($C5166),"",_xlfn.XLOOKUP($C5166,PACK!$A:$A,PACK!$C:$D))</f>
        <v/>
      </c>
      <c r="M5166" s="18"/>
      <c r="N5166" s="7" t="str">
        <f>IF(ISBLANK(C5166),"",SUMIFS($D$4:D5166,$C$4:C5166,C5166))</f>
        <v/>
      </c>
    </row>
    <row r="5167" spans="1:14" x14ac:dyDescent="0.25">
      <c r="A5167" s="1"/>
      <c r="B5167" s="8"/>
      <c r="C5167" s="3"/>
      <c r="D5167" s="1"/>
      <c r="E5167" s="3"/>
      <c r="I5167" s="42"/>
      <c r="J5167" s="19"/>
      <c r="K5167" s="19"/>
      <c r="L5167" s="6" t="str" cm="1">
        <f t="array" ref="L5167">IF(ISBLANK($C5167),"",_xlfn.XLOOKUP($C5167,PACK!$A:$A,PACK!$C:$D))</f>
        <v/>
      </c>
      <c r="M5167" s="18"/>
      <c r="N5167" s="7" t="str">
        <f>IF(ISBLANK(C5167),"",SUMIFS($D$4:D5167,$C$4:C5167,C5167))</f>
        <v/>
      </c>
    </row>
    <row r="5168" spans="1:14" x14ac:dyDescent="0.25">
      <c r="A5168" s="1"/>
      <c r="B5168" s="8"/>
      <c r="C5168" s="3"/>
      <c r="D5168" s="1"/>
      <c r="E5168" s="3"/>
      <c r="I5168" s="42"/>
      <c r="J5168" s="19"/>
      <c r="K5168" s="19"/>
      <c r="L5168" s="6" t="str" cm="1">
        <f t="array" ref="L5168">IF(ISBLANK($C5168),"",_xlfn.XLOOKUP($C5168,PACK!$A:$A,PACK!$C:$D))</f>
        <v/>
      </c>
      <c r="M5168" s="18"/>
      <c r="N5168" s="7" t="str">
        <f>IF(ISBLANK(C5168),"",SUMIFS($D$4:D5168,$C$4:C5168,C5168))</f>
        <v/>
      </c>
    </row>
    <row r="5169" spans="1:14" x14ac:dyDescent="0.25">
      <c r="A5169" s="1"/>
      <c r="B5169" s="8"/>
      <c r="C5169" s="3"/>
      <c r="D5169" s="1"/>
      <c r="E5169" s="3"/>
      <c r="I5169" s="42"/>
      <c r="J5169" s="19"/>
      <c r="K5169" s="19"/>
      <c r="L5169" s="6" t="str" cm="1">
        <f t="array" ref="L5169">IF(ISBLANK($C5169),"",_xlfn.XLOOKUP($C5169,PACK!$A:$A,PACK!$C:$D))</f>
        <v/>
      </c>
      <c r="M5169" s="18"/>
      <c r="N5169" s="7" t="str">
        <f>IF(ISBLANK(C5169),"",SUMIFS($D$4:D5169,$C$4:C5169,C5169))</f>
        <v/>
      </c>
    </row>
    <row r="5170" spans="1:14" x14ac:dyDescent="0.25">
      <c r="A5170" s="1"/>
      <c r="B5170" s="8"/>
      <c r="C5170" s="3"/>
      <c r="D5170" s="1"/>
      <c r="E5170" s="3"/>
      <c r="I5170" s="42"/>
      <c r="J5170" s="19"/>
      <c r="K5170" s="19"/>
      <c r="L5170" s="6" t="str" cm="1">
        <f t="array" ref="L5170">IF(ISBLANK($C5170),"",_xlfn.XLOOKUP($C5170,PACK!$A:$A,PACK!$C:$D))</f>
        <v/>
      </c>
      <c r="M5170" s="18"/>
      <c r="N5170" s="7" t="str">
        <f>IF(ISBLANK(C5170),"",SUMIFS($D$4:D5170,$C$4:C5170,C5170))</f>
        <v/>
      </c>
    </row>
    <row r="5171" spans="1:14" x14ac:dyDescent="0.25">
      <c r="A5171" s="1"/>
      <c r="B5171" s="8"/>
      <c r="C5171" s="3"/>
      <c r="D5171" s="1"/>
      <c r="E5171" s="3"/>
      <c r="I5171" s="42"/>
      <c r="J5171" s="19"/>
      <c r="K5171" s="19"/>
      <c r="L5171" s="6" t="str" cm="1">
        <f t="array" ref="L5171">IF(ISBLANK($C5171),"",_xlfn.XLOOKUP($C5171,PACK!$A:$A,PACK!$C:$D))</f>
        <v/>
      </c>
      <c r="M5171" s="18"/>
      <c r="N5171" s="7" t="str">
        <f>IF(ISBLANK(C5171),"",SUMIFS($D$4:D5171,$C$4:C5171,C5171))</f>
        <v/>
      </c>
    </row>
    <row r="5172" spans="1:14" x14ac:dyDescent="0.25">
      <c r="A5172" s="1"/>
      <c r="B5172" s="8"/>
      <c r="C5172" s="3"/>
      <c r="D5172" s="1"/>
      <c r="E5172" s="3"/>
      <c r="I5172" s="42"/>
      <c r="J5172" s="19"/>
      <c r="K5172" s="19"/>
      <c r="L5172" s="6" t="str" cm="1">
        <f t="array" ref="L5172">IF(ISBLANK($C5172),"",_xlfn.XLOOKUP($C5172,PACK!$A:$A,PACK!$C:$D))</f>
        <v/>
      </c>
      <c r="M5172" s="18"/>
      <c r="N5172" s="7" t="str">
        <f>IF(ISBLANK(C5172),"",SUMIFS($D$4:D5172,$C$4:C5172,C5172))</f>
        <v/>
      </c>
    </row>
    <row r="5173" spans="1:14" x14ac:dyDescent="0.25">
      <c r="A5173" s="1"/>
      <c r="B5173" s="8"/>
      <c r="C5173" s="3"/>
      <c r="D5173" s="1"/>
      <c r="E5173" s="3"/>
      <c r="I5173" s="42"/>
      <c r="J5173" s="19"/>
      <c r="K5173" s="19"/>
      <c r="L5173" s="6" t="str" cm="1">
        <f t="array" ref="L5173">IF(ISBLANK($C5173),"",_xlfn.XLOOKUP($C5173,PACK!$A:$A,PACK!$C:$D))</f>
        <v/>
      </c>
      <c r="M5173" s="18"/>
      <c r="N5173" s="7" t="str">
        <f>IF(ISBLANK(C5173),"",SUMIFS($D$4:D5173,$C$4:C5173,C5173))</f>
        <v/>
      </c>
    </row>
    <row r="5174" spans="1:14" x14ac:dyDescent="0.25">
      <c r="A5174" s="1"/>
      <c r="B5174" s="8"/>
      <c r="C5174" s="3"/>
      <c r="D5174" s="1"/>
      <c r="E5174" s="3"/>
      <c r="I5174" s="42"/>
      <c r="J5174" s="19"/>
      <c r="K5174" s="19"/>
      <c r="L5174" s="6" t="str" cm="1">
        <f t="array" ref="L5174">IF(ISBLANK($C5174),"",_xlfn.XLOOKUP($C5174,PACK!$A:$A,PACK!$C:$D))</f>
        <v/>
      </c>
      <c r="M5174" s="18"/>
      <c r="N5174" s="7" t="str">
        <f>IF(ISBLANK(C5174),"",SUMIFS($D$4:D5174,$C$4:C5174,C5174))</f>
        <v/>
      </c>
    </row>
    <row r="5175" spans="1:14" x14ac:dyDescent="0.25">
      <c r="A5175" s="1"/>
      <c r="B5175" s="8"/>
      <c r="C5175" s="3"/>
      <c r="D5175" s="1"/>
      <c r="E5175" s="3"/>
      <c r="I5175" s="42"/>
      <c r="J5175" s="19"/>
      <c r="K5175" s="19"/>
      <c r="L5175" s="6" t="str" cm="1">
        <f t="array" ref="L5175">IF(ISBLANK($C5175),"",_xlfn.XLOOKUP($C5175,PACK!$A:$A,PACK!$C:$D))</f>
        <v/>
      </c>
      <c r="M5175" s="18"/>
      <c r="N5175" s="7" t="str">
        <f>IF(ISBLANK(C5175),"",SUMIFS($D$4:D5175,$C$4:C5175,C5175))</f>
        <v/>
      </c>
    </row>
    <row r="5176" spans="1:14" x14ac:dyDescent="0.25">
      <c r="A5176" s="1"/>
      <c r="B5176" s="8"/>
      <c r="C5176" s="3"/>
      <c r="D5176" s="1"/>
      <c r="E5176" s="3"/>
      <c r="I5176" s="42"/>
      <c r="J5176" s="19"/>
      <c r="K5176" s="19"/>
      <c r="L5176" s="6" t="str" cm="1">
        <f t="array" ref="L5176">IF(ISBLANK($C5176),"",_xlfn.XLOOKUP($C5176,PACK!$A:$A,PACK!$C:$D))</f>
        <v/>
      </c>
      <c r="M5176" s="18"/>
      <c r="N5176" s="7" t="str">
        <f>IF(ISBLANK(C5176),"",SUMIFS($D$4:D5176,$C$4:C5176,C5176))</f>
        <v/>
      </c>
    </row>
    <row r="5177" spans="1:14" x14ac:dyDescent="0.25">
      <c r="A5177" s="1"/>
      <c r="B5177" s="8"/>
      <c r="C5177" s="3"/>
      <c r="D5177" s="1"/>
      <c r="E5177" s="3"/>
      <c r="I5177" s="42"/>
      <c r="J5177" s="19"/>
      <c r="K5177" s="19"/>
      <c r="L5177" s="6" t="str" cm="1">
        <f t="array" ref="L5177">IF(ISBLANK($C5177),"",_xlfn.XLOOKUP($C5177,PACK!$A:$A,PACK!$C:$D))</f>
        <v/>
      </c>
      <c r="M5177" s="18"/>
      <c r="N5177" s="7" t="str">
        <f>IF(ISBLANK(C5177),"",SUMIFS($D$4:D5177,$C$4:C5177,C5177))</f>
        <v/>
      </c>
    </row>
    <row r="5178" spans="1:14" x14ac:dyDescent="0.25">
      <c r="A5178" s="1"/>
      <c r="B5178" s="8"/>
      <c r="C5178" s="3"/>
      <c r="D5178" s="1"/>
      <c r="E5178" s="3"/>
      <c r="I5178" s="42"/>
      <c r="J5178" s="19"/>
      <c r="K5178" s="19"/>
      <c r="L5178" s="6" t="str" cm="1">
        <f t="array" ref="L5178">IF(ISBLANK($C5178),"",_xlfn.XLOOKUP($C5178,PACK!$A:$A,PACK!$C:$D))</f>
        <v/>
      </c>
      <c r="M5178" s="18"/>
      <c r="N5178" s="7" t="str">
        <f>IF(ISBLANK(C5178),"",SUMIFS($D$4:D5178,$C$4:C5178,C5178))</f>
        <v/>
      </c>
    </row>
    <row r="5179" spans="1:14" x14ac:dyDescent="0.25">
      <c r="A5179" s="1"/>
      <c r="B5179" s="8"/>
      <c r="C5179" s="3"/>
      <c r="D5179" s="1"/>
      <c r="E5179" s="3"/>
      <c r="I5179" s="42"/>
      <c r="J5179" s="19"/>
      <c r="K5179" s="19"/>
      <c r="L5179" s="6" t="str" cm="1">
        <f t="array" ref="L5179">IF(ISBLANK($C5179),"",_xlfn.XLOOKUP($C5179,PACK!$A:$A,PACK!$C:$D))</f>
        <v/>
      </c>
      <c r="M5179" s="18"/>
      <c r="N5179" s="7" t="str">
        <f>IF(ISBLANK(C5179),"",SUMIFS($D$4:D5179,$C$4:C5179,C5179))</f>
        <v/>
      </c>
    </row>
    <row r="5180" spans="1:14" x14ac:dyDescent="0.25">
      <c r="A5180" s="1"/>
      <c r="B5180" s="8"/>
      <c r="C5180" s="3"/>
      <c r="D5180" s="1"/>
      <c r="E5180" s="3"/>
      <c r="I5180" s="42"/>
      <c r="J5180" s="19"/>
      <c r="K5180" s="19"/>
      <c r="L5180" s="6" t="str" cm="1">
        <f t="array" ref="L5180">IF(ISBLANK($C5180),"",_xlfn.XLOOKUP($C5180,PACK!$A:$A,PACK!$C:$D))</f>
        <v/>
      </c>
      <c r="M5180" s="18"/>
      <c r="N5180" s="7" t="str">
        <f>IF(ISBLANK(C5180),"",SUMIFS($D$4:D5180,$C$4:C5180,C5180))</f>
        <v/>
      </c>
    </row>
    <row r="5181" spans="1:14" x14ac:dyDescent="0.25">
      <c r="A5181" s="1"/>
      <c r="B5181" s="8"/>
      <c r="C5181" s="3"/>
      <c r="D5181" s="1"/>
      <c r="E5181" s="3"/>
      <c r="I5181" s="42"/>
      <c r="J5181" s="19"/>
      <c r="K5181" s="19"/>
      <c r="L5181" s="6" t="str" cm="1">
        <f t="array" ref="L5181">IF(ISBLANK($C5181),"",_xlfn.XLOOKUP($C5181,PACK!$A:$A,PACK!$C:$D))</f>
        <v/>
      </c>
      <c r="M5181" s="18"/>
      <c r="N5181" s="7" t="str">
        <f>IF(ISBLANK(C5181),"",SUMIFS($D$4:D5181,$C$4:C5181,C5181))</f>
        <v/>
      </c>
    </row>
    <row r="5182" spans="1:14" x14ac:dyDescent="0.25">
      <c r="A5182" s="1"/>
      <c r="B5182" s="8"/>
      <c r="C5182" s="3"/>
      <c r="D5182" s="1"/>
      <c r="E5182" s="3"/>
      <c r="I5182" s="42"/>
      <c r="J5182" s="19"/>
      <c r="K5182" s="19"/>
      <c r="L5182" s="6" t="str" cm="1">
        <f t="array" ref="L5182">IF(ISBLANK($C5182),"",_xlfn.XLOOKUP($C5182,PACK!$A:$A,PACK!$C:$D))</f>
        <v/>
      </c>
      <c r="M5182" s="18"/>
      <c r="N5182" s="7" t="str">
        <f>IF(ISBLANK(C5182),"",SUMIFS($D$4:D5182,$C$4:C5182,C5182))</f>
        <v/>
      </c>
    </row>
    <row r="5183" spans="1:14" x14ac:dyDescent="0.25">
      <c r="A5183" s="1"/>
      <c r="B5183" s="8"/>
      <c r="C5183" s="3"/>
      <c r="D5183" s="1"/>
      <c r="E5183" s="3"/>
      <c r="I5183" s="42"/>
      <c r="J5183" s="19"/>
      <c r="K5183" s="19"/>
      <c r="L5183" s="6" t="str" cm="1">
        <f t="array" ref="L5183">IF(ISBLANK($C5183),"",_xlfn.XLOOKUP($C5183,PACK!$A:$A,PACK!$C:$D))</f>
        <v/>
      </c>
      <c r="M5183" s="18"/>
      <c r="N5183" s="7" t="str">
        <f>IF(ISBLANK(C5183),"",SUMIFS($D$4:D5183,$C$4:C5183,C5183))</f>
        <v/>
      </c>
    </row>
    <row r="5184" spans="1:14" x14ac:dyDescent="0.25">
      <c r="A5184" s="1"/>
      <c r="B5184" s="8"/>
      <c r="C5184" s="3"/>
      <c r="D5184" s="1"/>
      <c r="E5184" s="3"/>
      <c r="I5184" s="42"/>
      <c r="J5184" s="19"/>
      <c r="K5184" s="19"/>
      <c r="L5184" s="6" t="str" cm="1">
        <f t="array" ref="L5184">IF(ISBLANK($C5184),"",_xlfn.XLOOKUP($C5184,PACK!$A:$A,PACK!$C:$D))</f>
        <v/>
      </c>
      <c r="M5184" s="18"/>
      <c r="N5184" s="7" t="str">
        <f>IF(ISBLANK(C5184),"",SUMIFS($D$4:D5184,$C$4:C5184,C5184))</f>
        <v/>
      </c>
    </row>
    <row r="5185" spans="1:14" x14ac:dyDescent="0.25">
      <c r="A5185" s="1"/>
      <c r="B5185" s="8"/>
      <c r="C5185" s="3"/>
      <c r="D5185" s="1"/>
      <c r="E5185" s="3"/>
      <c r="I5185" s="42"/>
      <c r="J5185" s="19"/>
      <c r="K5185" s="19"/>
      <c r="L5185" s="6" t="str" cm="1">
        <f t="array" ref="L5185">IF(ISBLANK($C5185),"",_xlfn.XLOOKUP($C5185,PACK!$A:$A,PACK!$C:$D))</f>
        <v/>
      </c>
      <c r="M5185" s="18"/>
      <c r="N5185" s="7" t="str">
        <f>IF(ISBLANK(C5185),"",SUMIFS($D$4:D5185,$C$4:C5185,C5185))</f>
        <v/>
      </c>
    </row>
    <row r="5186" spans="1:14" x14ac:dyDescent="0.25">
      <c r="A5186" s="1"/>
      <c r="B5186" s="8"/>
      <c r="C5186" s="3"/>
      <c r="D5186" s="1"/>
      <c r="E5186" s="3"/>
      <c r="I5186" s="42"/>
      <c r="J5186" s="19"/>
      <c r="K5186" s="19"/>
      <c r="L5186" s="6" t="str" cm="1">
        <f t="array" ref="L5186">IF(ISBLANK($C5186),"",_xlfn.XLOOKUP($C5186,PACK!$A:$A,PACK!$C:$D))</f>
        <v/>
      </c>
      <c r="M5186" s="18"/>
      <c r="N5186" s="7" t="str">
        <f>IF(ISBLANK(C5186),"",SUMIFS($D$4:D5186,$C$4:C5186,C5186))</f>
        <v/>
      </c>
    </row>
    <row r="5187" spans="1:14" x14ac:dyDescent="0.25">
      <c r="A5187" s="1"/>
      <c r="B5187" s="8"/>
      <c r="C5187" s="3"/>
      <c r="D5187" s="1"/>
      <c r="E5187" s="3"/>
      <c r="I5187" s="42"/>
      <c r="J5187" s="19"/>
      <c r="K5187" s="19"/>
      <c r="L5187" s="6" t="str" cm="1">
        <f t="array" ref="L5187">IF(ISBLANK($C5187),"",_xlfn.XLOOKUP($C5187,PACK!$A:$A,PACK!$C:$D))</f>
        <v/>
      </c>
      <c r="M5187" s="18"/>
      <c r="N5187" s="7" t="str">
        <f>IF(ISBLANK(C5187),"",SUMIFS($D$4:D5187,$C$4:C5187,C5187))</f>
        <v/>
      </c>
    </row>
    <row r="5188" spans="1:14" x14ac:dyDescent="0.25">
      <c r="A5188" s="1"/>
      <c r="B5188" s="8"/>
      <c r="C5188" s="3"/>
      <c r="D5188" s="1"/>
      <c r="E5188" s="3"/>
      <c r="I5188" s="42"/>
      <c r="J5188" s="19"/>
      <c r="K5188" s="19"/>
      <c r="L5188" s="6" t="str" cm="1">
        <f t="array" ref="L5188">IF(ISBLANK($C5188),"",_xlfn.XLOOKUP($C5188,PACK!$A:$A,PACK!$C:$D))</f>
        <v/>
      </c>
      <c r="M5188" s="18"/>
      <c r="N5188" s="7" t="str">
        <f>IF(ISBLANK(C5188),"",SUMIFS($D$4:D5188,$C$4:C5188,C5188))</f>
        <v/>
      </c>
    </row>
    <row r="5189" spans="1:14" x14ac:dyDescent="0.25">
      <c r="A5189" s="1"/>
      <c r="B5189" s="8"/>
      <c r="C5189" s="3"/>
      <c r="D5189" s="1"/>
      <c r="E5189" s="3"/>
      <c r="I5189" s="42"/>
      <c r="J5189" s="19"/>
      <c r="K5189" s="19"/>
      <c r="L5189" s="6" t="str" cm="1">
        <f t="array" ref="L5189">IF(ISBLANK($C5189),"",_xlfn.XLOOKUP($C5189,PACK!$A:$A,PACK!$C:$D))</f>
        <v/>
      </c>
      <c r="M5189" s="18"/>
      <c r="N5189" s="7" t="str">
        <f>IF(ISBLANK(C5189),"",SUMIFS($D$4:D5189,$C$4:C5189,C5189))</f>
        <v/>
      </c>
    </row>
    <row r="5190" spans="1:14" x14ac:dyDescent="0.25">
      <c r="A5190" s="1"/>
      <c r="B5190" s="8"/>
      <c r="C5190" s="3"/>
      <c r="D5190" s="1"/>
      <c r="E5190" s="3"/>
      <c r="I5190" s="42"/>
      <c r="J5190" s="19"/>
      <c r="K5190" s="19"/>
      <c r="L5190" s="6" t="str" cm="1">
        <f t="array" ref="L5190">IF(ISBLANK($C5190),"",_xlfn.XLOOKUP($C5190,PACK!$A:$A,PACK!$C:$D))</f>
        <v/>
      </c>
      <c r="M5190" s="18"/>
      <c r="N5190" s="7" t="str">
        <f>IF(ISBLANK(C5190),"",SUMIFS($D$4:D5190,$C$4:C5190,C5190))</f>
        <v/>
      </c>
    </row>
    <row r="5191" spans="1:14" x14ac:dyDescent="0.25">
      <c r="A5191" s="1"/>
      <c r="B5191" s="8"/>
      <c r="C5191" s="3"/>
      <c r="D5191" s="1"/>
      <c r="E5191" s="3"/>
      <c r="I5191" s="42"/>
      <c r="J5191" s="19"/>
      <c r="K5191" s="19"/>
      <c r="L5191" s="6" t="str" cm="1">
        <f t="array" ref="L5191">IF(ISBLANK($C5191),"",_xlfn.XLOOKUP($C5191,PACK!$A:$A,PACK!$C:$D))</f>
        <v/>
      </c>
      <c r="M5191" s="18"/>
      <c r="N5191" s="7" t="str">
        <f>IF(ISBLANK(C5191),"",SUMIFS($D$4:D5191,$C$4:C5191,C5191))</f>
        <v/>
      </c>
    </row>
    <row r="5192" spans="1:14" x14ac:dyDescent="0.25">
      <c r="A5192" s="1"/>
      <c r="B5192" s="8"/>
      <c r="C5192" s="3"/>
      <c r="D5192" s="1"/>
      <c r="E5192" s="3"/>
      <c r="I5192" s="42"/>
      <c r="J5192" s="19"/>
      <c r="K5192" s="19"/>
      <c r="L5192" s="6" t="str" cm="1">
        <f t="array" ref="L5192">IF(ISBLANK($C5192),"",_xlfn.XLOOKUP($C5192,PACK!$A:$A,PACK!$C:$D))</f>
        <v/>
      </c>
      <c r="M5192" s="18"/>
      <c r="N5192" s="7" t="str">
        <f>IF(ISBLANK(C5192),"",SUMIFS($D$4:D5192,$C$4:C5192,C5192))</f>
        <v/>
      </c>
    </row>
    <row r="5193" spans="1:14" x14ac:dyDescent="0.25">
      <c r="A5193" s="1"/>
      <c r="B5193" s="8"/>
      <c r="C5193" s="3"/>
      <c r="D5193" s="1"/>
      <c r="E5193" s="3"/>
      <c r="I5193" s="42"/>
      <c r="J5193" s="19"/>
      <c r="K5193" s="19"/>
      <c r="L5193" s="6" t="str" cm="1">
        <f t="array" ref="L5193">IF(ISBLANK($C5193),"",_xlfn.XLOOKUP($C5193,PACK!$A:$A,PACK!$C:$D))</f>
        <v/>
      </c>
      <c r="M5193" s="18"/>
      <c r="N5193" s="7" t="str">
        <f>IF(ISBLANK(C5193),"",SUMIFS($D$4:D5193,$C$4:C5193,C5193))</f>
        <v/>
      </c>
    </row>
    <row r="5194" spans="1:14" x14ac:dyDescent="0.25">
      <c r="A5194" s="1"/>
      <c r="B5194" s="8"/>
      <c r="C5194" s="3"/>
      <c r="D5194" s="1"/>
      <c r="E5194" s="3"/>
      <c r="I5194" s="42"/>
      <c r="J5194" s="19"/>
      <c r="K5194" s="19"/>
      <c r="L5194" s="6" t="str" cm="1">
        <f t="array" ref="L5194">IF(ISBLANK($C5194),"",_xlfn.XLOOKUP($C5194,PACK!$A:$A,PACK!$C:$D))</f>
        <v/>
      </c>
      <c r="M5194" s="18"/>
      <c r="N5194" s="7" t="str">
        <f>IF(ISBLANK(C5194),"",SUMIFS($D$4:D5194,$C$4:C5194,C5194))</f>
        <v/>
      </c>
    </row>
    <row r="5195" spans="1:14" x14ac:dyDescent="0.25">
      <c r="A5195" s="1"/>
      <c r="B5195" s="8"/>
      <c r="C5195" s="3"/>
      <c r="D5195" s="1"/>
      <c r="E5195" s="3"/>
      <c r="I5195" s="42"/>
      <c r="J5195" s="19"/>
      <c r="K5195" s="19"/>
      <c r="L5195" s="6" t="str" cm="1">
        <f t="array" ref="L5195">IF(ISBLANK($C5195),"",_xlfn.XLOOKUP($C5195,PACK!$A:$A,PACK!$C:$D))</f>
        <v/>
      </c>
      <c r="M5195" s="18"/>
      <c r="N5195" s="7" t="str">
        <f>IF(ISBLANK(C5195),"",SUMIFS($D$4:D5195,$C$4:C5195,C5195))</f>
        <v/>
      </c>
    </row>
    <row r="5196" spans="1:14" x14ac:dyDescent="0.25">
      <c r="A5196" s="1"/>
      <c r="B5196" s="8"/>
      <c r="C5196" s="3"/>
      <c r="D5196" s="1"/>
      <c r="E5196" s="3"/>
      <c r="I5196" s="42"/>
      <c r="J5196" s="19"/>
      <c r="K5196" s="19"/>
      <c r="L5196" s="6" t="str" cm="1">
        <f t="array" ref="L5196">IF(ISBLANK($C5196),"",_xlfn.XLOOKUP($C5196,PACK!$A:$A,PACK!$C:$D))</f>
        <v/>
      </c>
      <c r="M5196" s="18"/>
      <c r="N5196" s="7" t="str">
        <f>IF(ISBLANK(C5196),"",SUMIFS($D$4:D5196,$C$4:C5196,C5196))</f>
        <v/>
      </c>
    </row>
    <row r="5197" spans="1:14" x14ac:dyDescent="0.25">
      <c r="A5197" s="1"/>
      <c r="B5197" s="8"/>
      <c r="C5197" s="3"/>
      <c r="D5197" s="1"/>
      <c r="E5197" s="3"/>
      <c r="I5197" s="42"/>
      <c r="J5197" s="19"/>
      <c r="K5197" s="19"/>
      <c r="L5197" s="6" t="str" cm="1">
        <f t="array" ref="L5197">IF(ISBLANK($C5197),"",_xlfn.XLOOKUP($C5197,PACK!$A:$A,PACK!$C:$D))</f>
        <v/>
      </c>
      <c r="M5197" s="18"/>
      <c r="N5197" s="7" t="str">
        <f>IF(ISBLANK(C5197),"",SUMIFS($D$4:D5197,$C$4:C5197,C5197))</f>
        <v/>
      </c>
    </row>
    <row r="5198" spans="1:14" x14ac:dyDescent="0.25">
      <c r="A5198" s="1"/>
      <c r="B5198" s="8"/>
      <c r="C5198" s="3"/>
      <c r="D5198" s="1"/>
      <c r="E5198" s="3"/>
      <c r="I5198" s="42"/>
      <c r="J5198" s="19"/>
      <c r="K5198" s="19"/>
      <c r="L5198" s="6" t="str" cm="1">
        <f t="array" ref="L5198">IF(ISBLANK($C5198),"",_xlfn.XLOOKUP($C5198,PACK!$A:$A,PACK!$C:$D))</f>
        <v/>
      </c>
      <c r="M5198" s="18"/>
      <c r="N5198" s="7" t="str">
        <f>IF(ISBLANK(C5198),"",SUMIFS($D$4:D5198,$C$4:C5198,C5198))</f>
        <v/>
      </c>
    </row>
    <row r="5199" spans="1:14" x14ac:dyDescent="0.25">
      <c r="A5199" s="1"/>
      <c r="B5199" s="8"/>
      <c r="C5199" s="3"/>
      <c r="D5199" s="1"/>
      <c r="E5199" s="3"/>
      <c r="I5199" s="42"/>
      <c r="J5199" s="19"/>
      <c r="K5199" s="19"/>
      <c r="L5199" s="6" t="str" cm="1">
        <f t="array" ref="L5199">IF(ISBLANK($C5199),"",_xlfn.XLOOKUP($C5199,PACK!$A:$A,PACK!$C:$D))</f>
        <v/>
      </c>
      <c r="M5199" s="18"/>
      <c r="N5199" s="7" t="str">
        <f>IF(ISBLANK(C5199),"",SUMIFS($D$4:D5199,$C$4:C5199,C5199))</f>
        <v/>
      </c>
    </row>
    <row r="5200" spans="1:14" x14ac:dyDescent="0.25">
      <c r="A5200" s="1"/>
      <c r="B5200" s="8"/>
      <c r="C5200" s="3"/>
      <c r="D5200" s="1"/>
      <c r="E5200" s="3"/>
      <c r="I5200" s="42"/>
      <c r="J5200" s="19"/>
      <c r="K5200" s="19"/>
      <c r="L5200" s="6" t="str" cm="1">
        <f t="array" ref="L5200">IF(ISBLANK($C5200),"",_xlfn.XLOOKUP($C5200,PACK!$A:$A,PACK!$C:$D))</f>
        <v/>
      </c>
      <c r="M5200" s="18"/>
      <c r="N5200" s="7" t="str">
        <f>IF(ISBLANK(C5200),"",SUMIFS($D$4:D5200,$C$4:C5200,C5200))</f>
        <v/>
      </c>
    </row>
    <row r="5201" spans="1:14" x14ac:dyDescent="0.25">
      <c r="A5201" s="1"/>
      <c r="B5201" s="8"/>
      <c r="C5201" s="3"/>
      <c r="D5201" s="1"/>
      <c r="E5201" s="3"/>
      <c r="I5201" s="42"/>
      <c r="J5201" s="19"/>
      <c r="K5201" s="19"/>
      <c r="L5201" s="6" t="str" cm="1">
        <f t="array" ref="L5201">IF(ISBLANK($C5201),"",_xlfn.XLOOKUP($C5201,PACK!$A:$A,PACK!$C:$D))</f>
        <v/>
      </c>
      <c r="M5201" s="18"/>
      <c r="N5201" s="7" t="str">
        <f>IF(ISBLANK(C5201),"",SUMIFS($D$4:D5201,$C$4:C5201,C5201))</f>
        <v/>
      </c>
    </row>
    <row r="5202" spans="1:14" x14ac:dyDescent="0.25">
      <c r="A5202" s="1"/>
      <c r="B5202" s="8"/>
      <c r="C5202" s="3"/>
      <c r="D5202" s="1"/>
      <c r="E5202" s="3"/>
      <c r="I5202" s="42"/>
      <c r="J5202" s="19"/>
      <c r="K5202" s="19"/>
      <c r="L5202" s="6" t="str" cm="1">
        <f t="array" ref="L5202">IF(ISBLANK($C5202),"",_xlfn.XLOOKUP($C5202,PACK!$A:$A,PACK!$C:$D))</f>
        <v/>
      </c>
      <c r="M5202" s="18"/>
      <c r="N5202" s="7" t="str">
        <f>IF(ISBLANK(C5202),"",SUMIFS($D$4:D5202,$C$4:C5202,C5202))</f>
        <v/>
      </c>
    </row>
    <row r="5203" spans="1:14" x14ac:dyDescent="0.25">
      <c r="A5203" s="1"/>
      <c r="B5203" s="8"/>
      <c r="C5203" s="3"/>
      <c r="D5203" s="1"/>
      <c r="E5203" s="3"/>
      <c r="I5203" s="42"/>
      <c r="J5203" s="19"/>
      <c r="K5203" s="19"/>
      <c r="L5203" s="6" t="str" cm="1">
        <f t="array" ref="L5203">IF(ISBLANK($C5203),"",_xlfn.XLOOKUP($C5203,PACK!$A:$A,PACK!$C:$D))</f>
        <v/>
      </c>
      <c r="M5203" s="18"/>
      <c r="N5203" s="7" t="str">
        <f>IF(ISBLANK(C5203),"",SUMIFS($D$4:D5203,$C$4:C5203,C5203))</f>
        <v/>
      </c>
    </row>
    <row r="5204" spans="1:14" x14ac:dyDescent="0.25">
      <c r="A5204" s="1"/>
      <c r="B5204" s="8"/>
      <c r="C5204" s="3"/>
      <c r="D5204" s="1"/>
      <c r="E5204" s="3"/>
      <c r="I5204" s="42"/>
      <c r="J5204" s="19"/>
      <c r="K5204" s="19"/>
      <c r="L5204" s="6" t="str" cm="1">
        <f t="array" ref="L5204">IF(ISBLANK($C5204),"",_xlfn.XLOOKUP($C5204,PACK!$A:$A,PACK!$C:$D))</f>
        <v/>
      </c>
      <c r="M5204" s="18"/>
      <c r="N5204" s="7" t="str">
        <f>IF(ISBLANK(C5204),"",SUMIFS($D$4:D5204,$C$4:C5204,C5204))</f>
        <v/>
      </c>
    </row>
    <row r="5205" spans="1:14" x14ac:dyDescent="0.25">
      <c r="A5205" s="1"/>
      <c r="B5205" s="8"/>
      <c r="C5205" s="3"/>
      <c r="D5205" s="1"/>
      <c r="E5205" s="3"/>
      <c r="I5205" s="42"/>
      <c r="J5205" s="19"/>
      <c r="K5205" s="19"/>
      <c r="L5205" s="6" t="str" cm="1">
        <f t="array" ref="L5205">IF(ISBLANK($C5205),"",_xlfn.XLOOKUP($C5205,PACK!$A:$A,PACK!$C:$D))</f>
        <v/>
      </c>
      <c r="M5205" s="18"/>
      <c r="N5205" s="7" t="str">
        <f>IF(ISBLANK(C5205),"",SUMIFS($D$4:D5205,$C$4:C5205,C5205))</f>
        <v/>
      </c>
    </row>
    <row r="5206" spans="1:14" x14ac:dyDescent="0.25">
      <c r="A5206" s="1"/>
      <c r="B5206" s="8"/>
      <c r="C5206" s="3"/>
      <c r="D5206" s="1"/>
      <c r="E5206" s="3"/>
      <c r="I5206" s="42"/>
      <c r="J5206" s="19"/>
      <c r="K5206" s="19"/>
      <c r="L5206" s="6" t="str" cm="1">
        <f t="array" ref="L5206">IF(ISBLANK($C5206),"",_xlfn.XLOOKUP($C5206,PACK!$A:$A,PACK!$C:$D))</f>
        <v/>
      </c>
      <c r="M5206" s="18"/>
      <c r="N5206" s="7" t="str">
        <f>IF(ISBLANK(C5206),"",SUMIFS($D$4:D5206,$C$4:C5206,C5206))</f>
        <v/>
      </c>
    </row>
    <row r="5207" spans="1:14" x14ac:dyDescent="0.25">
      <c r="A5207" s="1"/>
      <c r="B5207" s="8"/>
      <c r="C5207" s="3"/>
      <c r="D5207" s="1"/>
      <c r="E5207" s="3"/>
      <c r="I5207" s="42"/>
      <c r="J5207" s="19"/>
      <c r="K5207" s="19"/>
      <c r="L5207" s="6" t="str" cm="1">
        <f t="array" ref="L5207">IF(ISBLANK($C5207),"",_xlfn.XLOOKUP($C5207,PACK!$A:$A,PACK!$C:$D))</f>
        <v/>
      </c>
      <c r="M5207" s="18"/>
      <c r="N5207" s="7" t="str">
        <f>IF(ISBLANK(C5207),"",SUMIFS($D$4:D5207,$C$4:C5207,C5207))</f>
        <v/>
      </c>
    </row>
    <row r="5208" spans="1:14" x14ac:dyDescent="0.25">
      <c r="A5208" s="1"/>
      <c r="B5208" s="8"/>
      <c r="C5208" s="3"/>
      <c r="D5208" s="1"/>
      <c r="E5208" s="3"/>
      <c r="I5208" s="42"/>
      <c r="J5208" s="19"/>
      <c r="K5208" s="19"/>
      <c r="L5208" s="6" t="str" cm="1">
        <f t="array" ref="L5208">IF(ISBLANK($C5208),"",_xlfn.XLOOKUP($C5208,PACK!$A:$A,PACK!$C:$D))</f>
        <v/>
      </c>
      <c r="M5208" s="18"/>
      <c r="N5208" s="7" t="str">
        <f>IF(ISBLANK(C5208),"",SUMIFS($D$4:D5208,$C$4:C5208,C5208))</f>
        <v/>
      </c>
    </row>
    <row r="5209" spans="1:14" x14ac:dyDescent="0.25">
      <c r="A5209" s="1"/>
      <c r="B5209" s="8"/>
      <c r="C5209" s="3"/>
      <c r="D5209" s="1"/>
      <c r="E5209" s="3"/>
      <c r="I5209" s="42"/>
      <c r="J5209" s="19"/>
      <c r="K5209" s="19"/>
      <c r="L5209" s="6" t="str" cm="1">
        <f t="array" ref="L5209">IF(ISBLANK($C5209),"",_xlfn.XLOOKUP($C5209,PACK!$A:$A,PACK!$C:$D))</f>
        <v/>
      </c>
      <c r="M5209" s="18"/>
      <c r="N5209" s="7" t="str">
        <f>IF(ISBLANK(C5209),"",SUMIFS($D$4:D5209,$C$4:C5209,C5209))</f>
        <v/>
      </c>
    </row>
    <row r="5210" spans="1:14" x14ac:dyDescent="0.25">
      <c r="A5210" s="1"/>
      <c r="B5210" s="8"/>
      <c r="C5210" s="3"/>
      <c r="D5210" s="1"/>
      <c r="E5210" s="3"/>
      <c r="I5210" s="42"/>
      <c r="J5210" s="19"/>
      <c r="K5210" s="19"/>
      <c r="L5210" s="6" t="str" cm="1">
        <f t="array" ref="L5210">IF(ISBLANK($C5210),"",_xlfn.XLOOKUP($C5210,PACK!$A:$A,PACK!$C:$D))</f>
        <v/>
      </c>
      <c r="M5210" s="18"/>
      <c r="N5210" s="7" t="str">
        <f>IF(ISBLANK(C5210),"",SUMIFS($D$4:D5210,$C$4:C5210,C5210))</f>
        <v/>
      </c>
    </row>
    <row r="5211" spans="1:14" x14ac:dyDescent="0.25">
      <c r="A5211" s="1"/>
      <c r="B5211" s="8"/>
      <c r="C5211" s="3"/>
      <c r="D5211" s="1"/>
      <c r="E5211" s="3"/>
      <c r="I5211" s="42"/>
      <c r="J5211" s="19"/>
      <c r="K5211" s="19"/>
      <c r="L5211" s="6" t="str" cm="1">
        <f t="array" ref="L5211">IF(ISBLANK($C5211),"",_xlfn.XLOOKUP($C5211,PACK!$A:$A,PACK!$C:$D))</f>
        <v/>
      </c>
      <c r="M5211" s="18"/>
      <c r="N5211" s="7" t="str">
        <f>IF(ISBLANK(C5211),"",SUMIFS($D$4:D5211,$C$4:C5211,C5211))</f>
        <v/>
      </c>
    </row>
    <row r="5212" spans="1:14" x14ac:dyDescent="0.25">
      <c r="A5212" s="1"/>
      <c r="B5212" s="8"/>
      <c r="C5212" s="3"/>
      <c r="D5212" s="1"/>
      <c r="E5212" s="3"/>
      <c r="I5212" s="42"/>
      <c r="J5212" s="19"/>
      <c r="K5212" s="19"/>
      <c r="L5212" s="6" t="str" cm="1">
        <f t="array" ref="L5212">IF(ISBLANK($C5212),"",_xlfn.XLOOKUP($C5212,PACK!$A:$A,PACK!$C:$D))</f>
        <v/>
      </c>
      <c r="M5212" s="18"/>
      <c r="N5212" s="7" t="str">
        <f>IF(ISBLANK(C5212),"",SUMIFS($D$4:D5212,$C$4:C5212,C5212))</f>
        <v/>
      </c>
    </row>
    <row r="5213" spans="1:14" x14ac:dyDescent="0.25">
      <c r="A5213" s="1"/>
      <c r="B5213" s="8"/>
      <c r="C5213" s="3"/>
      <c r="D5213" s="1"/>
      <c r="E5213" s="3"/>
      <c r="I5213" s="42"/>
      <c r="J5213" s="19"/>
      <c r="K5213" s="19"/>
      <c r="L5213" s="6" t="str" cm="1">
        <f t="array" ref="L5213">IF(ISBLANK($C5213),"",_xlfn.XLOOKUP($C5213,PACK!$A:$A,PACK!$C:$D))</f>
        <v/>
      </c>
      <c r="M5213" s="18"/>
      <c r="N5213" s="7" t="str">
        <f>IF(ISBLANK(C5213),"",SUMIFS($D$4:D5213,$C$4:C5213,C5213))</f>
        <v/>
      </c>
    </row>
    <row r="5214" spans="1:14" x14ac:dyDescent="0.25">
      <c r="A5214" s="1"/>
      <c r="B5214" s="8"/>
      <c r="C5214" s="3"/>
      <c r="D5214" s="1"/>
      <c r="E5214" s="3"/>
      <c r="I5214" s="42"/>
      <c r="J5214" s="19"/>
      <c r="K5214" s="19"/>
      <c r="L5214" s="6" t="str" cm="1">
        <f t="array" ref="L5214">IF(ISBLANK($C5214),"",_xlfn.XLOOKUP($C5214,PACK!$A:$A,PACK!$C:$D))</f>
        <v/>
      </c>
      <c r="M5214" s="18"/>
      <c r="N5214" s="7" t="str">
        <f>IF(ISBLANK(C5214),"",SUMIFS($D$4:D5214,$C$4:C5214,C5214))</f>
        <v/>
      </c>
    </row>
    <row r="5215" spans="1:14" x14ac:dyDescent="0.25">
      <c r="A5215" s="1"/>
      <c r="B5215" s="8"/>
      <c r="C5215" s="3"/>
      <c r="D5215" s="1"/>
      <c r="E5215" s="3"/>
      <c r="I5215" s="42"/>
      <c r="J5215" s="19"/>
      <c r="K5215" s="19"/>
      <c r="L5215" s="6" t="str" cm="1">
        <f t="array" ref="L5215">IF(ISBLANK($C5215),"",_xlfn.XLOOKUP($C5215,PACK!$A:$A,PACK!$C:$D))</f>
        <v/>
      </c>
      <c r="M5215" s="18"/>
      <c r="N5215" s="7" t="str">
        <f>IF(ISBLANK(C5215),"",SUMIFS($D$4:D5215,$C$4:C5215,C5215))</f>
        <v/>
      </c>
    </row>
    <row r="5216" spans="1:14" x14ac:dyDescent="0.25">
      <c r="A5216" s="1"/>
      <c r="B5216" s="8"/>
      <c r="C5216" s="3"/>
      <c r="D5216" s="1"/>
      <c r="E5216" s="3"/>
      <c r="I5216" s="42"/>
      <c r="J5216" s="19"/>
      <c r="K5216" s="19"/>
      <c r="L5216" s="6" t="str" cm="1">
        <f t="array" ref="L5216">IF(ISBLANK($C5216),"",_xlfn.XLOOKUP($C5216,PACK!$A:$A,PACK!$C:$D))</f>
        <v/>
      </c>
      <c r="M5216" s="18"/>
      <c r="N5216" s="7" t="str">
        <f>IF(ISBLANK(C5216),"",SUMIFS($D$4:D5216,$C$4:C5216,C5216))</f>
        <v/>
      </c>
    </row>
    <row r="5217" spans="1:14" x14ac:dyDescent="0.25">
      <c r="A5217" s="1"/>
      <c r="B5217" s="8"/>
      <c r="C5217" s="3"/>
      <c r="D5217" s="1"/>
      <c r="E5217" s="3"/>
      <c r="I5217" s="42"/>
      <c r="J5217" s="19"/>
      <c r="K5217" s="19"/>
      <c r="L5217" s="6" t="str" cm="1">
        <f t="array" ref="L5217">IF(ISBLANK($C5217),"",_xlfn.XLOOKUP($C5217,PACK!$A:$A,PACK!$C:$D))</f>
        <v/>
      </c>
      <c r="M5217" s="18"/>
      <c r="N5217" s="7" t="str">
        <f>IF(ISBLANK(C5217),"",SUMIFS($D$4:D5217,$C$4:C5217,C5217))</f>
        <v/>
      </c>
    </row>
    <row r="5218" spans="1:14" x14ac:dyDescent="0.25">
      <c r="A5218" s="1"/>
      <c r="B5218" s="8"/>
      <c r="C5218" s="3"/>
      <c r="D5218" s="1"/>
      <c r="E5218" s="3"/>
      <c r="I5218" s="42"/>
      <c r="J5218" s="19"/>
      <c r="K5218" s="19"/>
      <c r="L5218" s="6" t="str" cm="1">
        <f t="array" ref="L5218">IF(ISBLANK($C5218),"",_xlfn.XLOOKUP($C5218,PACK!$A:$A,PACK!$C:$D))</f>
        <v/>
      </c>
      <c r="M5218" s="18"/>
      <c r="N5218" s="7" t="str">
        <f>IF(ISBLANK(C5218),"",SUMIFS($D$4:D5218,$C$4:C5218,C5218))</f>
        <v/>
      </c>
    </row>
    <row r="5219" spans="1:14" x14ac:dyDescent="0.25">
      <c r="A5219" s="1"/>
      <c r="B5219" s="8"/>
      <c r="C5219" s="3"/>
      <c r="D5219" s="1"/>
      <c r="E5219" s="3"/>
      <c r="I5219" s="42"/>
      <c r="J5219" s="19"/>
      <c r="K5219" s="19"/>
      <c r="L5219" s="6" t="str" cm="1">
        <f t="array" ref="L5219">IF(ISBLANK($C5219),"",_xlfn.XLOOKUP($C5219,PACK!$A:$A,PACK!$C:$D))</f>
        <v/>
      </c>
      <c r="M5219" s="18"/>
      <c r="N5219" s="7" t="str">
        <f>IF(ISBLANK(C5219),"",SUMIFS($D$4:D5219,$C$4:C5219,C5219))</f>
        <v/>
      </c>
    </row>
    <row r="5220" spans="1:14" x14ac:dyDescent="0.25">
      <c r="A5220" s="1"/>
      <c r="B5220" s="8"/>
      <c r="C5220" s="3"/>
      <c r="D5220" s="1"/>
      <c r="E5220" s="3"/>
      <c r="I5220" s="42"/>
      <c r="J5220" s="19"/>
      <c r="K5220" s="19"/>
      <c r="L5220" s="6" t="str" cm="1">
        <f t="array" ref="L5220">IF(ISBLANK($C5220),"",_xlfn.XLOOKUP($C5220,PACK!$A:$A,PACK!$C:$D))</f>
        <v/>
      </c>
      <c r="M5220" s="18"/>
      <c r="N5220" s="7" t="str">
        <f>IF(ISBLANK(C5220),"",SUMIFS($D$4:D5220,$C$4:C5220,C5220))</f>
        <v/>
      </c>
    </row>
    <row r="5221" spans="1:14" x14ac:dyDescent="0.25">
      <c r="A5221" s="1"/>
      <c r="B5221" s="8"/>
      <c r="C5221" s="3"/>
      <c r="D5221" s="1"/>
      <c r="E5221" s="3"/>
      <c r="I5221" s="42"/>
      <c r="J5221" s="19"/>
      <c r="K5221" s="19"/>
      <c r="L5221" s="6" t="str" cm="1">
        <f t="array" ref="L5221">IF(ISBLANK($C5221),"",_xlfn.XLOOKUP($C5221,PACK!$A:$A,PACK!$C:$D))</f>
        <v/>
      </c>
      <c r="M5221" s="18"/>
      <c r="N5221" s="7" t="str">
        <f>IF(ISBLANK(C5221),"",SUMIFS($D$4:D5221,$C$4:C5221,C5221))</f>
        <v/>
      </c>
    </row>
    <row r="5222" spans="1:14" x14ac:dyDescent="0.25">
      <c r="A5222" s="1"/>
      <c r="B5222" s="8"/>
      <c r="C5222" s="3"/>
      <c r="D5222" s="1"/>
      <c r="E5222" s="3"/>
      <c r="I5222" s="42"/>
      <c r="J5222" s="19"/>
      <c r="K5222" s="19"/>
      <c r="L5222" s="6" t="str" cm="1">
        <f t="array" ref="L5222">IF(ISBLANK($C5222),"",_xlfn.XLOOKUP($C5222,PACK!$A:$A,PACK!$C:$D))</f>
        <v/>
      </c>
      <c r="M5222" s="18"/>
      <c r="N5222" s="7" t="str">
        <f>IF(ISBLANK(C5222),"",SUMIFS($D$4:D5222,$C$4:C5222,C5222))</f>
        <v/>
      </c>
    </row>
    <row r="5223" spans="1:14" x14ac:dyDescent="0.25">
      <c r="A5223" s="1"/>
      <c r="B5223" s="8"/>
      <c r="C5223" s="3"/>
      <c r="D5223" s="1"/>
      <c r="E5223" s="3"/>
      <c r="I5223" s="42"/>
      <c r="J5223" s="19"/>
      <c r="K5223" s="19"/>
      <c r="L5223" s="6" t="str" cm="1">
        <f t="array" ref="L5223">IF(ISBLANK($C5223),"",_xlfn.XLOOKUP($C5223,PACK!$A:$A,PACK!$C:$D))</f>
        <v/>
      </c>
      <c r="M5223" s="18"/>
      <c r="N5223" s="7" t="str">
        <f>IF(ISBLANK(C5223),"",SUMIFS($D$4:D5223,$C$4:C5223,C5223))</f>
        <v/>
      </c>
    </row>
    <row r="5224" spans="1:14" x14ac:dyDescent="0.25">
      <c r="A5224" s="1"/>
      <c r="B5224" s="8"/>
      <c r="C5224" s="3"/>
      <c r="D5224" s="1"/>
      <c r="E5224" s="3"/>
      <c r="I5224" s="42"/>
      <c r="J5224" s="19"/>
      <c r="K5224" s="19"/>
      <c r="L5224" s="6" t="str" cm="1">
        <f t="array" ref="L5224">IF(ISBLANK($C5224),"",_xlfn.XLOOKUP($C5224,PACK!$A:$A,PACK!$C:$D))</f>
        <v/>
      </c>
      <c r="M5224" s="18"/>
      <c r="N5224" s="7" t="str">
        <f>IF(ISBLANK(C5224),"",SUMIFS($D$4:D5224,$C$4:C5224,C5224))</f>
        <v/>
      </c>
    </row>
    <row r="5225" spans="1:14" x14ac:dyDescent="0.25">
      <c r="A5225" s="1"/>
      <c r="B5225" s="8"/>
      <c r="C5225" s="3"/>
      <c r="D5225" s="1"/>
      <c r="E5225" s="3"/>
      <c r="I5225" s="42"/>
      <c r="J5225" s="19"/>
      <c r="K5225" s="19"/>
      <c r="L5225" s="6" t="str" cm="1">
        <f t="array" ref="L5225">IF(ISBLANK($C5225),"",_xlfn.XLOOKUP($C5225,PACK!$A:$A,PACK!$C:$D))</f>
        <v/>
      </c>
      <c r="M5225" s="18"/>
      <c r="N5225" s="7" t="str">
        <f>IF(ISBLANK(C5225),"",SUMIFS($D$4:D5225,$C$4:C5225,C5225))</f>
        <v/>
      </c>
    </row>
    <row r="5226" spans="1:14" x14ac:dyDescent="0.25">
      <c r="A5226" s="1"/>
      <c r="B5226" s="8"/>
      <c r="C5226" s="3"/>
      <c r="D5226" s="1"/>
      <c r="E5226" s="3"/>
      <c r="I5226" s="42"/>
      <c r="J5226" s="19"/>
      <c r="K5226" s="19"/>
      <c r="L5226" s="6" t="str" cm="1">
        <f t="array" ref="L5226">IF(ISBLANK($C5226),"",_xlfn.XLOOKUP($C5226,PACK!$A:$A,PACK!$C:$D))</f>
        <v/>
      </c>
      <c r="M5226" s="18"/>
      <c r="N5226" s="7" t="str">
        <f>IF(ISBLANK(C5226),"",SUMIFS($D$4:D5226,$C$4:C5226,C5226))</f>
        <v/>
      </c>
    </row>
    <row r="5227" spans="1:14" x14ac:dyDescent="0.25">
      <c r="A5227" s="1"/>
      <c r="B5227" s="8"/>
      <c r="C5227" s="3"/>
      <c r="D5227" s="1"/>
      <c r="E5227" s="3"/>
      <c r="I5227" s="42"/>
      <c r="J5227" s="19"/>
      <c r="K5227" s="19"/>
      <c r="L5227" s="6" t="str" cm="1">
        <f t="array" ref="L5227">IF(ISBLANK($C5227),"",_xlfn.XLOOKUP($C5227,PACK!$A:$A,PACK!$C:$D))</f>
        <v/>
      </c>
      <c r="M5227" s="18"/>
      <c r="N5227" s="7" t="str">
        <f>IF(ISBLANK(C5227),"",SUMIFS($D$4:D5227,$C$4:C5227,C5227))</f>
        <v/>
      </c>
    </row>
    <row r="5228" spans="1:14" x14ac:dyDescent="0.25">
      <c r="A5228" s="1"/>
      <c r="B5228" s="8"/>
      <c r="C5228" s="3"/>
      <c r="D5228" s="1"/>
      <c r="E5228" s="3"/>
      <c r="I5228" s="42"/>
      <c r="J5228" s="19"/>
      <c r="K5228" s="19"/>
      <c r="L5228" s="6" t="str" cm="1">
        <f t="array" ref="L5228">IF(ISBLANK($C5228),"",_xlfn.XLOOKUP($C5228,PACK!$A:$A,PACK!$C:$D))</f>
        <v/>
      </c>
      <c r="M5228" s="18"/>
      <c r="N5228" s="7" t="str">
        <f>IF(ISBLANK(C5228),"",SUMIFS($D$4:D5228,$C$4:C5228,C5228))</f>
        <v/>
      </c>
    </row>
    <row r="5229" spans="1:14" x14ac:dyDescent="0.25">
      <c r="A5229" s="1"/>
      <c r="B5229" s="8"/>
      <c r="C5229" s="3"/>
      <c r="D5229" s="1"/>
      <c r="E5229" s="3"/>
      <c r="I5229" s="42"/>
      <c r="J5229" s="19"/>
      <c r="K5229" s="19"/>
      <c r="L5229" s="6" t="str" cm="1">
        <f t="array" ref="L5229">IF(ISBLANK($C5229),"",_xlfn.XLOOKUP($C5229,PACK!$A:$A,PACK!$C:$D))</f>
        <v/>
      </c>
      <c r="M5229" s="18"/>
      <c r="N5229" s="7" t="str">
        <f>IF(ISBLANK(C5229),"",SUMIFS($D$4:D5229,$C$4:C5229,C5229))</f>
        <v/>
      </c>
    </row>
    <row r="5230" spans="1:14" x14ac:dyDescent="0.25">
      <c r="A5230" s="1"/>
      <c r="B5230" s="8"/>
      <c r="C5230" s="3"/>
      <c r="D5230" s="1"/>
      <c r="E5230" s="3"/>
      <c r="I5230" s="42"/>
      <c r="J5230" s="19"/>
      <c r="K5230" s="19"/>
      <c r="L5230" s="6" t="str" cm="1">
        <f t="array" ref="L5230">IF(ISBLANK($C5230),"",_xlfn.XLOOKUP($C5230,PACK!$A:$A,PACK!$C:$D))</f>
        <v/>
      </c>
      <c r="M5230" s="18"/>
      <c r="N5230" s="7" t="str">
        <f>IF(ISBLANK(C5230),"",SUMIFS($D$4:D5230,$C$4:C5230,C5230))</f>
        <v/>
      </c>
    </row>
    <row r="5231" spans="1:14" x14ac:dyDescent="0.25">
      <c r="A5231" s="1"/>
      <c r="B5231" s="8"/>
      <c r="C5231" s="3"/>
      <c r="D5231" s="1"/>
      <c r="E5231" s="3"/>
      <c r="I5231" s="42"/>
      <c r="J5231" s="19"/>
      <c r="K5231" s="19"/>
      <c r="L5231" s="6" t="str" cm="1">
        <f t="array" ref="L5231">IF(ISBLANK($C5231),"",_xlfn.XLOOKUP($C5231,PACK!$A:$A,PACK!$C:$D))</f>
        <v/>
      </c>
      <c r="M5231" s="18"/>
      <c r="N5231" s="7" t="str">
        <f>IF(ISBLANK(C5231),"",SUMIFS($D$4:D5231,$C$4:C5231,C5231))</f>
        <v/>
      </c>
    </row>
    <row r="5232" spans="1:14" x14ac:dyDescent="0.25">
      <c r="A5232" s="1"/>
      <c r="B5232" s="8"/>
      <c r="C5232" s="3"/>
      <c r="D5232" s="1"/>
      <c r="E5232" s="3"/>
      <c r="I5232" s="42"/>
      <c r="J5232" s="19"/>
      <c r="K5232" s="19"/>
      <c r="L5232" s="6" t="str" cm="1">
        <f t="array" ref="L5232">IF(ISBLANK($C5232),"",_xlfn.XLOOKUP($C5232,PACK!$A:$A,PACK!$C:$D))</f>
        <v/>
      </c>
      <c r="M5232" s="18"/>
      <c r="N5232" s="7" t="str">
        <f>IF(ISBLANK(C5232),"",SUMIFS($D$4:D5232,$C$4:C5232,C5232))</f>
        <v/>
      </c>
    </row>
    <row r="5233" spans="1:14" x14ac:dyDescent="0.25">
      <c r="A5233" s="1"/>
      <c r="B5233" s="8"/>
      <c r="C5233" s="3"/>
      <c r="D5233" s="1"/>
      <c r="E5233" s="3"/>
      <c r="I5233" s="42"/>
      <c r="J5233" s="19"/>
      <c r="K5233" s="19"/>
      <c r="L5233" s="6" t="str" cm="1">
        <f t="array" ref="L5233">IF(ISBLANK($C5233),"",_xlfn.XLOOKUP($C5233,PACK!$A:$A,PACK!$C:$D))</f>
        <v/>
      </c>
      <c r="M5233" s="18"/>
      <c r="N5233" s="7" t="str">
        <f>IF(ISBLANK(C5233),"",SUMIFS($D$4:D5233,$C$4:C5233,C5233))</f>
        <v/>
      </c>
    </row>
    <row r="5234" spans="1:14" x14ac:dyDescent="0.25">
      <c r="A5234" s="1"/>
      <c r="B5234" s="8"/>
      <c r="C5234" s="3"/>
      <c r="D5234" s="1"/>
      <c r="E5234" s="3"/>
      <c r="I5234" s="42"/>
      <c r="J5234" s="19"/>
      <c r="K5234" s="19"/>
      <c r="L5234" s="6" t="str" cm="1">
        <f t="array" ref="L5234">IF(ISBLANK($C5234),"",_xlfn.XLOOKUP($C5234,PACK!$A:$A,PACK!$C:$D))</f>
        <v/>
      </c>
      <c r="M5234" s="18"/>
      <c r="N5234" s="7" t="str">
        <f>IF(ISBLANK(C5234),"",SUMIFS($D$4:D5234,$C$4:C5234,C5234))</f>
        <v/>
      </c>
    </row>
    <row r="5235" spans="1:14" x14ac:dyDescent="0.25">
      <c r="A5235" s="1"/>
      <c r="B5235" s="8"/>
      <c r="C5235" s="3"/>
      <c r="D5235" s="1"/>
      <c r="E5235" s="3"/>
      <c r="I5235" s="42"/>
      <c r="J5235" s="19"/>
      <c r="K5235" s="19"/>
      <c r="L5235" s="6" t="str" cm="1">
        <f t="array" ref="L5235">IF(ISBLANK($C5235),"",_xlfn.XLOOKUP($C5235,PACK!$A:$A,PACK!$C:$D))</f>
        <v/>
      </c>
      <c r="M5235" s="18"/>
      <c r="N5235" s="7" t="str">
        <f>IF(ISBLANK(C5235),"",SUMIFS($D$4:D5235,$C$4:C5235,C5235))</f>
        <v/>
      </c>
    </row>
    <row r="5236" spans="1:14" x14ac:dyDescent="0.25">
      <c r="A5236" s="1"/>
      <c r="B5236" s="8"/>
      <c r="C5236" s="3"/>
      <c r="D5236" s="1"/>
      <c r="E5236" s="3"/>
      <c r="I5236" s="42"/>
      <c r="J5236" s="19"/>
      <c r="K5236" s="19"/>
      <c r="L5236" s="6" t="str" cm="1">
        <f t="array" ref="L5236">IF(ISBLANK($C5236),"",_xlfn.XLOOKUP($C5236,PACK!$A:$A,PACK!$C:$D))</f>
        <v/>
      </c>
      <c r="M5236" s="18"/>
      <c r="N5236" s="7" t="str">
        <f>IF(ISBLANK(C5236),"",SUMIFS($D$4:D5236,$C$4:C5236,C5236))</f>
        <v/>
      </c>
    </row>
    <row r="5237" spans="1:14" x14ac:dyDescent="0.25">
      <c r="A5237" s="1"/>
      <c r="B5237" s="8"/>
      <c r="C5237" s="3"/>
      <c r="D5237" s="1"/>
      <c r="E5237" s="3"/>
      <c r="I5237" s="42"/>
      <c r="J5237" s="19"/>
      <c r="K5237" s="19"/>
      <c r="L5237" s="6" t="str" cm="1">
        <f t="array" ref="L5237">IF(ISBLANK($C5237),"",_xlfn.XLOOKUP($C5237,PACK!$A:$A,PACK!$C:$D))</f>
        <v/>
      </c>
      <c r="M5237" s="18"/>
      <c r="N5237" s="7" t="str">
        <f>IF(ISBLANK(C5237),"",SUMIFS($D$4:D5237,$C$4:C5237,C5237))</f>
        <v/>
      </c>
    </row>
    <row r="5238" spans="1:14" x14ac:dyDescent="0.25">
      <c r="A5238" s="1"/>
      <c r="B5238" s="8"/>
      <c r="C5238" s="3"/>
      <c r="D5238" s="1"/>
      <c r="E5238" s="3"/>
      <c r="I5238" s="42"/>
      <c r="J5238" s="19"/>
      <c r="K5238" s="19"/>
      <c r="L5238" s="6" t="str" cm="1">
        <f t="array" ref="L5238">IF(ISBLANK($C5238),"",_xlfn.XLOOKUP($C5238,PACK!$A:$A,PACK!$C:$D))</f>
        <v/>
      </c>
      <c r="M5238" s="18"/>
      <c r="N5238" s="7" t="str">
        <f>IF(ISBLANK(C5238),"",SUMIFS($D$4:D5238,$C$4:C5238,C5238))</f>
        <v/>
      </c>
    </row>
    <row r="5239" spans="1:14" x14ac:dyDescent="0.25">
      <c r="A5239" s="1"/>
      <c r="B5239" s="8"/>
      <c r="C5239" s="3"/>
      <c r="D5239" s="1"/>
      <c r="E5239" s="3"/>
      <c r="I5239" s="42"/>
      <c r="J5239" s="19"/>
      <c r="K5239" s="19"/>
      <c r="L5239" s="6" t="str" cm="1">
        <f t="array" ref="L5239">IF(ISBLANK($C5239),"",_xlfn.XLOOKUP($C5239,PACK!$A:$A,PACK!$C:$D))</f>
        <v/>
      </c>
      <c r="M5239" s="18"/>
      <c r="N5239" s="7" t="str">
        <f>IF(ISBLANK(C5239),"",SUMIFS($D$4:D5239,$C$4:C5239,C5239))</f>
        <v/>
      </c>
    </row>
    <row r="5240" spans="1:14" x14ac:dyDescent="0.25">
      <c r="A5240" s="1"/>
      <c r="B5240" s="8"/>
      <c r="C5240" s="3"/>
      <c r="D5240" s="1"/>
      <c r="E5240" s="3"/>
      <c r="I5240" s="42"/>
      <c r="J5240" s="19"/>
      <c r="K5240" s="19"/>
      <c r="L5240" s="6" t="str" cm="1">
        <f t="array" ref="L5240">IF(ISBLANK($C5240),"",_xlfn.XLOOKUP($C5240,PACK!$A:$A,PACK!$C:$D))</f>
        <v/>
      </c>
      <c r="M5240" s="18"/>
      <c r="N5240" s="7" t="str">
        <f>IF(ISBLANK(C5240),"",SUMIFS($D$4:D5240,$C$4:C5240,C5240))</f>
        <v/>
      </c>
    </row>
    <row r="5241" spans="1:14" x14ac:dyDescent="0.25">
      <c r="A5241" s="1"/>
      <c r="B5241" s="8"/>
      <c r="C5241" s="3"/>
      <c r="D5241" s="1"/>
      <c r="E5241" s="3"/>
      <c r="I5241" s="42"/>
      <c r="J5241" s="19"/>
      <c r="K5241" s="19"/>
      <c r="L5241" s="6" t="str" cm="1">
        <f t="array" ref="L5241">IF(ISBLANK($C5241),"",_xlfn.XLOOKUP($C5241,PACK!$A:$A,PACK!$C:$D))</f>
        <v/>
      </c>
      <c r="M5241" s="18"/>
      <c r="N5241" s="7" t="str">
        <f>IF(ISBLANK(C5241),"",SUMIFS($D$4:D5241,$C$4:C5241,C5241))</f>
        <v/>
      </c>
    </row>
    <row r="5242" spans="1:14" x14ac:dyDescent="0.25">
      <c r="A5242" s="1"/>
      <c r="B5242" s="8"/>
      <c r="C5242" s="3"/>
      <c r="D5242" s="1"/>
      <c r="E5242" s="3"/>
      <c r="I5242" s="42"/>
      <c r="J5242" s="19"/>
      <c r="K5242" s="19"/>
      <c r="L5242" s="6" t="str" cm="1">
        <f t="array" ref="L5242">IF(ISBLANK($C5242),"",_xlfn.XLOOKUP($C5242,PACK!$A:$A,PACK!$C:$D))</f>
        <v/>
      </c>
      <c r="M5242" s="18"/>
      <c r="N5242" s="7" t="str">
        <f>IF(ISBLANK(C5242),"",SUMIFS($D$4:D5242,$C$4:C5242,C5242))</f>
        <v/>
      </c>
    </row>
    <row r="5243" spans="1:14" x14ac:dyDescent="0.25">
      <c r="A5243" s="1"/>
      <c r="B5243" s="8"/>
      <c r="C5243" s="3"/>
      <c r="D5243" s="1"/>
      <c r="E5243" s="3"/>
      <c r="I5243" s="42"/>
      <c r="J5243" s="19"/>
      <c r="K5243" s="19"/>
      <c r="L5243" s="6" t="str" cm="1">
        <f t="array" ref="L5243">IF(ISBLANK($C5243),"",_xlfn.XLOOKUP($C5243,PACK!$A:$A,PACK!$C:$D))</f>
        <v/>
      </c>
      <c r="M5243" s="18"/>
      <c r="N5243" s="7" t="str">
        <f>IF(ISBLANK(C5243),"",SUMIFS($D$4:D5243,$C$4:C5243,C5243))</f>
        <v/>
      </c>
    </row>
    <row r="5244" spans="1:14" x14ac:dyDescent="0.25">
      <c r="A5244" s="1"/>
      <c r="B5244" s="8"/>
      <c r="C5244" s="3"/>
      <c r="D5244" s="1"/>
      <c r="E5244" s="3"/>
      <c r="I5244" s="42"/>
      <c r="J5244" s="19"/>
      <c r="K5244" s="19"/>
      <c r="L5244" s="6" t="str" cm="1">
        <f t="array" ref="L5244">IF(ISBLANK($C5244),"",_xlfn.XLOOKUP($C5244,PACK!$A:$A,PACK!$C:$D))</f>
        <v/>
      </c>
      <c r="M5244" s="18"/>
      <c r="N5244" s="7" t="str">
        <f>IF(ISBLANK(C5244),"",SUMIFS($D$4:D5244,$C$4:C5244,C5244))</f>
        <v/>
      </c>
    </row>
    <row r="5245" spans="1:14" x14ac:dyDescent="0.25">
      <c r="A5245" s="1"/>
      <c r="B5245" s="8"/>
      <c r="C5245" s="3"/>
      <c r="D5245" s="1"/>
      <c r="E5245" s="3"/>
      <c r="I5245" s="42"/>
      <c r="J5245" s="19"/>
      <c r="K5245" s="19"/>
      <c r="L5245" s="6" t="str" cm="1">
        <f t="array" ref="L5245">IF(ISBLANK($C5245),"",_xlfn.XLOOKUP($C5245,PACK!$A:$A,PACK!$C:$D))</f>
        <v/>
      </c>
      <c r="M5245" s="18"/>
      <c r="N5245" s="7" t="str">
        <f>IF(ISBLANK(C5245),"",SUMIFS($D$4:D5245,$C$4:C5245,C5245))</f>
        <v/>
      </c>
    </row>
    <row r="5246" spans="1:14" x14ac:dyDescent="0.25">
      <c r="A5246" s="1"/>
      <c r="B5246" s="8"/>
      <c r="C5246" s="3"/>
      <c r="D5246" s="1"/>
      <c r="E5246" s="3"/>
      <c r="I5246" s="42"/>
      <c r="J5246" s="19"/>
      <c r="K5246" s="19"/>
      <c r="L5246" s="6" t="str" cm="1">
        <f t="array" ref="L5246">IF(ISBLANK($C5246),"",_xlfn.XLOOKUP($C5246,PACK!$A:$A,PACK!$C:$D))</f>
        <v/>
      </c>
      <c r="M5246" s="18"/>
      <c r="N5246" s="7" t="str">
        <f>IF(ISBLANK(C5246),"",SUMIFS($D$4:D5246,$C$4:C5246,C5246))</f>
        <v/>
      </c>
    </row>
    <row r="5247" spans="1:14" x14ac:dyDescent="0.25">
      <c r="A5247" s="1"/>
      <c r="B5247" s="8"/>
      <c r="C5247" s="3"/>
      <c r="D5247" s="1"/>
      <c r="E5247" s="3"/>
      <c r="I5247" s="42"/>
      <c r="J5247" s="19"/>
      <c r="K5247" s="19"/>
      <c r="L5247" s="6" t="str" cm="1">
        <f t="array" ref="L5247">IF(ISBLANK($C5247),"",_xlfn.XLOOKUP($C5247,PACK!$A:$A,PACK!$C:$D))</f>
        <v/>
      </c>
      <c r="M5247" s="18"/>
      <c r="N5247" s="7" t="str">
        <f>IF(ISBLANK(C5247),"",SUMIFS($D$4:D5247,$C$4:C5247,C5247))</f>
        <v/>
      </c>
    </row>
    <row r="5248" spans="1:14" x14ac:dyDescent="0.25">
      <c r="A5248" s="1"/>
      <c r="B5248" s="8"/>
      <c r="C5248" s="3"/>
      <c r="D5248" s="1"/>
      <c r="E5248" s="3"/>
      <c r="I5248" s="42"/>
      <c r="J5248" s="19"/>
      <c r="K5248" s="19"/>
      <c r="L5248" s="6" t="str" cm="1">
        <f t="array" ref="L5248">IF(ISBLANK($C5248),"",_xlfn.XLOOKUP($C5248,PACK!$A:$A,PACK!$C:$D))</f>
        <v/>
      </c>
      <c r="M5248" s="18"/>
      <c r="N5248" s="7" t="str">
        <f>IF(ISBLANK(C5248),"",SUMIFS($D$4:D5248,$C$4:C5248,C5248))</f>
        <v/>
      </c>
    </row>
    <row r="5249" spans="1:14" x14ac:dyDescent="0.25">
      <c r="A5249" s="1"/>
      <c r="B5249" s="8"/>
      <c r="C5249" s="3"/>
      <c r="D5249" s="1"/>
      <c r="E5249" s="3"/>
      <c r="I5249" s="42"/>
      <c r="J5249" s="19"/>
      <c r="K5249" s="19"/>
      <c r="L5249" s="6" t="str" cm="1">
        <f t="array" ref="L5249">IF(ISBLANK($C5249),"",_xlfn.XLOOKUP($C5249,PACK!$A:$A,PACK!$C:$D))</f>
        <v/>
      </c>
      <c r="M5249" s="18"/>
      <c r="N5249" s="7" t="str">
        <f>IF(ISBLANK(C5249),"",SUMIFS($D$4:D5249,$C$4:C5249,C5249))</f>
        <v/>
      </c>
    </row>
    <row r="5250" spans="1:14" x14ac:dyDescent="0.25">
      <c r="A5250" s="1"/>
      <c r="B5250" s="8"/>
      <c r="C5250" s="3"/>
      <c r="D5250" s="1"/>
      <c r="E5250" s="3"/>
      <c r="I5250" s="42"/>
      <c r="J5250" s="19"/>
      <c r="K5250" s="19"/>
      <c r="L5250" s="6" t="str" cm="1">
        <f t="array" ref="L5250">IF(ISBLANK($C5250),"",_xlfn.XLOOKUP($C5250,PACK!$A:$A,PACK!$C:$D))</f>
        <v/>
      </c>
      <c r="M5250" s="18"/>
      <c r="N5250" s="7" t="str">
        <f>IF(ISBLANK(C5250),"",SUMIFS($D$4:D5250,$C$4:C5250,C5250))</f>
        <v/>
      </c>
    </row>
    <row r="5251" spans="1:14" x14ac:dyDescent="0.25">
      <c r="A5251" s="1"/>
      <c r="B5251" s="8"/>
      <c r="C5251" s="3"/>
      <c r="D5251" s="1"/>
      <c r="E5251" s="3"/>
      <c r="I5251" s="42"/>
      <c r="J5251" s="19"/>
      <c r="K5251" s="19"/>
      <c r="L5251" s="6" t="str" cm="1">
        <f t="array" ref="L5251">IF(ISBLANK($C5251),"",_xlfn.XLOOKUP($C5251,PACK!$A:$A,PACK!$C:$D))</f>
        <v/>
      </c>
      <c r="M5251" s="18"/>
      <c r="N5251" s="7" t="str">
        <f>IF(ISBLANK(C5251),"",SUMIFS($D$4:D5251,$C$4:C5251,C5251))</f>
        <v/>
      </c>
    </row>
    <row r="5252" spans="1:14" x14ac:dyDescent="0.25">
      <c r="A5252" s="1"/>
      <c r="B5252" s="8"/>
      <c r="C5252" s="3"/>
      <c r="D5252" s="1"/>
      <c r="E5252" s="3"/>
      <c r="I5252" s="42"/>
      <c r="J5252" s="19"/>
      <c r="K5252" s="19"/>
      <c r="L5252" s="6" t="str" cm="1">
        <f t="array" ref="L5252">IF(ISBLANK($C5252),"",_xlfn.XLOOKUP($C5252,PACK!$A:$A,PACK!$C:$D))</f>
        <v/>
      </c>
      <c r="M5252" s="18"/>
      <c r="N5252" s="7" t="str">
        <f>IF(ISBLANK(C5252),"",SUMIFS($D$4:D5252,$C$4:C5252,C5252))</f>
        <v/>
      </c>
    </row>
    <row r="5253" spans="1:14" x14ac:dyDescent="0.25">
      <c r="A5253" s="1"/>
      <c r="B5253" s="8"/>
      <c r="C5253" s="3"/>
      <c r="D5253" s="1"/>
      <c r="E5253" s="3"/>
      <c r="I5253" s="42"/>
      <c r="J5253" s="19"/>
      <c r="K5253" s="19"/>
      <c r="L5253" s="6" t="str" cm="1">
        <f t="array" ref="L5253">IF(ISBLANK($C5253),"",_xlfn.XLOOKUP($C5253,PACK!$A:$A,PACK!$C:$D))</f>
        <v/>
      </c>
      <c r="M5253" s="18"/>
      <c r="N5253" s="7" t="str">
        <f>IF(ISBLANK(C5253),"",SUMIFS($D$4:D5253,$C$4:C5253,C5253))</f>
        <v/>
      </c>
    </row>
    <row r="5254" spans="1:14" x14ac:dyDescent="0.25">
      <c r="A5254" s="1"/>
      <c r="B5254" s="8"/>
      <c r="C5254" s="3"/>
      <c r="D5254" s="1"/>
      <c r="E5254" s="3"/>
      <c r="I5254" s="42"/>
      <c r="J5254" s="19"/>
      <c r="K5254" s="19"/>
      <c r="L5254" s="6" t="str" cm="1">
        <f t="array" ref="L5254">IF(ISBLANK($C5254),"",_xlfn.XLOOKUP($C5254,PACK!$A:$A,PACK!$C:$D))</f>
        <v/>
      </c>
      <c r="M5254" s="18"/>
      <c r="N5254" s="7" t="str">
        <f>IF(ISBLANK(C5254),"",SUMIFS($D$4:D5254,$C$4:C5254,C5254))</f>
        <v/>
      </c>
    </row>
    <row r="5255" spans="1:14" x14ac:dyDescent="0.25">
      <c r="A5255" s="1"/>
      <c r="B5255" s="8"/>
      <c r="C5255" s="3"/>
      <c r="D5255" s="1"/>
      <c r="E5255" s="3"/>
      <c r="I5255" s="42"/>
      <c r="J5255" s="19"/>
      <c r="K5255" s="19"/>
      <c r="L5255" s="6" t="str" cm="1">
        <f t="array" ref="L5255">IF(ISBLANK($C5255),"",_xlfn.XLOOKUP($C5255,PACK!$A:$A,PACK!$C:$D))</f>
        <v/>
      </c>
      <c r="M5255" s="18"/>
      <c r="N5255" s="7" t="str">
        <f>IF(ISBLANK(C5255),"",SUMIFS($D$4:D5255,$C$4:C5255,C5255))</f>
        <v/>
      </c>
    </row>
    <row r="5256" spans="1:14" x14ac:dyDescent="0.25">
      <c r="A5256" s="1"/>
      <c r="B5256" s="8"/>
      <c r="C5256" s="3"/>
      <c r="D5256" s="1"/>
      <c r="E5256" s="3"/>
      <c r="I5256" s="42"/>
      <c r="J5256" s="19"/>
      <c r="K5256" s="19"/>
      <c r="L5256" s="6" t="str" cm="1">
        <f t="array" ref="L5256">IF(ISBLANK($C5256),"",_xlfn.XLOOKUP($C5256,PACK!$A:$A,PACK!$C:$D))</f>
        <v/>
      </c>
      <c r="M5256" s="18"/>
      <c r="N5256" s="7" t="str">
        <f>IF(ISBLANK(C5256),"",SUMIFS($D$4:D5256,$C$4:C5256,C5256))</f>
        <v/>
      </c>
    </row>
    <row r="5257" spans="1:14" x14ac:dyDescent="0.25">
      <c r="A5257" s="1"/>
      <c r="B5257" s="8"/>
      <c r="C5257" s="3"/>
      <c r="D5257" s="1"/>
      <c r="E5257" s="3"/>
      <c r="I5257" s="42"/>
      <c r="J5257" s="19"/>
      <c r="K5257" s="19"/>
      <c r="L5257" s="6" t="str" cm="1">
        <f t="array" ref="L5257">IF(ISBLANK($C5257),"",_xlfn.XLOOKUP($C5257,PACK!$A:$A,PACK!$C:$D))</f>
        <v/>
      </c>
      <c r="M5257" s="18"/>
      <c r="N5257" s="7" t="str">
        <f>IF(ISBLANK(C5257),"",SUMIFS($D$4:D5257,$C$4:C5257,C5257))</f>
        <v/>
      </c>
    </row>
    <row r="5258" spans="1:14" x14ac:dyDescent="0.25">
      <c r="A5258" s="1"/>
      <c r="B5258" s="8"/>
      <c r="C5258" s="3"/>
      <c r="D5258" s="1"/>
      <c r="E5258" s="3"/>
      <c r="I5258" s="42"/>
      <c r="J5258" s="19"/>
      <c r="K5258" s="19"/>
      <c r="L5258" s="6" t="str" cm="1">
        <f t="array" ref="L5258">IF(ISBLANK($C5258),"",_xlfn.XLOOKUP($C5258,PACK!$A:$A,PACK!$C:$D))</f>
        <v/>
      </c>
      <c r="M5258" s="18"/>
      <c r="N5258" s="7" t="str">
        <f>IF(ISBLANK(C5258),"",SUMIFS($D$4:D5258,$C$4:C5258,C5258))</f>
        <v/>
      </c>
    </row>
    <row r="5259" spans="1:14" x14ac:dyDescent="0.25">
      <c r="A5259" s="1"/>
      <c r="B5259" s="8"/>
      <c r="C5259" s="3"/>
      <c r="D5259" s="1"/>
      <c r="E5259" s="3"/>
      <c r="I5259" s="42"/>
      <c r="J5259" s="19"/>
      <c r="K5259" s="19"/>
      <c r="L5259" s="6" t="str" cm="1">
        <f t="array" ref="L5259">IF(ISBLANK($C5259),"",_xlfn.XLOOKUP($C5259,PACK!$A:$A,PACK!$C:$D))</f>
        <v/>
      </c>
      <c r="M5259" s="18"/>
      <c r="N5259" s="7" t="str">
        <f>IF(ISBLANK(C5259),"",SUMIFS($D$4:D5259,$C$4:C5259,C5259))</f>
        <v/>
      </c>
    </row>
    <row r="5260" spans="1:14" x14ac:dyDescent="0.25">
      <c r="A5260" s="1"/>
      <c r="B5260" s="8"/>
      <c r="C5260" s="3"/>
      <c r="D5260" s="1"/>
      <c r="E5260" s="3"/>
      <c r="I5260" s="42"/>
      <c r="J5260" s="19"/>
      <c r="K5260" s="19"/>
      <c r="L5260" s="6" t="str" cm="1">
        <f t="array" ref="L5260">IF(ISBLANK($C5260),"",_xlfn.XLOOKUP($C5260,PACK!$A:$A,PACK!$C:$D))</f>
        <v/>
      </c>
      <c r="M5260" s="18"/>
      <c r="N5260" s="7" t="str">
        <f>IF(ISBLANK(C5260),"",SUMIFS($D$4:D5260,$C$4:C5260,C5260))</f>
        <v/>
      </c>
    </row>
    <row r="5261" spans="1:14" x14ac:dyDescent="0.25">
      <c r="A5261" s="1"/>
      <c r="B5261" s="8"/>
      <c r="C5261" s="3"/>
      <c r="D5261" s="1"/>
      <c r="E5261" s="3"/>
      <c r="I5261" s="42"/>
      <c r="J5261" s="19"/>
      <c r="K5261" s="19"/>
      <c r="L5261" s="6" t="str" cm="1">
        <f t="array" ref="L5261">IF(ISBLANK($C5261),"",_xlfn.XLOOKUP($C5261,PACK!$A:$A,PACK!$C:$D))</f>
        <v/>
      </c>
      <c r="M5261" s="18"/>
      <c r="N5261" s="7" t="str">
        <f>IF(ISBLANK(C5261),"",SUMIFS($D$4:D5261,$C$4:C5261,C5261))</f>
        <v/>
      </c>
    </row>
    <row r="5262" spans="1:14" x14ac:dyDescent="0.25">
      <c r="A5262" s="1"/>
      <c r="B5262" s="8"/>
      <c r="C5262" s="3"/>
      <c r="D5262" s="1"/>
      <c r="E5262" s="3"/>
      <c r="I5262" s="42"/>
      <c r="J5262" s="19"/>
      <c r="K5262" s="19"/>
      <c r="L5262" s="6" t="str" cm="1">
        <f t="array" ref="L5262">IF(ISBLANK($C5262),"",_xlfn.XLOOKUP($C5262,PACK!$A:$A,PACK!$C:$D))</f>
        <v/>
      </c>
      <c r="M5262" s="18"/>
      <c r="N5262" s="7" t="str">
        <f>IF(ISBLANK(C5262),"",SUMIFS($D$4:D5262,$C$4:C5262,C5262))</f>
        <v/>
      </c>
    </row>
    <row r="5263" spans="1:14" x14ac:dyDescent="0.25">
      <c r="A5263" s="1"/>
      <c r="B5263" s="8"/>
      <c r="C5263" s="3"/>
      <c r="D5263" s="1"/>
      <c r="E5263" s="3"/>
      <c r="I5263" s="42"/>
      <c r="J5263" s="19"/>
      <c r="K5263" s="19"/>
      <c r="L5263" s="6" t="str" cm="1">
        <f t="array" ref="L5263">IF(ISBLANK($C5263),"",_xlfn.XLOOKUP($C5263,PACK!$A:$A,PACK!$C:$D))</f>
        <v/>
      </c>
      <c r="M5263" s="18"/>
      <c r="N5263" s="7" t="str">
        <f>IF(ISBLANK(C5263),"",SUMIFS($D$4:D5263,$C$4:C5263,C5263))</f>
        <v/>
      </c>
    </row>
    <row r="5264" spans="1:14" x14ac:dyDescent="0.25">
      <c r="A5264" s="1"/>
      <c r="B5264" s="8"/>
      <c r="C5264" s="3"/>
      <c r="D5264" s="1"/>
      <c r="E5264" s="3"/>
      <c r="I5264" s="42"/>
      <c r="J5264" s="19"/>
      <c r="K5264" s="19"/>
      <c r="L5264" s="6" t="str" cm="1">
        <f t="array" ref="L5264">IF(ISBLANK($C5264),"",_xlfn.XLOOKUP($C5264,PACK!$A:$A,PACK!$C:$D))</f>
        <v/>
      </c>
      <c r="M5264" s="18"/>
      <c r="N5264" s="7" t="str">
        <f>IF(ISBLANK(C5264),"",SUMIFS($D$4:D5264,$C$4:C5264,C5264))</f>
        <v/>
      </c>
    </row>
    <row r="5265" spans="1:14" x14ac:dyDescent="0.25">
      <c r="A5265" s="1"/>
      <c r="B5265" s="8"/>
      <c r="C5265" s="3"/>
      <c r="D5265" s="1"/>
      <c r="E5265" s="3"/>
      <c r="I5265" s="42"/>
      <c r="J5265" s="19"/>
      <c r="K5265" s="19"/>
      <c r="L5265" s="6" t="str" cm="1">
        <f t="array" ref="L5265">IF(ISBLANK($C5265),"",_xlfn.XLOOKUP($C5265,PACK!$A:$A,PACK!$C:$D))</f>
        <v/>
      </c>
      <c r="M5265" s="18"/>
      <c r="N5265" s="7" t="str">
        <f>IF(ISBLANK(C5265),"",SUMIFS($D$4:D5265,$C$4:C5265,C5265))</f>
        <v/>
      </c>
    </row>
    <row r="5266" spans="1:14" x14ac:dyDescent="0.25">
      <c r="A5266" s="1"/>
      <c r="B5266" s="8"/>
      <c r="C5266" s="3"/>
      <c r="D5266" s="1"/>
      <c r="E5266" s="3"/>
      <c r="I5266" s="42"/>
      <c r="J5266" s="19"/>
      <c r="K5266" s="19"/>
      <c r="L5266" s="6" t="str" cm="1">
        <f t="array" ref="L5266">IF(ISBLANK($C5266),"",_xlfn.XLOOKUP($C5266,PACK!$A:$A,PACK!$C:$D))</f>
        <v/>
      </c>
      <c r="M5266" s="18"/>
      <c r="N5266" s="7" t="str">
        <f>IF(ISBLANK(C5266),"",SUMIFS($D$4:D5266,$C$4:C5266,C5266))</f>
        <v/>
      </c>
    </row>
    <row r="5267" spans="1:14" x14ac:dyDescent="0.25">
      <c r="A5267" s="1"/>
      <c r="B5267" s="8"/>
      <c r="C5267" s="3"/>
      <c r="D5267" s="1"/>
      <c r="E5267" s="3"/>
      <c r="I5267" s="42"/>
      <c r="J5267" s="19"/>
      <c r="K5267" s="19"/>
      <c r="L5267" s="6" t="str" cm="1">
        <f t="array" ref="L5267">IF(ISBLANK($C5267),"",_xlfn.XLOOKUP($C5267,PACK!$A:$A,PACK!$C:$D))</f>
        <v/>
      </c>
      <c r="M5267" s="18"/>
      <c r="N5267" s="7" t="str">
        <f>IF(ISBLANK(C5267),"",SUMIFS($D$4:D5267,$C$4:C5267,C5267))</f>
        <v/>
      </c>
    </row>
    <row r="5268" spans="1:14" x14ac:dyDescent="0.25">
      <c r="A5268" s="1"/>
      <c r="B5268" s="8"/>
      <c r="C5268" s="3"/>
      <c r="D5268" s="1"/>
      <c r="E5268" s="3"/>
      <c r="I5268" s="42"/>
      <c r="J5268" s="19"/>
      <c r="K5268" s="19"/>
      <c r="L5268" s="6" t="str" cm="1">
        <f t="array" ref="L5268">IF(ISBLANK($C5268),"",_xlfn.XLOOKUP($C5268,PACK!$A:$A,PACK!$C:$D))</f>
        <v/>
      </c>
      <c r="M5268" s="18"/>
      <c r="N5268" s="7" t="str">
        <f>IF(ISBLANK(C5268),"",SUMIFS($D$4:D5268,$C$4:C5268,C5268))</f>
        <v/>
      </c>
    </row>
    <row r="5269" spans="1:14" x14ac:dyDescent="0.25">
      <c r="A5269" s="1"/>
      <c r="B5269" s="8"/>
      <c r="C5269" s="3"/>
      <c r="D5269" s="1"/>
      <c r="E5269" s="3"/>
      <c r="I5269" s="42"/>
      <c r="J5269" s="19"/>
      <c r="K5269" s="19"/>
      <c r="L5269" s="6" t="str" cm="1">
        <f t="array" ref="L5269">IF(ISBLANK($C5269),"",_xlfn.XLOOKUP($C5269,PACK!$A:$A,PACK!$C:$D))</f>
        <v/>
      </c>
      <c r="M5269" s="18"/>
      <c r="N5269" s="7" t="str">
        <f>IF(ISBLANK(C5269),"",SUMIFS($D$4:D5269,$C$4:C5269,C5269))</f>
        <v/>
      </c>
    </row>
    <row r="5270" spans="1:14" x14ac:dyDescent="0.25">
      <c r="A5270" s="1"/>
      <c r="B5270" s="8"/>
      <c r="C5270" s="3"/>
      <c r="D5270" s="1"/>
      <c r="E5270" s="3"/>
      <c r="I5270" s="42"/>
      <c r="J5270" s="19"/>
      <c r="K5270" s="19"/>
      <c r="L5270" s="6" t="str" cm="1">
        <f t="array" ref="L5270">IF(ISBLANK($C5270),"",_xlfn.XLOOKUP($C5270,PACK!$A:$A,PACK!$C:$D))</f>
        <v/>
      </c>
      <c r="M5270" s="18"/>
      <c r="N5270" s="7" t="str">
        <f>IF(ISBLANK(C5270),"",SUMIFS($D$4:D5270,$C$4:C5270,C5270))</f>
        <v/>
      </c>
    </row>
    <row r="5271" spans="1:14" x14ac:dyDescent="0.25">
      <c r="A5271" s="1"/>
      <c r="B5271" s="8"/>
      <c r="C5271" s="3"/>
      <c r="D5271" s="1"/>
      <c r="E5271" s="3"/>
      <c r="I5271" s="42"/>
      <c r="J5271" s="19"/>
      <c r="K5271" s="19"/>
      <c r="L5271" s="6" t="str" cm="1">
        <f t="array" ref="L5271">IF(ISBLANK($C5271),"",_xlfn.XLOOKUP($C5271,PACK!$A:$A,PACK!$C:$D))</f>
        <v/>
      </c>
      <c r="M5271" s="18"/>
      <c r="N5271" s="7" t="str">
        <f>IF(ISBLANK(C5271),"",SUMIFS($D$4:D5271,$C$4:C5271,C5271))</f>
        <v/>
      </c>
    </row>
    <row r="5272" spans="1:14" x14ac:dyDescent="0.25">
      <c r="A5272" s="1"/>
      <c r="B5272" s="8"/>
      <c r="C5272" s="3"/>
      <c r="D5272" s="1"/>
      <c r="E5272" s="3"/>
      <c r="I5272" s="42"/>
      <c r="J5272" s="19"/>
      <c r="K5272" s="19"/>
      <c r="L5272" s="6" t="str" cm="1">
        <f t="array" ref="L5272">IF(ISBLANK($C5272),"",_xlfn.XLOOKUP($C5272,PACK!$A:$A,PACK!$C:$D))</f>
        <v/>
      </c>
      <c r="M5272" s="18"/>
      <c r="N5272" s="7" t="str">
        <f>IF(ISBLANK(C5272),"",SUMIFS($D$4:D5272,$C$4:C5272,C5272))</f>
        <v/>
      </c>
    </row>
    <row r="5273" spans="1:14" x14ac:dyDescent="0.25">
      <c r="A5273" s="1"/>
      <c r="B5273" s="8"/>
      <c r="C5273" s="3"/>
      <c r="D5273" s="1"/>
      <c r="E5273" s="3"/>
      <c r="I5273" s="42"/>
      <c r="J5273" s="19"/>
      <c r="K5273" s="19"/>
      <c r="L5273" s="6" t="str" cm="1">
        <f t="array" ref="L5273">IF(ISBLANK($C5273),"",_xlfn.XLOOKUP($C5273,PACK!$A:$A,PACK!$C:$D))</f>
        <v/>
      </c>
      <c r="M5273" s="18"/>
      <c r="N5273" s="7" t="str">
        <f>IF(ISBLANK(C5273),"",SUMIFS($D$4:D5273,$C$4:C5273,C5273))</f>
        <v/>
      </c>
    </row>
    <row r="5274" spans="1:14" x14ac:dyDescent="0.25">
      <c r="A5274" s="1"/>
      <c r="B5274" s="8"/>
      <c r="C5274" s="3"/>
      <c r="D5274" s="1"/>
      <c r="E5274" s="3"/>
      <c r="I5274" s="42"/>
      <c r="J5274" s="19"/>
      <c r="K5274" s="19"/>
      <c r="L5274" s="6" t="str" cm="1">
        <f t="array" ref="L5274">IF(ISBLANK($C5274),"",_xlfn.XLOOKUP($C5274,PACK!$A:$A,PACK!$C:$D))</f>
        <v/>
      </c>
      <c r="M5274" s="18"/>
      <c r="N5274" s="7" t="str">
        <f>IF(ISBLANK(C5274),"",SUMIFS($D$4:D5274,$C$4:C5274,C5274))</f>
        <v/>
      </c>
    </row>
    <row r="5275" spans="1:14" x14ac:dyDescent="0.25">
      <c r="A5275" s="1"/>
      <c r="B5275" s="8"/>
      <c r="C5275" s="3"/>
      <c r="D5275" s="1"/>
      <c r="E5275" s="3"/>
      <c r="I5275" s="42"/>
      <c r="J5275" s="19"/>
      <c r="K5275" s="19"/>
      <c r="L5275" s="6" t="str" cm="1">
        <f t="array" ref="L5275">IF(ISBLANK($C5275),"",_xlfn.XLOOKUP($C5275,PACK!$A:$A,PACK!$C:$D))</f>
        <v/>
      </c>
      <c r="M5275" s="18"/>
      <c r="N5275" s="7" t="str">
        <f>IF(ISBLANK(C5275),"",SUMIFS($D$4:D5275,$C$4:C5275,C5275))</f>
        <v/>
      </c>
    </row>
    <row r="5276" spans="1:14" x14ac:dyDescent="0.25">
      <c r="A5276" s="1"/>
      <c r="B5276" s="8"/>
      <c r="C5276" s="3"/>
      <c r="D5276" s="1"/>
      <c r="E5276" s="3"/>
      <c r="I5276" s="42"/>
      <c r="J5276" s="19"/>
      <c r="K5276" s="19"/>
      <c r="L5276" s="6" t="str" cm="1">
        <f t="array" ref="L5276">IF(ISBLANK($C5276),"",_xlfn.XLOOKUP($C5276,PACK!$A:$A,PACK!$C:$D))</f>
        <v/>
      </c>
      <c r="M5276" s="18"/>
      <c r="N5276" s="7" t="str">
        <f>IF(ISBLANK(C5276),"",SUMIFS($D$4:D5276,$C$4:C5276,C5276))</f>
        <v/>
      </c>
    </row>
    <row r="5277" spans="1:14" x14ac:dyDescent="0.25">
      <c r="A5277" s="1"/>
      <c r="B5277" s="8"/>
      <c r="C5277" s="3"/>
      <c r="D5277" s="1"/>
      <c r="E5277" s="3"/>
      <c r="I5277" s="42"/>
      <c r="J5277" s="19"/>
      <c r="K5277" s="19"/>
      <c r="L5277" s="6" t="str" cm="1">
        <f t="array" ref="L5277">IF(ISBLANK($C5277),"",_xlfn.XLOOKUP($C5277,PACK!$A:$A,PACK!$C:$D))</f>
        <v/>
      </c>
      <c r="M5277" s="18"/>
      <c r="N5277" s="7" t="str">
        <f>IF(ISBLANK(C5277),"",SUMIFS($D$4:D5277,$C$4:C5277,C5277))</f>
        <v/>
      </c>
    </row>
    <row r="5278" spans="1:14" x14ac:dyDescent="0.25">
      <c r="A5278" s="1"/>
      <c r="B5278" s="8"/>
      <c r="C5278" s="3"/>
      <c r="D5278" s="1"/>
      <c r="E5278" s="3"/>
      <c r="I5278" s="42"/>
      <c r="J5278" s="19"/>
      <c r="K5278" s="19"/>
      <c r="L5278" s="6" t="str" cm="1">
        <f t="array" ref="L5278">IF(ISBLANK($C5278),"",_xlfn.XLOOKUP($C5278,PACK!$A:$A,PACK!$C:$D))</f>
        <v/>
      </c>
      <c r="M5278" s="18"/>
      <c r="N5278" s="7" t="str">
        <f>IF(ISBLANK(C5278),"",SUMIFS($D$4:D5278,$C$4:C5278,C5278))</f>
        <v/>
      </c>
    </row>
    <row r="5279" spans="1:14" x14ac:dyDescent="0.25">
      <c r="A5279" s="1"/>
      <c r="B5279" s="8"/>
      <c r="C5279" s="3"/>
      <c r="D5279" s="1"/>
      <c r="E5279" s="3"/>
      <c r="I5279" s="42"/>
      <c r="J5279" s="19"/>
      <c r="K5279" s="19"/>
      <c r="L5279" s="6" t="str" cm="1">
        <f t="array" ref="L5279">IF(ISBLANK($C5279),"",_xlfn.XLOOKUP($C5279,PACK!$A:$A,PACK!$C:$D))</f>
        <v/>
      </c>
      <c r="M5279" s="18"/>
      <c r="N5279" s="7" t="str">
        <f>IF(ISBLANK(C5279),"",SUMIFS($D$4:D5279,$C$4:C5279,C5279))</f>
        <v/>
      </c>
    </row>
    <row r="5280" spans="1:14" x14ac:dyDescent="0.25">
      <c r="A5280" s="1"/>
      <c r="B5280" s="8"/>
      <c r="C5280" s="3"/>
      <c r="D5280" s="1"/>
      <c r="E5280" s="3"/>
      <c r="I5280" s="42"/>
      <c r="J5280" s="19"/>
      <c r="K5280" s="19"/>
      <c r="L5280" s="6" t="str" cm="1">
        <f t="array" ref="L5280">IF(ISBLANK($C5280),"",_xlfn.XLOOKUP($C5280,PACK!$A:$A,PACK!$C:$D))</f>
        <v/>
      </c>
      <c r="M5280" s="18"/>
      <c r="N5280" s="7" t="str">
        <f>IF(ISBLANK(C5280),"",SUMIFS($D$4:D5280,$C$4:C5280,C5280))</f>
        <v/>
      </c>
    </row>
    <row r="5281" spans="1:14" x14ac:dyDescent="0.25">
      <c r="A5281" s="1"/>
      <c r="B5281" s="8"/>
      <c r="C5281" s="3"/>
      <c r="D5281" s="1"/>
      <c r="E5281" s="3"/>
      <c r="I5281" s="42"/>
      <c r="J5281" s="19"/>
      <c r="K5281" s="19"/>
      <c r="L5281" s="6" t="str" cm="1">
        <f t="array" ref="L5281">IF(ISBLANK($C5281),"",_xlfn.XLOOKUP($C5281,PACK!$A:$A,PACK!$C:$D))</f>
        <v/>
      </c>
      <c r="M5281" s="18"/>
      <c r="N5281" s="7" t="str">
        <f>IF(ISBLANK(C5281),"",SUMIFS($D$4:D5281,$C$4:C5281,C5281))</f>
        <v/>
      </c>
    </row>
    <row r="5282" spans="1:14" x14ac:dyDescent="0.25">
      <c r="A5282" s="1"/>
      <c r="B5282" s="8"/>
      <c r="C5282" s="3"/>
      <c r="D5282" s="1"/>
      <c r="E5282" s="3"/>
      <c r="I5282" s="42"/>
      <c r="J5282" s="19"/>
      <c r="K5282" s="19"/>
      <c r="L5282" s="6" t="str" cm="1">
        <f t="array" ref="L5282">IF(ISBLANK($C5282),"",_xlfn.XLOOKUP($C5282,PACK!$A:$A,PACK!$C:$D))</f>
        <v/>
      </c>
      <c r="M5282" s="18"/>
      <c r="N5282" s="7" t="str">
        <f>IF(ISBLANK(C5282),"",SUMIFS($D$4:D5282,$C$4:C5282,C5282))</f>
        <v/>
      </c>
    </row>
    <row r="5283" spans="1:14" x14ac:dyDescent="0.25">
      <c r="A5283" s="1"/>
      <c r="B5283" s="8"/>
      <c r="C5283" s="3"/>
      <c r="D5283" s="1"/>
      <c r="E5283" s="3"/>
      <c r="I5283" s="42"/>
      <c r="J5283" s="19"/>
      <c r="K5283" s="19"/>
      <c r="L5283" s="6" t="str" cm="1">
        <f t="array" ref="L5283">IF(ISBLANK($C5283),"",_xlfn.XLOOKUP($C5283,PACK!$A:$A,PACK!$C:$D))</f>
        <v/>
      </c>
      <c r="M5283" s="18"/>
      <c r="N5283" s="7" t="str">
        <f>IF(ISBLANK(C5283),"",SUMIFS($D$4:D5283,$C$4:C5283,C5283))</f>
        <v/>
      </c>
    </row>
    <row r="5284" spans="1:14" x14ac:dyDescent="0.25">
      <c r="A5284" s="1"/>
      <c r="B5284" s="8"/>
      <c r="C5284" s="3"/>
      <c r="D5284" s="1"/>
      <c r="E5284" s="3"/>
      <c r="I5284" s="42"/>
      <c r="J5284" s="19"/>
      <c r="K5284" s="19"/>
      <c r="L5284" s="6" t="str" cm="1">
        <f t="array" ref="L5284">IF(ISBLANK($C5284),"",_xlfn.XLOOKUP($C5284,PACK!$A:$A,PACK!$C:$D))</f>
        <v/>
      </c>
      <c r="M5284" s="18"/>
      <c r="N5284" s="7" t="str">
        <f>IF(ISBLANK(C5284),"",SUMIFS($D$4:D5284,$C$4:C5284,C5284))</f>
        <v/>
      </c>
    </row>
    <row r="5285" spans="1:14" x14ac:dyDescent="0.25">
      <c r="A5285" s="1"/>
      <c r="B5285" s="8"/>
      <c r="C5285" s="3"/>
      <c r="D5285" s="1"/>
      <c r="E5285" s="3"/>
      <c r="I5285" s="42"/>
      <c r="J5285" s="19"/>
      <c r="K5285" s="19"/>
      <c r="L5285" s="6" t="str" cm="1">
        <f t="array" ref="L5285">IF(ISBLANK($C5285),"",_xlfn.XLOOKUP($C5285,PACK!$A:$A,PACK!$C:$D))</f>
        <v/>
      </c>
      <c r="M5285" s="18"/>
      <c r="N5285" s="7" t="str">
        <f>IF(ISBLANK(C5285),"",SUMIFS($D$4:D5285,$C$4:C5285,C5285))</f>
        <v/>
      </c>
    </row>
    <row r="5286" spans="1:14" x14ac:dyDescent="0.25">
      <c r="A5286" s="1"/>
      <c r="B5286" s="8"/>
      <c r="C5286" s="3"/>
      <c r="D5286" s="1"/>
      <c r="E5286" s="3"/>
      <c r="I5286" s="42"/>
      <c r="J5286" s="19"/>
      <c r="K5286" s="19"/>
      <c r="L5286" s="6" t="str" cm="1">
        <f t="array" ref="L5286">IF(ISBLANK($C5286),"",_xlfn.XLOOKUP($C5286,PACK!$A:$A,PACK!$C:$D))</f>
        <v/>
      </c>
      <c r="M5286" s="18"/>
      <c r="N5286" s="7" t="str">
        <f>IF(ISBLANK(C5286),"",SUMIFS($D$4:D5286,$C$4:C5286,C5286))</f>
        <v/>
      </c>
    </row>
    <row r="5287" spans="1:14" x14ac:dyDescent="0.25">
      <c r="A5287" s="1"/>
      <c r="B5287" s="8"/>
      <c r="C5287" s="3"/>
      <c r="D5287" s="1"/>
      <c r="E5287" s="3"/>
      <c r="I5287" s="42"/>
      <c r="J5287" s="19"/>
      <c r="K5287" s="19"/>
      <c r="L5287" s="6" t="str" cm="1">
        <f t="array" ref="L5287">IF(ISBLANK($C5287),"",_xlfn.XLOOKUP($C5287,PACK!$A:$A,PACK!$C:$D))</f>
        <v/>
      </c>
      <c r="M5287" s="18"/>
      <c r="N5287" s="7" t="str">
        <f>IF(ISBLANK(C5287),"",SUMIFS($D$4:D5287,$C$4:C5287,C5287))</f>
        <v/>
      </c>
    </row>
    <row r="5288" spans="1:14" x14ac:dyDescent="0.25">
      <c r="A5288" s="1"/>
      <c r="B5288" s="8"/>
      <c r="C5288" s="3"/>
      <c r="D5288" s="1"/>
      <c r="E5288" s="3"/>
      <c r="I5288" s="42"/>
      <c r="J5288" s="19"/>
      <c r="K5288" s="19"/>
      <c r="L5288" s="6" t="str" cm="1">
        <f t="array" ref="L5288">IF(ISBLANK($C5288),"",_xlfn.XLOOKUP($C5288,PACK!$A:$A,PACK!$C:$D))</f>
        <v/>
      </c>
      <c r="M5288" s="18"/>
      <c r="N5288" s="7" t="str">
        <f>IF(ISBLANK(C5288),"",SUMIFS($D$4:D5288,$C$4:C5288,C5288))</f>
        <v/>
      </c>
    </row>
    <row r="5289" spans="1:14" x14ac:dyDescent="0.25">
      <c r="A5289" s="1"/>
      <c r="B5289" s="8"/>
      <c r="C5289" s="3"/>
      <c r="D5289" s="1"/>
      <c r="E5289" s="3"/>
      <c r="I5289" s="42"/>
      <c r="J5289" s="19"/>
      <c r="K5289" s="19"/>
      <c r="L5289" s="6" t="str" cm="1">
        <f t="array" ref="L5289">IF(ISBLANK($C5289),"",_xlfn.XLOOKUP($C5289,PACK!$A:$A,PACK!$C:$D))</f>
        <v/>
      </c>
      <c r="M5289" s="18"/>
      <c r="N5289" s="7" t="str">
        <f>IF(ISBLANK(C5289),"",SUMIFS($D$4:D5289,$C$4:C5289,C5289))</f>
        <v/>
      </c>
    </row>
    <row r="5290" spans="1:14" x14ac:dyDescent="0.25">
      <c r="A5290" s="1"/>
      <c r="B5290" s="8"/>
      <c r="C5290" s="3"/>
      <c r="D5290" s="1"/>
      <c r="E5290" s="3"/>
      <c r="I5290" s="42"/>
      <c r="J5290" s="19"/>
      <c r="K5290" s="19"/>
      <c r="L5290" s="6" t="str" cm="1">
        <f t="array" ref="L5290">IF(ISBLANK($C5290),"",_xlfn.XLOOKUP($C5290,PACK!$A:$A,PACK!$C:$D))</f>
        <v/>
      </c>
      <c r="M5290" s="18"/>
      <c r="N5290" s="7" t="str">
        <f>IF(ISBLANK(C5290),"",SUMIFS($D$4:D5290,$C$4:C5290,C5290))</f>
        <v/>
      </c>
    </row>
    <row r="5291" spans="1:14" x14ac:dyDescent="0.25">
      <c r="A5291" s="1"/>
      <c r="B5291" s="8"/>
      <c r="C5291" s="3"/>
      <c r="D5291" s="1"/>
      <c r="E5291" s="3"/>
      <c r="I5291" s="42"/>
      <c r="J5291" s="19"/>
      <c r="K5291" s="19"/>
      <c r="L5291" s="6" t="str" cm="1">
        <f t="array" ref="L5291">IF(ISBLANK($C5291),"",_xlfn.XLOOKUP($C5291,PACK!$A:$A,PACK!$C:$D))</f>
        <v/>
      </c>
      <c r="M5291" s="18"/>
      <c r="N5291" s="7" t="str">
        <f>IF(ISBLANK(C5291),"",SUMIFS($D$4:D5291,$C$4:C5291,C5291))</f>
        <v/>
      </c>
    </row>
    <row r="5292" spans="1:14" x14ac:dyDescent="0.25">
      <c r="A5292" s="1"/>
      <c r="B5292" s="8"/>
      <c r="C5292" s="3"/>
      <c r="D5292" s="1"/>
      <c r="E5292" s="3"/>
      <c r="I5292" s="42"/>
      <c r="J5292" s="19"/>
      <c r="K5292" s="19"/>
      <c r="L5292" s="6" t="str" cm="1">
        <f t="array" ref="L5292">IF(ISBLANK($C5292),"",_xlfn.XLOOKUP($C5292,PACK!$A:$A,PACK!$C:$D))</f>
        <v/>
      </c>
      <c r="M5292" s="18"/>
      <c r="N5292" s="7" t="str">
        <f>IF(ISBLANK(C5292),"",SUMIFS($D$4:D5292,$C$4:C5292,C5292))</f>
        <v/>
      </c>
    </row>
    <row r="5293" spans="1:14" x14ac:dyDescent="0.25">
      <c r="A5293" s="1"/>
      <c r="B5293" s="8"/>
      <c r="C5293" s="3"/>
      <c r="D5293" s="1"/>
      <c r="E5293" s="3"/>
      <c r="I5293" s="42"/>
      <c r="J5293" s="19"/>
      <c r="K5293" s="19"/>
      <c r="L5293" s="6" t="str" cm="1">
        <f t="array" ref="L5293">IF(ISBLANK($C5293),"",_xlfn.XLOOKUP($C5293,PACK!$A:$A,PACK!$C:$D))</f>
        <v/>
      </c>
      <c r="M5293" s="18"/>
      <c r="N5293" s="7" t="str">
        <f>IF(ISBLANK(C5293),"",SUMIFS($D$4:D5293,$C$4:C5293,C5293))</f>
        <v/>
      </c>
    </row>
    <row r="5294" spans="1:14" x14ac:dyDescent="0.25">
      <c r="A5294" s="1"/>
      <c r="B5294" s="8"/>
      <c r="C5294" s="3"/>
      <c r="D5294" s="1"/>
      <c r="E5294" s="3"/>
      <c r="I5294" s="42"/>
      <c r="J5294" s="19"/>
      <c r="K5294" s="19"/>
      <c r="L5294" s="6" t="str" cm="1">
        <f t="array" ref="L5294">IF(ISBLANK($C5294),"",_xlfn.XLOOKUP($C5294,PACK!$A:$A,PACK!$C:$D))</f>
        <v/>
      </c>
      <c r="M5294" s="18"/>
      <c r="N5294" s="7" t="str">
        <f>IF(ISBLANK(C5294),"",SUMIFS($D$4:D5294,$C$4:C5294,C5294))</f>
        <v/>
      </c>
    </row>
    <row r="5295" spans="1:14" x14ac:dyDescent="0.25">
      <c r="A5295" s="1"/>
      <c r="B5295" s="8"/>
      <c r="C5295" s="3"/>
      <c r="D5295" s="1"/>
      <c r="E5295" s="3"/>
      <c r="I5295" s="42"/>
      <c r="J5295" s="19"/>
      <c r="K5295" s="19"/>
      <c r="L5295" s="6" t="str" cm="1">
        <f t="array" ref="L5295">IF(ISBLANK($C5295),"",_xlfn.XLOOKUP($C5295,PACK!$A:$A,PACK!$C:$D))</f>
        <v/>
      </c>
      <c r="M5295" s="18"/>
      <c r="N5295" s="7" t="str">
        <f>IF(ISBLANK(C5295),"",SUMIFS($D$4:D5295,$C$4:C5295,C5295))</f>
        <v/>
      </c>
    </row>
    <row r="5296" spans="1:14" x14ac:dyDescent="0.25">
      <c r="A5296" s="1"/>
      <c r="B5296" s="8"/>
      <c r="C5296" s="3"/>
      <c r="D5296" s="1"/>
      <c r="E5296" s="3"/>
      <c r="I5296" s="42"/>
      <c r="J5296" s="19"/>
      <c r="K5296" s="19"/>
      <c r="L5296" s="6" t="str" cm="1">
        <f t="array" ref="L5296">IF(ISBLANK($C5296),"",_xlfn.XLOOKUP($C5296,PACK!$A:$A,PACK!$C:$D))</f>
        <v/>
      </c>
      <c r="M5296" s="18"/>
      <c r="N5296" s="7" t="str">
        <f>IF(ISBLANK(C5296),"",SUMIFS($D$4:D5296,$C$4:C5296,C5296))</f>
        <v/>
      </c>
    </row>
    <row r="5297" spans="1:14" x14ac:dyDescent="0.25">
      <c r="A5297" s="1"/>
      <c r="B5297" s="8"/>
      <c r="C5297" s="3"/>
      <c r="D5297" s="1"/>
      <c r="E5297" s="3"/>
      <c r="I5297" s="42"/>
      <c r="J5297" s="19"/>
      <c r="K5297" s="19"/>
      <c r="L5297" s="6" t="str" cm="1">
        <f t="array" ref="L5297">IF(ISBLANK($C5297),"",_xlfn.XLOOKUP($C5297,PACK!$A:$A,PACK!$C:$D))</f>
        <v/>
      </c>
      <c r="M5297" s="18"/>
      <c r="N5297" s="7" t="str">
        <f>IF(ISBLANK(C5297),"",SUMIFS($D$4:D5297,$C$4:C5297,C5297))</f>
        <v/>
      </c>
    </row>
    <row r="5298" spans="1:14" x14ac:dyDescent="0.25">
      <c r="A5298" s="1"/>
      <c r="B5298" s="8"/>
      <c r="C5298" s="3"/>
      <c r="D5298" s="1"/>
      <c r="E5298" s="3"/>
      <c r="I5298" s="42"/>
      <c r="J5298" s="19"/>
      <c r="K5298" s="19"/>
      <c r="L5298" s="6" t="str" cm="1">
        <f t="array" ref="L5298">IF(ISBLANK($C5298),"",_xlfn.XLOOKUP($C5298,PACK!$A:$A,PACK!$C:$D))</f>
        <v/>
      </c>
      <c r="M5298" s="18"/>
      <c r="N5298" s="7" t="str">
        <f>IF(ISBLANK(C5298),"",SUMIFS($D$4:D5298,$C$4:C5298,C5298))</f>
        <v/>
      </c>
    </row>
    <row r="5299" spans="1:14" x14ac:dyDescent="0.25">
      <c r="A5299" s="1"/>
      <c r="B5299" s="8"/>
      <c r="C5299" s="3"/>
      <c r="D5299" s="1"/>
      <c r="E5299" s="3"/>
      <c r="I5299" s="42"/>
      <c r="J5299" s="19"/>
      <c r="K5299" s="19"/>
      <c r="L5299" s="6" t="str" cm="1">
        <f t="array" ref="L5299">IF(ISBLANK($C5299),"",_xlfn.XLOOKUP($C5299,PACK!$A:$A,PACK!$C:$D))</f>
        <v/>
      </c>
      <c r="M5299" s="18"/>
      <c r="N5299" s="7" t="str">
        <f>IF(ISBLANK(C5299),"",SUMIFS($D$4:D5299,$C$4:C5299,C5299))</f>
        <v/>
      </c>
    </row>
    <row r="5300" spans="1:14" x14ac:dyDescent="0.25">
      <c r="A5300" s="1"/>
      <c r="B5300" s="8"/>
      <c r="C5300" s="3"/>
      <c r="D5300" s="1"/>
      <c r="E5300" s="3"/>
      <c r="I5300" s="42"/>
      <c r="J5300" s="19"/>
      <c r="K5300" s="19"/>
      <c r="L5300" s="6" t="str" cm="1">
        <f t="array" ref="L5300">IF(ISBLANK($C5300),"",_xlfn.XLOOKUP($C5300,PACK!$A:$A,PACK!$C:$D))</f>
        <v/>
      </c>
      <c r="M5300" s="18"/>
      <c r="N5300" s="7" t="str">
        <f>IF(ISBLANK(C5300),"",SUMIFS($D$4:D5300,$C$4:C5300,C5300))</f>
        <v/>
      </c>
    </row>
    <row r="5301" spans="1:14" x14ac:dyDescent="0.25">
      <c r="A5301" s="1"/>
      <c r="B5301" s="8"/>
      <c r="C5301" s="3"/>
      <c r="D5301" s="1"/>
      <c r="E5301" s="3"/>
      <c r="I5301" s="42"/>
      <c r="J5301" s="19"/>
      <c r="K5301" s="19"/>
      <c r="L5301" s="6" t="str" cm="1">
        <f t="array" ref="L5301">IF(ISBLANK($C5301),"",_xlfn.XLOOKUP($C5301,PACK!$A:$A,PACK!$C:$D))</f>
        <v/>
      </c>
      <c r="M5301" s="18"/>
      <c r="N5301" s="7" t="str">
        <f>IF(ISBLANK(C5301),"",SUMIFS($D$4:D5301,$C$4:C5301,C5301))</f>
        <v/>
      </c>
    </row>
    <row r="5302" spans="1:14" x14ac:dyDescent="0.25">
      <c r="A5302" s="1"/>
      <c r="B5302" s="8"/>
      <c r="C5302" s="3"/>
      <c r="D5302" s="1"/>
      <c r="E5302" s="3"/>
      <c r="I5302" s="42"/>
      <c r="J5302" s="19"/>
      <c r="K5302" s="19"/>
      <c r="L5302" s="6" t="str" cm="1">
        <f t="array" ref="L5302">IF(ISBLANK($C5302),"",_xlfn.XLOOKUP($C5302,PACK!$A:$A,PACK!$C:$D))</f>
        <v/>
      </c>
      <c r="M5302" s="18"/>
      <c r="N5302" s="7" t="str">
        <f>IF(ISBLANK(C5302),"",SUMIFS($D$4:D5302,$C$4:C5302,C5302))</f>
        <v/>
      </c>
    </row>
    <row r="5303" spans="1:14" x14ac:dyDescent="0.25">
      <c r="A5303" s="1"/>
      <c r="B5303" s="8"/>
      <c r="C5303" s="3"/>
      <c r="D5303" s="1"/>
      <c r="E5303" s="3"/>
      <c r="I5303" s="42"/>
      <c r="J5303" s="19"/>
      <c r="K5303" s="19"/>
      <c r="L5303" s="6" t="str" cm="1">
        <f t="array" ref="L5303">IF(ISBLANK($C5303),"",_xlfn.XLOOKUP($C5303,PACK!$A:$A,PACK!$C:$D))</f>
        <v/>
      </c>
      <c r="M5303" s="18"/>
      <c r="N5303" s="7" t="str">
        <f>IF(ISBLANK(C5303),"",SUMIFS($D$4:D5303,$C$4:C5303,C5303))</f>
        <v/>
      </c>
    </row>
    <row r="5304" spans="1:14" x14ac:dyDescent="0.25">
      <c r="A5304" s="1"/>
      <c r="B5304" s="8"/>
      <c r="C5304" s="3"/>
      <c r="D5304" s="1"/>
      <c r="E5304" s="3"/>
      <c r="I5304" s="42"/>
      <c r="J5304" s="19"/>
      <c r="K5304" s="19"/>
      <c r="L5304" s="6" t="str" cm="1">
        <f t="array" ref="L5304">IF(ISBLANK($C5304),"",_xlfn.XLOOKUP($C5304,PACK!$A:$A,PACK!$C:$D))</f>
        <v/>
      </c>
      <c r="M5304" s="18"/>
      <c r="N5304" s="7" t="str">
        <f>IF(ISBLANK(C5304),"",SUMIFS($D$4:D5304,$C$4:C5304,C5304))</f>
        <v/>
      </c>
    </row>
    <row r="5305" spans="1:14" x14ac:dyDescent="0.25">
      <c r="A5305" s="1"/>
      <c r="B5305" s="8"/>
      <c r="C5305" s="3"/>
      <c r="D5305" s="1"/>
      <c r="E5305" s="3"/>
      <c r="I5305" s="42"/>
      <c r="J5305" s="19"/>
      <c r="K5305" s="19"/>
      <c r="L5305" s="6" t="str" cm="1">
        <f t="array" ref="L5305">IF(ISBLANK($C5305),"",_xlfn.XLOOKUP($C5305,PACK!$A:$A,PACK!$C:$D))</f>
        <v/>
      </c>
      <c r="M5305" s="18"/>
      <c r="N5305" s="7" t="str">
        <f>IF(ISBLANK(C5305),"",SUMIFS($D$4:D5305,$C$4:C5305,C5305))</f>
        <v/>
      </c>
    </row>
    <row r="5306" spans="1:14" x14ac:dyDescent="0.25">
      <c r="A5306" s="1"/>
      <c r="B5306" s="8"/>
      <c r="C5306" s="3"/>
      <c r="D5306" s="1"/>
      <c r="E5306" s="3"/>
      <c r="I5306" s="42"/>
      <c r="J5306" s="19"/>
      <c r="K5306" s="19"/>
      <c r="L5306" s="6" t="str" cm="1">
        <f t="array" ref="L5306">IF(ISBLANK($C5306),"",_xlfn.XLOOKUP($C5306,PACK!$A:$A,PACK!$C:$D))</f>
        <v/>
      </c>
      <c r="M5306" s="18"/>
      <c r="N5306" s="7" t="str">
        <f>IF(ISBLANK(C5306),"",SUMIFS($D$4:D5306,$C$4:C5306,C5306))</f>
        <v/>
      </c>
    </row>
    <row r="5307" spans="1:14" x14ac:dyDescent="0.25">
      <c r="A5307" s="1"/>
      <c r="B5307" s="8"/>
      <c r="C5307" s="3"/>
      <c r="D5307" s="1"/>
      <c r="E5307" s="3"/>
      <c r="I5307" s="42"/>
      <c r="J5307" s="19"/>
      <c r="K5307" s="19"/>
      <c r="L5307" s="6" t="str" cm="1">
        <f t="array" ref="L5307">IF(ISBLANK($C5307),"",_xlfn.XLOOKUP($C5307,PACK!$A:$A,PACK!$C:$D))</f>
        <v/>
      </c>
      <c r="M5307" s="18"/>
      <c r="N5307" s="7" t="str">
        <f>IF(ISBLANK(C5307),"",SUMIFS($D$4:D5307,$C$4:C5307,C5307))</f>
        <v/>
      </c>
    </row>
    <row r="5308" spans="1:14" x14ac:dyDescent="0.25">
      <c r="A5308" s="1"/>
      <c r="B5308" s="8"/>
      <c r="C5308" s="3"/>
      <c r="D5308" s="1"/>
      <c r="E5308" s="3"/>
      <c r="I5308" s="42"/>
      <c r="J5308" s="19"/>
      <c r="K5308" s="19"/>
      <c r="L5308" s="6" t="str" cm="1">
        <f t="array" ref="L5308">IF(ISBLANK($C5308),"",_xlfn.XLOOKUP($C5308,PACK!$A:$A,PACK!$C:$D))</f>
        <v/>
      </c>
      <c r="M5308" s="18"/>
      <c r="N5308" s="7" t="str">
        <f>IF(ISBLANK(C5308),"",SUMIFS($D$4:D5308,$C$4:C5308,C5308))</f>
        <v/>
      </c>
    </row>
    <row r="5309" spans="1:14" x14ac:dyDescent="0.25">
      <c r="A5309" s="1"/>
      <c r="B5309" s="8"/>
      <c r="C5309" s="3"/>
      <c r="D5309" s="1"/>
      <c r="E5309" s="3"/>
      <c r="I5309" s="42"/>
      <c r="J5309" s="19"/>
      <c r="K5309" s="19"/>
      <c r="L5309" s="6" t="str" cm="1">
        <f t="array" ref="L5309">IF(ISBLANK($C5309),"",_xlfn.XLOOKUP($C5309,PACK!$A:$A,PACK!$C:$D))</f>
        <v/>
      </c>
      <c r="M5309" s="18"/>
      <c r="N5309" s="7" t="str">
        <f>IF(ISBLANK(C5309),"",SUMIFS($D$4:D5309,$C$4:C5309,C5309))</f>
        <v/>
      </c>
    </row>
    <row r="5310" spans="1:14" x14ac:dyDescent="0.25">
      <c r="A5310" s="1"/>
      <c r="B5310" s="8"/>
      <c r="C5310" s="3"/>
      <c r="D5310" s="1"/>
      <c r="E5310" s="3"/>
      <c r="I5310" s="42"/>
      <c r="J5310" s="19"/>
      <c r="K5310" s="19"/>
      <c r="L5310" s="6" t="str" cm="1">
        <f t="array" ref="L5310">IF(ISBLANK($C5310),"",_xlfn.XLOOKUP($C5310,PACK!$A:$A,PACK!$C:$D))</f>
        <v/>
      </c>
      <c r="M5310" s="18"/>
      <c r="N5310" s="7" t="str">
        <f>IF(ISBLANK(C5310),"",SUMIFS($D$4:D5310,$C$4:C5310,C5310))</f>
        <v/>
      </c>
    </row>
    <row r="5311" spans="1:14" x14ac:dyDescent="0.25">
      <c r="A5311" s="1"/>
      <c r="B5311" s="8"/>
      <c r="C5311" s="3"/>
      <c r="D5311" s="1"/>
      <c r="E5311" s="3"/>
      <c r="I5311" s="42"/>
      <c r="J5311" s="19"/>
      <c r="K5311" s="19"/>
      <c r="L5311" s="6" t="str" cm="1">
        <f t="array" ref="L5311">IF(ISBLANK($C5311),"",_xlfn.XLOOKUP($C5311,PACK!$A:$A,PACK!$C:$D))</f>
        <v/>
      </c>
      <c r="M5311" s="18"/>
      <c r="N5311" s="7" t="str">
        <f>IF(ISBLANK(C5311),"",SUMIFS($D$4:D5311,$C$4:C5311,C5311))</f>
        <v/>
      </c>
    </row>
    <row r="5312" spans="1:14" x14ac:dyDescent="0.25">
      <c r="A5312" s="1"/>
      <c r="B5312" s="8"/>
      <c r="C5312" s="3"/>
      <c r="D5312" s="1"/>
      <c r="E5312" s="3"/>
      <c r="I5312" s="42"/>
      <c r="J5312" s="19"/>
      <c r="K5312" s="19"/>
      <c r="L5312" s="6" t="str" cm="1">
        <f t="array" ref="L5312">IF(ISBLANK($C5312),"",_xlfn.XLOOKUP($C5312,PACK!$A:$A,PACK!$C:$D))</f>
        <v/>
      </c>
      <c r="M5312" s="18"/>
      <c r="N5312" s="7" t="str">
        <f>IF(ISBLANK(C5312),"",SUMIFS($D$4:D5312,$C$4:C5312,C5312))</f>
        <v/>
      </c>
    </row>
    <row r="5313" spans="1:14" x14ac:dyDescent="0.25">
      <c r="A5313" s="1"/>
      <c r="B5313" s="8"/>
      <c r="C5313" s="3"/>
      <c r="D5313" s="1"/>
      <c r="E5313" s="3"/>
      <c r="I5313" s="42"/>
      <c r="J5313" s="19"/>
      <c r="K5313" s="19"/>
      <c r="L5313" s="6" t="str" cm="1">
        <f t="array" ref="L5313">IF(ISBLANK($C5313),"",_xlfn.XLOOKUP($C5313,PACK!$A:$A,PACK!$C:$D))</f>
        <v/>
      </c>
      <c r="M5313" s="18"/>
      <c r="N5313" s="7" t="str">
        <f>IF(ISBLANK(C5313),"",SUMIFS($D$4:D5313,$C$4:C5313,C5313))</f>
        <v/>
      </c>
    </row>
    <row r="5314" spans="1:14" x14ac:dyDescent="0.25">
      <c r="A5314" s="1"/>
      <c r="B5314" s="8"/>
      <c r="C5314" s="3"/>
      <c r="D5314" s="1"/>
      <c r="E5314" s="3"/>
      <c r="I5314" s="42"/>
      <c r="J5314" s="19"/>
      <c r="K5314" s="19"/>
      <c r="L5314" s="6" t="str" cm="1">
        <f t="array" ref="L5314">IF(ISBLANK($C5314),"",_xlfn.XLOOKUP($C5314,PACK!$A:$A,PACK!$C:$D))</f>
        <v/>
      </c>
      <c r="M5314" s="18"/>
      <c r="N5314" s="7" t="str">
        <f>IF(ISBLANK(C5314),"",SUMIFS($D$4:D5314,$C$4:C5314,C5314))</f>
        <v/>
      </c>
    </row>
    <row r="5315" spans="1:14" x14ac:dyDescent="0.25">
      <c r="A5315" s="1"/>
      <c r="B5315" s="8"/>
      <c r="C5315" s="3"/>
      <c r="D5315" s="1"/>
      <c r="E5315" s="3"/>
      <c r="I5315" s="42"/>
      <c r="J5315" s="19"/>
      <c r="K5315" s="19"/>
      <c r="L5315" s="6" t="str" cm="1">
        <f t="array" ref="L5315">IF(ISBLANK($C5315),"",_xlfn.XLOOKUP($C5315,PACK!$A:$A,PACK!$C:$D))</f>
        <v/>
      </c>
      <c r="M5315" s="18"/>
      <c r="N5315" s="7" t="str">
        <f>IF(ISBLANK(C5315),"",SUMIFS($D$4:D5315,$C$4:C5315,C5315))</f>
        <v/>
      </c>
    </row>
    <row r="5316" spans="1:14" x14ac:dyDescent="0.25">
      <c r="A5316" s="1"/>
      <c r="B5316" s="8"/>
      <c r="C5316" s="3"/>
      <c r="D5316" s="1"/>
      <c r="E5316" s="3"/>
      <c r="I5316" s="42"/>
      <c r="J5316" s="19"/>
      <c r="K5316" s="19"/>
      <c r="L5316" s="6" t="str" cm="1">
        <f t="array" ref="L5316">IF(ISBLANK($C5316),"",_xlfn.XLOOKUP($C5316,PACK!$A:$A,PACK!$C:$D))</f>
        <v/>
      </c>
      <c r="M5316" s="18"/>
      <c r="N5316" s="7" t="str">
        <f>IF(ISBLANK(C5316),"",SUMIFS($D$4:D5316,$C$4:C5316,C5316))</f>
        <v/>
      </c>
    </row>
    <row r="5317" spans="1:14" x14ac:dyDescent="0.25">
      <c r="A5317" s="1"/>
      <c r="B5317" s="8"/>
      <c r="C5317" s="3"/>
      <c r="D5317" s="1"/>
      <c r="E5317" s="3"/>
      <c r="I5317" s="42"/>
      <c r="J5317" s="19"/>
      <c r="K5317" s="19"/>
      <c r="L5317" s="6" t="str" cm="1">
        <f t="array" ref="L5317">IF(ISBLANK($C5317),"",_xlfn.XLOOKUP($C5317,PACK!$A:$A,PACK!$C:$D))</f>
        <v/>
      </c>
      <c r="M5317" s="18"/>
      <c r="N5317" s="7" t="str">
        <f>IF(ISBLANK(C5317),"",SUMIFS($D$4:D5317,$C$4:C5317,C5317))</f>
        <v/>
      </c>
    </row>
    <row r="5318" spans="1:14" x14ac:dyDescent="0.25">
      <c r="A5318" s="1"/>
      <c r="B5318" s="8"/>
      <c r="C5318" s="3"/>
      <c r="D5318" s="1"/>
      <c r="E5318" s="3"/>
      <c r="I5318" s="42"/>
      <c r="J5318" s="19"/>
      <c r="K5318" s="19"/>
      <c r="L5318" s="6" t="str" cm="1">
        <f t="array" ref="L5318">IF(ISBLANK($C5318),"",_xlfn.XLOOKUP($C5318,PACK!$A:$A,PACK!$C:$D))</f>
        <v/>
      </c>
      <c r="M5318" s="18"/>
      <c r="N5318" s="7" t="str">
        <f>IF(ISBLANK(C5318),"",SUMIFS($D$4:D5318,$C$4:C5318,C5318))</f>
        <v/>
      </c>
    </row>
    <row r="5319" spans="1:14" x14ac:dyDescent="0.25">
      <c r="A5319" s="1"/>
      <c r="B5319" s="8"/>
      <c r="C5319" s="3"/>
      <c r="D5319" s="1"/>
      <c r="E5319" s="3"/>
      <c r="I5319" s="42"/>
      <c r="J5319" s="19"/>
      <c r="K5319" s="19"/>
      <c r="L5319" s="6" t="str" cm="1">
        <f t="array" ref="L5319">IF(ISBLANK($C5319),"",_xlfn.XLOOKUP($C5319,PACK!$A:$A,PACK!$C:$D))</f>
        <v/>
      </c>
      <c r="M5319" s="18"/>
      <c r="N5319" s="7" t="str">
        <f>IF(ISBLANK(C5319),"",SUMIFS($D$4:D5319,$C$4:C5319,C5319))</f>
        <v/>
      </c>
    </row>
    <row r="5320" spans="1:14" x14ac:dyDescent="0.25">
      <c r="A5320" s="1"/>
      <c r="B5320" s="8"/>
      <c r="C5320" s="3"/>
      <c r="D5320" s="1"/>
      <c r="E5320" s="3"/>
      <c r="I5320" s="42"/>
      <c r="J5320" s="19"/>
      <c r="K5320" s="19"/>
      <c r="L5320" s="6" t="str" cm="1">
        <f t="array" ref="L5320">IF(ISBLANK($C5320),"",_xlfn.XLOOKUP($C5320,PACK!$A:$A,PACK!$C:$D))</f>
        <v/>
      </c>
      <c r="M5320" s="18"/>
      <c r="N5320" s="7" t="str">
        <f>IF(ISBLANK(C5320),"",SUMIFS($D$4:D5320,$C$4:C5320,C5320))</f>
        <v/>
      </c>
    </row>
    <row r="5321" spans="1:14" x14ac:dyDescent="0.25">
      <c r="A5321" s="1"/>
      <c r="B5321" s="8"/>
      <c r="C5321" s="3"/>
      <c r="D5321" s="1"/>
      <c r="E5321" s="3"/>
      <c r="I5321" s="42"/>
      <c r="J5321" s="19"/>
      <c r="K5321" s="19"/>
      <c r="L5321" s="6" t="str" cm="1">
        <f t="array" ref="L5321">IF(ISBLANK($C5321),"",_xlfn.XLOOKUP($C5321,PACK!$A:$A,PACK!$C:$D))</f>
        <v/>
      </c>
      <c r="M5321" s="18"/>
      <c r="N5321" s="7" t="str">
        <f>IF(ISBLANK(C5321),"",SUMIFS($D$4:D5321,$C$4:C5321,C5321))</f>
        <v/>
      </c>
    </row>
    <row r="5322" spans="1:14" x14ac:dyDescent="0.25">
      <c r="A5322" s="1"/>
      <c r="B5322" s="8"/>
      <c r="C5322" s="3"/>
      <c r="D5322" s="1"/>
      <c r="E5322" s="3"/>
      <c r="I5322" s="42"/>
      <c r="J5322" s="19"/>
      <c r="K5322" s="19"/>
      <c r="L5322" s="6" t="str" cm="1">
        <f t="array" ref="L5322">IF(ISBLANK($C5322),"",_xlfn.XLOOKUP($C5322,PACK!$A:$A,PACK!$C:$D))</f>
        <v/>
      </c>
      <c r="M5322" s="18"/>
      <c r="N5322" s="7" t="str">
        <f>IF(ISBLANK(C5322),"",SUMIFS($D$4:D5322,$C$4:C5322,C5322))</f>
        <v/>
      </c>
    </row>
    <row r="5323" spans="1:14" x14ac:dyDescent="0.25">
      <c r="A5323" s="1"/>
      <c r="B5323" s="8"/>
      <c r="C5323" s="3"/>
      <c r="D5323" s="1"/>
      <c r="E5323" s="3"/>
      <c r="I5323" s="42"/>
      <c r="J5323" s="19"/>
      <c r="K5323" s="19"/>
      <c r="L5323" s="6" t="str" cm="1">
        <f t="array" ref="L5323">IF(ISBLANK($C5323),"",_xlfn.XLOOKUP($C5323,PACK!$A:$A,PACK!$C:$D))</f>
        <v/>
      </c>
      <c r="M5323" s="18"/>
      <c r="N5323" s="7" t="str">
        <f>IF(ISBLANK(C5323),"",SUMIFS($D$4:D5323,$C$4:C5323,C5323))</f>
        <v/>
      </c>
    </row>
    <row r="5324" spans="1:14" x14ac:dyDescent="0.25">
      <c r="A5324" s="1"/>
      <c r="B5324" s="8"/>
      <c r="C5324" s="3"/>
      <c r="D5324" s="1"/>
      <c r="E5324" s="3"/>
      <c r="I5324" s="42"/>
      <c r="J5324" s="19"/>
      <c r="K5324" s="19"/>
      <c r="L5324" s="6" t="str" cm="1">
        <f t="array" ref="L5324">IF(ISBLANK($C5324),"",_xlfn.XLOOKUP($C5324,PACK!$A:$A,PACK!$C:$D))</f>
        <v/>
      </c>
      <c r="M5324" s="18"/>
      <c r="N5324" s="7" t="str">
        <f>IF(ISBLANK(C5324),"",SUMIFS($D$4:D5324,$C$4:C5324,C5324))</f>
        <v/>
      </c>
    </row>
    <row r="5325" spans="1:14" x14ac:dyDescent="0.25">
      <c r="A5325" s="1"/>
      <c r="B5325" s="8"/>
      <c r="C5325" s="3"/>
      <c r="D5325" s="1"/>
      <c r="E5325" s="3"/>
      <c r="I5325" s="42"/>
      <c r="J5325" s="19"/>
      <c r="K5325" s="19"/>
      <c r="L5325" s="6" t="str" cm="1">
        <f t="array" ref="L5325">IF(ISBLANK($C5325),"",_xlfn.XLOOKUP($C5325,PACK!$A:$A,PACK!$C:$D))</f>
        <v/>
      </c>
      <c r="M5325" s="18"/>
      <c r="N5325" s="7" t="str">
        <f>IF(ISBLANK(C5325),"",SUMIFS($D$4:D5325,$C$4:C5325,C5325))</f>
        <v/>
      </c>
    </row>
    <row r="5326" spans="1:14" x14ac:dyDescent="0.25">
      <c r="A5326" s="1"/>
      <c r="B5326" s="8"/>
      <c r="C5326" s="3"/>
      <c r="D5326" s="1"/>
      <c r="E5326" s="3"/>
      <c r="I5326" s="42"/>
      <c r="J5326" s="19"/>
      <c r="K5326" s="19"/>
      <c r="L5326" s="6" t="str" cm="1">
        <f t="array" ref="L5326">IF(ISBLANK($C5326),"",_xlfn.XLOOKUP($C5326,PACK!$A:$A,PACK!$C:$D))</f>
        <v/>
      </c>
      <c r="M5326" s="18"/>
      <c r="N5326" s="7" t="str">
        <f>IF(ISBLANK(C5326),"",SUMIFS($D$4:D5326,$C$4:C5326,C5326))</f>
        <v/>
      </c>
    </row>
    <row r="5327" spans="1:14" x14ac:dyDescent="0.25">
      <c r="A5327" s="1"/>
      <c r="B5327" s="8"/>
      <c r="C5327" s="3"/>
      <c r="D5327" s="1"/>
      <c r="E5327" s="3"/>
      <c r="I5327" s="42"/>
      <c r="J5327" s="19"/>
      <c r="K5327" s="19"/>
      <c r="L5327" s="6" t="str" cm="1">
        <f t="array" ref="L5327">IF(ISBLANK($C5327),"",_xlfn.XLOOKUP($C5327,PACK!$A:$A,PACK!$C:$D))</f>
        <v/>
      </c>
      <c r="M5327" s="18"/>
      <c r="N5327" s="7" t="str">
        <f>IF(ISBLANK(C5327),"",SUMIFS($D$4:D5327,$C$4:C5327,C5327))</f>
        <v/>
      </c>
    </row>
    <row r="5328" spans="1:14" x14ac:dyDescent="0.25">
      <c r="A5328" s="1"/>
      <c r="B5328" s="8"/>
      <c r="C5328" s="3"/>
      <c r="D5328" s="1"/>
      <c r="E5328" s="3"/>
      <c r="I5328" s="42"/>
      <c r="J5328" s="19"/>
      <c r="K5328" s="19"/>
      <c r="L5328" s="6" t="str" cm="1">
        <f t="array" ref="L5328">IF(ISBLANK($C5328),"",_xlfn.XLOOKUP($C5328,PACK!$A:$A,PACK!$C:$D))</f>
        <v/>
      </c>
      <c r="M5328" s="18"/>
      <c r="N5328" s="7" t="str">
        <f>IF(ISBLANK(C5328),"",SUMIFS($D$4:D5328,$C$4:C5328,C5328))</f>
        <v/>
      </c>
    </row>
    <row r="5329" spans="1:14" x14ac:dyDescent="0.25">
      <c r="A5329" s="1"/>
      <c r="B5329" s="8"/>
      <c r="C5329" s="3"/>
      <c r="D5329" s="1"/>
      <c r="E5329" s="3"/>
      <c r="I5329" s="42"/>
      <c r="J5329" s="19"/>
      <c r="K5329" s="19"/>
      <c r="L5329" s="6" t="str" cm="1">
        <f t="array" ref="L5329">IF(ISBLANK($C5329),"",_xlfn.XLOOKUP($C5329,PACK!$A:$A,PACK!$C:$D))</f>
        <v/>
      </c>
      <c r="M5329" s="18"/>
      <c r="N5329" s="7" t="str">
        <f>IF(ISBLANK(C5329),"",SUMIFS($D$4:D5329,$C$4:C5329,C5329))</f>
        <v/>
      </c>
    </row>
    <row r="5330" spans="1:14" x14ac:dyDescent="0.25">
      <c r="A5330" s="1"/>
      <c r="B5330" s="8"/>
      <c r="C5330" s="3"/>
      <c r="D5330" s="1"/>
      <c r="E5330" s="3"/>
      <c r="I5330" s="42"/>
      <c r="J5330" s="19"/>
      <c r="K5330" s="19"/>
      <c r="L5330" s="6" t="str" cm="1">
        <f t="array" ref="L5330">IF(ISBLANK($C5330),"",_xlfn.XLOOKUP($C5330,PACK!$A:$A,PACK!$C:$D))</f>
        <v/>
      </c>
      <c r="M5330" s="18"/>
      <c r="N5330" s="7" t="str">
        <f>IF(ISBLANK(C5330),"",SUMIFS($D$4:D5330,$C$4:C5330,C5330))</f>
        <v/>
      </c>
    </row>
    <row r="5331" spans="1:14" x14ac:dyDescent="0.25">
      <c r="A5331" s="1"/>
      <c r="B5331" s="8"/>
      <c r="C5331" s="3"/>
      <c r="D5331" s="1"/>
      <c r="E5331" s="3"/>
      <c r="I5331" s="42"/>
      <c r="J5331" s="19"/>
      <c r="K5331" s="19"/>
      <c r="L5331" s="6" t="str" cm="1">
        <f t="array" ref="L5331">IF(ISBLANK($C5331),"",_xlfn.XLOOKUP($C5331,PACK!$A:$A,PACK!$C:$D))</f>
        <v/>
      </c>
      <c r="M5331" s="18"/>
      <c r="N5331" s="7" t="str">
        <f>IF(ISBLANK(C5331),"",SUMIFS($D$4:D5331,$C$4:C5331,C5331))</f>
        <v/>
      </c>
    </row>
    <row r="5332" spans="1:14" x14ac:dyDescent="0.25">
      <c r="A5332" s="1"/>
      <c r="B5332" s="8"/>
      <c r="C5332" s="3"/>
      <c r="D5332" s="1"/>
      <c r="E5332" s="3"/>
      <c r="I5332" s="42"/>
      <c r="J5332" s="19"/>
      <c r="K5332" s="19"/>
      <c r="L5332" s="6" t="str" cm="1">
        <f t="array" ref="L5332">IF(ISBLANK($C5332),"",_xlfn.XLOOKUP($C5332,PACK!$A:$A,PACK!$C:$D))</f>
        <v/>
      </c>
      <c r="M5332" s="18"/>
      <c r="N5332" s="7" t="str">
        <f>IF(ISBLANK(C5332),"",SUMIFS($D$4:D5332,$C$4:C5332,C5332))</f>
        <v/>
      </c>
    </row>
    <row r="5333" spans="1:14" x14ac:dyDescent="0.25">
      <c r="A5333" s="1"/>
      <c r="B5333" s="8"/>
      <c r="C5333" s="3"/>
      <c r="D5333" s="1"/>
      <c r="E5333" s="3"/>
      <c r="I5333" s="42"/>
      <c r="J5333" s="19"/>
      <c r="K5333" s="19"/>
      <c r="L5333" s="6" t="str" cm="1">
        <f t="array" ref="L5333">IF(ISBLANK($C5333),"",_xlfn.XLOOKUP($C5333,PACK!$A:$A,PACK!$C:$D))</f>
        <v/>
      </c>
      <c r="M5333" s="18"/>
      <c r="N5333" s="7" t="str">
        <f>IF(ISBLANK(C5333),"",SUMIFS($D$4:D5333,$C$4:C5333,C5333))</f>
        <v/>
      </c>
    </row>
    <row r="5334" spans="1:14" x14ac:dyDescent="0.25">
      <c r="A5334" s="1"/>
      <c r="B5334" s="8"/>
      <c r="C5334" s="3"/>
      <c r="D5334" s="1"/>
      <c r="E5334" s="3"/>
      <c r="I5334" s="42"/>
      <c r="J5334" s="19"/>
      <c r="K5334" s="19"/>
      <c r="L5334" s="6" t="str" cm="1">
        <f t="array" ref="L5334">IF(ISBLANK($C5334),"",_xlfn.XLOOKUP($C5334,PACK!$A:$A,PACK!$C:$D))</f>
        <v/>
      </c>
      <c r="M5334" s="18"/>
      <c r="N5334" s="7" t="str">
        <f>IF(ISBLANK(C5334),"",SUMIFS($D$4:D5334,$C$4:C5334,C5334))</f>
        <v/>
      </c>
    </row>
    <row r="5335" spans="1:14" x14ac:dyDescent="0.25">
      <c r="A5335" s="1"/>
      <c r="B5335" s="8"/>
      <c r="C5335" s="3"/>
      <c r="D5335" s="1"/>
      <c r="E5335" s="3"/>
      <c r="I5335" s="42"/>
      <c r="J5335" s="19"/>
      <c r="K5335" s="19"/>
      <c r="L5335" s="6" t="str" cm="1">
        <f t="array" ref="L5335">IF(ISBLANK($C5335),"",_xlfn.XLOOKUP($C5335,PACK!$A:$A,PACK!$C:$D))</f>
        <v/>
      </c>
      <c r="M5335" s="18"/>
      <c r="N5335" s="7" t="str">
        <f>IF(ISBLANK(C5335),"",SUMIFS($D$4:D5335,$C$4:C5335,C5335))</f>
        <v/>
      </c>
    </row>
    <row r="5336" spans="1:14" x14ac:dyDescent="0.25">
      <c r="A5336" s="1"/>
      <c r="B5336" s="8"/>
      <c r="C5336" s="3"/>
      <c r="D5336" s="1"/>
      <c r="E5336" s="3"/>
      <c r="I5336" s="42"/>
      <c r="J5336" s="19"/>
      <c r="K5336" s="19"/>
      <c r="L5336" s="6" t="str" cm="1">
        <f t="array" ref="L5336">IF(ISBLANK($C5336),"",_xlfn.XLOOKUP($C5336,PACK!$A:$A,PACK!$C:$D))</f>
        <v/>
      </c>
      <c r="M5336" s="18"/>
      <c r="N5336" s="7" t="str">
        <f>IF(ISBLANK(C5336),"",SUMIFS($D$4:D5336,$C$4:C5336,C5336))</f>
        <v/>
      </c>
    </row>
    <row r="5337" spans="1:14" x14ac:dyDescent="0.25">
      <c r="A5337" s="1"/>
      <c r="B5337" s="8"/>
      <c r="C5337" s="3"/>
      <c r="D5337" s="1"/>
      <c r="E5337" s="3"/>
      <c r="I5337" s="42"/>
      <c r="J5337" s="19"/>
      <c r="K5337" s="19"/>
      <c r="L5337" s="6" t="str" cm="1">
        <f t="array" ref="L5337">IF(ISBLANK($C5337),"",_xlfn.XLOOKUP($C5337,PACK!$A:$A,PACK!$C:$D))</f>
        <v/>
      </c>
      <c r="M5337" s="18"/>
      <c r="N5337" s="7" t="str">
        <f>IF(ISBLANK(C5337),"",SUMIFS($D$4:D5337,$C$4:C5337,C5337))</f>
        <v/>
      </c>
    </row>
    <row r="5338" spans="1:14" x14ac:dyDescent="0.25">
      <c r="A5338" s="1"/>
      <c r="B5338" s="8"/>
      <c r="C5338" s="3"/>
      <c r="D5338" s="1"/>
      <c r="E5338" s="3"/>
      <c r="I5338" s="42"/>
      <c r="J5338" s="19"/>
      <c r="K5338" s="19"/>
      <c r="L5338" s="6" t="str" cm="1">
        <f t="array" ref="L5338">IF(ISBLANK($C5338),"",_xlfn.XLOOKUP($C5338,PACK!$A:$A,PACK!$C:$D))</f>
        <v/>
      </c>
      <c r="M5338" s="18"/>
      <c r="N5338" s="7" t="str">
        <f>IF(ISBLANK(C5338),"",SUMIFS($D$4:D5338,$C$4:C5338,C5338))</f>
        <v/>
      </c>
    </row>
    <row r="5339" spans="1:14" x14ac:dyDescent="0.25">
      <c r="A5339" s="1"/>
      <c r="B5339" s="8"/>
      <c r="C5339" s="3"/>
      <c r="D5339" s="1"/>
      <c r="E5339" s="3"/>
      <c r="I5339" s="42"/>
      <c r="J5339" s="19"/>
      <c r="K5339" s="19"/>
      <c r="L5339" s="6" t="str" cm="1">
        <f t="array" ref="L5339">IF(ISBLANK($C5339),"",_xlfn.XLOOKUP($C5339,PACK!$A:$A,PACK!$C:$D))</f>
        <v/>
      </c>
      <c r="M5339" s="18"/>
      <c r="N5339" s="7" t="str">
        <f>IF(ISBLANK(C5339),"",SUMIFS($D$4:D5339,$C$4:C5339,C5339))</f>
        <v/>
      </c>
    </row>
    <row r="5340" spans="1:14" x14ac:dyDescent="0.25">
      <c r="A5340" s="1"/>
      <c r="B5340" s="8"/>
      <c r="C5340" s="3"/>
      <c r="D5340" s="1"/>
      <c r="E5340" s="3"/>
      <c r="I5340" s="42"/>
      <c r="J5340" s="19"/>
      <c r="K5340" s="19"/>
      <c r="L5340" s="6" t="str" cm="1">
        <f t="array" ref="L5340">IF(ISBLANK($C5340),"",_xlfn.XLOOKUP($C5340,PACK!$A:$A,PACK!$C:$D))</f>
        <v/>
      </c>
      <c r="M5340" s="18"/>
      <c r="N5340" s="7" t="str">
        <f>IF(ISBLANK(C5340),"",SUMIFS($D$4:D5340,$C$4:C5340,C5340))</f>
        <v/>
      </c>
    </row>
    <row r="5341" spans="1:14" x14ac:dyDescent="0.25">
      <c r="A5341" s="1"/>
      <c r="B5341" s="8"/>
      <c r="C5341" s="3"/>
      <c r="D5341" s="1"/>
      <c r="E5341" s="3"/>
      <c r="I5341" s="42"/>
      <c r="J5341" s="19"/>
      <c r="K5341" s="19"/>
      <c r="L5341" s="6" t="str" cm="1">
        <f t="array" ref="L5341">IF(ISBLANK($C5341),"",_xlfn.XLOOKUP($C5341,PACK!$A:$A,PACK!$C:$D))</f>
        <v/>
      </c>
      <c r="M5341" s="18"/>
      <c r="N5341" s="7" t="str">
        <f>IF(ISBLANK(C5341),"",SUMIFS($D$4:D5341,$C$4:C5341,C5341))</f>
        <v/>
      </c>
    </row>
    <row r="5342" spans="1:14" x14ac:dyDescent="0.25">
      <c r="A5342" s="1"/>
      <c r="B5342" s="8"/>
      <c r="C5342" s="3"/>
      <c r="D5342" s="1"/>
      <c r="E5342" s="3"/>
      <c r="I5342" s="42"/>
      <c r="J5342" s="19"/>
      <c r="K5342" s="19"/>
      <c r="L5342" s="6" t="str" cm="1">
        <f t="array" ref="L5342">IF(ISBLANK($C5342),"",_xlfn.XLOOKUP($C5342,PACK!$A:$A,PACK!$C:$D))</f>
        <v/>
      </c>
      <c r="M5342" s="18"/>
      <c r="N5342" s="7" t="str">
        <f>IF(ISBLANK(C5342),"",SUMIFS($D$4:D5342,$C$4:C5342,C5342))</f>
        <v/>
      </c>
    </row>
    <row r="5343" spans="1:14" x14ac:dyDescent="0.25">
      <c r="A5343" s="1"/>
      <c r="B5343" s="8"/>
      <c r="C5343" s="3"/>
      <c r="D5343" s="1"/>
      <c r="E5343" s="3"/>
      <c r="I5343" s="42"/>
      <c r="J5343" s="19"/>
      <c r="K5343" s="19"/>
      <c r="L5343" s="6" t="str" cm="1">
        <f t="array" ref="L5343">IF(ISBLANK($C5343),"",_xlfn.XLOOKUP($C5343,PACK!$A:$A,PACK!$C:$D))</f>
        <v/>
      </c>
      <c r="M5343" s="18"/>
      <c r="N5343" s="7" t="str">
        <f>IF(ISBLANK(C5343),"",SUMIFS($D$4:D5343,$C$4:C5343,C5343))</f>
        <v/>
      </c>
    </row>
    <row r="5344" spans="1:14" x14ac:dyDescent="0.25">
      <c r="A5344" s="1"/>
      <c r="B5344" s="8"/>
      <c r="C5344" s="3"/>
      <c r="D5344" s="1"/>
      <c r="E5344" s="3"/>
      <c r="I5344" s="42"/>
      <c r="J5344" s="19"/>
      <c r="K5344" s="19"/>
      <c r="L5344" s="6" t="str" cm="1">
        <f t="array" ref="L5344">IF(ISBLANK($C5344),"",_xlfn.XLOOKUP($C5344,PACK!$A:$A,PACK!$C:$D))</f>
        <v/>
      </c>
      <c r="M5344" s="18"/>
      <c r="N5344" s="7" t="str">
        <f>IF(ISBLANK(C5344),"",SUMIFS($D$4:D5344,$C$4:C5344,C5344))</f>
        <v/>
      </c>
    </row>
    <row r="5345" spans="1:14" x14ac:dyDescent="0.25">
      <c r="A5345" s="1"/>
      <c r="B5345" s="8"/>
      <c r="C5345" s="3"/>
      <c r="D5345" s="1"/>
      <c r="E5345" s="3"/>
      <c r="I5345" s="42"/>
      <c r="J5345" s="19"/>
      <c r="K5345" s="19"/>
      <c r="L5345" s="6" t="str" cm="1">
        <f t="array" ref="L5345">IF(ISBLANK($C5345),"",_xlfn.XLOOKUP($C5345,PACK!$A:$A,PACK!$C:$D))</f>
        <v/>
      </c>
      <c r="M5345" s="18"/>
      <c r="N5345" s="7" t="str">
        <f>IF(ISBLANK(C5345),"",SUMIFS($D$4:D5345,$C$4:C5345,C5345))</f>
        <v/>
      </c>
    </row>
    <row r="5346" spans="1:14" x14ac:dyDescent="0.25">
      <c r="A5346" s="1"/>
      <c r="B5346" s="8"/>
      <c r="C5346" s="3"/>
      <c r="D5346" s="1"/>
      <c r="E5346" s="3"/>
      <c r="I5346" s="42"/>
      <c r="J5346" s="19"/>
      <c r="K5346" s="19"/>
      <c r="L5346" s="6" t="str" cm="1">
        <f t="array" ref="L5346">IF(ISBLANK($C5346),"",_xlfn.XLOOKUP($C5346,PACK!$A:$A,PACK!$C:$D))</f>
        <v/>
      </c>
      <c r="M5346" s="18"/>
      <c r="N5346" s="7" t="str">
        <f>IF(ISBLANK(C5346),"",SUMIFS($D$4:D5346,$C$4:C5346,C5346))</f>
        <v/>
      </c>
    </row>
    <row r="5347" spans="1:14" x14ac:dyDescent="0.25">
      <c r="A5347" s="1"/>
      <c r="B5347" s="8"/>
      <c r="C5347" s="3"/>
      <c r="D5347" s="1"/>
      <c r="E5347" s="3"/>
      <c r="I5347" s="42"/>
      <c r="J5347" s="19"/>
      <c r="K5347" s="19"/>
      <c r="L5347" s="6" t="str" cm="1">
        <f t="array" ref="L5347">IF(ISBLANK($C5347),"",_xlfn.XLOOKUP($C5347,PACK!$A:$A,PACK!$C:$D))</f>
        <v/>
      </c>
      <c r="M5347" s="18"/>
      <c r="N5347" s="7" t="str">
        <f>IF(ISBLANK(C5347),"",SUMIFS($D$4:D5347,$C$4:C5347,C5347))</f>
        <v/>
      </c>
    </row>
    <row r="5348" spans="1:14" x14ac:dyDescent="0.25">
      <c r="A5348" s="1"/>
      <c r="B5348" s="8"/>
      <c r="C5348" s="3"/>
      <c r="D5348" s="1"/>
      <c r="E5348" s="3"/>
      <c r="I5348" s="42"/>
      <c r="J5348" s="19"/>
      <c r="K5348" s="19"/>
      <c r="L5348" s="6" t="str" cm="1">
        <f t="array" ref="L5348">IF(ISBLANK($C5348),"",_xlfn.XLOOKUP($C5348,PACK!$A:$A,PACK!$C:$D))</f>
        <v/>
      </c>
      <c r="M5348" s="18"/>
      <c r="N5348" s="7" t="str">
        <f>IF(ISBLANK(C5348),"",SUMIFS($D$4:D5348,$C$4:C5348,C5348))</f>
        <v/>
      </c>
    </row>
    <row r="5349" spans="1:14" x14ac:dyDescent="0.25">
      <c r="A5349" s="1"/>
      <c r="B5349" s="8"/>
      <c r="C5349" s="3"/>
      <c r="D5349" s="1"/>
      <c r="E5349" s="3"/>
      <c r="I5349" s="42"/>
      <c r="J5349" s="19"/>
      <c r="K5349" s="19"/>
      <c r="L5349" s="6" t="str" cm="1">
        <f t="array" ref="L5349">IF(ISBLANK($C5349),"",_xlfn.XLOOKUP($C5349,PACK!$A:$A,PACK!$C:$D))</f>
        <v/>
      </c>
      <c r="M5349" s="18"/>
      <c r="N5349" s="7" t="str">
        <f>IF(ISBLANK(C5349),"",SUMIFS($D$4:D5349,$C$4:C5349,C5349))</f>
        <v/>
      </c>
    </row>
    <row r="5350" spans="1:14" x14ac:dyDescent="0.25">
      <c r="A5350" s="1"/>
      <c r="B5350" s="8"/>
      <c r="C5350" s="3"/>
      <c r="D5350" s="1"/>
      <c r="E5350" s="3"/>
      <c r="I5350" s="42"/>
      <c r="J5350" s="19"/>
      <c r="K5350" s="19"/>
      <c r="L5350" s="6" t="str" cm="1">
        <f t="array" ref="L5350">IF(ISBLANK($C5350),"",_xlfn.XLOOKUP($C5350,PACK!$A:$A,PACK!$C:$D))</f>
        <v/>
      </c>
      <c r="M5350" s="18"/>
      <c r="N5350" s="7" t="str">
        <f>IF(ISBLANK(C5350),"",SUMIFS($D$4:D5350,$C$4:C5350,C5350))</f>
        <v/>
      </c>
    </row>
    <row r="5351" spans="1:14" x14ac:dyDescent="0.25">
      <c r="A5351" s="1"/>
      <c r="B5351" s="8"/>
      <c r="C5351" s="3"/>
      <c r="D5351" s="1"/>
      <c r="E5351" s="3"/>
      <c r="I5351" s="42"/>
      <c r="J5351" s="19"/>
      <c r="K5351" s="19"/>
      <c r="L5351" s="6" t="str" cm="1">
        <f t="array" ref="L5351">IF(ISBLANK($C5351),"",_xlfn.XLOOKUP($C5351,PACK!$A:$A,PACK!$C:$D))</f>
        <v/>
      </c>
      <c r="M5351" s="18"/>
      <c r="N5351" s="7" t="str">
        <f>IF(ISBLANK(C5351),"",SUMIFS($D$4:D5351,$C$4:C5351,C5351))</f>
        <v/>
      </c>
    </row>
    <row r="5352" spans="1:14" x14ac:dyDescent="0.25">
      <c r="A5352" s="1"/>
      <c r="B5352" s="8"/>
      <c r="C5352" s="3"/>
      <c r="D5352" s="1"/>
      <c r="E5352" s="3"/>
      <c r="I5352" s="42"/>
      <c r="J5352" s="19"/>
      <c r="K5352" s="19"/>
      <c r="L5352" s="6" t="str" cm="1">
        <f t="array" ref="L5352">IF(ISBLANK($C5352),"",_xlfn.XLOOKUP($C5352,PACK!$A:$A,PACK!$C:$D))</f>
        <v/>
      </c>
      <c r="M5352" s="18"/>
      <c r="N5352" s="7" t="str">
        <f>IF(ISBLANK(C5352),"",SUMIFS($D$4:D5352,$C$4:C5352,C5352))</f>
        <v/>
      </c>
    </row>
    <row r="5353" spans="1:14" x14ac:dyDescent="0.25">
      <c r="A5353" s="1"/>
      <c r="B5353" s="8"/>
      <c r="C5353" s="3"/>
      <c r="D5353" s="1"/>
      <c r="E5353" s="3"/>
      <c r="I5353" s="42"/>
      <c r="J5353" s="19"/>
      <c r="K5353" s="19"/>
      <c r="L5353" s="6" t="str" cm="1">
        <f t="array" ref="L5353">IF(ISBLANK($C5353),"",_xlfn.XLOOKUP($C5353,PACK!$A:$A,PACK!$C:$D))</f>
        <v/>
      </c>
      <c r="M5353" s="18"/>
      <c r="N5353" s="7" t="str">
        <f>IF(ISBLANK(C5353),"",SUMIFS($D$4:D5353,$C$4:C5353,C5353))</f>
        <v/>
      </c>
    </row>
    <row r="5354" spans="1:14" x14ac:dyDescent="0.25">
      <c r="A5354" s="1"/>
      <c r="B5354" s="8"/>
      <c r="C5354" s="3"/>
      <c r="D5354" s="1"/>
      <c r="E5354" s="3"/>
      <c r="I5354" s="42"/>
      <c r="J5354" s="19"/>
      <c r="K5354" s="19"/>
      <c r="L5354" s="6" t="str" cm="1">
        <f t="array" ref="L5354">IF(ISBLANK($C5354),"",_xlfn.XLOOKUP($C5354,PACK!$A:$A,PACK!$C:$D))</f>
        <v/>
      </c>
      <c r="M5354" s="18"/>
      <c r="N5354" s="7" t="str">
        <f>IF(ISBLANK(C5354),"",SUMIFS($D$4:D5354,$C$4:C5354,C5354))</f>
        <v/>
      </c>
    </row>
    <row r="5355" spans="1:14" x14ac:dyDescent="0.25">
      <c r="A5355" s="1"/>
      <c r="B5355" s="8"/>
      <c r="C5355" s="3"/>
      <c r="D5355" s="1"/>
      <c r="E5355" s="3"/>
      <c r="I5355" s="42"/>
      <c r="J5355" s="19"/>
      <c r="K5355" s="19"/>
      <c r="L5355" s="6" t="str" cm="1">
        <f t="array" ref="L5355">IF(ISBLANK($C5355),"",_xlfn.XLOOKUP($C5355,PACK!$A:$A,PACK!$C:$D))</f>
        <v/>
      </c>
      <c r="M5355" s="18"/>
      <c r="N5355" s="7" t="str">
        <f>IF(ISBLANK(C5355),"",SUMIFS($D$4:D5355,$C$4:C5355,C5355))</f>
        <v/>
      </c>
    </row>
    <row r="5356" spans="1:14" x14ac:dyDescent="0.25">
      <c r="A5356" s="1"/>
      <c r="B5356" s="8"/>
      <c r="C5356" s="3"/>
      <c r="D5356" s="1"/>
      <c r="E5356" s="3"/>
      <c r="I5356" s="42"/>
      <c r="J5356" s="19"/>
      <c r="K5356" s="19"/>
      <c r="L5356" s="6" t="str" cm="1">
        <f t="array" ref="L5356">IF(ISBLANK($C5356),"",_xlfn.XLOOKUP($C5356,PACK!$A:$A,PACK!$C:$D))</f>
        <v/>
      </c>
      <c r="M5356" s="18"/>
      <c r="N5356" s="7" t="str">
        <f>IF(ISBLANK(C5356),"",SUMIFS($D$4:D5356,$C$4:C5356,C5356))</f>
        <v/>
      </c>
    </row>
    <row r="5357" spans="1:14" x14ac:dyDescent="0.25">
      <c r="A5357" s="1"/>
      <c r="B5357" s="8"/>
      <c r="C5357" s="3"/>
      <c r="D5357" s="1"/>
      <c r="E5357" s="3"/>
      <c r="I5357" s="42"/>
      <c r="J5357" s="19"/>
      <c r="K5357" s="19"/>
      <c r="L5357" s="6" t="str" cm="1">
        <f t="array" ref="L5357">IF(ISBLANK($C5357),"",_xlfn.XLOOKUP($C5357,PACK!$A:$A,PACK!$C:$D))</f>
        <v/>
      </c>
      <c r="M5357" s="18"/>
      <c r="N5357" s="7" t="str">
        <f>IF(ISBLANK(C5357),"",SUMIFS($D$4:D5357,$C$4:C5357,C5357))</f>
        <v/>
      </c>
    </row>
    <row r="5358" spans="1:14" x14ac:dyDescent="0.25">
      <c r="A5358" s="1"/>
      <c r="B5358" s="8"/>
      <c r="C5358" s="3"/>
      <c r="D5358" s="1"/>
      <c r="E5358" s="3"/>
      <c r="I5358" s="42"/>
      <c r="J5358" s="19"/>
      <c r="K5358" s="19"/>
      <c r="L5358" s="6" t="str" cm="1">
        <f t="array" ref="L5358">IF(ISBLANK($C5358),"",_xlfn.XLOOKUP($C5358,PACK!$A:$A,PACK!$C:$D))</f>
        <v/>
      </c>
      <c r="M5358" s="18"/>
      <c r="N5358" s="7" t="str">
        <f>IF(ISBLANK(C5358),"",SUMIFS($D$4:D5358,$C$4:C5358,C5358))</f>
        <v/>
      </c>
    </row>
    <row r="5359" spans="1:14" x14ac:dyDescent="0.25">
      <c r="A5359" s="1"/>
      <c r="B5359" s="8"/>
      <c r="C5359" s="3"/>
      <c r="D5359" s="1"/>
      <c r="E5359" s="3"/>
      <c r="I5359" s="42"/>
      <c r="J5359" s="19"/>
      <c r="K5359" s="19"/>
      <c r="L5359" s="6" t="str" cm="1">
        <f t="array" ref="L5359">IF(ISBLANK($C5359),"",_xlfn.XLOOKUP($C5359,PACK!$A:$A,PACK!$C:$D))</f>
        <v/>
      </c>
      <c r="M5359" s="18"/>
      <c r="N5359" s="7" t="str">
        <f>IF(ISBLANK(C5359),"",SUMIFS($D$4:D5359,$C$4:C5359,C5359))</f>
        <v/>
      </c>
    </row>
    <row r="5360" spans="1:14" x14ac:dyDescent="0.25">
      <c r="A5360" s="1"/>
      <c r="B5360" s="8"/>
      <c r="C5360" s="3"/>
      <c r="D5360" s="1"/>
      <c r="E5360" s="3"/>
      <c r="I5360" s="42"/>
      <c r="J5360" s="19"/>
      <c r="K5360" s="19"/>
      <c r="L5360" s="6" t="str" cm="1">
        <f t="array" ref="L5360">IF(ISBLANK($C5360),"",_xlfn.XLOOKUP($C5360,PACK!$A:$A,PACK!$C:$D))</f>
        <v/>
      </c>
      <c r="M5360" s="18"/>
      <c r="N5360" s="7" t="str">
        <f>IF(ISBLANK(C5360),"",SUMIFS($D$4:D5360,$C$4:C5360,C5360))</f>
        <v/>
      </c>
    </row>
    <row r="5361" spans="1:14" x14ac:dyDescent="0.25">
      <c r="A5361" s="1"/>
      <c r="B5361" s="8"/>
      <c r="C5361" s="3"/>
      <c r="D5361" s="1"/>
      <c r="E5361" s="3"/>
      <c r="I5361" s="42"/>
      <c r="J5361" s="19"/>
      <c r="K5361" s="19"/>
      <c r="L5361" s="6" t="str" cm="1">
        <f t="array" ref="L5361">IF(ISBLANK($C5361),"",_xlfn.XLOOKUP($C5361,PACK!$A:$A,PACK!$C:$D))</f>
        <v/>
      </c>
      <c r="M5361" s="18"/>
      <c r="N5361" s="7" t="str">
        <f>IF(ISBLANK(C5361),"",SUMIFS($D$4:D5361,$C$4:C5361,C5361))</f>
        <v/>
      </c>
    </row>
    <row r="5362" spans="1:14" x14ac:dyDescent="0.25">
      <c r="A5362" s="1"/>
      <c r="B5362" s="8"/>
      <c r="C5362" s="3"/>
      <c r="D5362" s="1"/>
      <c r="E5362" s="3"/>
      <c r="I5362" s="42"/>
      <c r="J5362" s="19"/>
      <c r="K5362" s="19"/>
      <c r="L5362" s="6" t="str" cm="1">
        <f t="array" ref="L5362">IF(ISBLANK($C5362),"",_xlfn.XLOOKUP($C5362,PACK!$A:$A,PACK!$C:$D))</f>
        <v/>
      </c>
      <c r="M5362" s="18"/>
      <c r="N5362" s="7" t="str">
        <f>IF(ISBLANK(C5362),"",SUMIFS($D$4:D5362,$C$4:C5362,C5362))</f>
        <v/>
      </c>
    </row>
    <row r="5363" spans="1:14" x14ac:dyDescent="0.25">
      <c r="A5363" s="1"/>
      <c r="B5363" s="8"/>
      <c r="C5363" s="3"/>
      <c r="D5363" s="1"/>
      <c r="E5363" s="3"/>
      <c r="I5363" s="42"/>
      <c r="J5363" s="19"/>
      <c r="K5363" s="19"/>
      <c r="L5363" s="6" t="str" cm="1">
        <f t="array" ref="L5363">IF(ISBLANK($C5363),"",_xlfn.XLOOKUP($C5363,PACK!$A:$A,PACK!$C:$D))</f>
        <v/>
      </c>
      <c r="M5363" s="18"/>
      <c r="N5363" s="7" t="str">
        <f>IF(ISBLANK(C5363),"",SUMIFS($D$4:D5363,$C$4:C5363,C5363))</f>
        <v/>
      </c>
    </row>
    <row r="5364" spans="1:14" x14ac:dyDescent="0.25">
      <c r="A5364" s="1"/>
      <c r="B5364" s="8"/>
      <c r="C5364" s="3"/>
      <c r="D5364" s="1"/>
      <c r="E5364" s="3"/>
      <c r="I5364" s="42"/>
      <c r="J5364" s="19"/>
      <c r="K5364" s="19"/>
      <c r="L5364" s="6" t="str" cm="1">
        <f t="array" ref="L5364">IF(ISBLANK($C5364),"",_xlfn.XLOOKUP($C5364,PACK!$A:$A,PACK!$C:$D))</f>
        <v/>
      </c>
      <c r="M5364" s="18"/>
      <c r="N5364" s="7" t="str">
        <f>IF(ISBLANK(C5364),"",SUMIFS($D$4:D5364,$C$4:C5364,C5364))</f>
        <v/>
      </c>
    </row>
    <row r="5365" spans="1:14" x14ac:dyDescent="0.25">
      <c r="A5365" s="1"/>
      <c r="B5365" s="8"/>
      <c r="C5365" s="3"/>
      <c r="D5365" s="1"/>
      <c r="E5365" s="3"/>
      <c r="I5365" s="42"/>
      <c r="J5365" s="19"/>
      <c r="K5365" s="19"/>
      <c r="L5365" s="6" t="str" cm="1">
        <f t="array" ref="L5365">IF(ISBLANK($C5365),"",_xlfn.XLOOKUP($C5365,PACK!$A:$A,PACK!$C:$D))</f>
        <v/>
      </c>
      <c r="M5365" s="18"/>
      <c r="N5365" s="7" t="str">
        <f>IF(ISBLANK(C5365),"",SUMIFS($D$4:D5365,$C$4:C5365,C5365))</f>
        <v/>
      </c>
    </row>
    <row r="5366" spans="1:14" x14ac:dyDescent="0.25">
      <c r="A5366" s="1"/>
      <c r="B5366" s="8"/>
      <c r="C5366" s="3"/>
      <c r="D5366" s="1"/>
      <c r="E5366" s="3"/>
      <c r="I5366" s="42"/>
      <c r="J5366" s="19"/>
      <c r="K5366" s="19"/>
      <c r="L5366" s="6" t="str" cm="1">
        <f t="array" ref="L5366">IF(ISBLANK($C5366),"",_xlfn.XLOOKUP($C5366,PACK!$A:$A,PACK!$C:$D))</f>
        <v/>
      </c>
      <c r="M5366" s="18"/>
      <c r="N5366" s="7" t="str">
        <f>IF(ISBLANK(C5366),"",SUMIFS($D$4:D5366,$C$4:C5366,C5366))</f>
        <v/>
      </c>
    </row>
    <row r="5367" spans="1:14" x14ac:dyDescent="0.25">
      <c r="A5367" s="1"/>
      <c r="B5367" s="8"/>
      <c r="C5367" s="3"/>
      <c r="D5367" s="1"/>
      <c r="E5367" s="3"/>
      <c r="I5367" s="42"/>
      <c r="J5367" s="19"/>
      <c r="K5367" s="19"/>
      <c r="L5367" s="6" t="str" cm="1">
        <f t="array" ref="L5367">IF(ISBLANK($C5367),"",_xlfn.XLOOKUP($C5367,PACK!$A:$A,PACK!$C:$D))</f>
        <v/>
      </c>
      <c r="M5367" s="18"/>
      <c r="N5367" s="7" t="str">
        <f>IF(ISBLANK(C5367),"",SUMIFS($D$4:D5367,$C$4:C5367,C5367))</f>
        <v/>
      </c>
    </row>
    <row r="5368" spans="1:14" x14ac:dyDescent="0.25">
      <c r="A5368" s="1"/>
      <c r="B5368" s="8"/>
      <c r="C5368" s="3"/>
      <c r="D5368" s="1"/>
      <c r="E5368" s="3"/>
      <c r="I5368" s="42"/>
      <c r="J5368" s="19"/>
      <c r="K5368" s="19"/>
      <c r="L5368" s="6" t="str" cm="1">
        <f t="array" ref="L5368">IF(ISBLANK($C5368),"",_xlfn.XLOOKUP($C5368,PACK!$A:$A,PACK!$C:$D))</f>
        <v/>
      </c>
      <c r="M5368" s="18"/>
      <c r="N5368" s="7" t="str">
        <f>IF(ISBLANK(C5368),"",SUMIFS($D$4:D5368,$C$4:C5368,C5368))</f>
        <v/>
      </c>
    </row>
    <row r="5369" spans="1:14" x14ac:dyDescent="0.25">
      <c r="A5369" s="1"/>
      <c r="B5369" s="8"/>
      <c r="C5369" s="3"/>
      <c r="D5369" s="1"/>
      <c r="E5369" s="3"/>
      <c r="I5369" s="42"/>
      <c r="J5369" s="19"/>
      <c r="K5369" s="19"/>
      <c r="L5369" s="6" t="str" cm="1">
        <f t="array" ref="L5369">IF(ISBLANK($C5369),"",_xlfn.XLOOKUP($C5369,PACK!$A:$A,PACK!$C:$D))</f>
        <v/>
      </c>
      <c r="M5369" s="18"/>
      <c r="N5369" s="7" t="str">
        <f>IF(ISBLANK(C5369),"",SUMIFS($D$4:D5369,$C$4:C5369,C5369))</f>
        <v/>
      </c>
    </row>
    <row r="5370" spans="1:14" x14ac:dyDescent="0.25">
      <c r="A5370" s="1"/>
      <c r="B5370" s="8"/>
      <c r="C5370" s="3"/>
      <c r="D5370" s="1"/>
      <c r="E5370" s="3"/>
      <c r="I5370" s="42"/>
      <c r="J5370" s="19"/>
      <c r="K5370" s="19"/>
      <c r="L5370" s="6" t="str" cm="1">
        <f t="array" ref="L5370">IF(ISBLANK($C5370),"",_xlfn.XLOOKUP($C5370,PACK!$A:$A,PACK!$C:$D))</f>
        <v/>
      </c>
      <c r="M5370" s="18"/>
      <c r="N5370" s="7" t="str">
        <f>IF(ISBLANK(C5370),"",SUMIFS($D$4:D5370,$C$4:C5370,C5370))</f>
        <v/>
      </c>
    </row>
    <row r="5371" spans="1:14" x14ac:dyDescent="0.25">
      <c r="A5371" s="1"/>
      <c r="B5371" s="8"/>
      <c r="C5371" s="3"/>
      <c r="D5371" s="1"/>
      <c r="E5371" s="3"/>
      <c r="I5371" s="42"/>
      <c r="J5371" s="19"/>
      <c r="K5371" s="19"/>
      <c r="L5371" s="6" t="str" cm="1">
        <f t="array" ref="L5371">IF(ISBLANK($C5371),"",_xlfn.XLOOKUP($C5371,PACK!$A:$A,PACK!$C:$D))</f>
        <v/>
      </c>
      <c r="M5371" s="18"/>
      <c r="N5371" s="7" t="str">
        <f>IF(ISBLANK(C5371),"",SUMIFS($D$4:D5371,$C$4:C5371,C5371))</f>
        <v/>
      </c>
    </row>
    <row r="5372" spans="1:14" x14ac:dyDescent="0.25">
      <c r="A5372" s="1"/>
      <c r="B5372" s="8"/>
      <c r="C5372" s="3"/>
      <c r="D5372" s="1"/>
      <c r="E5372" s="3"/>
      <c r="I5372" s="42"/>
      <c r="J5372" s="19"/>
      <c r="K5372" s="19"/>
      <c r="L5372" s="6" t="str" cm="1">
        <f t="array" ref="L5372">IF(ISBLANK($C5372),"",_xlfn.XLOOKUP($C5372,PACK!$A:$A,PACK!$C:$D))</f>
        <v/>
      </c>
      <c r="M5372" s="18"/>
      <c r="N5372" s="7" t="str">
        <f>IF(ISBLANK(C5372),"",SUMIFS($D$4:D5372,$C$4:C5372,C5372))</f>
        <v/>
      </c>
    </row>
    <row r="5373" spans="1:14" x14ac:dyDescent="0.25">
      <c r="A5373" s="1"/>
      <c r="B5373" s="8"/>
      <c r="C5373" s="3"/>
      <c r="D5373" s="1"/>
      <c r="E5373" s="3"/>
      <c r="I5373" s="42"/>
      <c r="J5373" s="19"/>
      <c r="K5373" s="19"/>
      <c r="L5373" s="6" t="str" cm="1">
        <f t="array" ref="L5373">IF(ISBLANK($C5373),"",_xlfn.XLOOKUP($C5373,PACK!$A:$A,PACK!$C:$D))</f>
        <v/>
      </c>
      <c r="M5373" s="18"/>
      <c r="N5373" s="7" t="str">
        <f>IF(ISBLANK(C5373),"",SUMIFS($D$4:D5373,$C$4:C5373,C5373))</f>
        <v/>
      </c>
    </row>
    <row r="5374" spans="1:14" x14ac:dyDescent="0.25">
      <c r="A5374" s="1"/>
      <c r="B5374" s="8"/>
      <c r="C5374" s="3"/>
      <c r="D5374" s="1"/>
      <c r="E5374" s="3"/>
      <c r="I5374" s="42"/>
      <c r="J5374" s="19"/>
      <c r="K5374" s="19"/>
      <c r="L5374" s="6" t="str" cm="1">
        <f t="array" ref="L5374">IF(ISBLANK($C5374),"",_xlfn.XLOOKUP($C5374,PACK!$A:$A,PACK!$C:$D))</f>
        <v/>
      </c>
      <c r="M5374" s="18"/>
      <c r="N5374" s="7" t="str">
        <f>IF(ISBLANK(C5374),"",SUMIFS($D$4:D5374,$C$4:C5374,C5374))</f>
        <v/>
      </c>
    </row>
    <row r="5375" spans="1:14" x14ac:dyDescent="0.25">
      <c r="A5375" s="1"/>
      <c r="B5375" s="8"/>
      <c r="C5375" s="3"/>
      <c r="D5375" s="1"/>
      <c r="E5375" s="3"/>
      <c r="I5375" s="42"/>
      <c r="J5375" s="19"/>
      <c r="K5375" s="19"/>
      <c r="L5375" s="6" t="str" cm="1">
        <f t="array" ref="L5375">IF(ISBLANK($C5375),"",_xlfn.XLOOKUP($C5375,PACK!$A:$A,PACK!$C:$D))</f>
        <v/>
      </c>
      <c r="M5375" s="18"/>
      <c r="N5375" s="7" t="str">
        <f>IF(ISBLANK(C5375),"",SUMIFS($D$4:D5375,$C$4:C5375,C5375))</f>
        <v/>
      </c>
    </row>
    <row r="5376" spans="1:14" x14ac:dyDescent="0.25">
      <c r="A5376" s="1"/>
      <c r="B5376" s="8"/>
      <c r="C5376" s="3"/>
      <c r="D5376" s="1"/>
      <c r="E5376" s="3"/>
      <c r="I5376" s="42"/>
      <c r="J5376" s="19"/>
      <c r="K5376" s="19"/>
      <c r="L5376" s="6" t="str" cm="1">
        <f t="array" ref="L5376">IF(ISBLANK($C5376),"",_xlfn.XLOOKUP($C5376,PACK!$A:$A,PACK!$C:$D))</f>
        <v/>
      </c>
      <c r="M5376" s="18"/>
      <c r="N5376" s="7" t="str">
        <f>IF(ISBLANK(C5376),"",SUMIFS($D$4:D5376,$C$4:C5376,C5376))</f>
        <v/>
      </c>
    </row>
    <row r="5377" spans="1:14" x14ac:dyDescent="0.25">
      <c r="A5377" s="1"/>
      <c r="B5377" s="8"/>
      <c r="C5377" s="3"/>
      <c r="D5377" s="1"/>
      <c r="E5377" s="3"/>
      <c r="I5377" s="42"/>
      <c r="J5377" s="19"/>
      <c r="K5377" s="19"/>
      <c r="L5377" s="6" t="str" cm="1">
        <f t="array" ref="L5377">IF(ISBLANK($C5377),"",_xlfn.XLOOKUP($C5377,PACK!$A:$A,PACK!$C:$D))</f>
        <v/>
      </c>
      <c r="M5377" s="18"/>
      <c r="N5377" s="7" t="str">
        <f>IF(ISBLANK(C5377),"",SUMIFS($D$4:D5377,$C$4:C5377,C5377))</f>
        <v/>
      </c>
    </row>
    <row r="5378" spans="1:14" x14ac:dyDescent="0.25">
      <c r="A5378" s="1"/>
      <c r="B5378" s="8"/>
      <c r="C5378" s="3"/>
      <c r="D5378" s="1"/>
      <c r="E5378" s="3"/>
      <c r="I5378" s="42"/>
      <c r="J5378" s="19"/>
      <c r="K5378" s="19"/>
      <c r="L5378" s="6" t="str" cm="1">
        <f t="array" ref="L5378">IF(ISBLANK($C5378),"",_xlfn.XLOOKUP($C5378,PACK!$A:$A,PACK!$C:$D))</f>
        <v/>
      </c>
      <c r="M5378" s="18"/>
      <c r="N5378" s="7" t="str">
        <f>IF(ISBLANK(C5378),"",SUMIFS($D$4:D5378,$C$4:C5378,C5378))</f>
        <v/>
      </c>
    </row>
    <row r="5379" spans="1:14" x14ac:dyDescent="0.25">
      <c r="A5379" s="1"/>
      <c r="B5379" s="8"/>
      <c r="C5379" s="3"/>
      <c r="D5379" s="1"/>
      <c r="E5379" s="3"/>
      <c r="I5379" s="42"/>
      <c r="J5379" s="19"/>
      <c r="K5379" s="19"/>
      <c r="L5379" s="6" t="str" cm="1">
        <f t="array" ref="L5379">IF(ISBLANK($C5379),"",_xlfn.XLOOKUP($C5379,PACK!$A:$A,PACK!$C:$D))</f>
        <v/>
      </c>
      <c r="M5379" s="18"/>
      <c r="N5379" s="7" t="str">
        <f>IF(ISBLANK(C5379),"",SUMIFS($D$4:D5379,$C$4:C5379,C5379))</f>
        <v/>
      </c>
    </row>
    <row r="5380" spans="1:14" x14ac:dyDescent="0.25">
      <c r="A5380" s="1"/>
      <c r="B5380" s="8"/>
      <c r="C5380" s="3"/>
      <c r="D5380" s="1"/>
      <c r="E5380" s="3"/>
      <c r="I5380" s="42"/>
      <c r="J5380" s="19"/>
      <c r="K5380" s="19"/>
      <c r="L5380" s="6" t="str" cm="1">
        <f t="array" ref="L5380">IF(ISBLANK($C5380),"",_xlfn.XLOOKUP($C5380,PACK!$A:$A,PACK!$C:$D))</f>
        <v/>
      </c>
      <c r="M5380" s="18"/>
      <c r="N5380" s="7" t="str">
        <f>IF(ISBLANK(C5380),"",SUMIFS($D$4:D5380,$C$4:C5380,C5380))</f>
        <v/>
      </c>
    </row>
    <row r="5381" spans="1:14" x14ac:dyDescent="0.25">
      <c r="A5381" s="1"/>
      <c r="B5381" s="8"/>
      <c r="C5381" s="3"/>
      <c r="D5381" s="1"/>
      <c r="E5381" s="3"/>
      <c r="I5381" s="42"/>
      <c r="J5381" s="19"/>
      <c r="K5381" s="19"/>
      <c r="L5381" s="6" t="str" cm="1">
        <f t="array" ref="L5381">IF(ISBLANK($C5381),"",_xlfn.XLOOKUP($C5381,PACK!$A:$A,PACK!$C:$D))</f>
        <v/>
      </c>
      <c r="M5381" s="18"/>
      <c r="N5381" s="7" t="str">
        <f>IF(ISBLANK(C5381),"",SUMIFS($D$4:D5381,$C$4:C5381,C5381))</f>
        <v/>
      </c>
    </row>
    <row r="5382" spans="1:14" x14ac:dyDescent="0.25">
      <c r="A5382" s="1"/>
      <c r="B5382" s="8"/>
      <c r="C5382" s="3"/>
      <c r="D5382" s="1"/>
      <c r="E5382" s="3"/>
      <c r="I5382" s="42"/>
      <c r="J5382" s="19"/>
      <c r="K5382" s="19"/>
      <c r="L5382" s="6" t="str" cm="1">
        <f t="array" ref="L5382">IF(ISBLANK($C5382),"",_xlfn.XLOOKUP($C5382,PACK!$A:$A,PACK!$C:$D))</f>
        <v/>
      </c>
      <c r="M5382" s="18"/>
      <c r="N5382" s="7" t="str">
        <f>IF(ISBLANK(C5382),"",SUMIFS($D$4:D5382,$C$4:C5382,C5382))</f>
        <v/>
      </c>
    </row>
    <row r="5383" spans="1:14" x14ac:dyDescent="0.25">
      <c r="A5383" s="1"/>
      <c r="B5383" s="8"/>
      <c r="C5383" s="3"/>
      <c r="D5383" s="1"/>
      <c r="E5383" s="3"/>
      <c r="I5383" s="42"/>
      <c r="J5383" s="19"/>
      <c r="K5383" s="19"/>
      <c r="L5383" s="6" t="str" cm="1">
        <f t="array" ref="L5383">IF(ISBLANK($C5383),"",_xlfn.XLOOKUP($C5383,PACK!$A:$A,PACK!$C:$D))</f>
        <v/>
      </c>
      <c r="M5383" s="18"/>
      <c r="N5383" s="7" t="str">
        <f>IF(ISBLANK(C5383),"",SUMIFS($D$4:D5383,$C$4:C5383,C5383))</f>
        <v/>
      </c>
    </row>
    <row r="5384" spans="1:14" x14ac:dyDescent="0.25">
      <c r="A5384" s="1"/>
      <c r="B5384" s="8"/>
      <c r="C5384" s="3"/>
      <c r="D5384" s="1"/>
      <c r="E5384" s="3"/>
      <c r="I5384" s="42"/>
      <c r="J5384" s="19"/>
      <c r="K5384" s="19"/>
      <c r="L5384" s="6" t="str" cm="1">
        <f t="array" ref="L5384">IF(ISBLANK($C5384),"",_xlfn.XLOOKUP($C5384,PACK!$A:$A,PACK!$C:$D))</f>
        <v/>
      </c>
      <c r="M5384" s="18"/>
      <c r="N5384" s="7" t="str">
        <f>IF(ISBLANK(C5384),"",SUMIFS($D$4:D5384,$C$4:C5384,C5384))</f>
        <v/>
      </c>
    </row>
    <row r="5385" spans="1:14" x14ac:dyDescent="0.25">
      <c r="A5385" s="1"/>
      <c r="B5385" s="8"/>
      <c r="C5385" s="3"/>
      <c r="D5385" s="1"/>
      <c r="E5385" s="3"/>
      <c r="I5385" s="42"/>
      <c r="J5385" s="19"/>
      <c r="K5385" s="19"/>
      <c r="L5385" s="6" t="str" cm="1">
        <f t="array" ref="L5385">IF(ISBLANK($C5385),"",_xlfn.XLOOKUP($C5385,PACK!$A:$A,PACK!$C:$D))</f>
        <v/>
      </c>
      <c r="M5385" s="18"/>
      <c r="N5385" s="7" t="str">
        <f>IF(ISBLANK(C5385),"",SUMIFS($D$4:D5385,$C$4:C5385,C5385))</f>
        <v/>
      </c>
    </row>
    <row r="5386" spans="1:14" x14ac:dyDescent="0.25">
      <c r="A5386" s="1"/>
      <c r="B5386" s="8"/>
      <c r="C5386" s="3"/>
      <c r="D5386" s="1"/>
      <c r="E5386" s="3"/>
      <c r="I5386" s="42"/>
      <c r="J5386" s="19"/>
      <c r="K5386" s="19"/>
      <c r="L5386" s="6" t="str" cm="1">
        <f t="array" ref="L5386">IF(ISBLANK($C5386),"",_xlfn.XLOOKUP($C5386,PACK!$A:$A,PACK!$C:$D))</f>
        <v/>
      </c>
      <c r="M5386" s="18"/>
      <c r="N5386" s="7" t="str">
        <f>IF(ISBLANK(C5386),"",SUMIFS($D$4:D5386,$C$4:C5386,C5386))</f>
        <v/>
      </c>
    </row>
    <row r="5387" spans="1:14" x14ac:dyDescent="0.25">
      <c r="A5387" s="1"/>
      <c r="B5387" s="8"/>
      <c r="C5387" s="3"/>
      <c r="D5387" s="1"/>
      <c r="E5387" s="3"/>
      <c r="I5387" s="42"/>
      <c r="J5387" s="19"/>
      <c r="K5387" s="19"/>
      <c r="L5387" s="6" t="str" cm="1">
        <f t="array" ref="L5387">IF(ISBLANK($C5387),"",_xlfn.XLOOKUP($C5387,PACK!$A:$A,PACK!$C:$D))</f>
        <v/>
      </c>
      <c r="M5387" s="18"/>
      <c r="N5387" s="7" t="str">
        <f>IF(ISBLANK(C5387),"",SUMIFS($D$4:D5387,$C$4:C5387,C5387))</f>
        <v/>
      </c>
    </row>
    <row r="5388" spans="1:14" x14ac:dyDescent="0.25">
      <c r="A5388" s="1"/>
      <c r="B5388" s="8"/>
      <c r="C5388" s="3"/>
      <c r="D5388" s="1"/>
      <c r="E5388" s="3"/>
      <c r="I5388" s="42"/>
      <c r="J5388" s="19"/>
      <c r="K5388" s="19"/>
      <c r="L5388" s="6" t="str" cm="1">
        <f t="array" ref="L5388">IF(ISBLANK($C5388),"",_xlfn.XLOOKUP($C5388,PACK!$A:$A,PACK!$C:$D))</f>
        <v/>
      </c>
      <c r="M5388" s="18"/>
      <c r="N5388" s="7" t="str">
        <f>IF(ISBLANK(C5388),"",SUMIFS($D$4:D5388,$C$4:C5388,C5388))</f>
        <v/>
      </c>
    </row>
    <row r="5389" spans="1:14" x14ac:dyDescent="0.25">
      <c r="A5389" s="1"/>
      <c r="B5389" s="8"/>
      <c r="C5389" s="3"/>
      <c r="D5389" s="1"/>
      <c r="E5389" s="3"/>
      <c r="I5389" s="42"/>
      <c r="J5389" s="19"/>
      <c r="K5389" s="19"/>
      <c r="L5389" s="6" t="str" cm="1">
        <f t="array" ref="L5389">IF(ISBLANK($C5389),"",_xlfn.XLOOKUP($C5389,PACK!$A:$A,PACK!$C:$D))</f>
        <v/>
      </c>
      <c r="M5389" s="18"/>
      <c r="N5389" s="7" t="str">
        <f>IF(ISBLANK(C5389),"",SUMIFS($D$4:D5389,$C$4:C5389,C5389))</f>
        <v/>
      </c>
    </row>
    <row r="5390" spans="1:14" x14ac:dyDescent="0.25">
      <c r="A5390" s="1"/>
      <c r="B5390" s="8"/>
      <c r="C5390" s="3"/>
      <c r="D5390" s="1"/>
      <c r="E5390" s="3"/>
      <c r="I5390" s="42"/>
      <c r="J5390" s="19"/>
      <c r="K5390" s="19"/>
      <c r="L5390" s="6" t="str" cm="1">
        <f t="array" ref="L5390">IF(ISBLANK($C5390),"",_xlfn.XLOOKUP($C5390,PACK!$A:$A,PACK!$C:$D))</f>
        <v/>
      </c>
      <c r="M5390" s="18"/>
      <c r="N5390" s="7" t="str">
        <f>IF(ISBLANK(C5390),"",SUMIFS($D$4:D5390,$C$4:C5390,C5390))</f>
        <v/>
      </c>
    </row>
    <row r="5391" spans="1:14" x14ac:dyDescent="0.25">
      <c r="A5391" s="1"/>
      <c r="B5391" s="8"/>
      <c r="C5391" s="3"/>
      <c r="D5391" s="1"/>
      <c r="E5391" s="3"/>
      <c r="I5391" s="42"/>
      <c r="J5391" s="19"/>
      <c r="K5391" s="19"/>
      <c r="L5391" s="6" t="str" cm="1">
        <f t="array" ref="L5391">IF(ISBLANK($C5391),"",_xlfn.XLOOKUP($C5391,PACK!$A:$A,PACK!$C:$D))</f>
        <v/>
      </c>
      <c r="M5391" s="18"/>
      <c r="N5391" s="7" t="str">
        <f>IF(ISBLANK(C5391),"",SUMIFS($D$4:D5391,$C$4:C5391,C5391))</f>
        <v/>
      </c>
    </row>
    <row r="5392" spans="1:14" x14ac:dyDescent="0.25">
      <c r="A5392" s="1"/>
      <c r="B5392" s="8"/>
      <c r="C5392" s="3"/>
      <c r="D5392" s="1"/>
      <c r="E5392" s="3"/>
      <c r="I5392" s="42"/>
      <c r="J5392" s="19"/>
      <c r="K5392" s="19"/>
      <c r="L5392" s="6" t="str" cm="1">
        <f t="array" ref="L5392">IF(ISBLANK($C5392),"",_xlfn.XLOOKUP($C5392,PACK!$A:$A,PACK!$C:$D))</f>
        <v/>
      </c>
      <c r="M5392" s="18"/>
      <c r="N5392" s="7" t="str">
        <f>IF(ISBLANK(C5392),"",SUMIFS($D$4:D5392,$C$4:C5392,C5392))</f>
        <v/>
      </c>
    </row>
    <row r="5393" spans="1:14" x14ac:dyDescent="0.25">
      <c r="A5393" s="1"/>
      <c r="B5393" s="8"/>
      <c r="C5393" s="3"/>
      <c r="D5393" s="1"/>
      <c r="E5393" s="3"/>
      <c r="I5393" s="42"/>
      <c r="J5393" s="19"/>
      <c r="K5393" s="19"/>
      <c r="L5393" s="6" t="str" cm="1">
        <f t="array" ref="L5393">IF(ISBLANK($C5393),"",_xlfn.XLOOKUP($C5393,PACK!$A:$A,PACK!$C:$D))</f>
        <v/>
      </c>
      <c r="M5393" s="18"/>
      <c r="N5393" s="7" t="str">
        <f>IF(ISBLANK(C5393),"",SUMIFS($D$4:D5393,$C$4:C5393,C5393))</f>
        <v/>
      </c>
    </row>
    <row r="5394" spans="1:14" x14ac:dyDescent="0.25">
      <c r="A5394" s="1"/>
      <c r="B5394" s="8"/>
      <c r="C5394" s="3"/>
      <c r="D5394" s="1"/>
      <c r="E5394" s="3"/>
      <c r="I5394" s="42"/>
      <c r="J5394" s="19"/>
      <c r="K5394" s="19"/>
      <c r="L5394" s="6" t="str" cm="1">
        <f t="array" ref="L5394">IF(ISBLANK($C5394),"",_xlfn.XLOOKUP($C5394,PACK!$A:$A,PACK!$C:$D))</f>
        <v/>
      </c>
      <c r="M5394" s="18"/>
      <c r="N5394" s="7" t="str">
        <f>IF(ISBLANK(C5394),"",SUMIFS($D$4:D5394,$C$4:C5394,C5394))</f>
        <v/>
      </c>
    </row>
    <row r="5395" spans="1:14" x14ac:dyDescent="0.25">
      <c r="A5395" s="1"/>
      <c r="B5395" s="8"/>
      <c r="C5395" s="3"/>
      <c r="D5395" s="1"/>
      <c r="E5395" s="3"/>
      <c r="I5395" s="42"/>
      <c r="J5395" s="19"/>
      <c r="K5395" s="19"/>
      <c r="L5395" s="6" t="str" cm="1">
        <f t="array" ref="L5395">IF(ISBLANK($C5395),"",_xlfn.XLOOKUP($C5395,PACK!$A:$A,PACK!$C:$D))</f>
        <v/>
      </c>
      <c r="M5395" s="18"/>
      <c r="N5395" s="7" t="str">
        <f>IF(ISBLANK(C5395),"",SUMIFS($D$4:D5395,$C$4:C5395,C5395))</f>
        <v/>
      </c>
    </row>
    <row r="5396" spans="1:14" x14ac:dyDescent="0.25">
      <c r="A5396" s="1"/>
      <c r="B5396" s="8"/>
      <c r="C5396" s="3"/>
      <c r="D5396" s="1"/>
      <c r="E5396" s="3"/>
      <c r="I5396" s="42"/>
      <c r="J5396" s="19"/>
      <c r="K5396" s="19"/>
      <c r="L5396" s="6" t="str" cm="1">
        <f t="array" ref="L5396">IF(ISBLANK($C5396),"",_xlfn.XLOOKUP($C5396,PACK!$A:$A,PACK!$C:$D))</f>
        <v/>
      </c>
      <c r="M5396" s="18"/>
      <c r="N5396" s="7" t="str">
        <f>IF(ISBLANK(C5396),"",SUMIFS($D$4:D5396,$C$4:C5396,C5396))</f>
        <v/>
      </c>
    </row>
    <row r="5397" spans="1:14" x14ac:dyDescent="0.25">
      <c r="A5397" s="1"/>
      <c r="B5397" s="8"/>
      <c r="C5397" s="3"/>
      <c r="D5397" s="1"/>
      <c r="E5397" s="3"/>
      <c r="I5397" s="42"/>
      <c r="J5397" s="19"/>
      <c r="K5397" s="19"/>
      <c r="L5397" s="6" t="str" cm="1">
        <f t="array" ref="L5397">IF(ISBLANK($C5397),"",_xlfn.XLOOKUP($C5397,PACK!$A:$A,PACK!$C:$D))</f>
        <v/>
      </c>
      <c r="M5397" s="18"/>
      <c r="N5397" s="7" t="str">
        <f>IF(ISBLANK(C5397),"",SUMIFS($D$4:D5397,$C$4:C5397,C5397))</f>
        <v/>
      </c>
    </row>
    <row r="5398" spans="1:14" x14ac:dyDescent="0.25">
      <c r="A5398" s="1"/>
      <c r="B5398" s="8"/>
      <c r="C5398" s="3"/>
      <c r="D5398" s="1"/>
      <c r="E5398" s="3"/>
      <c r="I5398" s="42"/>
      <c r="J5398" s="19"/>
      <c r="K5398" s="19"/>
      <c r="L5398" s="6" t="str" cm="1">
        <f t="array" ref="L5398">IF(ISBLANK($C5398),"",_xlfn.XLOOKUP($C5398,PACK!$A:$A,PACK!$C:$D))</f>
        <v/>
      </c>
      <c r="M5398" s="18"/>
      <c r="N5398" s="7" t="str">
        <f>IF(ISBLANK(C5398),"",SUMIFS($D$4:D5398,$C$4:C5398,C5398))</f>
        <v/>
      </c>
    </row>
    <row r="5399" spans="1:14" x14ac:dyDescent="0.25">
      <c r="A5399" s="1"/>
      <c r="B5399" s="8"/>
      <c r="C5399" s="3"/>
      <c r="D5399" s="1"/>
      <c r="E5399" s="3"/>
      <c r="I5399" s="42"/>
      <c r="J5399" s="19"/>
      <c r="K5399" s="19"/>
      <c r="L5399" s="6" t="str" cm="1">
        <f t="array" ref="L5399">IF(ISBLANK($C5399),"",_xlfn.XLOOKUP($C5399,PACK!$A:$A,PACK!$C:$D))</f>
        <v/>
      </c>
      <c r="M5399" s="18"/>
      <c r="N5399" s="7" t="str">
        <f>IF(ISBLANK(C5399),"",SUMIFS($D$4:D5399,$C$4:C5399,C5399))</f>
        <v/>
      </c>
    </row>
    <row r="5400" spans="1:14" x14ac:dyDescent="0.25">
      <c r="A5400" s="1"/>
      <c r="B5400" s="8"/>
      <c r="C5400" s="3"/>
      <c r="D5400" s="1"/>
      <c r="E5400" s="3"/>
      <c r="I5400" s="42"/>
      <c r="J5400" s="19"/>
      <c r="K5400" s="19"/>
      <c r="L5400" s="6" t="str" cm="1">
        <f t="array" ref="L5400">IF(ISBLANK($C5400),"",_xlfn.XLOOKUP($C5400,PACK!$A:$A,PACK!$C:$D))</f>
        <v/>
      </c>
      <c r="M5400" s="18"/>
      <c r="N5400" s="7" t="str">
        <f>IF(ISBLANK(C5400),"",SUMIFS($D$4:D5400,$C$4:C5400,C5400))</f>
        <v/>
      </c>
    </row>
    <row r="5401" spans="1:14" x14ac:dyDescent="0.25">
      <c r="A5401" s="1"/>
      <c r="B5401" s="8"/>
      <c r="C5401" s="3"/>
      <c r="D5401" s="1"/>
      <c r="E5401" s="3"/>
      <c r="I5401" s="42"/>
      <c r="J5401" s="19"/>
      <c r="K5401" s="19"/>
      <c r="L5401" s="6" t="str" cm="1">
        <f t="array" ref="L5401">IF(ISBLANK($C5401),"",_xlfn.XLOOKUP($C5401,PACK!$A:$A,PACK!$C:$D))</f>
        <v/>
      </c>
      <c r="M5401" s="18"/>
      <c r="N5401" s="7" t="str">
        <f>IF(ISBLANK(C5401),"",SUMIFS($D$4:D5401,$C$4:C5401,C5401))</f>
        <v/>
      </c>
    </row>
    <row r="5402" spans="1:14" x14ac:dyDescent="0.25">
      <c r="A5402" s="1"/>
      <c r="B5402" s="8"/>
      <c r="C5402" s="3"/>
      <c r="D5402" s="1"/>
      <c r="E5402" s="3"/>
      <c r="I5402" s="42"/>
      <c r="J5402" s="19"/>
      <c r="K5402" s="19"/>
      <c r="L5402" s="6" t="str" cm="1">
        <f t="array" ref="L5402">IF(ISBLANK($C5402),"",_xlfn.XLOOKUP($C5402,PACK!$A:$A,PACK!$C:$D))</f>
        <v/>
      </c>
      <c r="M5402" s="18"/>
      <c r="N5402" s="7" t="str">
        <f>IF(ISBLANK(C5402),"",SUMIFS($D$4:D5402,$C$4:C5402,C5402))</f>
        <v/>
      </c>
    </row>
    <row r="5403" spans="1:14" x14ac:dyDescent="0.25">
      <c r="A5403" s="1"/>
      <c r="B5403" s="8"/>
      <c r="C5403" s="3"/>
      <c r="D5403" s="1"/>
      <c r="E5403" s="3"/>
      <c r="I5403" s="42"/>
      <c r="J5403" s="19"/>
      <c r="K5403" s="19"/>
      <c r="L5403" s="6" t="str" cm="1">
        <f t="array" ref="L5403">IF(ISBLANK($C5403),"",_xlfn.XLOOKUP($C5403,PACK!$A:$A,PACK!$C:$D))</f>
        <v/>
      </c>
      <c r="M5403" s="18"/>
      <c r="N5403" s="7" t="str">
        <f>IF(ISBLANK(C5403),"",SUMIFS($D$4:D5403,$C$4:C5403,C5403))</f>
        <v/>
      </c>
    </row>
    <row r="5404" spans="1:14" x14ac:dyDescent="0.25">
      <c r="A5404" s="1"/>
      <c r="B5404" s="8"/>
      <c r="C5404" s="3"/>
      <c r="D5404" s="1"/>
      <c r="E5404" s="3"/>
      <c r="I5404" s="42"/>
      <c r="J5404" s="19"/>
      <c r="K5404" s="19"/>
      <c r="L5404" s="6" t="str" cm="1">
        <f t="array" ref="L5404">IF(ISBLANK($C5404),"",_xlfn.XLOOKUP($C5404,PACK!$A:$A,PACK!$C:$D))</f>
        <v/>
      </c>
      <c r="M5404" s="18"/>
      <c r="N5404" s="7" t="str">
        <f>IF(ISBLANK(C5404),"",SUMIFS($D$4:D5404,$C$4:C5404,C5404))</f>
        <v/>
      </c>
    </row>
    <row r="5405" spans="1:14" x14ac:dyDescent="0.25">
      <c r="A5405" s="1"/>
      <c r="B5405" s="8"/>
      <c r="C5405" s="3"/>
      <c r="D5405" s="1"/>
      <c r="E5405" s="3"/>
      <c r="I5405" s="42"/>
      <c r="J5405" s="19"/>
      <c r="K5405" s="19"/>
      <c r="L5405" s="6" t="str" cm="1">
        <f t="array" ref="L5405">IF(ISBLANK($C5405),"",_xlfn.XLOOKUP($C5405,PACK!$A:$A,PACK!$C:$D))</f>
        <v/>
      </c>
      <c r="M5405" s="18"/>
      <c r="N5405" s="7" t="str">
        <f>IF(ISBLANK(C5405),"",SUMIFS($D$4:D5405,$C$4:C5405,C5405))</f>
        <v/>
      </c>
    </row>
    <row r="5406" spans="1:14" x14ac:dyDescent="0.25">
      <c r="A5406" s="1"/>
      <c r="B5406" s="8"/>
      <c r="C5406" s="3"/>
      <c r="D5406" s="1"/>
      <c r="E5406" s="3"/>
      <c r="I5406" s="42"/>
      <c r="J5406" s="19"/>
      <c r="K5406" s="19"/>
      <c r="L5406" s="6" t="str" cm="1">
        <f t="array" ref="L5406">IF(ISBLANK($C5406),"",_xlfn.XLOOKUP($C5406,PACK!$A:$A,PACK!$C:$D))</f>
        <v/>
      </c>
      <c r="M5406" s="18"/>
      <c r="N5406" s="7" t="str">
        <f>IF(ISBLANK(C5406),"",SUMIFS($D$4:D5406,$C$4:C5406,C5406))</f>
        <v/>
      </c>
    </row>
    <row r="5407" spans="1:14" x14ac:dyDescent="0.25">
      <c r="A5407" s="1"/>
      <c r="B5407" s="8"/>
      <c r="C5407" s="3"/>
      <c r="D5407" s="1"/>
      <c r="E5407" s="3"/>
      <c r="I5407" s="42"/>
      <c r="J5407" s="19"/>
      <c r="K5407" s="19"/>
      <c r="L5407" s="6" t="str" cm="1">
        <f t="array" ref="L5407">IF(ISBLANK($C5407),"",_xlfn.XLOOKUP($C5407,PACK!$A:$A,PACK!$C:$D))</f>
        <v/>
      </c>
      <c r="M5407" s="18"/>
      <c r="N5407" s="7" t="str">
        <f>IF(ISBLANK(C5407),"",SUMIFS($D$4:D5407,$C$4:C5407,C5407))</f>
        <v/>
      </c>
    </row>
    <row r="5408" spans="1:14" x14ac:dyDescent="0.25">
      <c r="A5408" s="1"/>
      <c r="B5408" s="8"/>
      <c r="C5408" s="3"/>
      <c r="D5408" s="1"/>
      <c r="E5408" s="3"/>
      <c r="I5408" s="42"/>
      <c r="J5408" s="19"/>
      <c r="K5408" s="19"/>
      <c r="L5408" s="6" t="str" cm="1">
        <f t="array" ref="L5408">IF(ISBLANK($C5408),"",_xlfn.XLOOKUP($C5408,PACK!$A:$A,PACK!$C:$D))</f>
        <v/>
      </c>
      <c r="M5408" s="18"/>
      <c r="N5408" s="7" t="str">
        <f>IF(ISBLANK(C5408),"",SUMIFS($D$4:D5408,$C$4:C5408,C5408))</f>
        <v/>
      </c>
    </row>
    <row r="5409" spans="1:14" x14ac:dyDescent="0.25">
      <c r="A5409" s="1"/>
      <c r="B5409" s="8"/>
      <c r="C5409" s="3"/>
      <c r="D5409" s="1"/>
      <c r="E5409" s="3"/>
      <c r="I5409" s="42"/>
      <c r="J5409" s="19"/>
      <c r="K5409" s="19"/>
      <c r="L5409" s="6" t="str" cm="1">
        <f t="array" ref="L5409">IF(ISBLANK($C5409),"",_xlfn.XLOOKUP($C5409,PACK!$A:$A,PACK!$C:$D))</f>
        <v/>
      </c>
      <c r="M5409" s="18"/>
      <c r="N5409" s="7" t="str">
        <f>IF(ISBLANK(C5409),"",SUMIFS($D$4:D5409,$C$4:C5409,C5409))</f>
        <v/>
      </c>
    </row>
    <row r="5410" spans="1:14" x14ac:dyDescent="0.25">
      <c r="A5410" s="1"/>
      <c r="B5410" s="8"/>
      <c r="C5410" s="3"/>
      <c r="D5410" s="1"/>
      <c r="E5410" s="3"/>
      <c r="I5410" s="42"/>
      <c r="J5410" s="19"/>
      <c r="K5410" s="19"/>
      <c r="L5410" s="6" t="str" cm="1">
        <f t="array" ref="L5410">IF(ISBLANK($C5410),"",_xlfn.XLOOKUP($C5410,PACK!$A:$A,PACK!$C:$D))</f>
        <v/>
      </c>
      <c r="M5410" s="18"/>
      <c r="N5410" s="7" t="str">
        <f>IF(ISBLANK(C5410),"",SUMIFS($D$4:D5410,$C$4:C5410,C5410))</f>
        <v/>
      </c>
    </row>
    <row r="5411" spans="1:14" x14ac:dyDescent="0.25">
      <c r="A5411" s="1"/>
      <c r="B5411" s="8"/>
      <c r="C5411" s="3"/>
      <c r="D5411" s="1"/>
      <c r="E5411" s="3"/>
      <c r="I5411" s="42"/>
      <c r="J5411" s="19"/>
      <c r="K5411" s="19"/>
      <c r="L5411" s="6" t="str" cm="1">
        <f t="array" ref="L5411">IF(ISBLANK($C5411),"",_xlfn.XLOOKUP($C5411,PACK!$A:$A,PACK!$C:$D))</f>
        <v/>
      </c>
      <c r="M5411" s="18"/>
      <c r="N5411" s="7" t="str">
        <f>IF(ISBLANK(C5411),"",SUMIFS($D$4:D5411,$C$4:C5411,C5411))</f>
        <v/>
      </c>
    </row>
    <row r="5412" spans="1:14" x14ac:dyDescent="0.25">
      <c r="A5412" s="1"/>
      <c r="B5412" s="8"/>
      <c r="C5412" s="3"/>
      <c r="D5412" s="1"/>
      <c r="E5412" s="3"/>
      <c r="I5412" s="42"/>
      <c r="J5412" s="19"/>
      <c r="K5412" s="19"/>
      <c r="L5412" s="6" t="str" cm="1">
        <f t="array" ref="L5412">IF(ISBLANK($C5412),"",_xlfn.XLOOKUP($C5412,PACK!$A:$A,PACK!$C:$D))</f>
        <v/>
      </c>
      <c r="M5412" s="18"/>
      <c r="N5412" s="7" t="str">
        <f>IF(ISBLANK(C5412),"",SUMIFS($D$4:D5412,$C$4:C5412,C5412))</f>
        <v/>
      </c>
    </row>
    <row r="5413" spans="1:14" x14ac:dyDescent="0.25">
      <c r="A5413" s="1"/>
      <c r="B5413" s="8"/>
      <c r="C5413" s="3"/>
      <c r="D5413" s="1"/>
      <c r="E5413" s="3"/>
      <c r="I5413" s="42"/>
      <c r="J5413" s="19"/>
      <c r="K5413" s="19"/>
      <c r="L5413" s="6" t="str" cm="1">
        <f t="array" ref="L5413">IF(ISBLANK($C5413),"",_xlfn.XLOOKUP($C5413,PACK!$A:$A,PACK!$C:$D))</f>
        <v/>
      </c>
      <c r="M5413" s="18"/>
      <c r="N5413" s="7" t="str">
        <f>IF(ISBLANK(C5413),"",SUMIFS($D$4:D5413,$C$4:C5413,C5413))</f>
        <v/>
      </c>
    </row>
    <row r="5414" spans="1:14" x14ac:dyDescent="0.25">
      <c r="A5414" s="1"/>
      <c r="B5414" s="8"/>
      <c r="C5414" s="3"/>
      <c r="D5414" s="1"/>
      <c r="E5414" s="3"/>
      <c r="I5414" s="42"/>
      <c r="J5414" s="19"/>
      <c r="K5414" s="19"/>
      <c r="L5414" s="6" t="str" cm="1">
        <f t="array" ref="L5414">IF(ISBLANK($C5414),"",_xlfn.XLOOKUP($C5414,PACK!$A:$A,PACK!$C:$D))</f>
        <v/>
      </c>
      <c r="M5414" s="18"/>
      <c r="N5414" s="7" t="str">
        <f>IF(ISBLANK(C5414),"",SUMIFS($D$4:D5414,$C$4:C5414,C5414))</f>
        <v/>
      </c>
    </row>
    <row r="5415" spans="1:14" x14ac:dyDescent="0.25">
      <c r="A5415" s="1"/>
      <c r="B5415" s="8"/>
      <c r="C5415" s="3"/>
      <c r="D5415" s="1"/>
      <c r="E5415" s="3"/>
      <c r="I5415" s="42"/>
      <c r="J5415" s="19"/>
      <c r="K5415" s="19"/>
      <c r="L5415" s="6" t="str" cm="1">
        <f t="array" ref="L5415">IF(ISBLANK($C5415),"",_xlfn.XLOOKUP($C5415,PACK!$A:$A,PACK!$C:$D))</f>
        <v/>
      </c>
      <c r="M5415" s="18"/>
      <c r="N5415" s="7" t="str">
        <f>IF(ISBLANK(C5415),"",SUMIFS($D$4:D5415,$C$4:C5415,C5415))</f>
        <v/>
      </c>
    </row>
    <row r="5416" spans="1:14" x14ac:dyDescent="0.25">
      <c r="A5416" s="1"/>
      <c r="B5416" s="8"/>
      <c r="C5416" s="3"/>
      <c r="D5416" s="1"/>
      <c r="E5416" s="3"/>
      <c r="I5416" s="42"/>
      <c r="J5416" s="19"/>
      <c r="K5416" s="19"/>
      <c r="L5416" s="6" t="str" cm="1">
        <f t="array" ref="L5416">IF(ISBLANK($C5416),"",_xlfn.XLOOKUP($C5416,PACK!$A:$A,PACK!$C:$D))</f>
        <v/>
      </c>
      <c r="M5416" s="18"/>
      <c r="N5416" s="7" t="str">
        <f>IF(ISBLANK(C5416),"",SUMIFS($D$4:D5416,$C$4:C5416,C5416))</f>
        <v/>
      </c>
    </row>
    <row r="5417" spans="1:14" x14ac:dyDescent="0.25">
      <c r="A5417" s="1"/>
      <c r="B5417" s="8"/>
      <c r="C5417" s="3"/>
      <c r="D5417" s="1"/>
      <c r="E5417" s="3"/>
      <c r="I5417" s="42"/>
      <c r="J5417" s="19"/>
      <c r="K5417" s="19"/>
      <c r="L5417" s="6" t="str" cm="1">
        <f t="array" ref="L5417">IF(ISBLANK($C5417),"",_xlfn.XLOOKUP($C5417,PACK!$A:$A,PACK!$C:$D))</f>
        <v/>
      </c>
      <c r="M5417" s="18"/>
      <c r="N5417" s="7" t="str">
        <f>IF(ISBLANK(C5417),"",SUMIFS($D$4:D5417,$C$4:C5417,C5417))</f>
        <v/>
      </c>
    </row>
    <row r="5418" spans="1:14" x14ac:dyDescent="0.25">
      <c r="A5418" s="1"/>
      <c r="B5418" s="8"/>
      <c r="C5418" s="3"/>
      <c r="D5418" s="1"/>
      <c r="E5418" s="3"/>
      <c r="I5418" s="42"/>
      <c r="J5418" s="19"/>
      <c r="K5418" s="19"/>
      <c r="L5418" s="6" t="str" cm="1">
        <f t="array" ref="L5418">IF(ISBLANK($C5418),"",_xlfn.XLOOKUP($C5418,PACK!$A:$A,PACK!$C:$D))</f>
        <v/>
      </c>
      <c r="M5418" s="18"/>
      <c r="N5418" s="7" t="str">
        <f>IF(ISBLANK(C5418),"",SUMIFS($D$4:D5418,$C$4:C5418,C5418))</f>
        <v/>
      </c>
    </row>
    <row r="5419" spans="1:14" x14ac:dyDescent="0.25">
      <c r="A5419" s="1"/>
      <c r="B5419" s="8"/>
      <c r="C5419" s="3"/>
      <c r="D5419" s="1"/>
      <c r="E5419" s="3"/>
      <c r="I5419" s="42"/>
      <c r="J5419" s="19"/>
      <c r="K5419" s="19"/>
      <c r="L5419" s="6" t="str" cm="1">
        <f t="array" ref="L5419">IF(ISBLANK($C5419),"",_xlfn.XLOOKUP($C5419,PACK!$A:$A,PACK!$C:$D))</f>
        <v/>
      </c>
      <c r="M5419" s="18"/>
      <c r="N5419" s="7" t="str">
        <f>IF(ISBLANK(C5419),"",SUMIFS($D$4:D5419,$C$4:C5419,C5419))</f>
        <v/>
      </c>
    </row>
    <row r="5420" spans="1:14" x14ac:dyDescent="0.25">
      <c r="A5420" s="1"/>
      <c r="B5420" s="8"/>
      <c r="C5420" s="3"/>
      <c r="D5420" s="1"/>
      <c r="E5420" s="3"/>
      <c r="I5420" s="42"/>
      <c r="J5420" s="19"/>
      <c r="K5420" s="19"/>
      <c r="L5420" s="6" t="str" cm="1">
        <f t="array" ref="L5420">IF(ISBLANK($C5420),"",_xlfn.XLOOKUP($C5420,PACK!$A:$A,PACK!$C:$D))</f>
        <v/>
      </c>
      <c r="M5420" s="18"/>
      <c r="N5420" s="7" t="str">
        <f>IF(ISBLANK(C5420),"",SUMIFS($D$4:D5420,$C$4:C5420,C5420))</f>
        <v/>
      </c>
    </row>
    <row r="5421" spans="1:14" x14ac:dyDescent="0.25">
      <c r="A5421" s="1"/>
      <c r="B5421" s="8"/>
      <c r="C5421" s="3"/>
      <c r="D5421" s="1"/>
      <c r="E5421" s="3"/>
      <c r="I5421" s="42"/>
      <c r="J5421" s="19"/>
      <c r="K5421" s="19"/>
      <c r="L5421" s="6" t="str" cm="1">
        <f t="array" ref="L5421">IF(ISBLANK($C5421),"",_xlfn.XLOOKUP($C5421,PACK!$A:$A,PACK!$C:$D))</f>
        <v/>
      </c>
      <c r="M5421" s="18"/>
      <c r="N5421" s="7" t="str">
        <f>IF(ISBLANK(C5421),"",SUMIFS($D$4:D5421,$C$4:C5421,C5421))</f>
        <v/>
      </c>
    </row>
    <row r="5422" spans="1:14" x14ac:dyDescent="0.25">
      <c r="A5422" s="1"/>
      <c r="B5422" s="8"/>
      <c r="C5422" s="3"/>
      <c r="D5422" s="1"/>
      <c r="E5422" s="3"/>
      <c r="I5422" s="42"/>
      <c r="J5422" s="19"/>
      <c r="K5422" s="19"/>
      <c r="L5422" s="6" t="str" cm="1">
        <f t="array" ref="L5422">IF(ISBLANK($C5422),"",_xlfn.XLOOKUP($C5422,PACK!$A:$A,PACK!$C:$D))</f>
        <v/>
      </c>
      <c r="M5422" s="18"/>
      <c r="N5422" s="7" t="str">
        <f>IF(ISBLANK(C5422),"",SUMIFS($D$4:D5422,$C$4:C5422,C5422))</f>
        <v/>
      </c>
    </row>
    <row r="5423" spans="1:14" x14ac:dyDescent="0.25">
      <c r="A5423" s="1"/>
      <c r="B5423" s="8"/>
      <c r="C5423" s="3"/>
      <c r="D5423" s="1"/>
      <c r="E5423" s="3"/>
      <c r="I5423" s="42"/>
      <c r="J5423" s="19"/>
      <c r="K5423" s="19"/>
      <c r="L5423" s="6" t="str" cm="1">
        <f t="array" ref="L5423">IF(ISBLANK($C5423),"",_xlfn.XLOOKUP($C5423,PACK!$A:$A,PACK!$C:$D))</f>
        <v/>
      </c>
      <c r="M5423" s="18"/>
      <c r="N5423" s="7" t="str">
        <f>IF(ISBLANK(C5423),"",SUMIFS($D$4:D5423,$C$4:C5423,C5423))</f>
        <v/>
      </c>
    </row>
    <row r="5424" spans="1:14" x14ac:dyDescent="0.25">
      <c r="A5424" s="1"/>
      <c r="B5424" s="8"/>
      <c r="C5424" s="3"/>
      <c r="D5424" s="1"/>
      <c r="E5424" s="3"/>
      <c r="I5424" s="42"/>
      <c r="J5424" s="19"/>
      <c r="K5424" s="19"/>
      <c r="L5424" s="6" t="str" cm="1">
        <f t="array" ref="L5424">IF(ISBLANK($C5424),"",_xlfn.XLOOKUP($C5424,PACK!$A:$A,PACK!$C:$D))</f>
        <v/>
      </c>
      <c r="M5424" s="18"/>
      <c r="N5424" s="7" t="str">
        <f>IF(ISBLANK(C5424),"",SUMIFS($D$4:D5424,$C$4:C5424,C5424))</f>
        <v/>
      </c>
    </row>
    <row r="5425" spans="1:14" x14ac:dyDescent="0.25">
      <c r="A5425" s="1"/>
      <c r="B5425" s="8"/>
      <c r="C5425" s="3"/>
      <c r="D5425" s="1"/>
      <c r="E5425" s="3"/>
      <c r="I5425" s="42"/>
      <c r="J5425" s="19"/>
      <c r="K5425" s="19"/>
      <c r="L5425" s="6" t="str" cm="1">
        <f t="array" ref="L5425">IF(ISBLANK($C5425),"",_xlfn.XLOOKUP($C5425,PACK!$A:$A,PACK!$C:$D))</f>
        <v/>
      </c>
      <c r="M5425" s="18"/>
      <c r="N5425" s="7" t="str">
        <f>IF(ISBLANK(C5425),"",SUMIFS($D$4:D5425,$C$4:C5425,C5425))</f>
        <v/>
      </c>
    </row>
    <row r="5426" spans="1:14" x14ac:dyDescent="0.25">
      <c r="A5426" s="1"/>
      <c r="B5426" s="8"/>
      <c r="C5426" s="3"/>
      <c r="D5426" s="1"/>
      <c r="E5426" s="3"/>
      <c r="I5426" s="42"/>
      <c r="J5426" s="19"/>
      <c r="K5426" s="19"/>
      <c r="L5426" s="6" t="str" cm="1">
        <f t="array" ref="L5426">IF(ISBLANK($C5426),"",_xlfn.XLOOKUP($C5426,PACK!$A:$A,PACK!$C:$D))</f>
        <v/>
      </c>
      <c r="M5426" s="18"/>
      <c r="N5426" s="7" t="str">
        <f>IF(ISBLANK(C5426),"",SUMIFS($D$4:D5426,$C$4:C5426,C5426))</f>
        <v/>
      </c>
    </row>
    <row r="5427" spans="1:14" x14ac:dyDescent="0.25">
      <c r="A5427" s="1"/>
      <c r="B5427" s="8"/>
      <c r="C5427" s="3"/>
      <c r="D5427" s="1"/>
      <c r="E5427" s="3"/>
      <c r="I5427" s="42"/>
      <c r="J5427" s="19"/>
      <c r="K5427" s="19"/>
      <c r="L5427" s="6" t="str" cm="1">
        <f t="array" ref="L5427">IF(ISBLANK($C5427),"",_xlfn.XLOOKUP($C5427,PACK!$A:$A,PACK!$C:$D))</f>
        <v/>
      </c>
      <c r="M5427" s="18"/>
      <c r="N5427" s="7" t="str">
        <f>IF(ISBLANK(C5427),"",SUMIFS($D$4:D5427,$C$4:C5427,C5427))</f>
        <v/>
      </c>
    </row>
    <row r="5428" spans="1:14" x14ac:dyDescent="0.25">
      <c r="A5428" s="1"/>
      <c r="B5428" s="8"/>
      <c r="C5428" s="3"/>
      <c r="D5428" s="1"/>
      <c r="E5428" s="3"/>
      <c r="I5428" s="42"/>
      <c r="J5428" s="19"/>
      <c r="K5428" s="19"/>
      <c r="L5428" s="6" t="str" cm="1">
        <f t="array" ref="L5428">IF(ISBLANK($C5428),"",_xlfn.XLOOKUP($C5428,PACK!$A:$A,PACK!$C:$D))</f>
        <v/>
      </c>
      <c r="M5428" s="18"/>
      <c r="N5428" s="7" t="str">
        <f>IF(ISBLANK(C5428),"",SUMIFS($D$4:D5428,$C$4:C5428,C5428))</f>
        <v/>
      </c>
    </row>
    <row r="5429" spans="1:14" x14ac:dyDescent="0.25">
      <c r="A5429" s="1"/>
      <c r="B5429" s="8"/>
      <c r="C5429" s="3"/>
      <c r="D5429" s="1"/>
      <c r="E5429" s="3"/>
      <c r="I5429" s="42"/>
      <c r="J5429" s="19"/>
      <c r="K5429" s="19"/>
      <c r="L5429" s="6" t="str" cm="1">
        <f t="array" ref="L5429">IF(ISBLANK($C5429),"",_xlfn.XLOOKUP($C5429,PACK!$A:$A,PACK!$C:$D))</f>
        <v/>
      </c>
      <c r="M5429" s="18"/>
      <c r="N5429" s="7" t="str">
        <f>IF(ISBLANK(C5429),"",SUMIFS($D$4:D5429,$C$4:C5429,C5429))</f>
        <v/>
      </c>
    </row>
    <row r="5430" spans="1:14" x14ac:dyDescent="0.25">
      <c r="A5430" s="1"/>
      <c r="B5430" s="8"/>
      <c r="C5430" s="3"/>
      <c r="D5430" s="1"/>
      <c r="E5430" s="3"/>
      <c r="I5430" s="42"/>
      <c r="J5430" s="19"/>
      <c r="K5430" s="19"/>
      <c r="L5430" s="6" t="str" cm="1">
        <f t="array" ref="L5430">IF(ISBLANK($C5430),"",_xlfn.XLOOKUP($C5430,PACK!$A:$A,PACK!$C:$D))</f>
        <v/>
      </c>
      <c r="M5430" s="18"/>
      <c r="N5430" s="7" t="str">
        <f>IF(ISBLANK(C5430),"",SUMIFS($D$4:D5430,$C$4:C5430,C5430))</f>
        <v/>
      </c>
    </row>
    <row r="5431" spans="1:14" x14ac:dyDescent="0.25">
      <c r="A5431" s="1"/>
      <c r="B5431" s="8"/>
      <c r="C5431" s="3"/>
      <c r="D5431" s="1"/>
      <c r="E5431" s="3"/>
      <c r="I5431" s="42"/>
      <c r="J5431" s="19"/>
      <c r="K5431" s="19"/>
      <c r="L5431" s="6" t="str" cm="1">
        <f t="array" ref="L5431">IF(ISBLANK($C5431),"",_xlfn.XLOOKUP($C5431,PACK!$A:$A,PACK!$C:$D))</f>
        <v/>
      </c>
      <c r="M5431" s="18"/>
      <c r="N5431" s="7" t="str">
        <f>IF(ISBLANK(C5431),"",SUMIFS($D$4:D5431,$C$4:C5431,C5431))</f>
        <v/>
      </c>
    </row>
    <row r="5432" spans="1:14" x14ac:dyDescent="0.25">
      <c r="A5432" s="1"/>
      <c r="B5432" s="8"/>
      <c r="C5432" s="3"/>
      <c r="D5432" s="1"/>
      <c r="E5432" s="3"/>
      <c r="I5432" s="42"/>
      <c r="J5432" s="19"/>
      <c r="K5432" s="19"/>
      <c r="L5432" s="6" t="str" cm="1">
        <f t="array" ref="L5432">IF(ISBLANK($C5432),"",_xlfn.XLOOKUP($C5432,PACK!$A:$A,PACK!$C:$D))</f>
        <v/>
      </c>
      <c r="M5432" s="18"/>
      <c r="N5432" s="7" t="str">
        <f>IF(ISBLANK(C5432),"",SUMIFS($D$4:D5432,$C$4:C5432,C5432))</f>
        <v/>
      </c>
    </row>
    <row r="5433" spans="1:14" x14ac:dyDescent="0.25">
      <c r="A5433" s="1"/>
      <c r="B5433" s="8"/>
      <c r="C5433" s="3"/>
      <c r="D5433" s="1"/>
      <c r="E5433" s="3"/>
      <c r="I5433" s="42"/>
      <c r="J5433" s="19"/>
      <c r="K5433" s="19"/>
      <c r="L5433" s="6" t="str" cm="1">
        <f t="array" ref="L5433">IF(ISBLANK($C5433),"",_xlfn.XLOOKUP($C5433,PACK!$A:$A,PACK!$C:$D))</f>
        <v/>
      </c>
      <c r="M5433" s="18"/>
      <c r="N5433" s="7" t="str">
        <f>IF(ISBLANK(C5433),"",SUMIFS($D$4:D5433,$C$4:C5433,C5433))</f>
        <v/>
      </c>
    </row>
    <row r="5434" spans="1:14" x14ac:dyDescent="0.25">
      <c r="A5434" s="1"/>
      <c r="B5434" s="8"/>
      <c r="C5434" s="3"/>
      <c r="D5434" s="1"/>
      <c r="E5434" s="3"/>
      <c r="I5434" s="42"/>
      <c r="J5434" s="19"/>
      <c r="K5434" s="19"/>
      <c r="L5434" s="6" t="str" cm="1">
        <f t="array" ref="L5434">IF(ISBLANK($C5434),"",_xlfn.XLOOKUP($C5434,PACK!$A:$A,PACK!$C:$D))</f>
        <v/>
      </c>
      <c r="M5434" s="18"/>
      <c r="N5434" s="7" t="str">
        <f>IF(ISBLANK(C5434),"",SUMIFS($D$4:D5434,$C$4:C5434,C5434))</f>
        <v/>
      </c>
    </row>
    <row r="5435" spans="1:14" x14ac:dyDescent="0.25">
      <c r="A5435" s="1"/>
      <c r="B5435" s="8"/>
      <c r="C5435" s="3"/>
      <c r="D5435" s="1"/>
      <c r="E5435" s="3"/>
      <c r="I5435" s="42"/>
      <c r="J5435" s="19"/>
      <c r="K5435" s="19"/>
      <c r="L5435" s="6" t="str" cm="1">
        <f t="array" ref="L5435">IF(ISBLANK($C5435),"",_xlfn.XLOOKUP($C5435,PACK!$A:$A,PACK!$C:$D))</f>
        <v/>
      </c>
      <c r="M5435" s="18"/>
      <c r="N5435" s="7" t="str">
        <f>IF(ISBLANK(C5435),"",SUMIFS($D$4:D5435,$C$4:C5435,C5435))</f>
        <v/>
      </c>
    </row>
    <row r="5436" spans="1:14" x14ac:dyDescent="0.25">
      <c r="A5436" s="1"/>
      <c r="B5436" s="8"/>
      <c r="C5436" s="3"/>
      <c r="D5436" s="1"/>
      <c r="E5436" s="3"/>
      <c r="I5436" s="42"/>
      <c r="J5436" s="19"/>
      <c r="K5436" s="19"/>
      <c r="L5436" s="6" t="str" cm="1">
        <f t="array" ref="L5436">IF(ISBLANK($C5436),"",_xlfn.XLOOKUP($C5436,PACK!$A:$A,PACK!$C:$D))</f>
        <v/>
      </c>
      <c r="M5436" s="18"/>
      <c r="N5436" s="7" t="str">
        <f>IF(ISBLANK(C5436),"",SUMIFS($D$4:D5436,$C$4:C5436,C5436))</f>
        <v/>
      </c>
    </row>
    <row r="5437" spans="1:14" x14ac:dyDescent="0.25">
      <c r="A5437" s="1"/>
      <c r="B5437" s="8"/>
      <c r="C5437" s="3"/>
      <c r="D5437" s="1"/>
      <c r="E5437" s="3"/>
      <c r="I5437" s="42"/>
      <c r="J5437" s="19"/>
      <c r="K5437" s="19"/>
      <c r="L5437" s="6" t="str" cm="1">
        <f t="array" ref="L5437">IF(ISBLANK($C5437),"",_xlfn.XLOOKUP($C5437,PACK!$A:$A,PACK!$C:$D))</f>
        <v/>
      </c>
      <c r="M5437" s="18"/>
      <c r="N5437" s="7" t="str">
        <f>IF(ISBLANK(C5437),"",SUMIFS($D$4:D5437,$C$4:C5437,C5437))</f>
        <v/>
      </c>
    </row>
    <row r="5438" spans="1:14" x14ac:dyDescent="0.25">
      <c r="A5438" s="1"/>
      <c r="B5438" s="8"/>
      <c r="C5438" s="3"/>
      <c r="D5438" s="1"/>
      <c r="E5438" s="3"/>
      <c r="I5438" s="42"/>
      <c r="J5438" s="19"/>
      <c r="K5438" s="19"/>
      <c r="L5438" s="6" t="str" cm="1">
        <f t="array" ref="L5438">IF(ISBLANK($C5438),"",_xlfn.XLOOKUP($C5438,PACK!$A:$A,PACK!$C:$D))</f>
        <v/>
      </c>
      <c r="M5438" s="18"/>
      <c r="N5438" s="7" t="str">
        <f>IF(ISBLANK(C5438),"",SUMIFS($D$4:D5438,$C$4:C5438,C5438))</f>
        <v/>
      </c>
    </row>
    <row r="5439" spans="1:14" x14ac:dyDescent="0.25">
      <c r="A5439" s="1"/>
      <c r="B5439" s="8"/>
      <c r="C5439" s="3"/>
      <c r="D5439" s="1"/>
      <c r="E5439" s="3"/>
      <c r="I5439" s="42"/>
      <c r="J5439" s="19"/>
      <c r="K5439" s="19"/>
      <c r="L5439" s="6" t="str" cm="1">
        <f t="array" ref="L5439">IF(ISBLANK($C5439),"",_xlfn.XLOOKUP($C5439,PACK!$A:$A,PACK!$C:$D))</f>
        <v/>
      </c>
      <c r="M5439" s="18"/>
      <c r="N5439" s="7" t="str">
        <f>IF(ISBLANK(C5439),"",SUMIFS($D$4:D5439,$C$4:C5439,C5439))</f>
        <v/>
      </c>
    </row>
    <row r="5440" spans="1:14" x14ac:dyDescent="0.25">
      <c r="A5440" s="1"/>
      <c r="B5440" s="8"/>
      <c r="C5440" s="3"/>
      <c r="D5440" s="1"/>
      <c r="E5440" s="3"/>
      <c r="I5440" s="42"/>
      <c r="J5440" s="19"/>
      <c r="K5440" s="19"/>
      <c r="L5440" s="6" t="str" cm="1">
        <f t="array" ref="L5440">IF(ISBLANK($C5440),"",_xlfn.XLOOKUP($C5440,PACK!$A:$A,PACK!$C:$D))</f>
        <v/>
      </c>
      <c r="M5440" s="18"/>
      <c r="N5440" s="7" t="str">
        <f>IF(ISBLANK(C5440),"",SUMIFS($D$4:D5440,$C$4:C5440,C5440))</f>
        <v/>
      </c>
    </row>
    <row r="5441" spans="1:14" x14ac:dyDescent="0.25">
      <c r="A5441" s="1"/>
      <c r="B5441" s="8"/>
      <c r="C5441" s="3"/>
      <c r="D5441" s="1"/>
      <c r="E5441" s="3"/>
      <c r="I5441" s="42"/>
      <c r="J5441" s="19"/>
      <c r="K5441" s="19"/>
      <c r="L5441" s="6" t="str" cm="1">
        <f t="array" ref="L5441">IF(ISBLANK($C5441),"",_xlfn.XLOOKUP($C5441,PACK!$A:$A,PACK!$C:$D))</f>
        <v/>
      </c>
      <c r="M5441" s="18"/>
      <c r="N5441" s="7" t="str">
        <f>IF(ISBLANK(C5441),"",SUMIFS($D$4:D5441,$C$4:C5441,C5441))</f>
        <v/>
      </c>
    </row>
    <row r="5442" spans="1:14" x14ac:dyDescent="0.25">
      <c r="A5442" s="1"/>
      <c r="B5442" s="8"/>
      <c r="C5442" s="3"/>
      <c r="D5442" s="1"/>
      <c r="E5442" s="3"/>
      <c r="I5442" s="42"/>
      <c r="J5442" s="19"/>
      <c r="K5442" s="19"/>
      <c r="L5442" s="6" t="str" cm="1">
        <f t="array" ref="L5442">IF(ISBLANK($C5442),"",_xlfn.XLOOKUP($C5442,PACK!$A:$A,PACK!$C:$D))</f>
        <v/>
      </c>
      <c r="M5442" s="18"/>
      <c r="N5442" s="7" t="str">
        <f>IF(ISBLANK(C5442),"",SUMIFS($D$4:D5442,$C$4:C5442,C5442))</f>
        <v/>
      </c>
    </row>
    <row r="5443" spans="1:14" x14ac:dyDescent="0.25">
      <c r="A5443" s="1"/>
      <c r="B5443" s="8"/>
      <c r="C5443" s="3"/>
      <c r="D5443" s="1"/>
      <c r="E5443" s="3"/>
      <c r="I5443" s="42"/>
      <c r="J5443" s="19"/>
      <c r="K5443" s="19"/>
      <c r="L5443" s="6" t="str" cm="1">
        <f t="array" ref="L5443">IF(ISBLANK($C5443),"",_xlfn.XLOOKUP($C5443,PACK!$A:$A,PACK!$C:$D))</f>
        <v/>
      </c>
      <c r="M5443" s="18"/>
      <c r="N5443" s="7" t="str">
        <f>IF(ISBLANK(C5443),"",SUMIFS($D$4:D5443,$C$4:C5443,C5443))</f>
        <v/>
      </c>
    </row>
    <row r="5444" spans="1:14" x14ac:dyDescent="0.25">
      <c r="A5444" s="1"/>
      <c r="B5444" s="8"/>
      <c r="C5444" s="3"/>
      <c r="D5444" s="1"/>
      <c r="E5444" s="3"/>
      <c r="I5444" s="42"/>
      <c r="J5444" s="19"/>
      <c r="K5444" s="19"/>
      <c r="L5444" s="6" t="str" cm="1">
        <f t="array" ref="L5444">IF(ISBLANK($C5444),"",_xlfn.XLOOKUP($C5444,PACK!$A:$A,PACK!$C:$D))</f>
        <v/>
      </c>
      <c r="M5444" s="18"/>
      <c r="N5444" s="7" t="str">
        <f>IF(ISBLANK(C5444),"",SUMIFS($D$4:D5444,$C$4:C5444,C5444))</f>
        <v/>
      </c>
    </row>
    <row r="5445" spans="1:14" x14ac:dyDescent="0.25">
      <c r="A5445" s="1"/>
      <c r="B5445" s="8"/>
      <c r="C5445" s="3"/>
      <c r="D5445" s="1"/>
      <c r="E5445" s="3"/>
      <c r="I5445" s="42"/>
      <c r="J5445" s="19"/>
      <c r="K5445" s="19"/>
      <c r="L5445" s="6" t="str" cm="1">
        <f t="array" ref="L5445">IF(ISBLANK($C5445),"",_xlfn.XLOOKUP($C5445,PACK!$A:$A,PACK!$C:$D))</f>
        <v/>
      </c>
      <c r="M5445" s="18"/>
      <c r="N5445" s="7" t="str">
        <f>IF(ISBLANK(C5445),"",SUMIFS($D$4:D5445,$C$4:C5445,C5445))</f>
        <v/>
      </c>
    </row>
    <row r="5446" spans="1:14" x14ac:dyDescent="0.25">
      <c r="A5446" s="1"/>
      <c r="B5446" s="8"/>
      <c r="C5446" s="3"/>
      <c r="D5446" s="1"/>
      <c r="E5446" s="3"/>
      <c r="I5446" s="42"/>
      <c r="J5446" s="19"/>
      <c r="K5446" s="19"/>
      <c r="L5446" s="6" t="str" cm="1">
        <f t="array" ref="L5446">IF(ISBLANK($C5446),"",_xlfn.XLOOKUP($C5446,PACK!$A:$A,PACK!$C:$D))</f>
        <v/>
      </c>
      <c r="M5446" s="18"/>
      <c r="N5446" s="7" t="str">
        <f>IF(ISBLANK(C5446),"",SUMIFS($D$4:D5446,$C$4:C5446,C5446))</f>
        <v/>
      </c>
    </row>
    <row r="5447" spans="1:14" x14ac:dyDescent="0.25">
      <c r="A5447" s="1"/>
      <c r="B5447" s="8"/>
      <c r="C5447" s="3"/>
      <c r="D5447" s="1"/>
      <c r="E5447" s="3"/>
      <c r="I5447" s="42"/>
      <c r="J5447" s="19"/>
      <c r="K5447" s="19"/>
      <c r="L5447" s="6" t="str" cm="1">
        <f t="array" ref="L5447">IF(ISBLANK($C5447),"",_xlfn.XLOOKUP($C5447,PACK!$A:$A,PACK!$C:$D))</f>
        <v/>
      </c>
      <c r="M5447" s="18"/>
      <c r="N5447" s="7" t="str">
        <f>IF(ISBLANK(C5447),"",SUMIFS($D$4:D5447,$C$4:C5447,C5447))</f>
        <v/>
      </c>
    </row>
    <row r="5448" spans="1:14" x14ac:dyDescent="0.25">
      <c r="A5448" s="1"/>
      <c r="B5448" s="8"/>
      <c r="C5448" s="3"/>
      <c r="D5448" s="1"/>
      <c r="E5448" s="3"/>
      <c r="I5448" s="42"/>
      <c r="J5448" s="19"/>
      <c r="K5448" s="19"/>
      <c r="L5448" s="6" t="str" cm="1">
        <f t="array" ref="L5448">IF(ISBLANK($C5448),"",_xlfn.XLOOKUP($C5448,PACK!$A:$A,PACK!$C:$D))</f>
        <v/>
      </c>
      <c r="M5448" s="18"/>
      <c r="N5448" s="7" t="str">
        <f>IF(ISBLANK(C5448),"",SUMIFS($D$4:D5448,$C$4:C5448,C5448))</f>
        <v/>
      </c>
    </row>
    <row r="5449" spans="1:14" x14ac:dyDescent="0.25">
      <c r="A5449" s="1"/>
      <c r="B5449" s="8"/>
      <c r="C5449" s="3"/>
      <c r="D5449" s="1"/>
      <c r="E5449" s="3"/>
      <c r="I5449" s="42"/>
      <c r="J5449" s="19"/>
      <c r="K5449" s="19"/>
      <c r="L5449" s="6" t="str" cm="1">
        <f t="array" ref="L5449">IF(ISBLANK($C5449),"",_xlfn.XLOOKUP($C5449,PACK!$A:$A,PACK!$C:$D))</f>
        <v/>
      </c>
      <c r="M5449" s="18"/>
      <c r="N5449" s="7" t="str">
        <f>IF(ISBLANK(C5449),"",SUMIFS($D$4:D5449,$C$4:C5449,C5449))</f>
        <v/>
      </c>
    </row>
    <row r="5450" spans="1:14" x14ac:dyDescent="0.25">
      <c r="A5450" s="1"/>
      <c r="B5450" s="8"/>
      <c r="C5450" s="3"/>
      <c r="D5450" s="1"/>
      <c r="E5450" s="3"/>
      <c r="I5450" s="42"/>
      <c r="J5450" s="19"/>
      <c r="K5450" s="19"/>
      <c r="L5450" s="6" t="str" cm="1">
        <f t="array" ref="L5450">IF(ISBLANK($C5450),"",_xlfn.XLOOKUP($C5450,PACK!$A:$A,PACK!$C:$D))</f>
        <v/>
      </c>
      <c r="M5450" s="18"/>
      <c r="N5450" s="7" t="str">
        <f>IF(ISBLANK(C5450),"",SUMIFS($D$4:D5450,$C$4:C5450,C5450))</f>
        <v/>
      </c>
    </row>
    <row r="5451" spans="1:14" x14ac:dyDescent="0.25">
      <c r="A5451" s="1"/>
      <c r="B5451" s="8"/>
      <c r="C5451" s="3"/>
      <c r="D5451" s="1"/>
      <c r="E5451" s="3"/>
      <c r="I5451" s="42"/>
      <c r="J5451" s="19"/>
      <c r="K5451" s="19"/>
      <c r="L5451" s="6" t="str" cm="1">
        <f t="array" ref="L5451">IF(ISBLANK($C5451),"",_xlfn.XLOOKUP($C5451,PACK!$A:$A,PACK!$C:$D))</f>
        <v/>
      </c>
      <c r="M5451" s="18"/>
      <c r="N5451" s="7" t="str">
        <f>IF(ISBLANK(C5451),"",SUMIFS($D$4:D5451,$C$4:C5451,C5451))</f>
        <v/>
      </c>
    </row>
    <row r="5452" spans="1:14" x14ac:dyDescent="0.25">
      <c r="A5452" s="1"/>
      <c r="B5452" s="8"/>
      <c r="C5452" s="3"/>
      <c r="D5452" s="1"/>
      <c r="E5452" s="3"/>
      <c r="I5452" s="42"/>
      <c r="J5452" s="19"/>
      <c r="K5452" s="19"/>
      <c r="L5452" s="6" t="str" cm="1">
        <f t="array" ref="L5452">IF(ISBLANK($C5452),"",_xlfn.XLOOKUP($C5452,PACK!$A:$A,PACK!$C:$D))</f>
        <v/>
      </c>
      <c r="M5452" s="18"/>
      <c r="N5452" s="7" t="str">
        <f>IF(ISBLANK(C5452),"",SUMIFS($D$4:D5452,$C$4:C5452,C5452))</f>
        <v/>
      </c>
    </row>
    <row r="5453" spans="1:14" x14ac:dyDescent="0.25">
      <c r="A5453" s="1"/>
      <c r="B5453" s="8"/>
      <c r="C5453" s="3"/>
      <c r="D5453" s="1"/>
      <c r="E5453" s="3"/>
      <c r="I5453" s="42"/>
      <c r="J5453" s="19"/>
      <c r="K5453" s="19"/>
      <c r="L5453" s="6" t="str" cm="1">
        <f t="array" ref="L5453">IF(ISBLANK($C5453),"",_xlfn.XLOOKUP($C5453,PACK!$A:$A,PACK!$C:$D))</f>
        <v/>
      </c>
      <c r="M5453" s="18"/>
      <c r="N5453" s="7" t="str">
        <f>IF(ISBLANK(C5453),"",SUMIFS($D$4:D5453,$C$4:C5453,C5453))</f>
        <v/>
      </c>
    </row>
    <row r="5454" spans="1:14" x14ac:dyDescent="0.25">
      <c r="A5454" s="1"/>
      <c r="B5454" s="8"/>
      <c r="C5454" s="3"/>
      <c r="D5454" s="1"/>
      <c r="E5454" s="3"/>
      <c r="I5454" s="42"/>
      <c r="J5454" s="19"/>
      <c r="K5454" s="19"/>
      <c r="L5454" s="6" t="str" cm="1">
        <f t="array" ref="L5454">IF(ISBLANK($C5454),"",_xlfn.XLOOKUP($C5454,PACK!$A:$A,PACK!$C:$D))</f>
        <v/>
      </c>
      <c r="M5454" s="18"/>
      <c r="N5454" s="7" t="str">
        <f>IF(ISBLANK(C5454),"",SUMIFS($D$4:D5454,$C$4:C5454,C5454))</f>
        <v/>
      </c>
    </row>
    <row r="5455" spans="1:14" x14ac:dyDescent="0.25">
      <c r="A5455" s="1"/>
      <c r="B5455" s="8"/>
      <c r="C5455" s="3"/>
      <c r="D5455" s="1"/>
      <c r="E5455" s="3"/>
      <c r="I5455" s="42"/>
      <c r="J5455" s="19"/>
      <c r="K5455" s="19"/>
      <c r="L5455" s="6" t="str" cm="1">
        <f t="array" ref="L5455">IF(ISBLANK($C5455),"",_xlfn.XLOOKUP($C5455,PACK!$A:$A,PACK!$C:$D))</f>
        <v/>
      </c>
      <c r="M5455" s="18"/>
      <c r="N5455" s="7" t="str">
        <f>IF(ISBLANK(C5455),"",SUMIFS($D$4:D5455,$C$4:C5455,C5455))</f>
        <v/>
      </c>
    </row>
    <row r="5456" spans="1:14" x14ac:dyDescent="0.25">
      <c r="A5456" s="1"/>
      <c r="B5456" s="8"/>
      <c r="C5456" s="3"/>
      <c r="D5456" s="1"/>
      <c r="E5456" s="3"/>
      <c r="I5456" s="42"/>
      <c r="J5456" s="19"/>
      <c r="K5456" s="19"/>
      <c r="L5456" s="6" t="str" cm="1">
        <f t="array" ref="L5456">IF(ISBLANK($C5456),"",_xlfn.XLOOKUP($C5456,PACK!$A:$A,PACK!$C:$D))</f>
        <v/>
      </c>
      <c r="M5456" s="18"/>
      <c r="N5456" s="7" t="str">
        <f>IF(ISBLANK(C5456),"",SUMIFS($D$4:D5456,$C$4:C5456,C5456))</f>
        <v/>
      </c>
    </row>
    <row r="5457" spans="1:14" x14ac:dyDescent="0.25">
      <c r="A5457" s="1"/>
      <c r="B5457" s="8"/>
      <c r="C5457" s="3"/>
      <c r="D5457" s="1"/>
      <c r="E5457" s="3"/>
      <c r="I5457" s="42"/>
      <c r="J5457" s="19"/>
      <c r="K5457" s="19"/>
      <c r="L5457" s="6" t="str" cm="1">
        <f t="array" ref="L5457">IF(ISBLANK($C5457),"",_xlfn.XLOOKUP($C5457,PACK!$A:$A,PACK!$C:$D))</f>
        <v/>
      </c>
      <c r="M5457" s="18"/>
      <c r="N5457" s="7" t="str">
        <f>IF(ISBLANK(C5457),"",SUMIFS($D$4:D5457,$C$4:C5457,C5457))</f>
        <v/>
      </c>
    </row>
    <row r="5458" spans="1:14" x14ac:dyDescent="0.25">
      <c r="A5458" s="1"/>
      <c r="B5458" s="8"/>
      <c r="C5458" s="3"/>
      <c r="D5458" s="1"/>
      <c r="E5458" s="3"/>
      <c r="I5458" s="42"/>
      <c r="J5458" s="19"/>
      <c r="K5458" s="19"/>
      <c r="L5458" s="6" t="str" cm="1">
        <f t="array" ref="L5458">IF(ISBLANK($C5458),"",_xlfn.XLOOKUP($C5458,PACK!$A:$A,PACK!$C:$D))</f>
        <v/>
      </c>
      <c r="M5458" s="18"/>
      <c r="N5458" s="7" t="str">
        <f>IF(ISBLANK(C5458),"",SUMIFS($D$4:D5458,$C$4:C5458,C5458))</f>
        <v/>
      </c>
    </row>
    <row r="5459" spans="1:14" x14ac:dyDescent="0.25">
      <c r="A5459" s="1"/>
      <c r="B5459" s="8"/>
      <c r="C5459" s="3"/>
      <c r="D5459" s="1"/>
      <c r="E5459" s="3"/>
      <c r="I5459" s="42"/>
      <c r="J5459" s="19"/>
      <c r="K5459" s="19"/>
      <c r="L5459" s="6" t="str" cm="1">
        <f t="array" ref="L5459">IF(ISBLANK($C5459),"",_xlfn.XLOOKUP($C5459,PACK!$A:$A,PACK!$C:$D))</f>
        <v/>
      </c>
      <c r="M5459" s="18"/>
      <c r="N5459" s="7" t="str">
        <f>IF(ISBLANK(C5459),"",SUMIFS($D$4:D5459,$C$4:C5459,C5459))</f>
        <v/>
      </c>
    </row>
    <row r="5460" spans="1:14" x14ac:dyDescent="0.25">
      <c r="A5460" s="1"/>
      <c r="B5460" s="8"/>
      <c r="C5460" s="3"/>
      <c r="D5460" s="1"/>
      <c r="E5460" s="3"/>
      <c r="I5460" s="42"/>
      <c r="J5460" s="19"/>
      <c r="K5460" s="19"/>
      <c r="L5460" s="6" t="str" cm="1">
        <f t="array" ref="L5460">IF(ISBLANK($C5460),"",_xlfn.XLOOKUP($C5460,PACK!$A:$A,PACK!$C:$D))</f>
        <v/>
      </c>
      <c r="M5460" s="18"/>
      <c r="N5460" s="7" t="str">
        <f>IF(ISBLANK(C5460),"",SUMIFS($D$4:D5460,$C$4:C5460,C5460))</f>
        <v/>
      </c>
    </row>
    <row r="5461" spans="1:14" x14ac:dyDescent="0.25">
      <c r="A5461" s="1"/>
      <c r="B5461" s="8"/>
      <c r="C5461" s="3"/>
      <c r="D5461" s="1"/>
      <c r="E5461" s="3"/>
      <c r="I5461" s="42"/>
      <c r="J5461" s="19"/>
      <c r="K5461" s="19"/>
      <c r="L5461" s="6" t="str" cm="1">
        <f t="array" ref="L5461">IF(ISBLANK($C5461),"",_xlfn.XLOOKUP($C5461,PACK!$A:$A,PACK!$C:$D))</f>
        <v/>
      </c>
      <c r="M5461" s="18"/>
      <c r="N5461" s="7" t="str">
        <f>IF(ISBLANK(C5461),"",SUMIFS($D$4:D5461,$C$4:C5461,C5461))</f>
        <v/>
      </c>
    </row>
    <row r="5462" spans="1:14" x14ac:dyDescent="0.25">
      <c r="A5462" s="1"/>
      <c r="B5462" s="8"/>
      <c r="C5462" s="3"/>
      <c r="D5462" s="1"/>
      <c r="E5462" s="3"/>
      <c r="I5462" s="42"/>
      <c r="J5462" s="19"/>
      <c r="K5462" s="19"/>
      <c r="L5462" s="6" t="str" cm="1">
        <f t="array" ref="L5462">IF(ISBLANK($C5462),"",_xlfn.XLOOKUP($C5462,PACK!$A:$A,PACK!$C:$D))</f>
        <v/>
      </c>
      <c r="M5462" s="18"/>
      <c r="N5462" s="7" t="str">
        <f>IF(ISBLANK(C5462),"",SUMIFS($D$4:D5462,$C$4:C5462,C5462))</f>
        <v/>
      </c>
    </row>
    <row r="5463" spans="1:14" x14ac:dyDescent="0.25">
      <c r="A5463" s="1"/>
      <c r="B5463" s="8"/>
      <c r="C5463" s="3"/>
      <c r="D5463" s="1"/>
      <c r="E5463" s="3"/>
      <c r="I5463" s="42"/>
      <c r="J5463" s="19"/>
      <c r="K5463" s="19"/>
      <c r="L5463" s="6" t="str" cm="1">
        <f t="array" ref="L5463">IF(ISBLANK($C5463),"",_xlfn.XLOOKUP($C5463,PACK!$A:$A,PACK!$C:$D))</f>
        <v/>
      </c>
      <c r="M5463" s="18"/>
      <c r="N5463" s="7" t="str">
        <f>IF(ISBLANK(C5463),"",SUMIFS($D$4:D5463,$C$4:C5463,C5463))</f>
        <v/>
      </c>
    </row>
    <row r="5464" spans="1:14" x14ac:dyDescent="0.25">
      <c r="A5464" s="1"/>
      <c r="B5464" s="8"/>
      <c r="C5464" s="3"/>
      <c r="D5464" s="1"/>
      <c r="E5464" s="3"/>
      <c r="I5464" s="42"/>
      <c r="J5464" s="19"/>
      <c r="K5464" s="19"/>
      <c r="L5464" s="6" t="str" cm="1">
        <f t="array" ref="L5464">IF(ISBLANK($C5464),"",_xlfn.XLOOKUP($C5464,PACK!$A:$A,PACK!$C:$D))</f>
        <v/>
      </c>
      <c r="M5464" s="18"/>
      <c r="N5464" s="7" t="str">
        <f>IF(ISBLANK(C5464),"",SUMIFS($D$4:D5464,$C$4:C5464,C5464))</f>
        <v/>
      </c>
    </row>
    <row r="5465" spans="1:14" x14ac:dyDescent="0.25">
      <c r="A5465" s="1"/>
      <c r="B5465" s="8"/>
      <c r="C5465" s="3"/>
      <c r="D5465" s="1"/>
      <c r="E5465" s="3"/>
      <c r="I5465" s="42"/>
      <c r="J5465" s="19"/>
      <c r="K5465" s="19"/>
      <c r="L5465" s="6" t="str" cm="1">
        <f t="array" ref="L5465">IF(ISBLANK($C5465),"",_xlfn.XLOOKUP($C5465,PACK!$A:$A,PACK!$C:$D))</f>
        <v/>
      </c>
      <c r="M5465" s="18"/>
      <c r="N5465" s="7" t="str">
        <f>IF(ISBLANK(C5465),"",SUMIFS($D$4:D5465,$C$4:C5465,C5465))</f>
        <v/>
      </c>
    </row>
    <row r="5466" spans="1:14" x14ac:dyDescent="0.25">
      <c r="A5466" s="1"/>
      <c r="B5466" s="8"/>
      <c r="C5466" s="3"/>
      <c r="D5466" s="1"/>
      <c r="E5466" s="3"/>
      <c r="I5466" s="42"/>
      <c r="J5466" s="19"/>
      <c r="K5466" s="19"/>
      <c r="L5466" s="6" t="str" cm="1">
        <f t="array" ref="L5466">IF(ISBLANK($C5466),"",_xlfn.XLOOKUP($C5466,PACK!$A:$A,PACK!$C:$D))</f>
        <v/>
      </c>
      <c r="M5466" s="18"/>
      <c r="N5466" s="7" t="str">
        <f>IF(ISBLANK(C5466),"",SUMIFS($D$4:D5466,$C$4:C5466,C5466))</f>
        <v/>
      </c>
    </row>
    <row r="5467" spans="1:14" x14ac:dyDescent="0.25">
      <c r="A5467" s="1"/>
      <c r="B5467" s="8"/>
      <c r="C5467" s="3"/>
      <c r="D5467" s="1"/>
      <c r="E5467" s="3"/>
      <c r="I5467" s="42"/>
      <c r="J5467" s="19"/>
      <c r="K5467" s="19"/>
      <c r="L5467" s="6" t="str" cm="1">
        <f t="array" ref="L5467">IF(ISBLANK($C5467),"",_xlfn.XLOOKUP($C5467,PACK!$A:$A,PACK!$C:$D))</f>
        <v/>
      </c>
      <c r="M5467" s="18"/>
      <c r="N5467" s="7" t="str">
        <f>IF(ISBLANK(C5467),"",SUMIFS($D$4:D5467,$C$4:C5467,C5467))</f>
        <v/>
      </c>
    </row>
    <row r="5468" spans="1:14" x14ac:dyDescent="0.25">
      <c r="A5468" s="1"/>
      <c r="B5468" s="8"/>
      <c r="C5468" s="3"/>
      <c r="D5468" s="1"/>
      <c r="E5468" s="3"/>
      <c r="I5468" s="42"/>
      <c r="J5468" s="19"/>
      <c r="K5468" s="19"/>
      <c r="L5468" s="6" t="str" cm="1">
        <f t="array" ref="L5468">IF(ISBLANK($C5468),"",_xlfn.XLOOKUP($C5468,PACK!$A:$A,PACK!$C:$D))</f>
        <v/>
      </c>
      <c r="M5468" s="18"/>
      <c r="N5468" s="7" t="str">
        <f>IF(ISBLANK(C5468),"",SUMIFS($D$4:D5468,$C$4:C5468,C5468))</f>
        <v/>
      </c>
    </row>
    <row r="5469" spans="1:14" x14ac:dyDescent="0.25">
      <c r="A5469" s="1"/>
      <c r="B5469" s="8"/>
      <c r="C5469" s="3"/>
      <c r="D5469" s="1"/>
      <c r="E5469" s="3"/>
      <c r="I5469" s="42"/>
      <c r="J5469" s="19"/>
      <c r="K5469" s="19"/>
      <c r="L5469" s="6" t="str" cm="1">
        <f t="array" ref="L5469">IF(ISBLANK($C5469),"",_xlfn.XLOOKUP($C5469,PACK!$A:$A,PACK!$C:$D))</f>
        <v/>
      </c>
      <c r="M5469" s="18"/>
      <c r="N5469" s="7" t="str">
        <f>IF(ISBLANK(C5469),"",SUMIFS($D$4:D5469,$C$4:C5469,C5469))</f>
        <v/>
      </c>
    </row>
    <row r="5470" spans="1:14" x14ac:dyDescent="0.25">
      <c r="A5470" s="1"/>
      <c r="B5470" s="8"/>
      <c r="C5470" s="3"/>
      <c r="D5470" s="1"/>
      <c r="E5470" s="3"/>
      <c r="I5470" s="42"/>
      <c r="J5470" s="19"/>
      <c r="K5470" s="19"/>
      <c r="L5470" s="6" t="str" cm="1">
        <f t="array" ref="L5470">IF(ISBLANK($C5470),"",_xlfn.XLOOKUP($C5470,PACK!$A:$A,PACK!$C:$D))</f>
        <v/>
      </c>
      <c r="M5470" s="18"/>
      <c r="N5470" s="7" t="str">
        <f>IF(ISBLANK(C5470),"",SUMIFS($D$4:D5470,$C$4:C5470,C5470))</f>
        <v/>
      </c>
    </row>
    <row r="5471" spans="1:14" x14ac:dyDescent="0.25">
      <c r="A5471" s="1"/>
      <c r="B5471" s="8"/>
      <c r="C5471" s="3"/>
      <c r="D5471" s="1"/>
      <c r="E5471" s="3"/>
      <c r="I5471" s="42"/>
      <c r="J5471" s="19"/>
      <c r="K5471" s="19"/>
      <c r="L5471" s="6" t="str" cm="1">
        <f t="array" ref="L5471">IF(ISBLANK($C5471),"",_xlfn.XLOOKUP($C5471,PACK!$A:$A,PACK!$C:$D))</f>
        <v/>
      </c>
      <c r="M5471" s="18"/>
      <c r="N5471" s="7" t="str">
        <f>IF(ISBLANK(C5471),"",SUMIFS($D$4:D5471,$C$4:C5471,C5471))</f>
        <v/>
      </c>
    </row>
    <row r="5472" spans="1:14" x14ac:dyDescent="0.25">
      <c r="A5472" s="1"/>
      <c r="B5472" s="8"/>
      <c r="C5472" s="3"/>
      <c r="D5472" s="1"/>
      <c r="E5472" s="3"/>
      <c r="I5472" s="42"/>
      <c r="J5472" s="19"/>
      <c r="K5472" s="19"/>
      <c r="L5472" s="6" t="str" cm="1">
        <f t="array" ref="L5472">IF(ISBLANK($C5472),"",_xlfn.XLOOKUP($C5472,PACK!$A:$A,PACK!$C:$D))</f>
        <v/>
      </c>
      <c r="M5472" s="18"/>
      <c r="N5472" s="7" t="str">
        <f>IF(ISBLANK(C5472),"",SUMIFS($D$4:D5472,$C$4:C5472,C5472))</f>
        <v/>
      </c>
    </row>
    <row r="5473" spans="1:14" x14ac:dyDescent="0.25">
      <c r="A5473" s="1"/>
      <c r="B5473" s="8"/>
      <c r="C5473" s="3"/>
      <c r="D5473" s="1"/>
      <c r="E5473" s="3"/>
      <c r="I5473" s="42"/>
      <c r="J5473" s="19"/>
      <c r="K5473" s="19"/>
      <c r="L5473" s="6" t="str" cm="1">
        <f t="array" ref="L5473">IF(ISBLANK($C5473),"",_xlfn.XLOOKUP($C5473,PACK!$A:$A,PACK!$C:$D))</f>
        <v/>
      </c>
      <c r="M5473" s="18"/>
      <c r="N5473" s="7" t="str">
        <f>IF(ISBLANK(C5473),"",SUMIFS($D$4:D5473,$C$4:C5473,C5473))</f>
        <v/>
      </c>
    </row>
    <row r="5474" spans="1:14" x14ac:dyDescent="0.25">
      <c r="A5474" s="1"/>
      <c r="B5474" s="8"/>
      <c r="C5474" s="3"/>
      <c r="D5474" s="1"/>
      <c r="E5474" s="3"/>
      <c r="I5474" s="42"/>
      <c r="J5474" s="19"/>
      <c r="K5474" s="19"/>
      <c r="L5474" s="6" t="str" cm="1">
        <f t="array" ref="L5474">IF(ISBLANK($C5474),"",_xlfn.XLOOKUP($C5474,PACK!$A:$A,PACK!$C:$D))</f>
        <v/>
      </c>
      <c r="M5474" s="18"/>
      <c r="N5474" s="7" t="str">
        <f>IF(ISBLANK(C5474),"",SUMIFS($D$4:D5474,$C$4:C5474,C5474))</f>
        <v/>
      </c>
    </row>
    <row r="5475" spans="1:14" x14ac:dyDescent="0.25">
      <c r="A5475" s="1"/>
      <c r="B5475" s="8"/>
      <c r="C5475" s="3"/>
      <c r="D5475" s="1"/>
      <c r="E5475" s="3"/>
      <c r="I5475" s="42"/>
      <c r="J5475" s="19"/>
      <c r="K5475" s="19"/>
      <c r="L5475" s="6" t="str" cm="1">
        <f t="array" ref="L5475">IF(ISBLANK($C5475),"",_xlfn.XLOOKUP($C5475,PACK!$A:$A,PACK!$C:$D))</f>
        <v/>
      </c>
      <c r="M5475" s="18"/>
      <c r="N5475" s="7" t="str">
        <f>IF(ISBLANK(C5475),"",SUMIFS($D$4:D5475,$C$4:C5475,C5475))</f>
        <v/>
      </c>
    </row>
    <row r="5476" spans="1:14" x14ac:dyDescent="0.25">
      <c r="A5476" s="1"/>
      <c r="B5476" s="8"/>
      <c r="C5476" s="3"/>
      <c r="D5476" s="1"/>
      <c r="E5476" s="3"/>
      <c r="I5476" s="42"/>
      <c r="J5476" s="19"/>
      <c r="K5476" s="19"/>
      <c r="L5476" s="6" t="str" cm="1">
        <f t="array" ref="L5476">IF(ISBLANK($C5476),"",_xlfn.XLOOKUP($C5476,PACK!$A:$A,PACK!$C:$D))</f>
        <v/>
      </c>
      <c r="M5476" s="18"/>
      <c r="N5476" s="7" t="str">
        <f>IF(ISBLANK(C5476),"",SUMIFS($D$4:D5476,$C$4:C5476,C5476))</f>
        <v/>
      </c>
    </row>
    <row r="5477" spans="1:14" x14ac:dyDescent="0.25">
      <c r="A5477" s="1"/>
      <c r="B5477" s="8"/>
      <c r="C5477" s="3"/>
      <c r="D5477" s="1"/>
      <c r="E5477" s="3"/>
      <c r="I5477" s="42"/>
      <c r="J5477" s="19"/>
      <c r="K5477" s="19"/>
      <c r="L5477" s="6" t="str" cm="1">
        <f t="array" ref="L5477">IF(ISBLANK($C5477),"",_xlfn.XLOOKUP($C5477,PACK!$A:$A,PACK!$C:$D))</f>
        <v/>
      </c>
      <c r="M5477" s="18"/>
      <c r="N5477" s="7" t="str">
        <f>IF(ISBLANK(C5477),"",SUMIFS($D$4:D5477,$C$4:C5477,C5477))</f>
        <v/>
      </c>
    </row>
    <row r="5478" spans="1:14" x14ac:dyDescent="0.25">
      <c r="A5478" s="1"/>
      <c r="B5478" s="8"/>
      <c r="C5478" s="3"/>
      <c r="D5478" s="1"/>
      <c r="E5478" s="3"/>
      <c r="I5478" s="42"/>
      <c r="J5478" s="19"/>
      <c r="K5478" s="19"/>
      <c r="L5478" s="6" t="str" cm="1">
        <f t="array" ref="L5478">IF(ISBLANK($C5478),"",_xlfn.XLOOKUP($C5478,PACK!$A:$A,PACK!$C:$D))</f>
        <v/>
      </c>
      <c r="M5478" s="18"/>
      <c r="N5478" s="7" t="str">
        <f>IF(ISBLANK(C5478),"",SUMIFS($D$4:D5478,$C$4:C5478,C5478))</f>
        <v/>
      </c>
    </row>
    <row r="5479" spans="1:14" x14ac:dyDescent="0.25">
      <c r="A5479" s="1"/>
      <c r="B5479" s="8"/>
      <c r="C5479" s="3"/>
      <c r="D5479" s="1"/>
      <c r="E5479" s="3"/>
      <c r="I5479" s="42"/>
      <c r="J5479" s="19"/>
      <c r="K5479" s="19"/>
      <c r="L5479" s="6" t="str" cm="1">
        <f t="array" ref="L5479">IF(ISBLANK($C5479),"",_xlfn.XLOOKUP($C5479,PACK!$A:$A,PACK!$C:$D))</f>
        <v/>
      </c>
      <c r="M5479" s="18"/>
      <c r="N5479" s="7" t="str">
        <f>IF(ISBLANK(C5479),"",SUMIFS($D$4:D5479,$C$4:C5479,C5479))</f>
        <v/>
      </c>
    </row>
    <row r="5480" spans="1:14" x14ac:dyDescent="0.25">
      <c r="A5480" s="1"/>
      <c r="B5480" s="8"/>
      <c r="C5480" s="3"/>
      <c r="D5480" s="1"/>
      <c r="E5480" s="3"/>
      <c r="I5480" s="42"/>
      <c r="J5480" s="19"/>
      <c r="K5480" s="19"/>
      <c r="L5480" s="6" t="str" cm="1">
        <f t="array" ref="L5480">IF(ISBLANK($C5480),"",_xlfn.XLOOKUP($C5480,PACK!$A:$A,PACK!$C:$D))</f>
        <v/>
      </c>
      <c r="M5480" s="18"/>
      <c r="N5480" s="7" t="str">
        <f>IF(ISBLANK(C5480),"",SUMIFS($D$4:D5480,$C$4:C5480,C5480))</f>
        <v/>
      </c>
    </row>
    <row r="5481" spans="1:14" x14ac:dyDescent="0.25">
      <c r="A5481" s="1"/>
      <c r="B5481" s="8"/>
      <c r="C5481" s="3"/>
      <c r="D5481" s="1"/>
      <c r="E5481" s="3"/>
      <c r="I5481" s="42"/>
      <c r="J5481" s="19"/>
      <c r="K5481" s="19"/>
      <c r="L5481" s="6" t="str" cm="1">
        <f t="array" ref="L5481">IF(ISBLANK($C5481),"",_xlfn.XLOOKUP($C5481,PACK!$A:$A,PACK!$C:$D))</f>
        <v/>
      </c>
      <c r="M5481" s="18"/>
      <c r="N5481" s="7" t="str">
        <f>IF(ISBLANK(C5481),"",SUMIFS($D$4:D5481,$C$4:C5481,C5481))</f>
        <v/>
      </c>
    </row>
    <row r="5482" spans="1:14" x14ac:dyDescent="0.25">
      <c r="A5482" s="1"/>
      <c r="B5482" s="8"/>
      <c r="C5482" s="3"/>
      <c r="D5482" s="1"/>
      <c r="E5482" s="3"/>
      <c r="I5482" s="42"/>
      <c r="J5482" s="19"/>
      <c r="K5482" s="19"/>
      <c r="L5482" s="6" t="str" cm="1">
        <f t="array" ref="L5482">IF(ISBLANK($C5482),"",_xlfn.XLOOKUP($C5482,PACK!$A:$A,PACK!$C:$D))</f>
        <v/>
      </c>
      <c r="M5482" s="18"/>
      <c r="N5482" s="7" t="str">
        <f>IF(ISBLANK(C5482),"",SUMIFS($D$4:D5482,$C$4:C5482,C5482))</f>
        <v/>
      </c>
    </row>
    <row r="5483" spans="1:14" x14ac:dyDescent="0.25">
      <c r="A5483" s="1"/>
      <c r="B5483" s="8"/>
      <c r="C5483" s="3"/>
      <c r="D5483" s="1"/>
      <c r="E5483" s="3"/>
      <c r="I5483" s="42"/>
      <c r="J5483" s="19"/>
      <c r="K5483" s="19"/>
      <c r="L5483" s="6" t="str" cm="1">
        <f t="array" ref="L5483">IF(ISBLANK($C5483),"",_xlfn.XLOOKUP($C5483,PACK!$A:$A,PACK!$C:$D))</f>
        <v/>
      </c>
      <c r="M5483" s="18"/>
      <c r="N5483" s="7" t="str">
        <f>IF(ISBLANK(C5483),"",SUMIFS($D$4:D5483,$C$4:C5483,C5483))</f>
        <v/>
      </c>
    </row>
    <row r="5484" spans="1:14" x14ac:dyDescent="0.25">
      <c r="A5484" s="1"/>
      <c r="B5484" s="8"/>
      <c r="C5484" s="3"/>
      <c r="D5484" s="1"/>
      <c r="E5484" s="3"/>
      <c r="I5484" s="42"/>
      <c r="J5484" s="19"/>
      <c r="K5484" s="19"/>
      <c r="L5484" s="6" t="str" cm="1">
        <f t="array" ref="L5484">IF(ISBLANK($C5484),"",_xlfn.XLOOKUP($C5484,PACK!$A:$A,PACK!$C:$D))</f>
        <v/>
      </c>
      <c r="M5484" s="18"/>
      <c r="N5484" s="7" t="str">
        <f>IF(ISBLANK(C5484),"",SUMIFS($D$4:D5484,$C$4:C5484,C5484))</f>
        <v/>
      </c>
    </row>
    <row r="5485" spans="1:14" x14ac:dyDescent="0.25">
      <c r="A5485" s="1"/>
      <c r="B5485" s="8"/>
      <c r="C5485" s="3"/>
      <c r="D5485" s="1"/>
      <c r="E5485" s="3"/>
      <c r="I5485" s="42"/>
      <c r="J5485" s="19"/>
      <c r="K5485" s="19"/>
      <c r="L5485" s="6" t="str" cm="1">
        <f t="array" ref="L5485">IF(ISBLANK($C5485),"",_xlfn.XLOOKUP($C5485,PACK!$A:$A,PACK!$C:$D))</f>
        <v/>
      </c>
      <c r="M5485" s="18"/>
      <c r="N5485" s="7" t="str">
        <f>IF(ISBLANK(C5485),"",SUMIFS($D$4:D5485,$C$4:C5485,C5485))</f>
        <v/>
      </c>
    </row>
    <row r="5486" spans="1:14" x14ac:dyDescent="0.25">
      <c r="A5486" s="1"/>
      <c r="B5486" s="8"/>
      <c r="C5486" s="3"/>
      <c r="D5486" s="1"/>
      <c r="E5486" s="3"/>
      <c r="I5486" s="42"/>
      <c r="J5486" s="19"/>
      <c r="K5486" s="19"/>
      <c r="L5486" s="6" t="str" cm="1">
        <f t="array" ref="L5486">IF(ISBLANK($C5486),"",_xlfn.XLOOKUP($C5486,PACK!$A:$A,PACK!$C:$D))</f>
        <v/>
      </c>
      <c r="M5486" s="18"/>
      <c r="N5486" s="7" t="str">
        <f>IF(ISBLANK(C5486),"",SUMIFS($D$4:D5486,$C$4:C5486,C5486))</f>
        <v/>
      </c>
    </row>
    <row r="5487" spans="1:14" x14ac:dyDescent="0.25">
      <c r="A5487" s="1"/>
      <c r="B5487" s="8"/>
      <c r="C5487" s="3"/>
      <c r="D5487" s="1"/>
      <c r="E5487" s="3"/>
      <c r="I5487" s="42"/>
      <c r="J5487" s="19"/>
      <c r="K5487" s="19"/>
      <c r="L5487" s="6" t="str" cm="1">
        <f t="array" ref="L5487">IF(ISBLANK($C5487),"",_xlfn.XLOOKUP($C5487,PACK!$A:$A,PACK!$C:$D))</f>
        <v/>
      </c>
      <c r="M5487" s="18"/>
      <c r="N5487" s="7" t="str">
        <f>IF(ISBLANK(C5487),"",SUMIFS($D$4:D5487,$C$4:C5487,C5487))</f>
        <v/>
      </c>
    </row>
    <row r="5488" spans="1:14" x14ac:dyDescent="0.25">
      <c r="A5488" s="1"/>
      <c r="B5488" s="8"/>
      <c r="C5488" s="3"/>
      <c r="D5488" s="1"/>
      <c r="E5488" s="3"/>
      <c r="I5488" s="42"/>
      <c r="J5488" s="19"/>
      <c r="K5488" s="19"/>
      <c r="L5488" s="6" t="str" cm="1">
        <f t="array" ref="L5488">IF(ISBLANK($C5488),"",_xlfn.XLOOKUP($C5488,PACK!$A:$A,PACK!$C:$D))</f>
        <v/>
      </c>
      <c r="M5488" s="18"/>
      <c r="N5488" s="7" t="str">
        <f>IF(ISBLANK(C5488),"",SUMIFS($D$4:D5488,$C$4:C5488,C5488))</f>
        <v/>
      </c>
    </row>
    <row r="5489" spans="1:14" x14ac:dyDescent="0.25">
      <c r="A5489" s="1"/>
      <c r="B5489" s="8"/>
      <c r="C5489" s="3"/>
      <c r="D5489" s="1"/>
      <c r="E5489" s="3"/>
      <c r="I5489" s="42"/>
      <c r="J5489" s="19"/>
      <c r="K5489" s="19"/>
      <c r="L5489" s="6" t="str" cm="1">
        <f t="array" ref="L5489">IF(ISBLANK($C5489),"",_xlfn.XLOOKUP($C5489,PACK!$A:$A,PACK!$C:$D))</f>
        <v/>
      </c>
      <c r="M5489" s="18"/>
      <c r="N5489" s="7" t="str">
        <f>IF(ISBLANK(C5489),"",SUMIFS($D$4:D5489,$C$4:C5489,C5489))</f>
        <v/>
      </c>
    </row>
    <row r="5490" spans="1:14" x14ac:dyDescent="0.25">
      <c r="A5490" s="1"/>
      <c r="B5490" s="8"/>
      <c r="C5490" s="3"/>
      <c r="D5490" s="1"/>
      <c r="E5490" s="3"/>
      <c r="I5490" s="42"/>
      <c r="J5490" s="19"/>
      <c r="K5490" s="19"/>
      <c r="L5490" s="6" t="str" cm="1">
        <f t="array" ref="L5490">IF(ISBLANK($C5490),"",_xlfn.XLOOKUP($C5490,PACK!$A:$A,PACK!$C:$D))</f>
        <v/>
      </c>
      <c r="M5490" s="18"/>
      <c r="N5490" s="7" t="str">
        <f>IF(ISBLANK(C5490),"",SUMIFS($D$4:D5490,$C$4:C5490,C5490))</f>
        <v/>
      </c>
    </row>
    <row r="5491" spans="1:14" x14ac:dyDescent="0.25">
      <c r="A5491" s="1"/>
      <c r="B5491" s="8"/>
      <c r="C5491" s="3"/>
      <c r="D5491" s="1"/>
      <c r="E5491" s="3"/>
      <c r="I5491" s="42"/>
      <c r="J5491" s="19"/>
      <c r="K5491" s="19"/>
      <c r="L5491" s="6" t="str" cm="1">
        <f t="array" ref="L5491">IF(ISBLANK($C5491),"",_xlfn.XLOOKUP($C5491,PACK!$A:$A,PACK!$C:$D))</f>
        <v/>
      </c>
      <c r="M5491" s="18"/>
      <c r="N5491" s="7" t="str">
        <f>IF(ISBLANK(C5491),"",SUMIFS($D$4:D5491,$C$4:C5491,C5491))</f>
        <v/>
      </c>
    </row>
    <row r="5492" spans="1:14" x14ac:dyDescent="0.25">
      <c r="A5492" s="1"/>
      <c r="B5492" s="8"/>
      <c r="C5492" s="3"/>
      <c r="D5492" s="1"/>
      <c r="E5492" s="3"/>
      <c r="I5492" s="42"/>
      <c r="J5492" s="19"/>
      <c r="K5492" s="19"/>
      <c r="L5492" s="6" t="str" cm="1">
        <f t="array" ref="L5492">IF(ISBLANK($C5492),"",_xlfn.XLOOKUP($C5492,PACK!$A:$A,PACK!$C:$D))</f>
        <v/>
      </c>
      <c r="M5492" s="18"/>
      <c r="N5492" s="7" t="str">
        <f>IF(ISBLANK(C5492),"",SUMIFS($D$4:D5492,$C$4:C5492,C5492))</f>
        <v/>
      </c>
    </row>
    <row r="5493" spans="1:14" x14ac:dyDescent="0.25">
      <c r="A5493" s="1"/>
      <c r="B5493" s="8"/>
      <c r="C5493" s="3"/>
      <c r="D5493" s="1"/>
      <c r="E5493" s="3"/>
      <c r="I5493" s="42"/>
      <c r="J5493" s="19"/>
      <c r="K5493" s="19"/>
      <c r="L5493" s="6" t="str" cm="1">
        <f t="array" ref="L5493">IF(ISBLANK($C5493),"",_xlfn.XLOOKUP($C5493,PACK!$A:$A,PACK!$C:$D))</f>
        <v/>
      </c>
      <c r="M5493" s="18"/>
      <c r="N5493" s="7" t="str">
        <f>IF(ISBLANK(C5493),"",SUMIFS($D$4:D5493,$C$4:C5493,C5493))</f>
        <v/>
      </c>
    </row>
    <row r="5494" spans="1:14" x14ac:dyDescent="0.25">
      <c r="A5494" s="1"/>
      <c r="B5494" s="8"/>
      <c r="C5494" s="3"/>
      <c r="D5494" s="1"/>
      <c r="E5494" s="3"/>
      <c r="I5494" s="42"/>
      <c r="J5494" s="19"/>
      <c r="K5494" s="19"/>
      <c r="L5494" s="6" t="str" cm="1">
        <f t="array" ref="L5494">IF(ISBLANK($C5494),"",_xlfn.XLOOKUP($C5494,PACK!$A:$A,PACK!$C:$D))</f>
        <v/>
      </c>
      <c r="M5494" s="18"/>
      <c r="N5494" s="7" t="str">
        <f>IF(ISBLANK(C5494),"",SUMIFS($D$4:D5494,$C$4:C5494,C5494))</f>
        <v/>
      </c>
    </row>
    <row r="5495" spans="1:14" x14ac:dyDescent="0.25">
      <c r="A5495" s="1"/>
      <c r="B5495" s="8"/>
      <c r="C5495" s="3"/>
      <c r="D5495" s="1"/>
      <c r="E5495" s="3"/>
      <c r="I5495" s="42"/>
      <c r="J5495" s="19"/>
      <c r="K5495" s="19"/>
      <c r="L5495" s="6" t="str" cm="1">
        <f t="array" ref="L5495">IF(ISBLANK($C5495),"",_xlfn.XLOOKUP($C5495,PACK!$A:$A,PACK!$C:$D))</f>
        <v/>
      </c>
      <c r="M5495" s="18"/>
      <c r="N5495" s="7" t="str">
        <f>IF(ISBLANK(C5495),"",SUMIFS($D$4:D5495,$C$4:C5495,C5495))</f>
        <v/>
      </c>
    </row>
    <row r="5496" spans="1:14" x14ac:dyDescent="0.25">
      <c r="A5496" s="1"/>
      <c r="B5496" s="8"/>
      <c r="C5496" s="3"/>
      <c r="D5496" s="1"/>
      <c r="E5496" s="3"/>
      <c r="I5496" s="42"/>
      <c r="J5496" s="19"/>
      <c r="K5496" s="19"/>
      <c r="L5496" s="6" t="str" cm="1">
        <f t="array" ref="L5496">IF(ISBLANK($C5496),"",_xlfn.XLOOKUP($C5496,PACK!$A:$A,PACK!$C:$D))</f>
        <v/>
      </c>
      <c r="M5496" s="18"/>
      <c r="N5496" s="7" t="str">
        <f>IF(ISBLANK(C5496),"",SUMIFS($D$4:D5496,$C$4:C5496,C5496))</f>
        <v/>
      </c>
    </row>
    <row r="5497" spans="1:14" x14ac:dyDescent="0.25">
      <c r="A5497" s="1"/>
      <c r="B5497" s="8"/>
      <c r="C5497" s="3"/>
      <c r="D5497" s="1"/>
      <c r="E5497" s="3"/>
      <c r="I5497" s="42"/>
      <c r="J5497" s="19"/>
      <c r="K5497" s="19"/>
      <c r="L5497" s="6" t="str" cm="1">
        <f t="array" ref="L5497">IF(ISBLANK($C5497),"",_xlfn.XLOOKUP($C5497,PACK!$A:$A,PACK!$C:$D))</f>
        <v/>
      </c>
      <c r="M5497" s="18"/>
      <c r="N5497" s="7" t="str">
        <f>IF(ISBLANK(C5497),"",SUMIFS($D$4:D5497,$C$4:C5497,C5497))</f>
        <v/>
      </c>
    </row>
    <row r="5498" spans="1:14" x14ac:dyDescent="0.25">
      <c r="A5498" s="1"/>
      <c r="B5498" s="8"/>
      <c r="C5498" s="3"/>
      <c r="D5498" s="1"/>
      <c r="E5498" s="3"/>
      <c r="I5498" s="42"/>
      <c r="J5498" s="19"/>
      <c r="K5498" s="19"/>
      <c r="L5498" s="6" t="str" cm="1">
        <f t="array" ref="L5498">IF(ISBLANK($C5498),"",_xlfn.XLOOKUP($C5498,PACK!$A:$A,PACK!$C:$D))</f>
        <v/>
      </c>
      <c r="M5498" s="18"/>
      <c r="N5498" s="7" t="str">
        <f>IF(ISBLANK(C5498),"",SUMIFS($D$4:D5498,$C$4:C5498,C5498))</f>
        <v/>
      </c>
    </row>
    <row r="5499" spans="1:14" x14ac:dyDescent="0.25">
      <c r="A5499" s="1"/>
      <c r="B5499" s="8"/>
      <c r="C5499" s="3"/>
      <c r="D5499" s="1"/>
      <c r="E5499" s="3"/>
      <c r="I5499" s="42"/>
      <c r="J5499" s="19"/>
      <c r="K5499" s="19"/>
      <c r="L5499" s="6" t="str" cm="1">
        <f t="array" ref="L5499">IF(ISBLANK($C5499),"",_xlfn.XLOOKUP($C5499,PACK!$A:$A,PACK!$C:$D))</f>
        <v/>
      </c>
      <c r="M5499" s="18"/>
      <c r="N5499" s="7" t="str">
        <f>IF(ISBLANK(C5499),"",SUMIFS($D$4:D5499,$C$4:C5499,C5499))</f>
        <v/>
      </c>
    </row>
    <row r="5500" spans="1:14" x14ac:dyDescent="0.25">
      <c r="A5500" s="1"/>
      <c r="B5500" s="8"/>
      <c r="C5500" s="3"/>
      <c r="D5500" s="1"/>
      <c r="E5500" s="3"/>
      <c r="I5500" s="42"/>
      <c r="J5500" s="19"/>
      <c r="K5500" s="19"/>
      <c r="L5500" s="6" t="str" cm="1">
        <f t="array" ref="L5500">IF(ISBLANK($C5500),"",_xlfn.XLOOKUP($C5500,PACK!$A:$A,PACK!$C:$D))</f>
        <v/>
      </c>
      <c r="M5500" s="18"/>
      <c r="N5500" s="7" t="str">
        <f>IF(ISBLANK(C5500),"",SUMIFS($D$4:D5500,$C$4:C5500,C5500))</f>
        <v/>
      </c>
    </row>
    <row r="5501" spans="1:14" x14ac:dyDescent="0.25">
      <c r="A5501" s="1"/>
      <c r="B5501" s="8"/>
      <c r="C5501" s="3"/>
      <c r="D5501" s="1"/>
      <c r="E5501" s="3"/>
      <c r="I5501" s="42"/>
      <c r="J5501" s="19"/>
      <c r="K5501" s="19"/>
      <c r="L5501" s="6" t="str" cm="1">
        <f t="array" ref="L5501">IF(ISBLANK($C5501),"",_xlfn.XLOOKUP($C5501,PACK!$A:$A,PACK!$C:$D))</f>
        <v/>
      </c>
      <c r="M5501" s="18"/>
      <c r="N5501" s="7" t="str">
        <f>IF(ISBLANK(C5501),"",SUMIFS($D$4:D5501,$C$4:C5501,C5501))</f>
        <v/>
      </c>
    </row>
    <row r="5502" spans="1:14" x14ac:dyDescent="0.25">
      <c r="A5502" s="1"/>
      <c r="B5502" s="8"/>
      <c r="C5502" s="3"/>
      <c r="D5502" s="1"/>
      <c r="E5502" s="3"/>
      <c r="I5502" s="42"/>
      <c r="J5502" s="19"/>
      <c r="K5502" s="19"/>
      <c r="L5502" s="6" t="str" cm="1">
        <f t="array" ref="L5502">IF(ISBLANK($C5502),"",_xlfn.XLOOKUP($C5502,PACK!$A:$A,PACK!$C:$D))</f>
        <v/>
      </c>
      <c r="M5502" s="18"/>
      <c r="N5502" s="7" t="str">
        <f>IF(ISBLANK(C5502),"",SUMIFS($D$4:D5502,$C$4:C5502,C5502))</f>
        <v/>
      </c>
    </row>
    <row r="5503" spans="1:14" x14ac:dyDescent="0.25">
      <c r="A5503" s="1"/>
      <c r="B5503" s="8"/>
      <c r="C5503" s="3"/>
      <c r="D5503" s="1"/>
      <c r="E5503" s="3"/>
      <c r="I5503" s="42"/>
      <c r="J5503" s="19"/>
      <c r="K5503" s="19"/>
      <c r="L5503" s="6" t="str" cm="1">
        <f t="array" ref="L5503">IF(ISBLANK($C5503),"",_xlfn.XLOOKUP($C5503,PACK!$A:$A,PACK!$C:$D))</f>
        <v/>
      </c>
      <c r="M5503" s="18"/>
      <c r="N5503" s="7" t="str">
        <f>IF(ISBLANK(C5503),"",SUMIFS($D$4:D5503,$C$4:C5503,C5503))</f>
        <v/>
      </c>
    </row>
    <row r="5504" spans="1:14" x14ac:dyDescent="0.25">
      <c r="A5504" s="1"/>
      <c r="B5504" s="8"/>
      <c r="C5504" s="3"/>
      <c r="D5504" s="1"/>
      <c r="E5504" s="3"/>
      <c r="I5504" s="42"/>
      <c r="J5504" s="19"/>
      <c r="K5504" s="19"/>
      <c r="L5504" s="6" t="str" cm="1">
        <f t="array" ref="L5504">IF(ISBLANK($C5504),"",_xlfn.XLOOKUP($C5504,PACK!$A:$A,PACK!$C:$D))</f>
        <v/>
      </c>
      <c r="M5504" s="18"/>
      <c r="N5504" s="7" t="str">
        <f>IF(ISBLANK(C5504),"",SUMIFS($D$4:D5504,$C$4:C5504,C5504))</f>
        <v/>
      </c>
    </row>
    <row r="5505" spans="1:14" x14ac:dyDescent="0.25">
      <c r="A5505" s="1"/>
      <c r="B5505" s="8"/>
      <c r="C5505" s="3"/>
      <c r="D5505" s="1"/>
      <c r="E5505" s="3"/>
      <c r="I5505" s="42"/>
      <c r="J5505" s="19"/>
      <c r="K5505" s="19"/>
      <c r="L5505" s="6" t="str" cm="1">
        <f t="array" ref="L5505">IF(ISBLANK($C5505),"",_xlfn.XLOOKUP($C5505,PACK!$A:$A,PACK!$C:$D))</f>
        <v/>
      </c>
      <c r="M5505" s="18"/>
      <c r="N5505" s="7" t="str">
        <f>IF(ISBLANK(C5505),"",SUMIFS($D$4:D5505,$C$4:C5505,C5505))</f>
        <v/>
      </c>
    </row>
    <row r="5506" spans="1:14" x14ac:dyDescent="0.25">
      <c r="A5506" s="1"/>
      <c r="B5506" s="8"/>
      <c r="C5506" s="3"/>
      <c r="D5506" s="1"/>
      <c r="E5506" s="3"/>
      <c r="I5506" s="42"/>
      <c r="J5506" s="19"/>
      <c r="K5506" s="19"/>
      <c r="L5506" s="6" t="str" cm="1">
        <f t="array" ref="L5506">IF(ISBLANK($C5506),"",_xlfn.XLOOKUP($C5506,PACK!$A:$A,PACK!$C:$D))</f>
        <v/>
      </c>
      <c r="M5506" s="18"/>
      <c r="N5506" s="7" t="str">
        <f>IF(ISBLANK(C5506),"",SUMIFS($D$4:D5506,$C$4:C5506,C5506))</f>
        <v/>
      </c>
    </row>
    <row r="5507" spans="1:14" x14ac:dyDescent="0.25">
      <c r="A5507" s="1"/>
      <c r="B5507" s="8"/>
      <c r="C5507" s="3"/>
      <c r="D5507" s="1"/>
      <c r="E5507" s="3"/>
      <c r="I5507" s="42"/>
      <c r="J5507" s="19"/>
      <c r="K5507" s="19"/>
      <c r="L5507" s="6" t="str" cm="1">
        <f t="array" ref="L5507">IF(ISBLANK($C5507),"",_xlfn.XLOOKUP($C5507,PACK!$A:$A,PACK!$C:$D))</f>
        <v/>
      </c>
      <c r="M5507" s="18"/>
      <c r="N5507" s="7" t="str">
        <f>IF(ISBLANK(C5507),"",SUMIFS($D$4:D5507,$C$4:C5507,C5507))</f>
        <v/>
      </c>
    </row>
    <row r="5508" spans="1:14" x14ac:dyDescent="0.25">
      <c r="A5508" s="1"/>
      <c r="B5508" s="8"/>
      <c r="C5508" s="3"/>
      <c r="D5508" s="1"/>
      <c r="E5508" s="3"/>
      <c r="I5508" s="42"/>
      <c r="J5508" s="19"/>
      <c r="K5508" s="19"/>
      <c r="L5508" s="6" t="str" cm="1">
        <f t="array" ref="L5508">IF(ISBLANK($C5508),"",_xlfn.XLOOKUP($C5508,PACK!$A:$A,PACK!$C:$D))</f>
        <v/>
      </c>
      <c r="M5508" s="18"/>
      <c r="N5508" s="7" t="str">
        <f>IF(ISBLANK(C5508),"",SUMIFS($D$4:D5508,$C$4:C5508,C5508))</f>
        <v/>
      </c>
    </row>
    <row r="5509" spans="1:14" x14ac:dyDescent="0.25">
      <c r="A5509" s="1"/>
      <c r="B5509" s="8"/>
      <c r="C5509" s="3"/>
      <c r="D5509" s="1"/>
      <c r="E5509" s="3"/>
      <c r="I5509" s="42"/>
      <c r="J5509" s="19"/>
      <c r="K5509" s="19"/>
      <c r="L5509" s="6" t="str" cm="1">
        <f t="array" ref="L5509">IF(ISBLANK($C5509),"",_xlfn.XLOOKUP($C5509,PACK!$A:$A,PACK!$C:$D))</f>
        <v/>
      </c>
      <c r="M5509" s="18"/>
      <c r="N5509" s="7" t="str">
        <f>IF(ISBLANK(C5509),"",SUMIFS($D$4:D5509,$C$4:C5509,C5509))</f>
        <v/>
      </c>
    </row>
    <row r="5510" spans="1:14" x14ac:dyDescent="0.25">
      <c r="A5510" s="1"/>
      <c r="B5510" s="8"/>
      <c r="C5510" s="3"/>
      <c r="D5510" s="1"/>
      <c r="E5510" s="3"/>
      <c r="I5510" s="42"/>
      <c r="J5510" s="19"/>
      <c r="K5510" s="19"/>
      <c r="L5510" s="6" t="str" cm="1">
        <f t="array" ref="L5510">IF(ISBLANK($C5510),"",_xlfn.XLOOKUP($C5510,PACK!$A:$A,PACK!$C:$D))</f>
        <v/>
      </c>
      <c r="M5510" s="18"/>
      <c r="N5510" s="7" t="str">
        <f>IF(ISBLANK(C5510),"",SUMIFS($D$4:D5510,$C$4:C5510,C5510))</f>
        <v/>
      </c>
    </row>
    <row r="5511" spans="1:14" x14ac:dyDescent="0.25">
      <c r="A5511" s="1"/>
      <c r="B5511" s="8"/>
      <c r="C5511" s="3"/>
      <c r="D5511" s="1"/>
      <c r="E5511" s="3"/>
      <c r="I5511" s="42"/>
      <c r="J5511" s="19"/>
      <c r="K5511" s="19"/>
      <c r="L5511" s="6" t="str" cm="1">
        <f t="array" ref="L5511">IF(ISBLANK($C5511),"",_xlfn.XLOOKUP($C5511,PACK!$A:$A,PACK!$C:$D))</f>
        <v/>
      </c>
      <c r="M5511" s="18"/>
      <c r="N5511" s="7" t="str">
        <f>IF(ISBLANK(C5511),"",SUMIFS($D$4:D5511,$C$4:C5511,C5511))</f>
        <v/>
      </c>
    </row>
    <row r="5512" spans="1:14" x14ac:dyDescent="0.25">
      <c r="A5512" s="1"/>
      <c r="B5512" s="8"/>
      <c r="C5512" s="3"/>
      <c r="D5512" s="1"/>
      <c r="E5512" s="3"/>
      <c r="I5512" s="42"/>
      <c r="J5512" s="19"/>
      <c r="K5512" s="19"/>
      <c r="L5512" s="6" t="str" cm="1">
        <f t="array" ref="L5512">IF(ISBLANK($C5512),"",_xlfn.XLOOKUP($C5512,PACK!$A:$A,PACK!$C:$D))</f>
        <v/>
      </c>
      <c r="M5512" s="18"/>
      <c r="N5512" s="7" t="str">
        <f>IF(ISBLANK(C5512),"",SUMIFS($D$4:D5512,$C$4:C5512,C5512))</f>
        <v/>
      </c>
    </row>
    <row r="5513" spans="1:14" x14ac:dyDescent="0.25">
      <c r="A5513" s="1"/>
      <c r="B5513" s="8"/>
      <c r="C5513" s="3"/>
      <c r="D5513" s="1"/>
      <c r="E5513" s="3"/>
      <c r="I5513" s="42"/>
      <c r="J5513" s="19"/>
      <c r="K5513" s="19"/>
      <c r="L5513" s="6" t="str" cm="1">
        <f t="array" ref="L5513">IF(ISBLANK($C5513),"",_xlfn.XLOOKUP($C5513,PACK!$A:$A,PACK!$C:$D))</f>
        <v/>
      </c>
      <c r="M5513" s="18"/>
      <c r="N5513" s="7" t="str">
        <f>IF(ISBLANK(C5513),"",SUMIFS($D$4:D5513,$C$4:C5513,C5513))</f>
        <v/>
      </c>
    </row>
    <row r="5514" spans="1:14" x14ac:dyDescent="0.25">
      <c r="A5514" s="1"/>
      <c r="B5514" s="8"/>
      <c r="C5514" s="3"/>
      <c r="D5514" s="1"/>
      <c r="E5514" s="3"/>
      <c r="I5514" s="42"/>
      <c r="J5514" s="19"/>
      <c r="K5514" s="19"/>
      <c r="L5514" s="6" t="str" cm="1">
        <f t="array" ref="L5514">IF(ISBLANK($C5514),"",_xlfn.XLOOKUP($C5514,PACK!$A:$A,PACK!$C:$D))</f>
        <v/>
      </c>
      <c r="M5514" s="18"/>
      <c r="N5514" s="7" t="str">
        <f>IF(ISBLANK(C5514),"",SUMIFS($D$4:D5514,$C$4:C5514,C5514))</f>
        <v/>
      </c>
    </row>
    <row r="5515" spans="1:14" x14ac:dyDescent="0.25">
      <c r="A5515" s="1"/>
      <c r="B5515" s="8"/>
      <c r="C5515" s="3"/>
      <c r="D5515" s="1"/>
      <c r="E5515" s="3"/>
      <c r="I5515" s="42"/>
      <c r="J5515" s="19"/>
      <c r="K5515" s="19"/>
      <c r="L5515" s="6" t="str" cm="1">
        <f t="array" ref="L5515">IF(ISBLANK($C5515),"",_xlfn.XLOOKUP($C5515,PACK!$A:$A,PACK!$C:$D))</f>
        <v/>
      </c>
      <c r="M5515" s="18"/>
      <c r="N5515" s="7" t="str">
        <f>IF(ISBLANK(C5515),"",SUMIFS($D$4:D5515,$C$4:C5515,C5515))</f>
        <v/>
      </c>
    </row>
    <row r="5516" spans="1:14" x14ac:dyDescent="0.25">
      <c r="A5516" s="1"/>
      <c r="B5516" s="8"/>
      <c r="C5516" s="3"/>
      <c r="D5516" s="1"/>
      <c r="E5516" s="3"/>
      <c r="I5516" s="42"/>
      <c r="J5516" s="19"/>
      <c r="K5516" s="19"/>
      <c r="L5516" s="6" t="str" cm="1">
        <f t="array" ref="L5516">IF(ISBLANK($C5516),"",_xlfn.XLOOKUP($C5516,PACK!$A:$A,PACK!$C:$D))</f>
        <v/>
      </c>
      <c r="M5516" s="18"/>
      <c r="N5516" s="7" t="str">
        <f>IF(ISBLANK(C5516),"",SUMIFS($D$4:D5516,$C$4:C5516,C5516))</f>
        <v/>
      </c>
    </row>
    <row r="5517" spans="1:14" x14ac:dyDescent="0.25">
      <c r="A5517" s="1"/>
      <c r="B5517" s="8"/>
      <c r="C5517" s="3"/>
      <c r="D5517" s="1"/>
      <c r="E5517" s="3"/>
      <c r="I5517" s="42"/>
      <c r="J5517" s="19"/>
      <c r="K5517" s="19"/>
      <c r="L5517" s="6" t="str" cm="1">
        <f t="array" ref="L5517">IF(ISBLANK($C5517),"",_xlfn.XLOOKUP($C5517,PACK!$A:$A,PACK!$C:$D))</f>
        <v/>
      </c>
      <c r="M5517" s="18"/>
      <c r="N5517" s="7" t="str">
        <f>IF(ISBLANK(C5517),"",SUMIFS($D$4:D5517,$C$4:C5517,C5517))</f>
        <v/>
      </c>
    </row>
    <row r="5518" spans="1:14" x14ac:dyDescent="0.25">
      <c r="A5518" s="1"/>
      <c r="B5518" s="8"/>
      <c r="C5518" s="3"/>
      <c r="D5518" s="1"/>
      <c r="E5518" s="3"/>
      <c r="I5518" s="42"/>
      <c r="J5518" s="19"/>
      <c r="K5518" s="19"/>
      <c r="L5518" s="6" t="str" cm="1">
        <f t="array" ref="L5518">IF(ISBLANK($C5518),"",_xlfn.XLOOKUP($C5518,PACK!$A:$A,PACK!$C:$D))</f>
        <v/>
      </c>
      <c r="M5518" s="18"/>
      <c r="N5518" s="7" t="str">
        <f>IF(ISBLANK(C5518),"",SUMIFS($D$4:D5518,$C$4:C5518,C5518))</f>
        <v/>
      </c>
    </row>
    <row r="5519" spans="1:14" x14ac:dyDescent="0.25">
      <c r="A5519" s="1"/>
      <c r="B5519" s="8"/>
      <c r="C5519" s="3"/>
      <c r="D5519" s="1"/>
      <c r="E5519" s="3"/>
      <c r="I5519" s="42"/>
      <c r="J5519" s="19"/>
      <c r="K5519" s="19"/>
      <c r="L5519" s="6" t="str" cm="1">
        <f t="array" ref="L5519">IF(ISBLANK($C5519),"",_xlfn.XLOOKUP($C5519,PACK!$A:$A,PACK!$C:$D))</f>
        <v/>
      </c>
      <c r="M5519" s="18"/>
      <c r="N5519" s="7" t="str">
        <f>IF(ISBLANK(C5519),"",SUMIFS($D$4:D5519,$C$4:C5519,C5519))</f>
        <v/>
      </c>
    </row>
    <row r="5520" spans="1:14" x14ac:dyDescent="0.25">
      <c r="A5520" s="1"/>
      <c r="B5520" s="8"/>
      <c r="C5520" s="3"/>
      <c r="D5520" s="1"/>
      <c r="E5520" s="3"/>
      <c r="I5520" s="42"/>
      <c r="J5520" s="19"/>
      <c r="K5520" s="19"/>
      <c r="L5520" s="6" t="str" cm="1">
        <f t="array" ref="L5520">IF(ISBLANK($C5520),"",_xlfn.XLOOKUP($C5520,PACK!$A:$A,PACK!$C:$D))</f>
        <v/>
      </c>
      <c r="M5520" s="18"/>
      <c r="N5520" s="7" t="str">
        <f>IF(ISBLANK(C5520),"",SUMIFS($D$4:D5520,$C$4:C5520,C5520))</f>
        <v/>
      </c>
    </row>
    <row r="5521" spans="1:14" x14ac:dyDescent="0.25">
      <c r="A5521" s="1"/>
      <c r="B5521" s="8"/>
      <c r="C5521" s="3"/>
      <c r="D5521" s="1"/>
      <c r="E5521" s="3"/>
      <c r="I5521" s="42"/>
      <c r="J5521" s="19"/>
      <c r="K5521" s="19"/>
      <c r="L5521" s="6" t="str" cm="1">
        <f t="array" ref="L5521">IF(ISBLANK($C5521),"",_xlfn.XLOOKUP($C5521,PACK!$A:$A,PACK!$C:$D))</f>
        <v/>
      </c>
      <c r="M5521" s="18"/>
      <c r="N5521" s="7" t="str">
        <f>IF(ISBLANK(C5521),"",SUMIFS($D$4:D5521,$C$4:C5521,C5521))</f>
        <v/>
      </c>
    </row>
    <row r="5522" spans="1:14" x14ac:dyDescent="0.25">
      <c r="A5522" s="1"/>
      <c r="B5522" s="8"/>
      <c r="C5522" s="3"/>
      <c r="D5522" s="1"/>
      <c r="E5522" s="3"/>
      <c r="I5522" s="42"/>
      <c r="J5522" s="19"/>
      <c r="K5522" s="19"/>
      <c r="L5522" s="6" t="str" cm="1">
        <f t="array" ref="L5522">IF(ISBLANK($C5522),"",_xlfn.XLOOKUP($C5522,PACK!$A:$A,PACK!$C:$D))</f>
        <v/>
      </c>
      <c r="M5522" s="18"/>
      <c r="N5522" s="7" t="str">
        <f>IF(ISBLANK(C5522),"",SUMIFS($D$4:D5522,$C$4:C5522,C5522))</f>
        <v/>
      </c>
    </row>
    <row r="5523" spans="1:14" x14ac:dyDescent="0.25">
      <c r="A5523" s="1"/>
      <c r="B5523" s="8"/>
      <c r="C5523" s="3"/>
      <c r="D5523" s="1"/>
      <c r="E5523" s="3"/>
      <c r="I5523" s="42"/>
      <c r="J5523" s="19"/>
      <c r="K5523" s="19"/>
      <c r="L5523" s="6" t="str" cm="1">
        <f t="array" ref="L5523">IF(ISBLANK($C5523),"",_xlfn.XLOOKUP($C5523,PACK!$A:$A,PACK!$C:$D))</f>
        <v/>
      </c>
      <c r="M5523" s="18"/>
      <c r="N5523" s="7" t="str">
        <f>IF(ISBLANK(C5523),"",SUMIFS($D$4:D5523,$C$4:C5523,C5523))</f>
        <v/>
      </c>
    </row>
    <row r="5524" spans="1:14" x14ac:dyDescent="0.25">
      <c r="A5524" s="1"/>
      <c r="B5524" s="8"/>
      <c r="C5524" s="3"/>
      <c r="D5524" s="1"/>
      <c r="E5524" s="3"/>
      <c r="I5524" s="42"/>
      <c r="J5524" s="19"/>
      <c r="K5524" s="19"/>
      <c r="L5524" s="6" t="str" cm="1">
        <f t="array" ref="L5524">IF(ISBLANK($C5524),"",_xlfn.XLOOKUP($C5524,PACK!$A:$A,PACK!$C:$D))</f>
        <v/>
      </c>
      <c r="M5524" s="18"/>
      <c r="N5524" s="7" t="str">
        <f>IF(ISBLANK(C5524),"",SUMIFS($D$4:D5524,$C$4:C5524,C5524))</f>
        <v/>
      </c>
    </row>
    <row r="5525" spans="1:14" x14ac:dyDescent="0.25">
      <c r="A5525" s="1"/>
      <c r="B5525" s="8"/>
      <c r="C5525" s="3"/>
      <c r="D5525" s="1"/>
      <c r="E5525" s="3"/>
      <c r="I5525" s="42"/>
      <c r="J5525" s="19"/>
      <c r="K5525" s="19"/>
      <c r="L5525" s="6" t="str" cm="1">
        <f t="array" ref="L5525">IF(ISBLANK($C5525),"",_xlfn.XLOOKUP($C5525,PACK!$A:$A,PACK!$C:$D))</f>
        <v/>
      </c>
      <c r="M5525" s="18"/>
      <c r="N5525" s="7" t="str">
        <f>IF(ISBLANK(C5525),"",SUMIFS($D$4:D5525,$C$4:C5525,C5525))</f>
        <v/>
      </c>
    </row>
    <row r="5526" spans="1:14" x14ac:dyDescent="0.25">
      <c r="A5526" s="1"/>
      <c r="B5526" s="8"/>
      <c r="C5526" s="3"/>
      <c r="D5526" s="1"/>
      <c r="E5526" s="3"/>
      <c r="I5526" s="42"/>
      <c r="J5526" s="19"/>
      <c r="K5526" s="19"/>
      <c r="L5526" s="6" t="str" cm="1">
        <f t="array" ref="L5526">IF(ISBLANK($C5526),"",_xlfn.XLOOKUP($C5526,PACK!$A:$A,PACK!$C:$D))</f>
        <v/>
      </c>
      <c r="M5526" s="18"/>
      <c r="N5526" s="7" t="str">
        <f>IF(ISBLANK(C5526),"",SUMIFS($D$4:D5526,$C$4:C5526,C5526))</f>
        <v/>
      </c>
    </row>
    <row r="5527" spans="1:14" x14ac:dyDescent="0.25">
      <c r="A5527" s="1"/>
      <c r="B5527" s="8"/>
      <c r="C5527" s="3"/>
      <c r="D5527" s="1"/>
      <c r="E5527" s="3"/>
      <c r="I5527" s="42"/>
      <c r="J5527" s="19"/>
      <c r="K5527" s="19"/>
      <c r="L5527" s="6" t="str" cm="1">
        <f t="array" ref="L5527">IF(ISBLANK($C5527),"",_xlfn.XLOOKUP($C5527,PACK!$A:$A,PACK!$C:$D))</f>
        <v/>
      </c>
      <c r="M5527" s="18"/>
      <c r="N5527" s="7" t="str">
        <f>IF(ISBLANK(C5527),"",SUMIFS($D$4:D5527,$C$4:C5527,C5527))</f>
        <v/>
      </c>
    </row>
    <row r="5528" spans="1:14" x14ac:dyDescent="0.25">
      <c r="A5528" s="1"/>
      <c r="B5528" s="8"/>
      <c r="C5528" s="3"/>
      <c r="D5528" s="1"/>
      <c r="E5528" s="3"/>
      <c r="I5528" s="42"/>
      <c r="J5528" s="19"/>
      <c r="K5528" s="19"/>
      <c r="L5528" s="6" t="str" cm="1">
        <f t="array" ref="L5528">IF(ISBLANK($C5528),"",_xlfn.XLOOKUP($C5528,PACK!$A:$A,PACK!$C:$D))</f>
        <v/>
      </c>
      <c r="M5528" s="18"/>
      <c r="N5528" s="7" t="str">
        <f>IF(ISBLANK(C5528),"",SUMIFS($D$4:D5528,$C$4:C5528,C5528))</f>
        <v/>
      </c>
    </row>
    <row r="5529" spans="1:14" x14ac:dyDescent="0.25">
      <c r="A5529" s="1"/>
      <c r="B5529" s="8"/>
      <c r="C5529" s="3"/>
      <c r="D5529" s="1"/>
      <c r="E5529" s="3"/>
      <c r="I5529" s="42"/>
      <c r="J5529" s="19"/>
      <c r="K5529" s="19"/>
      <c r="L5529" s="6" t="str" cm="1">
        <f t="array" ref="L5529">IF(ISBLANK($C5529),"",_xlfn.XLOOKUP($C5529,PACK!$A:$A,PACK!$C:$D))</f>
        <v/>
      </c>
      <c r="M5529" s="18"/>
      <c r="N5529" s="7" t="str">
        <f>IF(ISBLANK(C5529),"",SUMIFS($D$4:D5529,$C$4:C5529,C5529))</f>
        <v/>
      </c>
    </row>
    <row r="5530" spans="1:14" x14ac:dyDescent="0.25">
      <c r="A5530" s="1"/>
      <c r="B5530" s="8"/>
      <c r="C5530" s="3"/>
      <c r="D5530" s="1"/>
      <c r="E5530" s="3"/>
      <c r="I5530" s="42"/>
      <c r="J5530" s="19"/>
      <c r="K5530" s="19"/>
      <c r="L5530" s="6" t="str" cm="1">
        <f t="array" ref="L5530">IF(ISBLANK($C5530),"",_xlfn.XLOOKUP($C5530,PACK!$A:$A,PACK!$C:$D))</f>
        <v/>
      </c>
      <c r="M5530" s="18"/>
      <c r="N5530" s="7" t="str">
        <f>IF(ISBLANK(C5530),"",SUMIFS($D$4:D5530,$C$4:C5530,C5530))</f>
        <v/>
      </c>
    </row>
    <row r="5531" spans="1:14" x14ac:dyDescent="0.25">
      <c r="A5531" s="1"/>
      <c r="B5531" s="8"/>
      <c r="C5531" s="3"/>
      <c r="D5531" s="1"/>
      <c r="E5531" s="3"/>
      <c r="I5531" s="42"/>
      <c r="J5531" s="19"/>
      <c r="K5531" s="19"/>
      <c r="L5531" s="6" t="str" cm="1">
        <f t="array" ref="L5531">IF(ISBLANK($C5531),"",_xlfn.XLOOKUP($C5531,PACK!$A:$A,PACK!$C:$D))</f>
        <v/>
      </c>
      <c r="M5531" s="18"/>
      <c r="N5531" s="7" t="str">
        <f>IF(ISBLANK(C5531),"",SUMIFS($D$4:D5531,$C$4:C5531,C5531))</f>
        <v/>
      </c>
    </row>
    <row r="5532" spans="1:14" x14ac:dyDescent="0.25">
      <c r="A5532" s="1"/>
      <c r="B5532" s="8"/>
      <c r="C5532" s="3"/>
      <c r="D5532" s="1"/>
      <c r="E5532" s="3"/>
      <c r="I5532" s="42"/>
      <c r="J5532" s="19"/>
      <c r="K5532" s="19"/>
      <c r="L5532" s="6" t="str" cm="1">
        <f t="array" ref="L5532">IF(ISBLANK($C5532),"",_xlfn.XLOOKUP($C5532,PACK!$A:$A,PACK!$C:$D))</f>
        <v/>
      </c>
      <c r="M5532" s="18"/>
      <c r="N5532" s="7" t="str">
        <f>IF(ISBLANK(C5532),"",SUMIFS($D$4:D5532,$C$4:C5532,C5532))</f>
        <v/>
      </c>
    </row>
    <row r="5533" spans="1:14" x14ac:dyDescent="0.25">
      <c r="A5533" s="1"/>
      <c r="B5533" s="8"/>
      <c r="C5533" s="3"/>
      <c r="D5533" s="1"/>
      <c r="E5533" s="3"/>
      <c r="I5533" s="42"/>
      <c r="J5533" s="19"/>
      <c r="K5533" s="19"/>
      <c r="L5533" s="6" t="str" cm="1">
        <f t="array" ref="L5533">IF(ISBLANK($C5533),"",_xlfn.XLOOKUP($C5533,PACK!$A:$A,PACK!$C:$D))</f>
        <v/>
      </c>
      <c r="M5533" s="18"/>
      <c r="N5533" s="7" t="str">
        <f>IF(ISBLANK(C5533),"",SUMIFS($D$4:D5533,$C$4:C5533,C5533))</f>
        <v/>
      </c>
    </row>
    <row r="5534" spans="1:14" x14ac:dyDescent="0.25">
      <c r="A5534" s="1"/>
      <c r="B5534" s="8"/>
      <c r="C5534" s="3"/>
      <c r="D5534" s="1"/>
      <c r="E5534" s="3"/>
      <c r="I5534" s="42"/>
      <c r="J5534" s="19"/>
      <c r="K5534" s="19"/>
      <c r="L5534" s="6" t="str" cm="1">
        <f t="array" ref="L5534">IF(ISBLANK($C5534),"",_xlfn.XLOOKUP($C5534,PACK!$A:$A,PACK!$C:$D))</f>
        <v/>
      </c>
      <c r="M5534" s="18"/>
      <c r="N5534" s="7" t="str">
        <f>IF(ISBLANK(C5534),"",SUMIFS($D$4:D5534,$C$4:C5534,C5534))</f>
        <v/>
      </c>
    </row>
    <row r="5535" spans="1:14" x14ac:dyDescent="0.25">
      <c r="A5535" s="1"/>
      <c r="B5535" s="8"/>
      <c r="C5535" s="3"/>
      <c r="D5535" s="1"/>
      <c r="E5535" s="3"/>
      <c r="I5535" s="42"/>
      <c r="J5535" s="19"/>
      <c r="K5535" s="19"/>
      <c r="L5535" s="6" t="str" cm="1">
        <f t="array" ref="L5535">IF(ISBLANK($C5535),"",_xlfn.XLOOKUP($C5535,PACK!$A:$A,PACK!$C:$D))</f>
        <v/>
      </c>
      <c r="M5535" s="18"/>
      <c r="N5535" s="7" t="str">
        <f>IF(ISBLANK(C5535),"",SUMIFS($D$4:D5535,$C$4:C5535,C5535))</f>
        <v/>
      </c>
    </row>
    <row r="5536" spans="1:14" x14ac:dyDescent="0.25">
      <c r="A5536" s="1"/>
      <c r="B5536" s="8"/>
      <c r="C5536" s="3"/>
      <c r="D5536" s="1"/>
      <c r="E5536" s="3"/>
      <c r="I5536" s="42"/>
      <c r="J5536" s="19"/>
      <c r="K5536" s="19"/>
      <c r="L5536" s="6" t="str" cm="1">
        <f t="array" ref="L5536">IF(ISBLANK($C5536),"",_xlfn.XLOOKUP($C5536,PACK!$A:$A,PACK!$C:$D))</f>
        <v/>
      </c>
      <c r="M5536" s="18"/>
      <c r="N5536" s="7" t="str">
        <f>IF(ISBLANK(C5536),"",SUMIFS($D$4:D5536,$C$4:C5536,C5536))</f>
        <v/>
      </c>
    </row>
    <row r="5537" spans="1:14" x14ac:dyDescent="0.25">
      <c r="A5537" s="1"/>
      <c r="B5537" s="8"/>
      <c r="C5537" s="3"/>
      <c r="D5537" s="1"/>
      <c r="E5537" s="3"/>
      <c r="I5537" s="42"/>
      <c r="J5537" s="19"/>
      <c r="K5537" s="19"/>
      <c r="L5537" s="6" t="str" cm="1">
        <f t="array" ref="L5537">IF(ISBLANK($C5537),"",_xlfn.XLOOKUP($C5537,PACK!$A:$A,PACK!$C:$D))</f>
        <v/>
      </c>
      <c r="M5537" s="18"/>
      <c r="N5537" s="7" t="str">
        <f>IF(ISBLANK(C5537),"",SUMIFS($D$4:D5537,$C$4:C5537,C5537))</f>
        <v/>
      </c>
    </row>
    <row r="5538" spans="1:14" x14ac:dyDescent="0.25">
      <c r="A5538" s="1"/>
      <c r="B5538" s="8"/>
      <c r="C5538" s="3"/>
      <c r="D5538" s="1"/>
      <c r="E5538" s="3"/>
      <c r="I5538" s="42"/>
      <c r="J5538" s="19"/>
      <c r="K5538" s="19"/>
      <c r="L5538" s="6" t="str" cm="1">
        <f t="array" ref="L5538">IF(ISBLANK($C5538),"",_xlfn.XLOOKUP($C5538,PACK!$A:$A,PACK!$C:$D))</f>
        <v/>
      </c>
      <c r="M5538" s="18"/>
      <c r="N5538" s="7" t="str">
        <f>IF(ISBLANK(C5538),"",SUMIFS($D$4:D5538,$C$4:C5538,C5538))</f>
        <v/>
      </c>
    </row>
    <row r="5539" spans="1:14" x14ac:dyDescent="0.25">
      <c r="A5539" s="1"/>
      <c r="B5539" s="8"/>
      <c r="C5539" s="3"/>
      <c r="D5539" s="1"/>
      <c r="E5539" s="3"/>
      <c r="I5539" s="42"/>
      <c r="J5539" s="19"/>
      <c r="K5539" s="19"/>
      <c r="L5539" s="6" t="str" cm="1">
        <f t="array" ref="L5539">IF(ISBLANK($C5539),"",_xlfn.XLOOKUP($C5539,PACK!$A:$A,PACK!$C:$D))</f>
        <v/>
      </c>
      <c r="M5539" s="18"/>
      <c r="N5539" s="7" t="str">
        <f>IF(ISBLANK(C5539),"",SUMIFS($D$4:D5539,$C$4:C5539,C5539))</f>
        <v/>
      </c>
    </row>
    <row r="5540" spans="1:14" x14ac:dyDescent="0.25">
      <c r="A5540" s="1"/>
      <c r="B5540" s="8"/>
      <c r="C5540" s="3"/>
      <c r="D5540" s="1"/>
      <c r="E5540" s="3"/>
      <c r="I5540" s="42"/>
      <c r="J5540" s="19"/>
      <c r="K5540" s="19"/>
      <c r="L5540" s="6" t="str" cm="1">
        <f t="array" ref="L5540">IF(ISBLANK($C5540),"",_xlfn.XLOOKUP($C5540,PACK!$A:$A,PACK!$C:$D))</f>
        <v/>
      </c>
      <c r="M5540" s="18"/>
      <c r="N5540" s="7" t="str">
        <f>IF(ISBLANK(C5540),"",SUMIFS($D$4:D5540,$C$4:C5540,C5540))</f>
        <v/>
      </c>
    </row>
    <row r="5541" spans="1:14" x14ac:dyDescent="0.25">
      <c r="A5541" s="1"/>
      <c r="B5541" s="8"/>
      <c r="C5541" s="3"/>
      <c r="D5541" s="1"/>
      <c r="E5541" s="3"/>
      <c r="I5541" s="42"/>
      <c r="J5541" s="19"/>
      <c r="K5541" s="19"/>
      <c r="L5541" s="6" t="str" cm="1">
        <f t="array" ref="L5541">IF(ISBLANK($C5541),"",_xlfn.XLOOKUP($C5541,PACK!$A:$A,PACK!$C:$D))</f>
        <v/>
      </c>
      <c r="M5541" s="18"/>
      <c r="N5541" s="7" t="str">
        <f>IF(ISBLANK(C5541),"",SUMIFS($D$4:D5541,$C$4:C5541,C5541))</f>
        <v/>
      </c>
    </row>
    <row r="5542" spans="1:14" x14ac:dyDescent="0.25">
      <c r="A5542" s="1"/>
      <c r="B5542" s="8"/>
      <c r="C5542" s="3"/>
      <c r="D5542" s="1"/>
      <c r="E5542" s="3"/>
      <c r="I5542" s="42"/>
      <c r="J5542" s="19"/>
      <c r="K5542" s="19"/>
      <c r="L5542" s="6" t="str" cm="1">
        <f t="array" ref="L5542">IF(ISBLANK($C5542),"",_xlfn.XLOOKUP($C5542,PACK!$A:$A,PACK!$C:$D))</f>
        <v/>
      </c>
      <c r="M5542" s="18"/>
      <c r="N5542" s="7" t="str">
        <f>IF(ISBLANK(C5542),"",SUMIFS($D$4:D5542,$C$4:C5542,C5542))</f>
        <v/>
      </c>
    </row>
    <row r="5543" spans="1:14" x14ac:dyDescent="0.25">
      <c r="A5543" s="1"/>
      <c r="B5543" s="8"/>
      <c r="C5543" s="3"/>
      <c r="D5543" s="1"/>
      <c r="E5543" s="3"/>
      <c r="I5543" s="42"/>
      <c r="J5543" s="19"/>
      <c r="K5543" s="19"/>
      <c r="L5543" s="6" t="str" cm="1">
        <f t="array" ref="L5543">IF(ISBLANK($C5543),"",_xlfn.XLOOKUP($C5543,PACK!$A:$A,PACK!$C:$D))</f>
        <v/>
      </c>
      <c r="M5543" s="18"/>
      <c r="N5543" s="7" t="str">
        <f>IF(ISBLANK(C5543),"",SUMIFS($D$4:D5543,$C$4:C5543,C5543))</f>
        <v/>
      </c>
    </row>
    <row r="5544" spans="1:14" x14ac:dyDescent="0.25">
      <c r="A5544" s="1"/>
      <c r="B5544" s="8"/>
      <c r="C5544" s="3"/>
      <c r="D5544" s="1"/>
      <c r="E5544" s="3"/>
      <c r="I5544" s="42"/>
      <c r="J5544" s="19"/>
      <c r="K5544" s="19"/>
      <c r="L5544" s="6" t="str" cm="1">
        <f t="array" ref="L5544">IF(ISBLANK($C5544),"",_xlfn.XLOOKUP($C5544,PACK!$A:$A,PACK!$C:$D))</f>
        <v/>
      </c>
      <c r="M5544" s="18"/>
      <c r="N5544" s="7" t="str">
        <f>IF(ISBLANK(C5544),"",SUMIFS($D$4:D5544,$C$4:C5544,C5544))</f>
        <v/>
      </c>
    </row>
    <row r="5545" spans="1:14" x14ac:dyDescent="0.25">
      <c r="A5545" s="1"/>
      <c r="B5545" s="8"/>
      <c r="C5545" s="3"/>
      <c r="D5545" s="1"/>
      <c r="E5545" s="3"/>
      <c r="I5545" s="42"/>
      <c r="J5545" s="19"/>
      <c r="K5545" s="19"/>
      <c r="L5545" s="6" t="str" cm="1">
        <f t="array" ref="L5545">IF(ISBLANK($C5545),"",_xlfn.XLOOKUP($C5545,PACK!$A:$A,PACK!$C:$D))</f>
        <v/>
      </c>
      <c r="M5545" s="18"/>
      <c r="N5545" s="7" t="str">
        <f>IF(ISBLANK(C5545),"",SUMIFS($D$4:D5545,$C$4:C5545,C5545))</f>
        <v/>
      </c>
    </row>
    <row r="5546" spans="1:14" x14ac:dyDescent="0.25">
      <c r="A5546" s="1"/>
      <c r="B5546" s="8"/>
      <c r="C5546" s="3"/>
      <c r="D5546" s="1"/>
      <c r="E5546" s="3"/>
      <c r="I5546" s="42"/>
      <c r="J5546" s="19"/>
      <c r="K5546" s="19"/>
      <c r="L5546" s="6" t="str" cm="1">
        <f t="array" ref="L5546">IF(ISBLANK($C5546),"",_xlfn.XLOOKUP($C5546,PACK!$A:$A,PACK!$C:$D))</f>
        <v/>
      </c>
      <c r="M5546" s="18"/>
      <c r="N5546" s="7" t="str">
        <f>IF(ISBLANK(C5546),"",SUMIFS($D$4:D5546,$C$4:C5546,C5546))</f>
        <v/>
      </c>
    </row>
    <row r="5547" spans="1:14" x14ac:dyDescent="0.25">
      <c r="A5547" s="1"/>
      <c r="B5547" s="8"/>
      <c r="C5547" s="3"/>
      <c r="D5547" s="1"/>
      <c r="E5547" s="3"/>
      <c r="I5547" s="42"/>
      <c r="J5547" s="19"/>
      <c r="K5547" s="19"/>
      <c r="L5547" s="6" t="str" cm="1">
        <f t="array" ref="L5547">IF(ISBLANK($C5547),"",_xlfn.XLOOKUP($C5547,PACK!$A:$A,PACK!$C:$D))</f>
        <v/>
      </c>
      <c r="M5547" s="18"/>
      <c r="N5547" s="7" t="str">
        <f>IF(ISBLANK(C5547),"",SUMIFS($D$4:D5547,$C$4:C5547,C5547))</f>
        <v/>
      </c>
    </row>
    <row r="5548" spans="1:14" x14ac:dyDescent="0.25">
      <c r="A5548" s="1"/>
      <c r="B5548" s="8"/>
      <c r="C5548" s="3"/>
      <c r="D5548" s="1"/>
      <c r="E5548" s="3"/>
      <c r="I5548" s="42"/>
      <c r="J5548" s="19"/>
      <c r="K5548" s="19"/>
      <c r="L5548" s="6" t="str" cm="1">
        <f t="array" ref="L5548">IF(ISBLANK($C5548),"",_xlfn.XLOOKUP($C5548,PACK!$A:$A,PACK!$C:$D))</f>
        <v/>
      </c>
      <c r="M5548" s="18"/>
      <c r="N5548" s="7" t="str">
        <f>IF(ISBLANK(C5548),"",SUMIFS($D$4:D5548,$C$4:C5548,C5548))</f>
        <v/>
      </c>
    </row>
    <row r="5549" spans="1:14" x14ac:dyDescent="0.25">
      <c r="A5549" s="1"/>
      <c r="B5549" s="8"/>
      <c r="C5549" s="3"/>
      <c r="D5549" s="1"/>
      <c r="E5549" s="3"/>
      <c r="I5549" s="42"/>
      <c r="J5549" s="19"/>
      <c r="K5549" s="19"/>
      <c r="L5549" s="6" t="str" cm="1">
        <f t="array" ref="L5549">IF(ISBLANK($C5549),"",_xlfn.XLOOKUP($C5549,PACK!$A:$A,PACK!$C:$D))</f>
        <v/>
      </c>
      <c r="M5549" s="18"/>
      <c r="N5549" s="7" t="str">
        <f>IF(ISBLANK(C5549),"",SUMIFS($D$4:D5549,$C$4:C5549,C5549))</f>
        <v/>
      </c>
    </row>
    <row r="5550" spans="1:14" x14ac:dyDescent="0.25">
      <c r="A5550" s="1"/>
      <c r="B5550" s="8"/>
      <c r="C5550" s="3"/>
      <c r="D5550" s="1"/>
      <c r="E5550" s="3"/>
      <c r="I5550" s="42"/>
      <c r="J5550" s="19"/>
      <c r="K5550" s="19"/>
      <c r="L5550" s="6" t="str" cm="1">
        <f t="array" ref="L5550">IF(ISBLANK($C5550),"",_xlfn.XLOOKUP($C5550,PACK!$A:$A,PACK!$C:$D))</f>
        <v/>
      </c>
      <c r="M5550" s="18"/>
      <c r="N5550" s="7" t="str">
        <f>IF(ISBLANK(C5550),"",SUMIFS($D$4:D5550,$C$4:C5550,C5550))</f>
        <v/>
      </c>
    </row>
    <row r="5551" spans="1:14" x14ac:dyDescent="0.25">
      <c r="A5551" s="1"/>
      <c r="B5551" s="8"/>
      <c r="C5551" s="3"/>
      <c r="D5551" s="1"/>
      <c r="E5551" s="3"/>
      <c r="I5551" s="42"/>
      <c r="J5551" s="19"/>
      <c r="K5551" s="19"/>
      <c r="L5551" s="6" t="str" cm="1">
        <f t="array" ref="L5551">IF(ISBLANK($C5551),"",_xlfn.XLOOKUP($C5551,PACK!$A:$A,PACK!$C:$D))</f>
        <v/>
      </c>
      <c r="M5551" s="18"/>
      <c r="N5551" s="7" t="str">
        <f>IF(ISBLANK(C5551),"",SUMIFS($D$4:D5551,$C$4:C5551,C5551))</f>
        <v/>
      </c>
    </row>
    <row r="5552" spans="1:14" x14ac:dyDescent="0.25">
      <c r="A5552" s="1"/>
      <c r="B5552" s="8"/>
      <c r="C5552" s="3"/>
      <c r="D5552" s="1"/>
      <c r="E5552" s="3"/>
      <c r="I5552" s="42"/>
      <c r="J5552" s="19"/>
      <c r="K5552" s="19"/>
      <c r="L5552" s="6" t="str" cm="1">
        <f t="array" ref="L5552">IF(ISBLANK($C5552),"",_xlfn.XLOOKUP($C5552,PACK!$A:$A,PACK!$C:$D))</f>
        <v/>
      </c>
      <c r="M5552" s="18"/>
      <c r="N5552" s="7" t="str">
        <f>IF(ISBLANK(C5552),"",SUMIFS($D$4:D5552,$C$4:C5552,C5552))</f>
        <v/>
      </c>
    </row>
    <row r="5553" spans="1:14" x14ac:dyDescent="0.25">
      <c r="A5553" s="1"/>
      <c r="B5553" s="8"/>
      <c r="C5553" s="3"/>
      <c r="D5553" s="1"/>
      <c r="E5553" s="3"/>
      <c r="I5553" s="42"/>
      <c r="J5553" s="19"/>
      <c r="K5553" s="19"/>
      <c r="L5553" s="6" t="str" cm="1">
        <f t="array" ref="L5553">IF(ISBLANK($C5553),"",_xlfn.XLOOKUP($C5553,PACK!$A:$A,PACK!$C:$D))</f>
        <v/>
      </c>
      <c r="M5553" s="18"/>
      <c r="N5553" s="7" t="str">
        <f>IF(ISBLANK(C5553),"",SUMIFS($D$4:D5553,$C$4:C5553,C5553))</f>
        <v/>
      </c>
    </row>
    <row r="5554" spans="1:14" x14ac:dyDescent="0.25">
      <c r="A5554" s="1"/>
      <c r="B5554" s="8"/>
      <c r="C5554" s="3"/>
      <c r="D5554" s="1"/>
      <c r="E5554" s="3"/>
      <c r="I5554" s="42"/>
      <c r="J5554" s="19"/>
      <c r="K5554" s="19"/>
      <c r="L5554" s="6" t="str" cm="1">
        <f t="array" ref="L5554">IF(ISBLANK($C5554),"",_xlfn.XLOOKUP($C5554,PACK!$A:$A,PACK!$C:$D))</f>
        <v/>
      </c>
      <c r="M5554" s="18"/>
      <c r="N5554" s="7" t="str">
        <f>IF(ISBLANK(C5554),"",SUMIFS($D$4:D5554,$C$4:C5554,C5554))</f>
        <v/>
      </c>
    </row>
    <row r="5555" spans="1:14" x14ac:dyDescent="0.25">
      <c r="A5555" s="1"/>
      <c r="B5555" s="8"/>
      <c r="C5555" s="3"/>
      <c r="D5555" s="1"/>
      <c r="E5555" s="3"/>
      <c r="I5555" s="42"/>
      <c r="J5555" s="19"/>
      <c r="K5555" s="19"/>
      <c r="L5555" s="6" t="str" cm="1">
        <f t="array" ref="L5555">IF(ISBLANK($C5555),"",_xlfn.XLOOKUP($C5555,PACK!$A:$A,PACK!$C:$D))</f>
        <v/>
      </c>
      <c r="M5555" s="18"/>
      <c r="N5555" s="7" t="str">
        <f>IF(ISBLANK(C5555),"",SUMIFS($D$4:D5555,$C$4:C5555,C5555))</f>
        <v/>
      </c>
    </row>
    <row r="5556" spans="1:14" x14ac:dyDescent="0.25">
      <c r="A5556" s="1"/>
      <c r="B5556" s="8"/>
      <c r="C5556" s="3"/>
      <c r="D5556" s="1"/>
      <c r="E5556" s="3"/>
      <c r="I5556" s="42"/>
      <c r="J5556" s="19"/>
      <c r="K5556" s="19"/>
      <c r="L5556" s="6" t="str" cm="1">
        <f t="array" ref="L5556">IF(ISBLANK($C5556),"",_xlfn.XLOOKUP($C5556,PACK!$A:$A,PACK!$C:$D))</f>
        <v/>
      </c>
      <c r="M5556" s="18"/>
      <c r="N5556" s="7" t="str">
        <f>IF(ISBLANK(C5556),"",SUMIFS($D$4:D5556,$C$4:C5556,C5556))</f>
        <v/>
      </c>
    </row>
    <row r="5557" spans="1:14" x14ac:dyDescent="0.25">
      <c r="A5557" s="1"/>
      <c r="B5557" s="8"/>
      <c r="C5557" s="3"/>
      <c r="D5557" s="1"/>
      <c r="E5557" s="3"/>
      <c r="I5557" s="42"/>
      <c r="J5557" s="19"/>
      <c r="K5557" s="19"/>
      <c r="L5557" s="6" t="str" cm="1">
        <f t="array" ref="L5557">IF(ISBLANK($C5557),"",_xlfn.XLOOKUP($C5557,PACK!$A:$A,PACK!$C:$D))</f>
        <v/>
      </c>
      <c r="M5557" s="18"/>
      <c r="N5557" s="7" t="str">
        <f>IF(ISBLANK(C5557),"",SUMIFS($D$4:D5557,$C$4:C5557,C5557))</f>
        <v/>
      </c>
    </row>
    <row r="5558" spans="1:14" x14ac:dyDescent="0.25">
      <c r="A5558" s="1"/>
      <c r="B5558" s="8"/>
      <c r="C5558" s="3"/>
      <c r="D5558" s="1"/>
      <c r="E5558" s="3"/>
      <c r="I5558" s="42"/>
      <c r="J5558" s="19"/>
      <c r="K5558" s="19"/>
      <c r="L5558" s="6" t="str" cm="1">
        <f t="array" ref="L5558">IF(ISBLANK($C5558),"",_xlfn.XLOOKUP($C5558,PACK!$A:$A,PACK!$C:$D))</f>
        <v/>
      </c>
      <c r="M5558" s="18"/>
      <c r="N5558" s="7" t="str">
        <f>IF(ISBLANK(C5558),"",SUMIFS($D$4:D5558,$C$4:C5558,C5558))</f>
        <v/>
      </c>
    </row>
    <row r="5559" spans="1:14" x14ac:dyDescent="0.25">
      <c r="A5559" s="1"/>
      <c r="B5559" s="8"/>
      <c r="C5559" s="3"/>
      <c r="D5559" s="1"/>
      <c r="E5559" s="3"/>
      <c r="I5559" s="42"/>
      <c r="J5559" s="19"/>
      <c r="K5559" s="19"/>
      <c r="L5559" s="6" t="str" cm="1">
        <f t="array" ref="L5559">IF(ISBLANK($C5559),"",_xlfn.XLOOKUP($C5559,PACK!$A:$A,PACK!$C:$D))</f>
        <v/>
      </c>
      <c r="M5559" s="18"/>
      <c r="N5559" s="7" t="str">
        <f>IF(ISBLANK(C5559),"",SUMIFS($D$4:D5559,$C$4:C5559,C5559))</f>
        <v/>
      </c>
    </row>
    <row r="5560" spans="1:14" x14ac:dyDescent="0.25">
      <c r="A5560" s="1"/>
      <c r="B5560" s="8"/>
      <c r="C5560" s="3"/>
      <c r="D5560" s="1"/>
      <c r="E5560" s="3"/>
      <c r="I5560" s="42"/>
      <c r="J5560" s="19"/>
      <c r="K5560" s="19"/>
      <c r="L5560" s="6" t="str" cm="1">
        <f t="array" ref="L5560">IF(ISBLANK($C5560),"",_xlfn.XLOOKUP($C5560,PACK!$A:$A,PACK!$C:$D))</f>
        <v/>
      </c>
      <c r="M5560" s="18"/>
      <c r="N5560" s="7" t="str">
        <f>IF(ISBLANK(C5560),"",SUMIFS($D$4:D5560,$C$4:C5560,C5560))</f>
        <v/>
      </c>
    </row>
    <row r="5561" spans="1:14" x14ac:dyDescent="0.25">
      <c r="A5561" s="1"/>
      <c r="B5561" s="8"/>
      <c r="C5561" s="3"/>
      <c r="D5561" s="1"/>
      <c r="E5561" s="3"/>
      <c r="I5561" s="42"/>
      <c r="J5561" s="19"/>
      <c r="K5561" s="19"/>
      <c r="L5561" s="6" t="str" cm="1">
        <f t="array" ref="L5561">IF(ISBLANK($C5561),"",_xlfn.XLOOKUP($C5561,PACK!$A:$A,PACK!$C:$D))</f>
        <v/>
      </c>
      <c r="M5561" s="18"/>
      <c r="N5561" s="7" t="str">
        <f>IF(ISBLANK(C5561),"",SUMIFS($D$4:D5561,$C$4:C5561,C5561))</f>
        <v/>
      </c>
    </row>
    <row r="5562" spans="1:14" x14ac:dyDescent="0.25">
      <c r="A5562" s="1"/>
      <c r="B5562" s="8"/>
      <c r="C5562" s="3"/>
      <c r="D5562" s="1"/>
      <c r="E5562" s="3"/>
      <c r="I5562" s="42"/>
      <c r="J5562" s="19"/>
      <c r="K5562" s="19"/>
      <c r="L5562" s="6" t="str" cm="1">
        <f t="array" ref="L5562">IF(ISBLANK($C5562),"",_xlfn.XLOOKUP($C5562,PACK!$A:$A,PACK!$C:$D))</f>
        <v/>
      </c>
      <c r="M5562" s="18"/>
      <c r="N5562" s="7" t="str">
        <f>IF(ISBLANK(C5562),"",SUMIFS($D$4:D5562,$C$4:C5562,C5562))</f>
        <v/>
      </c>
    </row>
    <row r="5563" spans="1:14" x14ac:dyDescent="0.25">
      <c r="A5563" s="1"/>
      <c r="B5563" s="8"/>
      <c r="C5563" s="3"/>
      <c r="D5563" s="1"/>
      <c r="E5563" s="3"/>
      <c r="I5563" s="42"/>
      <c r="J5563" s="19"/>
      <c r="K5563" s="19"/>
      <c r="L5563" s="6" t="str" cm="1">
        <f t="array" ref="L5563">IF(ISBLANK($C5563),"",_xlfn.XLOOKUP($C5563,PACK!$A:$A,PACK!$C:$D))</f>
        <v/>
      </c>
      <c r="M5563" s="18"/>
      <c r="N5563" s="7" t="str">
        <f>IF(ISBLANK(C5563),"",SUMIFS($D$4:D5563,$C$4:C5563,C5563))</f>
        <v/>
      </c>
    </row>
    <row r="5564" spans="1:14" x14ac:dyDescent="0.25">
      <c r="A5564" s="1"/>
      <c r="B5564" s="8"/>
      <c r="C5564" s="3"/>
      <c r="D5564" s="1"/>
      <c r="E5564" s="3"/>
      <c r="I5564" s="42"/>
      <c r="J5564" s="19"/>
      <c r="K5564" s="19"/>
      <c r="L5564" s="6" t="str" cm="1">
        <f t="array" ref="L5564">IF(ISBLANK($C5564),"",_xlfn.XLOOKUP($C5564,PACK!$A:$A,PACK!$C:$D))</f>
        <v/>
      </c>
      <c r="M5564" s="18"/>
      <c r="N5564" s="7" t="str">
        <f>IF(ISBLANK(C5564),"",SUMIFS($D$4:D5564,$C$4:C5564,C5564))</f>
        <v/>
      </c>
    </row>
    <row r="5565" spans="1:14" x14ac:dyDescent="0.25">
      <c r="A5565" s="1"/>
      <c r="B5565" s="8"/>
      <c r="C5565" s="3"/>
      <c r="D5565" s="1"/>
      <c r="E5565" s="3"/>
      <c r="I5565" s="42"/>
      <c r="J5565" s="19"/>
      <c r="K5565" s="19"/>
      <c r="L5565" s="6" t="str" cm="1">
        <f t="array" ref="L5565">IF(ISBLANK($C5565),"",_xlfn.XLOOKUP($C5565,PACK!$A:$A,PACK!$C:$D))</f>
        <v/>
      </c>
      <c r="M5565" s="18"/>
      <c r="N5565" s="7" t="str">
        <f>IF(ISBLANK(C5565),"",SUMIFS($D$4:D5565,$C$4:C5565,C5565))</f>
        <v/>
      </c>
    </row>
    <row r="5566" spans="1:14" x14ac:dyDescent="0.25">
      <c r="A5566" s="1"/>
      <c r="B5566" s="8"/>
      <c r="C5566" s="3"/>
      <c r="D5566" s="1"/>
      <c r="E5566" s="3"/>
      <c r="I5566" s="42"/>
      <c r="J5566" s="19"/>
      <c r="K5566" s="19"/>
      <c r="L5566" s="6" t="str" cm="1">
        <f t="array" ref="L5566">IF(ISBLANK($C5566),"",_xlfn.XLOOKUP($C5566,PACK!$A:$A,PACK!$C:$D))</f>
        <v/>
      </c>
      <c r="M5566" s="18"/>
      <c r="N5566" s="7" t="str">
        <f>IF(ISBLANK(C5566),"",SUMIFS($D$4:D5566,$C$4:C5566,C5566))</f>
        <v/>
      </c>
    </row>
    <row r="5567" spans="1:14" x14ac:dyDescent="0.25">
      <c r="A5567" s="1"/>
      <c r="B5567" s="8"/>
      <c r="C5567" s="3"/>
      <c r="D5567" s="1"/>
      <c r="E5567" s="3"/>
      <c r="I5567" s="42"/>
      <c r="J5567" s="19"/>
      <c r="K5567" s="19"/>
      <c r="L5567" s="6" t="str" cm="1">
        <f t="array" ref="L5567">IF(ISBLANK($C5567),"",_xlfn.XLOOKUP($C5567,PACK!$A:$A,PACK!$C:$D))</f>
        <v/>
      </c>
      <c r="M5567" s="18"/>
      <c r="N5567" s="7" t="str">
        <f>IF(ISBLANK(C5567),"",SUMIFS($D$4:D5567,$C$4:C5567,C5567))</f>
        <v/>
      </c>
    </row>
    <row r="5568" spans="1:14" x14ac:dyDescent="0.25">
      <c r="A5568" s="1"/>
      <c r="B5568" s="8"/>
      <c r="C5568" s="3"/>
      <c r="D5568" s="1"/>
      <c r="E5568" s="3"/>
      <c r="I5568" s="42"/>
      <c r="J5568" s="19"/>
      <c r="K5568" s="19"/>
      <c r="L5568" s="6" t="str" cm="1">
        <f t="array" ref="L5568">IF(ISBLANK($C5568),"",_xlfn.XLOOKUP($C5568,PACK!$A:$A,PACK!$C:$D))</f>
        <v/>
      </c>
      <c r="M5568" s="18"/>
      <c r="N5568" s="7" t="str">
        <f>IF(ISBLANK(C5568),"",SUMIFS($D$4:D5568,$C$4:C5568,C5568))</f>
        <v/>
      </c>
    </row>
    <row r="5569" spans="1:14" x14ac:dyDescent="0.25">
      <c r="A5569" s="1"/>
      <c r="B5569" s="8"/>
      <c r="C5569" s="3"/>
      <c r="D5569" s="1"/>
      <c r="E5569" s="3"/>
      <c r="I5569" s="42"/>
      <c r="J5569" s="19"/>
      <c r="K5569" s="19"/>
      <c r="L5569" s="6" t="str" cm="1">
        <f t="array" ref="L5569">IF(ISBLANK($C5569),"",_xlfn.XLOOKUP($C5569,PACK!$A:$A,PACK!$C:$D))</f>
        <v/>
      </c>
      <c r="M5569" s="18"/>
      <c r="N5569" s="7" t="str">
        <f>IF(ISBLANK(C5569),"",SUMIFS($D$4:D5569,$C$4:C5569,C5569))</f>
        <v/>
      </c>
    </row>
    <row r="5570" spans="1:14" x14ac:dyDescent="0.25">
      <c r="A5570" s="1"/>
      <c r="B5570" s="8"/>
      <c r="C5570" s="3"/>
      <c r="D5570" s="1"/>
      <c r="E5570" s="3"/>
      <c r="I5570" s="42"/>
      <c r="J5570" s="19"/>
      <c r="K5570" s="19"/>
      <c r="L5570" s="6" t="str" cm="1">
        <f t="array" ref="L5570">IF(ISBLANK($C5570),"",_xlfn.XLOOKUP($C5570,PACK!$A:$A,PACK!$C:$D))</f>
        <v/>
      </c>
      <c r="M5570" s="18"/>
      <c r="N5570" s="7" t="str">
        <f>IF(ISBLANK(C5570),"",SUMIFS($D$4:D5570,$C$4:C5570,C5570))</f>
        <v/>
      </c>
    </row>
    <row r="5571" spans="1:14" x14ac:dyDescent="0.25">
      <c r="A5571" s="1"/>
      <c r="B5571" s="8"/>
      <c r="C5571" s="3"/>
      <c r="D5571" s="1"/>
      <c r="E5571" s="3"/>
      <c r="I5571" s="42"/>
      <c r="J5571" s="19"/>
      <c r="K5571" s="19"/>
      <c r="L5571" s="6" t="str" cm="1">
        <f t="array" ref="L5571">IF(ISBLANK($C5571),"",_xlfn.XLOOKUP($C5571,PACK!$A:$A,PACK!$C:$D))</f>
        <v/>
      </c>
      <c r="M5571" s="18"/>
      <c r="N5571" s="7" t="str">
        <f>IF(ISBLANK(C5571),"",SUMIFS($D$4:D5571,$C$4:C5571,C5571))</f>
        <v/>
      </c>
    </row>
    <row r="5572" spans="1:14" x14ac:dyDescent="0.25">
      <c r="A5572" s="1"/>
      <c r="B5572" s="8"/>
      <c r="C5572" s="3"/>
      <c r="D5572" s="1"/>
      <c r="E5572" s="3"/>
      <c r="I5572" s="42"/>
      <c r="J5572" s="19"/>
      <c r="K5572" s="19"/>
      <c r="L5572" s="6" t="str" cm="1">
        <f t="array" ref="L5572">IF(ISBLANK($C5572),"",_xlfn.XLOOKUP($C5572,PACK!$A:$A,PACK!$C:$D))</f>
        <v/>
      </c>
      <c r="M5572" s="18"/>
      <c r="N5572" s="7" t="str">
        <f>IF(ISBLANK(C5572),"",SUMIFS($D$4:D5572,$C$4:C5572,C5572))</f>
        <v/>
      </c>
    </row>
    <row r="5573" spans="1:14" x14ac:dyDescent="0.25">
      <c r="A5573" s="1"/>
      <c r="B5573" s="8"/>
      <c r="C5573" s="3"/>
      <c r="D5573" s="1"/>
      <c r="E5573" s="3"/>
      <c r="I5573" s="42"/>
      <c r="J5573" s="19"/>
      <c r="K5573" s="19"/>
      <c r="L5573" s="6" t="str" cm="1">
        <f t="array" ref="L5573">IF(ISBLANK($C5573),"",_xlfn.XLOOKUP($C5573,PACK!$A:$A,PACK!$C:$D))</f>
        <v/>
      </c>
      <c r="M5573" s="18"/>
      <c r="N5573" s="7" t="str">
        <f>IF(ISBLANK(C5573),"",SUMIFS($D$4:D5573,$C$4:C5573,C5573))</f>
        <v/>
      </c>
    </row>
    <row r="5574" spans="1:14" x14ac:dyDescent="0.25">
      <c r="A5574" s="1"/>
      <c r="B5574" s="8"/>
      <c r="C5574" s="3"/>
      <c r="D5574" s="1"/>
      <c r="E5574" s="3"/>
      <c r="I5574" s="42"/>
      <c r="J5574" s="19"/>
      <c r="K5574" s="19"/>
      <c r="L5574" s="6" t="str" cm="1">
        <f t="array" ref="L5574">IF(ISBLANK($C5574),"",_xlfn.XLOOKUP($C5574,PACK!$A:$A,PACK!$C:$D))</f>
        <v/>
      </c>
      <c r="M5574" s="18"/>
      <c r="N5574" s="7" t="str">
        <f>IF(ISBLANK(C5574),"",SUMIFS($D$4:D5574,$C$4:C5574,C5574))</f>
        <v/>
      </c>
    </row>
    <row r="5575" spans="1:14" x14ac:dyDescent="0.25">
      <c r="A5575" s="1"/>
      <c r="B5575" s="8"/>
      <c r="C5575" s="3"/>
      <c r="D5575" s="1"/>
      <c r="E5575" s="3"/>
      <c r="I5575" s="42"/>
      <c r="J5575" s="19"/>
      <c r="K5575" s="19"/>
      <c r="L5575" s="6" t="str" cm="1">
        <f t="array" ref="L5575">IF(ISBLANK($C5575),"",_xlfn.XLOOKUP($C5575,PACK!$A:$A,PACK!$C:$D))</f>
        <v/>
      </c>
      <c r="M5575" s="18"/>
      <c r="N5575" s="7" t="str">
        <f>IF(ISBLANK(C5575),"",SUMIFS($D$4:D5575,$C$4:C5575,C5575))</f>
        <v/>
      </c>
    </row>
    <row r="5576" spans="1:14" x14ac:dyDescent="0.25">
      <c r="A5576" s="1"/>
      <c r="B5576" s="8"/>
      <c r="C5576" s="3"/>
      <c r="D5576" s="1"/>
      <c r="E5576" s="3"/>
      <c r="I5576" s="42"/>
      <c r="J5576" s="19"/>
      <c r="K5576" s="19"/>
      <c r="L5576" s="6" t="str" cm="1">
        <f t="array" ref="L5576">IF(ISBLANK($C5576),"",_xlfn.XLOOKUP($C5576,PACK!$A:$A,PACK!$C:$D))</f>
        <v/>
      </c>
      <c r="M5576" s="18"/>
      <c r="N5576" s="7" t="str">
        <f>IF(ISBLANK(C5576),"",SUMIFS($D$4:D5576,$C$4:C5576,C5576))</f>
        <v/>
      </c>
    </row>
    <row r="5577" spans="1:14" x14ac:dyDescent="0.25">
      <c r="A5577" s="1"/>
      <c r="B5577" s="8"/>
      <c r="C5577" s="3"/>
      <c r="D5577" s="1"/>
      <c r="E5577" s="3"/>
      <c r="I5577" s="42"/>
      <c r="J5577" s="19"/>
      <c r="K5577" s="19"/>
      <c r="L5577" s="6" t="str" cm="1">
        <f t="array" ref="L5577">IF(ISBLANK($C5577),"",_xlfn.XLOOKUP($C5577,PACK!$A:$A,PACK!$C:$D))</f>
        <v/>
      </c>
      <c r="M5577" s="18"/>
      <c r="N5577" s="7" t="str">
        <f>IF(ISBLANK(C5577),"",SUMIFS($D$4:D5577,$C$4:C5577,C5577))</f>
        <v/>
      </c>
    </row>
    <row r="5578" spans="1:14" x14ac:dyDescent="0.25">
      <c r="A5578" s="1"/>
      <c r="B5578" s="8"/>
      <c r="C5578" s="3"/>
      <c r="D5578" s="1"/>
      <c r="E5578" s="3"/>
      <c r="I5578" s="42"/>
      <c r="J5578" s="19"/>
      <c r="K5578" s="19"/>
      <c r="L5578" s="6" t="str" cm="1">
        <f t="array" ref="L5578">IF(ISBLANK($C5578),"",_xlfn.XLOOKUP($C5578,PACK!$A:$A,PACK!$C:$D))</f>
        <v/>
      </c>
      <c r="M5578" s="18"/>
      <c r="N5578" s="7" t="str">
        <f>IF(ISBLANK(C5578),"",SUMIFS($D$4:D5578,$C$4:C5578,C5578))</f>
        <v/>
      </c>
    </row>
    <row r="5579" spans="1:14" x14ac:dyDescent="0.25">
      <c r="A5579" s="1"/>
      <c r="B5579" s="8"/>
      <c r="C5579" s="3"/>
      <c r="D5579" s="1"/>
      <c r="E5579" s="3"/>
      <c r="I5579" s="42"/>
      <c r="J5579" s="19"/>
      <c r="K5579" s="19"/>
      <c r="L5579" s="6" t="str" cm="1">
        <f t="array" ref="L5579">IF(ISBLANK($C5579),"",_xlfn.XLOOKUP($C5579,PACK!$A:$A,PACK!$C:$D))</f>
        <v/>
      </c>
      <c r="M5579" s="18"/>
      <c r="N5579" s="7" t="str">
        <f>IF(ISBLANK(C5579),"",SUMIFS($D$4:D5579,$C$4:C5579,C5579))</f>
        <v/>
      </c>
    </row>
    <row r="5580" spans="1:14" x14ac:dyDescent="0.25">
      <c r="A5580" s="1"/>
      <c r="B5580" s="8"/>
      <c r="C5580" s="3"/>
      <c r="D5580" s="1"/>
      <c r="E5580" s="3"/>
      <c r="I5580" s="42"/>
      <c r="J5580" s="19"/>
      <c r="K5580" s="19"/>
      <c r="L5580" s="6" t="str" cm="1">
        <f t="array" ref="L5580">IF(ISBLANK($C5580),"",_xlfn.XLOOKUP($C5580,PACK!$A:$A,PACK!$C:$D))</f>
        <v/>
      </c>
      <c r="M5580" s="18"/>
      <c r="N5580" s="7" t="str">
        <f>IF(ISBLANK(C5580),"",SUMIFS($D$4:D5580,$C$4:C5580,C5580))</f>
        <v/>
      </c>
    </row>
    <row r="5581" spans="1:14" x14ac:dyDescent="0.25">
      <c r="A5581" s="1"/>
      <c r="B5581" s="8"/>
      <c r="C5581" s="3"/>
      <c r="D5581" s="1"/>
      <c r="E5581" s="3"/>
      <c r="I5581" s="42"/>
      <c r="J5581" s="19"/>
      <c r="K5581" s="19"/>
      <c r="L5581" s="6" t="str" cm="1">
        <f t="array" ref="L5581">IF(ISBLANK($C5581),"",_xlfn.XLOOKUP($C5581,PACK!$A:$A,PACK!$C:$D))</f>
        <v/>
      </c>
      <c r="M5581" s="18"/>
      <c r="N5581" s="7" t="str">
        <f>IF(ISBLANK(C5581),"",SUMIFS($D$4:D5581,$C$4:C5581,C5581))</f>
        <v/>
      </c>
    </row>
    <row r="5582" spans="1:14" x14ac:dyDescent="0.25">
      <c r="A5582" s="1"/>
      <c r="B5582" s="8"/>
      <c r="C5582" s="3"/>
      <c r="D5582" s="1"/>
      <c r="E5582" s="3"/>
      <c r="I5582" s="42"/>
      <c r="J5582" s="19"/>
      <c r="K5582" s="19"/>
      <c r="L5582" s="6" t="str" cm="1">
        <f t="array" ref="L5582">IF(ISBLANK($C5582),"",_xlfn.XLOOKUP($C5582,PACK!$A:$A,PACK!$C:$D))</f>
        <v/>
      </c>
      <c r="M5582" s="18"/>
      <c r="N5582" s="7" t="str">
        <f>IF(ISBLANK(C5582),"",SUMIFS($D$4:D5582,$C$4:C5582,C5582))</f>
        <v/>
      </c>
    </row>
    <row r="5583" spans="1:14" x14ac:dyDescent="0.25">
      <c r="A5583" s="1"/>
      <c r="B5583" s="8"/>
      <c r="C5583" s="3"/>
      <c r="D5583" s="1"/>
      <c r="E5583" s="3"/>
      <c r="I5583" s="42"/>
      <c r="J5583" s="19"/>
      <c r="K5583" s="19"/>
      <c r="L5583" s="6" t="str" cm="1">
        <f t="array" ref="L5583">IF(ISBLANK($C5583),"",_xlfn.XLOOKUP($C5583,PACK!$A:$A,PACK!$C:$D))</f>
        <v/>
      </c>
      <c r="M5583" s="18"/>
      <c r="N5583" s="7" t="str">
        <f>IF(ISBLANK(C5583),"",SUMIFS($D$4:D5583,$C$4:C5583,C5583))</f>
        <v/>
      </c>
    </row>
    <row r="5584" spans="1:14" x14ac:dyDescent="0.25">
      <c r="A5584" s="1"/>
      <c r="B5584" s="8"/>
      <c r="C5584" s="3"/>
      <c r="D5584" s="1"/>
      <c r="E5584" s="3"/>
      <c r="I5584" s="42"/>
      <c r="J5584" s="19"/>
      <c r="K5584" s="19"/>
      <c r="L5584" s="6" t="str" cm="1">
        <f t="array" ref="L5584">IF(ISBLANK($C5584),"",_xlfn.XLOOKUP($C5584,PACK!$A:$A,PACK!$C:$D))</f>
        <v/>
      </c>
      <c r="M5584" s="18"/>
      <c r="N5584" s="7" t="str">
        <f>IF(ISBLANK(C5584),"",SUMIFS($D$4:D5584,$C$4:C5584,C5584))</f>
        <v/>
      </c>
    </row>
    <row r="5585" spans="1:14" x14ac:dyDescent="0.25">
      <c r="A5585" s="1"/>
      <c r="B5585" s="8"/>
      <c r="C5585" s="3"/>
      <c r="D5585" s="1"/>
      <c r="E5585" s="3"/>
      <c r="I5585" s="42"/>
      <c r="J5585" s="19"/>
      <c r="K5585" s="19"/>
      <c r="L5585" s="6" t="str" cm="1">
        <f t="array" ref="L5585">IF(ISBLANK($C5585),"",_xlfn.XLOOKUP($C5585,PACK!$A:$A,PACK!$C:$D))</f>
        <v/>
      </c>
      <c r="M5585" s="18"/>
      <c r="N5585" s="7" t="str">
        <f>IF(ISBLANK(C5585),"",SUMIFS($D$4:D5585,$C$4:C5585,C5585))</f>
        <v/>
      </c>
    </row>
    <row r="5586" spans="1:14" x14ac:dyDescent="0.25">
      <c r="A5586" s="1"/>
      <c r="B5586" s="8"/>
      <c r="C5586" s="3"/>
      <c r="D5586" s="1"/>
      <c r="E5586" s="3"/>
      <c r="I5586" s="42"/>
      <c r="J5586" s="19"/>
      <c r="K5586" s="19"/>
      <c r="L5586" s="6" t="str" cm="1">
        <f t="array" ref="L5586">IF(ISBLANK($C5586),"",_xlfn.XLOOKUP($C5586,PACK!$A:$A,PACK!$C:$D))</f>
        <v/>
      </c>
      <c r="M5586" s="18"/>
      <c r="N5586" s="7" t="str">
        <f>IF(ISBLANK(C5586),"",SUMIFS($D$4:D5586,$C$4:C5586,C5586))</f>
        <v/>
      </c>
    </row>
    <row r="5587" spans="1:14" x14ac:dyDescent="0.25">
      <c r="A5587" s="1"/>
      <c r="B5587" s="8"/>
      <c r="C5587" s="3"/>
      <c r="D5587" s="1"/>
      <c r="E5587" s="3"/>
      <c r="I5587" s="42"/>
      <c r="J5587" s="19"/>
      <c r="K5587" s="19"/>
      <c r="L5587" s="6" t="str" cm="1">
        <f t="array" ref="L5587">IF(ISBLANK($C5587),"",_xlfn.XLOOKUP($C5587,PACK!$A:$A,PACK!$C:$D))</f>
        <v/>
      </c>
      <c r="M5587" s="18"/>
      <c r="N5587" s="7" t="str">
        <f>IF(ISBLANK(C5587),"",SUMIFS($D$4:D5587,$C$4:C5587,C5587))</f>
        <v/>
      </c>
    </row>
    <row r="5588" spans="1:14" x14ac:dyDescent="0.25">
      <c r="A5588" s="1"/>
      <c r="B5588" s="8"/>
      <c r="C5588" s="3"/>
      <c r="D5588" s="1"/>
      <c r="E5588" s="3"/>
      <c r="I5588" s="42"/>
      <c r="J5588" s="19"/>
      <c r="K5588" s="19"/>
      <c r="L5588" s="6" t="str" cm="1">
        <f t="array" ref="L5588">IF(ISBLANK($C5588),"",_xlfn.XLOOKUP($C5588,PACK!$A:$A,PACK!$C:$D))</f>
        <v/>
      </c>
      <c r="M5588" s="18"/>
      <c r="N5588" s="7" t="str">
        <f>IF(ISBLANK(C5588),"",SUMIFS($D$4:D5588,$C$4:C5588,C5588))</f>
        <v/>
      </c>
    </row>
    <row r="5589" spans="1:14" x14ac:dyDescent="0.25">
      <c r="A5589" s="1"/>
      <c r="B5589" s="8"/>
      <c r="C5589" s="3"/>
      <c r="D5589" s="1"/>
      <c r="E5589" s="3"/>
      <c r="I5589" s="42"/>
      <c r="J5589" s="19"/>
      <c r="K5589" s="19"/>
      <c r="L5589" s="6" t="str" cm="1">
        <f t="array" ref="L5589">IF(ISBLANK($C5589),"",_xlfn.XLOOKUP($C5589,PACK!$A:$A,PACK!$C:$D))</f>
        <v/>
      </c>
      <c r="M5589" s="18"/>
      <c r="N5589" s="7" t="str">
        <f>IF(ISBLANK(C5589),"",SUMIFS($D$4:D5589,$C$4:C5589,C5589))</f>
        <v/>
      </c>
    </row>
    <row r="5590" spans="1:14" x14ac:dyDescent="0.25">
      <c r="A5590" s="1"/>
      <c r="B5590" s="8"/>
      <c r="C5590" s="3"/>
      <c r="D5590" s="1"/>
      <c r="E5590" s="3"/>
      <c r="I5590" s="42"/>
      <c r="J5590" s="19"/>
      <c r="K5590" s="19"/>
      <c r="L5590" s="6" t="str" cm="1">
        <f t="array" ref="L5590">IF(ISBLANK($C5590),"",_xlfn.XLOOKUP($C5590,PACK!$A:$A,PACK!$C:$D))</f>
        <v/>
      </c>
      <c r="M5590" s="18"/>
      <c r="N5590" s="7" t="str">
        <f>IF(ISBLANK(C5590),"",SUMIFS($D$4:D5590,$C$4:C5590,C5590))</f>
        <v/>
      </c>
    </row>
    <row r="5591" spans="1:14" x14ac:dyDescent="0.25">
      <c r="A5591" s="1"/>
      <c r="B5591" s="8"/>
      <c r="C5591" s="3"/>
      <c r="D5591" s="1"/>
      <c r="E5591" s="3"/>
      <c r="I5591" s="42"/>
      <c r="J5591" s="19"/>
      <c r="K5591" s="19"/>
      <c r="L5591" s="6" t="str" cm="1">
        <f t="array" ref="L5591">IF(ISBLANK($C5591),"",_xlfn.XLOOKUP($C5591,PACK!$A:$A,PACK!$C:$D))</f>
        <v/>
      </c>
      <c r="M5591" s="18"/>
      <c r="N5591" s="7" t="str">
        <f>IF(ISBLANK(C5591),"",SUMIFS($D$4:D5591,$C$4:C5591,C5591))</f>
        <v/>
      </c>
    </row>
    <row r="5592" spans="1:14" x14ac:dyDescent="0.25">
      <c r="A5592" s="1"/>
      <c r="B5592" s="8"/>
      <c r="C5592" s="3"/>
      <c r="D5592" s="1"/>
      <c r="E5592" s="3"/>
      <c r="I5592" s="42"/>
      <c r="J5592" s="19"/>
      <c r="K5592" s="19"/>
      <c r="L5592" s="6" t="str" cm="1">
        <f t="array" ref="L5592">IF(ISBLANK($C5592),"",_xlfn.XLOOKUP($C5592,PACK!$A:$A,PACK!$C:$D))</f>
        <v/>
      </c>
      <c r="M5592" s="18"/>
      <c r="N5592" s="7" t="str">
        <f>IF(ISBLANK(C5592),"",SUMIFS($D$4:D5592,$C$4:C5592,C5592))</f>
        <v/>
      </c>
    </row>
    <row r="5593" spans="1:14" x14ac:dyDescent="0.25">
      <c r="A5593" s="1"/>
      <c r="B5593" s="8"/>
      <c r="C5593" s="3"/>
      <c r="D5593" s="1"/>
      <c r="E5593" s="3"/>
      <c r="I5593" s="42"/>
      <c r="J5593" s="19"/>
      <c r="K5593" s="19"/>
      <c r="L5593" s="6" t="str" cm="1">
        <f t="array" ref="L5593">IF(ISBLANK($C5593),"",_xlfn.XLOOKUP($C5593,PACK!$A:$A,PACK!$C:$D))</f>
        <v/>
      </c>
      <c r="M5593" s="18"/>
      <c r="N5593" s="7" t="str">
        <f>IF(ISBLANK(C5593),"",SUMIFS($D$4:D5593,$C$4:C5593,C5593))</f>
        <v/>
      </c>
    </row>
    <row r="5594" spans="1:14" x14ac:dyDescent="0.25">
      <c r="A5594" s="1"/>
      <c r="B5594" s="8"/>
      <c r="C5594" s="3"/>
      <c r="D5594" s="1"/>
      <c r="E5594" s="3"/>
      <c r="I5594" s="42"/>
      <c r="J5594" s="19"/>
      <c r="K5594" s="19"/>
      <c r="L5594" s="6" t="str" cm="1">
        <f t="array" ref="L5594">IF(ISBLANK($C5594),"",_xlfn.XLOOKUP($C5594,PACK!$A:$A,PACK!$C:$D))</f>
        <v/>
      </c>
      <c r="M5594" s="18"/>
      <c r="N5594" s="7" t="str">
        <f>IF(ISBLANK(C5594),"",SUMIFS($D$4:D5594,$C$4:C5594,C5594))</f>
        <v/>
      </c>
    </row>
    <row r="5595" spans="1:14" x14ac:dyDescent="0.25">
      <c r="A5595" s="1"/>
      <c r="B5595" s="8"/>
      <c r="C5595" s="3"/>
      <c r="D5595" s="1"/>
      <c r="E5595" s="3"/>
      <c r="I5595" s="42"/>
      <c r="J5595" s="19"/>
      <c r="K5595" s="19"/>
      <c r="L5595" s="6" t="str" cm="1">
        <f t="array" ref="L5595">IF(ISBLANK($C5595),"",_xlfn.XLOOKUP($C5595,PACK!$A:$A,PACK!$C:$D))</f>
        <v/>
      </c>
      <c r="M5595" s="18"/>
      <c r="N5595" s="7" t="str">
        <f>IF(ISBLANK(C5595),"",SUMIFS($D$4:D5595,$C$4:C5595,C5595))</f>
        <v/>
      </c>
    </row>
    <row r="5596" spans="1:14" x14ac:dyDescent="0.25">
      <c r="A5596" s="1"/>
      <c r="B5596" s="8"/>
      <c r="C5596" s="3"/>
      <c r="D5596" s="1"/>
      <c r="E5596" s="3"/>
      <c r="I5596" s="42"/>
      <c r="J5596" s="19"/>
      <c r="K5596" s="19"/>
      <c r="L5596" s="6" t="str" cm="1">
        <f t="array" ref="L5596">IF(ISBLANK($C5596),"",_xlfn.XLOOKUP($C5596,PACK!$A:$A,PACK!$C:$D))</f>
        <v/>
      </c>
      <c r="M5596" s="18"/>
      <c r="N5596" s="7" t="str">
        <f>IF(ISBLANK(C5596),"",SUMIFS($D$4:D5596,$C$4:C5596,C5596))</f>
        <v/>
      </c>
    </row>
    <row r="5597" spans="1:14" x14ac:dyDescent="0.25">
      <c r="A5597" s="1"/>
      <c r="B5597" s="8"/>
      <c r="C5597" s="3"/>
      <c r="D5597" s="1"/>
      <c r="E5597" s="3"/>
      <c r="I5597" s="42"/>
      <c r="J5597" s="19"/>
      <c r="K5597" s="19"/>
      <c r="L5597" s="6" t="str" cm="1">
        <f t="array" ref="L5597">IF(ISBLANK($C5597),"",_xlfn.XLOOKUP($C5597,PACK!$A:$A,PACK!$C:$D))</f>
        <v/>
      </c>
      <c r="M5597" s="18"/>
      <c r="N5597" s="7" t="str">
        <f>IF(ISBLANK(C5597),"",SUMIFS($D$4:D5597,$C$4:C5597,C5597))</f>
        <v/>
      </c>
    </row>
    <row r="5598" spans="1:14" x14ac:dyDescent="0.25">
      <c r="A5598" s="1"/>
      <c r="B5598" s="8"/>
      <c r="C5598" s="3"/>
      <c r="D5598" s="1"/>
      <c r="E5598" s="3"/>
      <c r="I5598" s="42"/>
      <c r="J5598" s="19"/>
      <c r="K5598" s="19"/>
      <c r="L5598" s="6" t="str" cm="1">
        <f t="array" ref="L5598">IF(ISBLANK($C5598),"",_xlfn.XLOOKUP($C5598,PACK!$A:$A,PACK!$C:$D))</f>
        <v/>
      </c>
      <c r="M5598" s="18"/>
      <c r="N5598" s="7" t="str">
        <f>IF(ISBLANK(C5598),"",SUMIFS($D$4:D5598,$C$4:C5598,C5598))</f>
        <v/>
      </c>
    </row>
    <row r="5599" spans="1:14" x14ac:dyDescent="0.25">
      <c r="A5599" s="1"/>
      <c r="B5599" s="8"/>
      <c r="C5599" s="3"/>
      <c r="D5599" s="1"/>
      <c r="E5599" s="3"/>
      <c r="I5599" s="42"/>
      <c r="J5599" s="19"/>
      <c r="K5599" s="19"/>
      <c r="L5599" s="6" t="str" cm="1">
        <f t="array" ref="L5599">IF(ISBLANK($C5599),"",_xlfn.XLOOKUP($C5599,PACK!$A:$A,PACK!$C:$D))</f>
        <v/>
      </c>
      <c r="M5599" s="18"/>
      <c r="N5599" s="7" t="str">
        <f>IF(ISBLANK(C5599),"",SUMIFS($D$4:D5599,$C$4:C5599,C5599))</f>
        <v/>
      </c>
    </row>
    <row r="5600" spans="1:14" x14ac:dyDescent="0.25">
      <c r="A5600" s="1"/>
      <c r="B5600" s="8"/>
      <c r="C5600" s="3"/>
      <c r="D5600" s="1"/>
      <c r="E5600" s="3"/>
      <c r="I5600" s="42"/>
      <c r="J5600" s="19"/>
      <c r="K5600" s="19"/>
      <c r="L5600" s="6" t="str" cm="1">
        <f t="array" ref="L5600">IF(ISBLANK($C5600),"",_xlfn.XLOOKUP($C5600,PACK!$A:$A,PACK!$C:$D))</f>
        <v/>
      </c>
      <c r="M5600" s="18"/>
      <c r="N5600" s="7" t="str">
        <f>IF(ISBLANK(C5600),"",SUMIFS($D$4:D5600,$C$4:C5600,C5600))</f>
        <v/>
      </c>
    </row>
    <row r="5601" spans="1:14" x14ac:dyDescent="0.25">
      <c r="A5601" s="1"/>
      <c r="B5601" s="8"/>
      <c r="C5601" s="3"/>
      <c r="D5601" s="1"/>
      <c r="E5601" s="3"/>
      <c r="I5601" s="42"/>
      <c r="J5601" s="19"/>
      <c r="K5601" s="19"/>
      <c r="L5601" s="6" t="str" cm="1">
        <f t="array" ref="L5601">IF(ISBLANK($C5601),"",_xlfn.XLOOKUP($C5601,PACK!$A:$A,PACK!$C:$D))</f>
        <v/>
      </c>
      <c r="M5601" s="18"/>
      <c r="N5601" s="7" t="str">
        <f>IF(ISBLANK(C5601),"",SUMIFS($D$4:D5601,$C$4:C5601,C5601))</f>
        <v/>
      </c>
    </row>
    <row r="5602" spans="1:14" x14ac:dyDescent="0.25">
      <c r="A5602" s="1"/>
      <c r="B5602" s="8"/>
      <c r="C5602" s="3"/>
      <c r="D5602" s="1"/>
      <c r="E5602" s="3"/>
      <c r="I5602" s="42"/>
      <c r="J5602" s="19"/>
      <c r="K5602" s="19"/>
      <c r="L5602" s="6" t="str" cm="1">
        <f t="array" ref="L5602">IF(ISBLANK($C5602),"",_xlfn.XLOOKUP($C5602,PACK!$A:$A,PACK!$C:$D))</f>
        <v/>
      </c>
      <c r="M5602" s="18"/>
      <c r="N5602" s="7" t="str">
        <f>IF(ISBLANK(C5602),"",SUMIFS($D$4:D5602,$C$4:C5602,C5602))</f>
        <v/>
      </c>
    </row>
    <row r="5603" spans="1:14" x14ac:dyDescent="0.25">
      <c r="A5603" s="1"/>
      <c r="B5603" s="8"/>
      <c r="C5603" s="3"/>
      <c r="D5603" s="1"/>
      <c r="E5603" s="3"/>
      <c r="I5603" s="42"/>
      <c r="J5603" s="19"/>
      <c r="K5603" s="19"/>
      <c r="L5603" s="6" t="str" cm="1">
        <f t="array" ref="L5603">IF(ISBLANK($C5603),"",_xlfn.XLOOKUP($C5603,PACK!$A:$A,PACK!$C:$D))</f>
        <v/>
      </c>
      <c r="M5603" s="18"/>
      <c r="N5603" s="7" t="str">
        <f>IF(ISBLANK(C5603),"",SUMIFS($D$4:D5603,$C$4:C5603,C5603))</f>
        <v/>
      </c>
    </row>
    <row r="5604" spans="1:14" x14ac:dyDescent="0.25">
      <c r="A5604" s="1"/>
      <c r="B5604" s="8"/>
      <c r="C5604" s="3"/>
      <c r="D5604" s="1"/>
      <c r="E5604" s="3"/>
      <c r="I5604" s="42"/>
      <c r="J5604" s="19"/>
      <c r="K5604" s="19"/>
      <c r="L5604" s="6" t="str" cm="1">
        <f t="array" ref="L5604">IF(ISBLANK($C5604),"",_xlfn.XLOOKUP($C5604,PACK!$A:$A,PACK!$C:$D))</f>
        <v/>
      </c>
      <c r="M5604" s="18"/>
      <c r="N5604" s="7" t="str">
        <f>IF(ISBLANK(C5604),"",SUMIFS($D$4:D5604,$C$4:C5604,C5604))</f>
        <v/>
      </c>
    </row>
    <row r="5605" spans="1:14" x14ac:dyDescent="0.25">
      <c r="A5605" s="1"/>
      <c r="B5605" s="8"/>
      <c r="C5605" s="3"/>
      <c r="D5605" s="1"/>
      <c r="E5605" s="3"/>
      <c r="I5605" s="42"/>
      <c r="J5605" s="19"/>
      <c r="K5605" s="19"/>
      <c r="L5605" s="6" t="str" cm="1">
        <f t="array" ref="L5605">IF(ISBLANK($C5605),"",_xlfn.XLOOKUP($C5605,PACK!$A:$A,PACK!$C:$D))</f>
        <v/>
      </c>
      <c r="M5605" s="18"/>
      <c r="N5605" s="7" t="str">
        <f>IF(ISBLANK(C5605),"",SUMIFS($D$4:D5605,$C$4:C5605,C5605))</f>
        <v/>
      </c>
    </row>
    <row r="5606" spans="1:14" x14ac:dyDescent="0.25">
      <c r="A5606" s="1"/>
      <c r="B5606" s="8"/>
      <c r="C5606" s="3"/>
      <c r="D5606" s="1"/>
      <c r="E5606" s="3"/>
      <c r="I5606" s="42"/>
      <c r="J5606" s="19"/>
      <c r="K5606" s="19"/>
      <c r="L5606" s="6" t="str" cm="1">
        <f t="array" ref="L5606">IF(ISBLANK($C5606),"",_xlfn.XLOOKUP($C5606,PACK!$A:$A,PACK!$C:$D))</f>
        <v/>
      </c>
      <c r="M5606" s="18"/>
      <c r="N5606" s="7" t="str">
        <f>IF(ISBLANK(C5606),"",SUMIFS($D$4:D5606,$C$4:C5606,C5606))</f>
        <v/>
      </c>
    </row>
    <row r="5607" spans="1:14" x14ac:dyDescent="0.25">
      <c r="A5607" s="1"/>
      <c r="B5607" s="8"/>
      <c r="C5607" s="3"/>
      <c r="D5607" s="1"/>
      <c r="E5607" s="3"/>
      <c r="I5607" s="42"/>
      <c r="J5607" s="19"/>
      <c r="K5607" s="19"/>
      <c r="L5607" s="6" t="str" cm="1">
        <f t="array" ref="L5607">IF(ISBLANK($C5607),"",_xlfn.XLOOKUP($C5607,PACK!$A:$A,PACK!$C:$D))</f>
        <v/>
      </c>
      <c r="M5607" s="18"/>
      <c r="N5607" s="7" t="str">
        <f>IF(ISBLANK(C5607),"",SUMIFS($D$4:D5607,$C$4:C5607,C5607))</f>
        <v/>
      </c>
    </row>
    <row r="5608" spans="1:14" x14ac:dyDescent="0.25">
      <c r="A5608" s="1"/>
      <c r="B5608" s="8"/>
      <c r="C5608" s="3"/>
      <c r="D5608" s="1"/>
      <c r="E5608" s="3"/>
      <c r="I5608" s="42"/>
      <c r="J5608" s="19"/>
      <c r="K5608" s="19"/>
      <c r="L5608" s="6" t="str" cm="1">
        <f t="array" ref="L5608">IF(ISBLANK($C5608),"",_xlfn.XLOOKUP($C5608,PACK!$A:$A,PACK!$C:$D))</f>
        <v/>
      </c>
      <c r="M5608" s="18"/>
      <c r="N5608" s="7" t="str">
        <f>IF(ISBLANK(C5608),"",SUMIFS($D$4:D5608,$C$4:C5608,C5608))</f>
        <v/>
      </c>
    </row>
    <row r="5609" spans="1:14" x14ac:dyDescent="0.25">
      <c r="A5609" s="1"/>
      <c r="B5609" s="8"/>
      <c r="C5609" s="3"/>
      <c r="D5609" s="1"/>
      <c r="E5609" s="3"/>
      <c r="I5609" s="42"/>
      <c r="J5609" s="19"/>
      <c r="K5609" s="19"/>
      <c r="L5609" s="6" t="str" cm="1">
        <f t="array" ref="L5609">IF(ISBLANK($C5609),"",_xlfn.XLOOKUP($C5609,PACK!$A:$A,PACK!$C:$D))</f>
        <v/>
      </c>
      <c r="M5609" s="18"/>
      <c r="N5609" s="7" t="str">
        <f>IF(ISBLANK(C5609),"",SUMIFS($D$4:D5609,$C$4:C5609,C5609))</f>
        <v/>
      </c>
    </row>
    <row r="5610" spans="1:14" x14ac:dyDescent="0.25">
      <c r="A5610" s="1"/>
      <c r="B5610" s="8"/>
      <c r="C5610" s="3"/>
      <c r="D5610" s="1"/>
      <c r="E5610" s="3"/>
      <c r="I5610" s="42"/>
      <c r="J5610" s="19"/>
      <c r="K5610" s="19"/>
      <c r="L5610" s="6" t="str" cm="1">
        <f t="array" ref="L5610">IF(ISBLANK($C5610),"",_xlfn.XLOOKUP($C5610,PACK!$A:$A,PACK!$C:$D))</f>
        <v/>
      </c>
      <c r="M5610" s="18"/>
      <c r="N5610" s="7" t="str">
        <f>IF(ISBLANK(C5610),"",SUMIFS($D$4:D5610,$C$4:C5610,C5610))</f>
        <v/>
      </c>
    </row>
    <row r="5611" spans="1:14" x14ac:dyDescent="0.25">
      <c r="A5611" s="1"/>
      <c r="B5611" s="8"/>
      <c r="C5611" s="3"/>
      <c r="D5611" s="1"/>
      <c r="E5611" s="3"/>
      <c r="I5611" s="42"/>
      <c r="J5611" s="19"/>
      <c r="K5611" s="19"/>
      <c r="L5611" s="6" t="str" cm="1">
        <f t="array" ref="L5611">IF(ISBLANK($C5611),"",_xlfn.XLOOKUP($C5611,PACK!$A:$A,PACK!$C:$D))</f>
        <v/>
      </c>
      <c r="M5611" s="18"/>
      <c r="N5611" s="7" t="str">
        <f>IF(ISBLANK(C5611),"",SUMIFS($D$4:D5611,$C$4:C5611,C5611))</f>
        <v/>
      </c>
    </row>
    <row r="5612" spans="1:14" x14ac:dyDescent="0.25">
      <c r="A5612" s="1"/>
      <c r="B5612" s="8"/>
      <c r="C5612" s="3"/>
      <c r="D5612" s="1"/>
      <c r="E5612" s="3"/>
      <c r="I5612" s="42"/>
      <c r="J5612" s="19"/>
      <c r="K5612" s="19"/>
      <c r="L5612" s="6" t="str" cm="1">
        <f t="array" ref="L5612">IF(ISBLANK($C5612),"",_xlfn.XLOOKUP($C5612,PACK!$A:$A,PACK!$C:$D))</f>
        <v/>
      </c>
      <c r="M5612" s="18"/>
      <c r="N5612" s="7" t="str">
        <f>IF(ISBLANK(C5612),"",SUMIFS($D$4:D5612,$C$4:C5612,C5612))</f>
        <v/>
      </c>
    </row>
    <row r="5613" spans="1:14" x14ac:dyDescent="0.25">
      <c r="A5613" s="1"/>
      <c r="B5613" s="8"/>
      <c r="C5613" s="3"/>
      <c r="D5613" s="1"/>
      <c r="E5613" s="3"/>
      <c r="I5613" s="42"/>
      <c r="J5613" s="19"/>
      <c r="K5613" s="19"/>
      <c r="L5613" s="6" t="str" cm="1">
        <f t="array" ref="L5613">IF(ISBLANK($C5613),"",_xlfn.XLOOKUP($C5613,PACK!$A:$A,PACK!$C:$D))</f>
        <v/>
      </c>
      <c r="M5613" s="18"/>
      <c r="N5613" s="7" t="str">
        <f>IF(ISBLANK(C5613),"",SUMIFS($D$4:D5613,$C$4:C5613,C5613))</f>
        <v/>
      </c>
    </row>
    <row r="5614" spans="1:14" x14ac:dyDescent="0.25">
      <c r="A5614" s="1"/>
      <c r="B5614" s="8"/>
      <c r="C5614" s="3"/>
      <c r="D5614" s="1"/>
      <c r="E5614" s="3"/>
      <c r="I5614" s="42"/>
      <c r="J5614" s="19"/>
      <c r="K5614" s="19"/>
      <c r="L5614" s="6" t="str" cm="1">
        <f t="array" ref="L5614">IF(ISBLANK($C5614),"",_xlfn.XLOOKUP($C5614,PACK!$A:$A,PACK!$C:$D))</f>
        <v/>
      </c>
      <c r="M5614" s="18"/>
      <c r="N5614" s="7" t="str">
        <f>IF(ISBLANK(C5614),"",SUMIFS($D$4:D5614,$C$4:C5614,C5614))</f>
        <v/>
      </c>
    </row>
    <row r="5615" spans="1:14" x14ac:dyDescent="0.25">
      <c r="A5615" s="1"/>
      <c r="B5615" s="8"/>
      <c r="C5615" s="3"/>
      <c r="D5615" s="1"/>
      <c r="E5615" s="3"/>
      <c r="I5615" s="42"/>
      <c r="J5615" s="19"/>
      <c r="K5615" s="19"/>
      <c r="L5615" s="6" t="str" cm="1">
        <f t="array" ref="L5615">IF(ISBLANK($C5615),"",_xlfn.XLOOKUP($C5615,PACK!$A:$A,PACK!$C:$D))</f>
        <v/>
      </c>
      <c r="M5615" s="18"/>
      <c r="N5615" s="7" t="str">
        <f>IF(ISBLANK(C5615),"",SUMIFS($D$4:D5615,$C$4:C5615,C5615))</f>
        <v/>
      </c>
    </row>
    <row r="5616" spans="1:14" x14ac:dyDescent="0.25">
      <c r="A5616" s="1"/>
      <c r="B5616" s="8"/>
      <c r="C5616" s="3"/>
      <c r="D5616" s="1"/>
      <c r="E5616" s="3"/>
      <c r="I5616" s="42"/>
      <c r="J5616" s="19"/>
      <c r="K5616" s="19"/>
      <c r="L5616" s="6" t="str" cm="1">
        <f t="array" ref="L5616">IF(ISBLANK($C5616),"",_xlfn.XLOOKUP($C5616,PACK!$A:$A,PACK!$C:$D))</f>
        <v/>
      </c>
      <c r="M5616" s="18"/>
      <c r="N5616" s="7" t="str">
        <f>IF(ISBLANK(C5616),"",SUMIFS($D$4:D5616,$C$4:C5616,C5616))</f>
        <v/>
      </c>
    </row>
    <row r="5617" spans="1:14" x14ac:dyDescent="0.25">
      <c r="A5617" s="1"/>
      <c r="B5617" s="8"/>
      <c r="C5617" s="3"/>
      <c r="D5617" s="1"/>
      <c r="E5617" s="3"/>
      <c r="I5617" s="42"/>
      <c r="J5617" s="19"/>
      <c r="K5617" s="19"/>
      <c r="L5617" s="6" t="str" cm="1">
        <f t="array" ref="L5617">IF(ISBLANK($C5617),"",_xlfn.XLOOKUP($C5617,PACK!$A:$A,PACK!$C:$D))</f>
        <v/>
      </c>
      <c r="M5617" s="18"/>
      <c r="N5617" s="7" t="str">
        <f>IF(ISBLANK(C5617),"",SUMIFS($D$4:D5617,$C$4:C5617,C5617))</f>
        <v/>
      </c>
    </row>
    <row r="5618" spans="1:14" x14ac:dyDescent="0.25">
      <c r="A5618" s="1"/>
      <c r="B5618" s="8"/>
      <c r="C5618" s="3"/>
      <c r="D5618" s="1"/>
      <c r="E5618" s="3"/>
      <c r="I5618" s="42"/>
      <c r="J5618" s="19"/>
      <c r="K5618" s="19"/>
      <c r="L5618" s="6" t="str" cm="1">
        <f t="array" ref="L5618">IF(ISBLANK($C5618),"",_xlfn.XLOOKUP($C5618,PACK!$A:$A,PACK!$C:$D))</f>
        <v/>
      </c>
      <c r="M5618" s="18"/>
      <c r="N5618" s="7" t="str">
        <f>IF(ISBLANK(C5618),"",SUMIFS($D$4:D5618,$C$4:C5618,C5618))</f>
        <v/>
      </c>
    </row>
    <row r="5619" spans="1:14" x14ac:dyDescent="0.25">
      <c r="A5619" s="1"/>
      <c r="B5619" s="8"/>
      <c r="C5619" s="3"/>
      <c r="D5619" s="1"/>
      <c r="E5619" s="3"/>
      <c r="I5619" s="42"/>
      <c r="J5619" s="19"/>
      <c r="K5619" s="19"/>
      <c r="L5619" s="6" t="str" cm="1">
        <f t="array" ref="L5619">IF(ISBLANK($C5619),"",_xlfn.XLOOKUP($C5619,PACK!$A:$A,PACK!$C:$D))</f>
        <v/>
      </c>
      <c r="M5619" s="18"/>
      <c r="N5619" s="7" t="str">
        <f>IF(ISBLANK(C5619),"",SUMIFS($D$4:D5619,$C$4:C5619,C5619))</f>
        <v/>
      </c>
    </row>
    <row r="5620" spans="1:14" x14ac:dyDescent="0.25">
      <c r="A5620" s="1"/>
      <c r="B5620" s="8"/>
      <c r="C5620" s="3"/>
      <c r="D5620" s="1"/>
      <c r="E5620" s="3"/>
      <c r="I5620" s="42"/>
      <c r="J5620" s="19"/>
      <c r="K5620" s="19"/>
      <c r="L5620" s="6" t="str" cm="1">
        <f t="array" ref="L5620">IF(ISBLANK($C5620),"",_xlfn.XLOOKUP($C5620,PACK!$A:$A,PACK!$C:$D))</f>
        <v/>
      </c>
      <c r="M5620" s="18"/>
      <c r="N5620" s="7" t="str">
        <f>IF(ISBLANK(C5620),"",SUMIFS($D$4:D5620,$C$4:C5620,C5620))</f>
        <v/>
      </c>
    </row>
    <row r="5621" spans="1:14" x14ac:dyDescent="0.25">
      <c r="A5621" s="1"/>
      <c r="B5621" s="8"/>
      <c r="C5621" s="3"/>
      <c r="D5621" s="1"/>
      <c r="E5621" s="3"/>
      <c r="I5621" s="42"/>
      <c r="J5621" s="19"/>
      <c r="K5621" s="19"/>
      <c r="L5621" s="6" t="str" cm="1">
        <f t="array" ref="L5621">IF(ISBLANK($C5621),"",_xlfn.XLOOKUP($C5621,PACK!$A:$A,PACK!$C:$D))</f>
        <v/>
      </c>
      <c r="M5621" s="18"/>
      <c r="N5621" s="7" t="str">
        <f>IF(ISBLANK(C5621),"",SUMIFS($D$4:D5621,$C$4:C5621,C5621))</f>
        <v/>
      </c>
    </row>
    <row r="5622" spans="1:14" x14ac:dyDescent="0.25">
      <c r="A5622" s="1"/>
      <c r="B5622" s="8"/>
      <c r="C5622" s="3"/>
      <c r="D5622" s="1"/>
      <c r="E5622" s="3"/>
      <c r="I5622" s="42"/>
      <c r="J5622" s="19"/>
      <c r="K5622" s="19"/>
      <c r="L5622" s="6" t="str" cm="1">
        <f t="array" ref="L5622">IF(ISBLANK($C5622),"",_xlfn.XLOOKUP($C5622,PACK!$A:$A,PACK!$C:$D))</f>
        <v/>
      </c>
      <c r="M5622" s="18"/>
      <c r="N5622" s="7" t="str">
        <f>IF(ISBLANK(C5622),"",SUMIFS($D$4:D5622,$C$4:C5622,C5622))</f>
        <v/>
      </c>
    </row>
    <row r="5623" spans="1:14" x14ac:dyDescent="0.25">
      <c r="A5623" s="1"/>
      <c r="B5623" s="8"/>
      <c r="C5623" s="3"/>
      <c r="D5623" s="1"/>
      <c r="E5623" s="3"/>
      <c r="I5623" s="42"/>
      <c r="J5623" s="19"/>
      <c r="K5623" s="19"/>
      <c r="L5623" s="6" t="str" cm="1">
        <f t="array" ref="L5623">IF(ISBLANK($C5623),"",_xlfn.XLOOKUP($C5623,PACK!$A:$A,PACK!$C:$D))</f>
        <v/>
      </c>
      <c r="M5623" s="18"/>
      <c r="N5623" s="7" t="str">
        <f>IF(ISBLANK(C5623),"",SUMIFS($D$4:D5623,$C$4:C5623,C5623))</f>
        <v/>
      </c>
    </row>
    <row r="5624" spans="1:14" x14ac:dyDescent="0.25">
      <c r="A5624" s="1"/>
      <c r="B5624" s="8"/>
      <c r="C5624" s="3"/>
      <c r="D5624" s="1"/>
      <c r="E5624" s="3"/>
      <c r="I5624" s="42"/>
      <c r="J5624" s="19"/>
      <c r="K5624" s="19"/>
      <c r="L5624" s="6" t="str" cm="1">
        <f t="array" ref="L5624">IF(ISBLANK($C5624),"",_xlfn.XLOOKUP($C5624,PACK!$A:$A,PACK!$C:$D))</f>
        <v/>
      </c>
      <c r="M5624" s="18"/>
      <c r="N5624" s="7" t="str">
        <f>IF(ISBLANK(C5624),"",SUMIFS($D$4:D5624,$C$4:C5624,C5624))</f>
        <v/>
      </c>
    </row>
    <row r="5625" spans="1:14" x14ac:dyDescent="0.25">
      <c r="A5625" s="1"/>
      <c r="B5625" s="8"/>
      <c r="C5625" s="3"/>
      <c r="D5625" s="1"/>
      <c r="E5625" s="3"/>
      <c r="I5625" s="42"/>
      <c r="J5625" s="19"/>
      <c r="K5625" s="19"/>
      <c r="L5625" s="6" t="str" cm="1">
        <f t="array" ref="L5625">IF(ISBLANK($C5625),"",_xlfn.XLOOKUP($C5625,PACK!$A:$A,PACK!$C:$D))</f>
        <v/>
      </c>
      <c r="M5625" s="18"/>
      <c r="N5625" s="7" t="str">
        <f>IF(ISBLANK(C5625),"",SUMIFS($D$4:D5625,$C$4:C5625,C5625))</f>
        <v/>
      </c>
    </row>
    <row r="5626" spans="1:14" x14ac:dyDescent="0.25">
      <c r="A5626" s="1"/>
      <c r="B5626" s="8"/>
      <c r="C5626" s="3"/>
      <c r="D5626" s="1"/>
      <c r="E5626" s="3"/>
      <c r="I5626" s="42"/>
      <c r="J5626" s="19"/>
      <c r="K5626" s="19"/>
      <c r="L5626" s="6" t="str" cm="1">
        <f t="array" ref="L5626">IF(ISBLANK($C5626),"",_xlfn.XLOOKUP($C5626,PACK!$A:$A,PACK!$C:$D))</f>
        <v/>
      </c>
      <c r="M5626" s="18"/>
      <c r="N5626" s="7" t="str">
        <f>IF(ISBLANK(C5626),"",SUMIFS($D$4:D5626,$C$4:C5626,C5626))</f>
        <v/>
      </c>
    </row>
    <row r="5627" spans="1:14" x14ac:dyDescent="0.25">
      <c r="A5627" s="1"/>
      <c r="B5627" s="8"/>
      <c r="C5627" s="3"/>
      <c r="D5627" s="1"/>
      <c r="E5627" s="3"/>
      <c r="I5627" s="42"/>
      <c r="J5627" s="19"/>
      <c r="K5627" s="19"/>
      <c r="L5627" s="6" t="str" cm="1">
        <f t="array" ref="L5627">IF(ISBLANK($C5627),"",_xlfn.XLOOKUP($C5627,PACK!$A:$A,PACK!$C:$D))</f>
        <v/>
      </c>
      <c r="M5627" s="18"/>
      <c r="N5627" s="7" t="str">
        <f>IF(ISBLANK(C5627),"",SUMIFS($D$4:D5627,$C$4:C5627,C5627))</f>
        <v/>
      </c>
    </row>
    <row r="5628" spans="1:14" x14ac:dyDescent="0.25">
      <c r="A5628" s="1"/>
      <c r="B5628" s="8"/>
      <c r="C5628" s="3"/>
      <c r="D5628" s="1"/>
      <c r="E5628" s="3"/>
      <c r="I5628" s="42"/>
      <c r="J5628" s="19"/>
      <c r="K5628" s="19"/>
      <c r="L5628" s="6" t="str" cm="1">
        <f t="array" ref="L5628">IF(ISBLANK($C5628),"",_xlfn.XLOOKUP($C5628,PACK!$A:$A,PACK!$C:$D))</f>
        <v/>
      </c>
      <c r="M5628" s="18"/>
      <c r="N5628" s="7" t="str">
        <f>IF(ISBLANK(C5628),"",SUMIFS($D$4:D5628,$C$4:C5628,C5628))</f>
        <v/>
      </c>
    </row>
    <row r="5629" spans="1:14" x14ac:dyDescent="0.25">
      <c r="A5629" s="1"/>
      <c r="B5629" s="8"/>
      <c r="C5629" s="3"/>
      <c r="D5629" s="1"/>
      <c r="E5629" s="3"/>
      <c r="I5629" s="42"/>
      <c r="J5629" s="19"/>
      <c r="K5629" s="19"/>
      <c r="L5629" s="6" t="str" cm="1">
        <f t="array" ref="L5629">IF(ISBLANK($C5629),"",_xlfn.XLOOKUP($C5629,PACK!$A:$A,PACK!$C:$D))</f>
        <v/>
      </c>
      <c r="M5629" s="18"/>
      <c r="N5629" s="7" t="str">
        <f>IF(ISBLANK(C5629),"",SUMIFS($D$4:D5629,$C$4:C5629,C5629))</f>
        <v/>
      </c>
    </row>
    <row r="5630" spans="1:14" x14ac:dyDescent="0.25">
      <c r="A5630" s="1"/>
      <c r="B5630" s="8"/>
      <c r="C5630" s="3"/>
      <c r="D5630" s="1"/>
      <c r="E5630" s="3"/>
      <c r="I5630" s="42"/>
      <c r="J5630" s="19"/>
      <c r="K5630" s="19"/>
      <c r="L5630" s="6" t="str" cm="1">
        <f t="array" ref="L5630">IF(ISBLANK($C5630),"",_xlfn.XLOOKUP($C5630,PACK!$A:$A,PACK!$C:$D))</f>
        <v/>
      </c>
      <c r="M5630" s="18"/>
      <c r="N5630" s="7" t="str">
        <f>IF(ISBLANK(C5630),"",SUMIFS($D$4:D5630,$C$4:C5630,C5630))</f>
        <v/>
      </c>
    </row>
    <row r="5631" spans="1:14" x14ac:dyDescent="0.25">
      <c r="A5631" s="1"/>
      <c r="B5631" s="8"/>
      <c r="C5631" s="3"/>
      <c r="D5631" s="1"/>
      <c r="E5631" s="3"/>
      <c r="I5631" s="42"/>
      <c r="J5631" s="19"/>
      <c r="K5631" s="19"/>
      <c r="L5631" s="6" t="str" cm="1">
        <f t="array" ref="L5631">IF(ISBLANK($C5631),"",_xlfn.XLOOKUP($C5631,PACK!$A:$A,PACK!$C:$D))</f>
        <v/>
      </c>
      <c r="M5631" s="18"/>
      <c r="N5631" s="7" t="str">
        <f>IF(ISBLANK(C5631),"",SUMIFS($D$4:D5631,$C$4:C5631,C5631))</f>
        <v/>
      </c>
    </row>
    <row r="5632" spans="1:14" x14ac:dyDescent="0.25">
      <c r="A5632" s="1"/>
      <c r="B5632" s="8"/>
      <c r="C5632" s="3"/>
      <c r="D5632" s="1"/>
      <c r="E5632" s="3"/>
      <c r="I5632" s="42"/>
      <c r="J5632" s="19"/>
      <c r="K5632" s="19"/>
      <c r="L5632" s="6" t="str" cm="1">
        <f t="array" ref="L5632">IF(ISBLANK($C5632),"",_xlfn.XLOOKUP($C5632,PACK!$A:$A,PACK!$C:$D))</f>
        <v/>
      </c>
      <c r="M5632" s="18"/>
      <c r="N5632" s="7" t="str">
        <f>IF(ISBLANK(C5632),"",SUMIFS($D$4:D5632,$C$4:C5632,C5632))</f>
        <v/>
      </c>
    </row>
    <row r="5633" spans="1:14" x14ac:dyDescent="0.25">
      <c r="A5633" s="1"/>
      <c r="B5633" s="8"/>
      <c r="C5633" s="3"/>
      <c r="D5633" s="1"/>
      <c r="E5633" s="3"/>
      <c r="I5633" s="42"/>
      <c r="J5633" s="19"/>
      <c r="K5633" s="19"/>
      <c r="L5633" s="6" t="str" cm="1">
        <f t="array" ref="L5633">IF(ISBLANK($C5633),"",_xlfn.XLOOKUP($C5633,PACK!$A:$A,PACK!$C:$D))</f>
        <v/>
      </c>
      <c r="M5633" s="18"/>
      <c r="N5633" s="7" t="str">
        <f>IF(ISBLANK(C5633),"",SUMIFS($D$4:D5633,$C$4:C5633,C5633))</f>
        <v/>
      </c>
    </row>
    <row r="5634" spans="1:14" x14ac:dyDescent="0.25">
      <c r="A5634" s="1"/>
      <c r="B5634" s="8"/>
      <c r="C5634" s="3"/>
      <c r="D5634" s="1"/>
      <c r="E5634" s="3"/>
      <c r="I5634" s="42"/>
      <c r="J5634" s="19"/>
      <c r="K5634" s="19"/>
      <c r="L5634" s="6" t="str" cm="1">
        <f t="array" ref="L5634">IF(ISBLANK($C5634),"",_xlfn.XLOOKUP($C5634,PACK!$A:$A,PACK!$C:$D))</f>
        <v/>
      </c>
      <c r="M5634" s="18"/>
      <c r="N5634" s="7" t="str">
        <f>IF(ISBLANK(C5634),"",SUMIFS($D$4:D5634,$C$4:C5634,C5634))</f>
        <v/>
      </c>
    </row>
    <row r="5635" spans="1:14" x14ac:dyDescent="0.25">
      <c r="A5635" s="1"/>
      <c r="B5635" s="8"/>
      <c r="C5635" s="3"/>
      <c r="D5635" s="1"/>
      <c r="E5635" s="3"/>
      <c r="I5635" s="42"/>
      <c r="J5635" s="19"/>
      <c r="K5635" s="19"/>
      <c r="L5635" s="6" t="str" cm="1">
        <f t="array" ref="L5635">IF(ISBLANK($C5635),"",_xlfn.XLOOKUP($C5635,PACK!$A:$A,PACK!$C:$D))</f>
        <v/>
      </c>
      <c r="M5635" s="18"/>
      <c r="N5635" s="7" t="str">
        <f>IF(ISBLANK(C5635),"",SUMIFS($D$4:D5635,$C$4:C5635,C5635))</f>
        <v/>
      </c>
    </row>
    <row r="5636" spans="1:14" x14ac:dyDescent="0.25">
      <c r="A5636" s="1"/>
      <c r="B5636" s="8"/>
      <c r="C5636" s="3"/>
      <c r="D5636" s="1"/>
      <c r="E5636" s="3"/>
      <c r="I5636" s="42"/>
      <c r="J5636" s="19"/>
      <c r="K5636" s="19"/>
      <c r="L5636" s="6" t="str" cm="1">
        <f t="array" ref="L5636">IF(ISBLANK($C5636),"",_xlfn.XLOOKUP($C5636,PACK!$A:$A,PACK!$C:$D))</f>
        <v/>
      </c>
      <c r="M5636" s="18"/>
      <c r="N5636" s="7" t="str">
        <f>IF(ISBLANK(C5636),"",SUMIFS($D$4:D5636,$C$4:C5636,C5636))</f>
        <v/>
      </c>
    </row>
    <row r="5637" spans="1:14" x14ac:dyDescent="0.25">
      <c r="A5637" s="1"/>
      <c r="B5637" s="8"/>
      <c r="C5637" s="3"/>
      <c r="D5637" s="1"/>
      <c r="E5637" s="3"/>
      <c r="I5637" s="42"/>
      <c r="J5637" s="19"/>
      <c r="K5637" s="19"/>
      <c r="L5637" s="6" t="str" cm="1">
        <f t="array" ref="L5637">IF(ISBLANK($C5637),"",_xlfn.XLOOKUP($C5637,PACK!$A:$A,PACK!$C:$D))</f>
        <v/>
      </c>
      <c r="M5637" s="18"/>
      <c r="N5637" s="7" t="str">
        <f>IF(ISBLANK(C5637),"",SUMIFS($D$4:D5637,$C$4:C5637,C5637))</f>
        <v/>
      </c>
    </row>
    <row r="5638" spans="1:14" x14ac:dyDescent="0.25">
      <c r="A5638" s="1"/>
      <c r="B5638" s="8"/>
      <c r="C5638" s="3"/>
      <c r="D5638" s="1"/>
      <c r="E5638" s="3"/>
      <c r="I5638" s="42"/>
      <c r="J5638" s="19"/>
      <c r="K5638" s="19"/>
      <c r="L5638" s="6" t="str" cm="1">
        <f t="array" ref="L5638">IF(ISBLANK($C5638),"",_xlfn.XLOOKUP($C5638,PACK!$A:$A,PACK!$C:$D))</f>
        <v/>
      </c>
      <c r="M5638" s="18"/>
      <c r="N5638" s="7" t="str">
        <f>IF(ISBLANK(C5638),"",SUMIFS($D$4:D5638,$C$4:C5638,C5638))</f>
        <v/>
      </c>
    </row>
    <row r="5639" spans="1:14" x14ac:dyDescent="0.25">
      <c r="A5639" s="1"/>
      <c r="B5639" s="8"/>
      <c r="C5639" s="3"/>
      <c r="D5639" s="1"/>
      <c r="E5639" s="3"/>
      <c r="I5639" s="42"/>
      <c r="J5639" s="19"/>
      <c r="K5639" s="19"/>
      <c r="L5639" s="6" t="str" cm="1">
        <f t="array" ref="L5639">IF(ISBLANK($C5639),"",_xlfn.XLOOKUP($C5639,PACK!$A:$A,PACK!$C:$D))</f>
        <v/>
      </c>
      <c r="M5639" s="18"/>
      <c r="N5639" s="7" t="str">
        <f>IF(ISBLANK(C5639),"",SUMIFS($D$4:D5639,$C$4:C5639,C5639))</f>
        <v/>
      </c>
    </row>
    <row r="5640" spans="1:14" x14ac:dyDescent="0.25">
      <c r="A5640" s="1"/>
      <c r="B5640" s="8"/>
      <c r="C5640" s="3"/>
      <c r="D5640" s="1"/>
      <c r="E5640" s="3"/>
      <c r="I5640" s="42"/>
      <c r="J5640" s="19"/>
      <c r="K5640" s="19"/>
      <c r="L5640" s="6" t="str" cm="1">
        <f t="array" ref="L5640">IF(ISBLANK($C5640),"",_xlfn.XLOOKUP($C5640,PACK!$A:$A,PACK!$C:$D))</f>
        <v/>
      </c>
      <c r="M5640" s="18"/>
      <c r="N5640" s="7" t="str">
        <f>IF(ISBLANK(C5640),"",SUMIFS($D$4:D5640,$C$4:C5640,C5640))</f>
        <v/>
      </c>
    </row>
    <row r="5641" spans="1:14" x14ac:dyDescent="0.25">
      <c r="A5641" s="1"/>
      <c r="B5641" s="8"/>
      <c r="C5641" s="3"/>
      <c r="D5641" s="1"/>
      <c r="E5641" s="3"/>
      <c r="I5641" s="42"/>
      <c r="J5641" s="19"/>
      <c r="K5641" s="19"/>
      <c r="L5641" s="6" t="str" cm="1">
        <f t="array" ref="L5641">IF(ISBLANK($C5641),"",_xlfn.XLOOKUP($C5641,PACK!$A:$A,PACK!$C:$D))</f>
        <v/>
      </c>
      <c r="M5641" s="18"/>
      <c r="N5641" s="7" t="str">
        <f>IF(ISBLANK(C5641),"",SUMIFS($D$4:D5641,$C$4:C5641,C5641))</f>
        <v/>
      </c>
    </row>
    <row r="5642" spans="1:14" x14ac:dyDescent="0.25">
      <c r="A5642" s="1"/>
      <c r="B5642" s="8"/>
      <c r="C5642" s="3"/>
      <c r="D5642" s="1"/>
      <c r="E5642" s="3"/>
      <c r="I5642" s="42"/>
      <c r="J5642" s="19"/>
      <c r="K5642" s="19"/>
      <c r="L5642" s="6" t="str" cm="1">
        <f t="array" ref="L5642">IF(ISBLANK($C5642),"",_xlfn.XLOOKUP($C5642,PACK!$A:$A,PACK!$C:$D))</f>
        <v/>
      </c>
      <c r="M5642" s="18"/>
      <c r="N5642" s="7" t="str">
        <f>IF(ISBLANK(C5642),"",SUMIFS($D$4:D5642,$C$4:C5642,C5642))</f>
        <v/>
      </c>
    </row>
    <row r="5643" spans="1:14" x14ac:dyDescent="0.25">
      <c r="A5643" s="1"/>
      <c r="B5643" s="8"/>
      <c r="C5643" s="3"/>
      <c r="D5643" s="1"/>
      <c r="E5643" s="3"/>
      <c r="I5643" s="42"/>
      <c r="J5643" s="19"/>
      <c r="K5643" s="19"/>
      <c r="L5643" s="6" t="str" cm="1">
        <f t="array" ref="L5643">IF(ISBLANK($C5643),"",_xlfn.XLOOKUP($C5643,PACK!$A:$A,PACK!$C:$D))</f>
        <v/>
      </c>
      <c r="M5643" s="18"/>
      <c r="N5643" s="7" t="str">
        <f>IF(ISBLANK(C5643),"",SUMIFS($D$4:D5643,$C$4:C5643,C5643))</f>
        <v/>
      </c>
    </row>
    <row r="5644" spans="1:14" x14ac:dyDescent="0.25">
      <c r="A5644" s="1"/>
      <c r="B5644" s="8"/>
      <c r="C5644" s="3"/>
      <c r="D5644" s="1"/>
      <c r="E5644" s="3"/>
      <c r="I5644" s="42"/>
      <c r="J5644" s="19"/>
      <c r="K5644" s="19"/>
      <c r="L5644" s="6" t="str" cm="1">
        <f t="array" ref="L5644">IF(ISBLANK($C5644),"",_xlfn.XLOOKUP($C5644,PACK!$A:$A,PACK!$C:$D))</f>
        <v/>
      </c>
      <c r="M5644" s="18"/>
      <c r="N5644" s="7" t="str">
        <f>IF(ISBLANK(C5644),"",SUMIFS($D$4:D5644,$C$4:C5644,C5644))</f>
        <v/>
      </c>
    </row>
    <row r="5645" spans="1:14" x14ac:dyDescent="0.25">
      <c r="A5645" s="1"/>
      <c r="B5645" s="8"/>
      <c r="C5645" s="3"/>
      <c r="D5645" s="1"/>
      <c r="E5645" s="3"/>
      <c r="I5645" s="42"/>
      <c r="J5645" s="19"/>
      <c r="K5645" s="19"/>
      <c r="L5645" s="6" t="str" cm="1">
        <f t="array" ref="L5645">IF(ISBLANK($C5645),"",_xlfn.XLOOKUP($C5645,PACK!$A:$A,PACK!$C:$D))</f>
        <v/>
      </c>
      <c r="M5645" s="18"/>
      <c r="N5645" s="7" t="str">
        <f>IF(ISBLANK(C5645),"",SUMIFS($D$4:D5645,$C$4:C5645,C5645))</f>
        <v/>
      </c>
    </row>
    <row r="5646" spans="1:14" x14ac:dyDescent="0.25">
      <c r="A5646" s="1"/>
      <c r="B5646" s="8"/>
      <c r="C5646" s="3"/>
      <c r="D5646" s="1"/>
      <c r="E5646" s="3"/>
      <c r="I5646" s="42"/>
      <c r="J5646" s="19"/>
      <c r="K5646" s="19"/>
      <c r="L5646" s="6" t="str" cm="1">
        <f t="array" ref="L5646">IF(ISBLANK($C5646),"",_xlfn.XLOOKUP($C5646,PACK!$A:$A,PACK!$C:$D))</f>
        <v/>
      </c>
      <c r="M5646" s="18"/>
      <c r="N5646" s="7" t="str">
        <f>IF(ISBLANK(C5646),"",SUMIFS($D$4:D5646,$C$4:C5646,C5646))</f>
        <v/>
      </c>
    </row>
    <row r="5647" spans="1:14" x14ac:dyDescent="0.25">
      <c r="A5647" s="1"/>
      <c r="B5647" s="8"/>
      <c r="C5647" s="3"/>
      <c r="D5647" s="1"/>
      <c r="E5647" s="3"/>
      <c r="I5647" s="42"/>
      <c r="J5647" s="19"/>
      <c r="K5647" s="19"/>
      <c r="L5647" s="6" t="str" cm="1">
        <f t="array" ref="L5647">IF(ISBLANK($C5647),"",_xlfn.XLOOKUP($C5647,PACK!$A:$A,PACK!$C:$D))</f>
        <v/>
      </c>
      <c r="M5647" s="18"/>
      <c r="N5647" s="7" t="str">
        <f>IF(ISBLANK(C5647),"",SUMIFS($D$4:D5647,$C$4:C5647,C5647))</f>
        <v/>
      </c>
    </row>
    <row r="5648" spans="1:14" x14ac:dyDescent="0.25">
      <c r="A5648" s="1"/>
      <c r="B5648" s="8"/>
      <c r="C5648" s="3"/>
      <c r="D5648" s="1"/>
      <c r="E5648" s="3"/>
      <c r="I5648" s="42"/>
      <c r="J5648" s="19"/>
      <c r="K5648" s="19"/>
      <c r="L5648" s="6" t="str" cm="1">
        <f t="array" ref="L5648">IF(ISBLANK($C5648),"",_xlfn.XLOOKUP($C5648,PACK!$A:$A,PACK!$C:$D))</f>
        <v/>
      </c>
      <c r="M5648" s="18"/>
      <c r="N5648" s="7" t="str">
        <f>IF(ISBLANK(C5648),"",SUMIFS($D$4:D5648,$C$4:C5648,C5648))</f>
        <v/>
      </c>
    </row>
    <row r="5649" spans="1:14" x14ac:dyDescent="0.25">
      <c r="A5649" s="1"/>
      <c r="B5649" s="8"/>
      <c r="C5649" s="3"/>
      <c r="D5649" s="1"/>
      <c r="E5649" s="3"/>
      <c r="I5649" s="42"/>
      <c r="J5649" s="19"/>
      <c r="K5649" s="19"/>
      <c r="L5649" s="6" t="str" cm="1">
        <f t="array" ref="L5649">IF(ISBLANK($C5649),"",_xlfn.XLOOKUP($C5649,PACK!$A:$A,PACK!$C:$D))</f>
        <v/>
      </c>
      <c r="M5649" s="18"/>
      <c r="N5649" s="7" t="str">
        <f>IF(ISBLANK(C5649),"",SUMIFS($D$4:D5649,$C$4:C5649,C5649))</f>
        <v/>
      </c>
    </row>
    <row r="5650" spans="1:14" x14ac:dyDescent="0.25">
      <c r="A5650" s="1"/>
      <c r="B5650" s="8"/>
      <c r="C5650" s="3"/>
      <c r="D5650" s="1"/>
      <c r="E5650" s="3"/>
      <c r="I5650" s="42"/>
      <c r="J5650" s="19"/>
      <c r="K5650" s="19"/>
      <c r="L5650" s="6" t="str" cm="1">
        <f t="array" ref="L5650">IF(ISBLANK($C5650),"",_xlfn.XLOOKUP($C5650,PACK!$A:$A,PACK!$C:$D))</f>
        <v/>
      </c>
      <c r="M5650" s="18"/>
      <c r="N5650" s="7" t="str">
        <f>IF(ISBLANK(C5650),"",SUMIFS($D$4:D5650,$C$4:C5650,C5650))</f>
        <v/>
      </c>
    </row>
    <row r="5651" spans="1:14" x14ac:dyDescent="0.25">
      <c r="A5651" s="1"/>
      <c r="B5651" s="8"/>
      <c r="C5651" s="3"/>
      <c r="D5651" s="1"/>
      <c r="E5651" s="3"/>
      <c r="I5651" s="42"/>
      <c r="J5651" s="19"/>
      <c r="K5651" s="19"/>
      <c r="L5651" s="6" t="str" cm="1">
        <f t="array" ref="L5651">IF(ISBLANK($C5651),"",_xlfn.XLOOKUP($C5651,PACK!$A:$A,PACK!$C:$D))</f>
        <v/>
      </c>
      <c r="M5651" s="18"/>
      <c r="N5651" s="7" t="str">
        <f>IF(ISBLANK(C5651),"",SUMIFS($D$4:D5651,$C$4:C5651,C5651))</f>
        <v/>
      </c>
    </row>
    <row r="5652" spans="1:14" x14ac:dyDescent="0.25">
      <c r="A5652" s="1"/>
      <c r="B5652" s="8"/>
      <c r="C5652" s="3"/>
      <c r="D5652" s="1"/>
      <c r="E5652" s="3"/>
      <c r="I5652" s="42"/>
      <c r="J5652" s="19"/>
      <c r="K5652" s="19"/>
      <c r="L5652" s="6" t="str" cm="1">
        <f t="array" ref="L5652">IF(ISBLANK($C5652),"",_xlfn.XLOOKUP($C5652,PACK!$A:$A,PACK!$C:$D))</f>
        <v/>
      </c>
      <c r="M5652" s="18"/>
      <c r="N5652" s="7" t="str">
        <f>IF(ISBLANK(C5652),"",SUMIFS($D$4:D5652,$C$4:C5652,C5652))</f>
        <v/>
      </c>
    </row>
    <row r="5653" spans="1:14" x14ac:dyDescent="0.25">
      <c r="A5653" s="1"/>
      <c r="B5653" s="8"/>
      <c r="C5653" s="3"/>
      <c r="D5653" s="1"/>
      <c r="E5653" s="3"/>
      <c r="I5653" s="42"/>
      <c r="J5653" s="19"/>
      <c r="K5653" s="19"/>
      <c r="L5653" s="6" t="str" cm="1">
        <f t="array" ref="L5653">IF(ISBLANK($C5653),"",_xlfn.XLOOKUP($C5653,PACK!$A:$A,PACK!$C:$D))</f>
        <v/>
      </c>
      <c r="M5653" s="18"/>
      <c r="N5653" s="7" t="str">
        <f>IF(ISBLANK(C5653),"",SUMIFS($D$4:D5653,$C$4:C5653,C5653))</f>
        <v/>
      </c>
    </row>
    <row r="5654" spans="1:14" x14ac:dyDescent="0.25">
      <c r="A5654" s="1"/>
      <c r="B5654" s="8"/>
      <c r="C5654" s="3"/>
      <c r="D5654" s="1"/>
      <c r="E5654" s="3"/>
      <c r="I5654" s="42"/>
      <c r="J5654" s="19"/>
      <c r="K5654" s="19"/>
      <c r="L5654" s="6" t="str" cm="1">
        <f t="array" ref="L5654">IF(ISBLANK($C5654),"",_xlfn.XLOOKUP($C5654,PACK!$A:$A,PACK!$C:$D))</f>
        <v/>
      </c>
      <c r="M5654" s="18"/>
      <c r="N5654" s="7" t="str">
        <f>IF(ISBLANK(C5654),"",SUMIFS($D$4:D5654,$C$4:C5654,C5654))</f>
        <v/>
      </c>
    </row>
    <row r="5655" spans="1:14" x14ac:dyDescent="0.25">
      <c r="A5655" s="1"/>
      <c r="B5655" s="8"/>
      <c r="C5655" s="3"/>
      <c r="D5655" s="1"/>
      <c r="E5655" s="3"/>
      <c r="I5655" s="42"/>
      <c r="J5655" s="19"/>
      <c r="K5655" s="19"/>
      <c r="L5655" s="6" t="str" cm="1">
        <f t="array" ref="L5655">IF(ISBLANK($C5655),"",_xlfn.XLOOKUP($C5655,PACK!$A:$A,PACK!$C:$D))</f>
        <v/>
      </c>
      <c r="M5655" s="18"/>
      <c r="N5655" s="7" t="str">
        <f>IF(ISBLANK(C5655),"",SUMIFS($D$4:D5655,$C$4:C5655,C5655))</f>
        <v/>
      </c>
    </row>
    <row r="5656" spans="1:14" x14ac:dyDescent="0.25">
      <c r="A5656" s="1"/>
      <c r="B5656" s="8"/>
      <c r="C5656" s="3"/>
      <c r="D5656" s="1"/>
      <c r="E5656" s="3"/>
      <c r="I5656" s="42"/>
      <c r="J5656" s="19"/>
      <c r="K5656" s="19"/>
      <c r="L5656" s="6" t="str" cm="1">
        <f t="array" ref="L5656">IF(ISBLANK($C5656),"",_xlfn.XLOOKUP($C5656,PACK!$A:$A,PACK!$C:$D))</f>
        <v/>
      </c>
      <c r="M5656" s="18"/>
      <c r="N5656" s="7" t="str">
        <f>IF(ISBLANK(C5656),"",SUMIFS($D$4:D5656,$C$4:C5656,C5656))</f>
        <v/>
      </c>
    </row>
    <row r="5657" spans="1:14" x14ac:dyDescent="0.25">
      <c r="A5657" s="1"/>
      <c r="B5657" s="8"/>
      <c r="C5657" s="3"/>
      <c r="D5657" s="1"/>
      <c r="E5657" s="3"/>
      <c r="I5657" s="42"/>
      <c r="J5657" s="19"/>
      <c r="K5657" s="19"/>
      <c r="L5657" s="6" t="str" cm="1">
        <f t="array" ref="L5657">IF(ISBLANK($C5657),"",_xlfn.XLOOKUP($C5657,PACK!$A:$A,PACK!$C:$D))</f>
        <v/>
      </c>
      <c r="M5657" s="18"/>
      <c r="N5657" s="7" t="str">
        <f>IF(ISBLANK(C5657),"",SUMIFS($D$4:D5657,$C$4:C5657,C5657))</f>
        <v/>
      </c>
    </row>
    <row r="5658" spans="1:14" x14ac:dyDescent="0.25">
      <c r="A5658" s="1"/>
      <c r="B5658" s="8"/>
      <c r="C5658" s="3"/>
      <c r="D5658" s="1"/>
      <c r="E5658" s="3"/>
      <c r="I5658" s="42"/>
      <c r="J5658" s="19"/>
      <c r="K5658" s="19"/>
      <c r="L5658" s="6" t="str" cm="1">
        <f t="array" ref="L5658">IF(ISBLANK($C5658),"",_xlfn.XLOOKUP($C5658,PACK!$A:$A,PACK!$C:$D))</f>
        <v/>
      </c>
      <c r="M5658" s="18"/>
      <c r="N5658" s="7" t="str">
        <f>IF(ISBLANK(C5658),"",SUMIFS($D$4:D5658,$C$4:C5658,C5658))</f>
        <v/>
      </c>
    </row>
    <row r="5659" spans="1:14" x14ac:dyDescent="0.25">
      <c r="A5659" s="1"/>
      <c r="B5659" s="8"/>
      <c r="C5659" s="3"/>
      <c r="D5659" s="1"/>
      <c r="E5659" s="3"/>
      <c r="I5659" s="42"/>
      <c r="J5659" s="19"/>
      <c r="K5659" s="19"/>
      <c r="L5659" s="6" t="str" cm="1">
        <f t="array" ref="L5659">IF(ISBLANK($C5659),"",_xlfn.XLOOKUP($C5659,PACK!$A:$A,PACK!$C:$D))</f>
        <v/>
      </c>
      <c r="M5659" s="18"/>
      <c r="N5659" s="7" t="str">
        <f>IF(ISBLANK(C5659),"",SUMIFS($D$4:D5659,$C$4:C5659,C5659))</f>
        <v/>
      </c>
    </row>
    <row r="5660" spans="1:14" x14ac:dyDescent="0.25">
      <c r="A5660" s="1"/>
      <c r="B5660" s="8"/>
      <c r="C5660" s="3"/>
      <c r="D5660" s="1"/>
      <c r="E5660" s="3"/>
      <c r="I5660" s="42"/>
      <c r="J5660" s="19"/>
      <c r="K5660" s="19"/>
      <c r="L5660" s="6" t="str" cm="1">
        <f t="array" ref="L5660">IF(ISBLANK($C5660),"",_xlfn.XLOOKUP($C5660,PACK!$A:$A,PACK!$C:$D))</f>
        <v/>
      </c>
      <c r="M5660" s="18"/>
      <c r="N5660" s="7" t="str">
        <f>IF(ISBLANK(C5660),"",SUMIFS($D$4:D5660,$C$4:C5660,C5660))</f>
        <v/>
      </c>
    </row>
    <row r="5661" spans="1:14" x14ac:dyDescent="0.25">
      <c r="A5661" s="1"/>
      <c r="B5661" s="8"/>
      <c r="C5661" s="3"/>
      <c r="D5661" s="1"/>
      <c r="E5661" s="3"/>
      <c r="I5661" s="42"/>
      <c r="J5661" s="19"/>
      <c r="K5661" s="19"/>
      <c r="L5661" s="6" t="str" cm="1">
        <f t="array" ref="L5661">IF(ISBLANK($C5661),"",_xlfn.XLOOKUP($C5661,PACK!$A:$A,PACK!$C:$D))</f>
        <v/>
      </c>
      <c r="M5661" s="18"/>
      <c r="N5661" s="7" t="str">
        <f>IF(ISBLANK(C5661),"",SUMIFS($D$4:D5661,$C$4:C5661,C5661))</f>
        <v/>
      </c>
    </row>
    <row r="5662" spans="1:14" x14ac:dyDescent="0.25">
      <c r="A5662" s="1"/>
      <c r="B5662" s="8"/>
      <c r="C5662" s="3"/>
      <c r="D5662" s="1"/>
      <c r="E5662" s="3"/>
      <c r="I5662" s="42"/>
      <c r="J5662" s="19"/>
      <c r="K5662" s="19"/>
      <c r="L5662" s="6" t="str" cm="1">
        <f t="array" ref="L5662">IF(ISBLANK($C5662),"",_xlfn.XLOOKUP($C5662,PACK!$A:$A,PACK!$C:$D))</f>
        <v/>
      </c>
      <c r="M5662" s="18"/>
      <c r="N5662" s="7" t="str">
        <f>IF(ISBLANK(C5662),"",SUMIFS($D$4:D5662,$C$4:C5662,C5662))</f>
        <v/>
      </c>
    </row>
    <row r="5663" spans="1:14" x14ac:dyDescent="0.25">
      <c r="A5663" s="1"/>
      <c r="B5663" s="8"/>
      <c r="C5663" s="3"/>
      <c r="D5663" s="1"/>
      <c r="E5663" s="3"/>
      <c r="I5663" s="42"/>
      <c r="J5663" s="19"/>
      <c r="K5663" s="19"/>
      <c r="L5663" s="6" t="str" cm="1">
        <f t="array" ref="L5663">IF(ISBLANK($C5663),"",_xlfn.XLOOKUP($C5663,PACK!$A:$A,PACK!$C:$D))</f>
        <v/>
      </c>
      <c r="M5663" s="18"/>
      <c r="N5663" s="7" t="str">
        <f>IF(ISBLANK(C5663),"",SUMIFS($D$4:D5663,$C$4:C5663,C5663))</f>
        <v/>
      </c>
    </row>
    <row r="5664" spans="1:14" x14ac:dyDescent="0.25">
      <c r="A5664" s="1"/>
      <c r="B5664" s="8"/>
      <c r="C5664" s="3"/>
      <c r="D5664" s="1"/>
      <c r="E5664" s="3"/>
      <c r="I5664" s="42"/>
      <c r="J5664" s="19"/>
      <c r="K5664" s="19"/>
      <c r="L5664" s="6" t="str" cm="1">
        <f t="array" ref="L5664">IF(ISBLANK($C5664),"",_xlfn.XLOOKUP($C5664,PACK!$A:$A,PACK!$C:$D))</f>
        <v/>
      </c>
      <c r="M5664" s="18"/>
      <c r="N5664" s="7" t="str">
        <f>IF(ISBLANK(C5664),"",SUMIFS($D$4:D5664,$C$4:C5664,C5664))</f>
        <v/>
      </c>
    </row>
    <row r="5665" spans="1:14" x14ac:dyDescent="0.25">
      <c r="A5665" s="1"/>
      <c r="B5665" s="8"/>
      <c r="C5665" s="3"/>
      <c r="D5665" s="1"/>
      <c r="E5665" s="3"/>
      <c r="I5665" s="42"/>
      <c r="J5665" s="19"/>
      <c r="K5665" s="19"/>
      <c r="L5665" s="6" t="str" cm="1">
        <f t="array" ref="L5665">IF(ISBLANK($C5665),"",_xlfn.XLOOKUP($C5665,PACK!$A:$A,PACK!$C:$D))</f>
        <v/>
      </c>
      <c r="M5665" s="18"/>
      <c r="N5665" s="7" t="str">
        <f>IF(ISBLANK(C5665),"",SUMIFS($D$4:D5665,$C$4:C5665,C5665))</f>
        <v/>
      </c>
    </row>
    <row r="5666" spans="1:14" x14ac:dyDescent="0.25">
      <c r="A5666" s="1"/>
      <c r="B5666" s="8"/>
      <c r="C5666" s="3"/>
      <c r="D5666" s="1"/>
      <c r="E5666" s="3"/>
      <c r="I5666" s="42"/>
      <c r="J5666" s="19"/>
      <c r="K5666" s="19"/>
      <c r="L5666" s="6" t="str" cm="1">
        <f t="array" ref="L5666">IF(ISBLANK($C5666),"",_xlfn.XLOOKUP($C5666,PACK!$A:$A,PACK!$C:$D))</f>
        <v/>
      </c>
      <c r="M5666" s="18"/>
      <c r="N5666" s="7" t="str">
        <f>IF(ISBLANK(C5666),"",SUMIFS($D$4:D5666,$C$4:C5666,C5666))</f>
        <v/>
      </c>
    </row>
    <row r="5667" spans="1:14" x14ac:dyDescent="0.25">
      <c r="A5667" s="1"/>
      <c r="B5667" s="8"/>
      <c r="C5667" s="3"/>
      <c r="D5667" s="1"/>
      <c r="E5667" s="3"/>
      <c r="I5667" s="42"/>
      <c r="J5667" s="19"/>
      <c r="K5667" s="19"/>
      <c r="L5667" s="6" t="str" cm="1">
        <f t="array" ref="L5667">IF(ISBLANK($C5667),"",_xlfn.XLOOKUP($C5667,PACK!$A:$A,PACK!$C:$D))</f>
        <v/>
      </c>
      <c r="M5667" s="18"/>
      <c r="N5667" s="7" t="str">
        <f>IF(ISBLANK(C5667),"",SUMIFS($D$4:D5667,$C$4:C5667,C5667))</f>
        <v/>
      </c>
    </row>
    <row r="5668" spans="1:14" x14ac:dyDescent="0.25">
      <c r="A5668" s="1"/>
      <c r="B5668" s="8"/>
      <c r="C5668" s="3"/>
      <c r="D5668" s="1"/>
      <c r="E5668" s="3"/>
      <c r="I5668" s="42"/>
      <c r="J5668" s="19"/>
      <c r="K5668" s="19"/>
      <c r="L5668" s="6" t="str" cm="1">
        <f t="array" ref="L5668">IF(ISBLANK($C5668),"",_xlfn.XLOOKUP($C5668,PACK!$A:$A,PACK!$C:$D))</f>
        <v/>
      </c>
      <c r="M5668" s="18"/>
      <c r="N5668" s="7" t="str">
        <f>IF(ISBLANK(C5668),"",SUMIFS($D$4:D5668,$C$4:C5668,C5668))</f>
        <v/>
      </c>
    </row>
    <row r="5669" spans="1:14" x14ac:dyDescent="0.25">
      <c r="A5669" s="1"/>
      <c r="B5669" s="8"/>
      <c r="C5669" s="3"/>
      <c r="D5669" s="1"/>
      <c r="E5669" s="3"/>
      <c r="I5669" s="42"/>
      <c r="J5669" s="19"/>
      <c r="K5669" s="19"/>
      <c r="L5669" s="6" t="str" cm="1">
        <f t="array" ref="L5669">IF(ISBLANK($C5669),"",_xlfn.XLOOKUP($C5669,PACK!$A:$A,PACK!$C:$D))</f>
        <v/>
      </c>
      <c r="M5669" s="18"/>
      <c r="N5669" s="7" t="str">
        <f>IF(ISBLANK(C5669),"",SUMIFS($D$4:D5669,$C$4:C5669,C5669))</f>
        <v/>
      </c>
    </row>
    <row r="5670" spans="1:14" x14ac:dyDescent="0.25">
      <c r="A5670" s="1"/>
      <c r="B5670" s="8"/>
      <c r="C5670" s="3"/>
      <c r="D5670" s="1"/>
      <c r="E5670" s="3"/>
      <c r="I5670" s="42"/>
      <c r="J5670" s="19"/>
      <c r="K5670" s="19"/>
      <c r="L5670" s="6" t="str" cm="1">
        <f t="array" ref="L5670">IF(ISBLANK($C5670),"",_xlfn.XLOOKUP($C5670,PACK!$A:$A,PACK!$C:$D))</f>
        <v/>
      </c>
      <c r="M5670" s="18"/>
      <c r="N5670" s="7" t="str">
        <f>IF(ISBLANK(C5670),"",SUMIFS($D$4:D5670,$C$4:C5670,C5670))</f>
        <v/>
      </c>
    </row>
    <row r="5671" spans="1:14" x14ac:dyDescent="0.25">
      <c r="A5671" s="1"/>
      <c r="B5671" s="8"/>
      <c r="C5671" s="3"/>
      <c r="D5671" s="1"/>
      <c r="E5671" s="3"/>
      <c r="I5671" s="42"/>
      <c r="J5671" s="19"/>
      <c r="K5671" s="19"/>
      <c r="L5671" s="6" t="str" cm="1">
        <f t="array" ref="L5671">IF(ISBLANK($C5671),"",_xlfn.XLOOKUP($C5671,PACK!$A:$A,PACK!$C:$D))</f>
        <v/>
      </c>
      <c r="M5671" s="18"/>
      <c r="N5671" s="7" t="str">
        <f>IF(ISBLANK(C5671),"",SUMIFS($D$4:D5671,$C$4:C5671,C5671))</f>
        <v/>
      </c>
    </row>
    <row r="5672" spans="1:14" x14ac:dyDescent="0.25">
      <c r="A5672" s="1"/>
      <c r="B5672" s="8"/>
      <c r="C5672" s="3"/>
      <c r="D5672" s="1"/>
      <c r="E5672" s="3"/>
      <c r="I5672" s="42"/>
      <c r="J5672" s="19"/>
      <c r="K5672" s="19"/>
      <c r="L5672" s="6" t="str" cm="1">
        <f t="array" ref="L5672">IF(ISBLANK($C5672),"",_xlfn.XLOOKUP($C5672,PACK!$A:$A,PACK!$C:$D))</f>
        <v/>
      </c>
      <c r="M5672" s="18"/>
      <c r="N5672" s="7" t="str">
        <f>IF(ISBLANK(C5672),"",SUMIFS($D$4:D5672,$C$4:C5672,C5672))</f>
        <v/>
      </c>
    </row>
    <row r="5673" spans="1:14" x14ac:dyDescent="0.25">
      <c r="A5673" s="1"/>
      <c r="B5673" s="8"/>
      <c r="C5673" s="3"/>
      <c r="D5673" s="1"/>
      <c r="E5673" s="3"/>
      <c r="I5673" s="42"/>
      <c r="J5673" s="19"/>
      <c r="K5673" s="19"/>
      <c r="L5673" s="6" t="str" cm="1">
        <f t="array" ref="L5673">IF(ISBLANK($C5673),"",_xlfn.XLOOKUP($C5673,PACK!$A:$A,PACK!$C:$D))</f>
        <v/>
      </c>
      <c r="M5673" s="18"/>
      <c r="N5673" s="7" t="str">
        <f>IF(ISBLANK(C5673),"",SUMIFS($D$4:D5673,$C$4:C5673,C5673))</f>
        <v/>
      </c>
    </row>
    <row r="5674" spans="1:14" x14ac:dyDescent="0.25">
      <c r="A5674" s="1"/>
      <c r="B5674" s="8"/>
      <c r="C5674" s="3"/>
      <c r="D5674" s="1"/>
      <c r="E5674" s="3"/>
      <c r="I5674" s="42"/>
      <c r="J5674" s="19"/>
      <c r="K5674" s="19"/>
      <c r="L5674" s="6" t="str" cm="1">
        <f t="array" ref="L5674">IF(ISBLANK($C5674),"",_xlfn.XLOOKUP($C5674,PACK!$A:$A,PACK!$C:$D))</f>
        <v/>
      </c>
      <c r="M5674" s="18"/>
      <c r="N5674" s="7" t="str">
        <f>IF(ISBLANK(C5674),"",SUMIFS($D$4:D5674,$C$4:C5674,C5674))</f>
        <v/>
      </c>
    </row>
    <row r="5675" spans="1:14" x14ac:dyDescent="0.25">
      <c r="A5675" s="1"/>
      <c r="B5675" s="8"/>
      <c r="C5675" s="3"/>
      <c r="D5675" s="1"/>
      <c r="E5675" s="3"/>
      <c r="I5675" s="42"/>
      <c r="J5675" s="19"/>
      <c r="K5675" s="19"/>
      <c r="L5675" s="6" t="str" cm="1">
        <f t="array" ref="L5675">IF(ISBLANK($C5675),"",_xlfn.XLOOKUP($C5675,PACK!$A:$A,PACK!$C:$D))</f>
        <v/>
      </c>
      <c r="M5675" s="18"/>
      <c r="N5675" s="7" t="str">
        <f>IF(ISBLANK(C5675),"",SUMIFS($D$4:D5675,$C$4:C5675,C5675))</f>
        <v/>
      </c>
    </row>
    <row r="5676" spans="1:14" x14ac:dyDescent="0.25">
      <c r="A5676" s="1"/>
      <c r="B5676" s="8"/>
      <c r="C5676" s="3"/>
      <c r="D5676" s="1"/>
      <c r="E5676" s="3"/>
      <c r="I5676" s="42"/>
      <c r="J5676" s="19"/>
      <c r="K5676" s="19"/>
      <c r="L5676" s="6" t="str" cm="1">
        <f t="array" ref="L5676">IF(ISBLANK($C5676),"",_xlfn.XLOOKUP($C5676,PACK!$A:$A,PACK!$C:$D))</f>
        <v/>
      </c>
      <c r="M5676" s="18"/>
      <c r="N5676" s="7" t="str">
        <f>IF(ISBLANK(C5676),"",SUMIFS($D$4:D5676,$C$4:C5676,C5676))</f>
        <v/>
      </c>
    </row>
    <row r="5677" spans="1:14" x14ac:dyDescent="0.25">
      <c r="A5677" s="1"/>
      <c r="B5677" s="8"/>
      <c r="C5677" s="3"/>
      <c r="D5677" s="1"/>
      <c r="E5677" s="3"/>
      <c r="I5677" s="42"/>
      <c r="J5677" s="19"/>
      <c r="K5677" s="19"/>
      <c r="L5677" s="6" t="str" cm="1">
        <f t="array" ref="L5677">IF(ISBLANK($C5677),"",_xlfn.XLOOKUP($C5677,PACK!$A:$A,PACK!$C:$D))</f>
        <v/>
      </c>
      <c r="M5677" s="18"/>
      <c r="N5677" s="7" t="str">
        <f>IF(ISBLANK(C5677),"",SUMIFS($D$4:D5677,$C$4:C5677,C5677))</f>
        <v/>
      </c>
    </row>
    <row r="5678" spans="1:14" x14ac:dyDescent="0.25">
      <c r="A5678" s="1"/>
      <c r="B5678" s="8"/>
      <c r="C5678" s="3"/>
      <c r="D5678" s="1"/>
      <c r="E5678" s="3"/>
      <c r="I5678" s="42"/>
      <c r="J5678" s="19"/>
      <c r="K5678" s="19"/>
      <c r="L5678" s="6" t="str" cm="1">
        <f t="array" ref="L5678">IF(ISBLANK($C5678),"",_xlfn.XLOOKUP($C5678,PACK!$A:$A,PACK!$C:$D))</f>
        <v/>
      </c>
      <c r="M5678" s="18"/>
      <c r="N5678" s="7" t="str">
        <f>IF(ISBLANK(C5678),"",SUMIFS($D$4:D5678,$C$4:C5678,C5678))</f>
        <v/>
      </c>
    </row>
    <row r="5679" spans="1:14" x14ac:dyDescent="0.25">
      <c r="A5679" s="1"/>
      <c r="B5679" s="8"/>
      <c r="C5679" s="3"/>
      <c r="D5679" s="1"/>
      <c r="E5679" s="3"/>
      <c r="I5679" s="42"/>
      <c r="J5679" s="19"/>
      <c r="K5679" s="19"/>
      <c r="L5679" s="6" t="str" cm="1">
        <f t="array" ref="L5679">IF(ISBLANK($C5679),"",_xlfn.XLOOKUP($C5679,PACK!$A:$A,PACK!$C:$D))</f>
        <v/>
      </c>
      <c r="M5679" s="18"/>
      <c r="N5679" s="7" t="str">
        <f>IF(ISBLANK(C5679),"",SUMIFS($D$4:D5679,$C$4:C5679,C5679))</f>
        <v/>
      </c>
    </row>
    <row r="5680" spans="1:14" x14ac:dyDescent="0.25">
      <c r="A5680" s="1"/>
      <c r="B5680" s="8"/>
      <c r="C5680" s="3"/>
      <c r="D5680" s="1"/>
      <c r="E5680" s="3"/>
      <c r="I5680" s="42"/>
      <c r="J5680" s="19"/>
      <c r="K5680" s="19"/>
      <c r="L5680" s="6" t="str" cm="1">
        <f t="array" ref="L5680">IF(ISBLANK($C5680),"",_xlfn.XLOOKUP($C5680,PACK!$A:$A,PACK!$C:$D))</f>
        <v/>
      </c>
      <c r="M5680" s="18"/>
      <c r="N5680" s="7" t="str">
        <f>IF(ISBLANK(C5680),"",SUMIFS($D$4:D5680,$C$4:C5680,C5680))</f>
        <v/>
      </c>
    </row>
    <row r="5681" spans="1:14" x14ac:dyDescent="0.25">
      <c r="A5681" s="1"/>
      <c r="B5681" s="8"/>
      <c r="C5681" s="3"/>
      <c r="D5681" s="1"/>
      <c r="E5681" s="3"/>
      <c r="I5681" s="42"/>
      <c r="J5681" s="19"/>
      <c r="K5681" s="19"/>
      <c r="L5681" s="6" t="str" cm="1">
        <f t="array" ref="L5681">IF(ISBLANK($C5681),"",_xlfn.XLOOKUP($C5681,PACK!$A:$A,PACK!$C:$D))</f>
        <v/>
      </c>
      <c r="M5681" s="18"/>
      <c r="N5681" s="7" t="str">
        <f>IF(ISBLANK(C5681),"",SUMIFS($D$4:D5681,$C$4:C5681,C5681))</f>
        <v/>
      </c>
    </row>
    <row r="5682" spans="1:14" x14ac:dyDescent="0.25">
      <c r="A5682" s="1"/>
      <c r="B5682" s="8"/>
      <c r="C5682" s="3"/>
      <c r="D5682" s="1"/>
      <c r="E5682" s="3"/>
      <c r="I5682" s="42"/>
      <c r="J5682" s="19"/>
      <c r="K5682" s="19"/>
      <c r="L5682" s="6" t="str" cm="1">
        <f t="array" ref="L5682">IF(ISBLANK($C5682),"",_xlfn.XLOOKUP($C5682,PACK!$A:$A,PACK!$C:$D))</f>
        <v/>
      </c>
      <c r="M5682" s="18"/>
      <c r="N5682" s="7" t="str">
        <f>IF(ISBLANK(C5682),"",SUMIFS($D$4:D5682,$C$4:C5682,C5682))</f>
        <v/>
      </c>
    </row>
    <row r="5683" spans="1:14" x14ac:dyDescent="0.25">
      <c r="A5683" s="1"/>
      <c r="B5683" s="8"/>
      <c r="C5683" s="3"/>
      <c r="D5683" s="1"/>
      <c r="E5683" s="3"/>
      <c r="I5683" s="42"/>
      <c r="J5683" s="19"/>
      <c r="K5683" s="19"/>
      <c r="L5683" s="6" t="str" cm="1">
        <f t="array" ref="L5683">IF(ISBLANK($C5683),"",_xlfn.XLOOKUP($C5683,PACK!$A:$A,PACK!$C:$D))</f>
        <v/>
      </c>
      <c r="M5683" s="18"/>
      <c r="N5683" s="7" t="str">
        <f>IF(ISBLANK(C5683),"",SUMIFS($D$4:D5683,$C$4:C5683,C5683))</f>
        <v/>
      </c>
    </row>
    <row r="5684" spans="1:14" x14ac:dyDescent="0.25">
      <c r="A5684" s="1"/>
      <c r="B5684" s="8"/>
      <c r="C5684" s="3"/>
      <c r="D5684" s="1"/>
      <c r="E5684" s="3"/>
      <c r="I5684" s="42"/>
      <c r="J5684" s="19"/>
      <c r="K5684" s="19"/>
      <c r="L5684" s="6" t="str" cm="1">
        <f t="array" ref="L5684">IF(ISBLANK($C5684),"",_xlfn.XLOOKUP($C5684,PACK!$A:$A,PACK!$C:$D))</f>
        <v/>
      </c>
      <c r="M5684" s="18"/>
      <c r="N5684" s="7" t="str">
        <f>IF(ISBLANK(C5684),"",SUMIFS($D$4:D5684,$C$4:C5684,C5684))</f>
        <v/>
      </c>
    </row>
    <row r="5685" spans="1:14" x14ac:dyDescent="0.25">
      <c r="A5685" s="1"/>
      <c r="B5685" s="8"/>
      <c r="C5685" s="3"/>
      <c r="D5685" s="1"/>
      <c r="E5685" s="3"/>
      <c r="I5685" s="42"/>
      <c r="J5685" s="19"/>
      <c r="K5685" s="19"/>
      <c r="L5685" s="6" t="str" cm="1">
        <f t="array" ref="L5685">IF(ISBLANK($C5685),"",_xlfn.XLOOKUP($C5685,PACK!$A:$A,PACK!$C:$D))</f>
        <v/>
      </c>
      <c r="M5685" s="18"/>
      <c r="N5685" s="7" t="str">
        <f>IF(ISBLANK(C5685),"",SUMIFS($D$4:D5685,$C$4:C5685,C5685))</f>
        <v/>
      </c>
    </row>
    <row r="5686" spans="1:14" x14ac:dyDescent="0.25">
      <c r="A5686" s="1"/>
      <c r="B5686" s="8"/>
      <c r="C5686" s="3"/>
      <c r="D5686" s="1"/>
      <c r="E5686" s="3"/>
      <c r="I5686" s="42"/>
      <c r="J5686" s="19"/>
      <c r="K5686" s="19"/>
      <c r="L5686" s="6" t="str" cm="1">
        <f t="array" ref="L5686">IF(ISBLANK($C5686),"",_xlfn.XLOOKUP($C5686,PACK!$A:$A,PACK!$C:$D))</f>
        <v/>
      </c>
      <c r="M5686" s="18"/>
      <c r="N5686" s="7" t="str">
        <f>IF(ISBLANK(C5686),"",SUMIFS($D$4:D5686,$C$4:C5686,C5686))</f>
        <v/>
      </c>
    </row>
    <row r="5687" spans="1:14" x14ac:dyDescent="0.25">
      <c r="A5687" s="1"/>
      <c r="B5687" s="8"/>
      <c r="C5687" s="3"/>
      <c r="D5687" s="1"/>
      <c r="E5687" s="3"/>
      <c r="I5687" s="42"/>
      <c r="J5687" s="19"/>
      <c r="K5687" s="19"/>
      <c r="L5687" s="6" t="str" cm="1">
        <f t="array" ref="L5687">IF(ISBLANK($C5687),"",_xlfn.XLOOKUP($C5687,PACK!$A:$A,PACK!$C:$D))</f>
        <v/>
      </c>
      <c r="M5687" s="18"/>
      <c r="N5687" s="7" t="str">
        <f>IF(ISBLANK(C5687),"",SUMIFS($D$4:D5687,$C$4:C5687,C5687))</f>
        <v/>
      </c>
    </row>
    <row r="5688" spans="1:14" x14ac:dyDescent="0.25">
      <c r="A5688" s="1"/>
      <c r="B5688" s="8"/>
      <c r="C5688" s="3"/>
      <c r="D5688" s="1"/>
      <c r="E5688" s="3"/>
      <c r="I5688" s="42"/>
      <c r="J5688" s="19"/>
      <c r="K5688" s="19"/>
      <c r="L5688" s="6" t="str" cm="1">
        <f t="array" ref="L5688">IF(ISBLANK($C5688),"",_xlfn.XLOOKUP($C5688,PACK!$A:$A,PACK!$C:$D))</f>
        <v/>
      </c>
      <c r="M5688" s="18"/>
      <c r="N5688" s="7" t="str">
        <f>IF(ISBLANK(C5688),"",SUMIFS($D$4:D5688,$C$4:C5688,C5688))</f>
        <v/>
      </c>
    </row>
    <row r="5689" spans="1:14" x14ac:dyDescent="0.25">
      <c r="A5689" s="1"/>
      <c r="B5689" s="8"/>
      <c r="C5689" s="3"/>
      <c r="D5689" s="1"/>
      <c r="E5689" s="3"/>
      <c r="I5689" s="42"/>
      <c r="J5689" s="19"/>
      <c r="K5689" s="19"/>
      <c r="L5689" s="6" t="str" cm="1">
        <f t="array" ref="L5689">IF(ISBLANK($C5689),"",_xlfn.XLOOKUP($C5689,PACK!$A:$A,PACK!$C:$D))</f>
        <v/>
      </c>
      <c r="M5689" s="18"/>
      <c r="N5689" s="7" t="str">
        <f>IF(ISBLANK(C5689),"",SUMIFS($D$4:D5689,$C$4:C5689,C5689))</f>
        <v/>
      </c>
    </row>
    <row r="5690" spans="1:14" x14ac:dyDescent="0.25">
      <c r="A5690" s="1"/>
      <c r="B5690" s="8"/>
      <c r="C5690" s="3"/>
      <c r="D5690" s="1"/>
      <c r="E5690" s="3"/>
      <c r="I5690" s="42"/>
      <c r="J5690" s="19"/>
      <c r="K5690" s="19"/>
      <c r="L5690" s="6" t="str" cm="1">
        <f t="array" ref="L5690">IF(ISBLANK($C5690),"",_xlfn.XLOOKUP($C5690,PACK!$A:$A,PACK!$C:$D))</f>
        <v/>
      </c>
      <c r="M5690" s="18"/>
      <c r="N5690" s="7" t="str">
        <f>IF(ISBLANK(C5690),"",SUMIFS($D$4:D5690,$C$4:C5690,C5690))</f>
        <v/>
      </c>
    </row>
    <row r="5691" spans="1:14" x14ac:dyDescent="0.25">
      <c r="A5691" s="1"/>
      <c r="B5691" s="8"/>
      <c r="C5691" s="3"/>
      <c r="D5691" s="1"/>
      <c r="E5691" s="3"/>
      <c r="I5691" s="42"/>
      <c r="J5691" s="19"/>
      <c r="K5691" s="19"/>
      <c r="L5691" s="6" t="str" cm="1">
        <f t="array" ref="L5691">IF(ISBLANK($C5691),"",_xlfn.XLOOKUP($C5691,PACK!$A:$A,PACK!$C:$D))</f>
        <v/>
      </c>
      <c r="M5691" s="18"/>
      <c r="N5691" s="7" t="str">
        <f>IF(ISBLANK(C5691),"",SUMIFS($D$4:D5691,$C$4:C5691,C5691))</f>
        <v/>
      </c>
    </row>
    <row r="5692" spans="1:14" x14ac:dyDescent="0.25">
      <c r="A5692" s="1"/>
      <c r="B5692" s="8"/>
      <c r="C5692" s="3"/>
      <c r="D5692" s="1"/>
      <c r="E5692" s="3"/>
      <c r="I5692" s="42"/>
      <c r="J5692" s="19"/>
      <c r="K5692" s="19"/>
      <c r="L5692" s="6" t="str" cm="1">
        <f t="array" ref="L5692">IF(ISBLANK($C5692),"",_xlfn.XLOOKUP($C5692,PACK!$A:$A,PACK!$C:$D))</f>
        <v/>
      </c>
      <c r="M5692" s="18"/>
      <c r="N5692" s="7" t="str">
        <f>IF(ISBLANK(C5692),"",SUMIFS($D$4:D5692,$C$4:C5692,C5692))</f>
        <v/>
      </c>
    </row>
    <row r="5693" spans="1:14" x14ac:dyDescent="0.25">
      <c r="A5693" s="1"/>
      <c r="B5693" s="8"/>
      <c r="C5693" s="3"/>
      <c r="D5693" s="1"/>
      <c r="E5693" s="3"/>
      <c r="I5693" s="42"/>
      <c r="J5693" s="19"/>
      <c r="K5693" s="19"/>
      <c r="L5693" s="6" t="str" cm="1">
        <f t="array" ref="L5693">IF(ISBLANK($C5693),"",_xlfn.XLOOKUP($C5693,PACK!$A:$A,PACK!$C:$D))</f>
        <v/>
      </c>
      <c r="M5693" s="18"/>
      <c r="N5693" s="7" t="str">
        <f>IF(ISBLANK(C5693),"",SUMIFS($D$4:D5693,$C$4:C5693,C5693))</f>
        <v/>
      </c>
    </row>
    <row r="5694" spans="1:14" x14ac:dyDescent="0.25">
      <c r="A5694" s="1"/>
      <c r="B5694" s="8"/>
      <c r="C5694" s="3"/>
      <c r="D5694" s="1"/>
      <c r="E5694" s="3"/>
      <c r="I5694" s="42"/>
      <c r="J5694" s="19"/>
      <c r="K5694" s="19"/>
      <c r="L5694" s="6" t="str" cm="1">
        <f t="array" ref="L5694">IF(ISBLANK($C5694),"",_xlfn.XLOOKUP($C5694,PACK!$A:$A,PACK!$C:$D))</f>
        <v/>
      </c>
      <c r="M5694" s="18"/>
      <c r="N5694" s="7" t="str">
        <f>IF(ISBLANK(C5694),"",SUMIFS($D$4:D5694,$C$4:C5694,C5694))</f>
        <v/>
      </c>
    </row>
    <row r="5695" spans="1:14" x14ac:dyDescent="0.25">
      <c r="A5695" s="1"/>
      <c r="B5695" s="8"/>
      <c r="C5695" s="3"/>
      <c r="D5695" s="1"/>
      <c r="E5695" s="3"/>
      <c r="I5695" s="42"/>
      <c r="J5695" s="19"/>
      <c r="K5695" s="19"/>
      <c r="L5695" s="6" t="str" cm="1">
        <f t="array" ref="L5695">IF(ISBLANK($C5695),"",_xlfn.XLOOKUP($C5695,PACK!$A:$A,PACK!$C:$D))</f>
        <v/>
      </c>
      <c r="M5695" s="18"/>
      <c r="N5695" s="7" t="str">
        <f>IF(ISBLANK(C5695),"",SUMIFS($D$4:D5695,$C$4:C5695,C5695))</f>
        <v/>
      </c>
    </row>
    <row r="5696" spans="1:14" x14ac:dyDescent="0.25">
      <c r="A5696" s="1"/>
      <c r="B5696" s="8"/>
      <c r="C5696" s="3"/>
      <c r="D5696" s="1"/>
      <c r="E5696" s="3"/>
      <c r="I5696" s="42"/>
      <c r="J5696" s="19"/>
      <c r="K5696" s="19"/>
      <c r="L5696" s="6" t="str" cm="1">
        <f t="array" ref="L5696">IF(ISBLANK($C5696),"",_xlfn.XLOOKUP($C5696,PACK!$A:$A,PACK!$C:$D))</f>
        <v/>
      </c>
      <c r="M5696" s="18"/>
      <c r="N5696" s="7" t="str">
        <f>IF(ISBLANK(C5696),"",SUMIFS($D$4:D5696,$C$4:C5696,C5696))</f>
        <v/>
      </c>
    </row>
    <row r="5697" spans="1:14" x14ac:dyDescent="0.25">
      <c r="A5697" s="1"/>
      <c r="B5697" s="8"/>
      <c r="C5697" s="3"/>
      <c r="D5697" s="1"/>
      <c r="E5697" s="3"/>
      <c r="I5697" s="42"/>
      <c r="J5697" s="19"/>
      <c r="K5697" s="19"/>
      <c r="L5697" s="6" t="str" cm="1">
        <f t="array" ref="L5697">IF(ISBLANK($C5697),"",_xlfn.XLOOKUP($C5697,PACK!$A:$A,PACK!$C:$D))</f>
        <v/>
      </c>
      <c r="M5697" s="18"/>
      <c r="N5697" s="7" t="str">
        <f>IF(ISBLANK(C5697),"",SUMIFS($D$4:D5697,$C$4:C5697,C5697))</f>
        <v/>
      </c>
    </row>
    <row r="5698" spans="1:14" x14ac:dyDescent="0.25">
      <c r="A5698" s="1"/>
      <c r="B5698" s="8"/>
      <c r="C5698" s="3"/>
      <c r="D5698" s="1"/>
      <c r="E5698" s="3"/>
      <c r="I5698" s="42"/>
      <c r="J5698" s="19"/>
      <c r="K5698" s="19"/>
      <c r="L5698" s="6" t="str" cm="1">
        <f t="array" ref="L5698">IF(ISBLANK($C5698),"",_xlfn.XLOOKUP($C5698,PACK!$A:$A,PACK!$C:$D))</f>
        <v/>
      </c>
      <c r="M5698" s="18"/>
      <c r="N5698" s="7" t="str">
        <f>IF(ISBLANK(C5698),"",SUMIFS($D$4:D5698,$C$4:C5698,C5698))</f>
        <v/>
      </c>
    </row>
    <row r="5699" spans="1:14" x14ac:dyDescent="0.25">
      <c r="A5699" s="1"/>
      <c r="B5699" s="8"/>
      <c r="C5699" s="3"/>
      <c r="D5699" s="1"/>
      <c r="E5699" s="3"/>
      <c r="I5699" s="42"/>
      <c r="J5699" s="19"/>
      <c r="K5699" s="19"/>
      <c r="L5699" s="6" t="str" cm="1">
        <f t="array" ref="L5699">IF(ISBLANK($C5699),"",_xlfn.XLOOKUP($C5699,PACK!$A:$A,PACK!$C:$D))</f>
        <v/>
      </c>
      <c r="M5699" s="18"/>
      <c r="N5699" s="7" t="str">
        <f>IF(ISBLANK(C5699),"",SUMIFS($D$4:D5699,$C$4:C5699,C5699))</f>
        <v/>
      </c>
    </row>
    <row r="5700" spans="1:14" x14ac:dyDescent="0.25">
      <c r="A5700" s="1"/>
      <c r="B5700" s="8"/>
      <c r="C5700" s="3"/>
      <c r="D5700" s="1"/>
      <c r="E5700" s="3"/>
      <c r="I5700" s="42"/>
      <c r="J5700" s="19"/>
      <c r="K5700" s="19"/>
      <c r="L5700" s="6" t="str" cm="1">
        <f t="array" ref="L5700">IF(ISBLANK($C5700),"",_xlfn.XLOOKUP($C5700,PACK!$A:$A,PACK!$C:$D))</f>
        <v/>
      </c>
      <c r="M5700" s="18"/>
      <c r="N5700" s="7" t="str">
        <f>IF(ISBLANK(C5700),"",SUMIFS($D$4:D5700,$C$4:C5700,C5700))</f>
        <v/>
      </c>
    </row>
    <row r="5701" spans="1:14" x14ac:dyDescent="0.25">
      <c r="A5701" s="1"/>
      <c r="B5701" s="8"/>
      <c r="C5701" s="3"/>
      <c r="D5701" s="1"/>
      <c r="E5701" s="3"/>
      <c r="I5701" s="42"/>
      <c r="J5701" s="19"/>
      <c r="K5701" s="19"/>
      <c r="L5701" s="6" t="str" cm="1">
        <f t="array" ref="L5701">IF(ISBLANK($C5701),"",_xlfn.XLOOKUP($C5701,PACK!$A:$A,PACK!$C:$D))</f>
        <v/>
      </c>
      <c r="M5701" s="18"/>
      <c r="N5701" s="7" t="str">
        <f>IF(ISBLANK(C5701),"",SUMIFS($D$4:D5701,$C$4:C5701,C5701))</f>
        <v/>
      </c>
    </row>
    <row r="5702" spans="1:14" x14ac:dyDescent="0.25">
      <c r="A5702" s="1"/>
      <c r="B5702" s="8"/>
      <c r="C5702" s="3"/>
      <c r="D5702" s="1"/>
      <c r="E5702" s="3"/>
      <c r="I5702" s="42"/>
      <c r="J5702" s="19"/>
      <c r="K5702" s="19"/>
      <c r="L5702" s="6" t="str" cm="1">
        <f t="array" ref="L5702">IF(ISBLANK($C5702),"",_xlfn.XLOOKUP($C5702,PACK!$A:$A,PACK!$C:$D))</f>
        <v/>
      </c>
      <c r="M5702" s="18"/>
      <c r="N5702" s="7" t="str">
        <f>IF(ISBLANK(C5702),"",SUMIFS($D$4:D5702,$C$4:C5702,C5702))</f>
        <v/>
      </c>
    </row>
    <row r="5703" spans="1:14" x14ac:dyDescent="0.25">
      <c r="A5703" s="1"/>
      <c r="B5703" s="8"/>
      <c r="C5703" s="3"/>
      <c r="D5703" s="1"/>
      <c r="E5703" s="3"/>
      <c r="I5703" s="42"/>
      <c r="J5703" s="19"/>
      <c r="K5703" s="19"/>
      <c r="L5703" s="6" t="str" cm="1">
        <f t="array" ref="L5703">IF(ISBLANK($C5703),"",_xlfn.XLOOKUP($C5703,PACK!$A:$A,PACK!$C:$D))</f>
        <v/>
      </c>
      <c r="M5703" s="18"/>
      <c r="N5703" s="7" t="str">
        <f>IF(ISBLANK(C5703),"",SUMIFS($D$4:D5703,$C$4:C5703,C5703))</f>
        <v/>
      </c>
    </row>
    <row r="5704" spans="1:14" x14ac:dyDescent="0.25">
      <c r="A5704" s="1"/>
      <c r="B5704" s="8"/>
      <c r="C5704" s="3"/>
      <c r="D5704" s="1"/>
      <c r="E5704" s="3"/>
      <c r="I5704" s="42"/>
      <c r="J5704" s="19"/>
      <c r="K5704" s="19"/>
      <c r="L5704" s="6" t="str" cm="1">
        <f t="array" ref="L5704">IF(ISBLANK($C5704),"",_xlfn.XLOOKUP($C5704,PACK!$A:$A,PACK!$C:$D))</f>
        <v/>
      </c>
      <c r="M5704" s="18"/>
      <c r="N5704" s="7" t="str">
        <f>IF(ISBLANK(C5704),"",SUMIFS($D$4:D5704,$C$4:C5704,C5704))</f>
        <v/>
      </c>
    </row>
    <row r="5705" spans="1:14" x14ac:dyDescent="0.25">
      <c r="A5705" s="1"/>
      <c r="B5705" s="8"/>
      <c r="C5705" s="3"/>
      <c r="D5705" s="1"/>
      <c r="E5705" s="3"/>
      <c r="I5705" s="42"/>
      <c r="J5705" s="19"/>
      <c r="K5705" s="19"/>
      <c r="L5705" s="6" t="str" cm="1">
        <f t="array" ref="L5705">IF(ISBLANK($C5705),"",_xlfn.XLOOKUP($C5705,PACK!$A:$A,PACK!$C:$D))</f>
        <v/>
      </c>
      <c r="M5705" s="18"/>
      <c r="N5705" s="7" t="str">
        <f>IF(ISBLANK(C5705),"",SUMIFS($D$4:D5705,$C$4:C5705,C5705))</f>
        <v/>
      </c>
    </row>
    <row r="5706" spans="1:14" x14ac:dyDescent="0.25">
      <c r="A5706" s="1"/>
      <c r="B5706" s="8"/>
      <c r="C5706" s="3"/>
      <c r="D5706" s="1"/>
      <c r="E5706" s="3"/>
      <c r="I5706" s="42"/>
      <c r="J5706" s="19"/>
      <c r="K5706" s="19"/>
      <c r="L5706" s="6" t="str" cm="1">
        <f t="array" ref="L5706">IF(ISBLANK($C5706),"",_xlfn.XLOOKUP($C5706,PACK!$A:$A,PACK!$C:$D))</f>
        <v/>
      </c>
      <c r="M5706" s="18"/>
      <c r="N5706" s="7" t="str">
        <f>IF(ISBLANK(C5706),"",SUMIFS($D$4:D5706,$C$4:C5706,C5706))</f>
        <v/>
      </c>
    </row>
    <row r="5707" spans="1:14" x14ac:dyDescent="0.25">
      <c r="A5707" s="1"/>
      <c r="B5707" s="8"/>
      <c r="C5707" s="3"/>
      <c r="D5707" s="1"/>
      <c r="E5707" s="3"/>
      <c r="I5707" s="42"/>
      <c r="J5707" s="19"/>
      <c r="K5707" s="19"/>
      <c r="L5707" s="6" t="str" cm="1">
        <f t="array" ref="L5707">IF(ISBLANK($C5707),"",_xlfn.XLOOKUP($C5707,PACK!$A:$A,PACK!$C:$D))</f>
        <v/>
      </c>
      <c r="M5707" s="18"/>
      <c r="N5707" s="7" t="str">
        <f>IF(ISBLANK(C5707),"",SUMIFS($D$4:D5707,$C$4:C5707,C5707))</f>
        <v/>
      </c>
    </row>
    <row r="5708" spans="1:14" x14ac:dyDescent="0.25">
      <c r="A5708" s="1"/>
      <c r="B5708" s="8"/>
      <c r="C5708" s="3"/>
      <c r="D5708" s="1"/>
      <c r="E5708" s="3"/>
      <c r="I5708" s="42"/>
      <c r="J5708" s="19"/>
      <c r="K5708" s="19"/>
      <c r="L5708" s="6" t="str" cm="1">
        <f t="array" ref="L5708">IF(ISBLANK($C5708),"",_xlfn.XLOOKUP($C5708,PACK!$A:$A,PACK!$C:$D))</f>
        <v/>
      </c>
      <c r="M5708" s="18"/>
      <c r="N5708" s="7" t="str">
        <f>IF(ISBLANK(C5708),"",SUMIFS($D$4:D5708,$C$4:C5708,C5708))</f>
        <v/>
      </c>
    </row>
    <row r="5709" spans="1:14" x14ac:dyDescent="0.25">
      <c r="A5709" s="1"/>
      <c r="B5709" s="8"/>
      <c r="C5709" s="3"/>
      <c r="D5709" s="1"/>
      <c r="E5709" s="3"/>
      <c r="I5709" s="42"/>
      <c r="J5709" s="19"/>
      <c r="K5709" s="19"/>
      <c r="L5709" s="6" t="str" cm="1">
        <f t="array" ref="L5709">IF(ISBLANK($C5709),"",_xlfn.XLOOKUP($C5709,PACK!$A:$A,PACK!$C:$D))</f>
        <v/>
      </c>
      <c r="M5709" s="18"/>
      <c r="N5709" s="7" t="str">
        <f>IF(ISBLANK(C5709),"",SUMIFS($D$4:D5709,$C$4:C5709,C5709))</f>
        <v/>
      </c>
    </row>
    <row r="5710" spans="1:14" x14ac:dyDescent="0.25">
      <c r="A5710" s="1"/>
      <c r="B5710" s="8"/>
      <c r="C5710" s="3"/>
      <c r="D5710" s="1"/>
      <c r="E5710" s="3"/>
      <c r="I5710" s="42"/>
      <c r="J5710" s="19"/>
      <c r="K5710" s="19"/>
      <c r="L5710" s="6" t="str" cm="1">
        <f t="array" ref="L5710">IF(ISBLANK($C5710),"",_xlfn.XLOOKUP($C5710,PACK!$A:$A,PACK!$C:$D))</f>
        <v/>
      </c>
      <c r="M5710" s="18"/>
      <c r="N5710" s="7" t="str">
        <f>IF(ISBLANK(C5710),"",SUMIFS($D$4:D5710,$C$4:C5710,C5710))</f>
        <v/>
      </c>
    </row>
    <row r="5711" spans="1:14" x14ac:dyDescent="0.25">
      <c r="A5711" s="1"/>
      <c r="B5711" s="8"/>
      <c r="C5711" s="3"/>
      <c r="D5711" s="1"/>
      <c r="E5711" s="3"/>
      <c r="I5711" s="42"/>
      <c r="J5711" s="19"/>
      <c r="K5711" s="19"/>
      <c r="L5711" s="6" t="str" cm="1">
        <f t="array" ref="L5711">IF(ISBLANK($C5711),"",_xlfn.XLOOKUP($C5711,PACK!$A:$A,PACK!$C:$D))</f>
        <v/>
      </c>
      <c r="M5711" s="18"/>
      <c r="N5711" s="7" t="str">
        <f>IF(ISBLANK(C5711),"",SUMIFS($D$4:D5711,$C$4:C5711,C5711))</f>
        <v/>
      </c>
    </row>
    <row r="5712" spans="1:14" x14ac:dyDescent="0.25">
      <c r="A5712" s="1"/>
      <c r="B5712" s="8"/>
      <c r="C5712" s="3"/>
      <c r="D5712" s="1"/>
      <c r="E5712" s="3"/>
      <c r="I5712" s="42"/>
      <c r="J5712" s="19"/>
      <c r="K5712" s="19"/>
      <c r="L5712" s="6" t="str" cm="1">
        <f t="array" ref="L5712">IF(ISBLANK($C5712),"",_xlfn.XLOOKUP($C5712,PACK!$A:$A,PACK!$C:$D))</f>
        <v/>
      </c>
      <c r="M5712" s="18"/>
      <c r="N5712" s="7" t="str">
        <f>IF(ISBLANK(C5712),"",SUMIFS($D$4:D5712,$C$4:C5712,C5712))</f>
        <v/>
      </c>
    </row>
    <row r="5713" spans="1:14" x14ac:dyDescent="0.25">
      <c r="A5713" s="1"/>
      <c r="B5713" s="8"/>
      <c r="C5713" s="3"/>
      <c r="D5713" s="1"/>
      <c r="E5713" s="3"/>
      <c r="I5713" s="42"/>
      <c r="J5713" s="19"/>
      <c r="K5713" s="19"/>
      <c r="L5713" s="6" t="str" cm="1">
        <f t="array" ref="L5713">IF(ISBLANK($C5713),"",_xlfn.XLOOKUP($C5713,PACK!$A:$A,PACK!$C:$D))</f>
        <v/>
      </c>
      <c r="M5713" s="18"/>
      <c r="N5713" s="7" t="str">
        <f>IF(ISBLANK(C5713),"",SUMIFS($D$4:D5713,$C$4:C5713,C5713))</f>
        <v/>
      </c>
    </row>
    <row r="5714" spans="1:14" x14ac:dyDescent="0.25">
      <c r="A5714" s="1"/>
      <c r="B5714" s="8"/>
      <c r="C5714" s="3"/>
      <c r="D5714" s="1"/>
      <c r="E5714" s="3"/>
      <c r="I5714" s="42"/>
      <c r="J5714" s="19"/>
      <c r="K5714" s="19"/>
      <c r="L5714" s="6" t="str" cm="1">
        <f t="array" ref="L5714">IF(ISBLANK($C5714),"",_xlfn.XLOOKUP($C5714,PACK!$A:$A,PACK!$C:$D))</f>
        <v/>
      </c>
      <c r="M5714" s="18"/>
      <c r="N5714" s="7" t="str">
        <f>IF(ISBLANK(C5714),"",SUMIFS($D$4:D5714,$C$4:C5714,C5714))</f>
        <v/>
      </c>
    </row>
    <row r="5715" spans="1:14" x14ac:dyDescent="0.25">
      <c r="A5715" s="1"/>
      <c r="B5715" s="8"/>
      <c r="C5715" s="3"/>
      <c r="D5715" s="1"/>
      <c r="E5715" s="3"/>
      <c r="I5715" s="42"/>
      <c r="J5715" s="19"/>
      <c r="K5715" s="19"/>
      <c r="L5715" s="6" t="str" cm="1">
        <f t="array" ref="L5715">IF(ISBLANK($C5715),"",_xlfn.XLOOKUP($C5715,PACK!$A:$A,PACK!$C:$D))</f>
        <v/>
      </c>
      <c r="M5715" s="18"/>
      <c r="N5715" s="7" t="str">
        <f>IF(ISBLANK(C5715),"",SUMIFS($D$4:D5715,$C$4:C5715,C5715))</f>
        <v/>
      </c>
    </row>
    <row r="5716" spans="1:14" x14ac:dyDescent="0.25">
      <c r="A5716" s="1"/>
      <c r="B5716" s="8"/>
      <c r="C5716" s="3"/>
      <c r="D5716" s="1"/>
      <c r="E5716" s="3"/>
      <c r="I5716" s="42"/>
      <c r="J5716" s="19"/>
      <c r="K5716" s="19"/>
      <c r="L5716" s="6" t="str" cm="1">
        <f t="array" ref="L5716">IF(ISBLANK($C5716),"",_xlfn.XLOOKUP($C5716,PACK!$A:$A,PACK!$C:$D))</f>
        <v/>
      </c>
      <c r="M5716" s="18"/>
      <c r="N5716" s="7" t="str">
        <f>IF(ISBLANK(C5716),"",SUMIFS($D$4:D5716,$C$4:C5716,C5716))</f>
        <v/>
      </c>
    </row>
    <row r="5717" spans="1:14" x14ac:dyDescent="0.25">
      <c r="A5717" s="1"/>
      <c r="B5717" s="8"/>
      <c r="C5717" s="3"/>
      <c r="D5717" s="1"/>
      <c r="E5717" s="3"/>
      <c r="I5717" s="42"/>
      <c r="J5717" s="19"/>
      <c r="K5717" s="19"/>
      <c r="L5717" s="6" t="str" cm="1">
        <f t="array" ref="L5717">IF(ISBLANK($C5717),"",_xlfn.XLOOKUP($C5717,PACK!$A:$A,PACK!$C:$D))</f>
        <v/>
      </c>
      <c r="M5717" s="18"/>
      <c r="N5717" s="7" t="str">
        <f>IF(ISBLANK(C5717),"",SUMIFS($D$4:D5717,$C$4:C5717,C5717))</f>
        <v/>
      </c>
    </row>
    <row r="5718" spans="1:14" x14ac:dyDescent="0.25">
      <c r="A5718" s="1"/>
      <c r="B5718" s="8"/>
      <c r="C5718" s="3"/>
      <c r="D5718" s="1"/>
      <c r="E5718" s="3"/>
      <c r="I5718" s="42"/>
      <c r="J5718" s="19"/>
      <c r="K5718" s="19"/>
      <c r="L5718" s="6" t="str" cm="1">
        <f t="array" ref="L5718">IF(ISBLANK($C5718),"",_xlfn.XLOOKUP($C5718,PACK!$A:$A,PACK!$C:$D))</f>
        <v/>
      </c>
      <c r="M5718" s="18"/>
      <c r="N5718" s="7" t="str">
        <f>IF(ISBLANK(C5718),"",SUMIFS($D$4:D5718,$C$4:C5718,C5718))</f>
        <v/>
      </c>
    </row>
    <row r="5719" spans="1:14" x14ac:dyDescent="0.25">
      <c r="A5719" s="1"/>
      <c r="B5719" s="8"/>
      <c r="C5719" s="3"/>
      <c r="D5719" s="1"/>
      <c r="E5719" s="3"/>
      <c r="I5719" s="42"/>
      <c r="J5719" s="19"/>
      <c r="K5719" s="19"/>
      <c r="L5719" s="6" t="str" cm="1">
        <f t="array" ref="L5719">IF(ISBLANK($C5719),"",_xlfn.XLOOKUP($C5719,PACK!$A:$A,PACK!$C:$D))</f>
        <v/>
      </c>
      <c r="M5719" s="18"/>
      <c r="N5719" s="7" t="str">
        <f>IF(ISBLANK(C5719),"",SUMIFS($D$4:D5719,$C$4:C5719,C5719))</f>
        <v/>
      </c>
    </row>
    <row r="5720" spans="1:14" x14ac:dyDescent="0.25">
      <c r="A5720" s="1"/>
      <c r="B5720" s="8"/>
      <c r="C5720" s="3"/>
      <c r="D5720" s="1"/>
      <c r="E5720" s="3"/>
      <c r="I5720" s="42"/>
      <c r="J5720" s="19"/>
      <c r="K5720" s="19"/>
      <c r="L5720" s="6" t="str" cm="1">
        <f t="array" ref="L5720">IF(ISBLANK($C5720),"",_xlfn.XLOOKUP($C5720,PACK!$A:$A,PACK!$C:$D))</f>
        <v/>
      </c>
      <c r="M5720" s="18"/>
      <c r="N5720" s="7" t="str">
        <f>IF(ISBLANK(C5720),"",SUMIFS($D$4:D5720,$C$4:C5720,C5720))</f>
        <v/>
      </c>
    </row>
    <row r="5721" spans="1:14" x14ac:dyDescent="0.25">
      <c r="A5721" s="1"/>
      <c r="B5721" s="8"/>
      <c r="C5721" s="3"/>
      <c r="D5721" s="1"/>
      <c r="E5721" s="3"/>
      <c r="I5721" s="42"/>
      <c r="J5721" s="19"/>
      <c r="K5721" s="19"/>
      <c r="L5721" s="6" t="str" cm="1">
        <f t="array" ref="L5721">IF(ISBLANK($C5721),"",_xlfn.XLOOKUP($C5721,PACK!$A:$A,PACK!$C:$D))</f>
        <v/>
      </c>
      <c r="M5721" s="18"/>
      <c r="N5721" s="7" t="str">
        <f>IF(ISBLANK(C5721),"",SUMIFS($D$4:D5721,$C$4:C5721,C5721))</f>
        <v/>
      </c>
    </row>
    <row r="5722" spans="1:14" x14ac:dyDescent="0.25">
      <c r="A5722" s="1"/>
      <c r="B5722" s="8"/>
      <c r="C5722" s="3"/>
      <c r="D5722" s="1"/>
      <c r="E5722" s="3"/>
      <c r="I5722" s="42"/>
      <c r="J5722" s="19"/>
      <c r="K5722" s="19"/>
      <c r="L5722" s="6" t="str" cm="1">
        <f t="array" ref="L5722">IF(ISBLANK($C5722),"",_xlfn.XLOOKUP($C5722,PACK!$A:$A,PACK!$C:$D))</f>
        <v/>
      </c>
      <c r="M5722" s="18"/>
      <c r="N5722" s="7" t="str">
        <f>IF(ISBLANK(C5722),"",SUMIFS($D$4:D5722,$C$4:C5722,C5722))</f>
        <v/>
      </c>
    </row>
    <row r="5723" spans="1:14" x14ac:dyDescent="0.25">
      <c r="A5723" s="1"/>
      <c r="B5723" s="8"/>
      <c r="C5723" s="3"/>
      <c r="D5723" s="1"/>
      <c r="E5723" s="3"/>
      <c r="I5723" s="42"/>
      <c r="J5723" s="19"/>
      <c r="K5723" s="19"/>
      <c r="L5723" s="6" t="str" cm="1">
        <f t="array" ref="L5723">IF(ISBLANK($C5723),"",_xlfn.XLOOKUP($C5723,PACK!$A:$A,PACK!$C:$D))</f>
        <v/>
      </c>
      <c r="M5723" s="18"/>
      <c r="N5723" s="7" t="str">
        <f>IF(ISBLANK(C5723),"",SUMIFS($D$4:D5723,$C$4:C5723,C5723))</f>
        <v/>
      </c>
    </row>
    <row r="5724" spans="1:14" x14ac:dyDescent="0.25">
      <c r="A5724" s="1"/>
      <c r="B5724" s="8"/>
      <c r="C5724" s="3"/>
      <c r="D5724" s="1"/>
      <c r="E5724" s="3"/>
      <c r="I5724" s="42"/>
      <c r="J5724" s="19"/>
      <c r="K5724" s="19"/>
      <c r="L5724" s="6" t="str" cm="1">
        <f t="array" ref="L5724">IF(ISBLANK($C5724),"",_xlfn.XLOOKUP($C5724,PACK!$A:$A,PACK!$C:$D))</f>
        <v/>
      </c>
      <c r="M5724" s="18"/>
      <c r="N5724" s="7" t="str">
        <f>IF(ISBLANK(C5724),"",SUMIFS($D$4:D5724,$C$4:C5724,C5724))</f>
        <v/>
      </c>
    </row>
    <row r="5725" spans="1:14" x14ac:dyDescent="0.25">
      <c r="A5725" s="1"/>
      <c r="B5725" s="8"/>
      <c r="C5725" s="3"/>
      <c r="D5725" s="1"/>
      <c r="E5725" s="3"/>
      <c r="I5725" s="42"/>
      <c r="J5725" s="19"/>
      <c r="K5725" s="19"/>
      <c r="L5725" s="6" t="str" cm="1">
        <f t="array" ref="L5725">IF(ISBLANK($C5725),"",_xlfn.XLOOKUP($C5725,PACK!$A:$A,PACK!$C:$D))</f>
        <v/>
      </c>
      <c r="M5725" s="18"/>
      <c r="N5725" s="7" t="str">
        <f>IF(ISBLANK(C5725),"",SUMIFS($D$4:D5725,$C$4:C5725,C5725))</f>
        <v/>
      </c>
    </row>
    <row r="5726" spans="1:14" x14ac:dyDescent="0.25">
      <c r="A5726" s="1"/>
      <c r="B5726" s="8"/>
      <c r="C5726" s="3"/>
      <c r="D5726" s="1"/>
      <c r="E5726" s="3"/>
      <c r="I5726" s="42"/>
      <c r="J5726" s="19"/>
      <c r="K5726" s="19"/>
      <c r="L5726" s="6" t="str" cm="1">
        <f t="array" ref="L5726">IF(ISBLANK($C5726),"",_xlfn.XLOOKUP($C5726,PACK!$A:$A,PACK!$C:$D))</f>
        <v/>
      </c>
      <c r="M5726" s="18"/>
      <c r="N5726" s="7" t="str">
        <f>IF(ISBLANK(C5726),"",SUMIFS($D$4:D5726,$C$4:C5726,C5726))</f>
        <v/>
      </c>
    </row>
    <row r="5727" spans="1:14" x14ac:dyDescent="0.25">
      <c r="A5727" s="1"/>
      <c r="B5727" s="8"/>
      <c r="C5727" s="3"/>
      <c r="D5727" s="1"/>
      <c r="E5727" s="3"/>
      <c r="I5727" s="42"/>
      <c r="J5727" s="19"/>
      <c r="K5727" s="19"/>
      <c r="L5727" s="6" t="str" cm="1">
        <f t="array" ref="L5727">IF(ISBLANK($C5727),"",_xlfn.XLOOKUP($C5727,PACK!$A:$A,PACK!$C:$D))</f>
        <v/>
      </c>
      <c r="M5727" s="18"/>
      <c r="N5727" s="7" t="str">
        <f>IF(ISBLANK(C5727),"",SUMIFS($D$4:D5727,$C$4:C5727,C5727))</f>
        <v/>
      </c>
    </row>
    <row r="5728" spans="1:14" x14ac:dyDescent="0.25">
      <c r="A5728" s="1"/>
      <c r="B5728" s="8"/>
      <c r="C5728" s="3"/>
      <c r="D5728" s="1"/>
      <c r="E5728" s="3"/>
      <c r="I5728" s="42"/>
      <c r="J5728" s="19"/>
      <c r="K5728" s="19"/>
      <c r="L5728" s="6" t="str" cm="1">
        <f t="array" ref="L5728">IF(ISBLANK($C5728),"",_xlfn.XLOOKUP($C5728,PACK!$A:$A,PACK!$C:$D))</f>
        <v/>
      </c>
      <c r="M5728" s="18"/>
      <c r="N5728" s="7" t="str">
        <f>IF(ISBLANK(C5728),"",SUMIFS($D$4:D5728,$C$4:C5728,C5728))</f>
        <v/>
      </c>
    </row>
    <row r="5729" spans="1:14" x14ac:dyDescent="0.25">
      <c r="A5729" s="1"/>
      <c r="B5729" s="8"/>
      <c r="C5729" s="3"/>
      <c r="D5729" s="1"/>
      <c r="E5729" s="3"/>
      <c r="I5729" s="42"/>
      <c r="J5729" s="19"/>
      <c r="K5729" s="19"/>
      <c r="L5729" s="6" t="str" cm="1">
        <f t="array" ref="L5729">IF(ISBLANK($C5729),"",_xlfn.XLOOKUP($C5729,PACK!$A:$A,PACK!$C:$D))</f>
        <v/>
      </c>
      <c r="M5729" s="18"/>
      <c r="N5729" s="7" t="str">
        <f>IF(ISBLANK(C5729),"",SUMIFS($D$4:D5729,$C$4:C5729,C5729))</f>
        <v/>
      </c>
    </row>
    <row r="5730" spans="1:14" x14ac:dyDescent="0.25">
      <c r="A5730" s="1"/>
      <c r="B5730" s="8"/>
      <c r="C5730" s="3"/>
      <c r="D5730" s="1"/>
      <c r="E5730" s="3"/>
      <c r="I5730" s="42"/>
      <c r="J5730" s="19"/>
      <c r="K5730" s="19"/>
      <c r="L5730" s="6" t="str" cm="1">
        <f t="array" ref="L5730">IF(ISBLANK($C5730),"",_xlfn.XLOOKUP($C5730,PACK!$A:$A,PACK!$C:$D))</f>
        <v/>
      </c>
      <c r="M5730" s="18"/>
      <c r="N5730" s="7" t="str">
        <f>IF(ISBLANK(C5730),"",SUMIFS($D$4:D5730,$C$4:C5730,C5730))</f>
        <v/>
      </c>
    </row>
    <row r="5731" spans="1:14" x14ac:dyDescent="0.25">
      <c r="A5731" s="1"/>
      <c r="B5731" s="8"/>
      <c r="C5731" s="3"/>
      <c r="D5731" s="1"/>
      <c r="E5731" s="3"/>
      <c r="I5731" s="42"/>
      <c r="J5731" s="19"/>
      <c r="K5731" s="19"/>
      <c r="L5731" s="6" t="str" cm="1">
        <f t="array" ref="L5731">IF(ISBLANK($C5731),"",_xlfn.XLOOKUP($C5731,PACK!$A:$A,PACK!$C:$D))</f>
        <v/>
      </c>
      <c r="M5731" s="18"/>
      <c r="N5731" s="7" t="str">
        <f>IF(ISBLANK(C5731),"",SUMIFS($D$4:D5731,$C$4:C5731,C5731))</f>
        <v/>
      </c>
    </row>
    <row r="5732" spans="1:14" x14ac:dyDescent="0.25">
      <c r="A5732" s="1"/>
      <c r="B5732" s="8"/>
      <c r="C5732" s="3"/>
      <c r="D5732" s="1"/>
      <c r="E5732" s="3"/>
      <c r="I5732" s="42"/>
      <c r="J5732" s="19"/>
      <c r="K5732" s="19"/>
      <c r="L5732" s="6" t="str" cm="1">
        <f t="array" ref="L5732">IF(ISBLANK($C5732),"",_xlfn.XLOOKUP($C5732,PACK!$A:$A,PACK!$C:$D))</f>
        <v/>
      </c>
      <c r="M5732" s="18"/>
      <c r="N5732" s="7" t="str">
        <f>IF(ISBLANK(C5732),"",SUMIFS($D$4:D5732,$C$4:C5732,C5732))</f>
        <v/>
      </c>
    </row>
    <row r="5733" spans="1:14" x14ac:dyDescent="0.25">
      <c r="A5733" s="1"/>
      <c r="B5733" s="8"/>
      <c r="C5733" s="3"/>
      <c r="D5733" s="1"/>
      <c r="E5733" s="3"/>
      <c r="I5733" s="42"/>
      <c r="J5733" s="19"/>
      <c r="K5733" s="19"/>
      <c r="L5733" s="6" t="str" cm="1">
        <f t="array" ref="L5733">IF(ISBLANK($C5733),"",_xlfn.XLOOKUP($C5733,PACK!$A:$A,PACK!$C:$D))</f>
        <v/>
      </c>
      <c r="M5733" s="18"/>
      <c r="N5733" s="7" t="str">
        <f>IF(ISBLANK(C5733),"",SUMIFS($D$4:D5733,$C$4:C5733,C5733))</f>
        <v/>
      </c>
    </row>
    <row r="5734" spans="1:14" x14ac:dyDescent="0.25">
      <c r="A5734" s="1"/>
      <c r="B5734" s="8"/>
      <c r="C5734" s="3"/>
      <c r="D5734" s="1"/>
      <c r="E5734" s="3"/>
      <c r="I5734" s="42"/>
      <c r="J5734" s="19"/>
      <c r="K5734" s="19"/>
      <c r="L5734" s="6" t="str" cm="1">
        <f t="array" ref="L5734">IF(ISBLANK($C5734),"",_xlfn.XLOOKUP($C5734,PACK!$A:$A,PACK!$C:$D))</f>
        <v/>
      </c>
      <c r="M5734" s="18"/>
      <c r="N5734" s="7" t="str">
        <f>IF(ISBLANK(C5734),"",SUMIFS($D$4:D5734,$C$4:C5734,C5734))</f>
        <v/>
      </c>
    </row>
    <row r="5735" spans="1:14" x14ac:dyDescent="0.25">
      <c r="A5735" s="1"/>
      <c r="B5735" s="8"/>
      <c r="C5735" s="3"/>
      <c r="D5735" s="1"/>
      <c r="E5735" s="3"/>
      <c r="I5735" s="42"/>
      <c r="J5735" s="19"/>
      <c r="K5735" s="19"/>
      <c r="L5735" s="6" t="str" cm="1">
        <f t="array" ref="L5735">IF(ISBLANK($C5735),"",_xlfn.XLOOKUP($C5735,PACK!$A:$A,PACK!$C:$D))</f>
        <v/>
      </c>
      <c r="M5735" s="18"/>
      <c r="N5735" s="7" t="str">
        <f>IF(ISBLANK(C5735),"",SUMIFS($D$4:D5735,$C$4:C5735,C5735))</f>
        <v/>
      </c>
    </row>
    <row r="5736" spans="1:14" x14ac:dyDescent="0.25">
      <c r="A5736" s="1"/>
      <c r="B5736" s="8"/>
      <c r="C5736" s="3"/>
      <c r="D5736" s="1"/>
      <c r="E5736" s="3"/>
      <c r="I5736" s="42"/>
      <c r="J5736" s="19"/>
      <c r="K5736" s="19"/>
      <c r="L5736" s="6" t="str" cm="1">
        <f t="array" ref="L5736">IF(ISBLANK($C5736),"",_xlfn.XLOOKUP($C5736,PACK!$A:$A,PACK!$C:$D))</f>
        <v/>
      </c>
      <c r="M5736" s="18"/>
      <c r="N5736" s="7" t="str">
        <f>IF(ISBLANK(C5736),"",SUMIFS($D$4:D5736,$C$4:C5736,C5736))</f>
        <v/>
      </c>
    </row>
    <row r="5737" spans="1:14" x14ac:dyDescent="0.25">
      <c r="A5737" s="1"/>
      <c r="B5737" s="8"/>
      <c r="C5737" s="3"/>
      <c r="D5737" s="1"/>
      <c r="E5737" s="3"/>
      <c r="I5737" s="42"/>
      <c r="J5737" s="19"/>
      <c r="K5737" s="19"/>
      <c r="L5737" s="6" t="str" cm="1">
        <f t="array" ref="L5737">IF(ISBLANK($C5737),"",_xlfn.XLOOKUP($C5737,PACK!$A:$A,PACK!$C:$D))</f>
        <v/>
      </c>
      <c r="M5737" s="18"/>
      <c r="N5737" s="7" t="str">
        <f>IF(ISBLANK(C5737),"",SUMIFS($D$4:D5737,$C$4:C5737,C5737))</f>
        <v/>
      </c>
    </row>
    <row r="5738" spans="1:14" x14ac:dyDescent="0.25">
      <c r="A5738" s="1"/>
      <c r="B5738" s="8"/>
      <c r="C5738" s="3"/>
      <c r="D5738" s="1"/>
      <c r="E5738" s="3"/>
      <c r="I5738" s="42"/>
      <c r="J5738" s="19"/>
      <c r="K5738" s="19"/>
      <c r="L5738" s="6" t="str" cm="1">
        <f t="array" ref="L5738">IF(ISBLANK($C5738),"",_xlfn.XLOOKUP($C5738,PACK!$A:$A,PACK!$C:$D))</f>
        <v/>
      </c>
      <c r="M5738" s="18"/>
      <c r="N5738" s="7" t="str">
        <f>IF(ISBLANK(C5738),"",SUMIFS($D$4:D5738,$C$4:C5738,C5738))</f>
        <v/>
      </c>
    </row>
    <row r="5739" spans="1:14" x14ac:dyDescent="0.25">
      <c r="A5739" s="1"/>
      <c r="B5739" s="8"/>
      <c r="C5739" s="3"/>
      <c r="D5739" s="1"/>
      <c r="E5739" s="3"/>
      <c r="I5739" s="42"/>
      <c r="J5739" s="19"/>
      <c r="K5739" s="19"/>
      <c r="L5739" s="6" t="str" cm="1">
        <f t="array" ref="L5739">IF(ISBLANK($C5739),"",_xlfn.XLOOKUP($C5739,PACK!$A:$A,PACK!$C:$D))</f>
        <v/>
      </c>
      <c r="M5739" s="18"/>
      <c r="N5739" s="7" t="str">
        <f>IF(ISBLANK(C5739),"",SUMIFS($D$4:D5739,$C$4:C5739,C5739))</f>
        <v/>
      </c>
    </row>
    <row r="5740" spans="1:14" x14ac:dyDescent="0.25">
      <c r="A5740" s="1"/>
      <c r="B5740" s="8"/>
      <c r="C5740" s="3"/>
      <c r="D5740" s="1"/>
      <c r="E5740" s="3"/>
      <c r="I5740" s="42"/>
      <c r="J5740" s="19"/>
      <c r="K5740" s="19"/>
      <c r="L5740" s="6" t="str" cm="1">
        <f t="array" ref="L5740">IF(ISBLANK($C5740),"",_xlfn.XLOOKUP($C5740,PACK!$A:$A,PACK!$C:$D))</f>
        <v/>
      </c>
      <c r="M5740" s="18"/>
      <c r="N5740" s="7" t="str">
        <f>IF(ISBLANK(C5740),"",SUMIFS($D$4:D5740,$C$4:C5740,C5740))</f>
        <v/>
      </c>
    </row>
    <row r="5741" spans="1:14" x14ac:dyDescent="0.25">
      <c r="A5741" s="1"/>
      <c r="B5741" s="8"/>
      <c r="C5741" s="3"/>
      <c r="D5741" s="1"/>
      <c r="E5741" s="3"/>
      <c r="I5741" s="42"/>
      <c r="J5741" s="19"/>
      <c r="K5741" s="19"/>
      <c r="L5741" s="6" t="str" cm="1">
        <f t="array" ref="L5741">IF(ISBLANK($C5741),"",_xlfn.XLOOKUP($C5741,PACK!$A:$A,PACK!$C:$D))</f>
        <v/>
      </c>
      <c r="M5741" s="18"/>
      <c r="N5741" s="7" t="str">
        <f>IF(ISBLANK(C5741),"",SUMIFS($D$4:D5741,$C$4:C5741,C5741))</f>
        <v/>
      </c>
    </row>
    <row r="5742" spans="1:14" x14ac:dyDescent="0.25">
      <c r="A5742" s="1"/>
      <c r="B5742" s="8"/>
      <c r="C5742" s="3"/>
      <c r="D5742" s="1"/>
      <c r="E5742" s="3"/>
      <c r="I5742" s="42"/>
      <c r="J5742" s="19"/>
      <c r="K5742" s="19"/>
      <c r="L5742" s="6" t="str" cm="1">
        <f t="array" ref="L5742">IF(ISBLANK($C5742),"",_xlfn.XLOOKUP($C5742,PACK!$A:$A,PACK!$C:$D))</f>
        <v/>
      </c>
      <c r="M5742" s="18"/>
      <c r="N5742" s="7" t="str">
        <f>IF(ISBLANK(C5742),"",SUMIFS($D$4:D5742,$C$4:C5742,C5742))</f>
        <v/>
      </c>
    </row>
    <row r="5743" spans="1:14" x14ac:dyDescent="0.25">
      <c r="A5743" s="1"/>
      <c r="B5743" s="8"/>
      <c r="C5743" s="3"/>
      <c r="D5743" s="1"/>
      <c r="E5743" s="3"/>
      <c r="I5743" s="42"/>
      <c r="J5743" s="19"/>
      <c r="K5743" s="19"/>
      <c r="L5743" s="6" t="str" cm="1">
        <f t="array" ref="L5743">IF(ISBLANK($C5743),"",_xlfn.XLOOKUP($C5743,PACK!$A:$A,PACK!$C:$D))</f>
        <v/>
      </c>
      <c r="M5743" s="18"/>
      <c r="N5743" s="7" t="str">
        <f>IF(ISBLANK(C5743),"",SUMIFS($D$4:D5743,$C$4:C5743,C5743))</f>
        <v/>
      </c>
    </row>
    <row r="5744" spans="1:14" x14ac:dyDescent="0.25">
      <c r="A5744" s="1"/>
      <c r="B5744" s="8"/>
      <c r="C5744" s="3"/>
      <c r="D5744" s="1"/>
      <c r="E5744" s="3"/>
      <c r="I5744" s="42"/>
      <c r="J5744" s="19"/>
      <c r="K5744" s="19"/>
      <c r="L5744" s="6" t="str" cm="1">
        <f t="array" ref="L5744">IF(ISBLANK($C5744),"",_xlfn.XLOOKUP($C5744,PACK!$A:$A,PACK!$C:$D))</f>
        <v/>
      </c>
      <c r="M5744" s="18"/>
      <c r="N5744" s="7" t="str">
        <f>IF(ISBLANK(C5744),"",SUMIFS($D$4:D5744,$C$4:C5744,C5744))</f>
        <v/>
      </c>
    </row>
    <row r="5745" spans="1:14" x14ac:dyDescent="0.25">
      <c r="A5745" s="1"/>
      <c r="B5745" s="8"/>
      <c r="C5745" s="3"/>
      <c r="D5745" s="1"/>
      <c r="E5745" s="3"/>
      <c r="I5745" s="42"/>
      <c r="J5745" s="19"/>
      <c r="K5745" s="19"/>
      <c r="L5745" s="6" t="str" cm="1">
        <f t="array" ref="L5745">IF(ISBLANK($C5745),"",_xlfn.XLOOKUP($C5745,PACK!$A:$A,PACK!$C:$D))</f>
        <v/>
      </c>
      <c r="M5745" s="18"/>
      <c r="N5745" s="7" t="str">
        <f>IF(ISBLANK(C5745),"",SUMIFS($D$4:D5745,$C$4:C5745,C5745))</f>
        <v/>
      </c>
    </row>
    <row r="5746" spans="1:14" x14ac:dyDescent="0.25">
      <c r="A5746" s="1"/>
      <c r="B5746" s="8"/>
      <c r="C5746" s="3"/>
      <c r="D5746" s="1"/>
      <c r="E5746" s="3"/>
      <c r="I5746" s="42"/>
      <c r="J5746" s="19"/>
      <c r="K5746" s="19"/>
      <c r="L5746" s="6" t="str" cm="1">
        <f t="array" ref="L5746">IF(ISBLANK($C5746),"",_xlfn.XLOOKUP($C5746,PACK!$A:$A,PACK!$C:$D))</f>
        <v/>
      </c>
      <c r="M5746" s="18"/>
      <c r="N5746" s="7" t="str">
        <f>IF(ISBLANK(C5746),"",SUMIFS($D$4:D5746,$C$4:C5746,C5746))</f>
        <v/>
      </c>
    </row>
    <row r="5747" spans="1:14" x14ac:dyDescent="0.25">
      <c r="A5747" s="1"/>
      <c r="B5747" s="8"/>
      <c r="C5747" s="3"/>
      <c r="D5747" s="1"/>
      <c r="E5747" s="3"/>
      <c r="I5747" s="42"/>
      <c r="J5747" s="19"/>
      <c r="K5747" s="19"/>
      <c r="L5747" s="6" t="str" cm="1">
        <f t="array" ref="L5747">IF(ISBLANK($C5747),"",_xlfn.XLOOKUP($C5747,PACK!$A:$A,PACK!$C:$D))</f>
        <v/>
      </c>
      <c r="M5747" s="18"/>
      <c r="N5747" s="7" t="str">
        <f>IF(ISBLANK(C5747),"",SUMIFS($D$4:D5747,$C$4:C5747,C5747))</f>
        <v/>
      </c>
    </row>
    <row r="5748" spans="1:14" x14ac:dyDescent="0.25">
      <c r="A5748" s="1"/>
      <c r="B5748" s="8"/>
      <c r="C5748" s="3"/>
      <c r="D5748" s="1"/>
      <c r="E5748" s="3"/>
      <c r="I5748" s="42"/>
      <c r="J5748" s="19"/>
      <c r="K5748" s="19"/>
      <c r="L5748" s="6" t="str" cm="1">
        <f t="array" ref="L5748">IF(ISBLANK($C5748),"",_xlfn.XLOOKUP($C5748,PACK!$A:$A,PACK!$C:$D))</f>
        <v/>
      </c>
      <c r="M5748" s="18"/>
      <c r="N5748" s="7" t="str">
        <f>IF(ISBLANK(C5748),"",SUMIFS($D$4:D5748,$C$4:C5748,C5748))</f>
        <v/>
      </c>
    </row>
    <row r="5749" spans="1:14" x14ac:dyDescent="0.25">
      <c r="A5749" s="1"/>
      <c r="B5749" s="8"/>
      <c r="C5749" s="3"/>
      <c r="D5749" s="1"/>
      <c r="E5749" s="3"/>
      <c r="I5749" s="42"/>
      <c r="J5749" s="19"/>
      <c r="K5749" s="19"/>
      <c r="L5749" s="6" t="str" cm="1">
        <f t="array" ref="L5749">IF(ISBLANK($C5749),"",_xlfn.XLOOKUP($C5749,PACK!$A:$A,PACK!$C:$D))</f>
        <v/>
      </c>
      <c r="M5749" s="18"/>
      <c r="N5749" s="7" t="str">
        <f>IF(ISBLANK(C5749),"",SUMIFS($D$4:D5749,$C$4:C5749,C5749))</f>
        <v/>
      </c>
    </row>
    <row r="5750" spans="1:14" x14ac:dyDescent="0.25">
      <c r="A5750" s="1"/>
      <c r="B5750" s="8"/>
      <c r="C5750" s="3"/>
      <c r="D5750" s="1"/>
      <c r="E5750" s="3"/>
      <c r="I5750" s="42"/>
      <c r="J5750" s="19"/>
      <c r="K5750" s="19"/>
      <c r="L5750" s="6" t="str" cm="1">
        <f t="array" ref="L5750">IF(ISBLANK($C5750),"",_xlfn.XLOOKUP($C5750,PACK!$A:$A,PACK!$C:$D))</f>
        <v/>
      </c>
      <c r="M5750" s="18"/>
      <c r="N5750" s="7" t="str">
        <f>IF(ISBLANK(C5750),"",SUMIFS($D$4:D5750,$C$4:C5750,C5750))</f>
        <v/>
      </c>
    </row>
    <row r="5751" spans="1:14" x14ac:dyDescent="0.25">
      <c r="A5751" s="1"/>
      <c r="B5751" s="8"/>
      <c r="C5751" s="3"/>
      <c r="D5751" s="1"/>
      <c r="E5751" s="3"/>
      <c r="I5751" s="42"/>
      <c r="J5751" s="19"/>
      <c r="K5751" s="19"/>
      <c r="L5751" s="6" t="str" cm="1">
        <f t="array" ref="L5751">IF(ISBLANK($C5751),"",_xlfn.XLOOKUP($C5751,PACK!$A:$A,PACK!$C:$D))</f>
        <v/>
      </c>
      <c r="M5751" s="18"/>
      <c r="N5751" s="7" t="str">
        <f>IF(ISBLANK(C5751),"",SUMIFS($D$4:D5751,$C$4:C5751,C5751))</f>
        <v/>
      </c>
    </row>
    <row r="5752" spans="1:14" x14ac:dyDescent="0.25">
      <c r="A5752" s="1"/>
      <c r="B5752" s="8"/>
      <c r="C5752" s="3"/>
      <c r="D5752" s="1"/>
      <c r="E5752" s="3"/>
      <c r="I5752" s="42"/>
      <c r="J5752" s="19"/>
      <c r="K5752" s="19"/>
      <c r="L5752" s="6" t="str" cm="1">
        <f t="array" ref="L5752">IF(ISBLANK($C5752),"",_xlfn.XLOOKUP($C5752,PACK!$A:$A,PACK!$C:$D))</f>
        <v/>
      </c>
      <c r="M5752" s="18"/>
      <c r="N5752" s="7" t="str">
        <f>IF(ISBLANK(C5752),"",SUMIFS($D$4:D5752,$C$4:C5752,C5752))</f>
        <v/>
      </c>
    </row>
    <row r="5753" spans="1:14" x14ac:dyDescent="0.25">
      <c r="A5753" s="1"/>
      <c r="B5753" s="8"/>
      <c r="C5753" s="3"/>
      <c r="D5753" s="1"/>
      <c r="E5753" s="3"/>
      <c r="I5753" s="42"/>
      <c r="J5753" s="19"/>
      <c r="K5753" s="19"/>
      <c r="L5753" s="6" t="str" cm="1">
        <f t="array" ref="L5753">IF(ISBLANK($C5753),"",_xlfn.XLOOKUP($C5753,PACK!$A:$A,PACK!$C:$D))</f>
        <v/>
      </c>
      <c r="M5753" s="18"/>
      <c r="N5753" s="7" t="str">
        <f>IF(ISBLANK(C5753),"",SUMIFS($D$4:D5753,$C$4:C5753,C5753))</f>
        <v/>
      </c>
    </row>
    <row r="5754" spans="1:14" x14ac:dyDescent="0.25">
      <c r="A5754" s="1"/>
      <c r="B5754" s="8"/>
      <c r="C5754" s="3"/>
      <c r="D5754" s="1"/>
      <c r="E5754" s="3"/>
      <c r="I5754" s="42"/>
      <c r="J5754" s="19"/>
      <c r="K5754" s="19"/>
      <c r="L5754" s="6" t="str" cm="1">
        <f t="array" ref="L5754">IF(ISBLANK($C5754),"",_xlfn.XLOOKUP($C5754,PACK!$A:$A,PACK!$C:$D))</f>
        <v/>
      </c>
      <c r="M5754" s="18"/>
      <c r="N5754" s="7" t="str">
        <f>IF(ISBLANK(C5754),"",SUMIFS($D$4:D5754,$C$4:C5754,C5754))</f>
        <v/>
      </c>
    </row>
    <row r="5755" spans="1:14" x14ac:dyDescent="0.25">
      <c r="A5755" s="1"/>
      <c r="B5755" s="8"/>
      <c r="C5755" s="3"/>
      <c r="D5755" s="1"/>
      <c r="E5755" s="3"/>
      <c r="I5755" s="42"/>
      <c r="J5755" s="19"/>
      <c r="K5755" s="19"/>
      <c r="L5755" s="6" t="str" cm="1">
        <f t="array" ref="L5755">IF(ISBLANK($C5755),"",_xlfn.XLOOKUP($C5755,PACK!$A:$A,PACK!$C:$D))</f>
        <v/>
      </c>
      <c r="M5755" s="18"/>
      <c r="N5755" s="7" t="str">
        <f>IF(ISBLANK(C5755),"",SUMIFS($D$4:D5755,$C$4:C5755,C5755))</f>
        <v/>
      </c>
    </row>
    <row r="5756" spans="1:14" x14ac:dyDescent="0.25">
      <c r="A5756" s="1"/>
      <c r="B5756" s="8"/>
      <c r="C5756" s="3"/>
      <c r="D5756" s="1"/>
      <c r="E5756" s="3"/>
      <c r="I5756" s="42"/>
      <c r="J5756" s="19"/>
      <c r="K5756" s="19"/>
      <c r="L5756" s="6" t="str" cm="1">
        <f t="array" ref="L5756">IF(ISBLANK($C5756),"",_xlfn.XLOOKUP($C5756,PACK!$A:$A,PACK!$C:$D))</f>
        <v/>
      </c>
      <c r="M5756" s="18"/>
      <c r="N5756" s="7" t="str">
        <f>IF(ISBLANK(C5756),"",SUMIFS($D$4:D5756,$C$4:C5756,C5756))</f>
        <v/>
      </c>
    </row>
    <row r="5757" spans="1:14" x14ac:dyDescent="0.25">
      <c r="A5757" s="1"/>
      <c r="B5757" s="8"/>
      <c r="C5757" s="3"/>
      <c r="D5757" s="1"/>
      <c r="E5757" s="3"/>
      <c r="I5757" s="42"/>
      <c r="J5757" s="19"/>
      <c r="K5757" s="19"/>
      <c r="L5757" s="6" t="str" cm="1">
        <f t="array" ref="L5757">IF(ISBLANK($C5757),"",_xlfn.XLOOKUP($C5757,PACK!$A:$A,PACK!$C:$D))</f>
        <v/>
      </c>
      <c r="M5757" s="18"/>
      <c r="N5757" s="7" t="str">
        <f>IF(ISBLANK(C5757),"",SUMIFS($D$4:D5757,$C$4:C5757,C5757))</f>
        <v/>
      </c>
    </row>
    <row r="5758" spans="1:14" x14ac:dyDescent="0.25">
      <c r="A5758" s="1"/>
      <c r="B5758" s="8"/>
      <c r="C5758" s="3"/>
      <c r="D5758" s="1"/>
      <c r="E5758" s="3"/>
      <c r="I5758" s="42"/>
      <c r="J5758" s="19"/>
      <c r="K5758" s="19"/>
      <c r="L5758" s="6" t="str" cm="1">
        <f t="array" ref="L5758">IF(ISBLANK($C5758),"",_xlfn.XLOOKUP($C5758,PACK!$A:$A,PACK!$C:$D))</f>
        <v/>
      </c>
      <c r="M5758" s="18"/>
      <c r="N5758" s="7" t="str">
        <f>IF(ISBLANK(C5758),"",SUMIFS($D$4:D5758,$C$4:C5758,C5758))</f>
        <v/>
      </c>
    </row>
    <row r="5759" spans="1:14" x14ac:dyDescent="0.25">
      <c r="A5759" s="1"/>
      <c r="B5759" s="8"/>
      <c r="C5759" s="3"/>
      <c r="D5759" s="1"/>
      <c r="E5759" s="3"/>
      <c r="I5759" s="42"/>
      <c r="J5759" s="19"/>
      <c r="K5759" s="19"/>
      <c r="L5759" s="6" t="str" cm="1">
        <f t="array" ref="L5759">IF(ISBLANK($C5759),"",_xlfn.XLOOKUP($C5759,PACK!$A:$A,PACK!$C:$D))</f>
        <v/>
      </c>
      <c r="M5759" s="18"/>
      <c r="N5759" s="7" t="str">
        <f>IF(ISBLANK(C5759),"",SUMIFS($D$4:D5759,$C$4:C5759,C5759))</f>
        <v/>
      </c>
    </row>
    <row r="5760" spans="1:14" x14ac:dyDescent="0.25">
      <c r="A5760" s="1"/>
      <c r="B5760" s="8"/>
      <c r="C5760" s="3"/>
      <c r="D5760" s="1"/>
      <c r="E5760" s="3"/>
      <c r="I5760" s="42"/>
      <c r="J5760" s="19"/>
      <c r="K5760" s="19"/>
      <c r="L5760" s="6" t="str" cm="1">
        <f t="array" ref="L5760">IF(ISBLANK($C5760),"",_xlfn.XLOOKUP($C5760,PACK!$A:$A,PACK!$C:$D))</f>
        <v/>
      </c>
      <c r="M5760" s="18"/>
      <c r="N5760" s="7" t="str">
        <f>IF(ISBLANK(C5760),"",SUMIFS($D$4:D5760,$C$4:C5760,C5760))</f>
        <v/>
      </c>
    </row>
    <row r="5761" spans="1:14" x14ac:dyDescent="0.25">
      <c r="A5761" s="1"/>
      <c r="B5761" s="8"/>
      <c r="C5761" s="3"/>
      <c r="D5761" s="1"/>
      <c r="E5761" s="3"/>
      <c r="I5761" s="42"/>
      <c r="J5761" s="19"/>
      <c r="K5761" s="19"/>
      <c r="L5761" s="6" t="str" cm="1">
        <f t="array" ref="L5761">IF(ISBLANK($C5761),"",_xlfn.XLOOKUP($C5761,PACK!$A:$A,PACK!$C:$D))</f>
        <v/>
      </c>
      <c r="M5761" s="18"/>
      <c r="N5761" s="7" t="str">
        <f>IF(ISBLANK(C5761),"",SUMIFS($D$4:D5761,$C$4:C5761,C5761))</f>
        <v/>
      </c>
    </row>
    <row r="5762" spans="1:14" x14ac:dyDescent="0.25">
      <c r="A5762" s="1"/>
      <c r="B5762" s="8"/>
      <c r="C5762" s="3"/>
      <c r="D5762" s="1"/>
      <c r="E5762" s="3"/>
      <c r="I5762" s="42"/>
      <c r="J5762" s="19"/>
      <c r="K5762" s="19"/>
      <c r="L5762" s="6" t="str" cm="1">
        <f t="array" ref="L5762">IF(ISBLANK($C5762),"",_xlfn.XLOOKUP($C5762,PACK!$A:$A,PACK!$C:$D))</f>
        <v/>
      </c>
      <c r="M5762" s="18"/>
      <c r="N5762" s="7" t="str">
        <f>IF(ISBLANK(C5762),"",SUMIFS($D$4:D5762,$C$4:C5762,C5762))</f>
        <v/>
      </c>
    </row>
    <row r="5763" spans="1:14" x14ac:dyDescent="0.25">
      <c r="A5763" s="1"/>
      <c r="B5763" s="8"/>
      <c r="C5763" s="3"/>
      <c r="D5763" s="1"/>
      <c r="E5763" s="3"/>
      <c r="I5763" s="42"/>
      <c r="J5763" s="19"/>
      <c r="K5763" s="19"/>
      <c r="L5763" s="6" t="str" cm="1">
        <f t="array" ref="L5763">IF(ISBLANK($C5763),"",_xlfn.XLOOKUP($C5763,PACK!$A:$A,PACK!$C:$D))</f>
        <v/>
      </c>
      <c r="M5763" s="18"/>
      <c r="N5763" s="7" t="str">
        <f>IF(ISBLANK(C5763),"",SUMIFS($D$4:D5763,$C$4:C5763,C5763))</f>
        <v/>
      </c>
    </row>
    <row r="5764" spans="1:14" x14ac:dyDescent="0.25">
      <c r="A5764" s="1"/>
      <c r="B5764" s="8"/>
      <c r="C5764" s="3"/>
      <c r="D5764" s="1"/>
      <c r="E5764" s="3"/>
      <c r="I5764" s="42"/>
      <c r="J5764" s="19"/>
      <c r="K5764" s="19"/>
      <c r="L5764" s="6" t="str" cm="1">
        <f t="array" ref="L5764">IF(ISBLANK($C5764),"",_xlfn.XLOOKUP($C5764,PACK!$A:$A,PACK!$C:$D))</f>
        <v/>
      </c>
      <c r="M5764" s="18"/>
      <c r="N5764" s="7" t="str">
        <f>IF(ISBLANK(C5764),"",SUMIFS($D$4:D5764,$C$4:C5764,C5764))</f>
        <v/>
      </c>
    </row>
    <row r="5765" spans="1:14" x14ac:dyDescent="0.25">
      <c r="A5765" s="1"/>
      <c r="B5765" s="8"/>
      <c r="C5765" s="3"/>
      <c r="D5765" s="1"/>
      <c r="E5765" s="3"/>
      <c r="I5765" s="42"/>
      <c r="J5765" s="19"/>
      <c r="K5765" s="19"/>
      <c r="L5765" s="6" t="str" cm="1">
        <f t="array" ref="L5765">IF(ISBLANK($C5765),"",_xlfn.XLOOKUP($C5765,PACK!$A:$A,PACK!$C:$D))</f>
        <v/>
      </c>
      <c r="M5765" s="18"/>
      <c r="N5765" s="7" t="str">
        <f>IF(ISBLANK(C5765),"",SUMIFS($D$4:D5765,$C$4:C5765,C5765))</f>
        <v/>
      </c>
    </row>
    <row r="5766" spans="1:14" x14ac:dyDescent="0.25">
      <c r="A5766" s="1"/>
      <c r="B5766" s="8"/>
      <c r="C5766" s="3"/>
      <c r="D5766" s="1"/>
      <c r="E5766" s="3"/>
      <c r="I5766" s="42"/>
      <c r="J5766" s="19"/>
      <c r="K5766" s="19"/>
      <c r="L5766" s="6" t="str" cm="1">
        <f t="array" ref="L5766">IF(ISBLANK($C5766),"",_xlfn.XLOOKUP($C5766,PACK!$A:$A,PACK!$C:$D))</f>
        <v/>
      </c>
      <c r="M5766" s="18"/>
      <c r="N5766" s="7" t="str">
        <f>IF(ISBLANK(C5766),"",SUMIFS($D$4:D5766,$C$4:C5766,C5766))</f>
        <v/>
      </c>
    </row>
    <row r="5767" spans="1:14" x14ac:dyDescent="0.25">
      <c r="A5767" s="1"/>
      <c r="B5767" s="8"/>
      <c r="C5767" s="3"/>
      <c r="D5767" s="1"/>
      <c r="E5767" s="3"/>
      <c r="I5767" s="42"/>
      <c r="J5767" s="19"/>
      <c r="K5767" s="19"/>
      <c r="L5767" s="6" t="str" cm="1">
        <f t="array" ref="L5767">IF(ISBLANK($C5767),"",_xlfn.XLOOKUP($C5767,PACK!$A:$A,PACK!$C:$D))</f>
        <v/>
      </c>
      <c r="M5767" s="18"/>
      <c r="N5767" s="7" t="str">
        <f>IF(ISBLANK(C5767),"",SUMIFS($D$4:D5767,$C$4:C5767,C5767))</f>
        <v/>
      </c>
    </row>
    <row r="5768" spans="1:14" x14ac:dyDescent="0.25">
      <c r="A5768" s="1"/>
      <c r="B5768" s="8"/>
      <c r="C5768" s="3"/>
      <c r="D5768" s="1"/>
      <c r="E5768" s="3"/>
      <c r="I5768" s="42"/>
      <c r="J5768" s="19"/>
      <c r="K5768" s="19"/>
      <c r="L5768" s="6" t="str" cm="1">
        <f t="array" ref="L5768">IF(ISBLANK($C5768),"",_xlfn.XLOOKUP($C5768,PACK!$A:$A,PACK!$C:$D))</f>
        <v/>
      </c>
      <c r="M5768" s="18"/>
      <c r="N5768" s="7" t="str">
        <f>IF(ISBLANK(C5768),"",SUMIFS($D$4:D5768,$C$4:C5768,C5768))</f>
        <v/>
      </c>
    </row>
    <row r="5769" spans="1:14" x14ac:dyDescent="0.25">
      <c r="A5769" s="1"/>
      <c r="B5769" s="8"/>
      <c r="C5769" s="3"/>
      <c r="D5769" s="1"/>
      <c r="E5769" s="3"/>
      <c r="I5769" s="42"/>
      <c r="J5769" s="19"/>
      <c r="K5769" s="19"/>
      <c r="L5769" s="6" t="str" cm="1">
        <f t="array" ref="L5769">IF(ISBLANK($C5769),"",_xlfn.XLOOKUP($C5769,PACK!$A:$A,PACK!$C:$D))</f>
        <v/>
      </c>
      <c r="M5769" s="18"/>
      <c r="N5769" s="7" t="str">
        <f>IF(ISBLANK(C5769),"",SUMIFS($D$4:D5769,$C$4:C5769,C5769))</f>
        <v/>
      </c>
    </row>
    <row r="5770" spans="1:14" x14ac:dyDescent="0.25">
      <c r="A5770" s="1"/>
      <c r="B5770" s="8"/>
      <c r="C5770" s="3"/>
      <c r="D5770" s="1"/>
      <c r="E5770" s="3"/>
      <c r="I5770" s="42"/>
      <c r="J5770" s="19"/>
      <c r="K5770" s="19"/>
      <c r="L5770" s="6" t="str" cm="1">
        <f t="array" ref="L5770">IF(ISBLANK($C5770),"",_xlfn.XLOOKUP($C5770,PACK!$A:$A,PACK!$C:$D))</f>
        <v/>
      </c>
      <c r="M5770" s="18"/>
      <c r="N5770" s="7" t="str">
        <f>IF(ISBLANK(C5770),"",SUMIFS($D$4:D5770,$C$4:C5770,C5770))</f>
        <v/>
      </c>
    </row>
    <row r="5771" spans="1:14" x14ac:dyDescent="0.25">
      <c r="A5771" s="1"/>
      <c r="B5771" s="8"/>
      <c r="C5771" s="3"/>
      <c r="D5771" s="1"/>
      <c r="E5771" s="3"/>
      <c r="I5771" s="42"/>
      <c r="J5771" s="19"/>
      <c r="K5771" s="19"/>
      <c r="L5771" s="6" t="str" cm="1">
        <f t="array" ref="L5771">IF(ISBLANK($C5771),"",_xlfn.XLOOKUP($C5771,PACK!$A:$A,PACK!$C:$D))</f>
        <v/>
      </c>
      <c r="M5771" s="18"/>
      <c r="N5771" s="7" t="str">
        <f>IF(ISBLANK(C5771),"",SUMIFS($D$4:D5771,$C$4:C5771,C5771))</f>
        <v/>
      </c>
    </row>
    <row r="5772" spans="1:14" x14ac:dyDescent="0.25">
      <c r="A5772" s="1"/>
      <c r="B5772" s="8"/>
      <c r="C5772" s="3"/>
      <c r="D5772" s="1"/>
      <c r="E5772" s="3"/>
      <c r="I5772" s="42"/>
      <c r="J5772" s="19"/>
      <c r="K5772" s="19"/>
      <c r="L5772" s="6" t="str" cm="1">
        <f t="array" ref="L5772">IF(ISBLANK($C5772),"",_xlfn.XLOOKUP($C5772,PACK!$A:$A,PACK!$C:$D))</f>
        <v/>
      </c>
      <c r="M5772" s="18"/>
      <c r="N5772" s="7" t="str">
        <f>IF(ISBLANK(C5772),"",SUMIFS($D$4:D5772,$C$4:C5772,C5772))</f>
        <v/>
      </c>
    </row>
    <row r="5773" spans="1:14" x14ac:dyDescent="0.25">
      <c r="A5773" s="1"/>
      <c r="B5773" s="8"/>
      <c r="C5773" s="3"/>
      <c r="D5773" s="1"/>
      <c r="E5773" s="3"/>
      <c r="I5773" s="42"/>
      <c r="J5773" s="19"/>
      <c r="K5773" s="19"/>
      <c r="L5773" s="6" t="str" cm="1">
        <f t="array" ref="L5773">IF(ISBLANK($C5773),"",_xlfn.XLOOKUP($C5773,PACK!$A:$A,PACK!$C:$D))</f>
        <v/>
      </c>
      <c r="M5773" s="18"/>
      <c r="N5773" s="7" t="str">
        <f>IF(ISBLANK(C5773),"",SUMIFS($D$4:D5773,$C$4:C5773,C5773))</f>
        <v/>
      </c>
    </row>
    <row r="5774" spans="1:14" x14ac:dyDescent="0.25">
      <c r="A5774" s="1"/>
      <c r="B5774" s="8"/>
      <c r="C5774" s="3"/>
      <c r="D5774" s="1"/>
      <c r="E5774" s="3"/>
      <c r="I5774" s="42"/>
      <c r="J5774" s="19"/>
      <c r="K5774" s="19"/>
      <c r="L5774" s="6" t="str" cm="1">
        <f t="array" ref="L5774">IF(ISBLANK($C5774),"",_xlfn.XLOOKUP($C5774,PACK!$A:$A,PACK!$C:$D))</f>
        <v/>
      </c>
      <c r="M5774" s="18"/>
      <c r="N5774" s="7" t="str">
        <f>IF(ISBLANK(C5774),"",SUMIFS($D$4:D5774,$C$4:C5774,C5774))</f>
        <v/>
      </c>
    </row>
    <row r="5775" spans="1:14" x14ac:dyDescent="0.25">
      <c r="A5775" s="1"/>
      <c r="B5775" s="8"/>
      <c r="C5775" s="3"/>
      <c r="D5775" s="1"/>
      <c r="E5775" s="3"/>
      <c r="I5775" s="42"/>
      <c r="J5775" s="19"/>
      <c r="K5775" s="19"/>
      <c r="L5775" s="6" t="str" cm="1">
        <f t="array" ref="L5775">IF(ISBLANK($C5775),"",_xlfn.XLOOKUP($C5775,PACK!$A:$A,PACK!$C:$D))</f>
        <v/>
      </c>
      <c r="M5775" s="18"/>
      <c r="N5775" s="7" t="str">
        <f>IF(ISBLANK(C5775),"",SUMIFS($D$4:D5775,$C$4:C5775,C5775))</f>
        <v/>
      </c>
    </row>
    <row r="5776" spans="1:14" x14ac:dyDescent="0.25">
      <c r="A5776" s="1"/>
      <c r="B5776" s="8"/>
      <c r="C5776" s="3"/>
      <c r="D5776" s="1"/>
      <c r="E5776" s="3"/>
      <c r="I5776" s="42"/>
      <c r="J5776" s="19"/>
      <c r="K5776" s="19"/>
      <c r="L5776" s="6" t="str" cm="1">
        <f t="array" ref="L5776">IF(ISBLANK($C5776),"",_xlfn.XLOOKUP($C5776,PACK!$A:$A,PACK!$C:$D))</f>
        <v/>
      </c>
      <c r="M5776" s="18"/>
      <c r="N5776" s="7" t="str">
        <f>IF(ISBLANK(C5776),"",SUMIFS($D$4:D5776,$C$4:C5776,C5776))</f>
        <v/>
      </c>
    </row>
    <row r="5777" spans="1:14" x14ac:dyDescent="0.25">
      <c r="A5777" s="1"/>
      <c r="B5777" s="8"/>
      <c r="C5777" s="3"/>
      <c r="D5777" s="1"/>
      <c r="E5777" s="3"/>
      <c r="I5777" s="42"/>
      <c r="J5777" s="19"/>
      <c r="K5777" s="19"/>
      <c r="L5777" s="6" t="str" cm="1">
        <f t="array" ref="L5777">IF(ISBLANK($C5777),"",_xlfn.XLOOKUP($C5777,PACK!$A:$A,PACK!$C:$D))</f>
        <v/>
      </c>
      <c r="M5777" s="18"/>
      <c r="N5777" s="7" t="str">
        <f>IF(ISBLANK(C5777),"",SUMIFS($D$4:D5777,$C$4:C5777,C5777))</f>
        <v/>
      </c>
    </row>
    <row r="5778" spans="1:14" x14ac:dyDescent="0.25">
      <c r="A5778" s="1"/>
      <c r="B5778" s="8"/>
      <c r="C5778" s="3"/>
      <c r="D5778" s="1"/>
      <c r="E5778" s="3"/>
      <c r="I5778" s="42"/>
      <c r="J5778" s="19"/>
      <c r="K5778" s="19"/>
      <c r="L5778" s="6" t="str" cm="1">
        <f t="array" ref="L5778">IF(ISBLANK($C5778),"",_xlfn.XLOOKUP($C5778,PACK!$A:$A,PACK!$C:$D))</f>
        <v/>
      </c>
      <c r="M5778" s="18"/>
      <c r="N5778" s="7" t="str">
        <f>IF(ISBLANK(C5778),"",SUMIFS($D$4:D5778,$C$4:C5778,C5778))</f>
        <v/>
      </c>
    </row>
    <row r="5779" spans="1:14" x14ac:dyDescent="0.25">
      <c r="A5779" s="1"/>
      <c r="B5779" s="8"/>
      <c r="C5779" s="3"/>
      <c r="D5779" s="1"/>
      <c r="E5779" s="3"/>
      <c r="I5779" s="42"/>
      <c r="J5779" s="19"/>
      <c r="K5779" s="19"/>
      <c r="L5779" s="6" t="str" cm="1">
        <f t="array" ref="L5779">IF(ISBLANK($C5779),"",_xlfn.XLOOKUP($C5779,PACK!$A:$A,PACK!$C:$D))</f>
        <v/>
      </c>
      <c r="M5779" s="18"/>
      <c r="N5779" s="7" t="str">
        <f>IF(ISBLANK(C5779),"",SUMIFS($D$4:D5779,$C$4:C5779,C5779))</f>
        <v/>
      </c>
    </row>
    <row r="5780" spans="1:14" x14ac:dyDescent="0.25">
      <c r="A5780" s="1"/>
      <c r="B5780" s="8"/>
      <c r="C5780" s="3"/>
      <c r="D5780" s="1"/>
      <c r="E5780" s="3"/>
      <c r="I5780" s="42"/>
      <c r="J5780" s="19"/>
      <c r="K5780" s="19"/>
      <c r="L5780" s="6" t="str" cm="1">
        <f t="array" ref="L5780">IF(ISBLANK($C5780),"",_xlfn.XLOOKUP($C5780,PACK!$A:$A,PACK!$C:$D))</f>
        <v/>
      </c>
      <c r="M5780" s="18"/>
      <c r="N5780" s="7" t="str">
        <f>IF(ISBLANK(C5780),"",SUMIFS($D$4:D5780,$C$4:C5780,C5780))</f>
        <v/>
      </c>
    </row>
    <row r="5781" spans="1:14" x14ac:dyDescent="0.25">
      <c r="A5781" s="1"/>
      <c r="B5781" s="8"/>
      <c r="C5781" s="3"/>
      <c r="D5781" s="1"/>
      <c r="E5781" s="3"/>
      <c r="I5781" s="42"/>
      <c r="J5781" s="19"/>
      <c r="K5781" s="19"/>
      <c r="L5781" s="6" t="str" cm="1">
        <f t="array" ref="L5781">IF(ISBLANK($C5781),"",_xlfn.XLOOKUP($C5781,PACK!$A:$A,PACK!$C:$D))</f>
        <v/>
      </c>
      <c r="M5781" s="18"/>
      <c r="N5781" s="7" t="str">
        <f>IF(ISBLANK(C5781),"",SUMIFS($D$4:D5781,$C$4:C5781,C5781))</f>
        <v/>
      </c>
    </row>
    <row r="5782" spans="1:14" x14ac:dyDescent="0.25">
      <c r="A5782" s="1"/>
      <c r="B5782" s="8"/>
      <c r="C5782" s="3"/>
      <c r="D5782" s="1"/>
      <c r="E5782" s="3"/>
      <c r="I5782" s="42"/>
      <c r="J5782" s="19"/>
      <c r="K5782" s="19"/>
      <c r="L5782" s="6" t="str" cm="1">
        <f t="array" ref="L5782">IF(ISBLANK($C5782),"",_xlfn.XLOOKUP($C5782,PACK!$A:$A,PACK!$C:$D))</f>
        <v/>
      </c>
      <c r="M5782" s="18"/>
      <c r="N5782" s="7" t="str">
        <f>IF(ISBLANK(C5782),"",SUMIFS($D$4:D5782,$C$4:C5782,C5782))</f>
        <v/>
      </c>
    </row>
    <row r="5783" spans="1:14" x14ac:dyDescent="0.25">
      <c r="A5783" s="1"/>
      <c r="B5783" s="8"/>
      <c r="C5783" s="3"/>
      <c r="D5783" s="1"/>
      <c r="E5783" s="3"/>
      <c r="I5783" s="42"/>
      <c r="J5783" s="19"/>
      <c r="K5783" s="19"/>
      <c r="L5783" s="6" t="str" cm="1">
        <f t="array" ref="L5783">IF(ISBLANK($C5783),"",_xlfn.XLOOKUP($C5783,PACK!$A:$A,PACK!$C:$D))</f>
        <v/>
      </c>
      <c r="M5783" s="18"/>
      <c r="N5783" s="7" t="str">
        <f>IF(ISBLANK(C5783),"",SUMIFS($D$4:D5783,$C$4:C5783,C5783))</f>
        <v/>
      </c>
    </row>
    <row r="5784" spans="1:14" x14ac:dyDescent="0.25">
      <c r="A5784" s="1"/>
      <c r="B5784" s="8"/>
      <c r="C5784" s="3"/>
      <c r="D5784" s="1"/>
      <c r="E5784" s="3"/>
      <c r="I5784" s="42"/>
      <c r="J5784" s="19"/>
      <c r="K5784" s="19"/>
      <c r="L5784" s="6" t="str" cm="1">
        <f t="array" ref="L5784">IF(ISBLANK($C5784),"",_xlfn.XLOOKUP($C5784,PACK!$A:$A,PACK!$C:$D))</f>
        <v/>
      </c>
      <c r="M5784" s="18"/>
      <c r="N5784" s="7" t="str">
        <f>IF(ISBLANK(C5784),"",SUMIFS($D$4:D5784,$C$4:C5784,C5784))</f>
        <v/>
      </c>
    </row>
    <row r="5785" spans="1:14" x14ac:dyDescent="0.25">
      <c r="A5785" s="1"/>
      <c r="B5785" s="8"/>
      <c r="C5785" s="3"/>
      <c r="D5785" s="1"/>
      <c r="E5785" s="3"/>
      <c r="I5785" s="42"/>
      <c r="J5785" s="19"/>
      <c r="K5785" s="19"/>
      <c r="L5785" s="6" t="str" cm="1">
        <f t="array" ref="L5785">IF(ISBLANK($C5785),"",_xlfn.XLOOKUP($C5785,PACK!$A:$A,PACK!$C:$D))</f>
        <v/>
      </c>
      <c r="M5785" s="18"/>
      <c r="N5785" s="7" t="str">
        <f>IF(ISBLANK(C5785),"",SUMIFS($D$4:D5785,$C$4:C5785,C5785))</f>
        <v/>
      </c>
    </row>
    <row r="5786" spans="1:14" x14ac:dyDescent="0.25">
      <c r="A5786" s="1"/>
      <c r="B5786" s="8"/>
      <c r="C5786" s="3"/>
      <c r="D5786" s="1"/>
      <c r="E5786" s="3"/>
      <c r="I5786" s="42"/>
      <c r="J5786" s="19"/>
      <c r="K5786" s="19"/>
      <c r="L5786" s="6" t="str" cm="1">
        <f t="array" ref="L5786">IF(ISBLANK($C5786),"",_xlfn.XLOOKUP($C5786,PACK!$A:$A,PACK!$C:$D))</f>
        <v/>
      </c>
      <c r="M5786" s="18"/>
      <c r="N5786" s="7" t="str">
        <f>IF(ISBLANK(C5786),"",SUMIFS($D$4:D5786,$C$4:C5786,C5786))</f>
        <v/>
      </c>
    </row>
    <row r="5787" spans="1:14" x14ac:dyDescent="0.25">
      <c r="A5787" s="1"/>
      <c r="B5787" s="8"/>
      <c r="C5787" s="3"/>
      <c r="D5787" s="1"/>
      <c r="E5787" s="3"/>
      <c r="I5787" s="42"/>
      <c r="J5787" s="19"/>
      <c r="K5787" s="19"/>
      <c r="L5787" s="6" t="str" cm="1">
        <f t="array" ref="L5787">IF(ISBLANK($C5787),"",_xlfn.XLOOKUP($C5787,PACK!$A:$A,PACK!$C:$D))</f>
        <v/>
      </c>
      <c r="M5787" s="18"/>
      <c r="N5787" s="7" t="str">
        <f>IF(ISBLANK(C5787),"",SUMIFS($D$4:D5787,$C$4:C5787,C5787))</f>
        <v/>
      </c>
    </row>
    <row r="5788" spans="1:14" x14ac:dyDescent="0.25">
      <c r="A5788" s="1"/>
      <c r="B5788" s="8"/>
      <c r="C5788" s="3"/>
      <c r="D5788" s="1"/>
      <c r="E5788" s="3"/>
      <c r="I5788" s="42"/>
      <c r="J5788" s="19"/>
      <c r="K5788" s="19"/>
      <c r="L5788" s="6" t="str" cm="1">
        <f t="array" ref="L5788">IF(ISBLANK($C5788),"",_xlfn.XLOOKUP($C5788,PACK!$A:$A,PACK!$C:$D))</f>
        <v/>
      </c>
      <c r="M5788" s="18"/>
      <c r="N5788" s="7" t="str">
        <f>IF(ISBLANK(C5788),"",SUMIFS($D$4:D5788,$C$4:C5788,C5788))</f>
        <v/>
      </c>
    </row>
    <row r="5789" spans="1:14" x14ac:dyDescent="0.25">
      <c r="A5789" s="1"/>
      <c r="B5789" s="8"/>
      <c r="C5789" s="3"/>
      <c r="D5789" s="1"/>
      <c r="E5789" s="3"/>
      <c r="I5789" s="42"/>
      <c r="J5789" s="19"/>
      <c r="K5789" s="19"/>
      <c r="L5789" s="6" t="str" cm="1">
        <f t="array" ref="L5789">IF(ISBLANK($C5789),"",_xlfn.XLOOKUP($C5789,PACK!$A:$A,PACK!$C:$D))</f>
        <v/>
      </c>
      <c r="M5789" s="18"/>
      <c r="N5789" s="7" t="str">
        <f>IF(ISBLANK(C5789),"",SUMIFS($D$4:D5789,$C$4:C5789,C5789))</f>
        <v/>
      </c>
    </row>
    <row r="5790" spans="1:14" x14ac:dyDescent="0.25">
      <c r="A5790" s="1"/>
      <c r="B5790" s="8"/>
      <c r="C5790" s="3"/>
      <c r="D5790" s="1"/>
      <c r="E5790" s="3"/>
      <c r="I5790" s="42"/>
      <c r="J5790" s="19"/>
      <c r="K5790" s="19"/>
      <c r="L5790" s="6" t="str" cm="1">
        <f t="array" ref="L5790">IF(ISBLANK($C5790),"",_xlfn.XLOOKUP($C5790,PACK!$A:$A,PACK!$C:$D))</f>
        <v/>
      </c>
      <c r="M5790" s="18"/>
      <c r="N5790" s="7" t="str">
        <f>IF(ISBLANK(C5790),"",SUMIFS($D$4:D5790,$C$4:C5790,C5790))</f>
        <v/>
      </c>
    </row>
    <row r="5791" spans="1:14" x14ac:dyDescent="0.25">
      <c r="A5791" s="1"/>
      <c r="B5791" s="8"/>
      <c r="C5791" s="3"/>
      <c r="D5791" s="1"/>
      <c r="E5791" s="3"/>
      <c r="I5791" s="42"/>
      <c r="J5791" s="19"/>
      <c r="K5791" s="19"/>
      <c r="L5791" s="6" t="str" cm="1">
        <f t="array" ref="L5791">IF(ISBLANK($C5791),"",_xlfn.XLOOKUP($C5791,PACK!$A:$A,PACK!$C:$D))</f>
        <v/>
      </c>
      <c r="M5791" s="18"/>
      <c r="N5791" s="7" t="str">
        <f>IF(ISBLANK(C5791),"",SUMIFS($D$4:D5791,$C$4:C5791,C5791))</f>
        <v/>
      </c>
    </row>
    <row r="5792" spans="1:14" x14ac:dyDescent="0.25">
      <c r="A5792" s="1"/>
      <c r="B5792" s="8"/>
      <c r="C5792" s="3"/>
      <c r="D5792" s="1"/>
      <c r="E5792" s="3"/>
      <c r="I5792" s="42"/>
      <c r="J5792" s="19"/>
      <c r="K5792" s="19"/>
      <c r="L5792" s="6" t="str" cm="1">
        <f t="array" ref="L5792">IF(ISBLANK($C5792),"",_xlfn.XLOOKUP($C5792,PACK!$A:$A,PACK!$C:$D))</f>
        <v/>
      </c>
      <c r="M5792" s="18"/>
      <c r="N5792" s="7" t="str">
        <f>IF(ISBLANK(C5792),"",SUMIFS($D$4:D5792,$C$4:C5792,C5792))</f>
        <v/>
      </c>
    </row>
    <row r="5793" spans="1:14" x14ac:dyDescent="0.25">
      <c r="A5793" s="1"/>
      <c r="B5793" s="8"/>
      <c r="C5793" s="3"/>
      <c r="D5793" s="1"/>
      <c r="E5793" s="3"/>
      <c r="I5793" s="42"/>
      <c r="J5793" s="19"/>
      <c r="K5793" s="19"/>
      <c r="L5793" s="6" t="str" cm="1">
        <f t="array" ref="L5793">IF(ISBLANK($C5793),"",_xlfn.XLOOKUP($C5793,PACK!$A:$A,PACK!$C:$D))</f>
        <v/>
      </c>
      <c r="M5793" s="18"/>
      <c r="N5793" s="7" t="str">
        <f>IF(ISBLANK(C5793),"",SUMIFS($D$4:D5793,$C$4:C5793,C5793))</f>
        <v/>
      </c>
    </row>
    <row r="5794" spans="1:14" x14ac:dyDescent="0.25">
      <c r="A5794" s="1"/>
      <c r="B5794" s="8"/>
      <c r="C5794" s="3"/>
      <c r="D5794" s="1"/>
      <c r="E5794" s="3"/>
      <c r="I5794" s="42"/>
      <c r="J5794" s="19"/>
      <c r="K5794" s="19"/>
      <c r="L5794" s="6" t="str" cm="1">
        <f t="array" ref="L5794">IF(ISBLANK($C5794),"",_xlfn.XLOOKUP($C5794,PACK!$A:$A,PACK!$C:$D))</f>
        <v/>
      </c>
      <c r="M5794" s="18"/>
      <c r="N5794" s="7" t="str">
        <f>IF(ISBLANK(C5794),"",SUMIFS($D$4:D5794,$C$4:C5794,C5794))</f>
        <v/>
      </c>
    </row>
    <row r="5795" spans="1:14" x14ac:dyDescent="0.25">
      <c r="A5795" s="1"/>
      <c r="B5795" s="8"/>
      <c r="C5795" s="3"/>
      <c r="D5795" s="1"/>
      <c r="E5795" s="3"/>
      <c r="I5795" s="42"/>
      <c r="J5795" s="19"/>
      <c r="K5795" s="19"/>
      <c r="L5795" s="6" t="str" cm="1">
        <f t="array" ref="L5795">IF(ISBLANK($C5795),"",_xlfn.XLOOKUP($C5795,PACK!$A:$A,PACK!$C:$D))</f>
        <v/>
      </c>
      <c r="M5795" s="18"/>
      <c r="N5795" s="7" t="str">
        <f>IF(ISBLANK(C5795),"",SUMIFS($D$4:D5795,$C$4:C5795,C5795))</f>
        <v/>
      </c>
    </row>
    <row r="5796" spans="1:14" x14ac:dyDescent="0.25">
      <c r="A5796" s="1"/>
      <c r="B5796" s="8"/>
      <c r="C5796" s="3"/>
      <c r="D5796" s="1"/>
      <c r="E5796" s="3"/>
      <c r="I5796" s="42"/>
      <c r="J5796" s="19"/>
      <c r="K5796" s="19"/>
      <c r="L5796" s="6" t="str" cm="1">
        <f t="array" ref="L5796">IF(ISBLANK($C5796),"",_xlfn.XLOOKUP($C5796,PACK!$A:$A,PACK!$C:$D))</f>
        <v/>
      </c>
      <c r="M5796" s="18"/>
      <c r="N5796" s="7" t="str">
        <f>IF(ISBLANK(C5796),"",SUMIFS($D$4:D5796,$C$4:C5796,C5796))</f>
        <v/>
      </c>
    </row>
    <row r="5797" spans="1:14" x14ac:dyDescent="0.25">
      <c r="A5797" s="1"/>
      <c r="B5797" s="8"/>
      <c r="C5797" s="3"/>
      <c r="D5797" s="1"/>
      <c r="E5797" s="3"/>
      <c r="I5797" s="42"/>
      <c r="J5797" s="19"/>
      <c r="K5797" s="19"/>
      <c r="L5797" s="6" t="str" cm="1">
        <f t="array" ref="L5797">IF(ISBLANK($C5797),"",_xlfn.XLOOKUP($C5797,PACK!$A:$A,PACK!$C:$D))</f>
        <v/>
      </c>
      <c r="M5797" s="18"/>
      <c r="N5797" s="7" t="str">
        <f>IF(ISBLANK(C5797),"",SUMIFS($D$4:D5797,$C$4:C5797,C5797))</f>
        <v/>
      </c>
    </row>
    <row r="5798" spans="1:14" x14ac:dyDescent="0.25">
      <c r="A5798" s="1"/>
      <c r="B5798" s="8"/>
      <c r="C5798" s="3"/>
      <c r="D5798" s="1"/>
      <c r="E5798" s="3"/>
      <c r="I5798" s="42"/>
      <c r="J5798" s="19"/>
      <c r="K5798" s="19"/>
      <c r="L5798" s="6" t="str" cm="1">
        <f t="array" ref="L5798">IF(ISBLANK($C5798),"",_xlfn.XLOOKUP($C5798,PACK!$A:$A,PACK!$C:$D))</f>
        <v/>
      </c>
      <c r="M5798" s="18"/>
      <c r="N5798" s="7" t="str">
        <f>IF(ISBLANK(C5798),"",SUMIFS($D$4:D5798,$C$4:C5798,C5798))</f>
        <v/>
      </c>
    </row>
    <row r="5799" spans="1:14" x14ac:dyDescent="0.25">
      <c r="A5799" s="1"/>
      <c r="B5799" s="8"/>
      <c r="C5799" s="3"/>
      <c r="D5799" s="1"/>
      <c r="E5799" s="3"/>
      <c r="I5799" s="42"/>
      <c r="J5799" s="19"/>
      <c r="K5799" s="19"/>
      <c r="L5799" s="6" t="str" cm="1">
        <f t="array" ref="L5799">IF(ISBLANK($C5799),"",_xlfn.XLOOKUP($C5799,PACK!$A:$A,PACK!$C:$D))</f>
        <v/>
      </c>
      <c r="M5799" s="18"/>
      <c r="N5799" s="7" t="str">
        <f>IF(ISBLANK(C5799),"",SUMIFS($D$4:D5799,$C$4:C5799,C5799))</f>
        <v/>
      </c>
    </row>
    <row r="5800" spans="1:14" x14ac:dyDescent="0.25">
      <c r="A5800" s="1"/>
      <c r="B5800" s="8"/>
      <c r="C5800" s="3"/>
      <c r="D5800" s="1"/>
      <c r="E5800" s="3"/>
      <c r="I5800" s="42"/>
      <c r="J5800" s="19"/>
      <c r="K5800" s="19"/>
      <c r="L5800" s="6" t="str" cm="1">
        <f t="array" ref="L5800">IF(ISBLANK($C5800),"",_xlfn.XLOOKUP($C5800,PACK!$A:$A,PACK!$C:$D))</f>
        <v/>
      </c>
      <c r="M5800" s="18"/>
      <c r="N5800" s="7" t="str">
        <f>IF(ISBLANK(C5800),"",SUMIFS($D$4:D5800,$C$4:C5800,C5800))</f>
        <v/>
      </c>
    </row>
    <row r="5801" spans="1:14" x14ac:dyDescent="0.25">
      <c r="A5801" s="1"/>
      <c r="B5801" s="8"/>
      <c r="C5801" s="3"/>
      <c r="D5801" s="1"/>
      <c r="E5801" s="3"/>
      <c r="I5801" s="42"/>
      <c r="J5801" s="19"/>
      <c r="K5801" s="19"/>
      <c r="L5801" s="6" t="str" cm="1">
        <f t="array" ref="L5801">IF(ISBLANK($C5801),"",_xlfn.XLOOKUP($C5801,PACK!$A:$A,PACK!$C:$D))</f>
        <v/>
      </c>
      <c r="M5801" s="18"/>
      <c r="N5801" s="7" t="str">
        <f>IF(ISBLANK(C5801),"",SUMIFS($D$4:D5801,$C$4:C5801,C5801))</f>
        <v/>
      </c>
    </row>
    <row r="5802" spans="1:14" x14ac:dyDescent="0.25">
      <c r="A5802" s="1"/>
      <c r="B5802" s="8"/>
      <c r="C5802" s="3"/>
      <c r="D5802" s="1"/>
      <c r="E5802" s="3"/>
      <c r="I5802" s="42"/>
      <c r="J5802" s="19"/>
      <c r="K5802" s="19"/>
      <c r="L5802" s="6" t="str" cm="1">
        <f t="array" ref="L5802">IF(ISBLANK($C5802),"",_xlfn.XLOOKUP($C5802,PACK!$A:$A,PACK!$C:$D))</f>
        <v/>
      </c>
      <c r="M5802" s="18"/>
      <c r="N5802" s="7" t="str">
        <f>IF(ISBLANK(C5802),"",SUMIFS($D$4:D5802,$C$4:C5802,C5802))</f>
        <v/>
      </c>
    </row>
    <row r="5803" spans="1:14" x14ac:dyDescent="0.25">
      <c r="A5803" s="1"/>
      <c r="B5803" s="8"/>
      <c r="C5803" s="3"/>
      <c r="D5803" s="1"/>
      <c r="E5803" s="3"/>
      <c r="I5803" s="42"/>
      <c r="J5803" s="19"/>
      <c r="K5803" s="19"/>
      <c r="L5803" s="6" t="str" cm="1">
        <f t="array" ref="L5803">IF(ISBLANK($C5803),"",_xlfn.XLOOKUP($C5803,PACK!$A:$A,PACK!$C:$D))</f>
        <v/>
      </c>
      <c r="M5803" s="18"/>
      <c r="N5803" s="7" t="str">
        <f>IF(ISBLANK(C5803),"",SUMIFS($D$4:D5803,$C$4:C5803,C5803))</f>
        <v/>
      </c>
    </row>
    <row r="5804" spans="1:14" x14ac:dyDescent="0.25">
      <c r="A5804" s="1"/>
      <c r="B5804" s="8"/>
      <c r="C5804" s="3"/>
      <c r="D5804" s="1"/>
      <c r="E5804" s="3"/>
      <c r="I5804" s="42"/>
      <c r="J5804" s="19"/>
      <c r="K5804" s="19"/>
      <c r="L5804" s="6" t="str" cm="1">
        <f t="array" ref="L5804">IF(ISBLANK($C5804),"",_xlfn.XLOOKUP($C5804,PACK!$A:$A,PACK!$C:$D))</f>
        <v/>
      </c>
      <c r="M5804" s="18"/>
      <c r="N5804" s="7" t="str">
        <f>IF(ISBLANK(C5804),"",SUMIFS($D$4:D5804,$C$4:C5804,C5804))</f>
        <v/>
      </c>
    </row>
    <row r="5805" spans="1:14" x14ac:dyDescent="0.25">
      <c r="A5805" s="1"/>
      <c r="B5805" s="8"/>
      <c r="C5805" s="3"/>
      <c r="D5805" s="1"/>
      <c r="E5805" s="3"/>
      <c r="I5805" s="42"/>
      <c r="J5805" s="19"/>
      <c r="K5805" s="19"/>
      <c r="L5805" s="6" t="str" cm="1">
        <f t="array" ref="L5805">IF(ISBLANK($C5805),"",_xlfn.XLOOKUP($C5805,PACK!$A:$A,PACK!$C:$D))</f>
        <v/>
      </c>
      <c r="M5805" s="18"/>
      <c r="N5805" s="7" t="str">
        <f>IF(ISBLANK(C5805),"",SUMIFS($D$4:D5805,$C$4:C5805,C5805))</f>
        <v/>
      </c>
    </row>
    <row r="5806" spans="1:14" x14ac:dyDescent="0.25">
      <c r="A5806" s="1"/>
      <c r="B5806" s="8"/>
      <c r="C5806" s="3"/>
      <c r="D5806" s="1"/>
      <c r="E5806" s="3"/>
      <c r="I5806" s="42"/>
      <c r="J5806" s="19"/>
      <c r="K5806" s="19"/>
      <c r="L5806" s="6" t="str" cm="1">
        <f t="array" ref="L5806">IF(ISBLANK($C5806),"",_xlfn.XLOOKUP($C5806,PACK!$A:$A,PACK!$C:$D))</f>
        <v/>
      </c>
      <c r="M5806" s="18"/>
      <c r="N5806" s="7" t="str">
        <f>IF(ISBLANK(C5806),"",SUMIFS($D$4:D5806,$C$4:C5806,C5806))</f>
        <v/>
      </c>
    </row>
    <row r="5807" spans="1:14" x14ac:dyDescent="0.25">
      <c r="A5807" s="1"/>
      <c r="B5807" s="8"/>
      <c r="C5807" s="3"/>
      <c r="D5807" s="1"/>
      <c r="E5807" s="3"/>
      <c r="I5807" s="42"/>
      <c r="J5807" s="19"/>
      <c r="K5807" s="19"/>
      <c r="L5807" s="6" t="str" cm="1">
        <f t="array" ref="L5807">IF(ISBLANK($C5807),"",_xlfn.XLOOKUP($C5807,PACK!$A:$A,PACK!$C:$D))</f>
        <v/>
      </c>
      <c r="M5807" s="18"/>
      <c r="N5807" s="7" t="str">
        <f>IF(ISBLANK(C5807),"",SUMIFS($D$4:D5807,$C$4:C5807,C5807))</f>
        <v/>
      </c>
    </row>
    <row r="5808" spans="1:14" x14ac:dyDescent="0.25">
      <c r="A5808" s="1"/>
      <c r="B5808" s="8"/>
      <c r="C5808" s="3"/>
      <c r="D5808" s="1"/>
      <c r="E5808" s="3"/>
      <c r="I5808" s="42"/>
      <c r="J5808" s="19"/>
      <c r="K5808" s="19"/>
      <c r="L5808" s="6" t="str" cm="1">
        <f t="array" ref="L5808">IF(ISBLANK($C5808),"",_xlfn.XLOOKUP($C5808,PACK!$A:$A,PACK!$C:$D))</f>
        <v/>
      </c>
      <c r="M5808" s="18"/>
      <c r="N5808" s="7" t="str">
        <f>IF(ISBLANK(C5808),"",SUMIFS($D$4:D5808,$C$4:C5808,C5808))</f>
        <v/>
      </c>
    </row>
    <row r="5809" spans="1:14" x14ac:dyDescent="0.25">
      <c r="A5809" s="1"/>
      <c r="B5809" s="8"/>
      <c r="C5809" s="3"/>
      <c r="D5809" s="1"/>
      <c r="E5809" s="3"/>
      <c r="I5809" s="42"/>
      <c r="J5809" s="19"/>
      <c r="K5809" s="19"/>
      <c r="L5809" s="6" t="str" cm="1">
        <f t="array" ref="L5809">IF(ISBLANK($C5809),"",_xlfn.XLOOKUP($C5809,PACK!$A:$A,PACK!$C:$D))</f>
        <v/>
      </c>
      <c r="M5809" s="18"/>
      <c r="N5809" s="7" t="str">
        <f>IF(ISBLANK(C5809),"",SUMIFS($D$4:D5809,$C$4:C5809,C5809))</f>
        <v/>
      </c>
    </row>
    <row r="5810" spans="1:14" x14ac:dyDescent="0.25">
      <c r="A5810" s="1"/>
      <c r="B5810" s="8"/>
      <c r="C5810" s="3"/>
      <c r="D5810" s="1"/>
      <c r="E5810" s="3"/>
      <c r="I5810" s="42"/>
      <c r="J5810" s="19"/>
      <c r="K5810" s="19"/>
      <c r="L5810" s="6" t="str" cm="1">
        <f t="array" ref="L5810">IF(ISBLANK($C5810),"",_xlfn.XLOOKUP($C5810,PACK!$A:$A,PACK!$C:$D))</f>
        <v/>
      </c>
      <c r="M5810" s="18"/>
      <c r="N5810" s="7" t="str">
        <f>IF(ISBLANK(C5810),"",SUMIFS($D$4:D5810,$C$4:C5810,C5810))</f>
        <v/>
      </c>
    </row>
    <row r="5811" spans="1:14" x14ac:dyDescent="0.25">
      <c r="A5811" s="1"/>
      <c r="B5811" s="8"/>
      <c r="C5811" s="3"/>
      <c r="D5811" s="1"/>
      <c r="E5811" s="3"/>
      <c r="I5811" s="42"/>
      <c r="J5811" s="19"/>
      <c r="K5811" s="19"/>
      <c r="L5811" s="6" t="str" cm="1">
        <f t="array" ref="L5811">IF(ISBLANK($C5811),"",_xlfn.XLOOKUP($C5811,PACK!$A:$A,PACK!$C:$D))</f>
        <v/>
      </c>
      <c r="M5811" s="18"/>
      <c r="N5811" s="7" t="str">
        <f>IF(ISBLANK(C5811),"",SUMIFS($D$4:D5811,$C$4:C5811,C5811))</f>
        <v/>
      </c>
    </row>
    <row r="5812" spans="1:14" x14ac:dyDescent="0.25">
      <c r="A5812" s="1"/>
      <c r="B5812" s="8"/>
      <c r="C5812" s="3"/>
      <c r="D5812" s="1"/>
      <c r="E5812" s="3"/>
      <c r="I5812" s="42"/>
      <c r="J5812" s="19"/>
      <c r="K5812" s="19"/>
      <c r="L5812" s="6" t="str" cm="1">
        <f t="array" ref="L5812">IF(ISBLANK($C5812),"",_xlfn.XLOOKUP($C5812,PACK!$A:$A,PACK!$C:$D))</f>
        <v/>
      </c>
      <c r="M5812" s="18"/>
      <c r="N5812" s="7" t="str">
        <f>IF(ISBLANK(C5812),"",SUMIFS($D$4:D5812,$C$4:C5812,C5812))</f>
        <v/>
      </c>
    </row>
    <row r="5813" spans="1:14" x14ac:dyDescent="0.25">
      <c r="A5813" s="1"/>
      <c r="B5813" s="8"/>
      <c r="C5813" s="3"/>
      <c r="D5813" s="1"/>
      <c r="E5813" s="3"/>
      <c r="I5813" s="42"/>
      <c r="J5813" s="19"/>
      <c r="K5813" s="19"/>
      <c r="L5813" s="6" t="str" cm="1">
        <f t="array" ref="L5813">IF(ISBLANK($C5813),"",_xlfn.XLOOKUP($C5813,PACK!$A:$A,PACK!$C:$D))</f>
        <v/>
      </c>
      <c r="M5813" s="18"/>
      <c r="N5813" s="7" t="str">
        <f>IF(ISBLANK(C5813),"",SUMIFS($D$4:D5813,$C$4:C5813,C5813))</f>
        <v/>
      </c>
    </row>
    <row r="5814" spans="1:14" x14ac:dyDescent="0.25">
      <c r="A5814" s="1"/>
      <c r="B5814" s="8"/>
      <c r="C5814" s="3"/>
      <c r="D5814" s="1"/>
      <c r="E5814" s="3"/>
      <c r="I5814" s="42"/>
      <c r="J5814" s="19"/>
      <c r="K5814" s="19"/>
      <c r="L5814" s="6" t="str" cm="1">
        <f t="array" ref="L5814">IF(ISBLANK($C5814),"",_xlfn.XLOOKUP($C5814,PACK!$A:$A,PACK!$C:$D))</f>
        <v/>
      </c>
      <c r="M5814" s="18"/>
      <c r="N5814" s="7" t="str">
        <f>IF(ISBLANK(C5814),"",SUMIFS($D$4:D5814,$C$4:C5814,C5814))</f>
        <v/>
      </c>
    </row>
    <row r="5815" spans="1:14" x14ac:dyDescent="0.25">
      <c r="A5815" s="1"/>
      <c r="B5815" s="8"/>
      <c r="C5815" s="3"/>
      <c r="D5815" s="1"/>
      <c r="E5815" s="3"/>
      <c r="I5815" s="42"/>
      <c r="J5815" s="19"/>
      <c r="K5815" s="19"/>
      <c r="L5815" s="6" t="str" cm="1">
        <f t="array" ref="L5815">IF(ISBLANK($C5815),"",_xlfn.XLOOKUP($C5815,PACK!$A:$A,PACK!$C:$D))</f>
        <v/>
      </c>
      <c r="M5815" s="18"/>
      <c r="N5815" s="7" t="str">
        <f>IF(ISBLANK(C5815),"",SUMIFS($D$4:D5815,$C$4:C5815,C5815))</f>
        <v/>
      </c>
    </row>
    <row r="5816" spans="1:14" x14ac:dyDescent="0.25">
      <c r="A5816" s="1"/>
      <c r="B5816" s="8"/>
      <c r="C5816" s="3"/>
      <c r="D5816" s="1"/>
      <c r="E5816" s="3"/>
      <c r="I5816" s="42"/>
      <c r="J5816" s="19"/>
      <c r="K5816" s="19"/>
      <c r="L5816" s="6" t="str" cm="1">
        <f t="array" ref="L5816">IF(ISBLANK($C5816),"",_xlfn.XLOOKUP($C5816,PACK!$A:$A,PACK!$C:$D))</f>
        <v/>
      </c>
      <c r="M5816" s="18"/>
      <c r="N5816" s="7" t="str">
        <f>IF(ISBLANK(C5816),"",SUMIFS($D$4:D5816,$C$4:C5816,C5816))</f>
        <v/>
      </c>
    </row>
    <row r="5817" spans="1:14" x14ac:dyDescent="0.25">
      <c r="A5817" s="1"/>
      <c r="B5817" s="8"/>
      <c r="C5817" s="3"/>
      <c r="D5817" s="1"/>
      <c r="E5817" s="3"/>
      <c r="I5817" s="42"/>
      <c r="J5817" s="19"/>
      <c r="K5817" s="19"/>
      <c r="L5817" s="6" t="str" cm="1">
        <f t="array" ref="L5817">IF(ISBLANK($C5817),"",_xlfn.XLOOKUP($C5817,PACK!$A:$A,PACK!$C:$D))</f>
        <v/>
      </c>
      <c r="M5817" s="18"/>
      <c r="N5817" s="7" t="str">
        <f>IF(ISBLANK(C5817),"",SUMIFS($D$4:D5817,$C$4:C5817,C5817))</f>
        <v/>
      </c>
    </row>
    <row r="5818" spans="1:14" x14ac:dyDescent="0.25">
      <c r="A5818" s="1"/>
      <c r="B5818" s="8"/>
      <c r="C5818" s="3"/>
      <c r="D5818" s="1"/>
      <c r="E5818" s="3"/>
      <c r="I5818" s="42"/>
      <c r="J5818" s="19"/>
      <c r="K5818" s="19"/>
      <c r="L5818" s="6" t="str" cm="1">
        <f t="array" ref="L5818">IF(ISBLANK($C5818),"",_xlfn.XLOOKUP($C5818,PACK!$A:$A,PACK!$C:$D))</f>
        <v/>
      </c>
      <c r="M5818" s="18"/>
      <c r="N5818" s="7" t="str">
        <f>IF(ISBLANK(C5818),"",SUMIFS($D$4:D5818,$C$4:C5818,C5818))</f>
        <v/>
      </c>
    </row>
    <row r="5819" spans="1:14" x14ac:dyDescent="0.25">
      <c r="A5819" s="1"/>
      <c r="B5819" s="8"/>
      <c r="C5819" s="3"/>
      <c r="D5819" s="1"/>
      <c r="E5819" s="3"/>
      <c r="I5819" s="42"/>
      <c r="J5819" s="19"/>
      <c r="K5819" s="19"/>
      <c r="L5819" s="6" t="str" cm="1">
        <f t="array" ref="L5819">IF(ISBLANK($C5819),"",_xlfn.XLOOKUP($C5819,PACK!$A:$A,PACK!$C:$D))</f>
        <v/>
      </c>
      <c r="M5819" s="18"/>
      <c r="N5819" s="7" t="str">
        <f>IF(ISBLANK(C5819),"",SUMIFS($D$4:D5819,$C$4:C5819,C5819))</f>
        <v/>
      </c>
    </row>
    <row r="5820" spans="1:14" x14ac:dyDescent="0.25">
      <c r="A5820" s="1"/>
      <c r="B5820" s="8"/>
      <c r="C5820" s="3"/>
      <c r="D5820" s="1"/>
      <c r="E5820" s="3"/>
      <c r="I5820" s="42"/>
      <c r="J5820" s="19"/>
      <c r="K5820" s="19"/>
      <c r="L5820" s="6" t="str" cm="1">
        <f t="array" ref="L5820">IF(ISBLANK($C5820),"",_xlfn.XLOOKUP($C5820,PACK!$A:$A,PACK!$C:$D))</f>
        <v/>
      </c>
      <c r="M5820" s="18"/>
      <c r="N5820" s="7" t="str">
        <f>IF(ISBLANK(C5820),"",SUMIFS($D$4:D5820,$C$4:C5820,C5820))</f>
        <v/>
      </c>
    </row>
    <row r="5821" spans="1:14" x14ac:dyDescent="0.25">
      <c r="A5821" s="1"/>
      <c r="B5821" s="8"/>
      <c r="C5821" s="3"/>
      <c r="D5821" s="1"/>
      <c r="E5821" s="3"/>
      <c r="I5821" s="42"/>
      <c r="J5821" s="19"/>
      <c r="K5821" s="19"/>
      <c r="L5821" s="6" t="str" cm="1">
        <f t="array" ref="L5821">IF(ISBLANK($C5821),"",_xlfn.XLOOKUP($C5821,PACK!$A:$A,PACK!$C:$D))</f>
        <v/>
      </c>
      <c r="M5821" s="18"/>
      <c r="N5821" s="7" t="str">
        <f>IF(ISBLANK(C5821),"",SUMIFS($D$4:D5821,$C$4:C5821,C5821))</f>
        <v/>
      </c>
    </row>
    <row r="5822" spans="1:14" x14ac:dyDescent="0.25">
      <c r="A5822" s="1"/>
      <c r="B5822" s="8"/>
      <c r="C5822" s="3"/>
      <c r="D5822" s="1"/>
      <c r="E5822" s="3"/>
      <c r="I5822" s="42"/>
      <c r="J5822" s="19"/>
      <c r="K5822" s="19"/>
      <c r="L5822" s="6" t="str" cm="1">
        <f t="array" ref="L5822">IF(ISBLANK($C5822),"",_xlfn.XLOOKUP($C5822,PACK!$A:$A,PACK!$C:$D))</f>
        <v/>
      </c>
      <c r="M5822" s="18"/>
      <c r="N5822" s="7" t="str">
        <f>IF(ISBLANK(C5822),"",SUMIFS($D$4:D5822,$C$4:C5822,C5822))</f>
        <v/>
      </c>
    </row>
    <row r="5823" spans="1:14" x14ac:dyDescent="0.25">
      <c r="A5823" s="1"/>
      <c r="B5823" s="8"/>
      <c r="C5823" s="3"/>
      <c r="D5823" s="1"/>
      <c r="E5823" s="3"/>
      <c r="I5823" s="42"/>
      <c r="J5823" s="19"/>
      <c r="K5823" s="19"/>
      <c r="L5823" s="6" t="str" cm="1">
        <f t="array" ref="L5823">IF(ISBLANK($C5823),"",_xlfn.XLOOKUP($C5823,PACK!$A:$A,PACK!$C:$D))</f>
        <v/>
      </c>
      <c r="M5823" s="18"/>
      <c r="N5823" s="7" t="str">
        <f>IF(ISBLANK(C5823),"",SUMIFS($D$4:D5823,$C$4:C5823,C5823))</f>
        <v/>
      </c>
    </row>
    <row r="5824" spans="1:14" x14ac:dyDescent="0.25">
      <c r="A5824" s="1"/>
      <c r="B5824" s="8"/>
      <c r="C5824" s="3"/>
      <c r="D5824" s="1"/>
      <c r="E5824" s="3"/>
      <c r="I5824" s="42"/>
      <c r="J5824" s="19"/>
      <c r="K5824" s="19"/>
      <c r="L5824" s="6" t="str" cm="1">
        <f t="array" ref="L5824">IF(ISBLANK($C5824),"",_xlfn.XLOOKUP($C5824,PACK!$A:$A,PACK!$C:$D))</f>
        <v/>
      </c>
      <c r="M5824" s="18"/>
      <c r="N5824" s="7" t="str">
        <f>IF(ISBLANK(C5824),"",SUMIFS($D$4:D5824,$C$4:C5824,C5824))</f>
        <v/>
      </c>
    </row>
    <row r="5825" spans="1:14" x14ac:dyDescent="0.25">
      <c r="A5825" s="1"/>
      <c r="B5825" s="8"/>
      <c r="C5825" s="3"/>
      <c r="D5825" s="1"/>
      <c r="E5825" s="3"/>
      <c r="I5825" s="42"/>
      <c r="J5825" s="19"/>
      <c r="K5825" s="19"/>
      <c r="L5825" s="6" t="str" cm="1">
        <f t="array" ref="L5825">IF(ISBLANK($C5825),"",_xlfn.XLOOKUP($C5825,PACK!$A:$A,PACK!$C:$D))</f>
        <v/>
      </c>
      <c r="M5825" s="18"/>
      <c r="N5825" s="7" t="str">
        <f>IF(ISBLANK(C5825),"",SUMIFS($D$4:D5825,$C$4:C5825,C5825))</f>
        <v/>
      </c>
    </row>
    <row r="5826" spans="1:14" x14ac:dyDescent="0.25">
      <c r="A5826" s="1"/>
      <c r="B5826" s="8"/>
      <c r="C5826" s="3"/>
      <c r="D5826" s="1"/>
      <c r="E5826" s="3"/>
      <c r="I5826" s="42"/>
      <c r="J5826" s="19"/>
      <c r="K5826" s="19"/>
      <c r="L5826" s="6" t="str" cm="1">
        <f t="array" ref="L5826">IF(ISBLANK($C5826),"",_xlfn.XLOOKUP($C5826,PACK!$A:$A,PACK!$C:$D))</f>
        <v/>
      </c>
      <c r="M5826" s="18"/>
      <c r="N5826" s="7" t="str">
        <f>IF(ISBLANK(C5826),"",SUMIFS($D$4:D5826,$C$4:C5826,C5826))</f>
        <v/>
      </c>
    </row>
    <row r="5827" spans="1:14" x14ac:dyDescent="0.25">
      <c r="A5827" s="1"/>
      <c r="B5827" s="8"/>
      <c r="C5827" s="3"/>
      <c r="D5827" s="1"/>
      <c r="E5827" s="3"/>
      <c r="I5827" s="42"/>
      <c r="J5827" s="19"/>
      <c r="K5827" s="19"/>
      <c r="L5827" s="6" t="str" cm="1">
        <f t="array" ref="L5827">IF(ISBLANK($C5827),"",_xlfn.XLOOKUP($C5827,PACK!$A:$A,PACK!$C:$D))</f>
        <v/>
      </c>
      <c r="M5827" s="18"/>
      <c r="N5827" s="7" t="str">
        <f>IF(ISBLANK(C5827),"",SUMIFS($D$4:D5827,$C$4:C5827,C5827))</f>
        <v/>
      </c>
    </row>
    <row r="5828" spans="1:14" x14ac:dyDescent="0.25">
      <c r="A5828" s="1"/>
      <c r="B5828" s="8"/>
      <c r="C5828" s="3"/>
      <c r="D5828" s="1"/>
      <c r="E5828" s="3"/>
      <c r="I5828" s="42"/>
      <c r="J5828" s="19"/>
      <c r="K5828" s="19"/>
      <c r="L5828" s="6" t="str" cm="1">
        <f t="array" ref="L5828">IF(ISBLANK($C5828),"",_xlfn.XLOOKUP($C5828,PACK!$A:$A,PACK!$C:$D))</f>
        <v/>
      </c>
      <c r="M5828" s="18"/>
      <c r="N5828" s="7" t="str">
        <f>IF(ISBLANK(C5828),"",SUMIFS($D$4:D5828,$C$4:C5828,C5828))</f>
        <v/>
      </c>
    </row>
    <row r="5829" spans="1:14" x14ac:dyDescent="0.25">
      <c r="A5829" s="1"/>
      <c r="B5829" s="8"/>
      <c r="C5829" s="3"/>
      <c r="D5829" s="1"/>
      <c r="E5829" s="3"/>
      <c r="I5829" s="42"/>
      <c r="J5829" s="19"/>
      <c r="K5829" s="19"/>
      <c r="L5829" s="6" t="str" cm="1">
        <f t="array" ref="L5829">IF(ISBLANK($C5829),"",_xlfn.XLOOKUP($C5829,PACK!$A:$A,PACK!$C:$D))</f>
        <v/>
      </c>
      <c r="M5829" s="18"/>
      <c r="N5829" s="7" t="str">
        <f>IF(ISBLANK(C5829),"",SUMIFS($D$4:D5829,$C$4:C5829,C5829))</f>
        <v/>
      </c>
    </row>
    <row r="5830" spans="1:14" x14ac:dyDescent="0.25">
      <c r="A5830" s="1"/>
      <c r="B5830" s="8"/>
      <c r="C5830" s="3"/>
      <c r="D5830" s="1"/>
      <c r="E5830" s="3"/>
      <c r="I5830" s="42"/>
      <c r="J5830" s="19"/>
      <c r="K5830" s="19"/>
      <c r="L5830" s="6" t="str" cm="1">
        <f t="array" ref="L5830">IF(ISBLANK($C5830),"",_xlfn.XLOOKUP($C5830,PACK!$A:$A,PACK!$C:$D))</f>
        <v/>
      </c>
      <c r="M5830" s="18"/>
      <c r="N5830" s="7" t="str">
        <f>IF(ISBLANK(C5830),"",SUMIFS($D$4:D5830,$C$4:C5830,C5830))</f>
        <v/>
      </c>
    </row>
    <row r="5831" spans="1:14" x14ac:dyDescent="0.25">
      <c r="A5831" s="1"/>
      <c r="B5831" s="8"/>
      <c r="C5831" s="3"/>
      <c r="D5831" s="1"/>
      <c r="E5831" s="3"/>
      <c r="I5831" s="42"/>
      <c r="J5831" s="19"/>
      <c r="K5831" s="19"/>
      <c r="L5831" s="6" t="str" cm="1">
        <f t="array" ref="L5831">IF(ISBLANK($C5831),"",_xlfn.XLOOKUP($C5831,PACK!$A:$A,PACK!$C:$D))</f>
        <v/>
      </c>
      <c r="M5831" s="18"/>
      <c r="N5831" s="7" t="str">
        <f>IF(ISBLANK(C5831),"",SUMIFS($D$4:D5831,$C$4:C5831,C5831))</f>
        <v/>
      </c>
    </row>
    <row r="5832" spans="1:14" x14ac:dyDescent="0.25">
      <c r="A5832" s="1"/>
      <c r="B5832" s="8"/>
      <c r="C5832" s="3"/>
      <c r="D5832" s="1"/>
      <c r="E5832" s="3"/>
      <c r="I5832" s="42"/>
      <c r="J5832" s="19"/>
      <c r="K5832" s="19"/>
      <c r="L5832" s="6" t="str" cm="1">
        <f t="array" ref="L5832">IF(ISBLANK($C5832),"",_xlfn.XLOOKUP($C5832,PACK!$A:$A,PACK!$C:$D))</f>
        <v/>
      </c>
      <c r="M5832" s="18"/>
      <c r="N5832" s="7" t="str">
        <f>IF(ISBLANK(C5832),"",SUMIFS($D$4:D5832,$C$4:C5832,C5832))</f>
        <v/>
      </c>
    </row>
    <row r="5833" spans="1:14" x14ac:dyDescent="0.25">
      <c r="A5833" s="1"/>
      <c r="B5833" s="8"/>
      <c r="C5833" s="3"/>
      <c r="D5833" s="1"/>
      <c r="E5833" s="3"/>
      <c r="I5833" s="42"/>
      <c r="J5833" s="19"/>
      <c r="K5833" s="19"/>
      <c r="L5833" s="6" t="str" cm="1">
        <f t="array" ref="L5833">IF(ISBLANK($C5833),"",_xlfn.XLOOKUP($C5833,PACK!$A:$A,PACK!$C:$D))</f>
        <v/>
      </c>
      <c r="M5833" s="18"/>
      <c r="N5833" s="7" t="str">
        <f>IF(ISBLANK(C5833),"",SUMIFS($D$4:D5833,$C$4:C5833,C5833))</f>
        <v/>
      </c>
    </row>
    <row r="5834" spans="1:14" x14ac:dyDescent="0.25">
      <c r="A5834" s="1"/>
      <c r="B5834" s="8"/>
      <c r="C5834" s="3"/>
      <c r="D5834" s="1"/>
      <c r="E5834" s="3"/>
      <c r="I5834" s="42"/>
      <c r="J5834" s="19"/>
      <c r="K5834" s="19"/>
      <c r="L5834" s="6" t="str" cm="1">
        <f t="array" ref="L5834">IF(ISBLANK($C5834),"",_xlfn.XLOOKUP($C5834,PACK!$A:$A,PACK!$C:$D))</f>
        <v/>
      </c>
      <c r="M5834" s="18"/>
      <c r="N5834" s="7" t="str">
        <f>IF(ISBLANK(C5834),"",SUMIFS($D$4:D5834,$C$4:C5834,C5834))</f>
        <v/>
      </c>
    </row>
    <row r="5835" spans="1:14" x14ac:dyDescent="0.25">
      <c r="A5835" s="1"/>
      <c r="B5835" s="8"/>
      <c r="C5835" s="3"/>
      <c r="D5835" s="1"/>
      <c r="E5835" s="3"/>
      <c r="I5835" s="42"/>
      <c r="J5835" s="19"/>
      <c r="K5835" s="19"/>
      <c r="L5835" s="6" t="str" cm="1">
        <f t="array" ref="L5835">IF(ISBLANK($C5835),"",_xlfn.XLOOKUP($C5835,PACK!$A:$A,PACK!$C:$D))</f>
        <v/>
      </c>
      <c r="M5835" s="18"/>
      <c r="N5835" s="7" t="str">
        <f>IF(ISBLANK(C5835),"",SUMIFS($D$4:D5835,$C$4:C5835,C5835))</f>
        <v/>
      </c>
    </row>
    <row r="5836" spans="1:14" x14ac:dyDescent="0.25">
      <c r="A5836" s="1"/>
      <c r="B5836" s="8"/>
      <c r="C5836" s="3"/>
      <c r="D5836" s="1"/>
      <c r="E5836" s="3"/>
      <c r="I5836" s="42"/>
      <c r="J5836" s="19"/>
      <c r="K5836" s="19"/>
      <c r="L5836" s="6" t="str" cm="1">
        <f t="array" ref="L5836">IF(ISBLANK($C5836),"",_xlfn.XLOOKUP($C5836,PACK!$A:$A,PACK!$C:$D))</f>
        <v/>
      </c>
      <c r="M5836" s="18"/>
      <c r="N5836" s="7" t="str">
        <f>IF(ISBLANK(C5836),"",SUMIFS($D$4:D5836,$C$4:C5836,C5836))</f>
        <v/>
      </c>
    </row>
    <row r="5837" spans="1:14" x14ac:dyDescent="0.25">
      <c r="A5837" s="1"/>
      <c r="B5837" s="8"/>
      <c r="C5837" s="3"/>
      <c r="D5837" s="1"/>
      <c r="E5837" s="3"/>
      <c r="I5837" s="42"/>
      <c r="J5837" s="19"/>
      <c r="K5837" s="19"/>
      <c r="L5837" s="6" t="str" cm="1">
        <f t="array" ref="L5837">IF(ISBLANK($C5837),"",_xlfn.XLOOKUP($C5837,PACK!$A:$A,PACK!$C:$D))</f>
        <v/>
      </c>
      <c r="M5837" s="18"/>
      <c r="N5837" s="7" t="str">
        <f>IF(ISBLANK(C5837),"",SUMIFS($D$4:D5837,$C$4:C5837,C5837))</f>
        <v/>
      </c>
    </row>
    <row r="5838" spans="1:14" x14ac:dyDescent="0.25">
      <c r="A5838" s="1"/>
      <c r="B5838" s="8"/>
      <c r="C5838" s="3"/>
      <c r="D5838" s="1"/>
      <c r="E5838" s="3"/>
      <c r="I5838" s="42"/>
      <c r="J5838" s="19"/>
      <c r="K5838" s="19"/>
      <c r="L5838" s="6" t="str" cm="1">
        <f t="array" ref="L5838">IF(ISBLANK($C5838),"",_xlfn.XLOOKUP($C5838,PACK!$A:$A,PACK!$C:$D))</f>
        <v/>
      </c>
      <c r="M5838" s="18"/>
      <c r="N5838" s="7" t="str">
        <f>IF(ISBLANK(C5838),"",SUMIFS($D$4:D5838,$C$4:C5838,C5838))</f>
        <v/>
      </c>
    </row>
    <row r="5839" spans="1:14" x14ac:dyDescent="0.25">
      <c r="A5839" s="1"/>
      <c r="B5839" s="8"/>
      <c r="C5839" s="3"/>
      <c r="D5839" s="1"/>
      <c r="E5839" s="3"/>
      <c r="I5839" s="42"/>
      <c r="J5839" s="19"/>
      <c r="K5839" s="19"/>
      <c r="L5839" s="6" t="str" cm="1">
        <f t="array" ref="L5839">IF(ISBLANK($C5839),"",_xlfn.XLOOKUP($C5839,PACK!$A:$A,PACK!$C:$D))</f>
        <v/>
      </c>
      <c r="M5839" s="18"/>
      <c r="N5839" s="7" t="str">
        <f>IF(ISBLANK(C5839),"",SUMIFS($D$4:D5839,$C$4:C5839,C5839))</f>
        <v/>
      </c>
    </row>
    <row r="5840" spans="1:14" x14ac:dyDescent="0.25">
      <c r="A5840" s="1"/>
      <c r="B5840" s="8"/>
      <c r="C5840" s="3"/>
      <c r="D5840" s="1"/>
      <c r="E5840" s="3"/>
      <c r="I5840" s="42"/>
      <c r="J5840" s="19"/>
      <c r="K5840" s="19"/>
      <c r="L5840" s="6" t="str" cm="1">
        <f t="array" ref="L5840">IF(ISBLANK($C5840),"",_xlfn.XLOOKUP($C5840,PACK!$A:$A,PACK!$C:$D))</f>
        <v/>
      </c>
      <c r="M5840" s="18"/>
      <c r="N5840" s="7" t="str">
        <f>IF(ISBLANK(C5840),"",SUMIFS($D$4:D5840,$C$4:C5840,C5840))</f>
        <v/>
      </c>
    </row>
    <row r="5841" spans="1:14" x14ac:dyDescent="0.25">
      <c r="A5841" s="1"/>
      <c r="B5841" s="8"/>
      <c r="C5841" s="3"/>
      <c r="D5841" s="1"/>
      <c r="E5841" s="3"/>
      <c r="I5841" s="42"/>
      <c r="J5841" s="19"/>
      <c r="K5841" s="19"/>
      <c r="L5841" s="6" t="str" cm="1">
        <f t="array" ref="L5841">IF(ISBLANK($C5841),"",_xlfn.XLOOKUP($C5841,PACK!$A:$A,PACK!$C:$D))</f>
        <v/>
      </c>
      <c r="M5841" s="18"/>
      <c r="N5841" s="7" t="str">
        <f>IF(ISBLANK(C5841),"",SUMIFS($D$4:D5841,$C$4:C5841,C5841))</f>
        <v/>
      </c>
    </row>
    <row r="5842" spans="1:14" x14ac:dyDescent="0.25">
      <c r="A5842" s="1"/>
      <c r="B5842" s="8"/>
      <c r="C5842" s="3"/>
      <c r="D5842" s="1"/>
      <c r="E5842" s="3"/>
      <c r="I5842" s="42"/>
      <c r="J5842" s="19"/>
      <c r="K5842" s="19"/>
      <c r="L5842" s="6" t="str" cm="1">
        <f t="array" ref="L5842">IF(ISBLANK($C5842),"",_xlfn.XLOOKUP($C5842,PACK!$A:$A,PACK!$C:$D))</f>
        <v/>
      </c>
      <c r="M5842" s="18"/>
      <c r="N5842" s="7" t="str">
        <f>IF(ISBLANK(C5842),"",SUMIFS($D$4:D5842,$C$4:C5842,C5842))</f>
        <v/>
      </c>
    </row>
    <row r="5843" spans="1:14" x14ac:dyDescent="0.25">
      <c r="A5843" s="1"/>
      <c r="B5843" s="8"/>
      <c r="C5843" s="3"/>
      <c r="D5843" s="1"/>
      <c r="E5843" s="3"/>
      <c r="I5843" s="42"/>
      <c r="J5843" s="19"/>
      <c r="K5843" s="19"/>
      <c r="L5843" s="6" t="str" cm="1">
        <f t="array" ref="L5843">IF(ISBLANK($C5843),"",_xlfn.XLOOKUP($C5843,PACK!$A:$A,PACK!$C:$D))</f>
        <v/>
      </c>
      <c r="M5843" s="18"/>
      <c r="N5843" s="7" t="str">
        <f>IF(ISBLANK(C5843),"",SUMIFS($D$4:D5843,$C$4:C5843,C5843))</f>
        <v/>
      </c>
    </row>
    <row r="5844" spans="1:14" x14ac:dyDescent="0.25">
      <c r="A5844" s="1"/>
      <c r="B5844" s="8"/>
      <c r="C5844" s="3"/>
      <c r="D5844" s="1"/>
      <c r="E5844" s="3"/>
      <c r="I5844" s="42"/>
      <c r="J5844" s="19"/>
      <c r="K5844" s="19"/>
      <c r="L5844" s="6" t="str" cm="1">
        <f t="array" ref="L5844">IF(ISBLANK($C5844),"",_xlfn.XLOOKUP($C5844,PACK!$A:$A,PACK!$C:$D))</f>
        <v/>
      </c>
      <c r="M5844" s="18"/>
      <c r="N5844" s="7" t="str">
        <f>IF(ISBLANK(C5844),"",SUMIFS($D$4:D5844,$C$4:C5844,C5844))</f>
        <v/>
      </c>
    </row>
    <row r="5845" spans="1:14" x14ac:dyDescent="0.25">
      <c r="A5845" s="1"/>
      <c r="B5845" s="8"/>
      <c r="C5845" s="3"/>
      <c r="D5845" s="1"/>
      <c r="E5845" s="3"/>
      <c r="I5845" s="42"/>
      <c r="J5845" s="19"/>
      <c r="K5845" s="19"/>
      <c r="L5845" s="6" t="str" cm="1">
        <f t="array" ref="L5845">IF(ISBLANK($C5845),"",_xlfn.XLOOKUP($C5845,PACK!$A:$A,PACK!$C:$D))</f>
        <v/>
      </c>
      <c r="M5845" s="18"/>
      <c r="N5845" s="7" t="str">
        <f>IF(ISBLANK(C5845),"",SUMIFS($D$4:D5845,$C$4:C5845,C5845))</f>
        <v/>
      </c>
    </row>
    <row r="5846" spans="1:14" x14ac:dyDescent="0.25">
      <c r="A5846" s="1"/>
      <c r="B5846" s="8"/>
      <c r="C5846" s="3"/>
      <c r="D5846" s="1"/>
      <c r="E5846" s="3"/>
      <c r="I5846" s="42"/>
      <c r="J5846" s="19"/>
      <c r="K5846" s="19"/>
      <c r="L5846" s="6" t="str" cm="1">
        <f t="array" ref="L5846">IF(ISBLANK($C5846),"",_xlfn.XLOOKUP($C5846,PACK!$A:$A,PACK!$C:$D))</f>
        <v/>
      </c>
      <c r="M5846" s="18"/>
      <c r="N5846" s="7" t="str">
        <f>IF(ISBLANK(C5846),"",SUMIFS($D$4:D5846,$C$4:C5846,C5846))</f>
        <v/>
      </c>
    </row>
    <row r="5847" spans="1:14" x14ac:dyDescent="0.25">
      <c r="A5847" s="1"/>
      <c r="B5847" s="8"/>
      <c r="C5847" s="3"/>
      <c r="D5847" s="1"/>
      <c r="E5847" s="3"/>
      <c r="I5847" s="42"/>
      <c r="J5847" s="19"/>
      <c r="K5847" s="19"/>
      <c r="L5847" s="6" t="str" cm="1">
        <f t="array" ref="L5847">IF(ISBLANK($C5847),"",_xlfn.XLOOKUP($C5847,PACK!$A:$A,PACK!$C:$D))</f>
        <v/>
      </c>
      <c r="M5847" s="18"/>
      <c r="N5847" s="7" t="str">
        <f>IF(ISBLANK(C5847),"",SUMIFS($D$4:D5847,$C$4:C5847,C5847))</f>
        <v/>
      </c>
    </row>
    <row r="5848" spans="1:14" x14ac:dyDescent="0.25">
      <c r="A5848" s="1"/>
      <c r="B5848" s="8"/>
      <c r="C5848" s="3"/>
      <c r="D5848" s="1"/>
      <c r="E5848" s="3"/>
      <c r="I5848" s="42"/>
      <c r="J5848" s="19"/>
      <c r="K5848" s="19"/>
      <c r="L5848" s="6" t="str" cm="1">
        <f t="array" ref="L5848">IF(ISBLANK($C5848),"",_xlfn.XLOOKUP($C5848,PACK!$A:$A,PACK!$C:$D))</f>
        <v/>
      </c>
      <c r="M5848" s="18"/>
      <c r="N5848" s="7" t="str">
        <f>IF(ISBLANK(C5848),"",SUMIFS($D$4:D5848,$C$4:C5848,C5848))</f>
        <v/>
      </c>
    </row>
    <row r="5849" spans="1:14" x14ac:dyDescent="0.25">
      <c r="A5849" s="1"/>
      <c r="B5849" s="8"/>
      <c r="C5849" s="3"/>
      <c r="D5849" s="1"/>
      <c r="E5849" s="3"/>
      <c r="I5849" s="42"/>
      <c r="J5849" s="19"/>
      <c r="K5849" s="19"/>
      <c r="L5849" s="6" t="str" cm="1">
        <f t="array" ref="L5849">IF(ISBLANK($C5849),"",_xlfn.XLOOKUP($C5849,PACK!$A:$A,PACK!$C:$D))</f>
        <v/>
      </c>
      <c r="M5849" s="18"/>
      <c r="N5849" s="7" t="str">
        <f>IF(ISBLANK(C5849),"",SUMIFS($D$4:D5849,$C$4:C5849,C5849))</f>
        <v/>
      </c>
    </row>
    <row r="5850" spans="1:14" x14ac:dyDescent="0.25">
      <c r="A5850" s="1"/>
      <c r="B5850" s="8"/>
      <c r="C5850" s="3"/>
      <c r="D5850" s="1"/>
      <c r="E5850" s="3"/>
      <c r="I5850" s="42"/>
      <c r="J5850" s="19"/>
      <c r="K5850" s="19"/>
      <c r="L5850" s="6" t="str" cm="1">
        <f t="array" ref="L5850">IF(ISBLANK($C5850),"",_xlfn.XLOOKUP($C5850,PACK!$A:$A,PACK!$C:$D))</f>
        <v/>
      </c>
      <c r="M5850" s="18"/>
      <c r="N5850" s="7" t="str">
        <f>IF(ISBLANK(C5850),"",SUMIFS($D$4:D5850,$C$4:C5850,C5850))</f>
        <v/>
      </c>
    </row>
    <row r="5851" spans="1:14" x14ac:dyDescent="0.25">
      <c r="A5851" s="1"/>
      <c r="B5851" s="8"/>
      <c r="C5851" s="3"/>
      <c r="D5851" s="1"/>
      <c r="E5851" s="3"/>
      <c r="I5851" s="42"/>
      <c r="J5851" s="19"/>
      <c r="K5851" s="19"/>
      <c r="L5851" s="6" t="str" cm="1">
        <f t="array" ref="L5851">IF(ISBLANK($C5851),"",_xlfn.XLOOKUP($C5851,PACK!$A:$A,PACK!$C:$D))</f>
        <v/>
      </c>
      <c r="M5851" s="18"/>
      <c r="N5851" s="7" t="str">
        <f>IF(ISBLANK(C5851),"",SUMIFS($D$4:D5851,$C$4:C5851,C5851))</f>
        <v/>
      </c>
    </row>
    <row r="5852" spans="1:14" x14ac:dyDescent="0.25">
      <c r="A5852" s="1"/>
      <c r="B5852" s="8"/>
      <c r="C5852" s="3"/>
      <c r="D5852" s="1"/>
      <c r="E5852" s="3"/>
      <c r="I5852" s="42"/>
      <c r="J5852" s="19"/>
      <c r="K5852" s="19"/>
      <c r="L5852" s="6" t="str" cm="1">
        <f t="array" ref="L5852">IF(ISBLANK($C5852),"",_xlfn.XLOOKUP($C5852,PACK!$A:$A,PACK!$C:$D))</f>
        <v/>
      </c>
      <c r="M5852" s="18"/>
      <c r="N5852" s="7" t="str">
        <f>IF(ISBLANK(C5852),"",SUMIFS($D$4:D5852,$C$4:C5852,C5852))</f>
        <v/>
      </c>
    </row>
    <row r="5853" spans="1:14" x14ac:dyDescent="0.25">
      <c r="A5853" s="1"/>
      <c r="B5853" s="8"/>
      <c r="C5853" s="3"/>
      <c r="D5853" s="1"/>
      <c r="E5853" s="3"/>
      <c r="I5853" s="42"/>
      <c r="J5853" s="19"/>
      <c r="K5853" s="19"/>
      <c r="L5853" s="6" t="str" cm="1">
        <f t="array" ref="L5853">IF(ISBLANK($C5853),"",_xlfn.XLOOKUP($C5853,PACK!$A:$A,PACK!$C:$D))</f>
        <v/>
      </c>
      <c r="M5853" s="18"/>
      <c r="N5853" s="7" t="str">
        <f>IF(ISBLANK(C5853),"",SUMIFS($D$4:D5853,$C$4:C5853,C5853))</f>
        <v/>
      </c>
    </row>
    <row r="5854" spans="1:14" x14ac:dyDescent="0.25">
      <c r="A5854" s="1"/>
      <c r="B5854" s="8"/>
      <c r="C5854" s="3"/>
      <c r="D5854" s="1"/>
      <c r="E5854" s="3"/>
      <c r="I5854" s="42"/>
      <c r="J5854" s="19"/>
      <c r="K5854" s="19"/>
      <c r="L5854" s="6" t="str" cm="1">
        <f t="array" ref="L5854">IF(ISBLANK($C5854),"",_xlfn.XLOOKUP($C5854,PACK!$A:$A,PACK!$C:$D))</f>
        <v/>
      </c>
      <c r="M5854" s="18"/>
      <c r="N5854" s="7" t="str">
        <f>IF(ISBLANK(C5854),"",SUMIFS($D$4:D5854,$C$4:C5854,C5854))</f>
        <v/>
      </c>
    </row>
    <row r="5855" spans="1:14" x14ac:dyDescent="0.25">
      <c r="A5855" s="1"/>
      <c r="B5855" s="8"/>
      <c r="C5855" s="3"/>
      <c r="D5855" s="1"/>
      <c r="E5855" s="3"/>
      <c r="I5855" s="42"/>
      <c r="J5855" s="19"/>
      <c r="K5855" s="19"/>
      <c r="L5855" s="6" t="str" cm="1">
        <f t="array" ref="L5855">IF(ISBLANK($C5855),"",_xlfn.XLOOKUP($C5855,PACK!$A:$A,PACK!$C:$D))</f>
        <v/>
      </c>
      <c r="M5855" s="18"/>
      <c r="N5855" s="7" t="str">
        <f>IF(ISBLANK(C5855),"",SUMIFS($D$4:D5855,$C$4:C5855,C5855))</f>
        <v/>
      </c>
    </row>
    <row r="5856" spans="1:14" x14ac:dyDescent="0.25">
      <c r="A5856" s="1"/>
      <c r="B5856" s="8"/>
      <c r="C5856" s="3"/>
      <c r="D5856" s="1"/>
      <c r="E5856" s="3"/>
      <c r="I5856" s="42"/>
      <c r="J5856" s="19"/>
      <c r="K5856" s="19"/>
      <c r="L5856" s="6" t="str" cm="1">
        <f t="array" ref="L5856">IF(ISBLANK($C5856),"",_xlfn.XLOOKUP($C5856,PACK!$A:$A,PACK!$C:$D))</f>
        <v/>
      </c>
      <c r="M5856" s="18"/>
      <c r="N5856" s="7" t="str">
        <f>IF(ISBLANK(C5856),"",SUMIFS($D$4:D5856,$C$4:C5856,C5856))</f>
        <v/>
      </c>
    </row>
    <row r="5857" spans="1:14" x14ac:dyDescent="0.25">
      <c r="A5857" s="1"/>
      <c r="B5857" s="8"/>
      <c r="C5857" s="3"/>
      <c r="D5857" s="1"/>
      <c r="E5857" s="3"/>
      <c r="I5857" s="42"/>
      <c r="J5857" s="19"/>
      <c r="K5857" s="19"/>
      <c r="L5857" s="6" t="str" cm="1">
        <f t="array" ref="L5857">IF(ISBLANK($C5857),"",_xlfn.XLOOKUP($C5857,PACK!$A:$A,PACK!$C:$D))</f>
        <v/>
      </c>
      <c r="M5857" s="18"/>
      <c r="N5857" s="7" t="str">
        <f>IF(ISBLANK(C5857),"",SUMIFS($D$4:D5857,$C$4:C5857,C5857))</f>
        <v/>
      </c>
    </row>
    <row r="5858" spans="1:14" x14ac:dyDescent="0.25">
      <c r="A5858" s="1"/>
      <c r="B5858" s="8"/>
      <c r="C5858" s="3"/>
      <c r="D5858" s="1"/>
      <c r="E5858" s="3"/>
      <c r="I5858" s="42"/>
      <c r="J5858" s="19"/>
      <c r="K5858" s="19"/>
      <c r="L5858" s="6" t="str" cm="1">
        <f t="array" ref="L5858">IF(ISBLANK($C5858),"",_xlfn.XLOOKUP($C5858,PACK!$A:$A,PACK!$C:$D))</f>
        <v/>
      </c>
      <c r="M5858" s="18"/>
      <c r="N5858" s="7" t="str">
        <f>IF(ISBLANK(C5858),"",SUMIFS($D$4:D5858,$C$4:C5858,C5858))</f>
        <v/>
      </c>
    </row>
    <row r="5859" spans="1:14" x14ac:dyDescent="0.25">
      <c r="A5859" s="1"/>
      <c r="B5859" s="8"/>
      <c r="C5859" s="3"/>
      <c r="D5859" s="1"/>
      <c r="E5859" s="3"/>
      <c r="I5859" s="42"/>
      <c r="J5859" s="19"/>
      <c r="K5859" s="19"/>
      <c r="L5859" s="6" t="str" cm="1">
        <f t="array" ref="L5859">IF(ISBLANK($C5859),"",_xlfn.XLOOKUP($C5859,PACK!$A:$A,PACK!$C:$D))</f>
        <v/>
      </c>
      <c r="M5859" s="18"/>
      <c r="N5859" s="7" t="str">
        <f>IF(ISBLANK(C5859),"",SUMIFS($D$4:D5859,$C$4:C5859,C5859))</f>
        <v/>
      </c>
    </row>
    <row r="5860" spans="1:14" x14ac:dyDescent="0.25">
      <c r="A5860" s="1"/>
      <c r="B5860" s="8"/>
      <c r="C5860" s="3"/>
      <c r="D5860" s="1"/>
      <c r="E5860" s="3"/>
      <c r="I5860" s="42"/>
      <c r="J5860" s="19"/>
      <c r="K5860" s="19"/>
      <c r="L5860" s="6" t="str" cm="1">
        <f t="array" ref="L5860">IF(ISBLANK($C5860),"",_xlfn.XLOOKUP($C5860,PACK!$A:$A,PACK!$C:$D))</f>
        <v/>
      </c>
      <c r="M5860" s="18"/>
      <c r="N5860" s="7" t="str">
        <f>IF(ISBLANK(C5860),"",SUMIFS($D$4:D5860,$C$4:C5860,C5860))</f>
        <v/>
      </c>
    </row>
    <row r="5861" spans="1:14" x14ac:dyDescent="0.25">
      <c r="A5861" s="1"/>
      <c r="B5861" s="8"/>
      <c r="C5861" s="3"/>
      <c r="D5861" s="1"/>
      <c r="E5861" s="3"/>
      <c r="I5861" s="42"/>
      <c r="J5861" s="19"/>
      <c r="K5861" s="19"/>
      <c r="L5861" s="6" t="str" cm="1">
        <f t="array" ref="L5861">IF(ISBLANK($C5861),"",_xlfn.XLOOKUP($C5861,PACK!$A:$A,PACK!$C:$D))</f>
        <v/>
      </c>
      <c r="M5861" s="18"/>
      <c r="N5861" s="7" t="str">
        <f>IF(ISBLANK(C5861),"",SUMIFS($D$4:D5861,$C$4:C5861,C5861))</f>
        <v/>
      </c>
    </row>
    <row r="5862" spans="1:14" x14ac:dyDescent="0.25">
      <c r="A5862" s="1"/>
      <c r="B5862" s="8"/>
      <c r="C5862" s="3"/>
      <c r="D5862" s="1"/>
      <c r="E5862" s="3"/>
      <c r="I5862" s="42"/>
      <c r="J5862" s="19"/>
      <c r="K5862" s="19"/>
      <c r="L5862" s="6" t="str" cm="1">
        <f t="array" ref="L5862">IF(ISBLANK($C5862),"",_xlfn.XLOOKUP($C5862,PACK!$A:$A,PACK!$C:$D))</f>
        <v/>
      </c>
      <c r="M5862" s="18"/>
      <c r="N5862" s="7" t="str">
        <f>IF(ISBLANK(C5862),"",SUMIFS($D$4:D5862,$C$4:C5862,C5862))</f>
        <v/>
      </c>
    </row>
    <row r="5863" spans="1:14" x14ac:dyDescent="0.25">
      <c r="A5863" s="1"/>
      <c r="B5863" s="8"/>
      <c r="C5863" s="3"/>
      <c r="D5863" s="1"/>
      <c r="E5863" s="3"/>
      <c r="I5863" s="42"/>
      <c r="J5863" s="19"/>
      <c r="K5863" s="19"/>
      <c r="L5863" s="6" t="str" cm="1">
        <f t="array" ref="L5863">IF(ISBLANK($C5863),"",_xlfn.XLOOKUP($C5863,PACK!$A:$A,PACK!$C:$D))</f>
        <v/>
      </c>
      <c r="M5863" s="18"/>
      <c r="N5863" s="7" t="str">
        <f>IF(ISBLANK(C5863),"",SUMIFS($D$4:D5863,$C$4:C5863,C5863))</f>
        <v/>
      </c>
    </row>
    <row r="5864" spans="1:14" x14ac:dyDescent="0.25">
      <c r="A5864" s="1"/>
      <c r="B5864" s="8"/>
      <c r="C5864" s="3"/>
      <c r="D5864" s="1"/>
      <c r="E5864" s="3"/>
      <c r="I5864" s="42"/>
      <c r="J5864" s="19"/>
      <c r="K5864" s="19"/>
      <c r="L5864" s="6" t="str" cm="1">
        <f t="array" ref="L5864">IF(ISBLANK($C5864),"",_xlfn.XLOOKUP($C5864,PACK!$A:$A,PACK!$C:$D))</f>
        <v/>
      </c>
      <c r="M5864" s="18"/>
      <c r="N5864" s="7" t="str">
        <f>IF(ISBLANK(C5864),"",SUMIFS($D$4:D5864,$C$4:C5864,C5864))</f>
        <v/>
      </c>
    </row>
    <row r="5865" spans="1:14" x14ac:dyDescent="0.25">
      <c r="A5865" s="1"/>
      <c r="B5865" s="8"/>
      <c r="C5865" s="3"/>
      <c r="D5865" s="1"/>
      <c r="E5865" s="3"/>
      <c r="I5865" s="42"/>
      <c r="J5865" s="19"/>
      <c r="K5865" s="19"/>
      <c r="L5865" s="6" t="str" cm="1">
        <f t="array" ref="L5865">IF(ISBLANK($C5865),"",_xlfn.XLOOKUP($C5865,PACK!$A:$A,PACK!$C:$D))</f>
        <v/>
      </c>
      <c r="M5865" s="18"/>
      <c r="N5865" s="7" t="str">
        <f>IF(ISBLANK(C5865),"",SUMIFS($D$4:D5865,$C$4:C5865,C5865))</f>
        <v/>
      </c>
    </row>
    <row r="5866" spans="1:14" x14ac:dyDescent="0.25">
      <c r="A5866" s="1"/>
      <c r="B5866" s="8"/>
      <c r="C5866" s="3"/>
      <c r="D5866" s="1"/>
      <c r="E5866" s="3"/>
      <c r="I5866" s="42"/>
      <c r="J5866" s="19"/>
      <c r="K5866" s="19"/>
      <c r="L5866" s="6" t="str" cm="1">
        <f t="array" ref="L5866">IF(ISBLANK($C5866),"",_xlfn.XLOOKUP($C5866,PACK!$A:$A,PACK!$C:$D))</f>
        <v/>
      </c>
      <c r="M5866" s="18"/>
      <c r="N5866" s="7" t="str">
        <f>IF(ISBLANK(C5866),"",SUMIFS($D$4:D5866,$C$4:C5866,C5866))</f>
        <v/>
      </c>
    </row>
    <row r="5867" spans="1:14" x14ac:dyDescent="0.25">
      <c r="A5867" s="1"/>
      <c r="B5867" s="8"/>
      <c r="C5867" s="3"/>
      <c r="D5867" s="1"/>
      <c r="E5867" s="3"/>
      <c r="I5867" s="42"/>
      <c r="J5867" s="19"/>
      <c r="K5867" s="19"/>
      <c r="L5867" s="6" t="str" cm="1">
        <f t="array" ref="L5867">IF(ISBLANK($C5867),"",_xlfn.XLOOKUP($C5867,PACK!$A:$A,PACK!$C:$D))</f>
        <v/>
      </c>
      <c r="M5867" s="18"/>
      <c r="N5867" s="7" t="str">
        <f>IF(ISBLANK(C5867),"",SUMIFS($D$4:D5867,$C$4:C5867,C5867))</f>
        <v/>
      </c>
    </row>
    <row r="5868" spans="1:14" x14ac:dyDescent="0.25">
      <c r="A5868" s="1"/>
      <c r="B5868" s="8"/>
      <c r="C5868" s="3"/>
      <c r="D5868" s="1"/>
      <c r="E5868" s="3"/>
      <c r="I5868" s="42"/>
      <c r="J5868" s="19"/>
      <c r="K5868" s="19"/>
      <c r="L5868" s="6" t="str" cm="1">
        <f t="array" ref="L5868">IF(ISBLANK($C5868),"",_xlfn.XLOOKUP($C5868,PACK!$A:$A,PACK!$C:$D))</f>
        <v/>
      </c>
      <c r="M5868" s="18"/>
      <c r="N5868" s="7" t="str">
        <f>IF(ISBLANK(C5868),"",SUMIFS($D$4:D5868,$C$4:C5868,C5868))</f>
        <v/>
      </c>
    </row>
    <row r="5869" spans="1:14" x14ac:dyDescent="0.25">
      <c r="A5869" s="1"/>
      <c r="B5869" s="8"/>
      <c r="C5869" s="3"/>
      <c r="D5869" s="1"/>
      <c r="E5869" s="3"/>
      <c r="I5869" s="42"/>
      <c r="J5869" s="19"/>
      <c r="K5869" s="19"/>
      <c r="L5869" s="6" t="str" cm="1">
        <f t="array" ref="L5869">IF(ISBLANK($C5869),"",_xlfn.XLOOKUP($C5869,PACK!$A:$A,PACK!$C:$D))</f>
        <v/>
      </c>
      <c r="M5869" s="18"/>
      <c r="N5869" s="7" t="str">
        <f>IF(ISBLANK(C5869),"",SUMIFS($D$4:D5869,$C$4:C5869,C5869))</f>
        <v/>
      </c>
    </row>
    <row r="5870" spans="1:14" x14ac:dyDescent="0.25">
      <c r="A5870" s="1"/>
      <c r="B5870" s="8"/>
      <c r="C5870" s="3"/>
      <c r="D5870" s="1"/>
      <c r="E5870" s="3"/>
      <c r="I5870" s="42"/>
      <c r="J5870" s="19"/>
      <c r="K5870" s="19"/>
      <c r="L5870" s="6" t="str" cm="1">
        <f t="array" ref="L5870">IF(ISBLANK($C5870),"",_xlfn.XLOOKUP($C5870,PACK!$A:$A,PACK!$C:$D))</f>
        <v/>
      </c>
      <c r="M5870" s="18"/>
      <c r="N5870" s="7" t="str">
        <f>IF(ISBLANK(C5870),"",SUMIFS($D$4:D5870,$C$4:C5870,C5870))</f>
        <v/>
      </c>
    </row>
    <row r="5871" spans="1:14" x14ac:dyDescent="0.25">
      <c r="A5871" s="1"/>
      <c r="B5871" s="8"/>
      <c r="C5871" s="3"/>
      <c r="D5871" s="1"/>
      <c r="E5871" s="3"/>
      <c r="I5871" s="42"/>
      <c r="J5871" s="19"/>
      <c r="K5871" s="19"/>
      <c r="L5871" s="6" t="str" cm="1">
        <f t="array" ref="L5871">IF(ISBLANK($C5871),"",_xlfn.XLOOKUP($C5871,PACK!$A:$A,PACK!$C:$D))</f>
        <v/>
      </c>
      <c r="M5871" s="18"/>
      <c r="N5871" s="7" t="str">
        <f>IF(ISBLANK(C5871),"",SUMIFS($D$4:D5871,$C$4:C5871,C5871))</f>
        <v/>
      </c>
    </row>
    <row r="5872" spans="1:14" x14ac:dyDescent="0.25">
      <c r="A5872" s="1"/>
      <c r="B5872" s="8"/>
      <c r="C5872" s="3"/>
      <c r="D5872" s="1"/>
      <c r="E5872" s="3"/>
      <c r="I5872" s="42"/>
      <c r="J5872" s="19"/>
      <c r="K5872" s="19"/>
      <c r="L5872" s="6" t="str" cm="1">
        <f t="array" ref="L5872">IF(ISBLANK($C5872),"",_xlfn.XLOOKUP($C5872,PACK!$A:$A,PACK!$C:$D))</f>
        <v/>
      </c>
      <c r="M5872" s="18"/>
      <c r="N5872" s="7" t="str">
        <f>IF(ISBLANK(C5872),"",SUMIFS($D$4:D5872,$C$4:C5872,C5872))</f>
        <v/>
      </c>
    </row>
    <row r="5873" spans="1:14" x14ac:dyDescent="0.25">
      <c r="A5873" s="1"/>
      <c r="B5873" s="8"/>
      <c r="C5873" s="3"/>
      <c r="D5873" s="1"/>
      <c r="E5873" s="3"/>
      <c r="I5873" s="42"/>
      <c r="J5873" s="19"/>
      <c r="K5873" s="19"/>
      <c r="L5873" s="6" t="str" cm="1">
        <f t="array" ref="L5873">IF(ISBLANK($C5873),"",_xlfn.XLOOKUP($C5873,PACK!$A:$A,PACK!$C:$D))</f>
        <v/>
      </c>
      <c r="M5873" s="18"/>
      <c r="N5873" s="7" t="str">
        <f>IF(ISBLANK(C5873),"",SUMIFS($D$4:D5873,$C$4:C5873,C5873))</f>
        <v/>
      </c>
    </row>
    <row r="5874" spans="1:14" x14ac:dyDescent="0.25">
      <c r="A5874" s="1"/>
      <c r="B5874" s="8"/>
      <c r="C5874" s="3"/>
      <c r="D5874" s="1"/>
      <c r="E5874" s="3"/>
      <c r="I5874" s="42"/>
      <c r="J5874" s="19"/>
      <c r="K5874" s="19"/>
      <c r="L5874" s="6" t="str" cm="1">
        <f t="array" ref="L5874">IF(ISBLANK($C5874),"",_xlfn.XLOOKUP($C5874,PACK!$A:$A,PACK!$C:$D))</f>
        <v/>
      </c>
      <c r="M5874" s="18"/>
      <c r="N5874" s="7" t="str">
        <f>IF(ISBLANK(C5874),"",SUMIFS($D$4:D5874,$C$4:C5874,C5874))</f>
        <v/>
      </c>
    </row>
    <row r="5875" spans="1:14" x14ac:dyDescent="0.25">
      <c r="A5875" s="1"/>
      <c r="B5875" s="8"/>
      <c r="C5875" s="3"/>
      <c r="D5875" s="1"/>
      <c r="E5875" s="3"/>
      <c r="I5875" s="42"/>
      <c r="J5875" s="19"/>
      <c r="K5875" s="19"/>
      <c r="L5875" s="6" t="str" cm="1">
        <f t="array" ref="L5875">IF(ISBLANK($C5875),"",_xlfn.XLOOKUP($C5875,PACK!$A:$A,PACK!$C:$D))</f>
        <v/>
      </c>
      <c r="M5875" s="18"/>
      <c r="N5875" s="7" t="str">
        <f>IF(ISBLANK(C5875),"",SUMIFS($D$4:D5875,$C$4:C5875,C5875))</f>
        <v/>
      </c>
    </row>
    <row r="5876" spans="1:14" x14ac:dyDescent="0.25">
      <c r="A5876" s="1"/>
      <c r="B5876" s="8"/>
      <c r="C5876" s="3"/>
      <c r="D5876" s="1"/>
      <c r="E5876" s="3"/>
      <c r="I5876" s="42"/>
      <c r="J5876" s="19"/>
      <c r="K5876" s="19"/>
      <c r="L5876" s="6" t="str" cm="1">
        <f t="array" ref="L5876">IF(ISBLANK($C5876),"",_xlfn.XLOOKUP($C5876,PACK!$A:$A,PACK!$C:$D))</f>
        <v/>
      </c>
      <c r="M5876" s="18"/>
      <c r="N5876" s="7" t="str">
        <f>IF(ISBLANK(C5876),"",SUMIFS($D$4:D5876,$C$4:C5876,C5876))</f>
        <v/>
      </c>
    </row>
    <row r="5877" spans="1:14" x14ac:dyDescent="0.25">
      <c r="A5877" s="1"/>
      <c r="B5877" s="8"/>
      <c r="C5877" s="3"/>
      <c r="D5877" s="1"/>
      <c r="E5877" s="3"/>
      <c r="I5877" s="42"/>
      <c r="J5877" s="19"/>
      <c r="K5877" s="19"/>
      <c r="L5877" s="6" t="str" cm="1">
        <f t="array" ref="L5877">IF(ISBLANK($C5877),"",_xlfn.XLOOKUP($C5877,PACK!$A:$A,PACK!$C:$D))</f>
        <v/>
      </c>
      <c r="M5877" s="18"/>
      <c r="N5877" s="7" t="str">
        <f>IF(ISBLANK(C5877),"",SUMIFS($D$4:D5877,$C$4:C5877,C5877))</f>
        <v/>
      </c>
    </row>
    <row r="5878" spans="1:14" x14ac:dyDescent="0.25">
      <c r="A5878" s="1"/>
      <c r="B5878" s="8"/>
      <c r="C5878" s="3"/>
      <c r="D5878" s="1"/>
      <c r="E5878" s="3"/>
      <c r="I5878" s="42"/>
      <c r="J5878" s="19"/>
      <c r="K5878" s="19"/>
      <c r="L5878" s="6" t="str" cm="1">
        <f t="array" ref="L5878">IF(ISBLANK($C5878),"",_xlfn.XLOOKUP($C5878,PACK!$A:$A,PACK!$C:$D))</f>
        <v/>
      </c>
      <c r="M5878" s="18"/>
      <c r="N5878" s="7" t="str">
        <f>IF(ISBLANK(C5878),"",SUMIFS($D$4:D5878,$C$4:C5878,C5878))</f>
        <v/>
      </c>
    </row>
    <row r="5879" spans="1:14" x14ac:dyDescent="0.25">
      <c r="A5879" s="1"/>
      <c r="B5879" s="8"/>
      <c r="C5879" s="3"/>
      <c r="D5879" s="1"/>
      <c r="E5879" s="3"/>
      <c r="I5879" s="42"/>
      <c r="J5879" s="19"/>
      <c r="K5879" s="19"/>
      <c r="L5879" s="6" t="str" cm="1">
        <f t="array" ref="L5879">IF(ISBLANK($C5879),"",_xlfn.XLOOKUP($C5879,PACK!$A:$A,PACK!$C:$D))</f>
        <v/>
      </c>
      <c r="M5879" s="18"/>
      <c r="N5879" s="7" t="str">
        <f>IF(ISBLANK(C5879),"",SUMIFS($D$4:D5879,$C$4:C5879,C5879))</f>
        <v/>
      </c>
    </row>
    <row r="5880" spans="1:14" x14ac:dyDescent="0.25">
      <c r="A5880" s="1"/>
      <c r="B5880" s="8"/>
      <c r="C5880" s="3"/>
      <c r="D5880" s="1"/>
      <c r="E5880" s="3"/>
      <c r="I5880" s="42"/>
      <c r="J5880" s="19"/>
      <c r="K5880" s="19"/>
      <c r="L5880" s="6" t="str" cm="1">
        <f t="array" ref="L5880">IF(ISBLANK($C5880),"",_xlfn.XLOOKUP($C5880,PACK!$A:$A,PACK!$C:$D))</f>
        <v/>
      </c>
      <c r="M5880" s="18"/>
      <c r="N5880" s="7" t="str">
        <f>IF(ISBLANK(C5880),"",SUMIFS($D$4:D5880,$C$4:C5880,C5880))</f>
        <v/>
      </c>
    </row>
    <row r="5881" spans="1:14" x14ac:dyDescent="0.25">
      <c r="A5881" s="1"/>
      <c r="B5881" s="8"/>
      <c r="C5881" s="3"/>
      <c r="D5881" s="1"/>
      <c r="E5881" s="3"/>
      <c r="I5881" s="42"/>
      <c r="J5881" s="19"/>
      <c r="K5881" s="19"/>
      <c r="L5881" s="6" t="str" cm="1">
        <f t="array" ref="L5881">IF(ISBLANK($C5881),"",_xlfn.XLOOKUP($C5881,PACK!$A:$A,PACK!$C:$D))</f>
        <v/>
      </c>
      <c r="M5881" s="18"/>
      <c r="N5881" s="7" t="str">
        <f>IF(ISBLANK(C5881),"",SUMIFS($D$4:D5881,$C$4:C5881,C5881))</f>
        <v/>
      </c>
    </row>
    <row r="5882" spans="1:14" x14ac:dyDescent="0.25">
      <c r="A5882" s="1"/>
      <c r="B5882" s="8"/>
      <c r="C5882" s="3"/>
      <c r="D5882" s="1"/>
      <c r="E5882" s="3"/>
      <c r="I5882" s="42"/>
      <c r="J5882" s="19"/>
      <c r="K5882" s="19"/>
      <c r="L5882" s="6" t="str" cm="1">
        <f t="array" ref="L5882">IF(ISBLANK($C5882),"",_xlfn.XLOOKUP($C5882,PACK!$A:$A,PACK!$C:$D))</f>
        <v/>
      </c>
      <c r="M5882" s="18"/>
      <c r="N5882" s="7" t="str">
        <f>IF(ISBLANK(C5882),"",SUMIFS($D$4:D5882,$C$4:C5882,C5882))</f>
        <v/>
      </c>
    </row>
    <row r="5883" spans="1:14" x14ac:dyDescent="0.25">
      <c r="A5883" s="1"/>
      <c r="B5883" s="8"/>
      <c r="C5883" s="3"/>
      <c r="D5883" s="1"/>
      <c r="E5883" s="3"/>
      <c r="I5883" s="42"/>
      <c r="J5883" s="19"/>
      <c r="K5883" s="19"/>
      <c r="L5883" s="6" t="str" cm="1">
        <f t="array" ref="L5883">IF(ISBLANK($C5883),"",_xlfn.XLOOKUP($C5883,PACK!$A:$A,PACK!$C:$D))</f>
        <v/>
      </c>
      <c r="M5883" s="18"/>
      <c r="N5883" s="7" t="str">
        <f>IF(ISBLANK(C5883),"",SUMIFS($D$4:D5883,$C$4:C5883,C5883))</f>
        <v/>
      </c>
    </row>
    <row r="5884" spans="1:14" x14ac:dyDescent="0.25">
      <c r="A5884" s="1"/>
      <c r="B5884" s="8"/>
      <c r="C5884" s="3"/>
      <c r="D5884" s="1"/>
      <c r="E5884" s="3"/>
      <c r="I5884" s="42"/>
      <c r="J5884" s="19"/>
      <c r="K5884" s="19"/>
      <c r="L5884" s="6" t="str" cm="1">
        <f t="array" ref="L5884">IF(ISBLANK($C5884),"",_xlfn.XLOOKUP($C5884,PACK!$A:$A,PACK!$C:$D))</f>
        <v/>
      </c>
      <c r="M5884" s="18"/>
      <c r="N5884" s="7" t="str">
        <f>IF(ISBLANK(C5884),"",SUMIFS($D$4:D5884,$C$4:C5884,C5884))</f>
        <v/>
      </c>
    </row>
    <row r="5885" spans="1:14" x14ac:dyDescent="0.25">
      <c r="A5885" s="1"/>
      <c r="B5885" s="8"/>
      <c r="C5885" s="3"/>
      <c r="D5885" s="1"/>
      <c r="E5885" s="3"/>
      <c r="I5885" s="42"/>
      <c r="J5885" s="19"/>
      <c r="K5885" s="19"/>
      <c r="L5885" s="6" t="str" cm="1">
        <f t="array" ref="L5885">IF(ISBLANK($C5885),"",_xlfn.XLOOKUP($C5885,PACK!$A:$A,PACK!$C:$D))</f>
        <v/>
      </c>
      <c r="M5885" s="18"/>
      <c r="N5885" s="7" t="str">
        <f>IF(ISBLANK(C5885),"",SUMIFS($D$4:D5885,$C$4:C5885,C5885))</f>
        <v/>
      </c>
    </row>
    <row r="5886" spans="1:14" x14ac:dyDescent="0.25">
      <c r="A5886" s="1"/>
      <c r="B5886" s="8"/>
      <c r="C5886" s="3"/>
      <c r="D5886" s="1"/>
      <c r="E5886" s="3"/>
      <c r="I5886" s="42"/>
      <c r="J5886" s="19"/>
      <c r="K5886" s="19"/>
      <c r="L5886" s="6" t="str" cm="1">
        <f t="array" ref="L5886">IF(ISBLANK($C5886),"",_xlfn.XLOOKUP($C5886,PACK!$A:$A,PACK!$C:$D))</f>
        <v/>
      </c>
      <c r="M5886" s="18"/>
      <c r="N5886" s="7" t="str">
        <f>IF(ISBLANK(C5886),"",SUMIFS($D$4:D5886,$C$4:C5886,C5886))</f>
        <v/>
      </c>
    </row>
    <row r="5887" spans="1:14" x14ac:dyDescent="0.25">
      <c r="A5887" s="1"/>
      <c r="B5887" s="8"/>
      <c r="C5887" s="3"/>
      <c r="D5887" s="1"/>
      <c r="E5887" s="3"/>
      <c r="I5887" s="42"/>
      <c r="J5887" s="19"/>
      <c r="K5887" s="19"/>
      <c r="L5887" s="6" t="str" cm="1">
        <f t="array" ref="L5887">IF(ISBLANK($C5887),"",_xlfn.XLOOKUP($C5887,PACK!$A:$A,PACK!$C:$D))</f>
        <v/>
      </c>
      <c r="M5887" s="18"/>
      <c r="N5887" s="7" t="str">
        <f>IF(ISBLANK(C5887),"",SUMIFS($D$4:D5887,$C$4:C5887,C5887))</f>
        <v/>
      </c>
    </row>
    <row r="5888" spans="1:14" x14ac:dyDescent="0.25">
      <c r="A5888" s="1"/>
      <c r="B5888" s="8"/>
      <c r="C5888" s="3"/>
      <c r="D5888" s="1"/>
      <c r="E5888" s="3"/>
      <c r="I5888" s="42"/>
      <c r="J5888" s="19"/>
      <c r="K5888" s="19"/>
      <c r="L5888" s="6" t="str" cm="1">
        <f t="array" ref="L5888">IF(ISBLANK($C5888),"",_xlfn.XLOOKUP($C5888,PACK!$A:$A,PACK!$C:$D))</f>
        <v/>
      </c>
      <c r="M5888" s="18"/>
      <c r="N5888" s="7" t="str">
        <f>IF(ISBLANK(C5888),"",SUMIFS($D$4:D5888,$C$4:C5888,C5888))</f>
        <v/>
      </c>
    </row>
    <row r="5889" spans="1:14" x14ac:dyDescent="0.25">
      <c r="A5889" s="1"/>
      <c r="B5889" s="8"/>
      <c r="C5889" s="3"/>
      <c r="D5889" s="1"/>
      <c r="E5889" s="3"/>
      <c r="I5889" s="42"/>
      <c r="J5889" s="19"/>
      <c r="K5889" s="19"/>
      <c r="L5889" s="6" t="str" cm="1">
        <f t="array" ref="L5889">IF(ISBLANK($C5889),"",_xlfn.XLOOKUP($C5889,PACK!$A:$A,PACK!$C:$D))</f>
        <v/>
      </c>
      <c r="M5889" s="18"/>
      <c r="N5889" s="7" t="str">
        <f>IF(ISBLANK(C5889),"",SUMIFS($D$4:D5889,$C$4:C5889,C5889))</f>
        <v/>
      </c>
    </row>
    <row r="5890" spans="1:14" x14ac:dyDescent="0.25">
      <c r="A5890" s="1"/>
      <c r="B5890" s="8"/>
      <c r="C5890" s="3"/>
      <c r="D5890" s="1"/>
      <c r="E5890" s="3"/>
      <c r="I5890" s="42"/>
      <c r="J5890" s="19"/>
      <c r="K5890" s="19"/>
      <c r="L5890" s="6" t="str" cm="1">
        <f t="array" ref="L5890">IF(ISBLANK($C5890),"",_xlfn.XLOOKUP($C5890,PACK!$A:$A,PACK!$C:$D))</f>
        <v/>
      </c>
      <c r="M5890" s="18"/>
      <c r="N5890" s="7" t="str">
        <f>IF(ISBLANK(C5890),"",SUMIFS($D$4:D5890,$C$4:C5890,C5890))</f>
        <v/>
      </c>
    </row>
    <row r="5891" spans="1:14" x14ac:dyDescent="0.25">
      <c r="A5891" s="1"/>
      <c r="B5891" s="8"/>
      <c r="C5891" s="3"/>
      <c r="D5891" s="1"/>
      <c r="E5891" s="3"/>
      <c r="I5891" s="42"/>
      <c r="J5891" s="19"/>
      <c r="K5891" s="19"/>
      <c r="L5891" s="6" t="str" cm="1">
        <f t="array" ref="L5891">IF(ISBLANK($C5891),"",_xlfn.XLOOKUP($C5891,PACK!$A:$A,PACK!$C:$D))</f>
        <v/>
      </c>
      <c r="M5891" s="18"/>
      <c r="N5891" s="7" t="str">
        <f>IF(ISBLANK(C5891),"",SUMIFS($D$4:D5891,$C$4:C5891,C5891))</f>
        <v/>
      </c>
    </row>
    <row r="5892" spans="1:14" x14ac:dyDescent="0.25">
      <c r="A5892" s="1"/>
      <c r="B5892" s="8"/>
      <c r="C5892" s="3"/>
      <c r="D5892" s="1"/>
      <c r="E5892" s="3"/>
      <c r="I5892" s="42"/>
      <c r="J5892" s="19"/>
      <c r="K5892" s="19"/>
      <c r="L5892" s="6" t="str" cm="1">
        <f t="array" ref="L5892">IF(ISBLANK($C5892),"",_xlfn.XLOOKUP($C5892,PACK!$A:$A,PACK!$C:$D))</f>
        <v/>
      </c>
      <c r="M5892" s="18"/>
      <c r="N5892" s="7" t="str">
        <f>IF(ISBLANK(C5892),"",SUMIFS($D$4:D5892,$C$4:C5892,C5892))</f>
        <v/>
      </c>
    </row>
    <row r="5893" spans="1:14" x14ac:dyDescent="0.25">
      <c r="A5893" s="1"/>
      <c r="B5893" s="8"/>
      <c r="C5893" s="3"/>
      <c r="D5893" s="1"/>
      <c r="E5893" s="3"/>
      <c r="I5893" s="42"/>
      <c r="J5893" s="19"/>
      <c r="K5893" s="19"/>
      <c r="L5893" s="6" t="str" cm="1">
        <f t="array" ref="L5893">IF(ISBLANK($C5893),"",_xlfn.XLOOKUP($C5893,PACK!$A:$A,PACK!$C:$D))</f>
        <v/>
      </c>
      <c r="M5893" s="18"/>
      <c r="N5893" s="7" t="str">
        <f>IF(ISBLANK(C5893),"",SUMIFS($D$4:D5893,$C$4:C5893,C5893))</f>
        <v/>
      </c>
    </row>
    <row r="5894" spans="1:14" x14ac:dyDescent="0.25">
      <c r="A5894" s="1"/>
      <c r="B5894" s="8"/>
      <c r="C5894" s="3"/>
      <c r="D5894" s="1"/>
      <c r="E5894" s="3"/>
      <c r="I5894" s="42"/>
      <c r="J5894" s="19"/>
      <c r="K5894" s="19"/>
      <c r="L5894" s="6" t="str" cm="1">
        <f t="array" ref="L5894">IF(ISBLANK($C5894),"",_xlfn.XLOOKUP($C5894,PACK!$A:$A,PACK!$C:$D))</f>
        <v/>
      </c>
      <c r="M5894" s="18"/>
      <c r="N5894" s="7" t="str">
        <f>IF(ISBLANK(C5894),"",SUMIFS($D$4:D5894,$C$4:C5894,C5894))</f>
        <v/>
      </c>
    </row>
    <row r="5895" spans="1:14" x14ac:dyDescent="0.25">
      <c r="A5895" s="1"/>
      <c r="B5895" s="8"/>
      <c r="C5895" s="3"/>
      <c r="D5895" s="1"/>
      <c r="E5895" s="3"/>
      <c r="I5895" s="42"/>
      <c r="J5895" s="19"/>
      <c r="K5895" s="19"/>
      <c r="L5895" s="6" t="str" cm="1">
        <f t="array" ref="L5895">IF(ISBLANK($C5895),"",_xlfn.XLOOKUP($C5895,PACK!$A:$A,PACK!$C:$D))</f>
        <v/>
      </c>
      <c r="M5895" s="18"/>
      <c r="N5895" s="7" t="str">
        <f>IF(ISBLANK(C5895),"",SUMIFS($D$4:D5895,$C$4:C5895,C5895))</f>
        <v/>
      </c>
    </row>
    <row r="5896" spans="1:14" x14ac:dyDescent="0.25">
      <c r="A5896" s="1"/>
      <c r="B5896" s="8"/>
      <c r="C5896" s="3"/>
      <c r="D5896" s="1"/>
      <c r="E5896" s="3"/>
      <c r="I5896" s="42"/>
      <c r="J5896" s="19"/>
      <c r="K5896" s="19"/>
      <c r="L5896" s="6" t="str" cm="1">
        <f t="array" ref="L5896">IF(ISBLANK($C5896),"",_xlfn.XLOOKUP($C5896,PACK!$A:$A,PACK!$C:$D))</f>
        <v/>
      </c>
      <c r="M5896" s="18"/>
      <c r="N5896" s="7" t="str">
        <f>IF(ISBLANK(C5896),"",SUMIFS($D$4:D5896,$C$4:C5896,C5896))</f>
        <v/>
      </c>
    </row>
    <row r="5897" spans="1:14" x14ac:dyDescent="0.25">
      <c r="A5897" s="1"/>
      <c r="B5897" s="8"/>
      <c r="C5897" s="3"/>
      <c r="D5897" s="1"/>
      <c r="E5897" s="3"/>
      <c r="I5897" s="42"/>
      <c r="J5897" s="19"/>
      <c r="K5897" s="19"/>
      <c r="L5897" s="6" t="str" cm="1">
        <f t="array" ref="L5897">IF(ISBLANK($C5897),"",_xlfn.XLOOKUP($C5897,PACK!$A:$A,PACK!$C:$D))</f>
        <v/>
      </c>
      <c r="M5897" s="18"/>
      <c r="N5897" s="7" t="str">
        <f>IF(ISBLANK(C5897),"",SUMIFS($D$4:D5897,$C$4:C5897,C5897))</f>
        <v/>
      </c>
    </row>
    <row r="5898" spans="1:14" x14ac:dyDescent="0.25">
      <c r="A5898" s="1"/>
      <c r="B5898" s="8"/>
      <c r="C5898" s="3"/>
      <c r="D5898" s="1"/>
      <c r="E5898" s="3"/>
      <c r="I5898" s="42"/>
      <c r="J5898" s="19"/>
      <c r="K5898" s="19"/>
      <c r="L5898" s="6" t="str" cm="1">
        <f t="array" ref="L5898">IF(ISBLANK($C5898),"",_xlfn.XLOOKUP($C5898,PACK!$A:$A,PACK!$C:$D))</f>
        <v/>
      </c>
      <c r="M5898" s="18"/>
      <c r="N5898" s="7" t="str">
        <f>IF(ISBLANK(C5898),"",SUMIFS($D$4:D5898,$C$4:C5898,C5898))</f>
        <v/>
      </c>
    </row>
    <row r="5899" spans="1:14" x14ac:dyDescent="0.25">
      <c r="A5899" s="1"/>
      <c r="B5899" s="8"/>
      <c r="C5899" s="3"/>
      <c r="D5899" s="1"/>
      <c r="E5899" s="3"/>
      <c r="I5899" s="42"/>
      <c r="J5899" s="19"/>
      <c r="K5899" s="19"/>
      <c r="L5899" s="6" t="str" cm="1">
        <f t="array" ref="L5899">IF(ISBLANK($C5899),"",_xlfn.XLOOKUP($C5899,PACK!$A:$A,PACK!$C:$D))</f>
        <v/>
      </c>
      <c r="M5899" s="18"/>
      <c r="N5899" s="7" t="str">
        <f>IF(ISBLANK(C5899),"",SUMIFS($D$4:D5899,$C$4:C5899,C5899))</f>
        <v/>
      </c>
    </row>
    <row r="5900" spans="1:14" x14ac:dyDescent="0.25">
      <c r="A5900" s="1"/>
      <c r="B5900" s="8"/>
      <c r="C5900" s="3"/>
      <c r="D5900" s="1"/>
      <c r="E5900" s="3"/>
      <c r="I5900" s="42"/>
      <c r="J5900" s="19"/>
      <c r="K5900" s="19"/>
      <c r="L5900" s="6" t="str" cm="1">
        <f t="array" ref="L5900">IF(ISBLANK($C5900),"",_xlfn.XLOOKUP($C5900,PACK!$A:$A,PACK!$C:$D))</f>
        <v/>
      </c>
      <c r="M5900" s="18"/>
      <c r="N5900" s="7" t="str">
        <f>IF(ISBLANK(C5900),"",SUMIFS($D$4:D5900,$C$4:C5900,C5900))</f>
        <v/>
      </c>
    </row>
    <row r="5901" spans="1:14" x14ac:dyDescent="0.25">
      <c r="A5901" s="1"/>
      <c r="B5901" s="8"/>
      <c r="C5901" s="3"/>
      <c r="D5901" s="1"/>
      <c r="E5901" s="3"/>
      <c r="I5901" s="42"/>
      <c r="J5901" s="19"/>
      <c r="K5901" s="19"/>
      <c r="L5901" s="6" t="str" cm="1">
        <f t="array" ref="L5901">IF(ISBLANK($C5901),"",_xlfn.XLOOKUP($C5901,PACK!$A:$A,PACK!$C:$D))</f>
        <v/>
      </c>
      <c r="M5901" s="18"/>
      <c r="N5901" s="7" t="str">
        <f>IF(ISBLANK(C5901),"",SUMIFS($D$4:D5901,$C$4:C5901,C5901))</f>
        <v/>
      </c>
    </row>
    <row r="5902" spans="1:14" x14ac:dyDescent="0.25">
      <c r="A5902" s="1"/>
      <c r="B5902" s="8"/>
      <c r="C5902" s="3"/>
      <c r="D5902" s="1"/>
      <c r="E5902" s="3"/>
      <c r="I5902" s="42"/>
      <c r="J5902" s="19"/>
      <c r="K5902" s="19"/>
      <c r="L5902" s="6" t="str" cm="1">
        <f t="array" ref="L5902">IF(ISBLANK($C5902),"",_xlfn.XLOOKUP($C5902,PACK!$A:$A,PACK!$C:$D))</f>
        <v/>
      </c>
      <c r="M5902" s="18"/>
      <c r="N5902" s="7" t="str">
        <f>IF(ISBLANK(C5902),"",SUMIFS($D$4:D5902,$C$4:C5902,C5902))</f>
        <v/>
      </c>
    </row>
    <row r="5903" spans="1:14" x14ac:dyDescent="0.25">
      <c r="A5903" s="1"/>
      <c r="B5903" s="8"/>
      <c r="C5903" s="3"/>
      <c r="D5903" s="1"/>
      <c r="E5903" s="3"/>
      <c r="I5903" s="42"/>
      <c r="J5903" s="19"/>
      <c r="K5903" s="19"/>
      <c r="L5903" s="6" t="str" cm="1">
        <f t="array" ref="L5903">IF(ISBLANK($C5903),"",_xlfn.XLOOKUP($C5903,PACK!$A:$A,PACK!$C:$D))</f>
        <v/>
      </c>
      <c r="M5903" s="18"/>
      <c r="N5903" s="7" t="str">
        <f>IF(ISBLANK(C5903),"",SUMIFS($D$4:D5903,$C$4:C5903,C5903))</f>
        <v/>
      </c>
    </row>
    <row r="5904" spans="1:14" x14ac:dyDescent="0.25">
      <c r="A5904" s="1"/>
      <c r="B5904" s="8"/>
      <c r="C5904" s="3"/>
      <c r="D5904" s="1"/>
      <c r="E5904" s="3"/>
      <c r="I5904" s="42"/>
      <c r="J5904" s="19"/>
      <c r="K5904" s="19"/>
      <c r="L5904" s="6" t="str" cm="1">
        <f t="array" ref="L5904">IF(ISBLANK($C5904),"",_xlfn.XLOOKUP($C5904,PACK!$A:$A,PACK!$C:$D))</f>
        <v/>
      </c>
      <c r="M5904" s="18"/>
      <c r="N5904" s="7" t="str">
        <f>IF(ISBLANK(C5904),"",SUMIFS($D$4:D5904,$C$4:C5904,C5904))</f>
        <v/>
      </c>
    </row>
    <row r="5905" spans="1:14" x14ac:dyDescent="0.25">
      <c r="A5905" s="1"/>
      <c r="B5905" s="8"/>
      <c r="C5905" s="3"/>
      <c r="D5905" s="1"/>
      <c r="E5905" s="3"/>
      <c r="I5905" s="42"/>
      <c r="J5905" s="19"/>
      <c r="K5905" s="19"/>
      <c r="L5905" s="6" t="str" cm="1">
        <f t="array" ref="L5905">IF(ISBLANK($C5905),"",_xlfn.XLOOKUP($C5905,PACK!$A:$A,PACK!$C:$D))</f>
        <v/>
      </c>
      <c r="M5905" s="18"/>
      <c r="N5905" s="7" t="str">
        <f>IF(ISBLANK(C5905),"",SUMIFS($D$4:D5905,$C$4:C5905,C5905))</f>
        <v/>
      </c>
    </row>
    <row r="5906" spans="1:14" x14ac:dyDescent="0.25">
      <c r="A5906" s="1"/>
      <c r="B5906" s="8"/>
      <c r="C5906" s="3"/>
      <c r="D5906" s="1"/>
      <c r="E5906" s="3"/>
      <c r="I5906" s="42"/>
      <c r="J5906" s="19"/>
      <c r="K5906" s="19"/>
      <c r="L5906" s="6" t="str" cm="1">
        <f t="array" ref="L5906">IF(ISBLANK($C5906),"",_xlfn.XLOOKUP($C5906,PACK!$A:$A,PACK!$C:$D))</f>
        <v/>
      </c>
      <c r="M5906" s="18"/>
      <c r="N5906" s="7" t="str">
        <f>IF(ISBLANK(C5906),"",SUMIFS($D$4:D5906,$C$4:C5906,C5906))</f>
        <v/>
      </c>
    </row>
    <row r="5907" spans="1:14" x14ac:dyDescent="0.25">
      <c r="A5907" s="1"/>
      <c r="B5907" s="8"/>
      <c r="C5907" s="3"/>
      <c r="D5907" s="1"/>
      <c r="E5907" s="3"/>
      <c r="I5907" s="42"/>
      <c r="J5907" s="19"/>
      <c r="K5907" s="19"/>
      <c r="L5907" s="6" t="str" cm="1">
        <f t="array" ref="L5907">IF(ISBLANK($C5907),"",_xlfn.XLOOKUP($C5907,PACK!$A:$A,PACK!$C:$D))</f>
        <v/>
      </c>
      <c r="M5907" s="18"/>
      <c r="N5907" s="7" t="str">
        <f>IF(ISBLANK(C5907),"",SUMIFS($D$4:D5907,$C$4:C5907,C5907))</f>
        <v/>
      </c>
    </row>
    <row r="5908" spans="1:14" x14ac:dyDescent="0.25">
      <c r="A5908" s="1"/>
      <c r="B5908" s="8"/>
      <c r="C5908" s="3"/>
      <c r="D5908" s="1"/>
      <c r="E5908" s="3"/>
      <c r="I5908" s="42"/>
      <c r="J5908" s="19"/>
      <c r="K5908" s="19"/>
      <c r="L5908" s="6" t="str" cm="1">
        <f t="array" ref="L5908">IF(ISBLANK($C5908),"",_xlfn.XLOOKUP($C5908,PACK!$A:$A,PACK!$C:$D))</f>
        <v/>
      </c>
      <c r="M5908" s="18"/>
      <c r="N5908" s="7" t="str">
        <f>IF(ISBLANK(C5908),"",SUMIFS($D$4:D5908,$C$4:C5908,C5908))</f>
        <v/>
      </c>
    </row>
    <row r="5909" spans="1:14" x14ac:dyDescent="0.25">
      <c r="A5909" s="1"/>
      <c r="B5909" s="8"/>
      <c r="C5909" s="3"/>
      <c r="D5909" s="1"/>
      <c r="E5909" s="3"/>
      <c r="I5909" s="42"/>
      <c r="J5909" s="19"/>
      <c r="K5909" s="19"/>
      <c r="L5909" s="6" t="str" cm="1">
        <f t="array" ref="L5909">IF(ISBLANK($C5909),"",_xlfn.XLOOKUP($C5909,PACK!$A:$A,PACK!$C:$D))</f>
        <v/>
      </c>
      <c r="M5909" s="18"/>
      <c r="N5909" s="7" t="str">
        <f>IF(ISBLANK(C5909),"",SUMIFS($D$4:D5909,$C$4:C5909,C5909))</f>
        <v/>
      </c>
    </row>
    <row r="5910" spans="1:14" x14ac:dyDescent="0.25">
      <c r="A5910" s="1"/>
      <c r="B5910" s="8"/>
      <c r="C5910" s="3"/>
      <c r="D5910" s="1"/>
      <c r="E5910" s="3"/>
      <c r="I5910" s="42"/>
      <c r="J5910" s="19"/>
      <c r="K5910" s="19"/>
      <c r="L5910" s="6" t="str" cm="1">
        <f t="array" ref="L5910">IF(ISBLANK($C5910),"",_xlfn.XLOOKUP($C5910,PACK!$A:$A,PACK!$C:$D))</f>
        <v/>
      </c>
      <c r="M5910" s="18"/>
      <c r="N5910" s="7" t="str">
        <f>IF(ISBLANK(C5910),"",SUMIFS($D$4:D5910,$C$4:C5910,C5910))</f>
        <v/>
      </c>
    </row>
    <row r="5911" spans="1:14" x14ac:dyDescent="0.25">
      <c r="A5911" s="1"/>
      <c r="B5911" s="8"/>
      <c r="C5911" s="3"/>
      <c r="D5911" s="1"/>
      <c r="E5911" s="3"/>
      <c r="I5911" s="42"/>
      <c r="J5911" s="19"/>
      <c r="K5911" s="19"/>
      <c r="L5911" s="6" t="str" cm="1">
        <f t="array" ref="L5911">IF(ISBLANK($C5911),"",_xlfn.XLOOKUP($C5911,PACK!$A:$A,PACK!$C:$D))</f>
        <v/>
      </c>
      <c r="M5911" s="18"/>
      <c r="N5911" s="7" t="str">
        <f>IF(ISBLANK(C5911),"",SUMIFS($D$4:D5911,$C$4:C5911,C5911))</f>
        <v/>
      </c>
    </row>
    <row r="5912" spans="1:14" x14ac:dyDescent="0.25">
      <c r="A5912" s="1"/>
      <c r="B5912" s="8"/>
      <c r="C5912" s="3"/>
      <c r="D5912" s="1"/>
      <c r="E5912" s="3"/>
      <c r="I5912" s="42"/>
      <c r="J5912" s="19"/>
      <c r="K5912" s="19"/>
      <c r="L5912" s="6" t="str" cm="1">
        <f t="array" ref="L5912">IF(ISBLANK($C5912),"",_xlfn.XLOOKUP($C5912,PACK!$A:$A,PACK!$C:$D))</f>
        <v/>
      </c>
      <c r="M5912" s="18"/>
      <c r="N5912" s="7" t="str">
        <f>IF(ISBLANK(C5912),"",SUMIFS($D$4:D5912,$C$4:C5912,C5912))</f>
        <v/>
      </c>
    </row>
    <row r="5913" spans="1:14" x14ac:dyDescent="0.25">
      <c r="A5913" s="1"/>
      <c r="B5913" s="8"/>
      <c r="C5913" s="3"/>
      <c r="D5913" s="1"/>
      <c r="E5913" s="3"/>
      <c r="I5913" s="42"/>
      <c r="J5913" s="19"/>
      <c r="K5913" s="19"/>
      <c r="L5913" s="6" t="str" cm="1">
        <f t="array" ref="L5913">IF(ISBLANK($C5913),"",_xlfn.XLOOKUP($C5913,PACK!$A:$A,PACK!$C:$D))</f>
        <v/>
      </c>
      <c r="M5913" s="18"/>
      <c r="N5913" s="7" t="str">
        <f>IF(ISBLANK(C5913),"",SUMIFS($D$4:D5913,$C$4:C5913,C5913))</f>
        <v/>
      </c>
    </row>
    <row r="5914" spans="1:14" x14ac:dyDescent="0.25">
      <c r="A5914" s="1"/>
      <c r="B5914" s="8"/>
      <c r="C5914" s="3"/>
      <c r="D5914" s="1"/>
      <c r="E5914" s="3"/>
      <c r="I5914" s="42"/>
      <c r="J5914" s="19"/>
      <c r="K5914" s="19"/>
      <c r="L5914" s="6" t="str" cm="1">
        <f t="array" ref="L5914">IF(ISBLANK($C5914),"",_xlfn.XLOOKUP($C5914,PACK!$A:$A,PACK!$C:$D))</f>
        <v/>
      </c>
      <c r="M5914" s="18"/>
      <c r="N5914" s="7" t="str">
        <f>IF(ISBLANK(C5914),"",SUMIFS($D$4:D5914,$C$4:C5914,C5914))</f>
        <v/>
      </c>
    </row>
    <row r="5915" spans="1:14" x14ac:dyDescent="0.25">
      <c r="A5915" s="1"/>
      <c r="B5915" s="8"/>
      <c r="C5915" s="3"/>
      <c r="D5915" s="1"/>
      <c r="E5915" s="3"/>
      <c r="I5915" s="42"/>
      <c r="J5915" s="19"/>
      <c r="K5915" s="19"/>
      <c r="L5915" s="6" t="str" cm="1">
        <f t="array" ref="L5915">IF(ISBLANK($C5915),"",_xlfn.XLOOKUP($C5915,PACK!$A:$A,PACK!$C:$D))</f>
        <v/>
      </c>
      <c r="M5915" s="18"/>
      <c r="N5915" s="7" t="str">
        <f>IF(ISBLANK(C5915),"",SUMIFS($D$4:D5915,$C$4:C5915,C5915))</f>
        <v/>
      </c>
    </row>
    <row r="5916" spans="1:14" x14ac:dyDescent="0.25">
      <c r="A5916" s="1"/>
      <c r="B5916" s="8"/>
      <c r="C5916" s="3"/>
      <c r="D5916" s="1"/>
      <c r="E5916" s="3"/>
      <c r="I5916" s="42"/>
      <c r="J5916" s="19"/>
      <c r="K5916" s="19"/>
      <c r="L5916" s="6" t="str" cm="1">
        <f t="array" ref="L5916">IF(ISBLANK($C5916),"",_xlfn.XLOOKUP($C5916,PACK!$A:$A,PACK!$C:$D))</f>
        <v/>
      </c>
      <c r="M5916" s="18"/>
      <c r="N5916" s="7" t="str">
        <f>IF(ISBLANK(C5916),"",SUMIFS($D$4:D5916,$C$4:C5916,C5916))</f>
        <v/>
      </c>
    </row>
    <row r="5917" spans="1:14" x14ac:dyDescent="0.25">
      <c r="A5917" s="1"/>
      <c r="B5917" s="8"/>
      <c r="C5917" s="3"/>
      <c r="D5917" s="1"/>
      <c r="E5917" s="3"/>
      <c r="I5917" s="42"/>
      <c r="J5917" s="19"/>
      <c r="K5917" s="19"/>
      <c r="L5917" s="6" t="str" cm="1">
        <f t="array" ref="L5917">IF(ISBLANK($C5917),"",_xlfn.XLOOKUP($C5917,PACK!$A:$A,PACK!$C:$D))</f>
        <v/>
      </c>
      <c r="M5917" s="18"/>
      <c r="N5917" s="7" t="str">
        <f>IF(ISBLANK(C5917),"",SUMIFS($D$4:D5917,$C$4:C5917,C5917))</f>
        <v/>
      </c>
    </row>
    <row r="5918" spans="1:14" x14ac:dyDescent="0.25">
      <c r="A5918" s="1"/>
      <c r="B5918" s="8"/>
      <c r="C5918" s="3"/>
      <c r="D5918" s="1"/>
      <c r="E5918" s="3"/>
      <c r="I5918" s="42"/>
      <c r="J5918" s="19"/>
      <c r="K5918" s="19"/>
      <c r="L5918" s="6" t="str" cm="1">
        <f t="array" ref="L5918">IF(ISBLANK($C5918),"",_xlfn.XLOOKUP($C5918,PACK!$A:$A,PACK!$C:$D))</f>
        <v/>
      </c>
      <c r="M5918" s="18"/>
      <c r="N5918" s="7" t="str">
        <f>IF(ISBLANK(C5918),"",SUMIFS($D$4:D5918,$C$4:C5918,C5918))</f>
        <v/>
      </c>
    </row>
    <row r="5919" spans="1:14" x14ac:dyDescent="0.25">
      <c r="A5919" s="1"/>
      <c r="B5919" s="8"/>
      <c r="C5919" s="3"/>
      <c r="D5919" s="1"/>
      <c r="E5919" s="3"/>
      <c r="I5919" s="42"/>
      <c r="J5919" s="19"/>
      <c r="K5919" s="19"/>
      <c r="L5919" s="6" t="str" cm="1">
        <f t="array" ref="L5919">IF(ISBLANK($C5919),"",_xlfn.XLOOKUP($C5919,PACK!$A:$A,PACK!$C:$D))</f>
        <v/>
      </c>
      <c r="M5919" s="18"/>
      <c r="N5919" s="7" t="str">
        <f>IF(ISBLANK(C5919),"",SUMIFS($D$4:D5919,$C$4:C5919,C5919))</f>
        <v/>
      </c>
    </row>
    <row r="5920" spans="1:14" x14ac:dyDescent="0.25">
      <c r="A5920" s="1"/>
      <c r="B5920" s="8"/>
      <c r="C5920" s="3"/>
      <c r="D5920" s="1"/>
      <c r="E5920" s="3"/>
      <c r="I5920" s="42"/>
      <c r="J5920" s="19"/>
      <c r="K5920" s="19"/>
      <c r="L5920" s="6" t="str" cm="1">
        <f t="array" ref="L5920">IF(ISBLANK($C5920),"",_xlfn.XLOOKUP($C5920,PACK!$A:$A,PACK!$C:$D))</f>
        <v/>
      </c>
      <c r="M5920" s="18"/>
      <c r="N5920" s="7" t="str">
        <f>IF(ISBLANK(C5920),"",SUMIFS($D$4:D5920,$C$4:C5920,C5920))</f>
        <v/>
      </c>
    </row>
    <row r="5921" spans="1:14" x14ac:dyDescent="0.25">
      <c r="A5921" s="1"/>
      <c r="B5921" s="8"/>
      <c r="C5921" s="3"/>
      <c r="D5921" s="1"/>
      <c r="E5921" s="3"/>
      <c r="I5921" s="42"/>
      <c r="J5921" s="19"/>
      <c r="K5921" s="19"/>
      <c r="L5921" s="6" t="str" cm="1">
        <f t="array" ref="L5921">IF(ISBLANK($C5921),"",_xlfn.XLOOKUP($C5921,PACK!$A:$A,PACK!$C:$D))</f>
        <v/>
      </c>
      <c r="M5921" s="18"/>
      <c r="N5921" s="7" t="str">
        <f>IF(ISBLANK(C5921),"",SUMIFS($D$4:D5921,$C$4:C5921,C5921))</f>
        <v/>
      </c>
    </row>
    <row r="5922" spans="1:14" x14ac:dyDescent="0.25">
      <c r="A5922" s="1"/>
      <c r="B5922" s="8"/>
      <c r="C5922" s="3"/>
      <c r="D5922" s="1"/>
      <c r="E5922" s="3"/>
      <c r="I5922" s="42"/>
      <c r="J5922" s="19"/>
      <c r="K5922" s="19"/>
      <c r="L5922" s="6" t="str" cm="1">
        <f t="array" ref="L5922">IF(ISBLANK($C5922),"",_xlfn.XLOOKUP($C5922,PACK!$A:$A,PACK!$C:$D))</f>
        <v/>
      </c>
      <c r="M5922" s="18"/>
      <c r="N5922" s="7" t="str">
        <f>IF(ISBLANK(C5922),"",SUMIFS($D$4:D5922,$C$4:C5922,C5922))</f>
        <v/>
      </c>
    </row>
    <row r="5923" spans="1:14" x14ac:dyDescent="0.25">
      <c r="A5923" s="1"/>
      <c r="B5923" s="8"/>
      <c r="C5923" s="3"/>
      <c r="D5923" s="1"/>
      <c r="E5923" s="3"/>
      <c r="I5923" s="42"/>
      <c r="J5923" s="19"/>
      <c r="K5923" s="19"/>
      <c r="L5923" s="6" t="str" cm="1">
        <f t="array" ref="L5923">IF(ISBLANK($C5923),"",_xlfn.XLOOKUP($C5923,PACK!$A:$A,PACK!$C:$D))</f>
        <v/>
      </c>
      <c r="M5923" s="18"/>
      <c r="N5923" s="7" t="str">
        <f>IF(ISBLANK(C5923),"",SUMIFS($D$4:D5923,$C$4:C5923,C5923))</f>
        <v/>
      </c>
    </row>
    <row r="5924" spans="1:14" x14ac:dyDescent="0.25">
      <c r="A5924" s="1"/>
      <c r="B5924" s="8"/>
      <c r="C5924" s="3"/>
      <c r="D5924" s="1"/>
      <c r="E5924" s="3"/>
      <c r="I5924" s="42"/>
      <c r="J5924" s="19"/>
      <c r="K5924" s="19"/>
      <c r="L5924" s="6" t="str" cm="1">
        <f t="array" ref="L5924">IF(ISBLANK($C5924),"",_xlfn.XLOOKUP($C5924,PACK!$A:$A,PACK!$C:$D))</f>
        <v/>
      </c>
      <c r="M5924" s="18"/>
      <c r="N5924" s="7" t="str">
        <f>IF(ISBLANK(C5924),"",SUMIFS($D$4:D5924,$C$4:C5924,C5924))</f>
        <v/>
      </c>
    </row>
    <row r="5925" spans="1:14" x14ac:dyDescent="0.25">
      <c r="A5925" s="1"/>
      <c r="B5925" s="8"/>
      <c r="C5925" s="3"/>
      <c r="D5925" s="1"/>
      <c r="E5925" s="3"/>
      <c r="I5925" s="42"/>
      <c r="J5925" s="19"/>
      <c r="K5925" s="19"/>
      <c r="L5925" s="6" t="str" cm="1">
        <f t="array" ref="L5925">IF(ISBLANK($C5925),"",_xlfn.XLOOKUP($C5925,PACK!$A:$A,PACK!$C:$D))</f>
        <v/>
      </c>
      <c r="M5925" s="18"/>
      <c r="N5925" s="7" t="str">
        <f>IF(ISBLANK(C5925),"",SUMIFS($D$4:D5925,$C$4:C5925,C5925))</f>
        <v/>
      </c>
    </row>
    <row r="5926" spans="1:14" x14ac:dyDescent="0.25">
      <c r="A5926" s="1"/>
      <c r="B5926" s="8"/>
      <c r="C5926" s="3"/>
      <c r="D5926" s="1"/>
      <c r="E5926" s="3"/>
      <c r="I5926" s="42"/>
      <c r="J5926" s="19"/>
      <c r="K5926" s="19"/>
      <c r="L5926" s="6" t="str" cm="1">
        <f t="array" ref="L5926">IF(ISBLANK($C5926),"",_xlfn.XLOOKUP($C5926,PACK!$A:$A,PACK!$C:$D))</f>
        <v/>
      </c>
      <c r="M5926" s="18"/>
      <c r="N5926" s="7" t="str">
        <f>IF(ISBLANK(C5926),"",SUMIFS($D$4:D5926,$C$4:C5926,C5926))</f>
        <v/>
      </c>
    </row>
    <row r="5927" spans="1:14" x14ac:dyDescent="0.25">
      <c r="A5927" s="1"/>
      <c r="B5927" s="8"/>
      <c r="C5927" s="3"/>
      <c r="D5927" s="1"/>
      <c r="E5927" s="3"/>
      <c r="I5927" s="42"/>
      <c r="J5927" s="19"/>
      <c r="K5927" s="19"/>
      <c r="L5927" s="6" t="str" cm="1">
        <f t="array" ref="L5927">IF(ISBLANK($C5927),"",_xlfn.XLOOKUP($C5927,PACK!$A:$A,PACK!$C:$D))</f>
        <v/>
      </c>
      <c r="M5927" s="18"/>
      <c r="N5927" s="7" t="str">
        <f>IF(ISBLANK(C5927),"",SUMIFS($D$4:D5927,$C$4:C5927,C5927))</f>
        <v/>
      </c>
    </row>
    <row r="5928" spans="1:14" x14ac:dyDescent="0.25">
      <c r="A5928" s="1"/>
      <c r="B5928" s="8"/>
      <c r="C5928" s="3"/>
      <c r="D5928" s="1"/>
      <c r="E5928" s="3"/>
      <c r="I5928" s="42"/>
      <c r="J5928" s="19"/>
      <c r="K5928" s="19"/>
      <c r="L5928" s="6" t="str" cm="1">
        <f t="array" ref="L5928">IF(ISBLANK($C5928),"",_xlfn.XLOOKUP($C5928,PACK!$A:$A,PACK!$C:$D))</f>
        <v/>
      </c>
      <c r="M5928" s="18"/>
      <c r="N5928" s="7" t="str">
        <f>IF(ISBLANK(C5928),"",SUMIFS($D$4:D5928,$C$4:C5928,C5928))</f>
        <v/>
      </c>
    </row>
    <row r="5929" spans="1:14" x14ac:dyDescent="0.25">
      <c r="A5929" s="1"/>
      <c r="B5929" s="8"/>
      <c r="C5929" s="3"/>
      <c r="D5929" s="1"/>
      <c r="E5929" s="3"/>
      <c r="I5929" s="42"/>
      <c r="J5929" s="19"/>
      <c r="K5929" s="19"/>
      <c r="L5929" s="6" t="str" cm="1">
        <f t="array" ref="L5929">IF(ISBLANK($C5929),"",_xlfn.XLOOKUP($C5929,PACK!$A:$A,PACK!$C:$D))</f>
        <v/>
      </c>
      <c r="M5929" s="18"/>
      <c r="N5929" s="7" t="str">
        <f>IF(ISBLANK(C5929),"",SUMIFS($D$4:D5929,$C$4:C5929,C5929))</f>
        <v/>
      </c>
    </row>
    <row r="5930" spans="1:14" x14ac:dyDescent="0.25">
      <c r="A5930" s="1"/>
      <c r="B5930" s="8"/>
      <c r="C5930" s="3"/>
      <c r="D5930" s="1"/>
      <c r="E5930" s="3"/>
      <c r="I5930" s="42"/>
      <c r="J5930" s="19"/>
      <c r="K5930" s="19"/>
      <c r="L5930" s="6" t="str" cm="1">
        <f t="array" ref="L5930">IF(ISBLANK($C5930),"",_xlfn.XLOOKUP($C5930,PACK!$A:$A,PACK!$C:$D))</f>
        <v/>
      </c>
      <c r="M5930" s="18"/>
      <c r="N5930" s="7" t="str">
        <f>IF(ISBLANK(C5930),"",SUMIFS($D$4:D5930,$C$4:C5930,C5930))</f>
        <v/>
      </c>
    </row>
    <row r="5931" spans="1:14" x14ac:dyDescent="0.25">
      <c r="A5931" s="1"/>
      <c r="B5931" s="8"/>
      <c r="C5931" s="3"/>
      <c r="D5931" s="1"/>
      <c r="E5931" s="3"/>
      <c r="I5931" s="42"/>
      <c r="J5931" s="19"/>
      <c r="K5931" s="19"/>
      <c r="L5931" s="6" t="str" cm="1">
        <f t="array" ref="L5931">IF(ISBLANK($C5931),"",_xlfn.XLOOKUP($C5931,PACK!$A:$A,PACK!$C:$D))</f>
        <v/>
      </c>
      <c r="M5931" s="18"/>
      <c r="N5931" s="7" t="str">
        <f>IF(ISBLANK(C5931),"",SUMIFS($D$4:D5931,$C$4:C5931,C5931))</f>
        <v/>
      </c>
    </row>
    <row r="5932" spans="1:14" x14ac:dyDescent="0.25">
      <c r="A5932" s="1"/>
      <c r="B5932" s="8"/>
      <c r="C5932" s="3"/>
      <c r="D5932" s="1"/>
      <c r="E5932" s="3"/>
      <c r="I5932" s="42"/>
      <c r="J5932" s="19"/>
      <c r="K5932" s="19"/>
      <c r="L5932" s="6" t="str" cm="1">
        <f t="array" ref="L5932">IF(ISBLANK($C5932),"",_xlfn.XLOOKUP($C5932,PACK!$A:$A,PACK!$C:$D))</f>
        <v/>
      </c>
      <c r="M5932" s="18"/>
      <c r="N5932" s="7" t="str">
        <f>IF(ISBLANK(C5932),"",SUMIFS($D$4:D5932,$C$4:C5932,C5932))</f>
        <v/>
      </c>
    </row>
    <row r="5933" spans="1:14" x14ac:dyDescent="0.25">
      <c r="A5933" s="1"/>
      <c r="B5933" s="8"/>
      <c r="C5933" s="3"/>
      <c r="D5933" s="1"/>
      <c r="E5933" s="3"/>
      <c r="I5933" s="42"/>
      <c r="J5933" s="19"/>
      <c r="K5933" s="19"/>
      <c r="L5933" s="6" t="str" cm="1">
        <f t="array" ref="L5933">IF(ISBLANK($C5933),"",_xlfn.XLOOKUP($C5933,PACK!$A:$A,PACK!$C:$D))</f>
        <v/>
      </c>
      <c r="M5933" s="18"/>
      <c r="N5933" s="7" t="str">
        <f>IF(ISBLANK(C5933),"",SUMIFS($D$4:D5933,$C$4:C5933,C5933))</f>
        <v/>
      </c>
    </row>
    <row r="5934" spans="1:14" x14ac:dyDescent="0.25">
      <c r="A5934" s="1"/>
      <c r="B5934" s="8"/>
      <c r="C5934" s="3"/>
      <c r="D5934" s="1"/>
      <c r="E5934" s="3"/>
      <c r="I5934" s="42"/>
      <c r="J5934" s="19"/>
      <c r="K5934" s="19"/>
      <c r="L5934" s="6" t="str" cm="1">
        <f t="array" ref="L5934">IF(ISBLANK($C5934),"",_xlfn.XLOOKUP($C5934,PACK!$A:$A,PACK!$C:$D))</f>
        <v/>
      </c>
      <c r="M5934" s="18"/>
      <c r="N5934" s="7" t="str">
        <f>IF(ISBLANK(C5934),"",SUMIFS($D$4:D5934,$C$4:C5934,C5934))</f>
        <v/>
      </c>
    </row>
    <row r="5935" spans="1:14" x14ac:dyDescent="0.25">
      <c r="A5935" s="1"/>
      <c r="B5935" s="8"/>
      <c r="C5935" s="3"/>
      <c r="D5935" s="1"/>
      <c r="E5935" s="3"/>
      <c r="I5935" s="42"/>
      <c r="J5935" s="19"/>
      <c r="K5935" s="19"/>
      <c r="L5935" s="6" t="str" cm="1">
        <f t="array" ref="L5935">IF(ISBLANK($C5935),"",_xlfn.XLOOKUP($C5935,PACK!$A:$A,PACK!$C:$D))</f>
        <v/>
      </c>
      <c r="M5935" s="18"/>
      <c r="N5935" s="7" t="str">
        <f>IF(ISBLANK(C5935),"",SUMIFS($D$4:D5935,$C$4:C5935,C5935))</f>
        <v/>
      </c>
    </row>
    <row r="5936" spans="1:14" x14ac:dyDescent="0.25">
      <c r="A5936" s="1"/>
      <c r="B5936" s="8"/>
      <c r="C5936" s="3"/>
      <c r="D5936" s="1"/>
      <c r="E5936" s="3"/>
      <c r="I5936" s="42"/>
      <c r="J5936" s="19"/>
      <c r="K5936" s="19"/>
      <c r="L5936" s="6" t="str" cm="1">
        <f t="array" ref="L5936">IF(ISBLANK($C5936),"",_xlfn.XLOOKUP($C5936,PACK!$A:$A,PACK!$C:$D))</f>
        <v/>
      </c>
      <c r="M5936" s="18"/>
      <c r="N5936" s="7" t="str">
        <f>IF(ISBLANK(C5936),"",SUMIFS($D$4:D5936,$C$4:C5936,C5936))</f>
        <v/>
      </c>
    </row>
    <row r="5937" spans="1:14" x14ac:dyDescent="0.25">
      <c r="A5937" s="1"/>
      <c r="B5937" s="8"/>
      <c r="C5937" s="3"/>
      <c r="D5937" s="1"/>
      <c r="E5937" s="3"/>
      <c r="I5937" s="42"/>
      <c r="J5937" s="19"/>
      <c r="K5937" s="19"/>
      <c r="L5937" s="6" t="str" cm="1">
        <f t="array" ref="L5937">IF(ISBLANK($C5937),"",_xlfn.XLOOKUP($C5937,PACK!$A:$A,PACK!$C:$D))</f>
        <v/>
      </c>
      <c r="M5937" s="18"/>
      <c r="N5937" s="7" t="str">
        <f>IF(ISBLANK(C5937),"",SUMIFS($D$4:D5937,$C$4:C5937,C5937))</f>
        <v/>
      </c>
    </row>
    <row r="5938" spans="1:14" x14ac:dyDescent="0.25">
      <c r="A5938" s="1"/>
      <c r="B5938" s="8"/>
      <c r="C5938" s="3"/>
      <c r="D5938" s="1"/>
      <c r="E5938" s="3"/>
      <c r="I5938" s="42"/>
      <c r="J5938" s="19"/>
      <c r="K5938" s="19"/>
      <c r="L5938" s="6" t="str" cm="1">
        <f t="array" ref="L5938">IF(ISBLANK($C5938),"",_xlfn.XLOOKUP($C5938,PACK!$A:$A,PACK!$C:$D))</f>
        <v/>
      </c>
      <c r="M5938" s="18"/>
      <c r="N5938" s="7" t="str">
        <f>IF(ISBLANK(C5938),"",SUMIFS($D$4:D5938,$C$4:C5938,C5938))</f>
        <v/>
      </c>
    </row>
    <row r="5939" spans="1:14" x14ac:dyDescent="0.25">
      <c r="A5939" s="1"/>
      <c r="B5939" s="8"/>
      <c r="C5939" s="3"/>
      <c r="D5939" s="1"/>
      <c r="E5939" s="3"/>
      <c r="I5939" s="42"/>
      <c r="J5939" s="19"/>
      <c r="K5939" s="19"/>
      <c r="L5939" s="6" t="str" cm="1">
        <f t="array" ref="L5939">IF(ISBLANK($C5939),"",_xlfn.XLOOKUP($C5939,PACK!$A:$A,PACK!$C:$D))</f>
        <v/>
      </c>
      <c r="M5939" s="18"/>
      <c r="N5939" s="7" t="str">
        <f>IF(ISBLANK(C5939),"",SUMIFS($D$4:D5939,$C$4:C5939,C5939))</f>
        <v/>
      </c>
    </row>
    <row r="5940" spans="1:14" x14ac:dyDescent="0.25">
      <c r="A5940" s="1"/>
      <c r="B5940" s="8"/>
      <c r="C5940" s="3"/>
      <c r="D5940" s="1"/>
      <c r="E5940" s="3"/>
      <c r="I5940" s="42"/>
      <c r="J5940" s="19"/>
      <c r="K5940" s="19"/>
      <c r="L5940" s="6" t="str" cm="1">
        <f t="array" ref="L5940">IF(ISBLANK($C5940),"",_xlfn.XLOOKUP($C5940,PACK!$A:$A,PACK!$C:$D))</f>
        <v/>
      </c>
      <c r="M5940" s="18"/>
      <c r="N5940" s="7" t="str">
        <f>IF(ISBLANK(C5940),"",SUMIFS($D$4:D5940,$C$4:C5940,C5940))</f>
        <v/>
      </c>
    </row>
    <row r="5941" spans="1:14" x14ac:dyDescent="0.25">
      <c r="A5941" s="1"/>
      <c r="B5941" s="8"/>
      <c r="C5941" s="3"/>
      <c r="D5941" s="1"/>
      <c r="E5941" s="3"/>
      <c r="I5941" s="42"/>
      <c r="J5941" s="19"/>
      <c r="K5941" s="19"/>
      <c r="L5941" s="6" t="str" cm="1">
        <f t="array" ref="L5941">IF(ISBLANK($C5941),"",_xlfn.XLOOKUP($C5941,PACK!$A:$A,PACK!$C:$D))</f>
        <v/>
      </c>
      <c r="M5941" s="18"/>
      <c r="N5941" s="7" t="str">
        <f>IF(ISBLANK(C5941),"",SUMIFS($D$4:D5941,$C$4:C5941,C5941))</f>
        <v/>
      </c>
    </row>
    <row r="5942" spans="1:14" x14ac:dyDescent="0.25">
      <c r="A5942" s="1"/>
      <c r="B5942" s="8"/>
      <c r="C5942" s="3"/>
      <c r="D5942" s="1"/>
      <c r="E5942" s="3"/>
      <c r="I5942" s="42"/>
      <c r="J5942" s="19"/>
      <c r="K5942" s="19"/>
      <c r="L5942" s="6" t="str" cm="1">
        <f t="array" ref="L5942">IF(ISBLANK($C5942),"",_xlfn.XLOOKUP($C5942,PACK!$A:$A,PACK!$C:$D))</f>
        <v/>
      </c>
      <c r="M5942" s="18"/>
      <c r="N5942" s="7" t="str">
        <f>IF(ISBLANK(C5942),"",SUMIFS($D$4:D5942,$C$4:C5942,C5942))</f>
        <v/>
      </c>
    </row>
    <row r="5943" spans="1:14" x14ac:dyDescent="0.25">
      <c r="A5943" s="1"/>
      <c r="B5943" s="8"/>
      <c r="C5943" s="3"/>
      <c r="D5943" s="1"/>
      <c r="E5943" s="3"/>
      <c r="I5943" s="42"/>
      <c r="J5943" s="19"/>
      <c r="K5943" s="19"/>
      <c r="L5943" s="6" t="str" cm="1">
        <f t="array" ref="L5943">IF(ISBLANK($C5943),"",_xlfn.XLOOKUP($C5943,PACK!$A:$A,PACK!$C:$D))</f>
        <v/>
      </c>
      <c r="M5943" s="18"/>
      <c r="N5943" s="7" t="str">
        <f>IF(ISBLANK(C5943),"",SUMIFS($D$4:D5943,$C$4:C5943,C5943))</f>
        <v/>
      </c>
    </row>
    <row r="5944" spans="1:14" x14ac:dyDescent="0.25">
      <c r="A5944" s="1"/>
      <c r="B5944" s="8"/>
      <c r="C5944" s="3"/>
      <c r="D5944" s="1"/>
      <c r="E5944" s="3"/>
      <c r="I5944" s="42"/>
      <c r="J5944" s="19"/>
      <c r="K5944" s="19"/>
      <c r="L5944" s="6" t="str" cm="1">
        <f t="array" ref="L5944">IF(ISBLANK($C5944),"",_xlfn.XLOOKUP($C5944,PACK!$A:$A,PACK!$C:$D))</f>
        <v/>
      </c>
      <c r="M5944" s="18"/>
      <c r="N5944" s="7" t="str">
        <f>IF(ISBLANK(C5944),"",SUMIFS($D$4:D5944,$C$4:C5944,C5944))</f>
        <v/>
      </c>
    </row>
    <row r="5945" spans="1:14" x14ac:dyDescent="0.25">
      <c r="A5945" s="1"/>
      <c r="B5945" s="8"/>
      <c r="C5945" s="3"/>
      <c r="D5945" s="1"/>
      <c r="E5945" s="3"/>
      <c r="I5945" s="42"/>
      <c r="J5945" s="19"/>
      <c r="K5945" s="19"/>
      <c r="L5945" s="6" t="str" cm="1">
        <f t="array" ref="L5945">IF(ISBLANK($C5945),"",_xlfn.XLOOKUP($C5945,PACK!$A:$A,PACK!$C:$D))</f>
        <v/>
      </c>
      <c r="M5945" s="18"/>
      <c r="N5945" s="7" t="str">
        <f>IF(ISBLANK(C5945),"",SUMIFS($D$4:D5945,$C$4:C5945,C5945))</f>
        <v/>
      </c>
    </row>
    <row r="5946" spans="1:14" x14ac:dyDescent="0.25">
      <c r="A5946" s="1"/>
      <c r="B5946" s="8"/>
      <c r="C5946" s="3"/>
      <c r="D5946" s="1"/>
      <c r="E5946" s="3"/>
      <c r="I5946" s="42"/>
      <c r="J5946" s="19"/>
      <c r="K5946" s="19"/>
      <c r="L5946" s="6" t="str" cm="1">
        <f t="array" ref="L5946">IF(ISBLANK($C5946),"",_xlfn.XLOOKUP($C5946,PACK!$A:$A,PACK!$C:$D))</f>
        <v/>
      </c>
      <c r="M5946" s="18"/>
      <c r="N5946" s="7" t="str">
        <f>IF(ISBLANK(C5946),"",SUMIFS($D$4:D5946,$C$4:C5946,C5946))</f>
        <v/>
      </c>
    </row>
    <row r="5947" spans="1:14" x14ac:dyDescent="0.25">
      <c r="A5947" s="1"/>
      <c r="B5947" s="8"/>
      <c r="C5947" s="3"/>
      <c r="D5947" s="1"/>
      <c r="E5947" s="3"/>
      <c r="I5947" s="42"/>
      <c r="J5947" s="19"/>
      <c r="K5947" s="19"/>
      <c r="L5947" s="6" t="str" cm="1">
        <f t="array" ref="L5947">IF(ISBLANK($C5947),"",_xlfn.XLOOKUP($C5947,PACK!$A:$A,PACK!$C:$D))</f>
        <v/>
      </c>
      <c r="M5947" s="18"/>
      <c r="N5947" s="7" t="str">
        <f>IF(ISBLANK(C5947),"",SUMIFS($D$4:D5947,$C$4:C5947,C5947))</f>
        <v/>
      </c>
    </row>
    <row r="5948" spans="1:14" x14ac:dyDescent="0.25">
      <c r="A5948" s="1"/>
      <c r="B5948" s="8"/>
      <c r="C5948" s="3"/>
      <c r="D5948" s="1"/>
      <c r="E5948" s="3"/>
      <c r="I5948" s="42"/>
      <c r="J5948" s="19"/>
      <c r="K5948" s="19"/>
      <c r="L5948" s="6" t="str" cm="1">
        <f t="array" ref="L5948">IF(ISBLANK($C5948),"",_xlfn.XLOOKUP($C5948,PACK!$A:$A,PACK!$C:$D))</f>
        <v/>
      </c>
      <c r="M5948" s="18"/>
      <c r="N5948" s="7" t="str">
        <f>IF(ISBLANK(C5948),"",SUMIFS($D$4:D5948,$C$4:C5948,C5948))</f>
        <v/>
      </c>
    </row>
    <row r="5949" spans="1:14" x14ac:dyDescent="0.25">
      <c r="A5949" s="1"/>
      <c r="B5949" s="8"/>
      <c r="C5949" s="3"/>
      <c r="D5949" s="1"/>
      <c r="E5949" s="3"/>
      <c r="I5949" s="42"/>
      <c r="J5949" s="19"/>
      <c r="K5949" s="19"/>
      <c r="L5949" s="6" t="str" cm="1">
        <f t="array" ref="L5949">IF(ISBLANK($C5949),"",_xlfn.XLOOKUP($C5949,PACK!$A:$A,PACK!$C:$D))</f>
        <v/>
      </c>
      <c r="M5949" s="18"/>
      <c r="N5949" s="7" t="str">
        <f>IF(ISBLANK(C5949),"",SUMIFS($D$4:D5949,$C$4:C5949,C5949))</f>
        <v/>
      </c>
    </row>
    <row r="5950" spans="1:14" x14ac:dyDescent="0.25">
      <c r="A5950" s="1"/>
      <c r="B5950" s="8"/>
      <c r="C5950" s="3"/>
      <c r="D5950" s="1"/>
      <c r="E5950" s="3"/>
      <c r="I5950" s="42"/>
      <c r="J5950" s="19"/>
      <c r="K5950" s="19"/>
      <c r="L5950" s="6" t="str" cm="1">
        <f t="array" ref="L5950">IF(ISBLANK($C5950),"",_xlfn.XLOOKUP($C5950,PACK!$A:$A,PACK!$C:$D))</f>
        <v/>
      </c>
      <c r="M5950" s="18"/>
      <c r="N5950" s="7" t="str">
        <f>IF(ISBLANK(C5950),"",SUMIFS($D$4:D5950,$C$4:C5950,C5950))</f>
        <v/>
      </c>
    </row>
    <row r="5951" spans="1:14" x14ac:dyDescent="0.25">
      <c r="A5951" s="1"/>
      <c r="B5951" s="8"/>
      <c r="C5951" s="3"/>
      <c r="D5951" s="1"/>
      <c r="E5951" s="3"/>
      <c r="I5951" s="42"/>
      <c r="J5951" s="19"/>
      <c r="K5951" s="19"/>
      <c r="L5951" s="6" t="str" cm="1">
        <f t="array" ref="L5951">IF(ISBLANK($C5951),"",_xlfn.XLOOKUP($C5951,PACK!$A:$A,PACK!$C:$D))</f>
        <v/>
      </c>
      <c r="M5951" s="18"/>
      <c r="N5951" s="7" t="str">
        <f>IF(ISBLANK(C5951),"",SUMIFS($D$4:D5951,$C$4:C5951,C5951))</f>
        <v/>
      </c>
    </row>
    <row r="5952" spans="1:14" x14ac:dyDescent="0.25">
      <c r="A5952" s="1"/>
      <c r="B5952" s="8"/>
      <c r="C5952" s="3"/>
      <c r="D5952" s="1"/>
      <c r="E5952" s="3"/>
      <c r="I5952" s="42"/>
      <c r="J5952" s="19"/>
      <c r="K5952" s="19"/>
      <c r="L5952" s="6" t="str" cm="1">
        <f t="array" ref="L5952">IF(ISBLANK($C5952),"",_xlfn.XLOOKUP($C5952,PACK!$A:$A,PACK!$C:$D))</f>
        <v/>
      </c>
      <c r="M5952" s="18"/>
      <c r="N5952" s="7" t="str">
        <f>IF(ISBLANK(C5952),"",SUMIFS($D$4:D5952,$C$4:C5952,C5952))</f>
        <v/>
      </c>
    </row>
    <row r="5953" spans="1:14" x14ac:dyDescent="0.25">
      <c r="A5953" s="1"/>
      <c r="B5953" s="8"/>
      <c r="C5953" s="3"/>
      <c r="D5953" s="1"/>
      <c r="E5953" s="3"/>
      <c r="I5953" s="42"/>
      <c r="J5953" s="19"/>
      <c r="K5953" s="19"/>
      <c r="L5953" s="6" t="str" cm="1">
        <f t="array" ref="L5953">IF(ISBLANK($C5953),"",_xlfn.XLOOKUP($C5953,PACK!$A:$A,PACK!$C:$D))</f>
        <v/>
      </c>
      <c r="M5953" s="18"/>
      <c r="N5953" s="7" t="str">
        <f>IF(ISBLANK(C5953),"",SUMIFS($D$4:D5953,$C$4:C5953,C5953))</f>
        <v/>
      </c>
    </row>
    <row r="5954" spans="1:14" x14ac:dyDescent="0.25">
      <c r="A5954" s="1"/>
      <c r="B5954" s="8"/>
      <c r="C5954" s="3"/>
      <c r="D5954" s="1"/>
      <c r="E5954" s="3"/>
      <c r="I5954" s="42"/>
      <c r="J5954" s="19"/>
      <c r="K5954" s="19"/>
      <c r="L5954" s="6" t="str" cm="1">
        <f t="array" ref="L5954">IF(ISBLANK($C5954),"",_xlfn.XLOOKUP($C5954,PACK!$A:$A,PACK!$C:$D))</f>
        <v/>
      </c>
      <c r="M5954" s="18"/>
      <c r="N5954" s="7" t="str">
        <f>IF(ISBLANK(C5954),"",SUMIFS($D$4:D5954,$C$4:C5954,C5954))</f>
        <v/>
      </c>
    </row>
    <row r="5955" spans="1:14" x14ac:dyDescent="0.25">
      <c r="A5955" s="1"/>
      <c r="B5955" s="8"/>
      <c r="C5955" s="3"/>
      <c r="D5955" s="1"/>
      <c r="E5955" s="3"/>
      <c r="I5955" s="42"/>
      <c r="J5955" s="19"/>
      <c r="K5955" s="19"/>
      <c r="L5955" s="6" t="str" cm="1">
        <f t="array" ref="L5955">IF(ISBLANK($C5955),"",_xlfn.XLOOKUP($C5955,PACK!$A:$A,PACK!$C:$D))</f>
        <v/>
      </c>
      <c r="M5955" s="18"/>
      <c r="N5955" s="7" t="str">
        <f>IF(ISBLANK(C5955),"",SUMIFS($D$4:D5955,$C$4:C5955,C5955))</f>
        <v/>
      </c>
    </row>
    <row r="5956" spans="1:14" x14ac:dyDescent="0.25">
      <c r="A5956" s="1"/>
      <c r="B5956" s="8"/>
      <c r="C5956" s="3"/>
      <c r="D5956" s="1"/>
      <c r="E5956" s="3"/>
      <c r="I5956" s="42"/>
      <c r="J5956" s="19"/>
      <c r="K5956" s="19"/>
      <c r="L5956" s="6" t="str" cm="1">
        <f t="array" ref="L5956">IF(ISBLANK($C5956),"",_xlfn.XLOOKUP($C5956,PACK!$A:$A,PACK!$C:$D))</f>
        <v/>
      </c>
      <c r="M5956" s="18"/>
      <c r="N5956" s="7" t="str">
        <f>IF(ISBLANK(C5956),"",SUMIFS($D$4:D5956,$C$4:C5956,C5956))</f>
        <v/>
      </c>
    </row>
    <row r="5957" spans="1:14" x14ac:dyDescent="0.25">
      <c r="A5957" s="1"/>
      <c r="B5957" s="8"/>
      <c r="C5957" s="3"/>
      <c r="D5957" s="1"/>
      <c r="E5957" s="3"/>
      <c r="I5957" s="42"/>
      <c r="J5957" s="19"/>
      <c r="K5957" s="19"/>
      <c r="L5957" s="6" t="str" cm="1">
        <f t="array" ref="L5957">IF(ISBLANK($C5957),"",_xlfn.XLOOKUP($C5957,PACK!$A:$A,PACK!$C:$D))</f>
        <v/>
      </c>
      <c r="M5957" s="18"/>
      <c r="N5957" s="7" t="str">
        <f>IF(ISBLANK(C5957),"",SUMIFS($D$4:D5957,$C$4:C5957,C5957))</f>
        <v/>
      </c>
    </row>
    <row r="5958" spans="1:14" x14ac:dyDescent="0.25">
      <c r="A5958" s="1"/>
      <c r="B5958" s="8"/>
      <c r="C5958" s="3"/>
      <c r="D5958" s="1"/>
      <c r="E5958" s="3"/>
      <c r="I5958" s="42"/>
      <c r="J5958" s="19"/>
      <c r="K5958" s="19"/>
      <c r="L5958" s="6" t="str" cm="1">
        <f t="array" ref="L5958">IF(ISBLANK($C5958),"",_xlfn.XLOOKUP($C5958,PACK!$A:$A,PACK!$C:$D))</f>
        <v/>
      </c>
      <c r="M5958" s="18"/>
      <c r="N5958" s="7" t="str">
        <f>IF(ISBLANK(C5958),"",SUMIFS($D$4:D5958,$C$4:C5958,C5958))</f>
        <v/>
      </c>
    </row>
    <row r="5959" spans="1:14" x14ac:dyDescent="0.25">
      <c r="A5959" s="1"/>
      <c r="B5959" s="8"/>
      <c r="C5959" s="3"/>
      <c r="D5959" s="1"/>
      <c r="E5959" s="3"/>
      <c r="I5959" s="42"/>
      <c r="J5959" s="19"/>
      <c r="K5959" s="19"/>
      <c r="L5959" s="6" t="str" cm="1">
        <f t="array" ref="L5959">IF(ISBLANK($C5959),"",_xlfn.XLOOKUP($C5959,PACK!$A:$A,PACK!$C:$D))</f>
        <v/>
      </c>
      <c r="M5959" s="18"/>
      <c r="N5959" s="7" t="str">
        <f>IF(ISBLANK(C5959),"",SUMIFS($D$4:D5959,$C$4:C5959,C5959))</f>
        <v/>
      </c>
    </row>
    <row r="5960" spans="1:14" x14ac:dyDescent="0.25">
      <c r="A5960" s="1"/>
      <c r="B5960" s="8"/>
      <c r="C5960" s="3"/>
      <c r="D5960" s="1"/>
      <c r="E5960" s="3"/>
      <c r="I5960" s="42"/>
      <c r="J5960" s="19"/>
      <c r="K5960" s="19"/>
      <c r="L5960" s="6" t="str" cm="1">
        <f t="array" ref="L5960">IF(ISBLANK($C5960),"",_xlfn.XLOOKUP($C5960,PACK!$A:$A,PACK!$C:$D))</f>
        <v/>
      </c>
      <c r="M5960" s="18"/>
      <c r="N5960" s="7" t="str">
        <f>IF(ISBLANK(C5960),"",SUMIFS($D$4:D5960,$C$4:C5960,C5960))</f>
        <v/>
      </c>
    </row>
    <row r="5961" spans="1:14" x14ac:dyDescent="0.25">
      <c r="A5961" s="1"/>
      <c r="B5961" s="8"/>
      <c r="C5961" s="3"/>
      <c r="D5961" s="1"/>
      <c r="E5961" s="3"/>
      <c r="I5961" s="42"/>
      <c r="J5961" s="19"/>
      <c r="K5961" s="19"/>
      <c r="L5961" s="6" t="str" cm="1">
        <f t="array" ref="L5961">IF(ISBLANK($C5961),"",_xlfn.XLOOKUP($C5961,PACK!$A:$A,PACK!$C:$D))</f>
        <v/>
      </c>
      <c r="M5961" s="18"/>
      <c r="N5961" s="7" t="str">
        <f>IF(ISBLANK(C5961),"",SUMIFS($D$4:D5961,$C$4:C5961,C5961))</f>
        <v/>
      </c>
    </row>
    <row r="5962" spans="1:14" x14ac:dyDescent="0.25">
      <c r="A5962" s="1"/>
      <c r="B5962" s="8"/>
      <c r="C5962" s="3"/>
      <c r="D5962" s="1"/>
      <c r="E5962" s="3"/>
      <c r="I5962" s="42"/>
      <c r="J5962" s="19"/>
      <c r="K5962" s="19"/>
      <c r="L5962" s="6" t="str" cm="1">
        <f t="array" ref="L5962">IF(ISBLANK($C5962),"",_xlfn.XLOOKUP($C5962,PACK!$A:$A,PACK!$C:$D))</f>
        <v/>
      </c>
      <c r="M5962" s="18"/>
      <c r="N5962" s="7" t="str">
        <f>IF(ISBLANK(C5962),"",SUMIFS($D$4:D5962,$C$4:C5962,C5962))</f>
        <v/>
      </c>
    </row>
    <row r="5963" spans="1:14" x14ac:dyDescent="0.25">
      <c r="A5963" s="1"/>
      <c r="B5963" s="8"/>
      <c r="C5963" s="3"/>
      <c r="D5963" s="1"/>
      <c r="E5963" s="3"/>
      <c r="I5963" s="42"/>
      <c r="J5963" s="19"/>
      <c r="K5963" s="19"/>
      <c r="L5963" s="6" t="str" cm="1">
        <f t="array" ref="L5963">IF(ISBLANK($C5963),"",_xlfn.XLOOKUP($C5963,PACK!$A:$A,PACK!$C:$D))</f>
        <v/>
      </c>
      <c r="M5963" s="18"/>
      <c r="N5963" s="7" t="str">
        <f>IF(ISBLANK(C5963),"",SUMIFS($D$4:D5963,$C$4:C5963,C5963))</f>
        <v/>
      </c>
    </row>
    <row r="5964" spans="1:14" x14ac:dyDescent="0.25">
      <c r="A5964" s="1"/>
      <c r="B5964" s="8"/>
      <c r="C5964" s="3"/>
      <c r="D5964" s="1"/>
      <c r="E5964" s="3"/>
      <c r="I5964" s="42"/>
      <c r="J5964" s="19"/>
      <c r="K5964" s="19"/>
      <c r="L5964" s="6" t="str" cm="1">
        <f t="array" ref="L5964">IF(ISBLANK($C5964),"",_xlfn.XLOOKUP($C5964,PACK!$A:$A,PACK!$C:$D))</f>
        <v/>
      </c>
      <c r="M5964" s="18"/>
      <c r="N5964" s="7" t="str">
        <f>IF(ISBLANK(C5964),"",SUMIFS($D$4:D5964,$C$4:C5964,C5964))</f>
        <v/>
      </c>
    </row>
    <row r="5965" spans="1:14" x14ac:dyDescent="0.25">
      <c r="A5965" s="1"/>
      <c r="B5965" s="8"/>
      <c r="C5965" s="3"/>
      <c r="D5965" s="1"/>
      <c r="E5965" s="3"/>
      <c r="I5965" s="42"/>
      <c r="J5965" s="19"/>
      <c r="K5965" s="19"/>
      <c r="L5965" s="6" t="str" cm="1">
        <f t="array" ref="L5965">IF(ISBLANK($C5965),"",_xlfn.XLOOKUP($C5965,PACK!$A:$A,PACK!$C:$D))</f>
        <v/>
      </c>
      <c r="M5965" s="18"/>
      <c r="N5965" s="7" t="str">
        <f>IF(ISBLANK(C5965),"",SUMIFS($D$4:D5965,$C$4:C5965,C5965))</f>
        <v/>
      </c>
    </row>
    <row r="5966" spans="1:14" x14ac:dyDescent="0.25">
      <c r="A5966" s="1"/>
      <c r="B5966" s="8"/>
      <c r="C5966" s="3"/>
      <c r="D5966" s="1"/>
      <c r="E5966" s="3"/>
      <c r="I5966" s="42"/>
      <c r="J5966" s="19"/>
      <c r="K5966" s="19"/>
      <c r="L5966" s="6" t="str" cm="1">
        <f t="array" ref="L5966">IF(ISBLANK($C5966),"",_xlfn.XLOOKUP($C5966,PACK!$A:$A,PACK!$C:$D))</f>
        <v/>
      </c>
      <c r="M5966" s="18"/>
      <c r="N5966" s="7" t="str">
        <f>IF(ISBLANK(C5966),"",SUMIFS($D$4:D5966,$C$4:C5966,C5966))</f>
        <v/>
      </c>
    </row>
    <row r="5967" spans="1:14" x14ac:dyDescent="0.25">
      <c r="A5967" s="1"/>
      <c r="B5967" s="8"/>
      <c r="C5967" s="3"/>
      <c r="D5967" s="1"/>
      <c r="E5967" s="3"/>
      <c r="I5967" s="42"/>
      <c r="J5967" s="19"/>
      <c r="K5967" s="19"/>
      <c r="L5967" s="6" t="str" cm="1">
        <f t="array" ref="L5967">IF(ISBLANK($C5967),"",_xlfn.XLOOKUP($C5967,PACK!$A:$A,PACK!$C:$D))</f>
        <v/>
      </c>
      <c r="M5967" s="18"/>
      <c r="N5967" s="7" t="str">
        <f>IF(ISBLANK(C5967),"",SUMIFS($D$4:D5967,$C$4:C5967,C5967))</f>
        <v/>
      </c>
    </row>
    <row r="5968" spans="1:14" x14ac:dyDescent="0.25">
      <c r="A5968" s="1"/>
      <c r="B5968" s="8"/>
      <c r="C5968" s="3"/>
      <c r="D5968" s="1"/>
      <c r="E5968" s="3"/>
      <c r="I5968" s="42"/>
      <c r="J5968" s="19"/>
      <c r="K5968" s="19"/>
      <c r="L5968" s="6" t="str" cm="1">
        <f t="array" ref="L5968">IF(ISBLANK($C5968),"",_xlfn.XLOOKUP($C5968,PACK!$A:$A,PACK!$C:$D))</f>
        <v/>
      </c>
      <c r="M5968" s="18"/>
      <c r="N5968" s="7" t="str">
        <f>IF(ISBLANK(C5968),"",SUMIFS($D$4:D5968,$C$4:C5968,C5968))</f>
        <v/>
      </c>
    </row>
    <row r="5969" spans="1:14" x14ac:dyDescent="0.25">
      <c r="A5969" s="1"/>
      <c r="B5969" s="8"/>
      <c r="C5969" s="3"/>
      <c r="D5969" s="1"/>
      <c r="E5969" s="3"/>
      <c r="I5969" s="42"/>
      <c r="J5969" s="19"/>
      <c r="K5969" s="19"/>
      <c r="L5969" s="6" t="str" cm="1">
        <f t="array" ref="L5969">IF(ISBLANK($C5969),"",_xlfn.XLOOKUP($C5969,PACK!$A:$A,PACK!$C:$D))</f>
        <v/>
      </c>
      <c r="M5969" s="18"/>
      <c r="N5969" s="7" t="str">
        <f>IF(ISBLANK(C5969),"",SUMIFS($D$4:D5969,$C$4:C5969,C5969))</f>
        <v/>
      </c>
    </row>
    <row r="5970" spans="1:14" x14ac:dyDescent="0.25">
      <c r="A5970" s="1"/>
      <c r="B5970" s="8"/>
      <c r="C5970" s="3"/>
      <c r="D5970" s="1"/>
      <c r="E5970" s="3"/>
      <c r="I5970" s="42"/>
      <c r="J5970" s="19"/>
      <c r="K5970" s="19"/>
      <c r="L5970" s="6" t="str" cm="1">
        <f t="array" ref="L5970">IF(ISBLANK($C5970),"",_xlfn.XLOOKUP($C5970,PACK!$A:$A,PACK!$C:$D))</f>
        <v/>
      </c>
      <c r="M5970" s="18"/>
      <c r="N5970" s="7" t="str">
        <f>IF(ISBLANK(C5970),"",SUMIFS($D$4:D5970,$C$4:C5970,C5970))</f>
        <v/>
      </c>
    </row>
    <row r="5971" spans="1:14" x14ac:dyDescent="0.25">
      <c r="A5971" s="1"/>
      <c r="B5971" s="8"/>
      <c r="C5971" s="3"/>
      <c r="D5971" s="1"/>
      <c r="E5971" s="3"/>
      <c r="I5971" s="42"/>
      <c r="J5971" s="19"/>
      <c r="K5971" s="19"/>
      <c r="L5971" s="6" t="str" cm="1">
        <f t="array" ref="L5971">IF(ISBLANK($C5971),"",_xlfn.XLOOKUP($C5971,PACK!$A:$A,PACK!$C:$D))</f>
        <v/>
      </c>
      <c r="M5971" s="18"/>
      <c r="N5971" s="7" t="str">
        <f>IF(ISBLANK(C5971),"",SUMIFS($D$4:D5971,$C$4:C5971,C5971))</f>
        <v/>
      </c>
    </row>
    <row r="5972" spans="1:14" x14ac:dyDescent="0.25">
      <c r="A5972" s="1"/>
      <c r="B5972" s="8"/>
      <c r="C5972" s="3"/>
      <c r="D5972" s="1"/>
      <c r="E5972" s="3"/>
      <c r="I5972" s="42"/>
      <c r="J5972" s="19"/>
      <c r="K5972" s="19"/>
      <c r="L5972" s="6" t="str" cm="1">
        <f t="array" ref="L5972">IF(ISBLANK($C5972),"",_xlfn.XLOOKUP($C5972,PACK!$A:$A,PACK!$C:$D))</f>
        <v/>
      </c>
      <c r="M5972" s="18"/>
      <c r="N5972" s="7" t="str">
        <f>IF(ISBLANK(C5972),"",SUMIFS($D$4:D5972,$C$4:C5972,C5972))</f>
        <v/>
      </c>
    </row>
    <row r="5973" spans="1:14" x14ac:dyDescent="0.25">
      <c r="A5973" s="1"/>
      <c r="B5973" s="8"/>
      <c r="C5973" s="3"/>
      <c r="D5973" s="1"/>
      <c r="E5973" s="3"/>
      <c r="I5973" s="42"/>
      <c r="J5973" s="19"/>
      <c r="K5973" s="19"/>
      <c r="L5973" s="6" t="str" cm="1">
        <f t="array" ref="L5973">IF(ISBLANK($C5973),"",_xlfn.XLOOKUP($C5973,PACK!$A:$A,PACK!$C:$D))</f>
        <v/>
      </c>
      <c r="M5973" s="18"/>
      <c r="N5973" s="7" t="str">
        <f>IF(ISBLANK(C5973),"",SUMIFS($D$4:D5973,$C$4:C5973,C5973))</f>
        <v/>
      </c>
    </row>
    <row r="5974" spans="1:14" x14ac:dyDescent="0.25">
      <c r="A5974" s="1"/>
      <c r="B5974" s="8"/>
      <c r="C5974" s="3"/>
      <c r="D5974" s="1"/>
      <c r="E5974" s="3"/>
      <c r="I5974" s="42"/>
      <c r="J5974" s="19"/>
      <c r="K5974" s="19"/>
      <c r="L5974" s="6" t="str" cm="1">
        <f t="array" ref="L5974">IF(ISBLANK($C5974),"",_xlfn.XLOOKUP($C5974,PACK!$A:$A,PACK!$C:$D))</f>
        <v/>
      </c>
      <c r="M5974" s="18"/>
      <c r="N5974" s="7" t="str">
        <f>IF(ISBLANK(C5974),"",SUMIFS($D$4:D5974,$C$4:C5974,C5974))</f>
        <v/>
      </c>
    </row>
    <row r="5975" spans="1:14" x14ac:dyDescent="0.25">
      <c r="A5975" s="1"/>
      <c r="B5975" s="8"/>
      <c r="C5975" s="3"/>
      <c r="D5975" s="1"/>
      <c r="E5975" s="3"/>
      <c r="I5975" s="42"/>
      <c r="J5975" s="19"/>
      <c r="K5975" s="19"/>
      <c r="L5975" s="6" t="str" cm="1">
        <f t="array" ref="L5975">IF(ISBLANK($C5975),"",_xlfn.XLOOKUP($C5975,PACK!$A:$A,PACK!$C:$D))</f>
        <v/>
      </c>
      <c r="M5975" s="18"/>
      <c r="N5975" s="7" t="str">
        <f>IF(ISBLANK(C5975),"",SUMIFS($D$4:D5975,$C$4:C5975,C5975))</f>
        <v/>
      </c>
    </row>
    <row r="5976" spans="1:14" x14ac:dyDescent="0.25">
      <c r="A5976" s="1"/>
      <c r="B5976" s="8"/>
      <c r="C5976" s="3"/>
      <c r="D5976" s="1"/>
      <c r="E5976" s="3"/>
      <c r="I5976" s="42"/>
      <c r="J5976" s="19"/>
      <c r="K5976" s="19"/>
      <c r="L5976" s="6" t="str" cm="1">
        <f t="array" ref="L5976">IF(ISBLANK($C5976),"",_xlfn.XLOOKUP($C5976,PACK!$A:$A,PACK!$C:$D))</f>
        <v/>
      </c>
      <c r="M5976" s="18"/>
      <c r="N5976" s="7" t="str">
        <f>IF(ISBLANK(C5976),"",SUMIFS($D$4:D5976,$C$4:C5976,C5976))</f>
        <v/>
      </c>
    </row>
    <row r="5977" spans="1:14" x14ac:dyDescent="0.25">
      <c r="A5977" s="1"/>
      <c r="B5977" s="8"/>
      <c r="C5977" s="3"/>
      <c r="D5977" s="1"/>
      <c r="E5977" s="3"/>
      <c r="I5977" s="42"/>
      <c r="J5977" s="19"/>
      <c r="K5977" s="19"/>
      <c r="L5977" s="6" t="str" cm="1">
        <f t="array" ref="L5977">IF(ISBLANK($C5977),"",_xlfn.XLOOKUP($C5977,PACK!$A:$A,PACK!$C:$D))</f>
        <v/>
      </c>
      <c r="M5977" s="18"/>
      <c r="N5977" s="7" t="str">
        <f>IF(ISBLANK(C5977),"",SUMIFS($D$4:D5977,$C$4:C5977,C5977))</f>
        <v/>
      </c>
    </row>
    <row r="5978" spans="1:14" x14ac:dyDescent="0.25">
      <c r="A5978" s="1"/>
      <c r="B5978" s="8"/>
      <c r="C5978" s="3"/>
      <c r="D5978" s="1"/>
      <c r="E5978" s="3"/>
      <c r="I5978" s="42"/>
      <c r="J5978" s="19"/>
      <c r="K5978" s="19"/>
      <c r="L5978" s="6" t="str" cm="1">
        <f t="array" ref="L5978">IF(ISBLANK($C5978),"",_xlfn.XLOOKUP($C5978,PACK!$A:$A,PACK!$C:$D))</f>
        <v/>
      </c>
      <c r="M5978" s="18"/>
      <c r="N5978" s="7" t="str">
        <f>IF(ISBLANK(C5978),"",SUMIFS($D$4:D5978,$C$4:C5978,C5978))</f>
        <v/>
      </c>
    </row>
    <row r="5979" spans="1:14" x14ac:dyDescent="0.25">
      <c r="A5979" s="1"/>
      <c r="B5979" s="8"/>
      <c r="C5979" s="3"/>
      <c r="D5979" s="1"/>
      <c r="E5979" s="3"/>
      <c r="I5979" s="42"/>
      <c r="J5979" s="19"/>
      <c r="K5979" s="19"/>
      <c r="L5979" s="6" t="str" cm="1">
        <f t="array" ref="L5979">IF(ISBLANK($C5979),"",_xlfn.XLOOKUP($C5979,PACK!$A:$A,PACK!$C:$D))</f>
        <v/>
      </c>
      <c r="M5979" s="18"/>
      <c r="N5979" s="7" t="str">
        <f>IF(ISBLANK(C5979),"",SUMIFS($D$4:D5979,$C$4:C5979,C5979))</f>
        <v/>
      </c>
    </row>
    <row r="5980" spans="1:14" x14ac:dyDescent="0.25">
      <c r="A5980" s="1"/>
      <c r="B5980" s="8"/>
      <c r="C5980" s="3"/>
      <c r="D5980" s="1"/>
      <c r="E5980" s="3"/>
      <c r="I5980" s="42"/>
      <c r="J5980" s="19"/>
      <c r="K5980" s="19"/>
      <c r="L5980" s="6" t="str" cm="1">
        <f t="array" ref="L5980">IF(ISBLANK($C5980),"",_xlfn.XLOOKUP($C5980,PACK!$A:$A,PACK!$C:$D))</f>
        <v/>
      </c>
      <c r="M5980" s="18"/>
      <c r="N5980" s="7" t="str">
        <f>IF(ISBLANK(C5980),"",SUMIFS($D$4:D5980,$C$4:C5980,C5980))</f>
        <v/>
      </c>
    </row>
    <row r="5981" spans="1:14" x14ac:dyDescent="0.25">
      <c r="A5981" s="1"/>
      <c r="B5981" s="8"/>
      <c r="C5981" s="3"/>
      <c r="D5981" s="1"/>
      <c r="E5981" s="3"/>
      <c r="I5981" s="42"/>
      <c r="J5981" s="19"/>
      <c r="K5981" s="19"/>
      <c r="L5981" s="6" t="str" cm="1">
        <f t="array" ref="L5981">IF(ISBLANK($C5981),"",_xlfn.XLOOKUP($C5981,PACK!$A:$A,PACK!$C:$D))</f>
        <v/>
      </c>
      <c r="M5981" s="18"/>
      <c r="N5981" s="7" t="str">
        <f>IF(ISBLANK(C5981),"",SUMIFS($D$4:D5981,$C$4:C5981,C5981))</f>
        <v/>
      </c>
    </row>
    <row r="5982" spans="1:14" x14ac:dyDescent="0.25">
      <c r="A5982" s="1"/>
      <c r="B5982" s="8"/>
      <c r="C5982" s="3"/>
      <c r="D5982" s="1"/>
      <c r="E5982" s="3"/>
      <c r="I5982" s="42"/>
      <c r="J5982" s="19"/>
      <c r="K5982" s="19"/>
      <c r="L5982" s="6" t="str" cm="1">
        <f t="array" ref="L5982">IF(ISBLANK($C5982),"",_xlfn.XLOOKUP($C5982,PACK!$A:$A,PACK!$C:$D))</f>
        <v/>
      </c>
      <c r="M5982" s="18"/>
      <c r="N5982" s="7" t="str">
        <f>IF(ISBLANK(C5982),"",SUMIFS($D$4:D5982,$C$4:C5982,C5982))</f>
        <v/>
      </c>
    </row>
    <row r="5983" spans="1:14" x14ac:dyDescent="0.25">
      <c r="A5983" s="1"/>
      <c r="B5983" s="8"/>
      <c r="C5983" s="3"/>
      <c r="D5983" s="1"/>
      <c r="E5983" s="3"/>
      <c r="I5983" s="42"/>
      <c r="J5983" s="19"/>
      <c r="K5983" s="19"/>
      <c r="L5983" s="6" t="str" cm="1">
        <f t="array" ref="L5983">IF(ISBLANK($C5983),"",_xlfn.XLOOKUP($C5983,PACK!$A:$A,PACK!$C:$D))</f>
        <v/>
      </c>
      <c r="M5983" s="18"/>
      <c r="N5983" s="7" t="str">
        <f>IF(ISBLANK(C5983),"",SUMIFS($D$4:D5983,$C$4:C5983,C5983))</f>
        <v/>
      </c>
    </row>
    <row r="5984" spans="1:14" x14ac:dyDescent="0.25">
      <c r="A5984" s="1"/>
      <c r="B5984" s="8"/>
      <c r="C5984" s="3"/>
      <c r="D5984" s="1"/>
      <c r="E5984" s="3"/>
      <c r="I5984" s="42"/>
      <c r="J5984" s="19"/>
      <c r="K5984" s="19"/>
      <c r="L5984" s="6" t="str" cm="1">
        <f t="array" ref="L5984">IF(ISBLANK($C5984),"",_xlfn.XLOOKUP($C5984,PACK!$A:$A,PACK!$C:$D))</f>
        <v/>
      </c>
      <c r="M5984" s="18"/>
      <c r="N5984" s="7" t="str">
        <f>IF(ISBLANK(C5984),"",SUMIFS($D$4:D5984,$C$4:C5984,C5984))</f>
        <v/>
      </c>
    </row>
    <row r="5985" spans="1:14" x14ac:dyDescent="0.25">
      <c r="A5985" s="1"/>
      <c r="B5985" s="8"/>
      <c r="C5985" s="3"/>
      <c r="D5985" s="1"/>
      <c r="E5985" s="3"/>
      <c r="I5985" s="42"/>
      <c r="J5985" s="19"/>
      <c r="K5985" s="19"/>
      <c r="L5985" s="6" t="str" cm="1">
        <f t="array" ref="L5985">IF(ISBLANK($C5985),"",_xlfn.XLOOKUP($C5985,PACK!$A:$A,PACK!$C:$D))</f>
        <v/>
      </c>
      <c r="M5985" s="18"/>
      <c r="N5985" s="7" t="str">
        <f>IF(ISBLANK(C5985),"",SUMIFS($D$4:D5985,$C$4:C5985,C5985))</f>
        <v/>
      </c>
    </row>
    <row r="5986" spans="1:14" x14ac:dyDescent="0.25">
      <c r="A5986" s="1"/>
      <c r="B5986" s="8"/>
      <c r="C5986" s="3"/>
      <c r="D5986" s="1"/>
      <c r="E5986" s="3"/>
      <c r="I5986" s="42"/>
      <c r="J5986" s="19"/>
      <c r="K5986" s="19"/>
      <c r="L5986" s="6" t="str" cm="1">
        <f t="array" ref="L5986">IF(ISBLANK($C5986),"",_xlfn.XLOOKUP($C5986,PACK!$A:$A,PACK!$C:$D))</f>
        <v/>
      </c>
      <c r="M5986" s="18"/>
      <c r="N5986" s="7" t="str">
        <f>IF(ISBLANK(C5986),"",SUMIFS($D$4:D5986,$C$4:C5986,C5986))</f>
        <v/>
      </c>
    </row>
    <row r="5987" spans="1:14" x14ac:dyDescent="0.25">
      <c r="A5987" s="1"/>
      <c r="B5987" s="8"/>
      <c r="C5987" s="3"/>
      <c r="D5987" s="1"/>
      <c r="E5987" s="3"/>
      <c r="I5987" s="42"/>
      <c r="J5987" s="19"/>
      <c r="K5987" s="19"/>
      <c r="L5987" s="6" t="str" cm="1">
        <f t="array" ref="L5987">IF(ISBLANK($C5987),"",_xlfn.XLOOKUP($C5987,PACK!$A:$A,PACK!$C:$D))</f>
        <v/>
      </c>
      <c r="M5987" s="18"/>
      <c r="N5987" s="7" t="str">
        <f>IF(ISBLANK(C5987),"",SUMIFS($D$4:D5987,$C$4:C5987,C5987))</f>
        <v/>
      </c>
    </row>
    <row r="5988" spans="1:14" x14ac:dyDescent="0.25">
      <c r="A5988" s="1"/>
      <c r="B5988" s="8"/>
      <c r="C5988" s="3"/>
      <c r="D5988" s="1"/>
      <c r="E5988" s="3"/>
      <c r="I5988" s="42"/>
      <c r="J5988" s="19"/>
      <c r="K5988" s="19"/>
      <c r="L5988" s="6" t="str" cm="1">
        <f t="array" ref="L5988">IF(ISBLANK($C5988),"",_xlfn.XLOOKUP($C5988,PACK!$A:$A,PACK!$C:$D))</f>
        <v/>
      </c>
      <c r="M5988" s="18"/>
      <c r="N5988" s="7" t="str">
        <f>IF(ISBLANK(C5988),"",SUMIFS($D$4:D5988,$C$4:C5988,C5988))</f>
        <v/>
      </c>
    </row>
    <row r="5989" spans="1:14" x14ac:dyDescent="0.25">
      <c r="A5989" s="1"/>
      <c r="B5989" s="8"/>
      <c r="C5989" s="3"/>
      <c r="D5989" s="1"/>
      <c r="E5989" s="3"/>
      <c r="I5989" s="42"/>
      <c r="J5989" s="19"/>
      <c r="K5989" s="19"/>
      <c r="L5989" s="6" t="str" cm="1">
        <f t="array" ref="L5989">IF(ISBLANK($C5989),"",_xlfn.XLOOKUP($C5989,PACK!$A:$A,PACK!$C:$D))</f>
        <v/>
      </c>
      <c r="M5989" s="18"/>
      <c r="N5989" s="7" t="str">
        <f>IF(ISBLANK(C5989),"",SUMIFS($D$4:D5989,$C$4:C5989,C5989))</f>
        <v/>
      </c>
    </row>
    <row r="5990" spans="1:14" x14ac:dyDescent="0.25">
      <c r="A5990" s="1"/>
      <c r="B5990" s="8"/>
      <c r="C5990" s="3"/>
      <c r="D5990" s="1"/>
      <c r="E5990" s="3"/>
      <c r="I5990" s="42"/>
      <c r="J5990" s="19"/>
      <c r="K5990" s="19"/>
      <c r="L5990" s="6" t="str" cm="1">
        <f t="array" ref="L5990">IF(ISBLANK($C5990),"",_xlfn.XLOOKUP($C5990,PACK!$A:$A,PACK!$C:$D))</f>
        <v/>
      </c>
      <c r="M5990" s="18"/>
      <c r="N5990" s="7" t="str">
        <f>IF(ISBLANK(C5990),"",SUMIFS($D$4:D5990,$C$4:C5990,C5990))</f>
        <v/>
      </c>
    </row>
    <row r="5991" spans="1:14" x14ac:dyDescent="0.25">
      <c r="A5991" s="1"/>
      <c r="B5991" s="8"/>
      <c r="C5991" s="3"/>
      <c r="D5991" s="1"/>
      <c r="E5991" s="3"/>
      <c r="I5991" s="42"/>
      <c r="J5991" s="19"/>
      <c r="K5991" s="19"/>
      <c r="L5991" s="6" t="str" cm="1">
        <f t="array" ref="L5991">IF(ISBLANK($C5991),"",_xlfn.XLOOKUP($C5991,PACK!$A:$A,PACK!$C:$D))</f>
        <v/>
      </c>
      <c r="M5991" s="18"/>
      <c r="N5991" s="7" t="str">
        <f>IF(ISBLANK(C5991),"",SUMIFS($D$4:D5991,$C$4:C5991,C5991))</f>
        <v/>
      </c>
    </row>
    <row r="5992" spans="1:14" x14ac:dyDescent="0.25">
      <c r="A5992" s="1"/>
      <c r="B5992" s="8"/>
      <c r="C5992" s="3"/>
      <c r="D5992" s="1"/>
      <c r="E5992" s="3"/>
      <c r="I5992" s="42"/>
      <c r="J5992" s="19"/>
      <c r="K5992" s="19"/>
      <c r="L5992" s="6" t="str" cm="1">
        <f t="array" ref="L5992">IF(ISBLANK($C5992),"",_xlfn.XLOOKUP($C5992,PACK!$A:$A,PACK!$C:$D))</f>
        <v/>
      </c>
      <c r="M5992" s="18"/>
      <c r="N5992" s="7" t="str">
        <f>IF(ISBLANK(C5992),"",SUMIFS($D$4:D5992,$C$4:C5992,C5992))</f>
        <v/>
      </c>
    </row>
    <row r="5993" spans="1:14" x14ac:dyDescent="0.25">
      <c r="A5993" s="1"/>
      <c r="B5993" s="8"/>
      <c r="C5993" s="3"/>
      <c r="D5993" s="1"/>
      <c r="E5993" s="3"/>
      <c r="I5993" s="42"/>
      <c r="J5993" s="19"/>
      <c r="K5993" s="19"/>
      <c r="L5993" s="6" t="str" cm="1">
        <f t="array" ref="L5993">IF(ISBLANK($C5993),"",_xlfn.XLOOKUP($C5993,PACK!$A:$A,PACK!$C:$D))</f>
        <v/>
      </c>
      <c r="M5993" s="18"/>
      <c r="N5993" s="7" t="str">
        <f>IF(ISBLANK(C5993),"",SUMIFS($D$4:D5993,$C$4:C5993,C5993))</f>
        <v/>
      </c>
    </row>
    <row r="5994" spans="1:14" x14ac:dyDescent="0.25">
      <c r="A5994" s="1"/>
      <c r="B5994" s="8"/>
      <c r="C5994" s="3"/>
      <c r="D5994" s="1"/>
      <c r="E5994" s="3"/>
      <c r="I5994" s="42"/>
      <c r="J5994" s="19"/>
      <c r="K5994" s="19"/>
      <c r="L5994" s="6" t="str" cm="1">
        <f t="array" ref="L5994">IF(ISBLANK($C5994),"",_xlfn.XLOOKUP($C5994,PACK!$A:$A,PACK!$C:$D))</f>
        <v/>
      </c>
      <c r="M5994" s="18"/>
      <c r="N5994" s="7" t="str">
        <f>IF(ISBLANK(C5994),"",SUMIFS($D$4:D5994,$C$4:C5994,C5994))</f>
        <v/>
      </c>
    </row>
    <row r="5995" spans="1:14" x14ac:dyDescent="0.25">
      <c r="A5995" s="1"/>
      <c r="B5995" s="8"/>
      <c r="C5995" s="3"/>
      <c r="D5995" s="1"/>
      <c r="E5995" s="3"/>
      <c r="I5995" s="42"/>
      <c r="J5995" s="19"/>
      <c r="K5995" s="19"/>
      <c r="L5995" s="6" t="str" cm="1">
        <f t="array" ref="L5995">IF(ISBLANK($C5995),"",_xlfn.XLOOKUP($C5995,PACK!$A:$A,PACK!$C:$D))</f>
        <v/>
      </c>
      <c r="M5995" s="18"/>
      <c r="N5995" s="7" t="str">
        <f>IF(ISBLANK(C5995),"",SUMIFS($D$4:D5995,$C$4:C5995,C5995))</f>
        <v/>
      </c>
    </row>
    <row r="5996" spans="1:14" x14ac:dyDescent="0.25">
      <c r="A5996" s="1"/>
      <c r="B5996" s="8"/>
      <c r="C5996" s="3"/>
      <c r="D5996" s="1"/>
      <c r="E5996" s="3"/>
      <c r="I5996" s="42"/>
      <c r="J5996" s="19"/>
      <c r="K5996" s="19"/>
      <c r="L5996" s="6" t="str" cm="1">
        <f t="array" ref="L5996">IF(ISBLANK($C5996),"",_xlfn.XLOOKUP($C5996,PACK!$A:$A,PACK!$C:$D))</f>
        <v/>
      </c>
      <c r="M5996" s="18"/>
      <c r="N5996" s="7" t="str">
        <f>IF(ISBLANK(C5996),"",SUMIFS($D$4:D5996,$C$4:C5996,C5996))</f>
        <v/>
      </c>
    </row>
    <row r="5997" spans="1:14" x14ac:dyDescent="0.25">
      <c r="A5997" s="1"/>
      <c r="B5997" s="8"/>
      <c r="C5997" s="3"/>
      <c r="D5997" s="1"/>
      <c r="E5997" s="3"/>
      <c r="I5997" s="42"/>
      <c r="J5997" s="19"/>
      <c r="K5997" s="19"/>
      <c r="L5997" s="6" t="str" cm="1">
        <f t="array" ref="L5997">IF(ISBLANK($C5997),"",_xlfn.XLOOKUP($C5997,PACK!$A:$A,PACK!$C:$D))</f>
        <v/>
      </c>
      <c r="M5997" s="18"/>
      <c r="N5997" s="7" t="str">
        <f>IF(ISBLANK(C5997),"",SUMIFS($D$4:D5997,$C$4:C5997,C5997))</f>
        <v/>
      </c>
    </row>
    <row r="5998" spans="1:14" x14ac:dyDescent="0.25">
      <c r="A5998" s="1"/>
      <c r="B5998" s="8"/>
      <c r="C5998" s="3"/>
      <c r="D5998" s="1"/>
      <c r="E5998" s="3"/>
      <c r="I5998" s="42"/>
      <c r="J5998" s="19"/>
      <c r="K5998" s="19"/>
      <c r="L5998" s="6" t="str" cm="1">
        <f t="array" ref="L5998">IF(ISBLANK($C5998),"",_xlfn.XLOOKUP($C5998,PACK!$A:$A,PACK!$C:$D))</f>
        <v/>
      </c>
      <c r="M5998" s="18"/>
      <c r="N5998" s="7" t="str">
        <f>IF(ISBLANK(C5998),"",SUMIFS($D$4:D5998,$C$4:C5998,C5998))</f>
        <v/>
      </c>
    </row>
    <row r="5999" spans="1:14" x14ac:dyDescent="0.25">
      <c r="A5999" s="1"/>
      <c r="B5999" s="8"/>
      <c r="C5999" s="3"/>
      <c r="D5999" s="1"/>
      <c r="E5999" s="3"/>
      <c r="I5999" s="42"/>
      <c r="J5999" s="19"/>
      <c r="K5999" s="19"/>
      <c r="L5999" s="6" t="str" cm="1">
        <f t="array" ref="L5999">IF(ISBLANK($C5999),"",_xlfn.XLOOKUP($C5999,PACK!$A:$A,PACK!$C:$D))</f>
        <v/>
      </c>
      <c r="M5999" s="18"/>
      <c r="N5999" s="7" t="str">
        <f>IF(ISBLANK(C5999),"",SUMIFS($D$4:D5999,$C$4:C5999,C5999))</f>
        <v/>
      </c>
    </row>
    <row r="6000" spans="1:14" x14ac:dyDescent="0.25">
      <c r="A6000" s="1"/>
      <c r="B6000" s="8"/>
      <c r="C6000" s="3"/>
      <c r="D6000" s="1"/>
      <c r="E6000" s="3"/>
      <c r="I6000" s="42"/>
      <c r="J6000" s="19"/>
      <c r="K6000" s="19"/>
      <c r="L6000" s="6" t="str" cm="1">
        <f t="array" ref="L6000">IF(ISBLANK($C6000),"",_xlfn.XLOOKUP($C6000,PACK!$A:$A,PACK!$C:$D))</f>
        <v/>
      </c>
      <c r="M6000" s="18"/>
      <c r="N6000" s="7" t="str">
        <f>IF(ISBLANK(C6000),"",SUMIFS($D$4:D6000,$C$4:C6000,C6000))</f>
        <v/>
      </c>
    </row>
    <row r="6001" spans="1:14" x14ac:dyDescent="0.25">
      <c r="A6001" s="1"/>
      <c r="B6001" s="8"/>
      <c r="C6001" s="3"/>
      <c r="D6001" s="1"/>
      <c r="E6001" s="3"/>
      <c r="I6001" s="42"/>
      <c r="J6001" s="19"/>
      <c r="K6001" s="19"/>
      <c r="L6001" s="6" t="str" cm="1">
        <f t="array" ref="L6001">IF(ISBLANK($C6001),"",_xlfn.XLOOKUP($C6001,PACK!$A:$A,PACK!$C:$D))</f>
        <v/>
      </c>
      <c r="M6001" s="18"/>
      <c r="N6001" s="7" t="str">
        <f>IF(ISBLANK(C6001),"",SUMIFS($D$4:D6001,$C$4:C6001,C6001))</f>
        <v/>
      </c>
    </row>
    <row r="6002" spans="1:14" x14ac:dyDescent="0.25">
      <c r="A6002" s="1"/>
      <c r="B6002" s="8"/>
      <c r="C6002" s="3"/>
      <c r="D6002" s="1"/>
      <c r="E6002" s="3"/>
      <c r="I6002" s="42"/>
      <c r="J6002" s="19"/>
      <c r="K6002" s="19"/>
      <c r="L6002" s="6" t="str" cm="1">
        <f t="array" ref="L6002">IF(ISBLANK($C6002),"",_xlfn.XLOOKUP($C6002,PACK!$A:$A,PACK!$C:$D))</f>
        <v/>
      </c>
      <c r="M6002" s="18"/>
      <c r="N6002" s="7" t="str">
        <f>IF(ISBLANK(C6002),"",SUMIFS($D$4:D6002,$C$4:C6002,C6002))</f>
        <v/>
      </c>
    </row>
    <row r="6003" spans="1:14" x14ac:dyDescent="0.25">
      <c r="A6003" s="1"/>
      <c r="B6003" s="8"/>
      <c r="C6003" s="3"/>
      <c r="D6003" s="1"/>
      <c r="E6003" s="3"/>
      <c r="I6003" s="42"/>
      <c r="J6003" s="19"/>
      <c r="K6003" s="19"/>
      <c r="L6003" s="6" t="str" cm="1">
        <f t="array" ref="L6003">IF(ISBLANK($C6003),"",_xlfn.XLOOKUP($C6003,PACK!$A:$A,PACK!$C:$D))</f>
        <v/>
      </c>
      <c r="M6003" s="18"/>
      <c r="N6003" s="7" t="str">
        <f>IF(ISBLANK(C6003),"",SUMIFS($D$4:D6003,$C$4:C6003,C6003))</f>
        <v/>
      </c>
    </row>
    <row r="6004" spans="1:14" x14ac:dyDescent="0.25">
      <c r="A6004" s="1"/>
      <c r="B6004" s="8"/>
      <c r="C6004" s="3"/>
      <c r="D6004" s="1"/>
      <c r="E6004" s="3"/>
      <c r="I6004" s="42"/>
      <c r="J6004" s="19"/>
      <c r="K6004" s="19"/>
      <c r="L6004" s="6" t="str" cm="1">
        <f t="array" ref="L6004">IF(ISBLANK($C6004),"",_xlfn.XLOOKUP($C6004,PACK!$A:$A,PACK!$C:$D))</f>
        <v/>
      </c>
      <c r="M6004" s="18"/>
      <c r="N6004" s="7" t="str">
        <f>IF(ISBLANK(C6004),"",SUMIFS($D$4:D6004,$C$4:C6004,C6004))</f>
        <v/>
      </c>
    </row>
    <row r="6005" spans="1:14" x14ac:dyDescent="0.25">
      <c r="A6005" s="1"/>
      <c r="B6005" s="8"/>
      <c r="C6005" s="3"/>
      <c r="D6005" s="1"/>
      <c r="E6005" s="3"/>
      <c r="I6005" s="42"/>
      <c r="J6005" s="19"/>
      <c r="K6005" s="19"/>
      <c r="L6005" s="6" t="str" cm="1">
        <f t="array" ref="L6005">IF(ISBLANK($C6005),"",_xlfn.XLOOKUP($C6005,PACK!$A:$A,PACK!$C:$D))</f>
        <v/>
      </c>
      <c r="M6005" s="18"/>
      <c r="N6005" s="7" t="str">
        <f>IF(ISBLANK(C6005),"",SUMIFS($D$4:D6005,$C$4:C6005,C6005))</f>
        <v/>
      </c>
    </row>
    <row r="6006" spans="1:14" x14ac:dyDescent="0.25">
      <c r="A6006" s="1"/>
      <c r="B6006" s="8"/>
      <c r="C6006" s="3"/>
      <c r="D6006" s="1"/>
      <c r="E6006" s="3"/>
      <c r="I6006" s="42"/>
      <c r="J6006" s="19"/>
      <c r="K6006" s="19"/>
      <c r="L6006" s="6" t="str" cm="1">
        <f t="array" ref="L6006">IF(ISBLANK($C6006),"",_xlfn.XLOOKUP($C6006,PACK!$A:$A,PACK!$C:$D))</f>
        <v/>
      </c>
      <c r="M6006" s="18"/>
      <c r="N6006" s="7" t="str">
        <f>IF(ISBLANK(C6006),"",SUMIFS($D$4:D6006,$C$4:C6006,C6006))</f>
        <v/>
      </c>
    </row>
    <row r="6007" spans="1:14" x14ac:dyDescent="0.25">
      <c r="A6007" s="1"/>
      <c r="B6007" s="8"/>
      <c r="C6007" s="3"/>
      <c r="D6007" s="1"/>
      <c r="E6007" s="3"/>
      <c r="I6007" s="42"/>
      <c r="J6007" s="19"/>
      <c r="K6007" s="19"/>
      <c r="L6007" s="6" t="str" cm="1">
        <f t="array" ref="L6007">IF(ISBLANK($C6007),"",_xlfn.XLOOKUP($C6007,PACK!$A:$A,PACK!$C:$D))</f>
        <v/>
      </c>
      <c r="M6007" s="18"/>
      <c r="N6007" s="7" t="str">
        <f>IF(ISBLANK(C6007),"",SUMIFS($D$4:D6007,$C$4:C6007,C6007))</f>
        <v/>
      </c>
    </row>
    <row r="6008" spans="1:14" x14ac:dyDescent="0.25">
      <c r="A6008" s="1"/>
      <c r="B6008" s="8"/>
      <c r="C6008" s="3"/>
      <c r="D6008" s="1"/>
      <c r="E6008" s="3"/>
      <c r="I6008" s="42"/>
      <c r="J6008" s="19"/>
      <c r="K6008" s="19"/>
      <c r="L6008" s="6" t="str" cm="1">
        <f t="array" ref="L6008">IF(ISBLANK($C6008),"",_xlfn.XLOOKUP($C6008,PACK!$A:$A,PACK!$C:$D))</f>
        <v/>
      </c>
      <c r="M6008" s="18"/>
      <c r="N6008" s="7" t="str">
        <f>IF(ISBLANK(C6008),"",SUMIFS($D$4:D6008,$C$4:C6008,C6008))</f>
        <v/>
      </c>
    </row>
    <row r="6009" spans="1:14" x14ac:dyDescent="0.25">
      <c r="A6009" s="1"/>
      <c r="B6009" s="8"/>
      <c r="C6009" s="3"/>
      <c r="D6009" s="1"/>
      <c r="E6009" s="3"/>
      <c r="I6009" s="42"/>
      <c r="J6009" s="19"/>
      <c r="K6009" s="19"/>
      <c r="L6009" s="6" t="str" cm="1">
        <f t="array" ref="L6009">IF(ISBLANK($C6009),"",_xlfn.XLOOKUP($C6009,PACK!$A:$A,PACK!$C:$D))</f>
        <v/>
      </c>
      <c r="M6009" s="18"/>
      <c r="N6009" s="7" t="str">
        <f>IF(ISBLANK(C6009),"",SUMIFS($D$4:D6009,$C$4:C6009,C6009))</f>
        <v/>
      </c>
    </row>
    <row r="6010" spans="1:14" x14ac:dyDescent="0.25">
      <c r="A6010" s="1"/>
      <c r="B6010" s="8"/>
      <c r="C6010" s="3"/>
      <c r="D6010" s="1"/>
      <c r="E6010" s="3"/>
      <c r="I6010" s="42"/>
      <c r="J6010" s="19"/>
      <c r="K6010" s="19"/>
      <c r="L6010" s="6" t="str" cm="1">
        <f t="array" ref="L6010">IF(ISBLANK($C6010),"",_xlfn.XLOOKUP($C6010,PACK!$A:$A,PACK!$C:$D))</f>
        <v/>
      </c>
      <c r="M6010" s="18"/>
      <c r="N6010" s="7" t="str">
        <f>IF(ISBLANK(C6010),"",SUMIFS($D$4:D6010,$C$4:C6010,C6010))</f>
        <v/>
      </c>
    </row>
    <row r="6011" spans="1:14" x14ac:dyDescent="0.25">
      <c r="A6011" s="1"/>
      <c r="B6011" s="8"/>
      <c r="C6011" s="3"/>
      <c r="D6011" s="1"/>
      <c r="E6011" s="3"/>
      <c r="I6011" s="42"/>
      <c r="J6011" s="19"/>
      <c r="K6011" s="19"/>
      <c r="L6011" s="6" t="str" cm="1">
        <f t="array" ref="L6011">IF(ISBLANK($C6011),"",_xlfn.XLOOKUP($C6011,PACK!$A:$A,PACK!$C:$D))</f>
        <v/>
      </c>
      <c r="M6011" s="18"/>
      <c r="N6011" s="7" t="str">
        <f>IF(ISBLANK(C6011),"",SUMIFS($D$4:D6011,$C$4:C6011,C6011))</f>
        <v/>
      </c>
    </row>
    <row r="6012" spans="1:14" x14ac:dyDescent="0.25">
      <c r="A6012" s="1"/>
      <c r="B6012" s="8"/>
      <c r="C6012" s="3"/>
      <c r="D6012" s="1"/>
      <c r="E6012" s="3"/>
      <c r="I6012" s="42"/>
      <c r="J6012" s="19"/>
      <c r="K6012" s="19"/>
      <c r="L6012" s="6" t="str" cm="1">
        <f t="array" ref="L6012">IF(ISBLANK($C6012),"",_xlfn.XLOOKUP($C6012,PACK!$A:$A,PACK!$C:$D))</f>
        <v/>
      </c>
      <c r="M6012" s="18"/>
      <c r="N6012" s="7" t="str">
        <f>IF(ISBLANK(C6012),"",SUMIFS($D$4:D6012,$C$4:C6012,C6012))</f>
        <v/>
      </c>
    </row>
    <row r="6013" spans="1:14" x14ac:dyDescent="0.25">
      <c r="A6013" s="1"/>
      <c r="B6013" s="8"/>
      <c r="C6013" s="3"/>
      <c r="D6013" s="1"/>
      <c r="E6013" s="3"/>
      <c r="I6013" s="42"/>
      <c r="J6013" s="19"/>
      <c r="K6013" s="19"/>
      <c r="L6013" s="6" t="str" cm="1">
        <f t="array" ref="L6013">IF(ISBLANK($C6013),"",_xlfn.XLOOKUP($C6013,PACK!$A:$A,PACK!$C:$D))</f>
        <v/>
      </c>
      <c r="M6013" s="18"/>
      <c r="N6013" s="7" t="str">
        <f>IF(ISBLANK(C6013),"",SUMIFS($D$4:D6013,$C$4:C6013,C6013))</f>
        <v/>
      </c>
    </row>
    <row r="6014" spans="1:14" x14ac:dyDescent="0.25">
      <c r="A6014" s="1"/>
      <c r="B6014" s="8"/>
      <c r="C6014" s="3"/>
      <c r="D6014" s="1"/>
      <c r="E6014" s="3"/>
      <c r="I6014" s="42"/>
      <c r="J6014" s="19"/>
      <c r="K6014" s="19"/>
      <c r="L6014" s="6" t="str" cm="1">
        <f t="array" ref="L6014">IF(ISBLANK($C6014),"",_xlfn.XLOOKUP($C6014,PACK!$A:$A,PACK!$C:$D))</f>
        <v/>
      </c>
      <c r="M6014" s="18"/>
      <c r="N6014" s="7" t="str">
        <f>IF(ISBLANK(C6014),"",SUMIFS($D$4:D6014,$C$4:C6014,C6014))</f>
        <v/>
      </c>
    </row>
    <row r="6015" spans="1:14" x14ac:dyDescent="0.25">
      <c r="A6015" s="1"/>
      <c r="B6015" s="8"/>
      <c r="C6015" s="3"/>
      <c r="D6015" s="1"/>
      <c r="E6015" s="3"/>
      <c r="I6015" s="42"/>
      <c r="J6015" s="19"/>
      <c r="K6015" s="19"/>
      <c r="L6015" s="6" t="str" cm="1">
        <f t="array" ref="L6015">IF(ISBLANK($C6015),"",_xlfn.XLOOKUP($C6015,PACK!$A:$A,PACK!$C:$D))</f>
        <v/>
      </c>
      <c r="M6015" s="18"/>
      <c r="N6015" s="7" t="str">
        <f>IF(ISBLANK(C6015),"",SUMIFS($D$4:D6015,$C$4:C6015,C6015))</f>
        <v/>
      </c>
    </row>
    <row r="6016" spans="1:14" x14ac:dyDescent="0.25">
      <c r="A6016" s="1"/>
      <c r="B6016" s="8"/>
      <c r="C6016" s="3"/>
      <c r="D6016" s="1"/>
      <c r="E6016" s="3"/>
      <c r="I6016" s="42"/>
      <c r="J6016" s="19"/>
      <c r="K6016" s="19"/>
      <c r="L6016" s="6" t="str" cm="1">
        <f t="array" ref="L6016">IF(ISBLANK($C6016),"",_xlfn.XLOOKUP($C6016,PACK!$A:$A,PACK!$C:$D))</f>
        <v/>
      </c>
      <c r="M6016" s="18"/>
      <c r="N6016" s="7" t="str">
        <f>IF(ISBLANK(C6016),"",SUMIFS($D$4:D6016,$C$4:C6016,C6016))</f>
        <v/>
      </c>
    </row>
    <row r="6017" spans="1:14" x14ac:dyDescent="0.25">
      <c r="A6017" s="1"/>
      <c r="B6017" s="8"/>
      <c r="C6017" s="3"/>
      <c r="D6017" s="1"/>
      <c r="E6017" s="3"/>
      <c r="I6017" s="42"/>
      <c r="J6017" s="19"/>
      <c r="K6017" s="19"/>
      <c r="L6017" s="6" t="str" cm="1">
        <f t="array" ref="L6017">IF(ISBLANK($C6017),"",_xlfn.XLOOKUP($C6017,PACK!$A:$A,PACK!$C:$D))</f>
        <v/>
      </c>
      <c r="M6017" s="18"/>
      <c r="N6017" s="7" t="str">
        <f>IF(ISBLANK(C6017),"",SUMIFS($D$4:D6017,$C$4:C6017,C6017))</f>
        <v/>
      </c>
    </row>
    <row r="6018" spans="1:14" x14ac:dyDescent="0.25">
      <c r="A6018" s="1"/>
      <c r="B6018" s="8"/>
      <c r="C6018" s="3"/>
      <c r="D6018" s="1"/>
      <c r="E6018" s="3"/>
      <c r="I6018" s="42"/>
      <c r="J6018" s="19"/>
      <c r="K6018" s="19"/>
      <c r="L6018" s="6" t="str" cm="1">
        <f t="array" ref="L6018">IF(ISBLANK($C6018),"",_xlfn.XLOOKUP($C6018,PACK!$A:$A,PACK!$C:$D))</f>
        <v/>
      </c>
      <c r="M6018" s="18"/>
      <c r="N6018" s="7" t="str">
        <f>IF(ISBLANK(C6018),"",SUMIFS($D$4:D6018,$C$4:C6018,C6018))</f>
        <v/>
      </c>
    </row>
    <row r="6019" spans="1:14" x14ac:dyDescent="0.25">
      <c r="A6019" s="1"/>
      <c r="B6019" s="8"/>
      <c r="C6019" s="3"/>
      <c r="D6019" s="1"/>
      <c r="E6019" s="3"/>
      <c r="I6019" s="42"/>
      <c r="J6019" s="19"/>
      <c r="K6019" s="19"/>
      <c r="L6019" s="6" t="str" cm="1">
        <f t="array" ref="L6019">IF(ISBLANK($C6019),"",_xlfn.XLOOKUP($C6019,PACK!$A:$A,PACK!$C:$D))</f>
        <v/>
      </c>
      <c r="M6019" s="18"/>
      <c r="N6019" s="7" t="str">
        <f>IF(ISBLANK(C6019),"",SUMIFS($D$4:D6019,$C$4:C6019,C6019))</f>
        <v/>
      </c>
    </row>
    <row r="6020" spans="1:14" x14ac:dyDescent="0.25">
      <c r="A6020" s="1"/>
      <c r="B6020" s="8"/>
      <c r="C6020" s="3"/>
      <c r="D6020" s="1"/>
      <c r="E6020" s="3"/>
      <c r="I6020" s="42"/>
      <c r="J6020" s="19"/>
      <c r="K6020" s="19"/>
      <c r="L6020" s="6" t="str" cm="1">
        <f t="array" ref="L6020">IF(ISBLANK($C6020),"",_xlfn.XLOOKUP($C6020,PACK!$A:$A,PACK!$C:$D))</f>
        <v/>
      </c>
      <c r="M6020" s="18"/>
      <c r="N6020" s="7" t="str">
        <f>IF(ISBLANK(C6020),"",SUMIFS($D$4:D6020,$C$4:C6020,C6020))</f>
        <v/>
      </c>
    </row>
    <row r="6021" spans="1:14" x14ac:dyDescent="0.25">
      <c r="A6021" s="1"/>
      <c r="B6021" s="8"/>
      <c r="C6021" s="3"/>
      <c r="D6021" s="1"/>
      <c r="E6021" s="3"/>
      <c r="I6021" s="42"/>
      <c r="J6021" s="19"/>
      <c r="K6021" s="19"/>
      <c r="L6021" s="6" t="str" cm="1">
        <f t="array" ref="L6021">IF(ISBLANK($C6021),"",_xlfn.XLOOKUP($C6021,PACK!$A:$A,PACK!$C:$D))</f>
        <v/>
      </c>
      <c r="M6021" s="18"/>
      <c r="N6021" s="7" t="str">
        <f>IF(ISBLANK(C6021),"",SUMIFS($D$4:D6021,$C$4:C6021,C6021))</f>
        <v/>
      </c>
    </row>
    <row r="6022" spans="1:14" x14ac:dyDescent="0.25">
      <c r="A6022" s="1"/>
      <c r="B6022" s="8"/>
      <c r="C6022" s="3"/>
      <c r="D6022" s="1"/>
      <c r="E6022" s="3"/>
      <c r="I6022" s="42"/>
      <c r="J6022" s="19"/>
      <c r="K6022" s="19"/>
      <c r="L6022" s="6" t="str" cm="1">
        <f t="array" ref="L6022">IF(ISBLANK($C6022),"",_xlfn.XLOOKUP($C6022,PACK!$A:$A,PACK!$C:$D))</f>
        <v/>
      </c>
      <c r="M6022" s="18"/>
      <c r="N6022" s="7" t="str">
        <f>IF(ISBLANK(C6022),"",SUMIFS($D$4:D6022,$C$4:C6022,C6022))</f>
        <v/>
      </c>
    </row>
    <row r="6023" spans="1:14" x14ac:dyDescent="0.25">
      <c r="A6023" s="1"/>
      <c r="B6023" s="8"/>
      <c r="C6023" s="3"/>
      <c r="D6023" s="1"/>
      <c r="E6023" s="3"/>
      <c r="I6023" s="42"/>
      <c r="J6023" s="19"/>
      <c r="K6023" s="19"/>
      <c r="L6023" s="6" t="str" cm="1">
        <f t="array" ref="L6023">IF(ISBLANK($C6023),"",_xlfn.XLOOKUP($C6023,PACK!$A:$A,PACK!$C:$D))</f>
        <v/>
      </c>
      <c r="M6023" s="18"/>
      <c r="N6023" s="7" t="str">
        <f>IF(ISBLANK(C6023),"",SUMIFS($D$4:D6023,$C$4:C6023,C6023))</f>
        <v/>
      </c>
    </row>
    <row r="6024" spans="1:14" x14ac:dyDescent="0.25">
      <c r="A6024" s="1"/>
      <c r="B6024" s="8"/>
      <c r="C6024" s="3"/>
      <c r="D6024" s="1"/>
      <c r="E6024" s="3"/>
      <c r="I6024" s="42"/>
      <c r="J6024" s="19"/>
      <c r="K6024" s="19"/>
      <c r="L6024" s="6" t="str" cm="1">
        <f t="array" ref="L6024">IF(ISBLANK($C6024),"",_xlfn.XLOOKUP($C6024,PACK!$A:$A,PACK!$C:$D))</f>
        <v/>
      </c>
      <c r="M6024" s="18"/>
      <c r="N6024" s="7" t="str">
        <f>IF(ISBLANK(C6024),"",SUMIFS($D$4:D6024,$C$4:C6024,C6024))</f>
        <v/>
      </c>
    </row>
    <row r="6025" spans="1:14" x14ac:dyDescent="0.25">
      <c r="A6025" s="1"/>
      <c r="B6025" s="8"/>
      <c r="C6025" s="3"/>
      <c r="D6025" s="1"/>
      <c r="E6025" s="3"/>
      <c r="I6025" s="42"/>
      <c r="J6025" s="19"/>
      <c r="K6025" s="19"/>
      <c r="L6025" s="6" t="str" cm="1">
        <f t="array" ref="L6025">IF(ISBLANK($C6025),"",_xlfn.XLOOKUP($C6025,PACK!$A:$A,PACK!$C:$D))</f>
        <v/>
      </c>
      <c r="M6025" s="18"/>
      <c r="N6025" s="7" t="str">
        <f>IF(ISBLANK(C6025),"",SUMIFS($D$4:D6025,$C$4:C6025,C6025))</f>
        <v/>
      </c>
    </row>
    <row r="6026" spans="1:14" x14ac:dyDescent="0.25">
      <c r="A6026" s="1"/>
      <c r="B6026" s="8"/>
      <c r="C6026" s="3"/>
      <c r="D6026" s="1"/>
      <c r="E6026" s="3"/>
      <c r="I6026" s="42"/>
      <c r="J6026" s="19"/>
      <c r="K6026" s="19"/>
      <c r="L6026" s="6" t="str" cm="1">
        <f t="array" ref="L6026">IF(ISBLANK($C6026),"",_xlfn.XLOOKUP($C6026,PACK!$A:$A,PACK!$C:$D))</f>
        <v/>
      </c>
      <c r="M6026" s="18"/>
      <c r="N6026" s="7" t="str">
        <f>IF(ISBLANK(C6026),"",SUMIFS($D$4:D6026,$C$4:C6026,C6026))</f>
        <v/>
      </c>
    </row>
    <row r="6027" spans="1:14" x14ac:dyDescent="0.25">
      <c r="A6027" s="1"/>
      <c r="B6027" s="8"/>
      <c r="C6027" s="3"/>
      <c r="D6027" s="1"/>
      <c r="E6027" s="3"/>
      <c r="I6027" s="42"/>
      <c r="J6027" s="19"/>
      <c r="K6027" s="19"/>
      <c r="L6027" s="6" t="str" cm="1">
        <f t="array" ref="L6027">IF(ISBLANK($C6027),"",_xlfn.XLOOKUP($C6027,PACK!$A:$A,PACK!$C:$D))</f>
        <v/>
      </c>
      <c r="M6027" s="18"/>
      <c r="N6027" s="7" t="str">
        <f>IF(ISBLANK(C6027),"",SUMIFS($D$4:D6027,$C$4:C6027,C6027))</f>
        <v/>
      </c>
    </row>
    <row r="6028" spans="1:14" x14ac:dyDescent="0.25">
      <c r="A6028" s="1"/>
      <c r="B6028" s="8"/>
      <c r="C6028" s="3"/>
      <c r="D6028" s="1"/>
      <c r="E6028" s="3"/>
      <c r="I6028" s="42"/>
      <c r="J6028" s="19"/>
      <c r="K6028" s="19"/>
      <c r="L6028" s="6" t="str" cm="1">
        <f t="array" ref="L6028">IF(ISBLANK($C6028),"",_xlfn.XLOOKUP($C6028,PACK!$A:$A,PACK!$C:$D))</f>
        <v/>
      </c>
      <c r="M6028" s="18"/>
      <c r="N6028" s="7" t="str">
        <f>IF(ISBLANK(C6028),"",SUMIFS($D$4:D6028,$C$4:C6028,C6028))</f>
        <v/>
      </c>
    </row>
    <row r="6029" spans="1:14" x14ac:dyDescent="0.25">
      <c r="A6029" s="1"/>
      <c r="B6029" s="8"/>
      <c r="C6029" s="3"/>
      <c r="D6029" s="1"/>
      <c r="E6029" s="3"/>
      <c r="I6029" s="42"/>
      <c r="J6029" s="19"/>
      <c r="K6029" s="19"/>
      <c r="L6029" s="6" t="str" cm="1">
        <f t="array" ref="L6029">IF(ISBLANK($C6029),"",_xlfn.XLOOKUP($C6029,PACK!$A:$A,PACK!$C:$D))</f>
        <v/>
      </c>
      <c r="M6029" s="18"/>
      <c r="N6029" s="7" t="str">
        <f>IF(ISBLANK(C6029),"",SUMIFS($D$4:D6029,$C$4:C6029,C6029))</f>
        <v/>
      </c>
    </row>
    <row r="6030" spans="1:14" x14ac:dyDescent="0.25">
      <c r="A6030" s="1"/>
      <c r="B6030" s="8"/>
      <c r="C6030" s="3"/>
      <c r="D6030" s="1"/>
      <c r="E6030" s="3"/>
      <c r="I6030" s="42"/>
      <c r="J6030" s="19"/>
      <c r="K6030" s="19"/>
      <c r="L6030" s="6" t="str" cm="1">
        <f t="array" ref="L6030">IF(ISBLANK($C6030),"",_xlfn.XLOOKUP($C6030,PACK!$A:$A,PACK!$C:$D))</f>
        <v/>
      </c>
      <c r="M6030" s="18"/>
      <c r="N6030" s="7" t="str">
        <f>IF(ISBLANK(C6030),"",SUMIFS($D$4:D6030,$C$4:C6030,C6030))</f>
        <v/>
      </c>
    </row>
    <row r="6031" spans="1:14" x14ac:dyDescent="0.25">
      <c r="A6031" s="1"/>
      <c r="B6031" s="8"/>
      <c r="C6031" s="3"/>
      <c r="D6031" s="1"/>
      <c r="E6031" s="3"/>
      <c r="I6031" s="42"/>
      <c r="J6031" s="19"/>
      <c r="K6031" s="19"/>
      <c r="L6031" s="6" t="str" cm="1">
        <f t="array" ref="L6031">IF(ISBLANK($C6031),"",_xlfn.XLOOKUP($C6031,PACK!$A:$A,PACK!$C:$D))</f>
        <v/>
      </c>
      <c r="M6031" s="18"/>
      <c r="N6031" s="7" t="str">
        <f>IF(ISBLANK(C6031),"",SUMIFS($D$4:D6031,$C$4:C6031,C6031))</f>
        <v/>
      </c>
    </row>
    <row r="6032" spans="1:14" x14ac:dyDescent="0.25">
      <c r="A6032" s="1"/>
      <c r="B6032" s="8"/>
      <c r="C6032" s="3"/>
      <c r="D6032" s="1"/>
      <c r="E6032" s="3"/>
      <c r="I6032" s="42"/>
      <c r="J6032" s="19"/>
      <c r="K6032" s="19"/>
      <c r="L6032" s="6" t="str" cm="1">
        <f t="array" ref="L6032">IF(ISBLANK($C6032),"",_xlfn.XLOOKUP($C6032,PACK!$A:$A,PACK!$C:$D))</f>
        <v/>
      </c>
      <c r="M6032" s="18"/>
      <c r="N6032" s="7" t="str">
        <f>IF(ISBLANK(C6032),"",SUMIFS($D$4:D6032,$C$4:C6032,C6032))</f>
        <v/>
      </c>
    </row>
    <row r="6033" spans="1:14" x14ac:dyDescent="0.25">
      <c r="A6033" s="1"/>
      <c r="B6033" s="8"/>
      <c r="C6033" s="3"/>
      <c r="D6033" s="1"/>
      <c r="E6033" s="3"/>
      <c r="I6033" s="42"/>
      <c r="J6033" s="19"/>
      <c r="K6033" s="19"/>
      <c r="L6033" s="6" t="str" cm="1">
        <f t="array" ref="L6033">IF(ISBLANK($C6033),"",_xlfn.XLOOKUP($C6033,PACK!$A:$A,PACK!$C:$D))</f>
        <v/>
      </c>
      <c r="M6033" s="18"/>
      <c r="N6033" s="7" t="str">
        <f>IF(ISBLANK(C6033),"",SUMIFS($D$4:D6033,$C$4:C6033,C6033))</f>
        <v/>
      </c>
    </row>
    <row r="6034" spans="1:14" x14ac:dyDescent="0.25">
      <c r="A6034" s="1"/>
      <c r="B6034" s="8"/>
      <c r="C6034" s="3"/>
      <c r="D6034" s="1"/>
      <c r="E6034" s="3"/>
      <c r="I6034" s="42"/>
      <c r="J6034" s="19"/>
      <c r="K6034" s="19"/>
      <c r="L6034" s="6" t="str" cm="1">
        <f t="array" ref="L6034">IF(ISBLANK($C6034),"",_xlfn.XLOOKUP($C6034,PACK!$A:$A,PACK!$C:$D))</f>
        <v/>
      </c>
      <c r="M6034" s="18"/>
      <c r="N6034" s="7" t="str">
        <f>IF(ISBLANK(C6034),"",SUMIFS($D$4:D6034,$C$4:C6034,C6034))</f>
        <v/>
      </c>
    </row>
    <row r="6035" spans="1:14" x14ac:dyDescent="0.25">
      <c r="A6035" s="1"/>
      <c r="B6035" s="8"/>
      <c r="C6035" s="3"/>
      <c r="D6035" s="1"/>
      <c r="E6035" s="3"/>
      <c r="I6035" s="42"/>
      <c r="J6035" s="19"/>
      <c r="K6035" s="19"/>
      <c r="L6035" s="6" t="str" cm="1">
        <f t="array" ref="L6035">IF(ISBLANK($C6035),"",_xlfn.XLOOKUP($C6035,PACK!$A:$A,PACK!$C:$D))</f>
        <v/>
      </c>
      <c r="M6035" s="18"/>
      <c r="N6035" s="7" t="str">
        <f>IF(ISBLANK(C6035),"",SUMIFS($D$4:D6035,$C$4:C6035,C6035))</f>
        <v/>
      </c>
    </row>
    <row r="6036" spans="1:14" x14ac:dyDescent="0.25">
      <c r="A6036" s="1"/>
      <c r="B6036" s="8"/>
      <c r="C6036" s="3"/>
      <c r="D6036" s="1"/>
      <c r="E6036" s="3"/>
      <c r="I6036" s="42"/>
      <c r="J6036" s="19"/>
      <c r="K6036" s="19"/>
      <c r="L6036" s="6" t="str" cm="1">
        <f t="array" ref="L6036">IF(ISBLANK($C6036),"",_xlfn.XLOOKUP($C6036,PACK!$A:$A,PACK!$C:$D))</f>
        <v/>
      </c>
      <c r="M6036" s="18"/>
      <c r="N6036" s="7" t="str">
        <f>IF(ISBLANK(C6036),"",SUMIFS($D$4:D6036,$C$4:C6036,C6036))</f>
        <v/>
      </c>
    </row>
    <row r="6037" spans="1:14" x14ac:dyDescent="0.25">
      <c r="A6037" s="1"/>
      <c r="B6037" s="8"/>
      <c r="C6037" s="3"/>
      <c r="D6037" s="1"/>
      <c r="E6037" s="3"/>
      <c r="I6037" s="42"/>
      <c r="J6037" s="19"/>
      <c r="K6037" s="19"/>
      <c r="L6037" s="6" t="str" cm="1">
        <f t="array" ref="L6037">IF(ISBLANK($C6037),"",_xlfn.XLOOKUP($C6037,PACK!$A:$A,PACK!$C:$D))</f>
        <v/>
      </c>
      <c r="M6037" s="18"/>
      <c r="N6037" s="7" t="str">
        <f>IF(ISBLANK(C6037),"",SUMIFS($D$4:D6037,$C$4:C6037,C6037))</f>
        <v/>
      </c>
    </row>
    <row r="6038" spans="1:14" x14ac:dyDescent="0.25">
      <c r="A6038" s="1"/>
      <c r="B6038" s="8"/>
      <c r="C6038" s="3"/>
      <c r="D6038" s="1"/>
      <c r="E6038" s="3"/>
      <c r="I6038" s="42"/>
      <c r="J6038" s="19"/>
      <c r="K6038" s="19"/>
      <c r="L6038" s="6" t="str" cm="1">
        <f t="array" ref="L6038">IF(ISBLANK($C6038),"",_xlfn.XLOOKUP($C6038,PACK!$A:$A,PACK!$C:$D))</f>
        <v/>
      </c>
      <c r="M6038" s="18"/>
      <c r="N6038" s="7" t="str">
        <f>IF(ISBLANK(C6038),"",SUMIFS($D$4:D6038,$C$4:C6038,C6038))</f>
        <v/>
      </c>
    </row>
    <row r="6039" spans="1:14" x14ac:dyDescent="0.25">
      <c r="A6039" s="1"/>
      <c r="B6039" s="8"/>
      <c r="C6039" s="3"/>
      <c r="D6039" s="1"/>
      <c r="E6039" s="3"/>
      <c r="I6039" s="42"/>
      <c r="J6039" s="19"/>
      <c r="K6039" s="19"/>
      <c r="L6039" s="6" t="str" cm="1">
        <f t="array" ref="L6039">IF(ISBLANK($C6039),"",_xlfn.XLOOKUP($C6039,PACK!$A:$A,PACK!$C:$D))</f>
        <v/>
      </c>
      <c r="M6039" s="18"/>
      <c r="N6039" s="7" t="str">
        <f>IF(ISBLANK(C6039),"",SUMIFS($D$4:D6039,$C$4:C6039,C6039))</f>
        <v/>
      </c>
    </row>
    <row r="6040" spans="1:14" x14ac:dyDescent="0.25">
      <c r="A6040" s="1"/>
      <c r="B6040" s="8"/>
      <c r="C6040" s="3"/>
      <c r="D6040" s="1"/>
      <c r="E6040" s="3"/>
      <c r="I6040" s="42"/>
      <c r="J6040" s="19"/>
      <c r="K6040" s="19"/>
      <c r="L6040" s="6" t="str" cm="1">
        <f t="array" ref="L6040">IF(ISBLANK($C6040),"",_xlfn.XLOOKUP($C6040,PACK!$A:$A,PACK!$C:$D))</f>
        <v/>
      </c>
      <c r="M6040" s="18"/>
      <c r="N6040" s="7" t="str">
        <f>IF(ISBLANK(C6040),"",SUMIFS($D$4:D6040,$C$4:C6040,C6040))</f>
        <v/>
      </c>
    </row>
    <row r="6041" spans="1:14" x14ac:dyDescent="0.25">
      <c r="A6041" s="1"/>
      <c r="B6041" s="8"/>
      <c r="C6041" s="3"/>
      <c r="D6041" s="1"/>
      <c r="E6041" s="3"/>
      <c r="I6041" s="42"/>
      <c r="J6041" s="19"/>
      <c r="K6041" s="19"/>
      <c r="L6041" s="6" t="str" cm="1">
        <f t="array" ref="L6041">IF(ISBLANK($C6041),"",_xlfn.XLOOKUP($C6041,PACK!$A:$A,PACK!$C:$D))</f>
        <v/>
      </c>
      <c r="M6041" s="18"/>
      <c r="N6041" s="7" t="str">
        <f>IF(ISBLANK(C6041),"",SUMIFS($D$4:D6041,$C$4:C6041,C6041))</f>
        <v/>
      </c>
    </row>
    <row r="6042" spans="1:14" x14ac:dyDescent="0.25">
      <c r="A6042" s="1"/>
      <c r="B6042" s="8"/>
      <c r="C6042" s="3"/>
      <c r="D6042" s="1"/>
      <c r="E6042" s="3"/>
      <c r="I6042" s="42"/>
      <c r="J6042" s="19"/>
      <c r="K6042" s="19"/>
      <c r="L6042" s="6" t="str" cm="1">
        <f t="array" ref="L6042">IF(ISBLANK($C6042),"",_xlfn.XLOOKUP($C6042,PACK!$A:$A,PACK!$C:$D))</f>
        <v/>
      </c>
      <c r="M6042" s="18"/>
      <c r="N6042" s="7" t="str">
        <f>IF(ISBLANK(C6042),"",SUMIFS($D$4:D6042,$C$4:C6042,C6042))</f>
        <v/>
      </c>
    </row>
    <row r="6043" spans="1:14" x14ac:dyDescent="0.25">
      <c r="A6043" s="1"/>
      <c r="B6043" s="8"/>
      <c r="C6043" s="3"/>
      <c r="D6043" s="1"/>
      <c r="E6043" s="3"/>
      <c r="I6043" s="42"/>
      <c r="J6043" s="19"/>
      <c r="K6043" s="19"/>
      <c r="L6043" s="6" t="str" cm="1">
        <f t="array" ref="L6043">IF(ISBLANK($C6043),"",_xlfn.XLOOKUP($C6043,PACK!$A:$A,PACK!$C:$D))</f>
        <v/>
      </c>
      <c r="M6043" s="18"/>
      <c r="N6043" s="7" t="str">
        <f>IF(ISBLANK(C6043),"",SUMIFS($D$4:D6043,$C$4:C6043,C6043))</f>
        <v/>
      </c>
    </row>
    <row r="6044" spans="1:14" x14ac:dyDescent="0.25">
      <c r="A6044" s="1"/>
      <c r="B6044" s="8"/>
      <c r="C6044" s="3"/>
      <c r="D6044" s="1"/>
      <c r="E6044" s="3"/>
      <c r="I6044" s="42"/>
      <c r="J6044" s="19"/>
      <c r="K6044" s="19"/>
      <c r="L6044" s="6" t="str" cm="1">
        <f t="array" ref="L6044">IF(ISBLANK($C6044),"",_xlfn.XLOOKUP($C6044,PACK!$A:$A,PACK!$C:$D))</f>
        <v/>
      </c>
      <c r="M6044" s="18"/>
      <c r="N6044" s="7" t="str">
        <f>IF(ISBLANK(C6044),"",SUMIFS($D$4:D6044,$C$4:C6044,C6044))</f>
        <v/>
      </c>
    </row>
    <row r="6045" spans="1:14" x14ac:dyDescent="0.25">
      <c r="A6045" s="1"/>
      <c r="B6045" s="8"/>
      <c r="C6045" s="3"/>
      <c r="D6045" s="1"/>
      <c r="E6045" s="3"/>
      <c r="I6045" s="42"/>
      <c r="J6045" s="19"/>
      <c r="K6045" s="19"/>
      <c r="L6045" s="6" t="str" cm="1">
        <f t="array" ref="L6045">IF(ISBLANK($C6045),"",_xlfn.XLOOKUP($C6045,PACK!$A:$A,PACK!$C:$D))</f>
        <v/>
      </c>
      <c r="M6045" s="18"/>
      <c r="N6045" s="7" t="str">
        <f>IF(ISBLANK(C6045),"",SUMIFS($D$4:D6045,$C$4:C6045,C6045))</f>
        <v/>
      </c>
    </row>
    <row r="6046" spans="1:14" x14ac:dyDescent="0.25">
      <c r="A6046" s="1"/>
      <c r="B6046" s="8"/>
      <c r="C6046" s="3"/>
      <c r="D6046" s="1"/>
      <c r="E6046" s="3"/>
      <c r="I6046" s="42"/>
      <c r="J6046" s="19"/>
      <c r="K6046" s="19"/>
      <c r="L6046" s="6" t="str" cm="1">
        <f t="array" ref="L6046">IF(ISBLANK($C6046),"",_xlfn.XLOOKUP($C6046,PACK!$A:$A,PACK!$C:$D))</f>
        <v/>
      </c>
      <c r="M6046" s="18"/>
      <c r="N6046" s="7" t="str">
        <f>IF(ISBLANK(C6046),"",SUMIFS($D$4:D6046,$C$4:C6046,C6046))</f>
        <v/>
      </c>
    </row>
    <row r="6047" spans="1:14" x14ac:dyDescent="0.25">
      <c r="A6047" s="1"/>
      <c r="B6047" s="8"/>
      <c r="C6047" s="3"/>
      <c r="D6047" s="1"/>
      <c r="E6047" s="3"/>
      <c r="I6047" s="42"/>
      <c r="J6047" s="19"/>
      <c r="K6047" s="19"/>
      <c r="L6047" s="6" t="str" cm="1">
        <f t="array" ref="L6047">IF(ISBLANK($C6047),"",_xlfn.XLOOKUP($C6047,PACK!$A:$A,PACK!$C:$D))</f>
        <v/>
      </c>
      <c r="M6047" s="18"/>
      <c r="N6047" s="7" t="str">
        <f>IF(ISBLANK(C6047),"",SUMIFS($D$4:D6047,$C$4:C6047,C6047))</f>
        <v/>
      </c>
    </row>
    <row r="6048" spans="1:14" x14ac:dyDescent="0.25">
      <c r="A6048" s="1"/>
      <c r="B6048" s="8"/>
      <c r="C6048" s="3"/>
      <c r="D6048" s="1"/>
      <c r="E6048" s="3"/>
      <c r="I6048" s="42"/>
      <c r="J6048" s="19"/>
      <c r="K6048" s="19"/>
      <c r="L6048" s="6" t="str" cm="1">
        <f t="array" ref="L6048">IF(ISBLANK($C6048),"",_xlfn.XLOOKUP($C6048,PACK!$A:$A,PACK!$C:$D))</f>
        <v/>
      </c>
      <c r="M6048" s="18"/>
      <c r="N6048" s="7" t="str">
        <f>IF(ISBLANK(C6048),"",SUMIFS($D$4:D6048,$C$4:C6048,C6048))</f>
        <v/>
      </c>
    </row>
    <row r="6049" spans="1:14" x14ac:dyDescent="0.25">
      <c r="A6049" s="1"/>
      <c r="B6049" s="8"/>
      <c r="C6049" s="3"/>
      <c r="D6049" s="1"/>
      <c r="E6049" s="3"/>
      <c r="I6049" s="42"/>
      <c r="J6049" s="19"/>
      <c r="K6049" s="19"/>
      <c r="L6049" s="6" t="str" cm="1">
        <f t="array" ref="L6049">IF(ISBLANK($C6049),"",_xlfn.XLOOKUP($C6049,PACK!$A:$A,PACK!$C:$D))</f>
        <v/>
      </c>
      <c r="M6049" s="18"/>
      <c r="N6049" s="7" t="str">
        <f>IF(ISBLANK(C6049),"",SUMIFS($D$4:D6049,$C$4:C6049,C6049))</f>
        <v/>
      </c>
    </row>
    <row r="6050" spans="1:14" x14ac:dyDescent="0.25">
      <c r="A6050" s="1"/>
      <c r="B6050" s="8"/>
      <c r="C6050" s="3"/>
      <c r="D6050" s="1"/>
      <c r="E6050" s="3"/>
      <c r="I6050" s="42"/>
      <c r="J6050" s="19"/>
      <c r="K6050" s="19"/>
      <c r="L6050" s="6" t="str" cm="1">
        <f t="array" ref="L6050">IF(ISBLANK($C6050),"",_xlfn.XLOOKUP($C6050,PACK!$A:$A,PACK!$C:$D))</f>
        <v/>
      </c>
      <c r="M6050" s="18"/>
      <c r="N6050" s="7" t="str">
        <f>IF(ISBLANK(C6050),"",SUMIFS($D$4:D6050,$C$4:C6050,C6050))</f>
        <v/>
      </c>
    </row>
    <row r="6051" spans="1:14" x14ac:dyDescent="0.25">
      <c r="A6051" s="1"/>
      <c r="B6051" s="8"/>
      <c r="C6051" s="3"/>
      <c r="D6051" s="1"/>
      <c r="E6051" s="3"/>
      <c r="I6051" s="42"/>
      <c r="J6051" s="19"/>
      <c r="K6051" s="19"/>
      <c r="L6051" s="6" t="str" cm="1">
        <f t="array" ref="L6051">IF(ISBLANK($C6051),"",_xlfn.XLOOKUP($C6051,PACK!$A:$A,PACK!$C:$D))</f>
        <v/>
      </c>
      <c r="M6051" s="18"/>
      <c r="N6051" s="7" t="str">
        <f>IF(ISBLANK(C6051),"",SUMIFS($D$4:D6051,$C$4:C6051,C6051))</f>
        <v/>
      </c>
    </row>
    <row r="6052" spans="1:14" x14ac:dyDescent="0.25">
      <c r="A6052" s="1"/>
      <c r="B6052" s="8"/>
      <c r="C6052" s="3"/>
      <c r="D6052" s="1"/>
      <c r="E6052" s="3"/>
      <c r="I6052" s="42"/>
      <c r="J6052" s="19"/>
      <c r="K6052" s="19"/>
      <c r="L6052" s="6" t="str" cm="1">
        <f t="array" ref="L6052">IF(ISBLANK($C6052),"",_xlfn.XLOOKUP($C6052,PACK!$A:$A,PACK!$C:$D))</f>
        <v/>
      </c>
      <c r="M6052" s="18"/>
      <c r="N6052" s="7" t="str">
        <f>IF(ISBLANK(C6052),"",SUMIFS($D$4:D6052,$C$4:C6052,C6052))</f>
        <v/>
      </c>
    </row>
    <row r="6053" spans="1:14" x14ac:dyDescent="0.25">
      <c r="A6053" s="1"/>
      <c r="B6053" s="8"/>
      <c r="C6053" s="3"/>
      <c r="D6053" s="1"/>
      <c r="E6053" s="3"/>
      <c r="I6053" s="42"/>
      <c r="J6053" s="19"/>
      <c r="K6053" s="19"/>
      <c r="L6053" s="6" t="str" cm="1">
        <f t="array" ref="L6053">IF(ISBLANK($C6053),"",_xlfn.XLOOKUP($C6053,PACK!$A:$A,PACK!$C:$D))</f>
        <v/>
      </c>
      <c r="M6053" s="18"/>
      <c r="N6053" s="7" t="str">
        <f>IF(ISBLANK(C6053),"",SUMIFS($D$4:D6053,$C$4:C6053,C6053))</f>
        <v/>
      </c>
    </row>
    <row r="6054" spans="1:14" x14ac:dyDescent="0.25">
      <c r="A6054" s="1"/>
      <c r="B6054" s="8"/>
      <c r="C6054" s="3"/>
      <c r="D6054" s="1"/>
      <c r="E6054" s="3"/>
      <c r="I6054" s="42"/>
      <c r="J6054" s="19"/>
      <c r="K6054" s="19"/>
      <c r="L6054" s="6" t="str" cm="1">
        <f t="array" ref="L6054">IF(ISBLANK($C6054),"",_xlfn.XLOOKUP($C6054,PACK!$A:$A,PACK!$C:$D))</f>
        <v/>
      </c>
      <c r="M6054" s="18"/>
      <c r="N6054" s="7" t="str">
        <f>IF(ISBLANK(C6054),"",SUMIFS($D$4:D6054,$C$4:C6054,C6054))</f>
        <v/>
      </c>
    </row>
    <row r="6055" spans="1:14" x14ac:dyDescent="0.25">
      <c r="A6055" s="1"/>
      <c r="B6055" s="8"/>
      <c r="C6055" s="3"/>
      <c r="D6055" s="1"/>
      <c r="E6055" s="3"/>
      <c r="I6055" s="42"/>
      <c r="J6055" s="19"/>
      <c r="K6055" s="19"/>
      <c r="L6055" s="6" t="str" cm="1">
        <f t="array" ref="L6055">IF(ISBLANK($C6055),"",_xlfn.XLOOKUP($C6055,PACK!$A:$A,PACK!$C:$D))</f>
        <v/>
      </c>
      <c r="M6055" s="18"/>
      <c r="N6055" s="7" t="str">
        <f>IF(ISBLANK(C6055),"",SUMIFS($D$4:D6055,$C$4:C6055,C6055))</f>
        <v/>
      </c>
    </row>
    <row r="6056" spans="1:14" x14ac:dyDescent="0.25">
      <c r="A6056" s="1"/>
      <c r="B6056" s="8"/>
      <c r="C6056" s="3"/>
      <c r="D6056" s="1"/>
      <c r="E6056" s="3"/>
      <c r="I6056" s="42"/>
      <c r="J6056" s="19"/>
      <c r="K6056" s="19"/>
      <c r="L6056" s="6" t="str" cm="1">
        <f t="array" ref="L6056">IF(ISBLANK($C6056),"",_xlfn.XLOOKUP($C6056,PACK!$A:$A,PACK!$C:$D))</f>
        <v/>
      </c>
      <c r="M6056" s="18"/>
      <c r="N6056" s="7" t="str">
        <f>IF(ISBLANK(C6056),"",SUMIFS($D$4:D6056,$C$4:C6056,C6056))</f>
        <v/>
      </c>
    </row>
    <row r="6057" spans="1:14" x14ac:dyDescent="0.25">
      <c r="A6057" s="1"/>
      <c r="B6057" s="8"/>
      <c r="C6057" s="3"/>
      <c r="D6057" s="1"/>
      <c r="E6057" s="3"/>
      <c r="I6057" s="42"/>
      <c r="J6057" s="19"/>
      <c r="K6057" s="19"/>
      <c r="L6057" s="6" t="str" cm="1">
        <f t="array" ref="L6057">IF(ISBLANK($C6057),"",_xlfn.XLOOKUP($C6057,PACK!$A:$A,PACK!$C:$D))</f>
        <v/>
      </c>
      <c r="M6057" s="18"/>
      <c r="N6057" s="7" t="str">
        <f>IF(ISBLANK(C6057),"",SUMIFS($D$4:D6057,$C$4:C6057,C6057))</f>
        <v/>
      </c>
    </row>
    <row r="6058" spans="1:14" x14ac:dyDescent="0.25">
      <c r="A6058" s="1"/>
      <c r="B6058" s="8"/>
      <c r="C6058" s="3"/>
      <c r="D6058" s="1"/>
      <c r="E6058" s="3"/>
      <c r="I6058" s="42"/>
      <c r="J6058" s="19"/>
      <c r="K6058" s="19"/>
      <c r="L6058" s="6" t="str" cm="1">
        <f t="array" ref="L6058">IF(ISBLANK($C6058),"",_xlfn.XLOOKUP($C6058,PACK!$A:$A,PACK!$C:$D))</f>
        <v/>
      </c>
      <c r="M6058" s="18"/>
      <c r="N6058" s="7" t="str">
        <f>IF(ISBLANK(C6058),"",SUMIFS($D$4:D6058,$C$4:C6058,C6058))</f>
        <v/>
      </c>
    </row>
    <row r="6059" spans="1:14" x14ac:dyDescent="0.25">
      <c r="A6059" s="1"/>
      <c r="B6059" s="8"/>
      <c r="C6059" s="3"/>
      <c r="D6059" s="1"/>
      <c r="E6059" s="3"/>
      <c r="I6059" s="42"/>
      <c r="J6059" s="19"/>
      <c r="K6059" s="19"/>
      <c r="L6059" s="6" t="str" cm="1">
        <f t="array" ref="L6059">IF(ISBLANK($C6059),"",_xlfn.XLOOKUP($C6059,PACK!$A:$A,PACK!$C:$D))</f>
        <v/>
      </c>
      <c r="M6059" s="18"/>
      <c r="N6059" s="7" t="str">
        <f>IF(ISBLANK(C6059),"",SUMIFS($D$4:D6059,$C$4:C6059,C6059))</f>
        <v/>
      </c>
    </row>
    <row r="6060" spans="1:14" x14ac:dyDescent="0.25">
      <c r="A6060" s="1"/>
      <c r="B6060" s="8"/>
      <c r="C6060" s="3"/>
      <c r="D6060" s="1"/>
      <c r="E6060" s="3"/>
      <c r="I6060" s="42"/>
      <c r="J6060" s="19"/>
      <c r="K6060" s="19"/>
      <c r="L6060" s="6" t="str" cm="1">
        <f t="array" ref="L6060">IF(ISBLANK($C6060),"",_xlfn.XLOOKUP($C6060,PACK!$A:$A,PACK!$C:$D))</f>
        <v/>
      </c>
      <c r="M6060" s="18"/>
      <c r="N6060" s="7" t="str">
        <f>IF(ISBLANK(C6060),"",SUMIFS($D$4:D6060,$C$4:C6060,C6060))</f>
        <v/>
      </c>
    </row>
    <row r="6061" spans="1:14" x14ac:dyDescent="0.25">
      <c r="A6061" s="1"/>
      <c r="B6061" s="8"/>
      <c r="C6061" s="3"/>
      <c r="D6061" s="1"/>
      <c r="E6061" s="3"/>
      <c r="I6061" s="42"/>
      <c r="J6061" s="19"/>
      <c r="K6061" s="19"/>
      <c r="L6061" s="6" t="str" cm="1">
        <f t="array" ref="L6061">IF(ISBLANK($C6061),"",_xlfn.XLOOKUP($C6061,PACK!$A:$A,PACK!$C:$D))</f>
        <v/>
      </c>
      <c r="M6061" s="18"/>
      <c r="N6061" s="7" t="str">
        <f>IF(ISBLANK(C6061),"",SUMIFS($D$4:D6061,$C$4:C6061,C6061))</f>
        <v/>
      </c>
    </row>
    <row r="6062" spans="1:14" x14ac:dyDescent="0.25">
      <c r="A6062" s="1"/>
      <c r="B6062" s="8"/>
      <c r="C6062" s="3"/>
      <c r="D6062" s="1"/>
      <c r="E6062" s="3"/>
      <c r="I6062" s="42"/>
      <c r="J6062" s="19"/>
      <c r="K6062" s="19"/>
      <c r="L6062" s="6" t="str" cm="1">
        <f t="array" ref="L6062">IF(ISBLANK($C6062),"",_xlfn.XLOOKUP($C6062,PACK!$A:$A,PACK!$C:$D))</f>
        <v/>
      </c>
      <c r="M6062" s="18"/>
      <c r="N6062" s="7" t="str">
        <f>IF(ISBLANK(C6062),"",SUMIFS($D$4:D6062,$C$4:C6062,C6062))</f>
        <v/>
      </c>
    </row>
    <row r="6063" spans="1:14" x14ac:dyDescent="0.25">
      <c r="A6063" s="1"/>
      <c r="B6063" s="8"/>
      <c r="C6063" s="3"/>
      <c r="D6063" s="1"/>
      <c r="E6063" s="3"/>
      <c r="I6063" s="42"/>
      <c r="J6063" s="19"/>
      <c r="K6063" s="19"/>
      <c r="L6063" s="6" t="str" cm="1">
        <f t="array" ref="L6063">IF(ISBLANK($C6063),"",_xlfn.XLOOKUP($C6063,PACK!$A:$A,PACK!$C:$D))</f>
        <v/>
      </c>
      <c r="M6063" s="18"/>
      <c r="N6063" s="7" t="str">
        <f>IF(ISBLANK(C6063),"",SUMIFS($D$4:D6063,$C$4:C6063,C6063))</f>
        <v/>
      </c>
    </row>
    <row r="6064" spans="1:14" x14ac:dyDescent="0.25">
      <c r="A6064" s="1"/>
      <c r="B6064" s="8"/>
      <c r="C6064" s="3"/>
      <c r="D6064" s="1"/>
      <c r="E6064" s="3"/>
      <c r="I6064" s="42"/>
      <c r="J6064" s="19"/>
      <c r="K6064" s="19"/>
      <c r="L6064" s="6" t="str" cm="1">
        <f t="array" ref="L6064">IF(ISBLANK($C6064),"",_xlfn.XLOOKUP($C6064,PACK!$A:$A,PACK!$C:$D))</f>
        <v/>
      </c>
      <c r="M6064" s="18"/>
      <c r="N6064" s="7" t="str">
        <f>IF(ISBLANK(C6064),"",SUMIFS($D$4:D6064,$C$4:C6064,C6064))</f>
        <v/>
      </c>
    </row>
    <row r="6065" spans="1:14" x14ac:dyDescent="0.25">
      <c r="A6065" s="1"/>
      <c r="B6065" s="8"/>
      <c r="C6065" s="3"/>
      <c r="D6065" s="1"/>
      <c r="E6065" s="3"/>
      <c r="I6065" s="42"/>
      <c r="J6065" s="19"/>
      <c r="K6065" s="19"/>
      <c r="L6065" s="6" t="str" cm="1">
        <f t="array" ref="L6065">IF(ISBLANK($C6065),"",_xlfn.XLOOKUP($C6065,PACK!$A:$A,PACK!$C:$D))</f>
        <v/>
      </c>
      <c r="M6065" s="18"/>
      <c r="N6065" s="7" t="str">
        <f>IF(ISBLANK(C6065),"",SUMIFS($D$4:D6065,$C$4:C6065,C6065))</f>
        <v/>
      </c>
    </row>
    <row r="6066" spans="1:14" x14ac:dyDescent="0.25">
      <c r="A6066" s="1"/>
      <c r="B6066" s="8"/>
      <c r="C6066" s="3"/>
      <c r="D6066" s="1"/>
      <c r="E6066" s="3"/>
      <c r="I6066" s="42"/>
      <c r="J6066" s="19"/>
      <c r="K6066" s="19"/>
      <c r="L6066" s="6" t="str" cm="1">
        <f t="array" ref="L6066">IF(ISBLANK($C6066),"",_xlfn.XLOOKUP($C6066,PACK!$A:$A,PACK!$C:$D))</f>
        <v/>
      </c>
      <c r="M6066" s="18"/>
      <c r="N6066" s="7" t="str">
        <f>IF(ISBLANK(C6066),"",SUMIFS($D$4:D6066,$C$4:C6066,C6066))</f>
        <v/>
      </c>
    </row>
    <row r="6067" spans="1:14" x14ac:dyDescent="0.25">
      <c r="A6067" s="1"/>
      <c r="B6067" s="8"/>
      <c r="C6067" s="3"/>
      <c r="D6067" s="1"/>
      <c r="E6067" s="3"/>
      <c r="I6067" s="42"/>
      <c r="J6067" s="19"/>
      <c r="K6067" s="19"/>
      <c r="L6067" s="6" t="str" cm="1">
        <f t="array" ref="L6067">IF(ISBLANK($C6067),"",_xlfn.XLOOKUP($C6067,PACK!$A:$A,PACK!$C:$D))</f>
        <v/>
      </c>
      <c r="M6067" s="18"/>
      <c r="N6067" s="7" t="str">
        <f>IF(ISBLANK(C6067),"",SUMIFS($D$4:D6067,$C$4:C6067,C6067))</f>
        <v/>
      </c>
    </row>
    <row r="6068" spans="1:14" x14ac:dyDescent="0.25">
      <c r="A6068" s="1"/>
      <c r="B6068" s="8"/>
      <c r="C6068" s="3"/>
      <c r="D6068" s="1"/>
      <c r="E6068" s="3"/>
      <c r="I6068" s="42"/>
      <c r="J6068" s="19"/>
      <c r="K6068" s="19"/>
      <c r="L6068" s="6" t="str" cm="1">
        <f t="array" ref="L6068">IF(ISBLANK($C6068),"",_xlfn.XLOOKUP($C6068,PACK!$A:$A,PACK!$C:$D))</f>
        <v/>
      </c>
      <c r="M6068" s="18"/>
      <c r="N6068" s="7" t="str">
        <f>IF(ISBLANK(C6068),"",SUMIFS($D$4:D6068,$C$4:C6068,C6068))</f>
        <v/>
      </c>
    </row>
    <row r="6069" spans="1:14" x14ac:dyDescent="0.25">
      <c r="A6069" s="1"/>
      <c r="B6069" s="8"/>
      <c r="C6069" s="3"/>
      <c r="D6069" s="1"/>
      <c r="E6069" s="3"/>
      <c r="I6069" s="42"/>
      <c r="J6069" s="19"/>
      <c r="K6069" s="19"/>
      <c r="L6069" s="6" t="str" cm="1">
        <f t="array" ref="L6069">IF(ISBLANK($C6069),"",_xlfn.XLOOKUP($C6069,PACK!$A:$A,PACK!$C:$D))</f>
        <v/>
      </c>
      <c r="M6069" s="18"/>
      <c r="N6069" s="7" t="str">
        <f>IF(ISBLANK(C6069),"",SUMIFS($D$4:D6069,$C$4:C6069,C6069))</f>
        <v/>
      </c>
    </row>
    <row r="6070" spans="1:14" x14ac:dyDescent="0.25">
      <c r="A6070" s="1"/>
      <c r="B6070" s="8"/>
      <c r="C6070" s="3"/>
      <c r="D6070" s="1"/>
      <c r="E6070" s="3"/>
      <c r="I6070" s="42"/>
      <c r="J6070" s="19"/>
      <c r="K6070" s="19"/>
      <c r="L6070" s="6" t="str" cm="1">
        <f t="array" ref="L6070">IF(ISBLANK($C6070),"",_xlfn.XLOOKUP($C6070,PACK!$A:$A,PACK!$C:$D))</f>
        <v/>
      </c>
      <c r="M6070" s="18"/>
      <c r="N6070" s="7" t="str">
        <f>IF(ISBLANK(C6070),"",SUMIFS($D$4:D6070,$C$4:C6070,C6070))</f>
        <v/>
      </c>
    </row>
    <row r="6071" spans="1:14" x14ac:dyDescent="0.25">
      <c r="A6071" s="1"/>
      <c r="B6071" s="8"/>
      <c r="C6071" s="3"/>
      <c r="D6071" s="1"/>
      <c r="E6071" s="3"/>
      <c r="I6071" s="42"/>
      <c r="J6071" s="19"/>
      <c r="K6071" s="19"/>
      <c r="L6071" s="6" t="str" cm="1">
        <f t="array" ref="L6071">IF(ISBLANK($C6071),"",_xlfn.XLOOKUP($C6071,PACK!$A:$A,PACK!$C:$D))</f>
        <v/>
      </c>
      <c r="M6071" s="18"/>
      <c r="N6071" s="7" t="str">
        <f>IF(ISBLANK(C6071),"",SUMIFS($D$4:D6071,$C$4:C6071,C6071))</f>
        <v/>
      </c>
    </row>
    <row r="6072" spans="1:14" x14ac:dyDescent="0.25">
      <c r="A6072" s="1"/>
      <c r="B6072" s="8"/>
      <c r="C6072" s="3"/>
      <c r="D6072" s="1"/>
      <c r="E6072" s="3"/>
      <c r="I6072" s="42"/>
      <c r="J6072" s="19"/>
      <c r="K6072" s="19"/>
      <c r="L6072" s="6" t="str" cm="1">
        <f t="array" ref="L6072">IF(ISBLANK($C6072),"",_xlfn.XLOOKUP($C6072,PACK!$A:$A,PACK!$C:$D))</f>
        <v/>
      </c>
      <c r="M6072" s="18"/>
      <c r="N6072" s="7" t="str">
        <f>IF(ISBLANK(C6072),"",SUMIFS($D$4:D6072,$C$4:C6072,C6072))</f>
        <v/>
      </c>
    </row>
    <row r="6073" spans="1:14" x14ac:dyDescent="0.25">
      <c r="A6073" s="1"/>
      <c r="B6073" s="8"/>
      <c r="C6073" s="3"/>
      <c r="D6073" s="1"/>
      <c r="E6073" s="3"/>
      <c r="I6073" s="42"/>
      <c r="J6073" s="19"/>
      <c r="K6073" s="19"/>
      <c r="L6073" s="6" t="str" cm="1">
        <f t="array" ref="L6073">IF(ISBLANK($C6073),"",_xlfn.XLOOKUP($C6073,PACK!$A:$A,PACK!$C:$D))</f>
        <v/>
      </c>
      <c r="M6073" s="18"/>
      <c r="N6073" s="7" t="str">
        <f>IF(ISBLANK(C6073),"",SUMIFS($D$4:D6073,$C$4:C6073,C6073))</f>
        <v/>
      </c>
    </row>
    <row r="6074" spans="1:14" x14ac:dyDescent="0.25">
      <c r="A6074" s="1"/>
      <c r="B6074" s="8"/>
      <c r="C6074" s="3"/>
      <c r="D6074" s="1"/>
      <c r="E6074" s="3"/>
      <c r="I6074" s="42"/>
      <c r="J6074" s="19"/>
      <c r="K6074" s="19"/>
      <c r="L6074" s="6" t="str" cm="1">
        <f t="array" ref="L6074">IF(ISBLANK($C6074),"",_xlfn.XLOOKUP($C6074,PACK!$A:$A,PACK!$C:$D))</f>
        <v/>
      </c>
      <c r="M6074" s="18"/>
      <c r="N6074" s="7" t="str">
        <f>IF(ISBLANK(C6074),"",SUMIFS($D$4:D6074,$C$4:C6074,C6074))</f>
        <v/>
      </c>
    </row>
    <row r="6075" spans="1:14" x14ac:dyDescent="0.25">
      <c r="A6075" s="1"/>
      <c r="B6075" s="8"/>
      <c r="C6075" s="3"/>
      <c r="D6075" s="1"/>
      <c r="E6075" s="3"/>
      <c r="I6075" s="42"/>
      <c r="J6075" s="19"/>
      <c r="K6075" s="19"/>
      <c r="L6075" s="6" t="str" cm="1">
        <f t="array" ref="L6075">IF(ISBLANK($C6075),"",_xlfn.XLOOKUP($C6075,PACK!$A:$A,PACK!$C:$D))</f>
        <v/>
      </c>
      <c r="M6075" s="18"/>
      <c r="N6075" s="7" t="str">
        <f>IF(ISBLANK(C6075),"",SUMIFS($D$4:D6075,$C$4:C6075,C6075))</f>
        <v/>
      </c>
    </row>
    <row r="6076" spans="1:14" x14ac:dyDescent="0.25">
      <c r="A6076" s="1"/>
      <c r="B6076" s="8"/>
      <c r="C6076" s="3"/>
      <c r="D6076" s="1"/>
      <c r="E6076" s="3"/>
      <c r="I6076" s="42"/>
      <c r="J6076" s="19"/>
      <c r="K6076" s="19"/>
      <c r="L6076" s="6" t="str" cm="1">
        <f t="array" ref="L6076">IF(ISBLANK($C6076),"",_xlfn.XLOOKUP($C6076,PACK!$A:$A,PACK!$C:$D))</f>
        <v/>
      </c>
      <c r="M6076" s="18"/>
      <c r="N6076" s="7" t="str">
        <f>IF(ISBLANK(C6076),"",SUMIFS($D$4:D6076,$C$4:C6076,C6076))</f>
        <v/>
      </c>
    </row>
    <row r="6077" spans="1:14" x14ac:dyDescent="0.25">
      <c r="A6077" s="1"/>
      <c r="B6077" s="8"/>
      <c r="C6077" s="3"/>
      <c r="D6077" s="1"/>
      <c r="E6077" s="3"/>
      <c r="I6077" s="42"/>
      <c r="J6077" s="19"/>
      <c r="K6077" s="19"/>
      <c r="L6077" s="6" t="str" cm="1">
        <f t="array" ref="L6077">IF(ISBLANK($C6077),"",_xlfn.XLOOKUP($C6077,PACK!$A:$A,PACK!$C:$D))</f>
        <v/>
      </c>
      <c r="M6077" s="18"/>
      <c r="N6077" s="7" t="str">
        <f>IF(ISBLANK(C6077),"",SUMIFS($D$4:D6077,$C$4:C6077,C6077))</f>
        <v/>
      </c>
    </row>
    <row r="6078" spans="1:14" x14ac:dyDescent="0.25">
      <c r="A6078" s="1"/>
      <c r="B6078" s="8"/>
      <c r="C6078" s="3"/>
      <c r="D6078" s="1"/>
      <c r="E6078" s="3"/>
      <c r="I6078" s="42"/>
      <c r="J6078" s="19"/>
      <c r="K6078" s="19"/>
      <c r="L6078" s="6" t="str" cm="1">
        <f t="array" ref="L6078">IF(ISBLANK($C6078),"",_xlfn.XLOOKUP($C6078,PACK!$A:$A,PACK!$C:$D))</f>
        <v/>
      </c>
      <c r="M6078" s="18"/>
      <c r="N6078" s="7" t="str">
        <f>IF(ISBLANK(C6078),"",SUMIFS($D$4:D6078,$C$4:C6078,C6078))</f>
        <v/>
      </c>
    </row>
    <row r="6079" spans="1:14" x14ac:dyDescent="0.25">
      <c r="A6079" s="1"/>
      <c r="B6079" s="8"/>
      <c r="C6079" s="3"/>
      <c r="D6079" s="1"/>
      <c r="E6079" s="3"/>
      <c r="I6079" s="42"/>
      <c r="J6079" s="19"/>
      <c r="K6079" s="19"/>
      <c r="L6079" s="6" t="str" cm="1">
        <f t="array" ref="L6079">IF(ISBLANK($C6079),"",_xlfn.XLOOKUP($C6079,PACK!$A:$A,PACK!$C:$D))</f>
        <v/>
      </c>
      <c r="M6079" s="18"/>
      <c r="N6079" s="7" t="str">
        <f>IF(ISBLANK(C6079),"",SUMIFS($D$4:D6079,$C$4:C6079,C6079))</f>
        <v/>
      </c>
    </row>
    <row r="6080" spans="1:14" x14ac:dyDescent="0.25">
      <c r="A6080" s="1"/>
      <c r="B6080" s="8"/>
      <c r="C6080" s="3"/>
      <c r="D6080" s="1"/>
      <c r="E6080" s="3"/>
      <c r="I6080" s="42"/>
      <c r="J6080" s="19"/>
      <c r="K6080" s="19"/>
      <c r="L6080" s="6" t="str" cm="1">
        <f t="array" ref="L6080">IF(ISBLANK($C6080),"",_xlfn.XLOOKUP($C6080,PACK!$A:$A,PACK!$C:$D))</f>
        <v/>
      </c>
      <c r="M6080" s="18"/>
      <c r="N6080" s="7" t="str">
        <f>IF(ISBLANK(C6080),"",SUMIFS($D$4:D6080,$C$4:C6080,C6080))</f>
        <v/>
      </c>
    </row>
    <row r="6081" spans="1:14" x14ac:dyDescent="0.25">
      <c r="A6081" s="1"/>
      <c r="B6081" s="8"/>
      <c r="C6081" s="3"/>
      <c r="D6081" s="1"/>
      <c r="E6081" s="3"/>
      <c r="I6081" s="42"/>
      <c r="J6081" s="19"/>
      <c r="K6081" s="19"/>
      <c r="L6081" s="6" t="str" cm="1">
        <f t="array" ref="L6081">IF(ISBLANK($C6081),"",_xlfn.XLOOKUP($C6081,PACK!$A:$A,PACK!$C:$D))</f>
        <v/>
      </c>
      <c r="M6081" s="18"/>
      <c r="N6081" s="7" t="str">
        <f>IF(ISBLANK(C6081),"",SUMIFS($D$4:D6081,$C$4:C6081,C6081))</f>
        <v/>
      </c>
    </row>
    <row r="6082" spans="1:14" x14ac:dyDescent="0.25">
      <c r="A6082" s="1"/>
      <c r="B6082" s="8"/>
      <c r="C6082" s="3"/>
      <c r="D6082" s="1"/>
      <c r="E6082" s="3"/>
      <c r="I6082" s="42"/>
      <c r="J6082" s="19"/>
      <c r="K6082" s="19"/>
      <c r="L6082" s="6" t="str" cm="1">
        <f t="array" ref="L6082">IF(ISBLANK($C6082),"",_xlfn.XLOOKUP($C6082,PACK!$A:$A,PACK!$C:$D))</f>
        <v/>
      </c>
      <c r="M6082" s="18"/>
      <c r="N6082" s="7" t="str">
        <f>IF(ISBLANK(C6082),"",SUMIFS($D$4:D6082,$C$4:C6082,C6082))</f>
        <v/>
      </c>
    </row>
    <row r="6083" spans="1:14" x14ac:dyDescent="0.25">
      <c r="A6083" s="1"/>
      <c r="B6083" s="8"/>
      <c r="C6083" s="3"/>
      <c r="D6083" s="1"/>
      <c r="E6083" s="3"/>
      <c r="I6083" s="42"/>
      <c r="J6083" s="19"/>
      <c r="K6083" s="19"/>
      <c r="L6083" s="6" t="str" cm="1">
        <f t="array" ref="L6083">IF(ISBLANK($C6083),"",_xlfn.XLOOKUP($C6083,PACK!$A:$A,PACK!$C:$D))</f>
        <v/>
      </c>
      <c r="M6083" s="18"/>
      <c r="N6083" s="7" t="str">
        <f>IF(ISBLANK(C6083),"",SUMIFS($D$4:D6083,$C$4:C6083,C6083))</f>
        <v/>
      </c>
    </row>
    <row r="6084" spans="1:14" x14ac:dyDescent="0.25">
      <c r="A6084" s="1"/>
      <c r="B6084" s="8"/>
      <c r="C6084" s="3"/>
      <c r="D6084" s="1"/>
      <c r="E6084" s="3"/>
      <c r="I6084" s="42"/>
      <c r="J6084" s="19"/>
      <c r="K6084" s="19"/>
      <c r="L6084" s="6" t="str" cm="1">
        <f t="array" ref="L6084">IF(ISBLANK($C6084),"",_xlfn.XLOOKUP($C6084,PACK!$A:$A,PACK!$C:$D))</f>
        <v/>
      </c>
      <c r="M6084" s="18"/>
      <c r="N6084" s="7" t="str">
        <f>IF(ISBLANK(C6084),"",SUMIFS($D$4:D6084,$C$4:C6084,C6084))</f>
        <v/>
      </c>
    </row>
    <row r="6085" spans="1:14" x14ac:dyDescent="0.25">
      <c r="A6085" s="1"/>
      <c r="B6085" s="8"/>
      <c r="C6085" s="3"/>
      <c r="D6085" s="1"/>
      <c r="E6085" s="3"/>
      <c r="I6085" s="42"/>
      <c r="J6085" s="19"/>
      <c r="K6085" s="19"/>
      <c r="L6085" s="6" t="str" cm="1">
        <f t="array" ref="L6085">IF(ISBLANK($C6085),"",_xlfn.XLOOKUP($C6085,PACK!$A:$A,PACK!$C:$D))</f>
        <v/>
      </c>
      <c r="M6085" s="18"/>
      <c r="N6085" s="7" t="str">
        <f>IF(ISBLANK(C6085),"",SUMIFS($D$4:D6085,$C$4:C6085,C6085))</f>
        <v/>
      </c>
    </row>
    <row r="6086" spans="1:14" x14ac:dyDescent="0.25">
      <c r="A6086" s="1"/>
      <c r="B6086" s="8"/>
      <c r="C6086" s="3"/>
      <c r="D6086" s="1"/>
      <c r="E6086" s="3"/>
      <c r="I6086" s="42"/>
      <c r="J6086" s="19"/>
      <c r="K6086" s="19"/>
      <c r="L6086" s="6" t="str" cm="1">
        <f t="array" ref="L6086">IF(ISBLANK($C6086),"",_xlfn.XLOOKUP($C6086,PACK!$A:$A,PACK!$C:$D))</f>
        <v/>
      </c>
      <c r="M6086" s="18"/>
      <c r="N6086" s="7" t="str">
        <f>IF(ISBLANK(C6086),"",SUMIFS($D$4:D6086,$C$4:C6086,C6086))</f>
        <v/>
      </c>
    </row>
    <row r="6087" spans="1:14" x14ac:dyDescent="0.25">
      <c r="A6087" s="1"/>
      <c r="B6087" s="8"/>
      <c r="C6087" s="3"/>
      <c r="D6087" s="1"/>
      <c r="E6087" s="3"/>
      <c r="I6087" s="42"/>
      <c r="J6087" s="19"/>
      <c r="K6087" s="19"/>
      <c r="L6087" s="6" t="str" cm="1">
        <f t="array" ref="L6087">IF(ISBLANK($C6087),"",_xlfn.XLOOKUP($C6087,PACK!$A:$A,PACK!$C:$D))</f>
        <v/>
      </c>
      <c r="M6087" s="18"/>
      <c r="N6087" s="7" t="str">
        <f>IF(ISBLANK(C6087),"",SUMIFS($D$4:D6087,$C$4:C6087,C6087))</f>
        <v/>
      </c>
    </row>
    <row r="6088" spans="1:14" x14ac:dyDescent="0.25">
      <c r="A6088" s="1"/>
      <c r="B6088" s="8"/>
      <c r="C6088" s="3"/>
      <c r="D6088" s="1"/>
      <c r="E6088" s="3"/>
      <c r="I6088" s="42"/>
      <c r="J6088" s="19"/>
      <c r="K6088" s="19"/>
      <c r="L6088" s="6" t="str" cm="1">
        <f t="array" ref="L6088">IF(ISBLANK($C6088),"",_xlfn.XLOOKUP($C6088,PACK!$A:$A,PACK!$C:$D))</f>
        <v/>
      </c>
      <c r="M6088" s="18"/>
      <c r="N6088" s="7" t="str">
        <f>IF(ISBLANK(C6088),"",SUMIFS($D$4:D6088,$C$4:C6088,C6088))</f>
        <v/>
      </c>
    </row>
    <row r="6089" spans="1:14" x14ac:dyDescent="0.25">
      <c r="A6089" s="1"/>
      <c r="B6089" s="8"/>
      <c r="C6089" s="3"/>
      <c r="D6089" s="1"/>
      <c r="E6089" s="3"/>
      <c r="I6089" s="42"/>
      <c r="J6089" s="19"/>
      <c r="K6089" s="19"/>
      <c r="L6089" s="6" t="str" cm="1">
        <f t="array" ref="L6089">IF(ISBLANK($C6089),"",_xlfn.XLOOKUP($C6089,PACK!$A:$A,PACK!$C:$D))</f>
        <v/>
      </c>
      <c r="M6089" s="18"/>
      <c r="N6089" s="7" t="str">
        <f>IF(ISBLANK(C6089),"",SUMIFS($D$4:D6089,$C$4:C6089,C6089))</f>
        <v/>
      </c>
    </row>
    <row r="6090" spans="1:14" x14ac:dyDescent="0.25">
      <c r="A6090" s="1"/>
      <c r="B6090" s="8"/>
      <c r="C6090" s="3"/>
      <c r="D6090" s="1"/>
      <c r="E6090" s="3"/>
      <c r="I6090" s="42"/>
      <c r="J6090" s="19"/>
      <c r="K6090" s="19"/>
      <c r="L6090" s="6" t="str" cm="1">
        <f t="array" ref="L6090">IF(ISBLANK($C6090),"",_xlfn.XLOOKUP($C6090,PACK!$A:$A,PACK!$C:$D))</f>
        <v/>
      </c>
      <c r="M6090" s="18"/>
      <c r="N6090" s="7" t="str">
        <f>IF(ISBLANK(C6090),"",SUMIFS($D$4:D6090,$C$4:C6090,C6090))</f>
        <v/>
      </c>
    </row>
    <row r="6091" spans="1:14" x14ac:dyDescent="0.25">
      <c r="A6091" s="1"/>
      <c r="B6091" s="8"/>
      <c r="C6091" s="3"/>
      <c r="D6091" s="1"/>
      <c r="E6091" s="3"/>
      <c r="I6091" s="42"/>
      <c r="J6091" s="19"/>
      <c r="K6091" s="19"/>
      <c r="L6091" s="6" t="str" cm="1">
        <f t="array" ref="L6091">IF(ISBLANK($C6091),"",_xlfn.XLOOKUP($C6091,PACK!$A:$A,PACK!$C:$D))</f>
        <v/>
      </c>
      <c r="M6091" s="18"/>
      <c r="N6091" s="7" t="str">
        <f>IF(ISBLANK(C6091),"",SUMIFS($D$4:D6091,$C$4:C6091,C6091))</f>
        <v/>
      </c>
    </row>
    <row r="6092" spans="1:14" x14ac:dyDescent="0.25">
      <c r="A6092" s="1"/>
      <c r="B6092" s="8"/>
      <c r="C6092" s="3"/>
      <c r="D6092" s="1"/>
      <c r="E6092" s="3"/>
      <c r="I6092" s="42"/>
      <c r="J6092" s="19"/>
      <c r="K6092" s="19"/>
      <c r="L6092" s="6" t="str" cm="1">
        <f t="array" ref="L6092">IF(ISBLANK($C6092),"",_xlfn.XLOOKUP($C6092,PACK!$A:$A,PACK!$C:$D))</f>
        <v/>
      </c>
      <c r="M6092" s="18"/>
      <c r="N6092" s="7" t="str">
        <f>IF(ISBLANK(C6092),"",SUMIFS($D$4:D6092,$C$4:C6092,C6092))</f>
        <v/>
      </c>
    </row>
    <row r="6093" spans="1:14" x14ac:dyDescent="0.25">
      <c r="A6093" s="1"/>
      <c r="B6093" s="8"/>
      <c r="C6093" s="3"/>
      <c r="D6093" s="1"/>
      <c r="E6093" s="3"/>
      <c r="I6093" s="42"/>
      <c r="J6093" s="19"/>
      <c r="K6093" s="19"/>
      <c r="L6093" s="6" t="str" cm="1">
        <f t="array" ref="L6093">IF(ISBLANK($C6093),"",_xlfn.XLOOKUP($C6093,PACK!$A:$A,PACK!$C:$D))</f>
        <v/>
      </c>
      <c r="M6093" s="18"/>
      <c r="N6093" s="7" t="str">
        <f>IF(ISBLANK(C6093),"",SUMIFS($D$4:D6093,$C$4:C6093,C6093))</f>
        <v/>
      </c>
    </row>
    <row r="6094" spans="1:14" x14ac:dyDescent="0.25">
      <c r="A6094" s="1"/>
      <c r="B6094" s="8"/>
      <c r="C6094" s="3"/>
      <c r="D6094" s="1"/>
      <c r="E6094" s="3"/>
      <c r="I6094" s="42"/>
      <c r="J6094" s="19"/>
      <c r="K6094" s="19"/>
      <c r="L6094" s="6" t="str" cm="1">
        <f t="array" ref="L6094">IF(ISBLANK($C6094),"",_xlfn.XLOOKUP($C6094,PACK!$A:$A,PACK!$C:$D))</f>
        <v/>
      </c>
      <c r="M6094" s="18"/>
      <c r="N6094" s="7" t="str">
        <f>IF(ISBLANK(C6094),"",SUMIFS($D$4:D6094,$C$4:C6094,C6094))</f>
        <v/>
      </c>
    </row>
    <row r="6095" spans="1:14" x14ac:dyDescent="0.25">
      <c r="A6095" s="1"/>
      <c r="B6095" s="8"/>
      <c r="C6095" s="3"/>
      <c r="D6095" s="1"/>
      <c r="E6095" s="3"/>
      <c r="I6095" s="42"/>
      <c r="J6095" s="19"/>
      <c r="K6095" s="19"/>
      <c r="L6095" s="6" t="str" cm="1">
        <f t="array" ref="L6095">IF(ISBLANK($C6095),"",_xlfn.XLOOKUP($C6095,PACK!$A:$A,PACK!$C:$D))</f>
        <v/>
      </c>
      <c r="M6095" s="18"/>
      <c r="N6095" s="7" t="str">
        <f>IF(ISBLANK(C6095),"",SUMIFS($D$4:D6095,$C$4:C6095,C6095))</f>
        <v/>
      </c>
    </row>
    <row r="6096" spans="1:14" x14ac:dyDescent="0.25">
      <c r="A6096" s="1"/>
      <c r="B6096" s="8"/>
      <c r="C6096" s="3"/>
      <c r="D6096" s="1"/>
      <c r="E6096" s="3"/>
      <c r="I6096" s="42"/>
      <c r="J6096" s="19"/>
      <c r="K6096" s="19"/>
      <c r="L6096" s="6" t="str" cm="1">
        <f t="array" ref="L6096">IF(ISBLANK($C6096),"",_xlfn.XLOOKUP($C6096,PACK!$A:$A,PACK!$C:$D))</f>
        <v/>
      </c>
      <c r="M6096" s="18"/>
      <c r="N6096" s="7" t="str">
        <f>IF(ISBLANK(C6096),"",SUMIFS($D$4:D6096,$C$4:C6096,C6096))</f>
        <v/>
      </c>
    </row>
    <row r="6097" spans="1:14" x14ac:dyDescent="0.25">
      <c r="A6097" s="1"/>
      <c r="B6097" s="8"/>
      <c r="C6097" s="3"/>
      <c r="D6097" s="1"/>
      <c r="E6097" s="3"/>
      <c r="I6097" s="42"/>
      <c r="J6097" s="19"/>
      <c r="K6097" s="19"/>
      <c r="L6097" s="6" t="str" cm="1">
        <f t="array" ref="L6097">IF(ISBLANK($C6097),"",_xlfn.XLOOKUP($C6097,PACK!$A:$A,PACK!$C:$D))</f>
        <v/>
      </c>
      <c r="M6097" s="18"/>
      <c r="N6097" s="7" t="str">
        <f>IF(ISBLANK(C6097),"",SUMIFS($D$4:D6097,$C$4:C6097,C6097))</f>
        <v/>
      </c>
    </row>
    <row r="6098" spans="1:14" x14ac:dyDescent="0.25">
      <c r="A6098" s="1"/>
      <c r="B6098" s="8"/>
      <c r="C6098" s="3"/>
      <c r="D6098" s="1"/>
      <c r="E6098" s="3"/>
      <c r="I6098" s="42"/>
      <c r="J6098" s="19"/>
      <c r="K6098" s="19"/>
      <c r="L6098" s="6" t="str" cm="1">
        <f t="array" ref="L6098">IF(ISBLANK($C6098),"",_xlfn.XLOOKUP($C6098,PACK!$A:$A,PACK!$C:$D))</f>
        <v/>
      </c>
      <c r="M6098" s="18"/>
      <c r="N6098" s="7" t="str">
        <f>IF(ISBLANK(C6098),"",SUMIFS($D$4:D6098,$C$4:C6098,C6098))</f>
        <v/>
      </c>
    </row>
    <row r="6099" spans="1:14" x14ac:dyDescent="0.25">
      <c r="A6099" s="1"/>
      <c r="B6099" s="8"/>
      <c r="C6099" s="3"/>
      <c r="D6099" s="1"/>
      <c r="E6099" s="3"/>
      <c r="I6099" s="42"/>
      <c r="J6099" s="19"/>
      <c r="K6099" s="19"/>
      <c r="L6099" s="6" t="str" cm="1">
        <f t="array" ref="L6099">IF(ISBLANK($C6099),"",_xlfn.XLOOKUP($C6099,PACK!$A:$A,PACK!$C:$D))</f>
        <v/>
      </c>
      <c r="M6099" s="18"/>
      <c r="N6099" s="7" t="str">
        <f>IF(ISBLANK(C6099),"",SUMIFS($D$4:D6099,$C$4:C6099,C6099))</f>
        <v/>
      </c>
    </row>
    <row r="6100" spans="1:14" x14ac:dyDescent="0.25">
      <c r="A6100" s="1"/>
      <c r="B6100" s="8"/>
      <c r="C6100" s="3"/>
      <c r="D6100" s="1"/>
      <c r="E6100" s="3"/>
      <c r="I6100" s="42"/>
      <c r="J6100" s="19"/>
      <c r="K6100" s="19"/>
      <c r="L6100" s="6" t="str" cm="1">
        <f t="array" ref="L6100">IF(ISBLANK($C6100),"",_xlfn.XLOOKUP($C6100,PACK!$A:$A,PACK!$C:$D))</f>
        <v/>
      </c>
      <c r="M6100" s="18"/>
      <c r="N6100" s="7" t="str">
        <f>IF(ISBLANK(C6100),"",SUMIFS($D$4:D6100,$C$4:C6100,C6100))</f>
        <v/>
      </c>
    </row>
    <row r="6101" spans="1:14" x14ac:dyDescent="0.25">
      <c r="A6101" s="1"/>
      <c r="B6101" s="8"/>
      <c r="C6101" s="3"/>
      <c r="D6101" s="1"/>
      <c r="E6101" s="3"/>
      <c r="I6101" s="42"/>
      <c r="J6101" s="19"/>
      <c r="K6101" s="19"/>
      <c r="L6101" s="6" t="str" cm="1">
        <f t="array" ref="L6101">IF(ISBLANK($C6101),"",_xlfn.XLOOKUP($C6101,PACK!$A:$A,PACK!$C:$D))</f>
        <v/>
      </c>
      <c r="M6101" s="18"/>
      <c r="N6101" s="7" t="str">
        <f>IF(ISBLANK(C6101),"",SUMIFS($D$4:D6101,$C$4:C6101,C6101))</f>
        <v/>
      </c>
    </row>
    <row r="6102" spans="1:14" x14ac:dyDescent="0.25">
      <c r="A6102" s="1"/>
      <c r="B6102" s="8"/>
      <c r="C6102" s="3"/>
      <c r="D6102" s="1"/>
      <c r="E6102" s="3"/>
      <c r="I6102" s="42"/>
      <c r="J6102" s="19"/>
      <c r="K6102" s="19"/>
      <c r="L6102" s="6" t="str" cm="1">
        <f t="array" ref="L6102">IF(ISBLANK($C6102),"",_xlfn.XLOOKUP($C6102,PACK!$A:$A,PACK!$C:$D))</f>
        <v/>
      </c>
      <c r="M6102" s="18"/>
      <c r="N6102" s="7" t="str">
        <f>IF(ISBLANK(C6102),"",SUMIFS($D$4:D6102,$C$4:C6102,C6102))</f>
        <v/>
      </c>
    </row>
    <row r="6103" spans="1:14" x14ac:dyDescent="0.25">
      <c r="A6103" s="1"/>
      <c r="B6103" s="8"/>
      <c r="C6103" s="3"/>
      <c r="D6103" s="1"/>
      <c r="E6103" s="3"/>
      <c r="I6103" s="42"/>
      <c r="J6103" s="19"/>
      <c r="K6103" s="19"/>
      <c r="L6103" s="6" t="str" cm="1">
        <f t="array" ref="L6103">IF(ISBLANK($C6103),"",_xlfn.XLOOKUP($C6103,PACK!$A:$A,PACK!$C:$D))</f>
        <v/>
      </c>
      <c r="M6103" s="18"/>
      <c r="N6103" s="7" t="str">
        <f>IF(ISBLANK(C6103),"",SUMIFS($D$4:D6103,$C$4:C6103,C6103))</f>
        <v/>
      </c>
    </row>
    <row r="6104" spans="1:14" x14ac:dyDescent="0.25">
      <c r="A6104" s="1"/>
      <c r="B6104" s="8"/>
      <c r="C6104" s="3"/>
      <c r="D6104" s="1"/>
      <c r="E6104" s="3"/>
      <c r="I6104" s="42"/>
      <c r="J6104" s="19"/>
      <c r="K6104" s="19"/>
      <c r="L6104" s="6" t="str" cm="1">
        <f t="array" ref="L6104">IF(ISBLANK($C6104),"",_xlfn.XLOOKUP($C6104,PACK!$A:$A,PACK!$C:$D))</f>
        <v/>
      </c>
      <c r="M6104" s="18"/>
      <c r="N6104" s="7" t="str">
        <f>IF(ISBLANK(C6104),"",SUMIFS($D$4:D6104,$C$4:C6104,C6104))</f>
        <v/>
      </c>
    </row>
    <row r="6105" spans="1:14" x14ac:dyDescent="0.25">
      <c r="A6105" s="1"/>
      <c r="B6105" s="8"/>
      <c r="C6105" s="3"/>
      <c r="D6105" s="1"/>
      <c r="E6105" s="3"/>
      <c r="I6105" s="42"/>
      <c r="J6105" s="19"/>
      <c r="K6105" s="19"/>
      <c r="L6105" s="6" t="str" cm="1">
        <f t="array" ref="L6105">IF(ISBLANK($C6105),"",_xlfn.XLOOKUP($C6105,PACK!$A:$A,PACK!$C:$D))</f>
        <v/>
      </c>
      <c r="M6105" s="18"/>
      <c r="N6105" s="7" t="str">
        <f>IF(ISBLANK(C6105),"",SUMIFS($D$4:D6105,$C$4:C6105,C6105))</f>
        <v/>
      </c>
    </row>
    <row r="6106" spans="1:14" x14ac:dyDescent="0.25">
      <c r="A6106" s="1"/>
      <c r="B6106" s="8"/>
      <c r="C6106" s="3"/>
      <c r="D6106" s="1"/>
      <c r="E6106" s="3"/>
      <c r="I6106" s="42"/>
      <c r="J6106" s="19"/>
      <c r="K6106" s="19"/>
      <c r="L6106" s="6" t="str" cm="1">
        <f t="array" ref="L6106">IF(ISBLANK($C6106),"",_xlfn.XLOOKUP($C6106,PACK!$A:$A,PACK!$C:$D))</f>
        <v/>
      </c>
      <c r="M6106" s="18"/>
      <c r="N6106" s="7" t="str">
        <f>IF(ISBLANK(C6106),"",SUMIFS($D$4:D6106,$C$4:C6106,C6106))</f>
        <v/>
      </c>
    </row>
    <row r="6107" spans="1:14" x14ac:dyDescent="0.25">
      <c r="A6107" s="1"/>
      <c r="B6107" s="8"/>
      <c r="C6107" s="3"/>
      <c r="D6107" s="1"/>
      <c r="E6107" s="3"/>
      <c r="I6107" s="42"/>
      <c r="J6107" s="19"/>
      <c r="K6107" s="19"/>
      <c r="L6107" s="6" t="str" cm="1">
        <f t="array" ref="L6107">IF(ISBLANK($C6107),"",_xlfn.XLOOKUP($C6107,PACK!$A:$A,PACK!$C:$D))</f>
        <v/>
      </c>
      <c r="M6107" s="18"/>
      <c r="N6107" s="7" t="str">
        <f>IF(ISBLANK(C6107),"",SUMIFS($D$4:D6107,$C$4:C6107,C6107))</f>
        <v/>
      </c>
    </row>
    <row r="6108" spans="1:14" x14ac:dyDescent="0.25">
      <c r="A6108" s="1"/>
      <c r="B6108" s="8"/>
      <c r="C6108" s="3"/>
      <c r="D6108" s="1"/>
      <c r="E6108" s="3"/>
      <c r="I6108" s="42"/>
      <c r="J6108" s="19"/>
      <c r="K6108" s="19"/>
      <c r="L6108" s="6" t="str" cm="1">
        <f t="array" ref="L6108">IF(ISBLANK($C6108),"",_xlfn.XLOOKUP($C6108,PACK!$A:$A,PACK!$C:$D))</f>
        <v/>
      </c>
      <c r="M6108" s="18"/>
      <c r="N6108" s="7" t="str">
        <f>IF(ISBLANK(C6108),"",SUMIFS($D$4:D6108,$C$4:C6108,C6108))</f>
        <v/>
      </c>
    </row>
    <row r="6109" spans="1:14" x14ac:dyDescent="0.25">
      <c r="A6109" s="1"/>
      <c r="B6109" s="8"/>
      <c r="C6109" s="3"/>
      <c r="D6109" s="1"/>
      <c r="E6109" s="3"/>
      <c r="I6109" s="42"/>
      <c r="J6109" s="19"/>
      <c r="K6109" s="19"/>
      <c r="L6109" s="6" t="str" cm="1">
        <f t="array" ref="L6109">IF(ISBLANK($C6109),"",_xlfn.XLOOKUP($C6109,PACK!$A:$A,PACK!$C:$D))</f>
        <v/>
      </c>
      <c r="M6109" s="18"/>
      <c r="N6109" s="7" t="str">
        <f>IF(ISBLANK(C6109),"",SUMIFS($D$4:D6109,$C$4:C6109,C6109))</f>
        <v/>
      </c>
    </row>
    <row r="6110" spans="1:14" x14ac:dyDescent="0.25">
      <c r="A6110" s="1"/>
      <c r="B6110" s="8"/>
      <c r="C6110" s="3"/>
      <c r="D6110" s="1"/>
      <c r="E6110" s="3"/>
      <c r="I6110" s="42"/>
      <c r="J6110" s="19"/>
      <c r="K6110" s="19"/>
      <c r="L6110" s="6" t="str" cm="1">
        <f t="array" ref="L6110">IF(ISBLANK($C6110),"",_xlfn.XLOOKUP($C6110,PACK!$A:$A,PACK!$C:$D))</f>
        <v/>
      </c>
      <c r="M6110" s="18"/>
      <c r="N6110" s="7" t="str">
        <f>IF(ISBLANK(C6110),"",SUMIFS($D$4:D6110,$C$4:C6110,C6110))</f>
        <v/>
      </c>
    </row>
    <row r="6111" spans="1:14" x14ac:dyDescent="0.25">
      <c r="A6111" s="1"/>
      <c r="B6111" s="8"/>
      <c r="C6111" s="3"/>
      <c r="D6111" s="1"/>
      <c r="E6111" s="3"/>
      <c r="I6111" s="42"/>
      <c r="J6111" s="19"/>
      <c r="K6111" s="19"/>
      <c r="L6111" s="6" t="str" cm="1">
        <f t="array" ref="L6111">IF(ISBLANK($C6111),"",_xlfn.XLOOKUP($C6111,PACK!$A:$A,PACK!$C:$D))</f>
        <v/>
      </c>
      <c r="M6111" s="18"/>
      <c r="N6111" s="7" t="str">
        <f>IF(ISBLANK(C6111),"",SUMIFS($D$4:D6111,$C$4:C6111,C6111))</f>
        <v/>
      </c>
    </row>
    <row r="6112" spans="1:14" x14ac:dyDescent="0.25">
      <c r="A6112" s="1"/>
      <c r="B6112" s="8"/>
      <c r="C6112" s="3"/>
      <c r="D6112" s="1"/>
      <c r="E6112" s="3"/>
      <c r="I6112" s="42"/>
      <c r="J6112" s="19"/>
      <c r="K6112" s="19"/>
      <c r="L6112" s="6" t="str" cm="1">
        <f t="array" ref="L6112">IF(ISBLANK($C6112),"",_xlfn.XLOOKUP($C6112,PACK!$A:$A,PACK!$C:$D))</f>
        <v/>
      </c>
      <c r="M6112" s="18"/>
      <c r="N6112" s="7" t="str">
        <f>IF(ISBLANK(C6112),"",SUMIFS($D$4:D6112,$C$4:C6112,C6112))</f>
        <v/>
      </c>
    </row>
    <row r="6113" spans="1:14" x14ac:dyDescent="0.25">
      <c r="A6113" s="1"/>
      <c r="B6113" s="8"/>
      <c r="C6113" s="3"/>
      <c r="D6113" s="1"/>
      <c r="E6113" s="3"/>
      <c r="I6113" s="42"/>
      <c r="J6113" s="19"/>
      <c r="K6113" s="19"/>
      <c r="L6113" s="6" t="str" cm="1">
        <f t="array" ref="L6113">IF(ISBLANK($C6113),"",_xlfn.XLOOKUP($C6113,PACK!$A:$A,PACK!$C:$D))</f>
        <v/>
      </c>
      <c r="M6113" s="18"/>
      <c r="N6113" s="7" t="str">
        <f>IF(ISBLANK(C6113),"",SUMIFS($D$4:D6113,$C$4:C6113,C6113))</f>
        <v/>
      </c>
    </row>
    <row r="6114" spans="1:14" x14ac:dyDescent="0.25">
      <c r="A6114" s="1"/>
      <c r="B6114" s="8"/>
      <c r="C6114" s="3"/>
      <c r="D6114" s="1"/>
      <c r="E6114" s="3"/>
      <c r="I6114" s="42"/>
      <c r="J6114" s="19"/>
      <c r="K6114" s="19"/>
      <c r="L6114" s="6" t="str" cm="1">
        <f t="array" ref="L6114">IF(ISBLANK($C6114),"",_xlfn.XLOOKUP($C6114,PACK!$A:$A,PACK!$C:$D))</f>
        <v/>
      </c>
      <c r="M6114" s="18"/>
      <c r="N6114" s="7" t="str">
        <f>IF(ISBLANK(C6114),"",SUMIFS($D$4:D6114,$C$4:C6114,C6114))</f>
        <v/>
      </c>
    </row>
    <row r="6115" spans="1:14" x14ac:dyDescent="0.25">
      <c r="A6115" s="1"/>
      <c r="B6115" s="8"/>
      <c r="C6115" s="3"/>
      <c r="D6115" s="1"/>
      <c r="E6115" s="3"/>
      <c r="I6115" s="42"/>
      <c r="J6115" s="19"/>
      <c r="K6115" s="19"/>
      <c r="L6115" s="6" t="str" cm="1">
        <f t="array" ref="L6115">IF(ISBLANK($C6115),"",_xlfn.XLOOKUP($C6115,PACK!$A:$A,PACK!$C:$D))</f>
        <v/>
      </c>
      <c r="M6115" s="18"/>
      <c r="N6115" s="7" t="str">
        <f>IF(ISBLANK(C6115),"",SUMIFS($D$4:D6115,$C$4:C6115,C6115))</f>
        <v/>
      </c>
    </row>
    <row r="6116" spans="1:14" x14ac:dyDescent="0.25">
      <c r="A6116" s="1"/>
      <c r="B6116" s="8"/>
      <c r="C6116" s="3"/>
      <c r="D6116" s="1"/>
      <c r="E6116" s="3"/>
      <c r="I6116" s="42"/>
      <c r="J6116" s="19"/>
      <c r="K6116" s="19"/>
      <c r="L6116" s="6" t="str" cm="1">
        <f t="array" ref="L6116">IF(ISBLANK($C6116),"",_xlfn.XLOOKUP($C6116,PACK!$A:$A,PACK!$C:$D))</f>
        <v/>
      </c>
      <c r="M6116" s="18"/>
      <c r="N6116" s="7" t="str">
        <f>IF(ISBLANK(C6116),"",SUMIFS($D$4:D6116,$C$4:C6116,C6116))</f>
        <v/>
      </c>
    </row>
    <row r="6117" spans="1:14" x14ac:dyDescent="0.25">
      <c r="A6117" s="1"/>
      <c r="B6117" s="8"/>
      <c r="C6117" s="3"/>
      <c r="D6117" s="1"/>
      <c r="E6117" s="3"/>
      <c r="I6117" s="42"/>
      <c r="J6117" s="19"/>
      <c r="K6117" s="19"/>
      <c r="L6117" s="6" t="str" cm="1">
        <f t="array" ref="L6117">IF(ISBLANK($C6117),"",_xlfn.XLOOKUP($C6117,PACK!$A:$A,PACK!$C:$D))</f>
        <v/>
      </c>
      <c r="M6117" s="18"/>
      <c r="N6117" s="7" t="str">
        <f>IF(ISBLANK(C6117),"",SUMIFS($D$4:D6117,$C$4:C6117,C6117))</f>
        <v/>
      </c>
    </row>
    <row r="6118" spans="1:14" x14ac:dyDescent="0.25">
      <c r="A6118" s="1"/>
      <c r="B6118" s="8"/>
      <c r="C6118" s="3"/>
      <c r="D6118" s="1"/>
      <c r="E6118" s="3"/>
      <c r="I6118" s="42"/>
      <c r="J6118" s="19"/>
      <c r="K6118" s="19"/>
      <c r="L6118" s="6" t="str" cm="1">
        <f t="array" ref="L6118">IF(ISBLANK($C6118),"",_xlfn.XLOOKUP($C6118,PACK!$A:$A,PACK!$C:$D))</f>
        <v/>
      </c>
      <c r="M6118" s="18"/>
      <c r="N6118" s="7" t="str">
        <f>IF(ISBLANK(C6118),"",SUMIFS($D$4:D6118,$C$4:C6118,C6118))</f>
        <v/>
      </c>
    </row>
    <row r="6119" spans="1:14" x14ac:dyDescent="0.25">
      <c r="A6119" s="1"/>
      <c r="B6119" s="8"/>
      <c r="C6119" s="3"/>
      <c r="D6119" s="1"/>
      <c r="E6119" s="3"/>
      <c r="I6119" s="42"/>
      <c r="J6119" s="19"/>
      <c r="K6119" s="19"/>
      <c r="L6119" s="6" t="str" cm="1">
        <f t="array" ref="L6119">IF(ISBLANK($C6119),"",_xlfn.XLOOKUP($C6119,PACK!$A:$A,PACK!$C:$D))</f>
        <v/>
      </c>
      <c r="M6119" s="18"/>
      <c r="N6119" s="7" t="str">
        <f>IF(ISBLANK(C6119),"",SUMIFS($D$4:D6119,$C$4:C6119,C6119))</f>
        <v/>
      </c>
    </row>
    <row r="6120" spans="1:14" x14ac:dyDescent="0.25">
      <c r="A6120" s="1"/>
      <c r="B6120" s="8"/>
      <c r="C6120" s="3"/>
      <c r="D6120" s="1"/>
      <c r="E6120" s="3"/>
      <c r="I6120" s="42"/>
      <c r="J6120" s="19"/>
      <c r="K6120" s="19"/>
      <c r="L6120" s="6" t="str" cm="1">
        <f t="array" ref="L6120">IF(ISBLANK($C6120),"",_xlfn.XLOOKUP($C6120,PACK!$A:$A,PACK!$C:$D))</f>
        <v/>
      </c>
      <c r="M6120" s="18"/>
      <c r="N6120" s="7" t="str">
        <f>IF(ISBLANK(C6120),"",SUMIFS($D$4:D6120,$C$4:C6120,C6120))</f>
        <v/>
      </c>
    </row>
    <row r="6121" spans="1:14" x14ac:dyDescent="0.25">
      <c r="A6121" s="1"/>
      <c r="B6121" s="8"/>
      <c r="C6121" s="3"/>
      <c r="D6121" s="1"/>
      <c r="E6121" s="3"/>
      <c r="I6121" s="42"/>
      <c r="J6121" s="19"/>
      <c r="K6121" s="19"/>
      <c r="L6121" s="6" t="str" cm="1">
        <f t="array" ref="L6121">IF(ISBLANK($C6121),"",_xlfn.XLOOKUP($C6121,PACK!$A:$A,PACK!$C:$D))</f>
        <v/>
      </c>
      <c r="M6121" s="18"/>
      <c r="N6121" s="7" t="str">
        <f>IF(ISBLANK(C6121),"",SUMIFS($D$4:D6121,$C$4:C6121,C6121))</f>
        <v/>
      </c>
    </row>
    <row r="6122" spans="1:14" x14ac:dyDescent="0.25">
      <c r="A6122" s="1"/>
      <c r="B6122" s="8"/>
      <c r="C6122" s="3"/>
      <c r="D6122" s="1"/>
      <c r="E6122" s="3"/>
      <c r="I6122" s="42"/>
      <c r="J6122" s="19"/>
      <c r="K6122" s="19"/>
      <c r="L6122" s="6" t="str" cm="1">
        <f t="array" ref="L6122">IF(ISBLANK($C6122),"",_xlfn.XLOOKUP($C6122,PACK!$A:$A,PACK!$C:$D))</f>
        <v/>
      </c>
      <c r="M6122" s="18"/>
      <c r="N6122" s="7" t="str">
        <f>IF(ISBLANK(C6122),"",SUMIFS($D$4:D6122,$C$4:C6122,C6122))</f>
        <v/>
      </c>
    </row>
    <row r="6123" spans="1:14" x14ac:dyDescent="0.25">
      <c r="A6123" s="1"/>
      <c r="B6123" s="8"/>
      <c r="C6123" s="3"/>
      <c r="D6123" s="1"/>
      <c r="E6123" s="3"/>
      <c r="I6123" s="42"/>
      <c r="J6123" s="19"/>
      <c r="K6123" s="19"/>
      <c r="L6123" s="6" t="str" cm="1">
        <f t="array" ref="L6123">IF(ISBLANK($C6123),"",_xlfn.XLOOKUP($C6123,PACK!$A:$A,PACK!$C:$D))</f>
        <v/>
      </c>
      <c r="M6123" s="18"/>
      <c r="N6123" s="7" t="str">
        <f>IF(ISBLANK(C6123),"",SUMIFS($D$4:D6123,$C$4:C6123,C6123))</f>
        <v/>
      </c>
    </row>
    <row r="6124" spans="1:14" x14ac:dyDescent="0.25">
      <c r="A6124" s="1"/>
      <c r="B6124" s="8"/>
      <c r="C6124" s="3"/>
      <c r="D6124" s="1"/>
      <c r="E6124" s="3"/>
      <c r="I6124" s="42"/>
      <c r="J6124" s="19"/>
      <c r="K6124" s="19"/>
      <c r="L6124" s="6" t="str" cm="1">
        <f t="array" ref="L6124">IF(ISBLANK($C6124),"",_xlfn.XLOOKUP($C6124,PACK!$A:$A,PACK!$C:$D))</f>
        <v/>
      </c>
      <c r="M6124" s="18"/>
      <c r="N6124" s="7" t="str">
        <f>IF(ISBLANK(C6124),"",SUMIFS($D$4:D6124,$C$4:C6124,C6124))</f>
        <v/>
      </c>
    </row>
    <row r="6125" spans="1:14" x14ac:dyDescent="0.25">
      <c r="A6125" s="1"/>
      <c r="B6125" s="8"/>
      <c r="C6125" s="3"/>
      <c r="D6125" s="1"/>
      <c r="E6125" s="3"/>
      <c r="I6125" s="42"/>
      <c r="J6125" s="19"/>
      <c r="K6125" s="19"/>
      <c r="L6125" s="6" t="str" cm="1">
        <f t="array" ref="L6125">IF(ISBLANK($C6125),"",_xlfn.XLOOKUP($C6125,PACK!$A:$A,PACK!$C:$D))</f>
        <v/>
      </c>
      <c r="M6125" s="18"/>
      <c r="N6125" s="7" t="str">
        <f>IF(ISBLANK(C6125),"",SUMIFS($D$4:D6125,$C$4:C6125,C6125))</f>
        <v/>
      </c>
    </row>
    <row r="6126" spans="1:14" x14ac:dyDescent="0.25">
      <c r="A6126" s="1"/>
      <c r="B6126" s="8"/>
      <c r="C6126" s="3"/>
      <c r="D6126" s="1"/>
      <c r="E6126" s="3"/>
      <c r="I6126" s="42"/>
      <c r="J6126" s="19"/>
      <c r="K6126" s="19"/>
      <c r="L6126" s="6" t="str" cm="1">
        <f t="array" ref="L6126">IF(ISBLANK($C6126),"",_xlfn.XLOOKUP($C6126,PACK!$A:$A,PACK!$C:$D))</f>
        <v/>
      </c>
      <c r="M6126" s="18"/>
      <c r="N6126" s="7" t="str">
        <f>IF(ISBLANK(C6126),"",SUMIFS($D$4:D6126,$C$4:C6126,C6126))</f>
        <v/>
      </c>
    </row>
    <row r="6127" spans="1:14" x14ac:dyDescent="0.25">
      <c r="A6127" s="1"/>
      <c r="B6127" s="8"/>
      <c r="C6127" s="3"/>
      <c r="D6127" s="1"/>
      <c r="E6127" s="3"/>
      <c r="I6127" s="42"/>
      <c r="J6127" s="19"/>
      <c r="K6127" s="19"/>
      <c r="L6127" s="6" t="str" cm="1">
        <f t="array" ref="L6127">IF(ISBLANK($C6127),"",_xlfn.XLOOKUP($C6127,PACK!$A:$A,PACK!$C:$D))</f>
        <v/>
      </c>
      <c r="M6127" s="18"/>
      <c r="N6127" s="7" t="str">
        <f>IF(ISBLANK(C6127),"",SUMIFS($D$4:D6127,$C$4:C6127,C6127))</f>
        <v/>
      </c>
    </row>
    <row r="6128" spans="1:14" x14ac:dyDescent="0.25">
      <c r="A6128" s="1"/>
      <c r="B6128" s="8"/>
      <c r="C6128" s="3"/>
      <c r="D6128" s="1"/>
      <c r="E6128" s="3"/>
      <c r="I6128" s="42"/>
      <c r="J6128" s="19"/>
      <c r="K6128" s="19"/>
      <c r="L6128" s="6" t="str" cm="1">
        <f t="array" ref="L6128">IF(ISBLANK($C6128),"",_xlfn.XLOOKUP($C6128,PACK!$A:$A,PACK!$C:$D))</f>
        <v/>
      </c>
      <c r="M6128" s="18"/>
      <c r="N6128" s="7" t="str">
        <f>IF(ISBLANK(C6128),"",SUMIFS($D$4:D6128,$C$4:C6128,C6128))</f>
        <v/>
      </c>
    </row>
    <row r="6129" spans="1:14" x14ac:dyDescent="0.25">
      <c r="A6129" s="1"/>
      <c r="B6129" s="8"/>
      <c r="C6129" s="3"/>
      <c r="D6129" s="1"/>
      <c r="E6129" s="3"/>
      <c r="I6129" s="42"/>
      <c r="J6129" s="19"/>
      <c r="K6129" s="19"/>
      <c r="L6129" s="6" t="str" cm="1">
        <f t="array" ref="L6129">IF(ISBLANK($C6129),"",_xlfn.XLOOKUP($C6129,PACK!$A:$A,PACK!$C:$D))</f>
        <v/>
      </c>
      <c r="M6129" s="18"/>
      <c r="N6129" s="7" t="str">
        <f>IF(ISBLANK(C6129),"",SUMIFS($D$4:D6129,$C$4:C6129,C6129))</f>
        <v/>
      </c>
    </row>
    <row r="6130" spans="1:14" x14ac:dyDescent="0.25">
      <c r="A6130" s="1"/>
      <c r="B6130" s="8"/>
      <c r="C6130" s="3"/>
      <c r="D6130" s="1"/>
      <c r="E6130" s="3"/>
      <c r="I6130" s="42"/>
      <c r="J6130" s="19"/>
      <c r="K6130" s="19"/>
      <c r="L6130" s="6" t="str" cm="1">
        <f t="array" ref="L6130">IF(ISBLANK($C6130),"",_xlfn.XLOOKUP($C6130,PACK!$A:$A,PACK!$C:$D))</f>
        <v/>
      </c>
      <c r="M6130" s="18"/>
      <c r="N6130" s="7" t="str">
        <f>IF(ISBLANK(C6130),"",SUMIFS($D$4:D6130,$C$4:C6130,C6130))</f>
        <v/>
      </c>
    </row>
    <row r="6131" spans="1:14" x14ac:dyDescent="0.25">
      <c r="A6131" s="1"/>
      <c r="B6131" s="8"/>
      <c r="C6131" s="3"/>
      <c r="D6131" s="1"/>
      <c r="E6131" s="3"/>
      <c r="I6131" s="42"/>
      <c r="J6131" s="19"/>
      <c r="K6131" s="19"/>
      <c r="L6131" s="6" t="str" cm="1">
        <f t="array" ref="L6131">IF(ISBLANK($C6131),"",_xlfn.XLOOKUP($C6131,PACK!$A:$A,PACK!$C:$D))</f>
        <v/>
      </c>
      <c r="M6131" s="18"/>
      <c r="N6131" s="7" t="str">
        <f>IF(ISBLANK(C6131),"",SUMIFS($D$4:D6131,$C$4:C6131,C6131))</f>
        <v/>
      </c>
    </row>
    <row r="6132" spans="1:14" x14ac:dyDescent="0.25">
      <c r="A6132" s="1"/>
      <c r="B6132" s="8"/>
      <c r="C6132" s="3"/>
      <c r="D6132" s="1"/>
      <c r="E6132" s="3"/>
      <c r="I6132" s="42"/>
      <c r="J6132" s="19"/>
      <c r="K6132" s="19"/>
      <c r="L6132" s="6" t="str" cm="1">
        <f t="array" ref="L6132">IF(ISBLANK($C6132),"",_xlfn.XLOOKUP($C6132,PACK!$A:$A,PACK!$C:$D))</f>
        <v/>
      </c>
      <c r="M6132" s="18"/>
      <c r="N6132" s="7" t="str">
        <f>IF(ISBLANK(C6132),"",SUMIFS($D$4:D6132,$C$4:C6132,C6132))</f>
        <v/>
      </c>
    </row>
    <row r="6133" spans="1:14" x14ac:dyDescent="0.25">
      <c r="A6133" s="1"/>
      <c r="B6133" s="8"/>
      <c r="C6133" s="3"/>
      <c r="D6133" s="1"/>
      <c r="E6133" s="3"/>
      <c r="I6133" s="42"/>
      <c r="J6133" s="19"/>
      <c r="K6133" s="19"/>
      <c r="L6133" s="6" t="str" cm="1">
        <f t="array" ref="L6133">IF(ISBLANK($C6133),"",_xlfn.XLOOKUP($C6133,PACK!$A:$A,PACK!$C:$D))</f>
        <v/>
      </c>
      <c r="M6133" s="18"/>
      <c r="N6133" s="7" t="str">
        <f>IF(ISBLANK(C6133),"",SUMIFS($D$4:D6133,$C$4:C6133,C6133))</f>
        <v/>
      </c>
    </row>
    <row r="6134" spans="1:14" x14ac:dyDescent="0.25">
      <c r="A6134" s="1"/>
      <c r="B6134" s="8"/>
      <c r="C6134" s="3"/>
      <c r="D6134" s="1"/>
      <c r="E6134" s="3"/>
      <c r="I6134" s="42"/>
      <c r="J6134" s="19"/>
      <c r="K6134" s="19"/>
      <c r="L6134" s="6" t="str" cm="1">
        <f t="array" ref="L6134">IF(ISBLANK($C6134),"",_xlfn.XLOOKUP($C6134,PACK!$A:$A,PACK!$C:$D))</f>
        <v/>
      </c>
      <c r="M6134" s="18"/>
      <c r="N6134" s="7" t="str">
        <f>IF(ISBLANK(C6134),"",SUMIFS($D$4:D6134,$C$4:C6134,C6134))</f>
        <v/>
      </c>
    </row>
    <row r="6135" spans="1:14" x14ac:dyDescent="0.25">
      <c r="A6135" s="1"/>
      <c r="B6135" s="8"/>
      <c r="C6135" s="3"/>
      <c r="D6135" s="1"/>
      <c r="E6135" s="3"/>
      <c r="I6135" s="42"/>
      <c r="J6135" s="19"/>
      <c r="K6135" s="19"/>
      <c r="L6135" s="6" t="str" cm="1">
        <f t="array" ref="L6135">IF(ISBLANK($C6135),"",_xlfn.XLOOKUP($C6135,PACK!$A:$A,PACK!$C:$D))</f>
        <v/>
      </c>
      <c r="M6135" s="18"/>
      <c r="N6135" s="7" t="str">
        <f>IF(ISBLANK(C6135),"",SUMIFS($D$4:D6135,$C$4:C6135,C6135))</f>
        <v/>
      </c>
    </row>
    <row r="6136" spans="1:14" x14ac:dyDescent="0.25">
      <c r="A6136" s="1"/>
      <c r="B6136" s="8"/>
      <c r="C6136" s="3"/>
      <c r="D6136" s="1"/>
      <c r="E6136" s="3"/>
      <c r="I6136" s="42"/>
      <c r="J6136" s="19"/>
      <c r="K6136" s="19"/>
      <c r="L6136" s="6" t="str" cm="1">
        <f t="array" ref="L6136">IF(ISBLANK($C6136),"",_xlfn.XLOOKUP($C6136,PACK!$A:$A,PACK!$C:$D))</f>
        <v/>
      </c>
      <c r="M6136" s="18"/>
      <c r="N6136" s="7" t="str">
        <f>IF(ISBLANK(C6136),"",SUMIFS($D$4:D6136,$C$4:C6136,C6136))</f>
        <v/>
      </c>
    </row>
    <row r="6137" spans="1:14" x14ac:dyDescent="0.25">
      <c r="A6137" s="1"/>
      <c r="B6137" s="8"/>
      <c r="C6137" s="3"/>
      <c r="D6137" s="1"/>
      <c r="E6137" s="3"/>
      <c r="I6137" s="42"/>
      <c r="J6137" s="19"/>
      <c r="K6137" s="19"/>
      <c r="L6137" s="6" t="str" cm="1">
        <f t="array" ref="L6137">IF(ISBLANK($C6137),"",_xlfn.XLOOKUP($C6137,PACK!$A:$A,PACK!$C:$D))</f>
        <v/>
      </c>
      <c r="M6137" s="18"/>
      <c r="N6137" s="7" t="str">
        <f>IF(ISBLANK(C6137),"",SUMIFS($D$4:D6137,$C$4:C6137,C6137))</f>
        <v/>
      </c>
    </row>
    <row r="6138" spans="1:14" x14ac:dyDescent="0.25">
      <c r="A6138" s="1"/>
      <c r="B6138" s="8"/>
      <c r="C6138" s="3"/>
      <c r="D6138" s="1"/>
      <c r="E6138" s="3"/>
      <c r="I6138" s="42"/>
      <c r="J6138" s="19"/>
      <c r="K6138" s="19"/>
      <c r="L6138" s="6" t="str" cm="1">
        <f t="array" ref="L6138">IF(ISBLANK($C6138),"",_xlfn.XLOOKUP($C6138,PACK!$A:$A,PACK!$C:$D))</f>
        <v/>
      </c>
      <c r="M6138" s="18"/>
      <c r="N6138" s="7" t="str">
        <f>IF(ISBLANK(C6138),"",SUMIFS($D$4:D6138,$C$4:C6138,C6138))</f>
        <v/>
      </c>
    </row>
    <row r="6139" spans="1:14" x14ac:dyDescent="0.25">
      <c r="A6139" s="1"/>
      <c r="B6139" s="8"/>
      <c r="C6139" s="3"/>
      <c r="D6139" s="1"/>
      <c r="E6139" s="3"/>
      <c r="I6139" s="42"/>
      <c r="J6139" s="19"/>
      <c r="K6139" s="19"/>
      <c r="L6139" s="6" t="str" cm="1">
        <f t="array" ref="L6139">IF(ISBLANK($C6139),"",_xlfn.XLOOKUP($C6139,PACK!$A:$A,PACK!$C:$D))</f>
        <v/>
      </c>
      <c r="M6139" s="18"/>
      <c r="N6139" s="7" t="str">
        <f>IF(ISBLANK(C6139),"",SUMIFS($D$4:D6139,$C$4:C6139,C6139))</f>
        <v/>
      </c>
    </row>
    <row r="6140" spans="1:14" x14ac:dyDescent="0.25">
      <c r="A6140" s="1"/>
      <c r="B6140" s="8"/>
      <c r="C6140" s="3"/>
      <c r="D6140" s="1"/>
      <c r="E6140" s="3"/>
      <c r="I6140" s="42"/>
      <c r="J6140" s="19"/>
      <c r="K6140" s="19"/>
      <c r="L6140" s="6" t="str" cm="1">
        <f t="array" ref="L6140">IF(ISBLANK($C6140),"",_xlfn.XLOOKUP($C6140,PACK!$A:$A,PACK!$C:$D))</f>
        <v/>
      </c>
      <c r="M6140" s="18"/>
      <c r="N6140" s="7" t="str">
        <f>IF(ISBLANK(C6140),"",SUMIFS($D$4:D6140,$C$4:C6140,C6140))</f>
        <v/>
      </c>
    </row>
    <row r="6141" spans="1:14" x14ac:dyDescent="0.25">
      <c r="A6141" s="1"/>
      <c r="B6141" s="8"/>
      <c r="C6141" s="3"/>
      <c r="D6141" s="1"/>
      <c r="E6141" s="3"/>
      <c r="I6141" s="42"/>
      <c r="J6141" s="19"/>
      <c r="K6141" s="19"/>
      <c r="L6141" s="6" t="str" cm="1">
        <f t="array" ref="L6141">IF(ISBLANK($C6141),"",_xlfn.XLOOKUP($C6141,PACK!$A:$A,PACK!$C:$D))</f>
        <v/>
      </c>
      <c r="M6141" s="18"/>
      <c r="N6141" s="7" t="str">
        <f>IF(ISBLANK(C6141),"",SUMIFS($D$4:D6141,$C$4:C6141,C6141))</f>
        <v/>
      </c>
    </row>
    <row r="6142" spans="1:14" x14ac:dyDescent="0.25">
      <c r="A6142" s="1"/>
      <c r="B6142" s="8"/>
      <c r="C6142" s="3"/>
      <c r="D6142" s="1"/>
      <c r="E6142" s="3"/>
      <c r="I6142" s="42"/>
      <c r="J6142" s="19"/>
      <c r="K6142" s="19"/>
      <c r="L6142" s="6" t="str" cm="1">
        <f t="array" ref="L6142">IF(ISBLANK($C6142),"",_xlfn.XLOOKUP($C6142,PACK!$A:$A,PACK!$C:$D))</f>
        <v/>
      </c>
      <c r="M6142" s="18"/>
      <c r="N6142" s="7" t="str">
        <f>IF(ISBLANK(C6142),"",SUMIFS($D$4:D6142,$C$4:C6142,C6142))</f>
        <v/>
      </c>
    </row>
    <row r="6143" spans="1:14" x14ac:dyDescent="0.25">
      <c r="A6143" s="1"/>
      <c r="B6143" s="8"/>
      <c r="C6143" s="3"/>
      <c r="D6143" s="1"/>
      <c r="E6143" s="3"/>
      <c r="I6143" s="42"/>
      <c r="J6143" s="19"/>
      <c r="K6143" s="19"/>
      <c r="L6143" s="6" t="str" cm="1">
        <f t="array" ref="L6143">IF(ISBLANK($C6143),"",_xlfn.XLOOKUP($C6143,PACK!$A:$A,PACK!$C:$D))</f>
        <v/>
      </c>
      <c r="M6143" s="18"/>
      <c r="N6143" s="7" t="str">
        <f>IF(ISBLANK(C6143),"",SUMIFS($D$4:D6143,$C$4:C6143,C6143))</f>
        <v/>
      </c>
    </row>
    <row r="6144" spans="1:14" x14ac:dyDescent="0.25">
      <c r="A6144" s="1"/>
      <c r="B6144" s="8"/>
      <c r="C6144" s="3"/>
      <c r="D6144" s="1"/>
      <c r="E6144" s="3"/>
      <c r="I6144" s="42"/>
      <c r="J6144" s="19"/>
      <c r="K6144" s="19"/>
      <c r="L6144" s="6" t="str" cm="1">
        <f t="array" ref="L6144">IF(ISBLANK($C6144),"",_xlfn.XLOOKUP($C6144,PACK!$A:$A,PACK!$C:$D))</f>
        <v/>
      </c>
      <c r="M6144" s="18"/>
      <c r="N6144" s="7" t="str">
        <f>IF(ISBLANK(C6144),"",SUMIFS($D$4:D6144,$C$4:C6144,C6144))</f>
        <v/>
      </c>
    </row>
    <row r="6145" spans="1:14" x14ac:dyDescent="0.25">
      <c r="A6145" s="1"/>
      <c r="B6145" s="8"/>
      <c r="C6145" s="3"/>
      <c r="D6145" s="1"/>
      <c r="E6145" s="3"/>
      <c r="I6145" s="42"/>
      <c r="J6145" s="19"/>
      <c r="K6145" s="19"/>
      <c r="L6145" s="6" t="str" cm="1">
        <f t="array" ref="L6145">IF(ISBLANK($C6145),"",_xlfn.XLOOKUP($C6145,PACK!$A:$A,PACK!$C:$D))</f>
        <v/>
      </c>
      <c r="M6145" s="18"/>
      <c r="N6145" s="7" t="str">
        <f>IF(ISBLANK(C6145),"",SUMIFS($D$4:D6145,$C$4:C6145,C6145))</f>
        <v/>
      </c>
    </row>
    <row r="6146" spans="1:14" x14ac:dyDescent="0.25">
      <c r="A6146" s="1"/>
      <c r="B6146" s="8"/>
      <c r="C6146" s="3"/>
      <c r="D6146" s="1"/>
      <c r="E6146" s="3"/>
      <c r="I6146" s="42"/>
      <c r="J6146" s="19"/>
      <c r="K6146" s="19"/>
      <c r="L6146" s="6" t="str" cm="1">
        <f t="array" ref="L6146">IF(ISBLANK($C6146),"",_xlfn.XLOOKUP($C6146,PACK!$A:$A,PACK!$C:$D))</f>
        <v/>
      </c>
      <c r="M6146" s="18"/>
      <c r="N6146" s="7" t="str">
        <f>IF(ISBLANK(C6146),"",SUMIFS($D$4:D6146,$C$4:C6146,C6146))</f>
        <v/>
      </c>
    </row>
    <row r="6147" spans="1:14" x14ac:dyDescent="0.25">
      <c r="A6147" s="1"/>
      <c r="B6147" s="8"/>
      <c r="C6147" s="3"/>
      <c r="D6147" s="1"/>
      <c r="E6147" s="3"/>
      <c r="I6147" s="42"/>
      <c r="J6147" s="19"/>
      <c r="K6147" s="19"/>
      <c r="L6147" s="6" t="str" cm="1">
        <f t="array" ref="L6147">IF(ISBLANK($C6147),"",_xlfn.XLOOKUP($C6147,PACK!$A:$A,PACK!$C:$D))</f>
        <v/>
      </c>
      <c r="M6147" s="18"/>
      <c r="N6147" s="7" t="str">
        <f>IF(ISBLANK(C6147),"",SUMIFS($D$4:D6147,$C$4:C6147,C6147))</f>
        <v/>
      </c>
    </row>
    <row r="6148" spans="1:14" x14ac:dyDescent="0.25">
      <c r="A6148" s="1"/>
      <c r="B6148" s="8"/>
      <c r="C6148" s="3"/>
      <c r="D6148" s="1"/>
      <c r="E6148" s="3"/>
      <c r="I6148" s="42"/>
      <c r="J6148" s="19"/>
      <c r="K6148" s="19"/>
      <c r="L6148" s="6" t="str" cm="1">
        <f t="array" ref="L6148">IF(ISBLANK($C6148),"",_xlfn.XLOOKUP($C6148,PACK!$A:$A,PACK!$C:$D))</f>
        <v/>
      </c>
      <c r="M6148" s="18"/>
      <c r="N6148" s="7" t="str">
        <f>IF(ISBLANK(C6148),"",SUMIFS($D$4:D6148,$C$4:C6148,C6148))</f>
        <v/>
      </c>
    </row>
    <row r="6149" spans="1:14" x14ac:dyDescent="0.25">
      <c r="A6149" s="1"/>
      <c r="B6149" s="8"/>
      <c r="C6149" s="3"/>
      <c r="D6149" s="1"/>
      <c r="E6149" s="3"/>
      <c r="I6149" s="42"/>
      <c r="J6149" s="19"/>
      <c r="K6149" s="19"/>
      <c r="L6149" s="6" t="str" cm="1">
        <f t="array" ref="L6149">IF(ISBLANK($C6149),"",_xlfn.XLOOKUP($C6149,PACK!$A:$A,PACK!$C:$D))</f>
        <v/>
      </c>
      <c r="M6149" s="18"/>
      <c r="N6149" s="7" t="str">
        <f>IF(ISBLANK(C6149),"",SUMIFS($D$4:D6149,$C$4:C6149,C6149))</f>
        <v/>
      </c>
    </row>
    <row r="6150" spans="1:14" x14ac:dyDescent="0.25">
      <c r="A6150" s="1"/>
      <c r="B6150" s="8"/>
      <c r="C6150" s="3"/>
      <c r="D6150" s="1"/>
      <c r="E6150" s="3"/>
      <c r="I6150" s="42"/>
      <c r="J6150" s="19"/>
      <c r="K6150" s="19"/>
      <c r="L6150" s="6" t="str" cm="1">
        <f t="array" ref="L6150">IF(ISBLANK($C6150),"",_xlfn.XLOOKUP($C6150,PACK!$A:$A,PACK!$C:$D))</f>
        <v/>
      </c>
      <c r="M6150" s="18"/>
      <c r="N6150" s="7" t="str">
        <f>IF(ISBLANK(C6150),"",SUMIFS($D$4:D6150,$C$4:C6150,C6150))</f>
        <v/>
      </c>
    </row>
    <row r="6151" spans="1:14" x14ac:dyDescent="0.25">
      <c r="A6151" s="1"/>
      <c r="B6151" s="8"/>
      <c r="C6151" s="3"/>
      <c r="D6151" s="1"/>
      <c r="E6151" s="3"/>
      <c r="I6151" s="42"/>
      <c r="J6151" s="19"/>
      <c r="K6151" s="19"/>
      <c r="L6151" s="6" t="str" cm="1">
        <f t="array" ref="L6151">IF(ISBLANK($C6151),"",_xlfn.XLOOKUP($C6151,PACK!$A:$A,PACK!$C:$D))</f>
        <v/>
      </c>
      <c r="M6151" s="18"/>
      <c r="N6151" s="7" t="str">
        <f>IF(ISBLANK(C6151),"",SUMIFS($D$4:D6151,$C$4:C6151,C6151))</f>
        <v/>
      </c>
    </row>
    <row r="6152" spans="1:14" x14ac:dyDescent="0.25">
      <c r="A6152" s="1"/>
      <c r="B6152" s="8"/>
      <c r="C6152" s="3"/>
      <c r="D6152" s="1"/>
      <c r="E6152" s="3"/>
      <c r="I6152" s="42"/>
      <c r="J6152" s="19"/>
      <c r="K6152" s="19"/>
      <c r="L6152" s="6" t="str" cm="1">
        <f t="array" ref="L6152">IF(ISBLANK($C6152),"",_xlfn.XLOOKUP($C6152,PACK!$A:$A,PACK!$C:$D))</f>
        <v/>
      </c>
      <c r="M6152" s="18"/>
      <c r="N6152" s="7" t="str">
        <f>IF(ISBLANK(C6152),"",SUMIFS($D$4:D6152,$C$4:C6152,C6152))</f>
        <v/>
      </c>
    </row>
    <row r="6153" spans="1:14" x14ac:dyDescent="0.25">
      <c r="A6153" s="1"/>
      <c r="B6153" s="8"/>
      <c r="C6153" s="3"/>
      <c r="D6153" s="1"/>
      <c r="E6153" s="3"/>
      <c r="I6153" s="42"/>
      <c r="J6153" s="19"/>
      <c r="K6153" s="19"/>
      <c r="L6153" s="6" t="str" cm="1">
        <f t="array" ref="L6153">IF(ISBLANK($C6153),"",_xlfn.XLOOKUP($C6153,PACK!$A:$A,PACK!$C:$D))</f>
        <v/>
      </c>
      <c r="M6153" s="18"/>
      <c r="N6153" s="7" t="str">
        <f>IF(ISBLANK(C6153),"",SUMIFS($D$4:D6153,$C$4:C6153,C6153))</f>
        <v/>
      </c>
    </row>
    <row r="6154" spans="1:14" x14ac:dyDescent="0.25">
      <c r="A6154" s="1"/>
      <c r="B6154" s="8"/>
      <c r="C6154" s="3"/>
      <c r="D6154" s="1"/>
      <c r="E6154" s="3"/>
      <c r="I6154" s="42"/>
      <c r="J6154" s="19"/>
      <c r="K6154" s="19"/>
      <c r="L6154" s="6" t="str" cm="1">
        <f t="array" ref="L6154">IF(ISBLANK($C6154),"",_xlfn.XLOOKUP($C6154,PACK!$A:$A,PACK!$C:$D))</f>
        <v/>
      </c>
      <c r="M6154" s="18"/>
      <c r="N6154" s="7" t="str">
        <f>IF(ISBLANK(C6154),"",SUMIFS($D$4:D6154,$C$4:C6154,C6154))</f>
        <v/>
      </c>
    </row>
    <row r="6155" spans="1:14" x14ac:dyDescent="0.25">
      <c r="A6155" s="1"/>
      <c r="B6155" s="8"/>
      <c r="C6155" s="3"/>
      <c r="D6155" s="1"/>
      <c r="E6155" s="3"/>
      <c r="I6155" s="42"/>
      <c r="J6155" s="19"/>
      <c r="K6155" s="19"/>
      <c r="L6155" s="6" t="str" cm="1">
        <f t="array" ref="L6155">IF(ISBLANK($C6155),"",_xlfn.XLOOKUP($C6155,PACK!$A:$A,PACK!$C:$D))</f>
        <v/>
      </c>
      <c r="M6155" s="18"/>
      <c r="N6155" s="7" t="str">
        <f>IF(ISBLANK(C6155),"",SUMIFS($D$4:D6155,$C$4:C6155,C6155))</f>
        <v/>
      </c>
    </row>
    <row r="6156" spans="1:14" x14ac:dyDescent="0.25">
      <c r="A6156" s="1"/>
      <c r="B6156" s="8"/>
      <c r="C6156" s="3"/>
      <c r="D6156" s="1"/>
      <c r="E6156" s="3"/>
      <c r="I6156" s="42"/>
      <c r="J6156" s="19"/>
      <c r="K6156" s="19"/>
      <c r="L6156" s="6" t="str" cm="1">
        <f t="array" ref="L6156">IF(ISBLANK($C6156),"",_xlfn.XLOOKUP($C6156,PACK!$A:$A,PACK!$C:$D))</f>
        <v/>
      </c>
      <c r="M6156" s="18"/>
      <c r="N6156" s="7" t="str">
        <f>IF(ISBLANK(C6156),"",SUMIFS($D$4:D6156,$C$4:C6156,C6156))</f>
        <v/>
      </c>
    </row>
    <row r="6157" spans="1:14" x14ac:dyDescent="0.25">
      <c r="A6157" s="1"/>
      <c r="B6157" s="8"/>
      <c r="C6157" s="3"/>
      <c r="D6157" s="1"/>
      <c r="E6157" s="3"/>
      <c r="I6157" s="42"/>
      <c r="J6157" s="19"/>
      <c r="K6157" s="19"/>
      <c r="L6157" s="6" t="str" cm="1">
        <f t="array" ref="L6157">IF(ISBLANK($C6157),"",_xlfn.XLOOKUP($C6157,PACK!$A:$A,PACK!$C:$D))</f>
        <v/>
      </c>
      <c r="M6157" s="18"/>
      <c r="N6157" s="7" t="str">
        <f>IF(ISBLANK(C6157),"",SUMIFS($D$4:D6157,$C$4:C6157,C6157))</f>
        <v/>
      </c>
    </row>
    <row r="6158" spans="1:14" x14ac:dyDescent="0.25">
      <c r="A6158" s="1"/>
      <c r="B6158" s="8"/>
      <c r="C6158" s="3"/>
      <c r="D6158" s="1"/>
      <c r="E6158" s="3"/>
      <c r="I6158" s="42"/>
      <c r="J6158" s="19"/>
      <c r="K6158" s="19"/>
      <c r="L6158" s="6" t="str" cm="1">
        <f t="array" ref="L6158">IF(ISBLANK($C6158),"",_xlfn.XLOOKUP($C6158,PACK!$A:$A,PACK!$C:$D))</f>
        <v/>
      </c>
      <c r="M6158" s="18"/>
      <c r="N6158" s="7" t="str">
        <f>IF(ISBLANK(C6158),"",SUMIFS($D$4:D6158,$C$4:C6158,C6158))</f>
        <v/>
      </c>
    </row>
    <row r="6159" spans="1:14" x14ac:dyDescent="0.25">
      <c r="A6159" s="1"/>
      <c r="B6159" s="8"/>
      <c r="C6159" s="3"/>
      <c r="D6159" s="1"/>
      <c r="E6159" s="3"/>
      <c r="I6159" s="42"/>
      <c r="J6159" s="19"/>
      <c r="K6159" s="19"/>
      <c r="L6159" s="6" t="str" cm="1">
        <f t="array" ref="L6159">IF(ISBLANK($C6159),"",_xlfn.XLOOKUP($C6159,PACK!$A:$A,PACK!$C:$D))</f>
        <v/>
      </c>
      <c r="M6159" s="18"/>
      <c r="N6159" s="7" t="str">
        <f>IF(ISBLANK(C6159),"",SUMIFS($D$4:D6159,$C$4:C6159,C6159))</f>
        <v/>
      </c>
    </row>
    <row r="6160" spans="1:14" x14ac:dyDescent="0.25">
      <c r="A6160" s="1"/>
      <c r="B6160" s="8"/>
      <c r="C6160" s="3"/>
      <c r="D6160" s="1"/>
      <c r="E6160" s="3"/>
      <c r="I6160" s="42"/>
      <c r="J6160" s="19"/>
      <c r="K6160" s="19"/>
      <c r="L6160" s="6" t="str" cm="1">
        <f t="array" ref="L6160">IF(ISBLANK($C6160),"",_xlfn.XLOOKUP($C6160,PACK!$A:$A,PACK!$C:$D))</f>
        <v/>
      </c>
      <c r="M6160" s="18"/>
      <c r="N6160" s="7" t="str">
        <f>IF(ISBLANK(C6160),"",SUMIFS($D$4:D6160,$C$4:C6160,C6160))</f>
        <v/>
      </c>
    </row>
    <row r="6161" spans="1:14" x14ac:dyDescent="0.25">
      <c r="A6161" s="1"/>
      <c r="B6161" s="8"/>
      <c r="C6161" s="3"/>
      <c r="D6161" s="1"/>
      <c r="E6161" s="3"/>
      <c r="I6161" s="42"/>
      <c r="J6161" s="19"/>
      <c r="K6161" s="19"/>
      <c r="L6161" s="6" t="str" cm="1">
        <f t="array" ref="L6161">IF(ISBLANK($C6161),"",_xlfn.XLOOKUP($C6161,PACK!$A:$A,PACK!$C:$D))</f>
        <v/>
      </c>
      <c r="M6161" s="18"/>
      <c r="N6161" s="7" t="str">
        <f>IF(ISBLANK(C6161),"",SUMIFS($D$4:D6161,$C$4:C6161,C6161))</f>
        <v/>
      </c>
    </row>
    <row r="6162" spans="1:14" x14ac:dyDescent="0.25">
      <c r="A6162" s="1"/>
      <c r="B6162" s="8"/>
      <c r="C6162" s="3"/>
      <c r="D6162" s="1"/>
      <c r="E6162" s="3"/>
      <c r="I6162" s="42"/>
      <c r="J6162" s="19"/>
      <c r="K6162" s="19"/>
      <c r="L6162" s="6" t="str" cm="1">
        <f t="array" ref="L6162">IF(ISBLANK($C6162),"",_xlfn.XLOOKUP($C6162,PACK!$A:$A,PACK!$C:$D))</f>
        <v/>
      </c>
      <c r="M6162" s="18"/>
      <c r="N6162" s="7" t="str">
        <f>IF(ISBLANK(C6162),"",SUMIFS($D$4:D6162,$C$4:C6162,C6162))</f>
        <v/>
      </c>
    </row>
    <row r="6163" spans="1:14" x14ac:dyDescent="0.25">
      <c r="A6163" s="1"/>
      <c r="B6163" s="8"/>
      <c r="C6163" s="3"/>
      <c r="D6163" s="1"/>
      <c r="E6163" s="3"/>
      <c r="I6163" s="42"/>
      <c r="J6163" s="19"/>
      <c r="K6163" s="19"/>
      <c r="L6163" s="6" t="str" cm="1">
        <f t="array" ref="L6163">IF(ISBLANK($C6163),"",_xlfn.XLOOKUP($C6163,PACK!$A:$A,PACK!$C:$D))</f>
        <v/>
      </c>
      <c r="M6163" s="18"/>
      <c r="N6163" s="7" t="str">
        <f>IF(ISBLANK(C6163),"",SUMIFS($D$4:D6163,$C$4:C6163,C6163))</f>
        <v/>
      </c>
    </row>
    <row r="6164" spans="1:14" x14ac:dyDescent="0.25">
      <c r="A6164" s="1"/>
      <c r="B6164" s="8"/>
      <c r="C6164" s="3"/>
      <c r="D6164" s="1"/>
      <c r="E6164" s="3"/>
      <c r="I6164" s="42"/>
      <c r="J6164" s="19"/>
      <c r="K6164" s="19"/>
      <c r="L6164" s="6" t="str" cm="1">
        <f t="array" ref="L6164">IF(ISBLANK($C6164),"",_xlfn.XLOOKUP($C6164,PACK!$A:$A,PACK!$C:$D))</f>
        <v/>
      </c>
      <c r="M6164" s="18"/>
      <c r="N6164" s="7" t="str">
        <f>IF(ISBLANK(C6164),"",SUMIFS($D$4:D6164,$C$4:C6164,C6164))</f>
        <v/>
      </c>
    </row>
    <row r="6165" spans="1:14" x14ac:dyDescent="0.25">
      <c r="A6165" s="1"/>
      <c r="B6165" s="8"/>
      <c r="C6165" s="3"/>
      <c r="D6165" s="1"/>
      <c r="E6165" s="3"/>
      <c r="I6165" s="42"/>
      <c r="J6165" s="19"/>
      <c r="K6165" s="19"/>
      <c r="L6165" s="6" t="str" cm="1">
        <f t="array" ref="L6165">IF(ISBLANK($C6165),"",_xlfn.XLOOKUP($C6165,PACK!$A:$A,PACK!$C:$D))</f>
        <v/>
      </c>
      <c r="M6165" s="18"/>
      <c r="N6165" s="7" t="str">
        <f>IF(ISBLANK(C6165),"",SUMIFS($D$4:D6165,$C$4:C6165,C6165))</f>
        <v/>
      </c>
    </row>
    <row r="6166" spans="1:14" x14ac:dyDescent="0.25">
      <c r="A6166" s="1"/>
      <c r="B6166" s="8"/>
      <c r="C6166" s="3"/>
      <c r="D6166" s="1"/>
      <c r="E6166" s="3"/>
      <c r="I6166" s="42"/>
      <c r="J6166" s="19"/>
      <c r="K6166" s="19"/>
      <c r="L6166" s="6" t="str" cm="1">
        <f t="array" ref="L6166">IF(ISBLANK($C6166),"",_xlfn.XLOOKUP($C6166,PACK!$A:$A,PACK!$C:$D))</f>
        <v/>
      </c>
      <c r="M6166" s="18"/>
      <c r="N6166" s="7" t="str">
        <f>IF(ISBLANK(C6166),"",SUMIFS($D$4:D6166,$C$4:C6166,C6166))</f>
        <v/>
      </c>
    </row>
    <row r="6167" spans="1:14" x14ac:dyDescent="0.25">
      <c r="A6167" s="1"/>
      <c r="B6167" s="8"/>
      <c r="C6167" s="3"/>
      <c r="D6167" s="1"/>
      <c r="E6167" s="3"/>
      <c r="I6167" s="42"/>
      <c r="J6167" s="19"/>
      <c r="K6167" s="19"/>
      <c r="L6167" s="6" t="str" cm="1">
        <f t="array" ref="L6167">IF(ISBLANK($C6167),"",_xlfn.XLOOKUP($C6167,PACK!$A:$A,PACK!$C:$D))</f>
        <v/>
      </c>
      <c r="M6167" s="18"/>
      <c r="N6167" s="7" t="str">
        <f>IF(ISBLANK(C6167),"",SUMIFS($D$4:D6167,$C$4:C6167,C6167))</f>
        <v/>
      </c>
    </row>
    <row r="6168" spans="1:14" x14ac:dyDescent="0.25">
      <c r="A6168" s="1"/>
      <c r="B6168" s="8"/>
      <c r="C6168" s="3"/>
      <c r="D6168" s="1"/>
      <c r="E6168" s="3"/>
      <c r="I6168" s="42"/>
      <c r="J6168" s="19"/>
      <c r="K6168" s="19"/>
      <c r="L6168" s="6" t="str" cm="1">
        <f t="array" ref="L6168">IF(ISBLANK($C6168),"",_xlfn.XLOOKUP($C6168,PACK!$A:$A,PACK!$C:$D))</f>
        <v/>
      </c>
      <c r="M6168" s="18"/>
      <c r="N6168" s="7" t="str">
        <f>IF(ISBLANK(C6168),"",SUMIFS($D$4:D6168,$C$4:C6168,C6168))</f>
        <v/>
      </c>
    </row>
    <row r="6169" spans="1:14" x14ac:dyDescent="0.25">
      <c r="A6169" s="1"/>
      <c r="B6169" s="8"/>
      <c r="C6169" s="3"/>
      <c r="D6169" s="1"/>
      <c r="E6169" s="3"/>
      <c r="I6169" s="42"/>
      <c r="J6169" s="19"/>
      <c r="K6169" s="19"/>
      <c r="L6169" s="6" t="str" cm="1">
        <f t="array" ref="L6169">IF(ISBLANK($C6169),"",_xlfn.XLOOKUP($C6169,PACK!$A:$A,PACK!$C:$D))</f>
        <v/>
      </c>
      <c r="M6169" s="18"/>
      <c r="N6169" s="7" t="str">
        <f>IF(ISBLANK(C6169),"",SUMIFS($D$4:D6169,$C$4:C6169,C6169))</f>
        <v/>
      </c>
    </row>
    <row r="6170" spans="1:14" x14ac:dyDescent="0.25">
      <c r="A6170" s="1"/>
      <c r="B6170" s="8"/>
      <c r="C6170" s="3"/>
      <c r="D6170" s="1"/>
      <c r="E6170" s="3"/>
      <c r="I6170" s="42"/>
      <c r="J6170" s="19"/>
      <c r="K6170" s="19"/>
      <c r="L6170" s="6" t="str" cm="1">
        <f t="array" ref="L6170">IF(ISBLANK($C6170),"",_xlfn.XLOOKUP($C6170,PACK!$A:$A,PACK!$C:$D))</f>
        <v/>
      </c>
      <c r="M6170" s="18"/>
      <c r="N6170" s="7" t="str">
        <f>IF(ISBLANK(C6170),"",SUMIFS($D$4:D6170,$C$4:C6170,C6170))</f>
        <v/>
      </c>
    </row>
    <row r="6171" spans="1:14" x14ac:dyDescent="0.25">
      <c r="A6171" s="1"/>
      <c r="B6171" s="8"/>
      <c r="C6171" s="3"/>
      <c r="D6171" s="1"/>
      <c r="E6171" s="3"/>
      <c r="I6171" s="42"/>
      <c r="J6171" s="19"/>
      <c r="K6171" s="19"/>
      <c r="L6171" s="6" t="str" cm="1">
        <f t="array" ref="L6171">IF(ISBLANK($C6171),"",_xlfn.XLOOKUP($C6171,PACK!$A:$A,PACK!$C:$D))</f>
        <v/>
      </c>
      <c r="M6171" s="18"/>
      <c r="N6171" s="7" t="str">
        <f>IF(ISBLANK(C6171),"",SUMIFS($D$4:D6171,$C$4:C6171,C6171))</f>
        <v/>
      </c>
    </row>
    <row r="6172" spans="1:14" x14ac:dyDescent="0.25">
      <c r="A6172" s="1"/>
      <c r="B6172" s="8"/>
      <c r="C6172" s="3"/>
      <c r="D6172" s="1"/>
      <c r="E6172" s="3"/>
      <c r="I6172" s="42"/>
      <c r="J6172" s="19"/>
      <c r="K6172" s="19"/>
      <c r="L6172" s="6" t="str" cm="1">
        <f t="array" ref="L6172">IF(ISBLANK($C6172),"",_xlfn.XLOOKUP($C6172,PACK!$A:$A,PACK!$C:$D))</f>
        <v/>
      </c>
      <c r="M6172" s="18"/>
      <c r="N6172" s="7" t="str">
        <f>IF(ISBLANK(C6172),"",SUMIFS($D$4:D6172,$C$4:C6172,C6172))</f>
        <v/>
      </c>
    </row>
    <row r="6173" spans="1:14" x14ac:dyDescent="0.25">
      <c r="A6173" s="1"/>
      <c r="B6173" s="8"/>
      <c r="C6173" s="3"/>
      <c r="D6173" s="1"/>
      <c r="E6173" s="3"/>
      <c r="I6173" s="42"/>
      <c r="J6173" s="19"/>
      <c r="K6173" s="19"/>
      <c r="L6173" s="6" t="str" cm="1">
        <f t="array" ref="L6173">IF(ISBLANK($C6173),"",_xlfn.XLOOKUP($C6173,PACK!$A:$A,PACK!$C:$D))</f>
        <v/>
      </c>
      <c r="M6173" s="18"/>
      <c r="N6173" s="7" t="str">
        <f>IF(ISBLANK(C6173),"",SUMIFS($D$4:D6173,$C$4:C6173,C6173))</f>
        <v/>
      </c>
    </row>
    <row r="6174" spans="1:14" x14ac:dyDescent="0.25">
      <c r="A6174" s="1"/>
      <c r="B6174" s="8"/>
      <c r="C6174" s="3"/>
      <c r="D6174" s="1"/>
      <c r="E6174" s="3"/>
      <c r="I6174" s="42"/>
      <c r="J6174" s="19"/>
      <c r="K6174" s="19"/>
      <c r="L6174" s="6" t="str" cm="1">
        <f t="array" ref="L6174">IF(ISBLANK($C6174),"",_xlfn.XLOOKUP($C6174,PACK!$A:$A,PACK!$C:$D))</f>
        <v/>
      </c>
      <c r="M6174" s="18"/>
      <c r="N6174" s="7" t="str">
        <f>IF(ISBLANK(C6174),"",SUMIFS($D$4:D6174,$C$4:C6174,C6174))</f>
        <v/>
      </c>
    </row>
    <row r="6175" spans="1:14" x14ac:dyDescent="0.25">
      <c r="A6175" s="1"/>
      <c r="B6175" s="8"/>
      <c r="C6175" s="3"/>
      <c r="D6175" s="1"/>
      <c r="E6175" s="3"/>
      <c r="I6175" s="42"/>
      <c r="J6175" s="19"/>
      <c r="K6175" s="19"/>
      <c r="L6175" s="6" t="str" cm="1">
        <f t="array" ref="L6175">IF(ISBLANK($C6175),"",_xlfn.XLOOKUP($C6175,PACK!$A:$A,PACK!$C:$D))</f>
        <v/>
      </c>
      <c r="M6175" s="18"/>
      <c r="N6175" s="7" t="str">
        <f>IF(ISBLANK(C6175),"",SUMIFS($D$4:D6175,$C$4:C6175,C6175))</f>
        <v/>
      </c>
    </row>
    <row r="6176" spans="1:14" x14ac:dyDescent="0.25">
      <c r="A6176" s="1"/>
      <c r="B6176" s="8"/>
      <c r="C6176" s="3"/>
      <c r="D6176" s="1"/>
      <c r="E6176" s="3"/>
      <c r="I6176" s="42"/>
      <c r="J6176" s="19"/>
      <c r="K6176" s="19"/>
      <c r="L6176" s="6" t="str" cm="1">
        <f t="array" ref="L6176">IF(ISBLANK($C6176),"",_xlfn.XLOOKUP($C6176,PACK!$A:$A,PACK!$C:$D))</f>
        <v/>
      </c>
      <c r="M6176" s="18"/>
      <c r="N6176" s="7" t="str">
        <f>IF(ISBLANK(C6176),"",SUMIFS($D$4:D6176,$C$4:C6176,C6176))</f>
        <v/>
      </c>
    </row>
    <row r="6177" spans="1:14" x14ac:dyDescent="0.25">
      <c r="A6177" s="1"/>
      <c r="B6177" s="8"/>
      <c r="C6177" s="3"/>
      <c r="D6177" s="1"/>
      <c r="E6177" s="3"/>
      <c r="I6177" s="42"/>
      <c r="J6177" s="19"/>
      <c r="K6177" s="19"/>
      <c r="L6177" s="6" t="str" cm="1">
        <f t="array" ref="L6177">IF(ISBLANK($C6177),"",_xlfn.XLOOKUP($C6177,PACK!$A:$A,PACK!$C:$D))</f>
        <v/>
      </c>
      <c r="M6177" s="18"/>
      <c r="N6177" s="7" t="str">
        <f>IF(ISBLANK(C6177),"",SUMIFS($D$4:D6177,$C$4:C6177,C6177))</f>
        <v/>
      </c>
    </row>
    <row r="6178" spans="1:14" x14ac:dyDescent="0.25">
      <c r="A6178" s="1"/>
      <c r="B6178" s="8"/>
      <c r="C6178" s="3"/>
      <c r="D6178" s="1"/>
      <c r="E6178" s="3"/>
      <c r="I6178" s="42"/>
      <c r="J6178" s="19"/>
      <c r="K6178" s="19"/>
      <c r="L6178" s="6" t="str" cm="1">
        <f t="array" ref="L6178">IF(ISBLANK($C6178),"",_xlfn.XLOOKUP($C6178,PACK!$A:$A,PACK!$C:$D))</f>
        <v/>
      </c>
      <c r="M6178" s="18"/>
      <c r="N6178" s="7" t="str">
        <f>IF(ISBLANK(C6178),"",SUMIFS($D$4:D6178,$C$4:C6178,C6178))</f>
        <v/>
      </c>
    </row>
    <row r="6179" spans="1:14" x14ac:dyDescent="0.25">
      <c r="A6179" s="1"/>
      <c r="B6179" s="8"/>
      <c r="C6179" s="3"/>
      <c r="D6179" s="1"/>
      <c r="E6179" s="3"/>
      <c r="I6179" s="42"/>
      <c r="J6179" s="19"/>
      <c r="K6179" s="19"/>
      <c r="L6179" s="6" t="str" cm="1">
        <f t="array" ref="L6179">IF(ISBLANK($C6179),"",_xlfn.XLOOKUP($C6179,PACK!$A:$A,PACK!$C:$D))</f>
        <v/>
      </c>
      <c r="M6179" s="18"/>
      <c r="N6179" s="7" t="str">
        <f>IF(ISBLANK(C6179),"",SUMIFS($D$4:D6179,$C$4:C6179,C6179))</f>
        <v/>
      </c>
    </row>
    <row r="6180" spans="1:14" x14ac:dyDescent="0.25">
      <c r="A6180" s="1"/>
      <c r="B6180" s="8"/>
      <c r="C6180" s="3"/>
      <c r="D6180" s="1"/>
      <c r="E6180" s="3"/>
      <c r="I6180" s="42"/>
      <c r="J6180" s="19"/>
      <c r="K6180" s="19"/>
      <c r="L6180" s="6" t="str" cm="1">
        <f t="array" ref="L6180">IF(ISBLANK($C6180),"",_xlfn.XLOOKUP($C6180,PACK!$A:$A,PACK!$C:$D))</f>
        <v/>
      </c>
      <c r="M6180" s="18"/>
      <c r="N6180" s="7" t="str">
        <f>IF(ISBLANK(C6180),"",SUMIFS($D$4:D6180,$C$4:C6180,C6180))</f>
        <v/>
      </c>
    </row>
    <row r="6181" spans="1:14" x14ac:dyDescent="0.25">
      <c r="A6181" s="1"/>
      <c r="B6181" s="8"/>
      <c r="C6181" s="3"/>
      <c r="D6181" s="1"/>
      <c r="E6181" s="3"/>
      <c r="I6181" s="42"/>
      <c r="J6181" s="19"/>
      <c r="K6181" s="19"/>
      <c r="L6181" s="6" t="str" cm="1">
        <f t="array" ref="L6181">IF(ISBLANK($C6181),"",_xlfn.XLOOKUP($C6181,PACK!$A:$A,PACK!$C:$D))</f>
        <v/>
      </c>
      <c r="M6181" s="18"/>
      <c r="N6181" s="7" t="str">
        <f>IF(ISBLANK(C6181),"",SUMIFS($D$4:D6181,$C$4:C6181,C6181))</f>
        <v/>
      </c>
    </row>
    <row r="6182" spans="1:14" x14ac:dyDescent="0.25">
      <c r="A6182" s="1"/>
      <c r="B6182" s="8"/>
      <c r="C6182" s="3"/>
      <c r="D6182" s="1"/>
      <c r="E6182" s="3"/>
      <c r="I6182" s="42"/>
      <c r="J6182" s="19"/>
      <c r="K6182" s="19"/>
      <c r="L6182" s="6" t="str" cm="1">
        <f t="array" ref="L6182">IF(ISBLANK($C6182),"",_xlfn.XLOOKUP($C6182,PACK!$A:$A,PACK!$C:$D))</f>
        <v/>
      </c>
      <c r="M6182" s="18"/>
      <c r="N6182" s="7" t="str">
        <f>IF(ISBLANK(C6182),"",SUMIFS($D$4:D6182,$C$4:C6182,C6182))</f>
        <v/>
      </c>
    </row>
    <row r="6183" spans="1:14" x14ac:dyDescent="0.25">
      <c r="A6183" s="1"/>
      <c r="B6183" s="8"/>
      <c r="C6183" s="3"/>
      <c r="D6183" s="1"/>
      <c r="E6183" s="3"/>
      <c r="I6183" s="42"/>
      <c r="J6183" s="19"/>
      <c r="K6183" s="19"/>
      <c r="L6183" s="6" t="str" cm="1">
        <f t="array" ref="L6183">IF(ISBLANK($C6183),"",_xlfn.XLOOKUP($C6183,PACK!$A:$A,PACK!$C:$D))</f>
        <v/>
      </c>
      <c r="M6183" s="18"/>
      <c r="N6183" s="7" t="str">
        <f>IF(ISBLANK(C6183),"",SUMIFS($D$4:D6183,$C$4:C6183,C6183))</f>
        <v/>
      </c>
    </row>
    <row r="6184" spans="1:14" x14ac:dyDescent="0.25">
      <c r="A6184" s="1"/>
      <c r="B6184" s="8"/>
      <c r="C6184" s="3"/>
      <c r="D6184" s="1"/>
      <c r="E6184" s="3"/>
      <c r="I6184" s="42"/>
      <c r="J6184" s="19"/>
      <c r="K6184" s="19"/>
      <c r="L6184" s="6" t="str" cm="1">
        <f t="array" ref="L6184">IF(ISBLANK($C6184),"",_xlfn.XLOOKUP($C6184,PACK!$A:$A,PACK!$C:$D))</f>
        <v/>
      </c>
      <c r="M6184" s="18"/>
      <c r="N6184" s="7" t="str">
        <f>IF(ISBLANK(C6184),"",SUMIFS($D$4:D6184,$C$4:C6184,C6184))</f>
        <v/>
      </c>
    </row>
    <row r="6185" spans="1:14" x14ac:dyDescent="0.25">
      <c r="A6185" s="1"/>
      <c r="B6185" s="8"/>
      <c r="C6185" s="3"/>
      <c r="D6185" s="1"/>
      <c r="E6185" s="3"/>
      <c r="I6185" s="42"/>
      <c r="J6185" s="19"/>
      <c r="K6185" s="19"/>
      <c r="L6185" s="6" t="str" cm="1">
        <f t="array" ref="L6185">IF(ISBLANK($C6185),"",_xlfn.XLOOKUP($C6185,PACK!$A:$A,PACK!$C:$D))</f>
        <v/>
      </c>
      <c r="M6185" s="18"/>
      <c r="N6185" s="7" t="str">
        <f>IF(ISBLANK(C6185),"",SUMIFS($D$4:D6185,$C$4:C6185,C6185))</f>
        <v/>
      </c>
    </row>
    <row r="6186" spans="1:14" x14ac:dyDescent="0.25">
      <c r="A6186" s="1"/>
      <c r="B6186" s="8"/>
      <c r="C6186" s="3"/>
      <c r="D6186" s="1"/>
      <c r="E6186" s="3"/>
      <c r="I6186" s="42"/>
      <c r="J6186" s="19"/>
      <c r="K6186" s="19"/>
      <c r="L6186" s="6" t="str" cm="1">
        <f t="array" ref="L6186">IF(ISBLANK($C6186),"",_xlfn.XLOOKUP($C6186,PACK!$A:$A,PACK!$C:$D))</f>
        <v/>
      </c>
      <c r="M6186" s="18"/>
      <c r="N6186" s="7" t="str">
        <f>IF(ISBLANK(C6186),"",SUMIFS($D$4:D6186,$C$4:C6186,C6186))</f>
        <v/>
      </c>
    </row>
    <row r="6187" spans="1:14" x14ac:dyDescent="0.25">
      <c r="A6187" s="1"/>
      <c r="B6187" s="8"/>
      <c r="C6187" s="3"/>
      <c r="D6187" s="1"/>
      <c r="E6187" s="3"/>
      <c r="I6187" s="42"/>
      <c r="J6187" s="19"/>
      <c r="K6187" s="19"/>
      <c r="L6187" s="6" t="str" cm="1">
        <f t="array" ref="L6187">IF(ISBLANK($C6187),"",_xlfn.XLOOKUP($C6187,PACK!$A:$A,PACK!$C:$D))</f>
        <v/>
      </c>
      <c r="M6187" s="18"/>
      <c r="N6187" s="7" t="str">
        <f>IF(ISBLANK(C6187),"",SUMIFS($D$4:D6187,$C$4:C6187,C6187))</f>
        <v/>
      </c>
    </row>
    <row r="6188" spans="1:14" x14ac:dyDescent="0.25">
      <c r="A6188" s="1"/>
      <c r="B6188" s="8"/>
      <c r="C6188" s="3"/>
      <c r="D6188" s="1"/>
      <c r="E6188" s="3"/>
      <c r="I6188" s="42"/>
      <c r="J6188" s="19"/>
      <c r="K6188" s="19"/>
      <c r="L6188" s="6" t="str" cm="1">
        <f t="array" ref="L6188">IF(ISBLANK($C6188),"",_xlfn.XLOOKUP($C6188,PACK!$A:$A,PACK!$C:$D))</f>
        <v/>
      </c>
      <c r="M6188" s="18"/>
      <c r="N6188" s="7" t="str">
        <f>IF(ISBLANK(C6188),"",SUMIFS($D$4:D6188,$C$4:C6188,C6188))</f>
        <v/>
      </c>
    </row>
    <row r="6189" spans="1:14" x14ac:dyDescent="0.25">
      <c r="A6189" s="1"/>
      <c r="B6189" s="8"/>
      <c r="C6189" s="3"/>
      <c r="D6189" s="1"/>
      <c r="E6189" s="3"/>
      <c r="I6189" s="42"/>
      <c r="J6189" s="19"/>
      <c r="K6189" s="19"/>
      <c r="L6189" s="6" t="str" cm="1">
        <f t="array" ref="L6189">IF(ISBLANK($C6189),"",_xlfn.XLOOKUP($C6189,PACK!$A:$A,PACK!$C:$D))</f>
        <v/>
      </c>
      <c r="M6189" s="18"/>
      <c r="N6189" s="7" t="str">
        <f>IF(ISBLANK(C6189),"",SUMIFS($D$4:D6189,$C$4:C6189,C6189))</f>
        <v/>
      </c>
    </row>
    <row r="6190" spans="1:14" x14ac:dyDescent="0.25">
      <c r="A6190" s="1"/>
      <c r="B6190" s="8"/>
      <c r="C6190" s="3"/>
      <c r="D6190" s="1"/>
      <c r="E6190" s="3"/>
      <c r="I6190" s="42"/>
      <c r="J6190" s="19"/>
      <c r="K6190" s="19"/>
      <c r="L6190" s="6" t="str" cm="1">
        <f t="array" ref="L6190">IF(ISBLANK($C6190),"",_xlfn.XLOOKUP($C6190,PACK!$A:$A,PACK!$C:$D))</f>
        <v/>
      </c>
      <c r="M6190" s="18"/>
      <c r="N6190" s="7" t="str">
        <f>IF(ISBLANK(C6190),"",SUMIFS($D$4:D6190,$C$4:C6190,C6190))</f>
        <v/>
      </c>
    </row>
    <row r="6191" spans="1:14" x14ac:dyDescent="0.25">
      <c r="A6191" s="1"/>
      <c r="B6191" s="8"/>
      <c r="C6191" s="3"/>
      <c r="D6191" s="1"/>
      <c r="E6191" s="3"/>
      <c r="I6191" s="42"/>
      <c r="J6191" s="19"/>
      <c r="K6191" s="19"/>
      <c r="L6191" s="6" t="str" cm="1">
        <f t="array" ref="L6191">IF(ISBLANK($C6191),"",_xlfn.XLOOKUP($C6191,PACK!$A:$A,PACK!$C:$D))</f>
        <v/>
      </c>
      <c r="M6191" s="18"/>
      <c r="N6191" s="7" t="str">
        <f>IF(ISBLANK(C6191),"",SUMIFS($D$4:D6191,$C$4:C6191,C6191))</f>
        <v/>
      </c>
    </row>
    <row r="6192" spans="1:14" x14ac:dyDescent="0.25">
      <c r="A6192" s="1"/>
      <c r="B6192" s="8"/>
      <c r="C6192" s="3"/>
      <c r="D6192" s="1"/>
      <c r="E6192" s="3"/>
      <c r="I6192" s="42"/>
      <c r="J6192" s="19"/>
      <c r="K6192" s="19"/>
      <c r="L6192" s="6" t="str" cm="1">
        <f t="array" ref="L6192">IF(ISBLANK($C6192),"",_xlfn.XLOOKUP($C6192,PACK!$A:$A,PACK!$C:$D))</f>
        <v/>
      </c>
      <c r="M6192" s="18"/>
      <c r="N6192" s="7" t="str">
        <f>IF(ISBLANK(C6192),"",SUMIFS($D$4:D6192,$C$4:C6192,C6192))</f>
        <v/>
      </c>
    </row>
    <row r="6193" spans="1:14" x14ac:dyDescent="0.25">
      <c r="A6193" s="1"/>
      <c r="B6193" s="8"/>
      <c r="C6193" s="3"/>
      <c r="D6193" s="1"/>
      <c r="E6193" s="3"/>
      <c r="I6193" s="42"/>
      <c r="J6193" s="19"/>
      <c r="K6193" s="19"/>
      <c r="L6193" s="6" t="str" cm="1">
        <f t="array" ref="L6193">IF(ISBLANK($C6193),"",_xlfn.XLOOKUP($C6193,PACK!$A:$A,PACK!$C:$D))</f>
        <v/>
      </c>
      <c r="M6193" s="18"/>
      <c r="N6193" s="7" t="str">
        <f>IF(ISBLANK(C6193),"",SUMIFS($D$4:D6193,$C$4:C6193,C6193))</f>
        <v/>
      </c>
    </row>
    <row r="6194" spans="1:14" x14ac:dyDescent="0.25">
      <c r="A6194" s="1"/>
      <c r="B6194" s="8"/>
      <c r="C6194" s="3"/>
      <c r="D6194" s="1"/>
      <c r="E6194" s="3"/>
      <c r="I6194" s="42"/>
      <c r="J6194" s="19"/>
      <c r="K6194" s="19"/>
      <c r="L6194" s="6" t="str" cm="1">
        <f t="array" ref="L6194">IF(ISBLANK($C6194),"",_xlfn.XLOOKUP($C6194,PACK!$A:$A,PACK!$C:$D))</f>
        <v/>
      </c>
      <c r="M6194" s="18"/>
      <c r="N6194" s="7" t="str">
        <f>IF(ISBLANK(C6194),"",SUMIFS($D$4:D6194,$C$4:C6194,C6194))</f>
        <v/>
      </c>
    </row>
    <row r="6195" spans="1:14" x14ac:dyDescent="0.25">
      <c r="A6195" s="1"/>
      <c r="B6195" s="8"/>
      <c r="C6195" s="3"/>
      <c r="D6195" s="1"/>
      <c r="E6195" s="3"/>
      <c r="I6195" s="42"/>
      <c r="J6195" s="19"/>
      <c r="K6195" s="19"/>
      <c r="L6195" s="6" t="str" cm="1">
        <f t="array" ref="L6195">IF(ISBLANK($C6195),"",_xlfn.XLOOKUP($C6195,PACK!$A:$A,PACK!$C:$D))</f>
        <v/>
      </c>
      <c r="M6195" s="18"/>
      <c r="N6195" s="7" t="str">
        <f>IF(ISBLANK(C6195),"",SUMIFS($D$4:D6195,$C$4:C6195,C6195))</f>
        <v/>
      </c>
    </row>
    <row r="6196" spans="1:14" x14ac:dyDescent="0.25">
      <c r="A6196" s="1"/>
      <c r="B6196" s="8"/>
      <c r="C6196" s="3"/>
      <c r="D6196" s="1"/>
      <c r="E6196" s="3"/>
      <c r="I6196" s="42"/>
      <c r="J6196" s="19"/>
      <c r="K6196" s="19"/>
      <c r="L6196" s="6" t="str" cm="1">
        <f t="array" ref="L6196">IF(ISBLANK($C6196),"",_xlfn.XLOOKUP($C6196,PACK!$A:$A,PACK!$C:$D))</f>
        <v/>
      </c>
      <c r="M6196" s="18"/>
      <c r="N6196" s="7" t="str">
        <f>IF(ISBLANK(C6196),"",SUMIFS($D$4:D6196,$C$4:C6196,C6196))</f>
        <v/>
      </c>
    </row>
    <row r="6197" spans="1:14" x14ac:dyDescent="0.25">
      <c r="A6197" s="1"/>
      <c r="B6197" s="8"/>
      <c r="C6197" s="3"/>
      <c r="D6197" s="1"/>
      <c r="E6197" s="3"/>
      <c r="I6197" s="42"/>
      <c r="J6197" s="19"/>
      <c r="K6197" s="19"/>
      <c r="L6197" s="6" t="str" cm="1">
        <f t="array" ref="L6197">IF(ISBLANK($C6197),"",_xlfn.XLOOKUP($C6197,PACK!$A:$A,PACK!$C:$D))</f>
        <v/>
      </c>
      <c r="M6197" s="18"/>
      <c r="N6197" s="7" t="str">
        <f>IF(ISBLANK(C6197),"",SUMIFS($D$4:D6197,$C$4:C6197,C6197))</f>
        <v/>
      </c>
    </row>
    <row r="6198" spans="1:14" x14ac:dyDescent="0.25">
      <c r="A6198" s="1"/>
      <c r="B6198" s="8"/>
      <c r="C6198" s="3"/>
      <c r="D6198" s="1"/>
      <c r="E6198" s="3"/>
      <c r="I6198" s="42"/>
      <c r="J6198" s="19"/>
      <c r="K6198" s="19"/>
      <c r="L6198" s="6" t="str" cm="1">
        <f t="array" ref="L6198">IF(ISBLANK($C6198),"",_xlfn.XLOOKUP($C6198,PACK!$A:$A,PACK!$C:$D))</f>
        <v/>
      </c>
      <c r="M6198" s="18"/>
      <c r="N6198" s="7" t="str">
        <f>IF(ISBLANK(C6198),"",SUMIFS($D$4:D6198,$C$4:C6198,C6198))</f>
        <v/>
      </c>
    </row>
    <row r="6199" spans="1:14" x14ac:dyDescent="0.25">
      <c r="A6199" s="1"/>
      <c r="B6199" s="8"/>
      <c r="C6199" s="3"/>
      <c r="D6199" s="1"/>
      <c r="E6199" s="3"/>
      <c r="I6199" s="42"/>
      <c r="J6199" s="19"/>
      <c r="K6199" s="19"/>
      <c r="L6199" s="6" t="str" cm="1">
        <f t="array" ref="L6199">IF(ISBLANK($C6199),"",_xlfn.XLOOKUP($C6199,PACK!$A:$A,PACK!$C:$D))</f>
        <v/>
      </c>
      <c r="M6199" s="18"/>
      <c r="N6199" s="7" t="str">
        <f>IF(ISBLANK(C6199),"",SUMIFS($D$4:D6199,$C$4:C6199,C6199))</f>
        <v/>
      </c>
    </row>
    <row r="6200" spans="1:14" x14ac:dyDescent="0.25">
      <c r="A6200" s="1"/>
      <c r="B6200" s="8"/>
      <c r="C6200" s="3"/>
      <c r="D6200" s="1"/>
      <c r="E6200" s="3"/>
      <c r="I6200" s="42"/>
      <c r="J6200" s="19"/>
      <c r="K6200" s="19"/>
      <c r="L6200" s="6" t="str" cm="1">
        <f t="array" ref="L6200">IF(ISBLANK($C6200),"",_xlfn.XLOOKUP($C6200,PACK!$A:$A,PACK!$C:$D))</f>
        <v/>
      </c>
      <c r="M6200" s="18"/>
      <c r="N6200" s="7" t="str">
        <f>IF(ISBLANK(C6200),"",SUMIFS($D$4:D6200,$C$4:C6200,C6200))</f>
        <v/>
      </c>
    </row>
    <row r="6201" spans="1:14" x14ac:dyDescent="0.25">
      <c r="A6201" s="1"/>
      <c r="B6201" s="8"/>
      <c r="C6201" s="3"/>
      <c r="D6201" s="1"/>
      <c r="E6201" s="3"/>
      <c r="I6201" s="42"/>
      <c r="J6201" s="19"/>
      <c r="K6201" s="19"/>
      <c r="L6201" s="6" t="str" cm="1">
        <f t="array" ref="L6201">IF(ISBLANK($C6201),"",_xlfn.XLOOKUP($C6201,PACK!$A:$A,PACK!$C:$D))</f>
        <v/>
      </c>
      <c r="M6201" s="18"/>
      <c r="N6201" s="7" t="str">
        <f>IF(ISBLANK(C6201),"",SUMIFS($D$4:D6201,$C$4:C6201,C6201))</f>
        <v/>
      </c>
    </row>
    <row r="6202" spans="1:14" x14ac:dyDescent="0.25">
      <c r="A6202" s="1"/>
      <c r="B6202" s="8"/>
      <c r="C6202" s="3"/>
      <c r="D6202" s="1"/>
      <c r="E6202" s="3"/>
      <c r="I6202" s="42"/>
      <c r="J6202" s="19"/>
      <c r="K6202" s="19"/>
      <c r="L6202" s="6" t="str" cm="1">
        <f t="array" ref="L6202">IF(ISBLANK($C6202),"",_xlfn.XLOOKUP($C6202,PACK!$A:$A,PACK!$C:$D))</f>
        <v/>
      </c>
      <c r="M6202" s="18"/>
      <c r="N6202" s="7" t="str">
        <f>IF(ISBLANK(C6202),"",SUMIFS($D$4:D6202,$C$4:C6202,C6202))</f>
        <v/>
      </c>
    </row>
    <row r="6203" spans="1:14" x14ac:dyDescent="0.25">
      <c r="A6203" s="1"/>
      <c r="B6203" s="8"/>
      <c r="C6203" s="3"/>
      <c r="D6203" s="1"/>
      <c r="E6203" s="3"/>
      <c r="I6203" s="42"/>
      <c r="J6203" s="19"/>
      <c r="K6203" s="19"/>
      <c r="L6203" s="6" t="str" cm="1">
        <f t="array" ref="L6203">IF(ISBLANK($C6203),"",_xlfn.XLOOKUP($C6203,PACK!$A:$A,PACK!$C:$D))</f>
        <v/>
      </c>
      <c r="M6203" s="18"/>
      <c r="N6203" s="7" t="str">
        <f>IF(ISBLANK(C6203),"",SUMIFS($D$4:D6203,$C$4:C6203,C6203))</f>
        <v/>
      </c>
    </row>
    <row r="6204" spans="1:14" x14ac:dyDescent="0.25">
      <c r="A6204" s="1"/>
      <c r="B6204" s="8"/>
      <c r="C6204" s="3"/>
      <c r="D6204" s="1"/>
      <c r="E6204" s="3"/>
      <c r="I6204" s="42"/>
      <c r="J6204" s="19"/>
      <c r="K6204" s="19"/>
      <c r="L6204" s="6" t="str" cm="1">
        <f t="array" ref="L6204">IF(ISBLANK($C6204),"",_xlfn.XLOOKUP($C6204,PACK!$A:$A,PACK!$C:$D))</f>
        <v/>
      </c>
      <c r="M6204" s="18"/>
      <c r="N6204" s="7" t="str">
        <f>IF(ISBLANK(C6204),"",SUMIFS($D$4:D6204,$C$4:C6204,C6204))</f>
        <v/>
      </c>
    </row>
    <row r="6205" spans="1:14" x14ac:dyDescent="0.25">
      <c r="A6205" s="1"/>
      <c r="B6205" s="8"/>
      <c r="C6205" s="3"/>
      <c r="D6205" s="1"/>
      <c r="E6205" s="3"/>
      <c r="I6205" s="42"/>
      <c r="J6205" s="19"/>
      <c r="K6205" s="19"/>
      <c r="L6205" s="6" t="str" cm="1">
        <f t="array" ref="L6205">IF(ISBLANK($C6205),"",_xlfn.XLOOKUP($C6205,PACK!$A:$A,PACK!$C:$D))</f>
        <v/>
      </c>
      <c r="M6205" s="18"/>
      <c r="N6205" s="7" t="str">
        <f>IF(ISBLANK(C6205),"",SUMIFS($D$4:D6205,$C$4:C6205,C6205))</f>
        <v/>
      </c>
    </row>
    <row r="6206" spans="1:14" x14ac:dyDescent="0.25">
      <c r="A6206" s="1"/>
      <c r="B6206" s="8"/>
      <c r="C6206" s="3"/>
      <c r="D6206" s="1"/>
      <c r="E6206" s="3"/>
      <c r="I6206" s="42"/>
      <c r="J6206" s="19"/>
      <c r="K6206" s="19"/>
      <c r="L6206" s="6" t="str" cm="1">
        <f t="array" ref="L6206">IF(ISBLANK($C6206),"",_xlfn.XLOOKUP($C6206,PACK!$A:$A,PACK!$C:$D))</f>
        <v/>
      </c>
      <c r="M6206" s="18"/>
      <c r="N6206" s="7" t="str">
        <f>IF(ISBLANK(C6206),"",SUMIFS($D$4:D6206,$C$4:C6206,C6206))</f>
        <v/>
      </c>
    </row>
    <row r="6207" spans="1:14" x14ac:dyDescent="0.25">
      <c r="A6207" s="1"/>
      <c r="B6207" s="8"/>
      <c r="C6207" s="3"/>
      <c r="D6207" s="1"/>
      <c r="E6207" s="3"/>
      <c r="I6207" s="42"/>
      <c r="J6207" s="19"/>
      <c r="K6207" s="19"/>
      <c r="L6207" s="6" t="str" cm="1">
        <f t="array" ref="L6207">IF(ISBLANK($C6207),"",_xlfn.XLOOKUP($C6207,PACK!$A:$A,PACK!$C:$D))</f>
        <v/>
      </c>
      <c r="M6207" s="18"/>
      <c r="N6207" s="7" t="str">
        <f>IF(ISBLANK(C6207),"",SUMIFS($D$4:D6207,$C$4:C6207,C6207))</f>
        <v/>
      </c>
    </row>
    <row r="6208" spans="1:14" x14ac:dyDescent="0.25">
      <c r="A6208" s="1"/>
      <c r="B6208" s="8"/>
      <c r="C6208" s="3"/>
      <c r="D6208" s="1"/>
      <c r="E6208" s="3"/>
      <c r="I6208" s="42"/>
      <c r="J6208" s="19"/>
      <c r="K6208" s="19"/>
      <c r="L6208" s="6" t="str" cm="1">
        <f t="array" ref="L6208">IF(ISBLANK($C6208),"",_xlfn.XLOOKUP($C6208,PACK!$A:$A,PACK!$C:$D))</f>
        <v/>
      </c>
      <c r="M6208" s="18"/>
      <c r="N6208" s="7" t="str">
        <f>IF(ISBLANK(C6208),"",SUMIFS($D$4:D6208,$C$4:C6208,C6208))</f>
        <v/>
      </c>
    </row>
    <row r="6209" spans="1:14" x14ac:dyDescent="0.25">
      <c r="A6209" s="1"/>
      <c r="B6209" s="8"/>
      <c r="C6209" s="3"/>
      <c r="D6209" s="1"/>
      <c r="E6209" s="3"/>
      <c r="I6209" s="42"/>
      <c r="J6209" s="19"/>
      <c r="K6209" s="19"/>
      <c r="L6209" s="6" t="str" cm="1">
        <f t="array" ref="L6209">IF(ISBLANK($C6209),"",_xlfn.XLOOKUP($C6209,PACK!$A:$A,PACK!$C:$D))</f>
        <v/>
      </c>
      <c r="M6209" s="18"/>
      <c r="N6209" s="7" t="str">
        <f>IF(ISBLANK(C6209),"",SUMIFS($D$4:D6209,$C$4:C6209,C6209))</f>
        <v/>
      </c>
    </row>
    <row r="6210" spans="1:14" x14ac:dyDescent="0.25">
      <c r="A6210" s="1"/>
      <c r="B6210" s="8"/>
      <c r="C6210" s="3"/>
      <c r="D6210" s="1"/>
      <c r="E6210" s="3"/>
      <c r="I6210" s="42"/>
      <c r="J6210" s="19"/>
      <c r="K6210" s="19"/>
      <c r="L6210" s="6" t="str" cm="1">
        <f t="array" ref="L6210">IF(ISBLANK($C6210),"",_xlfn.XLOOKUP($C6210,PACK!$A:$A,PACK!$C:$D))</f>
        <v/>
      </c>
      <c r="M6210" s="18"/>
      <c r="N6210" s="7" t="str">
        <f>IF(ISBLANK(C6210),"",SUMIFS($D$4:D6210,$C$4:C6210,C6210))</f>
        <v/>
      </c>
    </row>
    <row r="6211" spans="1:14" x14ac:dyDescent="0.25">
      <c r="A6211" s="1"/>
      <c r="B6211" s="8"/>
      <c r="C6211" s="3"/>
      <c r="D6211" s="1"/>
      <c r="E6211" s="3"/>
      <c r="I6211" s="42"/>
      <c r="J6211" s="19"/>
      <c r="K6211" s="19"/>
      <c r="L6211" s="6" t="str" cm="1">
        <f t="array" ref="L6211">IF(ISBLANK($C6211),"",_xlfn.XLOOKUP($C6211,PACK!$A:$A,PACK!$C:$D))</f>
        <v/>
      </c>
      <c r="M6211" s="18"/>
      <c r="N6211" s="7" t="str">
        <f>IF(ISBLANK(C6211),"",SUMIFS($D$4:D6211,$C$4:C6211,C6211))</f>
        <v/>
      </c>
    </row>
    <row r="6212" spans="1:14" x14ac:dyDescent="0.25">
      <c r="A6212" s="1"/>
      <c r="B6212" s="8"/>
      <c r="C6212" s="3"/>
      <c r="D6212" s="1"/>
      <c r="E6212" s="3"/>
      <c r="I6212" s="42"/>
      <c r="J6212" s="19"/>
      <c r="K6212" s="19"/>
      <c r="L6212" s="6" t="str" cm="1">
        <f t="array" ref="L6212">IF(ISBLANK($C6212),"",_xlfn.XLOOKUP($C6212,PACK!$A:$A,PACK!$C:$D))</f>
        <v/>
      </c>
      <c r="M6212" s="18"/>
      <c r="N6212" s="7" t="str">
        <f>IF(ISBLANK(C6212),"",SUMIFS($D$4:D6212,$C$4:C6212,C6212))</f>
        <v/>
      </c>
    </row>
    <row r="6213" spans="1:14" x14ac:dyDescent="0.25">
      <c r="A6213" s="1"/>
      <c r="B6213" s="8"/>
      <c r="C6213" s="3"/>
      <c r="D6213" s="1"/>
      <c r="E6213" s="3"/>
      <c r="I6213" s="42"/>
      <c r="J6213" s="19"/>
      <c r="K6213" s="19"/>
      <c r="L6213" s="6" t="str" cm="1">
        <f t="array" ref="L6213">IF(ISBLANK($C6213),"",_xlfn.XLOOKUP($C6213,PACK!$A:$A,PACK!$C:$D))</f>
        <v/>
      </c>
      <c r="M6213" s="18"/>
      <c r="N6213" s="7" t="str">
        <f>IF(ISBLANK(C6213),"",SUMIFS($D$4:D6213,$C$4:C6213,C6213))</f>
        <v/>
      </c>
    </row>
    <row r="6214" spans="1:14" x14ac:dyDescent="0.25">
      <c r="A6214" s="1"/>
      <c r="B6214" s="8"/>
      <c r="C6214" s="3"/>
      <c r="D6214" s="1"/>
      <c r="E6214" s="3"/>
      <c r="I6214" s="42"/>
      <c r="J6214" s="19"/>
      <c r="K6214" s="19"/>
      <c r="L6214" s="6" t="str" cm="1">
        <f t="array" ref="L6214">IF(ISBLANK($C6214),"",_xlfn.XLOOKUP($C6214,PACK!$A:$A,PACK!$C:$D))</f>
        <v/>
      </c>
      <c r="M6214" s="18"/>
      <c r="N6214" s="7" t="str">
        <f>IF(ISBLANK(C6214),"",SUMIFS($D$4:D6214,$C$4:C6214,C6214))</f>
        <v/>
      </c>
    </row>
    <row r="6215" spans="1:14" x14ac:dyDescent="0.25">
      <c r="A6215" s="1"/>
      <c r="B6215" s="8"/>
      <c r="C6215" s="3"/>
      <c r="D6215" s="1"/>
      <c r="E6215" s="3"/>
      <c r="I6215" s="42"/>
      <c r="J6215" s="19"/>
      <c r="K6215" s="19"/>
      <c r="L6215" s="6" t="str" cm="1">
        <f t="array" ref="L6215">IF(ISBLANK($C6215),"",_xlfn.XLOOKUP($C6215,PACK!$A:$A,PACK!$C:$D))</f>
        <v/>
      </c>
      <c r="M6215" s="18"/>
      <c r="N6215" s="7" t="str">
        <f>IF(ISBLANK(C6215),"",SUMIFS($D$4:D6215,$C$4:C6215,C6215))</f>
        <v/>
      </c>
    </row>
    <row r="6216" spans="1:14" x14ac:dyDescent="0.25">
      <c r="A6216" s="1"/>
      <c r="B6216" s="8"/>
      <c r="C6216" s="3"/>
      <c r="D6216" s="1"/>
      <c r="E6216" s="3"/>
      <c r="I6216" s="42"/>
      <c r="J6216" s="19"/>
      <c r="K6216" s="19"/>
      <c r="L6216" s="6" t="str" cm="1">
        <f t="array" ref="L6216">IF(ISBLANK($C6216),"",_xlfn.XLOOKUP($C6216,PACK!$A:$A,PACK!$C:$D))</f>
        <v/>
      </c>
      <c r="M6216" s="18"/>
      <c r="N6216" s="7" t="str">
        <f>IF(ISBLANK(C6216),"",SUMIFS($D$4:D6216,$C$4:C6216,C6216))</f>
        <v/>
      </c>
    </row>
    <row r="6217" spans="1:14" x14ac:dyDescent="0.25">
      <c r="A6217" s="1"/>
      <c r="B6217" s="8"/>
      <c r="C6217" s="3"/>
      <c r="D6217" s="1"/>
      <c r="E6217" s="3"/>
      <c r="I6217" s="42"/>
      <c r="J6217" s="19"/>
      <c r="K6217" s="19"/>
      <c r="L6217" s="6" t="str" cm="1">
        <f t="array" ref="L6217">IF(ISBLANK($C6217),"",_xlfn.XLOOKUP($C6217,PACK!$A:$A,PACK!$C:$D))</f>
        <v/>
      </c>
      <c r="M6217" s="18"/>
      <c r="N6217" s="7" t="str">
        <f>IF(ISBLANK(C6217),"",SUMIFS($D$4:D6217,$C$4:C6217,C6217))</f>
        <v/>
      </c>
    </row>
    <row r="6218" spans="1:14" x14ac:dyDescent="0.25">
      <c r="A6218" s="1"/>
      <c r="B6218" s="8"/>
      <c r="C6218" s="3"/>
      <c r="D6218" s="1"/>
      <c r="E6218" s="3"/>
      <c r="I6218" s="42"/>
      <c r="J6218" s="19"/>
      <c r="K6218" s="19"/>
      <c r="L6218" s="6" t="str" cm="1">
        <f t="array" ref="L6218">IF(ISBLANK($C6218),"",_xlfn.XLOOKUP($C6218,PACK!$A:$A,PACK!$C:$D))</f>
        <v/>
      </c>
      <c r="M6218" s="18"/>
      <c r="N6218" s="7" t="str">
        <f>IF(ISBLANK(C6218),"",SUMIFS($D$4:D6218,$C$4:C6218,C6218))</f>
        <v/>
      </c>
    </row>
    <row r="6219" spans="1:14" x14ac:dyDescent="0.25">
      <c r="A6219" s="1"/>
      <c r="B6219" s="8"/>
      <c r="C6219" s="3"/>
      <c r="D6219" s="1"/>
      <c r="E6219" s="3"/>
      <c r="I6219" s="42"/>
      <c r="J6219" s="19"/>
      <c r="K6219" s="19"/>
      <c r="L6219" s="6" t="str" cm="1">
        <f t="array" ref="L6219">IF(ISBLANK($C6219),"",_xlfn.XLOOKUP($C6219,PACK!$A:$A,PACK!$C:$D))</f>
        <v/>
      </c>
      <c r="M6219" s="18"/>
      <c r="N6219" s="7" t="str">
        <f>IF(ISBLANK(C6219),"",SUMIFS($D$4:D6219,$C$4:C6219,C6219))</f>
        <v/>
      </c>
    </row>
    <row r="6220" spans="1:14" x14ac:dyDescent="0.25">
      <c r="A6220" s="1"/>
      <c r="B6220" s="8"/>
      <c r="C6220" s="3"/>
      <c r="D6220" s="1"/>
      <c r="E6220" s="3"/>
      <c r="I6220" s="42"/>
      <c r="J6220" s="19"/>
      <c r="K6220" s="19"/>
      <c r="L6220" s="6" t="str" cm="1">
        <f t="array" ref="L6220">IF(ISBLANK($C6220),"",_xlfn.XLOOKUP($C6220,PACK!$A:$A,PACK!$C:$D))</f>
        <v/>
      </c>
      <c r="M6220" s="18"/>
      <c r="N6220" s="7" t="str">
        <f>IF(ISBLANK(C6220),"",SUMIFS($D$4:D6220,$C$4:C6220,C6220))</f>
        <v/>
      </c>
    </row>
    <row r="6221" spans="1:14" x14ac:dyDescent="0.25">
      <c r="A6221" s="1"/>
      <c r="B6221" s="8"/>
      <c r="C6221" s="3"/>
      <c r="D6221" s="1"/>
      <c r="E6221" s="3"/>
      <c r="I6221" s="42"/>
      <c r="J6221" s="19"/>
      <c r="K6221" s="19"/>
      <c r="L6221" s="6" t="str" cm="1">
        <f t="array" ref="L6221">IF(ISBLANK($C6221),"",_xlfn.XLOOKUP($C6221,PACK!$A:$A,PACK!$C:$D))</f>
        <v/>
      </c>
      <c r="M6221" s="18"/>
      <c r="N6221" s="7" t="str">
        <f>IF(ISBLANK(C6221),"",SUMIFS($D$4:D6221,$C$4:C6221,C6221))</f>
        <v/>
      </c>
    </row>
    <row r="6222" spans="1:14" x14ac:dyDescent="0.25">
      <c r="A6222" s="1"/>
      <c r="B6222" s="8"/>
      <c r="C6222" s="3"/>
      <c r="D6222" s="1"/>
      <c r="E6222" s="3"/>
      <c r="I6222" s="42"/>
      <c r="J6222" s="19"/>
      <c r="K6222" s="19"/>
      <c r="L6222" s="6" t="str" cm="1">
        <f t="array" ref="L6222">IF(ISBLANK($C6222),"",_xlfn.XLOOKUP($C6222,PACK!$A:$A,PACK!$C:$D))</f>
        <v/>
      </c>
      <c r="M6222" s="18"/>
      <c r="N6222" s="7" t="str">
        <f>IF(ISBLANK(C6222),"",SUMIFS($D$4:D6222,$C$4:C6222,C6222))</f>
        <v/>
      </c>
    </row>
    <row r="6223" spans="1:14" x14ac:dyDescent="0.25">
      <c r="A6223" s="1"/>
      <c r="B6223" s="8"/>
      <c r="C6223" s="3"/>
      <c r="D6223" s="1"/>
      <c r="E6223" s="3"/>
      <c r="I6223" s="42"/>
      <c r="J6223" s="19"/>
      <c r="K6223" s="19"/>
      <c r="L6223" s="6" t="str" cm="1">
        <f t="array" ref="L6223">IF(ISBLANK($C6223),"",_xlfn.XLOOKUP($C6223,PACK!$A:$A,PACK!$C:$D))</f>
        <v/>
      </c>
      <c r="M6223" s="18"/>
      <c r="N6223" s="7" t="str">
        <f>IF(ISBLANK(C6223),"",SUMIFS($D$4:D6223,$C$4:C6223,C6223))</f>
        <v/>
      </c>
    </row>
    <row r="6224" spans="1:14" x14ac:dyDescent="0.25">
      <c r="A6224" s="1"/>
      <c r="B6224" s="8"/>
      <c r="C6224" s="3"/>
      <c r="D6224" s="1"/>
      <c r="E6224" s="3"/>
      <c r="I6224" s="42"/>
      <c r="J6224" s="19"/>
      <c r="K6224" s="19"/>
      <c r="L6224" s="6" t="str" cm="1">
        <f t="array" ref="L6224">IF(ISBLANK($C6224),"",_xlfn.XLOOKUP($C6224,PACK!$A:$A,PACK!$C:$D))</f>
        <v/>
      </c>
      <c r="M6224" s="18"/>
      <c r="N6224" s="7" t="str">
        <f>IF(ISBLANK(C6224),"",SUMIFS($D$4:D6224,$C$4:C6224,C6224))</f>
        <v/>
      </c>
    </row>
    <row r="6225" spans="1:14" x14ac:dyDescent="0.25">
      <c r="A6225" s="1"/>
      <c r="B6225" s="8"/>
      <c r="C6225" s="3"/>
      <c r="D6225" s="1"/>
      <c r="E6225" s="3"/>
      <c r="I6225" s="42"/>
      <c r="J6225" s="19"/>
      <c r="K6225" s="19"/>
      <c r="L6225" s="6" t="str" cm="1">
        <f t="array" ref="L6225">IF(ISBLANK($C6225),"",_xlfn.XLOOKUP($C6225,PACK!$A:$A,PACK!$C:$D))</f>
        <v/>
      </c>
      <c r="M6225" s="18"/>
      <c r="N6225" s="7" t="str">
        <f>IF(ISBLANK(C6225),"",SUMIFS($D$4:D6225,$C$4:C6225,C6225))</f>
        <v/>
      </c>
    </row>
    <row r="6226" spans="1:14" x14ac:dyDescent="0.25">
      <c r="A6226" s="1"/>
      <c r="B6226" s="8"/>
      <c r="C6226" s="3"/>
      <c r="D6226" s="1"/>
      <c r="E6226" s="3"/>
      <c r="I6226" s="42"/>
      <c r="J6226" s="19"/>
      <c r="K6226" s="19"/>
      <c r="L6226" s="6" t="str" cm="1">
        <f t="array" ref="L6226">IF(ISBLANK($C6226),"",_xlfn.XLOOKUP($C6226,PACK!$A:$A,PACK!$C:$D))</f>
        <v/>
      </c>
      <c r="M6226" s="18"/>
      <c r="N6226" s="7" t="str">
        <f>IF(ISBLANK(C6226),"",SUMIFS($D$4:D6226,$C$4:C6226,C6226))</f>
        <v/>
      </c>
    </row>
    <row r="6227" spans="1:14" x14ac:dyDescent="0.25">
      <c r="A6227" s="1"/>
      <c r="B6227" s="8"/>
      <c r="C6227" s="3"/>
      <c r="D6227" s="1"/>
      <c r="E6227" s="3"/>
      <c r="I6227" s="42"/>
      <c r="J6227" s="19"/>
      <c r="K6227" s="19"/>
      <c r="L6227" s="6" t="str" cm="1">
        <f t="array" ref="L6227">IF(ISBLANK($C6227),"",_xlfn.XLOOKUP($C6227,PACK!$A:$A,PACK!$C:$D))</f>
        <v/>
      </c>
      <c r="M6227" s="18"/>
      <c r="N6227" s="7" t="str">
        <f>IF(ISBLANK(C6227),"",SUMIFS($D$4:D6227,$C$4:C6227,C6227))</f>
        <v/>
      </c>
    </row>
    <row r="6228" spans="1:14" x14ac:dyDescent="0.25">
      <c r="A6228" s="1"/>
      <c r="B6228" s="8"/>
      <c r="C6228" s="3"/>
      <c r="D6228" s="1"/>
      <c r="E6228" s="3"/>
      <c r="I6228" s="42"/>
      <c r="J6228" s="19"/>
      <c r="K6228" s="19"/>
      <c r="L6228" s="6" t="str" cm="1">
        <f t="array" ref="L6228">IF(ISBLANK($C6228),"",_xlfn.XLOOKUP($C6228,PACK!$A:$A,PACK!$C:$D))</f>
        <v/>
      </c>
      <c r="M6228" s="18"/>
      <c r="N6228" s="7" t="str">
        <f>IF(ISBLANK(C6228),"",SUMIFS($D$4:D6228,$C$4:C6228,C6228))</f>
        <v/>
      </c>
    </row>
    <row r="6229" spans="1:14" x14ac:dyDescent="0.25">
      <c r="A6229" s="1"/>
      <c r="B6229" s="8"/>
      <c r="C6229" s="3"/>
      <c r="D6229" s="1"/>
      <c r="E6229" s="3"/>
      <c r="I6229" s="42"/>
      <c r="J6229" s="19"/>
      <c r="K6229" s="19"/>
      <c r="L6229" s="6" t="str" cm="1">
        <f t="array" ref="L6229">IF(ISBLANK($C6229),"",_xlfn.XLOOKUP($C6229,PACK!$A:$A,PACK!$C:$D))</f>
        <v/>
      </c>
      <c r="M6229" s="18"/>
      <c r="N6229" s="7" t="str">
        <f>IF(ISBLANK(C6229),"",SUMIFS($D$4:D6229,$C$4:C6229,C6229))</f>
        <v/>
      </c>
    </row>
    <row r="6230" spans="1:14" x14ac:dyDescent="0.25">
      <c r="A6230" s="1"/>
      <c r="B6230" s="8"/>
      <c r="C6230" s="3"/>
      <c r="D6230" s="1"/>
      <c r="E6230" s="3"/>
      <c r="I6230" s="42"/>
      <c r="J6230" s="19"/>
      <c r="K6230" s="19"/>
      <c r="L6230" s="6" t="str" cm="1">
        <f t="array" ref="L6230">IF(ISBLANK($C6230),"",_xlfn.XLOOKUP($C6230,PACK!$A:$A,PACK!$C:$D))</f>
        <v/>
      </c>
      <c r="M6230" s="18"/>
      <c r="N6230" s="7" t="str">
        <f>IF(ISBLANK(C6230),"",SUMIFS($D$4:D6230,$C$4:C6230,C6230))</f>
        <v/>
      </c>
    </row>
    <row r="6231" spans="1:14" x14ac:dyDescent="0.25">
      <c r="A6231" s="1"/>
      <c r="B6231" s="8"/>
      <c r="C6231" s="3"/>
      <c r="D6231" s="1"/>
      <c r="E6231" s="3"/>
      <c r="I6231" s="42"/>
      <c r="J6231" s="19"/>
      <c r="K6231" s="19"/>
      <c r="L6231" s="6" t="str" cm="1">
        <f t="array" ref="L6231">IF(ISBLANK($C6231),"",_xlfn.XLOOKUP($C6231,PACK!$A:$A,PACK!$C:$D))</f>
        <v/>
      </c>
      <c r="M6231" s="18"/>
      <c r="N6231" s="7" t="str">
        <f>IF(ISBLANK(C6231),"",SUMIFS($D$4:D6231,$C$4:C6231,C6231))</f>
        <v/>
      </c>
    </row>
    <row r="6232" spans="1:14" x14ac:dyDescent="0.25">
      <c r="A6232" s="1"/>
      <c r="B6232" s="8"/>
      <c r="C6232" s="3"/>
      <c r="D6232" s="1"/>
      <c r="E6232" s="3"/>
      <c r="I6232" s="42"/>
      <c r="J6232" s="19"/>
      <c r="K6232" s="19"/>
      <c r="L6232" s="6" t="str" cm="1">
        <f t="array" ref="L6232">IF(ISBLANK($C6232),"",_xlfn.XLOOKUP($C6232,PACK!$A:$A,PACK!$C:$D))</f>
        <v/>
      </c>
      <c r="M6232" s="18"/>
      <c r="N6232" s="7" t="str">
        <f>IF(ISBLANK(C6232),"",SUMIFS($D$4:D6232,$C$4:C6232,C6232))</f>
        <v/>
      </c>
    </row>
    <row r="6233" spans="1:14" x14ac:dyDescent="0.25">
      <c r="A6233" s="1"/>
      <c r="B6233" s="8"/>
      <c r="C6233" s="3"/>
      <c r="D6233" s="1"/>
      <c r="E6233" s="3"/>
      <c r="I6233" s="42"/>
      <c r="J6233" s="19"/>
      <c r="K6233" s="19"/>
      <c r="L6233" s="6" t="str" cm="1">
        <f t="array" ref="L6233">IF(ISBLANK($C6233),"",_xlfn.XLOOKUP($C6233,PACK!$A:$A,PACK!$C:$D))</f>
        <v/>
      </c>
      <c r="M6233" s="18"/>
      <c r="N6233" s="7" t="str">
        <f>IF(ISBLANK(C6233),"",SUMIFS($D$4:D6233,$C$4:C6233,C6233))</f>
        <v/>
      </c>
    </row>
    <row r="6234" spans="1:14" x14ac:dyDescent="0.25">
      <c r="A6234" s="1"/>
      <c r="B6234" s="8"/>
      <c r="C6234" s="3"/>
      <c r="D6234" s="1"/>
      <c r="E6234" s="3"/>
      <c r="I6234" s="42"/>
      <c r="J6234" s="19"/>
      <c r="K6234" s="19"/>
      <c r="L6234" s="6" t="str" cm="1">
        <f t="array" ref="L6234">IF(ISBLANK($C6234),"",_xlfn.XLOOKUP($C6234,PACK!$A:$A,PACK!$C:$D))</f>
        <v/>
      </c>
      <c r="M6234" s="18"/>
      <c r="N6234" s="7" t="str">
        <f>IF(ISBLANK(C6234),"",SUMIFS($D$4:D6234,$C$4:C6234,C6234))</f>
        <v/>
      </c>
    </row>
    <row r="6235" spans="1:14" x14ac:dyDescent="0.25">
      <c r="A6235" s="1"/>
      <c r="B6235" s="8"/>
      <c r="C6235" s="3"/>
      <c r="D6235" s="1"/>
      <c r="E6235" s="3"/>
      <c r="I6235" s="42"/>
      <c r="J6235" s="19"/>
      <c r="K6235" s="19"/>
      <c r="L6235" s="6" t="str" cm="1">
        <f t="array" ref="L6235">IF(ISBLANK($C6235),"",_xlfn.XLOOKUP($C6235,PACK!$A:$A,PACK!$C:$D))</f>
        <v/>
      </c>
      <c r="M6235" s="18"/>
      <c r="N6235" s="7" t="str">
        <f>IF(ISBLANK(C6235),"",SUMIFS($D$4:D6235,$C$4:C6235,C6235))</f>
        <v/>
      </c>
    </row>
    <row r="6236" spans="1:14" x14ac:dyDescent="0.25">
      <c r="A6236" s="1"/>
      <c r="B6236" s="8"/>
      <c r="C6236" s="3"/>
      <c r="D6236" s="1"/>
      <c r="E6236" s="3"/>
      <c r="I6236" s="42"/>
      <c r="J6236" s="19"/>
      <c r="K6236" s="19"/>
      <c r="L6236" s="6" t="str" cm="1">
        <f t="array" ref="L6236">IF(ISBLANK($C6236),"",_xlfn.XLOOKUP($C6236,PACK!$A:$A,PACK!$C:$D))</f>
        <v/>
      </c>
      <c r="M6236" s="18"/>
      <c r="N6236" s="7" t="str">
        <f>IF(ISBLANK(C6236),"",SUMIFS($D$4:D6236,$C$4:C6236,C6236))</f>
        <v/>
      </c>
    </row>
    <row r="6237" spans="1:14" x14ac:dyDescent="0.25">
      <c r="A6237" s="1"/>
      <c r="B6237" s="8"/>
      <c r="C6237" s="3"/>
      <c r="D6237" s="1"/>
      <c r="E6237" s="3"/>
      <c r="I6237" s="42"/>
      <c r="J6237" s="19"/>
      <c r="K6237" s="19"/>
      <c r="L6237" s="6" t="str" cm="1">
        <f t="array" ref="L6237">IF(ISBLANK($C6237),"",_xlfn.XLOOKUP($C6237,PACK!$A:$A,PACK!$C:$D))</f>
        <v/>
      </c>
      <c r="M6237" s="18"/>
      <c r="N6237" s="7" t="str">
        <f>IF(ISBLANK(C6237),"",SUMIFS($D$4:D6237,$C$4:C6237,C6237))</f>
        <v/>
      </c>
    </row>
    <row r="6238" spans="1:14" x14ac:dyDescent="0.25">
      <c r="A6238" s="1"/>
      <c r="B6238" s="8"/>
      <c r="C6238" s="3"/>
      <c r="D6238" s="1"/>
      <c r="E6238" s="3"/>
      <c r="I6238" s="42"/>
      <c r="J6238" s="19"/>
      <c r="K6238" s="19"/>
      <c r="L6238" s="6" t="str" cm="1">
        <f t="array" ref="L6238">IF(ISBLANK($C6238),"",_xlfn.XLOOKUP($C6238,PACK!$A:$A,PACK!$C:$D))</f>
        <v/>
      </c>
      <c r="M6238" s="18"/>
      <c r="N6238" s="7" t="str">
        <f>IF(ISBLANK(C6238),"",SUMIFS($D$4:D6238,$C$4:C6238,C6238))</f>
        <v/>
      </c>
    </row>
    <row r="6239" spans="1:14" x14ac:dyDescent="0.25">
      <c r="A6239" s="1"/>
      <c r="B6239" s="8"/>
      <c r="C6239" s="3"/>
      <c r="D6239" s="1"/>
      <c r="E6239" s="3"/>
      <c r="I6239" s="42"/>
      <c r="J6239" s="19"/>
      <c r="K6239" s="19"/>
      <c r="L6239" s="6" t="str" cm="1">
        <f t="array" ref="L6239">IF(ISBLANK($C6239),"",_xlfn.XLOOKUP($C6239,PACK!$A:$A,PACK!$C:$D))</f>
        <v/>
      </c>
      <c r="M6239" s="18"/>
      <c r="N6239" s="7" t="str">
        <f>IF(ISBLANK(C6239),"",SUMIFS($D$4:D6239,$C$4:C6239,C6239))</f>
        <v/>
      </c>
    </row>
    <row r="6240" spans="1:14" x14ac:dyDescent="0.25">
      <c r="A6240" s="1"/>
      <c r="B6240" s="8"/>
      <c r="C6240" s="3"/>
      <c r="D6240" s="1"/>
      <c r="E6240" s="3"/>
      <c r="I6240" s="42"/>
      <c r="J6240" s="19"/>
      <c r="K6240" s="19"/>
      <c r="L6240" s="6" t="str" cm="1">
        <f t="array" ref="L6240">IF(ISBLANK($C6240),"",_xlfn.XLOOKUP($C6240,PACK!$A:$A,PACK!$C:$D))</f>
        <v/>
      </c>
      <c r="M6240" s="18"/>
      <c r="N6240" s="7" t="str">
        <f>IF(ISBLANK(C6240),"",SUMIFS($D$4:D6240,$C$4:C6240,C6240))</f>
        <v/>
      </c>
    </row>
    <row r="6241" spans="1:14" x14ac:dyDescent="0.25">
      <c r="A6241" s="1"/>
      <c r="B6241" s="8"/>
      <c r="C6241" s="3"/>
      <c r="D6241" s="1"/>
      <c r="E6241" s="3"/>
      <c r="I6241" s="42"/>
      <c r="J6241" s="19"/>
      <c r="K6241" s="19"/>
      <c r="L6241" s="6" t="str" cm="1">
        <f t="array" ref="L6241">IF(ISBLANK($C6241),"",_xlfn.XLOOKUP($C6241,PACK!$A:$A,PACK!$C:$D))</f>
        <v/>
      </c>
      <c r="M6241" s="18"/>
      <c r="N6241" s="7" t="str">
        <f>IF(ISBLANK(C6241),"",SUMIFS($D$4:D6241,$C$4:C6241,C6241))</f>
        <v/>
      </c>
    </row>
    <row r="6242" spans="1:14" x14ac:dyDescent="0.25">
      <c r="A6242" s="1"/>
      <c r="B6242" s="8"/>
      <c r="C6242" s="3"/>
      <c r="D6242" s="1"/>
      <c r="E6242" s="3"/>
      <c r="I6242" s="42"/>
      <c r="J6242" s="19"/>
      <c r="K6242" s="19"/>
      <c r="L6242" s="6" t="str" cm="1">
        <f t="array" ref="L6242">IF(ISBLANK($C6242),"",_xlfn.XLOOKUP($C6242,PACK!$A:$A,PACK!$C:$D))</f>
        <v/>
      </c>
      <c r="M6242" s="18"/>
      <c r="N6242" s="7" t="str">
        <f>IF(ISBLANK(C6242),"",SUMIFS($D$4:D6242,$C$4:C6242,C6242))</f>
        <v/>
      </c>
    </row>
    <row r="6243" spans="1:14" x14ac:dyDescent="0.25">
      <c r="A6243" s="1"/>
      <c r="B6243" s="8"/>
      <c r="C6243" s="3"/>
      <c r="D6243" s="1"/>
      <c r="E6243" s="3"/>
      <c r="I6243" s="42"/>
      <c r="J6243" s="19"/>
      <c r="K6243" s="19"/>
      <c r="L6243" s="6" t="str" cm="1">
        <f t="array" ref="L6243">IF(ISBLANK($C6243),"",_xlfn.XLOOKUP($C6243,PACK!$A:$A,PACK!$C:$D))</f>
        <v/>
      </c>
      <c r="M6243" s="18"/>
      <c r="N6243" s="7" t="str">
        <f>IF(ISBLANK(C6243),"",SUMIFS($D$4:D6243,$C$4:C6243,C6243))</f>
        <v/>
      </c>
    </row>
    <row r="6244" spans="1:14" x14ac:dyDescent="0.25">
      <c r="A6244" s="1"/>
      <c r="B6244" s="8"/>
      <c r="C6244" s="3"/>
      <c r="D6244" s="1"/>
      <c r="E6244" s="3"/>
      <c r="I6244" s="42"/>
      <c r="J6244" s="19"/>
      <c r="K6244" s="19"/>
      <c r="L6244" s="6" t="str" cm="1">
        <f t="array" ref="L6244">IF(ISBLANK($C6244),"",_xlfn.XLOOKUP($C6244,PACK!$A:$A,PACK!$C:$D))</f>
        <v/>
      </c>
      <c r="M6244" s="18"/>
      <c r="N6244" s="7" t="str">
        <f>IF(ISBLANK(C6244),"",SUMIFS($D$4:D6244,$C$4:C6244,C6244))</f>
        <v/>
      </c>
    </row>
    <row r="6245" spans="1:14" x14ac:dyDescent="0.25">
      <c r="A6245" s="1"/>
      <c r="B6245" s="8"/>
      <c r="C6245" s="3"/>
      <c r="D6245" s="1"/>
      <c r="E6245" s="3"/>
      <c r="I6245" s="42"/>
      <c r="J6245" s="19"/>
      <c r="K6245" s="19"/>
      <c r="L6245" s="6" t="str" cm="1">
        <f t="array" ref="L6245">IF(ISBLANK($C6245),"",_xlfn.XLOOKUP($C6245,PACK!$A:$A,PACK!$C:$D))</f>
        <v/>
      </c>
      <c r="M6245" s="18"/>
      <c r="N6245" s="7" t="str">
        <f>IF(ISBLANK(C6245),"",SUMIFS($D$4:D6245,$C$4:C6245,C6245))</f>
        <v/>
      </c>
    </row>
    <row r="6246" spans="1:14" x14ac:dyDescent="0.25">
      <c r="A6246" s="1"/>
      <c r="B6246" s="8"/>
      <c r="C6246" s="3"/>
      <c r="D6246" s="1"/>
      <c r="E6246" s="3"/>
      <c r="I6246" s="42"/>
      <c r="J6246" s="19"/>
      <c r="K6246" s="19"/>
      <c r="L6246" s="6" t="str" cm="1">
        <f t="array" ref="L6246">IF(ISBLANK($C6246),"",_xlfn.XLOOKUP($C6246,PACK!$A:$A,PACK!$C:$D))</f>
        <v/>
      </c>
      <c r="M6246" s="18"/>
      <c r="N6246" s="7" t="str">
        <f>IF(ISBLANK(C6246),"",SUMIFS($D$4:D6246,$C$4:C6246,C6246))</f>
        <v/>
      </c>
    </row>
    <row r="6247" spans="1:14" x14ac:dyDescent="0.25">
      <c r="A6247" s="1"/>
      <c r="B6247" s="8"/>
      <c r="C6247" s="3"/>
      <c r="D6247" s="1"/>
      <c r="E6247" s="3"/>
      <c r="I6247" s="42"/>
      <c r="J6247" s="19"/>
      <c r="K6247" s="19"/>
      <c r="L6247" s="6" t="str" cm="1">
        <f t="array" ref="L6247">IF(ISBLANK($C6247),"",_xlfn.XLOOKUP($C6247,PACK!$A:$A,PACK!$C:$D))</f>
        <v/>
      </c>
      <c r="M6247" s="18"/>
      <c r="N6247" s="7" t="str">
        <f>IF(ISBLANK(C6247),"",SUMIFS($D$4:D6247,$C$4:C6247,C6247))</f>
        <v/>
      </c>
    </row>
    <row r="6248" spans="1:14" x14ac:dyDescent="0.25">
      <c r="A6248" s="1"/>
      <c r="B6248" s="8"/>
      <c r="C6248" s="3"/>
      <c r="D6248" s="1"/>
      <c r="E6248" s="3"/>
      <c r="I6248" s="42"/>
      <c r="J6248" s="19"/>
      <c r="K6248" s="19"/>
      <c r="L6248" s="6" t="str" cm="1">
        <f t="array" ref="L6248">IF(ISBLANK($C6248),"",_xlfn.XLOOKUP($C6248,PACK!$A:$A,PACK!$C:$D))</f>
        <v/>
      </c>
      <c r="M6248" s="18"/>
      <c r="N6248" s="7" t="str">
        <f>IF(ISBLANK(C6248),"",SUMIFS($D$4:D6248,$C$4:C6248,C6248))</f>
        <v/>
      </c>
    </row>
    <row r="6249" spans="1:14" x14ac:dyDescent="0.25">
      <c r="A6249" s="1"/>
      <c r="B6249" s="8"/>
      <c r="C6249" s="3"/>
      <c r="D6249" s="1"/>
      <c r="E6249" s="3"/>
      <c r="I6249" s="42"/>
      <c r="J6249" s="19"/>
      <c r="K6249" s="19"/>
      <c r="L6249" s="6" t="str" cm="1">
        <f t="array" ref="L6249">IF(ISBLANK($C6249),"",_xlfn.XLOOKUP($C6249,PACK!$A:$A,PACK!$C:$D))</f>
        <v/>
      </c>
      <c r="M6249" s="18"/>
      <c r="N6249" s="7" t="str">
        <f>IF(ISBLANK(C6249),"",SUMIFS($D$4:D6249,$C$4:C6249,C6249))</f>
        <v/>
      </c>
    </row>
    <row r="6250" spans="1:14" x14ac:dyDescent="0.25">
      <c r="A6250" s="1"/>
      <c r="B6250" s="8"/>
      <c r="C6250" s="3"/>
      <c r="D6250" s="1"/>
      <c r="E6250" s="3"/>
      <c r="I6250" s="42"/>
      <c r="J6250" s="19"/>
      <c r="K6250" s="19"/>
      <c r="L6250" s="6" t="str" cm="1">
        <f t="array" ref="L6250">IF(ISBLANK($C6250),"",_xlfn.XLOOKUP($C6250,PACK!$A:$A,PACK!$C:$D))</f>
        <v/>
      </c>
      <c r="M6250" s="18"/>
      <c r="N6250" s="7" t="str">
        <f>IF(ISBLANK(C6250),"",SUMIFS($D$4:D6250,$C$4:C6250,C6250))</f>
        <v/>
      </c>
    </row>
    <row r="6251" spans="1:14" x14ac:dyDescent="0.25">
      <c r="A6251" s="1"/>
      <c r="B6251" s="8"/>
      <c r="C6251" s="3"/>
      <c r="D6251" s="1"/>
      <c r="E6251" s="3"/>
      <c r="I6251" s="42"/>
      <c r="J6251" s="19"/>
      <c r="K6251" s="19"/>
      <c r="L6251" s="6" t="str" cm="1">
        <f t="array" ref="L6251">IF(ISBLANK($C6251),"",_xlfn.XLOOKUP($C6251,PACK!$A:$A,PACK!$C:$D))</f>
        <v/>
      </c>
      <c r="M6251" s="18"/>
      <c r="N6251" s="7" t="str">
        <f>IF(ISBLANK(C6251),"",SUMIFS($D$4:D6251,$C$4:C6251,C6251))</f>
        <v/>
      </c>
    </row>
    <row r="6252" spans="1:14" x14ac:dyDescent="0.25">
      <c r="A6252" s="1"/>
      <c r="B6252" s="8"/>
      <c r="C6252" s="3"/>
      <c r="D6252" s="1"/>
      <c r="E6252" s="3"/>
      <c r="I6252" s="42"/>
      <c r="J6252" s="19"/>
      <c r="K6252" s="19"/>
      <c r="L6252" s="6" t="str" cm="1">
        <f t="array" ref="L6252">IF(ISBLANK($C6252),"",_xlfn.XLOOKUP($C6252,PACK!$A:$A,PACK!$C:$D))</f>
        <v/>
      </c>
      <c r="M6252" s="18"/>
      <c r="N6252" s="7" t="str">
        <f>IF(ISBLANK(C6252),"",SUMIFS($D$4:D6252,$C$4:C6252,C6252))</f>
        <v/>
      </c>
    </row>
    <row r="6253" spans="1:14" x14ac:dyDescent="0.25">
      <c r="A6253" s="1"/>
      <c r="B6253" s="8"/>
      <c r="C6253" s="3"/>
      <c r="D6253" s="1"/>
      <c r="E6253" s="3"/>
      <c r="I6253" s="42"/>
      <c r="J6253" s="19"/>
      <c r="K6253" s="19"/>
      <c r="L6253" s="6" t="str" cm="1">
        <f t="array" ref="L6253">IF(ISBLANK($C6253),"",_xlfn.XLOOKUP($C6253,PACK!$A:$A,PACK!$C:$D))</f>
        <v/>
      </c>
      <c r="M6253" s="18"/>
      <c r="N6253" s="7" t="str">
        <f>IF(ISBLANK(C6253),"",SUMIFS($D$4:D6253,$C$4:C6253,C6253))</f>
        <v/>
      </c>
    </row>
    <row r="6254" spans="1:14" x14ac:dyDescent="0.25">
      <c r="A6254" s="1"/>
      <c r="B6254" s="8"/>
      <c r="C6254" s="3"/>
      <c r="D6254" s="1"/>
      <c r="E6254" s="3"/>
      <c r="I6254" s="42"/>
      <c r="J6254" s="19"/>
      <c r="K6254" s="19"/>
      <c r="L6254" s="6" t="str" cm="1">
        <f t="array" ref="L6254">IF(ISBLANK($C6254),"",_xlfn.XLOOKUP($C6254,PACK!$A:$A,PACK!$C:$D))</f>
        <v/>
      </c>
      <c r="M6254" s="18"/>
      <c r="N6254" s="7" t="str">
        <f>IF(ISBLANK(C6254),"",SUMIFS($D$4:D6254,$C$4:C6254,C6254))</f>
        <v/>
      </c>
    </row>
    <row r="6255" spans="1:14" x14ac:dyDescent="0.25">
      <c r="A6255" s="1"/>
      <c r="B6255" s="8"/>
      <c r="C6255" s="3"/>
      <c r="D6255" s="1"/>
      <c r="E6255" s="3"/>
      <c r="I6255" s="42"/>
      <c r="J6255" s="19"/>
      <c r="K6255" s="19"/>
      <c r="L6255" s="6" t="str" cm="1">
        <f t="array" ref="L6255">IF(ISBLANK($C6255),"",_xlfn.XLOOKUP($C6255,PACK!$A:$A,PACK!$C:$D))</f>
        <v/>
      </c>
      <c r="M6255" s="18"/>
      <c r="N6255" s="7" t="str">
        <f>IF(ISBLANK(C6255),"",SUMIFS($D$4:D6255,$C$4:C6255,C6255))</f>
        <v/>
      </c>
    </row>
    <row r="6256" spans="1:14" x14ac:dyDescent="0.25">
      <c r="A6256" s="1"/>
      <c r="B6256" s="8"/>
      <c r="C6256" s="3"/>
      <c r="D6256" s="1"/>
      <c r="E6256" s="3"/>
      <c r="I6256" s="42"/>
      <c r="J6256" s="19"/>
      <c r="K6256" s="19"/>
      <c r="L6256" s="6" t="str" cm="1">
        <f t="array" ref="L6256">IF(ISBLANK($C6256),"",_xlfn.XLOOKUP($C6256,PACK!$A:$A,PACK!$C:$D))</f>
        <v/>
      </c>
      <c r="M6256" s="18"/>
      <c r="N6256" s="7" t="str">
        <f>IF(ISBLANK(C6256),"",SUMIFS($D$4:D6256,$C$4:C6256,C6256))</f>
        <v/>
      </c>
    </row>
    <row r="6257" spans="1:14" x14ac:dyDescent="0.25">
      <c r="A6257" s="1"/>
      <c r="B6257" s="8"/>
      <c r="C6257" s="3"/>
      <c r="D6257" s="1"/>
      <c r="E6257" s="3"/>
      <c r="I6257" s="42"/>
      <c r="J6257" s="19"/>
      <c r="K6257" s="19"/>
      <c r="L6257" s="6" t="str" cm="1">
        <f t="array" ref="L6257">IF(ISBLANK($C6257),"",_xlfn.XLOOKUP($C6257,PACK!$A:$A,PACK!$C:$D))</f>
        <v/>
      </c>
      <c r="M6257" s="18"/>
      <c r="N6257" s="7" t="str">
        <f>IF(ISBLANK(C6257),"",SUMIFS($D$4:D6257,$C$4:C6257,C6257))</f>
        <v/>
      </c>
    </row>
    <row r="6258" spans="1:14" x14ac:dyDescent="0.25">
      <c r="A6258" s="1"/>
      <c r="B6258" s="8"/>
      <c r="C6258" s="3"/>
      <c r="D6258" s="1"/>
      <c r="E6258" s="3"/>
      <c r="I6258" s="42"/>
      <c r="J6258" s="19"/>
      <c r="K6258" s="19"/>
      <c r="L6258" s="6" t="str" cm="1">
        <f t="array" ref="L6258">IF(ISBLANK($C6258),"",_xlfn.XLOOKUP($C6258,PACK!$A:$A,PACK!$C:$D))</f>
        <v/>
      </c>
      <c r="M6258" s="18"/>
      <c r="N6258" s="7" t="str">
        <f>IF(ISBLANK(C6258),"",SUMIFS($D$4:D6258,$C$4:C6258,C6258))</f>
        <v/>
      </c>
    </row>
    <row r="6259" spans="1:14" x14ac:dyDescent="0.25">
      <c r="A6259" s="1"/>
      <c r="B6259" s="8"/>
      <c r="C6259" s="3"/>
      <c r="D6259" s="1"/>
      <c r="E6259" s="3"/>
      <c r="I6259" s="42"/>
      <c r="J6259" s="19"/>
      <c r="K6259" s="19"/>
      <c r="L6259" s="6" t="str" cm="1">
        <f t="array" ref="L6259">IF(ISBLANK($C6259),"",_xlfn.XLOOKUP($C6259,PACK!$A:$A,PACK!$C:$D))</f>
        <v/>
      </c>
      <c r="M6259" s="18"/>
      <c r="N6259" s="7" t="str">
        <f>IF(ISBLANK(C6259),"",SUMIFS($D$4:D6259,$C$4:C6259,C6259))</f>
        <v/>
      </c>
    </row>
    <row r="6260" spans="1:14" x14ac:dyDescent="0.25">
      <c r="A6260" s="1"/>
      <c r="B6260" s="8"/>
      <c r="C6260" s="3"/>
      <c r="D6260" s="1"/>
      <c r="E6260" s="3"/>
      <c r="I6260" s="42"/>
      <c r="J6260" s="19"/>
      <c r="K6260" s="19"/>
      <c r="L6260" s="6" t="str" cm="1">
        <f t="array" ref="L6260">IF(ISBLANK($C6260),"",_xlfn.XLOOKUP($C6260,PACK!$A:$A,PACK!$C:$D))</f>
        <v/>
      </c>
      <c r="M6260" s="18"/>
      <c r="N6260" s="7" t="str">
        <f>IF(ISBLANK(C6260),"",SUMIFS($D$4:D6260,$C$4:C6260,C6260))</f>
        <v/>
      </c>
    </row>
    <row r="6261" spans="1:14" x14ac:dyDescent="0.25">
      <c r="A6261" s="1"/>
      <c r="B6261" s="8"/>
      <c r="C6261" s="3"/>
      <c r="D6261" s="1"/>
      <c r="E6261" s="3"/>
      <c r="I6261" s="42"/>
      <c r="J6261" s="19"/>
      <c r="K6261" s="19"/>
      <c r="L6261" s="6" t="str" cm="1">
        <f t="array" ref="L6261">IF(ISBLANK($C6261),"",_xlfn.XLOOKUP($C6261,PACK!$A:$A,PACK!$C:$D))</f>
        <v/>
      </c>
      <c r="M6261" s="18"/>
      <c r="N6261" s="7" t="str">
        <f>IF(ISBLANK(C6261),"",SUMIFS($D$4:D6261,$C$4:C6261,C6261))</f>
        <v/>
      </c>
    </row>
    <row r="6262" spans="1:14" x14ac:dyDescent="0.25">
      <c r="A6262" s="1"/>
      <c r="B6262" s="8"/>
      <c r="C6262" s="3"/>
      <c r="D6262" s="1"/>
      <c r="E6262" s="3"/>
      <c r="I6262" s="42"/>
      <c r="J6262" s="19"/>
      <c r="K6262" s="19"/>
      <c r="L6262" s="6" t="str" cm="1">
        <f t="array" ref="L6262">IF(ISBLANK($C6262),"",_xlfn.XLOOKUP($C6262,PACK!$A:$A,PACK!$C:$D))</f>
        <v/>
      </c>
      <c r="M6262" s="18"/>
      <c r="N6262" s="7" t="str">
        <f>IF(ISBLANK(C6262),"",SUMIFS($D$4:D6262,$C$4:C6262,C6262))</f>
        <v/>
      </c>
    </row>
    <row r="6263" spans="1:14" x14ac:dyDescent="0.25">
      <c r="A6263" s="1"/>
      <c r="B6263" s="8"/>
      <c r="C6263" s="3"/>
      <c r="D6263" s="1"/>
      <c r="E6263" s="3"/>
      <c r="I6263" s="42"/>
      <c r="J6263" s="19"/>
      <c r="K6263" s="19"/>
      <c r="L6263" s="6" t="str" cm="1">
        <f t="array" ref="L6263">IF(ISBLANK($C6263),"",_xlfn.XLOOKUP($C6263,PACK!$A:$A,PACK!$C:$D))</f>
        <v/>
      </c>
      <c r="M6263" s="18"/>
      <c r="N6263" s="7" t="str">
        <f>IF(ISBLANK(C6263),"",SUMIFS($D$4:D6263,$C$4:C6263,C6263))</f>
        <v/>
      </c>
    </row>
    <row r="6264" spans="1:14" x14ac:dyDescent="0.25">
      <c r="A6264" s="1"/>
      <c r="B6264" s="8"/>
      <c r="C6264" s="3"/>
      <c r="D6264" s="1"/>
      <c r="E6264" s="3"/>
      <c r="I6264" s="42"/>
      <c r="J6264" s="19"/>
      <c r="K6264" s="19"/>
      <c r="L6264" s="6" t="str" cm="1">
        <f t="array" ref="L6264">IF(ISBLANK($C6264),"",_xlfn.XLOOKUP($C6264,PACK!$A:$A,PACK!$C:$D))</f>
        <v/>
      </c>
      <c r="M6264" s="18"/>
      <c r="N6264" s="7" t="str">
        <f>IF(ISBLANK(C6264),"",SUMIFS($D$4:D6264,$C$4:C6264,C6264))</f>
        <v/>
      </c>
    </row>
    <row r="6265" spans="1:14" x14ac:dyDescent="0.25">
      <c r="A6265" s="1"/>
      <c r="B6265" s="8"/>
      <c r="C6265" s="3"/>
      <c r="D6265" s="1"/>
      <c r="E6265" s="3"/>
      <c r="I6265" s="42"/>
      <c r="J6265" s="19"/>
      <c r="K6265" s="19"/>
      <c r="L6265" s="6" t="str" cm="1">
        <f t="array" ref="L6265">IF(ISBLANK($C6265),"",_xlfn.XLOOKUP($C6265,PACK!$A:$A,PACK!$C:$D))</f>
        <v/>
      </c>
      <c r="M6265" s="18"/>
      <c r="N6265" s="7" t="str">
        <f>IF(ISBLANK(C6265),"",SUMIFS($D$4:D6265,$C$4:C6265,C6265))</f>
        <v/>
      </c>
    </row>
    <row r="6266" spans="1:14" x14ac:dyDescent="0.25">
      <c r="A6266" s="1"/>
      <c r="B6266" s="8"/>
      <c r="C6266" s="3"/>
      <c r="D6266" s="1"/>
      <c r="E6266" s="3"/>
      <c r="I6266" s="42"/>
      <c r="J6266" s="19"/>
      <c r="K6266" s="19"/>
      <c r="L6266" s="6" t="str" cm="1">
        <f t="array" ref="L6266">IF(ISBLANK($C6266),"",_xlfn.XLOOKUP($C6266,PACK!$A:$A,PACK!$C:$D))</f>
        <v/>
      </c>
      <c r="M6266" s="18"/>
      <c r="N6266" s="7" t="str">
        <f>IF(ISBLANK(C6266),"",SUMIFS($D$4:D6266,$C$4:C6266,C6266))</f>
        <v/>
      </c>
    </row>
    <row r="6267" spans="1:14" x14ac:dyDescent="0.25">
      <c r="A6267" s="1"/>
      <c r="B6267" s="8"/>
      <c r="C6267" s="3"/>
      <c r="D6267" s="1"/>
      <c r="E6267" s="3"/>
      <c r="I6267" s="42"/>
      <c r="J6267" s="19"/>
      <c r="K6267" s="19"/>
      <c r="L6267" s="6" t="str" cm="1">
        <f t="array" ref="L6267">IF(ISBLANK($C6267),"",_xlfn.XLOOKUP($C6267,PACK!$A:$A,PACK!$C:$D))</f>
        <v/>
      </c>
      <c r="M6267" s="18"/>
      <c r="N6267" s="7" t="str">
        <f>IF(ISBLANK(C6267),"",SUMIFS($D$4:D6267,$C$4:C6267,C6267))</f>
        <v/>
      </c>
    </row>
    <row r="6268" spans="1:14" x14ac:dyDescent="0.25">
      <c r="A6268" s="1"/>
      <c r="B6268" s="8"/>
      <c r="C6268" s="3"/>
      <c r="D6268" s="1"/>
      <c r="E6268" s="3"/>
      <c r="I6268" s="42"/>
      <c r="J6268" s="19"/>
      <c r="K6268" s="19"/>
      <c r="L6268" s="6" t="str" cm="1">
        <f t="array" ref="L6268">IF(ISBLANK($C6268),"",_xlfn.XLOOKUP($C6268,PACK!$A:$A,PACK!$C:$D))</f>
        <v/>
      </c>
      <c r="M6268" s="18"/>
      <c r="N6268" s="7" t="str">
        <f>IF(ISBLANK(C6268),"",SUMIFS($D$4:D6268,$C$4:C6268,C6268))</f>
        <v/>
      </c>
    </row>
    <row r="6269" spans="1:14" x14ac:dyDescent="0.25">
      <c r="A6269" s="1"/>
      <c r="B6269" s="8"/>
      <c r="C6269" s="3"/>
      <c r="D6269" s="1"/>
      <c r="E6269" s="3"/>
      <c r="I6269" s="42"/>
      <c r="J6269" s="19"/>
      <c r="K6269" s="19"/>
      <c r="L6269" s="6" t="str" cm="1">
        <f t="array" ref="L6269">IF(ISBLANK($C6269),"",_xlfn.XLOOKUP($C6269,PACK!$A:$A,PACK!$C:$D))</f>
        <v/>
      </c>
      <c r="M6269" s="18"/>
      <c r="N6269" s="7" t="str">
        <f>IF(ISBLANK(C6269),"",SUMIFS($D$4:D6269,$C$4:C6269,C6269))</f>
        <v/>
      </c>
    </row>
    <row r="6270" spans="1:14" x14ac:dyDescent="0.25">
      <c r="A6270" s="1"/>
      <c r="B6270" s="8"/>
      <c r="C6270" s="3"/>
      <c r="D6270" s="1"/>
      <c r="E6270" s="3"/>
      <c r="I6270" s="42"/>
      <c r="J6270" s="19"/>
      <c r="K6270" s="19"/>
      <c r="L6270" s="6" t="str" cm="1">
        <f t="array" ref="L6270">IF(ISBLANK($C6270),"",_xlfn.XLOOKUP($C6270,PACK!$A:$A,PACK!$C:$D))</f>
        <v/>
      </c>
      <c r="M6270" s="18"/>
      <c r="N6270" s="7" t="str">
        <f>IF(ISBLANK(C6270),"",SUMIFS($D$4:D6270,$C$4:C6270,C6270))</f>
        <v/>
      </c>
    </row>
    <row r="6271" spans="1:14" x14ac:dyDescent="0.25">
      <c r="A6271" s="1"/>
      <c r="B6271" s="8"/>
      <c r="C6271" s="3"/>
      <c r="D6271" s="1"/>
      <c r="E6271" s="3"/>
      <c r="I6271" s="42"/>
      <c r="J6271" s="19"/>
      <c r="K6271" s="19"/>
      <c r="L6271" s="6" t="str" cm="1">
        <f t="array" ref="L6271">IF(ISBLANK($C6271),"",_xlfn.XLOOKUP($C6271,PACK!$A:$A,PACK!$C:$D))</f>
        <v/>
      </c>
      <c r="M6271" s="18"/>
      <c r="N6271" s="7" t="str">
        <f>IF(ISBLANK(C6271),"",SUMIFS($D$4:D6271,$C$4:C6271,C6271))</f>
        <v/>
      </c>
    </row>
    <row r="6272" spans="1:14" x14ac:dyDescent="0.25">
      <c r="A6272" s="1"/>
      <c r="B6272" s="8"/>
      <c r="C6272" s="3"/>
      <c r="D6272" s="1"/>
      <c r="E6272" s="3"/>
      <c r="I6272" s="42"/>
      <c r="J6272" s="19"/>
      <c r="K6272" s="19"/>
      <c r="L6272" s="6" t="str" cm="1">
        <f t="array" ref="L6272">IF(ISBLANK($C6272),"",_xlfn.XLOOKUP($C6272,PACK!$A:$A,PACK!$C:$D))</f>
        <v/>
      </c>
      <c r="M6272" s="18"/>
      <c r="N6272" s="7" t="str">
        <f>IF(ISBLANK(C6272),"",SUMIFS($D$4:D6272,$C$4:C6272,C6272))</f>
        <v/>
      </c>
    </row>
    <row r="6273" spans="1:14" x14ac:dyDescent="0.25">
      <c r="A6273" s="1"/>
      <c r="B6273" s="8"/>
      <c r="C6273" s="3"/>
      <c r="D6273" s="1"/>
      <c r="E6273" s="3"/>
      <c r="I6273" s="42"/>
      <c r="J6273" s="19"/>
      <c r="K6273" s="19"/>
      <c r="L6273" s="6" t="str" cm="1">
        <f t="array" ref="L6273">IF(ISBLANK($C6273),"",_xlfn.XLOOKUP($C6273,PACK!$A:$A,PACK!$C:$D))</f>
        <v/>
      </c>
      <c r="M6273" s="18"/>
      <c r="N6273" s="7" t="str">
        <f>IF(ISBLANK(C6273),"",SUMIFS($D$4:D6273,$C$4:C6273,C6273))</f>
        <v/>
      </c>
    </row>
    <row r="6274" spans="1:14" x14ac:dyDescent="0.25">
      <c r="A6274" s="1"/>
      <c r="B6274" s="8"/>
      <c r="C6274" s="3"/>
      <c r="D6274" s="1"/>
      <c r="E6274" s="3"/>
      <c r="I6274" s="42"/>
      <c r="J6274" s="19"/>
      <c r="K6274" s="19"/>
      <c r="L6274" s="6" t="str" cm="1">
        <f t="array" ref="L6274">IF(ISBLANK($C6274),"",_xlfn.XLOOKUP($C6274,PACK!$A:$A,PACK!$C:$D))</f>
        <v/>
      </c>
      <c r="M6274" s="18"/>
      <c r="N6274" s="7" t="str">
        <f>IF(ISBLANK(C6274),"",SUMIFS($D$4:D6274,$C$4:C6274,C6274))</f>
        <v/>
      </c>
    </row>
    <row r="6275" spans="1:14" x14ac:dyDescent="0.25">
      <c r="A6275" s="1"/>
      <c r="B6275" s="8"/>
      <c r="C6275" s="3"/>
      <c r="D6275" s="1"/>
      <c r="E6275" s="3"/>
      <c r="I6275" s="42"/>
      <c r="J6275" s="19"/>
      <c r="K6275" s="19"/>
      <c r="L6275" s="6" t="str" cm="1">
        <f t="array" ref="L6275">IF(ISBLANK($C6275),"",_xlfn.XLOOKUP($C6275,PACK!$A:$A,PACK!$C:$D))</f>
        <v/>
      </c>
      <c r="M6275" s="18"/>
      <c r="N6275" s="7" t="str">
        <f>IF(ISBLANK(C6275),"",SUMIFS($D$4:D6275,$C$4:C6275,C6275))</f>
        <v/>
      </c>
    </row>
    <row r="6276" spans="1:14" x14ac:dyDescent="0.25">
      <c r="A6276" s="1"/>
      <c r="B6276" s="8"/>
      <c r="C6276" s="3"/>
      <c r="D6276" s="1"/>
      <c r="E6276" s="3"/>
      <c r="I6276" s="42"/>
      <c r="J6276" s="19"/>
      <c r="K6276" s="19"/>
      <c r="L6276" s="6" t="str" cm="1">
        <f t="array" ref="L6276">IF(ISBLANK($C6276),"",_xlfn.XLOOKUP($C6276,PACK!$A:$A,PACK!$C:$D))</f>
        <v/>
      </c>
      <c r="M6276" s="18"/>
      <c r="N6276" s="7" t="str">
        <f>IF(ISBLANK(C6276),"",SUMIFS($D$4:D6276,$C$4:C6276,C6276))</f>
        <v/>
      </c>
    </row>
    <row r="6277" spans="1:14" x14ac:dyDescent="0.25">
      <c r="A6277" s="1"/>
      <c r="B6277" s="8"/>
      <c r="C6277" s="3"/>
      <c r="D6277" s="1"/>
      <c r="E6277" s="3"/>
      <c r="I6277" s="42"/>
      <c r="J6277" s="19"/>
      <c r="K6277" s="19"/>
      <c r="L6277" s="6" t="str" cm="1">
        <f t="array" ref="L6277">IF(ISBLANK($C6277),"",_xlfn.XLOOKUP($C6277,PACK!$A:$A,PACK!$C:$D))</f>
        <v/>
      </c>
      <c r="M6277" s="18"/>
      <c r="N6277" s="7" t="str">
        <f>IF(ISBLANK(C6277),"",SUMIFS($D$4:D6277,$C$4:C6277,C6277))</f>
        <v/>
      </c>
    </row>
    <row r="6278" spans="1:14" x14ac:dyDescent="0.25">
      <c r="A6278" s="1"/>
      <c r="B6278" s="8"/>
      <c r="C6278" s="3"/>
      <c r="D6278" s="1"/>
      <c r="E6278" s="3"/>
      <c r="I6278" s="42"/>
      <c r="J6278" s="19"/>
      <c r="K6278" s="19"/>
      <c r="L6278" s="6" t="str" cm="1">
        <f t="array" ref="L6278">IF(ISBLANK($C6278),"",_xlfn.XLOOKUP($C6278,PACK!$A:$A,PACK!$C:$D))</f>
        <v/>
      </c>
      <c r="M6278" s="18"/>
      <c r="N6278" s="7" t="str">
        <f>IF(ISBLANK(C6278),"",SUMIFS($D$4:D6278,$C$4:C6278,C6278))</f>
        <v/>
      </c>
    </row>
    <row r="6279" spans="1:14" x14ac:dyDescent="0.25">
      <c r="A6279" s="1"/>
      <c r="B6279" s="8"/>
      <c r="C6279" s="3"/>
      <c r="D6279" s="1"/>
      <c r="E6279" s="3"/>
      <c r="I6279" s="42"/>
      <c r="J6279" s="19"/>
      <c r="K6279" s="19"/>
      <c r="L6279" s="6" t="str" cm="1">
        <f t="array" ref="L6279">IF(ISBLANK($C6279),"",_xlfn.XLOOKUP($C6279,PACK!$A:$A,PACK!$C:$D))</f>
        <v/>
      </c>
      <c r="M6279" s="18"/>
      <c r="N6279" s="7" t="str">
        <f>IF(ISBLANK(C6279),"",SUMIFS($D$4:D6279,$C$4:C6279,C6279))</f>
        <v/>
      </c>
    </row>
    <row r="6280" spans="1:14" x14ac:dyDescent="0.25">
      <c r="A6280" s="1"/>
      <c r="B6280" s="8"/>
      <c r="C6280" s="3"/>
      <c r="D6280" s="1"/>
      <c r="E6280" s="3"/>
      <c r="I6280" s="42"/>
      <c r="J6280" s="19"/>
      <c r="K6280" s="19"/>
      <c r="L6280" s="6" t="str" cm="1">
        <f t="array" ref="L6280">IF(ISBLANK($C6280),"",_xlfn.XLOOKUP($C6280,PACK!$A:$A,PACK!$C:$D))</f>
        <v/>
      </c>
      <c r="M6280" s="18"/>
      <c r="N6280" s="7" t="str">
        <f>IF(ISBLANK(C6280),"",SUMIFS($D$4:D6280,$C$4:C6280,C6280))</f>
        <v/>
      </c>
    </row>
    <row r="6281" spans="1:14" x14ac:dyDescent="0.25">
      <c r="A6281" s="1"/>
      <c r="B6281" s="8"/>
      <c r="C6281" s="3"/>
      <c r="D6281" s="1"/>
      <c r="E6281" s="3"/>
      <c r="I6281" s="42"/>
      <c r="J6281" s="19"/>
      <c r="K6281" s="19"/>
      <c r="L6281" s="6" t="str" cm="1">
        <f t="array" ref="L6281">IF(ISBLANK($C6281),"",_xlfn.XLOOKUP($C6281,PACK!$A:$A,PACK!$C:$D))</f>
        <v/>
      </c>
      <c r="M6281" s="18"/>
      <c r="N6281" s="7" t="str">
        <f>IF(ISBLANK(C6281),"",SUMIFS($D$4:D6281,$C$4:C6281,C6281))</f>
        <v/>
      </c>
    </row>
    <row r="6282" spans="1:14" x14ac:dyDescent="0.25">
      <c r="A6282" s="1"/>
      <c r="B6282" s="8"/>
      <c r="C6282" s="3"/>
      <c r="D6282" s="1"/>
      <c r="E6282" s="3"/>
      <c r="I6282" s="42"/>
      <c r="J6282" s="19"/>
      <c r="K6282" s="19"/>
      <c r="L6282" s="6" t="str" cm="1">
        <f t="array" ref="L6282">IF(ISBLANK($C6282),"",_xlfn.XLOOKUP($C6282,PACK!$A:$A,PACK!$C:$D))</f>
        <v/>
      </c>
      <c r="M6282" s="18"/>
      <c r="N6282" s="7" t="str">
        <f>IF(ISBLANK(C6282),"",SUMIFS($D$4:D6282,$C$4:C6282,C6282))</f>
        <v/>
      </c>
    </row>
    <row r="6283" spans="1:14" x14ac:dyDescent="0.25">
      <c r="A6283" s="1"/>
      <c r="B6283" s="8"/>
      <c r="C6283" s="3"/>
      <c r="D6283" s="1"/>
      <c r="E6283" s="3"/>
      <c r="I6283" s="42"/>
      <c r="J6283" s="19"/>
      <c r="K6283" s="19"/>
      <c r="L6283" s="6" t="str" cm="1">
        <f t="array" ref="L6283">IF(ISBLANK($C6283),"",_xlfn.XLOOKUP($C6283,PACK!$A:$A,PACK!$C:$D))</f>
        <v/>
      </c>
      <c r="M6283" s="18"/>
      <c r="N6283" s="7" t="str">
        <f>IF(ISBLANK(C6283),"",SUMIFS($D$4:D6283,$C$4:C6283,C6283))</f>
        <v/>
      </c>
    </row>
    <row r="6284" spans="1:14" x14ac:dyDescent="0.25">
      <c r="A6284" s="1"/>
      <c r="B6284" s="8"/>
      <c r="C6284" s="3"/>
      <c r="D6284" s="1"/>
      <c r="E6284" s="3"/>
      <c r="I6284" s="42"/>
      <c r="J6284" s="19"/>
      <c r="K6284" s="19"/>
      <c r="L6284" s="6" t="str" cm="1">
        <f t="array" ref="L6284">IF(ISBLANK($C6284),"",_xlfn.XLOOKUP($C6284,PACK!$A:$A,PACK!$C:$D))</f>
        <v/>
      </c>
      <c r="M6284" s="18"/>
      <c r="N6284" s="7" t="str">
        <f>IF(ISBLANK(C6284),"",SUMIFS($D$4:D6284,$C$4:C6284,C6284))</f>
        <v/>
      </c>
    </row>
    <row r="6285" spans="1:14" x14ac:dyDescent="0.25">
      <c r="A6285" s="1"/>
      <c r="B6285" s="8"/>
      <c r="C6285" s="3"/>
      <c r="D6285" s="1"/>
      <c r="E6285" s="3"/>
      <c r="I6285" s="42"/>
      <c r="J6285" s="19"/>
      <c r="K6285" s="19"/>
      <c r="L6285" s="6" t="str" cm="1">
        <f t="array" ref="L6285">IF(ISBLANK($C6285),"",_xlfn.XLOOKUP($C6285,PACK!$A:$A,PACK!$C:$D))</f>
        <v/>
      </c>
      <c r="M6285" s="18"/>
      <c r="N6285" s="7" t="str">
        <f>IF(ISBLANK(C6285),"",SUMIFS($D$4:D6285,$C$4:C6285,C6285))</f>
        <v/>
      </c>
    </row>
    <row r="6286" spans="1:14" x14ac:dyDescent="0.25">
      <c r="A6286" s="1"/>
      <c r="B6286" s="8"/>
      <c r="C6286" s="3"/>
      <c r="D6286" s="1"/>
      <c r="E6286" s="3"/>
      <c r="I6286" s="42"/>
      <c r="J6286" s="19"/>
      <c r="K6286" s="19"/>
      <c r="L6286" s="6" t="str" cm="1">
        <f t="array" ref="L6286">IF(ISBLANK($C6286),"",_xlfn.XLOOKUP($C6286,PACK!$A:$A,PACK!$C:$D))</f>
        <v/>
      </c>
      <c r="M6286" s="18"/>
      <c r="N6286" s="7" t="str">
        <f>IF(ISBLANK(C6286),"",SUMIFS($D$4:D6286,$C$4:C6286,C6286))</f>
        <v/>
      </c>
    </row>
    <row r="6287" spans="1:14" x14ac:dyDescent="0.25">
      <c r="A6287" s="1"/>
      <c r="B6287" s="8"/>
      <c r="C6287" s="3"/>
      <c r="D6287" s="1"/>
      <c r="E6287" s="3"/>
      <c r="I6287" s="42"/>
      <c r="J6287" s="19"/>
      <c r="K6287" s="19"/>
      <c r="L6287" s="6" t="str" cm="1">
        <f t="array" ref="L6287">IF(ISBLANK($C6287),"",_xlfn.XLOOKUP($C6287,PACK!$A:$A,PACK!$C:$D))</f>
        <v/>
      </c>
      <c r="M6287" s="18"/>
      <c r="N6287" s="7" t="str">
        <f>IF(ISBLANK(C6287),"",SUMIFS($D$4:D6287,$C$4:C6287,C6287))</f>
        <v/>
      </c>
    </row>
    <row r="6288" spans="1:14" x14ac:dyDescent="0.25">
      <c r="A6288" s="1"/>
      <c r="B6288" s="8"/>
      <c r="C6288" s="3"/>
      <c r="D6288" s="1"/>
      <c r="E6288" s="3"/>
      <c r="I6288" s="42"/>
      <c r="J6288" s="19"/>
      <c r="K6288" s="19"/>
      <c r="L6288" s="6" t="str" cm="1">
        <f t="array" ref="L6288">IF(ISBLANK($C6288),"",_xlfn.XLOOKUP($C6288,PACK!$A:$A,PACK!$C:$D))</f>
        <v/>
      </c>
      <c r="M6288" s="18"/>
      <c r="N6288" s="7" t="str">
        <f>IF(ISBLANK(C6288),"",SUMIFS($D$4:D6288,$C$4:C6288,C6288))</f>
        <v/>
      </c>
    </row>
    <row r="6289" spans="1:14" x14ac:dyDescent="0.25">
      <c r="A6289" s="1"/>
      <c r="B6289" s="8"/>
      <c r="C6289" s="3"/>
      <c r="D6289" s="1"/>
      <c r="E6289" s="3"/>
      <c r="I6289" s="42"/>
      <c r="J6289" s="19"/>
      <c r="K6289" s="19"/>
      <c r="L6289" s="6" t="str" cm="1">
        <f t="array" ref="L6289">IF(ISBLANK($C6289),"",_xlfn.XLOOKUP($C6289,PACK!$A:$A,PACK!$C:$D))</f>
        <v/>
      </c>
      <c r="M6289" s="18"/>
      <c r="N6289" s="7" t="str">
        <f>IF(ISBLANK(C6289),"",SUMIFS($D$4:D6289,$C$4:C6289,C6289))</f>
        <v/>
      </c>
    </row>
    <row r="6290" spans="1:14" x14ac:dyDescent="0.25">
      <c r="A6290" s="1"/>
      <c r="B6290" s="8"/>
      <c r="C6290" s="3"/>
      <c r="D6290" s="1"/>
      <c r="E6290" s="3"/>
      <c r="I6290" s="42"/>
      <c r="J6290" s="19"/>
      <c r="K6290" s="19"/>
      <c r="L6290" s="6" t="str" cm="1">
        <f t="array" ref="L6290">IF(ISBLANK($C6290),"",_xlfn.XLOOKUP($C6290,PACK!$A:$A,PACK!$C:$D))</f>
        <v/>
      </c>
      <c r="M6290" s="18"/>
      <c r="N6290" s="7" t="str">
        <f>IF(ISBLANK(C6290),"",SUMIFS($D$4:D6290,$C$4:C6290,C6290))</f>
        <v/>
      </c>
    </row>
    <row r="6291" spans="1:14" x14ac:dyDescent="0.25">
      <c r="A6291" s="1"/>
      <c r="B6291" s="8"/>
      <c r="C6291" s="3"/>
      <c r="D6291" s="1"/>
      <c r="E6291" s="3"/>
      <c r="I6291" s="42"/>
      <c r="J6291" s="19"/>
      <c r="K6291" s="19"/>
      <c r="L6291" s="6" t="str" cm="1">
        <f t="array" ref="L6291">IF(ISBLANK($C6291),"",_xlfn.XLOOKUP($C6291,PACK!$A:$A,PACK!$C:$D))</f>
        <v/>
      </c>
      <c r="M6291" s="18"/>
      <c r="N6291" s="7" t="str">
        <f>IF(ISBLANK(C6291),"",SUMIFS($D$4:D6291,$C$4:C6291,C6291))</f>
        <v/>
      </c>
    </row>
    <row r="6292" spans="1:14" x14ac:dyDescent="0.25">
      <c r="A6292" s="1"/>
      <c r="B6292" s="8"/>
      <c r="C6292" s="3"/>
      <c r="D6292" s="1"/>
      <c r="E6292" s="3"/>
      <c r="I6292" s="42"/>
      <c r="J6292" s="19"/>
      <c r="K6292" s="19"/>
      <c r="L6292" s="6" t="str" cm="1">
        <f t="array" ref="L6292">IF(ISBLANK($C6292),"",_xlfn.XLOOKUP($C6292,PACK!$A:$A,PACK!$C:$D))</f>
        <v/>
      </c>
      <c r="M6292" s="18"/>
      <c r="N6292" s="7" t="str">
        <f>IF(ISBLANK(C6292),"",SUMIFS($D$4:D6292,$C$4:C6292,C6292))</f>
        <v/>
      </c>
    </row>
    <row r="6293" spans="1:14" x14ac:dyDescent="0.25">
      <c r="A6293" s="1"/>
      <c r="B6293" s="8"/>
      <c r="C6293" s="3"/>
      <c r="D6293" s="1"/>
      <c r="E6293" s="3"/>
      <c r="I6293" s="42"/>
      <c r="J6293" s="19"/>
      <c r="K6293" s="19"/>
      <c r="L6293" s="6" t="str" cm="1">
        <f t="array" ref="L6293">IF(ISBLANK($C6293),"",_xlfn.XLOOKUP($C6293,PACK!$A:$A,PACK!$C:$D))</f>
        <v/>
      </c>
      <c r="M6293" s="18"/>
      <c r="N6293" s="7" t="str">
        <f>IF(ISBLANK(C6293),"",SUMIFS($D$4:D6293,$C$4:C6293,C6293))</f>
        <v/>
      </c>
    </row>
    <row r="6294" spans="1:14" x14ac:dyDescent="0.25">
      <c r="A6294" s="1"/>
      <c r="B6294" s="8"/>
      <c r="C6294" s="3"/>
      <c r="D6294" s="1"/>
      <c r="E6294" s="3"/>
      <c r="I6294" s="42"/>
      <c r="J6294" s="19"/>
      <c r="K6294" s="19"/>
      <c r="L6294" s="6" t="str" cm="1">
        <f t="array" ref="L6294">IF(ISBLANK($C6294),"",_xlfn.XLOOKUP($C6294,PACK!$A:$A,PACK!$C:$D))</f>
        <v/>
      </c>
      <c r="M6294" s="18"/>
      <c r="N6294" s="7" t="str">
        <f>IF(ISBLANK(C6294),"",SUMIFS($D$4:D6294,$C$4:C6294,C6294))</f>
        <v/>
      </c>
    </row>
    <row r="6295" spans="1:14" x14ac:dyDescent="0.25">
      <c r="A6295" s="1"/>
      <c r="B6295" s="8"/>
      <c r="C6295" s="3"/>
      <c r="D6295" s="1"/>
      <c r="E6295" s="3"/>
      <c r="I6295" s="42"/>
      <c r="J6295" s="19"/>
      <c r="K6295" s="19"/>
      <c r="L6295" s="6" t="str" cm="1">
        <f t="array" ref="L6295">IF(ISBLANK($C6295),"",_xlfn.XLOOKUP($C6295,PACK!$A:$A,PACK!$C:$D))</f>
        <v/>
      </c>
      <c r="M6295" s="18"/>
      <c r="N6295" s="7" t="str">
        <f>IF(ISBLANK(C6295),"",SUMIFS($D$4:D6295,$C$4:C6295,C6295))</f>
        <v/>
      </c>
    </row>
    <row r="6296" spans="1:14" x14ac:dyDescent="0.25">
      <c r="A6296" s="1"/>
      <c r="B6296" s="8"/>
      <c r="C6296" s="3"/>
      <c r="D6296" s="1"/>
      <c r="E6296" s="3"/>
      <c r="I6296" s="42"/>
      <c r="J6296" s="19"/>
      <c r="K6296" s="19"/>
      <c r="L6296" s="6" t="str" cm="1">
        <f t="array" ref="L6296">IF(ISBLANK($C6296),"",_xlfn.XLOOKUP($C6296,PACK!$A:$A,PACK!$C:$D))</f>
        <v/>
      </c>
      <c r="M6296" s="18"/>
      <c r="N6296" s="7" t="str">
        <f>IF(ISBLANK(C6296),"",SUMIFS($D$4:D6296,$C$4:C6296,C6296))</f>
        <v/>
      </c>
    </row>
    <row r="6297" spans="1:14" x14ac:dyDescent="0.25">
      <c r="A6297" s="1"/>
      <c r="B6297" s="8"/>
      <c r="C6297" s="3"/>
      <c r="D6297" s="1"/>
      <c r="E6297" s="3"/>
      <c r="I6297" s="42"/>
      <c r="J6297" s="19"/>
      <c r="K6297" s="19"/>
      <c r="L6297" s="6" t="str" cm="1">
        <f t="array" ref="L6297">IF(ISBLANK($C6297),"",_xlfn.XLOOKUP($C6297,PACK!$A:$A,PACK!$C:$D))</f>
        <v/>
      </c>
      <c r="M6297" s="18"/>
      <c r="N6297" s="7" t="str">
        <f>IF(ISBLANK(C6297),"",SUMIFS($D$4:D6297,$C$4:C6297,C6297))</f>
        <v/>
      </c>
    </row>
    <row r="6298" spans="1:14" x14ac:dyDescent="0.25">
      <c r="A6298" s="1"/>
      <c r="B6298" s="8"/>
      <c r="C6298" s="3"/>
      <c r="D6298" s="1"/>
      <c r="E6298" s="3"/>
      <c r="I6298" s="42"/>
      <c r="J6298" s="19"/>
      <c r="K6298" s="19"/>
      <c r="L6298" s="6" t="str" cm="1">
        <f t="array" ref="L6298">IF(ISBLANK($C6298),"",_xlfn.XLOOKUP($C6298,PACK!$A:$A,PACK!$C:$D))</f>
        <v/>
      </c>
      <c r="M6298" s="18"/>
      <c r="N6298" s="7" t="str">
        <f>IF(ISBLANK(C6298),"",SUMIFS($D$4:D6298,$C$4:C6298,C6298))</f>
        <v/>
      </c>
    </row>
    <row r="6299" spans="1:14" x14ac:dyDescent="0.25">
      <c r="A6299" s="1"/>
      <c r="B6299" s="8"/>
      <c r="C6299" s="3"/>
      <c r="D6299" s="1"/>
      <c r="E6299" s="3"/>
      <c r="I6299" s="42"/>
      <c r="J6299" s="19"/>
      <c r="K6299" s="19"/>
      <c r="L6299" s="6" t="str" cm="1">
        <f t="array" ref="L6299">IF(ISBLANK($C6299),"",_xlfn.XLOOKUP($C6299,PACK!$A:$A,PACK!$C:$D))</f>
        <v/>
      </c>
      <c r="M6299" s="18"/>
      <c r="N6299" s="7" t="str">
        <f>IF(ISBLANK(C6299),"",SUMIFS($D$4:D6299,$C$4:C6299,C6299))</f>
        <v/>
      </c>
    </row>
    <row r="6300" spans="1:14" x14ac:dyDescent="0.25">
      <c r="A6300" s="1"/>
      <c r="B6300" s="8"/>
      <c r="C6300" s="3"/>
      <c r="D6300" s="1"/>
      <c r="E6300" s="3"/>
      <c r="I6300" s="42"/>
      <c r="J6300" s="19"/>
      <c r="K6300" s="19"/>
      <c r="L6300" s="6" t="str" cm="1">
        <f t="array" ref="L6300">IF(ISBLANK($C6300),"",_xlfn.XLOOKUP($C6300,PACK!$A:$A,PACK!$C:$D))</f>
        <v/>
      </c>
      <c r="M6300" s="18"/>
      <c r="N6300" s="7" t="str">
        <f>IF(ISBLANK(C6300),"",SUMIFS($D$4:D6300,$C$4:C6300,C6300))</f>
        <v/>
      </c>
    </row>
    <row r="6301" spans="1:14" x14ac:dyDescent="0.25">
      <c r="A6301" s="1"/>
      <c r="B6301" s="8"/>
      <c r="C6301" s="3"/>
      <c r="D6301" s="1"/>
      <c r="E6301" s="3"/>
      <c r="I6301" s="42"/>
      <c r="J6301" s="19"/>
      <c r="K6301" s="19"/>
      <c r="L6301" s="6" t="str" cm="1">
        <f t="array" ref="L6301">IF(ISBLANK($C6301),"",_xlfn.XLOOKUP($C6301,PACK!$A:$A,PACK!$C:$D))</f>
        <v/>
      </c>
      <c r="M6301" s="18"/>
      <c r="N6301" s="7" t="str">
        <f>IF(ISBLANK(C6301),"",SUMIFS($D$4:D6301,$C$4:C6301,C6301))</f>
        <v/>
      </c>
    </row>
    <row r="6302" spans="1:14" x14ac:dyDescent="0.25">
      <c r="A6302" s="1"/>
      <c r="B6302" s="8"/>
      <c r="C6302" s="3"/>
      <c r="D6302" s="1"/>
      <c r="E6302" s="3"/>
      <c r="I6302" s="42"/>
      <c r="J6302" s="19"/>
      <c r="K6302" s="19"/>
      <c r="L6302" s="6" t="str" cm="1">
        <f t="array" ref="L6302">IF(ISBLANK($C6302),"",_xlfn.XLOOKUP($C6302,PACK!$A:$A,PACK!$C:$D))</f>
        <v/>
      </c>
      <c r="M6302" s="18"/>
      <c r="N6302" s="7" t="str">
        <f>IF(ISBLANK(C6302),"",SUMIFS($D$4:D6302,$C$4:C6302,C6302))</f>
        <v/>
      </c>
    </row>
    <row r="6303" spans="1:14" x14ac:dyDescent="0.25">
      <c r="A6303" s="1"/>
      <c r="B6303" s="8"/>
      <c r="C6303" s="3"/>
      <c r="D6303" s="1"/>
      <c r="E6303" s="3"/>
      <c r="I6303" s="42"/>
      <c r="J6303" s="19"/>
      <c r="K6303" s="19"/>
      <c r="L6303" s="6" t="str" cm="1">
        <f t="array" ref="L6303">IF(ISBLANK($C6303),"",_xlfn.XLOOKUP($C6303,PACK!$A:$A,PACK!$C:$D))</f>
        <v/>
      </c>
      <c r="M6303" s="18"/>
      <c r="N6303" s="7" t="str">
        <f>IF(ISBLANK(C6303),"",SUMIFS($D$4:D6303,$C$4:C6303,C6303))</f>
        <v/>
      </c>
    </row>
    <row r="6304" spans="1:14" x14ac:dyDescent="0.25">
      <c r="A6304" s="1"/>
      <c r="B6304" s="8"/>
      <c r="C6304" s="3"/>
      <c r="D6304" s="1"/>
      <c r="E6304" s="3"/>
      <c r="I6304" s="42"/>
      <c r="J6304" s="19"/>
      <c r="K6304" s="19"/>
      <c r="L6304" s="6" t="str" cm="1">
        <f t="array" ref="L6304">IF(ISBLANK($C6304),"",_xlfn.XLOOKUP($C6304,PACK!$A:$A,PACK!$C:$D))</f>
        <v/>
      </c>
      <c r="M6304" s="18"/>
      <c r="N6304" s="7" t="str">
        <f>IF(ISBLANK(C6304),"",SUMIFS($D$4:D6304,$C$4:C6304,C6304))</f>
        <v/>
      </c>
    </row>
    <row r="6305" spans="1:14" x14ac:dyDescent="0.25">
      <c r="A6305" s="1"/>
      <c r="B6305" s="8"/>
      <c r="C6305" s="3"/>
      <c r="D6305" s="1"/>
      <c r="E6305" s="3"/>
      <c r="I6305" s="42"/>
      <c r="J6305" s="19"/>
      <c r="K6305" s="19"/>
      <c r="L6305" s="6" t="str" cm="1">
        <f t="array" ref="L6305">IF(ISBLANK($C6305),"",_xlfn.XLOOKUP($C6305,PACK!$A:$A,PACK!$C:$D))</f>
        <v/>
      </c>
      <c r="M6305" s="18"/>
      <c r="N6305" s="7" t="str">
        <f>IF(ISBLANK(C6305),"",SUMIFS($D$4:D6305,$C$4:C6305,C6305))</f>
        <v/>
      </c>
    </row>
    <row r="6306" spans="1:14" x14ac:dyDescent="0.25">
      <c r="A6306" s="1"/>
      <c r="B6306" s="8"/>
      <c r="C6306" s="3"/>
      <c r="D6306" s="1"/>
      <c r="E6306" s="3"/>
      <c r="I6306" s="42"/>
      <c r="J6306" s="19"/>
      <c r="K6306" s="19"/>
      <c r="L6306" s="6" t="str" cm="1">
        <f t="array" ref="L6306">IF(ISBLANK($C6306),"",_xlfn.XLOOKUP($C6306,PACK!$A:$A,PACK!$C:$D))</f>
        <v/>
      </c>
      <c r="M6306" s="18"/>
      <c r="N6306" s="7" t="str">
        <f>IF(ISBLANK(C6306),"",SUMIFS($D$4:D6306,$C$4:C6306,C6306))</f>
        <v/>
      </c>
    </row>
    <row r="6307" spans="1:14" x14ac:dyDescent="0.25">
      <c r="A6307" s="1"/>
      <c r="B6307" s="8"/>
      <c r="C6307" s="3"/>
      <c r="D6307" s="1"/>
      <c r="E6307" s="3"/>
      <c r="I6307" s="42"/>
      <c r="J6307" s="19"/>
      <c r="K6307" s="19"/>
      <c r="L6307" s="6" t="str" cm="1">
        <f t="array" ref="L6307">IF(ISBLANK($C6307),"",_xlfn.XLOOKUP($C6307,PACK!$A:$A,PACK!$C:$D))</f>
        <v/>
      </c>
      <c r="M6307" s="18"/>
      <c r="N6307" s="7" t="str">
        <f>IF(ISBLANK(C6307),"",SUMIFS($D$4:D6307,$C$4:C6307,C6307))</f>
        <v/>
      </c>
    </row>
    <row r="6308" spans="1:14" x14ac:dyDescent="0.25">
      <c r="A6308" s="1"/>
      <c r="B6308" s="8"/>
      <c r="C6308" s="3"/>
      <c r="D6308" s="1"/>
      <c r="E6308" s="3"/>
      <c r="I6308" s="42"/>
      <c r="J6308" s="19"/>
      <c r="K6308" s="19"/>
      <c r="L6308" s="6" t="str" cm="1">
        <f t="array" ref="L6308">IF(ISBLANK($C6308),"",_xlfn.XLOOKUP($C6308,PACK!$A:$A,PACK!$C:$D))</f>
        <v/>
      </c>
      <c r="M6308" s="18"/>
      <c r="N6308" s="7" t="str">
        <f>IF(ISBLANK(C6308),"",SUMIFS($D$4:D6308,$C$4:C6308,C6308))</f>
        <v/>
      </c>
    </row>
    <row r="6309" spans="1:14" x14ac:dyDescent="0.25">
      <c r="A6309" s="1"/>
      <c r="B6309" s="8"/>
      <c r="C6309" s="3"/>
      <c r="D6309" s="1"/>
      <c r="E6309" s="3"/>
      <c r="I6309" s="42"/>
      <c r="J6309" s="19"/>
      <c r="K6309" s="19"/>
      <c r="L6309" s="6" t="str" cm="1">
        <f t="array" ref="L6309">IF(ISBLANK($C6309),"",_xlfn.XLOOKUP($C6309,PACK!$A:$A,PACK!$C:$D))</f>
        <v/>
      </c>
      <c r="M6309" s="18"/>
      <c r="N6309" s="7" t="str">
        <f>IF(ISBLANK(C6309),"",SUMIFS($D$4:D6309,$C$4:C6309,C6309))</f>
        <v/>
      </c>
    </row>
    <row r="6310" spans="1:14" x14ac:dyDescent="0.25">
      <c r="A6310" s="1"/>
      <c r="B6310" s="8"/>
      <c r="C6310" s="3"/>
      <c r="D6310" s="1"/>
      <c r="E6310" s="3"/>
      <c r="I6310" s="42"/>
      <c r="J6310" s="19"/>
      <c r="K6310" s="19"/>
      <c r="L6310" s="6" t="str" cm="1">
        <f t="array" ref="L6310">IF(ISBLANK($C6310),"",_xlfn.XLOOKUP($C6310,PACK!$A:$A,PACK!$C:$D))</f>
        <v/>
      </c>
      <c r="M6310" s="18"/>
      <c r="N6310" s="7" t="str">
        <f>IF(ISBLANK(C6310),"",SUMIFS($D$4:D6310,$C$4:C6310,C6310))</f>
        <v/>
      </c>
    </row>
    <row r="6311" spans="1:14" x14ac:dyDescent="0.25">
      <c r="A6311" s="1"/>
      <c r="B6311" s="8"/>
      <c r="C6311" s="3"/>
      <c r="D6311" s="1"/>
      <c r="E6311" s="3"/>
      <c r="I6311" s="42"/>
      <c r="J6311" s="19"/>
      <c r="K6311" s="19"/>
      <c r="L6311" s="6" t="str" cm="1">
        <f t="array" ref="L6311">IF(ISBLANK($C6311),"",_xlfn.XLOOKUP($C6311,PACK!$A:$A,PACK!$C:$D))</f>
        <v/>
      </c>
      <c r="M6311" s="18"/>
      <c r="N6311" s="7" t="str">
        <f>IF(ISBLANK(C6311),"",SUMIFS($D$4:D6311,$C$4:C6311,C6311))</f>
        <v/>
      </c>
    </row>
    <row r="6312" spans="1:14" x14ac:dyDescent="0.25">
      <c r="A6312" s="1"/>
      <c r="B6312" s="8"/>
      <c r="C6312" s="3"/>
      <c r="D6312" s="1"/>
      <c r="E6312" s="3"/>
      <c r="I6312" s="42"/>
      <c r="J6312" s="19"/>
      <c r="K6312" s="19"/>
      <c r="L6312" s="6" t="str" cm="1">
        <f t="array" ref="L6312">IF(ISBLANK($C6312),"",_xlfn.XLOOKUP($C6312,PACK!$A:$A,PACK!$C:$D))</f>
        <v/>
      </c>
      <c r="M6312" s="18"/>
      <c r="N6312" s="7" t="str">
        <f>IF(ISBLANK(C6312),"",SUMIFS($D$4:D6312,$C$4:C6312,C6312))</f>
        <v/>
      </c>
    </row>
    <row r="6313" spans="1:14" x14ac:dyDescent="0.25">
      <c r="A6313" s="1"/>
      <c r="B6313" s="8"/>
      <c r="C6313" s="3"/>
      <c r="D6313" s="1"/>
      <c r="E6313" s="3"/>
      <c r="I6313" s="42"/>
      <c r="J6313" s="19"/>
      <c r="K6313" s="19"/>
      <c r="L6313" s="6" t="str" cm="1">
        <f t="array" ref="L6313">IF(ISBLANK($C6313),"",_xlfn.XLOOKUP($C6313,PACK!$A:$A,PACK!$C:$D))</f>
        <v/>
      </c>
      <c r="M6313" s="18"/>
      <c r="N6313" s="7" t="str">
        <f>IF(ISBLANK(C6313),"",SUMIFS($D$4:D6313,$C$4:C6313,C6313))</f>
        <v/>
      </c>
    </row>
    <row r="6314" spans="1:14" x14ac:dyDescent="0.25">
      <c r="A6314" s="1"/>
      <c r="B6314" s="8"/>
      <c r="C6314" s="3"/>
      <c r="D6314" s="1"/>
      <c r="E6314" s="3"/>
      <c r="I6314" s="42"/>
      <c r="J6314" s="19"/>
      <c r="K6314" s="19"/>
      <c r="L6314" s="6" t="str" cm="1">
        <f t="array" ref="L6314">IF(ISBLANK($C6314),"",_xlfn.XLOOKUP($C6314,PACK!$A:$A,PACK!$C:$D))</f>
        <v/>
      </c>
      <c r="M6314" s="18"/>
      <c r="N6314" s="7" t="str">
        <f>IF(ISBLANK(C6314),"",SUMIFS($D$4:D6314,$C$4:C6314,C6314))</f>
        <v/>
      </c>
    </row>
    <row r="6315" spans="1:14" x14ac:dyDescent="0.25">
      <c r="A6315" s="1"/>
      <c r="B6315" s="8"/>
      <c r="C6315" s="3"/>
      <c r="D6315" s="1"/>
      <c r="E6315" s="3"/>
      <c r="I6315" s="42"/>
      <c r="J6315" s="19"/>
      <c r="K6315" s="19"/>
      <c r="L6315" s="6" t="str" cm="1">
        <f t="array" ref="L6315">IF(ISBLANK($C6315),"",_xlfn.XLOOKUP($C6315,PACK!$A:$A,PACK!$C:$D))</f>
        <v/>
      </c>
      <c r="M6315" s="18"/>
      <c r="N6315" s="7" t="str">
        <f>IF(ISBLANK(C6315),"",SUMIFS($D$4:D6315,$C$4:C6315,C6315))</f>
        <v/>
      </c>
    </row>
    <row r="6316" spans="1:14" x14ac:dyDescent="0.25">
      <c r="A6316" s="1"/>
      <c r="B6316" s="8"/>
      <c r="C6316" s="3"/>
      <c r="D6316" s="1"/>
      <c r="E6316" s="3"/>
      <c r="I6316" s="42"/>
      <c r="J6316" s="19"/>
      <c r="K6316" s="19"/>
      <c r="L6316" s="6" t="str" cm="1">
        <f t="array" ref="L6316">IF(ISBLANK($C6316),"",_xlfn.XLOOKUP($C6316,PACK!$A:$A,PACK!$C:$D))</f>
        <v/>
      </c>
      <c r="M6316" s="18"/>
      <c r="N6316" s="7" t="str">
        <f>IF(ISBLANK(C6316),"",SUMIFS($D$4:D6316,$C$4:C6316,C6316))</f>
        <v/>
      </c>
    </row>
    <row r="6317" spans="1:14" x14ac:dyDescent="0.25">
      <c r="A6317" s="1"/>
      <c r="B6317" s="8"/>
      <c r="C6317" s="3"/>
      <c r="D6317" s="1"/>
      <c r="E6317" s="3"/>
      <c r="I6317" s="42"/>
      <c r="J6317" s="19"/>
      <c r="K6317" s="19"/>
      <c r="L6317" s="6" t="str" cm="1">
        <f t="array" ref="L6317">IF(ISBLANK($C6317),"",_xlfn.XLOOKUP($C6317,PACK!$A:$A,PACK!$C:$D))</f>
        <v/>
      </c>
      <c r="M6317" s="18"/>
      <c r="N6317" s="7" t="str">
        <f>IF(ISBLANK(C6317),"",SUMIFS($D$4:D6317,$C$4:C6317,C6317))</f>
        <v/>
      </c>
    </row>
    <row r="6318" spans="1:14" x14ac:dyDescent="0.25">
      <c r="A6318" s="1"/>
      <c r="B6318" s="8"/>
      <c r="C6318" s="3"/>
      <c r="D6318" s="1"/>
      <c r="E6318" s="3"/>
      <c r="I6318" s="42"/>
      <c r="J6318" s="19"/>
      <c r="K6318" s="19"/>
      <c r="L6318" s="6" t="str" cm="1">
        <f t="array" ref="L6318">IF(ISBLANK($C6318),"",_xlfn.XLOOKUP($C6318,PACK!$A:$A,PACK!$C:$D))</f>
        <v/>
      </c>
      <c r="M6318" s="18"/>
      <c r="N6318" s="7" t="str">
        <f>IF(ISBLANK(C6318),"",SUMIFS($D$4:D6318,$C$4:C6318,C6318))</f>
        <v/>
      </c>
    </row>
    <row r="6319" spans="1:14" x14ac:dyDescent="0.25">
      <c r="A6319" s="1"/>
      <c r="B6319" s="8"/>
      <c r="C6319" s="3"/>
      <c r="D6319" s="1"/>
      <c r="E6319" s="3"/>
      <c r="I6319" s="42"/>
      <c r="J6319" s="19"/>
      <c r="K6319" s="19"/>
      <c r="L6319" s="6" t="str" cm="1">
        <f t="array" ref="L6319">IF(ISBLANK($C6319),"",_xlfn.XLOOKUP($C6319,PACK!$A:$A,PACK!$C:$D))</f>
        <v/>
      </c>
      <c r="M6319" s="18"/>
      <c r="N6319" s="7" t="str">
        <f>IF(ISBLANK(C6319),"",SUMIFS($D$4:D6319,$C$4:C6319,C6319))</f>
        <v/>
      </c>
    </row>
    <row r="6320" spans="1:14" x14ac:dyDescent="0.25">
      <c r="A6320" s="1"/>
      <c r="B6320" s="8"/>
      <c r="C6320" s="3"/>
      <c r="D6320" s="1"/>
      <c r="E6320" s="3"/>
      <c r="I6320" s="42"/>
      <c r="J6320" s="19"/>
      <c r="K6320" s="19"/>
      <c r="L6320" s="6" t="str" cm="1">
        <f t="array" ref="L6320">IF(ISBLANK($C6320),"",_xlfn.XLOOKUP($C6320,PACK!$A:$A,PACK!$C:$D))</f>
        <v/>
      </c>
      <c r="M6320" s="18"/>
      <c r="N6320" s="7" t="str">
        <f>IF(ISBLANK(C6320),"",SUMIFS($D$4:D6320,$C$4:C6320,C6320))</f>
        <v/>
      </c>
    </row>
    <row r="6321" spans="1:14" x14ac:dyDescent="0.25">
      <c r="A6321" s="1"/>
      <c r="B6321" s="8"/>
      <c r="C6321" s="3"/>
      <c r="D6321" s="1"/>
      <c r="E6321" s="3"/>
      <c r="I6321" s="42"/>
      <c r="J6321" s="19"/>
      <c r="K6321" s="19"/>
      <c r="L6321" s="6" t="str" cm="1">
        <f t="array" ref="L6321">IF(ISBLANK($C6321),"",_xlfn.XLOOKUP($C6321,PACK!$A:$A,PACK!$C:$D))</f>
        <v/>
      </c>
      <c r="M6321" s="18"/>
      <c r="N6321" s="7" t="str">
        <f>IF(ISBLANK(C6321),"",SUMIFS($D$4:D6321,$C$4:C6321,C6321))</f>
        <v/>
      </c>
    </row>
    <row r="6322" spans="1:14" x14ac:dyDescent="0.25">
      <c r="A6322" s="1"/>
      <c r="B6322" s="8"/>
      <c r="C6322" s="3"/>
      <c r="D6322" s="1"/>
      <c r="E6322" s="3"/>
      <c r="I6322" s="42"/>
      <c r="J6322" s="19"/>
      <c r="K6322" s="19"/>
      <c r="L6322" s="6" t="str" cm="1">
        <f t="array" ref="L6322">IF(ISBLANK($C6322),"",_xlfn.XLOOKUP($C6322,PACK!$A:$A,PACK!$C:$D))</f>
        <v/>
      </c>
      <c r="M6322" s="18"/>
      <c r="N6322" s="7" t="str">
        <f>IF(ISBLANK(C6322),"",SUMIFS($D$4:D6322,$C$4:C6322,C6322))</f>
        <v/>
      </c>
    </row>
    <row r="6323" spans="1:14" x14ac:dyDescent="0.25">
      <c r="A6323" s="1"/>
      <c r="B6323" s="8"/>
      <c r="C6323" s="3"/>
      <c r="D6323" s="1"/>
      <c r="E6323" s="3"/>
      <c r="I6323" s="42"/>
      <c r="J6323" s="19"/>
      <c r="K6323" s="19"/>
      <c r="L6323" s="6" t="str" cm="1">
        <f t="array" ref="L6323">IF(ISBLANK($C6323),"",_xlfn.XLOOKUP($C6323,PACK!$A:$A,PACK!$C:$D))</f>
        <v/>
      </c>
      <c r="M6323" s="18"/>
      <c r="N6323" s="7" t="str">
        <f>IF(ISBLANK(C6323),"",SUMIFS($D$4:D6323,$C$4:C6323,C6323))</f>
        <v/>
      </c>
    </row>
    <row r="6324" spans="1:14" x14ac:dyDescent="0.25">
      <c r="A6324" s="1"/>
      <c r="B6324" s="8"/>
      <c r="C6324" s="3"/>
      <c r="D6324" s="1"/>
      <c r="E6324" s="3"/>
      <c r="I6324" s="42"/>
      <c r="J6324" s="19"/>
      <c r="K6324" s="19"/>
      <c r="L6324" s="6" t="str" cm="1">
        <f t="array" ref="L6324">IF(ISBLANK($C6324),"",_xlfn.XLOOKUP($C6324,PACK!$A:$A,PACK!$C:$D))</f>
        <v/>
      </c>
      <c r="M6324" s="18"/>
      <c r="N6324" s="7" t="str">
        <f>IF(ISBLANK(C6324),"",SUMIFS($D$4:D6324,$C$4:C6324,C6324))</f>
        <v/>
      </c>
    </row>
    <row r="6325" spans="1:14" x14ac:dyDescent="0.25">
      <c r="A6325" s="1"/>
      <c r="B6325" s="8"/>
      <c r="C6325" s="3"/>
      <c r="D6325" s="1"/>
      <c r="E6325" s="3"/>
      <c r="I6325" s="42"/>
      <c r="J6325" s="19"/>
      <c r="K6325" s="19"/>
      <c r="L6325" s="6" t="str" cm="1">
        <f t="array" ref="L6325">IF(ISBLANK($C6325),"",_xlfn.XLOOKUP($C6325,PACK!$A:$A,PACK!$C:$D))</f>
        <v/>
      </c>
      <c r="M6325" s="18"/>
      <c r="N6325" s="7" t="str">
        <f>IF(ISBLANK(C6325),"",SUMIFS($D$4:D6325,$C$4:C6325,C6325))</f>
        <v/>
      </c>
    </row>
    <row r="6326" spans="1:14" x14ac:dyDescent="0.25">
      <c r="A6326" s="1"/>
      <c r="B6326" s="8"/>
      <c r="C6326" s="3"/>
      <c r="D6326" s="1"/>
      <c r="E6326" s="3"/>
      <c r="I6326" s="42"/>
      <c r="J6326" s="19"/>
      <c r="K6326" s="19"/>
      <c r="L6326" s="6" t="str" cm="1">
        <f t="array" ref="L6326">IF(ISBLANK($C6326),"",_xlfn.XLOOKUP($C6326,PACK!$A:$A,PACK!$C:$D))</f>
        <v/>
      </c>
      <c r="M6326" s="18"/>
      <c r="N6326" s="7" t="str">
        <f>IF(ISBLANK(C6326),"",SUMIFS($D$4:D6326,$C$4:C6326,C6326))</f>
        <v/>
      </c>
    </row>
    <row r="6327" spans="1:14" x14ac:dyDescent="0.25">
      <c r="A6327" s="1"/>
      <c r="B6327" s="8"/>
      <c r="C6327" s="3"/>
      <c r="D6327" s="1"/>
      <c r="E6327" s="3"/>
      <c r="I6327" s="42"/>
      <c r="J6327" s="19"/>
      <c r="K6327" s="19"/>
      <c r="L6327" s="6" t="str" cm="1">
        <f t="array" ref="L6327">IF(ISBLANK($C6327),"",_xlfn.XLOOKUP($C6327,PACK!$A:$A,PACK!$C:$D))</f>
        <v/>
      </c>
      <c r="M6327" s="18"/>
      <c r="N6327" s="7" t="str">
        <f>IF(ISBLANK(C6327),"",SUMIFS($D$4:D6327,$C$4:C6327,C6327))</f>
        <v/>
      </c>
    </row>
    <row r="6328" spans="1:14" x14ac:dyDescent="0.25">
      <c r="A6328" s="1"/>
      <c r="B6328" s="8"/>
      <c r="C6328" s="3"/>
      <c r="D6328" s="1"/>
      <c r="E6328" s="3"/>
      <c r="I6328" s="42"/>
      <c r="J6328" s="19"/>
      <c r="K6328" s="19"/>
      <c r="L6328" s="6" t="str" cm="1">
        <f t="array" ref="L6328">IF(ISBLANK($C6328),"",_xlfn.XLOOKUP($C6328,PACK!$A:$A,PACK!$C:$D))</f>
        <v/>
      </c>
      <c r="M6328" s="18"/>
      <c r="N6328" s="7" t="str">
        <f>IF(ISBLANK(C6328),"",SUMIFS($D$4:D6328,$C$4:C6328,C6328))</f>
        <v/>
      </c>
    </row>
    <row r="6329" spans="1:14" x14ac:dyDescent="0.25">
      <c r="A6329" s="1"/>
      <c r="B6329" s="8"/>
      <c r="C6329" s="3"/>
      <c r="D6329" s="1"/>
      <c r="E6329" s="3"/>
      <c r="I6329" s="42"/>
      <c r="J6329" s="19"/>
      <c r="K6329" s="19"/>
      <c r="L6329" s="6" t="str" cm="1">
        <f t="array" ref="L6329">IF(ISBLANK($C6329),"",_xlfn.XLOOKUP($C6329,PACK!$A:$A,PACK!$C:$D))</f>
        <v/>
      </c>
      <c r="M6329" s="18"/>
      <c r="N6329" s="7" t="str">
        <f>IF(ISBLANK(C6329),"",SUMIFS($D$4:D6329,$C$4:C6329,C6329))</f>
        <v/>
      </c>
    </row>
    <row r="6330" spans="1:14" x14ac:dyDescent="0.25">
      <c r="A6330" s="1"/>
      <c r="B6330" s="8"/>
      <c r="C6330" s="3"/>
      <c r="D6330" s="1"/>
      <c r="E6330" s="3"/>
      <c r="I6330" s="42"/>
      <c r="J6330" s="19"/>
      <c r="K6330" s="19"/>
      <c r="L6330" s="6" t="str" cm="1">
        <f t="array" ref="L6330">IF(ISBLANK($C6330),"",_xlfn.XLOOKUP($C6330,PACK!$A:$A,PACK!$C:$D))</f>
        <v/>
      </c>
      <c r="M6330" s="18"/>
      <c r="N6330" s="7" t="str">
        <f>IF(ISBLANK(C6330),"",SUMIFS($D$4:D6330,$C$4:C6330,C6330))</f>
        <v/>
      </c>
    </row>
    <row r="6331" spans="1:14" x14ac:dyDescent="0.25">
      <c r="A6331" s="1"/>
      <c r="B6331" s="8"/>
      <c r="C6331" s="3"/>
      <c r="D6331" s="1"/>
      <c r="E6331" s="3"/>
      <c r="I6331" s="42"/>
      <c r="J6331" s="19"/>
      <c r="K6331" s="19"/>
      <c r="L6331" s="6" t="str" cm="1">
        <f t="array" ref="L6331">IF(ISBLANK($C6331),"",_xlfn.XLOOKUP($C6331,PACK!$A:$A,PACK!$C:$D))</f>
        <v/>
      </c>
      <c r="M6331" s="18"/>
      <c r="N6331" s="7" t="str">
        <f>IF(ISBLANK(C6331),"",SUMIFS($D$4:D6331,$C$4:C6331,C6331))</f>
        <v/>
      </c>
    </row>
    <row r="6332" spans="1:14" x14ac:dyDescent="0.25">
      <c r="A6332" s="1"/>
      <c r="B6332" s="8"/>
      <c r="C6332" s="3"/>
      <c r="D6332" s="1"/>
      <c r="E6332" s="3"/>
      <c r="I6332" s="42"/>
      <c r="J6332" s="19"/>
      <c r="K6332" s="19"/>
      <c r="L6332" s="6" t="str" cm="1">
        <f t="array" ref="L6332">IF(ISBLANK($C6332),"",_xlfn.XLOOKUP($C6332,PACK!$A:$A,PACK!$C:$D))</f>
        <v/>
      </c>
      <c r="M6332" s="18"/>
      <c r="N6332" s="7" t="str">
        <f>IF(ISBLANK(C6332),"",SUMIFS($D$4:D6332,$C$4:C6332,C6332))</f>
        <v/>
      </c>
    </row>
    <row r="6333" spans="1:14" x14ac:dyDescent="0.25">
      <c r="A6333" s="1"/>
      <c r="B6333" s="8"/>
      <c r="C6333" s="3"/>
      <c r="D6333" s="1"/>
      <c r="E6333" s="3"/>
      <c r="I6333" s="42"/>
      <c r="J6333" s="19"/>
      <c r="K6333" s="19"/>
      <c r="L6333" s="6" t="str" cm="1">
        <f t="array" ref="L6333">IF(ISBLANK($C6333),"",_xlfn.XLOOKUP($C6333,PACK!$A:$A,PACK!$C:$D))</f>
        <v/>
      </c>
      <c r="M6333" s="18"/>
      <c r="N6333" s="7" t="str">
        <f>IF(ISBLANK(C6333),"",SUMIFS($D$4:D6333,$C$4:C6333,C6333))</f>
        <v/>
      </c>
    </row>
    <row r="6334" spans="1:14" x14ac:dyDescent="0.25">
      <c r="A6334" s="1"/>
      <c r="B6334" s="8"/>
      <c r="C6334" s="3"/>
      <c r="D6334" s="1"/>
      <c r="E6334" s="3"/>
      <c r="I6334" s="42"/>
      <c r="J6334" s="19"/>
      <c r="K6334" s="19"/>
      <c r="L6334" s="6" t="str" cm="1">
        <f t="array" ref="L6334">IF(ISBLANK($C6334),"",_xlfn.XLOOKUP($C6334,PACK!$A:$A,PACK!$C:$D))</f>
        <v/>
      </c>
      <c r="M6334" s="18"/>
      <c r="N6334" s="7" t="str">
        <f>IF(ISBLANK(C6334),"",SUMIFS($D$4:D6334,$C$4:C6334,C6334))</f>
        <v/>
      </c>
    </row>
    <row r="6335" spans="1:14" x14ac:dyDescent="0.25">
      <c r="A6335" s="1"/>
      <c r="B6335" s="8"/>
      <c r="C6335" s="3"/>
      <c r="D6335" s="1"/>
      <c r="E6335" s="3"/>
      <c r="I6335" s="42"/>
      <c r="J6335" s="19"/>
      <c r="K6335" s="19"/>
      <c r="L6335" s="6" t="str" cm="1">
        <f t="array" ref="L6335">IF(ISBLANK($C6335),"",_xlfn.XLOOKUP($C6335,PACK!$A:$A,PACK!$C:$D))</f>
        <v/>
      </c>
      <c r="M6335" s="18"/>
      <c r="N6335" s="7" t="str">
        <f>IF(ISBLANK(C6335),"",SUMIFS($D$4:D6335,$C$4:C6335,C6335))</f>
        <v/>
      </c>
    </row>
    <row r="6336" spans="1:14" x14ac:dyDescent="0.25">
      <c r="A6336" s="1"/>
      <c r="B6336" s="8"/>
      <c r="C6336" s="3"/>
      <c r="D6336" s="1"/>
      <c r="E6336" s="3"/>
      <c r="I6336" s="42"/>
      <c r="J6336" s="19"/>
      <c r="K6336" s="19"/>
      <c r="L6336" s="6" t="str" cm="1">
        <f t="array" ref="L6336">IF(ISBLANK($C6336),"",_xlfn.XLOOKUP($C6336,PACK!$A:$A,PACK!$C:$D))</f>
        <v/>
      </c>
      <c r="M6336" s="18"/>
      <c r="N6336" s="7" t="str">
        <f>IF(ISBLANK(C6336),"",SUMIFS($D$4:D6336,$C$4:C6336,C6336))</f>
        <v/>
      </c>
    </row>
    <row r="6337" spans="1:14" x14ac:dyDescent="0.25">
      <c r="A6337" s="1"/>
      <c r="B6337" s="8"/>
      <c r="C6337" s="3"/>
      <c r="D6337" s="1"/>
      <c r="E6337" s="3"/>
      <c r="I6337" s="42"/>
      <c r="J6337" s="19"/>
      <c r="K6337" s="19"/>
      <c r="L6337" s="6" t="str" cm="1">
        <f t="array" ref="L6337">IF(ISBLANK($C6337),"",_xlfn.XLOOKUP($C6337,PACK!$A:$A,PACK!$C:$D))</f>
        <v/>
      </c>
      <c r="M6337" s="18"/>
      <c r="N6337" s="7" t="str">
        <f>IF(ISBLANK(C6337),"",SUMIFS($D$4:D6337,$C$4:C6337,C6337))</f>
        <v/>
      </c>
    </row>
    <row r="6338" spans="1:14" x14ac:dyDescent="0.25">
      <c r="A6338" s="1"/>
      <c r="B6338" s="8"/>
      <c r="C6338" s="3"/>
      <c r="D6338" s="1"/>
      <c r="E6338" s="3"/>
      <c r="I6338" s="42"/>
      <c r="J6338" s="19"/>
      <c r="K6338" s="19"/>
      <c r="L6338" s="6" t="str" cm="1">
        <f t="array" ref="L6338">IF(ISBLANK($C6338),"",_xlfn.XLOOKUP($C6338,PACK!$A:$A,PACK!$C:$D))</f>
        <v/>
      </c>
      <c r="M6338" s="18"/>
      <c r="N6338" s="7" t="str">
        <f>IF(ISBLANK(C6338),"",SUMIFS($D$4:D6338,$C$4:C6338,C6338))</f>
        <v/>
      </c>
    </row>
    <row r="6339" spans="1:14" x14ac:dyDescent="0.25">
      <c r="A6339" s="1"/>
      <c r="B6339" s="8"/>
      <c r="C6339" s="3"/>
      <c r="D6339" s="1"/>
      <c r="E6339" s="3"/>
      <c r="I6339" s="42"/>
      <c r="J6339" s="19"/>
      <c r="K6339" s="19"/>
      <c r="L6339" s="6" t="str" cm="1">
        <f t="array" ref="L6339">IF(ISBLANK($C6339),"",_xlfn.XLOOKUP($C6339,PACK!$A:$A,PACK!$C:$D))</f>
        <v/>
      </c>
      <c r="M6339" s="18"/>
      <c r="N6339" s="7" t="str">
        <f>IF(ISBLANK(C6339),"",SUMIFS($D$4:D6339,$C$4:C6339,C6339))</f>
        <v/>
      </c>
    </row>
    <row r="6340" spans="1:14" x14ac:dyDescent="0.25">
      <c r="A6340" s="1"/>
      <c r="B6340" s="8"/>
      <c r="C6340" s="3"/>
      <c r="D6340" s="1"/>
      <c r="E6340" s="3"/>
      <c r="I6340" s="42"/>
      <c r="J6340" s="19"/>
      <c r="K6340" s="19"/>
      <c r="L6340" s="6" t="str" cm="1">
        <f t="array" ref="L6340">IF(ISBLANK($C6340),"",_xlfn.XLOOKUP($C6340,PACK!$A:$A,PACK!$C:$D))</f>
        <v/>
      </c>
      <c r="M6340" s="18"/>
      <c r="N6340" s="7" t="str">
        <f>IF(ISBLANK(C6340),"",SUMIFS($D$4:D6340,$C$4:C6340,C6340))</f>
        <v/>
      </c>
    </row>
    <row r="6341" spans="1:14" x14ac:dyDescent="0.25">
      <c r="A6341" s="1"/>
      <c r="B6341" s="8"/>
      <c r="C6341" s="3"/>
      <c r="D6341" s="1"/>
      <c r="E6341" s="3"/>
      <c r="I6341" s="42"/>
      <c r="J6341" s="19"/>
      <c r="K6341" s="19"/>
      <c r="L6341" s="6" t="str" cm="1">
        <f t="array" ref="L6341">IF(ISBLANK($C6341),"",_xlfn.XLOOKUP($C6341,PACK!$A:$A,PACK!$C:$D))</f>
        <v/>
      </c>
      <c r="M6341" s="18"/>
      <c r="N6341" s="7" t="str">
        <f>IF(ISBLANK(C6341),"",SUMIFS($D$4:D6341,$C$4:C6341,C6341))</f>
        <v/>
      </c>
    </row>
    <row r="6342" spans="1:14" x14ac:dyDescent="0.25">
      <c r="A6342" s="1"/>
      <c r="B6342" s="8"/>
      <c r="C6342" s="3"/>
      <c r="D6342" s="1"/>
      <c r="E6342" s="3"/>
      <c r="I6342" s="42"/>
      <c r="J6342" s="19"/>
      <c r="K6342" s="19"/>
      <c r="L6342" s="6" t="str" cm="1">
        <f t="array" ref="L6342">IF(ISBLANK($C6342),"",_xlfn.XLOOKUP($C6342,PACK!$A:$A,PACK!$C:$D))</f>
        <v/>
      </c>
      <c r="M6342" s="18"/>
      <c r="N6342" s="7" t="str">
        <f>IF(ISBLANK(C6342),"",SUMIFS($D$4:D6342,$C$4:C6342,C6342))</f>
        <v/>
      </c>
    </row>
    <row r="6343" spans="1:14" x14ac:dyDescent="0.25">
      <c r="A6343" s="1"/>
      <c r="B6343" s="8"/>
      <c r="C6343" s="3"/>
      <c r="D6343" s="1"/>
      <c r="E6343" s="3"/>
      <c r="I6343" s="42"/>
      <c r="J6343" s="19"/>
      <c r="K6343" s="19"/>
      <c r="L6343" s="6" t="str" cm="1">
        <f t="array" ref="L6343">IF(ISBLANK($C6343),"",_xlfn.XLOOKUP($C6343,PACK!$A:$A,PACK!$C:$D))</f>
        <v/>
      </c>
      <c r="M6343" s="18"/>
      <c r="N6343" s="7" t="str">
        <f>IF(ISBLANK(C6343),"",SUMIFS($D$4:D6343,$C$4:C6343,C6343))</f>
        <v/>
      </c>
    </row>
    <row r="6344" spans="1:14" x14ac:dyDescent="0.25">
      <c r="A6344" s="1"/>
      <c r="B6344" s="8"/>
      <c r="C6344" s="3"/>
      <c r="D6344" s="1"/>
      <c r="E6344" s="3"/>
      <c r="I6344" s="42"/>
      <c r="J6344" s="19"/>
      <c r="K6344" s="19"/>
      <c r="L6344" s="6" t="str" cm="1">
        <f t="array" ref="L6344">IF(ISBLANK($C6344),"",_xlfn.XLOOKUP($C6344,PACK!$A:$A,PACK!$C:$D))</f>
        <v/>
      </c>
      <c r="M6344" s="18"/>
      <c r="N6344" s="7" t="str">
        <f>IF(ISBLANK(C6344),"",SUMIFS($D$4:D6344,$C$4:C6344,C6344))</f>
        <v/>
      </c>
    </row>
    <row r="6345" spans="1:14" x14ac:dyDescent="0.25">
      <c r="A6345" s="1"/>
      <c r="B6345" s="8"/>
      <c r="C6345" s="3"/>
      <c r="D6345" s="1"/>
      <c r="E6345" s="3"/>
      <c r="I6345" s="42"/>
      <c r="J6345" s="19"/>
      <c r="K6345" s="19"/>
      <c r="L6345" s="6" t="str" cm="1">
        <f t="array" ref="L6345">IF(ISBLANK($C6345),"",_xlfn.XLOOKUP($C6345,PACK!$A:$A,PACK!$C:$D))</f>
        <v/>
      </c>
      <c r="M6345" s="18"/>
      <c r="N6345" s="7" t="str">
        <f>IF(ISBLANK(C6345),"",SUMIFS($D$4:D6345,$C$4:C6345,C6345))</f>
        <v/>
      </c>
    </row>
    <row r="6346" spans="1:14" x14ac:dyDescent="0.25">
      <c r="A6346" s="1"/>
      <c r="B6346" s="8"/>
      <c r="C6346" s="3"/>
      <c r="D6346" s="1"/>
      <c r="E6346" s="3"/>
      <c r="I6346" s="42"/>
      <c r="J6346" s="19"/>
      <c r="K6346" s="19"/>
      <c r="L6346" s="6" t="str" cm="1">
        <f t="array" ref="L6346">IF(ISBLANK($C6346),"",_xlfn.XLOOKUP($C6346,PACK!$A:$A,PACK!$C:$D))</f>
        <v/>
      </c>
      <c r="M6346" s="18"/>
      <c r="N6346" s="7" t="str">
        <f>IF(ISBLANK(C6346),"",SUMIFS($D$4:D6346,$C$4:C6346,C6346))</f>
        <v/>
      </c>
    </row>
    <row r="6347" spans="1:14" x14ac:dyDescent="0.25">
      <c r="A6347" s="1"/>
      <c r="B6347" s="8"/>
      <c r="C6347" s="3"/>
      <c r="D6347" s="1"/>
      <c r="E6347" s="3"/>
      <c r="I6347" s="42"/>
      <c r="J6347" s="19"/>
      <c r="K6347" s="19"/>
      <c r="L6347" s="6" t="str" cm="1">
        <f t="array" ref="L6347">IF(ISBLANK($C6347),"",_xlfn.XLOOKUP($C6347,PACK!$A:$A,PACK!$C:$D))</f>
        <v/>
      </c>
      <c r="M6347" s="18"/>
      <c r="N6347" s="7" t="str">
        <f>IF(ISBLANK(C6347),"",SUMIFS($D$4:D6347,$C$4:C6347,C6347))</f>
        <v/>
      </c>
    </row>
    <row r="6348" spans="1:14" x14ac:dyDescent="0.25">
      <c r="A6348" s="1"/>
      <c r="B6348" s="8"/>
      <c r="C6348" s="3"/>
      <c r="D6348" s="1"/>
      <c r="E6348" s="3"/>
      <c r="I6348" s="42"/>
      <c r="J6348" s="19"/>
      <c r="K6348" s="19"/>
      <c r="L6348" s="6" t="str" cm="1">
        <f t="array" ref="L6348">IF(ISBLANK($C6348),"",_xlfn.XLOOKUP($C6348,PACK!$A:$A,PACK!$C:$D))</f>
        <v/>
      </c>
      <c r="M6348" s="18"/>
      <c r="N6348" s="7" t="str">
        <f>IF(ISBLANK(C6348),"",SUMIFS($D$4:D6348,$C$4:C6348,C6348))</f>
        <v/>
      </c>
    </row>
    <row r="6349" spans="1:14" x14ac:dyDescent="0.25">
      <c r="A6349" s="1"/>
      <c r="B6349" s="8"/>
      <c r="C6349" s="3"/>
      <c r="D6349" s="1"/>
      <c r="E6349" s="3"/>
      <c r="I6349" s="42"/>
      <c r="J6349" s="19"/>
      <c r="K6349" s="19"/>
      <c r="L6349" s="6" t="str" cm="1">
        <f t="array" ref="L6349">IF(ISBLANK($C6349),"",_xlfn.XLOOKUP($C6349,PACK!$A:$A,PACK!$C:$D))</f>
        <v/>
      </c>
      <c r="M6349" s="18"/>
      <c r="N6349" s="7" t="str">
        <f>IF(ISBLANK(C6349),"",SUMIFS($D$4:D6349,$C$4:C6349,C6349))</f>
        <v/>
      </c>
    </row>
    <row r="6350" spans="1:14" x14ac:dyDescent="0.25">
      <c r="A6350" s="1"/>
      <c r="B6350" s="8"/>
      <c r="C6350" s="3"/>
      <c r="D6350" s="1"/>
      <c r="E6350" s="3"/>
      <c r="I6350" s="42"/>
      <c r="J6350" s="19"/>
      <c r="K6350" s="19"/>
      <c r="L6350" s="6" t="str" cm="1">
        <f t="array" ref="L6350">IF(ISBLANK($C6350),"",_xlfn.XLOOKUP($C6350,PACK!$A:$A,PACK!$C:$D))</f>
        <v/>
      </c>
      <c r="M6350" s="18"/>
      <c r="N6350" s="7" t="str">
        <f>IF(ISBLANK(C6350),"",SUMIFS($D$4:D6350,$C$4:C6350,C6350))</f>
        <v/>
      </c>
    </row>
    <row r="6351" spans="1:14" x14ac:dyDescent="0.25">
      <c r="A6351" s="1"/>
      <c r="B6351" s="8"/>
      <c r="C6351" s="3"/>
      <c r="D6351" s="1"/>
      <c r="E6351" s="3"/>
      <c r="I6351" s="42"/>
      <c r="J6351" s="19"/>
      <c r="K6351" s="19"/>
      <c r="L6351" s="6" t="str" cm="1">
        <f t="array" ref="L6351">IF(ISBLANK($C6351),"",_xlfn.XLOOKUP($C6351,PACK!$A:$A,PACK!$C:$D))</f>
        <v/>
      </c>
      <c r="M6351" s="18"/>
      <c r="N6351" s="7" t="str">
        <f>IF(ISBLANK(C6351),"",SUMIFS($D$4:D6351,$C$4:C6351,C6351))</f>
        <v/>
      </c>
    </row>
    <row r="6352" spans="1:14" x14ac:dyDescent="0.25">
      <c r="A6352" s="1"/>
      <c r="B6352" s="8"/>
      <c r="C6352" s="3"/>
      <c r="D6352" s="1"/>
      <c r="E6352" s="3"/>
      <c r="I6352" s="42"/>
      <c r="J6352" s="19"/>
      <c r="K6352" s="19"/>
      <c r="L6352" s="6" t="str" cm="1">
        <f t="array" ref="L6352">IF(ISBLANK($C6352),"",_xlfn.XLOOKUP($C6352,PACK!$A:$A,PACK!$C:$D))</f>
        <v/>
      </c>
      <c r="M6352" s="18"/>
      <c r="N6352" s="7" t="str">
        <f>IF(ISBLANK(C6352),"",SUMIFS($D$4:D6352,$C$4:C6352,C6352))</f>
        <v/>
      </c>
    </row>
    <row r="6353" spans="1:14" x14ac:dyDescent="0.25">
      <c r="A6353" s="1"/>
      <c r="B6353" s="8"/>
      <c r="C6353" s="3"/>
      <c r="D6353" s="1"/>
      <c r="E6353" s="3"/>
      <c r="I6353" s="42"/>
      <c r="J6353" s="19"/>
      <c r="K6353" s="19"/>
      <c r="L6353" s="6" t="str" cm="1">
        <f t="array" ref="L6353">IF(ISBLANK($C6353),"",_xlfn.XLOOKUP($C6353,PACK!$A:$A,PACK!$C:$D))</f>
        <v/>
      </c>
      <c r="M6353" s="18"/>
      <c r="N6353" s="7" t="str">
        <f>IF(ISBLANK(C6353),"",SUMIFS($D$4:D6353,$C$4:C6353,C6353))</f>
        <v/>
      </c>
    </row>
    <row r="6354" spans="1:14" x14ac:dyDescent="0.25">
      <c r="A6354" s="1"/>
      <c r="B6354" s="8"/>
      <c r="C6354" s="3"/>
      <c r="D6354" s="1"/>
      <c r="E6354" s="3"/>
      <c r="I6354" s="42"/>
      <c r="J6354" s="19"/>
      <c r="K6354" s="19"/>
      <c r="L6354" s="6" t="str" cm="1">
        <f t="array" ref="L6354">IF(ISBLANK($C6354),"",_xlfn.XLOOKUP($C6354,PACK!$A:$A,PACK!$C:$D))</f>
        <v/>
      </c>
      <c r="M6354" s="18"/>
      <c r="N6354" s="7" t="str">
        <f>IF(ISBLANK(C6354),"",SUMIFS($D$4:D6354,$C$4:C6354,C6354))</f>
        <v/>
      </c>
    </row>
    <row r="6355" spans="1:14" x14ac:dyDescent="0.25">
      <c r="A6355" s="1"/>
      <c r="B6355" s="8"/>
      <c r="C6355" s="3"/>
      <c r="D6355" s="1"/>
      <c r="E6355" s="3"/>
      <c r="I6355" s="42"/>
      <c r="J6355" s="19"/>
      <c r="K6355" s="19"/>
      <c r="L6355" s="6" t="str" cm="1">
        <f t="array" ref="L6355">IF(ISBLANK($C6355),"",_xlfn.XLOOKUP($C6355,PACK!$A:$A,PACK!$C:$D))</f>
        <v/>
      </c>
      <c r="M6355" s="18"/>
      <c r="N6355" s="7" t="str">
        <f>IF(ISBLANK(C6355),"",SUMIFS($D$4:D6355,$C$4:C6355,C6355))</f>
        <v/>
      </c>
    </row>
    <row r="6356" spans="1:14" x14ac:dyDescent="0.25">
      <c r="A6356" s="1"/>
      <c r="B6356" s="8"/>
      <c r="C6356" s="3"/>
      <c r="D6356" s="1"/>
      <c r="E6356" s="3"/>
      <c r="I6356" s="42"/>
      <c r="J6356" s="19"/>
      <c r="K6356" s="19"/>
      <c r="L6356" s="6" t="str" cm="1">
        <f t="array" ref="L6356">IF(ISBLANK($C6356),"",_xlfn.XLOOKUP($C6356,PACK!$A:$A,PACK!$C:$D))</f>
        <v/>
      </c>
      <c r="M6356" s="18"/>
      <c r="N6356" s="7" t="str">
        <f>IF(ISBLANK(C6356),"",SUMIFS($D$4:D6356,$C$4:C6356,C6356))</f>
        <v/>
      </c>
    </row>
    <row r="6357" spans="1:14" x14ac:dyDescent="0.25">
      <c r="A6357" s="1"/>
      <c r="B6357" s="8"/>
      <c r="C6357" s="3"/>
      <c r="D6357" s="1"/>
      <c r="E6357" s="3"/>
      <c r="I6357" s="42"/>
      <c r="J6357" s="19"/>
      <c r="K6357" s="19"/>
      <c r="L6357" s="6" t="str" cm="1">
        <f t="array" ref="L6357">IF(ISBLANK($C6357),"",_xlfn.XLOOKUP($C6357,PACK!$A:$A,PACK!$C:$D))</f>
        <v/>
      </c>
      <c r="M6357" s="18"/>
      <c r="N6357" s="7" t="str">
        <f>IF(ISBLANK(C6357),"",SUMIFS($D$4:D6357,$C$4:C6357,C6357))</f>
        <v/>
      </c>
    </row>
    <row r="6358" spans="1:14" x14ac:dyDescent="0.25">
      <c r="A6358" s="1"/>
      <c r="B6358" s="8"/>
      <c r="C6358" s="3"/>
      <c r="D6358" s="1"/>
      <c r="E6358" s="3"/>
      <c r="I6358" s="42"/>
      <c r="J6358" s="19"/>
      <c r="K6358" s="19"/>
      <c r="L6358" s="6" t="str" cm="1">
        <f t="array" ref="L6358">IF(ISBLANK($C6358),"",_xlfn.XLOOKUP($C6358,PACK!$A:$A,PACK!$C:$D))</f>
        <v/>
      </c>
      <c r="M6358" s="18"/>
      <c r="N6358" s="7" t="str">
        <f>IF(ISBLANK(C6358),"",SUMIFS($D$4:D6358,$C$4:C6358,C6358))</f>
        <v/>
      </c>
    </row>
    <row r="6359" spans="1:14" x14ac:dyDescent="0.25">
      <c r="A6359" s="1"/>
      <c r="B6359" s="8"/>
      <c r="C6359" s="3"/>
      <c r="D6359" s="1"/>
      <c r="E6359" s="3"/>
      <c r="I6359" s="42"/>
      <c r="J6359" s="19"/>
      <c r="K6359" s="19"/>
      <c r="L6359" s="6" t="str" cm="1">
        <f t="array" ref="L6359">IF(ISBLANK($C6359),"",_xlfn.XLOOKUP($C6359,PACK!$A:$A,PACK!$C:$D))</f>
        <v/>
      </c>
      <c r="M6359" s="18"/>
      <c r="N6359" s="7" t="str">
        <f>IF(ISBLANK(C6359),"",SUMIFS($D$4:D6359,$C$4:C6359,C6359))</f>
        <v/>
      </c>
    </row>
    <row r="6360" spans="1:14" x14ac:dyDescent="0.25">
      <c r="A6360" s="1"/>
      <c r="B6360" s="8"/>
      <c r="C6360" s="3"/>
      <c r="D6360" s="1"/>
      <c r="E6360" s="3"/>
      <c r="I6360" s="42"/>
      <c r="J6360" s="19"/>
      <c r="K6360" s="19"/>
      <c r="L6360" s="6" t="str" cm="1">
        <f t="array" ref="L6360">IF(ISBLANK($C6360),"",_xlfn.XLOOKUP($C6360,PACK!$A:$A,PACK!$C:$D))</f>
        <v/>
      </c>
      <c r="M6360" s="18"/>
      <c r="N6360" s="7" t="str">
        <f>IF(ISBLANK(C6360),"",SUMIFS($D$4:D6360,$C$4:C6360,C6360))</f>
        <v/>
      </c>
    </row>
    <row r="6361" spans="1:14" x14ac:dyDescent="0.25">
      <c r="A6361" s="1"/>
      <c r="B6361" s="8"/>
      <c r="C6361" s="3"/>
      <c r="D6361" s="1"/>
      <c r="E6361" s="3"/>
      <c r="I6361" s="42"/>
      <c r="J6361" s="19"/>
      <c r="K6361" s="19"/>
      <c r="L6361" s="6" t="str" cm="1">
        <f t="array" ref="L6361">IF(ISBLANK($C6361),"",_xlfn.XLOOKUP($C6361,PACK!$A:$A,PACK!$C:$D))</f>
        <v/>
      </c>
      <c r="M6361" s="18"/>
      <c r="N6361" s="7" t="str">
        <f>IF(ISBLANK(C6361),"",SUMIFS($D$4:D6361,$C$4:C6361,C6361))</f>
        <v/>
      </c>
    </row>
    <row r="6362" spans="1:14" x14ac:dyDescent="0.25">
      <c r="A6362" s="1"/>
      <c r="B6362" s="8"/>
      <c r="C6362" s="3"/>
      <c r="D6362" s="1"/>
      <c r="E6362" s="3"/>
      <c r="I6362" s="42"/>
      <c r="J6362" s="19"/>
      <c r="K6362" s="19"/>
      <c r="L6362" s="6" t="str" cm="1">
        <f t="array" ref="L6362">IF(ISBLANK($C6362),"",_xlfn.XLOOKUP($C6362,PACK!$A:$A,PACK!$C:$D))</f>
        <v/>
      </c>
      <c r="M6362" s="18"/>
      <c r="N6362" s="7" t="str">
        <f>IF(ISBLANK(C6362),"",SUMIFS($D$4:D6362,$C$4:C6362,C6362))</f>
        <v/>
      </c>
    </row>
    <row r="6363" spans="1:14" x14ac:dyDescent="0.25">
      <c r="A6363" s="1"/>
      <c r="B6363" s="8"/>
      <c r="C6363" s="3"/>
      <c r="D6363" s="1"/>
      <c r="E6363" s="3"/>
      <c r="I6363" s="42"/>
      <c r="J6363" s="19"/>
      <c r="K6363" s="19"/>
      <c r="L6363" s="6" t="str" cm="1">
        <f t="array" ref="L6363">IF(ISBLANK($C6363),"",_xlfn.XLOOKUP($C6363,PACK!$A:$A,PACK!$C:$D))</f>
        <v/>
      </c>
      <c r="M6363" s="18"/>
      <c r="N6363" s="7" t="str">
        <f>IF(ISBLANK(C6363),"",SUMIFS($D$4:D6363,$C$4:C6363,C6363))</f>
        <v/>
      </c>
    </row>
    <row r="6364" spans="1:14" x14ac:dyDescent="0.25">
      <c r="A6364" s="1"/>
      <c r="B6364" s="8"/>
      <c r="C6364" s="3"/>
      <c r="D6364" s="1"/>
      <c r="E6364" s="3"/>
      <c r="I6364" s="42"/>
      <c r="J6364" s="19"/>
      <c r="K6364" s="19"/>
      <c r="L6364" s="6" t="str" cm="1">
        <f t="array" ref="L6364">IF(ISBLANK($C6364),"",_xlfn.XLOOKUP($C6364,PACK!$A:$A,PACK!$C:$D))</f>
        <v/>
      </c>
      <c r="M6364" s="18"/>
      <c r="N6364" s="7" t="str">
        <f>IF(ISBLANK(C6364),"",SUMIFS($D$4:D6364,$C$4:C6364,C6364))</f>
        <v/>
      </c>
    </row>
    <row r="6365" spans="1:14" x14ac:dyDescent="0.25">
      <c r="A6365" s="1"/>
      <c r="B6365" s="8"/>
      <c r="C6365" s="3"/>
      <c r="D6365" s="1"/>
      <c r="E6365" s="3"/>
      <c r="I6365" s="42"/>
      <c r="J6365" s="19"/>
      <c r="K6365" s="19"/>
      <c r="L6365" s="6" t="str" cm="1">
        <f t="array" ref="L6365">IF(ISBLANK($C6365),"",_xlfn.XLOOKUP($C6365,PACK!$A:$A,PACK!$C:$D))</f>
        <v/>
      </c>
      <c r="M6365" s="18"/>
      <c r="N6365" s="7" t="str">
        <f>IF(ISBLANK(C6365),"",SUMIFS($D$4:D6365,$C$4:C6365,C6365))</f>
        <v/>
      </c>
    </row>
    <row r="6366" spans="1:14" x14ac:dyDescent="0.25">
      <c r="A6366" s="1"/>
      <c r="B6366" s="8"/>
      <c r="C6366" s="3"/>
      <c r="D6366" s="1"/>
      <c r="E6366" s="3"/>
      <c r="I6366" s="42"/>
      <c r="J6366" s="19"/>
      <c r="K6366" s="19"/>
      <c r="L6366" s="6" t="str" cm="1">
        <f t="array" ref="L6366">IF(ISBLANK($C6366),"",_xlfn.XLOOKUP($C6366,PACK!$A:$A,PACK!$C:$D))</f>
        <v/>
      </c>
      <c r="M6366" s="18"/>
      <c r="N6366" s="7" t="str">
        <f>IF(ISBLANK(C6366),"",SUMIFS($D$4:D6366,$C$4:C6366,C6366))</f>
        <v/>
      </c>
    </row>
    <row r="6367" spans="1:14" x14ac:dyDescent="0.25">
      <c r="A6367" s="1"/>
      <c r="B6367" s="8"/>
      <c r="C6367" s="3"/>
      <c r="D6367" s="1"/>
      <c r="E6367" s="3"/>
      <c r="I6367" s="42"/>
      <c r="J6367" s="19"/>
      <c r="K6367" s="19"/>
      <c r="L6367" s="6" t="str" cm="1">
        <f t="array" ref="L6367">IF(ISBLANK($C6367),"",_xlfn.XLOOKUP($C6367,PACK!$A:$A,PACK!$C:$D))</f>
        <v/>
      </c>
      <c r="M6367" s="18"/>
      <c r="N6367" s="7" t="str">
        <f>IF(ISBLANK(C6367),"",SUMIFS($D$4:D6367,$C$4:C6367,C6367))</f>
        <v/>
      </c>
    </row>
    <row r="6368" spans="1:14" x14ac:dyDescent="0.25">
      <c r="A6368" s="1"/>
      <c r="B6368" s="8"/>
      <c r="C6368" s="3"/>
      <c r="D6368" s="1"/>
      <c r="E6368" s="3"/>
      <c r="I6368" s="42"/>
      <c r="J6368" s="19"/>
      <c r="K6368" s="19"/>
      <c r="L6368" s="6" t="str" cm="1">
        <f t="array" ref="L6368">IF(ISBLANK($C6368),"",_xlfn.XLOOKUP($C6368,PACK!$A:$A,PACK!$C:$D))</f>
        <v/>
      </c>
      <c r="M6368" s="18"/>
      <c r="N6368" s="7" t="str">
        <f>IF(ISBLANK(C6368),"",SUMIFS($D$4:D6368,$C$4:C6368,C6368))</f>
        <v/>
      </c>
    </row>
    <row r="6369" spans="1:14" x14ac:dyDescent="0.25">
      <c r="A6369" s="1"/>
      <c r="B6369" s="8"/>
      <c r="C6369" s="3"/>
      <c r="D6369" s="1"/>
      <c r="E6369" s="3"/>
      <c r="I6369" s="42"/>
      <c r="J6369" s="19"/>
      <c r="K6369" s="19"/>
      <c r="L6369" s="6" t="str" cm="1">
        <f t="array" ref="L6369">IF(ISBLANK($C6369),"",_xlfn.XLOOKUP($C6369,PACK!$A:$A,PACK!$C:$D))</f>
        <v/>
      </c>
      <c r="M6369" s="18"/>
      <c r="N6369" s="7" t="str">
        <f>IF(ISBLANK(C6369),"",SUMIFS($D$4:D6369,$C$4:C6369,C6369))</f>
        <v/>
      </c>
    </row>
    <row r="6370" spans="1:14" x14ac:dyDescent="0.25">
      <c r="A6370" s="1"/>
      <c r="B6370" s="8"/>
      <c r="C6370" s="3"/>
      <c r="D6370" s="1"/>
      <c r="E6370" s="3"/>
      <c r="I6370" s="42"/>
      <c r="J6370" s="19"/>
      <c r="K6370" s="19"/>
      <c r="L6370" s="6" t="str" cm="1">
        <f t="array" ref="L6370">IF(ISBLANK($C6370),"",_xlfn.XLOOKUP($C6370,PACK!$A:$A,PACK!$C:$D))</f>
        <v/>
      </c>
      <c r="M6370" s="18"/>
      <c r="N6370" s="7" t="str">
        <f>IF(ISBLANK(C6370),"",SUMIFS($D$4:D6370,$C$4:C6370,C6370))</f>
        <v/>
      </c>
    </row>
    <row r="6371" spans="1:14" x14ac:dyDescent="0.25">
      <c r="A6371" s="1"/>
      <c r="B6371" s="8"/>
      <c r="C6371" s="3"/>
      <c r="D6371" s="1"/>
      <c r="E6371" s="3"/>
      <c r="I6371" s="42"/>
      <c r="J6371" s="19"/>
      <c r="K6371" s="19"/>
      <c r="L6371" s="6" t="str" cm="1">
        <f t="array" ref="L6371">IF(ISBLANK($C6371),"",_xlfn.XLOOKUP($C6371,PACK!$A:$A,PACK!$C:$D))</f>
        <v/>
      </c>
      <c r="M6371" s="18"/>
      <c r="N6371" s="7" t="str">
        <f>IF(ISBLANK(C6371),"",SUMIFS($D$4:D6371,$C$4:C6371,C6371))</f>
        <v/>
      </c>
    </row>
    <row r="6372" spans="1:14" x14ac:dyDescent="0.25">
      <c r="A6372" s="1"/>
      <c r="B6372" s="8"/>
      <c r="C6372" s="3"/>
      <c r="D6372" s="1"/>
      <c r="E6372" s="3"/>
      <c r="I6372" s="42"/>
      <c r="J6372" s="19"/>
      <c r="K6372" s="19"/>
      <c r="L6372" s="6" t="str" cm="1">
        <f t="array" ref="L6372">IF(ISBLANK($C6372),"",_xlfn.XLOOKUP($C6372,PACK!$A:$A,PACK!$C:$D))</f>
        <v/>
      </c>
      <c r="M6372" s="18"/>
      <c r="N6372" s="7" t="str">
        <f>IF(ISBLANK(C6372),"",SUMIFS($D$4:D6372,$C$4:C6372,C6372))</f>
        <v/>
      </c>
    </row>
    <row r="6373" spans="1:14" x14ac:dyDescent="0.25">
      <c r="A6373" s="1"/>
      <c r="B6373" s="8"/>
      <c r="C6373" s="3"/>
      <c r="D6373" s="1"/>
      <c r="E6373" s="3"/>
      <c r="I6373" s="42"/>
      <c r="J6373" s="19"/>
      <c r="K6373" s="19"/>
      <c r="L6373" s="6" t="str" cm="1">
        <f t="array" ref="L6373">IF(ISBLANK($C6373),"",_xlfn.XLOOKUP($C6373,PACK!$A:$A,PACK!$C:$D))</f>
        <v/>
      </c>
      <c r="M6373" s="18"/>
      <c r="N6373" s="7" t="str">
        <f>IF(ISBLANK(C6373),"",SUMIFS($D$4:D6373,$C$4:C6373,C6373))</f>
        <v/>
      </c>
    </row>
    <row r="6374" spans="1:14" x14ac:dyDescent="0.25">
      <c r="A6374" s="1"/>
      <c r="B6374" s="8"/>
      <c r="C6374" s="3"/>
      <c r="D6374" s="1"/>
      <c r="E6374" s="3"/>
      <c r="I6374" s="42"/>
      <c r="J6374" s="19"/>
      <c r="K6374" s="19"/>
      <c r="L6374" s="6" t="str" cm="1">
        <f t="array" ref="L6374">IF(ISBLANK($C6374),"",_xlfn.XLOOKUP($C6374,PACK!$A:$A,PACK!$C:$D))</f>
        <v/>
      </c>
      <c r="M6374" s="18"/>
      <c r="N6374" s="7" t="str">
        <f>IF(ISBLANK(C6374),"",SUMIFS($D$4:D6374,$C$4:C6374,C6374))</f>
        <v/>
      </c>
    </row>
    <row r="6375" spans="1:14" x14ac:dyDescent="0.25">
      <c r="A6375" s="1"/>
      <c r="B6375" s="8"/>
      <c r="C6375" s="3"/>
      <c r="D6375" s="1"/>
      <c r="E6375" s="3"/>
      <c r="I6375" s="42"/>
      <c r="J6375" s="19"/>
      <c r="K6375" s="19"/>
      <c r="L6375" s="6" t="str" cm="1">
        <f t="array" ref="L6375">IF(ISBLANK($C6375),"",_xlfn.XLOOKUP($C6375,PACK!$A:$A,PACK!$C:$D))</f>
        <v/>
      </c>
      <c r="M6375" s="18"/>
      <c r="N6375" s="7" t="str">
        <f>IF(ISBLANK(C6375),"",SUMIFS($D$4:D6375,$C$4:C6375,C6375))</f>
        <v/>
      </c>
    </row>
    <row r="6376" spans="1:14" x14ac:dyDescent="0.25">
      <c r="A6376" s="1"/>
      <c r="B6376" s="8"/>
      <c r="C6376" s="3"/>
      <c r="D6376" s="1"/>
      <c r="E6376" s="3"/>
      <c r="I6376" s="42"/>
      <c r="J6376" s="19"/>
      <c r="K6376" s="19"/>
      <c r="L6376" s="6" t="str" cm="1">
        <f t="array" ref="L6376">IF(ISBLANK($C6376),"",_xlfn.XLOOKUP($C6376,PACK!$A:$A,PACK!$C:$D))</f>
        <v/>
      </c>
      <c r="M6376" s="18"/>
      <c r="N6376" s="7" t="str">
        <f>IF(ISBLANK(C6376),"",SUMIFS($D$4:D6376,$C$4:C6376,C6376))</f>
        <v/>
      </c>
    </row>
    <row r="6377" spans="1:14" x14ac:dyDescent="0.25">
      <c r="A6377" s="1"/>
      <c r="B6377" s="8"/>
      <c r="C6377" s="3"/>
      <c r="D6377" s="1"/>
      <c r="E6377" s="3"/>
      <c r="I6377" s="42"/>
      <c r="J6377" s="19"/>
      <c r="K6377" s="19"/>
      <c r="L6377" s="6" t="str" cm="1">
        <f t="array" ref="L6377">IF(ISBLANK($C6377),"",_xlfn.XLOOKUP($C6377,PACK!$A:$A,PACK!$C:$D))</f>
        <v/>
      </c>
      <c r="M6377" s="18"/>
      <c r="N6377" s="7" t="str">
        <f>IF(ISBLANK(C6377),"",SUMIFS($D$4:D6377,$C$4:C6377,C6377))</f>
        <v/>
      </c>
    </row>
    <row r="6378" spans="1:14" x14ac:dyDescent="0.25">
      <c r="A6378" s="1"/>
      <c r="B6378" s="8"/>
      <c r="C6378" s="3"/>
      <c r="D6378" s="1"/>
      <c r="E6378" s="3"/>
      <c r="I6378" s="42"/>
      <c r="J6378" s="19"/>
      <c r="K6378" s="19"/>
      <c r="L6378" s="6" t="str" cm="1">
        <f t="array" ref="L6378">IF(ISBLANK($C6378),"",_xlfn.XLOOKUP($C6378,PACK!$A:$A,PACK!$C:$D))</f>
        <v/>
      </c>
      <c r="M6378" s="18"/>
      <c r="N6378" s="7" t="str">
        <f>IF(ISBLANK(C6378),"",SUMIFS($D$4:D6378,$C$4:C6378,C6378))</f>
        <v/>
      </c>
    </row>
    <row r="6379" spans="1:14" x14ac:dyDescent="0.25">
      <c r="A6379" s="1"/>
      <c r="B6379" s="8"/>
      <c r="C6379" s="3"/>
      <c r="D6379" s="1"/>
      <c r="E6379" s="3"/>
      <c r="I6379" s="42"/>
      <c r="J6379" s="19"/>
      <c r="K6379" s="19"/>
      <c r="L6379" s="6" t="str" cm="1">
        <f t="array" ref="L6379">IF(ISBLANK($C6379),"",_xlfn.XLOOKUP($C6379,PACK!$A:$A,PACK!$C:$D))</f>
        <v/>
      </c>
      <c r="M6379" s="18"/>
      <c r="N6379" s="7" t="str">
        <f>IF(ISBLANK(C6379),"",SUMIFS($D$4:D6379,$C$4:C6379,C6379))</f>
        <v/>
      </c>
    </row>
    <row r="6380" spans="1:14" x14ac:dyDescent="0.25">
      <c r="A6380" s="1"/>
      <c r="B6380" s="8"/>
      <c r="C6380" s="3"/>
      <c r="D6380" s="1"/>
      <c r="E6380" s="3"/>
      <c r="I6380" s="42"/>
      <c r="J6380" s="19"/>
      <c r="K6380" s="19"/>
      <c r="L6380" s="6" t="str" cm="1">
        <f t="array" ref="L6380">IF(ISBLANK($C6380),"",_xlfn.XLOOKUP($C6380,PACK!$A:$A,PACK!$C:$D))</f>
        <v/>
      </c>
      <c r="M6380" s="18"/>
      <c r="N6380" s="7" t="str">
        <f>IF(ISBLANK(C6380),"",SUMIFS($D$4:D6380,$C$4:C6380,C6380))</f>
        <v/>
      </c>
    </row>
    <row r="6381" spans="1:14" x14ac:dyDescent="0.25">
      <c r="A6381" s="1"/>
      <c r="B6381" s="8"/>
      <c r="C6381" s="3"/>
      <c r="D6381" s="1"/>
      <c r="E6381" s="3"/>
      <c r="I6381" s="42"/>
      <c r="J6381" s="19"/>
      <c r="K6381" s="19"/>
      <c r="L6381" s="6" t="str" cm="1">
        <f t="array" ref="L6381">IF(ISBLANK($C6381),"",_xlfn.XLOOKUP($C6381,PACK!$A:$A,PACK!$C:$D))</f>
        <v/>
      </c>
      <c r="M6381" s="18"/>
      <c r="N6381" s="7" t="str">
        <f>IF(ISBLANK(C6381),"",SUMIFS($D$4:D6381,$C$4:C6381,C6381))</f>
        <v/>
      </c>
    </row>
    <row r="6382" spans="1:14" x14ac:dyDescent="0.25">
      <c r="A6382" s="1"/>
      <c r="B6382" s="8"/>
      <c r="C6382" s="3"/>
      <c r="D6382" s="1"/>
      <c r="E6382" s="3"/>
      <c r="I6382" s="42"/>
      <c r="J6382" s="19"/>
      <c r="K6382" s="19"/>
      <c r="L6382" s="6" t="str" cm="1">
        <f t="array" ref="L6382">IF(ISBLANK($C6382),"",_xlfn.XLOOKUP($C6382,PACK!$A:$A,PACK!$C:$D))</f>
        <v/>
      </c>
      <c r="M6382" s="18"/>
      <c r="N6382" s="7" t="str">
        <f>IF(ISBLANK(C6382),"",SUMIFS($D$4:D6382,$C$4:C6382,C6382))</f>
        <v/>
      </c>
    </row>
    <row r="6383" spans="1:14" x14ac:dyDescent="0.25">
      <c r="A6383" s="1"/>
      <c r="B6383" s="8"/>
      <c r="C6383" s="3"/>
      <c r="D6383" s="1"/>
      <c r="E6383" s="3"/>
      <c r="I6383" s="42"/>
      <c r="J6383" s="19"/>
      <c r="K6383" s="19"/>
      <c r="L6383" s="6" t="str" cm="1">
        <f t="array" ref="L6383">IF(ISBLANK($C6383),"",_xlfn.XLOOKUP($C6383,PACK!$A:$A,PACK!$C:$D))</f>
        <v/>
      </c>
      <c r="M6383" s="18"/>
      <c r="N6383" s="7" t="str">
        <f>IF(ISBLANK(C6383),"",SUMIFS($D$4:D6383,$C$4:C6383,C6383))</f>
        <v/>
      </c>
    </row>
    <row r="6384" spans="1:14" x14ac:dyDescent="0.25">
      <c r="A6384" s="1"/>
      <c r="B6384" s="8"/>
      <c r="C6384" s="3"/>
      <c r="D6384" s="1"/>
      <c r="E6384" s="3"/>
      <c r="I6384" s="42"/>
      <c r="J6384" s="19"/>
      <c r="K6384" s="19"/>
      <c r="L6384" s="6" t="str" cm="1">
        <f t="array" ref="L6384">IF(ISBLANK($C6384),"",_xlfn.XLOOKUP($C6384,PACK!$A:$A,PACK!$C:$D))</f>
        <v/>
      </c>
      <c r="M6384" s="18"/>
      <c r="N6384" s="7" t="str">
        <f>IF(ISBLANK(C6384),"",SUMIFS($D$4:D6384,$C$4:C6384,C6384))</f>
        <v/>
      </c>
    </row>
    <row r="6385" spans="1:14" x14ac:dyDescent="0.25">
      <c r="A6385" s="1"/>
      <c r="B6385" s="8"/>
      <c r="C6385" s="3"/>
      <c r="D6385" s="1"/>
      <c r="E6385" s="3"/>
      <c r="I6385" s="42"/>
      <c r="J6385" s="19"/>
      <c r="K6385" s="19"/>
      <c r="L6385" s="6" t="str" cm="1">
        <f t="array" ref="L6385">IF(ISBLANK($C6385),"",_xlfn.XLOOKUP($C6385,PACK!$A:$A,PACK!$C:$D))</f>
        <v/>
      </c>
      <c r="M6385" s="18"/>
      <c r="N6385" s="7" t="str">
        <f>IF(ISBLANK(C6385),"",SUMIFS($D$4:D6385,$C$4:C6385,C6385))</f>
        <v/>
      </c>
    </row>
    <row r="6386" spans="1:14" x14ac:dyDescent="0.25">
      <c r="A6386" s="1"/>
      <c r="B6386" s="8"/>
      <c r="C6386" s="3"/>
      <c r="D6386" s="1"/>
      <c r="E6386" s="3"/>
      <c r="I6386" s="42"/>
      <c r="J6386" s="19"/>
      <c r="K6386" s="19"/>
      <c r="L6386" s="6" t="str" cm="1">
        <f t="array" ref="L6386">IF(ISBLANK($C6386),"",_xlfn.XLOOKUP($C6386,PACK!$A:$A,PACK!$C:$D))</f>
        <v/>
      </c>
      <c r="M6386" s="18"/>
      <c r="N6386" s="7" t="str">
        <f>IF(ISBLANK(C6386),"",SUMIFS($D$4:D6386,$C$4:C6386,C6386))</f>
        <v/>
      </c>
    </row>
    <row r="6387" spans="1:14" x14ac:dyDescent="0.25">
      <c r="A6387" s="1"/>
      <c r="B6387" s="8"/>
      <c r="C6387" s="3"/>
      <c r="D6387" s="1"/>
      <c r="E6387" s="3"/>
      <c r="I6387" s="42"/>
      <c r="J6387" s="19"/>
      <c r="K6387" s="19"/>
      <c r="L6387" s="6" t="str" cm="1">
        <f t="array" ref="L6387">IF(ISBLANK($C6387),"",_xlfn.XLOOKUP($C6387,PACK!$A:$A,PACK!$C:$D))</f>
        <v/>
      </c>
      <c r="M6387" s="18"/>
      <c r="N6387" s="7" t="str">
        <f>IF(ISBLANK(C6387),"",SUMIFS($D$4:D6387,$C$4:C6387,C6387))</f>
        <v/>
      </c>
    </row>
    <row r="6388" spans="1:14" x14ac:dyDescent="0.25">
      <c r="A6388" s="1"/>
      <c r="B6388" s="8"/>
      <c r="C6388" s="3"/>
      <c r="D6388" s="1"/>
      <c r="E6388" s="3"/>
      <c r="I6388" s="42"/>
      <c r="J6388" s="19"/>
      <c r="K6388" s="19"/>
      <c r="L6388" s="6" t="str" cm="1">
        <f t="array" ref="L6388">IF(ISBLANK($C6388),"",_xlfn.XLOOKUP($C6388,PACK!$A:$A,PACK!$C:$D))</f>
        <v/>
      </c>
      <c r="M6388" s="18"/>
      <c r="N6388" s="7" t="str">
        <f>IF(ISBLANK(C6388),"",SUMIFS($D$4:D6388,$C$4:C6388,C6388))</f>
        <v/>
      </c>
    </row>
    <row r="6389" spans="1:14" x14ac:dyDescent="0.25">
      <c r="A6389" s="1"/>
      <c r="B6389" s="8"/>
      <c r="C6389" s="3"/>
      <c r="D6389" s="1"/>
      <c r="E6389" s="3"/>
      <c r="I6389" s="42"/>
      <c r="J6389" s="19"/>
      <c r="K6389" s="19"/>
      <c r="L6389" s="6" t="str" cm="1">
        <f t="array" ref="L6389">IF(ISBLANK($C6389),"",_xlfn.XLOOKUP($C6389,PACK!$A:$A,PACK!$C:$D))</f>
        <v/>
      </c>
      <c r="M6389" s="18"/>
      <c r="N6389" s="7" t="str">
        <f>IF(ISBLANK(C6389),"",SUMIFS($D$4:D6389,$C$4:C6389,C6389))</f>
        <v/>
      </c>
    </row>
    <row r="6390" spans="1:14" x14ac:dyDescent="0.25">
      <c r="A6390" s="1"/>
      <c r="B6390" s="8"/>
      <c r="C6390" s="3"/>
      <c r="D6390" s="1"/>
      <c r="E6390" s="3"/>
      <c r="I6390" s="42"/>
      <c r="J6390" s="19"/>
      <c r="K6390" s="19"/>
      <c r="L6390" s="6" t="str" cm="1">
        <f t="array" ref="L6390">IF(ISBLANK($C6390),"",_xlfn.XLOOKUP($C6390,PACK!$A:$A,PACK!$C:$D))</f>
        <v/>
      </c>
      <c r="M6390" s="18"/>
      <c r="N6390" s="7" t="str">
        <f>IF(ISBLANK(C6390),"",SUMIFS($D$4:D6390,$C$4:C6390,C6390))</f>
        <v/>
      </c>
    </row>
    <row r="6391" spans="1:14" x14ac:dyDescent="0.25">
      <c r="A6391" s="1"/>
      <c r="B6391" s="8"/>
      <c r="C6391" s="3"/>
      <c r="D6391" s="1"/>
      <c r="E6391" s="3"/>
      <c r="I6391" s="42"/>
      <c r="J6391" s="19"/>
      <c r="K6391" s="19"/>
      <c r="L6391" s="6" t="str" cm="1">
        <f t="array" ref="L6391">IF(ISBLANK($C6391),"",_xlfn.XLOOKUP($C6391,PACK!$A:$A,PACK!$C:$D))</f>
        <v/>
      </c>
      <c r="M6391" s="18"/>
      <c r="N6391" s="7" t="str">
        <f>IF(ISBLANK(C6391),"",SUMIFS($D$4:D6391,$C$4:C6391,C6391))</f>
        <v/>
      </c>
    </row>
    <row r="6392" spans="1:14" x14ac:dyDescent="0.25">
      <c r="A6392" s="1"/>
      <c r="B6392" s="8"/>
      <c r="C6392" s="3"/>
      <c r="D6392" s="1"/>
      <c r="E6392" s="3"/>
      <c r="I6392" s="42"/>
      <c r="J6392" s="19"/>
      <c r="K6392" s="19"/>
      <c r="L6392" s="6" t="str" cm="1">
        <f t="array" ref="L6392">IF(ISBLANK($C6392),"",_xlfn.XLOOKUP($C6392,PACK!$A:$A,PACK!$C:$D))</f>
        <v/>
      </c>
      <c r="M6392" s="18"/>
      <c r="N6392" s="7" t="str">
        <f>IF(ISBLANK(C6392),"",SUMIFS($D$4:D6392,$C$4:C6392,C6392))</f>
        <v/>
      </c>
    </row>
    <row r="6393" spans="1:14" x14ac:dyDescent="0.25">
      <c r="A6393" s="1"/>
      <c r="B6393" s="8"/>
      <c r="C6393" s="3"/>
      <c r="D6393" s="1"/>
      <c r="E6393" s="3"/>
      <c r="I6393" s="42"/>
      <c r="J6393" s="19"/>
      <c r="K6393" s="19"/>
      <c r="L6393" s="6" t="str" cm="1">
        <f t="array" ref="L6393">IF(ISBLANK($C6393),"",_xlfn.XLOOKUP($C6393,PACK!$A:$A,PACK!$C:$D))</f>
        <v/>
      </c>
      <c r="M6393" s="18"/>
      <c r="N6393" s="7" t="str">
        <f>IF(ISBLANK(C6393),"",SUMIFS($D$4:D6393,$C$4:C6393,C6393))</f>
        <v/>
      </c>
    </row>
    <row r="6394" spans="1:14" x14ac:dyDescent="0.25">
      <c r="A6394" s="1"/>
      <c r="B6394" s="8"/>
      <c r="C6394" s="3"/>
      <c r="D6394" s="1"/>
      <c r="E6394" s="3"/>
      <c r="I6394" s="42"/>
      <c r="J6394" s="19"/>
      <c r="K6394" s="19"/>
      <c r="L6394" s="6" t="str" cm="1">
        <f t="array" ref="L6394">IF(ISBLANK($C6394),"",_xlfn.XLOOKUP($C6394,PACK!$A:$A,PACK!$C:$D))</f>
        <v/>
      </c>
      <c r="M6394" s="18"/>
      <c r="N6394" s="7" t="str">
        <f>IF(ISBLANK(C6394),"",SUMIFS($D$4:D6394,$C$4:C6394,C6394))</f>
        <v/>
      </c>
    </row>
    <row r="6395" spans="1:14" x14ac:dyDescent="0.25">
      <c r="A6395" s="1"/>
      <c r="B6395" s="8"/>
      <c r="C6395" s="3"/>
      <c r="D6395" s="1"/>
      <c r="E6395" s="3"/>
      <c r="I6395" s="42"/>
      <c r="J6395" s="19"/>
      <c r="K6395" s="19"/>
      <c r="L6395" s="6" t="str" cm="1">
        <f t="array" ref="L6395">IF(ISBLANK($C6395),"",_xlfn.XLOOKUP($C6395,PACK!$A:$A,PACK!$C:$D))</f>
        <v/>
      </c>
      <c r="M6395" s="18"/>
      <c r="N6395" s="7" t="str">
        <f>IF(ISBLANK(C6395),"",SUMIFS($D$4:D6395,$C$4:C6395,C6395))</f>
        <v/>
      </c>
    </row>
    <row r="6396" spans="1:14" x14ac:dyDescent="0.25">
      <c r="A6396" s="1"/>
      <c r="B6396" s="8"/>
      <c r="C6396" s="3"/>
      <c r="D6396" s="1"/>
      <c r="E6396" s="3"/>
      <c r="I6396" s="42"/>
      <c r="J6396" s="19"/>
      <c r="K6396" s="19"/>
      <c r="L6396" s="6" t="str" cm="1">
        <f t="array" ref="L6396">IF(ISBLANK($C6396),"",_xlfn.XLOOKUP($C6396,PACK!$A:$A,PACK!$C:$D))</f>
        <v/>
      </c>
      <c r="M6396" s="18"/>
      <c r="N6396" s="7" t="str">
        <f>IF(ISBLANK(C6396),"",SUMIFS($D$4:D6396,$C$4:C6396,C6396))</f>
        <v/>
      </c>
    </row>
    <row r="6397" spans="1:14" x14ac:dyDescent="0.25">
      <c r="A6397" s="1"/>
      <c r="B6397" s="8"/>
      <c r="C6397" s="3"/>
      <c r="D6397" s="1"/>
      <c r="E6397" s="3"/>
      <c r="I6397" s="42"/>
      <c r="J6397" s="19"/>
      <c r="K6397" s="19"/>
      <c r="L6397" s="6" t="str" cm="1">
        <f t="array" ref="L6397">IF(ISBLANK($C6397),"",_xlfn.XLOOKUP($C6397,PACK!$A:$A,PACK!$C:$D))</f>
        <v/>
      </c>
      <c r="M6397" s="18"/>
      <c r="N6397" s="7" t="str">
        <f>IF(ISBLANK(C6397),"",SUMIFS($D$4:D6397,$C$4:C6397,C6397))</f>
        <v/>
      </c>
    </row>
    <row r="6398" spans="1:14" x14ac:dyDescent="0.25">
      <c r="A6398" s="1"/>
      <c r="B6398" s="8"/>
      <c r="C6398" s="3"/>
      <c r="D6398" s="1"/>
      <c r="E6398" s="3"/>
      <c r="I6398" s="42"/>
      <c r="J6398" s="19"/>
      <c r="K6398" s="19"/>
      <c r="L6398" s="6" t="str" cm="1">
        <f t="array" ref="L6398">IF(ISBLANK($C6398),"",_xlfn.XLOOKUP($C6398,PACK!$A:$A,PACK!$C:$D))</f>
        <v/>
      </c>
      <c r="M6398" s="18"/>
      <c r="N6398" s="7" t="str">
        <f>IF(ISBLANK(C6398),"",SUMIFS($D$4:D6398,$C$4:C6398,C6398))</f>
        <v/>
      </c>
    </row>
    <row r="6399" spans="1:14" x14ac:dyDescent="0.25">
      <c r="A6399" s="1"/>
      <c r="B6399" s="8"/>
      <c r="C6399" s="3"/>
      <c r="D6399" s="1"/>
      <c r="E6399" s="3"/>
      <c r="I6399" s="42"/>
      <c r="J6399" s="19"/>
      <c r="K6399" s="19"/>
      <c r="L6399" s="6" t="str" cm="1">
        <f t="array" ref="L6399">IF(ISBLANK($C6399),"",_xlfn.XLOOKUP($C6399,PACK!$A:$A,PACK!$C:$D))</f>
        <v/>
      </c>
      <c r="M6399" s="18"/>
      <c r="N6399" s="7" t="str">
        <f>IF(ISBLANK(C6399),"",SUMIFS($D$4:D6399,$C$4:C6399,C6399))</f>
        <v/>
      </c>
    </row>
    <row r="6400" spans="1:14" x14ac:dyDescent="0.25">
      <c r="A6400" s="1"/>
      <c r="B6400" s="8"/>
      <c r="C6400" s="3"/>
      <c r="D6400" s="1"/>
      <c r="E6400" s="3"/>
      <c r="I6400" s="42"/>
      <c r="J6400" s="19"/>
      <c r="K6400" s="19"/>
      <c r="L6400" s="6" t="str" cm="1">
        <f t="array" ref="L6400">IF(ISBLANK($C6400),"",_xlfn.XLOOKUP($C6400,PACK!$A:$A,PACK!$C:$D))</f>
        <v/>
      </c>
      <c r="M6400" s="18"/>
      <c r="N6400" s="7" t="str">
        <f>IF(ISBLANK(C6400),"",SUMIFS($D$4:D6400,$C$4:C6400,C6400))</f>
        <v/>
      </c>
    </row>
    <row r="6401" spans="1:14" x14ac:dyDescent="0.25">
      <c r="A6401" s="1"/>
      <c r="B6401" s="8"/>
      <c r="C6401" s="3"/>
      <c r="D6401" s="1"/>
      <c r="E6401" s="3"/>
      <c r="I6401" s="42"/>
      <c r="J6401" s="19"/>
      <c r="K6401" s="19"/>
      <c r="L6401" s="6" t="str" cm="1">
        <f t="array" ref="L6401">IF(ISBLANK($C6401),"",_xlfn.XLOOKUP($C6401,PACK!$A:$A,PACK!$C:$D))</f>
        <v/>
      </c>
      <c r="M6401" s="18"/>
      <c r="N6401" s="7" t="str">
        <f>IF(ISBLANK(C6401),"",SUMIFS($D$4:D6401,$C$4:C6401,C6401))</f>
        <v/>
      </c>
    </row>
    <row r="6402" spans="1:14" x14ac:dyDescent="0.25">
      <c r="A6402" s="1"/>
      <c r="B6402" s="8"/>
      <c r="C6402" s="3"/>
      <c r="D6402" s="1"/>
      <c r="E6402" s="3"/>
      <c r="I6402" s="42"/>
      <c r="J6402" s="19"/>
      <c r="K6402" s="19"/>
      <c r="L6402" s="6" t="str" cm="1">
        <f t="array" ref="L6402">IF(ISBLANK($C6402),"",_xlfn.XLOOKUP($C6402,PACK!$A:$A,PACK!$C:$D))</f>
        <v/>
      </c>
      <c r="M6402" s="18"/>
      <c r="N6402" s="7" t="str">
        <f>IF(ISBLANK(C6402),"",SUMIFS($D$4:D6402,$C$4:C6402,C6402))</f>
        <v/>
      </c>
    </row>
    <row r="6403" spans="1:14" x14ac:dyDescent="0.25">
      <c r="A6403" s="1"/>
      <c r="B6403" s="8"/>
      <c r="C6403" s="3"/>
      <c r="D6403" s="1"/>
      <c r="E6403" s="3"/>
      <c r="I6403" s="42"/>
      <c r="J6403" s="19"/>
      <c r="K6403" s="19"/>
      <c r="L6403" s="6" t="str" cm="1">
        <f t="array" ref="L6403">IF(ISBLANK($C6403),"",_xlfn.XLOOKUP($C6403,PACK!$A:$A,PACK!$C:$D))</f>
        <v/>
      </c>
      <c r="M6403" s="18"/>
      <c r="N6403" s="7" t="str">
        <f>IF(ISBLANK(C6403),"",SUMIFS($D$4:D6403,$C$4:C6403,C6403))</f>
        <v/>
      </c>
    </row>
    <row r="6404" spans="1:14" x14ac:dyDescent="0.25">
      <c r="A6404" s="1"/>
      <c r="B6404" s="8"/>
      <c r="C6404" s="3"/>
      <c r="D6404" s="1"/>
      <c r="E6404" s="3"/>
      <c r="I6404" s="42"/>
      <c r="J6404" s="19"/>
      <c r="K6404" s="19"/>
      <c r="L6404" s="6" t="str" cm="1">
        <f t="array" ref="L6404">IF(ISBLANK($C6404),"",_xlfn.XLOOKUP($C6404,PACK!$A:$A,PACK!$C:$D))</f>
        <v/>
      </c>
      <c r="M6404" s="18"/>
      <c r="N6404" s="7" t="str">
        <f>IF(ISBLANK(C6404),"",SUMIFS($D$4:D6404,$C$4:C6404,C6404))</f>
        <v/>
      </c>
    </row>
    <row r="6405" spans="1:14" x14ac:dyDescent="0.25">
      <c r="A6405" s="1"/>
      <c r="B6405" s="8"/>
      <c r="C6405" s="3"/>
      <c r="D6405" s="1"/>
      <c r="E6405" s="3"/>
      <c r="I6405" s="42"/>
      <c r="J6405" s="19"/>
      <c r="K6405" s="19"/>
      <c r="L6405" s="6" t="str" cm="1">
        <f t="array" ref="L6405">IF(ISBLANK($C6405),"",_xlfn.XLOOKUP($C6405,PACK!$A:$A,PACK!$C:$D))</f>
        <v/>
      </c>
      <c r="M6405" s="18"/>
      <c r="N6405" s="7" t="str">
        <f>IF(ISBLANK(C6405),"",SUMIFS($D$4:D6405,$C$4:C6405,C6405))</f>
        <v/>
      </c>
    </row>
    <row r="6406" spans="1:14" x14ac:dyDescent="0.25">
      <c r="A6406" s="1"/>
      <c r="B6406" s="8"/>
      <c r="C6406" s="3"/>
      <c r="D6406" s="1"/>
      <c r="E6406" s="3"/>
      <c r="I6406" s="42"/>
      <c r="J6406" s="19"/>
      <c r="K6406" s="19"/>
      <c r="L6406" s="6" t="str" cm="1">
        <f t="array" ref="L6406">IF(ISBLANK($C6406),"",_xlfn.XLOOKUP($C6406,PACK!$A:$A,PACK!$C:$D))</f>
        <v/>
      </c>
      <c r="M6406" s="18"/>
      <c r="N6406" s="7" t="str">
        <f>IF(ISBLANK(C6406),"",SUMIFS($D$4:D6406,$C$4:C6406,C6406))</f>
        <v/>
      </c>
    </row>
    <row r="6407" spans="1:14" x14ac:dyDescent="0.25">
      <c r="A6407" s="1"/>
      <c r="B6407" s="8"/>
      <c r="C6407" s="3"/>
      <c r="D6407" s="1"/>
      <c r="E6407" s="3"/>
      <c r="I6407" s="42"/>
      <c r="J6407" s="19"/>
      <c r="K6407" s="19"/>
      <c r="L6407" s="6" t="str" cm="1">
        <f t="array" ref="L6407">IF(ISBLANK($C6407),"",_xlfn.XLOOKUP($C6407,PACK!$A:$A,PACK!$C:$D))</f>
        <v/>
      </c>
      <c r="M6407" s="18"/>
      <c r="N6407" s="7" t="str">
        <f>IF(ISBLANK(C6407),"",SUMIFS($D$4:D6407,$C$4:C6407,C6407))</f>
        <v/>
      </c>
    </row>
    <row r="6408" spans="1:14" x14ac:dyDescent="0.25">
      <c r="A6408" s="1"/>
      <c r="B6408" s="8"/>
      <c r="C6408" s="3"/>
      <c r="D6408" s="1"/>
      <c r="E6408" s="3"/>
      <c r="I6408" s="42"/>
      <c r="J6408" s="19"/>
      <c r="K6408" s="19"/>
      <c r="L6408" s="6" t="str" cm="1">
        <f t="array" ref="L6408">IF(ISBLANK($C6408),"",_xlfn.XLOOKUP($C6408,PACK!$A:$A,PACK!$C:$D))</f>
        <v/>
      </c>
      <c r="M6408" s="18"/>
      <c r="N6408" s="7" t="str">
        <f>IF(ISBLANK(C6408),"",SUMIFS($D$4:D6408,$C$4:C6408,C6408))</f>
        <v/>
      </c>
    </row>
    <row r="6409" spans="1:14" x14ac:dyDescent="0.25">
      <c r="A6409" s="1"/>
      <c r="B6409" s="8"/>
      <c r="C6409" s="3"/>
      <c r="D6409" s="1"/>
      <c r="E6409" s="3"/>
      <c r="I6409" s="42"/>
      <c r="J6409" s="19"/>
      <c r="K6409" s="19"/>
      <c r="L6409" s="6" t="str" cm="1">
        <f t="array" ref="L6409">IF(ISBLANK($C6409),"",_xlfn.XLOOKUP($C6409,PACK!$A:$A,PACK!$C:$D))</f>
        <v/>
      </c>
      <c r="M6409" s="18"/>
      <c r="N6409" s="7" t="str">
        <f>IF(ISBLANK(C6409),"",SUMIFS($D$4:D6409,$C$4:C6409,C6409))</f>
        <v/>
      </c>
    </row>
    <row r="6410" spans="1:14" x14ac:dyDescent="0.25">
      <c r="A6410" s="1"/>
      <c r="B6410" s="8"/>
      <c r="C6410" s="3"/>
      <c r="D6410" s="1"/>
      <c r="E6410" s="3"/>
      <c r="I6410" s="42"/>
      <c r="J6410" s="19"/>
      <c r="K6410" s="19"/>
      <c r="L6410" s="6" t="str" cm="1">
        <f t="array" ref="L6410">IF(ISBLANK($C6410),"",_xlfn.XLOOKUP($C6410,PACK!$A:$A,PACK!$C:$D))</f>
        <v/>
      </c>
      <c r="M6410" s="18"/>
      <c r="N6410" s="7" t="str">
        <f>IF(ISBLANK(C6410),"",SUMIFS($D$4:D6410,$C$4:C6410,C6410))</f>
        <v/>
      </c>
    </row>
    <row r="6411" spans="1:14" x14ac:dyDescent="0.25">
      <c r="A6411" s="1"/>
      <c r="B6411" s="8"/>
      <c r="C6411" s="3"/>
      <c r="D6411" s="1"/>
      <c r="E6411" s="3"/>
      <c r="I6411" s="42"/>
      <c r="J6411" s="19"/>
      <c r="K6411" s="19"/>
      <c r="L6411" s="6" t="str" cm="1">
        <f t="array" ref="L6411">IF(ISBLANK($C6411),"",_xlfn.XLOOKUP($C6411,PACK!$A:$A,PACK!$C:$D))</f>
        <v/>
      </c>
      <c r="M6411" s="18"/>
      <c r="N6411" s="7" t="str">
        <f>IF(ISBLANK(C6411),"",SUMIFS($D$4:D6411,$C$4:C6411,C6411))</f>
        <v/>
      </c>
    </row>
    <row r="6412" spans="1:14" x14ac:dyDescent="0.25">
      <c r="A6412" s="1"/>
      <c r="B6412" s="8"/>
      <c r="C6412" s="3"/>
      <c r="D6412" s="1"/>
      <c r="E6412" s="3"/>
      <c r="I6412" s="42"/>
      <c r="J6412" s="19"/>
      <c r="K6412" s="19"/>
      <c r="L6412" s="6" t="str" cm="1">
        <f t="array" ref="L6412">IF(ISBLANK($C6412),"",_xlfn.XLOOKUP($C6412,PACK!$A:$A,PACK!$C:$D))</f>
        <v/>
      </c>
      <c r="M6412" s="18"/>
      <c r="N6412" s="7" t="str">
        <f>IF(ISBLANK(C6412),"",SUMIFS($D$4:D6412,$C$4:C6412,C6412))</f>
        <v/>
      </c>
    </row>
    <row r="6413" spans="1:14" x14ac:dyDescent="0.25">
      <c r="A6413" s="1"/>
      <c r="B6413" s="8"/>
      <c r="C6413" s="3"/>
      <c r="D6413" s="1"/>
      <c r="E6413" s="3"/>
      <c r="I6413" s="42"/>
      <c r="J6413" s="19"/>
      <c r="K6413" s="19"/>
      <c r="L6413" s="6" t="str" cm="1">
        <f t="array" ref="L6413">IF(ISBLANK($C6413),"",_xlfn.XLOOKUP($C6413,PACK!$A:$A,PACK!$C:$D))</f>
        <v/>
      </c>
      <c r="M6413" s="18"/>
      <c r="N6413" s="7" t="str">
        <f>IF(ISBLANK(C6413),"",SUMIFS($D$4:D6413,$C$4:C6413,C6413))</f>
        <v/>
      </c>
    </row>
    <row r="6414" spans="1:14" x14ac:dyDescent="0.25">
      <c r="A6414" s="1"/>
      <c r="B6414" s="8"/>
      <c r="C6414" s="3"/>
      <c r="D6414" s="1"/>
      <c r="E6414" s="3"/>
      <c r="I6414" s="42"/>
      <c r="J6414" s="19"/>
      <c r="K6414" s="19"/>
      <c r="L6414" s="6" t="str" cm="1">
        <f t="array" ref="L6414">IF(ISBLANK($C6414),"",_xlfn.XLOOKUP($C6414,PACK!$A:$A,PACK!$C:$D))</f>
        <v/>
      </c>
      <c r="M6414" s="18"/>
      <c r="N6414" s="7" t="str">
        <f>IF(ISBLANK(C6414),"",SUMIFS($D$4:D6414,$C$4:C6414,C6414))</f>
        <v/>
      </c>
    </row>
    <row r="6415" spans="1:14" x14ac:dyDescent="0.25">
      <c r="A6415" s="1"/>
      <c r="B6415" s="8"/>
      <c r="C6415" s="3"/>
      <c r="D6415" s="1"/>
      <c r="E6415" s="3"/>
      <c r="I6415" s="42"/>
      <c r="J6415" s="19"/>
      <c r="K6415" s="19"/>
      <c r="L6415" s="6" t="str" cm="1">
        <f t="array" ref="L6415">IF(ISBLANK($C6415),"",_xlfn.XLOOKUP($C6415,PACK!$A:$A,PACK!$C:$D))</f>
        <v/>
      </c>
      <c r="M6415" s="18"/>
      <c r="N6415" s="7" t="str">
        <f>IF(ISBLANK(C6415),"",SUMIFS($D$4:D6415,$C$4:C6415,C6415))</f>
        <v/>
      </c>
    </row>
    <row r="6416" spans="1:14" x14ac:dyDescent="0.25">
      <c r="A6416" s="1"/>
      <c r="B6416" s="8"/>
      <c r="C6416" s="3"/>
      <c r="D6416" s="1"/>
      <c r="E6416" s="3"/>
      <c r="I6416" s="42"/>
      <c r="J6416" s="19"/>
      <c r="K6416" s="19"/>
      <c r="L6416" s="6" t="str" cm="1">
        <f t="array" ref="L6416">IF(ISBLANK($C6416),"",_xlfn.XLOOKUP($C6416,PACK!$A:$A,PACK!$C:$D))</f>
        <v/>
      </c>
      <c r="M6416" s="18"/>
      <c r="N6416" s="7" t="str">
        <f>IF(ISBLANK(C6416),"",SUMIFS($D$4:D6416,$C$4:C6416,C6416))</f>
        <v/>
      </c>
    </row>
    <row r="6417" spans="1:14" x14ac:dyDescent="0.25">
      <c r="A6417" s="1"/>
      <c r="B6417" s="8"/>
      <c r="C6417" s="3"/>
      <c r="D6417" s="1"/>
      <c r="E6417" s="3"/>
      <c r="I6417" s="42"/>
      <c r="J6417" s="19"/>
      <c r="K6417" s="19"/>
      <c r="L6417" s="6" t="str" cm="1">
        <f t="array" ref="L6417">IF(ISBLANK($C6417),"",_xlfn.XLOOKUP($C6417,PACK!$A:$A,PACK!$C:$D))</f>
        <v/>
      </c>
      <c r="M6417" s="18"/>
      <c r="N6417" s="7" t="str">
        <f>IF(ISBLANK(C6417),"",SUMIFS($D$4:D6417,$C$4:C6417,C6417))</f>
        <v/>
      </c>
    </row>
    <row r="6418" spans="1:14" x14ac:dyDescent="0.25">
      <c r="A6418" s="1"/>
      <c r="B6418" s="8"/>
      <c r="C6418" s="3"/>
      <c r="D6418" s="1"/>
      <c r="E6418" s="3"/>
      <c r="I6418" s="42"/>
      <c r="J6418" s="19"/>
      <c r="K6418" s="19"/>
      <c r="L6418" s="6" t="str" cm="1">
        <f t="array" ref="L6418">IF(ISBLANK($C6418),"",_xlfn.XLOOKUP($C6418,PACK!$A:$A,PACK!$C:$D))</f>
        <v/>
      </c>
      <c r="M6418" s="18"/>
      <c r="N6418" s="7" t="str">
        <f>IF(ISBLANK(C6418),"",SUMIFS($D$4:D6418,$C$4:C6418,C6418))</f>
        <v/>
      </c>
    </row>
    <row r="6419" spans="1:14" x14ac:dyDescent="0.25">
      <c r="A6419" s="1"/>
      <c r="B6419" s="8"/>
      <c r="C6419" s="3"/>
      <c r="D6419" s="1"/>
      <c r="E6419" s="3"/>
      <c r="I6419" s="42"/>
      <c r="J6419" s="19"/>
      <c r="K6419" s="19"/>
      <c r="L6419" s="6" t="str" cm="1">
        <f t="array" ref="L6419">IF(ISBLANK($C6419),"",_xlfn.XLOOKUP($C6419,PACK!$A:$A,PACK!$C:$D))</f>
        <v/>
      </c>
      <c r="M6419" s="18"/>
      <c r="N6419" s="7" t="str">
        <f>IF(ISBLANK(C6419),"",SUMIFS($D$4:D6419,$C$4:C6419,C6419))</f>
        <v/>
      </c>
    </row>
    <row r="6420" spans="1:14" x14ac:dyDescent="0.25">
      <c r="A6420" s="1"/>
      <c r="B6420" s="8"/>
      <c r="C6420" s="3"/>
      <c r="D6420" s="1"/>
      <c r="E6420" s="3"/>
      <c r="I6420" s="42"/>
      <c r="J6420" s="19"/>
      <c r="K6420" s="19"/>
      <c r="L6420" s="6" t="str" cm="1">
        <f t="array" ref="L6420">IF(ISBLANK($C6420),"",_xlfn.XLOOKUP($C6420,PACK!$A:$A,PACK!$C:$D))</f>
        <v/>
      </c>
      <c r="M6420" s="18"/>
      <c r="N6420" s="7" t="str">
        <f>IF(ISBLANK(C6420),"",SUMIFS($D$4:D6420,$C$4:C6420,C6420))</f>
        <v/>
      </c>
    </row>
    <row r="6421" spans="1:14" x14ac:dyDescent="0.25">
      <c r="A6421" s="1"/>
      <c r="B6421" s="8"/>
      <c r="C6421" s="3"/>
      <c r="D6421" s="1"/>
      <c r="E6421" s="3"/>
      <c r="I6421" s="42"/>
      <c r="J6421" s="19"/>
      <c r="K6421" s="19"/>
      <c r="L6421" s="6" t="str" cm="1">
        <f t="array" ref="L6421">IF(ISBLANK($C6421),"",_xlfn.XLOOKUP($C6421,PACK!$A:$A,PACK!$C:$D))</f>
        <v/>
      </c>
      <c r="M6421" s="18"/>
      <c r="N6421" s="7" t="str">
        <f>IF(ISBLANK(C6421),"",SUMIFS($D$4:D6421,$C$4:C6421,C6421))</f>
        <v/>
      </c>
    </row>
    <row r="6422" spans="1:14" x14ac:dyDescent="0.25">
      <c r="A6422" s="1"/>
      <c r="B6422" s="8"/>
      <c r="C6422" s="3"/>
      <c r="D6422" s="1"/>
      <c r="E6422" s="3"/>
      <c r="I6422" s="42"/>
      <c r="J6422" s="19"/>
      <c r="K6422" s="19"/>
      <c r="L6422" s="6" t="str" cm="1">
        <f t="array" ref="L6422">IF(ISBLANK($C6422),"",_xlfn.XLOOKUP($C6422,PACK!$A:$A,PACK!$C:$D))</f>
        <v/>
      </c>
      <c r="M6422" s="18"/>
      <c r="N6422" s="7" t="str">
        <f>IF(ISBLANK(C6422),"",SUMIFS($D$4:D6422,$C$4:C6422,C6422))</f>
        <v/>
      </c>
    </row>
    <row r="6423" spans="1:14" x14ac:dyDescent="0.25">
      <c r="A6423" s="1"/>
      <c r="B6423" s="8"/>
      <c r="C6423" s="3"/>
      <c r="D6423" s="1"/>
      <c r="E6423" s="3"/>
      <c r="I6423" s="42"/>
      <c r="J6423" s="19"/>
      <c r="K6423" s="19"/>
      <c r="L6423" s="6" t="str" cm="1">
        <f t="array" ref="L6423">IF(ISBLANK($C6423),"",_xlfn.XLOOKUP($C6423,PACK!$A:$A,PACK!$C:$D))</f>
        <v/>
      </c>
      <c r="M6423" s="18"/>
      <c r="N6423" s="7" t="str">
        <f>IF(ISBLANK(C6423),"",SUMIFS($D$4:D6423,$C$4:C6423,C6423))</f>
        <v/>
      </c>
    </row>
    <row r="6424" spans="1:14" x14ac:dyDescent="0.25">
      <c r="A6424" s="1"/>
      <c r="B6424" s="8"/>
      <c r="C6424" s="3"/>
      <c r="D6424" s="1"/>
      <c r="E6424" s="3"/>
      <c r="I6424" s="42"/>
      <c r="J6424" s="19"/>
      <c r="K6424" s="19"/>
      <c r="L6424" s="6" t="str" cm="1">
        <f t="array" ref="L6424">IF(ISBLANK($C6424),"",_xlfn.XLOOKUP($C6424,PACK!$A:$A,PACK!$C:$D))</f>
        <v/>
      </c>
      <c r="M6424" s="18"/>
      <c r="N6424" s="7" t="str">
        <f>IF(ISBLANK(C6424),"",SUMIFS($D$4:D6424,$C$4:C6424,C6424))</f>
        <v/>
      </c>
    </row>
    <row r="6425" spans="1:14" x14ac:dyDescent="0.25">
      <c r="A6425" s="1"/>
      <c r="B6425" s="8"/>
      <c r="C6425" s="3"/>
      <c r="D6425" s="1"/>
      <c r="E6425" s="3"/>
      <c r="I6425" s="42"/>
      <c r="J6425" s="19"/>
      <c r="K6425" s="19"/>
      <c r="L6425" s="6" t="str" cm="1">
        <f t="array" ref="L6425">IF(ISBLANK($C6425),"",_xlfn.XLOOKUP($C6425,PACK!$A:$A,PACK!$C:$D))</f>
        <v/>
      </c>
      <c r="M6425" s="18"/>
      <c r="N6425" s="7" t="str">
        <f>IF(ISBLANK(C6425),"",SUMIFS($D$4:D6425,$C$4:C6425,C6425))</f>
        <v/>
      </c>
    </row>
    <row r="6426" spans="1:14" x14ac:dyDescent="0.25">
      <c r="A6426" s="1"/>
      <c r="B6426" s="8"/>
      <c r="C6426" s="3"/>
      <c r="D6426" s="1"/>
      <c r="E6426" s="3"/>
      <c r="I6426" s="42"/>
      <c r="J6426" s="19"/>
      <c r="K6426" s="19"/>
      <c r="L6426" s="6" t="str" cm="1">
        <f t="array" ref="L6426">IF(ISBLANK($C6426),"",_xlfn.XLOOKUP($C6426,PACK!$A:$A,PACK!$C:$D))</f>
        <v/>
      </c>
      <c r="M6426" s="18"/>
      <c r="N6426" s="7" t="str">
        <f>IF(ISBLANK(C6426),"",SUMIFS($D$4:D6426,$C$4:C6426,C6426))</f>
        <v/>
      </c>
    </row>
    <row r="6427" spans="1:14" x14ac:dyDescent="0.25">
      <c r="A6427" s="1"/>
      <c r="B6427" s="8"/>
      <c r="C6427" s="3"/>
      <c r="D6427" s="1"/>
      <c r="E6427" s="3"/>
      <c r="I6427" s="42"/>
      <c r="J6427" s="19"/>
      <c r="K6427" s="19"/>
      <c r="L6427" s="6" t="str" cm="1">
        <f t="array" ref="L6427">IF(ISBLANK($C6427),"",_xlfn.XLOOKUP($C6427,PACK!$A:$A,PACK!$C:$D))</f>
        <v/>
      </c>
      <c r="M6427" s="18"/>
      <c r="N6427" s="7" t="str">
        <f>IF(ISBLANK(C6427),"",SUMIFS($D$4:D6427,$C$4:C6427,C6427))</f>
        <v/>
      </c>
    </row>
    <row r="6428" spans="1:14" x14ac:dyDescent="0.25">
      <c r="A6428" s="1"/>
      <c r="B6428" s="8"/>
      <c r="C6428" s="3"/>
      <c r="D6428" s="1"/>
      <c r="E6428" s="3"/>
      <c r="I6428" s="42"/>
      <c r="J6428" s="19"/>
      <c r="K6428" s="19"/>
      <c r="L6428" s="6" t="str" cm="1">
        <f t="array" ref="L6428">IF(ISBLANK($C6428),"",_xlfn.XLOOKUP($C6428,PACK!$A:$A,PACK!$C:$D))</f>
        <v/>
      </c>
      <c r="M6428" s="18"/>
      <c r="N6428" s="7" t="str">
        <f>IF(ISBLANK(C6428),"",SUMIFS($D$4:D6428,$C$4:C6428,C6428))</f>
        <v/>
      </c>
    </row>
    <row r="6429" spans="1:14" x14ac:dyDescent="0.25">
      <c r="A6429" s="1"/>
      <c r="B6429" s="8"/>
      <c r="C6429" s="3"/>
      <c r="D6429" s="1"/>
      <c r="E6429" s="3"/>
      <c r="I6429" s="42"/>
      <c r="J6429" s="19"/>
      <c r="K6429" s="19"/>
      <c r="L6429" s="6" t="str" cm="1">
        <f t="array" ref="L6429">IF(ISBLANK($C6429),"",_xlfn.XLOOKUP($C6429,PACK!$A:$A,PACK!$C:$D))</f>
        <v/>
      </c>
      <c r="M6429" s="18"/>
      <c r="N6429" s="7" t="str">
        <f>IF(ISBLANK(C6429),"",SUMIFS($D$4:D6429,$C$4:C6429,C6429))</f>
        <v/>
      </c>
    </row>
    <row r="6430" spans="1:14" x14ac:dyDescent="0.25">
      <c r="A6430" s="1"/>
      <c r="B6430" s="8"/>
      <c r="C6430" s="3"/>
      <c r="D6430" s="1"/>
      <c r="E6430" s="3"/>
      <c r="I6430" s="42"/>
      <c r="J6430" s="19"/>
      <c r="K6430" s="19"/>
      <c r="L6430" s="6" t="str" cm="1">
        <f t="array" ref="L6430">IF(ISBLANK($C6430),"",_xlfn.XLOOKUP($C6430,PACK!$A:$A,PACK!$C:$D))</f>
        <v/>
      </c>
      <c r="M6430" s="18"/>
      <c r="N6430" s="7" t="str">
        <f>IF(ISBLANK(C6430),"",SUMIFS($D$4:D6430,$C$4:C6430,C6430))</f>
        <v/>
      </c>
    </row>
    <row r="6431" spans="1:14" x14ac:dyDescent="0.25">
      <c r="A6431" s="1"/>
      <c r="B6431" s="8"/>
      <c r="C6431" s="3"/>
      <c r="D6431" s="1"/>
      <c r="E6431" s="3"/>
      <c r="I6431" s="42"/>
      <c r="J6431" s="19"/>
      <c r="K6431" s="19"/>
      <c r="L6431" s="6" t="str" cm="1">
        <f t="array" ref="L6431">IF(ISBLANK($C6431),"",_xlfn.XLOOKUP($C6431,PACK!$A:$A,PACK!$C:$D))</f>
        <v/>
      </c>
      <c r="M6431" s="18"/>
      <c r="N6431" s="7" t="str">
        <f>IF(ISBLANK(C6431),"",SUMIFS($D$4:D6431,$C$4:C6431,C6431))</f>
        <v/>
      </c>
    </row>
    <row r="6432" spans="1:14" x14ac:dyDescent="0.25">
      <c r="A6432" s="1"/>
      <c r="B6432" s="8"/>
      <c r="C6432" s="3"/>
      <c r="D6432" s="1"/>
      <c r="E6432" s="3"/>
      <c r="I6432" s="42"/>
      <c r="J6432" s="19"/>
      <c r="K6432" s="19"/>
      <c r="L6432" s="6" t="str" cm="1">
        <f t="array" ref="L6432">IF(ISBLANK($C6432),"",_xlfn.XLOOKUP($C6432,PACK!$A:$A,PACK!$C:$D))</f>
        <v/>
      </c>
      <c r="M6432" s="18"/>
      <c r="N6432" s="7" t="str">
        <f>IF(ISBLANK(C6432),"",SUMIFS($D$4:D6432,$C$4:C6432,C6432))</f>
        <v/>
      </c>
    </row>
    <row r="6433" spans="1:14" x14ac:dyDescent="0.25">
      <c r="A6433" s="1"/>
      <c r="B6433" s="8"/>
      <c r="C6433" s="3"/>
      <c r="D6433" s="1"/>
      <c r="E6433" s="3"/>
      <c r="I6433" s="42"/>
      <c r="J6433" s="19"/>
      <c r="K6433" s="19"/>
      <c r="L6433" s="6" t="str" cm="1">
        <f t="array" ref="L6433">IF(ISBLANK($C6433),"",_xlfn.XLOOKUP($C6433,PACK!$A:$A,PACK!$C:$D))</f>
        <v/>
      </c>
      <c r="M6433" s="18"/>
      <c r="N6433" s="7" t="str">
        <f>IF(ISBLANK(C6433),"",SUMIFS($D$4:D6433,$C$4:C6433,C6433))</f>
        <v/>
      </c>
    </row>
    <row r="6434" spans="1:14" x14ac:dyDescent="0.25">
      <c r="A6434" s="1"/>
      <c r="B6434" s="8"/>
      <c r="C6434" s="3"/>
      <c r="D6434" s="1"/>
      <c r="E6434" s="3"/>
      <c r="I6434" s="42"/>
      <c r="J6434" s="19"/>
      <c r="K6434" s="19"/>
      <c r="L6434" s="6" t="str" cm="1">
        <f t="array" ref="L6434">IF(ISBLANK($C6434),"",_xlfn.XLOOKUP($C6434,PACK!$A:$A,PACK!$C:$D))</f>
        <v/>
      </c>
      <c r="M6434" s="18"/>
      <c r="N6434" s="7" t="str">
        <f>IF(ISBLANK(C6434),"",SUMIFS($D$4:D6434,$C$4:C6434,C6434))</f>
        <v/>
      </c>
    </row>
    <row r="6435" spans="1:14" x14ac:dyDescent="0.25">
      <c r="A6435" s="1"/>
      <c r="B6435" s="8"/>
      <c r="C6435" s="3"/>
      <c r="D6435" s="1"/>
      <c r="E6435" s="3"/>
      <c r="I6435" s="42"/>
      <c r="J6435" s="19"/>
      <c r="K6435" s="19"/>
      <c r="L6435" s="6" t="str" cm="1">
        <f t="array" ref="L6435">IF(ISBLANK($C6435),"",_xlfn.XLOOKUP($C6435,PACK!$A:$A,PACK!$C:$D))</f>
        <v/>
      </c>
      <c r="M6435" s="18"/>
      <c r="N6435" s="7" t="str">
        <f>IF(ISBLANK(C6435),"",SUMIFS($D$4:D6435,$C$4:C6435,C6435))</f>
        <v/>
      </c>
    </row>
    <row r="6436" spans="1:14" x14ac:dyDescent="0.25">
      <c r="A6436" s="1"/>
      <c r="B6436" s="8"/>
      <c r="C6436" s="3"/>
      <c r="D6436" s="1"/>
      <c r="E6436" s="3"/>
      <c r="I6436" s="42"/>
      <c r="J6436" s="19"/>
      <c r="K6436" s="19"/>
      <c r="L6436" s="6" t="str" cm="1">
        <f t="array" ref="L6436">IF(ISBLANK($C6436),"",_xlfn.XLOOKUP($C6436,PACK!$A:$A,PACK!$C:$D))</f>
        <v/>
      </c>
      <c r="M6436" s="18"/>
      <c r="N6436" s="7" t="str">
        <f>IF(ISBLANK(C6436),"",SUMIFS($D$4:D6436,$C$4:C6436,C6436))</f>
        <v/>
      </c>
    </row>
    <row r="6437" spans="1:14" x14ac:dyDescent="0.25">
      <c r="A6437" s="1"/>
      <c r="B6437" s="8"/>
      <c r="C6437" s="3"/>
      <c r="D6437" s="1"/>
      <c r="E6437" s="3"/>
      <c r="I6437" s="42"/>
      <c r="J6437" s="19"/>
      <c r="K6437" s="19"/>
      <c r="L6437" s="6" t="str" cm="1">
        <f t="array" ref="L6437">IF(ISBLANK($C6437),"",_xlfn.XLOOKUP($C6437,PACK!$A:$A,PACK!$C:$D))</f>
        <v/>
      </c>
      <c r="M6437" s="18"/>
      <c r="N6437" s="7" t="str">
        <f>IF(ISBLANK(C6437),"",SUMIFS($D$4:D6437,$C$4:C6437,C6437))</f>
        <v/>
      </c>
    </row>
    <row r="6438" spans="1:14" x14ac:dyDescent="0.25">
      <c r="A6438" s="1"/>
      <c r="B6438" s="8"/>
      <c r="C6438" s="3"/>
      <c r="D6438" s="1"/>
      <c r="E6438" s="3"/>
      <c r="I6438" s="42"/>
      <c r="J6438" s="19"/>
      <c r="K6438" s="19"/>
      <c r="L6438" s="6" t="str" cm="1">
        <f t="array" ref="L6438">IF(ISBLANK($C6438),"",_xlfn.XLOOKUP($C6438,PACK!$A:$A,PACK!$C:$D))</f>
        <v/>
      </c>
      <c r="M6438" s="18"/>
      <c r="N6438" s="7" t="str">
        <f>IF(ISBLANK(C6438),"",SUMIFS($D$4:D6438,$C$4:C6438,C6438))</f>
        <v/>
      </c>
    </row>
    <row r="6439" spans="1:14" x14ac:dyDescent="0.25">
      <c r="A6439" s="1"/>
      <c r="B6439" s="8"/>
      <c r="C6439" s="3"/>
      <c r="D6439" s="1"/>
      <c r="E6439" s="3"/>
      <c r="I6439" s="42"/>
      <c r="J6439" s="19"/>
      <c r="K6439" s="19"/>
      <c r="L6439" s="6" t="str" cm="1">
        <f t="array" ref="L6439">IF(ISBLANK($C6439),"",_xlfn.XLOOKUP($C6439,PACK!$A:$A,PACK!$C:$D))</f>
        <v/>
      </c>
      <c r="M6439" s="18"/>
      <c r="N6439" s="7" t="str">
        <f>IF(ISBLANK(C6439),"",SUMIFS($D$4:D6439,$C$4:C6439,C6439))</f>
        <v/>
      </c>
    </row>
    <row r="6440" spans="1:14" x14ac:dyDescent="0.25">
      <c r="A6440" s="1"/>
      <c r="B6440" s="8"/>
      <c r="C6440" s="3"/>
      <c r="D6440" s="1"/>
      <c r="E6440" s="3"/>
      <c r="I6440" s="42"/>
      <c r="J6440" s="19"/>
      <c r="K6440" s="19"/>
      <c r="L6440" s="6" t="str" cm="1">
        <f t="array" ref="L6440">IF(ISBLANK($C6440),"",_xlfn.XLOOKUP($C6440,PACK!$A:$A,PACK!$C:$D))</f>
        <v/>
      </c>
      <c r="M6440" s="18"/>
      <c r="N6440" s="7" t="str">
        <f>IF(ISBLANK(C6440),"",SUMIFS($D$4:D6440,$C$4:C6440,C6440))</f>
        <v/>
      </c>
    </row>
    <row r="6441" spans="1:14" x14ac:dyDescent="0.25">
      <c r="A6441" s="1"/>
      <c r="B6441" s="8"/>
      <c r="C6441" s="3"/>
      <c r="D6441" s="1"/>
      <c r="E6441" s="3"/>
      <c r="I6441" s="42"/>
      <c r="J6441" s="19"/>
      <c r="K6441" s="19"/>
      <c r="L6441" s="6" t="str" cm="1">
        <f t="array" ref="L6441">IF(ISBLANK($C6441),"",_xlfn.XLOOKUP($C6441,PACK!$A:$A,PACK!$C:$D))</f>
        <v/>
      </c>
      <c r="M6441" s="18"/>
      <c r="N6441" s="7" t="str">
        <f>IF(ISBLANK(C6441),"",SUMIFS($D$4:D6441,$C$4:C6441,C6441))</f>
        <v/>
      </c>
    </row>
    <row r="6442" spans="1:14" x14ac:dyDescent="0.25">
      <c r="A6442" s="1"/>
      <c r="B6442" s="8"/>
      <c r="C6442" s="3"/>
      <c r="D6442" s="1"/>
      <c r="E6442" s="3"/>
      <c r="I6442" s="42"/>
      <c r="J6442" s="19"/>
      <c r="K6442" s="19"/>
      <c r="L6442" s="6" t="str" cm="1">
        <f t="array" ref="L6442">IF(ISBLANK($C6442),"",_xlfn.XLOOKUP($C6442,PACK!$A:$A,PACK!$C:$D))</f>
        <v/>
      </c>
      <c r="M6442" s="18"/>
      <c r="N6442" s="7" t="str">
        <f>IF(ISBLANK(C6442),"",SUMIFS($D$4:D6442,$C$4:C6442,C6442))</f>
        <v/>
      </c>
    </row>
    <row r="6443" spans="1:14" x14ac:dyDescent="0.25">
      <c r="A6443" s="1"/>
      <c r="B6443" s="8"/>
      <c r="C6443" s="3"/>
      <c r="D6443" s="1"/>
      <c r="E6443" s="3"/>
      <c r="I6443" s="42"/>
      <c r="J6443" s="19"/>
      <c r="K6443" s="19"/>
      <c r="L6443" s="6" t="str" cm="1">
        <f t="array" ref="L6443">IF(ISBLANK($C6443),"",_xlfn.XLOOKUP($C6443,PACK!$A:$A,PACK!$C:$D))</f>
        <v/>
      </c>
      <c r="M6443" s="18"/>
      <c r="N6443" s="7" t="str">
        <f>IF(ISBLANK(C6443),"",SUMIFS($D$4:D6443,$C$4:C6443,C6443))</f>
        <v/>
      </c>
    </row>
    <row r="6444" spans="1:14" x14ac:dyDescent="0.25">
      <c r="A6444" s="1"/>
      <c r="B6444" s="8"/>
      <c r="C6444" s="3"/>
      <c r="D6444" s="1"/>
      <c r="E6444" s="3"/>
      <c r="I6444" s="42"/>
      <c r="J6444" s="19"/>
      <c r="K6444" s="19"/>
      <c r="L6444" s="6" t="str" cm="1">
        <f t="array" ref="L6444">IF(ISBLANK($C6444),"",_xlfn.XLOOKUP($C6444,PACK!$A:$A,PACK!$C:$D))</f>
        <v/>
      </c>
      <c r="M6444" s="18"/>
      <c r="N6444" s="7" t="str">
        <f>IF(ISBLANK(C6444),"",SUMIFS($D$4:D6444,$C$4:C6444,C6444))</f>
        <v/>
      </c>
    </row>
    <row r="6445" spans="1:14" x14ac:dyDescent="0.25">
      <c r="A6445" s="1"/>
      <c r="B6445" s="8"/>
      <c r="C6445" s="3"/>
      <c r="D6445" s="1"/>
      <c r="E6445" s="3"/>
      <c r="I6445" s="42"/>
      <c r="J6445" s="19"/>
      <c r="K6445" s="19"/>
      <c r="L6445" s="6" t="str" cm="1">
        <f t="array" ref="L6445">IF(ISBLANK($C6445),"",_xlfn.XLOOKUP($C6445,PACK!$A:$A,PACK!$C:$D))</f>
        <v/>
      </c>
      <c r="M6445" s="18"/>
      <c r="N6445" s="7" t="str">
        <f>IF(ISBLANK(C6445),"",SUMIFS($D$4:D6445,$C$4:C6445,C6445))</f>
        <v/>
      </c>
    </row>
    <row r="6446" spans="1:14" x14ac:dyDescent="0.25">
      <c r="A6446" s="1"/>
      <c r="B6446" s="8"/>
      <c r="C6446" s="3"/>
      <c r="D6446" s="1"/>
      <c r="E6446" s="3"/>
      <c r="I6446" s="42"/>
      <c r="J6446" s="19"/>
      <c r="K6446" s="19"/>
      <c r="L6446" s="6" t="str" cm="1">
        <f t="array" ref="L6446">IF(ISBLANK($C6446),"",_xlfn.XLOOKUP($C6446,PACK!$A:$A,PACK!$C:$D))</f>
        <v/>
      </c>
      <c r="M6446" s="18"/>
      <c r="N6446" s="7" t="str">
        <f>IF(ISBLANK(C6446),"",SUMIFS($D$4:D6446,$C$4:C6446,C6446))</f>
        <v/>
      </c>
    </row>
    <row r="6447" spans="1:14" x14ac:dyDescent="0.25">
      <c r="A6447" s="1"/>
      <c r="B6447" s="8"/>
      <c r="C6447" s="3"/>
      <c r="D6447" s="1"/>
      <c r="E6447" s="3"/>
      <c r="I6447" s="42"/>
      <c r="J6447" s="19"/>
      <c r="K6447" s="19"/>
      <c r="L6447" s="6" t="str" cm="1">
        <f t="array" ref="L6447">IF(ISBLANK($C6447),"",_xlfn.XLOOKUP($C6447,PACK!$A:$A,PACK!$C:$D))</f>
        <v/>
      </c>
      <c r="M6447" s="18"/>
      <c r="N6447" s="7" t="str">
        <f>IF(ISBLANK(C6447),"",SUMIFS($D$4:D6447,$C$4:C6447,C6447))</f>
        <v/>
      </c>
    </row>
    <row r="6448" spans="1:14" x14ac:dyDescent="0.25">
      <c r="A6448" s="1"/>
      <c r="B6448" s="8"/>
      <c r="C6448" s="3"/>
      <c r="D6448" s="1"/>
      <c r="E6448" s="3"/>
      <c r="I6448" s="42"/>
      <c r="J6448" s="19"/>
      <c r="K6448" s="19"/>
      <c r="L6448" s="6" t="str" cm="1">
        <f t="array" ref="L6448">IF(ISBLANK($C6448),"",_xlfn.XLOOKUP($C6448,PACK!$A:$A,PACK!$C:$D))</f>
        <v/>
      </c>
      <c r="M6448" s="18"/>
      <c r="N6448" s="7" t="str">
        <f>IF(ISBLANK(C6448),"",SUMIFS($D$4:D6448,$C$4:C6448,C6448))</f>
        <v/>
      </c>
    </row>
    <row r="6449" spans="1:14" x14ac:dyDescent="0.25">
      <c r="A6449" s="1"/>
      <c r="B6449" s="8"/>
      <c r="C6449" s="3"/>
      <c r="D6449" s="1"/>
      <c r="E6449" s="3"/>
      <c r="I6449" s="42"/>
      <c r="J6449" s="19"/>
      <c r="K6449" s="19"/>
      <c r="L6449" s="6" t="str" cm="1">
        <f t="array" ref="L6449">IF(ISBLANK($C6449),"",_xlfn.XLOOKUP($C6449,PACK!$A:$A,PACK!$C:$D))</f>
        <v/>
      </c>
      <c r="M6449" s="18"/>
      <c r="N6449" s="7" t="str">
        <f>IF(ISBLANK(C6449),"",SUMIFS($D$4:D6449,$C$4:C6449,C6449))</f>
        <v/>
      </c>
    </row>
    <row r="6450" spans="1:14" x14ac:dyDescent="0.25">
      <c r="A6450" s="1"/>
      <c r="B6450" s="8"/>
      <c r="C6450" s="3"/>
      <c r="D6450" s="1"/>
      <c r="E6450" s="3"/>
      <c r="I6450" s="42"/>
      <c r="J6450" s="19"/>
      <c r="K6450" s="19"/>
      <c r="L6450" s="6" t="str" cm="1">
        <f t="array" ref="L6450">IF(ISBLANK($C6450),"",_xlfn.XLOOKUP($C6450,PACK!$A:$A,PACK!$C:$D))</f>
        <v/>
      </c>
      <c r="M6450" s="18"/>
      <c r="N6450" s="7" t="str">
        <f>IF(ISBLANK(C6450),"",SUMIFS($D$4:D6450,$C$4:C6450,C6450))</f>
        <v/>
      </c>
    </row>
    <row r="6451" spans="1:14" x14ac:dyDescent="0.25">
      <c r="A6451" s="1"/>
      <c r="B6451" s="8"/>
      <c r="C6451" s="3"/>
      <c r="D6451" s="1"/>
      <c r="E6451" s="3"/>
      <c r="I6451" s="42"/>
      <c r="J6451" s="19"/>
      <c r="K6451" s="19"/>
      <c r="L6451" s="6" t="str" cm="1">
        <f t="array" ref="L6451">IF(ISBLANK($C6451),"",_xlfn.XLOOKUP($C6451,PACK!$A:$A,PACK!$C:$D))</f>
        <v/>
      </c>
      <c r="M6451" s="18"/>
      <c r="N6451" s="7" t="str">
        <f>IF(ISBLANK(C6451),"",SUMIFS($D$4:D6451,$C$4:C6451,C6451))</f>
        <v/>
      </c>
    </row>
    <row r="6452" spans="1:14" x14ac:dyDescent="0.25">
      <c r="A6452" s="1"/>
      <c r="B6452" s="8"/>
      <c r="C6452" s="3"/>
      <c r="D6452" s="1"/>
      <c r="E6452" s="3"/>
      <c r="I6452" s="42"/>
      <c r="J6452" s="19"/>
      <c r="K6452" s="19"/>
      <c r="L6452" s="6" t="str" cm="1">
        <f t="array" ref="L6452">IF(ISBLANK($C6452),"",_xlfn.XLOOKUP($C6452,PACK!$A:$A,PACK!$C:$D))</f>
        <v/>
      </c>
      <c r="M6452" s="18"/>
      <c r="N6452" s="7" t="str">
        <f>IF(ISBLANK(C6452),"",SUMIFS($D$4:D6452,$C$4:C6452,C6452))</f>
        <v/>
      </c>
    </row>
    <row r="6453" spans="1:14" x14ac:dyDescent="0.25">
      <c r="A6453" s="1"/>
      <c r="B6453" s="8"/>
      <c r="C6453" s="3"/>
      <c r="D6453" s="1"/>
      <c r="E6453" s="3"/>
      <c r="I6453" s="42"/>
      <c r="J6453" s="19"/>
      <c r="K6453" s="19"/>
      <c r="L6453" s="6" t="str" cm="1">
        <f t="array" ref="L6453">IF(ISBLANK($C6453),"",_xlfn.XLOOKUP($C6453,PACK!$A:$A,PACK!$C:$D))</f>
        <v/>
      </c>
      <c r="M6453" s="18"/>
      <c r="N6453" s="7" t="str">
        <f>IF(ISBLANK(C6453),"",SUMIFS($D$4:D6453,$C$4:C6453,C6453))</f>
        <v/>
      </c>
    </row>
    <row r="6454" spans="1:14" x14ac:dyDescent="0.25">
      <c r="A6454" s="1"/>
      <c r="B6454" s="8"/>
      <c r="C6454" s="3"/>
      <c r="D6454" s="1"/>
      <c r="E6454" s="3"/>
      <c r="I6454" s="42"/>
      <c r="J6454" s="19"/>
      <c r="K6454" s="19"/>
      <c r="L6454" s="6" t="str" cm="1">
        <f t="array" ref="L6454">IF(ISBLANK($C6454),"",_xlfn.XLOOKUP($C6454,PACK!$A:$A,PACK!$C:$D))</f>
        <v/>
      </c>
      <c r="M6454" s="18"/>
      <c r="N6454" s="7" t="str">
        <f>IF(ISBLANK(C6454),"",SUMIFS($D$4:D6454,$C$4:C6454,C6454))</f>
        <v/>
      </c>
    </row>
    <row r="6455" spans="1:14" x14ac:dyDescent="0.25">
      <c r="A6455" s="1"/>
      <c r="B6455" s="8"/>
      <c r="C6455" s="3"/>
      <c r="D6455" s="1"/>
      <c r="E6455" s="3"/>
      <c r="I6455" s="42"/>
      <c r="J6455" s="19"/>
      <c r="K6455" s="19"/>
      <c r="L6455" s="6" t="str" cm="1">
        <f t="array" ref="L6455">IF(ISBLANK($C6455),"",_xlfn.XLOOKUP($C6455,PACK!$A:$A,PACK!$C:$D))</f>
        <v/>
      </c>
      <c r="M6455" s="18"/>
      <c r="N6455" s="7" t="str">
        <f>IF(ISBLANK(C6455),"",SUMIFS($D$4:D6455,$C$4:C6455,C6455))</f>
        <v/>
      </c>
    </row>
    <row r="6456" spans="1:14" x14ac:dyDescent="0.25">
      <c r="A6456" s="1"/>
      <c r="B6456" s="8"/>
      <c r="C6456" s="3"/>
      <c r="D6456" s="1"/>
      <c r="E6456" s="3"/>
      <c r="I6456" s="42"/>
      <c r="J6456" s="19"/>
      <c r="K6456" s="19"/>
      <c r="L6456" s="6" t="str" cm="1">
        <f t="array" ref="L6456">IF(ISBLANK($C6456),"",_xlfn.XLOOKUP($C6456,PACK!$A:$A,PACK!$C:$D))</f>
        <v/>
      </c>
      <c r="M6456" s="18"/>
      <c r="N6456" s="7" t="str">
        <f>IF(ISBLANK(C6456),"",SUMIFS($D$4:D6456,$C$4:C6456,C6456))</f>
        <v/>
      </c>
    </row>
    <row r="6457" spans="1:14" x14ac:dyDescent="0.25">
      <c r="A6457" s="1"/>
      <c r="B6457" s="8"/>
      <c r="C6457" s="3"/>
      <c r="D6457" s="1"/>
      <c r="E6457" s="3"/>
      <c r="I6457" s="42"/>
      <c r="J6457" s="19"/>
      <c r="K6457" s="19"/>
      <c r="L6457" s="6" t="str" cm="1">
        <f t="array" ref="L6457">IF(ISBLANK($C6457),"",_xlfn.XLOOKUP($C6457,PACK!$A:$A,PACK!$C:$D))</f>
        <v/>
      </c>
      <c r="M6457" s="18"/>
      <c r="N6457" s="7" t="str">
        <f>IF(ISBLANK(C6457),"",SUMIFS($D$4:D6457,$C$4:C6457,C6457))</f>
        <v/>
      </c>
    </row>
    <row r="6458" spans="1:14" x14ac:dyDescent="0.25">
      <c r="A6458" s="1"/>
      <c r="B6458" s="8"/>
      <c r="C6458" s="3"/>
      <c r="D6458" s="1"/>
      <c r="E6458" s="3"/>
      <c r="I6458" s="42"/>
      <c r="J6458" s="19"/>
      <c r="K6458" s="19"/>
      <c r="L6458" s="6" t="str" cm="1">
        <f t="array" ref="L6458">IF(ISBLANK($C6458),"",_xlfn.XLOOKUP($C6458,PACK!$A:$A,PACK!$C:$D))</f>
        <v/>
      </c>
      <c r="M6458" s="18"/>
      <c r="N6458" s="7" t="str">
        <f>IF(ISBLANK(C6458),"",SUMIFS($D$4:D6458,$C$4:C6458,C6458))</f>
        <v/>
      </c>
    </row>
    <row r="6459" spans="1:14" x14ac:dyDescent="0.25">
      <c r="A6459" s="1"/>
      <c r="B6459" s="8"/>
      <c r="C6459" s="3"/>
      <c r="D6459" s="1"/>
      <c r="E6459" s="3"/>
      <c r="I6459" s="42"/>
      <c r="J6459" s="19"/>
      <c r="K6459" s="19"/>
      <c r="L6459" s="6" t="str" cm="1">
        <f t="array" ref="L6459">IF(ISBLANK($C6459),"",_xlfn.XLOOKUP($C6459,PACK!$A:$A,PACK!$C:$D))</f>
        <v/>
      </c>
      <c r="M6459" s="18"/>
      <c r="N6459" s="7" t="str">
        <f>IF(ISBLANK(C6459),"",SUMIFS($D$4:D6459,$C$4:C6459,C6459))</f>
        <v/>
      </c>
    </row>
    <row r="6460" spans="1:14" x14ac:dyDescent="0.25">
      <c r="A6460" s="1"/>
      <c r="B6460" s="8"/>
      <c r="C6460" s="3"/>
      <c r="D6460" s="1"/>
      <c r="E6460" s="3"/>
      <c r="I6460" s="42"/>
      <c r="J6460" s="19"/>
      <c r="K6460" s="19"/>
      <c r="L6460" s="6" t="str" cm="1">
        <f t="array" ref="L6460">IF(ISBLANK($C6460),"",_xlfn.XLOOKUP($C6460,PACK!$A:$A,PACK!$C:$D))</f>
        <v/>
      </c>
      <c r="M6460" s="18"/>
      <c r="N6460" s="7" t="str">
        <f>IF(ISBLANK(C6460),"",SUMIFS($D$4:D6460,$C$4:C6460,C6460))</f>
        <v/>
      </c>
    </row>
    <row r="6461" spans="1:14" x14ac:dyDescent="0.25">
      <c r="A6461" s="1"/>
      <c r="B6461" s="8"/>
      <c r="C6461" s="3"/>
      <c r="D6461" s="1"/>
      <c r="E6461" s="3"/>
      <c r="I6461" s="42"/>
      <c r="J6461" s="19"/>
      <c r="K6461" s="19"/>
      <c r="L6461" s="6" t="str" cm="1">
        <f t="array" ref="L6461">IF(ISBLANK($C6461),"",_xlfn.XLOOKUP($C6461,PACK!$A:$A,PACK!$C:$D))</f>
        <v/>
      </c>
      <c r="M6461" s="18"/>
      <c r="N6461" s="7" t="str">
        <f>IF(ISBLANK(C6461),"",SUMIFS($D$4:D6461,$C$4:C6461,C6461))</f>
        <v/>
      </c>
    </row>
    <row r="6462" spans="1:14" x14ac:dyDescent="0.25">
      <c r="A6462" s="1"/>
      <c r="B6462" s="8"/>
      <c r="C6462" s="3"/>
      <c r="D6462" s="1"/>
      <c r="E6462" s="3"/>
      <c r="I6462" s="42"/>
      <c r="J6462" s="19"/>
      <c r="K6462" s="19"/>
      <c r="L6462" s="6" t="str" cm="1">
        <f t="array" ref="L6462">IF(ISBLANK($C6462),"",_xlfn.XLOOKUP($C6462,PACK!$A:$A,PACK!$C:$D))</f>
        <v/>
      </c>
      <c r="M6462" s="18"/>
      <c r="N6462" s="7" t="str">
        <f>IF(ISBLANK(C6462),"",SUMIFS($D$4:D6462,$C$4:C6462,C6462))</f>
        <v/>
      </c>
    </row>
    <row r="6463" spans="1:14" x14ac:dyDescent="0.25">
      <c r="A6463" s="1"/>
      <c r="B6463" s="8"/>
      <c r="C6463" s="3"/>
      <c r="D6463" s="1"/>
      <c r="E6463" s="3"/>
      <c r="I6463" s="42"/>
      <c r="J6463" s="19"/>
      <c r="K6463" s="19"/>
      <c r="L6463" s="6" t="str" cm="1">
        <f t="array" ref="L6463">IF(ISBLANK($C6463),"",_xlfn.XLOOKUP($C6463,PACK!$A:$A,PACK!$C:$D))</f>
        <v/>
      </c>
      <c r="M6463" s="18"/>
      <c r="N6463" s="7" t="str">
        <f>IF(ISBLANK(C6463),"",SUMIFS($D$4:D6463,$C$4:C6463,C6463))</f>
        <v/>
      </c>
    </row>
    <row r="6464" spans="1:14" x14ac:dyDescent="0.25">
      <c r="A6464" s="1"/>
      <c r="B6464" s="8"/>
      <c r="C6464" s="3"/>
      <c r="D6464" s="1"/>
      <c r="E6464" s="3"/>
      <c r="I6464" s="42"/>
      <c r="J6464" s="19"/>
      <c r="K6464" s="19"/>
      <c r="L6464" s="6" t="str" cm="1">
        <f t="array" ref="L6464">IF(ISBLANK($C6464),"",_xlfn.XLOOKUP($C6464,PACK!$A:$A,PACK!$C:$D))</f>
        <v/>
      </c>
      <c r="M6464" s="18"/>
      <c r="N6464" s="7" t="str">
        <f>IF(ISBLANK(C6464),"",SUMIFS($D$4:D6464,$C$4:C6464,C6464))</f>
        <v/>
      </c>
    </row>
    <row r="6465" spans="1:14" x14ac:dyDescent="0.25">
      <c r="A6465" s="1"/>
      <c r="B6465" s="8"/>
      <c r="C6465" s="3"/>
      <c r="D6465" s="1"/>
      <c r="E6465" s="3"/>
      <c r="I6465" s="42"/>
      <c r="J6465" s="19"/>
      <c r="K6465" s="19"/>
      <c r="L6465" s="6" t="str" cm="1">
        <f t="array" ref="L6465">IF(ISBLANK($C6465),"",_xlfn.XLOOKUP($C6465,PACK!$A:$A,PACK!$C:$D))</f>
        <v/>
      </c>
      <c r="M6465" s="18"/>
      <c r="N6465" s="7" t="str">
        <f>IF(ISBLANK(C6465),"",SUMIFS($D$4:D6465,$C$4:C6465,C6465))</f>
        <v/>
      </c>
    </row>
    <row r="6466" spans="1:14" x14ac:dyDescent="0.25">
      <c r="A6466" s="1"/>
      <c r="B6466" s="8"/>
      <c r="C6466" s="3"/>
      <c r="D6466" s="1"/>
      <c r="E6466" s="3"/>
      <c r="I6466" s="42"/>
      <c r="J6466" s="19"/>
      <c r="K6466" s="19"/>
      <c r="L6466" s="6" t="str" cm="1">
        <f t="array" ref="L6466">IF(ISBLANK($C6466),"",_xlfn.XLOOKUP($C6466,PACK!$A:$A,PACK!$C:$D))</f>
        <v/>
      </c>
      <c r="M6466" s="18"/>
      <c r="N6466" s="7" t="str">
        <f>IF(ISBLANK(C6466),"",SUMIFS($D$4:D6466,$C$4:C6466,C6466))</f>
        <v/>
      </c>
    </row>
    <row r="6467" spans="1:14" x14ac:dyDescent="0.25">
      <c r="A6467" s="1"/>
      <c r="B6467" s="8"/>
      <c r="C6467" s="3"/>
      <c r="D6467" s="1"/>
      <c r="E6467" s="3"/>
      <c r="I6467" s="42"/>
      <c r="J6467" s="19"/>
      <c r="K6467" s="19"/>
      <c r="L6467" s="6" t="str" cm="1">
        <f t="array" ref="L6467">IF(ISBLANK($C6467),"",_xlfn.XLOOKUP($C6467,PACK!$A:$A,PACK!$C:$D))</f>
        <v/>
      </c>
      <c r="M6467" s="18"/>
      <c r="N6467" s="7" t="str">
        <f>IF(ISBLANK(C6467),"",SUMIFS($D$4:D6467,$C$4:C6467,C6467))</f>
        <v/>
      </c>
    </row>
    <row r="6468" spans="1:14" x14ac:dyDescent="0.25">
      <c r="A6468" s="1"/>
      <c r="B6468" s="8"/>
      <c r="C6468" s="3"/>
      <c r="D6468" s="1"/>
      <c r="E6468" s="3"/>
      <c r="I6468" s="42"/>
      <c r="J6468" s="19"/>
      <c r="K6468" s="19"/>
      <c r="L6468" s="6" t="str" cm="1">
        <f t="array" ref="L6468">IF(ISBLANK($C6468),"",_xlfn.XLOOKUP($C6468,PACK!$A:$A,PACK!$C:$D))</f>
        <v/>
      </c>
      <c r="M6468" s="18"/>
      <c r="N6468" s="7" t="str">
        <f>IF(ISBLANK(C6468),"",SUMIFS($D$4:D6468,$C$4:C6468,C6468))</f>
        <v/>
      </c>
    </row>
    <row r="6469" spans="1:14" x14ac:dyDescent="0.25">
      <c r="A6469" s="1"/>
      <c r="B6469" s="8"/>
      <c r="C6469" s="3"/>
      <c r="D6469" s="1"/>
      <c r="E6469" s="3"/>
      <c r="I6469" s="42"/>
      <c r="J6469" s="19"/>
      <c r="K6469" s="19"/>
      <c r="L6469" s="6" t="str" cm="1">
        <f t="array" ref="L6469">IF(ISBLANK($C6469),"",_xlfn.XLOOKUP($C6469,PACK!$A:$A,PACK!$C:$D))</f>
        <v/>
      </c>
      <c r="M6469" s="18"/>
      <c r="N6469" s="7" t="str">
        <f>IF(ISBLANK(C6469),"",SUMIFS($D$4:D6469,$C$4:C6469,C6469))</f>
        <v/>
      </c>
    </row>
    <row r="6470" spans="1:14" x14ac:dyDescent="0.25">
      <c r="A6470" s="1"/>
      <c r="B6470" s="8"/>
      <c r="C6470" s="3"/>
      <c r="D6470" s="1"/>
      <c r="E6470" s="3"/>
      <c r="I6470" s="42"/>
      <c r="J6470" s="19"/>
      <c r="K6470" s="19"/>
      <c r="L6470" s="6" t="str" cm="1">
        <f t="array" ref="L6470">IF(ISBLANK($C6470),"",_xlfn.XLOOKUP($C6470,PACK!$A:$A,PACK!$C:$D))</f>
        <v/>
      </c>
      <c r="M6470" s="18"/>
      <c r="N6470" s="7" t="str">
        <f>IF(ISBLANK(C6470),"",SUMIFS($D$4:D6470,$C$4:C6470,C6470))</f>
        <v/>
      </c>
    </row>
    <row r="6471" spans="1:14" x14ac:dyDescent="0.25">
      <c r="A6471" s="1"/>
      <c r="B6471" s="8"/>
      <c r="C6471" s="3"/>
      <c r="D6471" s="1"/>
      <c r="E6471" s="3"/>
      <c r="I6471" s="42"/>
      <c r="J6471" s="19"/>
      <c r="K6471" s="19"/>
      <c r="L6471" s="6" t="str" cm="1">
        <f t="array" ref="L6471">IF(ISBLANK($C6471),"",_xlfn.XLOOKUP($C6471,PACK!$A:$A,PACK!$C:$D))</f>
        <v/>
      </c>
      <c r="M6471" s="18"/>
      <c r="N6471" s="7" t="str">
        <f>IF(ISBLANK(C6471),"",SUMIFS($D$4:D6471,$C$4:C6471,C6471))</f>
        <v/>
      </c>
    </row>
    <row r="6472" spans="1:14" x14ac:dyDescent="0.25">
      <c r="A6472" s="1"/>
      <c r="B6472" s="8"/>
      <c r="C6472" s="3"/>
      <c r="D6472" s="1"/>
      <c r="E6472" s="3"/>
      <c r="I6472" s="42"/>
      <c r="J6472" s="19"/>
      <c r="K6472" s="19"/>
      <c r="L6472" s="6" t="str" cm="1">
        <f t="array" ref="L6472">IF(ISBLANK($C6472),"",_xlfn.XLOOKUP($C6472,PACK!$A:$A,PACK!$C:$D))</f>
        <v/>
      </c>
      <c r="M6472" s="18"/>
      <c r="N6472" s="7" t="str">
        <f>IF(ISBLANK(C6472),"",SUMIFS($D$4:D6472,$C$4:C6472,C6472))</f>
        <v/>
      </c>
    </row>
    <row r="6473" spans="1:14" x14ac:dyDescent="0.25">
      <c r="A6473" s="1"/>
      <c r="B6473" s="8"/>
      <c r="C6473" s="3"/>
      <c r="D6473" s="1"/>
      <c r="E6473" s="3"/>
      <c r="I6473" s="42"/>
      <c r="J6473" s="19"/>
      <c r="K6473" s="19"/>
      <c r="L6473" s="6" t="str" cm="1">
        <f t="array" ref="L6473">IF(ISBLANK($C6473),"",_xlfn.XLOOKUP($C6473,PACK!$A:$A,PACK!$C:$D))</f>
        <v/>
      </c>
      <c r="M6473" s="18"/>
      <c r="N6473" s="7" t="str">
        <f>IF(ISBLANK(C6473),"",SUMIFS($D$4:D6473,$C$4:C6473,C6473))</f>
        <v/>
      </c>
    </row>
    <row r="6474" spans="1:14" x14ac:dyDescent="0.25">
      <c r="A6474" s="1"/>
      <c r="B6474" s="8"/>
      <c r="C6474" s="3"/>
      <c r="D6474" s="1"/>
      <c r="E6474" s="3"/>
      <c r="I6474" s="42"/>
      <c r="J6474" s="19"/>
      <c r="K6474" s="19"/>
      <c r="L6474" s="6" t="str" cm="1">
        <f t="array" ref="L6474">IF(ISBLANK($C6474),"",_xlfn.XLOOKUP($C6474,PACK!$A:$A,PACK!$C:$D))</f>
        <v/>
      </c>
      <c r="M6474" s="18"/>
      <c r="N6474" s="7" t="str">
        <f>IF(ISBLANK(C6474),"",SUMIFS($D$4:D6474,$C$4:C6474,C6474))</f>
        <v/>
      </c>
    </row>
    <row r="6475" spans="1:14" x14ac:dyDescent="0.25">
      <c r="A6475" s="1"/>
      <c r="B6475" s="8"/>
      <c r="C6475" s="3"/>
      <c r="D6475" s="1"/>
      <c r="E6475" s="3"/>
      <c r="I6475" s="42"/>
      <c r="J6475" s="19"/>
      <c r="K6475" s="19"/>
      <c r="L6475" s="6" t="str" cm="1">
        <f t="array" ref="L6475">IF(ISBLANK($C6475),"",_xlfn.XLOOKUP($C6475,PACK!$A:$A,PACK!$C:$D))</f>
        <v/>
      </c>
      <c r="M6475" s="18"/>
      <c r="N6475" s="7" t="str">
        <f>IF(ISBLANK(C6475),"",SUMIFS($D$4:D6475,$C$4:C6475,C6475))</f>
        <v/>
      </c>
    </row>
    <row r="6476" spans="1:14" x14ac:dyDescent="0.25">
      <c r="A6476" s="1"/>
      <c r="B6476" s="8"/>
      <c r="C6476" s="3"/>
      <c r="D6476" s="1"/>
      <c r="E6476" s="3"/>
      <c r="I6476" s="42"/>
      <c r="J6476" s="19"/>
      <c r="K6476" s="19"/>
      <c r="L6476" s="6" t="str" cm="1">
        <f t="array" ref="L6476">IF(ISBLANK($C6476),"",_xlfn.XLOOKUP($C6476,PACK!$A:$A,PACK!$C:$D))</f>
        <v/>
      </c>
      <c r="M6476" s="18"/>
      <c r="N6476" s="7" t="str">
        <f>IF(ISBLANK(C6476),"",SUMIFS($D$4:D6476,$C$4:C6476,C6476))</f>
        <v/>
      </c>
    </row>
    <row r="6477" spans="1:14" x14ac:dyDescent="0.25">
      <c r="A6477" s="1"/>
      <c r="B6477" s="8"/>
      <c r="C6477" s="3"/>
      <c r="D6477" s="1"/>
      <c r="E6477" s="3"/>
      <c r="I6477" s="42"/>
      <c r="J6477" s="19"/>
      <c r="K6477" s="19"/>
      <c r="L6477" s="6" t="str" cm="1">
        <f t="array" ref="L6477">IF(ISBLANK($C6477),"",_xlfn.XLOOKUP($C6477,PACK!$A:$A,PACK!$C:$D))</f>
        <v/>
      </c>
      <c r="M6477" s="18"/>
      <c r="N6477" s="7" t="str">
        <f>IF(ISBLANK(C6477),"",SUMIFS($D$4:D6477,$C$4:C6477,C6477))</f>
        <v/>
      </c>
    </row>
    <row r="6478" spans="1:14" x14ac:dyDescent="0.25">
      <c r="A6478" s="1"/>
      <c r="B6478" s="8"/>
      <c r="C6478" s="3"/>
      <c r="D6478" s="1"/>
      <c r="E6478" s="3"/>
      <c r="I6478" s="42"/>
      <c r="J6478" s="19"/>
      <c r="K6478" s="19"/>
      <c r="L6478" s="6" t="str" cm="1">
        <f t="array" ref="L6478">IF(ISBLANK($C6478),"",_xlfn.XLOOKUP($C6478,PACK!$A:$A,PACK!$C:$D))</f>
        <v/>
      </c>
      <c r="M6478" s="18"/>
      <c r="N6478" s="7" t="str">
        <f>IF(ISBLANK(C6478),"",SUMIFS($D$4:D6478,$C$4:C6478,C6478))</f>
        <v/>
      </c>
    </row>
    <row r="6479" spans="1:14" x14ac:dyDescent="0.25">
      <c r="A6479" s="1"/>
      <c r="B6479" s="8"/>
      <c r="C6479" s="3"/>
      <c r="D6479" s="1"/>
      <c r="E6479" s="3"/>
      <c r="I6479" s="42"/>
      <c r="J6479" s="19"/>
      <c r="K6479" s="19"/>
      <c r="L6479" s="6" t="str" cm="1">
        <f t="array" ref="L6479">IF(ISBLANK($C6479),"",_xlfn.XLOOKUP($C6479,PACK!$A:$A,PACK!$C:$D))</f>
        <v/>
      </c>
      <c r="M6479" s="18"/>
      <c r="N6479" s="7" t="str">
        <f>IF(ISBLANK(C6479),"",SUMIFS($D$4:D6479,$C$4:C6479,C6479))</f>
        <v/>
      </c>
    </row>
    <row r="6480" spans="1:14" x14ac:dyDescent="0.25">
      <c r="A6480" s="1"/>
      <c r="B6480" s="8"/>
      <c r="C6480" s="3"/>
      <c r="D6480" s="1"/>
      <c r="E6480" s="3"/>
      <c r="I6480" s="42"/>
      <c r="J6480" s="19"/>
      <c r="K6480" s="19"/>
      <c r="L6480" s="6" t="str" cm="1">
        <f t="array" ref="L6480">IF(ISBLANK($C6480),"",_xlfn.XLOOKUP($C6480,PACK!$A:$A,PACK!$C:$D))</f>
        <v/>
      </c>
      <c r="M6480" s="18"/>
      <c r="N6480" s="7" t="str">
        <f>IF(ISBLANK(C6480),"",SUMIFS($D$4:D6480,$C$4:C6480,C6480))</f>
        <v/>
      </c>
    </row>
    <row r="6481" spans="1:14" x14ac:dyDescent="0.25">
      <c r="A6481" s="1"/>
      <c r="B6481" s="8"/>
      <c r="C6481" s="3"/>
      <c r="D6481" s="1"/>
      <c r="E6481" s="3"/>
      <c r="I6481" s="42"/>
      <c r="J6481" s="19"/>
      <c r="K6481" s="19"/>
      <c r="L6481" s="6" t="str" cm="1">
        <f t="array" ref="L6481">IF(ISBLANK($C6481),"",_xlfn.XLOOKUP($C6481,PACK!$A:$A,PACK!$C:$D))</f>
        <v/>
      </c>
      <c r="M6481" s="18"/>
      <c r="N6481" s="7" t="str">
        <f>IF(ISBLANK(C6481),"",SUMIFS($D$4:D6481,$C$4:C6481,C6481))</f>
        <v/>
      </c>
    </row>
    <row r="6482" spans="1:14" x14ac:dyDescent="0.25">
      <c r="A6482" s="1"/>
      <c r="B6482" s="8"/>
      <c r="C6482" s="3"/>
      <c r="D6482" s="1"/>
      <c r="E6482" s="3"/>
      <c r="I6482" s="42"/>
      <c r="J6482" s="19"/>
      <c r="K6482" s="19"/>
      <c r="L6482" s="6" t="str" cm="1">
        <f t="array" ref="L6482">IF(ISBLANK($C6482),"",_xlfn.XLOOKUP($C6482,PACK!$A:$A,PACK!$C:$D))</f>
        <v/>
      </c>
      <c r="M6482" s="18"/>
      <c r="N6482" s="7" t="str">
        <f>IF(ISBLANK(C6482),"",SUMIFS($D$4:D6482,$C$4:C6482,C6482))</f>
        <v/>
      </c>
    </row>
    <row r="6483" spans="1:14" x14ac:dyDescent="0.25">
      <c r="A6483" s="1"/>
      <c r="B6483" s="8"/>
      <c r="C6483" s="3"/>
      <c r="D6483" s="1"/>
      <c r="E6483" s="3"/>
      <c r="I6483" s="42"/>
      <c r="J6483" s="19"/>
      <c r="K6483" s="19"/>
      <c r="L6483" s="6" t="str" cm="1">
        <f t="array" ref="L6483">IF(ISBLANK($C6483),"",_xlfn.XLOOKUP($C6483,PACK!$A:$A,PACK!$C:$D))</f>
        <v/>
      </c>
      <c r="M6483" s="18"/>
      <c r="N6483" s="7" t="str">
        <f>IF(ISBLANK(C6483),"",SUMIFS($D$4:D6483,$C$4:C6483,C6483))</f>
        <v/>
      </c>
    </row>
    <row r="6484" spans="1:14" x14ac:dyDescent="0.25">
      <c r="A6484" s="1"/>
      <c r="B6484" s="8"/>
      <c r="C6484" s="3"/>
      <c r="D6484" s="1"/>
      <c r="E6484" s="3"/>
      <c r="I6484" s="42"/>
      <c r="J6484" s="19"/>
      <c r="K6484" s="19"/>
      <c r="L6484" s="6" t="str" cm="1">
        <f t="array" ref="L6484">IF(ISBLANK($C6484),"",_xlfn.XLOOKUP($C6484,PACK!$A:$A,PACK!$C:$D))</f>
        <v/>
      </c>
      <c r="M6484" s="18"/>
      <c r="N6484" s="7" t="str">
        <f>IF(ISBLANK(C6484),"",SUMIFS($D$4:D6484,$C$4:C6484,C6484))</f>
        <v/>
      </c>
    </row>
    <row r="6485" spans="1:14" x14ac:dyDescent="0.25">
      <c r="A6485" s="1"/>
      <c r="B6485" s="8"/>
      <c r="C6485" s="3"/>
      <c r="D6485" s="1"/>
      <c r="E6485" s="3"/>
      <c r="I6485" s="42"/>
      <c r="J6485" s="19"/>
      <c r="K6485" s="19"/>
      <c r="L6485" s="6" t="str" cm="1">
        <f t="array" ref="L6485">IF(ISBLANK($C6485),"",_xlfn.XLOOKUP($C6485,PACK!$A:$A,PACK!$C:$D))</f>
        <v/>
      </c>
      <c r="M6485" s="18"/>
      <c r="N6485" s="7" t="str">
        <f>IF(ISBLANK(C6485),"",SUMIFS($D$4:D6485,$C$4:C6485,C6485))</f>
        <v/>
      </c>
    </row>
    <row r="6486" spans="1:14" x14ac:dyDescent="0.25">
      <c r="A6486" s="1"/>
      <c r="B6486" s="8"/>
      <c r="C6486" s="3"/>
      <c r="D6486" s="1"/>
      <c r="E6486" s="3"/>
      <c r="I6486" s="42"/>
      <c r="J6486" s="19"/>
      <c r="K6486" s="19"/>
      <c r="L6486" s="6" t="str" cm="1">
        <f t="array" ref="L6486">IF(ISBLANK($C6486),"",_xlfn.XLOOKUP($C6486,PACK!$A:$A,PACK!$C:$D))</f>
        <v/>
      </c>
      <c r="M6486" s="18"/>
      <c r="N6486" s="7" t="str">
        <f>IF(ISBLANK(C6486),"",SUMIFS($D$4:D6486,$C$4:C6486,C6486))</f>
        <v/>
      </c>
    </row>
    <row r="6487" spans="1:14" x14ac:dyDescent="0.25">
      <c r="A6487" s="1"/>
      <c r="B6487" s="8"/>
      <c r="C6487" s="3"/>
      <c r="D6487" s="1"/>
      <c r="E6487" s="3"/>
      <c r="I6487" s="42"/>
      <c r="J6487" s="19"/>
      <c r="K6487" s="19"/>
      <c r="L6487" s="6" t="str" cm="1">
        <f t="array" ref="L6487">IF(ISBLANK($C6487),"",_xlfn.XLOOKUP($C6487,PACK!$A:$A,PACK!$C:$D))</f>
        <v/>
      </c>
      <c r="M6487" s="18"/>
      <c r="N6487" s="7" t="str">
        <f>IF(ISBLANK(C6487),"",SUMIFS($D$4:D6487,$C$4:C6487,C6487))</f>
        <v/>
      </c>
    </row>
    <row r="6488" spans="1:14" x14ac:dyDescent="0.25">
      <c r="A6488" s="1"/>
      <c r="B6488" s="8"/>
      <c r="C6488" s="3"/>
      <c r="D6488" s="1"/>
      <c r="E6488" s="3"/>
      <c r="I6488" s="42"/>
      <c r="J6488" s="19"/>
      <c r="K6488" s="19"/>
      <c r="L6488" s="6" t="str" cm="1">
        <f t="array" ref="L6488">IF(ISBLANK($C6488),"",_xlfn.XLOOKUP($C6488,PACK!$A:$A,PACK!$C:$D))</f>
        <v/>
      </c>
      <c r="M6488" s="18"/>
      <c r="N6488" s="7" t="str">
        <f>IF(ISBLANK(C6488),"",SUMIFS($D$4:D6488,$C$4:C6488,C6488))</f>
        <v/>
      </c>
    </row>
    <row r="6489" spans="1:14" x14ac:dyDescent="0.25">
      <c r="A6489" s="1"/>
      <c r="B6489" s="8"/>
      <c r="C6489" s="3"/>
      <c r="D6489" s="1"/>
      <c r="E6489" s="3"/>
      <c r="I6489" s="42"/>
      <c r="J6489" s="19"/>
      <c r="K6489" s="19"/>
      <c r="L6489" s="6" t="str" cm="1">
        <f t="array" ref="L6489">IF(ISBLANK($C6489),"",_xlfn.XLOOKUP($C6489,PACK!$A:$A,PACK!$C:$D))</f>
        <v/>
      </c>
      <c r="M6489" s="18"/>
      <c r="N6489" s="7" t="str">
        <f>IF(ISBLANK(C6489),"",SUMIFS($D$4:D6489,$C$4:C6489,C6489))</f>
        <v/>
      </c>
    </row>
    <row r="6490" spans="1:14" x14ac:dyDescent="0.25">
      <c r="A6490" s="1"/>
      <c r="B6490" s="8"/>
      <c r="C6490" s="3"/>
      <c r="D6490" s="1"/>
      <c r="E6490" s="3"/>
      <c r="I6490" s="42"/>
      <c r="J6490" s="19"/>
      <c r="K6490" s="19"/>
      <c r="L6490" s="6" t="str" cm="1">
        <f t="array" ref="L6490">IF(ISBLANK($C6490),"",_xlfn.XLOOKUP($C6490,PACK!$A:$A,PACK!$C:$D))</f>
        <v/>
      </c>
      <c r="M6490" s="18"/>
      <c r="N6490" s="7" t="str">
        <f>IF(ISBLANK(C6490),"",SUMIFS($D$4:D6490,$C$4:C6490,C6490))</f>
        <v/>
      </c>
    </row>
    <row r="6491" spans="1:14" x14ac:dyDescent="0.25">
      <c r="A6491" s="1"/>
      <c r="B6491" s="8"/>
      <c r="C6491" s="3"/>
      <c r="D6491" s="1"/>
      <c r="E6491" s="3"/>
      <c r="I6491" s="42"/>
      <c r="J6491" s="19"/>
      <c r="K6491" s="19"/>
      <c r="L6491" s="6" t="str" cm="1">
        <f t="array" ref="L6491">IF(ISBLANK($C6491),"",_xlfn.XLOOKUP($C6491,PACK!$A:$A,PACK!$C:$D))</f>
        <v/>
      </c>
      <c r="M6491" s="18"/>
      <c r="N6491" s="7" t="str">
        <f>IF(ISBLANK(C6491),"",SUMIFS($D$4:D6491,$C$4:C6491,C6491))</f>
        <v/>
      </c>
    </row>
    <row r="6492" spans="1:14" x14ac:dyDescent="0.25">
      <c r="A6492" s="1"/>
      <c r="B6492" s="8"/>
      <c r="C6492" s="3"/>
      <c r="D6492" s="1"/>
      <c r="E6492" s="3"/>
      <c r="I6492" s="42"/>
      <c r="J6492" s="19"/>
      <c r="K6492" s="19"/>
      <c r="L6492" s="6" t="str" cm="1">
        <f t="array" ref="L6492">IF(ISBLANK($C6492),"",_xlfn.XLOOKUP($C6492,PACK!$A:$A,PACK!$C:$D))</f>
        <v/>
      </c>
      <c r="M6492" s="18"/>
      <c r="N6492" s="7" t="str">
        <f>IF(ISBLANK(C6492),"",SUMIFS($D$4:D6492,$C$4:C6492,C6492))</f>
        <v/>
      </c>
    </row>
    <row r="6493" spans="1:14" x14ac:dyDescent="0.25">
      <c r="A6493" s="1"/>
      <c r="B6493" s="8"/>
      <c r="C6493" s="3"/>
      <c r="D6493" s="1"/>
      <c r="E6493" s="3"/>
      <c r="I6493" s="42"/>
      <c r="J6493" s="19"/>
      <c r="K6493" s="19"/>
      <c r="L6493" s="6" t="str" cm="1">
        <f t="array" ref="L6493">IF(ISBLANK($C6493),"",_xlfn.XLOOKUP($C6493,PACK!$A:$A,PACK!$C:$D))</f>
        <v/>
      </c>
      <c r="M6493" s="18"/>
      <c r="N6493" s="7" t="str">
        <f>IF(ISBLANK(C6493),"",SUMIFS($D$4:D6493,$C$4:C6493,C6493))</f>
        <v/>
      </c>
    </row>
    <row r="6494" spans="1:14" x14ac:dyDescent="0.25">
      <c r="A6494" s="1"/>
      <c r="B6494" s="8"/>
      <c r="C6494" s="3"/>
      <c r="D6494" s="1"/>
      <c r="E6494" s="3"/>
      <c r="I6494" s="42"/>
      <c r="J6494" s="19"/>
      <c r="K6494" s="19"/>
      <c r="L6494" s="6" t="str" cm="1">
        <f t="array" ref="L6494">IF(ISBLANK($C6494),"",_xlfn.XLOOKUP($C6494,PACK!$A:$A,PACK!$C:$D))</f>
        <v/>
      </c>
      <c r="M6494" s="18"/>
      <c r="N6494" s="7" t="str">
        <f>IF(ISBLANK(C6494),"",SUMIFS($D$4:D6494,$C$4:C6494,C6494))</f>
        <v/>
      </c>
    </row>
    <row r="6495" spans="1:14" x14ac:dyDescent="0.25">
      <c r="A6495" s="1"/>
      <c r="B6495" s="8"/>
      <c r="C6495" s="3"/>
      <c r="D6495" s="1"/>
      <c r="E6495" s="3"/>
      <c r="I6495" s="42"/>
      <c r="J6495" s="19"/>
      <c r="K6495" s="19"/>
      <c r="L6495" s="6" t="str" cm="1">
        <f t="array" ref="L6495">IF(ISBLANK($C6495),"",_xlfn.XLOOKUP($C6495,PACK!$A:$A,PACK!$C:$D))</f>
        <v/>
      </c>
      <c r="M6495" s="18"/>
      <c r="N6495" s="7" t="str">
        <f>IF(ISBLANK(C6495),"",SUMIFS($D$4:D6495,$C$4:C6495,C6495))</f>
        <v/>
      </c>
    </row>
    <row r="6496" spans="1:14" x14ac:dyDescent="0.25">
      <c r="A6496" s="1"/>
      <c r="B6496" s="8"/>
      <c r="C6496" s="3"/>
      <c r="D6496" s="1"/>
      <c r="E6496" s="3"/>
      <c r="I6496" s="42"/>
      <c r="J6496" s="19"/>
      <c r="K6496" s="19"/>
      <c r="L6496" s="6" t="str" cm="1">
        <f t="array" ref="L6496">IF(ISBLANK($C6496),"",_xlfn.XLOOKUP($C6496,PACK!$A:$A,PACK!$C:$D))</f>
        <v/>
      </c>
      <c r="M6496" s="18"/>
      <c r="N6496" s="7" t="str">
        <f>IF(ISBLANK(C6496),"",SUMIFS($D$4:D6496,$C$4:C6496,C6496))</f>
        <v/>
      </c>
    </row>
    <row r="6497" spans="1:14" x14ac:dyDescent="0.25">
      <c r="A6497" s="1"/>
      <c r="B6497" s="8"/>
      <c r="C6497" s="3"/>
      <c r="D6497" s="1"/>
      <c r="E6497" s="3"/>
      <c r="I6497" s="42"/>
      <c r="J6497" s="19"/>
      <c r="K6497" s="19"/>
      <c r="L6497" s="6" t="str" cm="1">
        <f t="array" ref="L6497">IF(ISBLANK($C6497),"",_xlfn.XLOOKUP($C6497,PACK!$A:$A,PACK!$C:$D))</f>
        <v/>
      </c>
      <c r="M6497" s="18"/>
      <c r="N6497" s="7" t="str">
        <f>IF(ISBLANK(C6497),"",SUMIFS($D$4:D6497,$C$4:C6497,C6497))</f>
        <v/>
      </c>
    </row>
    <row r="6498" spans="1:14" x14ac:dyDescent="0.25">
      <c r="A6498" s="1"/>
      <c r="B6498" s="8"/>
      <c r="C6498" s="3"/>
      <c r="D6498" s="1"/>
      <c r="E6498" s="3"/>
      <c r="I6498" s="42"/>
      <c r="J6498" s="19"/>
      <c r="K6498" s="19"/>
      <c r="L6498" s="6" t="str" cm="1">
        <f t="array" ref="L6498">IF(ISBLANK($C6498),"",_xlfn.XLOOKUP($C6498,PACK!$A:$A,PACK!$C:$D))</f>
        <v/>
      </c>
      <c r="M6498" s="18"/>
      <c r="N6498" s="7" t="str">
        <f>IF(ISBLANK(C6498),"",SUMIFS($D$4:D6498,$C$4:C6498,C6498))</f>
        <v/>
      </c>
    </row>
    <row r="6499" spans="1:14" x14ac:dyDescent="0.25">
      <c r="A6499" s="1"/>
      <c r="B6499" s="8"/>
      <c r="C6499" s="3"/>
      <c r="D6499" s="1"/>
      <c r="E6499" s="3"/>
      <c r="I6499" s="42"/>
      <c r="J6499" s="19"/>
      <c r="K6499" s="19"/>
      <c r="L6499" s="6" t="str" cm="1">
        <f t="array" ref="L6499">IF(ISBLANK($C6499),"",_xlfn.XLOOKUP($C6499,PACK!$A:$A,PACK!$C:$D))</f>
        <v/>
      </c>
      <c r="M6499" s="18"/>
      <c r="N6499" s="7" t="str">
        <f>IF(ISBLANK(C6499),"",SUMIFS($D$4:D6499,$C$4:C6499,C6499))</f>
        <v/>
      </c>
    </row>
    <row r="6500" spans="1:14" x14ac:dyDescent="0.25">
      <c r="A6500" s="1"/>
      <c r="B6500" s="8"/>
      <c r="C6500" s="3"/>
      <c r="D6500" s="1"/>
      <c r="E6500" s="3"/>
      <c r="I6500" s="42"/>
      <c r="J6500" s="19"/>
      <c r="K6500" s="19"/>
      <c r="L6500" s="6" t="str" cm="1">
        <f t="array" ref="L6500">IF(ISBLANK($C6500),"",_xlfn.XLOOKUP($C6500,PACK!$A:$A,PACK!$C:$D))</f>
        <v/>
      </c>
      <c r="M6500" s="18"/>
      <c r="N6500" s="7" t="str">
        <f>IF(ISBLANK(C6500),"",SUMIFS($D$4:D6500,$C$4:C6500,C6500))</f>
        <v/>
      </c>
    </row>
    <row r="6501" spans="1:14" x14ac:dyDescent="0.25">
      <c r="A6501" s="1"/>
      <c r="B6501" s="8"/>
      <c r="C6501" s="3"/>
      <c r="D6501" s="1"/>
      <c r="E6501" s="3"/>
      <c r="I6501" s="42"/>
      <c r="J6501" s="19"/>
      <c r="K6501" s="19"/>
      <c r="L6501" s="6" t="str" cm="1">
        <f t="array" ref="L6501">IF(ISBLANK($C6501),"",_xlfn.XLOOKUP($C6501,PACK!$A:$A,PACK!$C:$D))</f>
        <v/>
      </c>
      <c r="M6501" s="18"/>
      <c r="N6501" s="7" t="str">
        <f>IF(ISBLANK(C6501),"",SUMIFS($D$4:D6501,$C$4:C6501,C6501))</f>
        <v/>
      </c>
    </row>
    <row r="6502" spans="1:14" x14ac:dyDescent="0.25">
      <c r="A6502" s="1"/>
      <c r="B6502" s="8"/>
      <c r="C6502" s="3"/>
      <c r="D6502" s="1"/>
      <c r="E6502" s="3"/>
      <c r="I6502" s="42"/>
      <c r="J6502" s="19"/>
      <c r="K6502" s="19"/>
      <c r="L6502" s="6" t="str" cm="1">
        <f t="array" ref="L6502">IF(ISBLANK($C6502),"",_xlfn.XLOOKUP($C6502,PACK!$A:$A,PACK!$C:$D))</f>
        <v/>
      </c>
      <c r="M6502" s="18"/>
      <c r="N6502" s="7" t="str">
        <f>IF(ISBLANK(C6502),"",SUMIFS($D$4:D6502,$C$4:C6502,C6502))</f>
        <v/>
      </c>
    </row>
    <row r="6503" spans="1:14" x14ac:dyDescent="0.25">
      <c r="A6503" s="1"/>
      <c r="B6503" s="8"/>
      <c r="C6503" s="3"/>
      <c r="D6503" s="1"/>
      <c r="E6503" s="3"/>
      <c r="I6503" s="42"/>
      <c r="J6503" s="19"/>
      <c r="K6503" s="19"/>
      <c r="L6503" s="6" t="str" cm="1">
        <f t="array" ref="L6503">IF(ISBLANK($C6503),"",_xlfn.XLOOKUP($C6503,PACK!$A:$A,PACK!$C:$D))</f>
        <v/>
      </c>
      <c r="M6503" s="18"/>
      <c r="N6503" s="7" t="str">
        <f>IF(ISBLANK(C6503),"",SUMIFS($D$4:D6503,$C$4:C6503,C6503))</f>
        <v/>
      </c>
    </row>
    <row r="6504" spans="1:14" x14ac:dyDescent="0.25">
      <c r="A6504" s="1"/>
      <c r="B6504" s="8"/>
      <c r="C6504" s="3"/>
      <c r="D6504" s="1"/>
      <c r="E6504" s="3"/>
      <c r="I6504" s="42"/>
      <c r="J6504" s="19"/>
      <c r="K6504" s="19"/>
      <c r="L6504" s="6" t="str" cm="1">
        <f t="array" ref="L6504">IF(ISBLANK($C6504),"",_xlfn.XLOOKUP($C6504,PACK!$A:$A,PACK!$C:$D))</f>
        <v/>
      </c>
      <c r="M6504" s="18"/>
      <c r="N6504" s="7" t="str">
        <f>IF(ISBLANK(C6504),"",SUMIFS($D$4:D6504,$C$4:C6504,C6504))</f>
        <v/>
      </c>
    </row>
    <row r="6505" spans="1:14" x14ac:dyDescent="0.25">
      <c r="A6505" s="1"/>
      <c r="B6505" s="8"/>
      <c r="C6505" s="3"/>
      <c r="D6505" s="1"/>
      <c r="E6505" s="3"/>
      <c r="I6505" s="42"/>
      <c r="J6505" s="19"/>
      <c r="K6505" s="19"/>
      <c r="L6505" s="6" t="str" cm="1">
        <f t="array" ref="L6505">IF(ISBLANK($C6505),"",_xlfn.XLOOKUP($C6505,PACK!$A:$A,PACK!$C:$D))</f>
        <v/>
      </c>
      <c r="M6505" s="18"/>
      <c r="N6505" s="7" t="str">
        <f>IF(ISBLANK(C6505),"",SUMIFS($D$4:D6505,$C$4:C6505,C6505))</f>
        <v/>
      </c>
    </row>
    <row r="6506" spans="1:14" x14ac:dyDescent="0.25">
      <c r="A6506" s="1"/>
      <c r="B6506" s="8"/>
      <c r="C6506" s="3"/>
      <c r="D6506" s="1"/>
      <c r="E6506" s="3"/>
      <c r="I6506" s="42"/>
      <c r="J6506" s="19"/>
      <c r="K6506" s="19"/>
      <c r="L6506" s="6" t="str" cm="1">
        <f t="array" ref="L6506">IF(ISBLANK($C6506),"",_xlfn.XLOOKUP($C6506,PACK!$A:$A,PACK!$C:$D))</f>
        <v/>
      </c>
      <c r="M6506" s="18"/>
      <c r="N6506" s="7" t="str">
        <f>IF(ISBLANK(C6506),"",SUMIFS($D$4:D6506,$C$4:C6506,C6506))</f>
        <v/>
      </c>
    </row>
    <row r="6507" spans="1:14" x14ac:dyDescent="0.25">
      <c r="A6507" s="1"/>
      <c r="B6507" s="8"/>
      <c r="C6507" s="3"/>
      <c r="D6507" s="1"/>
      <c r="E6507" s="3"/>
      <c r="I6507" s="42"/>
      <c r="J6507" s="19"/>
      <c r="K6507" s="19"/>
      <c r="L6507" s="6" t="str" cm="1">
        <f t="array" ref="L6507">IF(ISBLANK($C6507),"",_xlfn.XLOOKUP($C6507,PACK!$A:$A,PACK!$C:$D))</f>
        <v/>
      </c>
      <c r="M6507" s="18"/>
      <c r="N6507" s="7" t="str">
        <f>IF(ISBLANK(C6507),"",SUMIFS($D$4:D6507,$C$4:C6507,C6507))</f>
        <v/>
      </c>
    </row>
    <row r="6508" spans="1:14" x14ac:dyDescent="0.25">
      <c r="A6508" s="1"/>
      <c r="B6508" s="8"/>
      <c r="C6508" s="3"/>
      <c r="D6508" s="1"/>
      <c r="E6508" s="3"/>
      <c r="I6508" s="42"/>
      <c r="J6508" s="19"/>
      <c r="K6508" s="19"/>
      <c r="L6508" s="6" t="str" cm="1">
        <f t="array" ref="L6508">IF(ISBLANK($C6508),"",_xlfn.XLOOKUP($C6508,PACK!$A:$A,PACK!$C:$D))</f>
        <v/>
      </c>
      <c r="M6508" s="18"/>
      <c r="N6508" s="7" t="str">
        <f>IF(ISBLANK(C6508),"",SUMIFS($D$4:D6508,$C$4:C6508,C6508))</f>
        <v/>
      </c>
    </row>
    <row r="6509" spans="1:14" x14ac:dyDescent="0.25">
      <c r="A6509" s="1"/>
      <c r="B6509" s="8"/>
      <c r="C6509" s="3"/>
      <c r="D6509" s="1"/>
      <c r="E6509" s="3"/>
      <c r="I6509" s="42"/>
      <c r="J6509" s="19"/>
      <c r="K6509" s="19"/>
      <c r="L6509" s="6" t="str" cm="1">
        <f t="array" ref="L6509">IF(ISBLANK($C6509),"",_xlfn.XLOOKUP($C6509,PACK!$A:$A,PACK!$C:$D))</f>
        <v/>
      </c>
      <c r="M6509" s="18"/>
      <c r="N6509" s="7" t="str">
        <f>IF(ISBLANK(C6509),"",SUMIFS($D$4:D6509,$C$4:C6509,C6509))</f>
        <v/>
      </c>
    </row>
    <row r="6510" spans="1:14" x14ac:dyDescent="0.25">
      <c r="A6510" s="1"/>
      <c r="B6510" s="8"/>
      <c r="C6510" s="3"/>
      <c r="D6510" s="1"/>
      <c r="E6510" s="3"/>
      <c r="I6510" s="42"/>
      <c r="J6510" s="19"/>
      <c r="K6510" s="19"/>
      <c r="L6510" s="6" t="str" cm="1">
        <f t="array" ref="L6510">IF(ISBLANK($C6510),"",_xlfn.XLOOKUP($C6510,PACK!$A:$A,PACK!$C:$D))</f>
        <v/>
      </c>
      <c r="M6510" s="18"/>
      <c r="N6510" s="7" t="str">
        <f>IF(ISBLANK(C6510),"",SUMIFS($D$4:D6510,$C$4:C6510,C6510))</f>
        <v/>
      </c>
    </row>
    <row r="6511" spans="1:14" x14ac:dyDescent="0.25">
      <c r="A6511" s="1"/>
      <c r="B6511" s="8"/>
      <c r="C6511" s="3"/>
      <c r="D6511" s="1"/>
      <c r="E6511" s="3"/>
      <c r="I6511" s="42"/>
      <c r="J6511" s="19"/>
      <c r="K6511" s="19"/>
      <c r="L6511" s="6" t="str" cm="1">
        <f t="array" ref="L6511">IF(ISBLANK($C6511),"",_xlfn.XLOOKUP($C6511,PACK!$A:$A,PACK!$C:$D))</f>
        <v/>
      </c>
      <c r="M6511" s="18"/>
      <c r="N6511" s="7" t="str">
        <f>IF(ISBLANK(C6511),"",SUMIFS($D$4:D6511,$C$4:C6511,C6511))</f>
        <v/>
      </c>
    </row>
    <row r="6512" spans="1:14" x14ac:dyDescent="0.25">
      <c r="A6512" s="1"/>
      <c r="B6512" s="8"/>
      <c r="C6512" s="3"/>
      <c r="D6512" s="1"/>
      <c r="E6512" s="3"/>
      <c r="I6512" s="42"/>
      <c r="J6512" s="19"/>
      <c r="K6512" s="19"/>
      <c r="L6512" s="6" t="str" cm="1">
        <f t="array" ref="L6512">IF(ISBLANK($C6512),"",_xlfn.XLOOKUP($C6512,PACK!$A:$A,PACK!$C:$D))</f>
        <v/>
      </c>
      <c r="M6512" s="18"/>
      <c r="N6512" s="7" t="str">
        <f>IF(ISBLANK(C6512),"",SUMIFS($D$4:D6512,$C$4:C6512,C6512))</f>
        <v/>
      </c>
    </row>
    <row r="6513" spans="1:14" x14ac:dyDescent="0.25">
      <c r="A6513" s="1"/>
      <c r="B6513" s="8"/>
      <c r="C6513" s="3"/>
      <c r="D6513" s="1"/>
      <c r="E6513" s="3"/>
      <c r="I6513" s="42"/>
      <c r="J6513" s="19"/>
      <c r="K6513" s="19"/>
      <c r="L6513" s="6" t="str" cm="1">
        <f t="array" ref="L6513">IF(ISBLANK($C6513),"",_xlfn.XLOOKUP($C6513,PACK!$A:$A,PACK!$C:$D))</f>
        <v/>
      </c>
      <c r="M6513" s="18"/>
      <c r="N6513" s="7" t="str">
        <f>IF(ISBLANK(C6513),"",SUMIFS($D$4:D6513,$C$4:C6513,C6513))</f>
        <v/>
      </c>
    </row>
    <row r="6514" spans="1:14" x14ac:dyDescent="0.25">
      <c r="A6514" s="1"/>
      <c r="B6514" s="8"/>
      <c r="C6514" s="3"/>
      <c r="D6514" s="1"/>
      <c r="E6514" s="3"/>
      <c r="I6514" s="42"/>
      <c r="J6514" s="19"/>
      <c r="K6514" s="19"/>
      <c r="L6514" s="6" t="str" cm="1">
        <f t="array" ref="L6514">IF(ISBLANK($C6514),"",_xlfn.XLOOKUP($C6514,PACK!$A:$A,PACK!$C:$D))</f>
        <v/>
      </c>
      <c r="M6514" s="18"/>
      <c r="N6514" s="7" t="str">
        <f>IF(ISBLANK(C6514),"",SUMIFS($D$4:D6514,$C$4:C6514,C6514))</f>
        <v/>
      </c>
    </row>
    <row r="6515" spans="1:14" x14ac:dyDescent="0.25">
      <c r="A6515" s="1"/>
      <c r="B6515" s="8"/>
      <c r="C6515" s="3"/>
      <c r="D6515" s="1"/>
      <c r="E6515" s="3"/>
      <c r="I6515" s="42"/>
      <c r="J6515" s="19"/>
      <c r="K6515" s="19"/>
      <c r="L6515" s="6" t="str" cm="1">
        <f t="array" ref="L6515">IF(ISBLANK($C6515),"",_xlfn.XLOOKUP($C6515,PACK!$A:$A,PACK!$C:$D))</f>
        <v/>
      </c>
      <c r="M6515" s="18"/>
      <c r="N6515" s="7" t="str">
        <f>IF(ISBLANK(C6515),"",SUMIFS($D$4:D6515,$C$4:C6515,C6515))</f>
        <v/>
      </c>
    </row>
    <row r="6516" spans="1:14" x14ac:dyDescent="0.25">
      <c r="A6516" s="1"/>
      <c r="B6516" s="8"/>
      <c r="C6516" s="3"/>
      <c r="D6516" s="1"/>
      <c r="E6516" s="3"/>
      <c r="I6516" s="42"/>
      <c r="J6516" s="19"/>
      <c r="K6516" s="19"/>
      <c r="L6516" s="6" t="str" cm="1">
        <f t="array" ref="L6516">IF(ISBLANK($C6516),"",_xlfn.XLOOKUP($C6516,PACK!$A:$A,PACK!$C:$D))</f>
        <v/>
      </c>
      <c r="M6516" s="18"/>
      <c r="N6516" s="7" t="str">
        <f>IF(ISBLANK(C6516),"",SUMIFS($D$4:D6516,$C$4:C6516,C6516))</f>
        <v/>
      </c>
    </row>
    <row r="6517" spans="1:14" x14ac:dyDescent="0.25">
      <c r="A6517" s="1"/>
      <c r="B6517" s="8"/>
      <c r="C6517" s="3"/>
      <c r="D6517" s="1"/>
      <c r="E6517" s="3"/>
      <c r="I6517" s="42"/>
      <c r="J6517" s="19"/>
      <c r="K6517" s="19"/>
      <c r="L6517" s="6" t="str" cm="1">
        <f t="array" ref="L6517">IF(ISBLANK($C6517),"",_xlfn.XLOOKUP($C6517,PACK!$A:$A,PACK!$C:$D))</f>
        <v/>
      </c>
      <c r="M6517" s="18"/>
      <c r="N6517" s="7" t="str">
        <f>IF(ISBLANK(C6517),"",SUMIFS($D$4:D6517,$C$4:C6517,C6517))</f>
        <v/>
      </c>
    </row>
    <row r="6518" spans="1:14" x14ac:dyDescent="0.25">
      <c r="A6518" s="1"/>
      <c r="B6518" s="8"/>
      <c r="C6518" s="3"/>
      <c r="D6518" s="1"/>
      <c r="E6518" s="3"/>
      <c r="I6518" s="42"/>
      <c r="J6518" s="19"/>
      <c r="K6518" s="19"/>
      <c r="L6518" s="6" t="str" cm="1">
        <f t="array" ref="L6518">IF(ISBLANK($C6518),"",_xlfn.XLOOKUP($C6518,PACK!$A:$A,PACK!$C:$D))</f>
        <v/>
      </c>
      <c r="M6518" s="18"/>
      <c r="N6518" s="7" t="str">
        <f>IF(ISBLANK(C6518),"",SUMIFS($D$4:D6518,$C$4:C6518,C6518))</f>
        <v/>
      </c>
    </row>
    <row r="6519" spans="1:14" x14ac:dyDescent="0.25">
      <c r="A6519" s="1"/>
      <c r="B6519" s="8"/>
      <c r="C6519" s="3"/>
      <c r="D6519" s="1"/>
      <c r="E6519" s="3"/>
      <c r="I6519" s="42"/>
      <c r="J6519" s="19"/>
      <c r="K6519" s="19"/>
      <c r="L6519" s="6" t="str" cm="1">
        <f t="array" ref="L6519">IF(ISBLANK($C6519),"",_xlfn.XLOOKUP($C6519,PACK!$A:$A,PACK!$C:$D))</f>
        <v/>
      </c>
      <c r="M6519" s="18"/>
      <c r="N6519" s="7" t="str">
        <f>IF(ISBLANK(C6519),"",SUMIFS($D$4:D6519,$C$4:C6519,C6519))</f>
        <v/>
      </c>
    </row>
    <row r="6520" spans="1:14" x14ac:dyDescent="0.25">
      <c r="A6520" s="1"/>
      <c r="B6520" s="8"/>
      <c r="C6520" s="3"/>
      <c r="D6520" s="1"/>
      <c r="E6520" s="3"/>
      <c r="I6520" s="42"/>
      <c r="J6520" s="19"/>
      <c r="K6520" s="19"/>
      <c r="L6520" s="6" t="str" cm="1">
        <f t="array" ref="L6520">IF(ISBLANK($C6520),"",_xlfn.XLOOKUP($C6520,PACK!$A:$A,PACK!$C:$D))</f>
        <v/>
      </c>
      <c r="M6520" s="18"/>
      <c r="N6520" s="7" t="str">
        <f>IF(ISBLANK(C6520),"",SUMIFS($D$4:D6520,$C$4:C6520,C6520))</f>
        <v/>
      </c>
    </row>
    <row r="6521" spans="1:14" x14ac:dyDescent="0.25">
      <c r="A6521" s="1"/>
      <c r="B6521" s="8"/>
      <c r="C6521" s="3"/>
      <c r="D6521" s="1"/>
      <c r="E6521" s="3"/>
      <c r="I6521" s="42"/>
      <c r="J6521" s="19"/>
      <c r="K6521" s="19"/>
      <c r="L6521" s="6" t="str" cm="1">
        <f t="array" ref="L6521">IF(ISBLANK($C6521),"",_xlfn.XLOOKUP($C6521,PACK!$A:$A,PACK!$C:$D))</f>
        <v/>
      </c>
      <c r="M6521" s="18"/>
      <c r="N6521" s="7" t="str">
        <f>IF(ISBLANK(C6521),"",SUMIFS($D$4:D6521,$C$4:C6521,C6521))</f>
        <v/>
      </c>
    </row>
    <row r="6522" spans="1:14" x14ac:dyDescent="0.25">
      <c r="A6522" s="1"/>
      <c r="B6522" s="8"/>
      <c r="C6522" s="3"/>
      <c r="D6522" s="1"/>
      <c r="E6522" s="3"/>
      <c r="I6522" s="42"/>
      <c r="J6522" s="19"/>
      <c r="K6522" s="19"/>
      <c r="L6522" s="6" t="str" cm="1">
        <f t="array" ref="L6522">IF(ISBLANK($C6522),"",_xlfn.XLOOKUP($C6522,PACK!$A:$A,PACK!$C:$D))</f>
        <v/>
      </c>
      <c r="M6522" s="18"/>
      <c r="N6522" s="7" t="str">
        <f>IF(ISBLANK(C6522),"",SUMIFS($D$4:D6522,$C$4:C6522,C6522))</f>
        <v/>
      </c>
    </row>
    <row r="6523" spans="1:14" x14ac:dyDescent="0.25">
      <c r="A6523" s="1"/>
      <c r="B6523" s="8"/>
      <c r="C6523" s="3"/>
      <c r="D6523" s="1"/>
      <c r="E6523" s="3"/>
      <c r="I6523" s="42"/>
      <c r="J6523" s="19"/>
      <c r="K6523" s="19"/>
      <c r="L6523" s="6" t="str" cm="1">
        <f t="array" ref="L6523">IF(ISBLANK($C6523),"",_xlfn.XLOOKUP($C6523,PACK!$A:$A,PACK!$C:$D))</f>
        <v/>
      </c>
      <c r="M6523" s="18"/>
      <c r="N6523" s="7" t="str">
        <f>IF(ISBLANK(C6523),"",SUMIFS($D$4:D6523,$C$4:C6523,C6523))</f>
        <v/>
      </c>
    </row>
    <row r="6524" spans="1:14" x14ac:dyDescent="0.25">
      <c r="A6524" s="1"/>
      <c r="B6524" s="8"/>
      <c r="C6524" s="3"/>
      <c r="D6524" s="1"/>
      <c r="E6524" s="3"/>
      <c r="I6524" s="42"/>
      <c r="J6524" s="19"/>
      <c r="K6524" s="19"/>
      <c r="L6524" s="6" t="str" cm="1">
        <f t="array" ref="L6524">IF(ISBLANK($C6524),"",_xlfn.XLOOKUP($C6524,PACK!$A:$A,PACK!$C:$D))</f>
        <v/>
      </c>
      <c r="M6524" s="18"/>
      <c r="N6524" s="7" t="str">
        <f>IF(ISBLANK(C6524),"",SUMIFS($D$4:D6524,$C$4:C6524,C6524))</f>
        <v/>
      </c>
    </row>
    <row r="6525" spans="1:14" x14ac:dyDescent="0.25">
      <c r="A6525" s="1"/>
      <c r="B6525" s="8"/>
      <c r="C6525" s="3"/>
      <c r="D6525" s="1"/>
      <c r="E6525" s="3"/>
      <c r="I6525" s="42"/>
      <c r="J6525" s="19"/>
      <c r="K6525" s="19"/>
      <c r="L6525" s="6" t="str" cm="1">
        <f t="array" ref="L6525">IF(ISBLANK($C6525),"",_xlfn.XLOOKUP($C6525,PACK!$A:$A,PACK!$C:$D))</f>
        <v/>
      </c>
      <c r="M6525" s="18"/>
      <c r="N6525" s="7" t="str">
        <f>IF(ISBLANK(C6525),"",SUMIFS($D$4:D6525,$C$4:C6525,C6525))</f>
        <v/>
      </c>
    </row>
    <row r="6526" spans="1:14" x14ac:dyDescent="0.25">
      <c r="A6526" s="1"/>
      <c r="B6526" s="8"/>
      <c r="C6526" s="3"/>
      <c r="D6526" s="1"/>
      <c r="E6526" s="3"/>
      <c r="I6526" s="42"/>
      <c r="J6526" s="19"/>
      <c r="K6526" s="19"/>
      <c r="L6526" s="6" t="str" cm="1">
        <f t="array" ref="L6526">IF(ISBLANK($C6526),"",_xlfn.XLOOKUP($C6526,PACK!$A:$A,PACK!$C:$D))</f>
        <v/>
      </c>
      <c r="M6526" s="18"/>
      <c r="N6526" s="7" t="str">
        <f>IF(ISBLANK(C6526),"",SUMIFS($D$4:D6526,$C$4:C6526,C6526))</f>
        <v/>
      </c>
    </row>
    <row r="6527" spans="1:14" x14ac:dyDescent="0.25">
      <c r="A6527" s="1"/>
      <c r="B6527" s="8"/>
      <c r="C6527" s="3"/>
      <c r="D6527" s="1"/>
      <c r="E6527" s="3"/>
      <c r="I6527" s="42"/>
      <c r="J6527" s="19"/>
      <c r="K6527" s="19"/>
      <c r="L6527" s="6" t="str" cm="1">
        <f t="array" ref="L6527">IF(ISBLANK($C6527),"",_xlfn.XLOOKUP($C6527,PACK!$A:$A,PACK!$C:$D))</f>
        <v/>
      </c>
      <c r="M6527" s="18"/>
      <c r="N6527" s="7" t="str">
        <f>IF(ISBLANK(C6527),"",SUMIFS($D$4:D6527,$C$4:C6527,C6527))</f>
        <v/>
      </c>
    </row>
    <row r="6528" spans="1:14" x14ac:dyDescent="0.25">
      <c r="A6528" s="1"/>
      <c r="B6528" s="8"/>
      <c r="C6528" s="3"/>
      <c r="D6528" s="1"/>
      <c r="E6528" s="3"/>
      <c r="I6528" s="42"/>
      <c r="J6528" s="19"/>
      <c r="K6528" s="19"/>
      <c r="L6528" s="6" t="str" cm="1">
        <f t="array" ref="L6528">IF(ISBLANK($C6528),"",_xlfn.XLOOKUP($C6528,PACK!$A:$A,PACK!$C:$D))</f>
        <v/>
      </c>
      <c r="M6528" s="18"/>
      <c r="N6528" s="7" t="str">
        <f>IF(ISBLANK(C6528),"",SUMIFS($D$4:D6528,$C$4:C6528,C6528))</f>
        <v/>
      </c>
    </row>
    <row r="6529" spans="1:14" x14ac:dyDescent="0.25">
      <c r="A6529" s="1"/>
      <c r="B6529" s="8"/>
      <c r="C6529" s="3"/>
      <c r="D6529" s="1"/>
      <c r="E6529" s="3"/>
      <c r="I6529" s="42"/>
      <c r="J6529" s="19"/>
      <c r="K6529" s="19"/>
      <c r="L6529" s="6" t="str" cm="1">
        <f t="array" ref="L6529">IF(ISBLANK($C6529),"",_xlfn.XLOOKUP($C6529,PACK!$A:$A,PACK!$C:$D))</f>
        <v/>
      </c>
      <c r="M6529" s="18"/>
      <c r="N6529" s="7" t="str">
        <f>IF(ISBLANK(C6529),"",SUMIFS($D$4:D6529,$C$4:C6529,C6529))</f>
        <v/>
      </c>
    </row>
    <row r="6530" spans="1:14" x14ac:dyDescent="0.25">
      <c r="A6530" s="1"/>
      <c r="B6530" s="8"/>
      <c r="C6530" s="3"/>
      <c r="D6530" s="1"/>
      <c r="E6530" s="3"/>
      <c r="I6530" s="42"/>
      <c r="J6530" s="19"/>
      <c r="K6530" s="19"/>
      <c r="L6530" s="6" t="str" cm="1">
        <f t="array" ref="L6530">IF(ISBLANK($C6530),"",_xlfn.XLOOKUP($C6530,PACK!$A:$A,PACK!$C:$D))</f>
        <v/>
      </c>
      <c r="M6530" s="18"/>
      <c r="N6530" s="7" t="str">
        <f>IF(ISBLANK(C6530),"",SUMIFS($D$4:D6530,$C$4:C6530,C6530))</f>
        <v/>
      </c>
    </row>
    <row r="6531" spans="1:14" x14ac:dyDescent="0.25">
      <c r="A6531" s="1"/>
      <c r="B6531" s="8"/>
      <c r="C6531" s="3"/>
      <c r="D6531" s="1"/>
      <c r="E6531" s="3"/>
      <c r="I6531" s="42"/>
      <c r="J6531" s="19"/>
      <c r="K6531" s="19"/>
      <c r="L6531" s="6" t="str" cm="1">
        <f t="array" ref="L6531">IF(ISBLANK($C6531),"",_xlfn.XLOOKUP($C6531,PACK!$A:$A,PACK!$C:$D))</f>
        <v/>
      </c>
      <c r="M6531" s="18"/>
      <c r="N6531" s="7" t="str">
        <f>IF(ISBLANK(C6531),"",SUMIFS($D$4:D6531,$C$4:C6531,C6531))</f>
        <v/>
      </c>
    </row>
    <row r="6532" spans="1:14" x14ac:dyDescent="0.25">
      <c r="A6532" s="1"/>
      <c r="B6532" s="8"/>
      <c r="C6532" s="3"/>
      <c r="D6532" s="1"/>
      <c r="E6532" s="3"/>
      <c r="I6532" s="42"/>
      <c r="J6532" s="19"/>
      <c r="K6532" s="19"/>
      <c r="L6532" s="6" t="str" cm="1">
        <f t="array" ref="L6532">IF(ISBLANK($C6532),"",_xlfn.XLOOKUP($C6532,PACK!$A:$A,PACK!$C:$D))</f>
        <v/>
      </c>
      <c r="M6532" s="18"/>
      <c r="N6532" s="7" t="str">
        <f>IF(ISBLANK(C6532),"",SUMIFS($D$4:D6532,$C$4:C6532,C6532))</f>
        <v/>
      </c>
    </row>
    <row r="6533" spans="1:14" x14ac:dyDescent="0.25">
      <c r="A6533" s="1"/>
      <c r="B6533" s="8"/>
      <c r="C6533" s="3"/>
      <c r="D6533" s="1"/>
      <c r="E6533" s="3"/>
      <c r="I6533" s="42"/>
      <c r="J6533" s="19"/>
      <c r="K6533" s="19"/>
      <c r="L6533" s="6" t="str" cm="1">
        <f t="array" ref="L6533">IF(ISBLANK($C6533),"",_xlfn.XLOOKUP($C6533,PACK!$A:$A,PACK!$C:$D))</f>
        <v/>
      </c>
      <c r="M6533" s="18"/>
      <c r="N6533" s="7" t="str">
        <f>IF(ISBLANK(C6533),"",SUMIFS($D$4:D6533,$C$4:C6533,C6533))</f>
        <v/>
      </c>
    </row>
    <row r="6534" spans="1:14" x14ac:dyDescent="0.25">
      <c r="A6534" s="1"/>
      <c r="B6534" s="8"/>
      <c r="C6534" s="3"/>
      <c r="D6534" s="1"/>
      <c r="E6534" s="3"/>
      <c r="I6534" s="42"/>
      <c r="J6534" s="19"/>
      <c r="K6534" s="19"/>
      <c r="L6534" s="6" t="str" cm="1">
        <f t="array" ref="L6534">IF(ISBLANK($C6534),"",_xlfn.XLOOKUP($C6534,PACK!$A:$A,PACK!$C:$D))</f>
        <v/>
      </c>
      <c r="M6534" s="18"/>
      <c r="N6534" s="7" t="str">
        <f>IF(ISBLANK(C6534),"",SUMIFS($D$4:D6534,$C$4:C6534,C6534))</f>
        <v/>
      </c>
    </row>
    <row r="6535" spans="1:14" x14ac:dyDescent="0.25">
      <c r="A6535" s="1"/>
      <c r="B6535" s="8"/>
      <c r="C6535" s="3"/>
      <c r="D6535" s="1"/>
      <c r="E6535" s="3"/>
      <c r="I6535" s="42"/>
      <c r="J6535" s="19"/>
      <c r="K6535" s="19"/>
      <c r="L6535" s="6" t="str" cm="1">
        <f t="array" ref="L6535">IF(ISBLANK($C6535),"",_xlfn.XLOOKUP($C6535,PACK!$A:$A,PACK!$C:$D))</f>
        <v/>
      </c>
      <c r="M6535" s="18"/>
      <c r="N6535" s="7" t="str">
        <f>IF(ISBLANK(C6535),"",SUMIFS($D$4:D6535,$C$4:C6535,C6535))</f>
        <v/>
      </c>
    </row>
    <row r="6536" spans="1:14" x14ac:dyDescent="0.25">
      <c r="A6536" s="1"/>
      <c r="B6536" s="8"/>
      <c r="C6536" s="3"/>
      <c r="D6536" s="1"/>
      <c r="E6536" s="3"/>
      <c r="I6536" s="42"/>
      <c r="J6536" s="19"/>
      <c r="K6536" s="19"/>
      <c r="L6536" s="6" t="str" cm="1">
        <f t="array" ref="L6536">IF(ISBLANK($C6536),"",_xlfn.XLOOKUP($C6536,PACK!$A:$A,PACK!$C:$D))</f>
        <v/>
      </c>
      <c r="M6536" s="18"/>
      <c r="N6536" s="7" t="str">
        <f>IF(ISBLANK(C6536),"",SUMIFS($D$4:D6536,$C$4:C6536,C6536))</f>
        <v/>
      </c>
    </row>
    <row r="6537" spans="1:14" x14ac:dyDescent="0.25">
      <c r="A6537" s="1"/>
      <c r="B6537" s="8"/>
      <c r="C6537" s="3"/>
      <c r="D6537" s="1"/>
      <c r="E6537" s="3"/>
      <c r="I6537" s="42"/>
      <c r="J6537" s="19"/>
      <c r="K6537" s="19"/>
      <c r="L6537" s="6" t="str" cm="1">
        <f t="array" ref="L6537">IF(ISBLANK($C6537),"",_xlfn.XLOOKUP($C6537,PACK!$A:$A,PACK!$C:$D))</f>
        <v/>
      </c>
      <c r="M6537" s="18"/>
      <c r="N6537" s="7" t="str">
        <f>IF(ISBLANK(C6537),"",SUMIFS($D$4:D6537,$C$4:C6537,C6537))</f>
        <v/>
      </c>
    </row>
    <row r="6538" spans="1:14" x14ac:dyDescent="0.25">
      <c r="A6538" s="1"/>
      <c r="B6538" s="8"/>
      <c r="C6538" s="3"/>
      <c r="D6538" s="1"/>
      <c r="E6538" s="3"/>
      <c r="I6538" s="42"/>
      <c r="J6538" s="19"/>
      <c r="K6538" s="19"/>
      <c r="L6538" s="6" t="str" cm="1">
        <f t="array" ref="L6538">IF(ISBLANK($C6538),"",_xlfn.XLOOKUP($C6538,PACK!$A:$A,PACK!$C:$D))</f>
        <v/>
      </c>
      <c r="M6538" s="18"/>
      <c r="N6538" s="7" t="str">
        <f>IF(ISBLANK(C6538),"",SUMIFS($D$4:D6538,$C$4:C6538,C6538))</f>
        <v/>
      </c>
    </row>
    <row r="6539" spans="1:14" x14ac:dyDescent="0.25">
      <c r="A6539" s="1"/>
      <c r="B6539" s="8"/>
      <c r="C6539" s="3"/>
      <c r="D6539" s="1"/>
      <c r="E6539" s="3"/>
      <c r="I6539" s="42"/>
      <c r="J6539" s="19"/>
      <c r="K6539" s="19"/>
      <c r="L6539" s="6" t="str" cm="1">
        <f t="array" ref="L6539">IF(ISBLANK($C6539),"",_xlfn.XLOOKUP($C6539,PACK!$A:$A,PACK!$C:$D))</f>
        <v/>
      </c>
      <c r="M6539" s="18"/>
      <c r="N6539" s="7" t="str">
        <f>IF(ISBLANK(C6539),"",SUMIFS($D$4:D6539,$C$4:C6539,C6539))</f>
        <v/>
      </c>
    </row>
    <row r="6540" spans="1:14" x14ac:dyDescent="0.25">
      <c r="A6540" s="1"/>
      <c r="B6540" s="8"/>
      <c r="C6540" s="3"/>
      <c r="D6540" s="1"/>
      <c r="E6540" s="3"/>
      <c r="I6540" s="42"/>
      <c r="J6540" s="19"/>
      <c r="K6540" s="19"/>
      <c r="L6540" s="6" t="str" cm="1">
        <f t="array" ref="L6540">IF(ISBLANK($C6540),"",_xlfn.XLOOKUP($C6540,PACK!$A:$A,PACK!$C:$D))</f>
        <v/>
      </c>
      <c r="M6540" s="18"/>
      <c r="N6540" s="7" t="str">
        <f>IF(ISBLANK(C6540),"",SUMIFS($D$4:D6540,$C$4:C6540,C6540))</f>
        <v/>
      </c>
    </row>
    <row r="6541" spans="1:14" x14ac:dyDescent="0.25">
      <c r="A6541" s="1"/>
      <c r="B6541" s="8"/>
      <c r="C6541" s="3"/>
      <c r="D6541" s="1"/>
      <c r="E6541" s="3"/>
      <c r="I6541" s="42"/>
      <c r="J6541" s="19"/>
      <c r="K6541" s="19"/>
      <c r="L6541" s="6" t="str" cm="1">
        <f t="array" ref="L6541">IF(ISBLANK($C6541),"",_xlfn.XLOOKUP($C6541,PACK!$A:$A,PACK!$C:$D))</f>
        <v/>
      </c>
      <c r="M6541" s="18"/>
      <c r="N6541" s="7" t="str">
        <f>IF(ISBLANK(C6541),"",SUMIFS($D$4:D6541,$C$4:C6541,C6541))</f>
        <v/>
      </c>
    </row>
    <row r="6542" spans="1:14" x14ac:dyDescent="0.25">
      <c r="A6542" s="1"/>
      <c r="B6542" s="8"/>
      <c r="C6542" s="3"/>
      <c r="D6542" s="1"/>
      <c r="E6542" s="3"/>
      <c r="I6542" s="42"/>
      <c r="J6542" s="19"/>
      <c r="K6542" s="19"/>
      <c r="L6542" s="6" t="str" cm="1">
        <f t="array" ref="L6542">IF(ISBLANK($C6542),"",_xlfn.XLOOKUP($C6542,PACK!$A:$A,PACK!$C:$D))</f>
        <v/>
      </c>
      <c r="M6542" s="18"/>
      <c r="N6542" s="7" t="str">
        <f>IF(ISBLANK(C6542),"",SUMIFS($D$4:D6542,$C$4:C6542,C6542))</f>
        <v/>
      </c>
    </row>
    <row r="6543" spans="1:14" x14ac:dyDescent="0.25">
      <c r="A6543" s="1"/>
      <c r="B6543" s="8"/>
      <c r="C6543" s="3"/>
      <c r="D6543" s="1"/>
      <c r="E6543" s="3"/>
      <c r="I6543" s="42"/>
      <c r="J6543" s="19"/>
      <c r="K6543" s="19"/>
      <c r="L6543" s="6" t="str" cm="1">
        <f t="array" ref="L6543">IF(ISBLANK($C6543),"",_xlfn.XLOOKUP($C6543,PACK!$A:$A,PACK!$C:$D))</f>
        <v/>
      </c>
      <c r="M6543" s="18"/>
      <c r="N6543" s="7" t="str">
        <f>IF(ISBLANK(C6543),"",SUMIFS($D$4:D6543,$C$4:C6543,C6543))</f>
        <v/>
      </c>
    </row>
    <row r="6544" spans="1:14" x14ac:dyDescent="0.25">
      <c r="A6544" s="1"/>
      <c r="B6544" s="8"/>
      <c r="C6544" s="3"/>
      <c r="D6544" s="1"/>
      <c r="E6544" s="3"/>
      <c r="I6544" s="42"/>
      <c r="J6544" s="19"/>
      <c r="K6544" s="19"/>
      <c r="L6544" s="6" t="str" cm="1">
        <f t="array" ref="L6544">IF(ISBLANK($C6544),"",_xlfn.XLOOKUP($C6544,PACK!$A:$A,PACK!$C:$D))</f>
        <v/>
      </c>
      <c r="M6544" s="18"/>
      <c r="N6544" s="7" t="str">
        <f>IF(ISBLANK(C6544),"",SUMIFS($D$4:D6544,$C$4:C6544,C6544))</f>
        <v/>
      </c>
    </row>
    <row r="6545" spans="1:14" x14ac:dyDescent="0.25">
      <c r="A6545" s="1"/>
      <c r="B6545" s="8"/>
      <c r="C6545" s="3"/>
      <c r="D6545" s="1"/>
      <c r="E6545" s="3"/>
      <c r="I6545" s="42"/>
      <c r="J6545" s="19"/>
      <c r="K6545" s="19"/>
      <c r="L6545" s="6" t="str" cm="1">
        <f t="array" ref="L6545">IF(ISBLANK($C6545),"",_xlfn.XLOOKUP($C6545,PACK!$A:$A,PACK!$C:$D))</f>
        <v/>
      </c>
      <c r="M6545" s="18"/>
      <c r="N6545" s="7" t="str">
        <f>IF(ISBLANK(C6545),"",SUMIFS($D$4:D6545,$C$4:C6545,C6545))</f>
        <v/>
      </c>
    </row>
    <row r="6546" spans="1:14" x14ac:dyDescent="0.25">
      <c r="A6546" s="1"/>
      <c r="B6546" s="8"/>
      <c r="C6546" s="3"/>
      <c r="D6546" s="1"/>
      <c r="E6546" s="3"/>
      <c r="I6546" s="42"/>
      <c r="J6546" s="19"/>
      <c r="K6546" s="19"/>
      <c r="L6546" s="6" t="str" cm="1">
        <f t="array" ref="L6546">IF(ISBLANK($C6546),"",_xlfn.XLOOKUP($C6546,PACK!$A:$A,PACK!$C:$D))</f>
        <v/>
      </c>
      <c r="M6546" s="18"/>
      <c r="N6546" s="7" t="str">
        <f>IF(ISBLANK(C6546),"",SUMIFS($D$4:D6546,$C$4:C6546,C6546))</f>
        <v/>
      </c>
    </row>
    <row r="6547" spans="1:14" x14ac:dyDescent="0.25">
      <c r="A6547" s="1"/>
      <c r="B6547" s="8"/>
      <c r="C6547" s="3"/>
      <c r="D6547" s="1"/>
      <c r="E6547" s="3"/>
      <c r="I6547" s="42"/>
      <c r="J6547" s="19"/>
      <c r="K6547" s="19"/>
      <c r="L6547" s="6" t="str" cm="1">
        <f t="array" ref="L6547">IF(ISBLANK($C6547),"",_xlfn.XLOOKUP($C6547,PACK!$A:$A,PACK!$C:$D))</f>
        <v/>
      </c>
      <c r="M6547" s="18"/>
      <c r="N6547" s="7" t="str">
        <f>IF(ISBLANK(C6547),"",SUMIFS($D$4:D6547,$C$4:C6547,C6547))</f>
        <v/>
      </c>
    </row>
    <row r="6548" spans="1:14" x14ac:dyDescent="0.25">
      <c r="A6548" s="1"/>
      <c r="B6548" s="8"/>
      <c r="C6548" s="3"/>
      <c r="D6548" s="1"/>
      <c r="E6548" s="3"/>
      <c r="I6548" s="42"/>
      <c r="J6548" s="19"/>
      <c r="K6548" s="19"/>
      <c r="L6548" s="6" t="str" cm="1">
        <f t="array" ref="L6548">IF(ISBLANK($C6548),"",_xlfn.XLOOKUP($C6548,PACK!$A:$A,PACK!$C:$D))</f>
        <v/>
      </c>
      <c r="M6548" s="18"/>
      <c r="N6548" s="7" t="str">
        <f>IF(ISBLANK(C6548),"",SUMIFS($D$4:D6548,$C$4:C6548,C6548))</f>
        <v/>
      </c>
    </row>
    <row r="6549" spans="1:14" x14ac:dyDescent="0.25">
      <c r="A6549" s="1"/>
      <c r="B6549" s="8"/>
      <c r="C6549" s="3"/>
      <c r="D6549" s="1"/>
      <c r="E6549" s="3"/>
      <c r="I6549" s="42"/>
      <c r="J6549" s="19"/>
      <c r="K6549" s="19"/>
      <c r="L6549" s="6" t="str" cm="1">
        <f t="array" ref="L6549">IF(ISBLANK($C6549),"",_xlfn.XLOOKUP($C6549,PACK!$A:$A,PACK!$C:$D))</f>
        <v/>
      </c>
      <c r="M6549" s="18"/>
      <c r="N6549" s="7" t="str">
        <f>IF(ISBLANK(C6549),"",SUMIFS($D$4:D6549,$C$4:C6549,C6549))</f>
        <v/>
      </c>
    </row>
    <row r="6550" spans="1:14" x14ac:dyDescent="0.25">
      <c r="A6550" s="1"/>
      <c r="B6550" s="8"/>
      <c r="C6550" s="3"/>
      <c r="D6550" s="1"/>
      <c r="E6550" s="3"/>
      <c r="I6550" s="42"/>
      <c r="J6550" s="19"/>
      <c r="K6550" s="19"/>
      <c r="L6550" s="6" t="str" cm="1">
        <f t="array" ref="L6550">IF(ISBLANK($C6550),"",_xlfn.XLOOKUP($C6550,PACK!$A:$A,PACK!$C:$D))</f>
        <v/>
      </c>
      <c r="M6550" s="18"/>
      <c r="N6550" s="7" t="str">
        <f>IF(ISBLANK(C6550),"",SUMIFS($D$4:D6550,$C$4:C6550,C6550))</f>
        <v/>
      </c>
    </row>
    <row r="6551" spans="1:14" x14ac:dyDescent="0.25">
      <c r="A6551" s="1"/>
      <c r="B6551" s="8"/>
      <c r="C6551" s="3"/>
      <c r="D6551" s="1"/>
      <c r="E6551" s="3"/>
      <c r="I6551" s="42"/>
      <c r="J6551" s="19"/>
      <c r="K6551" s="19"/>
      <c r="L6551" s="6" t="str" cm="1">
        <f t="array" ref="L6551">IF(ISBLANK($C6551),"",_xlfn.XLOOKUP($C6551,PACK!$A:$A,PACK!$C:$D))</f>
        <v/>
      </c>
      <c r="M6551" s="18"/>
      <c r="N6551" s="7" t="str">
        <f>IF(ISBLANK(C6551),"",SUMIFS($D$4:D6551,$C$4:C6551,C6551))</f>
        <v/>
      </c>
    </row>
    <row r="6552" spans="1:14" x14ac:dyDescent="0.25">
      <c r="A6552" s="1"/>
      <c r="B6552" s="8"/>
      <c r="C6552" s="3"/>
      <c r="D6552" s="1"/>
      <c r="E6552" s="3"/>
      <c r="I6552" s="42"/>
      <c r="J6552" s="19"/>
      <c r="K6552" s="19"/>
      <c r="L6552" s="6" t="str" cm="1">
        <f t="array" ref="L6552">IF(ISBLANK($C6552),"",_xlfn.XLOOKUP($C6552,PACK!$A:$A,PACK!$C:$D))</f>
        <v/>
      </c>
      <c r="M6552" s="18"/>
      <c r="N6552" s="7" t="str">
        <f>IF(ISBLANK(C6552),"",SUMIFS($D$4:D6552,$C$4:C6552,C6552))</f>
        <v/>
      </c>
    </row>
    <row r="6553" spans="1:14" x14ac:dyDescent="0.25">
      <c r="A6553" s="1"/>
      <c r="B6553" s="8"/>
      <c r="C6553" s="3"/>
      <c r="D6553" s="1"/>
      <c r="E6553" s="3"/>
      <c r="I6553" s="42"/>
      <c r="J6553" s="19"/>
      <c r="K6553" s="19"/>
      <c r="L6553" s="6" t="str" cm="1">
        <f t="array" ref="L6553">IF(ISBLANK($C6553),"",_xlfn.XLOOKUP($C6553,PACK!$A:$A,PACK!$C:$D))</f>
        <v/>
      </c>
      <c r="M6553" s="18"/>
      <c r="N6553" s="7" t="str">
        <f>IF(ISBLANK(C6553),"",SUMIFS($D$4:D6553,$C$4:C6553,C6553))</f>
        <v/>
      </c>
    </row>
    <row r="6554" spans="1:14" x14ac:dyDescent="0.25">
      <c r="A6554" s="1"/>
      <c r="B6554" s="8"/>
      <c r="C6554" s="3"/>
      <c r="D6554" s="1"/>
      <c r="E6554" s="3"/>
      <c r="I6554" s="42"/>
      <c r="J6554" s="19"/>
      <c r="K6554" s="19"/>
      <c r="L6554" s="6" t="str" cm="1">
        <f t="array" ref="L6554">IF(ISBLANK($C6554),"",_xlfn.XLOOKUP($C6554,PACK!$A:$A,PACK!$C:$D))</f>
        <v/>
      </c>
      <c r="M6554" s="18"/>
      <c r="N6554" s="7" t="str">
        <f>IF(ISBLANK(C6554),"",SUMIFS($D$4:D6554,$C$4:C6554,C6554))</f>
        <v/>
      </c>
    </row>
    <row r="6555" spans="1:14" x14ac:dyDescent="0.25">
      <c r="A6555" s="1"/>
      <c r="B6555" s="8"/>
      <c r="C6555" s="3"/>
      <c r="D6555" s="1"/>
      <c r="E6555" s="3"/>
      <c r="I6555" s="42"/>
      <c r="J6555" s="19"/>
      <c r="K6555" s="19"/>
      <c r="L6555" s="6" t="str" cm="1">
        <f t="array" ref="L6555">IF(ISBLANK($C6555),"",_xlfn.XLOOKUP($C6555,PACK!$A:$A,PACK!$C:$D))</f>
        <v/>
      </c>
      <c r="M6555" s="18"/>
      <c r="N6555" s="7" t="str">
        <f>IF(ISBLANK(C6555),"",SUMIFS($D$4:D6555,$C$4:C6555,C6555))</f>
        <v/>
      </c>
    </row>
    <row r="6556" spans="1:14" x14ac:dyDescent="0.25">
      <c r="A6556" s="1"/>
      <c r="B6556" s="8"/>
      <c r="C6556" s="3"/>
      <c r="D6556" s="1"/>
      <c r="E6556" s="3"/>
      <c r="I6556" s="42"/>
      <c r="J6556" s="19"/>
      <c r="K6556" s="19"/>
      <c r="L6556" s="6" t="str" cm="1">
        <f t="array" ref="L6556">IF(ISBLANK($C6556),"",_xlfn.XLOOKUP($C6556,PACK!$A:$A,PACK!$C:$D))</f>
        <v/>
      </c>
      <c r="M6556" s="18"/>
      <c r="N6556" s="7" t="str">
        <f>IF(ISBLANK(C6556),"",SUMIFS($D$4:D6556,$C$4:C6556,C6556))</f>
        <v/>
      </c>
    </row>
    <row r="6557" spans="1:14" x14ac:dyDescent="0.25">
      <c r="A6557" s="1"/>
      <c r="B6557" s="8"/>
      <c r="C6557" s="3"/>
      <c r="D6557" s="1"/>
      <c r="E6557" s="3"/>
      <c r="I6557" s="42"/>
      <c r="J6557" s="19"/>
      <c r="K6557" s="19"/>
      <c r="L6557" s="6" t="str" cm="1">
        <f t="array" ref="L6557">IF(ISBLANK($C6557),"",_xlfn.XLOOKUP($C6557,PACK!$A:$A,PACK!$C:$D))</f>
        <v/>
      </c>
      <c r="M6557" s="18"/>
      <c r="N6557" s="7" t="str">
        <f>IF(ISBLANK(C6557),"",SUMIFS($D$4:D6557,$C$4:C6557,C6557))</f>
        <v/>
      </c>
    </row>
    <row r="6558" spans="1:14" x14ac:dyDescent="0.25">
      <c r="A6558" s="1"/>
      <c r="B6558" s="8"/>
      <c r="C6558" s="3"/>
      <c r="D6558" s="1"/>
      <c r="E6558" s="3"/>
      <c r="I6558" s="42"/>
      <c r="J6558" s="19"/>
      <c r="K6558" s="19"/>
      <c r="L6558" s="6" t="str" cm="1">
        <f t="array" ref="L6558">IF(ISBLANK($C6558),"",_xlfn.XLOOKUP($C6558,PACK!$A:$A,PACK!$C:$D))</f>
        <v/>
      </c>
      <c r="M6558" s="18"/>
      <c r="N6558" s="7" t="str">
        <f>IF(ISBLANK(C6558),"",SUMIFS($D$4:D6558,$C$4:C6558,C6558))</f>
        <v/>
      </c>
    </row>
    <row r="6559" spans="1:14" x14ac:dyDescent="0.25">
      <c r="A6559" s="1"/>
      <c r="B6559" s="8"/>
      <c r="C6559" s="3"/>
      <c r="D6559" s="1"/>
      <c r="E6559" s="3"/>
      <c r="I6559" s="42"/>
      <c r="J6559" s="19"/>
      <c r="K6559" s="19"/>
      <c r="L6559" s="6" t="str" cm="1">
        <f t="array" ref="L6559">IF(ISBLANK($C6559),"",_xlfn.XLOOKUP($C6559,PACK!$A:$A,PACK!$C:$D))</f>
        <v/>
      </c>
      <c r="M6559" s="18"/>
      <c r="N6559" s="7" t="str">
        <f>IF(ISBLANK(C6559),"",SUMIFS($D$4:D6559,$C$4:C6559,C6559))</f>
        <v/>
      </c>
    </row>
    <row r="6560" spans="1:14" x14ac:dyDescent="0.25">
      <c r="A6560" s="1"/>
      <c r="B6560" s="8"/>
      <c r="C6560" s="3"/>
      <c r="D6560" s="1"/>
      <c r="E6560" s="3"/>
      <c r="I6560" s="42"/>
      <c r="J6560" s="19"/>
      <c r="K6560" s="19"/>
      <c r="L6560" s="6" t="str" cm="1">
        <f t="array" ref="L6560">IF(ISBLANK($C6560),"",_xlfn.XLOOKUP($C6560,PACK!$A:$A,PACK!$C:$D))</f>
        <v/>
      </c>
      <c r="M6560" s="18"/>
      <c r="N6560" s="7" t="str">
        <f>IF(ISBLANK(C6560),"",SUMIFS($D$4:D6560,$C$4:C6560,C6560))</f>
        <v/>
      </c>
    </row>
    <row r="6561" spans="1:14" x14ac:dyDescent="0.25">
      <c r="A6561" s="1"/>
      <c r="B6561" s="8"/>
      <c r="C6561" s="3"/>
      <c r="D6561" s="1"/>
      <c r="E6561" s="3"/>
      <c r="I6561" s="42"/>
      <c r="J6561" s="19"/>
      <c r="K6561" s="19"/>
      <c r="L6561" s="6" t="str" cm="1">
        <f t="array" ref="L6561">IF(ISBLANK($C6561),"",_xlfn.XLOOKUP($C6561,PACK!$A:$A,PACK!$C:$D))</f>
        <v/>
      </c>
      <c r="M6561" s="18"/>
      <c r="N6561" s="7" t="str">
        <f>IF(ISBLANK(C6561),"",SUMIFS($D$4:D6561,$C$4:C6561,C6561))</f>
        <v/>
      </c>
    </row>
    <row r="6562" spans="1:14" x14ac:dyDescent="0.25">
      <c r="A6562" s="1"/>
      <c r="B6562" s="8"/>
      <c r="C6562" s="3"/>
      <c r="D6562" s="1"/>
      <c r="E6562" s="3"/>
      <c r="I6562" s="42"/>
      <c r="J6562" s="19"/>
      <c r="K6562" s="19"/>
      <c r="L6562" s="6" t="str" cm="1">
        <f t="array" ref="L6562">IF(ISBLANK($C6562),"",_xlfn.XLOOKUP($C6562,PACK!$A:$A,PACK!$C:$D))</f>
        <v/>
      </c>
      <c r="M6562" s="18"/>
      <c r="N6562" s="7" t="str">
        <f>IF(ISBLANK(C6562),"",SUMIFS($D$4:D6562,$C$4:C6562,C6562))</f>
        <v/>
      </c>
    </row>
    <row r="6563" spans="1:14" x14ac:dyDescent="0.25">
      <c r="A6563" s="1"/>
      <c r="B6563" s="8"/>
      <c r="C6563" s="3"/>
      <c r="D6563" s="1"/>
      <c r="E6563" s="3"/>
      <c r="I6563" s="42"/>
      <c r="J6563" s="19"/>
      <c r="K6563" s="19"/>
      <c r="L6563" s="6" t="str" cm="1">
        <f t="array" ref="L6563">IF(ISBLANK($C6563),"",_xlfn.XLOOKUP($C6563,PACK!$A:$A,PACK!$C:$D))</f>
        <v/>
      </c>
      <c r="M6563" s="18"/>
      <c r="N6563" s="7" t="str">
        <f>IF(ISBLANK(C6563),"",SUMIFS($D$4:D6563,$C$4:C6563,C6563))</f>
        <v/>
      </c>
    </row>
    <row r="6564" spans="1:14" x14ac:dyDescent="0.25">
      <c r="A6564" s="1"/>
      <c r="B6564" s="8"/>
      <c r="C6564" s="3"/>
      <c r="D6564" s="1"/>
      <c r="E6564" s="3"/>
      <c r="I6564" s="42"/>
      <c r="J6564" s="19"/>
      <c r="K6564" s="19"/>
      <c r="L6564" s="6" t="str" cm="1">
        <f t="array" ref="L6564">IF(ISBLANK($C6564),"",_xlfn.XLOOKUP($C6564,PACK!$A:$A,PACK!$C:$D))</f>
        <v/>
      </c>
      <c r="M6564" s="18"/>
      <c r="N6564" s="7" t="str">
        <f>IF(ISBLANK(C6564),"",SUMIFS($D$4:D6564,$C$4:C6564,C6564))</f>
        <v/>
      </c>
    </row>
    <row r="6565" spans="1:14" x14ac:dyDescent="0.25">
      <c r="A6565" s="1"/>
      <c r="B6565" s="8"/>
      <c r="C6565" s="3"/>
      <c r="D6565" s="1"/>
      <c r="E6565" s="3"/>
      <c r="I6565" s="42"/>
      <c r="J6565" s="19"/>
      <c r="K6565" s="19"/>
      <c r="L6565" s="6" t="str" cm="1">
        <f t="array" ref="L6565">IF(ISBLANK($C6565),"",_xlfn.XLOOKUP($C6565,PACK!$A:$A,PACK!$C:$D))</f>
        <v/>
      </c>
      <c r="M6565" s="18"/>
      <c r="N6565" s="7" t="str">
        <f>IF(ISBLANK(C6565),"",SUMIFS($D$4:D6565,$C$4:C6565,C6565))</f>
        <v/>
      </c>
    </row>
    <row r="6566" spans="1:14" x14ac:dyDescent="0.25">
      <c r="A6566" s="1"/>
      <c r="B6566" s="8"/>
      <c r="C6566" s="3"/>
      <c r="D6566" s="1"/>
      <c r="E6566" s="3"/>
      <c r="I6566" s="42"/>
      <c r="J6566" s="19"/>
      <c r="K6566" s="19"/>
      <c r="L6566" s="6" t="str" cm="1">
        <f t="array" ref="L6566">IF(ISBLANK($C6566),"",_xlfn.XLOOKUP($C6566,PACK!$A:$A,PACK!$C:$D))</f>
        <v/>
      </c>
      <c r="M6566" s="18"/>
      <c r="N6566" s="7" t="str">
        <f>IF(ISBLANK(C6566),"",SUMIFS($D$4:D6566,$C$4:C6566,C6566))</f>
        <v/>
      </c>
    </row>
    <row r="6567" spans="1:14" x14ac:dyDescent="0.25">
      <c r="A6567" s="1"/>
      <c r="B6567" s="8"/>
      <c r="C6567" s="3"/>
      <c r="D6567" s="1"/>
      <c r="E6567" s="3"/>
      <c r="I6567" s="42"/>
      <c r="J6567" s="19"/>
      <c r="K6567" s="19"/>
      <c r="L6567" s="6" t="str" cm="1">
        <f t="array" ref="L6567">IF(ISBLANK($C6567),"",_xlfn.XLOOKUP($C6567,PACK!$A:$A,PACK!$C:$D))</f>
        <v/>
      </c>
      <c r="M6567" s="18"/>
      <c r="N6567" s="7" t="str">
        <f>IF(ISBLANK(C6567),"",SUMIFS($D$4:D6567,$C$4:C6567,C6567))</f>
        <v/>
      </c>
    </row>
    <row r="6568" spans="1:14" x14ac:dyDescent="0.25">
      <c r="A6568" s="1"/>
      <c r="B6568" s="8"/>
      <c r="C6568" s="3"/>
      <c r="D6568" s="1"/>
      <c r="E6568" s="3"/>
      <c r="I6568" s="42"/>
      <c r="J6568" s="19"/>
      <c r="K6568" s="19"/>
      <c r="L6568" s="6" t="str" cm="1">
        <f t="array" ref="L6568">IF(ISBLANK($C6568),"",_xlfn.XLOOKUP($C6568,PACK!$A:$A,PACK!$C:$D))</f>
        <v/>
      </c>
      <c r="M6568" s="18"/>
      <c r="N6568" s="7" t="str">
        <f>IF(ISBLANK(C6568),"",SUMIFS($D$4:D6568,$C$4:C6568,C6568))</f>
        <v/>
      </c>
    </row>
    <row r="6569" spans="1:14" x14ac:dyDescent="0.25">
      <c r="A6569" s="1"/>
      <c r="B6569" s="8"/>
      <c r="C6569" s="3"/>
      <c r="D6569" s="1"/>
      <c r="E6569" s="3"/>
      <c r="I6569" s="42"/>
      <c r="J6569" s="19"/>
      <c r="K6569" s="19"/>
      <c r="L6569" s="6" t="str" cm="1">
        <f t="array" ref="L6569">IF(ISBLANK($C6569),"",_xlfn.XLOOKUP($C6569,PACK!$A:$A,PACK!$C:$D))</f>
        <v/>
      </c>
      <c r="M6569" s="18"/>
      <c r="N6569" s="7" t="str">
        <f>IF(ISBLANK(C6569),"",SUMIFS($D$4:D6569,$C$4:C6569,C6569))</f>
        <v/>
      </c>
    </row>
    <row r="6570" spans="1:14" x14ac:dyDescent="0.25">
      <c r="A6570" s="1"/>
      <c r="B6570" s="8"/>
      <c r="C6570" s="3"/>
      <c r="D6570" s="1"/>
      <c r="E6570" s="3"/>
      <c r="I6570" s="42"/>
      <c r="J6570" s="19"/>
      <c r="K6570" s="19"/>
      <c r="L6570" s="6" t="str" cm="1">
        <f t="array" ref="L6570">IF(ISBLANK($C6570),"",_xlfn.XLOOKUP($C6570,PACK!$A:$A,PACK!$C:$D))</f>
        <v/>
      </c>
      <c r="M6570" s="18"/>
      <c r="N6570" s="7" t="str">
        <f>IF(ISBLANK(C6570),"",SUMIFS($D$4:D6570,$C$4:C6570,C6570))</f>
        <v/>
      </c>
    </row>
    <row r="6571" spans="1:14" x14ac:dyDescent="0.25">
      <c r="A6571" s="1"/>
      <c r="B6571" s="8"/>
      <c r="C6571" s="3"/>
      <c r="D6571" s="1"/>
      <c r="E6571" s="3"/>
      <c r="I6571" s="42"/>
      <c r="J6571" s="19"/>
      <c r="K6571" s="19"/>
      <c r="L6571" s="6" t="str" cm="1">
        <f t="array" ref="L6571">IF(ISBLANK($C6571),"",_xlfn.XLOOKUP($C6571,PACK!$A:$A,PACK!$C:$D))</f>
        <v/>
      </c>
      <c r="M6571" s="18"/>
      <c r="N6571" s="7" t="str">
        <f>IF(ISBLANK(C6571),"",SUMIFS($D$4:D6571,$C$4:C6571,C6571))</f>
        <v/>
      </c>
    </row>
    <row r="6572" spans="1:14" x14ac:dyDescent="0.25">
      <c r="A6572" s="1"/>
      <c r="B6572" s="8"/>
      <c r="C6572" s="3"/>
      <c r="D6572" s="1"/>
      <c r="E6572" s="3"/>
      <c r="I6572" s="42"/>
      <c r="J6572" s="19"/>
      <c r="K6572" s="19"/>
      <c r="L6572" s="6" t="str" cm="1">
        <f t="array" ref="L6572">IF(ISBLANK($C6572),"",_xlfn.XLOOKUP($C6572,PACK!$A:$A,PACK!$C:$D))</f>
        <v/>
      </c>
      <c r="M6572" s="18"/>
      <c r="N6572" s="7" t="str">
        <f>IF(ISBLANK(C6572),"",SUMIFS($D$4:D6572,$C$4:C6572,C6572))</f>
        <v/>
      </c>
    </row>
    <row r="6573" spans="1:14" x14ac:dyDescent="0.25">
      <c r="A6573" s="1"/>
      <c r="B6573" s="8"/>
      <c r="C6573" s="3"/>
      <c r="D6573" s="1"/>
      <c r="E6573" s="3"/>
      <c r="I6573" s="42"/>
      <c r="J6573" s="19"/>
      <c r="K6573" s="19"/>
      <c r="L6573" s="6" t="str" cm="1">
        <f t="array" ref="L6573">IF(ISBLANK($C6573),"",_xlfn.XLOOKUP($C6573,PACK!$A:$A,PACK!$C:$D))</f>
        <v/>
      </c>
      <c r="M6573" s="18"/>
      <c r="N6573" s="7" t="str">
        <f>IF(ISBLANK(C6573),"",SUMIFS($D$4:D6573,$C$4:C6573,C6573))</f>
        <v/>
      </c>
    </row>
    <row r="6574" spans="1:14" x14ac:dyDescent="0.25">
      <c r="A6574" s="1"/>
      <c r="B6574" s="8"/>
      <c r="C6574" s="3"/>
      <c r="D6574" s="1"/>
      <c r="E6574" s="3"/>
      <c r="I6574" s="42"/>
      <c r="J6574" s="19"/>
      <c r="K6574" s="19"/>
      <c r="L6574" s="6" t="str" cm="1">
        <f t="array" ref="L6574">IF(ISBLANK($C6574),"",_xlfn.XLOOKUP($C6574,PACK!$A:$A,PACK!$C:$D))</f>
        <v/>
      </c>
      <c r="M6574" s="18"/>
      <c r="N6574" s="7" t="str">
        <f>IF(ISBLANK(C6574),"",SUMIFS($D$4:D6574,$C$4:C6574,C6574))</f>
        <v/>
      </c>
    </row>
    <row r="6575" spans="1:14" x14ac:dyDescent="0.25">
      <c r="A6575" s="1"/>
      <c r="B6575" s="8"/>
      <c r="C6575" s="3"/>
      <c r="D6575" s="1"/>
      <c r="E6575" s="3"/>
      <c r="I6575" s="42"/>
      <c r="J6575" s="19"/>
      <c r="K6575" s="19"/>
      <c r="L6575" s="6" t="str" cm="1">
        <f t="array" ref="L6575">IF(ISBLANK($C6575),"",_xlfn.XLOOKUP($C6575,PACK!$A:$A,PACK!$C:$D))</f>
        <v/>
      </c>
      <c r="M6575" s="18"/>
      <c r="N6575" s="7" t="str">
        <f>IF(ISBLANK(C6575),"",SUMIFS($D$4:D6575,$C$4:C6575,C6575))</f>
        <v/>
      </c>
    </row>
    <row r="6576" spans="1:14" x14ac:dyDescent="0.25">
      <c r="A6576" s="1"/>
      <c r="B6576" s="8"/>
      <c r="C6576" s="3"/>
      <c r="D6576" s="1"/>
      <c r="E6576" s="3"/>
      <c r="I6576" s="42"/>
      <c r="J6576" s="19"/>
      <c r="K6576" s="19"/>
      <c r="L6576" s="6" t="str" cm="1">
        <f t="array" ref="L6576">IF(ISBLANK($C6576),"",_xlfn.XLOOKUP($C6576,PACK!$A:$A,PACK!$C:$D))</f>
        <v/>
      </c>
      <c r="M6576" s="18"/>
      <c r="N6576" s="7" t="str">
        <f>IF(ISBLANK(C6576),"",SUMIFS($D$4:D6576,$C$4:C6576,C6576))</f>
        <v/>
      </c>
    </row>
    <row r="6577" spans="1:14" x14ac:dyDescent="0.25">
      <c r="A6577" s="1"/>
      <c r="B6577" s="8"/>
      <c r="C6577" s="3"/>
      <c r="D6577" s="1"/>
      <c r="E6577" s="3"/>
      <c r="I6577" s="42"/>
      <c r="J6577" s="19"/>
      <c r="K6577" s="19"/>
      <c r="L6577" s="6" t="str" cm="1">
        <f t="array" ref="L6577">IF(ISBLANK($C6577),"",_xlfn.XLOOKUP($C6577,PACK!$A:$A,PACK!$C:$D))</f>
        <v/>
      </c>
      <c r="M6577" s="18"/>
      <c r="N6577" s="7" t="str">
        <f>IF(ISBLANK(C6577),"",SUMIFS($D$4:D6577,$C$4:C6577,C6577))</f>
        <v/>
      </c>
    </row>
    <row r="6578" spans="1:14" x14ac:dyDescent="0.25">
      <c r="A6578" s="1"/>
      <c r="B6578" s="8"/>
      <c r="C6578" s="3"/>
      <c r="D6578" s="1"/>
      <c r="E6578" s="3"/>
      <c r="I6578" s="42"/>
      <c r="J6578" s="19"/>
      <c r="K6578" s="19"/>
      <c r="L6578" s="6" t="str" cm="1">
        <f t="array" ref="L6578">IF(ISBLANK($C6578),"",_xlfn.XLOOKUP($C6578,PACK!$A:$A,PACK!$C:$D))</f>
        <v/>
      </c>
      <c r="M6578" s="18"/>
      <c r="N6578" s="7" t="str">
        <f>IF(ISBLANK(C6578),"",SUMIFS($D$4:D6578,$C$4:C6578,C6578))</f>
        <v/>
      </c>
    </row>
    <row r="6579" spans="1:14" x14ac:dyDescent="0.25">
      <c r="A6579" s="1"/>
      <c r="B6579" s="8"/>
      <c r="C6579" s="3"/>
      <c r="D6579" s="1"/>
      <c r="E6579" s="3"/>
      <c r="I6579" s="42"/>
      <c r="J6579" s="19"/>
      <c r="K6579" s="19"/>
      <c r="L6579" s="6" t="str" cm="1">
        <f t="array" ref="L6579">IF(ISBLANK($C6579),"",_xlfn.XLOOKUP($C6579,PACK!$A:$A,PACK!$C:$D))</f>
        <v/>
      </c>
      <c r="M6579" s="18"/>
      <c r="N6579" s="7" t="str">
        <f>IF(ISBLANK(C6579),"",SUMIFS($D$4:D6579,$C$4:C6579,C6579))</f>
        <v/>
      </c>
    </row>
    <row r="6580" spans="1:14" x14ac:dyDescent="0.25">
      <c r="A6580" s="1"/>
      <c r="B6580" s="8"/>
      <c r="C6580" s="3"/>
      <c r="D6580" s="1"/>
      <c r="E6580" s="3"/>
      <c r="I6580" s="42"/>
      <c r="J6580" s="19"/>
      <c r="K6580" s="19"/>
      <c r="L6580" s="6" t="str" cm="1">
        <f t="array" ref="L6580">IF(ISBLANK($C6580),"",_xlfn.XLOOKUP($C6580,PACK!$A:$A,PACK!$C:$D))</f>
        <v/>
      </c>
      <c r="M6580" s="18"/>
      <c r="N6580" s="7" t="str">
        <f>IF(ISBLANK(C6580),"",SUMIFS($D$4:D6580,$C$4:C6580,C6580))</f>
        <v/>
      </c>
    </row>
    <row r="6581" spans="1:14" x14ac:dyDescent="0.25">
      <c r="A6581" s="1"/>
      <c r="B6581" s="8"/>
      <c r="C6581" s="3"/>
      <c r="D6581" s="1"/>
      <c r="E6581" s="3"/>
      <c r="I6581" s="42"/>
      <c r="J6581" s="19"/>
      <c r="K6581" s="19"/>
      <c r="L6581" s="6" t="str" cm="1">
        <f t="array" ref="L6581">IF(ISBLANK($C6581),"",_xlfn.XLOOKUP($C6581,PACK!$A:$A,PACK!$C:$D))</f>
        <v/>
      </c>
      <c r="M6581" s="18"/>
      <c r="N6581" s="7" t="str">
        <f>IF(ISBLANK(C6581),"",SUMIFS($D$4:D6581,$C$4:C6581,C6581))</f>
        <v/>
      </c>
    </row>
    <row r="6582" spans="1:14" x14ac:dyDescent="0.25">
      <c r="A6582" s="1"/>
      <c r="B6582" s="8"/>
      <c r="C6582" s="3"/>
      <c r="D6582" s="1"/>
      <c r="E6582" s="3"/>
      <c r="I6582" s="42"/>
      <c r="J6582" s="19"/>
      <c r="K6582" s="19"/>
      <c r="L6582" s="6" t="str" cm="1">
        <f t="array" ref="L6582">IF(ISBLANK($C6582),"",_xlfn.XLOOKUP($C6582,PACK!$A:$A,PACK!$C:$D))</f>
        <v/>
      </c>
      <c r="M6582" s="18"/>
      <c r="N6582" s="7" t="str">
        <f>IF(ISBLANK(C6582),"",SUMIFS($D$4:D6582,$C$4:C6582,C6582))</f>
        <v/>
      </c>
    </row>
    <row r="6583" spans="1:14" x14ac:dyDescent="0.25">
      <c r="A6583" s="1"/>
      <c r="B6583" s="8"/>
      <c r="C6583" s="3"/>
      <c r="D6583" s="1"/>
      <c r="E6583" s="3"/>
      <c r="I6583" s="42"/>
      <c r="J6583" s="19"/>
      <c r="K6583" s="19"/>
      <c r="L6583" s="6" t="str" cm="1">
        <f t="array" ref="L6583">IF(ISBLANK($C6583),"",_xlfn.XLOOKUP($C6583,PACK!$A:$A,PACK!$C:$D))</f>
        <v/>
      </c>
      <c r="M6583" s="18"/>
      <c r="N6583" s="7" t="str">
        <f>IF(ISBLANK(C6583),"",SUMIFS($D$4:D6583,$C$4:C6583,C6583))</f>
        <v/>
      </c>
    </row>
    <row r="6584" spans="1:14" x14ac:dyDescent="0.25">
      <c r="A6584" s="1"/>
      <c r="B6584" s="8"/>
      <c r="C6584" s="3"/>
      <c r="D6584" s="1"/>
      <c r="E6584" s="3"/>
      <c r="I6584" s="42"/>
      <c r="J6584" s="19"/>
      <c r="K6584" s="19"/>
      <c r="L6584" s="6" t="str" cm="1">
        <f t="array" ref="L6584">IF(ISBLANK($C6584),"",_xlfn.XLOOKUP($C6584,PACK!$A:$A,PACK!$C:$D))</f>
        <v/>
      </c>
      <c r="M6584" s="18"/>
      <c r="N6584" s="7" t="str">
        <f>IF(ISBLANK(C6584),"",SUMIFS($D$4:D6584,$C$4:C6584,C6584))</f>
        <v/>
      </c>
    </row>
    <row r="6585" spans="1:14" x14ac:dyDescent="0.25">
      <c r="A6585" s="1"/>
      <c r="B6585" s="8"/>
      <c r="C6585" s="3"/>
      <c r="D6585" s="1"/>
      <c r="E6585" s="3"/>
      <c r="I6585" s="42"/>
      <c r="J6585" s="19"/>
      <c r="K6585" s="19"/>
      <c r="L6585" s="6" t="str" cm="1">
        <f t="array" ref="L6585">IF(ISBLANK($C6585),"",_xlfn.XLOOKUP($C6585,PACK!$A:$A,PACK!$C:$D))</f>
        <v/>
      </c>
      <c r="M6585" s="18"/>
      <c r="N6585" s="7" t="str">
        <f>IF(ISBLANK(C6585),"",SUMIFS($D$4:D6585,$C$4:C6585,C6585))</f>
        <v/>
      </c>
    </row>
    <row r="6586" spans="1:14" x14ac:dyDescent="0.25">
      <c r="A6586" s="1"/>
      <c r="B6586" s="8"/>
      <c r="C6586" s="3"/>
      <c r="D6586" s="1"/>
      <c r="E6586" s="3"/>
      <c r="I6586" s="42"/>
      <c r="J6586" s="19"/>
      <c r="K6586" s="19"/>
      <c r="L6586" s="6" t="str" cm="1">
        <f t="array" ref="L6586">IF(ISBLANK($C6586),"",_xlfn.XLOOKUP($C6586,PACK!$A:$A,PACK!$C:$D))</f>
        <v/>
      </c>
      <c r="M6586" s="18"/>
      <c r="N6586" s="7" t="str">
        <f>IF(ISBLANK(C6586),"",SUMIFS($D$4:D6586,$C$4:C6586,C6586))</f>
        <v/>
      </c>
    </row>
    <row r="6587" spans="1:14" x14ac:dyDescent="0.25">
      <c r="A6587" s="1"/>
      <c r="B6587" s="8"/>
      <c r="C6587" s="3"/>
      <c r="D6587" s="1"/>
      <c r="E6587" s="3"/>
      <c r="I6587" s="42"/>
      <c r="J6587" s="19"/>
      <c r="K6587" s="19"/>
      <c r="L6587" s="6" t="str" cm="1">
        <f t="array" ref="L6587">IF(ISBLANK($C6587),"",_xlfn.XLOOKUP($C6587,PACK!$A:$A,PACK!$C:$D))</f>
        <v/>
      </c>
      <c r="M6587" s="18"/>
      <c r="N6587" s="7" t="str">
        <f>IF(ISBLANK(C6587),"",SUMIFS($D$4:D6587,$C$4:C6587,C6587))</f>
        <v/>
      </c>
    </row>
    <row r="6588" spans="1:14" x14ac:dyDescent="0.25">
      <c r="A6588" s="1"/>
      <c r="B6588" s="8"/>
      <c r="C6588" s="3"/>
      <c r="D6588" s="1"/>
      <c r="E6588" s="3"/>
      <c r="I6588" s="42"/>
      <c r="J6588" s="19"/>
      <c r="K6588" s="19"/>
      <c r="L6588" s="6" t="str" cm="1">
        <f t="array" ref="L6588">IF(ISBLANK($C6588),"",_xlfn.XLOOKUP($C6588,PACK!$A:$A,PACK!$C:$D))</f>
        <v/>
      </c>
      <c r="M6588" s="18"/>
      <c r="N6588" s="7" t="str">
        <f>IF(ISBLANK(C6588),"",SUMIFS($D$4:D6588,$C$4:C6588,C6588))</f>
        <v/>
      </c>
    </row>
    <row r="6589" spans="1:14" x14ac:dyDescent="0.25">
      <c r="A6589" s="1"/>
      <c r="B6589" s="8"/>
      <c r="C6589" s="3"/>
      <c r="D6589" s="1"/>
      <c r="E6589" s="3"/>
      <c r="I6589" s="42"/>
      <c r="J6589" s="19"/>
      <c r="K6589" s="19"/>
      <c r="L6589" s="6" t="str" cm="1">
        <f t="array" ref="L6589">IF(ISBLANK($C6589),"",_xlfn.XLOOKUP($C6589,PACK!$A:$A,PACK!$C:$D))</f>
        <v/>
      </c>
      <c r="M6589" s="18"/>
      <c r="N6589" s="7" t="str">
        <f>IF(ISBLANK(C6589),"",SUMIFS($D$4:D6589,$C$4:C6589,C6589))</f>
        <v/>
      </c>
    </row>
    <row r="6590" spans="1:14" x14ac:dyDescent="0.25">
      <c r="A6590" s="1"/>
      <c r="B6590" s="8"/>
      <c r="C6590" s="3"/>
      <c r="D6590" s="1"/>
      <c r="E6590" s="3"/>
      <c r="I6590" s="42"/>
      <c r="J6590" s="19"/>
      <c r="K6590" s="19"/>
      <c r="L6590" s="6" t="str" cm="1">
        <f t="array" ref="L6590">IF(ISBLANK($C6590),"",_xlfn.XLOOKUP($C6590,PACK!$A:$A,PACK!$C:$D))</f>
        <v/>
      </c>
      <c r="M6590" s="18"/>
      <c r="N6590" s="7" t="str">
        <f>IF(ISBLANK(C6590),"",SUMIFS($D$4:D6590,$C$4:C6590,C6590))</f>
        <v/>
      </c>
    </row>
    <row r="6591" spans="1:14" x14ac:dyDescent="0.25">
      <c r="A6591" s="1"/>
      <c r="B6591" s="8"/>
      <c r="C6591" s="3"/>
      <c r="D6591" s="1"/>
      <c r="E6591" s="3"/>
      <c r="I6591" s="42"/>
      <c r="J6591" s="19"/>
      <c r="K6591" s="19"/>
      <c r="L6591" s="6" t="str" cm="1">
        <f t="array" ref="L6591">IF(ISBLANK($C6591),"",_xlfn.XLOOKUP($C6591,PACK!$A:$A,PACK!$C:$D))</f>
        <v/>
      </c>
      <c r="M6591" s="18"/>
      <c r="N6591" s="7" t="str">
        <f>IF(ISBLANK(C6591),"",SUMIFS($D$4:D6591,$C$4:C6591,C6591))</f>
        <v/>
      </c>
    </row>
    <row r="6592" spans="1:14" x14ac:dyDescent="0.25">
      <c r="A6592" s="1"/>
      <c r="B6592" s="8"/>
      <c r="C6592" s="3"/>
      <c r="D6592" s="1"/>
      <c r="E6592" s="3"/>
      <c r="I6592" s="42"/>
      <c r="J6592" s="19"/>
      <c r="K6592" s="19"/>
      <c r="L6592" s="6" t="str" cm="1">
        <f t="array" ref="L6592">IF(ISBLANK($C6592),"",_xlfn.XLOOKUP($C6592,PACK!$A:$A,PACK!$C:$D))</f>
        <v/>
      </c>
      <c r="M6592" s="18"/>
      <c r="N6592" s="7" t="str">
        <f>IF(ISBLANK(C6592),"",SUMIFS($D$4:D6592,$C$4:C6592,C6592))</f>
        <v/>
      </c>
    </row>
    <row r="6593" spans="1:14" x14ac:dyDescent="0.25">
      <c r="A6593" s="1"/>
      <c r="B6593" s="8"/>
      <c r="C6593" s="3"/>
      <c r="D6593" s="1"/>
      <c r="E6593" s="3"/>
      <c r="I6593" s="42"/>
      <c r="J6593" s="19"/>
      <c r="K6593" s="19"/>
      <c r="L6593" s="6" t="str" cm="1">
        <f t="array" ref="L6593">IF(ISBLANK($C6593),"",_xlfn.XLOOKUP($C6593,PACK!$A:$A,PACK!$C:$D))</f>
        <v/>
      </c>
      <c r="M6593" s="18"/>
      <c r="N6593" s="7" t="str">
        <f>IF(ISBLANK(C6593),"",SUMIFS($D$4:D6593,$C$4:C6593,C6593))</f>
        <v/>
      </c>
    </row>
    <row r="6594" spans="1:14" x14ac:dyDescent="0.25">
      <c r="A6594" s="1"/>
      <c r="B6594" s="8"/>
      <c r="C6594" s="3"/>
      <c r="D6594" s="1"/>
      <c r="E6594" s="3"/>
      <c r="I6594" s="42"/>
      <c r="J6594" s="19"/>
      <c r="K6594" s="19"/>
      <c r="L6594" s="6" t="str" cm="1">
        <f t="array" ref="L6594">IF(ISBLANK($C6594),"",_xlfn.XLOOKUP($C6594,PACK!$A:$A,PACK!$C:$D))</f>
        <v/>
      </c>
      <c r="M6594" s="18"/>
      <c r="N6594" s="7" t="str">
        <f>IF(ISBLANK(C6594),"",SUMIFS($D$4:D6594,$C$4:C6594,C6594))</f>
        <v/>
      </c>
    </row>
    <row r="6595" spans="1:14" x14ac:dyDescent="0.25">
      <c r="A6595" s="1"/>
      <c r="B6595" s="8"/>
      <c r="C6595" s="3"/>
      <c r="D6595" s="1"/>
      <c r="E6595" s="3"/>
      <c r="I6595" s="42"/>
      <c r="J6595" s="19"/>
      <c r="K6595" s="19"/>
      <c r="L6595" s="6" t="str" cm="1">
        <f t="array" ref="L6595">IF(ISBLANK($C6595),"",_xlfn.XLOOKUP($C6595,PACK!$A:$A,PACK!$C:$D))</f>
        <v/>
      </c>
      <c r="M6595" s="18"/>
      <c r="N6595" s="7" t="str">
        <f>IF(ISBLANK(C6595),"",SUMIFS($D$4:D6595,$C$4:C6595,C6595))</f>
        <v/>
      </c>
    </row>
    <row r="6596" spans="1:14" x14ac:dyDescent="0.25">
      <c r="A6596" s="1"/>
      <c r="B6596" s="8"/>
      <c r="C6596" s="3"/>
      <c r="D6596" s="1"/>
      <c r="E6596" s="3"/>
      <c r="I6596" s="42"/>
      <c r="J6596" s="19"/>
      <c r="K6596" s="19"/>
      <c r="L6596" s="6" t="str" cm="1">
        <f t="array" ref="L6596">IF(ISBLANK($C6596),"",_xlfn.XLOOKUP($C6596,PACK!$A:$A,PACK!$C:$D))</f>
        <v/>
      </c>
      <c r="M6596" s="18"/>
      <c r="N6596" s="7" t="str">
        <f>IF(ISBLANK(C6596),"",SUMIFS($D$4:D6596,$C$4:C6596,C6596))</f>
        <v/>
      </c>
    </row>
    <row r="6597" spans="1:14" x14ac:dyDescent="0.25">
      <c r="A6597" s="1"/>
      <c r="B6597" s="8"/>
      <c r="C6597" s="3"/>
      <c r="D6597" s="1"/>
      <c r="E6597" s="3"/>
      <c r="I6597" s="42"/>
      <c r="J6597" s="19"/>
      <c r="K6597" s="19"/>
      <c r="L6597" s="6" t="str" cm="1">
        <f t="array" ref="L6597">IF(ISBLANK($C6597),"",_xlfn.XLOOKUP($C6597,PACK!$A:$A,PACK!$C:$D))</f>
        <v/>
      </c>
      <c r="M6597" s="18"/>
      <c r="N6597" s="7" t="str">
        <f>IF(ISBLANK(C6597),"",SUMIFS($D$4:D6597,$C$4:C6597,C6597))</f>
        <v/>
      </c>
    </row>
    <row r="6598" spans="1:14" x14ac:dyDescent="0.25">
      <c r="A6598" s="1"/>
      <c r="B6598" s="8"/>
      <c r="C6598" s="3"/>
      <c r="D6598" s="1"/>
      <c r="E6598" s="3"/>
      <c r="I6598" s="42"/>
      <c r="J6598" s="19"/>
      <c r="K6598" s="19"/>
      <c r="L6598" s="6" t="str" cm="1">
        <f t="array" ref="L6598">IF(ISBLANK($C6598),"",_xlfn.XLOOKUP($C6598,PACK!$A:$A,PACK!$C:$D))</f>
        <v/>
      </c>
      <c r="M6598" s="18"/>
      <c r="N6598" s="7" t="str">
        <f>IF(ISBLANK(C6598),"",SUMIFS($D$4:D6598,$C$4:C6598,C6598))</f>
        <v/>
      </c>
    </row>
    <row r="6599" spans="1:14" x14ac:dyDescent="0.25">
      <c r="A6599" s="1"/>
      <c r="B6599" s="8"/>
      <c r="C6599" s="3"/>
      <c r="D6599" s="1"/>
      <c r="E6599" s="3"/>
      <c r="I6599" s="42"/>
      <c r="J6599" s="19"/>
      <c r="K6599" s="19"/>
      <c r="L6599" s="6" t="str" cm="1">
        <f t="array" ref="L6599">IF(ISBLANK($C6599),"",_xlfn.XLOOKUP($C6599,PACK!$A:$A,PACK!$C:$D))</f>
        <v/>
      </c>
      <c r="M6599" s="18"/>
      <c r="N6599" s="7" t="str">
        <f>IF(ISBLANK(C6599),"",SUMIFS($D$4:D6599,$C$4:C6599,C6599))</f>
        <v/>
      </c>
    </row>
    <row r="6600" spans="1:14" x14ac:dyDescent="0.25">
      <c r="A6600" s="1"/>
      <c r="B6600" s="8"/>
      <c r="C6600" s="3"/>
      <c r="D6600" s="1"/>
      <c r="E6600" s="3"/>
      <c r="I6600" s="42"/>
      <c r="J6600" s="19"/>
      <c r="K6600" s="19"/>
      <c r="L6600" s="6" t="str" cm="1">
        <f t="array" ref="L6600">IF(ISBLANK($C6600),"",_xlfn.XLOOKUP($C6600,PACK!$A:$A,PACK!$C:$D))</f>
        <v/>
      </c>
      <c r="M6600" s="18"/>
      <c r="N6600" s="7" t="str">
        <f>IF(ISBLANK(C6600),"",SUMIFS($D$4:D6600,$C$4:C6600,C6600))</f>
        <v/>
      </c>
    </row>
    <row r="6601" spans="1:14" x14ac:dyDescent="0.25">
      <c r="A6601" s="1"/>
      <c r="B6601" s="8"/>
      <c r="C6601" s="3"/>
      <c r="D6601" s="1"/>
      <c r="E6601" s="3"/>
      <c r="I6601" s="42"/>
      <c r="J6601" s="19"/>
      <c r="K6601" s="19"/>
      <c r="L6601" s="6" t="str" cm="1">
        <f t="array" ref="L6601">IF(ISBLANK($C6601),"",_xlfn.XLOOKUP($C6601,PACK!$A:$A,PACK!$C:$D))</f>
        <v/>
      </c>
      <c r="M6601" s="18"/>
      <c r="N6601" s="7" t="str">
        <f>IF(ISBLANK(C6601),"",SUMIFS($D$4:D6601,$C$4:C6601,C6601))</f>
        <v/>
      </c>
    </row>
    <row r="6602" spans="1:14" x14ac:dyDescent="0.25">
      <c r="A6602" s="1"/>
      <c r="B6602" s="8"/>
      <c r="C6602" s="3"/>
      <c r="D6602" s="1"/>
      <c r="E6602" s="3"/>
      <c r="I6602" s="42"/>
      <c r="J6602" s="19"/>
      <c r="K6602" s="19"/>
      <c r="L6602" s="6" t="str" cm="1">
        <f t="array" ref="L6602">IF(ISBLANK($C6602),"",_xlfn.XLOOKUP($C6602,PACK!$A:$A,PACK!$C:$D))</f>
        <v/>
      </c>
      <c r="M6602" s="18"/>
      <c r="N6602" s="7" t="str">
        <f>IF(ISBLANK(C6602),"",SUMIFS($D$4:D6602,$C$4:C6602,C6602))</f>
        <v/>
      </c>
    </row>
    <row r="6603" spans="1:14" x14ac:dyDescent="0.25">
      <c r="A6603" s="1"/>
      <c r="B6603" s="8"/>
      <c r="C6603" s="3"/>
      <c r="D6603" s="1"/>
      <c r="E6603" s="3"/>
      <c r="I6603" s="42"/>
      <c r="J6603" s="19"/>
      <c r="K6603" s="19"/>
      <c r="L6603" s="6" t="str" cm="1">
        <f t="array" ref="L6603">IF(ISBLANK($C6603),"",_xlfn.XLOOKUP($C6603,PACK!$A:$A,PACK!$C:$D))</f>
        <v/>
      </c>
      <c r="M6603" s="18"/>
      <c r="N6603" s="7" t="str">
        <f>IF(ISBLANK(C6603),"",SUMIFS($D$4:D6603,$C$4:C6603,C6603))</f>
        <v/>
      </c>
    </row>
    <row r="6604" spans="1:14" x14ac:dyDescent="0.25">
      <c r="A6604" s="1"/>
      <c r="B6604" s="8"/>
      <c r="C6604" s="3"/>
      <c r="D6604" s="1"/>
      <c r="E6604" s="3"/>
      <c r="I6604" s="42"/>
      <c r="J6604" s="19"/>
      <c r="K6604" s="19"/>
      <c r="L6604" s="6" t="str" cm="1">
        <f t="array" ref="L6604">IF(ISBLANK($C6604),"",_xlfn.XLOOKUP($C6604,PACK!$A:$A,PACK!$C:$D))</f>
        <v/>
      </c>
      <c r="M6604" s="18"/>
      <c r="N6604" s="7" t="str">
        <f>IF(ISBLANK(C6604),"",SUMIFS($D$4:D6604,$C$4:C6604,C6604))</f>
        <v/>
      </c>
    </row>
    <row r="6605" spans="1:14" x14ac:dyDescent="0.25">
      <c r="A6605" s="1"/>
      <c r="B6605" s="8"/>
      <c r="C6605" s="3"/>
      <c r="D6605" s="1"/>
      <c r="E6605" s="3"/>
      <c r="I6605" s="42"/>
      <c r="J6605" s="19"/>
      <c r="K6605" s="19"/>
      <c r="L6605" s="6" t="str" cm="1">
        <f t="array" ref="L6605">IF(ISBLANK($C6605),"",_xlfn.XLOOKUP($C6605,PACK!$A:$A,PACK!$C:$D))</f>
        <v/>
      </c>
      <c r="M6605" s="18"/>
      <c r="N6605" s="7" t="str">
        <f>IF(ISBLANK(C6605),"",SUMIFS($D$4:D6605,$C$4:C6605,C6605))</f>
        <v/>
      </c>
    </row>
    <row r="6606" spans="1:14" x14ac:dyDescent="0.25">
      <c r="A6606" s="1"/>
      <c r="B6606" s="8"/>
      <c r="C6606" s="3"/>
      <c r="D6606" s="1"/>
      <c r="E6606" s="3"/>
      <c r="I6606" s="42"/>
      <c r="J6606" s="19"/>
      <c r="K6606" s="19"/>
      <c r="L6606" s="6" t="str" cm="1">
        <f t="array" ref="L6606">IF(ISBLANK($C6606),"",_xlfn.XLOOKUP($C6606,PACK!$A:$A,PACK!$C:$D))</f>
        <v/>
      </c>
      <c r="M6606" s="18"/>
      <c r="N6606" s="7" t="str">
        <f>IF(ISBLANK(C6606),"",SUMIFS($D$4:D6606,$C$4:C6606,C6606))</f>
        <v/>
      </c>
    </row>
    <row r="6607" spans="1:14" x14ac:dyDescent="0.25">
      <c r="A6607" s="1"/>
      <c r="B6607" s="8"/>
      <c r="C6607" s="3"/>
      <c r="D6607" s="1"/>
      <c r="E6607" s="3"/>
      <c r="I6607" s="42"/>
      <c r="J6607" s="19"/>
      <c r="K6607" s="19"/>
      <c r="L6607" s="6" t="str" cm="1">
        <f t="array" ref="L6607">IF(ISBLANK($C6607),"",_xlfn.XLOOKUP($C6607,PACK!$A:$A,PACK!$C:$D))</f>
        <v/>
      </c>
      <c r="M6607" s="18"/>
      <c r="N6607" s="7" t="str">
        <f>IF(ISBLANK(C6607),"",SUMIFS($D$4:D6607,$C$4:C6607,C6607))</f>
        <v/>
      </c>
    </row>
    <row r="6608" spans="1:14" x14ac:dyDescent="0.25">
      <c r="A6608" s="1"/>
      <c r="B6608" s="8"/>
      <c r="C6608" s="3"/>
      <c r="D6608" s="1"/>
      <c r="E6608" s="3"/>
      <c r="I6608" s="42"/>
      <c r="J6608" s="19"/>
      <c r="K6608" s="19"/>
      <c r="L6608" s="6" t="str" cm="1">
        <f t="array" ref="L6608">IF(ISBLANK($C6608),"",_xlfn.XLOOKUP($C6608,PACK!$A:$A,PACK!$C:$D))</f>
        <v/>
      </c>
      <c r="M6608" s="18"/>
      <c r="N6608" s="7" t="str">
        <f>IF(ISBLANK(C6608),"",SUMIFS($D$4:D6608,$C$4:C6608,C6608))</f>
        <v/>
      </c>
    </row>
    <row r="6609" spans="1:14" x14ac:dyDescent="0.25">
      <c r="A6609" s="1"/>
      <c r="B6609" s="8"/>
      <c r="C6609" s="3"/>
      <c r="D6609" s="1"/>
      <c r="E6609" s="3"/>
      <c r="I6609" s="42"/>
      <c r="J6609" s="19"/>
      <c r="K6609" s="19"/>
      <c r="L6609" s="6" t="str" cm="1">
        <f t="array" ref="L6609">IF(ISBLANK($C6609),"",_xlfn.XLOOKUP($C6609,PACK!$A:$A,PACK!$C:$D))</f>
        <v/>
      </c>
      <c r="M6609" s="18"/>
      <c r="N6609" s="7" t="str">
        <f>IF(ISBLANK(C6609),"",SUMIFS($D$4:D6609,$C$4:C6609,C6609))</f>
        <v/>
      </c>
    </row>
    <row r="6610" spans="1:14" x14ac:dyDescent="0.25">
      <c r="A6610" s="1"/>
      <c r="B6610" s="8"/>
      <c r="C6610" s="3"/>
      <c r="D6610" s="1"/>
      <c r="E6610" s="3"/>
      <c r="I6610" s="42"/>
      <c r="J6610" s="19"/>
      <c r="K6610" s="19"/>
      <c r="L6610" s="6" t="str" cm="1">
        <f t="array" ref="L6610">IF(ISBLANK($C6610),"",_xlfn.XLOOKUP($C6610,PACK!$A:$A,PACK!$C:$D))</f>
        <v/>
      </c>
      <c r="M6610" s="18"/>
      <c r="N6610" s="7" t="str">
        <f>IF(ISBLANK(C6610),"",SUMIFS($D$4:D6610,$C$4:C6610,C6610))</f>
        <v/>
      </c>
    </row>
    <row r="6611" spans="1:14" x14ac:dyDescent="0.25">
      <c r="A6611" s="1"/>
      <c r="B6611" s="8"/>
      <c r="C6611" s="3"/>
      <c r="D6611" s="1"/>
      <c r="E6611" s="3"/>
      <c r="I6611" s="42"/>
      <c r="J6611" s="19"/>
      <c r="K6611" s="19"/>
      <c r="L6611" s="6" t="str" cm="1">
        <f t="array" ref="L6611">IF(ISBLANK($C6611),"",_xlfn.XLOOKUP($C6611,PACK!$A:$A,PACK!$C:$D))</f>
        <v/>
      </c>
      <c r="M6611" s="18"/>
      <c r="N6611" s="7" t="str">
        <f>IF(ISBLANK(C6611),"",SUMIFS($D$4:D6611,$C$4:C6611,C6611))</f>
        <v/>
      </c>
    </row>
    <row r="6612" spans="1:14" x14ac:dyDescent="0.25">
      <c r="A6612" s="1"/>
      <c r="B6612" s="8"/>
      <c r="C6612" s="3"/>
      <c r="D6612" s="1"/>
      <c r="E6612" s="3"/>
      <c r="I6612" s="42"/>
      <c r="J6612" s="19"/>
      <c r="K6612" s="19"/>
      <c r="L6612" s="6" t="str" cm="1">
        <f t="array" ref="L6612">IF(ISBLANK($C6612),"",_xlfn.XLOOKUP($C6612,PACK!$A:$A,PACK!$C:$D))</f>
        <v/>
      </c>
      <c r="M6612" s="18"/>
      <c r="N6612" s="7" t="str">
        <f>IF(ISBLANK(C6612),"",SUMIFS($D$4:D6612,$C$4:C6612,C6612))</f>
        <v/>
      </c>
    </row>
    <row r="6613" spans="1:14" x14ac:dyDescent="0.25">
      <c r="A6613" s="1"/>
      <c r="B6613" s="8"/>
      <c r="C6613" s="3"/>
      <c r="D6613" s="1"/>
      <c r="E6613" s="3"/>
      <c r="I6613" s="42"/>
      <c r="J6613" s="19"/>
      <c r="K6613" s="19"/>
      <c r="L6613" s="6" t="str" cm="1">
        <f t="array" ref="L6613">IF(ISBLANK($C6613),"",_xlfn.XLOOKUP($C6613,PACK!$A:$A,PACK!$C:$D))</f>
        <v/>
      </c>
      <c r="M6613" s="18"/>
      <c r="N6613" s="7" t="str">
        <f>IF(ISBLANK(C6613),"",SUMIFS($D$4:D6613,$C$4:C6613,C6613))</f>
        <v/>
      </c>
    </row>
    <row r="6614" spans="1:14" x14ac:dyDescent="0.25">
      <c r="A6614" s="1"/>
      <c r="B6614" s="8"/>
      <c r="C6614" s="3"/>
      <c r="D6614" s="1"/>
      <c r="E6614" s="3"/>
      <c r="I6614" s="42"/>
      <c r="J6614" s="19"/>
      <c r="K6614" s="19"/>
      <c r="L6614" s="6" t="str" cm="1">
        <f t="array" ref="L6614">IF(ISBLANK($C6614),"",_xlfn.XLOOKUP($C6614,PACK!$A:$A,PACK!$C:$D))</f>
        <v/>
      </c>
      <c r="M6614" s="18"/>
      <c r="N6614" s="7" t="str">
        <f>IF(ISBLANK(C6614),"",SUMIFS($D$4:D6614,$C$4:C6614,C6614))</f>
        <v/>
      </c>
    </row>
    <row r="6615" spans="1:14" x14ac:dyDescent="0.25">
      <c r="A6615" s="1"/>
      <c r="B6615" s="8"/>
      <c r="C6615" s="3"/>
      <c r="D6615" s="1"/>
      <c r="E6615" s="3"/>
      <c r="I6615" s="42"/>
      <c r="J6615" s="19"/>
      <c r="K6615" s="19"/>
      <c r="L6615" s="6" t="str" cm="1">
        <f t="array" ref="L6615">IF(ISBLANK($C6615),"",_xlfn.XLOOKUP($C6615,PACK!$A:$A,PACK!$C:$D))</f>
        <v/>
      </c>
      <c r="M6615" s="18"/>
      <c r="N6615" s="7" t="str">
        <f>IF(ISBLANK(C6615),"",SUMIFS($D$4:D6615,$C$4:C6615,C6615))</f>
        <v/>
      </c>
    </row>
    <row r="6616" spans="1:14" x14ac:dyDescent="0.25">
      <c r="A6616" s="1"/>
      <c r="B6616" s="8"/>
      <c r="C6616" s="3"/>
      <c r="D6616" s="1"/>
      <c r="E6616" s="3"/>
      <c r="I6616" s="42"/>
      <c r="J6616" s="19"/>
      <c r="K6616" s="19"/>
      <c r="L6616" s="6" t="str" cm="1">
        <f t="array" ref="L6616">IF(ISBLANK($C6616),"",_xlfn.XLOOKUP($C6616,PACK!$A:$A,PACK!$C:$D))</f>
        <v/>
      </c>
      <c r="M6616" s="18"/>
      <c r="N6616" s="7" t="str">
        <f>IF(ISBLANK(C6616),"",SUMIFS($D$4:D6616,$C$4:C6616,C6616))</f>
        <v/>
      </c>
    </row>
    <row r="6617" spans="1:14" x14ac:dyDescent="0.25">
      <c r="A6617" s="1"/>
      <c r="B6617" s="8"/>
      <c r="C6617" s="3"/>
      <c r="D6617" s="1"/>
      <c r="E6617" s="3"/>
      <c r="I6617" s="42"/>
      <c r="J6617" s="19"/>
      <c r="K6617" s="19"/>
      <c r="L6617" s="6" t="str" cm="1">
        <f t="array" ref="L6617">IF(ISBLANK($C6617),"",_xlfn.XLOOKUP($C6617,PACK!$A:$A,PACK!$C:$D))</f>
        <v/>
      </c>
      <c r="M6617" s="18"/>
      <c r="N6617" s="7" t="str">
        <f>IF(ISBLANK(C6617),"",SUMIFS($D$4:D6617,$C$4:C6617,C6617))</f>
        <v/>
      </c>
    </row>
    <row r="6618" spans="1:14" x14ac:dyDescent="0.25">
      <c r="A6618" s="1"/>
      <c r="B6618" s="8"/>
      <c r="C6618" s="3"/>
      <c r="D6618" s="1"/>
      <c r="E6618" s="3"/>
      <c r="I6618" s="42"/>
      <c r="J6618" s="19"/>
      <c r="K6618" s="19"/>
      <c r="L6618" s="6" t="str" cm="1">
        <f t="array" ref="L6618">IF(ISBLANK($C6618),"",_xlfn.XLOOKUP($C6618,PACK!$A:$A,PACK!$C:$D))</f>
        <v/>
      </c>
      <c r="M6618" s="18"/>
      <c r="N6618" s="7" t="str">
        <f>IF(ISBLANK(C6618),"",SUMIFS($D$4:D6618,$C$4:C6618,C6618))</f>
        <v/>
      </c>
    </row>
    <row r="6619" spans="1:14" x14ac:dyDescent="0.25">
      <c r="A6619" s="1"/>
      <c r="B6619" s="8"/>
      <c r="C6619" s="3"/>
      <c r="D6619" s="1"/>
      <c r="E6619" s="3"/>
      <c r="I6619" s="42"/>
      <c r="J6619" s="19"/>
      <c r="K6619" s="19"/>
      <c r="L6619" s="6" t="str" cm="1">
        <f t="array" ref="L6619">IF(ISBLANK($C6619),"",_xlfn.XLOOKUP($C6619,PACK!$A:$A,PACK!$C:$D))</f>
        <v/>
      </c>
      <c r="M6619" s="18"/>
      <c r="N6619" s="7" t="str">
        <f>IF(ISBLANK(C6619),"",SUMIFS($D$4:D6619,$C$4:C6619,C6619))</f>
        <v/>
      </c>
    </row>
    <row r="6620" spans="1:14" x14ac:dyDescent="0.25">
      <c r="A6620" s="1"/>
      <c r="B6620" s="8"/>
      <c r="C6620" s="3"/>
      <c r="D6620" s="1"/>
      <c r="E6620" s="3"/>
      <c r="I6620" s="42"/>
      <c r="J6620" s="19"/>
      <c r="K6620" s="19"/>
      <c r="L6620" s="6" t="str" cm="1">
        <f t="array" ref="L6620">IF(ISBLANK($C6620),"",_xlfn.XLOOKUP($C6620,PACK!$A:$A,PACK!$C:$D))</f>
        <v/>
      </c>
      <c r="M6620" s="18"/>
      <c r="N6620" s="7" t="str">
        <f>IF(ISBLANK(C6620),"",SUMIFS($D$4:D6620,$C$4:C6620,C6620))</f>
        <v/>
      </c>
    </row>
    <row r="6621" spans="1:14" x14ac:dyDescent="0.25">
      <c r="A6621" s="1"/>
      <c r="B6621" s="8"/>
      <c r="C6621" s="3"/>
      <c r="D6621" s="1"/>
      <c r="E6621" s="3"/>
      <c r="I6621" s="42"/>
      <c r="J6621" s="19"/>
      <c r="K6621" s="19"/>
      <c r="L6621" s="6" t="str" cm="1">
        <f t="array" ref="L6621">IF(ISBLANK($C6621),"",_xlfn.XLOOKUP($C6621,PACK!$A:$A,PACK!$C:$D))</f>
        <v/>
      </c>
      <c r="M6621" s="18"/>
      <c r="N6621" s="7" t="str">
        <f>IF(ISBLANK(C6621),"",SUMIFS($D$4:D6621,$C$4:C6621,C6621))</f>
        <v/>
      </c>
    </row>
    <row r="6622" spans="1:14" x14ac:dyDescent="0.25">
      <c r="A6622" s="1"/>
      <c r="B6622" s="8"/>
      <c r="C6622" s="3"/>
      <c r="D6622" s="1"/>
      <c r="E6622" s="3"/>
      <c r="I6622" s="42"/>
      <c r="J6622" s="19"/>
      <c r="K6622" s="19"/>
      <c r="L6622" s="6" t="str" cm="1">
        <f t="array" ref="L6622">IF(ISBLANK($C6622),"",_xlfn.XLOOKUP($C6622,PACK!$A:$A,PACK!$C:$D))</f>
        <v/>
      </c>
      <c r="M6622" s="18"/>
      <c r="N6622" s="7" t="str">
        <f>IF(ISBLANK(C6622),"",SUMIFS($D$4:D6622,$C$4:C6622,C6622))</f>
        <v/>
      </c>
    </row>
    <row r="6623" spans="1:14" x14ac:dyDescent="0.25">
      <c r="A6623" s="1"/>
      <c r="B6623" s="8"/>
      <c r="C6623" s="3"/>
      <c r="D6623" s="1"/>
      <c r="E6623" s="3"/>
      <c r="I6623" s="42"/>
      <c r="J6623" s="19"/>
      <c r="K6623" s="19"/>
      <c r="L6623" s="6" t="str" cm="1">
        <f t="array" ref="L6623">IF(ISBLANK($C6623),"",_xlfn.XLOOKUP($C6623,PACK!$A:$A,PACK!$C:$D))</f>
        <v/>
      </c>
      <c r="M6623" s="18"/>
      <c r="N6623" s="7" t="str">
        <f>IF(ISBLANK(C6623),"",SUMIFS($D$4:D6623,$C$4:C6623,C6623))</f>
        <v/>
      </c>
    </row>
    <row r="6624" spans="1:14" x14ac:dyDescent="0.25">
      <c r="A6624" s="1"/>
      <c r="B6624" s="8"/>
      <c r="C6624" s="3"/>
      <c r="D6624" s="1"/>
      <c r="E6624" s="3"/>
      <c r="I6624" s="42"/>
      <c r="J6624" s="19"/>
      <c r="K6624" s="19"/>
      <c r="L6624" s="6" t="str" cm="1">
        <f t="array" ref="L6624">IF(ISBLANK($C6624),"",_xlfn.XLOOKUP($C6624,PACK!$A:$A,PACK!$C:$D))</f>
        <v/>
      </c>
      <c r="M6624" s="18"/>
      <c r="N6624" s="7" t="str">
        <f>IF(ISBLANK(C6624),"",SUMIFS($D$4:D6624,$C$4:C6624,C6624))</f>
        <v/>
      </c>
    </row>
    <row r="6625" spans="1:14" x14ac:dyDescent="0.25">
      <c r="A6625" s="1"/>
      <c r="B6625" s="8"/>
      <c r="C6625" s="3"/>
      <c r="D6625" s="1"/>
      <c r="E6625" s="3"/>
      <c r="I6625" s="42"/>
      <c r="J6625" s="19"/>
      <c r="K6625" s="19"/>
      <c r="L6625" s="6" t="str" cm="1">
        <f t="array" ref="L6625">IF(ISBLANK($C6625),"",_xlfn.XLOOKUP($C6625,PACK!$A:$A,PACK!$C:$D))</f>
        <v/>
      </c>
      <c r="M6625" s="18"/>
      <c r="N6625" s="7" t="str">
        <f>IF(ISBLANK(C6625),"",SUMIFS($D$4:D6625,$C$4:C6625,C6625))</f>
        <v/>
      </c>
    </row>
    <row r="6626" spans="1:14" x14ac:dyDescent="0.25">
      <c r="A6626" s="1"/>
      <c r="B6626" s="8"/>
      <c r="C6626" s="3"/>
      <c r="D6626" s="1"/>
      <c r="E6626" s="3"/>
      <c r="I6626" s="42"/>
      <c r="J6626" s="19"/>
      <c r="K6626" s="19"/>
      <c r="L6626" s="6" t="str" cm="1">
        <f t="array" ref="L6626">IF(ISBLANK($C6626),"",_xlfn.XLOOKUP($C6626,PACK!$A:$A,PACK!$C:$D))</f>
        <v/>
      </c>
      <c r="M6626" s="18"/>
      <c r="N6626" s="7" t="str">
        <f>IF(ISBLANK(C6626),"",SUMIFS($D$4:D6626,$C$4:C6626,C6626))</f>
        <v/>
      </c>
    </row>
    <row r="6627" spans="1:14" x14ac:dyDescent="0.25">
      <c r="A6627" s="1"/>
      <c r="B6627" s="8"/>
      <c r="C6627" s="3"/>
      <c r="D6627" s="1"/>
      <c r="E6627" s="3"/>
      <c r="I6627" s="42"/>
      <c r="J6627" s="19"/>
      <c r="K6627" s="19"/>
      <c r="L6627" s="6" t="str" cm="1">
        <f t="array" ref="L6627">IF(ISBLANK($C6627),"",_xlfn.XLOOKUP($C6627,PACK!$A:$A,PACK!$C:$D))</f>
        <v/>
      </c>
      <c r="M6627" s="18"/>
      <c r="N6627" s="7" t="str">
        <f>IF(ISBLANK(C6627),"",SUMIFS($D$4:D6627,$C$4:C6627,C6627))</f>
        <v/>
      </c>
    </row>
    <row r="6628" spans="1:14" x14ac:dyDescent="0.25">
      <c r="A6628" s="1"/>
      <c r="B6628" s="8"/>
      <c r="C6628" s="3"/>
      <c r="D6628" s="1"/>
      <c r="E6628" s="3"/>
      <c r="I6628" s="42"/>
      <c r="J6628" s="19"/>
      <c r="K6628" s="19"/>
      <c r="L6628" s="6" t="str" cm="1">
        <f t="array" ref="L6628">IF(ISBLANK($C6628),"",_xlfn.XLOOKUP($C6628,PACK!$A:$A,PACK!$C:$D))</f>
        <v/>
      </c>
      <c r="M6628" s="18"/>
      <c r="N6628" s="7" t="str">
        <f>IF(ISBLANK(C6628),"",SUMIFS($D$4:D6628,$C$4:C6628,C6628))</f>
        <v/>
      </c>
    </row>
    <row r="6629" spans="1:14" x14ac:dyDescent="0.25">
      <c r="A6629" s="1"/>
      <c r="B6629" s="8"/>
      <c r="C6629" s="3"/>
      <c r="D6629" s="1"/>
      <c r="E6629" s="3"/>
      <c r="I6629" s="42"/>
      <c r="J6629" s="19"/>
      <c r="K6629" s="19"/>
      <c r="L6629" s="6" t="str" cm="1">
        <f t="array" ref="L6629">IF(ISBLANK($C6629),"",_xlfn.XLOOKUP($C6629,PACK!$A:$A,PACK!$C:$D))</f>
        <v/>
      </c>
      <c r="M6629" s="18"/>
      <c r="N6629" s="7" t="str">
        <f>IF(ISBLANK(C6629),"",SUMIFS($D$4:D6629,$C$4:C6629,C6629))</f>
        <v/>
      </c>
    </row>
    <row r="6630" spans="1:14" x14ac:dyDescent="0.25">
      <c r="A6630" s="1"/>
      <c r="B6630" s="8"/>
      <c r="C6630" s="3"/>
      <c r="D6630" s="1"/>
      <c r="E6630" s="3"/>
      <c r="I6630" s="42"/>
      <c r="J6630" s="19"/>
      <c r="K6630" s="19"/>
      <c r="L6630" s="6" t="str" cm="1">
        <f t="array" ref="L6630">IF(ISBLANK($C6630),"",_xlfn.XLOOKUP($C6630,PACK!$A:$A,PACK!$C:$D))</f>
        <v/>
      </c>
      <c r="M6630" s="18"/>
      <c r="N6630" s="7" t="str">
        <f>IF(ISBLANK(C6630),"",SUMIFS($D$4:D6630,$C$4:C6630,C6630))</f>
        <v/>
      </c>
    </row>
    <row r="6631" spans="1:14" x14ac:dyDescent="0.25">
      <c r="A6631" s="1"/>
      <c r="B6631" s="8"/>
      <c r="C6631" s="3"/>
      <c r="D6631" s="1"/>
      <c r="E6631" s="3"/>
      <c r="I6631" s="42"/>
      <c r="J6631" s="19"/>
      <c r="K6631" s="19"/>
      <c r="L6631" s="6" t="str" cm="1">
        <f t="array" ref="L6631">IF(ISBLANK($C6631),"",_xlfn.XLOOKUP($C6631,PACK!$A:$A,PACK!$C:$D))</f>
        <v/>
      </c>
      <c r="M6631" s="18"/>
      <c r="N6631" s="7" t="str">
        <f>IF(ISBLANK(C6631),"",SUMIFS($D$4:D6631,$C$4:C6631,C6631))</f>
        <v/>
      </c>
    </row>
    <row r="6632" spans="1:14" x14ac:dyDescent="0.25">
      <c r="A6632" s="1"/>
      <c r="B6632" s="8"/>
      <c r="C6632" s="3"/>
      <c r="D6632" s="1"/>
      <c r="E6632" s="3"/>
      <c r="I6632" s="42"/>
      <c r="J6632" s="19"/>
      <c r="K6632" s="19"/>
      <c r="L6632" s="6" t="str" cm="1">
        <f t="array" ref="L6632">IF(ISBLANK($C6632),"",_xlfn.XLOOKUP($C6632,PACK!$A:$A,PACK!$C:$D))</f>
        <v/>
      </c>
      <c r="M6632" s="18"/>
      <c r="N6632" s="7" t="str">
        <f>IF(ISBLANK(C6632),"",SUMIFS($D$4:D6632,$C$4:C6632,C6632))</f>
        <v/>
      </c>
    </row>
    <row r="6633" spans="1:14" x14ac:dyDescent="0.25">
      <c r="A6633" s="1"/>
      <c r="B6633" s="8"/>
      <c r="C6633" s="3"/>
      <c r="D6633" s="1"/>
      <c r="E6633" s="3"/>
      <c r="I6633" s="42"/>
      <c r="J6633" s="19"/>
      <c r="K6633" s="19"/>
      <c r="L6633" s="6" t="str" cm="1">
        <f t="array" ref="L6633">IF(ISBLANK($C6633),"",_xlfn.XLOOKUP($C6633,PACK!$A:$A,PACK!$C:$D))</f>
        <v/>
      </c>
      <c r="M6633" s="18"/>
      <c r="N6633" s="7" t="str">
        <f>IF(ISBLANK(C6633),"",SUMIFS($D$4:D6633,$C$4:C6633,C6633))</f>
        <v/>
      </c>
    </row>
    <row r="6634" spans="1:14" x14ac:dyDescent="0.25">
      <c r="A6634" s="1"/>
      <c r="B6634" s="8"/>
      <c r="C6634" s="3"/>
      <c r="D6634" s="1"/>
      <c r="E6634" s="3"/>
      <c r="I6634" s="42"/>
      <c r="J6634" s="19"/>
      <c r="K6634" s="19"/>
      <c r="L6634" s="6" t="str" cm="1">
        <f t="array" ref="L6634">IF(ISBLANK($C6634),"",_xlfn.XLOOKUP($C6634,PACK!$A:$A,PACK!$C:$D))</f>
        <v/>
      </c>
      <c r="M6634" s="18"/>
      <c r="N6634" s="7" t="str">
        <f>IF(ISBLANK(C6634),"",SUMIFS($D$4:D6634,$C$4:C6634,C6634))</f>
        <v/>
      </c>
    </row>
    <row r="6635" spans="1:14" x14ac:dyDescent="0.25">
      <c r="A6635" s="1"/>
      <c r="B6635" s="8"/>
      <c r="C6635" s="3"/>
      <c r="D6635" s="1"/>
      <c r="E6635" s="3"/>
      <c r="I6635" s="42"/>
      <c r="J6635" s="19"/>
      <c r="K6635" s="19"/>
      <c r="L6635" s="6" t="str" cm="1">
        <f t="array" ref="L6635">IF(ISBLANK($C6635),"",_xlfn.XLOOKUP($C6635,PACK!$A:$A,PACK!$C:$D))</f>
        <v/>
      </c>
      <c r="M6635" s="18"/>
      <c r="N6635" s="7" t="str">
        <f>IF(ISBLANK(C6635),"",SUMIFS($D$4:D6635,$C$4:C6635,C6635))</f>
        <v/>
      </c>
    </row>
    <row r="6636" spans="1:14" x14ac:dyDescent="0.25">
      <c r="A6636" s="1"/>
      <c r="B6636" s="8"/>
      <c r="C6636" s="3"/>
      <c r="D6636" s="1"/>
      <c r="E6636" s="3"/>
      <c r="I6636" s="42"/>
      <c r="J6636" s="19"/>
      <c r="K6636" s="19"/>
      <c r="L6636" s="6" t="str" cm="1">
        <f t="array" ref="L6636">IF(ISBLANK($C6636),"",_xlfn.XLOOKUP($C6636,PACK!$A:$A,PACK!$C:$D))</f>
        <v/>
      </c>
      <c r="M6636" s="18"/>
      <c r="N6636" s="7" t="str">
        <f>IF(ISBLANK(C6636),"",SUMIFS($D$4:D6636,$C$4:C6636,C6636))</f>
        <v/>
      </c>
    </row>
    <row r="6637" spans="1:14" x14ac:dyDescent="0.25">
      <c r="A6637" s="1"/>
      <c r="B6637" s="8"/>
      <c r="C6637" s="3"/>
      <c r="D6637" s="1"/>
      <c r="E6637" s="3"/>
      <c r="I6637" s="42"/>
      <c r="J6637" s="19"/>
      <c r="K6637" s="19"/>
      <c r="L6637" s="6" t="str" cm="1">
        <f t="array" ref="L6637">IF(ISBLANK($C6637),"",_xlfn.XLOOKUP($C6637,PACK!$A:$A,PACK!$C:$D))</f>
        <v/>
      </c>
      <c r="M6637" s="18"/>
      <c r="N6637" s="7" t="str">
        <f>IF(ISBLANK(C6637),"",SUMIFS($D$4:D6637,$C$4:C6637,C6637))</f>
        <v/>
      </c>
    </row>
    <row r="6638" spans="1:14" x14ac:dyDescent="0.25">
      <c r="A6638" s="1"/>
      <c r="B6638" s="8"/>
      <c r="C6638" s="3"/>
      <c r="D6638" s="1"/>
      <c r="E6638" s="3"/>
      <c r="I6638" s="42"/>
      <c r="J6638" s="19"/>
      <c r="K6638" s="19"/>
      <c r="L6638" s="6" t="str" cm="1">
        <f t="array" ref="L6638">IF(ISBLANK($C6638),"",_xlfn.XLOOKUP($C6638,PACK!$A:$A,PACK!$C:$D))</f>
        <v/>
      </c>
      <c r="M6638" s="18"/>
      <c r="N6638" s="7" t="str">
        <f>IF(ISBLANK(C6638),"",SUMIFS($D$4:D6638,$C$4:C6638,C6638))</f>
        <v/>
      </c>
    </row>
    <row r="6639" spans="1:14" x14ac:dyDescent="0.25">
      <c r="A6639" s="1"/>
      <c r="B6639" s="8"/>
      <c r="C6639" s="3"/>
      <c r="D6639" s="1"/>
      <c r="E6639" s="3"/>
      <c r="I6639" s="42"/>
      <c r="J6639" s="19"/>
      <c r="K6639" s="19"/>
      <c r="L6639" s="6" t="str" cm="1">
        <f t="array" ref="L6639">IF(ISBLANK($C6639),"",_xlfn.XLOOKUP($C6639,PACK!$A:$A,PACK!$C:$D))</f>
        <v/>
      </c>
      <c r="M6639" s="18"/>
      <c r="N6639" s="7" t="str">
        <f>IF(ISBLANK(C6639),"",SUMIFS($D$4:D6639,$C$4:C6639,C6639))</f>
        <v/>
      </c>
    </row>
    <row r="6640" spans="1:14" x14ac:dyDescent="0.25">
      <c r="A6640" s="1"/>
      <c r="B6640" s="8"/>
      <c r="C6640" s="3"/>
      <c r="D6640" s="1"/>
      <c r="E6640" s="3"/>
      <c r="I6640" s="42"/>
      <c r="J6640" s="19"/>
      <c r="K6640" s="19"/>
      <c r="L6640" s="6" t="str" cm="1">
        <f t="array" ref="L6640">IF(ISBLANK($C6640),"",_xlfn.XLOOKUP($C6640,PACK!$A:$A,PACK!$C:$D))</f>
        <v/>
      </c>
      <c r="M6640" s="18"/>
      <c r="N6640" s="7" t="str">
        <f>IF(ISBLANK(C6640),"",SUMIFS($D$4:D6640,$C$4:C6640,C6640))</f>
        <v/>
      </c>
    </row>
    <row r="6641" spans="1:14" x14ac:dyDescent="0.25">
      <c r="A6641" s="1"/>
      <c r="B6641" s="8"/>
      <c r="C6641" s="3"/>
      <c r="D6641" s="1"/>
      <c r="E6641" s="3"/>
      <c r="I6641" s="42"/>
      <c r="J6641" s="19"/>
      <c r="K6641" s="19"/>
      <c r="L6641" s="6" t="str" cm="1">
        <f t="array" ref="L6641">IF(ISBLANK($C6641),"",_xlfn.XLOOKUP($C6641,PACK!$A:$A,PACK!$C:$D))</f>
        <v/>
      </c>
      <c r="M6641" s="18"/>
      <c r="N6641" s="7" t="str">
        <f>IF(ISBLANK(C6641),"",SUMIFS($D$4:D6641,$C$4:C6641,C6641))</f>
        <v/>
      </c>
    </row>
    <row r="6642" spans="1:14" x14ac:dyDescent="0.25">
      <c r="A6642" s="1"/>
      <c r="B6642" s="8"/>
      <c r="C6642" s="3"/>
      <c r="D6642" s="1"/>
      <c r="E6642" s="3"/>
      <c r="I6642" s="42"/>
      <c r="J6642" s="19"/>
      <c r="K6642" s="19"/>
      <c r="L6642" s="6" t="str" cm="1">
        <f t="array" ref="L6642">IF(ISBLANK($C6642),"",_xlfn.XLOOKUP($C6642,PACK!$A:$A,PACK!$C:$D))</f>
        <v/>
      </c>
      <c r="M6642" s="18"/>
      <c r="N6642" s="7" t="str">
        <f>IF(ISBLANK(C6642),"",SUMIFS($D$4:D6642,$C$4:C6642,C6642))</f>
        <v/>
      </c>
    </row>
    <row r="6643" spans="1:14" x14ac:dyDescent="0.25">
      <c r="A6643" s="1"/>
      <c r="B6643" s="8"/>
      <c r="C6643" s="3"/>
      <c r="D6643" s="1"/>
      <c r="E6643" s="3"/>
      <c r="I6643" s="42"/>
      <c r="J6643" s="19"/>
      <c r="K6643" s="19"/>
      <c r="L6643" s="6" t="str" cm="1">
        <f t="array" ref="L6643">IF(ISBLANK($C6643),"",_xlfn.XLOOKUP($C6643,PACK!$A:$A,PACK!$C:$D))</f>
        <v/>
      </c>
      <c r="M6643" s="18"/>
      <c r="N6643" s="7" t="str">
        <f>IF(ISBLANK(C6643),"",SUMIFS($D$4:D6643,$C$4:C6643,C6643))</f>
        <v/>
      </c>
    </row>
    <row r="6644" spans="1:14" x14ac:dyDescent="0.25">
      <c r="A6644" s="1"/>
      <c r="B6644" s="8"/>
      <c r="C6644" s="3"/>
      <c r="D6644" s="1"/>
      <c r="E6644" s="3"/>
      <c r="I6644" s="42"/>
      <c r="J6644" s="19"/>
      <c r="K6644" s="19"/>
      <c r="L6644" s="6" t="str" cm="1">
        <f t="array" ref="L6644">IF(ISBLANK($C6644),"",_xlfn.XLOOKUP($C6644,PACK!$A:$A,PACK!$C:$D))</f>
        <v/>
      </c>
      <c r="M6644" s="18"/>
      <c r="N6644" s="7" t="str">
        <f>IF(ISBLANK(C6644),"",SUMIFS($D$4:D6644,$C$4:C6644,C6644))</f>
        <v/>
      </c>
    </row>
    <row r="6645" spans="1:14" x14ac:dyDescent="0.25">
      <c r="A6645" s="1"/>
      <c r="B6645" s="8"/>
      <c r="C6645" s="3"/>
      <c r="D6645" s="1"/>
      <c r="E6645" s="3"/>
      <c r="I6645" s="42"/>
      <c r="J6645" s="19"/>
      <c r="K6645" s="19"/>
      <c r="L6645" s="6" t="str" cm="1">
        <f t="array" ref="L6645">IF(ISBLANK($C6645),"",_xlfn.XLOOKUP($C6645,PACK!$A:$A,PACK!$C:$D))</f>
        <v/>
      </c>
      <c r="M6645" s="18"/>
      <c r="N6645" s="7" t="str">
        <f>IF(ISBLANK(C6645),"",SUMIFS($D$4:D6645,$C$4:C6645,C6645))</f>
        <v/>
      </c>
    </row>
    <row r="6646" spans="1:14" x14ac:dyDescent="0.25">
      <c r="A6646" s="1"/>
      <c r="B6646" s="8"/>
      <c r="C6646" s="3"/>
      <c r="D6646" s="1"/>
      <c r="E6646" s="3"/>
      <c r="I6646" s="42"/>
      <c r="J6646" s="19"/>
      <c r="K6646" s="19"/>
      <c r="L6646" s="6" t="str" cm="1">
        <f t="array" ref="L6646">IF(ISBLANK($C6646),"",_xlfn.XLOOKUP($C6646,PACK!$A:$A,PACK!$C:$D))</f>
        <v/>
      </c>
      <c r="M6646" s="18"/>
      <c r="N6646" s="7" t="str">
        <f>IF(ISBLANK(C6646),"",SUMIFS($D$4:D6646,$C$4:C6646,C6646))</f>
        <v/>
      </c>
    </row>
    <row r="6647" spans="1:14" x14ac:dyDescent="0.25">
      <c r="A6647" s="1"/>
      <c r="B6647" s="8"/>
      <c r="C6647" s="3"/>
      <c r="D6647" s="1"/>
      <c r="E6647" s="3"/>
      <c r="I6647" s="42"/>
      <c r="J6647" s="19"/>
      <c r="K6647" s="19"/>
      <c r="L6647" s="6" t="str" cm="1">
        <f t="array" ref="L6647">IF(ISBLANK($C6647),"",_xlfn.XLOOKUP($C6647,PACK!$A:$A,PACK!$C:$D))</f>
        <v/>
      </c>
      <c r="M6647" s="18"/>
      <c r="N6647" s="7" t="str">
        <f>IF(ISBLANK(C6647),"",SUMIFS($D$4:D6647,$C$4:C6647,C6647))</f>
        <v/>
      </c>
    </row>
    <row r="6648" spans="1:14" x14ac:dyDescent="0.25">
      <c r="A6648" s="1"/>
      <c r="B6648" s="8"/>
      <c r="C6648" s="3"/>
      <c r="D6648" s="1"/>
      <c r="E6648" s="3"/>
      <c r="I6648" s="42"/>
      <c r="J6648" s="19"/>
      <c r="K6648" s="19"/>
      <c r="L6648" s="6" t="str" cm="1">
        <f t="array" ref="L6648">IF(ISBLANK($C6648),"",_xlfn.XLOOKUP($C6648,PACK!$A:$A,PACK!$C:$D))</f>
        <v/>
      </c>
      <c r="M6648" s="18"/>
      <c r="N6648" s="7" t="str">
        <f>IF(ISBLANK(C6648),"",SUMIFS($D$4:D6648,$C$4:C6648,C6648))</f>
        <v/>
      </c>
    </row>
    <row r="6649" spans="1:14" x14ac:dyDescent="0.25">
      <c r="A6649" s="1"/>
      <c r="B6649" s="8"/>
      <c r="C6649" s="3"/>
      <c r="D6649" s="1"/>
      <c r="E6649" s="3"/>
      <c r="I6649" s="42"/>
      <c r="J6649" s="19"/>
      <c r="K6649" s="19"/>
      <c r="L6649" s="6" t="str" cm="1">
        <f t="array" ref="L6649">IF(ISBLANK($C6649),"",_xlfn.XLOOKUP($C6649,PACK!$A:$A,PACK!$C:$D))</f>
        <v/>
      </c>
      <c r="M6649" s="18"/>
      <c r="N6649" s="7" t="str">
        <f>IF(ISBLANK(C6649),"",SUMIFS($D$4:D6649,$C$4:C6649,C6649))</f>
        <v/>
      </c>
    </row>
    <row r="6650" spans="1:14" x14ac:dyDescent="0.25">
      <c r="A6650" s="1"/>
      <c r="B6650" s="8"/>
      <c r="C6650" s="3"/>
      <c r="D6650" s="1"/>
      <c r="E6650" s="3"/>
      <c r="I6650" s="42"/>
      <c r="J6650" s="19"/>
      <c r="K6650" s="19"/>
      <c r="L6650" s="6" t="str" cm="1">
        <f t="array" ref="L6650">IF(ISBLANK($C6650),"",_xlfn.XLOOKUP($C6650,PACK!$A:$A,PACK!$C:$D))</f>
        <v/>
      </c>
      <c r="M6650" s="18"/>
      <c r="N6650" s="7" t="str">
        <f>IF(ISBLANK(C6650),"",SUMIFS($D$4:D6650,$C$4:C6650,C6650))</f>
        <v/>
      </c>
    </row>
    <row r="6651" spans="1:14" x14ac:dyDescent="0.25">
      <c r="A6651" s="1"/>
      <c r="B6651" s="8"/>
      <c r="C6651" s="3"/>
      <c r="D6651" s="1"/>
      <c r="E6651" s="3"/>
      <c r="I6651" s="42"/>
      <c r="J6651" s="19"/>
      <c r="K6651" s="19"/>
      <c r="L6651" s="6" t="str" cm="1">
        <f t="array" ref="L6651">IF(ISBLANK($C6651),"",_xlfn.XLOOKUP($C6651,PACK!$A:$A,PACK!$C:$D))</f>
        <v/>
      </c>
      <c r="M6651" s="18"/>
      <c r="N6651" s="7" t="str">
        <f>IF(ISBLANK(C6651),"",SUMIFS($D$4:D6651,$C$4:C6651,C6651))</f>
        <v/>
      </c>
    </row>
    <row r="6652" spans="1:14" x14ac:dyDescent="0.25">
      <c r="A6652" s="1"/>
      <c r="B6652" s="8"/>
      <c r="C6652" s="3"/>
      <c r="D6652" s="1"/>
      <c r="E6652" s="3"/>
      <c r="I6652" s="42"/>
      <c r="J6652" s="19"/>
      <c r="K6652" s="19"/>
      <c r="L6652" s="6" t="str" cm="1">
        <f t="array" ref="L6652">IF(ISBLANK($C6652),"",_xlfn.XLOOKUP($C6652,PACK!$A:$A,PACK!$C:$D))</f>
        <v/>
      </c>
      <c r="M6652" s="18"/>
      <c r="N6652" s="7" t="str">
        <f>IF(ISBLANK(C6652),"",SUMIFS($D$4:D6652,$C$4:C6652,C6652))</f>
        <v/>
      </c>
    </row>
    <row r="6653" spans="1:14" x14ac:dyDescent="0.25">
      <c r="A6653" s="1"/>
      <c r="B6653" s="8"/>
      <c r="C6653" s="3"/>
      <c r="D6653" s="1"/>
      <c r="E6653" s="3"/>
      <c r="I6653" s="42"/>
      <c r="J6653" s="19"/>
      <c r="K6653" s="19"/>
      <c r="L6653" s="6" t="str" cm="1">
        <f t="array" ref="L6653">IF(ISBLANK($C6653),"",_xlfn.XLOOKUP($C6653,PACK!$A:$A,PACK!$C:$D))</f>
        <v/>
      </c>
      <c r="M6653" s="18"/>
      <c r="N6653" s="7" t="str">
        <f>IF(ISBLANK(C6653),"",SUMIFS($D$4:D6653,$C$4:C6653,C6653))</f>
        <v/>
      </c>
    </row>
    <row r="6654" spans="1:14" x14ac:dyDescent="0.25">
      <c r="A6654" s="1"/>
      <c r="B6654" s="8"/>
      <c r="C6654" s="3"/>
      <c r="D6654" s="1"/>
      <c r="E6654" s="3"/>
      <c r="I6654" s="42"/>
      <c r="J6654" s="19"/>
      <c r="K6654" s="19"/>
      <c r="L6654" s="6" t="str" cm="1">
        <f t="array" ref="L6654">IF(ISBLANK($C6654),"",_xlfn.XLOOKUP($C6654,PACK!$A:$A,PACK!$C:$D))</f>
        <v/>
      </c>
      <c r="M6654" s="18"/>
      <c r="N6654" s="7" t="str">
        <f>IF(ISBLANK(C6654),"",SUMIFS($D$4:D6654,$C$4:C6654,C6654))</f>
        <v/>
      </c>
    </row>
    <row r="6655" spans="1:14" x14ac:dyDescent="0.25">
      <c r="A6655" s="1"/>
      <c r="B6655" s="8"/>
      <c r="C6655" s="3"/>
      <c r="D6655" s="1"/>
      <c r="E6655" s="3"/>
      <c r="I6655" s="42"/>
      <c r="J6655" s="19"/>
      <c r="K6655" s="19"/>
      <c r="L6655" s="6" t="str" cm="1">
        <f t="array" ref="L6655">IF(ISBLANK($C6655),"",_xlfn.XLOOKUP($C6655,PACK!$A:$A,PACK!$C:$D))</f>
        <v/>
      </c>
      <c r="M6655" s="18"/>
      <c r="N6655" s="7" t="str">
        <f>IF(ISBLANK(C6655),"",SUMIFS($D$4:D6655,$C$4:C6655,C6655))</f>
        <v/>
      </c>
    </row>
    <row r="6656" spans="1:14" x14ac:dyDescent="0.25">
      <c r="A6656" s="1"/>
      <c r="B6656" s="8"/>
      <c r="C6656" s="3"/>
      <c r="D6656" s="1"/>
      <c r="E6656" s="3"/>
      <c r="I6656" s="42"/>
      <c r="J6656" s="19"/>
      <c r="K6656" s="19"/>
      <c r="L6656" s="6" t="str" cm="1">
        <f t="array" ref="L6656">IF(ISBLANK($C6656),"",_xlfn.XLOOKUP($C6656,PACK!$A:$A,PACK!$C:$D))</f>
        <v/>
      </c>
      <c r="M6656" s="18"/>
      <c r="N6656" s="7" t="str">
        <f>IF(ISBLANK(C6656),"",SUMIFS($D$4:D6656,$C$4:C6656,C6656))</f>
        <v/>
      </c>
    </row>
    <row r="6657" spans="1:14" x14ac:dyDescent="0.25">
      <c r="A6657" s="1"/>
      <c r="B6657" s="8"/>
      <c r="C6657" s="3"/>
      <c r="D6657" s="1"/>
      <c r="E6657" s="3"/>
      <c r="I6657" s="42"/>
      <c r="J6657" s="19"/>
      <c r="K6657" s="19"/>
      <c r="L6657" s="6" t="str" cm="1">
        <f t="array" ref="L6657">IF(ISBLANK($C6657),"",_xlfn.XLOOKUP($C6657,PACK!$A:$A,PACK!$C:$D))</f>
        <v/>
      </c>
      <c r="M6657" s="18"/>
      <c r="N6657" s="7" t="str">
        <f>IF(ISBLANK(C6657),"",SUMIFS($D$4:D6657,$C$4:C6657,C6657))</f>
        <v/>
      </c>
    </row>
    <row r="6658" spans="1:14" x14ac:dyDescent="0.25">
      <c r="A6658" s="1"/>
      <c r="B6658" s="8"/>
      <c r="C6658" s="3"/>
      <c r="D6658" s="1"/>
      <c r="E6658" s="3"/>
      <c r="I6658" s="42"/>
      <c r="J6658" s="19"/>
      <c r="K6658" s="19"/>
      <c r="L6658" s="6" t="str" cm="1">
        <f t="array" ref="L6658">IF(ISBLANK($C6658),"",_xlfn.XLOOKUP($C6658,PACK!$A:$A,PACK!$C:$D))</f>
        <v/>
      </c>
      <c r="M6658" s="18"/>
      <c r="N6658" s="7" t="str">
        <f>IF(ISBLANK(C6658),"",SUMIFS($D$4:D6658,$C$4:C6658,C6658))</f>
        <v/>
      </c>
    </row>
    <row r="6659" spans="1:14" x14ac:dyDescent="0.25">
      <c r="A6659" s="1"/>
      <c r="B6659" s="8"/>
      <c r="C6659" s="3"/>
      <c r="D6659" s="1"/>
      <c r="E6659" s="3"/>
      <c r="I6659" s="42"/>
      <c r="J6659" s="19"/>
      <c r="K6659" s="19"/>
      <c r="L6659" s="6" t="str" cm="1">
        <f t="array" ref="L6659">IF(ISBLANK($C6659),"",_xlfn.XLOOKUP($C6659,PACK!$A:$A,PACK!$C:$D))</f>
        <v/>
      </c>
      <c r="M6659" s="18"/>
      <c r="N6659" s="7" t="str">
        <f>IF(ISBLANK(C6659),"",SUMIFS($D$4:D6659,$C$4:C6659,C6659))</f>
        <v/>
      </c>
    </row>
    <row r="6660" spans="1:14" x14ac:dyDescent="0.25">
      <c r="A6660" s="1"/>
      <c r="B6660" s="8"/>
      <c r="C6660" s="3"/>
      <c r="D6660" s="1"/>
      <c r="E6660" s="3"/>
      <c r="I6660" s="42"/>
      <c r="J6660" s="19"/>
      <c r="K6660" s="19"/>
      <c r="L6660" s="6" t="str" cm="1">
        <f t="array" ref="L6660">IF(ISBLANK($C6660),"",_xlfn.XLOOKUP($C6660,PACK!$A:$A,PACK!$C:$D))</f>
        <v/>
      </c>
      <c r="M6660" s="18"/>
      <c r="N6660" s="7" t="str">
        <f>IF(ISBLANK(C6660),"",SUMIFS($D$4:D6660,$C$4:C6660,C6660))</f>
        <v/>
      </c>
    </row>
    <row r="6661" spans="1:14" x14ac:dyDescent="0.25">
      <c r="A6661" s="1"/>
      <c r="B6661" s="8"/>
      <c r="C6661" s="3"/>
      <c r="D6661" s="1"/>
      <c r="E6661" s="3"/>
      <c r="I6661" s="42"/>
      <c r="J6661" s="19"/>
      <c r="K6661" s="19"/>
      <c r="L6661" s="6" t="str" cm="1">
        <f t="array" ref="L6661">IF(ISBLANK($C6661),"",_xlfn.XLOOKUP($C6661,PACK!$A:$A,PACK!$C:$D))</f>
        <v/>
      </c>
      <c r="M6661" s="18"/>
      <c r="N6661" s="7" t="str">
        <f>IF(ISBLANK(C6661),"",SUMIFS($D$4:D6661,$C$4:C6661,C6661))</f>
        <v/>
      </c>
    </row>
    <row r="6662" spans="1:14" x14ac:dyDescent="0.25">
      <c r="A6662" s="1"/>
      <c r="B6662" s="8"/>
      <c r="C6662" s="3"/>
      <c r="D6662" s="1"/>
      <c r="E6662" s="3"/>
      <c r="I6662" s="42"/>
      <c r="J6662" s="19"/>
      <c r="K6662" s="19"/>
      <c r="L6662" s="6" t="str" cm="1">
        <f t="array" ref="L6662">IF(ISBLANK($C6662),"",_xlfn.XLOOKUP($C6662,PACK!$A:$A,PACK!$C:$D))</f>
        <v/>
      </c>
      <c r="M6662" s="18"/>
      <c r="N6662" s="7" t="str">
        <f>IF(ISBLANK(C6662),"",SUMIFS($D$4:D6662,$C$4:C6662,C6662))</f>
        <v/>
      </c>
    </row>
    <row r="6663" spans="1:14" x14ac:dyDescent="0.25">
      <c r="A6663" s="1"/>
      <c r="B6663" s="8"/>
      <c r="C6663" s="3"/>
      <c r="D6663" s="1"/>
      <c r="E6663" s="3"/>
      <c r="I6663" s="42"/>
      <c r="J6663" s="19"/>
      <c r="K6663" s="19"/>
      <c r="L6663" s="6" t="str" cm="1">
        <f t="array" ref="L6663">IF(ISBLANK($C6663),"",_xlfn.XLOOKUP($C6663,PACK!$A:$A,PACK!$C:$D))</f>
        <v/>
      </c>
      <c r="M6663" s="18"/>
      <c r="N6663" s="7" t="str">
        <f>IF(ISBLANK(C6663),"",SUMIFS($D$4:D6663,$C$4:C6663,C6663))</f>
        <v/>
      </c>
    </row>
    <row r="6664" spans="1:14" x14ac:dyDescent="0.25">
      <c r="A6664" s="1"/>
      <c r="B6664" s="8"/>
      <c r="C6664" s="3"/>
      <c r="D6664" s="1"/>
      <c r="E6664" s="3"/>
      <c r="I6664" s="42"/>
      <c r="J6664" s="19"/>
      <c r="K6664" s="19"/>
      <c r="L6664" s="6" t="str" cm="1">
        <f t="array" ref="L6664">IF(ISBLANK($C6664),"",_xlfn.XLOOKUP($C6664,PACK!$A:$A,PACK!$C:$D))</f>
        <v/>
      </c>
      <c r="M6664" s="18"/>
      <c r="N6664" s="7" t="str">
        <f>IF(ISBLANK(C6664),"",SUMIFS($D$4:D6664,$C$4:C6664,C6664))</f>
        <v/>
      </c>
    </row>
    <row r="6665" spans="1:14" x14ac:dyDescent="0.25">
      <c r="A6665" s="1"/>
      <c r="B6665" s="8"/>
      <c r="C6665" s="3"/>
      <c r="D6665" s="1"/>
      <c r="E6665" s="3"/>
      <c r="I6665" s="42"/>
      <c r="J6665" s="19"/>
      <c r="K6665" s="19"/>
      <c r="L6665" s="6" t="str" cm="1">
        <f t="array" ref="L6665">IF(ISBLANK($C6665),"",_xlfn.XLOOKUP($C6665,PACK!$A:$A,PACK!$C:$D))</f>
        <v/>
      </c>
      <c r="M6665" s="18"/>
      <c r="N6665" s="7" t="str">
        <f>IF(ISBLANK(C6665),"",SUMIFS($D$4:D6665,$C$4:C6665,C6665))</f>
        <v/>
      </c>
    </row>
    <row r="6666" spans="1:14" x14ac:dyDescent="0.25">
      <c r="A6666" s="1"/>
      <c r="B6666" s="8"/>
      <c r="C6666" s="3"/>
      <c r="D6666" s="1"/>
      <c r="E6666" s="3"/>
      <c r="I6666" s="42"/>
      <c r="J6666" s="19"/>
      <c r="K6666" s="19"/>
      <c r="L6666" s="6" t="str" cm="1">
        <f t="array" ref="L6666">IF(ISBLANK($C6666),"",_xlfn.XLOOKUP($C6666,PACK!$A:$A,PACK!$C:$D))</f>
        <v/>
      </c>
      <c r="M6666" s="18"/>
      <c r="N6666" s="7" t="str">
        <f>IF(ISBLANK(C6666),"",SUMIFS($D$4:D6666,$C$4:C6666,C6666))</f>
        <v/>
      </c>
    </row>
    <row r="6667" spans="1:14" x14ac:dyDescent="0.25">
      <c r="A6667" s="1"/>
      <c r="B6667" s="8"/>
      <c r="C6667" s="3"/>
      <c r="D6667" s="1"/>
      <c r="E6667" s="3"/>
      <c r="I6667" s="42"/>
      <c r="J6667" s="19"/>
      <c r="K6667" s="19"/>
      <c r="L6667" s="6" t="str" cm="1">
        <f t="array" ref="L6667">IF(ISBLANK($C6667),"",_xlfn.XLOOKUP($C6667,PACK!$A:$A,PACK!$C:$D))</f>
        <v/>
      </c>
      <c r="M6667" s="18"/>
      <c r="N6667" s="7" t="str">
        <f>IF(ISBLANK(C6667),"",SUMIFS($D$4:D6667,$C$4:C6667,C6667))</f>
        <v/>
      </c>
    </row>
    <row r="6668" spans="1:14" x14ac:dyDescent="0.25">
      <c r="A6668" s="1"/>
      <c r="B6668" s="8"/>
      <c r="C6668" s="3"/>
      <c r="D6668" s="1"/>
      <c r="E6668" s="3"/>
      <c r="I6668" s="42"/>
      <c r="J6668" s="19"/>
      <c r="K6668" s="19"/>
      <c r="L6668" s="6" t="str" cm="1">
        <f t="array" ref="L6668">IF(ISBLANK($C6668),"",_xlfn.XLOOKUP($C6668,PACK!$A:$A,PACK!$C:$D))</f>
        <v/>
      </c>
      <c r="M6668" s="18"/>
      <c r="N6668" s="7" t="str">
        <f>IF(ISBLANK(C6668),"",SUMIFS($D$4:D6668,$C$4:C6668,C6668))</f>
        <v/>
      </c>
    </row>
    <row r="6669" spans="1:14" x14ac:dyDescent="0.25">
      <c r="A6669" s="1"/>
      <c r="B6669" s="8"/>
      <c r="C6669" s="3"/>
      <c r="D6669" s="1"/>
      <c r="E6669" s="3"/>
      <c r="I6669" s="42"/>
      <c r="J6669" s="19"/>
      <c r="K6669" s="19"/>
      <c r="L6669" s="6" t="str" cm="1">
        <f t="array" ref="L6669">IF(ISBLANK($C6669),"",_xlfn.XLOOKUP($C6669,PACK!$A:$A,PACK!$C:$D))</f>
        <v/>
      </c>
      <c r="M6669" s="18"/>
      <c r="N6669" s="7" t="str">
        <f>IF(ISBLANK(C6669),"",SUMIFS($D$4:D6669,$C$4:C6669,C6669))</f>
        <v/>
      </c>
    </row>
    <row r="6670" spans="1:14" x14ac:dyDescent="0.25">
      <c r="A6670" s="1"/>
      <c r="B6670" s="8"/>
      <c r="C6670" s="3"/>
      <c r="D6670" s="1"/>
      <c r="E6670" s="3"/>
      <c r="I6670" s="42"/>
      <c r="J6670" s="19"/>
      <c r="K6670" s="19"/>
      <c r="L6670" s="6" t="str" cm="1">
        <f t="array" ref="L6670">IF(ISBLANK($C6670),"",_xlfn.XLOOKUP($C6670,PACK!$A:$A,PACK!$C:$D))</f>
        <v/>
      </c>
      <c r="M6670" s="18"/>
      <c r="N6670" s="7" t="str">
        <f>IF(ISBLANK(C6670),"",SUMIFS($D$4:D6670,$C$4:C6670,C6670))</f>
        <v/>
      </c>
    </row>
    <row r="6671" spans="1:14" x14ac:dyDescent="0.25">
      <c r="A6671" s="1"/>
      <c r="B6671" s="8"/>
      <c r="C6671" s="3"/>
      <c r="D6671" s="1"/>
      <c r="E6671" s="3"/>
      <c r="I6671" s="42"/>
      <c r="J6671" s="19"/>
      <c r="K6671" s="19"/>
      <c r="L6671" s="6" t="str" cm="1">
        <f t="array" ref="L6671">IF(ISBLANK($C6671),"",_xlfn.XLOOKUP($C6671,PACK!$A:$A,PACK!$C:$D))</f>
        <v/>
      </c>
      <c r="M6671" s="18"/>
      <c r="N6671" s="7" t="str">
        <f>IF(ISBLANK(C6671),"",SUMIFS($D$4:D6671,$C$4:C6671,C6671))</f>
        <v/>
      </c>
    </row>
    <row r="6672" spans="1:14" x14ac:dyDescent="0.25">
      <c r="A6672" s="1"/>
      <c r="B6672" s="8"/>
      <c r="C6672" s="3"/>
      <c r="D6672" s="1"/>
      <c r="E6672" s="3"/>
      <c r="I6672" s="42"/>
      <c r="J6672" s="19"/>
      <c r="K6672" s="19"/>
      <c r="L6672" s="6" t="str" cm="1">
        <f t="array" ref="L6672">IF(ISBLANK($C6672),"",_xlfn.XLOOKUP($C6672,PACK!$A:$A,PACK!$C:$D))</f>
        <v/>
      </c>
      <c r="M6672" s="18"/>
      <c r="N6672" s="7" t="str">
        <f>IF(ISBLANK(C6672),"",SUMIFS($D$4:D6672,$C$4:C6672,C6672))</f>
        <v/>
      </c>
    </row>
    <row r="6673" spans="1:14" x14ac:dyDescent="0.25">
      <c r="A6673" s="1"/>
      <c r="B6673" s="8"/>
      <c r="C6673" s="3"/>
      <c r="D6673" s="1"/>
      <c r="E6673" s="3"/>
      <c r="I6673" s="42"/>
      <c r="J6673" s="19"/>
      <c r="K6673" s="19"/>
      <c r="L6673" s="6" t="str" cm="1">
        <f t="array" ref="L6673">IF(ISBLANK($C6673),"",_xlfn.XLOOKUP($C6673,PACK!$A:$A,PACK!$C:$D))</f>
        <v/>
      </c>
      <c r="M6673" s="18"/>
      <c r="N6673" s="7" t="str">
        <f>IF(ISBLANK(C6673),"",SUMIFS($D$4:D6673,$C$4:C6673,C6673))</f>
        <v/>
      </c>
    </row>
    <row r="6674" spans="1:14" x14ac:dyDescent="0.25">
      <c r="A6674" s="1"/>
      <c r="B6674" s="8"/>
      <c r="C6674" s="3"/>
      <c r="D6674" s="1"/>
      <c r="E6674" s="3"/>
      <c r="I6674" s="42"/>
      <c r="J6674" s="19"/>
      <c r="K6674" s="19"/>
      <c r="L6674" s="6" t="str" cm="1">
        <f t="array" ref="L6674">IF(ISBLANK($C6674),"",_xlfn.XLOOKUP($C6674,PACK!$A:$A,PACK!$C:$D))</f>
        <v/>
      </c>
      <c r="M6674" s="18"/>
      <c r="N6674" s="7" t="str">
        <f>IF(ISBLANK(C6674),"",SUMIFS($D$4:D6674,$C$4:C6674,C6674))</f>
        <v/>
      </c>
    </row>
    <row r="6675" spans="1:14" x14ac:dyDescent="0.25">
      <c r="A6675" s="1"/>
      <c r="B6675" s="8"/>
      <c r="C6675" s="3"/>
      <c r="D6675" s="1"/>
      <c r="E6675" s="3"/>
      <c r="I6675" s="42"/>
      <c r="J6675" s="19"/>
      <c r="K6675" s="19"/>
      <c r="L6675" s="6" t="str" cm="1">
        <f t="array" ref="L6675">IF(ISBLANK($C6675),"",_xlfn.XLOOKUP($C6675,PACK!$A:$A,PACK!$C:$D))</f>
        <v/>
      </c>
      <c r="M6675" s="18"/>
      <c r="N6675" s="7" t="str">
        <f>IF(ISBLANK(C6675),"",SUMIFS($D$4:D6675,$C$4:C6675,C6675))</f>
        <v/>
      </c>
    </row>
    <row r="6676" spans="1:14" x14ac:dyDescent="0.25">
      <c r="A6676" s="1"/>
      <c r="B6676" s="8"/>
      <c r="C6676" s="3"/>
      <c r="D6676" s="1"/>
      <c r="E6676" s="3"/>
      <c r="I6676" s="42"/>
      <c r="J6676" s="19"/>
      <c r="K6676" s="19"/>
      <c r="L6676" s="6" t="str" cm="1">
        <f t="array" ref="L6676">IF(ISBLANK($C6676),"",_xlfn.XLOOKUP($C6676,PACK!$A:$A,PACK!$C:$D))</f>
        <v/>
      </c>
      <c r="M6676" s="18"/>
      <c r="N6676" s="7" t="str">
        <f>IF(ISBLANK(C6676),"",SUMIFS($D$4:D6676,$C$4:C6676,C6676))</f>
        <v/>
      </c>
    </row>
    <row r="6677" spans="1:14" x14ac:dyDescent="0.25">
      <c r="A6677" s="1"/>
      <c r="B6677" s="8"/>
      <c r="C6677" s="3"/>
      <c r="D6677" s="1"/>
      <c r="E6677" s="3"/>
      <c r="I6677" s="42"/>
      <c r="J6677" s="19"/>
      <c r="K6677" s="19"/>
      <c r="L6677" s="6" t="str" cm="1">
        <f t="array" ref="L6677">IF(ISBLANK($C6677),"",_xlfn.XLOOKUP($C6677,PACK!$A:$A,PACK!$C:$D))</f>
        <v/>
      </c>
      <c r="M6677" s="18"/>
      <c r="N6677" s="7" t="str">
        <f>IF(ISBLANK(C6677),"",SUMIFS($D$4:D6677,$C$4:C6677,C6677))</f>
        <v/>
      </c>
    </row>
    <row r="6678" spans="1:14" x14ac:dyDescent="0.25">
      <c r="A6678" s="1"/>
      <c r="B6678" s="8"/>
      <c r="C6678" s="3"/>
      <c r="D6678" s="1"/>
      <c r="E6678" s="3"/>
      <c r="I6678" s="42"/>
      <c r="J6678" s="19"/>
      <c r="K6678" s="19"/>
      <c r="L6678" s="6" t="str" cm="1">
        <f t="array" ref="L6678">IF(ISBLANK($C6678),"",_xlfn.XLOOKUP($C6678,PACK!$A:$A,PACK!$C:$D))</f>
        <v/>
      </c>
      <c r="M6678" s="18"/>
      <c r="N6678" s="7" t="str">
        <f>IF(ISBLANK(C6678),"",SUMIFS($D$4:D6678,$C$4:C6678,C6678))</f>
        <v/>
      </c>
    </row>
    <row r="6679" spans="1:14" x14ac:dyDescent="0.25">
      <c r="A6679" s="1"/>
      <c r="B6679" s="8"/>
      <c r="C6679" s="3"/>
      <c r="D6679" s="1"/>
      <c r="E6679" s="3"/>
      <c r="I6679" s="42"/>
      <c r="J6679" s="19"/>
      <c r="K6679" s="19"/>
      <c r="L6679" s="6" t="str" cm="1">
        <f t="array" ref="L6679">IF(ISBLANK($C6679),"",_xlfn.XLOOKUP($C6679,PACK!$A:$A,PACK!$C:$D))</f>
        <v/>
      </c>
      <c r="M6679" s="18"/>
      <c r="N6679" s="7" t="str">
        <f>IF(ISBLANK(C6679),"",SUMIFS($D$4:D6679,$C$4:C6679,C6679))</f>
        <v/>
      </c>
    </row>
    <row r="6680" spans="1:14" x14ac:dyDescent="0.25">
      <c r="A6680" s="1"/>
      <c r="B6680" s="8"/>
      <c r="C6680" s="3"/>
      <c r="D6680" s="1"/>
      <c r="E6680" s="3"/>
      <c r="I6680" s="42"/>
      <c r="J6680" s="19"/>
      <c r="K6680" s="19"/>
      <c r="L6680" s="6" t="str" cm="1">
        <f t="array" ref="L6680">IF(ISBLANK($C6680),"",_xlfn.XLOOKUP($C6680,PACK!$A:$A,PACK!$C:$D))</f>
        <v/>
      </c>
      <c r="M6680" s="18"/>
      <c r="N6680" s="7" t="str">
        <f>IF(ISBLANK(C6680),"",SUMIFS($D$4:D6680,$C$4:C6680,C6680))</f>
        <v/>
      </c>
    </row>
    <row r="6681" spans="1:14" x14ac:dyDescent="0.25">
      <c r="A6681" s="1"/>
      <c r="B6681" s="8"/>
      <c r="C6681" s="3"/>
      <c r="D6681" s="1"/>
      <c r="E6681" s="3"/>
      <c r="I6681" s="42"/>
      <c r="J6681" s="19"/>
      <c r="K6681" s="19"/>
      <c r="L6681" s="6" t="str" cm="1">
        <f t="array" ref="L6681">IF(ISBLANK($C6681),"",_xlfn.XLOOKUP($C6681,PACK!$A:$A,PACK!$C:$D))</f>
        <v/>
      </c>
      <c r="M6681" s="18"/>
      <c r="N6681" s="7" t="str">
        <f>IF(ISBLANK(C6681),"",SUMIFS($D$4:D6681,$C$4:C6681,C6681))</f>
        <v/>
      </c>
    </row>
    <row r="6682" spans="1:14" x14ac:dyDescent="0.25">
      <c r="A6682" s="1"/>
      <c r="B6682" s="8"/>
      <c r="C6682" s="3"/>
      <c r="D6682" s="1"/>
      <c r="E6682" s="3"/>
      <c r="I6682" s="42"/>
      <c r="J6682" s="19"/>
      <c r="K6682" s="19"/>
      <c r="L6682" s="6" t="str" cm="1">
        <f t="array" ref="L6682">IF(ISBLANK($C6682),"",_xlfn.XLOOKUP($C6682,PACK!$A:$A,PACK!$C:$D))</f>
        <v/>
      </c>
      <c r="M6682" s="18"/>
      <c r="N6682" s="7" t="str">
        <f>IF(ISBLANK(C6682),"",SUMIFS($D$4:D6682,$C$4:C6682,C6682))</f>
        <v/>
      </c>
    </row>
    <row r="6683" spans="1:14" x14ac:dyDescent="0.25">
      <c r="A6683" s="1"/>
      <c r="B6683" s="8"/>
      <c r="C6683" s="3"/>
      <c r="D6683" s="1"/>
      <c r="E6683" s="3"/>
      <c r="I6683" s="42"/>
      <c r="J6683" s="19"/>
      <c r="K6683" s="19"/>
      <c r="L6683" s="6" t="str" cm="1">
        <f t="array" ref="L6683">IF(ISBLANK($C6683),"",_xlfn.XLOOKUP($C6683,PACK!$A:$A,PACK!$C:$D))</f>
        <v/>
      </c>
      <c r="M6683" s="18"/>
      <c r="N6683" s="7" t="str">
        <f>IF(ISBLANK(C6683),"",SUMIFS($D$4:D6683,$C$4:C6683,C6683))</f>
        <v/>
      </c>
    </row>
    <row r="6684" spans="1:14" x14ac:dyDescent="0.25">
      <c r="A6684" s="1"/>
      <c r="B6684" s="8"/>
      <c r="C6684" s="3"/>
      <c r="D6684" s="1"/>
      <c r="E6684" s="3"/>
      <c r="I6684" s="42"/>
      <c r="J6684" s="19"/>
      <c r="K6684" s="19"/>
      <c r="L6684" s="6" t="str" cm="1">
        <f t="array" ref="L6684">IF(ISBLANK($C6684),"",_xlfn.XLOOKUP($C6684,PACK!$A:$A,PACK!$C:$D))</f>
        <v/>
      </c>
      <c r="M6684" s="18"/>
      <c r="N6684" s="7" t="str">
        <f>IF(ISBLANK(C6684),"",SUMIFS($D$4:D6684,$C$4:C6684,C6684))</f>
        <v/>
      </c>
    </row>
    <row r="6685" spans="1:14" x14ac:dyDescent="0.25">
      <c r="A6685" s="1"/>
      <c r="B6685" s="8"/>
      <c r="C6685" s="3"/>
      <c r="D6685" s="1"/>
      <c r="E6685" s="3"/>
      <c r="I6685" s="42"/>
      <c r="J6685" s="19"/>
      <c r="K6685" s="19"/>
      <c r="L6685" s="6" t="str" cm="1">
        <f t="array" ref="L6685">IF(ISBLANK($C6685),"",_xlfn.XLOOKUP($C6685,PACK!$A:$A,PACK!$C:$D))</f>
        <v/>
      </c>
      <c r="M6685" s="18"/>
      <c r="N6685" s="7" t="str">
        <f>IF(ISBLANK(C6685),"",SUMIFS($D$4:D6685,$C$4:C6685,C6685))</f>
        <v/>
      </c>
    </row>
    <row r="6686" spans="1:14" x14ac:dyDescent="0.25">
      <c r="A6686" s="1"/>
      <c r="B6686" s="8"/>
      <c r="C6686" s="3"/>
      <c r="D6686" s="1"/>
      <c r="E6686" s="3"/>
      <c r="I6686" s="42"/>
      <c r="J6686" s="19"/>
      <c r="K6686" s="19"/>
      <c r="L6686" s="6" t="str" cm="1">
        <f t="array" ref="L6686">IF(ISBLANK($C6686),"",_xlfn.XLOOKUP($C6686,PACK!$A:$A,PACK!$C:$D))</f>
        <v/>
      </c>
      <c r="M6686" s="18"/>
      <c r="N6686" s="7" t="str">
        <f>IF(ISBLANK(C6686),"",SUMIFS($D$4:D6686,$C$4:C6686,C6686))</f>
        <v/>
      </c>
    </row>
    <row r="6687" spans="1:14" x14ac:dyDescent="0.25">
      <c r="A6687" s="1"/>
      <c r="B6687" s="8"/>
      <c r="C6687" s="3"/>
      <c r="D6687" s="1"/>
      <c r="E6687" s="3"/>
      <c r="I6687" s="42"/>
      <c r="J6687" s="19"/>
      <c r="K6687" s="19"/>
      <c r="L6687" s="6" t="str" cm="1">
        <f t="array" ref="L6687">IF(ISBLANK($C6687),"",_xlfn.XLOOKUP($C6687,PACK!$A:$A,PACK!$C:$D))</f>
        <v/>
      </c>
      <c r="M6687" s="18"/>
      <c r="N6687" s="7" t="str">
        <f>IF(ISBLANK(C6687),"",SUMIFS($D$4:D6687,$C$4:C6687,C6687))</f>
        <v/>
      </c>
    </row>
    <row r="6688" spans="1:14" x14ac:dyDescent="0.25">
      <c r="A6688" s="1"/>
      <c r="B6688" s="8"/>
      <c r="C6688" s="3"/>
      <c r="D6688" s="1"/>
      <c r="E6688" s="3"/>
      <c r="I6688" s="42"/>
      <c r="J6688" s="19"/>
      <c r="K6688" s="19"/>
      <c r="L6688" s="6" t="str" cm="1">
        <f t="array" ref="L6688">IF(ISBLANK($C6688),"",_xlfn.XLOOKUP($C6688,PACK!$A:$A,PACK!$C:$D))</f>
        <v/>
      </c>
      <c r="M6688" s="18"/>
      <c r="N6688" s="7" t="str">
        <f>IF(ISBLANK(C6688),"",SUMIFS($D$4:D6688,$C$4:C6688,C6688))</f>
        <v/>
      </c>
    </row>
    <row r="6689" spans="1:14" x14ac:dyDescent="0.25">
      <c r="A6689" s="1"/>
      <c r="B6689" s="8"/>
      <c r="C6689" s="3"/>
      <c r="D6689" s="1"/>
      <c r="E6689" s="3"/>
      <c r="I6689" s="42"/>
      <c r="J6689" s="19"/>
      <c r="K6689" s="19"/>
      <c r="L6689" s="6" t="str" cm="1">
        <f t="array" ref="L6689">IF(ISBLANK($C6689),"",_xlfn.XLOOKUP($C6689,PACK!$A:$A,PACK!$C:$D))</f>
        <v/>
      </c>
      <c r="M6689" s="18"/>
      <c r="N6689" s="7" t="str">
        <f>IF(ISBLANK(C6689),"",SUMIFS($D$4:D6689,$C$4:C6689,C6689))</f>
        <v/>
      </c>
    </row>
    <row r="6690" spans="1:14" x14ac:dyDescent="0.25">
      <c r="A6690" s="1"/>
      <c r="B6690" s="8"/>
      <c r="C6690" s="3"/>
      <c r="D6690" s="1"/>
      <c r="E6690" s="3"/>
      <c r="I6690" s="42"/>
      <c r="J6690" s="19"/>
      <c r="K6690" s="19"/>
      <c r="L6690" s="6" t="str" cm="1">
        <f t="array" ref="L6690">IF(ISBLANK($C6690),"",_xlfn.XLOOKUP($C6690,PACK!$A:$A,PACK!$C:$D))</f>
        <v/>
      </c>
      <c r="M6690" s="18"/>
      <c r="N6690" s="7" t="str">
        <f>IF(ISBLANK(C6690),"",SUMIFS($D$4:D6690,$C$4:C6690,C6690))</f>
        <v/>
      </c>
    </row>
    <row r="6691" spans="1:14" x14ac:dyDescent="0.25">
      <c r="A6691" s="1"/>
      <c r="B6691" s="8"/>
      <c r="C6691" s="3"/>
      <c r="D6691" s="1"/>
      <c r="E6691" s="3"/>
      <c r="I6691" s="42"/>
      <c r="J6691" s="19"/>
      <c r="K6691" s="19"/>
      <c r="L6691" s="6" t="str" cm="1">
        <f t="array" ref="L6691">IF(ISBLANK($C6691),"",_xlfn.XLOOKUP($C6691,PACK!$A:$A,PACK!$C:$D))</f>
        <v/>
      </c>
      <c r="M6691" s="18"/>
      <c r="N6691" s="7" t="str">
        <f>IF(ISBLANK(C6691),"",SUMIFS($D$4:D6691,$C$4:C6691,C6691))</f>
        <v/>
      </c>
    </row>
    <row r="6692" spans="1:14" x14ac:dyDescent="0.25">
      <c r="A6692" s="1"/>
      <c r="B6692" s="8"/>
      <c r="C6692" s="3"/>
      <c r="D6692" s="1"/>
      <c r="E6692" s="3"/>
      <c r="I6692" s="42"/>
      <c r="J6692" s="19"/>
      <c r="K6692" s="19"/>
      <c r="L6692" s="6" t="str" cm="1">
        <f t="array" ref="L6692">IF(ISBLANK($C6692),"",_xlfn.XLOOKUP($C6692,PACK!$A:$A,PACK!$C:$D))</f>
        <v/>
      </c>
      <c r="M6692" s="18"/>
      <c r="N6692" s="7" t="str">
        <f>IF(ISBLANK(C6692),"",SUMIFS($D$4:D6692,$C$4:C6692,C6692))</f>
        <v/>
      </c>
    </row>
    <row r="6693" spans="1:14" x14ac:dyDescent="0.25">
      <c r="A6693" s="1"/>
      <c r="B6693" s="8"/>
      <c r="C6693" s="3"/>
      <c r="D6693" s="1"/>
      <c r="E6693" s="3"/>
      <c r="I6693" s="42"/>
      <c r="J6693" s="19"/>
      <c r="K6693" s="19"/>
      <c r="L6693" s="6" t="str" cm="1">
        <f t="array" ref="L6693">IF(ISBLANK($C6693),"",_xlfn.XLOOKUP($C6693,PACK!$A:$A,PACK!$C:$D))</f>
        <v/>
      </c>
      <c r="M6693" s="18"/>
      <c r="N6693" s="7" t="str">
        <f>IF(ISBLANK(C6693),"",SUMIFS($D$4:D6693,$C$4:C6693,C6693))</f>
        <v/>
      </c>
    </row>
    <row r="6694" spans="1:14" x14ac:dyDescent="0.25">
      <c r="A6694" s="1"/>
      <c r="B6694" s="8"/>
      <c r="C6694" s="3"/>
      <c r="D6694" s="1"/>
      <c r="E6694" s="3"/>
      <c r="I6694" s="42"/>
      <c r="J6694" s="19"/>
      <c r="K6694" s="19"/>
      <c r="L6694" s="6" t="str" cm="1">
        <f t="array" ref="L6694">IF(ISBLANK($C6694),"",_xlfn.XLOOKUP($C6694,PACK!$A:$A,PACK!$C:$D))</f>
        <v/>
      </c>
      <c r="M6694" s="18"/>
      <c r="N6694" s="7" t="str">
        <f>IF(ISBLANK(C6694),"",SUMIFS($D$4:D6694,$C$4:C6694,C6694))</f>
        <v/>
      </c>
    </row>
    <row r="6695" spans="1:14" x14ac:dyDescent="0.25">
      <c r="A6695" s="1"/>
      <c r="B6695" s="8"/>
      <c r="C6695" s="3"/>
      <c r="D6695" s="1"/>
      <c r="E6695" s="3"/>
      <c r="I6695" s="42"/>
      <c r="J6695" s="19"/>
      <c r="K6695" s="19"/>
      <c r="L6695" s="6" t="str" cm="1">
        <f t="array" ref="L6695">IF(ISBLANK($C6695),"",_xlfn.XLOOKUP($C6695,PACK!$A:$A,PACK!$C:$D))</f>
        <v/>
      </c>
      <c r="M6695" s="18"/>
      <c r="N6695" s="7" t="str">
        <f>IF(ISBLANK(C6695),"",SUMIFS($D$4:D6695,$C$4:C6695,C6695))</f>
        <v/>
      </c>
    </row>
    <row r="6696" spans="1:14" x14ac:dyDescent="0.25">
      <c r="A6696" s="1"/>
      <c r="B6696" s="8"/>
      <c r="C6696" s="3"/>
      <c r="D6696" s="1"/>
      <c r="E6696" s="3"/>
      <c r="I6696" s="42"/>
      <c r="J6696" s="19"/>
      <c r="K6696" s="19"/>
      <c r="L6696" s="6" t="str" cm="1">
        <f t="array" ref="L6696">IF(ISBLANK($C6696),"",_xlfn.XLOOKUP($C6696,PACK!$A:$A,PACK!$C:$D))</f>
        <v/>
      </c>
      <c r="M6696" s="18"/>
      <c r="N6696" s="7" t="str">
        <f>IF(ISBLANK(C6696),"",SUMIFS($D$4:D6696,$C$4:C6696,C6696))</f>
        <v/>
      </c>
    </row>
    <row r="6697" spans="1:14" x14ac:dyDescent="0.25">
      <c r="A6697" s="1"/>
      <c r="B6697" s="8"/>
      <c r="C6697" s="3"/>
      <c r="D6697" s="1"/>
      <c r="E6697" s="3"/>
      <c r="I6697" s="42"/>
      <c r="J6697" s="19"/>
      <c r="K6697" s="19"/>
      <c r="L6697" s="6" t="str" cm="1">
        <f t="array" ref="L6697">IF(ISBLANK($C6697),"",_xlfn.XLOOKUP($C6697,PACK!$A:$A,PACK!$C:$D))</f>
        <v/>
      </c>
      <c r="M6697" s="18"/>
      <c r="N6697" s="7" t="str">
        <f>IF(ISBLANK(C6697),"",SUMIFS($D$4:D6697,$C$4:C6697,C6697))</f>
        <v/>
      </c>
    </row>
    <row r="6698" spans="1:14" x14ac:dyDescent="0.25">
      <c r="A6698" s="1"/>
      <c r="B6698" s="8"/>
      <c r="C6698" s="3"/>
      <c r="D6698" s="1"/>
      <c r="E6698" s="3"/>
      <c r="I6698" s="42"/>
      <c r="J6698" s="19"/>
      <c r="K6698" s="19"/>
      <c r="L6698" s="6" t="str" cm="1">
        <f t="array" ref="L6698">IF(ISBLANK($C6698),"",_xlfn.XLOOKUP($C6698,PACK!$A:$A,PACK!$C:$D))</f>
        <v/>
      </c>
      <c r="M6698" s="18"/>
      <c r="N6698" s="7" t="str">
        <f>IF(ISBLANK(C6698),"",SUMIFS($D$4:D6698,$C$4:C6698,C6698))</f>
        <v/>
      </c>
    </row>
    <row r="6699" spans="1:14" x14ac:dyDescent="0.25">
      <c r="A6699" s="1"/>
      <c r="B6699" s="8"/>
      <c r="C6699" s="3"/>
      <c r="D6699" s="1"/>
      <c r="E6699" s="3"/>
      <c r="I6699" s="42"/>
      <c r="J6699" s="19"/>
      <c r="K6699" s="19"/>
      <c r="L6699" s="6" t="str" cm="1">
        <f t="array" ref="L6699">IF(ISBLANK($C6699),"",_xlfn.XLOOKUP($C6699,PACK!$A:$A,PACK!$C:$D))</f>
        <v/>
      </c>
      <c r="M6699" s="18"/>
      <c r="N6699" s="7" t="str">
        <f>IF(ISBLANK(C6699),"",SUMIFS($D$4:D6699,$C$4:C6699,C6699))</f>
        <v/>
      </c>
    </row>
    <row r="6700" spans="1:14" x14ac:dyDescent="0.25">
      <c r="A6700" s="1"/>
      <c r="B6700" s="8"/>
      <c r="C6700" s="3"/>
      <c r="D6700" s="1"/>
      <c r="E6700" s="3"/>
      <c r="I6700" s="42"/>
      <c r="J6700" s="19"/>
      <c r="K6700" s="19"/>
      <c r="L6700" s="6" t="str" cm="1">
        <f t="array" ref="L6700">IF(ISBLANK($C6700),"",_xlfn.XLOOKUP($C6700,PACK!$A:$A,PACK!$C:$D))</f>
        <v/>
      </c>
      <c r="M6700" s="18"/>
      <c r="N6700" s="7" t="str">
        <f>IF(ISBLANK(C6700),"",SUMIFS($D$4:D6700,$C$4:C6700,C6700))</f>
        <v/>
      </c>
    </row>
    <row r="6701" spans="1:14" x14ac:dyDescent="0.25">
      <c r="A6701" s="1"/>
      <c r="B6701" s="8"/>
      <c r="C6701" s="3"/>
      <c r="D6701" s="1"/>
      <c r="E6701" s="3"/>
      <c r="I6701" s="42"/>
      <c r="J6701" s="19"/>
      <c r="K6701" s="19"/>
      <c r="L6701" s="6" t="str" cm="1">
        <f t="array" ref="L6701">IF(ISBLANK($C6701),"",_xlfn.XLOOKUP($C6701,PACK!$A:$A,PACK!$C:$D))</f>
        <v/>
      </c>
      <c r="M6701" s="18"/>
      <c r="N6701" s="7" t="str">
        <f>IF(ISBLANK(C6701),"",SUMIFS($D$4:D6701,$C$4:C6701,C6701))</f>
        <v/>
      </c>
    </row>
    <row r="6702" spans="1:14" x14ac:dyDescent="0.25">
      <c r="A6702" s="1"/>
      <c r="B6702" s="8"/>
      <c r="C6702" s="3"/>
      <c r="D6702" s="1"/>
      <c r="E6702" s="3"/>
      <c r="I6702" s="42"/>
      <c r="J6702" s="19"/>
      <c r="K6702" s="19"/>
      <c r="L6702" s="6" t="str" cm="1">
        <f t="array" ref="L6702">IF(ISBLANK($C6702),"",_xlfn.XLOOKUP($C6702,PACK!$A:$A,PACK!$C:$D))</f>
        <v/>
      </c>
      <c r="M6702" s="18"/>
      <c r="N6702" s="7" t="str">
        <f>IF(ISBLANK(C6702),"",SUMIFS($D$4:D6702,$C$4:C6702,C6702))</f>
        <v/>
      </c>
    </row>
    <row r="6703" spans="1:14" x14ac:dyDescent="0.25">
      <c r="A6703" s="1"/>
      <c r="B6703" s="8"/>
      <c r="C6703" s="3"/>
      <c r="D6703" s="1"/>
      <c r="E6703" s="3"/>
      <c r="I6703" s="42"/>
      <c r="J6703" s="19"/>
      <c r="K6703" s="19"/>
      <c r="L6703" s="6" t="str" cm="1">
        <f t="array" ref="L6703">IF(ISBLANK($C6703),"",_xlfn.XLOOKUP($C6703,PACK!$A:$A,PACK!$C:$D))</f>
        <v/>
      </c>
      <c r="M6703" s="18"/>
      <c r="N6703" s="7" t="str">
        <f>IF(ISBLANK(C6703),"",SUMIFS($D$4:D6703,$C$4:C6703,C6703))</f>
        <v/>
      </c>
    </row>
    <row r="6704" spans="1:14" x14ac:dyDescent="0.25">
      <c r="A6704" s="1"/>
      <c r="B6704" s="8"/>
      <c r="C6704" s="3"/>
      <c r="D6704" s="1"/>
      <c r="E6704" s="3"/>
      <c r="I6704" s="42"/>
      <c r="J6704" s="19"/>
      <c r="K6704" s="19"/>
      <c r="L6704" s="6" t="str" cm="1">
        <f t="array" ref="L6704">IF(ISBLANK($C6704),"",_xlfn.XLOOKUP($C6704,PACK!$A:$A,PACK!$C:$D))</f>
        <v/>
      </c>
      <c r="M6704" s="18"/>
      <c r="N6704" s="7" t="str">
        <f>IF(ISBLANK(C6704),"",SUMIFS($D$4:D6704,$C$4:C6704,C6704))</f>
        <v/>
      </c>
    </row>
    <row r="6705" spans="1:14" x14ac:dyDescent="0.25">
      <c r="A6705" s="1"/>
      <c r="B6705" s="8"/>
      <c r="C6705" s="3"/>
      <c r="D6705" s="1"/>
      <c r="E6705" s="3"/>
      <c r="I6705" s="42"/>
      <c r="J6705" s="19"/>
      <c r="K6705" s="19"/>
      <c r="L6705" s="6" t="str" cm="1">
        <f t="array" ref="L6705">IF(ISBLANK($C6705),"",_xlfn.XLOOKUP($C6705,PACK!$A:$A,PACK!$C:$D))</f>
        <v/>
      </c>
      <c r="M6705" s="18"/>
      <c r="N6705" s="7" t="str">
        <f>IF(ISBLANK(C6705),"",SUMIFS($D$4:D6705,$C$4:C6705,C6705))</f>
        <v/>
      </c>
    </row>
    <row r="6706" spans="1:14" x14ac:dyDescent="0.25">
      <c r="A6706" s="1"/>
      <c r="B6706" s="8"/>
      <c r="C6706" s="3"/>
      <c r="D6706" s="1"/>
      <c r="E6706" s="3"/>
      <c r="I6706" s="42"/>
      <c r="J6706" s="19"/>
      <c r="K6706" s="19"/>
      <c r="L6706" s="6" t="str" cm="1">
        <f t="array" ref="L6706">IF(ISBLANK($C6706),"",_xlfn.XLOOKUP($C6706,PACK!$A:$A,PACK!$C:$D))</f>
        <v/>
      </c>
      <c r="M6706" s="18"/>
      <c r="N6706" s="7" t="str">
        <f>IF(ISBLANK(C6706),"",SUMIFS($D$4:D6706,$C$4:C6706,C6706))</f>
        <v/>
      </c>
    </row>
    <row r="6707" spans="1:14" x14ac:dyDescent="0.25">
      <c r="A6707" s="1"/>
      <c r="B6707" s="8"/>
      <c r="C6707" s="3"/>
      <c r="D6707" s="1"/>
      <c r="E6707" s="3"/>
      <c r="I6707" s="42"/>
      <c r="J6707" s="19"/>
      <c r="K6707" s="19"/>
      <c r="L6707" s="6" t="str" cm="1">
        <f t="array" ref="L6707">IF(ISBLANK($C6707),"",_xlfn.XLOOKUP($C6707,PACK!$A:$A,PACK!$C:$D))</f>
        <v/>
      </c>
      <c r="M6707" s="18"/>
      <c r="N6707" s="7" t="str">
        <f>IF(ISBLANK(C6707),"",SUMIFS($D$4:D6707,$C$4:C6707,C6707))</f>
        <v/>
      </c>
    </row>
    <row r="6708" spans="1:14" x14ac:dyDescent="0.25">
      <c r="A6708" s="1"/>
      <c r="B6708" s="8"/>
      <c r="C6708" s="3"/>
      <c r="D6708" s="1"/>
      <c r="E6708" s="3"/>
      <c r="I6708" s="42"/>
      <c r="J6708" s="19"/>
      <c r="K6708" s="19"/>
      <c r="L6708" s="6" t="str" cm="1">
        <f t="array" ref="L6708">IF(ISBLANK($C6708),"",_xlfn.XLOOKUP($C6708,PACK!$A:$A,PACK!$C:$D))</f>
        <v/>
      </c>
      <c r="M6708" s="18"/>
      <c r="N6708" s="7" t="str">
        <f>IF(ISBLANK(C6708),"",SUMIFS($D$4:D6708,$C$4:C6708,C6708))</f>
        <v/>
      </c>
    </row>
    <row r="6709" spans="1:14" x14ac:dyDescent="0.25">
      <c r="A6709" s="1"/>
      <c r="B6709" s="8"/>
      <c r="C6709" s="3"/>
      <c r="D6709" s="1"/>
      <c r="E6709" s="3"/>
      <c r="I6709" s="42"/>
      <c r="J6709" s="19"/>
      <c r="K6709" s="19"/>
      <c r="L6709" s="6" t="str" cm="1">
        <f t="array" ref="L6709">IF(ISBLANK($C6709),"",_xlfn.XLOOKUP($C6709,PACK!$A:$A,PACK!$C:$D))</f>
        <v/>
      </c>
      <c r="M6709" s="18"/>
      <c r="N6709" s="7" t="str">
        <f>IF(ISBLANK(C6709),"",SUMIFS($D$4:D6709,$C$4:C6709,C6709))</f>
        <v/>
      </c>
    </row>
    <row r="6710" spans="1:14" x14ac:dyDescent="0.25">
      <c r="A6710" s="1"/>
      <c r="B6710" s="8"/>
      <c r="C6710" s="3"/>
      <c r="D6710" s="1"/>
      <c r="E6710" s="3"/>
      <c r="I6710" s="42"/>
      <c r="J6710" s="19"/>
      <c r="K6710" s="19"/>
      <c r="L6710" s="6" t="str" cm="1">
        <f t="array" ref="L6710">IF(ISBLANK($C6710),"",_xlfn.XLOOKUP($C6710,PACK!$A:$A,PACK!$C:$D))</f>
        <v/>
      </c>
      <c r="M6710" s="18"/>
      <c r="N6710" s="7" t="str">
        <f>IF(ISBLANK(C6710),"",SUMIFS($D$4:D6710,$C$4:C6710,C6710))</f>
        <v/>
      </c>
    </row>
    <row r="6711" spans="1:14" x14ac:dyDescent="0.25">
      <c r="A6711" s="1"/>
      <c r="B6711" s="8"/>
      <c r="C6711" s="3"/>
      <c r="D6711" s="1"/>
      <c r="E6711" s="3"/>
      <c r="I6711" s="42"/>
      <c r="J6711" s="19"/>
      <c r="K6711" s="19"/>
      <c r="L6711" s="6" t="str" cm="1">
        <f t="array" ref="L6711">IF(ISBLANK($C6711),"",_xlfn.XLOOKUP($C6711,PACK!$A:$A,PACK!$C:$D))</f>
        <v/>
      </c>
      <c r="M6711" s="18"/>
      <c r="N6711" s="7" t="str">
        <f>IF(ISBLANK(C6711),"",SUMIFS($D$4:D6711,$C$4:C6711,C6711))</f>
        <v/>
      </c>
    </row>
    <row r="6712" spans="1:14" x14ac:dyDescent="0.25">
      <c r="A6712" s="1"/>
      <c r="B6712" s="8"/>
      <c r="C6712" s="3"/>
      <c r="D6712" s="1"/>
      <c r="E6712" s="3"/>
      <c r="I6712" s="42"/>
      <c r="J6712" s="19"/>
      <c r="K6712" s="19"/>
      <c r="L6712" s="6" t="str" cm="1">
        <f t="array" ref="L6712">IF(ISBLANK($C6712),"",_xlfn.XLOOKUP($C6712,PACK!$A:$A,PACK!$C:$D))</f>
        <v/>
      </c>
      <c r="M6712" s="18"/>
      <c r="N6712" s="7" t="str">
        <f>IF(ISBLANK(C6712),"",SUMIFS($D$4:D6712,$C$4:C6712,C6712))</f>
        <v/>
      </c>
    </row>
    <row r="6713" spans="1:14" x14ac:dyDescent="0.25">
      <c r="A6713" s="1"/>
      <c r="B6713" s="8"/>
      <c r="C6713" s="3"/>
      <c r="D6713" s="1"/>
      <c r="E6713" s="3"/>
      <c r="I6713" s="42"/>
      <c r="J6713" s="19"/>
      <c r="K6713" s="19"/>
      <c r="L6713" s="6" t="str" cm="1">
        <f t="array" ref="L6713">IF(ISBLANK($C6713),"",_xlfn.XLOOKUP($C6713,PACK!$A:$A,PACK!$C:$D))</f>
        <v/>
      </c>
      <c r="M6713" s="18"/>
      <c r="N6713" s="7" t="str">
        <f>IF(ISBLANK(C6713),"",SUMIFS($D$4:D6713,$C$4:C6713,C6713))</f>
        <v/>
      </c>
    </row>
    <row r="6714" spans="1:14" x14ac:dyDescent="0.25">
      <c r="A6714" s="1"/>
      <c r="B6714" s="8"/>
      <c r="C6714" s="3"/>
      <c r="D6714" s="1"/>
      <c r="E6714" s="3"/>
      <c r="I6714" s="42"/>
      <c r="J6714" s="19"/>
      <c r="K6714" s="19"/>
      <c r="L6714" s="6" t="str" cm="1">
        <f t="array" ref="L6714">IF(ISBLANK($C6714),"",_xlfn.XLOOKUP($C6714,PACK!$A:$A,PACK!$C:$D))</f>
        <v/>
      </c>
      <c r="M6714" s="18"/>
      <c r="N6714" s="7" t="str">
        <f>IF(ISBLANK(C6714),"",SUMIFS($D$4:D6714,$C$4:C6714,C6714))</f>
        <v/>
      </c>
    </row>
    <row r="6715" spans="1:14" x14ac:dyDescent="0.25">
      <c r="A6715" s="1"/>
      <c r="B6715" s="8"/>
      <c r="C6715" s="3"/>
      <c r="D6715" s="1"/>
      <c r="E6715" s="3"/>
      <c r="I6715" s="42"/>
      <c r="J6715" s="19"/>
      <c r="K6715" s="19"/>
      <c r="L6715" s="6" t="str" cm="1">
        <f t="array" ref="L6715">IF(ISBLANK($C6715),"",_xlfn.XLOOKUP($C6715,PACK!$A:$A,PACK!$C:$D))</f>
        <v/>
      </c>
      <c r="M6715" s="18"/>
      <c r="N6715" s="7" t="str">
        <f>IF(ISBLANK(C6715),"",SUMIFS($D$4:D6715,$C$4:C6715,C6715))</f>
        <v/>
      </c>
    </row>
    <row r="6716" spans="1:14" x14ac:dyDescent="0.25">
      <c r="A6716" s="1"/>
      <c r="B6716" s="8"/>
      <c r="C6716" s="3"/>
      <c r="D6716" s="1"/>
      <c r="E6716" s="3"/>
      <c r="I6716" s="42"/>
      <c r="J6716" s="19"/>
      <c r="K6716" s="19"/>
      <c r="L6716" s="6" t="str" cm="1">
        <f t="array" ref="L6716">IF(ISBLANK($C6716),"",_xlfn.XLOOKUP($C6716,PACK!$A:$A,PACK!$C:$D))</f>
        <v/>
      </c>
      <c r="M6716" s="18"/>
      <c r="N6716" s="7" t="str">
        <f>IF(ISBLANK(C6716),"",SUMIFS($D$4:D6716,$C$4:C6716,C6716))</f>
        <v/>
      </c>
    </row>
    <row r="6717" spans="1:14" x14ac:dyDescent="0.25">
      <c r="A6717" s="1"/>
      <c r="B6717" s="8"/>
      <c r="C6717" s="3"/>
      <c r="D6717" s="1"/>
      <c r="E6717" s="3"/>
      <c r="I6717" s="42"/>
      <c r="J6717" s="19"/>
      <c r="K6717" s="19"/>
      <c r="L6717" s="6" t="str" cm="1">
        <f t="array" ref="L6717">IF(ISBLANK($C6717),"",_xlfn.XLOOKUP($C6717,PACK!$A:$A,PACK!$C:$D))</f>
        <v/>
      </c>
      <c r="M6717" s="18"/>
      <c r="N6717" s="7" t="str">
        <f>IF(ISBLANK(C6717),"",SUMIFS($D$4:D6717,$C$4:C6717,C6717))</f>
        <v/>
      </c>
    </row>
    <row r="6718" spans="1:14" x14ac:dyDescent="0.25">
      <c r="A6718" s="1"/>
      <c r="B6718" s="8"/>
      <c r="C6718" s="3"/>
      <c r="D6718" s="1"/>
      <c r="E6718" s="3"/>
      <c r="I6718" s="42"/>
      <c r="J6718" s="19"/>
      <c r="K6718" s="19"/>
      <c r="L6718" s="6" t="str" cm="1">
        <f t="array" ref="L6718">IF(ISBLANK($C6718),"",_xlfn.XLOOKUP($C6718,PACK!$A:$A,PACK!$C:$D))</f>
        <v/>
      </c>
      <c r="M6718" s="18"/>
      <c r="N6718" s="7" t="str">
        <f>IF(ISBLANK(C6718),"",SUMIFS($D$4:D6718,$C$4:C6718,C6718))</f>
        <v/>
      </c>
    </row>
    <row r="6719" spans="1:14" x14ac:dyDescent="0.25">
      <c r="A6719" s="1"/>
      <c r="B6719" s="8"/>
      <c r="C6719" s="3"/>
      <c r="D6719" s="1"/>
      <c r="E6719" s="3"/>
      <c r="I6719" s="42"/>
      <c r="J6719" s="19"/>
      <c r="K6719" s="19"/>
      <c r="L6719" s="6" t="str" cm="1">
        <f t="array" ref="L6719">IF(ISBLANK($C6719),"",_xlfn.XLOOKUP($C6719,PACK!$A:$A,PACK!$C:$D))</f>
        <v/>
      </c>
      <c r="M6719" s="18"/>
      <c r="N6719" s="7" t="str">
        <f>IF(ISBLANK(C6719),"",SUMIFS($D$4:D6719,$C$4:C6719,C6719))</f>
        <v/>
      </c>
    </row>
    <row r="6720" spans="1:14" x14ac:dyDescent="0.25">
      <c r="A6720" s="1"/>
      <c r="B6720" s="8"/>
      <c r="C6720" s="3"/>
      <c r="D6720" s="1"/>
      <c r="E6720" s="3"/>
      <c r="I6720" s="42"/>
      <c r="J6720" s="19"/>
      <c r="K6720" s="19"/>
      <c r="L6720" s="6" t="str" cm="1">
        <f t="array" ref="L6720">IF(ISBLANK($C6720),"",_xlfn.XLOOKUP($C6720,PACK!$A:$A,PACK!$C:$D))</f>
        <v/>
      </c>
      <c r="M6720" s="18"/>
      <c r="N6720" s="7" t="str">
        <f>IF(ISBLANK(C6720),"",SUMIFS($D$4:D6720,$C$4:C6720,C6720))</f>
        <v/>
      </c>
    </row>
    <row r="6721" spans="1:14" x14ac:dyDescent="0.25">
      <c r="A6721" s="1"/>
      <c r="B6721" s="8"/>
      <c r="C6721" s="3"/>
      <c r="D6721" s="1"/>
      <c r="E6721" s="3"/>
      <c r="I6721" s="42"/>
      <c r="J6721" s="19"/>
      <c r="K6721" s="19"/>
      <c r="L6721" s="6" t="str" cm="1">
        <f t="array" ref="L6721">IF(ISBLANK($C6721),"",_xlfn.XLOOKUP($C6721,PACK!$A:$A,PACK!$C:$D))</f>
        <v/>
      </c>
      <c r="M6721" s="18"/>
      <c r="N6721" s="7" t="str">
        <f>IF(ISBLANK(C6721),"",SUMIFS($D$4:D6721,$C$4:C6721,C6721))</f>
        <v/>
      </c>
    </row>
    <row r="6722" spans="1:14" x14ac:dyDescent="0.25">
      <c r="A6722" s="1"/>
      <c r="B6722" s="8"/>
      <c r="C6722" s="3"/>
      <c r="D6722" s="1"/>
      <c r="E6722" s="3"/>
      <c r="I6722" s="42"/>
      <c r="J6722" s="19"/>
      <c r="K6722" s="19"/>
      <c r="L6722" s="6" t="str" cm="1">
        <f t="array" ref="L6722">IF(ISBLANK($C6722),"",_xlfn.XLOOKUP($C6722,PACK!$A:$A,PACK!$C:$D))</f>
        <v/>
      </c>
      <c r="M6722" s="18"/>
      <c r="N6722" s="7" t="str">
        <f>IF(ISBLANK(C6722),"",SUMIFS($D$4:D6722,$C$4:C6722,C6722))</f>
        <v/>
      </c>
    </row>
    <row r="6723" spans="1:14" x14ac:dyDescent="0.25">
      <c r="A6723" s="1"/>
      <c r="B6723" s="8"/>
      <c r="C6723" s="3"/>
      <c r="D6723" s="1"/>
      <c r="E6723" s="3"/>
      <c r="I6723" s="42"/>
      <c r="J6723" s="19"/>
      <c r="K6723" s="19"/>
      <c r="L6723" s="6" t="str" cm="1">
        <f t="array" ref="L6723">IF(ISBLANK($C6723),"",_xlfn.XLOOKUP($C6723,PACK!$A:$A,PACK!$C:$D))</f>
        <v/>
      </c>
      <c r="M6723" s="18"/>
      <c r="N6723" s="7" t="str">
        <f>IF(ISBLANK(C6723),"",SUMIFS($D$4:D6723,$C$4:C6723,C6723))</f>
        <v/>
      </c>
    </row>
    <row r="6724" spans="1:14" x14ac:dyDescent="0.25">
      <c r="A6724" s="1"/>
      <c r="B6724" s="8"/>
      <c r="C6724" s="3"/>
      <c r="D6724" s="1"/>
      <c r="E6724" s="3"/>
      <c r="I6724" s="42"/>
      <c r="J6724" s="19"/>
      <c r="K6724" s="19"/>
      <c r="L6724" s="6" t="str" cm="1">
        <f t="array" ref="L6724">IF(ISBLANK($C6724),"",_xlfn.XLOOKUP($C6724,PACK!$A:$A,PACK!$C:$D))</f>
        <v/>
      </c>
      <c r="M6724" s="18"/>
      <c r="N6724" s="7" t="str">
        <f>IF(ISBLANK(C6724),"",SUMIFS($D$4:D6724,$C$4:C6724,C6724))</f>
        <v/>
      </c>
    </row>
    <row r="6725" spans="1:14" x14ac:dyDescent="0.25">
      <c r="A6725" s="1"/>
      <c r="B6725" s="8"/>
      <c r="C6725" s="3"/>
      <c r="D6725" s="1"/>
      <c r="E6725" s="3"/>
      <c r="I6725" s="42"/>
      <c r="J6725" s="19"/>
      <c r="K6725" s="19"/>
      <c r="L6725" s="6" t="str" cm="1">
        <f t="array" ref="L6725">IF(ISBLANK($C6725),"",_xlfn.XLOOKUP($C6725,PACK!$A:$A,PACK!$C:$D))</f>
        <v/>
      </c>
      <c r="M6725" s="18"/>
      <c r="N6725" s="7" t="str">
        <f>IF(ISBLANK(C6725),"",SUMIFS($D$4:D6725,$C$4:C6725,C6725))</f>
        <v/>
      </c>
    </row>
    <row r="6726" spans="1:14" x14ac:dyDescent="0.25">
      <c r="A6726" s="1"/>
      <c r="B6726" s="8"/>
      <c r="C6726" s="3"/>
      <c r="D6726" s="1"/>
      <c r="E6726" s="3"/>
      <c r="I6726" s="42"/>
      <c r="J6726" s="19"/>
      <c r="K6726" s="19"/>
      <c r="L6726" s="6" t="str" cm="1">
        <f t="array" ref="L6726">IF(ISBLANK($C6726),"",_xlfn.XLOOKUP($C6726,PACK!$A:$A,PACK!$C:$D))</f>
        <v/>
      </c>
      <c r="M6726" s="18"/>
      <c r="N6726" s="7" t="str">
        <f>IF(ISBLANK(C6726),"",SUMIFS($D$4:D6726,$C$4:C6726,C6726))</f>
        <v/>
      </c>
    </row>
    <row r="6727" spans="1:14" x14ac:dyDescent="0.25">
      <c r="A6727" s="1"/>
      <c r="B6727" s="8"/>
      <c r="C6727" s="3"/>
      <c r="D6727" s="1"/>
      <c r="E6727" s="3"/>
      <c r="I6727" s="42"/>
      <c r="J6727" s="19"/>
      <c r="K6727" s="19"/>
      <c r="L6727" s="6" t="str" cm="1">
        <f t="array" ref="L6727">IF(ISBLANK($C6727),"",_xlfn.XLOOKUP($C6727,PACK!$A:$A,PACK!$C:$D))</f>
        <v/>
      </c>
      <c r="M6727" s="18"/>
      <c r="N6727" s="7" t="str">
        <f>IF(ISBLANK(C6727),"",SUMIFS($D$4:D6727,$C$4:C6727,C6727))</f>
        <v/>
      </c>
    </row>
    <row r="6728" spans="1:14" x14ac:dyDescent="0.25">
      <c r="A6728" s="1"/>
      <c r="B6728" s="8"/>
      <c r="C6728" s="3"/>
      <c r="D6728" s="1"/>
      <c r="E6728" s="3"/>
      <c r="I6728" s="42"/>
      <c r="J6728" s="19"/>
      <c r="K6728" s="19"/>
      <c r="L6728" s="6" t="str" cm="1">
        <f t="array" ref="L6728">IF(ISBLANK($C6728),"",_xlfn.XLOOKUP($C6728,PACK!$A:$A,PACK!$C:$D))</f>
        <v/>
      </c>
      <c r="M6728" s="18"/>
      <c r="N6728" s="7" t="str">
        <f>IF(ISBLANK(C6728),"",SUMIFS($D$4:D6728,$C$4:C6728,C6728))</f>
        <v/>
      </c>
    </row>
    <row r="6729" spans="1:14" x14ac:dyDescent="0.25">
      <c r="A6729" s="1"/>
      <c r="B6729" s="8"/>
      <c r="C6729" s="3"/>
      <c r="D6729" s="1"/>
      <c r="E6729" s="3"/>
      <c r="I6729" s="42"/>
      <c r="J6729" s="19"/>
      <c r="K6729" s="19"/>
      <c r="L6729" s="6" t="str" cm="1">
        <f t="array" ref="L6729">IF(ISBLANK($C6729),"",_xlfn.XLOOKUP($C6729,PACK!$A:$A,PACK!$C:$D))</f>
        <v/>
      </c>
      <c r="M6729" s="18"/>
      <c r="N6729" s="7" t="str">
        <f>IF(ISBLANK(C6729),"",SUMIFS($D$4:D6729,$C$4:C6729,C6729))</f>
        <v/>
      </c>
    </row>
    <row r="6730" spans="1:14" x14ac:dyDescent="0.25">
      <c r="A6730" s="1"/>
      <c r="B6730" s="8"/>
      <c r="C6730" s="3"/>
      <c r="D6730" s="1"/>
      <c r="E6730" s="3"/>
      <c r="I6730" s="42"/>
      <c r="J6730" s="19"/>
      <c r="K6730" s="19"/>
      <c r="L6730" s="6" t="str" cm="1">
        <f t="array" ref="L6730">IF(ISBLANK($C6730),"",_xlfn.XLOOKUP($C6730,PACK!$A:$A,PACK!$C:$D))</f>
        <v/>
      </c>
      <c r="M6730" s="18"/>
      <c r="N6730" s="7" t="str">
        <f>IF(ISBLANK(C6730),"",SUMIFS($D$4:D6730,$C$4:C6730,C6730))</f>
        <v/>
      </c>
    </row>
    <row r="6731" spans="1:14" x14ac:dyDescent="0.25">
      <c r="A6731" s="1"/>
      <c r="B6731" s="8"/>
      <c r="C6731" s="3"/>
      <c r="D6731" s="1"/>
      <c r="E6731" s="3"/>
      <c r="I6731" s="42"/>
      <c r="J6731" s="19"/>
      <c r="K6731" s="19"/>
      <c r="L6731" s="6" t="str" cm="1">
        <f t="array" ref="L6731">IF(ISBLANK($C6731),"",_xlfn.XLOOKUP($C6731,PACK!$A:$A,PACK!$C:$D))</f>
        <v/>
      </c>
      <c r="M6731" s="18"/>
      <c r="N6731" s="7" t="str">
        <f>IF(ISBLANK(C6731),"",SUMIFS($D$4:D6731,$C$4:C6731,C6731))</f>
        <v/>
      </c>
    </row>
    <row r="6732" spans="1:14" x14ac:dyDescent="0.25">
      <c r="A6732" s="1"/>
      <c r="B6732" s="8"/>
      <c r="C6732" s="3"/>
      <c r="D6732" s="1"/>
      <c r="E6732" s="3"/>
      <c r="I6732" s="42"/>
      <c r="J6732" s="19"/>
      <c r="K6732" s="19"/>
      <c r="L6732" s="6" t="str" cm="1">
        <f t="array" ref="L6732">IF(ISBLANK($C6732),"",_xlfn.XLOOKUP($C6732,PACK!$A:$A,PACK!$C:$D))</f>
        <v/>
      </c>
      <c r="M6732" s="18"/>
      <c r="N6732" s="7" t="str">
        <f>IF(ISBLANK(C6732),"",SUMIFS($D$4:D6732,$C$4:C6732,C6732))</f>
        <v/>
      </c>
    </row>
    <row r="6733" spans="1:14" x14ac:dyDescent="0.25">
      <c r="A6733" s="1"/>
      <c r="B6733" s="8"/>
      <c r="C6733" s="3"/>
      <c r="D6733" s="1"/>
      <c r="E6733" s="3"/>
      <c r="I6733" s="42"/>
      <c r="J6733" s="19"/>
      <c r="K6733" s="19"/>
      <c r="L6733" s="6" t="str" cm="1">
        <f t="array" ref="L6733">IF(ISBLANK($C6733),"",_xlfn.XLOOKUP($C6733,PACK!$A:$A,PACK!$C:$D))</f>
        <v/>
      </c>
      <c r="M6733" s="18"/>
      <c r="N6733" s="7" t="str">
        <f>IF(ISBLANK(C6733),"",SUMIFS($D$4:D6733,$C$4:C6733,C6733))</f>
        <v/>
      </c>
    </row>
    <row r="6734" spans="1:14" x14ac:dyDescent="0.25">
      <c r="A6734" s="1"/>
      <c r="B6734" s="8"/>
      <c r="C6734" s="3"/>
      <c r="D6734" s="1"/>
      <c r="E6734" s="3"/>
      <c r="I6734" s="42"/>
      <c r="J6734" s="19"/>
      <c r="K6734" s="19"/>
      <c r="L6734" s="6" t="str" cm="1">
        <f t="array" ref="L6734">IF(ISBLANK($C6734),"",_xlfn.XLOOKUP($C6734,PACK!$A:$A,PACK!$C:$D))</f>
        <v/>
      </c>
      <c r="M6734" s="18"/>
      <c r="N6734" s="7" t="str">
        <f>IF(ISBLANK(C6734),"",SUMIFS($D$4:D6734,$C$4:C6734,C6734))</f>
        <v/>
      </c>
    </row>
    <row r="6735" spans="1:14" x14ac:dyDescent="0.25">
      <c r="A6735" s="1"/>
      <c r="B6735" s="8"/>
      <c r="C6735" s="3"/>
      <c r="D6735" s="1"/>
      <c r="E6735" s="3"/>
      <c r="I6735" s="42"/>
      <c r="J6735" s="19"/>
      <c r="K6735" s="19"/>
      <c r="L6735" s="6" t="str" cm="1">
        <f t="array" ref="L6735">IF(ISBLANK($C6735),"",_xlfn.XLOOKUP($C6735,PACK!$A:$A,PACK!$C:$D))</f>
        <v/>
      </c>
      <c r="M6735" s="18"/>
      <c r="N6735" s="7" t="str">
        <f>IF(ISBLANK(C6735),"",SUMIFS($D$4:D6735,$C$4:C6735,C6735))</f>
        <v/>
      </c>
    </row>
    <row r="6736" spans="1:14" x14ac:dyDescent="0.25">
      <c r="A6736" s="1"/>
      <c r="B6736" s="8"/>
      <c r="C6736" s="3"/>
      <c r="D6736" s="1"/>
      <c r="E6736" s="3"/>
      <c r="I6736" s="42"/>
      <c r="J6736" s="19"/>
      <c r="K6736" s="19"/>
      <c r="L6736" s="6" t="str" cm="1">
        <f t="array" ref="L6736">IF(ISBLANK($C6736),"",_xlfn.XLOOKUP($C6736,PACK!$A:$A,PACK!$C:$D))</f>
        <v/>
      </c>
      <c r="M6736" s="18"/>
      <c r="N6736" s="7" t="str">
        <f>IF(ISBLANK(C6736),"",SUMIFS($D$4:D6736,$C$4:C6736,C6736))</f>
        <v/>
      </c>
    </row>
    <row r="6737" spans="1:14" x14ac:dyDescent="0.25">
      <c r="A6737" s="1"/>
      <c r="B6737" s="8"/>
      <c r="C6737" s="3"/>
      <c r="D6737" s="1"/>
      <c r="E6737" s="3"/>
      <c r="I6737" s="42"/>
      <c r="J6737" s="19"/>
      <c r="K6737" s="19"/>
      <c r="L6737" s="6" t="str" cm="1">
        <f t="array" ref="L6737">IF(ISBLANK($C6737),"",_xlfn.XLOOKUP($C6737,PACK!$A:$A,PACK!$C:$D))</f>
        <v/>
      </c>
      <c r="M6737" s="18"/>
      <c r="N6737" s="7" t="str">
        <f>IF(ISBLANK(C6737),"",SUMIFS($D$4:D6737,$C$4:C6737,C6737))</f>
        <v/>
      </c>
    </row>
    <row r="6738" spans="1:14" x14ac:dyDescent="0.25">
      <c r="A6738" s="1"/>
      <c r="B6738" s="8"/>
      <c r="C6738" s="3"/>
      <c r="D6738" s="1"/>
      <c r="E6738" s="3"/>
      <c r="I6738" s="42"/>
      <c r="J6738" s="19"/>
      <c r="K6738" s="19"/>
      <c r="L6738" s="6" t="str" cm="1">
        <f t="array" ref="L6738">IF(ISBLANK($C6738),"",_xlfn.XLOOKUP($C6738,PACK!$A:$A,PACK!$C:$D))</f>
        <v/>
      </c>
      <c r="M6738" s="18"/>
      <c r="N6738" s="7" t="str">
        <f>IF(ISBLANK(C6738),"",SUMIFS($D$4:D6738,$C$4:C6738,C6738))</f>
        <v/>
      </c>
    </row>
    <row r="6739" spans="1:14" x14ac:dyDescent="0.25">
      <c r="A6739" s="1"/>
      <c r="B6739" s="8"/>
      <c r="C6739" s="3"/>
      <c r="D6739" s="1"/>
      <c r="E6739" s="3"/>
      <c r="I6739" s="42"/>
      <c r="J6739" s="19"/>
      <c r="K6739" s="19"/>
      <c r="L6739" s="6" t="str" cm="1">
        <f t="array" ref="L6739">IF(ISBLANK($C6739),"",_xlfn.XLOOKUP($C6739,PACK!$A:$A,PACK!$C:$D))</f>
        <v/>
      </c>
      <c r="M6739" s="18"/>
      <c r="N6739" s="7" t="str">
        <f>IF(ISBLANK(C6739),"",SUMIFS($D$4:D6739,$C$4:C6739,C6739))</f>
        <v/>
      </c>
    </row>
    <row r="6740" spans="1:14" x14ac:dyDescent="0.25">
      <c r="A6740" s="1"/>
      <c r="B6740" s="8"/>
      <c r="C6740" s="3"/>
      <c r="D6740" s="1"/>
      <c r="E6740" s="3"/>
      <c r="I6740" s="42"/>
      <c r="J6740" s="19"/>
      <c r="K6740" s="19"/>
      <c r="L6740" s="6" t="str" cm="1">
        <f t="array" ref="L6740">IF(ISBLANK($C6740),"",_xlfn.XLOOKUP($C6740,PACK!$A:$A,PACK!$C:$D))</f>
        <v/>
      </c>
      <c r="M6740" s="18"/>
      <c r="N6740" s="7" t="str">
        <f>IF(ISBLANK(C6740),"",SUMIFS($D$4:D6740,$C$4:C6740,C6740))</f>
        <v/>
      </c>
    </row>
    <row r="6741" spans="1:14" x14ac:dyDescent="0.25">
      <c r="A6741" s="1"/>
      <c r="B6741" s="8"/>
      <c r="C6741" s="3"/>
      <c r="D6741" s="1"/>
      <c r="E6741" s="3"/>
      <c r="I6741" s="42"/>
      <c r="J6741" s="19"/>
      <c r="K6741" s="19"/>
      <c r="L6741" s="6" t="str" cm="1">
        <f t="array" ref="L6741">IF(ISBLANK($C6741),"",_xlfn.XLOOKUP($C6741,PACK!$A:$A,PACK!$C:$D))</f>
        <v/>
      </c>
      <c r="M6741" s="18"/>
      <c r="N6741" s="7" t="str">
        <f>IF(ISBLANK(C6741),"",SUMIFS($D$4:D6741,$C$4:C6741,C6741))</f>
        <v/>
      </c>
    </row>
    <row r="6742" spans="1:14" x14ac:dyDescent="0.25">
      <c r="A6742" s="1"/>
      <c r="B6742" s="8"/>
      <c r="C6742" s="3"/>
      <c r="D6742" s="1"/>
      <c r="E6742" s="3"/>
      <c r="I6742" s="42"/>
      <c r="J6742" s="19"/>
      <c r="K6742" s="19"/>
      <c r="L6742" s="6" t="str" cm="1">
        <f t="array" ref="L6742">IF(ISBLANK($C6742),"",_xlfn.XLOOKUP($C6742,PACK!$A:$A,PACK!$C:$D))</f>
        <v/>
      </c>
      <c r="M6742" s="18"/>
      <c r="N6742" s="7" t="str">
        <f>IF(ISBLANK(C6742),"",SUMIFS($D$4:D6742,$C$4:C6742,C6742))</f>
        <v/>
      </c>
    </row>
    <row r="6743" spans="1:14" x14ac:dyDescent="0.25">
      <c r="A6743" s="1"/>
      <c r="B6743" s="8"/>
      <c r="C6743" s="3"/>
      <c r="D6743" s="1"/>
      <c r="E6743" s="3"/>
      <c r="I6743" s="42"/>
      <c r="J6743" s="19"/>
      <c r="K6743" s="19"/>
      <c r="L6743" s="6" t="str" cm="1">
        <f t="array" ref="L6743">IF(ISBLANK($C6743),"",_xlfn.XLOOKUP($C6743,PACK!$A:$A,PACK!$C:$D))</f>
        <v/>
      </c>
      <c r="M6743" s="18"/>
      <c r="N6743" s="7" t="str">
        <f>IF(ISBLANK(C6743),"",SUMIFS($D$4:D6743,$C$4:C6743,C6743))</f>
        <v/>
      </c>
    </row>
    <row r="6744" spans="1:14" x14ac:dyDescent="0.25">
      <c r="A6744" s="1"/>
      <c r="B6744" s="8"/>
      <c r="C6744" s="3"/>
      <c r="D6744" s="1"/>
      <c r="E6744" s="3"/>
      <c r="I6744" s="42"/>
      <c r="J6744" s="19"/>
      <c r="K6744" s="19"/>
      <c r="L6744" s="6" t="str" cm="1">
        <f t="array" ref="L6744">IF(ISBLANK($C6744),"",_xlfn.XLOOKUP($C6744,PACK!$A:$A,PACK!$C:$D))</f>
        <v/>
      </c>
      <c r="M6744" s="18"/>
      <c r="N6744" s="7" t="str">
        <f>IF(ISBLANK(C6744),"",SUMIFS($D$4:D6744,$C$4:C6744,C6744))</f>
        <v/>
      </c>
    </row>
    <row r="6745" spans="1:14" x14ac:dyDescent="0.25">
      <c r="A6745" s="1"/>
      <c r="B6745" s="8"/>
      <c r="C6745" s="3"/>
      <c r="D6745" s="1"/>
      <c r="E6745" s="3"/>
      <c r="I6745" s="42"/>
      <c r="J6745" s="19"/>
      <c r="K6745" s="19"/>
      <c r="L6745" s="6" t="str" cm="1">
        <f t="array" ref="L6745">IF(ISBLANK($C6745),"",_xlfn.XLOOKUP($C6745,PACK!$A:$A,PACK!$C:$D))</f>
        <v/>
      </c>
      <c r="M6745" s="18"/>
      <c r="N6745" s="7" t="str">
        <f>IF(ISBLANK(C6745),"",SUMIFS($D$4:D6745,$C$4:C6745,C6745))</f>
        <v/>
      </c>
    </row>
    <row r="6746" spans="1:14" x14ac:dyDescent="0.25">
      <c r="A6746" s="1"/>
      <c r="B6746" s="8"/>
      <c r="C6746" s="3"/>
      <c r="D6746" s="1"/>
      <c r="E6746" s="3"/>
      <c r="I6746" s="42"/>
      <c r="J6746" s="19"/>
      <c r="K6746" s="19"/>
      <c r="L6746" s="6" t="str" cm="1">
        <f t="array" ref="L6746">IF(ISBLANK($C6746),"",_xlfn.XLOOKUP($C6746,PACK!$A:$A,PACK!$C:$D))</f>
        <v/>
      </c>
      <c r="M6746" s="18"/>
      <c r="N6746" s="7" t="str">
        <f>IF(ISBLANK(C6746),"",SUMIFS($D$4:D6746,$C$4:C6746,C6746))</f>
        <v/>
      </c>
    </row>
    <row r="6747" spans="1:14" x14ac:dyDescent="0.25">
      <c r="A6747" s="1"/>
      <c r="B6747" s="8"/>
      <c r="C6747" s="3"/>
      <c r="D6747" s="1"/>
      <c r="E6747" s="3"/>
      <c r="I6747" s="42"/>
      <c r="J6747" s="19"/>
      <c r="K6747" s="19"/>
      <c r="L6747" s="6" t="str" cm="1">
        <f t="array" ref="L6747">IF(ISBLANK($C6747),"",_xlfn.XLOOKUP($C6747,PACK!$A:$A,PACK!$C:$D))</f>
        <v/>
      </c>
      <c r="M6747" s="18"/>
      <c r="N6747" s="7" t="str">
        <f>IF(ISBLANK(C6747),"",SUMIFS($D$4:D6747,$C$4:C6747,C6747))</f>
        <v/>
      </c>
    </row>
    <row r="6748" spans="1:14" x14ac:dyDescent="0.25">
      <c r="A6748" s="1"/>
      <c r="B6748" s="8"/>
      <c r="C6748" s="3"/>
      <c r="D6748" s="1"/>
      <c r="E6748" s="3"/>
      <c r="I6748" s="42"/>
      <c r="J6748" s="19"/>
      <c r="K6748" s="19"/>
      <c r="L6748" s="6" t="str" cm="1">
        <f t="array" ref="L6748">IF(ISBLANK($C6748),"",_xlfn.XLOOKUP($C6748,PACK!$A:$A,PACK!$C:$D))</f>
        <v/>
      </c>
      <c r="M6748" s="18"/>
      <c r="N6748" s="7" t="str">
        <f>IF(ISBLANK(C6748),"",SUMIFS($D$4:D6748,$C$4:C6748,C6748))</f>
        <v/>
      </c>
    </row>
    <row r="6749" spans="1:14" x14ac:dyDescent="0.25">
      <c r="A6749" s="1"/>
      <c r="B6749" s="8"/>
      <c r="C6749" s="3"/>
      <c r="D6749" s="1"/>
      <c r="E6749" s="3"/>
      <c r="I6749" s="42"/>
      <c r="J6749" s="19"/>
      <c r="K6749" s="19"/>
      <c r="L6749" s="6" t="str" cm="1">
        <f t="array" ref="L6749">IF(ISBLANK($C6749),"",_xlfn.XLOOKUP($C6749,PACK!$A:$A,PACK!$C:$D))</f>
        <v/>
      </c>
      <c r="M6749" s="18"/>
      <c r="N6749" s="7" t="str">
        <f>IF(ISBLANK(C6749),"",SUMIFS($D$4:D6749,$C$4:C6749,C6749))</f>
        <v/>
      </c>
    </row>
    <row r="6750" spans="1:14" x14ac:dyDescent="0.25">
      <c r="A6750" s="1"/>
      <c r="B6750" s="8"/>
      <c r="C6750" s="3"/>
      <c r="D6750" s="1"/>
      <c r="E6750" s="3"/>
      <c r="I6750" s="42"/>
      <c r="J6750" s="19"/>
      <c r="K6750" s="19"/>
      <c r="L6750" s="6" t="str" cm="1">
        <f t="array" ref="L6750">IF(ISBLANK($C6750),"",_xlfn.XLOOKUP($C6750,PACK!$A:$A,PACK!$C:$D))</f>
        <v/>
      </c>
      <c r="M6750" s="18"/>
      <c r="N6750" s="7" t="str">
        <f>IF(ISBLANK(C6750),"",SUMIFS($D$4:D6750,$C$4:C6750,C6750))</f>
        <v/>
      </c>
    </row>
    <row r="6751" spans="1:14" x14ac:dyDescent="0.25">
      <c r="A6751" s="1"/>
      <c r="B6751" s="8"/>
      <c r="C6751" s="3"/>
      <c r="D6751" s="1"/>
      <c r="E6751" s="3"/>
      <c r="I6751" s="42"/>
      <c r="J6751" s="19"/>
      <c r="K6751" s="19"/>
      <c r="L6751" s="6" t="str" cm="1">
        <f t="array" ref="L6751">IF(ISBLANK($C6751),"",_xlfn.XLOOKUP($C6751,PACK!$A:$A,PACK!$C:$D))</f>
        <v/>
      </c>
      <c r="M6751" s="18"/>
      <c r="N6751" s="7" t="str">
        <f>IF(ISBLANK(C6751),"",SUMIFS($D$4:D6751,$C$4:C6751,C6751))</f>
        <v/>
      </c>
    </row>
    <row r="6752" spans="1:14" x14ac:dyDescent="0.25">
      <c r="A6752" s="1"/>
      <c r="B6752" s="8"/>
      <c r="C6752" s="3"/>
      <c r="D6752" s="1"/>
      <c r="E6752" s="3"/>
      <c r="I6752" s="42"/>
      <c r="J6752" s="19"/>
      <c r="K6752" s="19"/>
      <c r="L6752" s="6" t="str" cm="1">
        <f t="array" ref="L6752">IF(ISBLANK($C6752),"",_xlfn.XLOOKUP($C6752,PACK!$A:$A,PACK!$C:$D))</f>
        <v/>
      </c>
      <c r="M6752" s="18"/>
      <c r="N6752" s="7" t="str">
        <f>IF(ISBLANK(C6752),"",SUMIFS($D$4:D6752,$C$4:C6752,C6752))</f>
        <v/>
      </c>
    </row>
    <row r="6753" spans="1:14" x14ac:dyDescent="0.25">
      <c r="A6753" s="1"/>
      <c r="B6753" s="8"/>
      <c r="C6753" s="3"/>
      <c r="D6753" s="1"/>
      <c r="E6753" s="3"/>
      <c r="I6753" s="42"/>
      <c r="J6753" s="19"/>
      <c r="K6753" s="19"/>
      <c r="L6753" s="6" t="str" cm="1">
        <f t="array" ref="L6753">IF(ISBLANK($C6753),"",_xlfn.XLOOKUP($C6753,PACK!$A:$A,PACK!$C:$D))</f>
        <v/>
      </c>
      <c r="M6753" s="18"/>
      <c r="N6753" s="7" t="str">
        <f>IF(ISBLANK(C6753),"",SUMIFS($D$4:D6753,$C$4:C6753,C6753))</f>
        <v/>
      </c>
    </row>
    <row r="6754" spans="1:14" x14ac:dyDescent="0.25">
      <c r="A6754" s="1"/>
      <c r="B6754" s="8"/>
      <c r="C6754" s="3"/>
      <c r="D6754" s="1"/>
      <c r="E6754" s="3"/>
      <c r="I6754" s="42"/>
      <c r="J6754" s="19"/>
      <c r="K6754" s="19"/>
      <c r="L6754" s="6" t="str" cm="1">
        <f t="array" ref="L6754">IF(ISBLANK($C6754),"",_xlfn.XLOOKUP($C6754,PACK!$A:$A,PACK!$C:$D))</f>
        <v/>
      </c>
      <c r="M6754" s="18"/>
      <c r="N6754" s="7" t="str">
        <f>IF(ISBLANK(C6754),"",SUMIFS($D$4:D6754,$C$4:C6754,C6754))</f>
        <v/>
      </c>
    </row>
    <row r="6755" spans="1:14" x14ac:dyDescent="0.25">
      <c r="A6755" s="1"/>
      <c r="B6755" s="8"/>
      <c r="C6755" s="3"/>
      <c r="D6755" s="1"/>
      <c r="E6755" s="3"/>
      <c r="I6755" s="42"/>
      <c r="J6755" s="19"/>
      <c r="K6755" s="19"/>
      <c r="L6755" s="6" t="str" cm="1">
        <f t="array" ref="L6755">IF(ISBLANK($C6755),"",_xlfn.XLOOKUP($C6755,PACK!$A:$A,PACK!$C:$D))</f>
        <v/>
      </c>
      <c r="M6755" s="18"/>
      <c r="N6755" s="7" t="str">
        <f>IF(ISBLANK(C6755),"",SUMIFS($D$4:D6755,$C$4:C6755,C6755))</f>
        <v/>
      </c>
    </row>
    <row r="6756" spans="1:14" x14ac:dyDescent="0.25">
      <c r="A6756" s="1"/>
      <c r="B6756" s="8"/>
      <c r="C6756" s="3"/>
      <c r="D6756" s="1"/>
      <c r="E6756" s="3"/>
      <c r="I6756" s="42"/>
      <c r="J6756" s="19"/>
      <c r="K6756" s="19"/>
      <c r="L6756" s="6" t="str" cm="1">
        <f t="array" ref="L6756">IF(ISBLANK($C6756),"",_xlfn.XLOOKUP($C6756,PACK!$A:$A,PACK!$C:$D))</f>
        <v/>
      </c>
      <c r="M6756" s="18"/>
      <c r="N6756" s="7" t="str">
        <f>IF(ISBLANK(C6756),"",SUMIFS($D$4:D6756,$C$4:C6756,C6756))</f>
        <v/>
      </c>
    </row>
    <row r="6757" spans="1:14" x14ac:dyDescent="0.25">
      <c r="A6757" s="1"/>
      <c r="B6757" s="8"/>
      <c r="C6757" s="3"/>
      <c r="D6757" s="1"/>
      <c r="E6757" s="3"/>
      <c r="I6757" s="42"/>
      <c r="J6757" s="19"/>
      <c r="K6757" s="19"/>
      <c r="L6757" s="6" t="str" cm="1">
        <f t="array" ref="L6757">IF(ISBLANK($C6757),"",_xlfn.XLOOKUP($C6757,PACK!$A:$A,PACK!$C:$D))</f>
        <v/>
      </c>
      <c r="M6757" s="18"/>
      <c r="N6757" s="7" t="str">
        <f>IF(ISBLANK(C6757),"",SUMIFS($D$4:D6757,$C$4:C6757,C6757))</f>
        <v/>
      </c>
    </row>
    <row r="6758" spans="1:14" x14ac:dyDescent="0.25">
      <c r="A6758" s="1"/>
      <c r="B6758" s="8"/>
      <c r="C6758" s="3"/>
      <c r="D6758" s="1"/>
      <c r="E6758" s="3"/>
      <c r="I6758" s="42"/>
      <c r="J6758" s="19"/>
      <c r="K6758" s="19"/>
      <c r="L6758" s="6" t="str" cm="1">
        <f t="array" ref="L6758">IF(ISBLANK($C6758),"",_xlfn.XLOOKUP($C6758,PACK!$A:$A,PACK!$C:$D))</f>
        <v/>
      </c>
      <c r="M6758" s="18"/>
      <c r="N6758" s="7" t="str">
        <f>IF(ISBLANK(C6758),"",SUMIFS($D$4:D6758,$C$4:C6758,C6758))</f>
        <v/>
      </c>
    </row>
    <row r="6759" spans="1:14" x14ac:dyDescent="0.25">
      <c r="A6759" s="1"/>
      <c r="B6759" s="8"/>
      <c r="C6759" s="3"/>
      <c r="D6759" s="1"/>
      <c r="E6759" s="3"/>
      <c r="I6759" s="42"/>
      <c r="J6759" s="19"/>
      <c r="K6759" s="19"/>
      <c r="L6759" s="6" t="str" cm="1">
        <f t="array" ref="L6759">IF(ISBLANK($C6759),"",_xlfn.XLOOKUP($C6759,PACK!$A:$A,PACK!$C:$D))</f>
        <v/>
      </c>
      <c r="M6759" s="18"/>
      <c r="N6759" s="7" t="str">
        <f>IF(ISBLANK(C6759),"",SUMIFS($D$4:D6759,$C$4:C6759,C6759))</f>
        <v/>
      </c>
    </row>
    <row r="6760" spans="1:14" x14ac:dyDescent="0.25">
      <c r="A6760" s="1"/>
      <c r="B6760" s="8"/>
      <c r="C6760" s="3"/>
      <c r="D6760" s="1"/>
      <c r="E6760" s="3"/>
      <c r="I6760" s="42"/>
      <c r="J6760" s="19"/>
      <c r="K6760" s="19"/>
      <c r="L6760" s="6" t="str" cm="1">
        <f t="array" ref="L6760">IF(ISBLANK($C6760),"",_xlfn.XLOOKUP($C6760,PACK!$A:$A,PACK!$C:$D))</f>
        <v/>
      </c>
      <c r="M6760" s="18"/>
      <c r="N6760" s="7" t="str">
        <f>IF(ISBLANK(C6760),"",SUMIFS($D$4:D6760,$C$4:C6760,C6760))</f>
        <v/>
      </c>
    </row>
    <row r="6761" spans="1:14" x14ac:dyDescent="0.25">
      <c r="A6761" s="1"/>
      <c r="B6761" s="8"/>
      <c r="C6761" s="3"/>
      <c r="D6761" s="1"/>
      <c r="E6761" s="3"/>
      <c r="I6761" s="42"/>
      <c r="J6761" s="19"/>
      <c r="K6761" s="19"/>
      <c r="L6761" s="6" t="str" cm="1">
        <f t="array" ref="L6761">IF(ISBLANK($C6761),"",_xlfn.XLOOKUP($C6761,PACK!$A:$A,PACK!$C:$D))</f>
        <v/>
      </c>
      <c r="M6761" s="18"/>
      <c r="N6761" s="7" t="str">
        <f>IF(ISBLANK(C6761),"",SUMIFS($D$4:D6761,$C$4:C6761,C6761))</f>
        <v/>
      </c>
    </row>
    <row r="6762" spans="1:14" x14ac:dyDescent="0.25">
      <c r="A6762" s="1"/>
      <c r="B6762" s="8"/>
      <c r="C6762" s="3"/>
      <c r="D6762" s="1"/>
      <c r="E6762" s="3"/>
      <c r="I6762" s="42"/>
      <c r="J6762" s="19"/>
      <c r="K6762" s="19"/>
      <c r="L6762" s="6" t="str" cm="1">
        <f t="array" ref="L6762">IF(ISBLANK($C6762),"",_xlfn.XLOOKUP($C6762,PACK!$A:$A,PACK!$C:$D))</f>
        <v/>
      </c>
      <c r="M6762" s="18"/>
      <c r="N6762" s="7" t="str">
        <f>IF(ISBLANK(C6762),"",SUMIFS($D$4:D6762,$C$4:C6762,C6762))</f>
        <v/>
      </c>
    </row>
    <row r="6763" spans="1:14" x14ac:dyDescent="0.25">
      <c r="A6763" s="1"/>
      <c r="B6763" s="8"/>
      <c r="C6763" s="3"/>
      <c r="D6763" s="1"/>
      <c r="E6763" s="3"/>
      <c r="I6763" s="42"/>
      <c r="J6763" s="19"/>
      <c r="K6763" s="19"/>
      <c r="L6763" s="6" t="str" cm="1">
        <f t="array" ref="L6763">IF(ISBLANK($C6763),"",_xlfn.XLOOKUP($C6763,PACK!$A:$A,PACK!$C:$D))</f>
        <v/>
      </c>
      <c r="M6763" s="18"/>
      <c r="N6763" s="7" t="str">
        <f>IF(ISBLANK(C6763),"",SUMIFS($D$4:D6763,$C$4:C6763,C6763))</f>
        <v/>
      </c>
    </row>
    <row r="6764" spans="1:14" x14ac:dyDescent="0.25">
      <c r="A6764" s="1"/>
      <c r="B6764" s="8"/>
      <c r="C6764" s="3"/>
      <c r="D6764" s="1"/>
      <c r="E6764" s="3"/>
      <c r="I6764" s="42"/>
      <c r="J6764" s="19"/>
      <c r="K6764" s="19"/>
      <c r="L6764" s="6" t="str" cm="1">
        <f t="array" ref="L6764">IF(ISBLANK($C6764),"",_xlfn.XLOOKUP($C6764,PACK!$A:$A,PACK!$C:$D))</f>
        <v/>
      </c>
      <c r="M6764" s="18"/>
      <c r="N6764" s="7" t="str">
        <f>IF(ISBLANK(C6764),"",SUMIFS($D$4:D6764,$C$4:C6764,C6764))</f>
        <v/>
      </c>
    </row>
    <row r="6765" spans="1:14" x14ac:dyDescent="0.25">
      <c r="A6765" s="1"/>
      <c r="B6765" s="8"/>
      <c r="C6765" s="3"/>
      <c r="D6765" s="1"/>
      <c r="E6765" s="3"/>
      <c r="I6765" s="42"/>
      <c r="J6765" s="19"/>
      <c r="K6765" s="19"/>
      <c r="L6765" s="6" t="str" cm="1">
        <f t="array" ref="L6765">IF(ISBLANK($C6765),"",_xlfn.XLOOKUP($C6765,PACK!$A:$A,PACK!$C:$D))</f>
        <v/>
      </c>
      <c r="M6765" s="18"/>
      <c r="N6765" s="7" t="str">
        <f>IF(ISBLANK(C6765),"",SUMIFS($D$4:D6765,$C$4:C6765,C6765))</f>
        <v/>
      </c>
    </row>
    <row r="6766" spans="1:14" x14ac:dyDescent="0.25">
      <c r="A6766" s="1"/>
      <c r="B6766" s="8"/>
      <c r="C6766" s="3"/>
      <c r="D6766" s="1"/>
      <c r="E6766" s="3"/>
      <c r="I6766" s="42"/>
      <c r="J6766" s="19"/>
      <c r="K6766" s="19"/>
      <c r="L6766" s="6" t="str" cm="1">
        <f t="array" ref="L6766">IF(ISBLANK($C6766),"",_xlfn.XLOOKUP($C6766,PACK!$A:$A,PACK!$C:$D))</f>
        <v/>
      </c>
      <c r="M6766" s="18"/>
      <c r="N6766" s="7" t="str">
        <f>IF(ISBLANK(C6766),"",SUMIFS($D$4:D6766,$C$4:C6766,C6766))</f>
        <v/>
      </c>
    </row>
    <row r="6767" spans="1:14" x14ac:dyDescent="0.25">
      <c r="A6767" s="1"/>
      <c r="B6767" s="8"/>
      <c r="C6767" s="3"/>
      <c r="D6767" s="1"/>
      <c r="E6767" s="3"/>
      <c r="I6767" s="42"/>
      <c r="J6767" s="19"/>
      <c r="K6767" s="19"/>
      <c r="L6767" s="6" t="str" cm="1">
        <f t="array" ref="L6767">IF(ISBLANK($C6767),"",_xlfn.XLOOKUP($C6767,PACK!$A:$A,PACK!$C:$D))</f>
        <v/>
      </c>
      <c r="M6767" s="18"/>
      <c r="N6767" s="7" t="str">
        <f>IF(ISBLANK(C6767),"",SUMIFS($D$4:D6767,$C$4:C6767,C6767))</f>
        <v/>
      </c>
    </row>
    <row r="6768" spans="1:14" x14ac:dyDescent="0.25">
      <c r="A6768" s="1"/>
      <c r="B6768" s="8"/>
      <c r="C6768" s="3"/>
      <c r="D6768" s="1"/>
      <c r="E6768" s="3"/>
      <c r="I6768" s="42"/>
      <c r="J6768" s="19"/>
      <c r="K6768" s="19"/>
      <c r="L6768" s="6" t="str" cm="1">
        <f t="array" ref="L6768">IF(ISBLANK($C6768),"",_xlfn.XLOOKUP($C6768,PACK!$A:$A,PACK!$C:$D))</f>
        <v/>
      </c>
      <c r="M6768" s="18"/>
      <c r="N6768" s="7" t="str">
        <f>IF(ISBLANK(C6768),"",SUMIFS($D$4:D6768,$C$4:C6768,C6768))</f>
        <v/>
      </c>
    </row>
    <row r="6769" spans="1:14" x14ac:dyDescent="0.25">
      <c r="A6769" s="1"/>
      <c r="B6769" s="8"/>
      <c r="C6769" s="3"/>
      <c r="D6769" s="1"/>
      <c r="E6769" s="3"/>
      <c r="I6769" s="42"/>
      <c r="J6769" s="19"/>
      <c r="K6769" s="19"/>
      <c r="L6769" s="6" t="str" cm="1">
        <f t="array" ref="L6769">IF(ISBLANK($C6769),"",_xlfn.XLOOKUP($C6769,PACK!$A:$A,PACK!$C:$D))</f>
        <v/>
      </c>
      <c r="M6769" s="18"/>
      <c r="N6769" s="7" t="str">
        <f>IF(ISBLANK(C6769),"",SUMIFS($D$4:D6769,$C$4:C6769,C6769))</f>
        <v/>
      </c>
    </row>
    <row r="6770" spans="1:14" x14ac:dyDescent="0.25">
      <c r="A6770" s="1"/>
      <c r="B6770" s="8"/>
      <c r="C6770" s="3"/>
      <c r="D6770" s="1"/>
      <c r="E6770" s="3"/>
      <c r="I6770" s="42"/>
      <c r="J6770" s="19"/>
      <c r="K6770" s="19"/>
      <c r="L6770" s="6" t="str" cm="1">
        <f t="array" ref="L6770">IF(ISBLANK($C6770),"",_xlfn.XLOOKUP($C6770,PACK!$A:$A,PACK!$C:$D))</f>
        <v/>
      </c>
      <c r="M6770" s="18"/>
      <c r="N6770" s="7" t="str">
        <f>IF(ISBLANK(C6770),"",SUMIFS($D$4:D6770,$C$4:C6770,C6770))</f>
        <v/>
      </c>
    </row>
    <row r="6771" spans="1:14" x14ac:dyDescent="0.25">
      <c r="A6771" s="1"/>
      <c r="B6771" s="8"/>
      <c r="C6771" s="3"/>
      <c r="D6771" s="1"/>
      <c r="E6771" s="3"/>
      <c r="I6771" s="42"/>
      <c r="J6771" s="19"/>
      <c r="K6771" s="19"/>
      <c r="L6771" s="6" t="str" cm="1">
        <f t="array" ref="L6771">IF(ISBLANK($C6771),"",_xlfn.XLOOKUP($C6771,PACK!$A:$A,PACK!$C:$D))</f>
        <v/>
      </c>
      <c r="M6771" s="18"/>
      <c r="N6771" s="7" t="str">
        <f>IF(ISBLANK(C6771),"",SUMIFS($D$4:D6771,$C$4:C6771,C6771))</f>
        <v/>
      </c>
    </row>
    <row r="6772" spans="1:14" x14ac:dyDescent="0.25">
      <c r="A6772" s="1"/>
      <c r="B6772" s="8"/>
      <c r="C6772" s="3"/>
      <c r="D6772" s="1"/>
      <c r="E6772" s="3"/>
      <c r="I6772" s="42"/>
      <c r="J6772" s="19"/>
      <c r="K6772" s="19"/>
      <c r="L6772" s="6" t="str" cm="1">
        <f t="array" ref="L6772">IF(ISBLANK($C6772),"",_xlfn.XLOOKUP($C6772,PACK!$A:$A,PACK!$C:$D))</f>
        <v/>
      </c>
      <c r="M6772" s="18"/>
      <c r="N6772" s="7" t="str">
        <f>IF(ISBLANK(C6772),"",SUMIFS($D$4:D6772,$C$4:C6772,C6772))</f>
        <v/>
      </c>
    </row>
    <row r="6773" spans="1:14" x14ac:dyDescent="0.25">
      <c r="A6773" s="1"/>
      <c r="B6773" s="8"/>
      <c r="C6773" s="3"/>
      <c r="D6773" s="1"/>
      <c r="E6773" s="3"/>
      <c r="I6773" s="42"/>
      <c r="J6773" s="19"/>
      <c r="K6773" s="19"/>
      <c r="L6773" s="6" t="str" cm="1">
        <f t="array" ref="L6773">IF(ISBLANK($C6773),"",_xlfn.XLOOKUP($C6773,PACK!$A:$A,PACK!$C:$D))</f>
        <v/>
      </c>
      <c r="M6773" s="18"/>
      <c r="N6773" s="7" t="str">
        <f>IF(ISBLANK(C6773),"",SUMIFS($D$4:D6773,$C$4:C6773,C6773))</f>
        <v/>
      </c>
    </row>
    <row r="6774" spans="1:14" x14ac:dyDescent="0.25">
      <c r="A6774" s="1"/>
      <c r="B6774" s="8"/>
      <c r="C6774" s="3"/>
      <c r="D6774" s="1"/>
      <c r="E6774" s="3"/>
      <c r="I6774" s="42"/>
      <c r="J6774" s="19"/>
      <c r="K6774" s="19"/>
      <c r="L6774" s="6" t="str" cm="1">
        <f t="array" ref="L6774">IF(ISBLANK($C6774),"",_xlfn.XLOOKUP($C6774,PACK!$A:$A,PACK!$C:$D))</f>
        <v/>
      </c>
      <c r="M6774" s="18"/>
      <c r="N6774" s="7" t="str">
        <f>IF(ISBLANK(C6774),"",SUMIFS($D$4:D6774,$C$4:C6774,C6774))</f>
        <v/>
      </c>
    </row>
    <row r="6775" spans="1:14" x14ac:dyDescent="0.25">
      <c r="A6775" s="1"/>
      <c r="B6775" s="8"/>
      <c r="C6775" s="3"/>
      <c r="D6775" s="1"/>
      <c r="E6775" s="3"/>
      <c r="I6775" s="42"/>
      <c r="J6775" s="19"/>
      <c r="K6775" s="19"/>
      <c r="L6775" s="6" t="str" cm="1">
        <f t="array" ref="L6775">IF(ISBLANK($C6775),"",_xlfn.XLOOKUP($C6775,PACK!$A:$A,PACK!$C:$D))</f>
        <v/>
      </c>
      <c r="M6775" s="18"/>
      <c r="N6775" s="7" t="str">
        <f>IF(ISBLANK(C6775),"",SUMIFS($D$4:D6775,$C$4:C6775,C6775))</f>
        <v/>
      </c>
    </row>
    <row r="6776" spans="1:14" x14ac:dyDescent="0.25">
      <c r="A6776" s="1"/>
      <c r="B6776" s="8"/>
      <c r="C6776" s="3"/>
      <c r="D6776" s="1"/>
      <c r="E6776" s="3"/>
      <c r="I6776" s="42"/>
      <c r="J6776" s="19"/>
      <c r="K6776" s="19"/>
      <c r="L6776" s="6" t="str" cm="1">
        <f t="array" ref="L6776">IF(ISBLANK($C6776),"",_xlfn.XLOOKUP($C6776,PACK!$A:$A,PACK!$C:$D))</f>
        <v/>
      </c>
      <c r="M6776" s="18"/>
      <c r="N6776" s="7" t="str">
        <f>IF(ISBLANK(C6776),"",SUMIFS($D$4:D6776,$C$4:C6776,C6776))</f>
        <v/>
      </c>
    </row>
    <row r="6777" spans="1:14" x14ac:dyDescent="0.25">
      <c r="A6777" s="1"/>
      <c r="B6777" s="8"/>
      <c r="C6777" s="3"/>
      <c r="D6777" s="1"/>
      <c r="E6777" s="3"/>
      <c r="I6777" s="42"/>
      <c r="J6777" s="19"/>
      <c r="K6777" s="19"/>
      <c r="L6777" s="6" t="str" cm="1">
        <f t="array" ref="L6777">IF(ISBLANK($C6777),"",_xlfn.XLOOKUP($C6777,PACK!$A:$A,PACK!$C:$D))</f>
        <v/>
      </c>
      <c r="M6777" s="18"/>
      <c r="N6777" s="7" t="str">
        <f>IF(ISBLANK(C6777),"",SUMIFS($D$4:D6777,$C$4:C6777,C6777))</f>
        <v/>
      </c>
    </row>
    <row r="6778" spans="1:14" x14ac:dyDescent="0.25">
      <c r="A6778" s="1"/>
      <c r="B6778" s="8"/>
      <c r="C6778" s="3"/>
      <c r="D6778" s="1"/>
      <c r="E6778" s="3"/>
      <c r="I6778" s="42"/>
      <c r="J6778" s="19"/>
      <c r="K6778" s="19"/>
      <c r="L6778" s="6" t="str" cm="1">
        <f t="array" ref="L6778">IF(ISBLANK($C6778),"",_xlfn.XLOOKUP($C6778,PACK!$A:$A,PACK!$C:$D))</f>
        <v/>
      </c>
      <c r="M6778" s="18"/>
      <c r="N6778" s="7" t="str">
        <f>IF(ISBLANK(C6778),"",SUMIFS($D$4:D6778,$C$4:C6778,C6778))</f>
        <v/>
      </c>
    </row>
    <row r="6779" spans="1:14" x14ac:dyDescent="0.25">
      <c r="A6779" s="1"/>
      <c r="B6779" s="8"/>
      <c r="C6779" s="3"/>
      <c r="D6779" s="1"/>
      <c r="E6779" s="3"/>
      <c r="I6779" s="42"/>
      <c r="J6779" s="19"/>
      <c r="K6779" s="19"/>
      <c r="L6779" s="6" t="str" cm="1">
        <f t="array" ref="L6779">IF(ISBLANK($C6779),"",_xlfn.XLOOKUP($C6779,PACK!$A:$A,PACK!$C:$D))</f>
        <v/>
      </c>
      <c r="M6779" s="18"/>
      <c r="N6779" s="7" t="str">
        <f>IF(ISBLANK(C6779),"",SUMIFS($D$4:D6779,$C$4:C6779,C6779))</f>
        <v/>
      </c>
    </row>
    <row r="6780" spans="1:14" x14ac:dyDescent="0.25">
      <c r="A6780" s="1"/>
      <c r="B6780" s="8"/>
      <c r="C6780" s="3"/>
      <c r="D6780" s="1"/>
      <c r="E6780" s="3"/>
      <c r="I6780" s="42"/>
      <c r="J6780" s="19"/>
      <c r="K6780" s="19"/>
      <c r="L6780" s="6" t="str" cm="1">
        <f t="array" ref="L6780">IF(ISBLANK($C6780),"",_xlfn.XLOOKUP($C6780,PACK!$A:$A,PACK!$C:$D))</f>
        <v/>
      </c>
      <c r="M6780" s="18"/>
      <c r="N6780" s="7" t="str">
        <f>IF(ISBLANK(C6780),"",SUMIFS($D$4:D6780,$C$4:C6780,C6780))</f>
        <v/>
      </c>
    </row>
    <row r="6781" spans="1:14" x14ac:dyDescent="0.25">
      <c r="A6781" s="1"/>
      <c r="B6781" s="8"/>
      <c r="C6781" s="3"/>
      <c r="D6781" s="1"/>
      <c r="E6781" s="3"/>
      <c r="I6781" s="42"/>
      <c r="J6781" s="19"/>
      <c r="K6781" s="19"/>
      <c r="L6781" s="6" t="str" cm="1">
        <f t="array" ref="L6781">IF(ISBLANK($C6781),"",_xlfn.XLOOKUP($C6781,PACK!$A:$A,PACK!$C:$D))</f>
        <v/>
      </c>
      <c r="M6781" s="18"/>
      <c r="N6781" s="7" t="str">
        <f>IF(ISBLANK(C6781),"",SUMIFS($D$4:D6781,$C$4:C6781,C6781))</f>
        <v/>
      </c>
    </row>
    <row r="6782" spans="1:14" x14ac:dyDescent="0.25">
      <c r="A6782" s="1"/>
      <c r="B6782" s="8"/>
      <c r="C6782" s="3"/>
      <c r="D6782" s="1"/>
      <c r="E6782" s="3"/>
      <c r="I6782" s="42"/>
      <c r="J6782" s="19"/>
      <c r="K6782" s="19"/>
      <c r="L6782" s="6" t="str" cm="1">
        <f t="array" ref="L6782">IF(ISBLANK($C6782),"",_xlfn.XLOOKUP($C6782,PACK!$A:$A,PACK!$C:$D))</f>
        <v/>
      </c>
      <c r="M6782" s="18"/>
      <c r="N6782" s="7" t="str">
        <f>IF(ISBLANK(C6782),"",SUMIFS($D$4:D6782,$C$4:C6782,C6782))</f>
        <v/>
      </c>
    </row>
    <row r="6783" spans="1:14" x14ac:dyDescent="0.25">
      <c r="A6783" s="1"/>
      <c r="B6783" s="8"/>
      <c r="C6783" s="3"/>
      <c r="D6783" s="1"/>
      <c r="E6783" s="3"/>
      <c r="I6783" s="42"/>
      <c r="J6783" s="19"/>
      <c r="K6783" s="19"/>
      <c r="L6783" s="6" t="str" cm="1">
        <f t="array" ref="L6783">IF(ISBLANK($C6783),"",_xlfn.XLOOKUP($C6783,PACK!$A:$A,PACK!$C:$D))</f>
        <v/>
      </c>
      <c r="M6783" s="18"/>
      <c r="N6783" s="7" t="str">
        <f>IF(ISBLANK(C6783),"",SUMIFS($D$4:D6783,$C$4:C6783,C6783))</f>
        <v/>
      </c>
    </row>
    <row r="6784" spans="1:14" x14ac:dyDescent="0.25">
      <c r="A6784" s="1"/>
      <c r="B6784" s="8"/>
      <c r="C6784" s="3"/>
      <c r="D6784" s="1"/>
      <c r="E6784" s="3"/>
      <c r="I6784" s="42"/>
      <c r="J6784" s="19"/>
      <c r="K6784" s="19"/>
      <c r="L6784" s="6" t="str" cm="1">
        <f t="array" ref="L6784">IF(ISBLANK($C6784),"",_xlfn.XLOOKUP($C6784,PACK!$A:$A,PACK!$C:$D))</f>
        <v/>
      </c>
      <c r="M6784" s="18"/>
      <c r="N6784" s="7" t="str">
        <f>IF(ISBLANK(C6784),"",SUMIFS($D$4:D6784,$C$4:C6784,C6784))</f>
        <v/>
      </c>
    </row>
    <row r="6785" spans="1:14" x14ac:dyDescent="0.25">
      <c r="A6785" s="1"/>
      <c r="B6785" s="8"/>
      <c r="C6785" s="3"/>
      <c r="D6785" s="1"/>
      <c r="E6785" s="3"/>
      <c r="I6785" s="42"/>
      <c r="J6785" s="19"/>
      <c r="K6785" s="19"/>
      <c r="L6785" s="6" t="str" cm="1">
        <f t="array" ref="L6785">IF(ISBLANK($C6785),"",_xlfn.XLOOKUP($C6785,PACK!$A:$A,PACK!$C:$D))</f>
        <v/>
      </c>
      <c r="M6785" s="18"/>
      <c r="N6785" s="7" t="str">
        <f>IF(ISBLANK(C6785),"",SUMIFS($D$4:D6785,$C$4:C6785,C6785))</f>
        <v/>
      </c>
    </row>
    <row r="6786" spans="1:14" x14ac:dyDescent="0.25">
      <c r="A6786" s="1"/>
      <c r="B6786" s="8"/>
      <c r="C6786" s="3"/>
      <c r="D6786" s="1"/>
      <c r="E6786" s="3"/>
      <c r="I6786" s="42"/>
      <c r="J6786" s="19"/>
      <c r="K6786" s="19"/>
      <c r="L6786" s="6" t="str" cm="1">
        <f t="array" ref="L6786">IF(ISBLANK($C6786),"",_xlfn.XLOOKUP($C6786,PACK!$A:$A,PACK!$C:$D))</f>
        <v/>
      </c>
      <c r="M6786" s="18"/>
      <c r="N6786" s="7" t="str">
        <f>IF(ISBLANK(C6786),"",SUMIFS($D$4:D6786,$C$4:C6786,C6786))</f>
        <v/>
      </c>
    </row>
    <row r="6787" spans="1:14" x14ac:dyDescent="0.25">
      <c r="A6787" s="1"/>
      <c r="B6787" s="8"/>
      <c r="C6787" s="3"/>
      <c r="D6787" s="1"/>
      <c r="E6787" s="3"/>
      <c r="I6787" s="42"/>
      <c r="J6787" s="19"/>
      <c r="K6787" s="19"/>
      <c r="L6787" s="6" t="str" cm="1">
        <f t="array" ref="L6787">IF(ISBLANK($C6787),"",_xlfn.XLOOKUP($C6787,PACK!$A:$A,PACK!$C:$D))</f>
        <v/>
      </c>
      <c r="M6787" s="18"/>
      <c r="N6787" s="7" t="str">
        <f>IF(ISBLANK(C6787),"",SUMIFS($D$4:D6787,$C$4:C6787,C6787))</f>
        <v/>
      </c>
    </row>
    <row r="6788" spans="1:14" x14ac:dyDescent="0.25">
      <c r="A6788" s="1"/>
      <c r="B6788" s="8"/>
      <c r="C6788" s="3"/>
      <c r="D6788" s="1"/>
      <c r="E6788" s="3"/>
      <c r="I6788" s="42"/>
      <c r="J6788" s="19"/>
      <c r="K6788" s="19"/>
      <c r="L6788" s="6" t="str" cm="1">
        <f t="array" ref="L6788">IF(ISBLANK($C6788),"",_xlfn.XLOOKUP($C6788,PACK!$A:$A,PACK!$C:$D))</f>
        <v/>
      </c>
      <c r="M6788" s="18"/>
      <c r="N6788" s="7" t="str">
        <f>IF(ISBLANK(C6788),"",SUMIFS($D$4:D6788,$C$4:C6788,C6788))</f>
        <v/>
      </c>
    </row>
    <row r="6789" spans="1:14" x14ac:dyDescent="0.25">
      <c r="A6789" s="1"/>
      <c r="B6789" s="8"/>
      <c r="C6789" s="3"/>
      <c r="D6789" s="1"/>
      <c r="E6789" s="3"/>
      <c r="I6789" s="42"/>
      <c r="J6789" s="19"/>
      <c r="K6789" s="19"/>
      <c r="L6789" s="6" t="str" cm="1">
        <f t="array" ref="L6789">IF(ISBLANK($C6789),"",_xlfn.XLOOKUP($C6789,PACK!$A:$A,PACK!$C:$D))</f>
        <v/>
      </c>
      <c r="M6789" s="18"/>
      <c r="N6789" s="7" t="str">
        <f>IF(ISBLANK(C6789),"",SUMIFS($D$4:D6789,$C$4:C6789,C6789))</f>
        <v/>
      </c>
    </row>
    <row r="6790" spans="1:14" x14ac:dyDescent="0.25">
      <c r="A6790" s="1"/>
      <c r="B6790" s="8"/>
      <c r="C6790" s="3"/>
      <c r="D6790" s="1"/>
      <c r="E6790" s="3"/>
      <c r="I6790" s="42"/>
      <c r="J6790" s="19"/>
      <c r="K6790" s="19"/>
      <c r="L6790" s="6" t="str" cm="1">
        <f t="array" ref="L6790">IF(ISBLANK($C6790),"",_xlfn.XLOOKUP($C6790,PACK!$A:$A,PACK!$C:$D))</f>
        <v/>
      </c>
      <c r="M6790" s="18"/>
      <c r="N6790" s="7" t="str">
        <f>IF(ISBLANK(C6790),"",SUMIFS($D$4:D6790,$C$4:C6790,C6790))</f>
        <v/>
      </c>
    </row>
    <row r="6791" spans="1:14" x14ac:dyDescent="0.25">
      <c r="A6791" s="1"/>
      <c r="B6791" s="8"/>
      <c r="C6791" s="3"/>
      <c r="D6791" s="1"/>
      <c r="E6791" s="3"/>
      <c r="I6791" s="42"/>
      <c r="J6791" s="19"/>
      <c r="K6791" s="19"/>
      <c r="L6791" s="6" t="str" cm="1">
        <f t="array" ref="L6791">IF(ISBLANK($C6791),"",_xlfn.XLOOKUP($C6791,PACK!$A:$A,PACK!$C:$D))</f>
        <v/>
      </c>
      <c r="M6791" s="18"/>
      <c r="N6791" s="7" t="str">
        <f>IF(ISBLANK(C6791),"",SUMIFS($D$4:D6791,$C$4:C6791,C6791))</f>
        <v/>
      </c>
    </row>
    <row r="6792" spans="1:14" x14ac:dyDescent="0.25">
      <c r="A6792" s="1"/>
      <c r="B6792" s="8"/>
      <c r="C6792" s="3"/>
      <c r="D6792" s="1"/>
      <c r="E6792" s="3"/>
      <c r="I6792" s="42"/>
      <c r="J6792" s="19"/>
      <c r="K6792" s="19"/>
      <c r="L6792" s="6" t="str" cm="1">
        <f t="array" ref="L6792">IF(ISBLANK($C6792),"",_xlfn.XLOOKUP($C6792,PACK!$A:$A,PACK!$C:$D))</f>
        <v/>
      </c>
      <c r="M6792" s="18"/>
      <c r="N6792" s="7" t="str">
        <f>IF(ISBLANK(C6792),"",SUMIFS($D$4:D6792,$C$4:C6792,C6792))</f>
        <v/>
      </c>
    </row>
    <row r="6793" spans="1:14" x14ac:dyDescent="0.25">
      <c r="A6793" s="1"/>
      <c r="B6793" s="8"/>
      <c r="C6793" s="3"/>
      <c r="D6793" s="1"/>
      <c r="E6793" s="3"/>
      <c r="I6793" s="42"/>
      <c r="J6793" s="19"/>
      <c r="K6793" s="19"/>
      <c r="L6793" s="6" t="str" cm="1">
        <f t="array" ref="L6793">IF(ISBLANK($C6793),"",_xlfn.XLOOKUP($C6793,PACK!$A:$A,PACK!$C:$D))</f>
        <v/>
      </c>
      <c r="M6793" s="18"/>
      <c r="N6793" s="7" t="str">
        <f>IF(ISBLANK(C6793),"",SUMIFS($D$4:D6793,$C$4:C6793,C6793))</f>
        <v/>
      </c>
    </row>
    <row r="6794" spans="1:14" x14ac:dyDescent="0.25">
      <c r="A6794" s="1"/>
      <c r="B6794" s="8"/>
      <c r="C6794" s="3"/>
      <c r="D6794" s="1"/>
      <c r="E6794" s="3"/>
      <c r="I6794" s="42"/>
      <c r="J6794" s="19"/>
      <c r="K6794" s="19"/>
      <c r="L6794" s="6" t="str" cm="1">
        <f t="array" ref="L6794">IF(ISBLANK($C6794),"",_xlfn.XLOOKUP($C6794,PACK!$A:$A,PACK!$C:$D))</f>
        <v/>
      </c>
      <c r="M6794" s="18"/>
      <c r="N6794" s="7" t="str">
        <f>IF(ISBLANK(C6794),"",SUMIFS($D$4:D6794,$C$4:C6794,C6794))</f>
        <v/>
      </c>
    </row>
    <row r="6795" spans="1:14" x14ac:dyDescent="0.25">
      <c r="A6795" s="1"/>
      <c r="B6795" s="8"/>
      <c r="C6795" s="3"/>
      <c r="D6795" s="1"/>
      <c r="E6795" s="3"/>
      <c r="I6795" s="42"/>
      <c r="J6795" s="19"/>
      <c r="K6795" s="19"/>
      <c r="L6795" s="6" t="str" cm="1">
        <f t="array" ref="L6795">IF(ISBLANK($C6795),"",_xlfn.XLOOKUP($C6795,PACK!$A:$A,PACK!$C:$D))</f>
        <v/>
      </c>
      <c r="M6795" s="18"/>
      <c r="N6795" s="7" t="str">
        <f>IF(ISBLANK(C6795),"",SUMIFS($D$4:D6795,$C$4:C6795,C6795))</f>
        <v/>
      </c>
    </row>
    <row r="6796" spans="1:14" x14ac:dyDescent="0.25">
      <c r="A6796" s="1"/>
      <c r="B6796" s="8"/>
      <c r="C6796" s="3"/>
      <c r="D6796" s="1"/>
      <c r="E6796" s="3"/>
      <c r="I6796" s="42"/>
      <c r="J6796" s="19"/>
      <c r="K6796" s="19"/>
      <c r="L6796" s="6" t="str" cm="1">
        <f t="array" ref="L6796">IF(ISBLANK($C6796),"",_xlfn.XLOOKUP($C6796,PACK!$A:$A,PACK!$C:$D))</f>
        <v/>
      </c>
      <c r="M6796" s="18"/>
      <c r="N6796" s="7" t="str">
        <f>IF(ISBLANK(C6796),"",SUMIFS($D$4:D6796,$C$4:C6796,C6796))</f>
        <v/>
      </c>
    </row>
    <row r="6797" spans="1:14" x14ac:dyDescent="0.25">
      <c r="A6797" s="1"/>
      <c r="B6797" s="8"/>
      <c r="C6797" s="3"/>
      <c r="D6797" s="1"/>
      <c r="E6797" s="3"/>
      <c r="I6797" s="42"/>
      <c r="J6797" s="19"/>
      <c r="K6797" s="19"/>
      <c r="L6797" s="6" t="str" cm="1">
        <f t="array" ref="L6797">IF(ISBLANK($C6797),"",_xlfn.XLOOKUP($C6797,PACK!$A:$A,PACK!$C:$D))</f>
        <v/>
      </c>
      <c r="M6797" s="18"/>
      <c r="N6797" s="7" t="str">
        <f>IF(ISBLANK(C6797),"",SUMIFS($D$4:D6797,$C$4:C6797,C6797))</f>
        <v/>
      </c>
    </row>
    <row r="6798" spans="1:14" x14ac:dyDescent="0.25">
      <c r="A6798" s="1"/>
      <c r="B6798" s="8"/>
      <c r="C6798" s="3"/>
      <c r="D6798" s="1"/>
      <c r="E6798" s="3"/>
      <c r="I6798" s="42"/>
      <c r="J6798" s="19"/>
      <c r="K6798" s="19"/>
      <c r="L6798" s="6" t="str" cm="1">
        <f t="array" ref="L6798">IF(ISBLANK($C6798),"",_xlfn.XLOOKUP($C6798,PACK!$A:$A,PACK!$C:$D))</f>
        <v/>
      </c>
      <c r="M6798" s="18"/>
      <c r="N6798" s="7" t="str">
        <f>IF(ISBLANK(C6798),"",SUMIFS($D$4:D6798,$C$4:C6798,C6798))</f>
        <v/>
      </c>
    </row>
    <row r="6799" spans="1:14" x14ac:dyDescent="0.25">
      <c r="A6799" s="1"/>
      <c r="B6799" s="8"/>
      <c r="C6799" s="3"/>
      <c r="D6799" s="1"/>
      <c r="E6799" s="3"/>
      <c r="I6799" s="42"/>
      <c r="J6799" s="19"/>
      <c r="K6799" s="19"/>
      <c r="L6799" s="6" t="str" cm="1">
        <f t="array" ref="L6799">IF(ISBLANK($C6799),"",_xlfn.XLOOKUP($C6799,PACK!$A:$A,PACK!$C:$D))</f>
        <v/>
      </c>
      <c r="M6799" s="18"/>
      <c r="N6799" s="7" t="str">
        <f>IF(ISBLANK(C6799),"",SUMIFS($D$4:D6799,$C$4:C6799,C6799))</f>
        <v/>
      </c>
    </row>
    <row r="6800" spans="1:14" x14ac:dyDescent="0.25">
      <c r="A6800" s="1"/>
      <c r="B6800" s="8"/>
      <c r="C6800" s="3"/>
      <c r="D6800" s="1"/>
      <c r="E6800" s="3"/>
      <c r="I6800" s="42"/>
      <c r="J6800" s="19"/>
      <c r="K6800" s="19"/>
      <c r="L6800" s="6" t="str" cm="1">
        <f t="array" ref="L6800">IF(ISBLANK($C6800),"",_xlfn.XLOOKUP($C6800,PACK!$A:$A,PACK!$C:$D))</f>
        <v/>
      </c>
      <c r="M6800" s="18"/>
      <c r="N6800" s="7" t="str">
        <f>IF(ISBLANK(C6800),"",SUMIFS($D$4:D6800,$C$4:C6800,C6800))</f>
        <v/>
      </c>
    </row>
    <row r="6801" spans="1:14" x14ac:dyDescent="0.25">
      <c r="A6801" s="1"/>
      <c r="B6801" s="8"/>
      <c r="C6801" s="3"/>
      <c r="D6801" s="1"/>
      <c r="E6801" s="3"/>
      <c r="I6801" s="42"/>
      <c r="J6801" s="19"/>
      <c r="K6801" s="19"/>
      <c r="L6801" s="6" t="str" cm="1">
        <f t="array" ref="L6801">IF(ISBLANK($C6801),"",_xlfn.XLOOKUP($C6801,PACK!$A:$A,PACK!$C:$D))</f>
        <v/>
      </c>
      <c r="M6801" s="18"/>
      <c r="N6801" s="7" t="str">
        <f>IF(ISBLANK(C6801),"",SUMIFS($D$4:D6801,$C$4:C6801,C6801))</f>
        <v/>
      </c>
    </row>
    <row r="6802" spans="1:14" x14ac:dyDescent="0.25">
      <c r="A6802" s="1"/>
      <c r="B6802" s="8"/>
      <c r="C6802" s="3"/>
      <c r="D6802" s="1"/>
      <c r="E6802" s="3"/>
      <c r="I6802" s="42"/>
      <c r="J6802" s="19"/>
      <c r="K6802" s="19"/>
      <c r="L6802" s="6" t="str" cm="1">
        <f t="array" ref="L6802">IF(ISBLANK($C6802),"",_xlfn.XLOOKUP($C6802,PACK!$A:$A,PACK!$C:$D))</f>
        <v/>
      </c>
      <c r="M6802" s="18"/>
      <c r="N6802" s="7" t="str">
        <f>IF(ISBLANK(C6802),"",SUMIFS($D$4:D6802,$C$4:C6802,C6802))</f>
        <v/>
      </c>
    </row>
    <row r="6803" spans="1:14" x14ac:dyDescent="0.25">
      <c r="A6803" s="1"/>
      <c r="B6803" s="8"/>
      <c r="C6803" s="3"/>
      <c r="D6803" s="1"/>
      <c r="E6803" s="3"/>
      <c r="I6803" s="42"/>
      <c r="J6803" s="19"/>
      <c r="K6803" s="19"/>
      <c r="L6803" s="6" t="str" cm="1">
        <f t="array" ref="L6803">IF(ISBLANK($C6803),"",_xlfn.XLOOKUP($C6803,PACK!$A:$A,PACK!$C:$D))</f>
        <v/>
      </c>
      <c r="M6803" s="18"/>
      <c r="N6803" s="7" t="str">
        <f>IF(ISBLANK(C6803),"",SUMIFS($D$4:D6803,$C$4:C6803,C6803))</f>
        <v/>
      </c>
    </row>
    <row r="6804" spans="1:14" x14ac:dyDescent="0.25">
      <c r="A6804" s="1"/>
      <c r="B6804" s="8"/>
      <c r="C6804" s="3"/>
      <c r="D6804" s="1"/>
      <c r="E6804" s="3"/>
      <c r="I6804" s="42"/>
      <c r="J6804" s="19"/>
      <c r="K6804" s="19"/>
      <c r="L6804" s="6" t="str" cm="1">
        <f t="array" ref="L6804">IF(ISBLANK($C6804),"",_xlfn.XLOOKUP($C6804,PACK!$A:$A,PACK!$C:$D))</f>
        <v/>
      </c>
      <c r="M6804" s="18"/>
      <c r="N6804" s="7" t="str">
        <f>IF(ISBLANK(C6804),"",SUMIFS($D$4:D6804,$C$4:C6804,C6804))</f>
        <v/>
      </c>
    </row>
    <row r="6805" spans="1:14" x14ac:dyDescent="0.25">
      <c r="A6805" s="1"/>
      <c r="B6805" s="8"/>
      <c r="C6805" s="3"/>
      <c r="D6805" s="1"/>
      <c r="E6805" s="3"/>
      <c r="I6805" s="42"/>
      <c r="J6805" s="19"/>
      <c r="K6805" s="19"/>
      <c r="L6805" s="6" t="str" cm="1">
        <f t="array" ref="L6805">IF(ISBLANK($C6805),"",_xlfn.XLOOKUP($C6805,PACK!$A:$A,PACK!$C:$D))</f>
        <v/>
      </c>
      <c r="M6805" s="18"/>
      <c r="N6805" s="7" t="str">
        <f>IF(ISBLANK(C6805),"",SUMIFS($D$4:D6805,$C$4:C6805,C6805))</f>
        <v/>
      </c>
    </row>
    <row r="6806" spans="1:14" x14ac:dyDescent="0.25">
      <c r="A6806" s="1"/>
      <c r="B6806" s="8"/>
      <c r="C6806" s="3"/>
      <c r="D6806" s="1"/>
      <c r="E6806" s="3"/>
      <c r="I6806" s="42"/>
      <c r="J6806" s="19"/>
      <c r="K6806" s="19"/>
      <c r="L6806" s="6" t="str" cm="1">
        <f t="array" ref="L6806">IF(ISBLANK($C6806),"",_xlfn.XLOOKUP($C6806,PACK!$A:$A,PACK!$C:$D))</f>
        <v/>
      </c>
      <c r="M6806" s="18"/>
      <c r="N6806" s="7" t="str">
        <f>IF(ISBLANK(C6806),"",SUMIFS($D$4:D6806,$C$4:C6806,C6806))</f>
        <v/>
      </c>
    </row>
    <row r="6807" spans="1:14" x14ac:dyDescent="0.25">
      <c r="A6807" s="1"/>
      <c r="B6807" s="8"/>
      <c r="C6807" s="3"/>
      <c r="D6807" s="1"/>
      <c r="E6807" s="3"/>
      <c r="I6807" s="42"/>
      <c r="J6807" s="19"/>
      <c r="K6807" s="19"/>
      <c r="L6807" s="6" t="str" cm="1">
        <f t="array" ref="L6807">IF(ISBLANK($C6807),"",_xlfn.XLOOKUP($C6807,PACK!$A:$A,PACK!$C:$D))</f>
        <v/>
      </c>
      <c r="M6807" s="18"/>
      <c r="N6807" s="7" t="str">
        <f>IF(ISBLANK(C6807),"",SUMIFS($D$4:D6807,$C$4:C6807,C6807))</f>
        <v/>
      </c>
    </row>
    <row r="6808" spans="1:14" x14ac:dyDescent="0.25">
      <c r="A6808" s="1"/>
      <c r="B6808" s="8"/>
      <c r="C6808" s="3"/>
      <c r="D6808" s="1"/>
      <c r="E6808" s="3"/>
      <c r="I6808" s="42"/>
      <c r="J6808" s="19"/>
      <c r="K6808" s="19"/>
      <c r="L6808" s="6" t="str" cm="1">
        <f t="array" ref="L6808">IF(ISBLANK($C6808),"",_xlfn.XLOOKUP($C6808,PACK!$A:$A,PACK!$C:$D))</f>
        <v/>
      </c>
      <c r="M6808" s="18"/>
      <c r="N6808" s="7" t="str">
        <f>IF(ISBLANK(C6808),"",SUMIFS($D$4:D6808,$C$4:C6808,C6808))</f>
        <v/>
      </c>
    </row>
    <row r="6809" spans="1:14" x14ac:dyDescent="0.25">
      <c r="A6809" s="1"/>
      <c r="B6809" s="8"/>
      <c r="C6809" s="3"/>
      <c r="D6809" s="1"/>
      <c r="E6809" s="3"/>
      <c r="I6809" s="42"/>
      <c r="J6809" s="19"/>
      <c r="K6809" s="19"/>
      <c r="L6809" s="6" t="str" cm="1">
        <f t="array" ref="L6809">IF(ISBLANK($C6809),"",_xlfn.XLOOKUP($C6809,PACK!$A:$A,PACK!$C:$D))</f>
        <v/>
      </c>
      <c r="M6809" s="18"/>
      <c r="N6809" s="7" t="str">
        <f>IF(ISBLANK(C6809),"",SUMIFS($D$4:D6809,$C$4:C6809,C6809))</f>
        <v/>
      </c>
    </row>
    <row r="6810" spans="1:14" x14ac:dyDescent="0.25">
      <c r="A6810" s="1"/>
      <c r="B6810" s="8"/>
      <c r="C6810" s="3"/>
      <c r="D6810" s="1"/>
      <c r="E6810" s="3"/>
      <c r="I6810" s="42"/>
      <c r="J6810" s="19"/>
      <c r="K6810" s="19"/>
      <c r="L6810" s="6" t="str" cm="1">
        <f t="array" ref="L6810">IF(ISBLANK($C6810),"",_xlfn.XLOOKUP($C6810,PACK!$A:$A,PACK!$C:$D))</f>
        <v/>
      </c>
      <c r="M6810" s="18"/>
      <c r="N6810" s="7" t="str">
        <f>IF(ISBLANK(C6810),"",SUMIFS($D$4:D6810,$C$4:C6810,C6810))</f>
        <v/>
      </c>
    </row>
    <row r="6811" spans="1:14" x14ac:dyDescent="0.25">
      <c r="A6811" s="1"/>
      <c r="B6811" s="8"/>
      <c r="C6811" s="3"/>
      <c r="D6811" s="1"/>
      <c r="E6811" s="3"/>
      <c r="I6811" s="42"/>
      <c r="J6811" s="19"/>
      <c r="K6811" s="19"/>
      <c r="L6811" s="6" t="str" cm="1">
        <f t="array" ref="L6811">IF(ISBLANK($C6811),"",_xlfn.XLOOKUP($C6811,PACK!$A:$A,PACK!$C:$D))</f>
        <v/>
      </c>
      <c r="M6811" s="18"/>
      <c r="N6811" s="7" t="str">
        <f>IF(ISBLANK(C6811),"",SUMIFS($D$4:D6811,$C$4:C6811,C6811))</f>
        <v/>
      </c>
    </row>
    <row r="6812" spans="1:14" x14ac:dyDescent="0.25">
      <c r="A6812" s="1"/>
      <c r="B6812" s="8"/>
      <c r="C6812" s="3"/>
      <c r="D6812" s="1"/>
      <c r="E6812" s="3"/>
      <c r="I6812" s="42"/>
      <c r="J6812" s="19"/>
      <c r="K6812" s="19"/>
      <c r="L6812" s="6" t="str" cm="1">
        <f t="array" ref="L6812">IF(ISBLANK($C6812),"",_xlfn.XLOOKUP($C6812,PACK!$A:$A,PACK!$C:$D))</f>
        <v/>
      </c>
      <c r="M6812" s="18"/>
      <c r="N6812" s="7" t="str">
        <f>IF(ISBLANK(C6812),"",SUMIFS($D$4:D6812,$C$4:C6812,C6812))</f>
        <v/>
      </c>
    </row>
    <row r="6813" spans="1:14" x14ac:dyDescent="0.25">
      <c r="A6813" s="1"/>
      <c r="B6813" s="8"/>
      <c r="C6813" s="3"/>
      <c r="D6813" s="1"/>
      <c r="E6813" s="3"/>
      <c r="I6813" s="42"/>
      <c r="J6813" s="19"/>
      <c r="K6813" s="19"/>
      <c r="L6813" s="6" t="str" cm="1">
        <f t="array" ref="L6813">IF(ISBLANK($C6813),"",_xlfn.XLOOKUP($C6813,PACK!$A:$A,PACK!$C:$D))</f>
        <v/>
      </c>
      <c r="M6813" s="18"/>
      <c r="N6813" s="7" t="str">
        <f>IF(ISBLANK(C6813),"",SUMIFS($D$4:D6813,$C$4:C6813,C6813))</f>
        <v/>
      </c>
    </row>
    <row r="6814" spans="1:14" x14ac:dyDescent="0.25">
      <c r="A6814" s="1"/>
      <c r="B6814" s="8"/>
      <c r="C6814" s="3"/>
      <c r="D6814" s="1"/>
      <c r="E6814" s="3"/>
      <c r="I6814" s="42"/>
      <c r="J6814" s="19"/>
      <c r="K6814" s="19"/>
      <c r="L6814" s="6" t="str" cm="1">
        <f t="array" ref="L6814">IF(ISBLANK($C6814),"",_xlfn.XLOOKUP($C6814,PACK!$A:$A,PACK!$C:$D))</f>
        <v/>
      </c>
      <c r="M6814" s="18"/>
      <c r="N6814" s="7" t="str">
        <f>IF(ISBLANK(C6814),"",SUMIFS($D$4:D6814,$C$4:C6814,C6814))</f>
        <v/>
      </c>
    </row>
    <row r="6815" spans="1:14" x14ac:dyDescent="0.25">
      <c r="A6815" s="1"/>
      <c r="B6815" s="8"/>
      <c r="C6815" s="3"/>
      <c r="D6815" s="1"/>
      <c r="E6815" s="3"/>
      <c r="I6815" s="42"/>
      <c r="J6815" s="19"/>
      <c r="K6815" s="19"/>
      <c r="L6815" s="6" t="str" cm="1">
        <f t="array" ref="L6815">IF(ISBLANK($C6815),"",_xlfn.XLOOKUP($C6815,PACK!$A:$A,PACK!$C:$D))</f>
        <v/>
      </c>
      <c r="M6815" s="18"/>
      <c r="N6815" s="7" t="str">
        <f>IF(ISBLANK(C6815),"",SUMIFS($D$4:D6815,$C$4:C6815,C6815))</f>
        <v/>
      </c>
    </row>
    <row r="6816" spans="1:14" x14ac:dyDescent="0.25">
      <c r="A6816" s="1"/>
      <c r="B6816" s="8"/>
      <c r="C6816" s="3"/>
      <c r="D6816" s="1"/>
      <c r="E6816" s="3"/>
      <c r="I6816" s="42"/>
      <c r="J6816" s="19"/>
      <c r="K6816" s="19"/>
      <c r="L6816" s="6" t="str" cm="1">
        <f t="array" ref="L6816">IF(ISBLANK($C6816),"",_xlfn.XLOOKUP($C6816,PACK!$A:$A,PACK!$C:$D))</f>
        <v/>
      </c>
      <c r="M6816" s="18"/>
      <c r="N6816" s="7" t="str">
        <f>IF(ISBLANK(C6816),"",SUMIFS($D$4:D6816,$C$4:C6816,C6816))</f>
        <v/>
      </c>
    </row>
    <row r="6817" spans="1:14" x14ac:dyDescent="0.25">
      <c r="A6817" s="1"/>
      <c r="B6817" s="8"/>
      <c r="C6817" s="3"/>
      <c r="D6817" s="1"/>
      <c r="E6817" s="3"/>
      <c r="I6817" s="42"/>
      <c r="J6817" s="19"/>
      <c r="K6817" s="19"/>
      <c r="L6817" s="6" t="str" cm="1">
        <f t="array" ref="L6817">IF(ISBLANK($C6817),"",_xlfn.XLOOKUP($C6817,PACK!$A:$A,PACK!$C:$D))</f>
        <v/>
      </c>
      <c r="M6817" s="18"/>
      <c r="N6817" s="7" t="str">
        <f>IF(ISBLANK(C6817),"",SUMIFS($D$4:D6817,$C$4:C6817,C6817))</f>
        <v/>
      </c>
    </row>
    <row r="6818" spans="1:14" x14ac:dyDescent="0.25">
      <c r="A6818" s="1"/>
      <c r="B6818" s="8"/>
      <c r="C6818" s="3"/>
      <c r="D6818" s="1"/>
      <c r="E6818" s="3"/>
      <c r="I6818" s="42"/>
      <c r="J6818" s="19"/>
      <c r="K6818" s="19"/>
      <c r="L6818" s="6" t="str" cm="1">
        <f t="array" ref="L6818">IF(ISBLANK($C6818),"",_xlfn.XLOOKUP($C6818,PACK!$A:$A,PACK!$C:$D))</f>
        <v/>
      </c>
      <c r="M6818" s="18"/>
      <c r="N6818" s="7" t="str">
        <f>IF(ISBLANK(C6818),"",SUMIFS($D$4:D6818,$C$4:C6818,C6818))</f>
        <v/>
      </c>
    </row>
    <row r="6819" spans="1:14" x14ac:dyDescent="0.25">
      <c r="A6819" s="1"/>
      <c r="B6819" s="8"/>
      <c r="C6819" s="3"/>
      <c r="D6819" s="1"/>
      <c r="E6819" s="3"/>
      <c r="I6819" s="42"/>
      <c r="J6819" s="19"/>
      <c r="K6819" s="19"/>
      <c r="L6819" s="6" t="str" cm="1">
        <f t="array" ref="L6819">IF(ISBLANK($C6819),"",_xlfn.XLOOKUP($C6819,PACK!$A:$A,PACK!$C:$D))</f>
        <v/>
      </c>
      <c r="M6819" s="18"/>
      <c r="N6819" s="7" t="str">
        <f>IF(ISBLANK(C6819),"",SUMIFS($D$4:D6819,$C$4:C6819,C6819))</f>
        <v/>
      </c>
    </row>
    <row r="6820" spans="1:14" x14ac:dyDescent="0.25">
      <c r="A6820" s="1"/>
      <c r="B6820" s="8"/>
      <c r="C6820" s="3"/>
      <c r="D6820" s="1"/>
      <c r="E6820" s="3"/>
      <c r="I6820" s="42"/>
      <c r="J6820" s="19"/>
      <c r="K6820" s="19"/>
      <c r="L6820" s="6" t="str" cm="1">
        <f t="array" ref="L6820">IF(ISBLANK($C6820),"",_xlfn.XLOOKUP($C6820,PACK!$A:$A,PACK!$C:$D))</f>
        <v/>
      </c>
      <c r="M6820" s="18"/>
      <c r="N6820" s="7" t="str">
        <f>IF(ISBLANK(C6820),"",SUMIFS($D$4:D6820,$C$4:C6820,C6820))</f>
        <v/>
      </c>
    </row>
    <row r="6821" spans="1:14" x14ac:dyDescent="0.25">
      <c r="A6821" s="1"/>
      <c r="B6821" s="8"/>
      <c r="C6821" s="3"/>
      <c r="D6821" s="1"/>
      <c r="E6821" s="3"/>
      <c r="I6821" s="42"/>
      <c r="J6821" s="19"/>
      <c r="K6821" s="19"/>
      <c r="L6821" s="6" t="str" cm="1">
        <f t="array" ref="L6821">IF(ISBLANK($C6821),"",_xlfn.XLOOKUP($C6821,PACK!$A:$A,PACK!$C:$D))</f>
        <v/>
      </c>
      <c r="M6821" s="18"/>
      <c r="N6821" s="7" t="str">
        <f>IF(ISBLANK(C6821),"",SUMIFS($D$4:D6821,$C$4:C6821,C6821))</f>
        <v/>
      </c>
    </row>
    <row r="6822" spans="1:14" x14ac:dyDescent="0.25">
      <c r="A6822" s="1"/>
      <c r="B6822" s="8"/>
      <c r="C6822" s="3"/>
      <c r="D6822" s="1"/>
      <c r="E6822" s="3"/>
      <c r="I6822" s="42"/>
      <c r="J6822" s="19"/>
      <c r="K6822" s="19"/>
      <c r="L6822" s="6" t="str" cm="1">
        <f t="array" ref="L6822">IF(ISBLANK($C6822),"",_xlfn.XLOOKUP($C6822,PACK!$A:$A,PACK!$C:$D))</f>
        <v/>
      </c>
      <c r="M6822" s="18"/>
      <c r="N6822" s="7" t="str">
        <f>IF(ISBLANK(C6822),"",SUMIFS($D$4:D6822,$C$4:C6822,C6822))</f>
        <v/>
      </c>
    </row>
    <row r="6823" spans="1:14" x14ac:dyDescent="0.25">
      <c r="A6823" s="1"/>
      <c r="B6823" s="8"/>
      <c r="C6823" s="3"/>
      <c r="D6823" s="1"/>
      <c r="E6823" s="3"/>
      <c r="I6823" s="42"/>
      <c r="J6823" s="19"/>
      <c r="K6823" s="19"/>
      <c r="L6823" s="6" t="str" cm="1">
        <f t="array" ref="L6823">IF(ISBLANK($C6823),"",_xlfn.XLOOKUP($C6823,PACK!$A:$A,PACK!$C:$D))</f>
        <v/>
      </c>
      <c r="M6823" s="18"/>
      <c r="N6823" s="7" t="str">
        <f>IF(ISBLANK(C6823),"",SUMIFS($D$4:D6823,$C$4:C6823,C6823))</f>
        <v/>
      </c>
    </row>
    <row r="6824" spans="1:14" x14ac:dyDescent="0.25">
      <c r="A6824" s="1"/>
      <c r="B6824" s="8"/>
      <c r="C6824" s="3"/>
      <c r="D6824" s="1"/>
      <c r="E6824" s="3"/>
      <c r="I6824" s="42"/>
      <c r="J6824" s="19"/>
      <c r="K6824" s="19"/>
      <c r="L6824" s="6" t="str" cm="1">
        <f t="array" ref="L6824">IF(ISBLANK($C6824),"",_xlfn.XLOOKUP($C6824,PACK!$A:$A,PACK!$C:$D))</f>
        <v/>
      </c>
      <c r="M6824" s="18"/>
      <c r="N6824" s="7" t="str">
        <f>IF(ISBLANK(C6824),"",SUMIFS($D$4:D6824,$C$4:C6824,C6824))</f>
        <v/>
      </c>
    </row>
    <row r="6825" spans="1:14" x14ac:dyDescent="0.25">
      <c r="A6825" s="1"/>
      <c r="B6825" s="8"/>
      <c r="C6825" s="3"/>
      <c r="D6825" s="1"/>
      <c r="E6825" s="3"/>
      <c r="I6825" s="42"/>
      <c r="J6825" s="19"/>
      <c r="K6825" s="19"/>
      <c r="L6825" s="6" t="str" cm="1">
        <f t="array" ref="L6825">IF(ISBLANK($C6825),"",_xlfn.XLOOKUP($C6825,PACK!$A:$A,PACK!$C:$D))</f>
        <v/>
      </c>
      <c r="M6825" s="18"/>
      <c r="N6825" s="7" t="str">
        <f>IF(ISBLANK(C6825),"",SUMIFS($D$4:D6825,$C$4:C6825,C6825))</f>
        <v/>
      </c>
    </row>
    <row r="6826" spans="1:14" x14ac:dyDescent="0.25">
      <c r="A6826" s="1"/>
      <c r="B6826" s="8"/>
      <c r="C6826" s="3"/>
      <c r="D6826" s="1"/>
      <c r="E6826" s="3"/>
      <c r="I6826" s="42"/>
      <c r="J6826" s="19"/>
      <c r="K6826" s="19"/>
      <c r="L6826" s="6" t="str" cm="1">
        <f t="array" ref="L6826">IF(ISBLANK($C6826),"",_xlfn.XLOOKUP($C6826,PACK!$A:$A,PACK!$C:$D))</f>
        <v/>
      </c>
      <c r="M6826" s="18"/>
      <c r="N6826" s="7" t="str">
        <f>IF(ISBLANK(C6826),"",SUMIFS($D$4:D6826,$C$4:C6826,C6826))</f>
        <v/>
      </c>
    </row>
    <row r="6827" spans="1:14" x14ac:dyDescent="0.25">
      <c r="A6827" s="1"/>
      <c r="B6827" s="8"/>
      <c r="C6827" s="3"/>
      <c r="D6827" s="1"/>
      <c r="E6827" s="3"/>
      <c r="I6827" s="42"/>
      <c r="J6827" s="19"/>
      <c r="K6827" s="19"/>
      <c r="L6827" s="6" t="str" cm="1">
        <f t="array" ref="L6827">IF(ISBLANK($C6827),"",_xlfn.XLOOKUP($C6827,PACK!$A:$A,PACK!$C:$D))</f>
        <v/>
      </c>
      <c r="M6827" s="18"/>
      <c r="N6827" s="7" t="str">
        <f>IF(ISBLANK(C6827),"",SUMIFS($D$4:D6827,$C$4:C6827,C6827))</f>
        <v/>
      </c>
    </row>
    <row r="6828" spans="1:14" x14ac:dyDescent="0.25">
      <c r="A6828" s="1"/>
      <c r="B6828" s="8"/>
      <c r="C6828" s="3"/>
      <c r="D6828" s="1"/>
      <c r="E6828" s="3"/>
      <c r="I6828" s="42"/>
      <c r="J6828" s="19"/>
      <c r="K6828" s="19"/>
      <c r="L6828" s="6" t="str" cm="1">
        <f t="array" ref="L6828">IF(ISBLANK($C6828),"",_xlfn.XLOOKUP($C6828,PACK!$A:$A,PACK!$C:$D))</f>
        <v/>
      </c>
      <c r="M6828" s="18"/>
      <c r="N6828" s="7" t="str">
        <f>IF(ISBLANK(C6828),"",SUMIFS($D$4:D6828,$C$4:C6828,C6828))</f>
        <v/>
      </c>
    </row>
    <row r="6829" spans="1:14" x14ac:dyDescent="0.25">
      <c r="A6829" s="1"/>
      <c r="B6829" s="8"/>
      <c r="C6829" s="3"/>
      <c r="D6829" s="1"/>
      <c r="E6829" s="3"/>
      <c r="I6829" s="42"/>
      <c r="J6829" s="19"/>
      <c r="K6829" s="19"/>
      <c r="L6829" s="6" t="str" cm="1">
        <f t="array" ref="L6829">IF(ISBLANK($C6829),"",_xlfn.XLOOKUP($C6829,PACK!$A:$A,PACK!$C:$D))</f>
        <v/>
      </c>
      <c r="M6829" s="18"/>
      <c r="N6829" s="7" t="str">
        <f>IF(ISBLANK(C6829),"",SUMIFS($D$4:D6829,$C$4:C6829,C6829))</f>
        <v/>
      </c>
    </row>
    <row r="6830" spans="1:14" x14ac:dyDescent="0.25">
      <c r="A6830" s="1"/>
      <c r="B6830" s="8"/>
      <c r="C6830" s="3"/>
      <c r="D6830" s="1"/>
      <c r="E6830" s="3"/>
      <c r="I6830" s="42"/>
      <c r="J6830" s="19"/>
      <c r="K6830" s="19"/>
      <c r="L6830" s="6" t="str" cm="1">
        <f t="array" ref="L6830">IF(ISBLANK($C6830),"",_xlfn.XLOOKUP($C6830,PACK!$A:$A,PACK!$C:$D))</f>
        <v/>
      </c>
      <c r="M6830" s="18"/>
      <c r="N6830" s="7" t="str">
        <f>IF(ISBLANK(C6830),"",SUMIFS($D$4:D6830,$C$4:C6830,C6830))</f>
        <v/>
      </c>
    </row>
    <row r="6831" spans="1:14" x14ac:dyDescent="0.25">
      <c r="A6831" s="1"/>
      <c r="B6831" s="8"/>
      <c r="C6831" s="3"/>
      <c r="D6831" s="1"/>
      <c r="E6831" s="3"/>
      <c r="I6831" s="42"/>
      <c r="J6831" s="19"/>
      <c r="K6831" s="19"/>
      <c r="L6831" s="6" t="str" cm="1">
        <f t="array" ref="L6831">IF(ISBLANK($C6831),"",_xlfn.XLOOKUP($C6831,PACK!$A:$A,PACK!$C:$D))</f>
        <v/>
      </c>
      <c r="M6831" s="18"/>
      <c r="N6831" s="7" t="str">
        <f>IF(ISBLANK(C6831),"",SUMIFS($D$4:D6831,$C$4:C6831,C6831))</f>
        <v/>
      </c>
    </row>
    <row r="6832" spans="1:14" x14ac:dyDescent="0.25">
      <c r="A6832" s="1"/>
      <c r="B6832" s="8"/>
      <c r="C6832" s="3"/>
      <c r="D6832" s="1"/>
      <c r="E6832" s="3"/>
      <c r="I6832" s="42"/>
      <c r="J6832" s="19"/>
      <c r="K6832" s="19"/>
      <c r="L6832" s="6" t="str" cm="1">
        <f t="array" ref="L6832">IF(ISBLANK($C6832),"",_xlfn.XLOOKUP($C6832,PACK!$A:$A,PACK!$C:$D))</f>
        <v/>
      </c>
      <c r="M6832" s="18"/>
      <c r="N6832" s="7" t="str">
        <f>IF(ISBLANK(C6832),"",SUMIFS($D$4:D6832,$C$4:C6832,C6832))</f>
        <v/>
      </c>
    </row>
    <row r="6833" spans="1:14" x14ac:dyDescent="0.25">
      <c r="A6833" s="1"/>
      <c r="B6833" s="8"/>
      <c r="C6833" s="3"/>
      <c r="D6833" s="1"/>
      <c r="E6833" s="3"/>
      <c r="I6833" s="42"/>
      <c r="J6833" s="19"/>
      <c r="K6833" s="19"/>
      <c r="L6833" s="6" t="str" cm="1">
        <f t="array" ref="L6833">IF(ISBLANK($C6833),"",_xlfn.XLOOKUP($C6833,PACK!$A:$A,PACK!$C:$D))</f>
        <v/>
      </c>
      <c r="M6833" s="18"/>
      <c r="N6833" s="7" t="str">
        <f>IF(ISBLANK(C6833),"",SUMIFS($D$4:D6833,$C$4:C6833,C6833))</f>
        <v/>
      </c>
    </row>
    <row r="6834" spans="1:14" x14ac:dyDescent="0.25">
      <c r="A6834" s="1"/>
      <c r="B6834" s="8"/>
      <c r="C6834" s="3"/>
      <c r="D6834" s="1"/>
      <c r="E6834" s="3"/>
      <c r="I6834" s="42"/>
      <c r="J6834" s="19"/>
      <c r="K6834" s="19"/>
      <c r="L6834" s="6" t="str" cm="1">
        <f t="array" ref="L6834">IF(ISBLANK($C6834),"",_xlfn.XLOOKUP($C6834,PACK!$A:$A,PACK!$C:$D))</f>
        <v/>
      </c>
      <c r="M6834" s="18"/>
      <c r="N6834" s="7" t="str">
        <f>IF(ISBLANK(C6834),"",SUMIFS($D$4:D6834,$C$4:C6834,C6834))</f>
        <v/>
      </c>
    </row>
    <row r="6835" spans="1:14" x14ac:dyDescent="0.25">
      <c r="A6835" s="1"/>
      <c r="B6835" s="8"/>
      <c r="C6835" s="3"/>
      <c r="D6835" s="1"/>
      <c r="E6835" s="3"/>
      <c r="I6835" s="42"/>
      <c r="J6835" s="19"/>
      <c r="K6835" s="19"/>
      <c r="L6835" s="6" t="str" cm="1">
        <f t="array" ref="L6835">IF(ISBLANK($C6835),"",_xlfn.XLOOKUP($C6835,PACK!$A:$A,PACK!$C:$D))</f>
        <v/>
      </c>
      <c r="M6835" s="18"/>
      <c r="N6835" s="7" t="str">
        <f>IF(ISBLANK(C6835),"",SUMIFS($D$4:D6835,$C$4:C6835,C6835))</f>
        <v/>
      </c>
    </row>
    <row r="6836" spans="1:14" x14ac:dyDescent="0.25">
      <c r="A6836" s="1"/>
      <c r="B6836" s="8"/>
      <c r="C6836" s="3"/>
      <c r="D6836" s="1"/>
      <c r="E6836" s="3"/>
      <c r="I6836" s="42"/>
      <c r="J6836" s="19"/>
      <c r="K6836" s="19"/>
      <c r="L6836" s="6" t="str" cm="1">
        <f t="array" ref="L6836">IF(ISBLANK($C6836),"",_xlfn.XLOOKUP($C6836,PACK!$A:$A,PACK!$C:$D))</f>
        <v/>
      </c>
      <c r="M6836" s="18"/>
      <c r="N6836" s="7" t="str">
        <f>IF(ISBLANK(C6836),"",SUMIFS($D$4:D6836,$C$4:C6836,C6836))</f>
        <v/>
      </c>
    </row>
    <row r="6837" spans="1:14" x14ac:dyDescent="0.25">
      <c r="A6837" s="1"/>
      <c r="B6837" s="8"/>
      <c r="C6837" s="3"/>
      <c r="D6837" s="1"/>
      <c r="E6837" s="3"/>
      <c r="I6837" s="42"/>
      <c r="J6837" s="19"/>
      <c r="K6837" s="19"/>
      <c r="L6837" s="6" t="str" cm="1">
        <f t="array" ref="L6837">IF(ISBLANK($C6837),"",_xlfn.XLOOKUP($C6837,PACK!$A:$A,PACK!$C:$D))</f>
        <v/>
      </c>
      <c r="M6837" s="18"/>
      <c r="N6837" s="7" t="str">
        <f>IF(ISBLANK(C6837),"",SUMIFS($D$4:D6837,$C$4:C6837,C6837))</f>
        <v/>
      </c>
    </row>
    <row r="6838" spans="1:14" x14ac:dyDescent="0.25">
      <c r="A6838" s="1"/>
      <c r="B6838" s="8"/>
      <c r="C6838" s="3"/>
      <c r="D6838" s="1"/>
      <c r="E6838" s="3"/>
      <c r="I6838" s="42"/>
      <c r="J6838" s="19"/>
      <c r="K6838" s="19"/>
      <c r="L6838" s="6" t="str" cm="1">
        <f t="array" ref="L6838">IF(ISBLANK($C6838),"",_xlfn.XLOOKUP($C6838,PACK!$A:$A,PACK!$C:$D))</f>
        <v/>
      </c>
      <c r="M6838" s="18"/>
      <c r="N6838" s="7" t="str">
        <f>IF(ISBLANK(C6838),"",SUMIFS($D$4:D6838,$C$4:C6838,C6838))</f>
        <v/>
      </c>
    </row>
    <row r="6839" spans="1:14" x14ac:dyDescent="0.25">
      <c r="A6839" s="1"/>
      <c r="B6839" s="8"/>
      <c r="C6839" s="3"/>
      <c r="D6839" s="1"/>
      <c r="E6839" s="3"/>
      <c r="I6839" s="42"/>
      <c r="J6839" s="19"/>
      <c r="K6839" s="19"/>
      <c r="L6839" s="6" t="str" cm="1">
        <f t="array" ref="L6839">IF(ISBLANK($C6839),"",_xlfn.XLOOKUP($C6839,PACK!$A:$A,PACK!$C:$D))</f>
        <v/>
      </c>
      <c r="M6839" s="18"/>
      <c r="N6839" s="7" t="str">
        <f>IF(ISBLANK(C6839),"",SUMIFS($D$4:D6839,$C$4:C6839,C6839))</f>
        <v/>
      </c>
    </row>
    <row r="6840" spans="1:14" x14ac:dyDescent="0.25">
      <c r="A6840" s="1"/>
      <c r="B6840" s="8"/>
      <c r="C6840" s="3"/>
      <c r="D6840" s="1"/>
      <c r="E6840" s="3"/>
      <c r="I6840" s="42"/>
      <c r="J6840" s="19"/>
      <c r="K6840" s="19"/>
      <c r="L6840" s="6" t="str" cm="1">
        <f t="array" ref="L6840">IF(ISBLANK($C6840),"",_xlfn.XLOOKUP($C6840,PACK!$A:$A,PACK!$C:$D))</f>
        <v/>
      </c>
      <c r="M6840" s="18"/>
      <c r="N6840" s="7" t="str">
        <f>IF(ISBLANK(C6840),"",SUMIFS($D$4:D6840,$C$4:C6840,C6840))</f>
        <v/>
      </c>
    </row>
    <row r="6841" spans="1:14" x14ac:dyDescent="0.25">
      <c r="A6841" s="1"/>
      <c r="B6841" s="8"/>
      <c r="C6841" s="3"/>
      <c r="D6841" s="1"/>
      <c r="E6841" s="3"/>
      <c r="I6841" s="42"/>
      <c r="J6841" s="19"/>
      <c r="K6841" s="19"/>
      <c r="L6841" s="6" t="str" cm="1">
        <f t="array" ref="L6841">IF(ISBLANK($C6841),"",_xlfn.XLOOKUP($C6841,PACK!$A:$A,PACK!$C:$D))</f>
        <v/>
      </c>
      <c r="M6841" s="18"/>
      <c r="N6841" s="7" t="str">
        <f>IF(ISBLANK(C6841),"",SUMIFS($D$4:D6841,$C$4:C6841,C6841))</f>
        <v/>
      </c>
    </row>
    <row r="6842" spans="1:14" x14ac:dyDescent="0.25">
      <c r="A6842" s="1"/>
      <c r="B6842" s="8"/>
      <c r="C6842" s="3"/>
      <c r="D6842" s="1"/>
      <c r="E6842" s="3"/>
      <c r="I6842" s="42"/>
      <c r="J6842" s="19"/>
      <c r="K6842" s="19"/>
      <c r="L6842" s="6" t="str" cm="1">
        <f t="array" ref="L6842">IF(ISBLANK($C6842),"",_xlfn.XLOOKUP($C6842,PACK!$A:$A,PACK!$C:$D))</f>
        <v/>
      </c>
      <c r="M6842" s="18"/>
      <c r="N6842" s="7" t="str">
        <f>IF(ISBLANK(C6842),"",SUMIFS($D$4:D6842,$C$4:C6842,C6842))</f>
        <v/>
      </c>
    </row>
    <row r="6843" spans="1:14" x14ac:dyDescent="0.25">
      <c r="A6843" s="1"/>
      <c r="B6843" s="8"/>
      <c r="C6843" s="3"/>
      <c r="D6843" s="1"/>
      <c r="E6843" s="3"/>
      <c r="I6843" s="42"/>
      <c r="J6843" s="19"/>
      <c r="K6843" s="19"/>
      <c r="L6843" s="6" t="str" cm="1">
        <f t="array" ref="L6843">IF(ISBLANK($C6843),"",_xlfn.XLOOKUP($C6843,PACK!$A:$A,PACK!$C:$D))</f>
        <v/>
      </c>
      <c r="M6843" s="18"/>
      <c r="N6843" s="7" t="str">
        <f>IF(ISBLANK(C6843),"",SUMIFS($D$4:D6843,$C$4:C6843,C6843))</f>
        <v/>
      </c>
    </row>
    <row r="6844" spans="1:14" x14ac:dyDescent="0.25">
      <c r="A6844" s="1"/>
      <c r="B6844" s="8"/>
      <c r="C6844" s="3"/>
      <c r="D6844" s="1"/>
      <c r="E6844" s="3"/>
      <c r="I6844" s="42"/>
      <c r="J6844" s="19"/>
      <c r="K6844" s="19"/>
      <c r="L6844" s="6" t="str" cm="1">
        <f t="array" ref="L6844">IF(ISBLANK($C6844),"",_xlfn.XLOOKUP($C6844,PACK!$A:$A,PACK!$C:$D))</f>
        <v/>
      </c>
      <c r="M6844" s="18"/>
      <c r="N6844" s="7" t="str">
        <f>IF(ISBLANK(C6844),"",SUMIFS($D$4:D6844,$C$4:C6844,C6844))</f>
        <v/>
      </c>
    </row>
    <row r="6845" spans="1:14" x14ac:dyDescent="0.25">
      <c r="A6845" s="1"/>
      <c r="B6845" s="8"/>
      <c r="C6845" s="3"/>
      <c r="D6845" s="1"/>
      <c r="E6845" s="3"/>
      <c r="I6845" s="42"/>
      <c r="J6845" s="19"/>
      <c r="K6845" s="19"/>
      <c r="L6845" s="6" t="str" cm="1">
        <f t="array" ref="L6845">IF(ISBLANK($C6845),"",_xlfn.XLOOKUP($C6845,PACK!$A:$A,PACK!$C:$D))</f>
        <v/>
      </c>
      <c r="M6845" s="18"/>
      <c r="N6845" s="7" t="str">
        <f>IF(ISBLANK(C6845),"",SUMIFS($D$4:D6845,$C$4:C6845,C6845))</f>
        <v/>
      </c>
    </row>
    <row r="6846" spans="1:14" x14ac:dyDescent="0.25">
      <c r="A6846" s="1"/>
      <c r="B6846" s="8"/>
      <c r="C6846" s="3"/>
      <c r="D6846" s="1"/>
      <c r="E6846" s="3"/>
      <c r="I6846" s="42"/>
      <c r="J6846" s="19"/>
      <c r="K6846" s="19"/>
      <c r="L6846" s="6" t="str" cm="1">
        <f t="array" ref="L6846">IF(ISBLANK($C6846),"",_xlfn.XLOOKUP($C6846,PACK!$A:$A,PACK!$C:$D))</f>
        <v/>
      </c>
      <c r="M6846" s="18"/>
      <c r="N6846" s="7" t="str">
        <f>IF(ISBLANK(C6846),"",SUMIFS($D$4:D6846,$C$4:C6846,C6846))</f>
        <v/>
      </c>
    </row>
    <row r="6847" spans="1:14" x14ac:dyDescent="0.25">
      <c r="A6847" s="1"/>
      <c r="B6847" s="8"/>
      <c r="C6847" s="3"/>
      <c r="D6847" s="1"/>
      <c r="E6847" s="3"/>
      <c r="I6847" s="42"/>
      <c r="J6847" s="19"/>
      <c r="K6847" s="19"/>
      <c r="L6847" s="6" t="str" cm="1">
        <f t="array" ref="L6847">IF(ISBLANK($C6847),"",_xlfn.XLOOKUP($C6847,PACK!$A:$A,PACK!$C:$D))</f>
        <v/>
      </c>
      <c r="M6847" s="18"/>
      <c r="N6847" s="7" t="str">
        <f>IF(ISBLANK(C6847),"",SUMIFS($D$4:D6847,$C$4:C6847,C6847))</f>
        <v/>
      </c>
    </row>
    <row r="6848" spans="1:14" x14ac:dyDescent="0.25">
      <c r="A6848" s="1"/>
      <c r="B6848" s="8"/>
      <c r="C6848" s="3"/>
      <c r="D6848" s="1"/>
      <c r="E6848" s="3"/>
      <c r="I6848" s="42"/>
      <c r="J6848" s="19"/>
      <c r="K6848" s="19"/>
      <c r="L6848" s="6" t="str" cm="1">
        <f t="array" ref="L6848">IF(ISBLANK($C6848),"",_xlfn.XLOOKUP($C6848,PACK!$A:$A,PACK!$C:$D))</f>
        <v/>
      </c>
      <c r="M6848" s="18"/>
      <c r="N6848" s="7" t="str">
        <f>IF(ISBLANK(C6848),"",SUMIFS($D$4:D6848,$C$4:C6848,C6848))</f>
        <v/>
      </c>
    </row>
    <row r="6849" spans="1:14" x14ac:dyDescent="0.25">
      <c r="A6849" s="1"/>
      <c r="B6849" s="8"/>
      <c r="C6849" s="3"/>
      <c r="D6849" s="1"/>
      <c r="E6849" s="3"/>
      <c r="I6849" s="42"/>
      <c r="J6849" s="19"/>
      <c r="K6849" s="19"/>
      <c r="L6849" s="6" t="str" cm="1">
        <f t="array" ref="L6849">IF(ISBLANK($C6849),"",_xlfn.XLOOKUP($C6849,PACK!$A:$A,PACK!$C:$D))</f>
        <v/>
      </c>
      <c r="M6849" s="18"/>
      <c r="N6849" s="7" t="str">
        <f>IF(ISBLANK(C6849),"",SUMIFS($D$4:D6849,$C$4:C6849,C6849))</f>
        <v/>
      </c>
    </row>
    <row r="6850" spans="1:14" x14ac:dyDescent="0.25">
      <c r="A6850" s="1"/>
      <c r="B6850" s="8"/>
      <c r="C6850" s="3"/>
      <c r="D6850" s="1"/>
      <c r="E6850" s="3"/>
      <c r="I6850" s="42"/>
      <c r="J6850" s="19"/>
      <c r="K6850" s="19"/>
      <c r="L6850" s="6" t="str" cm="1">
        <f t="array" ref="L6850">IF(ISBLANK($C6850),"",_xlfn.XLOOKUP($C6850,PACK!$A:$A,PACK!$C:$D))</f>
        <v/>
      </c>
      <c r="M6850" s="18"/>
      <c r="N6850" s="7" t="str">
        <f>IF(ISBLANK(C6850),"",SUMIFS($D$4:D6850,$C$4:C6850,C6850))</f>
        <v/>
      </c>
    </row>
    <row r="6851" spans="1:14" x14ac:dyDescent="0.25">
      <c r="A6851" s="1"/>
      <c r="B6851" s="8"/>
      <c r="C6851" s="3"/>
      <c r="D6851" s="1"/>
      <c r="E6851" s="3"/>
      <c r="I6851" s="42"/>
      <c r="J6851" s="19"/>
      <c r="K6851" s="19"/>
      <c r="L6851" s="6" t="str" cm="1">
        <f t="array" ref="L6851">IF(ISBLANK($C6851),"",_xlfn.XLOOKUP($C6851,PACK!$A:$A,PACK!$C:$D))</f>
        <v/>
      </c>
      <c r="M6851" s="18"/>
      <c r="N6851" s="7" t="str">
        <f>IF(ISBLANK(C6851),"",SUMIFS($D$4:D6851,$C$4:C6851,C6851))</f>
        <v/>
      </c>
    </row>
    <row r="6852" spans="1:14" x14ac:dyDescent="0.25">
      <c r="A6852" s="1"/>
      <c r="B6852" s="8"/>
      <c r="C6852" s="3"/>
      <c r="D6852" s="1"/>
      <c r="E6852" s="3"/>
      <c r="I6852" s="42"/>
      <c r="J6852" s="19"/>
      <c r="K6852" s="19"/>
      <c r="L6852" s="6" t="str" cm="1">
        <f t="array" ref="L6852">IF(ISBLANK($C6852),"",_xlfn.XLOOKUP($C6852,PACK!$A:$A,PACK!$C:$D))</f>
        <v/>
      </c>
      <c r="M6852" s="18"/>
      <c r="N6852" s="7" t="str">
        <f>IF(ISBLANK(C6852),"",SUMIFS($D$4:D6852,$C$4:C6852,C6852))</f>
        <v/>
      </c>
    </row>
    <row r="6853" spans="1:14" x14ac:dyDescent="0.25">
      <c r="A6853" s="1"/>
      <c r="B6853" s="8"/>
      <c r="C6853" s="3"/>
      <c r="D6853" s="1"/>
      <c r="E6853" s="3"/>
      <c r="I6853" s="42"/>
      <c r="J6853" s="19"/>
      <c r="K6853" s="19"/>
      <c r="L6853" s="6" t="str" cm="1">
        <f t="array" ref="L6853">IF(ISBLANK($C6853),"",_xlfn.XLOOKUP($C6853,PACK!$A:$A,PACK!$C:$D))</f>
        <v/>
      </c>
      <c r="M6853" s="18"/>
      <c r="N6853" s="7" t="str">
        <f>IF(ISBLANK(C6853),"",SUMIFS($D$4:D6853,$C$4:C6853,C6853))</f>
        <v/>
      </c>
    </row>
    <row r="6854" spans="1:14" x14ac:dyDescent="0.25">
      <c r="A6854" s="1"/>
      <c r="B6854" s="8"/>
      <c r="C6854" s="3"/>
      <c r="D6854" s="1"/>
      <c r="E6854" s="3"/>
      <c r="I6854" s="42"/>
      <c r="J6854" s="19"/>
      <c r="K6854" s="19"/>
      <c r="L6854" s="6" t="str" cm="1">
        <f t="array" ref="L6854">IF(ISBLANK($C6854),"",_xlfn.XLOOKUP($C6854,PACK!$A:$A,PACK!$C:$D))</f>
        <v/>
      </c>
      <c r="M6854" s="18"/>
      <c r="N6854" s="7" t="str">
        <f>IF(ISBLANK(C6854),"",SUMIFS($D$4:D6854,$C$4:C6854,C6854))</f>
        <v/>
      </c>
    </row>
    <row r="6855" spans="1:14" x14ac:dyDescent="0.25">
      <c r="A6855" s="1"/>
      <c r="B6855" s="8"/>
      <c r="C6855" s="3"/>
      <c r="D6855" s="1"/>
      <c r="E6855" s="3"/>
      <c r="I6855" s="42"/>
      <c r="J6855" s="19"/>
      <c r="K6855" s="19"/>
      <c r="L6855" s="6" t="str" cm="1">
        <f t="array" ref="L6855">IF(ISBLANK($C6855),"",_xlfn.XLOOKUP($C6855,PACK!$A:$A,PACK!$C:$D))</f>
        <v/>
      </c>
      <c r="M6855" s="18"/>
      <c r="N6855" s="7" t="str">
        <f>IF(ISBLANK(C6855),"",SUMIFS($D$4:D6855,$C$4:C6855,C6855))</f>
        <v/>
      </c>
    </row>
    <row r="6856" spans="1:14" x14ac:dyDescent="0.25">
      <c r="A6856" s="1"/>
      <c r="B6856" s="8"/>
      <c r="C6856" s="3"/>
      <c r="D6856" s="1"/>
      <c r="E6856" s="3"/>
      <c r="I6856" s="42"/>
      <c r="J6856" s="19"/>
      <c r="K6856" s="19"/>
      <c r="L6856" s="6" t="str" cm="1">
        <f t="array" ref="L6856">IF(ISBLANK($C6856),"",_xlfn.XLOOKUP($C6856,PACK!$A:$A,PACK!$C:$D))</f>
        <v/>
      </c>
      <c r="M6856" s="18"/>
      <c r="N6856" s="7" t="str">
        <f>IF(ISBLANK(C6856),"",SUMIFS($D$4:D6856,$C$4:C6856,C6856))</f>
        <v/>
      </c>
    </row>
    <row r="6857" spans="1:14" x14ac:dyDescent="0.25">
      <c r="A6857" s="1"/>
      <c r="B6857" s="8"/>
      <c r="C6857" s="3"/>
      <c r="D6857" s="1"/>
      <c r="E6857" s="3"/>
      <c r="I6857" s="42"/>
      <c r="J6857" s="19"/>
      <c r="K6857" s="19"/>
      <c r="L6857" s="6" t="str" cm="1">
        <f t="array" ref="L6857">IF(ISBLANK($C6857),"",_xlfn.XLOOKUP($C6857,PACK!$A:$A,PACK!$C:$D))</f>
        <v/>
      </c>
      <c r="M6857" s="18"/>
      <c r="N6857" s="7" t="str">
        <f>IF(ISBLANK(C6857),"",SUMIFS($D$4:D6857,$C$4:C6857,C6857))</f>
        <v/>
      </c>
    </row>
    <row r="6858" spans="1:14" x14ac:dyDescent="0.25">
      <c r="A6858" s="1"/>
      <c r="B6858" s="8"/>
      <c r="C6858" s="3"/>
      <c r="D6858" s="1"/>
      <c r="E6858" s="3"/>
      <c r="I6858" s="42"/>
      <c r="J6858" s="19"/>
      <c r="K6858" s="19"/>
      <c r="L6858" s="6" t="str" cm="1">
        <f t="array" ref="L6858">IF(ISBLANK($C6858),"",_xlfn.XLOOKUP($C6858,PACK!$A:$A,PACK!$C:$D))</f>
        <v/>
      </c>
      <c r="M6858" s="18"/>
      <c r="N6858" s="7" t="str">
        <f>IF(ISBLANK(C6858),"",SUMIFS($D$4:D6858,$C$4:C6858,C6858))</f>
        <v/>
      </c>
    </row>
    <row r="6859" spans="1:14" x14ac:dyDescent="0.25">
      <c r="A6859" s="1"/>
      <c r="B6859" s="8"/>
      <c r="C6859" s="3"/>
      <c r="D6859" s="1"/>
      <c r="E6859" s="3"/>
      <c r="I6859" s="42"/>
      <c r="J6859" s="19"/>
      <c r="K6859" s="19"/>
      <c r="L6859" s="6" t="str" cm="1">
        <f t="array" ref="L6859">IF(ISBLANK($C6859),"",_xlfn.XLOOKUP($C6859,PACK!$A:$A,PACK!$C:$D))</f>
        <v/>
      </c>
      <c r="M6859" s="18"/>
      <c r="N6859" s="7" t="str">
        <f>IF(ISBLANK(C6859),"",SUMIFS($D$4:D6859,$C$4:C6859,C6859))</f>
        <v/>
      </c>
    </row>
    <row r="6860" spans="1:14" x14ac:dyDescent="0.25">
      <c r="A6860" s="1"/>
      <c r="B6860" s="8"/>
      <c r="C6860" s="3"/>
      <c r="D6860" s="1"/>
      <c r="E6860" s="3"/>
      <c r="I6860" s="42"/>
      <c r="J6860" s="19"/>
      <c r="K6860" s="19"/>
      <c r="L6860" s="6" t="str" cm="1">
        <f t="array" ref="L6860">IF(ISBLANK($C6860),"",_xlfn.XLOOKUP($C6860,PACK!$A:$A,PACK!$C:$D))</f>
        <v/>
      </c>
      <c r="M6860" s="18"/>
      <c r="N6860" s="7" t="str">
        <f>IF(ISBLANK(C6860),"",SUMIFS($D$4:D6860,$C$4:C6860,C6860))</f>
        <v/>
      </c>
    </row>
    <row r="6861" spans="1:14" x14ac:dyDescent="0.25">
      <c r="A6861" s="1"/>
      <c r="B6861" s="8"/>
      <c r="C6861" s="3"/>
      <c r="D6861" s="1"/>
      <c r="E6861" s="3"/>
      <c r="I6861" s="42"/>
      <c r="J6861" s="19"/>
      <c r="K6861" s="19"/>
      <c r="L6861" s="6" t="str" cm="1">
        <f t="array" ref="L6861">IF(ISBLANK($C6861),"",_xlfn.XLOOKUP($C6861,PACK!$A:$A,PACK!$C:$D))</f>
        <v/>
      </c>
      <c r="M6861" s="18"/>
      <c r="N6861" s="7" t="str">
        <f>IF(ISBLANK(C6861),"",SUMIFS($D$4:D6861,$C$4:C6861,C6861))</f>
        <v/>
      </c>
    </row>
    <row r="6862" spans="1:14" x14ac:dyDescent="0.25">
      <c r="A6862" s="1"/>
      <c r="B6862" s="8"/>
      <c r="C6862" s="3"/>
      <c r="D6862" s="1"/>
      <c r="E6862" s="3"/>
      <c r="I6862" s="42"/>
      <c r="J6862" s="19"/>
      <c r="K6862" s="19"/>
      <c r="L6862" s="6" t="str" cm="1">
        <f t="array" ref="L6862">IF(ISBLANK($C6862),"",_xlfn.XLOOKUP($C6862,PACK!$A:$A,PACK!$C:$D))</f>
        <v/>
      </c>
      <c r="M6862" s="18"/>
      <c r="N6862" s="7" t="str">
        <f>IF(ISBLANK(C6862),"",SUMIFS($D$4:D6862,$C$4:C6862,C6862))</f>
        <v/>
      </c>
    </row>
    <row r="6863" spans="1:14" x14ac:dyDescent="0.25">
      <c r="A6863" s="1"/>
      <c r="B6863" s="8"/>
      <c r="C6863" s="3"/>
      <c r="D6863" s="1"/>
      <c r="E6863" s="3"/>
      <c r="I6863" s="42"/>
      <c r="J6863" s="19"/>
      <c r="K6863" s="19"/>
      <c r="L6863" s="6" t="str" cm="1">
        <f t="array" ref="L6863">IF(ISBLANK($C6863),"",_xlfn.XLOOKUP($C6863,PACK!$A:$A,PACK!$C:$D))</f>
        <v/>
      </c>
      <c r="M6863" s="18"/>
      <c r="N6863" s="7" t="str">
        <f>IF(ISBLANK(C6863),"",SUMIFS($D$4:D6863,$C$4:C6863,C6863))</f>
        <v/>
      </c>
    </row>
    <row r="6864" spans="1:14" x14ac:dyDescent="0.25">
      <c r="A6864" s="1"/>
      <c r="B6864" s="8"/>
      <c r="C6864" s="3"/>
      <c r="D6864" s="1"/>
      <c r="E6864" s="3"/>
      <c r="I6864" s="42"/>
      <c r="J6864" s="19"/>
      <c r="K6864" s="19"/>
      <c r="L6864" s="6" t="str" cm="1">
        <f t="array" ref="L6864">IF(ISBLANK($C6864),"",_xlfn.XLOOKUP($C6864,PACK!$A:$A,PACK!$C:$D))</f>
        <v/>
      </c>
      <c r="M6864" s="18"/>
      <c r="N6864" s="7" t="str">
        <f>IF(ISBLANK(C6864),"",SUMIFS($D$4:D6864,$C$4:C6864,C6864))</f>
        <v/>
      </c>
    </row>
    <row r="6865" spans="1:14" x14ac:dyDescent="0.25">
      <c r="A6865" s="1"/>
      <c r="B6865" s="8"/>
      <c r="C6865" s="3"/>
      <c r="D6865" s="1"/>
      <c r="E6865" s="3"/>
      <c r="I6865" s="42"/>
      <c r="J6865" s="19"/>
      <c r="K6865" s="19"/>
      <c r="L6865" s="6" t="str" cm="1">
        <f t="array" ref="L6865">IF(ISBLANK($C6865),"",_xlfn.XLOOKUP($C6865,PACK!$A:$A,PACK!$C:$D))</f>
        <v/>
      </c>
      <c r="M6865" s="18"/>
      <c r="N6865" s="7" t="str">
        <f>IF(ISBLANK(C6865),"",SUMIFS($D$4:D6865,$C$4:C6865,C6865))</f>
        <v/>
      </c>
    </row>
    <row r="6866" spans="1:14" x14ac:dyDescent="0.25">
      <c r="A6866" s="1"/>
      <c r="B6866" s="8"/>
      <c r="C6866" s="3"/>
      <c r="D6866" s="1"/>
      <c r="E6866" s="3"/>
      <c r="I6866" s="42"/>
      <c r="J6866" s="19"/>
      <c r="K6866" s="19"/>
      <c r="L6866" s="6" t="str" cm="1">
        <f t="array" ref="L6866">IF(ISBLANK($C6866),"",_xlfn.XLOOKUP($C6866,PACK!$A:$A,PACK!$C:$D))</f>
        <v/>
      </c>
      <c r="M6866" s="18"/>
      <c r="N6866" s="7" t="str">
        <f>IF(ISBLANK(C6866),"",SUMIFS($D$4:D6866,$C$4:C6866,C6866))</f>
        <v/>
      </c>
    </row>
    <row r="6867" spans="1:14" x14ac:dyDescent="0.25">
      <c r="A6867" s="1"/>
      <c r="B6867" s="8"/>
      <c r="C6867" s="3"/>
      <c r="D6867" s="1"/>
      <c r="E6867" s="3"/>
      <c r="I6867" s="42"/>
      <c r="J6867" s="19"/>
      <c r="K6867" s="19"/>
      <c r="L6867" s="6" t="str" cm="1">
        <f t="array" ref="L6867">IF(ISBLANK($C6867),"",_xlfn.XLOOKUP($C6867,PACK!$A:$A,PACK!$C:$D))</f>
        <v/>
      </c>
      <c r="M6867" s="18"/>
      <c r="N6867" s="7" t="str">
        <f>IF(ISBLANK(C6867),"",SUMIFS($D$4:D6867,$C$4:C6867,C6867))</f>
        <v/>
      </c>
    </row>
    <row r="6868" spans="1:14" x14ac:dyDescent="0.25">
      <c r="A6868" s="1"/>
      <c r="B6868" s="8"/>
      <c r="C6868" s="3"/>
      <c r="D6868" s="1"/>
      <c r="E6868" s="3"/>
      <c r="I6868" s="42"/>
      <c r="J6868" s="19"/>
      <c r="K6868" s="19"/>
      <c r="L6868" s="6" t="str" cm="1">
        <f t="array" ref="L6868">IF(ISBLANK($C6868),"",_xlfn.XLOOKUP($C6868,PACK!$A:$A,PACK!$C:$D))</f>
        <v/>
      </c>
      <c r="M6868" s="18"/>
      <c r="N6868" s="7" t="str">
        <f>IF(ISBLANK(C6868),"",SUMIFS($D$4:D6868,$C$4:C6868,C6868))</f>
        <v/>
      </c>
    </row>
    <row r="6869" spans="1:14" x14ac:dyDescent="0.25">
      <c r="A6869" s="1"/>
      <c r="B6869" s="8"/>
      <c r="C6869" s="3"/>
      <c r="D6869" s="1"/>
      <c r="E6869" s="3"/>
      <c r="I6869" s="42"/>
      <c r="J6869" s="19"/>
      <c r="K6869" s="19"/>
      <c r="L6869" s="6" t="str" cm="1">
        <f t="array" ref="L6869">IF(ISBLANK($C6869),"",_xlfn.XLOOKUP($C6869,PACK!$A:$A,PACK!$C:$D))</f>
        <v/>
      </c>
      <c r="M6869" s="18"/>
      <c r="N6869" s="7" t="str">
        <f>IF(ISBLANK(C6869),"",SUMIFS($D$4:D6869,$C$4:C6869,C6869))</f>
        <v/>
      </c>
    </row>
    <row r="6870" spans="1:14" x14ac:dyDescent="0.25">
      <c r="A6870" s="1"/>
      <c r="B6870" s="8"/>
      <c r="C6870" s="3"/>
      <c r="D6870" s="1"/>
      <c r="E6870" s="3"/>
      <c r="I6870" s="42"/>
      <c r="J6870" s="19"/>
      <c r="K6870" s="19"/>
      <c r="L6870" s="6" t="str" cm="1">
        <f t="array" ref="L6870">IF(ISBLANK($C6870),"",_xlfn.XLOOKUP($C6870,PACK!$A:$A,PACK!$C:$D))</f>
        <v/>
      </c>
      <c r="M6870" s="18"/>
      <c r="N6870" s="7" t="str">
        <f>IF(ISBLANK(C6870),"",SUMIFS($D$4:D6870,$C$4:C6870,C6870))</f>
        <v/>
      </c>
    </row>
    <row r="6871" spans="1:14" x14ac:dyDescent="0.25">
      <c r="A6871" s="1"/>
      <c r="B6871" s="8"/>
      <c r="C6871" s="3"/>
      <c r="D6871" s="1"/>
      <c r="E6871" s="3"/>
      <c r="I6871" s="42"/>
      <c r="J6871" s="19"/>
      <c r="K6871" s="19"/>
      <c r="L6871" s="6" t="str" cm="1">
        <f t="array" ref="L6871">IF(ISBLANK($C6871),"",_xlfn.XLOOKUP($C6871,PACK!$A:$A,PACK!$C:$D))</f>
        <v/>
      </c>
      <c r="M6871" s="18"/>
      <c r="N6871" s="7" t="str">
        <f>IF(ISBLANK(C6871),"",SUMIFS($D$4:D6871,$C$4:C6871,C6871))</f>
        <v/>
      </c>
    </row>
    <row r="6872" spans="1:14" x14ac:dyDescent="0.25">
      <c r="A6872" s="1"/>
      <c r="B6872" s="8"/>
      <c r="C6872" s="3"/>
      <c r="D6872" s="1"/>
      <c r="E6872" s="3"/>
      <c r="I6872" s="42"/>
      <c r="J6872" s="19"/>
      <c r="K6872" s="19"/>
      <c r="L6872" s="6" t="str" cm="1">
        <f t="array" ref="L6872">IF(ISBLANK($C6872),"",_xlfn.XLOOKUP($C6872,PACK!$A:$A,PACK!$C:$D))</f>
        <v/>
      </c>
      <c r="M6872" s="18"/>
      <c r="N6872" s="7" t="str">
        <f>IF(ISBLANK(C6872),"",SUMIFS($D$4:D6872,$C$4:C6872,C6872))</f>
        <v/>
      </c>
    </row>
    <row r="6873" spans="1:14" x14ac:dyDescent="0.25">
      <c r="A6873" s="1"/>
      <c r="B6873" s="8"/>
      <c r="C6873" s="3"/>
      <c r="D6873" s="1"/>
      <c r="E6873" s="3"/>
      <c r="I6873" s="42"/>
      <c r="J6873" s="19"/>
      <c r="K6873" s="19"/>
      <c r="L6873" s="6" t="str" cm="1">
        <f t="array" ref="L6873">IF(ISBLANK($C6873),"",_xlfn.XLOOKUP($C6873,PACK!$A:$A,PACK!$C:$D))</f>
        <v/>
      </c>
      <c r="M6873" s="18"/>
      <c r="N6873" s="7" t="str">
        <f>IF(ISBLANK(C6873),"",SUMIFS($D$4:D6873,$C$4:C6873,C6873))</f>
        <v/>
      </c>
    </row>
    <row r="6874" spans="1:14" x14ac:dyDescent="0.25">
      <c r="A6874" s="1"/>
      <c r="B6874" s="8"/>
      <c r="C6874" s="3"/>
      <c r="D6874" s="1"/>
      <c r="E6874" s="3"/>
      <c r="I6874" s="42"/>
      <c r="J6874" s="19"/>
      <c r="K6874" s="19"/>
      <c r="L6874" s="6" t="str" cm="1">
        <f t="array" ref="L6874">IF(ISBLANK($C6874),"",_xlfn.XLOOKUP($C6874,PACK!$A:$A,PACK!$C:$D))</f>
        <v/>
      </c>
      <c r="M6874" s="18"/>
      <c r="N6874" s="7" t="str">
        <f>IF(ISBLANK(C6874),"",SUMIFS($D$4:D6874,$C$4:C6874,C6874))</f>
        <v/>
      </c>
    </row>
    <row r="6875" spans="1:14" x14ac:dyDescent="0.25">
      <c r="A6875" s="1"/>
      <c r="B6875" s="8"/>
      <c r="C6875" s="3"/>
      <c r="D6875" s="1"/>
      <c r="E6875" s="3"/>
      <c r="I6875" s="42"/>
      <c r="J6875" s="19"/>
      <c r="K6875" s="19"/>
      <c r="L6875" s="6" t="str" cm="1">
        <f t="array" ref="L6875">IF(ISBLANK($C6875),"",_xlfn.XLOOKUP($C6875,PACK!$A:$A,PACK!$C:$D))</f>
        <v/>
      </c>
      <c r="M6875" s="18"/>
      <c r="N6875" s="7" t="str">
        <f>IF(ISBLANK(C6875),"",SUMIFS($D$4:D6875,$C$4:C6875,C6875))</f>
        <v/>
      </c>
    </row>
    <row r="6876" spans="1:14" x14ac:dyDescent="0.25">
      <c r="A6876" s="1"/>
      <c r="B6876" s="8"/>
      <c r="C6876" s="3"/>
      <c r="D6876" s="1"/>
      <c r="E6876" s="3"/>
      <c r="I6876" s="42"/>
      <c r="J6876" s="19"/>
      <c r="K6876" s="19"/>
      <c r="L6876" s="6" t="str" cm="1">
        <f t="array" ref="L6876">IF(ISBLANK($C6876),"",_xlfn.XLOOKUP($C6876,PACK!$A:$A,PACK!$C:$D))</f>
        <v/>
      </c>
      <c r="M6876" s="18"/>
      <c r="N6876" s="7" t="str">
        <f>IF(ISBLANK(C6876),"",SUMIFS($D$4:D6876,$C$4:C6876,C6876))</f>
        <v/>
      </c>
    </row>
    <row r="6877" spans="1:14" x14ac:dyDescent="0.25">
      <c r="A6877" s="1"/>
      <c r="B6877" s="8"/>
      <c r="C6877" s="3"/>
      <c r="D6877" s="1"/>
      <c r="E6877" s="3"/>
      <c r="I6877" s="42"/>
      <c r="J6877" s="19"/>
      <c r="K6877" s="19"/>
      <c r="L6877" s="6" t="str" cm="1">
        <f t="array" ref="L6877">IF(ISBLANK($C6877),"",_xlfn.XLOOKUP($C6877,PACK!$A:$A,PACK!$C:$D))</f>
        <v/>
      </c>
      <c r="M6877" s="18"/>
      <c r="N6877" s="7" t="str">
        <f>IF(ISBLANK(C6877),"",SUMIFS($D$4:D6877,$C$4:C6877,C6877))</f>
        <v/>
      </c>
    </row>
    <row r="6878" spans="1:14" x14ac:dyDescent="0.25">
      <c r="A6878" s="1"/>
      <c r="B6878" s="8"/>
      <c r="C6878" s="3"/>
      <c r="D6878" s="1"/>
      <c r="E6878" s="3"/>
      <c r="I6878" s="42"/>
      <c r="J6878" s="19"/>
      <c r="K6878" s="19"/>
      <c r="L6878" s="6" t="str" cm="1">
        <f t="array" ref="L6878">IF(ISBLANK($C6878),"",_xlfn.XLOOKUP($C6878,PACK!$A:$A,PACK!$C:$D))</f>
        <v/>
      </c>
      <c r="M6878" s="18"/>
      <c r="N6878" s="7" t="str">
        <f>IF(ISBLANK(C6878),"",SUMIFS($D$4:D6878,$C$4:C6878,C6878))</f>
        <v/>
      </c>
    </row>
    <row r="6879" spans="1:14" x14ac:dyDescent="0.25">
      <c r="A6879" s="1"/>
      <c r="B6879" s="8"/>
      <c r="C6879" s="3"/>
      <c r="D6879" s="1"/>
      <c r="E6879" s="3"/>
      <c r="I6879" s="42"/>
      <c r="J6879" s="19"/>
      <c r="K6879" s="19"/>
      <c r="L6879" s="6" t="str" cm="1">
        <f t="array" ref="L6879">IF(ISBLANK($C6879),"",_xlfn.XLOOKUP($C6879,PACK!$A:$A,PACK!$C:$D))</f>
        <v/>
      </c>
      <c r="M6879" s="18"/>
      <c r="N6879" s="7" t="str">
        <f>IF(ISBLANK(C6879),"",SUMIFS($D$4:D6879,$C$4:C6879,C6879))</f>
        <v/>
      </c>
    </row>
    <row r="6880" spans="1:14" x14ac:dyDescent="0.25">
      <c r="A6880" s="1"/>
      <c r="B6880" s="8"/>
      <c r="C6880" s="3"/>
      <c r="D6880" s="1"/>
      <c r="E6880" s="3"/>
      <c r="I6880" s="42"/>
      <c r="J6880" s="19"/>
      <c r="K6880" s="19"/>
      <c r="L6880" s="6" t="str" cm="1">
        <f t="array" ref="L6880">IF(ISBLANK($C6880),"",_xlfn.XLOOKUP($C6880,PACK!$A:$A,PACK!$C:$D))</f>
        <v/>
      </c>
      <c r="M6880" s="18"/>
      <c r="N6880" s="7" t="str">
        <f>IF(ISBLANK(C6880),"",SUMIFS($D$4:D6880,$C$4:C6880,C6880))</f>
        <v/>
      </c>
    </row>
    <row r="6881" spans="1:14" x14ac:dyDescent="0.25">
      <c r="A6881" s="1"/>
      <c r="B6881" s="8"/>
      <c r="C6881" s="3"/>
      <c r="D6881" s="1"/>
      <c r="E6881" s="3"/>
      <c r="I6881" s="42"/>
      <c r="J6881" s="19"/>
      <c r="K6881" s="19"/>
      <c r="L6881" s="6" t="str" cm="1">
        <f t="array" ref="L6881">IF(ISBLANK($C6881),"",_xlfn.XLOOKUP($C6881,PACK!$A:$A,PACK!$C:$D))</f>
        <v/>
      </c>
      <c r="M6881" s="18"/>
      <c r="N6881" s="7" t="str">
        <f>IF(ISBLANK(C6881),"",SUMIFS($D$4:D6881,$C$4:C6881,C6881))</f>
        <v/>
      </c>
    </row>
    <row r="6882" spans="1:14" x14ac:dyDescent="0.25">
      <c r="A6882" s="1"/>
      <c r="B6882" s="8"/>
      <c r="C6882" s="3"/>
      <c r="D6882" s="1"/>
      <c r="E6882" s="3"/>
      <c r="I6882" s="42"/>
      <c r="J6882" s="19"/>
      <c r="K6882" s="19"/>
      <c r="L6882" s="6" t="str" cm="1">
        <f t="array" ref="L6882">IF(ISBLANK($C6882),"",_xlfn.XLOOKUP($C6882,PACK!$A:$A,PACK!$C:$D))</f>
        <v/>
      </c>
      <c r="M6882" s="18"/>
      <c r="N6882" s="7" t="str">
        <f>IF(ISBLANK(C6882),"",SUMIFS($D$4:D6882,$C$4:C6882,C6882))</f>
        <v/>
      </c>
    </row>
    <row r="6883" spans="1:14" x14ac:dyDescent="0.25">
      <c r="A6883" s="1"/>
      <c r="B6883" s="8"/>
      <c r="C6883" s="3"/>
      <c r="D6883" s="1"/>
      <c r="E6883" s="3"/>
      <c r="I6883" s="42"/>
      <c r="J6883" s="19"/>
      <c r="K6883" s="19"/>
      <c r="L6883" s="6" t="str" cm="1">
        <f t="array" ref="L6883">IF(ISBLANK($C6883),"",_xlfn.XLOOKUP($C6883,PACK!$A:$A,PACK!$C:$D))</f>
        <v/>
      </c>
      <c r="M6883" s="18"/>
      <c r="N6883" s="7" t="str">
        <f>IF(ISBLANK(C6883),"",SUMIFS($D$4:D6883,$C$4:C6883,C6883))</f>
        <v/>
      </c>
    </row>
    <row r="6884" spans="1:14" x14ac:dyDescent="0.25">
      <c r="A6884" s="1"/>
      <c r="B6884" s="8"/>
      <c r="C6884" s="3"/>
      <c r="D6884" s="1"/>
      <c r="E6884" s="3"/>
      <c r="I6884" s="42"/>
      <c r="J6884" s="19"/>
      <c r="K6884" s="19"/>
      <c r="L6884" s="6" t="str" cm="1">
        <f t="array" ref="L6884">IF(ISBLANK($C6884),"",_xlfn.XLOOKUP($C6884,PACK!$A:$A,PACK!$C:$D))</f>
        <v/>
      </c>
      <c r="M6884" s="18"/>
      <c r="N6884" s="7" t="str">
        <f>IF(ISBLANK(C6884),"",SUMIFS($D$4:D6884,$C$4:C6884,C6884))</f>
        <v/>
      </c>
    </row>
    <row r="6885" spans="1:14" x14ac:dyDescent="0.25">
      <c r="A6885" s="1"/>
      <c r="B6885" s="8"/>
      <c r="C6885" s="3"/>
      <c r="D6885" s="1"/>
      <c r="E6885" s="3"/>
      <c r="I6885" s="42"/>
      <c r="J6885" s="19"/>
      <c r="K6885" s="19"/>
      <c r="L6885" s="6" t="str" cm="1">
        <f t="array" ref="L6885">IF(ISBLANK($C6885),"",_xlfn.XLOOKUP($C6885,PACK!$A:$A,PACK!$C:$D))</f>
        <v/>
      </c>
      <c r="M6885" s="18"/>
      <c r="N6885" s="7" t="str">
        <f>IF(ISBLANK(C6885),"",SUMIFS($D$4:D6885,$C$4:C6885,C6885))</f>
        <v/>
      </c>
    </row>
    <row r="6886" spans="1:14" x14ac:dyDescent="0.25">
      <c r="A6886" s="1"/>
      <c r="B6886" s="8"/>
      <c r="C6886" s="3"/>
      <c r="D6886" s="1"/>
      <c r="E6886" s="3"/>
      <c r="I6886" s="42"/>
      <c r="J6886" s="19"/>
      <c r="K6886" s="19"/>
      <c r="L6886" s="6" t="str" cm="1">
        <f t="array" ref="L6886">IF(ISBLANK($C6886),"",_xlfn.XLOOKUP($C6886,PACK!$A:$A,PACK!$C:$D))</f>
        <v/>
      </c>
      <c r="M6886" s="18"/>
      <c r="N6886" s="7" t="str">
        <f>IF(ISBLANK(C6886),"",SUMIFS($D$4:D6886,$C$4:C6886,C6886))</f>
        <v/>
      </c>
    </row>
    <row r="6887" spans="1:14" x14ac:dyDescent="0.25">
      <c r="A6887" s="1"/>
      <c r="B6887" s="8"/>
      <c r="C6887" s="3"/>
      <c r="D6887" s="1"/>
      <c r="E6887" s="3"/>
      <c r="I6887" s="42"/>
      <c r="J6887" s="19"/>
      <c r="K6887" s="19"/>
      <c r="L6887" s="6" t="str" cm="1">
        <f t="array" ref="L6887">IF(ISBLANK($C6887),"",_xlfn.XLOOKUP($C6887,PACK!$A:$A,PACK!$C:$D))</f>
        <v/>
      </c>
      <c r="M6887" s="18"/>
      <c r="N6887" s="7" t="str">
        <f>IF(ISBLANK(C6887),"",SUMIFS($D$4:D6887,$C$4:C6887,C6887))</f>
        <v/>
      </c>
    </row>
    <row r="6888" spans="1:14" x14ac:dyDescent="0.25">
      <c r="A6888" s="1"/>
      <c r="B6888" s="8"/>
      <c r="C6888" s="3"/>
      <c r="D6888" s="1"/>
      <c r="E6888" s="3"/>
      <c r="I6888" s="42"/>
      <c r="J6888" s="19"/>
      <c r="K6888" s="19"/>
      <c r="L6888" s="6" t="str" cm="1">
        <f t="array" ref="L6888">IF(ISBLANK($C6888),"",_xlfn.XLOOKUP($C6888,PACK!$A:$A,PACK!$C:$D))</f>
        <v/>
      </c>
      <c r="M6888" s="18"/>
      <c r="N6888" s="7" t="str">
        <f>IF(ISBLANK(C6888),"",SUMIFS($D$4:D6888,$C$4:C6888,C6888))</f>
        <v/>
      </c>
    </row>
    <row r="6889" spans="1:14" x14ac:dyDescent="0.25">
      <c r="A6889" s="1"/>
      <c r="B6889" s="8"/>
      <c r="C6889" s="3"/>
      <c r="D6889" s="1"/>
      <c r="E6889" s="3"/>
      <c r="I6889" s="42"/>
      <c r="J6889" s="19"/>
      <c r="K6889" s="19"/>
      <c r="L6889" s="6" t="str" cm="1">
        <f t="array" ref="L6889">IF(ISBLANK($C6889),"",_xlfn.XLOOKUP($C6889,PACK!$A:$A,PACK!$C:$D))</f>
        <v/>
      </c>
      <c r="M6889" s="18"/>
      <c r="N6889" s="7" t="str">
        <f>IF(ISBLANK(C6889),"",SUMIFS($D$4:D6889,$C$4:C6889,C6889))</f>
        <v/>
      </c>
    </row>
    <row r="6890" spans="1:14" x14ac:dyDescent="0.25">
      <c r="A6890" s="1"/>
      <c r="B6890" s="8"/>
      <c r="C6890" s="3"/>
      <c r="D6890" s="1"/>
      <c r="E6890" s="3"/>
      <c r="I6890" s="42"/>
      <c r="J6890" s="19"/>
      <c r="K6890" s="19"/>
      <c r="L6890" s="6" t="str" cm="1">
        <f t="array" ref="L6890">IF(ISBLANK($C6890),"",_xlfn.XLOOKUP($C6890,PACK!$A:$A,PACK!$C:$D))</f>
        <v/>
      </c>
      <c r="M6890" s="18"/>
      <c r="N6890" s="7" t="str">
        <f>IF(ISBLANK(C6890),"",SUMIFS($D$4:D6890,$C$4:C6890,C6890))</f>
        <v/>
      </c>
    </row>
    <row r="6891" spans="1:14" x14ac:dyDescent="0.25">
      <c r="A6891" s="1"/>
      <c r="B6891" s="8"/>
      <c r="C6891" s="3"/>
      <c r="D6891" s="1"/>
      <c r="E6891" s="3"/>
      <c r="I6891" s="42"/>
      <c r="J6891" s="19"/>
      <c r="K6891" s="19"/>
      <c r="L6891" s="6" t="str" cm="1">
        <f t="array" ref="L6891">IF(ISBLANK($C6891),"",_xlfn.XLOOKUP($C6891,PACK!$A:$A,PACK!$C:$D))</f>
        <v/>
      </c>
      <c r="M6891" s="18"/>
      <c r="N6891" s="7" t="str">
        <f>IF(ISBLANK(C6891),"",SUMIFS($D$4:D6891,$C$4:C6891,C6891))</f>
        <v/>
      </c>
    </row>
    <row r="6892" spans="1:14" x14ac:dyDescent="0.25">
      <c r="A6892" s="1"/>
      <c r="B6892" s="8"/>
      <c r="C6892" s="3"/>
      <c r="D6892" s="1"/>
      <c r="E6892" s="3"/>
      <c r="I6892" s="42"/>
      <c r="J6892" s="19"/>
      <c r="K6892" s="19"/>
      <c r="L6892" s="6" t="str" cm="1">
        <f t="array" ref="L6892">IF(ISBLANK($C6892),"",_xlfn.XLOOKUP($C6892,PACK!$A:$A,PACK!$C:$D))</f>
        <v/>
      </c>
      <c r="M6892" s="18"/>
      <c r="N6892" s="7" t="str">
        <f>IF(ISBLANK(C6892),"",SUMIFS($D$4:D6892,$C$4:C6892,C6892))</f>
        <v/>
      </c>
    </row>
    <row r="6893" spans="1:14" x14ac:dyDescent="0.25">
      <c r="A6893" s="1"/>
      <c r="B6893" s="8"/>
      <c r="C6893" s="3"/>
      <c r="D6893" s="1"/>
      <c r="E6893" s="3"/>
      <c r="I6893" s="42"/>
      <c r="J6893" s="19"/>
      <c r="K6893" s="19"/>
      <c r="L6893" s="6" t="str" cm="1">
        <f t="array" ref="L6893">IF(ISBLANK($C6893),"",_xlfn.XLOOKUP($C6893,PACK!$A:$A,PACK!$C:$D))</f>
        <v/>
      </c>
      <c r="M6893" s="18"/>
      <c r="N6893" s="7" t="str">
        <f>IF(ISBLANK(C6893),"",SUMIFS($D$4:D6893,$C$4:C6893,C6893))</f>
        <v/>
      </c>
    </row>
    <row r="6894" spans="1:14" x14ac:dyDescent="0.25">
      <c r="A6894" s="1"/>
      <c r="B6894" s="8"/>
      <c r="C6894" s="3"/>
      <c r="D6894" s="1"/>
      <c r="E6894" s="3"/>
      <c r="I6894" s="42"/>
      <c r="J6894" s="19"/>
      <c r="K6894" s="19"/>
      <c r="L6894" s="6" t="str" cm="1">
        <f t="array" ref="L6894">IF(ISBLANK($C6894),"",_xlfn.XLOOKUP($C6894,PACK!$A:$A,PACK!$C:$D))</f>
        <v/>
      </c>
      <c r="M6894" s="18"/>
      <c r="N6894" s="7" t="str">
        <f>IF(ISBLANK(C6894),"",SUMIFS($D$4:D6894,$C$4:C6894,C6894))</f>
        <v/>
      </c>
    </row>
    <row r="6895" spans="1:14" x14ac:dyDescent="0.25">
      <c r="A6895" s="1"/>
      <c r="B6895" s="8"/>
      <c r="C6895" s="3"/>
      <c r="D6895" s="1"/>
      <c r="E6895" s="3"/>
      <c r="I6895" s="42"/>
      <c r="J6895" s="19"/>
      <c r="K6895" s="19"/>
      <c r="L6895" s="6" t="str" cm="1">
        <f t="array" ref="L6895">IF(ISBLANK($C6895),"",_xlfn.XLOOKUP($C6895,PACK!$A:$A,PACK!$C:$D))</f>
        <v/>
      </c>
      <c r="M6895" s="18"/>
      <c r="N6895" s="7" t="str">
        <f>IF(ISBLANK(C6895),"",SUMIFS($D$4:D6895,$C$4:C6895,C6895))</f>
        <v/>
      </c>
    </row>
    <row r="6896" spans="1:14" x14ac:dyDescent="0.25">
      <c r="A6896" s="1"/>
      <c r="B6896" s="8"/>
      <c r="C6896" s="3"/>
      <c r="D6896" s="1"/>
      <c r="E6896" s="3"/>
      <c r="I6896" s="42"/>
      <c r="J6896" s="19"/>
      <c r="K6896" s="19"/>
      <c r="L6896" s="6" t="str" cm="1">
        <f t="array" ref="L6896">IF(ISBLANK($C6896),"",_xlfn.XLOOKUP($C6896,PACK!$A:$A,PACK!$C:$D))</f>
        <v/>
      </c>
      <c r="M6896" s="18"/>
      <c r="N6896" s="7" t="str">
        <f>IF(ISBLANK(C6896),"",SUMIFS($D$4:D6896,$C$4:C6896,C6896))</f>
        <v/>
      </c>
    </row>
    <row r="6897" spans="1:14" x14ac:dyDescent="0.25">
      <c r="A6897" s="1"/>
      <c r="B6897" s="8"/>
      <c r="C6897" s="3"/>
      <c r="D6897" s="1"/>
      <c r="E6897" s="3"/>
      <c r="I6897" s="42"/>
      <c r="J6897" s="19"/>
      <c r="K6897" s="19"/>
      <c r="L6897" s="6" t="str" cm="1">
        <f t="array" ref="L6897">IF(ISBLANK($C6897),"",_xlfn.XLOOKUP($C6897,PACK!$A:$A,PACK!$C:$D))</f>
        <v/>
      </c>
      <c r="M6897" s="18"/>
      <c r="N6897" s="7" t="str">
        <f>IF(ISBLANK(C6897),"",SUMIFS($D$4:D6897,$C$4:C6897,C6897))</f>
        <v/>
      </c>
    </row>
    <row r="6898" spans="1:14" x14ac:dyDescent="0.25">
      <c r="A6898" s="1"/>
      <c r="B6898" s="8"/>
      <c r="C6898" s="3"/>
      <c r="D6898" s="1"/>
      <c r="E6898" s="3"/>
      <c r="I6898" s="42"/>
      <c r="J6898" s="19"/>
      <c r="K6898" s="19"/>
      <c r="L6898" s="6" t="str" cm="1">
        <f t="array" ref="L6898">IF(ISBLANK($C6898),"",_xlfn.XLOOKUP($C6898,PACK!$A:$A,PACK!$C:$D))</f>
        <v/>
      </c>
      <c r="M6898" s="18"/>
      <c r="N6898" s="7" t="str">
        <f>IF(ISBLANK(C6898),"",SUMIFS($D$4:D6898,$C$4:C6898,C6898))</f>
        <v/>
      </c>
    </row>
    <row r="6899" spans="1:14" x14ac:dyDescent="0.25">
      <c r="A6899" s="1"/>
      <c r="B6899" s="8"/>
      <c r="C6899" s="3"/>
      <c r="D6899" s="1"/>
      <c r="E6899" s="3"/>
      <c r="I6899" s="42"/>
      <c r="J6899" s="19"/>
      <c r="K6899" s="19"/>
      <c r="L6899" s="6" t="str" cm="1">
        <f t="array" ref="L6899">IF(ISBLANK($C6899),"",_xlfn.XLOOKUP($C6899,PACK!$A:$A,PACK!$C:$D))</f>
        <v/>
      </c>
      <c r="M6899" s="18"/>
      <c r="N6899" s="7" t="str">
        <f>IF(ISBLANK(C6899),"",SUMIFS($D$4:D6899,$C$4:C6899,C6899))</f>
        <v/>
      </c>
    </row>
    <row r="6900" spans="1:14" x14ac:dyDescent="0.25">
      <c r="A6900" s="1"/>
      <c r="B6900" s="8"/>
      <c r="C6900" s="3"/>
      <c r="D6900" s="1"/>
      <c r="E6900" s="3"/>
      <c r="I6900" s="42"/>
      <c r="J6900" s="19"/>
      <c r="K6900" s="19"/>
      <c r="L6900" s="6" t="str" cm="1">
        <f t="array" ref="L6900">IF(ISBLANK($C6900),"",_xlfn.XLOOKUP($C6900,PACK!$A:$A,PACK!$C:$D))</f>
        <v/>
      </c>
      <c r="M6900" s="18"/>
      <c r="N6900" s="7" t="str">
        <f>IF(ISBLANK(C6900),"",SUMIFS($D$4:D6900,$C$4:C6900,C6900))</f>
        <v/>
      </c>
    </row>
    <row r="6901" spans="1:14" x14ac:dyDescent="0.25">
      <c r="A6901" s="1"/>
      <c r="B6901" s="8"/>
      <c r="C6901" s="3"/>
      <c r="D6901" s="1"/>
      <c r="E6901" s="3"/>
      <c r="I6901" s="42"/>
      <c r="J6901" s="19"/>
      <c r="K6901" s="19"/>
      <c r="L6901" s="6" t="str" cm="1">
        <f t="array" ref="L6901">IF(ISBLANK($C6901),"",_xlfn.XLOOKUP($C6901,PACK!$A:$A,PACK!$C:$D))</f>
        <v/>
      </c>
      <c r="M6901" s="18"/>
      <c r="N6901" s="7" t="str">
        <f>IF(ISBLANK(C6901),"",SUMIFS($D$4:D6901,$C$4:C6901,C6901))</f>
        <v/>
      </c>
    </row>
    <row r="6902" spans="1:14" x14ac:dyDescent="0.25">
      <c r="A6902" s="1"/>
      <c r="B6902" s="8"/>
      <c r="C6902" s="3"/>
      <c r="D6902" s="1"/>
      <c r="E6902" s="3"/>
      <c r="I6902" s="42"/>
      <c r="J6902" s="19"/>
      <c r="K6902" s="19"/>
      <c r="L6902" s="6" t="str" cm="1">
        <f t="array" ref="L6902">IF(ISBLANK($C6902),"",_xlfn.XLOOKUP($C6902,PACK!$A:$A,PACK!$C:$D))</f>
        <v/>
      </c>
      <c r="M6902" s="18"/>
      <c r="N6902" s="7" t="str">
        <f>IF(ISBLANK(C6902),"",SUMIFS($D$4:D6902,$C$4:C6902,C6902))</f>
        <v/>
      </c>
    </row>
    <row r="6903" spans="1:14" x14ac:dyDescent="0.25">
      <c r="A6903" s="1"/>
      <c r="B6903" s="8"/>
      <c r="C6903" s="3"/>
      <c r="D6903" s="1"/>
      <c r="E6903" s="3"/>
      <c r="I6903" s="42"/>
      <c r="J6903" s="19"/>
      <c r="K6903" s="19"/>
      <c r="L6903" s="6" t="str" cm="1">
        <f t="array" ref="L6903">IF(ISBLANK($C6903),"",_xlfn.XLOOKUP($C6903,PACK!$A:$A,PACK!$C:$D))</f>
        <v/>
      </c>
      <c r="M6903" s="18"/>
      <c r="N6903" s="7" t="str">
        <f>IF(ISBLANK(C6903),"",SUMIFS($D$4:D6903,$C$4:C6903,C6903))</f>
        <v/>
      </c>
    </row>
    <row r="6904" spans="1:14" x14ac:dyDescent="0.25">
      <c r="A6904" s="1"/>
      <c r="B6904" s="8"/>
      <c r="C6904" s="3"/>
      <c r="D6904" s="1"/>
      <c r="E6904" s="3"/>
      <c r="I6904" s="42"/>
      <c r="J6904" s="19"/>
      <c r="K6904" s="19"/>
      <c r="L6904" s="6" t="str" cm="1">
        <f t="array" ref="L6904">IF(ISBLANK($C6904),"",_xlfn.XLOOKUP($C6904,PACK!$A:$A,PACK!$C:$D))</f>
        <v/>
      </c>
      <c r="M6904" s="18"/>
      <c r="N6904" s="7" t="str">
        <f>IF(ISBLANK(C6904),"",SUMIFS($D$4:D6904,$C$4:C6904,C6904))</f>
        <v/>
      </c>
    </row>
    <row r="6905" spans="1:14" x14ac:dyDescent="0.25">
      <c r="A6905" s="1"/>
      <c r="B6905" s="8"/>
      <c r="C6905" s="3"/>
      <c r="D6905" s="1"/>
      <c r="E6905" s="3"/>
      <c r="I6905" s="42"/>
      <c r="J6905" s="19"/>
      <c r="K6905" s="19"/>
      <c r="L6905" s="6" t="str" cm="1">
        <f t="array" ref="L6905">IF(ISBLANK($C6905),"",_xlfn.XLOOKUP($C6905,PACK!$A:$A,PACK!$C:$D))</f>
        <v/>
      </c>
      <c r="M6905" s="18"/>
      <c r="N6905" s="7" t="str">
        <f>IF(ISBLANK(C6905),"",SUMIFS($D$4:D6905,$C$4:C6905,C6905))</f>
        <v/>
      </c>
    </row>
    <row r="6906" spans="1:14" x14ac:dyDescent="0.25">
      <c r="A6906" s="1"/>
      <c r="B6906" s="8"/>
      <c r="C6906" s="3"/>
      <c r="D6906" s="1"/>
      <c r="E6906" s="3"/>
      <c r="I6906" s="42"/>
      <c r="J6906" s="19"/>
      <c r="K6906" s="19"/>
      <c r="L6906" s="6" t="str" cm="1">
        <f t="array" ref="L6906">IF(ISBLANK($C6906),"",_xlfn.XLOOKUP($C6906,PACK!$A:$A,PACK!$C:$D))</f>
        <v/>
      </c>
      <c r="M6906" s="18"/>
      <c r="N6906" s="7" t="str">
        <f>IF(ISBLANK(C6906),"",SUMIFS($D$4:D6906,$C$4:C6906,C6906))</f>
        <v/>
      </c>
    </row>
    <row r="6907" spans="1:14" x14ac:dyDescent="0.25">
      <c r="A6907" s="1"/>
      <c r="B6907" s="8"/>
      <c r="C6907" s="3"/>
      <c r="D6907" s="1"/>
      <c r="E6907" s="3"/>
      <c r="I6907" s="42"/>
      <c r="J6907" s="19"/>
      <c r="K6907" s="19"/>
      <c r="L6907" s="6" t="str" cm="1">
        <f t="array" ref="L6907">IF(ISBLANK($C6907),"",_xlfn.XLOOKUP($C6907,PACK!$A:$A,PACK!$C:$D))</f>
        <v/>
      </c>
      <c r="M6907" s="18"/>
      <c r="N6907" s="7" t="str">
        <f>IF(ISBLANK(C6907),"",SUMIFS($D$4:D6907,$C$4:C6907,C6907))</f>
        <v/>
      </c>
    </row>
    <row r="6908" spans="1:14" x14ac:dyDescent="0.25">
      <c r="A6908" s="1"/>
      <c r="B6908" s="8"/>
      <c r="C6908" s="3"/>
      <c r="D6908" s="1"/>
      <c r="E6908" s="3"/>
      <c r="I6908" s="42"/>
      <c r="J6908" s="19"/>
      <c r="K6908" s="19"/>
      <c r="L6908" s="6" t="str" cm="1">
        <f t="array" ref="L6908">IF(ISBLANK($C6908),"",_xlfn.XLOOKUP($C6908,PACK!$A:$A,PACK!$C:$D))</f>
        <v/>
      </c>
      <c r="M6908" s="18"/>
      <c r="N6908" s="7" t="str">
        <f>IF(ISBLANK(C6908),"",SUMIFS($D$4:D6908,$C$4:C6908,C6908))</f>
        <v/>
      </c>
    </row>
    <row r="6909" spans="1:14" x14ac:dyDescent="0.25">
      <c r="A6909" s="1"/>
      <c r="B6909" s="8"/>
      <c r="C6909" s="3"/>
      <c r="D6909" s="1"/>
      <c r="E6909" s="3"/>
      <c r="I6909" s="42"/>
      <c r="J6909" s="19"/>
      <c r="K6909" s="19"/>
      <c r="L6909" s="6" t="str" cm="1">
        <f t="array" ref="L6909">IF(ISBLANK($C6909),"",_xlfn.XLOOKUP($C6909,PACK!$A:$A,PACK!$C:$D))</f>
        <v/>
      </c>
      <c r="M6909" s="18"/>
      <c r="N6909" s="7" t="str">
        <f>IF(ISBLANK(C6909),"",SUMIFS($D$4:D6909,$C$4:C6909,C6909))</f>
        <v/>
      </c>
    </row>
    <row r="6910" spans="1:14" x14ac:dyDescent="0.25">
      <c r="A6910" s="1"/>
      <c r="B6910" s="8"/>
      <c r="C6910" s="3"/>
      <c r="D6910" s="1"/>
      <c r="E6910" s="3"/>
      <c r="I6910" s="42"/>
      <c r="J6910" s="19"/>
      <c r="K6910" s="19"/>
      <c r="L6910" s="6" t="str" cm="1">
        <f t="array" ref="L6910">IF(ISBLANK($C6910),"",_xlfn.XLOOKUP($C6910,PACK!$A:$A,PACK!$C:$D))</f>
        <v/>
      </c>
      <c r="M6910" s="18"/>
      <c r="N6910" s="7" t="str">
        <f>IF(ISBLANK(C6910),"",SUMIFS($D$4:D6910,$C$4:C6910,C6910))</f>
        <v/>
      </c>
    </row>
    <row r="6911" spans="1:14" x14ac:dyDescent="0.25">
      <c r="A6911" s="1"/>
      <c r="B6911" s="8"/>
      <c r="C6911" s="3"/>
      <c r="D6911" s="1"/>
      <c r="E6911" s="3"/>
      <c r="I6911" s="42"/>
      <c r="J6911" s="19"/>
      <c r="K6911" s="19"/>
      <c r="L6911" s="6" t="str" cm="1">
        <f t="array" ref="L6911">IF(ISBLANK($C6911),"",_xlfn.XLOOKUP($C6911,PACK!$A:$A,PACK!$C:$D))</f>
        <v/>
      </c>
      <c r="M6911" s="18"/>
      <c r="N6911" s="7" t="str">
        <f>IF(ISBLANK(C6911),"",SUMIFS($D$4:D6911,$C$4:C6911,C6911))</f>
        <v/>
      </c>
    </row>
    <row r="6912" spans="1:14" x14ac:dyDescent="0.25">
      <c r="A6912" s="1"/>
      <c r="B6912" s="8"/>
      <c r="C6912" s="3"/>
      <c r="D6912" s="1"/>
      <c r="E6912" s="3"/>
      <c r="I6912" s="42"/>
      <c r="J6912" s="19"/>
      <c r="K6912" s="19"/>
      <c r="L6912" s="6" t="str" cm="1">
        <f t="array" ref="L6912">IF(ISBLANK($C6912),"",_xlfn.XLOOKUP($C6912,PACK!$A:$A,PACK!$C:$D))</f>
        <v/>
      </c>
      <c r="M6912" s="18"/>
      <c r="N6912" s="7" t="str">
        <f>IF(ISBLANK(C6912),"",SUMIFS($D$4:D6912,$C$4:C6912,C6912))</f>
        <v/>
      </c>
    </row>
    <row r="6913" spans="1:14" x14ac:dyDescent="0.25">
      <c r="A6913" s="1"/>
      <c r="B6913" s="8"/>
      <c r="C6913" s="3"/>
      <c r="D6913" s="1"/>
      <c r="E6913" s="3"/>
      <c r="I6913" s="42"/>
      <c r="J6913" s="19"/>
      <c r="K6913" s="19"/>
      <c r="L6913" s="6" t="str" cm="1">
        <f t="array" ref="L6913">IF(ISBLANK($C6913),"",_xlfn.XLOOKUP($C6913,PACK!$A:$A,PACK!$C:$D))</f>
        <v/>
      </c>
      <c r="M6913" s="18"/>
      <c r="N6913" s="7" t="str">
        <f>IF(ISBLANK(C6913),"",SUMIFS($D$4:D6913,$C$4:C6913,C6913))</f>
        <v/>
      </c>
    </row>
    <row r="6914" spans="1:14" x14ac:dyDescent="0.25">
      <c r="A6914" s="1"/>
      <c r="B6914" s="8"/>
      <c r="C6914" s="3"/>
      <c r="D6914" s="1"/>
      <c r="E6914" s="3"/>
      <c r="I6914" s="42"/>
      <c r="J6914" s="19"/>
      <c r="K6914" s="19"/>
      <c r="L6914" s="6" t="str" cm="1">
        <f t="array" ref="L6914">IF(ISBLANK($C6914),"",_xlfn.XLOOKUP($C6914,PACK!$A:$A,PACK!$C:$D))</f>
        <v/>
      </c>
      <c r="M6914" s="18"/>
      <c r="N6914" s="7" t="str">
        <f>IF(ISBLANK(C6914),"",SUMIFS($D$4:D6914,$C$4:C6914,C6914))</f>
        <v/>
      </c>
    </row>
    <row r="6915" spans="1:14" x14ac:dyDescent="0.25">
      <c r="A6915" s="1"/>
      <c r="B6915" s="8"/>
      <c r="C6915" s="3"/>
      <c r="D6915" s="1"/>
      <c r="E6915" s="3"/>
      <c r="I6915" s="42"/>
      <c r="J6915" s="19"/>
      <c r="K6915" s="19"/>
      <c r="L6915" s="6" t="str" cm="1">
        <f t="array" ref="L6915">IF(ISBLANK($C6915),"",_xlfn.XLOOKUP($C6915,PACK!$A:$A,PACK!$C:$D))</f>
        <v/>
      </c>
      <c r="M6915" s="18"/>
      <c r="N6915" s="7" t="str">
        <f>IF(ISBLANK(C6915),"",SUMIFS($D$4:D6915,$C$4:C6915,C6915))</f>
        <v/>
      </c>
    </row>
    <row r="6916" spans="1:14" x14ac:dyDescent="0.25">
      <c r="A6916" s="1"/>
      <c r="B6916" s="8"/>
      <c r="C6916" s="3"/>
      <c r="D6916" s="1"/>
      <c r="E6916" s="3"/>
      <c r="I6916" s="42"/>
      <c r="J6916" s="19"/>
      <c r="K6916" s="19"/>
      <c r="L6916" s="6" t="str" cm="1">
        <f t="array" ref="L6916">IF(ISBLANK($C6916),"",_xlfn.XLOOKUP($C6916,PACK!$A:$A,PACK!$C:$D))</f>
        <v/>
      </c>
      <c r="M6916" s="18"/>
      <c r="N6916" s="7" t="str">
        <f>IF(ISBLANK(C6916),"",SUMIFS($D$4:D6916,$C$4:C6916,C6916))</f>
        <v/>
      </c>
    </row>
    <row r="6917" spans="1:14" x14ac:dyDescent="0.25">
      <c r="A6917" s="1"/>
      <c r="B6917" s="8"/>
      <c r="C6917" s="3"/>
      <c r="D6917" s="1"/>
      <c r="E6917" s="3"/>
      <c r="I6917" s="42"/>
      <c r="J6917" s="19"/>
      <c r="K6917" s="19"/>
      <c r="L6917" s="6" t="str" cm="1">
        <f t="array" ref="L6917">IF(ISBLANK($C6917),"",_xlfn.XLOOKUP($C6917,PACK!$A:$A,PACK!$C:$D))</f>
        <v/>
      </c>
      <c r="M6917" s="18"/>
      <c r="N6917" s="7" t="str">
        <f>IF(ISBLANK(C6917),"",SUMIFS($D$4:D6917,$C$4:C6917,C6917))</f>
        <v/>
      </c>
    </row>
    <row r="6918" spans="1:14" x14ac:dyDescent="0.25">
      <c r="A6918" s="1"/>
      <c r="B6918" s="8"/>
      <c r="C6918" s="3"/>
      <c r="D6918" s="1"/>
      <c r="E6918" s="3"/>
      <c r="I6918" s="42"/>
      <c r="J6918" s="19"/>
      <c r="K6918" s="19"/>
      <c r="L6918" s="6" t="str" cm="1">
        <f t="array" ref="L6918">IF(ISBLANK($C6918),"",_xlfn.XLOOKUP($C6918,PACK!$A:$A,PACK!$C:$D))</f>
        <v/>
      </c>
      <c r="M6918" s="18"/>
      <c r="N6918" s="7" t="str">
        <f>IF(ISBLANK(C6918),"",SUMIFS($D$4:D6918,$C$4:C6918,C6918))</f>
        <v/>
      </c>
    </row>
    <row r="6919" spans="1:14" x14ac:dyDescent="0.25">
      <c r="A6919" s="1"/>
      <c r="B6919" s="8"/>
      <c r="C6919" s="3"/>
      <c r="D6919" s="1"/>
      <c r="E6919" s="3"/>
      <c r="I6919" s="42"/>
      <c r="J6919" s="19"/>
      <c r="K6919" s="19"/>
      <c r="L6919" s="6" t="str" cm="1">
        <f t="array" ref="L6919">IF(ISBLANK($C6919),"",_xlfn.XLOOKUP($C6919,PACK!$A:$A,PACK!$C:$D))</f>
        <v/>
      </c>
      <c r="M6919" s="18"/>
      <c r="N6919" s="7" t="str">
        <f>IF(ISBLANK(C6919),"",SUMIFS($D$4:D6919,$C$4:C6919,C6919))</f>
        <v/>
      </c>
    </row>
    <row r="6920" spans="1:14" x14ac:dyDescent="0.25">
      <c r="A6920" s="1"/>
      <c r="B6920" s="8"/>
      <c r="C6920" s="3"/>
      <c r="D6920" s="1"/>
      <c r="E6920" s="3"/>
      <c r="I6920" s="42"/>
      <c r="J6920" s="19"/>
      <c r="K6920" s="19"/>
      <c r="L6920" s="6" t="str" cm="1">
        <f t="array" ref="L6920">IF(ISBLANK($C6920),"",_xlfn.XLOOKUP($C6920,PACK!$A:$A,PACK!$C:$D))</f>
        <v/>
      </c>
      <c r="M6920" s="18"/>
      <c r="N6920" s="7" t="str">
        <f>IF(ISBLANK(C6920),"",SUMIFS($D$4:D6920,$C$4:C6920,C6920))</f>
        <v/>
      </c>
    </row>
    <row r="6921" spans="1:14" x14ac:dyDescent="0.25">
      <c r="A6921" s="1"/>
      <c r="B6921" s="8"/>
      <c r="C6921" s="3"/>
      <c r="D6921" s="1"/>
      <c r="E6921" s="3"/>
      <c r="I6921" s="42"/>
      <c r="J6921" s="19"/>
      <c r="K6921" s="19"/>
      <c r="L6921" s="6" t="str" cm="1">
        <f t="array" ref="L6921">IF(ISBLANK($C6921),"",_xlfn.XLOOKUP($C6921,PACK!$A:$A,PACK!$C:$D))</f>
        <v/>
      </c>
      <c r="M6921" s="18"/>
      <c r="N6921" s="7" t="str">
        <f>IF(ISBLANK(C6921),"",SUMIFS($D$4:D6921,$C$4:C6921,C6921))</f>
        <v/>
      </c>
    </row>
    <row r="6922" spans="1:14" x14ac:dyDescent="0.25">
      <c r="A6922" s="1"/>
      <c r="B6922" s="8"/>
      <c r="C6922" s="3"/>
      <c r="D6922" s="1"/>
      <c r="E6922" s="3"/>
      <c r="I6922" s="42"/>
      <c r="J6922" s="19"/>
      <c r="K6922" s="19"/>
      <c r="L6922" s="6" t="str" cm="1">
        <f t="array" ref="L6922">IF(ISBLANK($C6922),"",_xlfn.XLOOKUP($C6922,PACK!$A:$A,PACK!$C:$D))</f>
        <v/>
      </c>
      <c r="M6922" s="18"/>
      <c r="N6922" s="7" t="str">
        <f>IF(ISBLANK(C6922),"",SUMIFS($D$4:D6922,$C$4:C6922,C6922))</f>
        <v/>
      </c>
    </row>
    <row r="6923" spans="1:14" x14ac:dyDescent="0.25">
      <c r="A6923" s="1"/>
      <c r="B6923" s="8"/>
      <c r="C6923" s="3"/>
      <c r="D6923" s="1"/>
      <c r="E6923" s="3"/>
      <c r="I6923" s="42"/>
      <c r="J6923" s="19"/>
      <c r="K6923" s="19"/>
      <c r="L6923" s="6" t="str" cm="1">
        <f t="array" ref="L6923">IF(ISBLANK($C6923),"",_xlfn.XLOOKUP($C6923,PACK!$A:$A,PACK!$C:$D))</f>
        <v/>
      </c>
      <c r="M6923" s="18"/>
      <c r="N6923" s="7" t="str">
        <f>IF(ISBLANK(C6923),"",SUMIFS($D$4:D6923,$C$4:C6923,C6923))</f>
        <v/>
      </c>
    </row>
    <row r="6924" spans="1:14" x14ac:dyDescent="0.25">
      <c r="A6924" s="1"/>
      <c r="B6924" s="8"/>
      <c r="C6924" s="3"/>
      <c r="D6924" s="1"/>
      <c r="E6924" s="3"/>
      <c r="I6924" s="42"/>
      <c r="J6924" s="19"/>
      <c r="K6924" s="19"/>
      <c r="L6924" s="6" t="str" cm="1">
        <f t="array" ref="L6924">IF(ISBLANK($C6924),"",_xlfn.XLOOKUP($C6924,PACK!$A:$A,PACK!$C:$D))</f>
        <v/>
      </c>
      <c r="M6924" s="18"/>
      <c r="N6924" s="7" t="str">
        <f>IF(ISBLANK(C6924),"",SUMIFS($D$4:D6924,$C$4:C6924,C6924))</f>
        <v/>
      </c>
    </row>
    <row r="6925" spans="1:14" x14ac:dyDescent="0.25">
      <c r="A6925" s="1"/>
      <c r="B6925" s="8"/>
      <c r="C6925" s="3"/>
      <c r="D6925" s="1"/>
      <c r="E6925" s="3"/>
      <c r="I6925" s="42"/>
      <c r="J6925" s="19"/>
      <c r="K6925" s="19"/>
      <c r="L6925" s="6" t="str" cm="1">
        <f t="array" ref="L6925">IF(ISBLANK($C6925),"",_xlfn.XLOOKUP($C6925,PACK!$A:$A,PACK!$C:$D))</f>
        <v/>
      </c>
      <c r="M6925" s="18"/>
      <c r="N6925" s="7" t="str">
        <f>IF(ISBLANK(C6925),"",SUMIFS($D$4:D6925,$C$4:C6925,C6925))</f>
        <v/>
      </c>
    </row>
    <row r="6926" spans="1:14" x14ac:dyDescent="0.25">
      <c r="A6926" s="1"/>
      <c r="B6926" s="8"/>
      <c r="C6926" s="3"/>
      <c r="D6926" s="1"/>
      <c r="E6926" s="3"/>
      <c r="I6926" s="42"/>
      <c r="J6926" s="19"/>
      <c r="K6926" s="19"/>
      <c r="L6926" s="6" t="str" cm="1">
        <f t="array" ref="L6926">IF(ISBLANK($C6926),"",_xlfn.XLOOKUP($C6926,PACK!$A:$A,PACK!$C:$D))</f>
        <v/>
      </c>
      <c r="M6926" s="18"/>
      <c r="N6926" s="7" t="str">
        <f>IF(ISBLANK(C6926),"",SUMIFS($D$4:D6926,$C$4:C6926,C6926))</f>
        <v/>
      </c>
    </row>
    <row r="6927" spans="1:14" x14ac:dyDescent="0.25">
      <c r="A6927" s="1"/>
      <c r="B6927" s="8"/>
      <c r="C6927" s="3"/>
      <c r="D6927" s="1"/>
      <c r="E6927" s="3"/>
      <c r="I6927" s="42"/>
      <c r="J6927" s="19"/>
      <c r="K6927" s="19"/>
      <c r="L6927" s="6" t="str" cm="1">
        <f t="array" ref="L6927">IF(ISBLANK($C6927),"",_xlfn.XLOOKUP($C6927,PACK!$A:$A,PACK!$C:$D))</f>
        <v/>
      </c>
      <c r="M6927" s="18"/>
      <c r="N6927" s="7" t="str">
        <f>IF(ISBLANK(C6927),"",SUMIFS($D$4:D6927,$C$4:C6927,C6927))</f>
        <v/>
      </c>
    </row>
    <row r="6928" spans="1:14" x14ac:dyDescent="0.25">
      <c r="A6928" s="1"/>
      <c r="B6928" s="8"/>
      <c r="C6928" s="3"/>
      <c r="D6928" s="1"/>
      <c r="E6928" s="3"/>
      <c r="I6928" s="42"/>
      <c r="J6928" s="19"/>
      <c r="K6928" s="19"/>
      <c r="L6928" s="6" t="str" cm="1">
        <f t="array" ref="L6928">IF(ISBLANK($C6928),"",_xlfn.XLOOKUP($C6928,PACK!$A:$A,PACK!$C:$D))</f>
        <v/>
      </c>
      <c r="M6928" s="18"/>
      <c r="N6928" s="7" t="str">
        <f>IF(ISBLANK(C6928),"",SUMIFS($D$4:D6928,$C$4:C6928,C6928))</f>
        <v/>
      </c>
    </row>
    <row r="6929" spans="1:14" x14ac:dyDescent="0.25">
      <c r="A6929" s="1"/>
      <c r="B6929" s="8"/>
      <c r="C6929" s="3"/>
      <c r="D6929" s="1"/>
      <c r="E6929" s="3"/>
      <c r="I6929" s="42"/>
      <c r="J6929" s="19"/>
      <c r="K6929" s="19"/>
      <c r="L6929" s="6" t="str" cm="1">
        <f t="array" ref="L6929">IF(ISBLANK($C6929),"",_xlfn.XLOOKUP($C6929,PACK!$A:$A,PACK!$C:$D))</f>
        <v/>
      </c>
      <c r="M6929" s="18"/>
      <c r="N6929" s="7" t="str">
        <f>IF(ISBLANK(C6929),"",SUMIFS($D$4:D6929,$C$4:C6929,C6929))</f>
        <v/>
      </c>
    </row>
    <row r="6930" spans="1:14" x14ac:dyDescent="0.25">
      <c r="A6930" s="1"/>
      <c r="B6930" s="8"/>
      <c r="C6930" s="3"/>
      <c r="D6930" s="1"/>
      <c r="E6930" s="3"/>
      <c r="I6930" s="42"/>
      <c r="J6930" s="19"/>
      <c r="K6930" s="19"/>
      <c r="L6930" s="6" t="str" cm="1">
        <f t="array" ref="L6930">IF(ISBLANK($C6930),"",_xlfn.XLOOKUP($C6930,PACK!$A:$A,PACK!$C:$D))</f>
        <v/>
      </c>
      <c r="M6930" s="18"/>
      <c r="N6930" s="7" t="str">
        <f>IF(ISBLANK(C6930),"",SUMIFS($D$4:D6930,$C$4:C6930,C6930))</f>
        <v/>
      </c>
    </row>
    <row r="6931" spans="1:14" x14ac:dyDescent="0.25">
      <c r="A6931" s="1"/>
      <c r="B6931" s="8"/>
      <c r="C6931" s="3"/>
      <c r="D6931" s="1"/>
      <c r="E6931" s="3"/>
      <c r="I6931" s="42"/>
      <c r="J6931" s="19"/>
      <c r="K6931" s="19"/>
      <c r="L6931" s="6" t="str" cm="1">
        <f t="array" ref="L6931">IF(ISBLANK($C6931),"",_xlfn.XLOOKUP($C6931,PACK!$A:$A,PACK!$C:$D))</f>
        <v/>
      </c>
      <c r="M6931" s="18"/>
      <c r="N6931" s="7" t="str">
        <f>IF(ISBLANK(C6931),"",SUMIFS($D$4:D6931,$C$4:C6931,C6931))</f>
        <v/>
      </c>
    </row>
    <row r="6932" spans="1:14" x14ac:dyDescent="0.25">
      <c r="A6932" s="1"/>
      <c r="B6932" s="8"/>
      <c r="C6932" s="3"/>
      <c r="D6932" s="1"/>
      <c r="E6932" s="3"/>
      <c r="I6932" s="42"/>
      <c r="J6932" s="19"/>
      <c r="K6932" s="19"/>
      <c r="L6932" s="6" t="str" cm="1">
        <f t="array" ref="L6932">IF(ISBLANK($C6932),"",_xlfn.XLOOKUP($C6932,PACK!$A:$A,PACK!$C:$D))</f>
        <v/>
      </c>
      <c r="M6932" s="18"/>
      <c r="N6932" s="7" t="str">
        <f>IF(ISBLANK(C6932),"",SUMIFS($D$4:D6932,$C$4:C6932,C6932))</f>
        <v/>
      </c>
    </row>
    <row r="6933" spans="1:14" x14ac:dyDescent="0.25">
      <c r="A6933" s="1"/>
      <c r="B6933" s="8"/>
      <c r="C6933" s="3"/>
      <c r="D6933" s="1"/>
      <c r="E6933" s="3"/>
      <c r="I6933" s="42"/>
      <c r="J6933" s="19"/>
      <c r="K6933" s="19"/>
      <c r="L6933" s="6" t="str" cm="1">
        <f t="array" ref="L6933">IF(ISBLANK($C6933),"",_xlfn.XLOOKUP($C6933,PACK!$A:$A,PACK!$C:$D))</f>
        <v/>
      </c>
      <c r="M6933" s="18"/>
      <c r="N6933" s="7" t="str">
        <f>IF(ISBLANK(C6933),"",SUMIFS($D$4:D6933,$C$4:C6933,C6933))</f>
        <v/>
      </c>
    </row>
    <row r="6934" spans="1:14" x14ac:dyDescent="0.25">
      <c r="A6934" s="1"/>
      <c r="B6934" s="8"/>
      <c r="C6934" s="3"/>
      <c r="D6934" s="1"/>
      <c r="E6934" s="3"/>
      <c r="I6934" s="42"/>
      <c r="J6934" s="19"/>
      <c r="K6934" s="19"/>
      <c r="L6934" s="6" t="str" cm="1">
        <f t="array" ref="L6934">IF(ISBLANK($C6934),"",_xlfn.XLOOKUP($C6934,PACK!$A:$A,PACK!$C:$D))</f>
        <v/>
      </c>
      <c r="M6934" s="18"/>
      <c r="N6934" s="7" t="str">
        <f>IF(ISBLANK(C6934),"",SUMIFS($D$4:D6934,$C$4:C6934,C6934))</f>
        <v/>
      </c>
    </row>
    <row r="6935" spans="1:14" x14ac:dyDescent="0.25">
      <c r="A6935" s="1"/>
      <c r="B6935" s="8"/>
      <c r="C6935" s="3"/>
      <c r="D6935" s="1"/>
      <c r="E6935" s="3"/>
      <c r="I6935" s="42"/>
      <c r="J6935" s="19"/>
      <c r="K6935" s="19"/>
      <c r="L6935" s="6" t="str" cm="1">
        <f t="array" ref="L6935">IF(ISBLANK($C6935),"",_xlfn.XLOOKUP($C6935,PACK!$A:$A,PACK!$C:$D))</f>
        <v/>
      </c>
      <c r="M6935" s="18"/>
      <c r="N6935" s="7" t="str">
        <f>IF(ISBLANK(C6935),"",SUMIFS($D$4:D6935,$C$4:C6935,C6935))</f>
        <v/>
      </c>
    </row>
    <row r="6936" spans="1:14" x14ac:dyDescent="0.25">
      <c r="A6936" s="1"/>
      <c r="B6936" s="8"/>
      <c r="C6936" s="3"/>
      <c r="D6936" s="1"/>
      <c r="E6936" s="3"/>
      <c r="I6936" s="42"/>
      <c r="J6936" s="19"/>
      <c r="K6936" s="19"/>
      <c r="L6936" s="6" t="str" cm="1">
        <f t="array" ref="L6936">IF(ISBLANK($C6936),"",_xlfn.XLOOKUP($C6936,PACK!$A:$A,PACK!$C:$D))</f>
        <v/>
      </c>
      <c r="M6936" s="18"/>
      <c r="N6936" s="7" t="str">
        <f>IF(ISBLANK(C6936),"",SUMIFS($D$4:D6936,$C$4:C6936,C6936))</f>
        <v/>
      </c>
    </row>
    <row r="6937" spans="1:14" x14ac:dyDescent="0.25">
      <c r="A6937" s="1"/>
      <c r="B6937" s="8"/>
      <c r="C6937" s="3"/>
      <c r="D6937" s="1"/>
      <c r="E6937" s="3"/>
      <c r="I6937" s="42"/>
      <c r="J6937" s="19"/>
      <c r="K6937" s="19"/>
      <c r="L6937" s="6" t="str" cm="1">
        <f t="array" ref="L6937">IF(ISBLANK($C6937),"",_xlfn.XLOOKUP($C6937,PACK!$A:$A,PACK!$C:$D))</f>
        <v/>
      </c>
      <c r="M6937" s="18"/>
      <c r="N6937" s="7" t="str">
        <f>IF(ISBLANK(C6937),"",SUMIFS($D$4:D6937,$C$4:C6937,C6937))</f>
        <v/>
      </c>
    </row>
    <row r="6938" spans="1:14" x14ac:dyDescent="0.25">
      <c r="A6938" s="1"/>
      <c r="B6938" s="8"/>
      <c r="C6938" s="3"/>
      <c r="D6938" s="1"/>
      <c r="E6938" s="3"/>
      <c r="I6938" s="42"/>
      <c r="J6938" s="19"/>
      <c r="K6938" s="19"/>
      <c r="L6938" s="6" t="str" cm="1">
        <f t="array" ref="L6938">IF(ISBLANK($C6938),"",_xlfn.XLOOKUP($C6938,PACK!$A:$A,PACK!$C:$D))</f>
        <v/>
      </c>
      <c r="M6938" s="18"/>
      <c r="N6938" s="7" t="str">
        <f>IF(ISBLANK(C6938),"",SUMIFS($D$4:D6938,$C$4:C6938,C6938))</f>
        <v/>
      </c>
    </row>
    <row r="6939" spans="1:14" x14ac:dyDescent="0.25">
      <c r="A6939" s="1"/>
      <c r="B6939" s="8"/>
      <c r="C6939" s="3"/>
      <c r="D6939" s="1"/>
      <c r="E6939" s="3"/>
      <c r="I6939" s="42"/>
      <c r="J6939" s="19"/>
      <c r="K6939" s="19"/>
      <c r="L6939" s="6" t="str" cm="1">
        <f t="array" ref="L6939">IF(ISBLANK($C6939),"",_xlfn.XLOOKUP($C6939,PACK!$A:$A,PACK!$C:$D))</f>
        <v/>
      </c>
      <c r="M6939" s="18"/>
      <c r="N6939" s="7" t="str">
        <f>IF(ISBLANK(C6939),"",SUMIFS($D$4:D6939,$C$4:C6939,C6939))</f>
        <v/>
      </c>
    </row>
    <row r="6940" spans="1:14" x14ac:dyDescent="0.25">
      <c r="A6940" s="1"/>
      <c r="B6940" s="8"/>
      <c r="C6940" s="3"/>
      <c r="D6940" s="1"/>
      <c r="E6940" s="3"/>
      <c r="I6940" s="42"/>
      <c r="J6940" s="19"/>
      <c r="K6940" s="19"/>
      <c r="L6940" s="6" t="str" cm="1">
        <f t="array" ref="L6940">IF(ISBLANK($C6940),"",_xlfn.XLOOKUP($C6940,PACK!$A:$A,PACK!$C:$D))</f>
        <v/>
      </c>
      <c r="M6940" s="18"/>
      <c r="N6940" s="7" t="str">
        <f>IF(ISBLANK(C6940),"",SUMIFS($D$4:D6940,$C$4:C6940,C6940))</f>
        <v/>
      </c>
    </row>
    <row r="6941" spans="1:14" x14ac:dyDescent="0.25">
      <c r="A6941" s="1"/>
      <c r="B6941" s="8"/>
      <c r="C6941" s="3"/>
      <c r="D6941" s="1"/>
      <c r="E6941" s="3"/>
      <c r="I6941" s="42"/>
      <c r="J6941" s="19"/>
      <c r="K6941" s="19"/>
      <c r="L6941" s="6" t="str" cm="1">
        <f t="array" ref="L6941">IF(ISBLANK($C6941),"",_xlfn.XLOOKUP($C6941,PACK!$A:$A,PACK!$C:$D))</f>
        <v/>
      </c>
      <c r="M6941" s="18"/>
      <c r="N6941" s="7" t="str">
        <f>IF(ISBLANK(C6941),"",SUMIFS($D$4:D6941,$C$4:C6941,C6941))</f>
        <v/>
      </c>
    </row>
    <row r="6942" spans="1:14" x14ac:dyDescent="0.25">
      <c r="A6942" s="1"/>
      <c r="B6942" s="8"/>
      <c r="C6942" s="3"/>
      <c r="D6942" s="1"/>
      <c r="E6942" s="3"/>
      <c r="I6942" s="42"/>
      <c r="J6942" s="19"/>
      <c r="K6942" s="19"/>
      <c r="L6942" s="6" t="str" cm="1">
        <f t="array" ref="L6942">IF(ISBLANK($C6942),"",_xlfn.XLOOKUP($C6942,PACK!$A:$A,PACK!$C:$D))</f>
        <v/>
      </c>
      <c r="M6942" s="18"/>
      <c r="N6942" s="7" t="str">
        <f>IF(ISBLANK(C6942),"",SUMIFS($D$4:D6942,$C$4:C6942,C6942))</f>
        <v/>
      </c>
    </row>
    <row r="6943" spans="1:14" x14ac:dyDescent="0.25">
      <c r="A6943" s="1"/>
      <c r="B6943" s="8"/>
      <c r="C6943" s="3"/>
      <c r="D6943" s="1"/>
      <c r="E6943" s="3"/>
      <c r="I6943" s="42"/>
      <c r="J6943" s="19"/>
      <c r="K6943" s="19"/>
      <c r="L6943" s="6" t="str" cm="1">
        <f t="array" ref="L6943">IF(ISBLANK($C6943),"",_xlfn.XLOOKUP($C6943,PACK!$A:$A,PACK!$C:$D))</f>
        <v/>
      </c>
      <c r="M6943" s="18"/>
      <c r="N6943" s="7" t="str">
        <f>IF(ISBLANK(C6943),"",SUMIFS($D$4:D6943,$C$4:C6943,C6943))</f>
        <v/>
      </c>
    </row>
    <row r="6944" spans="1:14" x14ac:dyDescent="0.25">
      <c r="A6944" s="1"/>
      <c r="B6944" s="8"/>
      <c r="C6944" s="3"/>
      <c r="D6944" s="1"/>
      <c r="E6944" s="3"/>
      <c r="I6944" s="42"/>
      <c r="J6944" s="19"/>
      <c r="K6944" s="19"/>
      <c r="L6944" s="6" t="str" cm="1">
        <f t="array" ref="L6944">IF(ISBLANK($C6944),"",_xlfn.XLOOKUP($C6944,PACK!$A:$A,PACK!$C:$D))</f>
        <v/>
      </c>
      <c r="M6944" s="18"/>
      <c r="N6944" s="7" t="str">
        <f>IF(ISBLANK(C6944),"",SUMIFS($D$4:D6944,$C$4:C6944,C6944))</f>
        <v/>
      </c>
    </row>
    <row r="6945" spans="1:14" x14ac:dyDescent="0.25">
      <c r="A6945" s="1"/>
      <c r="B6945" s="8"/>
      <c r="C6945" s="3"/>
      <c r="D6945" s="1"/>
      <c r="E6945" s="3"/>
      <c r="I6945" s="42"/>
      <c r="J6945" s="19"/>
      <c r="K6945" s="19"/>
      <c r="L6945" s="6" t="str" cm="1">
        <f t="array" ref="L6945">IF(ISBLANK($C6945),"",_xlfn.XLOOKUP($C6945,PACK!$A:$A,PACK!$C:$D))</f>
        <v/>
      </c>
      <c r="M6945" s="18"/>
      <c r="N6945" s="7" t="str">
        <f>IF(ISBLANK(C6945),"",SUMIFS($D$4:D6945,$C$4:C6945,C6945))</f>
        <v/>
      </c>
    </row>
    <row r="6946" spans="1:14" x14ac:dyDescent="0.25">
      <c r="A6946" s="1"/>
      <c r="B6946" s="8"/>
      <c r="C6946" s="3"/>
      <c r="D6946" s="1"/>
      <c r="E6946" s="3"/>
      <c r="I6946" s="42"/>
      <c r="J6946" s="19"/>
      <c r="K6946" s="19"/>
      <c r="L6946" s="6" t="str" cm="1">
        <f t="array" ref="L6946">IF(ISBLANK($C6946),"",_xlfn.XLOOKUP($C6946,PACK!$A:$A,PACK!$C:$D))</f>
        <v/>
      </c>
      <c r="M6946" s="18"/>
      <c r="N6946" s="7" t="str">
        <f>IF(ISBLANK(C6946),"",SUMIFS($D$4:D6946,$C$4:C6946,C6946))</f>
        <v/>
      </c>
    </row>
    <row r="6947" spans="1:14" x14ac:dyDescent="0.25">
      <c r="A6947" s="1"/>
      <c r="B6947" s="8"/>
      <c r="C6947" s="3"/>
      <c r="D6947" s="1"/>
      <c r="E6947" s="3"/>
      <c r="I6947" s="42"/>
      <c r="J6947" s="19"/>
      <c r="K6947" s="19"/>
      <c r="L6947" s="6" t="str" cm="1">
        <f t="array" ref="L6947">IF(ISBLANK($C6947),"",_xlfn.XLOOKUP($C6947,PACK!$A:$A,PACK!$C:$D))</f>
        <v/>
      </c>
      <c r="M6947" s="18"/>
      <c r="N6947" s="7" t="str">
        <f>IF(ISBLANK(C6947),"",SUMIFS($D$4:D6947,$C$4:C6947,C6947))</f>
        <v/>
      </c>
    </row>
    <row r="6948" spans="1:14" x14ac:dyDescent="0.25">
      <c r="A6948" s="1"/>
      <c r="B6948" s="8"/>
      <c r="C6948" s="3"/>
      <c r="D6948" s="1"/>
      <c r="E6948" s="3"/>
      <c r="I6948" s="42"/>
      <c r="J6948" s="19"/>
      <c r="K6948" s="19"/>
      <c r="L6948" s="6" t="str" cm="1">
        <f t="array" ref="L6948">IF(ISBLANK($C6948),"",_xlfn.XLOOKUP($C6948,PACK!$A:$A,PACK!$C:$D))</f>
        <v/>
      </c>
      <c r="M6948" s="18"/>
      <c r="N6948" s="7" t="str">
        <f>IF(ISBLANK(C6948),"",SUMIFS($D$4:D6948,$C$4:C6948,C6948))</f>
        <v/>
      </c>
    </row>
    <row r="6949" spans="1:14" x14ac:dyDescent="0.25">
      <c r="A6949" s="1"/>
      <c r="B6949" s="8"/>
      <c r="C6949" s="3"/>
      <c r="D6949" s="1"/>
      <c r="E6949" s="3"/>
      <c r="I6949" s="42"/>
      <c r="J6949" s="19"/>
      <c r="K6949" s="19"/>
      <c r="L6949" s="6" t="str" cm="1">
        <f t="array" ref="L6949">IF(ISBLANK($C6949),"",_xlfn.XLOOKUP($C6949,PACK!$A:$A,PACK!$C:$D))</f>
        <v/>
      </c>
      <c r="M6949" s="18"/>
      <c r="N6949" s="7" t="str">
        <f>IF(ISBLANK(C6949),"",SUMIFS($D$4:D6949,$C$4:C6949,C6949))</f>
        <v/>
      </c>
    </row>
    <row r="6950" spans="1:14" x14ac:dyDescent="0.25">
      <c r="A6950" s="1"/>
      <c r="B6950" s="8"/>
      <c r="C6950" s="3"/>
      <c r="D6950" s="1"/>
      <c r="E6950" s="3"/>
      <c r="I6950" s="42"/>
      <c r="J6950" s="19"/>
      <c r="K6950" s="19"/>
      <c r="L6950" s="6" t="str" cm="1">
        <f t="array" ref="L6950">IF(ISBLANK($C6950),"",_xlfn.XLOOKUP($C6950,PACK!$A:$A,PACK!$C:$D))</f>
        <v/>
      </c>
      <c r="M6950" s="18"/>
      <c r="N6950" s="7" t="str">
        <f>IF(ISBLANK(C6950),"",SUMIFS($D$4:D6950,$C$4:C6950,C6950))</f>
        <v/>
      </c>
    </row>
    <row r="6951" spans="1:14" x14ac:dyDescent="0.25">
      <c r="A6951" s="1"/>
      <c r="B6951" s="8"/>
      <c r="C6951" s="3"/>
      <c r="D6951" s="1"/>
      <c r="E6951" s="3"/>
      <c r="I6951" s="42"/>
      <c r="J6951" s="19"/>
      <c r="K6951" s="19"/>
      <c r="L6951" s="6" t="str" cm="1">
        <f t="array" ref="L6951">IF(ISBLANK($C6951),"",_xlfn.XLOOKUP($C6951,PACK!$A:$A,PACK!$C:$D))</f>
        <v/>
      </c>
      <c r="M6951" s="18"/>
      <c r="N6951" s="7" t="str">
        <f>IF(ISBLANK(C6951),"",SUMIFS($D$4:D6951,$C$4:C6951,C6951))</f>
        <v/>
      </c>
    </row>
    <row r="6952" spans="1:14" x14ac:dyDescent="0.25">
      <c r="A6952" s="1"/>
      <c r="B6952" s="8"/>
      <c r="C6952" s="3"/>
      <c r="D6952" s="1"/>
      <c r="E6952" s="3"/>
      <c r="I6952" s="42"/>
      <c r="J6952" s="19"/>
      <c r="K6952" s="19"/>
      <c r="L6952" s="6" t="str" cm="1">
        <f t="array" ref="L6952">IF(ISBLANK($C6952),"",_xlfn.XLOOKUP($C6952,PACK!$A:$A,PACK!$C:$D))</f>
        <v/>
      </c>
      <c r="M6952" s="18"/>
      <c r="N6952" s="7" t="str">
        <f>IF(ISBLANK(C6952),"",SUMIFS($D$4:D6952,$C$4:C6952,C6952))</f>
        <v/>
      </c>
    </row>
    <row r="6953" spans="1:14" x14ac:dyDescent="0.25">
      <c r="A6953" s="1"/>
      <c r="B6953" s="8"/>
      <c r="C6953" s="3"/>
      <c r="D6953" s="1"/>
      <c r="E6953" s="3"/>
      <c r="I6953" s="42"/>
      <c r="J6953" s="19"/>
      <c r="K6953" s="19"/>
      <c r="L6953" s="6" t="str" cm="1">
        <f t="array" ref="L6953">IF(ISBLANK($C6953),"",_xlfn.XLOOKUP($C6953,PACK!$A:$A,PACK!$C:$D))</f>
        <v/>
      </c>
      <c r="M6953" s="18"/>
      <c r="N6953" s="7" t="str">
        <f>IF(ISBLANK(C6953),"",SUMIFS($D$4:D6953,$C$4:C6953,C6953))</f>
        <v/>
      </c>
    </row>
    <row r="6954" spans="1:14" x14ac:dyDescent="0.25">
      <c r="A6954" s="1"/>
      <c r="B6954" s="8"/>
      <c r="C6954" s="3"/>
      <c r="D6954" s="1"/>
      <c r="E6954" s="3"/>
      <c r="I6954" s="42"/>
      <c r="J6954" s="19"/>
      <c r="K6954" s="19"/>
      <c r="L6954" s="6" t="str" cm="1">
        <f t="array" ref="L6954">IF(ISBLANK($C6954),"",_xlfn.XLOOKUP($C6954,PACK!$A:$A,PACK!$C:$D))</f>
        <v/>
      </c>
      <c r="M6954" s="18"/>
      <c r="N6954" s="7" t="str">
        <f>IF(ISBLANK(C6954),"",SUMIFS($D$4:D6954,$C$4:C6954,C6954))</f>
        <v/>
      </c>
    </row>
    <row r="6955" spans="1:14" x14ac:dyDescent="0.25">
      <c r="A6955" s="1"/>
      <c r="B6955" s="8"/>
      <c r="C6955" s="3"/>
      <c r="D6955" s="1"/>
      <c r="E6955" s="3"/>
      <c r="I6955" s="42"/>
      <c r="J6955" s="19"/>
      <c r="K6955" s="19"/>
      <c r="L6955" s="6" t="str" cm="1">
        <f t="array" ref="L6955">IF(ISBLANK($C6955),"",_xlfn.XLOOKUP($C6955,PACK!$A:$A,PACK!$C:$D))</f>
        <v/>
      </c>
      <c r="M6955" s="18"/>
      <c r="N6955" s="7" t="str">
        <f>IF(ISBLANK(C6955),"",SUMIFS($D$4:D6955,$C$4:C6955,C6955))</f>
        <v/>
      </c>
    </row>
    <row r="6956" spans="1:14" x14ac:dyDescent="0.25">
      <c r="A6956" s="1"/>
      <c r="B6956" s="8"/>
      <c r="C6956" s="3"/>
      <c r="D6956" s="1"/>
      <c r="E6956" s="3"/>
      <c r="I6956" s="42"/>
      <c r="J6956" s="19"/>
      <c r="K6956" s="19"/>
      <c r="L6956" s="6" t="str" cm="1">
        <f t="array" ref="L6956">IF(ISBLANK($C6956),"",_xlfn.XLOOKUP($C6956,PACK!$A:$A,PACK!$C:$D))</f>
        <v/>
      </c>
      <c r="M6956" s="18"/>
      <c r="N6956" s="7" t="str">
        <f>IF(ISBLANK(C6956),"",SUMIFS($D$4:D6956,$C$4:C6956,C6956))</f>
        <v/>
      </c>
    </row>
    <row r="6957" spans="1:14" x14ac:dyDescent="0.25">
      <c r="A6957" s="1"/>
      <c r="B6957" s="8"/>
      <c r="C6957" s="3"/>
      <c r="D6957" s="1"/>
      <c r="E6957" s="3"/>
      <c r="I6957" s="42"/>
      <c r="J6957" s="19"/>
      <c r="K6957" s="19"/>
      <c r="L6957" s="6" t="str" cm="1">
        <f t="array" ref="L6957">IF(ISBLANK($C6957),"",_xlfn.XLOOKUP($C6957,PACK!$A:$A,PACK!$C:$D))</f>
        <v/>
      </c>
      <c r="M6957" s="18"/>
      <c r="N6957" s="7" t="str">
        <f>IF(ISBLANK(C6957),"",SUMIFS($D$4:D6957,$C$4:C6957,C6957))</f>
        <v/>
      </c>
    </row>
    <row r="6958" spans="1:14" x14ac:dyDescent="0.25">
      <c r="A6958" s="1"/>
      <c r="B6958" s="8"/>
      <c r="C6958" s="3"/>
      <c r="D6958" s="1"/>
      <c r="E6958" s="3"/>
      <c r="I6958" s="42"/>
      <c r="J6958" s="19"/>
      <c r="K6958" s="19"/>
      <c r="L6958" s="6" t="str" cm="1">
        <f t="array" ref="L6958">IF(ISBLANK($C6958),"",_xlfn.XLOOKUP($C6958,PACK!$A:$A,PACK!$C:$D))</f>
        <v/>
      </c>
      <c r="M6958" s="18"/>
      <c r="N6958" s="7" t="str">
        <f>IF(ISBLANK(C6958),"",SUMIFS($D$4:D6958,$C$4:C6958,C6958))</f>
        <v/>
      </c>
    </row>
    <row r="6959" spans="1:14" x14ac:dyDescent="0.25">
      <c r="A6959" s="1"/>
      <c r="B6959" s="8"/>
      <c r="C6959" s="3"/>
      <c r="D6959" s="1"/>
      <c r="E6959" s="3"/>
      <c r="I6959" s="42"/>
      <c r="J6959" s="19"/>
      <c r="K6959" s="19"/>
      <c r="L6959" s="6" t="str" cm="1">
        <f t="array" ref="L6959">IF(ISBLANK($C6959),"",_xlfn.XLOOKUP($C6959,PACK!$A:$A,PACK!$C:$D))</f>
        <v/>
      </c>
      <c r="M6959" s="18"/>
      <c r="N6959" s="7" t="str">
        <f>IF(ISBLANK(C6959),"",SUMIFS($D$4:D6959,$C$4:C6959,C6959))</f>
        <v/>
      </c>
    </row>
    <row r="6960" spans="1:14" x14ac:dyDescent="0.25">
      <c r="A6960" s="1"/>
      <c r="B6960" s="8"/>
      <c r="C6960" s="3"/>
      <c r="D6960" s="1"/>
      <c r="E6960" s="3"/>
      <c r="I6960" s="42"/>
      <c r="J6960" s="19"/>
      <c r="K6960" s="19"/>
      <c r="L6960" s="6" t="str" cm="1">
        <f t="array" ref="L6960">IF(ISBLANK($C6960),"",_xlfn.XLOOKUP($C6960,PACK!$A:$A,PACK!$C:$D))</f>
        <v/>
      </c>
      <c r="M6960" s="18"/>
      <c r="N6960" s="7" t="str">
        <f>IF(ISBLANK(C6960),"",SUMIFS($D$4:D6960,$C$4:C6960,C6960))</f>
        <v/>
      </c>
    </row>
    <row r="6961" spans="1:14" x14ac:dyDescent="0.25">
      <c r="A6961" s="1"/>
      <c r="B6961" s="8"/>
      <c r="C6961" s="3"/>
      <c r="D6961" s="1"/>
      <c r="E6961" s="3"/>
      <c r="I6961" s="42"/>
      <c r="J6961" s="19"/>
      <c r="K6961" s="19"/>
      <c r="L6961" s="6" t="str" cm="1">
        <f t="array" ref="L6961">IF(ISBLANK($C6961),"",_xlfn.XLOOKUP($C6961,PACK!$A:$A,PACK!$C:$D))</f>
        <v/>
      </c>
      <c r="M6961" s="18"/>
      <c r="N6961" s="7" t="str">
        <f>IF(ISBLANK(C6961),"",SUMIFS($D$4:D6961,$C$4:C6961,C6961))</f>
        <v/>
      </c>
    </row>
    <row r="6962" spans="1:14" x14ac:dyDescent="0.25">
      <c r="A6962" s="1"/>
      <c r="B6962" s="8"/>
      <c r="C6962" s="3"/>
      <c r="D6962" s="1"/>
      <c r="E6962" s="3"/>
      <c r="I6962" s="42"/>
      <c r="J6962" s="19"/>
      <c r="K6962" s="19"/>
      <c r="L6962" s="6" t="str" cm="1">
        <f t="array" ref="L6962">IF(ISBLANK($C6962),"",_xlfn.XLOOKUP($C6962,PACK!$A:$A,PACK!$C:$D))</f>
        <v/>
      </c>
      <c r="M6962" s="18"/>
      <c r="N6962" s="7" t="str">
        <f>IF(ISBLANK(C6962),"",SUMIFS($D$4:D6962,$C$4:C6962,C6962))</f>
        <v/>
      </c>
    </row>
    <row r="6963" spans="1:14" x14ac:dyDescent="0.25">
      <c r="A6963" s="1"/>
      <c r="B6963" s="8"/>
      <c r="C6963" s="3"/>
      <c r="D6963" s="1"/>
      <c r="E6963" s="3"/>
      <c r="I6963" s="42"/>
      <c r="J6963" s="19"/>
      <c r="K6963" s="19"/>
      <c r="L6963" s="6" t="str" cm="1">
        <f t="array" ref="L6963">IF(ISBLANK($C6963),"",_xlfn.XLOOKUP($C6963,PACK!$A:$A,PACK!$C:$D))</f>
        <v/>
      </c>
      <c r="M6963" s="18"/>
      <c r="N6963" s="7" t="str">
        <f>IF(ISBLANK(C6963),"",SUMIFS($D$4:D6963,$C$4:C6963,C6963))</f>
        <v/>
      </c>
    </row>
    <row r="6964" spans="1:14" x14ac:dyDescent="0.25">
      <c r="A6964" s="1"/>
      <c r="B6964" s="8"/>
      <c r="C6964" s="3"/>
      <c r="D6964" s="1"/>
      <c r="E6964" s="3"/>
      <c r="I6964" s="42"/>
      <c r="J6964" s="19"/>
      <c r="K6964" s="19"/>
      <c r="L6964" s="6" t="str" cm="1">
        <f t="array" ref="L6964">IF(ISBLANK($C6964),"",_xlfn.XLOOKUP($C6964,PACK!$A:$A,PACK!$C:$D))</f>
        <v/>
      </c>
      <c r="M6964" s="18"/>
      <c r="N6964" s="7" t="str">
        <f>IF(ISBLANK(C6964),"",SUMIFS($D$4:D6964,$C$4:C6964,C6964))</f>
        <v/>
      </c>
    </row>
    <row r="6965" spans="1:14" x14ac:dyDescent="0.25">
      <c r="A6965" s="1"/>
      <c r="B6965" s="8"/>
      <c r="C6965" s="3"/>
      <c r="D6965" s="1"/>
      <c r="E6965" s="3"/>
      <c r="I6965" s="42"/>
      <c r="J6965" s="19"/>
      <c r="K6965" s="19"/>
      <c r="L6965" s="6" t="str" cm="1">
        <f t="array" ref="L6965">IF(ISBLANK($C6965),"",_xlfn.XLOOKUP($C6965,PACK!$A:$A,PACK!$C:$D))</f>
        <v/>
      </c>
      <c r="M6965" s="18"/>
      <c r="N6965" s="7" t="str">
        <f>IF(ISBLANK(C6965),"",SUMIFS($D$4:D6965,$C$4:C6965,C6965))</f>
        <v/>
      </c>
    </row>
    <row r="6966" spans="1:14" x14ac:dyDescent="0.25">
      <c r="A6966" s="1"/>
      <c r="B6966" s="8"/>
      <c r="C6966" s="3"/>
      <c r="D6966" s="1"/>
      <c r="E6966" s="3"/>
      <c r="I6966" s="42"/>
      <c r="J6966" s="19"/>
      <c r="K6966" s="19"/>
      <c r="L6966" s="6" t="str" cm="1">
        <f t="array" ref="L6966">IF(ISBLANK($C6966),"",_xlfn.XLOOKUP($C6966,PACK!$A:$A,PACK!$C:$D))</f>
        <v/>
      </c>
      <c r="M6966" s="18"/>
      <c r="N6966" s="7" t="str">
        <f>IF(ISBLANK(C6966),"",SUMIFS($D$4:D6966,$C$4:C6966,C6966))</f>
        <v/>
      </c>
    </row>
    <row r="6967" spans="1:14" x14ac:dyDescent="0.25">
      <c r="A6967" s="1"/>
      <c r="B6967" s="8"/>
      <c r="C6967" s="3"/>
      <c r="D6967" s="1"/>
      <c r="E6967" s="3"/>
      <c r="I6967" s="42"/>
      <c r="J6967" s="19"/>
      <c r="K6967" s="19"/>
      <c r="L6967" s="6" t="str" cm="1">
        <f t="array" ref="L6967">IF(ISBLANK($C6967),"",_xlfn.XLOOKUP($C6967,PACK!$A:$A,PACK!$C:$D))</f>
        <v/>
      </c>
      <c r="M6967" s="18"/>
      <c r="N6967" s="7" t="str">
        <f>IF(ISBLANK(C6967),"",SUMIFS($D$4:D6967,$C$4:C6967,C6967))</f>
        <v/>
      </c>
    </row>
    <row r="6968" spans="1:14" x14ac:dyDescent="0.25">
      <c r="A6968" s="1"/>
      <c r="B6968" s="8"/>
      <c r="C6968" s="3"/>
      <c r="D6968" s="1"/>
      <c r="E6968" s="3"/>
      <c r="I6968" s="42"/>
      <c r="J6968" s="19"/>
      <c r="K6968" s="19"/>
      <c r="L6968" s="6" t="str" cm="1">
        <f t="array" ref="L6968">IF(ISBLANK($C6968),"",_xlfn.XLOOKUP($C6968,PACK!$A:$A,PACK!$C:$D))</f>
        <v/>
      </c>
      <c r="M6968" s="18"/>
      <c r="N6968" s="7" t="str">
        <f>IF(ISBLANK(C6968),"",SUMIFS($D$4:D6968,$C$4:C6968,C6968))</f>
        <v/>
      </c>
    </row>
    <row r="6969" spans="1:14" x14ac:dyDescent="0.25">
      <c r="A6969" s="1"/>
      <c r="B6969" s="8"/>
      <c r="C6969" s="3"/>
      <c r="D6969" s="1"/>
      <c r="E6969" s="3"/>
      <c r="I6969" s="42"/>
      <c r="J6969" s="19"/>
      <c r="K6969" s="19"/>
      <c r="L6969" s="6" t="str" cm="1">
        <f t="array" ref="L6969">IF(ISBLANK($C6969),"",_xlfn.XLOOKUP($C6969,PACK!$A:$A,PACK!$C:$D))</f>
        <v/>
      </c>
      <c r="M6969" s="18"/>
      <c r="N6969" s="7" t="str">
        <f>IF(ISBLANK(C6969),"",SUMIFS($D$4:D6969,$C$4:C6969,C6969))</f>
        <v/>
      </c>
    </row>
    <row r="6970" spans="1:14" x14ac:dyDescent="0.25">
      <c r="A6970" s="1"/>
      <c r="B6970" s="8"/>
      <c r="C6970" s="3"/>
      <c r="D6970" s="1"/>
      <c r="E6970" s="3"/>
      <c r="I6970" s="42"/>
      <c r="J6970" s="19"/>
      <c r="K6970" s="19"/>
      <c r="L6970" s="6" t="str" cm="1">
        <f t="array" ref="L6970">IF(ISBLANK($C6970),"",_xlfn.XLOOKUP($C6970,PACK!$A:$A,PACK!$C:$D))</f>
        <v/>
      </c>
      <c r="M6970" s="18"/>
      <c r="N6970" s="7" t="str">
        <f>IF(ISBLANK(C6970),"",SUMIFS($D$4:D6970,$C$4:C6970,C6970))</f>
        <v/>
      </c>
    </row>
    <row r="6971" spans="1:14" x14ac:dyDescent="0.25">
      <c r="A6971" s="1"/>
      <c r="B6971" s="8"/>
      <c r="C6971" s="3"/>
      <c r="D6971" s="1"/>
      <c r="E6971" s="3"/>
      <c r="I6971" s="42"/>
      <c r="J6971" s="19"/>
      <c r="K6971" s="19"/>
      <c r="L6971" s="6" t="str" cm="1">
        <f t="array" ref="L6971">IF(ISBLANK($C6971),"",_xlfn.XLOOKUP($C6971,PACK!$A:$A,PACK!$C:$D))</f>
        <v/>
      </c>
      <c r="M6971" s="18"/>
      <c r="N6971" s="7" t="str">
        <f>IF(ISBLANK(C6971),"",SUMIFS($D$4:D6971,$C$4:C6971,C6971))</f>
        <v/>
      </c>
    </row>
    <row r="6972" spans="1:14" x14ac:dyDescent="0.25">
      <c r="A6972" s="1"/>
      <c r="B6972" s="8"/>
      <c r="C6972" s="3"/>
      <c r="D6972" s="1"/>
      <c r="E6972" s="3"/>
      <c r="I6972" s="42"/>
      <c r="J6972" s="19"/>
      <c r="K6972" s="19"/>
      <c r="L6972" s="6" t="str" cm="1">
        <f t="array" ref="L6972">IF(ISBLANK($C6972),"",_xlfn.XLOOKUP($C6972,PACK!$A:$A,PACK!$C:$D))</f>
        <v/>
      </c>
      <c r="M6972" s="18"/>
      <c r="N6972" s="7" t="str">
        <f>IF(ISBLANK(C6972),"",SUMIFS($D$4:D6972,$C$4:C6972,C6972))</f>
        <v/>
      </c>
    </row>
    <row r="6973" spans="1:14" x14ac:dyDescent="0.25">
      <c r="A6973" s="1"/>
      <c r="B6973" s="8"/>
      <c r="C6973" s="3"/>
      <c r="D6973" s="1"/>
      <c r="E6973" s="3"/>
      <c r="I6973" s="42"/>
      <c r="J6973" s="19"/>
      <c r="K6973" s="19"/>
      <c r="L6973" s="6" t="str" cm="1">
        <f t="array" ref="L6973">IF(ISBLANK($C6973),"",_xlfn.XLOOKUP($C6973,PACK!$A:$A,PACK!$C:$D))</f>
        <v/>
      </c>
      <c r="M6973" s="18"/>
      <c r="N6973" s="7" t="str">
        <f>IF(ISBLANK(C6973),"",SUMIFS($D$4:D6973,$C$4:C6973,C6973))</f>
        <v/>
      </c>
    </row>
    <row r="6974" spans="1:14" x14ac:dyDescent="0.25">
      <c r="A6974" s="1"/>
      <c r="B6974" s="8"/>
      <c r="C6974" s="3"/>
      <c r="D6974" s="1"/>
      <c r="E6974" s="3"/>
      <c r="I6974" s="42"/>
      <c r="J6974" s="19"/>
      <c r="K6974" s="19"/>
      <c r="L6974" s="6" t="str" cm="1">
        <f t="array" ref="L6974">IF(ISBLANK($C6974),"",_xlfn.XLOOKUP($C6974,PACK!$A:$A,PACK!$C:$D))</f>
        <v/>
      </c>
      <c r="M6974" s="18"/>
      <c r="N6974" s="7" t="str">
        <f>IF(ISBLANK(C6974),"",SUMIFS($D$4:D6974,$C$4:C6974,C6974))</f>
        <v/>
      </c>
    </row>
    <row r="6975" spans="1:14" x14ac:dyDescent="0.25">
      <c r="A6975" s="1"/>
      <c r="B6975" s="8"/>
      <c r="C6975" s="3"/>
      <c r="D6975" s="1"/>
      <c r="E6975" s="3"/>
      <c r="I6975" s="42"/>
      <c r="J6975" s="19"/>
      <c r="K6975" s="19"/>
      <c r="L6975" s="6" t="str" cm="1">
        <f t="array" ref="L6975">IF(ISBLANK($C6975),"",_xlfn.XLOOKUP($C6975,PACK!$A:$A,PACK!$C:$D))</f>
        <v/>
      </c>
      <c r="M6975" s="18"/>
      <c r="N6975" s="7" t="str">
        <f>IF(ISBLANK(C6975),"",SUMIFS($D$4:D6975,$C$4:C6975,C6975))</f>
        <v/>
      </c>
    </row>
    <row r="6976" spans="1:14" x14ac:dyDescent="0.25">
      <c r="A6976" s="1"/>
      <c r="B6976" s="8"/>
      <c r="C6976" s="3"/>
      <c r="D6976" s="1"/>
      <c r="E6976" s="3"/>
      <c r="I6976" s="42"/>
      <c r="J6976" s="19"/>
      <c r="K6976" s="19"/>
      <c r="L6976" s="6" t="str" cm="1">
        <f t="array" ref="L6976">IF(ISBLANK($C6976),"",_xlfn.XLOOKUP($C6976,PACK!$A:$A,PACK!$C:$D))</f>
        <v/>
      </c>
      <c r="M6976" s="18"/>
      <c r="N6976" s="7" t="str">
        <f>IF(ISBLANK(C6976),"",SUMIFS($D$4:D6976,$C$4:C6976,C6976))</f>
        <v/>
      </c>
    </row>
    <row r="6977" spans="1:14" x14ac:dyDescent="0.25">
      <c r="A6977" s="1"/>
      <c r="B6977" s="8"/>
      <c r="C6977" s="3"/>
      <c r="D6977" s="1"/>
      <c r="E6977" s="3"/>
      <c r="I6977" s="42"/>
      <c r="J6977" s="19"/>
      <c r="K6977" s="19"/>
      <c r="L6977" s="6" t="str" cm="1">
        <f t="array" ref="L6977">IF(ISBLANK($C6977),"",_xlfn.XLOOKUP($C6977,PACK!$A:$A,PACK!$C:$D))</f>
        <v/>
      </c>
      <c r="M6977" s="18"/>
      <c r="N6977" s="7" t="str">
        <f>IF(ISBLANK(C6977),"",SUMIFS($D$4:D6977,$C$4:C6977,C6977))</f>
        <v/>
      </c>
    </row>
    <row r="6978" spans="1:14" x14ac:dyDescent="0.25">
      <c r="A6978" s="1"/>
      <c r="B6978" s="8"/>
      <c r="C6978" s="3"/>
      <c r="D6978" s="1"/>
      <c r="E6978" s="3"/>
      <c r="I6978" s="42"/>
      <c r="J6978" s="19"/>
      <c r="K6978" s="19"/>
      <c r="L6978" s="6" t="str" cm="1">
        <f t="array" ref="L6978">IF(ISBLANK($C6978),"",_xlfn.XLOOKUP($C6978,PACK!$A:$A,PACK!$C:$D))</f>
        <v/>
      </c>
      <c r="M6978" s="18"/>
      <c r="N6978" s="7" t="str">
        <f>IF(ISBLANK(C6978),"",SUMIFS($D$4:D6978,$C$4:C6978,C6978))</f>
        <v/>
      </c>
    </row>
    <row r="6979" spans="1:14" x14ac:dyDescent="0.25">
      <c r="A6979" s="1"/>
      <c r="B6979" s="8"/>
      <c r="C6979" s="3"/>
      <c r="D6979" s="1"/>
      <c r="E6979" s="3"/>
      <c r="I6979" s="42"/>
      <c r="J6979" s="19"/>
      <c r="K6979" s="19"/>
      <c r="L6979" s="6" t="str" cm="1">
        <f t="array" ref="L6979">IF(ISBLANK($C6979),"",_xlfn.XLOOKUP($C6979,PACK!$A:$A,PACK!$C:$D))</f>
        <v/>
      </c>
      <c r="M6979" s="18"/>
      <c r="N6979" s="7" t="str">
        <f>IF(ISBLANK(C6979),"",SUMIFS($D$4:D6979,$C$4:C6979,C6979))</f>
        <v/>
      </c>
    </row>
    <row r="6980" spans="1:14" x14ac:dyDescent="0.25">
      <c r="A6980" s="1"/>
      <c r="B6980" s="8"/>
      <c r="C6980" s="3"/>
      <c r="D6980" s="1"/>
      <c r="E6980" s="3"/>
      <c r="I6980" s="42"/>
      <c r="J6980" s="19"/>
      <c r="K6980" s="19"/>
      <c r="L6980" s="6" t="str" cm="1">
        <f t="array" ref="L6980">IF(ISBLANK($C6980),"",_xlfn.XLOOKUP($C6980,PACK!$A:$A,PACK!$C:$D))</f>
        <v/>
      </c>
      <c r="M6980" s="18"/>
      <c r="N6980" s="7" t="str">
        <f>IF(ISBLANK(C6980),"",SUMIFS($D$4:D6980,$C$4:C6980,C6980))</f>
        <v/>
      </c>
    </row>
    <row r="6981" spans="1:14" x14ac:dyDescent="0.25">
      <c r="A6981" s="1"/>
      <c r="B6981" s="8"/>
      <c r="C6981" s="3"/>
      <c r="D6981" s="1"/>
      <c r="E6981" s="3"/>
      <c r="I6981" s="42"/>
      <c r="J6981" s="19"/>
      <c r="K6981" s="19"/>
      <c r="L6981" s="6" t="str" cm="1">
        <f t="array" ref="L6981">IF(ISBLANK($C6981),"",_xlfn.XLOOKUP($C6981,PACK!$A:$A,PACK!$C:$D))</f>
        <v/>
      </c>
      <c r="M6981" s="18"/>
      <c r="N6981" s="7" t="str">
        <f>IF(ISBLANK(C6981),"",SUMIFS($D$4:D6981,$C$4:C6981,C6981))</f>
        <v/>
      </c>
    </row>
    <row r="6982" spans="1:14" x14ac:dyDescent="0.25">
      <c r="A6982" s="1"/>
      <c r="B6982" s="8"/>
      <c r="C6982" s="3"/>
      <c r="D6982" s="1"/>
      <c r="E6982" s="3"/>
      <c r="I6982" s="42"/>
      <c r="J6982" s="19"/>
      <c r="K6982" s="19"/>
      <c r="L6982" s="6" t="str" cm="1">
        <f t="array" ref="L6982">IF(ISBLANK($C6982),"",_xlfn.XLOOKUP($C6982,PACK!$A:$A,PACK!$C:$D))</f>
        <v/>
      </c>
      <c r="M6982" s="18"/>
      <c r="N6982" s="7" t="str">
        <f>IF(ISBLANK(C6982),"",SUMIFS($D$4:D6982,$C$4:C6982,C6982))</f>
        <v/>
      </c>
    </row>
    <row r="6983" spans="1:14" x14ac:dyDescent="0.25">
      <c r="A6983" s="1"/>
      <c r="B6983" s="8"/>
      <c r="C6983" s="3"/>
      <c r="D6983" s="1"/>
      <c r="E6983" s="3"/>
      <c r="I6983" s="42"/>
      <c r="J6983" s="19"/>
      <c r="K6983" s="19"/>
      <c r="L6983" s="6" t="str" cm="1">
        <f t="array" ref="L6983">IF(ISBLANK($C6983),"",_xlfn.XLOOKUP($C6983,PACK!$A:$A,PACK!$C:$D))</f>
        <v/>
      </c>
      <c r="M6983" s="18"/>
      <c r="N6983" s="7" t="str">
        <f>IF(ISBLANK(C6983),"",SUMIFS($D$4:D6983,$C$4:C6983,C6983))</f>
        <v/>
      </c>
    </row>
    <row r="6984" spans="1:14" x14ac:dyDescent="0.25">
      <c r="A6984" s="1"/>
      <c r="B6984" s="8"/>
      <c r="C6984" s="3"/>
      <c r="D6984" s="1"/>
      <c r="E6984" s="3"/>
      <c r="I6984" s="42"/>
      <c r="J6984" s="19"/>
      <c r="K6984" s="19"/>
      <c r="L6984" s="6" t="str" cm="1">
        <f t="array" ref="L6984">IF(ISBLANK($C6984),"",_xlfn.XLOOKUP($C6984,PACK!$A:$A,PACK!$C:$D))</f>
        <v/>
      </c>
      <c r="M6984" s="18"/>
      <c r="N6984" s="7" t="str">
        <f>IF(ISBLANK(C6984),"",SUMIFS($D$4:D6984,$C$4:C6984,C6984))</f>
        <v/>
      </c>
    </row>
    <row r="6985" spans="1:14" x14ac:dyDescent="0.25">
      <c r="A6985" s="1"/>
      <c r="B6985" s="8"/>
      <c r="C6985" s="3"/>
      <c r="D6985" s="1"/>
      <c r="E6985" s="3"/>
      <c r="I6985" s="42"/>
      <c r="J6985" s="19"/>
      <c r="K6985" s="19"/>
      <c r="L6985" s="6" t="str" cm="1">
        <f t="array" ref="L6985">IF(ISBLANK($C6985),"",_xlfn.XLOOKUP($C6985,PACK!$A:$A,PACK!$C:$D))</f>
        <v/>
      </c>
      <c r="M6985" s="18"/>
      <c r="N6985" s="7" t="str">
        <f>IF(ISBLANK(C6985),"",SUMIFS($D$4:D6985,$C$4:C6985,C6985))</f>
        <v/>
      </c>
    </row>
    <row r="6986" spans="1:14" x14ac:dyDescent="0.25">
      <c r="A6986" s="1"/>
      <c r="B6986" s="8"/>
      <c r="C6986" s="3"/>
      <c r="D6986" s="1"/>
      <c r="E6986" s="3"/>
      <c r="I6986" s="42"/>
      <c r="J6986" s="19"/>
      <c r="K6986" s="19"/>
      <c r="L6986" s="6" t="str" cm="1">
        <f t="array" ref="L6986">IF(ISBLANK($C6986),"",_xlfn.XLOOKUP($C6986,PACK!$A:$A,PACK!$C:$D))</f>
        <v/>
      </c>
      <c r="M6986" s="18"/>
      <c r="N6986" s="7" t="str">
        <f>IF(ISBLANK(C6986),"",SUMIFS($D$4:D6986,$C$4:C6986,C6986))</f>
        <v/>
      </c>
    </row>
    <row r="6987" spans="1:14" x14ac:dyDescent="0.25">
      <c r="A6987" s="1"/>
      <c r="B6987" s="8"/>
      <c r="C6987" s="3"/>
      <c r="D6987" s="1"/>
      <c r="E6987" s="3"/>
      <c r="I6987" s="42"/>
      <c r="J6987" s="19"/>
      <c r="K6987" s="19"/>
      <c r="L6987" s="6" t="str" cm="1">
        <f t="array" ref="L6987">IF(ISBLANK($C6987),"",_xlfn.XLOOKUP($C6987,PACK!$A:$A,PACK!$C:$D))</f>
        <v/>
      </c>
      <c r="M6987" s="18"/>
      <c r="N6987" s="7" t="str">
        <f>IF(ISBLANK(C6987),"",SUMIFS($D$4:D6987,$C$4:C6987,C6987))</f>
        <v/>
      </c>
    </row>
    <row r="6988" spans="1:14" x14ac:dyDescent="0.25">
      <c r="A6988" s="1"/>
      <c r="B6988" s="8"/>
      <c r="C6988" s="3"/>
      <c r="D6988" s="1"/>
      <c r="E6988" s="3"/>
      <c r="I6988" s="42"/>
      <c r="J6988" s="19"/>
      <c r="K6988" s="19"/>
      <c r="L6988" s="6" t="str" cm="1">
        <f t="array" ref="L6988">IF(ISBLANK($C6988),"",_xlfn.XLOOKUP($C6988,PACK!$A:$A,PACK!$C:$D))</f>
        <v/>
      </c>
      <c r="M6988" s="18"/>
      <c r="N6988" s="7" t="str">
        <f>IF(ISBLANK(C6988),"",SUMIFS($D$4:D6988,$C$4:C6988,C6988))</f>
        <v/>
      </c>
    </row>
    <row r="6989" spans="1:14" x14ac:dyDescent="0.25">
      <c r="A6989" s="1"/>
      <c r="B6989" s="8"/>
      <c r="C6989" s="3"/>
      <c r="D6989" s="1"/>
      <c r="E6989" s="3"/>
      <c r="I6989" s="42"/>
      <c r="J6989" s="19"/>
      <c r="K6989" s="19"/>
      <c r="L6989" s="6" t="str" cm="1">
        <f t="array" ref="L6989">IF(ISBLANK($C6989),"",_xlfn.XLOOKUP($C6989,PACK!$A:$A,PACK!$C:$D))</f>
        <v/>
      </c>
      <c r="M6989" s="18"/>
      <c r="N6989" s="7" t="str">
        <f>IF(ISBLANK(C6989),"",SUMIFS($D$4:D6989,$C$4:C6989,C6989))</f>
        <v/>
      </c>
    </row>
    <row r="6990" spans="1:14" x14ac:dyDescent="0.25">
      <c r="A6990" s="1"/>
      <c r="B6990" s="8"/>
      <c r="C6990" s="3"/>
      <c r="D6990" s="1"/>
      <c r="E6990" s="3"/>
      <c r="I6990" s="42"/>
      <c r="J6990" s="19"/>
      <c r="K6990" s="19"/>
      <c r="L6990" s="6" t="str" cm="1">
        <f t="array" ref="L6990">IF(ISBLANK($C6990),"",_xlfn.XLOOKUP($C6990,PACK!$A:$A,PACK!$C:$D))</f>
        <v/>
      </c>
      <c r="M6990" s="18"/>
      <c r="N6990" s="7" t="str">
        <f>IF(ISBLANK(C6990),"",SUMIFS($D$4:D6990,$C$4:C6990,C6990))</f>
        <v/>
      </c>
    </row>
    <row r="6991" spans="1:14" x14ac:dyDescent="0.25">
      <c r="A6991" s="1"/>
      <c r="B6991" s="8"/>
      <c r="C6991" s="3"/>
      <c r="D6991" s="1"/>
      <c r="E6991" s="3"/>
      <c r="I6991" s="42"/>
      <c r="J6991" s="19"/>
      <c r="K6991" s="19"/>
      <c r="L6991" s="6" t="str" cm="1">
        <f t="array" ref="L6991">IF(ISBLANK($C6991),"",_xlfn.XLOOKUP($C6991,PACK!$A:$A,PACK!$C:$D))</f>
        <v/>
      </c>
      <c r="M6991" s="18"/>
      <c r="N6991" s="7" t="str">
        <f>IF(ISBLANK(C6991),"",SUMIFS($D$4:D6991,$C$4:C6991,C6991))</f>
        <v/>
      </c>
    </row>
    <row r="6992" spans="1:14" x14ac:dyDescent="0.25">
      <c r="A6992" s="1"/>
      <c r="B6992" s="8"/>
      <c r="C6992" s="3"/>
      <c r="D6992" s="1"/>
      <c r="E6992" s="3"/>
      <c r="I6992" s="42"/>
      <c r="J6992" s="19"/>
      <c r="K6992" s="19"/>
      <c r="L6992" s="6" t="str" cm="1">
        <f t="array" ref="L6992">IF(ISBLANK($C6992),"",_xlfn.XLOOKUP($C6992,PACK!$A:$A,PACK!$C:$D))</f>
        <v/>
      </c>
      <c r="M6992" s="18"/>
      <c r="N6992" s="7" t="str">
        <f>IF(ISBLANK(C6992),"",SUMIFS($D$4:D6992,$C$4:C6992,C6992))</f>
        <v/>
      </c>
    </row>
    <row r="6993" spans="1:14" x14ac:dyDescent="0.25">
      <c r="A6993" s="1"/>
      <c r="B6993" s="8"/>
      <c r="C6993" s="3"/>
      <c r="D6993" s="1"/>
      <c r="E6993" s="3"/>
      <c r="I6993" s="42"/>
      <c r="J6993" s="19"/>
      <c r="K6993" s="19"/>
      <c r="L6993" s="6" t="str" cm="1">
        <f t="array" ref="L6993">IF(ISBLANK($C6993),"",_xlfn.XLOOKUP($C6993,PACK!$A:$A,PACK!$C:$D))</f>
        <v/>
      </c>
      <c r="M6993" s="18"/>
      <c r="N6993" s="7" t="str">
        <f>IF(ISBLANK(C6993),"",SUMIFS($D$4:D6993,$C$4:C6993,C6993))</f>
        <v/>
      </c>
    </row>
    <row r="6994" spans="1:14" x14ac:dyDescent="0.25">
      <c r="A6994" s="1"/>
      <c r="B6994" s="8"/>
      <c r="C6994" s="3"/>
      <c r="D6994" s="1"/>
      <c r="E6994" s="3"/>
      <c r="I6994" s="42"/>
      <c r="J6994" s="19"/>
      <c r="K6994" s="19"/>
      <c r="L6994" s="6" t="str" cm="1">
        <f t="array" ref="L6994">IF(ISBLANK($C6994),"",_xlfn.XLOOKUP($C6994,PACK!$A:$A,PACK!$C:$D))</f>
        <v/>
      </c>
      <c r="M6994" s="18"/>
      <c r="N6994" s="7" t="str">
        <f>IF(ISBLANK(C6994),"",SUMIFS($D$4:D6994,$C$4:C6994,C6994))</f>
        <v/>
      </c>
    </row>
    <row r="6995" spans="1:14" x14ac:dyDescent="0.25">
      <c r="A6995" s="1"/>
      <c r="B6995" s="8"/>
      <c r="C6995" s="3"/>
      <c r="D6995" s="1"/>
      <c r="E6995" s="3"/>
      <c r="I6995" s="42"/>
      <c r="J6995" s="19"/>
      <c r="K6995" s="19"/>
      <c r="L6995" s="6" t="str" cm="1">
        <f t="array" ref="L6995">IF(ISBLANK($C6995),"",_xlfn.XLOOKUP($C6995,PACK!$A:$A,PACK!$C:$D))</f>
        <v/>
      </c>
      <c r="M6995" s="18"/>
      <c r="N6995" s="7" t="str">
        <f>IF(ISBLANK(C6995),"",SUMIFS($D$4:D6995,$C$4:C6995,C6995))</f>
        <v/>
      </c>
    </row>
    <row r="6996" spans="1:14" x14ac:dyDescent="0.25">
      <c r="A6996" s="1"/>
      <c r="B6996" s="8"/>
      <c r="C6996" s="3"/>
      <c r="D6996" s="1"/>
      <c r="E6996" s="3"/>
      <c r="I6996" s="42"/>
      <c r="J6996" s="19"/>
      <c r="K6996" s="19"/>
      <c r="L6996" s="6" t="str" cm="1">
        <f t="array" ref="L6996">IF(ISBLANK($C6996),"",_xlfn.XLOOKUP($C6996,PACK!$A:$A,PACK!$C:$D))</f>
        <v/>
      </c>
      <c r="M6996" s="18"/>
      <c r="N6996" s="7" t="str">
        <f>IF(ISBLANK(C6996),"",SUMIFS($D$4:D6996,$C$4:C6996,C6996))</f>
        <v/>
      </c>
    </row>
    <row r="6997" spans="1:14" x14ac:dyDescent="0.25">
      <c r="A6997" s="1"/>
      <c r="B6997" s="8"/>
      <c r="C6997" s="3"/>
      <c r="D6997" s="1"/>
      <c r="E6997" s="3"/>
      <c r="I6997" s="42"/>
      <c r="J6997" s="19"/>
      <c r="K6997" s="19"/>
      <c r="L6997" s="6" t="str" cm="1">
        <f t="array" ref="L6997">IF(ISBLANK($C6997),"",_xlfn.XLOOKUP($C6997,PACK!$A:$A,PACK!$C:$D))</f>
        <v/>
      </c>
      <c r="M6997" s="18"/>
      <c r="N6997" s="7" t="str">
        <f>IF(ISBLANK(C6997),"",SUMIFS($D$4:D6997,$C$4:C6997,C6997))</f>
        <v/>
      </c>
    </row>
    <row r="6998" spans="1:14" x14ac:dyDescent="0.25">
      <c r="A6998" s="1"/>
      <c r="B6998" s="8"/>
      <c r="C6998" s="3"/>
      <c r="D6998" s="1"/>
      <c r="E6998" s="3"/>
      <c r="I6998" s="42"/>
      <c r="J6998" s="19"/>
      <c r="K6998" s="19"/>
      <c r="L6998" s="6" t="str" cm="1">
        <f t="array" ref="L6998">IF(ISBLANK($C6998),"",_xlfn.XLOOKUP($C6998,PACK!$A:$A,PACK!$C:$D))</f>
        <v/>
      </c>
      <c r="M6998" s="18"/>
      <c r="N6998" s="7" t="str">
        <f>IF(ISBLANK(C6998),"",SUMIFS($D$4:D6998,$C$4:C6998,C6998))</f>
        <v/>
      </c>
    </row>
    <row r="6999" spans="1:14" x14ac:dyDescent="0.25">
      <c r="A6999" s="1"/>
      <c r="B6999" s="8"/>
      <c r="C6999" s="3"/>
      <c r="D6999" s="1"/>
      <c r="E6999" s="3"/>
      <c r="I6999" s="42"/>
      <c r="J6999" s="19"/>
      <c r="K6999" s="19"/>
      <c r="L6999" s="6" t="str" cm="1">
        <f t="array" ref="L6999">IF(ISBLANK($C6999),"",_xlfn.XLOOKUP($C6999,PACK!$A:$A,PACK!$C:$D))</f>
        <v/>
      </c>
      <c r="M6999" s="18"/>
      <c r="N6999" s="7" t="str">
        <f>IF(ISBLANK(C6999),"",SUMIFS($D$4:D6999,$C$4:C6999,C6999))</f>
        <v/>
      </c>
    </row>
    <row r="7000" spans="1:14" x14ac:dyDescent="0.25">
      <c r="A7000" s="1"/>
      <c r="B7000" s="8"/>
      <c r="C7000" s="3"/>
      <c r="D7000" s="1"/>
      <c r="E7000" s="3"/>
      <c r="I7000" s="42"/>
      <c r="J7000" s="19"/>
      <c r="K7000" s="19"/>
      <c r="L7000" s="6" t="str" cm="1">
        <f t="array" ref="L7000">IF(ISBLANK($C7000),"",_xlfn.XLOOKUP($C7000,PACK!$A:$A,PACK!$C:$D))</f>
        <v/>
      </c>
      <c r="M7000" s="18"/>
      <c r="N7000" s="7" t="str">
        <f>IF(ISBLANK(C7000),"",SUMIFS($D$4:D7000,$C$4:C7000,C7000))</f>
        <v/>
      </c>
    </row>
    <row r="7001" spans="1:14" x14ac:dyDescent="0.25">
      <c r="A7001" s="1"/>
      <c r="B7001" s="8"/>
      <c r="C7001" s="3"/>
      <c r="D7001" s="1"/>
      <c r="E7001" s="3"/>
      <c r="I7001" s="42"/>
      <c r="J7001" s="19"/>
      <c r="K7001" s="19"/>
      <c r="L7001" s="6" t="str" cm="1">
        <f t="array" ref="L7001">IF(ISBLANK($C7001),"",_xlfn.XLOOKUP($C7001,PACK!$A:$A,PACK!$C:$D))</f>
        <v/>
      </c>
      <c r="M7001" s="18"/>
      <c r="N7001" s="7" t="str">
        <f>IF(ISBLANK(C7001),"",SUMIFS($D$4:D7001,$C$4:C7001,C7001))</f>
        <v/>
      </c>
    </row>
    <row r="7002" spans="1:14" x14ac:dyDescent="0.25">
      <c r="A7002" s="1"/>
      <c r="B7002" s="8"/>
      <c r="C7002" s="3"/>
      <c r="D7002" s="1"/>
      <c r="E7002" s="3"/>
      <c r="I7002" s="42"/>
      <c r="J7002" s="19"/>
      <c r="K7002" s="19"/>
      <c r="L7002" s="6" t="str" cm="1">
        <f t="array" ref="L7002">IF(ISBLANK($C7002),"",_xlfn.XLOOKUP($C7002,PACK!$A:$A,PACK!$C:$D))</f>
        <v/>
      </c>
      <c r="M7002" s="18"/>
      <c r="N7002" s="7" t="str">
        <f>IF(ISBLANK(C7002),"",SUMIFS($D$4:D7002,$C$4:C7002,C7002))</f>
        <v/>
      </c>
    </row>
    <row r="7003" spans="1:14" x14ac:dyDescent="0.25">
      <c r="A7003" s="1"/>
      <c r="B7003" s="8"/>
      <c r="C7003" s="3"/>
      <c r="D7003" s="1"/>
      <c r="E7003" s="3"/>
      <c r="I7003" s="42"/>
      <c r="J7003" s="19"/>
      <c r="K7003" s="19"/>
      <c r="L7003" s="6" t="str" cm="1">
        <f t="array" ref="L7003">IF(ISBLANK($C7003),"",_xlfn.XLOOKUP($C7003,PACK!$A:$A,PACK!$C:$D))</f>
        <v/>
      </c>
      <c r="M7003" s="18"/>
      <c r="N7003" s="7" t="str">
        <f>IF(ISBLANK(C7003),"",SUMIFS($D$4:D7003,$C$4:C7003,C7003))</f>
        <v/>
      </c>
    </row>
    <row r="7004" spans="1:14" x14ac:dyDescent="0.25">
      <c r="A7004" s="1"/>
      <c r="B7004" s="8"/>
      <c r="C7004" s="3"/>
      <c r="D7004" s="1"/>
      <c r="E7004" s="3"/>
      <c r="I7004" s="42"/>
      <c r="J7004" s="19"/>
      <c r="K7004" s="19"/>
      <c r="L7004" s="6" t="str" cm="1">
        <f t="array" ref="L7004">IF(ISBLANK($C7004),"",_xlfn.XLOOKUP($C7004,PACK!$A:$A,PACK!$C:$D))</f>
        <v/>
      </c>
      <c r="M7004" s="18"/>
      <c r="N7004" s="7" t="str">
        <f>IF(ISBLANK(C7004),"",SUMIFS($D$4:D7004,$C$4:C7004,C7004))</f>
        <v/>
      </c>
    </row>
    <row r="7005" spans="1:14" x14ac:dyDescent="0.25">
      <c r="A7005" s="1"/>
      <c r="B7005" s="8"/>
      <c r="C7005" s="3"/>
      <c r="D7005" s="1"/>
      <c r="E7005" s="3"/>
      <c r="I7005" s="42"/>
      <c r="J7005" s="19"/>
      <c r="K7005" s="19"/>
      <c r="L7005" s="6" t="str" cm="1">
        <f t="array" ref="L7005">IF(ISBLANK($C7005),"",_xlfn.XLOOKUP($C7005,PACK!$A:$A,PACK!$C:$D))</f>
        <v/>
      </c>
      <c r="M7005" s="18"/>
      <c r="N7005" s="7" t="str">
        <f>IF(ISBLANK(C7005),"",SUMIFS($D$4:D7005,$C$4:C7005,C7005))</f>
        <v/>
      </c>
    </row>
    <row r="7006" spans="1:14" x14ac:dyDescent="0.25">
      <c r="A7006" s="1"/>
      <c r="B7006" s="8"/>
      <c r="C7006" s="3"/>
      <c r="D7006" s="1"/>
      <c r="E7006" s="3"/>
      <c r="I7006" s="42"/>
      <c r="J7006" s="19"/>
      <c r="K7006" s="19"/>
      <c r="L7006" s="6" t="str" cm="1">
        <f t="array" ref="L7006">IF(ISBLANK($C7006),"",_xlfn.XLOOKUP($C7006,PACK!$A:$A,PACK!$C:$D))</f>
        <v/>
      </c>
      <c r="M7006" s="18"/>
      <c r="N7006" s="7" t="str">
        <f>IF(ISBLANK(C7006),"",SUMIFS($D$4:D7006,$C$4:C7006,C7006))</f>
        <v/>
      </c>
    </row>
    <row r="7007" spans="1:14" x14ac:dyDescent="0.25">
      <c r="A7007" s="1"/>
      <c r="B7007" s="8"/>
      <c r="C7007" s="3"/>
      <c r="D7007" s="1"/>
      <c r="E7007" s="3"/>
      <c r="I7007" s="42"/>
      <c r="J7007" s="19"/>
      <c r="K7007" s="19"/>
      <c r="L7007" s="6" t="str" cm="1">
        <f t="array" ref="L7007">IF(ISBLANK($C7007),"",_xlfn.XLOOKUP($C7007,PACK!$A:$A,PACK!$C:$D))</f>
        <v/>
      </c>
      <c r="M7007" s="18"/>
      <c r="N7007" s="7" t="str">
        <f>IF(ISBLANK(C7007),"",SUMIFS($D$4:D7007,$C$4:C7007,C7007))</f>
        <v/>
      </c>
    </row>
    <row r="7008" spans="1:14" x14ac:dyDescent="0.25">
      <c r="A7008" s="1"/>
      <c r="B7008" s="8"/>
      <c r="C7008" s="3"/>
      <c r="D7008" s="1"/>
      <c r="E7008" s="3"/>
      <c r="I7008" s="42"/>
      <c r="J7008" s="19"/>
      <c r="K7008" s="19"/>
      <c r="L7008" s="6" t="str" cm="1">
        <f t="array" ref="L7008">IF(ISBLANK($C7008),"",_xlfn.XLOOKUP($C7008,PACK!$A:$A,PACK!$C:$D))</f>
        <v/>
      </c>
      <c r="M7008" s="18"/>
      <c r="N7008" s="7" t="str">
        <f>IF(ISBLANK(C7008),"",SUMIFS($D$4:D7008,$C$4:C7008,C7008))</f>
        <v/>
      </c>
    </row>
    <row r="7009" spans="1:14" x14ac:dyDescent="0.25">
      <c r="A7009" s="1"/>
      <c r="B7009" s="8"/>
      <c r="C7009" s="3"/>
      <c r="D7009" s="1"/>
      <c r="E7009" s="3"/>
      <c r="I7009" s="42"/>
      <c r="J7009" s="19"/>
      <c r="K7009" s="19"/>
      <c r="L7009" s="6" t="str" cm="1">
        <f t="array" ref="L7009">IF(ISBLANK($C7009),"",_xlfn.XLOOKUP($C7009,PACK!$A:$A,PACK!$C:$D))</f>
        <v/>
      </c>
      <c r="M7009" s="18"/>
      <c r="N7009" s="7" t="str">
        <f>IF(ISBLANK(C7009),"",SUMIFS($D$4:D7009,$C$4:C7009,C7009))</f>
        <v/>
      </c>
    </row>
    <row r="7010" spans="1:14" x14ac:dyDescent="0.25">
      <c r="A7010" s="1"/>
      <c r="B7010" s="8"/>
      <c r="C7010" s="3"/>
      <c r="D7010" s="1"/>
      <c r="E7010" s="3"/>
      <c r="I7010" s="42"/>
      <c r="J7010" s="19"/>
      <c r="K7010" s="19"/>
      <c r="L7010" s="6" t="str" cm="1">
        <f t="array" ref="L7010">IF(ISBLANK($C7010),"",_xlfn.XLOOKUP($C7010,PACK!$A:$A,PACK!$C:$D))</f>
        <v/>
      </c>
      <c r="M7010" s="18"/>
      <c r="N7010" s="7" t="str">
        <f>IF(ISBLANK(C7010),"",SUMIFS($D$4:D7010,$C$4:C7010,C7010))</f>
        <v/>
      </c>
    </row>
    <row r="7011" spans="1:14" x14ac:dyDescent="0.25">
      <c r="A7011" s="1"/>
      <c r="B7011" s="8"/>
      <c r="C7011" s="3"/>
      <c r="D7011" s="1"/>
      <c r="E7011" s="3"/>
      <c r="I7011" s="42"/>
      <c r="J7011" s="19"/>
      <c r="K7011" s="19"/>
      <c r="L7011" s="6" t="str" cm="1">
        <f t="array" ref="L7011">IF(ISBLANK($C7011),"",_xlfn.XLOOKUP($C7011,PACK!$A:$A,PACK!$C:$D))</f>
        <v/>
      </c>
      <c r="M7011" s="18"/>
      <c r="N7011" s="7" t="str">
        <f>IF(ISBLANK(C7011),"",SUMIFS($D$4:D7011,$C$4:C7011,C7011))</f>
        <v/>
      </c>
    </row>
    <row r="7012" spans="1:14" x14ac:dyDescent="0.25">
      <c r="A7012" s="1"/>
      <c r="B7012" s="8"/>
      <c r="C7012" s="3"/>
      <c r="D7012" s="1"/>
      <c r="E7012" s="3"/>
      <c r="I7012" s="42"/>
      <c r="J7012" s="19"/>
      <c r="K7012" s="19"/>
      <c r="L7012" s="6" t="str" cm="1">
        <f t="array" ref="L7012">IF(ISBLANK($C7012),"",_xlfn.XLOOKUP($C7012,PACK!$A:$A,PACK!$C:$D))</f>
        <v/>
      </c>
      <c r="M7012" s="18"/>
      <c r="N7012" s="7" t="str">
        <f>IF(ISBLANK(C7012),"",SUMIFS($D$4:D7012,$C$4:C7012,C7012))</f>
        <v/>
      </c>
    </row>
    <row r="7013" spans="1:14" x14ac:dyDescent="0.25">
      <c r="A7013" s="1"/>
      <c r="B7013" s="8"/>
      <c r="C7013" s="3"/>
      <c r="D7013" s="1"/>
      <c r="E7013" s="3"/>
      <c r="I7013" s="42"/>
      <c r="J7013" s="19"/>
      <c r="K7013" s="19"/>
      <c r="L7013" s="6" t="str" cm="1">
        <f t="array" ref="L7013">IF(ISBLANK($C7013),"",_xlfn.XLOOKUP($C7013,PACK!$A:$A,PACK!$C:$D))</f>
        <v/>
      </c>
      <c r="M7013" s="18"/>
      <c r="N7013" s="7" t="str">
        <f>IF(ISBLANK(C7013),"",SUMIFS($D$4:D7013,$C$4:C7013,C7013))</f>
        <v/>
      </c>
    </row>
    <row r="7014" spans="1:14" x14ac:dyDescent="0.25">
      <c r="A7014" s="1"/>
      <c r="B7014" s="8"/>
      <c r="C7014" s="3"/>
      <c r="D7014" s="1"/>
      <c r="E7014" s="3"/>
      <c r="I7014" s="42"/>
      <c r="J7014" s="19"/>
      <c r="K7014" s="19"/>
      <c r="L7014" s="6" t="str" cm="1">
        <f t="array" ref="L7014">IF(ISBLANK($C7014),"",_xlfn.XLOOKUP($C7014,PACK!$A:$A,PACK!$C:$D))</f>
        <v/>
      </c>
      <c r="M7014" s="18"/>
      <c r="N7014" s="7" t="str">
        <f>IF(ISBLANK(C7014),"",SUMIFS($D$4:D7014,$C$4:C7014,C7014))</f>
        <v/>
      </c>
    </row>
    <row r="7015" spans="1:14" x14ac:dyDescent="0.25">
      <c r="A7015" s="1"/>
      <c r="B7015" s="8"/>
      <c r="C7015" s="3"/>
      <c r="D7015" s="1"/>
      <c r="E7015" s="3"/>
      <c r="I7015" s="42"/>
      <c r="J7015" s="19"/>
      <c r="K7015" s="19"/>
      <c r="L7015" s="6" t="str" cm="1">
        <f t="array" ref="L7015">IF(ISBLANK($C7015),"",_xlfn.XLOOKUP($C7015,PACK!$A:$A,PACK!$C:$D))</f>
        <v/>
      </c>
      <c r="M7015" s="18"/>
      <c r="N7015" s="7" t="str">
        <f>IF(ISBLANK(C7015),"",SUMIFS($D$4:D7015,$C$4:C7015,C7015))</f>
        <v/>
      </c>
    </row>
    <row r="7016" spans="1:14" x14ac:dyDescent="0.25">
      <c r="A7016" s="1"/>
      <c r="B7016" s="8"/>
      <c r="C7016" s="3"/>
      <c r="D7016" s="1"/>
      <c r="E7016" s="3"/>
      <c r="I7016" s="42"/>
      <c r="J7016" s="19"/>
      <c r="K7016" s="19"/>
      <c r="L7016" s="6" t="str" cm="1">
        <f t="array" ref="L7016">IF(ISBLANK($C7016),"",_xlfn.XLOOKUP($C7016,PACK!$A:$A,PACK!$C:$D))</f>
        <v/>
      </c>
      <c r="M7016" s="18"/>
      <c r="N7016" s="7" t="str">
        <f>IF(ISBLANK(C7016),"",SUMIFS($D$4:D7016,$C$4:C7016,C7016))</f>
        <v/>
      </c>
    </row>
    <row r="7017" spans="1:14" x14ac:dyDescent="0.25">
      <c r="A7017" s="1"/>
      <c r="B7017" s="8"/>
      <c r="C7017" s="3"/>
      <c r="D7017" s="1"/>
      <c r="E7017" s="3"/>
      <c r="I7017" s="42"/>
      <c r="J7017" s="19"/>
      <c r="K7017" s="19"/>
      <c r="L7017" s="6" t="str" cm="1">
        <f t="array" ref="L7017">IF(ISBLANK($C7017),"",_xlfn.XLOOKUP($C7017,PACK!$A:$A,PACK!$C:$D))</f>
        <v/>
      </c>
      <c r="M7017" s="18"/>
      <c r="N7017" s="7" t="str">
        <f>IF(ISBLANK(C7017),"",SUMIFS($D$4:D7017,$C$4:C7017,C7017))</f>
        <v/>
      </c>
    </row>
    <row r="7018" spans="1:14" x14ac:dyDescent="0.25">
      <c r="A7018" s="1"/>
      <c r="B7018" s="8"/>
      <c r="C7018" s="3"/>
      <c r="D7018" s="1"/>
      <c r="E7018" s="3"/>
      <c r="I7018" s="42"/>
      <c r="J7018" s="19"/>
      <c r="K7018" s="19"/>
      <c r="L7018" s="6" t="str" cm="1">
        <f t="array" ref="L7018">IF(ISBLANK($C7018),"",_xlfn.XLOOKUP($C7018,PACK!$A:$A,PACK!$C:$D))</f>
        <v/>
      </c>
      <c r="M7018" s="18"/>
      <c r="N7018" s="7" t="str">
        <f>IF(ISBLANK(C7018),"",SUMIFS($D$4:D7018,$C$4:C7018,C7018))</f>
        <v/>
      </c>
    </row>
    <row r="7019" spans="1:14" x14ac:dyDescent="0.25">
      <c r="A7019" s="1"/>
      <c r="B7019" s="8"/>
      <c r="C7019" s="3"/>
      <c r="D7019" s="1"/>
      <c r="E7019" s="3"/>
      <c r="I7019" s="42"/>
      <c r="J7019" s="19"/>
      <c r="K7019" s="19"/>
      <c r="L7019" s="6" t="str" cm="1">
        <f t="array" ref="L7019">IF(ISBLANK($C7019),"",_xlfn.XLOOKUP($C7019,PACK!$A:$A,PACK!$C:$D))</f>
        <v/>
      </c>
      <c r="M7019" s="18"/>
      <c r="N7019" s="7" t="str">
        <f>IF(ISBLANK(C7019),"",SUMIFS($D$4:D7019,$C$4:C7019,C7019))</f>
        <v/>
      </c>
    </row>
    <row r="7020" spans="1:14" x14ac:dyDescent="0.25">
      <c r="A7020" s="1"/>
      <c r="B7020" s="8"/>
      <c r="C7020" s="3"/>
      <c r="D7020" s="1"/>
      <c r="E7020" s="3"/>
      <c r="I7020" s="42"/>
      <c r="J7020" s="19"/>
      <c r="K7020" s="19"/>
      <c r="L7020" s="6" t="str" cm="1">
        <f t="array" ref="L7020">IF(ISBLANK($C7020),"",_xlfn.XLOOKUP($C7020,PACK!$A:$A,PACK!$C:$D))</f>
        <v/>
      </c>
      <c r="M7020" s="18"/>
      <c r="N7020" s="7" t="str">
        <f>IF(ISBLANK(C7020),"",SUMIFS($D$4:D7020,$C$4:C7020,C7020))</f>
        <v/>
      </c>
    </row>
    <row r="7021" spans="1:14" x14ac:dyDescent="0.25">
      <c r="A7021" s="1"/>
      <c r="B7021" s="8"/>
      <c r="C7021" s="3"/>
      <c r="D7021" s="1"/>
      <c r="E7021" s="3"/>
      <c r="I7021" s="42"/>
      <c r="J7021" s="19"/>
      <c r="K7021" s="19"/>
      <c r="L7021" s="6" t="str" cm="1">
        <f t="array" ref="L7021">IF(ISBLANK($C7021),"",_xlfn.XLOOKUP($C7021,PACK!$A:$A,PACK!$C:$D))</f>
        <v/>
      </c>
      <c r="M7021" s="18"/>
      <c r="N7021" s="7" t="str">
        <f>IF(ISBLANK(C7021),"",SUMIFS($D$4:D7021,$C$4:C7021,C7021))</f>
        <v/>
      </c>
    </row>
    <row r="7022" spans="1:14" x14ac:dyDescent="0.25">
      <c r="A7022" s="1"/>
      <c r="B7022" s="8"/>
      <c r="C7022" s="3"/>
      <c r="D7022" s="1"/>
      <c r="E7022" s="3"/>
      <c r="I7022" s="42"/>
      <c r="J7022" s="19"/>
      <c r="K7022" s="19"/>
      <c r="L7022" s="6" t="str" cm="1">
        <f t="array" ref="L7022">IF(ISBLANK($C7022),"",_xlfn.XLOOKUP($C7022,PACK!$A:$A,PACK!$C:$D))</f>
        <v/>
      </c>
      <c r="M7022" s="18"/>
      <c r="N7022" s="7" t="str">
        <f>IF(ISBLANK(C7022),"",SUMIFS($D$4:D7022,$C$4:C7022,C7022))</f>
        <v/>
      </c>
    </row>
    <row r="7023" spans="1:14" x14ac:dyDescent="0.25">
      <c r="A7023" s="1"/>
      <c r="B7023" s="8"/>
      <c r="C7023" s="3"/>
      <c r="D7023" s="1"/>
      <c r="E7023" s="3"/>
      <c r="I7023" s="42"/>
      <c r="J7023" s="19"/>
      <c r="K7023" s="19"/>
      <c r="L7023" s="6" t="str" cm="1">
        <f t="array" ref="L7023">IF(ISBLANK($C7023),"",_xlfn.XLOOKUP($C7023,PACK!$A:$A,PACK!$C:$D))</f>
        <v/>
      </c>
      <c r="M7023" s="18"/>
      <c r="N7023" s="7" t="str">
        <f>IF(ISBLANK(C7023),"",SUMIFS($D$4:D7023,$C$4:C7023,C7023))</f>
        <v/>
      </c>
    </row>
    <row r="7024" spans="1:14" x14ac:dyDescent="0.25">
      <c r="A7024" s="1"/>
      <c r="B7024" s="8"/>
      <c r="C7024" s="3"/>
      <c r="D7024" s="1"/>
      <c r="E7024" s="3"/>
      <c r="I7024" s="42"/>
      <c r="J7024" s="19"/>
      <c r="K7024" s="19"/>
      <c r="L7024" s="6" t="str" cm="1">
        <f t="array" ref="L7024">IF(ISBLANK($C7024),"",_xlfn.XLOOKUP($C7024,PACK!$A:$A,PACK!$C:$D))</f>
        <v/>
      </c>
      <c r="M7024" s="18"/>
      <c r="N7024" s="7" t="str">
        <f>IF(ISBLANK(C7024),"",SUMIFS($D$4:D7024,$C$4:C7024,C7024))</f>
        <v/>
      </c>
    </row>
    <row r="7025" spans="1:14" x14ac:dyDescent="0.25">
      <c r="A7025" s="1"/>
      <c r="B7025" s="8"/>
      <c r="C7025" s="3"/>
      <c r="D7025" s="1"/>
      <c r="E7025" s="3"/>
      <c r="I7025" s="42"/>
      <c r="J7025" s="19"/>
      <c r="K7025" s="19"/>
      <c r="L7025" s="6" t="str" cm="1">
        <f t="array" ref="L7025">IF(ISBLANK($C7025),"",_xlfn.XLOOKUP($C7025,PACK!$A:$A,PACK!$C:$D))</f>
        <v/>
      </c>
      <c r="M7025" s="18"/>
      <c r="N7025" s="7" t="str">
        <f>IF(ISBLANK(C7025),"",SUMIFS($D$4:D7025,$C$4:C7025,C7025))</f>
        <v/>
      </c>
    </row>
    <row r="7026" spans="1:14" x14ac:dyDescent="0.25">
      <c r="A7026" s="1"/>
      <c r="B7026" s="8"/>
      <c r="C7026" s="3"/>
      <c r="D7026" s="1"/>
      <c r="E7026" s="3"/>
      <c r="I7026" s="42"/>
      <c r="J7026" s="19"/>
      <c r="K7026" s="19"/>
      <c r="L7026" s="6" t="str" cm="1">
        <f t="array" ref="L7026">IF(ISBLANK($C7026),"",_xlfn.XLOOKUP($C7026,PACK!$A:$A,PACK!$C:$D))</f>
        <v/>
      </c>
      <c r="M7026" s="18"/>
      <c r="N7026" s="7" t="str">
        <f>IF(ISBLANK(C7026),"",SUMIFS($D$4:D7026,$C$4:C7026,C7026))</f>
        <v/>
      </c>
    </row>
    <row r="7027" spans="1:14" x14ac:dyDescent="0.25">
      <c r="A7027" s="1"/>
      <c r="B7027" s="8"/>
      <c r="C7027" s="3"/>
      <c r="D7027" s="1"/>
      <c r="E7027" s="3"/>
      <c r="I7027" s="42"/>
      <c r="J7027" s="19"/>
      <c r="K7027" s="19"/>
      <c r="L7027" s="6" t="str" cm="1">
        <f t="array" ref="L7027">IF(ISBLANK($C7027),"",_xlfn.XLOOKUP($C7027,PACK!$A:$A,PACK!$C:$D))</f>
        <v/>
      </c>
      <c r="M7027" s="18"/>
      <c r="N7027" s="7" t="str">
        <f>IF(ISBLANK(C7027),"",SUMIFS($D$4:D7027,$C$4:C7027,C7027))</f>
        <v/>
      </c>
    </row>
    <row r="7028" spans="1:14" x14ac:dyDescent="0.25">
      <c r="A7028" s="1"/>
      <c r="B7028" s="8"/>
      <c r="C7028" s="3"/>
      <c r="D7028" s="1"/>
      <c r="E7028" s="3"/>
      <c r="I7028" s="42"/>
      <c r="J7028" s="19"/>
      <c r="K7028" s="19"/>
      <c r="L7028" s="6" t="str" cm="1">
        <f t="array" ref="L7028">IF(ISBLANK($C7028),"",_xlfn.XLOOKUP($C7028,PACK!$A:$A,PACK!$C:$D))</f>
        <v/>
      </c>
      <c r="M7028" s="18"/>
      <c r="N7028" s="7" t="str">
        <f>IF(ISBLANK(C7028),"",SUMIFS($D$4:D7028,$C$4:C7028,C7028))</f>
        <v/>
      </c>
    </row>
    <row r="7029" spans="1:14" x14ac:dyDescent="0.25">
      <c r="A7029" s="1"/>
      <c r="B7029" s="8"/>
      <c r="C7029" s="3"/>
      <c r="D7029" s="1"/>
      <c r="E7029" s="3"/>
      <c r="I7029" s="42"/>
      <c r="J7029" s="19"/>
      <c r="K7029" s="19"/>
      <c r="L7029" s="6" t="str" cm="1">
        <f t="array" ref="L7029">IF(ISBLANK($C7029),"",_xlfn.XLOOKUP($C7029,PACK!$A:$A,PACK!$C:$D))</f>
        <v/>
      </c>
      <c r="M7029" s="18"/>
      <c r="N7029" s="7" t="str">
        <f>IF(ISBLANK(C7029),"",SUMIFS($D$4:D7029,$C$4:C7029,C7029))</f>
        <v/>
      </c>
    </row>
    <row r="7030" spans="1:14" x14ac:dyDescent="0.25">
      <c r="A7030" s="1"/>
      <c r="B7030" s="8"/>
      <c r="C7030" s="3"/>
      <c r="D7030" s="1"/>
      <c r="E7030" s="3"/>
      <c r="I7030" s="42"/>
      <c r="J7030" s="19"/>
      <c r="K7030" s="19"/>
      <c r="L7030" s="6" t="str" cm="1">
        <f t="array" ref="L7030">IF(ISBLANK($C7030),"",_xlfn.XLOOKUP($C7030,PACK!$A:$A,PACK!$C:$D))</f>
        <v/>
      </c>
      <c r="M7030" s="18"/>
      <c r="N7030" s="7" t="str">
        <f>IF(ISBLANK(C7030),"",SUMIFS($D$4:D7030,$C$4:C7030,C7030))</f>
        <v/>
      </c>
    </row>
    <row r="7031" spans="1:14" x14ac:dyDescent="0.25">
      <c r="A7031" s="1"/>
      <c r="B7031" s="8"/>
      <c r="C7031" s="3"/>
      <c r="D7031" s="1"/>
      <c r="E7031" s="3"/>
      <c r="I7031" s="42"/>
      <c r="J7031" s="19"/>
      <c r="K7031" s="19"/>
      <c r="L7031" s="6" t="str" cm="1">
        <f t="array" ref="L7031">IF(ISBLANK($C7031),"",_xlfn.XLOOKUP($C7031,PACK!$A:$A,PACK!$C:$D))</f>
        <v/>
      </c>
      <c r="M7031" s="18"/>
      <c r="N7031" s="7" t="str">
        <f>IF(ISBLANK(C7031),"",SUMIFS($D$4:D7031,$C$4:C7031,C7031))</f>
        <v/>
      </c>
    </row>
    <row r="7032" spans="1:14" x14ac:dyDescent="0.25">
      <c r="A7032" s="1"/>
      <c r="B7032" s="8"/>
      <c r="C7032" s="3"/>
      <c r="D7032" s="1"/>
      <c r="E7032" s="3"/>
      <c r="I7032" s="42"/>
      <c r="J7032" s="19"/>
      <c r="K7032" s="19"/>
      <c r="L7032" s="6" t="str" cm="1">
        <f t="array" ref="L7032">IF(ISBLANK($C7032),"",_xlfn.XLOOKUP($C7032,PACK!$A:$A,PACK!$C:$D))</f>
        <v/>
      </c>
      <c r="M7032" s="18"/>
      <c r="N7032" s="7" t="str">
        <f>IF(ISBLANK(C7032),"",SUMIFS($D$4:D7032,$C$4:C7032,C7032))</f>
        <v/>
      </c>
    </row>
    <row r="7033" spans="1:14" x14ac:dyDescent="0.25">
      <c r="A7033" s="1"/>
      <c r="B7033" s="8"/>
      <c r="C7033" s="3"/>
      <c r="D7033" s="1"/>
      <c r="E7033" s="3"/>
      <c r="I7033" s="42"/>
      <c r="J7033" s="19"/>
      <c r="K7033" s="19"/>
      <c r="L7033" s="6" t="str" cm="1">
        <f t="array" ref="L7033">IF(ISBLANK($C7033),"",_xlfn.XLOOKUP($C7033,PACK!$A:$A,PACK!$C:$D))</f>
        <v/>
      </c>
      <c r="M7033" s="18"/>
      <c r="N7033" s="7" t="str">
        <f>IF(ISBLANK(C7033),"",SUMIFS($D$4:D7033,$C$4:C7033,C7033))</f>
        <v/>
      </c>
    </row>
    <row r="7034" spans="1:14" x14ac:dyDescent="0.25">
      <c r="A7034" s="1"/>
      <c r="B7034" s="8"/>
      <c r="C7034" s="3"/>
      <c r="D7034" s="1"/>
      <c r="E7034" s="3"/>
      <c r="I7034" s="42"/>
      <c r="J7034" s="19"/>
      <c r="K7034" s="19"/>
      <c r="L7034" s="6" t="str" cm="1">
        <f t="array" ref="L7034">IF(ISBLANK($C7034),"",_xlfn.XLOOKUP($C7034,PACK!$A:$A,PACK!$C:$D))</f>
        <v/>
      </c>
      <c r="M7034" s="18"/>
      <c r="N7034" s="7" t="str">
        <f>IF(ISBLANK(C7034),"",SUMIFS($D$4:D7034,$C$4:C7034,C7034))</f>
        <v/>
      </c>
    </row>
    <row r="7035" spans="1:14" x14ac:dyDescent="0.25">
      <c r="A7035" s="1"/>
      <c r="B7035" s="8"/>
      <c r="C7035" s="3"/>
      <c r="D7035" s="1"/>
      <c r="E7035" s="3"/>
      <c r="I7035" s="42"/>
      <c r="J7035" s="19"/>
      <c r="K7035" s="19"/>
      <c r="L7035" s="6" t="str" cm="1">
        <f t="array" ref="L7035">IF(ISBLANK($C7035),"",_xlfn.XLOOKUP($C7035,PACK!$A:$A,PACK!$C:$D))</f>
        <v/>
      </c>
      <c r="M7035" s="18"/>
      <c r="N7035" s="7" t="str">
        <f>IF(ISBLANK(C7035),"",SUMIFS($D$4:D7035,$C$4:C7035,C7035))</f>
        <v/>
      </c>
    </row>
    <row r="7036" spans="1:14" x14ac:dyDescent="0.25">
      <c r="A7036" s="1"/>
      <c r="B7036" s="8"/>
      <c r="C7036" s="3"/>
      <c r="D7036" s="1"/>
      <c r="E7036" s="3"/>
      <c r="I7036" s="42"/>
      <c r="J7036" s="19"/>
      <c r="K7036" s="19"/>
      <c r="L7036" s="6" t="str" cm="1">
        <f t="array" ref="L7036">IF(ISBLANK($C7036),"",_xlfn.XLOOKUP($C7036,PACK!$A:$A,PACK!$C:$D))</f>
        <v/>
      </c>
      <c r="M7036" s="18"/>
      <c r="N7036" s="7" t="str">
        <f>IF(ISBLANK(C7036),"",SUMIFS($D$4:D7036,$C$4:C7036,C7036))</f>
        <v/>
      </c>
    </row>
    <row r="7037" spans="1:14" x14ac:dyDescent="0.25">
      <c r="A7037" s="1"/>
      <c r="B7037" s="8"/>
      <c r="C7037" s="3"/>
      <c r="D7037" s="1"/>
      <c r="E7037" s="3"/>
      <c r="I7037" s="42"/>
      <c r="J7037" s="19"/>
      <c r="K7037" s="19"/>
      <c r="L7037" s="6" t="str" cm="1">
        <f t="array" ref="L7037">IF(ISBLANK($C7037),"",_xlfn.XLOOKUP($C7037,PACK!$A:$A,PACK!$C:$D))</f>
        <v/>
      </c>
      <c r="M7037" s="18"/>
      <c r="N7037" s="7" t="str">
        <f>IF(ISBLANK(C7037),"",SUMIFS($D$4:D7037,$C$4:C7037,C7037))</f>
        <v/>
      </c>
    </row>
    <row r="7038" spans="1:14" x14ac:dyDescent="0.25">
      <c r="A7038" s="1"/>
      <c r="B7038" s="8"/>
      <c r="C7038" s="3"/>
      <c r="D7038" s="1"/>
      <c r="E7038" s="3"/>
      <c r="I7038" s="42"/>
      <c r="J7038" s="19"/>
      <c r="K7038" s="19"/>
      <c r="L7038" s="6" t="str" cm="1">
        <f t="array" ref="L7038">IF(ISBLANK($C7038),"",_xlfn.XLOOKUP($C7038,PACK!$A:$A,PACK!$C:$D))</f>
        <v/>
      </c>
      <c r="M7038" s="18"/>
      <c r="N7038" s="7" t="str">
        <f>IF(ISBLANK(C7038),"",SUMIFS($D$4:D7038,$C$4:C7038,C7038))</f>
        <v/>
      </c>
    </row>
    <row r="7039" spans="1:14" x14ac:dyDescent="0.25">
      <c r="A7039" s="1"/>
      <c r="B7039" s="8"/>
      <c r="C7039" s="3"/>
      <c r="D7039" s="1"/>
      <c r="E7039" s="3"/>
      <c r="I7039" s="42"/>
      <c r="J7039" s="19"/>
      <c r="K7039" s="19"/>
      <c r="L7039" s="6" t="str" cm="1">
        <f t="array" ref="L7039">IF(ISBLANK($C7039),"",_xlfn.XLOOKUP($C7039,PACK!$A:$A,PACK!$C:$D))</f>
        <v/>
      </c>
      <c r="M7039" s="18"/>
      <c r="N7039" s="7" t="str">
        <f>IF(ISBLANK(C7039),"",SUMIFS($D$4:D7039,$C$4:C7039,C7039))</f>
        <v/>
      </c>
    </row>
    <row r="7040" spans="1:14" x14ac:dyDescent="0.25">
      <c r="A7040" s="1"/>
      <c r="B7040" s="8"/>
      <c r="C7040" s="3"/>
      <c r="D7040" s="1"/>
      <c r="E7040" s="3"/>
      <c r="I7040" s="42"/>
      <c r="J7040" s="19"/>
      <c r="K7040" s="19"/>
      <c r="L7040" s="6" t="str" cm="1">
        <f t="array" ref="L7040">IF(ISBLANK($C7040),"",_xlfn.XLOOKUP($C7040,PACK!$A:$A,PACK!$C:$D))</f>
        <v/>
      </c>
      <c r="M7040" s="18"/>
      <c r="N7040" s="7" t="str">
        <f>IF(ISBLANK(C7040),"",SUMIFS($D$4:D7040,$C$4:C7040,C7040))</f>
        <v/>
      </c>
    </row>
    <row r="7041" spans="1:14" x14ac:dyDescent="0.25">
      <c r="A7041" s="1"/>
      <c r="B7041" s="8"/>
      <c r="C7041" s="3"/>
      <c r="D7041" s="1"/>
      <c r="E7041" s="3"/>
      <c r="I7041" s="42"/>
      <c r="J7041" s="19"/>
      <c r="K7041" s="19"/>
      <c r="L7041" s="6" t="str" cm="1">
        <f t="array" ref="L7041">IF(ISBLANK($C7041),"",_xlfn.XLOOKUP($C7041,PACK!$A:$A,PACK!$C:$D))</f>
        <v/>
      </c>
      <c r="M7041" s="18"/>
      <c r="N7041" s="7" t="str">
        <f>IF(ISBLANK(C7041),"",SUMIFS($D$4:D7041,$C$4:C7041,C7041))</f>
        <v/>
      </c>
    </row>
    <row r="7042" spans="1:14" x14ac:dyDescent="0.25">
      <c r="A7042" s="1"/>
      <c r="B7042" s="8"/>
      <c r="C7042" s="3"/>
      <c r="D7042" s="1"/>
      <c r="E7042" s="3"/>
      <c r="I7042" s="42"/>
      <c r="J7042" s="19"/>
      <c r="K7042" s="19"/>
      <c r="L7042" s="6" t="str" cm="1">
        <f t="array" ref="L7042">IF(ISBLANK($C7042),"",_xlfn.XLOOKUP($C7042,PACK!$A:$A,PACK!$C:$D))</f>
        <v/>
      </c>
      <c r="M7042" s="18"/>
      <c r="N7042" s="7" t="str">
        <f>IF(ISBLANK(C7042),"",SUMIFS($D$4:D7042,$C$4:C7042,C7042))</f>
        <v/>
      </c>
    </row>
    <row r="7043" spans="1:14" x14ac:dyDescent="0.25">
      <c r="A7043" s="1"/>
      <c r="B7043" s="8"/>
      <c r="C7043" s="3"/>
      <c r="D7043" s="1"/>
      <c r="E7043" s="3"/>
      <c r="I7043" s="42"/>
      <c r="J7043" s="19"/>
      <c r="K7043" s="19"/>
      <c r="L7043" s="6" t="str" cm="1">
        <f t="array" ref="L7043">IF(ISBLANK($C7043),"",_xlfn.XLOOKUP($C7043,PACK!$A:$A,PACK!$C:$D))</f>
        <v/>
      </c>
      <c r="M7043" s="18"/>
      <c r="N7043" s="7" t="str">
        <f>IF(ISBLANK(C7043),"",SUMIFS($D$4:D7043,$C$4:C7043,C7043))</f>
        <v/>
      </c>
    </row>
    <row r="7044" spans="1:14" x14ac:dyDescent="0.25">
      <c r="A7044" s="1"/>
      <c r="B7044" s="8"/>
      <c r="C7044" s="3"/>
      <c r="D7044" s="1"/>
      <c r="E7044" s="3"/>
      <c r="I7044" s="42"/>
      <c r="J7044" s="19"/>
      <c r="K7044" s="19"/>
      <c r="L7044" s="6" t="str" cm="1">
        <f t="array" ref="L7044">IF(ISBLANK($C7044),"",_xlfn.XLOOKUP($C7044,PACK!$A:$A,PACK!$C:$D))</f>
        <v/>
      </c>
      <c r="M7044" s="18"/>
      <c r="N7044" s="7" t="str">
        <f>IF(ISBLANK(C7044),"",SUMIFS($D$4:D7044,$C$4:C7044,C7044))</f>
        <v/>
      </c>
    </row>
    <row r="7045" spans="1:14" x14ac:dyDescent="0.25">
      <c r="A7045" s="1"/>
      <c r="B7045" s="8"/>
      <c r="C7045" s="3"/>
      <c r="D7045" s="1"/>
      <c r="E7045" s="3"/>
      <c r="I7045" s="42"/>
      <c r="J7045" s="19"/>
      <c r="K7045" s="19"/>
      <c r="L7045" s="6" t="str" cm="1">
        <f t="array" ref="L7045">IF(ISBLANK($C7045),"",_xlfn.XLOOKUP($C7045,PACK!$A:$A,PACK!$C:$D))</f>
        <v/>
      </c>
      <c r="M7045" s="18"/>
      <c r="N7045" s="7" t="str">
        <f>IF(ISBLANK(C7045),"",SUMIFS($D$4:D7045,$C$4:C7045,C7045))</f>
        <v/>
      </c>
    </row>
    <row r="7046" spans="1:14" x14ac:dyDescent="0.25">
      <c r="A7046" s="1"/>
      <c r="B7046" s="8"/>
      <c r="C7046" s="3"/>
      <c r="D7046" s="1"/>
      <c r="E7046" s="3"/>
      <c r="I7046" s="42"/>
      <c r="J7046" s="19"/>
      <c r="K7046" s="19"/>
      <c r="L7046" s="6" t="str" cm="1">
        <f t="array" ref="L7046">IF(ISBLANK($C7046),"",_xlfn.XLOOKUP($C7046,PACK!$A:$A,PACK!$C:$D))</f>
        <v/>
      </c>
      <c r="M7046" s="18"/>
      <c r="N7046" s="7" t="str">
        <f>IF(ISBLANK(C7046),"",SUMIFS($D$4:D7046,$C$4:C7046,C7046))</f>
        <v/>
      </c>
    </row>
    <row r="7047" spans="1:14" x14ac:dyDescent="0.25">
      <c r="A7047" s="1"/>
      <c r="B7047" s="8"/>
      <c r="C7047" s="3"/>
      <c r="D7047" s="1"/>
      <c r="E7047" s="3"/>
      <c r="I7047" s="42"/>
      <c r="J7047" s="19"/>
      <c r="K7047" s="19"/>
      <c r="L7047" s="6" t="str" cm="1">
        <f t="array" ref="L7047">IF(ISBLANK($C7047),"",_xlfn.XLOOKUP($C7047,PACK!$A:$A,PACK!$C:$D))</f>
        <v/>
      </c>
      <c r="M7047" s="18"/>
      <c r="N7047" s="7" t="str">
        <f>IF(ISBLANK(C7047),"",SUMIFS($D$4:D7047,$C$4:C7047,C7047))</f>
        <v/>
      </c>
    </row>
    <row r="7048" spans="1:14" x14ac:dyDescent="0.25">
      <c r="A7048" s="1"/>
      <c r="B7048" s="8"/>
      <c r="C7048" s="3"/>
      <c r="D7048" s="1"/>
      <c r="E7048" s="3"/>
      <c r="I7048" s="42"/>
      <c r="J7048" s="19"/>
      <c r="K7048" s="19"/>
      <c r="L7048" s="6" t="str" cm="1">
        <f t="array" ref="L7048">IF(ISBLANK($C7048),"",_xlfn.XLOOKUP($C7048,PACK!$A:$A,PACK!$C:$D))</f>
        <v/>
      </c>
      <c r="M7048" s="18"/>
      <c r="N7048" s="7" t="str">
        <f>IF(ISBLANK(C7048),"",SUMIFS($D$4:D7048,$C$4:C7048,C7048))</f>
        <v/>
      </c>
    </row>
    <row r="7049" spans="1:14" x14ac:dyDescent="0.25">
      <c r="A7049" s="1"/>
      <c r="B7049" s="8"/>
      <c r="C7049" s="3"/>
      <c r="D7049" s="1"/>
      <c r="E7049" s="3"/>
      <c r="I7049" s="42"/>
      <c r="J7049" s="19"/>
      <c r="K7049" s="19"/>
      <c r="L7049" s="6" t="str" cm="1">
        <f t="array" ref="L7049">IF(ISBLANK($C7049),"",_xlfn.XLOOKUP($C7049,PACK!$A:$A,PACK!$C:$D))</f>
        <v/>
      </c>
      <c r="M7049" s="18"/>
      <c r="N7049" s="7" t="str">
        <f>IF(ISBLANK(C7049),"",SUMIFS($D$4:D7049,$C$4:C7049,C7049))</f>
        <v/>
      </c>
    </row>
    <row r="7050" spans="1:14" x14ac:dyDescent="0.25">
      <c r="A7050" s="1"/>
      <c r="B7050" s="8"/>
      <c r="C7050" s="3"/>
      <c r="D7050" s="1"/>
      <c r="E7050" s="3"/>
      <c r="I7050" s="42"/>
      <c r="J7050" s="19"/>
      <c r="K7050" s="19"/>
      <c r="L7050" s="6" t="str" cm="1">
        <f t="array" ref="L7050">IF(ISBLANK($C7050),"",_xlfn.XLOOKUP($C7050,PACK!$A:$A,PACK!$C:$D))</f>
        <v/>
      </c>
      <c r="M7050" s="18"/>
      <c r="N7050" s="7" t="str">
        <f>IF(ISBLANK(C7050),"",SUMIFS($D$4:D7050,$C$4:C7050,C7050))</f>
        <v/>
      </c>
    </row>
    <row r="7051" spans="1:14" x14ac:dyDescent="0.25">
      <c r="A7051" s="1"/>
      <c r="B7051" s="8"/>
      <c r="C7051" s="3"/>
      <c r="D7051" s="1"/>
      <c r="E7051" s="3"/>
      <c r="I7051" s="42"/>
      <c r="J7051" s="19"/>
      <c r="K7051" s="19"/>
      <c r="L7051" s="6" t="str" cm="1">
        <f t="array" ref="L7051">IF(ISBLANK($C7051),"",_xlfn.XLOOKUP($C7051,PACK!$A:$A,PACK!$C:$D))</f>
        <v/>
      </c>
      <c r="M7051" s="18"/>
      <c r="N7051" s="7" t="str">
        <f>IF(ISBLANK(C7051),"",SUMIFS($D$4:D7051,$C$4:C7051,C7051))</f>
        <v/>
      </c>
    </row>
    <row r="7052" spans="1:14" x14ac:dyDescent="0.25">
      <c r="A7052" s="1"/>
      <c r="B7052" s="8"/>
      <c r="C7052" s="3"/>
      <c r="D7052" s="1"/>
      <c r="E7052" s="3"/>
      <c r="I7052" s="42"/>
      <c r="J7052" s="19"/>
      <c r="K7052" s="19"/>
      <c r="L7052" s="6" t="str" cm="1">
        <f t="array" ref="L7052">IF(ISBLANK($C7052),"",_xlfn.XLOOKUP($C7052,PACK!$A:$A,PACK!$C:$D))</f>
        <v/>
      </c>
      <c r="M7052" s="18"/>
      <c r="N7052" s="7" t="str">
        <f>IF(ISBLANK(C7052),"",SUMIFS($D$4:D7052,$C$4:C7052,C7052))</f>
        <v/>
      </c>
    </row>
    <row r="7053" spans="1:14" x14ac:dyDescent="0.25">
      <c r="A7053" s="1"/>
      <c r="B7053" s="8"/>
      <c r="C7053" s="3"/>
      <c r="D7053" s="1"/>
      <c r="E7053" s="3"/>
      <c r="I7053" s="42"/>
      <c r="J7053" s="19"/>
      <c r="K7053" s="19"/>
      <c r="L7053" s="6" t="str" cm="1">
        <f t="array" ref="L7053">IF(ISBLANK($C7053),"",_xlfn.XLOOKUP($C7053,PACK!$A:$A,PACK!$C:$D))</f>
        <v/>
      </c>
      <c r="M7053" s="18"/>
      <c r="N7053" s="7" t="str">
        <f>IF(ISBLANK(C7053),"",SUMIFS($D$4:D7053,$C$4:C7053,C7053))</f>
        <v/>
      </c>
    </row>
    <row r="7054" spans="1:14" x14ac:dyDescent="0.25">
      <c r="A7054" s="1"/>
      <c r="B7054" s="8"/>
      <c r="C7054" s="3"/>
      <c r="D7054" s="1"/>
      <c r="E7054" s="3"/>
      <c r="I7054" s="42"/>
      <c r="J7054" s="19"/>
      <c r="K7054" s="19"/>
      <c r="L7054" s="6" t="str" cm="1">
        <f t="array" ref="L7054">IF(ISBLANK($C7054),"",_xlfn.XLOOKUP($C7054,PACK!$A:$A,PACK!$C:$D))</f>
        <v/>
      </c>
      <c r="M7054" s="18"/>
      <c r="N7054" s="7" t="str">
        <f>IF(ISBLANK(C7054),"",SUMIFS($D$4:D7054,$C$4:C7054,C7054))</f>
        <v/>
      </c>
    </row>
    <row r="7055" spans="1:14" x14ac:dyDescent="0.25">
      <c r="A7055" s="1"/>
      <c r="B7055" s="8"/>
      <c r="C7055" s="3"/>
      <c r="D7055" s="1"/>
      <c r="E7055" s="3"/>
      <c r="I7055" s="42"/>
      <c r="J7055" s="19"/>
      <c r="K7055" s="19"/>
      <c r="L7055" s="6" t="str" cm="1">
        <f t="array" ref="L7055">IF(ISBLANK($C7055),"",_xlfn.XLOOKUP($C7055,PACK!$A:$A,PACK!$C:$D))</f>
        <v/>
      </c>
      <c r="M7055" s="18"/>
      <c r="N7055" s="7" t="str">
        <f>IF(ISBLANK(C7055),"",SUMIFS($D$4:D7055,$C$4:C7055,C7055))</f>
        <v/>
      </c>
    </row>
    <row r="7056" spans="1:14" x14ac:dyDescent="0.25">
      <c r="A7056" s="1"/>
      <c r="B7056" s="8"/>
      <c r="C7056" s="3"/>
      <c r="D7056" s="1"/>
      <c r="E7056" s="3"/>
      <c r="I7056" s="42"/>
      <c r="J7056" s="19"/>
      <c r="K7056" s="19"/>
      <c r="L7056" s="6" t="str" cm="1">
        <f t="array" ref="L7056">IF(ISBLANK($C7056),"",_xlfn.XLOOKUP($C7056,PACK!$A:$A,PACK!$C:$D))</f>
        <v/>
      </c>
      <c r="M7056" s="18"/>
      <c r="N7056" s="7" t="str">
        <f>IF(ISBLANK(C7056),"",SUMIFS($D$4:D7056,$C$4:C7056,C7056))</f>
        <v/>
      </c>
    </row>
    <row r="7057" spans="1:14" x14ac:dyDescent="0.25">
      <c r="A7057" s="1"/>
      <c r="B7057" s="8"/>
      <c r="C7057" s="3"/>
      <c r="D7057" s="1"/>
      <c r="E7057" s="3"/>
      <c r="I7057" s="42"/>
      <c r="J7057" s="19"/>
      <c r="K7057" s="19"/>
      <c r="L7057" s="6" t="str" cm="1">
        <f t="array" ref="L7057">IF(ISBLANK($C7057),"",_xlfn.XLOOKUP($C7057,PACK!$A:$A,PACK!$C:$D))</f>
        <v/>
      </c>
      <c r="M7057" s="18"/>
      <c r="N7057" s="7" t="str">
        <f>IF(ISBLANK(C7057),"",SUMIFS($D$4:D7057,$C$4:C7057,C7057))</f>
        <v/>
      </c>
    </row>
    <row r="7058" spans="1:14" x14ac:dyDescent="0.25">
      <c r="A7058" s="1"/>
      <c r="B7058" s="8"/>
      <c r="C7058" s="3"/>
      <c r="D7058" s="1"/>
      <c r="E7058" s="3"/>
      <c r="I7058" s="42"/>
      <c r="J7058" s="19"/>
      <c r="K7058" s="19"/>
      <c r="L7058" s="6" t="str" cm="1">
        <f t="array" ref="L7058">IF(ISBLANK($C7058),"",_xlfn.XLOOKUP($C7058,PACK!$A:$A,PACK!$C:$D))</f>
        <v/>
      </c>
      <c r="M7058" s="18"/>
      <c r="N7058" s="7" t="str">
        <f>IF(ISBLANK(C7058),"",SUMIFS($D$4:D7058,$C$4:C7058,C7058))</f>
        <v/>
      </c>
    </row>
    <row r="7059" spans="1:14" x14ac:dyDescent="0.25">
      <c r="A7059" s="1"/>
      <c r="B7059" s="8"/>
      <c r="C7059" s="3"/>
      <c r="D7059" s="1"/>
      <c r="E7059" s="3"/>
      <c r="I7059" s="42"/>
      <c r="J7059" s="19"/>
      <c r="K7059" s="19"/>
      <c r="L7059" s="6" t="str" cm="1">
        <f t="array" ref="L7059">IF(ISBLANK($C7059),"",_xlfn.XLOOKUP($C7059,PACK!$A:$A,PACK!$C:$D))</f>
        <v/>
      </c>
      <c r="M7059" s="18"/>
      <c r="N7059" s="7" t="str">
        <f>IF(ISBLANK(C7059),"",SUMIFS($D$4:D7059,$C$4:C7059,C7059))</f>
        <v/>
      </c>
    </row>
    <row r="7060" spans="1:14" x14ac:dyDescent="0.25">
      <c r="A7060" s="1"/>
      <c r="B7060" s="8"/>
      <c r="C7060" s="3"/>
      <c r="D7060" s="1"/>
      <c r="E7060" s="3"/>
      <c r="I7060" s="42"/>
      <c r="J7060" s="19"/>
      <c r="K7060" s="19"/>
      <c r="L7060" s="6" t="str" cm="1">
        <f t="array" ref="L7060">IF(ISBLANK($C7060),"",_xlfn.XLOOKUP($C7060,PACK!$A:$A,PACK!$C:$D))</f>
        <v/>
      </c>
      <c r="M7060" s="18"/>
      <c r="N7060" s="7" t="str">
        <f>IF(ISBLANK(C7060),"",SUMIFS($D$4:D7060,$C$4:C7060,C7060))</f>
        <v/>
      </c>
    </row>
    <row r="7061" spans="1:14" x14ac:dyDescent="0.25">
      <c r="A7061" s="1"/>
      <c r="B7061" s="8"/>
      <c r="C7061" s="3"/>
      <c r="D7061" s="1"/>
      <c r="E7061" s="3"/>
      <c r="I7061" s="42"/>
      <c r="J7061" s="19"/>
      <c r="K7061" s="19"/>
      <c r="L7061" s="6" t="str" cm="1">
        <f t="array" ref="L7061">IF(ISBLANK($C7061),"",_xlfn.XLOOKUP($C7061,PACK!$A:$A,PACK!$C:$D))</f>
        <v/>
      </c>
      <c r="M7061" s="18"/>
      <c r="N7061" s="7" t="str">
        <f>IF(ISBLANK(C7061),"",SUMIFS($D$4:D7061,$C$4:C7061,C7061))</f>
        <v/>
      </c>
    </row>
    <row r="7062" spans="1:14" x14ac:dyDescent="0.25">
      <c r="A7062" s="1"/>
      <c r="B7062" s="8"/>
      <c r="C7062" s="3"/>
      <c r="D7062" s="1"/>
      <c r="E7062" s="3"/>
      <c r="I7062" s="42"/>
      <c r="J7062" s="19"/>
      <c r="K7062" s="19"/>
      <c r="L7062" s="6" t="str" cm="1">
        <f t="array" ref="L7062">IF(ISBLANK($C7062),"",_xlfn.XLOOKUP($C7062,PACK!$A:$A,PACK!$C:$D))</f>
        <v/>
      </c>
      <c r="M7062" s="18"/>
      <c r="N7062" s="7" t="str">
        <f>IF(ISBLANK(C7062),"",SUMIFS($D$4:D7062,$C$4:C7062,C7062))</f>
        <v/>
      </c>
    </row>
    <row r="7063" spans="1:14" x14ac:dyDescent="0.25">
      <c r="A7063" s="1"/>
      <c r="B7063" s="8"/>
      <c r="C7063" s="3"/>
      <c r="D7063" s="1"/>
      <c r="E7063" s="3"/>
      <c r="I7063" s="42"/>
      <c r="J7063" s="19"/>
      <c r="K7063" s="19"/>
      <c r="L7063" s="6" t="str" cm="1">
        <f t="array" ref="L7063">IF(ISBLANK($C7063),"",_xlfn.XLOOKUP($C7063,PACK!$A:$A,PACK!$C:$D))</f>
        <v/>
      </c>
      <c r="M7063" s="18"/>
      <c r="N7063" s="7" t="str">
        <f>IF(ISBLANK(C7063),"",SUMIFS($D$4:D7063,$C$4:C7063,C7063))</f>
        <v/>
      </c>
    </row>
    <row r="7064" spans="1:14" x14ac:dyDescent="0.25">
      <c r="A7064" s="1"/>
      <c r="B7064" s="8"/>
      <c r="C7064" s="3"/>
      <c r="D7064" s="1"/>
      <c r="E7064" s="3"/>
      <c r="I7064" s="42"/>
      <c r="J7064" s="19"/>
      <c r="K7064" s="19"/>
      <c r="L7064" s="6" t="str" cm="1">
        <f t="array" ref="L7064">IF(ISBLANK($C7064),"",_xlfn.XLOOKUP($C7064,PACK!$A:$A,PACK!$C:$D))</f>
        <v/>
      </c>
      <c r="M7064" s="18"/>
      <c r="N7064" s="7" t="str">
        <f>IF(ISBLANK(C7064),"",SUMIFS($D$4:D7064,$C$4:C7064,C7064))</f>
        <v/>
      </c>
    </row>
    <row r="7065" spans="1:14" x14ac:dyDescent="0.25">
      <c r="A7065" s="1"/>
      <c r="B7065" s="8"/>
      <c r="C7065" s="3"/>
      <c r="D7065" s="1"/>
      <c r="E7065" s="3"/>
      <c r="I7065" s="42"/>
      <c r="J7065" s="19"/>
      <c r="K7065" s="19"/>
      <c r="L7065" s="6" t="str" cm="1">
        <f t="array" ref="L7065">IF(ISBLANK($C7065),"",_xlfn.XLOOKUP($C7065,PACK!$A:$A,PACK!$C:$D))</f>
        <v/>
      </c>
      <c r="M7065" s="18"/>
      <c r="N7065" s="7" t="str">
        <f>IF(ISBLANK(C7065),"",SUMIFS($D$4:D7065,$C$4:C7065,C7065))</f>
        <v/>
      </c>
    </row>
    <row r="7066" spans="1:14" x14ac:dyDescent="0.25">
      <c r="A7066" s="1"/>
      <c r="B7066" s="8"/>
      <c r="C7066" s="3"/>
      <c r="D7066" s="1"/>
      <c r="E7066" s="3"/>
      <c r="I7066" s="42"/>
      <c r="J7066" s="19"/>
      <c r="K7066" s="19"/>
      <c r="L7066" s="6" t="str" cm="1">
        <f t="array" ref="L7066">IF(ISBLANK($C7066),"",_xlfn.XLOOKUP($C7066,PACK!$A:$A,PACK!$C:$D))</f>
        <v/>
      </c>
      <c r="M7066" s="18"/>
      <c r="N7066" s="7" t="str">
        <f>IF(ISBLANK(C7066),"",SUMIFS($D$4:D7066,$C$4:C7066,C7066))</f>
        <v/>
      </c>
    </row>
    <row r="7067" spans="1:14" x14ac:dyDescent="0.25">
      <c r="A7067" s="1"/>
      <c r="B7067" s="8"/>
      <c r="C7067" s="3"/>
      <c r="D7067" s="1"/>
      <c r="E7067" s="3"/>
      <c r="I7067" s="42"/>
      <c r="J7067" s="19"/>
      <c r="K7067" s="19"/>
      <c r="L7067" s="6" t="str" cm="1">
        <f t="array" ref="L7067">IF(ISBLANK($C7067),"",_xlfn.XLOOKUP($C7067,PACK!$A:$A,PACK!$C:$D))</f>
        <v/>
      </c>
      <c r="M7067" s="18"/>
      <c r="N7067" s="7" t="str">
        <f>IF(ISBLANK(C7067),"",SUMIFS($D$4:D7067,$C$4:C7067,C7067))</f>
        <v/>
      </c>
    </row>
    <row r="7068" spans="1:14" x14ac:dyDescent="0.25">
      <c r="A7068" s="1"/>
      <c r="B7068" s="8"/>
      <c r="C7068" s="3"/>
      <c r="D7068" s="1"/>
      <c r="E7068" s="3"/>
      <c r="I7068" s="42"/>
      <c r="J7068" s="19"/>
      <c r="K7068" s="19"/>
      <c r="L7068" s="6" t="str" cm="1">
        <f t="array" ref="L7068">IF(ISBLANK($C7068),"",_xlfn.XLOOKUP($C7068,PACK!$A:$A,PACK!$C:$D))</f>
        <v/>
      </c>
      <c r="M7068" s="18"/>
      <c r="N7068" s="7" t="str">
        <f>IF(ISBLANK(C7068),"",SUMIFS($D$4:D7068,$C$4:C7068,C7068))</f>
        <v/>
      </c>
    </row>
    <row r="7069" spans="1:14" x14ac:dyDescent="0.25">
      <c r="A7069" s="1"/>
      <c r="B7069" s="8"/>
      <c r="C7069" s="3"/>
      <c r="D7069" s="1"/>
      <c r="E7069" s="3"/>
      <c r="I7069" s="42"/>
      <c r="J7069" s="19"/>
      <c r="K7069" s="19"/>
      <c r="L7069" s="6" t="str" cm="1">
        <f t="array" ref="L7069">IF(ISBLANK($C7069),"",_xlfn.XLOOKUP($C7069,PACK!$A:$A,PACK!$C:$D))</f>
        <v/>
      </c>
      <c r="M7069" s="18"/>
      <c r="N7069" s="7" t="str">
        <f>IF(ISBLANK(C7069),"",SUMIFS($D$4:D7069,$C$4:C7069,C7069))</f>
        <v/>
      </c>
    </row>
    <row r="7070" spans="1:14" x14ac:dyDescent="0.25">
      <c r="A7070" s="1"/>
      <c r="B7070" s="8"/>
      <c r="C7070" s="3"/>
      <c r="D7070" s="1"/>
      <c r="E7070" s="3"/>
      <c r="I7070" s="42"/>
      <c r="J7070" s="19"/>
      <c r="K7070" s="19"/>
      <c r="L7070" s="6" t="str" cm="1">
        <f t="array" ref="L7070">IF(ISBLANK($C7070),"",_xlfn.XLOOKUP($C7070,PACK!$A:$A,PACK!$C:$D))</f>
        <v/>
      </c>
      <c r="M7070" s="18"/>
      <c r="N7070" s="7" t="str">
        <f>IF(ISBLANK(C7070),"",SUMIFS($D$4:D7070,$C$4:C7070,C7070))</f>
        <v/>
      </c>
    </row>
    <row r="7071" spans="1:14" x14ac:dyDescent="0.25">
      <c r="A7071" s="1"/>
      <c r="B7071" s="8"/>
      <c r="C7071" s="3"/>
      <c r="D7071" s="1"/>
      <c r="E7071" s="3"/>
      <c r="I7071" s="42"/>
      <c r="J7071" s="19"/>
      <c r="K7071" s="19"/>
      <c r="L7071" s="6" t="str" cm="1">
        <f t="array" ref="L7071">IF(ISBLANK($C7071),"",_xlfn.XLOOKUP($C7071,PACK!$A:$A,PACK!$C:$D))</f>
        <v/>
      </c>
      <c r="M7071" s="18"/>
      <c r="N7071" s="7" t="str">
        <f>IF(ISBLANK(C7071),"",SUMIFS($D$4:D7071,$C$4:C7071,C7071))</f>
        <v/>
      </c>
    </row>
    <row r="7072" spans="1:14" x14ac:dyDescent="0.25">
      <c r="A7072" s="1"/>
      <c r="B7072" s="8"/>
      <c r="C7072" s="3"/>
      <c r="D7072" s="1"/>
      <c r="E7072" s="3"/>
      <c r="I7072" s="42"/>
      <c r="J7072" s="19"/>
      <c r="K7072" s="19"/>
      <c r="L7072" s="6" t="str" cm="1">
        <f t="array" ref="L7072">IF(ISBLANK($C7072),"",_xlfn.XLOOKUP($C7072,PACK!$A:$A,PACK!$C:$D))</f>
        <v/>
      </c>
      <c r="M7072" s="18"/>
      <c r="N7072" s="7" t="str">
        <f>IF(ISBLANK(C7072),"",SUMIFS($D$4:D7072,$C$4:C7072,C7072))</f>
        <v/>
      </c>
    </row>
    <row r="7073" spans="1:14" x14ac:dyDescent="0.25">
      <c r="A7073" s="1"/>
      <c r="B7073" s="8"/>
      <c r="C7073" s="3"/>
      <c r="D7073" s="1"/>
      <c r="E7073" s="3"/>
      <c r="I7073" s="42"/>
      <c r="J7073" s="19"/>
      <c r="K7073" s="19"/>
      <c r="L7073" s="6" t="str" cm="1">
        <f t="array" ref="L7073">IF(ISBLANK($C7073),"",_xlfn.XLOOKUP($C7073,PACK!$A:$A,PACK!$C:$D))</f>
        <v/>
      </c>
      <c r="M7073" s="18"/>
      <c r="N7073" s="7" t="str">
        <f>IF(ISBLANK(C7073),"",SUMIFS($D$4:D7073,$C$4:C7073,C7073))</f>
        <v/>
      </c>
    </row>
    <row r="7074" spans="1:14" x14ac:dyDescent="0.25">
      <c r="A7074" s="1"/>
      <c r="B7074" s="8"/>
      <c r="C7074" s="3"/>
      <c r="D7074" s="1"/>
      <c r="E7074" s="3"/>
      <c r="I7074" s="42"/>
      <c r="J7074" s="19"/>
      <c r="K7074" s="19"/>
      <c r="L7074" s="6" t="str" cm="1">
        <f t="array" ref="L7074">IF(ISBLANK($C7074),"",_xlfn.XLOOKUP($C7074,PACK!$A:$A,PACK!$C:$D))</f>
        <v/>
      </c>
      <c r="M7074" s="18"/>
      <c r="N7074" s="7" t="str">
        <f>IF(ISBLANK(C7074),"",SUMIFS($D$4:D7074,$C$4:C7074,C7074))</f>
        <v/>
      </c>
    </row>
    <row r="7075" spans="1:14" x14ac:dyDescent="0.25">
      <c r="A7075" s="1"/>
      <c r="B7075" s="8"/>
      <c r="C7075" s="3"/>
      <c r="D7075" s="1"/>
      <c r="E7075" s="3"/>
      <c r="I7075" s="42"/>
      <c r="J7075" s="19"/>
      <c r="K7075" s="19"/>
      <c r="L7075" s="6" t="str" cm="1">
        <f t="array" ref="L7075">IF(ISBLANK($C7075),"",_xlfn.XLOOKUP($C7075,PACK!$A:$A,PACK!$C:$D))</f>
        <v/>
      </c>
      <c r="M7075" s="18"/>
      <c r="N7075" s="7" t="str">
        <f>IF(ISBLANK(C7075),"",SUMIFS($D$4:D7075,$C$4:C7075,C7075))</f>
        <v/>
      </c>
    </row>
    <row r="7076" spans="1:14" x14ac:dyDescent="0.25">
      <c r="A7076" s="1"/>
      <c r="B7076" s="8"/>
      <c r="C7076" s="3"/>
      <c r="D7076" s="1"/>
      <c r="E7076" s="3"/>
      <c r="I7076" s="42"/>
      <c r="J7076" s="19"/>
      <c r="K7076" s="19"/>
      <c r="L7076" s="6" t="str" cm="1">
        <f t="array" ref="L7076">IF(ISBLANK($C7076),"",_xlfn.XLOOKUP($C7076,PACK!$A:$A,PACK!$C:$D))</f>
        <v/>
      </c>
      <c r="M7076" s="18"/>
      <c r="N7076" s="7" t="str">
        <f>IF(ISBLANK(C7076),"",SUMIFS($D$4:D7076,$C$4:C7076,C7076))</f>
        <v/>
      </c>
    </row>
    <row r="7077" spans="1:14" x14ac:dyDescent="0.25">
      <c r="A7077" s="1"/>
      <c r="B7077" s="8"/>
      <c r="C7077" s="3"/>
      <c r="D7077" s="1"/>
      <c r="E7077" s="3"/>
      <c r="I7077" s="42"/>
      <c r="J7077" s="19"/>
      <c r="K7077" s="19"/>
      <c r="L7077" s="6" t="str" cm="1">
        <f t="array" ref="L7077">IF(ISBLANK($C7077),"",_xlfn.XLOOKUP($C7077,PACK!$A:$A,PACK!$C:$D))</f>
        <v/>
      </c>
      <c r="M7077" s="18"/>
      <c r="N7077" s="7" t="str">
        <f>IF(ISBLANK(C7077),"",SUMIFS($D$4:D7077,$C$4:C7077,C7077))</f>
        <v/>
      </c>
    </row>
    <row r="7078" spans="1:14" x14ac:dyDescent="0.25">
      <c r="A7078" s="1"/>
      <c r="B7078" s="8"/>
      <c r="C7078" s="3"/>
      <c r="D7078" s="1"/>
      <c r="E7078" s="3"/>
      <c r="I7078" s="42"/>
      <c r="J7078" s="19"/>
      <c r="K7078" s="19"/>
      <c r="L7078" s="6" t="str" cm="1">
        <f t="array" ref="L7078">IF(ISBLANK($C7078),"",_xlfn.XLOOKUP($C7078,PACK!$A:$A,PACK!$C:$D))</f>
        <v/>
      </c>
      <c r="M7078" s="18"/>
      <c r="N7078" s="7" t="str">
        <f>IF(ISBLANK(C7078),"",SUMIFS($D$4:D7078,$C$4:C7078,C7078))</f>
        <v/>
      </c>
    </row>
    <row r="7079" spans="1:14" x14ac:dyDescent="0.25">
      <c r="A7079" s="1"/>
      <c r="B7079" s="8"/>
      <c r="C7079" s="3"/>
      <c r="D7079" s="1"/>
      <c r="E7079" s="3"/>
      <c r="I7079" s="42"/>
      <c r="J7079" s="19"/>
      <c r="K7079" s="19"/>
      <c r="L7079" s="6" t="str" cm="1">
        <f t="array" ref="L7079">IF(ISBLANK($C7079),"",_xlfn.XLOOKUP($C7079,PACK!$A:$A,PACK!$C:$D))</f>
        <v/>
      </c>
      <c r="M7079" s="18"/>
      <c r="N7079" s="7" t="str">
        <f>IF(ISBLANK(C7079),"",SUMIFS($D$4:D7079,$C$4:C7079,C7079))</f>
        <v/>
      </c>
    </row>
    <row r="7080" spans="1:14" x14ac:dyDescent="0.25">
      <c r="A7080" s="1"/>
      <c r="B7080" s="8"/>
      <c r="C7080" s="3"/>
      <c r="D7080" s="1"/>
      <c r="E7080" s="3"/>
      <c r="I7080" s="42"/>
      <c r="J7080" s="19"/>
      <c r="K7080" s="19"/>
      <c r="L7080" s="6" t="str" cm="1">
        <f t="array" ref="L7080">IF(ISBLANK($C7080),"",_xlfn.XLOOKUP($C7080,PACK!$A:$A,PACK!$C:$D))</f>
        <v/>
      </c>
      <c r="M7080" s="18"/>
      <c r="N7080" s="7" t="str">
        <f>IF(ISBLANK(C7080),"",SUMIFS($D$4:D7080,$C$4:C7080,C7080))</f>
        <v/>
      </c>
    </row>
    <row r="7081" spans="1:14" x14ac:dyDescent="0.25">
      <c r="A7081" s="1"/>
      <c r="B7081" s="8"/>
      <c r="C7081" s="3"/>
      <c r="D7081" s="1"/>
      <c r="E7081" s="3"/>
      <c r="I7081" s="42"/>
      <c r="J7081" s="19"/>
      <c r="K7081" s="19"/>
      <c r="L7081" s="6" t="str" cm="1">
        <f t="array" ref="L7081">IF(ISBLANK($C7081),"",_xlfn.XLOOKUP($C7081,PACK!$A:$A,PACK!$C:$D))</f>
        <v/>
      </c>
      <c r="M7081" s="18"/>
      <c r="N7081" s="7" t="str">
        <f>IF(ISBLANK(C7081),"",SUMIFS($D$4:D7081,$C$4:C7081,C7081))</f>
        <v/>
      </c>
    </row>
    <row r="7082" spans="1:14" x14ac:dyDescent="0.25">
      <c r="A7082" s="1"/>
      <c r="B7082" s="8"/>
      <c r="C7082" s="3"/>
      <c r="D7082" s="1"/>
      <c r="E7082" s="3"/>
      <c r="I7082" s="42"/>
      <c r="J7082" s="19"/>
      <c r="K7082" s="19"/>
      <c r="L7082" s="6" t="str" cm="1">
        <f t="array" ref="L7082">IF(ISBLANK($C7082),"",_xlfn.XLOOKUP($C7082,PACK!$A:$A,PACK!$C:$D))</f>
        <v/>
      </c>
      <c r="M7082" s="18"/>
      <c r="N7082" s="7" t="str">
        <f>IF(ISBLANK(C7082),"",SUMIFS($D$4:D7082,$C$4:C7082,C7082))</f>
        <v/>
      </c>
    </row>
    <row r="7083" spans="1:14" x14ac:dyDescent="0.25">
      <c r="A7083" s="1"/>
      <c r="B7083" s="8"/>
      <c r="C7083" s="3"/>
      <c r="D7083" s="1"/>
      <c r="E7083" s="3"/>
      <c r="I7083" s="42"/>
      <c r="J7083" s="19"/>
      <c r="K7083" s="19"/>
      <c r="L7083" s="6" t="str" cm="1">
        <f t="array" ref="L7083">IF(ISBLANK($C7083),"",_xlfn.XLOOKUP($C7083,PACK!$A:$A,PACK!$C:$D))</f>
        <v/>
      </c>
      <c r="M7083" s="18"/>
      <c r="N7083" s="7" t="str">
        <f>IF(ISBLANK(C7083),"",SUMIFS($D$4:D7083,$C$4:C7083,C7083))</f>
        <v/>
      </c>
    </row>
    <row r="7084" spans="1:14" x14ac:dyDescent="0.25">
      <c r="A7084" s="1"/>
      <c r="B7084" s="8"/>
      <c r="C7084" s="3"/>
      <c r="D7084" s="1"/>
      <c r="E7084" s="3"/>
      <c r="I7084" s="42"/>
      <c r="J7084" s="19"/>
      <c r="K7084" s="19"/>
      <c r="L7084" s="6" t="str" cm="1">
        <f t="array" ref="L7084">IF(ISBLANK($C7084),"",_xlfn.XLOOKUP($C7084,PACK!$A:$A,PACK!$C:$D))</f>
        <v/>
      </c>
      <c r="M7084" s="18"/>
      <c r="N7084" s="7" t="str">
        <f>IF(ISBLANK(C7084),"",SUMIFS($D$4:D7084,$C$4:C7084,C7084))</f>
        <v/>
      </c>
    </row>
    <row r="7085" spans="1:14" x14ac:dyDescent="0.25">
      <c r="A7085" s="1"/>
      <c r="B7085" s="8"/>
      <c r="C7085" s="3"/>
      <c r="D7085" s="1"/>
      <c r="E7085" s="3"/>
      <c r="I7085" s="42"/>
      <c r="J7085" s="19"/>
      <c r="K7085" s="19"/>
      <c r="L7085" s="6" t="str" cm="1">
        <f t="array" ref="L7085">IF(ISBLANK($C7085),"",_xlfn.XLOOKUP($C7085,PACK!$A:$A,PACK!$C:$D))</f>
        <v/>
      </c>
      <c r="M7085" s="18"/>
      <c r="N7085" s="7" t="str">
        <f>IF(ISBLANK(C7085),"",SUMIFS($D$4:D7085,$C$4:C7085,C7085))</f>
        <v/>
      </c>
    </row>
    <row r="7086" spans="1:14" x14ac:dyDescent="0.25">
      <c r="A7086" s="1"/>
      <c r="B7086" s="8"/>
      <c r="C7086" s="3"/>
      <c r="D7086" s="1"/>
      <c r="E7086" s="3"/>
      <c r="I7086" s="42"/>
      <c r="J7086" s="19"/>
      <c r="K7086" s="19"/>
      <c r="L7086" s="6" t="str" cm="1">
        <f t="array" ref="L7086">IF(ISBLANK($C7086),"",_xlfn.XLOOKUP($C7086,PACK!$A:$A,PACK!$C:$D))</f>
        <v/>
      </c>
      <c r="M7086" s="18"/>
      <c r="N7086" s="7" t="str">
        <f>IF(ISBLANK(C7086),"",SUMIFS($D$4:D7086,$C$4:C7086,C7086))</f>
        <v/>
      </c>
    </row>
    <row r="7087" spans="1:14" x14ac:dyDescent="0.25">
      <c r="A7087" s="1"/>
      <c r="B7087" s="8"/>
      <c r="C7087" s="3"/>
      <c r="D7087" s="1"/>
      <c r="E7087" s="3"/>
      <c r="I7087" s="42"/>
      <c r="J7087" s="19"/>
      <c r="K7087" s="19"/>
      <c r="L7087" s="6" t="str" cm="1">
        <f t="array" ref="L7087">IF(ISBLANK($C7087),"",_xlfn.XLOOKUP($C7087,PACK!$A:$A,PACK!$C:$D))</f>
        <v/>
      </c>
      <c r="M7087" s="18"/>
      <c r="N7087" s="7" t="str">
        <f>IF(ISBLANK(C7087),"",SUMIFS($D$4:D7087,$C$4:C7087,C7087))</f>
        <v/>
      </c>
    </row>
    <row r="7088" spans="1:14" x14ac:dyDescent="0.25">
      <c r="A7088" s="1"/>
      <c r="B7088" s="8"/>
      <c r="C7088" s="3"/>
      <c r="D7088" s="1"/>
      <c r="E7088" s="3"/>
      <c r="I7088" s="42"/>
      <c r="J7088" s="19"/>
      <c r="K7088" s="19"/>
      <c r="L7088" s="6" t="str" cm="1">
        <f t="array" ref="L7088">IF(ISBLANK($C7088),"",_xlfn.XLOOKUP($C7088,PACK!$A:$A,PACK!$C:$D))</f>
        <v/>
      </c>
      <c r="M7088" s="18"/>
      <c r="N7088" s="7" t="str">
        <f>IF(ISBLANK(C7088),"",SUMIFS($D$4:D7088,$C$4:C7088,C7088))</f>
        <v/>
      </c>
    </row>
    <row r="7089" spans="1:14" x14ac:dyDescent="0.25">
      <c r="A7089" s="1"/>
      <c r="B7089" s="8"/>
      <c r="C7089" s="3"/>
      <c r="D7089" s="1"/>
      <c r="E7089" s="3"/>
      <c r="I7089" s="42"/>
      <c r="J7089" s="19"/>
      <c r="K7089" s="19"/>
      <c r="L7089" s="6" t="str" cm="1">
        <f t="array" ref="L7089">IF(ISBLANK($C7089),"",_xlfn.XLOOKUP($C7089,PACK!$A:$A,PACK!$C:$D))</f>
        <v/>
      </c>
      <c r="M7089" s="18"/>
      <c r="N7089" s="7" t="str">
        <f>IF(ISBLANK(C7089),"",SUMIFS($D$4:D7089,$C$4:C7089,C7089))</f>
        <v/>
      </c>
    </row>
    <row r="7090" spans="1:14" x14ac:dyDescent="0.25">
      <c r="A7090" s="1"/>
      <c r="B7090" s="8"/>
      <c r="C7090" s="3"/>
      <c r="D7090" s="1"/>
      <c r="E7090" s="3"/>
      <c r="I7090" s="42"/>
      <c r="J7090" s="19"/>
      <c r="K7090" s="19"/>
      <c r="L7090" s="6" t="str" cm="1">
        <f t="array" ref="L7090">IF(ISBLANK($C7090),"",_xlfn.XLOOKUP($C7090,PACK!$A:$A,PACK!$C:$D))</f>
        <v/>
      </c>
      <c r="M7090" s="18"/>
      <c r="N7090" s="7" t="str">
        <f>IF(ISBLANK(C7090),"",SUMIFS($D$4:D7090,$C$4:C7090,C7090))</f>
        <v/>
      </c>
    </row>
    <row r="7091" spans="1:14" x14ac:dyDescent="0.25">
      <c r="A7091" s="1"/>
      <c r="B7091" s="8"/>
      <c r="C7091" s="3"/>
      <c r="D7091" s="1"/>
      <c r="E7091" s="3"/>
      <c r="I7091" s="42"/>
      <c r="J7091" s="19"/>
      <c r="K7091" s="19"/>
      <c r="L7091" s="6" t="str" cm="1">
        <f t="array" ref="L7091">IF(ISBLANK($C7091),"",_xlfn.XLOOKUP($C7091,PACK!$A:$A,PACK!$C:$D))</f>
        <v/>
      </c>
      <c r="M7091" s="18"/>
      <c r="N7091" s="7" t="str">
        <f>IF(ISBLANK(C7091),"",SUMIFS($D$4:D7091,$C$4:C7091,C7091))</f>
        <v/>
      </c>
    </row>
    <row r="7092" spans="1:14" x14ac:dyDescent="0.25">
      <c r="A7092" s="1"/>
      <c r="B7092" s="8"/>
      <c r="C7092" s="3"/>
      <c r="D7092" s="1"/>
      <c r="E7092" s="3"/>
      <c r="I7092" s="42"/>
      <c r="J7092" s="19"/>
      <c r="K7092" s="19"/>
      <c r="L7092" s="6" t="str" cm="1">
        <f t="array" ref="L7092">IF(ISBLANK($C7092),"",_xlfn.XLOOKUP($C7092,PACK!$A:$A,PACK!$C:$D))</f>
        <v/>
      </c>
      <c r="M7092" s="18"/>
      <c r="N7092" s="7" t="str">
        <f>IF(ISBLANK(C7092),"",SUMIFS($D$4:D7092,$C$4:C7092,C7092))</f>
        <v/>
      </c>
    </row>
    <row r="7093" spans="1:14" x14ac:dyDescent="0.25">
      <c r="I7093" s="42"/>
      <c r="J7093" s="19"/>
      <c r="K7093" s="19"/>
      <c r="N7093" s="7" t="str">
        <f>IF(ISBLANK(C7093),"",SUMIFS($D$4:D7093,$C$4:C7093,C7093))</f>
        <v/>
      </c>
    </row>
    <row r="7094" spans="1:14" x14ac:dyDescent="0.25">
      <c r="I7094" s="42"/>
      <c r="J7094" s="19"/>
      <c r="K7094" s="19"/>
      <c r="N7094" s="7" t="str">
        <f>IF(ISBLANK(C7094),"",SUMIFS($D$4:D7094,$C$4:C7094,C7094))</f>
        <v/>
      </c>
    </row>
    <row r="7095" spans="1:14" x14ac:dyDescent="0.25">
      <c r="I7095" s="42"/>
      <c r="J7095" s="19"/>
      <c r="K7095" s="19"/>
      <c r="N7095" s="7" t="str">
        <f>IF(ISBLANK(C7095),"",SUMIFS($D$4:D7095,$C$4:C7095,C7095))</f>
        <v/>
      </c>
    </row>
    <row r="7096" spans="1:14" x14ac:dyDescent="0.25">
      <c r="I7096" s="42"/>
      <c r="J7096" s="19"/>
      <c r="K7096" s="19"/>
      <c r="N7096" s="7" t="str">
        <f>IF(ISBLANK(C7096),"",SUMIFS($D$4:D7096,$C$4:C7096,C7096))</f>
        <v/>
      </c>
    </row>
    <row r="7097" spans="1:14" x14ac:dyDescent="0.25">
      <c r="I7097" s="42"/>
      <c r="J7097" s="19"/>
      <c r="K7097" s="19"/>
      <c r="N7097" s="7" t="str">
        <f>IF(ISBLANK(C7097),"",SUMIFS($D$4:D7097,$C$4:C7097,C7097))</f>
        <v/>
      </c>
    </row>
    <row r="7098" spans="1:14" x14ac:dyDescent="0.25">
      <c r="I7098" s="42"/>
      <c r="J7098" s="19"/>
      <c r="K7098" s="19"/>
      <c r="N7098" s="7" t="str">
        <f>IF(ISBLANK(C7098),"",SUMIFS($D$4:D7098,$C$4:C7098,C7098))</f>
        <v/>
      </c>
    </row>
    <row r="7099" spans="1:14" x14ac:dyDescent="0.25">
      <c r="I7099" s="42"/>
      <c r="J7099" s="19"/>
      <c r="K7099" s="19"/>
      <c r="N7099" s="7" t="str">
        <f>IF(ISBLANK(C7099),"",SUMIFS($D$4:D7099,$C$4:C7099,C7099))</f>
        <v/>
      </c>
    </row>
    <row r="7100" spans="1:14" x14ac:dyDescent="0.25">
      <c r="I7100" s="42"/>
      <c r="J7100" s="19"/>
      <c r="K7100" s="19"/>
      <c r="N7100" s="7" t="str">
        <f>IF(ISBLANK(C7100),"",SUMIFS($D$4:D7100,$C$4:C7100,C7100))</f>
        <v/>
      </c>
    </row>
    <row r="7101" spans="1:14" x14ac:dyDescent="0.25">
      <c r="I7101" s="42"/>
      <c r="J7101" s="19"/>
      <c r="K7101" s="19"/>
      <c r="N7101" s="7" t="str">
        <f>IF(ISBLANK(C7101),"",SUMIFS($D$4:D7101,$C$4:C7101,C7101))</f>
        <v/>
      </c>
    </row>
    <row r="7102" spans="1:14" x14ac:dyDescent="0.25">
      <c r="I7102" s="42"/>
      <c r="J7102" s="19"/>
      <c r="K7102" s="19"/>
      <c r="N7102" s="7" t="str">
        <f>IF(ISBLANK(C7102),"",SUMIFS($D$4:D7102,$C$4:C7102,C7102))</f>
        <v/>
      </c>
    </row>
    <row r="7103" spans="1:14" x14ac:dyDescent="0.25">
      <c r="I7103" s="42"/>
      <c r="J7103" s="19"/>
      <c r="K7103" s="19"/>
      <c r="N7103" s="7" t="str">
        <f>IF(ISBLANK(C7103),"",SUMIFS($D$4:D7103,$C$4:C7103,C7103))</f>
        <v/>
      </c>
    </row>
    <row r="7104" spans="1:14" x14ac:dyDescent="0.25">
      <c r="I7104" s="42"/>
      <c r="J7104" s="19"/>
      <c r="K7104" s="19"/>
      <c r="N7104" s="7" t="str">
        <f>IF(ISBLANK(C7104),"",SUMIFS($D$4:D7104,$C$4:C7104,C7104))</f>
        <v/>
      </c>
    </row>
    <row r="7105" spans="9:14" x14ac:dyDescent="0.25">
      <c r="I7105" s="42"/>
      <c r="J7105" s="19"/>
      <c r="K7105" s="19"/>
      <c r="N7105" s="7" t="str">
        <f>IF(ISBLANK(C7105),"",SUMIFS($D$4:D7105,$C$4:C7105,C7105))</f>
        <v/>
      </c>
    </row>
    <row r="7106" spans="9:14" x14ac:dyDescent="0.25">
      <c r="I7106" s="42"/>
      <c r="J7106" s="19"/>
      <c r="K7106" s="19"/>
      <c r="N7106" s="7" t="str">
        <f>IF(ISBLANK(C7106),"",SUMIFS($D$4:D7106,$C$4:C7106,C7106))</f>
        <v/>
      </c>
    </row>
    <row r="7107" spans="9:14" x14ac:dyDescent="0.25">
      <c r="I7107" s="42"/>
      <c r="J7107" s="19"/>
      <c r="K7107" s="19"/>
      <c r="N7107" s="7" t="str">
        <f>IF(ISBLANK(C7107),"",SUMIFS($D$4:D7107,$C$4:C7107,C7107))</f>
        <v/>
      </c>
    </row>
    <row r="7108" spans="9:14" x14ac:dyDescent="0.25">
      <c r="I7108" s="42"/>
      <c r="J7108" s="19"/>
      <c r="K7108" s="19"/>
      <c r="N7108" s="7" t="str">
        <f>IF(ISBLANK(C7108),"",SUMIFS($D$4:D7108,$C$4:C7108,C7108))</f>
        <v/>
      </c>
    </row>
    <row r="7109" spans="9:14" x14ac:dyDescent="0.25">
      <c r="I7109" s="42"/>
      <c r="J7109" s="19"/>
      <c r="K7109" s="19"/>
      <c r="N7109" s="7" t="str">
        <f>IF(ISBLANK(C7109),"",SUMIFS($D$4:D7109,$C$4:C7109,C7109))</f>
        <v/>
      </c>
    </row>
    <row r="7110" spans="9:14" x14ac:dyDescent="0.25">
      <c r="I7110" s="42"/>
      <c r="J7110" s="19"/>
      <c r="K7110" s="19"/>
      <c r="N7110" s="7" t="str">
        <f>IF(ISBLANK(C7110),"",SUMIFS($D$4:D7110,$C$4:C7110,C7110))</f>
        <v/>
      </c>
    </row>
    <row r="7111" spans="9:14" x14ac:dyDescent="0.25">
      <c r="I7111" s="42"/>
      <c r="J7111" s="19"/>
      <c r="K7111" s="19"/>
      <c r="N7111" s="7" t="str">
        <f>IF(ISBLANK(C7111),"",SUMIFS($D$4:D7111,$C$4:C7111,C7111))</f>
        <v/>
      </c>
    </row>
    <row r="7112" spans="9:14" x14ac:dyDescent="0.25">
      <c r="I7112" s="42"/>
      <c r="J7112" s="19"/>
      <c r="K7112" s="19"/>
      <c r="N7112" s="7" t="str">
        <f>IF(ISBLANK(C7112),"",SUMIFS($D$4:D7112,$C$4:C7112,C7112))</f>
        <v/>
      </c>
    </row>
    <row r="7113" spans="9:14" x14ac:dyDescent="0.25">
      <c r="I7113" s="42"/>
      <c r="J7113" s="19"/>
      <c r="K7113" s="19"/>
      <c r="N7113" s="7" t="str">
        <f>IF(ISBLANK(C7113),"",SUMIFS($D$4:D7113,$C$4:C7113,C7113))</f>
        <v/>
      </c>
    </row>
    <row r="7114" spans="9:14" x14ac:dyDescent="0.25">
      <c r="I7114" s="42"/>
      <c r="J7114" s="19"/>
      <c r="K7114" s="19"/>
      <c r="N7114" s="7" t="str">
        <f>IF(ISBLANK(C7114),"",SUMIFS($D$4:D7114,$C$4:C7114,C7114))</f>
        <v/>
      </c>
    </row>
    <row r="7115" spans="9:14" x14ac:dyDescent="0.25">
      <c r="I7115" s="42"/>
      <c r="J7115" s="19"/>
      <c r="K7115" s="19"/>
      <c r="N7115" s="7" t="str">
        <f>IF(ISBLANK(C7115),"",SUMIFS($D$4:D7115,$C$4:C7115,C7115))</f>
        <v/>
      </c>
    </row>
    <row r="7116" spans="9:14" x14ac:dyDescent="0.25">
      <c r="I7116" s="42"/>
      <c r="J7116" s="19"/>
      <c r="K7116" s="19"/>
      <c r="N7116" s="7" t="str">
        <f>IF(ISBLANK(C7116),"",SUMIFS($D$4:D7116,$C$4:C7116,C7116))</f>
        <v/>
      </c>
    </row>
    <row r="7117" spans="9:14" x14ac:dyDescent="0.25">
      <c r="I7117" s="42"/>
      <c r="J7117" s="19"/>
      <c r="K7117" s="19"/>
      <c r="N7117" s="7" t="str">
        <f>IF(ISBLANK(C7117),"",SUMIFS($D$4:D7117,$C$4:C7117,C7117))</f>
        <v/>
      </c>
    </row>
    <row r="7118" spans="9:14" x14ac:dyDescent="0.25">
      <c r="I7118" s="42"/>
      <c r="J7118" s="19"/>
      <c r="K7118" s="19"/>
      <c r="N7118" s="7" t="str">
        <f>IF(ISBLANK(C7118),"",SUMIFS($D$4:D7118,$C$4:C7118,C7118))</f>
        <v/>
      </c>
    </row>
    <row r="7119" spans="9:14" x14ac:dyDescent="0.25">
      <c r="I7119" s="42"/>
      <c r="J7119" s="19"/>
      <c r="K7119" s="19"/>
      <c r="N7119" s="7" t="str">
        <f>IF(ISBLANK(C7119),"",SUMIFS($D$4:D7119,$C$4:C7119,C7119))</f>
        <v/>
      </c>
    </row>
    <row r="7120" spans="9:14" x14ac:dyDescent="0.25">
      <c r="I7120" s="42"/>
      <c r="J7120" s="19"/>
      <c r="K7120" s="19"/>
      <c r="N7120" s="7" t="str">
        <f>IF(ISBLANK(C7120),"",SUMIFS($D$4:D7120,$C$4:C7120,C7120))</f>
        <v/>
      </c>
    </row>
    <row r="7121" spans="9:14" x14ac:dyDescent="0.25">
      <c r="I7121" s="42"/>
      <c r="J7121" s="19"/>
      <c r="K7121" s="19"/>
      <c r="N7121" s="7" t="str">
        <f>IF(ISBLANK(C7121),"",SUMIFS($D$4:D7121,$C$4:C7121,C7121))</f>
        <v/>
      </c>
    </row>
    <row r="7122" spans="9:14" x14ac:dyDescent="0.25">
      <c r="I7122" s="42"/>
      <c r="J7122" s="19"/>
      <c r="K7122" s="19"/>
      <c r="N7122" s="7" t="str">
        <f>IF(ISBLANK(C7122),"",SUMIFS($D$4:D7122,$C$4:C7122,C7122))</f>
        <v/>
      </c>
    </row>
    <row r="7123" spans="9:14" x14ac:dyDescent="0.25">
      <c r="I7123" s="42"/>
      <c r="J7123" s="19"/>
      <c r="K7123" s="19"/>
      <c r="N7123" s="7" t="str">
        <f>IF(ISBLANK(C7123),"",SUMIFS($D$4:D7123,$C$4:C7123,C7123))</f>
        <v/>
      </c>
    </row>
    <row r="7124" spans="9:14" x14ac:dyDescent="0.25">
      <c r="I7124" s="42"/>
      <c r="J7124" s="19"/>
      <c r="K7124" s="19"/>
      <c r="N7124" s="7" t="str">
        <f>IF(ISBLANK(C7124),"",SUMIFS($D$4:D7124,$C$4:C7124,C7124))</f>
        <v/>
      </c>
    </row>
    <row r="7125" spans="9:14" x14ac:dyDescent="0.25">
      <c r="I7125" s="42"/>
      <c r="J7125" s="19"/>
      <c r="K7125" s="19"/>
      <c r="N7125" s="7" t="str">
        <f>IF(ISBLANK(C7125),"",SUMIFS($D$4:D7125,$C$4:C7125,C7125))</f>
        <v/>
      </c>
    </row>
    <row r="7126" spans="9:14" x14ac:dyDescent="0.25">
      <c r="I7126" s="42"/>
      <c r="J7126" s="19"/>
      <c r="K7126" s="19"/>
      <c r="N7126" s="7" t="str">
        <f>IF(ISBLANK(C7126),"",SUMIFS($D$4:D7126,$C$4:C7126,C7126))</f>
        <v/>
      </c>
    </row>
    <row r="7127" spans="9:14" x14ac:dyDescent="0.25">
      <c r="I7127" s="42"/>
      <c r="J7127" s="19"/>
      <c r="K7127" s="19"/>
      <c r="N7127" s="7" t="str">
        <f>IF(ISBLANK(C7127),"",SUMIFS($D$4:D7127,$C$4:C7127,C7127))</f>
        <v/>
      </c>
    </row>
    <row r="7128" spans="9:14" x14ac:dyDescent="0.25">
      <c r="I7128" s="42"/>
      <c r="J7128" s="19"/>
      <c r="K7128" s="19"/>
      <c r="N7128" s="7" t="str">
        <f>IF(ISBLANK(C7128),"",SUMIFS($D$4:D7128,$C$4:C7128,C7128))</f>
        <v/>
      </c>
    </row>
    <row r="7129" spans="9:14" x14ac:dyDescent="0.25">
      <c r="I7129" s="42"/>
      <c r="J7129" s="19"/>
      <c r="K7129" s="19"/>
      <c r="N7129" s="7" t="str">
        <f>IF(ISBLANK(C7129),"",SUMIFS($D$4:D7129,$C$4:C7129,C7129))</f>
        <v/>
      </c>
    </row>
    <row r="7130" spans="9:14" x14ac:dyDescent="0.25">
      <c r="I7130" s="42"/>
      <c r="J7130" s="19"/>
      <c r="K7130" s="19"/>
      <c r="N7130" s="7" t="str">
        <f>IF(ISBLANK(C7130),"",SUMIFS($D$4:D7130,$C$4:C7130,C7130))</f>
        <v/>
      </c>
    </row>
    <row r="7131" spans="9:14" x14ac:dyDescent="0.25">
      <c r="I7131" s="42"/>
      <c r="J7131" s="19"/>
      <c r="K7131" s="19"/>
      <c r="N7131" s="7" t="str">
        <f>IF(ISBLANK(C7131),"",SUMIFS($D$4:D7131,$C$4:C7131,C7131))</f>
        <v/>
      </c>
    </row>
    <row r="7132" spans="9:14" x14ac:dyDescent="0.25">
      <c r="I7132" s="42"/>
      <c r="J7132" s="19"/>
      <c r="K7132" s="19"/>
      <c r="N7132" s="7" t="str">
        <f>IF(ISBLANK(C7132),"",SUMIFS($D$4:D7132,$C$4:C7132,C7132))</f>
        <v/>
      </c>
    </row>
    <row r="7133" spans="9:14" x14ac:dyDescent="0.25">
      <c r="I7133" s="42"/>
      <c r="J7133" s="19"/>
      <c r="K7133" s="19"/>
      <c r="N7133" s="7" t="str">
        <f>IF(ISBLANK(C7133),"",SUMIFS($D$4:D7133,$C$4:C7133,C7133))</f>
        <v/>
      </c>
    </row>
    <row r="7134" spans="9:14" x14ac:dyDescent="0.25">
      <c r="I7134" s="42"/>
      <c r="J7134" s="19"/>
      <c r="K7134" s="19"/>
      <c r="N7134" s="7" t="str">
        <f>IF(ISBLANK(C7134),"",SUMIFS($D$4:D7134,$C$4:C7134,C7134))</f>
        <v/>
      </c>
    </row>
    <row r="7135" spans="9:14" x14ac:dyDescent="0.25">
      <c r="I7135" s="42"/>
      <c r="J7135" s="19"/>
      <c r="K7135" s="19"/>
      <c r="N7135" s="7" t="str">
        <f>IF(ISBLANK(C7135),"",SUMIFS($D$4:D7135,$C$4:C7135,C7135))</f>
        <v/>
      </c>
    </row>
    <row r="7136" spans="9:14" x14ac:dyDescent="0.25">
      <c r="I7136" s="42"/>
      <c r="J7136" s="19"/>
      <c r="K7136" s="19"/>
      <c r="N7136" s="7" t="str">
        <f>IF(ISBLANK(C7136),"",SUMIFS($D$4:D7136,$C$4:C7136,C7136))</f>
        <v/>
      </c>
    </row>
    <row r="7137" spans="9:14" x14ac:dyDescent="0.25">
      <c r="I7137" s="42"/>
      <c r="J7137" s="19"/>
      <c r="K7137" s="19"/>
      <c r="N7137" s="7" t="str">
        <f>IF(ISBLANK(C7137),"",SUMIFS($D$4:D7137,$C$4:C7137,C7137))</f>
        <v/>
      </c>
    </row>
    <row r="7138" spans="9:14" x14ac:dyDescent="0.25">
      <c r="I7138" s="42"/>
      <c r="J7138" s="19"/>
      <c r="K7138" s="19"/>
      <c r="N7138" s="7" t="str">
        <f>IF(ISBLANK(C7138),"",SUMIFS($D$4:D7138,$C$4:C7138,C7138))</f>
        <v/>
      </c>
    </row>
    <row r="7139" spans="9:14" x14ac:dyDescent="0.25">
      <c r="I7139" s="42"/>
      <c r="J7139" s="19"/>
      <c r="K7139" s="19"/>
      <c r="N7139" s="7" t="str">
        <f>IF(ISBLANK(C7139),"",SUMIFS($D$4:D7139,$C$4:C7139,C7139))</f>
        <v/>
      </c>
    </row>
    <row r="7140" spans="9:14" x14ac:dyDescent="0.25">
      <c r="I7140" s="42"/>
      <c r="J7140" s="19"/>
      <c r="K7140" s="19"/>
      <c r="N7140" s="7" t="str">
        <f>IF(ISBLANK(C7140),"",SUMIFS($D$4:D7140,$C$4:C7140,C7140))</f>
        <v/>
      </c>
    </row>
    <row r="7141" spans="9:14" x14ac:dyDescent="0.25">
      <c r="I7141" s="42"/>
      <c r="J7141" s="19"/>
      <c r="K7141" s="19"/>
      <c r="N7141" s="7" t="str">
        <f>IF(ISBLANK(C7141),"",SUMIFS($D$4:D7141,$C$4:C7141,C7141))</f>
        <v/>
      </c>
    </row>
    <row r="7142" spans="9:14" x14ac:dyDescent="0.25">
      <c r="I7142" s="42"/>
      <c r="J7142" s="19"/>
      <c r="K7142" s="19"/>
      <c r="N7142" s="7" t="str">
        <f>IF(ISBLANK(C7142),"",SUMIFS($D$4:D7142,$C$4:C7142,C7142))</f>
        <v/>
      </c>
    </row>
    <row r="7143" spans="9:14" x14ac:dyDescent="0.25">
      <c r="I7143" s="42"/>
      <c r="J7143" s="19"/>
      <c r="K7143" s="19"/>
      <c r="N7143" s="7" t="str">
        <f>IF(ISBLANK(C7143),"",SUMIFS($D$4:D7143,$C$4:C7143,C7143))</f>
        <v/>
      </c>
    </row>
    <row r="7144" spans="9:14" x14ac:dyDescent="0.25">
      <c r="I7144" s="42"/>
      <c r="J7144" s="19"/>
      <c r="K7144" s="19"/>
      <c r="N7144" s="7" t="str">
        <f>IF(ISBLANK(C7144),"",SUMIFS($D$4:D7144,$C$4:C7144,C7144))</f>
        <v/>
      </c>
    </row>
    <row r="7145" spans="9:14" x14ac:dyDescent="0.25">
      <c r="I7145" s="42"/>
      <c r="J7145" s="19"/>
      <c r="K7145" s="19"/>
      <c r="N7145" s="7" t="str">
        <f>IF(ISBLANK(C7145),"",SUMIFS($D$4:D7145,$C$4:C7145,C7145))</f>
        <v/>
      </c>
    </row>
    <row r="7146" spans="9:14" x14ac:dyDescent="0.25">
      <c r="I7146" s="42"/>
      <c r="J7146" s="19"/>
      <c r="K7146" s="19"/>
      <c r="N7146" s="7" t="str">
        <f>IF(ISBLANK(C7146),"",SUMIFS($D$4:D7146,$C$4:C7146,C7146))</f>
        <v/>
      </c>
    </row>
    <row r="7147" spans="9:14" x14ac:dyDescent="0.25">
      <c r="I7147" s="42"/>
      <c r="J7147" s="19"/>
      <c r="K7147" s="19"/>
      <c r="N7147" s="7" t="str">
        <f>IF(ISBLANK(C7147),"",SUMIFS($D$4:D7147,$C$4:C7147,C7147))</f>
        <v/>
      </c>
    </row>
    <row r="7148" spans="9:14" x14ac:dyDescent="0.25">
      <c r="I7148" s="42"/>
      <c r="J7148" s="19"/>
      <c r="K7148" s="19"/>
      <c r="N7148" s="7" t="str">
        <f>IF(ISBLANK(C7148),"",SUMIFS($D$4:D7148,$C$4:C7148,C7148))</f>
        <v/>
      </c>
    </row>
    <row r="7149" spans="9:14" x14ac:dyDescent="0.25">
      <c r="I7149" s="42"/>
      <c r="J7149" s="19"/>
      <c r="K7149" s="19"/>
      <c r="N7149" s="7" t="str">
        <f>IF(ISBLANK(C7149),"",SUMIFS($D$4:D7149,$C$4:C7149,C7149))</f>
        <v/>
      </c>
    </row>
    <row r="7150" spans="9:14" x14ac:dyDescent="0.25">
      <c r="I7150" s="42"/>
      <c r="J7150" s="19"/>
      <c r="K7150" s="19"/>
      <c r="N7150" s="7" t="str">
        <f>IF(ISBLANK(C7150),"",SUMIFS($D$4:D7150,$C$4:C7150,C7150))</f>
        <v/>
      </c>
    </row>
    <row r="7151" spans="9:14" x14ac:dyDescent="0.25">
      <c r="I7151" s="42"/>
      <c r="J7151" s="19"/>
      <c r="K7151" s="19"/>
      <c r="N7151" s="7" t="str">
        <f>IF(ISBLANK(C7151),"",SUMIFS($D$4:D7151,$C$4:C7151,C7151))</f>
        <v/>
      </c>
    </row>
    <row r="7152" spans="9:14" x14ac:dyDescent="0.25">
      <c r="I7152" s="42"/>
      <c r="J7152" s="19"/>
      <c r="K7152" s="19"/>
      <c r="N7152" s="7" t="str">
        <f>IF(ISBLANK(C7152),"",SUMIFS($D$4:D7152,$C$4:C7152,C7152))</f>
        <v/>
      </c>
    </row>
    <row r="7153" spans="9:14" x14ac:dyDescent="0.25">
      <c r="I7153" s="42"/>
      <c r="J7153" s="19"/>
      <c r="K7153" s="19"/>
      <c r="N7153" s="7" t="str">
        <f>IF(ISBLANK(C7153),"",SUMIFS($D$4:D7153,$C$4:C7153,C7153))</f>
        <v/>
      </c>
    </row>
    <row r="7154" spans="9:14" x14ac:dyDescent="0.25">
      <c r="I7154" s="42"/>
      <c r="J7154" s="19"/>
      <c r="K7154" s="19"/>
      <c r="N7154" s="7" t="str">
        <f>IF(ISBLANK(C7154),"",SUMIFS($D$4:D7154,$C$4:C7154,C7154))</f>
        <v/>
      </c>
    </row>
    <row r="7155" spans="9:14" x14ac:dyDescent="0.25">
      <c r="I7155" s="42"/>
      <c r="J7155" s="19"/>
      <c r="K7155" s="19"/>
      <c r="N7155" s="7" t="str">
        <f>IF(ISBLANK(C7155),"",SUMIFS($D$4:D7155,$C$4:C7155,C7155))</f>
        <v/>
      </c>
    </row>
    <row r="7156" spans="9:14" x14ac:dyDescent="0.25">
      <c r="I7156" s="42"/>
      <c r="J7156" s="19"/>
      <c r="K7156" s="19"/>
      <c r="N7156" s="7" t="str">
        <f>IF(ISBLANK(C7156),"",SUMIFS($D$4:D7156,$C$4:C7156,C7156))</f>
        <v/>
      </c>
    </row>
    <row r="7157" spans="9:14" x14ac:dyDescent="0.25">
      <c r="I7157" s="42"/>
      <c r="J7157" s="19"/>
      <c r="K7157" s="19"/>
      <c r="N7157" s="7" t="str">
        <f>IF(ISBLANK(C7157),"",SUMIFS($D$4:D7157,$C$4:C7157,C7157))</f>
        <v/>
      </c>
    </row>
    <row r="7158" spans="9:14" x14ac:dyDescent="0.25">
      <c r="I7158" s="42"/>
      <c r="J7158" s="19"/>
      <c r="K7158" s="19"/>
      <c r="N7158" s="7" t="str">
        <f>IF(ISBLANK(C7158),"",SUMIFS($D$4:D7158,$C$4:C7158,C7158))</f>
        <v/>
      </c>
    </row>
    <row r="7159" spans="9:14" x14ac:dyDescent="0.25">
      <c r="I7159" s="42"/>
      <c r="J7159" s="19"/>
      <c r="K7159" s="19"/>
      <c r="N7159" s="7" t="str">
        <f>IF(ISBLANK(C7159),"",SUMIFS($D$4:D7159,$C$4:C7159,C7159))</f>
        <v/>
      </c>
    </row>
    <row r="7160" spans="9:14" x14ac:dyDescent="0.25">
      <c r="I7160" s="42"/>
      <c r="J7160" s="19"/>
      <c r="K7160" s="19"/>
      <c r="N7160" s="7" t="str">
        <f>IF(ISBLANK(C7160),"",SUMIFS($D$4:D7160,$C$4:C7160,C7160))</f>
        <v/>
      </c>
    </row>
    <row r="7161" spans="9:14" x14ac:dyDescent="0.25">
      <c r="I7161" s="42"/>
      <c r="J7161" s="19"/>
      <c r="K7161" s="19"/>
      <c r="N7161" s="7" t="str">
        <f>IF(ISBLANK(C7161),"",SUMIFS($D$4:D7161,$C$4:C7161,C7161))</f>
        <v/>
      </c>
    </row>
    <row r="7162" spans="9:14" x14ac:dyDescent="0.25">
      <c r="I7162" s="42"/>
      <c r="J7162" s="19"/>
      <c r="K7162" s="19"/>
      <c r="N7162" s="7" t="str">
        <f>IF(ISBLANK(C7162),"",SUMIFS($D$4:D7162,$C$4:C7162,C7162))</f>
        <v/>
      </c>
    </row>
    <row r="7163" spans="9:14" x14ac:dyDescent="0.25">
      <c r="I7163" s="42"/>
      <c r="J7163" s="19"/>
      <c r="K7163" s="19"/>
      <c r="N7163" s="7" t="str">
        <f>IF(ISBLANK(C7163),"",SUMIFS($D$4:D7163,$C$4:C7163,C7163))</f>
        <v/>
      </c>
    </row>
    <row r="7164" spans="9:14" x14ac:dyDescent="0.25">
      <c r="I7164" s="42"/>
      <c r="J7164" s="19"/>
      <c r="K7164" s="19"/>
      <c r="N7164" s="7" t="str">
        <f>IF(ISBLANK(C7164),"",SUMIFS($D$4:D7164,$C$4:C7164,C7164))</f>
        <v/>
      </c>
    </row>
    <row r="7165" spans="9:14" x14ac:dyDescent="0.25">
      <c r="I7165" s="42"/>
      <c r="J7165" s="19"/>
      <c r="K7165" s="19"/>
      <c r="N7165" s="7" t="str">
        <f>IF(ISBLANK(C7165),"",SUMIFS($D$4:D7165,$C$4:C7165,C7165))</f>
        <v/>
      </c>
    </row>
    <row r="7166" spans="9:14" x14ac:dyDescent="0.25">
      <c r="I7166" s="42"/>
      <c r="J7166" s="19"/>
      <c r="K7166" s="19"/>
      <c r="N7166" s="7" t="str">
        <f>IF(ISBLANK(C7166),"",SUMIFS($D$4:D7166,$C$4:C7166,C7166))</f>
        <v/>
      </c>
    </row>
    <row r="7167" spans="9:14" x14ac:dyDescent="0.25">
      <c r="I7167" s="42"/>
      <c r="J7167" s="19"/>
      <c r="K7167" s="19"/>
      <c r="N7167" s="7" t="str">
        <f>IF(ISBLANK(C7167),"",SUMIFS($D$4:D7167,$C$4:C7167,C7167))</f>
        <v/>
      </c>
    </row>
    <row r="7168" spans="9:14" x14ac:dyDescent="0.25">
      <c r="I7168" s="42"/>
      <c r="J7168" s="19"/>
      <c r="K7168" s="19"/>
      <c r="N7168" s="7" t="str">
        <f>IF(ISBLANK(C7168),"",SUMIFS($D$4:D7168,$C$4:C7168,C7168))</f>
        <v/>
      </c>
    </row>
    <row r="7169" spans="9:14" x14ac:dyDescent="0.25">
      <c r="I7169" s="42"/>
      <c r="J7169" s="19"/>
      <c r="K7169" s="19"/>
      <c r="N7169" s="7" t="str">
        <f>IF(ISBLANK(C7169),"",SUMIFS($D$4:D7169,$C$4:C7169,C7169))</f>
        <v/>
      </c>
    </row>
    <row r="7170" spans="9:14" x14ac:dyDescent="0.25">
      <c r="I7170" s="42"/>
      <c r="J7170" s="19"/>
      <c r="K7170" s="19"/>
      <c r="N7170" s="7" t="str">
        <f>IF(ISBLANK(C7170),"",SUMIFS($D$4:D7170,$C$4:C7170,C7170))</f>
        <v/>
      </c>
    </row>
    <row r="7171" spans="9:14" x14ac:dyDescent="0.25">
      <c r="I7171" s="42"/>
      <c r="J7171" s="19"/>
      <c r="K7171" s="19"/>
      <c r="N7171" s="7" t="str">
        <f>IF(ISBLANK(C7171),"",SUMIFS($D$4:D7171,$C$4:C7171,C7171))</f>
        <v/>
      </c>
    </row>
    <row r="7172" spans="9:14" x14ac:dyDescent="0.25">
      <c r="I7172" s="42"/>
      <c r="J7172" s="19"/>
      <c r="K7172" s="19"/>
      <c r="N7172" s="7" t="str">
        <f>IF(ISBLANK(C7172),"",SUMIFS($D$4:D7172,$C$4:C7172,C7172))</f>
        <v/>
      </c>
    </row>
    <row r="7173" spans="9:14" x14ac:dyDescent="0.25">
      <c r="I7173" s="42"/>
      <c r="J7173" s="19"/>
      <c r="K7173" s="19"/>
      <c r="N7173" s="7" t="str">
        <f>IF(ISBLANK(C7173),"",SUMIFS($D$4:D7173,$C$4:C7173,C7173))</f>
        <v/>
      </c>
    </row>
    <row r="7174" spans="9:14" x14ac:dyDescent="0.25">
      <c r="I7174" s="42"/>
      <c r="J7174" s="19"/>
      <c r="K7174" s="19"/>
      <c r="N7174" s="7" t="str">
        <f>IF(ISBLANK(C7174),"",SUMIFS($D$4:D7174,$C$4:C7174,C7174))</f>
        <v/>
      </c>
    </row>
    <row r="7175" spans="9:14" x14ac:dyDescent="0.25">
      <c r="I7175" s="42"/>
      <c r="J7175" s="19"/>
      <c r="K7175" s="19"/>
      <c r="N7175" s="7" t="str">
        <f>IF(ISBLANK(C7175),"",SUMIFS($D$4:D7175,$C$4:C7175,C7175))</f>
        <v/>
      </c>
    </row>
    <row r="7176" spans="9:14" x14ac:dyDescent="0.25">
      <c r="I7176" s="42"/>
      <c r="J7176" s="19"/>
      <c r="K7176" s="19"/>
      <c r="N7176" s="7" t="str">
        <f>IF(ISBLANK(C7176),"",SUMIFS($D$4:D7176,$C$4:C7176,C7176))</f>
        <v/>
      </c>
    </row>
    <row r="7177" spans="9:14" x14ac:dyDescent="0.25">
      <c r="I7177" s="42"/>
      <c r="J7177" s="19"/>
      <c r="K7177" s="19"/>
      <c r="N7177" s="7" t="str">
        <f>IF(ISBLANK(C7177),"",SUMIFS($D$4:D7177,$C$4:C7177,C7177))</f>
        <v/>
      </c>
    </row>
    <row r="7178" spans="9:14" x14ac:dyDescent="0.25">
      <c r="I7178" s="42"/>
      <c r="J7178" s="19"/>
      <c r="K7178" s="19"/>
      <c r="N7178" s="7" t="str">
        <f>IF(ISBLANK(C7178),"",SUMIFS($D$4:D7178,$C$4:C7178,C7178))</f>
        <v/>
      </c>
    </row>
    <row r="7179" spans="9:14" x14ac:dyDescent="0.25">
      <c r="I7179" s="42"/>
      <c r="J7179" s="19"/>
      <c r="K7179" s="19"/>
      <c r="N7179" s="7" t="str">
        <f>IF(ISBLANK(C7179),"",SUMIFS($D$4:D7179,$C$4:C7179,C7179))</f>
        <v/>
      </c>
    </row>
    <row r="7180" spans="9:14" x14ac:dyDescent="0.25">
      <c r="I7180" s="42"/>
      <c r="J7180" s="19"/>
      <c r="K7180" s="19"/>
      <c r="N7180" s="7" t="str">
        <f>IF(ISBLANK(C7180),"",SUMIFS($D$4:D7180,$C$4:C7180,C7180))</f>
        <v/>
      </c>
    </row>
    <row r="7181" spans="9:14" x14ac:dyDescent="0.25">
      <c r="I7181" s="42"/>
      <c r="J7181" s="19"/>
      <c r="K7181" s="19"/>
      <c r="N7181" s="7" t="str">
        <f>IF(ISBLANK(C7181),"",SUMIFS($D$4:D7181,$C$4:C7181,C7181))</f>
        <v/>
      </c>
    </row>
    <row r="7182" spans="9:14" x14ac:dyDescent="0.25">
      <c r="I7182" s="42"/>
      <c r="J7182" s="19"/>
      <c r="K7182" s="19"/>
      <c r="N7182" s="7" t="str">
        <f>IF(ISBLANK(C7182),"",SUMIFS($D$4:D7182,$C$4:C7182,C7182))</f>
        <v/>
      </c>
    </row>
    <row r="7183" spans="9:14" x14ac:dyDescent="0.25">
      <c r="I7183" s="42"/>
      <c r="J7183" s="19"/>
      <c r="K7183" s="19"/>
      <c r="N7183" s="7" t="str">
        <f>IF(ISBLANK(C7183),"",SUMIFS($D$4:D7183,$C$4:C7183,C7183))</f>
        <v/>
      </c>
    </row>
    <row r="7184" spans="9:14" x14ac:dyDescent="0.25">
      <c r="I7184" s="42"/>
      <c r="J7184" s="19"/>
      <c r="K7184" s="19"/>
      <c r="N7184" s="7" t="str">
        <f>IF(ISBLANK(C7184),"",SUMIFS($D$4:D7184,$C$4:C7184,C7184))</f>
        <v/>
      </c>
    </row>
    <row r="7185" spans="9:14" x14ac:dyDescent="0.25">
      <c r="I7185" s="42"/>
      <c r="J7185" s="19"/>
      <c r="K7185" s="19"/>
      <c r="N7185" s="7" t="str">
        <f>IF(ISBLANK(C7185),"",SUMIFS($D$4:D7185,$C$4:C7185,C7185))</f>
        <v/>
      </c>
    </row>
    <row r="7186" spans="9:14" x14ac:dyDescent="0.25">
      <c r="I7186" s="42"/>
      <c r="J7186" s="19"/>
      <c r="K7186" s="19"/>
      <c r="N7186" s="7" t="str">
        <f>IF(ISBLANK(C7186),"",SUMIFS($D$4:D7186,$C$4:C7186,C7186))</f>
        <v/>
      </c>
    </row>
    <row r="7187" spans="9:14" x14ac:dyDescent="0.25">
      <c r="I7187" s="42"/>
      <c r="J7187" s="19"/>
      <c r="K7187" s="19"/>
      <c r="N7187" s="7" t="str">
        <f>IF(ISBLANK(C7187),"",SUMIFS($D$4:D7187,$C$4:C7187,C7187))</f>
        <v/>
      </c>
    </row>
    <row r="7188" spans="9:14" x14ac:dyDescent="0.25">
      <c r="I7188" s="42"/>
      <c r="J7188" s="19"/>
      <c r="K7188" s="19"/>
      <c r="N7188" s="7" t="str">
        <f>IF(ISBLANK(C7188),"",SUMIFS($D$4:D7188,$C$4:C7188,C7188))</f>
        <v/>
      </c>
    </row>
    <row r="7189" spans="9:14" x14ac:dyDescent="0.25">
      <c r="I7189" s="42"/>
      <c r="J7189" s="19"/>
      <c r="K7189" s="19"/>
      <c r="N7189" s="7" t="str">
        <f>IF(ISBLANK(C7189),"",SUMIFS($D$4:D7189,$C$4:C7189,C7189))</f>
        <v/>
      </c>
    </row>
    <row r="7190" spans="9:14" x14ac:dyDescent="0.25">
      <c r="I7190" s="42"/>
      <c r="J7190" s="19"/>
      <c r="K7190" s="19"/>
      <c r="N7190" s="7" t="str">
        <f>IF(ISBLANK(C7190),"",SUMIFS($D$4:D7190,$C$4:C7190,C7190))</f>
        <v/>
      </c>
    </row>
    <row r="7191" spans="9:14" x14ac:dyDescent="0.25">
      <c r="I7191" s="42"/>
      <c r="J7191" s="19"/>
      <c r="K7191" s="19"/>
      <c r="N7191" s="7" t="str">
        <f>IF(ISBLANK(C7191),"",SUMIFS($D$4:D7191,$C$4:C7191,C7191))</f>
        <v/>
      </c>
    </row>
    <row r="7192" spans="9:14" x14ac:dyDescent="0.25">
      <c r="I7192" s="42"/>
      <c r="J7192" s="19"/>
      <c r="K7192" s="19"/>
      <c r="N7192" s="7" t="str">
        <f>IF(ISBLANK(C7192),"",SUMIFS($D$4:D7192,$C$4:C7192,C7192))</f>
        <v/>
      </c>
    </row>
    <row r="7193" spans="9:14" x14ac:dyDescent="0.25">
      <c r="I7193" s="42"/>
      <c r="J7193" s="19"/>
      <c r="K7193" s="19"/>
      <c r="N7193" s="7" t="str">
        <f>IF(ISBLANK(C7193),"",SUMIFS($D$4:D7193,$C$4:C7193,C7193))</f>
        <v/>
      </c>
    </row>
    <row r="7194" spans="9:14" x14ac:dyDescent="0.25">
      <c r="I7194" s="42"/>
      <c r="J7194" s="19"/>
      <c r="K7194" s="19"/>
      <c r="N7194" s="7" t="str">
        <f>IF(ISBLANK(C7194),"",SUMIFS($D$4:D7194,$C$4:C7194,C7194))</f>
        <v/>
      </c>
    </row>
    <row r="7195" spans="9:14" x14ac:dyDescent="0.25">
      <c r="I7195" s="42"/>
      <c r="J7195" s="19"/>
      <c r="K7195" s="19"/>
      <c r="N7195" s="7" t="str">
        <f>IF(ISBLANK(C7195),"",SUMIFS($D$4:D7195,$C$4:C7195,C7195))</f>
        <v/>
      </c>
    </row>
    <row r="7196" spans="9:14" x14ac:dyDescent="0.25">
      <c r="I7196" s="42"/>
      <c r="J7196" s="19"/>
      <c r="K7196" s="19"/>
      <c r="N7196" s="7" t="str">
        <f>IF(ISBLANK(C7196),"",SUMIFS($D$4:D7196,$C$4:C7196,C7196))</f>
        <v/>
      </c>
    </row>
    <row r="7197" spans="9:14" x14ac:dyDescent="0.25">
      <c r="I7197" s="42"/>
      <c r="J7197" s="19"/>
      <c r="K7197" s="19"/>
      <c r="N7197" s="7" t="str">
        <f>IF(ISBLANK(C7197),"",SUMIFS($D$4:D7197,$C$4:C7197,C7197))</f>
        <v/>
      </c>
    </row>
    <row r="7198" spans="9:14" x14ac:dyDescent="0.25">
      <c r="I7198" s="42"/>
      <c r="J7198" s="19"/>
      <c r="K7198" s="19"/>
      <c r="N7198" s="7" t="str">
        <f>IF(ISBLANK(C7198),"",SUMIFS($D$4:D7198,$C$4:C7198,C7198))</f>
        <v/>
      </c>
    </row>
    <row r="7199" spans="9:14" x14ac:dyDescent="0.25">
      <c r="I7199" s="42"/>
      <c r="J7199" s="19"/>
      <c r="K7199" s="19"/>
      <c r="N7199" s="7" t="str">
        <f>IF(ISBLANK(C7199),"",SUMIFS($D$4:D7199,$C$4:C7199,C7199))</f>
        <v/>
      </c>
    </row>
    <row r="7200" spans="9:14" x14ac:dyDescent="0.25">
      <c r="I7200" s="42"/>
      <c r="J7200" s="19"/>
      <c r="K7200" s="19"/>
      <c r="N7200" s="7" t="str">
        <f>IF(ISBLANK(C7200),"",SUMIFS($D$4:D7200,$C$4:C7200,C7200))</f>
        <v/>
      </c>
    </row>
    <row r="7201" spans="9:14" x14ac:dyDescent="0.25">
      <c r="I7201" s="42"/>
      <c r="J7201" s="19"/>
      <c r="K7201" s="19"/>
      <c r="N7201" s="7" t="str">
        <f>IF(ISBLANK(C7201),"",SUMIFS($D$4:D7201,$C$4:C7201,C7201))</f>
        <v/>
      </c>
    </row>
    <row r="7202" spans="9:14" x14ac:dyDescent="0.25">
      <c r="I7202" s="42"/>
      <c r="J7202" s="19"/>
      <c r="K7202" s="19"/>
      <c r="N7202" s="7" t="str">
        <f>IF(ISBLANK(C7202),"",SUMIFS($D$4:D7202,$C$4:C7202,C7202))</f>
        <v/>
      </c>
    </row>
    <row r="7203" spans="9:14" x14ac:dyDescent="0.25">
      <c r="I7203" s="42"/>
      <c r="J7203" s="19"/>
      <c r="K7203" s="19"/>
      <c r="N7203" s="7" t="str">
        <f>IF(ISBLANK(C7203),"",SUMIFS($D$4:D7203,$C$4:C7203,C7203))</f>
        <v/>
      </c>
    </row>
    <row r="7204" spans="9:14" x14ac:dyDescent="0.25">
      <c r="I7204" s="42"/>
      <c r="J7204" s="19"/>
      <c r="K7204" s="19"/>
      <c r="N7204" s="7" t="str">
        <f>IF(ISBLANK(C7204),"",SUMIFS($D$4:D7204,$C$4:C7204,C7204))</f>
        <v/>
      </c>
    </row>
    <row r="7205" spans="9:14" x14ac:dyDescent="0.25">
      <c r="I7205" s="42"/>
      <c r="J7205" s="19"/>
      <c r="K7205" s="19"/>
      <c r="N7205" s="7" t="str">
        <f>IF(ISBLANK(C7205),"",SUMIFS($D$4:D7205,$C$4:C7205,C7205))</f>
        <v/>
      </c>
    </row>
    <row r="7206" spans="9:14" x14ac:dyDescent="0.25">
      <c r="I7206" s="42"/>
      <c r="J7206" s="19"/>
      <c r="K7206" s="19"/>
      <c r="N7206" s="7" t="str">
        <f>IF(ISBLANK(C7206),"",SUMIFS($D$4:D7206,$C$4:C7206,C7206))</f>
        <v/>
      </c>
    </row>
    <row r="7207" spans="9:14" x14ac:dyDescent="0.25">
      <c r="I7207" s="42"/>
      <c r="J7207" s="19"/>
      <c r="K7207" s="19"/>
      <c r="N7207" s="7" t="str">
        <f>IF(ISBLANK(C7207),"",SUMIFS($D$4:D7207,$C$4:C7207,C7207))</f>
        <v/>
      </c>
    </row>
    <row r="7208" spans="9:14" x14ac:dyDescent="0.25">
      <c r="I7208" s="42"/>
      <c r="J7208" s="19"/>
      <c r="K7208" s="19"/>
      <c r="N7208" s="7" t="str">
        <f>IF(ISBLANK(C7208),"",SUMIFS($D$4:D7208,$C$4:C7208,C7208))</f>
        <v/>
      </c>
    </row>
    <row r="7209" spans="9:14" x14ac:dyDescent="0.25">
      <c r="I7209" s="42"/>
      <c r="J7209" s="19"/>
      <c r="K7209" s="19"/>
      <c r="N7209" s="7" t="str">
        <f>IF(ISBLANK(C7209),"",SUMIFS($D$4:D7209,$C$4:C7209,C7209))</f>
        <v/>
      </c>
    </row>
    <row r="7210" spans="9:14" x14ac:dyDescent="0.25">
      <c r="I7210" s="42"/>
      <c r="J7210" s="19"/>
      <c r="K7210" s="19"/>
      <c r="N7210" s="7" t="str">
        <f>IF(ISBLANK(C7210),"",SUMIFS($D$4:D7210,$C$4:C7210,C7210))</f>
        <v/>
      </c>
    </row>
    <row r="7211" spans="9:14" x14ac:dyDescent="0.25">
      <c r="I7211" s="42"/>
      <c r="J7211" s="19"/>
      <c r="K7211" s="19"/>
      <c r="N7211" s="7" t="str">
        <f>IF(ISBLANK(C7211),"",SUMIFS($D$4:D7211,$C$4:C7211,C7211))</f>
        <v/>
      </c>
    </row>
    <row r="7212" spans="9:14" x14ac:dyDescent="0.25">
      <c r="I7212" s="42"/>
      <c r="J7212" s="19"/>
      <c r="K7212" s="19"/>
      <c r="N7212" s="7" t="str">
        <f>IF(ISBLANK(C7212),"",SUMIFS($D$4:D7212,$C$4:C7212,C7212))</f>
        <v/>
      </c>
    </row>
    <row r="7213" spans="9:14" x14ac:dyDescent="0.25">
      <c r="I7213" s="42"/>
      <c r="J7213" s="19"/>
      <c r="K7213" s="19"/>
      <c r="N7213" s="7" t="str">
        <f>IF(ISBLANK(C7213),"",SUMIFS($D$4:D7213,$C$4:C7213,C7213))</f>
        <v/>
      </c>
    </row>
    <row r="7214" spans="9:14" x14ac:dyDescent="0.25">
      <c r="I7214" s="42"/>
      <c r="J7214" s="19"/>
      <c r="K7214" s="19"/>
      <c r="N7214" s="7" t="str">
        <f>IF(ISBLANK(C7214),"",SUMIFS($D$4:D7214,$C$4:C7214,C7214))</f>
        <v/>
      </c>
    </row>
    <row r="7215" spans="9:14" x14ac:dyDescent="0.25">
      <c r="I7215" s="42"/>
      <c r="J7215" s="19"/>
      <c r="K7215" s="19"/>
      <c r="N7215" s="7" t="str">
        <f>IF(ISBLANK(C7215),"",SUMIFS($D$4:D7215,$C$4:C7215,C7215))</f>
        <v/>
      </c>
    </row>
    <row r="7216" spans="9:14" x14ac:dyDescent="0.25">
      <c r="I7216" s="42"/>
      <c r="J7216" s="19"/>
      <c r="K7216" s="19"/>
      <c r="N7216" s="7" t="str">
        <f>IF(ISBLANK(C7216),"",SUMIFS($D$4:D7216,$C$4:C7216,C7216))</f>
        <v/>
      </c>
    </row>
    <row r="7217" spans="9:14" x14ac:dyDescent="0.25">
      <c r="I7217" s="42"/>
      <c r="J7217" s="19"/>
      <c r="K7217" s="19"/>
      <c r="N7217" s="7" t="str">
        <f>IF(ISBLANK(C7217),"",SUMIFS($D$4:D7217,$C$4:C7217,C7217))</f>
        <v/>
      </c>
    </row>
    <row r="7218" spans="9:14" x14ac:dyDescent="0.25">
      <c r="I7218" s="42"/>
      <c r="J7218" s="19"/>
      <c r="K7218" s="19"/>
      <c r="N7218" s="7" t="str">
        <f>IF(ISBLANK(C7218),"",SUMIFS($D$4:D7218,$C$4:C7218,C7218))</f>
        <v/>
      </c>
    </row>
    <row r="7219" spans="9:14" x14ac:dyDescent="0.25">
      <c r="I7219" s="42"/>
      <c r="J7219" s="19"/>
      <c r="K7219" s="19"/>
      <c r="N7219" s="7" t="str">
        <f>IF(ISBLANK(C7219),"",SUMIFS($D$4:D7219,$C$4:C7219,C7219))</f>
        <v/>
      </c>
    </row>
    <row r="7220" spans="9:14" x14ac:dyDescent="0.25">
      <c r="I7220" s="42"/>
      <c r="J7220" s="19"/>
      <c r="K7220" s="19"/>
      <c r="N7220" s="7" t="str">
        <f>IF(ISBLANK(C7220),"",SUMIFS($D$4:D7220,$C$4:C7220,C7220))</f>
        <v/>
      </c>
    </row>
    <row r="7221" spans="9:14" x14ac:dyDescent="0.25">
      <c r="I7221" s="42"/>
      <c r="J7221" s="19"/>
      <c r="K7221" s="19"/>
      <c r="N7221" s="7" t="str">
        <f>IF(ISBLANK(C7221),"",SUMIFS($D$4:D7221,$C$4:C7221,C7221))</f>
        <v/>
      </c>
    </row>
    <row r="7222" spans="9:14" x14ac:dyDescent="0.25">
      <c r="I7222" s="42"/>
      <c r="J7222" s="19"/>
      <c r="K7222" s="19"/>
      <c r="N7222" s="7" t="str">
        <f>IF(ISBLANK(C7222),"",SUMIFS($D$4:D7222,$C$4:C7222,C7222))</f>
        <v/>
      </c>
    </row>
    <row r="7223" spans="9:14" x14ac:dyDescent="0.25">
      <c r="I7223" s="42"/>
      <c r="J7223" s="19"/>
      <c r="K7223" s="19"/>
      <c r="N7223" s="7" t="str">
        <f>IF(ISBLANK(C7223),"",SUMIFS($D$4:D7223,$C$4:C7223,C7223))</f>
        <v/>
      </c>
    </row>
    <row r="7224" spans="9:14" x14ac:dyDescent="0.25">
      <c r="I7224" s="42"/>
      <c r="J7224" s="19"/>
      <c r="K7224" s="19"/>
      <c r="N7224" s="7" t="str">
        <f>IF(ISBLANK(C7224),"",SUMIFS($D$4:D7224,$C$4:C7224,C7224))</f>
        <v/>
      </c>
    </row>
    <row r="7225" spans="9:14" x14ac:dyDescent="0.25">
      <c r="I7225" s="42"/>
      <c r="J7225" s="19"/>
      <c r="K7225" s="19"/>
      <c r="N7225" s="7" t="str">
        <f>IF(ISBLANK(C7225),"",SUMIFS($D$4:D7225,$C$4:C7225,C7225))</f>
        <v/>
      </c>
    </row>
    <row r="7226" spans="9:14" x14ac:dyDescent="0.25">
      <c r="I7226" s="42"/>
      <c r="J7226" s="19"/>
      <c r="K7226" s="19"/>
      <c r="N7226" s="7" t="str">
        <f>IF(ISBLANK(C7226),"",SUMIFS($D$4:D7226,$C$4:C7226,C7226))</f>
        <v/>
      </c>
    </row>
    <row r="7227" spans="9:14" x14ac:dyDescent="0.25">
      <c r="I7227" s="42"/>
      <c r="J7227" s="19"/>
      <c r="K7227" s="19"/>
      <c r="N7227" s="7" t="str">
        <f>IF(ISBLANK(C7227),"",SUMIFS($D$4:D7227,$C$4:C7227,C7227))</f>
        <v/>
      </c>
    </row>
    <row r="7228" spans="9:14" x14ac:dyDescent="0.25">
      <c r="I7228" s="42"/>
      <c r="J7228" s="19"/>
      <c r="K7228" s="19"/>
      <c r="N7228" s="7" t="str">
        <f>IF(ISBLANK(C7228),"",SUMIFS($D$4:D7228,$C$4:C7228,C7228))</f>
        <v/>
      </c>
    </row>
    <row r="7229" spans="9:14" x14ac:dyDescent="0.25">
      <c r="I7229" s="42"/>
      <c r="J7229" s="19"/>
      <c r="K7229" s="19"/>
      <c r="N7229" s="7" t="str">
        <f>IF(ISBLANK(C7229),"",SUMIFS($D$4:D7229,$C$4:C7229,C7229))</f>
        <v/>
      </c>
    </row>
    <row r="7230" spans="9:14" x14ac:dyDescent="0.25">
      <c r="I7230" s="42"/>
      <c r="J7230" s="19"/>
      <c r="K7230" s="19"/>
      <c r="N7230" s="7" t="str">
        <f>IF(ISBLANK(C7230),"",SUMIFS($D$4:D7230,$C$4:C7230,C7230))</f>
        <v/>
      </c>
    </row>
    <row r="7231" spans="9:14" x14ac:dyDescent="0.25">
      <c r="I7231" s="42"/>
      <c r="J7231" s="19"/>
      <c r="K7231" s="19"/>
      <c r="N7231" s="7" t="str">
        <f>IF(ISBLANK(C7231),"",SUMIFS($D$4:D7231,$C$4:C7231,C7231))</f>
        <v/>
      </c>
    </row>
    <row r="7232" spans="9:14" x14ac:dyDescent="0.25">
      <c r="I7232" s="42"/>
      <c r="J7232" s="19"/>
      <c r="K7232" s="19"/>
      <c r="N7232" s="7" t="str">
        <f>IF(ISBLANK(C7232),"",SUMIFS($D$4:D7232,$C$4:C7232,C7232))</f>
        <v/>
      </c>
    </row>
    <row r="7233" spans="9:14" x14ac:dyDescent="0.25">
      <c r="I7233" s="42"/>
      <c r="J7233" s="19"/>
      <c r="K7233" s="19"/>
      <c r="N7233" s="7" t="str">
        <f>IF(ISBLANK(C7233),"",SUMIFS($D$4:D7233,$C$4:C7233,C7233))</f>
        <v/>
      </c>
    </row>
    <row r="7234" spans="9:14" x14ac:dyDescent="0.25">
      <c r="I7234" s="42"/>
      <c r="J7234" s="19"/>
      <c r="K7234" s="19"/>
      <c r="N7234" s="7" t="str">
        <f>IF(ISBLANK(C7234),"",SUMIFS($D$4:D7234,$C$4:C7234,C7234))</f>
        <v/>
      </c>
    </row>
    <row r="7235" spans="9:14" x14ac:dyDescent="0.25">
      <c r="I7235" s="42"/>
      <c r="J7235" s="19"/>
      <c r="K7235" s="19"/>
      <c r="N7235" s="7" t="str">
        <f>IF(ISBLANK(C7235),"",SUMIFS($D$4:D7235,$C$4:C7235,C7235))</f>
        <v/>
      </c>
    </row>
    <row r="7236" spans="9:14" x14ac:dyDescent="0.25">
      <c r="I7236" s="42"/>
      <c r="J7236" s="19"/>
      <c r="K7236" s="19"/>
      <c r="N7236" s="7" t="str">
        <f>IF(ISBLANK(C7236),"",SUMIFS($D$4:D7236,$C$4:C7236,C7236))</f>
        <v/>
      </c>
    </row>
    <row r="7237" spans="9:14" x14ac:dyDescent="0.25">
      <c r="I7237" s="42"/>
      <c r="J7237" s="19"/>
      <c r="K7237" s="19"/>
      <c r="N7237" s="7" t="str">
        <f>IF(ISBLANK(C7237),"",SUMIFS($D$4:D7237,$C$4:C7237,C7237))</f>
        <v/>
      </c>
    </row>
    <row r="7238" spans="9:14" x14ac:dyDescent="0.25">
      <c r="I7238" s="42"/>
      <c r="J7238" s="19"/>
      <c r="K7238" s="19"/>
      <c r="N7238" s="7" t="str">
        <f>IF(ISBLANK(C7238),"",SUMIFS($D$4:D7238,$C$4:C7238,C7238))</f>
        <v/>
      </c>
    </row>
    <row r="7239" spans="9:14" x14ac:dyDescent="0.25">
      <c r="I7239" s="42"/>
      <c r="J7239" s="19"/>
      <c r="K7239" s="19"/>
      <c r="N7239" s="7" t="str">
        <f>IF(ISBLANK(C7239),"",SUMIFS($D$4:D7239,$C$4:C7239,C7239))</f>
        <v/>
      </c>
    </row>
    <row r="7240" spans="9:14" x14ac:dyDescent="0.25">
      <c r="I7240" s="42"/>
      <c r="J7240" s="19"/>
      <c r="K7240" s="19"/>
      <c r="N7240" s="7" t="str">
        <f>IF(ISBLANK(C7240),"",SUMIFS($D$4:D7240,$C$4:C7240,C7240))</f>
        <v/>
      </c>
    </row>
    <row r="7241" spans="9:14" x14ac:dyDescent="0.25">
      <c r="I7241" s="42"/>
      <c r="J7241" s="19"/>
      <c r="K7241" s="19"/>
      <c r="N7241" s="7" t="str">
        <f>IF(ISBLANK(C7241),"",SUMIFS($D$4:D7241,$C$4:C7241,C7241))</f>
        <v/>
      </c>
    </row>
    <row r="7242" spans="9:14" x14ac:dyDescent="0.25">
      <c r="I7242" s="42"/>
      <c r="J7242" s="19"/>
      <c r="K7242" s="19"/>
      <c r="N7242" s="7" t="str">
        <f>IF(ISBLANK(C7242),"",SUMIFS($D$4:D7242,$C$4:C7242,C7242))</f>
        <v/>
      </c>
    </row>
    <row r="7243" spans="9:14" x14ac:dyDescent="0.25">
      <c r="I7243" s="42"/>
      <c r="J7243" s="19"/>
      <c r="K7243" s="19"/>
      <c r="N7243" s="7" t="str">
        <f>IF(ISBLANK(C7243),"",SUMIFS($D$4:D7243,$C$4:C7243,C7243))</f>
        <v/>
      </c>
    </row>
    <row r="7244" spans="9:14" x14ac:dyDescent="0.25">
      <c r="I7244" s="42"/>
      <c r="J7244" s="19"/>
      <c r="K7244" s="19"/>
      <c r="N7244" s="7" t="str">
        <f>IF(ISBLANK(C7244),"",SUMIFS($D$4:D7244,$C$4:C7244,C7244))</f>
        <v/>
      </c>
    </row>
    <row r="7245" spans="9:14" x14ac:dyDescent="0.25">
      <c r="I7245" s="42"/>
      <c r="J7245" s="19"/>
      <c r="K7245" s="19"/>
      <c r="N7245" s="7" t="str">
        <f>IF(ISBLANK(C7245),"",SUMIFS($D$4:D7245,$C$4:C7245,C7245))</f>
        <v/>
      </c>
    </row>
    <row r="7246" spans="9:14" x14ac:dyDescent="0.25">
      <c r="I7246" s="42"/>
      <c r="J7246" s="19"/>
      <c r="K7246" s="19"/>
      <c r="N7246" s="7" t="str">
        <f>IF(ISBLANK(C7246),"",SUMIFS($D$4:D7246,$C$4:C7246,C7246))</f>
        <v/>
      </c>
    </row>
    <row r="7247" spans="9:14" x14ac:dyDescent="0.25">
      <c r="I7247" s="42"/>
      <c r="J7247" s="19"/>
      <c r="K7247" s="19"/>
      <c r="N7247" s="7" t="str">
        <f>IF(ISBLANK(C7247),"",SUMIFS($D$4:D7247,$C$4:C7247,C7247))</f>
        <v/>
      </c>
    </row>
    <row r="7248" spans="9:14" x14ac:dyDescent="0.25">
      <c r="I7248" s="42"/>
      <c r="J7248" s="19"/>
      <c r="K7248" s="19"/>
      <c r="N7248" s="7" t="str">
        <f>IF(ISBLANK(C7248),"",SUMIFS($D$4:D7248,$C$4:C7248,C7248))</f>
        <v/>
      </c>
    </row>
    <row r="7249" spans="9:14" x14ac:dyDescent="0.25">
      <c r="I7249" s="42"/>
      <c r="J7249" s="19"/>
      <c r="K7249" s="19"/>
      <c r="N7249" s="7" t="str">
        <f>IF(ISBLANK(C7249),"",SUMIFS($D$4:D7249,$C$4:C7249,C7249))</f>
        <v/>
      </c>
    </row>
    <row r="7250" spans="9:14" x14ac:dyDescent="0.25">
      <c r="I7250" s="42"/>
      <c r="J7250" s="19"/>
      <c r="K7250" s="19"/>
      <c r="N7250" s="7" t="str">
        <f>IF(ISBLANK(C7250),"",SUMIFS($D$4:D7250,$C$4:C7250,C7250))</f>
        <v/>
      </c>
    </row>
    <row r="7251" spans="9:14" x14ac:dyDescent="0.25">
      <c r="I7251" s="42"/>
      <c r="J7251" s="19"/>
      <c r="K7251" s="19"/>
      <c r="N7251" s="7" t="str">
        <f>IF(ISBLANK(C7251),"",SUMIFS($D$4:D7251,$C$4:C7251,C7251))</f>
        <v/>
      </c>
    </row>
    <row r="7252" spans="9:14" x14ac:dyDescent="0.25">
      <c r="I7252" s="42"/>
      <c r="J7252" s="19"/>
      <c r="K7252" s="19"/>
      <c r="N7252" s="7" t="str">
        <f>IF(ISBLANK(C7252),"",SUMIFS($D$4:D7252,$C$4:C7252,C7252))</f>
        <v/>
      </c>
    </row>
    <row r="7253" spans="9:14" x14ac:dyDescent="0.25">
      <c r="I7253" s="42"/>
      <c r="J7253" s="19"/>
      <c r="K7253" s="19"/>
      <c r="N7253" s="7" t="str">
        <f>IF(ISBLANK(C7253),"",SUMIFS($D$4:D7253,$C$4:C7253,C7253))</f>
        <v/>
      </c>
    </row>
    <row r="7254" spans="9:14" x14ac:dyDescent="0.25">
      <c r="I7254" s="42"/>
      <c r="J7254" s="19"/>
      <c r="K7254" s="19"/>
      <c r="N7254" s="7" t="str">
        <f>IF(ISBLANK(C7254),"",SUMIFS($D$4:D7254,$C$4:C7254,C7254))</f>
        <v/>
      </c>
    </row>
    <row r="7255" spans="9:14" x14ac:dyDescent="0.25">
      <c r="I7255" s="42"/>
      <c r="J7255" s="19"/>
      <c r="K7255" s="19"/>
      <c r="N7255" s="7" t="str">
        <f>IF(ISBLANK(C7255),"",SUMIFS($D$4:D7255,$C$4:C7255,C7255))</f>
        <v/>
      </c>
    </row>
    <row r="7256" spans="9:14" x14ac:dyDescent="0.25">
      <c r="I7256" s="42"/>
      <c r="J7256" s="19"/>
      <c r="K7256" s="19"/>
      <c r="N7256" s="7" t="str">
        <f>IF(ISBLANK(C7256),"",SUMIFS($D$4:D7256,$C$4:C7256,C7256))</f>
        <v/>
      </c>
    </row>
    <row r="7257" spans="9:14" x14ac:dyDescent="0.25">
      <c r="I7257" s="42"/>
      <c r="J7257" s="19"/>
      <c r="K7257" s="19"/>
      <c r="N7257" s="7" t="str">
        <f>IF(ISBLANK(C7257),"",SUMIFS($D$4:D7257,$C$4:C7257,C7257))</f>
        <v/>
      </c>
    </row>
    <row r="7258" spans="9:14" x14ac:dyDescent="0.25">
      <c r="I7258" s="42"/>
      <c r="J7258" s="19"/>
      <c r="K7258" s="19"/>
      <c r="N7258" s="7" t="str">
        <f>IF(ISBLANK(C7258),"",SUMIFS($D$4:D7258,$C$4:C7258,C7258))</f>
        <v/>
      </c>
    </row>
    <row r="7259" spans="9:14" x14ac:dyDescent="0.25">
      <c r="I7259" s="42"/>
      <c r="J7259" s="19"/>
      <c r="K7259" s="19"/>
      <c r="N7259" s="7" t="str">
        <f>IF(ISBLANK(C7259),"",SUMIFS($D$4:D7259,$C$4:C7259,C7259))</f>
        <v/>
      </c>
    </row>
    <row r="7260" spans="9:14" x14ac:dyDescent="0.25">
      <c r="I7260" s="42"/>
      <c r="J7260" s="19"/>
      <c r="K7260" s="19"/>
      <c r="N7260" s="7" t="str">
        <f>IF(ISBLANK(C7260),"",SUMIFS($D$4:D7260,$C$4:C7260,C7260))</f>
        <v/>
      </c>
    </row>
    <row r="7261" spans="9:14" x14ac:dyDescent="0.25">
      <c r="I7261" s="42"/>
      <c r="J7261" s="19"/>
      <c r="K7261" s="19"/>
      <c r="N7261" s="7" t="str">
        <f>IF(ISBLANK(C7261),"",SUMIFS($D$4:D7261,$C$4:C7261,C7261))</f>
        <v/>
      </c>
    </row>
    <row r="7262" spans="9:14" x14ac:dyDescent="0.25">
      <c r="I7262" s="42"/>
      <c r="J7262" s="19"/>
      <c r="K7262" s="19"/>
      <c r="N7262" s="7" t="str">
        <f>IF(ISBLANK(C7262),"",SUMIFS($D$4:D7262,$C$4:C7262,C7262))</f>
        <v/>
      </c>
    </row>
    <row r="7263" spans="9:14" x14ac:dyDescent="0.25">
      <c r="I7263" s="42"/>
      <c r="J7263" s="19"/>
      <c r="K7263" s="19"/>
      <c r="N7263" s="7" t="str">
        <f>IF(ISBLANK(C7263),"",SUMIFS($D$4:D7263,$C$4:C7263,C7263))</f>
        <v/>
      </c>
    </row>
    <row r="7264" spans="9:14" x14ac:dyDescent="0.25">
      <c r="I7264" s="42"/>
      <c r="J7264" s="19"/>
      <c r="K7264" s="19"/>
      <c r="N7264" s="7" t="str">
        <f>IF(ISBLANK(C7264),"",SUMIFS($D$4:D7264,$C$4:C7264,C7264))</f>
        <v/>
      </c>
    </row>
    <row r="7265" spans="9:14" x14ac:dyDescent="0.25">
      <c r="I7265" s="42"/>
      <c r="J7265" s="19"/>
      <c r="K7265" s="19"/>
      <c r="N7265" s="7" t="str">
        <f>IF(ISBLANK(C7265),"",SUMIFS($D$4:D7265,$C$4:C7265,C7265))</f>
        <v/>
      </c>
    </row>
    <row r="7266" spans="9:14" x14ac:dyDescent="0.25">
      <c r="I7266" s="42"/>
      <c r="J7266" s="19"/>
      <c r="K7266" s="19"/>
      <c r="N7266" s="7" t="str">
        <f>IF(ISBLANK(C7266),"",SUMIFS($D$4:D7266,$C$4:C7266,C7266))</f>
        <v/>
      </c>
    </row>
    <row r="7267" spans="9:14" x14ac:dyDescent="0.25">
      <c r="I7267" s="42"/>
      <c r="J7267" s="19"/>
      <c r="K7267" s="19"/>
      <c r="N7267" s="7" t="str">
        <f>IF(ISBLANK(C7267),"",SUMIFS($D$4:D7267,$C$4:C7267,C7267))</f>
        <v/>
      </c>
    </row>
    <row r="7268" spans="9:14" x14ac:dyDescent="0.25">
      <c r="I7268" s="42"/>
      <c r="J7268" s="19"/>
      <c r="K7268" s="19"/>
      <c r="N7268" s="7" t="str">
        <f>IF(ISBLANK(C7268),"",SUMIFS($D$4:D7268,$C$4:C7268,C7268))</f>
        <v/>
      </c>
    </row>
    <row r="7269" spans="9:14" x14ac:dyDescent="0.25">
      <c r="I7269" s="42"/>
      <c r="J7269" s="19"/>
      <c r="K7269" s="19"/>
      <c r="N7269" s="7" t="str">
        <f>IF(ISBLANK(C7269),"",SUMIFS($D$4:D7269,$C$4:C7269,C7269))</f>
        <v/>
      </c>
    </row>
    <row r="7270" spans="9:14" x14ac:dyDescent="0.25">
      <c r="I7270" s="42"/>
      <c r="J7270" s="19"/>
      <c r="K7270" s="19"/>
      <c r="N7270" s="7" t="str">
        <f>IF(ISBLANK(C7270),"",SUMIFS($D$4:D7270,$C$4:C7270,C7270))</f>
        <v/>
      </c>
    </row>
    <row r="7271" spans="9:14" x14ac:dyDescent="0.25">
      <c r="I7271" s="42"/>
      <c r="J7271" s="19"/>
      <c r="K7271" s="19"/>
      <c r="N7271" s="7" t="str">
        <f>IF(ISBLANK(C7271),"",SUMIFS($D$4:D7271,$C$4:C7271,C7271))</f>
        <v/>
      </c>
    </row>
    <row r="7272" spans="9:14" x14ac:dyDescent="0.25">
      <c r="I7272" s="42"/>
      <c r="J7272" s="19"/>
      <c r="K7272" s="19"/>
      <c r="N7272" s="7" t="str">
        <f>IF(ISBLANK(C7272),"",SUMIFS($D$4:D7272,$C$4:C7272,C7272))</f>
        <v/>
      </c>
    </row>
    <row r="7273" spans="9:14" x14ac:dyDescent="0.25">
      <c r="I7273" s="42"/>
      <c r="J7273" s="19"/>
      <c r="K7273" s="19"/>
      <c r="N7273" s="7" t="str">
        <f>IF(ISBLANK(C7273),"",SUMIFS($D$4:D7273,$C$4:C7273,C7273))</f>
        <v/>
      </c>
    </row>
    <row r="7274" spans="9:14" x14ac:dyDescent="0.25">
      <c r="I7274" s="42"/>
      <c r="J7274" s="19"/>
      <c r="K7274" s="19"/>
      <c r="N7274" s="7" t="str">
        <f>IF(ISBLANK(C7274),"",SUMIFS($D$4:D7274,$C$4:C7274,C7274))</f>
        <v/>
      </c>
    </row>
    <row r="7275" spans="9:14" x14ac:dyDescent="0.25">
      <c r="I7275" s="42"/>
      <c r="J7275" s="19"/>
      <c r="K7275" s="19"/>
      <c r="N7275" s="7" t="str">
        <f>IF(ISBLANK(C7275),"",SUMIFS($D$4:D7275,$C$4:C7275,C7275))</f>
        <v/>
      </c>
    </row>
    <row r="7276" spans="9:14" x14ac:dyDescent="0.25">
      <c r="I7276" s="42"/>
      <c r="J7276" s="19"/>
      <c r="K7276" s="19"/>
      <c r="N7276" s="7" t="str">
        <f>IF(ISBLANK(C7276),"",SUMIFS($D$4:D7276,$C$4:C7276,C7276))</f>
        <v/>
      </c>
    </row>
    <row r="7277" spans="9:14" x14ac:dyDescent="0.25">
      <c r="I7277" s="42"/>
      <c r="J7277" s="19"/>
      <c r="K7277" s="19"/>
      <c r="N7277" s="7" t="str">
        <f>IF(ISBLANK(C7277),"",SUMIFS($D$4:D7277,$C$4:C7277,C7277))</f>
        <v/>
      </c>
    </row>
    <row r="7278" spans="9:14" x14ac:dyDescent="0.25">
      <c r="I7278" s="42"/>
      <c r="J7278" s="19"/>
      <c r="K7278" s="19"/>
      <c r="N7278" s="7" t="str">
        <f>IF(ISBLANK(C7278),"",SUMIFS($D$4:D7278,$C$4:C7278,C7278))</f>
        <v/>
      </c>
    </row>
    <row r="7279" spans="9:14" x14ac:dyDescent="0.25">
      <c r="I7279" s="42"/>
      <c r="J7279" s="19"/>
      <c r="K7279" s="19"/>
      <c r="N7279" s="7" t="str">
        <f>IF(ISBLANK(C7279),"",SUMIFS($D$4:D7279,$C$4:C7279,C7279))</f>
        <v/>
      </c>
    </row>
    <row r="7280" spans="9:14" x14ac:dyDescent="0.25">
      <c r="I7280" s="42"/>
      <c r="J7280" s="19"/>
      <c r="K7280" s="19"/>
      <c r="N7280" s="7" t="str">
        <f>IF(ISBLANK(C7280),"",SUMIFS($D$4:D7280,$C$4:C7280,C7280))</f>
        <v/>
      </c>
    </row>
    <row r="7281" spans="9:14" x14ac:dyDescent="0.25">
      <c r="I7281" s="42"/>
      <c r="J7281" s="19"/>
      <c r="K7281" s="19"/>
      <c r="N7281" s="7" t="str">
        <f>IF(ISBLANK(C7281),"",SUMIFS($D$4:D7281,$C$4:C7281,C7281))</f>
        <v/>
      </c>
    </row>
    <row r="7282" spans="9:14" x14ac:dyDescent="0.25">
      <c r="I7282" s="42"/>
      <c r="J7282" s="19"/>
      <c r="K7282" s="19"/>
      <c r="N7282" s="7" t="str">
        <f>IF(ISBLANK(C7282),"",SUMIFS($D$4:D7282,$C$4:C7282,C7282))</f>
        <v/>
      </c>
    </row>
    <row r="7283" spans="9:14" x14ac:dyDescent="0.25">
      <c r="I7283" s="42"/>
      <c r="J7283" s="19"/>
      <c r="K7283" s="19"/>
      <c r="N7283" s="7" t="str">
        <f>IF(ISBLANK(C7283),"",SUMIFS($D$4:D7283,$C$4:C7283,C7283))</f>
        <v/>
      </c>
    </row>
    <row r="7284" spans="9:14" x14ac:dyDescent="0.25">
      <c r="I7284" s="42"/>
      <c r="J7284" s="19"/>
      <c r="K7284" s="19"/>
      <c r="N7284" s="7" t="str">
        <f>IF(ISBLANK(C7284),"",SUMIFS($D$4:D7284,$C$4:C7284,C7284))</f>
        <v/>
      </c>
    </row>
    <row r="7285" spans="9:14" x14ac:dyDescent="0.25">
      <c r="I7285" s="42"/>
      <c r="J7285" s="19"/>
      <c r="K7285" s="19"/>
      <c r="N7285" s="7" t="str">
        <f>IF(ISBLANK(C7285),"",SUMIFS($D$4:D7285,$C$4:C7285,C7285))</f>
        <v/>
      </c>
    </row>
    <row r="7286" spans="9:14" x14ac:dyDescent="0.25">
      <c r="I7286" s="42"/>
      <c r="J7286" s="19"/>
      <c r="K7286" s="19"/>
      <c r="N7286" s="7" t="str">
        <f>IF(ISBLANK(C7286),"",SUMIFS($D$4:D7286,$C$4:C7286,C7286))</f>
        <v/>
      </c>
    </row>
    <row r="7287" spans="9:14" x14ac:dyDescent="0.25">
      <c r="I7287" s="42"/>
      <c r="J7287" s="19"/>
      <c r="K7287" s="19"/>
      <c r="N7287" s="7" t="str">
        <f>IF(ISBLANK(C7287),"",SUMIFS($D$4:D7287,$C$4:C7287,C7287))</f>
        <v/>
      </c>
    </row>
    <row r="7288" spans="9:14" x14ac:dyDescent="0.25">
      <c r="I7288" s="42"/>
      <c r="J7288" s="19"/>
      <c r="K7288" s="19"/>
      <c r="N7288" s="7" t="str">
        <f>IF(ISBLANK(C7288),"",SUMIFS($D$4:D7288,$C$4:C7288,C7288))</f>
        <v/>
      </c>
    </row>
    <row r="7289" spans="9:14" x14ac:dyDescent="0.25">
      <c r="I7289" s="42"/>
      <c r="J7289" s="19"/>
      <c r="K7289" s="19"/>
      <c r="N7289" s="7" t="str">
        <f>IF(ISBLANK(C7289),"",SUMIFS($D$4:D7289,$C$4:C7289,C7289))</f>
        <v/>
      </c>
    </row>
    <row r="7290" spans="9:14" x14ac:dyDescent="0.25">
      <c r="I7290" s="42"/>
      <c r="J7290" s="19"/>
      <c r="K7290" s="19"/>
      <c r="N7290" s="7" t="str">
        <f>IF(ISBLANK(C7290),"",SUMIFS($D$4:D7290,$C$4:C7290,C7290))</f>
        <v/>
      </c>
    </row>
    <row r="7291" spans="9:14" x14ac:dyDescent="0.25">
      <c r="I7291" s="42"/>
      <c r="J7291" s="19"/>
      <c r="K7291" s="19"/>
      <c r="N7291" s="7" t="str">
        <f>IF(ISBLANK(C7291),"",SUMIFS($D$4:D7291,$C$4:C7291,C7291))</f>
        <v/>
      </c>
    </row>
    <row r="7292" spans="9:14" x14ac:dyDescent="0.25">
      <c r="I7292" s="42"/>
      <c r="J7292" s="19"/>
      <c r="K7292" s="19"/>
      <c r="N7292" s="7" t="str">
        <f>IF(ISBLANK(C7292),"",SUMIFS($D$4:D7292,$C$4:C7292,C7292))</f>
        <v/>
      </c>
    </row>
    <row r="7293" spans="9:14" x14ac:dyDescent="0.25">
      <c r="I7293" s="42"/>
      <c r="J7293" s="19"/>
      <c r="K7293" s="19"/>
      <c r="N7293" s="7" t="str">
        <f>IF(ISBLANK(C7293),"",SUMIFS($D$4:D7293,$C$4:C7293,C7293))</f>
        <v/>
      </c>
    </row>
    <row r="7294" spans="9:14" x14ac:dyDescent="0.25">
      <c r="I7294" s="42"/>
      <c r="J7294" s="19"/>
      <c r="K7294" s="19"/>
      <c r="N7294" s="7" t="str">
        <f>IF(ISBLANK(C7294),"",SUMIFS($D$4:D7294,$C$4:C7294,C7294))</f>
        <v/>
      </c>
    </row>
    <row r="7295" spans="9:14" x14ac:dyDescent="0.25">
      <c r="I7295" s="42"/>
      <c r="J7295" s="19"/>
      <c r="K7295" s="19"/>
      <c r="N7295" s="7" t="str">
        <f>IF(ISBLANK(C7295),"",SUMIFS($D$4:D7295,$C$4:C7295,C7295))</f>
        <v/>
      </c>
    </row>
    <row r="7296" spans="9:14" x14ac:dyDescent="0.25">
      <c r="I7296" s="42"/>
      <c r="J7296" s="19"/>
      <c r="K7296" s="19"/>
      <c r="N7296" s="7" t="str">
        <f>IF(ISBLANK(C7296),"",SUMIFS($D$4:D7296,$C$4:C7296,C7296))</f>
        <v/>
      </c>
    </row>
    <row r="7297" spans="9:14" x14ac:dyDescent="0.25">
      <c r="I7297" s="42"/>
      <c r="J7297" s="19"/>
      <c r="K7297" s="19"/>
      <c r="N7297" s="7" t="str">
        <f>IF(ISBLANK(C7297),"",SUMIFS($D$4:D7297,$C$4:C7297,C7297))</f>
        <v/>
      </c>
    </row>
    <row r="7298" spans="9:14" x14ac:dyDescent="0.25">
      <c r="I7298" s="42"/>
      <c r="J7298" s="19"/>
      <c r="K7298" s="19"/>
      <c r="N7298" s="7" t="str">
        <f>IF(ISBLANK(C7298),"",SUMIFS($D$4:D7298,$C$4:C7298,C7298))</f>
        <v/>
      </c>
    </row>
    <row r="7299" spans="9:14" x14ac:dyDescent="0.25">
      <c r="I7299" s="42"/>
      <c r="J7299" s="19"/>
      <c r="K7299" s="19"/>
      <c r="N7299" s="7" t="str">
        <f>IF(ISBLANK(C7299),"",SUMIFS($D$4:D7299,$C$4:C7299,C7299))</f>
        <v/>
      </c>
    </row>
    <row r="7300" spans="9:14" x14ac:dyDescent="0.25">
      <c r="I7300" s="42"/>
      <c r="J7300" s="19"/>
      <c r="K7300" s="19"/>
      <c r="N7300" s="7" t="str">
        <f>IF(ISBLANK(C7300),"",SUMIFS($D$4:D7300,$C$4:C7300,C7300))</f>
        <v/>
      </c>
    </row>
    <row r="7301" spans="9:14" x14ac:dyDescent="0.25">
      <c r="I7301" s="42"/>
      <c r="J7301" s="19"/>
      <c r="K7301" s="19"/>
      <c r="N7301" s="7" t="str">
        <f>IF(ISBLANK(C7301),"",SUMIFS($D$4:D7301,$C$4:C7301,C7301))</f>
        <v/>
      </c>
    </row>
    <row r="7302" spans="9:14" x14ac:dyDescent="0.25">
      <c r="I7302" s="42"/>
      <c r="J7302" s="19"/>
      <c r="K7302" s="19"/>
      <c r="N7302" s="7" t="str">
        <f>IF(ISBLANK(C7302),"",SUMIFS($D$4:D7302,$C$4:C7302,C7302))</f>
        <v/>
      </c>
    </row>
    <row r="7303" spans="9:14" x14ac:dyDescent="0.25">
      <c r="I7303" s="42"/>
      <c r="J7303" s="19"/>
      <c r="K7303" s="19"/>
      <c r="N7303" s="7" t="str">
        <f>IF(ISBLANK(C7303),"",SUMIFS($D$4:D7303,$C$4:C7303,C7303))</f>
        <v/>
      </c>
    </row>
    <row r="7304" spans="9:14" x14ac:dyDescent="0.25">
      <c r="I7304" s="42"/>
      <c r="J7304" s="19"/>
      <c r="K7304" s="19"/>
      <c r="N7304" s="7" t="str">
        <f>IF(ISBLANK(C7304),"",SUMIFS($D$4:D7304,$C$4:C7304,C7304))</f>
        <v/>
      </c>
    </row>
    <row r="7305" spans="9:14" x14ac:dyDescent="0.25">
      <c r="I7305" s="42"/>
      <c r="J7305" s="19"/>
      <c r="K7305" s="19"/>
      <c r="N7305" s="7" t="str">
        <f>IF(ISBLANK(C7305),"",SUMIFS($D$4:D7305,$C$4:C7305,C7305))</f>
        <v/>
      </c>
    </row>
    <row r="7306" spans="9:14" x14ac:dyDescent="0.25">
      <c r="I7306" s="42"/>
      <c r="J7306" s="19"/>
      <c r="K7306" s="19"/>
      <c r="N7306" s="7" t="str">
        <f>IF(ISBLANK(C7306),"",SUMIFS($D$4:D7306,$C$4:C7306,C7306))</f>
        <v/>
      </c>
    </row>
    <row r="7307" spans="9:14" x14ac:dyDescent="0.25">
      <c r="I7307" s="42"/>
      <c r="J7307" s="19"/>
      <c r="K7307" s="19"/>
      <c r="N7307" s="7" t="str">
        <f>IF(ISBLANK(C7307),"",SUMIFS($D$4:D7307,$C$4:C7307,C7307))</f>
        <v/>
      </c>
    </row>
    <row r="7308" spans="9:14" x14ac:dyDescent="0.25">
      <c r="I7308" s="42"/>
      <c r="J7308" s="19"/>
      <c r="K7308" s="19"/>
      <c r="N7308" s="7" t="str">
        <f>IF(ISBLANK(C7308),"",SUMIFS($D$4:D7308,$C$4:C7308,C7308))</f>
        <v/>
      </c>
    </row>
    <row r="7309" spans="9:14" x14ac:dyDescent="0.25">
      <c r="I7309" s="42"/>
      <c r="J7309" s="19"/>
      <c r="K7309" s="19"/>
      <c r="N7309" s="7" t="str">
        <f>IF(ISBLANK(C7309),"",SUMIFS($D$4:D7309,$C$4:C7309,C7309))</f>
        <v/>
      </c>
    </row>
    <row r="7310" spans="9:14" x14ac:dyDescent="0.25">
      <c r="I7310" s="42"/>
      <c r="J7310" s="19"/>
      <c r="K7310" s="19"/>
      <c r="N7310" s="7" t="str">
        <f>IF(ISBLANK(C7310),"",SUMIFS($D$4:D7310,$C$4:C7310,C7310))</f>
        <v/>
      </c>
    </row>
    <row r="7311" spans="9:14" x14ac:dyDescent="0.25">
      <c r="I7311" s="42"/>
      <c r="J7311" s="19"/>
      <c r="K7311" s="19"/>
      <c r="N7311" s="7" t="str">
        <f>IF(ISBLANK(C7311),"",SUMIFS($D$4:D7311,$C$4:C7311,C7311))</f>
        <v/>
      </c>
    </row>
    <row r="7312" spans="9:14" x14ac:dyDescent="0.25">
      <c r="I7312" s="42"/>
      <c r="J7312" s="19"/>
      <c r="K7312" s="19"/>
      <c r="N7312" s="7" t="str">
        <f>IF(ISBLANK(C7312),"",SUMIFS($D$4:D7312,$C$4:C7312,C7312))</f>
        <v/>
      </c>
    </row>
    <row r="7313" spans="9:14" x14ac:dyDescent="0.25">
      <c r="I7313" s="42"/>
      <c r="J7313" s="19"/>
      <c r="K7313" s="19"/>
      <c r="N7313" s="7" t="str">
        <f>IF(ISBLANK(C7313),"",SUMIFS($D$4:D7313,$C$4:C7313,C7313))</f>
        <v/>
      </c>
    </row>
    <row r="7314" spans="9:14" x14ac:dyDescent="0.25">
      <c r="I7314" s="42"/>
      <c r="J7314" s="19"/>
      <c r="K7314" s="19"/>
      <c r="N7314" s="7" t="str">
        <f>IF(ISBLANK(C7314),"",SUMIFS($D$4:D7314,$C$4:C7314,C7314))</f>
        <v/>
      </c>
    </row>
    <row r="7315" spans="9:14" x14ac:dyDescent="0.25">
      <c r="I7315" s="42"/>
      <c r="J7315" s="19"/>
      <c r="K7315" s="19"/>
      <c r="N7315" s="7" t="str">
        <f>IF(ISBLANK(C7315),"",SUMIFS($D$4:D7315,$C$4:C7315,C7315))</f>
        <v/>
      </c>
    </row>
    <row r="7316" spans="9:14" x14ac:dyDescent="0.25">
      <c r="I7316" s="42"/>
      <c r="J7316" s="19"/>
      <c r="K7316" s="19"/>
      <c r="N7316" s="7" t="str">
        <f>IF(ISBLANK(C7316),"",SUMIFS($D$4:D7316,$C$4:C7316,C7316))</f>
        <v/>
      </c>
    </row>
    <row r="7317" spans="9:14" x14ac:dyDescent="0.25">
      <c r="I7317" s="42"/>
      <c r="J7317" s="19"/>
      <c r="K7317" s="19"/>
      <c r="N7317" s="7" t="str">
        <f>IF(ISBLANK(C7317),"",SUMIFS($D$4:D7317,$C$4:C7317,C7317))</f>
        <v/>
      </c>
    </row>
    <row r="7318" spans="9:14" x14ac:dyDescent="0.25">
      <c r="I7318" s="42"/>
      <c r="J7318" s="19"/>
      <c r="K7318" s="19"/>
      <c r="N7318" s="7" t="str">
        <f>IF(ISBLANK(C7318),"",SUMIFS($D$4:D7318,$C$4:C7318,C7318))</f>
        <v/>
      </c>
    </row>
    <row r="7319" spans="9:14" x14ac:dyDescent="0.25">
      <c r="I7319" s="42"/>
      <c r="J7319" s="19"/>
      <c r="K7319" s="19"/>
      <c r="N7319" s="7" t="str">
        <f>IF(ISBLANK(C7319),"",SUMIFS($D$4:D7319,$C$4:C7319,C7319))</f>
        <v/>
      </c>
    </row>
    <row r="7320" spans="9:14" x14ac:dyDescent="0.25">
      <c r="I7320" s="42"/>
      <c r="J7320" s="19"/>
      <c r="K7320" s="19"/>
      <c r="N7320" s="7" t="str">
        <f>IF(ISBLANK(C7320),"",SUMIFS($D$4:D7320,$C$4:C7320,C7320))</f>
        <v/>
      </c>
    </row>
    <row r="7321" spans="9:14" x14ac:dyDescent="0.25">
      <c r="I7321" s="42"/>
      <c r="J7321" s="19"/>
      <c r="K7321" s="19"/>
      <c r="N7321" s="7" t="str">
        <f>IF(ISBLANK(C7321),"",SUMIFS($D$4:D7321,$C$4:C7321,C7321))</f>
        <v/>
      </c>
    </row>
    <row r="7322" spans="9:14" x14ac:dyDescent="0.25">
      <c r="I7322" s="42"/>
      <c r="J7322" s="19"/>
      <c r="K7322" s="19"/>
      <c r="N7322" s="7" t="str">
        <f>IF(ISBLANK(C7322),"",SUMIFS($D$4:D7322,$C$4:C7322,C7322))</f>
        <v/>
      </c>
    </row>
    <row r="7323" spans="9:14" x14ac:dyDescent="0.25">
      <c r="I7323" s="42"/>
      <c r="J7323" s="19"/>
      <c r="K7323" s="19"/>
      <c r="N7323" s="7" t="str">
        <f>IF(ISBLANK(C7323),"",SUMIFS($D$4:D7323,$C$4:C7323,C7323))</f>
        <v/>
      </c>
    </row>
    <row r="7324" spans="9:14" x14ac:dyDescent="0.25">
      <c r="I7324" s="42"/>
      <c r="J7324" s="19"/>
      <c r="K7324" s="19"/>
      <c r="N7324" s="7" t="str">
        <f>IF(ISBLANK(C7324),"",SUMIFS($D$4:D7324,$C$4:C7324,C7324))</f>
        <v/>
      </c>
    </row>
    <row r="7325" spans="9:14" x14ac:dyDescent="0.25">
      <c r="I7325" s="42"/>
      <c r="J7325" s="19"/>
      <c r="K7325" s="19"/>
      <c r="N7325" s="7" t="str">
        <f>IF(ISBLANK(C7325),"",SUMIFS($D$4:D7325,$C$4:C7325,C7325))</f>
        <v/>
      </c>
    </row>
    <row r="7326" spans="9:14" x14ac:dyDescent="0.25">
      <c r="I7326" s="42"/>
      <c r="J7326" s="19"/>
      <c r="K7326" s="19"/>
      <c r="N7326" s="7" t="str">
        <f>IF(ISBLANK(C7326),"",SUMIFS($D$4:D7326,$C$4:C7326,C7326))</f>
        <v/>
      </c>
    </row>
    <row r="7327" spans="9:14" x14ac:dyDescent="0.25">
      <c r="I7327" s="42"/>
      <c r="J7327" s="19"/>
      <c r="K7327" s="19"/>
      <c r="N7327" s="7" t="str">
        <f>IF(ISBLANK(C7327),"",SUMIFS($D$4:D7327,$C$4:C7327,C7327))</f>
        <v/>
      </c>
    </row>
    <row r="7328" spans="9:14" x14ac:dyDescent="0.25">
      <c r="I7328" s="42"/>
      <c r="J7328" s="19"/>
      <c r="K7328" s="19"/>
      <c r="N7328" s="7" t="str">
        <f>IF(ISBLANK(C7328),"",SUMIFS($D$4:D7328,$C$4:C7328,C7328))</f>
        <v/>
      </c>
    </row>
    <row r="7329" spans="9:14" x14ac:dyDescent="0.25">
      <c r="I7329" s="42"/>
      <c r="J7329" s="19"/>
      <c r="K7329" s="19"/>
      <c r="N7329" s="7" t="str">
        <f>IF(ISBLANK(C7329),"",SUMIFS($D$4:D7329,$C$4:C7329,C7329))</f>
        <v/>
      </c>
    </row>
    <row r="7330" spans="9:14" x14ac:dyDescent="0.25">
      <c r="I7330" s="42"/>
      <c r="J7330" s="19"/>
      <c r="K7330" s="19"/>
      <c r="N7330" s="7" t="str">
        <f>IF(ISBLANK(C7330),"",SUMIFS($D$4:D7330,$C$4:C7330,C7330))</f>
        <v/>
      </c>
    </row>
    <row r="7331" spans="9:14" x14ac:dyDescent="0.25">
      <c r="I7331" s="42"/>
      <c r="J7331" s="19"/>
      <c r="K7331" s="19"/>
      <c r="N7331" s="7" t="str">
        <f>IF(ISBLANK(C7331),"",SUMIFS($D$4:D7331,$C$4:C7331,C7331))</f>
        <v/>
      </c>
    </row>
    <row r="7332" spans="9:14" x14ac:dyDescent="0.25">
      <c r="I7332" s="42"/>
      <c r="J7332" s="19"/>
      <c r="K7332" s="19"/>
      <c r="N7332" s="7" t="str">
        <f>IF(ISBLANK(C7332),"",SUMIFS($D$4:D7332,$C$4:C7332,C7332))</f>
        <v/>
      </c>
    </row>
    <row r="7333" spans="9:14" x14ac:dyDescent="0.25">
      <c r="I7333" s="42"/>
      <c r="J7333" s="19"/>
      <c r="K7333" s="19"/>
      <c r="N7333" s="7" t="str">
        <f>IF(ISBLANK(C7333),"",SUMIFS($D$4:D7333,$C$4:C7333,C7333))</f>
        <v/>
      </c>
    </row>
    <row r="7334" spans="9:14" x14ac:dyDescent="0.25">
      <c r="I7334" s="42"/>
      <c r="J7334" s="19"/>
      <c r="K7334" s="19"/>
      <c r="N7334" s="7" t="str">
        <f>IF(ISBLANK(C7334),"",SUMIFS($D$4:D7334,$C$4:C7334,C7334))</f>
        <v/>
      </c>
    </row>
    <row r="7335" spans="9:14" x14ac:dyDescent="0.25">
      <c r="I7335" s="42"/>
      <c r="J7335" s="19"/>
      <c r="K7335" s="19"/>
      <c r="N7335" s="7" t="str">
        <f>IF(ISBLANK(C7335),"",SUMIFS($D$4:D7335,$C$4:C7335,C7335))</f>
        <v/>
      </c>
    </row>
    <row r="7336" spans="9:14" x14ac:dyDescent="0.25">
      <c r="I7336" s="42"/>
      <c r="J7336" s="19"/>
      <c r="K7336" s="19"/>
      <c r="N7336" s="7" t="str">
        <f>IF(ISBLANK(C7336),"",SUMIFS($D$4:D7336,$C$4:C7336,C7336))</f>
        <v/>
      </c>
    </row>
    <row r="7337" spans="9:14" x14ac:dyDescent="0.25">
      <c r="I7337" s="42"/>
      <c r="J7337" s="19"/>
      <c r="K7337" s="19"/>
      <c r="N7337" s="7" t="str">
        <f>IF(ISBLANK(C7337),"",SUMIFS($D$4:D7337,$C$4:C7337,C7337))</f>
        <v/>
      </c>
    </row>
    <row r="7338" spans="9:14" x14ac:dyDescent="0.25">
      <c r="I7338" s="42"/>
      <c r="J7338" s="19"/>
      <c r="K7338" s="19"/>
      <c r="N7338" s="7" t="str">
        <f>IF(ISBLANK(C7338),"",SUMIFS($D$4:D7338,$C$4:C7338,C7338))</f>
        <v/>
      </c>
    </row>
    <row r="7339" spans="9:14" x14ac:dyDescent="0.25">
      <c r="I7339" s="42"/>
      <c r="J7339" s="19"/>
      <c r="K7339" s="19"/>
      <c r="N7339" s="7" t="str">
        <f>IF(ISBLANK(C7339),"",SUMIFS($D$4:D7339,$C$4:C7339,C7339))</f>
        <v/>
      </c>
    </row>
    <row r="7340" spans="9:14" x14ac:dyDescent="0.25">
      <c r="I7340" s="42"/>
      <c r="J7340" s="19"/>
      <c r="K7340" s="19"/>
      <c r="N7340" s="7" t="str">
        <f>IF(ISBLANK(C7340),"",SUMIFS($D$4:D7340,$C$4:C7340,C7340))</f>
        <v/>
      </c>
    </row>
    <row r="7341" spans="9:14" x14ac:dyDescent="0.25">
      <c r="I7341" s="42"/>
      <c r="J7341" s="19"/>
      <c r="K7341" s="19"/>
      <c r="N7341" s="7" t="str">
        <f>IF(ISBLANK(C7341),"",SUMIFS($D$4:D7341,$C$4:C7341,C7341))</f>
        <v/>
      </c>
    </row>
    <row r="7342" spans="9:14" x14ac:dyDescent="0.25">
      <c r="I7342" s="42"/>
      <c r="J7342" s="19"/>
      <c r="K7342" s="19"/>
      <c r="N7342" s="7" t="str">
        <f>IF(ISBLANK(C7342),"",SUMIFS($D$4:D7342,$C$4:C7342,C7342))</f>
        <v/>
      </c>
    </row>
    <row r="7343" spans="9:14" x14ac:dyDescent="0.25">
      <c r="I7343" s="42"/>
      <c r="J7343" s="19"/>
      <c r="K7343" s="19"/>
      <c r="N7343" s="7" t="str">
        <f>IF(ISBLANK(C7343),"",SUMIFS($D$4:D7343,$C$4:C7343,C7343))</f>
        <v/>
      </c>
    </row>
    <row r="7344" spans="9:14" x14ac:dyDescent="0.25">
      <c r="I7344" s="42"/>
      <c r="J7344" s="19"/>
      <c r="K7344" s="19"/>
      <c r="N7344" s="7" t="str">
        <f>IF(ISBLANK(C7344),"",SUMIFS($D$4:D7344,$C$4:C7344,C7344))</f>
        <v/>
      </c>
    </row>
    <row r="7345" spans="9:14" x14ac:dyDescent="0.25">
      <c r="I7345" s="42"/>
      <c r="J7345" s="19"/>
      <c r="K7345" s="19"/>
      <c r="N7345" s="7" t="str">
        <f>IF(ISBLANK(C7345),"",SUMIFS($D$4:D7345,$C$4:C7345,C7345))</f>
        <v/>
      </c>
    </row>
    <row r="7346" spans="9:14" x14ac:dyDescent="0.25">
      <c r="I7346" s="42"/>
      <c r="J7346" s="19"/>
      <c r="K7346" s="19"/>
      <c r="N7346" s="7" t="str">
        <f>IF(ISBLANK(C7346),"",SUMIFS($D$4:D7346,$C$4:C7346,C7346))</f>
        <v/>
      </c>
    </row>
    <row r="7347" spans="9:14" x14ac:dyDescent="0.25">
      <c r="I7347" s="42"/>
      <c r="J7347" s="19"/>
      <c r="K7347" s="19"/>
      <c r="N7347" s="7" t="str">
        <f>IF(ISBLANK(C7347),"",SUMIFS($D$4:D7347,$C$4:C7347,C7347))</f>
        <v/>
      </c>
    </row>
    <row r="7348" spans="9:14" x14ac:dyDescent="0.25">
      <c r="I7348" s="42"/>
      <c r="J7348" s="19"/>
      <c r="K7348" s="19"/>
      <c r="N7348" s="7" t="str">
        <f>IF(ISBLANK(C7348),"",SUMIFS($D$4:D7348,$C$4:C7348,C7348))</f>
        <v/>
      </c>
    </row>
    <row r="7349" spans="9:14" x14ac:dyDescent="0.25">
      <c r="I7349" s="42"/>
      <c r="J7349" s="19"/>
      <c r="K7349" s="19"/>
      <c r="N7349" s="7" t="str">
        <f>IF(ISBLANK(C7349),"",SUMIFS($D$4:D7349,$C$4:C7349,C7349))</f>
        <v/>
      </c>
    </row>
    <row r="7350" spans="9:14" x14ac:dyDescent="0.25">
      <c r="I7350" s="42"/>
      <c r="J7350" s="19"/>
      <c r="K7350" s="19"/>
      <c r="N7350" s="7" t="str">
        <f>IF(ISBLANK(C7350),"",SUMIFS($D$4:D7350,$C$4:C7350,C7350))</f>
        <v/>
      </c>
    </row>
    <row r="7351" spans="9:14" x14ac:dyDescent="0.25">
      <c r="I7351" s="42"/>
      <c r="J7351" s="19"/>
      <c r="K7351" s="19"/>
      <c r="N7351" s="7" t="str">
        <f>IF(ISBLANK(C7351),"",SUMIFS($D$4:D7351,$C$4:C7351,C7351))</f>
        <v/>
      </c>
    </row>
    <row r="7352" spans="9:14" x14ac:dyDescent="0.25">
      <c r="I7352" s="42"/>
      <c r="J7352" s="19"/>
      <c r="K7352" s="19"/>
      <c r="N7352" s="7" t="str">
        <f>IF(ISBLANK(C7352),"",SUMIFS($D$4:D7352,$C$4:C7352,C7352))</f>
        <v/>
      </c>
    </row>
    <row r="7353" spans="9:14" x14ac:dyDescent="0.25">
      <c r="I7353" s="42"/>
      <c r="J7353" s="19"/>
      <c r="K7353" s="19"/>
      <c r="N7353" s="7" t="str">
        <f>IF(ISBLANK(C7353),"",SUMIFS($D$4:D7353,$C$4:C7353,C7353))</f>
        <v/>
      </c>
    </row>
    <row r="7354" spans="9:14" x14ac:dyDescent="0.25">
      <c r="I7354" s="42"/>
      <c r="J7354" s="19"/>
      <c r="K7354" s="19"/>
      <c r="N7354" s="7" t="str">
        <f>IF(ISBLANK(C7354),"",SUMIFS($D$4:D7354,$C$4:C7354,C7354))</f>
        <v/>
      </c>
    </row>
    <row r="7355" spans="9:14" x14ac:dyDescent="0.25">
      <c r="I7355" s="42"/>
      <c r="J7355" s="19"/>
      <c r="K7355" s="19"/>
      <c r="N7355" s="7" t="str">
        <f>IF(ISBLANK(C7355),"",SUMIFS($D$4:D7355,$C$4:C7355,C7355))</f>
        <v/>
      </c>
    </row>
    <row r="7356" spans="9:14" x14ac:dyDescent="0.25">
      <c r="I7356" s="42"/>
      <c r="J7356" s="19"/>
      <c r="K7356" s="19"/>
      <c r="N7356" s="7" t="str">
        <f>IF(ISBLANK(C7356),"",SUMIFS($D$4:D7356,$C$4:C7356,C7356))</f>
        <v/>
      </c>
    </row>
    <row r="7357" spans="9:14" x14ac:dyDescent="0.25">
      <c r="I7357" s="42"/>
      <c r="J7357" s="19"/>
      <c r="K7357" s="19"/>
      <c r="N7357" s="7" t="str">
        <f>IF(ISBLANK(C7357),"",SUMIFS($D$4:D7357,$C$4:C7357,C7357))</f>
        <v/>
      </c>
    </row>
    <row r="7358" spans="9:14" x14ac:dyDescent="0.25">
      <c r="I7358" s="42"/>
      <c r="J7358" s="19"/>
      <c r="K7358" s="19"/>
      <c r="N7358" s="7" t="str">
        <f>IF(ISBLANK(C7358),"",SUMIFS($D$4:D7358,$C$4:C7358,C7358))</f>
        <v/>
      </c>
    </row>
    <row r="7359" spans="9:14" x14ac:dyDescent="0.25">
      <c r="I7359" s="42"/>
      <c r="J7359" s="19"/>
      <c r="K7359" s="19"/>
      <c r="N7359" s="7" t="str">
        <f>IF(ISBLANK(C7359),"",SUMIFS($D$4:D7359,$C$4:C7359,C7359))</f>
        <v/>
      </c>
    </row>
    <row r="7360" spans="9:14" x14ac:dyDescent="0.25">
      <c r="I7360" s="42"/>
      <c r="J7360" s="19"/>
      <c r="K7360" s="19"/>
      <c r="N7360" s="7" t="str">
        <f>IF(ISBLANK(C7360),"",SUMIFS($D$4:D7360,$C$4:C7360,C7360))</f>
        <v/>
      </c>
    </row>
    <row r="7361" spans="9:14" x14ac:dyDescent="0.25">
      <c r="I7361" s="42"/>
      <c r="J7361" s="19"/>
      <c r="K7361" s="19"/>
      <c r="N7361" s="7" t="str">
        <f>IF(ISBLANK(C7361),"",SUMIFS($D$4:D7361,$C$4:C7361,C7361))</f>
        <v/>
      </c>
    </row>
    <row r="7362" spans="9:14" x14ac:dyDescent="0.25">
      <c r="I7362" s="42"/>
      <c r="J7362" s="19"/>
      <c r="K7362" s="19"/>
      <c r="N7362" s="7" t="str">
        <f>IF(ISBLANK(C7362),"",SUMIFS($D$4:D7362,$C$4:C7362,C7362))</f>
        <v/>
      </c>
    </row>
    <row r="7363" spans="9:14" x14ac:dyDescent="0.25">
      <c r="I7363" s="42"/>
      <c r="J7363" s="19"/>
      <c r="K7363" s="19"/>
      <c r="N7363" s="7" t="str">
        <f>IF(ISBLANK(C7363),"",SUMIFS($D$4:D7363,$C$4:C7363,C7363))</f>
        <v/>
      </c>
    </row>
    <row r="7364" spans="9:14" x14ac:dyDescent="0.25">
      <c r="I7364" s="42"/>
      <c r="J7364" s="19"/>
      <c r="K7364" s="19"/>
      <c r="N7364" s="7" t="str">
        <f>IF(ISBLANK(C7364),"",SUMIFS($D$4:D7364,$C$4:C7364,C7364))</f>
        <v/>
      </c>
    </row>
    <row r="7365" spans="9:14" x14ac:dyDescent="0.25">
      <c r="I7365" s="42"/>
      <c r="J7365" s="19"/>
      <c r="K7365" s="19"/>
      <c r="N7365" s="7" t="str">
        <f>IF(ISBLANK(C7365),"",SUMIFS($D$4:D7365,$C$4:C7365,C7365))</f>
        <v/>
      </c>
    </row>
    <row r="7366" spans="9:14" x14ac:dyDescent="0.25">
      <c r="I7366" s="42"/>
      <c r="J7366" s="19"/>
      <c r="K7366" s="19"/>
      <c r="N7366" s="7" t="str">
        <f>IF(ISBLANK(C7366),"",SUMIFS($D$4:D7366,$C$4:C7366,C7366))</f>
        <v/>
      </c>
    </row>
    <row r="7367" spans="9:14" x14ac:dyDescent="0.25">
      <c r="I7367" s="42"/>
      <c r="J7367" s="19"/>
      <c r="K7367" s="19"/>
      <c r="N7367" s="7" t="str">
        <f>IF(ISBLANK(C7367),"",SUMIFS($D$4:D7367,$C$4:C7367,C7367))</f>
        <v/>
      </c>
    </row>
    <row r="7368" spans="9:14" x14ac:dyDescent="0.25">
      <c r="I7368" s="42"/>
      <c r="J7368" s="19"/>
      <c r="K7368" s="19"/>
      <c r="N7368" s="7" t="str">
        <f>IF(ISBLANK(C7368),"",SUMIFS($D$4:D7368,$C$4:C7368,C7368))</f>
        <v/>
      </c>
    </row>
    <row r="7369" spans="9:14" x14ac:dyDescent="0.25">
      <c r="I7369" s="42"/>
      <c r="J7369" s="19"/>
      <c r="K7369" s="19"/>
      <c r="N7369" s="7" t="str">
        <f>IF(ISBLANK(C7369),"",SUMIFS($D$4:D7369,$C$4:C7369,C7369))</f>
        <v/>
      </c>
    </row>
    <row r="7370" spans="9:14" x14ac:dyDescent="0.25">
      <c r="I7370" s="42"/>
      <c r="J7370" s="19"/>
      <c r="K7370" s="19"/>
      <c r="N7370" s="7" t="str">
        <f>IF(ISBLANK(C7370),"",SUMIFS($D$4:D7370,$C$4:C7370,C7370))</f>
        <v/>
      </c>
    </row>
    <row r="7371" spans="9:14" x14ac:dyDescent="0.25">
      <c r="I7371" s="42"/>
      <c r="J7371" s="19"/>
      <c r="K7371" s="19"/>
      <c r="N7371" s="7" t="str">
        <f>IF(ISBLANK(C7371),"",SUMIFS($D$4:D7371,$C$4:C7371,C7371))</f>
        <v/>
      </c>
    </row>
    <row r="7372" spans="9:14" x14ac:dyDescent="0.25">
      <c r="I7372" s="42"/>
      <c r="J7372" s="19"/>
      <c r="K7372" s="19"/>
      <c r="N7372" s="7" t="str">
        <f>IF(ISBLANK(C7372),"",SUMIFS($D$4:D7372,$C$4:C7372,C7372))</f>
        <v/>
      </c>
    </row>
    <row r="7373" spans="9:14" x14ac:dyDescent="0.25">
      <c r="I7373" s="42"/>
      <c r="J7373" s="19"/>
      <c r="K7373" s="19"/>
      <c r="N7373" s="7" t="str">
        <f>IF(ISBLANK(C7373),"",SUMIFS($D$4:D7373,$C$4:C7373,C7373))</f>
        <v/>
      </c>
    </row>
    <row r="7374" spans="9:14" x14ac:dyDescent="0.25">
      <c r="I7374" s="42"/>
      <c r="J7374" s="19"/>
      <c r="K7374" s="19"/>
      <c r="N7374" s="7" t="str">
        <f>IF(ISBLANK(C7374),"",SUMIFS($D$4:D7374,$C$4:C7374,C7374))</f>
        <v/>
      </c>
    </row>
    <row r="7375" spans="9:14" x14ac:dyDescent="0.25">
      <c r="I7375" s="42"/>
      <c r="J7375" s="19"/>
      <c r="K7375" s="19"/>
      <c r="N7375" s="7" t="str">
        <f>IF(ISBLANK(C7375),"",SUMIFS($D$4:D7375,$C$4:C7375,C7375))</f>
        <v/>
      </c>
    </row>
    <row r="7376" spans="9:14" x14ac:dyDescent="0.25">
      <c r="I7376" s="42"/>
      <c r="J7376" s="19"/>
      <c r="K7376" s="19"/>
      <c r="N7376" s="7" t="str">
        <f>IF(ISBLANK(C7376),"",SUMIFS($D$4:D7376,$C$4:C7376,C7376))</f>
        <v/>
      </c>
    </row>
    <row r="7377" spans="9:14" x14ac:dyDescent="0.25">
      <c r="I7377" s="42"/>
      <c r="J7377" s="19"/>
      <c r="K7377" s="19"/>
      <c r="N7377" s="7" t="str">
        <f>IF(ISBLANK(C7377),"",SUMIFS($D$4:D7377,$C$4:C7377,C7377))</f>
        <v/>
      </c>
    </row>
    <row r="7378" spans="9:14" x14ac:dyDescent="0.25">
      <c r="I7378" s="42"/>
      <c r="J7378" s="19"/>
      <c r="K7378" s="19"/>
      <c r="N7378" s="7" t="str">
        <f>IF(ISBLANK(C7378),"",SUMIFS($D$4:D7378,$C$4:C7378,C7378))</f>
        <v/>
      </c>
    </row>
    <row r="7379" spans="9:14" x14ac:dyDescent="0.25">
      <c r="I7379" s="42"/>
      <c r="J7379" s="19"/>
      <c r="K7379" s="19"/>
      <c r="N7379" s="7" t="str">
        <f>IF(ISBLANK(C7379),"",SUMIFS($D$4:D7379,$C$4:C7379,C7379))</f>
        <v/>
      </c>
    </row>
    <row r="7380" spans="9:14" x14ac:dyDescent="0.25">
      <c r="I7380" s="42"/>
      <c r="J7380" s="19"/>
      <c r="K7380" s="19"/>
      <c r="N7380" s="7" t="str">
        <f>IF(ISBLANK(C7380),"",SUMIFS($D$4:D7380,$C$4:C7380,C7380))</f>
        <v/>
      </c>
    </row>
    <row r="7381" spans="9:14" x14ac:dyDescent="0.25">
      <c r="I7381" s="42"/>
      <c r="J7381" s="19"/>
      <c r="K7381" s="19"/>
      <c r="N7381" s="7" t="str">
        <f>IF(ISBLANK(C7381),"",SUMIFS($D$4:D7381,$C$4:C7381,C7381))</f>
        <v/>
      </c>
    </row>
    <row r="7382" spans="9:14" x14ac:dyDescent="0.25">
      <c r="I7382" s="42"/>
      <c r="J7382" s="19"/>
      <c r="K7382" s="19"/>
      <c r="N7382" s="7" t="str">
        <f>IF(ISBLANK(C7382),"",SUMIFS($D$4:D7382,$C$4:C7382,C7382))</f>
        <v/>
      </c>
    </row>
    <row r="7383" spans="9:14" x14ac:dyDescent="0.25">
      <c r="I7383" s="42"/>
      <c r="J7383" s="19"/>
      <c r="K7383" s="19"/>
      <c r="N7383" s="7" t="str">
        <f>IF(ISBLANK(C7383),"",SUMIFS($D$4:D7383,$C$4:C7383,C7383))</f>
        <v/>
      </c>
    </row>
    <row r="7384" spans="9:14" x14ac:dyDescent="0.25">
      <c r="I7384" s="42"/>
      <c r="J7384" s="19"/>
      <c r="K7384" s="19"/>
      <c r="N7384" s="7" t="str">
        <f>IF(ISBLANK(C7384),"",SUMIFS($D$4:D7384,$C$4:C7384,C7384))</f>
        <v/>
      </c>
    </row>
    <row r="7385" spans="9:14" x14ac:dyDescent="0.25">
      <c r="I7385" s="42"/>
      <c r="J7385" s="19"/>
      <c r="K7385" s="19"/>
      <c r="N7385" s="7" t="str">
        <f>IF(ISBLANK(C7385),"",SUMIFS($D$4:D7385,$C$4:C7385,C7385))</f>
        <v/>
      </c>
    </row>
    <row r="7386" spans="9:14" x14ac:dyDescent="0.25">
      <c r="I7386" s="42"/>
      <c r="J7386" s="19"/>
      <c r="K7386" s="19"/>
      <c r="N7386" s="7" t="str">
        <f>IF(ISBLANK(C7386),"",SUMIFS($D$4:D7386,$C$4:C7386,C7386))</f>
        <v/>
      </c>
    </row>
    <row r="7387" spans="9:14" x14ac:dyDescent="0.25">
      <c r="I7387" s="42"/>
      <c r="J7387" s="19"/>
      <c r="K7387" s="19"/>
      <c r="N7387" s="7" t="str">
        <f>IF(ISBLANK(C7387),"",SUMIFS($D$4:D7387,$C$4:C7387,C7387))</f>
        <v/>
      </c>
    </row>
    <row r="7388" spans="9:14" x14ac:dyDescent="0.25">
      <c r="I7388" s="42"/>
      <c r="J7388" s="19"/>
      <c r="K7388" s="19"/>
      <c r="N7388" s="7" t="str">
        <f>IF(ISBLANK(C7388),"",SUMIFS($D$4:D7388,$C$4:C7388,C7388))</f>
        <v/>
      </c>
    </row>
    <row r="7389" spans="9:14" x14ac:dyDescent="0.25">
      <c r="I7389" s="42"/>
      <c r="J7389" s="19"/>
      <c r="K7389" s="19"/>
      <c r="N7389" s="7" t="str">
        <f>IF(ISBLANK(C7389),"",SUMIFS($D$4:D7389,$C$4:C7389,C7389))</f>
        <v/>
      </c>
    </row>
    <row r="7390" spans="9:14" x14ac:dyDescent="0.25">
      <c r="I7390" s="42"/>
      <c r="J7390" s="19"/>
      <c r="K7390" s="19"/>
      <c r="N7390" s="7" t="str">
        <f>IF(ISBLANK(C7390),"",SUMIFS($D$4:D7390,$C$4:C7390,C7390))</f>
        <v/>
      </c>
    </row>
    <row r="7391" spans="9:14" x14ac:dyDescent="0.25">
      <c r="I7391" s="42"/>
      <c r="J7391" s="19"/>
      <c r="K7391" s="19"/>
      <c r="N7391" s="7" t="str">
        <f>IF(ISBLANK(C7391),"",SUMIFS($D$4:D7391,$C$4:C7391,C7391))</f>
        <v/>
      </c>
    </row>
    <row r="7392" spans="9:14" x14ac:dyDescent="0.25">
      <c r="I7392" s="42"/>
      <c r="J7392" s="19"/>
      <c r="K7392" s="19"/>
      <c r="N7392" s="7" t="str">
        <f>IF(ISBLANK(C7392),"",SUMIFS($D$4:D7392,$C$4:C7392,C7392))</f>
        <v/>
      </c>
    </row>
    <row r="7393" spans="9:14" x14ac:dyDescent="0.25">
      <c r="I7393" s="42"/>
      <c r="J7393" s="19"/>
      <c r="K7393" s="19"/>
      <c r="N7393" s="7" t="str">
        <f>IF(ISBLANK(C7393),"",SUMIFS($D$4:D7393,$C$4:C7393,C7393))</f>
        <v/>
      </c>
    </row>
    <row r="7394" spans="9:14" x14ac:dyDescent="0.25">
      <c r="I7394" s="42"/>
      <c r="J7394" s="19"/>
      <c r="K7394" s="19"/>
      <c r="N7394" s="7" t="str">
        <f>IF(ISBLANK(C7394),"",SUMIFS($D$4:D7394,$C$4:C7394,C7394))</f>
        <v/>
      </c>
    </row>
    <row r="7395" spans="9:14" x14ac:dyDescent="0.25">
      <c r="I7395" s="42"/>
      <c r="J7395" s="19"/>
      <c r="K7395" s="19"/>
      <c r="N7395" s="7" t="str">
        <f>IF(ISBLANK(C7395),"",SUMIFS($D$4:D7395,$C$4:C7395,C7395))</f>
        <v/>
      </c>
    </row>
    <row r="7396" spans="9:14" x14ac:dyDescent="0.25">
      <c r="I7396" s="42"/>
      <c r="J7396" s="19"/>
      <c r="K7396" s="19"/>
      <c r="N7396" s="7" t="str">
        <f>IF(ISBLANK(C7396),"",SUMIFS($D$4:D7396,$C$4:C7396,C7396))</f>
        <v/>
      </c>
    </row>
    <row r="7397" spans="9:14" x14ac:dyDescent="0.25">
      <c r="I7397" s="42"/>
      <c r="J7397" s="19"/>
      <c r="K7397" s="19"/>
      <c r="N7397" s="7" t="str">
        <f>IF(ISBLANK(C7397),"",SUMIFS($D$4:D7397,$C$4:C7397,C7397))</f>
        <v/>
      </c>
    </row>
    <row r="7398" spans="9:14" x14ac:dyDescent="0.25">
      <c r="I7398" s="42"/>
      <c r="J7398" s="19"/>
      <c r="K7398" s="19"/>
      <c r="N7398" s="7" t="str">
        <f>IF(ISBLANK(C7398),"",SUMIFS($D$4:D7398,$C$4:C7398,C7398))</f>
        <v/>
      </c>
    </row>
    <row r="7399" spans="9:14" x14ac:dyDescent="0.25">
      <c r="I7399" s="42"/>
      <c r="J7399" s="19"/>
      <c r="K7399" s="19"/>
      <c r="N7399" s="7" t="str">
        <f>IF(ISBLANK(C7399),"",SUMIFS($D$4:D7399,$C$4:C7399,C7399))</f>
        <v/>
      </c>
    </row>
    <row r="7400" spans="9:14" x14ac:dyDescent="0.25">
      <c r="I7400" s="42"/>
      <c r="J7400" s="19"/>
      <c r="K7400" s="19"/>
      <c r="N7400" s="7" t="str">
        <f>IF(ISBLANK(C7400),"",SUMIFS($D$4:D7400,$C$4:C7400,C7400))</f>
        <v/>
      </c>
    </row>
    <row r="7401" spans="9:14" x14ac:dyDescent="0.25">
      <c r="I7401" s="42"/>
      <c r="J7401" s="19"/>
      <c r="K7401" s="19"/>
      <c r="N7401" s="7" t="str">
        <f>IF(ISBLANK(C7401),"",SUMIFS($D$4:D7401,$C$4:C7401,C7401))</f>
        <v/>
      </c>
    </row>
    <row r="7402" spans="9:14" x14ac:dyDescent="0.25">
      <c r="I7402" s="42"/>
      <c r="J7402" s="19"/>
      <c r="K7402" s="19"/>
      <c r="N7402" s="7" t="str">
        <f>IF(ISBLANK(C7402),"",SUMIFS($D$4:D7402,$C$4:C7402,C7402))</f>
        <v/>
      </c>
    </row>
    <row r="7403" spans="9:14" x14ac:dyDescent="0.25">
      <c r="I7403" s="42"/>
      <c r="J7403" s="19"/>
      <c r="K7403" s="19"/>
      <c r="N7403" s="7" t="str">
        <f>IF(ISBLANK(C7403),"",SUMIFS($D$4:D7403,$C$4:C7403,C7403))</f>
        <v/>
      </c>
    </row>
    <row r="7404" spans="9:14" x14ac:dyDescent="0.25">
      <c r="I7404" s="42"/>
      <c r="J7404" s="19"/>
      <c r="K7404" s="19"/>
      <c r="N7404" s="7" t="str">
        <f>IF(ISBLANK(C7404),"",SUMIFS($D$4:D7404,$C$4:C7404,C7404))</f>
        <v/>
      </c>
    </row>
    <row r="7405" spans="9:14" x14ac:dyDescent="0.25">
      <c r="I7405" s="42"/>
      <c r="J7405" s="19"/>
      <c r="K7405" s="19"/>
      <c r="N7405" s="7" t="str">
        <f>IF(ISBLANK(C7405),"",SUMIFS($D$4:D7405,$C$4:C7405,C7405))</f>
        <v/>
      </c>
    </row>
    <row r="7406" spans="9:14" x14ac:dyDescent="0.25">
      <c r="I7406" s="42"/>
      <c r="J7406" s="19"/>
      <c r="K7406" s="19"/>
      <c r="N7406" s="7" t="str">
        <f>IF(ISBLANK(C7406),"",SUMIFS($D$4:D7406,$C$4:C7406,C7406))</f>
        <v/>
      </c>
    </row>
    <row r="7407" spans="9:14" x14ac:dyDescent="0.25">
      <c r="I7407" s="42"/>
      <c r="J7407" s="19"/>
      <c r="K7407" s="19"/>
      <c r="N7407" s="7" t="str">
        <f>IF(ISBLANK(C7407),"",SUMIFS($D$4:D7407,$C$4:C7407,C7407))</f>
        <v/>
      </c>
    </row>
    <row r="7408" spans="9:14" x14ac:dyDescent="0.25">
      <c r="I7408" s="42"/>
      <c r="J7408" s="19"/>
      <c r="K7408" s="19"/>
      <c r="N7408" s="7" t="str">
        <f>IF(ISBLANK(C7408),"",SUMIFS($D$4:D7408,$C$4:C7408,C7408))</f>
        <v/>
      </c>
    </row>
    <row r="7409" spans="9:14" x14ac:dyDescent="0.25">
      <c r="I7409" s="42"/>
      <c r="J7409" s="19"/>
      <c r="K7409" s="19"/>
      <c r="N7409" s="7" t="str">
        <f>IF(ISBLANK(C7409),"",SUMIFS($D$4:D7409,$C$4:C7409,C7409))</f>
        <v/>
      </c>
    </row>
    <row r="7410" spans="9:14" x14ac:dyDescent="0.25">
      <c r="I7410" s="42"/>
      <c r="J7410" s="19"/>
      <c r="K7410" s="19"/>
      <c r="N7410" s="7" t="str">
        <f>IF(ISBLANK(C7410),"",SUMIFS($D$4:D7410,$C$4:C7410,C7410))</f>
        <v/>
      </c>
    </row>
    <row r="7411" spans="9:14" x14ac:dyDescent="0.25">
      <c r="I7411" s="42"/>
      <c r="J7411" s="19"/>
      <c r="K7411" s="19"/>
      <c r="N7411" s="7" t="str">
        <f>IF(ISBLANK(C7411),"",SUMIFS($D$4:D7411,$C$4:C7411,C7411))</f>
        <v/>
      </c>
    </row>
    <row r="7412" spans="9:14" x14ac:dyDescent="0.25">
      <c r="I7412" s="42"/>
      <c r="J7412" s="19"/>
      <c r="K7412" s="19"/>
      <c r="N7412" s="7" t="str">
        <f>IF(ISBLANK(C7412),"",SUMIFS($D$4:D7412,$C$4:C7412,C7412))</f>
        <v/>
      </c>
    </row>
    <row r="7413" spans="9:14" x14ac:dyDescent="0.25">
      <c r="I7413" s="42"/>
      <c r="J7413" s="19"/>
      <c r="K7413" s="19"/>
      <c r="N7413" s="7" t="str">
        <f>IF(ISBLANK(C7413),"",SUMIFS($D$4:D7413,$C$4:C7413,C7413))</f>
        <v/>
      </c>
    </row>
    <row r="7414" spans="9:14" x14ac:dyDescent="0.25">
      <c r="I7414" s="42"/>
      <c r="J7414" s="19"/>
      <c r="K7414" s="19"/>
      <c r="N7414" s="7" t="str">
        <f>IF(ISBLANK(C7414),"",SUMIFS($D$4:D7414,$C$4:C7414,C7414))</f>
        <v/>
      </c>
    </row>
    <row r="7415" spans="9:14" x14ac:dyDescent="0.25">
      <c r="I7415" s="42"/>
      <c r="J7415" s="19"/>
      <c r="K7415" s="19"/>
      <c r="N7415" s="7" t="str">
        <f>IF(ISBLANK(C7415),"",SUMIFS($D$4:D7415,$C$4:C7415,C7415))</f>
        <v/>
      </c>
    </row>
    <row r="7416" spans="9:14" x14ac:dyDescent="0.25">
      <c r="I7416" s="42"/>
      <c r="J7416" s="19"/>
      <c r="K7416" s="19"/>
      <c r="N7416" s="7" t="str">
        <f>IF(ISBLANK(C7416),"",SUMIFS($D$4:D7416,$C$4:C7416,C7416))</f>
        <v/>
      </c>
    </row>
    <row r="7417" spans="9:14" x14ac:dyDescent="0.25">
      <c r="I7417" s="42"/>
      <c r="J7417" s="19"/>
      <c r="K7417" s="19"/>
      <c r="N7417" s="7" t="str">
        <f>IF(ISBLANK(C7417),"",SUMIFS($D$4:D7417,$C$4:C7417,C7417))</f>
        <v/>
      </c>
    </row>
    <row r="7418" spans="9:14" x14ac:dyDescent="0.25">
      <c r="I7418" s="42"/>
      <c r="J7418" s="19"/>
      <c r="K7418" s="19"/>
      <c r="N7418" s="7" t="str">
        <f>IF(ISBLANK(C7418),"",SUMIFS($D$4:D7418,$C$4:C7418,C7418))</f>
        <v/>
      </c>
    </row>
    <row r="7419" spans="9:14" x14ac:dyDescent="0.25">
      <c r="I7419" s="42"/>
      <c r="J7419" s="19"/>
      <c r="K7419" s="19"/>
      <c r="N7419" s="7" t="str">
        <f>IF(ISBLANK(C7419),"",SUMIFS($D$4:D7419,$C$4:C7419,C7419))</f>
        <v/>
      </c>
    </row>
    <row r="7420" spans="9:14" x14ac:dyDescent="0.25">
      <c r="I7420" s="42"/>
      <c r="J7420" s="19"/>
      <c r="K7420" s="19"/>
      <c r="N7420" s="7" t="str">
        <f>IF(ISBLANK(C7420),"",SUMIFS($D$4:D7420,$C$4:C7420,C7420))</f>
        <v/>
      </c>
    </row>
    <row r="7421" spans="9:14" x14ac:dyDescent="0.25">
      <c r="I7421" s="42"/>
      <c r="J7421" s="19"/>
      <c r="K7421" s="19"/>
      <c r="N7421" s="7" t="str">
        <f>IF(ISBLANK(C7421),"",SUMIFS($D$4:D7421,$C$4:C7421,C7421))</f>
        <v/>
      </c>
    </row>
    <row r="7422" spans="9:14" x14ac:dyDescent="0.25">
      <c r="I7422" s="42"/>
      <c r="J7422" s="19"/>
      <c r="K7422" s="19"/>
      <c r="N7422" s="7" t="str">
        <f>IF(ISBLANK(C7422),"",SUMIFS($D$4:D7422,$C$4:C7422,C7422))</f>
        <v/>
      </c>
    </row>
    <row r="7423" spans="9:14" x14ac:dyDescent="0.25">
      <c r="I7423" s="42"/>
      <c r="J7423" s="19"/>
      <c r="K7423" s="19"/>
      <c r="N7423" s="7" t="str">
        <f>IF(ISBLANK(C7423),"",SUMIFS($D$4:D7423,$C$4:C7423,C7423))</f>
        <v/>
      </c>
    </row>
    <row r="7424" spans="9:14" x14ac:dyDescent="0.25">
      <c r="I7424" s="42"/>
      <c r="J7424" s="19"/>
      <c r="K7424" s="19"/>
      <c r="N7424" s="7" t="str">
        <f>IF(ISBLANK(C7424),"",SUMIFS($D$4:D7424,$C$4:C7424,C7424))</f>
        <v/>
      </c>
    </row>
    <row r="7425" spans="9:14" x14ac:dyDescent="0.25">
      <c r="I7425" s="42"/>
      <c r="J7425" s="19"/>
      <c r="K7425" s="19"/>
      <c r="N7425" s="7" t="str">
        <f>IF(ISBLANK(C7425),"",SUMIFS($D$4:D7425,$C$4:C7425,C7425))</f>
        <v/>
      </c>
    </row>
    <row r="7426" spans="9:14" x14ac:dyDescent="0.25">
      <c r="I7426" s="42"/>
      <c r="J7426" s="19"/>
      <c r="K7426" s="19"/>
      <c r="N7426" s="7" t="str">
        <f>IF(ISBLANK(C7426),"",SUMIFS($D$4:D7426,$C$4:C7426,C7426))</f>
        <v/>
      </c>
    </row>
    <row r="7427" spans="9:14" x14ac:dyDescent="0.25">
      <c r="I7427" s="42"/>
      <c r="J7427" s="19"/>
      <c r="K7427" s="19"/>
      <c r="N7427" s="7" t="str">
        <f>IF(ISBLANK(C7427),"",SUMIFS($D$4:D7427,$C$4:C7427,C7427))</f>
        <v/>
      </c>
    </row>
    <row r="7428" spans="9:14" x14ac:dyDescent="0.25">
      <c r="I7428" s="42"/>
      <c r="J7428" s="19"/>
      <c r="K7428" s="19"/>
      <c r="N7428" s="7" t="str">
        <f>IF(ISBLANK(C7428),"",SUMIFS($D$4:D7428,$C$4:C7428,C7428))</f>
        <v/>
      </c>
    </row>
    <row r="7429" spans="9:14" x14ac:dyDescent="0.25">
      <c r="I7429" s="42"/>
      <c r="J7429" s="19"/>
      <c r="K7429" s="19"/>
      <c r="N7429" s="7" t="str">
        <f>IF(ISBLANK(C7429),"",SUMIFS($D$4:D7429,$C$4:C7429,C7429))</f>
        <v/>
      </c>
    </row>
    <row r="7430" spans="9:14" x14ac:dyDescent="0.25">
      <c r="I7430" s="42"/>
      <c r="J7430" s="19"/>
      <c r="K7430" s="19"/>
      <c r="N7430" s="7" t="str">
        <f>IF(ISBLANK(C7430),"",SUMIFS($D$4:D7430,$C$4:C7430,C7430))</f>
        <v/>
      </c>
    </row>
    <row r="7431" spans="9:14" x14ac:dyDescent="0.25">
      <c r="I7431" s="42"/>
      <c r="J7431" s="19"/>
      <c r="K7431" s="19"/>
      <c r="N7431" s="7" t="str">
        <f>IF(ISBLANK(C7431),"",SUMIFS($D$4:D7431,$C$4:C7431,C7431))</f>
        <v/>
      </c>
    </row>
    <row r="7432" spans="9:14" x14ac:dyDescent="0.25">
      <c r="I7432" s="42"/>
      <c r="J7432" s="19"/>
      <c r="K7432" s="19"/>
      <c r="N7432" s="7" t="str">
        <f>IF(ISBLANK(C7432),"",SUMIFS($D$4:D7432,$C$4:C7432,C7432))</f>
        <v/>
      </c>
    </row>
    <row r="7433" spans="9:14" x14ac:dyDescent="0.25">
      <c r="I7433" s="42"/>
      <c r="J7433" s="19"/>
      <c r="K7433" s="19"/>
      <c r="N7433" s="7" t="str">
        <f>IF(ISBLANK(C7433),"",SUMIFS($D$4:D7433,$C$4:C7433,C7433))</f>
        <v/>
      </c>
    </row>
    <row r="7434" spans="9:14" x14ac:dyDescent="0.25">
      <c r="I7434" s="42"/>
      <c r="J7434" s="19"/>
      <c r="K7434" s="19"/>
      <c r="N7434" s="7" t="str">
        <f>IF(ISBLANK(C7434),"",SUMIFS($D$4:D7434,$C$4:C7434,C7434))</f>
        <v/>
      </c>
    </row>
    <row r="7435" spans="9:14" x14ac:dyDescent="0.25">
      <c r="I7435" s="42"/>
      <c r="J7435" s="19"/>
      <c r="K7435" s="19"/>
      <c r="N7435" s="7" t="str">
        <f>IF(ISBLANK(C7435),"",SUMIFS($D$4:D7435,$C$4:C7435,C7435))</f>
        <v/>
      </c>
    </row>
    <row r="7436" spans="9:14" x14ac:dyDescent="0.25">
      <c r="I7436" s="42"/>
      <c r="J7436" s="19"/>
      <c r="K7436" s="19"/>
      <c r="N7436" s="7" t="str">
        <f>IF(ISBLANK(C7436),"",SUMIFS($D$4:D7436,$C$4:C7436,C7436))</f>
        <v/>
      </c>
    </row>
    <row r="7437" spans="9:14" x14ac:dyDescent="0.25">
      <c r="I7437" s="42"/>
      <c r="J7437" s="19"/>
      <c r="K7437" s="19"/>
      <c r="N7437" s="7" t="str">
        <f>IF(ISBLANK(C7437),"",SUMIFS($D$4:D7437,$C$4:C7437,C7437))</f>
        <v/>
      </c>
    </row>
    <row r="7438" spans="9:14" x14ac:dyDescent="0.25">
      <c r="I7438" s="42"/>
      <c r="J7438" s="19"/>
      <c r="K7438" s="19"/>
      <c r="N7438" s="7" t="str">
        <f>IF(ISBLANK(C7438),"",SUMIFS($D$4:D7438,$C$4:C7438,C7438))</f>
        <v/>
      </c>
    </row>
    <row r="7439" spans="9:14" x14ac:dyDescent="0.25">
      <c r="I7439" s="42"/>
      <c r="J7439" s="19"/>
      <c r="K7439" s="19"/>
      <c r="N7439" s="7" t="str">
        <f>IF(ISBLANK(C7439),"",SUMIFS($D$4:D7439,$C$4:C7439,C7439))</f>
        <v/>
      </c>
    </row>
    <row r="7440" spans="9:14" x14ac:dyDescent="0.25">
      <c r="I7440" s="42"/>
      <c r="J7440" s="19"/>
      <c r="K7440" s="19"/>
      <c r="N7440" s="7" t="str">
        <f>IF(ISBLANK(C7440),"",SUMIFS($D$4:D7440,$C$4:C7440,C7440))</f>
        <v/>
      </c>
    </row>
    <row r="7441" spans="9:14" x14ac:dyDescent="0.25">
      <c r="I7441" s="42"/>
      <c r="J7441" s="19"/>
      <c r="K7441" s="19"/>
      <c r="N7441" s="7" t="str">
        <f>IF(ISBLANK(C7441),"",SUMIFS($D$4:D7441,$C$4:C7441,C7441))</f>
        <v/>
      </c>
    </row>
    <row r="7442" spans="9:14" x14ac:dyDescent="0.25">
      <c r="I7442" s="42"/>
      <c r="J7442" s="19"/>
      <c r="K7442" s="19"/>
      <c r="N7442" s="7" t="str">
        <f>IF(ISBLANK(C7442),"",SUMIFS($D$4:D7442,$C$4:C7442,C7442))</f>
        <v/>
      </c>
    </row>
    <row r="7443" spans="9:14" x14ac:dyDescent="0.25">
      <c r="I7443" s="42"/>
      <c r="J7443" s="19"/>
      <c r="K7443" s="19"/>
      <c r="N7443" s="7" t="str">
        <f>IF(ISBLANK(C7443),"",SUMIFS($D$4:D7443,$C$4:C7443,C7443))</f>
        <v/>
      </c>
    </row>
    <row r="7444" spans="9:14" x14ac:dyDescent="0.25">
      <c r="I7444" s="42"/>
      <c r="J7444" s="19"/>
      <c r="K7444" s="19"/>
      <c r="N7444" s="7" t="str">
        <f>IF(ISBLANK(C7444),"",SUMIFS($D$4:D7444,$C$4:C7444,C7444))</f>
        <v/>
      </c>
    </row>
    <row r="7445" spans="9:14" x14ac:dyDescent="0.25">
      <c r="I7445" s="42"/>
      <c r="J7445" s="19"/>
      <c r="K7445" s="19"/>
      <c r="N7445" s="7" t="str">
        <f>IF(ISBLANK(C7445),"",SUMIFS($D$4:D7445,$C$4:C7445,C7445))</f>
        <v/>
      </c>
    </row>
    <row r="7446" spans="9:14" x14ac:dyDescent="0.25">
      <c r="I7446" s="42"/>
      <c r="J7446" s="19"/>
      <c r="K7446" s="19"/>
      <c r="N7446" s="7" t="str">
        <f>IF(ISBLANK(C7446),"",SUMIFS($D$4:D7446,$C$4:C7446,C7446))</f>
        <v/>
      </c>
    </row>
    <row r="7447" spans="9:14" x14ac:dyDescent="0.25">
      <c r="I7447" s="42"/>
      <c r="J7447" s="19"/>
      <c r="K7447" s="19"/>
      <c r="N7447" s="7" t="str">
        <f>IF(ISBLANK(C7447),"",SUMIFS($D$4:D7447,$C$4:C7447,C7447))</f>
        <v/>
      </c>
    </row>
    <row r="7448" spans="9:14" x14ac:dyDescent="0.25">
      <c r="I7448" s="42"/>
      <c r="J7448" s="19"/>
      <c r="K7448" s="19"/>
      <c r="N7448" s="7" t="str">
        <f>IF(ISBLANK(C7448),"",SUMIFS($D$4:D7448,$C$4:C7448,C7448))</f>
        <v/>
      </c>
    </row>
    <row r="7449" spans="9:14" x14ac:dyDescent="0.25">
      <c r="I7449" s="42"/>
      <c r="J7449" s="19"/>
      <c r="K7449" s="19"/>
      <c r="N7449" s="7" t="str">
        <f>IF(ISBLANK(C7449),"",SUMIFS($D$4:D7449,$C$4:C7449,C7449))</f>
        <v/>
      </c>
    </row>
    <row r="7450" spans="9:14" x14ac:dyDescent="0.25">
      <c r="I7450" s="42"/>
      <c r="J7450" s="19"/>
      <c r="K7450" s="19"/>
      <c r="N7450" s="7" t="str">
        <f>IF(ISBLANK(C7450),"",SUMIFS($D$4:D7450,$C$4:C7450,C7450))</f>
        <v/>
      </c>
    </row>
    <row r="7451" spans="9:14" x14ac:dyDescent="0.25">
      <c r="I7451" s="42"/>
      <c r="J7451" s="19"/>
      <c r="K7451" s="19"/>
      <c r="N7451" s="7" t="str">
        <f>IF(ISBLANK(C7451),"",SUMIFS($D$4:D7451,$C$4:C7451,C7451))</f>
        <v/>
      </c>
    </row>
    <row r="7452" spans="9:14" x14ac:dyDescent="0.25">
      <c r="I7452" s="42"/>
      <c r="J7452" s="19"/>
      <c r="K7452" s="19"/>
      <c r="N7452" s="7" t="str">
        <f>IF(ISBLANK(C7452),"",SUMIFS($D$4:D7452,$C$4:C7452,C7452))</f>
        <v/>
      </c>
    </row>
    <row r="7453" spans="9:14" x14ac:dyDescent="0.25">
      <c r="I7453" s="42"/>
      <c r="J7453" s="19"/>
      <c r="K7453" s="19"/>
      <c r="N7453" s="7" t="str">
        <f>IF(ISBLANK(C7453),"",SUMIFS($D$4:D7453,$C$4:C7453,C7453))</f>
        <v/>
      </c>
    </row>
    <row r="7454" spans="9:14" x14ac:dyDescent="0.25">
      <c r="I7454" s="42"/>
      <c r="J7454" s="19"/>
      <c r="K7454" s="19"/>
      <c r="N7454" s="7" t="str">
        <f>IF(ISBLANK(C7454),"",SUMIFS($D$4:D7454,$C$4:C7454,C7454))</f>
        <v/>
      </c>
    </row>
    <row r="7455" spans="9:14" x14ac:dyDescent="0.25">
      <c r="I7455" s="42"/>
      <c r="J7455" s="19"/>
      <c r="K7455" s="19"/>
      <c r="N7455" s="7" t="str">
        <f>IF(ISBLANK(C7455),"",SUMIFS($D$4:D7455,$C$4:C7455,C7455))</f>
        <v/>
      </c>
    </row>
    <row r="7456" spans="9:14" x14ac:dyDescent="0.25">
      <c r="I7456" s="42"/>
      <c r="J7456" s="19"/>
      <c r="K7456" s="19"/>
      <c r="N7456" s="7" t="str">
        <f>IF(ISBLANK(C7456),"",SUMIFS($D$4:D7456,$C$4:C7456,C7456))</f>
        <v/>
      </c>
    </row>
    <row r="7457" spans="9:14" x14ac:dyDescent="0.25">
      <c r="I7457" s="42"/>
      <c r="J7457" s="19"/>
      <c r="K7457" s="19"/>
      <c r="N7457" s="7" t="str">
        <f>IF(ISBLANK(C7457),"",SUMIFS($D$4:D7457,$C$4:C7457,C7457))</f>
        <v/>
      </c>
    </row>
    <row r="7458" spans="9:14" x14ac:dyDescent="0.25">
      <c r="I7458" s="42"/>
      <c r="J7458" s="19"/>
      <c r="K7458" s="19"/>
      <c r="N7458" s="7" t="str">
        <f>IF(ISBLANK(C7458),"",SUMIFS($D$4:D7458,$C$4:C7458,C7458))</f>
        <v/>
      </c>
    </row>
    <row r="7459" spans="9:14" x14ac:dyDescent="0.25">
      <c r="I7459" s="42"/>
      <c r="J7459" s="19"/>
      <c r="K7459" s="19"/>
      <c r="N7459" s="7" t="str">
        <f>IF(ISBLANK(C7459),"",SUMIFS($D$4:D7459,$C$4:C7459,C7459))</f>
        <v/>
      </c>
    </row>
    <row r="7460" spans="9:14" x14ac:dyDescent="0.25">
      <c r="I7460" s="42"/>
      <c r="J7460" s="19"/>
      <c r="K7460" s="19"/>
      <c r="N7460" s="7" t="str">
        <f>IF(ISBLANK(C7460),"",SUMIFS($D$4:D7460,$C$4:C7460,C7460))</f>
        <v/>
      </c>
    </row>
    <row r="7461" spans="9:14" x14ac:dyDescent="0.25">
      <c r="I7461" s="42"/>
      <c r="J7461" s="19"/>
      <c r="K7461" s="19"/>
      <c r="N7461" s="7" t="str">
        <f>IF(ISBLANK(C7461),"",SUMIFS($D$4:D7461,$C$4:C7461,C7461))</f>
        <v/>
      </c>
    </row>
    <row r="7462" spans="9:14" x14ac:dyDescent="0.25">
      <c r="I7462" s="42"/>
      <c r="J7462" s="19"/>
      <c r="K7462" s="19"/>
      <c r="N7462" s="7" t="str">
        <f>IF(ISBLANK(C7462),"",SUMIFS($D$4:D7462,$C$4:C7462,C7462))</f>
        <v/>
      </c>
    </row>
    <row r="7463" spans="9:14" x14ac:dyDescent="0.25">
      <c r="I7463" s="42"/>
      <c r="J7463" s="19"/>
      <c r="K7463" s="19"/>
      <c r="N7463" s="7" t="str">
        <f>IF(ISBLANK(C7463),"",SUMIFS($D$4:D7463,$C$4:C7463,C7463))</f>
        <v/>
      </c>
    </row>
    <row r="7464" spans="9:14" x14ac:dyDescent="0.25">
      <c r="I7464" s="42"/>
      <c r="J7464" s="19"/>
      <c r="K7464" s="19"/>
      <c r="N7464" s="7" t="str">
        <f>IF(ISBLANK(C7464),"",SUMIFS($D$4:D7464,$C$4:C7464,C7464))</f>
        <v/>
      </c>
    </row>
    <row r="7465" spans="9:14" x14ac:dyDescent="0.25">
      <c r="I7465" s="42"/>
      <c r="J7465" s="19"/>
      <c r="K7465" s="19"/>
      <c r="N7465" s="7" t="str">
        <f>IF(ISBLANK(C7465),"",SUMIFS($D$4:D7465,$C$4:C7465,C7465))</f>
        <v/>
      </c>
    </row>
    <row r="7466" spans="9:14" x14ac:dyDescent="0.25">
      <c r="I7466" s="42"/>
      <c r="J7466" s="19"/>
      <c r="K7466" s="19"/>
      <c r="N7466" s="7" t="str">
        <f>IF(ISBLANK(C7466),"",SUMIFS($D$4:D7466,$C$4:C7466,C7466))</f>
        <v/>
      </c>
    </row>
    <row r="7467" spans="9:14" x14ac:dyDescent="0.25">
      <c r="I7467" s="42"/>
      <c r="J7467" s="19"/>
      <c r="K7467" s="19"/>
      <c r="N7467" s="7" t="str">
        <f>IF(ISBLANK(C7467),"",SUMIFS($D$4:D7467,$C$4:C7467,C7467))</f>
        <v/>
      </c>
    </row>
    <row r="7468" spans="9:14" x14ac:dyDescent="0.25">
      <c r="I7468" s="42"/>
      <c r="J7468" s="19"/>
      <c r="K7468" s="19"/>
      <c r="N7468" s="7" t="str">
        <f>IF(ISBLANK(C7468),"",SUMIFS($D$4:D7468,$C$4:C7468,C7468))</f>
        <v/>
      </c>
    </row>
    <row r="7469" spans="9:14" x14ac:dyDescent="0.25">
      <c r="I7469" s="42"/>
      <c r="J7469" s="19"/>
      <c r="K7469" s="19"/>
      <c r="N7469" s="7" t="str">
        <f>IF(ISBLANK(C7469),"",SUMIFS($D$4:D7469,$C$4:C7469,C7469))</f>
        <v/>
      </c>
    </row>
    <row r="7470" spans="9:14" x14ac:dyDescent="0.25">
      <c r="I7470" s="42"/>
      <c r="J7470" s="19"/>
      <c r="K7470" s="19"/>
      <c r="N7470" s="7" t="str">
        <f>IF(ISBLANK(C7470),"",SUMIFS($D$4:D7470,$C$4:C7470,C7470))</f>
        <v/>
      </c>
    </row>
    <row r="7471" spans="9:14" x14ac:dyDescent="0.25">
      <c r="I7471" s="42"/>
      <c r="J7471" s="19"/>
      <c r="K7471" s="19"/>
      <c r="N7471" s="7" t="str">
        <f>IF(ISBLANK(C7471),"",SUMIFS($D$4:D7471,$C$4:C7471,C7471))</f>
        <v/>
      </c>
    </row>
    <row r="7472" spans="9:14" x14ac:dyDescent="0.25">
      <c r="I7472" s="42"/>
      <c r="J7472" s="19"/>
      <c r="K7472" s="19"/>
      <c r="N7472" s="7" t="str">
        <f>IF(ISBLANK(C7472),"",SUMIFS($D$4:D7472,$C$4:C7472,C7472))</f>
        <v/>
      </c>
    </row>
    <row r="7473" spans="9:14" x14ac:dyDescent="0.25">
      <c r="I7473" s="42"/>
      <c r="J7473" s="19"/>
      <c r="K7473" s="19"/>
      <c r="N7473" s="7" t="str">
        <f>IF(ISBLANK(C7473),"",SUMIFS($D$4:D7473,$C$4:C7473,C7473))</f>
        <v/>
      </c>
    </row>
    <row r="7474" spans="9:14" x14ac:dyDescent="0.25">
      <c r="I7474" s="42"/>
      <c r="J7474" s="19"/>
      <c r="K7474" s="19"/>
      <c r="N7474" s="7" t="str">
        <f>IF(ISBLANK(C7474),"",SUMIFS($D$4:D7474,$C$4:C7474,C7474))</f>
        <v/>
      </c>
    </row>
    <row r="7475" spans="9:14" x14ac:dyDescent="0.25">
      <c r="I7475" s="42"/>
      <c r="J7475" s="19"/>
      <c r="K7475" s="19"/>
      <c r="N7475" s="7" t="str">
        <f>IF(ISBLANK(C7475),"",SUMIFS($D$4:D7475,$C$4:C7475,C7475))</f>
        <v/>
      </c>
    </row>
    <row r="7476" spans="9:14" x14ac:dyDescent="0.25">
      <c r="I7476" s="42"/>
      <c r="J7476" s="19"/>
      <c r="K7476" s="19"/>
      <c r="N7476" s="7" t="str">
        <f>IF(ISBLANK(C7476),"",SUMIFS($D$4:D7476,$C$4:C7476,C7476))</f>
        <v/>
      </c>
    </row>
    <row r="7477" spans="9:14" x14ac:dyDescent="0.25">
      <c r="I7477" s="42"/>
      <c r="J7477" s="19"/>
      <c r="K7477" s="19"/>
      <c r="N7477" s="7" t="str">
        <f>IF(ISBLANK(C7477),"",SUMIFS($D$4:D7477,$C$4:C7477,C7477))</f>
        <v/>
      </c>
    </row>
    <row r="7478" spans="9:14" x14ac:dyDescent="0.25">
      <c r="I7478" s="42"/>
      <c r="J7478" s="19"/>
      <c r="K7478" s="19"/>
      <c r="N7478" s="7" t="str">
        <f>IF(ISBLANK(C7478),"",SUMIFS($D$4:D7478,$C$4:C7478,C7478))</f>
        <v/>
      </c>
    </row>
    <row r="7479" spans="9:14" x14ac:dyDescent="0.25">
      <c r="I7479" s="42"/>
      <c r="J7479" s="19"/>
      <c r="K7479" s="19"/>
      <c r="N7479" s="7" t="str">
        <f>IF(ISBLANK(C7479),"",SUMIFS($D$4:D7479,$C$4:C7479,C7479))</f>
        <v/>
      </c>
    </row>
    <row r="7480" spans="9:14" x14ac:dyDescent="0.25">
      <c r="I7480" s="42"/>
      <c r="J7480" s="19"/>
      <c r="K7480" s="19"/>
      <c r="N7480" s="7" t="str">
        <f>IF(ISBLANK(C7480),"",SUMIFS($D$4:D7480,$C$4:C7480,C7480))</f>
        <v/>
      </c>
    </row>
    <row r="7481" spans="9:14" x14ac:dyDescent="0.25">
      <c r="I7481" s="42"/>
      <c r="J7481" s="19"/>
      <c r="K7481" s="19"/>
      <c r="N7481" s="7" t="str">
        <f>IF(ISBLANK(C7481),"",SUMIFS($D$4:D7481,$C$4:C7481,C7481))</f>
        <v/>
      </c>
    </row>
    <row r="7482" spans="9:14" x14ac:dyDescent="0.25">
      <c r="I7482" s="42"/>
      <c r="J7482" s="19"/>
      <c r="K7482" s="19"/>
      <c r="N7482" s="7" t="str">
        <f>IF(ISBLANK(C7482),"",SUMIFS($D$4:D7482,$C$4:C7482,C7482))</f>
        <v/>
      </c>
    </row>
    <row r="7483" spans="9:14" x14ac:dyDescent="0.25">
      <c r="I7483" s="42"/>
      <c r="J7483" s="19"/>
      <c r="K7483" s="19"/>
      <c r="N7483" s="7" t="str">
        <f>IF(ISBLANK(C7483),"",SUMIFS($D$4:D7483,$C$4:C7483,C7483))</f>
        <v/>
      </c>
    </row>
    <row r="7484" spans="9:14" x14ac:dyDescent="0.25">
      <c r="I7484" s="42"/>
      <c r="J7484" s="19"/>
      <c r="K7484" s="19"/>
      <c r="N7484" s="7" t="str">
        <f>IF(ISBLANK(C7484),"",SUMIFS($D$4:D7484,$C$4:C7484,C7484))</f>
        <v/>
      </c>
    </row>
    <row r="7485" spans="9:14" x14ac:dyDescent="0.25">
      <c r="I7485" s="42"/>
      <c r="J7485" s="19"/>
      <c r="K7485" s="19"/>
      <c r="N7485" s="7" t="str">
        <f>IF(ISBLANK(C7485),"",SUMIFS($D$4:D7485,$C$4:C7485,C7485))</f>
        <v/>
      </c>
    </row>
    <row r="7486" spans="9:14" x14ac:dyDescent="0.25">
      <c r="I7486" s="42"/>
      <c r="J7486" s="19"/>
      <c r="K7486" s="19"/>
      <c r="N7486" s="7" t="str">
        <f>IF(ISBLANK(C7486),"",SUMIFS($D$4:D7486,$C$4:C7486,C7486))</f>
        <v/>
      </c>
    </row>
    <row r="7487" spans="9:14" x14ac:dyDescent="0.25">
      <c r="I7487" s="42"/>
      <c r="J7487" s="19"/>
      <c r="K7487" s="19"/>
      <c r="N7487" s="7" t="str">
        <f>IF(ISBLANK(C7487),"",SUMIFS($D$4:D7487,$C$4:C7487,C7487))</f>
        <v/>
      </c>
    </row>
    <row r="7488" spans="9:14" x14ac:dyDescent="0.25">
      <c r="I7488" s="42"/>
      <c r="J7488" s="19"/>
      <c r="K7488" s="19"/>
      <c r="N7488" s="7" t="str">
        <f>IF(ISBLANK(C7488),"",SUMIFS($D$4:D7488,$C$4:C7488,C7488))</f>
        <v/>
      </c>
    </row>
    <row r="7489" spans="9:14" x14ac:dyDescent="0.25">
      <c r="I7489" s="42"/>
      <c r="J7489" s="19"/>
      <c r="K7489" s="19"/>
      <c r="N7489" s="7" t="str">
        <f>IF(ISBLANK(C7489),"",SUMIFS($D$4:D7489,$C$4:C7489,C7489))</f>
        <v/>
      </c>
    </row>
    <row r="7490" spans="9:14" x14ac:dyDescent="0.25">
      <c r="I7490" s="42"/>
      <c r="J7490" s="19"/>
      <c r="K7490" s="19"/>
      <c r="N7490" s="7" t="str">
        <f>IF(ISBLANK(C7490),"",SUMIFS($D$4:D7490,$C$4:C7490,C7490))</f>
        <v/>
      </c>
    </row>
    <row r="7491" spans="9:14" x14ac:dyDescent="0.25">
      <c r="I7491" s="42"/>
      <c r="J7491" s="19"/>
      <c r="K7491" s="19"/>
      <c r="N7491" s="7" t="str">
        <f>IF(ISBLANK(C7491),"",SUMIFS($D$4:D7491,$C$4:C7491,C7491))</f>
        <v/>
      </c>
    </row>
    <row r="7492" spans="9:14" x14ac:dyDescent="0.25">
      <c r="I7492" s="42"/>
      <c r="J7492" s="19"/>
      <c r="K7492" s="19"/>
      <c r="N7492" s="7" t="str">
        <f>IF(ISBLANK(C7492),"",SUMIFS($D$4:D7492,$C$4:C7492,C7492))</f>
        <v/>
      </c>
    </row>
    <row r="7493" spans="9:14" x14ac:dyDescent="0.25">
      <c r="I7493" s="42"/>
      <c r="J7493" s="19"/>
      <c r="K7493" s="19"/>
      <c r="N7493" s="7" t="str">
        <f>IF(ISBLANK(C7493),"",SUMIFS($D$4:D7493,$C$4:C7493,C7493))</f>
        <v/>
      </c>
    </row>
    <row r="7494" spans="9:14" x14ac:dyDescent="0.25">
      <c r="I7494" s="42"/>
      <c r="J7494" s="19"/>
      <c r="K7494" s="19"/>
      <c r="N7494" s="7" t="str">
        <f>IF(ISBLANK(C7494),"",SUMIFS($D$4:D7494,$C$4:C7494,C7494))</f>
        <v/>
      </c>
    </row>
    <row r="7495" spans="9:14" x14ac:dyDescent="0.25">
      <c r="I7495" s="42"/>
      <c r="J7495" s="19"/>
      <c r="K7495" s="19"/>
      <c r="N7495" s="7" t="str">
        <f>IF(ISBLANK(C7495),"",SUMIFS($D$4:D7495,$C$4:C7495,C7495))</f>
        <v/>
      </c>
    </row>
    <row r="7496" spans="9:14" x14ac:dyDescent="0.25">
      <c r="I7496" s="42"/>
      <c r="J7496" s="19"/>
      <c r="K7496" s="19"/>
      <c r="N7496" s="7" t="str">
        <f>IF(ISBLANK(C7496),"",SUMIFS($D$4:D7496,$C$4:C7496,C7496))</f>
        <v/>
      </c>
    </row>
    <row r="7497" spans="9:14" x14ac:dyDescent="0.25">
      <c r="I7497" s="42"/>
      <c r="J7497" s="19"/>
      <c r="K7497" s="19"/>
      <c r="N7497" s="7" t="str">
        <f>IF(ISBLANK(C7497),"",SUMIFS($D$4:D7497,$C$4:C7497,C7497))</f>
        <v/>
      </c>
    </row>
    <row r="7498" spans="9:14" x14ac:dyDescent="0.25">
      <c r="I7498" s="42"/>
      <c r="J7498" s="19"/>
      <c r="K7498" s="19"/>
      <c r="N7498" s="7" t="str">
        <f>IF(ISBLANK(C7498),"",SUMIFS($D$4:D7498,$C$4:C7498,C7498))</f>
        <v/>
      </c>
    </row>
    <row r="7499" spans="9:14" x14ac:dyDescent="0.25">
      <c r="I7499" s="42"/>
      <c r="J7499" s="19"/>
      <c r="K7499" s="19"/>
      <c r="N7499" s="7" t="str">
        <f>IF(ISBLANK(C7499),"",SUMIFS($D$4:D7499,$C$4:C7499,C7499))</f>
        <v/>
      </c>
    </row>
    <row r="7500" spans="9:14" x14ac:dyDescent="0.25">
      <c r="I7500" s="42"/>
      <c r="J7500" s="19"/>
      <c r="K7500" s="19"/>
      <c r="N7500" s="7" t="str">
        <f>IF(ISBLANK(C7500),"",SUMIFS($D$4:D7500,$C$4:C7500,C7500))</f>
        <v/>
      </c>
    </row>
    <row r="7501" spans="9:14" x14ac:dyDescent="0.25">
      <c r="I7501" s="42"/>
      <c r="J7501" s="19"/>
      <c r="K7501" s="19"/>
      <c r="N7501" s="7" t="str">
        <f>IF(ISBLANK(C7501),"",SUMIFS($D$4:D7501,$C$4:C7501,C7501))</f>
        <v/>
      </c>
    </row>
    <row r="7502" spans="9:14" x14ac:dyDescent="0.25">
      <c r="I7502" s="42"/>
      <c r="J7502" s="19"/>
      <c r="K7502" s="19"/>
      <c r="N7502" s="7" t="str">
        <f>IF(ISBLANK(C7502),"",SUMIFS($D$4:D7502,$C$4:C7502,C7502))</f>
        <v/>
      </c>
    </row>
    <row r="7503" spans="9:14" x14ac:dyDescent="0.25">
      <c r="I7503" s="42"/>
      <c r="J7503" s="19"/>
      <c r="K7503" s="19"/>
      <c r="N7503" s="7" t="str">
        <f>IF(ISBLANK(C7503),"",SUMIFS($D$4:D7503,$C$4:C7503,C7503))</f>
        <v/>
      </c>
    </row>
    <row r="7504" spans="9:14" x14ac:dyDescent="0.25">
      <c r="I7504" s="42"/>
      <c r="J7504" s="19"/>
      <c r="K7504" s="19"/>
      <c r="N7504" s="7" t="str">
        <f>IF(ISBLANK(C7504),"",SUMIFS($D$4:D7504,$C$4:C7504,C7504))</f>
        <v/>
      </c>
    </row>
    <row r="7505" spans="9:14" x14ac:dyDescent="0.25">
      <c r="I7505" s="42"/>
      <c r="J7505" s="19"/>
      <c r="K7505" s="19"/>
      <c r="N7505" s="7" t="str">
        <f>IF(ISBLANK(C7505),"",SUMIFS($D$4:D7505,$C$4:C7505,C7505))</f>
        <v/>
      </c>
    </row>
    <row r="7506" spans="9:14" x14ac:dyDescent="0.25">
      <c r="I7506" s="42"/>
      <c r="J7506" s="19"/>
      <c r="K7506" s="19"/>
      <c r="N7506" s="7" t="str">
        <f>IF(ISBLANK(C7506),"",SUMIFS($D$4:D7506,$C$4:C7506,C7506))</f>
        <v/>
      </c>
    </row>
    <row r="7507" spans="9:14" x14ac:dyDescent="0.25">
      <c r="I7507" s="42"/>
      <c r="J7507" s="19"/>
      <c r="K7507" s="19"/>
      <c r="N7507" s="7" t="str">
        <f>IF(ISBLANK(C7507),"",SUMIFS($D$4:D7507,$C$4:C7507,C7507))</f>
        <v/>
      </c>
    </row>
    <row r="7508" spans="9:14" x14ac:dyDescent="0.25">
      <c r="I7508" s="42"/>
      <c r="J7508" s="19"/>
      <c r="K7508" s="19"/>
      <c r="N7508" s="7" t="str">
        <f>IF(ISBLANK(C7508),"",SUMIFS($D$4:D7508,$C$4:C7508,C7508))</f>
        <v/>
      </c>
    </row>
    <row r="7509" spans="9:14" x14ac:dyDescent="0.25">
      <c r="I7509" s="42"/>
      <c r="J7509" s="19"/>
      <c r="K7509" s="19"/>
      <c r="N7509" s="7" t="str">
        <f>IF(ISBLANK(C7509),"",SUMIFS($D$4:D7509,$C$4:C7509,C7509))</f>
        <v/>
      </c>
    </row>
    <row r="7510" spans="9:14" x14ac:dyDescent="0.25">
      <c r="I7510" s="42"/>
      <c r="J7510" s="19"/>
      <c r="K7510" s="19"/>
      <c r="N7510" s="7" t="str">
        <f>IF(ISBLANK(C7510),"",SUMIFS($D$4:D7510,$C$4:C7510,C7510))</f>
        <v/>
      </c>
    </row>
    <row r="7511" spans="9:14" x14ac:dyDescent="0.25">
      <c r="I7511" s="42"/>
      <c r="J7511" s="19"/>
      <c r="K7511" s="19"/>
      <c r="N7511" s="7" t="str">
        <f>IF(ISBLANK(C7511),"",SUMIFS($D$4:D7511,$C$4:C7511,C7511))</f>
        <v/>
      </c>
    </row>
    <row r="7512" spans="9:14" x14ac:dyDescent="0.25">
      <c r="I7512" s="42"/>
      <c r="J7512" s="19"/>
      <c r="K7512" s="19"/>
      <c r="N7512" s="7" t="str">
        <f>IF(ISBLANK(C7512),"",SUMIFS($D$4:D7512,$C$4:C7512,C7512))</f>
        <v/>
      </c>
    </row>
    <row r="7513" spans="9:14" x14ac:dyDescent="0.25">
      <c r="I7513" s="42"/>
      <c r="J7513" s="19"/>
      <c r="K7513" s="19"/>
      <c r="N7513" s="7" t="str">
        <f>IF(ISBLANK(C7513),"",SUMIFS($D$4:D7513,$C$4:C7513,C7513))</f>
        <v/>
      </c>
    </row>
    <row r="7514" spans="9:14" x14ac:dyDescent="0.25">
      <c r="I7514" s="42"/>
      <c r="J7514" s="19"/>
      <c r="K7514" s="19"/>
      <c r="N7514" s="7" t="str">
        <f>IF(ISBLANK(C7514),"",SUMIFS($D$4:D7514,$C$4:C7514,C7514))</f>
        <v/>
      </c>
    </row>
    <row r="7515" spans="9:14" x14ac:dyDescent="0.25">
      <c r="I7515" s="42"/>
      <c r="J7515" s="19"/>
      <c r="K7515" s="19"/>
      <c r="N7515" s="7" t="str">
        <f>IF(ISBLANK(C7515),"",SUMIFS($D$4:D7515,$C$4:C7515,C7515))</f>
        <v/>
      </c>
    </row>
    <row r="7516" spans="9:14" x14ac:dyDescent="0.25">
      <c r="I7516" s="42"/>
      <c r="J7516" s="19"/>
      <c r="K7516" s="19"/>
      <c r="N7516" s="7" t="str">
        <f>IF(ISBLANK(C7516),"",SUMIFS($D$4:D7516,$C$4:C7516,C7516))</f>
        <v/>
      </c>
    </row>
    <row r="7517" spans="9:14" x14ac:dyDescent="0.25">
      <c r="I7517" s="42"/>
      <c r="J7517" s="19"/>
      <c r="K7517" s="19"/>
      <c r="N7517" s="7" t="str">
        <f>IF(ISBLANK(C7517),"",SUMIFS($D$4:D7517,$C$4:C7517,C7517))</f>
        <v/>
      </c>
    </row>
    <row r="7518" spans="9:14" x14ac:dyDescent="0.25">
      <c r="I7518" s="42"/>
      <c r="J7518" s="19"/>
      <c r="K7518" s="19"/>
      <c r="N7518" s="7" t="str">
        <f>IF(ISBLANK(C7518),"",SUMIFS($D$4:D7518,$C$4:C7518,C7518))</f>
        <v/>
      </c>
    </row>
    <row r="7519" spans="9:14" x14ac:dyDescent="0.25">
      <c r="I7519" s="42"/>
      <c r="J7519" s="19"/>
      <c r="K7519" s="19"/>
      <c r="N7519" s="7" t="str">
        <f>IF(ISBLANK(C7519),"",SUMIFS($D$4:D7519,$C$4:C7519,C7519))</f>
        <v/>
      </c>
    </row>
    <row r="7520" spans="9:14" x14ac:dyDescent="0.25">
      <c r="I7520" s="42"/>
      <c r="J7520" s="19"/>
      <c r="K7520" s="19"/>
      <c r="N7520" s="7" t="str">
        <f>IF(ISBLANK(C7520),"",SUMIFS($D$4:D7520,$C$4:C7520,C7520))</f>
        <v/>
      </c>
    </row>
    <row r="7521" spans="9:14" x14ac:dyDescent="0.25">
      <c r="I7521" s="42"/>
      <c r="J7521" s="19"/>
      <c r="K7521" s="19"/>
      <c r="N7521" s="7" t="str">
        <f>IF(ISBLANK(C7521),"",SUMIFS($D$4:D7521,$C$4:C7521,C7521))</f>
        <v/>
      </c>
    </row>
    <row r="7522" spans="9:14" x14ac:dyDescent="0.25">
      <c r="I7522" s="42"/>
      <c r="J7522" s="19"/>
      <c r="K7522" s="19"/>
      <c r="N7522" s="7" t="str">
        <f>IF(ISBLANK(C7522),"",SUMIFS($D$4:D7522,$C$4:C7522,C7522))</f>
        <v/>
      </c>
    </row>
    <row r="7523" spans="9:14" x14ac:dyDescent="0.25">
      <c r="I7523" s="42"/>
      <c r="J7523" s="19"/>
      <c r="K7523" s="19"/>
      <c r="N7523" s="7" t="str">
        <f>IF(ISBLANK(C7523),"",SUMIFS($D$4:D7523,$C$4:C7523,C7523))</f>
        <v/>
      </c>
    </row>
    <row r="7524" spans="9:14" x14ac:dyDescent="0.25">
      <c r="I7524" s="42"/>
      <c r="J7524" s="19"/>
      <c r="K7524" s="19"/>
      <c r="N7524" s="7" t="str">
        <f>IF(ISBLANK(C7524),"",SUMIFS($D$4:D7524,$C$4:C7524,C7524))</f>
        <v/>
      </c>
    </row>
    <row r="7525" spans="9:14" x14ac:dyDescent="0.25">
      <c r="I7525" s="42"/>
      <c r="J7525" s="19"/>
      <c r="K7525" s="19"/>
      <c r="N7525" s="7" t="str">
        <f>IF(ISBLANK(C7525),"",SUMIFS($D$4:D7525,$C$4:C7525,C7525))</f>
        <v/>
      </c>
    </row>
    <row r="7526" spans="9:14" x14ac:dyDescent="0.25">
      <c r="I7526" s="42"/>
      <c r="J7526" s="19"/>
      <c r="K7526" s="19"/>
      <c r="N7526" s="7" t="str">
        <f>IF(ISBLANK(C7526),"",SUMIFS($D$4:D7526,$C$4:C7526,C7526))</f>
        <v/>
      </c>
    </row>
    <row r="7527" spans="9:14" x14ac:dyDescent="0.25">
      <c r="I7527" s="42"/>
      <c r="J7527" s="19"/>
      <c r="K7527" s="19"/>
      <c r="N7527" s="7" t="str">
        <f>IF(ISBLANK(C7527),"",SUMIFS($D$4:D7527,$C$4:C7527,C7527))</f>
        <v/>
      </c>
    </row>
    <row r="7528" spans="9:14" x14ac:dyDescent="0.25">
      <c r="I7528" s="42"/>
      <c r="J7528" s="19"/>
      <c r="K7528" s="19"/>
      <c r="N7528" s="7" t="str">
        <f>IF(ISBLANK(C7528),"",SUMIFS($D$4:D7528,$C$4:C7528,C7528))</f>
        <v/>
      </c>
    </row>
    <row r="7529" spans="9:14" x14ac:dyDescent="0.25">
      <c r="I7529" s="42"/>
      <c r="J7529" s="19"/>
      <c r="K7529" s="19"/>
      <c r="N7529" s="7" t="str">
        <f>IF(ISBLANK(C7529),"",SUMIFS($D$4:D7529,$C$4:C7529,C7529))</f>
        <v/>
      </c>
    </row>
    <row r="7530" spans="9:14" x14ac:dyDescent="0.25">
      <c r="I7530" s="42"/>
      <c r="J7530" s="19"/>
      <c r="K7530" s="19"/>
      <c r="N7530" s="7" t="str">
        <f>IF(ISBLANK(C7530),"",SUMIFS($D$4:D7530,$C$4:C7530,C7530))</f>
        <v/>
      </c>
    </row>
    <row r="7531" spans="9:14" x14ac:dyDescent="0.25">
      <c r="I7531" s="42"/>
      <c r="J7531" s="19"/>
      <c r="K7531" s="19"/>
      <c r="N7531" s="7" t="str">
        <f>IF(ISBLANK(C7531),"",SUMIFS($D$4:D7531,$C$4:C7531,C7531))</f>
        <v/>
      </c>
    </row>
    <row r="7532" spans="9:14" x14ac:dyDescent="0.25">
      <c r="I7532" s="42"/>
      <c r="J7532" s="19"/>
      <c r="K7532" s="19"/>
      <c r="N7532" s="7" t="str">
        <f>IF(ISBLANK(C7532),"",SUMIFS($D$4:D7532,$C$4:C7532,C7532))</f>
        <v/>
      </c>
    </row>
    <row r="7533" spans="9:14" x14ac:dyDescent="0.25">
      <c r="I7533" s="42"/>
      <c r="J7533" s="19"/>
      <c r="K7533" s="19"/>
      <c r="N7533" s="7" t="str">
        <f>IF(ISBLANK(C7533),"",SUMIFS($D$4:D7533,$C$4:C7533,C7533))</f>
        <v/>
      </c>
    </row>
    <row r="7534" spans="9:14" x14ac:dyDescent="0.25">
      <c r="I7534" s="42"/>
      <c r="J7534" s="19"/>
      <c r="K7534" s="19"/>
      <c r="N7534" s="7" t="str">
        <f>IF(ISBLANK(C7534),"",SUMIFS($D$4:D7534,$C$4:C7534,C7534))</f>
        <v/>
      </c>
    </row>
    <row r="7535" spans="9:14" x14ac:dyDescent="0.25">
      <c r="I7535" s="42"/>
      <c r="J7535" s="19"/>
      <c r="K7535" s="19"/>
      <c r="N7535" s="7" t="str">
        <f>IF(ISBLANK(C7535),"",SUMIFS($D$4:D7535,$C$4:C7535,C7535))</f>
        <v/>
      </c>
    </row>
    <row r="7536" spans="9:14" x14ac:dyDescent="0.25">
      <c r="I7536" s="42"/>
      <c r="J7536" s="19"/>
      <c r="K7536" s="19"/>
      <c r="N7536" s="7" t="str">
        <f>IF(ISBLANK(C7536),"",SUMIFS($D$4:D7536,$C$4:C7536,C7536))</f>
        <v/>
      </c>
    </row>
    <row r="7537" spans="9:14" x14ac:dyDescent="0.25">
      <c r="I7537" s="42"/>
      <c r="J7537" s="19"/>
      <c r="K7537" s="19"/>
      <c r="N7537" s="7" t="str">
        <f>IF(ISBLANK(C7537),"",SUMIFS($D$4:D7537,$C$4:C7537,C7537))</f>
        <v/>
      </c>
    </row>
    <row r="7538" spans="9:14" x14ac:dyDescent="0.25">
      <c r="I7538" s="42"/>
      <c r="J7538" s="19"/>
      <c r="K7538" s="19"/>
      <c r="N7538" s="7" t="str">
        <f>IF(ISBLANK(C7538),"",SUMIFS($D$4:D7538,$C$4:C7538,C7538))</f>
        <v/>
      </c>
    </row>
    <row r="7539" spans="9:14" x14ac:dyDescent="0.25">
      <c r="I7539" s="42"/>
      <c r="J7539" s="19"/>
      <c r="K7539" s="19"/>
      <c r="N7539" s="7" t="str">
        <f>IF(ISBLANK(C7539),"",SUMIFS($D$4:D7539,$C$4:C7539,C7539))</f>
        <v/>
      </c>
    </row>
    <row r="7540" spans="9:14" x14ac:dyDescent="0.25">
      <c r="I7540" s="42"/>
      <c r="J7540" s="19"/>
      <c r="K7540" s="19"/>
      <c r="N7540" s="7" t="str">
        <f>IF(ISBLANK(C7540),"",SUMIFS($D$4:D7540,$C$4:C7540,C7540))</f>
        <v/>
      </c>
    </row>
    <row r="7541" spans="9:14" x14ac:dyDescent="0.25">
      <c r="I7541" s="42"/>
      <c r="J7541" s="19"/>
      <c r="K7541" s="19"/>
      <c r="N7541" s="7" t="str">
        <f>IF(ISBLANK(C7541),"",SUMIFS($D$4:D7541,$C$4:C7541,C7541))</f>
        <v/>
      </c>
    </row>
    <row r="7542" spans="9:14" x14ac:dyDescent="0.25">
      <c r="I7542" s="42"/>
      <c r="J7542" s="19"/>
      <c r="K7542" s="19"/>
      <c r="N7542" s="7" t="str">
        <f>IF(ISBLANK(C7542),"",SUMIFS($D$4:D7542,$C$4:C7542,C7542))</f>
        <v/>
      </c>
    </row>
    <row r="7543" spans="9:14" x14ac:dyDescent="0.25">
      <c r="I7543" s="42"/>
      <c r="J7543" s="19"/>
      <c r="K7543" s="19"/>
      <c r="N7543" s="7" t="str">
        <f>IF(ISBLANK(C7543),"",SUMIFS($D$4:D7543,$C$4:C7543,C7543))</f>
        <v/>
      </c>
    </row>
    <row r="7544" spans="9:14" x14ac:dyDescent="0.25">
      <c r="I7544" s="42"/>
      <c r="J7544" s="19"/>
      <c r="K7544" s="19"/>
      <c r="N7544" s="7" t="str">
        <f>IF(ISBLANK(C7544),"",SUMIFS($D$4:D7544,$C$4:C7544,C7544))</f>
        <v/>
      </c>
    </row>
    <row r="7545" spans="9:14" x14ac:dyDescent="0.25">
      <c r="I7545" s="42"/>
      <c r="J7545" s="19"/>
      <c r="K7545" s="19"/>
      <c r="N7545" s="7" t="str">
        <f>IF(ISBLANK(C7545),"",SUMIFS($D$4:D7545,$C$4:C7545,C7545))</f>
        <v/>
      </c>
    </row>
    <row r="7546" spans="9:14" x14ac:dyDescent="0.25">
      <c r="I7546" s="42"/>
      <c r="J7546" s="19"/>
      <c r="K7546" s="19"/>
      <c r="N7546" s="7" t="str">
        <f>IF(ISBLANK(C7546),"",SUMIFS($D$4:D7546,$C$4:C7546,C7546))</f>
        <v/>
      </c>
    </row>
    <row r="7547" spans="9:14" x14ac:dyDescent="0.25">
      <c r="I7547" s="42"/>
      <c r="J7547" s="19"/>
      <c r="K7547" s="19"/>
      <c r="N7547" s="7" t="str">
        <f>IF(ISBLANK(C7547),"",SUMIFS($D$4:D7547,$C$4:C7547,C7547))</f>
        <v/>
      </c>
    </row>
    <row r="7548" spans="9:14" x14ac:dyDescent="0.25">
      <c r="I7548" s="42"/>
      <c r="J7548" s="19"/>
      <c r="K7548" s="19"/>
      <c r="N7548" s="7" t="str">
        <f>IF(ISBLANK(C7548),"",SUMIFS($D$4:D7548,$C$4:C7548,C7548))</f>
        <v/>
      </c>
    </row>
    <row r="7549" spans="9:14" x14ac:dyDescent="0.25">
      <c r="I7549" s="42"/>
      <c r="J7549" s="19"/>
      <c r="K7549" s="19"/>
      <c r="N7549" s="7" t="str">
        <f>IF(ISBLANK(C7549),"",SUMIFS($D$4:D7549,$C$4:C7549,C7549))</f>
        <v/>
      </c>
    </row>
    <row r="7550" spans="9:14" x14ac:dyDescent="0.25">
      <c r="I7550" s="42"/>
      <c r="J7550" s="19"/>
      <c r="K7550" s="19"/>
      <c r="N7550" s="7" t="str">
        <f>IF(ISBLANK(C7550),"",SUMIFS($D$4:D7550,$C$4:C7550,C7550))</f>
        <v/>
      </c>
    </row>
    <row r="7551" spans="9:14" x14ac:dyDescent="0.25">
      <c r="I7551" s="42"/>
      <c r="J7551" s="19"/>
      <c r="K7551" s="19"/>
      <c r="N7551" s="7" t="str">
        <f>IF(ISBLANK(C7551),"",SUMIFS($D$4:D7551,$C$4:C7551,C7551))</f>
        <v/>
      </c>
    </row>
    <row r="7552" spans="9:14" x14ac:dyDescent="0.25">
      <c r="I7552" s="42"/>
      <c r="J7552" s="19"/>
      <c r="K7552" s="19"/>
      <c r="N7552" s="7" t="str">
        <f>IF(ISBLANK(C7552),"",SUMIFS($D$4:D7552,$C$4:C7552,C7552))</f>
        <v/>
      </c>
    </row>
    <row r="7553" spans="9:14" x14ac:dyDescent="0.25">
      <c r="I7553" s="42"/>
      <c r="J7553" s="19"/>
      <c r="K7553" s="19"/>
      <c r="N7553" s="7" t="str">
        <f>IF(ISBLANK(C7553),"",SUMIFS($D$4:D7553,$C$4:C7553,C7553))</f>
        <v/>
      </c>
    </row>
    <row r="7554" spans="9:14" x14ac:dyDescent="0.25">
      <c r="I7554" s="42"/>
      <c r="J7554" s="19"/>
      <c r="K7554" s="19"/>
      <c r="N7554" s="7" t="str">
        <f>IF(ISBLANK(C7554),"",SUMIFS($D$4:D7554,$C$4:C7554,C7554))</f>
        <v/>
      </c>
    </row>
    <row r="7555" spans="9:14" x14ac:dyDescent="0.25">
      <c r="I7555" s="42"/>
      <c r="J7555" s="19"/>
      <c r="K7555" s="19"/>
      <c r="N7555" s="7" t="str">
        <f>IF(ISBLANK(C7555),"",SUMIFS($D$4:D7555,$C$4:C7555,C7555))</f>
        <v/>
      </c>
    </row>
    <row r="7556" spans="9:14" x14ac:dyDescent="0.25">
      <c r="I7556" s="42"/>
      <c r="J7556" s="19"/>
      <c r="K7556" s="19"/>
      <c r="N7556" s="7" t="str">
        <f>IF(ISBLANK(C7556),"",SUMIFS($D$4:D7556,$C$4:C7556,C7556))</f>
        <v/>
      </c>
    </row>
    <row r="7557" spans="9:14" x14ac:dyDescent="0.25">
      <c r="I7557" s="42"/>
      <c r="J7557" s="19"/>
      <c r="K7557" s="19"/>
      <c r="N7557" s="7" t="str">
        <f>IF(ISBLANK(C7557),"",SUMIFS($D$4:D7557,$C$4:C7557,C7557))</f>
        <v/>
      </c>
    </row>
    <row r="7558" spans="9:14" x14ac:dyDescent="0.25">
      <c r="I7558" s="42"/>
      <c r="J7558" s="19"/>
      <c r="K7558" s="19"/>
      <c r="N7558" s="7" t="str">
        <f>IF(ISBLANK(C7558),"",SUMIFS($D$4:D7558,$C$4:C7558,C7558))</f>
        <v/>
      </c>
    </row>
    <row r="7559" spans="9:14" x14ac:dyDescent="0.25">
      <c r="I7559" s="42"/>
      <c r="J7559" s="19"/>
      <c r="K7559" s="19"/>
      <c r="N7559" s="7" t="str">
        <f>IF(ISBLANK(C7559),"",SUMIFS($D$4:D7559,$C$4:C7559,C7559))</f>
        <v/>
      </c>
    </row>
    <row r="7560" spans="9:14" x14ac:dyDescent="0.25">
      <c r="I7560" s="42"/>
      <c r="J7560" s="19"/>
      <c r="K7560" s="19"/>
      <c r="N7560" s="7" t="str">
        <f>IF(ISBLANK(C7560),"",SUMIFS($D$4:D7560,$C$4:C7560,C7560))</f>
        <v/>
      </c>
    </row>
    <row r="7561" spans="9:14" x14ac:dyDescent="0.25">
      <c r="I7561" s="42"/>
      <c r="J7561" s="19"/>
      <c r="K7561" s="19"/>
      <c r="N7561" s="7" t="str">
        <f>IF(ISBLANK(C7561),"",SUMIFS($D$4:D7561,$C$4:C7561,C7561))</f>
        <v/>
      </c>
    </row>
    <row r="7562" spans="9:14" x14ac:dyDescent="0.25">
      <c r="I7562" s="42"/>
      <c r="J7562" s="19"/>
      <c r="K7562" s="19"/>
      <c r="N7562" s="7" t="str">
        <f>IF(ISBLANK(C7562),"",SUMIFS($D$4:D7562,$C$4:C7562,C7562))</f>
        <v/>
      </c>
    </row>
    <row r="7563" spans="9:14" x14ac:dyDescent="0.25">
      <c r="I7563" s="42"/>
      <c r="J7563" s="19"/>
      <c r="K7563" s="19"/>
      <c r="N7563" s="7" t="str">
        <f>IF(ISBLANK(C7563),"",SUMIFS($D$4:D7563,$C$4:C7563,C7563))</f>
        <v/>
      </c>
    </row>
    <row r="7564" spans="9:14" x14ac:dyDescent="0.25">
      <c r="I7564" s="42"/>
      <c r="J7564" s="19"/>
      <c r="K7564" s="19"/>
      <c r="N7564" s="7" t="str">
        <f>IF(ISBLANK(C7564),"",SUMIFS($D$4:D7564,$C$4:C7564,C7564))</f>
        <v/>
      </c>
    </row>
    <row r="7565" spans="9:14" x14ac:dyDescent="0.25">
      <c r="I7565" s="42"/>
      <c r="J7565" s="19"/>
      <c r="K7565" s="19"/>
      <c r="N7565" s="7" t="str">
        <f>IF(ISBLANK(C7565),"",SUMIFS($D$4:D7565,$C$4:C7565,C7565))</f>
        <v/>
      </c>
    </row>
    <row r="7566" spans="9:14" x14ac:dyDescent="0.25">
      <c r="I7566" s="42"/>
      <c r="J7566" s="19"/>
      <c r="K7566" s="19"/>
      <c r="N7566" s="7" t="str">
        <f>IF(ISBLANK(C7566),"",SUMIFS($D$4:D7566,$C$4:C7566,C7566))</f>
        <v/>
      </c>
    </row>
    <row r="7567" spans="9:14" x14ac:dyDescent="0.25">
      <c r="I7567" s="42"/>
      <c r="J7567" s="19"/>
      <c r="K7567" s="19"/>
      <c r="N7567" s="7" t="str">
        <f>IF(ISBLANK(C7567),"",SUMIFS($D$4:D7567,$C$4:C7567,C7567))</f>
        <v/>
      </c>
    </row>
    <row r="7568" spans="9:14" x14ac:dyDescent="0.25">
      <c r="I7568" s="42"/>
      <c r="J7568" s="19"/>
      <c r="K7568" s="19"/>
      <c r="N7568" s="7" t="str">
        <f>IF(ISBLANK(C7568),"",SUMIFS($D$4:D7568,$C$4:C7568,C7568))</f>
        <v/>
      </c>
    </row>
    <row r="7569" spans="9:14" x14ac:dyDescent="0.25">
      <c r="I7569" s="42"/>
      <c r="J7569" s="19"/>
      <c r="K7569" s="19"/>
      <c r="N7569" s="7" t="str">
        <f>IF(ISBLANK(C7569),"",SUMIFS($D$4:D7569,$C$4:C7569,C7569))</f>
        <v/>
      </c>
    </row>
    <row r="7570" spans="9:14" x14ac:dyDescent="0.25">
      <c r="I7570" s="42"/>
      <c r="J7570" s="19"/>
      <c r="K7570" s="19"/>
      <c r="N7570" s="7" t="str">
        <f>IF(ISBLANK(C7570),"",SUMIFS($D$4:D7570,$C$4:C7570,C7570))</f>
        <v/>
      </c>
    </row>
    <row r="7571" spans="9:14" x14ac:dyDescent="0.25">
      <c r="I7571" s="42"/>
      <c r="J7571" s="19"/>
      <c r="K7571" s="19"/>
      <c r="N7571" s="7" t="str">
        <f>IF(ISBLANK(C7571),"",SUMIFS($D$4:D7571,$C$4:C7571,C7571))</f>
        <v/>
      </c>
    </row>
    <row r="7572" spans="9:14" x14ac:dyDescent="0.25">
      <c r="I7572" s="42"/>
      <c r="J7572" s="19"/>
      <c r="K7572" s="19"/>
      <c r="N7572" s="7" t="str">
        <f>IF(ISBLANK(C7572),"",SUMIFS($D$4:D7572,$C$4:C7572,C7572))</f>
        <v/>
      </c>
    </row>
    <row r="7573" spans="9:14" x14ac:dyDescent="0.25">
      <c r="I7573" s="42"/>
      <c r="J7573" s="19"/>
      <c r="K7573" s="19"/>
      <c r="N7573" s="7" t="str">
        <f>IF(ISBLANK(C7573),"",SUMIFS($D$4:D7573,$C$4:C7573,C7573))</f>
        <v/>
      </c>
    </row>
    <row r="7574" spans="9:14" x14ac:dyDescent="0.25">
      <c r="I7574" s="42"/>
      <c r="J7574" s="19"/>
      <c r="K7574" s="19"/>
      <c r="N7574" s="7" t="str">
        <f>IF(ISBLANK(C7574),"",SUMIFS($D$4:D7574,$C$4:C7574,C7574))</f>
        <v/>
      </c>
    </row>
    <row r="7575" spans="9:14" x14ac:dyDescent="0.25">
      <c r="I7575" s="42"/>
      <c r="J7575" s="19"/>
      <c r="K7575" s="19"/>
      <c r="N7575" s="7" t="str">
        <f>IF(ISBLANK(C7575),"",SUMIFS($D$4:D7575,$C$4:C7575,C7575))</f>
        <v/>
      </c>
    </row>
    <row r="7576" spans="9:14" x14ac:dyDescent="0.25">
      <c r="I7576" s="42"/>
      <c r="J7576" s="19"/>
      <c r="K7576" s="19"/>
      <c r="N7576" s="7" t="str">
        <f>IF(ISBLANK(C7576),"",SUMIFS($D$4:D7576,$C$4:C7576,C7576))</f>
        <v/>
      </c>
    </row>
    <row r="7577" spans="9:14" x14ac:dyDescent="0.25">
      <c r="I7577" s="42"/>
      <c r="J7577" s="19"/>
      <c r="K7577" s="19"/>
      <c r="N7577" s="7" t="str">
        <f>IF(ISBLANK(C7577),"",SUMIFS($D$4:D7577,$C$4:C7577,C7577))</f>
        <v/>
      </c>
    </row>
    <row r="7578" spans="9:14" x14ac:dyDescent="0.25">
      <c r="I7578" s="42"/>
      <c r="J7578" s="19"/>
      <c r="K7578" s="19"/>
      <c r="N7578" s="7" t="str">
        <f>IF(ISBLANK(C7578),"",SUMIFS($D$4:D7578,$C$4:C7578,C7578))</f>
        <v/>
      </c>
    </row>
    <row r="7579" spans="9:14" x14ac:dyDescent="0.25">
      <c r="I7579" s="42"/>
      <c r="J7579" s="19"/>
      <c r="K7579" s="19"/>
      <c r="N7579" s="7" t="str">
        <f>IF(ISBLANK(C7579),"",SUMIFS($D$4:D7579,$C$4:C7579,C7579))</f>
        <v/>
      </c>
    </row>
    <row r="7580" spans="9:14" x14ac:dyDescent="0.25">
      <c r="I7580" s="42"/>
      <c r="J7580" s="19"/>
      <c r="K7580" s="19"/>
      <c r="N7580" s="7" t="str">
        <f>IF(ISBLANK(C7580),"",SUMIFS($D$4:D7580,$C$4:C7580,C7580))</f>
        <v/>
      </c>
    </row>
    <row r="7581" spans="9:14" x14ac:dyDescent="0.25">
      <c r="I7581" s="42"/>
      <c r="J7581" s="19"/>
      <c r="K7581" s="19"/>
      <c r="N7581" s="7" t="str">
        <f>IF(ISBLANK(C7581),"",SUMIFS($D$4:D7581,$C$4:C7581,C7581))</f>
        <v/>
      </c>
    </row>
    <row r="7582" spans="9:14" x14ac:dyDescent="0.25">
      <c r="I7582" s="42"/>
      <c r="J7582" s="19"/>
      <c r="K7582" s="19"/>
      <c r="N7582" s="7" t="str">
        <f>IF(ISBLANK(C7582),"",SUMIFS($D$4:D7582,$C$4:C7582,C7582))</f>
        <v/>
      </c>
    </row>
    <row r="7583" spans="9:14" x14ac:dyDescent="0.25">
      <c r="I7583" s="42"/>
      <c r="J7583" s="19"/>
      <c r="K7583" s="19"/>
      <c r="N7583" s="7" t="str">
        <f>IF(ISBLANK(C7583),"",SUMIFS($D$4:D7583,$C$4:C7583,C7583))</f>
        <v/>
      </c>
    </row>
    <row r="7584" spans="9:14" x14ac:dyDescent="0.25">
      <c r="I7584" s="42"/>
      <c r="J7584" s="19"/>
      <c r="K7584" s="19"/>
      <c r="N7584" s="7" t="str">
        <f>IF(ISBLANK(C7584),"",SUMIFS($D$4:D7584,$C$4:C7584,C7584))</f>
        <v/>
      </c>
    </row>
    <row r="7585" spans="9:14" x14ac:dyDescent="0.25">
      <c r="I7585" s="42"/>
      <c r="J7585" s="19"/>
      <c r="K7585" s="19"/>
      <c r="N7585" s="7" t="str">
        <f>IF(ISBLANK(C7585),"",SUMIFS($D$4:D7585,$C$4:C7585,C7585))</f>
        <v/>
      </c>
    </row>
    <row r="7586" spans="9:14" x14ac:dyDescent="0.25">
      <c r="I7586" s="42"/>
      <c r="J7586" s="19"/>
      <c r="K7586" s="19"/>
      <c r="N7586" s="7" t="str">
        <f>IF(ISBLANK(C7586),"",SUMIFS($D$4:D7586,$C$4:C7586,C7586))</f>
        <v/>
      </c>
    </row>
    <row r="7587" spans="9:14" x14ac:dyDescent="0.25">
      <c r="I7587" s="42"/>
      <c r="J7587" s="19"/>
      <c r="K7587" s="19"/>
      <c r="N7587" s="7" t="str">
        <f>IF(ISBLANK(C7587),"",SUMIFS($D$4:D7587,$C$4:C7587,C7587))</f>
        <v/>
      </c>
    </row>
    <row r="7588" spans="9:14" x14ac:dyDescent="0.25">
      <c r="I7588" s="42"/>
      <c r="J7588" s="19"/>
      <c r="K7588" s="19"/>
      <c r="N7588" s="7" t="str">
        <f>IF(ISBLANK(C7588),"",SUMIFS($D$4:D7588,$C$4:C7588,C7588))</f>
        <v/>
      </c>
    </row>
    <row r="7589" spans="9:14" x14ac:dyDescent="0.25">
      <c r="I7589" s="42"/>
      <c r="J7589" s="19"/>
      <c r="K7589" s="19"/>
      <c r="N7589" s="7" t="str">
        <f>IF(ISBLANK(C7589),"",SUMIFS($D$4:D7589,$C$4:C7589,C7589))</f>
        <v/>
      </c>
    </row>
    <row r="7590" spans="9:14" x14ac:dyDescent="0.25">
      <c r="I7590" s="42"/>
      <c r="J7590" s="19"/>
      <c r="K7590" s="19"/>
      <c r="N7590" s="7" t="str">
        <f>IF(ISBLANK(C7590),"",SUMIFS($D$4:D7590,$C$4:C7590,C7590))</f>
        <v/>
      </c>
    </row>
    <row r="7591" spans="9:14" x14ac:dyDescent="0.25">
      <c r="I7591" s="42"/>
      <c r="J7591" s="19"/>
      <c r="K7591" s="19"/>
      <c r="N7591" s="7" t="str">
        <f>IF(ISBLANK(C7591),"",SUMIFS($D$4:D7591,$C$4:C7591,C7591))</f>
        <v/>
      </c>
    </row>
    <row r="7592" spans="9:14" x14ac:dyDescent="0.25">
      <c r="I7592" s="42"/>
      <c r="J7592" s="19"/>
      <c r="K7592" s="19"/>
      <c r="N7592" s="7" t="str">
        <f>IF(ISBLANK(C7592),"",SUMIFS($D$4:D7592,$C$4:C7592,C7592))</f>
        <v/>
      </c>
    </row>
    <row r="7593" spans="9:14" x14ac:dyDescent="0.25">
      <c r="I7593" s="42"/>
      <c r="J7593" s="19"/>
      <c r="K7593" s="19"/>
      <c r="N7593" s="7" t="str">
        <f>IF(ISBLANK(C7593),"",SUMIFS($D$4:D7593,$C$4:C7593,C7593))</f>
        <v/>
      </c>
    </row>
    <row r="7594" spans="9:14" x14ac:dyDescent="0.25">
      <c r="I7594" s="42"/>
      <c r="J7594" s="19"/>
      <c r="K7594" s="19"/>
      <c r="N7594" s="7" t="str">
        <f>IF(ISBLANK(C7594),"",SUMIFS($D$4:D7594,$C$4:C7594,C7594))</f>
        <v/>
      </c>
    </row>
    <row r="7595" spans="9:14" x14ac:dyDescent="0.25">
      <c r="I7595" s="42"/>
      <c r="J7595" s="19"/>
      <c r="K7595" s="19"/>
      <c r="N7595" s="7" t="str">
        <f>IF(ISBLANK(C7595),"",SUMIFS($D$4:D7595,$C$4:C7595,C7595))</f>
        <v/>
      </c>
    </row>
    <row r="7596" spans="9:14" x14ac:dyDescent="0.25">
      <c r="I7596" s="42"/>
      <c r="J7596" s="19"/>
      <c r="K7596" s="19"/>
      <c r="N7596" s="7" t="str">
        <f>IF(ISBLANK(C7596),"",SUMIFS($D$4:D7596,$C$4:C7596,C7596))</f>
        <v/>
      </c>
    </row>
    <row r="7597" spans="9:14" x14ac:dyDescent="0.25">
      <c r="I7597" s="42"/>
      <c r="J7597" s="19"/>
      <c r="K7597" s="19"/>
      <c r="N7597" s="7" t="str">
        <f>IF(ISBLANK(C7597),"",SUMIFS($D$4:D7597,$C$4:C7597,C7597))</f>
        <v/>
      </c>
    </row>
    <row r="7598" spans="9:14" x14ac:dyDescent="0.25">
      <c r="I7598" s="42"/>
      <c r="J7598" s="19"/>
      <c r="K7598" s="19"/>
      <c r="N7598" s="7" t="str">
        <f>IF(ISBLANK(C7598),"",SUMIFS($D$4:D7598,$C$4:C7598,C7598))</f>
        <v/>
      </c>
    </row>
    <row r="7599" spans="9:14" x14ac:dyDescent="0.25">
      <c r="I7599" s="42"/>
      <c r="J7599" s="19"/>
      <c r="K7599" s="19"/>
      <c r="N7599" s="7" t="str">
        <f>IF(ISBLANK(C7599),"",SUMIFS($D$4:D7599,$C$4:C7599,C7599))</f>
        <v/>
      </c>
    </row>
    <row r="7600" spans="9:14" x14ac:dyDescent="0.25">
      <c r="I7600" s="42"/>
      <c r="J7600" s="19"/>
      <c r="K7600" s="19"/>
      <c r="N7600" s="7" t="str">
        <f>IF(ISBLANK(C7600),"",SUMIFS($D$4:D7600,$C$4:C7600,C7600))</f>
        <v/>
      </c>
    </row>
    <row r="7601" spans="9:14" x14ac:dyDescent="0.25">
      <c r="I7601" s="42"/>
      <c r="J7601" s="19"/>
      <c r="K7601" s="19"/>
      <c r="N7601" s="7" t="str">
        <f>IF(ISBLANK(C7601),"",SUMIFS($D$4:D7601,$C$4:C7601,C7601))</f>
        <v/>
      </c>
    </row>
    <row r="7602" spans="9:14" x14ac:dyDescent="0.25">
      <c r="I7602" s="42"/>
      <c r="J7602" s="19"/>
      <c r="K7602" s="19"/>
      <c r="N7602" s="7" t="str">
        <f>IF(ISBLANK(C7602),"",SUMIFS($D$4:D7602,$C$4:C7602,C7602))</f>
        <v/>
      </c>
    </row>
    <row r="7603" spans="9:14" x14ac:dyDescent="0.25">
      <c r="I7603" s="42"/>
      <c r="J7603" s="19"/>
      <c r="K7603" s="19"/>
      <c r="N7603" s="7" t="str">
        <f>IF(ISBLANK(C7603),"",SUMIFS($D$4:D7603,$C$4:C7603,C7603))</f>
        <v/>
      </c>
    </row>
    <row r="7604" spans="9:14" x14ac:dyDescent="0.25">
      <c r="I7604" s="42"/>
      <c r="J7604" s="19"/>
      <c r="K7604" s="19"/>
      <c r="N7604" s="7" t="str">
        <f>IF(ISBLANK(C7604),"",SUMIFS($D$4:D7604,$C$4:C7604,C7604))</f>
        <v/>
      </c>
    </row>
    <row r="7605" spans="9:14" x14ac:dyDescent="0.25">
      <c r="I7605" s="42"/>
      <c r="J7605" s="19"/>
      <c r="K7605" s="19"/>
      <c r="N7605" s="7" t="str">
        <f>IF(ISBLANK(C7605),"",SUMIFS($D$4:D7605,$C$4:C7605,C7605))</f>
        <v/>
      </c>
    </row>
    <row r="7606" spans="9:14" x14ac:dyDescent="0.25">
      <c r="I7606" s="42"/>
      <c r="J7606" s="19"/>
      <c r="K7606" s="19"/>
      <c r="N7606" s="7" t="str">
        <f>IF(ISBLANK(C7606),"",SUMIFS($D$4:D7606,$C$4:C7606,C7606))</f>
        <v/>
      </c>
    </row>
    <row r="7607" spans="9:14" x14ac:dyDescent="0.25">
      <c r="I7607" s="42"/>
      <c r="J7607" s="19"/>
      <c r="K7607" s="19"/>
      <c r="N7607" s="7" t="str">
        <f>IF(ISBLANK(C7607),"",SUMIFS($D$4:D7607,$C$4:C7607,C7607))</f>
        <v/>
      </c>
    </row>
    <row r="7608" spans="9:14" x14ac:dyDescent="0.25">
      <c r="I7608" s="42"/>
      <c r="J7608" s="19"/>
      <c r="K7608" s="19"/>
      <c r="N7608" s="7" t="str">
        <f>IF(ISBLANK(C7608),"",SUMIFS($D$4:D7608,$C$4:C7608,C7608))</f>
        <v/>
      </c>
    </row>
    <row r="7609" spans="9:14" x14ac:dyDescent="0.25">
      <c r="I7609" s="42"/>
      <c r="J7609" s="19"/>
      <c r="K7609" s="19"/>
      <c r="N7609" s="7" t="str">
        <f>IF(ISBLANK(C7609),"",SUMIFS($D$4:D7609,$C$4:C7609,C7609))</f>
        <v/>
      </c>
    </row>
    <row r="7610" spans="9:14" x14ac:dyDescent="0.25">
      <c r="I7610" s="42"/>
      <c r="J7610" s="19"/>
      <c r="K7610" s="19"/>
      <c r="N7610" s="7" t="str">
        <f>IF(ISBLANK(C7610),"",SUMIFS($D$4:D7610,$C$4:C7610,C7610))</f>
        <v/>
      </c>
    </row>
    <row r="7611" spans="9:14" x14ac:dyDescent="0.25">
      <c r="I7611" s="42"/>
      <c r="J7611" s="19"/>
      <c r="K7611" s="19"/>
      <c r="N7611" s="7" t="str">
        <f>IF(ISBLANK(C7611),"",SUMIFS($D$4:D7611,$C$4:C7611,C7611))</f>
        <v/>
      </c>
    </row>
    <row r="7612" spans="9:14" x14ac:dyDescent="0.25">
      <c r="I7612" s="42"/>
      <c r="J7612" s="19"/>
      <c r="K7612" s="19"/>
      <c r="N7612" s="7" t="str">
        <f>IF(ISBLANK(C7612),"",SUMIFS($D$4:D7612,$C$4:C7612,C7612))</f>
        <v/>
      </c>
    </row>
    <row r="7613" spans="9:14" x14ac:dyDescent="0.25">
      <c r="I7613" s="42"/>
      <c r="J7613" s="19"/>
      <c r="K7613" s="19"/>
      <c r="N7613" s="7" t="str">
        <f>IF(ISBLANK(C7613),"",SUMIFS($D$4:D7613,$C$4:C7613,C7613))</f>
        <v/>
      </c>
    </row>
    <row r="7614" spans="9:14" x14ac:dyDescent="0.25">
      <c r="I7614" s="42"/>
      <c r="J7614" s="19"/>
      <c r="K7614" s="19"/>
      <c r="N7614" s="7" t="str">
        <f>IF(ISBLANK(C7614),"",SUMIFS($D$4:D7614,$C$4:C7614,C7614))</f>
        <v/>
      </c>
    </row>
    <row r="7615" spans="9:14" x14ac:dyDescent="0.25">
      <c r="I7615" s="42"/>
      <c r="J7615" s="19"/>
      <c r="K7615" s="19"/>
      <c r="N7615" s="7" t="str">
        <f>IF(ISBLANK(C7615),"",SUMIFS($D$4:D7615,$C$4:C7615,C7615))</f>
        <v/>
      </c>
    </row>
    <row r="7616" spans="9:14" x14ac:dyDescent="0.25">
      <c r="I7616" s="42"/>
      <c r="J7616" s="19"/>
      <c r="K7616" s="19"/>
      <c r="N7616" s="7" t="str">
        <f>IF(ISBLANK(C7616),"",SUMIFS($D$4:D7616,$C$4:C7616,C7616))</f>
        <v/>
      </c>
    </row>
    <row r="7617" spans="9:14" x14ac:dyDescent="0.25">
      <c r="I7617" s="42"/>
      <c r="J7617" s="19"/>
      <c r="K7617" s="19"/>
      <c r="N7617" s="7" t="str">
        <f>IF(ISBLANK(C7617),"",SUMIFS($D$4:D7617,$C$4:C7617,C7617))</f>
        <v/>
      </c>
    </row>
    <row r="7618" spans="9:14" x14ac:dyDescent="0.25">
      <c r="I7618" s="42"/>
      <c r="J7618" s="19"/>
      <c r="K7618" s="19"/>
      <c r="N7618" s="7" t="str">
        <f>IF(ISBLANK(C7618),"",SUMIFS($D$4:D7618,$C$4:C7618,C7618))</f>
        <v/>
      </c>
    </row>
    <row r="7619" spans="9:14" x14ac:dyDescent="0.25">
      <c r="I7619" s="42"/>
      <c r="J7619" s="19"/>
      <c r="K7619" s="19"/>
      <c r="N7619" s="7" t="str">
        <f>IF(ISBLANK(C7619),"",SUMIFS($D$4:D7619,$C$4:C7619,C7619))</f>
        <v/>
      </c>
    </row>
    <row r="7620" spans="9:14" x14ac:dyDescent="0.25">
      <c r="I7620" s="42"/>
      <c r="J7620" s="19"/>
      <c r="K7620" s="19"/>
      <c r="N7620" s="7" t="str">
        <f>IF(ISBLANK(C7620),"",SUMIFS($D$4:D7620,$C$4:C7620,C7620))</f>
        <v/>
      </c>
    </row>
    <row r="7621" spans="9:14" x14ac:dyDescent="0.25">
      <c r="I7621" s="42"/>
      <c r="J7621" s="19"/>
      <c r="K7621" s="19"/>
      <c r="N7621" s="7" t="str">
        <f>IF(ISBLANK(C7621),"",SUMIFS($D$4:D7621,$C$4:C7621,C7621))</f>
        <v/>
      </c>
    </row>
    <row r="7622" spans="9:14" x14ac:dyDescent="0.25">
      <c r="I7622" s="42"/>
      <c r="J7622" s="19"/>
      <c r="K7622" s="19"/>
      <c r="N7622" s="7" t="str">
        <f>IF(ISBLANK(C7622),"",SUMIFS($D$4:D7622,$C$4:C7622,C7622))</f>
        <v/>
      </c>
    </row>
    <row r="7623" spans="9:14" x14ac:dyDescent="0.25">
      <c r="I7623" s="42"/>
      <c r="J7623" s="19"/>
      <c r="K7623" s="19"/>
      <c r="N7623" s="7" t="str">
        <f>IF(ISBLANK(C7623),"",SUMIFS($D$4:D7623,$C$4:C7623,C7623))</f>
        <v/>
      </c>
    </row>
    <row r="7624" spans="9:14" x14ac:dyDescent="0.25">
      <c r="I7624" s="42"/>
      <c r="J7624" s="19"/>
      <c r="K7624" s="19"/>
      <c r="N7624" s="7" t="str">
        <f>IF(ISBLANK(C7624),"",SUMIFS($D$4:D7624,$C$4:C7624,C7624))</f>
        <v/>
      </c>
    </row>
    <row r="7625" spans="9:14" x14ac:dyDescent="0.25">
      <c r="I7625" s="42"/>
      <c r="J7625" s="19"/>
      <c r="K7625" s="19"/>
      <c r="N7625" s="7" t="str">
        <f>IF(ISBLANK(C7625),"",SUMIFS($D$4:D7625,$C$4:C7625,C7625))</f>
        <v/>
      </c>
    </row>
    <row r="7626" spans="9:14" x14ac:dyDescent="0.25">
      <c r="I7626" s="42"/>
      <c r="J7626" s="19"/>
      <c r="K7626" s="19"/>
      <c r="N7626" s="7" t="str">
        <f>IF(ISBLANK(C7626),"",SUMIFS($D$4:D7626,$C$4:C7626,C7626))</f>
        <v/>
      </c>
    </row>
    <row r="7627" spans="9:14" x14ac:dyDescent="0.25">
      <c r="I7627" s="42"/>
      <c r="J7627" s="19"/>
      <c r="K7627" s="19"/>
      <c r="N7627" s="7" t="str">
        <f>IF(ISBLANK(C7627),"",SUMIFS($D$4:D7627,$C$4:C7627,C7627))</f>
        <v/>
      </c>
    </row>
    <row r="7628" spans="9:14" x14ac:dyDescent="0.25">
      <c r="I7628" s="42"/>
      <c r="J7628" s="19"/>
      <c r="K7628" s="19"/>
      <c r="N7628" s="7" t="str">
        <f>IF(ISBLANK(C7628),"",SUMIFS($D$4:D7628,$C$4:C7628,C7628))</f>
        <v/>
      </c>
    </row>
    <row r="7629" spans="9:14" x14ac:dyDescent="0.25">
      <c r="I7629" s="42"/>
      <c r="J7629" s="19"/>
      <c r="K7629" s="19"/>
      <c r="N7629" s="7" t="str">
        <f>IF(ISBLANK(C7629),"",SUMIFS($D$4:D7629,$C$4:C7629,C7629))</f>
        <v/>
      </c>
    </row>
    <row r="7630" spans="9:14" x14ac:dyDescent="0.25">
      <c r="I7630" s="42"/>
      <c r="J7630" s="19"/>
      <c r="K7630" s="19"/>
      <c r="N7630" s="7" t="str">
        <f>IF(ISBLANK(C7630),"",SUMIFS($D$4:D7630,$C$4:C7630,C7630))</f>
        <v/>
      </c>
    </row>
    <row r="7631" spans="9:14" x14ac:dyDescent="0.25">
      <c r="I7631" s="42"/>
      <c r="J7631" s="19"/>
      <c r="K7631" s="19"/>
      <c r="N7631" s="7" t="str">
        <f>IF(ISBLANK(C7631),"",SUMIFS($D$4:D7631,$C$4:C7631,C7631))</f>
        <v/>
      </c>
    </row>
    <row r="7632" spans="9:14" x14ac:dyDescent="0.25">
      <c r="I7632" s="42"/>
      <c r="J7632" s="19"/>
      <c r="K7632" s="19"/>
      <c r="N7632" s="7" t="str">
        <f>IF(ISBLANK(C7632),"",SUMIFS($D$4:D7632,$C$4:C7632,C7632))</f>
        <v/>
      </c>
    </row>
    <row r="7633" spans="9:14" x14ac:dyDescent="0.25">
      <c r="I7633" s="42"/>
      <c r="J7633" s="19"/>
      <c r="K7633" s="19"/>
      <c r="N7633" s="7" t="str">
        <f>IF(ISBLANK(C7633),"",SUMIFS($D$4:D7633,$C$4:C7633,C7633))</f>
        <v/>
      </c>
    </row>
    <row r="7634" spans="9:14" x14ac:dyDescent="0.25">
      <c r="I7634" s="42"/>
      <c r="J7634" s="19"/>
      <c r="K7634" s="19"/>
      <c r="N7634" s="7" t="str">
        <f>IF(ISBLANK(C7634),"",SUMIFS($D$4:D7634,$C$4:C7634,C7634))</f>
        <v/>
      </c>
    </row>
    <row r="7635" spans="9:14" x14ac:dyDescent="0.25">
      <c r="I7635" s="42"/>
      <c r="J7635" s="19"/>
      <c r="K7635" s="19"/>
      <c r="N7635" s="7" t="str">
        <f>IF(ISBLANK(C7635),"",SUMIFS($D$4:D7635,$C$4:C7635,C7635))</f>
        <v/>
      </c>
    </row>
    <row r="7636" spans="9:14" x14ac:dyDescent="0.25">
      <c r="I7636" s="42"/>
      <c r="J7636" s="19"/>
      <c r="K7636" s="19"/>
      <c r="N7636" s="7" t="str">
        <f>IF(ISBLANK(C7636),"",SUMIFS($D$4:D7636,$C$4:C7636,C7636))</f>
        <v/>
      </c>
    </row>
    <row r="7637" spans="9:14" x14ac:dyDescent="0.25">
      <c r="I7637" s="42"/>
      <c r="J7637" s="19"/>
      <c r="K7637" s="19"/>
      <c r="N7637" s="7" t="str">
        <f>IF(ISBLANK(C7637),"",SUMIFS($D$4:D7637,$C$4:C7637,C7637))</f>
        <v/>
      </c>
    </row>
    <row r="7638" spans="9:14" x14ac:dyDescent="0.25">
      <c r="I7638" s="42"/>
      <c r="J7638" s="19"/>
      <c r="K7638" s="19"/>
      <c r="N7638" s="7" t="str">
        <f>IF(ISBLANK(C7638),"",SUMIFS($D$4:D7638,$C$4:C7638,C7638))</f>
        <v/>
      </c>
    </row>
    <row r="7639" spans="9:14" x14ac:dyDescent="0.25">
      <c r="I7639" s="42"/>
      <c r="J7639" s="19"/>
      <c r="K7639" s="19"/>
      <c r="N7639" s="7" t="str">
        <f>IF(ISBLANK(C7639),"",SUMIFS($D$4:D7639,$C$4:C7639,C7639))</f>
        <v/>
      </c>
    </row>
    <row r="7640" spans="9:14" x14ac:dyDescent="0.25">
      <c r="I7640" s="42"/>
      <c r="J7640" s="19"/>
      <c r="K7640" s="19"/>
      <c r="N7640" s="7" t="str">
        <f>IF(ISBLANK(C7640),"",SUMIFS($D$4:D7640,$C$4:C7640,C7640))</f>
        <v/>
      </c>
    </row>
    <row r="7641" spans="9:14" x14ac:dyDescent="0.25">
      <c r="I7641" s="42"/>
      <c r="J7641" s="19"/>
      <c r="K7641" s="19"/>
      <c r="N7641" s="7" t="str">
        <f>IF(ISBLANK(C7641),"",SUMIFS($D$4:D7641,$C$4:C7641,C7641))</f>
        <v/>
      </c>
    </row>
    <row r="7642" spans="9:14" x14ac:dyDescent="0.25">
      <c r="I7642" s="42"/>
      <c r="J7642" s="19"/>
      <c r="K7642" s="19"/>
      <c r="N7642" s="7" t="str">
        <f>IF(ISBLANK(C7642),"",SUMIFS($D$4:D7642,$C$4:C7642,C7642))</f>
        <v/>
      </c>
    </row>
    <row r="7643" spans="9:14" x14ac:dyDescent="0.25">
      <c r="I7643" s="42"/>
      <c r="J7643" s="19"/>
      <c r="K7643" s="19"/>
      <c r="N7643" s="7" t="str">
        <f>IF(ISBLANK(C7643),"",SUMIFS($D$4:D7643,$C$4:C7643,C7643))</f>
        <v/>
      </c>
    </row>
    <row r="7644" spans="9:14" x14ac:dyDescent="0.25">
      <c r="I7644" s="42"/>
      <c r="J7644" s="19"/>
      <c r="K7644" s="19"/>
      <c r="N7644" s="7" t="str">
        <f>IF(ISBLANK(C7644),"",SUMIFS($D$4:D7644,$C$4:C7644,C7644))</f>
        <v/>
      </c>
    </row>
    <row r="7645" spans="9:14" x14ac:dyDescent="0.25">
      <c r="I7645" s="42"/>
      <c r="J7645" s="19"/>
      <c r="K7645" s="19"/>
      <c r="N7645" s="7" t="str">
        <f>IF(ISBLANK(C7645),"",SUMIFS($D$4:D7645,$C$4:C7645,C7645))</f>
        <v/>
      </c>
    </row>
    <row r="7646" spans="9:14" x14ac:dyDescent="0.25">
      <c r="I7646" s="42"/>
      <c r="J7646" s="19"/>
      <c r="K7646" s="19"/>
      <c r="N7646" s="7" t="str">
        <f>IF(ISBLANK(C7646),"",SUMIFS($D$4:D7646,$C$4:C7646,C7646))</f>
        <v/>
      </c>
    </row>
    <row r="7647" spans="9:14" x14ac:dyDescent="0.25">
      <c r="I7647" s="42"/>
      <c r="J7647" s="19"/>
      <c r="K7647" s="19"/>
      <c r="N7647" s="7" t="str">
        <f>IF(ISBLANK(C7647),"",SUMIFS($D$4:D7647,$C$4:C7647,C7647))</f>
        <v/>
      </c>
    </row>
    <row r="7648" spans="9:14" x14ac:dyDescent="0.25">
      <c r="I7648" s="42"/>
      <c r="J7648" s="19"/>
      <c r="K7648" s="19"/>
      <c r="N7648" s="7" t="str">
        <f>IF(ISBLANK(C7648),"",SUMIFS($D$4:D7648,$C$4:C7648,C7648))</f>
        <v/>
      </c>
    </row>
    <row r="7649" spans="9:14" x14ac:dyDescent="0.25">
      <c r="I7649" s="42"/>
      <c r="J7649" s="19"/>
      <c r="K7649" s="19"/>
      <c r="N7649" s="7" t="str">
        <f>IF(ISBLANK(C7649),"",SUMIFS($D$4:D7649,$C$4:C7649,C7649))</f>
        <v/>
      </c>
    </row>
    <row r="7650" spans="9:14" x14ac:dyDescent="0.25">
      <c r="I7650" s="42"/>
      <c r="J7650" s="19"/>
      <c r="K7650" s="19"/>
      <c r="N7650" s="7" t="str">
        <f>IF(ISBLANK(C7650),"",SUMIFS($D$4:D7650,$C$4:C7650,C7650))</f>
        <v/>
      </c>
    </row>
    <row r="7651" spans="9:14" x14ac:dyDescent="0.25">
      <c r="I7651" s="42"/>
      <c r="J7651" s="19"/>
      <c r="K7651" s="19"/>
      <c r="N7651" s="7" t="str">
        <f>IF(ISBLANK(C7651),"",SUMIFS($D$4:D7651,$C$4:C7651,C7651))</f>
        <v/>
      </c>
    </row>
    <row r="7652" spans="9:14" x14ac:dyDescent="0.25">
      <c r="I7652" s="42"/>
      <c r="J7652" s="19"/>
      <c r="K7652" s="19"/>
      <c r="N7652" s="7" t="str">
        <f>IF(ISBLANK(C7652),"",SUMIFS($D$4:D7652,$C$4:C7652,C7652))</f>
        <v/>
      </c>
    </row>
    <row r="7653" spans="9:14" x14ac:dyDescent="0.25">
      <c r="I7653" s="42"/>
      <c r="J7653" s="19"/>
      <c r="K7653" s="19"/>
      <c r="N7653" s="7" t="str">
        <f>IF(ISBLANK(C7653),"",SUMIFS($D$4:D7653,$C$4:C7653,C7653))</f>
        <v/>
      </c>
    </row>
    <row r="7654" spans="9:14" x14ac:dyDescent="0.25">
      <c r="I7654" s="42"/>
      <c r="J7654" s="19"/>
      <c r="K7654" s="19"/>
      <c r="N7654" s="7" t="str">
        <f>IF(ISBLANK(C7654),"",SUMIFS($D$4:D7654,$C$4:C7654,C7654))</f>
        <v/>
      </c>
    </row>
    <row r="7655" spans="9:14" x14ac:dyDescent="0.25">
      <c r="I7655" s="42"/>
      <c r="J7655" s="19"/>
      <c r="K7655" s="19"/>
      <c r="N7655" s="7" t="str">
        <f>IF(ISBLANK(C7655),"",SUMIFS($D$4:D7655,$C$4:C7655,C7655))</f>
        <v/>
      </c>
    </row>
    <row r="7656" spans="9:14" x14ac:dyDescent="0.25">
      <c r="I7656" s="42"/>
      <c r="J7656" s="19"/>
      <c r="K7656" s="19"/>
      <c r="N7656" s="7" t="str">
        <f>IF(ISBLANK(C7656),"",SUMIFS($D$4:D7656,$C$4:C7656,C7656))</f>
        <v/>
      </c>
    </row>
    <row r="7657" spans="9:14" x14ac:dyDescent="0.25">
      <c r="I7657" s="42"/>
      <c r="J7657" s="19"/>
      <c r="K7657" s="19"/>
      <c r="N7657" s="7" t="str">
        <f>IF(ISBLANK(C7657),"",SUMIFS($D$4:D7657,$C$4:C7657,C7657))</f>
        <v/>
      </c>
    </row>
    <row r="7658" spans="9:14" x14ac:dyDescent="0.25">
      <c r="I7658" s="42"/>
      <c r="J7658" s="19"/>
      <c r="K7658" s="19"/>
      <c r="N7658" s="7" t="str">
        <f>IF(ISBLANK(C7658),"",SUMIFS($D$4:D7658,$C$4:C7658,C7658))</f>
        <v/>
      </c>
    </row>
    <row r="7659" spans="9:14" x14ac:dyDescent="0.25">
      <c r="I7659" s="42"/>
      <c r="J7659" s="19"/>
      <c r="K7659" s="19"/>
      <c r="N7659" s="7" t="str">
        <f>IF(ISBLANK(C7659),"",SUMIFS($D$4:D7659,$C$4:C7659,C7659))</f>
        <v/>
      </c>
    </row>
    <row r="7660" spans="9:14" x14ac:dyDescent="0.25">
      <c r="I7660" s="42"/>
      <c r="J7660" s="19"/>
      <c r="K7660" s="19"/>
      <c r="N7660" s="7" t="str">
        <f>IF(ISBLANK(C7660),"",SUMIFS($D$4:D7660,$C$4:C7660,C7660))</f>
        <v/>
      </c>
    </row>
    <row r="7661" spans="9:14" x14ac:dyDescent="0.25">
      <c r="I7661" s="42"/>
      <c r="J7661" s="19"/>
      <c r="K7661" s="19"/>
      <c r="N7661" s="7" t="str">
        <f>IF(ISBLANK(C7661),"",SUMIFS($D$4:D7661,$C$4:C7661,C7661))</f>
        <v/>
      </c>
    </row>
    <row r="7662" spans="9:14" x14ac:dyDescent="0.25">
      <c r="I7662" s="42"/>
      <c r="J7662" s="19"/>
      <c r="K7662" s="19"/>
      <c r="N7662" s="7" t="str">
        <f>IF(ISBLANK(C7662),"",SUMIFS($D$4:D7662,$C$4:C7662,C7662))</f>
        <v/>
      </c>
    </row>
    <row r="7663" spans="9:14" x14ac:dyDescent="0.25">
      <c r="I7663" s="42"/>
      <c r="J7663" s="19"/>
      <c r="K7663" s="19"/>
      <c r="N7663" s="7" t="str">
        <f>IF(ISBLANK(C7663),"",SUMIFS($D$4:D7663,$C$4:C7663,C7663))</f>
        <v/>
      </c>
    </row>
    <row r="7664" spans="9:14" x14ac:dyDescent="0.25">
      <c r="I7664" s="42"/>
      <c r="J7664" s="19"/>
      <c r="K7664" s="19"/>
      <c r="N7664" s="7" t="str">
        <f>IF(ISBLANK(C7664),"",SUMIFS($D$4:D7664,$C$4:C7664,C7664))</f>
        <v/>
      </c>
    </row>
    <row r="7665" spans="9:14" x14ac:dyDescent="0.25">
      <c r="I7665" s="42"/>
      <c r="J7665" s="19"/>
      <c r="K7665" s="19"/>
      <c r="N7665" s="7" t="str">
        <f>IF(ISBLANK(C7665),"",SUMIFS($D$4:D7665,$C$4:C7665,C7665))</f>
        <v/>
      </c>
    </row>
    <row r="7666" spans="9:14" x14ac:dyDescent="0.25">
      <c r="I7666" s="42"/>
      <c r="J7666" s="19"/>
      <c r="K7666" s="19"/>
      <c r="N7666" s="7" t="str">
        <f>IF(ISBLANK(C7666),"",SUMIFS($D$4:D7666,$C$4:C7666,C7666))</f>
        <v/>
      </c>
    </row>
    <row r="7667" spans="9:14" x14ac:dyDescent="0.25">
      <c r="I7667" s="42"/>
      <c r="J7667" s="19"/>
      <c r="K7667" s="19"/>
      <c r="N7667" s="7" t="str">
        <f>IF(ISBLANK(C7667),"",SUMIFS($D$4:D7667,$C$4:C7667,C7667))</f>
        <v/>
      </c>
    </row>
    <row r="7668" spans="9:14" x14ac:dyDescent="0.25">
      <c r="I7668" s="42"/>
      <c r="J7668" s="19"/>
      <c r="K7668" s="19"/>
      <c r="N7668" s="7" t="str">
        <f>IF(ISBLANK(C7668),"",SUMIFS($D$4:D7668,$C$4:C7668,C7668))</f>
        <v/>
      </c>
    </row>
    <row r="7669" spans="9:14" x14ac:dyDescent="0.25">
      <c r="I7669" s="42"/>
      <c r="J7669" s="19"/>
      <c r="K7669" s="19"/>
      <c r="N7669" s="7" t="str">
        <f>IF(ISBLANK(C7669),"",SUMIFS($D$4:D7669,$C$4:C7669,C7669))</f>
        <v/>
      </c>
    </row>
    <row r="7670" spans="9:14" x14ac:dyDescent="0.25">
      <c r="I7670" s="42"/>
      <c r="J7670" s="19"/>
      <c r="K7670" s="19"/>
      <c r="N7670" s="7" t="str">
        <f>IF(ISBLANK(C7670),"",SUMIFS($D$4:D7670,$C$4:C7670,C7670))</f>
        <v/>
      </c>
    </row>
    <row r="7671" spans="9:14" x14ac:dyDescent="0.25">
      <c r="I7671" s="42"/>
      <c r="J7671" s="19"/>
      <c r="K7671" s="19"/>
      <c r="N7671" s="7" t="str">
        <f>IF(ISBLANK(C7671),"",SUMIFS($D$4:D7671,$C$4:C7671,C7671))</f>
        <v/>
      </c>
    </row>
    <row r="7672" spans="9:14" x14ac:dyDescent="0.25">
      <c r="I7672" s="42"/>
      <c r="J7672" s="19"/>
      <c r="K7672" s="19"/>
      <c r="N7672" s="7" t="str">
        <f>IF(ISBLANK(C7672),"",SUMIFS($D$4:D7672,$C$4:C7672,C7672))</f>
        <v/>
      </c>
    </row>
    <row r="7673" spans="9:14" x14ac:dyDescent="0.25">
      <c r="I7673" s="42"/>
      <c r="J7673" s="19"/>
      <c r="K7673" s="19"/>
      <c r="N7673" s="7" t="str">
        <f>IF(ISBLANK(C7673),"",SUMIFS($D$4:D7673,$C$4:C7673,C7673))</f>
        <v/>
      </c>
    </row>
    <row r="7674" spans="9:14" x14ac:dyDescent="0.25">
      <c r="I7674" s="42"/>
      <c r="J7674" s="19"/>
      <c r="K7674" s="19"/>
      <c r="N7674" s="7" t="str">
        <f>IF(ISBLANK(C7674),"",SUMIFS($D$4:D7674,$C$4:C7674,C7674))</f>
        <v/>
      </c>
    </row>
    <row r="7675" spans="9:14" x14ac:dyDescent="0.25">
      <c r="I7675" s="42"/>
      <c r="J7675" s="19"/>
      <c r="K7675" s="19"/>
      <c r="N7675" s="7" t="str">
        <f>IF(ISBLANK(C7675),"",SUMIFS($D$4:D7675,$C$4:C7675,C7675))</f>
        <v/>
      </c>
    </row>
    <row r="7676" spans="9:14" x14ac:dyDescent="0.25">
      <c r="I7676" s="42"/>
      <c r="J7676" s="19"/>
      <c r="K7676" s="19"/>
      <c r="N7676" s="7" t="str">
        <f>IF(ISBLANK(C7676),"",SUMIFS($D$4:D7676,$C$4:C7676,C7676))</f>
        <v/>
      </c>
    </row>
    <row r="7677" spans="9:14" x14ac:dyDescent="0.25">
      <c r="I7677" s="42"/>
      <c r="J7677" s="19"/>
      <c r="K7677" s="19"/>
      <c r="N7677" s="7" t="str">
        <f>IF(ISBLANK(C7677),"",SUMIFS($D$4:D7677,$C$4:C7677,C7677))</f>
        <v/>
      </c>
    </row>
    <row r="7678" spans="9:14" x14ac:dyDescent="0.25">
      <c r="I7678" s="42"/>
      <c r="J7678" s="19"/>
      <c r="K7678" s="19"/>
      <c r="N7678" s="7" t="str">
        <f>IF(ISBLANK(C7678),"",SUMIFS($D$4:D7678,$C$4:C7678,C7678))</f>
        <v/>
      </c>
    </row>
    <row r="7679" spans="9:14" x14ac:dyDescent="0.25">
      <c r="I7679" s="42"/>
      <c r="J7679" s="19"/>
      <c r="K7679" s="19"/>
      <c r="N7679" s="7" t="str">
        <f>IF(ISBLANK(C7679),"",SUMIFS($D$4:D7679,$C$4:C7679,C7679))</f>
        <v/>
      </c>
    </row>
    <row r="7680" spans="9:14" x14ac:dyDescent="0.25">
      <c r="I7680" s="42"/>
      <c r="J7680" s="19"/>
      <c r="K7680" s="19"/>
      <c r="N7680" s="7" t="str">
        <f>IF(ISBLANK(C7680),"",SUMIFS($D$4:D7680,$C$4:C7680,C7680))</f>
        <v/>
      </c>
    </row>
    <row r="7681" spans="9:14" x14ac:dyDescent="0.25">
      <c r="I7681" s="42"/>
      <c r="J7681" s="19"/>
      <c r="K7681" s="19"/>
      <c r="N7681" s="7" t="str">
        <f>IF(ISBLANK(C7681),"",SUMIFS($D$4:D7681,$C$4:C7681,C7681))</f>
        <v/>
      </c>
    </row>
    <row r="7682" spans="9:14" x14ac:dyDescent="0.25">
      <c r="I7682" s="42"/>
      <c r="J7682" s="19"/>
      <c r="K7682" s="19"/>
      <c r="N7682" s="7" t="str">
        <f>IF(ISBLANK(C7682),"",SUMIFS($D$4:D7682,$C$4:C7682,C7682))</f>
        <v/>
      </c>
    </row>
    <row r="7683" spans="9:14" x14ac:dyDescent="0.25">
      <c r="I7683" s="42"/>
      <c r="J7683" s="19"/>
      <c r="K7683" s="19"/>
      <c r="N7683" s="7" t="str">
        <f>IF(ISBLANK(C7683),"",SUMIFS($D$4:D7683,$C$4:C7683,C7683))</f>
        <v/>
      </c>
    </row>
    <row r="7684" spans="9:14" x14ac:dyDescent="0.25">
      <c r="I7684" s="42"/>
      <c r="J7684" s="19"/>
      <c r="K7684" s="19"/>
      <c r="N7684" s="7" t="str">
        <f>IF(ISBLANK(C7684),"",SUMIFS($D$4:D7684,$C$4:C7684,C7684))</f>
        <v/>
      </c>
    </row>
    <row r="7685" spans="9:14" x14ac:dyDescent="0.25">
      <c r="I7685" s="42"/>
      <c r="J7685" s="19"/>
      <c r="K7685" s="19"/>
      <c r="N7685" s="7" t="str">
        <f>IF(ISBLANK(C7685),"",SUMIFS($D$4:D7685,$C$4:C7685,C7685))</f>
        <v/>
      </c>
    </row>
    <row r="7686" spans="9:14" x14ac:dyDescent="0.25">
      <c r="I7686" s="42"/>
      <c r="J7686" s="19"/>
      <c r="K7686" s="19"/>
      <c r="N7686" s="7" t="str">
        <f>IF(ISBLANK(C7686),"",SUMIFS($D$4:D7686,$C$4:C7686,C7686))</f>
        <v/>
      </c>
    </row>
    <row r="7687" spans="9:14" x14ac:dyDescent="0.25">
      <c r="I7687" s="42"/>
      <c r="J7687" s="19"/>
      <c r="K7687" s="19"/>
      <c r="N7687" s="7" t="str">
        <f>IF(ISBLANK(C7687),"",SUMIFS($D$4:D7687,$C$4:C7687,C7687))</f>
        <v/>
      </c>
    </row>
    <row r="7688" spans="9:14" x14ac:dyDescent="0.25">
      <c r="I7688" s="42"/>
      <c r="J7688" s="19"/>
      <c r="K7688" s="19"/>
      <c r="N7688" s="7" t="str">
        <f>IF(ISBLANK(C7688),"",SUMIFS($D$4:D7688,$C$4:C7688,C7688))</f>
        <v/>
      </c>
    </row>
    <row r="7689" spans="9:14" x14ac:dyDescent="0.25">
      <c r="I7689" s="42"/>
      <c r="J7689" s="19"/>
      <c r="K7689" s="19"/>
      <c r="N7689" s="7" t="str">
        <f>IF(ISBLANK(C7689),"",SUMIFS($D$4:D7689,$C$4:C7689,C7689))</f>
        <v/>
      </c>
    </row>
    <row r="7690" spans="9:14" x14ac:dyDescent="0.25">
      <c r="I7690" s="42"/>
      <c r="J7690" s="19"/>
      <c r="K7690" s="19"/>
      <c r="N7690" s="7" t="str">
        <f>IF(ISBLANK(C7690),"",SUMIFS($D$4:D7690,$C$4:C7690,C7690))</f>
        <v/>
      </c>
    </row>
    <row r="7691" spans="9:14" x14ac:dyDescent="0.25">
      <c r="I7691" s="42"/>
      <c r="J7691" s="19"/>
      <c r="K7691" s="19"/>
      <c r="N7691" s="7" t="str">
        <f>IF(ISBLANK(C7691),"",SUMIFS($D$4:D7691,$C$4:C7691,C7691))</f>
        <v/>
      </c>
    </row>
    <row r="7692" spans="9:14" x14ac:dyDescent="0.25">
      <c r="I7692" s="42"/>
      <c r="J7692" s="19"/>
      <c r="K7692" s="19"/>
      <c r="N7692" s="7" t="str">
        <f>IF(ISBLANK(C7692),"",SUMIFS($D$4:D7692,$C$4:C7692,C7692))</f>
        <v/>
      </c>
    </row>
    <row r="7693" spans="9:14" x14ac:dyDescent="0.25">
      <c r="I7693" s="42"/>
      <c r="J7693" s="19"/>
      <c r="K7693" s="19"/>
      <c r="N7693" s="7" t="str">
        <f>IF(ISBLANK(C7693),"",SUMIFS($D$4:D7693,$C$4:C7693,C7693))</f>
        <v/>
      </c>
    </row>
    <row r="7694" spans="9:14" x14ac:dyDescent="0.25">
      <c r="I7694" s="42"/>
      <c r="J7694" s="19"/>
      <c r="K7694" s="19"/>
      <c r="N7694" s="7" t="str">
        <f>IF(ISBLANK(C7694),"",SUMIFS($D$4:D7694,$C$4:C7694,C7694))</f>
        <v/>
      </c>
    </row>
    <row r="7695" spans="9:14" x14ac:dyDescent="0.25">
      <c r="I7695" s="42"/>
      <c r="J7695" s="19"/>
      <c r="K7695" s="19"/>
      <c r="N7695" s="7" t="str">
        <f>IF(ISBLANK(C7695),"",SUMIFS($D$4:D7695,$C$4:C7695,C7695))</f>
        <v/>
      </c>
    </row>
    <row r="7696" spans="9:14" x14ac:dyDescent="0.25">
      <c r="I7696" s="42"/>
      <c r="J7696" s="19"/>
      <c r="K7696" s="19"/>
      <c r="N7696" s="7" t="str">
        <f>IF(ISBLANK(C7696),"",SUMIFS($D$4:D7696,$C$4:C7696,C7696))</f>
        <v/>
      </c>
    </row>
    <row r="7697" spans="9:14" x14ac:dyDescent="0.25">
      <c r="I7697" s="42"/>
      <c r="J7697" s="19"/>
      <c r="K7697" s="19"/>
      <c r="N7697" s="7" t="str">
        <f>IF(ISBLANK(C7697),"",SUMIFS($D$4:D7697,$C$4:C7697,C7697))</f>
        <v/>
      </c>
    </row>
    <row r="7698" spans="9:14" x14ac:dyDescent="0.25">
      <c r="I7698" s="42"/>
      <c r="J7698" s="19"/>
      <c r="K7698" s="19"/>
      <c r="N7698" s="7" t="str">
        <f>IF(ISBLANK(C7698),"",SUMIFS($D$4:D7698,$C$4:C7698,C7698))</f>
        <v/>
      </c>
    </row>
    <row r="7699" spans="9:14" x14ac:dyDescent="0.25">
      <c r="I7699" s="42"/>
      <c r="J7699" s="19"/>
      <c r="K7699" s="19"/>
      <c r="N7699" s="7" t="str">
        <f>IF(ISBLANK(C7699),"",SUMIFS($D$4:D7699,$C$4:C7699,C7699))</f>
        <v/>
      </c>
    </row>
    <row r="7700" spans="9:14" x14ac:dyDescent="0.25">
      <c r="I7700" s="42"/>
      <c r="J7700" s="19"/>
      <c r="K7700" s="19"/>
      <c r="N7700" s="7" t="str">
        <f>IF(ISBLANK(C7700),"",SUMIFS($D$4:D7700,$C$4:C7700,C7700))</f>
        <v/>
      </c>
    </row>
    <row r="7701" spans="9:14" x14ac:dyDescent="0.25">
      <c r="I7701" s="42"/>
      <c r="J7701" s="19"/>
      <c r="K7701" s="19"/>
      <c r="N7701" s="7" t="str">
        <f>IF(ISBLANK(C7701),"",SUMIFS($D$4:D7701,$C$4:C7701,C7701))</f>
        <v/>
      </c>
    </row>
    <row r="7702" spans="9:14" x14ac:dyDescent="0.25">
      <c r="I7702" s="42"/>
      <c r="J7702" s="19"/>
      <c r="K7702" s="19"/>
      <c r="N7702" s="7" t="str">
        <f>IF(ISBLANK(C7702),"",SUMIFS($D$4:D7702,$C$4:C7702,C7702))</f>
        <v/>
      </c>
    </row>
    <row r="7703" spans="9:14" x14ac:dyDescent="0.25">
      <c r="I7703" s="42"/>
      <c r="J7703" s="19"/>
      <c r="K7703" s="19"/>
      <c r="N7703" s="7" t="str">
        <f>IF(ISBLANK(C7703),"",SUMIFS($D$4:D7703,$C$4:C7703,C7703))</f>
        <v/>
      </c>
    </row>
    <row r="7704" spans="9:14" x14ac:dyDescent="0.25">
      <c r="I7704" s="42"/>
      <c r="J7704" s="19"/>
      <c r="K7704" s="19"/>
      <c r="N7704" s="7" t="str">
        <f>IF(ISBLANK(C7704),"",SUMIFS($D$4:D7704,$C$4:C7704,C7704))</f>
        <v/>
      </c>
    </row>
    <row r="7705" spans="9:14" x14ac:dyDescent="0.25">
      <c r="I7705" s="42"/>
      <c r="J7705" s="19"/>
      <c r="K7705" s="19"/>
      <c r="N7705" s="7" t="str">
        <f>IF(ISBLANK(C7705),"",SUMIFS($D$4:D7705,$C$4:C7705,C7705))</f>
        <v/>
      </c>
    </row>
    <row r="7706" spans="9:14" x14ac:dyDescent="0.25">
      <c r="I7706" s="42"/>
      <c r="J7706" s="19"/>
      <c r="K7706" s="19"/>
      <c r="N7706" s="7" t="str">
        <f>IF(ISBLANK(C7706),"",SUMIFS($D$4:D7706,$C$4:C7706,C7706))</f>
        <v/>
      </c>
    </row>
    <row r="7707" spans="9:14" x14ac:dyDescent="0.25">
      <c r="I7707" s="42"/>
      <c r="J7707" s="19"/>
      <c r="K7707" s="19"/>
      <c r="N7707" s="7" t="str">
        <f>IF(ISBLANK(C7707),"",SUMIFS($D$4:D7707,$C$4:C7707,C7707))</f>
        <v/>
      </c>
    </row>
    <row r="7708" spans="9:14" x14ac:dyDescent="0.25">
      <c r="I7708" s="42"/>
      <c r="J7708" s="19"/>
      <c r="K7708" s="19"/>
      <c r="N7708" s="7" t="str">
        <f>IF(ISBLANK(C7708),"",SUMIFS($D$4:D7708,$C$4:C7708,C7708))</f>
        <v/>
      </c>
    </row>
    <row r="7709" spans="9:14" x14ac:dyDescent="0.25">
      <c r="I7709" s="42"/>
      <c r="J7709" s="19"/>
      <c r="K7709" s="19"/>
      <c r="N7709" s="7" t="str">
        <f>IF(ISBLANK(C7709),"",SUMIFS($D$4:D7709,$C$4:C7709,C7709))</f>
        <v/>
      </c>
    </row>
    <row r="7710" spans="9:14" x14ac:dyDescent="0.25">
      <c r="I7710" s="42"/>
      <c r="J7710" s="19"/>
      <c r="K7710" s="19"/>
      <c r="N7710" s="7" t="str">
        <f>IF(ISBLANK(C7710),"",SUMIFS($D$4:D7710,$C$4:C7710,C7710))</f>
        <v/>
      </c>
    </row>
    <row r="7711" spans="9:14" x14ac:dyDescent="0.25">
      <c r="I7711" s="42"/>
      <c r="J7711" s="19"/>
      <c r="K7711" s="19"/>
      <c r="N7711" s="7" t="str">
        <f>IF(ISBLANK(C7711),"",SUMIFS($D$4:D7711,$C$4:C7711,C7711))</f>
        <v/>
      </c>
    </row>
    <row r="7712" spans="9:14" x14ac:dyDescent="0.25">
      <c r="I7712" s="42"/>
      <c r="J7712" s="19"/>
      <c r="K7712" s="19"/>
      <c r="N7712" s="7" t="str">
        <f>IF(ISBLANK(C7712),"",SUMIFS($D$4:D7712,$C$4:C7712,C7712))</f>
        <v/>
      </c>
    </row>
    <row r="7713" spans="9:14" x14ac:dyDescent="0.25">
      <c r="I7713" s="42"/>
      <c r="J7713" s="19"/>
      <c r="K7713" s="19"/>
      <c r="N7713" s="7" t="str">
        <f>IF(ISBLANK(C7713),"",SUMIFS($D$4:D7713,$C$4:C7713,C7713))</f>
        <v/>
      </c>
    </row>
    <row r="7714" spans="9:14" x14ac:dyDescent="0.25">
      <c r="I7714" s="42"/>
      <c r="J7714" s="19"/>
      <c r="K7714" s="19"/>
      <c r="N7714" s="7" t="str">
        <f>IF(ISBLANK(C7714),"",SUMIFS($D$4:D7714,$C$4:C7714,C7714))</f>
        <v/>
      </c>
    </row>
    <row r="7715" spans="9:14" x14ac:dyDescent="0.25">
      <c r="I7715" s="42"/>
      <c r="J7715" s="19"/>
      <c r="K7715" s="19"/>
      <c r="N7715" s="7" t="str">
        <f>IF(ISBLANK(C7715),"",SUMIFS($D$4:D7715,$C$4:C7715,C7715))</f>
        <v/>
      </c>
    </row>
    <row r="7716" spans="9:14" x14ac:dyDescent="0.25">
      <c r="I7716" s="42"/>
      <c r="J7716" s="19"/>
      <c r="K7716" s="19"/>
      <c r="N7716" s="7" t="str">
        <f>IF(ISBLANK(C7716),"",SUMIFS($D$4:D7716,$C$4:C7716,C7716))</f>
        <v/>
      </c>
    </row>
    <row r="7717" spans="9:14" x14ac:dyDescent="0.25">
      <c r="I7717" s="42"/>
      <c r="J7717" s="19"/>
      <c r="K7717" s="19"/>
      <c r="N7717" s="7" t="str">
        <f>IF(ISBLANK(C7717),"",SUMIFS($D$4:D7717,$C$4:C7717,C7717))</f>
        <v/>
      </c>
    </row>
    <row r="7718" spans="9:14" x14ac:dyDescent="0.25">
      <c r="I7718" s="42"/>
      <c r="J7718" s="19"/>
      <c r="K7718" s="19"/>
      <c r="N7718" s="7" t="str">
        <f>IF(ISBLANK(C7718),"",SUMIFS($D$4:D7718,$C$4:C7718,C7718))</f>
        <v/>
      </c>
    </row>
    <row r="7719" spans="9:14" x14ac:dyDescent="0.25">
      <c r="I7719" s="42"/>
      <c r="J7719" s="19"/>
      <c r="K7719" s="19"/>
      <c r="N7719" s="7" t="str">
        <f>IF(ISBLANK(C7719),"",SUMIFS($D$4:D7719,$C$4:C7719,C7719))</f>
        <v/>
      </c>
    </row>
    <row r="7720" spans="9:14" x14ac:dyDescent="0.25">
      <c r="I7720" s="42"/>
      <c r="J7720" s="19"/>
      <c r="K7720" s="19"/>
      <c r="N7720" s="7" t="str">
        <f>IF(ISBLANK(C7720),"",SUMIFS($D$4:D7720,$C$4:C7720,C7720))</f>
        <v/>
      </c>
    </row>
    <row r="7721" spans="9:14" x14ac:dyDescent="0.25">
      <c r="I7721" s="42"/>
      <c r="J7721" s="19"/>
      <c r="K7721" s="19"/>
      <c r="N7721" s="7" t="str">
        <f>IF(ISBLANK(C7721),"",SUMIFS($D$4:D7721,$C$4:C7721,C7721))</f>
        <v/>
      </c>
    </row>
    <row r="7722" spans="9:14" x14ac:dyDescent="0.25">
      <c r="I7722" s="42"/>
      <c r="J7722" s="19"/>
      <c r="K7722" s="19"/>
      <c r="N7722" s="7" t="str">
        <f>IF(ISBLANK(C7722),"",SUMIFS($D$4:D7722,$C$4:C7722,C7722))</f>
        <v/>
      </c>
    </row>
    <row r="7723" spans="9:14" x14ac:dyDescent="0.25">
      <c r="I7723" s="42"/>
      <c r="J7723" s="19"/>
      <c r="K7723" s="19"/>
      <c r="N7723" s="7" t="str">
        <f>IF(ISBLANK(C7723),"",SUMIFS($D$4:D7723,$C$4:C7723,C7723))</f>
        <v/>
      </c>
    </row>
    <row r="7724" spans="9:14" x14ac:dyDescent="0.25">
      <c r="I7724" s="42"/>
      <c r="J7724" s="19"/>
      <c r="K7724" s="19"/>
      <c r="N7724" s="7" t="str">
        <f>IF(ISBLANK(C7724),"",SUMIFS($D$4:D7724,$C$4:C7724,C7724))</f>
        <v/>
      </c>
    </row>
    <row r="7725" spans="9:14" x14ac:dyDescent="0.25">
      <c r="I7725" s="42"/>
      <c r="J7725" s="19"/>
      <c r="K7725" s="19"/>
      <c r="N7725" s="7" t="str">
        <f>IF(ISBLANK(C7725),"",SUMIFS($D$4:D7725,$C$4:C7725,C7725))</f>
        <v/>
      </c>
    </row>
    <row r="7726" spans="9:14" x14ac:dyDescent="0.25">
      <c r="I7726" s="42"/>
      <c r="J7726" s="19"/>
      <c r="K7726" s="19"/>
      <c r="N7726" s="7" t="str">
        <f>IF(ISBLANK(C7726),"",SUMIFS($D$4:D7726,$C$4:C7726,C7726))</f>
        <v/>
      </c>
    </row>
    <row r="7727" spans="9:14" x14ac:dyDescent="0.25">
      <c r="I7727" s="42"/>
      <c r="J7727" s="19"/>
      <c r="K7727" s="19"/>
      <c r="N7727" s="7" t="str">
        <f>IF(ISBLANK(C7727),"",SUMIFS($D$4:D7727,$C$4:C7727,C7727))</f>
        <v/>
      </c>
    </row>
    <row r="7728" spans="9:14" x14ac:dyDescent="0.25">
      <c r="I7728" s="42"/>
      <c r="J7728" s="19"/>
      <c r="K7728" s="19"/>
      <c r="N7728" s="7" t="str">
        <f>IF(ISBLANK(C7728),"",SUMIFS($D$4:D7728,$C$4:C7728,C7728))</f>
        <v/>
      </c>
    </row>
    <row r="7729" spans="9:14" x14ac:dyDescent="0.25">
      <c r="I7729" s="42"/>
      <c r="J7729" s="19"/>
      <c r="K7729" s="19"/>
      <c r="N7729" s="7" t="str">
        <f>IF(ISBLANK(C7729),"",SUMIFS($D$4:D7729,$C$4:C7729,C7729))</f>
        <v/>
      </c>
    </row>
    <row r="7730" spans="9:14" x14ac:dyDescent="0.25">
      <c r="I7730" s="42"/>
      <c r="J7730" s="19"/>
      <c r="K7730" s="19"/>
      <c r="N7730" s="7" t="str">
        <f>IF(ISBLANK(C7730),"",SUMIFS($D$4:D7730,$C$4:C7730,C7730))</f>
        <v/>
      </c>
    </row>
    <row r="7731" spans="9:14" x14ac:dyDescent="0.25">
      <c r="I7731" s="42"/>
      <c r="J7731" s="19"/>
      <c r="K7731" s="19"/>
      <c r="N7731" s="7" t="str">
        <f>IF(ISBLANK(C7731),"",SUMIFS($D$4:D7731,$C$4:C7731,C7731))</f>
        <v/>
      </c>
    </row>
    <row r="7732" spans="9:14" x14ac:dyDescent="0.25">
      <c r="I7732" s="42"/>
      <c r="J7732" s="19"/>
      <c r="K7732" s="19"/>
      <c r="N7732" s="7" t="str">
        <f>IF(ISBLANK(C7732),"",SUMIFS($D$4:D7732,$C$4:C7732,C7732))</f>
        <v/>
      </c>
    </row>
    <row r="7733" spans="9:14" x14ac:dyDescent="0.25">
      <c r="I7733" s="42"/>
      <c r="J7733" s="19"/>
      <c r="K7733" s="19"/>
      <c r="N7733" s="7" t="str">
        <f>IF(ISBLANK(C7733),"",SUMIFS($D$4:D7733,$C$4:C7733,C7733))</f>
        <v/>
      </c>
    </row>
    <row r="7734" spans="9:14" x14ac:dyDescent="0.25">
      <c r="I7734" s="42"/>
      <c r="J7734" s="19"/>
      <c r="K7734" s="19"/>
      <c r="N7734" s="7" t="str">
        <f>IF(ISBLANK(C7734),"",SUMIFS($D$4:D7734,$C$4:C7734,C7734))</f>
        <v/>
      </c>
    </row>
    <row r="7735" spans="9:14" x14ac:dyDescent="0.25">
      <c r="I7735" s="42"/>
      <c r="J7735" s="19"/>
      <c r="K7735" s="19"/>
      <c r="N7735" s="7" t="str">
        <f>IF(ISBLANK(C7735),"",SUMIFS($D$4:D7735,$C$4:C7735,C7735))</f>
        <v/>
      </c>
    </row>
    <row r="7736" spans="9:14" x14ac:dyDescent="0.25">
      <c r="I7736" s="42"/>
      <c r="J7736" s="19"/>
      <c r="K7736" s="19"/>
      <c r="N7736" s="7" t="str">
        <f>IF(ISBLANK(C7736),"",SUMIFS($D$4:D7736,$C$4:C7736,C7736))</f>
        <v/>
      </c>
    </row>
    <row r="7737" spans="9:14" x14ac:dyDescent="0.25">
      <c r="I7737" s="42"/>
      <c r="J7737" s="19"/>
      <c r="K7737" s="19"/>
      <c r="N7737" s="7" t="str">
        <f>IF(ISBLANK(C7737),"",SUMIFS($D$4:D7737,$C$4:C7737,C7737))</f>
        <v/>
      </c>
    </row>
    <row r="7738" spans="9:14" x14ac:dyDescent="0.25">
      <c r="I7738" s="42"/>
      <c r="J7738" s="19"/>
      <c r="K7738" s="19"/>
      <c r="N7738" s="7" t="str">
        <f>IF(ISBLANK(C7738),"",SUMIFS($D$4:D7738,$C$4:C7738,C7738))</f>
        <v/>
      </c>
    </row>
    <row r="7739" spans="9:14" x14ac:dyDescent="0.25">
      <c r="I7739" s="42"/>
      <c r="J7739" s="19"/>
      <c r="K7739" s="19"/>
      <c r="N7739" s="7" t="str">
        <f>IF(ISBLANK(C7739),"",SUMIFS($D$4:D7739,$C$4:C7739,C7739))</f>
        <v/>
      </c>
    </row>
    <row r="7740" spans="9:14" x14ac:dyDescent="0.25">
      <c r="I7740" s="42"/>
      <c r="J7740" s="19"/>
      <c r="K7740" s="19"/>
      <c r="N7740" s="7" t="str">
        <f>IF(ISBLANK(C7740),"",SUMIFS($D$4:D7740,$C$4:C7740,C7740))</f>
        <v/>
      </c>
    </row>
    <row r="7741" spans="9:14" x14ac:dyDescent="0.25">
      <c r="I7741" s="42"/>
      <c r="J7741" s="19"/>
      <c r="K7741" s="19"/>
      <c r="N7741" s="7" t="str">
        <f>IF(ISBLANK(C7741),"",SUMIFS($D$4:D7741,$C$4:C7741,C7741))</f>
        <v/>
      </c>
    </row>
    <row r="7742" spans="9:14" x14ac:dyDescent="0.25">
      <c r="I7742" s="42"/>
      <c r="J7742" s="19"/>
      <c r="K7742" s="19"/>
      <c r="N7742" s="7" t="str">
        <f>IF(ISBLANK(C7742),"",SUMIFS($D$4:D7742,$C$4:C7742,C7742))</f>
        <v/>
      </c>
    </row>
    <row r="7743" spans="9:14" x14ac:dyDescent="0.25">
      <c r="I7743" s="42"/>
      <c r="J7743" s="19"/>
      <c r="K7743" s="19"/>
      <c r="N7743" s="7" t="str">
        <f>IF(ISBLANK(C7743),"",SUMIFS($D$4:D7743,$C$4:C7743,C7743))</f>
        <v/>
      </c>
    </row>
    <row r="7744" spans="9:14" x14ac:dyDescent="0.25">
      <c r="I7744" s="42"/>
      <c r="J7744" s="19"/>
      <c r="K7744" s="19"/>
      <c r="N7744" s="7" t="str">
        <f>IF(ISBLANK(C7744),"",SUMIFS($D$4:D7744,$C$4:C7744,C7744))</f>
        <v/>
      </c>
    </row>
    <row r="7745" spans="9:14" x14ac:dyDescent="0.25">
      <c r="I7745" s="42"/>
      <c r="J7745" s="19"/>
      <c r="K7745" s="19"/>
      <c r="N7745" s="7" t="str">
        <f>IF(ISBLANK(C7745),"",SUMIFS($D$4:D7745,$C$4:C7745,C7745))</f>
        <v/>
      </c>
    </row>
    <row r="7746" spans="9:14" x14ac:dyDescent="0.25">
      <c r="I7746" s="42"/>
      <c r="J7746" s="19"/>
      <c r="K7746" s="19"/>
      <c r="N7746" s="7" t="str">
        <f>IF(ISBLANK(C7746),"",SUMIFS($D$4:D7746,$C$4:C7746,C7746))</f>
        <v/>
      </c>
    </row>
    <row r="7747" spans="9:14" x14ac:dyDescent="0.25">
      <c r="I7747" s="42"/>
      <c r="J7747" s="19"/>
      <c r="K7747" s="19"/>
      <c r="N7747" s="7" t="str">
        <f>IF(ISBLANK(C7747),"",SUMIFS($D$4:D7747,$C$4:C7747,C7747))</f>
        <v/>
      </c>
    </row>
    <row r="7748" spans="9:14" x14ac:dyDescent="0.25">
      <c r="I7748" s="42"/>
      <c r="J7748" s="19"/>
      <c r="K7748" s="19"/>
      <c r="N7748" s="7" t="str">
        <f>IF(ISBLANK(C7748),"",SUMIFS($D$4:D7748,$C$4:C7748,C7748))</f>
        <v/>
      </c>
    </row>
    <row r="7749" spans="9:14" x14ac:dyDescent="0.25">
      <c r="I7749" s="42"/>
      <c r="J7749" s="19"/>
      <c r="K7749" s="19"/>
      <c r="N7749" s="7" t="str">
        <f>IF(ISBLANK(C7749),"",SUMIFS($D$4:D7749,$C$4:C7749,C7749))</f>
        <v/>
      </c>
    </row>
    <row r="7750" spans="9:14" x14ac:dyDescent="0.25">
      <c r="I7750" s="42"/>
      <c r="J7750" s="19"/>
      <c r="K7750" s="19"/>
      <c r="N7750" s="7" t="str">
        <f>IF(ISBLANK(C7750),"",SUMIFS($D$4:D7750,$C$4:C7750,C7750))</f>
        <v/>
      </c>
    </row>
    <row r="7751" spans="9:14" x14ac:dyDescent="0.25">
      <c r="I7751" s="42"/>
      <c r="J7751" s="19"/>
      <c r="K7751" s="19"/>
      <c r="N7751" s="7" t="str">
        <f>IF(ISBLANK(C7751),"",SUMIFS($D$4:D7751,$C$4:C7751,C7751))</f>
        <v/>
      </c>
    </row>
    <row r="7752" spans="9:14" x14ac:dyDescent="0.25">
      <c r="I7752" s="42"/>
      <c r="J7752" s="19"/>
      <c r="K7752" s="19"/>
      <c r="N7752" s="7" t="str">
        <f>IF(ISBLANK(C7752),"",SUMIFS($D$4:D7752,$C$4:C7752,C7752))</f>
        <v/>
      </c>
    </row>
    <row r="7753" spans="9:14" x14ac:dyDescent="0.25">
      <c r="I7753" s="42"/>
      <c r="J7753" s="19"/>
      <c r="K7753" s="19"/>
      <c r="N7753" s="7" t="str">
        <f>IF(ISBLANK(C7753),"",SUMIFS($D$4:D7753,$C$4:C7753,C7753))</f>
        <v/>
      </c>
    </row>
    <row r="7754" spans="9:14" x14ac:dyDescent="0.25">
      <c r="I7754" s="42"/>
      <c r="J7754" s="19"/>
      <c r="K7754" s="19"/>
      <c r="N7754" s="7" t="str">
        <f>IF(ISBLANK(C7754),"",SUMIFS($D$4:D7754,$C$4:C7754,C7754))</f>
        <v/>
      </c>
    </row>
    <row r="7755" spans="9:14" x14ac:dyDescent="0.25">
      <c r="I7755" s="42"/>
      <c r="J7755" s="19"/>
      <c r="K7755" s="19"/>
      <c r="N7755" s="7" t="str">
        <f>IF(ISBLANK(C7755),"",SUMIFS($D$4:D7755,$C$4:C7755,C7755))</f>
        <v/>
      </c>
    </row>
    <row r="7756" spans="9:14" x14ac:dyDescent="0.25">
      <c r="I7756" s="42"/>
      <c r="J7756" s="19"/>
      <c r="K7756" s="19"/>
      <c r="N7756" s="7" t="str">
        <f>IF(ISBLANK(C7756),"",SUMIFS($D$4:D7756,$C$4:C7756,C7756))</f>
        <v/>
      </c>
    </row>
    <row r="7757" spans="9:14" x14ac:dyDescent="0.25">
      <c r="I7757" s="42"/>
      <c r="J7757" s="19"/>
      <c r="K7757" s="19"/>
      <c r="N7757" s="7" t="str">
        <f>IF(ISBLANK(C7757),"",SUMIFS($D$4:D7757,$C$4:C7757,C7757))</f>
        <v/>
      </c>
    </row>
    <row r="7758" spans="9:14" x14ac:dyDescent="0.25">
      <c r="I7758" s="42"/>
      <c r="J7758" s="19"/>
      <c r="K7758" s="19"/>
      <c r="N7758" s="7" t="str">
        <f>IF(ISBLANK(C7758),"",SUMIFS($D$4:D7758,$C$4:C7758,C7758))</f>
        <v/>
      </c>
    </row>
    <row r="7759" spans="9:14" x14ac:dyDescent="0.25">
      <c r="I7759" s="42"/>
      <c r="J7759" s="19"/>
      <c r="K7759" s="19"/>
      <c r="N7759" s="7" t="str">
        <f>IF(ISBLANK(C7759),"",SUMIFS($D$4:D7759,$C$4:C7759,C7759))</f>
        <v/>
      </c>
    </row>
    <row r="7760" spans="9:14" x14ac:dyDescent="0.25">
      <c r="I7760" s="42"/>
      <c r="J7760" s="19"/>
      <c r="K7760" s="19"/>
      <c r="N7760" s="7" t="str">
        <f>IF(ISBLANK(C7760),"",SUMIFS($D$4:D7760,$C$4:C7760,C7760))</f>
        <v/>
      </c>
    </row>
    <row r="7761" spans="9:14" x14ac:dyDescent="0.25">
      <c r="I7761" s="42"/>
      <c r="J7761" s="19"/>
      <c r="K7761" s="19"/>
      <c r="N7761" s="7" t="str">
        <f>IF(ISBLANK(C7761),"",SUMIFS($D$4:D7761,$C$4:C7761,C7761))</f>
        <v/>
      </c>
    </row>
    <row r="7762" spans="9:14" x14ac:dyDescent="0.25">
      <c r="I7762" s="42"/>
      <c r="J7762" s="19"/>
      <c r="K7762" s="19"/>
      <c r="N7762" s="7" t="str">
        <f>IF(ISBLANK(C7762),"",SUMIFS($D$4:D7762,$C$4:C7762,C7762))</f>
        <v/>
      </c>
    </row>
    <row r="7763" spans="9:14" x14ac:dyDescent="0.25">
      <c r="I7763" s="42"/>
      <c r="J7763" s="19"/>
      <c r="K7763" s="19"/>
      <c r="N7763" s="7" t="str">
        <f>IF(ISBLANK(C7763),"",SUMIFS($D$4:D7763,$C$4:C7763,C7763))</f>
        <v/>
      </c>
    </row>
    <row r="7764" spans="9:14" x14ac:dyDescent="0.25">
      <c r="I7764" s="42"/>
      <c r="J7764" s="19"/>
      <c r="K7764" s="19"/>
      <c r="N7764" s="7" t="str">
        <f>IF(ISBLANK(C7764),"",SUMIFS($D$4:D7764,$C$4:C7764,C7764))</f>
        <v/>
      </c>
    </row>
    <row r="7765" spans="9:14" x14ac:dyDescent="0.25">
      <c r="I7765" s="42"/>
      <c r="J7765" s="19"/>
      <c r="K7765" s="19"/>
      <c r="N7765" s="7" t="str">
        <f>IF(ISBLANK(C7765),"",SUMIFS($D$4:D7765,$C$4:C7765,C7765))</f>
        <v/>
      </c>
    </row>
    <row r="7766" spans="9:14" x14ac:dyDescent="0.25">
      <c r="I7766" s="42"/>
      <c r="J7766" s="19"/>
      <c r="K7766" s="19"/>
      <c r="N7766" s="7" t="str">
        <f>IF(ISBLANK(C7766),"",SUMIFS($D$4:D7766,$C$4:C7766,C7766))</f>
        <v/>
      </c>
    </row>
    <row r="7767" spans="9:14" x14ac:dyDescent="0.25">
      <c r="I7767" s="42"/>
      <c r="J7767" s="19"/>
      <c r="K7767" s="19"/>
      <c r="N7767" s="7" t="str">
        <f>IF(ISBLANK(C7767),"",SUMIFS($D$4:D7767,$C$4:C7767,C7767))</f>
        <v/>
      </c>
    </row>
    <row r="7768" spans="9:14" x14ac:dyDescent="0.25">
      <c r="I7768" s="42"/>
      <c r="J7768" s="19"/>
      <c r="K7768" s="19"/>
      <c r="N7768" s="7" t="str">
        <f>IF(ISBLANK(C7768),"",SUMIFS($D$4:D7768,$C$4:C7768,C7768))</f>
        <v/>
      </c>
    </row>
    <row r="7769" spans="9:14" x14ac:dyDescent="0.25">
      <c r="I7769" s="42"/>
      <c r="J7769" s="19"/>
      <c r="K7769" s="19"/>
      <c r="N7769" s="7" t="str">
        <f>IF(ISBLANK(C7769),"",SUMIFS($D$4:D7769,$C$4:C7769,C7769))</f>
        <v/>
      </c>
    </row>
    <row r="7770" spans="9:14" x14ac:dyDescent="0.25">
      <c r="I7770" s="42"/>
      <c r="J7770" s="19"/>
      <c r="K7770" s="19"/>
      <c r="N7770" s="7" t="str">
        <f>IF(ISBLANK(C7770),"",SUMIFS($D$4:D7770,$C$4:C7770,C7770))</f>
        <v/>
      </c>
    </row>
    <row r="7771" spans="9:14" x14ac:dyDescent="0.25">
      <c r="I7771" s="42"/>
      <c r="J7771" s="19"/>
      <c r="K7771" s="19"/>
      <c r="N7771" s="7" t="str">
        <f>IF(ISBLANK(C7771),"",SUMIFS($D$4:D7771,$C$4:C7771,C7771))</f>
        <v/>
      </c>
    </row>
    <row r="7772" spans="9:14" x14ac:dyDescent="0.25">
      <c r="I7772" s="42"/>
      <c r="J7772" s="19"/>
      <c r="K7772" s="19"/>
      <c r="N7772" s="7" t="str">
        <f>IF(ISBLANK(C7772),"",SUMIFS($D$4:D7772,$C$4:C7772,C7772))</f>
        <v/>
      </c>
    </row>
    <row r="7773" spans="9:14" x14ac:dyDescent="0.25">
      <c r="I7773" s="42"/>
      <c r="J7773" s="19"/>
      <c r="K7773" s="19"/>
      <c r="N7773" s="7" t="str">
        <f>IF(ISBLANK(C7773),"",SUMIFS($D$4:D7773,$C$4:C7773,C7773))</f>
        <v/>
      </c>
    </row>
    <row r="7774" spans="9:14" x14ac:dyDescent="0.25">
      <c r="I7774" s="42"/>
      <c r="J7774" s="19"/>
      <c r="K7774" s="19"/>
      <c r="N7774" s="7" t="str">
        <f>IF(ISBLANK(C7774),"",SUMIFS($D$4:D7774,$C$4:C7774,C7774))</f>
        <v/>
      </c>
    </row>
    <row r="7775" spans="9:14" x14ac:dyDescent="0.25">
      <c r="I7775" s="42"/>
      <c r="J7775" s="19"/>
      <c r="K7775" s="19"/>
      <c r="N7775" s="7" t="str">
        <f>IF(ISBLANK(C7775),"",SUMIFS($D$4:D7775,$C$4:C7775,C7775))</f>
        <v/>
      </c>
    </row>
    <row r="7776" spans="9:14" x14ac:dyDescent="0.25">
      <c r="I7776" s="42"/>
      <c r="J7776" s="19"/>
      <c r="K7776" s="19"/>
      <c r="N7776" s="7" t="str">
        <f>IF(ISBLANK(C7776),"",SUMIFS($D$4:D7776,$C$4:C7776,C7776))</f>
        <v/>
      </c>
    </row>
    <row r="7777" spans="9:14" x14ac:dyDescent="0.25">
      <c r="I7777" s="42"/>
      <c r="J7777" s="19"/>
      <c r="K7777" s="19"/>
      <c r="N7777" s="7" t="str">
        <f>IF(ISBLANK(C7777),"",SUMIFS($D$4:D7777,$C$4:C7777,C7777))</f>
        <v/>
      </c>
    </row>
    <row r="7778" spans="9:14" x14ac:dyDescent="0.25">
      <c r="I7778" s="42"/>
      <c r="J7778" s="19"/>
      <c r="K7778" s="19"/>
      <c r="N7778" s="7" t="str">
        <f>IF(ISBLANK(C7778),"",SUMIFS($D$4:D7778,$C$4:C7778,C7778))</f>
        <v/>
      </c>
    </row>
    <row r="7779" spans="9:14" x14ac:dyDescent="0.25">
      <c r="I7779" s="42"/>
      <c r="J7779" s="19"/>
      <c r="K7779" s="19"/>
      <c r="N7779" s="7" t="str">
        <f>IF(ISBLANK(C7779),"",SUMIFS($D$4:D7779,$C$4:C7779,C7779))</f>
        <v/>
      </c>
    </row>
    <row r="7780" spans="9:14" x14ac:dyDescent="0.25">
      <c r="I7780" s="42"/>
      <c r="J7780" s="19"/>
      <c r="K7780" s="19"/>
      <c r="N7780" s="7" t="str">
        <f>IF(ISBLANK(C7780),"",SUMIFS($D$4:D7780,$C$4:C7780,C7780))</f>
        <v/>
      </c>
    </row>
    <row r="7781" spans="9:14" x14ac:dyDescent="0.25">
      <c r="I7781" s="42"/>
      <c r="J7781" s="19"/>
      <c r="K7781" s="19"/>
      <c r="N7781" s="7" t="str">
        <f>IF(ISBLANK(C7781),"",SUMIFS($D$4:D7781,$C$4:C7781,C7781))</f>
        <v/>
      </c>
    </row>
    <row r="7782" spans="9:14" x14ac:dyDescent="0.25">
      <c r="I7782" s="42"/>
      <c r="J7782" s="19"/>
      <c r="K7782" s="19"/>
      <c r="N7782" s="7" t="str">
        <f>IF(ISBLANK(C7782),"",SUMIFS($D$4:D7782,$C$4:C7782,C7782))</f>
        <v/>
      </c>
    </row>
    <row r="7783" spans="9:14" x14ac:dyDescent="0.25">
      <c r="I7783" s="42"/>
      <c r="J7783" s="19"/>
      <c r="K7783" s="19"/>
      <c r="N7783" s="7" t="str">
        <f>IF(ISBLANK(C7783),"",SUMIFS($D$4:D7783,$C$4:C7783,C7783))</f>
        <v/>
      </c>
    </row>
    <row r="7784" spans="9:14" x14ac:dyDescent="0.25">
      <c r="I7784" s="42"/>
      <c r="J7784" s="19"/>
      <c r="K7784" s="19"/>
      <c r="N7784" s="7" t="str">
        <f>IF(ISBLANK(C7784),"",SUMIFS($D$4:D7784,$C$4:C7784,C7784))</f>
        <v/>
      </c>
    </row>
    <row r="7785" spans="9:14" x14ac:dyDescent="0.25">
      <c r="I7785" s="42"/>
      <c r="J7785" s="19"/>
      <c r="K7785" s="19"/>
      <c r="N7785" s="7" t="str">
        <f>IF(ISBLANK(C7785),"",SUMIFS($D$4:D7785,$C$4:C7785,C7785))</f>
        <v/>
      </c>
    </row>
    <row r="7786" spans="9:14" x14ac:dyDescent="0.25">
      <c r="I7786" s="42"/>
      <c r="J7786" s="19"/>
      <c r="K7786" s="19"/>
      <c r="N7786" s="7" t="str">
        <f>IF(ISBLANK(C7786),"",SUMIFS($D$4:D7786,$C$4:C7786,C7786))</f>
        <v/>
      </c>
    </row>
    <row r="7787" spans="9:14" x14ac:dyDescent="0.25">
      <c r="I7787" s="42"/>
      <c r="J7787" s="19"/>
      <c r="K7787" s="19"/>
      <c r="N7787" s="7" t="str">
        <f>IF(ISBLANK(C7787),"",SUMIFS($D$4:D7787,$C$4:C7787,C7787))</f>
        <v/>
      </c>
    </row>
    <row r="7788" spans="9:14" x14ac:dyDescent="0.25">
      <c r="I7788" s="42"/>
      <c r="J7788" s="19"/>
      <c r="K7788" s="19"/>
      <c r="N7788" s="7" t="str">
        <f>IF(ISBLANK(C7788),"",SUMIFS($D$4:D7788,$C$4:C7788,C7788))</f>
        <v/>
      </c>
    </row>
    <row r="7789" spans="9:14" x14ac:dyDescent="0.25">
      <c r="I7789" s="42"/>
      <c r="J7789" s="19"/>
      <c r="K7789" s="19"/>
      <c r="N7789" s="7" t="str">
        <f>IF(ISBLANK(C7789),"",SUMIFS($D$4:D7789,$C$4:C7789,C7789))</f>
        <v/>
      </c>
    </row>
    <row r="7790" spans="9:14" x14ac:dyDescent="0.25">
      <c r="I7790" s="42"/>
      <c r="J7790" s="19"/>
      <c r="K7790" s="19"/>
      <c r="N7790" s="7" t="str">
        <f>IF(ISBLANK(C7790),"",SUMIFS($D$4:D7790,$C$4:C7790,C7790))</f>
        <v/>
      </c>
    </row>
    <row r="7791" spans="9:14" x14ac:dyDescent="0.25">
      <c r="I7791" s="42"/>
      <c r="J7791" s="19"/>
      <c r="K7791" s="19"/>
      <c r="N7791" s="7" t="str">
        <f>IF(ISBLANK(C7791),"",SUMIFS($D$4:D7791,$C$4:C7791,C7791))</f>
        <v/>
      </c>
    </row>
    <row r="7792" spans="9:14" x14ac:dyDescent="0.25">
      <c r="I7792" s="42"/>
      <c r="J7792" s="19"/>
      <c r="K7792" s="19"/>
      <c r="N7792" s="7" t="str">
        <f>IF(ISBLANK(C7792),"",SUMIFS($D$4:D7792,$C$4:C7792,C7792))</f>
        <v/>
      </c>
    </row>
    <row r="7793" spans="9:14" x14ac:dyDescent="0.25">
      <c r="I7793" s="42"/>
      <c r="J7793" s="19"/>
      <c r="K7793" s="19"/>
      <c r="N7793" s="7" t="str">
        <f>IF(ISBLANK(C7793),"",SUMIFS($D$4:D7793,$C$4:C7793,C7793))</f>
        <v/>
      </c>
    </row>
    <row r="7794" spans="9:14" x14ac:dyDescent="0.25">
      <c r="I7794" s="42"/>
      <c r="J7794" s="19"/>
      <c r="K7794" s="19"/>
      <c r="N7794" s="7" t="str">
        <f>IF(ISBLANK(C7794),"",SUMIFS($D$4:D7794,$C$4:C7794,C7794))</f>
        <v/>
      </c>
    </row>
    <row r="7795" spans="9:14" x14ac:dyDescent="0.25">
      <c r="I7795" s="42"/>
      <c r="J7795" s="19"/>
      <c r="K7795" s="19"/>
      <c r="N7795" s="7" t="str">
        <f>IF(ISBLANK(C7795),"",SUMIFS($D$4:D7795,$C$4:C7795,C7795))</f>
        <v/>
      </c>
    </row>
    <row r="7796" spans="9:14" x14ac:dyDescent="0.25">
      <c r="I7796" s="42"/>
      <c r="J7796" s="19"/>
      <c r="K7796" s="19"/>
      <c r="N7796" s="7" t="str">
        <f>IF(ISBLANK(C7796),"",SUMIFS($D$4:D7796,$C$4:C7796,C7796))</f>
        <v/>
      </c>
    </row>
    <row r="7797" spans="9:14" x14ac:dyDescent="0.25">
      <c r="I7797" s="42"/>
      <c r="J7797" s="19"/>
      <c r="K7797" s="19"/>
      <c r="N7797" s="7" t="str">
        <f>IF(ISBLANK(C7797),"",SUMIFS($D$4:D7797,$C$4:C7797,C7797))</f>
        <v/>
      </c>
    </row>
    <row r="7798" spans="9:14" x14ac:dyDescent="0.25">
      <c r="I7798" s="42"/>
      <c r="J7798" s="19"/>
      <c r="K7798" s="19"/>
      <c r="N7798" s="7" t="str">
        <f>IF(ISBLANK(C7798),"",SUMIFS($D$4:D7798,$C$4:C7798,C7798))</f>
        <v/>
      </c>
    </row>
    <row r="7799" spans="9:14" x14ac:dyDescent="0.25">
      <c r="I7799" s="42"/>
      <c r="J7799" s="19"/>
      <c r="K7799" s="19"/>
      <c r="N7799" s="7" t="str">
        <f>IF(ISBLANK(C7799),"",SUMIFS($D$4:D7799,$C$4:C7799,C7799))</f>
        <v/>
      </c>
    </row>
    <row r="7800" spans="9:14" x14ac:dyDescent="0.25">
      <c r="I7800" s="42"/>
      <c r="J7800" s="19"/>
      <c r="K7800" s="19"/>
      <c r="N7800" s="7" t="str">
        <f>IF(ISBLANK(C7800),"",SUMIFS($D$4:D7800,$C$4:C7800,C7800))</f>
        <v/>
      </c>
    </row>
    <row r="7801" spans="9:14" x14ac:dyDescent="0.25">
      <c r="I7801" s="42"/>
      <c r="J7801" s="19"/>
      <c r="K7801" s="19"/>
      <c r="N7801" s="7" t="str">
        <f>IF(ISBLANK(C7801),"",SUMIFS($D$4:D7801,$C$4:C7801,C7801))</f>
        <v/>
      </c>
    </row>
    <row r="7802" spans="9:14" x14ac:dyDescent="0.25">
      <c r="I7802" s="42"/>
      <c r="J7802" s="19"/>
      <c r="K7802" s="19"/>
      <c r="N7802" s="7" t="str">
        <f>IF(ISBLANK(C7802),"",SUMIFS($D$4:D7802,$C$4:C7802,C7802))</f>
        <v/>
      </c>
    </row>
    <row r="7803" spans="9:14" x14ac:dyDescent="0.25">
      <c r="I7803" s="42"/>
      <c r="J7803" s="19"/>
      <c r="K7803" s="19"/>
      <c r="N7803" s="7" t="str">
        <f>IF(ISBLANK(C7803),"",SUMIFS($D$4:D7803,$C$4:C7803,C7803))</f>
        <v/>
      </c>
    </row>
    <row r="7804" spans="9:14" x14ac:dyDescent="0.25">
      <c r="I7804" s="42"/>
      <c r="J7804" s="19"/>
      <c r="K7804" s="19"/>
      <c r="N7804" s="7" t="str">
        <f>IF(ISBLANK(C7804),"",SUMIFS($D$4:D7804,$C$4:C7804,C7804))</f>
        <v/>
      </c>
    </row>
    <row r="7805" spans="9:14" x14ac:dyDescent="0.25">
      <c r="I7805" s="42"/>
      <c r="J7805" s="19"/>
      <c r="K7805" s="19"/>
      <c r="N7805" s="7" t="str">
        <f>IF(ISBLANK(C7805),"",SUMIFS($D$4:D7805,$C$4:C7805,C7805))</f>
        <v/>
      </c>
    </row>
    <row r="7806" spans="9:14" x14ac:dyDescent="0.25">
      <c r="I7806" s="42"/>
      <c r="J7806" s="19"/>
      <c r="K7806" s="19"/>
      <c r="N7806" s="7" t="str">
        <f>IF(ISBLANK(C7806),"",SUMIFS($D$4:D7806,$C$4:C7806,C7806))</f>
        <v/>
      </c>
    </row>
    <row r="7807" spans="9:14" x14ac:dyDescent="0.25">
      <c r="I7807" s="42"/>
      <c r="J7807" s="19"/>
      <c r="K7807" s="19"/>
      <c r="N7807" s="7" t="str">
        <f>IF(ISBLANK(C7807),"",SUMIFS($D$4:D7807,$C$4:C7807,C7807))</f>
        <v/>
      </c>
    </row>
    <row r="7808" spans="9:14" x14ac:dyDescent="0.25">
      <c r="I7808" s="42"/>
      <c r="J7808" s="19"/>
      <c r="K7808" s="19"/>
      <c r="N7808" s="7" t="str">
        <f>IF(ISBLANK(C7808),"",SUMIFS($D$4:D7808,$C$4:C7808,C7808))</f>
        <v/>
      </c>
    </row>
    <row r="7809" spans="9:14" x14ac:dyDescent="0.25">
      <c r="I7809" s="42"/>
      <c r="J7809" s="19"/>
      <c r="K7809" s="19"/>
      <c r="N7809" s="7" t="str">
        <f>IF(ISBLANK(C7809),"",SUMIFS($D$4:D7809,$C$4:C7809,C7809))</f>
        <v/>
      </c>
    </row>
    <row r="7810" spans="9:14" x14ac:dyDescent="0.25">
      <c r="I7810" s="42"/>
      <c r="J7810" s="19"/>
      <c r="K7810" s="19"/>
      <c r="N7810" s="7" t="str">
        <f>IF(ISBLANK(C7810),"",SUMIFS($D$4:D7810,$C$4:C7810,C7810))</f>
        <v/>
      </c>
    </row>
    <row r="7811" spans="9:14" x14ac:dyDescent="0.25">
      <c r="I7811" s="42"/>
      <c r="J7811" s="19"/>
      <c r="K7811" s="19"/>
      <c r="N7811" s="7" t="str">
        <f>IF(ISBLANK(C7811),"",SUMIFS($D$4:D7811,$C$4:C7811,C7811))</f>
        <v/>
      </c>
    </row>
    <row r="7812" spans="9:14" x14ac:dyDescent="0.25">
      <c r="I7812" s="42"/>
      <c r="J7812" s="19"/>
      <c r="K7812" s="19"/>
      <c r="N7812" s="7" t="str">
        <f>IF(ISBLANK(C7812),"",SUMIFS($D$4:D7812,$C$4:C7812,C7812))</f>
        <v/>
      </c>
    </row>
    <row r="7813" spans="9:14" x14ac:dyDescent="0.25">
      <c r="I7813" s="42"/>
      <c r="J7813" s="19"/>
      <c r="K7813" s="19"/>
      <c r="N7813" s="7" t="str">
        <f>IF(ISBLANK(C7813),"",SUMIFS($D$4:D7813,$C$4:C7813,C7813))</f>
        <v/>
      </c>
    </row>
    <row r="7814" spans="9:14" x14ac:dyDescent="0.25">
      <c r="I7814" s="42"/>
      <c r="J7814" s="19"/>
      <c r="K7814" s="19"/>
      <c r="N7814" s="7" t="str">
        <f>IF(ISBLANK(C7814),"",SUMIFS($D$4:D7814,$C$4:C7814,C7814))</f>
        <v/>
      </c>
    </row>
    <row r="7815" spans="9:14" x14ac:dyDescent="0.25">
      <c r="I7815" s="42"/>
      <c r="J7815" s="19"/>
      <c r="K7815" s="19"/>
      <c r="N7815" s="7" t="str">
        <f>IF(ISBLANK(C7815),"",SUMIFS($D$4:D7815,$C$4:C7815,C7815))</f>
        <v/>
      </c>
    </row>
    <row r="7816" spans="9:14" x14ac:dyDescent="0.25">
      <c r="I7816" s="42"/>
      <c r="J7816" s="19"/>
      <c r="K7816" s="19"/>
      <c r="N7816" s="7" t="str">
        <f>IF(ISBLANK(C7816),"",SUMIFS($D$4:D7816,$C$4:C7816,C7816))</f>
        <v/>
      </c>
    </row>
    <row r="7817" spans="9:14" x14ac:dyDescent="0.25">
      <c r="I7817" s="42"/>
      <c r="J7817" s="19"/>
      <c r="K7817" s="19"/>
      <c r="N7817" s="7" t="str">
        <f>IF(ISBLANK(C7817),"",SUMIFS($D$4:D7817,$C$4:C7817,C7817))</f>
        <v/>
      </c>
    </row>
    <row r="7818" spans="9:14" x14ac:dyDescent="0.25">
      <c r="I7818" s="42"/>
      <c r="J7818" s="19"/>
      <c r="K7818" s="19"/>
      <c r="N7818" s="7" t="str">
        <f>IF(ISBLANK(C7818),"",SUMIFS($D$4:D7818,$C$4:C7818,C7818))</f>
        <v/>
      </c>
    </row>
    <row r="7819" spans="9:14" x14ac:dyDescent="0.25">
      <c r="I7819" s="42"/>
      <c r="J7819" s="19"/>
      <c r="K7819" s="19"/>
      <c r="N7819" s="7" t="str">
        <f>IF(ISBLANK(C7819),"",SUMIFS($D$4:D7819,$C$4:C7819,C7819))</f>
        <v/>
      </c>
    </row>
    <row r="7820" spans="9:14" x14ac:dyDescent="0.25">
      <c r="I7820" s="42"/>
      <c r="J7820" s="19"/>
      <c r="K7820" s="19"/>
      <c r="N7820" s="7" t="str">
        <f>IF(ISBLANK(C7820),"",SUMIFS($D$4:D7820,$C$4:C7820,C7820))</f>
        <v/>
      </c>
    </row>
    <row r="7821" spans="9:14" x14ac:dyDescent="0.25">
      <c r="I7821" s="42"/>
      <c r="J7821" s="19"/>
      <c r="K7821" s="19"/>
      <c r="N7821" s="7" t="str">
        <f>IF(ISBLANK(C7821),"",SUMIFS($D$4:D7821,$C$4:C7821,C7821))</f>
        <v/>
      </c>
    </row>
    <row r="7822" spans="9:14" x14ac:dyDescent="0.25">
      <c r="I7822" s="42"/>
      <c r="J7822" s="19"/>
      <c r="K7822" s="19"/>
      <c r="N7822" s="7" t="str">
        <f>IF(ISBLANK(C7822),"",SUMIFS($D$4:D7822,$C$4:C7822,C7822))</f>
        <v/>
      </c>
    </row>
    <row r="7823" spans="9:14" x14ac:dyDescent="0.25">
      <c r="I7823" s="42"/>
      <c r="J7823" s="19"/>
      <c r="K7823" s="19"/>
      <c r="N7823" s="7" t="str">
        <f>IF(ISBLANK(C7823),"",SUMIFS($D$4:D7823,$C$4:C7823,C7823))</f>
        <v/>
      </c>
    </row>
    <row r="7824" spans="9:14" x14ac:dyDescent="0.25">
      <c r="I7824" s="42"/>
      <c r="J7824" s="19"/>
      <c r="K7824" s="19"/>
      <c r="N7824" s="7" t="str">
        <f>IF(ISBLANK(C7824),"",SUMIFS($D$4:D7824,$C$4:C7824,C7824))</f>
        <v/>
      </c>
    </row>
    <row r="7825" spans="9:14" x14ac:dyDescent="0.25">
      <c r="I7825" s="42"/>
      <c r="J7825" s="19"/>
      <c r="K7825" s="19"/>
      <c r="N7825" s="7" t="str">
        <f>IF(ISBLANK(C7825),"",SUMIFS($D$4:D7825,$C$4:C7825,C7825))</f>
        <v/>
      </c>
    </row>
    <row r="7826" spans="9:14" x14ac:dyDescent="0.25">
      <c r="I7826" s="42"/>
      <c r="J7826" s="19"/>
      <c r="K7826" s="19"/>
      <c r="N7826" s="7" t="str">
        <f>IF(ISBLANK(C7826),"",SUMIFS($D$4:D7826,$C$4:C7826,C7826))</f>
        <v/>
      </c>
    </row>
    <row r="7827" spans="9:14" x14ac:dyDescent="0.25">
      <c r="I7827" s="42"/>
      <c r="J7827" s="19"/>
      <c r="K7827" s="19"/>
      <c r="N7827" s="7" t="str">
        <f>IF(ISBLANK(C7827),"",SUMIFS($D$4:D7827,$C$4:C7827,C7827))</f>
        <v/>
      </c>
    </row>
    <row r="7828" spans="9:14" x14ac:dyDescent="0.25">
      <c r="I7828" s="42"/>
      <c r="J7828" s="19"/>
      <c r="K7828" s="19"/>
      <c r="N7828" s="7" t="str">
        <f>IF(ISBLANK(C7828),"",SUMIFS($D$4:D7828,$C$4:C7828,C7828))</f>
        <v/>
      </c>
    </row>
    <row r="7829" spans="9:14" x14ac:dyDescent="0.25">
      <c r="I7829" s="42"/>
      <c r="J7829" s="19"/>
      <c r="K7829" s="19"/>
      <c r="N7829" s="7" t="str">
        <f>IF(ISBLANK(C7829),"",SUMIFS($D$4:D7829,$C$4:C7829,C7829))</f>
        <v/>
      </c>
    </row>
    <row r="7830" spans="9:14" x14ac:dyDescent="0.25">
      <c r="I7830" s="42"/>
      <c r="J7830" s="19"/>
      <c r="K7830" s="19"/>
      <c r="N7830" s="7" t="str">
        <f>IF(ISBLANK(C7830),"",SUMIFS($D$4:D7830,$C$4:C7830,C7830))</f>
        <v/>
      </c>
    </row>
    <row r="7831" spans="9:14" x14ac:dyDescent="0.25">
      <c r="I7831" s="42"/>
      <c r="J7831" s="19"/>
      <c r="K7831" s="19"/>
      <c r="N7831" s="7" t="str">
        <f>IF(ISBLANK(C7831),"",SUMIFS($D$4:D7831,$C$4:C7831,C7831))</f>
        <v/>
      </c>
    </row>
    <row r="7832" spans="9:14" x14ac:dyDescent="0.25">
      <c r="I7832" s="42"/>
      <c r="J7832" s="19"/>
      <c r="K7832" s="19"/>
      <c r="N7832" s="7" t="str">
        <f>IF(ISBLANK(C7832),"",SUMIFS($D$4:D7832,$C$4:C7832,C7832))</f>
        <v/>
      </c>
    </row>
    <row r="7833" spans="9:14" x14ac:dyDescent="0.25">
      <c r="I7833" s="42"/>
      <c r="J7833" s="19"/>
      <c r="K7833" s="19"/>
      <c r="N7833" s="7" t="str">
        <f>IF(ISBLANK(C7833),"",SUMIFS($D$4:D7833,$C$4:C7833,C7833))</f>
        <v/>
      </c>
    </row>
    <row r="7834" spans="9:14" x14ac:dyDescent="0.25">
      <c r="I7834" s="42"/>
      <c r="J7834" s="19"/>
      <c r="K7834" s="19"/>
      <c r="N7834" s="7" t="str">
        <f>IF(ISBLANK(C7834),"",SUMIFS($D$4:D7834,$C$4:C7834,C7834))</f>
        <v/>
      </c>
    </row>
    <row r="7835" spans="9:14" x14ac:dyDescent="0.25">
      <c r="I7835" s="42"/>
      <c r="J7835" s="19"/>
      <c r="K7835" s="19"/>
      <c r="N7835" s="7" t="str">
        <f>IF(ISBLANK(C7835),"",SUMIFS($D$4:D7835,$C$4:C7835,C7835))</f>
        <v/>
      </c>
    </row>
    <row r="7836" spans="9:14" x14ac:dyDescent="0.25">
      <c r="I7836" s="42"/>
      <c r="J7836" s="19"/>
      <c r="K7836" s="19"/>
      <c r="N7836" s="7" t="str">
        <f>IF(ISBLANK(C7836),"",SUMIFS($D$4:D7836,$C$4:C7836,C7836))</f>
        <v/>
      </c>
    </row>
    <row r="7837" spans="9:14" x14ac:dyDescent="0.25">
      <c r="I7837" s="42"/>
      <c r="J7837" s="19"/>
      <c r="K7837" s="19"/>
      <c r="N7837" s="7" t="str">
        <f>IF(ISBLANK(C7837),"",SUMIFS($D$4:D7837,$C$4:C7837,C7837))</f>
        <v/>
      </c>
    </row>
    <row r="7838" spans="9:14" x14ac:dyDescent="0.25">
      <c r="I7838" s="42"/>
      <c r="J7838" s="19"/>
      <c r="K7838" s="19"/>
      <c r="N7838" s="7" t="str">
        <f>IF(ISBLANK(C7838),"",SUMIFS($D$4:D7838,$C$4:C7838,C7838))</f>
        <v/>
      </c>
    </row>
    <row r="7839" spans="9:14" x14ac:dyDescent="0.25">
      <c r="I7839" s="42"/>
      <c r="J7839" s="19"/>
      <c r="K7839" s="19"/>
      <c r="N7839" s="7" t="str">
        <f>IF(ISBLANK(C7839),"",SUMIFS($D$4:D7839,$C$4:C7839,C7839))</f>
        <v/>
      </c>
    </row>
    <row r="7840" spans="9:14" x14ac:dyDescent="0.25">
      <c r="I7840" s="42"/>
      <c r="J7840" s="19"/>
      <c r="K7840" s="19"/>
      <c r="N7840" s="7" t="str">
        <f>IF(ISBLANK(C7840),"",SUMIFS($D$4:D7840,$C$4:C7840,C7840))</f>
        <v/>
      </c>
    </row>
    <row r="7841" spans="9:14" x14ac:dyDescent="0.25">
      <c r="I7841" s="42"/>
      <c r="J7841" s="19"/>
      <c r="K7841" s="19"/>
      <c r="N7841" s="7" t="str">
        <f>IF(ISBLANK(C7841),"",SUMIFS($D$4:D7841,$C$4:C7841,C7841))</f>
        <v/>
      </c>
    </row>
    <row r="7842" spans="9:14" x14ac:dyDescent="0.25">
      <c r="I7842" s="42"/>
      <c r="J7842" s="19"/>
      <c r="K7842" s="19"/>
      <c r="N7842" s="7" t="str">
        <f>IF(ISBLANK(C7842),"",SUMIFS($D$4:D7842,$C$4:C7842,C7842))</f>
        <v/>
      </c>
    </row>
    <row r="7843" spans="9:14" x14ac:dyDescent="0.25">
      <c r="I7843" s="42"/>
      <c r="J7843" s="19"/>
      <c r="K7843" s="19"/>
      <c r="N7843" s="7" t="str">
        <f>IF(ISBLANK(C7843),"",SUMIFS($D$4:D7843,$C$4:C7843,C7843))</f>
        <v/>
      </c>
    </row>
    <row r="7844" spans="9:14" x14ac:dyDescent="0.25">
      <c r="I7844" s="42"/>
      <c r="J7844" s="19"/>
      <c r="K7844" s="19"/>
      <c r="N7844" s="7" t="str">
        <f>IF(ISBLANK(C7844),"",SUMIFS($D$4:D7844,$C$4:C7844,C7844))</f>
        <v/>
      </c>
    </row>
    <row r="7845" spans="9:14" x14ac:dyDescent="0.25">
      <c r="I7845" s="42"/>
      <c r="J7845" s="19"/>
      <c r="K7845" s="19"/>
      <c r="N7845" s="7" t="str">
        <f>IF(ISBLANK(C7845),"",SUMIFS($D$4:D7845,$C$4:C7845,C7845))</f>
        <v/>
      </c>
    </row>
    <row r="7846" spans="9:14" x14ac:dyDescent="0.25">
      <c r="I7846" s="42"/>
      <c r="J7846" s="19"/>
      <c r="K7846" s="19"/>
      <c r="N7846" s="7" t="str">
        <f>IF(ISBLANK(C7846),"",SUMIFS($D$4:D7846,$C$4:C7846,C7846))</f>
        <v/>
      </c>
    </row>
    <row r="7847" spans="9:14" x14ac:dyDescent="0.25">
      <c r="I7847" s="42"/>
      <c r="J7847" s="19"/>
      <c r="K7847" s="19"/>
      <c r="N7847" s="7" t="str">
        <f>IF(ISBLANK(C7847),"",SUMIFS($D$4:D7847,$C$4:C7847,C7847))</f>
        <v/>
      </c>
    </row>
    <row r="7848" spans="9:14" x14ac:dyDescent="0.25">
      <c r="I7848" s="42"/>
      <c r="J7848" s="19"/>
      <c r="K7848" s="19"/>
      <c r="N7848" s="7" t="str">
        <f>IF(ISBLANK(C7848),"",SUMIFS($D$4:D7848,$C$4:C7848,C7848))</f>
        <v/>
      </c>
    </row>
    <row r="7849" spans="9:14" x14ac:dyDescent="0.25">
      <c r="I7849" s="42"/>
      <c r="J7849" s="19"/>
      <c r="K7849" s="19"/>
      <c r="N7849" s="7" t="str">
        <f>IF(ISBLANK(C7849),"",SUMIFS($D$4:D7849,$C$4:C7849,C7849))</f>
        <v/>
      </c>
    </row>
    <row r="7850" spans="9:14" x14ac:dyDescent="0.25">
      <c r="I7850" s="42"/>
      <c r="J7850" s="19"/>
      <c r="K7850" s="19"/>
      <c r="N7850" s="7" t="str">
        <f>IF(ISBLANK(C7850),"",SUMIFS($D$4:D7850,$C$4:C7850,C7850))</f>
        <v/>
      </c>
    </row>
    <row r="7851" spans="9:14" x14ac:dyDescent="0.25">
      <c r="I7851" s="42"/>
      <c r="J7851" s="19"/>
      <c r="K7851" s="19"/>
      <c r="N7851" s="7" t="str">
        <f>IF(ISBLANK(C7851),"",SUMIFS($D$4:D7851,$C$4:C7851,C7851))</f>
        <v/>
      </c>
    </row>
    <row r="7852" spans="9:14" x14ac:dyDescent="0.25">
      <c r="I7852" s="42"/>
      <c r="J7852" s="19"/>
      <c r="K7852" s="19"/>
      <c r="N7852" s="7" t="str">
        <f>IF(ISBLANK(C7852),"",SUMIFS($D$4:D7852,$C$4:C7852,C7852))</f>
        <v/>
      </c>
    </row>
    <row r="7853" spans="9:14" x14ac:dyDescent="0.25">
      <c r="I7853" s="42"/>
      <c r="J7853" s="19"/>
      <c r="K7853" s="19"/>
      <c r="N7853" s="7" t="str">
        <f>IF(ISBLANK(C7853),"",SUMIFS($D$4:D7853,$C$4:C7853,C7853))</f>
        <v/>
      </c>
    </row>
    <row r="7854" spans="9:14" x14ac:dyDescent="0.25">
      <c r="I7854" s="42"/>
      <c r="J7854" s="19"/>
      <c r="K7854" s="19"/>
      <c r="N7854" s="7" t="str">
        <f>IF(ISBLANK(C7854),"",SUMIFS($D$4:D7854,$C$4:C7854,C7854))</f>
        <v/>
      </c>
    </row>
    <row r="7855" spans="9:14" x14ac:dyDescent="0.25">
      <c r="I7855" s="42"/>
      <c r="J7855" s="19"/>
      <c r="K7855" s="19"/>
      <c r="N7855" s="7" t="str">
        <f>IF(ISBLANK(C7855),"",SUMIFS($D$4:D7855,$C$4:C7855,C7855))</f>
        <v/>
      </c>
    </row>
    <row r="7856" spans="9:14" x14ac:dyDescent="0.25">
      <c r="I7856" s="42"/>
      <c r="J7856" s="19"/>
      <c r="K7856" s="19"/>
      <c r="N7856" s="7" t="str">
        <f>IF(ISBLANK(C7856),"",SUMIFS($D$4:D7856,$C$4:C7856,C7856))</f>
        <v/>
      </c>
    </row>
    <row r="7857" spans="9:14" x14ac:dyDescent="0.25">
      <c r="I7857" s="42"/>
      <c r="J7857" s="19"/>
      <c r="K7857" s="19"/>
      <c r="N7857" s="7" t="str">
        <f>IF(ISBLANK(C7857),"",SUMIFS($D$4:D7857,$C$4:C7857,C7857))</f>
        <v/>
      </c>
    </row>
    <row r="7858" spans="9:14" x14ac:dyDescent="0.25">
      <c r="I7858" s="42"/>
      <c r="J7858" s="19"/>
      <c r="K7858" s="19"/>
      <c r="N7858" s="7" t="str">
        <f>IF(ISBLANK(C7858),"",SUMIFS($D$4:D7858,$C$4:C7858,C7858))</f>
        <v/>
      </c>
    </row>
    <row r="7859" spans="9:14" x14ac:dyDescent="0.25">
      <c r="I7859" s="42"/>
      <c r="J7859" s="19"/>
      <c r="K7859" s="19"/>
      <c r="N7859" s="7" t="str">
        <f>IF(ISBLANK(C7859),"",SUMIFS($D$4:D7859,$C$4:C7859,C7859))</f>
        <v/>
      </c>
    </row>
    <row r="7860" spans="9:14" x14ac:dyDescent="0.25">
      <c r="I7860" s="42"/>
      <c r="J7860" s="19"/>
      <c r="K7860" s="19"/>
      <c r="N7860" s="7" t="str">
        <f>IF(ISBLANK(C7860),"",SUMIFS($D$4:D7860,$C$4:C7860,C7860))</f>
        <v/>
      </c>
    </row>
    <row r="7861" spans="9:14" x14ac:dyDescent="0.25">
      <c r="I7861" s="42"/>
      <c r="J7861" s="19"/>
      <c r="K7861" s="19"/>
      <c r="N7861" s="7" t="str">
        <f>IF(ISBLANK(C7861),"",SUMIFS($D$4:D7861,$C$4:C7861,C7861))</f>
        <v/>
      </c>
    </row>
    <row r="7862" spans="9:14" x14ac:dyDescent="0.25">
      <c r="I7862" s="42"/>
      <c r="J7862" s="19"/>
      <c r="K7862" s="19"/>
      <c r="N7862" s="7" t="str">
        <f>IF(ISBLANK(C7862),"",SUMIFS($D$4:D7862,$C$4:C7862,C7862))</f>
        <v/>
      </c>
    </row>
    <row r="7863" spans="9:14" x14ac:dyDescent="0.25">
      <c r="I7863" s="42"/>
      <c r="J7863" s="19"/>
      <c r="K7863" s="19"/>
      <c r="N7863" s="7" t="str">
        <f>IF(ISBLANK(C7863),"",SUMIFS($D$4:D7863,$C$4:C7863,C7863))</f>
        <v/>
      </c>
    </row>
    <row r="7864" spans="9:14" x14ac:dyDescent="0.25">
      <c r="I7864" s="42"/>
      <c r="J7864" s="19"/>
      <c r="K7864" s="19"/>
      <c r="N7864" s="7" t="str">
        <f>IF(ISBLANK(C7864),"",SUMIFS($D$4:D7864,$C$4:C7864,C7864))</f>
        <v/>
      </c>
    </row>
    <row r="7865" spans="9:14" x14ac:dyDescent="0.25">
      <c r="I7865" s="42"/>
      <c r="J7865" s="19"/>
      <c r="K7865" s="19"/>
      <c r="N7865" s="7" t="str">
        <f>IF(ISBLANK(C7865),"",SUMIFS($D$4:D7865,$C$4:C7865,C7865))</f>
        <v/>
      </c>
    </row>
    <row r="7866" spans="9:14" x14ac:dyDescent="0.25">
      <c r="I7866" s="42"/>
      <c r="J7866" s="19"/>
      <c r="K7866" s="19"/>
      <c r="N7866" s="7" t="str">
        <f>IF(ISBLANK(C7866),"",SUMIFS($D$4:D7866,$C$4:C7866,C7866))</f>
        <v/>
      </c>
    </row>
    <row r="7867" spans="9:14" x14ac:dyDescent="0.25">
      <c r="I7867" s="42"/>
      <c r="J7867" s="19"/>
      <c r="K7867" s="19"/>
      <c r="N7867" s="7" t="str">
        <f>IF(ISBLANK(C7867),"",SUMIFS($D$4:D7867,$C$4:C7867,C7867))</f>
        <v/>
      </c>
    </row>
    <row r="7868" spans="9:14" x14ac:dyDescent="0.25">
      <c r="I7868" s="42"/>
      <c r="J7868" s="19"/>
      <c r="K7868" s="19"/>
      <c r="N7868" s="7" t="str">
        <f>IF(ISBLANK(C7868),"",SUMIFS($D$4:D7868,$C$4:C7868,C7868))</f>
        <v/>
      </c>
    </row>
    <row r="7869" spans="9:14" x14ac:dyDescent="0.25">
      <c r="I7869" s="42"/>
      <c r="J7869" s="19"/>
      <c r="K7869" s="19"/>
      <c r="N7869" s="7" t="str">
        <f>IF(ISBLANK(C7869),"",SUMIFS($D$4:D7869,$C$4:C7869,C7869))</f>
        <v/>
      </c>
    </row>
    <row r="7870" spans="9:14" x14ac:dyDescent="0.25">
      <c r="I7870" s="42"/>
      <c r="J7870" s="19"/>
      <c r="K7870" s="19"/>
      <c r="N7870" s="7" t="str">
        <f>IF(ISBLANK(C7870),"",SUMIFS($D$4:D7870,$C$4:C7870,C7870))</f>
        <v/>
      </c>
    </row>
    <row r="7871" spans="9:14" x14ac:dyDescent="0.25">
      <c r="I7871" s="42"/>
      <c r="J7871" s="19"/>
      <c r="K7871" s="19"/>
      <c r="N7871" s="7" t="str">
        <f>IF(ISBLANK(C7871),"",SUMIFS($D$4:D7871,$C$4:C7871,C7871))</f>
        <v/>
      </c>
    </row>
    <row r="7872" spans="9:14" x14ac:dyDescent="0.25">
      <c r="I7872" s="42"/>
      <c r="J7872" s="19"/>
      <c r="K7872" s="19"/>
      <c r="N7872" s="7" t="str">
        <f>IF(ISBLANK(C7872),"",SUMIFS($D$4:D7872,$C$4:C7872,C7872))</f>
        <v/>
      </c>
    </row>
    <row r="7873" spans="9:14" x14ac:dyDescent="0.25">
      <c r="I7873" s="42"/>
      <c r="J7873" s="19"/>
      <c r="K7873" s="19"/>
      <c r="N7873" s="7" t="str">
        <f>IF(ISBLANK(C7873),"",SUMIFS($D$4:D7873,$C$4:C7873,C7873))</f>
        <v/>
      </c>
    </row>
    <row r="7874" spans="9:14" x14ac:dyDescent="0.25">
      <c r="I7874" s="42"/>
      <c r="J7874" s="19"/>
      <c r="K7874" s="19"/>
      <c r="N7874" s="7" t="str">
        <f>IF(ISBLANK(C7874),"",SUMIFS($D$4:D7874,$C$4:C7874,C7874))</f>
        <v/>
      </c>
    </row>
    <row r="7875" spans="9:14" x14ac:dyDescent="0.25">
      <c r="I7875" s="42"/>
      <c r="J7875" s="19"/>
      <c r="K7875" s="19"/>
      <c r="N7875" s="7" t="str">
        <f>IF(ISBLANK(C7875),"",SUMIFS($D$4:D7875,$C$4:C7875,C7875))</f>
        <v/>
      </c>
    </row>
    <row r="7876" spans="9:14" x14ac:dyDescent="0.25">
      <c r="I7876" s="42"/>
      <c r="J7876" s="19"/>
      <c r="K7876" s="19"/>
      <c r="N7876" s="7" t="str">
        <f>IF(ISBLANK(C7876),"",SUMIFS($D$4:D7876,$C$4:C7876,C7876))</f>
        <v/>
      </c>
    </row>
    <row r="7877" spans="9:14" x14ac:dyDescent="0.25">
      <c r="I7877" s="42"/>
      <c r="J7877" s="19"/>
      <c r="K7877" s="19"/>
      <c r="N7877" s="7" t="str">
        <f>IF(ISBLANK(C7877),"",SUMIFS($D$4:D7877,$C$4:C7877,C7877))</f>
        <v/>
      </c>
    </row>
    <row r="7878" spans="9:14" x14ac:dyDescent="0.25">
      <c r="I7878" s="42"/>
      <c r="J7878" s="19"/>
      <c r="K7878" s="19"/>
      <c r="N7878" s="7" t="str">
        <f>IF(ISBLANK(C7878),"",SUMIFS($D$4:D7878,$C$4:C7878,C7878))</f>
        <v/>
      </c>
    </row>
    <row r="7879" spans="9:14" x14ac:dyDescent="0.25">
      <c r="I7879" s="42"/>
      <c r="J7879" s="19"/>
      <c r="K7879" s="19"/>
      <c r="N7879" s="7" t="str">
        <f>IF(ISBLANK(C7879),"",SUMIFS($D$4:D7879,$C$4:C7879,C7879))</f>
        <v/>
      </c>
    </row>
    <row r="7880" spans="9:14" x14ac:dyDescent="0.25">
      <c r="I7880" s="42"/>
      <c r="J7880" s="19"/>
      <c r="K7880" s="19"/>
      <c r="N7880" s="7" t="str">
        <f>IF(ISBLANK(C7880),"",SUMIFS($D$4:D7880,$C$4:C7880,C7880))</f>
        <v/>
      </c>
    </row>
    <row r="7881" spans="9:14" x14ac:dyDescent="0.25">
      <c r="I7881" s="42"/>
      <c r="J7881" s="19"/>
      <c r="K7881" s="19"/>
      <c r="N7881" s="7" t="str">
        <f>IF(ISBLANK(C7881),"",SUMIFS($D$4:D7881,$C$4:C7881,C7881))</f>
        <v/>
      </c>
    </row>
    <row r="7882" spans="9:14" x14ac:dyDescent="0.25">
      <c r="I7882" s="42"/>
      <c r="J7882" s="19"/>
      <c r="K7882" s="19"/>
      <c r="N7882" s="7" t="str">
        <f>IF(ISBLANK(C7882),"",SUMIFS($D$4:D7882,$C$4:C7882,C7882))</f>
        <v/>
      </c>
    </row>
    <row r="7883" spans="9:14" x14ac:dyDescent="0.25">
      <c r="I7883" s="42"/>
      <c r="J7883" s="19"/>
      <c r="K7883" s="19"/>
      <c r="N7883" s="7" t="str">
        <f>IF(ISBLANK(C7883),"",SUMIFS($D$4:D7883,$C$4:C7883,C7883))</f>
        <v/>
      </c>
    </row>
    <row r="7884" spans="9:14" x14ac:dyDescent="0.25">
      <c r="I7884" s="42"/>
      <c r="J7884" s="19"/>
      <c r="K7884" s="19"/>
      <c r="N7884" s="7" t="str">
        <f>IF(ISBLANK(C7884),"",SUMIFS($D$4:D7884,$C$4:C7884,C7884))</f>
        <v/>
      </c>
    </row>
    <row r="7885" spans="9:14" x14ac:dyDescent="0.25">
      <c r="I7885" s="42"/>
      <c r="J7885" s="19"/>
      <c r="K7885" s="19"/>
      <c r="N7885" s="7" t="str">
        <f>IF(ISBLANK(C7885),"",SUMIFS($D$4:D7885,$C$4:C7885,C7885))</f>
        <v/>
      </c>
    </row>
    <row r="7886" spans="9:14" x14ac:dyDescent="0.25">
      <c r="I7886" s="42"/>
      <c r="J7886" s="19"/>
      <c r="K7886" s="19"/>
      <c r="N7886" s="7" t="str">
        <f>IF(ISBLANK(C7886),"",SUMIFS($D$4:D7886,$C$4:C7886,C7886))</f>
        <v/>
      </c>
    </row>
    <row r="7887" spans="9:14" x14ac:dyDescent="0.25">
      <c r="I7887" s="42"/>
      <c r="J7887" s="19"/>
      <c r="K7887" s="19"/>
      <c r="N7887" s="7" t="str">
        <f>IF(ISBLANK(C7887),"",SUMIFS($D$4:D7887,$C$4:C7887,C7887))</f>
        <v/>
      </c>
    </row>
    <row r="7888" spans="9:14" x14ac:dyDescent="0.25">
      <c r="I7888" s="42"/>
      <c r="J7888" s="19"/>
      <c r="K7888" s="19"/>
      <c r="N7888" s="7" t="str">
        <f>IF(ISBLANK(C7888),"",SUMIFS($D$4:D7888,$C$4:C7888,C7888))</f>
        <v/>
      </c>
    </row>
    <row r="7889" spans="9:14" x14ac:dyDescent="0.25">
      <c r="I7889" s="42"/>
      <c r="J7889" s="19"/>
      <c r="K7889" s="19"/>
      <c r="N7889" s="7" t="str">
        <f>IF(ISBLANK(C7889),"",SUMIFS($D$4:D7889,$C$4:C7889,C7889))</f>
        <v/>
      </c>
    </row>
    <row r="7890" spans="9:14" x14ac:dyDescent="0.25">
      <c r="I7890" s="42"/>
      <c r="J7890" s="19"/>
      <c r="K7890" s="19"/>
      <c r="N7890" s="7" t="str">
        <f>IF(ISBLANK(C7890),"",SUMIFS($D$4:D7890,$C$4:C7890,C7890))</f>
        <v/>
      </c>
    </row>
    <row r="7891" spans="9:14" x14ac:dyDescent="0.25">
      <c r="I7891" s="42"/>
      <c r="J7891" s="19"/>
      <c r="K7891" s="19"/>
      <c r="N7891" s="7" t="str">
        <f>IF(ISBLANK(C7891),"",SUMIFS($D$4:D7891,$C$4:C7891,C7891))</f>
        <v/>
      </c>
    </row>
    <row r="7892" spans="9:14" x14ac:dyDescent="0.25">
      <c r="I7892" s="42"/>
      <c r="J7892" s="19"/>
      <c r="K7892" s="19"/>
      <c r="N7892" s="7" t="str">
        <f>IF(ISBLANK(C7892),"",SUMIFS($D$4:D7892,$C$4:C7892,C7892))</f>
        <v/>
      </c>
    </row>
    <row r="7893" spans="9:14" x14ac:dyDescent="0.25">
      <c r="I7893" s="42"/>
      <c r="J7893" s="19"/>
      <c r="K7893" s="19"/>
      <c r="N7893" s="7" t="str">
        <f>IF(ISBLANK(C7893),"",SUMIFS($D$4:D7893,$C$4:C7893,C7893))</f>
        <v/>
      </c>
    </row>
    <row r="7894" spans="9:14" x14ac:dyDescent="0.25">
      <c r="I7894" s="42"/>
      <c r="J7894" s="19"/>
      <c r="K7894" s="19"/>
      <c r="N7894" s="7" t="str">
        <f>IF(ISBLANK(C7894),"",SUMIFS($D$4:D7894,$C$4:C7894,C7894))</f>
        <v/>
      </c>
    </row>
    <row r="7895" spans="9:14" x14ac:dyDescent="0.25">
      <c r="I7895" s="42"/>
      <c r="J7895" s="19"/>
      <c r="K7895" s="19"/>
      <c r="N7895" s="7" t="str">
        <f>IF(ISBLANK(C7895),"",SUMIFS($D$4:D7895,$C$4:C7895,C7895))</f>
        <v/>
      </c>
    </row>
    <row r="7896" spans="9:14" x14ac:dyDescent="0.25">
      <c r="I7896" s="42"/>
      <c r="J7896" s="19"/>
      <c r="K7896" s="19"/>
      <c r="N7896" s="7" t="str">
        <f>IF(ISBLANK(C7896),"",SUMIFS($D$4:D7896,$C$4:C7896,C7896))</f>
        <v/>
      </c>
    </row>
    <row r="7897" spans="9:14" x14ac:dyDescent="0.25">
      <c r="I7897" s="42"/>
      <c r="J7897" s="19"/>
      <c r="K7897" s="19"/>
      <c r="N7897" s="7" t="str">
        <f>IF(ISBLANK(C7897),"",SUMIFS($D$4:D7897,$C$4:C7897,C7897))</f>
        <v/>
      </c>
    </row>
    <row r="7898" spans="9:14" x14ac:dyDescent="0.25">
      <c r="I7898" s="42"/>
      <c r="J7898" s="19"/>
      <c r="K7898" s="19"/>
      <c r="N7898" s="7" t="str">
        <f>IF(ISBLANK(C7898),"",SUMIFS($D$4:D7898,$C$4:C7898,C7898))</f>
        <v/>
      </c>
    </row>
    <row r="7899" spans="9:14" x14ac:dyDescent="0.25">
      <c r="I7899" s="42"/>
      <c r="J7899" s="19"/>
      <c r="K7899" s="19"/>
      <c r="N7899" s="7" t="str">
        <f>IF(ISBLANK(C7899),"",SUMIFS($D$4:D7899,$C$4:C7899,C7899))</f>
        <v/>
      </c>
    </row>
    <row r="7900" spans="9:14" x14ac:dyDescent="0.25">
      <c r="I7900" s="42"/>
      <c r="J7900" s="19"/>
      <c r="K7900" s="19"/>
      <c r="N7900" s="7" t="str">
        <f>IF(ISBLANK(C7900),"",SUMIFS($D$4:D7900,$C$4:C7900,C7900))</f>
        <v/>
      </c>
    </row>
    <row r="7901" spans="9:14" x14ac:dyDescent="0.25">
      <c r="I7901" s="42"/>
      <c r="J7901" s="19"/>
      <c r="K7901" s="19"/>
      <c r="N7901" s="7" t="str">
        <f>IF(ISBLANK(C7901),"",SUMIFS($D$4:D7901,$C$4:C7901,C7901))</f>
        <v/>
      </c>
    </row>
    <row r="7902" spans="9:14" x14ac:dyDescent="0.25">
      <c r="I7902" s="42"/>
      <c r="J7902" s="19"/>
      <c r="K7902" s="19"/>
      <c r="N7902" s="7" t="str">
        <f>IF(ISBLANK(C7902),"",SUMIFS($D$4:D7902,$C$4:C7902,C7902))</f>
        <v/>
      </c>
    </row>
    <row r="7903" spans="9:14" x14ac:dyDescent="0.25">
      <c r="I7903" s="42"/>
      <c r="J7903" s="19"/>
      <c r="K7903" s="19"/>
      <c r="N7903" s="7" t="str">
        <f>IF(ISBLANK(C7903),"",SUMIFS($D$4:D7903,$C$4:C7903,C7903))</f>
        <v/>
      </c>
    </row>
    <row r="7904" spans="9:14" x14ac:dyDescent="0.25">
      <c r="I7904" s="42"/>
      <c r="J7904" s="19"/>
      <c r="K7904" s="19"/>
      <c r="N7904" s="7" t="str">
        <f>IF(ISBLANK(C7904),"",SUMIFS($D$4:D7904,$C$4:C7904,C7904))</f>
        <v/>
      </c>
    </row>
    <row r="7905" spans="9:14" x14ac:dyDescent="0.25">
      <c r="I7905" s="42"/>
      <c r="J7905" s="19"/>
      <c r="K7905" s="19"/>
      <c r="N7905" s="7" t="str">
        <f>IF(ISBLANK(C7905),"",SUMIFS($D$4:D7905,$C$4:C7905,C7905))</f>
        <v/>
      </c>
    </row>
    <row r="7906" spans="9:14" x14ac:dyDescent="0.25">
      <c r="I7906" s="42"/>
      <c r="J7906" s="19"/>
      <c r="K7906" s="19"/>
      <c r="N7906" s="7" t="str">
        <f>IF(ISBLANK(C7906),"",SUMIFS($D$4:D7906,$C$4:C7906,C7906))</f>
        <v/>
      </c>
    </row>
    <row r="7907" spans="9:14" x14ac:dyDescent="0.25">
      <c r="I7907" s="42"/>
      <c r="J7907" s="19"/>
      <c r="K7907" s="19"/>
      <c r="N7907" s="7" t="str">
        <f>IF(ISBLANK(C7907),"",SUMIFS($D$4:D7907,$C$4:C7907,C7907))</f>
        <v/>
      </c>
    </row>
    <row r="7908" spans="9:14" x14ac:dyDescent="0.25">
      <c r="I7908" s="42"/>
      <c r="J7908" s="19"/>
      <c r="K7908" s="19"/>
      <c r="N7908" s="7" t="str">
        <f>IF(ISBLANK(C7908),"",SUMIFS($D$4:D7908,$C$4:C7908,C7908))</f>
        <v/>
      </c>
    </row>
    <row r="7909" spans="9:14" x14ac:dyDescent="0.25">
      <c r="I7909" s="42"/>
      <c r="J7909" s="19"/>
      <c r="K7909" s="19"/>
      <c r="N7909" s="7" t="str">
        <f>IF(ISBLANK(C7909),"",SUMIFS($D$4:D7909,$C$4:C7909,C7909))</f>
        <v/>
      </c>
    </row>
    <row r="7910" spans="9:14" x14ac:dyDescent="0.25">
      <c r="I7910" s="42"/>
      <c r="J7910" s="19"/>
      <c r="K7910" s="19"/>
      <c r="N7910" s="7" t="str">
        <f>IF(ISBLANK(C7910),"",SUMIFS($D$4:D7910,$C$4:C7910,C7910))</f>
        <v/>
      </c>
    </row>
    <row r="7911" spans="9:14" x14ac:dyDescent="0.25">
      <c r="I7911" s="42"/>
      <c r="J7911" s="19"/>
      <c r="K7911" s="19"/>
      <c r="N7911" s="7" t="str">
        <f>IF(ISBLANK(C7911),"",SUMIFS($D$4:D7911,$C$4:C7911,C7911))</f>
        <v/>
      </c>
    </row>
    <row r="7912" spans="9:14" x14ac:dyDescent="0.25">
      <c r="I7912" s="42"/>
      <c r="J7912" s="19"/>
      <c r="K7912" s="19"/>
      <c r="N7912" s="7" t="str">
        <f>IF(ISBLANK(C7912),"",SUMIFS($D$4:D7912,$C$4:C7912,C7912))</f>
        <v/>
      </c>
    </row>
    <row r="7913" spans="9:14" x14ac:dyDescent="0.25">
      <c r="I7913" s="42"/>
      <c r="J7913" s="19"/>
      <c r="K7913" s="19"/>
      <c r="N7913" s="7" t="str">
        <f>IF(ISBLANK(C7913),"",SUMIFS($D$4:D7913,$C$4:C7913,C7913))</f>
        <v/>
      </c>
    </row>
    <row r="7914" spans="9:14" x14ac:dyDescent="0.25">
      <c r="I7914" s="42"/>
      <c r="J7914" s="19"/>
      <c r="K7914" s="19"/>
      <c r="N7914" s="7" t="str">
        <f>IF(ISBLANK(C7914),"",SUMIFS($D$4:D7914,$C$4:C7914,C7914))</f>
        <v/>
      </c>
    </row>
    <row r="7915" spans="9:14" x14ac:dyDescent="0.25">
      <c r="I7915" s="42"/>
      <c r="J7915" s="19"/>
      <c r="K7915" s="19"/>
      <c r="N7915" s="7" t="str">
        <f>IF(ISBLANK(C7915),"",SUMIFS($D$4:D7915,$C$4:C7915,C7915))</f>
        <v/>
      </c>
    </row>
    <row r="7916" spans="9:14" x14ac:dyDescent="0.25">
      <c r="I7916" s="42"/>
      <c r="J7916" s="19"/>
      <c r="K7916" s="19"/>
      <c r="N7916" s="7" t="str">
        <f>IF(ISBLANK(C7916),"",SUMIFS($D$4:D7916,$C$4:C7916,C7916))</f>
        <v/>
      </c>
    </row>
    <row r="7917" spans="9:14" x14ac:dyDescent="0.25">
      <c r="I7917" s="42"/>
      <c r="J7917" s="19"/>
      <c r="K7917" s="19"/>
      <c r="N7917" s="7" t="str">
        <f>IF(ISBLANK(C7917),"",SUMIFS($D$4:D7917,$C$4:C7917,C7917))</f>
        <v/>
      </c>
    </row>
    <row r="7918" spans="9:14" x14ac:dyDescent="0.25">
      <c r="I7918" s="42"/>
      <c r="J7918" s="19"/>
      <c r="K7918" s="19"/>
      <c r="N7918" s="7" t="str">
        <f>IF(ISBLANK(C7918),"",SUMIFS($D$4:D7918,$C$4:C7918,C7918))</f>
        <v/>
      </c>
    </row>
    <row r="7919" spans="9:14" x14ac:dyDescent="0.25">
      <c r="I7919" s="42"/>
      <c r="J7919" s="19"/>
      <c r="K7919" s="19"/>
      <c r="N7919" s="7" t="str">
        <f>IF(ISBLANK(C7919),"",SUMIFS($D$4:D7919,$C$4:C7919,C7919))</f>
        <v/>
      </c>
    </row>
    <row r="7920" spans="9:14" x14ac:dyDescent="0.25">
      <c r="I7920" s="42"/>
      <c r="J7920" s="19"/>
      <c r="K7920" s="19"/>
      <c r="N7920" s="7" t="str">
        <f>IF(ISBLANK(C7920),"",SUMIFS($D$4:D7920,$C$4:C7920,C7920))</f>
        <v/>
      </c>
    </row>
    <row r="7921" spans="9:14" x14ac:dyDescent="0.25">
      <c r="I7921" s="42"/>
      <c r="J7921" s="19"/>
      <c r="K7921" s="19"/>
      <c r="N7921" s="7" t="str">
        <f>IF(ISBLANK(C7921),"",SUMIFS($D$4:D7921,$C$4:C7921,C7921))</f>
        <v/>
      </c>
    </row>
    <row r="7922" spans="9:14" x14ac:dyDescent="0.25">
      <c r="I7922" s="42"/>
      <c r="J7922" s="19"/>
      <c r="K7922" s="19"/>
      <c r="N7922" s="7" t="str">
        <f>IF(ISBLANK(C7922),"",SUMIFS($D$4:D7922,$C$4:C7922,C7922))</f>
        <v/>
      </c>
    </row>
    <row r="7923" spans="9:14" x14ac:dyDescent="0.25">
      <c r="I7923" s="42"/>
      <c r="J7923" s="19"/>
      <c r="K7923" s="19"/>
      <c r="N7923" s="7" t="str">
        <f>IF(ISBLANK(C7923),"",SUMIFS($D$4:D7923,$C$4:C7923,C7923))</f>
        <v/>
      </c>
    </row>
    <row r="7924" spans="9:14" x14ac:dyDescent="0.25">
      <c r="I7924" s="42"/>
      <c r="J7924" s="19"/>
      <c r="K7924" s="19"/>
      <c r="N7924" s="7" t="str">
        <f>IF(ISBLANK(C7924),"",SUMIFS($D$4:D7924,$C$4:C7924,C7924))</f>
        <v/>
      </c>
    </row>
    <row r="7925" spans="9:14" x14ac:dyDescent="0.25">
      <c r="I7925" s="42"/>
      <c r="J7925" s="19"/>
      <c r="K7925" s="19"/>
      <c r="N7925" s="7" t="str">
        <f>IF(ISBLANK(C7925),"",SUMIFS($D$4:D7925,$C$4:C7925,C7925))</f>
        <v/>
      </c>
    </row>
    <row r="7926" spans="9:14" x14ac:dyDescent="0.25">
      <c r="I7926" s="42"/>
      <c r="J7926" s="19"/>
      <c r="K7926" s="19"/>
      <c r="N7926" s="7" t="str">
        <f>IF(ISBLANK(C7926),"",SUMIFS($D$4:D7926,$C$4:C7926,C7926))</f>
        <v/>
      </c>
    </row>
    <row r="7927" spans="9:14" x14ac:dyDescent="0.25">
      <c r="I7927" s="42"/>
      <c r="J7927" s="19"/>
      <c r="K7927" s="19"/>
      <c r="N7927" s="7" t="str">
        <f>IF(ISBLANK(C7927),"",SUMIFS($D$4:D7927,$C$4:C7927,C7927))</f>
        <v/>
      </c>
    </row>
    <row r="7928" spans="9:14" x14ac:dyDescent="0.25">
      <c r="I7928" s="42"/>
      <c r="J7928" s="19"/>
      <c r="K7928" s="19"/>
      <c r="N7928" s="7" t="str">
        <f>IF(ISBLANK(C7928),"",SUMIFS($D$4:D7928,$C$4:C7928,C7928))</f>
        <v/>
      </c>
    </row>
    <row r="7929" spans="9:14" x14ac:dyDescent="0.25">
      <c r="I7929" s="42"/>
      <c r="J7929" s="19"/>
      <c r="K7929" s="19"/>
      <c r="N7929" s="7" t="str">
        <f>IF(ISBLANK(C7929),"",SUMIFS($D$4:D7929,$C$4:C7929,C7929))</f>
        <v/>
      </c>
    </row>
    <row r="7930" spans="9:14" x14ac:dyDescent="0.25">
      <c r="I7930" s="42"/>
      <c r="J7930" s="19"/>
      <c r="K7930" s="19"/>
      <c r="N7930" s="7" t="str">
        <f>IF(ISBLANK(C7930),"",SUMIFS($D$4:D7930,$C$4:C7930,C7930))</f>
        <v/>
      </c>
    </row>
    <row r="7931" spans="9:14" x14ac:dyDescent="0.25">
      <c r="I7931" s="42"/>
      <c r="J7931" s="19"/>
      <c r="K7931" s="19"/>
      <c r="N7931" s="7" t="str">
        <f>IF(ISBLANK(C7931),"",SUMIFS($D$4:D7931,$C$4:C7931,C7931))</f>
        <v/>
      </c>
    </row>
    <row r="7932" spans="9:14" x14ac:dyDescent="0.25">
      <c r="I7932" s="42"/>
      <c r="J7932" s="19"/>
      <c r="K7932" s="19"/>
      <c r="N7932" s="7" t="str">
        <f>IF(ISBLANK(C7932),"",SUMIFS($D$4:D7932,$C$4:C7932,C7932))</f>
        <v/>
      </c>
    </row>
    <row r="7933" spans="9:14" x14ac:dyDescent="0.25">
      <c r="I7933" s="42"/>
      <c r="J7933" s="19"/>
      <c r="K7933" s="19"/>
      <c r="N7933" s="7" t="str">
        <f>IF(ISBLANK(C7933),"",SUMIFS($D$4:D7933,$C$4:C7933,C7933))</f>
        <v/>
      </c>
    </row>
    <row r="7934" spans="9:14" x14ac:dyDescent="0.25">
      <c r="I7934" s="42"/>
      <c r="J7934" s="19"/>
      <c r="K7934" s="19"/>
      <c r="N7934" s="7" t="str">
        <f>IF(ISBLANK(C7934),"",SUMIFS($D$4:D7934,$C$4:C7934,C7934))</f>
        <v/>
      </c>
    </row>
    <row r="7935" spans="9:14" x14ac:dyDescent="0.25">
      <c r="I7935" s="42"/>
      <c r="J7935" s="19"/>
      <c r="K7935" s="19"/>
      <c r="N7935" s="7" t="str">
        <f>IF(ISBLANK(C7935),"",SUMIFS($D$4:D7935,$C$4:C7935,C7935))</f>
        <v/>
      </c>
    </row>
    <row r="7936" spans="9:14" x14ac:dyDescent="0.25">
      <c r="I7936" s="42"/>
      <c r="J7936" s="19"/>
      <c r="K7936" s="19"/>
      <c r="N7936" s="7" t="str">
        <f>IF(ISBLANK(C7936),"",SUMIFS($D$4:D7936,$C$4:C7936,C7936))</f>
        <v/>
      </c>
    </row>
    <row r="7937" spans="9:14" x14ac:dyDescent="0.25">
      <c r="I7937" s="42"/>
      <c r="J7937" s="19"/>
      <c r="K7937" s="19"/>
      <c r="N7937" s="7" t="str">
        <f>IF(ISBLANK(C7937),"",SUMIFS($D$4:D7937,$C$4:C7937,C7937))</f>
        <v/>
      </c>
    </row>
    <row r="7938" spans="9:14" x14ac:dyDescent="0.25">
      <c r="I7938" s="42"/>
      <c r="J7938" s="19"/>
      <c r="K7938" s="19"/>
      <c r="N7938" s="7" t="str">
        <f>IF(ISBLANK(C7938),"",SUMIFS($D$4:D7938,$C$4:C7938,C7938))</f>
        <v/>
      </c>
    </row>
    <row r="7939" spans="9:14" x14ac:dyDescent="0.25">
      <c r="I7939" s="42"/>
      <c r="J7939" s="19"/>
      <c r="K7939" s="19"/>
      <c r="N7939" s="7" t="str">
        <f>IF(ISBLANK(C7939),"",SUMIFS($D$4:D7939,$C$4:C7939,C7939))</f>
        <v/>
      </c>
    </row>
    <row r="7940" spans="9:14" x14ac:dyDescent="0.25">
      <c r="I7940" s="42"/>
      <c r="J7940" s="19"/>
      <c r="K7940" s="19"/>
      <c r="N7940" s="7" t="str">
        <f>IF(ISBLANK(C7940),"",SUMIFS($D$4:D7940,$C$4:C7940,C7940))</f>
        <v/>
      </c>
    </row>
    <row r="7941" spans="9:14" x14ac:dyDescent="0.25">
      <c r="I7941" s="42"/>
      <c r="J7941" s="19"/>
      <c r="K7941" s="19"/>
      <c r="N7941" s="7" t="str">
        <f>IF(ISBLANK(C7941),"",SUMIFS($D$4:D7941,$C$4:C7941,C7941))</f>
        <v/>
      </c>
    </row>
    <row r="7942" spans="9:14" x14ac:dyDescent="0.25">
      <c r="I7942" s="42"/>
      <c r="J7942" s="19"/>
      <c r="K7942" s="19"/>
      <c r="N7942" s="7" t="str">
        <f>IF(ISBLANK(C7942),"",SUMIFS($D$4:D7942,$C$4:C7942,C7942))</f>
        <v/>
      </c>
    </row>
    <row r="7943" spans="9:14" x14ac:dyDescent="0.25">
      <c r="I7943" s="42"/>
      <c r="J7943" s="19"/>
      <c r="K7943" s="19"/>
      <c r="N7943" s="7" t="str">
        <f>IF(ISBLANK(C7943),"",SUMIFS($D$4:D7943,$C$4:C7943,C7943))</f>
        <v/>
      </c>
    </row>
    <row r="7944" spans="9:14" x14ac:dyDescent="0.25">
      <c r="I7944" s="42"/>
      <c r="J7944" s="19"/>
      <c r="K7944" s="19"/>
      <c r="N7944" s="7" t="str">
        <f>IF(ISBLANK(C7944),"",SUMIFS($D$4:D7944,$C$4:C7944,C7944))</f>
        <v/>
      </c>
    </row>
    <row r="7945" spans="9:14" x14ac:dyDescent="0.25">
      <c r="I7945" s="42"/>
      <c r="J7945" s="19"/>
      <c r="K7945" s="19"/>
      <c r="N7945" s="7" t="str">
        <f>IF(ISBLANK(C7945),"",SUMIFS($D$4:D7945,$C$4:C7945,C7945))</f>
        <v/>
      </c>
    </row>
    <row r="7946" spans="9:14" x14ac:dyDescent="0.25">
      <c r="I7946" s="42"/>
      <c r="J7946" s="19"/>
      <c r="K7946" s="19"/>
      <c r="N7946" s="7" t="str">
        <f>IF(ISBLANK(C7946),"",SUMIFS($D$4:D7946,$C$4:C7946,C7946))</f>
        <v/>
      </c>
    </row>
    <row r="7947" spans="9:14" x14ac:dyDescent="0.25">
      <c r="I7947" s="42"/>
      <c r="J7947" s="19"/>
      <c r="K7947" s="19"/>
      <c r="N7947" s="7" t="str">
        <f>IF(ISBLANK(C7947),"",SUMIFS($D$4:D7947,$C$4:C7947,C7947))</f>
        <v/>
      </c>
    </row>
    <row r="7948" spans="9:14" x14ac:dyDescent="0.25">
      <c r="I7948" s="42"/>
      <c r="J7948" s="19"/>
      <c r="K7948" s="19"/>
      <c r="N7948" s="7" t="str">
        <f>IF(ISBLANK(C7948),"",SUMIFS($D$4:D7948,$C$4:C7948,C7948))</f>
        <v/>
      </c>
    </row>
    <row r="7949" spans="9:14" x14ac:dyDescent="0.25">
      <c r="I7949" s="42"/>
      <c r="J7949" s="19"/>
      <c r="K7949" s="19"/>
      <c r="N7949" s="7" t="str">
        <f>IF(ISBLANK(C7949),"",SUMIFS($D$4:D7949,$C$4:C7949,C7949))</f>
        <v/>
      </c>
    </row>
    <row r="7950" spans="9:14" x14ac:dyDescent="0.25">
      <c r="I7950" s="42"/>
      <c r="J7950" s="19"/>
      <c r="K7950" s="19"/>
      <c r="N7950" s="7" t="str">
        <f>IF(ISBLANK(C7950),"",SUMIFS($D$4:D7950,$C$4:C7950,C7950))</f>
        <v/>
      </c>
    </row>
    <row r="7951" spans="9:14" x14ac:dyDescent="0.25">
      <c r="I7951" s="42"/>
      <c r="J7951" s="19"/>
      <c r="K7951" s="19"/>
      <c r="N7951" s="7" t="str">
        <f>IF(ISBLANK(C7951),"",SUMIFS($D$4:D7951,$C$4:C7951,C7951))</f>
        <v/>
      </c>
    </row>
    <row r="7952" spans="9:14" x14ac:dyDescent="0.25">
      <c r="I7952" s="42"/>
      <c r="J7952" s="19"/>
      <c r="K7952" s="19"/>
      <c r="N7952" s="7" t="str">
        <f>IF(ISBLANK(C7952),"",SUMIFS($D$4:D7952,$C$4:C7952,C7952))</f>
        <v/>
      </c>
    </row>
    <row r="7953" spans="9:14" x14ac:dyDescent="0.25">
      <c r="I7953" s="42"/>
      <c r="J7953" s="19"/>
      <c r="K7953" s="19"/>
      <c r="N7953" s="7" t="str">
        <f>IF(ISBLANK(C7953),"",SUMIFS($D$4:D7953,$C$4:C7953,C7953))</f>
        <v/>
      </c>
    </row>
    <row r="7954" spans="9:14" x14ac:dyDescent="0.25">
      <c r="I7954" s="42"/>
      <c r="J7954" s="19"/>
      <c r="K7954" s="19"/>
      <c r="N7954" s="7" t="str">
        <f>IF(ISBLANK(C7954),"",SUMIFS($D$4:D7954,$C$4:C7954,C7954))</f>
        <v/>
      </c>
    </row>
    <row r="7955" spans="9:14" x14ac:dyDescent="0.25">
      <c r="I7955" s="42"/>
      <c r="J7955" s="19"/>
      <c r="K7955" s="19"/>
      <c r="N7955" s="7" t="str">
        <f>IF(ISBLANK(C7955),"",SUMIFS($D$4:D7955,$C$4:C7955,C7955))</f>
        <v/>
      </c>
    </row>
    <row r="7956" spans="9:14" x14ac:dyDescent="0.25">
      <c r="I7956" s="42"/>
      <c r="J7956" s="19"/>
      <c r="K7956" s="19"/>
      <c r="N7956" s="7" t="str">
        <f>IF(ISBLANK(C7956),"",SUMIFS($D$4:D7956,$C$4:C7956,C7956))</f>
        <v/>
      </c>
    </row>
    <row r="7957" spans="9:14" x14ac:dyDescent="0.25">
      <c r="I7957" s="42"/>
      <c r="J7957" s="19"/>
      <c r="K7957" s="19"/>
      <c r="N7957" s="7" t="str">
        <f>IF(ISBLANK(C7957),"",SUMIFS($D$4:D7957,$C$4:C7957,C7957))</f>
        <v/>
      </c>
    </row>
    <row r="7958" spans="9:14" x14ac:dyDescent="0.25">
      <c r="I7958" s="42"/>
      <c r="J7958" s="19"/>
      <c r="K7958" s="19"/>
      <c r="N7958" s="7" t="str">
        <f>IF(ISBLANK(C7958),"",SUMIFS($D$4:D7958,$C$4:C7958,C7958))</f>
        <v/>
      </c>
    </row>
    <row r="7959" spans="9:14" x14ac:dyDescent="0.25">
      <c r="I7959" s="42"/>
      <c r="J7959" s="19"/>
      <c r="K7959" s="19"/>
      <c r="N7959" s="7" t="str">
        <f>IF(ISBLANK(C7959),"",SUMIFS($D$4:D7959,$C$4:C7959,C7959))</f>
        <v/>
      </c>
    </row>
    <row r="7960" spans="9:14" x14ac:dyDescent="0.25">
      <c r="I7960" s="42"/>
      <c r="J7960" s="19"/>
      <c r="K7960" s="19"/>
      <c r="N7960" s="7" t="str">
        <f>IF(ISBLANK(C7960),"",SUMIFS($D$4:D7960,$C$4:C7960,C7960))</f>
        <v/>
      </c>
    </row>
    <row r="7961" spans="9:14" x14ac:dyDescent="0.25">
      <c r="I7961" s="42"/>
      <c r="J7961" s="19"/>
      <c r="K7961" s="19"/>
      <c r="N7961" s="7" t="str">
        <f>IF(ISBLANK(C7961),"",SUMIFS($D$4:D7961,$C$4:C7961,C7961))</f>
        <v/>
      </c>
    </row>
    <row r="7962" spans="9:14" x14ac:dyDescent="0.25">
      <c r="I7962" s="42"/>
      <c r="J7962" s="19"/>
      <c r="K7962" s="19"/>
      <c r="N7962" s="7" t="str">
        <f>IF(ISBLANK(C7962),"",SUMIFS($D$4:D7962,$C$4:C7962,C7962))</f>
        <v/>
      </c>
    </row>
    <row r="7963" spans="9:14" x14ac:dyDescent="0.25">
      <c r="I7963" s="42"/>
      <c r="J7963" s="19"/>
      <c r="K7963" s="19"/>
      <c r="N7963" s="7" t="str">
        <f>IF(ISBLANK(C7963),"",SUMIFS($D$4:D7963,$C$4:C7963,C7963))</f>
        <v/>
      </c>
    </row>
    <row r="7964" spans="9:14" x14ac:dyDescent="0.25">
      <c r="I7964" s="42"/>
      <c r="J7964" s="19"/>
      <c r="K7964" s="19"/>
      <c r="N7964" s="7" t="str">
        <f>IF(ISBLANK(C7964),"",SUMIFS($D$4:D7964,$C$4:C7964,C7964))</f>
        <v/>
      </c>
    </row>
    <row r="7965" spans="9:14" x14ac:dyDescent="0.25">
      <c r="I7965" s="42"/>
      <c r="J7965" s="19"/>
      <c r="K7965" s="19"/>
      <c r="N7965" s="7" t="str">
        <f>IF(ISBLANK(C7965),"",SUMIFS($D$4:D7965,$C$4:C7965,C7965))</f>
        <v/>
      </c>
    </row>
    <row r="7966" spans="9:14" x14ac:dyDescent="0.25">
      <c r="I7966" s="42"/>
      <c r="J7966" s="19"/>
      <c r="K7966" s="19"/>
      <c r="N7966" s="7" t="str">
        <f>IF(ISBLANK(C7966),"",SUMIFS($D$4:D7966,$C$4:C7966,C7966))</f>
        <v/>
      </c>
    </row>
    <row r="7967" spans="9:14" x14ac:dyDescent="0.25">
      <c r="I7967" s="42"/>
      <c r="J7967" s="19"/>
      <c r="K7967" s="19"/>
      <c r="N7967" s="7" t="str">
        <f>IF(ISBLANK(C7967),"",SUMIFS($D$4:D7967,$C$4:C7967,C7967))</f>
        <v/>
      </c>
    </row>
    <row r="7968" spans="9:14" x14ac:dyDescent="0.25">
      <c r="I7968" s="42"/>
      <c r="J7968" s="19"/>
      <c r="K7968" s="19"/>
      <c r="N7968" s="7" t="str">
        <f>IF(ISBLANK(C7968),"",SUMIFS($D$4:D7968,$C$4:C7968,C7968))</f>
        <v/>
      </c>
    </row>
    <row r="7969" spans="9:14" x14ac:dyDescent="0.25">
      <c r="I7969" s="42"/>
      <c r="J7969" s="19"/>
      <c r="K7969" s="19"/>
      <c r="N7969" s="7" t="str">
        <f>IF(ISBLANK(C7969),"",SUMIFS($D$4:D7969,$C$4:C7969,C7969))</f>
        <v/>
      </c>
    </row>
    <row r="7970" spans="9:14" x14ac:dyDescent="0.25">
      <c r="I7970" s="42"/>
      <c r="J7970" s="19"/>
      <c r="K7970" s="19"/>
      <c r="N7970" s="7" t="str">
        <f>IF(ISBLANK(C7970),"",SUMIFS($D$4:D7970,$C$4:C7970,C7970))</f>
        <v/>
      </c>
    </row>
    <row r="7971" spans="9:14" x14ac:dyDescent="0.25">
      <c r="I7971" s="42"/>
      <c r="J7971" s="19"/>
      <c r="K7971" s="19"/>
      <c r="N7971" s="7" t="str">
        <f>IF(ISBLANK(C7971),"",SUMIFS($D$4:D7971,$C$4:C7971,C7971))</f>
        <v/>
      </c>
    </row>
    <row r="7972" spans="9:14" x14ac:dyDescent="0.25">
      <c r="I7972" s="42"/>
      <c r="J7972" s="19"/>
      <c r="K7972" s="19"/>
      <c r="N7972" s="7" t="str">
        <f>IF(ISBLANK(C7972),"",SUMIFS($D$4:D7972,$C$4:C7972,C7972))</f>
        <v/>
      </c>
    </row>
    <row r="7973" spans="9:14" x14ac:dyDescent="0.25">
      <c r="I7973" s="42"/>
      <c r="J7973" s="19"/>
      <c r="K7973" s="19"/>
      <c r="N7973" s="7" t="str">
        <f>IF(ISBLANK(C7973),"",SUMIFS($D$4:D7973,$C$4:C7973,C7973))</f>
        <v/>
      </c>
    </row>
    <row r="7974" spans="9:14" x14ac:dyDescent="0.25">
      <c r="I7974" s="42"/>
      <c r="J7974" s="19"/>
      <c r="K7974" s="19"/>
      <c r="N7974" s="7" t="str">
        <f>IF(ISBLANK(C7974),"",SUMIFS($D$4:D7974,$C$4:C7974,C7974))</f>
        <v/>
      </c>
    </row>
    <row r="7975" spans="9:14" x14ac:dyDescent="0.25">
      <c r="I7975" s="42"/>
      <c r="J7975" s="19"/>
      <c r="K7975" s="19"/>
      <c r="N7975" s="7" t="str">
        <f>IF(ISBLANK(C7975),"",SUMIFS($D$4:D7975,$C$4:C7975,C7975))</f>
        <v/>
      </c>
    </row>
    <row r="7976" spans="9:14" x14ac:dyDescent="0.25">
      <c r="I7976" s="42"/>
      <c r="J7976" s="19"/>
      <c r="K7976" s="19"/>
      <c r="N7976" s="7" t="str">
        <f>IF(ISBLANK(C7976),"",SUMIFS($D$4:D7976,$C$4:C7976,C7976))</f>
        <v/>
      </c>
    </row>
    <row r="7977" spans="9:14" x14ac:dyDescent="0.25">
      <c r="I7977" s="42"/>
      <c r="J7977" s="19"/>
      <c r="K7977" s="19"/>
      <c r="N7977" s="7" t="str">
        <f>IF(ISBLANK(C7977),"",SUMIFS($D$4:D7977,$C$4:C7977,C7977))</f>
        <v/>
      </c>
    </row>
    <row r="7978" spans="9:14" x14ac:dyDescent="0.25">
      <c r="I7978" s="42"/>
      <c r="J7978" s="19"/>
      <c r="K7978" s="19"/>
      <c r="N7978" s="7" t="str">
        <f>IF(ISBLANK(C7978),"",SUMIFS($D$4:D7978,$C$4:C7978,C7978))</f>
        <v/>
      </c>
    </row>
    <row r="7979" spans="9:14" x14ac:dyDescent="0.25">
      <c r="I7979" s="42"/>
      <c r="J7979" s="19"/>
      <c r="K7979" s="19"/>
      <c r="N7979" s="7" t="str">
        <f>IF(ISBLANK(C7979),"",SUMIFS($D$4:D7979,$C$4:C7979,C7979))</f>
        <v/>
      </c>
    </row>
    <row r="7980" spans="9:14" x14ac:dyDescent="0.25">
      <c r="I7980" s="42"/>
      <c r="J7980" s="19"/>
      <c r="K7980" s="19"/>
      <c r="N7980" s="7" t="str">
        <f>IF(ISBLANK(C7980),"",SUMIFS($D$4:D7980,$C$4:C7980,C7980))</f>
        <v/>
      </c>
    </row>
    <row r="7981" spans="9:14" x14ac:dyDescent="0.25">
      <c r="I7981" s="42"/>
      <c r="J7981" s="19"/>
      <c r="K7981" s="19"/>
      <c r="N7981" s="7" t="str">
        <f>IF(ISBLANK(C7981),"",SUMIFS($D$4:D7981,$C$4:C7981,C7981))</f>
        <v/>
      </c>
    </row>
    <row r="7982" spans="9:14" x14ac:dyDescent="0.25">
      <c r="I7982" s="42"/>
      <c r="J7982" s="19"/>
      <c r="K7982" s="19"/>
      <c r="N7982" s="7" t="str">
        <f>IF(ISBLANK(C7982),"",SUMIFS($D$4:D7982,$C$4:C7982,C7982))</f>
        <v/>
      </c>
    </row>
    <row r="7983" spans="9:14" x14ac:dyDescent="0.25">
      <c r="I7983" s="42"/>
      <c r="J7983" s="19"/>
      <c r="K7983" s="19"/>
      <c r="N7983" s="7" t="str">
        <f>IF(ISBLANK(C7983),"",SUMIFS($D$4:D7983,$C$4:C7983,C7983))</f>
        <v/>
      </c>
    </row>
    <row r="7984" spans="9:14" x14ac:dyDescent="0.25">
      <c r="I7984" s="42"/>
      <c r="J7984" s="19"/>
      <c r="K7984" s="19"/>
      <c r="N7984" s="7" t="str">
        <f>IF(ISBLANK(C7984),"",SUMIFS($D$4:D7984,$C$4:C7984,C7984))</f>
        <v/>
      </c>
    </row>
    <row r="7985" spans="9:14" x14ac:dyDescent="0.25">
      <c r="I7985" s="42"/>
      <c r="J7985" s="19"/>
      <c r="K7985" s="19"/>
      <c r="N7985" s="7" t="str">
        <f>IF(ISBLANK(C7985),"",SUMIFS($D$4:D7985,$C$4:C7985,C7985))</f>
        <v/>
      </c>
    </row>
    <row r="7986" spans="9:14" x14ac:dyDescent="0.25">
      <c r="I7986" s="42"/>
      <c r="J7986" s="19"/>
      <c r="K7986" s="19"/>
      <c r="N7986" s="7" t="str">
        <f>IF(ISBLANK(C7986),"",SUMIFS($D$4:D7986,$C$4:C7986,C7986))</f>
        <v/>
      </c>
    </row>
    <row r="7987" spans="9:14" x14ac:dyDescent="0.25">
      <c r="I7987" s="42"/>
      <c r="J7987" s="19"/>
      <c r="K7987" s="19"/>
      <c r="N7987" s="7" t="str">
        <f>IF(ISBLANK(C7987),"",SUMIFS($D$4:D7987,$C$4:C7987,C7987))</f>
        <v/>
      </c>
    </row>
    <row r="7988" spans="9:14" x14ac:dyDescent="0.25">
      <c r="I7988" s="42"/>
      <c r="J7988" s="19"/>
      <c r="K7988" s="19"/>
      <c r="N7988" s="7" t="str">
        <f>IF(ISBLANK(C7988),"",SUMIFS($D$4:D7988,$C$4:C7988,C7988))</f>
        <v/>
      </c>
    </row>
    <row r="7989" spans="9:14" x14ac:dyDescent="0.25">
      <c r="I7989" s="42"/>
      <c r="J7989" s="19"/>
      <c r="K7989" s="19"/>
      <c r="N7989" s="7" t="str">
        <f>IF(ISBLANK(C7989),"",SUMIFS($D$4:D7989,$C$4:C7989,C7989))</f>
        <v/>
      </c>
    </row>
    <row r="7990" spans="9:14" x14ac:dyDescent="0.25">
      <c r="I7990" s="42"/>
      <c r="J7990" s="19"/>
      <c r="K7990" s="19"/>
      <c r="N7990" s="7" t="str">
        <f>IF(ISBLANK(C7990),"",SUMIFS($D$4:D7990,$C$4:C7990,C7990))</f>
        <v/>
      </c>
    </row>
    <row r="7991" spans="9:14" x14ac:dyDescent="0.25">
      <c r="I7991" s="42"/>
      <c r="J7991" s="19"/>
      <c r="K7991" s="19"/>
      <c r="N7991" s="7" t="str">
        <f>IF(ISBLANK(C7991),"",SUMIFS($D$4:D7991,$C$4:C7991,C7991))</f>
        <v/>
      </c>
    </row>
    <row r="7992" spans="9:14" x14ac:dyDescent="0.25">
      <c r="I7992" s="42"/>
      <c r="J7992" s="19"/>
      <c r="K7992" s="19"/>
      <c r="N7992" s="7" t="str">
        <f>IF(ISBLANK(C7992),"",SUMIFS($D$4:D7992,$C$4:C7992,C7992))</f>
        <v/>
      </c>
    </row>
    <row r="7993" spans="9:14" x14ac:dyDescent="0.25">
      <c r="I7993" s="42"/>
      <c r="J7993" s="19"/>
      <c r="K7993" s="19"/>
      <c r="N7993" s="7" t="str">
        <f>IF(ISBLANK(C7993),"",SUMIFS($D$4:D7993,$C$4:C7993,C7993))</f>
        <v/>
      </c>
    </row>
    <row r="7994" spans="9:14" x14ac:dyDescent="0.25">
      <c r="I7994" s="42"/>
      <c r="J7994" s="19"/>
      <c r="K7994" s="19"/>
      <c r="N7994" s="7" t="str">
        <f>IF(ISBLANK(C7994),"",SUMIFS($D$4:D7994,$C$4:C7994,C7994))</f>
        <v/>
      </c>
    </row>
    <row r="7995" spans="9:14" x14ac:dyDescent="0.25">
      <c r="I7995" s="42"/>
      <c r="J7995" s="19"/>
      <c r="K7995" s="19"/>
      <c r="N7995" s="7" t="str">
        <f>IF(ISBLANK(C7995),"",SUMIFS($D$4:D7995,$C$4:C7995,C7995))</f>
        <v/>
      </c>
    </row>
    <row r="7996" spans="9:14" x14ac:dyDescent="0.25">
      <c r="I7996" s="42"/>
      <c r="J7996" s="19"/>
      <c r="K7996" s="19"/>
      <c r="N7996" s="7" t="str">
        <f>IF(ISBLANK(C7996),"",SUMIFS($D$4:D7996,$C$4:C7996,C7996))</f>
        <v/>
      </c>
    </row>
    <row r="7997" spans="9:14" x14ac:dyDescent="0.25">
      <c r="I7997" s="42"/>
      <c r="J7997" s="19"/>
      <c r="K7997" s="19"/>
      <c r="N7997" s="7" t="str">
        <f>IF(ISBLANK(C7997),"",SUMIFS($D$4:D7997,$C$4:C7997,C7997))</f>
        <v/>
      </c>
    </row>
    <row r="7998" spans="9:14" x14ac:dyDescent="0.25">
      <c r="I7998" s="42"/>
      <c r="J7998" s="19"/>
      <c r="K7998" s="19"/>
      <c r="N7998" s="7" t="str">
        <f>IF(ISBLANK(C7998),"",SUMIFS($D$4:D7998,$C$4:C7998,C7998))</f>
        <v/>
      </c>
    </row>
    <row r="7999" spans="9:14" x14ac:dyDescent="0.25">
      <c r="I7999" s="42"/>
      <c r="J7999" s="19"/>
      <c r="K7999" s="19"/>
      <c r="N7999" s="7" t="str">
        <f>IF(ISBLANK(C7999),"",SUMIFS($D$4:D7999,$C$4:C7999,C7999))</f>
        <v/>
      </c>
    </row>
    <row r="8000" spans="9:14" x14ac:dyDescent="0.25">
      <c r="I8000" s="42"/>
      <c r="J8000" s="19"/>
      <c r="K8000" s="19"/>
      <c r="N8000" s="7" t="str">
        <f>IF(ISBLANK(C8000),"",SUMIFS($D$4:D8000,$C$4:C8000,C8000))</f>
        <v/>
      </c>
    </row>
    <row r="8001" spans="9:14" x14ac:dyDescent="0.25">
      <c r="I8001" s="42"/>
      <c r="J8001" s="19"/>
      <c r="K8001" s="19"/>
      <c r="N8001" s="7" t="str">
        <f>IF(ISBLANK(C8001),"",SUMIFS($D$4:D8001,$C$4:C8001,C8001))</f>
        <v/>
      </c>
    </row>
    <row r="8002" spans="9:14" x14ac:dyDescent="0.25">
      <c r="I8002" s="42"/>
      <c r="J8002" s="19"/>
      <c r="K8002" s="19"/>
      <c r="N8002" s="7" t="str">
        <f>IF(ISBLANK(C8002),"",SUMIFS($D$4:D8002,$C$4:C8002,C8002))</f>
        <v/>
      </c>
    </row>
    <row r="8003" spans="9:14" x14ac:dyDescent="0.25">
      <c r="I8003" s="42"/>
      <c r="J8003" s="19"/>
      <c r="K8003" s="19"/>
      <c r="N8003" s="7" t="str">
        <f>IF(ISBLANK(C8003),"",SUMIFS($D$4:D8003,$C$4:C8003,C8003))</f>
        <v/>
      </c>
    </row>
    <row r="8004" spans="9:14" x14ac:dyDescent="0.25">
      <c r="I8004" s="42"/>
      <c r="J8004" s="19"/>
      <c r="K8004" s="19"/>
      <c r="N8004" s="7" t="str">
        <f>IF(ISBLANK(C8004),"",SUMIFS($D$4:D8004,$C$4:C8004,C8004))</f>
        <v/>
      </c>
    </row>
    <row r="8005" spans="9:14" x14ac:dyDescent="0.25">
      <c r="I8005" s="42"/>
      <c r="J8005" s="19"/>
      <c r="K8005" s="19"/>
      <c r="N8005" s="7" t="str">
        <f>IF(ISBLANK(C8005),"",SUMIFS($D$4:D8005,$C$4:C8005,C8005))</f>
        <v/>
      </c>
    </row>
    <row r="8006" spans="9:14" x14ac:dyDescent="0.25">
      <c r="I8006" s="42"/>
      <c r="J8006" s="19"/>
      <c r="K8006" s="19"/>
      <c r="N8006" s="7" t="str">
        <f>IF(ISBLANK(C8006),"",SUMIFS($D$4:D8006,$C$4:C8006,C8006))</f>
        <v/>
      </c>
    </row>
    <row r="8007" spans="9:14" x14ac:dyDescent="0.25">
      <c r="I8007" s="42"/>
      <c r="J8007" s="19"/>
      <c r="K8007" s="19"/>
      <c r="N8007" s="7" t="str">
        <f>IF(ISBLANK(C8007),"",SUMIFS($D$4:D8007,$C$4:C8007,C8007))</f>
        <v/>
      </c>
    </row>
    <row r="8008" spans="9:14" x14ac:dyDescent="0.25">
      <c r="I8008" s="42"/>
      <c r="J8008" s="19"/>
      <c r="K8008" s="19"/>
      <c r="N8008" s="7" t="str">
        <f>IF(ISBLANK(C8008),"",SUMIFS($D$4:D8008,$C$4:C8008,C8008))</f>
        <v/>
      </c>
    </row>
    <row r="8009" spans="9:14" x14ac:dyDescent="0.25">
      <c r="I8009" s="42"/>
      <c r="J8009" s="19"/>
      <c r="K8009" s="19"/>
      <c r="N8009" s="7" t="str">
        <f>IF(ISBLANK(C8009),"",SUMIFS($D$4:D8009,$C$4:C8009,C8009))</f>
        <v/>
      </c>
    </row>
    <row r="8010" spans="9:14" x14ac:dyDescent="0.25">
      <c r="I8010" s="42"/>
      <c r="J8010" s="19"/>
      <c r="K8010" s="19"/>
      <c r="N8010" s="7" t="str">
        <f>IF(ISBLANK(C8010),"",SUMIFS($D$4:D8010,$C$4:C8010,C8010))</f>
        <v/>
      </c>
    </row>
    <row r="8011" spans="9:14" x14ac:dyDescent="0.25">
      <c r="I8011" s="42"/>
      <c r="J8011" s="19"/>
      <c r="K8011" s="19"/>
      <c r="N8011" s="7" t="str">
        <f>IF(ISBLANK(C8011),"",SUMIFS($D$4:D8011,$C$4:C8011,C8011))</f>
        <v/>
      </c>
    </row>
    <row r="8012" spans="9:14" x14ac:dyDescent="0.25">
      <c r="I8012" s="42"/>
      <c r="J8012" s="19"/>
      <c r="K8012" s="19"/>
      <c r="N8012" s="7" t="str">
        <f>IF(ISBLANK(C8012),"",SUMIFS($D$4:D8012,$C$4:C8012,C8012))</f>
        <v/>
      </c>
    </row>
    <row r="8013" spans="9:14" x14ac:dyDescent="0.25">
      <c r="I8013" s="42"/>
      <c r="J8013" s="19"/>
      <c r="K8013" s="19"/>
      <c r="N8013" s="7" t="str">
        <f>IF(ISBLANK(C8013),"",SUMIFS($D$4:D8013,$C$4:C8013,C8013))</f>
        <v/>
      </c>
    </row>
    <row r="8014" spans="9:14" x14ac:dyDescent="0.25">
      <c r="I8014" s="42"/>
      <c r="J8014" s="19"/>
      <c r="K8014" s="19"/>
      <c r="N8014" s="7" t="str">
        <f>IF(ISBLANK(C8014),"",SUMIFS($D$4:D8014,$C$4:C8014,C8014))</f>
        <v/>
      </c>
    </row>
    <row r="8015" spans="9:14" x14ac:dyDescent="0.25">
      <c r="I8015" s="42"/>
      <c r="J8015" s="19"/>
      <c r="K8015" s="19"/>
      <c r="N8015" s="7" t="str">
        <f>IF(ISBLANK(C8015),"",SUMIFS($D$4:D8015,$C$4:C8015,C8015))</f>
        <v/>
      </c>
    </row>
    <row r="8016" spans="9:14" x14ac:dyDescent="0.25">
      <c r="I8016" s="42"/>
      <c r="J8016" s="19"/>
      <c r="K8016" s="19"/>
      <c r="N8016" s="7" t="str">
        <f>IF(ISBLANK(C8016),"",SUMIFS($D$4:D8016,$C$4:C8016,C8016))</f>
        <v/>
      </c>
    </row>
    <row r="8017" spans="9:14" x14ac:dyDescent="0.25">
      <c r="I8017" s="42"/>
      <c r="J8017" s="19"/>
      <c r="K8017" s="19"/>
      <c r="N8017" s="7" t="str">
        <f>IF(ISBLANK(C8017),"",SUMIFS($D$4:D8017,$C$4:C8017,C8017))</f>
        <v/>
      </c>
    </row>
    <row r="8018" spans="9:14" x14ac:dyDescent="0.25">
      <c r="I8018" s="42"/>
      <c r="J8018" s="19"/>
      <c r="K8018" s="19"/>
      <c r="N8018" s="7" t="str">
        <f>IF(ISBLANK(C8018),"",SUMIFS($D$4:D8018,$C$4:C8018,C8018))</f>
        <v/>
      </c>
    </row>
    <row r="8019" spans="9:14" x14ac:dyDescent="0.25">
      <c r="I8019" s="42"/>
      <c r="J8019" s="19"/>
      <c r="K8019" s="19"/>
      <c r="N8019" s="7" t="str">
        <f>IF(ISBLANK(C8019),"",SUMIFS($D$4:D8019,$C$4:C8019,C8019))</f>
        <v/>
      </c>
    </row>
    <row r="8020" spans="9:14" x14ac:dyDescent="0.25">
      <c r="I8020" s="42"/>
      <c r="J8020" s="19"/>
      <c r="K8020" s="19"/>
      <c r="N8020" s="7" t="str">
        <f>IF(ISBLANK(C8020),"",SUMIFS($D$4:D8020,$C$4:C8020,C8020))</f>
        <v/>
      </c>
    </row>
    <row r="8021" spans="9:14" x14ac:dyDescent="0.25">
      <c r="I8021" s="42"/>
      <c r="J8021" s="19"/>
      <c r="K8021" s="19"/>
      <c r="N8021" s="7" t="str">
        <f>IF(ISBLANK(C8021),"",SUMIFS($D$4:D8021,$C$4:C8021,C8021))</f>
        <v/>
      </c>
    </row>
    <row r="8022" spans="9:14" x14ac:dyDescent="0.25">
      <c r="I8022" s="42"/>
      <c r="J8022" s="19"/>
      <c r="K8022" s="19"/>
      <c r="N8022" s="7" t="str">
        <f>IF(ISBLANK(C8022),"",SUMIFS($D$4:D8022,$C$4:C8022,C8022))</f>
        <v/>
      </c>
    </row>
    <row r="8023" spans="9:14" x14ac:dyDescent="0.25">
      <c r="I8023" s="42"/>
      <c r="J8023" s="19"/>
      <c r="K8023" s="19"/>
      <c r="N8023" s="7" t="str">
        <f>IF(ISBLANK(C8023),"",SUMIFS($D$4:D8023,$C$4:C8023,C8023))</f>
        <v/>
      </c>
    </row>
    <row r="8024" spans="9:14" x14ac:dyDescent="0.25">
      <c r="I8024" s="42"/>
      <c r="J8024" s="19"/>
      <c r="K8024" s="19"/>
      <c r="N8024" s="7" t="str">
        <f>IF(ISBLANK(C8024),"",SUMIFS($D$4:D8024,$C$4:C8024,C8024))</f>
        <v/>
      </c>
    </row>
    <row r="8025" spans="9:14" x14ac:dyDescent="0.25">
      <c r="I8025" s="42"/>
      <c r="J8025" s="19"/>
      <c r="K8025" s="19"/>
      <c r="N8025" s="7" t="str">
        <f>IF(ISBLANK(C8025),"",SUMIFS($D$4:D8025,$C$4:C8025,C8025))</f>
        <v/>
      </c>
    </row>
    <row r="8026" spans="9:14" x14ac:dyDescent="0.25">
      <c r="I8026" s="42"/>
      <c r="J8026" s="19"/>
      <c r="K8026" s="19"/>
      <c r="N8026" s="7" t="str">
        <f>IF(ISBLANK(C8026),"",SUMIFS($D$4:D8026,$C$4:C8026,C8026))</f>
        <v/>
      </c>
    </row>
    <row r="8027" spans="9:14" x14ac:dyDescent="0.25">
      <c r="I8027" s="42"/>
      <c r="J8027" s="19"/>
      <c r="K8027" s="19"/>
      <c r="N8027" s="7" t="str">
        <f>IF(ISBLANK(C8027),"",SUMIFS($D$4:D8027,$C$4:C8027,C8027))</f>
        <v/>
      </c>
    </row>
    <row r="8028" spans="9:14" x14ac:dyDescent="0.25">
      <c r="I8028" s="42"/>
      <c r="J8028" s="19"/>
      <c r="K8028" s="19"/>
      <c r="N8028" s="7" t="str">
        <f>IF(ISBLANK(C8028),"",SUMIFS($D$4:D8028,$C$4:C8028,C8028))</f>
        <v/>
      </c>
    </row>
    <row r="8029" spans="9:14" x14ac:dyDescent="0.25">
      <c r="I8029" s="42"/>
      <c r="J8029" s="19"/>
      <c r="K8029" s="19"/>
      <c r="N8029" s="7" t="str">
        <f>IF(ISBLANK(C8029),"",SUMIFS($D$4:D8029,$C$4:C8029,C8029))</f>
        <v/>
      </c>
    </row>
    <row r="8030" spans="9:14" x14ac:dyDescent="0.25">
      <c r="I8030" s="42"/>
      <c r="J8030" s="19"/>
      <c r="K8030" s="19"/>
      <c r="N8030" s="7" t="str">
        <f>IF(ISBLANK(C8030),"",SUMIFS($D$4:D8030,$C$4:C8030,C8030))</f>
        <v/>
      </c>
    </row>
    <row r="8031" spans="9:14" x14ac:dyDescent="0.25">
      <c r="I8031" s="42"/>
      <c r="J8031" s="19"/>
      <c r="K8031" s="19"/>
      <c r="N8031" s="7" t="str">
        <f>IF(ISBLANK(C8031),"",SUMIFS($D$4:D8031,$C$4:C8031,C8031))</f>
        <v/>
      </c>
    </row>
    <row r="8032" spans="9:14" x14ac:dyDescent="0.25">
      <c r="I8032" s="42"/>
      <c r="J8032" s="19"/>
      <c r="K8032" s="19"/>
      <c r="N8032" s="7" t="str">
        <f>IF(ISBLANK(C8032),"",SUMIFS($D$4:D8032,$C$4:C8032,C8032))</f>
        <v/>
      </c>
    </row>
    <row r="8033" spans="9:14" x14ac:dyDescent="0.25">
      <c r="I8033" s="42"/>
      <c r="J8033" s="19"/>
      <c r="K8033" s="19"/>
      <c r="N8033" s="7" t="str">
        <f>IF(ISBLANK(C8033),"",SUMIFS($D$4:D8033,$C$4:C8033,C8033))</f>
        <v/>
      </c>
    </row>
    <row r="8034" spans="9:14" x14ac:dyDescent="0.25">
      <c r="I8034" s="42"/>
      <c r="J8034" s="19"/>
      <c r="K8034" s="19"/>
      <c r="N8034" s="7" t="str">
        <f>IF(ISBLANK(C8034),"",SUMIFS($D$4:D8034,$C$4:C8034,C8034))</f>
        <v/>
      </c>
    </row>
    <row r="8035" spans="9:14" x14ac:dyDescent="0.25">
      <c r="I8035" s="42"/>
      <c r="J8035" s="19"/>
      <c r="K8035" s="19"/>
      <c r="N8035" s="7" t="str">
        <f>IF(ISBLANK(C8035),"",SUMIFS($D$4:D8035,$C$4:C8035,C8035))</f>
        <v/>
      </c>
    </row>
    <row r="8036" spans="9:14" x14ac:dyDescent="0.25">
      <c r="I8036" s="42"/>
      <c r="J8036" s="19"/>
      <c r="K8036" s="19"/>
      <c r="N8036" s="7" t="str">
        <f>IF(ISBLANK(C8036),"",SUMIFS($D$4:D8036,$C$4:C8036,C8036))</f>
        <v/>
      </c>
    </row>
    <row r="8037" spans="9:14" x14ac:dyDescent="0.25">
      <c r="I8037" s="42"/>
      <c r="J8037" s="19"/>
      <c r="K8037" s="19"/>
      <c r="N8037" s="7" t="str">
        <f>IF(ISBLANK(C8037),"",SUMIFS($D$4:D8037,$C$4:C8037,C8037))</f>
        <v/>
      </c>
    </row>
    <row r="8038" spans="9:14" x14ac:dyDescent="0.25">
      <c r="I8038" s="42"/>
      <c r="J8038" s="19"/>
      <c r="K8038" s="19"/>
      <c r="N8038" s="7" t="str">
        <f>IF(ISBLANK(C8038),"",SUMIFS($D$4:D8038,$C$4:C8038,C8038))</f>
        <v/>
      </c>
    </row>
    <row r="8039" spans="9:14" x14ac:dyDescent="0.25">
      <c r="I8039" s="42"/>
      <c r="J8039" s="19"/>
      <c r="K8039" s="19"/>
      <c r="N8039" s="7" t="str">
        <f>IF(ISBLANK(C8039),"",SUMIFS($D$4:D8039,$C$4:C8039,C8039))</f>
        <v/>
      </c>
    </row>
    <row r="8040" spans="9:14" x14ac:dyDescent="0.25">
      <c r="I8040" s="42"/>
      <c r="J8040" s="19"/>
      <c r="K8040" s="19"/>
      <c r="N8040" s="7" t="str">
        <f>IF(ISBLANK(C8040),"",SUMIFS($D$4:D8040,$C$4:C8040,C8040))</f>
        <v/>
      </c>
    </row>
    <row r="8041" spans="9:14" x14ac:dyDescent="0.25">
      <c r="I8041" s="42"/>
      <c r="J8041" s="19"/>
      <c r="K8041" s="19"/>
      <c r="N8041" s="7" t="str">
        <f>IF(ISBLANK(C8041),"",SUMIFS($D$4:D8041,$C$4:C8041,C8041))</f>
        <v/>
      </c>
    </row>
    <row r="8042" spans="9:14" x14ac:dyDescent="0.25">
      <c r="I8042" s="42"/>
      <c r="J8042" s="19"/>
      <c r="K8042" s="19"/>
      <c r="N8042" s="7" t="str">
        <f>IF(ISBLANK(C8042),"",SUMIFS($D$4:D8042,$C$4:C8042,C8042))</f>
        <v/>
      </c>
    </row>
    <row r="8043" spans="9:14" x14ac:dyDescent="0.25">
      <c r="I8043" s="42"/>
      <c r="J8043" s="19"/>
      <c r="K8043" s="19"/>
      <c r="N8043" s="7" t="str">
        <f>IF(ISBLANK(C8043),"",SUMIFS($D$4:D8043,$C$4:C8043,C8043))</f>
        <v/>
      </c>
    </row>
    <row r="8044" spans="9:14" x14ac:dyDescent="0.25">
      <c r="I8044" s="42"/>
      <c r="J8044" s="19"/>
      <c r="K8044" s="19"/>
      <c r="N8044" s="7" t="str">
        <f>IF(ISBLANK(C8044),"",SUMIFS($D$4:D8044,$C$4:C8044,C8044))</f>
        <v/>
      </c>
    </row>
    <row r="8045" spans="9:14" x14ac:dyDescent="0.25">
      <c r="I8045" s="42"/>
      <c r="J8045" s="19"/>
      <c r="K8045" s="19"/>
      <c r="N8045" s="7" t="str">
        <f>IF(ISBLANK(C8045),"",SUMIFS($D$4:D8045,$C$4:C8045,C8045))</f>
        <v/>
      </c>
    </row>
    <row r="8046" spans="9:14" x14ac:dyDescent="0.25">
      <c r="I8046" s="42"/>
      <c r="J8046" s="19"/>
      <c r="K8046" s="19"/>
      <c r="N8046" s="7" t="str">
        <f>IF(ISBLANK(C8046),"",SUMIFS($D$4:D8046,$C$4:C8046,C8046))</f>
        <v/>
      </c>
    </row>
    <row r="8047" spans="9:14" x14ac:dyDescent="0.25">
      <c r="I8047" s="42"/>
      <c r="J8047" s="19"/>
      <c r="K8047" s="19"/>
      <c r="N8047" s="7" t="str">
        <f>IF(ISBLANK(C8047),"",SUMIFS($D$4:D8047,$C$4:C8047,C8047))</f>
        <v/>
      </c>
    </row>
    <row r="8048" spans="9:14" x14ac:dyDescent="0.25">
      <c r="I8048" s="42"/>
      <c r="J8048" s="19"/>
      <c r="K8048" s="19"/>
      <c r="N8048" s="7" t="str">
        <f>IF(ISBLANK(C8048),"",SUMIFS($D$4:D8048,$C$4:C8048,C8048))</f>
        <v/>
      </c>
    </row>
    <row r="8049" spans="9:14" x14ac:dyDescent="0.25">
      <c r="I8049" s="42"/>
      <c r="J8049" s="19"/>
      <c r="K8049" s="19"/>
      <c r="N8049" s="7" t="str">
        <f>IF(ISBLANK(C8049),"",SUMIFS($D$4:D8049,$C$4:C8049,C8049))</f>
        <v/>
      </c>
    </row>
    <row r="8050" spans="9:14" x14ac:dyDescent="0.25">
      <c r="I8050" s="42"/>
      <c r="J8050" s="19"/>
      <c r="K8050" s="19"/>
      <c r="N8050" s="7" t="str">
        <f>IF(ISBLANK(C8050),"",SUMIFS($D$4:D8050,$C$4:C8050,C8050))</f>
        <v/>
      </c>
    </row>
    <row r="8051" spans="9:14" x14ac:dyDescent="0.25">
      <c r="I8051" s="42"/>
      <c r="J8051" s="19"/>
      <c r="K8051" s="19"/>
      <c r="N8051" s="7" t="str">
        <f>IF(ISBLANK(C8051),"",SUMIFS($D$4:D8051,$C$4:C8051,C8051))</f>
        <v/>
      </c>
    </row>
    <row r="8052" spans="9:14" x14ac:dyDescent="0.25">
      <c r="I8052" s="42"/>
      <c r="J8052" s="19"/>
      <c r="K8052" s="19"/>
      <c r="N8052" s="7" t="str">
        <f>IF(ISBLANK(C8052),"",SUMIFS($D$4:D8052,$C$4:C8052,C8052))</f>
        <v/>
      </c>
    </row>
    <row r="8053" spans="9:14" x14ac:dyDescent="0.25">
      <c r="I8053" s="42"/>
      <c r="J8053" s="19"/>
      <c r="K8053" s="19"/>
      <c r="N8053" s="7" t="str">
        <f>IF(ISBLANK(C8053),"",SUMIFS($D$4:D8053,$C$4:C8053,C8053))</f>
        <v/>
      </c>
    </row>
    <row r="8054" spans="9:14" x14ac:dyDescent="0.25">
      <c r="I8054" s="42"/>
      <c r="J8054" s="19"/>
      <c r="K8054" s="19"/>
      <c r="N8054" s="7" t="str">
        <f>IF(ISBLANK(C8054),"",SUMIFS($D$4:D8054,$C$4:C8054,C8054))</f>
        <v/>
      </c>
    </row>
    <row r="8055" spans="9:14" x14ac:dyDescent="0.25">
      <c r="I8055" s="42"/>
      <c r="J8055" s="19"/>
      <c r="K8055" s="19"/>
      <c r="N8055" s="7" t="str">
        <f>IF(ISBLANK(C8055),"",SUMIFS($D$4:D8055,$C$4:C8055,C8055))</f>
        <v/>
      </c>
    </row>
    <row r="8056" spans="9:14" x14ac:dyDescent="0.25">
      <c r="I8056" s="42"/>
      <c r="J8056" s="19"/>
      <c r="K8056" s="19"/>
      <c r="N8056" s="7" t="str">
        <f>IF(ISBLANK(C8056),"",SUMIFS($D$4:D8056,$C$4:C8056,C8056))</f>
        <v/>
      </c>
    </row>
    <row r="8057" spans="9:14" x14ac:dyDescent="0.25">
      <c r="I8057" s="42"/>
      <c r="J8057" s="19"/>
      <c r="K8057" s="19"/>
      <c r="N8057" s="7" t="str">
        <f>IF(ISBLANK(C8057),"",SUMIFS($D$4:D8057,$C$4:C8057,C8057))</f>
        <v/>
      </c>
    </row>
    <row r="8058" spans="9:14" x14ac:dyDescent="0.25">
      <c r="I8058" s="42"/>
      <c r="J8058" s="19"/>
      <c r="K8058" s="19"/>
      <c r="N8058" s="7" t="str">
        <f>IF(ISBLANK(C8058),"",SUMIFS($D$4:D8058,$C$4:C8058,C8058))</f>
        <v/>
      </c>
    </row>
    <row r="8059" spans="9:14" x14ac:dyDescent="0.25">
      <c r="I8059" s="42"/>
      <c r="J8059" s="19"/>
      <c r="K8059" s="19"/>
      <c r="N8059" s="7" t="str">
        <f>IF(ISBLANK(C8059),"",SUMIFS($D$4:D8059,$C$4:C8059,C8059))</f>
        <v/>
      </c>
    </row>
    <row r="8060" spans="9:14" x14ac:dyDescent="0.25">
      <c r="I8060" s="42"/>
      <c r="J8060" s="19"/>
      <c r="K8060" s="19"/>
      <c r="N8060" s="7" t="str">
        <f>IF(ISBLANK(C8060),"",SUMIFS($D$4:D8060,$C$4:C8060,C8060))</f>
        <v/>
      </c>
    </row>
    <row r="8061" spans="9:14" x14ac:dyDescent="0.25">
      <c r="I8061" s="42"/>
      <c r="J8061" s="19"/>
      <c r="K8061" s="19"/>
      <c r="N8061" s="7" t="str">
        <f>IF(ISBLANK(C8061),"",SUMIFS($D$4:D8061,$C$4:C8061,C8061))</f>
        <v/>
      </c>
    </row>
    <row r="8062" spans="9:14" x14ac:dyDescent="0.25">
      <c r="I8062" s="42"/>
      <c r="J8062" s="19"/>
      <c r="K8062" s="19"/>
      <c r="N8062" s="7" t="str">
        <f>IF(ISBLANK(C8062),"",SUMIFS($D$4:D8062,$C$4:C8062,C8062))</f>
        <v/>
      </c>
    </row>
    <row r="8063" spans="9:14" x14ac:dyDescent="0.25">
      <c r="I8063" s="42"/>
      <c r="J8063" s="19"/>
      <c r="K8063" s="19"/>
      <c r="N8063" s="7" t="str">
        <f>IF(ISBLANK(C8063),"",SUMIFS($D$4:D8063,$C$4:C8063,C8063))</f>
        <v/>
      </c>
    </row>
    <row r="8064" spans="9:14" x14ac:dyDescent="0.25">
      <c r="I8064" s="42"/>
      <c r="J8064" s="19"/>
      <c r="K8064" s="19"/>
      <c r="N8064" s="7" t="str">
        <f>IF(ISBLANK(C8064),"",SUMIFS($D$4:D8064,$C$4:C8064,C8064))</f>
        <v/>
      </c>
    </row>
    <row r="8065" spans="9:14" x14ac:dyDescent="0.25">
      <c r="I8065" s="42"/>
      <c r="J8065" s="19"/>
      <c r="K8065" s="19"/>
      <c r="N8065" s="7" t="str">
        <f>IF(ISBLANK(C8065),"",SUMIFS($D$4:D8065,$C$4:C8065,C8065))</f>
        <v/>
      </c>
    </row>
    <row r="8066" spans="9:14" x14ac:dyDescent="0.25">
      <c r="I8066" s="42"/>
      <c r="J8066" s="19"/>
      <c r="K8066" s="19"/>
      <c r="N8066" s="7" t="str">
        <f>IF(ISBLANK(C8066),"",SUMIFS($D$4:D8066,$C$4:C8066,C8066))</f>
        <v/>
      </c>
    </row>
    <row r="8067" spans="9:14" x14ac:dyDescent="0.25">
      <c r="I8067" s="42"/>
      <c r="J8067" s="19"/>
      <c r="K8067" s="19"/>
      <c r="N8067" s="7" t="str">
        <f>IF(ISBLANK(C8067),"",SUMIFS($D$4:D8067,$C$4:C8067,C8067))</f>
        <v/>
      </c>
    </row>
    <row r="8068" spans="9:14" x14ac:dyDescent="0.25">
      <c r="I8068" s="42"/>
      <c r="J8068" s="19"/>
      <c r="K8068" s="19"/>
      <c r="N8068" s="7" t="str">
        <f>IF(ISBLANK(C8068),"",SUMIFS($D$4:D8068,$C$4:C8068,C8068))</f>
        <v/>
      </c>
    </row>
    <row r="8069" spans="9:14" x14ac:dyDescent="0.25">
      <c r="I8069" s="42"/>
      <c r="J8069" s="19"/>
      <c r="K8069" s="19"/>
      <c r="N8069" s="7" t="str">
        <f>IF(ISBLANK(C8069),"",SUMIFS($D$4:D8069,$C$4:C8069,C8069))</f>
        <v/>
      </c>
    </row>
    <row r="8070" spans="9:14" x14ac:dyDescent="0.25">
      <c r="I8070" s="42"/>
      <c r="J8070" s="19"/>
      <c r="K8070" s="19"/>
      <c r="N8070" s="7" t="str">
        <f>IF(ISBLANK(C8070),"",SUMIFS($D$4:D8070,$C$4:C8070,C8070))</f>
        <v/>
      </c>
    </row>
    <row r="8071" spans="9:14" x14ac:dyDescent="0.25">
      <c r="I8071" s="42"/>
      <c r="J8071" s="19"/>
      <c r="K8071" s="19"/>
      <c r="N8071" s="7" t="str">
        <f>IF(ISBLANK(C8071),"",SUMIFS($D$4:D8071,$C$4:C8071,C8071))</f>
        <v/>
      </c>
    </row>
    <row r="8072" spans="9:14" x14ac:dyDescent="0.25">
      <c r="I8072" s="42"/>
      <c r="J8072" s="19"/>
      <c r="K8072" s="19"/>
      <c r="N8072" s="7" t="str">
        <f>IF(ISBLANK(C8072),"",SUMIFS($D$4:D8072,$C$4:C8072,C8072))</f>
        <v/>
      </c>
    </row>
    <row r="8073" spans="9:14" x14ac:dyDescent="0.25">
      <c r="I8073" s="42"/>
      <c r="J8073" s="19"/>
      <c r="K8073" s="19"/>
      <c r="N8073" s="7" t="str">
        <f>IF(ISBLANK(C8073),"",SUMIFS($D$4:D8073,$C$4:C8073,C8073))</f>
        <v/>
      </c>
    </row>
    <row r="8074" spans="9:14" x14ac:dyDescent="0.25">
      <c r="I8074" s="42"/>
      <c r="J8074" s="19"/>
      <c r="K8074" s="19"/>
      <c r="N8074" s="7" t="str">
        <f>IF(ISBLANK(C8074),"",SUMIFS($D$4:D8074,$C$4:C8074,C8074))</f>
        <v/>
      </c>
    </row>
    <row r="8075" spans="9:14" x14ac:dyDescent="0.25">
      <c r="I8075" s="42"/>
      <c r="J8075" s="19"/>
      <c r="K8075" s="19"/>
      <c r="N8075" s="7" t="str">
        <f>IF(ISBLANK(C8075),"",SUMIFS($D$4:D8075,$C$4:C8075,C8075))</f>
        <v/>
      </c>
    </row>
    <row r="8076" spans="9:14" x14ac:dyDescent="0.25">
      <c r="I8076" s="42"/>
      <c r="J8076" s="19"/>
      <c r="K8076" s="19"/>
      <c r="N8076" s="7" t="str">
        <f>IF(ISBLANK(C8076),"",SUMIFS($D$4:D8076,$C$4:C8076,C8076))</f>
        <v/>
      </c>
    </row>
    <row r="8077" spans="9:14" x14ac:dyDescent="0.25">
      <c r="I8077" s="42"/>
      <c r="J8077" s="19"/>
      <c r="K8077" s="19"/>
      <c r="N8077" s="7" t="str">
        <f>IF(ISBLANK(C8077),"",SUMIFS($D$4:D8077,$C$4:C8077,C8077))</f>
        <v/>
      </c>
    </row>
    <row r="8078" spans="9:14" x14ac:dyDescent="0.25">
      <c r="I8078" s="42"/>
      <c r="J8078" s="19"/>
      <c r="K8078" s="19"/>
      <c r="N8078" s="7" t="str">
        <f>IF(ISBLANK(C8078),"",SUMIFS($D$4:D8078,$C$4:C8078,C8078))</f>
        <v/>
      </c>
    </row>
    <row r="8079" spans="9:14" x14ac:dyDescent="0.25">
      <c r="I8079" s="42"/>
      <c r="J8079" s="19"/>
      <c r="K8079" s="19"/>
      <c r="N8079" s="7" t="str">
        <f>IF(ISBLANK(C8079),"",SUMIFS($D$4:D8079,$C$4:C8079,C8079))</f>
        <v/>
      </c>
    </row>
    <row r="8080" spans="9:14" x14ac:dyDescent="0.25">
      <c r="I8080" s="42"/>
      <c r="J8080" s="19"/>
      <c r="K8080" s="19"/>
      <c r="N8080" s="7" t="str">
        <f>IF(ISBLANK(C8080),"",SUMIFS($D$4:D8080,$C$4:C8080,C8080))</f>
        <v/>
      </c>
    </row>
    <row r="8081" spans="9:14" x14ac:dyDescent="0.25">
      <c r="I8081" s="42"/>
      <c r="J8081" s="19"/>
      <c r="K8081" s="19"/>
      <c r="N8081" s="7" t="str">
        <f>IF(ISBLANK(C8081),"",SUMIFS($D$4:D8081,$C$4:C8081,C8081))</f>
        <v/>
      </c>
    </row>
    <row r="8082" spans="9:14" x14ac:dyDescent="0.25">
      <c r="I8082" s="42"/>
      <c r="J8082" s="19"/>
      <c r="K8082" s="19"/>
      <c r="N8082" s="7" t="str">
        <f>IF(ISBLANK(C8082),"",SUMIFS($D$4:D8082,$C$4:C8082,C8082))</f>
        <v/>
      </c>
    </row>
    <row r="8083" spans="9:14" x14ac:dyDescent="0.25">
      <c r="I8083" s="42"/>
      <c r="J8083" s="19"/>
      <c r="K8083" s="19"/>
      <c r="N8083" s="7" t="str">
        <f>IF(ISBLANK(C8083),"",SUMIFS($D$4:D8083,$C$4:C8083,C8083))</f>
        <v/>
      </c>
    </row>
    <row r="8084" spans="9:14" x14ac:dyDescent="0.25">
      <c r="I8084" s="42"/>
      <c r="J8084" s="19"/>
      <c r="K8084" s="19"/>
      <c r="N8084" s="7" t="str">
        <f>IF(ISBLANK(C8084),"",SUMIFS($D$4:D8084,$C$4:C8084,C8084))</f>
        <v/>
      </c>
    </row>
    <row r="8085" spans="9:14" x14ac:dyDescent="0.25">
      <c r="I8085" s="42"/>
      <c r="J8085" s="19"/>
      <c r="K8085" s="19"/>
      <c r="N8085" s="7" t="str">
        <f>IF(ISBLANK(C8085),"",SUMIFS($D$4:D8085,$C$4:C8085,C8085))</f>
        <v/>
      </c>
    </row>
    <row r="8086" spans="9:14" x14ac:dyDescent="0.25">
      <c r="I8086" s="42"/>
      <c r="J8086" s="19"/>
      <c r="K8086" s="19"/>
      <c r="N8086" s="7" t="str">
        <f>IF(ISBLANK(C8086),"",SUMIFS($D$4:D8086,$C$4:C8086,C8086))</f>
        <v/>
      </c>
    </row>
    <row r="8087" spans="9:14" x14ac:dyDescent="0.25">
      <c r="I8087" s="42"/>
      <c r="J8087" s="19"/>
      <c r="K8087" s="19"/>
      <c r="N8087" s="7" t="str">
        <f>IF(ISBLANK(C8087),"",SUMIFS($D$4:D8087,$C$4:C8087,C8087))</f>
        <v/>
      </c>
    </row>
    <row r="8088" spans="9:14" x14ac:dyDescent="0.25">
      <c r="I8088" s="42"/>
      <c r="J8088" s="19"/>
      <c r="K8088" s="19"/>
      <c r="N8088" s="7" t="str">
        <f>IF(ISBLANK(C8088),"",SUMIFS($D$4:D8088,$C$4:C8088,C8088))</f>
        <v/>
      </c>
    </row>
    <row r="8089" spans="9:14" x14ac:dyDescent="0.25">
      <c r="I8089" s="42"/>
      <c r="J8089" s="19"/>
      <c r="K8089" s="19"/>
      <c r="N8089" s="7" t="str">
        <f>IF(ISBLANK(C8089),"",SUMIFS($D$4:D8089,$C$4:C8089,C8089))</f>
        <v/>
      </c>
    </row>
    <row r="8090" spans="9:14" x14ac:dyDescent="0.25">
      <c r="I8090" s="42"/>
      <c r="J8090" s="19"/>
      <c r="K8090" s="19"/>
      <c r="N8090" s="7" t="str">
        <f>IF(ISBLANK(C8090),"",SUMIFS($D$4:D8090,$C$4:C8090,C8090))</f>
        <v/>
      </c>
    </row>
    <row r="8091" spans="9:14" x14ac:dyDescent="0.25">
      <c r="I8091" s="42"/>
      <c r="J8091" s="19"/>
      <c r="K8091" s="19"/>
      <c r="N8091" s="7" t="str">
        <f>IF(ISBLANK(C8091),"",SUMIFS($D$4:D8091,$C$4:C8091,C8091))</f>
        <v/>
      </c>
    </row>
    <row r="8092" spans="9:14" x14ac:dyDescent="0.25">
      <c r="I8092" s="42"/>
      <c r="J8092" s="19"/>
      <c r="K8092" s="19"/>
      <c r="N8092" s="7" t="str">
        <f>IF(ISBLANK(C8092),"",SUMIFS($D$4:D8092,$C$4:C8092,C8092))</f>
        <v/>
      </c>
    </row>
    <row r="8093" spans="9:14" x14ac:dyDescent="0.25">
      <c r="I8093" s="42"/>
      <c r="J8093" s="19"/>
      <c r="K8093" s="19"/>
      <c r="N8093" s="7" t="str">
        <f>IF(ISBLANK(C8093),"",SUMIFS($D$4:D8093,$C$4:C8093,C8093))</f>
        <v/>
      </c>
    </row>
    <row r="8094" spans="9:14" x14ac:dyDescent="0.25">
      <c r="I8094" s="42"/>
      <c r="J8094" s="19"/>
      <c r="K8094" s="19"/>
      <c r="N8094" s="7" t="str">
        <f>IF(ISBLANK(C8094),"",SUMIFS($D$4:D8094,$C$4:C8094,C8094))</f>
        <v/>
      </c>
    </row>
    <row r="8095" spans="9:14" x14ac:dyDescent="0.25">
      <c r="I8095" s="42"/>
      <c r="J8095" s="19"/>
      <c r="K8095" s="19"/>
      <c r="N8095" s="7" t="str">
        <f>IF(ISBLANK(C8095),"",SUMIFS($D$4:D8095,$C$4:C8095,C8095))</f>
        <v/>
      </c>
    </row>
    <row r="8096" spans="9:14" x14ac:dyDescent="0.25">
      <c r="I8096" s="42"/>
      <c r="J8096" s="19"/>
      <c r="K8096" s="19"/>
      <c r="N8096" s="7" t="str">
        <f>IF(ISBLANK(C8096),"",SUMIFS($D$4:D8096,$C$4:C8096,C8096))</f>
        <v/>
      </c>
    </row>
    <row r="8097" spans="9:14" x14ac:dyDescent="0.25">
      <c r="I8097" s="42"/>
      <c r="J8097" s="19"/>
      <c r="K8097" s="19"/>
      <c r="N8097" s="7" t="str">
        <f>IF(ISBLANK(C8097),"",SUMIFS($D$4:D8097,$C$4:C8097,C8097))</f>
        <v/>
      </c>
    </row>
    <row r="8098" spans="9:14" x14ac:dyDescent="0.25">
      <c r="I8098" s="42"/>
      <c r="J8098" s="19"/>
      <c r="K8098" s="19"/>
      <c r="N8098" s="7" t="str">
        <f>IF(ISBLANK(C8098),"",SUMIFS($D$4:D8098,$C$4:C8098,C8098))</f>
        <v/>
      </c>
    </row>
    <row r="8099" spans="9:14" x14ac:dyDescent="0.25">
      <c r="I8099" s="42"/>
      <c r="J8099" s="19"/>
      <c r="K8099" s="19"/>
      <c r="N8099" s="7" t="str">
        <f>IF(ISBLANK(C8099),"",SUMIFS($D$4:D8099,$C$4:C8099,C8099))</f>
        <v/>
      </c>
    </row>
    <row r="8100" spans="9:14" x14ac:dyDescent="0.25">
      <c r="I8100" s="42"/>
      <c r="J8100" s="19"/>
      <c r="K8100" s="19"/>
      <c r="N8100" s="7" t="str">
        <f>IF(ISBLANK(C8100),"",SUMIFS($D$4:D8100,$C$4:C8100,C8100))</f>
        <v/>
      </c>
    </row>
    <row r="8101" spans="9:14" x14ac:dyDescent="0.25">
      <c r="I8101" s="42"/>
      <c r="J8101" s="19"/>
      <c r="K8101" s="19"/>
      <c r="N8101" s="7" t="str">
        <f>IF(ISBLANK(C8101),"",SUMIFS($D$4:D8101,$C$4:C8101,C8101))</f>
        <v/>
      </c>
    </row>
    <row r="8102" spans="9:14" x14ac:dyDescent="0.25">
      <c r="I8102" s="42"/>
      <c r="J8102" s="19"/>
      <c r="K8102" s="19"/>
      <c r="N8102" s="7" t="str">
        <f>IF(ISBLANK(C8102),"",SUMIFS($D$4:D8102,$C$4:C8102,C8102))</f>
        <v/>
      </c>
    </row>
    <row r="8103" spans="9:14" x14ac:dyDescent="0.25">
      <c r="I8103" s="42"/>
      <c r="J8103" s="19"/>
      <c r="K8103" s="19"/>
      <c r="N8103" s="7" t="str">
        <f>IF(ISBLANK(C8103),"",SUMIFS($D$4:D8103,$C$4:C8103,C8103))</f>
        <v/>
      </c>
    </row>
    <row r="8104" spans="9:14" x14ac:dyDescent="0.25">
      <c r="I8104" s="42"/>
      <c r="J8104" s="19"/>
      <c r="K8104" s="19"/>
      <c r="N8104" s="7" t="str">
        <f>IF(ISBLANK(C8104),"",SUMIFS($D$4:D8104,$C$4:C8104,C8104))</f>
        <v/>
      </c>
    </row>
    <row r="8105" spans="9:14" x14ac:dyDescent="0.25">
      <c r="I8105" s="42"/>
      <c r="J8105" s="19"/>
      <c r="K8105" s="19"/>
      <c r="N8105" s="7" t="str">
        <f>IF(ISBLANK(C8105),"",SUMIFS($D$4:D8105,$C$4:C8105,C8105))</f>
        <v/>
      </c>
    </row>
    <row r="8106" spans="9:14" x14ac:dyDescent="0.25">
      <c r="I8106" s="42"/>
      <c r="J8106" s="19"/>
      <c r="K8106" s="19"/>
      <c r="N8106" s="7" t="str">
        <f>IF(ISBLANK(C8106),"",SUMIFS($D$4:D8106,$C$4:C8106,C8106))</f>
        <v/>
      </c>
    </row>
    <row r="8107" spans="9:14" x14ac:dyDescent="0.25">
      <c r="I8107" s="42"/>
      <c r="J8107" s="19"/>
      <c r="K8107" s="19"/>
      <c r="N8107" s="7" t="str">
        <f>IF(ISBLANK(C8107),"",SUMIFS($D$4:D8107,$C$4:C8107,C8107))</f>
        <v/>
      </c>
    </row>
    <row r="8108" spans="9:14" x14ac:dyDescent="0.25">
      <c r="I8108" s="42"/>
      <c r="J8108" s="19"/>
      <c r="K8108" s="19"/>
      <c r="N8108" s="7" t="str">
        <f>IF(ISBLANK(C8108),"",SUMIFS($D$4:D8108,$C$4:C8108,C8108))</f>
        <v/>
      </c>
    </row>
    <row r="8109" spans="9:14" x14ac:dyDescent="0.25">
      <c r="I8109" s="42"/>
      <c r="J8109" s="19"/>
      <c r="K8109" s="19"/>
      <c r="N8109" s="7" t="str">
        <f>IF(ISBLANK(C8109),"",SUMIFS($D$4:D8109,$C$4:C8109,C8109))</f>
        <v/>
      </c>
    </row>
    <row r="8110" spans="9:14" x14ac:dyDescent="0.25">
      <c r="I8110" s="42"/>
      <c r="J8110" s="19"/>
      <c r="K8110" s="19"/>
      <c r="N8110" s="7" t="str">
        <f>IF(ISBLANK(C8110),"",SUMIFS($D$4:D8110,$C$4:C8110,C8110))</f>
        <v/>
      </c>
    </row>
    <row r="8111" spans="9:14" x14ac:dyDescent="0.25">
      <c r="I8111" s="42"/>
      <c r="J8111" s="19"/>
      <c r="K8111" s="19"/>
      <c r="N8111" s="7" t="str">
        <f>IF(ISBLANK(C8111),"",SUMIFS($D$4:D8111,$C$4:C8111,C8111))</f>
        <v/>
      </c>
    </row>
    <row r="8112" spans="9:14" x14ac:dyDescent="0.25">
      <c r="I8112" s="42"/>
      <c r="J8112" s="19"/>
      <c r="K8112" s="19"/>
      <c r="N8112" s="7" t="str">
        <f>IF(ISBLANK(C8112),"",SUMIFS($D$4:D8112,$C$4:C8112,C8112))</f>
        <v/>
      </c>
    </row>
    <row r="8113" spans="9:14" x14ac:dyDescent="0.25">
      <c r="I8113" s="42"/>
      <c r="J8113" s="19"/>
      <c r="K8113" s="19"/>
      <c r="N8113" s="7" t="str">
        <f>IF(ISBLANK(C8113),"",SUMIFS($D$4:D8113,$C$4:C8113,C8113))</f>
        <v/>
      </c>
    </row>
    <row r="8114" spans="9:14" x14ac:dyDescent="0.25">
      <c r="I8114" s="42"/>
      <c r="J8114" s="19"/>
      <c r="K8114" s="19"/>
      <c r="N8114" s="7" t="str">
        <f>IF(ISBLANK(C8114),"",SUMIFS($D$4:D8114,$C$4:C8114,C8114))</f>
        <v/>
      </c>
    </row>
    <row r="8115" spans="9:14" x14ac:dyDescent="0.25">
      <c r="I8115" s="42"/>
      <c r="J8115" s="19"/>
      <c r="K8115" s="19"/>
      <c r="N8115" s="7" t="str">
        <f>IF(ISBLANK(C8115),"",SUMIFS($D$4:D8115,$C$4:C8115,C8115))</f>
        <v/>
      </c>
    </row>
    <row r="8116" spans="9:14" x14ac:dyDescent="0.25">
      <c r="I8116" s="42"/>
      <c r="J8116" s="19"/>
      <c r="K8116" s="19"/>
      <c r="N8116" s="7" t="str">
        <f>IF(ISBLANK(C8116),"",SUMIFS($D$4:D8116,$C$4:C8116,C8116))</f>
        <v/>
      </c>
    </row>
    <row r="8117" spans="9:14" x14ac:dyDescent="0.25">
      <c r="I8117" s="42"/>
      <c r="J8117" s="19"/>
      <c r="K8117" s="19"/>
      <c r="N8117" s="7" t="str">
        <f>IF(ISBLANK(C8117),"",SUMIFS($D$4:D8117,$C$4:C8117,C8117))</f>
        <v/>
      </c>
    </row>
    <row r="8118" spans="9:14" x14ac:dyDescent="0.25">
      <c r="I8118" s="42"/>
      <c r="J8118" s="19"/>
      <c r="K8118" s="19"/>
      <c r="N8118" s="7" t="str">
        <f>IF(ISBLANK(C8118),"",SUMIFS($D$4:D8118,$C$4:C8118,C8118))</f>
        <v/>
      </c>
    </row>
    <row r="8119" spans="9:14" x14ac:dyDescent="0.25">
      <c r="I8119" s="42"/>
      <c r="J8119" s="19"/>
      <c r="K8119" s="19"/>
      <c r="N8119" s="7" t="str">
        <f>IF(ISBLANK(C8119),"",SUMIFS($D$4:D8119,$C$4:C8119,C8119))</f>
        <v/>
      </c>
    </row>
    <row r="8120" spans="9:14" x14ac:dyDescent="0.25">
      <c r="I8120" s="42"/>
      <c r="J8120" s="19"/>
      <c r="K8120" s="19"/>
      <c r="N8120" s="7" t="str">
        <f>IF(ISBLANK(C8120),"",SUMIFS($D$4:D8120,$C$4:C8120,C8120))</f>
        <v/>
      </c>
    </row>
    <row r="8121" spans="9:14" x14ac:dyDescent="0.25">
      <c r="I8121" s="42"/>
      <c r="J8121" s="19"/>
      <c r="K8121" s="19"/>
      <c r="N8121" s="7" t="str">
        <f>IF(ISBLANK(C8121),"",SUMIFS($D$4:D8121,$C$4:C8121,C8121))</f>
        <v/>
      </c>
    </row>
    <row r="8122" spans="9:14" x14ac:dyDescent="0.25">
      <c r="I8122" s="42"/>
      <c r="J8122" s="19"/>
      <c r="K8122" s="19"/>
      <c r="N8122" s="7" t="str">
        <f>IF(ISBLANK(C8122),"",SUMIFS($D$4:D8122,$C$4:C8122,C8122))</f>
        <v/>
      </c>
    </row>
    <row r="8123" spans="9:14" x14ac:dyDescent="0.25">
      <c r="I8123" s="42"/>
      <c r="J8123" s="19"/>
      <c r="K8123" s="19"/>
      <c r="N8123" s="7" t="str">
        <f>IF(ISBLANK(C8123),"",SUMIFS($D$4:D8123,$C$4:C8123,C8123))</f>
        <v/>
      </c>
    </row>
    <row r="8124" spans="9:14" x14ac:dyDescent="0.25">
      <c r="I8124" s="42"/>
      <c r="J8124" s="19"/>
      <c r="K8124" s="19"/>
      <c r="N8124" s="7" t="str">
        <f>IF(ISBLANK(C8124),"",SUMIFS($D$4:D8124,$C$4:C8124,C8124))</f>
        <v/>
      </c>
    </row>
    <row r="8125" spans="9:14" x14ac:dyDescent="0.25">
      <c r="I8125" s="42"/>
      <c r="J8125" s="19"/>
      <c r="K8125" s="19"/>
      <c r="N8125" s="7" t="str">
        <f>IF(ISBLANK(C8125),"",SUMIFS($D$4:D8125,$C$4:C8125,C8125))</f>
        <v/>
      </c>
    </row>
    <row r="8126" spans="9:14" x14ac:dyDescent="0.25">
      <c r="I8126" s="42"/>
      <c r="J8126" s="19"/>
      <c r="K8126" s="19"/>
      <c r="N8126" s="7" t="str">
        <f>IF(ISBLANK(C8126),"",SUMIFS($D$4:D8126,$C$4:C8126,C8126))</f>
        <v/>
      </c>
    </row>
    <row r="8127" spans="9:14" x14ac:dyDescent="0.25">
      <c r="I8127" s="42"/>
      <c r="J8127" s="19"/>
      <c r="K8127" s="19"/>
      <c r="N8127" s="7" t="str">
        <f>IF(ISBLANK(C8127),"",SUMIFS($D$4:D8127,$C$4:C8127,C8127))</f>
        <v/>
      </c>
    </row>
    <row r="8128" spans="9:14" x14ac:dyDescent="0.25">
      <c r="I8128" s="42"/>
      <c r="J8128" s="19"/>
      <c r="K8128" s="19"/>
      <c r="N8128" s="7" t="str">
        <f>IF(ISBLANK(C8128),"",SUMIFS($D$4:D8128,$C$4:C8128,C8128))</f>
        <v/>
      </c>
    </row>
    <row r="8129" spans="9:14" x14ac:dyDescent="0.25">
      <c r="I8129" s="42"/>
      <c r="J8129" s="19"/>
      <c r="K8129" s="19"/>
      <c r="N8129" s="7" t="str">
        <f>IF(ISBLANK(C8129),"",SUMIFS($D$4:D8129,$C$4:C8129,C8129))</f>
        <v/>
      </c>
    </row>
    <row r="8130" spans="9:14" x14ac:dyDescent="0.25">
      <c r="I8130" s="42"/>
      <c r="J8130" s="19"/>
      <c r="K8130" s="19"/>
      <c r="N8130" s="7" t="str">
        <f>IF(ISBLANK(C8130),"",SUMIFS($D$4:D8130,$C$4:C8130,C8130))</f>
        <v/>
      </c>
    </row>
    <row r="8131" spans="9:14" x14ac:dyDescent="0.25">
      <c r="I8131" s="42"/>
      <c r="J8131" s="19"/>
      <c r="K8131" s="19"/>
      <c r="N8131" s="7" t="str">
        <f>IF(ISBLANK(C8131),"",SUMIFS($D$4:D8131,$C$4:C8131,C8131))</f>
        <v/>
      </c>
    </row>
    <row r="8132" spans="9:14" x14ac:dyDescent="0.25">
      <c r="I8132" s="42"/>
      <c r="J8132" s="19"/>
      <c r="K8132" s="19"/>
      <c r="N8132" s="7" t="str">
        <f>IF(ISBLANK(C8132),"",SUMIFS($D$4:D8132,$C$4:C8132,C8132))</f>
        <v/>
      </c>
    </row>
    <row r="8133" spans="9:14" x14ac:dyDescent="0.25">
      <c r="I8133" s="42"/>
      <c r="J8133" s="19"/>
      <c r="K8133" s="19"/>
      <c r="N8133" s="7" t="str">
        <f>IF(ISBLANK(C8133),"",SUMIFS($D$4:D8133,$C$4:C8133,C8133))</f>
        <v/>
      </c>
    </row>
    <row r="8134" spans="9:14" x14ac:dyDescent="0.25">
      <c r="I8134" s="42"/>
      <c r="J8134" s="19"/>
      <c r="K8134" s="19"/>
      <c r="N8134" s="7" t="str">
        <f>IF(ISBLANK(C8134),"",SUMIFS($D$4:D8134,$C$4:C8134,C8134))</f>
        <v/>
      </c>
    </row>
    <row r="8135" spans="9:14" x14ac:dyDescent="0.25">
      <c r="I8135" s="42"/>
      <c r="J8135" s="19"/>
      <c r="K8135" s="19"/>
      <c r="N8135" s="7" t="str">
        <f>IF(ISBLANK(C8135),"",SUMIFS($D$4:D8135,$C$4:C8135,C8135))</f>
        <v/>
      </c>
    </row>
    <row r="8136" spans="9:14" x14ac:dyDescent="0.25">
      <c r="I8136" s="42"/>
      <c r="J8136" s="19"/>
      <c r="K8136" s="19"/>
      <c r="N8136" s="7" t="str">
        <f>IF(ISBLANK(C8136),"",SUMIFS($D$4:D8136,$C$4:C8136,C8136))</f>
        <v/>
      </c>
    </row>
    <row r="8137" spans="9:14" x14ac:dyDescent="0.25">
      <c r="I8137" s="42"/>
      <c r="J8137" s="19"/>
      <c r="K8137" s="19"/>
      <c r="N8137" s="7" t="str">
        <f>IF(ISBLANK(C8137),"",SUMIFS($D$4:D8137,$C$4:C8137,C8137))</f>
        <v/>
      </c>
    </row>
    <row r="8138" spans="9:14" x14ac:dyDescent="0.25">
      <c r="I8138" s="42"/>
      <c r="J8138" s="19"/>
      <c r="K8138" s="19"/>
      <c r="N8138" s="7" t="str">
        <f>IF(ISBLANK(C8138),"",SUMIFS($D$4:D8138,$C$4:C8138,C8138))</f>
        <v/>
      </c>
    </row>
    <row r="8139" spans="9:14" x14ac:dyDescent="0.25">
      <c r="I8139" s="42"/>
      <c r="J8139" s="19"/>
      <c r="K8139" s="19"/>
      <c r="N8139" s="7" t="str">
        <f>IF(ISBLANK(C8139),"",SUMIFS($D$4:D8139,$C$4:C8139,C8139))</f>
        <v/>
      </c>
    </row>
    <row r="8140" spans="9:14" x14ac:dyDescent="0.25">
      <c r="I8140" s="42"/>
      <c r="J8140" s="19"/>
      <c r="K8140" s="19"/>
      <c r="N8140" s="7" t="str">
        <f>IF(ISBLANK(C8140),"",SUMIFS($D$4:D8140,$C$4:C8140,C8140))</f>
        <v/>
      </c>
    </row>
    <row r="8141" spans="9:14" x14ac:dyDescent="0.25">
      <c r="I8141" s="42"/>
      <c r="J8141" s="19"/>
      <c r="K8141" s="19"/>
      <c r="N8141" s="7" t="str">
        <f>IF(ISBLANK(C8141),"",SUMIFS($D$4:D8141,$C$4:C8141,C8141))</f>
        <v/>
      </c>
    </row>
    <row r="8142" spans="9:14" x14ac:dyDescent="0.25">
      <c r="I8142" s="42"/>
      <c r="J8142" s="19"/>
      <c r="K8142" s="19"/>
      <c r="N8142" s="7" t="str">
        <f>IF(ISBLANK(C8142),"",SUMIFS($D$4:D8142,$C$4:C8142,C8142))</f>
        <v/>
      </c>
    </row>
    <row r="8143" spans="9:14" x14ac:dyDescent="0.25">
      <c r="I8143" s="42"/>
      <c r="J8143" s="19"/>
      <c r="K8143" s="19"/>
      <c r="N8143" s="7" t="str">
        <f>IF(ISBLANK(C8143),"",SUMIFS($D$4:D8143,$C$4:C8143,C8143))</f>
        <v/>
      </c>
    </row>
    <row r="8144" spans="9:14" x14ac:dyDescent="0.25">
      <c r="I8144" s="42"/>
      <c r="J8144" s="19"/>
      <c r="K8144" s="19"/>
      <c r="N8144" s="7" t="str">
        <f>IF(ISBLANK(C8144),"",SUMIFS($D$4:D8144,$C$4:C8144,C8144))</f>
        <v/>
      </c>
    </row>
    <row r="8145" spans="9:14" x14ac:dyDescent="0.25">
      <c r="I8145" s="42"/>
      <c r="J8145" s="19"/>
      <c r="K8145" s="19"/>
      <c r="N8145" s="7" t="str">
        <f>IF(ISBLANK(C8145),"",SUMIFS($D$4:D8145,$C$4:C8145,C8145))</f>
        <v/>
      </c>
    </row>
    <row r="8146" spans="9:14" x14ac:dyDescent="0.25">
      <c r="I8146" s="42"/>
      <c r="J8146" s="19"/>
      <c r="K8146" s="19"/>
      <c r="N8146" s="7" t="str">
        <f>IF(ISBLANK(C8146),"",SUMIFS($D$4:D8146,$C$4:C8146,C8146))</f>
        <v/>
      </c>
    </row>
    <row r="8147" spans="9:14" x14ac:dyDescent="0.25">
      <c r="I8147" s="42"/>
      <c r="J8147" s="19"/>
      <c r="K8147" s="19"/>
      <c r="N8147" s="7" t="str">
        <f>IF(ISBLANK(C8147),"",SUMIFS($D$4:D8147,$C$4:C8147,C8147))</f>
        <v/>
      </c>
    </row>
    <row r="8148" spans="9:14" x14ac:dyDescent="0.25">
      <c r="I8148" s="42"/>
      <c r="J8148" s="19"/>
      <c r="K8148" s="19"/>
      <c r="N8148" s="7" t="str">
        <f>IF(ISBLANK(C8148),"",SUMIFS($D$4:D8148,$C$4:C8148,C8148))</f>
        <v/>
      </c>
    </row>
    <row r="8149" spans="9:14" x14ac:dyDescent="0.25">
      <c r="I8149" s="42"/>
      <c r="J8149" s="19"/>
      <c r="K8149" s="19"/>
      <c r="N8149" s="7" t="str">
        <f>IF(ISBLANK(C8149),"",SUMIFS($D$4:D8149,$C$4:C8149,C8149))</f>
        <v/>
      </c>
    </row>
    <row r="8150" spans="9:14" x14ac:dyDescent="0.25">
      <c r="I8150" s="42"/>
      <c r="J8150" s="19"/>
      <c r="K8150" s="19"/>
      <c r="N8150" s="7" t="str">
        <f>IF(ISBLANK(C8150),"",SUMIFS($D$4:D8150,$C$4:C8150,C8150))</f>
        <v/>
      </c>
    </row>
    <row r="8151" spans="9:14" x14ac:dyDescent="0.25">
      <c r="I8151" s="42"/>
      <c r="J8151" s="19"/>
      <c r="K8151" s="19"/>
      <c r="N8151" s="7" t="str">
        <f>IF(ISBLANK(C8151),"",SUMIFS($D$4:D8151,$C$4:C8151,C8151))</f>
        <v/>
      </c>
    </row>
    <row r="8152" spans="9:14" x14ac:dyDescent="0.25">
      <c r="I8152" s="42"/>
      <c r="J8152" s="19"/>
      <c r="K8152" s="19"/>
      <c r="N8152" s="7" t="str">
        <f>IF(ISBLANK(C8152),"",SUMIFS($D$4:D8152,$C$4:C8152,C8152))</f>
        <v/>
      </c>
    </row>
    <row r="8153" spans="9:14" x14ac:dyDescent="0.25">
      <c r="I8153" s="42"/>
      <c r="J8153" s="19"/>
      <c r="K8153" s="19"/>
      <c r="N8153" s="7" t="str">
        <f>IF(ISBLANK(C8153),"",SUMIFS($D$4:D8153,$C$4:C8153,C8153))</f>
        <v/>
      </c>
    </row>
    <row r="8154" spans="9:14" x14ac:dyDescent="0.25">
      <c r="I8154" s="42"/>
      <c r="J8154" s="19"/>
      <c r="K8154" s="19"/>
      <c r="N8154" s="7" t="str">
        <f>IF(ISBLANK(C8154),"",SUMIFS($D$4:D8154,$C$4:C8154,C8154))</f>
        <v/>
      </c>
    </row>
    <row r="8155" spans="9:14" x14ac:dyDescent="0.25">
      <c r="I8155" s="42"/>
      <c r="J8155" s="19"/>
      <c r="K8155" s="19"/>
      <c r="N8155" s="7" t="str">
        <f>IF(ISBLANK(C8155),"",SUMIFS($D$4:D8155,$C$4:C8155,C8155))</f>
        <v/>
      </c>
    </row>
    <row r="8156" spans="9:14" x14ac:dyDescent="0.25">
      <c r="I8156" s="42"/>
      <c r="J8156" s="19"/>
      <c r="K8156" s="19"/>
      <c r="N8156" s="7" t="str">
        <f>IF(ISBLANK(C8156),"",SUMIFS($D$4:D8156,$C$4:C8156,C8156))</f>
        <v/>
      </c>
    </row>
    <row r="8157" spans="9:14" x14ac:dyDescent="0.25">
      <c r="I8157" s="42"/>
      <c r="J8157" s="19"/>
      <c r="K8157" s="19"/>
      <c r="N8157" s="7" t="str">
        <f>IF(ISBLANK(C8157),"",SUMIFS($D$4:D8157,$C$4:C8157,C8157))</f>
        <v/>
      </c>
    </row>
    <row r="8158" spans="9:14" x14ac:dyDescent="0.25">
      <c r="I8158" s="42"/>
      <c r="J8158" s="19"/>
      <c r="K8158" s="19"/>
      <c r="N8158" s="7" t="str">
        <f>IF(ISBLANK(C8158),"",SUMIFS($D$4:D8158,$C$4:C8158,C8158))</f>
        <v/>
      </c>
    </row>
    <row r="8159" spans="9:14" x14ac:dyDescent="0.25">
      <c r="I8159" s="42"/>
      <c r="J8159" s="19"/>
      <c r="K8159" s="19"/>
      <c r="N8159" s="7" t="str">
        <f>IF(ISBLANK(C8159),"",SUMIFS($D$4:D8159,$C$4:C8159,C8159))</f>
        <v/>
      </c>
    </row>
    <row r="8160" spans="9:14" x14ac:dyDescent="0.25">
      <c r="I8160" s="42"/>
      <c r="J8160" s="19"/>
      <c r="K8160" s="19"/>
      <c r="N8160" s="7" t="str">
        <f>IF(ISBLANK(C8160),"",SUMIFS($D$4:D8160,$C$4:C8160,C8160))</f>
        <v/>
      </c>
    </row>
    <row r="8161" spans="9:14" x14ac:dyDescent="0.25">
      <c r="I8161" s="42"/>
      <c r="J8161" s="19"/>
      <c r="K8161" s="19"/>
      <c r="N8161" s="7" t="str">
        <f>IF(ISBLANK(C8161),"",SUMIFS($D$4:D8161,$C$4:C8161,C8161))</f>
        <v/>
      </c>
    </row>
    <row r="8162" spans="9:14" x14ac:dyDescent="0.25">
      <c r="I8162" s="42"/>
      <c r="J8162" s="19"/>
      <c r="K8162" s="19"/>
      <c r="N8162" s="7" t="str">
        <f>IF(ISBLANK(C8162),"",SUMIFS($D$4:D8162,$C$4:C8162,C8162))</f>
        <v/>
      </c>
    </row>
    <row r="8163" spans="9:14" x14ac:dyDescent="0.25">
      <c r="I8163" s="42"/>
      <c r="J8163" s="19"/>
      <c r="K8163" s="19"/>
      <c r="N8163" s="7" t="str">
        <f>IF(ISBLANK(C8163),"",SUMIFS($D$4:D8163,$C$4:C8163,C8163))</f>
        <v/>
      </c>
    </row>
    <row r="8164" spans="9:14" x14ac:dyDescent="0.25">
      <c r="I8164" s="42"/>
      <c r="J8164" s="19"/>
      <c r="K8164" s="19"/>
      <c r="N8164" s="7" t="str">
        <f>IF(ISBLANK(C8164),"",SUMIFS($D$4:D8164,$C$4:C8164,C8164))</f>
        <v/>
      </c>
    </row>
    <row r="8165" spans="9:14" x14ac:dyDescent="0.25">
      <c r="I8165" s="42"/>
      <c r="J8165" s="19"/>
      <c r="K8165" s="19"/>
      <c r="N8165" s="7" t="str">
        <f>IF(ISBLANK(C8165),"",SUMIFS($D$4:D8165,$C$4:C8165,C8165))</f>
        <v/>
      </c>
    </row>
    <row r="8166" spans="9:14" x14ac:dyDescent="0.25">
      <c r="I8166" s="42"/>
      <c r="J8166" s="19"/>
      <c r="K8166" s="19"/>
      <c r="N8166" s="7" t="str">
        <f>IF(ISBLANK(C8166),"",SUMIFS($D$4:D8166,$C$4:C8166,C8166))</f>
        <v/>
      </c>
    </row>
    <row r="8167" spans="9:14" x14ac:dyDescent="0.25">
      <c r="I8167" s="42"/>
      <c r="J8167" s="19"/>
      <c r="K8167" s="19"/>
      <c r="N8167" s="7" t="str">
        <f>IF(ISBLANK(C8167),"",SUMIFS($D$4:D8167,$C$4:C8167,C8167))</f>
        <v/>
      </c>
    </row>
    <row r="8168" spans="9:14" x14ac:dyDescent="0.25">
      <c r="I8168" s="42"/>
      <c r="J8168" s="19"/>
      <c r="K8168" s="19"/>
      <c r="N8168" s="7" t="str">
        <f>IF(ISBLANK(C8168),"",SUMIFS($D$4:D8168,$C$4:C8168,C8168))</f>
        <v/>
      </c>
    </row>
    <row r="8169" spans="9:14" x14ac:dyDescent="0.25">
      <c r="I8169" s="42"/>
      <c r="J8169" s="19"/>
      <c r="K8169" s="19"/>
      <c r="N8169" s="7" t="str">
        <f>IF(ISBLANK(C8169),"",SUMIFS($D$4:D8169,$C$4:C8169,C8169))</f>
        <v/>
      </c>
    </row>
    <row r="8170" spans="9:14" x14ac:dyDescent="0.25">
      <c r="I8170" s="42"/>
      <c r="J8170" s="19"/>
      <c r="K8170" s="19"/>
      <c r="N8170" s="7" t="str">
        <f>IF(ISBLANK(C8170),"",SUMIFS($D$4:D8170,$C$4:C8170,C8170))</f>
        <v/>
      </c>
    </row>
    <row r="8171" spans="9:14" x14ac:dyDescent="0.25">
      <c r="I8171" s="42"/>
      <c r="J8171" s="19"/>
      <c r="K8171" s="19"/>
      <c r="N8171" s="7" t="str">
        <f>IF(ISBLANK(C8171),"",SUMIFS($D$4:D8171,$C$4:C8171,C8171))</f>
        <v/>
      </c>
    </row>
    <row r="8172" spans="9:14" x14ac:dyDescent="0.25">
      <c r="I8172" s="42"/>
      <c r="J8172" s="19"/>
      <c r="K8172" s="19"/>
      <c r="N8172" s="7" t="str">
        <f>IF(ISBLANK(C8172),"",SUMIFS($D$4:D8172,$C$4:C8172,C8172))</f>
        <v/>
      </c>
    </row>
    <row r="8173" spans="9:14" x14ac:dyDescent="0.25">
      <c r="I8173" s="42"/>
      <c r="J8173" s="19"/>
      <c r="K8173" s="19"/>
      <c r="N8173" s="7" t="str">
        <f>IF(ISBLANK(C8173),"",SUMIFS($D$4:D8173,$C$4:C8173,C8173))</f>
        <v/>
      </c>
    </row>
    <row r="8174" spans="9:14" x14ac:dyDescent="0.25">
      <c r="I8174" s="42"/>
      <c r="J8174" s="19"/>
      <c r="K8174" s="19"/>
      <c r="N8174" s="7" t="str">
        <f>IF(ISBLANK(C8174),"",SUMIFS($D$4:D8174,$C$4:C8174,C8174))</f>
        <v/>
      </c>
    </row>
    <row r="8175" spans="9:14" x14ac:dyDescent="0.25">
      <c r="I8175" s="42"/>
      <c r="J8175" s="19"/>
      <c r="K8175" s="19"/>
      <c r="N8175" s="7" t="str">
        <f>IF(ISBLANK(C8175),"",SUMIFS($D$4:D8175,$C$4:C8175,C8175))</f>
        <v/>
      </c>
    </row>
    <row r="8176" spans="9:14" x14ac:dyDescent="0.25">
      <c r="I8176" s="42"/>
      <c r="J8176" s="19"/>
      <c r="K8176" s="19"/>
      <c r="N8176" s="7" t="str">
        <f>IF(ISBLANK(C8176),"",SUMIFS($D$4:D8176,$C$4:C8176,C8176))</f>
        <v/>
      </c>
    </row>
    <row r="8177" spans="9:14" x14ac:dyDescent="0.25">
      <c r="I8177" s="42"/>
      <c r="J8177" s="19"/>
      <c r="K8177" s="19"/>
      <c r="N8177" s="7" t="str">
        <f>IF(ISBLANK(C8177),"",SUMIFS($D$4:D8177,$C$4:C8177,C8177))</f>
        <v/>
      </c>
    </row>
    <row r="8178" spans="9:14" x14ac:dyDescent="0.25">
      <c r="I8178" s="42"/>
      <c r="J8178" s="19"/>
      <c r="K8178" s="19"/>
      <c r="N8178" s="7" t="str">
        <f>IF(ISBLANK(C8178),"",SUMIFS($D$4:D8178,$C$4:C8178,C8178))</f>
        <v/>
      </c>
    </row>
    <row r="8179" spans="9:14" x14ac:dyDescent="0.25">
      <c r="I8179" s="42"/>
      <c r="J8179" s="19"/>
      <c r="K8179" s="19"/>
      <c r="N8179" s="7" t="str">
        <f>IF(ISBLANK(C8179),"",SUMIFS($D$4:D8179,$C$4:C8179,C8179))</f>
        <v/>
      </c>
    </row>
    <row r="8180" spans="9:14" x14ac:dyDescent="0.25">
      <c r="I8180" s="42"/>
      <c r="J8180" s="19"/>
      <c r="K8180" s="19"/>
      <c r="N8180" s="7" t="str">
        <f>IF(ISBLANK(C8180),"",SUMIFS($D$4:D8180,$C$4:C8180,C8180))</f>
        <v/>
      </c>
    </row>
    <row r="8181" spans="9:14" x14ac:dyDescent="0.25">
      <c r="I8181" s="42"/>
      <c r="J8181" s="19"/>
      <c r="K8181" s="19"/>
      <c r="N8181" s="7" t="str">
        <f>IF(ISBLANK(C8181),"",SUMIFS($D$4:D8181,$C$4:C8181,C8181))</f>
        <v/>
      </c>
    </row>
    <row r="8182" spans="9:14" x14ac:dyDescent="0.25">
      <c r="I8182" s="42"/>
      <c r="J8182" s="19"/>
      <c r="K8182" s="19"/>
      <c r="N8182" s="7" t="str">
        <f>IF(ISBLANK(C8182),"",SUMIFS($D$4:D8182,$C$4:C8182,C8182))</f>
        <v/>
      </c>
    </row>
    <row r="8183" spans="9:14" x14ac:dyDescent="0.25">
      <c r="I8183" s="42"/>
      <c r="J8183" s="19"/>
      <c r="K8183" s="19"/>
      <c r="N8183" s="7" t="str">
        <f>IF(ISBLANK(C8183),"",SUMIFS($D$4:D8183,$C$4:C8183,C8183))</f>
        <v/>
      </c>
    </row>
    <row r="8184" spans="9:14" x14ac:dyDescent="0.25">
      <c r="I8184" s="42"/>
      <c r="J8184" s="19"/>
      <c r="K8184" s="19"/>
      <c r="N8184" s="7" t="str">
        <f>IF(ISBLANK(C8184),"",SUMIFS($D$4:D8184,$C$4:C8184,C8184))</f>
        <v/>
      </c>
    </row>
    <row r="8185" spans="9:14" x14ac:dyDescent="0.25">
      <c r="I8185" s="42"/>
      <c r="J8185" s="19"/>
      <c r="K8185" s="19"/>
      <c r="N8185" s="7" t="str">
        <f>IF(ISBLANK(C8185),"",SUMIFS($D$4:D8185,$C$4:C8185,C8185))</f>
        <v/>
      </c>
    </row>
    <row r="8186" spans="9:14" x14ac:dyDescent="0.25">
      <c r="I8186" s="42"/>
      <c r="J8186" s="19"/>
      <c r="K8186" s="19"/>
      <c r="N8186" s="7" t="str">
        <f>IF(ISBLANK(C8186),"",SUMIFS($D$4:D8186,$C$4:C8186,C8186))</f>
        <v/>
      </c>
    </row>
    <row r="8187" spans="9:14" x14ac:dyDescent="0.25">
      <c r="I8187" s="42"/>
      <c r="J8187" s="19"/>
      <c r="K8187" s="19"/>
      <c r="N8187" s="7" t="str">
        <f>IF(ISBLANK(C8187),"",SUMIFS($D$4:D8187,$C$4:C8187,C8187))</f>
        <v/>
      </c>
    </row>
    <row r="8188" spans="9:14" x14ac:dyDescent="0.25">
      <c r="I8188" s="42"/>
      <c r="J8188" s="19"/>
      <c r="K8188" s="19"/>
      <c r="N8188" s="7" t="str">
        <f>IF(ISBLANK(C8188),"",SUMIFS($D$4:D8188,$C$4:C8188,C8188))</f>
        <v/>
      </c>
    </row>
    <row r="8189" spans="9:14" x14ac:dyDescent="0.25">
      <c r="I8189" s="42"/>
      <c r="J8189" s="19"/>
      <c r="K8189" s="19"/>
      <c r="N8189" s="7" t="str">
        <f>IF(ISBLANK(C8189),"",SUMIFS($D$4:D8189,$C$4:C8189,C8189))</f>
        <v/>
      </c>
    </row>
    <row r="8190" spans="9:14" x14ac:dyDescent="0.25">
      <c r="I8190" s="42"/>
      <c r="J8190" s="19"/>
      <c r="K8190" s="19"/>
      <c r="N8190" s="7" t="str">
        <f>IF(ISBLANK(C8190),"",SUMIFS($D$4:D8190,$C$4:C8190,C8190))</f>
        <v/>
      </c>
    </row>
    <row r="8191" spans="9:14" x14ac:dyDescent="0.25">
      <c r="I8191" s="42"/>
      <c r="J8191" s="19"/>
      <c r="K8191" s="19"/>
      <c r="N8191" s="7" t="str">
        <f>IF(ISBLANK(C8191),"",SUMIFS($D$4:D8191,$C$4:C8191,C8191))</f>
        <v/>
      </c>
    </row>
    <row r="8192" spans="9:14" x14ac:dyDescent="0.25">
      <c r="I8192" s="42"/>
      <c r="J8192" s="19"/>
      <c r="K8192" s="19"/>
      <c r="N8192" s="7" t="str">
        <f>IF(ISBLANK(C8192),"",SUMIFS($D$4:D8192,$C$4:C8192,C8192))</f>
        <v/>
      </c>
    </row>
    <row r="8193" spans="9:14" x14ac:dyDescent="0.25">
      <c r="I8193" s="42"/>
      <c r="J8193" s="19"/>
      <c r="K8193" s="19"/>
      <c r="N8193" s="7" t="str">
        <f>IF(ISBLANK(C8193),"",SUMIFS($D$4:D8193,$C$4:C8193,C8193))</f>
        <v/>
      </c>
    </row>
    <row r="8194" spans="9:14" x14ac:dyDescent="0.25">
      <c r="I8194" s="42"/>
      <c r="J8194" s="19"/>
      <c r="K8194" s="19"/>
      <c r="N8194" s="7" t="str">
        <f>IF(ISBLANK(C8194),"",SUMIFS($D$4:D8194,$C$4:C8194,C8194))</f>
        <v/>
      </c>
    </row>
    <row r="8195" spans="9:14" x14ac:dyDescent="0.25">
      <c r="I8195" s="42"/>
      <c r="J8195" s="19"/>
      <c r="K8195" s="19"/>
      <c r="N8195" s="7" t="str">
        <f>IF(ISBLANK(C8195),"",SUMIFS($D$4:D8195,$C$4:C8195,C8195))</f>
        <v/>
      </c>
    </row>
    <row r="8196" spans="9:14" x14ac:dyDescent="0.25">
      <c r="I8196" s="42"/>
      <c r="J8196" s="19"/>
      <c r="K8196" s="19"/>
      <c r="N8196" s="7" t="str">
        <f>IF(ISBLANK(C8196),"",SUMIFS($D$4:D8196,$C$4:C8196,C8196))</f>
        <v/>
      </c>
    </row>
    <row r="8197" spans="9:14" x14ac:dyDescent="0.25">
      <c r="I8197" s="42"/>
      <c r="J8197" s="19"/>
      <c r="K8197" s="19"/>
      <c r="N8197" s="7" t="str">
        <f>IF(ISBLANK(C8197),"",SUMIFS($D$4:D8197,$C$4:C8197,C8197))</f>
        <v/>
      </c>
    </row>
    <row r="8198" spans="9:14" x14ac:dyDescent="0.25">
      <c r="I8198" s="42"/>
      <c r="J8198" s="19"/>
      <c r="K8198" s="19"/>
      <c r="N8198" s="7" t="str">
        <f>IF(ISBLANK(C8198),"",SUMIFS($D$4:D8198,$C$4:C8198,C8198))</f>
        <v/>
      </c>
    </row>
    <row r="8199" spans="9:14" x14ac:dyDescent="0.25">
      <c r="I8199" s="42"/>
      <c r="J8199" s="19"/>
      <c r="K8199" s="19"/>
      <c r="N8199" s="7" t="str">
        <f>IF(ISBLANK(C8199),"",SUMIFS($D$4:D8199,$C$4:C8199,C8199))</f>
        <v/>
      </c>
    </row>
    <row r="8200" spans="9:14" x14ac:dyDescent="0.25">
      <c r="I8200" s="42"/>
      <c r="J8200" s="19"/>
      <c r="K8200" s="19"/>
      <c r="N8200" s="7" t="str">
        <f>IF(ISBLANK(C8200),"",SUMIFS($D$4:D8200,$C$4:C8200,C8200))</f>
        <v/>
      </c>
    </row>
    <row r="8201" spans="9:14" x14ac:dyDescent="0.25">
      <c r="I8201" s="42"/>
      <c r="J8201" s="19"/>
      <c r="K8201" s="19"/>
      <c r="N8201" s="7" t="str">
        <f>IF(ISBLANK(C8201),"",SUMIFS($D$4:D8201,$C$4:C8201,C8201))</f>
        <v/>
      </c>
    </row>
    <row r="8202" spans="9:14" x14ac:dyDescent="0.25">
      <c r="I8202" s="42"/>
      <c r="J8202" s="19"/>
      <c r="K8202" s="19"/>
      <c r="N8202" s="7" t="str">
        <f>IF(ISBLANK(C8202),"",SUMIFS($D$4:D8202,$C$4:C8202,C8202))</f>
        <v/>
      </c>
    </row>
    <row r="8203" spans="9:14" x14ac:dyDescent="0.25">
      <c r="I8203" s="42"/>
      <c r="J8203" s="19"/>
      <c r="K8203" s="19"/>
      <c r="N8203" s="7" t="str">
        <f>IF(ISBLANK(C8203),"",SUMIFS($D$4:D8203,$C$4:C8203,C8203))</f>
        <v/>
      </c>
    </row>
    <row r="8204" spans="9:14" x14ac:dyDescent="0.25">
      <c r="I8204" s="42"/>
      <c r="J8204" s="19"/>
      <c r="K8204" s="19"/>
      <c r="N8204" s="7" t="str">
        <f>IF(ISBLANK(C8204),"",SUMIFS($D$4:D8204,$C$4:C8204,C8204))</f>
        <v/>
      </c>
    </row>
    <row r="8205" spans="9:14" x14ac:dyDescent="0.25">
      <c r="I8205" s="42"/>
      <c r="J8205" s="19"/>
      <c r="K8205" s="19"/>
      <c r="N8205" s="7" t="str">
        <f>IF(ISBLANK(C8205),"",SUMIFS($D$4:D8205,$C$4:C8205,C8205))</f>
        <v/>
      </c>
    </row>
    <row r="8206" spans="9:14" x14ac:dyDescent="0.25">
      <c r="I8206" s="42"/>
      <c r="J8206" s="19"/>
      <c r="K8206" s="19"/>
      <c r="N8206" s="7" t="str">
        <f>IF(ISBLANK(C8206),"",SUMIFS($D$4:D8206,$C$4:C8206,C8206))</f>
        <v/>
      </c>
    </row>
    <row r="8207" spans="9:14" x14ac:dyDescent="0.25">
      <c r="I8207" s="42"/>
      <c r="J8207" s="19"/>
      <c r="K8207" s="19"/>
      <c r="N8207" s="7" t="str">
        <f>IF(ISBLANK(C8207),"",SUMIFS($D$4:D8207,$C$4:C8207,C8207))</f>
        <v/>
      </c>
    </row>
    <row r="8208" spans="9:14" x14ac:dyDescent="0.25">
      <c r="I8208" s="42"/>
      <c r="J8208" s="19"/>
      <c r="K8208" s="19"/>
      <c r="N8208" s="7" t="str">
        <f>IF(ISBLANK(C8208),"",SUMIFS($D$4:D8208,$C$4:C8208,C8208))</f>
        <v/>
      </c>
    </row>
    <row r="8209" spans="9:14" x14ac:dyDescent="0.25">
      <c r="I8209" s="42"/>
      <c r="J8209" s="19"/>
      <c r="K8209" s="19"/>
      <c r="N8209" s="7" t="str">
        <f>IF(ISBLANK(C8209),"",SUMIFS($D$4:D8209,$C$4:C8209,C8209))</f>
        <v/>
      </c>
    </row>
    <row r="8210" spans="9:14" x14ac:dyDescent="0.25">
      <c r="I8210" s="42"/>
      <c r="J8210" s="19"/>
      <c r="K8210" s="19"/>
      <c r="N8210" s="7" t="str">
        <f>IF(ISBLANK(C8210),"",SUMIFS($D$4:D8210,$C$4:C8210,C8210))</f>
        <v/>
      </c>
    </row>
    <row r="8211" spans="9:14" x14ac:dyDescent="0.25">
      <c r="I8211" s="42"/>
      <c r="J8211" s="19"/>
      <c r="K8211" s="19"/>
      <c r="N8211" s="7" t="str">
        <f>IF(ISBLANK(C8211),"",SUMIFS($D$4:D8211,$C$4:C8211,C8211))</f>
        <v/>
      </c>
    </row>
    <row r="8212" spans="9:14" x14ac:dyDescent="0.25">
      <c r="I8212" s="42"/>
      <c r="J8212" s="19"/>
      <c r="K8212" s="19"/>
      <c r="N8212" s="7" t="str">
        <f>IF(ISBLANK(C8212),"",SUMIFS($D$4:D8212,$C$4:C8212,C8212))</f>
        <v/>
      </c>
    </row>
    <row r="8213" spans="9:14" x14ac:dyDescent="0.25">
      <c r="I8213" s="42"/>
      <c r="J8213" s="19"/>
      <c r="K8213" s="19"/>
      <c r="N8213" s="7" t="str">
        <f>IF(ISBLANK(C8213),"",SUMIFS($D$4:D8213,$C$4:C8213,C8213))</f>
        <v/>
      </c>
    </row>
    <row r="8214" spans="9:14" x14ac:dyDescent="0.25">
      <c r="I8214" s="42"/>
      <c r="J8214" s="19"/>
      <c r="K8214" s="19"/>
      <c r="N8214" s="7" t="str">
        <f>IF(ISBLANK(C8214),"",SUMIFS($D$4:D8214,$C$4:C8214,C8214))</f>
        <v/>
      </c>
    </row>
    <row r="8215" spans="9:14" x14ac:dyDescent="0.25">
      <c r="I8215" s="42"/>
      <c r="J8215" s="19"/>
      <c r="K8215" s="19"/>
      <c r="N8215" s="7" t="str">
        <f>IF(ISBLANK(C8215),"",SUMIFS($D$4:D8215,$C$4:C8215,C8215))</f>
        <v/>
      </c>
    </row>
    <row r="8216" spans="9:14" x14ac:dyDescent="0.25">
      <c r="I8216" s="42"/>
      <c r="J8216" s="19"/>
      <c r="K8216" s="19"/>
      <c r="N8216" s="7" t="str">
        <f>IF(ISBLANK(C8216),"",SUMIFS($D$4:D8216,$C$4:C8216,C8216))</f>
        <v/>
      </c>
    </row>
    <row r="8217" spans="9:14" x14ac:dyDescent="0.25">
      <c r="I8217" s="42"/>
      <c r="J8217" s="19"/>
      <c r="K8217" s="19"/>
      <c r="N8217" s="7" t="str">
        <f>IF(ISBLANK(C8217),"",SUMIFS($D$4:D8217,$C$4:C8217,C8217))</f>
        <v/>
      </c>
    </row>
    <row r="8218" spans="9:14" x14ac:dyDescent="0.25">
      <c r="I8218" s="42"/>
      <c r="J8218" s="19"/>
      <c r="K8218" s="19"/>
      <c r="N8218" s="7" t="str">
        <f>IF(ISBLANK(C8218),"",SUMIFS($D$4:D8218,$C$4:C8218,C8218))</f>
        <v/>
      </c>
    </row>
    <row r="8219" spans="9:14" x14ac:dyDescent="0.25">
      <c r="I8219" s="42"/>
      <c r="J8219" s="19"/>
      <c r="K8219" s="19"/>
      <c r="N8219" s="7" t="str">
        <f>IF(ISBLANK(C8219),"",SUMIFS($D$4:D8219,$C$4:C8219,C8219))</f>
        <v/>
      </c>
    </row>
    <row r="8220" spans="9:14" x14ac:dyDescent="0.25">
      <c r="I8220" s="42"/>
      <c r="J8220" s="19"/>
      <c r="K8220" s="19"/>
      <c r="N8220" s="7" t="str">
        <f>IF(ISBLANK(C8220),"",SUMIFS($D$4:D8220,$C$4:C8220,C8220))</f>
        <v/>
      </c>
    </row>
    <row r="8221" spans="9:14" x14ac:dyDescent="0.25">
      <c r="I8221" s="42"/>
      <c r="J8221" s="19"/>
      <c r="K8221" s="19"/>
      <c r="N8221" s="7" t="str">
        <f>IF(ISBLANK(C8221),"",SUMIFS($D$4:D8221,$C$4:C8221,C8221))</f>
        <v/>
      </c>
    </row>
    <row r="8222" spans="9:14" x14ac:dyDescent="0.25">
      <c r="I8222" s="42"/>
      <c r="J8222" s="19"/>
      <c r="K8222" s="19"/>
      <c r="N8222" s="7" t="str">
        <f>IF(ISBLANK(C8222),"",SUMIFS($D$4:D8222,$C$4:C8222,C8222))</f>
        <v/>
      </c>
    </row>
    <row r="8223" spans="9:14" x14ac:dyDescent="0.25">
      <c r="I8223" s="42"/>
      <c r="J8223" s="19"/>
      <c r="K8223" s="19"/>
      <c r="N8223" s="7" t="str">
        <f>IF(ISBLANK(C8223),"",SUMIFS($D$4:D8223,$C$4:C8223,C8223))</f>
        <v/>
      </c>
    </row>
    <row r="8224" spans="9:14" x14ac:dyDescent="0.25">
      <c r="I8224" s="42"/>
      <c r="J8224" s="19"/>
      <c r="K8224" s="19"/>
      <c r="N8224" s="7" t="str">
        <f>IF(ISBLANK(C8224),"",SUMIFS($D$4:D8224,$C$4:C8224,C8224))</f>
        <v/>
      </c>
    </row>
    <row r="8225" spans="9:14" x14ac:dyDescent="0.25">
      <c r="I8225" s="42"/>
      <c r="J8225" s="19"/>
      <c r="K8225" s="19"/>
      <c r="N8225" s="7" t="str">
        <f>IF(ISBLANK(C8225),"",SUMIFS($D$4:D8225,$C$4:C8225,C8225))</f>
        <v/>
      </c>
    </row>
    <row r="8226" spans="9:14" x14ac:dyDescent="0.25">
      <c r="I8226" s="42"/>
      <c r="J8226" s="19"/>
      <c r="K8226" s="19"/>
      <c r="N8226" s="7" t="str">
        <f>IF(ISBLANK(C8226),"",SUMIFS($D$4:D8226,$C$4:C8226,C8226))</f>
        <v/>
      </c>
    </row>
    <row r="8227" spans="9:14" x14ac:dyDescent="0.25">
      <c r="I8227" s="42"/>
      <c r="J8227" s="19"/>
      <c r="K8227" s="19"/>
      <c r="N8227" s="7" t="str">
        <f>IF(ISBLANK(C8227),"",SUMIFS($D$4:D8227,$C$4:C8227,C8227))</f>
        <v/>
      </c>
    </row>
    <row r="8228" spans="9:14" x14ac:dyDescent="0.25">
      <c r="I8228" s="42"/>
      <c r="J8228" s="19"/>
      <c r="K8228" s="19"/>
      <c r="N8228" s="7" t="str">
        <f>IF(ISBLANK(C8228),"",SUMIFS($D$4:D8228,$C$4:C8228,C8228))</f>
        <v/>
      </c>
    </row>
    <row r="8229" spans="9:14" x14ac:dyDescent="0.25">
      <c r="I8229" s="42"/>
      <c r="J8229" s="19"/>
      <c r="K8229" s="19"/>
      <c r="N8229" s="7" t="str">
        <f>IF(ISBLANK(C8229),"",SUMIFS($D$4:D8229,$C$4:C8229,C8229))</f>
        <v/>
      </c>
    </row>
    <row r="8230" spans="9:14" x14ac:dyDescent="0.25">
      <c r="I8230" s="42"/>
      <c r="J8230" s="19"/>
      <c r="K8230" s="19"/>
      <c r="N8230" s="7" t="str">
        <f>IF(ISBLANK(C8230),"",SUMIFS($D$4:D8230,$C$4:C8230,C8230))</f>
        <v/>
      </c>
    </row>
    <row r="8231" spans="9:14" x14ac:dyDescent="0.25">
      <c r="I8231" s="42"/>
      <c r="J8231" s="19"/>
      <c r="K8231" s="19"/>
      <c r="N8231" s="7" t="str">
        <f>IF(ISBLANK(C8231),"",SUMIFS($D$4:D8231,$C$4:C8231,C8231))</f>
        <v/>
      </c>
    </row>
    <row r="8232" spans="9:14" x14ac:dyDescent="0.25">
      <c r="I8232" s="42"/>
      <c r="J8232" s="19"/>
      <c r="K8232" s="19"/>
      <c r="N8232" s="7" t="str">
        <f>IF(ISBLANK(C8232),"",SUMIFS($D$4:D8232,$C$4:C8232,C8232))</f>
        <v/>
      </c>
    </row>
    <row r="8233" spans="9:14" x14ac:dyDescent="0.25">
      <c r="I8233" s="42"/>
      <c r="J8233" s="19"/>
      <c r="K8233" s="19"/>
      <c r="N8233" s="7" t="str">
        <f>IF(ISBLANK(C8233),"",SUMIFS($D$4:D8233,$C$4:C8233,C8233))</f>
        <v/>
      </c>
    </row>
    <row r="8234" spans="9:14" x14ac:dyDescent="0.25">
      <c r="I8234" s="42"/>
      <c r="J8234" s="19"/>
      <c r="K8234" s="19"/>
      <c r="N8234" s="7" t="str">
        <f>IF(ISBLANK(C8234),"",SUMIFS($D$4:D8234,$C$4:C8234,C8234))</f>
        <v/>
      </c>
    </row>
    <row r="8235" spans="9:14" x14ac:dyDescent="0.25">
      <c r="I8235" s="42"/>
      <c r="J8235" s="19"/>
      <c r="K8235" s="19"/>
      <c r="N8235" s="7" t="str">
        <f>IF(ISBLANK(C8235),"",SUMIFS($D$4:D8235,$C$4:C8235,C8235))</f>
        <v/>
      </c>
    </row>
    <row r="8236" spans="9:14" x14ac:dyDescent="0.25">
      <c r="I8236" s="42"/>
      <c r="J8236" s="19"/>
      <c r="K8236" s="19"/>
      <c r="N8236" s="7" t="str">
        <f>IF(ISBLANK(C8236),"",SUMIFS($D$4:D8236,$C$4:C8236,C8236))</f>
        <v/>
      </c>
    </row>
    <row r="8237" spans="9:14" x14ac:dyDescent="0.25">
      <c r="I8237" s="42"/>
      <c r="J8237" s="19"/>
      <c r="K8237" s="19"/>
      <c r="N8237" s="7" t="str">
        <f>IF(ISBLANK(C8237),"",SUMIFS($D$4:D8237,$C$4:C8237,C8237))</f>
        <v/>
      </c>
    </row>
    <row r="8238" spans="9:14" x14ac:dyDescent="0.25">
      <c r="I8238" s="42"/>
      <c r="J8238" s="19"/>
      <c r="K8238" s="19"/>
      <c r="N8238" s="7" t="str">
        <f>IF(ISBLANK(C8238),"",SUMIFS($D$4:D8238,$C$4:C8238,C8238))</f>
        <v/>
      </c>
    </row>
    <row r="8239" spans="9:14" x14ac:dyDescent="0.25">
      <c r="I8239" s="42"/>
      <c r="J8239" s="19"/>
      <c r="K8239" s="19"/>
      <c r="N8239" s="7" t="str">
        <f>IF(ISBLANK(C8239),"",SUMIFS($D$4:D8239,$C$4:C8239,C8239))</f>
        <v/>
      </c>
    </row>
    <row r="8240" spans="9:14" x14ac:dyDescent="0.25">
      <c r="I8240" s="42"/>
      <c r="J8240" s="19"/>
      <c r="K8240" s="19"/>
      <c r="N8240" s="7" t="str">
        <f>IF(ISBLANK(C8240),"",SUMIFS($D$4:D8240,$C$4:C8240,C8240))</f>
        <v/>
      </c>
    </row>
    <row r="8241" spans="9:14" x14ac:dyDescent="0.25">
      <c r="I8241" s="42"/>
      <c r="J8241" s="19"/>
      <c r="K8241" s="19"/>
      <c r="N8241" s="7" t="str">
        <f>IF(ISBLANK(C8241),"",SUMIFS($D$4:D8241,$C$4:C8241,C8241))</f>
        <v/>
      </c>
    </row>
    <row r="8242" spans="9:14" x14ac:dyDescent="0.25">
      <c r="I8242" s="42"/>
      <c r="J8242" s="19"/>
      <c r="K8242" s="19"/>
      <c r="N8242" s="7" t="str">
        <f>IF(ISBLANK(C8242),"",SUMIFS($D$4:D8242,$C$4:C8242,C8242))</f>
        <v/>
      </c>
    </row>
    <row r="8243" spans="9:14" x14ac:dyDescent="0.25">
      <c r="I8243" s="42"/>
      <c r="J8243" s="19"/>
      <c r="K8243" s="19"/>
      <c r="N8243" s="7" t="str">
        <f>IF(ISBLANK(C8243),"",SUMIFS($D$4:D8243,$C$4:C8243,C8243))</f>
        <v/>
      </c>
    </row>
    <row r="8244" spans="9:14" x14ac:dyDescent="0.25">
      <c r="I8244" s="42"/>
      <c r="J8244" s="19"/>
      <c r="K8244" s="19"/>
      <c r="N8244" s="7" t="str">
        <f>IF(ISBLANK(C8244),"",SUMIFS($D$4:D8244,$C$4:C8244,C8244))</f>
        <v/>
      </c>
    </row>
    <row r="8245" spans="9:14" x14ac:dyDescent="0.25">
      <c r="I8245" s="42"/>
      <c r="J8245" s="19"/>
      <c r="K8245" s="19"/>
      <c r="N8245" s="7" t="str">
        <f>IF(ISBLANK(C8245),"",SUMIFS($D$4:D8245,$C$4:C8245,C8245))</f>
        <v/>
      </c>
    </row>
    <row r="8246" spans="9:14" x14ac:dyDescent="0.25">
      <c r="I8246" s="42"/>
      <c r="J8246" s="19"/>
      <c r="K8246" s="19"/>
      <c r="N8246" s="7" t="str">
        <f>IF(ISBLANK(C8246),"",SUMIFS($D$4:D8246,$C$4:C8246,C8246))</f>
        <v/>
      </c>
    </row>
    <row r="8247" spans="9:14" x14ac:dyDescent="0.25">
      <c r="I8247" s="42"/>
      <c r="J8247" s="19"/>
      <c r="K8247" s="19"/>
      <c r="N8247" s="7" t="str">
        <f>IF(ISBLANK(C8247),"",SUMIFS($D$4:D8247,$C$4:C8247,C8247))</f>
        <v/>
      </c>
    </row>
    <row r="8248" spans="9:14" x14ac:dyDescent="0.25">
      <c r="I8248" s="42"/>
      <c r="J8248" s="19"/>
      <c r="K8248" s="19"/>
      <c r="N8248" s="7" t="str">
        <f>IF(ISBLANK(C8248),"",SUMIFS($D$4:D8248,$C$4:C8248,C8248))</f>
        <v/>
      </c>
    </row>
    <row r="8249" spans="9:14" x14ac:dyDescent="0.25">
      <c r="I8249" s="42"/>
      <c r="J8249" s="19"/>
      <c r="K8249" s="19"/>
      <c r="N8249" s="7" t="str">
        <f>IF(ISBLANK(C8249),"",SUMIFS($D$4:D8249,$C$4:C8249,C8249))</f>
        <v/>
      </c>
    </row>
    <row r="8250" spans="9:14" x14ac:dyDescent="0.25">
      <c r="I8250" s="42"/>
      <c r="J8250" s="19"/>
      <c r="K8250" s="19"/>
      <c r="N8250" s="7" t="str">
        <f>IF(ISBLANK(C8250),"",SUMIFS($D$4:D8250,$C$4:C8250,C8250))</f>
        <v/>
      </c>
    </row>
    <row r="8251" spans="9:14" x14ac:dyDescent="0.25">
      <c r="I8251" s="42"/>
      <c r="J8251" s="19"/>
      <c r="K8251" s="19"/>
      <c r="N8251" s="7" t="str">
        <f>IF(ISBLANK(C8251),"",SUMIFS($D$4:D8251,$C$4:C8251,C8251))</f>
        <v/>
      </c>
    </row>
    <row r="8252" spans="9:14" x14ac:dyDescent="0.25">
      <c r="I8252" s="42"/>
      <c r="J8252" s="19"/>
      <c r="K8252" s="19"/>
      <c r="N8252" s="7" t="str">
        <f>IF(ISBLANK(C8252),"",SUMIFS($D$4:D8252,$C$4:C8252,C8252))</f>
        <v/>
      </c>
    </row>
    <row r="8253" spans="9:14" x14ac:dyDescent="0.25">
      <c r="I8253" s="42"/>
      <c r="J8253" s="19"/>
      <c r="K8253" s="19"/>
      <c r="N8253" s="7" t="str">
        <f>IF(ISBLANK(C8253),"",SUMIFS($D$4:D8253,$C$4:C8253,C8253))</f>
        <v/>
      </c>
    </row>
    <row r="8254" spans="9:14" x14ac:dyDescent="0.25">
      <c r="I8254" s="42"/>
      <c r="J8254" s="19"/>
      <c r="K8254" s="19"/>
      <c r="N8254" s="7" t="str">
        <f>IF(ISBLANK(C8254),"",SUMIFS($D$4:D8254,$C$4:C8254,C8254))</f>
        <v/>
      </c>
    </row>
    <row r="8255" spans="9:14" x14ac:dyDescent="0.25">
      <c r="I8255" s="42"/>
      <c r="J8255" s="19"/>
      <c r="K8255" s="19"/>
      <c r="N8255" s="7" t="str">
        <f>IF(ISBLANK(C8255),"",SUMIFS($D$4:D8255,$C$4:C8255,C8255))</f>
        <v/>
      </c>
    </row>
    <row r="8256" spans="9:14" x14ac:dyDescent="0.25">
      <c r="I8256" s="42"/>
      <c r="J8256" s="19"/>
      <c r="K8256" s="19"/>
      <c r="N8256" s="7" t="str">
        <f>IF(ISBLANK(C8256),"",SUMIFS($D$4:D8256,$C$4:C8256,C8256))</f>
        <v/>
      </c>
    </row>
    <row r="8257" spans="9:14" x14ac:dyDescent="0.25">
      <c r="I8257" s="42"/>
      <c r="J8257" s="19"/>
      <c r="K8257" s="19"/>
      <c r="N8257" s="7" t="str">
        <f>IF(ISBLANK(C8257),"",SUMIFS($D$4:D8257,$C$4:C8257,C8257))</f>
        <v/>
      </c>
    </row>
    <row r="8258" spans="9:14" x14ac:dyDescent="0.25">
      <c r="I8258" s="42"/>
      <c r="J8258" s="19"/>
      <c r="K8258" s="19"/>
      <c r="N8258" s="7" t="str">
        <f>IF(ISBLANK(C8258),"",SUMIFS($D$4:D8258,$C$4:C8258,C8258))</f>
        <v/>
      </c>
    </row>
    <row r="8259" spans="9:14" x14ac:dyDescent="0.25">
      <c r="I8259" s="42"/>
      <c r="J8259" s="19"/>
      <c r="K8259" s="19"/>
      <c r="N8259" s="7" t="str">
        <f>IF(ISBLANK(C8259),"",SUMIFS($D$4:D8259,$C$4:C8259,C8259))</f>
        <v/>
      </c>
    </row>
    <row r="8260" spans="9:14" x14ac:dyDescent="0.25">
      <c r="I8260" s="42"/>
      <c r="J8260" s="19"/>
      <c r="K8260" s="19"/>
      <c r="N8260" s="7" t="str">
        <f>IF(ISBLANK(C8260),"",SUMIFS($D$4:D8260,$C$4:C8260,C8260))</f>
        <v/>
      </c>
    </row>
    <row r="8261" spans="9:14" x14ac:dyDescent="0.25">
      <c r="I8261" s="42"/>
      <c r="J8261" s="19"/>
      <c r="K8261" s="19"/>
      <c r="N8261" s="7" t="str">
        <f>IF(ISBLANK(C8261),"",SUMIFS($D$4:D8261,$C$4:C8261,C8261))</f>
        <v/>
      </c>
    </row>
    <row r="8262" spans="9:14" x14ac:dyDescent="0.25">
      <c r="I8262" s="42"/>
      <c r="J8262" s="19"/>
      <c r="K8262" s="19"/>
      <c r="N8262" s="7" t="str">
        <f>IF(ISBLANK(C8262),"",SUMIFS($D$4:D8262,$C$4:C8262,C8262))</f>
        <v/>
      </c>
    </row>
    <row r="8263" spans="9:14" x14ac:dyDescent="0.25">
      <c r="I8263" s="42"/>
      <c r="J8263" s="19"/>
      <c r="K8263" s="19"/>
      <c r="N8263" s="7" t="str">
        <f>IF(ISBLANK(C8263),"",SUMIFS($D$4:D8263,$C$4:C8263,C8263))</f>
        <v/>
      </c>
    </row>
    <row r="8264" spans="9:14" x14ac:dyDescent="0.25">
      <c r="I8264" s="42"/>
      <c r="J8264" s="19"/>
      <c r="K8264" s="19"/>
      <c r="N8264" s="7" t="str">
        <f>IF(ISBLANK(C8264),"",SUMIFS($D$4:D8264,$C$4:C8264,C8264))</f>
        <v/>
      </c>
    </row>
    <row r="8265" spans="9:14" x14ac:dyDescent="0.25">
      <c r="I8265" s="42"/>
      <c r="J8265" s="19"/>
      <c r="K8265" s="19"/>
      <c r="N8265" s="7" t="str">
        <f>IF(ISBLANK(C8265),"",SUMIFS($D$4:D8265,$C$4:C8265,C8265))</f>
        <v/>
      </c>
    </row>
    <row r="8266" spans="9:14" x14ac:dyDescent="0.25">
      <c r="I8266" s="42"/>
      <c r="J8266" s="19"/>
      <c r="K8266" s="19"/>
      <c r="N8266" s="7" t="str">
        <f>IF(ISBLANK(C8266),"",SUMIFS($D$4:D8266,$C$4:C8266,C8266))</f>
        <v/>
      </c>
    </row>
    <row r="8267" spans="9:14" x14ac:dyDescent="0.25">
      <c r="I8267" s="42"/>
      <c r="J8267" s="19"/>
      <c r="K8267" s="19"/>
      <c r="N8267" s="7" t="str">
        <f>IF(ISBLANK(C8267),"",SUMIFS($D$4:D8267,$C$4:C8267,C8267))</f>
        <v/>
      </c>
    </row>
    <row r="8268" spans="9:14" x14ac:dyDescent="0.25">
      <c r="I8268" s="42"/>
      <c r="J8268" s="19"/>
      <c r="K8268" s="19"/>
      <c r="N8268" s="7" t="str">
        <f>IF(ISBLANK(C8268),"",SUMIFS($D$4:D8268,$C$4:C8268,C8268))</f>
        <v/>
      </c>
    </row>
    <row r="8269" spans="9:14" x14ac:dyDescent="0.25">
      <c r="I8269" s="42"/>
      <c r="J8269" s="19"/>
      <c r="K8269" s="19"/>
      <c r="N8269" s="7" t="str">
        <f>IF(ISBLANK(C8269),"",SUMIFS($D$4:D8269,$C$4:C8269,C8269))</f>
        <v/>
      </c>
    </row>
    <row r="8270" spans="9:14" x14ac:dyDescent="0.25">
      <c r="I8270" s="42"/>
      <c r="J8270" s="19"/>
      <c r="K8270" s="19"/>
      <c r="N8270" s="7" t="str">
        <f>IF(ISBLANK(C8270),"",SUMIFS($D$4:D8270,$C$4:C8270,C8270))</f>
        <v/>
      </c>
    </row>
    <row r="8271" spans="9:14" x14ac:dyDescent="0.25">
      <c r="I8271" s="42"/>
      <c r="J8271" s="19"/>
      <c r="K8271" s="19"/>
      <c r="N8271" s="7" t="str">
        <f>IF(ISBLANK(C8271),"",SUMIFS($D$4:D8271,$C$4:C8271,C8271))</f>
        <v/>
      </c>
    </row>
    <row r="8272" spans="9:14" x14ac:dyDescent="0.25">
      <c r="I8272" s="42"/>
      <c r="J8272" s="19"/>
      <c r="K8272" s="19"/>
      <c r="N8272" s="7" t="str">
        <f>IF(ISBLANK(C8272),"",SUMIFS($D$4:D8272,$C$4:C8272,C8272))</f>
        <v/>
      </c>
    </row>
    <row r="8273" spans="9:14" x14ac:dyDescent="0.25">
      <c r="I8273" s="42"/>
      <c r="J8273" s="19"/>
      <c r="K8273" s="19"/>
      <c r="N8273" s="7" t="str">
        <f>IF(ISBLANK(C8273),"",SUMIFS($D$4:D8273,$C$4:C8273,C8273))</f>
        <v/>
      </c>
    </row>
    <row r="8274" spans="9:14" x14ac:dyDescent="0.25">
      <c r="I8274" s="42"/>
      <c r="J8274" s="19"/>
      <c r="K8274" s="19"/>
      <c r="N8274" s="7" t="str">
        <f>IF(ISBLANK(C8274),"",SUMIFS($D$4:D8274,$C$4:C8274,C8274))</f>
        <v/>
      </c>
    </row>
    <row r="8275" spans="9:14" x14ac:dyDescent="0.25">
      <c r="I8275" s="42"/>
      <c r="J8275" s="19"/>
      <c r="K8275" s="19"/>
      <c r="N8275" s="7" t="str">
        <f>IF(ISBLANK(C8275),"",SUMIFS($D$4:D8275,$C$4:C8275,C8275))</f>
        <v/>
      </c>
    </row>
    <row r="8276" spans="9:14" x14ac:dyDescent="0.25">
      <c r="I8276" s="42"/>
      <c r="J8276" s="19"/>
      <c r="K8276" s="19"/>
      <c r="N8276" s="7" t="str">
        <f>IF(ISBLANK(C8276),"",SUMIFS($D$4:D8276,$C$4:C8276,C8276))</f>
        <v/>
      </c>
    </row>
    <row r="8277" spans="9:14" x14ac:dyDescent="0.25">
      <c r="I8277" s="42"/>
      <c r="J8277" s="19"/>
      <c r="K8277" s="19"/>
      <c r="N8277" s="7" t="str">
        <f>IF(ISBLANK(C8277),"",SUMIFS($D$4:D8277,$C$4:C8277,C8277))</f>
        <v/>
      </c>
    </row>
    <row r="8278" spans="9:14" x14ac:dyDescent="0.25">
      <c r="I8278" s="42"/>
      <c r="J8278" s="19"/>
      <c r="K8278" s="19"/>
      <c r="N8278" s="7" t="str">
        <f>IF(ISBLANK(C8278),"",SUMIFS($D$4:D8278,$C$4:C8278,C8278))</f>
        <v/>
      </c>
    </row>
    <row r="8279" spans="9:14" x14ac:dyDescent="0.25">
      <c r="I8279" s="42"/>
      <c r="J8279" s="19"/>
      <c r="K8279" s="19"/>
      <c r="N8279" s="7" t="str">
        <f>IF(ISBLANK(C8279),"",SUMIFS($D$4:D8279,$C$4:C8279,C8279))</f>
        <v/>
      </c>
    </row>
    <row r="8280" spans="9:14" x14ac:dyDescent="0.25">
      <c r="I8280" s="42"/>
      <c r="J8280" s="19"/>
      <c r="K8280" s="19"/>
      <c r="N8280" s="7" t="str">
        <f>IF(ISBLANK(C8280),"",SUMIFS($D$4:D8280,$C$4:C8280,C8280))</f>
        <v/>
      </c>
    </row>
    <row r="8281" spans="9:14" x14ac:dyDescent="0.25">
      <c r="I8281" s="42"/>
      <c r="J8281" s="19"/>
      <c r="K8281" s="19"/>
      <c r="N8281" s="7" t="str">
        <f>IF(ISBLANK(C8281),"",SUMIFS($D$4:D8281,$C$4:C8281,C8281))</f>
        <v/>
      </c>
    </row>
    <row r="8282" spans="9:14" x14ac:dyDescent="0.25">
      <c r="I8282" s="42"/>
      <c r="J8282" s="19"/>
      <c r="K8282" s="19"/>
      <c r="N8282" s="7" t="str">
        <f>IF(ISBLANK(C8282),"",SUMIFS($D$4:D8282,$C$4:C8282,C8282))</f>
        <v/>
      </c>
    </row>
    <row r="8283" spans="9:14" x14ac:dyDescent="0.25">
      <c r="I8283" s="42"/>
      <c r="J8283" s="19"/>
      <c r="K8283" s="19"/>
      <c r="N8283" s="7" t="str">
        <f>IF(ISBLANK(C8283),"",SUMIFS($D$4:D8283,$C$4:C8283,C8283))</f>
        <v/>
      </c>
    </row>
    <row r="8284" spans="9:14" x14ac:dyDescent="0.25">
      <c r="I8284" s="42"/>
      <c r="J8284" s="19"/>
      <c r="K8284" s="19"/>
      <c r="N8284" s="7" t="str">
        <f>IF(ISBLANK(C8284),"",SUMIFS($D$4:D8284,$C$4:C8284,C8284))</f>
        <v/>
      </c>
    </row>
    <row r="8285" spans="9:14" x14ac:dyDescent="0.25">
      <c r="I8285" s="42"/>
      <c r="J8285" s="19"/>
      <c r="K8285" s="19"/>
      <c r="N8285" s="7" t="str">
        <f>IF(ISBLANK(C8285),"",SUMIFS($D$4:D8285,$C$4:C8285,C8285))</f>
        <v/>
      </c>
    </row>
    <row r="8286" spans="9:14" x14ac:dyDescent="0.25">
      <c r="I8286" s="42"/>
      <c r="J8286" s="19"/>
      <c r="K8286" s="19"/>
      <c r="N8286" s="7" t="str">
        <f>IF(ISBLANK(C8286),"",SUMIFS($D$4:D8286,$C$4:C8286,C8286))</f>
        <v/>
      </c>
    </row>
    <row r="8287" spans="9:14" x14ac:dyDescent="0.25">
      <c r="I8287" s="42"/>
      <c r="J8287" s="19"/>
      <c r="K8287" s="19"/>
      <c r="N8287" s="7" t="str">
        <f>IF(ISBLANK(C8287),"",SUMIFS($D$4:D8287,$C$4:C8287,C8287))</f>
        <v/>
      </c>
    </row>
    <row r="8288" spans="9:14" x14ac:dyDescent="0.25">
      <c r="I8288" s="42"/>
      <c r="J8288" s="19"/>
      <c r="K8288" s="19"/>
      <c r="N8288" s="7" t="str">
        <f>IF(ISBLANK(C8288),"",SUMIFS($D$4:D8288,$C$4:C8288,C8288))</f>
        <v/>
      </c>
    </row>
    <row r="8289" spans="9:14" x14ac:dyDescent="0.25">
      <c r="I8289" s="42"/>
      <c r="J8289" s="19"/>
      <c r="K8289" s="19"/>
      <c r="N8289" s="7" t="str">
        <f>IF(ISBLANK(C8289),"",SUMIFS($D$4:D8289,$C$4:C8289,C8289))</f>
        <v/>
      </c>
    </row>
    <row r="8290" spans="9:14" x14ac:dyDescent="0.25">
      <c r="I8290" s="42"/>
      <c r="J8290" s="19"/>
      <c r="K8290" s="19"/>
      <c r="N8290" s="7" t="str">
        <f>IF(ISBLANK(C8290),"",SUMIFS($D$4:D8290,$C$4:C8290,C8290))</f>
        <v/>
      </c>
    </row>
    <row r="8291" spans="9:14" x14ac:dyDescent="0.25">
      <c r="I8291" s="42"/>
      <c r="J8291" s="19"/>
      <c r="K8291" s="19"/>
      <c r="N8291" s="7" t="str">
        <f>IF(ISBLANK(C8291),"",SUMIFS($D$4:D8291,$C$4:C8291,C8291))</f>
        <v/>
      </c>
    </row>
    <row r="8292" spans="9:14" x14ac:dyDescent="0.25">
      <c r="I8292" s="42"/>
      <c r="J8292" s="19"/>
      <c r="K8292" s="19"/>
      <c r="N8292" s="7" t="str">
        <f>IF(ISBLANK(C8292),"",SUMIFS($D$4:D8292,$C$4:C8292,C8292))</f>
        <v/>
      </c>
    </row>
    <row r="8293" spans="9:14" x14ac:dyDescent="0.25">
      <c r="I8293" s="42"/>
      <c r="J8293" s="19"/>
      <c r="K8293" s="19"/>
      <c r="N8293" s="7" t="str">
        <f>IF(ISBLANK(C8293),"",SUMIFS($D$4:D8293,$C$4:C8293,C8293))</f>
        <v/>
      </c>
    </row>
    <row r="8294" spans="9:14" x14ac:dyDescent="0.25">
      <c r="I8294" s="42"/>
      <c r="J8294" s="19"/>
      <c r="K8294" s="19"/>
      <c r="N8294" s="7" t="str">
        <f>IF(ISBLANK(C8294),"",SUMIFS($D$4:D8294,$C$4:C8294,C8294))</f>
        <v/>
      </c>
    </row>
    <row r="8295" spans="9:14" x14ac:dyDescent="0.25">
      <c r="I8295" s="42"/>
      <c r="J8295" s="19"/>
      <c r="K8295" s="19"/>
      <c r="N8295" s="7" t="str">
        <f>IF(ISBLANK(C8295),"",SUMIFS($D$4:D8295,$C$4:C8295,C8295))</f>
        <v/>
      </c>
    </row>
    <row r="8296" spans="9:14" x14ac:dyDescent="0.25">
      <c r="I8296" s="42"/>
      <c r="J8296" s="19"/>
      <c r="K8296" s="19"/>
      <c r="N8296" s="7" t="str">
        <f>IF(ISBLANK(C8296),"",SUMIFS($D$4:D8296,$C$4:C8296,C8296))</f>
        <v/>
      </c>
    </row>
    <row r="8297" spans="9:14" x14ac:dyDescent="0.25">
      <c r="I8297" s="42"/>
      <c r="J8297" s="19"/>
      <c r="K8297" s="19"/>
      <c r="N8297" s="7" t="str">
        <f>IF(ISBLANK(C8297),"",SUMIFS($D$4:D8297,$C$4:C8297,C8297))</f>
        <v/>
      </c>
    </row>
    <row r="8298" spans="9:14" x14ac:dyDescent="0.25">
      <c r="I8298" s="42"/>
      <c r="J8298" s="19"/>
      <c r="K8298" s="19"/>
      <c r="N8298" s="7" t="str">
        <f>IF(ISBLANK(C8298),"",SUMIFS($D$4:D8298,$C$4:C8298,C8298))</f>
        <v/>
      </c>
    </row>
    <row r="8299" spans="9:14" x14ac:dyDescent="0.25">
      <c r="I8299" s="42"/>
      <c r="J8299" s="19"/>
      <c r="K8299" s="19"/>
      <c r="N8299" s="7" t="str">
        <f>IF(ISBLANK(C8299),"",SUMIFS($D$4:D8299,$C$4:C8299,C8299))</f>
        <v/>
      </c>
    </row>
    <row r="8300" spans="9:14" x14ac:dyDescent="0.25">
      <c r="I8300" s="42"/>
      <c r="J8300" s="19"/>
      <c r="K8300" s="19"/>
      <c r="N8300" s="7" t="str">
        <f>IF(ISBLANK(C8300),"",SUMIFS($D$4:D8300,$C$4:C8300,C8300))</f>
        <v/>
      </c>
    </row>
    <row r="8301" spans="9:14" x14ac:dyDescent="0.25">
      <c r="I8301" s="42"/>
      <c r="J8301" s="19"/>
      <c r="K8301" s="19"/>
      <c r="N8301" s="7" t="str">
        <f>IF(ISBLANK(C8301),"",SUMIFS($D$4:D8301,$C$4:C8301,C8301))</f>
        <v/>
      </c>
    </row>
    <row r="8302" spans="9:14" x14ac:dyDescent="0.25">
      <c r="I8302" s="42"/>
      <c r="J8302" s="19"/>
      <c r="K8302" s="19"/>
      <c r="N8302" s="7" t="str">
        <f>IF(ISBLANK(C8302),"",SUMIFS($D$4:D8302,$C$4:C8302,C8302))</f>
        <v/>
      </c>
    </row>
    <row r="8303" spans="9:14" x14ac:dyDescent="0.25">
      <c r="I8303" s="42"/>
      <c r="J8303" s="19"/>
      <c r="K8303" s="19"/>
      <c r="N8303" s="7" t="str">
        <f>IF(ISBLANK(C8303),"",SUMIFS($D$4:D8303,$C$4:C8303,C8303))</f>
        <v/>
      </c>
    </row>
    <row r="8304" spans="9:14" x14ac:dyDescent="0.25">
      <c r="I8304" s="42"/>
      <c r="J8304" s="19"/>
      <c r="K8304" s="19"/>
      <c r="N8304" s="7" t="str">
        <f>IF(ISBLANK(C8304),"",SUMIFS($D$4:D8304,$C$4:C8304,C8304))</f>
        <v/>
      </c>
    </row>
    <row r="8305" spans="9:14" x14ac:dyDescent="0.25">
      <c r="I8305" s="42"/>
      <c r="J8305" s="19"/>
      <c r="K8305" s="19"/>
      <c r="N8305" s="7" t="str">
        <f>IF(ISBLANK(C8305),"",SUMIFS($D$4:D8305,$C$4:C8305,C8305))</f>
        <v/>
      </c>
    </row>
    <row r="8306" spans="9:14" x14ac:dyDescent="0.25">
      <c r="I8306" s="42"/>
      <c r="J8306" s="19"/>
      <c r="K8306" s="19"/>
      <c r="N8306" s="7" t="str">
        <f>IF(ISBLANK(C8306),"",SUMIFS($D$4:D8306,$C$4:C8306,C8306))</f>
        <v/>
      </c>
    </row>
    <row r="8307" spans="9:14" x14ac:dyDescent="0.25">
      <c r="I8307" s="42"/>
      <c r="J8307" s="19"/>
      <c r="K8307" s="19"/>
      <c r="N8307" s="7" t="str">
        <f>IF(ISBLANK(C8307),"",SUMIFS($D$4:D8307,$C$4:C8307,C8307))</f>
        <v/>
      </c>
    </row>
    <row r="8308" spans="9:14" x14ac:dyDescent="0.25">
      <c r="I8308" s="42"/>
      <c r="J8308" s="19"/>
      <c r="K8308" s="19"/>
      <c r="N8308" s="7" t="str">
        <f>IF(ISBLANK(C8308),"",SUMIFS($D$4:D8308,$C$4:C8308,C8308))</f>
        <v/>
      </c>
    </row>
    <row r="8309" spans="9:14" x14ac:dyDescent="0.25">
      <c r="I8309" s="42"/>
      <c r="J8309" s="19"/>
      <c r="K8309" s="19"/>
      <c r="N8309" s="7" t="str">
        <f>IF(ISBLANK(C8309),"",SUMIFS($D$4:D8309,$C$4:C8309,C8309))</f>
        <v/>
      </c>
    </row>
    <row r="8310" spans="9:14" x14ac:dyDescent="0.25">
      <c r="I8310" s="42"/>
      <c r="J8310" s="19"/>
      <c r="K8310" s="19"/>
      <c r="N8310" s="7" t="str">
        <f>IF(ISBLANK(C8310),"",SUMIFS($D$4:D8310,$C$4:C8310,C8310))</f>
        <v/>
      </c>
    </row>
    <row r="8311" spans="9:14" x14ac:dyDescent="0.25">
      <c r="I8311" s="42"/>
      <c r="J8311" s="19"/>
      <c r="K8311" s="19"/>
      <c r="N8311" s="7" t="str">
        <f>IF(ISBLANK(C8311),"",SUMIFS($D$4:D8311,$C$4:C8311,C8311))</f>
        <v/>
      </c>
    </row>
    <row r="8312" spans="9:14" x14ac:dyDescent="0.25">
      <c r="I8312" s="42"/>
      <c r="J8312" s="19"/>
      <c r="K8312" s="19"/>
      <c r="N8312" s="7" t="str">
        <f>IF(ISBLANK(C8312),"",SUMIFS($D$4:D8312,$C$4:C8312,C8312))</f>
        <v/>
      </c>
    </row>
    <row r="8313" spans="9:14" x14ac:dyDescent="0.25">
      <c r="I8313" s="42"/>
      <c r="J8313" s="19"/>
      <c r="K8313" s="19"/>
      <c r="N8313" s="7" t="str">
        <f>IF(ISBLANK(C8313),"",SUMIFS($D$4:D8313,$C$4:C8313,C8313))</f>
        <v/>
      </c>
    </row>
    <row r="8314" spans="9:14" x14ac:dyDescent="0.25">
      <c r="I8314" s="42"/>
      <c r="J8314" s="19"/>
      <c r="K8314" s="19"/>
      <c r="N8314" s="7" t="str">
        <f>IF(ISBLANK(C8314),"",SUMIFS($D$4:D8314,$C$4:C8314,C8314))</f>
        <v/>
      </c>
    </row>
    <row r="8315" spans="9:14" x14ac:dyDescent="0.25">
      <c r="I8315" s="42"/>
      <c r="J8315" s="19"/>
      <c r="K8315" s="19"/>
      <c r="N8315" s="7" t="str">
        <f>IF(ISBLANK(C8315),"",SUMIFS($D$4:D8315,$C$4:C8315,C8315))</f>
        <v/>
      </c>
    </row>
    <row r="8316" spans="9:14" x14ac:dyDescent="0.25">
      <c r="I8316" s="42"/>
      <c r="J8316" s="19"/>
      <c r="K8316" s="19"/>
      <c r="N8316" s="7" t="str">
        <f>IF(ISBLANK(C8316),"",SUMIFS($D$4:D8316,$C$4:C8316,C8316))</f>
        <v/>
      </c>
    </row>
    <row r="8317" spans="9:14" x14ac:dyDescent="0.25">
      <c r="I8317" s="42"/>
      <c r="J8317" s="19"/>
      <c r="K8317" s="19"/>
      <c r="N8317" s="7" t="str">
        <f>IF(ISBLANK(C8317),"",SUMIFS($D$4:D8317,$C$4:C8317,C8317))</f>
        <v/>
      </c>
    </row>
    <row r="8318" spans="9:14" x14ac:dyDescent="0.25">
      <c r="I8318" s="42"/>
      <c r="J8318" s="19"/>
      <c r="K8318" s="19"/>
      <c r="N8318" s="7" t="str">
        <f>IF(ISBLANK(C8318),"",SUMIFS($D$4:D8318,$C$4:C8318,C8318))</f>
        <v/>
      </c>
    </row>
    <row r="8319" spans="9:14" x14ac:dyDescent="0.25">
      <c r="I8319" s="42"/>
      <c r="J8319" s="19"/>
      <c r="K8319" s="19"/>
      <c r="N8319" s="7" t="str">
        <f>IF(ISBLANK(C8319),"",SUMIFS($D$4:D8319,$C$4:C8319,C8319))</f>
        <v/>
      </c>
    </row>
    <row r="8320" spans="9:14" x14ac:dyDescent="0.25">
      <c r="I8320" s="42"/>
      <c r="J8320" s="19"/>
      <c r="K8320" s="19"/>
      <c r="N8320" s="7" t="str">
        <f>IF(ISBLANK(C8320),"",SUMIFS($D$4:D8320,$C$4:C8320,C8320))</f>
        <v/>
      </c>
    </row>
    <row r="8321" spans="9:14" x14ac:dyDescent="0.25">
      <c r="I8321" s="42"/>
      <c r="J8321" s="19"/>
      <c r="K8321" s="19"/>
      <c r="N8321" s="7" t="str">
        <f>IF(ISBLANK(C8321),"",SUMIFS($D$4:D8321,$C$4:C8321,C8321))</f>
        <v/>
      </c>
    </row>
    <row r="8322" spans="9:14" x14ac:dyDescent="0.25">
      <c r="I8322" s="42"/>
      <c r="J8322" s="19"/>
      <c r="K8322" s="19"/>
      <c r="N8322" s="7" t="str">
        <f>IF(ISBLANK(C8322),"",SUMIFS($D$4:D8322,$C$4:C8322,C8322))</f>
        <v/>
      </c>
    </row>
    <row r="8323" spans="9:14" x14ac:dyDescent="0.25">
      <c r="I8323" s="42"/>
      <c r="J8323" s="19"/>
      <c r="K8323" s="19"/>
      <c r="N8323" s="7" t="str">
        <f>IF(ISBLANK(C8323),"",SUMIFS($D$4:D8323,$C$4:C8323,C8323))</f>
        <v/>
      </c>
    </row>
    <row r="8324" spans="9:14" x14ac:dyDescent="0.25">
      <c r="I8324" s="42"/>
      <c r="J8324" s="19"/>
      <c r="K8324" s="19"/>
      <c r="N8324" s="7" t="str">
        <f>IF(ISBLANK(C8324),"",SUMIFS($D$4:D8324,$C$4:C8324,C8324))</f>
        <v/>
      </c>
    </row>
    <row r="8325" spans="9:14" x14ac:dyDescent="0.25">
      <c r="I8325" s="42"/>
      <c r="J8325" s="19"/>
      <c r="K8325" s="19"/>
      <c r="N8325" s="7" t="str">
        <f>IF(ISBLANK(C8325),"",SUMIFS($D$4:D8325,$C$4:C8325,C8325))</f>
        <v/>
      </c>
    </row>
    <row r="8326" spans="9:14" x14ac:dyDescent="0.25">
      <c r="I8326" s="42"/>
      <c r="J8326" s="19"/>
      <c r="K8326" s="19"/>
      <c r="N8326" s="7" t="str">
        <f>IF(ISBLANK(C8326),"",SUMIFS($D$4:D8326,$C$4:C8326,C8326))</f>
        <v/>
      </c>
    </row>
    <row r="8327" spans="9:14" x14ac:dyDescent="0.25">
      <c r="I8327" s="42"/>
      <c r="J8327" s="19"/>
      <c r="K8327" s="19"/>
      <c r="N8327" s="7" t="str">
        <f>IF(ISBLANK(C8327),"",SUMIFS($D$4:D8327,$C$4:C8327,C8327))</f>
        <v/>
      </c>
    </row>
    <row r="8328" spans="9:14" x14ac:dyDescent="0.25">
      <c r="I8328" s="42"/>
      <c r="J8328" s="19"/>
      <c r="K8328" s="19"/>
      <c r="N8328" s="7" t="str">
        <f>IF(ISBLANK(C8328),"",SUMIFS($D$4:D8328,$C$4:C8328,C8328))</f>
        <v/>
      </c>
    </row>
    <row r="8329" spans="9:14" x14ac:dyDescent="0.25">
      <c r="I8329" s="42"/>
      <c r="J8329" s="19"/>
      <c r="K8329" s="19"/>
      <c r="N8329" s="7" t="str">
        <f>IF(ISBLANK(C8329),"",SUMIFS($D$4:D8329,$C$4:C8329,C8329))</f>
        <v/>
      </c>
    </row>
    <row r="8330" spans="9:14" x14ac:dyDescent="0.25">
      <c r="I8330" s="42"/>
      <c r="J8330" s="19"/>
      <c r="K8330" s="19"/>
      <c r="N8330" s="7" t="str">
        <f>IF(ISBLANK(C8330),"",SUMIFS($D$4:D8330,$C$4:C8330,C8330))</f>
        <v/>
      </c>
    </row>
    <row r="8331" spans="9:14" x14ac:dyDescent="0.25">
      <c r="I8331" s="42"/>
      <c r="J8331" s="19"/>
      <c r="K8331" s="19"/>
      <c r="N8331" s="7" t="str">
        <f>IF(ISBLANK(C8331),"",SUMIFS($D$4:D8331,$C$4:C8331,C8331))</f>
        <v/>
      </c>
    </row>
    <row r="8332" spans="9:14" x14ac:dyDescent="0.25">
      <c r="I8332" s="42"/>
      <c r="J8332" s="19"/>
      <c r="K8332" s="19"/>
      <c r="N8332" s="7" t="str">
        <f>IF(ISBLANK(C8332),"",SUMIFS($D$4:D8332,$C$4:C8332,C8332))</f>
        <v/>
      </c>
    </row>
    <row r="8333" spans="9:14" x14ac:dyDescent="0.25">
      <c r="I8333" s="42"/>
      <c r="J8333" s="19"/>
      <c r="K8333" s="19"/>
      <c r="N8333" s="7" t="str">
        <f>IF(ISBLANK(C8333),"",SUMIFS($D$4:D8333,$C$4:C8333,C8333))</f>
        <v/>
      </c>
    </row>
    <row r="8334" spans="9:14" x14ac:dyDescent="0.25">
      <c r="I8334" s="42"/>
      <c r="J8334" s="19"/>
      <c r="K8334" s="19"/>
      <c r="N8334" s="7" t="str">
        <f>IF(ISBLANK(C8334),"",SUMIFS($D$4:D8334,$C$4:C8334,C8334))</f>
        <v/>
      </c>
    </row>
    <row r="8335" spans="9:14" x14ac:dyDescent="0.25">
      <c r="I8335" s="42"/>
      <c r="J8335" s="19"/>
      <c r="K8335" s="19"/>
      <c r="N8335" s="7" t="str">
        <f>IF(ISBLANK(C8335),"",SUMIFS($D$4:D8335,$C$4:C8335,C8335))</f>
        <v/>
      </c>
    </row>
    <row r="8336" spans="9:14" x14ac:dyDescent="0.25">
      <c r="I8336" s="42"/>
      <c r="J8336" s="19"/>
      <c r="K8336" s="19"/>
      <c r="N8336" s="7" t="str">
        <f>IF(ISBLANK(C8336),"",SUMIFS($D$4:D8336,$C$4:C8336,C8336))</f>
        <v/>
      </c>
    </row>
    <row r="8337" spans="9:14" x14ac:dyDescent="0.25">
      <c r="I8337" s="42"/>
      <c r="J8337" s="19"/>
      <c r="K8337" s="19"/>
      <c r="N8337" s="7" t="str">
        <f>IF(ISBLANK(C8337),"",SUMIFS($D$4:D8337,$C$4:C8337,C8337))</f>
        <v/>
      </c>
    </row>
    <row r="8338" spans="9:14" x14ac:dyDescent="0.25">
      <c r="I8338" s="42"/>
      <c r="J8338" s="19"/>
      <c r="K8338" s="19"/>
      <c r="N8338" s="7" t="str">
        <f>IF(ISBLANK(C8338),"",SUMIFS($D$4:D8338,$C$4:C8338,C8338))</f>
        <v/>
      </c>
    </row>
    <row r="8339" spans="9:14" x14ac:dyDescent="0.25">
      <c r="I8339" s="42"/>
      <c r="J8339" s="19"/>
      <c r="K8339" s="19"/>
      <c r="N8339" s="7" t="str">
        <f>IF(ISBLANK(C8339),"",SUMIFS($D$4:D8339,$C$4:C8339,C8339))</f>
        <v/>
      </c>
    </row>
    <row r="8340" spans="9:14" x14ac:dyDescent="0.25">
      <c r="I8340" s="42"/>
      <c r="J8340" s="19"/>
      <c r="K8340" s="19"/>
      <c r="N8340" s="7" t="str">
        <f>IF(ISBLANK(C8340),"",SUMIFS($D$4:D8340,$C$4:C8340,C8340))</f>
        <v/>
      </c>
    </row>
    <row r="8341" spans="9:14" x14ac:dyDescent="0.25">
      <c r="I8341" s="42"/>
      <c r="J8341" s="19"/>
      <c r="K8341" s="19"/>
      <c r="N8341" s="7" t="str">
        <f>IF(ISBLANK(C8341),"",SUMIFS($D$4:D8341,$C$4:C8341,C8341))</f>
        <v/>
      </c>
    </row>
    <row r="8342" spans="9:14" x14ac:dyDescent="0.25">
      <c r="I8342" s="42"/>
      <c r="J8342" s="19"/>
      <c r="K8342" s="19"/>
      <c r="N8342" s="7" t="str">
        <f>IF(ISBLANK(C8342),"",SUMIFS($D$4:D8342,$C$4:C8342,C8342))</f>
        <v/>
      </c>
    </row>
    <row r="8343" spans="9:14" x14ac:dyDescent="0.25">
      <c r="I8343" s="42"/>
      <c r="J8343" s="19"/>
      <c r="K8343" s="19"/>
      <c r="N8343" s="7" t="str">
        <f>IF(ISBLANK(C8343),"",SUMIFS($D$4:D8343,$C$4:C8343,C8343))</f>
        <v/>
      </c>
    </row>
    <row r="8344" spans="9:14" x14ac:dyDescent="0.25">
      <c r="I8344" s="42"/>
      <c r="J8344" s="19"/>
      <c r="K8344" s="19"/>
      <c r="N8344" s="7" t="str">
        <f>IF(ISBLANK(C8344),"",SUMIFS($D$4:D8344,$C$4:C8344,C8344))</f>
        <v/>
      </c>
    </row>
    <row r="8345" spans="9:14" x14ac:dyDescent="0.25">
      <c r="I8345" s="42"/>
      <c r="J8345" s="19"/>
      <c r="K8345" s="19"/>
      <c r="N8345" s="7" t="str">
        <f>IF(ISBLANK(C8345),"",SUMIFS($D$4:D8345,$C$4:C8345,C8345))</f>
        <v/>
      </c>
    </row>
    <row r="8346" spans="9:14" x14ac:dyDescent="0.25">
      <c r="I8346" s="42"/>
      <c r="J8346" s="19"/>
      <c r="K8346" s="19"/>
      <c r="N8346" s="7" t="str">
        <f>IF(ISBLANK(C8346),"",SUMIFS($D$4:D8346,$C$4:C8346,C8346))</f>
        <v/>
      </c>
    </row>
    <row r="8347" spans="9:14" x14ac:dyDescent="0.25">
      <c r="I8347" s="42"/>
      <c r="J8347" s="19"/>
      <c r="K8347" s="19"/>
      <c r="N8347" s="7" t="str">
        <f>IF(ISBLANK(C8347),"",SUMIFS($D$4:D8347,$C$4:C8347,C8347))</f>
        <v/>
      </c>
    </row>
    <row r="8348" spans="9:14" x14ac:dyDescent="0.25">
      <c r="I8348" s="42"/>
      <c r="J8348" s="19"/>
      <c r="K8348" s="19"/>
      <c r="N8348" s="7" t="str">
        <f>IF(ISBLANK(C8348),"",SUMIFS($D$4:D8348,$C$4:C8348,C8348))</f>
        <v/>
      </c>
    </row>
    <row r="8349" spans="9:14" x14ac:dyDescent="0.25">
      <c r="I8349" s="42"/>
      <c r="J8349" s="19"/>
      <c r="K8349" s="19"/>
      <c r="N8349" s="7" t="str">
        <f>IF(ISBLANK(C8349),"",SUMIFS($D$4:D8349,$C$4:C8349,C8349))</f>
        <v/>
      </c>
    </row>
    <row r="8350" spans="9:14" x14ac:dyDescent="0.25">
      <c r="I8350" s="42"/>
      <c r="J8350" s="19"/>
      <c r="K8350" s="19"/>
      <c r="N8350" s="7" t="str">
        <f>IF(ISBLANK(C8350),"",SUMIFS($D$4:D8350,$C$4:C8350,C8350))</f>
        <v/>
      </c>
    </row>
    <row r="8351" spans="9:14" x14ac:dyDescent="0.25">
      <c r="I8351" s="42"/>
      <c r="J8351" s="19"/>
      <c r="K8351" s="19"/>
      <c r="N8351" s="7" t="str">
        <f>IF(ISBLANK(C8351),"",SUMIFS($D$4:D8351,$C$4:C8351,C8351))</f>
        <v/>
      </c>
    </row>
    <row r="8352" spans="9:14" x14ac:dyDescent="0.25">
      <c r="I8352" s="42"/>
      <c r="J8352" s="19"/>
      <c r="K8352" s="19"/>
      <c r="N8352" s="7" t="str">
        <f>IF(ISBLANK(C8352),"",SUMIFS($D$4:D8352,$C$4:C8352,C8352))</f>
        <v/>
      </c>
    </row>
    <row r="8353" spans="9:14" x14ac:dyDescent="0.25">
      <c r="I8353" s="42"/>
      <c r="J8353" s="19"/>
      <c r="K8353" s="19"/>
      <c r="N8353" s="7" t="str">
        <f>IF(ISBLANK(C8353),"",SUMIFS($D$4:D8353,$C$4:C8353,C8353))</f>
        <v/>
      </c>
    </row>
    <row r="8354" spans="9:14" x14ac:dyDescent="0.25">
      <c r="I8354" s="42"/>
      <c r="J8354" s="19"/>
      <c r="K8354" s="19"/>
      <c r="N8354" s="7" t="str">
        <f>IF(ISBLANK(C8354),"",SUMIFS($D$4:D8354,$C$4:C8354,C8354))</f>
        <v/>
      </c>
    </row>
    <row r="8355" spans="9:14" x14ac:dyDescent="0.25">
      <c r="I8355" s="42"/>
      <c r="J8355" s="19"/>
      <c r="K8355" s="19"/>
      <c r="N8355" s="7" t="str">
        <f>IF(ISBLANK(C8355),"",SUMIFS($D$4:D8355,$C$4:C8355,C8355))</f>
        <v/>
      </c>
    </row>
    <row r="8356" spans="9:14" x14ac:dyDescent="0.25">
      <c r="I8356" s="42"/>
      <c r="J8356" s="19"/>
      <c r="K8356" s="19"/>
      <c r="N8356" s="7" t="str">
        <f>IF(ISBLANK(C8356),"",SUMIFS($D$4:D8356,$C$4:C8356,C8356))</f>
        <v/>
      </c>
    </row>
    <row r="8357" spans="9:14" x14ac:dyDescent="0.25">
      <c r="I8357" s="42"/>
      <c r="J8357" s="19"/>
      <c r="K8357" s="19"/>
      <c r="N8357" s="7" t="str">
        <f>IF(ISBLANK(C8357),"",SUMIFS($D$4:D8357,$C$4:C8357,C8357))</f>
        <v/>
      </c>
    </row>
    <row r="8358" spans="9:14" x14ac:dyDescent="0.25">
      <c r="I8358" s="42"/>
      <c r="J8358" s="19"/>
      <c r="K8358" s="19"/>
      <c r="N8358" s="7" t="str">
        <f>IF(ISBLANK(C8358),"",SUMIFS($D$4:D8358,$C$4:C8358,C8358))</f>
        <v/>
      </c>
    </row>
    <row r="8359" spans="9:14" x14ac:dyDescent="0.25">
      <c r="I8359" s="42"/>
      <c r="J8359" s="19"/>
      <c r="K8359" s="19"/>
      <c r="N8359" s="7" t="str">
        <f>IF(ISBLANK(C8359),"",SUMIFS($D$4:D8359,$C$4:C8359,C8359))</f>
        <v/>
      </c>
    </row>
    <row r="8360" spans="9:14" x14ac:dyDescent="0.25">
      <c r="I8360" s="42"/>
      <c r="J8360" s="19"/>
      <c r="K8360" s="19"/>
      <c r="N8360" s="7" t="str">
        <f>IF(ISBLANK(C8360),"",SUMIFS($D$4:D8360,$C$4:C8360,C8360))</f>
        <v/>
      </c>
    </row>
    <row r="8361" spans="9:14" x14ac:dyDescent="0.25">
      <c r="I8361" s="42"/>
      <c r="J8361" s="19"/>
      <c r="K8361" s="19"/>
      <c r="N8361" s="7" t="str">
        <f>IF(ISBLANK(C8361),"",SUMIFS($D$4:D8361,$C$4:C8361,C8361))</f>
        <v/>
      </c>
    </row>
    <row r="8362" spans="9:14" x14ac:dyDescent="0.25">
      <c r="I8362" s="42"/>
      <c r="J8362" s="19"/>
      <c r="K8362" s="19"/>
      <c r="N8362" s="7" t="str">
        <f>IF(ISBLANK(C8362),"",SUMIFS($D$4:D8362,$C$4:C8362,C8362))</f>
        <v/>
      </c>
    </row>
    <row r="8363" spans="9:14" x14ac:dyDescent="0.25">
      <c r="I8363" s="42"/>
      <c r="J8363" s="19"/>
      <c r="K8363" s="19"/>
      <c r="N8363" s="7" t="str">
        <f>IF(ISBLANK(C8363),"",SUMIFS($D$4:D8363,$C$4:C8363,C8363))</f>
        <v/>
      </c>
    </row>
    <row r="8364" spans="9:14" x14ac:dyDescent="0.25">
      <c r="I8364" s="42"/>
      <c r="J8364" s="19"/>
      <c r="K8364" s="19"/>
      <c r="N8364" s="7" t="str">
        <f>IF(ISBLANK(C8364),"",SUMIFS($D$4:D8364,$C$4:C8364,C8364))</f>
        <v/>
      </c>
    </row>
    <row r="8365" spans="9:14" x14ac:dyDescent="0.25">
      <c r="I8365" s="42"/>
      <c r="J8365" s="19"/>
      <c r="K8365" s="19"/>
      <c r="N8365" s="7" t="str">
        <f>IF(ISBLANK(C8365),"",SUMIFS($D$4:D8365,$C$4:C8365,C8365))</f>
        <v/>
      </c>
    </row>
    <row r="8366" spans="9:14" x14ac:dyDescent="0.25">
      <c r="I8366" s="42"/>
      <c r="J8366" s="19"/>
      <c r="K8366" s="19"/>
      <c r="N8366" s="7" t="str">
        <f>IF(ISBLANK(C8366),"",SUMIFS($D$4:D8366,$C$4:C8366,C8366))</f>
        <v/>
      </c>
    </row>
    <row r="8367" spans="9:14" x14ac:dyDescent="0.25">
      <c r="I8367" s="42"/>
      <c r="J8367" s="19"/>
      <c r="K8367" s="19"/>
      <c r="N8367" s="7" t="str">
        <f>IF(ISBLANK(C8367),"",SUMIFS($D$4:D8367,$C$4:C8367,C8367))</f>
        <v/>
      </c>
    </row>
    <row r="8368" spans="9:14" x14ac:dyDescent="0.25">
      <c r="I8368" s="42"/>
      <c r="J8368" s="19"/>
      <c r="K8368" s="19"/>
      <c r="N8368" s="7" t="str">
        <f>IF(ISBLANK(C8368),"",SUMIFS($D$4:D8368,$C$4:C8368,C8368))</f>
        <v/>
      </c>
    </row>
    <row r="8369" spans="9:14" x14ac:dyDescent="0.25">
      <c r="I8369" s="42"/>
      <c r="J8369" s="19"/>
      <c r="K8369" s="19"/>
      <c r="N8369" s="7" t="str">
        <f>IF(ISBLANK(C8369),"",SUMIFS($D$4:D8369,$C$4:C8369,C8369))</f>
        <v/>
      </c>
    </row>
    <row r="8370" spans="9:14" x14ac:dyDescent="0.25">
      <c r="I8370" s="42"/>
      <c r="J8370" s="19"/>
      <c r="K8370" s="19"/>
      <c r="N8370" s="7" t="str">
        <f>IF(ISBLANK(C8370),"",SUMIFS($D$4:D8370,$C$4:C8370,C8370))</f>
        <v/>
      </c>
    </row>
    <row r="8371" spans="9:14" x14ac:dyDescent="0.25">
      <c r="I8371" s="42"/>
      <c r="J8371" s="19"/>
      <c r="K8371" s="19"/>
      <c r="N8371" s="7" t="str">
        <f>IF(ISBLANK(C8371),"",SUMIFS($D$4:D8371,$C$4:C8371,C8371))</f>
        <v/>
      </c>
    </row>
    <row r="8372" spans="9:14" x14ac:dyDescent="0.25">
      <c r="I8372" s="42"/>
      <c r="J8372" s="19"/>
      <c r="K8372" s="19"/>
      <c r="N8372" s="7" t="str">
        <f>IF(ISBLANK(C8372),"",SUMIFS($D$4:D8372,$C$4:C8372,C8372))</f>
        <v/>
      </c>
    </row>
    <row r="8373" spans="9:14" x14ac:dyDescent="0.25">
      <c r="I8373" s="42"/>
      <c r="J8373" s="19"/>
      <c r="K8373" s="19"/>
      <c r="N8373" s="7" t="str">
        <f>IF(ISBLANK(C8373),"",SUMIFS($D$4:D8373,$C$4:C8373,C8373))</f>
        <v/>
      </c>
    </row>
    <row r="8374" spans="9:14" x14ac:dyDescent="0.25">
      <c r="I8374" s="42"/>
      <c r="J8374" s="19"/>
      <c r="K8374" s="19"/>
      <c r="N8374" s="7" t="str">
        <f>IF(ISBLANK(C8374),"",SUMIFS($D$4:D8374,$C$4:C8374,C8374))</f>
        <v/>
      </c>
    </row>
    <row r="8375" spans="9:14" x14ac:dyDescent="0.25">
      <c r="I8375" s="42"/>
      <c r="J8375" s="19"/>
      <c r="K8375" s="19"/>
      <c r="N8375" s="7" t="str">
        <f>IF(ISBLANK(C8375),"",SUMIFS($D$4:D8375,$C$4:C8375,C8375))</f>
        <v/>
      </c>
    </row>
    <row r="8376" spans="9:14" x14ac:dyDescent="0.25">
      <c r="I8376" s="42"/>
      <c r="J8376" s="19"/>
      <c r="K8376" s="19"/>
      <c r="N8376" s="7" t="str">
        <f>IF(ISBLANK(C8376),"",SUMIFS($D$4:D8376,$C$4:C8376,C8376))</f>
        <v/>
      </c>
    </row>
    <row r="8377" spans="9:14" x14ac:dyDescent="0.25">
      <c r="I8377" s="42"/>
      <c r="J8377" s="19"/>
      <c r="K8377" s="19"/>
      <c r="N8377" s="7" t="str">
        <f>IF(ISBLANK(C8377),"",SUMIFS($D$4:D8377,$C$4:C8377,C8377))</f>
        <v/>
      </c>
    </row>
    <row r="8378" spans="9:14" x14ac:dyDescent="0.25">
      <c r="I8378" s="42"/>
      <c r="J8378" s="19"/>
      <c r="K8378" s="19"/>
      <c r="N8378" s="7" t="str">
        <f>IF(ISBLANK(C8378),"",SUMIFS($D$4:D8378,$C$4:C8378,C8378))</f>
        <v/>
      </c>
    </row>
    <row r="8379" spans="9:14" x14ac:dyDescent="0.25">
      <c r="I8379" s="42"/>
      <c r="J8379" s="19"/>
      <c r="K8379" s="19"/>
      <c r="N8379" s="7" t="str">
        <f>IF(ISBLANK(C8379),"",SUMIFS($D$4:D8379,$C$4:C8379,C8379))</f>
        <v/>
      </c>
    </row>
    <row r="8380" spans="9:14" x14ac:dyDescent="0.25">
      <c r="I8380" s="42"/>
      <c r="J8380" s="19"/>
      <c r="K8380" s="19"/>
      <c r="N8380" s="7" t="str">
        <f>IF(ISBLANK(C8380),"",SUMIFS($D$4:D8380,$C$4:C8380,C8380))</f>
        <v/>
      </c>
    </row>
    <row r="8381" spans="9:14" x14ac:dyDescent="0.25">
      <c r="I8381" s="42"/>
      <c r="J8381" s="19"/>
      <c r="K8381" s="19"/>
      <c r="N8381" s="7" t="str">
        <f>IF(ISBLANK(C8381),"",SUMIFS($D$4:D8381,$C$4:C8381,C8381))</f>
        <v/>
      </c>
    </row>
    <row r="8382" spans="9:14" x14ac:dyDescent="0.25">
      <c r="I8382" s="42"/>
      <c r="J8382" s="19"/>
      <c r="K8382" s="19"/>
      <c r="N8382" s="7" t="str">
        <f>IF(ISBLANK(C8382),"",SUMIFS($D$4:D8382,$C$4:C8382,C8382))</f>
        <v/>
      </c>
    </row>
    <row r="8383" spans="9:14" x14ac:dyDescent="0.25">
      <c r="I8383" s="42"/>
      <c r="J8383" s="19"/>
      <c r="K8383" s="19"/>
      <c r="N8383" s="7" t="str">
        <f>IF(ISBLANK(C8383),"",SUMIFS($D$4:D8383,$C$4:C8383,C8383))</f>
        <v/>
      </c>
    </row>
    <row r="8384" spans="9:14" x14ac:dyDescent="0.25">
      <c r="I8384" s="42"/>
      <c r="J8384" s="19"/>
      <c r="K8384" s="19"/>
      <c r="N8384" s="7" t="str">
        <f>IF(ISBLANK(C8384),"",SUMIFS($D$4:D8384,$C$4:C8384,C8384))</f>
        <v/>
      </c>
    </row>
    <row r="8385" spans="9:14" x14ac:dyDescent="0.25">
      <c r="I8385" s="42"/>
      <c r="J8385" s="19"/>
      <c r="K8385" s="19"/>
      <c r="N8385" s="7" t="str">
        <f>IF(ISBLANK(C8385),"",SUMIFS($D$4:D8385,$C$4:C8385,C8385))</f>
        <v/>
      </c>
    </row>
    <row r="8386" spans="9:14" x14ac:dyDescent="0.25">
      <c r="I8386" s="42"/>
      <c r="J8386" s="19"/>
      <c r="K8386" s="19"/>
      <c r="N8386" s="7" t="str">
        <f>IF(ISBLANK(C8386),"",SUMIFS($D$4:D8386,$C$4:C8386,C8386))</f>
        <v/>
      </c>
    </row>
    <row r="8387" spans="9:14" x14ac:dyDescent="0.25">
      <c r="I8387" s="42"/>
      <c r="J8387" s="19"/>
      <c r="K8387" s="19"/>
      <c r="N8387" s="7" t="str">
        <f>IF(ISBLANK(C8387),"",SUMIFS($D$4:D8387,$C$4:C8387,C8387))</f>
        <v/>
      </c>
    </row>
    <row r="8388" spans="9:14" x14ac:dyDescent="0.25">
      <c r="I8388" s="42"/>
      <c r="J8388" s="19"/>
      <c r="K8388" s="19"/>
      <c r="N8388" s="7" t="str">
        <f>IF(ISBLANK(C8388),"",SUMIFS($D$4:D8388,$C$4:C8388,C8388))</f>
        <v/>
      </c>
    </row>
    <row r="8389" spans="9:14" x14ac:dyDescent="0.25">
      <c r="I8389" s="42"/>
      <c r="J8389" s="19"/>
      <c r="K8389" s="19"/>
      <c r="N8389" s="7" t="str">
        <f>IF(ISBLANK(C8389),"",SUMIFS($D$4:D8389,$C$4:C8389,C8389))</f>
        <v/>
      </c>
    </row>
    <row r="8390" spans="9:14" x14ac:dyDescent="0.25">
      <c r="I8390" s="42"/>
      <c r="J8390" s="19"/>
      <c r="K8390" s="19"/>
      <c r="N8390" s="7" t="str">
        <f>IF(ISBLANK(C8390),"",SUMIFS($D$4:D8390,$C$4:C8390,C8390))</f>
        <v/>
      </c>
    </row>
    <row r="8391" spans="9:14" x14ac:dyDescent="0.25">
      <c r="I8391" s="42"/>
      <c r="J8391" s="19"/>
      <c r="K8391" s="19"/>
      <c r="N8391" s="7" t="str">
        <f>IF(ISBLANK(C8391),"",SUMIFS($D$4:D8391,$C$4:C8391,C8391))</f>
        <v/>
      </c>
    </row>
    <row r="8392" spans="9:14" x14ac:dyDescent="0.25">
      <c r="I8392" s="42"/>
      <c r="J8392" s="19"/>
      <c r="K8392" s="19"/>
      <c r="N8392" s="7" t="str">
        <f>IF(ISBLANK(C8392),"",SUMIFS($D$4:D8392,$C$4:C8392,C8392))</f>
        <v/>
      </c>
    </row>
    <row r="8393" spans="9:14" x14ac:dyDescent="0.25">
      <c r="I8393" s="42"/>
      <c r="J8393" s="19"/>
      <c r="K8393" s="19"/>
      <c r="N8393" s="7" t="str">
        <f>IF(ISBLANK(C8393),"",SUMIFS($D$4:D8393,$C$4:C8393,C8393))</f>
        <v/>
      </c>
    </row>
    <row r="8394" spans="9:14" x14ac:dyDescent="0.25">
      <c r="I8394" s="42"/>
      <c r="J8394" s="19"/>
      <c r="K8394" s="19"/>
      <c r="N8394" s="7" t="str">
        <f>IF(ISBLANK(C8394),"",SUMIFS($D$4:D8394,$C$4:C8394,C8394))</f>
        <v/>
      </c>
    </row>
    <row r="8395" spans="9:14" x14ac:dyDescent="0.25">
      <c r="I8395" s="42"/>
      <c r="J8395" s="19"/>
      <c r="K8395" s="19"/>
      <c r="N8395" s="7" t="str">
        <f>IF(ISBLANK(C8395),"",SUMIFS($D$4:D8395,$C$4:C8395,C8395))</f>
        <v/>
      </c>
    </row>
    <row r="8396" spans="9:14" x14ac:dyDescent="0.25">
      <c r="I8396" s="42"/>
      <c r="J8396" s="19"/>
      <c r="K8396" s="19"/>
      <c r="N8396" s="7" t="str">
        <f>IF(ISBLANK(C8396),"",SUMIFS($D$4:D8396,$C$4:C8396,C8396))</f>
        <v/>
      </c>
    </row>
    <row r="8397" spans="9:14" x14ac:dyDescent="0.25">
      <c r="I8397" s="42"/>
      <c r="J8397" s="19"/>
      <c r="K8397" s="19"/>
      <c r="N8397" s="7" t="str">
        <f>IF(ISBLANK(C8397),"",SUMIFS($D$4:D8397,$C$4:C8397,C8397))</f>
        <v/>
      </c>
    </row>
    <row r="8398" spans="9:14" x14ac:dyDescent="0.25">
      <c r="I8398" s="42"/>
      <c r="J8398" s="19"/>
      <c r="K8398" s="19"/>
      <c r="N8398" s="7" t="str">
        <f>IF(ISBLANK(C8398),"",SUMIFS($D$4:D8398,$C$4:C8398,C8398))</f>
        <v/>
      </c>
    </row>
    <row r="8399" spans="9:14" x14ac:dyDescent="0.25">
      <c r="I8399" s="42"/>
      <c r="J8399" s="19"/>
      <c r="K8399" s="19"/>
      <c r="N8399" s="7" t="str">
        <f>IF(ISBLANK(C8399),"",SUMIFS($D$4:D8399,$C$4:C8399,C8399))</f>
        <v/>
      </c>
    </row>
    <row r="8400" spans="9:14" x14ac:dyDescent="0.25">
      <c r="I8400" s="42"/>
      <c r="J8400" s="19"/>
      <c r="K8400" s="19"/>
      <c r="N8400" s="7" t="str">
        <f>IF(ISBLANK(C8400),"",SUMIFS($D$4:D8400,$C$4:C8400,C8400))</f>
        <v/>
      </c>
    </row>
    <row r="8401" spans="9:14" x14ac:dyDescent="0.25">
      <c r="I8401" s="42"/>
      <c r="J8401" s="19"/>
      <c r="K8401" s="19"/>
      <c r="N8401" s="7" t="str">
        <f>IF(ISBLANK(C8401),"",SUMIFS($D$4:D8401,$C$4:C8401,C8401))</f>
        <v/>
      </c>
    </row>
    <row r="8402" spans="9:14" x14ac:dyDescent="0.25">
      <c r="I8402" s="42"/>
      <c r="J8402" s="19"/>
      <c r="K8402" s="19"/>
      <c r="N8402" s="7" t="str">
        <f>IF(ISBLANK(C8402),"",SUMIFS($D$4:D8402,$C$4:C8402,C8402))</f>
        <v/>
      </c>
    </row>
    <row r="8403" spans="9:14" x14ac:dyDescent="0.25">
      <c r="I8403" s="42"/>
      <c r="J8403" s="19"/>
      <c r="K8403" s="19"/>
      <c r="N8403" s="7" t="str">
        <f>IF(ISBLANK(C8403),"",SUMIFS($D$4:D8403,$C$4:C8403,C8403))</f>
        <v/>
      </c>
    </row>
    <row r="8404" spans="9:14" x14ac:dyDescent="0.25">
      <c r="I8404" s="42"/>
      <c r="J8404" s="19"/>
      <c r="K8404" s="19"/>
      <c r="N8404" s="7" t="str">
        <f>IF(ISBLANK(C8404),"",SUMIFS($D$4:D8404,$C$4:C8404,C8404))</f>
        <v/>
      </c>
    </row>
    <row r="8405" spans="9:14" x14ac:dyDescent="0.25">
      <c r="I8405" s="42"/>
      <c r="J8405" s="19"/>
      <c r="K8405" s="19"/>
      <c r="N8405" s="7" t="str">
        <f>IF(ISBLANK(C8405),"",SUMIFS($D$4:D8405,$C$4:C8405,C8405))</f>
        <v/>
      </c>
    </row>
    <row r="8406" spans="9:14" x14ac:dyDescent="0.25">
      <c r="I8406" s="42"/>
      <c r="J8406" s="19"/>
      <c r="K8406" s="19"/>
      <c r="N8406" s="7" t="str">
        <f>IF(ISBLANK(C8406),"",SUMIFS($D$4:D8406,$C$4:C8406,C8406))</f>
        <v/>
      </c>
    </row>
    <row r="8407" spans="9:14" x14ac:dyDescent="0.25">
      <c r="I8407" s="42"/>
      <c r="J8407" s="19"/>
      <c r="K8407" s="19"/>
      <c r="N8407" s="7" t="str">
        <f>IF(ISBLANK(C8407),"",SUMIFS($D$4:D8407,$C$4:C8407,C8407))</f>
        <v/>
      </c>
    </row>
    <row r="8408" spans="9:14" x14ac:dyDescent="0.25">
      <c r="I8408" s="42"/>
      <c r="J8408" s="19"/>
      <c r="K8408" s="19"/>
      <c r="N8408" s="7" t="str">
        <f>IF(ISBLANK(C8408),"",SUMIFS($D$4:D8408,$C$4:C8408,C8408))</f>
        <v/>
      </c>
    </row>
    <row r="8409" spans="9:14" x14ac:dyDescent="0.25">
      <c r="I8409" s="42"/>
      <c r="J8409" s="19"/>
      <c r="K8409" s="19"/>
      <c r="N8409" s="7" t="str">
        <f>IF(ISBLANK(C8409),"",SUMIFS($D$4:D8409,$C$4:C8409,C8409))</f>
        <v/>
      </c>
    </row>
    <row r="8410" spans="9:14" x14ac:dyDescent="0.25">
      <c r="I8410" s="42"/>
      <c r="J8410" s="19"/>
      <c r="K8410" s="19"/>
      <c r="N8410" s="7" t="str">
        <f>IF(ISBLANK(C8410),"",SUMIFS($D$4:D8410,$C$4:C8410,C8410))</f>
        <v/>
      </c>
    </row>
    <row r="8411" spans="9:14" x14ac:dyDescent="0.25">
      <c r="I8411" s="42"/>
      <c r="J8411" s="19"/>
      <c r="K8411" s="19"/>
      <c r="N8411" s="7" t="str">
        <f>IF(ISBLANK(C8411),"",SUMIFS($D$4:D8411,$C$4:C8411,C8411))</f>
        <v/>
      </c>
    </row>
    <row r="8412" spans="9:14" x14ac:dyDescent="0.25">
      <c r="I8412" s="42"/>
      <c r="J8412" s="19"/>
      <c r="K8412" s="19"/>
      <c r="N8412" s="7" t="str">
        <f>IF(ISBLANK(C8412),"",SUMIFS($D$4:D8412,$C$4:C8412,C8412))</f>
        <v/>
      </c>
    </row>
    <row r="8413" spans="9:14" x14ac:dyDescent="0.25">
      <c r="I8413" s="42"/>
      <c r="J8413" s="19"/>
      <c r="K8413" s="19"/>
      <c r="N8413" s="7" t="str">
        <f>IF(ISBLANK(C8413),"",SUMIFS($D$4:D8413,$C$4:C8413,C8413))</f>
        <v/>
      </c>
    </row>
    <row r="8414" spans="9:14" x14ac:dyDescent="0.25">
      <c r="I8414" s="42"/>
      <c r="J8414" s="19"/>
      <c r="K8414" s="19"/>
      <c r="N8414" s="7" t="str">
        <f>IF(ISBLANK(C8414),"",SUMIFS($D$4:D8414,$C$4:C8414,C8414))</f>
        <v/>
      </c>
    </row>
    <row r="8415" spans="9:14" x14ac:dyDescent="0.25">
      <c r="I8415" s="42"/>
      <c r="J8415" s="19"/>
      <c r="K8415" s="19"/>
      <c r="N8415" s="7" t="str">
        <f>IF(ISBLANK(C8415),"",SUMIFS($D$4:D8415,$C$4:C8415,C8415))</f>
        <v/>
      </c>
    </row>
    <row r="8416" spans="9:14" x14ac:dyDescent="0.25">
      <c r="I8416" s="42"/>
      <c r="J8416" s="19"/>
      <c r="K8416" s="19"/>
      <c r="N8416" s="7" t="str">
        <f>IF(ISBLANK(C8416),"",SUMIFS($D$4:D8416,$C$4:C8416,C8416))</f>
        <v/>
      </c>
    </row>
    <row r="8417" spans="9:14" x14ac:dyDescent="0.25">
      <c r="I8417" s="42"/>
      <c r="J8417" s="19"/>
      <c r="K8417" s="19"/>
      <c r="N8417" s="7" t="str">
        <f>IF(ISBLANK(C8417),"",SUMIFS($D$4:D8417,$C$4:C8417,C8417))</f>
        <v/>
      </c>
    </row>
    <row r="8418" spans="9:14" x14ac:dyDescent="0.25">
      <c r="I8418" s="42"/>
      <c r="J8418" s="19"/>
      <c r="K8418" s="19"/>
      <c r="N8418" s="7" t="str">
        <f>IF(ISBLANK(C8418),"",SUMIFS($D$4:D8418,$C$4:C8418,C8418))</f>
        <v/>
      </c>
    </row>
    <row r="8419" spans="9:14" x14ac:dyDescent="0.25">
      <c r="I8419" s="42"/>
      <c r="J8419" s="19"/>
      <c r="K8419" s="19"/>
      <c r="N8419" s="7" t="str">
        <f>IF(ISBLANK(C8419),"",SUMIFS($D$4:D8419,$C$4:C8419,C8419))</f>
        <v/>
      </c>
    </row>
    <row r="8420" spans="9:14" x14ac:dyDescent="0.25">
      <c r="I8420" s="42"/>
      <c r="J8420" s="19"/>
      <c r="K8420" s="19"/>
      <c r="N8420" s="7" t="str">
        <f>IF(ISBLANK(C8420),"",SUMIFS($D$4:D8420,$C$4:C8420,C8420))</f>
        <v/>
      </c>
    </row>
    <row r="8421" spans="9:14" x14ac:dyDescent="0.25">
      <c r="I8421" s="42"/>
      <c r="J8421" s="19"/>
      <c r="K8421" s="19"/>
      <c r="N8421" s="7" t="str">
        <f>IF(ISBLANK(C8421),"",SUMIFS($D$4:D8421,$C$4:C8421,C8421))</f>
        <v/>
      </c>
    </row>
    <row r="8422" spans="9:14" x14ac:dyDescent="0.25">
      <c r="I8422" s="42"/>
      <c r="J8422" s="19"/>
      <c r="K8422" s="19"/>
      <c r="N8422" s="7" t="str">
        <f>IF(ISBLANK(C8422),"",SUMIFS($D$4:D8422,$C$4:C8422,C8422))</f>
        <v/>
      </c>
    </row>
    <row r="8423" spans="9:14" x14ac:dyDescent="0.25">
      <c r="I8423" s="42"/>
      <c r="J8423" s="19"/>
      <c r="K8423" s="19"/>
      <c r="N8423" s="7" t="str">
        <f>IF(ISBLANK(C8423),"",SUMIFS($D$4:D8423,$C$4:C8423,C8423))</f>
        <v/>
      </c>
    </row>
    <row r="8424" spans="9:14" x14ac:dyDescent="0.25">
      <c r="I8424" s="42"/>
      <c r="J8424" s="19"/>
      <c r="K8424" s="19"/>
      <c r="N8424" s="7" t="str">
        <f>IF(ISBLANK(C8424),"",SUMIFS($D$4:D8424,$C$4:C8424,C8424))</f>
        <v/>
      </c>
    </row>
    <row r="8425" spans="9:14" x14ac:dyDescent="0.25">
      <c r="I8425" s="42"/>
      <c r="J8425" s="19"/>
      <c r="K8425" s="19"/>
      <c r="N8425" s="7" t="str">
        <f>IF(ISBLANK(C8425),"",SUMIFS($D$4:D8425,$C$4:C8425,C8425))</f>
        <v/>
      </c>
    </row>
    <row r="8426" spans="9:14" x14ac:dyDescent="0.25">
      <c r="I8426" s="42"/>
      <c r="J8426" s="19"/>
      <c r="K8426" s="19"/>
      <c r="N8426" s="7" t="str">
        <f>IF(ISBLANK(C8426),"",SUMIFS($D$4:D8426,$C$4:C8426,C8426))</f>
        <v/>
      </c>
    </row>
    <row r="8427" spans="9:14" x14ac:dyDescent="0.25">
      <c r="I8427" s="42"/>
      <c r="J8427" s="19"/>
      <c r="K8427" s="19"/>
      <c r="N8427" s="7" t="str">
        <f>IF(ISBLANK(C8427),"",SUMIFS($D$4:D8427,$C$4:C8427,C8427))</f>
        <v/>
      </c>
    </row>
    <row r="8428" spans="9:14" x14ac:dyDescent="0.25">
      <c r="I8428" s="42"/>
      <c r="J8428" s="19"/>
      <c r="K8428" s="19"/>
      <c r="N8428" s="7" t="str">
        <f>IF(ISBLANK(C8428),"",SUMIFS($D$4:D8428,$C$4:C8428,C8428))</f>
        <v/>
      </c>
    </row>
    <row r="8429" spans="9:14" x14ac:dyDescent="0.25">
      <c r="I8429" s="42"/>
      <c r="J8429" s="19"/>
      <c r="K8429" s="19"/>
      <c r="N8429" s="7" t="str">
        <f>IF(ISBLANK(C8429),"",SUMIFS($D$4:D8429,$C$4:C8429,C8429))</f>
        <v/>
      </c>
    </row>
    <row r="8430" spans="9:14" x14ac:dyDescent="0.25">
      <c r="I8430" s="42"/>
      <c r="J8430" s="19"/>
      <c r="K8430" s="19"/>
      <c r="N8430" s="7" t="str">
        <f>IF(ISBLANK(C8430),"",SUMIFS($D$4:D8430,$C$4:C8430,C8430))</f>
        <v/>
      </c>
    </row>
    <row r="8431" spans="9:14" x14ac:dyDescent="0.25">
      <c r="I8431" s="42"/>
      <c r="J8431" s="19"/>
      <c r="K8431" s="19"/>
      <c r="N8431" s="7" t="str">
        <f>IF(ISBLANK(C8431),"",SUMIFS($D$4:D8431,$C$4:C8431,C8431))</f>
        <v/>
      </c>
    </row>
    <row r="8432" spans="9:14" x14ac:dyDescent="0.25">
      <c r="I8432" s="42"/>
      <c r="J8432" s="19"/>
      <c r="K8432" s="19"/>
      <c r="N8432" s="7" t="str">
        <f>IF(ISBLANK(C8432),"",SUMIFS($D$4:D8432,$C$4:C8432,C8432))</f>
        <v/>
      </c>
    </row>
    <row r="8433" spans="9:14" x14ac:dyDescent="0.25">
      <c r="I8433" s="42"/>
      <c r="J8433" s="19"/>
      <c r="K8433" s="19"/>
      <c r="N8433" s="7" t="str">
        <f>IF(ISBLANK(C8433),"",SUMIFS($D$4:D8433,$C$4:C8433,C8433))</f>
        <v/>
      </c>
    </row>
    <row r="8434" spans="9:14" x14ac:dyDescent="0.25">
      <c r="I8434" s="42"/>
      <c r="J8434" s="19"/>
      <c r="K8434" s="19"/>
      <c r="N8434" s="7" t="str">
        <f>IF(ISBLANK(C8434),"",SUMIFS($D$4:D8434,$C$4:C8434,C8434))</f>
        <v/>
      </c>
    </row>
    <row r="8435" spans="9:14" x14ac:dyDescent="0.25">
      <c r="I8435" s="42"/>
      <c r="J8435" s="19"/>
      <c r="K8435" s="19"/>
      <c r="N8435" s="7" t="str">
        <f>IF(ISBLANK(C8435),"",SUMIFS($D$4:D8435,$C$4:C8435,C8435))</f>
        <v/>
      </c>
    </row>
    <row r="8436" spans="9:14" x14ac:dyDescent="0.25">
      <c r="I8436" s="42"/>
      <c r="J8436" s="19"/>
      <c r="K8436" s="19"/>
      <c r="N8436" s="7" t="str">
        <f>IF(ISBLANK(C8436),"",SUMIFS($D$4:D8436,$C$4:C8436,C8436))</f>
        <v/>
      </c>
    </row>
    <row r="8437" spans="9:14" x14ac:dyDescent="0.25">
      <c r="I8437" s="42"/>
      <c r="J8437" s="19"/>
      <c r="K8437" s="19"/>
      <c r="N8437" s="7" t="str">
        <f>IF(ISBLANK(C8437),"",SUMIFS($D$4:D8437,$C$4:C8437,C8437))</f>
        <v/>
      </c>
    </row>
    <row r="8438" spans="9:14" x14ac:dyDescent="0.25">
      <c r="I8438" s="42"/>
      <c r="J8438" s="19"/>
      <c r="K8438" s="19"/>
      <c r="N8438" s="7" t="str">
        <f>IF(ISBLANK(C8438),"",SUMIFS($D$4:D8438,$C$4:C8438,C8438))</f>
        <v/>
      </c>
    </row>
    <row r="8439" spans="9:14" x14ac:dyDescent="0.25">
      <c r="I8439" s="42"/>
      <c r="J8439" s="19"/>
      <c r="K8439" s="19"/>
      <c r="N8439" s="7" t="str">
        <f>IF(ISBLANK(C8439),"",SUMIFS($D$4:D8439,$C$4:C8439,C8439))</f>
        <v/>
      </c>
    </row>
    <row r="8440" spans="9:14" x14ac:dyDescent="0.25">
      <c r="I8440" s="42"/>
      <c r="J8440" s="19"/>
      <c r="K8440" s="19"/>
      <c r="N8440" s="7" t="str">
        <f>IF(ISBLANK(C8440),"",SUMIFS($D$4:D8440,$C$4:C8440,C8440))</f>
        <v/>
      </c>
    </row>
    <row r="8441" spans="9:14" x14ac:dyDescent="0.25">
      <c r="I8441" s="42"/>
      <c r="J8441" s="19"/>
      <c r="K8441" s="19"/>
      <c r="N8441" s="7" t="str">
        <f>IF(ISBLANK(C8441),"",SUMIFS($D$4:D8441,$C$4:C8441,C8441))</f>
        <v/>
      </c>
    </row>
    <row r="8442" spans="9:14" x14ac:dyDescent="0.25">
      <c r="I8442" s="42"/>
      <c r="J8442" s="19"/>
      <c r="K8442" s="19"/>
      <c r="N8442" s="7" t="str">
        <f>IF(ISBLANK(C8442),"",SUMIFS($D$4:D8442,$C$4:C8442,C8442))</f>
        <v/>
      </c>
    </row>
    <row r="8443" spans="9:14" x14ac:dyDescent="0.25">
      <c r="I8443" s="42"/>
      <c r="J8443" s="19"/>
      <c r="K8443" s="19"/>
      <c r="N8443" s="7" t="str">
        <f>IF(ISBLANK(C8443),"",SUMIFS($D$4:D8443,$C$4:C8443,C8443))</f>
        <v/>
      </c>
    </row>
    <row r="8444" spans="9:14" x14ac:dyDescent="0.25">
      <c r="I8444" s="42"/>
      <c r="J8444" s="19"/>
      <c r="K8444" s="19"/>
      <c r="N8444" s="7" t="str">
        <f>IF(ISBLANK(C8444),"",SUMIFS($D$4:D8444,$C$4:C8444,C8444))</f>
        <v/>
      </c>
    </row>
    <row r="8445" spans="9:14" x14ac:dyDescent="0.25">
      <c r="I8445" s="42"/>
      <c r="J8445" s="19"/>
      <c r="K8445" s="19"/>
      <c r="N8445" s="7" t="str">
        <f>IF(ISBLANK(C8445),"",SUMIFS($D$4:D8445,$C$4:C8445,C8445))</f>
        <v/>
      </c>
    </row>
    <row r="8446" spans="9:14" x14ac:dyDescent="0.25">
      <c r="I8446" s="42"/>
      <c r="J8446" s="19"/>
      <c r="K8446" s="19"/>
      <c r="N8446" s="7" t="str">
        <f>IF(ISBLANK(C8446),"",SUMIFS($D$4:D8446,$C$4:C8446,C8446))</f>
        <v/>
      </c>
    </row>
    <row r="8447" spans="9:14" x14ac:dyDescent="0.25">
      <c r="I8447" s="42"/>
      <c r="J8447" s="19"/>
      <c r="K8447" s="19"/>
      <c r="N8447" s="7" t="str">
        <f>IF(ISBLANK(C8447),"",SUMIFS($D$4:D8447,$C$4:C8447,C8447))</f>
        <v/>
      </c>
    </row>
    <row r="8448" spans="9:14" x14ac:dyDescent="0.25">
      <c r="I8448" s="42"/>
      <c r="J8448" s="19"/>
      <c r="K8448" s="19"/>
      <c r="N8448" s="7" t="str">
        <f>IF(ISBLANK(C8448),"",SUMIFS($D$4:D8448,$C$4:C8448,C8448))</f>
        <v/>
      </c>
    </row>
    <row r="8449" spans="9:14" x14ac:dyDescent="0.25">
      <c r="I8449" s="42"/>
      <c r="J8449" s="19"/>
      <c r="K8449" s="19"/>
      <c r="N8449" s="7" t="str">
        <f>IF(ISBLANK(C8449),"",SUMIFS($D$4:D8449,$C$4:C8449,C8449))</f>
        <v/>
      </c>
    </row>
    <row r="8450" spans="9:14" x14ac:dyDescent="0.25">
      <c r="I8450" s="42"/>
      <c r="J8450" s="19"/>
      <c r="K8450" s="19"/>
      <c r="N8450" s="7" t="str">
        <f>IF(ISBLANK(C8450),"",SUMIFS($D$4:D8450,$C$4:C8450,C8450))</f>
        <v/>
      </c>
    </row>
    <row r="8451" spans="9:14" x14ac:dyDescent="0.25">
      <c r="I8451" s="42"/>
      <c r="J8451" s="19"/>
      <c r="K8451" s="19"/>
      <c r="N8451" s="7" t="str">
        <f>IF(ISBLANK(C8451),"",SUMIFS($D$4:D8451,$C$4:C8451,C8451))</f>
        <v/>
      </c>
    </row>
    <row r="8452" spans="9:14" x14ac:dyDescent="0.25">
      <c r="I8452" s="42"/>
      <c r="J8452" s="19"/>
      <c r="K8452" s="19"/>
      <c r="N8452" s="7" t="str">
        <f>IF(ISBLANK(C8452),"",SUMIFS($D$4:D8452,$C$4:C8452,C8452))</f>
        <v/>
      </c>
    </row>
    <row r="8453" spans="9:14" x14ac:dyDescent="0.25">
      <c r="I8453" s="42"/>
      <c r="J8453" s="19"/>
      <c r="K8453" s="19"/>
      <c r="N8453" s="7" t="str">
        <f>IF(ISBLANK(C8453),"",SUMIFS($D$4:D8453,$C$4:C8453,C8453))</f>
        <v/>
      </c>
    </row>
    <row r="8454" spans="9:14" x14ac:dyDescent="0.25">
      <c r="I8454" s="42"/>
      <c r="J8454" s="19"/>
      <c r="K8454" s="19"/>
      <c r="N8454" s="7" t="str">
        <f>IF(ISBLANK(C8454),"",SUMIFS($D$4:D8454,$C$4:C8454,C8454))</f>
        <v/>
      </c>
    </row>
    <row r="8455" spans="9:14" x14ac:dyDescent="0.25">
      <c r="I8455" s="42"/>
      <c r="J8455" s="19"/>
      <c r="K8455" s="19"/>
      <c r="N8455" s="7" t="str">
        <f>IF(ISBLANK(C8455),"",SUMIFS($D$4:D8455,$C$4:C8455,C8455))</f>
        <v/>
      </c>
    </row>
    <row r="8456" spans="9:14" x14ac:dyDescent="0.25">
      <c r="I8456" s="42"/>
      <c r="J8456" s="19"/>
      <c r="K8456" s="19"/>
      <c r="N8456" s="7" t="str">
        <f>IF(ISBLANK(C8456),"",SUMIFS($D$4:D8456,$C$4:C8456,C8456))</f>
        <v/>
      </c>
    </row>
    <row r="8457" spans="9:14" x14ac:dyDescent="0.25">
      <c r="I8457" s="42"/>
      <c r="J8457" s="19"/>
      <c r="K8457" s="19"/>
      <c r="N8457" s="7" t="str">
        <f>IF(ISBLANK(C8457),"",SUMIFS($D$4:D8457,$C$4:C8457,C8457))</f>
        <v/>
      </c>
    </row>
    <row r="8458" spans="9:14" x14ac:dyDescent="0.25">
      <c r="I8458" s="42"/>
      <c r="J8458" s="19"/>
      <c r="K8458" s="19"/>
      <c r="N8458" s="7" t="str">
        <f>IF(ISBLANK(C8458),"",SUMIFS($D$4:D8458,$C$4:C8458,C8458))</f>
        <v/>
      </c>
    </row>
    <row r="8459" spans="9:14" x14ac:dyDescent="0.25">
      <c r="I8459" s="42"/>
      <c r="J8459" s="19"/>
      <c r="K8459" s="19"/>
      <c r="N8459" s="7" t="str">
        <f>IF(ISBLANK(C8459),"",SUMIFS($D$4:D8459,$C$4:C8459,C8459))</f>
        <v/>
      </c>
    </row>
    <row r="8460" spans="9:14" x14ac:dyDescent="0.25">
      <c r="I8460" s="42"/>
      <c r="J8460" s="19"/>
      <c r="K8460" s="19"/>
      <c r="N8460" s="7" t="str">
        <f>IF(ISBLANK(C8460),"",SUMIFS($D$4:D8460,$C$4:C8460,C8460))</f>
        <v/>
      </c>
    </row>
    <row r="8461" spans="9:14" x14ac:dyDescent="0.25">
      <c r="I8461" s="42"/>
      <c r="J8461" s="19"/>
      <c r="K8461" s="19"/>
      <c r="N8461" s="7" t="str">
        <f>IF(ISBLANK(C8461),"",SUMIFS($D$4:D8461,$C$4:C8461,C8461))</f>
        <v/>
      </c>
    </row>
    <row r="8462" spans="9:14" x14ac:dyDescent="0.25">
      <c r="I8462" s="42"/>
      <c r="J8462" s="19"/>
      <c r="K8462" s="19"/>
      <c r="N8462" s="7" t="str">
        <f>IF(ISBLANK(C8462),"",SUMIFS($D$4:D8462,$C$4:C8462,C8462))</f>
        <v/>
      </c>
    </row>
    <row r="8463" spans="9:14" x14ac:dyDescent="0.25">
      <c r="I8463" s="42"/>
      <c r="J8463" s="19"/>
      <c r="K8463" s="19"/>
      <c r="N8463" s="7" t="str">
        <f>IF(ISBLANK(C8463),"",SUMIFS($D$4:D8463,$C$4:C8463,C8463))</f>
        <v/>
      </c>
    </row>
    <row r="8464" spans="9:14" x14ac:dyDescent="0.25">
      <c r="I8464" s="42"/>
      <c r="J8464" s="19"/>
      <c r="K8464" s="19"/>
      <c r="N8464" s="7" t="str">
        <f>IF(ISBLANK(C8464),"",SUMIFS($D$4:D8464,$C$4:C8464,C8464))</f>
        <v/>
      </c>
    </row>
    <row r="8465" spans="9:14" x14ac:dyDescent="0.25">
      <c r="I8465" s="42"/>
      <c r="J8465" s="19"/>
      <c r="K8465" s="19"/>
      <c r="N8465" s="7" t="str">
        <f>IF(ISBLANK(C8465),"",SUMIFS($D$4:D8465,$C$4:C8465,C8465))</f>
        <v/>
      </c>
    </row>
    <row r="8466" spans="9:14" x14ac:dyDescent="0.25">
      <c r="I8466" s="42"/>
      <c r="J8466" s="19"/>
      <c r="K8466" s="19"/>
      <c r="N8466" s="7" t="str">
        <f>IF(ISBLANK(C8466),"",SUMIFS($D$4:D8466,$C$4:C8466,C8466))</f>
        <v/>
      </c>
    </row>
    <row r="8467" spans="9:14" x14ac:dyDescent="0.25">
      <c r="I8467" s="42"/>
      <c r="J8467" s="19"/>
      <c r="K8467" s="19"/>
      <c r="N8467" s="7" t="str">
        <f>IF(ISBLANK(C8467),"",SUMIFS($D$4:D8467,$C$4:C8467,C8467))</f>
        <v/>
      </c>
    </row>
    <row r="8468" spans="9:14" x14ac:dyDescent="0.25">
      <c r="I8468" s="42"/>
      <c r="J8468" s="19"/>
      <c r="K8468" s="19"/>
      <c r="N8468" s="7" t="str">
        <f>IF(ISBLANK(C8468),"",SUMIFS($D$4:D8468,$C$4:C8468,C8468))</f>
        <v/>
      </c>
    </row>
    <row r="8469" spans="9:14" x14ac:dyDescent="0.25">
      <c r="I8469" s="42"/>
      <c r="J8469" s="19"/>
      <c r="K8469" s="19"/>
      <c r="N8469" s="7" t="str">
        <f>IF(ISBLANK(C8469),"",SUMIFS($D$4:D8469,$C$4:C8469,C8469))</f>
        <v/>
      </c>
    </row>
    <row r="8470" spans="9:14" x14ac:dyDescent="0.25">
      <c r="I8470" s="42"/>
      <c r="J8470" s="19"/>
      <c r="K8470" s="19"/>
      <c r="N8470" s="7" t="str">
        <f>IF(ISBLANK(C8470),"",SUMIFS($D$4:D8470,$C$4:C8470,C8470))</f>
        <v/>
      </c>
    </row>
    <row r="8471" spans="9:14" x14ac:dyDescent="0.25">
      <c r="I8471" s="42"/>
      <c r="J8471" s="19"/>
      <c r="K8471" s="19"/>
      <c r="N8471" s="7" t="str">
        <f>IF(ISBLANK(C8471),"",SUMIFS($D$4:D8471,$C$4:C8471,C8471))</f>
        <v/>
      </c>
    </row>
    <row r="8472" spans="9:14" x14ac:dyDescent="0.25">
      <c r="I8472" s="42"/>
      <c r="J8472" s="19"/>
      <c r="K8472" s="19"/>
      <c r="N8472" s="7" t="str">
        <f>IF(ISBLANK(C8472),"",SUMIFS($D$4:D8472,$C$4:C8472,C8472))</f>
        <v/>
      </c>
    </row>
    <row r="8473" spans="9:14" x14ac:dyDescent="0.25">
      <c r="I8473" s="42"/>
      <c r="J8473" s="19"/>
      <c r="K8473" s="19"/>
      <c r="N8473" s="7" t="str">
        <f>IF(ISBLANK(C8473),"",SUMIFS($D$4:D8473,$C$4:C8473,C8473))</f>
        <v/>
      </c>
    </row>
    <row r="8474" spans="9:14" x14ac:dyDescent="0.25">
      <c r="I8474" s="42"/>
      <c r="J8474" s="19"/>
      <c r="K8474" s="19"/>
      <c r="N8474" s="7" t="str">
        <f>IF(ISBLANK(C8474),"",SUMIFS($D$4:D8474,$C$4:C8474,C8474))</f>
        <v/>
      </c>
    </row>
    <row r="8475" spans="9:14" x14ac:dyDescent="0.25">
      <c r="I8475" s="42"/>
      <c r="J8475" s="19"/>
      <c r="K8475" s="19"/>
      <c r="N8475" s="7" t="str">
        <f>IF(ISBLANK(C8475),"",SUMIFS($D$4:D8475,$C$4:C8475,C8475))</f>
        <v/>
      </c>
    </row>
    <row r="8476" spans="9:14" x14ac:dyDescent="0.25">
      <c r="I8476" s="42"/>
      <c r="J8476" s="19"/>
      <c r="K8476" s="19"/>
      <c r="N8476" s="7" t="str">
        <f>IF(ISBLANK(C8476),"",SUMIFS($D$4:D8476,$C$4:C8476,C8476))</f>
        <v/>
      </c>
    </row>
    <row r="8477" spans="9:14" x14ac:dyDescent="0.25">
      <c r="I8477" s="42"/>
      <c r="J8477" s="19"/>
      <c r="K8477" s="19"/>
      <c r="N8477" s="7" t="str">
        <f>IF(ISBLANK(C8477),"",SUMIFS($D$4:D8477,$C$4:C8477,C8477))</f>
        <v/>
      </c>
    </row>
    <row r="8478" spans="9:14" x14ac:dyDescent="0.25">
      <c r="I8478" s="42"/>
      <c r="J8478" s="19"/>
      <c r="K8478" s="19"/>
      <c r="N8478" s="7" t="str">
        <f>IF(ISBLANK(C8478),"",SUMIFS($D$4:D8478,$C$4:C8478,C8478))</f>
        <v/>
      </c>
    </row>
    <row r="8479" spans="9:14" x14ac:dyDescent="0.25">
      <c r="I8479" s="42"/>
      <c r="J8479" s="19"/>
      <c r="K8479" s="19"/>
      <c r="N8479" s="7" t="str">
        <f>IF(ISBLANK(C8479),"",SUMIFS($D$4:D8479,$C$4:C8479,C8479))</f>
        <v/>
      </c>
    </row>
    <row r="8480" spans="9:14" x14ac:dyDescent="0.25">
      <c r="I8480" s="42"/>
      <c r="J8480" s="19"/>
      <c r="K8480" s="19"/>
      <c r="N8480" s="7" t="str">
        <f>IF(ISBLANK(C8480),"",SUMIFS($D$4:D8480,$C$4:C8480,C8480))</f>
        <v/>
      </c>
    </row>
    <row r="8481" spans="9:14" x14ac:dyDescent="0.25">
      <c r="I8481" s="42"/>
      <c r="J8481" s="19"/>
      <c r="K8481" s="19"/>
      <c r="N8481" s="7" t="str">
        <f>IF(ISBLANK(C8481),"",SUMIFS($D$4:D8481,$C$4:C8481,C8481))</f>
        <v/>
      </c>
    </row>
    <row r="8482" spans="9:14" x14ac:dyDescent="0.25">
      <c r="I8482" s="42"/>
      <c r="J8482" s="19"/>
      <c r="K8482" s="19"/>
      <c r="N8482" s="7" t="str">
        <f>IF(ISBLANK(C8482),"",SUMIFS($D$4:D8482,$C$4:C8482,C8482))</f>
        <v/>
      </c>
    </row>
    <row r="8483" spans="9:14" x14ac:dyDescent="0.25">
      <c r="I8483" s="42"/>
      <c r="J8483" s="19"/>
      <c r="K8483" s="19"/>
      <c r="N8483" s="7" t="str">
        <f>IF(ISBLANK(C8483),"",SUMIFS($D$4:D8483,$C$4:C8483,C8483))</f>
        <v/>
      </c>
    </row>
    <row r="8484" spans="9:14" x14ac:dyDescent="0.25">
      <c r="I8484" s="42"/>
      <c r="J8484" s="19"/>
      <c r="K8484" s="19"/>
      <c r="N8484" s="7" t="str">
        <f>IF(ISBLANK(C8484),"",SUMIFS($D$4:D8484,$C$4:C8484,C8484))</f>
        <v/>
      </c>
    </row>
    <row r="8485" spans="9:14" x14ac:dyDescent="0.25">
      <c r="I8485" s="42"/>
      <c r="J8485" s="19"/>
      <c r="K8485" s="19"/>
      <c r="N8485" s="7" t="str">
        <f>IF(ISBLANK(C8485),"",SUMIFS($D$4:D8485,$C$4:C8485,C8485))</f>
        <v/>
      </c>
    </row>
    <row r="8486" spans="9:14" x14ac:dyDescent="0.25">
      <c r="I8486" s="42"/>
      <c r="J8486" s="19"/>
      <c r="K8486" s="19"/>
      <c r="N8486" s="7" t="str">
        <f>IF(ISBLANK(C8486),"",SUMIFS($D$4:D8486,$C$4:C8486,C8486))</f>
        <v/>
      </c>
    </row>
    <row r="8487" spans="9:14" x14ac:dyDescent="0.25">
      <c r="I8487" s="42"/>
      <c r="J8487" s="19"/>
      <c r="K8487" s="19"/>
      <c r="N8487" s="7" t="str">
        <f>IF(ISBLANK(C8487),"",SUMIFS($D$4:D8487,$C$4:C8487,C8487))</f>
        <v/>
      </c>
    </row>
    <row r="8488" spans="9:14" x14ac:dyDescent="0.25">
      <c r="I8488" s="42"/>
      <c r="J8488" s="19"/>
      <c r="K8488" s="19"/>
      <c r="N8488" s="7" t="str">
        <f>IF(ISBLANK(C8488),"",SUMIFS($D$4:D8488,$C$4:C8488,C8488))</f>
        <v/>
      </c>
    </row>
    <row r="8489" spans="9:14" x14ac:dyDescent="0.25">
      <c r="I8489" s="42"/>
      <c r="J8489" s="19"/>
      <c r="K8489" s="19"/>
      <c r="N8489" s="7" t="str">
        <f>IF(ISBLANK(C8489),"",SUMIFS($D$4:D8489,$C$4:C8489,C8489))</f>
        <v/>
      </c>
    </row>
    <row r="8490" spans="9:14" x14ac:dyDescent="0.25">
      <c r="I8490" s="42"/>
      <c r="J8490" s="19"/>
      <c r="K8490" s="19"/>
      <c r="N8490" s="7" t="str">
        <f>IF(ISBLANK(C8490),"",SUMIFS($D$4:D8490,$C$4:C8490,C8490))</f>
        <v/>
      </c>
    </row>
    <row r="8491" spans="9:14" x14ac:dyDescent="0.25">
      <c r="I8491" s="42"/>
      <c r="J8491" s="19"/>
      <c r="K8491" s="19"/>
      <c r="N8491" s="7" t="str">
        <f>IF(ISBLANK(C8491),"",SUMIFS($D$4:D8491,$C$4:C8491,C8491))</f>
        <v/>
      </c>
    </row>
    <row r="8492" spans="9:14" x14ac:dyDescent="0.25">
      <c r="I8492" s="42"/>
      <c r="J8492" s="19"/>
      <c r="K8492" s="19"/>
      <c r="N8492" s="7" t="str">
        <f>IF(ISBLANK(C8492),"",SUMIFS($D$4:D8492,$C$4:C8492,C8492))</f>
        <v/>
      </c>
    </row>
    <row r="8493" spans="9:14" x14ac:dyDescent="0.25">
      <c r="I8493" s="42"/>
      <c r="J8493" s="19"/>
      <c r="K8493" s="19"/>
      <c r="N8493" s="7" t="str">
        <f>IF(ISBLANK(C8493),"",SUMIFS($D$4:D8493,$C$4:C8493,C8493))</f>
        <v/>
      </c>
    </row>
    <row r="8494" spans="9:14" x14ac:dyDescent="0.25">
      <c r="I8494" s="42"/>
      <c r="J8494" s="19"/>
      <c r="K8494" s="19"/>
      <c r="N8494" s="7" t="str">
        <f>IF(ISBLANK(C8494),"",SUMIFS($D$4:D8494,$C$4:C8494,C8494))</f>
        <v/>
      </c>
    </row>
    <row r="8495" spans="9:14" x14ac:dyDescent="0.25">
      <c r="I8495" s="42"/>
      <c r="J8495" s="19"/>
      <c r="K8495" s="19"/>
      <c r="N8495" s="7" t="str">
        <f>IF(ISBLANK(C8495),"",SUMIFS($D$4:D8495,$C$4:C8495,C8495))</f>
        <v/>
      </c>
    </row>
    <row r="8496" spans="9:14" x14ac:dyDescent="0.25">
      <c r="I8496" s="42"/>
      <c r="J8496" s="19"/>
      <c r="K8496" s="19"/>
      <c r="N8496" s="7" t="str">
        <f>IF(ISBLANK(C8496),"",SUMIFS($D$4:D8496,$C$4:C8496,C8496))</f>
        <v/>
      </c>
    </row>
    <row r="8497" spans="9:14" x14ac:dyDescent="0.25">
      <c r="I8497" s="42"/>
      <c r="J8497" s="19"/>
      <c r="K8497" s="19"/>
      <c r="N8497" s="7" t="str">
        <f>IF(ISBLANK(C8497),"",SUMIFS($D$4:D8497,$C$4:C8497,C8497))</f>
        <v/>
      </c>
    </row>
    <row r="8498" spans="9:14" x14ac:dyDescent="0.25">
      <c r="I8498" s="42"/>
      <c r="J8498" s="19"/>
      <c r="K8498" s="19"/>
      <c r="N8498" s="7" t="str">
        <f>IF(ISBLANK(C8498),"",SUMIFS($D$4:D8498,$C$4:C8498,C8498))</f>
        <v/>
      </c>
    </row>
    <row r="8499" spans="9:14" x14ac:dyDescent="0.25">
      <c r="I8499" s="42"/>
      <c r="J8499" s="19"/>
      <c r="K8499" s="19"/>
      <c r="N8499" s="7" t="str">
        <f>IF(ISBLANK(C8499),"",SUMIFS($D$4:D8499,$C$4:C8499,C8499))</f>
        <v/>
      </c>
    </row>
    <row r="8500" spans="9:14" x14ac:dyDescent="0.25">
      <c r="I8500" s="42"/>
      <c r="J8500" s="19"/>
      <c r="K8500" s="19"/>
      <c r="N8500" s="7" t="str">
        <f>IF(ISBLANK(C8500),"",SUMIFS($D$4:D8500,$C$4:C8500,C8500))</f>
        <v/>
      </c>
    </row>
    <row r="8501" spans="9:14" x14ac:dyDescent="0.25">
      <c r="I8501" s="42"/>
      <c r="J8501" s="19"/>
      <c r="K8501" s="19"/>
      <c r="N8501" s="7" t="str">
        <f>IF(ISBLANK(C8501),"",SUMIFS($D$4:D8501,$C$4:C8501,C8501))</f>
        <v/>
      </c>
    </row>
    <row r="8502" spans="9:14" x14ac:dyDescent="0.25">
      <c r="I8502" s="42"/>
      <c r="J8502" s="19"/>
      <c r="K8502" s="19"/>
      <c r="N8502" s="7" t="str">
        <f>IF(ISBLANK(C8502),"",SUMIFS($D$4:D8502,$C$4:C8502,C8502))</f>
        <v/>
      </c>
    </row>
    <row r="8503" spans="9:14" x14ac:dyDescent="0.25">
      <c r="I8503" s="42"/>
      <c r="J8503" s="19"/>
      <c r="K8503" s="19"/>
      <c r="N8503" s="7" t="str">
        <f>IF(ISBLANK(C8503),"",SUMIFS($D$4:D8503,$C$4:C8503,C8503))</f>
        <v/>
      </c>
    </row>
    <row r="8504" spans="9:14" x14ac:dyDescent="0.25">
      <c r="I8504" s="42"/>
      <c r="J8504" s="19"/>
      <c r="K8504" s="19"/>
      <c r="N8504" s="7" t="str">
        <f>IF(ISBLANK(C8504),"",SUMIFS($D$4:D8504,$C$4:C8504,C8504))</f>
        <v/>
      </c>
    </row>
    <row r="8505" spans="9:14" x14ac:dyDescent="0.25">
      <c r="I8505" s="42"/>
      <c r="J8505" s="19"/>
      <c r="K8505" s="19"/>
      <c r="N8505" s="7" t="str">
        <f>IF(ISBLANK(C8505),"",SUMIFS($D$4:D8505,$C$4:C8505,C8505))</f>
        <v/>
      </c>
    </row>
    <row r="8506" spans="9:14" x14ac:dyDescent="0.25">
      <c r="I8506" s="42"/>
      <c r="J8506" s="19"/>
      <c r="K8506" s="19"/>
      <c r="N8506" s="7" t="str">
        <f>IF(ISBLANK(C8506),"",SUMIFS($D$4:D8506,$C$4:C8506,C8506))</f>
        <v/>
      </c>
    </row>
    <row r="8507" spans="9:14" x14ac:dyDescent="0.25">
      <c r="I8507" s="42"/>
      <c r="J8507" s="19"/>
      <c r="K8507" s="19"/>
      <c r="N8507" s="7" t="str">
        <f>IF(ISBLANK(C8507),"",SUMIFS($D$4:D8507,$C$4:C8507,C8507))</f>
        <v/>
      </c>
    </row>
    <row r="8508" spans="9:14" x14ac:dyDescent="0.25">
      <c r="I8508" s="42"/>
      <c r="J8508" s="19"/>
      <c r="K8508" s="19"/>
      <c r="N8508" s="7" t="str">
        <f>IF(ISBLANK(C8508),"",SUMIFS($D$4:D8508,$C$4:C8508,C8508))</f>
        <v/>
      </c>
    </row>
    <row r="8509" spans="9:14" x14ac:dyDescent="0.25">
      <c r="I8509" s="42"/>
      <c r="J8509" s="19"/>
      <c r="K8509" s="19"/>
      <c r="N8509" s="7" t="str">
        <f>IF(ISBLANK(C8509),"",SUMIFS($D$4:D8509,$C$4:C8509,C8509))</f>
        <v/>
      </c>
    </row>
    <row r="8510" spans="9:14" x14ac:dyDescent="0.25">
      <c r="I8510" s="42"/>
      <c r="J8510" s="19"/>
      <c r="K8510" s="19"/>
      <c r="N8510" s="7" t="str">
        <f>IF(ISBLANK(C8510),"",SUMIFS($D$4:D8510,$C$4:C8510,C8510))</f>
        <v/>
      </c>
    </row>
    <row r="8511" spans="9:14" x14ac:dyDescent="0.25">
      <c r="I8511" s="42"/>
      <c r="J8511" s="19"/>
      <c r="K8511" s="19"/>
      <c r="N8511" s="7" t="str">
        <f>IF(ISBLANK(C8511),"",SUMIFS($D$4:D8511,$C$4:C8511,C8511))</f>
        <v/>
      </c>
    </row>
    <row r="8512" spans="9:14" x14ac:dyDescent="0.25">
      <c r="I8512" s="42"/>
      <c r="J8512" s="19"/>
      <c r="K8512" s="19"/>
      <c r="N8512" s="7" t="str">
        <f>IF(ISBLANK(C8512),"",SUMIFS($D$4:D8512,$C$4:C8512,C8512))</f>
        <v/>
      </c>
    </row>
    <row r="8513" spans="9:14" x14ac:dyDescent="0.25">
      <c r="I8513" s="42"/>
      <c r="J8513" s="19"/>
      <c r="K8513" s="19"/>
      <c r="N8513" s="7" t="str">
        <f>IF(ISBLANK(C8513),"",SUMIFS($D$4:D8513,$C$4:C8513,C8513))</f>
        <v/>
      </c>
    </row>
    <row r="8514" spans="9:14" x14ac:dyDescent="0.25">
      <c r="I8514" s="42"/>
      <c r="J8514" s="19"/>
      <c r="K8514" s="19"/>
      <c r="N8514" s="7" t="str">
        <f>IF(ISBLANK(C8514),"",SUMIFS($D$4:D8514,$C$4:C8514,C8514))</f>
        <v/>
      </c>
    </row>
    <row r="8515" spans="9:14" x14ac:dyDescent="0.25">
      <c r="I8515" s="42"/>
      <c r="J8515" s="19"/>
      <c r="K8515" s="19"/>
      <c r="N8515" s="7" t="str">
        <f>IF(ISBLANK(C8515),"",SUMIFS($D$4:D8515,$C$4:C8515,C8515))</f>
        <v/>
      </c>
    </row>
    <row r="8516" spans="9:14" x14ac:dyDescent="0.25">
      <c r="I8516" s="42"/>
      <c r="J8516" s="19"/>
      <c r="K8516" s="19"/>
      <c r="N8516" s="7" t="str">
        <f>IF(ISBLANK(C8516),"",SUMIFS($D$4:D8516,$C$4:C8516,C8516))</f>
        <v/>
      </c>
    </row>
    <row r="8517" spans="9:14" x14ac:dyDescent="0.25">
      <c r="I8517" s="42"/>
      <c r="J8517" s="19"/>
      <c r="K8517" s="19"/>
      <c r="N8517" s="7" t="str">
        <f>IF(ISBLANK(C8517),"",SUMIFS($D$4:D8517,$C$4:C8517,C8517))</f>
        <v/>
      </c>
    </row>
    <row r="8518" spans="9:14" x14ac:dyDescent="0.25">
      <c r="I8518" s="42"/>
      <c r="J8518" s="19"/>
      <c r="K8518" s="19"/>
      <c r="N8518" s="7" t="str">
        <f>IF(ISBLANK(C8518),"",SUMIFS($D$4:D8518,$C$4:C8518,C8518))</f>
        <v/>
      </c>
    </row>
    <row r="8519" spans="9:14" x14ac:dyDescent="0.25">
      <c r="I8519" s="42"/>
      <c r="J8519" s="19"/>
      <c r="K8519" s="19"/>
      <c r="N8519" s="7" t="str">
        <f>IF(ISBLANK(C8519),"",SUMIFS($D$4:D8519,$C$4:C8519,C8519))</f>
        <v/>
      </c>
    </row>
    <row r="8520" spans="9:14" x14ac:dyDescent="0.25">
      <c r="I8520" s="42"/>
      <c r="J8520" s="19"/>
      <c r="K8520" s="19"/>
      <c r="N8520" s="7" t="str">
        <f>IF(ISBLANK(C8520),"",SUMIFS($D$4:D8520,$C$4:C8520,C8520))</f>
        <v/>
      </c>
    </row>
    <row r="8521" spans="9:14" x14ac:dyDescent="0.25">
      <c r="I8521" s="42"/>
      <c r="J8521" s="19"/>
      <c r="K8521" s="19"/>
      <c r="N8521" s="7" t="str">
        <f>IF(ISBLANK(C8521),"",SUMIFS($D$4:D8521,$C$4:C8521,C8521))</f>
        <v/>
      </c>
    </row>
    <row r="8522" spans="9:14" x14ac:dyDescent="0.25">
      <c r="I8522" s="42"/>
      <c r="J8522" s="19"/>
      <c r="K8522" s="19"/>
      <c r="N8522" s="7" t="str">
        <f>IF(ISBLANK(C8522),"",SUMIFS($D$4:D8522,$C$4:C8522,C8522))</f>
        <v/>
      </c>
    </row>
    <row r="8523" spans="9:14" x14ac:dyDescent="0.25">
      <c r="I8523" s="42"/>
      <c r="J8523" s="19"/>
      <c r="K8523" s="19"/>
      <c r="N8523" s="7" t="str">
        <f>IF(ISBLANK(C8523),"",SUMIFS($D$4:D8523,$C$4:C8523,C8523))</f>
        <v/>
      </c>
    </row>
    <row r="8524" spans="9:14" x14ac:dyDescent="0.25">
      <c r="I8524" s="42"/>
      <c r="J8524" s="19"/>
      <c r="K8524" s="19"/>
      <c r="N8524" s="7" t="str">
        <f>IF(ISBLANK(C8524),"",SUMIFS($D$4:D8524,$C$4:C8524,C8524))</f>
        <v/>
      </c>
    </row>
    <row r="8525" spans="9:14" x14ac:dyDescent="0.25">
      <c r="I8525" s="42"/>
      <c r="J8525" s="19"/>
      <c r="K8525" s="19"/>
      <c r="N8525" s="7" t="str">
        <f>IF(ISBLANK(C8525),"",SUMIFS($D$4:D8525,$C$4:C8525,C8525))</f>
        <v/>
      </c>
    </row>
    <row r="8526" spans="9:14" x14ac:dyDescent="0.25">
      <c r="I8526" s="42"/>
      <c r="J8526" s="19"/>
      <c r="K8526" s="19"/>
      <c r="N8526" s="7" t="str">
        <f>IF(ISBLANK(C8526),"",SUMIFS($D$4:D8526,$C$4:C8526,C8526))</f>
        <v/>
      </c>
    </row>
    <row r="8527" spans="9:14" x14ac:dyDescent="0.25">
      <c r="I8527" s="42"/>
      <c r="J8527" s="19"/>
      <c r="K8527" s="19"/>
      <c r="N8527" s="7" t="str">
        <f>IF(ISBLANK(C8527),"",SUMIFS($D$4:D8527,$C$4:C8527,C8527))</f>
        <v/>
      </c>
    </row>
    <row r="8528" spans="9:14" x14ac:dyDescent="0.25">
      <c r="I8528" s="42"/>
      <c r="J8528" s="19"/>
      <c r="K8528" s="19"/>
      <c r="N8528" s="7" t="str">
        <f>IF(ISBLANK(C8528),"",SUMIFS($D$4:D8528,$C$4:C8528,C8528))</f>
        <v/>
      </c>
    </row>
    <row r="8529" spans="9:14" x14ac:dyDescent="0.25">
      <c r="I8529" s="42"/>
      <c r="J8529" s="19"/>
      <c r="K8529" s="19"/>
      <c r="N8529" s="7" t="str">
        <f>IF(ISBLANK(C8529),"",SUMIFS($D$4:D8529,$C$4:C8529,C8529))</f>
        <v/>
      </c>
    </row>
    <row r="8530" spans="9:14" x14ac:dyDescent="0.25">
      <c r="I8530" s="42"/>
      <c r="J8530" s="19"/>
      <c r="K8530" s="19"/>
      <c r="N8530" s="7" t="str">
        <f>IF(ISBLANK(C8530),"",SUMIFS($D$4:D8530,$C$4:C8530,C8530))</f>
        <v/>
      </c>
    </row>
    <row r="8531" spans="9:14" x14ac:dyDescent="0.25">
      <c r="I8531" s="42"/>
      <c r="J8531" s="19"/>
      <c r="K8531" s="19"/>
      <c r="N8531" s="7" t="str">
        <f>IF(ISBLANK(C8531),"",SUMIFS($D$4:D8531,$C$4:C8531,C8531))</f>
        <v/>
      </c>
    </row>
    <row r="8532" spans="9:14" x14ac:dyDescent="0.25">
      <c r="I8532" s="42"/>
      <c r="J8532" s="19"/>
      <c r="K8532" s="19"/>
      <c r="N8532" s="7" t="str">
        <f>IF(ISBLANK(C8532),"",SUMIFS($D$4:D8532,$C$4:C8532,C8532))</f>
        <v/>
      </c>
    </row>
    <row r="8533" spans="9:14" x14ac:dyDescent="0.25">
      <c r="I8533" s="42"/>
      <c r="J8533" s="19"/>
      <c r="K8533" s="19"/>
      <c r="N8533" s="7" t="str">
        <f>IF(ISBLANK(C8533),"",SUMIFS($D$4:D8533,$C$4:C8533,C8533))</f>
        <v/>
      </c>
    </row>
    <row r="8534" spans="9:14" x14ac:dyDescent="0.25">
      <c r="I8534" s="42"/>
      <c r="J8534" s="19"/>
      <c r="K8534" s="19"/>
      <c r="N8534" s="7" t="str">
        <f>IF(ISBLANK(C8534),"",SUMIFS($D$4:D8534,$C$4:C8534,C8534))</f>
        <v/>
      </c>
    </row>
    <row r="8535" spans="9:14" x14ac:dyDescent="0.25">
      <c r="I8535" s="42"/>
      <c r="J8535" s="19"/>
      <c r="K8535" s="19"/>
      <c r="N8535" s="7" t="str">
        <f>IF(ISBLANK(C8535),"",SUMIFS($D$4:D8535,$C$4:C8535,C8535))</f>
        <v/>
      </c>
    </row>
    <row r="8536" spans="9:14" x14ac:dyDescent="0.25">
      <c r="I8536" s="42"/>
      <c r="J8536" s="19"/>
      <c r="K8536" s="19"/>
      <c r="N8536" s="7" t="str">
        <f>IF(ISBLANK(C8536),"",SUMIFS($D$4:D8536,$C$4:C8536,C8536))</f>
        <v/>
      </c>
    </row>
    <row r="8537" spans="9:14" x14ac:dyDescent="0.25">
      <c r="I8537" s="42"/>
      <c r="J8537" s="19"/>
      <c r="K8537" s="19"/>
      <c r="N8537" s="7" t="str">
        <f>IF(ISBLANK(C8537),"",SUMIFS($D$4:D8537,$C$4:C8537,C8537))</f>
        <v/>
      </c>
    </row>
    <row r="8538" spans="9:14" x14ac:dyDescent="0.25">
      <c r="I8538" s="42"/>
      <c r="J8538" s="19"/>
      <c r="K8538" s="19"/>
      <c r="N8538" s="7" t="str">
        <f>IF(ISBLANK(C8538),"",SUMIFS($D$4:D8538,$C$4:C8538,C8538))</f>
        <v/>
      </c>
    </row>
    <row r="8539" spans="9:14" x14ac:dyDescent="0.25">
      <c r="I8539" s="42"/>
      <c r="J8539" s="19"/>
      <c r="K8539" s="19"/>
      <c r="N8539" s="7" t="str">
        <f>IF(ISBLANK(C8539),"",SUMIFS($D$4:D8539,$C$4:C8539,C8539))</f>
        <v/>
      </c>
    </row>
    <row r="8540" spans="9:14" x14ac:dyDescent="0.25">
      <c r="I8540" s="42"/>
      <c r="J8540" s="19"/>
      <c r="K8540" s="19"/>
      <c r="N8540" s="7" t="str">
        <f>IF(ISBLANK(C8540),"",SUMIFS($D$4:D8540,$C$4:C8540,C8540))</f>
        <v/>
      </c>
    </row>
    <row r="8541" spans="9:14" x14ac:dyDescent="0.25">
      <c r="I8541" s="42"/>
      <c r="J8541" s="19"/>
      <c r="K8541" s="19"/>
      <c r="N8541" s="7" t="str">
        <f>IF(ISBLANK(C8541),"",SUMIFS($D$4:D8541,$C$4:C8541,C8541))</f>
        <v/>
      </c>
    </row>
    <row r="8542" spans="9:14" x14ac:dyDescent="0.25">
      <c r="I8542" s="42"/>
      <c r="J8542" s="19"/>
      <c r="K8542" s="19"/>
      <c r="N8542" s="7" t="str">
        <f>IF(ISBLANK(C8542),"",SUMIFS($D$4:D8542,$C$4:C8542,C8542))</f>
        <v/>
      </c>
    </row>
    <row r="8543" spans="9:14" x14ac:dyDescent="0.25">
      <c r="I8543" s="42"/>
      <c r="J8543" s="19"/>
      <c r="K8543" s="19"/>
      <c r="N8543" s="7" t="str">
        <f>IF(ISBLANK(C8543),"",SUMIFS($D$4:D8543,$C$4:C8543,C8543))</f>
        <v/>
      </c>
    </row>
    <row r="8544" spans="9:14" x14ac:dyDescent="0.25">
      <c r="I8544" s="42"/>
      <c r="J8544" s="19"/>
      <c r="K8544" s="19"/>
      <c r="N8544" s="7" t="str">
        <f>IF(ISBLANK(C8544),"",SUMIFS($D$4:D8544,$C$4:C8544,C8544))</f>
        <v/>
      </c>
    </row>
    <row r="8545" spans="9:14" x14ac:dyDescent="0.25">
      <c r="I8545" s="42"/>
      <c r="J8545" s="19"/>
      <c r="K8545" s="19"/>
      <c r="N8545" s="7" t="str">
        <f>IF(ISBLANK(C8545),"",SUMIFS($D$4:D8545,$C$4:C8545,C8545))</f>
        <v/>
      </c>
    </row>
    <row r="8546" spans="9:14" x14ac:dyDescent="0.25">
      <c r="I8546" s="42"/>
      <c r="J8546" s="19"/>
      <c r="K8546" s="19"/>
      <c r="N8546" s="7" t="str">
        <f>IF(ISBLANK(C8546),"",SUMIFS($D$4:D8546,$C$4:C8546,C8546))</f>
        <v/>
      </c>
    </row>
    <row r="8547" spans="9:14" x14ac:dyDescent="0.25">
      <c r="I8547" s="42"/>
      <c r="J8547" s="19"/>
      <c r="K8547" s="19"/>
      <c r="N8547" s="7" t="str">
        <f>IF(ISBLANK(C8547),"",SUMIFS($D$4:D8547,$C$4:C8547,C8547))</f>
        <v/>
      </c>
    </row>
    <row r="8548" spans="9:14" x14ac:dyDescent="0.25">
      <c r="I8548" s="42"/>
      <c r="J8548" s="19"/>
      <c r="K8548" s="19"/>
      <c r="N8548" s="7" t="str">
        <f>IF(ISBLANK(C8548),"",SUMIFS($D$4:D8548,$C$4:C8548,C8548))</f>
        <v/>
      </c>
    </row>
    <row r="8549" spans="9:14" x14ac:dyDescent="0.25">
      <c r="I8549" s="42"/>
      <c r="J8549" s="19"/>
      <c r="K8549" s="19"/>
      <c r="N8549" s="7" t="str">
        <f>IF(ISBLANK(C8549),"",SUMIFS($D$4:D8549,$C$4:C8549,C8549))</f>
        <v/>
      </c>
    </row>
    <row r="8550" spans="9:14" x14ac:dyDescent="0.25">
      <c r="I8550" s="42"/>
      <c r="J8550" s="19"/>
      <c r="K8550" s="19"/>
      <c r="N8550" s="7" t="str">
        <f>IF(ISBLANK(C8550),"",SUMIFS($D$4:D8550,$C$4:C8550,C8550))</f>
        <v/>
      </c>
    </row>
    <row r="8551" spans="9:14" x14ac:dyDescent="0.25">
      <c r="I8551" s="42"/>
      <c r="J8551" s="19"/>
      <c r="K8551" s="19"/>
      <c r="N8551" s="7" t="str">
        <f>IF(ISBLANK(C8551),"",SUMIFS($D$4:D8551,$C$4:C8551,C8551))</f>
        <v/>
      </c>
    </row>
    <row r="8552" spans="9:14" x14ac:dyDescent="0.25">
      <c r="I8552" s="42"/>
      <c r="J8552" s="19"/>
      <c r="K8552" s="19"/>
      <c r="N8552" s="7" t="str">
        <f>IF(ISBLANK(C8552),"",SUMIFS($D$4:D8552,$C$4:C8552,C8552))</f>
        <v/>
      </c>
    </row>
    <row r="8553" spans="9:14" x14ac:dyDescent="0.25">
      <c r="I8553" s="42"/>
      <c r="J8553" s="19"/>
      <c r="K8553" s="19"/>
      <c r="N8553" s="7" t="str">
        <f>IF(ISBLANK(C8553),"",SUMIFS($D$4:D8553,$C$4:C8553,C8553))</f>
        <v/>
      </c>
    </row>
    <row r="8554" spans="9:14" x14ac:dyDescent="0.25">
      <c r="I8554" s="42"/>
      <c r="J8554" s="19"/>
      <c r="K8554" s="19"/>
      <c r="N8554" s="7" t="str">
        <f>IF(ISBLANK(C8554),"",SUMIFS($D$4:D8554,$C$4:C8554,C8554))</f>
        <v/>
      </c>
    </row>
    <row r="8555" spans="9:14" x14ac:dyDescent="0.25">
      <c r="I8555" s="42"/>
      <c r="J8555" s="19"/>
      <c r="K8555" s="19"/>
      <c r="N8555" s="7" t="str">
        <f>IF(ISBLANK(C8555),"",SUMIFS($D$4:D8555,$C$4:C8555,C8555))</f>
        <v/>
      </c>
    </row>
    <row r="8556" spans="9:14" x14ac:dyDescent="0.25">
      <c r="I8556" s="42"/>
      <c r="J8556" s="19"/>
      <c r="K8556" s="19"/>
      <c r="N8556" s="7" t="str">
        <f>IF(ISBLANK(C8556),"",SUMIFS($D$4:D8556,$C$4:C8556,C8556))</f>
        <v/>
      </c>
    </row>
    <row r="8557" spans="9:14" x14ac:dyDescent="0.25">
      <c r="I8557" s="42"/>
      <c r="J8557" s="19"/>
      <c r="K8557" s="19"/>
      <c r="N8557" s="7" t="str">
        <f>IF(ISBLANK(C8557),"",SUMIFS($D$4:D8557,$C$4:C8557,C8557))</f>
        <v/>
      </c>
    </row>
    <row r="8558" spans="9:14" x14ac:dyDescent="0.25">
      <c r="I8558" s="42"/>
      <c r="J8558" s="19"/>
      <c r="K8558" s="19"/>
      <c r="N8558" s="7" t="str">
        <f>IF(ISBLANK(C8558),"",SUMIFS($D$4:D8558,$C$4:C8558,C8558))</f>
        <v/>
      </c>
    </row>
    <row r="8559" spans="9:14" x14ac:dyDescent="0.25">
      <c r="I8559" s="42"/>
      <c r="J8559" s="19"/>
      <c r="K8559" s="19"/>
      <c r="N8559" s="7" t="str">
        <f>IF(ISBLANK(C8559),"",SUMIFS($D$4:D8559,$C$4:C8559,C8559))</f>
        <v/>
      </c>
    </row>
    <row r="8560" spans="9:14" x14ac:dyDescent="0.25">
      <c r="I8560" s="42"/>
      <c r="J8560" s="19"/>
      <c r="K8560" s="19"/>
      <c r="N8560" s="7" t="str">
        <f>IF(ISBLANK(C8560),"",SUMIFS($D$4:D8560,$C$4:C8560,C8560))</f>
        <v/>
      </c>
    </row>
    <row r="8561" spans="9:14" x14ac:dyDescent="0.25">
      <c r="I8561" s="42"/>
      <c r="J8561" s="19"/>
      <c r="K8561" s="19"/>
      <c r="N8561" s="7" t="str">
        <f>IF(ISBLANK(C8561),"",SUMIFS($D$4:D8561,$C$4:C8561,C8561))</f>
        <v/>
      </c>
    </row>
    <row r="8562" spans="9:14" x14ac:dyDescent="0.25">
      <c r="I8562" s="42"/>
      <c r="J8562" s="19"/>
      <c r="K8562" s="19"/>
      <c r="N8562" s="7" t="str">
        <f>IF(ISBLANK(C8562),"",SUMIFS($D$4:D8562,$C$4:C8562,C8562))</f>
        <v/>
      </c>
    </row>
    <row r="8563" spans="9:14" x14ac:dyDescent="0.25">
      <c r="I8563" s="42"/>
      <c r="J8563" s="19"/>
      <c r="K8563" s="19"/>
      <c r="N8563" s="7" t="str">
        <f>IF(ISBLANK(C8563),"",SUMIFS($D$4:D8563,$C$4:C8563,C8563))</f>
        <v/>
      </c>
    </row>
    <row r="8564" spans="9:14" x14ac:dyDescent="0.25">
      <c r="I8564" s="42"/>
      <c r="J8564" s="19"/>
      <c r="K8564" s="19"/>
      <c r="N8564" s="7" t="str">
        <f>IF(ISBLANK(C8564),"",SUMIFS($D$4:D8564,$C$4:C8564,C8564))</f>
        <v/>
      </c>
    </row>
    <row r="8565" spans="9:14" x14ac:dyDescent="0.25">
      <c r="I8565" s="42"/>
      <c r="J8565" s="19"/>
      <c r="K8565" s="19"/>
      <c r="N8565" s="7" t="str">
        <f>IF(ISBLANK(C8565),"",SUMIFS($D$4:D8565,$C$4:C8565,C8565))</f>
        <v/>
      </c>
    </row>
    <row r="8566" spans="9:14" x14ac:dyDescent="0.25">
      <c r="I8566" s="42"/>
      <c r="J8566" s="19"/>
      <c r="K8566" s="19"/>
      <c r="N8566" s="7" t="str">
        <f>IF(ISBLANK(C8566),"",SUMIFS($D$4:D8566,$C$4:C8566,C8566))</f>
        <v/>
      </c>
    </row>
    <row r="8567" spans="9:14" x14ac:dyDescent="0.25">
      <c r="I8567" s="42"/>
      <c r="J8567" s="19"/>
      <c r="K8567" s="19"/>
      <c r="N8567" s="7" t="str">
        <f>IF(ISBLANK(C8567),"",SUMIFS($D$4:D8567,$C$4:C8567,C8567))</f>
        <v/>
      </c>
    </row>
    <row r="8568" spans="9:14" x14ac:dyDescent="0.25">
      <c r="I8568" s="42"/>
      <c r="J8568" s="19"/>
      <c r="K8568" s="19"/>
      <c r="N8568" s="7" t="str">
        <f>IF(ISBLANK(C8568),"",SUMIFS($D$4:D8568,$C$4:C8568,C8568))</f>
        <v/>
      </c>
    </row>
    <row r="8569" spans="9:14" x14ac:dyDescent="0.25">
      <c r="I8569" s="42"/>
      <c r="J8569" s="19"/>
      <c r="K8569" s="19"/>
      <c r="N8569" s="7" t="str">
        <f>IF(ISBLANK(C8569),"",SUMIFS($D$4:D8569,$C$4:C8569,C8569))</f>
        <v/>
      </c>
    </row>
    <row r="8570" spans="9:14" x14ac:dyDescent="0.25">
      <c r="I8570" s="42"/>
      <c r="J8570" s="19"/>
      <c r="K8570" s="19"/>
      <c r="N8570" s="7" t="str">
        <f>IF(ISBLANK(C8570),"",SUMIFS($D$4:D8570,$C$4:C8570,C8570))</f>
        <v/>
      </c>
    </row>
    <row r="8571" spans="9:14" x14ac:dyDescent="0.25">
      <c r="I8571" s="42"/>
      <c r="J8571" s="19"/>
      <c r="K8571" s="19"/>
      <c r="N8571" s="7" t="str">
        <f>IF(ISBLANK(C8571),"",SUMIFS($D$4:D8571,$C$4:C8571,C8571))</f>
        <v/>
      </c>
    </row>
    <row r="8572" spans="9:14" x14ac:dyDescent="0.25">
      <c r="I8572" s="42"/>
      <c r="J8572" s="19"/>
      <c r="K8572" s="19"/>
      <c r="N8572" s="7" t="str">
        <f>IF(ISBLANK(C8572),"",SUMIFS($D$4:D8572,$C$4:C8572,C8572))</f>
        <v/>
      </c>
    </row>
    <row r="8573" spans="9:14" x14ac:dyDescent="0.25">
      <c r="I8573" s="42"/>
      <c r="J8573" s="19"/>
      <c r="K8573" s="19"/>
      <c r="N8573" s="7" t="str">
        <f>IF(ISBLANK(C8573),"",SUMIFS($D$4:D8573,$C$4:C8573,C8573))</f>
        <v/>
      </c>
    </row>
    <row r="8574" spans="9:14" x14ac:dyDescent="0.25">
      <c r="I8574" s="42"/>
      <c r="J8574" s="19"/>
      <c r="K8574" s="19"/>
      <c r="N8574" s="7" t="str">
        <f>IF(ISBLANK(C8574),"",SUMIFS($D$4:D8574,$C$4:C8574,C8574))</f>
        <v/>
      </c>
    </row>
    <row r="8575" spans="9:14" x14ac:dyDescent="0.25">
      <c r="I8575" s="42"/>
      <c r="J8575" s="19"/>
      <c r="K8575" s="19"/>
      <c r="N8575" s="7" t="str">
        <f>IF(ISBLANK(C8575),"",SUMIFS($D$4:D8575,$C$4:C8575,C8575))</f>
        <v/>
      </c>
    </row>
    <row r="8576" spans="9:14" x14ac:dyDescent="0.25">
      <c r="I8576" s="42"/>
      <c r="J8576" s="19"/>
      <c r="K8576" s="19"/>
      <c r="N8576" s="7" t="str">
        <f>IF(ISBLANK(C8576),"",SUMIFS($D$4:D8576,$C$4:C8576,C8576))</f>
        <v/>
      </c>
    </row>
    <row r="8577" spans="9:14" x14ac:dyDescent="0.25">
      <c r="I8577" s="42"/>
      <c r="J8577" s="19"/>
      <c r="K8577" s="19"/>
      <c r="N8577" s="7" t="str">
        <f>IF(ISBLANK(C8577),"",SUMIFS($D$4:D8577,$C$4:C8577,C8577))</f>
        <v/>
      </c>
    </row>
    <row r="8578" spans="9:14" x14ac:dyDescent="0.25">
      <c r="I8578" s="42"/>
      <c r="J8578" s="19"/>
      <c r="K8578" s="19"/>
      <c r="N8578" s="7" t="str">
        <f>IF(ISBLANK(C8578),"",SUMIFS($D$4:D8578,$C$4:C8578,C8578))</f>
        <v/>
      </c>
    </row>
    <row r="8579" spans="9:14" x14ac:dyDescent="0.25">
      <c r="I8579" s="42"/>
      <c r="J8579" s="19"/>
      <c r="K8579" s="19"/>
      <c r="N8579" s="7" t="str">
        <f>IF(ISBLANK(C8579),"",SUMIFS($D$4:D8579,$C$4:C8579,C8579))</f>
        <v/>
      </c>
    </row>
    <row r="8580" spans="9:14" x14ac:dyDescent="0.25">
      <c r="I8580" s="42"/>
      <c r="J8580" s="19"/>
      <c r="K8580" s="19"/>
      <c r="N8580" s="7" t="str">
        <f>IF(ISBLANK(C8580),"",SUMIFS($D$4:D8580,$C$4:C8580,C8580))</f>
        <v/>
      </c>
    </row>
    <row r="8581" spans="9:14" x14ac:dyDescent="0.25">
      <c r="I8581" s="42"/>
      <c r="J8581" s="19"/>
      <c r="K8581" s="19"/>
      <c r="N8581" s="7" t="str">
        <f>IF(ISBLANK(C8581),"",SUMIFS($D$4:D8581,$C$4:C8581,C8581))</f>
        <v/>
      </c>
    </row>
    <row r="8582" spans="9:14" x14ac:dyDescent="0.25">
      <c r="I8582" s="42"/>
      <c r="J8582" s="19"/>
      <c r="K8582" s="19"/>
      <c r="N8582" s="7" t="str">
        <f>IF(ISBLANK(C8582),"",SUMIFS($D$4:D8582,$C$4:C8582,C8582))</f>
        <v/>
      </c>
    </row>
    <row r="8583" spans="9:14" x14ac:dyDescent="0.25">
      <c r="I8583" s="42"/>
      <c r="J8583" s="19"/>
      <c r="K8583" s="19"/>
      <c r="N8583" s="7" t="str">
        <f>IF(ISBLANK(C8583),"",SUMIFS($D$4:D8583,$C$4:C8583,C8583))</f>
        <v/>
      </c>
    </row>
    <row r="8584" spans="9:14" x14ac:dyDescent="0.25">
      <c r="I8584" s="42"/>
      <c r="J8584" s="19"/>
      <c r="K8584" s="19"/>
      <c r="N8584" s="7" t="str">
        <f>IF(ISBLANK(C8584),"",SUMIFS($D$4:D8584,$C$4:C8584,C8584))</f>
        <v/>
      </c>
    </row>
    <row r="8585" spans="9:14" x14ac:dyDescent="0.25">
      <c r="I8585" s="42"/>
      <c r="J8585" s="19"/>
      <c r="K8585" s="19"/>
      <c r="N8585" s="7" t="str">
        <f>IF(ISBLANK(C8585),"",SUMIFS($D$4:D8585,$C$4:C8585,C8585))</f>
        <v/>
      </c>
    </row>
    <row r="8586" spans="9:14" x14ac:dyDescent="0.25">
      <c r="I8586" s="42"/>
      <c r="J8586" s="19"/>
      <c r="K8586" s="19"/>
      <c r="N8586" s="7" t="str">
        <f>IF(ISBLANK(C8586),"",SUMIFS($D$4:D8586,$C$4:C8586,C8586))</f>
        <v/>
      </c>
    </row>
    <row r="8587" spans="9:14" x14ac:dyDescent="0.25">
      <c r="I8587" s="42"/>
      <c r="J8587" s="19"/>
      <c r="K8587" s="19"/>
      <c r="N8587" s="7" t="str">
        <f>IF(ISBLANK(C8587),"",SUMIFS($D$4:D8587,$C$4:C8587,C8587))</f>
        <v/>
      </c>
    </row>
    <row r="8588" spans="9:14" x14ac:dyDescent="0.25">
      <c r="I8588" s="42"/>
      <c r="J8588" s="19"/>
      <c r="K8588" s="19"/>
      <c r="N8588" s="7" t="str">
        <f>IF(ISBLANK(C8588),"",SUMIFS($D$4:D8588,$C$4:C8588,C8588))</f>
        <v/>
      </c>
    </row>
    <row r="8589" spans="9:14" x14ac:dyDescent="0.25">
      <c r="I8589" s="42"/>
      <c r="J8589" s="19"/>
      <c r="K8589" s="19"/>
      <c r="N8589" s="7" t="str">
        <f>IF(ISBLANK(C8589),"",SUMIFS($D$4:D8589,$C$4:C8589,C8589))</f>
        <v/>
      </c>
    </row>
    <row r="8590" spans="9:14" x14ac:dyDescent="0.25">
      <c r="I8590" s="42"/>
      <c r="J8590" s="19"/>
      <c r="K8590" s="19"/>
      <c r="N8590" s="7" t="str">
        <f>IF(ISBLANK(C8590),"",SUMIFS($D$4:D8590,$C$4:C8590,C8590))</f>
        <v/>
      </c>
    </row>
    <row r="8591" spans="9:14" x14ac:dyDescent="0.25">
      <c r="I8591" s="42"/>
      <c r="J8591" s="19"/>
      <c r="K8591" s="19"/>
      <c r="N8591" s="7" t="str">
        <f>IF(ISBLANK(C8591),"",SUMIFS($D$4:D8591,$C$4:C8591,C8591))</f>
        <v/>
      </c>
    </row>
    <row r="8592" spans="9:14" x14ac:dyDescent="0.25">
      <c r="I8592" s="42"/>
      <c r="J8592" s="19"/>
      <c r="K8592" s="19"/>
      <c r="N8592" s="7" t="str">
        <f>IF(ISBLANK(C8592),"",SUMIFS($D$4:D8592,$C$4:C8592,C8592))</f>
        <v/>
      </c>
    </row>
    <row r="8593" spans="9:14" x14ac:dyDescent="0.25">
      <c r="I8593" s="42"/>
      <c r="J8593" s="19"/>
      <c r="K8593" s="19"/>
      <c r="N8593" s="7" t="str">
        <f>IF(ISBLANK(C8593),"",SUMIFS($D$4:D8593,$C$4:C8593,C8593))</f>
        <v/>
      </c>
    </row>
    <row r="8594" spans="9:14" x14ac:dyDescent="0.25">
      <c r="I8594" s="42"/>
      <c r="J8594" s="19"/>
      <c r="K8594" s="19"/>
      <c r="N8594" s="7" t="str">
        <f>IF(ISBLANK(C8594),"",SUMIFS($D$4:D8594,$C$4:C8594,C8594))</f>
        <v/>
      </c>
    </row>
    <row r="8595" spans="9:14" x14ac:dyDescent="0.25">
      <c r="I8595" s="42"/>
      <c r="J8595" s="19"/>
      <c r="K8595" s="19"/>
      <c r="N8595" s="7" t="str">
        <f>IF(ISBLANK(C8595),"",SUMIFS($D$4:D8595,$C$4:C8595,C8595))</f>
        <v/>
      </c>
    </row>
    <row r="8596" spans="9:14" x14ac:dyDescent="0.25">
      <c r="I8596" s="42"/>
      <c r="J8596" s="19"/>
      <c r="K8596" s="19"/>
      <c r="N8596" s="7" t="str">
        <f>IF(ISBLANK(C8596),"",SUMIFS($D$4:D8596,$C$4:C8596,C8596))</f>
        <v/>
      </c>
    </row>
    <row r="8597" spans="9:14" x14ac:dyDescent="0.25">
      <c r="I8597" s="42"/>
      <c r="J8597" s="19"/>
      <c r="K8597" s="19"/>
      <c r="N8597" s="7" t="str">
        <f>IF(ISBLANK(C8597),"",SUMIFS($D$4:D8597,$C$4:C8597,C8597))</f>
        <v/>
      </c>
    </row>
    <row r="8598" spans="9:14" x14ac:dyDescent="0.25">
      <c r="I8598" s="42"/>
      <c r="J8598" s="19"/>
      <c r="K8598" s="19"/>
      <c r="N8598" s="7" t="str">
        <f>IF(ISBLANK(C8598),"",SUMIFS($D$4:D8598,$C$4:C8598,C8598))</f>
        <v/>
      </c>
    </row>
    <row r="8599" spans="9:14" x14ac:dyDescent="0.25">
      <c r="I8599" s="42"/>
      <c r="J8599" s="19"/>
      <c r="K8599" s="19"/>
      <c r="N8599" s="7" t="str">
        <f>IF(ISBLANK(C8599),"",SUMIFS($D$4:D8599,$C$4:C8599,C8599))</f>
        <v/>
      </c>
    </row>
    <row r="8600" spans="9:14" x14ac:dyDescent="0.25">
      <c r="I8600" s="42"/>
      <c r="J8600" s="19"/>
      <c r="K8600" s="19"/>
      <c r="N8600" s="7" t="str">
        <f>IF(ISBLANK(C8600),"",SUMIFS($D$4:D8600,$C$4:C8600,C8600))</f>
        <v/>
      </c>
    </row>
    <row r="8601" spans="9:14" x14ac:dyDescent="0.25">
      <c r="I8601" s="42"/>
      <c r="J8601" s="19"/>
      <c r="K8601" s="19"/>
      <c r="N8601" s="7" t="str">
        <f>IF(ISBLANK(C8601),"",SUMIFS($D$4:D8601,$C$4:C8601,C8601))</f>
        <v/>
      </c>
    </row>
    <row r="8602" spans="9:14" x14ac:dyDescent="0.25">
      <c r="I8602" s="42"/>
      <c r="J8602" s="19"/>
      <c r="K8602" s="19"/>
      <c r="N8602" s="7" t="str">
        <f>IF(ISBLANK(C8602),"",SUMIFS($D$4:D8602,$C$4:C8602,C8602))</f>
        <v/>
      </c>
    </row>
    <row r="8603" spans="9:14" x14ac:dyDescent="0.25">
      <c r="I8603" s="42"/>
      <c r="J8603" s="19"/>
      <c r="K8603" s="19"/>
      <c r="N8603" s="7" t="str">
        <f>IF(ISBLANK(C8603),"",SUMIFS($D$4:D8603,$C$4:C8603,C8603))</f>
        <v/>
      </c>
    </row>
    <row r="8604" spans="9:14" x14ac:dyDescent="0.25">
      <c r="I8604" s="42"/>
      <c r="J8604" s="19"/>
      <c r="K8604" s="19"/>
      <c r="N8604" s="7" t="str">
        <f>IF(ISBLANK(C8604),"",SUMIFS($D$4:D8604,$C$4:C8604,C8604))</f>
        <v/>
      </c>
    </row>
    <row r="8605" spans="9:14" x14ac:dyDescent="0.25">
      <c r="I8605" s="42"/>
      <c r="J8605" s="19"/>
      <c r="K8605" s="19"/>
      <c r="N8605" s="7" t="str">
        <f>IF(ISBLANK(C8605),"",SUMIFS($D$4:D8605,$C$4:C8605,C8605))</f>
        <v/>
      </c>
    </row>
    <row r="8606" spans="9:14" x14ac:dyDescent="0.25">
      <c r="I8606" s="42"/>
      <c r="J8606" s="19"/>
      <c r="K8606" s="19"/>
      <c r="N8606" s="7" t="str">
        <f>IF(ISBLANK(C8606),"",SUMIFS($D$4:D8606,$C$4:C8606,C8606))</f>
        <v/>
      </c>
    </row>
    <row r="8607" spans="9:14" x14ac:dyDescent="0.25">
      <c r="I8607" s="42"/>
      <c r="J8607" s="19"/>
      <c r="K8607" s="19"/>
      <c r="N8607" s="7" t="str">
        <f>IF(ISBLANK(C8607),"",SUMIFS($D$4:D8607,$C$4:C8607,C8607))</f>
        <v/>
      </c>
    </row>
    <row r="8608" spans="9:14" x14ac:dyDescent="0.25">
      <c r="I8608" s="42"/>
      <c r="J8608" s="19"/>
      <c r="K8608" s="19"/>
      <c r="N8608" s="7" t="str">
        <f>IF(ISBLANK(C8608),"",SUMIFS($D$4:D8608,$C$4:C8608,C8608))</f>
        <v/>
      </c>
    </row>
    <row r="8609" spans="9:14" x14ac:dyDescent="0.25">
      <c r="I8609" s="42"/>
      <c r="J8609" s="19"/>
      <c r="K8609" s="19"/>
      <c r="N8609" s="7" t="str">
        <f>IF(ISBLANK(C8609),"",SUMIFS($D$4:D8609,$C$4:C8609,C8609))</f>
        <v/>
      </c>
    </row>
    <row r="8610" spans="9:14" x14ac:dyDescent="0.25">
      <c r="I8610" s="42"/>
      <c r="J8610" s="19"/>
      <c r="K8610" s="19"/>
      <c r="N8610" s="7" t="str">
        <f>IF(ISBLANK(C8610),"",SUMIFS($D$4:D8610,$C$4:C8610,C8610))</f>
        <v/>
      </c>
    </row>
    <row r="8611" spans="9:14" x14ac:dyDescent="0.25">
      <c r="I8611" s="42"/>
      <c r="J8611" s="19"/>
      <c r="K8611" s="19"/>
      <c r="N8611" s="7" t="str">
        <f>IF(ISBLANK(C8611),"",SUMIFS($D$4:D8611,$C$4:C8611,C8611))</f>
        <v/>
      </c>
    </row>
    <row r="8612" spans="9:14" x14ac:dyDescent="0.25">
      <c r="I8612" s="42"/>
      <c r="J8612" s="19"/>
      <c r="K8612" s="19"/>
      <c r="N8612" s="7" t="str">
        <f>IF(ISBLANK(C8612),"",SUMIFS($D$4:D8612,$C$4:C8612,C8612))</f>
        <v/>
      </c>
    </row>
    <row r="8613" spans="9:14" x14ac:dyDescent="0.25">
      <c r="I8613" s="42"/>
      <c r="J8613" s="19"/>
      <c r="K8613" s="19"/>
      <c r="N8613" s="7" t="str">
        <f>IF(ISBLANK(C8613),"",SUMIFS($D$4:D8613,$C$4:C8613,C8613))</f>
        <v/>
      </c>
    </row>
    <row r="8614" spans="9:14" x14ac:dyDescent="0.25">
      <c r="I8614" s="42"/>
      <c r="J8614" s="19"/>
      <c r="K8614" s="19"/>
      <c r="N8614" s="7" t="str">
        <f>IF(ISBLANK(C8614),"",SUMIFS($D$4:D8614,$C$4:C8614,C8614))</f>
        <v/>
      </c>
    </row>
    <row r="8615" spans="9:14" x14ac:dyDescent="0.25">
      <c r="I8615" s="42"/>
      <c r="J8615" s="19"/>
      <c r="K8615" s="19"/>
      <c r="N8615" s="7" t="str">
        <f>IF(ISBLANK(C8615),"",SUMIFS($D$4:D8615,$C$4:C8615,C8615))</f>
        <v/>
      </c>
    </row>
    <row r="8616" spans="9:14" x14ac:dyDescent="0.25">
      <c r="I8616" s="42"/>
      <c r="J8616" s="19"/>
      <c r="K8616" s="19"/>
      <c r="N8616" s="7" t="str">
        <f>IF(ISBLANK(C8616),"",SUMIFS($D$4:D8616,$C$4:C8616,C8616))</f>
        <v/>
      </c>
    </row>
    <row r="8617" spans="9:14" x14ac:dyDescent="0.25">
      <c r="I8617" s="42"/>
      <c r="J8617" s="19"/>
      <c r="K8617" s="19"/>
      <c r="N8617" s="7" t="str">
        <f>IF(ISBLANK(C8617),"",SUMIFS($D$4:D8617,$C$4:C8617,C8617))</f>
        <v/>
      </c>
    </row>
    <row r="8618" spans="9:14" x14ac:dyDescent="0.25">
      <c r="I8618" s="42"/>
      <c r="J8618" s="19"/>
      <c r="K8618" s="19"/>
      <c r="N8618" s="7" t="str">
        <f>IF(ISBLANK(C8618),"",SUMIFS($D$4:D8618,$C$4:C8618,C8618))</f>
        <v/>
      </c>
    </row>
    <row r="8619" spans="9:14" x14ac:dyDescent="0.25">
      <c r="I8619" s="42"/>
      <c r="J8619" s="19"/>
      <c r="K8619" s="19"/>
      <c r="N8619" s="7" t="str">
        <f>IF(ISBLANK(C8619),"",SUMIFS($D$4:D8619,$C$4:C8619,C8619))</f>
        <v/>
      </c>
    </row>
    <row r="8620" spans="9:14" x14ac:dyDescent="0.25">
      <c r="I8620" s="42"/>
      <c r="J8620" s="19"/>
      <c r="K8620" s="19"/>
      <c r="N8620" s="7" t="str">
        <f>IF(ISBLANK(C8620),"",SUMIFS($D$4:D8620,$C$4:C8620,C8620))</f>
        <v/>
      </c>
    </row>
    <row r="8621" spans="9:14" x14ac:dyDescent="0.25">
      <c r="I8621" s="42"/>
      <c r="J8621" s="19"/>
      <c r="K8621" s="19"/>
      <c r="N8621" s="7" t="str">
        <f>IF(ISBLANK(C8621),"",SUMIFS($D$4:D8621,$C$4:C8621,C8621))</f>
        <v/>
      </c>
    </row>
    <row r="8622" spans="9:14" x14ac:dyDescent="0.25">
      <c r="I8622" s="42"/>
      <c r="J8622" s="19"/>
      <c r="K8622" s="19"/>
      <c r="N8622" s="7" t="str">
        <f>IF(ISBLANK(C8622),"",SUMIFS($D$4:D8622,$C$4:C8622,C8622))</f>
        <v/>
      </c>
    </row>
    <row r="8623" spans="9:14" x14ac:dyDescent="0.25">
      <c r="I8623" s="42"/>
      <c r="J8623" s="19"/>
      <c r="K8623" s="19"/>
      <c r="N8623" s="7" t="str">
        <f>IF(ISBLANK(C8623),"",SUMIFS($D$4:D8623,$C$4:C8623,C8623))</f>
        <v/>
      </c>
    </row>
    <row r="8624" spans="9:14" x14ac:dyDescent="0.25">
      <c r="I8624" s="42"/>
      <c r="J8624" s="19"/>
      <c r="K8624" s="19"/>
      <c r="N8624" s="7" t="str">
        <f>IF(ISBLANK(C8624),"",SUMIFS($D$4:D8624,$C$4:C8624,C8624))</f>
        <v/>
      </c>
    </row>
    <row r="8625" spans="9:14" x14ac:dyDescent="0.25">
      <c r="I8625" s="42"/>
      <c r="J8625" s="19"/>
      <c r="K8625" s="19"/>
      <c r="N8625" s="7" t="str">
        <f>IF(ISBLANK(C8625),"",SUMIFS($D$4:D8625,$C$4:C8625,C8625))</f>
        <v/>
      </c>
    </row>
    <row r="8626" spans="9:14" x14ac:dyDescent="0.25">
      <c r="I8626" s="42"/>
      <c r="J8626" s="19"/>
      <c r="K8626" s="19"/>
      <c r="N8626" s="7" t="str">
        <f>IF(ISBLANK(C8626),"",SUMIFS($D$4:D8626,$C$4:C8626,C8626))</f>
        <v/>
      </c>
    </row>
    <row r="8627" spans="9:14" x14ac:dyDescent="0.25">
      <c r="I8627" s="42"/>
      <c r="J8627" s="19"/>
      <c r="K8627" s="19"/>
      <c r="N8627" s="7" t="str">
        <f>IF(ISBLANK(C8627),"",SUMIFS($D$4:D8627,$C$4:C8627,C8627))</f>
        <v/>
      </c>
    </row>
    <row r="8628" spans="9:14" x14ac:dyDescent="0.25">
      <c r="I8628" s="42"/>
      <c r="J8628" s="19"/>
      <c r="K8628" s="19"/>
      <c r="N8628" s="7" t="str">
        <f>IF(ISBLANK(C8628),"",SUMIFS($D$4:D8628,$C$4:C8628,C8628))</f>
        <v/>
      </c>
    </row>
    <row r="8629" spans="9:14" x14ac:dyDescent="0.25">
      <c r="I8629" s="42"/>
      <c r="J8629" s="19"/>
      <c r="K8629" s="19"/>
      <c r="N8629" s="7" t="str">
        <f>IF(ISBLANK(C8629),"",SUMIFS($D$4:D8629,$C$4:C8629,C8629))</f>
        <v/>
      </c>
    </row>
    <row r="8630" spans="9:14" x14ac:dyDescent="0.25">
      <c r="I8630" s="42"/>
      <c r="J8630" s="19"/>
      <c r="K8630" s="19"/>
      <c r="N8630" s="7" t="str">
        <f>IF(ISBLANK(C8630),"",SUMIFS($D$4:D8630,$C$4:C8630,C8630))</f>
        <v/>
      </c>
    </row>
    <row r="8631" spans="9:14" x14ac:dyDescent="0.25">
      <c r="I8631" s="42"/>
      <c r="J8631" s="19"/>
      <c r="K8631" s="19"/>
      <c r="N8631" s="7" t="str">
        <f>IF(ISBLANK(C8631),"",SUMIFS($D$4:D8631,$C$4:C8631,C8631))</f>
        <v/>
      </c>
    </row>
    <row r="8632" spans="9:14" x14ac:dyDescent="0.25">
      <c r="I8632" s="42"/>
      <c r="J8632" s="19"/>
      <c r="K8632" s="19"/>
      <c r="N8632" s="7" t="str">
        <f>IF(ISBLANK(C8632),"",SUMIFS($D$4:D8632,$C$4:C8632,C8632))</f>
        <v/>
      </c>
    </row>
    <row r="8633" spans="9:14" x14ac:dyDescent="0.25">
      <c r="I8633" s="42"/>
      <c r="J8633" s="19"/>
      <c r="K8633" s="19"/>
      <c r="N8633" s="7" t="str">
        <f>IF(ISBLANK(C8633),"",SUMIFS($D$4:D8633,$C$4:C8633,C8633))</f>
        <v/>
      </c>
    </row>
    <row r="8634" spans="9:14" x14ac:dyDescent="0.25">
      <c r="I8634" s="42"/>
      <c r="J8634" s="19"/>
      <c r="K8634" s="19"/>
      <c r="N8634" s="7" t="str">
        <f>IF(ISBLANK(C8634),"",SUMIFS($D$4:D8634,$C$4:C8634,C8634))</f>
        <v/>
      </c>
    </row>
    <row r="8635" spans="9:14" x14ac:dyDescent="0.25">
      <c r="I8635" s="42"/>
      <c r="J8635" s="19"/>
      <c r="K8635" s="19"/>
      <c r="N8635" s="7" t="str">
        <f>IF(ISBLANK(C8635),"",SUMIFS($D$4:D8635,$C$4:C8635,C8635))</f>
        <v/>
      </c>
    </row>
    <row r="8636" spans="9:14" x14ac:dyDescent="0.25">
      <c r="I8636" s="42"/>
      <c r="J8636" s="19"/>
      <c r="K8636" s="19"/>
      <c r="N8636" s="7" t="str">
        <f>IF(ISBLANK(C8636),"",SUMIFS($D$4:D8636,$C$4:C8636,C8636))</f>
        <v/>
      </c>
    </row>
    <row r="8637" spans="9:14" x14ac:dyDescent="0.25">
      <c r="I8637" s="42"/>
      <c r="J8637" s="19"/>
      <c r="K8637" s="19"/>
      <c r="N8637" s="7" t="str">
        <f>IF(ISBLANK(C8637),"",SUMIFS($D$4:D8637,$C$4:C8637,C8637))</f>
        <v/>
      </c>
    </row>
    <row r="8638" spans="9:14" x14ac:dyDescent="0.25">
      <c r="I8638" s="42"/>
      <c r="J8638" s="19"/>
      <c r="K8638" s="19"/>
      <c r="N8638" s="7" t="str">
        <f>IF(ISBLANK(C8638),"",SUMIFS($D$4:D8638,$C$4:C8638,C8638))</f>
        <v/>
      </c>
    </row>
    <row r="8639" spans="9:14" x14ac:dyDescent="0.25">
      <c r="I8639" s="42"/>
      <c r="J8639" s="19"/>
      <c r="K8639" s="19"/>
      <c r="N8639" s="7" t="str">
        <f>IF(ISBLANK(C8639),"",SUMIFS($D$4:D8639,$C$4:C8639,C8639))</f>
        <v/>
      </c>
    </row>
    <row r="8640" spans="9:14" x14ac:dyDescent="0.25">
      <c r="I8640" s="42"/>
      <c r="J8640" s="19"/>
      <c r="K8640" s="19"/>
      <c r="N8640" s="7" t="str">
        <f>IF(ISBLANK(C8640),"",SUMIFS($D$4:D8640,$C$4:C8640,C8640))</f>
        <v/>
      </c>
    </row>
    <row r="8641" spans="9:14" x14ac:dyDescent="0.25">
      <c r="I8641" s="42"/>
      <c r="J8641" s="19"/>
      <c r="K8641" s="19"/>
      <c r="N8641" s="7" t="str">
        <f>IF(ISBLANK(C8641),"",SUMIFS($D$4:D8641,$C$4:C8641,C8641))</f>
        <v/>
      </c>
    </row>
    <row r="8642" spans="9:14" x14ac:dyDescent="0.25">
      <c r="I8642" s="42"/>
      <c r="J8642" s="19"/>
      <c r="K8642" s="19"/>
      <c r="N8642" s="7" t="str">
        <f>IF(ISBLANK(C8642),"",SUMIFS($D$4:D8642,$C$4:C8642,C8642))</f>
        <v/>
      </c>
    </row>
    <row r="8643" spans="9:14" x14ac:dyDescent="0.25">
      <c r="I8643" s="42"/>
      <c r="J8643" s="19"/>
      <c r="K8643" s="19"/>
      <c r="N8643" s="7" t="str">
        <f>IF(ISBLANK(C8643),"",SUMIFS($D$4:D8643,$C$4:C8643,C8643))</f>
        <v/>
      </c>
    </row>
    <row r="8644" spans="9:14" x14ac:dyDescent="0.25">
      <c r="I8644" s="42"/>
      <c r="J8644" s="19"/>
      <c r="K8644" s="19"/>
      <c r="N8644" s="7" t="str">
        <f>IF(ISBLANK(C8644),"",SUMIFS($D$4:D8644,$C$4:C8644,C8644))</f>
        <v/>
      </c>
    </row>
    <row r="8645" spans="9:14" x14ac:dyDescent="0.25">
      <c r="I8645" s="42"/>
      <c r="J8645" s="19"/>
      <c r="K8645" s="19"/>
      <c r="N8645" s="7" t="str">
        <f>IF(ISBLANK(C8645),"",SUMIFS($D$4:D8645,$C$4:C8645,C8645))</f>
        <v/>
      </c>
    </row>
    <row r="8646" spans="9:14" x14ac:dyDescent="0.25">
      <c r="I8646" s="42"/>
      <c r="J8646" s="19"/>
      <c r="K8646" s="19"/>
      <c r="N8646" s="7" t="str">
        <f>IF(ISBLANK(C8646),"",SUMIFS($D$4:D8646,$C$4:C8646,C8646))</f>
        <v/>
      </c>
    </row>
    <row r="8647" spans="9:14" x14ac:dyDescent="0.25">
      <c r="I8647" s="42"/>
      <c r="J8647" s="19"/>
      <c r="K8647" s="19"/>
      <c r="N8647" s="7" t="str">
        <f>IF(ISBLANK(C8647),"",SUMIFS($D$4:D8647,$C$4:C8647,C8647))</f>
        <v/>
      </c>
    </row>
    <row r="8648" spans="9:14" x14ac:dyDescent="0.25">
      <c r="I8648" s="42"/>
      <c r="J8648" s="19"/>
      <c r="K8648" s="19"/>
      <c r="N8648" s="7" t="str">
        <f>IF(ISBLANK(C8648),"",SUMIFS($D$4:D8648,$C$4:C8648,C8648))</f>
        <v/>
      </c>
    </row>
    <row r="8649" spans="9:14" x14ac:dyDescent="0.25">
      <c r="I8649" s="42"/>
      <c r="J8649" s="19"/>
      <c r="K8649" s="19"/>
      <c r="N8649" s="7" t="str">
        <f>IF(ISBLANK(C8649),"",SUMIFS($D$4:D8649,$C$4:C8649,C8649))</f>
        <v/>
      </c>
    </row>
    <row r="8650" spans="9:14" x14ac:dyDescent="0.25">
      <c r="I8650" s="42"/>
      <c r="J8650" s="19"/>
      <c r="K8650" s="19"/>
      <c r="N8650" s="7" t="str">
        <f>IF(ISBLANK(C8650),"",SUMIFS($D$4:D8650,$C$4:C8650,C8650))</f>
        <v/>
      </c>
    </row>
    <row r="8651" spans="9:14" x14ac:dyDescent="0.25">
      <c r="I8651" s="42"/>
      <c r="J8651" s="19"/>
      <c r="K8651" s="19"/>
      <c r="N8651" s="7" t="str">
        <f>IF(ISBLANK(C8651),"",SUMIFS($D$4:D8651,$C$4:C8651,C8651))</f>
        <v/>
      </c>
    </row>
    <row r="8652" spans="9:14" x14ac:dyDescent="0.25">
      <c r="I8652" s="42"/>
      <c r="J8652" s="19"/>
      <c r="K8652" s="19"/>
      <c r="N8652" s="7" t="str">
        <f>IF(ISBLANK(C8652),"",SUMIFS($D$4:D8652,$C$4:C8652,C8652))</f>
        <v/>
      </c>
    </row>
    <row r="8653" spans="9:14" x14ac:dyDescent="0.25">
      <c r="I8653" s="42"/>
      <c r="J8653" s="19"/>
      <c r="K8653" s="19"/>
      <c r="N8653" s="7" t="str">
        <f>IF(ISBLANK(C8653),"",SUMIFS($D$4:D8653,$C$4:C8653,C8653))</f>
        <v/>
      </c>
    </row>
    <row r="8654" spans="9:14" x14ac:dyDescent="0.25">
      <c r="I8654" s="42"/>
      <c r="J8654" s="19"/>
      <c r="K8654" s="19"/>
      <c r="N8654" s="7" t="str">
        <f>IF(ISBLANK(C8654),"",SUMIFS($D$4:D8654,$C$4:C8654,C8654))</f>
        <v/>
      </c>
    </row>
    <row r="8655" spans="9:14" x14ac:dyDescent="0.25">
      <c r="I8655" s="42"/>
      <c r="J8655" s="19"/>
      <c r="K8655" s="19"/>
      <c r="N8655" s="7" t="str">
        <f>IF(ISBLANK(C8655),"",SUMIFS($D$4:D8655,$C$4:C8655,C8655))</f>
        <v/>
      </c>
    </row>
    <row r="8656" spans="9:14" x14ac:dyDescent="0.25">
      <c r="I8656" s="42"/>
      <c r="J8656" s="19"/>
      <c r="K8656" s="19"/>
      <c r="N8656" s="7" t="str">
        <f>IF(ISBLANK(C8656),"",SUMIFS($D$4:D8656,$C$4:C8656,C8656))</f>
        <v/>
      </c>
    </row>
    <row r="8657" spans="9:14" x14ac:dyDescent="0.25">
      <c r="I8657" s="42"/>
      <c r="J8657" s="19"/>
      <c r="K8657" s="19"/>
      <c r="N8657" s="7" t="str">
        <f>IF(ISBLANK(C8657),"",SUMIFS($D$4:D8657,$C$4:C8657,C8657))</f>
        <v/>
      </c>
    </row>
    <row r="8658" spans="9:14" x14ac:dyDescent="0.25">
      <c r="I8658" s="42"/>
      <c r="J8658" s="19"/>
      <c r="K8658" s="19"/>
      <c r="N8658" s="7" t="str">
        <f>IF(ISBLANK(C8658),"",SUMIFS($D$4:D8658,$C$4:C8658,C8658))</f>
        <v/>
      </c>
    </row>
    <row r="8659" spans="9:14" x14ac:dyDescent="0.25">
      <c r="I8659" s="42"/>
      <c r="J8659" s="19"/>
      <c r="K8659" s="19"/>
      <c r="N8659" s="7" t="str">
        <f>IF(ISBLANK(C8659),"",SUMIFS($D$4:D8659,$C$4:C8659,C8659))</f>
        <v/>
      </c>
    </row>
    <row r="8660" spans="9:14" x14ac:dyDescent="0.25">
      <c r="I8660" s="42"/>
      <c r="J8660" s="19"/>
      <c r="K8660" s="19"/>
      <c r="N8660" s="7" t="str">
        <f>IF(ISBLANK(C8660),"",SUMIFS($D$4:D8660,$C$4:C8660,C8660))</f>
        <v/>
      </c>
    </row>
    <row r="8661" spans="9:14" x14ac:dyDescent="0.25">
      <c r="I8661" s="42"/>
      <c r="J8661" s="19"/>
      <c r="K8661" s="19"/>
      <c r="N8661" s="7" t="str">
        <f>IF(ISBLANK(C8661),"",SUMIFS($D$4:D8661,$C$4:C8661,C8661))</f>
        <v/>
      </c>
    </row>
    <row r="8662" spans="9:14" x14ac:dyDescent="0.25">
      <c r="I8662" s="42"/>
      <c r="J8662" s="19"/>
      <c r="K8662" s="19"/>
      <c r="N8662" s="7" t="str">
        <f>IF(ISBLANK(C8662),"",SUMIFS($D$4:D8662,$C$4:C8662,C8662))</f>
        <v/>
      </c>
    </row>
    <row r="8663" spans="9:14" x14ac:dyDescent="0.25">
      <c r="I8663" s="42"/>
      <c r="J8663" s="19"/>
      <c r="K8663" s="19"/>
      <c r="N8663" s="7" t="str">
        <f>IF(ISBLANK(C8663),"",SUMIFS($D$4:D8663,$C$4:C8663,C8663))</f>
        <v/>
      </c>
    </row>
    <row r="8664" spans="9:14" x14ac:dyDescent="0.25">
      <c r="I8664" s="42"/>
      <c r="J8664" s="19"/>
      <c r="K8664" s="19"/>
      <c r="N8664" s="7" t="str">
        <f>IF(ISBLANK(C8664),"",SUMIFS($D$4:D8664,$C$4:C8664,C8664))</f>
        <v/>
      </c>
    </row>
    <row r="8665" spans="9:14" x14ac:dyDescent="0.25">
      <c r="I8665" s="42"/>
      <c r="J8665" s="19"/>
      <c r="K8665" s="19"/>
      <c r="N8665" s="7" t="str">
        <f>IF(ISBLANK(C8665),"",SUMIFS($D$4:D8665,$C$4:C8665,C8665))</f>
        <v/>
      </c>
    </row>
    <row r="8666" spans="9:14" x14ac:dyDescent="0.25">
      <c r="I8666" s="42"/>
      <c r="J8666" s="19"/>
      <c r="K8666" s="19"/>
      <c r="N8666" s="7" t="str">
        <f>IF(ISBLANK(C8666),"",SUMIFS($D$4:D8666,$C$4:C8666,C8666))</f>
        <v/>
      </c>
    </row>
    <row r="8667" spans="9:14" x14ac:dyDescent="0.25">
      <c r="I8667" s="42"/>
      <c r="J8667" s="19"/>
      <c r="K8667" s="19"/>
      <c r="N8667" s="7" t="str">
        <f>IF(ISBLANK(C8667),"",SUMIFS($D$4:D8667,$C$4:C8667,C8667))</f>
        <v/>
      </c>
    </row>
    <row r="8668" spans="9:14" x14ac:dyDescent="0.25">
      <c r="I8668" s="42"/>
      <c r="J8668" s="19"/>
      <c r="K8668" s="19"/>
      <c r="N8668" s="7" t="str">
        <f>IF(ISBLANK(C8668),"",SUMIFS($D$4:D8668,$C$4:C8668,C8668))</f>
        <v/>
      </c>
    </row>
    <row r="8669" spans="9:14" x14ac:dyDescent="0.25">
      <c r="I8669" s="42"/>
      <c r="J8669" s="19"/>
      <c r="K8669" s="19"/>
      <c r="N8669" s="7" t="str">
        <f>IF(ISBLANK(C8669),"",SUMIFS($D$4:D8669,$C$4:C8669,C8669))</f>
        <v/>
      </c>
    </row>
    <row r="8670" spans="9:14" x14ac:dyDescent="0.25">
      <c r="I8670" s="42"/>
      <c r="J8670" s="19"/>
      <c r="K8670" s="19"/>
      <c r="N8670" s="7" t="str">
        <f>IF(ISBLANK(C8670),"",SUMIFS($D$4:D8670,$C$4:C8670,C8670))</f>
        <v/>
      </c>
    </row>
    <row r="8671" spans="9:14" x14ac:dyDescent="0.25">
      <c r="I8671" s="42"/>
      <c r="J8671" s="19"/>
      <c r="K8671" s="19"/>
      <c r="N8671" s="7" t="str">
        <f>IF(ISBLANK(C8671),"",SUMIFS($D$4:D8671,$C$4:C8671,C8671))</f>
        <v/>
      </c>
    </row>
    <row r="8672" spans="9:14" x14ac:dyDescent="0.25">
      <c r="I8672" s="42"/>
      <c r="J8672" s="19"/>
      <c r="K8672" s="19"/>
      <c r="N8672" s="7" t="str">
        <f>IF(ISBLANK(C8672),"",SUMIFS($D$4:D8672,$C$4:C8672,C8672))</f>
        <v/>
      </c>
    </row>
    <row r="8673" spans="9:14" x14ac:dyDescent="0.25">
      <c r="I8673" s="42"/>
      <c r="J8673" s="19"/>
      <c r="K8673" s="19"/>
      <c r="N8673" s="7" t="str">
        <f>IF(ISBLANK(C8673),"",SUMIFS($D$4:D8673,$C$4:C8673,C8673))</f>
        <v/>
      </c>
    </row>
    <row r="8674" spans="9:14" x14ac:dyDescent="0.25">
      <c r="I8674" s="42"/>
      <c r="J8674" s="19"/>
      <c r="K8674" s="19"/>
      <c r="N8674" s="7" t="str">
        <f>IF(ISBLANK(C8674),"",SUMIFS($D$4:D8674,$C$4:C8674,C8674))</f>
        <v/>
      </c>
    </row>
    <row r="8675" spans="9:14" x14ac:dyDescent="0.25">
      <c r="I8675" s="42"/>
      <c r="J8675" s="19"/>
      <c r="K8675" s="19"/>
      <c r="N8675" s="7" t="str">
        <f>IF(ISBLANK(C8675),"",SUMIFS($D$4:D8675,$C$4:C8675,C8675))</f>
        <v/>
      </c>
    </row>
    <row r="8676" spans="9:14" x14ac:dyDescent="0.25">
      <c r="I8676" s="42"/>
      <c r="J8676" s="19"/>
      <c r="K8676" s="19"/>
      <c r="N8676" s="7" t="str">
        <f>IF(ISBLANK(C8676),"",SUMIFS($D$4:D8676,$C$4:C8676,C8676))</f>
        <v/>
      </c>
    </row>
    <row r="8677" spans="9:14" x14ac:dyDescent="0.25">
      <c r="I8677" s="42"/>
      <c r="J8677" s="19"/>
      <c r="K8677" s="19"/>
      <c r="N8677" s="7" t="str">
        <f>IF(ISBLANK(C8677),"",SUMIFS($D$4:D8677,$C$4:C8677,C8677))</f>
        <v/>
      </c>
    </row>
    <row r="8678" spans="9:14" x14ac:dyDescent="0.25">
      <c r="I8678" s="42"/>
      <c r="J8678" s="19"/>
      <c r="K8678" s="19"/>
      <c r="N8678" s="7" t="str">
        <f>IF(ISBLANK(C8678),"",SUMIFS($D$4:D8678,$C$4:C8678,C8678))</f>
        <v/>
      </c>
    </row>
    <row r="8679" spans="9:14" x14ac:dyDescent="0.25">
      <c r="I8679" s="42"/>
      <c r="J8679" s="19"/>
      <c r="K8679" s="19"/>
      <c r="N8679" s="7" t="str">
        <f>IF(ISBLANK(C8679),"",SUMIFS($D$4:D8679,$C$4:C8679,C8679))</f>
        <v/>
      </c>
    </row>
    <row r="8680" spans="9:14" x14ac:dyDescent="0.25">
      <c r="I8680" s="42"/>
      <c r="J8680" s="19"/>
      <c r="K8680" s="19"/>
      <c r="N8680" s="7" t="str">
        <f>IF(ISBLANK(C8680),"",SUMIFS($D$4:D8680,$C$4:C8680,C8680))</f>
        <v/>
      </c>
    </row>
    <row r="8681" spans="9:14" x14ac:dyDescent="0.25">
      <c r="I8681" s="42"/>
      <c r="J8681" s="19"/>
      <c r="K8681" s="19"/>
      <c r="N8681" s="7" t="str">
        <f>IF(ISBLANK(C8681),"",SUMIFS($D$4:D8681,$C$4:C8681,C8681))</f>
        <v/>
      </c>
    </row>
    <row r="8682" spans="9:14" x14ac:dyDescent="0.25">
      <c r="I8682" s="42"/>
      <c r="J8682" s="19"/>
      <c r="K8682" s="19"/>
      <c r="N8682" s="7" t="str">
        <f>IF(ISBLANK(C8682),"",SUMIFS($D$4:D8682,$C$4:C8682,C8682))</f>
        <v/>
      </c>
    </row>
    <row r="8683" spans="9:14" x14ac:dyDescent="0.25">
      <c r="I8683" s="42"/>
      <c r="J8683" s="19"/>
      <c r="K8683" s="19"/>
      <c r="N8683" s="7" t="str">
        <f>IF(ISBLANK(C8683),"",SUMIFS($D$4:D8683,$C$4:C8683,C8683))</f>
        <v/>
      </c>
    </row>
    <row r="8684" spans="9:14" x14ac:dyDescent="0.25">
      <c r="I8684" s="42"/>
      <c r="J8684" s="19"/>
      <c r="K8684" s="19"/>
      <c r="N8684" s="7" t="str">
        <f>IF(ISBLANK(C8684),"",SUMIFS($D$4:D8684,$C$4:C8684,C8684))</f>
        <v/>
      </c>
    </row>
    <row r="8685" spans="9:14" x14ac:dyDescent="0.25">
      <c r="I8685" s="42"/>
      <c r="J8685" s="19"/>
      <c r="K8685" s="19"/>
      <c r="N8685" s="7" t="str">
        <f>IF(ISBLANK(C8685),"",SUMIFS($D$4:D8685,$C$4:C8685,C8685))</f>
        <v/>
      </c>
    </row>
    <row r="8686" spans="9:14" x14ac:dyDescent="0.25">
      <c r="I8686" s="42"/>
      <c r="J8686" s="19"/>
      <c r="K8686" s="19"/>
      <c r="N8686" s="7" t="str">
        <f>IF(ISBLANK(C8686),"",SUMIFS($D$4:D8686,$C$4:C8686,C8686))</f>
        <v/>
      </c>
    </row>
    <row r="8687" spans="9:14" x14ac:dyDescent="0.25">
      <c r="I8687" s="42"/>
      <c r="J8687" s="19"/>
      <c r="K8687" s="19"/>
      <c r="N8687" s="7" t="str">
        <f>IF(ISBLANK(C8687),"",SUMIFS($D$4:D8687,$C$4:C8687,C8687))</f>
        <v/>
      </c>
    </row>
    <row r="8688" spans="9:14" x14ac:dyDescent="0.25">
      <c r="I8688" s="42"/>
      <c r="J8688" s="19"/>
      <c r="K8688" s="19"/>
      <c r="N8688" s="7" t="str">
        <f>IF(ISBLANK(C8688),"",SUMIFS($D$4:D8688,$C$4:C8688,C8688))</f>
        <v/>
      </c>
    </row>
    <row r="8689" spans="9:14" x14ac:dyDescent="0.25">
      <c r="I8689" s="42"/>
      <c r="J8689" s="19"/>
      <c r="K8689" s="19"/>
      <c r="N8689" s="7" t="str">
        <f>IF(ISBLANK(C8689),"",SUMIFS($D$4:D8689,$C$4:C8689,C8689))</f>
        <v/>
      </c>
    </row>
    <row r="8690" spans="9:14" x14ac:dyDescent="0.25">
      <c r="I8690" s="42"/>
      <c r="J8690" s="19"/>
      <c r="K8690" s="19"/>
      <c r="N8690" s="7" t="str">
        <f>IF(ISBLANK(C8690),"",SUMIFS($D$4:D8690,$C$4:C8690,C8690))</f>
        <v/>
      </c>
    </row>
    <row r="8691" spans="9:14" x14ac:dyDescent="0.25">
      <c r="I8691" s="42"/>
      <c r="J8691" s="19"/>
      <c r="K8691" s="19"/>
      <c r="N8691" s="7" t="str">
        <f>IF(ISBLANK(C8691),"",SUMIFS($D$4:D8691,$C$4:C8691,C8691))</f>
        <v/>
      </c>
    </row>
    <row r="8692" spans="9:14" x14ac:dyDescent="0.25">
      <c r="I8692" s="42"/>
      <c r="J8692" s="19"/>
      <c r="K8692" s="19"/>
      <c r="N8692" s="7" t="str">
        <f>IF(ISBLANK(C8692),"",SUMIFS($D$4:D8692,$C$4:C8692,C8692))</f>
        <v/>
      </c>
    </row>
    <row r="8693" spans="9:14" x14ac:dyDescent="0.25">
      <c r="I8693" s="42"/>
      <c r="J8693" s="19"/>
      <c r="K8693" s="19"/>
      <c r="N8693" s="7" t="str">
        <f>IF(ISBLANK(C8693),"",SUMIFS($D$4:D8693,$C$4:C8693,C8693))</f>
        <v/>
      </c>
    </row>
    <row r="8694" spans="9:14" x14ac:dyDescent="0.25">
      <c r="I8694" s="42"/>
      <c r="J8694" s="19"/>
      <c r="K8694" s="19"/>
      <c r="N8694" s="7" t="str">
        <f>IF(ISBLANK(C8694),"",SUMIFS($D$4:D8694,$C$4:C8694,C8694))</f>
        <v/>
      </c>
    </row>
    <row r="8695" spans="9:14" x14ac:dyDescent="0.25">
      <c r="I8695" s="42"/>
      <c r="J8695" s="19"/>
      <c r="K8695" s="19"/>
      <c r="N8695" s="7" t="str">
        <f>IF(ISBLANK(C8695),"",SUMIFS($D$4:D8695,$C$4:C8695,C8695))</f>
        <v/>
      </c>
    </row>
    <row r="8696" spans="9:14" x14ac:dyDescent="0.25">
      <c r="I8696" s="42"/>
      <c r="J8696" s="19"/>
      <c r="K8696" s="19"/>
      <c r="N8696" s="7" t="str">
        <f>IF(ISBLANK(C8696),"",SUMIFS($D$4:D8696,$C$4:C8696,C8696))</f>
        <v/>
      </c>
    </row>
    <row r="8697" spans="9:14" x14ac:dyDescent="0.25">
      <c r="I8697" s="42"/>
      <c r="J8697" s="19"/>
      <c r="K8697" s="19"/>
      <c r="N8697" s="7" t="str">
        <f>IF(ISBLANK(C8697),"",SUMIFS($D$4:D8697,$C$4:C8697,C8697))</f>
        <v/>
      </c>
    </row>
    <row r="8698" spans="9:14" x14ac:dyDescent="0.25">
      <c r="I8698" s="42"/>
      <c r="J8698" s="19"/>
      <c r="K8698" s="19"/>
      <c r="N8698" s="7" t="str">
        <f>IF(ISBLANK(C8698),"",SUMIFS($D$4:D8698,$C$4:C8698,C8698))</f>
        <v/>
      </c>
    </row>
    <row r="8699" spans="9:14" x14ac:dyDescent="0.25">
      <c r="I8699" s="42"/>
      <c r="J8699" s="19"/>
      <c r="K8699" s="19"/>
      <c r="N8699" s="7" t="str">
        <f>IF(ISBLANK(C8699),"",SUMIFS($D$4:D8699,$C$4:C8699,C8699))</f>
        <v/>
      </c>
    </row>
    <row r="8700" spans="9:14" x14ac:dyDescent="0.25">
      <c r="I8700" s="42"/>
      <c r="J8700" s="19"/>
      <c r="K8700" s="19"/>
      <c r="N8700" s="7" t="str">
        <f>IF(ISBLANK(C8700),"",SUMIFS($D$4:D8700,$C$4:C8700,C8700))</f>
        <v/>
      </c>
    </row>
    <row r="8701" spans="9:14" x14ac:dyDescent="0.25">
      <c r="I8701" s="42"/>
      <c r="J8701" s="19"/>
      <c r="K8701" s="19"/>
      <c r="N8701" s="7" t="str">
        <f>IF(ISBLANK(C8701),"",SUMIFS($D$4:D8701,$C$4:C8701,C8701))</f>
        <v/>
      </c>
    </row>
    <row r="8702" spans="9:14" x14ac:dyDescent="0.25">
      <c r="I8702" s="42"/>
      <c r="J8702" s="19"/>
      <c r="K8702" s="19"/>
      <c r="N8702" s="7" t="str">
        <f>IF(ISBLANK(C8702),"",SUMIFS($D$4:D8702,$C$4:C8702,C8702))</f>
        <v/>
      </c>
    </row>
    <row r="8703" spans="9:14" x14ac:dyDescent="0.25">
      <c r="I8703" s="42"/>
      <c r="J8703" s="19"/>
      <c r="K8703" s="19"/>
      <c r="N8703" s="7" t="str">
        <f>IF(ISBLANK(C8703),"",SUMIFS($D$4:D8703,$C$4:C8703,C8703))</f>
        <v/>
      </c>
    </row>
    <row r="8704" spans="9:14" x14ac:dyDescent="0.25">
      <c r="I8704" s="42"/>
      <c r="J8704" s="19"/>
      <c r="K8704" s="19"/>
      <c r="N8704" s="7" t="str">
        <f>IF(ISBLANK(C8704),"",SUMIFS($D$4:D8704,$C$4:C8704,C8704))</f>
        <v/>
      </c>
    </row>
    <row r="8705" spans="9:14" x14ac:dyDescent="0.25">
      <c r="I8705" s="42"/>
      <c r="J8705" s="19"/>
      <c r="K8705" s="19"/>
      <c r="N8705" s="7" t="str">
        <f>IF(ISBLANK(C8705),"",SUMIFS($D$4:D8705,$C$4:C8705,C8705))</f>
        <v/>
      </c>
    </row>
    <row r="8706" spans="9:14" x14ac:dyDescent="0.25">
      <c r="I8706" s="42"/>
      <c r="J8706" s="19"/>
      <c r="K8706" s="19"/>
      <c r="N8706" s="7" t="str">
        <f>IF(ISBLANK(C8706),"",SUMIFS($D$4:D8706,$C$4:C8706,C8706))</f>
        <v/>
      </c>
    </row>
    <row r="8707" spans="9:14" x14ac:dyDescent="0.25">
      <c r="I8707" s="42"/>
      <c r="J8707" s="19"/>
      <c r="K8707" s="19"/>
      <c r="N8707" s="7" t="str">
        <f>IF(ISBLANK(C8707),"",SUMIFS($D$4:D8707,$C$4:C8707,C8707))</f>
        <v/>
      </c>
    </row>
    <row r="8708" spans="9:14" x14ac:dyDescent="0.25">
      <c r="I8708" s="42"/>
      <c r="J8708" s="19"/>
      <c r="K8708" s="19"/>
      <c r="N8708" s="7" t="str">
        <f>IF(ISBLANK(C8708),"",SUMIFS($D$4:D8708,$C$4:C8708,C8708))</f>
        <v/>
      </c>
    </row>
    <row r="8709" spans="9:14" x14ac:dyDescent="0.25">
      <c r="I8709" s="42"/>
      <c r="J8709" s="19"/>
      <c r="K8709" s="19"/>
      <c r="N8709" s="7" t="str">
        <f>IF(ISBLANK(C8709),"",SUMIFS($D$4:D8709,$C$4:C8709,C8709))</f>
        <v/>
      </c>
    </row>
    <row r="8710" spans="9:14" x14ac:dyDescent="0.25">
      <c r="I8710" s="42"/>
      <c r="J8710" s="19"/>
      <c r="K8710" s="19"/>
      <c r="N8710" s="7" t="str">
        <f>IF(ISBLANK(C8710),"",SUMIFS($D$4:D8710,$C$4:C8710,C8710))</f>
        <v/>
      </c>
    </row>
    <row r="8711" spans="9:14" x14ac:dyDescent="0.25">
      <c r="I8711" s="42"/>
      <c r="J8711" s="19"/>
      <c r="K8711" s="19"/>
      <c r="N8711" s="7" t="str">
        <f>IF(ISBLANK(C8711),"",SUMIFS($D$4:D8711,$C$4:C8711,C8711))</f>
        <v/>
      </c>
    </row>
    <row r="8712" spans="9:14" x14ac:dyDescent="0.25">
      <c r="I8712" s="42"/>
      <c r="J8712" s="19"/>
      <c r="K8712" s="19"/>
      <c r="N8712" s="7" t="str">
        <f>IF(ISBLANK(C8712),"",SUMIFS($D$4:D8712,$C$4:C8712,C8712))</f>
        <v/>
      </c>
    </row>
    <row r="8713" spans="9:14" x14ac:dyDescent="0.25">
      <c r="I8713" s="42"/>
      <c r="J8713" s="19"/>
      <c r="K8713" s="19"/>
      <c r="N8713" s="7" t="str">
        <f>IF(ISBLANK(C8713),"",SUMIFS($D$4:D8713,$C$4:C8713,C8713))</f>
        <v/>
      </c>
    </row>
    <row r="8714" spans="9:14" x14ac:dyDescent="0.25">
      <c r="I8714" s="42"/>
      <c r="J8714" s="19"/>
      <c r="K8714" s="19"/>
      <c r="N8714" s="7" t="str">
        <f>IF(ISBLANK(C8714),"",SUMIFS($D$4:D8714,$C$4:C8714,C8714))</f>
        <v/>
      </c>
    </row>
    <row r="8715" spans="9:14" x14ac:dyDescent="0.25">
      <c r="I8715" s="42"/>
      <c r="J8715" s="19"/>
      <c r="K8715" s="19"/>
      <c r="N8715" s="7" t="str">
        <f>IF(ISBLANK(C8715),"",SUMIFS($D$4:D8715,$C$4:C8715,C8715))</f>
        <v/>
      </c>
    </row>
    <row r="8716" spans="9:14" x14ac:dyDescent="0.25">
      <c r="I8716" s="42"/>
      <c r="J8716" s="19"/>
      <c r="K8716" s="19"/>
      <c r="N8716" s="7" t="str">
        <f>IF(ISBLANK(C8716),"",SUMIFS($D$4:D8716,$C$4:C8716,C8716))</f>
        <v/>
      </c>
    </row>
    <row r="8717" spans="9:14" x14ac:dyDescent="0.25">
      <c r="I8717" s="42"/>
      <c r="J8717" s="19"/>
      <c r="K8717" s="19"/>
      <c r="N8717" s="7" t="str">
        <f>IF(ISBLANK(C8717),"",SUMIFS($D$4:D8717,$C$4:C8717,C8717))</f>
        <v/>
      </c>
    </row>
    <row r="8718" spans="9:14" x14ac:dyDescent="0.25">
      <c r="I8718" s="42"/>
      <c r="J8718" s="19"/>
      <c r="K8718" s="19"/>
      <c r="N8718" s="7" t="str">
        <f>IF(ISBLANK(C8718),"",SUMIFS($D$4:D8718,$C$4:C8718,C8718))</f>
        <v/>
      </c>
    </row>
    <row r="8719" spans="9:14" x14ac:dyDescent="0.25">
      <c r="I8719" s="42"/>
      <c r="J8719" s="19"/>
      <c r="K8719" s="19"/>
      <c r="N8719" s="7" t="str">
        <f>IF(ISBLANK(C8719),"",SUMIFS($D$4:D8719,$C$4:C8719,C8719))</f>
        <v/>
      </c>
    </row>
    <row r="8720" spans="9:14" x14ac:dyDescent="0.25">
      <c r="I8720" s="42"/>
      <c r="J8720" s="19"/>
      <c r="K8720" s="19"/>
      <c r="N8720" s="7" t="str">
        <f>IF(ISBLANK(C8720),"",SUMIFS($D$4:D8720,$C$4:C8720,C8720))</f>
        <v/>
      </c>
    </row>
    <row r="8721" spans="9:14" x14ac:dyDescent="0.25">
      <c r="I8721" s="42"/>
      <c r="J8721" s="19"/>
      <c r="K8721" s="19"/>
      <c r="N8721" s="7" t="str">
        <f>IF(ISBLANK(C8721),"",SUMIFS($D$4:D8721,$C$4:C8721,C8721))</f>
        <v/>
      </c>
    </row>
    <row r="8722" spans="9:14" x14ac:dyDescent="0.25">
      <c r="I8722" s="42"/>
      <c r="J8722" s="19"/>
      <c r="K8722" s="19"/>
      <c r="N8722" s="7" t="str">
        <f>IF(ISBLANK(C8722),"",SUMIFS($D$4:D8722,$C$4:C8722,C8722))</f>
        <v/>
      </c>
    </row>
    <row r="8723" spans="9:14" x14ac:dyDescent="0.25">
      <c r="I8723" s="42"/>
      <c r="J8723" s="19"/>
      <c r="K8723" s="19"/>
      <c r="N8723" s="7" t="str">
        <f>IF(ISBLANK(C8723),"",SUMIFS($D$4:D8723,$C$4:C8723,C8723))</f>
        <v/>
      </c>
    </row>
    <row r="8724" spans="9:14" x14ac:dyDescent="0.25">
      <c r="I8724" s="42"/>
      <c r="J8724" s="19"/>
      <c r="K8724" s="19"/>
      <c r="N8724" s="7" t="str">
        <f>IF(ISBLANK(C8724),"",SUMIFS($D$4:D8724,$C$4:C8724,C8724))</f>
        <v/>
      </c>
    </row>
    <row r="8725" spans="9:14" x14ac:dyDescent="0.25">
      <c r="I8725" s="42"/>
      <c r="J8725" s="19"/>
      <c r="K8725" s="19"/>
      <c r="N8725" s="7" t="str">
        <f>IF(ISBLANK(C8725),"",SUMIFS($D$4:D8725,$C$4:C8725,C8725))</f>
        <v/>
      </c>
    </row>
    <row r="8726" spans="9:14" x14ac:dyDescent="0.25">
      <c r="I8726" s="42"/>
      <c r="J8726" s="19"/>
      <c r="K8726" s="19"/>
      <c r="N8726" s="7" t="str">
        <f>IF(ISBLANK(C8726),"",SUMIFS($D$4:D8726,$C$4:C8726,C8726))</f>
        <v/>
      </c>
    </row>
    <row r="8727" spans="9:14" x14ac:dyDescent="0.25">
      <c r="I8727" s="42"/>
      <c r="J8727" s="19"/>
      <c r="K8727" s="19"/>
      <c r="N8727" s="7" t="str">
        <f>IF(ISBLANK(C8727),"",SUMIFS($D$4:D8727,$C$4:C8727,C8727))</f>
        <v/>
      </c>
    </row>
    <row r="8728" spans="9:14" x14ac:dyDescent="0.25">
      <c r="I8728" s="42"/>
      <c r="J8728" s="19"/>
      <c r="K8728" s="19"/>
      <c r="N8728" s="7" t="str">
        <f>IF(ISBLANK(C8728),"",SUMIFS($D$4:D8728,$C$4:C8728,C8728))</f>
        <v/>
      </c>
    </row>
    <row r="8729" spans="9:14" x14ac:dyDescent="0.25">
      <c r="I8729" s="42"/>
      <c r="J8729" s="19"/>
      <c r="K8729" s="19"/>
      <c r="N8729" s="7" t="str">
        <f>IF(ISBLANK(C8729),"",SUMIFS($D$4:D8729,$C$4:C8729,C8729))</f>
        <v/>
      </c>
    </row>
    <row r="8730" spans="9:14" x14ac:dyDescent="0.25">
      <c r="I8730" s="42"/>
      <c r="J8730" s="19"/>
      <c r="K8730" s="19"/>
      <c r="N8730" s="7" t="str">
        <f>IF(ISBLANK(C8730),"",SUMIFS($D$4:D8730,$C$4:C8730,C8730))</f>
        <v/>
      </c>
    </row>
    <row r="8731" spans="9:14" x14ac:dyDescent="0.25">
      <c r="I8731" s="42"/>
      <c r="J8731" s="19"/>
      <c r="K8731" s="19"/>
      <c r="N8731" s="7" t="str">
        <f>IF(ISBLANK(C8731),"",SUMIFS($D$4:D8731,$C$4:C8731,C8731))</f>
        <v/>
      </c>
    </row>
    <row r="8732" spans="9:14" x14ac:dyDescent="0.25">
      <c r="I8732" s="42"/>
      <c r="J8732" s="19"/>
      <c r="K8732" s="19"/>
      <c r="N8732" s="7" t="str">
        <f>IF(ISBLANK(C8732),"",SUMIFS($D$4:D8732,$C$4:C8732,C8732))</f>
        <v/>
      </c>
    </row>
    <row r="8733" spans="9:14" x14ac:dyDescent="0.25">
      <c r="I8733" s="42"/>
      <c r="J8733" s="19"/>
      <c r="K8733" s="19"/>
      <c r="N8733" s="7" t="str">
        <f>IF(ISBLANK(C8733),"",SUMIFS($D$4:D8733,$C$4:C8733,C8733))</f>
        <v/>
      </c>
    </row>
    <row r="8734" spans="9:14" x14ac:dyDescent="0.25">
      <c r="I8734" s="42"/>
      <c r="J8734" s="19"/>
      <c r="K8734" s="19"/>
      <c r="N8734" s="7" t="str">
        <f>IF(ISBLANK(C8734),"",SUMIFS($D$4:D8734,$C$4:C8734,C8734))</f>
        <v/>
      </c>
    </row>
    <row r="8735" spans="9:14" x14ac:dyDescent="0.25">
      <c r="I8735" s="42"/>
      <c r="J8735" s="19"/>
      <c r="K8735" s="19"/>
      <c r="N8735" s="7" t="str">
        <f>IF(ISBLANK(C8735),"",SUMIFS($D$4:D8735,$C$4:C8735,C8735))</f>
        <v/>
      </c>
    </row>
    <row r="8736" spans="9:14" x14ac:dyDescent="0.25">
      <c r="I8736" s="42"/>
      <c r="J8736" s="19"/>
      <c r="K8736" s="19"/>
      <c r="N8736" s="7" t="str">
        <f>IF(ISBLANK(C8736),"",SUMIFS($D$4:D8736,$C$4:C8736,C8736))</f>
        <v/>
      </c>
    </row>
    <row r="8737" spans="9:14" x14ac:dyDescent="0.25">
      <c r="I8737" s="42"/>
      <c r="J8737" s="19"/>
      <c r="K8737" s="19"/>
      <c r="N8737" s="7" t="str">
        <f>IF(ISBLANK(C8737),"",SUMIFS($D$4:D8737,$C$4:C8737,C8737))</f>
        <v/>
      </c>
    </row>
    <row r="8738" spans="9:14" x14ac:dyDescent="0.25">
      <c r="I8738" s="42"/>
      <c r="J8738" s="19"/>
      <c r="K8738" s="19"/>
      <c r="N8738" s="7" t="str">
        <f>IF(ISBLANK(C8738),"",SUMIFS($D$4:D8738,$C$4:C8738,C8738))</f>
        <v/>
      </c>
    </row>
    <row r="8739" spans="9:14" x14ac:dyDescent="0.25">
      <c r="I8739" s="42"/>
      <c r="J8739" s="19"/>
      <c r="K8739" s="19"/>
      <c r="N8739" s="7" t="str">
        <f>IF(ISBLANK(C8739),"",SUMIFS($D$4:D8739,$C$4:C8739,C8739))</f>
        <v/>
      </c>
    </row>
    <row r="8740" spans="9:14" x14ac:dyDescent="0.25">
      <c r="I8740" s="42"/>
      <c r="J8740" s="19"/>
      <c r="K8740" s="19"/>
      <c r="N8740" s="7" t="str">
        <f>IF(ISBLANK(C8740),"",SUMIFS($D$4:D8740,$C$4:C8740,C8740))</f>
        <v/>
      </c>
    </row>
    <row r="8741" spans="9:14" x14ac:dyDescent="0.25">
      <c r="I8741" s="42"/>
      <c r="J8741" s="19"/>
      <c r="K8741" s="19"/>
      <c r="N8741" s="7" t="str">
        <f>IF(ISBLANK(C8741),"",SUMIFS($D$4:D8741,$C$4:C8741,C8741))</f>
        <v/>
      </c>
    </row>
    <row r="8742" spans="9:14" x14ac:dyDescent="0.25">
      <c r="I8742" s="42"/>
      <c r="J8742" s="19"/>
      <c r="K8742" s="19"/>
      <c r="N8742" s="7" t="str">
        <f>IF(ISBLANK(C8742),"",SUMIFS($D$4:D8742,$C$4:C8742,C8742))</f>
        <v/>
      </c>
    </row>
    <row r="8743" spans="9:14" x14ac:dyDescent="0.25">
      <c r="I8743" s="42"/>
      <c r="J8743" s="19"/>
      <c r="K8743" s="19"/>
      <c r="N8743" s="7" t="str">
        <f>IF(ISBLANK(C8743),"",SUMIFS($D$4:D8743,$C$4:C8743,C8743))</f>
        <v/>
      </c>
    </row>
    <row r="8744" spans="9:14" x14ac:dyDescent="0.25">
      <c r="I8744" s="42"/>
      <c r="J8744" s="19"/>
      <c r="K8744" s="19"/>
      <c r="N8744" s="7" t="str">
        <f>IF(ISBLANK(C8744),"",SUMIFS($D$4:D8744,$C$4:C8744,C8744))</f>
        <v/>
      </c>
    </row>
    <row r="8745" spans="9:14" x14ac:dyDescent="0.25">
      <c r="I8745" s="42"/>
      <c r="J8745" s="19"/>
      <c r="K8745" s="19"/>
      <c r="N8745" s="7" t="str">
        <f>IF(ISBLANK(C8745),"",SUMIFS($D$4:D8745,$C$4:C8745,C8745))</f>
        <v/>
      </c>
    </row>
    <row r="8746" spans="9:14" x14ac:dyDescent="0.25">
      <c r="I8746" s="42"/>
      <c r="J8746" s="19"/>
      <c r="K8746" s="19"/>
      <c r="N8746" s="7" t="str">
        <f>IF(ISBLANK(C8746),"",SUMIFS($D$4:D8746,$C$4:C8746,C8746))</f>
        <v/>
      </c>
    </row>
    <row r="8747" spans="9:14" x14ac:dyDescent="0.25">
      <c r="I8747" s="42"/>
      <c r="J8747" s="19"/>
      <c r="K8747" s="19"/>
      <c r="N8747" s="7" t="str">
        <f>IF(ISBLANK(C8747),"",SUMIFS($D$4:D8747,$C$4:C8747,C8747))</f>
        <v/>
      </c>
    </row>
    <row r="8748" spans="9:14" x14ac:dyDescent="0.25">
      <c r="I8748" s="42"/>
      <c r="J8748" s="19"/>
      <c r="K8748" s="19"/>
      <c r="N8748" s="7" t="str">
        <f>IF(ISBLANK(C8748),"",SUMIFS($D$4:D8748,$C$4:C8748,C8748))</f>
        <v/>
      </c>
    </row>
    <row r="8749" spans="9:14" x14ac:dyDescent="0.25">
      <c r="I8749" s="42"/>
      <c r="J8749" s="19"/>
      <c r="K8749" s="19"/>
      <c r="N8749" s="7" t="str">
        <f>IF(ISBLANK(C8749),"",SUMIFS($D$4:D8749,$C$4:C8749,C8749))</f>
        <v/>
      </c>
    </row>
    <row r="8750" spans="9:14" x14ac:dyDescent="0.25">
      <c r="I8750" s="42"/>
      <c r="J8750" s="19"/>
      <c r="K8750" s="19"/>
      <c r="N8750" s="7" t="str">
        <f>IF(ISBLANK(C8750),"",SUMIFS($D$4:D8750,$C$4:C8750,C8750))</f>
        <v/>
      </c>
    </row>
    <row r="8751" spans="9:14" x14ac:dyDescent="0.25">
      <c r="I8751" s="42"/>
      <c r="J8751" s="19"/>
      <c r="K8751" s="19"/>
      <c r="N8751" s="7" t="str">
        <f>IF(ISBLANK(C8751),"",SUMIFS($D$4:D8751,$C$4:C8751,C8751))</f>
        <v/>
      </c>
    </row>
    <row r="8752" spans="9:14" x14ac:dyDescent="0.25">
      <c r="I8752" s="42"/>
      <c r="J8752" s="19"/>
      <c r="K8752" s="19"/>
      <c r="N8752" s="7" t="str">
        <f>IF(ISBLANK(C8752),"",SUMIFS($D$4:D8752,$C$4:C8752,C8752))</f>
        <v/>
      </c>
    </row>
    <row r="8753" spans="9:14" x14ac:dyDescent="0.25">
      <c r="I8753" s="42"/>
      <c r="J8753" s="19"/>
      <c r="K8753" s="19"/>
      <c r="N8753" s="7" t="str">
        <f>IF(ISBLANK(C8753),"",SUMIFS($D$4:D8753,$C$4:C8753,C8753))</f>
        <v/>
      </c>
    </row>
    <row r="8754" spans="9:14" x14ac:dyDescent="0.25">
      <c r="I8754" s="42"/>
      <c r="J8754" s="19"/>
      <c r="K8754" s="19"/>
      <c r="N8754" s="7" t="str">
        <f>IF(ISBLANK(C8754),"",SUMIFS($D$4:D8754,$C$4:C8754,C8754))</f>
        <v/>
      </c>
    </row>
    <row r="8755" spans="9:14" x14ac:dyDescent="0.25">
      <c r="I8755" s="42"/>
      <c r="J8755" s="19"/>
      <c r="K8755" s="19"/>
      <c r="N8755" s="7" t="str">
        <f>IF(ISBLANK(C8755),"",SUMIFS($D$4:D8755,$C$4:C8755,C8755))</f>
        <v/>
      </c>
    </row>
    <row r="8756" spans="9:14" x14ac:dyDescent="0.25">
      <c r="I8756" s="42"/>
      <c r="J8756" s="19"/>
      <c r="K8756" s="19"/>
      <c r="N8756" s="7" t="str">
        <f>IF(ISBLANK(C8756),"",SUMIFS($D$4:D8756,$C$4:C8756,C8756))</f>
        <v/>
      </c>
    </row>
    <row r="8757" spans="9:14" x14ac:dyDescent="0.25">
      <c r="I8757" s="42"/>
      <c r="J8757" s="19"/>
      <c r="K8757" s="19"/>
      <c r="N8757" s="7" t="str">
        <f>IF(ISBLANK(C8757),"",SUMIFS($D$4:D8757,$C$4:C8757,C8757))</f>
        <v/>
      </c>
    </row>
    <row r="8758" spans="9:14" x14ac:dyDescent="0.25">
      <c r="I8758" s="42"/>
      <c r="J8758" s="19"/>
      <c r="K8758" s="19"/>
      <c r="N8758" s="7" t="str">
        <f>IF(ISBLANK(C8758),"",SUMIFS($D$4:D8758,$C$4:C8758,C8758))</f>
        <v/>
      </c>
    </row>
    <row r="8759" spans="9:14" x14ac:dyDescent="0.25">
      <c r="I8759" s="42"/>
      <c r="J8759" s="19"/>
      <c r="K8759" s="19"/>
      <c r="N8759" s="7" t="str">
        <f>IF(ISBLANK(C8759),"",SUMIFS($D$4:D8759,$C$4:C8759,C8759))</f>
        <v/>
      </c>
    </row>
    <row r="8760" spans="9:14" x14ac:dyDescent="0.25">
      <c r="I8760" s="42"/>
      <c r="J8760" s="19"/>
      <c r="K8760" s="19"/>
      <c r="N8760" s="7" t="str">
        <f>IF(ISBLANK(C8760),"",SUMIFS($D$4:D8760,$C$4:C8760,C8760))</f>
        <v/>
      </c>
    </row>
    <row r="8761" spans="9:14" x14ac:dyDescent="0.25">
      <c r="I8761" s="42"/>
      <c r="J8761" s="19"/>
      <c r="K8761" s="19"/>
      <c r="N8761" s="7" t="str">
        <f>IF(ISBLANK(C8761),"",SUMIFS($D$4:D8761,$C$4:C8761,C8761))</f>
        <v/>
      </c>
    </row>
    <row r="8762" spans="9:14" x14ac:dyDescent="0.25">
      <c r="I8762" s="42"/>
      <c r="J8762" s="19"/>
      <c r="K8762" s="19"/>
      <c r="N8762" s="7" t="str">
        <f>IF(ISBLANK(C8762),"",SUMIFS($D$4:D8762,$C$4:C8762,C8762))</f>
        <v/>
      </c>
    </row>
    <row r="8763" spans="9:14" x14ac:dyDescent="0.25">
      <c r="I8763" s="42"/>
      <c r="J8763" s="19"/>
      <c r="K8763" s="19"/>
      <c r="N8763" s="7" t="str">
        <f>IF(ISBLANK(C8763),"",SUMIFS($D$4:D8763,$C$4:C8763,C8763))</f>
        <v/>
      </c>
    </row>
    <row r="8764" spans="9:14" x14ac:dyDescent="0.25">
      <c r="I8764" s="42"/>
      <c r="J8764" s="19"/>
      <c r="K8764" s="19"/>
      <c r="N8764" s="7" t="str">
        <f>IF(ISBLANK(C8764),"",SUMIFS($D$4:D8764,$C$4:C8764,C8764))</f>
        <v/>
      </c>
    </row>
    <row r="8765" spans="9:14" x14ac:dyDescent="0.25">
      <c r="I8765" s="42"/>
      <c r="J8765" s="19"/>
      <c r="K8765" s="19"/>
      <c r="N8765" s="7" t="str">
        <f>IF(ISBLANK(C8765),"",SUMIFS($D$4:D8765,$C$4:C8765,C8765))</f>
        <v/>
      </c>
    </row>
    <row r="8766" spans="9:14" x14ac:dyDescent="0.25">
      <c r="I8766" s="42"/>
      <c r="J8766" s="19"/>
      <c r="K8766" s="19"/>
      <c r="N8766" s="7" t="str">
        <f>IF(ISBLANK(C8766),"",SUMIFS($D$4:D8766,$C$4:C8766,C8766))</f>
        <v/>
      </c>
    </row>
    <row r="8767" spans="9:14" x14ac:dyDescent="0.25">
      <c r="I8767" s="42"/>
      <c r="J8767" s="19"/>
      <c r="K8767" s="19"/>
      <c r="N8767" s="7" t="str">
        <f>IF(ISBLANK(C8767),"",SUMIFS($D$4:D8767,$C$4:C8767,C8767))</f>
        <v/>
      </c>
    </row>
    <row r="8768" spans="9:14" x14ac:dyDescent="0.25">
      <c r="I8768" s="42"/>
      <c r="J8768" s="19"/>
      <c r="K8768" s="19"/>
      <c r="N8768" s="7" t="str">
        <f>IF(ISBLANK(C8768),"",SUMIFS($D$4:D8768,$C$4:C8768,C8768))</f>
        <v/>
      </c>
    </row>
    <row r="8769" spans="9:14" x14ac:dyDescent="0.25">
      <c r="I8769" s="42"/>
      <c r="J8769" s="19"/>
      <c r="K8769" s="19"/>
      <c r="N8769" s="7" t="str">
        <f>IF(ISBLANK(C8769),"",SUMIFS($D$4:D8769,$C$4:C8769,C8769))</f>
        <v/>
      </c>
    </row>
    <row r="8770" spans="9:14" x14ac:dyDescent="0.25">
      <c r="I8770" s="42"/>
      <c r="J8770" s="19"/>
      <c r="K8770" s="19"/>
      <c r="N8770" s="7" t="str">
        <f>IF(ISBLANK(C8770),"",SUMIFS($D$4:D8770,$C$4:C8770,C8770))</f>
        <v/>
      </c>
    </row>
    <row r="8771" spans="9:14" x14ac:dyDescent="0.25">
      <c r="I8771" s="42"/>
      <c r="J8771" s="19"/>
      <c r="K8771" s="19"/>
      <c r="N8771" s="7" t="str">
        <f>IF(ISBLANK(C8771),"",SUMIFS($D$4:D8771,$C$4:C8771,C8771))</f>
        <v/>
      </c>
    </row>
    <row r="8772" spans="9:14" x14ac:dyDescent="0.25">
      <c r="I8772" s="42"/>
      <c r="J8772" s="19"/>
      <c r="K8772" s="19"/>
      <c r="N8772" s="7" t="str">
        <f>IF(ISBLANK(C8772),"",SUMIFS($D$4:D8772,$C$4:C8772,C8772))</f>
        <v/>
      </c>
    </row>
    <row r="8773" spans="9:14" x14ac:dyDescent="0.25">
      <c r="I8773" s="42"/>
      <c r="J8773" s="19"/>
      <c r="K8773" s="19"/>
      <c r="N8773" s="7" t="str">
        <f>IF(ISBLANK(C8773),"",SUMIFS($D$4:D8773,$C$4:C8773,C8773))</f>
        <v/>
      </c>
    </row>
    <row r="8774" spans="9:14" x14ac:dyDescent="0.25">
      <c r="I8774" s="42"/>
      <c r="J8774" s="19"/>
      <c r="K8774" s="19"/>
      <c r="N8774" s="7" t="str">
        <f>IF(ISBLANK(C8774),"",SUMIFS($D$4:D8774,$C$4:C8774,C8774))</f>
        <v/>
      </c>
    </row>
    <row r="8775" spans="9:14" x14ac:dyDescent="0.25">
      <c r="I8775" s="42"/>
      <c r="J8775" s="19"/>
      <c r="K8775" s="19"/>
      <c r="N8775" s="7" t="str">
        <f>IF(ISBLANK(C8775),"",SUMIFS($D$4:D8775,$C$4:C8775,C8775))</f>
        <v/>
      </c>
    </row>
    <row r="8776" spans="9:14" x14ac:dyDescent="0.25">
      <c r="I8776" s="42"/>
      <c r="J8776" s="19"/>
      <c r="K8776" s="19"/>
      <c r="N8776" s="7" t="str">
        <f>IF(ISBLANK(C8776),"",SUMIFS($D$4:D8776,$C$4:C8776,C8776))</f>
        <v/>
      </c>
    </row>
    <row r="8777" spans="9:14" x14ac:dyDescent="0.25">
      <c r="I8777" s="42"/>
      <c r="J8777" s="19"/>
      <c r="K8777" s="19"/>
      <c r="N8777" s="7" t="str">
        <f>IF(ISBLANK(C8777),"",SUMIFS($D$4:D8777,$C$4:C8777,C8777))</f>
        <v/>
      </c>
    </row>
    <row r="8778" spans="9:14" x14ac:dyDescent="0.25">
      <c r="I8778" s="42"/>
      <c r="J8778" s="19"/>
      <c r="K8778" s="19"/>
      <c r="N8778" s="7" t="str">
        <f>IF(ISBLANK(C8778),"",SUMIFS($D$4:D8778,$C$4:C8778,C8778))</f>
        <v/>
      </c>
    </row>
    <row r="8779" spans="9:14" x14ac:dyDescent="0.25">
      <c r="I8779" s="42"/>
      <c r="J8779" s="19"/>
      <c r="K8779" s="19"/>
      <c r="N8779" s="7" t="str">
        <f>IF(ISBLANK(C8779),"",SUMIFS($D$4:D8779,$C$4:C8779,C8779))</f>
        <v/>
      </c>
    </row>
    <row r="8780" spans="9:14" x14ac:dyDescent="0.25">
      <c r="I8780" s="42"/>
      <c r="J8780" s="19"/>
      <c r="K8780" s="19"/>
      <c r="N8780" s="7" t="str">
        <f>IF(ISBLANK(C8780),"",SUMIFS($D$4:D8780,$C$4:C8780,C8780))</f>
        <v/>
      </c>
    </row>
    <row r="8781" spans="9:14" x14ac:dyDescent="0.25">
      <c r="I8781" s="42"/>
      <c r="J8781" s="19"/>
      <c r="K8781" s="19"/>
      <c r="N8781" s="7" t="str">
        <f>IF(ISBLANK(C8781),"",SUMIFS($D$4:D8781,$C$4:C8781,C8781))</f>
        <v/>
      </c>
    </row>
    <row r="8782" spans="9:14" x14ac:dyDescent="0.25">
      <c r="I8782" s="42"/>
      <c r="J8782" s="19"/>
      <c r="K8782" s="19"/>
      <c r="N8782" s="7" t="str">
        <f>IF(ISBLANK(C8782),"",SUMIFS($D$4:D8782,$C$4:C8782,C8782))</f>
        <v/>
      </c>
    </row>
    <row r="8783" spans="9:14" x14ac:dyDescent="0.25">
      <c r="I8783" s="42"/>
      <c r="J8783" s="19"/>
      <c r="K8783" s="19"/>
      <c r="N8783" s="7" t="str">
        <f>IF(ISBLANK(C8783),"",SUMIFS($D$4:D8783,$C$4:C8783,C8783))</f>
        <v/>
      </c>
    </row>
    <row r="8784" spans="9:14" x14ac:dyDescent="0.25">
      <c r="I8784" s="42"/>
      <c r="J8784" s="19"/>
      <c r="K8784" s="19"/>
      <c r="N8784" s="7" t="str">
        <f>IF(ISBLANK(C8784),"",SUMIFS($D$4:D8784,$C$4:C8784,C8784))</f>
        <v/>
      </c>
    </row>
    <row r="8785" spans="9:14" x14ac:dyDescent="0.25">
      <c r="I8785" s="42"/>
      <c r="J8785" s="19"/>
      <c r="K8785" s="19"/>
      <c r="N8785" s="7" t="str">
        <f>IF(ISBLANK(C8785),"",SUMIFS($D$4:D8785,$C$4:C8785,C8785))</f>
        <v/>
      </c>
    </row>
    <row r="8786" spans="9:14" x14ac:dyDescent="0.25">
      <c r="I8786" s="42"/>
      <c r="J8786" s="19"/>
      <c r="K8786" s="19"/>
      <c r="N8786" s="7" t="str">
        <f>IF(ISBLANK(C8786),"",SUMIFS($D$4:D8786,$C$4:C8786,C8786))</f>
        <v/>
      </c>
    </row>
    <row r="8787" spans="9:14" x14ac:dyDescent="0.25">
      <c r="I8787" s="42"/>
      <c r="J8787" s="19"/>
      <c r="K8787" s="19"/>
      <c r="N8787" s="7" t="str">
        <f>IF(ISBLANK(C8787),"",SUMIFS($D$4:D8787,$C$4:C8787,C8787))</f>
        <v/>
      </c>
    </row>
    <row r="8788" spans="9:14" x14ac:dyDescent="0.25">
      <c r="I8788" s="42"/>
      <c r="J8788" s="19"/>
      <c r="K8788" s="19"/>
      <c r="N8788" s="7" t="str">
        <f>IF(ISBLANK(C8788),"",SUMIFS($D$4:D8788,$C$4:C8788,C8788))</f>
        <v/>
      </c>
    </row>
    <row r="8789" spans="9:14" x14ac:dyDescent="0.25">
      <c r="I8789" s="42"/>
      <c r="J8789" s="19"/>
      <c r="K8789" s="19"/>
      <c r="N8789" s="7" t="str">
        <f>IF(ISBLANK(C8789),"",SUMIFS($D$4:D8789,$C$4:C8789,C8789))</f>
        <v/>
      </c>
    </row>
    <row r="8790" spans="9:14" x14ac:dyDescent="0.25">
      <c r="I8790" s="42"/>
      <c r="J8790" s="19"/>
      <c r="K8790" s="19"/>
      <c r="N8790" s="7" t="str">
        <f>IF(ISBLANK(C8790),"",SUMIFS($D$4:D8790,$C$4:C8790,C8790))</f>
        <v/>
      </c>
    </row>
    <row r="8791" spans="9:14" x14ac:dyDescent="0.25">
      <c r="I8791" s="42"/>
      <c r="J8791" s="19"/>
      <c r="K8791" s="19"/>
      <c r="N8791" s="7" t="str">
        <f>IF(ISBLANK(C8791),"",SUMIFS($D$4:D8791,$C$4:C8791,C8791))</f>
        <v/>
      </c>
    </row>
    <row r="8792" spans="9:14" x14ac:dyDescent="0.25">
      <c r="I8792" s="42"/>
      <c r="J8792" s="19"/>
      <c r="K8792" s="19"/>
      <c r="N8792" s="7" t="str">
        <f>IF(ISBLANK(C8792),"",SUMIFS($D$4:D8792,$C$4:C8792,C8792))</f>
        <v/>
      </c>
    </row>
    <row r="8793" spans="9:14" x14ac:dyDescent="0.25">
      <c r="I8793" s="42"/>
      <c r="J8793" s="19"/>
      <c r="K8793" s="19"/>
      <c r="N8793" s="7" t="str">
        <f>IF(ISBLANK(C8793),"",SUMIFS($D$4:D8793,$C$4:C8793,C8793))</f>
        <v/>
      </c>
    </row>
    <row r="8794" spans="9:14" x14ac:dyDescent="0.25">
      <c r="I8794" s="42"/>
      <c r="J8794" s="19"/>
      <c r="K8794" s="19"/>
      <c r="N8794" s="7" t="str">
        <f>IF(ISBLANK(C8794),"",SUMIFS($D$4:D8794,$C$4:C8794,C8794))</f>
        <v/>
      </c>
    </row>
    <row r="8795" spans="9:14" x14ac:dyDescent="0.25">
      <c r="I8795" s="42"/>
      <c r="J8795" s="19"/>
      <c r="K8795" s="19"/>
      <c r="N8795" s="7" t="str">
        <f>IF(ISBLANK(C8795),"",SUMIFS($D$4:D8795,$C$4:C8795,C8795))</f>
        <v/>
      </c>
    </row>
    <row r="8796" spans="9:14" x14ac:dyDescent="0.25">
      <c r="I8796" s="42"/>
      <c r="J8796" s="19"/>
      <c r="K8796" s="19"/>
      <c r="N8796" s="7" t="str">
        <f>IF(ISBLANK(C8796),"",SUMIFS($D$4:D8796,$C$4:C8796,C8796))</f>
        <v/>
      </c>
    </row>
    <row r="8797" spans="9:14" x14ac:dyDescent="0.25">
      <c r="I8797" s="42"/>
      <c r="J8797" s="19"/>
      <c r="K8797" s="19"/>
      <c r="N8797" s="7" t="str">
        <f>IF(ISBLANK(C8797),"",SUMIFS($D$4:D8797,$C$4:C8797,C8797))</f>
        <v/>
      </c>
    </row>
    <row r="8798" spans="9:14" x14ac:dyDescent="0.25">
      <c r="I8798" s="42"/>
      <c r="J8798" s="19"/>
      <c r="K8798" s="19"/>
      <c r="N8798" s="7" t="str">
        <f>IF(ISBLANK(C8798),"",SUMIFS($D$4:D8798,$C$4:C8798,C8798))</f>
        <v/>
      </c>
    </row>
    <row r="8799" spans="9:14" x14ac:dyDescent="0.25">
      <c r="I8799" s="42"/>
      <c r="J8799" s="19"/>
      <c r="K8799" s="19"/>
      <c r="N8799" s="7" t="str">
        <f>IF(ISBLANK(C8799),"",SUMIFS($D$4:D8799,$C$4:C8799,C8799))</f>
        <v/>
      </c>
    </row>
    <row r="8800" spans="9:14" x14ac:dyDescent="0.25">
      <c r="I8800" s="42"/>
      <c r="J8800" s="19"/>
      <c r="K8800" s="19"/>
      <c r="N8800" s="7" t="str">
        <f>IF(ISBLANK(C8800),"",SUMIFS($D$4:D8800,$C$4:C8800,C8800))</f>
        <v/>
      </c>
    </row>
    <row r="8801" spans="9:14" x14ac:dyDescent="0.25">
      <c r="I8801" s="42"/>
      <c r="J8801" s="19"/>
      <c r="K8801" s="19"/>
      <c r="N8801" s="7" t="str">
        <f>IF(ISBLANK(C8801),"",SUMIFS($D$4:D8801,$C$4:C8801,C8801))</f>
        <v/>
      </c>
    </row>
    <row r="8802" spans="9:14" x14ac:dyDescent="0.25">
      <c r="I8802" s="42"/>
      <c r="J8802" s="19"/>
      <c r="K8802" s="19"/>
      <c r="N8802" s="7" t="str">
        <f>IF(ISBLANK(C8802),"",SUMIFS($D$4:D8802,$C$4:C8802,C8802))</f>
        <v/>
      </c>
    </row>
    <row r="8803" spans="9:14" x14ac:dyDescent="0.25">
      <c r="I8803" s="42"/>
      <c r="J8803" s="19"/>
      <c r="K8803" s="19"/>
      <c r="N8803" s="7" t="str">
        <f>IF(ISBLANK(C8803),"",SUMIFS($D$4:D8803,$C$4:C8803,C8803))</f>
        <v/>
      </c>
    </row>
    <row r="8804" spans="9:14" x14ac:dyDescent="0.25">
      <c r="I8804" s="42"/>
      <c r="J8804" s="19"/>
      <c r="K8804" s="19"/>
      <c r="N8804" s="7" t="str">
        <f>IF(ISBLANK(C8804),"",SUMIFS($D$4:D8804,$C$4:C8804,C8804))</f>
        <v/>
      </c>
    </row>
    <row r="8805" spans="9:14" x14ac:dyDescent="0.25">
      <c r="I8805" s="42"/>
      <c r="J8805" s="19"/>
      <c r="K8805" s="19"/>
      <c r="N8805" s="7" t="str">
        <f>IF(ISBLANK(C8805),"",SUMIFS($D$4:D8805,$C$4:C8805,C8805))</f>
        <v/>
      </c>
    </row>
    <row r="8806" spans="9:14" x14ac:dyDescent="0.25">
      <c r="I8806" s="42"/>
      <c r="J8806" s="19"/>
      <c r="K8806" s="19"/>
      <c r="N8806" s="7" t="str">
        <f>IF(ISBLANK(C8806),"",SUMIFS($D$4:D8806,$C$4:C8806,C8806))</f>
        <v/>
      </c>
    </row>
    <row r="8807" spans="9:14" x14ac:dyDescent="0.25">
      <c r="I8807" s="42"/>
      <c r="J8807" s="19"/>
      <c r="K8807" s="19"/>
      <c r="N8807" s="7" t="str">
        <f>IF(ISBLANK(C8807),"",SUMIFS($D$4:D8807,$C$4:C8807,C8807))</f>
        <v/>
      </c>
    </row>
    <row r="8808" spans="9:14" x14ac:dyDescent="0.25">
      <c r="I8808" s="42"/>
      <c r="J8808" s="19"/>
      <c r="K8808" s="19"/>
      <c r="N8808" s="7" t="str">
        <f>IF(ISBLANK(C8808),"",SUMIFS($D$4:D8808,$C$4:C8808,C8808))</f>
        <v/>
      </c>
    </row>
    <row r="8809" spans="9:14" x14ac:dyDescent="0.25">
      <c r="I8809" s="42"/>
      <c r="J8809" s="19"/>
      <c r="K8809" s="19"/>
      <c r="N8809" s="7" t="str">
        <f>IF(ISBLANK(C8809),"",SUMIFS($D$4:D8809,$C$4:C8809,C8809))</f>
        <v/>
      </c>
    </row>
    <row r="8810" spans="9:14" x14ac:dyDescent="0.25">
      <c r="I8810" s="42"/>
      <c r="J8810" s="19"/>
      <c r="K8810" s="19"/>
      <c r="N8810" s="7" t="str">
        <f>IF(ISBLANK(C8810),"",SUMIFS($D$4:D8810,$C$4:C8810,C8810))</f>
        <v/>
      </c>
    </row>
    <row r="8811" spans="9:14" x14ac:dyDescent="0.25">
      <c r="I8811" s="42"/>
      <c r="J8811" s="19"/>
      <c r="K8811" s="19"/>
      <c r="N8811" s="7" t="str">
        <f>IF(ISBLANK(C8811),"",SUMIFS($D$4:D8811,$C$4:C8811,C8811))</f>
        <v/>
      </c>
    </row>
    <row r="8812" spans="9:14" x14ac:dyDescent="0.25">
      <c r="I8812" s="42"/>
      <c r="J8812" s="19"/>
      <c r="K8812" s="19"/>
      <c r="N8812" s="7" t="str">
        <f>IF(ISBLANK(C8812),"",SUMIFS($D$4:D8812,$C$4:C8812,C8812))</f>
        <v/>
      </c>
    </row>
    <row r="8813" spans="9:14" x14ac:dyDescent="0.25">
      <c r="I8813" s="42"/>
      <c r="J8813" s="19"/>
      <c r="K8813" s="19"/>
      <c r="N8813" s="7" t="str">
        <f>IF(ISBLANK(C8813),"",SUMIFS($D$4:D8813,$C$4:C8813,C8813))</f>
        <v/>
      </c>
    </row>
    <row r="8814" spans="9:14" x14ac:dyDescent="0.25">
      <c r="I8814" s="42"/>
      <c r="J8814" s="19"/>
      <c r="K8814" s="19"/>
      <c r="N8814" s="7" t="str">
        <f>IF(ISBLANK(C8814),"",SUMIFS($D$4:D8814,$C$4:C8814,C8814))</f>
        <v/>
      </c>
    </row>
    <row r="8815" spans="9:14" x14ac:dyDescent="0.25">
      <c r="I8815" s="42"/>
      <c r="J8815" s="19"/>
      <c r="K8815" s="19"/>
      <c r="N8815" s="7" t="str">
        <f>IF(ISBLANK(C8815),"",SUMIFS($D$4:D8815,$C$4:C8815,C8815))</f>
        <v/>
      </c>
    </row>
    <row r="8816" spans="9:14" x14ac:dyDescent="0.25">
      <c r="I8816" s="42"/>
      <c r="J8816" s="19"/>
      <c r="K8816" s="19"/>
      <c r="N8816" s="7" t="str">
        <f>IF(ISBLANK(C8816),"",SUMIFS($D$4:D8816,$C$4:C8816,C8816))</f>
        <v/>
      </c>
    </row>
    <row r="8817" spans="9:14" x14ac:dyDescent="0.25">
      <c r="I8817" s="42"/>
      <c r="J8817" s="19"/>
      <c r="K8817" s="19"/>
      <c r="N8817" s="7" t="str">
        <f>IF(ISBLANK(C8817),"",SUMIFS($D$4:D8817,$C$4:C8817,C8817))</f>
        <v/>
      </c>
    </row>
    <row r="8818" spans="9:14" x14ac:dyDescent="0.25">
      <c r="I8818" s="42"/>
      <c r="J8818" s="19"/>
      <c r="K8818" s="19"/>
      <c r="N8818" s="7" t="str">
        <f>IF(ISBLANK(C8818),"",SUMIFS($D$4:D8818,$C$4:C8818,C8818))</f>
        <v/>
      </c>
    </row>
    <row r="8819" spans="9:14" x14ac:dyDescent="0.25">
      <c r="I8819" s="42"/>
      <c r="J8819" s="19"/>
      <c r="K8819" s="19"/>
      <c r="N8819" s="7" t="str">
        <f>IF(ISBLANK(C8819),"",SUMIFS($D$4:D8819,$C$4:C8819,C8819))</f>
        <v/>
      </c>
    </row>
    <row r="8820" spans="9:14" x14ac:dyDescent="0.25">
      <c r="I8820" s="42"/>
      <c r="J8820" s="19"/>
      <c r="K8820" s="19"/>
      <c r="N8820" s="7" t="str">
        <f>IF(ISBLANK(C8820),"",SUMIFS($D$4:D8820,$C$4:C8820,C8820))</f>
        <v/>
      </c>
    </row>
    <row r="8821" spans="9:14" x14ac:dyDescent="0.25">
      <c r="I8821" s="42"/>
      <c r="J8821" s="19"/>
      <c r="K8821" s="19"/>
      <c r="N8821" s="7" t="str">
        <f>IF(ISBLANK(C8821),"",SUMIFS($D$4:D8821,$C$4:C8821,C8821))</f>
        <v/>
      </c>
    </row>
    <row r="8822" spans="9:14" x14ac:dyDescent="0.25">
      <c r="I8822" s="42"/>
      <c r="J8822" s="19"/>
      <c r="K8822" s="19"/>
      <c r="N8822" s="7" t="str">
        <f>IF(ISBLANK(C8822),"",SUMIFS($D$4:D8822,$C$4:C8822,C8822))</f>
        <v/>
      </c>
    </row>
    <row r="8823" spans="9:14" x14ac:dyDescent="0.25">
      <c r="I8823" s="42"/>
      <c r="J8823" s="19"/>
      <c r="K8823" s="19"/>
      <c r="N8823" s="7" t="str">
        <f>IF(ISBLANK(C8823),"",SUMIFS($D$4:D8823,$C$4:C8823,C8823))</f>
        <v/>
      </c>
    </row>
    <row r="8824" spans="9:14" x14ac:dyDescent="0.25">
      <c r="I8824" s="42"/>
      <c r="J8824" s="19"/>
      <c r="K8824" s="19"/>
      <c r="N8824" s="7" t="str">
        <f>IF(ISBLANK(C8824),"",SUMIFS($D$4:D8824,$C$4:C8824,C8824))</f>
        <v/>
      </c>
    </row>
    <row r="8825" spans="9:14" x14ac:dyDescent="0.25">
      <c r="I8825" s="42"/>
      <c r="J8825" s="19"/>
      <c r="K8825" s="19"/>
      <c r="N8825" s="7" t="str">
        <f>IF(ISBLANK(C8825),"",SUMIFS($D$4:D8825,$C$4:C8825,C8825))</f>
        <v/>
      </c>
    </row>
    <row r="8826" spans="9:14" x14ac:dyDescent="0.25">
      <c r="I8826" s="42"/>
      <c r="J8826" s="19"/>
      <c r="K8826" s="19"/>
      <c r="N8826" s="7" t="str">
        <f>IF(ISBLANK(C8826),"",SUMIFS($D$4:D8826,$C$4:C8826,C8826))</f>
        <v/>
      </c>
    </row>
    <row r="8827" spans="9:14" x14ac:dyDescent="0.25">
      <c r="I8827" s="42"/>
      <c r="J8827" s="19"/>
      <c r="K8827" s="19"/>
      <c r="N8827" s="7" t="str">
        <f>IF(ISBLANK(C8827),"",SUMIFS($D$4:D8827,$C$4:C8827,C8827))</f>
        <v/>
      </c>
    </row>
    <row r="8828" spans="9:14" x14ac:dyDescent="0.25">
      <c r="I8828" s="42"/>
      <c r="J8828" s="19"/>
      <c r="K8828" s="19"/>
      <c r="N8828" s="7" t="str">
        <f>IF(ISBLANK(C8828),"",SUMIFS($D$4:D8828,$C$4:C8828,C8828))</f>
        <v/>
      </c>
    </row>
    <row r="8829" spans="9:14" x14ac:dyDescent="0.25">
      <c r="I8829" s="42"/>
      <c r="J8829" s="19"/>
      <c r="K8829" s="19"/>
      <c r="N8829" s="7" t="str">
        <f>IF(ISBLANK(C8829),"",SUMIFS($D$4:D8829,$C$4:C8829,C8829))</f>
        <v/>
      </c>
    </row>
    <row r="8830" spans="9:14" x14ac:dyDescent="0.25">
      <c r="I8830" s="42"/>
      <c r="J8830" s="19"/>
      <c r="K8830" s="19"/>
      <c r="N8830" s="7" t="str">
        <f>IF(ISBLANK(C8830),"",SUMIFS($D$4:D8830,$C$4:C8830,C8830))</f>
        <v/>
      </c>
    </row>
    <row r="8831" spans="9:14" x14ac:dyDescent="0.25">
      <c r="I8831" s="42"/>
      <c r="J8831" s="19"/>
      <c r="K8831" s="19"/>
      <c r="N8831" s="7" t="str">
        <f>IF(ISBLANK(C8831),"",SUMIFS($D$4:D8831,$C$4:C8831,C8831))</f>
        <v/>
      </c>
    </row>
    <row r="8832" spans="9:14" x14ac:dyDescent="0.25">
      <c r="I8832" s="42"/>
      <c r="J8832" s="19"/>
      <c r="K8832" s="19"/>
      <c r="N8832" s="7" t="str">
        <f>IF(ISBLANK(C8832),"",SUMIFS($D$4:D8832,$C$4:C8832,C8832))</f>
        <v/>
      </c>
    </row>
    <row r="8833" spans="9:14" x14ac:dyDescent="0.25">
      <c r="I8833" s="42"/>
      <c r="J8833" s="19"/>
      <c r="K8833" s="19"/>
      <c r="N8833" s="7" t="str">
        <f>IF(ISBLANK(C8833),"",SUMIFS($D$4:D8833,$C$4:C8833,C8833))</f>
        <v/>
      </c>
    </row>
    <row r="8834" spans="9:14" x14ac:dyDescent="0.25">
      <c r="I8834" s="42"/>
      <c r="J8834" s="19"/>
      <c r="K8834" s="19"/>
      <c r="N8834" s="7" t="str">
        <f>IF(ISBLANK(C8834),"",SUMIFS($D$4:D8834,$C$4:C8834,C8834))</f>
        <v/>
      </c>
    </row>
    <row r="8835" spans="9:14" x14ac:dyDescent="0.25">
      <c r="I8835" s="42"/>
      <c r="J8835" s="19"/>
      <c r="K8835" s="19"/>
      <c r="N8835" s="7" t="str">
        <f>IF(ISBLANK(C8835),"",SUMIFS($D$4:D8835,$C$4:C8835,C8835))</f>
        <v/>
      </c>
    </row>
    <row r="8836" spans="9:14" x14ac:dyDescent="0.25">
      <c r="I8836" s="42"/>
      <c r="J8836" s="19"/>
      <c r="K8836" s="19"/>
      <c r="N8836" s="7" t="str">
        <f>IF(ISBLANK(C8836),"",SUMIFS($D$4:D8836,$C$4:C8836,C8836))</f>
        <v/>
      </c>
    </row>
    <row r="8837" spans="9:14" x14ac:dyDescent="0.25">
      <c r="I8837" s="42"/>
      <c r="J8837" s="19"/>
      <c r="K8837" s="19"/>
      <c r="N8837" s="7" t="str">
        <f>IF(ISBLANK(C8837),"",SUMIFS($D$4:D8837,$C$4:C8837,C8837))</f>
        <v/>
      </c>
    </row>
    <row r="8838" spans="9:14" x14ac:dyDescent="0.25">
      <c r="I8838" s="42"/>
      <c r="J8838" s="19"/>
      <c r="K8838" s="19"/>
      <c r="N8838" s="7" t="str">
        <f>IF(ISBLANK(C8838),"",SUMIFS($D$4:D8838,$C$4:C8838,C8838))</f>
        <v/>
      </c>
    </row>
    <row r="8839" spans="9:14" x14ac:dyDescent="0.25">
      <c r="I8839" s="42"/>
      <c r="J8839" s="19"/>
      <c r="K8839" s="19"/>
      <c r="N8839" s="7" t="str">
        <f>IF(ISBLANK(C8839),"",SUMIFS($D$4:D8839,$C$4:C8839,C8839))</f>
        <v/>
      </c>
    </row>
    <row r="8840" spans="9:14" x14ac:dyDescent="0.25">
      <c r="I8840" s="42"/>
      <c r="J8840" s="19"/>
      <c r="K8840" s="19"/>
      <c r="N8840" s="7" t="str">
        <f>IF(ISBLANK(C8840),"",SUMIFS($D$4:D8840,$C$4:C8840,C8840))</f>
        <v/>
      </c>
    </row>
    <row r="8841" spans="9:14" x14ac:dyDescent="0.25">
      <c r="I8841" s="42"/>
      <c r="J8841" s="19"/>
      <c r="K8841" s="19"/>
      <c r="N8841" s="7" t="str">
        <f>IF(ISBLANK(C8841),"",SUMIFS($D$4:D8841,$C$4:C8841,C8841))</f>
        <v/>
      </c>
    </row>
    <row r="8842" spans="9:14" x14ac:dyDescent="0.25">
      <c r="I8842" s="42"/>
      <c r="J8842" s="19"/>
      <c r="K8842" s="19"/>
      <c r="N8842" s="7" t="str">
        <f>IF(ISBLANK(C8842),"",SUMIFS($D$4:D8842,$C$4:C8842,C8842))</f>
        <v/>
      </c>
    </row>
    <row r="8843" spans="9:14" x14ac:dyDescent="0.25">
      <c r="I8843" s="42"/>
      <c r="J8843" s="19"/>
      <c r="K8843" s="19"/>
      <c r="N8843" s="7" t="str">
        <f>IF(ISBLANK(C8843),"",SUMIFS($D$4:D8843,$C$4:C8843,C8843))</f>
        <v/>
      </c>
    </row>
    <row r="8844" spans="9:14" x14ac:dyDescent="0.25">
      <c r="I8844" s="42"/>
      <c r="J8844" s="19"/>
      <c r="K8844" s="19"/>
      <c r="N8844" s="7" t="str">
        <f>IF(ISBLANK(C8844),"",SUMIFS($D$4:D8844,$C$4:C8844,C8844))</f>
        <v/>
      </c>
    </row>
    <row r="8845" spans="9:14" x14ac:dyDescent="0.25">
      <c r="I8845" s="42"/>
      <c r="J8845" s="19"/>
      <c r="K8845" s="19"/>
      <c r="N8845" s="7" t="str">
        <f>IF(ISBLANK(C8845),"",SUMIFS($D$4:D8845,$C$4:C8845,C8845))</f>
        <v/>
      </c>
    </row>
    <row r="8846" spans="9:14" x14ac:dyDescent="0.25">
      <c r="I8846" s="42"/>
      <c r="J8846" s="19"/>
      <c r="K8846" s="19"/>
      <c r="N8846" s="7" t="str">
        <f>IF(ISBLANK(C8846),"",SUMIFS($D$4:D8846,$C$4:C8846,C8846))</f>
        <v/>
      </c>
    </row>
    <row r="8847" spans="9:14" x14ac:dyDescent="0.25">
      <c r="I8847" s="42"/>
      <c r="J8847" s="19"/>
      <c r="K8847" s="19"/>
      <c r="N8847" s="7" t="str">
        <f>IF(ISBLANK(C8847),"",SUMIFS($D$4:D8847,$C$4:C8847,C8847))</f>
        <v/>
      </c>
    </row>
    <row r="8848" spans="9:14" x14ac:dyDescent="0.25">
      <c r="I8848" s="42"/>
      <c r="J8848" s="19"/>
      <c r="K8848" s="19"/>
      <c r="N8848" s="7" t="str">
        <f>IF(ISBLANK(C8848),"",SUMIFS($D$4:D8848,$C$4:C8848,C8848))</f>
        <v/>
      </c>
    </row>
    <row r="8849" spans="9:14" x14ac:dyDescent="0.25">
      <c r="I8849" s="42"/>
      <c r="J8849" s="19"/>
      <c r="K8849" s="19"/>
      <c r="N8849" s="7" t="str">
        <f>IF(ISBLANK(C8849),"",SUMIFS($D$4:D8849,$C$4:C8849,C8849))</f>
        <v/>
      </c>
    </row>
    <row r="8850" spans="9:14" x14ac:dyDescent="0.25">
      <c r="I8850" s="42"/>
      <c r="J8850" s="19"/>
      <c r="K8850" s="19"/>
      <c r="N8850" s="7" t="str">
        <f>IF(ISBLANK(C8850),"",SUMIFS($D$4:D8850,$C$4:C8850,C8850))</f>
        <v/>
      </c>
    </row>
    <row r="8851" spans="9:14" x14ac:dyDescent="0.25">
      <c r="I8851" s="42"/>
      <c r="J8851" s="19"/>
      <c r="K8851" s="19"/>
      <c r="N8851" s="7" t="str">
        <f>IF(ISBLANK(C8851),"",SUMIFS($D$4:D8851,$C$4:C8851,C8851))</f>
        <v/>
      </c>
    </row>
    <row r="8852" spans="9:14" x14ac:dyDescent="0.25">
      <c r="I8852" s="42"/>
      <c r="J8852" s="19"/>
      <c r="K8852" s="19"/>
      <c r="N8852" s="7" t="str">
        <f>IF(ISBLANK(C8852),"",SUMIFS($D$4:D8852,$C$4:C8852,C8852))</f>
        <v/>
      </c>
    </row>
    <row r="8853" spans="9:14" x14ac:dyDescent="0.25">
      <c r="I8853" s="42"/>
      <c r="J8853" s="19"/>
      <c r="K8853" s="19"/>
      <c r="N8853" s="7" t="str">
        <f>IF(ISBLANK(C8853),"",SUMIFS($D$4:D8853,$C$4:C8853,C8853))</f>
        <v/>
      </c>
    </row>
    <row r="8854" spans="9:14" x14ac:dyDescent="0.25">
      <c r="I8854" s="42"/>
      <c r="J8854" s="19"/>
      <c r="K8854" s="19"/>
      <c r="N8854" s="7" t="str">
        <f>IF(ISBLANK(C8854),"",SUMIFS($D$4:D8854,$C$4:C8854,C8854))</f>
        <v/>
      </c>
    </row>
    <row r="8855" spans="9:14" x14ac:dyDescent="0.25">
      <c r="I8855" s="42"/>
      <c r="J8855" s="19"/>
      <c r="K8855" s="19"/>
      <c r="N8855" s="7" t="str">
        <f>IF(ISBLANK(C8855),"",SUMIFS($D$4:D8855,$C$4:C8855,C8855))</f>
        <v/>
      </c>
    </row>
    <row r="8856" spans="9:14" x14ac:dyDescent="0.25">
      <c r="I8856" s="42"/>
      <c r="J8856" s="19"/>
      <c r="K8856" s="19"/>
      <c r="N8856" s="7" t="str">
        <f>IF(ISBLANK(C8856),"",SUMIFS($D$4:D8856,$C$4:C8856,C8856))</f>
        <v/>
      </c>
    </row>
    <row r="8857" spans="9:14" x14ac:dyDescent="0.25">
      <c r="I8857" s="42"/>
      <c r="J8857" s="19"/>
      <c r="K8857" s="19"/>
      <c r="N8857" s="7" t="str">
        <f>IF(ISBLANK(C8857),"",SUMIFS($D$4:D8857,$C$4:C8857,C8857))</f>
        <v/>
      </c>
    </row>
    <row r="8858" spans="9:14" x14ac:dyDescent="0.25">
      <c r="I8858" s="42"/>
      <c r="J8858" s="19"/>
      <c r="K8858" s="19"/>
      <c r="N8858" s="7" t="str">
        <f>IF(ISBLANK(C8858),"",SUMIFS($D$4:D8858,$C$4:C8858,C8858))</f>
        <v/>
      </c>
    </row>
    <row r="8859" spans="9:14" x14ac:dyDescent="0.25">
      <c r="I8859" s="42"/>
      <c r="J8859" s="19"/>
      <c r="K8859" s="19"/>
      <c r="N8859" s="7" t="str">
        <f>IF(ISBLANK(C8859),"",SUMIFS($D$4:D8859,$C$4:C8859,C8859))</f>
        <v/>
      </c>
    </row>
    <row r="8860" spans="9:14" x14ac:dyDescent="0.25">
      <c r="I8860" s="42"/>
      <c r="J8860" s="19"/>
      <c r="K8860" s="19"/>
      <c r="N8860" s="7" t="str">
        <f>IF(ISBLANK(C8860),"",SUMIFS($D$4:D8860,$C$4:C8860,C8860))</f>
        <v/>
      </c>
    </row>
    <row r="8861" spans="9:14" x14ac:dyDescent="0.25">
      <c r="I8861" s="42"/>
      <c r="J8861" s="19"/>
      <c r="K8861" s="19"/>
      <c r="N8861" s="7" t="str">
        <f>IF(ISBLANK(C8861),"",SUMIFS($D$4:D8861,$C$4:C8861,C8861))</f>
        <v/>
      </c>
    </row>
    <row r="8862" spans="9:14" x14ac:dyDescent="0.25">
      <c r="I8862" s="42"/>
      <c r="J8862" s="19"/>
      <c r="K8862" s="19"/>
      <c r="N8862" s="7" t="str">
        <f>IF(ISBLANK(C8862),"",SUMIFS($D$4:D8862,$C$4:C8862,C8862))</f>
        <v/>
      </c>
    </row>
    <row r="8863" spans="9:14" x14ac:dyDescent="0.25">
      <c r="I8863" s="42"/>
      <c r="J8863" s="19"/>
      <c r="K8863" s="19"/>
      <c r="N8863" s="7" t="str">
        <f>IF(ISBLANK(C8863),"",SUMIFS($D$4:D8863,$C$4:C8863,C8863))</f>
        <v/>
      </c>
    </row>
    <row r="8864" spans="9:14" x14ac:dyDescent="0.25">
      <c r="I8864" s="42"/>
      <c r="J8864" s="19"/>
      <c r="K8864" s="19"/>
      <c r="N8864" s="7" t="str">
        <f>IF(ISBLANK(C8864),"",SUMIFS($D$4:D8864,$C$4:C8864,C8864))</f>
        <v/>
      </c>
    </row>
    <row r="8865" spans="9:14" x14ac:dyDescent="0.25">
      <c r="I8865" s="42"/>
      <c r="J8865" s="19"/>
      <c r="K8865" s="19"/>
      <c r="N8865" s="7" t="str">
        <f>IF(ISBLANK(C8865),"",SUMIFS($D$4:D8865,$C$4:C8865,C8865))</f>
        <v/>
      </c>
    </row>
    <row r="8866" spans="9:14" x14ac:dyDescent="0.25">
      <c r="I8866" s="42"/>
      <c r="J8866" s="19"/>
      <c r="K8866" s="19"/>
      <c r="N8866" s="7" t="str">
        <f>IF(ISBLANK(C8866),"",SUMIFS($D$4:D8866,$C$4:C8866,C8866))</f>
        <v/>
      </c>
    </row>
    <row r="8867" spans="9:14" x14ac:dyDescent="0.25">
      <c r="I8867" s="42"/>
      <c r="J8867" s="19"/>
      <c r="K8867" s="19"/>
      <c r="N8867" s="7" t="str">
        <f>IF(ISBLANK(C8867),"",SUMIFS($D$4:D8867,$C$4:C8867,C8867))</f>
        <v/>
      </c>
    </row>
    <row r="8868" spans="9:14" x14ac:dyDescent="0.25">
      <c r="I8868" s="42"/>
      <c r="J8868" s="19"/>
      <c r="K8868" s="19"/>
      <c r="N8868" s="7" t="str">
        <f>IF(ISBLANK(C8868),"",SUMIFS($D$4:D8868,$C$4:C8868,C8868))</f>
        <v/>
      </c>
    </row>
    <row r="8869" spans="9:14" x14ac:dyDescent="0.25">
      <c r="I8869" s="42"/>
      <c r="J8869" s="19"/>
      <c r="K8869" s="19"/>
      <c r="N8869" s="7" t="str">
        <f>IF(ISBLANK(C8869),"",SUMIFS($D$4:D8869,$C$4:C8869,C8869))</f>
        <v/>
      </c>
    </row>
    <row r="8870" spans="9:14" x14ac:dyDescent="0.25">
      <c r="I8870" s="42"/>
      <c r="J8870" s="19"/>
      <c r="K8870" s="19"/>
      <c r="N8870" s="7" t="str">
        <f>IF(ISBLANK(C8870),"",SUMIFS($D$4:D8870,$C$4:C8870,C8870))</f>
        <v/>
      </c>
    </row>
    <row r="8871" spans="9:14" x14ac:dyDescent="0.25">
      <c r="I8871" s="42"/>
      <c r="J8871" s="19"/>
      <c r="K8871" s="19"/>
      <c r="N8871" s="7" t="str">
        <f>IF(ISBLANK(C8871),"",SUMIFS($D$4:D8871,$C$4:C8871,C8871))</f>
        <v/>
      </c>
    </row>
    <row r="8872" spans="9:14" x14ac:dyDescent="0.25">
      <c r="I8872" s="42"/>
      <c r="J8872" s="19"/>
      <c r="K8872" s="19"/>
      <c r="N8872" s="7" t="str">
        <f>IF(ISBLANK(C8872),"",SUMIFS($D$4:D8872,$C$4:C8872,C8872))</f>
        <v/>
      </c>
    </row>
    <row r="8873" spans="9:14" x14ac:dyDescent="0.25">
      <c r="I8873" s="42"/>
      <c r="J8873" s="19"/>
      <c r="K8873" s="19"/>
      <c r="N8873" s="7" t="str">
        <f>IF(ISBLANK(C8873),"",SUMIFS($D$4:D8873,$C$4:C8873,C8873))</f>
        <v/>
      </c>
    </row>
    <row r="8874" spans="9:14" x14ac:dyDescent="0.25">
      <c r="I8874" s="42"/>
      <c r="J8874" s="19"/>
      <c r="K8874" s="19"/>
      <c r="N8874" s="7" t="str">
        <f>IF(ISBLANK(C8874),"",SUMIFS($D$4:D8874,$C$4:C8874,C8874))</f>
        <v/>
      </c>
    </row>
    <row r="8875" spans="9:14" x14ac:dyDescent="0.25">
      <c r="I8875" s="42"/>
      <c r="J8875" s="19"/>
      <c r="K8875" s="19"/>
      <c r="N8875" s="7" t="str">
        <f>IF(ISBLANK(C8875),"",SUMIFS($D$4:D8875,$C$4:C8875,C8875))</f>
        <v/>
      </c>
    </row>
    <row r="8876" spans="9:14" x14ac:dyDescent="0.25">
      <c r="I8876" s="42"/>
      <c r="J8876" s="19"/>
      <c r="K8876" s="19"/>
      <c r="N8876" s="7" t="str">
        <f>IF(ISBLANK(C8876),"",SUMIFS($D$4:D8876,$C$4:C8876,C8876))</f>
        <v/>
      </c>
    </row>
    <row r="8877" spans="9:14" x14ac:dyDescent="0.25">
      <c r="I8877" s="42"/>
      <c r="J8877" s="19"/>
      <c r="K8877" s="19"/>
      <c r="N8877" s="7" t="str">
        <f>IF(ISBLANK(C8877),"",SUMIFS($D$4:D8877,$C$4:C8877,C8877))</f>
        <v/>
      </c>
    </row>
    <row r="8878" spans="9:14" x14ac:dyDescent="0.25">
      <c r="I8878" s="42"/>
      <c r="J8878" s="19"/>
      <c r="K8878" s="19"/>
      <c r="N8878" s="7" t="str">
        <f>IF(ISBLANK(C8878),"",SUMIFS($D$4:D8878,$C$4:C8878,C8878))</f>
        <v/>
      </c>
    </row>
    <row r="8879" spans="9:14" x14ac:dyDescent="0.25">
      <c r="I8879" s="42"/>
      <c r="J8879" s="19"/>
      <c r="K8879" s="19"/>
      <c r="N8879" s="7" t="str">
        <f>IF(ISBLANK(C8879),"",SUMIFS($D$4:D8879,$C$4:C8879,C8879))</f>
        <v/>
      </c>
    </row>
    <row r="8880" spans="9:14" x14ac:dyDescent="0.25">
      <c r="I8880" s="42"/>
      <c r="J8880" s="19"/>
      <c r="K8880" s="19"/>
      <c r="N8880" s="7" t="str">
        <f>IF(ISBLANK(C8880),"",SUMIFS($D$4:D8880,$C$4:C8880,C8880))</f>
        <v/>
      </c>
    </row>
    <row r="8881" spans="9:14" x14ac:dyDescent="0.25">
      <c r="I8881" s="42"/>
      <c r="J8881" s="19"/>
      <c r="K8881" s="19"/>
      <c r="N8881" s="7" t="str">
        <f>IF(ISBLANK(C8881),"",SUMIFS($D$4:D8881,$C$4:C8881,C8881))</f>
        <v/>
      </c>
    </row>
    <row r="8882" spans="9:14" x14ac:dyDescent="0.25">
      <c r="I8882" s="42"/>
      <c r="J8882" s="19"/>
      <c r="K8882" s="19"/>
      <c r="N8882" s="7" t="str">
        <f>IF(ISBLANK(C8882),"",SUMIFS($D$4:D8882,$C$4:C8882,C8882))</f>
        <v/>
      </c>
    </row>
    <row r="8883" spans="9:14" x14ac:dyDescent="0.25">
      <c r="I8883" s="42"/>
      <c r="J8883" s="19"/>
      <c r="K8883" s="19"/>
      <c r="N8883" s="7" t="str">
        <f>IF(ISBLANK(C8883),"",SUMIFS($D$4:D8883,$C$4:C8883,C8883))</f>
        <v/>
      </c>
    </row>
    <row r="8884" spans="9:14" x14ac:dyDescent="0.25">
      <c r="I8884" s="42"/>
      <c r="J8884" s="19"/>
      <c r="K8884" s="19"/>
      <c r="N8884" s="7" t="str">
        <f>IF(ISBLANK(C8884),"",SUMIFS($D$4:D8884,$C$4:C8884,C8884))</f>
        <v/>
      </c>
    </row>
    <row r="8885" spans="9:14" x14ac:dyDescent="0.25">
      <c r="I8885" s="42"/>
      <c r="J8885" s="19"/>
      <c r="K8885" s="19"/>
      <c r="N8885" s="7" t="str">
        <f>IF(ISBLANK(C8885),"",SUMIFS($D$4:D8885,$C$4:C8885,C8885))</f>
        <v/>
      </c>
    </row>
    <row r="8886" spans="9:14" x14ac:dyDescent="0.25">
      <c r="I8886" s="42"/>
      <c r="J8886" s="19"/>
      <c r="K8886" s="19"/>
      <c r="N8886" s="7" t="str">
        <f>IF(ISBLANK(C8886),"",SUMIFS($D$4:D8886,$C$4:C8886,C8886))</f>
        <v/>
      </c>
    </row>
    <row r="8887" spans="9:14" x14ac:dyDescent="0.25">
      <c r="I8887" s="42"/>
      <c r="J8887" s="19"/>
      <c r="K8887" s="19"/>
      <c r="N8887" s="7" t="str">
        <f>IF(ISBLANK(C8887),"",SUMIFS($D$4:D8887,$C$4:C8887,C8887))</f>
        <v/>
      </c>
    </row>
    <row r="8888" spans="9:14" x14ac:dyDescent="0.25">
      <c r="I8888" s="42"/>
      <c r="J8888" s="19"/>
      <c r="K8888" s="19"/>
      <c r="N8888" s="7" t="str">
        <f>IF(ISBLANK(C8888),"",SUMIFS($D$4:D8888,$C$4:C8888,C8888))</f>
        <v/>
      </c>
    </row>
    <row r="8889" spans="9:14" x14ac:dyDescent="0.25">
      <c r="I8889" s="42"/>
      <c r="J8889" s="19"/>
      <c r="K8889" s="19"/>
      <c r="N8889" s="7" t="str">
        <f>IF(ISBLANK(C8889),"",SUMIFS($D$4:D8889,$C$4:C8889,C8889))</f>
        <v/>
      </c>
    </row>
    <row r="8890" spans="9:14" x14ac:dyDescent="0.25">
      <c r="I8890" s="42"/>
      <c r="J8890" s="19"/>
      <c r="K8890" s="19"/>
      <c r="N8890" s="7" t="str">
        <f>IF(ISBLANK(C8890),"",SUMIFS($D$4:D8890,$C$4:C8890,C8890))</f>
        <v/>
      </c>
    </row>
    <row r="8891" spans="9:14" x14ac:dyDescent="0.25">
      <c r="I8891" s="42"/>
      <c r="J8891" s="19"/>
      <c r="K8891" s="19"/>
      <c r="N8891" s="7" t="str">
        <f>IF(ISBLANK(C8891),"",SUMIFS($D$4:D8891,$C$4:C8891,C8891))</f>
        <v/>
      </c>
    </row>
    <row r="8892" spans="9:14" x14ac:dyDescent="0.25">
      <c r="I8892" s="42"/>
      <c r="J8892" s="19"/>
      <c r="K8892" s="19"/>
      <c r="N8892" s="7" t="str">
        <f>IF(ISBLANK(C8892),"",SUMIFS($D$4:D8892,$C$4:C8892,C8892))</f>
        <v/>
      </c>
    </row>
    <row r="8893" spans="9:14" x14ac:dyDescent="0.25">
      <c r="I8893" s="42"/>
      <c r="J8893" s="19"/>
      <c r="K8893" s="19"/>
      <c r="N8893" s="7" t="str">
        <f>IF(ISBLANK(C8893),"",SUMIFS($D$4:D8893,$C$4:C8893,C8893))</f>
        <v/>
      </c>
    </row>
    <row r="8894" spans="9:14" x14ac:dyDescent="0.25">
      <c r="I8894" s="42"/>
      <c r="J8894" s="19"/>
      <c r="K8894" s="19"/>
      <c r="N8894" s="7" t="str">
        <f>IF(ISBLANK(C8894),"",SUMIFS($D$4:D8894,$C$4:C8894,C8894))</f>
        <v/>
      </c>
    </row>
    <row r="8895" spans="9:14" x14ac:dyDescent="0.25">
      <c r="I8895" s="42"/>
      <c r="J8895" s="19"/>
      <c r="K8895" s="19"/>
      <c r="N8895" s="7" t="str">
        <f>IF(ISBLANK(C8895),"",SUMIFS($D$4:D8895,$C$4:C8895,C8895))</f>
        <v/>
      </c>
    </row>
    <row r="8896" spans="9:14" x14ac:dyDescent="0.25">
      <c r="I8896" s="42"/>
      <c r="J8896" s="19"/>
      <c r="K8896" s="19"/>
      <c r="N8896" s="7" t="str">
        <f>IF(ISBLANK(C8896),"",SUMIFS($D$4:D8896,$C$4:C8896,C8896))</f>
        <v/>
      </c>
    </row>
    <row r="8897" spans="9:14" x14ac:dyDescent="0.25">
      <c r="I8897" s="42"/>
      <c r="J8897" s="19"/>
      <c r="K8897" s="19"/>
      <c r="N8897" s="7" t="str">
        <f>IF(ISBLANK(C8897),"",SUMIFS($D$4:D8897,$C$4:C8897,C8897))</f>
        <v/>
      </c>
    </row>
    <row r="8898" spans="9:14" x14ac:dyDescent="0.25">
      <c r="I8898" s="42"/>
      <c r="J8898" s="19"/>
      <c r="K8898" s="19"/>
      <c r="N8898" s="7" t="str">
        <f>IF(ISBLANK(C8898),"",SUMIFS($D$4:D8898,$C$4:C8898,C8898))</f>
        <v/>
      </c>
    </row>
    <row r="8899" spans="9:14" x14ac:dyDescent="0.25">
      <c r="I8899" s="42"/>
      <c r="J8899" s="19"/>
      <c r="K8899" s="19"/>
      <c r="N8899" s="7" t="str">
        <f>IF(ISBLANK(C8899),"",SUMIFS($D$4:D8899,$C$4:C8899,C8899))</f>
        <v/>
      </c>
    </row>
    <row r="8900" spans="9:14" x14ac:dyDescent="0.25">
      <c r="I8900" s="42"/>
      <c r="J8900" s="19"/>
      <c r="K8900" s="19"/>
      <c r="N8900" s="7" t="str">
        <f>IF(ISBLANK(C8900),"",SUMIFS($D$4:D8900,$C$4:C8900,C8900))</f>
        <v/>
      </c>
    </row>
    <row r="8901" spans="9:14" x14ac:dyDescent="0.25">
      <c r="I8901" s="42"/>
      <c r="J8901" s="19"/>
      <c r="K8901" s="19"/>
      <c r="N8901" s="7" t="str">
        <f>IF(ISBLANK(C8901),"",SUMIFS($D$4:D8901,$C$4:C8901,C8901))</f>
        <v/>
      </c>
    </row>
    <row r="8902" spans="9:14" x14ac:dyDescent="0.25">
      <c r="I8902" s="42"/>
      <c r="J8902" s="19"/>
      <c r="K8902" s="19"/>
      <c r="N8902" s="7" t="str">
        <f>IF(ISBLANK(C8902),"",SUMIFS($D$4:D8902,$C$4:C8902,C8902))</f>
        <v/>
      </c>
    </row>
    <row r="8903" spans="9:14" x14ac:dyDescent="0.25">
      <c r="I8903" s="42"/>
      <c r="J8903" s="19"/>
      <c r="K8903" s="19"/>
      <c r="N8903" s="7" t="str">
        <f>IF(ISBLANK(C8903),"",SUMIFS($D$4:D8903,$C$4:C8903,C8903))</f>
        <v/>
      </c>
    </row>
    <row r="8904" spans="9:14" x14ac:dyDescent="0.25">
      <c r="I8904" s="42"/>
      <c r="J8904" s="19"/>
      <c r="K8904" s="19"/>
      <c r="N8904" s="7" t="str">
        <f>IF(ISBLANK(C8904),"",SUMIFS($D$4:D8904,$C$4:C8904,C8904))</f>
        <v/>
      </c>
    </row>
    <row r="8905" spans="9:14" x14ac:dyDescent="0.25">
      <c r="I8905" s="42"/>
      <c r="J8905" s="19"/>
      <c r="K8905" s="19"/>
      <c r="N8905" s="7" t="str">
        <f>IF(ISBLANK(C8905),"",SUMIFS($D$4:D8905,$C$4:C8905,C8905))</f>
        <v/>
      </c>
    </row>
    <row r="8906" spans="9:14" x14ac:dyDescent="0.25">
      <c r="I8906" s="42"/>
      <c r="J8906" s="19"/>
      <c r="K8906" s="19"/>
      <c r="N8906" s="7" t="str">
        <f>IF(ISBLANK(C8906),"",SUMIFS($D$4:D8906,$C$4:C8906,C8906))</f>
        <v/>
      </c>
    </row>
    <row r="8907" spans="9:14" x14ac:dyDescent="0.25">
      <c r="I8907" s="42"/>
      <c r="J8907" s="19"/>
      <c r="K8907" s="19"/>
      <c r="N8907" s="7" t="str">
        <f>IF(ISBLANK(C8907),"",SUMIFS($D$4:D8907,$C$4:C8907,C8907))</f>
        <v/>
      </c>
    </row>
    <row r="8908" spans="9:14" x14ac:dyDescent="0.25">
      <c r="I8908" s="42"/>
      <c r="J8908" s="19"/>
      <c r="K8908" s="19"/>
      <c r="N8908" s="7" t="str">
        <f>IF(ISBLANK(C8908),"",SUMIFS($D$4:D8908,$C$4:C8908,C8908))</f>
        <v/>
      </c>
    </row>
    <row r="8909" spans="9:14" x14ac:dyDescent="0.25">
      <c r="I8909" s="42"/>
      <c r="J8909" s="19"/>
      <c r="K8909" s="19"/>
      <c r="N8909" s="7" t="str">
        <f>IF(ISBLANK(C8909),"",SUMIFS($D$4:D8909,$C$4:C8909,C8909))</f>
        <v/>
      </c>
    </row>
    <row r="8910" spans="9:14" x14ac:dyDescent="0.25">
      <c r="I8910" s="42"/>
      <c r="J8910" s="19"/>
      <c r="K8910" s="19"/>
      <c r="N8910" s="7" t="str">
        <f>IF(ISBLANK(C8910),"",SUMIFS($D$4:D8910,$C$4:C8910,C8910))</f>
        <v/>
      </c>
    </row>
    <row r="8911" spans="9:14" x14ac:dyDescent="0.25">
      <c r="I8911" s="42"/>
      <c r="J8911" s="19"/>
      <c r="K8911" s="19"/>
      <c r="N8911" s="7" t="str">
        <f>IF(ISBLANK(C8911),"",SUMIFS($D$4:D8911,$C$4:C8911,C8911))</f>
        <v/>
      </c>
    </row>
    <row r="8912" spans="9:14" x14ac:dyDescent="0.25">
      <c r="I8912" s="42"/>
      <c r="J8912" s="19"/>
      <c r="K8912" s="19"/>
      <c r="N8912" s="7" t="str">
        <f>IF(ISBLANK(C8912),"",SUMIFS($D$4:D8912,$C$4:C8912,C8912))</f>
        <v/>
      </c>
    </row>
    <row r="8913" spans="9:14" x14ac:dyDescent="0.25">
      <c r="I8913" s="42"/>
      <c r="J8913" s="19"/>
      <c r="K8913" s="19"/>
      <c r="N8913" s="7" t="str">
        <f>IF(ISBLANK(C8913),"",SUMIFS($D$4:D8913,$C$4:C8913,C8913))</f>
        <v/>
      </c>
    </row>
    <row r="8914" spans="9:14" x14ac:dyDescent="0.25">
      <c r="I8914" s="42"/>
      <c r="J8914" s="19"/>
      <c r="K8914" s="19"/>
      <c r="N8914" s="7" t="str">
        <f>IF(ISBLANK(C8914),"",SUMIFS($D$4:D8914,$C$4:C8914,C8914))</f>
        <v/>
      </c>
    </row>
    <row r="8915" spans="9:14" x14ac:dyDescent="0.25">
      <c r="I8915" s="42"/>
      <c r="J8915" s="19"/>
      <c r="K8915" s="19"/>
      <c r="N8915" s="7" t="str">
        <f>IF(ISBLANK(C8915),"",SUMIFS($D$4:D8915,$C$4:C8915,C8915))</f>
        <v/>
      </c>
    </row>
    <row r="8916" spans="9:14" x14ac:dyDescent="0.25">
      <c r="I8916" s="42"/>
      <c r="J8916" s="19"/>
      <c r="K8916" s="19"/>
      <c r="N8916" s="7" t="str">
        <f>IF(ISBLANK(C8916),"",SUMIFS($D$4:D8916,$C$4:C8916,C8916))</f>
        <v/>
      </c>
    </row>
    <row r="8917" spans="9:14" x14ac:dyDescent="0.25">
      <c r="I8917" s="42"/>
      <c r="J8917" s="19"/>
      <c r="K8917" s="19"/>
      <c r="N8917" s="7" t="str">
        <f>IF(ISBLANK(C8917),"",SUMIFS($D$4:D8917,$C$4:C8917,C8917))</f>
        <v/>
      </c>
    </row>
    <row r="8918" spans="9:14" x14ac:dyDescent="0.25">
      <c r="I8918" s="42"/>
      <c r="J8918" s="19"/>
      <c r="K8918" s="19"/>
      <c r="N8918" s="7" t="str">
        <f>IF(ISBLANK(C8918),"",SUMIFS($D$4:D8918,$C$4:C8918,C8918))</f>
        <v/>
      </c>
    </row>
    <row r="8919" spans="9:14" x14ac:dyDescent="0.25">
      <c r="I8919" s="42"/>
      <c r="J8919" s="19"/>
      <c r="K8919" s="19"/>
      <c r="N8919" s="7" t="str">
        <f>IF(ISBLANK(C8919),"",SUMIFS($D$4:D8919,$C$4:C8919,C8919))</f>
        <v/>
      </c>
    </row>
    <row r="8920" spans="9:14" x14ac:dyDescent="0.25">
      <c r="I8920" s="42"/>
      <c r="J8920" s="19"/>
      <c r="K8920" s="19"/>
      <c r="N8920" s="7" t="str">
        <f>IF(ISBLANK(C8920),"",SUMIFS($D$4:D8920,$C$4:C8920,C8920))</f>
        <v/>
      </c>
    </row>
    <row r="8921" spans="9:14" x14ac:dyDescent="0.25">
      <c r="I8921" s="42"/>
      <c r="J8921" s="19"/>
      <c r="K8921" s="19"/>
      <c r="N8921" s="7" t="str">
        <f>IF(ISBLANK(C8921),"",SUMIFS($D$4:D8921,$C$4:C8921,C8921))</f>
        <v/>
      </c>
    </row>
    <row r="8922" spans="9:14" x14ac:dyDescent="0.25">
      <c r="I8922" s="42"/>
      <c r="J8922" s="19"/>
      <c r="K8922" s="19"/>
      <c r="N8922" s="7" t="str">
        <f>IF(ISBLANK(C8922),"",SUMIFS($D$4:D8922,$C$4:C8922,C8922))</f>
        <v/>
      </c>
    </row>
    <row r="8923" spans="9:14" x14ac:dyDescent="0.25">
      <c r="I8923" s="42"/>
      <c r="J8923" s="19"/>
      <c r="K8923" s="19"/>
      <c r="N8923" s="7" t="str">
        <f>IF(ISBLANK(C8923),"",SUMIFS($D$4:D8923,$C$4:C8923,C8923))</f>
        <v/>
      </c>
    </row>
    <row r="8924" spans="9:14" x14ac:dyDescent="0.25">
      <c r="I8924" s="42"/>
      <c r="J8924" s="19"/>
      <c r="K8924" s="19"/>
      <c r="N8924" s="7" t="str">
        <f>IF(ISBLANK(C8924),"",SUMIFS($D$4:D8924,$C$4:C8924,C8924))</f>
        <v/>
      </c>
    </row>
    <row r="8925" spans="9:14" x14ac:dyDescent="0.25">
      <c r="I8925" s="42"/>
      <c r="J8925" s="19"/>
      <c r="K8925" s="19"/>
      <c r="N8925" s="7" t="str">
        <f>IF(ISBLANK(C8925),"",SUMIFS($D$4:D8925,$C$4:C8925,C8925))</f>
        <v/>
      </c>
    </row>
    <row r="8926" spans="9:14" x14ac:dyDescent="0.25">
      <c r="I8926" s="42"/>
      <c r="J8926" s="19"/>
      <c r="K8926" s="19"/>
      <c r="N8926" s="7" t="str">
        <f>IF(ISBLANK(C8926),"",SUMIFS($D$4:D8926,$C$4:C8926,C8926))</f>
        <v/>
      </c>
    </row>
    <row r="8927" spans="9:14" x14ac:dyDescent="0.25">
      <c r="I8927" s="42"/>
      <c r="J8927" s="19"/>
      <c r="K8927" s="19"/>
      <c r="N8927" s="7" t="str">
        <f>IF(ISBLANK(C8927),"",SUMIFS($D$4:D8927,$C$4:C8927,C8927))</f>
        <v/>
      </c>
    </row>
    <row r="8928" spans="9:14" x14ac:dyDescent="0.25">
      <c r="I8928" s="42"/>
      <c r="J8928" s="19"/>
      <c r="K8928" s="19"/>
      <c r="N8928" s="7" t="str">
        <f>IF(ISBLANK(C8928),"",SUMIFS($D$4:D8928,$C$4:C8928,C8928))</f>
        <v/>
      </c>
    </row>
    <row r="8929" spans="9:14" x14ac:dyDescent="0.25">
      <c r="I8929" s="42"/>
      <c r="J8929" s="19"/>
      <c r="K8929" s="19"/>
      <c r="N8929" s="7" t="str">
        <f>IF(ISBLANK(C8929),"",SUMIFS($D$4:D8929,$C$4:C8929,C8929))</f>
        <v/>
      </c>
    </row>
    <row r="8930" spans="9:14" x14ac:dyDescent="0.25">
      <c r="I8930" s="42"/>
      <c r="J8930" s="19"/>
      <c r="K8930" s="19"/>
      <c r="N8930" s="7" t="str">
        <f>IF(ISBLANK(C8930),"",SUMIFS($D$4:D8930,$C$4:C8930,C8930))</f>
        <v/>
      </c>
    </row>
    <row r="8931" spans="9:14" x14ac:dyDescent="0.25">
      <c r="I8931" s="42"/>
      <c r="J8931" s="19"/>
      <c r="K8931" s="19"/>
      <c r="N8931" s="7" t="str">
        <f>IF(ISBLANK(C8931),"",SUMIFS($D$4:D8931,$C$4:C8931,C8931))</f>
        <v/>
      </c>
    </row>
    <row r="8932" spans="9:14" x14ac:dyDescent="0.25">
      <c r="I8932" s="42"/>
      <c r="J8932" s="19"/>
      <c r="K8932" s="19"/>
      <c r="N8932" s="7" t="str">
        <f>IF(ISBLANK(C8932),"",SUMIFS($D$4:D8932,$C$4:C8932,C8932))</f>
        <v/>
      </c>
    </row>
    <row r="8933" spans="9:14" x14ac:dyDescent="0.25">
      <c r="I8933" s="42"/>
      <c r="J8933" s="19"/>
      <c r="K8933" s="19"/>
      <c r="N8933" s="7" t="str">
        <f>IF(ISBLANK(C8933),"",SUMIFS($D$4:D8933,$C$4:C8933,C8933))</f>
        <v/>
      </c>
    </row>
    <row r="8934" spans="9:14" x14ac:dyDescent="0.25">
      <c r="I8934" s="42"/>
      <c r="J8934" s="19"/>
      <c r="K8934" s="19"/>
      <c r="N8934" s="7" t="str">
        <f>IF(ISBLANK(C8934),"",SUMIFS($D$4:D8934,$C$4:C8934,C8934))</f>
        <v/>
      </c>
    </row>
    <row r="8935" spans="9:14" x14ac:dyDescent="0.25">
      <c r="I8935" s="42"/>
      <c r="J8935" s="19"/>
      <c r="K8935" s="19"/>
      <c r="N8935" s="7" t="str">
        <f>IF(ISBLANK(C8935),"",SUMIFS($D$4:D8935,$C$4:C8935,C8935))</f>
        <v/>
      </c>
    </row>
    <row r="8936" spans="9:14" x14ac:dyDescent="0.25">
      <c r="I8936" s="42"/>
      <c r="J8936" s="19"/>
      <c r="K8936" s="19"/>
      <c r="N8936" s="7" t="str">
        <f>IF(ISBLANK(C8936),"",SUMIFS($D$4:D8936,$C$4:C8936,C8936))</f>
        <v/>
      </c>
    </row>
    <row r="8937" spans="9:14" x14ac:dyDescent="0.25">
      <c r="I8937" s="42"/>
      <c r="J8937" s="19"/>
      <c r="K8937" s="19"/>
      <c r="N8937" s="7" t="str">
        <f>IF(ISBLANK(C8937),"",SUMIFS($D$4:D8937,$C$4:C8937,C8937))</f>
        <v/>
      </c>
    </row>
    <row r="8938" spans="9:14" x14ac:dyDescent="0.25">
      <c r="I8938" s="42"/>
      <c r="J8938" s="19"/>
      <c r="K8938" s="19"/>
      <c r="N8938" s="7" t="str">
        <f>IF(ISBLANK(C8938),"",SUMIFS($D$4:D8938,$C$4:C8938,C8938))</f>
        <v/>
      </c>
    </row>
    <row r="8939" spans="9:14" x14ac:dyDescent="0.25">
      <c r="I8939" s="42"/>
      <c r="J8939" s="19"/>
      <c r="K8939" s="19"/>
      <c r="N8939" s="7" t="str">
        <f>IF(ISBLANK(C8939),"",SUMIFS($D$4:D8939,$C$4:C8939,C8939))</f>
        <v/>
      </c>
    </row>
    <row r="8940" spans="9:14" x14ac:dyDescent="0.25">
      <c r="I8940" s="42"/>
      <c r="J8940" s="19"/>
      <c r="K8940" s="19"/>
      <c r="N8940" s="7" t="str">
        <f>IF(ISBLANK(C8940),"",SUMIFS($D$4:D8940,$C$4:C8940,C8940))</f>
        <v/>
      </c>
    </row>
    <row r="8941" spans="9:14" x14ac:dyDescent="0.25">
      <c r="I8941" s="42"/>
      <c r="J8941" s="19"/>
      <c r="K8941" s="19"/>
      <c r="N8941" s="7" t="str">
        <f>IF(ISBLANK(C8941),"",SUMIFS($D$4:D8941,$C$4:C8941,C8941))</f>
        <v/>
      </c>
    </row>
    <row r="8942" spans="9:14" x14ac:dyDescent="0.25">
      <c r="I8942" s="42"/>
      <c r="J8942" s="19"/>
      <c r="K8942" s="19"/>
      <c r="N8942" s="7" t="str">
        <f>IF(ISBLANK(C8942),"",SUMIFS($D$4:D8942,$C$4:C8942,C8942))</f>
        <v/>
      </c>
    </row>
    <row r="8943" spans="9:14" x14ac:dyDescent="0.25">
      <c r="I8943" s="42"/>
      <c r="J8943" s="19"/>
      <c r="K8943" s="19"/>
      <c r="N8943" s="7" t="str">
        <f>IF(ISBLANK(C8943),"",SUMIFS($D$4:D8943,$C$4:C8943,C8943))</f>
        <v/>
      </c>
    </row>
    <row r="8944" spans="9:14" x14ac:dyDescent="0.25">
      <c r="I8944" s="42"/>
      <c r="J8944" s="19"/>
      <c r="K8944" s="19"/>
      <c r="N8944" s="7" t="str">
        <f>IF(ISBLANK(C8944),"",SUMIFS($D$4:D8944,$C$4:C8944,C8944))</f>
        <v/>
      </c>
    </row>
    <row r="8945" spans="9:14" x14ac:dyDescent="0.25">
      <c r="I8945" s="42"/>
      <c r="J8945" s="19"/>
      <c r="K8945" s="19"/>
      <c r="N8945" s="7" t="str">
        <f>IF(ISBLANK(C8945),"",SUMIFS($D$4:D8945,$C$4:C8945,C8945))</f>
        <v/>
      </c>
    </row>
    <row r="8946" spans="9:14" x14ac:dyDescent="0.25">
      <c r="I8946" s="42"/>
      <c r="J8946" s="19"/>
      <c r="K8946" s="19"/>
      <c r="N8946" s="7" t="str">
        <f>IF(ISBLANK(C8946),"",SUMIFS($D$4:D8946,$C$4:C8946,C8946))</f>
        <v/>
      </c>
    </row>
    <row r="8947" spans="9:14" x14ac:dyDescent="0.25">
      <c r="I8947" s="42"/>
      <c r="J8947" s="19"/>
      <c r="K8947" s="19"/>
      <c r="N8947" s="7" t="str">
        <f>IF(ISBLANK(C8947),"",SUMIFS($D$4:D8947,$C$4:C8947,C8947))</f>
        <v/>
      </c>
    </row>
    <row r="8948" spans="9:14" x14ac:dyDescent="0.25">
      <c r="I8948" s="42"/>
      <c r="J8948" s="19"/>
      <c r="K8948" s="19"/>
      <c r="N8948" s="7" t="str">
        <f>IF(ISBLANK(C8948),"",SUMIFS($D$4:D8948,$C$4:C8948,C8948))</f>
        <v/>
      </c>
    </row>
    <row r="8949" spans="9:14" x14ac:dyDescent="0.25">
      <c r="I8949" s="42"/>
      <c r="J8949" s="19"/>
      <c r="K8949" s="19"/>
      <c r="N8949" s="7" t="str">
        <f>IF(ISBLANK(C8949),"",SUMIFS($D$4:D8949,$C$4:C8949,C8949))</f>
        <v/>
      </c>
    </row>
    <row r="8950" spans="9:14" x14ac:dyDescent="0.25">
      <c r="I8950" s="42"/>
      <c r="J8950" s="19"/>
      <c r="K8950" s="19"/>
      <c r="N8950" s="7" t="str">
        <f>IF(ISBLANK(C8950),"",SUMIFS($D$4:D8950,$C$4:C8950,C8950))</f>
        <v/>
      </c>
    </row>
    <row r="8951" spans="9:14" x14ac:dyDescent="0.25">
      <c r="I8951" s="42"/>
      <c r="J8951" s="19"/>
      <c r="K8951" s="19"/>
      <c r="N8951" s="7" t="str">
        <f>IF(ISBLANK(C8951),"",SUMIFS($D$4:D8951,$C$4:C8951,C8951))</f>
        <v/>
      </c>
    </row>
    <row r="8952" spans="9:14" x14ac:dyDescent="0.25">
      <c r="I8952" s="42"/>
      <c r="J8952" s="19"/>
      <c r="K8952" s="19"/>
      <c r="N8952" s="7" t="str">
        <f>IF(ISBLANK(C8952),"",SUMIFS($D$4:D8952,$C$4:C8952,C8952))</f>
        <v/>
      </c>
    </row>
    <row r="8953" spans="9:14" x14ac:dyDescent="0.25">
      <c r="I8953" s="42"/>
      <c r="J8953" s="19"/>
      <c r="K8953" s="19"/>
      <c r="N8953" s="7" t="str">
        <f>IF(ISBLANK(C8953),"",SUMIFS($D$4:D8953,$C$4:C8953,C8953))</f>
        <v/>
      </c>
    </row>
    <row r="8954" spans="9:14" x14ac:dyDescent="0.25">
      <c r="I8954" s="42"/>
      <c r="J8954" s="19"/>
      <c r="K8954" s="19"/>
      <c r="N8954" s="7" t="str">
        <f>IF(ISBLANK(C8954),"",SUMIFS($D$4:D8954,$C$4:C8954,C8954))</f>
        <v/>
      </c>
    </row>
    <row r="8955" spans="9:14" x14ac:dyDescent="0.25">
      <c r="I8955" s="42"/>
      <c r="J8955" s="19"/>
      <c r="K8955" s="19"/>
      <c r="N8955" s="7" t="str">
        <f>IF(ISBLANK(C8955),"",SUMIFS($D$4:D8955,$C$4:C8955,C8955))</f>
        <v/>
      </c>
    </row>
    <row r="8956" spans="9:14" x14ac:dyDescent="0.25">
      <c r="I8956" s="42"/>
      <c r="J8956" s="19"/>
      <c r="K8956" s="19"/>
      <c r="N8956" s="7" t="str">
        <f>IF(ISBLANK(C8956),"",SUMIFS($D$4:D8956,$C$4:C8956,C8956))</f>
        <v/>
      </c>
    </row>
    <row r="8957" spans="9:14" x14ac:dyDescent="0.25">
      <c r="I8957" s="42"/>
      <c r="J8957" s="19"/>
      <c r="K8957" s="19"/>
      <c r="N8957" s="7" t="str">
        <f>IF(ISBLANK(C8957),"",SUMIFS($D$4:D8957,$C$4:C8957,C8957))</f>
        <v/>
      </c>
    </row>
    <row r="8958" spans="9:14" x14ac:dyDescent="0.25">
      <c r="I8958" s="42"/>
      <c r="J8958" s="19"/>
      <c r="K8958" s="19"/>
      <c r="N8958" s="7" t="str">
        <f>IF(ISBLANK(C8958),"",SUMIFS($D$4:D8958,$C$4:C8958,C8958))</f>
        <v/>
      </c>
    </row>
    <row r="8959" spans="9:14" x14ac:dyDescent="0.25">
      <c r="I8959" s="42"/>
      <c r="J8959" s="19"/>
      <c r="K8959" s="19"/>
      <c r="N8959" s="7" t="str">
        <f>IF(ISBLANK(C8959),"",SUMIFS($D$4:D8959,$C$4:C8959,C8959))</f>
        <v/>
      </c>
    </row>
    <row r="8960" spans="9:14" x14ac:dyDescent="0.25">
      <c r="I8960" s="42"/>
      <c r="J8960" s="19"/>
      <c r="K8960" s="19"/>
      <c r="N8960" s="7" t="str">
        <f>IF(ISBLANK(C8960),"",SUMIFS($D$4:D8960,$C$4:C8960,C8960))</f>
        <v/>
      </c>
    </row>
    <row r="8961" spans="9:14" x14ac:dyDescent="0.25">
      <c r="I8961" s="42"/>
      <c r="J8961" s="19"/>
      <c r="K8961" s="19"/>
      <c r="N8961" s="7" t="str">
        <f>IF(ISBLANK(C8961),"",SUMIFS($D$4:D8961,$C$4:C8961,C8961))</f>
        <v/>
      </c>
    </row>
    <row r="8962" spans="9:14" x14ac:dyDescent="0.25">
      <c r="I8962" s="42"/>
      <c r="J8962" s="19"/>
      <c r="K8962" s="19"/>
      <c r="N8962" s="7" t="str">
        <f>IF(ISBLANK(C8962),"",SUMIFS($D$4:D8962,$C$4:C8962,C8962))</f>
        <v/>
      </c>
    </row>
    <row r="8963" spans="9:14" x14ac:dyDescent="0.25">
      <c r="I8963" s="42"/>
      <c r="J8963" s="19"/>
      <c r="K8963" s="19"/>
      <c r="N8963" s="7" t="str">
        <f>IF(ISBLANK(C8963),"",SUMIFS($D$4:D8963,$C$4:C8963,C8963))</f>
        <v/>
      </c>
    </row>
    <row r="8964" spans="9:14" x14ac:dyDescent="0.25">
      <c r="I8964" s="42"/>
      <c r="J8964" s="19"/>
      <c r="K8964" s="19"/>
      <c r="N8964" s="7" t="str">
        <f>IF(ISBLANK(C8964),"",SUMIFS($D$4:D8964,$C$4:C8964,C8964))</f>
        <v/>
      </c>
    </row>
    <row r="8965" spans="9:14" x14ac:dyDescent="0.25">
      <c r="I8965" s="42"/>
      <c r="J8965" s="19"/>
      <c r="K8965" s="19"/>
      <c r="N8965" s="7" t="str">
        <f>IF(ISBLANK(C8965),"",SUMIFS($D$4:D8965,$C$4:C8965,C8965))</f>
        <v/>
      </c>
    </row>
    <row r="8966" spans="9:14" x14ac:dyDescent="0.25">
      <c r="I8966" s="42"/>
      <c r="J8966" s="19"/>
      <c r="K8966" s="19"/>
      <c r="N8966" s="7" t="str">
        <f>IF(ISBLANK(C8966),"",SUMIFS($D$4:D8966,$C$4:C8966,C8966))</f>
        <v/>
      </c>
    </row>
    <row r="8967" spans="9:14" x14ac:dyDescent="0.25">
      <c r="I8967" s="42"/>
      <c r="J8967" s="19"/>
      <c r="K8967" s="19"/>
      <c r="N8967" s="7" t="str">
        <f>IF(ISBLANK(C8967),"",SUMIFS($D$4:D8967,$C$4:C8967,C8967))</f>
        <v/>
      </c>
    </row>
    <row r="8968" spans="9:14" x14ac:dyDescent="0.25">
      <c r="I8968" s="42"/>
      <c r="J8968" s="19"/>
      <c r="K8968" s="19"/>
      <c r="N8968" s="7" t="str">
        <f>IF(ISBLANK(C8968),"",SUMIFS($D$4:D8968,$C$4:C8968,C8968))</f>
        <v/>
      </c>
    </row>
    <row r="8969" spans="9:14" x14ac:dyDescent="0.25">
      <c r="I8969" s="42"/>
      <c r="J8969" s="19"/>
      <c r="K8969" s="19"/>
      <c r="N8969" s="7" t="str">
        <f>IF(ISBLANK(C8969),"",SUMIFS($D$4:D8969,$C$4:C8969,C8969))</f>
        <v/>
      </c>
    </row>
    <row r="8970" spans="9:14" x14ac:dyDescent="0.25">
      <c r="I8970" s="42"/>
      <c r="J8970" s="19"/>
      <c r="K8970" s="19"/>
      <c r="N8970" s="7" t="str">
        <f>IF(ISBLANK(C8970),"",SUMIFS($D$4:D8970,$C$4:C8970,C8970))</f>
        <v/>
      </c>
    </row>
    <row r="8971" spans="9:14" x14ac:dyDescent="0.25">
      <c r="I8971" s="42"/>
      <c r="J8971" s="19"/>
      <c r="K8971" s="19"/>
      <c r="N8971" s="7" t="str">
        <f>IF(ISBLANK(C8971),"",SUMIFS($D$4:D8971,$C$4:C8971,C8971))</f>
        <v/>
      </c>
    </row>
    <row r="8972" spans="9:14" x14ac:dyDescent="0.25">
      <c r="I8972" s="42"/>
      <c r="J8972" s="19"/>
      <c r="K8972" s="19"/>
      <c r="N8972" s="7" t="str">
        <f>IF(ISBLANK(C8972),"",SUMIFS($D$4:D8972,$C$4:C8972,C8972))</f>
        <v/>
      </c>
    </row>
    <row r="8973" spans="9:14" x14ac:dyDescent="0.25">
      <c r="I8973" s="42"/>
      <c r="J8973" s="19"/>
      <c r="K8973" s="19"/>
      <c r="N8973" s="7" t="str">
        <f>IF(ISBLANK(C8973),"",SUMIFS($D$4:D8973,$C$4:C8973,C8973))</f>
        <v/>
      </c>
    </row>
    <row r="8974" spans="9:14" x14ac:dyDescent="0.25">
      <c r="I8974" s="42"/>
      <c r="J8974" s="19"/>
      <c r="K8974" s="19"/>
      <c r="N8974" s="7" t="str">
        <f>IF(ISBLANK(C8974),"",SUMIFS($D$4:D8974,$C$4:C8974,C8974))</f>
        <v/>
      </c>
    </row>
    <row r="8975" spans="9:14" x14ac:dyDescent="0.25">
      <c r="I8975" s="42"/>
      <c r="J8975" s="19"/>
      <c r="K8975" s="19"/>
      <c r="N8975" s="7" t="str">
        <f>IF(ISBLANK(C8975),"",SUMIFS($D$4:D8975,$C$4:C8975,C8975))</f>
        <v/>
      </c>
    </row>
    <row r="8976" spans="9:14" x14ac:dyDescent="0.25">
      <c r="I8976" s="42"/>
      <c r="J8976" s="19"/>
      <c r="K8976" s="19"/>
      <c r="N8976" s="7" t="str">
        <f>IF(ISBLANK(C8976),"",SUMIFS($D$4:D8976,$C$4:C8976,C8976))</f>
        <v/>
      </c>
    </row>
    <row r="8977" spans="9:14" x14ac:dyDescent="0.25">
      <c r="I8977" s="42"/>
      <c r="J8977" s="19"/>
      <c r="K8977" s="19"/>
      <c r="N8977" s="7" t="str">
        <f>IF(ISBLANK(C8977),"",SUMIFS($D$4:D8977,$C$4:C8977,C8977))</f>
        <v/>
      </c>
    </row>
    <row r="8978" spans="9:14" x14ac:dyDescent="0.25">
      <c r="I8978" s="42"/>
      <c r="J8978" s="19"/>
      <c r="K8978" s="19"/>
      <c r="N8978" s="7" t="str">
        <f>IF(ISBLANK(C8978),"",SUMIFS($D$4:D8978,$C$4:C8978,C8978))</f>
        <v/>
      </c>
    </row>
    <row r="8979" spans="9:14" x14ac:dyDescent="0.25">
      <c r="I8979" s="42"/>
      <c r="J8979" s="19"/>
      <c r="K8979" s="19"/>
      <c r="N8979" s="7" t="str">
        <f>IF(ISBLANK(C8979),"",SUMIFS($D$4:D8979,$C$4:C8979,C8979))</f>
        <v/>
      </c>
    </row>
    <row r="8980" spans="9:14" x14ac:dyDescent="0.25">
      <c r="I8980" s="42"/>
      <c r="J8980" s="19"/>
      <c r="K8980" s="19"/>
      <c r="N8980" s="7" t="str">
        <f>IF(ISBLANK(C8980),"",SUMIFS($D$4:D8980,$C$4:C8980,C8980))</f>
        <v/>
      </c>
    </row>
    <row r="8981" spans="9:14" x14ac:dyDescent="0.25">
      <c r="I8981" s="42"/>
      <c r="J8981" s="19"/>
      <c r="K8981" s="19"/>
      <c r="N8981" s="7" t="str">
        <f>IF(ISBLANK(C8981),"",SUMIFS($D$4:D8981,$C$4:C8981,C8981))</f>
        <v/>
      </c>
    </row>
    <row r="8982" spans="9:14" x14ac:dyDescent="0.25">
      <c r="I8982" s="42"/>
      <c r="J8982" s="19"/>
      <c r="K8982" s="19"/>
      <c r="N8982" s="7" t="str">
        <f>IF(ISBLANK(C8982),"",SUMIFS($D$4:D8982,$C$4:C8982,C8982))</f>
        <v/>
      </c>
    </row>
    <row r="8983" spans="9:14" x14ac:dyDescent="0.25">
      <c r="I8983" s="42"/>
      <c r="J8983" s="19"/>
      <c r="K8983" s="19"/>
      <c r="N8983" s="7" t="str">
        <f>IF(ISBLANK(C8983),"",SUMIFS($D$4:D8983,$C$4:C8983,C8983))</f>
        <v/>
      </c>
    </row>
    <row r="8984" spans="9:14" x14ac:dyDescent="0.25">
      <c r="I8984" s="42"/>
      <c r="J8984" s="19"/>
      <c r="K8984" s="19"/>
      <c r="N8984" s="7" t="str">
        <f>IF(ISBLANK(C8984),"",SUMIFS($D$4:D8984,$C$4:C8984,C8984))</f>
        <v/>
      </c>
    </row>
    <row r="8985" spans="9:14" x14ac:dyDescent="0.25">
      <c r="I8985" s="42"/>
      <c r="J8985" s="19"/>
      <c r="K8985" s="19"/>
      <c r="N8985" s="7" t="str">
        <f>IF(ISBLANK(C8985),"",SUMIFS($D$4:D8985,$C$4:C8985,C8985))</f>
        <v/>
      </c>
    </row>
    <row r="8986" spans="9:14" x14ac:dyDescent="0.25">
      <c r="I8986" s="42"/>
      <c r="J8986" s="19"/>
      <c r="K8986" s="19"/>
      <c r="N8986" s="7" t="str">
        <f>IF(ISBLANK(C8986),"",SUMIFS($D$4:D8986,$C$4:C8986,C8986))</f>
        <v/>
      </c>
    </row>
    <row r="8987" spans="9:14" x14ac:dyDescent="0.25">
      <c r="I8987" s="42"/>
      <c r="J8987" s="19"/>
      <c r="K8987" s="19"/>
      <c r="N8987" s="7" t="str">
        <f>IF(ISBLANK(C8987),"",SUMIFS($D$4:D8987,$C$4:C8987,C8987))</f>
        <v/>
      </c>
    </row>
    <row r="8988" spans="9:14" x14ac:dyDescent="0.25">
      <c r="I8988" s="42"/>
      <c r="J8988" s="19"/>
      <c r="K8988" s="19"/>
      <c r="N8988" s="7" t="str">
        <f>IF(ISBLANK(C8988),"",SUMIFS($D$4:D8988,$C$4:C8988,C8988))</f>
        <v/>
      </c>
    </row>
    <row r="8989" spans="9:14" x14ac:dyDescent="0.25">
      <c r="I8989" s="42"/>
      <c r="J8989" s="19"/>
      <c r="K8989" s="19"/>
      <c r="N8989" s="7" t="str">
        <f>IF(ISBLANK(C8989),"",SUMIFS($D$4:D8989,$C$4:C8989,C8989))</f>
        <v/>
      </c>
    </row>
    <row r="8990" spans="9:14" x14ac:dyDescent="0.25">
      <c r="I8990" s="42"/>
      <c r="J8990" s="19"/>
      <c r="K8990" s="19"/>
      <c r="N8990" s="7" t="str">
        <f>IF(ISBLANK(C8990),"",SUMIFS($D$4:D8990,$C$4:C8990,C8990))</f>
        <v/>
      </c>
    </row>
    <row r="8991" spans="9:14" x14ac:dyDescent="0.25">
      <c r="I8991" s="42"/>
      <c r="J8991" s="19"/>
      <c r="K8991" s="19"/>
      <c r="N8991" s="7" t="str">
        <f>IF(ISBLANK(C8991),"",SUMIFS($D$4:D8991,$C$4:C8991,C8991))</f>
        <v/>
      </c>
    </row>
    <row r="8992" spans="9:14" x14ac:dyDescent="0.25">
      <c r="I8992" s="42"/>
      <c r="J8992" s="19"/>
      <c r="K8992" s="19"/>
      <c r="N8992" s="7" t="str">
        <f>IF(ISBLANK(C8992),"",SUMIFS($D$4:D8992,$C$4:C8992,C8992))</f>
        <v/>
      </c>
    </row>
    <row r="8993" spans="9:14" x14ac:dyDescent="0.25">
      <c r="I8993" s="42"/>
      <c r="J8993" s="19"/>
      <c r="K8993" s="19"/>
      <c r="N8993" s="7" t="str">
        <f>IF(ISBLANK(C8993),"",SUMIFS($D$4:D8993,$C$4:C8993,C8993))</f>
        <v/>
      </c>
    </row>
    <row r="8994" spans="9:14" x14ac:dyDescent="0.25">
      <c r="I8994" s="42"/>
      <c r="J8994" s="19"/>
      <c r="K8994" s="19"/>
      <c r="N8994" s="7" t="str">
        <f>IF(ISBLANK(C8994),"",SUMIFS($D$4:D8994,$C$4:C8994,C8994))</f>
        <v/>
      </c>
    </row>
    <row r="8995" spans="9:14" x14ac:dyDescent="0.25">
      <c r="I8995" s="42"/>
      <c r="J8995" s="19"/>
      <c r="K8995" s="19"/>
      <c r="N8995" s="7" t="str">
        <f>IF(ISBLANK(C8995),"",SUMIFS($D$4:D8995,$C$4:C8995,C8995))</f>
        <v/>
      </c>
    </row>
    <row r="8996" spans="9:14" x14ac:dyDescent="0.25">
      <c r="I8996" s="42"/>
      <c r="J8996" s="19"/>
      <c r="K8996" s="19"/>
      <c r="N8996" s="7" t="str">
        <f>IF(ISBLANK(C8996),"",SUMIFS($D$4:D8996,$C$4:C8996,C8996))</f>
        <v/>
      </c>
    </row>
    <row r="8997" spans="9:14" x14ac:dyDescent="0.25">
      <c r="I8997" s="42"/>
      <c r="J8997" s="19"/>
      <c r="K8997" s="19"/>
      <c r="N8997" s="7" t="str">
        <f>IF(ISBLANK(C8997),"",SUMIFS($D$4:D8997,$C$4:C8997,C8997))</f>
        <v/>
      </c>
    </row>
    <row r="8998" spans="9:14" x14ac:dyDescent="0.25">
      <c r="I8998" s="42"/>
      <c r="J8998" s="19"/>
      <c r="K8998" s="19"/>
      <c r="N8998" s="7" t="str">
        <f>IF(ISBLANK(C8998),"",SUMIFS($D$4:D8998,$C$4:C8998,C8998))</f>
        <v/>
      </c>
    </row>
    <row r="8999" spans="9:14" x14ac:dyDescent="0.25">
      <c r="I8999" s="42"/>
      <c r="J8999" s="19"/>
      <c r="K8999" s="19"/>
      <c r="N8999" s="7" t="str">
        <f>IF(ISBLANK(C8999),"",SUMIFS($D$4:D8999,$C$4:C8999,C8999))</f>
        <v/>
      </c>
    </row>
    <row r="9000" spans="9:14" x14ac:dyDescent="0.25">
      <c r="I9000" s="42"/>
      <c r="J9000" s="19"/>
      <c r="K9000" s="19"/>
      <c r="N9000" s="7" t="str">
        <f>IF(ISBLANK(C9000),"",SUMIFS($D$4:D9000,$C$4:C9000,C9000))</f>
        <v/>
      </c>
    </row>
    <row r="9001" spans="9:14" x14ac:dyDescent="0.25">
      <c r="I9001" s="42"/>
      <c r="J9001" s="19"/>
      <c r="K9001" s="19"/>
      <c r="N9001" s="7" t="str">
        <f>IF(ISBLANK(C9001),"",SUMIFS($D$4:D9001,$C$4:C9001,C9001))</f>
        <v/>
      </c>
    </row>
    <row r="9002" spans="9:14" x14ac:dyDescent="0.25">
      <c r="I9002" s="42"/>
      <c r="J9002" s="19"/>
      <c r="K9002" s="19"/>
      <c r="N9002" s="7" t="str">
        <f>IF(ISBLANK(C9002),"",SUMIFS($D$4:D9002,$C$4:C9002,C9002))</f>
        <v/>
      </c>
    </row>
    <row r="9003" spans="9:14" x14ac:dyDescent="0.25">
      <c r="I9003" s="42"/>
      <c r="J9003" s="19"/>
      <c r="K9003" s="19"/>
      <c r="N9003" s="7" t="str">
        <f>IF(ISBLANK(C9003),"",SUMIFS($D$4:D9003,$C$4:C9003,C9003))</f>
        <v/>
      </c>
    </row>
    <row r="9004" spans="9:14" x14ac:dyDescent="0.25">
      <c r="I9004" s="42"/>
      <c r="J9004" s="19"/>
      <c r="K9004" s="19"/>
      <c r="N9004" s="7" t="str">
        <f>IF(ISBLANK(C9004),"",SUMIFS($D$4:D9004,$C$4:C9004,C9004))</f>
        <v/>
      </c>
    </row>
    <row r="9005" spans="9:14" x14ac:dyDescent="0.25">
      <c r="I9005" s="42"/>
      <c r="J9005" s="19"/>
      <c r="K9005" s="19"/>
      <c r="N9005" s="7" t="str">
        <f>IF(ISBLANK(C9005),"",SUMIFS($D$4:D9005,$C$4:C9005,C9005))</f>
        <v/>
      </c>
    </row>
    <row r="9006" spans="9:14" x14ac:dyDescent="0.25">
      <c r="I9006" s="42"/>
      <c r="J9006" s="19"/>
      <c r="K9006" s="19"/>
      <c r="N9006" s="7" t="str">
        <f>IF(ISBLANK(C9006),"",SUMIFS($D$4:D9006,$C$4:C9006,C9006))</f>
        <v/>
      </c>
    </row>
    <row r="9007" spans="9:14" x14ac:dyDescent="0.25">
      <c r="I9007" s="42"/>
      <c r="J9007" s="19"/>
      <c r="K9007" s="19"/>
      <c r="N9007" s="7" t="str">
        <f>IF(ISBLANK(C9007),"",SUMIFS($D$4:D9007,$C$4:C9007,C9007))</f>
        <v/>
      </c>
    </row>
    <row r="9008" spans="9:14" x14ac:dyDescent="0.25">
      <c r="I9008" s="42"/>
      <c r="J9008" s="19"/>
      <c r="K9008" s="19"/>
      <c r="N9008" s="7" t="str">
        <f>IF(ISBLANK(C9008),"",SUMIFS($D$4:D9008,$C$4:C9008,C9008))</f>
        <v/>
      </c>
    </row>
    <row r="9009" spans="9:14" x14ac:dyDescent="0.25">
      <c r="I9009" s="42"/>
      <c r="J9009" s="19"/>
      <c r="K9009" s="19"/>
      <c r="N9009" s="7" t="str">
        <f>IF(ISBLANK(C9009),"",SUMIFS($D$4:D9009,$C$4:C9009,C9009))</f>
        <v/>
      </c>
    </row>
    <row r="9010" spans="9:14" x14ac:dyDescent="0.25">
      <c r="I9010" s="42"/>
      <c r="J9010" s="19"/>
      <c r="K9010" s="19"/>
      <c r="N9010" s="7" t="str">
        <f>IF(ISBLANK(C9010),"",SUMIFS($D$4:D9010,$C$4:C9010,C9010))</f>
        <v/>
      </c>
    </row>
    <row r="9011" spans="9:14" x14ac:dyDescent="0.25">
      <c r="I9011" s="42"/>
      <c r="J9011" s="19"/>
      <c r="K9011" s="19"/>
      <c r="N9011" s="7" t="str">
        <f>IF(ISBLANK(C9011),"",SUMIFS($D$4:D9011,$C$4:C9011,C9011))</f>
        <v/>
      </c>
    </row>
    <row r="9012" spans="9:14" x14ac:dyDescent="0.25">
      <c r="I9012" s="42"/>
      <c r="J9012" s="19"/>
      <c r="K9012" s="19"/>
      <c r="N9012" s="7" t="str">
        <f>IF(ISBLANK(C9012),"",SUMIFS($D$4:D9012,$C$4:C9012,C9012))</f>
        <v/>
      </c>
    </row>
    <row r="9013" spans="9:14" x14ac:dyDescent="0.25">
      <c r="I9013" s="42"/>
      <c r="J9013" s="19"/>
      <c r="K9013" s="19"/>
      <c r="N9013" s="7" t="str">
        <f>IF(ISBLANK(C9013),"",SUMIFS($D$4:D9013,$C$4:C9013,C9013))</f>
        <v/>
      </c>
    </row>
    <row r="9014" spans="9:14" x14ac:dyDescent="0.25">
      <c r="I9014" s="42"/>
      <c r="J9014" s="19"/>
      <c r="K9014" s="19"/>
      <c r="N9014" s="7" t="str">
        <f>IF(ISBLANK(C9014),"",SUMIFS($D$4:D9014,$C$4:C9014,C9014))</f>
        <v/>
      </c>
    </row>
    <row r="9015" spans="9:14" x14ac:dyDescent="0.25">
      <c r="I9015" s="42"/>
      <c r="J9015" s="19"/>
      <c r="K9015" s="19"/>
      <c r="N9015" s="7" t="str">
        <f>IF(ISBLANK(C9015),"",SUMIFS($D$4:D9015,$C$4:C9015,C9015))</f>
        <v/>
      </c>
    </row>
    <row r="9016" spans="9:14" x14ac:dyDescent="0.25">
      <c r="I9016" s="42"/>
      <c r="J9016" s="19"/>
      <c r="K9016" s="19"/>
      <c r="N9016" s="7" t="str">
        <f>IF(ISBLANK(C9016),"",SUMIFS($D$4:D9016,$C$4:C9016,C9016))</f>
        <v/>
      </c>
    </row>
    <row r="9017" spans="9:14" x14ac:dyDescent="0.25">
      <c r="I9017" s="42"/>
      <c r="J9017" s="19"/>
      <c r="K9017" s="19"/>
      <c r="N9017" s="7" t="str">
        <f>IF(ISBLANK(C9017),"",SUMIFS($D$4:D9017,$C$4:C9017,C9017))</f>
        <v/>
      </c>
    </row>
    <row r="9018" spans="9:14" x14ac:dyDescent="0.25">
      <c r="I9018" s="42"/>
      <c r="J9018" s="19"/>
      <c r="K9018" s="19"/>
      <c r="N9018" s="7" t="str">
        <f>IF(ISBLANK(C9018),"",SUMIFS($D$4:D9018,$C$4:C9018,C9018))</f>
        <v/>
      </c>
    </row>
    <row r="9019" spans="9:14" x14ac:dyDescent="0.25">
      <c r="I9019" s="42"/>
      <c r="J9019" s="19"/>
      <c r="K9019" s="19"/>
      <c r="N9019" s="7" t="str">
        <f>IF(ISBLANK(C9019),"",SUMIFS($D$4:D9019,$C$4:C9019,C9019))</f>
        <v/>
      </c>
    </row>
    <row r="9020" spans="9:14" x14ac:dyDescent="0.25">
      <c r="I9020" s="42"/>
      <c r="J9020" s="19"/>
      <c r="K9020" s="19"/>
      <c r="N9020" s="7" t="str">
        <f>IF(ISBLANK(C9020),"",SUMIFS($D$4:D9020,$C$4:C9020,C9020))</f>
        <v/>
      </c>
    </row>
    <row r="9021" spans="9:14" x14ac:dyDescent="0.25">
      <c r="I9021" s="42"/>
      <c r="J9021" s="19"/>
      <c r="K9021" s="19"/>
      <c r="N9021" s="7" t="str">
        <f>IF(ISBLANK(C9021),"",SUMIFS($D$4:D9021,$C$4:C9021,C9021))</f>
        <v/>
      </c>
    </row>
    <row r="9022" spans="9:14" x14ac:dyDescent="0.25">
      <c r="I9022" s="42"/>
      <c r="J9022" s="19"/>
      <c r="K9022" s="19"/>
      <c r="N9022" s="7" t="str">
        <f>IF(ISBLANK(C9022),"",SUMIFS($D$4:D9022,$C$4:C9022,C9022))</f>
        <v/>
      </c>
    </row>
    <row r="9023" spans="9:14" x14ac:dyDescent="0.25">
      <c r="I9023" s="42"/>
      <c r="J9023" s="19"/>
      <c r="K9023" s="19"/>
      <c r="N9023" s="7" t="str">
        <f>IF(ISBLANK(C9023),"",SUMIFS($D$4:D9023,$C$4:C9023,C9023))</f>
        <v/>
      </c>
    </row>
    <row r="9024" spans="9:14" x14ac:dyDescent="0.25">
      <c r="I9024" s="42"/>
      <c r="J9024" s="19"/>
      <c r="K9024" s="19"/>
      <c r="N9024" s="7" t="str">
        <f>IF(ISBLANK(C9024),"",SUMIFS($D$4:D9024,$C$4:C9024,C9024))</f>
        <v/>
      </c>
    </row>
    <row r="9025" spans="9:14" x14ac:dyDescent="0.25">
      <c r="I9025" s="42"/>
      <c r="J9025" s="19"/>
      <c r="K9025" s="19"/>
      <c r="N9025" s="7" t="str">
        <f>IF(ISBLANK(C9025),"",SUMIFS($D$4:D9025,$C$4:C9025,C9025))</f>
        <v/>
      </c>
    </row>
    <row r="9026" spans="9:14" x14ac:dyDescent="0.25">
      <c r="I9026" s="42"/>
      <c r="J9026" s="19"/>
      <c r="K9026" s="19"/>
      <c r="N9026" s="7" t="str">
        <f>IF(ISBLANK(C9026),"",SUMIFS($D$4:D9026,$C$4:C9026,C9026))</f>
        <v/>
      </c>
    </row>
    <row r="9027" spans="9:14" x14ac:dyDescent="0.25">
      <c r="I9027" s="42"/>
      <c r="J9027" s="19"/>
      <c r="K9027" s="19"/>
      <c r="N9027" s="7" t="str">
        <f>IF(ISBLANK(C9027),"",SUMIFS($D$4:D9027,$C$4:C9027,C9027))</f>
        <v/>
      </c>
    </row>
    <row r="9028" spans="9:14" x14ac:dyDescent="0.25">
      <c r="I9028" s="42"/>
      <c r="J9028" s="19"/>
      <c r="K9028" s="19"/>
      <c r="N9028" s="7" t="str">
        <f>IF(ISBLANK(C9028),"",SUMIFS($D$4:D9028,$C$4:C9028,C9028))</f>
        <v/>
      </c>
    </row>
    <row r="9029" spans="9:14" x14ac:dyDescent="0.25">
      <c r="I9029" s="42"/>
      <c r="J9029" s="19"/>
      <c r="K9029" s="19"/>
      <c r="N9029" s="7" t="str">
        <f>IF(ISBLANK(C9029),"",SUMIFS($D$4:D9029,$C$4:C9029,C9029))</f>
        <v/>
      </c>
    </row>
    <row r="9030" spans="9:14" x14ac:dyDescent="0.25">
      <c r="I9030" s="42"/>
      <c r="J9030" s="19"/>
      <c r="K9030" s="19"/>
      <c r="N9030" s="7" t="str">
        <f>IF(ISBLANK(C9030),"",SUMIFS($D$4:D9030,$C$4:C9030,C9030))</f>
        <v/>
      </c>
    </row>
    <row r="9031" spans="9:14" x14ac:dyDescent="0.25">
      <c r="I9031" s="42"/>
      <c r="J9031" s="19"/>
      <c r="K9031" s="19"/>
      <c r="N9031" s="7" t="str">
        <f>IF(ISBLANK(C9031),"",SUMIFS($D$4:D9031,$C$4:C9031,C9031))</f>
        <v/>
      </c>
    </row>
    <row r="9032" spans="9:14" x14ac:dyDescent="0.25">
      <c r="I9032" s="42"/>
      <c r="J9032" s="19"/>
      <c r="K9032" s="19"/>
      <c r="N9032" s="7" t="str">
        <f>IF(ISBLANK(C9032),"",SUMIFS($D$4:D9032,$C$4:C9032,C9032))</f>
        <v/>
      </c>
    </row>
    <row r="9033" spans="9:14" x14ac:dyDescent="0.25">
      <c r="I9033" s="42"/>
      <c r="J9033" s="19"/>
      <c r="K9033" s="19"/>
      <c r="N9033" s="7" t="str">
        <f>IF(ISBLANK(C9033),"",SUMIFS($D$4:D9033,$C$4:C9033,C9033))</f>
        <v/>
      </c>
    </row>
    <row r="9034" spans="9:14" x14ac:dyDescent="0.25">
      <c r="I9034" s="42"/>
      <c r="J9034" s="19"/>
      <c r="K9034" s="19"/>
      <c r="N9034" s="7" t="str">
        <f>IF(ISBLANK(C9034),"",SUMIFS($D$4:D9034,$C$4:C9034,C9034))</f>
        <v/>
      </c>
    </row>
    <row r="9035" spans="9:14" x14ac:dyDescent="0.25">
      <c r="I9035" s="42"/>
      <c r="J9035" s="19"/>
      <c r="K9035" s="19"/>
      <c r="N9035" s="7" t="str">
        <f>IF(ISBLANK(C9035),"",SUMIFS($D$4:D9035,$C$4:C9035,C9035))</f>
        <v/>
      </c>
    </row>
    <row r="9036" spans="9:14" x14ac:dyDescent="0.25">
      <c r="I9036" s="42"/>
      <c r="J9036" s="19"/>
      <c r="K9036" s="19"/>
      <c r="N9036" s="7" t="str">
        <f>IF(ISBLANK(C9036),"",SUMIFS($D$4:D9036,$C$4:C9036,C9036))</f>
        <v/>
      </c>
    </row>
    <row r="9037" spans="9:14" x14ac:dyDescent="0.25">
      <c r="I9037" s="42"/>
      <c r="J9037" s="19"/>
      <c r="K9037" s="19"/>
      <c r="N9037" s="7" t="str">
        <f>IF(ISBLANK(C9037),"",SUMIFS($D$4:D9037,$C$4:C9037,C9037))</f>
        <v/>
      </c>
    </row>
    <row r="9038" spans="9:14" x14ac:dyDescent="0.25">
      <c r="I9038" s="42"/>
      <c r="J9038" s="19"/>
      <c r="K9038" s="19"/>
      <c r="N9038" s="7" t="str">
        <f>IF(ISBLANK(C9038),"",SUMIFS($D$4:D9038,$C$4:C9038,C9038))</f>
        <v/>
      </c>
    </row>
    <row r="9039" spans="9:14" x14ac:dyDescent="0.25">
      <c r="I9039" s="42"/>
      <c r="J9039" s="19"/>
      <c r="K9039" s="19"/>
      <c r="N9039" s="7" t="str">
        <f>IF(ISBLANK(C9039),"",SUMIFS($D$4:D9039,$C$4:C9039,C9039))</f>
        <v/>
      </c>
    </row>
    <row r="9040" spans="9:14" x14ac:dyDescent="0.25">
      <c r="I9040" s="42"/>
      <c r="J9040" s="19"/>
      <c r="K9040" s="19"/>
      <c r="N9040" s="7" t="str">
        <f>IF(ISBLANK(C9040),"",SUMIFS($D$4:D9040,$C$4:C9040,C9040))</f>
        <v/>
      </c>
    </row>
    <row r="9041" spans="9:14" x14ac:dyDescent="0.25">
      <c r="I9041" s="42"/>
      <c r="J9041" s="19"/>
      <c r="K9041" s="19"/>
      <c r="N9041" s="7" t="str">
        <f>IF(ISBLANK(C9041),"",SUMIFS($D$4:D9041,$C$4:C9041,C9041))</f>
        <v/>
      </c>
    </row>
    <row r="9042" spans="9:14" x14ac:dyDescent="0.25">
      <c r="I9042" s="42"/>
      <c r="J9042" s="19"/>
      <c r="K9042" s="19"/>
      <c r="N9042" s="7" t="str">
        <f>IF(ISBLANK(C9042),"",SUMIFS($D$4:D9042,$C$4:C9042,C9042))</f>
        <v/>
      </c>
    </row>
    <row r="9043" spans="9:14" x14ac:dyDescent="0.25">
      <c r="I9043" s="42"/>
      <c r="J9043" s="19"/>
      <c r="K9043" s="19"/>
      <c r="N9043" s="7" t="str">
        <f>IF(ISBLANK(C9043),"",SUMIFS($D$4:D9043,$C$4:C9043,C9043))</f>
        <v/>
      </c>
    </row>
    <row r="9044" spans="9:14" x14ac:dyDescent="0.25">
      <c r="I9044" s="42"/>
      <c r="J9044" s="19"/>
      <c r="K9044" s="19"/>
      <c r="N9044" s="7" t="str">
        <f>IF(ISBLANK(C9044),"",SUMIFS($D$4:D9044,$C$4:C9044,C9044))</f>
        <v/>
      </c>
    </row>
    <row r="9045" spans="9:14" x14ac:dyDescent="0.25">
      <c r="I9045" s="42"/>
      <c r="J9045" s="19"/>
      <c r="K9045" s="19"/>
      <c r="N9045" s="7" t="str">
        <f>IF(ISBLANK(C9045),"",SUMIFS($D$4:D9045,$C$4:C9045,C9045))</f>
        <v/>
      </c>
    </row>
    <row r="9046" spans="9:14" x14ac:dyDescent="0.25">
      <c r="I9046" s="42"/>
      <c r="J9046" s="19"/>
      <c r="K9046" s="19"/>
      <c r="N9046" s="7" t="str">
        <f>IF(ISBLANK(C9046),"",SUMIFS($D$4:D9046,$C$4:C9046,C9046))</f>
        <v/>
      </c>
    </row>
    <row r="9047" spans="9:14" x14ac:dyDescent="0.25">
      <c r="I9047" s="42"/>
      <c r="J9047" s="19"/>
      <c r="K9047" s="19"/>
      <c r="N9047" s="7" t="str">
        <f>IF(ISBLANK(C9047),"",SUMIFS($D$4:D9047,$C$4:C9047,C9047))</f>
        <v/>
      </c>
    </row>
    <row r="9048" spans="9:14" x14ac:dyDescent="0.25">
      <c r="I9048" s="42"/>
      <c r="J9048" s="19"/>
      <c r="K9048" s="19"/>
      <c r="N9048" s="7" t="str">
        <f>IF(ISBLANK(C9048),"",SUMIFS($D$4:D9048,$C$4:C9048,C9048))</f>
        <v/>
      </c>
    </row>
    <row r="9049" spans="9:14" x14ac:dyDescent="0.25">
      <c r="I9049" s="42"/>
      <c r="J9049" s="19"/>
      <c r="K9049" s="19"/>
      <c r="N9049" s="7" t="str">
        <f>IF(ISBLANK(C9049),"",SUMIFS($D$4:D9049,$C$4:C9049,C9049))</f>
        <v/>
      </c>
    </row>
    <row r="9050" spans="9:14" x14ac:dyDescent="0.25">
      <c r="I9050" s="42"/>
      <c r="J9050" s="19"/>
      <c r="K9050" s="19"/>
      <c r="N9050" s="7" t="str">
        <f>IF(ISBLANK(C9050),"",SUMIFS($D$4:D9050,$C$4:C9050,C9050))</f>
        <v/>
      </c>
    </row>
    <row r="9051" spans="9:14" x14ac:dyDescent="0.25">
      <c r="I9051" s="42"/>
      <c r="J9051" s="19"/>
      <c r="K9051" s="19"/>
      <c r="N9051" s="7" t="str">
        <f>IF(ISBLANK(C9051),"",SUMIFS($D$4:D9051,$C$4:C9051,C9051))</f>
        <v/>
      </c>
    </row>
    <row r="9052" spans="9:14" x14ac:dyDescent="0.25">
      <c r="I9052" s="42"/>
      <c r="J9052" s="19"/>
      <c r="K9052" s="19"/>
      <c r="N9052" s="7" t="str">
        <f>IF(ISBLANK(C9052),"",SUMIFS($D$4:D9052,$C$4:C9052,C9052))</f>
        <v/>
      </c>
    </row>
    <row r="9053" spans="9:14" x14ac:dyDescent="0.25">
      <c r="I9053" s="42"/>
      <c r="J9053" s="19"/>
      <c r="K9053" s="19"/>
      <c r="N9053" s="7" t="str">
        <f>IF(ISBLANK(C9053),"",SUMIFS($D$4:D9053,$C$4:C9053,C9053))</f>
        <v/>
      </c>
    </row>
    <row r="9054" spans="9:14" x14ac:dyDescent="0.25">
      <c r="I9054" s="42"/>
      <c r="J9054" s="19"/>
      <c r="K9054" s="19"/>
      <c r="N9054" s="7" t="str">
        <f>IF(ISBLANK(C9054),"",SUMIFS($D$4:D9054,$C$4:C9054,C9054))</f>
        <v/>
      </c>
    </row>
    <row r="9055" spans="9:14" x14ac:dyDescent="0.25">
      <c r="I9055" s="42"/>
      <c r="J9055" s="19"/>
      <c r="K9055" s="19"/>
      <c r="N9055" s="7" t="str">
        <f>IF(ISBLANK(C9055),"",SUMIFS($D$4:D9055,$C$4:C9055,C9055))</f>
        <v/>
      </c>
    </row>
    <row r="9056" spans="9:14" x14ac:dyDescent="0.25">
      <c r="I9056" s="42"/>
      <c r="J9056" s="19"/>
      <c r="K9056" s="19"/>
      <c r="N9056" s="7" t="str">
        <f>IF(ISBLANK(C9056),"",SUMIFS($D$4:D9056,$C$4:C9056,C9056))</f>
        <v/>
      </c>
    </row>
    <row r="9057" spans="9:14" x14ac:dyDescent="0.25">
      <c r="I9057" s="42"/>
      <c r="J9057" s="19"/>
      <c r="K9057" s="19"/>
      <c r="N9057" s="7" t="str">
        <f>IF(ISBLANK(C9057),"",SUMIFS($D$4:D9057,$C$4:C9057,C9057))</f>
        <v/>
      </c>
    </row>
    <row r="9058" spans="9:14" x14ac:dyDescent="0.25">
      <c r="I9058" s="42"/>
      <c r="J9058" s="19"/>
      <c r="K9058" s="19"/>
      <c r="N9058" s="7" t="str">
        <f>IF(ISBLANK(C9058),"",SUMIFS($D$4:D9058,$C$4:C9058,C9058))</f>
        <v/>
      </c>
    </row>
    <row r="9059" spans="9:14" x14ac:dyDescent="0.25">
      <c r="I9059" s="42"/>
      <c r="J9059" s="19"/>
      <c r="K9059" s="19"/>
      <c r="N9059" s="7" t="str">
        <f>IF(ISBLANK(C9059),"",SUMIFS($D$4:D9059,$C$4:C9059,C9059))</f>
        <v/>
      </c>
    </row>
    <row r="9060" spans="9:14" x14ac:dyDescent="0.25">
      <c r="I9060" s="42"/>
      <c r="J9060" s="19"/>
      <c r="K9060" s="19"/>
      <c r="N9060" s="7" t="str">
        <f>IF(ISBLANK(C9060),"",SUMIFS($D$4:D9060,$C$4:C9060,C9060))</f>
        <v/>
      </c>
    </row>
    <row r="9061" spans="9:14" x14ac:dyDescent="0.25">
      <c r="I9061" s="42"/>
      <c r="J9061" s="19"/>
      <c r="K9061" s="19"/>
      <c r="N9061" s="7" t="str">
        <f>IF(ISBLANK(C9061),"",SUMIFS($D$4:D9061,$C$4:C9061,C9061))</f>
        <v/>
      </c>
    </row>
    <row r="9062" spans="9:14" x14ac:dyDescent="0.25">
      <c r="I9062" s="42"/>
      <c r="J9062" s="19"/>
      <c r="K9062" s="19"/>
      <c r="N9062" s="7" t="str">
        <f>IF(ISBLANK(C9062),"",SUMIFS($D$4:D9062,$C$4:C9062,C9062))</f>
        <v/>
      </c>
    </row>
    <row r="9063" spans="9:14" x14ac:dyDescent="0.25">
      <c r="I9063" s="42"/>
      <c r="J9063" s="19"/>
      <c r="K9063" s="19"/>
      <c r="N9063" s="7" t="str">
        <f>IF(ISBLANK(C9063),"",SUMIFS($D$4:D9063,$C$4:C9063,C9063))</f>
        <v/>
      </c>
    </row>
    <row r="9064" spans="9:14" x14ac:dyDescent="0.25">
      <c r="I9064" s="42"/>
      <c r="J9064" s="19"/>
      <c r="K9064" s="19"/>
      <c r="N9064" s="7" t="str">
        <f>IF(ISBLANK(C9064),"",SUMIFS($D$4:D9064,$C$4:C9064,C9064))</f>
        <v/>
      </c>
    </row>
    <row r="9065" spans="9:14" x14ac:dyDescent="0.25">
      <c r="I9065" s="42"/>
      <c r="J9065" s="19"/>
      <c r="K9065" s="19"/>
      <c r="N9065" s="7" t="str">
        <f>IF(ISBLANK(C9065),"",SUMIFS($D$4:D9065,$C$4:C9065,C9065))</f>
        <v/>
      </c>
    </row>
    <row r="9066" spans="9:14" x14ac:dyDescent="0.25">
      <c r="I9066" s="42"/>
      <c r="J9066" s="19"/>
      <c r="K9066" s="19"/>
      <c r="N9066" s="7" t="str">
        <f>IF(ISBLANK(C9066),"",SUMIFS($D$4:D9066,$C$4:C9066,C9066))</f>
        <v/>
      </c>
    </row>
    <row r="9067" spans="9:14" x14ac:dyDescent="0.25">
      <c r="I9067" s="42"/>
      <c r="J9067" s="19"/>
      <c r="K9067" s="19"/>
      <c r="N9067" s="7" t="str">
        <f>IF(ISBLANK(C9067),"",SUMIFS($D$4:D9067,$C$4:C9067,C9067))</f>
        <v/>
      </c>
    </row>
    <row r="9068" spans="9:14" x14ac:dyDescent="0.25">
      <c r="I9068" s="42"/>
      <c r="J9068" s="19"/>
      <c r="K9068" s="19"/>
      <c r="N9068" s="7" t="str">
        <f>IF(ISBLANK(C9068),"",SUMIFS($D$4:D9068,$C$4:C9068,C9068))</f>
        <v/>
      </c>
    </row>
    <row r="9069" spans="9:14" x14ac:dyDescent="0.25">
      <c r="I9069" s="42"/>
      <c r="J9069" s="19"/>
      <c r="K9069" s="19"/>
      <c r="N9069" s="7" t="str">
        <f>IF(ISBLANK(C9069),"",SUMIFS($D$4:D9069,$C$4:C9069,C9069))</f>
        <v/>
      </c>
    </row>
    <row r="9070" spans="9:14" x14ac:dyDescent="0.25">
      <c r="I9070" s="42"/>
      <c r="J9070" s="19"/>
      <c r="K9070" s="19"/>
      <c r="N9070" s="7" t="str">
        <f>IF(ISBLANK(C9070),"",SUMIFS($D$4:D9070,$C$4:C9070,C9070))</f>
        <v/>
      </c>
    </row>
    <row r="9071" spans="9:14" x14ac:dyDescent="0.25">
      <c r="I9071" s="42"/>
      <c r="J9071" s="19"/>
      <c r="K9071" s="19"/>
      <c r="N9071" s="7" t="str">
        <f>IF(ISBLANK(C9071),"",SUMIFS($D$4:D9071,$C$4:C9071,C9071))</f>
        <v/>
      </c>
    </row>
    <row r="9072" spans="9:14" x14ac:dyDescent="0.25">
      <c r="I9072" s="42"/>
      <c r="J9072" s="19"/>
      <c r="K9072" s="19"/>
      <c r="N9072" s="7" t="str">
        <f>IF(ISBLANK(C9072),"",SUMIFS($D$4:D9072,$C$4:C9072,C9072))</f>
        <v/>
      </c>
    </row>
    <row r="9073" spans="9:14" x14ac:dyDescent="0.25">
      <c r="I9073" s="42"/>
      <c r="J9073" s="19"/>
      <c r="K9073" s="19"/>
      <c r="N9073" s="7" t="str">
        <f>IF(ISBLANK(C9073),"",SUMIFS($D$4:D9073,$C$4:C9073,C9073))</f>
        <v/>
      </c>
    </row>
    <row r="9074" spans="9:14" x14ac:dyDescent="0.25">
      <c r="I9074" s="42"/>
      <c r="J9074" s="19"/>
      <c r="K9074" s="19"/>
      <c r="N9074" s="7" t="str">
        <f>IF(ISBLANK(C9074),"",SUMIFS($D$4:D9074,$C$4:C9074,C9074))</f>
        <v/>
      </c>
    </row>
    <row r="9075" spans="9:14" x14ac:dyDescent="0.25">
      <c r="I9075" s="42"/>
      <c r="J9075" s="19"/>
      <c r="K9075" s="19"/>
      <c r="N9075" s="7" t="str">
        <f>IF(ISBLANK(C9075),"",SUMIFS($D$4:D9075,$C$4:C9075,C9075))</f>
        <v/>
      </c>
    </row>
    <row r="9076" spans="9:14" x14ac:dyDescent="0.25">
      <c r="I9076" s="42"/>
      <c r="J9076" s="19"/>
      <c r="K9076" s="19"/>
      <c r="N9076" s="7" t="str">
        <f>IF(ISBLANK(C9076),"",SUMIFS($D$4:D9076,$C$4:C9076,C9076))</f>
        <v/>
      </c>
    </row>
    <row r="9077" spans="9:14" x14ac:dyDescent="0.25">
      <c r="I9077" s="42"/>
      <c r="J9077" s="19"/>
      <c r="K9077" s="19"/>
      <c r="N9077" s="7" t="str">
        <f>IF(ISBLANK(C9077),"",SUMIFS($D$4:D9077,$C$4:C9077,C9077))</f>
        <v/>
      </c>
    </row>
    <row r="9078" spans="9:14" x14ac:dyDescent="0.25">
      <c r="I9078" s="42"/>
      <c r="J9078" s="19"/>
      <c r="K9078" s="19"/>
      <c r="N9078" s="7" t="str">
        <f>IF(ISBLANK(C9078),"",SUMIFS($D$4:D9078,$C$4:C9078,C9078))</f>
        <v/>
      </c>
    </row>
    <row r="9079" spans="9:14" x14ac:dyDescent="0.25">
      <c r="I9079" s="42"/>
      <c r="J9079" s="19"/>
      <c r="K9079" s="19"/>
      <c r="N9079" s="7" t="str">
        <f>IF(ISBLANK(C9079),"",SUMIFS($D$4:D9079,$C$4:C9079,C9079))</f>
        <v/>
      </c>
    </row>
    <row r="9080" spans="9:14" x14ac:dyDescent="0.25">
      <c r="I9080" s="42"/>
      <c r="J9080" s="19"/>
      <c r="K9080" s="19"/>
      <c r="N9080" s="7" t="str">
        <f>IF(ISBLANK(C9080),"",SUMIFS($D$4:D9080,$C$4:C9080,C9080))</f>
        <v/>
      </c>
    </row>
    <row r="9081" spans="9:14" x14ac:dyDescent="0.25">
      <c r="I9081" s="42"/>
      <c r="J9081" s="19"/>
      <c r="K9081" s="19"/>
      <c r="N9081" s="7" t="str">
        <f>IF(ISBLANK(C9081),"",SUMIFS($D$4:D9081,$C$4:C9081,C9081))</f>
        <v/>
      </c>
    </row>
    <row r="9082" spans="9:14" x14ac:dyDescent="0.25">
      <c r="I9082" s="42"/>
      <c r="J9082" s="19"/>
      <c r="K9082" s="19"/>
      <c r="N9082" s="7" t="str">
        <f>IF(ISBLANK(C9082),"",SUMIFS($D$4:D9082,$C$4:C9082,C9082))</f>
        <v/>
      </c>
    </row>
    <row r="9083" spans="9:14" x14ac:dyDescent="0.25">
      <c r="I9083" s="42"/>
      <c r="J9083" s="19"/>
      <c r="K9083" s="19"/>
      <c r="N9083" s="7" t="str">
        <f>IF(ISBLANK(C9083),"",SUMIFS($D$4:D9083,$C$4:C9083,C9083))</f>
        <v/>
      </c>
    </row>
    <row r="9084" spans="9:14" x14ac:dyDescent="0.25">
      <c r="I9084" s="42"/>
      <c r="J9084" s="19"/>
      <c r="K9084" s="19"/>
      <c r="N9084" s="7" t="str">
        <f>IF(ISBLANK(C9084),"",SUMIFS($D$4:D9084,$C$4:C9084,C9084))</f>
        <v/>
      </c>
    </row>
    <row r="9085" spans="9:14" x14ac:dyDescent="0.25">
      <c r="I9085" s="42"/>
      <c r="J9085" s="19"/>
      <c r="K9085" s="19"/>
      <c r="N9085" s="7" t="str">
        <f>IF(ISBLANK(C9085),"",SUMIFS($D$4:D9085,$C$4:C9085,C9085))</f>
        <v/>
      </c>
    </row>
    <row r="9086" spans="9:14" x14ac:dyDescent="0.25">
      <c r="I9086" s="42"/>
      <c r="J9086" s="19"/>
      <c r="K9086" s="19"/>
      <c r="N9086" s="7" t="str">
        <f>IF(ISBLANK(C9086),"",SUMIFS($D$4:D9086,$C$4:C9086,C9086))</f>
        <v/>
      </c>
    </row>
    <row r="9087" spans="9:14" x14ac:dyDescent="0.25">
      <c r="I9087" s="42"/>
      <c r="J9087" s="19"/>
      <c r="K9087" s="19"/>
      <c r="N9087" s="7" t="str">
        <f>IF(ISBLANK(C9087),"",SUMIFS($D$4:D9087,$C$4:C9087,C9087))</f>
        <v/>
      </c>
    </row>
    <row r="9088" spans="9:14" x14ac:dyDescent="0.25">
      <c r="I9088" s="42"/>
      <c r="J9088" s="19"/>
      <c r="K9088" s="19"/>
      <c r="N9088" s="7" t="str">
        <f>IF(ISBLANK(C9088),"",SUMIFS($D$4:D9088,$C$4:C9088,C9088))</f>
        <v/>
      </c>
    </row>
    <row r="9089" spans="9:14" x14ac:dyDescent="0.25">
      <c r="I9089" s="42"/>
      <c r="J9089" s="19"/>
      <c r="K9089" s="19"/>
      <c r="N9089" s="7" t="str">
        <f>IF(ISBLANK(C9089),"",SUMIFS($D$4:D9089,$C$4:C9089,C9089))</f>
        <v/>
      </c>
    </row>
    <row r="9090" spans="9:14" x14ac:dyDescent="0.25">
      <c r="I9090" s="42"/>
      <c r="J9090" s="19"/>
      <c r="K9090" s="19"/>
      <c r="N9090" s="7" t="str">
        <f>IF(ISBLANK(C9090),"",SUMIFS($D$4:D9090,$C$4:C9090,C9090))</f>
        <v/>
      </c>
    </row>
    <row r="9091" spans="9:14" x14ac:dyDescent="0.25">
      <c r="I9091" s="42"/>
      <c r="J9091" s="19"/>
      <c r="K9091" s="19"/>
      <c r="N9091" s="7" t="str">
        <f>IF(ISBLANK(C9091),"",SUMIFS($D$4:D9091,$C$4:C9091,C9091))</f>
        <v/>
      </c>
    </row>
    <row r="9092" spans="9:14" x14ac:dyDescent="0.25">
      <c r="I9092" s="42"/>
      <c r="J9092" s="19"/>
      <c r="K9092" s="19"/>
      <c r="N9092" s="7" t="str">
        <f>IF(ISBLANK(C9092),"",SUMIFS($D$4:D9092,$C$4:C9092,C9092))</f>
        <v/>
      </c>
    </row>
    <row r="9093" spans="9:14" x14ac:dyDescent="0.25">
      <c r="I9093" s="42"/>
      <c r="J9093" s="19"/>
      <c r="K9093" s="19"/>
      <c r="N9093" s="7" t="str">
        <f>IF(ISBLANK(C9093),"",SUMIFS($D$4:D9093,$C$4:C9093,C9093))</f>
        <v/>
      </c>
    </row>
    <row r="9094" spans="9:14" x14ac:dyDescent="0.25">
      <c r="I9094" s="42"/>
      <c r="J9094" s="19"/>
      <c r="K9094" s="19"/>
      <c r="N9094" s="7" t="str">
        <f>IF(ISBLANK(C9094),"",SUMIFS($D$4:D9094,$C$4:C9094,C9094))</f>
        <v/>
      </c>
    </row>
    <row r="9095" spans="9:14" x14ac:dyDescent="0.25">
      <c r="I9095" s="42"/>
      <c r="J9095" s="19"/>
      <c r="K9095" s="19"/>
      <c r="N9095" s="7" t="str">
        <f>IF(ISBLANK(C9095),"",SUMIFS($D$4:D9095,$C$4:C9095,C9095))</f>
        <v/>
      </c>
    </row>
    <row r="9096" spans="9:14" x14ac:dyDescent="0.25">
      <c r="I9096" s="42"/>
      <c r="J9096" s="19"/>
      <c r="K9096" s="19"/>
      <c r="N9096" s="7" t="str">
        <f>IF(ISBLANK(C9096),"",SUMIFS($D$4:D9096,$C$4:C9096,C9096))</f>
        <v/>
      </c>
    </row>
    <row r="9097" spans="9:14" x14ac:dyDescent="0.25">
      <c r="I9097" s="42"/>
      <c r="J9097" s="19"/>
      <c r="K9097" s="19"/>
      <c r="N9097" s="7" t="str">
        <f>IF(ISBLANK(C9097),"",SUMIFS($D$4:D9097,$C$4:C9097,C9097))</f>
        <v/>
      </c>
    </row>
    <row r="9098" spans="9:14" x14ac:dyDescent="0.25">
      <c r="I9098" s="42"/>
      <c r="J9098" s="19"/>
      <c r="K9098" s="19"/>
      <c r="N9098" s="7" t="str">
        <f>IF(ISBLANK(C9098),"",SUMIFS($D$4:D9098,$C$4:C9098,C9098))</f>
        <v/>
      </c>
    </row>
    <row r="9099" spans="9:14" x14ac:dyDescent="0.25">
      <c r="I9099" s="42"/>
      <c r="J9099" s="19"/>
      <c r="K9099" s="19"/>
      <c r="N9099" s="7" t="str">
        <f>IF(ISBLANK(C9099),"",SUMIFS($D$4:D9099,$C$4:C9099,C9099))</f>
        <v/>
      </c>
    </row>
    <row r="9100" spans="9:14" x14ac:dyDescent="0.25">
      <c r="I9100" s="42"/>
      <c r="J9100" s="19"/>
      <c r="K9100" s="19"/>
      <c r="N9100" s="7" t="str">
        <f>IF(ISBLANK(C9100),"",SUMIFS($D$4:D9100,$C$4:C9100,C9100))</f>
        <v/>
      </c>
    </row>
    <row r="9101" spans="9:14" x14ac:dyDescent="0.25">
      <c r="I9101" s="42"/>
      <c r="J9101" s="19"/>
      <c r="K9101" s="19"/>
      <c r="N9101" s="7" t="str">
        <f>IF(ISBLANK(C9101),"",SUMIFS($D$4:D9101,$C$4:C9101,C9101))</f>
        <v/>
      </c>
    </row>
    <row r="9102" spans="9:14" x14ac:dyDescent="0.25">
      <c r="I9102" s="42"/>
      <c r="J9102" s="19"/>
      <c r="K9102" s="19"/>
      <c r="N9102" s="7" t="str">
        <f>IF(ISBLANK(C9102),"",SUMIFS($D$4:D9102,$C$4:C9102,C9102))</f>
        <v/>
      </c>
    </row>
    <row r="9103" spans="9:14" x14ac:dyDescent="0.25">
      <c r="I9103" s="42"/>
      <c r="J9103" s="19"/>
      <c r="K9103" s="19"/>
      <c r="N9103" s="7" t="str">
        <f>IF(ISBLANK(C9103),"",SUMIFS($D$4:D9103,$C$4:C9103,C9103))</f>
        <v/>
      </c>
    </row>
    <row r="9104" spans="9:14" x14ac:dyDescent="0.25">
      <c r="I9104" s="42"/>
      <c r="J9104" s="19"/>
      <c r="K9104" s="19"/>
      <c r="N9104" s="7" t="str">
        <f>IF(ISBLANK(C9104),"",SUMIFS($D$4:D9104,$C$4:C9104,C9104))</f>
        <v/>
      </c>
    </row>
    <row r="9105" spans="9:14" x14ac:dyDescent="0.25">
      <c r="I9105" s="42"/>
      <c r="J9105" s="19"/>
      <c r="K9105" s="19"/>
      <c r="N9105" s="7" t="str">
        <f>IF(ISBLANK(C9105),"",SUMIFS($D$4:D9105,$C$4:C9105,C9105))</f>
        <v/>
      </c>
    </row>
    <row r="9106" spans="9:14" x14ac:dyDescent="0.25">
      <c r="I9106" s="42"/>
      <c r="J9106" s="19"/>
      <c r="K9106" s="19"/>
      <c r="N9106" s="7" t="str">
        <f>IF(ISBLANK(C9106),"",SUMIFS($D$4:D9106,$C$4:C9106,C9106))</f>
        <v/>
      </c>
    </row>
    <row r="9107" spans="9:14" x14ac:dyDescent="0.25">
      <c r="I9107" s="42"/>
      <c r="J9107" s="19"/>
      <c r="K9107" s="19"/>
      <c r="N9107" s="7" t="str">
        <f>IF(ISBLANK(C9107),"",SUMIFS($D$4:D9107,$C$4:C9107,C9107))</f>
        <v/>
      </c>
    </row>
    <row r="9108" spans="9:14" x14ac:dyDescent="0.25">
      <c r="I9108" s="42"/>
      <c r="J9108" s="19"/>
      <c r="K9108" s="19"/>
      <c r="N9108" s="7" t="str">
        <f>IF(ISBLANK(C9108),"",SUMIFS($D$4:D9108,$C$4:C9108,C9108))</f>
        <v/>
      </c>
    </row>
    <row r="9109" spans="9:14" x14ac:dyDescent="0.25">
      <c r="I9109" s="42"/>
      <c r="J9109" s="19"/>
      <c r="K9109" s="19"/>
      <c r="N9109" s="7" t="str">
        <f>IF(ISBLANK(C9109),"",SUMIFS($D$4:D9109,$C$4:C9109,C9109))</f>
        <v/>
      </c>
    </row>
    <row r="9110" spans="9:14" x14ac:dyDescent="0.25">
      <c r="I9110" s="42"/>
      <c r="J9110" s="19"/>
      <c r="K9110" s="19"/>
      <c r="N9110" s="7" t="str">
        <f>IF(ISBLANK(C9110),"",SUMIFS($D$4:D9110,$C$4:C9110,C9110))</f>
        <v/>
      </c>
    </row>
    <row r="9111" spans="9:14" x14ac:dyDescent="0.25">
      <c r="I9111" s="42"/>
      <c r="J9111" s="19"/>
      <c r="K9111" s="19"/>
      <c r="N9111" s="7" t="str">
        <f>IF(ISBLANK(C9111),"",SUMIFS($D$4:D9111,$C$4:C9111,C9111))</f>
        <v/>
      </c>
    </row>
    <row r="9112" spans="9:14" x14ac:dyDescent="0.25">
      <c r="I9112" s="42"/>
      <c r="J9112" s="19"/>
      <c r="K9112" s="19"/>
      <c r="N9112" s="7" t="str">
        <f>IF(ISBLANK(C9112),"",SUMIFS($D$4:D9112,$C$4:C9112,C9112))</f>
        <v/>
      </c>
    </row>
    <row r="9113" spans="9:14" x14ac:dyDescent="0.25">
      <c r="I9113" s="42"/>
      <c r="J9113" s="19"/>
      <c r="K9113" s="19"/>
      <c r="N9113" s="7" t="str">
        <f>IF(ISBLANK(C9113),"",SUMIFS($D$4:D9113,$C$4:C9113,C9113))</f>
        <v/>
      </c>
    </row>
    <row r="9114" spans="9:14" x14ac:dyDescent="0.25">
      <c r="I9114" s="42"/>
      <c r="J9114" s="19"/>
      <c r="K9114" s="19"/>
      <c r="N9114" s="7" t="str">
        <f>IF(ISBLANK(C9114),"",SUMIFS($D$4:D9114,$C$4:C9114,C9114))</f>
        <v/>
      </c>
    </row>
    <row r="9115" spans="9:14" x14ac:dyDescent="0.25">
      <c r="I9115" s="42"/>
      <c r="J9115" s="19"/>
      <c r="K9115" s="19"/>
      <c r="N9115" s="7" t="str">
        <f>IF(ISBLANK(C9115),"",SUMIFS($D$4:D9115,$C$4:C9115,C9115))</f>
        <v/>
      </c>
    </row>
    <row r="9116" spans="9:14" x14ac:dyDescent="0.25">
      <c r="I9116" s="42"/>
      <c r="J9116" s="19"/>
      <c r="K9116" s="19"/>
      <c r="N9116" s="7" t="str">
        <f>IF(ISBLANK(C9116),"",SUMIFS($D$4:D9116,$C$4:C9116,C9116))</f>
        <v/>
      </c>
    </row>
    <row r="9117" spans="9:14" x14ac:dyDescent="0.25">
      <c r="I9117" s="42"/>
      <c r="J9117" s="19"/>
      <c r="K9117" s="19"/>
      <c r="N9117" s="7" t="str">
        <f>IF(ISBLANK(C9117),"",SUMIFS($D$4:D9117,$C$4:C9117,C9117))</f>
        <v/>
      </c>
    </row>
    <row r="9118" spans="9:14" x14ac:dyDescent="0.25">
      <c r="I9118" s="42"/>
      <c r="J9118" s="19"/>
      <c r="K9118" s="19"/>
      <c r="N9118" s="7" t="str">
        <f>IF(ISBLANK(C9118),"",SUMIFS($D$4:D9118,$C$4:C9118,C9118))</f>
        <v/>
      </c>
    </row>
    <row r="9119" spans="9:14" x14ac:dyDescent="0.25">
      <c r="I9119" s="42"/>
      <c r="J9119" s="19"/>
      <c r="K9119" s="19"/>
      <c r="N9119" s="7" t="str">
        <f>IF(ISBLANK(C9119),"",SUMIFS($D$4:D9119,$C$4:C9119,C9119))</f>
        <v/>
      </c>
    </row>
    <row r="9120" spans="9:14" x14ac:dyDescent="0.25">
      <c r="I9120" s="42"/>
      <c r="J9120" s="19"/>
      <c r="K9120" s="19"/>
      <c r="N9120" s="7" t="str">
        <f>IF(ISBLANK(C9120),"",SUMIFS($D$4:D9120,$C$4:C9120,C9120))</f>
        <v/>
      </c>
    </row>
    <row r="9121" spans="9:14" x14ac:dyDescent="0.25">
      <c r="I9121" s="42"/>
      <c r="J9121" s="19"/>
      <c r="K9121" s="19"/>
      <c r="N9121" s="7" t="str">
        <f>IF(ISBLANK(C9121),"",SUMIFS($D$4:D9121,$C$4:C9121,C9121))</f>
        <v/>
      </c>
    </row>
    <row r="9122" spans="9:14" x14ac:dyDescent="0.25">
      <c r="I9122" s="42"/>
      <c r="J9122" s="19"/>
      <c r="K9122" s="19"/>
      <c r="N9122" s="7" t="str">
        <f>IF(ISBLANK(C9122),"",SUMIFS($D$4:D9122,$C$4:C9122,C9122))</f>
        <v/>
      </c>
    </row>
    <row r="9123" spans="9:14" x14ac:dyDescent="0.25">
      <c r="I9123" s="42"/>
      <c r="J9123" s="19"/>
      <c r="K9123" s="19"/>
      <c r="N9123" s="7" t="str">
        <f>IF(ISBLANK(C9123),"",SUMIFS($D$4:D9123,$C$4:C9123,C9123))</f>
        <v/>
      </c>
    </row>
    <row r="9124" spans="9:14" x14ac:dyDescent="0.25">
      <c r="I9124" s="42"/>
      <c r="J9124" s="19"/>
      <c r="K9124" s="19"/>
      <c r="N9124" s="7" t="str">
        <f>IF(ISBLANK(C9124),"",SUMIFS($D$4:D9124,$C$4:C9124,C9124))</f>
        <v/>
      </c>
    </row>
    <row r="9125" spans="9:14" x14ac:dyDescent="0.25">
      <c r="I9125" s="42"/>
      <c r="J9125" s="19"/>
      <c r="K9125" s="19"/>
      <c r="N9125" s="7" t="str">
        <f>IF(ISBLANK(C9125),"",SUMIFS($D$4:D9125,$C$4:C9125,C9125))</f>
        <v/>
      </c>
    </row>
    <row r="9126" spans="9:14" x14ac:dyDescent="0.25">
      <c r="I9126" s="42"/>
      <c r="J9126" s="19"/>
      <c r="K9126" s="19"/>
      <c r="N9126" s="7" t="str">
        <f>IF(ISBLANK(C9126),"",SUMIFS($D$4:D9126,$C$4:C9126,C9126))</f>
        <v/>
      </c>
    </row>
    <row r="9127" spans="9:14" x14ac:dyDescent="0.25">
      <c r="I9127" s="42"/>
      <c r="J9127" s="19"/>
      <c r="K9127" s="19"/>
      <c r="N9127" s="7" t="str">
        <f>IF(ISBLANK(C9127),"",SUMIFS($D$4:D9127,$C$4:C9127,C9127))</f>
        <v/>
      </c>
    </row>
    <row r="9128" spans="9:14" x14ac:dyDescent="0.25">
      <c r="I9128" s="42"/>
      <c r="J9128" s="19"/>
      <c r="K9128" s="19"/>
      <c r="N9128" s="7" t="str">
        <f>IF(ISBLANK(C9128),"",SUMIFS($D$4:D9128,$C$4:C9128,C9128))</f>
        <v/>
      </c>
    </row>
    <row r="9129" spans="9:14" x14ac:dyDescent="0.25">
      <c r="I9129" s="42"/>
      <c r="J9129" s="19"/>
      <c r="K9129" s="19"/>
      <c r="N9129" s="7" t="str">
        <f>IF(ISBLANK(C9129),"",SUMIFS($D$4:D9129,$C$4:C9129,C9129))</f>
        <v/>
      </c>
    </row>
    <row r="9130" spans="9:14" x14ac:dyDescent="0.25">
      <c r="I9130" s="42"/>
      <c r="J9130" s="19"/>
      <c r="K9130" s="19"/>
      <c r="N9130" s="7" t="str">
        <f>IF(ISBLANK(C9130),"",SUMIFS($D$4:D9130,$C$4:C9130,C9130))</f>
        <v/>
      </c>
    </row>
    <row r="9131" spans="9:14" x14ac:dyDescent="0.25">
      <c r="I9131" s="42"/>
      <c r="J9131" s="19"/>
      <c r="K9131" s="19"/>
      <c r="N9131" s="7" t="str">
        <f>IF(ISBLANK(C9131),"",SUMIFS($D$4:D9131,$C$4:C9131,C9131))</f>
        <v/>
      </c>
    </row>
    <row r="9132" spans="9:14" x14ac:dyDescent="0.25">
      <c r="I9132" s="42"/>
      <c r="J9132" s="19"/>
      <c r="K9132" s="19"/>
      <c r="N9132" s="7" t="str">
        <f>IF(ISBLANK(C9132),"",SUMIFS($D$4:D9132,$C$4:C9132,C9132))</f>
        <v/>
      </c>
    </row>
    <row r="9133" spans="9:14" x14ac:dyDescent="0.25">
      <c r="I9133" s="42"/>
      <c r="J9133" s="19"/>
      <c r="K9133" s="19"/>
      <c r="N9133" s="7" t="str">
        <f>IF(ISBLANK(C9133),"",SUMIFS($D$4:D9133,$C$4:C9133,C9133))</f>
        <v/>
      </c>
    </row>
    <row r="9134" spans="9:14" x14ac:dyDescent="0.25">
      <c r="I9134" s="42"/>
      <c r="J9134" s="19"/>
      <c r="K9134" s="19"/>
      <c r="N9134" s="7" t="str">
        <f>IF(ISBLANK(C9134),"",SUMIFS($D$4:D9134,$C$4:C9134,C9134))</f>
        <v/>
      </c>
    </row>
    <row r="9135" spans="9:14" x14ac:dyDescent="0.25">
      <c r="I9135" s="42"/>
      <c r="J9135" s="19"/>
      <c r="K9135" s="19"/>
      <c r="N9135" s="7" t="str">
        <f>IF(ISBLANK(C9135),"",SUMIFS($D$4:D9135,$C$4:C9135,C9135))</f>
        <v/>
      </c>
    </row>
    <row r="9136" spans="9:14" x14ac:dyDescent="0.25">
      <c r="I9136" s="42"/>
      <c r="J9136" s="19"/>
      <c r="K9136" s="19"/>
      <c r="N9136" s="7" t="str">
        <f>IF(ISBLANK(C9136),"",SUMIFS($D$4:D9136,$C$4:C9136,C9136))</f>
        <v/>
      </c>
    </row>
    <row r="9137" spans="9:14" x14ac:dyDescent="0.25">
      <c r="I9137" s="42"/>
      <c r="J9137" s="19"/>
      <c r="K9137" s="19"/>
      <c r="N9137" s="7" t="str">
        <f>IF(ISBLANK(C9137),"",SUMIFS($D$4:D9137,$C$4:C9137,C9137))</f>
        <v/>
      </c>
    </row>
    <row r="9138" spans="9:14" x14ac:dyDescent="0.25">
      <c r="I9138" s="42"/>
      <c r="J9138" s="19"/>
      <c r="K9138" s="19"/>
      <c r="N9138" s="7" t="str">
        <f>IF(ISBLANK(C9138),"",SUMIFS($D$4:D9138,$C$4:C9138,C9138))</f>
        <v/>
      </c>
    </row>
    <row r="9139" spans="9:14" x14ac:dyDescent="0.25">
      <c r="I9139" s="42"/>
      <c r="J9139" s="19"/>
      <c r="K9139" s="19"/>
      <c r="N9139" s="7" t="str">
        <f>IF(ISBLANK(C9139),"",SUMIFS($D$4:D9139,$C$4:C9139,C9139))</f>
        <v/>
      </c>
    </row>
    <row r="9140" spans="9:14" x14ac:dyDescent="0.25">
      <c r="I9140" s="42"/>
      <c r="J9140" s="19"/>
      <c r="K9140" s="19"/>
      <c r="N9140" s="7" t="str">
        <f>IF(ISBLANK(C9140),"",SUMIFS($D$4:D9140,$C$4:C9140,C9140))</f>
        <v/>
      </c>
    </row>
    <row r="9141" spans="9:14" x14ac:dyDescent="0.25">
      <c r="I9141" s="42"/>
      <c r="J9141" s="19"/>
      <c r="K9141" s="19"/>
      <c r="N9141" s="7" t="str">
        <f>IF(ISBLANK(C9141),"",SUMIFS($D$4:D9141,$C$4:C9141,C9141))</f>
        <v/>
      </c>
    </row>
    <row r="9142" spans="9:14" x14ac:dyDescent="0.25">
      <c r="I9142" s="42"/>
      <c r="J9142" s="19"/>
      <c r="K9142" s="19"/>
      <c r="N9142" s="7" t="str">
        <f>IF(ISBLANK(C9142),"",SUMIFS($D$4:D9142,$C$4:C9142,C9142))</f>
        <v/>
      </c>
    </row>
    <row r="9143" spans="9:14" x14ac:dyDescent="0.25">
      <c r="I9143" s="42"/>
      <c r="J9143" s="19"/>
      <c r="K9143" s="19"/>
      <c r="N9143" s="7" t="str">
        <f>IF(ISBLANK(C9143),"",SUMIFS($D$4:D9143,$C$4:C9143,C9143))</f>
        <v/>
      </c>
    </row>
    <row r="9144" spans="9:14" x14ac:dyDescent="0.25">
      <c r="I9144" s="42"/>
      <c r="J9144" s="19"/>
      <c r="K9144" s="19"/>
      <c r="N9144" s="7" t="str">
        <f>IF(ISBLANK(C9144),"",SUMIFS($D$4:D9144,$C$4:C9144,C9144))</f>
        <v/>
      </c>
    </row>
    <row r="9145" spans="9:14" x14ac:dyDescent="0.25">
      <c r="I9145" s="42"/>
      <c r="J9145" s="19"/>
      <c r="K9145" s="19"/>
      <c r="N9145" s="7" t="str">
        <f>IF(ISBLANK(C9145),"",SUMIFS($D$4:D9145,$C$4:C9145,C9145))</f>
        <v/>
      </c>
    </row>
    <row r="9146" spans="9:14" x14ac:dyDescent="0.25">
      <c r="I9146" s="42"/>
      <c r="J9146" s="19"/>
      <c r="K9146" s="19"/>
      <c r="N9146" s="7" t="str">
        <f>IF(ISBLANK(C9146),"",SUMIFS($D$4:D9146,$C$4:C9146,C9146))</f>
        <v/>
      </c>
    </row>
    <row r="9147" spans="9:14" x14ac:dyDescent="0.25">
      <c r="I9147" s="42"/>
      <c r="J9147" s="19"/>
      <c r="K9147" s="19"/>
      <c r="N9147" s="7" t="str">
        <f>IF(ISBLANK(C9147),"",SUMIFS($D$4:D9147,$C$4:C9147,C9147))</f>
        <v/>
      </c>
    </row>
    <row r="9148" spans="9:14" x14ac:dyDescent="0.25">
      <c r="I9148" s="42"/>
      <c r="J9148" s="19"/>
      <c r="K9148" s="19"/>
      <c r="N9148" s="7" t="str">
        <f>IF(ISBLANK(C9148),"",SUMIFS($D$4:D9148,$C$4:C9148,C9148))</f>
        <v/>
      </c>
    </row>
    <row r="9149" spans="9:14" x14ac:dyDescent="0.25">
      <c r="I9149" s="42"/>
      <c r="J9149" s="19"/>
      <c r="K9149" s="19"/>
      <c r="N9149" s="7" t="str">
        <f>IF(ISBLANK(C9149),"",SUMIFS($D$4:D9149,$C$4:C9149,C9149))</f>
        <v/>
      </c>
    </row>
    <row r="9150" spans="9:14" x14ac:dyDescent="0.25">
      <c r="I9150" s="42"/>
      <c r="J9150" s="19"/>
      <c r="K9150" s="19"/>
      <c r="N9150" s="7" t="str">
        <f>IF(ISBLANK(C9150),"",SUMIFS($D$4:D9150,$C$4:C9150,C9150))</f>
        <v/>
      </c>
    </row>
    <row r="9151" spans="9:14" x14ac:dyDescent="0.25">
      <c r="I9151" s="42"/>
      <c r="J9151" s="19"/>
      <c r="K9151" s="19"/>
      <c r="N9151" s="7" t="str">
        <f>IF(ISBLANK(C9151),"",SUMIFS($D$4:D9151,$C$4:C9151,C9151))</f>
        <v/>
      </c>
    </row>
    <row r="9152" spans="9:14" x14ac:dyDescent="0.25">
      <c r="I9152" s="42"/>
      <c r="J9152" s="19"/>
      <c r="K9152" s="19"/>
      <c r="N9152" s="7" t="str">
        <f>IF(ISBLANK(C9152),"",SUMIFS($D$4:D9152,$C$4:C9152,C9152))</f>
        <v/>
      </c>
    </row>
    <row r="9153" spans="9:14" x14ac:dyDescent="0.25">
      <c r="I9153" s="42"/>
      <c r="J9153" s="19"/>
      <c r="K9153" s="19"/>
      <c r="N9153" s="7" t="str">
        <f>IF(ISBLANK(C9153),"",SUMIFS($D$4:D9153,$C$4:C9153,C9153))</f>
        <v/>
      </c>
    </row>
    <row r="9154" spans="9:14" x14ac:dyDescent="0.25">
      <c r="I9154" s="42"/>
      <c r="J9154" s="19"/>
      <c r="K9154" s="19"/>
      <c r="N9154" s="7" t="str">
        <f>IF(ISBLANK(C9154),"",SUMIFS($D$4:D9154,$C$4:C9154,C9154))</f>
        <v/>
      </c>
    </row>
    <row r="9155" spans="9:14" x14ac:dyDescent="0.25">
      <c r="I9155" s="42"/>
      <c r="J9155" s="19"/>
      <c r="K9155" s="19"/>
      <c r="N9155" s="7" t="str">
        <f>IF(ISBLANK(C9155),"",SUMIFS($D$4:D9155,$C$4:C9155,C9155))</f>
        <v/>
      </c>
    </row>
    <row r="9156" spans="9:14" x14ac:dyDescent="0.25">
      <c r="I9156" s="42"/>
      <c r="J9156" s="19"/>
      <c r="K9156" s="19"/>
      <c r="N9156" s="7" t="str">
        <f>IF(ISBLANK(C9156),"",SUMIFS($D$4:D9156,$C$4:C9156,C9156))</f>
        <v/>
      </c>
    </row>
    <row r="9157" spans="9:14" x14ac:dyDescent="0.25">
      <c r="I9157" s="42"/>
      <c r="J9157" s="19"/>
      <c r="K9157" s="19"/>
      <c r="N9157" s="7" t="str">
        <f>IF(ISBLANK(C9157),"",SUMIFS($D$4:D9157,$C$4:C9157,C9157))</f>
        <v/>
      </c>
    </row>
    <row r="9158" spans="9:14" x14ac:dyDescent="0.25">
      <c r="I9158" s="42"/>
      <c r="J9158" s="19"/>
      <c r="K9158" s="19"/>
      <c r="N9158" s="7" t="str">
        <f>IF(ISBLANK(C9158),"",SUMIFS($D$4:D9158,$C$4:C9158,C9158))</f>
        <v/>
      </c>
    </row>
    <row r="9159" spans="9:14" x14ac:dyDescent="0.25">
      <c r="I9159" s="42"/>
      <c r="J9159" s="19"/>
      <c r="K9159" s="19"/>
      <c r="N9159" s="7" t="str">
        <f>IF(ISBLANK(C9159),"",SUMIFS($D$4:D9159,$C$4:C9159,C9159))</f>
        <v/>
      </c>
    </row>
    <row r="9160" spans="9:14" x14ac:dyDescent="0.25">
      <c r="I9160" s="42"/>
      <c r="J9160" s="19"/>
      <c r="K9160" s="19"/>
      <c r="N9160" s="7" t="str">
        <f>IF(ISBLANK(C9160),"",SUMIFS($D$4:D9160,$C$4:C9160,C9160))</f>
        <v/>
      </c>
    </row>
    <row r="9161" spans="9:14" x14ac:dyDescent="0.25">
      <c r="I9161" s="42"/>
      <c r="J9161" s="19"/>
      <c r="K9161" s="19"/>
      <c r="N9161" s="7" t="str">
        <f>IF(ISBLANK(C9161),"",SUMIFS($D$4:D9161,$C$4:C9161,C9161))</f>
        <v/>
      </c>
    </row>
    <row r="9162" spans="9:14" x14ac:dyDescent="0.25">
      <c r="I9162" s="42"/>
      <c r="J9162" s="19"/>
      <c r="K9162" s="19"/>
      <c r="N9162" s="7" t="str">
        <f>IF(ISBLANK(C9162),"",SUMIFS($D$4:D9162,$C$4:C9162,C9162))</f>
        <v/>
      </c>
    </row>
    <row r="9163" spans="9:14" x14ac:dyDescent="0.25">
      <c r="I9163" s="42"/>
      <c r="J9163" s="19"/>
      <c r="K9163" s="19"/>
      <c r="N9163" s="7" t="str">
        <f>IF(ISBLANK(C9163),"",SUMIFS($D$4:D9163,$C$4:C9163,C9163))</f>
        <v/>
      </c>
    </row>
    <row r="9164" spans="9:14" x14ac:dyDescent="0.25">
      <c r="I9164" s="42"/>
      <c r="J9164" s="19"/>
      <c r="K9164" s="19"/>
      <c r="N9164" s="7" t="str">
        <f>IF(ISBLANK(C9164),"",SUMIFS($D$4:D9164,$C$4:C9164,C9164))</f>
        <v/>
      </c>
    </row>
    <row r="9165" spans="9:14" x14ac:dyDescent="0.25">
      <c r="I9165" s="42"/>
      <c r="J9165" s="19"/>
      <c r="K9165" s="19"/>
      <c r="N9165" s="7" t="str">
        <f>IF(ISBLANK(C9165),"",SUMIFS($D$4:D9165,$C$4:C9165,C9165))</f>
        <v/>
      </c>
    </row>
    <row r="9166" spans="9:14" x14ac:dyDescent="0.25">
      <c r="I9166" s="42"/>
      <c r="J9166" s="19"/>
      <c r="K9166" s="19"/>
      <c r="N9166" s="7" t="str">
        <f>IF(ISBLANK(C9166),"",SUMIFS($D$4:D9166,$C$4:C9166,C9166))</f>
        <v/>
      </c>
    </row>
    <row r="9167" spans="9:14" x14ac:dyDescent="0.25">
      <c r="I9167" s="42"/>
      <c r="J9167" s="19"/>
      <c r="K9167" s="19"/>
      <c r="N9167" s="7" t="str">
        <f>IF(ISBLANK(C9167),"",SUMIFS($D$4:D9167,$C$4:C9167,C9167))</f>
        <v/>
      </c>
    </row>
    <row r="9168" spans="9:14" x14ac:dyDescent="0.25">
      <c r="I9168" s="42"/>
      <c r="J9168" s="19"/>
      <c r="K9168" s="19"/>
      <c r="N9168" s="7" t="str">
        <f>IF(ISBLANK(C9168),"",SUMIFS($D$4:D9168,$C$4:C9168,C9168))</f>
        <v/>
      </c>
    </row>
    <row r="9169" spans="9:14" x14ac:dyDescent="0.25">
      <c r="I9169" s="42"/>
      <c r="J9169" s="19"/>
      <c r="K9169" s="19"/>
      <c r="N9169" s="7" t="str">
        <f>IF(ISBLANK(C9169),"",SUMIFS($D$4:D9169,$C$4:C9169,C9169))</f>
        <v/>
      </c>
    </row>
    <row r="9170" spans="9:14" x14ac:dyDescent="0.25">
      <c r="I9170" s="42"/>
      <c r="J9170" s="19"/>
      <c r="K9170" s="19"/>
      <c r="N9170" s="7" t="str">
        <f>IF(ISBLANK(C9170),"",SUMIFS($D$4:D9170,$C$4:C9170,C9170))</f>
        <v/>
      </c>
    </row>
    <row r="9171" spans="9:14" x14ac:dyDescent="0.25">
      <c r="I9171" s="42"/>
      <c r="J9171" s="19"/>
      <c r="K9171" s="19"/>
      <c r="N9171" s="7" t="str">
        <f>IF(ISBLANK(C9171),"",SUMIFS($D$4:D9171,$C$4:C9171,C9171))</f>
        <v/>
      </c>
    </row>
    <row r="9172" spans="9:14" x14ac:dyDescent="0.25">
      <c r="I9172" s="42"/>
      <c r="J9172" s="19"/>
      <c r="K9172" s="19"/>
      <c r="N9172" s="7" t="str">
        <f>IF(ISBLANK(C9172),"",SUMIFS($D$4:D9172,$C$4:C9172,C9172))</f>
        <v/>
      </c>
    </row>
    <row r="9173" spans="9:14" x14ac:dyDescent="0.25">
      <c r="I9173" s="42"/>
      <c r="J9173" s="19"/>
      <c r="K9173" s="19"/>
      <c r="N9173" s="7" t="str">
        <f>IF(ISBLANK(C9173),"",SUMIFS($D$4:D9173,$C$4:C9173,C9173))</f>
        <v/>
      </c>
    </row>
    <row r="9174" spans="9:14" x14ac:dyDescent="0.25">
      <c r="I9174" s="42"/>
      <c r="J9174" s="19"/>
      <c r="K9174" s="19"/>
      <c r="N9174" s="7" t="str">
        <f>IF(ISBLANK(C9174),"",SUMIFS($D$4:D9174,$C$4:C9174,C9174))</f>
        <v/>
      </c>
    </row>
    <row r="9175" spans="9:14" x14ac:dyDescent="0.25">
      <c r="I9175" s="42"/>
      <c r="J9175" s="19"/>
      <c r="K9175" s="19"/>
      <c r="N9175" s="7" t="str">
        <f>IF(ISBLANK(C9175),"",SUMIFS($D$4:D9175,$C$4:C9175,C9175))</f>
        <v/>
      </c>
    </row>
    <row r="9176" spans="9:14" x14ac:dyDescent="0.25">
      <c r="I9176" s="42"/>
      <c r="J9176" s="19"/>
      <c r="K9176" s="19"/>
      <c r="N9176" s="7" t="str">
        <f>IF(ISBLANK(C9176),"",SUMIFS($D$4:D9176,$C$4:C9176,C9176))</f>
        <v/>
      </c>
    </row>
    <row r="9177" spans="9:14" x14ac:dyDescent="0.25">
      <c r="I9177" s="42"/>
      <c r="J9177" s="19"/>
      <c r="K9177" s="19"/>
      <c r="N9177" s="7" t="str">
        <f>IF(ISBLANK(C9177),"",SUMIFS($D$4:D9177,$C$4:C9177,C9177))</f>
        <v/>
      </c>
    </row>
    <row r="9178" spans="9:14" x14ac:dyDescent="0.25">
      <c r="I9178" s="42"/>
      <c r="J9178" s="19"/>
      <c r="K9178" s="19"/>
      <c r="N9178" s="7" t="str">
        <f>IF(ISBLANK(C9178),"",SUMIFS($D$4:D9178,$C$4:C9178,C9178))</f>
        <v/>
      </c>
    </row>
    <row r="9179" spans="9:14" x14ac:dyDescent="0.25">
      <c r="I9179" s="42"/>
      <c r="J9179" s="19"/>
      <c r="K9179" s="19"/>
      <c r="N9179" s="7" t="str">
        <f>IF(ISBLANK(C9179),"",SUMIFS($D$4:D9179,$C$4:C9179,C9179))</f>
        <v/>
      </c>
    </row>
    <row r="9180" spans="9:14" x14ac:dyDescent="0.25">
      <c r="I9180" s="42"/>
      <c r="J9180" s="19"/>
      <c r="K9180" s="19"/>
      <c r="N9180" s="7" t="str">
        <f>IF(ISBLANK(C9180),"",SUMIFS($D$4:D9180,$C$4:C9180,C9180))</f>
        <v/>
      </c>
    </row>
    <row r="9181" spans="9:14" x14ac:dyDescent="0.25">
      <c r="I9181" s="42"/>
      <c r="J9181" s="19"/>
      <c r="K9181" s="19"/>
      <c r="N9181" s="7" t="str">
        <f>IF(ISBLANK(C9181),"",SUMIFS($D$4:D9181,$C$4:C9181,C9181))</f>
        <v/>
      </c>
    </row>
    <row r="9182" spans="9:14" x14ac:dyDescent="0.25">
      <c r="I9182" s="42"/>
      <c r="J9182" s="19"/>
      <c r="K9182" s="19"/>
      <c r="N9182" s="7" t="str">
        <f>IF(ISBLANK(C9182),"",SUMIFS($D$4:D9182,$C$4:C9182,C9182))</f>
        <v/>
      </c>
    </row>
    <row r="9183" spans="9:14" x14ac:dyDescent="0.25">
      <c r="I9183" s="42"/>
      <c r="J9183" s="19"/>
      <c r="K9183" s="19"/>
      <c r="N9183" s="7" t="str">
        <f>IF(ISBLANK(C9183),"",SUMIFS($D$4:D9183,$C$4:C9183,C9183))</f>
        <v/>
      </c>
    </row>
    <row r="9184" spans="9:14" x14ac:dyDescent="0.25">
      <c r="I9184" s="42"/>
      <c r="J9184" s="19"/>
      <c r="K9184" s="19"/>
      <c r="N9184" s="7" t="str">
        <f>IF(ISBLANK(C9184),"",SUMIFS($D$4:D9184,$C$4:C9184,C9184))</f>
        <v/>
      </c>
    </row>
    <row r="9185" spans="9:14" x14ac:dyDescent="0.25">
      <c r="I9185" s="42"/>
      <c r="J9185" s="19"/>
      <c r="K9185" s="19"/>
      <c r="N9185" s="7" t="str">
        <f>IF(ISBLANK(C9185),"",SUMIFS($D$4:D9185,$C$4:C9185,C9185))</f>
        <v/>
      </c>
    </row>
    <row r="9186" spans="9:14" x14ac:dyDescent="0.25">
      <c r="I9186" s="42"/>
      <c r="J9186" s="19"/>
      <c r="K9186" s="19"/>
      <c r="N9186" s="7" t="str">
        <f>IF(ISBLANK(C9186),"",SUMIFS($D$4:D9186,$C$4:C9186,C9186))</f>
        <v/>
      </c>
    </row>
    <row r="9187" spans="9:14" x14ac:dyDescent="0.25">
      <c r="I9187" s="42"/>
      <c r="J9187" s="19"/>
      <c r="K9187" s="19"/>
      <c r="N9187" s="7" t="str">
        <f>IF(ISBLANK(C9187),"",SUMIFS($D$4:D9187,$C$4:C9187,C9187))</f>
        <v/>
      </c>
    </row>
    <row r="9188" spans="9:14" x14ac:dyDescent="0.25">
      <c r="I9188" s="42"/>
      <c r="J9188" s="19"/>
      <c r="K9188" s="19"/>
      <c r="N9188" s="7" t="str">
        <f>IF(ISBLANK(C9188),"",SUMIFS($D$4:D9188,$C$4:C9188,C9188))</f>
        <v/>
      </c>
    </row>
    <row r="9189" spans="9:14" x14ac:dyDescent="0.25">
      <c r="I9189" s="42"/>
      <c r="J9189" s="19"/>
      <c r="K9189" s="19"/>
      <c r="N9189" s="7" t="str">
        <f>IF(ISBLANK(C9189),"",SUMIFS($D$4:D9189,$C$4:C9189,C9189))</f>
        <v/>
      </c>
    </row>
    <row r="9190" spans="9:14" x14ac:dyDescent="0.25">
      <c r="I9190" s="42"/>
      <c r="J9190" s="19"/>
      <c r="K9190" s="19"/>
      <c r="N9190" s="7" t="str">
        <f>IF(ISBLANK(C9190),"",SUMIFS($D$4:D9190,$C$4:C9190,C9190))</f>
        <v/>
      </c>
    </row>
    <row r="9191" spans="9:14" x14ac:dyDescent="0.25">
      <c r="I9191" s="42"/>
      <c r="J9191" s="19"/>
      <c r="K9191" s="19"/>
      <c r="N9191" s="7" t="str">
        <f>IF(ISBLANK(C9191),"",SUMIFS($D$4:D9191,$C$4:C9191,C9191))</f>
        <v/>
      </c>
    </row>
    <row r="9192" spans="9:14" x14ac:dyDescent="0.25">
      <c r="I9192" s="42"/>
      <c r="J9192" s="19"/>
      <c r="K9192" s="19"/>
      <c r="N9192" s="7" t="str">
        <f>IF(ISBLANK(C9192),"",SUMIFS($D$4:D9192,$C$4:C9192,C9192))</f>
        <v/>
      </c>
    </row>
    <row r="9193" spans="9:14" x14ac:dyDescent="0.25">
      <c r="I9193" s="42"/>
      <c r="J9193" s="19"/>
      <c r="K9193" s="19"/>
      <c r="N9193" s="7" t="str">
        <f>IF(ISBLANK(C9193),"",SUMIFS($D$4:D9193,$C$4:C9193,C9193))</f>
        <v/>
      </c>
    </row>
    <row r="9194" spans="9:14" x14ac:dyDescent="0.25">
      <c r="I9194" s="42"/>
      <c r="J9194" s="19"/>
      <c r="K9194" s="19"/>
      <c r="N9194" s="7" t="str">
        <f>IF(ISBLANK(C9194),"",SUMIFS($D$4:D9194,$C$4:C9194,C9194))</f>
        <v/>
      </c>
    </row>
    <row r="9195" spans="9:14" x14ac:dyDescent="0.25">
      <c r="I9195" s="42"/>
      <c r="J9195" s="19"/>
      <c r="K9195" s="19"/>
      <c r="N9195" s="7" t="str">
        <f>IF(ISBLANK(C9195),"",SUMIFS($D$4:D9195,$C$4:C9195,C9195))</f>
        <v/>
      </c>
    </row>
    <row r="9196" spans="9:14" x14ac:dyDescent="0.25">
      <c r="I9196" s="42"/>
      <c r="J9196" s="19"/>
      <c r="K9196" s="19"/>
      <c r="N9196" s="7" t="str">
        <f>IF(ISBLANK(C9196),"",SUMIFS($D$4:D9196,$C$4:C9196,C9196))</f>
        <v/>
      </c>
    </row>
    <row r="9197" spans="9:14" x14ac:dyDescent="0.25">
      <c r="I9197" s="42"/>
      <c r="J9197" s="19"/>
      <c r="K9197" s="19"/>
      <c r="N9197" s="7" t="str">
        <f>IF(ISBLANK(C9197),"",SUMIFS($D$4:D9197,$C$4:C9197,C9197))</f>
        <v/>
      </c>
    </row>
    <row r="9198" spans="9:14" x14ac:dyDescent="0.25">
      <c r="I9198" s="42"/>
      <c r="J9198" s="19"/>
      <c r="K9198" s="19"/>
      <c r="N9198" s="7" t="str">
        <f>IF(ISBLANK(C9198),"",SUMIFS($D$4:D9198,$C$4:C9198,C9198))</f>
        <v/>
      </c>
    </row>
    <row r="9199" spans="9:14" x14ac:dyDescent="0.25">
      <c r="I9199" s="42"/>
      <c r="J9199" s="19"/>
      <c r="K9199" s="19"/>
      <c r="N9199" s="7" t="str">
        <f>IF(ISBLANK(C9199),"",SUMIFS($D$4:D9199,$C$4:C9199,C9199))</f>
        <v/>
      </c>
    </row>
    <row r="9200" spans="9:14" x14ac:dyDescent="0.25">
      <c r="I9200" s="42"/>
      <c r="J9200" s="19"/>
      <c r="K9200" s="19"/>
      <c r="N9200" s="7" t="str">
        <f>IF(ISBLANK(C9200),"",SUMIFS($D$4:D9200,$C$4:C9200,C9200))</f>
        <v/>
      </c>
    </row>
    <row r="9201" spans="9:14" x14ac:dyDescent="0.25">
      <c r="I9201" s="42"/>
      <c r="J9201" s="19"/>
      <c r="K9201" s="19"/>
      <c r="N9201" s="7" t="str">
        <f>IF(ISBLANK(C9201),"",SUMIFS($D$4:D9201,$C$4:C9201,C9201))</f>
        <v/>
      </c>
    </row>
    <row r="9202" spans="9:14" x14ac:dyDescent="0.25">
      <c r="I9202" s="42"/>
      <c r="J9202" s="19"/>
      <c r="K9202" s="19"/>
      <c r="N9202" s="7" t="str">
        <f>IF(ISBLANK(C9202),"",SUMIFS($D$4:D9202,$C$4:C9202,C9202))</f>
        <v/>
      </c>
    </row>
    <row r="9203" spans="9:14" x14ac:dyDescent="0.25">
      <c r="I9203" s="42"/>
      <c r="J9203" s="19"/>
      <c r="K9203" s="19"/>
      <c r="N9203" s="7" t="str">
        <f>IF(ISBLANK(C9203),"",SUMIFS($D$4:D9203,$C$4:C9203,C9203))</f>
        <v/>
      </c>
    </row>
    <row r="9204" spans="9:14" x14ac:dyDescent="0.25">
      <c r="I9204" s="42"/>
      <c r="J9204" s="19"/>
      <c r="K9204" s="19"/>
      <c r="N9204" s="7" t="str">
        <f>IF(ISBLANK(C9204),"",SUMIFS($D$4:D9204,$C$4:C9204,C9204))</f>
        <v/>
      </c>
    </row>
    <row r="9205" spans="9:14" x14ac:dyDescent="0.25">
      <c r="I9205" s="42"/>
      <c r="J9205" s="19"/>
      <c r="K9205" s="19"/>
      <c r="N9205" s="7" t="str">
        <f>IF(ISBLANK(C9205),"",SUMIFS($D$4:D9205,$C$4:C9205,C9205))</f>
        <v/>
      </c>
    </row>
    <row r="9206" spans="9:14" x14ac:dyDescent="0.25">
      <c r="I9206" s="42"/>
      <c r="J9206" s="19"/>
      <c r="K9206" s="19"/>
      <c r="N9206" s="7" t="str">
        <f>IF(ISBLANK(C9206),"",SUMIFS($D$4:D9206,$C$4:C9206,C9206))</f>
        <v/>
      </c>
    </row>
    <row r="9207" spans="9:14" x14ac:dyDescent="0.25">
      <c r="I9207" s="42"/>
      <c r="J9207" s="19"/>
      <c r="K9207" s="19"/>
      <c r="N9207" s="7" t="str">
        <f>IF(ISBLANK(C9207),"",SUMIFS($D$4:D9207,$C$4:C9207,C9207))</f>
        <v/>
      </c>
    </row>
    <row r="9208" spans="9:14" x14ac:dyDescent="0.25">
      <c r="I9208" s="42"/>
      <c r="J9208" s="19"/>
      <c r="K9208" s="19"/>
      <c r="N9208" s="7" t="str">
        <f>IF(ISBLANK(C9208),"",SUMIFS($D$4:D9208,$C$4:C9208,C9208))</f>
        <v/>
      </c>
    </row>
    <row r="9209" spans="9:14" x14ac:dyDescent="0.25">
      <c r="I9209" s="42"/>
      <c r="J9209" s="19"/>
      <c r="K9209" s="19"/>
      <c r="N9209" s="7" t="str">
        <f>IF(ISBLANK(C9209),"",SUMIFS($D$4:D9209,$C$4:C9209,C9209))</f>
        <v/>
      </c>
    </row>
    <row r="9210" spans="9:14" x14ac:dyDescent="0.25">
      <c r="I9210" s="42"/>
      <c r="J9210" s="19"/>
      <c r="K9210" s="19"/>
      <c r="N9210" s="7" t="str">
        <f>IF(ISBLANK(C9210),"",SUMIFS($D$4:D9210,$C$4:C9210,C9210))</f>
        <v/>
      </c>
    </row>
    <row r="9211" spans="9:14" x14ac:dyDescent="0.25">
      <c r="I9211" s="42"/>
      <c r="J9211" s="19"/>
      <c r="K9211" s="19"/>
      <c r="N9211" s="7" t="str">
        <f>IF(ISBLANK(C9211),"",SUMIFS($D$4:D9211,$C$4:C9211,C9211))</f>
        <v/>
      </c>
    </row>
    <row r="9212" spans="9:14" x14ac:dyDescent="0.25">
      <c r="I9212" s="42"/>
      <c r="J9212" s="19"/>
      <c r="K9212" s="19"/>
      <c r="N9212" s="7" t="str">
        <f>IF(ISBLANK(C9212),"",SUMIFS($D$4:D9212,$C$4:C9212,C9212))</f>
        <v/>
      </c>
    </row>
    <row r="9213" spans="9:14" x14ac:dyDescent="0.25">
      <c r="I9213" s="42"/>
      <c r="J9213" s="19"/>
      <c r="K9213" s="19"/>
      <c r="N9213" s="7" t="str">
        <f>IF(ISBLANK(C9213),"",SUMIFS($D$4:D9213,$C$4:C9213,C9213))</f>
        <v/>
      </c>
    </row>
    <row r="9214" spans="9:14" x14ac:dyDescent="0.25">
      <c r="I9214" s="42"/>
      <c r="J9214" s="19"/>
      <c r="K9214" s="19"/>
      <c r="N9214" s="7" t="str">
        <f>IF(ISBLANK(C9214),"",SUMIFS($D$4:D9214,$C$4:C9214,C9214))</f>
        <v/>
      </c>
    </row>
    <row r="9215" spans="9:14" x14ac:dyDescent="0.25">
      <c r="I9215" s="42"/>
      <c r="J9215" s="19"/>
      <c r="K9215" s="19"/>
      <c r="N9215" s="7" t="str">
        <f>IF(ISBLANK(C9215),"",SUMIFS($D$4:D9215,$C$4:C9215,C9215))</f>
        <v/>
      </c>
    </row>
    <row r="9216" spans="9:14" x14ac:dyDescent="0.25">
      <c r="I9216" s="42"/>
      <c r="J9216" s="19"/>
      <c r="K9216" s="19"/>
      <c r="N9216" s="7" t="str">
        <f>IF(ISBLANK(C9216),"",SUMIFS($D$4:D9216,$C$4:C9216,C9216))</f>
        <v/>
      </c>
    </row>
    <row r="9217" spans="9:14" x14ac:dyDescent="0.25">
      <c r="I9217" s="42"/>
      <c r="J9217" s="19"/>
      <c r="K9217" s="19"/>
      <c r="N9217" s="7" t="str">
        <f>IF(ISBLANK(C9217),"",SUMIFS($D$4:D9217,$C$4:C9217,C9217))</f>
        <v/>
      </c>
    </row>
    <row r="9218" spans="9:14" x14ac:dyDescent="0.25">
      <c r="I9218" s="42"/>
      <c r="J9218" s="19"/>
      <c r="K9218" s="19"/>
      <c r="N9218" s="7" t="str">
        <f>IF(ISBLANK(C9218),"",SUMIFS($D$4:D9218,$C$4:C9218,C9218))</f>
        <v/>
      </c>
    </row>
    <row r="9219" spans="9:14" x14ac:dyDescent="0.25">
      <c r="I9219" s="42"/>
      <c r="J9219" s="19"/>
      <c r="K9219" s="19"/>
      <c r="N9219" s="7" t="str">
        <f>IF(ISBLANK(C9219),"",SUMIFS($D$4:D9219,$C$4:C9219,C9219))</f>
        <v/>
      </c>
    </row>
    <row r="9220" spans="9:14" x14ac:dyDescent="0.25">
      <c r="I9220" s="42"/>
      <c r="J9220" s="19"/>
      <c r="K9220" s="19"/>
      <c r="N9220" s="7" t="str">
        <f>IF(ISBLANK(C9220),"",SUMIFS($D$4:D9220,$C$4:C9220,C9220))</f>
        <v/>
      </c>
    </row>
    <row r="9221" spans="9:14" x14ac:dyDescent="0.25">
      <c r="I9221" s="42"/>
      <c r="J9221" s="19"/>
      <c r="K9221" s="19"/>
      <c r="N9221" s="7" t="str">
        <f>IF(ISBLANK(C9221),"",SUMIFS($D$4:D9221,$C$4:C9221,C9221))</f>
        <v/>
      </c>
    </row>
    <row r="9222" spans="9:14" x14ac:dyDescent="0.25">
      <c r="I9222" s="42"/>
      <c r="J9222" s="19"/>
      <c r="K9222" s="19"/>
      <c r="N9222" s="7" t="str">
        <f>IF(ISBLANK(C9222),"",SUMIFS($D$4:D9222,$C$4:C9222,C9222))</f>
        <v/>
      </c>
    </row>
    <row r="9223" spans="9:14" x14ac:dyDescent="0.25">
      <c r="I9223" s="42"/>
      <c r="J9223" s="19"/>
      <c r="K9223" s="19"/>
      <c r="N9223" s="7" t="str">
        <f>IF(ISBLANK(C9223),"",SUMIFS($D$4:D9223,$C$4:C9223,C9223))</f>
        <v/>
      </c>
    </row>
    <row r="9224" spans="9:14" x14ac:dyDescent="0.25">
      <c r="I9224" s="42"/>
      <c r="J9224" s="19"/>
      <c r="K9224" s="19"/>
      <c r="N9224" s="7" t="str">
        <f>IF(ISBLANK(C9224),"",SUMIFS($D$4:D9224,$C$4:C9224,C9224))</f>
        <v/>
      </c>
    </row>
    <row r="9225" spans="9:14" x14ac:dyDescent="0.25">
      <c r="I9225" s="42"/>
      <c r="J9225" s="19"/>
      <c r="K9225" s="19"/>
      <c r="N9225" s="7" t="str">
        <f>IF(ISBLANK(C9225),"",SUMIFS($D$4:D9225,$C$4:C9225,C9225))</f>
        <v/>
      </c>
    </row>
    <row r="9226" spans="9:14" x14ac:dyDescent="0.25">
      <c r="I9226" s="42"/>
      <c r="J9226" s="19"/>
      <c r="K9226" s="19"/>
      <c r="N9226" s="7" t="str">
        <f>IF(ISBLANK(C9226),"",SUMIFS($D$4:D9226,$C$4:C9226,C9226))</f>
        <v/>
      </c>
    </row>
    <row r="9227" spans="9:14" x14ac:dyDescent="0.25">
      <c r="I9227" s="42"/>
      <c r="J9227" s="19"/>
      <c r="K9227" s="19"/>
      <c r="N9227" s="7" t="str">
        <f>IF(ISBLANK(C9227),"",SUMIFS($D$4:D9227,$C$4:C9227,C9227))</f>
        <v/>
      </c>
    </row>
    <row r="9228" spans="9:14" x14ac:dyDescent="0.25">
      <c r="I9228" s="42"/>
      <c r="J9228" s="19"/>
      <c r="K9228" s="19"/>
      <c r="N9228" s="7" t="str">
        <f>IF(ISBLANK(C9228),"",SUMIFS($D$4:D9228,$C$4:C9228,C9228))</f>
        <v/>
      </c>
    </row>
    <row r="9229" spans="9:14" x14ac:dyDescent="0.25">
      <c r="I9229" s="42"/>
      <c r="J9229" s="19"/>
      <c r="K9229" s="19"/>
      <c r="N9229" s="7" t="str">
        <f>IF(ISBLANK(C9229),"",SUMIFS($D$4:D9229,$C$4:C9229,C9229))</f>
        <v/>
      </c>
    </row>
    <row r="9230" spans="9:14" x14ac:dyDescent="0.25">
      <c r="I9230" s="42"/>
      <c r="J9230" s="19"/>
      <c r="K9230" s="19"/>
      <c r="N9230" s="7" t="str">
        <f>IF(ISBLANK(C9230),"",SUMIFS($D$4:D9230,$C$4:C9230,C9230))</f>
        <v/>
      </c>
    </row>
    <row r="9231" spans="9:14" x14ac:dyDescent="0.25">
      <c r="I9231" s="42"/>
      <c r="J9231" s="19"/>
      <c r="K9231" s="19"/>
      <c r="N9231" s="7" t="str">
        <f>IF(ISBLANK(C9231),"",SUMIFS($D$4:D9231,$C$4:C9231,C9231))</f>
        <v/>
      </c>
    </row>
    <row r="9232" spans="9:14" x14ac:dyDescent="0.25">
      <c r="I9232" s="42"/>
      <c r="J9232" s="19"/>
      <c r="K9232" s="19"/>
      <c r="N9232" s="7" t="str">
        <f>IF(ISBLANK(C9232),"",SUMIFS($D$4:D9232,$C$4:C9232,C9232))</f>
        <v/>
      </c>
    </row>
    <row r="9233" spans="9:14" x14ac:dyDescent="0.25">
      <c r="I9233" s="42"/>
      <c r="J9233" s="19"/>
      <c r="K9233" s="19"/>
      <c r="N9233" s="7" t="str">
        <f>IF(ISBLANK(C9233),"",SUMIFS($D$4:D9233,$C$4:C9233,C9233))</f>
        <v/>
      </c>
    </row>
    <row r="9234" spans="9:14" x14ac:dyDescent="0.25">
      <c r="I9234" s="42"/>
      <c r="J9234" s="19"/>
      <c r="K9234" s="19"/>
      <c r="N9234" s="7" t="str">
        <f>IF(ISBLANK(C9234),"",SUMIFS($D$4:D9234,$C$4:C9234,C9234))</f>
        <v/>
      </c>
    </row>
    <row r="9235" spans="9:14" x14ac:dyDescent="0.25">
      <c r="I9235" s="42"/>
      <c r="J9235" s="19"/>
      <c r="K9235" s="19"/>
      <c r="N9235" s="7" t="str">
        <f>IF(ISBLANK(C9235),"",SUMIFS($D$4:D9235,$C$4:C9235,C9235))</f>
        <v/>
      </c>
    </row>
    <row r="9236" spans="9:14" x14ac:dyDescent="0.25">
      <c r="I9236" s="42"/>
      <c r="J9236" s="19"/>
      <c r="K9236" s="19"/>
      <c r="N9236" s="7" t="str">
        <f>IF(ISBLANK(C9236),"",SUMIFS($D$4:D9236,$C$4:C9236,C9236))</f>
        <v/>
      </c>
    </row>
    <row r="9237" spans="9:14" x14ac:dyDescent="0.25">
      <c r="I9237" s="42"/>
      <c r="J9237" s="19"/>
      <c r="K9237" s="19"/>
      <c r="N9237" s="7" t="str">
        <f>IF(ISBLANK(C9237),"",SUMIFS($D$4:D9237,$C$4:C9237,C9237))</f>
        <v/>
      </c>
    </row>
    <row r="9238" spans="9:14" x14ac:dyDescent="0.25">
      <c r="I9238" s="42"/>
      <c r="J9238" s="19"/>
      <c r="K9238" s="19"/>
      <c r="N9238" s="7" t="str">
        <f>IF(ISBLANK(C9238),"",SUMIFS($D$4:D9238,$C$4:C9238,C9238))</f>
        <v/>
      </c>
    </row>
    <row r="9239" spans="9:14" x14ac:dyDescent="0.25">
      <c r="I9239" s="42"/>
      <c r="J9239" s="19"/>
      <c r="K9239" s="19"/>
      <c r="N9239" s="7" t="str">
        <f>IF(ISBLANK(C9239),"",SUMIFS($D$4:D9239,$C$4:C9239,C9239))</f>
        <v/>
      </c>
    </row>
    <row r="9240" spans="9:14" x14ac:dyDescent="0.25">
      <c r="I9240" s="42"/>
      <c r="J9240" s="19"/>
      <c r="K9240" s="19"/>
      <c r="N9240" s="7" t="str">
        <f>IF(ISBLANK(C9240),"",SUMIFS($D$4:D9240,$C$4:C9240,C9240))</f>
        <v/>
      </c>
    </row>
    <row r="9241" spans="9:14" x14ac:dyDescent="0.25">
      <c r="I9241" s="42"/>
      <c r="J9241" s="19"/>
      <c r="K9241" s="19"/>
      <c r="N9241" s="7" t="str">
        <f>IF(ISBLANK(C9241),"",SUMIFS($D$4:D9241,$C$4:C9241,C9241))</f>
        <v/>
      </c>
    </row>
    <row r="9242" spans="9:14" x14ac:dyDescent="0.25">
      <c r="I9242" s="42"/>
      <c r="J9242" s="19"/>
      <c r="K9242" s="19"/>
      <c r="N9242" s="7" t="str">
        <f>IF(ISBLANK(C9242),"",SUMIFS($D$4:D9242,$C$4:C9242,C9242))</f>
        <v/>
      </c>
    </row>
    <row r="9243" spans="9:14" x14ac:dyDescent="0.25">
      <c r="I9243" s="42"/>
      <c r="J9243" s="19"/>
      <c r="K9243" s="19"/>
      <c r="N9243" s="7" t="str">
        <f>IF(ISBLANK(C9243),"",SUMIFS($D$4:D9243,$C$4:C9243,C9243))</f>
        <v/>
      </c>
    </row>
    <row r="9244" spans="9:14" x14ac:dyDescent="0.25">
      <c r="I9244" s="42"/>
      <c r="J9244" s="19"/>
      <c r="K9244" s="19"/>
      <c r="N9244" s="7" t="str">
        <f>IF(ISBLANK(C9244),"",SUMIFS($D$4:D9244,$C$4:C9244,C9244))</f>
        <v/>
      </c>
    </row>
    <row r="9245" spans="9:14" x14ac:dyDescent="0.25">
      <c r="I9245" s="42"/>
      <c r="J9245" s="19"/>
      <c r="K9245" s="19"/>
      <c r="N9245" s="7" t="str">
        <f>IF(ISBLANK(C9245),"",SUMIFS($D$4:D9245,$C$4:C9245,C9245))</f>
        <v/>
      </c>
    </row>
    <row r="9246" spans="9:14" x14ac:dyDescent="0.25">
      <c r="I9246" s="42"/>
      <c r="J9246" s="19"/>
      <c r="K9246" s="19"/>
      <c r="N9246" s="7" t="str">
        <f>IF(ISBLANK(C9246),"",SUMIFS($D$4:D9246,$C$4:C9246,C9246))</f>
        <v/>
      </c>
    </row>
    <row r="9247" spans="9:14" x14ac:dyDescent="0.25">
      <c r="I9247" s="42"/>
      <c r="J9247" s="19"/>
      <c r="K9247" s="19"/>
      <c r="N9247" s="7" t="str">
        <f>IF(ISBLANK(C9247),"",SUMIFS($D$4:D9247,$C$4:C9247,C9247))</f>
        <v/>
      </c>
    </row>
    <row r="9248" spans="9:14" x14ac:dyDescent="0.25">
      <c r="I9248" s="42"/>
      <c r="J9248" s="19"/>
      <c r="K9248" s="19"/>
      <c r="N9248" s="7" t="str">
        <f>IF(ISBLANK(C9248),"",SUMIFS($D$4:D9248,$C$4:C9248,C9248))</f>
        <v/>
      </c>
    </row>
    <row r="9249" spans="9:14" x14ac:dyDescent="0.25">
      <c r="I9249" s="42"/>
      <c r="J9249" s="19"/>
      <c r="K9249" s="19"/>
      <c r="N9249" s="7" t="str">
        <f>IF(ISBLANK(C9249),"",SUMIFS($D$4:D9249,$C$4:C9249,C9249))</f>
        <v/>
      </c>
    </row>
    <row r="9250" spans="9:14" x14ac:dyDescent="0.25">
      <c r="I9250" s="42"/>
      <c r="J9250" s="19"/>
      <c r="K9250" s="19"/>
      <c r="N9250" s="7" t="str">
        <f>IF(ISBLANK(C9250),"",SUMIFS($D$4:D9250,$C$4:C9250,C9250))</f>
        <v/>
      </c>
    </row>
    <row r="9251" spans="9:14" x14ac:dyDescent="0.25">
      <c r="I9251" s="42"/>
      <c r="J9251" s="19"/>
      <c r="K9251" s="19"/>
      <c r="N9251" s="7" t="str">
        <f>IF(ISBLANK(C9251),"",SUMIFS($D$4:D9251,$C$4:C9251,C9251))</f>
        <v/>
      </c>
    </row>
    <row r="9252" spans="9:14" x14ac:dyDescent="0.25">
      <c r="I9252" s="42"/>
      <c r="J9252" s="19"/>
      <c r="K9252" s="19"/>
      <c r="N9252" s="7" t="str">
        <f>IF(ISBLANK(C9252),"",SUMIFS($D$4:D9252,$C$4:C9252,C9252))</f>
        <v/>
      </c>
    </row>
    <row r="9253" spans="9:14" x14ac:dyDescent="0.25">
      <c r="I9253" s="42"/>
      <c r="J9253" s="19"/>
      <c r="K9253" s="19"/>
      <c r="N9253" s="7" t="str">
        <f>IF(ISBLANK(C9253),"",SUMIFS($D$4:D9253,$C$4:C9253,C9253))</f>
        <v/>
      </c>
    </row>
    <row r="9254" spans="9:14" x14ac:dyDescent="0.25">
      <c r="I9254" s="42"/>
      <c r="J9254" s="19"/>
      <c r="K9254" s="19"/>
      <c r="N9254" s="7" t="str">
        <f>IF(ISBLANK(C9254),"",SUMIFS($D$4:D9254,$C$4:C9254,C9254))</f>
        <v/>
      </c>
    </row>
    <row r="9255" spans="9:14" x14ac:dyDescent="0.25">
      <c r="I9255" s="42"/>
      <c r="J9255" s="19"/>
      <c r="K9255" s="19"/>
      <c r="N9255" s="7" t="str">
        <f>IF(ISBLANK(C9255),"",SUMIFS($D$4:D9255,$C$4:C9255,C9255))</f>
        <v/>
      </c>
    </row>
    <row r="9256" spans="9:14" x14ac:dyDescent="0.25">
      <c r="I9256" s="42"/>
      <c r="J9256" s="19"/>
      <c r="K9256" s="19"/>
      <c r="N9256" s="7" t="str">
        <f>IF(ISBLANK(C9256),"",SUMIFS($D$4:D9256,$C$4:C9256,C9256))</f>
        <v/>
      </c>
    </row>
    <row r="9257" spans="9:14" x14ac:dyDescent="0.25">
      <c r="I9257" s="42"/>
      <c r="J9257" s="19"/>
      <c r="K9257" s="19"/>
      <c r="N9257" s="7" t="str">
        <f>IF(ISBLANK(C9257),"",SUMIFS($D$4:D9257,$C$4:C9257,C9257))</f>
        <v/>
      </c>
    </row>
    <row r="9258" spans="9:14" x14ac:dyDescent="0.25">
      <c r="I9258" s="42"/>
      <c r="J9258" s="19"/>
      <c r="K9258" s="19"/>
      <c r="N9258" s="7" t="str">
        <f>IF(ISBLANK(C9258),"",SUMIFS($D$4:D9258,$C$4:C9258,C9258))</f>
        <v/>
      </c>
    </row>
    <row r="9259" spans="9:14" x14ac:dyDescent="0.25">
      <c r="I9259" s="42"/>
      <c r="J9259" s="19"/>
      <c r="K9259" s="19"/>
      <c r="N9259" s="7" t="str">
        <f>IF(ISBLANK(C9259),"",SUMIFS($D$4:D9259,$C$4:C9259,C9259))</f>
        <v/>
      </c>
    </row>
    <row r="9260" spans="9:14" x14ac:dyDescent="0.25">
      <c r="I9260" s="42"/>
      <c r="J9260" s="19"/>
      <c r="K9260" s="19"/>
      <c r="N9260" s="7" t="str">
        <f>IF(ISBLANK(C9260),"",SUMIFS($D$4:D9260,$C$4:C9260,C9260))</f>
        <v/>
      </c>
    </row>
    <row r="9261" spans="9:14" x14ac:dyDescent="0.25">
      <c r="I9261" s="42"/>
      <c r="J9261" s="19"/>
      <c r="K9261" s="19"/>
      <c r="N9261" s="7" t="str">
        <f>IF(ISBLANK(C9261),"",SUMIFS($D$4:D9261,$C$4:C9261,C9261))</f>
        <v/>
      </c>
    </row>
    <row r="9262" spans="9:14" x14ac:dyDescent="0.25">
      <c r="I9262" s="42"/>
      <c r="J9262" s="19"/>
      <c r="K9262" s="19"/>
      <c r="N9262" s="7" t="str">
        <f>IF(ISBLANK(C9262),"",SUMIFS($D$4:D9262,$C$4:C9262,C9262))</f>
        <v/>
      </c>
    </row>
    <row r="9263" spans="9:14" x14ac:dyDescent="0.25">
      <c r="I9263" s="42"/>
      <c r="J9263" s="19"/>
      <c r="K9263" s="19"/>
      <c r="N9263" s="7" t="str">
        <f>IF(ISBLANK(C9263),"",SUMIFS($D$4:D9263,$C$4:C9263,C9263))</f>
        <v/>
      </c>
    </row>
    <row r="9264" spans="9:14" x14ac:dyDescent="0.25">
      <c r="I9264" s="42"/>
      <c r="J9264" s="19"/>
      <c r="K9264" s="19"/>
      <c r="N9264" s="7" t="str">
        <f>IF(ISBLANK(C9264),"",SUMIFS($D$4:D9264,$C$4:C9264,C9264))</f>
        <v/>
      </c>
    </row>
    <row r="9265" spans="9:14" x14ac:dyDescent="0.25">
      <c r="I9265" s="42"/>
      <c r="J9265" s="19"/>
      <c r="K9265" s="19"/>
      <c r="N9265" s="7" t="str">
        <f>IF(ISBLANK(C9265),"",SUMIFS($D$4:D9265,$C$4:C9265,C9265))</f>
        <v/>
      </c>
    </row>
    <row r="9266" spans="9:14" x14ac:dyDescent="0.25">
      <c r="I9266" s="42"/>
      <c r="J9266" s="19"/>
      <c r="K9266" s="19"/>
      <c r="N9266" s="7" t="str">
        <f>IF(ISBLANK(C9266),"",SUMIFS($D$4:D9266,$C$4:C9266,C9266))</f>
        <v/>
      </c>
    </row>
    <row r="9267" spans="9:14" x14ac:dyDescent="0.25">
      <c r="I9267" s="42"/>
      <c r="J9267" s="19"/>
      <c r="K9267" s="19"/>
      <c r="N9267" s="7" t="str">
        <f>IF(ISBLANK(C9267),"",SUMIFS($D$4:D9267,$C$4:C9267,C9267))</f>
        <v/>
      </c>
    </row>
    <row r="9268" spans="9:14" x14ac:dyDescent="0.25">
      <c r="I9268" s="42"/>
      <c r="J9268" s="19"/>
      <c r="K9268" s="19"/>
      <c r="N9268" s="7" t="str">
        <f>IF(ISBLANK(C9268),"",SUMIFS($D$4:D9268,$C$4:C9268,C9268))</f>
        <v/>
      </c>
    </row>
    <row r="9269" spans="9:14" x14ac:dyDescent="0.25">
      <c r="I9269" s="42"/>
      <c r="J9269" s="19"/>
      <c r="K9269" s="19"/>
      <c r="N9269" s="7" t="str">
        <f>IF(ISBLANK(C9269),"",SUMIFS($D$4:D9269,$C$4:C9269,C9269))</f>
        <v/>
      </c>
    </row>
    <row r="9270" spans="9:14" x14ac:dyDescent="0.25">
      <c r="I9270" s="42"/>
      <c r="J9270" s="19"/>
      <c r="K9270" s="19"/>
      <c r="N9270" s="7" t="str">
        <f>IF(ISBLANK(C9270),"",SUMIFS($D$4:D9270,$C$4:C9270,C9270))</f>
        <v/>
      </c>
    </row>
    <row r="9271" spans="9:14" x14ac:dyDescent="0.25">
      <c r="I9271" s="42"/>
      <c r="J9271" s="19"/>
      <c r="K9271" s="19"/>
      <c r="N9271" s="7" t="str">
        <f>IF(ISBLANK(C9271),"",SUMIFS($D$4:D9271,$C$4:C9271,C9271))</f>
        <v/>
      </c>
    </row>
    <row r="9272" spans="9:14" x14ac:dyDescent="0.25">
      <c r="I9272" s="42"/>
      <c r="J9272" s="19"/>
      <c r="K9272" s="19"/>
      <c r="N9272" s="7" t="str">
        <f>IF(ISBLANK(C9272),"",SUMIFS($D$4:D9272,$C$4:C9272,C9272))</f>
        <v/>
      </c>
    </row>
    <row r="9273" spans="9:14" x14ac:dyDescent="0.25">
      <c r="I9273" s="42"/>
      <c r="J9273" s="19"/>
      <c r="K9273" s="19"/>
      <c r="N9273" s="7" t="str">
        <f>IF(ISBLANK(C9273),"",SUMIFS($D$4:D9273,$C$4:C9273,C9273))</f>
        <v/>
      </c>
    </row>
    <row r="9274" spans="9:14" x14ac:dyDescent="0.25">
      <c r="I9274" s="42"/>
      <c r="J9274" s="19"/>
      <c r="K9274" s="19"/>
      <c r="N9274" s="7" t="str">
        <f>IF(ISBLANK(C9274),"",SUMIFS($D$4:D9274,$C$4:C9274,C9274))</f>
        <v/>
      </c>
    </row>
    <row r="9275" spans="9:14" x14ac:dyDescent="0.25">
      <c r="I9275" s="42"/>
      <c r="J9275" s="19"/>
      <c r="K9275" s="19"/>
      <c r="N9275" s="7" t="str">
        <f>IF(ISBLANK(C9275),"",SUMIFS($D$4:D9275,$C$4:C9275,C9275))</f>
        <v/>
      </c>
    </row>
    <row r="9276" spans="9:14" x14ac:dyDescent="0.25">
      <c r="I9276" s="42"/>
      <c r="J9276" s="19"/>
      <c r="K9276" s="19"/>
      <c r="N9276" s="7" t="str">
        <f>IF(ISBLANK(C9276),"",SUMIFS($D$4:D9276,$C$4:C9276,C9276))</f>
        <v/>
      </c>
    </row>
    <row r="9277" spans="9:14" x14ac:dyDescent="0.25">
      <c r="I9277" s="42"/>
      <c r="J9277" s="19"/>
      <c r="K9277" s="19"/>
      <c r="N9277" s="7" t="str">
        <f>IF(ISBLANK(C9277),"",SUMIFS($D$4:D9277,$C$4:C9277,C9277))</f>
        <v/>
      </c>
    </row>
    <row r="9278" spans="9:14" x14ac:dyDescent="0.25">
      <c r="I9278" s="42"/>
      <c r="J9278" s="19"/>
      <c r="K9278" s="19"/>
      <c r="N9278" s="7" t="str">
        <f>IF(ISBLANK(C9278),"",SUMIFS($D$4:D9278,$C$4:C9278,C9278))</f>
        <v/>
      </c>
    </row>
    <row r="9279" spans="9:14" x14ac:dyDescent="0.25">
      <c r="I9279" s="42"/>
      <c r="J9279" s="19"/>
      <c r="K9279" s="19"/>
      <c r="N9279" s="7" t="str">
        <f>IF(ISBLANK(C9279),"",SUMIFS($D$4:D9279,$C$4:C9279,C9279))</f>
        <v/>
      </c>
    </row>
    <row r="9280" spans="9:14" x14ac:dyDescent="0.25">
      <c r="I9280" s="42"/>
      <c r="J9280" s="19"/>
      <c r="K9280" s="19"/>
      <c r="N9280" s="7" t="str">
        <f>IF(ISBLANK(C9280),"",SUMIFS($D$4:D9280,$C$4:C9280,C9280))</f>
        <v/>
      </c>
    </row>
    <row r="9281" spans="9:14" x14ac:dyDescent="0.25">
      <c r="I9281" s="42"/>
      <c r="J9281" s="19"/>
      <c r="K9281" s="19"/>
      <c r="N9281" s="7" t="str">
        <f>IF(ISBLANK(C9281),"",SUMIFS($D$4:D9281,$C$4:C9281,C9281))</f>
        <v/>
      </c>
    </row>
    <row r="9282" spans="9:14" x14ac:dyDescent="0.25">
      <c r="I9282" s="42"/>
      <c r="J9282" s="19"/>
      <c r="K9282" s="19"/>
      <c r="N9282" s="7" t="str">
        <f>IF(ISBLANK(C9282),"",SUMIFS($D$4:D9282,$C$4:C9282,C9282))</f>
        <v/>
      </c>
    </row>
    <row r="9283" spans="9:14" x14ac:dyDescent="0.25">
      <c r="I9283" s="42"/>
      <c r="J9283" s="19"/>
      <c r="K9283" s="19"/>
      <c r="N9283" s="7" t="str">
        <f>IF(ISBLANK(C9283),"",SUMIFS($D$4:D9283,$C$4:C9283,C9283))</f>
        <v/>
      </c>
    </row>
    <row r="9284" spans="9:14" x14ac:dyDescent="0.25">
      <c r="I9284" s="42"/>
      <c r="J9284" s="19"/>
      <c r="K9284" s="19"/>
      <c r="N9284" s="7" t="str">
        <f>IF(ISBLANK(C9284),"",SUMIFS($D$4:D9284,$C$4:C9284,C9284))</f>
        <v/>
      </c>
    </row>
    <row r="9285" spans="9:14" x14ac:dyDescent="0.25">
      <c r="I9285" s="42"/>
      <c r="J9285" s="19"/>
      <c r="K9285" s="19"/>
      <c r="N9285" s="7" t="str">
        <f>IF(ISBLANK(C9285),"",SUMIFS($D$4:D9285,$C$4:C9285,C9285))</f>
        <v/>
      </c>
    </row>
    <row r="9286" spans="9:14" x14ac:dyDescent="0.25">
      <c r="I9286" s="42"/>
      <c r="J9286" s="19"/>
      <c r="K9286" s="19"/>
      <c r="N9286" s="7" t="str">
        <f>IF(ISBLANK(C9286),"",SUMIFS($D$4:D9286,$C$4:C9286,C9286))</f>
        <v/>
      </c>
    </row>
    <row r="9287" spans="9:14" x14ac:dyDescent="0.25">
      <c r="I9287" s="42"/>
      <c r="J9287" s="19"/>
      <c r="K9287" s="19"/>
      <c r="N9287" s="7" t="str">
        <f>IF(ISBLANK(C9287),"",SUMIFS($D$4:D9287,$C$4:C9287,C9287))</f>
        <v/>
      </c>
    </row>
    <row r="9288" spans="9:14" x14ac:dyDescent="0.25">
      <c r="I9288" s="42"/>
      <c r="J9288" s="19"/>
      <c r="K9288" s="19"/>
      <c r="N9288" s="7" t="str">
        <f>IF(ISBLANK(C9288),"",SUMIFS($D$4:D9288,$C$4:C9288,C9288))</f>
        <v/>
      </c>
    </row>
    <row r="9289" spans="9:14" x14ac:dyDescent="0.25">
      <c r="I9289" s="42"/>
      <c r="J9289" s="19"/>
      <c r="K9289" s="19"/>
      <c r="N9289" s="7" t="str">
        <f>IF(ISBLANK(C9289),"",SUMIFS($D$4:D9289,$C$4:C9289,C9289))</f>
        <v/>
      </c>
    </row>
    <row r="9290" spans="9:14" x14ac:dyDescent="0.25">
      <c r="I9290" s="42"/>
      <c r="J9290" s="19"/>
      <c r="K9290" s="19"/>
      <c r="N9290" s="7" t="str">
        <f>IF(ISBLANK(C9290),"",SUMIFS($D$4:D9290,$C$4:C9290,C9290))</f>
        <v/>
      </c>
    </row>
    <row r="9291" spans="9:14" x14ac:dyDescent="0.25">
      <c r="I9291" s="42"/>
      <c r="J9291" s="19"/>
      <c r="K9291" s="19"/>
      <c r="N9291" s="7" t="str">
        <f>IF(ISBLANK(C9291),"",SUMIFS($D$4:D9291,$C$4:C9291,C9291))</f>
        <v/>
      </c>
    </row>
    <row r="9292" spans="9:14" x14ac:dyDescent="0.25">
      <c r="I9292" s="42"/>
      <c r="J9292" s="19"/>
      <c r="K9292" s="19"/>
      <c r="N9292" s="7" t="str">
        <f>IF(ISBLANK(C9292),"",SUMIFS($D$4:D9292,$C$4:C9292,C9292))</f>
        <v/>
      </c>
    </row>
    <row r="9293" spans="9:14" x14ac:dyDescent="0.25">
      <c r="I9293" s="42"/>
      <c r="J9293" s="19"/>
      <c r="K9293" s="19"/>
      <c r="N9293" s="7" t="str">
        <f>IF(ISBLANK(C9293),"",SUMIFS($D$4:D9293,$C$4:C9293,C9293))</f>
        <v/>
      </c>
    </row>
    <row r="9294" spans="9:14" x14ac:dyDescent="0.25">
      <c r="I9294" s="42"/>
      <c r="J9294" s="19"/>
      <c r="K9294" s="19"/>
      <c r="N9294" s="7" t="str">
        <f>IF(ISBLANK(C9294),"",SUMIFS($D$4:D9294,$C$4:C9294,C9294))</f>
        <v/>
      </c>
    </row>
    <row r="9295" spans="9:14" x14ac:dyDescent="0.25">
      <c r="I9295" s="42"/>
      <c r="J9295" s="19"/>
      <c r="K9295" s="19"/>
      <c r="N9295" s="7" t="str">
        <f>IF(ISBLANK(C9295),"",SUMIFS($D$4:D9295,$C$4:C9295,C9295))</f>
        <v/>
      </c>
    </row>
    <row r="9296" spans="9:14" x14ac:dyDescent="0.25">
      <c r="I9296" s="42"/>
      <c r="J9296" s="19"/>
      <c r="K9296" s="19"/>
      <c r="N9296" s="7" t="str">
        <f>IF(ISBLANK(C9296),"",SUMIFS($D$4:D9296,$C$4:C9296,C9296))</f>
        <v/>
      </c>
    </row>
    <row r="9297" spans="9:14" x14ac:dyDescent="0.25">
      <c r="I9297" s="42"/>
      <c r="J9297" s="19"/>
      <c r="K9297" s="19"/>
      <c r="N9297" s="7" t="str">
        <f>IF(ISBLANK(C9297),"",SUMIFS($D$4:D9297,$C$4:C9297,C9297))</f>
        <v/>
      </c>
    </row>
    <row r="9298" spans="9:14" x14ac:dyDescent="0.25">
      <c r="I9298" s="42"/>
      <c r="J9298" s="19"/>
      <c r="K9298" s="19"/>
      <c r="N9298" s="7" t="str">
        <f>IF(ISBLANK(C9298),"",SUMIFS($D$4:D9298,$C$4:C9298,C9298))</f>
        <v/>
      </c>
    </row>
    <row r="9299" spans="9:14" x14ac:dyDescent="0.25">
      <c r="I9299" s="42"/>
      <c r="J9299" s="19"/>
      <c r="K9299" s="19"/>
      <c r="N9299" s="7" t="str">
        <f>IF(ISBLANK(C9299),"",SUMIFS($D$4:D9299,$C$4:C9299,C9299))</f>
        <v/>
      </c>
    </row>
    <row r="9300" spans="9:14" x14ac:dyDescent="0.25">
      <c r="I9300" s="42"/>
      <c r="J9300" s="19"/>
      <c r="K9300" s="19"/>
      <c r="N9300" s="7" t="str">
        <f>IF(ISBLANK(C9300),"",SUMIFS($D$4:D9300,$C$4:C9300,C9300))</f>
        <v/>
      </c>
    </row>
    <row r="9301" spans="9:14" x14ac:dyDescent="0.25">
      <c r="I9301" s="42"/>
      <c r="J9301" s="19"/>
      <c r="K9301" s="19"/>
      <c r="N9301" s="7" t="str">
        <f>IF(ISBLANK(C9301),"",SUMIFS($D$4:D9301,$C$4:C9301,C9301))</f>
        <v/>
      </c>
    </row>
    <row r="9302" spans="9:14" x14ac:dyDescent="0.25">
      <c r="I9302" s="42"/>
      <c r="J9302" s="19"/>
      <c r="K9302" s="19"/>
      <c r="N9302" s="7" t="str">
        <f>IF(ISBLANK(C9302),"",SUMIFS($D$4:D9302,$C$4:C9302,C9302))</f>
        <v/>
      </c>
    </row>
    <row r="9303" spans="9:14" x14ac:dyDescent="0.25">
      <c r="I9303" s="42"/>
      <c r="J9303" s="19"/>
      <c r="K9303" s="19"/>
      <c r="N9303" s="7" t="str">
        <f>IF(ISBLANK(C9303),"",SUMIFS($D$4:D9303,$C$4:C9303,C9303))</f>
        <v/>
      </c>
    </row>
    <row r="9304" spans="9:14" x14ac:dyDescent="0.25">
      <c r="I9304" s="42"/>
      <c r="J9304" s="19"/>
      <c r="K9304" s="19"/>
      <c r="N9304" s="7" t="str">
        <f>IF(ISBLANK(C9304),"",SUMIFS($D$4:D9304,$C$4:C9304,C9304))</f>
        <v/>
      </c>
    </row>
    <row r="9305" spans="9:14" x14ac:dyDescent="0.25">
      <c r="I9305" s="42"/>
      <c r="J9305" s="19"/>
      <c r="K9305" s="19"/>
      <c r="N9305" s="7" t="str">
        <f>IF(ISBLANK(C9305),"",SUMIFS($D$4:D9305,$C$4:C9305,C9305))</f>
        <v/>
      </c>
    </row>
    <row r="9306" spans="9:14" x14ac:dyDescent="0.25">
      <c r="I9306" s="42"/>
      <c r="J9306" s="19"/>
      <c r="K9306" s="19"/>
      <c r="N9306" s="7" t="str">
        <f>IF(ISBLANK(C9306),"",SUMIFS($D$4:D9306,$C$4:C9306,C9306))</f>
        <v/>
      </c>
    </row>
    <row r="9307" spans="9:14" x14ac:dyDescent="0.25">
      <c r="I9307" s="42"/>
      <c r="J9307" s="19"/>
      <c r="K9307" s="19"/>
      <c r="N9307" s="7" t="str">
        <f>IF(ISBLANK(C9307),"",SUMIFS($D$4:D9307,$C$4:C9307,C9307))</f>
        <v/>
      </c>
    </row>
    <row r="9308" spans="9:14" x14ac:dyDescent="0.25">
      <c r="I9308" s="42"/>
      <c r="J9308" s="19"/>
      <c r="K9308" s="19"/>
      <c r="N9308" s="7" t="str">
        <f>IF(ISBLANK(C9308),"",SUMIFS($D$4:D9308,$C$4:C9308,C9308))</f>
        <v/>
      </c>
    </row>
    <row r="9309" spans="9:14" x14ac:dyDescent="0.25">
      <c r="I9309" s="42"/>
      <c r="J9309" s="19"/>
      <c r="K9309" s="19"/>
      <c r="N9309" s="7" t="str">
        <f>IF(ISBLANK(C9309),"",SUMIFS($D$4:D9309,$C$4:C9309,C9309))</f>
        <v/>
      </c>
    </row>
    <row r="9310" spans="9:14" x14ac:dyDescent="0.25">
      <c r="I9310" s="42"/>
      <c r="J9310" s="19"/>
      <c r="K9310" s="19"/>
      <c r="N9310" s="7" t="str">
        <f>IF(ISBLANK(C9310),"",SUMIFS($D$4:D9310,$C$4:C9310,C9310))</f>
        <v/>
      </c>
    </row>
    <row r="9311" spans="9:14" x14ac:dyDescent="0.25">
      <c r="I9311" s="42"/>
      <c r="J9311" s="19"/>
      <c r="K9311" s="19"/>
      <c r="N9311" s="7" t="str">
        <f>IF(ISBLANK(C9311),"",SUMIFS($D$4:D9311,$C$4:C9311,C9311))</f>
        <v/>
      </c>
    </row>
    <row r="9312" spans="9:14" x14ac:dyDescent="0.25">
      <c r="I9312" s="42"/>
      <c r="J9312" s="19"/>
      <c r="K9312" s="19"/>
      <c r="N9312" s="7" t="str">
        <f>IF(ISBLANK(C9312),"",SUMIFS($D$4:D9312,$C$4:C9312,C9312))</f>
        <v/>
      </c>
    </row>
    <row r="9313" spans="9:14" x14ac:dyDescent="0.25">
      <c r="I9313" s="42"/>
      <c r="J9313" s="19"/>
      <c r="K9313" s="19"/>
      <c r="N9313" s="7" t="str">
        <f>IF(ISBLANK(C9313),"",SUMIFS($D$4:D9313,$C$4:C9313,C9313))</f>
        <v/>
      </c>
    </row>
    <row r="9314" spans="9:14" x14ac:dyDescent="0.25">
      <c r="I9314" s="42"/>
      <c r="J9314" s="19"/>
      <c r="K9314" s="19"/>
      <c r="N9314" s="7" t="str">
        <f>IF(ISBLANK(C9314),"",SUMIFS($D$4:D9314,$C$4:C9314,C9314))</f>
        <v/>
      </c>
    </row>
    <row r="9315" spans="9:14" x14ac:dyDescent="0.25">
      <c r="I9315" s="42"/>
      <c r="J9315" s="19"/>
      <c r="K9315" s="19"/>
      <c r="N9315" s="7" t="str">
        <f>IF(ISBLANK(C9315),"",SUMIFS($D$4:D9315,$C$4:C9315,C9315))</f>
        <v/>
      </c>
    </row>
    <row r="9316" spans="9:14" x14ac:dyDescent="0.25">
      <c r="I9316" s="42"/>
      <c r="J9316" s="19"/>
      <c r="K9316" s="19"/>
      <c r="N9316" s="7" t="str">
        <f>IF(ISBLANK(C9316),"",SUMIFS($D$4:D9316,$C$4:C9316,C9316))</f>
        <v/>
      </c>
    </row>
    <row r="9317" spans="9:14" x14ac:dyDescent="0.25">
      <c r="I9317" s="42"/>
      <c r="J9317" s="19"/>
      <c r="K9317" s="19"/>
      <c r="N9317" s="7" t="str">
        <f>IF(ISBLANK(C9317),"",SUMIFS($D$4:D9317,$C$4:C9317,C9317))</f>
        <v/>
      </c>
    </row>
    <row r="9318" spans="9:14" x14ac:dyDescent="0.25">
      <c r="I9318" s="42"/>
      <c r="J9318" s="19"/>
      <c r="K9318" s="19"/>
      <c r="N9318" s="7" t="str">
        <f>IF(ISBLANK(C9318),"",SUMIFS($D$4:D9318,$C$4:C9318,C9318))</f>
        <v/>
      </c>
    </row>
    <row r="9319" spans="9:14" x14ac:dyDescent="0.25">
      <c r="I9319" s="42"/>
      <c r="J9319" s="19"/>
      <c r="K9319" s="19"/>
      <c r="N9319" s="7" t="str">
        <f>IF(ISBLANK(C9319),"",SUMIFS($D$4:D9319,$C$4:C9319,C9319))</f>
        <v/>
      </c>
    </row>
    <row r="9320" spans="9:14" x14ac:dyDescent="0.25">
      <c r="I9320" s="42"/>
      <c r="J9320" s="19"/>
      <c r="K9320" s="19"/>
      <c r="N9320" s="7" t="str">
        <f>IF(ISBLANK(C9320),"",SUMIFS($D$4:D9320,$C$4:C9320,C9320))</f>
        <v/>
      </c>
    </row>
    <row r="9321" spans="9:14" x14ac:dyDescent="0.25">
      <c r="I9321" s="42"/>
      <c r="J9321" s="19"/>
      <c r="K9321" s="19"/>
      <c r="N9321" s="7" t="str">
        <f>IF(ISBLANK(C9321),"",SUMIFS($D$4:D9321,$C$4:C9321,C9321))</f>
        <v/>
      </c>
    </row>
    <row r="9322" spans="9:14" x14ac:dyDescent="0.25">
      <c r="I9322" s="42"/>
      <c r="J9322" s="19"/>
      <c r="K9322" s="19"/>
      <c r="N9322" s="7" t="str">
        <f>IF(ISBLANK(C9322),"",SUMIFS($D$4:D9322,$C$4:C9322,C9322))</f>
        <v/>
      </c>
    </row>
    <row r="9323" spans="9:14" x14ac:dyDescent="0.25">
      <c r="I9323" s="42"/>
      <c r="J9323" s="19"/>
      <c r="K9323" s="19"/>
      <c r="N9323" s="7" t="str">
        <f>IF(ISBLANK(C9323),"",SUMIFS($D$4:D9323,$C$4:C9323,C9323))</f>
        <v/>
      </c>
    </row>
    <row r="9324" spans="9:14" x14ac:dyDescent="0.25">
      <c r="I9324" s="42"/>
      <c r="J9324" s="19"/>
      <c r="K9324" s="19"/>
      <c r="N9324" s="7" t="str">
        <f>IF(ISBLANK(C9324),"",SUMIFS($D$4:D9324,$C$4:C9324,C9324))</f>
        <v/>
      </c>
    </row>
    <row r="9325" spans="9:14" x14ac:dyDescent="0.25">
      <c r="I9325" s="42"/>
      <c r="J9325" s="19"/>
      <c r="K9325" s="19"/>
      <c r="N9325" s="7" t="str">
        <f>IF(ISBLANK(C9325),"",SUMIFS($D$4:D9325,$C$4:C9325,C9325))</f>
        <v/>
      </c>
    </row>
    <row r="9326" spans="9:14" x14ac:dyDescent="0.25">
      <c r="I9326" s="42"/>
      <c r="J9326" s="19"/>
      <c r="K9326" s="19"/>
      <c r="N9326" s="7" t="str">
        <f>IF(ISBLANK(C9326),"",SUMIFS($D$4:D9326,$C$4:C9326,C9326))</f>
        <v/>
      </c>
    </row>
    <row r="9327" spans="9:14" x14ac:dyDescent="0.25">
      <c r="I9327" s="42"/>
      <c r="J9327" s="19"/>
      <c r="K9327" s="19"/>
      <c r="N9327" s="7" t="str">
        <f>IF(ISBLANK(C9327),"",SUMIFS($D$4:D9327,$C$4:C9327,C9327))</f>
        <v/>
      </c>
    </row>
    <row r="9328" spans="9:14" x14ac:dyDescent="0.25">
      <c r="I9328" s="42"/>
      <c r="J9328" s="19"/>
      <c r="K9328" s="19"/>
      <c r="N9328" s="7" t="str">
        <f>IF(ISBLANK(C9328),"",SUMIFS($D$4:D9328,$C$4:C9328,C9328))</f>
        <v/>
      </c>
    </row>
    <row r="9329" spans="9:14" x14ac:dyDescent="0.25">
      <c r="I9329" s="42"/>
      <c r="J9329" s="19"/>
      <c r="K9329" s="19"/>
      <c r="N9329" s="7" t="str">
        <f>IF(ISBLANK(C9329),"",SUMIFS($D$4:D9329,$C$4:C9329,C9329))</f>
        <v/>
      </c>
    </row>
    <row r="9330" spans="9:14" x14ac:dyDescent="0.25">
      <c r="I9330" s="42"/>
      <c r="J9330" s="19"/>
      <c r="K9330" s="19"/>
      <c r="N9330" s="7" t="str">
        <f>IF(ISBLANK(C9330),"",SUMIFS($D$4:D9330,$C$4:C9330,C9330))</f>
        <v/>
      </c>
    </row>
    <row r="9331" spans="9:14" x14ac:dyDescent="0.25">
      <c r="I9331" s="42"/>
      <c r="J9331" s="19"/>
      <c r="K9331" s="19"/>
      <c r="N9331" s="7" t="str">
        <f>IF(ISBLANK(C9331),"",SUMIFS($D$4:D9331,$C$4:C9331,C9331))</f>
        <v/>
      </c>
    </row>
    <row r="9332" spans="9:14" x14ac:dyDescent="0.25">
      <c r="I9332" s="42"/>
      <c r="J9332" s="19"/>
      <c r="K9332" s="19"/>
      <c r="N9332" s="7" t="str">
        <f>IF(ISBLANK(C9332),"",SUMIFS($D$4:D9332,$C$4:C9332,C9332))</f>
        <v/>
      </c>
    </row>
    <row r="9333" spans="9:14" x14ac:dyDescent="0.25">
      <c r="I9333" s="42"/>
      <c r="J9333" s="19"/>
      <c r="K9333" s="19"/>
      <c r="N9333" s="7" t="str">
        <f>IF(ISBLANK(C9333),"",SUMIFS($D$4:D9333,$C$4:C9333,C9333))</f>
        <v/>
      </c>
    </row>
    <row r="9334" spans="9:14" x14ac:dyDescent="0.25">
      <c r="I9334" s="42"/>
      <c r="J9334" s="19"/>
      <c r="K9334" s="19"/>
      <c r="N9334" s="7" t="str">
        <f>IF(ISBLANK(C9334),"",SUMIFS($D$4:D9334,$C$4:C9334,C9334))</f>
        <v/>
      </c>
    </row>
    <row r="9335" spans="9:14" x14ac:dyDescent="0.25">
      <c r="I9335" s="42"/>
      <c r="J9335" s="19"/>
      <c r="K9335" s="19"/>
      <c r="N9335" s="7" t="str">
        <f>IF(ISBLANK(C9335),"",SUMIFS($D$4:D9335,$C$4:C9335,C9335))</f>
        <v/>
      </c>
    </row>
    <row r="9336" spans="9:14" x14ac:dyDescent="0.25">
      <c r="I9336" s="42"/>
      <c r="J9336" s="19"/>
      <c r="K9336" s="19"/>
      <c r="N9336" s="7" t="str">
        <f>IF(ISBLANK(C9336),"",SUMIFS($D$4:D9336,$C$4:C9336,C9336))</f>
        <v/>
      </c>
    </row>
    <row r="9337" spans="9:14" x14ac:dyDescent="0.25">
      <c r="I9337" s="42"/>
      <c r="J9337" s="19"/>
      <c r="K9337" s="19"/>
      <c r="N9337" s="7" t="str">
        <f>IF(ISBLANK(C9337),"",SUMIFS($D$4:D9337,$C$4:C9337,C9337))</f>
        <v/>
      </c>
    </row>
    <row r="9338" spans="9:14" x14ac:dyDescent="0.25">
      <c r="I9338" s="42"/>
      <c r="J9338" s="19"/>
      <c r="K9338" s="19"/>
      <c r="N9338" s="7" t="str">
        <f>IF(ISBLANK(C9338),"",SUMIFS($D$4:D9338,$C$4:C9338,C9338))</f>
        <v/>
      </c>
    </row>
    <row r="9339" spans="9:14" x14ac:dyDescent="0.25">
      <c r="I9339" s="42"/>
      <c r="J9339" s="19"/>
      <c r="K9339" s="19"/>
      <c r="N9339" s="7" t="str">
        <f>IF(ISBLANK(C9339),"",SUMIFS($D$4:D9339,$C$4:C9339,C9339))</f>
        <v/>
      </c>
    </row>
    <row r="9340" spans="9:14" x14ac:dyDescent="0.25">
      <c r="I9340" s="42"/>
      <c r="J9340" s="19"/>
      <c r="K9340" s="19"/>
      <c r="N9340" s="7" t="str">
        <f>IF(ISBLANK(C9340),"",SUMIFS($D$4:D9340,$C$4:C9340,C9340))</f>
        <v/>
      </c>
    </row>
    <row r="9341" spans="9:14" x14ac:dyDescent="0.25">
      <c r="I9341" s="42"/>
      <c r="J9341" s="19"/>
      <c r="K9341" s="19"/>
      <c r="N9341" s="7" t="str">
        <f>IF(ISBLANK(C9341),"",SUMIFS($D$4:D9341,$C$4:C9341,C9341))</f>
        <v/>
      </c>
    </row>
    <row r="9342" spans="9:14" x14ac:dyDescent="0.25">
      <c r="I9342" s="42"/>
      <c r="J9342" s="19"/>
      <c r="K9342" s="19"/>
      <c r="N9342" s="7" t="str">
        <f>IF(ISBLANK(C9342),"",SUMIFS($D$4:D9342,$C$4:C9342,C9342))</f>
        <v/>
      </c>
    </row>
    <row r="9343" spans="9:14" x14ac:dyDescent="0.25">
      <c r="I9343" s="42"/>
      <c r="J9343" s="19"/>
      <c r="K9343" s="19"/>
      <c r="N9343" s="7" t="str">
        <f>IF(ISBLANK(C9343),"",SUMIFS($D$4:D9343,$C$4:C9343,C9343))</f>
        <v/>
      </c>
    </row>
    <row r="9344" spans="9:14" x14ac:dyDescent="0.25">
      <c r="I9344" s="42"/>
      <c r="J9344" s="19"/>
      <c r="K9344" s="19"/>
      <c r="N9344" s="7" t="str">
        <f>IF(ISBLANK(C9344),"",SUMIFS($D$4:D9344,$C$4:C9344,C9344))</f>
        <v/>
      </c>
    </row>
    <row r="9345" spans="9:14" x14ac:dyDescent="0.25">
      <c r="I9345" s="42"/>
      <c r="J9345" s="19"/>
      <c r="K9345" s="19"/>
      <c r="N9345" s="7" t="str">
        <f>IF(ISBLANK(C9345),"",SUMIFS($D$4:D9345,$C$4:C9345,C9345))</f>
        <v/>
      </c>
    </row>
    <row r="9346" spans="9:14" x14ac:dyDescent="0.25">
      <c r="I9346" s="42"/>
      <c r="J9346" s="19"/>
      <c r="K9346" s="19"/>
      <c r="N9346" s="7" t="str">
        <f>IF(ISBLANK(C9346),"",SUMIFS($D$4:D9346,$C$4:C9346,C9346))</f>
        <v/>
      </c>
    </row>
    <row r="9347" spans="9:14" x14ac:dyDescent="0.25">
      <c r="I9347" s="42"/>
      <c r="J9347" s="19"/>
      <c r="K9347" s="19"/>
      <c r="N9347" s="7" t="str">
        <f>IF(ISBLANK(C9347),"",SUMIFS($D$4:D9347,$C$4:C9347,C9347))</f>
        <v/>
      </c>
    </row>
    <row r="9348" spans="9:14" x14ac:dyDescent="0.25">
      <c r="I9348" s="42"/>
      <c r="J9348" s="19"/>
      <c r="K9348" s="19"/>
      <c r="N9348" s="7" t="str">
        <f>IF(ISBLANK(C9348),"",SUMIFS($D$4:D9348,$C$4:C9348,C9348))</f>
        <v/>
      </c>
    </row>
    <row r="9349" spans="9:14" x14ac:dyDescent="0.25">
      <c r="I9349" s="42"/>
      <c r="J9349" s="19"/>
      <c r="K9349" s="19"/>
      <c r="N9349" s="7" t="str">
        <f>IF(ISBLANK(C9349),"",SUMIFS($D$4:D9349,$C$4:C9349,C9349))</f>
        <v/>
      </c>
    </row>
    <row r="9350" spans="9:14" x14ac:dyDescent="0.25">
      <c r="I9350" s="42"/>
      <c r="J9350" s="19"/>
      <c r="K9350" s="19"/>
      <c r="N9350" s="7" t="str">
        <f>IF(ISBLANK(C9350),"",SUMIFS($D$4:D9350,$C$4:C9350,C9350))</f>
        <v/>
      </c>
    </row>
    <row r="9351" spans="9:14" x14ac:dyDescent="0.25">
      <c r="I9351" s="42"/>
      <c r="J9351" s="19"/>
      <c r="K9351" s="19"/>
      <c r="N9351" s="7" t="str">
        <f>IF(ISBLANK(C9351),"",SUMIFS($D$4:D9351,$C$4:C9351,C9351))</f>
        <v/>
      </c>
    </row>
    <row r="9352" spans="9:14" x14ac:dyDescent="0.25">
      <c r="I9352" s="42"/>
      <c r="J9352" s="19"/>
      <c r="K9352" s="19"/>
      <c r="N9352" s="7" t="str">
        <f>IF(ISBLANK(C9352),"",SUMIFS($D$4:D9352,$C$4:C9352,C9352))</f>
        <v/>
      </c>
    </row>
    <row r="9353" spans="9:14" x14ac:dyDescent="0.25">
      <c r="I9353" s="42"/>
      <c r="J9353" s="19"/>
      <c r="K9353" s="19"/>
      <c r="N9353" s="7" t="str">
        <f>IF(ISBLANK(C9353),"",SUMIFS($D$4:D9353,$C$4:C9353,C9353))</f>
        <v/>
      </c>
    </row>
    <row r="9354" spans="9:14" x14ac:dyDescent="0.25">
      <c r="I9354" s="42"/>
      <c r="J9354" s="19"/>
      <c r="K9354" s="19"/>
      <c r="N9354" s="7" t="str">
        <f>IF(ISBLANK(C9354),"",SUMIFS($D$4:D9354,$C$4:C9354,C9354))</f>
        <v/>
      </c>
    </row>
    <row r="9355" spans="9:14" x14ac:dyDescent="0.25">
      <c r="I9355" s="42"/>
      <c r="J9355" s="19"/>
      <c r="K9355" s="19"/>
      <c r="N9355" s="7" t="str">
        <f>IF(ISBLANK(C9355),"",SUMIFS($D$4:D9355,$C$4:C9355,C9355))</f>
        <v/>
      </c>
    </row>
    <row r="9356" spans="9:14" x14ac:dyDescent="0.25">
      <c r="I9356" s="42"/>
      <c r="J9356" s="19"/>
      <c r="K9356" s="19"/>
      <c r="N9356" s="7" t="str">
        <f>IF(ISBLANK(C9356),"",SUMIFS($D$4:D9356,$C$4:C9356,C9356))</f>
        <v/>
      </c>
    </row>
    <row r="9357" spans="9:14" x14ac:dyDescent="0.25">
      <c r="I9357" s="42"/>
      <c r="J9357" s="19"/>
      <c r="K9357" s="19"/>
      <c r="N9357" s="7" t="str">
        <f>IF(ISBLANK(C9357),"",SUMIFS($D$4:D9357,$C$4:C9357,C9357))</f>
        <v/>
      </c>
    </row>
    <row r="9358" spans="9:14" x14ac:dyDescent="0.25">
      <c r="I9358" s="42"/>
      <c r="J9358" s="19"/>
      <c r="K9358" s="19"/>
      <c r="N9358" s="7" t="str">
        <f>IF(ISBLANK(C9358),"",SUMIFS($D$4:D9358,$C$4:C9358,C9358))</f>
        <v/>
      </c>
    </row>
    <row r="9359" spans="9:14" x14ac:dyDescent="0.25">
      <c r="I9359" s="42"/>
      <c r="J9359" s="19"/>
      <c r="K9359" s="19"/>
      <c r="N9359" s="7" t="str">
        <f>IF(ISBLANK(C9359),"",SUMIFS($D$4:D9359,$C$4:C9359,C9359))</f>
        <v/>
      </c>
    </row>
    <row r="9360" spans="9:14" x14ac:dyDescent="0.25">
      <c r="I9360" s="42"/>
      <c r="J9360" s="19"/>
      <c r="K9360" s="19"/>
      <c r="N9360" s="7" t="str">
        <f>IF(ISBLANK(C9360),"",SUMIFS($D$4:D9360,$C$4:C9360,C9360))</f>
        <v/>
      </c>
    </row>
    <row r="9361" spans="9:14" x14ac:dyDescent="0.25">
      <c r="I9361" s="42"/>
      <c r="J9361" s="19"/>
      <c r="K9361" s="19"/>
      <c r="N9361" s="7" t="str">
        <f>IF(ISBLANK(C9361),"",SUMIFS($D$4:D9361,$C$4:C9361,C9361))</f>
        <v/>
      </c>
    </row>
    <row r="9362" spans="9:14" x14ac:dyDescent="0.25">
      <c r="I9362" s="42"/>
      <c r="J9362" s="19"/>
      <c r="K9362" s="19"/>
      <c r="N9362" s="7" t="str">
        <f>IF(ISBLANK(C9362),"",SUMIFS($D$4:D9362,$C$4:C9362,C9362))</f>
        <v/>
      </c>
    </row>
    <row r="9363" spans="9:14" x14ac:dyDescent="0.25">
      <c r="I9363" s="42"/>
      <c r="J9363" s="19"/>
      <c r="K9363" s="19"/>
      <c r="N9363" s="7" t="str">
        <f>IF(ISBLANK(C9363),"",SUMIFS($D$4:D9363,$C$4:C9363,C9363))</f>
        <v/>
      </c>
    </row>
    <row r="9364" spans="9:14" x14ac:dyDescent="0.25">
      <c r="I9364" s="42"/>
      <c r="J9364" s="19"/>
      <c r="K9364" s="19"/>
      <c r="N9364" s="7" t="str">
        <f>IF(ISBLANK(C9364),"",SUMIFS($D$4:D9364,$C$4:C9364,C9364))</f>
        <v/>
      </c>
    </row>
    <row r="9365" spans="9:14" x14ac:dyDescent="0.25">
      <c r="I9365" s="42"/>
      <c r="J9365" s="19"/>
      <c r="K9365" s="19"/>
      <c r="N9365" s="7" t="str">
        <f>IF(ISBLANK(C9365),"",SUMIFS($D$4:D9365,$C$4:C9365,C9365))</f>
        <v/>
      </c>
    </row>
    <row r="9366" spans="9:14" x14ac:dyDescent="0.25">
      <c r="I9366" s="42"/>
      <c r="J9366" s="19"/>
      <c r="K9366" s="19"/>
      <c r="N9366" s="7" t="str">
        <f>IF(ISBLANK(C9366),"",SUMIFS($D$4:D9366,$C$4:C9366,C9366))</f>
        <v/>
      </c>
    </row>
    <row r="9367" spans="9:14" x14ac:dyDescent="0.25">
      <c r="I9367" s="42"/>
      <c r="J9367" s="19"/>
      <c r="K9367" s="19"/>
      <c r="N9367" s="7" t="str">
        <f>IF(ISBLANK(C9367),"",SUMIFS($D$4:D9367,$C$4:C9367,C9367))</f>
        <v/>
      </c>
    </row>
    <row r="9368" spans="9:14" x14ac:dyDescent="0.25">
      <c r="I9368" s="42"/>
      <c r="J9368" s="19"/>
      <c r="K9368" s="19"/>
      <c r="N9368" s="7" t="str">
        <f>IF(ISBLANK(C9368),"",SUMIFS($D$4:D9368,$C$4:C9368,C9368))</f>
        <v/>
      </c>
    </row>
    <row r="9369" spans="9:14" x14ac:dyDescent="0.25">
      <c r="I9369" s="42"/>
      <c r="J9369" s="19"/>
      <c r="K9369" s="19"/>
      <c r="N9369" s="7" t="str">
        <f>IF(ISBLANK(C9369),"",SUMIFS($D$4:D9369,$C$4:C9369,C9369))</f>
        <v/>
      </c>
    </row>
    <row r="9370" spans="9:14" x14ac:dyDescent="0.25">
      <c r="I9370" s="42"/>
      <c r="J9370" s="19"/>
      <c r="K9370" s="19"/>
      <c r="N9370" s="7" t="str">
        <f>IF(ISBLANK(C9370),"",SUMIFS($D$4:D9370,$C$4:C9370,C9370))</f>
        <v/>
      </c>
    </row>
    <row r="9371" spans="9:14" x14ac:dyDescent="0.25">
      <c r="I9371" s="42"/>
      <c r="J9371" s="19"/>
      <c r="K9371" s="19"/>
      <c r="N9371" s="7" t="str">
        <f>IF(ISBLANK(C9371),"",SUMIFS($D$4:D9371,$C$4:C9371,C9371))</f>
        <v/>
      </c>
    </row>
    <row r="9372" spans="9:14" x14ac:dyDescent="0.25">
      <c r="I9372" s="42"/>
      <c r="J9372" s="19"/>
      <c r="K9372" s="19"/>
      <c r="N9372" s="7" t="str">
        <f>IF(ISBLANK(C9372),"",SUMIFS($D$4:D9372,$C$4:C9372,C9372))</f>
        <v/>
      </c>
    </row>
    <row r="9373" spans="9:14" x14ac:dyDescent="0.25">
      <c r="I9373" s="42"/>
      <c r="J9373" s="19"/>
      <c r="K9373" s="19"/>
      <c r="N9373" s="7" t="str">
        <f>IF(ISBLANK(C9373),"",SUMIFS($D$4:D9373,$C$4:C9373,C9373))</f>
        <v/>
      </c>
    </row>
    <row r="9374" spans="9:14" x14ac:dyDescent="0.25">
      <c r="I9374" s="42"/>
      <c r="J9374" s="19"/>
      <c r="K9374" s="19"/>
      <c r="N9374" s="7" t="str">
        <f>IF(ISBLANK(C9374),"",SUMIFS($D$4:D9374,$C$4:C9374,C9374))</f>
        <v/>
      </c>
    </row>
    <row r="9375" spans="9:14" x14ac:dyDescent="0.25">
      <c r="I9375" s="42"/>
      <c r="J9375" s="19"/>
      <c r="K9375" s="19"/>
      <c r="N9375" s="7" t="str">
        <f>IF(ISBLANK(C9375),"",SUMIFS($D$4:D9375,$C$4:C9375,C9375))</f>
        <v/>
      </c>
    </row>
    <row r="9376" spans="9:14" x14ac:dyDescent="0.25">
      <c r="I9376" s="42"/>
      <c r="J9376" s="19"/>
      <c r="K9376" s="19"/>
      <c r="N9376" s="7" t="str">
        <f>IF(ISBLANK(C9376),"",SUMIFS($D$4:D9376,$C$4:C9376,C9376))</f>
        <v/>
      </c>
    </row>
    <row r="9377" spans="9:14" x14ac:dyDescent="0.25">
      <c r="I9377" s="42"/>
      <c r="J9377" s="19"/>
      <c r="K9377" s="19"/>
      <c r="N9377" s="7" t="str">
        <f>IF(ISBLANK(C9377),"",SUMIFS($D$4:D9377,$C$4:C9377,C9377))</f>
        <v/>
      </c>
    </row>
    <row r="9378" spans="9:14" x14ac:dyDescent="0.25">
      <c r="I9378" s="42"/>
      <c r="J9378" s="19"/>
      <c r="K9378" s="19"/>
      <c r="N9378" s="7" t="str">
        <f>IF(ISBLANK(C9378),"",SUMIFS($D$4:D9378,$C$4:C9378,C9378))</f>
        <v/>
      </c>
    </row>
    <row r="9379" spans="9:14" x14ac:dyDescent="0.25">
      <c r="I9379" s="42"/>
      <c r="J9379" s="19"/>
      <c r="K9379" s="19"/>
      <c r="N9379" s="7" t="str">
        <f>IF(ISBLANK(C9379),"",SUMIFS($D$4:D9379,$C$4:C9379,C9379))</f>
        <v/>
      </c>
    </row>
    <row r="9380" spans="9:14" x14ac:dyDescent="0.25">
      <c r="I9380" s="42"/>
      <c r="J9380" s="19"/>
      <c r="K9380" s="19"/>
      <c r="N9380" s="7" t="str">
        <f>IF(ISBLANK(C9380),"",SUMIFS($D$4:D9380,$C$4:C9380,C9380))</f>
        <v/>
      </c>
    </row>
    <row r="9381" spans="9:14" x14ac:dyDescent="0.25">
      <c r="I9381" s="42"/>
      <c r="J9381" s="19"/>
      <c r="K9381" s="19"/>
      <c r="N9381" s="7" t="str">
        <f>IF(ISBLANK(C9381),"",SUMIFS($D$4:D9381,$C$4:C9381,C9381))</f>
        <v/>
      </c>
    </row>
    <row r="9382" spans="9:14" x14ac:dyDescent="0.25">
      <c r="I9382" s="42"/>
      <c r="J9382" s="19"/>
      <c r="K9382" s="19"/>
      <c r="N9382" s="7" t="str">
        <f>IF(ISBLANK(C9382),"",SUMIFS($D$4:D9382,$C$4:C9382,C9382))</f>
        <v/>
      </c>
    </row>
    <row r="9383" spans="9:14" x14ac:dyDescent="0.25">
      <c r="I9383" s="42"/>
      <c r="J9383" s="19"/>
      <c r="K9383" s="19"/>
      <c r="N9383" s="7" t="str">
        <f>IF(ISBLANK(C9383),"",SUMIFS($D$4:D9383,$C$4:C9383,C9383))</f>
        <v/>
      </c>
    </row>
    <row r="9384" spans="9:14" x14ac:dyDescent="0.25">
      <c r="I9384" s="42"/>
      <c r="J9384" s="19"/>
      <c r="K9384" s="19"/>
      <c r="N9384" s="7" t="str">
        <f>IF(ISBLANK(C9384),"",SUMIFS($D$4:D9384,$C$4:C9384,C9384))</f>
        <v/>
      </c>
    </row>
    <row r="9385" spans="9:14" x14ac:dyDescent="0.25">
      <c r="I9385" s="42"/>
      <c r="J9385" s="19"/>
      <c r="K9385" s="19"/>
      <c r="N9385" s="7" t="str">
        <f>IF(ISBLANK(C9385),"",SUMIFS($D$4:D9385,$C$4:C9385,C9385))</f>
        <v/>
      </c>
    </row>
    <row r="9386" spans="9:14" x14ac:dyDescent="0.25">
      <c r="I9386" s="42"/>
      <c r="J9386" s="19"/>
      <c r="K9386" s="19"/>
      <c r="N9386" s="7" t="str">
        <f>IF(ISBLANK(C9386),"",SUMIFS($D$4:D9386,$C$4:C9386,C9386))</f>
        <v/>
      </c>
    </row>
    <row r="9387" spans="9:14" x14ac:dyDescent="0.25">
      <c r="I9387" s="42"/>
      <c r="J9387" s="19"/>
      <c r="K9387" s="19"/>
      <c r="N9387" s="7" t="str">
        <f>IF(ISBLANK(C9387),"",SUMIFS($D$4:D9387,$C$4:C9387,C9387))</f>
        <v/>
      </c>
    </row>
    <row r="9388" spans="9:14" x14ac:dyDescent="0.25">
      <c r="I9388" s="42"/>
      <c r="J9388" s="19"/>
      <c r="K9388" s="19"/>
      <c r="N9388" s="7" t="str">
        <f>IF(ISBLANK(C9388),"",SUMIFS($D$4:D9388,$C$4:C9388,C9388))</f>
        <v/>
      </c>
    </row>
    <row r="9389" spans="9:14" x14ac:dyDescent="0.25">
      <c r="I9389" s="42"/>
      <c r="J9389" s="19"/>
      <c r="K9389" s="19"/>
      <c r="N9389" s="7" t="str">
        <f>IF(ISBLANK(C9389),"",SUMIFS($D$4:D9389,$C$4:C9389,C9389))</f>
        <v/>
      </c>
    </row>
    <row r="9390" spans="9:14" x14ac:dyDescent="0.25">
      <c r="I9390" s="42"/>
      <c r="J9390" s="19"/>
      <c r="K9390" s="19"/>
      <c r="N9390" s="7" t="str">
        <f>IF(ISBLANK(C9390),"",SUMIFS($D$4:D9390,$C$4:C9390,C9390))</f>
        <v/>
      </c>
    </row>
    <row r="9391" spans="9:14" x14ac:dyDescent="0.25">
      <c r="I9391" s="42"/>
      <c r="J9391" s="19"/>
      <c r="K9391" s="19"/>
      <c r="N9391" s="7" t="str">
        <f>IF(ISBLANK(C9391),"",SUMIFS($D$4:D9391,$C$4:C9391,C9391))</f>
        <v/>
      </c>
    </row>
    <row r="9392" spans="9:14" x14ac:dyDescent="0.25">
      <c r="I9392" s="42"/>
      <c r="J9392" s="19"/>
      <c r="K9392" s="19"/>
      <c r="N9392" s="7" t="str">
        <f>IF(ISBLANK(C9392),"",SUMIFS($D$4:D9392,$C$4:C9392,C9392))</f>
        <v/>
      </c>
    </row>
    <row r="9393" spans="9:14" x14ac:dyDescent="0.25">
      <c r="I9393" s="42"/>
      <c r="J9393" s="19"/>
      <c r="K9393" s="19"/>
      <c r="N9393" s="7" t="str">
        <f>IF(ISBLANK(C9393),"",SUMIFS($D$4:D9393,$C$4:C9393,C9393))</f>
        <v/>
      </c>
    </row>
    <row r="9394" spans="9:14" x14ac:dyDescent="0.25">
      <c r="I9394" s="42"/>
      <c r="J9394" s="19"/>
      <c r="K9394" s="19"/>
      <c r="N9394" s="7" t="str">
        <f>IF(ISBLANK(C9394),"",SUMIFS($D$4:D9394,$C$4:C9394,C9394))</f>
        <v/>
      </c>
    </row>
    <row r="9395" spans="9:14" x14ac:dyDescent="0.25">
      <c r="I9395" s="42"/>
      <c r="J9395" s="19"/>
      <c r="K9395" s="19"/>
      <c r="N9395" s="7" t="str">
        <f>IF(ISBLANK(C9395),"",SUMIFS($D$4:D9395,$C$4:C9395,C9395))</f>
        <v/>
      </c>
    </row>
    <row r="9396" spans="9:14" x14ac:dyDescent="0.25">
      <c r="I9396" s="42"/>
      <c r="J9396" s="19"/>
      <c r="K9396" s="19"/>
      <c r="N9396" s="7" t="str">
        <f>IF(ISBLANK(C9396),"",SUMIFS($D$4:D9396,$C$4:C9396,C9396))</f>
        <v/>
      </c>
    </row>
    <row r="9397" spans="9:14" x14ac:dyDescent="0.25">
      <c r="I9397" s="42"/>
      <c r="J9397" s="19"/>
      <c r="K9397" s="19"/>
      <c r="N9397" s="7" t="str">
        <f>IF(ISBLANK(C9397),"",SUMIFS($D$4:D9397,$C$4:C9397,C9397))</f>
        <v/>
      </c>
    </row>
    <row r="9398" spans="9:14" x14ac:dyDescent="0.25">
      <c r="I9398" s="42"/>
      <c r="J9398" s="19"/>
      <c r="K9398" s="19"/>
      <c r="N9398" s="7" t="str">
        <f>IF(ISBLANK(C9398),"",SUMIFS($D$4:D9398,$C$4:C9398,C9398))</f>
        <v/>
      </c>
    </row>
    <row r="9399" spans="9:14" x14ac:dyDescent="0.25">
      <c r="I9399" s="42"/>
      <c r="J9399" s="19"/>
      <c r="K9399" s="19"/>
      <c r="N9399" s="7" t="str">
        <f>IF(ISBLANK(C9399),"",SUMIFS($D$4:D9399,$C$4:C9399,C9399))</f>
        <v/>
      </c>
    </row>
    <row r="9400" spans="9:14" x14ac:dyDescent="0.25">
      <c r="I9400" s="42"/>
      <c r="J9400" s="19"/>
      <c r="K9400" s="19"/>
      <c r="N9400" s="7" t="str">
        <f>IF(ISBLANK(C9400),"",SUMIFS($D$4:D9400,$C$4:C9400,C9400))</f>
        <v/>
      </c>
    </row>
    <row r="9401" spans="9:14" x14ac:dyDescent="0.25">
      <c r="I9401" s="42"/>
      <c r="J9401" s="19"/>
      <c r="K9401" s="19"/>
      <c r="N9401" s="7" t="str">
        <f>IF(ISBLANK(C9401),"",SUMIFS($D$4:D9401,$C$4:C9401,C9401))</f>
        <v/>
      </c>
    </row>
    <row r="9402" spans="9:14" x14ac:dyDescent="0.25">
      <c r="I9402" s="42"/>
      <c r="J9402" s="19"/>
      <c r="K9402" s="19"/>
      <c r="N9402" s="7" t="str">
        <f>IF(ISBLANK(C9402),"",SUMIFS($D$4:D9402,$C$4:C9402,C9402))</f>
        <v/>
      </c>
    </row>
    <row r="9403" spans="9:14" x14ac:dyDescent="0.25">
      <c r="I9403" s="42"/>
      <c r="J9403" s="19"/>
      <c r="K9403" s="19"/>
      <c r="N9403" s="7" t="str">
        <f>IF(ISBLANK(C9403),"",SUMIFS($D$4:D9403,$C$4:C9403,C9403))</f>
        <v/>
      </c>
    </row>
    <row r="9404" spans="9:14" x14ac:dyDescent="0.25">
      <c r="I9404" s="42"/>
      <c r="J9404" s="19"/>
      <c r="K9404" s="19"/>
      <c r="N9404" s="7" t="str">
        <f>IF(ISBLANK(C9404),"",SUMIFS($D$4:D9404,$C$4:C9404,C9404))</f>
        <v/>
      </c>
    </row>
    <row r="9405" spans="9:14" x14ac:dyDescent="0.25">
      <c r="I9405" s="42"/>
      <c r="J9405" s="19"/>
      <c r="K9405" s="19"/>
      <c r="N9405" s="7" t="str">
        <f>IF(ISBLANK(C9405),"",SUMIFS($D$4:D9405,$C$4:C9405,C9405))</f>
        <v/>
      </c>
    </row>
    <row r="9406" spans="9:14" x14ac:dyDescent="0.25">
      <c r="I9406" s="42"/>
      <c r="J9406" s="19"/>
      <c r="K9406" s="19"/>
      <c r="N9406" s="7" t="str">
        <f>IF(ISBLANK(C9406),"",SUMIFS($D$4:D9406,$C$4:C9406,C9406))</f>
        <v/>
      </c>
    </row>
    <row r="9407" spans="9:14" x14ac:dyDescent="0.25">
      <c r="I9407" s="42"/>
      <c r="J9407" s="19"/>
      <c r="K9407" s="19"/>
      <c r="N9407" s="7" t="str">
        <f>IF(ISBLANK(C9407),"",SUMIFS($D$4:D9407,$C$4:C9407,C9407))</f>
        <v/>
      </c>
    </row>
    <row r="9408" spans="9:14" x14ac:dyDescent="0.25">
      <c r="I9408" s="42"/>
      <c r="J9408" s="19"/>
      <c r="K9408" s="19"/>
      <c r="N9408" s="7" t="str">
        <f>IF(ISBLANK(C9408),"",SUMIFS($D$4:D9408,$C$4:C9408,C9408))</f>
        <v/>
      </c>
    </row>
    <row r="9409" spans="9:14" x14ac:dyDescent="0.25">
      <c r="I9409" s="42"/>
      <c r="J9409" s="19"/>
      <c r="K9409" s="19"/>
      <c r="N9409" s="7" t="str">
        <f>IF(ISBLANK(C9409),"",SUMIFS($D$4:D9409,$C$4:C9409,C9409))</f>
        <v/>
      </c>
    </row>
    <row r="9410" spans="9:14" x14ac:dyDescent="0.25">
      <c r="I9410" s="42"/>
      <c r="J9410" s="19"/>
      <c r="K9410" s="19"/>
      <c r="N9410" s="7" t="str">
        <f>IF(ISBLANK(C9410),"",SUMIFS($D$4:D9410,$C$4:C9410,C9410))</f>
        <v/>
      </c>
    </row>
    <row r="9411" spans="9:14" x14ac:dyDescent="0.25">
      <c r="I9411" s="42"/>
      <c r="J9411" s="19"/>
      <c r="K9411" s="19"/>
      <c r="N9411" s="7" t="str">
        <f>IF(ISBLANK(C9411),"",SUMIFS($D$4:D9411,$C$4:C9411,C9411))</f>
        <v/>
      </c>
    </row>
    <row r="9412" spans="9:14" x14ac:dyDescent="0.25">
      <c r="I9412" s="42"/>
      <c r="J9412" s="19"/>
      <c r="K9412" s="19"/>
      <c r="N9412" s="7" t="str">
        <f>IF(ISBLANK(C9412),"",SUMIFS($D$4:D9412,$C$4:C9412,C9412))</f>
        <v/>
      </c>
    </row>
    <row r="9413" spans="9:14" x14ac:dyDescent="0.25">
      <c r="I9413" s="42"/>
      <c r="J9413" s="19"/>
      <c r="K9413" s="19"/>
      <c r="N9413" s="7" t="str">
        <f>IF(ISBLANK(C9413),"",SUMIFS($D$4:D9413,$C$4:C9413,C9413))</f>
        <v/>
      </c>
    </row>
    <row r="9414" spans="9:14" x14ac:dyDescent="0.25">
      <c r="I9414" s="42"/>
      <c r="J9414" s="19"/>
      <c r="K9414" s="19"/>
      <c r="N9414" s="7" t="str">
        <f>IF(ISBLANK(C9414),"",SUMIFS($D$4:D9414,$C$4:C9414,C9414))</f>
        <v/>
      </c>
    </row>
    <row r="9415" spans="9:14" x14ac:dyDescent="0.25">
      <c r="I9415" s="42"/>
      <c r="J9415" s="19"/>
      <c r="K9415" s="19"/>
      <c r="N9415" s="7" t="str">
        <f>IF(ISBLANK(C9415),"",SUMIFS($D$4:D9415,$C$4:C9415,C9415))</f>
        <v/>
      </c>
    </row>
    <row r="9416" spans="9:14" x14ac:dyDescent="0.25">
      <c r="I9416" s="42"/>
      <c r="J9416" s="19"/>
      <c r="K9416" s="19"/>
      <c r="N9416" s="7" t="str">
        <f>IF(ISBLANK(C9416),"",SUMIFS($D$4:D9416,$C$4:C9416,C9416))</f>
        <v/>
      </c>
    </row>
    <row r="9417" spans="9:14" x14ac:dyDescent="0.25">
      <c r="I9417" s="42"/>
      <c r="J9417" s="19"/>
      <c r="K9417" s="19"/>
      <c r="N9417" s="7" t="str">
        <f>IF(ISBLANK(C9417),"",SUMIFS($D$4:D9417,$C$4:C9417,C9417))</f>
        <v/>
      </c>
    </row>
    <row r="9418" spans="9:14" x14ac:dyDescent="0.25">
      <c r="I9418" s="42"/>
      <c r="J9418" s="19"/>
      <c r="K9418" s="19"/>
      <c r="N9418" s="7" t="str">
        <f>IF(ISBLANK(C9418),"",SUMIFS($D$4:D9418,$C$4:C9418,C9418))</f>
        <v/>
      </c>
    </row>
    <row r="9419" spans="9:14" x14ac:dyDescent="0.25">
      <c r="I9419" s="42"/>
      <c r="J9419" s="19"/>
      <c r="K9419" s="19"/>
      <c r="N9419" s="7" t="str">
        <f>IF(ISBLANK(C9419),"",SUMIFS($D$4:D9419,$C$4:C9419,C9419))</f>
        <v/>
      </c>
    </row>
    <row r="9420" spans="9:14" x14ac:dyDescent="0.25">
      <c r="I9420" s="42"/>
      <c r="J9420" s="19"/>
      <c r="K9420" s="19"/>
      <c r="N9420" s="7" t="str">
        <f>IF(ISBLANK(C9420),"",SUMIFS($D$4:D9420,$C$4:C9420,C9420))</f>
        <v/>
      </c>
    </row>
    <row r="9421" spans="9:14" x14ac:dyDescent="0.25">
      <c r="I9421" s="42"/>
      <c r="J9421" s="19"/>
      <c r="K9421" s="19"/>
      <c r="N9421" s="7" t="str">
        <f>IF(ISBLANK(C9421),"",SUMIFS($D$4:D9421,$C$4:C9421,C9421))</f>
        <v/>
      </c>
    </row>
    <row r="9422" spans="9:14" x14ac:dyDescent="0.25">
      <c r="I9422" s="42"/>
      <c r="J9422" s="19"/>
      <c r="K9422" s="19"/>
      <c r="N9422" s="7" t="str">
        <f>IF(ISBLANK(C9422),"",SUMIFS($D$4:D9422,$C$4:C9422,C9422))</f>
        <v/>
      </c>
    </row>
    <row r="9423" spans="9:14" x14ac:dyDescent="0.25">
      <c r="I9423" s="42"/>
      <c r="J9423" s="19"/>
      <c r="K9423" s="19"/>
      <c r="N9423" s="7" t="str">
        <f>IF(ISBLANK(C9423),"",SUMIFS($D$4:D9423,$C$4:C9423,C9423))</f>
        <v/>
      </c>
    </row>
    <row r="9424" spans="9:14" x14ac:dyDescent="0.25">
      <c r="I9424" s="42"/>
      <c r="J9424" s="19"/>
      <c r="K9424" s="19"/>
      <c r="N9424" s="7" t="str">
        <f>IF(ISBLANK(C9424),"",SUMIFS($D$4:D9424,$C$4:C9424,C9424))</f>
        <v/>
      </c>
    </row>
    <row r="9425" spans="9:14" x14ac:dyDescent="0.25">
      <c r="I9425" s="42"/>
      <c r="J9425" s="19"/>
      <c r="K9425" s="19"/>
      <c r="N9425" s="7" t="str">
        <f>IF(ISBLANK(C9425),"",SUMIFS($D$4:D9425,$C$4:C9425,C9425))</f>
        <v/>
      </c>
    </row>
    <row r="9426" spans="9:14" x14ac:dyDescent="0.25">
      <c r="I9426" s="42"/>
      <c r="J9426" s="19"/>
      <c r="K9426" s="19"/>
      <c r="N9426" s="7" t="str">
        <f>IF(ISBLANK(C9426),"",SUMIFS($D$4:D9426,$C$4:C9426,C9426))</f>
        <v/>
      </c>
    </row>
    <row r="9427" spans="9:14" x14ac:dyDescent="0.25">
      <c r="I9427" s="42"/>
      <c r="J9427" s="19"/>
      <c r="K9427" s="19"/>
      <c r="N9427" s="7" t="str">
        <f>IF(ISBLANK(C9427),"",SUMIFS($D$4:D9427,$C$4:C9427,C9427))</f>
        <v/>
      </c>
    </row>
    <row r="9428" spans="9:14" x14ac:dyDescent="0.25">
      <c r="I9428" s="42"/>
      <c r="J9428" s="19"/>
      <c r="K9428" s="19"/>
      <c r="N9428" s="7" t="str">
        <f>IF(ISBLANK(C9428),"",SUMIFS($D$4:D9428,$C$4:C9428,C9428))</f>
        <v/>
      </c>
    </row>
    <row r="9429" spans="9:14" x14ac:dyDescent="0.25">
      <c r="I9429" s="42"/>
      <c r="J9429" s="19"/>
      <c r="K9429" s="19"/>
      <c r="N9429" s="7" t="str">
        <f>IF(ISBLANK(C9429),"",SUMIFS($D$4:D9429,$C$4:C9429,C9429))</f>
        <v/>
      </c>
    </row>
    <row r="9430" spans="9:14" x14ac:dyDescent="0.25">
      <c r="I9430" s="42"/>
      <c r="J9430" s="19"/>
      <c r="K9430" s="19"/>
      <c r="N9430" s="7" t="str">
        <f>IF(ISBLANK(C9430),"",SUMIFS($D$4:D9430,$C$4:C9430,C9430))</f>
        <v/>
      </c>
    </row>
    <row r="9431" spans="9:14" x14ac:dyDescent="0.25">
      <c r="I9431" s="42"/>
      <c r="J9431" s="19"/>
      <c r="K9431" s="19"/>
      <c r="N9431" s="7" t="str">
        <f>IF(ISBLANK(C9431),"",SUMIFS($D$4:D9431,$C$4:C9431,C9431))</f>
        <v/>
      </c>
    </row>
    <row r="9432" spans="9:14" x14ac:dyDescent="0.25">
      <c r="I9432" s="42"/>
      <c r="J9432" s="19"/>
      <c r="K9432" s="19"/>
      <c r="N9432" s="7" t="str">
        <f>IF(ISBLANK(C9432),"",SUMIFS($D$4:D9432,$C$4:C9432,C9432))</f>
        <v/>
      </c>
    </row>
    <row r="9433" spans="9:14" x14ac:dyDescent="0.25">
      <c r="I9433" s="42"/>
      <c r="J9433" s="19"/>
      <c r="K9433" s="19"/>
      <c r="N9433" s="7" t="str">
        <f>IF(ISBLANK(C9433),"",SUMIFS($D$4:D9433,$C$4:C9433,C9433))</f>
        <v/>
      </c>
    </row>
    <row r="9434" spans="9:14" x14ac:dyDescent="0.25">
      <c r="I9434" s="42"/>
      <c r="J9434" s="19"/>
      <c r="K9434" s="19"/>
      <c r="N9434" s="7" t="str">
        <f>IF(ISBLANK(C9434),"",SUMIFS($D$4:D9434,$C$4:C9434,C9434))</f>
        <v/>
      </c>
    </row>
    <row r="9435" spans="9:14" x14ac:dyDescent="0.25">
      <c r="I9435" s="42"/>
      <c r="J9435" s="19"/>
      <c r="K9435" s="19"/>
      <c r="N9435" s="7" t="str">
        <f>IF(ISBLANK(C9435),"",SUMIFS($D$4:D9435,$C$4:C9435,C9435))</f>
        <v/>
      </c>
    </row>
    <row r="9436" spans="9:14" x14ac:dyDescent="0.25">
      <c r="I9436" s="42"/>
      <c r="J9436" s="19"/>
      <c r="K9436" s="19"/>
      <c r="N9436" s="7" t="str">
        <f>IF(ISBLANK(C9436),"",SUMIFS($D$4:D9436,$C$4:C9436,C9436))</f>
        <v/>
      </c>
    </row>
    <row r="9437" spans="9:14" x14ac:dyDescent="0.25">
      <c r="I9437" s="42"/>
      <c r="J9437" s="19"/>
      <c r="K9437" s="19"/>
      <c r="N9437" s="7" t="str">
        <f>IF(ISBLANK(C9437),"",SUMIFS($D$4:D9437,$C$4:C9437,C9437))</f>
        <v/>
      </c>
    </row>
    <row r="9438" spans="9:14" x14ac:dyDescent="0.25">
      <c r="I9438" s="42"/>
      <c r="J9438" s="19"/>
      <c r="K9438" s="19"/>
      <c r="N9438" s="7" t="str">
        <f>IF(ISBLANK(C9438),"",SUMIFS($D$4:D9438,$C$4:C9438,C9438))</f>
        <v/>
      </c>
    </row>
    <row r="9439" spans="9:14" x14ac:dyDescent="0.25">
      <c r="I9439" s="42"/>
      <c r="J9439" s="19"/>
      <c r="K9439" s="19"/>
      <c r="N9439" s="7" t="str">
        <f>IF(ISBLANK(C9439),"",SUMIFS($D$4:D9439,$C$4:C9439,C9439))</f>
        <v/>
      </c>
    </row>
    <row r="9440" spans="9:14" x14ac:dyDescent="0.25">
      <c r="I9440" s="42"/>
      <c r="J9440" s="19"/>
      <c r="K9440" s="19"/>
      <c r="N9440" s="7" t="str">
        <f>IF(ISBLANK(C9440),"",SUMIFS($D$4:D9440,$C$4:C9440,C9440))</f>
        <v/>
      </c>
    </row>
    <row r="9441" spans="9:14" x14ac:dyDescent="0.25">
      <c r="I9441" s="42"/>
      <c r="J9441" s="19"/>
      <c r="K9441" s="19"/>
      <c r="N9441" s="7" t="str">
        <f>IF(ISBLANK(C9441),"",SUMIFS($D$4:D9441,$C$4:C9441,C9441))</f>
        <v/>
      </c>
    </row>
    <row r="9442" spans="9:14" x14ac:dyDescent="0.25">
      <c r="I9442" s="42"/>
      <c r="J9442" s="19"/>
      <c r="K9442" s="19"/>
      <c r="N9442" s="7" t="str">
        <f>IF(ISBLANK(C9442),"",SUMIFS($D$4:D9442,$C$4:C9442,C9442))</f>
        <v/>
      </c>
    </row>
    <row r="9443" spans="9:14" x14ac:dyDescent="0.25">
      <c r="I9443" s="42"/>
      <c r="J9443" s="19"/>
      <c r="K9443" s="19"/>
      <c r="N9443" s="7" t="str">
        <f>IF(ISBLANK(C9443),"",SUMIFS($D$4:D9443,$C$4:C9443,C9443))</f>
        <v/>
      </c>
    </row>
    <row r="9444" spans="9:14" x14ac:dyDescent="0.25">
      <c r="I9444" s="42"/>
      <c r="J9444" s="19"/>
      <c r="K9444" s="19"/>
      <c r="N9444" s="7" t="str">
        <f>IF(ISBLANK(C9444),"",SUMIFS($D$4:D9444,$C$4:C9444,C9444))</f>
        <v/>
      </c>
    </row>
    <row r="9445" spans="9:14" x14ac:dyDescent="0.25">
      <c r="I9445" s="42"/>
      <c r="J9445" s="19"/>
      <c r="K9445" s="19"/>
      <c r="N9445" s="7" t="str">
        <f>IF(ISBLANK(C9445),"",SUMIFS($D$4:D9445,$C$4:C9445,C9445))</f>
        <v/>
      </c>
    </row>
    <row r="9446" spans="9:14" x14ac:dyDescent="0.25">
      <c r="I9446" s="42"/>
      <c r="J9446" s="19"/>
      <c r="K9446" s="19"/>
      <c r="N9446" s="7" t="str">
        <f>IF(ISBLANK(C9446),"",SUMIFS($D$4:D9446,$C$4:C9446,C9446))</f>
        <v/>
      </c>
    </row>
    <row r="9447" spans="9:14" x14ac:dyDescent="0.25">
      <c r="I9447" s="42"/>
      <c r="J9447" s="19"/>
      <c r="K9447" s="19"/>
      <c r="N9447" s="7" t="str">
        <f>IF(ISBLANK(C9447),"",SUMIFS($D$4:D9447,$C$4:C9447,C9447))</f>
        <v/>
      </c>
    </row>
    <row r="9448" spans="9:14" x14ac:dyDescent="0.25">
      <c r="I9448" s="42"/>
      <c r="J9448" s="19"/>
      <c r="K9448" s="19"/>
      <c r="N9448" s="7" t="str">
        <f>IF(ISBLANK(C9448),"",SUMIFS($D$4:D9448,$C$4:C9448,C9448))</f>
        <v/>
      </c>
    </row>
    <row r="9449" spans="9:14" x14ac:dyDescent="0.25">
      <c r="I9449" s="42"/>
      <c r="J9449" s="19"/>
      <c r="K9449" s="19"/>
      <c r="N9449" s="7" t="str">
        <f>IF(ISBLANK(C9449),"",SUMIFS($D$4:D9449,$C$4:C9449,C9449))</f>
        <v/>
      </c>
    </row>
    <row r="9450" spans="9:14" x14ac:dyDescent="0.25">
      <c r="I9450" s="42"/>
      <c r="J9450" s="19"/>
      <c r="K9450" s="19"/>
      <c r="N9450" s="7" t="str">
        <f>IF(ISBLANK(C9450),"",SUMIFS($D$4:D9450,$C$4:C9450,C9450))</f>
        <v/>
      </c>
    </row>
    <row r="9451" spans="9:14" x14ac:dyDescent="0.25">
      <c r="I9451" s="42"/>
      <c r="J9451" s="19"/>
      <c r="K9451" s="19"/>
      <c r="N9451" s="7" t="str">
        <f>IF(ISBLANK(C9451),"",SUMIFS($D$4:D9451,$C$4:C9451,C9451))</f>
        <v/>
      </c>
    </row>
    <row r="9452" spans="9:14" x14ac:dyDescent="0.25">
      <c r="I9452" s="42"/>
      <c r="J9452" s="19"/>
      <c r="K9452" s="19"/>
      <c r="N9452" s="7" t="str">
        <f>IF(ISBLANK(C9452),"",SUMIFS($D$4:D9452,$C$4:C9452,C9452))</f>
        <v/>
      </c>
    </row>
    <row r="9453" spans="9:14" x14ac:dyDescent="0.25">
      <c r="I9453" s="42"/>
      <c r="J9453" s="19"/>
      <c r="K9453" s="19"/>
      <c r="N9453" s="7" t="str">
        <f>IF(ISBLANK(C9453),"",SUMIFS($D$4:D9453,$C$4:C9453,C9453))</f>
        <v/>
      </c>
    </row>
    <row r="9454" spans="9:14" x14ac:dyDescent="0.25">
      <c r="I9454" s="42"/>
      <c r="J9454" s="19"/>
      <c r="K9454" s="19"/>
      <c r="N9454" s="7" t="str">
        <f>IF(ISBLANK(C9454),"",SUMIFS($D$4:D9454,$C$4:C9454,C9454))</f>
        <v/>
      </c>
    </row>
    <row r="9455" spans="9:14" x14ac:dyDescent="0.25">
      <c r="I9455" s="42"/>
      <c r="J9455" s="19"/>
      <c r="K9455" s="19"/>
      <c r="N9455" s="7" t="str">
        <f>IF(ISBLANK(C9455),"",SUMIFS($D$4:D9455,$C$4:C9455,C9455))</f>
        <v/>
      </c>
    </row>
    <row r="9456" spans="9:14" x14ac:dyDescent="0.25">
      <c r="I9456" s="42"/>
      <c r="J9456" s="19"/>
      <c r="K9456" s="19"/>
      <c r="N9456" s="7" t="str">
        <f>IF(ISBLANK(C9456),"",SUMIFS($D$4:D9456,$C$4:C9456,C9456))</f>
        <v/>
      </c>
    </row>
    <row r="9457" spans="9:14" x14ac:dyDescent="0.25">
      <c r="I9457" s="42"/>
      <c r="J9457" s="19"/>
      <c r="K9457" s="19"/>
      <c r="N9457" s="7" t="str">
        <f>IF(ISBLANK(C9457),"",SUMIFS($D$4:D9457,$C$4:C9457,C9457))</f>
        <v/>
      </c>
    </row>
    <row r="9458" spans="9:14" x14ac:dyDescent="0.25">
      <c r="I9458" s="42"/>
      <c r="J9458" s="19"/>
      <c r="K9458" s="19"/>
      <c r="N9458" s="7" t="str">
        <f>IF(ISBLANK(C9458),"",SUMIFS($D$4:D9458,$C$4:C9458,C9458))</f>
        <v/>
      </c>
    </row>
    <row r="9459" spans="9:14" x14ac:dyDescent="0.25">
      <c r="I9459" s="42"/>
      <c r="J9459" s="19"/>
      <c r="K9459" s="19"/>
      <c r="N9459" s="7" t="str">
        <f>IF(ISBLANK(C9459),"",SUMIFS($D$4:D9459,$C$4:C9459,C9459))</f>
        <v/>
      </c>
    </row>
    <row r="9460" spans="9:14" x14ac:dyDescent="0.25">
      <c r="I9460" s="42"/>
      <c r="J9460" s="19"/>
      <c r="K9460" s="19"/>
      <c r="N9460" s="7" t="str">
        <f>IF(ISBLANK(C9460),"",SUMIFS($D$4:D9460,$C$4:C9460,C9460))</f>
        <v/>
      </c>
    </row>
    <row r="9461" spans="9:14" x14ac:dyDescent="0.25">
      <c r="I9461" s="42"/>
      <c r="J9461" s="19"/>
      <c r="K9461" s="19"/>
      <c r="N9461" s="7" t="str">
        <f>IF(ISBLANK(C9461),"",SUMIFS($D$4:D9461,$C$4:C9461,C9461))</f>
        <v/>
      </c>
    </row>
    <row r="9462" spans="9:14" x14ac:dyDescent="0.25">
      <c r="I9462" s="42"/>
      <c r="J9462" s="19"/>
      <c r="K9462" s="19"/>
      <c r="N9462" s="7" t="str">
        <f>IF(ISBLANK(C9462),"",SUMIFS($D$4:D9462,$C$4:C9462,C9462))</f>
        <v/>
      </c>
    </row>
    <row r="9463" spans="9:14" x14ac:dyDescent="0.25">
      <c r="I9463" s="42"/>
      <c r="J9463" s="19"/>
      <c r="K9463" s="19"/>
      <c r="N9463" s="7" t="str">
        <f>IF(ISBLANK(C9463),"",SUMIFS($D$4:D9463,$C$4:C9463,C9463))</f>
        <v/>
      </c>
    </row>
    <row r="9464" spans="9:14" x14ac:dyDescent="0.25">
      <c r="I9464" s="42"/>
      <c r="J9464" s="19"/>
      <c r="K9464" s="19"/>
      <c r="N9464" s="7" t="str">
        <f>IF(ISBLANK(C9464),"",SUMIFS($D$4:D9464,$C$4:C9464,C9464))</f>
        <v/>
      </c>
    </row>
    <row r="9465" spans="9:14" x14ac:dyDescent="0.25">
      <c r="I9465" s="42"/>
      <c r="J9465" s="19"/>
      <c r="K9465" s="19"/>
      <c r="N9465" s="7" t="str">
        <f>IF(ISBLANK(C9465),"",SUMIFS($D$4:D9465,$C$4:C9465,C9465))</f>
        <v/>
      </c>
    </row>
    <row r="9466" spans="9:14" x14ac:dyDescent="0.25">
      <c r="I9466" s="42"/>
      <c r="J9466" s="19"/>
      <c r="K9466" s="19"/>
      <c r="N9466" s="7" t="str">
        <f>IF(ISBLANK(C9466),"",SUMIFS($D$4:D9466,$C$4:C9466,C9466))</f>
        <v/>
      </c>
    </row>
    <row r="9467" spans="9:14" x14ac:dyDescent="0.25">
      <c r="I9467" s="42"/>
      <c r="J9467" s="19"/>
      <c r="K9467" s="19"/>
      <c r="N9467" s="7" t="str">
        <f>IF(ISBLANK(C9467),"",SUMIFS($D$4:D9467,$C$4:C9467,C9467))</f>
        <v/>
      </c>
    </row>
    <row r="9468" spans="9:14" x14ac:dyDescent="0.25">
      <c r="I9468" s="42"/>
      <c r="J9468" s="19"/>
      <c r="K9468" s="19"/>
      <c r="N9468" s="7" t="str">
        <f>IF(ISBLANK(C9468),"",SUMIFS($D$4:D9468,$C$4:C9468,C9468))</f>
        <v/>
      </c>
    </row>
    <row r="9469" spans="9:14" x14ac:dyDescent="0.25">
      <c r="I9469" s="42"/>
      <c r="J9469" s="19"/>
      <c r="K9469" s="19"/>
      <c r="N9469" s="7" t="str">
        <f>IF(ISBLANK(C9469),"",SUMIFS($D$4:D9469,$C$4:C9469,C9469))</f>
        <v/>
      </c>
    </row>
    <row r="9470" spans="9:14" x14ac:dyDescent="0.25">
      <c r="I9470" s="42"/>
      <c r="J9470" s="19"/>
      <c r="K9470" s="19"/>
      <c r="N9470" s="7" t="str">
        <f>IF(ISBLANK(C9470),"",SUMIFS($D$4:D9470,$C$4:C9470,C9470))</f>
        <v/>
      </c>
    </row>
    <row r="9471" spans="9:14" x14ac:dyDescent="0.25">
      <c r="I9471" s="42"/>
      <c r="J9471" s="19"/>
      <c r="K9471" s="19"/>
      <c r="N9471" s="7" t="str">
        <f>IF(ISBLANK(C9471),"",SUMIFS($D$4:D9471,$C$4:C9471,C9471))</f>
        <v/>
      </c>
    </row>
    <row r="9472" spans="9:14" x14ac:dyDescent="0.25">
      <c r="I9472" s="42"/>
      <c r="J9472" s="19"/>
      <c r="K9472" s="19"/>
      <c r="N9472" s="7" t="str">
        <f>IF(ISBLANK(C9472),"",SUMIFS($D$4:D9472,$C$4:C9472,C9472))</f>
        <v/>
      </c>
    </row>
    <row r="9473" spans="9:14" x14ac:dyDescent="0.25">
      <c r="I9473" s="42"/>
      <c r="J9473" s="19"/>
      <c r="K9473" s="19"/>
      <c r="N9473" s="7" t="str">
        <f>IF(ISBLANK(C9473),"",SUMIFS($D$4:D9473,$C$4:C9473,C9473))</f>
        <v/>
      </c>
    </row>
    <row r="9474" spans="9:14" x14ac:dyDescent="0.25">
      <c r="I9474" s="42"/>
      <c r="J9474" s="19"/>
      <c r="K9474" s="19"/>
      <c r="N9474" s="7" t="str">
        <f>IF(ISBLANK(C9474),"",SUMIFS($D$4:D9474,$C$4:C9474,C9474))</f>
        <v/>
      </c>
    </row>
    <row r="9475" spans="9:14" x14ac:dyDescent="0.25">
      <c r="I9475" s="42"/>
      <c r="J9475" s="19"/>
      <c r="K9475" s="19"/>
      <c r="N9475" s="7" t="str">
        <f>IF(ISBLANK(C9475),"",SUMIFS($D$4:D9475,$C$4:C9475,C9475))</f>
        <v/>
      </c>
    </row>
    <row r="9476" spans="9:14" x14ac:dyDescent="0.25">
      <c r="I9476" s="42"/>
      <c r="J9476" s="19"/>
      <c r="K9476" s="19"/>
      <c r="N9476" s="7" t="str">
        <f>IF(ISBLANK(C9476),"",SUMIFS($D$4:D9476,$C$4:C9476,C9476))</f>
        <v/>
      </c>
    </row>
    <row r="9477" spans="9:14" x14ac:dyDescent="0.25">
      <c r="I9477" s="42"/>
      <c r="J9477" s="19"/>
      <c r="K9477" s="19"/>
      <c r="N9477" s="7" t="str">
        <f>IF(ISBLANK(C9477),"",SUMIFS($D$4:D9477,$C$4:C9477,C9477))</f>
        <v/>
      </c>
    </row>
    <row r="9478" spans="9:14" x14ac:dyDescent="0.25">
      <c r="I9478" s="42"/>
      <c r="J9478" s="19"/>
      <c r="K9478" s="19"/>
      <c r="N9478" s="7" t="str">
        <f>IF(ISBLANK(C9478),"",SUMIFS($D$4:D9478,$C$4:C9478,C9478))</f>
        <v/>
      </c>
    </row>
    <row r="9479" spans="9:14" x14ac:dyDescent="0.25">
      <c r="I9479" s="42"/>
      <c r="J9479" s="19"/>
      <c r="K9479" s="19"/>
      <c r="N9479" s="7" t="str">
        <f>IF(ISBLANK(C9479),"",SUMIFS($D$4:D9479,$C$4:C9479,C9479))</f>
        <v/>
      </c>
    </row>
    <row r="9480" spans="9:14" x14ac:dyDescent="0.25">
      <c r="I9480" s="42"/>
      <c r="J9480" s="19"/>
      <c r="K9480" s="19"/>
      <c r="N9480" s="7" t="str">
        <f>IF(ISBLANK(C9480),"",SUMIFS($D$4:D9480,$C$4:C9480,C9480))</f>
        <v/>
      </c>
    </row>
    <row r="9481" spans="9:14" x14ac:dyDescent="0.25">
      <c r="I9481" s="42"/>
      <c r="J9481" s="19"/>
      <c r="K9481" s="19"/>
      <c r="N9481" s="7" t="str">
        <f>IF(ISBLANK(C9481),"",SUMIFS($D$4:D9481,$C$4:C9481,C9481))</f>
        <v/>
      </c>
    </row>
    <row r="9482" spans="9:14" x14ac:dyDescent="0.25">
      <c r="I9482" s="42"/>
      <c r="J9482" s="19"/>
      <c r="K9482" s="19"/>
      <c r="N9482" s="7" t="str">
        <f>IF(ISBLANK(C9482),"",SUMIFS($D$4:D9482,$C$4:C9482,C9482))</f>
        <v/>
      </c>
    </row>
    <row r="9483" spans="9:14" x14ac:dyDescent="0.25">
      <c r="I9483" s="42"/>
      <c r="J9483" s="19"/>
      <c r="K9483" s="19"/>
      <c r="N9483" s="7" t="str">
        <f>IF(ISBLANK(C9483),"",SUMIFS($D$4:D9483,$C$4:C9483,C9483))</f>
        <v/>
      </c>
    </row>
    <row r="9484" spans="9:14" x14ac:dyDescent="0.25">
      <c r="I9484" s="42"/>
      <c r="J9484" s="19"/>
      <c r="K9484" s="19"/>
      <c r="N9484" s="7" t="str">
        <f>IF(ISBLANK(C9484),"",SUMIFS($D$4:D9484,$C$4:C9484,C9484))</f>
        <v/>
      </c>
    </row>
    <row r="9485" spans="9:14" x14ac:dyDescent="0.25">
      <c r="I9485" s="42"/>
      <c r="J9485" s="19"/>
      <c r="K9485" s="19"/>
      <c r="N9485" s="7" t="str">
        <f>IF(ISBLANK(C9485),"",SUMIFS($D$4:D9485,$C$4:C9485,C9485))</f>
        <v/>
      </c>
    </row>
    <row r="9486" spans="9:14" x14ac:dyDescent="0.25">
      <c r="I9486" s="42"/>
      <c r="J9486" s="19"/>
      <c r="K9486" s="19"/>
      <c r="N9486" s="7" t="str">
        <f>IF(ISBLANK(C9486),"",SUMIFS($D$4:D9486,$C$4:C9486,C9486))</f>
        <v/>
      </c>
    </row>
    <row r="9487" spans="9:14" x14ac:dyDescent="0.25">
      <c r="I9487" s="42"/>
      <c r="J9487" s="19"/>
      <c r="K9487" s="19"/>
      <c r="N9487" s="7" t="str">
        <f>IF(ISBLANK(C9487),"",SUMIFS($D$4:D9487,$C$4:C9487,C9487))</f>
        <v/>
      </c>
    </row>
    <row r="9488" spans="9:14" x14ac:dyDescent="0.25">
      <c r="I9488" s="42"/>
      <c r="J9488" s="19"/>
      <c r="K9488" s="19"/>
      <c r="N9488" s="7" t="str">
        <f>IF(ISBLANK(C9488),"",SUMIFS($D$4:D9488,$C$4:C9488,C9488))</f>
        <v/>
      </c>
    </row>
    <row r="9489" spans="9:14" x14ac:dyDescent="0.25">
      <c r="I9489" s="42"/>
      <c r="J9489" s="19"/>
      <c r="K9489" s="19"/>
      <c r="N9489" s="7" t="str">
        <f>IF(ISBLANK(C9489),"",SUMIFS($D$4:D9489,$C$4:C9489,C9489))</f>
        <v/>
      </c>
    </row>
    <row r="9490" spans="9:14" x14ac:dyDescent="0.25">
      <c r="I9490" s="42"/>
      <c r="J9490" s="19"/>
      <c r="K9490" s="19"/>
      <c r="N9490" s="7" t="str">
        <f>IF(ISBLANK(C9490),"",SUMIFS($D$4:D9490,$C$4:C9490,C9490))</f>
        <v/>
      </c>
    </row>
    <row r="9491" spans="9:14" x14ac:dyDescent="0.25">
      <c r="I9491" s="42"/>
      <c r="J9491" s="19"/>
      <c r="K9491" s="19"/>
      <c r="N9491" s="7" t="str">
        <f>IF(ISBLANK(C9491),"",SUMIFS($D$4:D9491,$C$4:C9491,C9491))</f>
        <v/>
      </c>
    </row>
    <row r="9492" spans="9:14" x14ac:dyDescent="0.25">
      <c r="I9492" s="42"/>
      <c r="J9492" s="19"/>
      <c r="K9492" s="19"/>
      <c r="N9492" s="7" t="str">
        <f>IF(ISBLANK(C9492),"",SUMIFS($D$4:D9492,$C$4:C9492,C9492))</f>
        <v/>
      </c>
    </row>
    <row r="9493" spans="9:14" x14ac:dyDescent="0.25">
      <c r="I9493" s="42"/>
      <c r="J9493" s="19"/>
      <c r="K9493" s="19"/>
      <c r="N9493" s="7" t="str">
        <f>IF(ISBLANK(C9493),"",SUMIFS($D$4:D9493,$C$4:C9493,C9493))</f>
        <v/>
      </c>
    </row>
    <row r="9494" spans="9:14" x14ac:dyDescent="0.25">
      <c r="I9494" s="42"/>
      <c r="J9494" s="19"/>
      <c r="K9494" s="19"/>
      <c r="N9494" s="7" t="str">
        <f>IF(ISBLANK(C9494),"",SUMIFS($D$4:D9494,$C$4:C9494,C9494))</f>
        <v/>
      </c>
    </row>
    <row r="9495" spans="9:14" x14ac:dyDescent="0.25">
      <c r="I9495" s="42"/>
      <c r="J9495" s="19"/>
      <c r="K9495" s="19"/>
      <c r="N9495" s="7" t="str">
        <f>IF(ISBLANK(C9495),"",SUMIFS($D$4:D9495,$C$4:C9495,C9495))</f>
        <v/>
      </c>
    </row>
    <row r="9496" spans="9:14" x14ac:dyDescent="0.25">
      <c r="I9496" s="42"/>
      <c r="J9496" s="19"/>
      <c r="K9496" s="19"/>
      <c r="N9496" s="7" t="str">
        <f>IF(ISBLANK(C9496),"",SUMIFS($D$4:D9496,$C$4:C9496,C9496))</f>
        <v/>
      </c>
    </row>
    <row r="9497" spans="9:14" x14ac:dyDescent="0.25">
      <c r="I9497" s="42"/>
      <c r="J9497" s="19"/>
      <c r="K9497" s="19"/>
      <c r="N9497" s="7" t="str">
        <f>IF(ISBLANK(C9497),"",SUMIFS($D$4:D9497,$C$4:C9497,C9497))</f>
        <v/>
      </c>
    </row>
    <row r="9498" spans="9:14" x14ac:dyDescent="0.25">
      <c r="I9498" s="42"/>
      <c r="J9498" s="19"/>
      <c r="K9498" s="19"/>
      <c r="N9498" s="7" t="str">
        <f>IF(ISBLANK(C9498),"",SUMIFS($D$4:D9498,$C$4:C9498,C9498))</f>
        <v/>
      </c>
    </row>
    <row r="9499" spans="9:14" x14ac:dyDescent="0.25">
      <c r="I9499" s="42"/>
      <c r="J9499" s="19"/>
      <c r="K9499" s="19"/>
      <c r="N9499" s="7" t="str">
        <f>IF(ISBLANK(C9499),"",SUMIFS($D$4:D9499,$C$4:C9499,C9499))</f>
        <v/>
      </c>
    </row>
    <row r="9500" spans="9:14" x14ac:dyDescent="0.25">
      <c r="I9500" s="42"/>
      <c r="J9500" s="19"/>
      <c r="K9500" s="19"/>
      <c r="N9500" s="7" t="str">
        <f>IF(ISBLANK(C9500),"",SUMIFS($D$4:D9500,$C$4:C9500,C9500))</f>
        <v/>
      </c>
    </row>
    <row r="9501" spans="9:14" x14ac:dyDescent="0.25">
      <c r="I9501" s="42"/>
      <c r="J9501" s="19"/>
      <c r="K9501" s="19"/>
      <c r="N9501" s="7" t="str">
        <f>IF(ISBLANK(C9501),"",SUMIFS($D$4:D9501,$C$4:C9501,C9501))</f>
        <v/>
      </c>
    </row>
    <row r="9502" spans="9:14" x14ac:dyDescent="0.25">
      <c r="I9502" s="42"/>
      <c r="J9502" s="19"/>
      <c r="K9502" s="19"/>
      <c r="N9502" s="7" t="str">
        <f>IF(ISBLANK(C9502),"",SUMIFS($D$4:D9502,$C$4:C9502,C9502))</f>
        <v/>
      </c>
    </row>
    <row r="9503" spans="9:14" x14ac:dyDescent="0.25">
      <c r="I9503" s="42"/>
      <c r="J9503" s="19"/>
      <c r="K9503" s="19"/>
      <c r="N9503" s="7" t="str">
        <f>IF(ISBLANK(C9503),"",SUMIFS($D$4:D9503,$C$4:C9503,C9503))</f>
        <v/>
      </c>
    </row>
    <row r="9504" spans="9:14" x14ac:dyDescent="0.25">
      <c r="I9504" s="42"/>
      <c r="J9504" s="19"/>
      <c r="K9504" s="19"/>
      <c r="N9504" s="7" t="str">
        <f>IF(ISBLANK(C9504),"",SUMIFS($D$4:D9504,$C$4:C9504,C9504))</f>
        <v/>
      </c>
    </row>
    <row r="9505" spans="9:14" x14ac:dyDescent="0.25">
      <c r="I9505" s="42"/>
      <c r="J9505" s="19"/>
      <c r="K9505" s="19"/>
      <c r="N9505" s="7" t="str">
        <f>IF(ISBLANK(C9505),"",SUMIFS($D$4:D9505,$C$4:C9505,C9505))</f>
        <v/>
      </c>
    </row>
    <row r="9506" spans="9:14" x14ac:dyDescent="0.25">
      <c r="I9506" s="42"/>
      <c r="J9506" s="19"/>
      <c r="K9506" s="19"/>
      <c r="N9506" s="7" t="str">
        <f>IF(ISBLANK(C9506),"",SUMIFS($D$4:D9506,$C$4:C9506,C9506))</f>
        <v/>
      </c>
    </row>
    <row r="9507" spans="9:14" x14ac:dyDescent="0.25">
      <c r="I9507" s="42"/>
      <c r="J9507" s="19"/>
      <c r="K9507" s="19"/>
      <c r="N9507" s="7" t="str">
        <f>IF(ISBLANK(C9507),"",SUMIFS($D$4:D9507,$C$4:C9507,C9507))</f>
        <v/>
      </c>
    </row>
    <row r="9508" spans="9:14" x14ac:dyDescent="0.25">
      <c r="I9508" s="42"/>
      <c r="J9508" s="19"/>
      <c r="K9508" s="19"/>
      <c r="N9508" s="7" t="str">
        <f>IF(ISBLANK(C9508),"",SUMIFS($D$4:D9508,$C$4:C9508,C9508))</f>
        <v/>
      </c>
    </row>
    <row r="9509" spans="9:14" x14ac:dyDescent="0.25">
      <c r="I9509" s="42"/>
      <c r="J9509" s="19"/>
      <c r="K9509" s="19"/>
      <c r="N9509" s="7" t="str">
        <f>IF(ISBLANK(C9509),"",SUMIFS($D$4:D9509,$C$4:C9509,C9509))</f>
        <v/>
      </c>
    </row>
    <row r="9510" spans="9:14" x14ac:dyDescent="0.25">
      <c r="I9510" s="42"/>
      <c r="J9510" s="19"/>
      <c r="K9510" s="19"/>
      <c r="N9510" s="7" t="str">
        <f>IF(ISBLANK(C9510),"",SUMIFS($D$4:D9510,$C$4:C9510,C9510))</f>
        <v/>
      </c>
    </row>
    <row r="9511" spans="9:14" x14ac:dyDescent="0.25">
      <c r="I9511" s="42"/>
      <c r="J9511" s="19"/>
      <c r="K9511" s="19"/>
      <c r="N9511" s="7" t="str">
        <f>IF(ISBLANK(C9511),"",SUMIFS($D$4:D9511,$C$4:C9511,C9511))</f>
        <v/>
      </c>
    </row>
    <row r="9512" spans="9:14" x14ac:dyDescent="0.25">
      <c r="I9512" s="42"/>
      <c r="J9512" s="19"/>
      <c r="K9512" s="19"/>
      <c r="N9512" s="7" t="str">
        <f>IF(ISBLANK(C9512),"",SUMIFS($D$4:D9512,$C$4:C9512,C9512))</f>
        <v/>
      </c>
    </row>
    <row r="9513" spans="9:14" x14ac:dyDescent="0.25">
      <c r="I9513" s="42"/>
      <c r="J9513" s="19"/>
      <c r="K9513" s="19"/>
      <c r="N9513" s="7" t="str">
        <f>IF(ISBLANK(C9513),"",SUMIFS($D$4:D9513,$C$4:C9513,C9513))</f>
        <v/>
      </c>
    </row>
    <row r="9514" spans="9:14" x14ac:dyDescent="0.25">
      <c r="I9514" s="42"/>
      <c r="J9514" s="19"/>
      <c r="K9514" s="19"/>
      <c r="N9514" s="7" t="str">
        <f>IF(ISBLANK(C9514),"",SUMIFS($D$4:D9514,$C$4:C9514,C9514))</f>
        <v/>
      </c>
    </row>
    <row r="9515" spans="9:14" x14ac:dyDescent="0.25">
      <c r="I9515" s="42"/>
      <c r="J9515" s="19"/>
      <c r="K9515" s="19"/>
      <c r="N9515" s="7" t="str">
        <f>IF(ISBLANK(C9515),"",SUMIFS($D$4:D9515,$C$4:C9515,C9515))</f>
        <v/>
      </c>
    </row>
    <row r="9516" spans="9:14" x14ac:dyDescent="0.25">
      <c r="I9516" s="42"/>
      <c r="J9516" s="19"/>
      <c r="K9516" s="19"/>
      <c r="N9516" s="7" t="str">
        <f>IF(ISBLANK(C9516),"",SUMIFS($D$4:D9516,$C$4:C9516,C9516))</f>
        <v/>
      </c>
    </row>
    <row r="9517" spans="9:14" x14ac:dyDescent="0.25">
      <c r="I9517" s="42"/>
      <c r="J9517" s="19"/>
      <c r="K9517" s="19"/>
      <c r="N9517" s="7" t="str">
        <f>IF(ISBLANK(C9517),"",SUMIFS($D$4:D9517,$C$4:C9517,C9517))</f>
        <v/>
      </c>
    </row>
    <row r="9518" spans="9:14" x14ac:dyDescent="0.25">
      <c r="I9518" s="42"/>
      <c r="J9518" s="19"/>
      <c r="K9518" s="19"/>
      <c r="N9518" s="7" t="str">
        <f>IF(ISBLANK(C9518),"",SUMIFS($D$4:D9518,$C$4:C9518,C9518))</f>
        <v/>
      </c>
    </row>
    <row r="9519" spans="9:14" x14ac:dyDescent="0.25">
      <c r="I9519" s="42"/>
      <c r="J9519" s="19"/>
      <c r="K9519" s="19"/>
      <c r="N9519" s="7" t="str">
        <f>IF(ISBLANK(C9519),"",SUMIFS($D$4:D9519,$C$4:C9519,C9519))</f>
        <v/>
      </c>
    </row>
    <row r="9520" spans="9:14" x14ac:dyDescent="0.25">
      <c r="I9520" s="42"/>
      <c r="J9520" s="19"/>
      <c r="K9520" s="19"/>
      <c r="N9520" s="7" t="str">
        <f>IF(ISBLANK(C9520),"",SUMIFS($D$4:D9520,$C$4:C9520,C9520))</f>
        <v/>
      </c>
    </row>
    <row r="9521" spans="9:14" x14ac:dyDescent="0.25">
      <c r="I9521" s="42"/>
      <c r="J9521" s="19"/>
      <c r="K9521" s="19"/>
      <c r="N9521" s="7" t="str">
        <f>IF(ISBLANK(C9521),"",SUMIFS($D$4:D9521,$C$4:C9521,C9521))</f>
        <v/>
      </c>
    </row>
    <row r="9522" spans="9:14" x14ac:dyDescent="0.25">
      <c r="I9522" s="42"/>
      <c r="J9522" s="19"/>
      <c r="K9522" s="19"/>
      <c r="N9522" s="7" t="str">
        <f>IF(ISBLANK(C9522),"",SUMIFS($D$4:D9522,$C$4:C9522,C9522))</f>
        <v/>
      </c>
    </row>
    <row r="9523" spans="9:14" x14ac:dyDescent="0.25">
      <c r="I9523" s="42"/>
      <c r="J9523" s="19"/>
      <c r="K9523" s="19"/>
      <c r="N9523" s="7" t="str">
        <f>IF(ISBLANK(C9523),"",SUMIFS($D$4:D9523,$C$4:C9523,C9523))</f>
        <v/>
      </c>
    </row>
    <row r="9524" spans="9:14" x14ac:dyDescent="0.25">
      <c r="I9524" s="42"/>
      <c r="J9524" s="19"/>
      <c r="K9524" s="19"/>
      <c r="N9524" s="7" t="str">
        <f>IF(ISBLANK(C9524),"",SUMIFS($D$4:D9524,$C$4:C9524,C9524))</f>
        <v/>
      </c>
    </row>
    <row r="9525" spans="9:14" x14ac:dyDescent="0.25">
      <c r="I9525" s="42"/>
      <c r="J9525" s="19"/>
      <c r="K9525" s="19"/>
      <c r="N9525" s="7" t="str">
        <f>IF(ISBLANK(C9525),"",SUMIFS($D$4:D9525,$C$4:C9525,C9525))</f>
        <v/>
      </c>
    </row>
    <row r="9526" spans="9:14" x14ac:dyDescent="0.25">
      <c r="I9526" s="42"/>
      <c r="J9526" s="19"/>
      <c r="K9526" s="19"/>
      <c r="N9526" s="7" t="str">
        <f>IF(ISBLANK(C9526),"",SUMIFS($D$4:D9526,$C$4:C9526,C9526))</f>
        <v/>
      </c>
    </row>
    <row r="9527" spans="9:14" x14ac:dyDescent="0.25">
      <c r="I9527" s="42"/>
      <c r="J9527" s="19"/>
      <c r="K9527" s="19"/>
      <c r="N9527" s="7" t="str">
        <f>IF(ISBLANK(C9527),"",SUMIFS($D$4:D9527,$C$4:C9527,C9527))</f>
        <v/>
      </c>
    </row>
    <row r="9528" spans="9:14" x14ac:dyDescent="0.25">
      <c r="I9528" s="42"/>
      <c r="J9528" s="19"/>
      <c r="K9528" s="19"/>
      <c r="N9528" s="7" t="str">
        <f>IF(ISBLANK(C9528),"",SUMIFS($D$4:D9528,$C$4:C9528,C9528))</f>
        <v/>
      </c>
    </row>
    <row r="9529" spans="9:14" x14ac:dyDescent="0.25">
      <c r="I9529" s="42"/>
      <c r="J9529" s="19"/>
      <c r="K9529" s="19"/>
      <c r="N9529" s="7" t="str">
        <f>IF(ISBLANK(C9529),"",SUMIFS($D$4:D9529,$C$4:C9529,C9529))</f>
        <v/>
      </c>
    </row>
    <row r="9530" spans="9:14" x14ac:dyDescent="0.25">
      <c r="I9530" s="42"/>
      <c r="J9530" s="19"/>
      <c r="K9530" s="19"/>
      <c r="N9530" s="7" t="str">
        <f>IF(ISBLANK(C9530),"",SUMIFS($D$4:D9530,$C$4:C9530,C9530))</f>
        <v/>
      </c>
    </row>
    <row r="9531" spans="9:14" x14ac:dyDescent="0.25">
      <c r="I9531" s="42"/>
      <c r="J9531" s="19"/>
      <c r="K9531" s="19"/>
      <c r="N9531" s="7" t="str">
        <f>IF(ISBLANK(C9531),"",SUMIFS($D$4:D9531,$C$4:C9531,C9531))</f>
        <v/>
      </c>
    </row>
    <row r="9532" spans="9:14" x14ac:dyDescent="0.25">
      <c r="I9532" s="42"/>
      <c r="J9532" s="19"/>
      <c r="K9532" s="19"/>
      <c r="N9532" s="7" t="str">
        <f>IF(ISBLANK(C9532),"",SUMIFS($D$4:D9532,$C$4:C9532,C9532))</f>
        <v/>
      </c>
    </row>
    <row r="9533" spans="9:14" x14ac:dyDescent="0.25">
      <c r="I9533" s="42"/>
      <c r="J9533" s="19"/>
      <c r="K9533" s="19"/>
      <c r="N9533" s="7" t="str">
        <f>IF(ISBLANK(C9533),"",SUMIFS($D$4:D9533,$C$4:C9533,C9533))</f>
        <v/>
      </c>
    </row>
    <row r="9534" spans="9:14" x14ac:dyDescent="0.25">
      <c r="I9534" s="42"/>
      <c r="J9534" s="19"/>
      <c r="K9534" s="19"/>
      <c r="N9534" s="7" t="str">
        <f>IF(ISBLANK(C9534),"",SUMIFS($D$4:D9534,$C$4:C9534,C9534))</f>
        <v/>
      </c>
    </row>
    <row r="9535" spans="9:14" x14ac:dyDescent="0.25">
      <c r="I9535" s="42"/>
      <c r="J9535" s="19"/>
      <c r="K9535" s="19"/>
      <c r="N9535" s="7" t="str">
        <f>IF(ISBLANK(C9535),"",SUMIFS($D$4:D9535,$C$4:C9535,C9535))</f>
        <v/>
      </c>
    </row>
    <row r="9536" spans="9:14" x14ac:dyDescent="0.25">
      <c r="I9536" s="42"/>
      <c r="J9536" s="19"/>
      <c r="K9536" s="19"/>
      <c r="N9536" s="7" t="str">
        <f>IF(ISBLANK(C9536),"",SUMIFS($D$4:D9536,$C$4:C9536,C9536))</f>
        <v/>
      </c>
    </row>
    <row r="9537" spans="9:14" x14ac:dyDescent="0.25">
      <c r="I9537" s="42"/>
      <c r="J9537" s="19"/>
      <c r="K9537" s="19"/>
      <c r="N9537" s="7" t="str">
        <f>IF(ISBLANK(C9537),"",SUMIFS($D$4:D9537,$C$4:C9537,C9537))</f>
        <v/>
      </c>
    </row>
    <row r="9538" spans="9:14" x14ac:dyDescent="0.25">
      <c r="I9538" s="42"/>
      <c r="J9538" s="19"/>
      <c r="K9538" s="19"/>
      <c r="N9538" s="7" t="str">
        <f>IF(ISBLANK(C9538),"",SUMIFS($D$4:D9538,$C$4:C9538,C9538))</f>
        <v/>
      </c>
    </row>
    <row r="9539" spans="9:14" x14ac:dyDescent="0.25">
      <c r="I9539" s="42"/>
      <c r="J9539" s="19"/>
      <c r="K9539" s="19"/>
      <c r="N9539" s="7" t="str">
        <f>IF(ISBLANK(C9539),"",SUMIFS($D$4:D9539,$C$4:C9539,C9539))</f>
        <v/>
      </c>
    </row>
    <row r="9540" spans="9:14" x14ac:dyDescent="0.25">
      <c r="I9540" s="42"/>
      <c r="J9540" s="19"/>
      <c r="K9540" s="19"/>
      <c r="N9540" s="7" t="str">
        <f>IF(ISBLANK(C9540),"",SUMIFS($D$4:D9540,$C$4:C9540,C9540))</f>
        <v/>
      </c>
    </row>
    <row r="9541" spans="9:14" x14ac:dyDescent="0.25">
      <c r="I9541" s="42"/>
      <c r="J9541" s="19"/>
      <c r="K9541" s="19"/>
      <c r="N9541" s="7" t="str">
        <f>IF(ISBLANK(C9541),"",SUMIFS($D$4:D9541,$C$4:C9541,C9541))</f>
        <v/>
      </c>
    </row>
    <row r="9542" spans="9:14" x14ac:dyDescent="0.25">
      <c r="I9542" s="42"/>
      <c r="J9542" s="19"/>
      <c r="K9542" s="19"/>
      <c r="N9542" s="7" t="str">
        <f>IF(ISBLANK(C9542),"",SUMIFS($D$4:D9542,$C$4:C9542,C9542))</f>
        <v/>
      </c>
    </row>
    <row r="9543" spans="9:14" x14ac:dyDescent="0.25">
      <c r="I9543" s="42"/>
      <c r="J9543" s="19"/>
      <c r="K9543" s="19"/>
      <c r="N9543" s="7" t="str">
        <f>IF(ISBLANK(C9543),"",SUMIFS($D$4:D9543,$C$4:C9543,C9543))</f>
        <v/>
      </c>
    </row>
    <row r="9544" spans="9:14" x14ac:dyDescent="0.25">
      <c r="I9544" s="42"/>
      <c r="J9544" s="19"/>
      <c r="K9544" s="19"/>
      <c r="N9544" s="7" t="str">
        <f>IF(ISBLANK(C9544),"",SUMIFS($D$4:D9544,$C$4:C9544,C9544))</f>
        <v/>
      </c>
    </row>
    <row r="9545" spans="9:14" x14ac:dyDescent="0.25">
      <c r="I9545" s="42"/>
      <c r="J9545" s="19"/>
      <c r="K9545" s="19"/>
      <c r="N9545" s="7" t="str">
        <f>IF(ISBLANK(C9545),"",SUMIFS($D$4:D9545,$C$4:C9545,C9545))</f>
        <v/>
      </c>
    </row>
    <row r="9546" spans="9:14" x14ac:dyDescent="0.25">
      <c r="I9546" s="42"/>
      <c r="J9546" s="19"/>
      <c r="K9546" s="19"/>
      <c r="N9546" s="7" t="str">
        <f>IF(ISBLANK(C9546),"",SUMIFS($D$4:D9546,$C$4:C9546,C9546))</f>
        <v/>
      </c>
    </row>
    <row r="9547" spans="9:14" x14ac:dyDescent="0.25">
      <c r="I9547" s="42"/>
      <c r="J9547" s="19"/>
      <c r="K9547" s="19"/>
      <c r="N9547" s="7" t="str">
        <f>IF(ISBLANK(C9547),"",SUMIFS($D$4:D9547,$C$4:C9547,C9547))</f>
        <v/>
      </c>
    </row>
    <row r="9548" spans="9:14" x14ac:dyDescent="0.25">
      <c r="I9548" s="42"/>
      <c r="J9548" s="19"/>
      <c r="K9548" s="19"/>
      <c r="N9548" s="7" t="str">
        <f>IF(ISBLANK(C9548),"",SUMIFS($D$4:D9548,$C$4:C9548,C9548))</f>
        <v/>
      </c>
    </row>
    <row r="9549" spans="9:14" x14ac:dyDescent="0.25">
      <c r="I9549" s="42"/>
      <c r="J9549" s="19"/>
      <c r="K9549" s="19"/>
      <c r="N9549" s="7" t="str">
        <f>IF(ISBLANK(C9549),"",SUMIFS($D$4:D9549,$C$4:C9549,C9549))</f>
        <v/>
      </c>
    </row>
    <row r="9550" spans="9:14" x14ac:dyDescent="0.25">
      <c r="I9550" s="42"/>
      <c r="J9550" s="19"/>
      <c r="K9550" s="19"/>
      <c r="N9550" s="7" t="str">
        <f>IF(ISBLANK(C9550),"",SUMIFS($D$4:D9550,$C$4:C9550,C9550))</f>
        <v/>
      </c>
    </row>
    <row r="9551" spans="9:14" x14ac:dyDescent="0.25">
      <c r="I9551" s="42"/>
      <c r="J9551" s="19"/>
      <c r="K9551" s="19"/>
      <c r="N9551" s="7" t="str">
        <f>IF(ISBLANK(C9551),"",SUMIFS($D$4:D9551,$C$4:C9551,C9551))</f>
        <v/>
      </c>
    </row>
    <row r="9552" spans="9:14" x14ac:dyDescent="0.25">
      <c r="I9552" s="42"/>
      <c r="J9552" s="19"/>
      <c r="K9552" s="19"/>
      <c r="N9552" s="7" t="str">
        <f>IF(ISBLANK(C9552),"",SUMIFS($D$4:D9552,$C$4:C9552,C9552))</f>
        <v/>
      </c>
    </row>
    <row r="9553" spans="9:14" x14ac:dyDescent="0.25">
      <c r="I9553" s="42"/>
      <c r="J9553" s="19"/>
      <c r="K9553" s="19"/>
      <c r="N9553" s="7" t="str">
        <f>IF(ISBLANK(C9553),"",SUMIFS($D$4:D9553,$C$4:C9553,C9553))</f>
        <v/>
      </c>
    </row>
    <row r="9554" spans="9:14" x14ac:dyDescent="0.25">
      <c r="I9554" s="42"/>
      <c r="J9554" s="19"/>
      <c r="K9554" s="19"/>
      <c r="N9554" s="7" t="str">
        <f>IF(ISBLANK(C9554),"",SUMIFS($D$4:D9554,$C$4:C9554,C9554))</f>
        <v/>
      </c>
    </row>
    <row r="9555" spans="9:14" x14ac:dyDescent="0.25">
      <c r="I9555" s="42"/>
      <c r="J9555" s="19"/>
      <c r="K9555" s="19"/>
      <c r="N9555" s="7" t="str">
        <f>IF(ISBLANK(C9555),"",SUMIFS($D$4:D9555,$C$4:C9555,C9555))</f>
        <v/>
      </c>
    </row>
    <row r="9556" spans="9:14" x14ac:dyDescent="0.25">
      <c r="I9556" s="42"/>
      <c r="J9556" s="19"/>
      <c r="K9556" s="19"/>
      <c r="N9556" s="7" t="str">
        <f>IF(ISBLANK(C9556),"",SUMIFS($D$4:D9556,$C$4:C9556,C9556))</f>
        <v/>
      </c>
    </row>
    <row r="9557" spans="9:14" x14ac:dyDescent="0.25">
      <c r="I9557" s="42"/>
      <c r="J9557" s="19"/>
      <c r="K9557" s="19"/>
      <c r="N9557" s="7" t="str">
        <f>IF(ISBLANK(C9557),"",SUMIFS($D$4:D9557,$C$4:C9557,C9557))</f>
        <v/>
      </c>
    </row>
    <row r="9558" spans="9:14" x14ac:dyDescent="0.25">
      <c r="I9558" s="42"/>
      <c r="J9558" s="19"/>
      <c r="K9558" s="19"/>
      <c r="N9558" s="7" t="str">
        <f>IF(ISBLANK(C9558),"",SUMIFS($D$4:D9558,$C$4:C9558,C9558))</f>
        <v/>
      </c>
    </row>
    <row r="9559" spans="9:14" x14ac:dyDescent="0.25">
      <c r="I9559" s="42"/>
      <c r="J9559" s="19"/>
      <c r="K9559" s="19"/>
      <c r="N9559" s="7" t="str">
        <f>IF(ISBLANK(C9559),"",SUMIFS($D$4:D9559,$C$4:C9559,C9559))</f>
        <v/>
      </c>
    </row>
    <row r="9560" spans="9:14" x14ac:dyDescent="0.25">
      <c r="I9560" s="42"/>
      <c r="J9560" s="19"/>
      <c r="K9560" s="19"/>
      <c r="N9560" s="7" t="str">
        <f>IF(ISBLANK(C9560),"",SUMIFS($D$4:D9560,$C$4:C9560,C9560))</f>
        <v/>
      </c>
    </row>
    <row r="9561" spans="9:14" x14ac:dyDescent="0.25">
      <c r="I9561" s="42"/>
      <c r="J9561" s="19"/>
      <c r="K9561" s="19"/>
      <c r="N9561" s="7" t="str">
        <f>IF(ISBLANK(C9561),"",SUMIFS($D$4:D9561,$C$4:C9561,C9561))</f>
        <v/>
      </c>
    </row>
    <row r="9562" spans="9:14" x14ac:dyDescent="0.25">
      <c r="I9562" s="42"/>
      <c r="J9562" s="19"/>
      <c r="K9562" s="19"/>
      <c r="N9562" s="7" t="str">
        <f>IF(ISBLANK(C9562),"",SUMIFS($D$4:D9562,$C$4:C9562,C9562))</f>
        <v/>
      </c>
    </row>
    <row r="9563" spans="9:14" x14ac:dyDescent="0.25">
      <c r="I9563" s="42"/>
      <c r="J9563" s="19"/>
      <c r="K9563" s="19"/>
      <c r="N9563" s="7" t="str">
        <f>IF(ISBLANK(C9563),"",SUMIFS($D$4:D9563,$C$4:C9563,C9563))</f>
        <v/>
      </c>
    </row>
    <row r="9564" spans="9:14" x14ac:dyDescent="0.25">
      <c r="I9564" s="42"/>
      <c r="J9564" s="19"/>
      <c r="K9564" s="19"/>
      <c r="N9564" s="7" t="str">
        <f>IF(ISBLANK(C9564),"",SUMIFS($D$4:D9564,$C$4:C9564,C9564))</f>
        <v/>
      </c>
    </row>
    <row r="9565" spans="9:14" x14ac:dyDescent="0.25">
      <c r="I9565" s="42"/>
      <c r="J9565" s="19"/>
      <c r="K9565" s="19"/>
      <c r="N9565" s="7" t="str">
        <f>IF(ISBLANK(C9565),"",SUMIFS($D$4:D9565,$C$4:C9565,C9565))</f>
        <v/>
      </c>
    </row>
    <row r="9566" spans="9:14" x14ac:dyDescent="0.25">
      <c r="I9566" s="42"/>
      <c r="J9566" s="19"/>
      <c r="K9566" s="19"/>
      <c r="N9566" s="7" t="str">
        <f>IF(ISBLANK(C9566),"",SUMIFS($D$4:D9566,$C$4:C9566,C9566))</f>
        <v/>
      </c>
    </row>
    <row r="9567" spans="9:14" x14ac:dyDescent="0.25">
      <c r="I9567" s="42"/>
      <c r="J9567" s="19"/>
      <c r="K9567" s="19"/>
      <c r="N9567" s="7" t="str">
        <f>IF(ISBLANK(C9567),"",SUMIFS($D$4:D9567,$C$4:C9567,C9567))</f>
        <v/>
      </c>
    </row>
    <row r="9568" spans="9:14" x14ac:dyDescent="0.25">
      <c r="I9568" s="42"/>
      <c r="J9568" s="19"/>
      <c r="K9568" s="19"/>
      <c r="N9568" s="7" t="str">
        <f>IF(ISBLANK(C9568),"",SUMIFS($D$4:D9568,$C$4:C9568,C9568))</f>
        <v/>
      </c>
    </row>
    <row r="9569" spans="9:14" x14ac:dyDescent="0.25">
      <c r="I9569" s="42"/>
      <c r="J9569" s="19"/>
      <c r="K9569" s="19"/>
      <c r="N9569" s="7" t="str">
        <f>IF(ISBLANK(C9569),"",SUMIFS($D$4:D9569,$C$4:C9569,C9569))</f>
        <v/>
      </c>
    </row>
    <row r="9570" spans="9:14" x14ac:dyDescent="0.25">
      <c r="I9570" s="42"/>
      <c r="J9570" s="19"/>
      <c r="K9570" s="19"/>
      <c r="N9570" s="7" t="str">
        <f>IF(ISBLANK(C9570),"",SUMIFS($D$4:D9570,$C$4:C9570,C9570))</f>
        <v/>
      </c>
    </row>
    <row r="9571" spans="9:14" x14ac:dyDescent="0.25">
      <c r="I9571" s="42"/>
      <c r="J9571" s="19"/>
      <c r="K9571" s="19"/>
      <c r="N9571" s="7" t="str">
        <f>IF(ISBLANK(C9571),"",SUMIFS($D$4:D9571,$C$4:C9571,C9571))</f>
        <v/>
      </c>
    </row>
    <row r="9572" spans="9:14" x14ac:dyDescent="0.25">
      <c r="I9572" s="42"/>
      <c r="J9572" s="19"/>
      <c r="K9572" s="19"/>
      <c r="N9572" s="7" t="str">
        <f>IF(ISBLANK(C9572),"",SUMIFS($D$4:D9572,$C$4:C9572,C9572))</f>
        <v/>
      </c>
    </row>
    <row r="9573" spans="9:14" x14ac:dyDescent="0.25">
      <c r="I9573" s="42"/>
      <c r="J9573" s="19"/>
      <c r="K9573" s="19"/>
      <c r="N9573" s="7" t="str">
        <f>IF(ISBLANK(C9573),"",SUMIFS($D$4:D9573,$C$4:C9573,C9573))</f>
        <v/>
      </c>
    </row>
    <row r="9574" spans="9:14" x14ac:dyDescent="0.25">
      <c r="I9574" s="42"/>
      <c r="J9574" s="19"/>
      <c r="K9574" s="19"/>
      <c r="N9574" s="7" t="str">
        <f>IF(ISBLANK(C9574),"",SUMIFS($D$4:D9574,$C$4:C9574,C9574))</f>
        <v/>
      </c>
    </row>
    <row r="9575" spans="9:14" x14ac:dyDescent="0.25">
      <c r="I9575" s="42"/>
      <c r="J9575" s="19"/>
      <c r="K9575" s="19"/>
      <c r="N9575" s="7" t="str">
        <f>IF(ISBLANK(C9575),"",SUMIFS($D$4:D9575,$C$4:C9575,C9575))</f>
        <v/>
      </c>
    </row>
    <row r="9576" spans="9:14" x14ac:dyDescent="0.25">
      <c r="I9576" s="42"/>
      <c r="J9576" s="19"/>
      <c r="K9576" s="19"/>
      <c r="N9576" s="7" t="str">
        <f>IF(ISBLANK(C9576),"",SUMIFS($D$4:D9576,$C$4:C9576,C9576))</f>
        <v/>
      </c>
    </row>
    <row r="9577" spans="9:14" x14ac:dyDescent="0.25">
      <c r="I9577" s="42"/>
      <c r="J9577" s="19"/>
      <c r="K9577" s="19"/>
      <c r="N9577" s="7" t="str">
        <f>IF(ISBLANK(C9577),"",SUMIFS($D$4:D9577,$C$4:C9577,C9577))</f>
        <v/>
      </c>
    </row>
    <row r="9578" spans="9:14" x14ac:dyDescent="0.25">
      <c r="I9578" s="42"/>
      <c r="J9578" s="19"/>
      <c r="K9578" s="19"/>
      <c r="N9578" s="7" t="str">
        <f>IF(ISBLANK(C9578),"",SUMIFS($D$4:D9578,$C$4:C9578,C9578))</f>
        <v/>
      </c>
    </row>
    <row r="9579" spans="9:14" x14ac:dyDescent="0.25">
      <c r="I9579" s="42"/>
      <c r="J9579" s="19"/>
      <c r="K9579" s="19"/>
      <c r="N9579" s="7" t="str">
        <f>IF(ISBLANK(C9579),"",SUMIFS($D$4:D9579,$C$4:C9579,C9579))</f>
        <v/>
      </c>
    </row>
    <row r="9580" spans="9:14" x14ac:dyDescent="0.25">
      <c r="I9580" s="42"/>
      <c r="J9580" s="19"/>
      <c r="K9580" s="19"/>
      <c r="N9580" s="7" t="str">
        <f>IF(ISBLANK(C9580),"",SUMIFS($D$4:D9580,$C$4:C9580,C9580))</f>
        <v/>
      </c>
    </row>
    <row r="9581" spans="9:14" x14ac:dyDescent="0.25">
      <c r="I9581" s="42"/>
      <c r="J9581" s="19"/>
      <c r="K9581" s="19"/>
      <c r="N9581" s="7" t="str">
        <f>IF(ISBLANK(C9581),"",SUMIFS($D$4:D9581,$C$4:C9581,C9581))</f>
        <v/>
      </c>
    </row>
    <row r="9582" spans="9:14" x14ac:dyDescent="0.25">
      <c r="I9582" s="42"/>
      <c r="J9582" s="19"/>
      <c r="K9582" s="19"/>
      <c r="N9582" s="7" t="str">
        <f>IF(ISBLANK(C9582),"",SUMIFS($D$4:D9582,$C$4:C9582,C9582))</f>
        <v/>
      </c>
    </row>
    <row r="9583" spans="9:14" x14ac:dyDescent="0.25">
      <c r="I9583" s="42"/>
      <c r="J9583" s="19"/>
      <c r="K9583" s="19"/>
      <c r="N9583" s="7" t="str">
        <f>IF(ISBLANK(C9583),"",SUMIFS($D$4:D9583,$C$4:C9583,C9583))</f>
        <v/>
      </c>
    </row>
    <row r="9584" spans="9:14" x14ac:dyDescent="0.25">
      <c r="I9584" s="42"/>
      <c r="J9584" s="19"/>
      <c r="K9584" s="19"/>
      <c r="N9584" s="7" t="str">
        <f>IF(ISBLANK(C9584),"",SUMIFS($D$4:D9584,$C$4:C9584,C9584))</f>
        <v/>
      </c>
    </row>
    <row r="9585" spans="9:14" x14ac:dyDescent="0.25">
      <c r="I9585" s="42"/>
      <c r="J9585" s="19"/>
      <c r="K9585" s="19"/>
      <c r="N9585" s="7" t="str">
        <f>IF(ISBLANK(C9585),"",SUMIFS($D$4:D9585,$C$4:C9585,C9585))</f>
        <v/>
      </c>
    </row>
    <row r="9586" spans="9:14" x14ac:dyDescent="0.25">
      <c r="I9586" s="42"/>
      <c r="J9586" s="19"/>
      <c r="K9586" s="19"/>
      <c r="N9586" s="7" t="str">
        <f>IF(ISBLANK(C9586),"",SUMIFS($D$4:D9586,$C$4:C9586,C9586))</f>
        <v/>
      </c>
    </row>
    <row r="9587" spans="9:14" x14ac:dyDescent="0.25">
      <c r="I9587" s="42"/>
      <c r="J9587" s="19"/>
      <c r="K9587" s="19"/>
      <c r="N9587" s="7" t="str">
        <f>IF(ISBLANK(C9587),"",SUMIFS($D$4:D9587,$C$4:C9587,C9587))</f>
        <v/>
      </c>
    </row>
    <row r="9588" spans="9:14" x14ac:dyDescent="0.25">
      <c r="I9588" s="42"/>
      <c r="J9588" s="19"/>
      <c r="K9588" s="19"/>
      <c r="N9588" s="7" t="str">
        <f>IF(ISBLANK(C9588),"",SUMIFS($D$4:D9588,$C$4:C9588,C9588))</f>
        <v/>
      </c>
    </row>
    <row r="9589" spans="9:14" x14ac:dyDescent="0.25">
      <c r="I9589" s="42"/>
      <c r="J9589" s="19"/>
      <c r="K9589" s="19"/>
      <c r="N9589" s="7" t="str">
        <f>IF(ISBLANK(C9589),"",SUMIFS($D$4:D9589,$C$4:C9589,C9589))</f>
        <v/>
      </c>
    </row>
    <row r="9590" spans="9:14" x14ac:dyDescent="0.25">
      <c r="I9590" s="42"/>
      <c r="J9590" s="19"/>
      <c r="K9590" s="19"/>
      <c r="N9590" s="7" t="str">
        <f>IF(ISBLANK(C9590),"",SUMIFS($D$4:D9590,$C$4:C9590,C9590))</f>
        <v/>
      </c>
    </row>
    <row r="9591" spans="9:14" x14ac:dyDescent="0.25">
      <c r="I9591" s="42"/>
      <c r="J9591" s="19"/>
      <c r="K9591" s="19"/>
      <c r="N9591" s="7" t="str">
        <f>IF(ISBLANK(C9591),"",SUMIFS($D$4:D9591,$C$4:C9591,C9591))</f>
        <v/>
      </c>
    </row>
    <row r="9592" spans="9:14" x14ac:dyDescent="0.25">
      <c r="I9592" s="42"/>
      <c r="J9592" s="19"/>
      <c r="K9592" s="19"/>
      <c r="N9592" s="7" t="str">
        <f>IF(ISBLANK(C9592),"",SUMIFS($D$4:D9592,$C$4:C9592,C9592))</f>
        <v/>
      </c>
    </row>
    <row r="9593" spans="9:14" x14ac:dyDescent="0.25">
      <c r="I9593" s="42"/>
      <c r="J9593" s="19"/>
      <c r="K9593" s="19"/>
      <c r="N9593" s="7" t="str">
        <f>IF(ISBLANK(C9593),"",SUMIFS($D$4:D9593,$C$4:C9593,C9593))</f>
        <v/>
      </c>
    </row>
    <row r="9594" spans="9:14" x14ac:dyDescent="0.25">
      <c r="I9594" s="42"/>
      <c r="J9594" s="19"/>
      <c r="K9594" s="19"/>
      <c r="N9594" s="7" t="str">
        <f>IF(ISBLANK(C9594),"",SUMIFS($D$4:D9594,$C$4:C9594,C9594))</f>
        <v/>
      </c>
    </row>
    <row r="9595" spans="9:14" x14ac:dyDescent="0.25">
      <c r="I9595" s="42"/>
      <c r="J9595" s="19"/>
      <c r="K9595" s="19"/>
      <c r="N9595" s="7" t="str">
        <f>IF(ISBLANK(C9595),"",SUMIFS($D$4:D9595,$C$4:C9595,C9595))</f>
        <v/>
      </c>
    </row>
    <row r="9596" spans="9:14" x14ac:dyDescent="0.25">
      <c r="I9596" s="42"/>
      <c r="J9596" s="19"/>
      <c r="K9596" s="19"/>
      <c r="N9596" s="7" t="str">
        <f>IF(ISBLANK(C9596),"",SUMIFS($D$4:D9596,$C$4:C9596,C9596))</f>
        <v/>
      </c>
    </row>
    <row r="9597" spans="9:14" x14ac:dyDescent="0.25">
      <c r="I9597" s="42"/>
      <c r="J9597" s="19"/>
      <c r="K9597" s="19"/>
      <c r="N9597" s="7" t="str">
        <f>IF(ISBLANK(C9597),"",SUMIFS($D$4:D9597,$C$4:C9597,C9597))</f>
        <v/>
      </c>
    </row>
    <row r="9598" spans="9:14" x14ac:dyDescent="0.25">
      <c r="I9598" s="42"/>
      <c r="J9598" s="19"/>
      <c r="K9598" s="19"/>
      <c r="N9598" s="7" t="str">
        <f>IF(ISBLANK(C9598),"",SUMIFS($D$4:D9598,$C$4:C9598,C9598))</f>
        <v/>
      </c>
    </row>
    <row r="9599" spans="9:14" x14ac:dyDescent="0.25">
      <c r="I9599" s="42"/>
      <c r="J9599" s="19"/>
      <c r="K9599" s="19"/>
      <c r="N9599" s="7" t="str">
        <f>IF(ISBLANK(C9599),"",SUMIFS($D$4:D9599,$C$4:C9599,C9599))</f>
        <v/>
      </c>
    </row>
    <row r="9600" spans="9:14" x14ac:dyDescent="0.25">
      <c r="I9600" s="42"/>
      <c r="J9600" s="19"/>
      <c r="K9600" s="19"/>
      <c r="N9600" s="7" t="str">
        <f>IF(ISBLANK(C9600),"",SUMIFS($D$4:D9600,$C$4:C9600,C9600))</f>
        <v/>
      </c>
    </row>
    <row r="9601" spans="9:14" x14ac:dyDescent="0.25">
      <c r="I9601" s="42"/>
      <c r="J9601" s="19"/>
      <c r="K9601" s="19"/>
      <c r="N9601" s="7" t="str">
        <f>IF(ISBLANK(C9601),"",SUMIFS($D$4:D9601,$C$4:C9601,C9601))</f>
        <v/>
      </c>
    </row>
    <row r="9602" spans="9:14" x14ac:dyDescent="0.25">
      <c r="I9602" s="42"/>
      <c r="J9602" s="19"/>
      <c r="K9602" s="19"/>
      <c r="N9602" s="7" t="str">
        <f>IF(ISBLANK(C9602),"",SUMIFS($D$4:D9602,$C$4:C9602,C9602))</f>
        <v/>
      </c>
    </row>
    <row r="9603" spans="9:14" x14ac:dyDescent="0.25">
      <c r="I9603" s="42"/>
      <c r="J9603" s="19"/>
      <c r="K9603" s="19"/>
      <c r="N9603" s="7" t="str">
        <f>IF(ISBLANK(C9603),"",SUMIFS($D$4:D9603,$C$4:C9603,C9603))</f>
        <v/>
      </c>
    </row>
    <row r="9604" spans="9:14" x14ac:dyDescent="0.25">
      <c r="I9604" s="42"/>
      <c r="J9604" s="19"/>
      <c r="K9604" s="19"/>
      <c r="N9604" s="7" t="str">
        <f>IF(ISBLANK(C9604),"",SUMIFS($D$4:D9604,$C$4:C9604,C9604))</f>
        <v/>
      </c>
    </row>
    <row r="9605" spans="9:14" x14ac:dyDescent="0.25">
      <c r="I9605" s="42"/>
      <c r="J9605" s="19"/>
      <c r="K9605" s="19"/>
      <c r="N9605" s="7" t="str">
        <f>IF(ISBLANK(C9605),"",SUMIFS($D$4:D9605,$C$4:C9605,C9605))</f>
        <v/>
      </c>
    </row>
    <row r="9606" spans="9:14" x14ac:dyDescent="0.25">
      <c r="I9606" s="42"/>
      <c r="J9606" s="19"/>
      <c r="K9606" s="19"/>
      <c r="N9606" s="7" t="str">
        <f>IF(ISBLANK(C9606),"",SUMIFS($D$4:D9606,$C$4:C9606,C9606))</f>
        <v/>
      </c>
    </row>
    <row r="9607" spans="9:14" x14ac:dyDescent="0.25">
      <c r="I9607" s="42"/>
      <c r="J9607" s="19"/>
      <c r="K9607" s="19"/>
      <c r="N9607" s="7" t="str">
        <f>IF(ISBLANK(C9607),"",SUMIFS($D$4:D9607,$C$4:C9607,C9607))</f>
        <v/>
      </c>
    </row>
    <row r="9608" spans="9:14" x14ac:dyDescent="0.25">
      <c r="I9608" s="42"/>
      <c r="J9608" s="19"/>
      <c r="K9608" s="19"/>
      <c r="N9608" s="7" t="str">
        <f>IF(ISBLANK(C9608),"",SUMIFS($D$4:D9608,$C$4:C9608,C9608))</f>
        <v/>
      </c>
    </row>
    <row r="9609" spans="9:14" x14ac:dyDescent="0.25">
      <c r="I9609" s="42"/>
      <c r="J9609" s="19"/>
      <c r="K9609" s="19"/>
      <c r="N9609" s="7" t="str">
        <f>IF(ISBLANK(C9609),"",SUMIFS($D$4:D9609,$C$4:C9609,C9609))</f>
        <v/>
      </c>
    </row>
    <row r="9610" spans="9:14" x14ac:dyDescent="0.25">
      <c r="I9610" s="42"/>
      <c r="J9610" s="19"/>
      <c r="K9610" s="19"/>
      <c r="N9610" s="7" t="str">
        <f>IF(ISBLANK(C9610),"",SUMIFS($D$4:D9610,$C$4:C9610,C9610))</f>
        <v/>
      </c>
    </row>
    <row r="9611" spans="9:14" x14ac:dyDescent="0.25">
      <c r="I9611" s="42"/>
      <c r="J9611" s="19"/>
      <c r="K9611" s="19"/>
      <c r="N9611" s="7" t="str">
        <f>IF(ISBLANK(C9611),"",SUMIFS($D$4:D9611,$C$4:C9611,C9611))</f>
        <v/>
      </c>
    </row>
    <row r="9612" spans="9:14" x14ac:dyDescent="0.25">
      <c r="I9612" s="42"/>
      <c r="J9612" s="19"/>
      <c r="K9612" s="19"/>
      <c r="N9612" s="7" t="str">
        <f>IF(ISBLANK(C9612),"",SUMIFS($D$4:D9612,$C$4:C9612,C9612))</f>
        <v/>
      </c>
    </row>
    <row r="9613" spans="9:14" x14ac:dyDescent="0.25">
      <c r="I9613" s="42"/>
      <c r="J9613" s="19"/>
      <c r="K9613" s="19"/>
      <c r="N9613" s="7" t="str">
        <f>IF(ISBLANK(C9613),"",SUMIFS($D$4:D9613,$C$4:C9613,C9613))</f>
        <v/>
      </c>
    </row>
    <row r="9614" spans="9:14" x14ac:dyDescent="0.25">
      <c r="I9614" s="42"/>
      <c r="J9614" s="19"/>
      <c r="K9614" s="19"/>
      <c r="N9614" s="7" t="str">
        <f>IF(ISBLANK(C9614),"",SUMIFS($D$4:D9614,$C$4:C9614,C9614))</f>
        <v/>
      </c>
    </row>
    <row r="9615" spans="9:14" x14ac:dyDescent="0.25">
      <c r="I9615" s="42"/>
      <c r="J9615" s="19"/>
      <c r="K9615" s="19"/>
      <c r="N9615" s="7" t="str">
        <f>IF(ISBLANK(C9615),"",SUMIFS($D$4:D9615,$C$4:C9615,C9615))</f>
        <v/>
      </c>
    </row>
    <row r="9616" spans="9:14" x14ac:dyDescent="0.25">
      <c r="I9616" s="42"/>
      <c r="J9616" s="19"/>
      <c r="K9616" s="19"/>
      <c r="N9616" s="7" t="str">
        <f>IF(ISBLANK(C9616),"",SUMIFS($D$4:D9616,$C$4:C9616,C9616))</f>
        <v/>
      </c>
    </row>
    <row r="9617" spans="9:14" x14ac:dyDescent="0.25">
      <c r="I9617" s="42"/>
      <c r="J9617" s="19"/>
      <c r="K9617" s="19"/>
      <c r="N9617" s="7" t="str">
        <f>IF(ISBLANK(C9617),"",SUMIFS($D$4:D9617,$C$4:C9617,C9617))</f>
        <v/>
      </c>
    </row>
    <row r="9618" spans="9:14" x14ac:dyDescent="0.25">
      <c r="I9618" s="42"/>
      <c r="J9618" s="19"/>
      <c r="K9618" s="19"/>
      <c r="N9618" s="7" t="str">
        <f>IF(ISBLANK(C9618),"",SUMIFS($D$4:D9618,$C$4:C9618,C9618))</f>
        <v/>
      </c>
    </row>
    <row r="9619" spans="9:14" x14ac:dyDescent="0.25">
      <c r="I9619" s="42"/>
      <c r="J9619" s="19"/>
      <c r="K9619" s="19"/>
      <c r="N9619" s="7" t="str">
        <f>IF(ISBLANK(C9619),"",SUMIFS($D$4:D9619,$C$4:C9619,C9619))</f>
        <v/>
      </c>
    </row>
    <row r="9620" spans="9:14" x14ac:dyDescent="0.25">
      <c r="I9620" s="42"/>
      <c r="J9620" s="19"/>
      <c r="K9620" s="19"/>
      <c r="N9620" s="7" t="str">
        <f>IF(ISBLANK(C9620),"",SUMIFS($D$4:D9620,$C$4:C9620,C9620))</f>
        <v/>
      </c>
    </row>
    <row r="9621" spans="9:14" x14ac:dyDescent="0.25">
      <c r="I9621" s="42"/>
      <c r="J9621" s="19"/>
      <c r="K9621" s="19"/>
      <c r="N9621" s="7" t="str">
        <f>IF(ISBLANK(C9621),"",SUMIFS($D$4:D9621,$C$4:C9621,C9621))</f>
        <v/>
      </c>
    </row>
    <row r="9622" spans="9:14" x14ac:dyDescent="0.25">
      <c r="I9622" s="42"/>
      <c r="J9622" s="19"/>
      <c r="K9622" s="19"/>
      <c r="N9622" s="7" t="str">
        <f>IF(ISBLANK(C9622),"",SUMIFS($D$4:D9622,$C$4:C9622,C9622))</f>
        <v/>
      </c>
    </row>
    <row r="9623" spans="9:14" x14ac:dyDescent="0.25">
      <c r="I9623" s="42"/>
      <c r="J9623" s="19"/>
      <c r="K9623" s="19"/>
      <c r="N9623" s="7" t="str">
        <f>IF(ISBLANK(C9623),"",SUMIFS($D$4:D9623,$C$4:C9623,C9623))</f>
        <v/>
      </c>
    </row>
    <row r="9624" spans="9:14" x14ac:dyDescent="0.25">
      <c r="I9624" s="42"/>
      <c r="J9624" s="19"/>
      <c r="K9624" s="19"/>
      <c r="N9624" s="7" t="str">
        <f>IF(ISBLANK(C9624),"",SUMIFS($D$4:D9624,$C$4:C9624,C9624))</f>
        <v/>
      </c>
    </row>
    <row r="9625" spans="9:14" x14ac:dyDescent="0.25">
      <c r="I9625" s="42"/>
      <c r="J9625" s="19"/>
      <c r="K9625" s="19"/>
      <c r="N9625" s="7" t="str">
        <f>IF(ISBLANK(C9625),"",SUMIFS($D$4:D9625,$C$4:C9625,C9625))</f>
        <v/>
      </c>
    </row>
    <row r="9626" spans="9:14" x14ac:dyDescent="0.25">
      <c r="I9626" s="42"/>
      <c r="J9626" s="19"/>
      <c r="K9626" s="19"/>
      <c r="N9626" s="7" t="str">
        <f>IF(ISBLANK(C9626),"",SUMIFS($D$4:D9626,$C$4:C9626,C9626))</f>
        <v/>
      </c>
    </row>
    <row r="9627" spans="9:14" x14ac:dyDescent="0.25">
      <c r="I9627" s="42"/>
      <c r="J9627" s="19"/>
      <c r="K9627" s="19"/>
      <c r="N9627" s="7" t="str">
        <f>IF(ISBLANK(C9627),"",SUMIFS($D$4:D9627,$C$4:C9627,C9627))</f>
        <v/>
      </c>
    </row>
    <row r="9628" spans="9:14" x14ac:dyDescent="0.25">
      <c r="I9628" s="42"/>
      <c r="J9628" s="19"/>
      <c r="K9628" s="19"/>
      <c r="N9628" s="7" t="str">
        <f>IF(ISBLANK(C9628),"",SUMIFS($D$4:D9628,$C$4:C9628,C9628))</f>
        <v/>
      </c>
    </row>
    <row r="9629" spans="9:14" x14ac:dyDescent="0.25">
      <c r="I9629" s="42"/>
      <c r="J9629" s="19"/>
      <c r="K9629" s="19"/>
      <c r="N9629" s="7" t="str">
        <f>IF(ISBLANK(C9629),"",SUMIFS($D$4:D9629,$C$4:C9629,C9629))</f>
        <v/>
      </c>
    </row>
    <row r="9630" spans="9:14" x14ac:dyDescent="0.25">
      <c r="I9630" s="42"/>
      <c r="J9630" s="19"/>
      <c r="K9630" s="19"/>
      <c r="N9630" s="7" t="str">
        <f>IF(ISBLANK(C9630),"",SUMIFS($D$4:D9630,$C$4:C9630,C9630))</f>
        <v/>
      </c>
    </row>
    <row r="9631" spans="9:14" x14ac:dyDescent="0.25">
      <c r="I9631" s="42"/>
      <c r="J9631" s="19"/>
      <c r="K9631" s="19"/>
      <c r="N9631" s="7" t="str">
        <f>IF(ISBLANK(C9631),"",SUMIFS($D$4:D9631,$C$4:C9631,C9631))</f>
        <v/>
      </c>
    </row>
    <row r="9632" spans="9:14" x14ac:dyDescent="0.25">
      <c r="I9632" s="42"/>
      <c r="J9632" s="19"/>
      <c r="K9632" s="19"/>
      <c r="N9632" s="7" t="str">
        <f>IF(ISBLANK(C9632),"",SUMIFS($D$4:D9632,$C$4:C9632,C9632))</f>
        <v/>
      </c>
    </row>
    <row r="9633" spans="9:14" x14ac:dyDescent="0.25">
      <c r="I9633" s="42"/>
      <c r="J9633" s="19"/>
      <c r="K9633" s="19"/>
      <c r="N9633" s="7" t="str">
        <f>IF(ISBLANK(C9633),"",SUMIFS($D$4:D9633,$C$4:C9633,C9633))</f>
        <v/>
      </c>
    </row>
    <row r="9634" spans="9:14" x14ac:dyDescent="0.25">
      <c r="I9634" s="42"/>
      <c r="J9634" s="19"/>
      <c r="K9634" s="19"/>
      <c r="N9634" s="7" t="str">
        <f>IF(ISBLANK(C9634),"",SUMIFS($D$4:D9634,$C$4:C9634,C9634))</f>
        <v/>
      </c>
    </row>
    <row r="9635" spans="9:14" x14ac:dyDescent="0.25">
      <c r="I9635" s="42"/>
      <c r="J9635" s="19"/>
      <c r="K9635" s="19"/>
      <c r="N9635" s="7" t="str">
        <f>IF(ISBLANK(C9635),"",SUMIFS($D$4:D9635,$C$4:C9635,C9635))</f>
        <v/>
      </c>
    </row>
    <row r="9636" spans="9:14" x14ac:dyDescent="0.25">
      <c r="I9636" s="42"/>
      <c r="J9636" s="19"/>
      <c r="K9636" s="19"/>
      <c r="N9636" s="7" t="str">
        <f>IF(ISBLANK(C9636),"",SUMIFS($D$4:D9636,$C$4:C9636,C9636))</f>
        <v/>
      </c>
    </row>
    <row r="9637" spans="9:14" x14ac:dyDescent="0.25">
      <c r="I9637" s="42"/>
      <c r="J9637" s="19"/>
      <c r="K9637" s="19"/>
      <c r="N9637" s="7" t="str">
        <f>IF(ISBLANK(C9637),"",SUMIFS($D$4:D9637,$C$4:C9637,C9637))</f>
        <v/>
      </c>
    </row>
    <row r="9638" spans="9:14" x14ac:dyDescent="0.25">
      <c r="I9638" s="42"/>
      <c r="J9638" s="19"/>
      <c r="K9638" s="19"/>
      <c r="N9638" s="7" t="str">
        <f>IF(ISBLANK(C9638),"",SUMIFS($D$4:D9638,$C$4:C9638,C9638))</f>
        <v/>
      </c>
    </row>
    <row r="9639" spans="9:14" x14ac:dyDescent="0.25">
      <c r="I9639" s="42"/>
      <c r="J9639" s="19"/>
      <c r="K9639" s="19"/>
      <c r="N9639" s="7" t="str">
        <f>IF(ISBLANK(C9639),"",SUMIFS($D$4:D9639,$C$4:C9639,C9639))</f>
        <v/>
      </c>
    </row>
    <row r="9640" spans="9:14" x14ac:dyDescent="0.25">
      <c r="I9640" s="42"/>
      <c r="J9640" s="19"/>
      <c r="K9640" s="19"/>
      <c r="N9640" s="7" t="str">
        <f>IF(ISBLANK(C9640),"",SUMIFS($D$4:D9640,$C$4:C9640,C9640))</f>
        <v/>
      </c>
    </row>
    <row r="9641" spans="9:14" x14ac:dyDescent="0.25">
      <c r="I9641" s="42"/>
      <c r="J9641" s="19"/>
      <c r="K9641" s="19"/>
      <c r="N9641" s="7" t="str">
        <f>IF(ISBLANK(C9641),"",SUMIFS($D$4:D9641,$C$4:C9641,C9641))</f>
        <v/>
      </c>
    </row>
    <row r="9642" spans="9:14" x14ac:dyDescent="0.25">
      <c r="I9642" s="42"/>
      <c r="J9642" s="19"/>
      <c r="K9642" s="19"/>
      <c r="N9642" s="7" t="str">
        <f>IF(ISBLANK(C9642),"",SUMIFS($D$4:D9642,$C$4:C9642,C9642))</f>
        <v/>
      </c>
    </row>
    <row r="9643" spans="9:14" x14ac:dyDescent="0.25">
      <c r="I9643" s="42"/>
      <c r="J9643" s="19"/>
      <c r="K9643" s="19"/>
      <c r="N9643" s="7" t="str">
        <f>IF(ISBLANK(C9643),"",SUMIFS($D$4:D9643,$C$4:C9643,C9643))</f>
        <v/>
      </c>
    </row>
    <row r="9644" spans="9:14" x14ac:dyDescent="0.25">
      <c r="I9644" s="42"/>
      <c r="J9644" s="19"/>
      <c r="K9644" s="19"/>
      <c r="N9644" s="7" t="str">
        <f>IF(ISBLANK(C9644),"",SUMIFS($D$4:D9644,$C$4:C9644,C9644))</f>
        <v/>
      </c>
    </row>
    <row r="9645" spans="9:14" x14ac:dyDescent="0.25">
      <c r="I9645" s="42"/>
      <c r="J9645" s="19"/>
      <c r="K9645" s="19"/>
      <c r="N9645" s="7" t="str">
        <f>IF(ISBLANK(C9645),"",SUMIFS($D$4:D9645,$C$4:C9645,C9645))</f>
        <v/>
      </c>
    </row>
    <row r="9646" spans="9:14" x14ac:dyDescent="0.25">
      <c r="I9646" s="42"/>
      <c r="J9646" s="19"/>
      <c r="K9646" s="19"/>
      <c r="N9646" s="7" t="str">
        <f>IF(ISBLANK(C9646),"",SUMIFS($D$4:D9646,$C$4:C9646,C9646))</f>
        <v/>
      </c>
    </row>
    <row r="9647" spans="9:14" x14ac:dyDescent="0.25">
      <c r="I9647" s="42"/>
      <c r="J9647" s="19"/>
      <c r="K9647" s="19"/>
      <c r="N9647" s="7" t="str">
        <f>IF(ISBLANK(C9647),"",SUMIFS($D$4:D9647,$C$4:C9647,C9647))</f>
        <v/>
      </c>
    </row>
    <row r="9648" spans="9:14" x14ac:dyDescent="0.25">
      <c r="I9648" s="42"/>
      <c r="J9648" s="19"/>
      <c r="K9648" s="19"/>
      <c r="N9648" s="7" t="str">
        <f>IF(ISBLANK(C9648),"",SUMIFS($D$4:D9648,$C$4:C9648,C9648))</f>
        <v/>
      </c>
    </row>
    <row r="9649" spans="9:14" x14ac:dyDescent="0.25">
      <c r="I9649" s="42"/>
      <c r="J9649" s="19"/>
      <c r="K9649" s="19"/>
      <c r="N9649" s="7" t="str">
        <f>IF(ISBLANK(C9649),"",SUMIFS($D$4:D9649,$C$4:C9649,C9649))</f>
        <v/>
      </c>
    </row>
    <row r="9650" spans="9:14" x14ac:dyDescent="0.25">
      <c r="I9650" s="42"/>
      <c r="J9650" s="19"/>
      <c r="K9650" s="19"/>
      <c r="N9650" s="7" t="str">
        <f>IF(ISBLANK(C9650),"",SUMIFS($D$4:D9650,$C$4:C9650,C9650))</f>
        <v/>
      </c>
    </row>
    <row r="9651" spans="9:14" x14ac:dyDescent="0.25">
      <c r="I9651" s="42"/>
      <c r="J9651" s="19"/>
      <c r="K9651" s="19"/>
      <c r="N9651" s="7" t="str">
        <f>IF(ISBLANK(C9651),"",SUMIFS($D$4:D9651,$C$4:C9651,C9651))</f>
        <v/>
      </c>
    </row>
    <row r="9652" spans="9:14" x14ac:dyDescent="0.25">
      <c r="I9652" s="42"/>
      <c r="J9652" s="19"/>
      <c r="K9652" s="19"/>
      <c r="N9652" s="7" t="str">
        <f>IF(ISBLANK(C9652),"",SUMIFS($D$4:D9652,$C$4:C9652,C9652))</f>
        <v/>
      </c>
    </row>
    <row r="9653" spans="9:14" x14ac:dyDescent="0.25">
      <c r="I9653" s="42"/>
      <c r="J9653" s="19"/>
      <c r="K9653" s="19"/>
      <c r="N9653" s="7" t="str">
        <f>IF(ISBLANK(C9653),"",SUMIFS($D$4:D9653,$C$4:C9653,C9653))</f>
        <v/>
      </c>
    </row>
    <row r="9654" spans="9:14" x14ac:dyDescent="0.25">
      <c r="I9654" s="42"/>
      <c r="J9654" s="19"/>
      <c r="K9654" s="19"/>
      <c r="N9654" s="7" t="str">
        <f>IF(ISBLANK(C9654),"",SUMIFS($D$4:D9654,$C$4:C9654,C9654))</f>
        <v/>
      </c>
    </row>
    <row r="9655" spans="9:14" x14ac:dyDescent="0.25">
      <c r="I9655" s="42"/>
      <c r="J9655" s="19"/>
      <c r="K9655" s="19"/>
      <c r="N9655" s="7" t="str">
        <f>IF(ISBLANK(C9655),"",SUMIFS($D$4:D9655,$C$4:C9655,C9655))</f>
        <v/>
      </c>
    </row>
    <row r="9656" spans="9:14" x14ac:dyDescent="0.25">
      <c r="I9656" s="42"/>
      <c r="J9656" s="19"/>
      <c r="K9656" s="19"/>
      <c r="N9656" s="7" t="str">
        <f>IF(ISBLANK(C9656),"",SUMIFS($D$4:D9656,$C$4:C9656,C9656))</f>
        <v/>
      </c>
    </row>
    <row r="9657" spans="9:14" x14ac:dyDescent="0.25">
      <c r="I9657" s="42"/>
      <c r="J9657" s="19"/>
      <c r="K9657" s="19"/>
      <c r="N9657" s="7" t="str">
        <f>IF(ISBLANK(C9657),"",SUMIFS($D$4:D9657,$C$4:C9657,C9657))</f>
        <v/>
      </c>
    </row>
    <row r="9658" spans="9:14" x14ac:dyDescent="0.25">
      <c r="I9658" s="42"/>
      <c r="J9658" s="19"/>
      <c r="K9658" s="19"/>
      <c r="N9658" s="7" t="str">
        <f>IF(ISBLANK(C9658),"",SUMIFS($D$4:D9658,$C$4:C9658,C9658))</f>
        <v/>
      </c>
    </row>
    <row r="9659" spans="9:14" x14ac:dyDescent="0.25">
      <c r="I9659" s="42"/>
      <c r="J9659" s="19"/>
      <c r="K9659" s="19"/>
      <c r="N9659" s="7" t="str">
        <f>IF(ISBLANK(C9659),"",SUMIFS($D$4:D9659,$C$4:C9659,C9659))</f>
        <v/>
      </c>
    </row>
    <row r="9660" spans="9:14" x14ac:dyDescent="0.25">
      <c r="I9660" s="42"/>
      <c r="J9660" s="19"/>
      <c r="K9660" s="19"/>
      <c r="N9660" s="7" t="str">
        <f>IF(ISBLANK(C9660),"",SUMIFS($D$4:D9660,$C$4:C9660,C9660))</f>
        <v/>
      </c>
    </row>
    <row r="9661" spans="9:14" x14ac:dyDescent="0.25">
      <c r="I9661" s="42"/>
      <c r="J9661" s="19"/>
      <c r="K9661" s="19"/>
      <c r="N9661" s="7" t="str">
        <f>IF(ISBLANK(C9661),"",SUMIFS($D$4:D9661,$C$4:C9661,C9661))</f>
        <v/>
      </c>
    </row>
    <row r="9662" spans="9:14" x14ac:dyDescent="0.25">
      <c r="I9662" s="42"/>
      <c r="J9662" s="19"/>
      <c r="K9662" s="19"/>
      <c r="N9662" s="7" t="str">
        <f>IF(ISBLANK(C9662),"",SUMIFS($D$4:D9662,$C$4:C9662,C9662))</f>
        <v/>
      </c>
    </row>
    <row r="9663" spans="9:14" x14ac:dyDescent="0.25">
      <c r="I9663" s="42"/>
      <c r="J9663" s="19"/>
      <c r="K9663" s="19"/>
      <c r="N9663" s="7" t="str">
        <f>IF(ISBLANK(C9663),"",SUMIFS($D$4:D9663,$C$4:C9663,C9663))</f>
        <v/>
      </c>
    </row>
    <row r="9664" spans="9:14" x14ac:dyDescent="0.25">
      <c r="I9664" s="42"/>
      <c r="J9664" s="19"/>
      <c r="K9664" s="19"/>
      <c r="N9664" s="7" t="str">
        <f>IF(ISBLANK(C9664),"",SUMIFS($D$4:D9664,$C$4:C9664,C9664))</f>
        <v/>
      </c>
    </row>
    <row r="9665" spans="9:14" x14ac:dyDescent="0.25">
      <c r="I9665" s="42"/>
      <c r="J9665" s="19"/>
      <c r="K9665" s="19"/>
      <c r="N9665" s="7" t="str">
        <f>IF(ISBLANK(C9665),"",SUMIFS($D$4:D9665,$C$4:C9665,C9665))</f>
        <v/>
      </c>
    </row>
    <row r="9666" spans="9:14" x14ac:dyDescent="0.25">
      <c r="I9666" s="42"/>
      <c r="J9666" s="19"/>
      <c r="K9666" s="19"/>
      <c r="N9666" s="7" t="str">
        <f>IF(ISBLANK(C9666),"",SUMIFS($D$4:D9666,$C$4:C9666,C9666))</f>
        <v/>
      </c>
    </row>
    <row r="9667" spans="9:14" x14ac:dyDescent="0.25">
      <c r="I9667" s="42"/>
      <c r="J9667" s="19"/>
      <c r="K9667" s="19"/>
      <c r="N9667" s="7" t="str">
        <f>IF(ISBLANK(C9667),"",SUMIFS($D$4:D9667,$C$4:C9667,C9667))</f>
        <v/>
      </c>
    </row>
    <row r="9668" spans="9:14" x14ac:dyDescent="0.25">
      <c r="I9668" s="42"/>
      <c r="J9668" s="19"/>
      <c r="K9668" s="19"/>
      <c r="N9668" s="7" t="str">
        <f>IF(ISBLANK(C9668),"",SUMIFS($D$4:D9668,$C$4:C9668,C9668))</f>
        <v/>
      </c>
    </row>
    <row r="9669" spans="9:14" x14ac:dyDescent="0.25">
      <c r="I9669" s="42"/>
      <c r="J9669" s="19"/>
      <c r="K9669" s="19"/>
      <c r="N9669" s="7" t="str">
        <f>IF(ISBLANK(C9669),"",SUMIFS($D$4:D9669,$C$4:C9669,C9669))</f>
        <v/>
      </c>
    </row>
    <row r="9670" spans="9:14" x14ac:dyDescent="0.25">
      <c r="I9670" s="42"/>
      <c r="J9670" s="19"/>
      <c r="K9670" s="19"/>
      <c r="N9670" s="7" t="str">
        <f>IF(ISBLANK(C9670),"",SUMIFS($D$4:D9670,$C$4:C9670,C9670))</f>
        <v/>
      </c>
    </row>
    <row r="9671" spans="9:14" x14ac:dyDescent="0.25">
      <c r="I9671" s="42"/>
      <c r="J9671" s="19"/>
      <c r="K9671" s="19"/>
      <c r="N9671" s="7" t="str">
        <f>IF(ISBLANK(C9671),"",SUMIFS($D$4:D9671,$C$4:C9671,C9671))</f>
        <v/>
      </c>
    </row>
    <row r="9672" spans="9:14" x14ac:dyDescent="0.25">
      <c r="I9672" s="42"/>
      <c r="J9672" s="19"/>
      <c r="K9672" s="19"/>
      <c r="N9672" s="7" t="str">
        <f>IF(ISBLANK(C9672),"",SUMIFS($D$4:D9672,$C$4:C9672,C9672))</f>
        <v/>
      </c>
    </row>
    <row r="9673" spans="9:14" x14ac:dyDescent="0.25">
      <c r="I9673" s="42"/>
      <c r="J9673" s="19"/>
      <c r="K9673" s="19"/>
      <c r="N9673" s="7" t="str">
        <f>IF(ISBLANK(C9673),"",SUMIFS($D$4:D9673,$C$4:C9673,C9673))</f>
        <v/>
      </c>
    </row>
    <row r="9674" spans="9:14" x14ac:dyDescent="0.25">
      <c r="I9674" s="42"/>
      <c r="J9674" s="19"/>
      <c r="K9674" s="19"/>
      <c r="N9674" s="7" t="str">
        <f>IF(ISBLANK(C9674),"",SUMIFS($D$4:D9674,$C$4:C9674,C9674))</f>
        <v/>
      </c>
    </row>
    <row r="9675" spans="9:14" x14ac:dyDescent="0.25">
      <c r="I9675" s="42"/>
      <c r="J9675" s="19"/>
      <c r="K9675" s="19"/>
      <c r="N9675" s="7" t="str">
        <f>IF(ISBLANK(C9675),"",SUMIFS($D$4:D9675,$C$4:C9675,C9675))</f>
        <v/>
      </c>
    </row>
    <row r="9676" spans="9:14" x14ac:dyDescent="0.25">
      <c r="I9676" s="42"/>
      <c r="J9676" s="19"/>
      <c r="K9676" s="19"/>
      <c r="N9676" s="7" t="str">
        <f>IF(ISBLANK(C9676),"",SUMIFS($D$4:D9676,$C$4:C9676,C9676))</f>
        <v/>
      </c>
    </row>
    <row r="9677" spans="9:14" x14ac:dyDescent="0.25">
      <c r="I9677" s="42"/>
      <c r="J9677" s="19"/>
      <c r="K9677" s="19"/>
      <c r="N9677" s="7" t="str">
        <f>IF(ISBLANK(C9677),"",SUMIFS($D$4:D9677,$C$4:C9677,C9677))</f>
        <v/>
      </c>
    </row>
    <row r="9678" spans="9:14" x14ac:dyDescent="0.25">
      <c r="I9678" s="42"/>
      <c r="J9678" s="19"/>
      <c r="K9678" s="19"/>
      <c r="N9678" s="7" t="str">
        <f>IF(ISBLANK(C9678),"",SUMIFS($D$4:D9678,$C$4:C9678,C9678))</f>
        <v/>
      </c>
    </row>
    <row r="9679" spans="9:14" x14ac:dyDescent="0.25">
      <c r="I9679" s="42"/>
      <c r="J9679" s="19"/>
      <c r="K9679" s="19"/>
      <c r="N9679" s="7" t="str">
        <f>IF(ISBLANK(C9679),"",SUMIFS($D$4:D9679,$C$4:C9679,C9679))</f>
        <v/>
      </c>
    </row>
    <row r="9680" spans="9:14" x14ac:dyDescent="0.25">
      <c r="I9680" s="42"/>
      <c r="J9680" s="19"/>
      <c r="K9680" s="19"/>
      <c r="N9680" s="7" t="str">
        <f>IF(ISBLANK(C9680),"",SUMIFS($D$4:D9680,$C$4:C9680,C9680))</f>
        <v/>
      </c>
    </row>
    <row r="9681" spans="9:14" x14ac:dyDescent="0.25">
      <c r="I9681" s="42"/>
      <c r="J9681" s="19"/>
      <c r="K9681" s="19"/>
      <c r="N9681" s="7" t="str">
        <f>IF(ISBLANK(C9681),"",SUMIFS($D$4:D9681,$C$4:C9681,C9681))</f>
        <v/>
      </c>
    </row>
    <row r="9682" spans="9:14" x14ac:dyDescent="0.25">
      <c r="I9682" s="42"/>
      <c r="J9682" s="19"/>
      <c r="K9682" s="19"/>
      <c r="N9682" s="7" t="str">
        <f>IF(ISBLANK(C9682),"",SUMIFS($D$4:D9682,$C$4:C9682,C9682))</f>
        <v/>
      </c>
    </row>
    <row r="9683" spans="9:14" x14ac:dyDescent="0.25">
      <c r="I9683" s="42"/>
      <c r="J9683" s="19"/>
      <c r="K9683" s="19"/>
      <c r="N9683" s="7" t="str">
        <f>IF(ISBLANK(C9683),"",SUMIFS($D$4:D9683,$C$4:C9683,C9683))</f>
        <v/>
      </c>
    </row>
    <row r="9684" spans="9:14" x14ac:dyDescent="0.25">
      <c r="I9684" s="42"/>
      <c r="J9684" s="19"/>
      <c r="K9684" s="19"/>
      <c r="N9684" s="7" t="str">
        <f>IF(ISBLANK(C9684),"",SUMIFS($D$4:D9684,$C$4:C9684,C9684))</f>
        <v/>
      </c>
    </row>
    <row r="9685" spans="9:14" x14ac:dyDescent="0.25">
      <c r="I9685" s="42"/>
      <c r="J9685" s="19"/>
      <c r="K9685" s="19"/>
      <c r="N9685" s="7" t="str">
        <f>IF(ISBLANK(C9685),"",SUMIFS($D$4:D9685,$C$4:C9685,C9685))</f>
        <v/>
      </c>
    </row>
    <row r="9686" spans="9:14" x14ac:dyDescent="0.25">
      <c r="I9686" s="42"/>
      <c r="J9686" s="19"/>
      <c r="K9686" s="19"/>
      <c r="N9686" s="7" t="str">
        <f>IF(ISBLANK(C9686),"",SUMIFS($D$4:D9686,$C$4:C9686,C9686))</f>
        <v/>
      </c>
    </row>
    <row r="9687" spans="9:14" x14ac:dyDescent="0.25">
      <c r="I9687" s="42"/>
      <c r="J9687" s="19"/>
      <c r="K9687" s="19"/>
      <c r="N9687" s="7" t="str">
        <f>IF(ISBLANK(C9687),"",SUMIFS($D$4:D9687,$C$4:C9687,C9687))</f>
        <v/>
      </c>
    </row>
    <row r="9688" spans="9:14" x14ac:dyDescent="0.25">
      <c r="I9688" s="42"/>
      <c r="J9688" s="19"/>
      <c r="K9688" s="19"/>
      <c r="N9688" s="7" t="str">
        <f>IF(ISBLANK(C9688),"",SUMIFS($D$4:D9688,$C$4:C9688,C9688))</f>
        <v/>
      </c>
    </row>
    <row r="9689" spans="9:14" x14ac:dyDescent="0.25">
      <c r="I9689" s="42"/>
      <c r="J9689" s="19"/>
      <c r="K9689" s="19"/>
      <c r="N9689" s="7" t="str">
        <f>IF(ISBLANK(C9689),"",SUMIFS($D$4:D9689,$C$4:C9689,C9689))</f>
        <v/>
      </c>
    </row>
    <row r="9690" spans="9:14" x14ac:dyDescent="0.25">
      <c r="I9690" s="42"/>
      <c r="J9690" s="19"/>
      <c r="K9690" s="19"/>
      <c r="N9690" s="7" t="str">
        <f>IF(ISBLANK(C9690),"",SUMIFS($D$4:D9690,$C$4:C9690,C9690))</f>
        <v/>
      </c>
    </row>
    <row r="9691" spans="9:14" x14ac:dyDescent="0.25">
      <c r="I9691" s="42"/>
      <c r="J9691" s="19"/>
      <c r="K9691" s="19"/>
      <c r="N9691" s="7" t="str">
        <f>IF(ISBLANK(C9691),"",SUMIFS($D$4:D9691,$C$4:C9691,C9691))</f>
        <v/>
      </c>
    </row>
    <row r="9692" spans="9:14" x14ac:dyDescent="0.25">
      <c r="I9692" s="42"/>
      <c r="J9692" s="19"/>
      <c r="K9692" s="19"/>
      <c r="N9692" s="7" t="str">
        <f>IF(ISBLANK(C9692),"",SUMIFS($D$4:D9692,$C$4:C9692,C9692))</f>
        <v/>
      </c>
    </row>
    <row r="9693" spans="9:14" x14ac:dyDescent="0.25">
      <c r="I9693" s="42"/>
      <c r="J9693" s="19"/>
      <c r="K9693" s="19"/>
      <c r="N9693" s="7" t="str">
        <f>IF(ISBLANK(C9693),"",SUMIFS($D$4:D9693,$C$4:C9693,C9693))</f>
        <v/>
      </c>
    </row>
    <row r="9694" spans="9:14" x14ac:dyDescent="0.25">
      <c r="I9694" s="42"/>
      <c r="J9694" s="19"/>
      <c r="K9694" s="19"/>
      <c r="N9694" s="7" t="str">
        <f>IF(ISBLANK(C9694),"",SUMIFS($D$4:D9694,$C$4:C9694,C9694))</f>
        <v/>
      </c>
    </row>
    <row r="9695" spans="9:14" x14ac:dyDescent="0.25">
      <c r="I9695" s="42"/>
      <c r="J9695" s="19"/>
      <c r="K9695" s="19"/>
      <c r="N9695" s="7" t="str">
        <f>IF(ISBLANK(C9695),"",SUMIFS($D$4:D9695,$C$4:C9695,C9695))</f>
        <v/>
      </c>
    </row>
    <row r="9696" spans="9:14" x14ac:dyDescent="0.25">
      <c r="I9696" s="42"/>
      <c r="J9696" s="19"/>
      <c r="K9696" s="19"/>
      <c r="N9696" s="7" t="str">
        <f>IF(ISBLANK(C9696),"",SUMIFS($D$4:D9696,$C$4:C9696,C9696))</f>
        <v/>
      </c>
    </row>
    <row r="9697" spans="9:14" x14ac:dyDescent="0.25">
      <c r="I9697" s="42"/>
      <c r="J9697" s="19"/>
      <c r="K9697" s="19"/>
      <c r="N9697" s="7" t="str">
        <f>IF(ISBLANK(C9697),"",SUMIFS($D$4:D9697,$C$4:C9697,C9697))</f>
        <v/>
      </c>
    </row>
    <row r="9698" spans="9:14" x14ac:dyDescent="0.25">
      <c r="I9698" s="42"/>
      <c r="J9698" s="19"/>
      <c r="K9698" s="19"/>
      <c r="N9698" s="7" t="str">
        <f>IF(ISBLANK(C9698),"",SUMIFS($D$4:D9698,$C$4:C9698,C9698))</f>
        <v/>
      </c>
    </row>
    <row r="9699" spans="9:14" x14ac:dyDescent="0.25">
      <c r="I9699" s="42"/>
      <c r="J9699" s="19"/>
      <c r="K9699" s="19"/>
      <c r="N9699" s="7" t="str">
        <f>IF(ISBLANK(C9699),"",SUMIFS($D$4:D9699,$C$4:C9699,C9699))</f>
        <v/>
      </c>
    </row>
    <row r="9700" spans="9:14" x14ac:dyDescent="0.25">
      <c r="I9700" s="42"/>
      <c r="J9700" s="19"/>
      <c r="K9700" s="19"/>
      <c r="N9700" s="7" t="str">
        <f>IF(ISBLANK(C9700),"",SUMIFS($D$4:D9700,$C$4:C9700,C9700))</f>
        <v/>
      </c>
    </row>
    <row r="9701" spans="9:14" x14ac:dyDescent="0.25">
      <c r="I9701" s="42"/>
      <c r="J9701" s="19"/>
      <c r="K9701" s="19"/>
      <c r="N9701" s="7" t="str">
        <f>IF(ISBLANK(C9701),"",SUMIFS($D$4:D9701,$C$4:C9701,C9701))</f>
        <v/>
      </c>
    </row>
    <row r="9702" spans="9:14" x14ac:dyDescent="0.25">
      <c r="I9702" s="42"/>
      <c r="J9702" s="19"/>
      <c r="K9702" s="19"/>
      <c r="N9702" s="7" t="str">
        <f>IF(ISBLANK(C9702),"",SUMIFS($D$4:D9702,$C$4:C9702,C9702))</f>
        <v/>
      </c>
    </row>
    <row r="9703" spans="9:14" x14ac:dyDescent="0.25">
      <c r="I9703" s="42"/>
      <c r="J9703" s="19"/>
      <c r="K9703" s="19"/>
      <c r="N9703" s="7" t="str">
        <f>IF(ISBLANK(C9703),"",SUMIFS($D$4:D9703,$C$4:C9703,C9703))</f>
        <v/>
      </c>
    </row>
    <row r="9704" spans="9:14" x14ac:dyDescent="0.25">
      <c r="I9704" s="42"/>
      <c r="J9704" s="19"/>
      <c r="K9704" s="19"/>
      <c r="N9704" s="7" t="str">
        <f>IF(ISBLANK(C9704),"",SUMIFS($D$4:D9704,$C$4:C9704,C9704))</f>
        <v/>
      </c>
    </row>
    <row r="9705" spans="9:14" x14ac:dyDescent="0.25">
      <c r="I9705" s="42"/>
      <c r="J9705" s="19"/>
      <c r="K9705" s="19"/>
      <c r="N9705" s="7" t="str">
        <f>IF(ISBLANK(C9705),"",SUMIFS($D$4:D9705,$C$4:C9705,C9705))</f>
        <v/>
      </c>
    </row>
    <row r="9706" spans="9:14" x14ac:dyDescent="0.25">
      <c r="I9706" s="42"/>
      <c r="J9706" s="19"/>
      <c r="K9706" s="19"/>
      <c r="N9706" s="7" t="str">
        <f>IF(ISBLANK(C9706),"",SUMIFS($D$4:D9706,$C$4:C9706,C9706))</f>
        <v/>
      </c>
    </row>
    <row r="9707" spans="9:14" x14ac:dyDescent="0.25">
      <c r="I9707" s="42"/>
      <c r="J9707" s="19"/>
      <c r="K9707" s="19"/>
      <c r="N9707" s="7" t="str">
        <f>IF(ISBLANK(C9707),"",SUMIFS($D$4:D9707,$C$4:C9707,C9707))</f>
        <v/>
      </c>
    </row>
    <row r="9708" spans="9:14" x14ac:dyDescent="0.25">
      <c r="I9708" s="42"/>
      <c r="J9708" s="19"/>
      <c r="K9708" s="19"/>
      <c r="N9708" s="7" t="str">
        <f>IF(ISBLANK(C9708),"",SUMIFS($D$4:D9708,$C$4:C9708,C9708))</f>
        <v/>
      </c>
    </row>
    <row r="9709" spans="9:14" x14ac:dyDescent="0.25">
      <c r="I9709" s="42"/>
      <c r="J9709" s="19"/>
      <c r="K9709" s="19"/>
      <c r="N9709" s="7" t="str">
        <f>IF(ISBLANK(C9709),"",SUMIFS($D$4:D9709,$C$4:C9709,C9709))</f>
        <v/>
      </c>
    </row>
    <row r="9710" spans="9:14" x14ac:dyDescent="0.25">
      <c r="I9710" s="42"/>
      <c r="J9710" s="19"/>
      <c r="K9710" s="19"/>
      <c r="N9710" s="7" t="str">
        <f>IF(ISBLANK(C9710),"",SUMIFS($D$4:D9710,$C$4:C9710,C9710))</f>
        <v/>
      </c>
    </row>
    <row r="9711" spans="9:14" x14ac:dyDescent="0.25">
      <c r="I9711" s="42"/>
      <c r="J9711" s="19"/>
      <c r="K9711" s="19"/>
      <c r="N9711" s="7" t="str">
        <f>IF(ISBLANK(C9711),"",SUMIFS($D$4:D9711,$C$4:C9711,C9711))</f>
        <v/>
      </c>
    </row>
    <row r="9712" spans="9:14" x14ac:dyDescent="0.25">
      <c r="I9712" s="42"/>
      <c r="J9712" s="19"/>
      <c r="K9712" s="19"/>
      <c r="N9712" s="7" t="str">
        <f>IF(ISBLANK(C9712),"",SUMIFS($D$4:D9712,$C$4:C9712,C9712))</f>
        <v/>
      </c>
    </row>
    <row r="9713" spans="9:14" x14ac:dyDescent="0.25">
      <c r="I9713" s="42"/>
      <c r="J9713" s="19"/>
      <c r="K9713" s="19"/>
      <c r="N9713" s="7" t="str">
        <f>IF(ISBLANK(C9713),"",SUMIFS($D$4:D9713,$C$4:C9713,C9713))</f>
        <v/>
      </c>
    </row>
    <row r="9714" spans="9:14" x14ac:dyDescent="0.25">
      <c r="I9714" s="42"/>
      <c r="J9714" s="19"/>
      <c r="K9714" s="19"/>
      <c r="N9714" s="7" t="str">
        <f>IF(ISBLANK(C9714),"",SUMIFS($D$4:D9714,$C$4:C9714,C9714))</f>
        <v/>
      </c>
    </row>
    <row r="9715" spans="9:14" x14ac:dyDescent="0.25">
      <c r="I9715" s="42"/>
      <c r="J9715" s="19"/>
      <c r="K9715" s="19"/>
      <c r="N9715" s="7" t="str">
        <f>IF(ISBLANK(C9715),"",SUMIFS($D$4:D9715,$C$4:C9715,C9715))</f>
        <v/>
      </c>
    </row>
    <row r="9716" spans="9:14" x14ac:dyDescent="0.25">
      <c r="I9716" s="42"/>
      <c r="J9716" s="19"/>
      <c r="K9716" s="19"/>
      <c r="N9716" s="7" t="str">
        <f>IF(ISBLANK(C9716),"",SUMIFS($D$4:D9716,$C$4:C9716,C9716))</f>
        <v/>
      </c>
    </row>
    <row r="9717" spans="9:14" x14ac:dyDescent="0.25">
      <c r="I9717" s="42"/>
      <c r="J9717" s="19"/>
      <c r="K9717" s="19"/>
      <c r="N9717" s="7" t="str">
        <f>IF(ISBLANK(C9717),"",SUMIFS($D$4:D9717,$C$4:C9717,C9717))</f>
        <v/>
      </c>
    </row>
    <row r="9718" spans="9:14" x14ac:dyDescent="0.25">
      <c r="I9718" s="42"/>
      <c r="J9718" s="19"/>
      <c r="K9718" s="19"/>
      <c r="N9718" s="7" t="str">
        <f>IF(ISBLANK(C9718),"",SUMIFS($D$4:D9718,$C$4:C9718,C9718))</f>
        <v/>
      </c>
    </row>
    <row r="9719" spans="9:14" x14ac:dyDescent="0.25">
      <c r="I9719" s="42"/>
      <c r="J9719" s="19"/>
      <c r="K9719" s="19"/>
      <c r="N9719" s="7" t="str">
        <f>IF(ISBLANK(C9719),"",SUMIFS($D$4:D9719,$C$4:C9719,C9719))</f>
        <v/>
      </c>
    </row>
    <row r="9720" spans="9:14" x14ac:dyDescent="0.25">
      <c r="I9720" s="42"/>
      <c r="J9720" s="19"/>
      <c r="K9720" s="19"/>
      <c r="N9720" s="7" t="str">
        <f>IF(ISBLANK(C9720),"",SUMIFS($D$4:D9720,$C$4:C9720,C9720))</f>
        <v/>
      </c>
    </row>
    <row r="9721" spans="9:14" x14ac:dyDescent="0.25">
      <c r="I9721" s="42"/>
      <c r="J9721" s="19"/>
      <c r="K9721" s="19"/>
      <c r="N9721" s="7" t="str">
        <f>IF(ISBLANK(C9721),"",SUMIFS($D$4:D9721,$C$4:C9721,C9721))</f>
        <v/>
      </c>
    </row>
    <row r="9722" spans="9:14" x14ac:dyDescent="0.25">
      <c r="I9722" s="42"/>
      <c r="J9722" s="19"/>
      <c r="K9722" s="19"/>
      <c r="N9722" s="7" t="str">
        <f>IF(ISBLANK(C9722),"",SUMIFS($D$4:D9722,$C$4:C9722,C9722))</f>
        <v/>
      </c>
    </row>
    <row r="9723" spans="9:14" x14ac:dyDescent="0.25">
      <c r="I9723" s="42"/>
      <c r="J9723" s="19"/>
      <c r="K9723" s="19"/>
      <c r="N9723" s="7" t="str">
        <f>IF(ISBLANK(C9723),"",SUMIFS($D$4:D9723,$C$4:C9723,C9723))</f>
        <v/>
      </c>
    </row>
    <row r="9724" spans="9:14" x14ac:dyDescent="0.25">
      <c r="I9724" s="42"/>
      <c r="J9724" s="19"/>
      <c r="K9724" s="19"/>
      <c r="N9724" s="7" t="str">
        <f>IF(ISBLANK(C9724),"",SUMIFS($D$4:D9724,$C$4:C9724,C9724))</f>
        <v/>
      </c>
    </row>
    <row r="9725" spans="9:14" x14ac:dyDescent="0.25">
      <c r="I9725" s="42"/>
      <c r="J9725" s="19"/>
      <c r="K9725" s="19"/>
      <c r="N9725" s="7" t="str">
        <f>IF(ISBLANK(C9725),"",SUMIFS($D$4:D9725,$C$4:C9725,C9725))</f>
        <v/>
      </c>
    </row>
    <row r="9726" spans="9:14" x14ac:dyDescent="0.25">
      <c r="I9726" s="42"/>
      <c r="J9726" s="19"/>
      <c r="K9726" s="19"/>
      <c r="N9726" s="7" t="str">
        <f>IF(ISBLANK(C9726),"",SUMIFS($D$4:D9726,$C$4:C9726,C9726))</f>
        <v/>
      </c>
    </row>
    <row r="9727" spans="9:14" x14ac:dyDescent="0.25">
      <c r="I9727" s="42"/>
      <c r="J9727" s="19"/>
      <c r="K9727" s="19"/>
      <c r="N9727" s="7" t="str">
        <f>IF(ISBLANK(C9727),"",SUMIFS($D$4:D9727,$C$4:C9727,C9727))</f>
        <v/>
      </c>
    </row>
    <row r="9728" spans="9:14" x14ac:dyDescent="0.25">
      <c r="I9728" s="42"/>
      <c r="J9728" s="19"/>
      <c r="K9728" s="19"/>
      <c r="N9728" s="7" t="str">
        <f>IF(ISBLANK(C9728),"",SUMIFS($D$4:D9728,$C$4:C9728,C9728))</f>
        <v/>
      </c>
    </row>
    <row r="9729" spans="9:14" x14ac:dyDescent="0.25">
      <c r="I9729" s="42"/>
      <c r="J9729" s="19"/>
      <c r="K9729" s="19"/>
      <c r="N9729" s="7" t="str">
        <f>IF(ISBLANK(C9729),"",SUMIFS($D$4:D9729,$C$4:C9729,C9729))</f>
        <v/>
      </c>
    </row>
    <row r="9730" spans="9:14" x14ac:dyDescent="0.25">
      <c r="I9730" s="42"/>
      <c r="J9730" s="19"/>
      <c r="K9730" s="19"/>
      <c r="N9730" s="7" t="str">
        <f>IF(ISBLANK(C9730),"",SUMIFS($D$4:D9730,$C$4:C9730,C9730))</f>
        <v/>
      </c>
    </row>
    <row r="9731" spans="9:14" x14ac:dyDescent="0.25">
      <c r="I9731" s="42"/>
      <c r="J9731" s="19"/>
      <c r="K9731" s="19"/>
      <c r="N9731" s="7" t="str">
        <f>IF(ISBLANK(C9731),"",SUMIFS($D$4:D9731,$C$4:C9731,C9731))</f>
        <v/>
      </c>
    </row>
    <row r="9732" spans="9:14" x14ac:dyDescent="0.25">
      <c r="I9732" s="42"/>
      <c r="J9732" s="19"/>
      <c r="K9732" s="19"/>
      <c r="N9732" s="7" t="str">
        <f>IF(ISBLANK(C9732),"",SUMIFS($D$4:D9732,$C$4:C9732,C9732))</f>
        <v/>
      </c>
    </row>
    <row r="9733" spans="9:14" x14ac:dyDescent="0.25">
      <c r="I9733" s="42"/>
      <c r="J9733" s="19"/>
      <c r="K9733" s="19"/>
      <c r="N9733" s="7" t="str">
        <f>IF(ISBLANK(C9733),"",SUMIFS($D$4:D9733,$C$4:C9733,C9733))</f>
        <v/>
      </c>
    </row>
    <row r="9734" spans="9:14" x14ac:dyDescent="0.25">
      <c r="I9734" s="42"/>
      <c r="J9734" s="19"/>
      <c r="K9734" s="19"/>
      <c r="N9734" s="7" t="str">
        <f>IF(ISBLANK(C9734),"",SUMIFS($D$4:D9734,$C$4:C9734,C9734))</f>
        <v/>
      </c>
    </row>
    <row r="9735" spans="9:14" x14ac:dyDescent="0.25">
      <c r="I9735" s="42"/>
      <c r="J9735" s="19"/>
      <c r="K9735" s="19"/>
      <c r="N9735" s="7" t="str">
        <f>IF(ISBLANK(C9735),"",SUMIFS($D$4:D9735,$C$4:C9735,C9735))</f>
        <v/>
      </c>
    </row>
    <row r="9736" spans="9:14" x14ac:dyDescent="0.25">
      <c r="I9736" s="42"/>
      <c r="J9736" s="19"/>
      <c r="K9736" s="19"/>
      <c r="N9736" s="7" t="str">
        <f>IF(ISBLANK(C9736),"",SUMIFS($D$4:D9736,$C$4:C9736,C9736))</f>
        <v/>
      </c>
    </row>
    <row r="9737" spans="9:14" x14ac:dyDescent="0.25">
      <c r="I9737" s="42"/>
      <c r="J9737" s="19"/>
      <c r="K9737" s="19"/>
      <c r="N9737" s="7" t="str">
        <f>IF(ISBLANK(C9737),"",SUMIFS($D$4:D9737,$C$4:C9737,C9737))</f>
        <v/>
      </c>
    </row>
    <row r="9738" spans="9:14" x14ac:dyDescent="0.25">
      <c r="I9738" s="42"/>
      <c r="J9738" s="19"/>
      <c r="K9738" s="19"/>
      <c r="N9738" s="7" t="str">
        <f>IF(ISBLANK(C9738),"",SUMIFS($D$4:D9738,$C$4:C9738,C9738))</f>
        <v/>
      </c>
    </row>
    <row r="9739" spans="9:14" x14ac:dyDescent="0.25">
      <c r="I9739" s="42"/>
      <c r="J9739" s="19"/>
      <c r="K9739" s="19"/>
      <c r="N9739" s="7" t="str">
        <f>IF(ISBLANK(C9739),"",SUMIFS($D$4:D9739,$C$4:C9739,C9739))</f>
        <v/>
      </c>
    </row>
    <row r="9740" spans="9:14" x14ac:dyDescent="0.25">
      <c r="I9740" s="42"/>
      <c r="J9740" s="19"/>
      <c r="K9740" s="19"/>
      <c r="N9740" s="7" t="str">
        <f>IF(ISBLANK(C9740),"",SUMIFS($D$4:D9740,$C$4:C9740,C9740))</f>
        <v/>
      </c>
    </row>
    <row r="9741" spans="9:14" x14ac:dyDescent="0.25">
      <c r="I9741" s="42"/>
      <c r="J9741" s="19"/>
      <c r="K9741" s="19"/>
      <c r="N9741" s="7" t="str">
        <f>IF(ISBLANK(C9741),"",SUMIFS($D$4:D9741,$C$4:C9741,C9741))</f>
        <v/>
      </c>
    </row>
    <row r="9742" spans="9:14" x14ac:dyDescent="0.25">
      <c r="I9742" s="42"/>
      <c r="J9742" s="19"/>
      <c r="K9742" s="19"/>
      <c r="N9742" s="7" t="str">
        <f>IF(ISBLANK(C9742),"",SUMIFS($D$4:D9742,$C$4:C9742,C9742))</f>
        <v/>
      </c>
    </row>
    <row r="9743" spans="9:14" x14ac:dyDescent="0.25">
      <c r="I9743" s="42"/>
      <c r="J9743" s="19"/>
      <c r="K9743" s="19"/>
      <c r="N9743" s="7" t="str">
        <f>IF(ISBLANK(C9743),"",SUMIFS($D$4:D9743,$C$4:C9743,C9743))</f>
        <v/>
      </c>
    </row>
    <row r="9744" spans="9:14" x14ac:dyDescent="0.25">
      <c r="I9744" s="42"/>
      <c r="J9744" s="19"/>
      <c r="K9744" s="19"/>
      <c r="N9744" s="7" t="str">
        <f>IF(ISBLANK(C9744),"",SUMIFS($D$4:D9744,$C$4:C9744,C9744))</f>
        <v/>
      </c>
    </row>
    <row r="9745" spans="9:14" x14ac:dyDescent="0.25">
      <c r="I9745" s="42"/>
      <c r="J9745" s="19"/>
      <c r="K9745" s="19"/>
      <c r="N9745" s="7" t="str">
        <f>IF(ISBLANK(C9745),"",SUMIFS($D$4:D9745,$C$4:C9745,C9745))</f>
        <v/>
      </c>
    </row>
    <row r="9746" spans="9:14" x14ac:dyDescent="0.25">
      <c r="I9746" s="42"/>
      <c r="J9746" s="19"/>
      <c r="K9746" s="19"/>
      <c r="N9746" s="7" t="str">
        <f>IF(ISBLANK(C9746),"",SUMIFS($D$4:D9746,$C$4:C9746,C9746))</f>
        <v/>
      </c>
    </row>
    <row r="9747" spans="9:14" x14ac:dyDescent="0.25">
      <c r="I9747" s="42"/>
      <c r="J9747" s="19"/>
      <c r="K9747" s="19"/>
      <c r="N9747" s="7" t="str">
        <f>IF(ISBLANK(C9747),"",SUMIFS($D$4:D9747,$C$4:C9747,C9747))</f>
        <v/>
      </c>
    </row>
    <row r="9748" spans="9:14" x14ac:dyDescent="0.25">
      <c r="I9748" s="42"/>
      <c r="J9748" s="19"/>
      <c r="K9748" s="19"/>
      <c r="N9748" s="7" t="str">
        <f>IF(ISBLANK(C9748),"",SUMIFS($D$4:D9748,$C$4:C9748,C9748))</f>
        <v/>
      </c>
    </row>
    <row r="9749" spans="9:14" x14ac:dyDescent="0.25">
      <c r="I9749" s="42"/>
      <c r="J9749" s="19"/>
      <c r="K9749" s="19"/>
      <c r="N9749" s="7" t="str">
        <f>IF(ISBLANK(C9749),"",SUMIFS($D$4:D9749,$C$4:C9749,C9749))</f>
        <v/>
      </c>
    </row>
    <row r="9750" spans="9:14" x14ac:dyDescent="0.25">
      <c r="I9750" s="42"/>
      <c r="J9750" s="19"/>
      <c r="K9750" s="19"/>
      <c r="N9750" s="7" t="str">
        <f>IF(ISBLANK(C9750),"",SUMIFS($D$4:D9750,$C$4:C9750,C9750))</f>
        <v/>
      </c>
    </row>
    <row r="9751" spans="9:14" x14ac:dyDescent="0.25">
      <c r="I9751" s="42"/>
      <c r="J9751" s="19"/>
      <c r="K9751" s="19"/>
      <c r="N9751" s="7" t="str">
        <f>IF(ISBLANK(C9751),"",SUMIFS($D$4:D9751,$C$4:C9751,C9751))</f>
        <v/>
      </c>
    </row>
    <row r="9752" spans="9:14" x14ac:dyDescent="0.25">
      <c r="I9752" s="42"/>
      <c r="J9752" s="19"/>
      <c r="K9752" s="19"/>
      <c r="N9752" s="7" t="str">
        <f>IF(ISBLANK(C9752),"",SUMIFS($D$4:D9752,$C$4:C9752,C9752))</f>
        <v/>
      </c>
    </row>
    <row r="9753" spans="9:14" x14ac:dyDescent="0.25">
      <c r="I9753" s="42"/>
      <c r="J9753" s="19"/>
      <c r="K9753" s="19"/>
      <c r="N9753" s="7" t="str">
        <f>IF(ISBLANK(C9753),"",SUMIFS($D$4:D9753,$C$4:C9753,C9753))</f>
        <v/>
      </c>
    </row>
    <row r="9754" spans="9:14" x14ac:dyDescent="0.25">
      <c r="I9754" s="42"/>
      <c r="J9754" s="19"/>
      <c r="K9754" s="19"/>
      <c r="N9754" s="7" t="str">
        <f>IF(ISBLANK(C9754),"",SUMIFS($D$4:D9754,$C$4:C9754,C9754))</f>
        <v/>
      </c>
    </row>
    <row r="9755" spans="9:14" x14ac:dyDescent="0.25">
      <c r="I9755" s="42"/>
      <c r="J9755" s="19"/>
      <c r="K9755" s="19"/>
      <c r="N9755" s="7" t="str">
        <f>IF(ISBLANK(C9755),"",SUMIFS($D$4:D9755,$C$4:C9755,C9755))</f>
        <v/>
      </c>
    </row>
    <row r="9756" spans="9:14" x14ac:dyDescent="0.25">
      <c r="I9756" s="42"/>
      <c r="J9756" s="19"/>
      <c r="K9756" s="19"/>
      <c r="N9756" s="7" t="str">
        <f>IF(ISBLANK(C9756),"",SUMIFS($D$4:D9756,$C$4:C9756,C9756))</f>
        <v/>
      </c>
    </row>
    <row r="9757" spans="9:14" x14ac:dyDescent="0.25">
      <c r="I9757" s="42"/>
      <c r="J9757" s="19"/>
      <c r="K9757" s="19"/>
      <c r="N9757" s="7" t="str">
        <f>IF(ISBLANK(C9757),"",SUMIFS($D$4:D9757,$C$4:C9757,C9757))</f>
        <v/>
      </c>
    </row>
    <row r="9758" spans="9:14" x14ac:dyDescent="0.25">
      <c r="I9758" s="42"/>
      <c r="J9758" s="19"/>
      <c r="K9758" s="19"/>
      <c r="N9758" s="7" t="str">
        <f>IF(ISBLANK(C9758),"",SUMIFS($D$4:D9758,$C$4:C9758,C9758))</f>
        <v/>
      </c>
    </row>
    <row r="9759" spans="9:14" x14ac:dyDescent="0.25">
      <c r="I9759" s="42"/>
      <c r="J9759" s="19"/>
      <c r="K9759" s="19"/>
      <c r="N9759" s="7" t="str">
        <f>IF(ISBLANK(C9759),"",SUMIFS($D$4:D9759,$C$4:C9759,C9759))</f>
        <v/>
      </c>
    </row>
    <row r="9760" spans="9:14" x14ac:dyDescent="0.25">
      <c r="I9760" s="42"/>
      <c r="J9760" s="19"/>
      <c r="K9760" s="19"/>
      <c r="N9760" s="7" t="str">
        <f>IF(ISBLANK(C9760),"",SUMIFS($D$4:D9760,$C$4:C9760,C9760))</f>
        <v/>
      </c>
    </row>
    <row r="9761" spans="9:14" x14ac:dyDescent="0.25">
      <c r="I9761" s="42"/>
      <c r="J9761" s="19"/>
      <c r="K9761" s="19"/>
      <c r="N9761" s="7" t="str">
        <f>IF(ISBLANK(C9761),"",SUMIFS($D$4:D9761,$C$4:C9761,C9761))</f>
        <v/>
      </c>
    </row>
    <row r="9762" spans="9:14" x14ac:dyDescent="0.25">
      <c r="I9762" s="42"/>
      <c r="J9762" s="19"/>
      <c r="K9762" s="19"/>
      <c r="N9762" s="7" t="str">
        <f>IF(ISBLANK(C9762),"",SUMIFS($D$4:D9762,$C$4:C9762,C9762))</f>
        <v/>
      </c>
    </row>
    <row r="9763" spans="9:14" x14ac:dyDescent="0.25">
      <c r="I9763" s="42"/>
      <c r="J9763" s="19"/>
      <c r="K9763" s="19"/>
      <c r="N9763" s="7" t="str">
        <f>IF(ISBLANK(C9763),"",SUMIFS($D$4:D9763,$C$4:C9763,C9763))</f>
        <v/>
      </c>
    </row>
    <row r="9764" spans="9:14" x14ac:dyDescent="0.25">
      <c r="I9764" s="42"/>
      <c r="J9764" s="19"/>
      <c r="K9764" s="19"/>
      <c r="N9764" s="7" t="str">
        <f>IF(ISBLANK(C9764),"",SUMIFS($D$4:D9764,$C$4:C9764,C9764))</f>
        <v/>
      </c>
    </row>
    <row r="9765" spans="9:14" x14ac:dyDescent="0.25">
      <c r="I9765" s="42"/>
      <c r="J9765" s="19"/>
      <c r="K9765" s="19"/>
      <c r="N9765" s="7" t="str">
        <f>IF(ISBLANK(C9765),"",SUMIFS($D$4:D9765,$C$4:C9765,C9765))</f>
        <v/>
      </c>
    </row>
    <row r="9766" spans="9:14" x14ac:dyDescent="0.25">
      <c r="I9766" s="42"/>
      <c r="J9766" s="19"/>
      <c r="K9766" s="19"/>
      <c r="N9766" s="7" t="str">
        <f>IF(ISBLANK(C9766),"",SUMIFS($D$4:D9766,$C$4:C9766,C9766))</f>
        <v/>
      </c>
    </row>
    <row r="9767" spans="9:14" x14ac:dyDescent="0.25">
      <c r="I9767" s="42"/>
      <c r="J9767" s="19"/>
      <c r="K9767" s="19"/>
      <c r="N9767" s="7" t="str">
        <f>IF(ISBLANK(C9767),"",SUMIFS($D$4:D9767,$C$4:C9767,C9767))</f>
        <v/>
      </c>
    </row>
    <row r="9768" spans="9:14" x14ac:dyDescent="0.25">
      <c r="I9768" s="42"/>
      <c r="J9768" s="19"/>
      <c r="K9768" s="19"/>
      <c r="N9768" s="7" t="str">
        <f>IF(ISBLANK(C9768),"",SUMIFS($D$4:D9768,$C$4:C9768,C9768))</f>
        <v/>
      </c>
    </row>
    <row r="9769" spans="9:14" x14ac:dyDescent="0.25">
      <c r="I9769" s="42"/>
      <c r="J9769" s="19"/>
      <c r="K9769" s="19"/>
      <c r="N9769" s="7" t="str">
        <f>IF(ISBLANK(C9769),"",SUMIFS($D$4:D9769,$C$4:C9769,C9769))</f>
        <v/>
      </c>
    </row>
    <row r="9770" spans="9:14" x14ac:dyDescent="0.25">
      <c r="I9770" s="42"/>
      <c r="J9770" s="19"/>
      <c r="K9770" s="19"/>
      <c r="N9770" s="7" t="str">
        <f>IF(ISBLANK(C9770),"",SUMIFS($D$4:D9770,$C$4:C9770,C9770))</f>
        <v/>
      </c>
    </row>
    <row r="9771" spans="9:14" x14ac:dyDescent="0.25">
      <c r="I9771" s="42"/>
      <c r="J9771" s="19"/>
      <c r="K9771" s="19"/>
      <c r="N9771" s="7" t="str">
        <f>IF(ISBLANK(C9771),"",SUMIFS($D$4:D9771,$C$4:C9771,C9771))</f>
        <v/>
      </c>
    </row>
    <row r="9772" spans="9:14" x14ac:dyDescent="0.25">
      <c r="I9772" s="42"/>
      <c r="J9772" s="19"/>
      <c r="K9772" s="19"/>
      <c r="N9772" s="7" t="str">
        <f>IF(ISBLANK(C9772),"",SUMIFS($D$4:D9772,$C$4:C9772,C9772))</f>
        <v/>
      </c>
    </row>
    <row r="9773" spans="9:14" x14ac:dyDescent="0.25">
      <c r="I9773" s="42"/>
      <c r="J9773" s="19"/>
      <c r="K9773" s="19"/>
      <c r="N9773" s="7" t="str">
        <f>IF(ISBLANK(C9773),"",SUMIFS($D$4:D9773,$C$4:C9773,C9773))</f>
        <v/>
      </c>
    </row>
    <row r="9774" spans="9:14" x14ac:dyDescent="0.25">
      <c r="I9774" s="42"/>
      <c r="J9774" s="19"/>
      <c r="K9774" s="19"/>
      <c r="N9774" s="7" t="str">
        <f>IF(ISBLANK(C9774),"",SUMIFS($D$4:D9774,$C$4:C9774,C9774))</f>
        <v/>
      </c>
    </row>
    <row r="9775" spans="9:14" x14ac:dyDescent="0.25">
      <c r="I9775" s="42"/>
      <c r="J9775" s="19"/>
      <c r="K9775" s="19"/>
      <c r="N9775" s="7" t="str">
        <f>IF(ISBLANK(C9775),"",SUMIFS($D$4:D9775,$C$4:C9775,C9775))</f>
        <v/>
      </c>
    </row>
    <row r="9776" spans="9:14" x14ac:dyDescent="0.25">
      <c r="I9776" s="42"/>
      <c r="J9776" s="19"/>
      <c r="K9776" s="19"/>
      <c r="N9776" s="7" t="str">
        <f>IF(ISBLANK(C9776),"",SUMIFS($D$4:D9776,$C$4:C9776,C9776))</f>
        <v/>
      </c>
    </row>
    <row r="9777" spans="9:14" x14ac:dyDescent="0.25">
      <c r="I9777" s="42"/>
      <c r="J9777" s="19"/>
      <c r="K9777" s="19"/>
      <c r="N9777" s="7" t="str">
        <f>IF(ISBLANK(C9777),"",SUMIFS($D$4:D9777,$C$4:C9777,C9777))</f>
        <v/>
      </c>
    </row>
    <row r="9778" spans="9:14" x14ac:dyDescent="0.25">
      <c r="I9778" s="42"/>
      <c r="J9778" s="19"/>
      <c r="K9778" s="19"/>
      <c r="N9778" s="7" t="str">
        <f>IF(ISBLANK(C9778),"",SUMIFS($D$4:D9778,$C$4:C9778,C9778))</f>
        <v/>
      </c>
    </row>
    <row r="9779" spans="9:14" x14ac:dyDescent="0.25">
      <c r="I9779" s="42"/>
      <c r="J9779" s="19"/>
      <c r="K9779" s="19"/>
      <c r="N9779" s="7" t="str">
        <f>IF(ISBLANK(C9779),"",SUMIFS($D$4:D9779,$C$4:C9779,C9779))</f>
        <v/>
      </c>
    </row>
    <row r="9780" spans="9:14" x14ac:dyDescent="0.25">
      <c r="I9780" s="42"/>
      <c r="J9780" s="19"/>
      <c r="K9780" s="19"/>
      <c r="N9780" s="7" t="str">
        <f>IF(ISBLANK(C9780),"",SUMIFS($D$4:D9780,$C$4:C9780,C9780))</f>
        <v/>
      </c>
    </row>
    <row r="9781" spans="9:14" x14ac:dyDescent="0.25">
      <c r="I9781" s="42"/>
      <c r="J9781" s="19"/>
      <c r="K9781" s="19"/>
      <c r="N9781" s="7" t="str">
        <f>IF(ISBLANK(C9781),"",SUMIFS($D$4:D9781,$C$4:C9781,C9781))</f>
        <v/>
      </c>
    </row>
    <row r="9782" spans="9:14" x14ac:dyDescent="0.25">
      <c r="I9782" s="42"/>
      <c r="J9782" s="19"/>
      <c r="K9782" s="19"/>
      <c r="N9782" s="7" t="str">
        <f>IF(ISBLANK(C9782),"",SUMIFS($D$4:D9782,$C$4:C9782,C9782))</f>
        <v/>
      </c>
    </row>
    <row r="9783" spans="9:14" x14ac:dyDescent="0.25">
      <c r="I9783" s="42"/>
      <c r="J9783" s="19"/>
      <c r="K9783" s="19"/>
      <c r="N9783" s="7" t="str">
        <f>IF(ISBLANK(C9783),"",SUMIFS($D$4:D9783,$C$4:C9783,C9783))</f>
        <v/>
      </c>
    </row>
    <row r="9784" spans="9:14" x14ac:dyDescent="0.25">
      <c r="I9784" s="42"/>
      <c r="J9784" s="19"/>
      <c r="K9784" s="19"/>
      <c r="N9784" s="7" t="str">
        <f>IF(ISBLANK(C9784),"",SUMIFS($D$4:D9784,$C$4:C9784,C9784))</f>
        <v/>
      </c>
    </row>
    <row r="9785" spans="9:14" x14ac:dyDescent="0.25">
      <c r="I9785" s="42"/>
      <c r="J9785" s="19"/>
      <c r="K9785" s="19"/>
      <c r="N9785" s="7" t="str">
        <f>IF(ISBLANK(C9785),"",SUMIFS($D$4:D9785,$C$4:C9785,C9785))</f>
        <v/>
      </c>
    </row>
    <row r="9786" spans="9:14" x14ac:dyDescent="0.25">
      <c r="I9786" s="42"/>
      <c r="J9786" s="19"/>
      <c r="K9786" s="19"/>
      <c r="N9786" s="7" t="str">
        <f>IF(ISBLANK(C9786),"",SUMIFS($D$4:D9786,$C$4:C9786,C9786))</f>
        <v/>
      </c>
    </row>
    <row r="9787" spans="9:14" x14ac:dyDescent="0.25">
      <c r="I9787" s="42"/>
      <c r="J9787" s="19"/>
      <c r="K9787" s="19"/>
      <c r="N9787" s="7" t="str">
        <f>IF(ISBLANK(C9787),"",SUMIFS($D$4:D9787,$C$4:C9787,C9787))</f>
        <v/>
      </c>
    </row>
    <row r="9788" spans="9:14" x14ac:dyDescent="0.25">
      <c r="I9788" s="42"/>
      <c r="J9788" s="19"/>
      <c r="K9788" s="19"/>
      <c r="N9788" s="7" t="str">
        <f>IF(ISBLANK(C9788),"",SUMIFS($D$4:D9788,$C$4:C9788,C9788))</f>
        <v/>
      </c>
    </row>
    <row r="9789" spans="9:14" x14ac:dyDescent="0.25">
      <c r="I9789" s="42"/>
      <c r="J9789" s="19"/>
      <c r="K9789" s="19"/>
      <c r="N9789" s="7" t="str">
        <f>IF(ISBLANK(C9789),"",SUMIFS($D$4:D9789,$C$4:C9789,C9789))</f>
        <v/>
      </c>
    </row>
    <row r="9790" spans="9:14" x14ac:dyDescent="0.25">
      <c r="I9790" s="42"/>
      <c r="J9790" s="19"/>
      <c r="K9790" s="19"/>
      <c r="N9790" s="7" t="str">
        <f>IF(ISBLANK(C9790),"",SUMIFS($D$4:D9790,$C$4:C9790,C9790))</f>
        <v/>
      </c>
    </row>
    <row r="9791" spans="9:14" x14ac:dyDescent="0.25">
      <c r="I9791" s="42"/>
      <c r="J9791" s="19"/>
      <c r="K9791" s="19"/>
      <c r="N9791" s="7" t="str">
        <f>IF(ISBLANK(C9791),"",SUMIFS($D$4:D9791,$C$4:C9791,C9791))</f>
        <v/>
      </c>
    </row>
    <row r="9792" spans="9:14" x14ac:dyDescent="0.25">
      <c r="I9792" s="42"/>
      <c r="J9792" s="19"/>
      <c r="K9792" s="19"/>
      <c r="N9792" s="7" t="str">
        <f>IF(ISBLANK(C9792),"",SUMIFS($D$4:D9792,$C$4:C9792,C9792))</f>
        <v/>
      </c>
    </row>
    <row r="9793" spans="9:14" x14ac:dyDescent="0.25">
      <c r="I9793" s="42"/>
      <c r="J9793" s="19"/>
      <c r="K9793" s="19"/>
      <c r="N9793" s="7" t="str">
        <f>IF(ISBLANK(C9793),"",SUMIFS($D$4:D9793,$C$4:C9793,C9793))</f>
        <v/>
      </c>
    </row>
    <row r="9794" spans="9:14" x14ac:dyDescent="0.25">
      <c r="I9794" s="42"/>
      <c r="J9794" s="19"/>
      <c r="K9794" s="19"/>
      <c r="N9794" s="7" t="str">
        <f>IF(ISBLANK(C9794),"",SUMIFS($D$4:D9794,$C$4:C9794,C9794))</f>
        <v/>
      </c>
    </row>
    <row r="9795" spans="9:14" x14ac:dyDescent="0.25">
      <c r="I9795" s="42"/>
      <c r="J9795" s="19"/>
      <c r="K9795" s="19"/>
      <c r="N9795" s="7" t="str">
        <f>IF(ISBLANK(C9795),"",SUMIFS($D$4:D9795,$C$4:C9795,C9795))</f>
        <v/>
      </c>
    </row>
    <row r="9796" spans="9:14" x14ac:dyDescent="0.25">
      <c r="I9796" s="42"/>
      <c r="J9796" s="19"/>
      <c r="K9796" s="19"/>
      <c r="N9796" s="7" t="str">
        <f>IF(ISBLANK(C9796),"",SUMIFS($D$4:D9796,$C$4:C9796,C9796))</f>
        <v/>
      </c>
    </row>
    <row r="9797" spans="9:14" x14ac:dyDescent="0.25">
      <c r="I9797" s="42"/>
      <c r="J9797" s="19"/>
      <c r="K9797" s="19"/>
      <c r="N9797" s="7" t="str">
        <f>IF(ISBLANK(C9797),"",SUMIFS($D$4:D9797,$C$4:C9797,C9797))</f>
        <v/>
      </c>
    </row>
    <row r="9798" spans="9:14" x14ac:dyDescent="0.25">
      <c r="I9798" s="42"/>
      <c r="J9798" s="19"/>
      <c r="K9798" s="19"/>
      <c r="N9798" s="7" t="str">
        <f>IF(ISBLANK(C9798),"",SUMIFS($D$4:D9798,$C$4:C9798,C9798))</f>
        <v/>
      </c>
    </row>
    <row r="9799" spans="9:14" x14ac:dyDescent="0.25">
      <c r="I9799" s="42"/>
      <c r="J9799" s="19"/>
      <c r="K9799" s="19"/>
      <c r="N9799" s="7" t="str">
        <f>IF(ISBLANK(C9799),"",SUMIFS($D$4:D9799,$C$4:C9799,C9799))</f>
        <v/>
      </c>
    </row>
    <row r="9800" spans="9:14" x14ac:dyDescent="0.25">
      <c r="I9800" s="42"/>
      <c r="J9800" s="19"/>
      <c r="K9800" s="19"/>
      <c r="N9800" s="7" t="str">
        <f>IF(ISBLANK(C9800),"",SUMIFS($D$4:D9800,$C$4:C9800,C9800))</f>
        <v/>
      </c>
    </row>
    <row r="9801" spans="9:14" x14ac:dyDescent="0.25">
      <c r="I9801" s="42"/>
      <c r="J9801" s="19"/>
      <c r="K9801" s="19"/>
      <c r="N9801" s="7" t="str">
        <f>IF(ISBLANK(C9801),"",SUMIFS($D$4:D9801,$C$4:C9801,C9801))</f>
        <v/>
      </c>
    </row>
    <row r="9802" spans="9:14" x14ac:dyDescent="0.25">
      <c r="I9802" s="42"/>
      <c r="J9802" s="19"/>
      <c r="K9802" s="19"/>
      <c r="N9802" s="7" t="str">
        <f>IF(ISBLANK(C9802),"",SUMIFS($D$4:D9802,$C$4:C9802,C9802))</f>
        <v/>
      </c>
    </row>
    <row r="9803" spans="9:14" x14ac:dyDescent="0.25">
      <c r="I9803" s="42"/>
      <c r="J9803" s="19"/>
      <c r="K9803" s="19"/>
      <c r="N9803" s="7" t="str">
        <f>IF(ISBLANK(C9803),"",SUMIFS($D$4:D9803,$C$4:C9803,C9803))</f>
        <v/>
      </c>
    </row>
    <row r="9804" spans="9:14" x14ac:dyDescent="0.25">
      <c r="I9804" s="42"/>
      <c r="J9804" s="19"/>
      <c r="K9804" s="19"/>
      <c r="N9804" s="7" t="str">
        <f>IF(ISBLANK(C9804),"",SUMIFS($D$4:D9804,$C$4:C9804,C9804))</f>
        <v/>
      </c>
    </row>
    <row r="9805" spans="9:14" x14ac:dyDescent="0.25">
      <c r="I9805" s="42"/>
      <c r="J9805" s="19"/>
      <c r="K9805" s="19"/>
      <c r="N9805" s="7" t="str">
        <f>IF(ISBLANK(C9805),"",SUMIFS($D$4:D9805,$C$4:C9805,C9805))</f>
        <v/>
      </c>
    </row>
    <row r="9806" spans="9:14" x14ac:dyDescent="0.25">
      <c r="I9806" s="42"/>
      <c r="J9806" s="19"/>
      <c r="K9806" s="19"/>
      <c r="N9806" s="7" t="str">
        <f>IF(ISBLANK(C9806),"",SUMIFS($D$4:D9806,$C$4:C9806,C9806))</f>
        <v/>
      </c>
    </row>
    <row r="9807" spans="9:14" x14ac:dyDescent="0.25">
      <c r="I9807" s="42"/>
      <c r="J9807" s="19"/>
      <c r="K9807" s="19"/>
      <c r="N9807" s="7" t="str">
        <f>IF(ISBLANK(C9807),"",SUMIFS($D$4:D9807,$C$4:C9807,C9807))</f>
        <v/>
      </c>
    </row>
    <row r="9808" spans="9:14" x14ac:dyDescent="0.25">
      <c r="I9808" s="42"/>
      <c r="J9808" s="19"/>
      <c r="K9808" s="19"/>
      <c r="N9808" s="7" t="str">
        <f>IF(ISBLANK(C9808),"",SUMIFS($D$4:D9808,$C$4:C9808,C9808))</f>
        <v/>
      </c>
    </row>
    <row r="9809" spans="9:14" x14ac:dyDescent="0.25">
      <c r="I9809" s="42"/>
      <c r="J9809" s="19"/>
      <c r="K9809" s="19"/>
      <c r="N9809" s="7" t="str">
        <f>IF(ISBLANK(C9809),"",SUMIFS($D$4:D9809,$C$4:C9809,C9809))</f>
        <v/>
      </c>
    </row>
    <row r="9810" spans="9:14" x14ac:dyDescent="0.25">
      <c r="I9810" s="42"/>
      <c r="J9810" s="19"/>
      <c r="K9810" s="19"/>
      <c r="N9810" s="7" t="str">
        <f>IF(ISBLANK(C9810),"",SUMIFS($D$4:D9810,$C$4:C9810,C9810))</f>
        <v/>
      </c>
    </row>
    <row r="9811" spans="9:14" x14ac:dyDescent="0.25">
      <c r="I9811" s="42"/>
      <c r="J9811" s="19"/>
      <c r="K9811" s="19"/>
      <c r="N9811" s="7" t="str">
        <f>IF(ISBLANK(C9811),"",SUMIFS($D$4:D9811,$C$4:C9811,C9811))</f>
        <v/>
      </c>
    </row>
    <row r="9812" spans="9:14" x14ac:dyDescent="0.25">
      <c r="I9812" s="42"/>
      <c r="J9812" s="19"/>
      <c r="K9812" s="19"/>
      <c r="N9812" s="7" t="str">
        <f>IF(ISBLANK(C9812),"",SUMIFS($D$4:D9812,$C$4:C9812,C9812))</f>
        <v/>
      </c>
    </row>
    <row r="9813" spans="9:14" x14ac:dyDescent="0.25">
      <c r="I9813" s="42"/>
      <c r="J9813" s="19"/>
      <c r="K9813" s="19"/>
      <c r="N9813" s="7" t="str">
        <f>IF(ISBLANK(C9813),"",SUMIFS($D$4:D9813,$C$4:C9813,C9813))</f>
        <v/>
      </c>
    </row>
    <row r="9814" spans="9:14" x14ac:dyDescent="0.25">
      <c r="I9814" s="42"/>
      <c r="J9814" s="19"/>
      <c r="K9814" s="19"/>
      <c r="N9814" s="7" t="str">
        <f>IF(ISBLANK(C9814),"",SUMIFS($D$4:D9814,$C$4:C9814,C9814))</f>
        <v/>
      </c>
    </row>
    <row r="9815" spans="9:14" x14ac:dyDescent="0.25">
      <c r="I9815" s="42"/>
      <c r="J9815" s="19"/>
      <c r="K9815" s="19"/>
      <c r="N9815" s="7" t="str">
        <f>IF(ISBLANK(C9815),"",SUMIFS($D$4:D9815,$C$4:C9815,C9815))</f>
        <v/>
      </c>
    </row>
    <row r="9816" spans="9:14" x14ac:dyDescent="0.25">
      <c r="I9816" s="42"/>
      <c r="J9816" s="19"/>
      <c r="K9816" s="19"/>
      <c r="N9816" s="7" t="str">
        <f>IF(ISBLANK(C9816),"",SUMIFS($D$4:D9816,$C$4:C9816,C9816))</f>
        <v/>
      </c>
    </row>
    <row r="9817" spans="9:14" x14ac:dyDescent="0.25">
      <c r="I9817" s="42"/>
      <c r="J9817" s="19"/>
      <c r="K9817" s="19"/>
      <c r="N9817" s="7" t="str">
        <f>IF(ISBLANK(C9817),"",SUMIFS($D$4:D9817,$C$4:C9817,C9817))</f>
        <v/>
      </c>
    </row>
    <row r="9818" spans="9:14" x14ac:dyDescent="0.25">
      <c r="I9818" s="42"/>
      <c r="J9818" s="19"/>
      <c r="K9818" s="19"/>
      <c r="N9818" s="7" t="str">
        <f>IF(ISBLANK(C9818),"",SUMIFS($D$4:D9818,$C$4:C9818,C9818))</f>
        <v/>
      </c>
    </row>
    <row r="9819" spans="9:14" x14ac:dyDescent="0.25">
      <c r="I9819" s="42"/>
      <c r="J9819" s="19"/>
      <c r="K9819" s="19"/>
      <c r="N9819" s="7" t="str">
        <f>IF(ISBLANK(C9819),"",SUMIFS($D$4:D9819,$C$4:C9819,C9819))</f>
        <v/>
      </c>
    </row>
    <row r="9820" spans="9:14" x14ac:dyDescent="0.25">
      <c r="I9820" s="42"/>
      <c r="J9820" s="19"/>
      <c r="K9820" s="19"/>
      <c r="N9820" s="7" t="str">
        <f>IF(ISBLANK(C9820),"",SUMIFS($D$4:D9820,$C$4:C9820,C9820))</f>
        <v/>
      </c>
    </row>
    <row r="9821" spans="9:14" x14ac:dyDescent="0.25">
      <c r="I9821" s="42"/>
      <c r="J9821" s="19"/>
      <c r="K9821" s="19"/>
      <c r="N9821" s="7" t="str">
        <f>IF(ISBLANK(C9821),"",SUMIFS($D$4:D9821,$C$4:C9821,C9821))</f>
        <v/>
      </c>
    </row>
    <row r="9822" spans="9:14" x14ac:dyDescent="0.25">
      <c r="I9822" s="42"/>
      <c r="J9822" s="19"/>
      <c r="K9822" s="19"/>
      <c r="N9822" s="7" t="str">
        <f>IF(ISBLANK(C9822),"",SUMIFS($D$4:D9822,$C$4:C9822,C9822))</f>
        <v/>
      </c>
    </row>
    <row r="9823" spans="9:14" x14ac:dyDescent="0.25">
      <c r="I9823" s="42"/>
      <c r="J9823" s="19"/>
      <c r="K9823" s="19"/>
      <c r="N9823" s="7" t="str">
        <f>IF(ISBLANK(C9823),"",SUMIFS($D$4:D9823,$C$4:C9823,C9823))</f>
        <v/>
      </c>
    </row>
    <row r="9824" spans="9:14" x14ac:dyDescent="0.25">
      <c r="I9824" s="42"/>
      <c r="J9824" s="19"/>
      <c r="K9824" s="19"/>
      <c r="N9824" s="7" t="str">
        <f>IF(ISBLANK(C9824),"",SUMIFS($D$4:D9824,$C$4:C9824,C9824))</f>
        <v/>
      </c>
    </row>
    <row r="9825" spans="9:14" x14ac:dyDescent="0.25">
      <c r="I9825" s="42"/>
      <c r="J9825" s="19"/>
      <c r="K9825" s="19"/>
      <c r="N9825" s="7" t="str">
        <f>IF(ISBLANK(C9825),"",SUMIFS($D$4:D9825,$C$4:C9825,C9825))</f>
        <v/>
      </c>
    </row>
    <row r="9826" spans="9:14" x14ac:dyDescent="0.25">
      <c r="I9826" s="42"/>
      <c r="J9826" s="19"/>
      <c r="K9826" s="19"/>
      <c r="N9826" s="7" t="str">
        <f>IF(ISBLANK(C9826),"",SUMIFS($D$4:D9826,$C$4:C9826,C9826))</f>
        <v/>
      </c>
    </row>
    <row r="9827" spans="9:14" x14ac:dyDescent="0.25">
      <c r="I9827" s="42"/>
      <c r="J9827" s="19"/>
      <c r="K9827" s="19"/>
      <c r="N9827" s="7" t="str">
        <f>IF(ISBLANK(C9827),"",SUMIFS($D$4:D9827,$C$4:C9827,C9827))</f>
        <v/>
      </c>
    </row>
    <row r="9828" spans="9:14" x14ac:dyDescent="0.25">
      <c r="I9828" s="42"/>
      <c r="J9828" s="19"/>
      <c r="K9828" s="19"/>
      <c r="N9828" s="7" t="str">
        <f>IF(ISBLANK(C9828),"",SUMIFS($D$4:D9828,$C$4:C9828,C9828))</f>
        <v/>
      </c>
    </row>
    <row r="9829" spans="9:14" x14ac:dyDescent="0.25">
      <c r="I9829" s="42"/>
      <c r="J9829" s="19"/>
      <c r="K9829" s="19"/>
      <c r="N9829" s="7" t="str">
        <f>IF(ISBLANK(C9829),"",SUMIFS($D$4:D9829,$C$4:C9829,C9829))</f>
        <v/>
      </c>
    </row>
    <row r="9830" spans="9:14" x14ac:dyDescent="0.25">
      <c r="I9830" s="42"/>
      <c r="J9830" s="19"/>
      <c r="K9830" s="19"/>
      <c r="N9830" s="7" t="str">
        <f>IF(ISBLANK(C9830),"",SUMIFS($D$4:D9830,$C$4:C9830,C9830))</f>
        <v/>
      </c>
    </row>
    <row r="9831" spans="9:14" x14ac:dyDescent="0.25">
      <c r="I9831" s="42"/>
      <c r="J9831" s="19"/>
      <c r="K9831" s="19"/>
      <c r="N9831" s="7" t="str">
        <f>IF(ISBLANK(C9831),"",SUMIFS($D$4:D9831,$C$4:C9831,C9831))</f>
        <v/>
      </c>
    </row>
    <row r="9832" spans="9:14" x14ac:dyDescent="0.25">
      <c r="I9832" s="42"/>
      <c r="J9832" s="19"/>
      <c r="K9832" s="19"/>
      <c r="N9832" s="7" t="str">
        <f>IF(ISBLANK(C9832),"",SUMIFS($D$4:D9832,$C$4:C9832,C9832))</f>
        <v/>
      </c>
    </row>
    <row r="9833" spans="9:14" x14ac:dyDescent="0.25">
      <c r="I9833" s="42"/>
      <c r="J9833" s="19"/>
      <c r="K9833" s="19"/>
      <c r="N9833" s="7" t="str">
        <f>IF(ISBLANK(C9833),"",SUMIFS($D$4:D9833,$C$4:C9833,C9833))</f>
        <v/>
      </c>
    </row>
    <row r="9834" spans="9:14" x14ac:dyDescent="0.25">
      <c r="I9834" s="42"/>
      <c r="J9834" s="19"/>
      <c r="K9834" s="19"/>
      <c r="N9834" s="7" t="str">
        <f>IF(ISBLANK(C9834),"",SUMIFS($D$4:D9834,$C$4:C9834,C9834))</f>
        <v/>
      </c>
    </row>
    <row r="9835" spans="9:14" x14ac:dyDescent="0.25">
      <c r="I9835" s="42"/>
      <c r="J9835" s="19"/>
      <c r="K9835" s="19"/>
      <c r="N9835" s="7" t="str">
        <f>IF(ISBLANK(C9835),"",SUMIFS($D$4:D9835,$C$4:C9835,C9835))</f>
        <v/>
      </c>
    </row>
    <row r="9836" spans="9:14" x14ac:dyDescent="0.25">
      <c r="I9836" s="42"/>
      <c r="J9836" s="19"/>
      <c r="K9836" s="19"/>
      <c r="N9836" s="7" t="str">
        <f>IF(ISBLANK(C9836),"",SUMIFS($D$4:D9836,$C$4:C9836,C9836))</f>
        <v/>
      </c>
    </row>
    <row r="9837" spans="9:14" x14ac:dyDescent="0.25">
      <c r="I9837" s="42"/>
      <c r="J9837" s="19"/>
      <c r="K9837" s="19"/>
      <c r="N9837" s="7" t="str">
        <f>IF(ISBLANK(C9837),"",SUMIFS($D$4:D9837,$C$4:C9837,C9837))</f>
        <v/>
      </c>
    </row>
    <row r="9838" spans="9:14" x14ac:dyDescent="0.25">
      <c r="I9838" s="42"/>
      <c r="J9838" s="19"/>
      <c r="K9838" s="19"/>
      <c r="N9838" s="7" t="str">
        <f>IF(ISBLANK(C9838),"",SUMIFS($D$4:D9838,$C$4:C9838,C9838))</f>
        <v/>
      </c>
    </row>
    <row r="9839" spans="9:14" x14ac:dyDescent="0.25">
      <c r="I9839" s="42"/>
      <c r="J9839" s="19"/>
      <c r="K9839" s="19"/>
      <c r="N9839" s="7" t="str">
        <f>IF(ISBLANK(C9839),"",SUMIFS($D$4:D9839,$C$4:C9839,C9839))</f>
        <v/>
      </c>
    </row>
    <row r="9840" spans="9:14" x14ac:dyDescent="0.25">
      <c r="I9840" s="42"/>
      <c r="J9840" s="19"/>
      <c r="K9840" s="19"/>
      <c r="N9840" s="7" t="str">
        <f>IF(ISBLANK(C9840),"",SUMIFS($D$4:D9840,$C$4:C9840,C9840))</f>
        <v/>
      </c>
    </row>
    <row r="9841" spans="9:14" x14ac:dyDescent="0.25">
      <c r="I9841" s="42"/>
      <c r="J9841" s="19"/>
      <c r="K9841" s="19"/>
      <c r="N9841" s="7" t="str">
        <f>IF(ISBLANK(C9841),"",SUMIFS($D$4:D9841,$C$4:C9841,C9841))</f>
        <v/>
      </c>
    </row>
    <row r="9842" spans="9:14" x14ac:dyDescent="0.25">
      <c r="I9842" s="42"/>
      <c r="J9842" s="19"/>
      <c r="K9842" s="19"/>
      <c r="N9842" s="7" t="str">
        <f>IF(ISBLANK(C9842),"",SUMIFS($D$4:D9842,$C$4:C9842,C9842))</f>
        <v/>
      </c>
    </row>
    <row r="9843" spans="9:14" x14ac:dyDescent="0.25">
      <c r="I9843" s="42"/>
      <c r="J9843" s="19"/>
      <c r="K9843" s="19"/>
      <c r="N9843" s="7" t="str">
        <f>IF(ISBLANK(C9843),"",SUMIFS($D$4:D9843,$C$4:C9843,C9843))</f>
        <v/>
      </c>
    </row>
    <row r="9844" spans="9:14" x14ac:dyDescent="0.25">
      <c r="I9844" s="42"/>
      <c r="J9844" s="19"/>
      <c r="K9844" s="19"/>
      <c r="N9844" s="7" t="str">
        <f>IF(ISBLANK(C9844),"",SUMIFS($D$4:D9844,$C$4:C9844,C9844))</f>
        <v/>
      </c>
    </row>
    <row r="9845" spans="9:14" x14ac:dyDescent="0.25">
      <c r="I9845" s="42"/>
      <c r="J9845" s="19"/>
      <c r="K9845" s="19"/>
      <c r="N9845" s="7" t="str">
        <f>IF(ISBLANK(C9845),"",SUMIFS($D$4:D9845,$C$4:C9845,C9845))</f>
        <v/>
      </c>
    </row>
    <row r="9846" spans="9:14" x14ac:dyDescent="0.25">
      <c r="I9846" s="42"/>
      <c r="J9846" s="19"/>
      <c r="K9846" s="19"/>
      <c r="N9846" s="7" t="str">
        <f>IF(ISBLANK(C9846),"",SUMIFS($D$4:D9846,$C$4:C9846,C9846))</f>
        <v/>
      </c>
    </row>
    <row r="9847" spans="9:14" x14ac:dyDescent="0.25">
      <c r="I9847" s="42"/>
      <c r="J9847" s="19"/>
      <c r="K9847" s="19"/>
      <c r="N9847" s="7" t="str">
        <f>IF(ISBLANK(C9847),"",SUMIFS($D$4:D9847,$C$4:C9847,C9847))</f>
        <v/>
      </c>
    </row>
    <row r="9848" spans="9:14" x14ac:dyDescent="0.25">
      <c r="I9848" s="42"/>
      <c r="J9848" s="19"/>
      <c r="K9848" s="19"/>
      <c r="N9848" s="7" t="str">
        <f>IF(ISBLANK(C9848),"",SUMIFS($D$4:D9848,$C$4:C9848,C9848))</f>
        <v/>
      </c>
    </row>
    <row r="9849" spans="9:14" x14ac:dyDescent="0.25">
      <c r="I9849" s="42"/>
      <c r="J9849" s="19"/>
      <c r="K9849" s="19"/>
      <c r="N9849" s="7" t="str">
        <f>IF(ISBLANK(C9849),"",SUMIFS($D$4:D9849,$C$4:C9849,C9849))</f>
        <v/>
      </c>
    </row>
    <row r="9850" spans="9:14" x14ac:dyDescent="0.25">
      <c r="I9850" s="42"/>
      <c r="J9850" s="19"/>
      <c r="K9850" s="19"/>
      <c r="N9850" s="7" t="str">
        <f>IF(ISBLANK(C9850),"",SUMIFS($D$4:D9850,$C$4:C9850,C9850))</f>
        <v/>
      </c>
    </row>
    <row r="9851" spans="9:14" x14ac:dyDescent="0.25">
      <c r="I9851" s="42"/>
      <c r="J9851" s="19"/>
      <c r="K9851" s="19"/>
      <c r="N9851" s="7" t="str">
        <f>IF(ISBLANK(C9851),"",SUMIFS($D$4:D9851,$C$4:C9851,C9851))</f>
        <v/>
      </c>
    </row>
    <row r="9852" spans="9:14" x14ac:dyDescent="0.25">
      <c r="I9852" s="42"/>
      <c r="J9852" s="19"/>
      <c r="K9852" s="19"/>
      <c r="N9852" s="7" t="str">
        <f>IF(ISBLANK(C9852),"",SUMIFS($D$4:D9852,$C$4:C9852,C9852))</f>
        <v/>
      </c>
    </row>
    <row r="9853" spans="9:14" x14ac:dyDescent="0.25">
      <c r="I9853" s="42"/>
      <c r="J9853" s="19"/>
      <c r="K9853" s="19"/>
      <c r="N9853" s="7" t="str">
        <f>IF(ISBLANK(C9853),"",SUMIFS($D$4:D9853,$C$4:C9853,C9853))</f>
        <v/>
      </c>
    </row>
    <row r="9854" spans="9:14" x14ac:dyDescent="0.25">
      <c r="I9854" s="42"/>
      <c r="J9854" s="19"/>
      <c r="K9854" s="19"/>
      <c r="N9854" s="7" t="str">
        <f>IF(ISBLANK(C9854),"",SUMIFS($D$4:D9854,$C$4:C9854,C9854))</f>
        <v/>
      </c>
    </row>
    <row r="9855" spans="9:14" x14ac:dyDescent="0.25">
      <c r="I9855" s="42"/>
      <c r="J9855" s="19"/>
      <c r="K9855" s="19"/>
      <c r="N9855" s="7" t="str">
        <f>IF(ISBLANK(C9855),"",SUMIFS($D$4:D9855,$C$4:C9855,C9855))</f>
        <v/>
      </c>
    </row>
    <row r="9856" spans="9:14" x14ac:dyDescent="0.25">
      <c r="I9856" s="42"/>
      <c r="J9856" s="19"/>
      <c r="K9856" s="19"/>
      <c r="N9856" s="7" t="str">
        <f>IF(ISBLANK(C9856),"",SUMIFS($D$4:D9856,$C$4:C9856,C9856))</f>
        <v/>
      </c>
    </row>
    <row r="9857" spans="9:14" x14ac:dyDescent="0.25">
      <c r="I9857" s="42"/>
      <c r="J9857" s="19"/>
      <c r="K9857" s="19"/>
      <c r="N9857" s="7" t="str">
        <f>IF(ISBLANK(C9857),"",SUMIFS($D$4:D9857,$C$4:C9857,C9857))</f>
        <v/>
      </c>
    </row>
    <row r="9858" spans="9:14" x14ac:dyDescent="0.25">
      <c r="I9858" s="42"/>
      <c r="J9858" s="19"/>
      <c r="K9858" s="19"/>
      <c r="N9858" s="7" t="str">
        <f>IF(ISBLANK(C9858),"",SUMIFS($D$4:D9858,$C$4:C9858,C9858))</f>
        <v/>
      </c>
    </row>
    <row r="9859" spans="9:14" x14ac:dyDescent="0.25">
      <c r="I9859" s="42"/>
      <c r="J9859" s="19"/>
      <c r="K9859" s="19"/>
      <c r="N9859" s="7" t="str">
        <f>IF(ISBLANK(C9859),"",SUMIFS($D$4:D9859,$C$4:C9859,C9859))</f>
        <v/>
      </c>
    </row>
    <row r="9860" spans="9:14" x14ac:dyDescent="0.25">
      <c r="I9860" s="42"/>
      <c r="J9860" s="19"/>
      <c r="K9860" s="19"/>
      <c r="N9860" s="7" t="str">
        <f>IF(ISBLANK(C9860),"",SUMIFS($D$4:D9860,$C$4:C9860,C9860))</f>
        <v/>
      </c>
    </row>
    <row r="9861" spans="9:14" x14ac:dyDescent="0.25">
      <c r="I9861" s="42"/>
      <c r="J9861" s="19"/>
      <c r="K9861" s="19"/>
      <c r="N9861" s="7" t="str">
        <f>IF(ISBLANK(C9861),"",SUMIFS($D$4:D9861,$C$4:C9861,C9861))</f>
        <v/>
      </c>
    </row>
    <row r="9862" spans="9:14" x14ac:dyDescent="0.25">
      <c r="I9862" s="42"/>
      <c r="J9862" s="19"/>
      <c r="K9862" s="19"/>
      <c r="N9862" s="7" t="str">
        <f>IF(ISBLANK(C9862),"",SUMIFS($D$4:D9862,$C$4:C9862,C9862))</f>
        <v/>
      </c>
    </row>
    <row r="9863" spans="9:14" x14ac:dyDescent="0.25">
      <c r="I9863" s="42"/>
      <c r="J9863" s="19"/>
      <c r="K9863" s="19"/>
      <c r="N9863" s="7" t="str">
        <f>IF(ISBLANK(C9863),"",SUMIFS($D$4:D9863,$C$4:C9863,C9863))</f>
        <v/>
      </c>
    </row>
    <row r="9864" spans="9:14" x14ac:dyDescent="0.25">
      <c r="I9864" s="42"/>
      <c r="J9864" s="19"/>
      <c r="K9864" s="19"/>
      <c r="N9864" s="7" t="str">
        <f>IF(ISBLANK(C9864),"",SUMIFS($D$4:D9864,$C$4:C9864,C9864))</f>
        <v/>
      </c>
    </row>
    <row r="9865" spans="9:14" x14ac:dyDescent="0.25">
      <c r="I9865" s="42"/>
      <c r="J9865" s="19"/>
      <c r="K9865" s="19"/>
      <c r="N9865" s="7" t="str">
        <f>IF(ISBLANK(C9865),"",SUMIFS($D$4:D9865,$C$4:C9865,C9865))</f>
        <v/>
      </c>
    </row>
    <row r="9866" spans="9:14" x14ac:dyDescent="0.25">
      <c r="I9866" s="42"/>
      <c r="J9866" s="19"/>
      <c r="K9866" s="19"/>
      <c r="N9866" s="7" t="str">
        <f>IF(ISBLANK(C9866),"",SUMIFS($D$4:D9866,$C$4:C9866,C9866))</f>
        <v/>
      </c>
    </row>
    <row r="9867" spans="9:14" x14ac:dyDescent="0.25">
      <c r="I9867" s="42"/>
      <c r="J9867" s="19"/>
      <c r="K9867" s="19"/>
      <c r="N9867" s="7" t="str">
        <f>IF(ISBLANK(C9867),"",SUMIFS($D$4:D9867,$C$4:C9867,C9867))</f>
        <v/>
      </c>
    </row>
    <row r="9868" spans="9:14" x14ac:dyDescent="0.25">
      <c r="I9868" s="42"/>
      <c r="J9868" s="19"/>
      <c r="K9868" s="19"/>
      <c r="N9868" s="7" t="str">
        <f>IF(ISBLANK(C9868),"",SUMIFS($D$4:D9868,$C$4:C9868,C9868))</f>
        <v/>
      </c>
    </row>
    <row r="9869" spans="9:14" x14ac:dyDescent="0.25">
      <c r="I9869" s="42"/>
      <c r="J9869" s="19"/>
      <c r="K9869" s="19"/>
      <c r="N9869" s="7" t="str">
        <f>IF(ISBLANK(C9869),"",SUMIFS($D$4:D9869,$C$4:C9869,C9869))</f>
        <v/>
      </c>
    </row>
    <row r="9870" spans="9:14" x14ac:dyDescent="0.25">
      <c r="I9870" s="42"/>
      <c r="J9870" s="19"/>
      <c r="K9870" s="19"/>
      <c r="N9870" s="7" t="str">
        <f>IF(ISBLANK(C9870),"",SUMIFS($D$4:D9870,$C$4:C9870,C9870))</f>
        <v/>
      </c>
    </row>
    <row r="9871" spans="9:14" x14ac:dyDescent="0.25">
      <c r="I9871" s="42"/>
      <c r="J9871" s="19"/>
      <c r="K9871" s="19"/>
      <c r="N9871" s="7" t="str">
        <f>IF(ISBLANK(C9871),"",SUMIFS($D$4:D9871,$C$4:C9871,C9871))</f>
        <v/>
      </c>
    </row>
    <row r="9872" spans="9:14" x14ac:dyDescent="0.25">
      <c r="I9872" s="42"/>
      <c r="J9872" s="19"/>
      <c r="K9872" s="19"/>
      <c r="N9872" s="7" t="str">
        <f>IF(ISBLANK(C9872),"",SUMIFS($D$4:D9872,$C$4:C9872,C9872))</f>
        <v/>
      </c>
    </row>
    <row r="9873" spans="9:14" x14ac:dyDescent="0.25">
      <c r="I9873" s="42"/>
      <c r="J9873" s="19"/>
      <c r="K9873" s="19"/>
      <c r="N9873" s="7" t="str">
        <f>IF(ISBLANK(C9873),"",SUMIFS($D$4:D9873,$C$4:C9873,C9873))</f>
        <v/>
      </c>
    </row>
    <row r="9874" spans="9:14" x14ac:dyDescent="0.25">
      <c r="I9874" s="42"/>
      <c r="J9874" s="19"/>
      <c r="K9874" s="19"/>
      <c r="N9874" s="7" t="str">
        <f>IF(ISBLANK(C9874),"",SUMIFS($D$4:D9874,$C$4:C9874,C9874))</f>
        <v/>
      </c>
    </row>
    <row r="9875" spans="9:14" x14ac:dyDescent="0.25">
      <c r="I9875" s="42"/>
      <c r="J9875" s="19"/>
      <c r="K9875" s="19"/>
      <c r="N9875" s="7" t="str">
        <f>IF(ISBLANK(C9875),"",SUMIFS($D$4:D9875,$C$4:C9875,C9875))</f>
        <v/>
      </c>
    </row>
    <row r="9876" spans="9:14" x14ac:dyDescent="0.25">
      <c r="I9876" s="42"/>
      <c r="J9876" s="19"/>
      <c r="K9876" s="19"/>
      <c r="N9876" s="7" t="str">
        <f>IF(ISBLANK(C9876),"",SUMIFS($D$4:D9876,$C$4:C9876,C9876))</f>
        <v/>
      </c>
    </row>
    <row r="9877" spans="9:14" x14ac:dyDescent="0.25">
      <c r="I9877" s="42"/>
      <c r="J9877" s="19"/>
      <c r="K9877" s="19"/>
      <c r="N9877" s="7" t="str">
        <f>IF(ISBLANK(C9877),"",SUMIFS($D$4:D9877,$C$4:C9877,C9877))</f>
        <v/>
      </c>
    </row>
    <row r="9878" spans="9:14" x14ac:dyDescent="0.25">
      <c r="I9878" s="42"/>
      <c r="J9878" s="19"/>
      <c r="K9878" s="19"/>
      <c r="N9878" s="7" t="str">
        <f>IF(ISBLANK(C9878),"",SUMIFS($D$4:D9878,$C$4:C9878,C9878))</f>
        <v/>
      </c>
    </row>
    <row r="9879" spans="9:14" x14ac:dyDescent="0.25">
      <c r="I9879" s="42"/>
      <c r="J9879" s="19"/>
      <c r="K9879" s="19"/>
      <c r="N9879" s="7" t="str">
        <f>IF(ISBLANK(C9879),"",SUMIFS($D$4:D9879,$C$4:C9879,C9879))</f>
        <v/>
      </c>
    </row>
    <row r="9880" spans="9:14" x14ac:dyDescent="0.25">
      <c r="I9880" s="42"/>
      <c r="J9880" s="19"/>
      <c r="K9880" s="19"/>
      <c r="N9880" s="7" t="str">
        <f>IF(ISBLANK(C9880),"",SUMIFS($D$4:D9880,$C$4:C9880,C9880))</f>
        <v/>
      </c>
    </row>
    <row r="9881" spans="9:14" x14ac:dyDescent="0.25">
      <c r="I9881" s="42"/>
      <c r="J9881" s="19"/>
      <c r="K9881" s="19"/>
      <c r="N9881" s="7" t="str">
        <f>IF(ISBLANK(C9881),"",SUMIFS($D$4:D9881,$C$4:C9881,C9881))</f>
        <v/>
      </c>
    </row>
    <row r="9882" spans="9:14" x14ac:dyDescent="0.25">
      <c r="I9882" s="42"/>
      <c r="J9882" s="19"/>
      <c r="K9882" s="19"/>
      <c r="N9882" s="7" t="str">
        <f>IF(ISBLANK(C9882),"",SUMIFS($D$4:D9882,$C$4:C9882,C9882))</f>
        <v/>
      </c>
    </row>
    <row r="9883" spans="9:14" x14ac:dyDescent="0.25">
      <c r="I9883" s="42"/>
      <c r="J9883" s="19"/>
      <c r="K9883" s="19"/>
      <c r="N9883" s="7" t="str">
        <f>IF(ISBLANK(C9883),"",SUMIFS($D$4:D9883,$C$4:C9883,C9883))</f>
        <v/>
      </c>
    </row>
    <row r="9884" spans="9:14" x14ac:dyDescent="0.25">
      <c r="I9884" s="42"/>
      <c r="J9884" s="19"/>
      <c r="K9884" s="19"/>
      <c r="N9884" s="7" t="str">
        <f>IF(ISBLANK(C9884),"",SUMIFS($D$4:D9884,$C$4:C9884,C9884))</f>
        <v/>
      </c>
    </row>
    <row r="9885" spans="9:14" x14ac:dyDescent="0.25">
      <c r="I9885" s="42"/>
      <c r="J9885" s="19"/>
      <c r="K9885" s="19"/>
      <c r="N9885" s="7" t="str">
        <f>IF(ISBLANK(C9885),"",SUMIFS($D$4:D9885,$C$4:C9885,C9885))</f>
        <v/>
      </c>
    </row>
    <row r="9886" spans="9:14" x14ac:dyDescent="0.25">
      <c r="I9886" s="42"/>
      <c r="J9886" s="19"/>
      <c r="K9886" s="19"/>
      <c r="N9886" s="7" t="str">
        <f>IF(ISBLANK(C9886),"",SUMIFS($D$4:D9886,$C$4:C9886,C9886))</f>
        <v/>
      </c>
    </row>
    <row r="9887" spans="9:14" x14ac:dyDescent="0.25">
      <c r="I9887" s="42"/>
      <c r="J9887" s="19"/>
      <c r="K9887" s="19"/>
      <c r="N9887" s="7" t="str">
        <f>IF(ISBLANK(C9887),"",SUMIFS($D$4:D9887,$C$4:C9887,C9887))</f>
        <v/>
      </c>
    </row>
    <row r="9888" spans="9:14" x14ac:dyDescent="0.25">
      <c r="I9888" s="42"/>
      <c r="J9888" s="19"/>
      <c r="K9888" s="19"/>
      <c r="N9888" s="7" t="str">
        <f>IF(ISBLANK(C9888),"",SUMIFS($D$4:D9888,$C$4:C9888,C9888))</f>
        <v/>
      </c>
    </row>
    <row r="9889" spans="9:14" x14ac:dyDescent="0.25">
      <c r="I9889" s="42"/>
      <c r="J9889" s="19"/>
      <c r="K9889" s="19"/>
      <c r="N9889" s="7" t="str">
        <f>IF(ISBLANK(C9889),"",SUMIFS($D$4:D9889,$C$4:C9889,C9889))</f>
        <v/>
      </c>
    </row>
    <row r="9890" spans="9:14" x14ac:dyDescent="0.25">
      <c r="I9890" s="42"/>
      <c r="J9890" s="19"/>
      <c r="K9890" s="19"/>
      <c r="N9890" s="7" t="str">
        <f>IF(ISBLANK(C9890),"",SUMIFS($D$4:D9890,$C$4:C9890,C9890))</f>
        <v/>
      </c>
    </row>
    <row r="9891" spans="9:14" x14ac:dyDescent="0.25">
      <c r="I9891" s="42"/>
      <c r="J9891" s="19"/>
      <c r="K9891" s="19"/>
      <c r="N9891" s="7" t="str">
        <f>IF(ISBLANK(C9891),"",SUMIFS($D$4:D9891,$C$4:C9891,C9891))</f>
        <v/>
      </c>
    </row>
    <row r="9892" spans="9:14" x14ac:dyDescent="0.25">
      <c r="I9892" s="42"/>
      <c r="J9892" s="19"/>
      <c r="K9892" s="19"/>
      <c r="N9892" s="7" t="str">
        <f>IF(ISBLANK(C9892),"",SUMIFS($D$4:D9892,$C$4:C9892,C9892))</f>
        <v/>
      </c>
    </row>
    <row r="9893" spans="9:14" x14ac:dyDescent="0.25">
      <c r="I9893" s="42"/>
      <c r="J9893" s="19"/>
      <c r="K9893" s="19"/>
      <c r="N9893" s="7" t="str">
        <f>IF(ISBLANK(C9893),"",SUMIFS($D$4:D9893,$C$4:C9893,C9893))</f>
        <v/>
      </c>
    </row>
    <row r="9894" spans="9:14" x14ac:dyDescent="0.25">
      <c r="I9894" s="42"/>
      <c r="J9894" s="19"/>
      <c r="K9894" s="19"/>
      <c r="N9894" s="7" t="str">
        <f>IF(ISBLANK(C9894),"",SUMIFS($D$4:D9894,$C$4:C9894,C9894))</f>
        <v/>
      </c>
    </row>
    <row r="9895" spans="9:14" x14ac:dyDescent="0.25">
      <c r="I9895" s="42"/>
      <c r="J9895" s="19"/>
      <c r="K9895" s="19"/>
      <c r="N9895" s="7" t="str">
        <f>IF(ISBLANK(C9895),"",SUMIFS($D$4:D9895,$C$4:C9895,C9895))</f>
        <v/>
      </c>
    </row>
    <row r="9896" spans="9:14" x14ac:dyDescent="0.25">
      <c r="I9896" s="42"/>
      <c r="J9896" s="19"/>
      <c r="K9896" s="19"/>
      <c r="N9896" s="7" t="str">
        <f>IF(ISBLANK(C9896),"",SUMIFS($D$4:D9896,$C$4:C9896,C9896))</f>
        <v/>
      </c>
    </row>
    <row r="9897" spans="9:14" x14ac:dyDescent="0.25">
      <c r="I9897" s="42"/>
      <c r="J9897" s="19"/>
      <c r="K9897" s="19"/>
      <c r="N9897" s="7" t="str">
        <f>IF(ISBLANK(C9897),"",SUMIFS($D$4:D9897,$C$4:C9897,C9897))</f>
        <v/>
      </c>
    </row>
    <row r="9898" spans="9:14" x14ac:dyDescent="0.25">
      <c r="I9898" s="42"/>
      <c r="J9898" s="19"/>
      <c r="K9898" s="19"/>
      <c r="N9898" s="7" t="str">
        <f>IF(ISBLANK(C9898),"",SUMIFS($D$4:D9898,$C$4:C9898,C9898))</f>
        <v/>
      </c>
    </row>
    <row r="9899" spans="9:14" x14ac:dyDescent="0.25">
      <c r="I9899" s="42"/>
      <c r="J9899" s="19"/>
      <c r="K9899" s="19"/>
      <c r="N9899" s="7" t="str">
        <f>IF(ISBLANK(C9899),"",SUMIFS($D$4:D9899,$C$4:C9899,C9899))</f>
        <v/>
      </c>
    </row>
    <row r="9900" spans="9:14" x14ac:dyDescent="0.25">
      <c r="I9900" s="42"/>
      <c r="J9900" s="19"/>
      <c r="K9900" s="19"/>
      <c r="N9900" s="7" t="str">
        <f>IF(ISBLANK(C9900),"",SUMIFS($D$4:D9900,$C$4:C9900,C9900))</f>
        <v/>
      </c>
    </row>
    <row r="9901" spans="9:14" x14ac:dyDescent="0.25">
      <c r="I9901" s="42"/>
      <c r="J9901" s="19"/>
      <c r="K9901" s="19"/>
      <c r="N9901" s="7" t="str">
        <f>IF(ISBLANK(C9901),"",SUMIFS($D$4:D9901,$C$4:C9901,C9901))</f>
        <v/>
      </c>
    </row>
    <row r="9902" spans="9:14" x14ac:dyDescent="0.25">
      <c r="I9902" s="42"/>
      <c r="J9902" s="19"/>
      <c r="K9902" s="19"/>
      <c r="N9902" s="7" t="str">
        <f>IF(ISBLANK(C9902),"",SUMIFS($D$4:D9902,$C$4:C9902,C9902))</f>
        <v/>
      </c>
    </row>
    <row r="9903" spans="9:14" x14ac:dyDescent="0.25">
      <c r="I9903" s="42"/>
      <c r="J9903" s="19"/>
      <c r="K9903" s="19"/>
      <c r="N9903" s="7" t="str">
        <f>IF(ISBLANK(C9903),"",SUMIFS($D$4:D9903,$C$4:C9903,C9903))</f>
        <v/>
      </c>
    </row>
    <row r="9904" spans="9:14" x14ac:dyDescent="0.25">
      <c r="I9904" s="42"/>
      <c r="J9904" s="19"/>
      <c r="K9904" s="19"/>
      <c r="N9904" s="7" t="str">
        <f>IF(ISBLANK(C9904),"",SUMIFS($D$4:D9904,$C$4:C9904,C9904))</f>
        <v/>
      </c>
    </row>
    <row r="9905" spans="9:14" x14ac:dyDescent="0.25">
      <c r="I9905" s="42"/>
      <c r="J9905" s="19"/>
      <c r="K9905" s="19"/>
      <c r="N9905" s="7" t="str">
        <f>IF(ISBLANK(C9905),"",SUMIFS($D$4:D9905,$C$4:C9905,C9905))</f>
        <v/>
      </c>
    </row>
    <row r="9906" spans="9:14" x14ac:dyDescent="0.25">
      <c r="I9906" s="42"/>
      <c r="J9906" s="19"/>
      <c r="K9906" s="19"/>
      <c r="N9906" s="7" t="str">
        <f>IF(ISBLANK(C9906),"",SUMIFS($D$4:D9906,$C$4:C9906,C9906))</f>
        <v/>
      </c>
    </row>
    <row r="9907" spans="9:14" x14ac:dyDescent="0.25">
      <c r="I9907" s="42"/>
      <c r="J9907" s="19"/>
      <c r="K9907" s="19"/>
      <c r="N9907" s="7" t="str">
        <f>IF(ISBLANK(C9907),"",SUMIFS($D$4:D9907,$C$4:C9907,C9907))</f>
        <v/>
      </c>
    </row>
    <row r="9908" spans="9:14" x14ac:dyDescent="0.25">
      <c r="I9908" s="42"/>
      <c r="J9908" s="19"/>
      <c r="K9908" s="19"/>
      <c r="N9908" s="7" t="str">
        <f>IF(ISBLANK(C9908),"",SUMIFS($D$4:D9908,$C$4:C9908,C9908))</f>
        <v/>
      </c>
    </row>
    <row r="9909" spans="9:14" x14ac:dyDescent="0.25">
      <c r="I9909" s="42"/>
      <c r="J9909" s="19"/>
      <c r="K9909" s="19"/>
      <c r="N9909" s="7" t="str">
        <f>IF(ISBLANK(C9909),"",SUMIFS($D$4:D9909,$C$4:C9909,C9909))</f>
        <v/>
      </c>
    </row>
    <row r="9910" spans="9:14" x14ac:dyDescent="0.25">
      <c r="I9910" s="42"/>
      <c r="J9910" s="19"/>
      <c r="K9910" s="19"/>
      <c r="N9910" s="7" t="str">
        <f>IF(ISBLANK(C9910),"",SUMIFS($D$4:D9910,$C$4:C9910,C9910))</f>
        <v/>
      </c>
    </row>
    <row r="9911" spans="9:14" x14ac:dyDescent="0.25">
      <c r="I9911" s="42"/>
      <c r="J9911" s="19"/>
      <c r="K9911" s="19"/>
      <c r="N9911" s="7" t="str">
        <f>IF(ISBLANK(C9911),"",SUMIFS($D$4:D9911,$C$4:C9911,C9911))</f>
        <v/>
      </c>
    </row>
    <row r="9912" spans="9:14" x14ac:dyDescent="0.25">
      <c r="I9912" s="42"/>
      <c r="J9912" s="19"/>
      <c r="K9912" s="19"/>
      <c r="N9912" s="7" t="str">
        <f>IF(ISBLANK(C9912),"",SUMIFS($D$4:D9912,$C$4:C9912,C9912))</f>
        <v/>
      </c>
    </row>
    <row r="9913" spans="9:14" x14ac:dyDescent="0.25">
      <c r="I9913" s="42"/>
      <c r="J9913" s="19"/>
      <c r="K9913" s="19"/>
      <c r="N9913" s="7" t="str">
        <f>IF(ISBLANK(C9913),"",SUMIFS($D$4:D9913,$C$4:C9913,C9913))</f>
        <v/>
      </c>
    </row>
    <row r="9914" spans="9:14" x14ac:dyDescent="0.25">
      <c r="I9914" s="42"/>
      <c r="J9914" s="19"/>
      <c r="K9914" s="19"/>
      <c r="N9914" s="7" t="str">
        <f>IF(ISBLANK(C9914),"",SUMIFS($D$4:D9914,$C$4:C9914,C9914))</f>
        <v/>
      </c>
    </row>
    <row r="9915" spans="9:14" x14ac:dyDescent="0.25">
      <c r="I9915" s="42"/>
      <c r="J9915" s="19"/>
      <c r="K9915" s="19"/>
      <c r="N9915" s="7" t="str">
        <f>IF(ISBLANK(C9915),"",SUMIFS($D$4:D9915,$C$4:C9915,C9915))</f>
        <v/>
      </c>
    </row>
    <row r="9916" spans="9:14" x14ac:dyDescent="0.25">
      <c r="I9916" s="42"/>
      <c r="J9916" s="19"/>
      <c r="K9916" s="19"/>
      <c r="N9916" s="7" t="str">
        <f>IF(ISBLANK(C9916),"",SUMIFS($D$4:D9916,$C$4:C9916,C9916))</f>
        <v/>
      </c>
    </row>
    <row r="9917" spans="9:14" x14ac:dyDescent="0.25">
      <c r="I9917" s="42"/>
      <c r="J9917" s="19"/>
      <c r="K9917" s="19"/>
      <c r="N9917" s="7" t="str">
        <f>IF(ISBLANK(C9917),"",SUMIFS($D$4:D9917,$C$4:C9917,C9917))</f>
        <v/>
      </c>
    </row>
    <row r="9918" spans="9:14" x14ac:dyDescent="0.25">
      <c r="I9918" s="42"/>
      <c r="J9918" s="19"/>
      <c r="K9918" s="19"/>
      <c r="N9918" s="7" t="str">
        <f>IF(ISBLANK(C9918),"",SUMIFS($D$4:D9918,$C$4:C9918,C9918))</f>
        <v/>
      </c>
    </row>
    <row r="9919" spans="9:14" x14ac:dyDescent="0.25">
      <c r="I9919" s="42"/>
      <c r="J9919" s="19"/>
      <c r="K9919" s="19"/>
      <c r="N9919" s="7" t="str">
        <f>IF(ISBLANK(C9919),"",SUMIFS($D$4:D9919,$C$4:C9919,C9919))</f>
        <v/>
      </c>
    </row>
    <row r="9920" spans="9:14" x14ac:dyDescent="0.25">
      <c r="I9920" s="42"/>
      <c r="J9920" s="19"/>
      <c r="K9920" s="19"/>
      <c r="N9920" s="7" t="str">
        <f>IF(ISBLANK(C9920),"",SUMIFS($D$4:D9920,$C$4:C9920,C9920))</f>
        <v/>
      </c>
    </row>
    <row r="9921" spans="9:14" x14ac:dyDescent="0.25">
      <c r="I9921" s="42"/>
      <c r="J9921" s="19"/>
      <c r="K9921" s="19"/>
      <c r="N9921" s="7" t="str">
        <f>IF(ISBLANK(C9921),"",SUMIFS($D$4:D9921,$C$4:C9921,C9921))</f>
        <v/>
      </c>
    </row>
    <row r="9922" spans="9:14" x14ac:dyDescent="0.25">
      <c r="I9922" s="42"/>
      <c r="J9922" s="19"/>
      <c r="K9922" s="19"/>
      <c r="N9922" s="7" t="str">
        <f>IF(ISBLANK(C9922),"",SUMIFS($D$4:D9922,$C$4:C9922,C9922))</f>
        <v/>
      </c>
    </row>
    <row r="9923" spans="9:14" x14ac:dyDescent="0.25">
      <c r="I9923" s="42"/>
      <c r="J9923" s="19"/>
      <c r="K9923" s="19"/>
      <c r="N9923" s="7" t="str">
        <f>IF(ISBLANK(C9923),"",SUMIFS($D$4:D9923,$C$4:C9923,C9923))</f>
        <v/>
      </c>
    </row>
    <row r="9924" spans="9:14" x14ac:dyDescent="0.25">
      <c r="I9924" s="42"/>
      <c r="J9924" s="19"/>
      <c r="K9924" s="19"/>
      <c r="N9924" s="7" t="str">
        <f>IF(ISBLANK(C9924),"",SUMIFS($D$4:D9924,$C$4:C9924,C9924))</f>
        <v/>
      </c>
    </row>
    <row r="9925" spans="9:14" x14ac:dyDescent="0.25">
      <c r="I9925" s="42"/>
      <c r="J9925" s="19"/>
      <c r="K9925" s="19"/>
      <c r="N9925" s="7" t="str">
        <f>IF(ISBLANK(C9925),"",SUMIFS($D$4:D9925,$C$4:C9925,C9925))</f>
        <v/>
      </c>
    </row>
    <row r="9926" spans="9:14" x14ac:dyDescent="0.25">
      <c r="I9926" s="42"/>
      <c r="J9926" s="19"/>
      <c r="K9926" s="19"/>
      <c r="N9926" s="7" t="str">
        <f>IF(ISBLANK(C9926),"",SUMIFS($D$4:D9926,$C$4:C9926,C9926))</f>
        <v/>
      </c>
    </row>
    <row r="9927" spans="9:14" x14ac:dyDescent="0.25">
      <c r="I9927" s="42"/>
      <c r="J9927" s="19"/>
      <c r="K9927" s="19"/>
      <c r="N9927" s="7" t="str">
        <f>IF(ISBLANK(C9927),"",SUMIFS($D$4:D9927,$C$4:C9927,C9927))</f>
        <v/>
      </c>
    </row>
    <row r="9928" spans="9:14" x14ac:dyDescent="0.25">
      <c r="I9928" s="42"/>
      <c r="J9928" s="19"/>
      <c r="K9928" s="19"/>
      <c r="N9928" s="7" t="str">
        <f>IF(ISBLANK(C9928),"",SUMIFS($D$4:D9928,$C$4:C9928,C9928))</f>
        <v/>
      </c>
    </row>
    <row r="9929" spans="9:14" x14ac:dyDescent="0.25">
      <c r="I9929" s="42"/>
      <c r="J9929" s="19"/>
      <c r="K9929" s="19"/>
      <c r="N9929" s="7" t="str">
        <f>IF(ISBLANK(C9929),"",SUMIFS($D$4:D9929,$C$4:C9929,C9929))</f>
        <v/>
      </c>
    </row>
    <row r="9930" spans="9:14" x14ac:dyDescent="0.25">
      <c r="I9930" s="42"/>
      <c r="J9930" s="19"/>
      <c r="K9930" s="19"/>
      <c r="N9930" s="7" t="str">
        <f>IF(ISBLANK(C9930),"",SUMIFS($D$4:D9930,$C$4:C9930,C9930))</f>
        <v/>
      </c>
    </row>
    <row r="9931" spans="9:14" x14ac:dyDescent="0.25">
      <c r="I9931" s="42"/>
      <c r="J9931" s="19"/>
      <c r="K9931" s="19"/>
      <c r="N9931" s="7" t="str">
        <f>IF(ISBLANK(C9931),"",SUMIFS($D$4:D9931,$C$4:C9931,C9931))</f>
        <v/>
      </c>
    </row>
    <row r="9932" spans="9:14" x14ac:dyDescent="0.25">
      <c r="I9932" s="42"/>
      <c r="J9932" s="19"/>
      <c r="K9932" s="19"/>
      <c r="N9932" s="7" t="str">
        <f>IF(ISBLANK(C9932),"",SUMIFS($D$4:D9932,$C$4:C9932,C9932))</f>
        <v/>
      </c>
    </row>
    <row r="9933" spans="9:14" x14ac:dyDescent="0.25">
      <c r="I9933" s="42"/>
      <c r="J9933" s="19"/>
      <c r="K9933" s="19"/>
      <c r="N9933" s="7" t="str">
        <f>IF(ISBLANK(C9933),"",SUMIFS($D$4:D9933,$C$4:C9933,C9933))</f>
        <v/>
      </c>
    </row>
    <row r="9934" spans="9:14" x14ac:dyDescent="0.25">
      <c r="I9934" s="42"/>
      <c r="J9934" s="19"/>
      <c r="K9934" s="19"/>
      <c r="N9934" s="7" t="str">
        <f>IF(ISBLANK(C9934),"",SUMIFS($D$4:D9934,$C$4:C9934,C9934))</f>
        <v/>
      </c>
    </row>
    <row r="9935" spans="9:14" x14ac:dyDescent="0.25">
      <c r="I9935" s="42"/>
      <c r="J9935" s="19"/>
      <c r="K9935" s="19"/>
      <c r="N9935" s="7" t="str">
        <f>IF(ISBLANK(C9935),"",SUMIFS($D$4:D9935,$C$4:C9935,C9935))</f>
        <v/>
      </c>
    </row>
    <row r="9936" spans="9:14" x14ac:dyDescent="0.25">
      <c r="I9936" s="42"/>
      <c r="J9936" s="19"/>
      <c r="K9936" s="19"/>
      <c r="N9936" s="7" t="str">
        <f>IF(ISBLANK(C9936),"",SUMIFS($D$4:D9936,$C$4:C9936,C9936))</f>
        <v/>
      </c>
    </row>
    <row r="9937" spans="9:14" x14ac:dyDescent="0.25">
      <c r="I9937" s="42"/>
      <c r="J9937" s="19"/>
      <c r="K9937" s="19"/>
      <c r="N9937" s="7" t="str">
        <f>IF(ISBLANK(C9937),"",SUMIFS($D$4:D9937,$C$4:C9937,C9937))</f>
        <v/>
      </c>
    </row>
    <row r="9938" spans="9:14" x14ac:dyDescent="0.25">
      <c r="I9938" s="42"/>
      <c r="J9938" s="19"/>
      <c r="K9938" s="19"/>
      <c r="N9938" s="7" t="str">
        <f>IF(ISBLANK(C9938),"",SUMIFS($D$4:D9938,$C$4:C9938,C9938))</f>
        <v/>
      </c>
    </row>
    <row r="9939" spans="9:14" x14ac:dyDescent="0.25">
      <c r="I9939" s="42"/>
      <c r="J9939" s="19"/>
      <c r="K9939" s="19"/>
      <c r="N9939" s="7" t="str">
        <f>IF(ISBLANK(C9939),"",SUMIFS($D$4:D9939,$C$4:C9939,C9939))</f>
        <v/>
      </c>
    </row>
    <row r="9940" spans="9:14" x14ac:dyDescent="0.25">
      <c r="I9940" s="42"/>
      <c r="J9940" s="19"/>
      <c r="K9940" s="19"/>
      <c r="N9940" s="7" t="str">
        <f>IF(ISBLANK(C9940),"",SUMIFS($D$4:D9940,$C$4:C9940,C9940))</f>
        <v/>
      </c>
    </row>
    <row r="9941" spans="9:14" x14ac:dyDescent="0.25">
      <c r="I9941" s="42"/>
      <c r="J9941" s="19"/>
      <c r="K9941" s="19"/>
      <c r="N9941" s="7" t="str">
        <f>IF(ISBLANK(C9941),"",SUMIFS($D$4:D9941,$C$4:C9941,C9941))</f>
        <v/>
      </c>
    </row>
    <row r="9942" spans="9:14" x14ac:dyDescent="0.25">
      <c r="I9942" s="42"/>
      <c r="J9942" s="19"/>
      <c r="K9942" s="19"/>
      <c r="N9942" s="7" t="str">
        <f>IF(ISBLANK(C9942),"",SUMIFS($D$4:D9942,$C$4:C9942,C9942))</f>
        <v/>
      </c>
    </row>
    <row r="9943" spans="9:14" x14ac:dyDescent="0.25">
      <c r="I9943" s="42"/>
      <c r="J9943" s="19"/>
      <c r="K9943" s="19"/>
      <c r="N9943" s="7" t="str">
        <f>IF(ISBLANK(C9943),"",SUMIFS($D$4:D9943,$C$4:C9943,C9943))</f>
        <v/>
      </c>
    </row>
    <row r="9944" spans="9:14" x14ac:dyDescent="0.25">
      <c r="I9944" s="42"/>
      <c r="J9944" s="19"/>
      <c r="K9944" s="19"/>
      <c r="N9944" s="7" t="str">
        <f>IF(ISBLANK(C9944),"",SUMIFS($D$4:D9944,$C$4:C9944,C9944))</f>
        <v/>
      </c>
    </row>
    <row r="9945" spans="9:14" x14ac:dyDescent="0.25">
      <c r="I9945" s="42"/>
      <c r="J9945" s="19"/>
      <c r="K9945" s="19"/>
      <c r="N9945" s="7" t="str">
        <f>IF(ISBLANK(C9945),"",SUMIFS($D$4:D9945,$C$4:C9945,C9945))</f>
        <v/>
      </c>
    </row>
    <row r="9946" spans="9:14" x14ac:dyDescent="0.25">
      <c r="I9946" s="42"/>
      <c r="J9946" s="19"/>
      <c r="K9946" s="19"/>
      <c r="N9946" s="7" t="str">
        <f>IF(ISBLANK(C9946),"",SUMIFS($D$4:D9946,$C$4:C9946,C9946))</f>
        <v/>
      </c>
    </row>
    <row r="9947" spans="9:14" x14ac:dyDescent="0.25">
      <c r="I9947" s="42"/>
      <c r="J9947" s="19"/>
      <c r="K9947" s="19"/>
      <c r="N9947" s="7" t="str">
        <f>IF(ISBLANK(C9947),"",SUMIFS($D$4:D9947,$C$4:C9947,C9947))</f>
        <v/>
      </c>
    </row>
    <row r="9948" spans="9:14" x14ac:dyDescent="0.25">
      <c r="I9948" s="42"/>
      <c r="J9948" s="19"/>
      <c r="K9948" s="19"/>
      <c r="N9948" s="7" t="str">
        <f>IF(ISBLANK(C9948),"",SUMIFS($D$4:D9948,$C$4:C9948,C9948))</f>
        <v/>
      </c>
    </row>
    <row r="9949" spans="9:14" x14ac:dyDescent="0.25">
      <c r="I9949" s="42"/>
      <c r="J9949" s="19"/>
      <c r="K9949" s="19"/>
      <c r="N9949" s="7" t="str">
        <f>IF(ISBLANK(C9949),"",SUMIFS($D$4:D9949,$C$4:C9949,C9949))</f>
        <v/>
      </c>
    </row>
    <row r="9950" spans="9:14" x14ac:dyDescent="0.25">
      <c r="I9950" s="42"/>
      <c r="J9950" s="19"/>
      <c r="K9950" s="19"/>
      <c r="N9950" s="7" t="str">
        <f>IF(ISBLANK(C9950),"",SUMIFS($D$4:D9950,$C$4:C9950,C9950))</f>
        <v/>
      </c>
    </row>
    <row r="9951" spans="9:14" x14ac:dyDescent="0.25">
      <c r="I9951" s="42"/>
      <c r="J9951" s="19"/>
      <c r="K9951" s="19"/>
      <c r="N9951" s="7" t="str">
        <f>IF(ISBLANK(C9951),"",SUMIFS($D$4:D9951,$C$4:C9951,C9951))</f>
        <v/>
      </c>
    </row>
    <row r="9952" spans="9:14" x14ac:dyDescent="0.25">
      <c r="I9952" s="42"/>
      <c r="J9952" s="19"/>
      <c r="K9952" s="19"/>
      <c r="N9952" s="7" t="str">
        <f>IF(ISBLANK(C9952),"",SUMIFS($D$4:D9952,$C$4:C9952,C9952))</f>
        <v/>
      </c>
    </row>
    <row r="9953" spans="9:14" x14ac:dyDescent="0.25">
      <c r="I9953" s="42"/>
      <c r="J9953" s="19"/>
      <c r="K9953" s="19"/>
      <c r="N9953" s="7" t="str">
        <f>IF(ISBLANK(C9953),"",SUMIFS($D$4:D9953,$C$4:C9953,C9953))</f>
        <v/>
      </c>
    </row>
    <row r="9954" spans="9:14" x14ac:dyDescent="0.25">
      <c r="I9954" s="42"/>
      <c r="J9954" s="19"/>
      <c r="K9954" s="19"/>
      <c r="N9954" s="7" t="str">
        <f>IF(ISBLANK(C9954),"",SUMIFS($D$4:D9954,$C$4:C9954,C9954))</f>
        <v/>
      </c>
    </row>
    <row r="9955" spans="9:14" x14ac:dyDescent="0.25">
      <c r="I9955" s="42"/>
      <c r="J9955" s="19"/>
      <c r="K9955" s="19"/>
      <c r="N9955" s="7" t="str">
        <f>IF(ISBLANK(C9955),"",SUMIFS($D$4:D9955,$C$4:C9955,C9955))</f>
        <v/>
      </c>
    </row>
    <row r="9956" spans="9:14" x14ac:dyDescent="0.25">
      <c r="I9956" s="42"/>
      <c r="J9956" s="19"/>
      <c r="K9956" s="19"/>
      <c r="N9956" s="7" t="str">
        <f>IF(ISBLANK(C9956),"",SUMIFS($D$4:D9956,$C$4:C9956,C9956))</f>
        <v/>
      </c>
    </row>
    <row r="9957" spans="9:14" x14ac:dyDescent="0.25">
      <c r="I9957" s="42"/>
      <c r="J9957" s="19"/>
      <c r="K9957" s="19"/>
      <c r="N9957" s="7" t="str">
        <f>IF(ISBLANK(C9957),"",SUMIFS($D$4:D9957,$C$4:C9957,C9957))</f>
        <v/>
      </c>
    </row>
    <row r="9958" spans="9:14" x14ac:dyDescent="0.25">
      <c r="I9958" s="42"/>
      <c r="J9958" s="19"/>
      <c r="K9958" s="19"/>
      <c r="N9958" s="7" t="str">
        <f>IF(ISBLANK(C9958),"",SUMIFS($D$4:D9958,$C$4:C9958,C9958))</f>
        <v/>
      </c>
    </row>
    <row r="9959" spans="9:14" x14ac:dyDescent="0.25">
      <c r="I9959" s="42"/>
      <c r="J9959" s="19"/>
      <c r="K9959" s="19"/>
      <c r="N9959" s="7" t="str">
        <f>IF(ISBLANK(C9959),"",SUMIFS($D$4:D9959,$C$4:C9959,C9959))</f>
        <v/>
      </c>
    </row>
    <row r="9960" spans="9:14" x14ac:dyDescent="0.25">
      <c r="I9960" s="42"/>
      <c r="J9960" s="19"/>
      <c r="K9960" s="19"/>
      <c r="N9960" s="7" t="str">
        <f>IF(ISBLANK(C9960),"",SUMIFS($D$4:D9960,$C$4:C9960,C9960))</f>
        <v/>
      </c>
    </row>
    <row r="9961" spans="9:14" x14ac:dyDescent="0.25">
      <c r="I9961" s="42"/>
      <c r="J9961" s="19"/>
      <c r="K9961" s="19"/>
      <c r="N9961" s="7" t="str">
        <f>IF(ISBLANK(C9961),"",SUMIFS($D$4:D9961,$C$4:C9961,C9961))</f>
        <v/>
      </c>
    </row>
    <row r="9962" spans="9:14" x14ac:dyDescent="0.25">
      <c r="I9962" s="42"/>
      <c r="J9962" s="19"/>
      <c r="K9962" s="19"/>
      <c r="N9962" s="7" t="str">
        <f>IF(ISBLANK(C9962),"",SUMIFS($D$4:D9962,$C$4:C9962,C9962))</f>
        <v/>
      </c>
    </row>
    <row r="9963" spans="9:14" x14ac:dyDescent="0.25">
      <c r="I9963" s="42"/>
      <c r="J9963" s="19"/>
      <c r="K9963" s="19"/>
      <c r="N9963" s="7" t="str">
        <f>IF(ISBLANK(C9963),"",SUMIFS($D$4:D9963,$C$4:C9963,C9963))</f>
        <v/>
      </c>
    </row>
    <row r="9964" spans="9:14" x14ac:dyDescent="0.25">
      <c r="I9964" s="42"/>
      <c r="J9964" s="19"/>
      <c r="K9964" s="19"/>
      <c r="N9964" s="7" t="str">
        <f>IF(ISBLANK(C9964),"",SUMIFS($D$4:D9964,$C$4:C9964,C9964))</f>
        <v/>
      </c>
    </row>
    <row r="9965" spans="9:14" x14ac:dyDescent="0.25">
      <c r="I9965" s="42"/>
      <c r="J9965" s="19"/>
      <c r="K9965" s="19"/>
      <c r="N9965" s="7" t="str">
        <f>IF(ISBLANK(C9965),"",SUMIFS($D$4:D9965,$C$4:C9965,C9965))</f>
        <v/>
      </c>
    </row>
    <row r="9966" spans="9:14" x14ac:dyDescent="0.25">
      <c r="I9966" s="42"/>
      <c r="J9966" s="19"/>
      <c r="K9966" s="19"/>
      <c r="N9966" s="7" t="str">
        <f>IF(ISBLANK(C9966),"",SUMIFS($D$4:D9966,$C$4:C9966,C9966))</f>
        <v/>
      </c>
    </row>
    <row r="9967" spans="9:14" x14ac:dyDescent="0.25">
      <c r="I9967" s="42"/>
      <c r="J9967" s="19"/>
      <c r="K9967" s="19"/>
      <c r="N9967" s="7" t="str">
        <f>IF(ISBLANK(C9967),"",SUMIFS($D$4:D9967,$C$4:C9967,C9967))</f>
        <v/>
      </c>
    </row>
    <row r="9968" spans="9:14" x14ac:dyDescent="0.25">
      <c r="I9968" s="42"/>
      <c r="J9968" s="19"/>
      <c r="K9968" s="19"/>
      <c r="N9968" s="7" t="str">
        <f>IF(ISBLANK(C9968),"",SUMIFS($D$4:D9968,$C$4:C9968,C9968))</f>
        <v/>
      </c>
    </row>
    <row r="9969" spans="9:14" x14ac:dyDescent="0.25">
      <c r="I9969" s="42"/>
      <c r="J9969" s="19"/>
      <c r="K9969" s="19"/>
      <c r="N9969" s="7" t="str">
        <f>IF(ISBLANK(C9969),"",SUMIFS($D$4:D9969,$C$4:C9969,C9969))</f>
        <v/>
      </c>
    </row>
    <row r="9970" spans="9:14" x14ac:dyDescent="0.25">
      <c r="I9970" s="42"/>
      <c r="J9970" s="19"/>
      <c r="K9970" s="19"/>
      <c r="N9970" s="7" t="str">
        <f>IF(ISBLANK(C9970),"",SUMIFS($D$4:D9970,$C$4:C9970,C9970))</f>
        <v/>
      </c>
    </row>
    <row r="9971" spans="9:14" x14ac:dyDescent="0.25">
      <c r="I9971" s="42"/>
      <c r="J9971" s="19"/>
      <c r="K9971" s="19"/>
      <c r="N9971" s="7" t="str">
        <f>IF(ISBLANK(C9971),"",SUMIFS($D$4:D9971,$C$4:C9971,C9971))</f>
        <v/>
      </c>
    </row>
    <row r="9972" spans="9:14" x14ac:dyDescent="0.25">
      <c r="I9972" s="42"/>
      <c r="J9972" s="19"/>
      <c r="K9972" s="19"/>
      <c r="N9972" s="7" t="str">
        <f>IF(ISBLANK(C9972),"",SUMIFS($D$4:D9972,$C$4:C9972,C9972))</f>
        <v/>
      </c>
    </row>
    <row r="9973" spans="9:14" x14ac:dyDescent="0.25">
      <c r="I9973" s="42"/>
      <c r="J9973" s="19"/>
      <c r="K9973" s="19"/>
      <c r="N9973" s="7" t="str">
        <f>IF(ISBLANK(C9973),"",SUMIFS($D$4:D9973,$C$4:C9973,C9973))</f>
        <v/>
      </c>
    </row>
    <row r="9974" spans="9:14" x14ac:dyDescent="0.25">
      <c r="I9974" s="42"/>
      <c r="J9974" s="19"/>
      <c r="K9974" s="19"/>
      <c r="N9974" s="7" t="str">
        <f>IF(ISBLANK(C9974),"",SUMIFS($D$4:D9974,$C$4:C9974,C9974))</f>
        <v/>
      </c>
    </row>
    <row r="9975" spans="9:14" x14ac:dyDescent="0.25">
      <c r="I9975" s="42"/>
      <c r="J9975" s="19"/>
      <c r="K9975" s="19"/>
      <c r="N9975" s="7" t="str">
        <f>IF(ISBLANK(C9975),"",SUMIFS($D$4:D9975,$C$4:C9975,C9975))</f>
        <v/>
      </c>
    </row>
    <row r="9976" spans="9:14" x14ac:dyDescent="0.25">
      <c r="I9976" s="42"/>
      <c r="J9976" s="19"/>
      <c r="K9976" s="19"/>
      <c r="N9976" s="7" t="str">
        <f>IF(ISBLANK(C9976),"",SUMIFS($D$4:D9976,$C$4:C9976,C9976))</f>
        <v/>
      </c>
    </row>
    <row r="9977" spans="9:14" x14ac:dyDescent="0.25">
      <c r="I9977" s="42"/>
      <c r="J9977" s="19"/>
      <c r="K9977" s="19"/>
      <c r="N9977" s="7" t="str">
        <f>IF(ISBLANK(C9977),"",SUMIFS($D$4:D9977,$C$4:C9977,C9977))</f>
        <v/>
      </c>
    </row>
    <row r="9978" spans="9:14" x14ac:dyDescent="0.25">
      <c r="I9978" s="42"/>
      <c r="J9978" s="19"/>
      <c r="K9978" s="19"/>
      <c r="N9978" s="7" t="str">
        <f>IF(ISBLANK(C9978),"",SUMIFS($D$4:D9978,$C$4:C9978,C9978))</f>
        <v/>
      </c>
    </row>
    <row r="9979" spans="9:14" x14ac:dyDescent="0.25">
      <c r="I9979" s="42"/>
      <c r="J9979" s="19"/>
      <c r="K9979" s="19"/>
      <c r="N9979" s="7" t="str">
        <f>IF(ISBLANK(C9979),"",SUMIFS($D$4:D9979,$C$4:C9979,C9979))</f>
        <v/>
      </c>
    </row>
    <row r="9980" spans="9:14" x14ac:dyDescent="0.25">
      <c r="I9980" s="42"/>
      <c r="J9980" s="19"/>
      <c r="K9980" s="19"/>
      <c r="N9980" s="7" t="str">
        <f>IF(ISBLANK(C9980),"",SUMIFS($D$4:D9980,$C$4:C9980,C9980))</f>
        <v/>
      </c>
    </row>
    <row r="9981" spans="9:14" x14ac:dyDescent="0.25">
      <c r="I9981" s="42"/>
      <c r="J9981" s="19"/>
      <c r="K9981" s="19"/>
      <c r="N9981" s="7" t="str">
        <f>IF(ISBLANK(C9981),"",SUMIFS($D$4:D9981,$C$4:C9981,C9981))</f>
        <v/>
      </c>
    </row>
    <row r="9982" spans="9:14" x14ac:dyDescent="0.25">
      <c r="I9982" s="42"/>
      <c r="J9982" s="19"/>
      <c r="K9982" s="19"/>
      <c r="N9982" s="7" t="str">
        <f>IF(ISBLANK(C9982),"",SUMIFS($D$4:D9982,$C$4:C9982,C9982))</f>
        <v/>
      </c>
    </row>
    <row r="9983" spans="9:14" x14ac:dyDescent="0.25">
      <c r="I9983" s="42"/>
      <c r="J9983" s="19"/>
      <c r="K9983" s="19"/>
      <c r="N9983" s="7" t="str">
        <f>IF(ISBLANK(C9983),"",SUMIFS($D$4:D9983,$C$4:C9983,C9983))</f>
        <v/>
      </c>
    </row>
    <row r="9984" spans="9:14" x14ac:dyDescent="0.25">
      <c r="I9984" s="42"/>
      <c r="J9984" s="19"/>
      <c r="K9984" s="19"/>
      <c r="N9984" s="7" t="str">
        <f>IF(ISBLANK(C9984),"",SUMIFS($D$4:D9984,$C$4:C9984,C9984))</f>
        <v/>
      </c>
    </row>
    <row r="9985" spans="9:14" x14ac:dyDescent="0.25">
      <c r="I9985" s="42"/>
      <c r="J9985" s="19"/>
      <c r="K9985" s="19"/>
      <c r="N9985" s="7" t="str">
        <f>IF(ISBLANK(C9985),"",SUMIFS($D$4:D9985,$C$4:C9985,C9985))</f>
        <v/>
      </c>
    </row>
    <row r="9986" spans="9:14" x14ac:dyDescent="0.25">
      <c r="I9986" s="42"/>
      <c r="J9986" s="19"/>
      <c r="K9986" s="19"/>
      <c r="N9986" s="7" t="str">
        <f>IF(ISBLANK(C9986),"",SUMIFS($D$4:D9986,$C$4:C9986,C9986))</f>
        <v/>
      </c>
    </row>
    <row r="9987" spans="9:14" x14ac:dyDescent="0.25">
      <c r="I9987" s="42"/>
      <c r="J9987" s="19"/>
      <c r="K9987" s="19"/>
      <c r="N9987" s="7" t="str">
        <f>IF(ISBLANK(C9987),"",SUMIFS($D$4:D9987,$C$4:C9987,C9987))</f>
        <v/>
      </c>
    </row>
    <row r="9988" spans="9:14" x14ac:dyDescent="0.25">
      <c r="I9988" s="42"/>
      <c r="J9988" s="19"/>
      <c r="K9988" s="19"/>
      <c r="N9988" s="7" t="str">
        <f>IF(ISBLANK(C9988),"",SUMIFS($D$4:D9988,$C$4:C9988,C9988))</f>
        <v/>
      </c>
    </row>
    <row r="9989" spans="9:14" x14ac:dyDescent="0.25">
      <c r="I9989" s="42"/>
      <c r="J9989" s="19"/>
      <c r="K9989" s="19"/>
      <c r="N9989" s="7" t="str">
        <f>IF(ISBLANK(C9989),"",SUMIFS($D$4:D9989,$C$4:C9989,C9989))</f>
        <v/>
      </c>
    </row>
    <row r="9990" spans="9:14" x14ac:dyDescent="0.25">
      <c r="I9990" s="42"/>
      <c r="J9990" s="19"/>
      <c r="K9990" s="19"/>
      <c r="N9990" s="7" t="str">
        <f>IF(ISBLANK(C9990),"",SUMIFS($D$4:D9990,$C$4:C9990,C9990))</f>
        <v/>
      </c>
    </row>
    <row r="9991" spans="9:14" x14ac:dyDescent="0.25">
      <c r="I9991" s="42"/>
      <c r="J9991" s="19"/>
      <c r="K9991" s="19"/>
      <c r="N9991" s="7" t="str">
        <f>IF(ISBLANK(C9991),"",SUMIFS($D$4:D9991,$C$4:C9991,C9991))</f>
        <v/>
      </c>
    </row>
    <row r="9992" spans="9:14" x14ac:dyDescent="0.25">
      <c r="I9992" s="42"/>
      <c r="J9992" s="19"/>
      <c r="K9992" s="19"/>
      <c r="N9992" s="7" t="str">
        <f>IF(ISBLANK(C9992),"",SUMIFS($D$4:D9992,$C$4:C9992,C9992))</f>
        <v/>
      </c>
    </row>
    <row r="9993" spans="9:14" x14ac:dyDescent="0.25">
      <c r="I9993" s="42"/>
      <c r="J9993" s="19"/>
      <c r="K9993" s="19"/>
      <c r="N9993" s="7" t="str">
        <f>IF(ISBLANK(C9993),"",SUMIFS($D$4:D9993,$C$4:C9993,C9993))</f>
        <v/>
      </c>
    </row>
    <row r="9994" spans="9:14" x14ac:dyDescent="0.25">
      <c r="I9994" s="42"/>
      <c r="J9994" s="19"/>
      <c r="K9994" s="19"/>
      <c r="N9994" s="7" t="str">
        <f>IF(ISBLANK(C9994),"",SUMIFS($D$4:D9994,$C$4:C9994,C9994))</f>
        <v/>
      </c>
    </row>
    <row r="9995" spans="9:14" x14ac:dyDescent="0.25">
      <c r="I9995" s="42"/>
      <c r="J9995" s="19"/>
      <c r="K9995" s="19"/>
      <c r="N9995" s="7" t="str">
        <f>IF(ISBLANK(C9995),"",SUMIFS($D$4:D9995,$C$4:C9995,C9995))</f>
        <v/>
      </c>
    </row>
    <row r="9996" spans="9:14" x14ac:dyDescent="0.25">
      <c r="I9996" s="42"/>
      <c r="J9996" s="19"/>
      <c r="K9996" s="19"/>
      <c r="N9996" s="7" t="str">
        <f>IF(ISBLANK(C9996),"",SUMIFS($D$4:D9996,$C$4:C9996,C9996))</f>
        <v/>
      </c>
    </row>
    <row r="9997" spans="9:14" x14ac:dyDescent="0.25">
      <c r="I9997" s="42"/>
      <c r="J9997" s="19"/>
      <c r="K9997" s="19"/>
      <c r="N9997" s="7" t="str">
        <f>IF(ISBLANK(C9997),"",SUMIFS($D$4:D9997,$C$4:C9997,C9997))</f>
        <v/>
      </c>
    </row>
    <row r="9998" spans="9:14" x14ac:dyDescent="0.25">
      <c r="I9998" s="42"/>
      <c r="J9998" s="19"/>
      <c r="K9998" s="19"/>
      <c r="N9998" s="7" t="str">
        <f>IF(ISBLANK(C9998),"",SUMIFS($D$4:D9998,$C$4:C9998,C9998))</f>
        <v/>
      </c>
    </row>
    <row r="9999" spans="9:14" x14ac:dyDescent="0.25">
      <c r="I9999" s="42"/>
      <c r="J9999" s="19"/>
      <c r="K9999" s="19"/>
      <c r="N9999" s="7" t="str">
        <f>IF(ISBLANK(C9999),"",SUMIFS($D$4:D9999,$C$4:C9999,C9999))</f>
        <v/>
      </c>
    </row>
    <row r="10000" spans="9:14" x14ac:dyDescent="0.25">
      <c r="I10000" s="42"/>
      <c r="J10000" s="19"/>
      <c r="K10000" s="19"/>
      <c r="N10000" s="7" t="str">
        <f>IF(ISBLANK(C10000),"",SUMIFS($D$4:D10000,$C$4:C10000,C10000))</f>
        <v/>
      </c>
    </row>
    <row r="10001" spans="9:14" x14ac:dyDescent="0.25">
      <c r="I10001" s="42"/>
      <c r="J10001" s="19"/>
      <c r="K10001" s="19"/>
      <c r="N10001" s="7" t="str">
        <f>IF(ISBLANK(C10001),"",SUMIFS($D$4:D10001,$C$4:C10001,C10001))</f>
        <v/>
      </c>
    </row>
    <row r="10002" spans="9:14" x14ac:dyDescent="0.25">
      <c r="I10002" s="42"/>
      <c r="J10002" s="19"/>
      <c r="K10002" s="19"/>
      <c r="N10002" s="7" t="str">
        <f>IF(ISBLANK(C10002),"",SUMIFS($D$4:D10002,$C$4:C10002,C10002))</f>
        <v/>
      </c>
    </row>
    <row r="10003" spans="9:14" x14ac:dyDescent="0.25">
      <c r="I10003" s="42"/>
      <c r="J10003" s="19"/>
      <c r="K10003" s="19"/>
      <c r="N10003" s="7" t="str">
        <f>IF(ISBLANK(C10003),"",SUMIFS($D$4:D10003,$C$4:C10003,C10003))</f>
        <v/>
      </c>
    </row>
    <row r="10004" spans="9:14" x14ac:dyDescent="0.25">
      <c r="I10004" s="42"/>
      <c r="J10004" s="19"/>
      <c r="K10004" s="19"/>
      <c r="N10004" s="7" t="str">
        <f>IF(ISBLANK(C10004),"",SUMIFS($D$4:D10004,$C$4:C10004,C10004))</f>
        <v/>
      </c>
    </row>
    <row r="10005" spans="9:14" x14ac:dyDescent="0.25">
      <c r="I10005" s="42"/>
      <c r="J10005" s="19"/>
      <c r="K10005" s="19"/>
      <c r="N10005" s="7" t="str">
        <f>IF(ISBLANK(C10005),"",SUMIFS($D$4:D10005,$C$4:C10005,C10005))</f>
        <v/>
      </c>
    </row>
    <row r="10006" spans="9:14" x14ac:dyDescent="0.25">
      <c r="I10006" s="42"/>
      <c r="J10006" s="19"/>
      <c r="K10006" s="19"/>
      <c r="N10006" s="7" t="str">
        <f>IF(ISBLANK(C10006),"",SUMIFS($D$4:D10006,$C$4:C10006,C10006))</f>
        <v/>
      </c>
    </row>
    <row r="10007" spans="9:14" x14ac:dyDescent="0.25">
      <c r="I10007" s="42"/>
      <c r="J10007" s="19"/>
      <c r="K10007" s="19"/>
      <c r="N10007" s="7" t="str">
        <f>IF(ISBLANK(C10007),"",SUMIFS($D$4:D10007,$C$4:C10007,C10007))</f>
        <v/>
      </c>
    </row>
    <row r="10008" spans="9:14" x14ac:dyDescent="0.25">
      <c r="I10008" s="42"/>
      <c r="J10008" s="19"/>
      <c r="K10008" s="19"/>
      <c r="N10008" s="7" t="str">
        <f>IF(ISBLANK(C10008),"",SUMIFS($D$4:D10008,$C$4:C10008,C10008))</f>
        <v/>
      </c>
    </row>
    <row r="10009" spans="9:14" x14ac:dyDescent="0.25">
      <c r="I10009" s="42"/>
      <c r="J10009" s="19"/>
      <c r="K10009" s="19"/>
      <c r="N10009" s="7" t="str">
        <f>IF(ISBLANK(C10009),"",SUMIFS($D$4:D10009,$C$4:C10009,C10009))</f>
        <v/>
      </c>
    </row>
    <row r="10010" spans="9:14" x14ac:dyDescent="0.25">
      <c r="I10010" s="42"/>
      <c r="J10010" s="19"/>
      <c r="K10010" s="19"/>
      <c r="N10010" s="7" t="str">
        <f>IF(ISBLANK(C10010),"",SUMIFS($D$4:D10010,$C$4:C10010,C10010))</f>
        <v/>
      </c>
    </row>
    <row r="10011" spans="9:14" x14ac:dyDescent="0.25">
      <c r="I10011" s="42"/>
      <c r="J10011" s="19"/>
      <c r="K10011" s="19"/>
      <c r="N10011" s="7" t="str">
        <f>IF(ISBLANK(C10011),"",SUMIFS($D$4:D10011,$C$4:C10011,C10011))</f>
        <v/>
      </c>
    </row>
    <row r="10012" spans="9:14" x14ac:dyDescent="0.25">
      <c r="I10012" s="42"/>
      <c r="J10012" s="19"/>
      <c r="K10012" s="19"/>
      <c r="N10012" s="7" t="str">
        <f>IF(ISBLANK(C10012),"",SUMIFS($D$4:D10012,$C$4:C10012,C10012))</f>
        <v/>
      </c>
    </row>
    <row r="10013" spans="9:14" x14ac:dyDescent="0.25">
      <c r="I10013" s="42"/>
      <c r="J10013" s="19"/>
      <c r="K10013" s="19"/>
      <c r="N10013" s="7" t="str">
        <f>IF(ISBLANK(C10013),"",SUMIFS($D$4:D10013,$C$4:C10013,C10013))</f>
        <v/>
      </c>
    </row>
    <row r="10014" spans="9:14" x14ac:dyDescent="0.25">
      <c r="I10014" s="42"/>
      <c r="J10014" s="19"/>
      <c r="K10014" s="19"/>
      <c r="N10014" s="7" t="str">
        <f>IF(ISBLANK(C10014),"",SUMIFS($D$4:D10014,$C$4:C10014,C10014))</f>
        <v/>
      </c>
    </row>
    <row r="10015" spans="9:14" x14ac:dyDescent="0.25">
      <c r="I10015" s="42"/>
      <c r="J10015" s="19"/>
      <c r="K10015" s="19"/>
      <c r="N10015" s="7" t="str">
        <f>IF(ISBLANK(C10015),"",SUMIFS($D$4:D10015,$C$4:C10015,C10015))</f>
        <v/>
      </c>
    </row>
    <row r="10016" spans="9:14" x14ac:dyDescent="0.25">
      <c r="I10016" s="42"/>
      <c r="J10016" s="19"/>
      <c r="K10016" s="19"/>
      <c r="N10016" s="7" t="str">
        <f>IF(ISBLANK(C10016),"",SUMIFS($D$4:D10016,$C$4:C10016,C10016))</f>
        <v/>
      </c>
    </row>
    <row r="10017" spans="9:14" x14ac:dyDescent="0.25">
      <c r="I10017" s="42"/>
      <c r="J10017" s="19"/>
      <c r="K10017" s="19"/>
      <c r="N10017" s="7" t="str">
        <f>IF(ISBLANK(C10017),"",SUMIFS($D$4:D10017,$C$4:C10017,C10017))</f>
        <v/>
      </c>
    </row>
    <row r="10018" spans="9:14" x14ac:dyDescent="0.25">
      <c r="I10018" s="42"/>
      <c r="J10018" s="19"/>
      <c r="K10018" s="19"/>
      <c r="N10018" s="7" t="str">
        <f>IF(ISBLANK(C10018),"",SUMIFS($D$4:D10018,$C$4:C10018,C10018))</f>
        <v/>
      </c>
    </row>
    <row r="10019" spans="9:14" x14ac:dyDescent="0.25">
      <c r="I10019" s="42"/>
      <c r="J10019" s="19"/>
      <c r="K10019" s="19"/>
      <c r="N10019" s="7" t="str">
        <f>IF(ISBLANK(C10019),"",SUMIFS($D$4:D10019,$C$4:C10019,C10019))</f>
        <v/>
      </c>
    </row>
    <row r="10020" spans="9:14" x14ac:dyDescent="0.25">
      <c r="I10020" s="42"/>
      <c r="J10020" s="19"/>
      <c r="K10020" s="19"/>
      <c r="N10020" s="7" t="str">
        <f>IF(ISBLANK(C10020),"",SUMIFS($D$4:D10020,$C$4:C10020,C10020))</f>
        <v/>
      </c>
    </row>
    <row r="10021" spans="9:14" x14ac:dyDescent="0.25">
      <c r="I10021" s="42"/>
      <c r="J10021" s="19"/>
      <c r="K10021" s="19"/>
      <c r="N10021" s="7" t="str">
        <f>IF(ISBLANK(C10021),"",SUMIFS($D$4:D10021,$C$4:C10021,C10021))</f>
        <v/>
      </c>
    </row>
    <row r="10022" spans="9:14" x14ac:dyDescent="0.25">
      <c r="I10022" s="42"/>
      <c r="J10022" s="19"/>
      <c r="K10022" s="19"/>
      <c r="N10022" s="7" t="str">
        <f>IF(ISBLANK(C10022),"",SUMIFS($D$4:D10022,$C$4:C10022,C10022))</f>
        <v/>
      </c>
    </row>
    <row r="10023" spans="9:14" x14ac:dyDescent="0.25">
      <c r="I10023" s="42"/>
      <c r="J10023" s="19"/>
      <c r="K10023" s="19"/>
      <c r="N10023" s="7" t="str">
        <f>IF(ISBLANK(C10023),"",SUMIFS($D$4:D10023,$C$4:C10023,C10023))</f>
        <v/>
      </c>
    </row>
    <row r="10024" spans="9:14" x14ac:dyDescent="0.25">
      <c r="I10024" s="42"/>
      <c r="J10024" s="19"/>
      <c r="K10024" s="19"/>
      <c r="N10024" s="7" t="str">
        <f>IF(ISBLANK(C10024),"",SUMIFS($D$4:D10024,$C$4:C10024,C10024))</f>
        <v/>
      </c>
    </row>
    <row r="10025" spans="9:14" x14ac:dyDescent="0.25">
      <c r="I10025" s="42"/>
      <c r="J10025" s="19"/>
      <c r="K10025" s="19"/>
      <c r="N10025" s="7" t="str">
        <f>IF(ISBLANK(C10025),"",SUMIFS($D$4:D10025,$C$4:C10025,C10025))</f>
        <v/>
      </c>
    </row>
    <row r="10026" spans="9:14" x14ac:dyDescent="0.25">
      <c r="I10026" s="42"/>
      <c r="J10026" s="19"/>
      <c r="K10026" s="19"/>
      <c r="N10026" s="7" t="str">
        <f>IF(ISBLANK(C10026),"",SUMIFS($D$4:D10026,$C$4:C10026,C10026))</f>
        <v/>
      </c>
    </row>
    <row r="10027" spans="9:14" x14ac:dyDescent="0.25">
      <c r="I10027" s="42"/>
      <c r="J10027" s="19"/>
      <c r="K10027" s="19"/>
      <c r="N10027" s="7" t="str">
        <f>IF(ISBLANK(C10027),"",SUMIFS($D$4:D10027,$C$4:C10027,C10027))</f>
        <v/>
      </c>
    </row>
    <row r="10028" spans="9:14" x14ac:dyDescent="0.25">
      <c r="I10028" s="42"/>
      <c r="J10028" s="19"/>
      <c r="K10028" s="19"/>
      <c r="N10028" s="7" t="str">
        <f>IF(ISBLANK(C10028),"",SUMIFS($D$4:D10028,$C$4:C10028,C10028))</f>
        <v/>
      </c>
    </row>
    <row r="10029" spans="9:14" x14ac:dyDescent="0.25">
      <c r="I10029" s="42"/>
      <c r="J10029" s="19"/>
      <c r="K10029" s="19"/>
      <c r="N10029" s="7" t="str">
        <f>IF(ISBLANK(C10029),"",SUMIFS($D$4:D10029,$C$4:C10029,C10029))</f>
        <v/>
      </c>
    </row>
    <row r="10030" spans="9:14" x14ac:dyDescent="0.25">
      <c r="I10030" s="42"/>
      <c r="J10030" s="19"/>
      <c r="K10030" s="19"/>
      <c r="N10030" s="7" t="str">
        <f>IF(ISBLANK(C10030),"",SUMIFS($D$4:D10030,$C$4:C10030,C10030))</f>
        <v/>
      </c>
    </row>
    <row r="10031" spans="9:14" x14ac:dyDescent="0.25">
      <c r="I10031" s="42"/>
      <c r="J10031" s="19"/>
      <c r="K10031" s="19"/>
      <c r="N10031" s="7" t="str">
        <f>IF(ISBLANK(C10031),"",SUMIFS($D$4:D10031,$C$4:C10031,C10031))</f>
        <v/>
      </c>
    </row>
    <row r="10032" spans="9:14" x14ac:dyDescent="0.25">
      <c r="I10032" s="42"/>
      <c r="J10032" s="19"/>
      <c r="K10032" s="19"/>
      <c r="N10032" s="7" t="str">
        <f>IF(ISBLANK(C10032),"",SUMIFS($D$4:D10032,$C$4:C10032,C10032))</f>
        <v/>
      </c>
    </row>
    <row r="10033" spans="9:14" x14ac:dyDescent="0.25">
      <c r="I10033" s="42"/>
      <c r="J10033" s="19"/>
      <c r="K10033" s="19"/>
      <c r="N10033" s="7" t="str">
        <f>IF(ISBLANK(C10033),"",SUMIFS($D$4:D10033,$C$4:C10033,C10033))</f>
        <v/>
      </c>
    </row>
    <row r="10034" spans="9:14" x14ac:dyDescent="0.25">
      <c r="I10034" s="42"/>
      <c r="J10034" s="19"/>
      <c r="K10034" s="19"/>
      <c r="N10034" s="7" t="str">
        <f>IF(ISBLANK(C10034),"",SUMIFS($D$4:D10034,$C$4:C10034,C10034))</f>
        <v/>
      </c>
    </row>
    <row r="10035" spans="9:14" x14ac:dyDescent="0.25">
      <c r="I10035" s="42"/>
      <c r="J10035" s="19"/>
      <c r="K10035" s="19"/>
      <c r="N10035" s="7" t="str">
        <f>IF(ISBLANK(C10035),"",SUMIFS($D$4:D10035,$C$4:C10035,C10035))</f>
        <v/>
      </c>
    </row>
    <row r="10036" spans="9:14" x14ac:dyDescent="0.25">
      <c r="I10036" s="42"/>
      <c r="J10036" s="19"/>
      <c r="K10036" s="19"/>
      <c r="N10036" s="7" t="str">
        <f>IF(ISBLANK(C10036),"",SUMIFS($D$4:D10036,$C$4:C10036,C10036))</f>
        <v/>
      </c>
    </row>
    <row r="10037" spans="9:14" x14ac:dyDescent="0.25">
      <c r="I10037" s="42"/>
      <c r="J10037" s="19"/>
      <c r="K10037" s="19"/>
      <c r="N10037" s="7" t="str">
        <f>IF(ISBLANK(C10037),"",SUMIFS($D$4:D10037,$C$4:C10037,C10037))</f>
        <v/>
      </c>
    </row>
    <row r="10038" spans="9:14" x14ac:dyDescent="0.25">
      <c r="I10038" s="42"/>
      <c r="J10038" s="19"/>
      <c r="K10038" s="19"/>
      <c r="N10038" s="7" t="str">
        <f>IF(ISBLANK(C10038),"",SUMIFS($D$4:D10038,$C$4:C10038,C10038))</f>
        <v/>
      </c>
    </row>
    <row r="10039" spans="9:14" x14ac:dyDescent="0.25">
      <c r="I10039" s="42"/>
      <c r="J10039" s="19"/>
      <c r="K10039" s="19"/>
      <c r="N10039" s="7" t="str">
        <f>IF(ISBLANK(C10039),"",SUMIFS($D$4:D10039,$C$4:C10039,C10039))</f>
        <v/>
      </c>
    </row>
    <row r="10040" spans="9:14" x14ac:dyDescent="0.25">
      <c r="I10040" s="42"/>
      <c r="J10040" s="19"/>
      <c r="K10040" s="19"/>
      <c r="N10040" s="7" t="str">
        <f>IF(ISBLANK(C10040),"",SUMIFS($D$4:D10040,$C$4:C10040,C10040))</f>
        <v/>
      </c>
    </row>
    <row r="10041" spans="9:14" x14ac:dyDescent="0.25">
      <c r="I10041" s="42"/>
      <c r="J10041" s="19"/>
      <c r="K10041" s="19"/>
      <c r="N10041" s="7" t="str">
        <f>IF(ISBLANK(C10041),"",SUMIFS($D$4:D10041,$C$4:C10041,C10041))</f>
        <v/>
      </c>
    </row>
    <row r="10042" spans="9:14" x14ac:dyDescent="0.25">
      <c r="I10042" s="42"/>
      <c r="J10042" s="19"/>
      <c r="K10042" s="19"/>
      <c r="N10042" s="7" t="str">
        <f>IF(ISBLANK(C10042),"",SUMIFS($D$4:D10042,$C$4:C10042,C10042))</f>
        <v/>
      </c>
    </row>
    <row r="10043" spans="9:14" x14ac:dyDescent="0.25">
      <c r="I10043" s="42"/>
      <c r="J10043" s="19"/>
      <c r="K10043" s="19"/>
      <c r="N10043" s="7" t="str">
        <f>IF(ISBLANK(C10043),"",SUMIFS($D$4:D10043,$C$4:C10043,C10043))</f>
        <v/>
      </c>
    </row>
    <row r="10044" spans="9:14" x14ac:dyDescent="0.25">
      <c r="I10044" s="42"/>
      <c r="J10044" s="19"/>
      <c r="K10044" s="19"/>
      <c r="N10044" s="7" t="str">
        <f>IF(ISBLANK(C10044),"",SUMIFS($D$4:D10044,$C$4:C10044,C10044))</f>
        <v/>
      </c>
    </row>
    <row r="10045" spans="9:14" x14ac:dyDescent="0.25">
      <c r="I10045" s="42"/>
      <c r="J10045" s="19"/>
      <c r="K10045" s="19"/>
      <c r="N10045" s="7" t="str">
        <f>IF(ISBLANK(C10045),"",SUMIFS($D$4:D10045,$C$4:C10045,C10045))</f>
        <v/>
      </c>
    </row>
    <row r="10046" spans="9:14" x14ac:dyDescent="0.25">
      <c r="I10046" s="42"/>
      <c r="J10046" s="19"/>
      <c r="K10046" s="19"/>
      <c r="N10046" s="7" t="str">
        <f>IF(ISBLANK(C10046),"",SUMIFS($D$4:D10046,$C$4:C10046,C10046))</f>
        <v/>
      </c>
    </row>
    <row r="10047" spans="9:14" x14ac:dyDescent="0.25">
      <c r="I10047" s="42"/>
      <c r="J10047" s="19"/>
      <c r="K10047" s="19"/>
      <c r="N10047" s="7" t="str">
        <f>IF(ISBLANK(C10047),"",SUMIFS($D$4:D10047,$C$4:C10047,C10047))</f>
        <v/>
      </c>
    </row>
    <row r="10048" spans="9:14" x14ac:dyDescent="0.25">
      <c r="I10048" s="42"/>
      <c r="J10048" s="19"/>
      <c r="K10048" s="19"/>
      <c r="N10048" s="7" t="str">
        <f>IF(ISBLANK(C10048),"",SUMIFS($D$4:D10048,$C$4:C10048,C10048))</f>
        <v/>
      </c>
    </row>
    <row r="10049" spans="9:14" x14ac:dyDescent="0.25">
      <c r="I10049" s="42"/>
      <c r="J10049" s="19"/>
      <c r="K10049" s="19"/>
      <c r="N10049" s="7" t="str">
        <f>IF(ISBLANK(C10049),"",SUMIFS($D$4:D10049,$C$4:C10049,C10049))</f>
        <v/>
      </c>
    </row>
    <row r="10050" spans="9:14" x14ac:dyDescent="0.25">
      <c r="I10050" s="42"/>
      <c r="J10050" s="19"/>
      <c r="K10050" s="19"/>
      <c r="N10050" s="7" t="str">
        <f>IF(ISBLANK(C10050),"",SUMIFS($D$4:D10050,$C$4:C10050,C10050))</f>
        <v/>
      </c>
    </row>
    <row r="10051" spans="9:14" x14ac:dyDescent="0.25">
      <c r="I10051" s="42"/>
      <c r="J10051" s="19"/>
      <c r="K10051" s="19"/>
      <c r="N10051" s="7" t="str">
        <f>IF(ISBLANK(C10051),"",SUMIFS($D$4:D10051,$C$4:C10051,C10051))</f>
        <v/>
      </c>
    </row>
    <row r="10052" spans="9:14" x14ac:dyDescent="0.25">
      <c r="I10052" s="42"/>
      <c r="J10052" s="19"/>
      <c r="K10052" s="19"/>
      <c r="N10052" s="7" t="str">
        <f>IF(ISBLANK(C10052),"",SUMIFS($D$4:D10052,$C$4:C10052,C10052))</f>
        <v/>
      </c>
    </row>
    <row r="10053" spans="9:14" x14ac:dyDescent="0.25">
      <c r="I10053" s="42"/>
      <c r="J10053" s="19"/>
      <c r="K10053" s="19"/>
      <c r="N10053" s="7" t="str">
        <f>IF(ISBLANK(C10053),"",SUMIFS($D$4:D10053,$C$4:C10053,C10053))</f>
        <v/>
      </c>
    </row>
    <row r="10054" spans="9:14" x14ac:dyDescent="0.25">
      <c r="I10054" s="42"/>
      <c r="J10054" s="19"/>
      <c r="K10054" s="19"/>
      <c r="N10054" s="7" t="str">
        <f>IF(ISBLANK(C10054),"",SUMIFS($D$4:D10054,$C$4:C10054,C10054))</f>
        <v/>
      </c>
    </row>
    <row r="10055" spans="9:14" x14ac:dyDescent="0.25">
      <c r="I10055" s="42"/>
      <c r="J10055" s="19"/>
      <c r="K10055" s="19"/>
      <c r="N10055" s="7" t="str">
        <f>IF(ISBLANK(C10055),"",SUMIFS($D$4:D10055,$C$4:C10055,C10055))</f>
        <v/>
      </c>
    </row>
    <row r="10056" spans="9:14" x14ac:dyDescent="0.25">
      <c r="I10056" s="42"/>
      <c r="J10056" s="19"/>
      <c r="K10056" s="19"/>
      <c r="N10056" s="7" t="str">
        <f>IF(ISBLANK(C10056),"",SUMIFS($D$4:D10056,$C$4:C10056,C10056))</f>
        <v/>
      </c>
    </row>
    <row r="10057" spans="9:14" x14ac:dyDescent="0.25">
      <c r="I10057" s="42"/>
      <c r="J10057" s="19"/>
      <c r="K10057" s="19"/>
      <c r="N10057" s="7" t="str">
        <f>IF(ISBLANK(C10057),"",SUMIFS($D$4:D10057,$C$4:C10057,C10057))</f>
        <v/>
      </c>
    </row>
    <row r="10058" spans="9:14" x14ac:dyDescent="0.25">
      <c r="I10058" s="42"/>
      <c r="J10058" s="19"/>
      <c r="K10058" s="19"/>
      <c r="N10058" s="7" t="str">
        <f>IF(ISBLANK(C10058),"",SUMIFS($D$4:D10058,$C$4:C10058,C10058))</f>
        <v/>
      </c>
    </row>
    <row r="10059" spans="9:14" x14ac:dyDescent="0.25">
      <c r="I10059" s="42"/>
      <c r="J10059" s="19"/>
      <c r="K10059" s="19"/>
      <c r="N10059" s="7" t="str">
        <f>IF(ISBLANK(C10059),"",SUMIFS($D$4:D10059,$C$4:C10059,C10059))</f>
        <v/>
      </c>
    </row>
    <row r="10060" spans="9:14" x14ac:dyDescent="0.25">
      <c r="I10060" s="42"/>
      <c r="J10060" s="19"/>
      <c r="K10060" s="19"/>
      <c r="N10060" s="7" t="str">
        <f>IF(ISBLANK(C10060),"",SUMIFS($D$4:D10060,$C$4:C10060,C10060))</f>
        <v/>
      </c>
    </row>
    <row r="10061" spans="9:14" x14ac:dyDescent="0.25">
      <c r="I10061" s="42"/>
      <c r="J10061" s="19"/>
      <c r="K10061" s="19"/>
      <c r="N10061" s="7" t="str">
        <f>IF(ISBLANK(C10061),"",SUMIFS($D$4:D10061,$C$4:C10061,C10061))</f>
        <v/>
      </c>
    </row>
    <row r="10062" spans="9:14" x14ac:dyDescent="0.25">
      <c r="I10062" s="42"/>
      <c r="J10062" s="19"/>
      <c r="K10062" s="19"/>
      <c r="N10062" s="7" t="str">
        <f>IF(ISBLANK(C10062),"",SUMIFS($D$4:D10062,$C$4:C10062,C10062))</f>
        <v/>
      </c>
    </row>
    <row r="10063" spans="9:14" x14ac:dyDescent="0.25">
      <c r="I10063" s="42"/>
      <c r="J10063" s="19"/>
      <c r="K10063" s="19"/>
      <c r="N10063" s="7" t="str">
        <f>IF(ISBLANK(C10063),"",SUMIFS($D$4:D10063,$C$4:C10063,C10063))</f>
        <v/>
      </c>
    </row>
    <row r="10064" spans="9:14" x14ac:dyDescent="0.25">
      <c r="I10064" s="42"/>
      <c r="J10064" s="19"/>
      <c r="K10064" s="19"/>
      <c r="N10064" s="7" t="str">
        <f>IF(ISBLANK(C10064),"",SUMIFS($D$4:D10064,$C$4:C10064,C10064))</f>
        <v/>
      </c>
    </row>
    <row r="10065" spans="9:14" x14ac:dyDescent="0.25">
      <c r="I10065" s="42"/>
      <c r="J10065" s="19"/>
      <c r="K10065" s="19"/>
      <c r="N10065" s="7" t="str">
        <f>IF(ISBLANK(C10065),"",SUMIFS($D$4:D10065,$C$4:C10065,C10065))</f>
        <v/>
      </c>
    </row>
    <row r="10066" spans="9:14" x14ac:dyDescent="0.25">
      <c r="I10066" s="42"/>
      <c r="J10066" s="19"/>
      <c r="K10066" s="19"/>
      <c r="N10066" s="7" t="str">
        <f>IF(ISBLANK(C10066),"",SUMIFS($D$4:D10066,$C$4:C10066,C10066))</f>
        <v/>
      </c>
    </row>
    <row r="10067" spans="9:14" x14ac:dyDescent="0.25">
      <c r="I10067" s="42"/>
      <c r="J10067" s="19"/>
      <c r="K10067" s="19"/>
      <c r="N10067" s="7" t="str">
        <f>IF(ISBLANK(C10067),"",SUMIFS($D$4:D10067,$C$4:C10067,C10067))</f>
        <v/>
      </c>
    </row>
    <row r="10068" spans="9:14" x14ac:dyDescent="0.25">
      <c r="I10068" s="42"/>
      <c r="J10068" s="19"/>
      <c r="K10068" s="19"/>
      <c r="N10068" s="7" t="str">
        <f>IF(ISBLANK(C10068),"",SUMIFS($D$4:D10068,$C$4:C10068,C10068))</f>
        <v/>
      </c>
    </row>
    <row r="10069" spans="9:14" x14ac:dyDescent="0.25">
      <c r="I10069" s="42"/>
      <c r="J10069" s="19"/>
      <c r="K10069" s="19"/>
      <c r="N10069" s="7" t="str">
        <f>IF(ISBLANK(C10069),"",SUMIFS($D$4:D10069,$C$4:C10069,C10069))</f>
        <v/>
      </c>
    </row>
    <row r="10070" spans="9:14" x14ac:dyDescent="0.25">
      <c r="I10070" s="42"/>
      <c r="J10070" s="19"/>
      <c r="K10070" s="19"/>
      <c r="N10070" s="7" t="str">
        <f>IF(ISBLANK(C10070),"",SUMIFS($D$4:D10070,$C$4:C10070,C10070))</f>
        <v/>
      </c>
    </row>
    <row r="10071" spans="9:14" x14ac:dyDescent="0.25">
      <c r="I10071" s="42"/>
      <c r="J10071" s="19"/>
      <c r="K10071" s="19"/>
      <c r="N10071" s="7" t="str">
        <f>IF(ISBLANK(C10071),"",SUMIFS($D$4:D10071,$C$4:C10071,C10071))</f>
        <v/>
      </c>
    </row>
    <row r="10072" spans="9:14" x14ac:dyDescent="0.25">
      <c r="I10072" s="42"/>
      <c r="J10072" s="19"/>
      <c r="K10072" s="19"/>
      <c r="N10072" s="7" t="str">
        <f>IF(ISBLANK(C10072),"",SUMIFS($D$4:D10072,$C$4:C10072,C10072))</f>
        <v/>
      </c>
    </row>
    <row r="10073" spans="9:14" x14ac:dyDescent="0.25">
      <c r="I10073" s="42"/>
      <c r="J10073" s="19"/>
      <c r="K10073" s="19"/>
      <c r="N10073" s="7" t="str">
        <f>IF(ISBLANK(C10073),"",SUMIFS($D$4:D10073,$C$4:C10073,C10073))</f>
        <v/>
      </c>
    </row>
    <row r="10074" spans="9:14" x14ac:dyDescent="0.25">
      <c r="I10074" s="42"/>
      <c r="J10074" s="19"/>
      <c r="K10074" s="19"/>
      <c r="N10074" s="7" t="str">
        <f>IF(ISBLANK(C10074),"",SUMIFS($D$4:D10074,$C$4:C10074,C10074))</f>
        <v/>
      </c>
    </row>
    <row r="10075" spans="9:14" x14ac:dyDescent="0.25">
      <c r="I10075" s="42"/>
      <c r="J10075" s="19"/>
      <c r="K10075" s="19"/>
      <c r="N10075" s="7" t="str">
        <f>IF(ISBLANK(C10075),"",SUMIFS($D$4:D10075,$C$4:C10075,C10075))</f>
        <v/>
      </c>
    </row>
    <row r="10076" spans="9:14" x14ac:dyDescent="0.25">
      <c r="I10076" s="42"/>
      <c r="J10076" s="19"/>
      <c r="K10076" s="19"/>
      <c r="N10076" s="7" t="str">
        <f>IF(ISBLANK(C10076),"",SUMIFS($D$4:D10076,$C$4:C10076,C10076))</f>
        <v/>
      </c>
    </row>
    <row r="10077" spans="9:14" x14ac:dyDescent="0.25">
      <c r="I10077" s="42"/>
      <c r="J10077" s="19"/>
      <c r="K10077" s="19"/>
      <c r="N10077" s="7" t="str">
        <f>IF(ISBLANK(C10077),"",SUMIFS($D$4:D10077,$C$4:C10077,C10077))</f>
        <v/>
      </c>
    </row>
    <row r="10078" spans="9:14" x14ac:dyDescent="0.25">
      <c r="I10078" s="42"/>
      <c r="J10078" s="19"/>
      <c r="K10078" s="19"/>
      <c r="N10078" s="7" t="str">
        <f>IF(ISBLANK(C10078),"",SUMIFS($D$4:D10078,$C$4:C10078,C10078))</f>
        <v/>
      </c>
    </row>
    <row r="10079" spans="9:14" x14ac:dyDescent="0.25">
      <c r="I10079" s="42"/>
      <c r="J10079" s="19"/>
      <c r="K10079" s="19"/>
      <c r="N10079" s="7" t="str">
        <f>IF(ISBLANK(C10079),"",SUMIFS($D$4:D10079,$C$4:C10079,C10079))</f>
        <v/>
      </c>
    </row>
    <row r="10080" spans="9:14" x14ac:dyDescent="0.25">
      <c r="I10080" s="42"/>
      <c r="J10080" s="19"/>
      <c r="K10080" s="19"/>
      <c r="N10080" s="7" t="str">
        <f>IF(ISBLANK(C10080),"",SUMIFS($D$4:D10080,$C$4:C10080,C10080))</f>
        <v/>
      </c>
    </row>
    <row r="10081" spans="9:14" x14ac:dyDescent="0.25">
      <c r="I10081" s="42"/>
      <c r="J10081" s="19"/>
      <c r="K10081" s="19"/>
      <c r="N10081" s="7" t="str">
        <f>IF(ISBLANK(C10081),"",SUMIFS($D$4:D10081,$C$4:C10081,C10081))</f>
        <v/>
      </c>
    </row>
    <row r="10082" spans="9:14" x14ac:dyDescent="0.25">
      <c r="I10082" s="42"/>
      <c r="J10082" s="19"/>
      <c r="K10082" s="19"/>
      <c r="N10082" s="7" t="str">
        <f>IF(ISBLANK(C10082),"",SUMIFS($D$4:D10082,$C$4:C10082,C10082))</f>
        <v/>
      </c>
    </row>
    <row r="10083" spans="9:14" x14ac:dyDescent="0.25">
      <c r="I10083" s="42"/>
      <c r="J10083" s="19"/>
      <c r="K10083" s="19"/>
      <c r="N10083" s="7" t="str">
        <f>IF(ISBLANK(C10083),"",SUMIFS($D$4:D10083,$C$4:C10083,C10083))</f>
        <v/>
      </c>
    </row>
    <row r="10084" spans="9:14" x14ac:dyDescent="0.25">
      <c r="I10084" s="42"/>
      <c r="J10084" s="19"/>
      <c r="K10084" s="19"/>
      <c r="N10084" s="7" t="str">
        <f>IF(ISBLANK(C10084),"",SUMIFS($D$4:D10084,$C$4:C10084,C10084))</f>
        <v/>
      </c>
    </row>
    <row r="10085" spans="9:14" x14ac:dyDescent="0.25">
      <c r="I10085" s="42"/>
      <c r="J10085" s="19"/>
      <c r="K10085" s="19"/>
      <c r="N10085" s="7" t="str">
        <f>IF(ISBLANK(C10085),"",SUMIFS($D$4:D10085,$C$4:C10085,C10085))</f>
        <v/>
      </c>
    </row>
    <row r="10086" spans="9:14" x14ac:dyDescent="0.25">
      <c r="I10086" s="42"/>
      <c r="J10086" s="19"/>
      <c r="K10086" s="19"/>
      <c r="N10086" s="7" t="str">
        <f>IF(ISBLANK(C10086),"",SUMIFS($D$4:D10086,$C$4:C10086,C10086))</f>
        <v/>
      </c>
    </row>
    <row r="10087" spans="9:14" x14ac:dyDescent="0.25">
      <c r="I10087" s="42"/>
      <c r="J10087" s="19"/>
      <c r="K10087" s="19"/>
      <c r="N10087" s="7" t="str">
        <f>IF(ISBLANK(C10087),"",SUMIFS($D$4:D10087,$C$4:C10087,C10087))</f>
        <v/>
      </c>
    </row>
    <row r="10088" spans="9:14" x14ac:dyDescent="0.25">
      <c r="I10088" s="42"/>
      <c r="J10088" s="19"/>
      <c r="K10088" s="19"/>
      <c r="N10088" s="7" t="str">
        <f>IF(ISBLANK(C10088),"",SUMIFS($D$4:D10088,$C$4:C10088,C10088))</f>
        <v/>
      </c>
    </row>
    <row r="10089" spans="9:14" x14ac:dyDescent="0.25">
      <c r="I10089" s="42"/>
      <c r="J10089" s="19"/>
      <c r="K10089" s="19"/>
      <c r="N10089" s="7" t="str">
        <f>IF(ISBLANK(C10089),"",SUMIFS($D$4:D10089,$C$4:C10089,C10089))</f>
        <v/>
      </c>
    </row>
    <row r="10090" spans="9:14" x14ac:dyDescent="0.25">
      <c r="I10090" s="42"/>
      <c r="J10090" s="19"/>
      <c r="K10090" s="19"/>
      <c r="N10090" s="7" t="str">
        <f>IF(ISBLANK(C10090),"",SUMIFS($D$4:D10090,$C$4:C10090,C10090))</f>
        <v/>
      </c>
    </row>
    <row r="10091" spans="9:14" x14ac:dyDescent="0.25">
      <c r="I10091" s="42"/>
      <c r="J10091" s="19"/>
      <c r="K10091" s="19"/>
      <c r="N10091" s="7" t="str">
        <f>IF(ISBLANK(C10091),"",SUMIFS($D$4:D10091,$C$4:C10091,C10091))</f>
        <v/>
      </c>
    </row>
    <row r="10092" spans="9:14" x14ac:dyDescent="0.25">
      <c r="I10092" s="42"/>
      <c r="J10092" s="19"/>
      <c r="K10092" s="19"/>
      <c r="N10092" s="7" t="str">
        <f>IF(ISBLANK(C10092),"",SUMIFS($D$4:D10092,$C$4:C10092,C10092))</f>
        <v/>
      </c>
    </row>
    <row r="10093" spans="9:14" x14ac:dyDescent="0.25">
      <c r="I10093" s="42"/>
      <c r="J10093" s="19"/>
      <c r="K10093" s="19"/>
      <c r="N10093" s="7" t="str">
        <f>IF(ISBLANK(C10093),"",SUMIFS($D$4:D10093,$C$4:C10093,C10093))</f>
        <v/>
      </c>
    </row>
    <row r="10094" spans="9:14" x14ac:dyDescent="0.25">
      <c r="I10094" s="42"/>
      <c r="J10094" s="19"/>
      <c r="K10094" s="19"/>
      <c r="N10094" s="7" t="str">
        <f>IF(ISBLANK(C10094),"",SUMIFS($D$4:D10094,$C$4:C10094,C10094))</f>
        <v/>
      </c>
    </row>
    <row r="10095" spans="9:14" x14ac:dyDescent="0.25">
      <c r="I10095" s="42"/>
      <c r="J10095" s="19"/>
      <c r="K10095" s="19"/>
      <c r="N10095" s="7" t="str">
        <f>IF(ISBLANK(C10095),"",SUMIFS($D$4:D10095,$C$4:C10095,C10095))</f>
        <v/>
      </c>
    </row>
    <row r="10096" spans="9:14" x14ac:dyDescent="0.25">
      <c r="I10096" s="42"/>
      <c r="J10096" s="19"/>
      <c r="K10096" s="19"/>
      <c r="N10096" s="7" t="str">
        <f>IF(ISBLANK(C10096),"",SUMIFS($D$4:D10096,$C$4:C10096,C10096))</f>
        <v/>
      </c>
    </row>
    <row r="10097" spans="9:14" x14ac:dyDescent="0.25">
      <c r="I10097" s="42"/>
      <c r="J10097" s="19"/>
      <c r="K10097" s="19"/>
      <c r="N10097" s="7" t="str">
        <f>IF(ISBLANK(C10097),"",SUMIFS($D$4:D10097,$C$4:C10097,C10097))</f>
        <v/>
      </c>
    </row>
    <row r="10098" spans="9:14" x14ac:dyDescent="0.25">
      <c r="I10098" s="42"/>
      <c r="J10098" s="19"/>
      <c r="K10098" s="19"/>
      <c r="N10098" s="7" t="str">
        <f>IF(ISBLANK(C10098),"",SUMIFS($D$4:D10098,$C$4:C10098,C10098))</f>
        <v/>
      </c>
    </row>
    <row r="10099" spans="9:14" x14ac:dyDescent="0.25">
      <c r="I10099" s="42"/>
      <c r="J10099" s="19"/>
      <c r="K10099" s="19"/>
      <c r="N10099" s="7" t="str">
        <f>IF(ISBLANK(C10099),"",SUMIFS($D$4:D10099,$C$4:C10099,C10099))</f>
        <v/>
      </c>
    </row>
    <row r="10100" spans="9:14" x14ac:dyDescent="0.25">
      <c r="I10100" s="42"/>
      <c r="J10100" s="19"/>
      <c r="K10100" s="19"/>
      <c r="N10100" s="7" t="str">
        <f>IF(ISBLANK(C10100),"",SUMIFS($D$4:D10100,$C$4:C10100,C10100))</f>
        <v/>
      </c>
    </row>
    <row r="10101" spans="9:14" x14ac:dyDescent="0.25">
      <c r="I10101" s="42"/>
      <c r="J10101" s="19"/>
      <c r="K10101" s="19"/>
      <c r="N10101" s="7" t="str">
        <f>IF(ISBLANK(C10101),"",SUMIFS($D$4:D10101,$C$4:C10101,C10101))</f>
        <v/>
      </c>
    </row>
    <row r="10102" spans="9:14" x14ac:dyDescent="0.25">
      <c r="I10102" s="42"/>
      <c r="J10102" s="19"/>
      <c r="K10102" s="19"/>
      <c r="N10102" s="7" t="str">
        <f>IF(ISBLANK(C10102),"",SUMIFS($D$4:D10102,$C$4:C10102,C10102))</f>
        <v/>
      </c>
    </row>
    <row r="10103" spans="9:14" x14ac:dyDescent="0.25">
      <c r="I10103" s="42"/>
      <c r="J10103" s="19"/>
      <c r="K10103" s="19"/>
      <c r="N10103" s="7" t="str">
        <f>IF(ISBLANK(C10103),"",SUMIFS($D$4:D10103,$C$4:C10103,C10103))</f>
        <v/>
      </c>
    </row>
    <row r="10104" spans="9:14" x14ac:dyDescent="0.25">
      <c r="I10104" s="42"/>
      <c r="J10104" s="19"/>
      <c r="K10104" s="19"/>
      <c r="N10104" s="7" t="str">
        <f>IF(ISBLANK(C10104),"",SUMIFS($D$4:D10104,$C$4:C10104,C10104))</f>
        <v/>
      </c>
    </row>
    <row r="10105" spans="9:14" x14ac:dyDescent="0.25">
      <c r="I10105" s="42"/>
      <c r="J10105" s="19"/>
      <c r="K10105" s="19"/>
      <c r="N10105" s="7" t="str">
        <f>IF(ISBLANK(C10105),"",SUMIFS($D$4:D10105,$C$4:C10105,C10105))</f>
        <v/>
      </c>
    </row>
    <row r="10106" spans="9:14" x14ac:dyDescent="0.25">
      <c r="I10106" s="42"/>
      <c r="J10106" s="19"/>
      <c r="K10106" s="19"/>
      <c r="N10106" s="7" t="str">
        <f>IF(ISBLANK(C10106),"",SUMIFS($D$4:D10106,$C$4:C10106,C10106))</f>
        <v/>
      </c>
    </row>
    <row r="10107" spans="9:14" x14ac:dyDescent="0.25">
      <c r="I10107" s="42"/>
      <c r="J10107" s="19"/>
      <c r="K10107" s="19"/>
      <c r="N10107" s="7" t="str">
        <f>IF(ISBLANK(C10107),"",SUMIFS($D$4:D10107,$C$4:C10107,C10107))</f>
        <v/>
      </c>
    </row>
    <row r="10108" spans="9:14" x14ac:dyDescent="0.25">
      <c r="I10108" s="42"/>
      <c r="J10108" s="19"/>
      <c r="K10108" s="19"/>
      <c r="N10108" s="7" t="str">
        <f>IF(ISBLANK(C10108),"",SUMIFS($D$4:D10108,$C$4:C10108,C10108))</f>
        <v/>
      </c>
    </row>
    <row r="10109" spans="9:14" x14ac:dyDescent="0.25">
      <c r="I10109" s="42"/>
      <c r="J10109" s="19"/>
      <c r="K10109" s="19"/>
      <c r="N10109" s="7" t="str">
        <f>IF(ISBLANK(C10109),"",SUMIFS($D$4:D10109,$C$4:C10109,C10109))</f>
        <v/>
      </c>
    </row>
    <row r="10110" spans="9:14" x14ac:dyDescent="0.25">
      <c r="I10110" s="42"/>
      <c r="J10110" s="19"/>
      <c r="K10110" s="19"/>
      <c r="N10110" s="7" t="str">
        <f>IF(ISBLANK(C10110),"",SUMIFS($D$4:D10110,$C$4:C10110,C10110))</f>
        <v/>
      </c>
    </row>
    <row r="10111" spans="9:14" x14ac:dyDescent="0.25">
      <c r="I10111" s="42"/>
      <c r="J10111" s="19"/>
      <c r="K10111" s="19"/>
      <c r="N10111" s="7" t="str">
        <f>IF(ISBLANK(C10111),"",SUMIFS($D$4:D10111,$C$4:C10111,C10111))</f>
        <v/>
      </c>
    </row>
    <row r="10112" spans="9:14" x14ac:dyDescent="0.25">
      <c r="I10112" s="42"/>
      <c r="J10112" s="19"/>
      <c r="K10112" s="19"/>
      <c r="N10112" s="7" t="str">
        <f>IF(ISBLANK(C10112),"",SUMIFS($D$4:D10112,$C$4:C10112,C10112))</f>
        <v/>
      </c>
    </row>
    <row r="10113" spans="9:14" x14ac:dyDescent="0.25">
      <c r="I10113" s="42"/>
      <c r="J10113" s="19"/>
      <c r="K10113" s="19"/>
      <c r="N10113" s="7" t="str">
        <f>IF(ISBLANK(C10113),"",SUMIFS($D$4:D10113,$C$4:C10113,C10113))</f>
        <v/>
      </c>
    </row>
    <row r="10114" spans="9:14" x14ac:dyDescent="0.25">
      <c r="I10114" s="42"/>
      <c r="J10114" s="19"/>
      <c r="K10114" s="19"/>
      <c r="N10114" s="7" t="str">
        <f>IF(ISBLANK(C10114),"",SUMIFS($D$4:D10114,$C$4:C10114,C10114))</f>
        <v/>
      </c>
    </row>
    <row r="10115" spans="9:14" x14ac:dyDescent="0.25">
      <c r="I10115" s="42"/>
      <c r="J10115" s="19"/>
      <c r="K10115" s="19"/>
      <c r="N10115" s="7" t="str">
        <f>IF(ISBLANK(C10115),"",SUMIFS($D$4:D10115,$C$4:C10115,C10115))</f>
        <v/>
      </c>
    </row>
    <row r="10116" spans="9:14" x14ac:dyDescent="0.25">
      <c r="I10116" s="42"/>
      <c r="J10116" s="19"/>
      <c r="K10116" s="19"/>
      <c r="N10116" s="7" t="str">
        <f>IF(ISBLANK(C10116),"",SUMIFS($D$4:D10116,$C$4:C10116,C10116))</f>
        <v/>
      </c>
    </row>
    <row r="10117" spans="9:14" x14ac:dyDescent="0.25">
      <c r="I10117" s="42"/>
      <c r="J10117" s="19"/>
      <c r="K10117" s="19"/>
      <c r="N10117" s="7" t="str">
        <f>IF(ISBLANK(C10117),"",SUMIFS($D$4:D10117,$C$4:C10117,C10117))</f>
        <v/>
      </c>
    </row>
    <row r="10118" spans="9:14" x14ac:dyDescent="0.25">
      <c r="I10118" s="42"/>
      <c r="J10118" s="19"/>
      <c r="K10118" s="19"/>
      <c r="N10118" s="7" t="str">
        <f>IF(ISBLANK(C10118),"",SUMIFS($D$4:D10118,$C$4:C10118,C10118))</f>
        <v/>
      </c>
    </row>
    <row r="10119" spans="9:14" x14ac:dyDescent="0.25">
      <c r="I10119" s="42"/>
      <c r="J10119" s="19"/>
      <c r="K10119" s="19"/>
      <c r="N10119" s="7" t="str">
        <f>IF(ISBLANK(C10119),"",SUMIFS($D$4:D10119,$C$4:C10119,C10119))</f>
        <v/>
      </c>
    </row>
    <row r="10120" spans="9:14" x14ac:dyDescent="0.25">
      <c r="I10120" s="42"/>
      <c r="J10120" s="19"/>
      <c r="K10120" s="19"/>
      <c r="N10120" s="7" t="str">
        <f>IF(ISBLANK(C10120),"",SUMIFS($D$4:D10120,$C$4:C10120,C10120))</f>
        <v/>
      </c>
    </row>
    <row r="10121" spans="9:14" x14ac:dyDescent="0.25">
      <c r="I10121" s="42"/>
      <c r="J10121" s="19"/>
      <c r="K10121" s="19"/>
      <c r="N10121" s="7" t="str">
        <f>IF(ISBLANK(C10121),"",SUMIFS($D$4:D10121,$C$4:C10121,C10121))</f>
        <v/>
      </c>
    </row>
    <row r="10122" spans="9:14" x14ac:dyDescent="0.25">
      <c r="I10122" s="42"/>
      <c r="J10122" s="19"/>
      <c r="K10122" s="19"/>
      <c r="N10122" s="7" t="str">
        <f>IF(ISBLANK(C10122),"",SUMIFS($D$4:D10122,$C$4:C10122,C10122))</f>
        <v/>
      </c>
    </row>
    <row r="10123" spans="9:14" x14ac:dyDescent="0.25">
      <c r="I10123" s="42"/>
      <c r="J10123" s="19"/>
      <c r="K10123" s="19"/>
      <c r="N10123" s="7" t="str">
        <f>IF(ISBLANK(C10123),"",SUMIFS($D$4:D10123,$C$4:C10123,C10123))</f>
        <v/>
      </c>
    </row>
    <row r="10124" spans="9:14" x14ac:dyDescent="0.25">
      <c r="I10124" s="42"/>
      <c r="J10124" s="19"/>
      <c r="K10124" s="19"/>
      <c r="N10124" s="7" t="str">
        <f>IF(ISBLANK(C10124),"",SUMIFS($D$4:D10124,$C$4:C10124,C10124))</f>
        <v/>
      </c>
    </row>
    <row r="10125" spans="9:14" x14ac:dyDescent="0.25">
      <c r="I10125" s="42"/>
      <c r="J10125" s="19"/>
      <c r="K10125" s="19"/>
      <c r="N10125" s="7" t="str">
        <f>IF(ISBLANK(C10125),"",SUMIFS($D$4:D10125,$C$4:C10125,C10125))</f>
        <v/>
      </c>
    </row>
    <row r="10126" spans="9:14" x14ac:dyDescent="0.25">
      <c r="I10126" s="42"/>
      <c r="J10126" s="19"/>
      <c r="K10126" s="19"/>
      <c r="N10126" s="7" t="str">
        <f>IF(ISBLANK(C10126),"",SUMIFS($D$4:D10126,$C$4:C10126,C10126))</f>
        <v/>
      </c>
    </row>
    <row r="10127" spans="9:14" x14ac:dyDescent="0.25">
      <c r="I10127" s="42"/>
      <c r="J10127" s="19"/>
      <c r="K10127" s="19"/>
      <c r="N10127" s="7" t="str">
        <f>IF(ISBLANK(C10127),"",SUMIFS($D$4:D10127,$C$4:C10127,C10127))</f>
        <v/>
      </c>
    </row>
    <row r="10128" spans="9:14" x14ac:dyDescent="0.25">
      <c r="I10128" s="42"/>
      <c r="J10128" s="19"/>
      <c r="K10128" s="19"/>
      <c r="N10128" s="7" t="str">
        <f>IF(ISBLANK(C10128),"",SUMIFS($D$4:D10128,$C$4:C10128,C10128))</f>
        <v/>
      </c>
    </row>
    <row r="10129" spans="9:14" x14ac:dyDescent="0.25">
      <c r="I10129" s="42"/>
      <c r="J10129" s="19"/>
      <c r="K10129" s="19"/>
      <c r="N10129" s="7" t="str">
        <f>IF(ISBLANK(C10129),"",SUMIFS($D$4:D10129,$C$4:C10129,C10129))</f>
        <v/>
      </c>
    </row>
    <row r="10130" spans="9:14" x14ac:dyDescent="0.25">
      <c r="I10130" s="42"/>
      <c r="J10130" s="19"/>
      <c r="K10130" s="19"/>
      <c r="N10130" s="7" t="str">
        <f>IF(ISBLANK(C10130),"",SUMIFS($D$4:D10130,$C$4:C10130,C10130))</f>
        <v/>
      </c>
    </row>
    <row r="10131" spans="9:14" x14ac:dyDescent="0.25">
      <c r="I10131" s="42"/>
      <c r="J10131" s="19"/>
      <c r="K10131" s="19"/>
      <c r="N10131" s="7" t="str">
        <f>IF(ISBLANK(C10131),"",SUMIFS($D$4:D10131,$C$4:C10131,C10131))</f>
        <v/>
      </c>
    </row>
    <row r="10132" spans="9:14" x14ac:dyDescent="0.25">
      <c r="I10132" s="42"/>
      <c r="J10132" s="19"/>
      <c r="K10132" s="19"/>
      <c r="N10132" s="7" t="str">
        <f>IF(ISBLANK(C10132),"",SUMIFS($D$4:D10132,$C$4:C10132,C10132))</f>
        <v/>
      </c>
    </row>
    <row r="10133" spans="9:14" x14ac:dyDescent="0.25">
      <c r="I10133" s="42"/>
      <c r="J10133" s="19"/>
      <c r="K10133" s="19"/>
      <c r="N10133" s="7" t="str">
        <f>IF(ISBLANK(C10133),"",SUMIFS($D$4:D10133,$C$4:C10133,C10133))</f>
        <v/>
      </c>
    </row>
    <row r="10134" spans="9:14" x14ac:dyDescent="0.25">
      <c r="I10134" s="42"/>
      <c r="J10134" s="19"/>
      <c r="K10134" s="19"/>
      <c r="N10134" s="7" t="str">
        <f>IF(ISBLANK(C10134),"",SUMIFS($D$4:D10134,$C$4:C10134,C10134))</f>
        <v/>
      </c>
    </row>
    <row r="10135" spans="9:14" x14ac:dyDescent="0.25">
      <c r="I10135" s="42"/>
      <c r="J10135" s="19"/>
      <c r="K10135" s="19"/>
      <c r="N10135" s="7" t="str">
        <f>IF(ISBLANK(C10135),"",SUMIFS($D$4:D10135,$C$4:C10135,C10135))</f>
        <v/>
      </c>
    </row>
    <row r="10136" spans="9:14" x14ac:dyDescent="0.25">
      <c r="I10136" s="42"/>
      <c r="J10136" s="19"/>
      <c r="K10136" s="19"/>
      <c r="N10136" s="7" t="str">
        <f>IF(ISBLANK(C10136),"",SUMIFS($D$4:D10136,$C$4:C10136,C10136))</f>
        <v/>
      </c>
    </row>
    <row r="10137" spans="9:14" x14ac:dyDescent="0.25">
      <c r="I10137" s="42"/>
      <c r="J10137" s="19"/>
      <c r="K10137" s="19"/>
      <c r="N10137" s="7" t="str">
        <f>IF(ISBLANK(C10137),"",SUMIFS($D$4:D10137,$C$4:C10137,C10137))</f>
        <v/>
      </c>
    </row>
    <row r="10138" spans="9:14" x14ac:dyDescent="0.25">
      <c r="I10138" s="42"/>
      <c r="J10138" s="19"/>
      <c r="K10138" s="19"/>
      <c r="N10138" s="7" t="str">
        <f>IF(ISBLANK(C10138),"",SUMIFS($D$4:D10138,$C$4:C10138,C10138))</f>
        <v/>
      </c>
    </row>
    <row r="10139" spans="9:14" x14ac:dyDescent="0.25">
      <c r="I10139" s="42"/>
      <c r="J10139" s="19"/>
      <c r="K10139" s="19"/>
      <c r="N10139" s="7" t="str">
        <f>IF(ISBLANK(C10139),"",SUMIFS($D$4:D10139,$C$4:C10139,C10139))</f>
        <v/>
      </c>
    </row>
    <row r="10140" spans="9:14" x14ac:dyDescent="0.25">
      <c r="I10140" s="42"/>
      <c r="J10140" s="19"/>
      <c r="K10140" s="19"/>
      <c r="N10140" s="7" t="str">
        <f>IF(ISBLANK(C10140),"",SUMIFS($D$4:D10140,$C$4:C10140,C10140))</f>
        <v/>
      </c>
    </row>
    <row r="10141" spans="9:14" x14ac:dyDescent="0.25">
      <c r="I10141" s="42"/>
      <c r="J10141" s="19"/>
      <c r="K10141" s="19"/>
      <c r="N10141" s="7" t="str">
        <f>IF(ISBLANK(C10141),"",SUMIFS($D$4:D10141,$C$4:C10141,C10141))</f>
        <v/>
      </c>
    </row>
    <row r="10142" spans="9:14" x14ac:dyDescent="0.25">
      <c r="I10142" s="42"/>
      <c r="J10142" s="19"/>
      <c r="K10142" s="19"/>
      <c r="N10142" s="7" t="str">
        <f>IF(ISBLANK(C10142),"",SUMIFS($D$4:D10142,$C$4:C10142,C10142))</f>
        <v/>
      </c>
    </row>
    <row r="10143" spans="9:14" x14ac:dyDescent="0.25">
      <c r="I10143" s="42"/>
      <c r="J10143" s="19"/>
      <c r="K10143" s="19"/>
      <c r="N10143" s="7" t="str">
        <f>IF(ISBLANK(C10143),"",SUMIFS($D$4:D10143,$C$4:C10143,C10143))</f>
        <v/>
      </c>
    </row>
    <row r="10144" spans="9:14" x14ac:dyDescent="0.25">
      <c r="I10144" s="42"/>
      <c r="J10144" s="19"/>
      <c r="K10144" s="19"/>
      <c r="N10144" s="7" t="str">
        <f>IF(ISBLANK(C10144),"",SUMIFS($D$4:D10144,$C$4:C10144,C10144))</f>
        <v/>
      </c>
    </row>
    <row r="10145" spans="9:14" x14ac:dyDescent="0.25">
      <c r="I10145" s="42"/>
      <c r="J10145" s="19"/>
      <c r="K10145" s="19"/>
      <c r="N10145" s="7" t="str">
        <f>IF(ISBLANK(C10145),"",SUMIFS($D$4:D10145,$C$4:C10145,C10145))</f>
        <v/>
      </c>
    </row>
    <row r="10146" spans="9:14" x14ac:dyDescent="0.25">
      <c r="I10146" s="42"/>
      <c r="J10146" s="19"/>
      <c r="K10146" s="19"/>
      <c r="N10146" s="7" t="str">
        <f>IF(ISBLANK(C10146),"",SUMIFS($D$4:D10146,$C$4:C10146,C10146))</f>
        <v/>
      </c>
    </row>
    <row r="10147" spans="9:14" x14ac:dyDescent="0.25">
      <c r="I10147" s="42"/>
      <c r="J10147" s="19"/>
      <c r="K10147" s="19"/>
      <c r="N10147" s="7" t="str">
        <f>IF(ISBLANK(C10147),"",SUMIFS($D$4:D10147,$C$4:C10147,C10147))</f>
        <v/>
      </c>
    </row>
    <row r="10148" spans="9:14" x14ac:dyDescent="0.25">
      <c r="I10148" s="42"/>
      <c r="J10148" s="19"/>
      <c r="K10148" s="19"/>
      <c r="N10148" s="7" t="str">
        <f>IF(ISBLANK(C10148),"",SUMIFS($D$4:D10148,$C$4:C10148,C10148))</f>
        <v/>
      </c>
    </row>
    <row r="10149" spans="9:14" x14ac:dyDescent="0.25">
      <c r="I10149" s="42"/>
      <c r="J10149" s="19"/>
      <c r="K10149" s="19"/>
      <c r="N10149" s="7" t="str">
        <f>IF(ISBLANK(C10149),"",SUMIFS($D$4:D10149,$C$4:C10149,C10149))</f>
        <v/>
      </c>
    </row>
    <row r="10150" spans="9:14" x14ac:dyDescent="0.25">
      <c r="I10150" s="42"/>
      <c r="J10150" s="19"/>
      <c r="K10150" s="19"/>
      <c r="N10150" s="7" t="str">
        <f>IF(ISBLANK(C10150),"",SUMIFS($D$4:D10150,$C$4:C10150,C10150))</f>
        <v/>
      </c>
    </row>
    <row r="10151" spans="9:14" x14ac:dyDescent="0.25">
      <c r="I10151" s="42"/>
      <c r="J10151" s="19"/>
      <c r="K10151" s="19"/>
      <c r="N10151" s="7" t="str">
        <f>IF(ISBLANK(C10151),"",SUMIFS($D$4:D10151,$C$4:C10151,C10151))</f>
        <v/>
      </c>
    </row>
    <row r="10152" spans="9:14" x14ac:dyDescent="0.25">
      <c r="I10152" s="42"/>
      <c r="J10152" s="19"/>
      <c r="K10152" s="19"/>
      <c r="N10152" s="7" t="str">
        <f>IF(ISBLANK(C10152),"",SUMIFS($D$4:D10152,$C$4:C10152,C10152))</f>
        <v/>
      </c>
    </row>
    <row r="10153" spans="9:14" x14ac:dyDescent="0.25">
      <c r="I10153" s="42"/>
      <c r="J10153" s="19"/>
      <c r="K10153" s="19"/>
      <c r="N10153" s="7" t="str">
        <f>IF(ISBLANK(C10153),"",SUMIFS($D$4:D10153,$C$4:C10153,C10153))</f>
        <v/>
      </c>
    </row>
    <row r="10154" spans="9:14" x14ac:dyDescent="0.25">
      <c r="I10154" s="42"/>
      <c r="J10154" s="19"/>
      <c r="K10154" s="19"/>
      <c r="N10154" s="7" t="str">
        <f>IF(ISBLANK(C10154),"",SUMIFS($D$4:D10154,$C$4:C10154,C10154))</f>
        <v/>
      </c>
    </row>
    <row r="10155" spans="9:14" x14ac:dyDescent="0.25">
      <c r="I10155" s="42"/>
      <c r="J10155" s="19"/>
      <c r="K10155" s="19"/>
      <c r="N10155" s="7" t="str">
        <f>IF(ISBLANK(C10155),"",SUMIFS($D$4:D10155,$C$4:C10155,C10155))</f>
        <v/>
      </c>
    </row>
    <row r="10156" spans="9:14" x14ac:dyDescent="0.25">
      <c r="I10156" s="42"/>
      <c r="J10156" s="19"/>
      <c r="K10156" s="19"/>
      <c r="N10156" s="7" t="str">
        <f>IF(ISBLANK(C10156),"",SUMIFS($D$4:D10156,$C$4:C10156,C10156))</f>
        <v/>
      </c>
    </row>
    <row r="10157" spans="9:14" x14ac:dyDescent="0.25">
      <c r="I10157" s="42"/>
      <c r="J10157" s="19"/>
      <c r="K10157" s="19"/>
      <c r="N10157" s="7" t="str">
        <f>IF(ISBLANK(C10157),"",SUMIFS($D$4:D10157,$C$4:C10157,C10157))</f>
        <v/>
      </c>
    </row>
    <row r="10158" spans="9:14" x14ac:dyDescent="0.25">
      <c r="I10158" s="42"/>
      <c r="J10158" s="19"/>
      <c r="K10158" s="19"/>
      <c r="N10158" s="7" t="str">
        <f>IF(ISBLANK(C10158),"",SUMIFS($D$4:D10158,$C$4:C10158,C10158))</f>
        <v/>
      </c>
    </row>
    <row r="10159" spans="9:14" x14ac:dyDescent="0.25">
      <c r="I10159" s="42"/>
      <c r="J10159" s="19"/>
      <c r="K10159" s="19"/>
      <c r="N10159" s="7" t="str">
        <f>IF(ISBLANK(C10159),"",SUMIFS($D$4:D10159,$C$4:C10159,C10159))</f>
        <v/>
      </c>
    </row>
    <row r="10160" spans="9:14" x14ac:dyDescent="0.25">
      <c r="I10160" s="42"/>
      <c r="J10160" s="19"/>
      <c r="K10160" s="19"/>
      <c r="N10160" s="7" t="str">
        <f>IF(ISBLANK(C10160),"",SUMIFS($D$4:D10160,$C$4:C10160,C10160))</f>
        <v/>
      </c>
    </row>
    <row r="10161" spans="9:14" x14ac:dyDescent="0.25">
      <c r="I10161" s="42"/>
      <c r="J10161" s="19"/>
      <c r="K10161" s="19"/>
      <c r="N10161" s="7" t="str">
        <f>IF(ISBLANK(C10161),"",SUMIFS($D$4:D10161,$C$4:C10161,C10161))</f>
        <v/>
      </c>
    </row>
    <row r="10162" spans="9:14" x14ac:dyDescent="0.25">
      <c r="I10162" s="42"/>
      <c r="J10162" s="19"/>
      <c r="K10162" s="19"/>
      <c r="N10162" s="7" t="str">
        <f>IF(ISBLANK(C10162),"",SUMIFS($D$4:D10162,$C$4:C10162,C10162))</f>
        <v/>
      </c>
    </row>
    <row r="10163" spans="9:14" x14ac:dyDescent="0.25">
      <c r="I10163" s="42"/>
      <c r="J10163" s="19"/>
      <c r="K10163" s="19"/>
      <c r="N10163" s="7" t="str">
        <f>IF(ISBLANK(C10163),"",SUMIFS($D$4:D10163,$C$4:C10163,C10163))</f>
        <v/>
      </c>
    </row>
    <row r="10164" spans="9:14" x14ac:dyDescent="0.25">
      <c r="I10164" s="42"/>
      <c r="J10164" s="19"/>
      <c r="K10164" s="19"/>
      <c r="N10164" s="7" t="str">
        <f>IF(ISBLANK(C10164),"",SUMIFS($D$4:D10164,$C$4:C10164,C10164))</f>
        <v/>
      </c>
    </row>
    <row r="10165" spans="9:14" x14ac:dyDescent="0.25">
      <c r="I10165" s="42"/>
      <c r="J10165" s="19"/>
      <c r="K10165" s="19"/>
      <c r="N10165" s="7" t="str">
        <f>IF(ISBLANK(C10165),"",SUMIFS($D$4:D10165,$C$4:C10165,C10165))</f>
        <v/>
      </c>
    </row>
    <row r="10166" spans="9:14" x14ac:dyDescent="0.25">
      <c r="I10166" s="42"/>
      <c r="J10166" s="19"/>
      <c r="K10166" s="19"/>
      <c r="N10166" s="7" t="str">
        <f>IF(ISBLANK(C10166),"",SUMIFS($D$4:D10166,$C$4:C10166,C10166))</f>
        <v/>
      </c>
    </row>
    <row r="10167" spans="9:14" x14ac:dyDescent="0.25">
      <c r="I10167" s="42"/>
      <c r="J10167" s="19"/>
      <c r="K10167" s="19"/>
      <c r="N10167" s="7" t="str">
        <f>IF(ISBLANK(C10167),"",SUMIFS($D$4:D10167,$C$4:C10167,C10167))</f>
        <v/>
      </c>
    </row>
    <row r="10168" spans="9:14" x14ac:dyDescent="0.25">
      <c r="I10168" s="42"/>
      <c r="J10168" s="19"/>
      <c r="K10168" s="19"/>
      <c r="N10168" s="7" t="str">
        <f>IF(ISBLANK(C10168),"",SUMIFS($D$4:D10168,$C$4:C10168,C10168))</f>
        <v/>
      </c>
    </row>
    <row r="10169" spans="9:14" x14ac:dyDescent="0.25">
      <c r="I10169" s="42"/>
      <c r="J10169" s="19"/>
      <c r="K10169" s="19"/>
      <c r="N10169" s="7" t="str">
        <f>IF(ISBLANK(C10169),"",SUMIFS($D$4:D10169,$C$4:C10169,C10169))</f>
        <v/>
      </c>
    </row>
    <row r="10170" spans="9:14" x14ac:dyDescent="0.25">
      <c r="I10170" s="42"/>
      <c r="J10170" s="19"/>
      <c r="K10170" s="19"/>
      <c r="N10170" s="7" t="str">
        <f>IF(ISBLANK(C10170),"",SUMIFS($D$4:D10170,$C$4:C10170,C10170))</f>
        <v/>
      </c>
    </row>
    <row r="10171" spans="9:14" x14ac:dyDescent="0.25">
      <c r="I10171" s="42"/>
      <c r="J10171" s="19"/>
      <c r="K10171" s="19"/>
      <c r="N10171" s="7" t="str">
        <f>IF(ISBLANK(C10171),"",SUMIFS($D$4:D10171,$C$4:C10171,C10171))</f>
        <v/>
      </c>
    </row>
    <row r="10172" spans="9:14" x14ac:dyDescent="0.25">
      <c r="I10172" s="42"/>
      <c r="J10172" s="19"/>
      <c r="K10172" s="19"/>
      <c r="N10172" s="7" t="str">
        <f>IF(ISBLANK(C10172),"",SUMIFS($D$4:D10172,$C$4:C10172,C10172))</f>
        <v/>
      </c>
    </row>
    <row r="10173" spans="9:14" x14ac:dyDescent="0.25">
      <c r="I10173" s="42"/>
      <c r="J10173" s="19"/>
      <c r="K10173" s="19"/>
      <c r="N10173" s="7" t="str">
        <f>IF(ISBLANK(C10173),"",SUMIFS($D$4:D10173,$C$4:C10173,C10173))</f>
        <v/>
      </c>
    </row>
    <row r="10174" spans="9:14" x14ac:dyDescent="0.25">
      <c r="I10174" s="42"/>
      <c r="J10174" s="19"/>
      <c r="K10174" s="19"/>
      <c r="N10174" s="7" t="str">
        <f>IF(ISBLANK(C10174),"",SUMIFS($D$4:D10174,$C$4:C10174,C10174))</f>
        <v/>
      </c>
    </row>
    <row r="10175" spans="9:14" x14ac:dyDescent="0.25">
      <c r="I10175" s="42"/>
      <c r="J10175" s="19"/>
      <c r="K10175" s="19"/>
      <c r="N10175" s="7" t="str">
        <f>IF(ISBLANK(C10175),"",SUMIFS($D$4:D10175,$C$4:C10175,C10175))</f>
        <v/>
      </c>
    </row>
    <row r="10176" spans="9:14" x14ac:dyDescent="0.25">
      <c r="I10176" s="42"/>
      <c r="J10176" s="19"/>
      <c r="K10176" s="19"/>
      <c r="N10176" s="7" t="str">
        <f>IF(ISBLANK(C10176),"",SUMIFS($D$4:D10176,$C$4:C10176,C10176))</f>
        <v/>
      </c>
    </row>
    <row r="10177" spans="9:14" x14ac:dyDescent="0.25">
      <c r="I10177" s="42"/>
      <c r="J10177" s="19"/>
      <c r="K10177" s="19"/>
      <c r="N10177" s="7" t="str">
        <f>IF(ISBLANK(C10177),"",SUMIFS($D$4:D10177,$C$4:C10177,C10177))</f>
        <v/>
      </c>
    </row>
    <row r="10178" spans="9:14" x14ac:dyDescent="0.25">
      <c r="I10178" s="42"/>
      <c r="J10178" s="19"/>
      <c r="K10178" s="19"/>
      <c r="N10178" s="7" t="str">
        <f>IF(ISBLANK(C10178),"",SUMIFS($D$4:D10178,$C$4:C10178,C10178))</f>
        <v/>
      </c>
    </row>
    <row r="10179" spans="9:14" x14ac:dyDescent="0.25">
      <c r="I10179" s="42"/>
      <c r="J10179" s="19"/>
      <c r="K10179" s="19"/>
      <c r="N10179" s="7" t="str">
        <f>IF(ISBLANK(C10179),"",SUMIFS($D$4:D10179,$C$4:C10179,C10179))</f>
        <v/>
      </c>
    </row>
    <row r="10180" spans="9:14" x14ac:dyDescent="0.25">
      <c r="I10180" s="42"/>
      <c r="J10180" s="19"/>
      <c r="K10180" s="19"/>
      <c r="N10180" s="7" t="str">
        <f>IF(ISBLANK(C10180),"",SUMIFS($D$4:D10180,$C$4:C10180,C10180))</f>
        <v/>
      </c>
    </row>
    <row r="10181" spans="9:14" x14ac:dyDescent="0.25">
      <c r="I10181" s="42"/>
      <c r="J10181" s="19"/>
      <c r="K10181" s="19"/>
      <c r="N10181" s="7" t="str">
        <f>IF(ISBLANK(C10181),"",SUMIFS($D$4:D10181,$C$4:C10181,C10181))</f>
        <v/>
      </c>
    </row>
    <row r="10182" spans="9:14" x14ac:dyDescent="0.25">
      <c r="I10182" s="42"/>
      <c r="J10182" s="19"/>
      <c r="K10182" s="19"/>
      <c r="N10182" s="7" t="str">
        <f>IF(ISBLANK(C10182),"",SUMIFS($D$4:D10182,$C$4:C10182,C10182))</f>
        <v/>
      </c>
    </row>
    <row r="10183" spans="9:14" x14ac:dyDescent="0.25">
      <c r="I10183" s="42"/>
      <c r="J10183" s="19"/>
      <c r="K10183" s="19"/>
      <c r="N10183" s="7" t="str">
        <f>IF(ISBLANK(C10183),"",SUMIFS($D$4:D10183,$C$4:C10183,C10183))</f>
        <v/>
      </c>
    </row>
    <row r="10184" spans="9:14" x14ac:dyDescent="0.25">
      <c r="I10184" s="42"/>
      <c r="J10184" s="19"/>
      <c r="K10184" s="19"/>
      <c r="N10184" s="7" t="str">
        <f>IF(ISBLANK(C10184),"",SUMIFS($D$4:D10184,$C$4:C10184,C10184))</f>
        <v/>
      </c>
    </row>
    <row r="10185" spans="9:14" x14ac:dyDescent="0.25">
      <c r="I10185" s="42"/>
      <c r="J10185" s="19"/>
      <c r="K10185" s="19"/>
      <c r="N10185" s="7" t="str">
        <f>IF(ISBLANK(C10185),"",SUMIFS($D$4:D10185,$C$4:C10185,C10185))</f>
        <v/>
      </c>
    </row>
    <row r="10186" spans="9:14" x14ac:dyDescent="0.25">
      <c r="I10186" s="42"/>
      <c r="J10186" s="19"/>
      <c r="K10186" s="19"/>
      <c r="N10186" s="7" t="str">
        <f>IF(ISBLANK(C10186),"",SUMIFS($D$4:D10186,$C$4:C10186,C10186))</f>
        <v/>
      </c>
    </row>
    <row r="10187" spans="9:14" x14ac:dyDescent="0.25">
      <c r="I10187" s="42"/>
      <c r="J10187" s="19"/>
      <c r="K10187" s="19"/>
      <c r="N10187" s="7" t="str">
        <f>IF(ISBLANK(C10187),"",SUMIFS($D$4:D10187,$C$4:C10187,C10187))</f>
        <v/>
      </c>
    </row>
    <row r="10188" spans="9:14" x14ac:dyDescent="0.25">
      <c r="I10188" s="42"/>
      <c r="J10188" s="19"/>
      <c r="K10188" s="19"/>
      <c r="N10188" s="7" t="str">
        <f>IF(ISBLANK(C10188),"",SUMIFS($D$4:D10188,$C$4:C10188,C10188))</f>
        <v/>
      </c>
    </row>
    <row r="10189" spans="9:14" x14ac:dyDescent="0.25">
      <c r="I10189" s="42"/>
      <c r="J10189" s="19"/>
      <c r="K10189" s="19"/>
      <c r="N10189" s="7" t="str">
        <f>IF(ISBLANK(C10189),"",SUMIFS($D$4:D10189,$C$4:C10189,C10189))</f>
        <v/>
      </c>
    </row>
    <row r="10190" spans="9:14" x14ac:dyDescent="0.25">
      <c r="I10190" s="42"/>
      <c r="J10190" s="19"/>
      <c r="K10190" s="19"/>
      <c r="N10190" s="7" t="str">
        <f>IF(ISBLANK(C10190),"",SUMIFS($D$4:D10190,$C$4:C10190,C10190))</f>
        <v/>
      </c>
    </row>
    <row r="10191" spans="9:14" x14ac:dyDescent="0.25">
      <c r="I10191" s="42"/>
      <c r="J10191" s="19"/>
      <c r="K10191" s="19"/>
      <c r="N10191" s="7" t="str">
        <f>IF(ISBLANK(C10191),"",SUMIFS($D$4:D10191,$C$4:C10191,C10191))</f>
        <v/>
      </c>
    </row>
    <row r="10192" spans="9:14" x14ac:dyDescent="0.25">
      <c r="I10192" s="42"/>
      <c r="J10192" s="19"/>
      <c r="K10192" s="19"/>
      <c r="N10192" s="7" t="str">
        <f>IF(ISBLANK(C10192),"",SUMIFS($D$4:D10192,$C$4:C10192,C10192))</f>
        <v/>
      </c>
    </row>
    <row r="10193" spans="9:14" x14ac:dyDescent="0.25">
      <c r="I10193" s="42"/>
      <c r="J10193" s="19"/>
      <c r="K10193" s="19"/>
      <c r="N10193" s="7" t="str">
        <f>IF(ISBLANK(C10193),"",SUMIFS($D$4:D10193,$C$4:C10193,C10193))</f>
        <v/>
      </c>
    </row>
    <row r="10194" spans="9:14" x14ac:dyDescent="0.25">
      <c r="I10194" s="42"/>
      <c r="J10194" s="19"/>
      <c r="K10194" s="19"/>
      <c r="N10194" s="7" t="str">
        <f>IF(ISBLANK(C10194),"",SUMIFS($D$4:D10194,$C$4:C10194,C10194))</f>
        <v/>
      </c>
    </row>
    <row r="10195" spans="9:14" x14ac:dyDescent="0.25">
      <c r="I10195" s="42"/>
      <c r="J10195" s="19"/>
      <c r="K10195" s="19"/>
      <c r="N10195" s="7" t="str">
        <f>IF(ISBLANK(C10195),"",SUMIFS($D$4:D10195,$C$4:C10195,C10195))</f>
        <v/>
      </c>
    </row>
    <row r="10196" spans="9:14" x14ac:dyDescent="0.25">
      <c r="I10196" s="42"/>
      <c r="J10196" s="19"/>
      <c r="K10196" s="19"/>
      <c r="N10196" s="7" t="str">
        <f>IF(ISBLANK(C10196),"",SUMIFS($D$4:D10196,$C$4:C10196,C10196))</f>
        <v/>
      </c>
    </row>
    <row r="10197" spans="9:14" x14ac:dyDescent="0.25">
      <c r="I10197" s="42"/>
      <c r="J10197" s="19"/>
      <c r="K10197" s="19"/>
      <c r="N10197" s="7" t="str">
        <f>IF(ISBLANK(C10197),"",SUMIFS($D$4:D10197,$C$4:C10197,C10197))</f>
        <v/>
      </c>
    </row>
    <row r="10198" spans="9:14" x14ac:dyDescent="0.25">
      <c r="I10198" s="42"/>
      <c r="J10198" s="19"/>
      <c r="K10198" s="19"/>
      <c r="N10198" s="7" t="str">
        <f>IF(ISBLANK(C10198),"",SUMIFS($D$4:D10198,$C$4:C10198,C10198))</f>
        <v/>
      </c>
    </row>
    <row r="10199" spans="9:14" x14ac:dyDescent="0.25">
      <c r="I10199" s="42"/>
      <c r="J10199" s="19"/>
      <c r="K10199" s="19"/>
      <c r="N10199" s="7" t="str">
        <f>IF(ISBLANK(C10199),"",SUMIFS($D$4:D10199,$C$4:C10199,C10199))</f>
        <v/>
      </c>
    </row>
    <row r="10200" spans="9:14" x14ac:dyDescent="0.25">
      <c r="I10200" s="42"/>
      <c r="J10200" s="19"/>
      <c r="K10200" s="19"/>
      <c r="N10200" s="7" t="str">
        <f>IF(ISBLANK(C10200),"",SUMIFS($D$4:D10200,$C$4:C10200,C10200))</f>
        <v/>
      </c>
    </row>
    <row r="10201" spans="9:14" x14ac:dyDescent="0.25">
      <c r="I10201" s="42"/>
      <c r="J10201" s="19"/>
      <c r="K10201" s="19"/>
      <c r="N10201" s="7" t="str">
        <f>IF(ISBLANK(C10201),"",SUMIFS($D$4:D10201,$C$4:C10201,C10201))</f>
        <v/>
      </c>
    </row>
    <row r="10202" spans="9:14" x14ac:dyDescent="0.25">
      <c r="I10202" s="42"/>
      <c r="J10202" s="19"/>
      <c r="K10202" s="19"/>
      <c r="N10202" s="7" t="str">
        <f>IF(ISBLANK(C10202),"",SUMIFS($D$4:D10202,$C$4:C10202,C10202))</f>
        <v/>
      </c>
    </row>
    <row r="10203" spans="9:14" x14ac:dyDescent="0.25">
      <c r="I10203" s="42"/>
      <c r="J10203" s="19"/>
      <c r="K10203" s="19"/>
      <c r="N10203" s="7" t="str">
        <f>IF(ISBLANK(C10203),"",SUMIFS($D$4:D10203,$C$4:C10203,C10203))</f>
        <v/>
      </c>
    </row>
    <row r="10204" spans="9:14" x14ac:dyDescent="0.25">
      <c r="I10204" s="42"/>
      <c r="J10204" s="19"/>
      <c r="K10204" s="19"/>
      <c r="N10204" s="7" t="str">
        <f>IF(ISBLANK(C10204),"",SUMIFS($D$4:D10204,$C$4:C10204,C10204))</f>
        <v/>
      </c>
    </row>
    <row r="10205" spans="9:14" x14ac:dyDescent="0.25">
      <c r="I10205" s="42"/>
      <c r="J10205" s="19"/>
      <c r="K10205" s="19"/>
      <c r="N10205" s="7" t="str">
        <f>IF(ISBLANK(C10205),"",SUMIFS($D$4:D10205,$C$4:C10205,C10205))</f>
        <v/>
      </c>
    </row>
    <row r="10206" spans="9:14" x14ac:dyDescent="0.25">
      <c r="I10206" s="42"/>
      <c r="J10206" s="19"/>
      <c r="K10206" s="19"/>
      <c r="N10206" s="7" t="str">
        <f>IF(ISBLANK(C10206),"",SUMIFS($D$4:D10206,$C$4:C10206,C10206))</f>
        <v/>
      </c>
    </row>
    <row r="10207" spans="9:14" x14ac:dyDescent="0.25">
      <c r="I10207" s="42"/>
      <c r="J10207" s="19"/>
      <c r="K10207" s="19"/>
      <c r="N10207" s="7" t="str">
        <f>IF(ISBLANK(C10207),"",SUMIFS($D$4:D10207,$C$4:C10207,C10207))</f>
        <v/>
      </c>
    </row>
    <row r="10208" spans="9:14" x14ac:dyDescent="0.25">
      <c r="I10208" s="42"/>
      <c r="J10208" s="19"/>
      <c r="K10208" s="19"/>
      <c r="N10208" s="7" t="str">
        <f>IF(ISBLANK(C10208),"",SUMIFS($D$4:D10208,$C$4:C10208,C10208))</f>
        <v/>
      </c>
    </row>
    <row r="10209" spans="9:14" x14ac:dyDescent="0.25">
      <c r="I10209" s="42"/>
      <c r="J10209" s="19"/>
      <c r="K10209" s="19"/>
      <c r="N10209" s="7" t="str">
        <f>IF(ISBLANK(C10209),"",SUMIFS($D$4:D10209,$C$4:C10209,C10209))</f>
        <v/>
      </c>
    </row>
    <row r="10210" spans="9:14" x14ac:dyDescent="0.25">
      <c r="I10210" s="42"/>
      <c r="J10210" s="19"/>
      <c r="K10210" s="19"/>
      <c r="N10210" s="7" t="str">
        <f>IF(ISBLANK(C10210),"",SUMIFS($D$4:D10210,$C$4:C10210,C10210))</f>
        <v/>
      </c>
    </row>
    <row r="10211" spans="9:14" x14ac:dyDescent="0.25">
      <c r="I10211" s="42"/>
      <c r="J10211" s="19"/>
      <c r="K10211" s="19"/>
      <c r="N10211" s="7" t="str">
        <f>IF(ISBLANK(C10211),"",SUMIFS($D$4:D10211,$C$4:C10211,C10211))</f>
        <v/>
      </c>
    </row>
    <row r="10212" spans="9:14" x14ac:dyDescent="0.25">
      <c r="I10212" s="42"/>
      <c r="J10212" s="19"/>
      <c r="K10212" s="19"/>
      <c r="N10212" s="7" t="str">
        <f>IF(ISBLANK(C10212),"",SUMIFS($D$4:D10212,$C$4:C10212,C10212))</f>
        <v/>
      </c>
    </row>
    <row r="10213" spans="9:14" x14ac:dyDescent="0.25">
      <c r="I10213" s="42"/>
      <c r="J10213" s="19"/>
      <c r="K10213" s="19"/>
      <c r="N10213" s="7" t="str">
        <f>IF(ISBLANK(C10213),"",SUMIFS($D$4:D10213,$C$4:C10213,C10213))</f>
        <v/>
      </c>
    </row>
    <row r="10214" spans="9:14" x14ac:dyDescent="0.25">
      <c r="I10214" s="42"/>
      <c r="J10214" s="19"/>
      <c r="K10214" s="19"/>
      <c r="N10214" s="7" t="str">
        <f>IF(ISBLANK(C10214),"",SUMIFS($D$4:D10214,$C$4:C10214,C10214))</f>
        <v/>
      </c>
    </row>
    <row r="10215" spans="9:14" x14ac:dyDescent="0.25">
      <c r="I10215" s="42"/>
      <c r="J10215" s="19"/>
      <c r="K10215" s="19"/>
      <c r="N10215" s="7" t="str">
        <f>IF(ISBLANK(C10215),"",SUMIFS($D$4:D10215,$C$4:C10215,C10215))</f>
        <v/>
      </c>
    </row>
    <row r="10216" spans="9:14" x14ac:dyDescent="0.25">
      <c r="I10216" s="42"/>
      <c r="J10216" s="19"/>
      <c r="K10216" s="19"/>
      <c r="N10216" s="7" t="str">
        <f>IF(ISBLANK(C10216),"",SUMIFS($D$4:D10216,$C$4:C10216,C10216))</f>
        <v/>
      </c>
    </row>
    <row r="10217" spans="9:14" x14ac:dyDescent="0.25">
      <c r="I10217" s="42"/>
      <c r="J10217" s="19"/>
      <c r="K10217" s="19"/>
      <c r="N10217" s="7" t="str">
        <f>IF(ISBLANK(C10217),"",SUMIFS($D$4:D10217,$C$4:C10217,C10217))</f>
        <v/>
      </c>
    </row>
    <row r="10218" spans="9:14" x14ac:dyDescent="0.25">
      <c r="I10218" s="42"/>
      <c r="J10218" s="19"/>
      <c r="K10218" s="19"/>
      <c r="N10218" s="7" t="str">
        <f>IF(ISBLANK(C10218),"",SUMIFS($D$4:D10218,$C$4:C10218,C10218))</f>
        <v/>
      </c>
    </row>
    <row r="10219" spans="9:14" x14ac:dyDescent="0.25">
      <c r="I10219" s="42"/>
      <c r="J10219" s="19"/>
      <c r="K10219" s="19"/>
      <c r="N10219" s="7" t="str">
        <f>IF(ISBLANK(C10219),"",SUMIFS($D$4:D10219,$C$4:C10219,C10219))</f>
        <v/>
      </c>
    </row>
    <row r="10220" spans="9:14" x14ac:dyDescent="0.25">
      <c r="I10220" s="42"/>
      <c r="J10220" s="19"/>
      <c r="K10220" s="19"/>
      <c r="N10220" s="7" t="str">
        <f>IF(ISBLANK(C10220),"",SUMIFS($D$4:D10220,$C$4:C10220,C10220))</f>
        <v/>
      </c>
    </row>
    <row r="10221" spans="9:14" x14ac:dyDescent="0.25">
      <c r="I10221" s="42"/>
      <c r="J10221" s="19"/>
      <c r="K10221" s="19"/>
      <c r="N10221" s="7" t="str">
        <f>IF(ISBLANK(C10221),"",SUMIFS($D$4:D10221,$C$4:C10221,C10221))</f>
        <v/>
      </c>
    </row>
    <row r="10222" spans="9:14" x14ac:dyDescent="0.25">
      <c r="I10222" s="42"/>
      <c r="J10222" s="19"/>
      <c r="K10222" s="19"/>
      <c r="N10222" s="7" t="str">
        <f>IF(ISBLANK(C10222),"",SUMIFS($D$4:D10222,$C$4:C10222,C10222))</f>
        <v/>
      </c>
    </row>
    <row r="10223" spans="9:14" x14ac:dyDescent="0.25">
      <c r="I10223" s="42"/>
      <c r="J10223" s="19"/>
      <c r="K10223" s="19"/>
      <c r="N10223" s="7" t="str">
        <f>IF(ISBLANK(C10223),"",SUMIFS($D$4:D10223,$C$4:C10223,C10223))</f>
        <v/>
      </c>
    </row>
    <row r="10224" spans="9:14" x14ac:dyDescent="0.25">
      <c r="I10224" s="42"/>
      <c r="J10224" s="19"/>
      <c r="K10224" s="19"/>
      <c r="N10224" s="7" t="str">
        <f>IF(ISBLANK(C10224),"",SUMIFS($D$4:D10224,$C$4:C10224,C10224))</f>
        <v/>
      </c>
    </row>
    <row r="10225" spans="9:14" x14ac:dyDescent="0.25">
      <c r="I10225" s="42"/>
      <c r="J10225" s="19"/>
      <c r="K10225" s="19"/>
      <c r="N10225" s="7" t="str">
        <f>IF(ISBLANK(C10225),"",SUMIFS($D$4:D10225,$C$4:C10225,C10225))</f>
        <v/>
      </c>
    </row>
    <row r="10226" spans="9:14" x14ac:dyDescent="0.25">
      <c r="I10226" s="42"/>
      <c r="J10226" s="19"/>
      <c r="K10226" s="19"/>
      <c r="N10226" s="7" t="str">
        <f>IF(ISBLANK(C10226),"",SUMIFS($D$4:D10226,$C$4:C10226,C10226))</f>
        <v/>
      </c>
    </row>
    <row r="10227" spans="9:14" x14ac:dyDescent="0.25">
      <c r="I10227" s="42"/>
      <c r="J10227" s="19"/>
      <c r="K10227" s="19"/>
      <c r="N10227" s="7" t="str">
        <f>IF(ISBLANK(C10227),"",SUMIFS($D$4:D10227,$C$4:C10227,C10227))</f>
        <v/>
      </c>
    </row>
    <row r="10228" spans="9:14" x14ac:dyDescent="0.25">
      <c r="I10228" s="42"/>
      <c r="J10228" s="19"/>
      <c r="K10228" s="19"/>
      <c r="N10228" s="7" t="str">
        <f>IF(ISBLANK(C10228),"",SUMIFS($D$4:D10228,$C$4:C10228,C10228))</f>
        <v/>
      </c>
    </row>
    <row r="10229" spans="9:14" x14ac:dyDescent="0.25">
      <c r="I10229" s="42"/>
      <c r="J10229" s="19"/>
      <c r="K10229" s="19"/>
      <c r="N10229" s="7" t="str">
        <f>IF(ISBLANK(C10229),"",SUMIFS($D$4:D10229,$C$4:C10229,C10229))</f>
        <v/>
      </c>
    </row>
    <row r="10230" spans="9:14" x14ac:dyDescent="0.25">
      <c r="I10230" s="42"/>
      <c r="J10230" s="19"/>
      <c r="K10230" s="19"/>
      <c r="N10230" s="7" t="str">
        <f>IF(ISBLANK(C10230),"",SUMIFS($D$4:D10230,$C$4:C10230,C10230))</f>
        <v/>
      </c>
    </row>
    <row r="10231" spans="9:14" x14ac:dyDescent="0.25">
      <c r="I10231" s="42"/>
      <c r="J10231" s="19"/>
      <c r="K10231" s="19"/>
      <c r="N10231" s="7" t="str">
        <f>IF(ISBLANK(C10231),"",SUMIFS($D$4:D10231,$C$4:C10231,C10231))</f>
        <v/>
      </c>
    </row>
    <row r="10232" spans="9:14" x14ac:dyDescent="0.25">
      <c r="I10232" s="42"/>
      <c r="J10232" s="19"/>
      <c r="K10232" s="19"/>
      <c r="N10232" s="7" t="str">
        <f>IF(ISBLANK(C10232),"",SUMIFS($D$4:D10232,$C$4:C10232,C10232))</f>
        <v/>
      </c>
    </row>
    <row r="10233" spans="9:14" x14ac:dyDescent="0.25">
      <c r="I10233" s="42"/>
      <c r="J10233" s="19"/>
      <c r="K10233" s="19"/>
      <c r="N10233" s="7" t="str">
        <f>IF(ISBLANK(C10233),"",SUMIFS($D$4:D10233,$C$4:C10233,C10233))</f>
        <v/>
      </c>
    </row>
    <row r="10234" spans="9:14" x14ac:dyDescent="0.25">
      <c r="I10234" s="42"/>
      <c r="J10234" s="19"/>
      <c r="K10234" s="19"/>
      <c r="N10234" s="7" t="str">
        <f>IF(ISBLANK(C10234),"",SUMIFS($D$4:D10234,$C$4:C10234,C10234))</f>
        <v/>
      </c>
    </row>
    <row r="10235" spans="9:14" x14ac:dyDescent="0.25">
      <c r="I10235" s="42"/>
      <c r="J10235" s="19"/>
      <c r="K10235" s="19"/>
      <c r="N10235" s="7" t="str">
        <f>IF(ISBLANK(C10235),"",SUMIFS($D$4:D10235,$C$4:C10235,C10235))</f>
        <v/>
      </c>
    </row>
    <row r="10236" spans="9:14" x14ac:dyDescent="0.25">
      <c r="I10236" s="42"/>
      <c r="J10236" s="19"/>
      <c r="K10236" s="19"/>
      <c r="N10236" s="7" t="str">
        <f>IF(ISBLANK(C10236),"",SUMIFS($D$4:D10236,$C$4:C10236,C10236))</f>
        <v/>
      </c>
    </row>
    <row r="10237" spans="9:14" x14ac:dyDescent="0.25">
      <c r="I10237" s="42"/>
      <c r="J10237" s="19"/>
      <c r="K10237" s="19"/>
      <c r="N10237" s="7" t="str">
        <f>IF(ISBLANK(C10237),"",SUMIFS($D$4:D10237,$C$4:C10237,C10237))</f>
        <v/>
      </c>
    </row>
    <row r="10238" spans="9:14" x14ac:dyDescent="0.25">
      <c r="I10238" s="42"/>
      <c r="J10238" s="19"/>
      <c r="K10238" s="19"/>
      <c r="N10238" s="7" t="str">
        <f>IF(ISBLANK(C10238),"",SUMIFS($D$4:D10238,$C$4:C10238,C10238))</f>
        <v/>
      </c>
    </row>
    <row r="10239" spans="9:14" x14ac:dyDescent="0.25">
      <c r="I10239" s="42"/>
      <c r="J10239" s="19"/>
      <c r="K10239" s="19"/>
      <c r="N10239" s="7" t="str">
        <f>IF(ISBLANK(C10239),"",SUMIFS($D$4:D10239,$C$4:C10239,C10239))</f>
        <v/>
      </c>
    </row>
    <row r="10240" spans="9:14" x14ac:dyDescent="0.25">
      <c r="I10240" s="42"/>
      <c r="J10240" s="19"/>
      <c r="K10240" s="19"/>
      <c r="N10240" s="7" t="str">
        <f>IF(ISBLANK(C10240),"",SUMIFS($D$4:D10240,$C$4:C10240,C10240))</f>
        <v/>
      </c>
    </row>
    <row r="10241" spans="9:14" x14ac:dyDescent="0.25">
      <c r="I10241" s="42"/>
      <c r="J10241" s="19"/>
      <c r="K10241" s="19"/>
      <c r="N10241" s="7" t="str">
        <f>IF(ISBLANK(C10241),"",SUMIFS($D$4:D10241,$C$4:C10241,C10241))</f>
        <v/>
      </c>
    </row>
    <row r="10242" spans="9:14" x14ac:dyDescent="0.25">
      <c r="I10242" s="42"/>
      <c r="J10242" s="19"/>
      <c r="K10242" s="19"/>
      <c r="N10242" s="7" t="str">
        <f>IF(ISBLANK(C10242),"",SUMIFS($D$4:D10242,$C$4:C10242,C10242))</f>
        <v/>
      </c>
    </row>
    <row r="10243" spans="9:14" x14ac:dyDescent="0.25">
      <c r="I10243" s="42"/>
      <c r="J10243" s="19"/>
      <c r="K10243" s="19"/>
      <c r="N10243" s="7" t="str">
        <f>IF(ISBLANK(C10243),"",SUMIFS($D$4:D10243,$C$4:C10243,C10243))</f>
        <v/>
      </c>
    </row>
    <row r="10244" spans="9:14" x14ac:dyDescent="0.25">
      <c r="I10244" s="42"/>
      <c r="J10244" s="19"/>
      <c r="K10244" s="19"/>
      <c r="N10244" s="7" t="str">
        <f>IF(ISBLANK(C10244),"",SUMIFS($D$4:D10244,$C$4:C10244,C10244))</f>
        <v/>
      </c>
    </row>
    <row r="10245" spans="9:14" x14ac:dyDescent="0.25">
      <c r="I10245" s="42"/>
      <c r="J10245" s="19"/>
      <c r="K10245" s="19"/>
      <c r="N10245" s="7" t="str">
        <f>IF(ISBLANK(C10245),"",SUMIFS($D$4:D10245,$C$4:C10245,C10245))</f>
        <v/>
      </c>
    </row>
    <row r="10246" spans="9:14" x14ac:dyDescent="0.25">
      <c r="I10246" s="42"/>
      <c r="J10246" s="19"/>
      <c r="K10246" s="19"/>
      <c r="N10246" s="7" t="str">
        <f>IF(ISBLANK(C10246),"",SUMIFS($D$4:D10246,$C$4:C10246,C10246))</f>
        <v/>
      </c>
    </row>
    <row r="10247" spans="9:14" x14ac:dyDescent="0.25">
      <c r="I10247" s="42"/>
      <c r="J10247" s="19"/>
      <c r="K10247" s="19"/>
      <c r="N10247" s="7" t="str">
        <f>IF(ISBLANK(C10247),"",SUMIFS($D$4:D10247,$C$4:C10247,C10247))</f>
        <v/>
      </c>
    </row>
    <row r="10248" spans="9:14" x14ac:dyDescent="0.25">
      <c r="I10248" s="42"/>
      <c r="J10248" s="19"/>
      <c r="K10248" s="19"/>
      <c r="N10248" s="7" t="str">
        <f>IF(ISBLANK(C10248),"",SUMIFS($D$4:D10248,$C$4:C10248,C10248))</f>
        <v/>
      </c>
    </row>
    <row r="10249" spans="9:14" x14ac:dyDescent="0.25">
      <c r="I10249" s="42"/>
      <c r="J10249" s="19"/>
      <c r="K10249" s="19"/>
      <c r="N10249" s="7" t="str">
        <f>IF(ISBLANK(C10249),"",SUMIFS($D$4:D10249,$C$4:C10249,C10249))</f>
        <v/>
      </c>
    </row>
    <row r="10250" spans="9:14" x14ac:dyDescent="0.25">
      <c r="I10250" s="42"/>
      <c r="J10250" s="19"/>
      <c r="K10250" s="19"/>
      <c r="N10250" s="7" t="str">
        <f>IF(ISBLANK(C10250),"",SUMIFS($D$4:D10250,$C$4:C10250,C10250))</f>
        <v/>
      </c>
    </row>
    <row r="10251" spans="9:14" x14ac:dyDescent="0.25">
      <c r="I10251" s="42"/>
      <c r="J10251" s="19"/>
      <c r="K10251" s="19"/>
      <c r="N10251" s="7" t="str">
        <f>IF(ISBLANK(C10251),"",SUMIFS($D$4:D10251,$C$4:C10251,C10251))</f>
        <v/>
      </c>
    </row>
    <row r="10252" spans="9:14" x14ac:dyDescent="0.25">
      <c r="I10252" s="42"/>
      <c r="J10252" s="19"/>
      <c r="K10252" s="19"/>
      <c r="N10252" s="7" t="str">
        <f>IF(ISBLANK(C10252),"",SUMIFS($D$4:D10252,$C$4:C10252,C10252))</f>
        <v/>
      </c>
    </row>
    <row r="10253" spans="9:14" x14ac:dyDescent="0.25">
      <c r="I10253" s="42"/>
      <c r="J10253" s="19"/>
      <c r="K10253" s="19"/>
      <c r="N10253" s="7" t="str">
        <f>IF(ISBLANK(C10253),"",SUMIFS($D$4:D10253,$C$4:C10253,C10253))</f>
        <v/>
      </c>
    </row>
    <row r="10254" spans="9:14" x14ac:dyDescent="0.25">
      <c r="I10254" s="42"/>
      <c r="J10254" s="19"/>
      <c r="K10254" s="19"/>
      <c r="N10254" s="7" t="str">
        <f>IF(ISBLANK(C10254),"",SUMIFS($D$4:D10254,$C$4:C10254,C10254))</f>
        <v/>
      </c>
    </row>
    <row r="10255" spans="9:14" x14ac:dyDescent="0.25">
      <c r="I10255" s="42"/>
      <c r="J10255" s="19"/>
      <c r="K10255" s="19"/>
      <c r="N10255" s="7" t="str">
        <f>IF(ISBLANK(C10255),"",SUMIFS($D$4:D10255,$C$4:C10255,C10255))</f>
        <v/>
      </c>
    </row>
    <row r="10256" spans="9:14" x14ac:dyDescent="0.25">
      <c r="I10256" s="42"/>
      <c r="J10256" s="19"/>
      <c r="K10256" s="19"/>
      <c r="N10256" s="7" t="str">
        <f>IF(ISBLANK(C10256),"",SUMIFS($D$4:D10256,$C$4:C10256,C10256))</f>
        <v/>
      </c>
    </row>
    <row r="10257" spans="9:14" x14ac:dyDescent="0.25">
      <c r="I10257" s="42"/>
      <c r="J10257" s="19"/>
      <c r="K10257" s="19"/>
      <c r="N10257" s="7" t="str">
        <f>IF(ISBLANK(C10257),"",SUMIFS($D$4:D10257,$C$4:C10257,C10257))</f>
        <v/>
      </c>
    </row>
    <row r="10258" spans="9:14" x14ac:dyDescent="0.25">
      <c r="I10258" s="42"/>
      <c r="J10258" s="19"/>
      <c r="K10258" s="19"/>
      <c r="N10258" s="7" t="str">
        <f>IF(ISBLANK(C10258),"",SUMIFS($D$4:D10258,$C$4:C10258,C10258))</f>
        <v/>
      </c>
    </row>
    <row r="10259" spans="9:14" x14ac:dyDescent="0.25">
      <c r="I10259" s="42"/>
      <c r="J10259" s="19"/>
      <c r="K10259" s="19"/>
      <c r="N10259" s="7" t="str">
        <f>IF(ISBLANK(C10259),"",SUMIFS($D$4:D10259,$C$4:C10259,C10259))</f>
        <v/>
      </c>
    </row>
    <row r="10260" spans="9:14" x14ac:dyDescent="0.25">
      <c r="I10260" s="42"/>
      <c r="J10260" s="19"/>
      <c r="K10260" s="19"/>
      <c r="N10260" s="7" t="str">
        <f>IF(ISBLANK(C10260),"",SUMIFS($D$4:D10260,$C$4:C10260,C10260))</f>
        <v/>
      </c>
    </row>
    <row r="10261" spans="9:14" x14ac:dyDescent="0.25">
      <c r="I10261" s="42"/>
      <c r="J10261" s="19"/>
      <c r="K10261" s="19"/>
      <c r="N10261" s="7" t="str">
        <f>IF(ISBLANK(C10261),"",SUMIFS($D$4:D10261,$C$4:C10261,C10261))</f>
        <v/>
      </c>
    </row>
    <row r="10262" spans="9:14" x14ac:dyDescent="0.25">
      <c r="I10262" s="42"/>
      <c r="J10262" s="19"/>
      <c r="K10262" s="19"/>
      <c r="N10262" s="7" t="str">
        <f>IF(ISBLANK(C10262),"",SUMIFS($D$4:D10262,$C$4:C10262,C10262))</f>
        <v/>
      </c>
    </row>
    <row r="10263" spans="9:14" x14ac:dyDescent="0.25">
      <c r="I10263" s="42"/>
      <c r="J10263" s="19"/>
      <c r="K10263" s="19"/>
      <c r="N10263" s="7" t="str">
        <f>IF(ISBLANK(C10263),"",SUMIFS($D$4:D10263,$C$4:C10263,C10263))</f>
        <v/>
      </c>
    </row>
    <row r="10264" spans="9:14" x14ac:dyDescent="0.25">
      <c r="I10264" s="42"/>
      <c r="J10264" s="19"/>
      <c r="K10264" s="19"/>
      <c r="N10264" s="7" t="str">
        <f>IF(ISBLANK(C10264),"",SUMIFS($D$4:D10264,$C$4:C10264,C10264))</f>
        <v/>
      </c>
    </row>
    <row r="10265" spans="9:14" x14ac:dyDescent="0.25">
      <c r="I10265" s="42"/>
      <c r="J10265" s="19"/>
      <c r="K10265" s="19"/>
      <c r="N10265" s="7" t="str">
        <f>IF(ISBLANK(C10265),"",SUMIFS($D$4:D10265,$C$4:C10265,C10265))</f>
        <v/>
      </c>
    </row>
    <row r="10266" spans="9:14" x14ac:dyDescent="0.25">
      <c r="I10266" s="42"/>
      <c r="J10266" s="19"/>
      <c r="K10266" s="19"/>
      <c r="N10266" s="7" t="str">
        <f>IF(ISBLANK(C10266),"",SUMIFS($D$4:D10266,$C$4:C10266,C10266))</f>
        <v/>
      </c>
    </row>
    <row r="10267" spans="9:14" x14ac:dyDescent="0.25">
      <c r="I10267" s="42"/>
      <c r="J10267" s="19"/>
      <c r="K10267" s="19"/>
      <c r="N10267" s="7" t="str">
        <f>IF(ISBLANK(C10267),"",SUMIFS($D$4:D10267,$C$4:C10267,C10267))</f>
        <v/>
      </c>
    </row>
    <row r="10268" spans="9:14" x14ac:dyDescent="0.25">
      <c r="I10268" s="42"/>
      <c r="J10268" s="19"/>
      <c r="K10268" s="19"/>
      <c r="N10268" s="7" t="str">
        <f>IF(ISBLANK(C10268),"",SUMIFS($D$4:D10268,$C$4:C10268,C10268))</f>
        <v/>
      </c>
    </row>
    <row r="10269" spans="9:14" x14ac:dyDescent="0.25">
      <c r="I10269" s="42"/>
      <c r="J10269" s="19"/>
      <c r="K10269" s="19"/>
      <c r="N10269" s="7" t="str">
        <f>IF(ISBLANK(C10269),"",SUMIFS($D$4:D10269,$C$4:C10269,C10269))</f>
        <v/>
      </c>
    </row>
    <row r="10270" spans="9:14" x14ac:dyDescent="0.25">
      <c r="I10270" s="42"/>
      <c r="J10270" s="19"/>
      <c r="K10270" s="19"/>
      <c r="N10270" s="7" t="str">
        <f>IF(ISBLANK(C10270),"",SUMIFS($D$4:D10270,$C$4:C10270,C10270))</f>
        <v/>
      </c>
    </row>
    <row r="10271" spans="9:14" x14ac:dyDescent="0.25">
      <c r="I10271" s="42"/>
      <c r="J10271" s="19"/>
      <c r="K10271" s="19"/>
      <c r="N10271" s="7" t="str">
        <f>IF(ISBLANK(C10271),"",SUMIFS($D$4:D10271,$C$4:C10271,C10271))</f>
        <v/>
      </c>
    </row>
    <row r="10272" spans="9:14" x14ac:dyDescent="0.25">
      <c r="I10272" s="42"/>
      <c r="J10272" s="19"/>
      <c r="K10272" s="19"/>
      <c r="N10272" s="7" t="str">
        <f>IF(ISBLANK(C10272),"",SUMIFS($D$4:D10272,$C$4:C10272,C10272))</f>
        <v/>
      </c>
    </row>
    <row r="10273" spans="9:14" x14ac:dyDescent="0.25">
      <c r="I10273" s="42"/>
      <c r="J10273" s="19"/>
      <c r="K10273" s="19"/>
      <c r="N10273" s="7" t="str">
        <f>IF(ISBLANK(C10273),"",SUMIFS($D$4:D10273,$C$4:C10273,C10273))</f>
        <v/>
      </c>
    </row>
    <row r="10274" spans="9:14" x14ac:dyDescent="0.25">
      <c r="I10274" s="42"/>
      <c r="J10274" s="19"/>
      <c r="K10274" s="19"/>
      <c r="N10274" s="7" t="str">
        <f>IF(ISBLANK(C10274),"",SUMIFS($D$4:D10274,$C$4:C10274,C10274))</f>
        <v/>
      </c>
    </row>
    <row r="10275" spans="9:14" x14ac:dyDescent="0.25">
      <c r="I10275" s="42"/>
      <c r="J10275" s="19"/>
      <c r="K10275" s="19"/>
      <c r="N10275" s="7" t="str">
        <f>IF(ISBLANK(C10275),"",SUMIFS($D$4:D10275,$C$4:C10275,C10275))</f>
        <v/>
      </c>
    </row>
    <row r="10276" spans="9:14" x14ac:dyDescent="0.25">
      <c r="I10276" s="42"/>
      <c r="J10276" s="19"/>
      <c r="K10276" s="19"/>
      <c r="N10276" s="7" t="str">
        <f>IF(ISBLANK(C10276),"",SUMIFS($D$4:D10276,$C$4:C10276,C10276))</f>
        <v/>
      </c>
    </row>
    <row r="10277" spans="9:14" x14ac:dyDescent="0.25">
      <c r="I10277" s="42"/>
      <c r="J10277" s="19"/>
      <c r="K10277" s="19"/>
      <c r="N10277" s="7" t="str">
        <f>IF(ISBLANK(C10277),"",SUMIFS($D$4:D10277,$C$4:C10277,C10277))</f>
        <v/>
      </c>
    </row>
    <row r="10278" spans="9:14" x14ac:dyDescent="0.25">
      <c r="I10278" s="42"/>
      <c r="J10278" s="19"/>
      <c r="K10278" s="19"/>
      <c r="N10278" s="7" t="str">
        <f>IF(ISBLANK(C10278),"",SUMIFS($D$4:D10278,$C$4:C10278,C10278))</f>
        <v/>
      </c>
    </row>
    <row r="10279" spans="9:14" x14ac:dyDescent="0.25">
      <c r="I10279" s="42"/>
      <c r="J10279" s="19"/>
      <c r="K10279" s="19"/>
      <c r="N10279" s="7" t="str">
        <f>IF(ISBLANK(C10279),"",SUMIFS($D$4:D10279,$C$4:C10279,C10279))</f>
        <v/>
      </c>
    </row>
    <row r="10280" spans="9:14" x14ac:dyDescent="0.25">
      <c r="I10280" s="42"/>
      <c r="J10280" s="19"/>
      <c r="K10280" s="19"/>
      <c r="N10280" s="7" t="str">
        <f>IF(ISBLANK(C10280),"",SUMIFS($D$4:D10280,$C$4:C10280,C10280))</f>
        <v/>
      </c>
    </row>
    <row r="10281" spans="9:14" x14ac:dyDescent="0.25">
      <c r="I10281" s="42"/>
      <c r="J10281" s="19"/>
      <c r="K10281" s="19"/>
      <c r="N10281" s="7" t="str">
        <f>IF(ISBLANK(C10281),"",SUMIFS($D$4:D10281,$C$4:C10281,C10281))</f>
        <v/>
      </c>
    </row>
    <row r="10282" spans="9:14" x14ac:dyDescent="0.25">
      <c r="I10282" s="42"/>
      <c r="J10282" s="19"/>
      <c r="K10282" s="19"/>
      <c r="N10282" s="7" t="str">
        <f>IF(ISBLANK(C10282),"",SUMIFS($D$4:D10282,$C$4:C10282,C10282))</f>
        <v/>
      </c>
    </row>
    <row r="10283" spans="9:14" x14ac:dyDescent="0.25">
      <c r="I10283" s="42"/>
      <c r="J10283" s="19"/>
      <c r="K10283" s="19"/>
      <c r="N10283" s="7" t="str">
        <f>IF(ISBLANK(C10283),"",SUMIFS($D$4:D10283,$C$4:C10283,C10283))</f>
        <v/>
      </c>
    </row>
    <row r="10284" spans="9:14" x14ac:dyDescent="0.25">
      <c r="I10284" s="42"/>
      <c r="J10284" s="19"/>
      <c r="K10284" s="19"/>
      <c r="N10284" s="7" t="str">
        <f>IF(ISBLANK(C10284),"",SUMIFS($D$4:D10284,$C$4:C10284,C10284))</f>
        <v/>
      </c>
    </row>
    <row r="10285" spans="9:14" x14ac:dyDescent="0.25">
      <c r="I10285" s="42"/>
      <c r="J10285" s="19"/>
      <c r="K10285" s="19"/>
      <c r="N10285" s="7" t="str">
        <f>IF(ISBLANK(C10285),"",SUMIFS($D$4:D10285,$C$4:C10285,C10285))</f>
        <v/>
      </c>
    </row>
    <row r="10286" spans="9:14" x14ac:dyDescent="0.25">
      <c r="I10286" s="42"/>
      <c r="J10286" s="19"/>
      <c r="K10286" s="19"/>
      <c r="N10286" s="7" t="str">
        <f>IF(ISBLANK(C10286),"",SUMIFS($D$4:D10286,$C$4:C10286,C10286))</f>
        <v/>
      </c>
    </row>
    <row r="10287" spans="9:14" x14ac:dyDescent="0.25">
      <c r="I10287" s="42"/>
      <c r="J10287" s="19"/>
      <c r="K10287" s="19"/>
      <c r="N10287" s="7" t="str">
        <f>IF(ISBLANK(C10287),"",SUMIFS($D$4:D10287,$C$4:C10287,C10287))</f>
        <v/>
      </c>
    </row>
    <row r="10288" spans="9:14" x14ac:dyDescent="0.25">
      <c r="I10288" s="42"/>
      <c r="J10288" s="19"/>
      <c r="K10288" s="19"/>
      <c r="N10288" s="7" t="str">
        <f>IF(ISBLANK(C10288),"",SUMIFS($D$4:D10288,$C$4:C10288,C10288))</f>
        <v/>
      </c>
    </row>
    <row r="10289" spans="9:14" x14ac:dyDescent="0.25">
      <c r="I10289" s="42"/>
      <c r="J10289" s="19"/>
      <c r="K10289" s="19"/>
      <c r="N10289" s="7" t="str">
        <f>IF(ISBLANK(C10289),"",SUMIFS($D$4:D10289,$C$4:C10289,C10289))</f>
        <v/>
      </c>
    </row>
    <row r="10290" spans="9:14" x14ac:dyDescent="0.25">
      <c r="I10290" s="42"/>
      <c r="J10290" s="19"/>
      <c r="K10290" s="19"/>
      <c r="N10290" s="7" t="str">
        <f>IF(ISBLANK(C10290),"",SUMIFS($D$4:D10290,$C$4:C10290,C10290))</f>
        <v/>
      </c>
    </row>
    <row r="10291" spans="9:14" x14ac:dyDescent="0.25">
      <c r="I10291" s="42"/>
      <c r="J10291" s="19"/>
      <c r="K10291" s="19"/>
      <c r="N10291" s="7" t="str">
        <f>IF(ISBLANK(C10291),"",SUMIFS($D$4:D10291,$C$4:C10291,C10291))</f>
        <v/>
      </c>
    </row>
    <row r="10292" spans="9:14" x14ac:dyDescent="0.25">
      <c r="I10292" s="42"/>
      <c r="J10292" s="19"/>
      <c r="K10292" s="19"/>
      <c r="N10292" s="7" t="str">
        <f>IF(ISBLANK(C10292),"",SUMIFS($D$4:D10292,$C$4:C10292,C10292))</f>
        <v/>
      </c>
    </row>
    <row r="10293" spans="9:14" x14ac:dyDescent="0.25">
      <c r="I10293" s="42"/>
      <c r="J10293" s="19"/>
      <c r="K10293" s="19"/>
      <c r="N10293" s="7" t="str">
        <f>IF(ISBLANK(C10293),"",SUMIFS($D$4:D10293,$C$4:C10293,C10293))</f>
        <v/>
      </c>
    </row>
    <row r="10294" spans="9:14" x14ac:dyDescent="0.25">
      <c r="I10294" s="42"/>
      <c r="J10294" s="19"/>
      <c r="K10294" s="19"/>
      <c r="N10294" s="7" t="str">
        <f>IF(ISBLANK(C10294),"",SUMIFS($D$4:D10294,$C$4:C10294,C10294))</f>
        <v/>
      </c>
    </row>
    <row r="10295" spans="9:14" x14ac:dyDescent="0.25">
      <c r="I10295" s="42"/>
      <c r="J10295" s="19"/>
      <c r="K10295" s="19"/>
      <c r="N10295" s="7" t="str">
        <f>IF(ISBLANK(C10295),"",SUMIFS($D$4:D10295,$C$4:C10295,C10295))</f>
        <v/>
      </c>
    </row>
    <row r="10296" spans="9:14" x14ac:dyDescent="0.25">
      <c r="I10296" s="42"/>
      <c r="J10296" s="19"/>
      <c r="K10296" s="19"/>
      <c r="N10296" s="7" t="str">
        <f>IF(ISBLANK(C10296),"",SUMIFS($D$4:D10296,$C$4:C10296,C10296))</f>
        <v/>
      </c>
    </row>
    <row r="10297" spans="9:14" x14ac:dyDescent="0.25">
      <c r="I10297" s="42"/>
      <c r="J10297" s="19"/>
      <c r="K10297" s="19"/>
      <c r="N10297" s="7" t="str">
        <f>IF(ISBLANK(C10297),"",SUMIFS($D$4:D10297,$C$4:C10297,C10297))</f>
        <v/>
      </c>
    </row>
    <row r="10298" spans="9:14" x14ac:dyDescent="0.25">
      <c r="I10298" s="42"/>
      <c r="J10298" s="19"/>
      <c r="K10298" s="19"/>
      <c r="N10298" s="7" t="str">
        <f>IF(ISBLANK(C10298),"",SUMIFS($D$4:D10298,$C$4:C10298,C10298))</f>
        <v/>
      </c>
    </row>
    <row r="10299" spans="9:14" x14ac:dyDescent="0.25">
      <c r="I10299" s="42"/>
      <c r="J10299" s="19"/>
      <c r="K10299" s="19"/>
      <c r="N10299" s="7" t="str">
        <f>IF(ISBLANK(C10299),"",SUMIFS($D$4:D10299,$C$4:C10299,C10299))</f>
        <v/>
      </c>
    </row>
    <row r="10300" spans="9:14" x14ac:dyDescent="0.25">
      <c r="I10300" s="42"/>
      <c r="J10300" s="19"/>
      <c r="K10300" s="19"/>
      <c r="N10300" s="7" t="str">
        <f>IF(ISBLANK(C10300),"",SUMIFS($D$4:D10300,$C$4:C10300,C10300))</f>
        <v/>
      </c>
    </row>
    <row r="10301" spans="9:14" x14ac:dyDescent="0.25">
      <c r="I10301" s="42"/>
      <c r="J10301" s="19"/>
      <c r="K10301" s="19"/>
      <c r="N10301" s="7" t="str">
        <f>IF(ISBLANK(C10301),"",SUMIFS($D$4:D10301,$C$4:C10301,C10301))</f>
        <v/>
      </c>
    </row>
    <row r="10302" spans="9:14" x14ac:dyDescent="0.25">
      <c r="I10302" s="42"/>
      <c r="J10302" s="19"/>
      <c r="K10302" s="19"/>
      <c r="N10302" s="7" t="str">
        <f>IF(ISBLANK(C10302),"",SUMIFS($D$4:D10302,$C$4:C10302,C10302))</f>
        <v/>
      </c>
    </row>
    <row r="10303" spans="9:14" x14ac:dyDescent="0.25">
      <c r="I10303" s="42"/>
      <c r="J10303" s="19"/>
      <c r="K10303" s="19"/>
      <c r="N10303" s="7" t="str">
        <f>IF(ISBLANK(C10303),"",SUMIFS($D$4:D10303,$C$4:C10303,C10303))</f>
        <v/>
      </c>
    </row>
    <row r="10304" spans="9:14" x14ac:dyDescent="0.25">
      <c r="I10304" s="42"/>
      <c r="J10304" s="19"/>
      <c r="K10304" s="19"/>
      <c r="N10304" s="7" t="str">
        <f>IF(ISBLANK(C10304),"",SUMIFS($D$4:D10304,$C$4:C10304,C10304))</f>
        <v/>
      </c>
    </row>
    <row r="10305" spans="9:14" x14ac:dyDescent="0.25">
      <c r="I10305" s="42"/>
      <c r="J10305" s="19"/>
      <c r="K10305" s="19"/>
      <c r="N10305" s="7" t="str">
        <f>IF(ISBLANK(C10305),"",SUMIFS($D$4:D10305,$C$4:C10305,C10305))</f>
        <v/>
      </c>
    </row>
    <row r="10306" spans="9:14" x14ac:dyDescent="0.25">
      <c r="I10306" s="42"/>
      <c r="J10306" s="19"/>
      <c r="K10306" s="19"/>
      <c r="N10306" s="7" t="str">
        <f>IF(ISBLANK(C10306),"",SUMIFS($D$4:D10306,$C$4:C10306,C10306))</f>
        <v/>
      </c>
    </row>
    <row r="10307" spans="9:14" x14ac:dyDescent="0.25">
      <c r="I10307" s="42"/>
      <c r="J10307" s="19"/>
      <c r="K10307" s="19"/>
      <c r="N10307" s="7" t="str">
        <f>IF(ISBLANK(C10307),"",SUMIFS($D$4:D10307,$C$4:C10307,C10307))</f>
        <v/>
      </c>
    </row>
    <row r="10308" spans="9:14" x14ac:dyDescent="0.25">
      <c r="I10308" s="42"/>
      <c r="J10308" s="19"/>
      <c r="K10308" s="19"/>
      <c r="N10308" s="7" t="str">
        <f>IF(ISBLANK(C10308),"",SUMIFS($D$4:D10308,$C$4:C10308,C10308))</f>
        <v/>
      </c>
    </row>
    <row r="10309" spans="9:14" x14ac:dyDescent="0.25">
      <c r="I10309" s="42"/>
      <c r="J10309" s="19"/>
      <c r="K10309" s="19"/>
      <c r="N10309" s="7" t="str">
        <f>IF(ISBLANK(C10309),"",SUMIFS($D$4:D10309,$C$4:C10309,C10309))</f>
        <v/>
      </c>
    </row>
    <row r="10310" spans="9:14" x14ac:dyDescent="0.25">
      <c r="I10310" s="42"/>
      <c r="J10310" s="19"/>
      <c r="K10310" s="19"/>
      <c r="N10310" s="7" t="str">
        <f>IF(ISBLANK(C10310),"",SUMIFS($D$4:D10310,$C$4:C10310,C10310))</f>
        <v/>
      </c>
    </row>
    <row r="10311" spans="9:14" x14ac:dyDescent="0.25">
      <c r="I10311" s="42"/>
      <c r="J10311" s="19"/>
      <c r="K10311" s="19"/>
      <c r="N10311" s="7" t="str">
        <f>IF(ISBLANK(C10311),"",SUMIFS($D$4:D10311,$C$4:C10311,C10311))</f>
        <v/>
      </c>
    </row>
    <row r="10312" spans="9:14" x14ac:dyDescent="0.25">
      <c r="I10312" s="42"/>
      <c r="J10312" s="19"/>
      <c r="K10312" s="19"/>
      <c r="N10312" s="7" t="str">
        <f>IF(ISBLANK(C10312),"",SUMIFS($D$4:D10312,$C$4:C10312,C10312))</f>
        <v/>
      </c>
    </row>
    <row r="10313" spans="9:14" x14ac:dyDescent="0.25">
      <c r="I10313" s="42"/>
      <c r="J10313" s="19"/>
      <c r="K10313" s="19"/>
      <c r="N10313" s="7" t="str">
        <f>IF(ISBLANK(C10313),"",SUMIFS($D$4:D10313,$C$4:C10313,C10313))</f>
        <v/>
      </c>
    </row>
    <row r="10314" spans="9:14" x14ac:dyDescent="0.25">
      <c r="I10314" s="42"/>
      <c r="J10314" s="19"/>
      <c r="K10314" s="19"/>
      <c r="N10314" s="7" t="str">
        <f>IF(ISBLANK(C10314),"",SUMIFS($D$4:D10314,$C$4:C10314,C10314))</f>
        <v/>
      </c>
    </row>
    <row r="10315" spans="9:14" x14ac:dyDescent="0.25">
      <c r="I10315" s="42"/>
      <c r="J10315" s="19"/>
      <c r="K10315" s="19"/>
      <c r="N10315" s="7" t="str">
        <f>IF(ISBLANK(C10315),"",SUMIFS($D$4:D10315,$C$4:C10315,C10315))</f>
        <v/>
      </c>
    </row>
    <row r="10316" spans="9:14" x14ac:dyDescent="0.25">
      <c r="I10316" s="42"/>
      <c r="J10316" s="19"/>
      <c r="K10316" s="19"/>
      <c r="N10316" s="7" t="str">
        <f>IF(ISBLANK(C10316),"",SUMIFS($D$4:D10316,$C$4:C10316,C10316))</f>
        <v/>
      </c>
    </row>
    <row r="10317" spans="9:14" x14ac:dyDescent="0.25">
      <c r="I10317" s="42"/>
      <c r="J10317" s="19"/>
      <c r="K10317" s="19"/>
      <c r="N10317" s="7" t="str">
        <f>IF(ISBLANK(C10317),"",SUMIFS($D$4:D10317,$C$4:C10317,C10317))</f>
        <v/>
      </c>
    </row>
    <row r="10318" spans="9:14" x14ac:dyDescent="0.25">
      <c r="I10318" s="42"/>
      <c r="J10318" s="19"/>
      <c r="K10318" s="19"/>
      <c r="N10318" s="7" t="str">
        <f>IF(ISBLANK(C10318),"",SUMIFS($D$4:D10318,$C$4:C10318,C10318))</f>
        <v/>
      </c>
    </row>
    <row r="10319" spans="9:14" x14ac:dyDescent="0.25">
      <c r="I10319" s="42"/>
      <c r="J10319" s="19"/>
      <c r="K10319" s="19"/>
      <c r="N10319" s="7" t="str">
        <f>IF(ISBLANK(C10319),"",SUMIFS($D$4:D10319,$C$4:C10319,C10319))</f>
        <v/>
      </c>
    </row>
    <row r="10320" spans="9:14" x14ac:dyDescent="0.25">
      <c r="I10320" s="42"/>
      <c r="J10320" s="19"/>
      <c r="K10320" s="19"/>
      <c r="N10320" s="7" t="str">
        <f>IF(ISBLANK(C10320),"",SUMIFS($D$4:D10320,$C$4:C10320,C10320))</f>
        <v/>
      </c>
    </row>
    <row r="10321" spans="9:14" x14ac:dyDescent="0.25">
      <c r="I10321" s="42"/>
      <c r="J10321" s="19"/>
      <c r="K10321" s="19"/>
      <c r="N10321" s="7" t="str">
        <f>IF(ISBLANK(C10321),"",SUMIFS($D$4:D10321,$C$4:C10321,C10321))</f>
        <v/>
      </c>
    </row>
    <row r="10322" spans="9:14" x14ac:dyDescent="0.25">
      <c r="I10322" s="42"/>
      <c r="J10322" s="19"/>
      <c r="K10322" s="19"/>
      <c r="N10322" s="7" t="str">
        <f>IF(ISBLANK(C10322),"",SUMIFS($D$4:D10322,$C$4:C10322,C10322))</f>
        <v/>
      </c>
    </row>
    <row r="10323" spans="9:14" x14ac:dyDescent="0.25">
      <c r="I10323" s="42"/>
      <c r="J10323" s="19"/>
      <c r="K10323" s="19"/>
      <c r="N10323" s="7" t="str">
        <f>IF(ISBLANK(C10323),"",SUMIFS($D$4:D10323,$C$4:C10323,C10323))</f>
        <v/>
      </c>
    </row>
    <row r="10324" spans="9:14" x14ac:dyDescent="0.25">
      <c r="I10324" s="42"/>
      <c r="J10324" s="19"/>
      <c r="K10324" s="19"/>
      <c r="N10324" s="7" t="str">
        <f>IF(ISBLANK(C10324),"",SUMIFS($D$4:D10324,$C$4:C10324,C10324))</f>
        <v/>
      </c>
    </row>
    <row r="10325" spans="9:14" x14ac:dyDescent="0.25">
      <c r="I10325" s="42"/>
      <c r="J10325" s="19"/>
      <c r="K10325" s="19"/>
      <c r="N10325" s="7" t="str">
        <f>IF(ISBLANK(C10325),"",SUMIFS($D$4:D10325,$C$4:C10325,C10325))</f>
        <v/>
      </c>
    </row>
    <row r="10326" spans="9:14" x14ac:dyDescent="0.25">
      <c r="I10326" s="42"/>
      <c r="J10326" s="19"/>
      <c r="K10326" s="19"/>
      <c r="N10326" s="7" t="str">
        <f>IF(ISBLANK(C10326),"",SUMIFS($D$4:D10326,$C$4:C10326,C10326))</f>
        <v/>
      </c>
    </row>
    <row r="10327" spans="9:14" x14ac:dyDescent="0.25">
      <c r="I10327" s="42"/>
      <c r="J10327" s="19"/>
      <c r="K10327" s="19"/>
      <c r="N10327" s="7" t="str">
        <f>IF(ISBLANK(C10327),"",SUMIFS($D$4:D10327,$C$4:C10327,C10327))</f>
        <v/>
      </c>
    </row>
    <row r="10328" spans="9:14" x14ac:dyDescent="0.25">
      <c r="I10328" s="42"/>
      <c r="J10328" s="19"/>
      <c r="K10328" s="19"/>
      <c r="N10328" s="7" t="str">
        <f>IF(ISBLANK(C10328),"",SUMIFS($D$4:D10328,$C$4:C10328,C10328))</f>
        <v/>
      </c>
    </row>
    <row r="10329" spans="9:14" x14ac:dyDescent="0.25">
      <c r="I10329" s="42"/>
      <c r="J10329" s="19"/>
      <c r="K10329" s="19"/>
      <c r="N10329" s="7" t="str">
        <f>IF(ISBLANK(C10329),"",SUMIFS($D$4:D10329,$C$4:C10329,C10329))</f>
        <v/>
      </c>
    </row>
    <row r="10330" spans="9:14" x14ac:dyDescent="0.25">
      <c r="I10330" s="42"/>
      <c r="J10330" s="19"/>
      <c r="K10330" s="19"/>
      <c r="N10330" s="7" t="str">
        <f>IF(ISBLANK(C10330),"",SUMIFS($D$4:D10330,$C$4:C10330,C10330))</f>
        <v/>
      </c>
    </row>
    <row r="10331" spans="9:14" x14ac:dyDescent="0.25">
      <c r="I10331" s="42"/>
      <c r="J10331" s="19"/>
      <c r="K10331" s="19"/>
      <c r="N10331" s="7" t="str">
        <f>IF(ISBLANK(C10331),"",SUMIFS($D$4:D10331,$C$4:C10331,C10331))</f>
        <v/>
      </c>
    </row>
    <row r="10332" spans="9:14" x14ac:dyDescent="0.25">
      <c r="I10332" s="42"/>
      <c r="J10332" s="19"/>
      <c r="K10332" s="19"/>
      <c r="N10332" s="7" t="str">
        <f>IF(ISBLANK(C10332),"",SUMIFS($D$4:D10332,$C$4:C10332,C10332))</f>
        <v/>
      </c>
    </row>
    <row r="10333" spans="9:14" x14ac:dyDescent="0.25">
      <c r="I10333" s="42"/>
      <c r="J10333" s="19"/>
      <c r="K10333" s="19"/>
      <c r="N10333" s="7" t="str">
        <f>IF(ISBLANK(C10333),"",SUMIFS($D$4:D10333,$C$4:C10333,C10333))</f>
        <v/>
      </c>
    </row>
    <row r="10334" spans="9:14" x14ac:dyDescent="0.25">
      <c r="I10334" s="42"/>
      <c r="J10334" s="19"/>
      <c r="K10334" s="19"/>
      <c r="N10334" s="7" t="str">
        <f>IF(ISBLANK(C10334),"",SUMIFS($D$4:D10334,$C$4:C10334,C10334))</f>
        <v/>
      </c>
    </row>
    <row r="10335" spans="9:14" x14ac:dyDescent="0.25">
      <c r="I10335" s="42"/>
      <c r="J10335" s="19"/>
      <c r="K10335" s="19"/>
      <c r="N10335" s="7" t="str">
        <f>IF(ISBLANK(C10335),"",SUMIFS($D$4:D10335,$C$4:C10335,C10335))</f>
        <v/>
      </c>
    </row>
    <row r="10336" spans="9:14" x14ac:dyDescent="0.25">
      <c r="I10336" s="42"/>
      <c r="J10336" s="19"/>
      <c r="K10336" s="19"/>
      <c r="N10336" s="7" t="str">
        <f>IF(ISBLANK(C10336),"",SUMIFS($D$4:D10336,$C$4:C10336,C10336))</f>
        <v/>
      </c>
    </row>
    <row r="10337" spans="9:14" x14ac:dyDescent="0.25">
      <c r="I10337" s="42"/>
      <c r="J10337" s="19"/>
      <c r="K10337" s="19"/>
      <c r="N10337" s="7" t="str">
        <f>IF(ISBLANK(C10337),"",SUMIFS($D$4:D10337,$C$4:C10337,C10337))</f>
        <v/>
      </c>
    </row>
    <row r="10338" spans="9:14" x14ac:dyDescent="0.25">
      <c r="I10338" s="42"/>
      <c r="J10338" s="19"/>
      <c r="K10338" s="19"/>
      <c r="N10338" s="7" t="str">
        <f>IF(ISBLANK(C10338),"",SUMIFS($D$4:D10338,$C$4:C10338,C10338))</f>
        <v/>
      </c>
    </row>
    <row r="10339" spans="9:14" x14ac:dyDescent="0.25">
      <c r="I10339" s="42"/>
      <c r="J10339" s="19"/>
      <c r="K10339" s="19"/>
      <c r="N10339" s="7" t="str">
        <f>IF(ISBLANK(C10339),"",SUMIFS($D$4:D10339,$C$4:C10339,C10339))</f>
        <v/>
      </c>
    </row>
    <row r="10340" spans="9:14" x14ac:dyDescent="0.25">
      <c r="I10340" s="42"/>
      <c r="J10340" s="19"/>
      <c r="K10340" s="19"/>
      <c r="N10340" s="7" t="str">
        <f>IF(ISBLANK(C10340),"",SUMIFS($D$4:D10340,$C$4:C10340,C10340))</f>
        <v/>
      </c>
    </row>
    <row r="10341" spans="9:14" x14ac:dyDescent="0.25">
      <c r="I10341" s="42"/>
      <c r="J10341" s="19"/>
      <c r="K10341" s="19"/>
      <c r="N10341" s="7" t="str">
        <f>IF(ISBLANK(C10341),"",SUMIFS($D$4:D10341,$C$4:C10341,C10341))</f>
        <v/>
      </c>
    </row>
    <row r="10342" spans="9:14" x14ac:dyDescent="0.25">
      <c r="I10342" s="42"/>
      <c r="J10342" s="19"/>
      <c r="K10342" s="19"/>
      <c r="N10342" s="7" t="str">
        <f>IF(ISBLANK(C10342),"",SUMIFS($D$4:D10342,$C$4:C10342,C10342))</f>
        <v/>
      </c>
    </row>
    <row r="10343" spans="9:14" x14ac:dyDescent="0.25">
      <c r="I10343" s="42"/>
      <c r="J10343" s="19"/>
      <c r="K10343" s="19"/>
      <c r="N10343" s="7" t="str">
        <f>IF(ISBLANK(C10343),"",SUMIFS($D$4:D10343,$C$4:C10343,C10343))</f>
        <v/>
      </c>
    </row>
    <row r="10344" spans="9:14" x14ac:dyDescent="0.25">
      <c r="I10344" s="42"/>
      <c r="J10344" s="19"/>
      <c r="K10344" s="19"/>
      <c r="N10344" s="7" t="str">
        <f>IF(ISBLANK(C10344),"",SUMIFS($D$4:D10344,$C$4:C10344,C10344))</f>
        <v/>
      </c>
    </row>
    <row r="10345" spans="9:14" x14ac:dyDescent="0.25">
      <c r="I10345" s="42"/>
      <c r="J10345" s="19"/>
      <c r="K10345" s="19"/>
      <c r="N10345" s="7" t="str">
        <f>IF(ISBLANK(C10345),"",SUMIFS($D$4:D10345,$C$4:C10345,C10345))</f>
        <v/>
      </c>
    </row>
    <row r="10346" spans="9:14" x14ac:dyDescent="0.25">
      <c r="I10346" s="42"/>
      <c r="J10346" s="19"/>
      <c r="K10346" s="19"/>
      <c r="N10346" s="7" t="str">
        <f>IF(ISBLANK(C10346),"",SUMIFS($D$4:D10346,$C$4:C10346,C10346))</f>
        <v/>
      </c>
    </row>
    <row r="10347" spans="9:14" x14ac:dyDescent="0.25">
      <c r="I10347" s="42"/>
      <c r="J10347" s="19"/>
      <c r="K10347" s="19"/>
      <c r="N10347" s="7" t="str">
        <f>IF(ISBLANK(C10347),"",SUMIFS($D$4:D10347,$C$4:C10347,C10347))</f>
        <v/>
      </c>
    </row>
    <row r="10348" spans="9:14" x14ac:dyDescent="0.25">
      <c r="I10348" s="42"/>
      <c r="J10348" s="19"/>
      <c r="K10348" s="19"/>
      <c r="N10348" s="7" t="str">
        <f>IF(ISBLANK(C10348),"",SUMIFS($D$4:D10348,$C$4:C10348,C10348))</f>
        <v/>
      </c>
    </row>
    <row r="10349" spans="9:14" x14ac:dyDescent="0.25">
      <c r="I10349" s="42"/>
      <c r="J10349" s="19"/>
      <c r="K10349" s="19"/>
      <c r="N10349" s="7" t="str">
        <f>IF(ISBLANK(C10349),"",SUMIFS($D$4:D10349,$C$4:C10349,C10349))</f>
        <v/>
      </c>
    </row>
    <row r="10350" spans="9:14" x14ac:dyDescent="0.25">
      <c r="I10350" s="42"/>
      <c r="J10350" s="19"/>
      <c r="K10350" s="19"/>
      <c r="N10350" s="7" t="str">
        <f>IF(ISBLANK(C10350),"",SUMIFS($D$4:D10350,$C$4:C10350,C10350))</f>
        <v/>
      </c>
    </row>
    <row r="10351" spans="9:14" x14ac:dyDescent="0.25">
      <c r="I10351" s="42"/>
      <c r="J10351" s="19"/>
      <c r="K10351" s="19"/>
      <c r="N10351" s="7" t="str">
        <f>IF(ISBLANK(C10351),"",SUMIFS($D$4:D10351,$C$4:C10351,C10351))</f>
        <v/>
      </c>
    </row>
    <row r="10352" spans="9:14" x14ac:dyDescent="0.25">
      <c r="I10352" s="42"/>
      <c r="J10352" s="19"/>
      <c r="K10352" s="19"/>
      <c r="N10352" s="7" t="str">
        <f>IF(ISBLANK(C10352),"",SUMIFS($D$4:D10352,$C$4:C10352,C10352))</f>
        <v/>
      </c>
    </row>
    <row r="10353" spans="9:14" x14ac:dyDescent="0.25">
      <c r="I10353" s="42"/>
      <c r="J10353" s="19"/>
      <c r="K10353" s="19"/>
      <c r="N10353" s="7" t="str">
        <f>IF(ISBLANK(C10353),"",SUMIFS($D$4:D10353,$C$4:C10353,C10353))</f>
        <v/>
      </c>
    </row>
    <row r="10354" spans="9:14" x14ac:dyDescent="0.25">
      <c r="I10354" s="42"/>
      <c r="J10354" s="19"/>
      <c r="K10354" s="19"/>
      <c r="N10354" s="7" t="str">
        <f>IF(ISBLANK(C10354),"",SUMIFS($D$4:D10354,$C$4:C10354,C10354))</f>
        <v/>
      </c>
    </row>
    <row r="10355" spans="9:14" x14ac:dyDescent="0.25">
      <c r="I10355" s="42"/>
      <c r="J10355" s="19"/>
      <c r="K10355" s="19"/>
      <c r="N10355" s="7" t="str">
        <f>IF(ISBLANK(C10355),"",SUMIFS($D$4:D10355,$C$4:C10355,C10355))</f>
        <v/>
      </c>
    </row>
    <row r="10356" spans="9:14" x14ac:dyDescent="0.25">
      <c r="I10356" s="42"/>
      <c r="J10356" s="19"/>
      <c r="K10356" s="19"/>
      <c r="N10356" s="7" t="str">
        <f>IF(ISBLANK(C10356),"",SUMIFS($D$4:D10356,$C$4:C10356,C10356))</f>
        <v/>
      </c>
    </row>
    <row r="10357" spans="9:14" x14ac:dyDescent="0.25">
      <c r="I10357" s="42"/>
      <c r="J10357" s="19"/>
      <c r="K10357" s="19"/>
      <c r="N10357" s="7" t="str">
        <f>IF(ISBLANK(C10357),"",SUMIFS($D$4:D10357,$C$4:C10357,C10357))</f>
        <v/>
      </c>
    </row>
    <row r="10358" spans="9:14" x14ac:dyDescent="0.25">
      <c r="I10358" s="42"/>
      <c r="J10358" s="19"/>
      <c r="K10358" s="19"/>
      <c r="N10358" s="7" t="str">
        <f>IF(ISBLANK(C10358),"",SUMIFS($D$4:D10358,$C$4:C10358,C10358))</f>
        <v/>
      </c>
    </row>
    <row r="10359" spans="9:14" x14ac:dyDescent="0.25">
      <c r="I10359" s="42"/>
      <c r="J10359" s="19"/>
      <c r="K10359" s="19"/>
      <c r="N10359" s="7" t="str">
        <f>IF(ISBLANK(C10359),"",SUMIFS($D$4:D10359,$C$4:C10359,C10359))</f>
        <v/>
      </c>
    </row>
    <row r="10360" spans="9:14" x14ac:dyDescent="0.25">
      <c r="I10360" s="42"/>
      <c r="J10360" s="19"/>
      <c r="K10360" s="19"/>
      <c r="N10360" s="7" t="str">
        <f>IF(ISBLANK(C10360),"",SUMIFS($D$4:D10360,$C$4:C10360,C10360))</f>
        <v/>
      </c>
    </row>
    <row r="10361" spans="9:14" x14ac:dyDescent="0.25">
      <c r="I10361" s="42"/>
      <c r="J10361" s="19"/>
      <c r="K10361" s="19"/>
      <c r="N10361" s="7" t="str">
        <f>IF(ISBLANK(C10361),"",SUMIFS($D$4:D10361,$C$4:C10361,C10361))</f>
        <v/>
      </c>
    </row>
    <row r="10362" spans="9:14" x14ac:dyDescent="0.25">
      <c r="I10362" s="42"/>
      <c r="J10362" s="19"/>
      <c r="K10362" s="19"/>
      <c r="N10362" s="7" t="str">
        <f>IF(ISBLANK(C10362),"",SUMIFS($D$4:D10362,$C$4:C10362,C10362))</f>
        <v/>
      </c>
    </row>
    <row r="10363" spans="9:14" x14ac:dyDescent="0.25">
      <c r="I10363" s="42"/>
      <c r="J10363" s="19"/>
      <c r="K10363" s="19"/>
      <c r="N10363" s="7" t="str">
        <f>IF(ISBLANK(C10363),"",SUMIFS($D$4:D10363,$C$4:C10363,C10363))</f>
        <v/>
      </c>
    </row>
    <row r="10364" spans="9:14" x14ac:dyDescent="0.25">
      <c r="I10364" s="42"/>
      <c r="J10364" s="19"/>
      <c r="K10364" s="19"/>
      <c r="N10364" s="7" t="str">
        <f>IF(ISBLANK(C10364),"",SUMIFS($D$4:D10364,$C$4:C10364,C10364))</f>
        <v/>
      </c>
    </row>
    <row r="10365" spans="9:14" x14ac:dyDescent="0.25">
      <c r="I10365" s="42"/>
      <c r="J10365" s="19"/>
      <c r="K10365" s="19"/>
      <c r="N10365" s="7" t="str">
        <f>IF(ISBLANK(C10365),"",SUMIFS($D$4:D10365,$C$4:C10365,C10365))</f>
        <v/>
      </c>
    </row>
    <row r="10366" spans="9:14" x14ac:dyDescent="0.25">
      <c r="I10366" s="42"/>
      <c r="J10366" s="19"/>
      <c r="K10366" s="19"/>
      <c r="N10366" s="7" t="str">
        <f>IF(ISBLANK(C10366),"",SUMIFS($D$4:D10366,$C$4:C10366,C10366))</f>
        <v/>
      </c>
    </row>
    <row r="10367" spans="9:14" x14ac:dyDescent="0.25">
      <c r="I10367" s="42"/>
      <c r="J10367" s="19"/>
      <c r="K10367" s="19"/>
      <c r="N10367" s="7" t="str">
        <f>IF(ISBLANK(C10367),"",SUMIFS($D$4:D10367,$C$4:C10367,C10367))</f>
        <v/>
      </c>
    </row>
    <row r="10368" spans="9:14" x14ac:dyDescent="0.25">
      <c r="I10368" s="42"/>
      <c r="J10368" s="19"/>
      <c r="K10368" s="19"/>
      <c r="N10368" s="7" t="str">
        <f>IF(ISBLANK(C10368),"",SUMIFS($D$4:D10368,$C$4:C10368,C10368))</f>
        <v/>
      </c>
    </row>
    <row r="10369" spans="9:14" x14ac:dyDescent="0.25">
      <c r="I10369" s="42"/>
      <c r="J10369" s="19"/>
      <c r="K10369" s="19"/>
      <c r="N10369" s="7" t="str">
        <f>IF(ISBLANK(C10369),"",SUMIFS($D$4:D10369,$C$4:C10369,C10369))</f>
        <v/>
      </c>
    </row>
    <row r="10370" spans="9:14" x14ac:dyDescent="0.25">
      <c r="I10370" s="42"/>
      <c r="J10370" s="19"/>
      <c r="K10370" s="19"/>
      <c r="N10370" s="7" t="str">
        <f>IF(ISBLANK(C10370),"",SUMIFS($D$4:D10370,$C$4:C10370,C10370))</f>
        <v/>
      </c>
    </row>
    <row r="10371" spans="9:14" x14ac:dyDescent="0.25">
      <c r="I10371" s="42"/>
      <c r="J10371" s="19"/>
      <c r="K10371" s="19"/>
      <c r="N10371" s="7" t="str">
        <f>IF(ISBLANK(C10371),"",SUMIFS($D$4:D10371,$C$4:C10371,C10371))</f>
        <v/>
      </c>
    </row>
    <row r="10372" spans="9:14" x14ac:dyDescent="0.25">
      <c r="I10372" s="42"/>
      <c r="J10372" s="19"/>
      <c r="K10372" s="19"/>
      <c r="N10372" s="7" t="str">
        <f>IF(ISBLANK(C10372),"",SUMIFS($D$4:D10372,$C$4:C10372,C10372))</f>
        <v/>
      </c>
    </row>
    <row r="10373" spans="9:14" x14ac:dyDescent="0.25">
      <c r="I10373" s="42"/>
      <c r="J10373" s="19"/>
      <c r="K10373" s="19"/>
      <c r="N10373" s="7" t="str">
        <f>IF(ISBLANK(C10373),"",SUMIFS($D$4:D10373,$C$4:C10373,C10373))</f>
        <v/>
      </c>
    </row>
    <row r="10374" spans="9:14" x14ac:dyDescent="0.25">
      <c r="I10374" s="42"/>
      <c r="J10374" s="19"/>
      <c r="K10374" s="19"/>
      <c r="N10374" s="7" t="str">
        <f>IF(ISBLANK(C10374),"",SUMIFS($D$4:D10374,$C$4:C10374,C10374))</f>
        <v/>
      </c>
    </row>
    <row r="10375" spans="9:14" x14ac:dyDescent="0.25">
      <c r="I10375" s="42"/>
      <c r="J10375" s="19"/>
      <c r="K10375" s="19"/>
      <c r="N10375" s="7" t="str">
        <f>IF(ISBLANK(C10375),"",SUMIFS($D$4:D10375,$C$4:C10375,C10375))</f>
        <v/>
      </c>
    </row>
    <row r="10376" spans="9:14" x14ac:dyDescent="0.25">
      <c r="I10376" s="42"/>
      <c r="J10376" s="19"/>
      <c r="K10376" s="19"/>
      <c r="N10376" s="7" t="str">
        <f>IF(ISBLANK(C10376),"",SUMIFS($D$4:D10376,$C$4:C10376,C10376))</f>
        <v/>
      </c>
    </row>
    <row r="10377" spans="9:14" x14ac:dyDescent="0.25">
      <c r="I10377" s="42"/>
      <c r="J10377" s="19"/>
      <c r="K10377" s="19"/>
      <c r="N10377" s="7" t="str">
        <f>IF(ISBLANK(C10377),"",SUMIFS($D$4:D10377,$C$4:C10377,C10377))</f>
        <v/>
      </c>
    </row>
    <row r="10378" spans="9:14" x14ac:dyDescent="0.25">
      <c r="I10378" s="42"/>
      <c r="J10378" s="19"/>
      <c r="K10378" s="19"/>
      <c r="N10378" s="7" t="str">
        <f>IF(ISBLANK(C10378),"",SUMIFS($D$4:D10378,$C$4:C10378,C10378))</f>
        <v/>
      </c>
    </row>
    <row r="10379" spans="9:14" x14ac:dyDescent="0.25">
      <c r="I10379" s="42"/>
      <c r="J10379" s="19"/>
      <c r="K10379" s="19"/>
      <c r="N10379" s="7" t="str">
        <f>IF(ISBLANK(C10379),"",SUMIFS($D$4:D10379,$C$4:C10379,C10379))</f>
        <v/>
      </c>
    </row>
    <row r="10380" spans="9:14" x14ac:dyDescent="0.25">
      <c r="I10380" s="42"/>
      <c r="J10380" s="19"/>
      <c r="K10380" s="19"/>
      <c r="N10380" s="7" t="str">
        <f>IF(ISBLANK(C10380),"",SUMIFS($D$4:D10380,$C$4:C10380,C10380))</f>
        <v/>
      </c>
    </row>
    <row r="10381" spans="9:14" x14ac:dyDescent="0.25">
      <c r="I10381" s="42"/>
      <c r="J10381" s="19"/>
      <c r="K10381" s="19"/>
      <c r="N10381" s="7" t="str">
        <f>IF(ISBLANK(C10381),"",SUMIFS($D$4:D10381,$C$4:C10381,C10381))</f>
        <v/>
      </c>
    </row>
    <row r="10382" spans="9:14" x14ac:dyDescent="0.25">
      <c r="I10382" s="42"/>
      <c r="J10382" s="19"/>
      <c r="K10382" s="19"/>
      <c r="N10382" s="7" t="str">
        <f>IF(ISBLANK(C10382),"",SUMIFS($D$4:D10382,$C$4:C10382,C10382))</f>
        <v/>
      </c>
    </row>
    <row r="10383" spans="9:14" x14ac:dyDescent="0.25">
      <c r="I10383" s="42"/>
      <c r="J10383" s="19"/>
      <c r="K10383" s="19"/>
      <c r="N10383" s="7" t="str">
        <f>IF(ISBLANK(C10383),"",SUMIFS($D$4:D10383,$C$4:C10383,C10383))</f>
        <v/>
      </c>
    </row>
    <row r="10384" spans="9:14" x14ac:dyDescent="0.25">
      <c r="I10384" s="42"/>
      <c r="J10384" s="19"/>
      <c r="K10384" s="19"/>
      <c r="N10384" s="7" t="str">
        <f>IF(ISBLANK(C10384),"",SUMIFS($D$4:D10384,$C$4:C10384,C10384))</f>
        <v/>
      </c>
    </row>
    <row r="10385" spans="9:14" x14ac:dyDescent="0.25">
      <c r="I10385" s="42"/>
      <c r="J10385" s="19"/>
      <c r="K10385" s="19"/>
      <c r="N10385" s="7" t="str">
        <f>IF(ISBLANK(C10385),"",SUMIFS($D$4:D10385,$C$4:C10385,C10385))</f>
        <v/>
      </c>
    </row>
    <row r="10386" spans="9:14" x14ac:dyDescent="0.25">
      <c r="I10386" s="42"/>
      <c r="J10386" s="19"/>
      <c r="K10386" s="19"/>
      <c r="N10386" s="7" t="str">
        <f>IF(ISBLANK(C10386),"",SUMIFS($D$4:D10386,$C$4:C10386,C10386))</f>
        <v/>
      </c>
    </row>
    <row r="10387" spans="9:14" x14ac:dyDescent="0.25">
      <c r="I10387" s="42"/>
      <c r="J10387" s="19"/>
      <c r="K10387" s="19"/>
      <c r="N10387" s="7" t="str">
        <f>IF(ISBLANK(C10387),"",SUMIFS($D$4:D10387,$C$4:C10387,C10387))</f>
        <v/>
      </c>
    </row>
    <row r="10388" spans="9:14" x14ac:dyDescent="0.25">
      <c r="I10388" s="42"/>
      <c r="J10388" s="19"/>
      <c r="K10388" s="19"/>
      <c r="N10388" s="7" t="str">
        <f>IF(ISBLANK(C10388),"",SUMIFS($D$4:D10388,$C$4:C10388,C10388))</f>
        <v/>
      </c>
    </row>
    <row r="10389" spans="9:14" x14ac:dyDescent="0.25">
      <c r="I10389" s="42"/>
      <c r="J10389" s="19"/>
      <c r="K10389" s="19"/>
      <c r="N10389" s="7" t="str">
        <f>IF(ISBLANK(C10389),"",SUMIFS($D$4:D10389,$C$4:C10389,C10389))</f>
        <v/>
      </c>
    </row>
    <row r="10390" spans="9:14" x14ac:dyDescent="0.25">
      <c r="I10390" s="42"/>
      <c r="J10390" s="19"/>
      <c r="K10390" s="19"/>
      <c r="N10390" s="7" t="str">
        <f>IF(ISBLANK(C10390),"",SUMIFS($D$4:D10390,$C$4:C10390,C10390))</f>
        <v/>
      </c>
    </row>
    <row r="10391" spans="9:14" x14ac:dyDescent="0.25">
      <c r="I10391" s="42"/>
      <c r="J10391" s="19"/>
      <c r="K10391" s="19"/>
      <c r="N10391" s="7" t="str">
        <f>IF(ISBLANK(C10391),"",SUMIFS($D$4:D10391,$C$4:C10391,C10391))</f>
        <v/>
      </c>
    </row>
    <row r="10392" spans="9:14" x14ac:dyDescent="0.25">
      <c r="I10392" s="42"/>
      <c r="J10392" s="19"/>
      <c r="K10392" s="19"/>
      <c r="N10392" s="7" t="str">
        <f>IF(ISBLANK(C10392),"",SUMIFS($D$4:D10392,$C$4:C10392,C10392))</f>
        <v/>
      </c>
    </row>
    <row r="10393" spans="9:14" x14ac:dyDescent="0.25">
      <c r="I10393" s="42"/>
      <c r="J10393" s="19"/>
      <c r="K10393" s="19"/>
      <c r="N10393" s="7" t="str">
        <f>IF(ISBLANK(C10393),"",SUMIFS($D$4:D10393,$C$4:C10393,C10393))</f>
        <v/>
      </c>
    </row>
    <row r="10394" spans="9:14" x14ac:dyDescent="0.25">
      <c r="I10394" s="42"/>
      <c r="J10394" s="19"/>
      <c r="K10394" s="19"/>
      <c r="N10394" s="7" t="str">
        <f>IF(ISBLANK(C10394),"",SUMIFS($D$4:D10394,$C$4:C10394,C10394))</f>
        <v/>
      </c>
    </row>
    <row r="10395" spans="9:14" x14ac:dyDescent="0.25">
      <c r="I10395" s="42"/>
      <c r="J10395" s="19"/>
      <c r="K10395" s="19"/>
      <c r="N10395" s="7" t="str">
        <f>IF(ISBLANK(C10395),"",SUMIFS($D$4:D10395,$C$4:C10395,C10395))</f>
        <v/>
      </c>
    </row>
    <row r="10396" spans="9:14" x14ac:dyDescent="0.25">
      <c r="I10396" s="42"/>
      <c r="J10396" s="19"/>
      <c r="K10396" s="19"/>
      <c r="N10396" s="7" t="str">
        <f>IF(ISBLANK(C10396),"",SUMIFS($D$4:D10396,$C$4:C10396,C10396))</f>
        <v/>
      </c>
    </row>
    <row r="10397" spans="9:14" x14ac:dyDescent="0.25">
      <c r="I10397" s="42"/>
      <c r="J10397" s="19"/>
      <c r="K10397" s="19"/>
      <c r="N10397" s="7" t="str">
        <f>IF(ISBLANK(C10397),"",SUMIFS($D$4:D10397,$C$4:C10397,C10397))</f>
        <v/>
      </c>
    </row>
    <row r="10398" spans="9:14" x14ac:dyDescent="0.25">
      <c r="I10398" s="42"/>
      <c r="J10398" s="19"/>
      <c r="K10398" s="19"/>
      <c r="N10398" s="7" t="str">
        <f>IF(ISBLANK(C10398),"",SUMIFS($D$4:D10398,$C$4:C10398,C10398))</f>
        <v/>
      </c>
    </row>
    <row r="10399" spans="9:14" x14ac:dyDescent="0.25">
      <c r="I10399" s="42"/>
      <c r="J10399" s="19"/>
      <c r="K10399" s="19"/>
      <c r="N10399" s="7" t="str">
        <f>IF(ISBLANK(C10399),"",SUMIFS($D$4:D10399,$C$4:C10399,C10399))</f>
        <v/>
      </c>
    </row>
    <row r="10400" spans="9:14" x14ac:dyDescent="0.25">
      <c r="I10400" s="42"/>
      <c r="J10400" s="19"/>
      <c r="K10400" s="19"/>
      <c r="N10400" s="7" t="str">
        <f>IF(ISBLANK(C10400),"",SUMIFS($D$4:D10400,$C$4:C10400,C10400))</f>
        <v/>
      </c>
    </row>
    <row r="10401" spans="9:14" x14ac:dyDescent="0.25">
      <c r="I10401" s="42"/>
      <c r="J10401" s="19"/>
      <c r="K10401" s="19"/>
      <c r="N10401" s="7" t="str">
        <f>IF(ISBLANK(C10401),"",SUMIFS($D$4:D10401,$C$4:C10401,C10401))</f>
        <v/>
      </c>
    </row>
    <row r="10402" spans="9:14" x14ac:dyDescent="0.25">
      <c r="I10402" s="42"/>
      <c r="J10402" s="19"/>
      <c r="K10402" s="19"/>
      <c r="N10402" s="7" t="str">
        <f>IF(ISBLANK(C10402),"",SUMIFS($D$4:D10402,$C$4:C10402,C10402))</f>
        <v/>
      </c>
    </row>
    <row r="10403" spans="9:14" x14ac:dyDescent="0.25">
      <c r="I10403" s="42"/>
      <c r="J10403" s="19"/>
      <c r="K10403" s="19"/>
      <c r="N10403" s="7" t="str">
        <f>IF(ISBLANK(C10403),"",SUMIFS($D$4:D10403,$C$4:C10403,C10403))</f>
        <v/>
      </c>
    </row>
    <row r="10404" spans="9:14" x14ac:dyDescent="0.25">
      <c r="I10404" s="42"/>
      <c r="J10404" s="19"/>
      <c r="K10404" s="19"/>
      <c r="N10404" s="7" t="str">
        <f>IF(ISBLANK(C10404),"",SUMIFS($D$4:D10404,$C$4:C10404,C10404))</f>
        <v/>
      </c>
    </row>
    <row r="10405" spans="9:14" x14ac:dyDescent="0.25">
      <c r="I10405" s="42"/>
      <c r="J10405" s="19"/>
      <c r="K10405" s="19"/>
      <c r="N10405" s="7" t="str">
        <f>IF(ISBLANK(C10405),"",SUMIFS($D$4:D10405,$C$4:C10405,C10405))</f>
        <v/>
      </c>
    </row>
    <row r="10406" spans="9:14" x14ac:dyDescent="0.25">
      <c r="I10406" s="42"/>
      <c r="J10406" s="19"/>
      <c r="K10406" s="19"/>
      <c r="N10406" s="7" t="str">
        <f>IF(ISBLANK(C10406),"",SUMIFS($D$4:D10406,$C$4:C10406,C10406))</f>
        <v/>
      </c>
    </row>
    <row r="10407" spans="9:14" x14ac:dyDescent="0.25">
      <c r="I10407" s="42"/>
      <c r="J10407" s="19"/>
      <c r="K10407" s="19"/>
      <c r="N10407" s="7" t="str">
        <f>IF(ISBLANK(C10407),"",SUMIFS($D$4:D10407,$C$4:C10407,C10407))</f>
        <v/>
      </c>
    </row>
    <row r="10408" spans="9:14" x14ac:dyDescent="0.25">
      <c r="I10408" s="42"/>
      <c r="J10408" s="19"/>
      <c r="K10408" s="19"/>
      <c r="N10408" s="7" t="str">
        <f>IF(ISBLANK(C10408),"",SUMIFS($D$4:D10408,$C$4:C10408,C10408))</f>
        <v/>
      </c>
    </row>
    <row r="10409" spans="9:14" x14ac:dyDescent="0.25">
      <c r="I10409" s="42"/>
      <c r="J10409" s="19"/>
      <c r="K10409" s="19"/>
      <c r="N10409" s="7" t="str">
        <f>IF(ISBLANK(C10409),"",SUMIFS($D$4:D10409,$C$4:C10409,C10409))</f>
        <v/>
      </c>
    </row>
    <row r="10410" spans="9:14" x14ac:dyDescent="0.25">
      <c r="I10410" s="42"/>
      <c r="J10410" s="19"/>
      <c r="K10410" s="19"/>
      <c r="N10410" s="7" t="str">
        <f>IF(ISBLANK(C10410),"",SUMIFS($D$4:D10410,$C$4:C10410,C10410))</f>
        <v/>
      </c>
    </row>
    <row r="10411" spans="9:14" x14ac:dyDescent="0.25">
      <c r="I10411" s="42"/>
      <c r="J10411" s="19"/>
      <c r="K10411" s="19"/>
      <c r="N10411" s="7" t="str">
        <f>IF(ISBLANK(C10411),"",SUMIFS($D$4:D10411,$C$4:C10411,C10411))</f>
        <v/>
      </c>
    </row>
    <row r="10412" spans="9:14" x14ac:dyDescent="0.25">
      <c r="I10412" s="42"/>
      <c r="J10412" s="19"/>
      <c r="K10412" s="19"/>
      <c r="N10412" s="7" t="str">
        <f>IF(ISBLANK(C10412),"",SUMIFS($D$4:D10412,$C$4:C10412,C10412))</f>
        <v/>
      </c>
    </row>
    <row r="10413" spans="9:14" x14ac:dyDescent="0.25">
      <c r="I10413" s="42"/>
      <c r="J10413" s="19"/>
      <c r="K10413" s="19"/>
      <c r="N10413" s="7" t="str">
        <f>IF(ISBLANK(C10413),"",SUMIFS($D$4:D10413,$C$4:C10413,C10413))</f>
        <v/>
      </c>
    </row>
    <row r="10414" spans="9:14" x14ac:dyDescent="0.25">
      <c r="I10414" s="42"/>
      <c r="J10414" s="19"/>
      <c r="K10414" s="19"/>
      <c r="N10414" s="7" t="str">
        <f>IF(ISBLANK(C10414),"",SUMIFS($D$4:D10414,$C$4:C10414,C10414))</f>
        <v/>
      </c>
    </row>
    <row r="10415" spans="9:14" x14ac:dyDescent="0.25">
      <c r="I10415" s="42"/>
      <c r="J10415" s="19"/>
      <c r="K10415" s="19"/>
      <c r="N10415" s="7" t="str">
        <f>IF(ISBLANK(C10415),"",SUMIFS($D$4:D10415,$C$4:C10415,C10415))</f>
        <v/>
      </c>
    </row>
    <row r="10416" spans="9:14" x14ac:dyDescent="0.25">
      <c r="I10416" s="42"/>
      <c r="J10416" s="19"/>
      <c r="K10416" s="19"/>
      <c r="N10416" s="7" t="str">
        <f>IF(ISBLANK(C10416),"",SUMIFS($D$4:D10416,$C$4:C10416,C10416))</f>
        <v/>
      </c>
    </row>
    <row r="10417" spans="9:14" x14ac:dyDescent="0.25">
      <c r="I10417" s="42"/>
      <c r="J10417" s="19"/>
      <c r="K10417" s="19"/>
      <c r="N10417" s="7" t="str">
        <f>IF(ISBLANK(C10417),"",SUMIFS($D$4:D10417,$C$4:C10417,C10417))</f>
        <v/>
      </c>
    </row>
    <row r="10418" spans="9:14" x14ac:dyDescent="0.25">
      <c r="I10418" s="42"/>
      <c r="J10418" s="19"/>
      <c r="K10418" s="19"/>
      <c r="N10418" s="7" t="str">
        <f>IF(ISBLANK(C10418),"",SUMIFS($D$4:D10418,$C$4:C10418,C10418))</f>
        <v/>
      </c>
    </row>
    <row r="10419" spans="9:14" x14ac:dyDescent="0.25">
      <c r="I10419" s="42"/>
      <c r="J10419" s="19"/>
      <c r="K10419" s="19"/>
      <c r="N10419" s="7" t="str">
        <f>IF(ISBLANK(C10419),"",SUMIFS($D$4:D10419,$C$4:C10419,C10419))</f>
        <v/>
      </c>
    </row>
    <row r="10420" spans="9:14" x14ac:dyDescent="0.25">
      <c r="I10420" s="42"/>
      <c r="J10420" s="19"/>
      <c r="K10420" s="19"/>
      <c r="N10420" s="7" t="str">
        <f>IF(ISBLANK(C10420),"",SUMIFS($D$4:D10420,$C$4:C10420,C10420))</f>
        <v/>
      </c>
    </row>
    <row r="10421" spans="9:14" x14ac:dyDescent="0.25">
      <c r="I10421" s="42"/>
      <c r="J10421" s="19"/>
      <c r="K10421" s="19"/>
      <c r="N10421" s="7" t="str">
        <f>IF(ISBLANK(C10421),"",SUMIFS($D$4:D10421,$C$4:C10421,C10421))</f>
        <v/>
      </c>
    </row>
    <row r="10422" spans="9:14" x14ac:dyDescent="0.25">
      <c r="I10422" s="42"/>
      <c r="J10422" s="19"/>
      <c r="K10422" s="19"/>
      <c r="N10422" s="7" t="str">
        <f>IF(ISBLANK(C10422),"",SUMIFS($D$4:D10422,$C$4:C10422,C10422))</f>
        <v/>
      </c>
    </row>
    <row r="10423" spans="9:14" x14ac:dyDescent="0.25">
      <c r="I10423" s="42"/>
      <c r="J10423" s="19"/>
      <c r="K10423" s="19"/>
      <c r="N10423" s="7" t="str">
        <f>IF(ISBLANK(C10423),"",SUMIFS($D$4:D10423,$C$4:C10423,C10423))</f>
        <v/>
      </c>
    </row>
    <row r="10424" spans="9:14" x14ac:dyDescent="0.25">
      <c r="I10424" s="42"/>
      <c r="J10424" s="19"/>
      <c r="K10424" s="19"/>
      <c r="N10424" s="7" t="str">
        <f>IF(ISBLANK(C10424),"",SUMIFS($D$4:D10424,$C$4:C10424,C10424))</f>
        <v/>
      </c>
    </row>
    <row r="10425" spans="9:14" x14ac:dyDescent="0.25">
      <c r="I10425" s="42"/>
      <c r="J10425" s="19"/>
      <c r="K10425" s="19"/>
      <c r="N10425" s="7" t="str">
        <f>IF(ISBLANK(C10425),"",SUMIFS($D$4:D10425,$C$4:C10425,C10425))</f>
        <v/>
      </c>
    </row>
    <row r="10426" spans="9:14" x14ac:dyDescent="0.25">
      <c r="I10426" s="42"/>
      <c r="J10426" s="19"/>
      <c r="K10426" s="19"/>
      <c r="N10426" s="7" t="str">
        <f>IF(ISBLANK(C10426),"",SUMIFS($D$4:D10426,$C$4:C10426,C10426))</f>
        <v/>
      </c>
    </row>
    <row r="10427" spans="9:14" x14ac:dyDescent="0.25">
      <c r="I10427" s="42"/>
      <c r="J10427" s="19"/>
      <c r="K10427" s="19"/>
      <c r="N10427" s="7" t="str">
        <f>IF(ISBLANK(C10427),"",SUMIFS($D$4:D10427,$C$4:C10427,C10427))</f>
        <v/>
      </c>
    </row>
    <row r="10428" spans="9:14" x14ac:dyDescent="0.25">
      <c r="I10428" s="42"/>
      <c r="J10428" s="19"/>
      <c r="K10428" s="19"/>
      <c r="N10428" s="7" t="str">
        <f>IF(ISBLANK(C10428),"",SUMIFS($D$4:D10428,$C$4:C10428,C10428))</f>
        <v/>
      </c>
    </row>
    <row r="10429" spans="9:14" x14ac:dyDescent="0.25">
      <c r="I10429" s="42"/>
      <c r="J10429" s="19"/>
      <c r="K10429" s="19"/>
      <c r="N10429" s="7" t="str">
        <f>IF(ISBLANK(C10429),"",SUMIFS($D$4:D10429,$C$4:C10429,C10429))</f>
        <v/>
      </c>
    </row>
    <row r="10430" spans="9:14" x14ac:dyDescent="0.25">
      <c r="I10430" s="42"/>
      <c r="J10430" s="19"/>
      <c r="K10430" s="19"/>
      <c r="N10430" s="7" t="str">
        <f>IF(ISBLANK(C10430),"",SUMIFS($D$4:D10430,$C$4:C10430,C10430))</f>
        <v/>
      </c>
    </row>
    <row r="10431" spans="9:14" x14ac:dyDescent="0.25">
      <c r="I10431" s="42"/>
      <c r="J10431" s="19"/>
      <c r="K10431" s="19"/>
      <c r="N10431" s="7" t="str">
        <f>IF(ISBLANK(C10431),"",SUMIFS($D$4:D10431,$C$4:C10431,C10431))</f>
        <v/>
      </c>
    </row>
    <row r="10432" spans="9:14" x14ac:dyDescent="0.25">
      <c r="I10432" s="42"/>
      <c r="J10432" s="19"/>
      <c r="K10432" s="19"/>
      <c r="N10432" s="7" t="str">
        <f>IF(ISBLANK(C10432),"",SUMIFS($D$4:D10432,$C$4:C10432,C10432))</f>
        <v/>
      </c>
    </row>
    <row r="10433" spans="9:14" x14ac:dyDescent="0.25">
      <c r="I10433" s="42"/>
      <c r="J10433" s="19"/>
      <c r="K10433" s="19"/>
      <c r="N10433" s="7" t="str">
        <f>IF(ISBLANK(C10433),"",SUMIFS($D$4:D10433,$C$4:C10433,C10433))</f>
        <v/>
      </c>
    </row>
    <row r="10434" spans="9:14" x14ac:dyDescent="0.25">
      <c r="I10434" s="42"/>
      <c r="J10434" s="19"/>
      <c r="K10434" s="19"/>
      <c r="N10434" s="7" t="str">
        <f>IF(ISBLANK(C10434),"",SUMIFS($D$4:D10434,$C$4:C10434,C10434))</f>
        <v/>
      </c>
    </row>
    <row r="10435" spans="9:14" x14ac:dyDescent="0.25">
      <c r="I10435" s="42"/>
      <c r="J10435" s="19"/>
      <c r="K10435" s="19"/>
      <c r="N10435" s="7" t="str">
        <f>IF(ISBLANK(C10435),"",SUMIFS($D$4:D10435,$C$4:C10435,C10435))</f>
        <v/>
      </c>
    </row>
    <row r="10436" spans="9:14" x14ac:dyDescent="0.25">
      <c r="I10436" s="42"/>
      <c r="J10436" s="19"/>
      <c r="K10436" s="19"/>
      <c r="N10436" s="7" t="str">
        <f>IF(ISBLANK(C10436),"",SUMIFS($D$4:D10436,$C$4:C10436,C10436))</f>
        <v/>
      </c>
    </row>
    <row r="10437" spans="9:14" x14ac:dyDescent="0.25">
      <c r="I10437" s="42"/>
      <c r="J10437" s="19"/>
      <c r="K10437" s="19"/>
      <c r="N10437" s="7" t="str">
        <f>IF(ISBLANK(C10437),"",SUMIFS($D$4:D10437,$C$4:C10437,C10437))</f>
        <v/>
      </c>
    </row>
    <row r="10438" spans="9:14" x14ac:dyDescent="0.25">
      <c r="I10438" s="42"/>
      <c r="J10438" s="19"/>
      <c r="K10438" s="19"/>
      <c r="N10438" s="7" t="str">
        <f>IF(ISBLANK(C10438),"",SUMIFS($D$4:D10438,$C$4:C10438,C10438))</f>
        <v/>
      </c>
    </row>
    <row r="10439" spans="9:14" x14ac:dyDescent="0.25">
      <c r="I10439" s="42"/>
      <c r="J10439" s="19"/>
      <c r="K10439" s="19"/>
      <c r="N10439" s="7" t="str">
        <f>IF(ISBLANK(C10439),"",SUMIFS($D$4:D10439,$C$4:C10439,C10439))</f>
        <v/>
      </c>
    </row>
    <row r="10440" spans="9:14" x14ac:dyDescent="0.25">
      <c r="I10440" s="42"/>
      <c r="J10440" s="19"/>
      <c r="K10440" s="19"/>
      <c r="N10440" s="7" t="str">
        <f>IF(ISBLANK(C10440),"",SUMIFS($D$4:D10440,$C$4:C10440,C10440))</f>
        <v/>
      </c>
    </row>
    <row r="10441" spans="9:14" x14ac:dyDescent="0.25">
      <c r="I10441" s="42"/>
      <c r="J10441" s="19"/>
      <c r="K10441" s="19"/>
      <c r="N10441" s="7" t="str">
        <f>IF(ISBLANK(C10441),"",SUMIFS($D$4:D10441,$C$4:C10441,C10441))</f>
        <v/>
      </c>
    </row>
    <row r="10442" spans="9:14" x14ac:dyDescent="0.25">
      <c r="I10442" s="42"/>
      <c r="J10442" s="19"/>
      <c r="K10442" s="19"/>
      <c r="N10442" s="7" t="str">
        <f>IF(ISBLANK(C10442),"",SUMIFS($D$4:D10442,$C$4:C10442,C10442))</f>
        <v/>
      </c>
    </row>
    <row r="10443" spans="9:14" x14ac:dyDescent="0.25">
      <c r="I10443" s="42"/>
      <c r="J10443" s="19"/>
      <c r="K10443" s="19"/>
      <c r="N10443" s="7" t="str">
        <f>IF(ISBLANK(C10443),"",SUMIFS($D$4:D10443,$C$4:C10443,C10443))</f>
        <v/>
      </c>
    </row>
    <row r="10444" spans="9:14" x14ac:dyDescent="0.25">
      <c r="I10444" s="42"/>
      <c r="J10444" s="19"/>
      <c r="K10444" s="19"/>
      <c r="N10444" s="7" t="str">
        <f>IF(ISBLANK(C10444),"",SUMIFS($D$4:D10444,$C$4:C10444,C10444))</f>
        <v/>
      </c>
    </row>
    <row r="10445" spans="9:14" x14ac:dyDescent="0.25">
      <c r="I10445" s="42"/>
      <c r="J10445" s="19"/>
      <c r="K10445" s="19"/>
      <c r="N10445" s="7" t="str">
        <f>IF(ISBLANK(C10445),"",SUMIFS($D$4:D10445,$C$4:C10445,C10445))</f>
        <v/>
      </c>
    </row>
    <row r="10446" spans="9:14" x14ac:dyDescent="0.25">
      <c r="I10446" s="42"/>
      <c r="J10446" s="19"/>
      <c r="K10446" s="19"/>
      <c r="N10446" s="7" t="str">
        <f>IF(ISBLANK(C10446),"",SUMIFS($D$4:D10446,$C$4:C10446,C10446))</f>
        <v/>
      </c>
    </row>
    <row r="10447" spans="9:14" x14ac:dyDescent="0.25">
      <c r="I10447" s="42"/>
      <c r="J10447" s="19"/>
      <c r="K10447" s="19"/>
      <c r="N10447" s="7" t="str">
        <f>IF(ISBLANK(C10447),"",SUMIFS($D$4:D10447,$C$4:C10447,C10447))</f>
        <v/>
      </c>
    </row>
    <row r="10448" spans="9:14" x14ac:dyDescent="0.25">
      <c r="I10448" s="42"/>
      <c r="J10448" s="19"/>
      <c r="K10448" s="19"/>
      <c r="N10448" s="7" t="str">
        <f>IF(ISBLANK(C10448),"",SUMIFS($D$4:D10448,$C$4:C10448,C10448))</f>
        <v/>
      </c>
    </row>
    <row r="10449" spans="9:14" x14ac:dyDescent="0.25">
      <c r="I10449" s="42"/>
      <c r="J10449" s="19"/>
      <c r="K10449" s="19"/>
      <c r="N10449" s="7" t="str">
        <f>IF(ISBLANK(C10449),"",SUMIFS($D$4:D10449,$C$4:C10449,C10449))</f>
        <v/>
      </c>
    </row>
    <row r="10450" spans="9:14" x14ac:dyDescent="0.25">
      <c r="I10450" s="42"/>
      <c r="J10450" s="19"/>
      <c r="K10450" s="19"/>
      <c r="N10450" s="7" t="str">
        <f>IF(ISBLANK(C10450),"",SUMIFS($D$4:D10450,$C$4:C10450,C10450))</f>
        <v/>
      </c>
    </row>
    <row r="10451" spans="9:14" x14ac:dyDescent="0.25">
      <c r="I10451" s="42"/>
      <c r="J10451" s="19"/>
      <c r="K10451" s="19"/>
      <c r="N10451" s="7" t="str">
        <f>IF(ISBLANK(C10451),"",SUMIFS($D$4:D10451,$C$4:C10451,C10451))</f>
        <v/>
      </c>
    </row>
    <row r="10452" spans="9:14" x14ac:dyDescent="0.25">
      <c r="I10452" s="42"/>
      <c r="J10452" s="19"/>
      <c r="K10452" s="19"/>
      <c r="N10452" s="7" t="str">
        <f>IF(ISBLANK(C10452),"",SUMIFS($D$4:D10452,$C$4:C10452,C10452))</f>
        <v/>
      </c>
    </row>
    <row r="10453" spans="9:14" x14ac:dyDescent="0.25">
      <c r="I10453" s="42"/>
      <c r="J10453" s="19"/>
      <c r="K10453" s="19"/>
      <c r="N10453" s="7" t="str">
        <f>IF(ISBLANK(C10453),"",SUMIFS($D$4:D10453,$C$4:C10453,C10453))</f>
        <v/>
      </c>
    </row>
    <row r="10454" spans="9:14" x14ac:dyDescent="0.25">
      <c r="I10454" s="42"/>
      <c r="J10454" s="19"/>
      <c r="K10454" s="19"/>
      <c r="N10454" s="7" t="str">
        <f>IF(ISBLANK(C10454),"",SUMIFS($D$4:D10454,$C$4:C10454,C10454))</f>
        <v/>
      </c>
    </row>
    <row r="10455" spans="9:14" x14ac:dyDescent="0.25">
      <c r="I10455" s="42"/>
      <c r="J10455" s="19"/>
      <c r="K10455" s="19"/>
      <c r="N10455" s="7" t="str">
        <f>IF(ISBLANK(C10455),"",SUMIFS($D$4:D10455,$C$4:C10455,C10455))</f>
        <v/>
      </c>
    </row>
    <row r="10456" spans="9:14" x14ac:dyDescent="0.25">
      <c r="I10456" s="42"/>
      <c r="J10456" s="19"/>
      <c r="K10456" s="19"/>
      <c r="N10456" s="7" t="str">
        <f>IF(ISBLANK(C10456),"",SUMIFS($D$4:D10456,$C$4:C10456,C10456))</f>
        <v/>
      </c>
    </row>
    <row r="10457" spans="9:14" x14ac:dyDescent="0.25">
      <c r="I10457" s="42"/>
      <c r="J10457" s="19"/>
      <c r="K10457" s="19"/>
      <c r="N10457" s="7" t="str">
        <f>IF(ISBLANK(C10457),"",SUMIFS($D$4:D10457,$C$4:C10457,C10457))</f>
        <v/>
      </c>
    </row>
    <row r="10458" spans="9:14" x14ac:dyDescent="0.25">
      <c r="I10458" s="42"/>
      <c r="J10458" s="19"/>
      <c r="K10458" s="19"/>
      <c r="N10458" s="7" t="str">
        <f>IF(ISBLANK(C10458),"",SUMIFS($D$4:D10458,$C$4:C10458,C10458))</f>
        <v/>
      </c>
    </row>
    <row r="10459" spans="9:14" x14ac:dyDescent="0.25">
      <c r="I10459" s="42"/>
      <c r="J10459" s="19"/>
      <c r="K10459" s="19"/>
      <c r="N10459" s="7" t="str">
        <f>IF(ISBLANK(C10459),"",SUMIFS($D$4:D10459,$C$4:C10459,C10459))</f>
        <v/>
      </c>
    </row>
    <row r="10460" spans="9:14" x14ac:dyDescent="0.25">
      <c r="I10460" s="42"/>
      <c r="J10460" s="19"/>
      <c r="K10460" s="19"/>
      <c r="N10460" s="7" t="str">
        <f>IF(ISBLANK(C10460),"",SUMIFS($D$4:D10460,$C$4:C10460,C10460))</f>
        <v/>
      </c>
    </row>
    <row r="10461" spans="9:14" x14ac:dyDescent="0.25">
      <c r="I10461" s="42"/>
      <c r="J10461" s="19"/>
      <c r="K10461" s="19"/>
      <c r="N10461" s="7" t="str">
        <f>IF(ISBLANK(C10461),"",SUMIFS($D$4:D10461,$C$4:C10461,C10461))</f>
        <v/>
      </c>
    </row>
    <row r="10462" spans="9:14" x14ac:dyDescent="0.25">
      <c r="I10462" s="42"/>
      <c r="J10462" s="19"/>
      <c r="K10462" s="19"/>
      <c r="N10462" s="7" t="str">
        <f>IF(ISBLANK(C10462),"",SUMIFS($D$4:D10462,$C$4:C10462,C10462))</f>
        <v/>
      </c>
    </row>
    <row r="10463" spans="9:14" x14ac:dyDescent="0.25">
      <c r="I10463" s="42"/>
      <c r="J10463" s="19"/>
      <c r="K10463" s="19"/>
      <c r="N10463" s="7" t="str">
        <f>IF(ISBLANK(C10463),"",SUMIFS($D$4:D10463,$C$4:C10463,C10463))</f>
        <v/>
      </c>
    </row>
    <row r="10464" spans="9:14" x14ac:dyDescent="0.25">
      <c r="I10464" s="42"/>
      <c r="J10464" s="19"/>
      <c r="K10464" s="19"/>
      <c r="N10464" s="7" t="str">
        <f>IF(ISBLANK(C10464),"",SUMIFS($D$4:D10464,$C$4:C10464,C10464))</f>
        <v/>
      </c>
    </row>
    <row r="10465" spans="9:14" x14ac:dyDescent="0.25">
      <c r="I10465" s="42"/>
      <c r="J10465" s="19"/>
      <c r="K10465" s="19"/>
      <c r="N10465" s="7" t="str">
        <f>IF(ISBLANK(C10465),"",SUMIFS($D$4:D10465,$C$4:C10465,C10465))</f>
        <v/>
      </c>
    </row>
    <row r="10466" spans="9:14" x14ac:dyDescent="0.25">
      <c r="I10466" s="42"/>
      <c r="J10466" s="19"/>
      <c r="K10466" s="19"/>
      <c r="N10466" s="7" t="str">
        <f>IF(ISBLANK(C10466),"",SUMIFS($D$4:D10466,$C$4:C10466,C10466))</f>
        <v/>
      </c>
    </row>
    <row r="10467" spans="9:14" x14ac:dyDescent="0.25">
      <c r="I10467" s="42"/>
      <c r="J10467" s="19"/>
      <c r="K10467" s="19"/>
      <c r="N10467" s="7" t="str">
        <f>IF(ISBLANK(C10467),"",SUMIFS($D$4:D10467,$C$4:C10467,C10467))</f>
        <v/>
      </c>
    </row>
    <row r="10468" spans="9:14" x14ac:dyDescent="0.25">
      <c r="I10468" s="42"/>
      <c r="J10468" s="19"/>
      <c r="K10468" s="19"/>
      <c r="N10468" s="7" t="str">
        <f>IF(ISBLANK(C10468),"",SUMIFS($D$4:D10468,$C$4:C10468,C10468))</f>
        <v/>
      </c>
    </row>
    <row r="10469" spans="9:14" x14ac:dyDescent="0.25">
      <c r="I10469" s="42"/>
      <c r="J10469" s="19"/>
      <c r="K10469" s="19"/>
      <c r="N10469" s="7" t="str">
        <f>IF(ISBLANK(C10469),"",SUMIFS($D$4:D10469,$C$4:C10469,C10469))</f>
        <v/>
      </c>
    </row>
    <row r="10470" spans="9:14" x14ac:dyDescent="0.25">
      <c r="I10470" s="42"/>
      <c r="J10470" s="19"/>
      <c r="K10470" s="19"/>
      <c r="N10470" s="7" t="str">
        <f>IF(ISBLANK(C10470),"",SUMIFS($D$4:D10470,$C$4:C10470,C10470))</f>
        <v/>
      </c>
    </row>
    <row r="10471" spans="9:14" x14ac:dyDescent="0.25">
      <c r="I10471" s="42"/>
      <c r="J10471" s="19"/>
      <c r="K10471" s="19"/>
      <c r="N10471" s="7" t="str">
        <f>IF(ISBLANK(C10471),"",SUMIFS($D$4:D10471,$C$4:C10471,C10471))</f>
        <v/>
      </c>
    </row>
    <row r="10472" spans="9:14" x14ac:dyDescent="0.25">
      <c r="I10472" s="42"/>
      <c r="J10472" s="19"/>
      <c r="K10472" s="19"/>
      <c r="N10472" s="7" t="str">
        <f>IF(ISBLANK(C10472),"",SUMIFS($D$4:D10472,$C$4:C10472,C10472))</f>
        <v/>
      </c>
    </row>
    <row r="10473" spans="9:14" x14ac:dyDescent="0.25">
      <c r="I10473" s="42"/>
      <c r="J10473" s="19"/>
      <c r="K10473" s="19"/>
      <c r="N10473" s="7" t="str">
        <f>IF(ISBLANK(C10473),"",SUMIFS($D$4:D10473,$C$4:C10473,C10473))</f>
        <v/>
      </c>
    </row>
    <row r="10474" spans="9:14" x14ac:dyDescent="0.25">
      <c r="I10474" s="42"/>
      <c r="J10474" s="19"/>
      <c r="K10474" s="19"/>
      <c r="N10474" s="7" t="str">
        <f>IF(ISBLANK(C10474),"",SUMIFS($D$4:D10474,$C$4:C10474,C10474))</f>
        <v/>
      </c>
    </row>
    <row r="10475" spans="9:14" x14ac:dyDescent="0.25">
      <c r="I10475" s="42"/>
      <c r="J10475" s="19"/>
      <c r="K10475" s="19"/>
      <c r="N10475" s="7" t="str">
        <f>IF(ISBLANK(C10475),"",SUMIFS($D$4:D10475,$C$4:C10475,C10475))</f>
        <v/>
      </c>
    </row>
    <row r="10476" spans="9:14" x14ac:dyDescent="0.25">
      <c r="I10476" s="42"/>
      <c r="J10476" s="19"/>
      <c r="K10476" s="19"/>
      <c r="N10476" s="7" t="str">
        <f>IF(ISBLANK(C10476),"",SUMIFS($D$4:D10476,$C$4:C10476,C10476))</f>
        <v/>
      </c>
    </row>
    <row r="10477" spans="9:14" x14ac:dyDescent="0.25">
      <c r="I10477" s="42"/>
      <c r="J10477" s="19"/>
      <c r="K10477" s="19"/>
      <c r="N10477" s="7" t="str">
        <f>IF(ISBLANK(C10477),"",SUMIFS($D$4:D10477,$C$4:C10477,C10477))</f>
        <v/>
      </c>
    </row>
    <row r="10478" spans="9:14" x14ac:dyDescent="0.25">
      <c r="I10478" s="42"/>
      <c r="J10478" s="19"/>
      <c r="K10478" s="19"/>
      <c r="N10478" s="7" t="str">
        <f>IF(ISBLANK(C10478),"",SUMIFS($D$4:D10478,$C$4:C10478,C10478))</f>
        <v/>
      </c>
    </row>
    <row r="10479" spans="9:14" x14ac:dyDescent="0.25">
      <c r="I10479" s="42"/>
      <c r="J10479" s="19"/>
      <c r="K10479" s="19"/>
      <c r="N10479" s="7" t="str">
        <f>IF(ISBLANK(C10479),"",SUMIFS($D$4:D10479,$C$4:C10479,C10479))</f>
        <v/>
      </c>
    </row>
    <row r="10480" spans="9:14" x14ac:dyDescent="0.25">
      <c r="I10480" s="42"/>
      <c r="J10480" s="19"/>
      <c r="K10480" s="19"/>
      <c r="N10480" s="7" t="str">
        <f>IF(ISBLANK(C10480),"",SUMIFS($D$4:D10480,$C$4:C10480,C10480))</f>
        <v/>
      </c>
    </row>
    <row r="10481" spans="9:14" x14ac:dyDescent="0.25">
      <c r="I10481" s="42"/>
      <c r="J10481" s="19"/>
      <c r="K10481" s="19"/>
      <c r="N10481" s="7" t="str">
        <f>IF(ISBLANK(C10481),"",SUMIFS($D$4:D10481,$C$4:C10481,C10481))</f>
        <v/>
      </c>
    </row>
    <row r="10482" spans="9:14" x14ac:dyDescent="0.25">
      <c r="I10482" s="42"/>
      <c r="J10482" s="19"/>
      <c r="K10482" s="19"/>
      <c r="N10482" s="7" t="str">
        <f>IF(ISBLANK(C10482),"",SUMIFS($D$4:D10482,$C$4:C10482,C10482))</f>
        <v/>
      </c>
    </row>
    <row r="10483" spans="9:14" x14ac:dyDescent="0.25">
      <c r="I10483" s="42"/>
      <c r="J10483" s="19"/>
      <c r="K10483" s="19"/>
      <c r="N10483" s="7" t="str">
        <f>IF(ISBLANK(C10483),"",SUMIFS($D$4:D10483,$C$4:C10483,C10483))</f>
        <v/>
      </c>
    </row>
    <row r="10484" spans="9:14" x14ac:dyDescent="0.25">
      <c r="I10484" s="42"/>
      <c r="J10484" s="19"/>
      <c r="K10484" s="19"/>
      <c r="N10484" s="7" t="str">
        <f>IF(ISBLANK(C10484),"",SUMIFS($D$4:D10484,$C$4:C10484,C10484))</f>
        <v/>
      </c>
    </row>
    <row r="10485" spans="9:14" x14ac:dyDescent="0.25">
      <c r="I10485" s="42"/>
      <c r="J10485" s="19"/>
      <c r="K10485" s="19"/>
      <c r="N10485" s="7" t="str">
        <f>IF(ISBLANK(C10485),"",SUMIFS($D$4:D10485,$C$4:C10485,C10485))</f>
        <v/>
      </c>
    </row>
    <row r="10486" spans="9:14" x14ac:dyDescent="0.25">
      <c r="I10486" s="42"/>
      <c r="J10486" s="19"/>
      <c r="K10486" s="19"/>
      <c r="N10486" s="7" t="str">
        <f>IF(ISBLANK(C10486),"",SUMIFS($D$4:D10486,$C$4:C10486,C10486))</f>
        <v/>
      </c>
    </row>
    <row r="10487" spans="9:14" x14ac:dyDescent="0.25">
      <c r="I10487" s="42"/>
      <c r="J10487" s="19"/>
      <c r="K10487" s="19"/>
      <c r="N10487" s="7" t="str">
        <f>IF(ISBLANK(C10487),"",SUMIFS($D$4:D10487,$C$4:C10487,C10487))</f>
        <v/>
      </c>
    </row>
    <row r="10488" spans="9:14" x14ac:dyDescent="0.25">
      <c r="I10488" s="42"/>
      <c r="J10488" s="19"/>
      <c r="K10488" s="19"/>
      <c r="N10488" s="7" t="str">
        <f>IF(ISBLANK(C10488),"",SUMIFS($D$4:D10488,$C$4:C10488,C10488))</f>
        <v/>
      </c>
    </row>
    <row r="10489" spans="9:14" x14ac:dyDescent="0.25">
      <c r="I10489" s="42"/>
      <c r="J10489" s="19"/>
      <c r="K10489" s="19"/>
      <c r="N10489" s="7" t="str">
        <f>IF(ISBLANK(C10489),"",SUMIFS($D$4:D10489,$C$4:C10489,C10489))</f>
        <v/>
      </c>
    </row>
    <row r="10490" spans="9:14" x14ac:dyDescent="0.25">
      <c r="I10490" s="42"/>
      <c r="J10490" s="19"/>
      <c r="K10490" s="19"/>
      <c r="N10490" s="7" t="str">
        <f>IF(ISBLANK(C10490),"",SUMIFS($D$4:D10490,$C$4:C10490,C10490))</f>
        <v/>
      </c>
    </row>
    <row r="10491" spans="9:14" x14ac:dyDescent="0.25">
      <c r="I10491" s="42"/>
      <c r="J10491" s="19"/>
      <c r="K10491" s="19"/>
      <c r="N10491" s="7" t="str">
        <f>IF(ISBLANK(C10491),"",SUMIFS($D$4:D10491,$C$4:C10491,C10491))</f>
        <v/>
      </c>
    </row>
    <row r="10492" spans="9:14" x14ac:dyDescent="0.25">
      <c r="I10492" s="42"/>
      <c r="J10492" s="19"/>
      <c r="K10492" s="19"/>
      <c r="N10492" s="7" t="str">
        <f>IF(ISBLANK(C10492),"",SUMIFS($D$4:D10492,$C$4:C10492,C10492))</f>
        <v/>
      </c>
    </row>
    <row r="10493" spans="9:14" x14ac:dyDescent="0.25">
      <c r="I10493" s="42"/>
      <c r="J10493" s="19"/>
      <c r="K10493" s="19"/>
      <c r="N10493" s="7" t="str">
        <f>IF(ISBLANK(C10493),"",SUMIFS($D$4:D10493,$C$4:C10493,C10493))</f>
        <v/>
      </c>
    </row>
    <row r="10494" spans="9:14" x14ac:dyDescent="0.25">
      <c r="I10494" s="42"/>
      <c r="J10494" s="19"/>
      <c r="K10494" s="19"/>
      <c r="N10494" s="7" t="str">
        <f>IF(ISBLANK(C10494),"",SUMIFS($D$4:D10494,$C$4:C10494,C10494))</f>
        <v/>
      </c>
    </row>
    <row r="10495" spans="9:14" x14ac:dyDescent="0.25">
      <c r="I10495" s="42"/>
      <c r="J10495" s="19"/>
      <c r="K10495" s="19"/>
      <c r="N10495" s="7" t="str">
        <f>IF(ISBLANK(C10495),"",SUMIFS($D$4:D10495,$C$4:C10495,C10495))</f>
        <v/>
      </c>
    </row>
    <row r="10496" spans="9:14" x14ac:dyDescent="0.25">
      <c r="I10496" s="42"/>
      <c r="J10496" s="19"/>
      <c r="K10496" s="19"/>
      <c r="N10496" s="7" t="str">
        <f>IF(ISBLANK(C10496),"",SUMIFS($D$4:D10496,$C$4:C10496,C10496))</f>
        <v/>
      </c>
    </row>
    <row r="10497" spans="9:14" x14ac:dyDescent="0.25">
      <c r="I10497" s="42"/>
      <c r="J10497" s="19"/>
      <c r="K10497" s="19"/>
      <c r="N10497" s="7" t="str">
        <f>IF(ISBLANK(C10497),"",SUMIFS($D$4:D10497,$C$4:C10497,C10497))</f>
        <v/>
      </c>
    </row>
    <row r="10498" spans="9:14" x14ac:dyDescent="0.25">
      <c r="I10498" s="42"/>
      <c r="J10498" s="19"/>
      <c r="K10498" s="19"/>
      <c r="N10498" s="7" t="str">
        <f>IF(ISBLANK(C10498),"",SUMIFS($D$4:D10498,$C$4:C10498,C10498))</f>
        <v/>
      </c>
    </row>
    <row r="10499" spans="9:14" x14ac:dyDescent="0.25">
      <c r="I10499" s="42"/>
      <c r="J10499" s="19"/>
      <c r="K10499" s="19"/>
      <c r="N10499" s="7" t="str">
        <f>IF(ISBLANK(C10499),"",SUMIFS($D$4:D10499,$C$4:C10499,C10499))</f>
        <v/>
      </c>
    </row>
    <row r="10500" spans="9:14" x14ac:dyDescent="0.25">
      <c r="I10500" s="42"/>
      <c r="J10500" s="19"/>
      <c r="K10500" s="19"/>
      <c r="N10500" s="7" t="str">
        <f>IF(ISBLANK(C10500),"",SUMIFS($D$4:D10500,$C$4:C10500,C10500))</f>
        <v/>
      </c>
    </row>
    <row r="10501" spans="9:14" x14ac:dyDescent="0.25">
      <c r="I10501" s="42"/>
      <c r="J10501" s="19"/>
      <c r="K10501" s="19"/>
      <c r="N10501" s="7" t="str">
        <f>IF(ISBLANK(C10501),"",SUMIFS($D$4:D10501,$C$4:C10501,C10501))</f>
        <v/>
      </c>
    </row>
    <row r="10502" spans="9:14" x14ac:dyDescent="0.25">
      <c r="I10502" s="42"/>
      <c r="J10502" s="19"/>
      <c r="K10502" s="19"/>
      <c r="N10502" s="7" t="str">
        <f>IF(ISBLANK(C10502),"",SUMIFS($D$4:D10502,$C$4:C10502,C10502))</f>
        <v/>
      </c>
    </row>
    <row r="10503" spans="9:14" x14ac:dyDescent="0.25">
      <c r="I10503" s="42"/>
      <c r="J10503" s="19"/>
      <c r="K10503" s="19"/>
      <c r="N10503" s="7" t="str">
        <f>IF(ISBLANK(C10503),"",SUMIFS($D$4:D10503,$C$4:C10503,C10503))</f>
        <v/>
      </c>
    </row>
    <row r="10504" spans="9:14" x14ac:dyDescent="0.25">
      <c r="I10504" s="42"/>
      <c r="J10504" s="19"/>
      <c r="K10504" s="19"/>
      <c r="N10504" s="7" t="str">
        <f>IF(ISBLANK(C10504),"",SUMIFS($D$4:D10504,$C$4:C10504,C10504))</f>
        <v/>
      </c>
    </row>
    <row r="10505" spans="9:14" x14ac:dyDescent="0.25">
      <c r="I10505" s="42"/>
      <c r="J10505" s="19"/>
      <c r="K10505" s="19"/>
      <c r="N10505" s="7" t="str">
        <f>IF(ISBLANK(C10505),"",SUMIFS($D$4:D10505,$C$4:C10505,C10505))</f>
        <v/>
      </c>
    </row>
    <row r="10506" spans="9:14" x14ac:dyDescent="0.25">
      <c r="I10506" s="42"/>
      <c r="J10506" s="19"/>
      <c r="K10506" s="19"/>
      <c r="N10506" s="7" t="str">
        <f>IF(ISBLANK(C10506),"",SUMIFS($D$4:D10506,$C$4:C10506,C10506))</f>
        <v/>
      </c>
    </row>
    <row r="10507" spans="9:14" x14ac:dyDescent="0.25">
      <c r="I10507" s="42"/>
      <c r="J10507" s="19"/>
      <c r="K10507" s="19"/>
      <c r="N10507" s="7" t="str">
        <f>IF(ISBLANK(C10507),"",SUMIFS($D$4:D10507,$C$4:C10507,C10507))</f>
        <v/>
      </c>
    </row>
    <row r="10508" spans="9:14" x14ac:dyDescent="0.25">
      <c r="I10508" s="42"/>
      <c r="J10508" s="19"/>
      <c r="K10508" s="19"/>
      <c r="N10508" s="7" t="str">
        <f>IF(ISBLANK(C10508),"",SUMIFS($D$4:D10508,$C$4:C10508,C10508))</f>
        <v/>
      </c>
    </row>
    <row r="10509" spans="9:14" x14ac:dyDescent="0.25">
      <c r="I10509" s="42"/>
      <c r="J10509" s="19"/>
      <c r="K10509" s="19"/>
      <c r="N10509" s="7" t="str">
        <f>IF(ISBLANK(C10509),"",SUMIFS($D$4:D10509,$C$4:C10509,C10509))</f>
        <v/>
      </c>
    </row>
    <row r="10510" spans="9:14" x14ac:dyDescent="0.25">
      <c r="I10510" s="42"/>
      <c r="J10510" s="19"/>
      <c r="K10510" s="19"/>
      <c r="N10510" s="7" t="str">
        <f>IF(ISBLANK(C10510),"",SUMIFS($D$4:D10510,$C$4:C10510,C10510))</f>
        <v/>
      </c>
    </row>
    <row r="10511" spans="9:14" x14ac:dyDescent="0.25">
      <c r="I10511" s="42"/>
      <c r="J10511" s="19"/>
      <c r="K10511" s="19"/>
      <c r="N10511" s="7" t="str">
        <f>IF(ISBLANK(C10511),"",SUMIFS($D$4:D10511,$C$4:C10511,C10511))</f>
        <v/>
      </c>
    </row>
    <row r="10512" spans="9:14" x14ac:dyDescent="0.25">
      <c r="I10512" s="42"/>
      <c r="J10512" s="19"/>
      <c r="K10512" s="19"/>
      <c r="N10512" s="7" t="str">
        <f>IF(ISBLANK(C10512),"",SUMIFS($D$4:D10512,$C$4:C10512,C10512))</f>
        <v/>
      </c>
    </row>
    <row r="10513" spans="9:14" x14ac:dyDescent="0.25">
      <c r="I10513" s="42"/>
      <c r="J10513" s="19"/>
      <c r="K10513" s="19"/>
      <c r="N10513" s="7" t="str">
        <f>IF(ISBLANK(C10513),"",SUMIFS($D$4:D10513,$C$4:C10513,C10513))</f>
        <v/>
      </c>
    </row>
    <row r="10514" spans="9:14" x14ac:dyDescent="0.25">
      <c r="I10514" s="42"/>
      <c r="J10514" s="19"/>
      <c r="K10514" s="19"/>
      <c r="N10514" s="7" t="str">
        <f>IF(ISBLANK(C10514),"",SUMIFS($D$4:D10514,$C$4:C10514,C10514))</f>
        <v/>
      </c>
    </row>
    <row r="10515" spans="9:14" x14ac:dyDescent="0.25">
      <c r="I10515" s="42"/>
      <c r="J10515" s="19"/>
      <c r="K10515" s="19"/>
      <c r="N10515" s="7" t="str">
        <f>IF(ISBLANK(C10515),"",SUMIFS($D$4:D10515,$C$4:C10515,C10515))</f>
        <v/>
      </c>
    </row>
    <row r="10516" spans="9:14" x14ac:dyDescent="0.25">
      <c r="I10516" s="42"/>
      <c r="J10516" s="19"/>
      <c r="K10516" s="19"/>
      <c r="N10516" s="7" t="str">
        <f>IF(ISBLANK(C10516),"",SUMIFS($D$4:D10516,$C$4:C10516,C10516))</f>
        <v/>
      </c>
    </row>
    <row r="10517" spans="9:14" x14ac:dyDescent="0.25">
      <c r="I10517" s="42"/>
      <c r="J10517" s="19"/>
      <c r="K10517" s="19"/>
      <c r="N10517" s="7" t="str">
        <f>IF(ISBLANK(C10517),"",SUMIFS($D$4:D10517,$C$4:C10517,C10517))</f>
        <v/>
      </c>
    </row>
    <row r="10518" spans="9:14" x14ac:dyDescent="0.25">
      <c r="I10518" s="42"/>
      <c r="J10518" s="19"/>
      <c r="K10518" s="19"/>
      <c r="N10518" s="7" t="str">
        <f>IF(ISBLANK(C10518),"",SUMIFS($D$4:D10518,$C$4:C10518,C10518))</f>
        <v/>
      </c>
    </row>
    <row r="10519" spans="9:14" x14ac:dyDescent="0.25">
      <c r="I10519" s="42"/>
      <c r="J10519" s="19"/>
      <c r="K10519" s="19"/>
      <c r="N10519" s="7" t="str">
        <f>IF(ISBLANK(C10519),"",SUMIFS($D$4:D10519,$C$4:C10519,C10519))</f>
        <v/>
      </c>
    </row>
    <row r="10520" spans="9:14" x14ac:dyDescent="0.25">
      <c r="I10520" s="42"/>
      <c r="J10520" s="19"/>
      <c r="K10520" s="19"/>
      <c r="N10520" s="7" t="str">
        <f>IF(ISBLANK(C10520),"",SUMIFS($D$4:D10520,$C$4:C10520,C10520))</f>
        <v/>
      </c>
    </row>
    <row r="10521" spans="9:14" x14ac:dyDescent="0.25">
      <c r="I10521" s="42"/>
      <c r="J10521" s="19"/>
      <c r="K10521" s="19"/>
      <c r="N10521" s="7" t="str">
        <f>IF(ISBLANK(C10521),"",SUMIFS($D$4:D10521,$C$4:C10521,C10521))</f>
        <v/>
      </c>
    </row>
    <row r="10522" spans="9:14" x14ac:dyDescent="0.25">
      <c r="I10522" s="42"/>
      <c r="J10522" s="19"/>
      <c r="K10522" s="19"/>
      <c r="N10522" s="7" t="str">
        <f>IF(ISBLANK(C10522),"",SUMIFS($D$4:D10522,$C$4:C10522,C10522))</f>
        <v/>
      </c>
    </row>
    <row r="10523" spans="9:14" x14ac:dyDescent="0.25">
      <c r="I10523" s="42"/>
      <c r="J10523" s="19"/>
      <c r="K10523" s="19"/>
      <c r="N10523" s="7" t="str">
        <f>IF(ISBLANK(C10523),"",SUMIFS($D$4:D10523,$C$4:C10523,C10523))</f>
        <v/>
      </c>
    </row>
    <row r="10524" spans="9:14" x14ac:dyDescent="0.25">
      <c r="I10524" s="42"/>
      <c r="J10524" s="19"/>
      <c r="K10524" s="19"/>
      <c r="N10524" s="7" t="str">
        <f>IF(ISBLANK(C10524),"",SUMIFS($D$4:D10524,$C$4:C10524,C10524))</f>
        <v/>
      </c>
    </row>
    <row r="10525" spans="9:14" x14ac:dyDescent="0.25">
      <c r="I10525" s="42"/>
      <c r="J10525" s="19"/>
      <c r="K10525" s="19"/>
      <c r="N10525" s="7" t="str">
        <f>IF(ISBLANK(C10525),"",SUMIFS($D$4:D10525,$C$4:C10525,C10525))</f>
        <v/>
      </c>
    </row>
    <row r="10526" spans="9:14" x14ac:dyDescent="0.25">
      <c r="I10526" s="42"/>
      <c r="J10526" s="19"/>
      <c r="K10526" s="19"/>
      <c r="N10526" s="7" t="str">
        <f>IF(ISBLANK(C10526),"",SUMIFS($D$4:D10526,$C$4:C10526,C10526))</f>
        <v/>
      </c>
    </row>
    <row r="10527" spans="9:14" x14ac:dyDescent="0.25">
      <c r="I10527" s="42"/>
      <c r="J10527" s="19"/>
      <c r="K10527" s="19"/>
      <c r="N10527" s="7" t="str">
        <f>IF(ISBLANK(C10527),"",SUMIFS($D$4:D10527,$C$4:C10527,C10527))</f>
        <v/>
      </c>
    </row>
    <row r="10528" spans="9:14" x14ac:dyDescent="0.25">
      <c r="I10528" s="42"/>
      <c r="J10528" s="19"/>
      <c r="K10528" s="19"/>
      <c r="N10528" s="7" t="str">
        <f>IF(ISBLANK(C10528),"",SUMIFS($D$4:D10528,$C$4:C10528,C10528))</f>
        <v/>
      </c>
    </row>
    <row r="10529" spans="9:14" x14ac:dyDescent="0.25">
      <c r="I10529" s="42"/>
      <c r="J10529" s="19"/>
      <c r="K10529" s="19"/>
      <c r="N10529" s="7" t="str">
        <f>IF(ISBLANK(C10529),"",SUMIFS($D$4:D10529,$C$4:C10529,C10529))</f>
        <v/>
      </c>
    </row>
    <row r="10530" spans="9:14" x14ac:dyDescent="0.25">
      <c r="I10530" s="42"/>
      <c r="J10530" s="19"/>
      <c r="K10530" s="19"/>
      <c r="N10530" s="7" t="str">
        <f>IF(ISBLANK(C10530),"",SUMIFS($D$4:D10530,$C$4:C10530,C10530))</f>
        <v/>
      </c>
    </row>
    <row r="10531" spans="9:14" x14ac:dyDescent="0.25">
      <c r="I10531" s="42"/>
      <c r="J10531" s="19"/>
      <c r="K10531" s="19"/>
      <c r="N10531" s="7" t="str">
        <f>IF(ISBLANK(C10531),"",SUMIFS($D$4:D10531,$C$4:C10531,C10531))</f>
        <v/>
      </c>
    </row>
    <row r="10532" spans="9:14" x14ac:dyDescent="0.25">
      <c r="I10532" s="42"/>
      <c r="J10532" s="19"/>
      <c r="K10532" s="19"/>
      <c r="N10532" s="7" t="str">
        <f>IF(ISBLANK(C10532),"",SUMIFS($D$4:D10532,$C$4:C10532,C10532))</f>
        <v/>
      </c>
    </row>
    <row r="10533" spans="9:14" x14ac:dyDescent="0.25">
      <c r="I10533" s="42"/>
      <c r="J10533" s="19"/>
      <c r="K10533" s="19"/>
      <c r="N10533" s="7" t="str">
        <f>IF(ISBLANK(C10533),"",SUMIFS($D$4:D10533,$C$4:C10533,C10533))</f>
        <v/>
      </c>
    </row>
    <row r="10534" spans="9:14" x14ac:dyDescent="0.25">
      <c r="I10534" s="42"/>
      <c r="J10534" s="19"/>
      <c r="K10534" s="19"/>
      <c r="N10534" s="7" t="str">
        <f>IF(ISBLANK(C10534),"",SUMIFS($D$4:D10534,$C$4:C10534,C10534))</f>
        <v/>
      </c>
    </row>
    <row r="10535" spans="9:14" x14ac:dyDescent="0.25">
      <c r="I10535" s="42"/>
      <c r="J10535" s="19"/>
      <c r="K10535" s="19"/>
      <c r="N10535" s="7" t="str">
        <f>IF(ISBLANK(C10535),"",SUMIFS($D$4:D10535,$C$4:C10535,C10535))</f>
        <v/>
      </c>
    </row>
    <row r="10536" spans="9:14" x14ac:dyDescent="0.25">
      <c r="I10536" s="42"/>
      <c r="J10536" s="19"/>
      <c r="K10536" s="19"/>
      <c r="N10536" s="7" t="str">
        <f>IF(ISBLANK(C10536),"",SUMIFS($D$4:D10536,$C$4:C10536,C10536))</f>
        <v/>
      </c>
    </row>
    <row r="10537" spans="9:14" x14ac:dyDescent="0.25">
      <c r="I10537" s="42"/>
      <c r="J10537" s="19"/>
      <c r="K10537" s="19"/>
      <c r="N10537" s="7" t="str">
        <f>IF(ISBLANK(C10537),"",SUMIFS($D$4:D10537,$C$4:C10537,C10537))</f>
        <v/>
      </c>
    </row>
    <row r="10538" spans="9:14" x14ac:dyDescent="0.25">
      <c r="I10538" s="42"/>
      <c r="J10538" s="19"/>
      <c r="K10538" s="19"/>
      <c r="N10538" s="7" t="str">
        <f>IF(ISBLANK(C10538),"",SUMIFS($D$4:D10538,$C$4:C10538,C10538))</f>
        <v/>
      </c>
    </row>
    <row r="10539" spans="9:14" x14ac:dyDescent="0.25">
      <c r="I10539" s="42"/>
      <c r="J10539" s="19"/>
      <c r="K10539" s="19"/>
      <c r="N10539" s="7" t="str">
        <f>IF(ISBLANK(C10539),"",SUMIFS($D$4:D10539,$C$4:C10539,C10539))</f>
        <v/>
      </c>
    </row>
    <row r="10540" spans="9:14" x14ac:dyDescent="0.25">
      <c r="I10540" s="42"/>
      <c r="J10540" s="19"/>
      <c r="K10540" s="19"/>
      <c r="N10540" s="7" t="str">
        <f>IF(ISBLANK(C10540),"",SUMIFS($D$4:D10540,$C$4:C10540,C10540))</f>
        <v/>
      </c>
    </row>
    <row r="10541" spans="9:14" x14ac:dyDescent="0.25">
      <c r="I10541" s="42"/>
      <c r="J10541" s="19"/>
      <c r="K10541" s="19"/>
      <c r="N10541" s="7" t="str">
        <f>IF(ISBLANK(C10541),"",SUMIFS($D$4:D10541,$C$4:C10541,C10541))</f>
        <v/>
      </c>
    </row>
    <row r="10542" spans="9:14" x14ac:dyDescent="0.25">
      <c r="I10542" s="42"/>
      <c r="J10542" s="19"/>
      <c r="K10542" s="19"/>
      <c r="N10542" s="7" t="str">
        <f>IF(ISBLANK(C10542),"",SUMIFS($D$4:D10542,$C$4:C10542,C10542))</f>
        <v/>
      </c>
    </row>
    <row r="10543" spans="9:14" x14ac:dyDescent="0.25">
      <c r="I10543" s="42"/>
      <c r="J10543" s="19"/>
      <c r="K10543" s="19"/>
      <c r="N10543" s="7" t="str">
        <f>IF(ISBLANK(C10543),"",SUMIFS($D$4:D10543,$C$4:C10543,C10543))</f>
        <v/>
      </c>
    </row>
    <row r="10544" spans="9:14" x14ac:dyDescent="0.25">
      <c r="I10544" s="42"/>
      <c r="J10544" s="19"/>
      <c r="K10544" s="19"/>
      <c r="N10544" s="7" t="str">
        <f>IF(ISBLANK(C10544),"",SUMIFS($D$4:D10544,$C$4:C10544,C10544))</f>
        <v/>
      </c>
    </row>
    <row r="10545" spans="9:14" x14ac:dyDescent="0.25">
      <c r="I10545" s="42"/>
      <c r="J10545" s="19"/>
      <c r="K10545" s="19"/>
      <c r="N10545" s="7" t="str">
        <f>IF(ISBLANK(C10545),"",SUMIFS($D$4:D10545,$C$4:C10545,C10545))</f>
        <v/>
      </c>
    </row>
    <row r="10546" spans="9:14" x14ac:dyDescent="0.25">
      <c r="I10546" s="42"/>
      <c r="J10546" s="19"/>
      <c r="K10546" s="19"/>
      <c r="N10546" s="7" t="str">
        <f>IF(ISBLANK(C10546),"",SUMIFS($D$4:D10546,$C$4:C10546,C10546))</f>
        <v/>
      </c>
    </row>
    <row r="10547" spans="9:14" x14ac:dyDescent="0.25">
      <c r="I10547" s="42"/>
      <c r="J10547" s="19"/>
      <c r="K10547" s="19"/>
      <c r="N10547" s="7" t="str">
        <f>IF(ISBLANK(C10547),"",SUMIFS($D$4:D10547,$C$4:C10547,C10547))</f>
        <v/>
      </c>
    </row>
    <row r="10548" spans="9:14" x14ac:dyDescent="0.25">
      <c r="I10548" s="42"/>
      <c r="J10548" s="19"/>
      <c r="K10548" s="19"/>
      <c r="N10548" s="7" t="str">
        <f>IF(ISBLANK(C10548),"",SUMIFS($D$4:D10548,$C$4:C10548,C10548))</f>
        <v/>
      </c>
    </row>
    <row r="10549" spans="9:14" x14ac:dyDescent="0.25">
      <c r="I10549" s="42"/>
      <c r="J10549" s="19"/>
      <c r="K10549" s="19"/>
      <c r="N10549" s="7" t="str">
        <f>IF(ISBLANK(C10549),"",SUMIFS($D$4:D10549,$C$4:C10549,C10549))</f>
        <v/>
      </c>
    </row>
    <row r="10550" spans="9:14" x14ac:dyDescent="0.25">
      <c r="I10550" s="42"/>
      <c r="J10550" s="19"/>
      <c r="K10550" s="19"/>
      <c r="N10550" s="7" t="str">
        <f>IF(ISBLANK(C10550),"",SUMIFS($D$4:D10550,$C$4:C10550,C10550))</f>
        <v/>
      </c>
    </row>
    <row r="10551" spans="9:14" x14ac:dyDescent="0.25">
      <c r="I10551" s="42"/>
      <c r="J10551" s="19"/>
      <c r="K10551" s="19"/>
      <c r="N10551" s="7" t="str">
        <f>IF(ISBLANK(C10551),"",SUMIFS($D$4:D10551,$C$4:C10551,C10551))</f>
        <v/>
      </c>
    </row>
    <row r="10552" spans="9:14" x14ac:dyDescent="0.25">
      <c r="I10552" s="42"/>
      <c r="J10552" s="19"/>
      <c r="K10552" s="19"/>
      <c r="N10552" s="7" t="str">
        <f>IF(ISBLANK(C10552),"",SUMIFS($D$4:D10552,$C$4:C10552,C10552))</f>
        <v/>
      </c>
    </row>
    <row r="10553" spans="9:14" x14ac:dyDescent="0.25">
      <c r="I10553" s="42"/>
      <c r="J10553" s="19"/>
      <c r="K10553" s="19"/>
      <c r="N10553" s="7" t="str">
        <f>IF(ISBLANK(C10553),"",SUMIFS($D$4:D10553,$C$4:C10553,C10553))</f>
        <v/>
      </c>
    </row>
    <row r="10554" spans="9:14" x14ac:dyDescent="0.25">
      <c r="I10554" s="42"/>
      <c r="J10554" s="19"/>
      <c r="K10554" s="19"/>
      <c r="N10554" s="7" t="str">
        <f>IF(ISBLANK(C10554),"",SUMIFS($D$4:D10554,$C$4:C10554,C10554))</f>
        <v/>
      </c>
    </row>
    <row r="10555" spans="9:14" x14ac:dyDescent="0.25">
      <c r="I10555" s="42"/>
      <c r="J10555" s="19"/>
      <c r="K10555" s="19"/>
      <c r="N10555" s="7" t="str">
        <f>IF(ISBLANK(C10555),"",SUMIFS($D$4:D10555,$C$4:C10555,C10555))</f>
        <v/>
      </c>
    </row>
    <row r="10556" spans="9:14" x14ac:dyDescent="0.25">
      <c r="I10556" s="42"/>
      <c r="J10556" s="19"/>
      <c r="K10556" s="19"/>
      <c r="N10556" s="7" t="str">
        <f>IF(ISBLANK(C10556),"",SUMIFS($D$4:D10556,$C$4:C10556,C10556))</f>
        <v/>
      </c>
    </row>
    <row r="10557" spans="9:14" x14ac:dyDescent="0.25">
      <c r="I10557" s="42"/>
      <c r="J10557" s="19"/>
      <c r="K10557" s="19"/>
      <c r="N10557" s="7" t="str">
        <f>IF(ISBLANK(C10557),"",SUMIFS($D$4:D10557,$C$4:C10557,C10557))</f>
        <v/>
      </c>
    </row>
    <row r="10558" spans="9:14" x14ac:dyDescent="0.25">
      <c r="I10558" s="42"/>
      <c r="J10558" s="19"/>
      <c r="K10558" s="19"/>
      <c r="N10558" s="7" t="str">
        <f>IF(ISBLANK(C10558),"",SUMIFS($D$4:D10558,$C$4:C10558,C10558))</f>
        <v/>
      </c>
    </row>
    <row r="10559" spans="9:14" x14ac:dyDescent="0.25">
      <c r="I10559" s="42"/>
      <c r="J10559" s="19"/>
      <c r="K10559" s="19"/>
      <c r="N10559" s="7" t="str">
        <f>IF(ISBLANK(C10559),"",SUMIFS($D$4:D10559,$C$4:C10559,C10559))</f>
        <v/>
      </c>
    </row>
    <row r="10560" spans="9:14" x14ac:dyDescent="0.25">
      <c r="I10560" s="42"/>
      <c r="J10560" s="19"/>
      <c r="K10560" s="19"/>
      <c r="N10560" s="7" t="str">
        <f>IF(ISBLANK(C10560),"",SUMIFS($D$4:D10560,$C$4:C10560,C10560))</f>
        <v/>
      </c>
    </row>
    <row r="10561" spans="9:14" x14ac:dyDescent="0.25">
      <c r="I10561" s="42"/>
      <c r="J10561" s="19"/>
      <c r="K10561" s="19"/>
      <c r="N10561" s="7" t="str">
        <f>IF(ISBLANK(C10561),"",SUMIFS($D$4:D10561,$C$4:C10561,C10561))</f>
        <v/>
      </c>
    </row>
    <row r="10562" spans="9:14" x14ac:dyDescent="0.25">
      <c r="I10562" s="42"/>
      <c r="J10562" s="19"/>
      <c r="K10562" s="19"/>
      <c r="N10562" s="7" t="str">
        <f>IF(ISBLANK(C10562),"",SUMIFS($D$4:D10562,$C$4:C10562,C10562))</f>
        <v/>
      </c>
    </row>
    <row r="10563" spans="9:14" x14ac:dyDescent="0.25">
      <c r="I10563" s="42"/>
      <c r="J10563" s="19"/>
      <c r="K10563" s="19"/>
      <c r="N10563" s="7" t="str">
        <f>IF(ISBLANK(C10563),"",SUMIFS($D$4:D10563,$C$4:C10563,C10563))</f>
        <v/>
      </c>
    </row>
    <row r="10564" spans="9:14" x14ac:dyDescent="0.25">
      <c r="I10564" s="42"/>
      <c r="J10564" s="19"/>
      <c r="K10564" s="19"/>
      <c r="N10564" s="7" t="str">
        <f>IF(ISBLANK(C10564),"",SUMIFS($D$4:D10564,$C$4:C10564,C10564))</f>
        <v/>
      </c>
    </row>
    <row r="10565" spans="9:14" x14ac:dyDescent="0.25">
      <c r="I10565" s="42"/>
      <c r="J10565" s="19"/>
      <c r="K10565" s="19"/>
      <c r="N10565" s="7" t="str">
        <f>IF(ISBLANK(C10565),"",SUMIFS($D$4:D10565,$C$4:C10565,C10565))</f>
        <v/>
      </c>
    </row>
    <row r="10566" spans="9:14" x14ac:dyDescent="0.25">
      <c r="I10566" s="42"/>
      <c r="J10566" s="19"/>
      <c r="K10566" s="19"/>
      <c r="N10566" s="7" t="str">
        <f>IF(ISBLANK(C10566),"",SUMIFS($D$4:D10566,$C$4:C10566,C10566))</f>
        <v/>
      </c>
    </row>
    <row r="10567" spans="9:14" x14ac:dyDescent="0.25">
      <c r="I10567" s="42"/>
      <c r="J10567" s="19"/>
      <c r="K10567" s="19"/>
      <c r="N10567" s="7" t="str">
        <f>IF(ISBLANK(C10567),"",SUMIFS($D$4:D10567,$C$4:C10567,C10567))</f>
        <v/>
      </c>
    </row>
    <row r="10568" spans="9:14" x14ac:dyDescent="0.25">
      <c r="I10568" s="42"/>
      <c r="J10568" s="19"/>
      <c r="K10568" s="19"/>
      <c r="N10568" s="7" t="str">
        <f>IF(ISBLANK(C10568),"",SUMIFS($D$4:D10568,$C$4:C10568,C10568))</f>
        <v/>
      </c>
    </row>
    <row r="10569" spans="9:14" x14ac:dyDescent="0.25">
      <c r="I10569" s="42"/>
      <c r="J10569" s="19"/>
      <c r="K10569" s="19"/>
      <c r="N10569" s="7" t="str">
        <f>IF(ISBLANK(C10569),"",SUMIFS($D$4:D10569,$C$4:C10569,C10569))</f>
        <v/>
      </c>
    </row>
    <row r="10570" spans="9:14" x14ac:dyDescent="0.25">
      <c r="I10570" s="42"/>
      <c r="J10570" s="19"/>
      <c r="K10570" s="19"/>
      <c r="N10570" s="7" t="str">
        <f>IF(ISBLANK(C10570),"",SUMIFS($D$4:D10570,$C$4:C10570,C10570))</f>
        <v/>
      </c>
    </row>
    <row r="10571" spans="9:14" x14ac:dyDescent="0.25">
      <c r="I10571" s="42"/>
      <c r="J10571" s="19"/>
      <c r="K10571" s="19"/>
      <c r="N10571" s="7" t="str">
        <f>IF(ISBLANK(C10571),"",SUMIFS($D$4:D10571,$C$4:C10571,C10571))</f>
        <v/>
      </c>
    </row>
    <row r="10572" spans="9:14" x14ac:dyDescent="0.25">
      <c r="I10572" s="42"/>
      <c r="J10572" s="19"/>
      <c r="K10572" s="19"/>
      <c r="N10572" s="7" t="str">
        <f>IF(ISBLANK(C10572),"",SUMIFS($D$4:D10572,$C$4:C10572,C10572))</f>
        <v/>
      </c>
    </row>
    <row r="10573" spans="9:14" x14ac:dyDescent="0.25">
      <c r="I10573" s="42"/>
      <c r="J10573" s="19"/>
      <c r="K10573" s="19"/>
      <c r="N10573" s="7" t="str">
        <f>IF(ISBLANK(C10573),"",SUMIFS($D$4:D10573,$C$4:C10573,C10573))</f>
        <v/>
      </c>
    </row>
    <row r="10574" spans="9:14" x14ac:dyDescent="0.25">
      <c r="I10574" s="42"/>
      <c r="J10574" s="19"/>
      <c r="K10574" s="19"/>
      <c r="N10574" s="7" t="str">
        <f>IF(ISBLANK(C10574),"",SUMIFS($D$4:D10574,$C$4:C10574,C10574))</f>
        <v/>
      </c>
    </row>
    <row r="10575" spans="9:14" x14ac:dyDescent="0.25">
      <c r="I10575" s="42"/>
      <c r="J10575" s="19"/>
      <c r="K10575" s="19"/>
      <c r="N10575" s="7" t="str">
        <f>IF(ISBLANK(C10575),"",SUMIFS($D$4:D10575,$C$4:C10575,C10575))</f>
        <v/>
      </c>
    </row>
    <row r="10576" spans="9:14" x14ac:dyDescent="0.25">
      <c r="I10576" s="42"/>
      <c r="J10576" s="19"/>
      <c r="K10576" s="19"/>
      <c r="N10576" s="7" t="str">
        <f>IF(ISBLANK(C10576),"",SUMIFS($D$4:D10576,$C$4:C10576,C10576))</f>
        <v/>
      </c>
    </row>
    <row r="10577" spans="9:14" x14ac:dyDescent="0.25">
      <c r="I10577" s="42"/>
      <c r="J10577" s="19"/>
      <c r="K10577" s="19"/>
      <c r="N10577" s="7" t="str">
        <f>IF(ISBLANK(C10577),"",SUMIFS($D$4:D10577,$C$4:C10577,C10577))</f>
        <v/>
      </c>
    </row>
    <row r="10578" spans="9:14" x14ac:dyDescent="0.25">
      <c r="I10578" s="42"/>
      <c r="J10578" s="19"/>
      <c r="K10578" s="19"/>
      <c r="N10578" s="7" t="str">
        <f>IF(ISBLANK(C10578),"",SUMIFS($D$4:D10578,$C$4:C10578,C10578))</f>
        <v/>
      </c>
    </row>
    <row r="10579" spans="9:14" x14ac:dyDescent="0.25">
      <c r="I10579" s="42"/>
      <c r="J10579" s="19"/>
      <c r="K10579" s="19"/>
      <c r="N10579" s="7" t="str">
        <f>IF(ISBLANK(C10579),"",SUMIFS($D$4:D10579,$C$4:C10579,C10579))</f>
        <v/>
      </c>
    </row>
    <row r="10580" spans="9:14" x14ac:dyDescent="0.25">
      <c r="I10580" s="42"/>
      <c r="J10580" s="19"/>
      <c r="K10580" s="19"/>
      <c r="N10580" s="7" t="str">
        <f>IF(ISBLANK(C10580),"",SUMIFS($D$4:D10580,$C$4:C10580,C10580))</f>
        <v/>
      </c>
    </row>
    <row r="10581" spans="9:14" x14ac:dyDescent="0.25">
      <c r="I10581" s="42"/>
      <c r="J10581" s="19"/>
      <c r="K10581" s="19"/>
      <c r="N10581" s="7" t="str">
        <f>IF(ISBLANK(C10581),"",SUMIFS($D$4:D10581,$C$4:C10581,C10581))</f>
        <v/>
      </c>
    </row>
    <row r="10582" spans="9:14" x14ac:dyDescent="0.25">
      <c r="I10582" s="42"/>
      <c r="J10582" s="19"/>
      <c r="K10582" s="19"/>
      <c r="N10582" s="7" t="str">
        <f>IF(ISBLANK(C10582),"",SUMIFS($D$4:D10582,$C$4:C10582,C10582))</f>
        <v/>
      </c>
    </row>
    <row r="10583" spans="9:14" x14ac:dyDescent="0.25">
      <c r="I10583" s="42"/>
      <c r="J10583" s="19"/>
      <c r="K10583" s="19"/>
      <c r="N10583" s="7" t="str">
        <f>IF(ISBLANK(C10583),"",SUMIFS($D$4:D10583,$C$4:C10583,C10583))</f>
        <v/>
      </c>
    </row>
    <row r="10584" spans="9:14" x14ac:dyDescent="0.25">
      <c r="I10584" s="42"/>
      <c r="J10584" s="19"/>
      <c r="K10584" s="19"/>
      <c r="N10584" s="7" t="str">
        <f>IF(ISBLANK(C10584),"",SUMIFS($D$4:D10584,$C$4:C10584,C10584))</f>
        <v/>
      </c>
    </row>
    <row r="10585" spans="9:14" x14ac:dyDescent="0.25">
      <c r="I10585" s="42"/>
      <c r="J10585" s="19"/>
      <c r="K10585" s="19"/>
      <c r="N10585" s="7" t="str">
        <f>IF(ISBLANK(C10585),"",SUMIFS($D$4:D10585,$C$4:C10585,C10585))</f>
        <v/>
      </c>
    </row>
    <row r="10586" spans="9:14" x14ac:dyDescent="0.25">
      <c r="I10586" s="42"/>
      <c r="J10586" s="19"/>
      <c r="K10586" s="19"/>
      <c r="N10586" s="7" t="str">
        <f>IF(ISBLANK(C10586),"",SUMIFS($D$4:D10586,$C$4:C10586,C10586))</f>
        <v/>
      </c>
    </row>
    <row r="10587" spans="9:14" x14ac:dyDescent="0.25">
      <c r="I10587" s="42"/>
      <c r="J10587" s="19"/>
      <c r="K10587" s="19"/>
      <c r="N10587" s="7" t="str">
        <f>IF(ISBLANK(C10587),"",SUMIFS($D$4:D10587,$C$4:C10587,C10587))</f>
        <v/>
      </c>
    </row>
    <row r="10588" spans="9:14" x14ac:dyDescent="0.25">
      <c r="I10588" s="42"/>
      <c r="J10588" s="19"/>
      <c r="K10588" s="19"/>
      <c r="N10588" s="7" t="str">
        <f>IF(ISBLANK(C10588),"",SUMIFS($D$4:D10588,$C$4:C10588,C10588))</f>
        <v/>
      </c>
    </row>
    <row r="10589" spans="9:14" x14ac:dyDescent="0.25">
      <c r="I10589" s="42"/>
      <c r="J10589" s="19"/>
      <c r="K10589" s="19"/>
      <c r="N10589" s="7" t="str">
        <f>IF(ISBLANK(C10589),"",SUMIFS($D$4:D10589,$C$4:C10589,C10589))</f>
        <v/>
      </c>
    </row>
    <row r="10590" spans="9:14" x14ac:dyDescent="0.25">
      <c r="I10590" s="42"/>
      <c r="J10590" s="19"/>
      <c r="K10590" s="19"/>
      <c r="N10590" s="7" t="str">
        <f>IF(ISBLANK(C10590),"",SUMIFS($D$4:D10590,$C$4:C10590,C10590))</f>
        <v/>
      </c>
    </row>
    <row r="10591" spans="9:14" x14ac:dyDescent="0.25">
      <c r="I10591" s="42"/>
      <c r="J10591" s="19"/>
      <c r="K10591" s="19"/>
      <c r="N10591" s="7" t="str">
        <f>IF(ISBLANK(C10591),"",SUMIFS($D$4:D10591,$C$4:C10591,C10591))</f>
        <v/>
      </c>
    </row>
    <row r="10592" spans="9:14" x14ac:dyDescent="0.25">
      <c r="I10592" s="42"/>
      <c r="J10592" s="19"/>
      <c r="K10592" s="19"/>
      <c r="N10592" s="7" t="str">
        <f>IF(ISBLANK(C10592),"",SUMIFS($D$4:D10592,$C$4:C10592,C10592))</f>
        <v/>
      </c>
    </row>
    <row r="10593" spans="9:14" x14ac:dyDescent="0.25">
      <c r="I10593" s="42"/>
      <c r="J10593" s="19"/>
      <c r="K10593" s="19"/>
      <c r="N10593" s="7" t="str">
        <f>IF(ISBLANK(C10593),"",SUMIFS($D$4:D10593,$C$4:C10593,C10593))</f>
        <v/>
      </c>
    </row>
    <row r="10594" spans="9:14" x14ac:dyDescent="0.25">
      <c r="I10594" s="42"/>
      <c r="J10594" s="19"/>
      <c r="K10594" s="19"/>
      <c r="N10594" s="7" t="str">
        <f>IF(ISBLANK(C10594),"",SUMIFS($D$4:D10594,$C$4:C10594,C10594))</f>
        <v/>
      </c>
    </row>
    <row r="10595" spans="9:14" x14ac:dyDescent="0.25">
      <c r="I10595" s="42"/>
      <c r="J10595" s="19"/>
      <c r="K10595" s="19"/>
      <c r="N10595" s="7" t="str">
        <f>IF(ISBLANK(C10595),"",SUMIFS($D$4:D10595,$C$4:C10595,C10595))</f>
        <v/>
      </c>
    </row>
    <row r="10596" spans="9:14" x14ac:dyDescent="0.25">
      <c r="I10596" s="42"/>
      <c r="J10596" s="19"/>
      <c r="K10596" s="19"/>
      <c r="N10596" s="7" t="str">
        <f>IF(ISBLANK(C10596),"",SUMIFS($D$4:D10596,$C$4:C10596,C10596))</f>
        <v/>
      </c>
    </row>
    <row r="10597" spans="9:14" x14ac:dyDescent="0.25">
      <c r="I10597" s="42"/>
      <c r="J10597" s="19"/>
      <c r="K10597" s="19"/>
      <c r="N10597" s="7" t="str">
        <f>IF(ISBLANK(C10597),"",SUMIFS($D$4:D10597,$C$4:C10597,C10597))</f>
        <v/>
      </c>
    </row>
    <row r="10598" spans="9:14" x14ac:dyDescent="0.25">
      <c r="I10598" s="42"/>
      <c r="J10598" s="19"/>
      <c r="K10598" s="19"/>
      <c r="N10598" s="7" t="str">
        <f>IF(ISBLANK(C10598),"",SUMIFS($D$4:D10598,$C$4:C10598,C10598))</f>
        <v/>
      </c>
    </row>
    <row r="10599" spans="9:14" x14ac:dyDescent="0.25">
      <c r="I10599" s="42"/>
      <c r="J10599" s="19"/>
      <c r="K10599" s="19"/>
      <c r="N10599" s="7" t="str">
        <f>IF(ISBLANK(C10599),"",SUMIFS($D$4:D10599,$C$4:C10599,C10599))</f>
        <v/>
      </c>
    </row>
    <row r="10600" spans="9:14" x14ac:dyDescent="0.25">
      <c r="I10600" s="42"/>
      <c r="J10600" s="19"/>
      <c r="K10600" s="19"/>
      <c r="N10600" s="7" t="str">
        <f>IF(ISBLANK(C10600),"",SUMIFS($D$4:D10600,$C$4:C10600,C10600))</f>
        <v/>
      </c>
    </row>
    <row r="10601" spans="9:14" x14ac:dyDescent="0.25">
      <c r="I10601" s="42"/>
      <c r="J10601" s="19"/>
      <c r="K10601" s="19"/>
      <c r="N10601" s="7" t="str">
        <f>IF(ISBLANK(C10601),"",SUMIFS($D$4:D10601,$C$4:C10601,C10601))</f>
        <v/>
      </c>
    </row>
    <row r="10602" spans="9:14" x14ac:dyDescent="0.25">
      <c r="I10602" s="42"/>
      <c r="J10602" s="19"/>
      <c r="K10602" s="19"/>
      <c r="N10602" s="7" t="str">
        <f>IF(ISBLANK(C10602),"",SUMIFS($D$4:D10602,$C$4:C10602,C10602))</f>
        <v/>
      </c>
    </row>
    <row r="10603" spans="9:14" x14ac:dyDescent="0.25">
      <c r="I10603" s="42"/>
      <c r="J10603" s="19"/>
      <c r="K10603" s="19"/>
      <c r="N10603" s="7" t="str">
        <f>IF(ISBLANK(C10603),"",SUMIFS($D$4:D10603,$C$4:C10603,C10603))</f>
        <v/>
      </c>
    </row>
    <row r="10604" spans="9:14" x14ac:dyDescent="0.25">
      <c r="I10604" s="42"/>
      <c r="J10604" s="19"/>
      <c r="K10604" s="19"/>
      <c r="N10604" s="7" t="str">
        <f>IF(ISBLANK(C10604),"",SUMIFS($D$4:D10604,$C$4:C10604,C10604))</f>
        <v/>
      </c>
    </row>
    <row r="10605" spans="9:14" x14ac:dyDescent="0.25">
      <c r="I10605" s="42"/>
      <c r="J10605" s="19"/>
      <c r="K10605" s="19"/>
      <c r="N10605" s="7" t="str">
        <f>IF(ISBLANK(C10605),"",SUMIFS($D$4:D10605,$C$4:C10605,C10605))</f>
        <v/>
      </c>
    </row>
    <row r="10606" spans="9:14" x14ac:dyDescent="0.25">
      <c r="I10606" s="42"/>
      <c r="J10606" s="19"/>
      <c r="K10606" s="19"/>
      <c r="N10606" s="7" t="str">
        <f>IF(ISBLANK(C10606),"",SUMIFS($D$4:D10606,$C$4:C10606,C10606))</f>
        <v/>
      </c>
    </row>
    <row r="10607" spans="9:14" x14ac:dyDescent="0.25">
      <c r="I10607" s="42"/>
      <c r="J10607" s="19"/>
      <c r="K10607" s="19"/>
      <c r="N10607" s="7" t="str">
        <f>IF(ISBLANK(C10607),"",SUMIFS($D$4:D10607,$C$4:C10607,C10607))</f>
        <v/>
      </c>
    </row>
    <row r="10608" spans="9:14" x14ac:dyDescent="0.25">
      <c r="I10608" s="42"/>
      <c r="J10608" s="19"/>
      <c r="K10608" s="19"/>
      <c r="N10608" s="7" t="str">
        <f>IF(ISBLANK(C10608),"",SUMIFS($D$4:D10608,$C$4:C10608,C10608))</f>
        <v/>
      </c>
    </row>
    <row r="10609" spans="9:14" x14ac:dyDescent="0.25">
      <c r="I10609" s="42"/>
      <c r="J10609" s="19"/>
      <c r="K10609" s="19"/>
      <c r="N10609" s="7" t="str">
        <f>IF(ISBLANK(C10609),"",SUMIFS($D$4:D10609,$C$4:C10609,C10609))</f>
        <v/>
      </c>
    </row>
    <row r="10610" spans="9:14" x14ac:dyDescent="0.25">
      <c r="I10610" s="42"/>
      <c r="J10610" s="19"/>
      <c r="K10610" s="19"/>
      <c r="N10610" s="7" t="str">
        <f>IF(ISBLANK(C10610),"",SUMIFS($D$4:D10610,$C$4:C10610,C10610))</f>
        <v/>
      </c>
    </row>
    <row r="10611" spans="9:14" x14ac:dyDescent="0.25">
      <c r="I10611" s="42"/>
      <c r="J10611" s="19"/>
      <c r="K10611" s="19"/>
      <c r="N10611" s="7" t="str">
        <f>IF(ISBLANK(C10611),"",SUMIFS($D$4:D10611,$C$4:C10611,C10611))</f>
        <v/>
      </c>
    </row>
    <row r="10612" spans="9:14" x14ac:dyDescent="0.25">
      <c r="I10612" s="42"/>
      <c r="J10612" s="19"/>
      <c r="K10612" s="19"/>
      <c r="N10612" s="7" t="str">
        <f>IF(ISBLANK(C10612),"",SUMIFS($D$4:D10612,$C$4:C10612,C10612))</f>
        <v/>
      </c>
    </row>
    <row r="10613" spans="9:14" x14ac:dyDescent="0.25">
      <c r="I10613" s="42"/>
      <c r="J10613" s="19"/>
      <c r="K10613" s="19"/>
      <c r="N10613" s="7" t="str">
        <f>IF(ISBLANK(C10613),"",SUMIFS($D$4:D10613,$C$4:C10613,C10613))</f>
        <v/>
      </c>
    </row>
    <row r="10614" spans="9:14" x14ac:dyDescent="0.25">
      <c r="I10614" s="42"/>
      <c r="J10614" s="19"/>
      <c r="K10614" s="19"/>
      <c r="N10614" s="7" t="str">
        <f>IF(ISBLANK(C10614),"",SUMIFS($D$4:D10614,$C$4:C10614,C10614))</f>
        <v/>
      </c>
    </row>
    <row r="10615" spans="9:14" x14ac:dyDescent="0.25">
      <c r="I10615" s="42"/>
      <c r="J10615" s="19"/>
      <c r="K10615" s="19"/>
      <c r="N10615" s="7" t="str">
        <f>IF(ISBLANK(C10615),"",SUMIFS($D$4:D10615,$C$4:C10615,C10615))</f>
        <v/>
      </c>
    </row>
    <row r="10616" spans="9:14" x14ac:dyDescent="0.25">
      <c r="I10616" s="42"/>
      <c r="J10616" s="19"/>
      <c r="K10616" s="19"/>
      <c r="N10616" s="7" t="str">
        <f>IF(ISBLANK(C10616),"",SUMIFS($D$4:D10616,$C$4:C10616,C10616))</f>
        <v/>
      </c>
    </row>
    <row r="10617" spans="9:14" x14ac:dyDescent="0.25">
      <c r="I10617" s="42"/>
      <c r="J10617" s="19"/>
      <c r="K10617" s="19"/>
      <c r="N10617" s="7" t="str">
        <f>IF(ISBLANK(C10617),"",SUMIFS($D$4:D10617,$C$4:C10617,C10617))</f>
        <v/>
      </c>
    </row>
    <row r="10618" spans="9:14" x14ac:dyDescent="0.25">
      <c r="I10618" s="42"/>
      <c r="J10618" s="19"/>
      <c r="K10618" s="19"/>
      <c r="N10618" s="7" t="str">
        <f>IF(ISBLANK(C10618),"",SUMIFS($D$4:D10618,$C$4:C10618,C10618))</f>
        <v/>
      </c>
    </row>
    <row r="10619" spans="9:14" x14ac:dyDescent="0.25">
      <c r="I10619" s="42"/>
      <c r="J10619" s="19"/>
      <c r="K10619" s="19"/>
      <c r="N10619" s="7" t="str">
        <f>IF(ISBLANK(C10619),"",SUMIFS($D$4:D10619,$C$4:C10619,C10619))</f>
        <v/>
      </c>
    </row>
    <row r="10620" spans="9:14" x14ac:dyDescent="0.25">
      <c r="I10620" s="42"/>
      <c r="J10620" s="19"/>
      <c r="K10620" s="19"/>
      <c r="N10620" s="7" t="str">
        <f>IF(ISBLANK(C10620),"",SUMIFS($D$4:D10620,$C$4:C10620,C10620))</f>
        <v/>
      </c>
    </row>
    <row r="10621" spans="9:14" x14ac:dyDescent="0.25">
      <c r="I10621" s="42"/>
      <c r="J10621" s="19"/>
      <c r="K10621" s="19"/>
      <c r="N10621" s="7" t="str">
        <f>IF(ISBLANK(C10621),"",SUMIFS($D$4:D10621,$C$4:C10621,C10621))</f>
        <v/>
      </c>
    </row>
    <row r="10622" spans="9:14" x14ac:dyDescent="0.25">
      <c r="I10622" s="42"/>
      <c r="J10622" s="19"/>
      <c r="K10622" s="19"/>
      <c r="N10622" s="7" t="str">
        <f>IF(ISBLANK(C10622),"",SUMIFS($D$4:D10622,$C$4:C10622,C10622))</f>
        <v/>
      </c>
    </row>
    <row r="10623" spans="9:14" x14ac:dyDescent="0.25">
      <c r="I10623" s="42"/>
      <c r="J10623" s="19"/>
      <c r="K10623" s="19"/>
      <c r="N10623" s="7" t="str">
        <f>IF(ISBLANK(C10623),"",SUMIFS($D$4:D10623,$C$4:C10623,C10623))</f>
        <v/>
      </c>
    </row>
    <row r="10624" spans="9:14" x14ac:dyDescent="0.25">
      <c r="I10624" s="42"/>
      <c r="J10624" s="19"/>
      <c r="K10624" s="19"/>
      <c r="N10624" s="7" t="str">
        <f>IF(ISBLANK(C10624),"",SUMIFS($D$4:D10624,$C$4:C10624,C10624))</f>
        <v/>
      </c>
    </row>
    <row r="10625" spans="9:14" x14ac:dyDescent="0.25">
      <c r="I10625" s="42"/>
      <c r="J10625" s="19"/>
      <c r="K10625" s="19"/>
      <c r="N10625" s="7" t="str">
        <f>IF(ISBLANK(C10625),"",SUMIFS($D$4:D10625,$C$4:C10625,C10625))</f>
        <v/>
      </c>
    </row>
    <row r="10626" spans="9:14" x14ac:dyDescent="0.25">
      <c r="I10626" s="42"/>
      <c r="J10626" s="19"/>
      <c r="K10626" s="19"/>
      <c r="N10626" s="7" t="str">
        <f>IF(ISBLANK(C10626),"",SUMIFS($D$4:D10626,$C$4:C10626,C10626))</f>
        <v/>
      </c>
    </row>
    <row r="10627" spans="9:14" x14ac:dyDescent="0.25">
      <c r="I10627" s="42"/>
      <c r="J10627" s="19"/>
      <c r="K10627" s="19"/>
      <c r="N10627" s="7" t="str">
        <f>IF(ISBLANK(C10627),"",SUMIFS($D$4:D10627,$C$4:C10627,C10627))</f>
        <v/>
      </c>
    </row>
    <row r="10628" spans="9:14" x14ac:dyDescent="0.25">
      <c r="I10628" s="42"/>
      <c r="J10628" s="19"/>
      <c r="K10628" s="19"/>
      <c r="N10628" s="7" t="str">
        <f>IF(ISBLANK(C10628),"",SUMIFS($D$4:D10628,$C$4:C10628,C10628))</f>
        <v/>
      </c>
    </row>
    <row r="10629" spans="9:14" x14ac:dyDescent="0.25">
      <c r="I10629" s="42"/>
      <c r="J10629" s="19"/>
      <c r="K10629" s="19"/>
      <c r="N10629" s="7" t="str">
        <f>IF(ISBLANK(C10629),"",SUMIFS($D$4:D10629,$C$4:C10629,C10629))</f>
        <v/>
      </c>
    </row>
    <row r="10630" spans="9:14" x14ac:dyDescent="0.25">
      <c r="I10630" s="42"/>
      <c r="J10630" s="19"/>
      <c r="K10630" s="19"/>
      <c r="N10630" s="7" t="str">
        <f>IF(ISBLANK(C10630),"",SUMIFS($D$4:D10630,$C$4:C10630,C10630))</f>
        <v/>
      </c>
    </row>
    <row r="10631" spans="9:14" x14ac:dyDescent="0.25">
      <c r="I10631" s="42"/>
      <c r="J10631" s="19"/>
      <c r="K10631" s="19"/>
      <c r="N10631" s="7" t="str">
        <f>IF(ISBLANK(C10631),"",SUMIFS($D$4:D10631,$C$4:C10631,C10631))</f>
        <v/>
      </c>
    </row>
    <row r="10632" spans="9:14" x14ac:dyDescent="0.25">
      <c r="I10632" s="42"/>
      <c r="J10632" s="19"/>
      <c r="K10632" s="19"/>
      <c r="N10632" s="7" t="str">
        <f>IF(ISBLANK(C10632),"",SUMIFS($D$4:D10632,$C$4:C10632,C10632))</f>
        <v/>
      </c>
    </row>
    <row r="10633" spans="9:14" x14ac:dyDescent="0.25">
      <c r="I10633" s="42"/>
      <c r="J10633" s="19"/>
      <c r="K10633" s="19"/>
      <c r="N10633" s="7" t="str">
        <f>IF(ISBLANK(C10633),"",SUMIFS($D$4:D10633,$C$4:C10633,C10633))</f>
        <v/>
      </c>
    </row>
    <row r="10634" spans="9:14" x14ac:dyDescent="0.25">
      <c r="I10634" s="42"/>
      <c r="J10634" s="19"/>
      <c r="K10634" s="19"/>
      <c r="N10634" s="7" t="str">
        <f>IF(ISBLANK(C10634),"",SUMIFS($D$4:D10634,$C$4:C10634,C10634))</f>
        <v/>
      </c>
    </row>
    <row r="10635" spans="9:14" x14ac:dyDescent="0.25">
      <c r="I10635" s="42"/>
      <c r="J10635" s="19"/>
      <c r="K10635" s="19"/>
      <c r="N10635" s="7" t="str">
        <f>IF(ISBLANK(C10635),"",SUMIFS($D$4:D10635,$C$4:C10635,C10635))</f>
        <v/>
      </c>
    </row>
    <row r="10636" spans="9:14" x14ac:dyDescent="0.25">
      <c r="I10636" s="42"/>
      <c r="J10636" s="19"/>
      <c r="K10636" s="19"/>
      <c r="N10636" s="7" t="str">
        <f>IF(ISBLANK(C10636),"",SUMIFS($D$4:D10636,$C$4:C10636,C10636))</f>
        <v/>
      </c>
    </row>
    <row r="10637" spans="9:14" x14ac:dyDescent="0.25">
      <c r="I10637" s="42"/>
      <c r="J10637" s="19"/>
      <c r="K10637" s="19"/>
      <c r="N10637" s="7" t="str">
        <f>IF(ISBLANK(C10637),"",SUMIFS($D$4:D10637,$C$4:C10637,C10637))</f>
        <v/>
      </c>
    </row>
    <row r="10638" spans="9:14" x14ac:dyDescent="0.25">
      <c r="I10638" s="42"/>
      <c r="J10638" s="19"/>
      <c r="K10638" s="19"/>
      <c r="N10638" s="7" t="str">
        <f>IF(ISBLANK(C10638),"",SUMIFS($D$4:D10638,$C$4:C10638,C10638))</f>
        <v/>
      </c>
    </row>
    <row r="10639" spans="9:14" x14ac:dyDescent="0.25">
      <c r="I10639" s="42"/>
      <c r="J10639" s="19"/>
      <c r="K10639" s="19"/>
      <c r="N10639" s="7" t="str">
        <f>IF(ISBLANK(C10639),"",SUMIFS($D$4:D10639,$C$4:C10639,C10639))</f>
        <v/>
      </c>
    </row>
    <row r="10640" spans="9:14" x14ac:dyDescent="0.25">
      <c r="I10640" s="42"/>
      <c r="J10640" s="19"/>
      <c r="K10640" s="19"/>
      <c r="N10640" s="7" t="str">
        <f>IF(ISBLANK(C10640),"",SUMIFS($D$4:D10640,$C$4:C10640,C10640))</f>
        <v/>
      </c>
    </row>
    <row r="10641" spans="9:14" x14ac:dyDescent="0.25">
      <c r="I10641" s="42"/>
      <c r="J10641" s="19"/>
      <c r="K10641" s="19"/>
      <c r="N10641" s="7" t="str">
        <f>IF(ISBLANK(C10641),"",SUMIFS($D$4:D10641,$C$4:C10641,C10641))</f>
        <v/>
      </c>
    </row>
    <row r="10642" spans="9:14" x14ac:dyDescent="0.25">
      <c r="I10642" s="42"/>
      <c r="J10642" s="19"/>
      <c r="K10642" s="19"/>
      <c r="N10642" s="7" t="str">
        <f>IF(ISBLANK(C10642),"",SUMIFS($D$4:D10642,$C$4:C10642,C10642))</f>
        <v/>
      </c>
    </row>
    <row r="10643" spans="9:14" x14ac:dyDescent="0.25">
      <c r="I10643" s="42"/>
      <c r="J10643" s="19"/>
      <c r="K10643" s="19"/>
      <c r="N10643" s="7" t="str">
        <f>IF(ISBLANK(C10643),"",SUMIFS($D$4:D10643,$C$4:C10643,C10643))</f>
        <v/>
      </c>
    </row>
    <row r="10644" spans="9:14" x14ac:dyDescent="0.25">
      <c r="I10644" s="42"/>
      <c r="J10644" s="19"/>
      <c r="K10644" s="19"/>
      <c r="N10644" s="7" t="str">
        <f>IF(ISBLANK(C10644),"",SUMIFS($D$4:D10644,$C$4:C10644,C10644))</f>
        <v/>
      </c>
    </row>
    <row r="10645" spans="9:14" x14ac:dyDescent="0.25">
      <c r="I10645" s="42"/>
      <c r="J10645" s="19"/>
      <c r="K10645" s="19"/>
      <c r="N10645" s="7" t="str">
        <f>IF(ISBLANK(C10645),"",SUMIFS($D$4:D10645,$C$4:C10645,C10645))</f>
        <v/>
      </c>
    </row>
    <row r="10646" spans="9:14" x14ac:dyDescent="0.25">
      <c r="I10646" s="42"/>
      <c r="J10646" s="19"/>
      <c r="K10646" s="19"/>
      <c r="N10646" s="7" t="str">
        <f>IF(ISBLANK(C10646),"",SUMIFS($D$4:D10646,$C$4:C10646,C10646))</f>
        <v/>
      </c>
    </row>
    <row r="10647" spans="9:14" x14ac:dyDescent="0.25">
      <c r="I10647" s="42"/>
      <c r="J10647" s="19"/>
      <c r="K10647" s="19"/>
      <c r="N10647" s="7" t="str">
        <f>IF(ISBLANK(C10647),"",SUMIFS($D$4:D10647,$C$4:C10647,C10647))</f>
        <v/>
      </c>
    </row>
    <row r="10648" spans="9:14" x14ac:dyDescent="0.25">
      <c r="I10648" s="42"/>
      <c r="J10648" s="19"/>
      <c r="K10648" s="19"/>
      <c r="N10648" s="7" t="str">
        <f>IF(ISBLANK(C10648),"",SUMIFS($D$4:D10648,$C$4:C10648,C10648))</f>
        <v/>
      </c>
    </row>
    <row r="10649" spans="9:14" x14ac:dyDescent="0.25">
      <c r="I10649" s="42"/>
      <c r="J10649" s="19"/>
      <c r="K10649" s="19"/>
      <c r="N10649" s="7" t="str">
        <f>IF(ISBLANK(C10649),"",SUMIFS($D$4:D10649,$C$4:C10649,C10649))</f>
        <v/>
      </c>
    </row>
    <row r="10650" spans="9:14" x14ac:dyDescent="0.25">
      <c r="I10650" s="42"/>
      <c r="J10650" s="19"/>
      <c r="K10650" s="19"/>
      <c r="N10650" s="7" t="str">
        <f>IF(ISBLANK(C10650),"",SUMIFS($D$4:D10650,$C$4:C10650,C10650))</f>
        <v/>
      </c>
    </row>
    <row r="10651" spans="9:14" x14ac:dyDescent="0.25">
      <c r="I10651" s="42"/>
      <c r="J10651" s="19"/>
      <c r="K10651" s="19"/>
      <c r="N10651" s="7" t="str">
        <f>IF(ISBLANK(C10651),"",SUMIFS($D$4:D10651,$C$4:C10651,C10651))</f>
        <v/>
      </c>
    </row>
    <row r="10652" spans="9:14" x14ac:dyDescent="0.25">
      <c r="I10652" s="42"/>
      <c r="J10652" s="19"/>
      <c r="K10652" s="19"/>
      <c r="N10652" s="7" t="str">
        <f>IF(ISBLANK(C10652),"",SUMIFS($D$4:D10652,$C$4:C10652,C10652))</f>
        <v/>
      </c>
    </row>
    <row r="10653" spans="9:14" x14ac:dyDescent="0.25">
      <c r="I10653" s="42"/>
      <c r="J10653" s="19"/>
      <c r="K10653" s="19"/>
      <c r="N10653" s="7" t="str">
        <f>IF(ISBLANK(C10653),"",SUMIFS($D$4:D10653,$C$4:C10653,C10653))</f>
        <v/>
      </c>
    </row>
    <row r="10654" spans="9:14" x14ac:dyDescent="0.25">
      <c r="I10654" s="42"/>
      <c r="J10654" s="19"/>
      <c r="K10654" s="19"/>
      <c r="N10654" s="7" t="str">
        <f>IF(ISBLANK(C10654),"",SUMIFS($D$4:D10654,$C$4:C10654,C10654))</f>
        <v/>
      </c>
    </row>
    <row r="10655" spans="9:14" x14ac:dyDescent="0.25">
      <c r="I10655" s="42"/>
      <c r="J10655" s="19"/>
      <c r="K10655" s="19"/>
      <c r="N10655" s="7" t="str">
        <f>IF(ISBLANK(C10655),"",SUMIFS($D$4:D10655,$C$4:C10655,C10655))</f>
        <v/>
      </c>
    </row>
    <row r="10656" spans="9:14" x14ac:dyDescent="0.25">
      <c r="I10656" s="42"/>
      <c r="J10656" s="19"/>
      <c r="K10656" s="19"/>
      <c r="N10656" s="7" t="str">
        <f>IF(ISBLANK(C10656),"",SUMIFS($D$4:D10656,$C$4:C10656,C10656))</f>
        <v/>
      </c>
    </row>
    <row r="10657" spans="9:14" x14ac:dyDescent="0.25">
      <c r="I10657" s="42"/>
      <c r="J10657" s="19"/>
      <c r="K10657" s="19"/>
      <c r="N10657" s="7" t="str">
        <f>IF(ISBLANK(C10657),"",SUMIFS($D$4:D10657,$C$4:C10657,C10657))</f>
        <v/>
      </c>
    </row>
    <row r="10658" spans="9:14" x14ac:dyDescent="0.25">
      <c r="I10658" s="42"/>
      <c r="J10658" s="19"/>
      <c r="K10658" s="19"/>
      <c r="N10658" s="7" t="str">
        <f>IF(ISBLANK(C10658),"",SUMIFS($D$4:D10658,$C$4:C10658,C10658))</f>
        <v/>
      </c>
    </row>
    <row r="10659" spans="9:14" x14ac:dyDescent="0.25">
      <c r="I10659" s="42"/>
      <c r="J10659" s="19"/>
      <c r="K10659" s="19"/>
      <c r="N10659" s="7" t="str">
        <f>IF(ISBLANK(C10659),"",SUMIFS($D$4:D10659,$C$4:C10659,C10659))</f>
        <v/>
      </c>
    </row>
    <row r="10660" spans="9:14" x14ac:dyDescent="0.25">
      <c r="I10660" s="42"/>
      <c r="J10660" s="19"/>
      <c r="K10660" s="19"/>
      <c r="N10660" s="7" t="str">
        <f>IF(ISBLANK(C10660),"",SUMIFS($D$4:D10660,$C$4:C10660,C10660))</f>
        <v/>
      </c>
    </row>
    <row r="10661" spans="9:14" x14ac:dyDescent="0.25">
      <c r="I10661" s="42"/>
      <c r="J10661" s="19"/>
      <c r="K10661" s="19"/>
      <c r="N10661" s="7" t="str">
        <f>IF(ISBLANK(C10661),"",SUMIFS($D$4:D10661,$C$4:C10661,C10661))</f>
        <v/>
      </c>
    </row>
    <row r="10662" spans="9:14" x14ac:dyDescent="0.25">
      <c r="I10662" s="42"/>
      <c r="J10662" s="19"/>
      <c r="K10662" s="19"/>
      <c r="N10662" s="7" t="str">
        <f>IF(ISBLANK(C10662),"",SUMIFS($D$4:D10662,$C$4:C10662,C10662))</f>
        <v/>
      </c>
    </row>
    <row r="10663" spans="9:14" x14ac:dyDescent="0.25">
      <c r="I10663" s="42"/>
      <c r="J10663" s="19"/>
      <c r="K10663" s="19"/>
      <c r="N10663" s="7" t="str">
        <f>IF(ISBLANK(C10663),"",SUMIFS($D$4:D10663,$C$4:C10663,C10663))</f>
        <v/>
      </c>
    </row>
    <row r="10664" spans="9:14" x14ac:dyDescent="0.25">
      <c r="I10664" s="42"/>
      <c r="J10664" s="19"/>
      <c r="K10664" s="19"/>
      <c r="N10664" s="7" t="str">
        <f>IF(ISBLANK(C10664),"",SUMIFS($D$4:D10664,$C$4:C10664,C10664))</f>
        <v/>
      </c>
    </row>
    <row r="10665" spans="9:14" x14ac:dyDescent="0.25">
      <c r="I10665" s="42"/>
      <c r="J10665" s="19"/>
      <c r="K10665" s="19"/>
      <c r="N10665" s="7" t="str">
        <f>IF(ISBLANK(C10665),"",SUMIFS($D$4:D10665,$C$4:C10665,C10665))</f>
        <v/>
      </c>
    </row>
    <row r="10666" spans="9:14" x14ac:dyDescent="0.25">
      <c r="I10666" s="42"/>
      <c r="J10666" s="19"/>
      <c r="K10666" s="19"/>
      <c r="N10666" s="7" t="str">
        <f>IF(ISBLANK(C10666),"",SUMIFS($D$4:D10666,$C$4:C10666,C10666))</f>
        <v/>
      </c>
    </row>
    <row r="10667" spans="9:14" x14ac:dyDescent="0.25">
      <c r="I10667" s="42"/>
      <c r="J10667" s="19"/>
      <c r="K10667" s="19"/>
      <c r="N10667" s="7" t="str">
        <f>IF(ISBLANK(C10667),"",SUMIFS($D$4:D10667,$C$4:C10667,C10667))</f>
        <v/>
      </c>
    </row>
    <row r="10668" spans="9:14" x14ac:dyDescent="0.25">
      <c r="I10668" s="42"/>
      <c r="J10668" s="19"/>
      <c r="K10668" s="19"/>
      <c r="N10668" s="7" t="str">
        <f>IF(ISBLANK(C10668),"",SUMIFS($D$4:D10668,$C$4:C10668,C10668))</f>
        <v/>
      </c>
    </row>
    <row r="10669" spans="9:14" x14ac:dyDescent="0.25">
      <c r="I10669" s="42"/>
      <c r="J10669" s="19"/>
      <c r="K10669" s="19"/>
      <c r="N10669" s="7" t="str">
        <f>IF(ISBLANK(C10669),"",SUMIFS($D$4:D10669,$C$4:C10669,C10669))</f>
        <v/>
      </c>
    </row>
    <row r="10670" spans="9:14" x14ac:dyDescent="0.25">
      <c r="I10670" s="42"/>
      <c r="J10670" s="19"/>
      <c r="K10670" s="19"/>
      <c r="N10670" s="7" t="str">
        <f>IF(ISBLANK(C10670),"",SUMIFS($D$4:D10670,$C$4:C10670,C10670))</f>
        <v/>
      </c>
    </row>
    <row r="10671" spans="9:14" x14ac:dyDescent="0.25">
      <c r="I10671" s="42"/>
      <c r="J10671" s="19"/>
      <c r="K10671" s="19"/>
      <c r="N10671" s="7" t="str">
        <f>IF(ISBLANK(C10671),"",SUMIFS($D$4:D10671,$C$4:C10671,C10671))</f>
        <v/>
      </c>
    </row>
    <row r="10672" spans="9:14" x14ac:dyDescent="0.25">
      <c r="I10672" s="42"/>
      <c r="J10672" s="19"/>
      <c r="K10672" s="19"/>
      <c r="N10672" s="7" t="str">
        <f>IF(ISBLANK(C10672),"",SUMIFS($D$4:D10672,$C$4:C10672,C10672))</f>
        <v/>
      </c>
    </row>
    <row r="10673" spans="9:14" x14ac:dyDescent="0.25">
      <c r="I10673" s="42"/>
      <c r="J10673" s="19"/>
      <c r="K10673" s="19"/>
      <c r="N10673" s="7" t="str">
        <f>IF(ISBLANK(C10673),"",SUMIFS($D$4:D10673,$C$4:C10673,C10673))</f>
        <v/>
      </c>
    </row>
    <row r="10674" spans="9:14" x14ac:dyDescent="0.25">
      <c r="I10674" s="42"/>
      <c r="J10674" s="19"/>
      <c r="K10674" s="19"/>
      <c r="N10674" s="7" t="str">
        <f>IF(ISBLANK(C10674),"",SUMIFS($D$4:D10674,$C$4:C10674,C10674))</f>
        <v/>
      </c>
    </row>
    <row r="10675" spans="9:14" x14ac:dyDescent="0.25">
      <c r="I10675" s="42"/>
      <c r="J10675" s="19"/>
      <c r="K10675" s="19"/>
      <c r="N10675" s="7" t="str">
        <f>IF(ISBLANK(C10675),"",SUMIFS($D$4:D10675,$C$4:C10675,C10675))</f>
        <v/>
      </c>
    </row>
    <row r="10676" spans="9:14" x14ac:dyDescent="0.25">
      <c r="I10676" s="42"/>
      <c r="J10676" s="19"/>
      <c r="K10676" s="19"/>
      <c r="N10676" s="7" t="str">
        <f>IF(ISBLANK(C10676),"",SUMIFS($D$4:D10676,$C$4:C10676,C10676))</f>
        <v/>
      </c>
    </row>
    <row r="10677" spans="9:14" x14ac:dyDescent="0.25">
      <c r="I10677" s="42"/>
      <c r="J10677" s="19"/>
      <c r="K10677" s="19"/>
      <c r="N10677" s="7" t="str">
        <f>IF(ISBLANK(C10677),"",SUMIFS($D$4:D10677,$C$4:C10677,C10677))</f>
        <v/>
      </c>
    </row>
    <row r="10678" spans="9:14" x14ac:dyDescent="0.25">
      <c r="I10678" s="42"/>
      <c r="J10678" s="19"/>
      <c r="K10678" s="19"/>
      <c r="N10678" s="7" t="str">
        <f>IF(ISBLANK(C10678),"",SUMIFS($D$4:D10678,$C$4:C10678,C10678))</f>
        <v/>
      </c>
    </row>
    <row r="10679" spans="9:14" x14ac:dyDescent="0.25">
      <c r="I10679" s="42"/>
      <c r="J10679" s="19"/>
      <c r="K10679" s="19"/>
      <c r="N10679" s="7" t="str">
        <f>IF(ISBLANK(C10679),"",SUMIFS($D$4:D10679,$C$4:C10679,C10679))</f>
        <v/>
      </c>
    </row>
    <row r="10680" spans="9:14" x14ac:dyDescent="0.25">
      <c r="I10680" s="42"/>
      <c r="J10680" s="19"/>
      <c r="K10680" s="19"/>
      <c r="N10680" s="7" t="str">
        <f>IF(ISBLANK(C10680),"",SUMIFS($D$4:D10680,$C$4:C10680,C10680))</f>
        <v/>
      </c>
    </row>
    <row r="10681" spans="9:14" x14ac:dyDescent="0.25">
      <c r="I10681" s="42"/>
      <c r="J10681" s="19"/>
      <c r="K10681" s="19"/>
      <c r="N10681" s="7" t="str">
        <f>IF(ISBLANK(C10681),"",SUMIFS($D$4:D10681,$C$4:C10681,C10681))</f>
        <v/>
      </c>
    </row>
    <row r="10682" spans="9:14" x14ac:dyDescent="0.25">
      <c r="I10682" s="42"/>
      <c r="J10682" s="19"/>
      <c r="K10682" s="19"/>
      <c r="N10682" s="7" t="str">
        <f>IF(ISBLANK(C10682),"",SUMIFS($D$4:D10682,$C$4:C10682,C10682))</f>
        <v/>
      </c>
    </row>
    <row r="10683" spans="9:14" x14ac:dyDescent="0.25">
      <c r="I10683" s="42"/>
      <c r="J10683" s="19"/>
      <c r="K10683" s="19"/>
      <c r="N10683" s="7" t="str">
        <f>IF(ISBLANK(C10683),"",SUMIFS($D$4:D10683,$C$4:C10683,C10683))</f>
        <v/>
      </c>
    </row>
    <row r="10684" spans="9:14" x14ac:dyDescent="0.25">
      <c r="I10684" s="42"/>
      <c r="J10684" s="19"/>
      <c r="K10684" s="19"/>
      <c r="N10684" s="7" t="str">
        <f>IF(ISBLANK(C10684),"",SUMIFS($D$4:D10684,$C$4:C10684,C10684))</f>
        <v/>
      </c>
    </row>
    <row r="10685" spans="9:14" x14ac:dyDescent="0.25">
      <c r="I10685" s="42"/>
      <c r="J10685" s="19"/>
      <c r="K10685" s="19"/>
      <c r="N10685" s="7" t="str">
        <f>IF(ISBLANK(C10685),"",SUMIFS($D$4:D10685,$C$4:C10685,C10685))</f>
        <v/>
      </c>
    </row>
    <row r="10686" spans="9:14" x14ac:dyDescent="0.25">
      <c r="I10686" s="42"/>
      <c r="J10686" s="19"/>
      <c r="K10686" s="19"/>
      <c r="N10686" s="7" t="str">
        <f>IF(ISBLANK(C10686),"",SUMIFS($D$4:D10686,$C$4:C10686,C10686))</f>
        <v/>
      </c>
    </row>
    <row r="10687" spans="9:14" x14ac:dyDescent="0.25">
      <c r="I10687" s="42"/>
      <c r="J10687" s="19"/>
      <c r="K10687" s="19"/>
      <c r="N10687" s="7" t="str">
        <f>IF(ISBLANK(C10687),"",SUMIFS($D$4:D10687,$C$4:C10687,C10687))</f>
        <v/>
      </c>
    </row>
    <row r="10688" spans="9:14" x14ac:dyDescent="0.25">
      <c r="I10688" s="42"/>
      <c r="J10688" s="19"/>
      <c r="K10688" s="19"/>
      <c r="N10688" s="7" t="str">
        <f>IF(ISBLANK(C10688),"",SUMIFS($D$4:D10688,$C$4:C10688,C10688))</f>
        <v/>
      </c>
    </row>
    <row r="10689" spans="9:14" x14ac:dyDescent="0.25">
      <c r="I10689" s="42"/>
      <c r="J10689" s="19"/>
      <c r="K10689" s="19"/>
      <c r="N10689" s="7" t="str">
        <f>IF(ISBLANK(C10689),"",SUMIFS($D$4:D10689,$C$4:C10689,C10689))</f>
        <v/>
      </c>
    </row>
    <row r="10690" spans="9:14" x14ac:dyDescent="0.25">
      <c r="I10690" s="42"/>
      <c r="J10690" s="19"/>
      <c r="K10690" s="19"/>
      <c r="N10690" s="7" t="str">
        <f>IF(ISBLANK(C10690),"",SUMIFS($D$4:D10690,$C$4:C10690,C10690))</f>
        <v/>
      </c>
    </row>
    <row r="10691" spans="9:14" x14ac:dyDescent="0.25">
      <c r="I10691" s="42"/>
      <c r="J10691" s="19"/>
      <c r="K10691" s="19"/>
      <c r="N10691" s="7" t="str">
        <f>IF(ISBLANK(C10691),"",SUMIFS($D$4:D10691,$C$4:C10691,C10691))</f>
        <v/>
      </c>
    </row>
    <row r="10692" spans="9:14" x14ac:dyDescent="0.25">
      <c r="I10692" s="42"/>
      <c r="J10692" s="19"/>
      <c r="K10692" s="19"/>
      <c r="N10692" s="7" t="str">
        <f>IF(ISBLANK(C10692),"",SUMIFS($D$4:D10692,$C$4:C10692,C10692))</f>
        <v/>
      </c>
    </row>
    <row r="10693" spans="9:14" x14ac:dyDescent="0.25">
      <c r="I10693" s="42"/>
      <c r="J10693" s="19"/>
      <c r="K10693" s="19"/>
      <c r="N10693" s="7" t="str">
        <f>IF(ISBLANK(C10693),"",SUMIFS($D$4:D10693,$C$4:C10693,C10693))</f>
        <v/>
      </c>
    </row>
    <row r="10694" spans="9:14" x14ac:dyDescent="0.25">
      <c r="I10694" s="42"/>
      <c r="J10694" s="19"/>
      <c r="K10694" s="19"/>
      <c r="N10694" s="7" t="str">
        <f>IF(ISBLANK(C10694),"",SUMIFS($D$4:D10694,$C$4:C10694,C10694))</f>
        <v/>
      </c>
    </row>
    <row r="10695" spans="9:14" x14ac:dyDescent="0.25">
      <c r="I10695" s="42"/>
      <c r="J10695" s="19"/>
      <c r="K10695" s="19"/>
      <c r="N10695" s="7" t="str">
        <f>IF(ISBLANK(C10695),"",SUMIFS($D$4:D10695,$C$4:C10695,C10695))</f>
        <v/>
      </c>
    </row>
    <row r="10696" spans="9:14" x14ac:dyDescent="0.25">
      <c r="I10696" s="42"/>
      <c r="J10696" s="19"/>
      <c r="K10696" s="19"/>
      <c r="N10696" s="7" t="str">
        <f>IF(ISBLANK(C10696),"",SUMIFS($D$4:D10696,$C$4:C10696,C10696))</f>
        <v/>
      </c>
    </row>
    <row r="10697" spans="9:14" x14ac:dyDescent="0.25">
      <c r="I10697" s="42"/>
      <c r="J10697" s="19"/>
      <c r="K10697" s="19"/>
      <c r="N10697" s="7" t="str">
        <f>IF(ISBLANK(C10697),"",SUMIFS($D$4:D10697,$C$4:C10697,C10697))</f>
        <v/>
      </c>
    </row>
    <row r="10698" spans="9:14" x14ac:dyDescent="0.25">
      <c r="I10698" s="42"/>
      <c r="J10698" s="19"/>
      <c r="K10698" s="19"/>
      <c r="N10698" s="7" t="str">
        <f>IF(ISBLANK(C10698),"",SUMIFS($D$4:D10698,$C$4:C10698,C10698))</f>
        <v/>
      </c>
    </row>
    <row r="10699" spans="9:14" x14ac:dyDescent="0.25">
      <c r="I10699" s="42"/>
      <c r="J10699" s="19"/>
      <c r="K10699" s="19"/>
      <c r="N10699" s="7" t="str">
        <f>IF(ISBLANK(C10699),"",SUMIFS($D$4:D10699,$C$4:C10699,C10699))</f>
        <v/>
      </c>
    </row>
    <row r="10700" spans="9:14" x14ac:dyDescent="0.25">
      <c r="I10700" s="42"/>
      <c r="J10700" s="19"/>
      <c r="K10700" s="19"/>
      <c r="N10700" s="7" t="str">
        <f>IF(ISBLANK(C10700),"",SUMIFS($D$4:D10700,$C$4:C10700,C10700))</f>
        <v/>
      </c>
    </row>
    <row r="10701" spans="9:14" x14ac:dyDescent="0.25">
      <c r="I10701" s="42"/>
      <c r="J10701" s="19"/>
      <c r="K10701" s="19"/>
      <c r="N10701" s="7" t="str">
        <f>IF(ISBLANK(C10701),"",SUMIFS($D$4:D10701,$C$4:C10701,C10701))</f>
        <v/>
      </c>
    </row>
    <row r="10702" spans="9:14" x14ac:dyDescent="0.25">
      <c r="I10702" s="42"/>
      <c r="J10702" s="19"/>
      <c r="K10702" s="19"/>
      <c r="N10702" s="7" t="str">
        <f>IF(ISBLANK(C10702),"",SUMIFS($D$4:D10702,$C$4:C10702,C10702))</f>
        <v/>
      </c>
    </row>
    <row r="10703" spans="9:14" x14ac:dyDescent="0.25">
      <c r="I10703" s="42"/>
      <c r="J10703" s="19"/>
      <c r="K10703" s="19"/>
      <c r="N10703" s="7" t="str">
        <f>IF(ISBLANK(C10703),"",SUMIFS($D$4:D10703,$C$4:C10703,C10703))</f>
        <v/>
      </c>
    </row>
    <row r="10704" spans="9:14" x14ac:dyDescent="0.25">
      <c r="I10704" s="42"/>
      <c r="J10704" s="19"/>
      <c r="K10704" s="19"/>
      <c r="N10704" s="7" t="str">
        <f>IF(ISBLANK(C10704),"",SUMIFS($D$4:D10704,$C$4:C10704,C10704))</f>
        <v/>
      </c>
    </row>
    <row r="10705" spans="9:14" x14ac:dyDescent="0.25">
      <c r="I10705" s="42"/>
      <c r="J10705" s="19"/>
      <c r="K10705" s="19"/>
      <c r="N10705" s="7" t="str">
        <f>IF(ISBLANK(C10705),"",SUMIFS($D$4:D10705,$C$4:C10705,C10705))</f>
        <v/>
      </c>
    </row>
    <row r="10706" spans="9:14" x14ac:dyDescent="0.25">
      <c r="I10706" s="42"/>
      <c r="J10706" s="19"/>
      <c r="K10706" s="19"/>
      <c r="N10706" s="7" t="str">
        <f>IF(ISBLANK(C10706),"",SUMIFS($D$4:D10706,$C$4:C10706,C10706))</f>
        <v/>
      </c>
    </row>
    <row r="10707" spans="9:14" x14ac:dyDescent="0.25">
      <c r="I10707" s="42"/>
      <c r="J10707" s="19"/>
      <c r="K10707" s="19"/>
      <c r="N10707" s="7" t="str">
        <f>IF(ISBLANK(C10707),"",SUMIFS($D$4:D10707,$C$4:C10707,C10707))</f>
        <v/>
      </c>
    </row>
    <row r="10708" spans="9:14" x14ac:dyDescent="0.25">
      <c r="I10708" s="42"/>
      <c r="J10708" s="19"/>
      <c r="K10708" s="19"/>
      <c r="N10708" s="7" t="str">
        <f>IF(ISBLANK(C10708),"",SUMIFS($D$4:D10708,$C$4:C10708,C10708))</f>
        <v/>
      </c>
    </row>
    <row r="10709" spans="9:14" x14ac:dyDescent="0.25">
      <c r="I10709" s="42"/>
      <c r="J10709" s="19"/>
      <c r="K10709" s="19"/>
      <c r="N10709" s="7" t="str">
        <f>IF(ISBLANK(C10709),"",SUMIFS($D$4:D10709,$C$4:C10709,C10709))</f>
        <v/>
      </c>
    </row>
    <row r="10710" spans="9:14" x14ac:dyDescent="0.25">
      <c r="I10710" s="42"/>
      <c r="J10710" s="19"/>
      <c r="K10710" s="19"/>
      <c r="N10710" s="7" t="str">
        <f>IF(ISBLANK(C10710),"",SUMIFS($D$4:D10710,$C$4:C10710,C10710))</f>
        <v/>
      </c>
    </row>
    <row r="10711" spans="9:14" x14ac:dyDescent="0.25">
      <c r="I10711" s="42"/>
      <c r="J10711" s="19"/>
      <c r="K10711" s="19"/>
      <c r="N10711" s="7" t="str">
        <f>IF(ISBLANK(C10711),"",SUMIFS($D$4:D10711,$C$4:C10711,C10711))</f>
        <v/>
      </c>
    </row>
    <row r="10712" spans="9:14" x14ac:dyDescent="0.25">
      <c r="I10712" s="42"/>
      <c r="J10712" s="19"/>
      <c r="K10712" s="19"/>
      <c r="N10712" s="7" t="str">
        <f>IF(ISBLANK(C10712),"",SUMIFS($D$4:D10712,$C$4:C10712,C10712))</f>
        <v/>
      </c>
    </row>
    <row r="10713" spans="9:14" x14ac:dyDescent="0.25">
      <c r="I10713" s="42"/>
      <c r="J10713" s="19"/>
      <c r="K10713" s="19"/>
      <c r="N10713" s="7" t="str">
        <f>IF(ISBLANK(C10713),"",SUMIFS($D$4:D10713,$C$4:C10713,C10713))</f>
        <v/>
      </c>
    </row>
    <row r="10714" spans="9:14" x14ac:dyDescent="0.25">
      <c r="I10714" s="42"/>
      <c r="J10714" s="19"/>
      <c r="K10714" s="19"/>
      <c r="N10714" s="7" t="str">
        <f>IF(ISBLANK(C10714),"",SUMIFS($D$4:D10714,$C$4:C10714,C10714))</f>
        <v/>
      </c>
    </row>
    <row r="10715" spans="9:14" x14ac:dyDescent="0.25">
      <c r="I10715" s="42"/>
      <c r="J10715" s="19"/>
      <c r="K10715" s="19"/>
      <c r="N10715" s="7" t="str">
        <f>IF(ISBLANK(C10715),"",SUMIFS($D$4:D10715,$C$4:C10715,C10715))</f>
        <v/>
      </c>
    </row>
    <row r="10716" spans="9:14" x14ac:dyDescent="0.25">
      <c r="I10716" s="42"/>
      <c r="J10716" s="19"/>
      <c r="K10716" s="19"/>
      <c r="N10716" s="7" t="str">
        <f>IF(ISBLANK(C10716),"",SUMIFS($D$4:D10716,$C$4:C10716,C10716))</f>
        <v/>
      </c>
    </row>
    <row r="10717" spans="9:14" x14ac:dyDescent="0.25">
      <c r="I10717" s="42"/>
      <c r="J10717" s="19"/>
      <c r="K10717" s="19"/>
      <c r="N10717" s="7" t="str">
        <f>IF(ISBLANK(C10717),"",SUMIFS($D$4:D10717,$C$4:C10717,C10717))</f>
        <v/>
      </c>
    </row>
    <row r="10718" spans="9:14" x14ac:dyDescent="0.25">
      <c r="I10718" s="42"/>
      <c r="J10718" s="19"/>
      <c r="K10718" s="19"/>
      <c r="N10718" s="7" t="str">
        <f>IF(ISBLANK(C10718),"",SUMIFS($D$4:D10718,$C$4:C10718,C10718))</f>
        <v/>
      </c>
    </row>
    <row r="10719" spans="9:14" x14ac:dyDescent="0.25">
      <c r="I10719" s="42"/>
      <c r="J10719" s="19"/>
      <c r="K10719" s="19"/>
      <c r="N10719" s="7" t="str">
        <f>IF(ISBLANK(C10719),"",SUMIFS($D$4:D10719,$C$4:C10719,C10719))</f>
        <v/>
      </c>
    </row>
    <row r="10720" spans="9:14" x14ac:dyDescent="0.25">
      <c r="I10720" s="42"/>
      <c r="J10720" s="19"/>
      <c r="K10720" s="19"/>
      <c r="N10720" s="7" t="str">
        <f>IF(ISBLANK(C10720),"",SUMIFS($D$4:D10720,$C$4:C10720,C10720))</f>
        <v/>
      </c>
    </row>
    <row r="10721" spans="9:14" x14ac:dyDescent="0.25">
      <c r="I10721" s="42"/>
      <c r="J10721" s="19"/>
      <c r="K10721" s="19"/>
      <c r="N10721" s="7" t="str">
        <f>IF(ISBLANK(C10721),"",SUMIFS($D$4:D10721,$C$4:C10721,C10721))</f>
        <v/>
      </c>
    </row>
    <row r="10722" spans="9:14" x14ac:dyDescent="0.25">
      <c r="I10722" s="42"/>
      <c r="J10722" s="19"/>
      <c r="K10722" s="19"/>
      <c r="N10722" s="7" t="str">
        <f>IF(ISBLANK(C10722),"",SUMIFS($D$4:D10722,$C$4:C10722,C10722))</f>
        <v/>
      </c>
    </row>
    <row r="10723" spans="9:14" x14ac:dyDescent="0.25">
      <c r="I10723" s="42"/>
      <c r="J10723" s="19"/>
      <c r="K10723" s="19"/>
      <c r="N10723" s="7" t="str">
        <f>IF(ISBLANK(C10723),"",SUMIFS($D$4:D10723,$C$4:C10723,C10723))</f>
        <v/>
      </c>
    </row>
    <row r="10724" spans="9:14" x14ac:dyDescent="0.25">
      <c r="I10724" s="42"/>
      <c r="J10724" s="19"/>
      <c r="K10724" s="19"/>
      <c r="N10724" s="7" t="str">
        <f>IF(ISBLANK(C10724),"",SUMIFS($D$4:D10724,$C$4:C10724,C10724))</f>
        <v/>
      </c>
    </row>
    <row r="10725" spans="9:14" x14ac:dyDescent="0.25">
      <c r="I10725" s="42"/>
      <c r="J10725" s="19"/>
      <c r="K10725" s="19"/>
      <c r="N10725" s="7" t="str">
        <f>IF(ISBLANK(C10725),"",SUMIFS($D$4:D10725,$C$4:C10725,C10725))</f>
        <v/>
      </c>
    </row>
    <row r="10726" spans="9:14" x14ac:dyDescent="0.25">
      <c r="I10726" s="42"/>
      <c r="J10726" s="19"/>
      <c r="K10726" s="19"/>
      <c r="N10726" s="7" t="str">
        <f>IF(ISBLANK(C10726),"",SUMIFS($D$4:D10726,$C$4:C10726,C10726))</f>
        <v/>
      </c>
    </row>
    <row r="10727" spans="9:14" x14ac:dyDescent="0.25">
      <c r="I10727" s="42"/>
      <c r="J10727" s="19"/>
      <c r="K10727" s="19"/>
      <c r="N10727" s="7" t="str">
        <f>IF(ISBLANK(C10727),"",SUMIFS($D$4:D10727,$C$4:C10727,C10727))</f>
        <v/>
      </c>
    </row>
    <row r="10728" spans="9:14" x14ac:dyDescent="0.25">
      <c r="I10728" s="42"/>
      <c r="J10728" s="19"/>
      <c r="K10728" s="19"/>
      <c r="N10728" s="7" t="str">
        <f>IF(ISBLANK(C10728),"",SUMIFS($D$4:D10728,$C$4:C10728,C10728))</f>
        <v/>
      </c>
    </row>
    <row r="10729" spans="9:14" x14ac:dyDescent="0.25">
      <c r="I10729" s="42"/>
      <c r="J10729" s="19"/>
      <c r="K10729" s="19"/>
      <c r="N10729" s="7" t="str">
        <f>IF(ISBLANK(C10729),"",SUMIFS($D$4:D10729,$C$4:C10729,C10729))</f>
        <v/>
      </c>
    </row>
    <row r="10730" spans="9:14" x14ac:dyDescent="0.25">
      <c r="I10730" s="42"/>
      <c r="J10730" s="19"/>
      <c r="K10730" s="19"/>
      <c r="N10730" s="7" t="str">
        <f>IF(ISBLANK(C10730),"",SUMIFS($D$4:D10730,$C$4:C10730,C10730))</f>
        <v/>
      </c>
    </row>
    <row r="10731" spans="9:14" x14ac:dyDescent="0.25">
      <c r="I10731" s="42"/>
      <c r="J10731" s="19"/>
      <c r="K10731" s="19"/>
      <c r="N10731" s="7" t="str">
        <f>IF(ISBLANK(C10731),"",SUMIFS($D$4:D10731,$C$4:C10731,C10731))</f>
        <v/>
      </c>
    </row>
    <row r="10732" spans="9:14" x14ac:dyDescent="0.25">
      <c r="I10732" s="42"/>
      <c r="J10732" s="19"/>
      <c r="K10732" s="19"/>
      <c r="N10732" s="7" t="str">
        <f>IF(ISBLANK(C10732),"",SUMIFS($D$4:D10732,$C$4:C10732,C10732))</f>
        <v/>
      </c>
    </row>
    <row r="10733" spans="9:14" x14ac:dyDescent="0.25">
      <c r="I10733" s="42"/>
      <c r="J10733" s="19"/>
      <c r="K10733" s="19"/>
      <c r="N10733" s="7" t="str">
        <f>IF(ISBLANK(C10733),"",SUMIFS($D$4:D10733,$C$4:C10733,C10733))</f>
        <v/>
      </c>
    </row>
    <row r="10734" spans="9:14" x14ac:dyDescent="0.25">
      <c r="I10734" s="42"/>
      <c r="J10734" s="19"/>
      <c r="K10734" s="19"/>
      <c r="N10734" s="7" t="str">
        <f>IF(ISBLANK(C10734),"",SUMIFS($D$4:D10734,$C$4:C10734,C10734))</f>
        <v/>
      </c>
    </row>
    <row r="10735" spans="9:14" x14ac:dyDescent="0.25">
      <c r="I10735" s="42"/>
      <c r="J10735" s="19"/>
      <c r="K10735" s="19"/>
      <c r="N10735" s="7" t="str">
        <f>IF(ISBLANK(C10735),"",SUMIFS($D$4:D10735,$C$4:C10735,C10735))</f>
        <v/>
      </c>
    </row>
    <row r="10736" spans="9:14" x14ac:dyDescent="0.25">
      <c r="I10736" s="42"/>
      <c r="J10736" s="19"/>
      <c r="K10736" s="19"/>
      <c r="N10736" s="7" t="str">
        <f>IF(ISBLANK(C10736),"",SUMIFS($D$4:D10736,$C$4:C10736,C10736))</f>
        <v/>
      </c>
    </row>
    <row r="10737" spans="9:14" x14ac:dyDescent="0.25">
      <c r="I10737" s="42"/>
      <c r="J10737" s="19"/>
      <c r="K10737" s="19"/>
      <c r="N10737" s="7" t="str">
        <f>IF(ISBLANK(C10737),"",SUMIFS($D$4:D10737,$C$4:C10737,C10737))</f>
        <v/>
      </c>
    </row>
    <row r="10738" spans="9:14" x14ac:dyDescent="0.25">
      <c r="I10738" s="42"/>
      <c r="J10738" s="19"/>
      <c r="K10738" s="19"/>
      <c r="N10738" s="7" t="str">
        <f>IF(ISBLANK(C10738),"",SUMIFS($D$4:D10738,$C$4:C10738,C10738))</f>
        <v/>
      </c>
    </row>
    <row r="10739" spans="9:14" x14ac:dyDescent="0.25">
      <c r="I10739" s="42"/>
      <c r="J10739" s="19"/>
      <c r="K10739" s="19"/>
      <c r="N10739" s="7" t="str">
        <f>IF(ISBLANK(C10739),"",SUMIFS($D$4:D10739,$C$4:C10739,C10739))</f>
        <v/>
      </c>
    </row>
    <row r="10740" spans="9:14" x14ac:dyDescent="0.25">
      <c r="I10740" s="42"/>
      <c r="J10740" s="19"/>
      <c r="K10740" s="19"/>
      <c r="N10740" s="7" t="str">
        <f>IF(ISBLANK(C10740),"",SUMIFS($D$4:D10740,$C$4:C10740,C10740))</f>
        <v/>
      </c>
    </row>
    <row r="10741" spans="9:14" x14ac:dyDescent="0.25">
      <c r="I10741" s="42"/>
      <c r="J10741" s="19"/>
      <c r="K10741" s="19"/>
      <c r="N10741" s="7" t="str">
        <f>IF(ISBLANK(C10741),"",SUMIFS($D$4:D10741,$C$4:C10741,C10741))</f>
        <v/>
      </c>
    </row>
    <row r="10742" spans="9:14" x14ac:dyDescent="0.25">
      <c r="I10742" s="42"/>
      <c r="J10742" s="19"/>
      <c r="K10742" s="19"/>
      <c r="N10742" s="7" t="str">
        <f>IF(ISBLANK(C10742),"",SUMIFS($D$4:D10742,$C$4:C10742,C10742))</f>
        <v/>
      </c>
    </row>
    <row r="10743" spans="9:14" x14ac:dyDescent="0.25">
      <c r="I10743" s="42"/>
      <c r="J10743" s="19"/>
      <c r="K10743" s="19"/>
      <c r="N10743" s="7" t="str">
        <f>IF(ISBLANK(C10743),"",SUMIFS($D$4:D10743,$C$4:C10743,C10743))</f>
        <v/>
      </c>
    </row>
    <row r="10744" spans="9:14" x14ac:dyDescent="0.25">
      <c r="I10744" s="42"/>
      <c r="J10744" s="19"/>
      <c r="K10744" s="19"/>
      <c r="N10744" s="7" t="str">
        <f>IF(ISBLANK(C10744),"",SUMIFS($D$4:D10744,$C$4:C10744,C10744))</f>
        <v/>
      </c>
    </row>
    <row r="10745" spans="9:14" x14ac:dyDescent="0.25">
      <c r="I10745" s="42"/>
      <c r="J10745" s="19"/>
      <c r="K10745" s="19"/>
      <c r="N10745" s="7" t="str">
        <f>IF(ISBLANK(C10745),"",SUMIFS($D$4:D10745,$C$4:C10745,C10745))</f>
        <v/>
      </c>
    </row>
    <row r="10746" spans="9:14" x14ac:dyDescent="0.25">
      <c r="I10746" s="42"/>
      <c r="J10746" s="19"/>
      <c r="K10746" s="19"/>
      <c r="N10746" s="7" t="str">
        <f>IF(ISBLANK(C10746),"",SUMIFS($D$4:D10746,$C$4:C10746,C10746))</f>
        <v/>
      </c>
    </row>
    <row r="10747" spans="9:14" x14ac:dyDescent="0.25">
      <c r="I10747" s="42"/>
      <c r="J10747" s="19"/>
      <c r="K10747" s="19"/>
      <c r="N10747" s="7" t="str">
        <f>IF(ISBLANK(C10747),"",SUMIFS($D$4:D10747,$C$4:C10747,C10747))</f>
        <v/>
      </c>
    </row>
    <row r="10748" spans="9:14" x14ac:dyDescent="0.25">
      <c r="I10748" s="42"/>
      <c r="J10748" s="19"/>
      <c r="K10748" s="19"/>
      <c r="N10748" s="7" t="str">
        <f>IF(ISBLANK(C10748),"",SUMIFS($D$4:D10748,$C$4:C10748,C10748))</f>
        <v/>
      </c>
    </row>
    <row r="10749" spans="9:14" x14ac:dyDescent="0.25">
      <c r="I10749" s="42"/>
      <c r="J10749" s="19"/>
      <c r="K10749" s="19"/>
      <c r="N10749" s="7" t="str">
        <f>IF(ISBLANK(C10749),"",SUMIFS($D$4:D10749,$C$4:C10749,C10749))</f>
        <v/>
      </c>
    </row>
    <row r="10750" spans="9:14" x14ac:dyDescent="0.25">
      <c r="I10750" s="42"/>
      <c r="J10750" s="19"/>
      <c r="K10750" s="19"/>
      <c r="N10750" s="7" t="str">
        <f>IF(ISBLANK(C10750),"",SUMIFS($D$4:D10750,$C$4:C10750,C10750))</f>
        <v/>
      </c>
    </row>
    <row r="10751" spans="9:14" x14ac:dyDescent="0.25">
      <c r="I10751" s="42"/>
      <c r="J10751" s="19"/>
      <c r="K10751" s="19"/>
      <c r="N10751" s="7" t="str">
        <f>IF(ISBLANK(C10751),"",SUMIFS($D$4:D10751,$C$4:C10751,C10751))</f>
        <v/>
      </c>
    </row>
    <row r="10752" spans="9:14" x14ac:dyDescent="0.25">
      <c r="I10752" s="42"/>
      <c r="J10752" s="19"/>
      <c r="K10752" s="19"/>
      <c r="N10752" s="7" t="str">
        <f>IF(ISBLANK(C10752),"",SUMIFS($D$4:D10752,$C$4:C10752,C10752))</f>
        <v/>
      </c>
    </row>
    <row r="10753" spans="9:14" x14ac:dyDescent="0.25">
      <c r="I10753" s="42"/>
      <c r="J10753" s="19"/>
      <c r="K10753" s="19"/>
      <c r="N10753" s="7" t="str">
        <f>IF(ISBLANK(C10753),"",SUMIFS($D$4:D10753,$C$4:C10753,C10753))</f>
        <v/>
      </c>
    </row>
    <row r="10754" spans="9:14" x14ac:dyDescent="0.25">
      <c r="I10754" s="42"/>
      <c r="J10754" s="19"/>
      <c r="K10754" s="19"/>
      <c r="N10754" s="7" t="str">
        <f>IF(ISBLANK(C10754),"",SUMIFS($D$4:D10754,$C$4:C10754,C10754))</f>
        <v/>
      </c>
    </row>
    <row r="10755" spans="9:14" x14ac:dyDescent="0.25">
      <c r="I10755" s="42"/>
      <c r="J10755" s="19"/>
      <c r="K10755" s="19"/>
      <c r="N10755" s="7" t="str">
        <f>IF(ISBLANK(C10755),"",SUMIFS($D$4:D10755,$C$4:C10755,C10755))</f>
        <v/>
      </c>
    </row>
    <row r="10756" spans="9:14" x14ac:dyDescent="0.25">
      <c r="I10756" s="42"/>
      <c r="J10756" s="19"/>
      <c r="K10756" s="19"/>
      <c r="N10756" s="7" t="str">
        <f>IF(ISBLANK(C10756),"",SUMIFS($D$4:D10756,$C$4:C10756,C10756))</f>
        <v/>
      </c>
    </row>
    <row r="10757" spans="9:14" x14ac:dyDescent="0.25">
      <c r="I10757" s="42"/>
      <c r="J10757" s="19"/>
      <c r="K10757" s="19"/>
      <c r="N10757" s="7" t="str">
        <f>IF(ISBLANK(C10757),"",SUMIFS($D$4:D10757,$C$4:C10757,C10757))</f>
        <v/>
      </c>
    </row>
    <row r="10758" spans="9:14" x14ac:dyDescent="0.25">
      <c r="I10758" s="42"/>
      <c r="J10758" s="19"/>
      <c r="K10758" s="19"/>
      <c r="N10758" s="7" t="str">
        <f>IF(ISBLANK(C10758),"",SUMIFS($D$4:D10758,$C$4:C10758,C10758))</f>
        <v/>
      </c>
    </row>
    <row r="10759" spans="9:14" x14ac:dyDescent="0.25">
      <c r="I10759" s="42"/>
      <c r="J10759" s="19"/>
      <c r="K10759" s="19"/>
      <c r="N10759" s="7" t="str">
        <f>IF(ISBLANK(C10759),"",SUMIFS($D$4:D10759,$C$4:C10759,C10759))</f>
        <v/>
      </c>
    </row>
    <row r="10760" spans="9:14" x14ac:dyDescent="0.25">
      <c r="I10760" s="42"/>
      <c r="J10760" s="19"/>
      <c r="K10760" s="19"/>
      <c r="N10760" s="7" t="str">
        <f>IF(ISBLANK(C10760),"",SUMIFS($D$4:D10760,$C$4:C10760,C10760))</f>
        <v/>
      </c>
    </row>
    <row r="10761" spans="9:14" x14ac:dyDescent="0.25">
      <c r="I10761" s="42"/>
      <c r="J10761" s="19"/>
      <c r="K10761" s="19"/>
      <c r="N10761" s="7" t="str">
        <f>IF(ISBLANK(C10761),"",SUMIFS($D$4:D10761,$C$4:C10761,C10761))</f>
        <v/>
      </c>
    </row>
    <row r="10762" spans="9:14" x14ac:dyDescent="0.25">
      <c r="I10762" s="42"/>
      <c r="J10762" s="19"/>
      <c r="K10762" s="19"/>
      <c r="N10762" s="7" t="str">
        <f>IF(ISBLANK(C10762),"",SUMIFS($D$4:D10762,$C$4:C10762,C10762))</f>
        <v/>
      </c>
    </row>
    <row r="10763" spans="9:14" x14ac:dyDescent="0.25">
      <c r="I10763" s="42"/>
      <c r="J10763" s="19"/>
      <c r="K10763" s="19"/>
      <c r="N10763" s="7" t="str">
        <f>IF(ISBLANK(C10763),"",SUMIFS($D$4:D10763,$C$4:C10763,C10763))</f>
        <v/>
      </c>
    </row>
    <row r="10764" spans="9:14" x14ac:dyDescent="0.25">
      <c r="I10764" s="42"/>
      <c r="J10764" s="19"/>
      <c r="K10764" s="19"/>
      <c r="N10764" s="7" t="str">
        <f>IF(ISBLANK(C10764),"",SUMIFS($D$4:D10764,$C$4:C10764,C10764))</f>
        <v/>
      </c>
    </row>
    <row r="10765" spans="9:14" x14ac:dyDescent="0.25">
      <c r="I10765" s="42"/>
      <c r="J10765" s="19"/>
      <c r="K10765" s="19"/>
      <c r="N10765" s="7" t="str">
        <f>IF(ISBLANK(C10765),"",SUMIFS($D$4:D10765,$C$4:C10765,C10765))</f>
        <v/>
      </c>
    </row>
    <row r="10766" spans="9:14" x14ac:dyDescent="0.25">
      <c r="I10766" s="42"/>
      <c r="J10766" s="19"/>
      <c r="K10766" s="19"/>
      <c r="N10766" s="7" t="str">
        <f>IF(ISBLANK(C10766),"",SUMIFS($D$4:D10766,$C$4:C10766,C10766))</f>
        <v/>
      </c>
    </row>
    <row r="10767" spans="9:14" x14ac:dyDescent="0.25">
      <c r="I10767" s="42"/>
      <c r="J10767" s="19"/>
      <c r="K10767" s="19"/>
      <c r="N10767" s="7" t="str">
        <f>IF(ISBLANK(C10767),"",SUMIFS($D$4:D10767,$C$4:C10767,C10767))</f>
        <v/>
      </c>
    </row>
    <row r="10768" spans="9:14" x14ac:dyDescent="0.25">
      <c r="I10768" s="42"/>
      <c r="J10768" s="19"/>
      <c r="K10768" s="19"/>
      <c r="N10768" s="7" t="str">
        <f>IF(ISBLANK(C10768),"",SUMIFS($D$4:D10768,$C$4:C10768,C10768))</f>
        <v/>
      </c>
    </row>
    <row r="10769" spans="9:14" x14ac:dyDescent="0.25">
      <c r="I10769" s="42"/>
      <c r="J10769" s="19"/>
      <c r="K10769" s="19"/>
      <c r="N10769" s="7" t="str">
        <f>IF(ISBLANK(C10769),"",SUMIFS($D$4:D10769,$C$4:C10769,C10769))</f>
        <v/>
      </c>
    </row>
    <row r="10770" spans="9:14" x14ac:dyDescent="0.25">
      <c r="I10770" s="42"/>
      <c r="J10770" s="19"/>
      <c r="K10770" s="19"/>
      <c r="N10770" s="7" t="str">
        <f>IF(ISBLANK(C10770),"",SUMIFS($D$4:D10770,$C$4:C10770,C10770))</f>
        <v/>
      </c>
    </row>
    <row r="10771" spans="9:14" x14ac:dyDescent="0.25">
      <c r="I10771" s="42"/>
      <c r="J10771" s="19"/>
      <c r="K10771" s="19"/>
      <c r="N10771" s="7" t="str">
        <f>IF(ISBLANK(C10771),"",SUMIFS($D$4:D10771,$C$4:C10771,C10771))</f>
        <v/>
      </c>
    </row>
    <row r="10772" spans="9:14" x14ac:dyDescent="0.25">
      <c r="I10772" s="42"/>
      <c r="J10772" s="19"/>
      <c r="K10772" s="19"/>
      <c r="N10772" s="7" t="str">
        <f>IF(ISBLANK(C10772),"",SUMIFS($D$4:D10772,$C$4:C10772,C10772))</f>
        <v/>
      </c>
    </row>
    <row r="10773" spans="9:14" x14ac:dyDescent="0.25">
      <c r="I10773" s="42"/>
      <c r="J10773" s="19"/>
      <c r="K10773" s="19"/>
      <c r="N10773" s="7" t="str">
        <f>IF(ISBLANK(C10773),"",SUMIFS($D$4:D10773,$C$4:C10773,C10773))</f>
        <v/>
      </c>
    </row>
    <row r="10774" spans="9:14" x14ac:dyDescent="0.25">
      <c r="I10774" s="42"/>
      <c r="J10774" s="19"/>
      <c r="K10774" s="19"/>
      <c r="N10774" s="7" t="str">
        <f>IF(ISBLANK(C10774),"",SUMIFS($D$4:D10774,$C$4:C10774,C10774))</f>
        <v/>
      </c>
    </row>
    <row r="10775" spans="9:14" x14ac:dyDescent="0.25">
      <c r="I10775" s="42"/>
      <c r="J10775" s="19"/>
      <c r="K10775" s="19"/>
      <c r="N10775" s="7" t="str">
        <f>IF(ISBLANK(C10775),"",SUMIFS($D$4:D10775,$C$4:C10775,C10775))</f>
        <v/>
      </c>
    </row>
    <row r="10776" spans="9:14" x14ac:dyDescent="0.25">
      <c r="I10776" s="42"/>
      <c r="J10776" s="19"/>
      <c r="K10776" s="19"/>
      <c r="N10776" s="7" t="str">
        <f>IF(ISBLANK(C10776),"",SUMIFS($D$4:D10776,$C$4:C10776,C10776))</f>
        <v/>
      </c>
    </row>
    <row r="10777" spans="9:14" x14ac:dyDescent="0.25">
      <c r="I10777" s="42"/>
      <c r="J10777" s="19"/>
      <c r="K10777" s="19"/>
      <c r="N10777" s="7" t="str">
        <f>IF(ISBLANK(C10777),"",SUMIFS($D$4:D10777,$C$4:C10777,C10777))</f>
        <v/>
      </c>
    </row>
    <row r="10778" spans="9:14" x14ac:dyDescent="0.25">
      <c r="I10778" s="42"/>
      <c r="J10778" s="19"/>
      <c r="K10778" s="19"/>
      <c r="N10778" s="7" t="str">
        <f>IF(ISBLANK(C10778),"",SUMIFS($D$4:D10778,$C$4:C10778,C10778))</f>
        <v/>
      </c>
    </row>
    <row r="10779" spans="9:14" x14ac:dyDescent="0.25">
      <c r="I10779" s="42"/>
      <c r="J10779" s="19"/>
      <c r="K10779" s="19"/>
      <c r="N10779" s="7" t="str">
        <f>IF(ISBLANK(C10779),"",SUMIFS($D$4:D10779,$C$4:C10779,C10779))</f>
        <v/>
      </c>
    </row>
    <row r="10780" spans="9:14" x14ac:dyDescent="0.25">
      <c r="I10780" s="42"/>
      <c r="J10780" s="19"/>
      <c r="K10780" s="19"/>
      <c r="N10780" s="7" t="str">
        <f>IF(ISBLANK(C10780),"",SUMIFS($D$4:D10780,$C$4:C10780,C10780))</f>
        <v/>
      </c>
    </row>
    <row r="10781" spans="9:14" x14ac:dyDescent="0.25">
      <c r="I10781" s="42"/>
      <c r="J10781" s="19"/>
      <c r="K10781" s="19"/>
      <c r="N10781" s="7" t="str">
        <f>IF(ISBLANK(C10781),"",SUMIFS($D$4:D10781,$C$4:C10781,C10781))</f>
        <v/>
      </c>
    </row>
    <row r="10782" spans="9:14" x14ac:dyDescent="0.25">
      <c r="I10782" s="42"/>
      <c r="J10782" s="19"/>
      <c r="K10782" s="19"/>
      <c r="N10782" s="7" t="str">
        <f>IF(ISBLANK(C10782),"",SUMIFS($D$4:D10782,$C$4:C10782,C10782))</f>
        <v/>
      </c>
    </row>
    <row r="10783" spans="9:14" x14ac:dyDescent="0.25">
      <c r="I10783" s="42"/>
      <c r="J10783" s="19"/>
      <c r="K10783" s="19"/>
      <c r="N10783" s="7" t="str">
        <f>IF(ISBLANK(C10783),"",SUMIFS($D$4:D10783,$C$4:C10783,C10783))</f>
        <v/>
      </c>
    </row>
    <row r="10784" spans="9:14" x14ac:dyDescent="0.25">
      <c r="I10784" s="42"/>
      <c r="J10784" s="19"/>
      <c r="K10784" s="19"/>
      <c r="N10784" s="7" t="str">
        <f>IF(ISBLANK(C10784),"",SUMIFS($D$4:D10784,$C$4:C10784,C10784))</f>
        <v/>
      </c>
    </row>
    <row r="10785" spans="9:14" x14ac:dyDescent="0.25">
      <c r="I10785" s="42"/>
      <c r="J10785" s="19"/>
      <c r="K10785" s="19"/>
      <c r="N10785" s="7" t="str">
        <f>IF(ISBLANK(C10785),"",SUMIFS($D$4:D10785,$C$4:C10785,C10785))</f>
        <v/>
      </c>
    </row>
    <row r="10786" spans="9:14" x14ac:dyDescent="0.25">
      <c r="I10786" s="42"/>
      <c r="J10786" s="19"/>
      <c r="K10786" s="19"/>
      <c r="N10786" s="7" t="str">
        <f>IF(ISBLANK(C10786),"",SUMIFS($D$4:D10786,$C$4:C10786,C10786))</f>
        <v/>
      </c>
    </row>
    <row r="10787" spans="9:14" x14ac:dyDescent="0.25">
      <c r="I10787" s="42"/>
      <c r="J10787" s="19"/>
      <c r="K10787" s="19"/>
      <c r="N10787" s="7" t="str">
        <f>IF(ISBLANK(C10787),"",SUMIFS($D$4:D10787,$C$4:C10787,C10787))</f>
        <v/>
      </c>
    </row>
    <row r="10788" spans="9:14" x14ac:dyDescent="0.25">
      <c r="I10788" s="42"/>
      <c r="J10788" s="19"/>
      <c r="K10788" s="19"/>
      <c r="N10788" s="7" t="str">
        <f>IF(ISBLANK(C10788),"",SUMIFS($D$4:D10788,$C$4:C10788,C10788))</f>
        <v/>
      </c>
    </row>
    <row r="10789" spans="9:14" x14ac:dyDescent="0.25">
      <c r="I10789" s="42"/>
      <c r="J10789" s="19"/>
      <c r="K10789" s="19"/>
      <c r="N10789" s="7" t="str">
        <f>IF(ISBLANK(C10789),"",SUMIFS($D$4:D10789,$C$4:C10789,C10789))</f>
        <v/>
      </c>
    </row>
    <row r="10790" spans="9:14" x14ac:dyDescent="0.25">
      <c r="I10790" s="42"/>
      <c r="J10790" s="19"/>
      <c r="K10790" s="19"/>
      <c r="N10790" s="7" t="str">
        <f>IF(ISBLANK(C10790),"",SUMIFS($D$4:D10790,$C$4:C10790,C10790))</f>
        <v/>
      </c>
    </row>
    <row r="10791" spans="9:14" x14ac:dyDescent="0.25">
      <c r="I10791" s="42"/>
      <c r="J10791" s="19"/>
      <c r="K10791" s="19"/>
      <c r="N10791" s="7" t="str">
        <f>IF(ISBLANK(C10791),"",SUMIFS($D$4:D10791,$C$4:C10791,C10791))</f>
        <v/>
      </c>
    </row>
    <row r="10792" spans="9:14" x14ac:dyDescent="0.25">
      <c r="I10792" s="42"/>
      <c r="J10792" s="19"/>
      <c r="K10792" s="19"/>
      <c r="N10792" s="7" t="str">
        <f>IF(ISBLANK(C10792),"",SUMIFS($D$4:D10792,$C$4:C10792,C10792))</f>
        <v/>
      </c>
    </row>
    <row r="10793" spans="9:14" x14ac:dyDescent="0.25">
      <c r="I10793" s="42"/>
      <c r="J10793" s="19"/>
      <c r="K10793" s="19"/>
      <c r="N10793" s="7" t="str">
        <f>IF(ISBLANK(C10793),"",SUMIFS($D$4:D10793,$C$4:C10793,C10793))</f>
        <v/>
      </c>
    </row>
    <row r="10794" spans="9:14" x14ac:dyDescent="0.25">
      <c r="I10794" s="42"/>
      <c r="J10794" s="19"/>
      <c r="K10794" s="19"/>
      <c r="N10794" s="7" t="str">
        <f>IF(ISBLANK(C10794),"",SUMIFS($D$4:D10794,$C$4:C10794,C10794))</f>
        <v/>
      </c>
    </row>
    <row r="10795" spans="9:14" x14ac:dyDescent="0.25">
      <c r="I10795" s="42"/>
      <c r="J10795" s="19"/>
      <c r="K10795" s="19"/>
      <c r="N10795" s="7" t="str">
        <f>IF(ISBLANK(C10795),"",SUMIFS($D$4:D10795,$C$4:C10795,C10795))</f>
        <v/>
      </c>
    </row>
    <row r="10796" spans="9:14" x14ac:dyDescent="0.25">
      <c r="I10796" s="42"/>
      <c r="J10796" s="19"/>
      <c r="K10796" s="19"/>
      <c r="N10796" s="7" t="str">
        <f>IF(ISBLANK(C10796),"",SUMIFS($D$4:D10796,$C$4:C10796,C10796))</f>
        <v/>
      </c>
    </row>
    <row r="10797" spans="9:14" x14ac:dyDescent="0.25">
      <c r="I10797" s="42"/>
      <c r="J10797" s="19"/>
      <c r="K10797" s="19"/>
      <c r="N10797" s="7" t="str">
        <f>IF(ISBLANK(C10797),"",SUMIFS($D$4:D10797,$C$4:C10797,C10797))</f>
        <v/>
      </c>
    </row>
    <row r="10798" spans="9:14" x14ac:dyDescent="0.25">
      <c r="I10798" s="42"/>
      <c r="J10798" s="19"/>
      <c r="K10798" s="19"/>
      <c r="N10798" s="7" t="str">
        <f>IF(ISBLANK(C10798),"",SUMIFS($D$4:D10798,$C$4:C10798,C10798))</f>
        <v/>
      </c>
    </row>
    <row r="10799" spans="9:14" x14ac:dyDescent="0.25">
      <c r="I10799" s="42"/>
      <c r="J10799" s="19"/>
      <c r="K10799" s="19"/>
      <c r="N10799" s="7" t="str">
        <f>IF(ISBLANK(C10799),"",SUMIFS($D$4:D10799,$C$4:C10799,C10799))</f>
        <v/>
      </c>
    </row>
    <row r="10800" spans="9:14" x14ac:dyDescent="0.25">
      <c r="I10800" s="42"/>
      <c r="J10800" s="19"/>
      <c r="K10800" s="19"/>
      <c r="N10800" s="7" t="str">
        <f>IF(ISBLANK(C10800),"",SUMIFS($D$4:D10800,$C$4:C10800,C10800))</f>
        <v/>
      </c>
    </row>
    <row r="10801" spans="9:14" x14ac:dyDescent="0.25">
      <c r="I10801" s="42"/>
      <c r="J10801" s="19"/>
      <c r="K10801" s="19"/>
      <c r="N10801" s="7" t="str">
        <f>IF(ISBLANK(C10801),"",SUMIFS($D$4:D10801,$C$4:C10801,C10801))</f>
        <v/>
      </c>
    </row>
    <row r="10802" spans="9:14" x14ac:dyDescent="0.25">
      <c r="I10802" s="42"/>
      <c r="J10802" s="19"/>
      <c r="K10802" s="19"/>
      <c r="N10802" s="7" t="str">
        <f>IF(ISBLANK(C10802),"",SUMIFS($D$4:D10802,$C$4:C10802,C10802))</f>
        <v/>
      </c>
    </row>
    <row r="10803" spans="9:14" x14ac:dyDescent="0.25">
      <c r="I10803" s="42"/>
      <c r="J10803" s="19"/>
      <c r="K10803" s="19"/>
      <c r="N10803" s="7" t="str">
        <f>IF(ISBLANK(C10803),"",SUMIFS($D$4:D10803,$C$4:C10803,C10803))</f>
        <v/>
      </c>
    </row>
    <row r="10804" spans="9:14" x14ac:dyDescent="0.25">
      <c r="I10804" s="42"/>
      <c r="J10804" s="19"/>
      <c r="K10804" s="19"/>
      <c r="N10804" s="7" t="str">
        <f>IF(ISBLANK(C10804),"",SUMIFS($D$4:D10804,$C$4:C10804,C10804))</f>
        <v/>
      </c>
    </row>
    <row r="10805" spans="9:14" x14ac:dyDescent="0.25">
      <c r="I10805" s="42"/>
      <c r="J10805" s="19"/>
      <c r="K10805" s="19"/>
      <c r="N10805" s="7" t="str">
        <f>IF(ISBLANK(C10805),"",SUMIFS($D$4:D10805,$C$4:C10805,C10805))</f>
        <v/>
      </c>
    </row>
    <row r="10806" spans="9:14" x14ac:dyDescent="0.25">
      <c r="I10806" s="42"/>
      <c r="J10806" s="19"/>
      <c r="K10806" s="19"/>
      <c r="N10806" s="7" t="str">
        <f>IF(ISBLANK(C10806),"",SUMIFS($D$4:D10806,$C$4:C10806,C10806))</f>
        <v/>
      </c>
    </row>
    <row r="10807" spans="9:14" x14ac:dyDescent="0.25">
      <c r="I10807" s="42"/>
      <c r="J10807" s="19"/>
      <c r="K10807" s="19"/>
      <c r="N10807" s="7" t="str">
        <f>IF(ISBLANK(C10807),"",SUMIFS($D$4:D10807,$C$4:C10807,C10807))</f>
        <v/>
      </c>
    </row>
    <row r="10808" spans="9:14" x14ac:dyDescent="0.25">
      <c r="I10808" s="42"/>
      <c r="J10808" s="19"/>
      <c r="K10808" s="19"/>
      <c r="N10808" s="7" t="str">
        <f>IF(ISBLANK(C10808),"",SUMIFS($D$4:D10808,$C$4:C10808,C10808))</f>
        <v/>
      </c>
    </row>
    <row r="10809" spans="9:14" x14ac:dyDescent="0.25">
      <c r="I10809" s="42"/>
      <c r="J10809" s="19"/>
      <c r="K10809" s="19"/>
      <c r="N10809" s="7" t="str">
        <f>IF(ISBLANK(C10809),"",SUMIFS($D$4:D10809,$C$4:C10809,C10809))</f>
        <v/>
      </c>
    </row>
    <row r="10810" spans="9:14" x14ac:dyDescent="0.25">
      <c r="I10810" s="42"/>
      <c r="J10810" s="19"/>
      <c r="K10810" s="19"/>
      <c r="N10810" s="7" t="str">
        <f>IF(ISBLANK(C10810),"",SUMIFS($D$4:D10810,$C$4:C10810,C10810))</f>
        <v/>
      </c>
    </row>
    <row r="10811" spans="9:14" x14ac:dyDescent="0.25">
      <c r="I10811" s="42"/>
      <c r="J10811" s="19"/>
      <c r="K10811" s="19"/>
      <c r="N10811" s="7" t="str">
        <f>IF(ISBLANK(C10811),"",SUMIFS($D$4:D10811,$C$4:C10811,C10811))</f>
        <v/>
      </c>
    </row>
    <row r="10812" spans="9:14" x14ac:dyDescent="0.25">
      <c r="I10812" s="42"/>
      <c r="J10812" s="19"/>
      <c r="K10812" s="19"/>
      <c r="N10812" s="7" t="str">
        <f>IF(ISBLANK(C10812),"",SUMIFS($D$4:D10812,$C$4:C10812,C10812))</f>
        <v/>
      </c>
    </row>
    <row r="10813" spans="9:14" x14ac:dyDescent="0.25">
      <c r="I10813" s="42"/>
      <c r="J10813" s="19"/>
      <c r="K10813" s="19"/>
      <c r="N10813" s="7" t="str">
        <f>IF(ISBLANK(C10813),"",SUMIFS($D$4:D10813,$C$4:C10813,C10813))</f>
        <v/>
      </c>
    </row>
    <row r="10814" spans="9:14" x14ac:dyDescent="0.25">
      <c r="I10814" s="42"/>
      <c r="J10814" s="19"/>
      <c r="K10814" s="19"/>
      <c r="N10814" s="7" t="str">
        <f>IF(ISBLANK(C10814),"",SUMIFS($D$4:D10814,$C$4:C10814,C10814))</f>
        <v/>
      </c>
    </row>
    <row r="10815" spans="9:14" x14ac:dyDescent="0.25">
      <c r="I10815" s="42"/>
      <c r="J10815" s="19"/>
      <c r="K10815" s="19"/>
      <c r="N10815" s="7" t="str">
        <f>IF(ISBLANK(C10815),"",SUMIFS($D$4:D10815,$C$4:C10815,C10815))</f>
        <v/>
      </c>
    </row>
    <row r="10816" spans="9:14" x14ac:dyDescent="0.25">
      <c r="I10816" s="42"/>
      <c r="J10816" s="19"/>
      <c r="K10816" s="19"/>
      <c r="N10816" s="7" t="str">
        <f>IF(ISBLANK(C10816),"",SUMIFS($D$4:D10816,$C$4:C10816,C10816))</f>
        <v/>
      </c>
    </row>
    <row r="10817" spans="9:14" x14ac:dyDescent="0.25">
      <c r="I10817" s="42"/>
      <c r="J10817" s="19"/>
      <c r="K10817" s="19"/>
      <c r="N10817" s="7" t="str">
        <f>IF(ISBLANK(C10817),"",SUMIFS($D$4:D10817,$C$4:C10817,C10817))</f>
        <v/>
      </c>
    </row>
    <row r="10818" spans="9:14" x14ac:dyDescent="0.25">
      <c r="I10818" s="42"/>
      <c r="J10818" s="19"/>
      <c r="K10818" s="19"/>
      <c r="N10818" s="7" t="str">
        <f>IF(ISBLANK(C10818),"",SUMIFS($D$4:D10818,$C$4:C10818,C10818))</f>
        <v/>
      </c>
    </row>
    <row r="10819" spans="9:14" x14ac:dyDescent="0.25">
      <c r="I10819" s="42"/>
      <c r="J10819" s="19"/>
      <c r="K10819" s="19"/>
      <c r="N10819" s="7" t="str">
        <f>IF(ISBLANK(C10819),"",SUMIFS($D$4:D10819,$C$4:C10819,C10819))</f>
        <v/>
      </c>
    </row>
    <row r="10820" spans="9:14" x14ac:dyDescent="0.25">
      <c r="I10820" s="42"/>
      <c r="J10820" s="19"/>
      <c r="K10820" s="19"/>
      <c r="N10820" s="7" t="str">
        <f>IF(ISBLANK(C10820),"",SUMIFS($D$4:D10820,$C$4:C10820,C10820))</f>
        <v/>
      </c>
    </row>
    <row r="10821" spans="9:14" x14ac:dyDescent="0.25">
      <c r="I10821" s="42"/>
      <c r="J10821" s="19"/>
      <c r="K10821" s="19"/>
      <c r="N10821" s="7" t="str">
        <f>IF(ISBLANK(C10821),"",SUMIFS($D$4:D10821,$C$4:C10821,C10821))</f>
        <v/>
      </c>
    </row>
    <row r="10822" spans="9:14" x14ac:dyDescent="0.25">
      <c r="I10822" s="42"/>
      <c r="J10822" s="19"/>
      <c r="K10822" s="19"/>
      <c r="N10822" s="7" t="str">
        <f>IF(ISBLANK(C10822),"",SUMIFS($D$4:D10822,$C$4:C10822,C10822))</f>
        <v/>
      </c>
    </row>
    <row r="10823" spans="9:14" x14ac:dyDescent="0.25">
      <c r="I10823" s="42"/>
      <c r="J10823" s="19"/>
      <c r="K10823" s="19"/>
      <c r="N10823" s="7" t="str">
        <f>IF(ISBLANK(C10823),"",SUMIFS($D$4:D10823,$C$4:C10823,C10823))</f>
        <v/>
      </c>
    </row>
    <row r="10824" spans="9:14" x14ac:dyDescent="0.25">
      <c r="I10824" s="42"/>
      <c r="J10824" s="19"/>
      <c r="K10824" s="19"/>
      <c r="N10824" s="7" t="str">
        <f>IF(ISBLANK(C10824),"",SUMIFS($D$4:D10824,$C$4:C10824,C10824))</f>
        <v/>
      </c>
    </row>
    <row r="10825" spans="9:14" x14ac:dyDescent="0.25">
      <c r="I10825" s="42"/>
      <c r="J10825" s="19"/>
      <c r="K10825" s="19"/>
      <c r="N10825" s="7" t="str">
        <f>IF(ISBLANK(C10825),"",SUMIFS($D$4:D10825,$C$4:C10825,C10825))</f>
        <v/>
      </c>
    </row>
    <row r="10826" spans="9:14" x14ac:dyDescent="0.25">
      <c r="I10826" s="42"/>
      <c r="J10826" s="19"/>
      <c r="K10826" s="19"/>
      <c r="N10826" s="7" t="str">
        <f>IF(ISBLANK(C10826),"",SUMIFS($D$4:D10826,$C$4:C10826,C10826))</f>
        <v/>
      </c>
    </row>
    <row r="10827" spans="9:14" x14ac:dyDescent="0.25">
      <c r="I10827" s="42"/>
      <c r="J10827" s="19"/>
      <c r="K10827" s="19"/>
      <c r="N10827" s="7" t="str">
        <f>IF(ISBLANK(C10827),"",SUMIFS($D$4:D10827,$C$4:C10827,C10827))</f>
        <v/>
      </c>
    </row>
    <row r="10828" spans="9:14" x14ac:dyDescent="0.25">
      <c r="I10828" s="42"/>
      <c r="J10828" s="19"/>
      <c r="K10828" s="19"/>
      <c r="N10828" s="7" t="str">
        <f>IF(ISBLANK(C10828),"",SUMIFS($D$4:D10828,$C$4:C10828,C10828))</f>
        <v/>
      </c>
    </row>
    <row r="10829" spans="9:14" x14ac:dyDescent="0.25">
      <c r="I10829" s="42"/>
      <c r="J10829" s="19"/>
      <c r="K10829" s="19"/>
      <c r="N10829" s="7" t="str">
        <f>IF(ISBLANK(C10829),"",SUMIFS($D$4:D10829,$C$4:C10829,C10829))</f>
        <v/>
      </c>
    </row>
    <row r="10830" spans="9:14" x14ac:dyDescent="0.25">
      <c r="I10830" s="42"/>
      <c r="J10830" s="19"/>
      <c r="K10830" s="19"/>
      <c r="N10830" s="7" t="str">
        <f>IF(ISBLANK(C10830),"",SUMIFS($D$4:D10830,$C$4:C10830,C10830))</f>
        <v/>
      </c>
    </row>
    <row r="10831" spans="9:14" x14ac:dyDescent="0.25">
      <c r="I10831" s="42"/>
      <c r="J10831" s="19"/>
      <c r="K10831" s="19"/>
      <c r="N10831" s="7" t="str">
        <f>IF(ISBLANK(C10831),"",SUMIFS($D$4:D10831,$C$4:C10831,C10831))</f>
        <v/>
      </c>
    </row>
    <row r="10832" spans="9:14" x14ac:dyDescent="0.25">
      <c r="I10832" s="42"/>
      <c r="J10832" s="19"/>
      <c r="K10832" s="19"/>
      <c r="N10832" s="7" t="str">
        <f>IF(ISBLANK(C10832),"",SUMIFS($D$4:D10832,$C$4:C10832,C10832))</f>
        <v/>
      </c>
    </row>
    <row r="10833" spans="9:14" x14ac:dyDescent="0.25">
      <c r="I10833" s="42"/>
      <c r="J10833" s="19"/>
      <c r="K10833" s="19"/>
      <c r="N10833" s="7" t="str">
        <f>IF(ISBLANK(C10833),"",SUMIFS($D$4:D10833,$C$4:C10833,C10833))</f>
        <v/>
      </c>
    </row>
    <row r="10834" spans="9:14" x14ac:dyDescent="0.25">
      <c r="I10834" s="42"/>
      <c r="J10834" s="19"/>
      <c r="K10834" s="19"/>
      <c r="N10834" s="7" t="str">
        <f>IF(ISBLANK(C10834),"",SUMIFS($D$4:D10834,$C$4:C10834,C10834))</f>
        <v/>
      </c>
    </row>
    <row r="10835" spans="9:14" x14ac:dyDescent="0.25">
      <c r="I10835" s="42"/>
      <c r="J10835" s="19"/>
      <c r="K10835" s="19"/>
      <c r="N10835" s="7" t="str">
        <f>IF(ISBLANK(C10835),"",SUMIFS($D$4:D10835,$C$4:C10835,C10835))</f>
        <v/>
      </c>
    </row>
    <row r="10836" spans="9:14" x14ac:dyDescent="0.25">
      <c r="I10836" s="42"/>
      <c r="J10836" s="19"/>
      <c r="K10836" s="19"/>
      <c r="N10836" s="7" t="str">
        <f>IF(ISBLANK(C10836),"",SUMIFS($D$4:D10836,$C$4:C10836,C10836))</f>
        <v/>
      </c>
    </row>
    <row r="10837" spans="9:14" x14ac:dyDescent="0.25">
      <c r="I10837" s="42"/>
      <c r="J10837" s="19"/>
      <c r="K10837" s="19"/>
      <c r="N10837" s="7" t="str">
        <f>IF(ISBLANK(C10837),"",SUMIFS($D$4:D10837,$C$4:C10837,C10837))</f>
        <v/>
      </c>
    </row>
    <row r="10838" spans="9:14" x14ac:dyDescent="0.25">
      <c r="I10838" s="42"/>
      <c r="J10838" s="19"/>
      <c r="K10838" s="19"/>
      <c r="N10838" s="7" t="str">
        <f>IF(ISBLANK(C10838),"",SUMIFS($D$4:D10838,$C$4:C10838,C10838))</f>
        <v/>
      </c>
    </row>
    <row r="10839" spans="9:14" x14ac:dyDescent="0.25">
      <c r="I10839" s="42"/>
      <c r="J10839" s="19"/>
      <c r="K10839" s="19"/>
      <c r="N10839" s="7" t="str">
        <f>IF(ISBLANK(C10839),"",SUMIFS($D$4:D10839,$C$4:C10839,C10839))</f>
        <v/>
      </c>
    </row>
    <row r="10840" spans="9:14" x14ac:dyDescent="0.25">
      <c r="I10840" s="42"/>
      <c r="J10840" s="19"/>
      <c r="K10840" s="19"/>
      <c r="N10840" s="7" t="str">
        <f>IF(ISBLANK(C10840),"",SUMIFS($D$4:D10840,$C$4:C10840,C10840))</f>
        <v/>
      </c>
    </row>
    <row r="10841" spans="9:14" x14ac:dyDescent="0.25">
      <c r="I10841" s="42"/>
      <c r="J10841" s="19"/>
      <c r="K10841" s="19"/>
      <c r="N10841" s="7" t="str">
        <f>IF(ISBLANK(C10841),"",SUMIFS($D$4:D10841,$C$4:C10841,C10841))</f>
        <v/>
      </c>
    </row>
    <row r="10842" spans="9:14" x14ac:dyDescent="0.25">
      <c r="I10842" s="42"/>
      <c r="J10842" s="19"/>
      <c r="K10842" s="19"/>
      <c r="N10842" s="7" t="str">
        <f>IF(ISBLANK(C10842),"",SUMIFS($D$4:D10842,$C$4:C10842,C10842))</f>
        <v/>
      </c>
    </row>
    <row r="10843" spans="9:14" x14ac:dyDescent="0.25">
      <c r="I10843" s="42"/>
      <c r="J10843" s="19"/>
      <c r="K10843" s="19"/>
      <c r="N10843" s="7" t="str">
        <f>IF(ISBLANK(C10843),"",SUMIFS($D$4:D10843,$C$4:C10843,C10843))</f>
        <v/>
      </c>
    </row>
    <row r="10844" spans="9:14" x14ac:dyDescent="0.25">
      <c r="I10844" s="42"/>
      <c r="J10844" s="19"/>
      <c r="K10844" s="19"/>
      <c r="N10844" s="7" t="str">
        <f>IF(ISBLANK(C10844),"",SUMIFS($D$4:D10844,$C$4:C10844,C10844))</f>
        <v/>
      </c>
    </row>
    <row r="10845" spans="9:14" x14ac:dyDescent="0.25">
      <c r="I10845" s="42"/>
      <c r="J10845" s="19"/>
      <c r="K10845" s="19"/>
      <c r="N10845" s="7" t="str">
        <f>IF(ISBLANK(C10845),"",SUMIFS($D$4:D10845,$C$4:C10845,C10845))</f>
        <v/>
      </c>
    </row>
    <row r="10846" spans="9:14" x14ac:dyDescent="0.25">
      <c r="I10846" s="42"/>
      <c r="J10846" s="19"/>
      <c r="K10846" s="19"/>
      <c r="N10846" s="7" t="str">
        <f>IF(ISBLANK(C10846),"",SUMIFS($D$4:D10846,$C$4:C10846,C10846))</f>
        <v/>
      </c>
    </row>
    <row r="10847" spans="9:14" x14ac:dyDescent="0.25">
      <c r="I10847" s="42"/>
      <c r="J10847" s="19"/>
      <c r="K10847" s="19"/>
      <c r="N10847" s="7" t="str">
        <f>IF(ISBLANK(C10847),"",SUMIFS($D$4:D10847,$C$4:C10847,C10847))</f>
        <v/>
      </c>
    </row>
    <row r="10848" spans="9:14" x14ac:dyDescent="0.25">
      <c r="I10848" s="42"/>
      <c r="J10848" s="19"/>
      <c r="K10848" s="19"/>
      <c r="N10848" s="7" t="str">
        <f>IF(ISBLANK(C10848),"",SUMIFS($D$4:D10848,$C$4:C10848,C10848))</f>
        <v/>
      </c>
    </row>
    <row r="10849" spans="9:14" x14ac:dyDescent="0.25">
      <c r="I10849" s="42"/>
      <c r="J10849" s="19"/>
      <c r="K10849" s="19"/>
      <c r="N10849" s="7" t="str">
        <f>IF(ISBLANK(C10849),"",SUMIFS($D$4:D10849,$C$4:C10849,C10849))</f>
        <v/>
      </c>
    </row>
    <row r="10850" spans="9:14" x14ac:dyDescent="0.25">
      <c r="I10850" s="42"/>
      <c r="J10850" s="19"/>
      <c r="K10850" s="19"/>
      <c r="N10850" s="7" t="str">
        <f>IF(ISBLANK(C10850),"",SUMIFS($D$4:D10850,$C$4:C10850,C10850))</f>
        <v/>
      </c>
    </row>
    <row r="10851" spans="9:14" x14ac:dyDescent="0.25">
      <c r="I10851" s="42"/>
      <c r="J10851" s="19"/>
      <c r="K10851" s="19"/>
      <c r="N10851" s="7" t="str">
        <f>IF(ISBLANK(C10851),"",SUMIFS($D$4:D10851,$C$4:C10851,C10851))</f>
        <v/>
      </c>
    </row>
    <row r="10852" spans="9:14" x14ac:dyDescent="0.25">
      <c r="I10852" s="42"/>
      <c r="J10852" s="19"/>
      <c r="K10852" s="19"/>
      <c r="N10852" s="7" t="str">
        <f>IF(ISBLANK(C10852),"",SUMIFS($D$4:D10852,$C$4:C10852,C10852))</f>
        <v/>
      </c>
    </row>
    <row r="10853" spans="9:14" x14ac:dyDescent="0.25">
      <c r="I10853" s="42"/>
      <c r="J10853" s="19"/>
      <c r="K10853" s="19"/>
      <c r="N10853" s="7" t="str">
        <f>IF(ISBLANK(C10853),"",SUMIFS($D$4:D10853,$C$4:C10853,C10853))</f>
        <v/>
      </c>
    </row>
    <row r="10854" spans="9:14" x14ac:dyDescent="0.25">
      <c r="I10854" s="42"/>
      <c r="J10854" s="19"/>
      <c r="K10854" s="19"/>
      <c r="N10854" s="7" t="str">
        <f>IF(ISBLANK(C10854),"",SUMIFS($D$4:D10854,$C$4:C10854,C10854))</f>
        <v/>
      </c>
    </row>
    <row r="10855" spans="9:14" x14ac:dyDescent="0.25">
      <c r="I10855" s="42"/>
      <c r="J10855" s="19"/>
      <c r="K10855" s="19"/>
      <c r="N10855" s="7" t="str">
        <f>IF(ISBLANK(C10855),"",SUMIFS($D$4:D10855,$C$4:C10855,C10855))</f>
        <v/>
      </c>
    </row>
    <row r="10856" spans="9:14" x14ac:dyDescent="0.25">
      <c r="I10856" s="42"/>
      <c r="J10856" s="19"/>
      <c r="K10856" s="19"/>
      <c r="N10856" s="7" t="str">
        <f>IF(ISBLANK(C10856),"",SUMIFS($D$4:D10856,$C$4:C10856,C10856))</f>
        <v/>
      </c>
    </row>
    <row r="10857" spans="9:14" x14ac:dyDescent="0.25">
      <c r="I10857" s="42"/>
      <c r="J10857" s="19"/>
      <c r="K10857" s="19"/>
      <c r="N10857" s="7" t="str">
        <f>IF(ISBLANK(C10857),"",SUMIFS($D$4:D10857,$C$4:C10857,C10857))</f>
        <v/>
      </c>
    </row>
    <row r="10858" spans="9:14" x14ac:dyDescent="0.25">
      <c r="I10858" s="42"/>
      <c r="J10858" s="19"/>
      <c r="K10858" s="19"/>
      <c r="N10858" s="7" t="str">
        <f>IF(ISBLANK(C10858),"",SUMIFS($D$4:D10858,$C$4:C10858,C10858))</f>
        <v/>
      </c>
    </row>
    <row r="10859" spans="9:14" x14ac:dyDescent="0.25">
      <c r="I10859" s="42"/>
      <c r="J10859" s="19"/>
      <c r="K10859" s="19"/>
      <c r="N10859" s="7" t="str">
        <f>IF(ISBLANK(C10859),"",SUMIFS($D$4:D10859,$C$4:C10859,C10859))</f>
        <v/>
      </c>
    </row>
    <row r="10860" spans="9:14" x14ac:dyDescent="0.25">
      <c r="I10860" s="42"/>
      <c r="J10860" s="19"/>
      <c r="K10860" s="19"/>
      <c r="N10860" s="7" t="str">
        <f>IF(ISBLANK(C10860),"",SUMIFS($D$4:D10860,$C$4:C10860,C10860))</f>
        <v/>
      </c>
    </row>
    <row r="10861" spans="9:14" x14ac:dyDescent="0.25">
      <c r="I10861" s="42"/>
      <c r="J10861" s="19"/>
      <c r="K10861" s="19"/>
      <c r="N10861" s="7" t="str">
        <f>IF(ISBLANK(C10861),"",SUMIFS($D$4:D10861,$C$4:C10861,C10861))</f>
        <v/>
      </c>
    </row>
    <row r="10862" spans="9:14" x14ac:dyDescent="0.25">
      <c r="I10862" s="42"/>
      <c r="J10862" s="19"/>
      <c r="K10862" s="19"/>
      <c r="N10862" s="7" t="str">
        <f>IF(ISBLANK(C10862),"",SUMIFS($D$4:D10862,$C$4:C10862,C10862))</f>
        <v/>
      </c>
    </row>
    <row r="10863" spans="9:14" x14ac:dyDescent="0.25">
      <c r="I10863" s="42"/>
      <c r="J10863" s="19"/>
      <c r="K10863" s="19"/>
      <c r="N10863" s="7" t="str">
        <f>IF(ISBLANK(C10863),"",SUMIFS($D$4:D10863,$C$4:C10863,C10863))</f>
        <v/>
      </c>
    </row>
    <row r="10864" spans="9:14" x14ac:dyDescent="0.25">
      <c r="I10864" s="42"/>
      <c r="J10864" s="19"/>
      <c r="K10864" s="19"/>
      <c r="N10864" s="7" t="str">
        <f>IF(ISBLANK(C10864),"",SUMIFS($D$4:D10864,$C$4:C10864,C10864))</f>
        <v/>
      </c>
    </row>
    <row r="10865" spans="9:14" x14ac:dyDescent="0.25">
      <c r="I10865" s="42"/>
      <c r="J10865" s="19"/>
      <c r="K10865" s="19"/>
      <c r="N10865" s="7" t="str">
        <f>IF(ISBLANK(C10865),"",SUMIFS($D$4:D10865,$C$4:C10865,C10865))</f>
        <v/>
      </c>
    </row>
    <row r="10866" spans="9:14" x14ac:dyDescent="0.25">
      <c r="I10866" s="42"/>
      <c r="J10866" s="19"/>
      <c r="K10866" s="19"/>
      <c r="N10866" s="7" t="str">
        <f>IF(ISBLANK(C10866),"",SUMIFS($D$4:D10866,$C$4:C10866,C10866))</f>
        <v/>
      </c>
    </row>
    <row r="10867" spans="9:14" x14ac:dyDescent="0.25">
      <c r="I10867" s="42"/>
      <c r="J10867" s="19"/>
      <c r="K10867" s="19"/>
      <c r="N10867" s="7" t="str">
        <f>IF(ISBLANK(C10867),"",SUMIFS($D$4:D10867,$C$4:C10867,C10867))</f>
        <v/>
      </c>
    </row>
    <row r="10868" spans="9:14" x14ac:dyDescent="0.25">
      <c r="I10868" s="42"/>
      <c r="J10868" s="19"/>
      <c r="K10868" s="19"/>
      <c r="N10868" s="7" t="str">
        <f>IF(ISBLANK(C10868),"",SUMIFS($D$4:D10868,$C$4:C10868,C10868))</f>
        <v/>
      </c>
    </row>
    <row r="10869" spans="9:14" x14ac:dyDescent="0.25">
      <c r="I10869" s="42"/>
      <c r="J10869" s="19"/>
      <c r="K10869" s="19"/>
      <c r="N10869" s="7" t="str">
        <f>IF(ISBLANK(C10869),"",SUMIFS($D$4:D10869,$C$4:C10869,C10869))</f>
        <v/>
      </c>
    </row>
    <row r="10870" spans="9:14" x14ac:dyDescent="0.25">
      <c r="I10870" s="42"/>
      <c r="J10870" s="19"/>
      <c r="K10870" s="19"/>
      <c r="N10870" s="7" t="str">
        <f>IF(ISBLANK(C10870),"",SUMIFS($D$4:D10870,$C$4:C10870,C10870))</f>
        <v/>
      </c>
    </row>
    <row r="10871" spans="9:14" x14ac:dyDescent="0.25">
      <c r="I10871" s="42"/>
      <c r="J10871" s="19"/>
      <c r="K10871" s="19"/>
      <c r="N10871" s="7" t="str">
        <f>IF(ISBLANK(C10871),"",SUMIFS($D$4:D10871,$C$4:C10871,C10871))</f>
        <v/>
      </c>
    </row>
    <row r="10872" spans="9:14" x14ac:dyDescent="0.25">
      <c r="I10872" s="42"/>
      <c r="J10872" s="19"/>
      <c r="K10872" s="19"/>
      <c r="N10872" s="7" t="str">
        <f>IF(ISBLANK(C10872),"",SUMIFS($D$4:D10872,$C$4:C10872,C10872))</f>
        <v/>
      </c>
    </row>
    <row r="10873" spans="9:14" x14ac:dyDescent="0.25">
      <c r="I10873" s="42"/>
      <c r="J10873" s="19"/>
      <c r="K10873" s="19"/>
      <c r="N10873" s="7" t="str">
        <f>IF(ISBLANK(C10873),"",SUMIFS($D$4:D10873,$C$4:C10873,C10873))</f>
        <v/>
      </c>
    </row>
    <row r="10874" spans="9:14" x14ac:dyDescent="0.25">
      <c r="I10874" s="42"/>
      <c r="J10874" s="19"/>
      <c r="K10874" s="19"/>
      <c r="N10874" s="7" t="str">
        <f>IF(ISBLANK(C10874),"",SUMIFS($D$4:D10874,$C$4:C10874,C10874))</f>
        <v/>
      </c>
    </row>
    <row r="10875" spans="9:14" x14ac:dyDescent="0.25">
      <c r="I10875" s="42"/>
      <c r="J10875" s="19"/>
      <c r="K10875" s="19"/>
      <c r="N10875" s="7" t="str">
        <f>IF(ISBLANK(C10875),"",SUMIFS($D$4:D10875,$C$4:C10875,C10875))</f>
        <v/>
      </c>
    </row>
    <row r="10876" spans="9:14" x14ac:dyDescent="0.25">
      <c r="I10876" s="42"/>
      <c r="J10876" s="19"/>
      <c r="K10876" s="19"/>
      <c r="N10876" s="7" t="str">
        <f>IF(ISBLANK(C10876),"",SUMIFS($D$4:D10876,$C$4:C10876,C10876))</f>
        <v/>
      </c>
    </row>
    <row r="10877" spans="9:14" x14ac:dyDescent="0.25">
      <c r="I10877" s="42"/>
      <c r="J10877" s="19"/>
      <c r="K10877" s="19"/>
      <c r="N10877" s="7" t="str">
        <f>IF(ISBLANK(C10877),"",SUMIFS($D$4:D10877,$C$4:C10877,C10877))</f>
        <v/>
      </c>
    </row>
    <row r="10878" spans="9:14" x14ac:dyDescent="0.25">
      <c r="I10878" s="42"/>
      <c r="J10878" s="19"/>
      <c r="K10878" s="19"/>
      <c r="N10878" s="7" t="str">
        <f>IF(ISBLANK(C10878),"",SUMIFS($D$4:D10878,$C$4:C10878,C10878))</f>
        <v/>
      </c>
    </row>
    <row r="10879" spans="9:14" x14ac:dyDescent="0.25">
      <c r="I10879" s="42"/>
      <c r="J10879" s="19"/>
      <c r="K10879" s="19"/>
      <c r="N10879" s="7" t="str">
        <f>IF(ISBLANK(C10879),"",SUMIFS($D$4:D10879,$C$4:C10879,C10879))</f>
        <v/>
      </c>
    </row>
    <row r="10880" spans="9:14" x14ac:dyDescent="0.25">
      <c r="I10880" s="42"/>
      <c r="J10880" s="19"/>
      <c r="K10880" s="19"/>
      <c r="N10880" s="7" t="str">
        <f>IF(ISBLANK(C10880),"",SUMIFS($D$4:D10880,$C$4:C10880,C10880))</f>
        <v/>
      </c>
    </row>
    <row r="10881" spans="9:14" x14ac:dyDescent="0.25">
      <c r="I10881" s="42"/>
      <c r="J10881" s="19"/>
      <c r="K10881" s="19"/>
      <c r="N10881" s="7" t="str">
        <f>IF(ISBLANK(C10881),"",SUMIFS($D$4:D10881,$C$4:C10881,C10881))</f>
        <v/>
      </c>
    </row>
    <row r="10882" spans="9:14" x14ac:dyDescent="0.25">
      <c r="I10882" s="42"/>
      <c r="J10882" s="19"/>
      <c r="K10882" s="19"/>
      <c r="N10882" s="7" t="str">
        <f>IF(ISBLANK(C10882),"",SUMIFS($D$4:D10882,$C$4:C10882,C10882))</f>
        <v/>
      </c>
    </row>
    <row r="10883" spans="9:14" x14ac:dyDescent="0.25">
      <c r="I10883" s="42"/>
      <c r="J10883" s="19"/>
      <c r="K10883" s="19"/>
      <c r="N10883" s="7" t="str">
        <f>IF(ISBLANK(C10883),"",SUMIFS($D$4:D10883,$C$4:C10883,C10883))</f>
        <v/>
      </c>
    </row>
    <row r="10884" spans="9:14" x14ac:dyDescent="0.25">
      <c r="I10884" s="42"/>
      <c r="J10884" s="19"/>
      <c r="K10884" s="19"/>
      <c r="N10884" s="7" t="str">
        <f>IF(ISBLANK(C10884),"",SUMIFS($D$4:D10884,$C$4:C10884,C10884))</f>
        <v/>
      </c>
    </row>
    <row r="10885" spans="9:14" x14ac:dyDescent="0.25">
      <c r="I10885" s="42"/>
      <c r="J10885" s="19"/>
      <c r="K10885" s="19"/>
      <c r="N10885" s="7" t="str">
        <f>IF(ISBLANK(C10885),"",SUMIFS($D$4:D10885,$C$4:C10885,C10885))</f>
        <v/>
      </c>
    </row>
    <row r="10886" spans="9:14" x14ac:dyDescent="0.25">
      <c r="I10886" s="42"/>
      <c r="J10886" s="19"/>
      <c r="K10886" s="19"/>
      <c r="N10886" s="7" t="str">
        <f>IF(ISBLANK(C10886),"",SUMIFS($D$4:D10886,$C$4:C10886,C10886))</f>
        <v/>
      </c>
    </row>
    <row r="10887" spans="9:14" x14ac:dyDescent="0.25">
      <c r="I10887" s="42"/>
      <c r="J10887" s="19"/>
      <c r="K10887" s="19"/>
      <c r="N10887" s="7" t="str">
        <f>IF(ISBLANK(C10887),"",SUMIFS($D$4:D10887,$C$4:C10887,C10887))</f>
        <v/>
      </c>
    </row>
    <row r="10888" spans="9:14" x14ac:dyDescent="0.25">
      <c r="I10888" s="42"/>
      <c r="J10888" s="19"/>
      <c r="K10888" s="19"/>
      <c r="N10888" s="7" t="str">
        <f>IF(ISBLANK(C10888),"",SUMIFS($D$4:D10888,$C$4:C10888,C10888))</f>
        <v/>
      </c>
    </row>
    <row r="10889" spans="9:14" x14ac:dyDescent="0.25">
      <c r="I10889" s="42"/>
      <c r="J10889" s="19"/>
      <c r="K10889" s="19"/>
      <c r="N10889" s="7" t="str">
        <f>IF(ISBLANK(C10889),"",SUMIFS($D$4:D10889,$C$4:C10889,C10889))</f>
        <v/>
      </c>
    </row>
    <row r="10890" spans="9:14" x14ac:dyDescent="0.25">
      <c r="I10890" s="42"/>
      <c r="J10890" s="19"/>
      <c r="K10890" s="19"/>
      <c r="N10890" s="7" t="str">
        <f>IF(ISBLANK(C10890),"",SUMIFS($D$4:D10890,$C$4:C10890,C10890))</f>
        <v/>
      </c>
    </row>
    <row r="10891" spans="9:14" x14ac:dyDescent="0.25">
      <c r="I10891" s="42"/>
      <c r="J10891" s="19"/>
      <c r="K10891" s="19"/>
      <c r="N10891" s="7" t="str">
        <f>IF(ISBLANK(C10891),"",SUMIFS($D$4:D10891,$C$4:C10891,C10891))</f>
        <v/>
      </c>
    </row>
    <row r="10892" spans="9:14" x14ac:dyDescent="0.25">
      <c r="I10892" s="42"/>
      <c r="J10892" s="19"/>
      <c r="K10892" s="19"/>
      <c r="N10892" s="7" t="str">
        <f>IF(ISBLANK(C10892),"",SUMIFS($D$4:D10892,$C$4:C10892,C10892))</f>
        <v/>
      </c>
    </row>
    <row r="10893" spans="9:14" x14ac:dyDescent="0.25">
      <c r="I10893" s="42"/>
      <c r="J10893" s="19"/>
      <c r="K10893" s="19"/>
      <c r="N10893" s="7" t="str">
        <f>IF(ISBLANK(C10893),"",SUMIFS($D$4:D10893,$C$4:C10893,C10893))</f>
        <v/>
      </c>
    </row>
    <row r="10894" spans="9:14" x14ac:dyDescent="0.25">
      <c r="I10894" s="42"/>
      <c r="J10894" s="19"/>
      <c r="K10894" s="19"/>
      <c r="N10894" s="7" t="str">
        <f>IF(ISBLANK(C10894),"",SUMIFS($D$4:D10894,$C$4:C10894,C10894))</f>
        <v/>
      </c>
    </row>
    <row r="10895" spans="9:14" x14ac:dyDescent="0.25">
      <c r="I10895" s="42"/>
      <c r="J10895" s="19"/>
      <c r="K10895" s="19"/>
      <c r="N10895" s="7" t="str">
        <f>IF(ISBLANK(C10895),"",SUMIFS($D$4:D10895,$C$4:C10895,C10895))</f>
        <v/>
      </c>
    </row>
    <row r="10896" spans="9:14" x14ac:dyDescent="0.25">
      <c r="I10896" s="42"/>
      <c r="J10896" s="19"/>
      <c r="K10896" s="19"/>
      <c r="N10896" s="7" t="str">
        <f>IF(ISBLANK(C10896),"",SUMIFS($D$4:D10896,$C$4:C10896,C10896))</f>
        <v/>
      </c>
    </row>
    <row r="10897" spans="9:14" x14ac:dyDescent="0.25">
      <c r="I10897" s="42"/>
      <c r="J10897" s="19"/>
      <c r="K10897" s="19"/>
      <c r="N10897" s="7" t="str">
        <f>IF(ISBLANK(C10897),"",SUMIFS($D$4:D10897,$C$4:C10897,C10897))</f>
        <v/>
      </c>
    </row>
    <row r="10898" spans="9:14" x14ac:dyDescent="0.25">
      <c r="I10898" s="42"/>
      <c r="J10898" s="19"/>
      <c r="K10898" s="19"/>
      <c r="N10898" s="7" t="str">
        <f>IF(ISBLANK(C10898),"",SUMIFS($D$4:D10898,$C$4:C10898,C10898))</f>
        <v/>
      </c>
    </row>
    <row r="10899" spans="9:14" x14ac:dyDescent="0.25">
      <c r="I10899" s="42"/>
      <c r="J10899" s="19"/>
      <c r="K10899" s="19"/>
      <c r="N10899" s="7" t="str">
        <f>IF(ISBLANK(C10899),"",SUMIFS($D$4:D10899,$C$4:C10899,C10899))</f>
        <v/>
      </c>
    </row>
    <row r="10900" spans="9:14" x14ac:dyDescent="0.25">
      <c r="I10900" s="42"/>
      <c r="J10900" s="19"/>
      <c r="K10900" s="19"/>
      <c r="N10900" s="7" t="str">
        <f>IF(ISBLANK(C10900),"",SUMIFS($D$4:D10900,$C$4:C10900,C10900))</f>
        <v/>
      </c>
    </row>
    <row r="10901" spans="9:14" x14ac:dyDescent="0.25">
      <c r="I10901" s="42"/>
      <c r="J10901" s="19"/>
      <c r="K10901" s="19"/>
      <c r="N10901" s="7" t="str">
        <f>IF(ISBLANK(C10901),"",SUMIFS($D$4:D10901,$C$4:C10901,C10901))</f>
        <v/>
      </c>
    </row>
    <row r="10902" spans="9:14" x14ac:dyDescent="0.25">
      <c r="I10902" s="42"/>
      <c r="J10902" s="19"/>
      <c r="K10902" s="19"/>
      <c r="N10902" s="7" t="str">
        <f>IF(ISBLANK(C10902),"",SUMIFS($D$4:D10902,$C$4:C10902,C10902))</f>
        <v/>
      </c>
    </row>
    <row r="10903" spans="9:14" x14ac:dyDescent="0.25">
      <c r="I10903" s="42"/>
      <c r="J10903" s="19"/>
      <c r="K10903" s="19"/>
      <c r="N10903" s="7" t="str">
        <f>IF(ISBLANK(C10903),"",SUMIFS($D$4:D10903,$C$4:C10903,C10903))</f>
        <v/>
      </c>
    </row>
    <row r="10904" spans="9:14" x14ac:dyDescent="0.25">
      <c r="I10904" s="42"/>
      <c r="J10904" s="19"/>
      <c r="K10904" s="19"/>
      <c r="N10904" s="7" t="str">
        <f>IF(ISBLANK(C10904),"",SUMIFS($D$4:D10904,$C$4:C10904,C10904))</f>
        <v/>
      </c>
    </row>
    <row r="10905" spans="9:14" x14ac:dyDescent="0.25">
      <c r="I10905" s="42"/>
      <c r="J10905" s="19"/>
      <c r="K10905" s="19"/>
      <c r="N10905" s="7" t="str">
        <f>IF(ISBLANK(C10905),"",SUMIFS($D$4:D10905,$C$4:C10905,C10905))</f>
        <v/>
      </c>
    </row>
    <row r="10906" spans="9:14" x14ac:dyDescent="0.25">
      <c r="I10906" s="42"/>
      <c r="J10906" s="19"/>
      <c r="K10906" s="19"/>
      <c r="N10906" s="7" t="str">
        <f>IF(ISBLANK(C10906),"",SUMIFS($D$4:D10906,$C$4:C10906,C10906))</f>
        <v/>
      </c>
    </row>
    <row r="10907" spans="9:14" x14ac:dyDescent="0.25">
      <c r="I10907" s="42"/>
      <c r="J10907" s="19"/>
      <c r="K10907" s="19"/>
      <c r="N10907" s="7" t="str">
        <f>IF(ISBLANK(C10907),"",SUMIFS($D$4:D10907,$C$4:C10907,C10907))</f>
        <v/>
      </c>
    </row>
    <row r="10908" spans="9:14" x14ac:dyDescent="0.25">
      <c r="I10908" s="42"/>
      <c r="J10908" s="19"/>
      <c r="K10908" s="19"/>
      <c r="N10908" s="7" t="str">
        <f>IF(ISBLANK(C10908),"",SUMIFS($D$4:D10908,$C$4:C10908,C10908))</f>
        <v/>
      </c>
    </row>
    <row r="10909" spans="9:14" x14ac:dyDescent="0.25">
      <c r="I10909" s="42"/>
      <c r="J10909" s="19"/>
      <c r="K10909" s="19"/>
      <c r="N10909" s="7" t="str">
        <f>IF(ISBLANK(C10909),"",SUMIFS($D$4:D10909,$C$4:C10909,C10909))</f>
        <v/>
      </c>
    </row>
    <row r="10910" spans="9:14" x14ac:dyDescent="0.25">
      <c r="I10910" s="42"/>
      <c r="J10910" s="19"/>
      <c r="K10910" s="19"/>
      <c r="N10910" s="7" t="str">
        <f>IF(ISBLANK(C10910),"",SUMIFS($D$4:D10910,$C$4:C10910,C10910))</f>
        <v/>
      </c>
    </row>
    <row r="10911" spans="9:14" x14ac:dyDescent="0.25">
      <c r="I10911" s="42"/>
      <c r="J10911" s="19"/>
      <c r="K10911" s="19"/>
      <c r="N10911" s="7" t="str">
        <f>IF(ISBLANK(C10911),"",SUMIFS($D$4:D10911,$C$4:C10911,C10911))</f>
        <v/>
      </c>
    </row>
    <row r="10912" spans="9:14" x14ac:dyDescent="0.25">
      <c r="I10912" s="42"/>
      <c r="J10912" s="19"/>
      <c r="K10912" s="19"/>
      <c r="N10912" s="7" t="str">
        <f>IF(ISBLANK(C10912),"",SUMIFS($D$4:D10912,$C$4:C10912,C10912))</f>
        <v/>
      </c>
    </row>
    <row r="10913" spans="9:14" x14ac:dyDescent="0.25">
      <c r="I10913" s="42"/>
      <c r="J10913" s="19"/>
      <c r="K10913" s="19"/>
      <c r="N10913" s="7" t="str">
        <f>IF(ISBLANK(C10913),"",SUMIFS($D$4:D10913,$C$4:C10913,C10913))</f>
        <v/>
      </c>
    </row>
    <row r="10914" spans="9:14" x14ac:dyDescent="0.25">
      <c r="I10914" s="42"/>
      <c r="J10914" s="19"/>
      <c r="K10914" s="19"/>
      <c r="N10914" s="7" t="str">
        <f>IF(ISBLANK(C10914),"",SUMIFS($D$4:D10914,$C$4:C10914,C10914))</f>
        <v/>
      </c>
    </row>
    <row r="10915" spans="9:14" x14ac:dyDescent="0.25">
      <c r="I10915" s="42"/>
      <c r="J10915" s="19"/>
      <c r="K10915" s="19"/>
      <c r="N10915" s="7" t="str">
        <f>IF(ISBLANK(C10915),"",SUMIFS($D$4:D10915,$C$4:C10915,C10915))</f>
        <v/>
      </c>
    </row>
    <row r="10916" spans="9:14" x14ac:dyDescent="0.25">
      <c r="I10916" s="42"/>
      <c r="J10916" s="19"/>
      <c r="K10916" s="19"/>
      <c r="N10916" s="7" t="str">
        <f>IF(ISBLANK(C10916),"",SUMIFS($D$4:D10916,$C$4:C10916,C10916))</f>
        <v/>
      </c>
    </row>
    <row r="10917" spans="9:14" x14ac:dyDescent="0.25">
      <c r="I10917" s="42"/>
      <c r="J10917" s="19"/>
      <c r="K10917" s="19"/>
      <c r="N10917" s="7" t="str">
        <f>IF(ISBLANK(C10917),"",SUMIFS($D$4:D10917,$C$4:C10917,C10917))</f>
        <v/>
      </c>
    </row>
    <row r="10918" spans="9:14" x14ac:dyDescent="0.25">
      <c r="I10918" s="42"/>
      <c r="J10918" s="19"/>
      <c r="K10918" s="19"/>
      <c r="N10918" s="7" t="str">
        <f>IF(ISBLANK(C10918),"",SUMIFS($D$4:D10918,$C$4:C10918,C10918))</f>
        <v/>
      </c>
    </row>
    <row r="10919" spans="9:14" x14ac:dyDescent="0.25">
      <c r="I10919" s="42"/>
      <c r="J10919" s="19"/>
      <c r="K10919" s="19"/>
      <c r="N10919" s="7" t="str">
        <f>IF(ISBLANK(C10919),"",SUMIFS($D$4:D10919,$C$4:C10919,C10919))</f>
        <v/>
      </c>
    </row>
    <row r="10920" spans="9:14" x14ac:dyDescent="0.25">
      <c r="I10920" s="42"/>
      <c r="J10920" s="19"/>
      <c r="K10920" s="19"/>
      <c r="N10920" s="7" t="str">
        <f>IF(ISBLANK(C10920),"",SUMIFS($D$4:D10920,$C$4:C10920,C10920))</f>
        <v/>
      </c>
    </row>
    <row r="10921" spans="9:14" x14ac:dyDescent="0.25">
      <c r="I10921" s="42"/>
      <c r="J10921" s="19"/>
      <c r="K10921" s="19"/>
      <c r="N10921" s="7" t="str">
        <f>IF(ISBLANK(C10921),"",SUMIFS($D$4:D10921,$C$4:C10921,C10921))</f>
        <v/>
      </c>
    </row>
    <row r="10922" spans="9:14" x14ac:dyDescent="0.25">
      <c r="I10922" s="42"/>
      <c r="J10922" s="19"/>
      <c r="K10922" s="19"/>
      <c r="N10922" s="7" t="str">
        <f>IF(ISBLANK(C10922),"",SUMIFS($D$4:D10922,$C$4:C10922,C10922))</f>
        <v/>
      </c>
    </row>
    <row r="10923" spans="9:14" x14ac:dyDescent="0.25">
      <c r="I10923" s="42"/>
      <c r="J10923" s="19"/>
      <c r="K10923" s="19"/>
      <c r="N10923" s="7" t="str">
        <f>IF(ISBLANK(C10923),"",SUMIFS($D$4:D10923,$C$4:C10923,C10923))</f>
        <v/>
      </c>
    </row>
    <row r="10924" spans="9:14" x14ac:dyDescent="0.25">
      <c r="I10924" s="42"/>
      <c r="J10924" s="19"/>
      <c r="K10924" s="19"/>
      <c r="N10924" s="7" t="str">
        <f>IF(ISBLANK(C10924),"",SUMIFS($D$4:D10924,$C$4:C10924,C10924))</f>
        <v/>
      </c>
    </row>
    <row r="10925" spans="9:14" x14ac:dyDescent="0.25">
      <c r="I10925" s="42"/>
      <c r="J10925" s="19"/>
      <c r="K10925" s="19"/>
      <c r="N10925" s="7" t="str">
        <f>IF(ISBLANK(C10925),"",SUMIFS($D$4:D10925,$C$4:C10925,C10925))</f>
        <v/>
      </c>
    </row>
    <row r="10926" spans="9:14" x14ac:dyDescent="0.25">
      <c r="I10926" s="42"/>
      <c r="J10926" s="19"/>
      <c r="K10926" s="19"/>
      <c r="N10926" s="7" t="str">
        <f>IF(ISBLANK(C10926),"",SUMIFS($D$4:D10926,$C$4:C10926,C10926))</f>
        <v/>
      </c>
    </row>
    <row r="10927" spans="9:14" x14ac:dyDescent="0.25">
      <c r="I10927" s="42"/>
      <c r="J10927" s="19"/>
      <c r="K10927" s="19"/>
      <c r="N10927" s="7" t="str">
        <f>IF(ISBLANK(C10927),"",SUMIFS($D$4:D10927,$C$4:C10927,C10927))</f>
        <v/>
      </c>
    </row>
    <row r="10928" spans="9:14" x14ac:dyDescent="0.25">
      <c r="I10928" s="42"/>
      <c r="J10928" s="19"/>
      <c r="K10928" s="19"/>
      <c r="N10928" s="7" t="str">
        <f>IF(ISBLANK(C10928),"",SUMIFS($D$4:D10928,$C$4:C10928,C10928))</f>
        <v/>
      </c>
    </row>
    <row r="10929" spans="9:14" x14ac:dyDescent="0.25">
      <c r="I10929" s="42"/>
      <c r="J10929" s="19"/>
      <c r="K10929" s="19"/>
      <c r="N10929" s="7" t="str">
        <f>IF(ISBLANK(C10929),"",SUMIFS($D$4:D10929,$C$4:C10929,C10929))</f>
        <v/>
      </c>
    </row>
    <row r="10930" spans="9:14" x14ac:dyDescent="0.25">
      <c r="I10930" s="42"/>
      <c r="J10930" s="19"/>
      <c r="K10930" s="19"/>
      <c r="N10930" s="7" t="str">
        <f>IF(ISBLANK(C10930),"",SUMIFS($D$4:D10930,$C$4:C10930,C10930))</f>
        <v/>
      </c>
    </row>
    <row r="10931" spans="9:14" x14ac:dyDescent="0.25">
      <c r="I10931" s="42"/>
      <c r="J10931" s="19"/>
      <c r="K10931" s="19"/>
      <c r="N10931" s="7" t="str">
        <f>IF(ISBLANK(C10931),"",SUMIFS($D$4:D10931,$C$4:C10931,C10931))</f>
        <v/>
      </c>
    </row>
    <row r="10932" spans="9:14" x14ac:dyDescent="0.25">
      <c r="I10932" s="42"/>
      <c r="J10932" s="19"/>
      <c r="K10932" s="19"/>
      <c r="N10932" s="7" t="str">
        <f>IF(ISBLANK(C10932),"",SUMIFS($D$4:D10932,$C$4:C10932,C10932))</f>
        <v/>
      </c>
    </row>
    <row r="10933" spans="9:14" x14ac:dyDescent="0.25">
      <c r="I10933" s="42"/>
      <c r="J10933" s="19"/>
      <c r="K10933" s="19"/>
      <c r="N10933" s="7" t="str">
        <f>IF(ISBLANK(C10933),"",SUMIFS($D$4:D10933,$C$4:C10933,C10933))</f>
        <v/>
      </c>
    </row>
    <row r="10934" spans="9:14" x14ac:dyDescent="0.25">
      <c r="I10934" s="42"/>
      <c r="J10934" s="19"/>
      <c r="K10934" s="19"/>
      <c r="N10934" s="7" t="str">
        <f>IF(ISBLANK(C10934),"",SUMIFS($D$4:D10934,$C$4:C10934,C10934))</f>
        <v/>
      </c>
    </row>
    <row r="10935" spans="9:14" x14ac:dyDescent="0.25">
      <c r="I10935" s="42"/>
      <c r="J10935" s="19"/>
      <c r="K10935" s="19"/>
      <c r="N10935" s="7" t="str">
        <f>IF(ISBLANK(C10935),"",SUMIFS($D$4:D10935,$C$4:C10935,C10935))</f>
        <v/>
      </c>
    </row>
    <row r="10936" spans="9:14" x14ac:dyDescent="0.25">
      <c r="I10936" s="42"/>
      <c r="J10936" s="19"/>
      <c r="K10936" s="19"/>
      <c r="N10936" s="7" t="str">
        <f>IF(ISBLANK(C10936),"",SUMIFS($D$4:D10936,$C$4:C10936,C10936))</f>
        <v/>
      </c>
    </row>
    <row r="10937" spans="9:14" x14ac:dyDescent="0.25">
      <c r="I10937" s="42"/>
      <c r="J10937" s="19"/>
      <c r="K10937" s="19"/>
      <c r="N10937" s="7" t="str">
        <f>IF(ISBLANK(C10937),"",SUMIFS($D$4:D10937,$C$4:C10937,C10937))</f>
        <v/>
      </c>
    </row>
    <row r="10938" spans="9:14" x14ac:dyDescent="0.25">
      <c r="I10938" s="42"/>
      <c r="J10938" s="19"/>
      <c r="K10938" s="19"/>
      <c r="N10938" s="7" t="str">
        <f>IF(ISBLANK(C10938),"",SUMIFS($D$4:D10938,$C$4:C10938,C10938))</f>
        <v/>
      </c>
    </row>
    <row r="10939" spans="9:14" x14ac:dyDescent="0.25">
      <c r="I10939" s="42"/>
      <c r="J10939" s="19"/>
      <c r="K10939" s="19"/>
      <c r="N10939" s="7" t="str">
        <f>IF(ISBLANK(C10939),"",SUMIFS($D$4:D10939,$C$4:C10939,C10939))</f>
        <v/>
      </c>
    </row>
    <row r="10940" spans="9:14" x14ac:dyDescent="0.25">
      <c r="I10940" s="42"/>
      <c r="J10940" s="19"/>
      <c r="K10940" s="19"/>
      <c r="N10940" s="7" t="str">
        <f>IF(ISBLANK(C10940),"",SUMIFS($D$4:D10940,$C$4:C10940,C10940))</f>
        <v/>
      </c>
    </row>
    <row r="10941" spans="9:14" x14ac:dyDescent="0.25">
      <c r="I10941" s="42"/>
      <c r="J10941" s="19"/>
      <c r="K10941" s="19"/>
      <c r="N10941" s="7" t="str">
        <f>IF(ISBLANK(C10941),"",SUMIFS($D$4:D10941,$C$4:C10941,C10941))</f>
        <v/>
      </c>
    </row>
    <row r="10942" spans="9:14" x14ac:dyDescent="0.25">
      <c r="I10942" s="42"/>
      <c r="J10942" s="19"/>
      <c r="K10942" s="19"/>
      <c r="N10942" s="7" t="str">
        <f>IF(ISBLANK(C10942),"",SUMIFS($D$4:D10942,$C$4:C10942,C10942))</f>
        <v/>
      </c>
    </row>
    <row r="10943" spans="9:14" x14ac:dyDescent="0.25">
      <c r="I10943" s="42"/>
      <c r="J10943" s="19"/>
      <c r="K10943" s="19"/>
      <c r="N10943" s="7" t="str">
        <f>IF(ISBLANK(C10943),"",SUMIFS($D$4:D10943,$C$4:C10943,C10943))</f>
        <v/>
      </c>
    </row>
    <row r="10944" spans="9:14" x14ac:dyDescent="0.25">
      <c r="I10944" s="42"/>
      <c r="J10944" s="19"/>
      <c r="K10944" s="19"/>
      <c r="N10944" s="7" t="str">
        <f>IF(ISBLANK(C10944),"",SUMIFS($D$4:D10944,$C$4:C10944,C10944))</f>
        <v/>
      </c>
    </row>
    <row r="10945" spans="9:14" x14ac:dyDescent="0.25">
      <c r="I10945" s="42"/>
      <c r="J10945" s="19"/>
      <c r="K10945" s="19"/>
      <c r="N10945" s="7" t="str">
        <f>IF(ISBLANK(C10945),"",SUMIFS($D$4:D10945,$C$4:C10945,C10945))</f>
        <v/>
      </c>
    </row>
    <row r="10946" spans="9:14" x14ac:dyDescent="0.25">
      <c r="I10946" s="42"/>
      <c r="J10946" s="19"/>
      <c r="K10946" s="19"/>
      <c r="N10946" s="7" t="str">
        <f>IF(ISBLANK(C10946),"",SUMIFS($D$4:D10946,$C$4:C10946,C10946))</f>
        <v/>
      </c>
    </row>
    <row r="10947" spans="9:14" x14ac:dyDescent="0.25">
      <c r="I10947" s="42"/>
      <c r="J10947" s="19"/>
      <c r="K10947" s="19"/>
      <c r="N10947" s="7" t="str">
        <f>IF(ISBLANK(C10947),"",SUMIFS($D$4:D10947,$C$4:C10947,C10947))</f>
        <v/>
      </c>
    </row>
    <row r="10948" spans="9:14" x14ac:dyDescent="0.25">
      <c r="I10948" s="42"/>
      <c r="J10948" s="19"/>
      <c r="K10948" s="19"/>
      <c r="N10948" s="7" t="str">
        <f>IF(ISBLANK(C10948),"",SUMIFS($D$4:D10948,$C$4:C10948,C10948))</f>
        <v/>
      </c>
    </row>
    <row r="10949" spans="9:14" x14ac:dyDescent="0.25">
      <c r="I10949" s="42"/>
      <c r="J10949" s="19"/>
      <c r="K10949" s="19"/>
      <c r="N10949" s="7" t="str">
        <f>IF(ISBLANK(C10949),"",SUMIFS($D$4:D10949,$C$4:C10949,C10949))</f>
        <v/>
      </c>
    </row>
    <row r="10950" spans="9:14" x14ac:dyDescent="0.25">
      <c r="I10950" s="42"/>
      <c r="J10950" s="19"/>
      <c r="K10950" s="19"/>
      <c r="N10950" s="7" t="str">
        <f>IF(ISBLANK(C10950),"",SUMIFS($D$4:D10950,$C$4:C10950,C10950))</f>
        <v/>
      </c>
    </row>
    <row r="10951" spans="9:14" x14ac:dyDescent="0.25">
      <c r="I10951" s="42"/>
      <c r="J10951" s="19"/>
      <c r="K10951" s="19"/>
      <c r="N10951" s="7" t="str">
        <f>IF(ISBLANK(C10951),"",SUMIFS($D$4:D10951,$C$4:C10951,C10951))</f>
        <v/>
      </c>
    </row>
    <row r="10952" spans="9:14" x14ac:dyDescent="0.25">
      <c r="I10952" s="42"/>
      <c r="J10952" s="19"/>
      <c r="K10952" s="19"/>
      <c r="N10952" s="7" t="str">
        <f>IF(ISBLANK(C10952),"",SUMIFS($D$4:D10952,$C$4:C10952,C10952))</f>
        <v/>
      </c>
    </row>
    <row r="10953" spans="9:14" x14ac:dyDescent="0.25">
      <c r="I10953" s="42"/>
      <c r="J10953" s="19"/>
      <c r="K10953" s="19"/>
      <c r="N10953" s="7" t="str">
        <f>IF(ISBLANK(C10953),"",SUMIFS($D$4:D10953,$C$4:C10953,C10953))</f>
        <v/>
      </c>
    </row>
    <row r="10954" spans="9:14" x14ac:dyDescent="0.25">
      <c r="I10954" s="42"/>
      <c r="J10954" s="19"/>
      <c r="K10954" s="19"/>
      <c r="N10954" s="7" t="str">
        <f>IF(ISBLANK(C10954),"",SUMIFS($D$4:D10954,$C$4:C10954,C10954))</f>
        <v/>
      </c>
    </row>
    <row r="10955" spans="9:14" x14ac:dyDescent="0.25">
      <c r="I10955" s="42"/>
      <c r="J10955" s="19"/>
      <c r="K10955" s="19"/>
      <c r="N10955" s="7" t="str">
        <f>IF(ISBLANK(C10955),"",SUMIFS($D$4:D10955,$C$4:C10955,C10955))</f>
        <v/>
      </c>
    </row>
    <row r="10956" spans="9:14" x14ac:dyDescent="0.25">
      <c r="I10956" s="42"/>
      <c r="J10956" s="19"/>
      <c r="K10956" s="19"/>
      <c r="N10956" s="7" t="str">
        <f>IF(ISBLANK(C10956),"",SUMIFS($D$4:D10956,$C$4:C10956,C10956))</f>
        <v/>
      </c>
    </row>
    <row r="10957" spans="9:14" x14ac:dyDescent="0.25">
      <c r="I10957" s="42"/>
      <c r="J10957" s="19"/>
      <c r="K10957" s="19"/>
      <c r="N10957" s="7" t="str">
        <f>IF(ISBLANK(C10957),"",SUMIFS($D$4:D10957,$C$4:C10957,C10957))</f>
        <v/>
      </c>
    </row>
    <row r="10958" spans="9:14" x14ac:dyDescent="0.25">
      <c r="I10958" s="42"/>
      <c r="J10958" s="19"/>
      <c r="K10958" s="19"/>
      <c r="N10958" s="7" t="str">
        <f>IF(ISBLANK(C10958),"",SUMIFS($D$4:D10958,$C$4:C10958,C10958))</f>
        <v/>
      </c>
    </row>
    <row r="10959" spans="9:14" x14ac:dyDescent="0.25">
      <c r="I10959" s="42"/>
      <c r="J10959" s="19"/>
      <c r="K10959" s="19"/>
      <c r="N10959" s="7" t="str">
        <f>IF(ISBLANK(C10959),"",SUMIFS($D$4:D10959,$C$4:C10959,C10959))</f>
        <v/>
      </c>
    </row>
    <row r="10960" spans="9:14" x14ac:dyDescent="0.25">
      <c r="I10960" s="42"/>
      <c r="J10960" s="19"/>
      <c r="K10960" s="19"/>
      <c r="N10960" s="7" t="str">
        <f>IF(ISBLANK(C10960),"",SUMIFS($D$4:D10960,$C$4:C10960,C10960))</f>
        <v/>
      </c>
    </row>
    <row r="10961" spans="9:14" x14ac:dyDescent="0.25">
      <c r="I10961" s="42"/>
      <c r="J10961" s="19"/>
      <c r="K10961" s="19"/>
      <c r="N10961" s="7" t="str">
        <f>IF(ISBLANK(C10961),"",SUMIFS($D$4:D10961,$C$4:C10961,C10961))</f>
        <v/>
      </c>
    </row>
    <row r="10962" spans="9:14" x14ac:dyDescent="0.25">
      <c r="I10962" s="42"/>
      <c r="J10962" s="19"/>
      <c r="K10962" s="19"/>
      <c r="N10962" s="7" t="str">
        <f>IF(ISBLANK(C10962),"",SUMIFS($D$4:D10962,$C$4:C10962,C10962))</f>
        <v/>
      </c>
    </row>
    <row r="10963" spans="9:14" x14ac:dyDescent="0.25">
      <c r="I10963" s="42"/>
      <c r="J10963" s="19"/>
      <c r="K10963" s="19"/>
      <c r="N10963" s="7" t="str">
        <f>IF(ISBLANK(C10963),"",SUMIFS($D$4:D10963,$C$4:C10963,C10963))</f>
        <v/>
      </c>
    </row>
    <row r="10964" spans="9:14" x14ac:dyDescent="0.25">
      <c r="I10964" s="42"/>
      <c r="J10964" s="19"/>
      <c r="K10964" s="19"/>
      <c r="N10964" s="7" t="str">
        <f>IF(ISBLANK(C10964),"",SUMIFS($D$4:D10964,$C$4:C10964,C10964))</f>
        <v/>
      </c>
    </row>
    <row r="10965" spans="9:14" x14ac:dyDescent="0.25">
      <c r="I10965" s="42"/>
      <c r="J10965" s="19"/>
      <c r="K10965" s="19"/>
      <c r="N10965" s="7" t="str">
        <f>IF(ISBLANK(C10965),"",SUMIFS($D$4:D10965,$C$4:C10965,C10965))</f>
        <v/>
      </c>
    </row>
    <row r="10966" spans="9:14" x14ac:dyDescent="0.25">
      <c r="I10966" s="42"/>
      <c r="J10966" s="19"/>
      <c r="K10966" s="19"/>
      <c r="N10966" s="7" t="str">
        <f>IF(ISBLANK(C10966),"",SUMIFS($D$4:D10966,$C$4:C10966,C10966))</f>
        <v/>
      </c>
    </row>
    <row r="10967" spans="9:14" x14ac:dyDescent="0.25">
      <c r="I10967" s="42"/>
      <c r="J10967" s="19"/>
      <c r="K10967" s="19"/>
      <c r="N10967" s="7" t="str">
        <f>IF(ISBLANK(C10967),"",SUMIFS($D$4:D10967,$C$4:C10967,C10967))</f>
        <v/>
      </c>
    </row>
    <row r="10968" spans="9:14" x14ac:dyDescent="0.25">
      <c r="I10968" s="42"/>
      <c r="J10968" s="19"/>
      <c r="K10968" s="19"/>
      <c r="N10968" s="7" t="str">
        <f>IF(ISBLANK(C10968),"",SUMIFS($D$4:D10968,$C$4:C10968,C10968))</f>
        <v/>
      </c>
    </row>
    <row r="10969" spans="9:14" x14ac:dyDescent="0.25">
      <c r="I10969" s="42"/>
      <c r="J10969" s="19"/>
      <c r="K10969" s="19"/>
      <c r="N10969" s="7" t="str">
        <f>IF(ISBLANK(C10969),"",SUMIFS($D$4:D10969,$C$4:C10969,C10969))</f>
        <v/>
      </c>
    </row>
    <row r="10970" spans="9:14" x14ac:dyDescent="0.25">
      <c r="I10970" s="42"/>
      <c r="J10970" s="19"/>
      <c r="K10970" s="19"/>
      <c r="N10970" s="7" t="str">
        <f>IF(ISBLANK(C10970),"",SUMIFS($D$4:D10970,$C$4:C10970,C10970))</f>
        <v/>
      </c>
    </row>
    <row r="10971" spans="9:14" x14ac:dyDescent="0.25">
      <c r="I10971" s="42"/>
      <c r="J10971" s="19"/>
      <c r="K10971" s="19"/>
      <c r="N10971" s="7" t="str">
        <f>IF(ISBLANK(C10971),"",SUMIFS($D$4:D10971,$C$4:C10971,C10971))</f>
        <v/>
      </c>
    </row>
    <row r="10972" spans="9:14" x14ac:dyDescent="0.25">
      <c r="I10972" s="42"/>
      <c r="J10972" s="19"/>
      <c r="K10972" s="19"/>
      <c r="N10972" s="7" t="str">
        <f>IF(ISBLANK(C10972),"",SUMIFS($D$4:D10972,$C$4:C10972,C10972))</f>
        <v/>
      </c>
    </row>
    <row r="10973" spans="9:14" x14ac:dyDescent="0.25">
      <c r="I10973" s="42"/>
      <c r="J10973" s="19"/>
      <c r="K10973" s="19"/>
      <c r="N10973" s="7" t="str">
        <f>IF(ISBLANK(C10973),"",SUMIFS($D$4:D10973,$C$4:C10973,C10973))</f>
        <v/>
      </c>
    </row>
    <row r="10974" spans="9:14" x14ac:dyDescent="0.25">
      <c r="I10974" s="42"/>
      <c r="J10974" s="19"/>
      <c r="K10974" s="19"/>
      <c r="N10974" s="7" t="str">
        <f>IF(ISBLANK(C10974),"",SUMIFS($D$4:D10974,$C$4:C10974,C10974))</f>
        <v/>
      </c>
    </row>
    <row r="10975" spans="9:14" x14ac:dyDescent="0.25">
      <c r="I10975" s="42"/>
      <c r="J10975" s="19"/>
      <c r="K10975" s="19"/>
      <c r="N10975" s="7" t="str">
        <f>IF(ISBLANK(C10975),"",SUMIFS($D$4:D10975,$C$4:C10975,C10975))</f>
        <v/>
      </c>
    </row>
    <row r="10976" spans="9:14" x14ac:dyDescent="0.25">
      <c r="I10976" s="42"/>
      <c r="J10976" s="19"/>
      <c r="K10976" s="19"/>
      <c r="N10976" s="7" t="str">
        <f>IF(ISBLANK(C10976),"",SUMIFS($D$4:D10976,$C$4:C10976,C10976))</f>
        <v/>
      </c>
    </row>
    <row r="10977" spans="9:14" x14ac:dyDescent="0.25">
      <c r="I10977" s="42"/>
      <c r="J10977" s="19"/>
      <c r="K10977" s="19"/>
      <c r="N10977" s="7" t="str">
        <f>IF(ISBLANK(C10977),"",SUMIFS($D$4:D10977,$C$4:C10977,C10977))</f>
        <v/>
      </c>
    </row>
    <row r="10978" spans="9:14" x14ac:dyDescent="0.25">
      <c r="I10978" s="42"/>
      <c r="J10978" s="19"/>
      <c r="K10978" s="19"/>
      <c r="N10978" s="7" t="str">
        <f>IF(ISBLANK(C10978),"",SUMIFS($D$4:D10978,$C$4:C10978,C10978))</f>
        <v/>
      </c>
    </row>
    <row r="10979" spans="9:14" x14ac:dyDescent="0.25">
      <c r="I10979" s="42"/>
      <c r="J10979" s="19"/>
      <c r="K10979" s="19"/>
      <c r="N10979" s="7" t="str">
        <f>IF(ISBLANK(C10979),"",SUMIFS($D$4:D10979,$C$4:C10979,C10979))</f>
        <v/>
      </c>
    </row>
    <row r="10980" spans="9:14" x14ac:dyDescent="0.25">
      <c r="I10980" s="42"/>
      <c r="J10980" s="19"/>
      <c r="K10980" s="19"/>
      <c r="N10980" s="7" t="str">
        <f>IF(ISBLANK(C10980),"",SUMIFS($D$4:D10980,$C$4:C10980,C10980))</f>
        <v/>
      </c>
    </row>
    <row r="10981" spans="9:14" x14ac:dyDescent="0.25">
      <c r="I10981" s="42"/>
      <c r="J10981" s="19"/>
      <c r="K10981" s="19"/>
      <c r="N10981" s="7" t="str">
        <f>IF(ISBLANK(C10981),"",SUMIFS($D$4:D10981,$C$4:C10981,C10981))</f>
        <v/>
      </c>
    </row>
    <row r="10982" spans="9:14" x14ac:dyDescent="0.25">
      <c r="I10982" s="42"/>
      <c r="J10982" s="19"/>
      <c r="K10982" s="19"/>
      <c r="N10982" s="7" t="str">
        <f>IF(ISBLANK(C10982),"",SUMIFS($D$4:D10982,$C$4:C10982,C10982))</f>
        <v/>
      </c>
    </row>
    <row r="10983" spans="9:14" x14ac:dyDescent="0.25">
      <c r="I10983" s="42"/>
      <c r="J10983" s="19"/>
      <c r="K10983" s="19"/>
      <c r="N10983" s="7" t="str">
        <f>IF(ISBLANK(C10983),"",SUMIFS($D$4:D10983,$C$4:C10983,C10983))</f>
        <v/>
      </c>
    </row>
    <row r="10984" spans="9:14" x14ac:dyDescent="0.25">
      <c r="I10984" s="42"/>
      <c r="J10984" s="19"/>
      <c r="K10984" s="19"/>
      <c r="N10984" s="7" t="str">
        <f>IF(ISBLANK(C10984),"",SUMIFS($D$4:D10984,$C$4:C10984,C10984))</f>
        <v/>
      </c>
    </row>
    <row r="10985" spans="9:14" x14ac:dyDescent="0.25">
      <c r="I10985" s="42"/>
      <c r="J10985" s="19"/>
      <c r="K10985" s="19"/>
      <c r="N10985" s="7" t="str">
        <f>IF(ISBLANK(C10985),"",SUMIFS($D$4:D10985,$C$4:C10985,C10985))</f>
        <v/>
      </c>
    </row>
    <row r="10986" spans="9:14" x14ac:dyDescent="0.25">
      <c r="I10986" s="42"/>
      <c r="J10986" s="19"/>
      <c r="K10986" s="19"/>
      <c r="N10986" s="7" t="str">
        <f>IF(ISBLANK(C10986),"",SUMIFS($D$4:D10986,$C$4:C10986,C10986))</f>
        <v/>
      </c>
    </row>
    <row r="10987" spans="9:14" x14ac:dyDescent="0.25">
      <c r="I10987" s="42"/>
      <c r="J10987" s="19"/>
      <c r="K10987" s="19"/>
      <c r="N10987" s="7" t="str">
        <f>IF(ISBLANK(C10987),"",SUMIFS($D$4:D10987,$C$4:C10987,C10987))</f>
        <v/>
      </c>
    </row>
    <row r="10988" spans="9:14" x14ac:dyDescent="0.25">
      <c r="I10988" s="42"/>
      <c r="J10988" s="19"/>
      <c r="K10988" s="19"/>
      <c r="N10988" s="7" t="str">
        <f>IF(ISBLANK(C10988),"",SUMIFS($D$4:D10988,$C$4:C10988,C10988))</f>
        <v/>
      </c>
    </row>
    <row r="10989" spans="9:14" x14ac:dyDescent="0.25">
      <c r="I10989" s="42"/>
      <c r="J10989" s="19"/>
      <c r="K10989" s="19"/>
      <c r="N10989" s="7" t="str">
        <f>IF(ISBLANK(C10989),"",SUMIFS($D$4:D10989,$C$4:C10989,C10989))</f>
        <v/>
      </c>
    </row>
    <row r="10990" spans="9:14" x14ac:dyDescent="0.25">
      <c r="I10990" s="42"/>
      <c r="J10990" s="19"/>
      <c r="K10990" s="19"/>
      <c r="N10990" s="7" t="str">
        <f>IF(ISBLANK(C10990),"",SUMIFS($D$4:D10990,$C$4:C10990,C10990))</f>
        <v/>
      </c>
    </row>
    <row r="10991" spans="9:14" x14ac:dyDescent="0.25">
      <c r="I10991" s="42"/>
      <c r="J10991" s="19"/>
      <c r="K10991" s="19"/>
      <c r="N10991" s="7" t="str">
        <f>IF(ISBLANK(C10991),"",SUMIFS($D$4:D10991,$C$4:C10991,C10991))</f>
        <v/>
      </c>
    </row>
    <row r="10992" spans="9:14" x14ac:dyDescent="0.25">
      <c r="I10992" s="42"/>
      <c r="J10992" s="19"/>
      <c r="K10992" s="19"/>
      <c r="N10992" s="7" t="str">
        <f>IF(ISBLANK(C10992),"",SUMIFS($D$4:D10992,$C$4:C10992,C10992))</f>
        <v/>
      </c>
    </row>
    <row r="10993" spans="9:14" x14ac:dyDescent="0.25">
      <c r="I10993" s="42"/>
      <c r="J10993" s="19"/>
      <c r="K10993" s="19"/>
      <c r="N10993" s="7" t="str">
        <f>IF(ISBLANK(C10993),"",SUMIFS($D$4:D10993,$C$4:C10993,C10993))</f>
        <v/>
      </c>
    </row>
    <row r="10994" spans="9:14" x14ac:dyDescent="0.25">
      <c r="I10994" s="42"/>
      <c r="J10994" s="19"/>
      <c r="K10994" s="19"/>
      <c r="N10994" s="7" t="str">
        <f>IF(ISBLANK(C10994),"",SUMIFS($D$4:D10994,$C$4:C10994,C10994))</f>
        <v/>
      </c>
    </row>
    <row r="10995" spans="9:14" x14ac:dyDescent="0.25">
      <c r="I10995" s="42"/>
      <c r="J10995" s="19"/>
      <c r="K10995" s="19"/>
      <c r="N10995" s="7" t="str">
        <f>IF(ISBLANK(C10995),"",SUMIFS($D$4:D10995,$C$4:C10995,C10995))</f>
        <v/>
      </c>
    </row>
    <row r="10996" spans="9:14" x14ac:dyDescent="0.25">
      <c r="I10996" s="42"/>
      <c r="J10996" s="19"/>
      <c r="K10996" s="19"/>
      <c r="N10996" s="7" t="str">
        <f>IF(ISBLANK(C10996),"",SUMIFS($D$4:D10996,$C$4:C10996,C10996))</f>
        <v/>
      </c>
    </row>
    <row r="10997" spans="9:14" x14ac:dyDescent="0.25">
      <c r="I10997" s="42"/>
      <c r="J10997" s="19"/>
      <c r="K10997" s="19"/>
      <c r="N10997" s="7" t="str">
        <f>IF(ISBLANK(C10997),"",SUMIFS($D$4:D10997,$C$4:C10997,C10997))</f>
        <v/>
      </c>
    </row>
    <row r="10998" spans="9:14" x14ac:dyDescent="0.25">
      <c r="I10998" s="42"/>
      <c r="J10998" s="19"/>
      <c r="K10998" s="19"/>
      <c r="N10998" s="7" t="str">
        <f>IF(ISBLANK(C10998),"",SUMIFS($D$4:D10998,$C$4:C10998,C10998))</f>
        <v/>
      </c>
    </row>
    <row r="10999" spans="9:14" x14ac:dyDescent="0.25">
      <c r="I10999" s="42"/>
      <c r="J10999" s="19"/>
      <c r="K10999" s="19"/>
      <c r="N10999" s="7" t="str">
        <f>IF(ISBLANK(C10999),"",SUMIFS($D$4:D10999,$C$4:C10999,C10999))</f>
        <v/>
      </c>
    </row>
    <row r="11000" spans="9:14" x14ac:dyDescent="0.25">
      <c r="I11000" s="42"/>
      <c r="J11000" s="19"/>
      <c r="K11000" s="19"/>
      <c r="N11000" s="7" t="str">
        <f>IF(ISBLANK(C11000),"",SUMIFS($D$4:D11000,$C$4:C11000,C11000))</f>
        <v/>
      </c>
    </row>
    <row r="11001" spans="9:14" x14ac:dyDescent="0.25">
      <c r="I11001" s="42"/>
      <c r="J11001" s="19"/>
      <c r="K11001" s="19"/>
      <c r="N11001" s="7" t="str">
        <f>IF(ISBLANK(C11001),"",SUMIFS($D$4:D11001,$C$4:C11001,C11001))</f>
        <v/>
      </c>
    </row>
    <row r="11002" spans="9:14" x14ac:dyDescent="0.25">
      <c r="I11002" s="42"/>
      <c r="J11002" s="19"/>
      <c r="K11002" s="19"/>
      <c r="N11002" s="7" t="str">
        <f>IF(ISBLANK(C11002),"",SUMIFS($D$4:D11002,$C$4:C11002,C11002))</f>
        <v/>
      </c>
    </row>
    <row r="11003" spans="9:14" x14ac:dyDescent="0.25">
      <c r="I11003" s="42"/>
      <c r="J11003" s="19"/>
      <c r="K11003" s="19"/>
      <c r="N11003" s="7" t="str">
        <f>IF(ISBLANK(C11003),"",SUMIFS($D$4:D11003,$C$4:C11003,C11003))</f>
        <v/>
      </c>
    </row>
    <row r="11004" spans="9:14" x14ac:dyDescent="0.25">
      <c r="I11004" s="42"/>
      <c r="J11004" s="19"/>
      <c r="K11004" s="19"/>
      <c r="N11004" s="7" t="str">
        <f>IF(ISBLANK(C11004),"",SUMIFS($D$4:D11004,$C$4:C11004,C11004))</f>
        <v/>
      </c>
    </row>
    <row r="11005" spans="9:14" x14ac:dyDescent="0.25">
      <c r="I11005" s="42"/>
      <c r="J11005" s="19"/>
      <c r="K11005" s="19"/>
      <c r="N11005" s="7" t="str">
        <f>IF(ISBLANK(C11005),"",SUMIFS($D$4:D11005,$C$4:C11005,C11005))</f>
        <v/>
      </c>
    </row>
    <row r="11006" spans="9:14" x14ac:dyDescent="0.25">
      <c r="I11006" s="42"/>
      <c r="J11006" s="19"/>
      <c r="K11006" s="19"/>
      <c r="N11006" s="7" t="str">
        <f>IF(ISBLANK(C11006),"",SUMIFS($D$4:D11006,$C$4:C11006,C11006))</f>
        <v/>
      </c>
    </row>
    <row r="11007" spans="9:14" x14ac:dyDescent="0.25">
      <c r="I11007" s="42"/>
      <c r="J11007" s="19"/>
      <c r="K11007" s="19"/>
      <c r="N11007" s="7" t="str">
        <f>IF(ISBLANK(C11007),"",SUMIFS($D$4:D11007,$C$4:C11007,C11007))</f>
        <v/>
      </c>
    </row>
    <row r="11008" spans="9:14" x14ac:dyDescent="0.25">
      <c r="I11008" s="42"/>
      <c r="J11008" s="19"/>
      <c r="K11008" s="19"/>
      <c r="N11008" s="7" t="str">
        <f>IF(ISBLANK(C11008),"",SUMIFS($D$4:D11008,$C$4:C11008,C11008))</f>
        <v/>
      </c>
    </row>
    <row r="11009" spans="9:14" x14ac:dyDescent="0.25">
      <c r="I11009" s="42"/>
      <c r="J11009" s="19"/>
      <c r="K11009" s="19"/>
      <c r="N11009" s="7" t="str">
        <f>IF(ISBLANK(C11009),"",SUMIFS($D$4:D11009,$C$4:C11009,C11009))</f>
        <v/>
      </c>
    </row>
    <row r="11010" spans="9:14" x14ac:dyDescent="0.25">
      <c r="I11010" s="42"/>
      <c r="J11010" s="19"/>
      <c r="K11010" s="19"/>
      <c r="N11010" s="7" t="str">
        <f>IF(ISBLANK(C11010),"",SUMIFS($D$4:D11010,$C$4:C11010,C11010))</f>
        <v/>
      </c>
    </row>
    <row r="11011" spans="9:14" x14ac:dyDescent="0.25">
      <c r="I11011" s="42"/>
      <c r="J11011" s="19"/>
      <c r="K11011" s="19"/>
      <c r="N11011" s="7" t="str">
        <f>IF(ISBLANK(C11011),"",SUMIFS($D$4:D11011,$C$4:C11011,C11011))</f>
        <v/>
      </c>
    </row>
    <row r="11012" spans="9:14" x14ac:dyDescent="0.25">
      <c r="I11012" s="42"/>
      <c r="J11012" s="19"/>
      <c r="K11012" s="19"/>
      <c r="N11012" s="7" t="str">
        <f>IF(ISBLANK(C11012),"",SUMIFS($D$4:D11012,$C$4:C11012,C11012))</f>
        <v/>
      </c>
    </row>
    <row r="11013" spans="9:14" x14ac:dyDescent="0.25">
      <c r="I11013" s="42"/>
      <c r="J11013" s="19"/>
      <c r="K11013" s="19"/>
      <c r="N11013" s="7" t="str">
        <f>IF(ISBLANK(C11013),"",SUMIFS($D$4:D11013,$C$4:C11013,C11013))</f>
        <v/>
      </c>
    </row>
    <row r="11014" spans="9:14" x14ac:dyDescent="0.25">
      <c r="I11014" s="42"/>
      <c r="J11014" s="19"/>
      <c r="K11014" s="19"/>
      <c r="N11014" s="7" t="str">
        <f>IF(ISBLANK(C11014),"",SUMIFS($D$4:D11014,$C$4:C11014,C11014))</f>
        <v/>
      </c>
    </row>
    <row r="11015" spans="9:14" x14ac:dyDescent="0.25">
      <c r="I11015" s="42"/>
      <c r="J11015" s="19"/>
      <c r="K11015" s="19"/>
      <c r="N11015" s="7" t="str">
        <f>IF(ISBLANK(C11015),"",SUMIFS($D$4:D11015,$C$4:C11015,C11015))</f>
        <v/>
      </c>
    </row>
    <row r="11016" spans="9:14" x14ac:dyDescent="0.25">
      <c r="I11016" s="42"/>
      <c r="J11016" s="19"/>
      <c r="K11016" s="19"/>
      <c r="N11016" s="7" t="str">
        <f>IF(ISBLANK(C11016),"",SUMIFS($D$4:D11016,$C$4:C11016,C11016))</f>
        <v/>
      </c>
    </row>
    <row r="11017" spans="9:14" x14ac:dyDescent="0.25">
      <c r="I11017" s="42"/>
      <c r="J11017" s="19"/>
      <c r="K11017" s="19"/>
      <c r="N11017" s="7" t="str">
        <f>IF(ISBLANK(C11017),"",SUMIFS($D$4:D11017,$C$4:C11017,C11017))</f>
        <v/>
      </c>
    </row>
    <row r="11018" spans="9:14" x14ac:dyDescent="0.25">
      <c r="I11018" s="42"/>
      <c r="J11018" s="19"/>
      <c r="K11018" s="19"/>
      <c r="N11018" s="7" t="str">
        <f>IF(ISBLANK(C11018),"",SUMIFS($D$4:D11018,$C$4:C11018,C11018))</f>
        <v/>
      </c>
    </row>
    <row r="11019" spans="9:14" x14ac:dyDescent="0.25">
      <c r="I11019" s="42"/>
      <c r="J11019" s="19"/>
      <c r="K11019" s="19"/>
      <c r="N11019" s="7" t="str">
        <f>IF(ISBLANK(C11019),"",SUMIFS($D$4:D11019,$C$4:C11019,C11019))</f>
        <v/>
      </c>
    </row>
    <row r="11020" spans="9:14" x14ac:dyDescent="0.25">
      <c r="I11020" s="42"/>
      <c r="J11020" s="19"/>
      <c r="K11020" s="19"/>
      <c r="N11020" s="7" t="str">
        <f>IF(ISBLANK(C11020),"",SUMIFS($D$4:D11020,$C$4:C11020,C11020))</f>
        <v/>
      </c>
    </row>
    <row r="11021" spans="9:14" x14ac:dyDescent="0.25">
      <c r="I11021" s="42"/>
      <c r="J11021" s="19"/>
      <c r="K11021" s="19"/>
      <c r="N11021" s="7" t="str">
        <f>IF(ISBLANK(C11021),"",SUMIFS($D$4:D11021,$C$4:C11021,C11021))</f>
        <v/>
      </c>
    </row>
    <row r="11022" spans="9:14" x14ac:dyDescent="0.25">
      <c r="I11022" s="42"/>
      <c r="J11022" s="19"/>
      <c r="K11022" s="19"/>
      <c r="N11022" s="7" t="str">
        <f>IF(ISBLANK(C11022),"",SUMIFS($D$4:D11022,$C$4:C11022,C11022))</f>
        <v/>
      </c>
    </row>
    <row r="11023" spans="9:14" x14ac:dyDescent="0.25">
      <c r="I11023" s="42"/>
      <c r="J11023" s="19"/>
      <c r="K11023" s="19"/>
      <c r="N11023" s="7" t="str">
        <f>IF(ISBLANK(C11023),"",SUMIFS($D$4:D11023,$C$4:C11023,C11023))</f>
        <v/>
      </c>
    </row>
    <row r="11024" spans="9:14" x14ac:dyDescent="0.25">
      <c r="I11024" s="42"/>
      <c r="J11024" s="19"/>
      <c r="K11024" s="19"/>
      <c r="N11024" s="7" t="str">
        <f>IF(ISBLANK(C11024),"",SUMIFS($D$4:D11024,$C$4:C11024,C11024))</f>
        <v/>
      </c>
    </row>
    <row r="11025" spans="9:14" x14ac:dyDescent="0.25">
      <c r="I11025" s="42"/>
      <c r="J11025" s="19"/>
      <c r="K11025" s="19"/>
      <c r="N11025" s="7" t="str">
        <f>IF(ISBLANK(C11025),"",SUMIFS($D$4:D11025,$C$4:C11025,C11025))</f>
        <v/>
      </c>
    </row>
    <row r="11026" spans="9:14" x14ac:dyDescent="0.25">
      <c r="I11026" s="42"/>
      <c r="J11026" s="19"/>
      <c r="K11026" s="19"/>
      <c r="N11026" s="7" t="str">
        <f>IF(ISBLANK(C11026),"",SUMIFS($D$4:D11026,$C$4:C11026,C11026))</f>
        <v/>
      </c>
    </row>
    <row r="11027" spans="9:14" x14ac:dyDescent="0.25">
      <c r="I11027" s="42"/>
      <c r="J11027" s="19"/>
      <c r="K11027" s="19"/>
      <c r="N11027" s="7" t="str">
        <f>IF(ISBLANK(C11027),"",SUMIFS($D$4:D11027,$C$4:C11027,C11027))</f>
        <v/>
      </c>
    </row>
    <row r="11028" spans="9:14" x14ac:dyDescent="0.25">
      <c r="I11028" s="42"/>
      <c r="J11028" s="19"/>
      <c r="K11028" s="19"/>
      <c r="N11028" s="7" t="str">
        <f>IF(ISBLANK(C11028),"",SUMIFS($D$4:D11028,$C$4:C11028,C11028))</f>
        <v/>
      </c>
    </row>
    <row r="11029" spans="9:14" x14ac:dyDescent="0.25">
      <c r="I11029" s="42"/>
      <c r="J11029" s="19"/>
      <c r="K11029" s="19"/>
      <c r="N11029" s="7" t="str">
        <f>IF(ISBLANK(C11029),"",SUMIFS($D$4:D11029,$C$4:C11029,C11029))</f>
        <v/>
      </c>
    </row>
    <row r="11030" spans="9:14" x14ac:dyDescent="0.25">
      <c r="I11030" s="42"/>
      <c r="J11030" s="19"/>
      <c r="K11030" s="19"/>
      <c r="N11030" s="7" t="str">
        <f>IF(ISBLANK(C11030),"",SUMIFS($D$4:D11030,$C$4:C11030,C11030))</f>
        <v/>
      </c>
    </row>
    <row r="11031" spans="9:14" x14ac:dyDescent="0.25">
      <c r="I11031" s="42"/>
      <c r="J11031" s="19"/>
      <c r="K11031" s="19"/>
      <c r="N11031" s="7" t="str">
        <f>IF(ISBLANK(C11031),"",SUMIFS($D$4:D11031,$C$4:C11031,C11031))</f>
        <v/>
      </c>
    </row>
    <row r="11032" spans="9:14" x14ac:dyDescent="0.25">
      <c r="I11032" s="42"/>
      <c r="J11032" s="19"/>
      <c r="K11032" s="19"/>
      <c r="N11032" s="7" t="str">
        <f>IF(ISBLANK(C11032),"",SUMIFS($D$4:D11032,$C$4:C11032,C11032))</f>
        <v/>
      </c>
    </row>
    <row r="11033" spans="9:14" x14ac:dyDescent="0.25">
      <c r="I11033" s="42"/>
      <c r="J11033" s="19"/>
      <c r="K11033" s="19"/>
      <c r="N11033" s="7" t="str">
        <f>IF(ISBLANK(C11033),"",SUMIFS($D$4:D11033,$C$4:C11033,C11033))</f>
        <v/>
      </c>
    </row>
    <row r="11034" spans="9:14" x14ac:dyDescent="0.25">
      <c r="I11034" s="42"/>
      <c r="J11034" s="19"/>
      <c r="K11034" s="19"/>
      <c r="N11034" s="7" t="str">
        <f>IF(ISBLANK(C11034),"",SUMIFS($D$4:D11034,$C$4:C11034,C11034))</f>
        <v/>
      </c>
    </row>
    <row r="11035" spans="9:14" x14ac:dyDescent="0.25">
      <c r="I11035" s="42"/>
      <c r="J11035" s="19"/>
      <c r="K11035" s="19"/>
      <c r="N11035" s="7" t="str">
        <f>IF(ISBLANK(C11035),"",SUMIFS($D$4:D11035,$C$4:C11035,C11035))</f>
        <v/>
      </c>
    </row>
    <row r="11036" spans="9:14" x14ac:dyDescent="0.25">
      <c r="I11036" s="42"/>
      <c r="J11036" s="19"/>
      <c r="K11036" s="19"/>
      <c r="N11036" s="7" t="str">
        <f>IF(ISBLANK(C11036),"",SUMIFS($D$4:D11036,$C$4:C11036,C11036))</f>
        <v/>
      </c>
    </row>
    <row r="11037" spans="9:14" x14ac:dyDescent="0.25">
      <c r="I11037" s="42"/>
      <c r="J11037" s="19"/>
      <c r="K11037" s="19"/>
      <c r="N11037" s="7" t="str">
        <f>IF(ISBLANK(C11037),"",SUMIFS($D$4:D11037,$C$4:C11037,C11037))</f>
        <v/>
      </c>
    </row>
    <row r="11038" spans="9:14" x14ac:dyDescent="0.25">
      <c r="I11038" s="42"/>
      <c r="J11038" s="19"/>
      <c r="K11038" s="19"/>
      <c r="N11038" s="7" t="str">
        <f>IF(ISBLANK(C11038),"",SUMIFS($D$4:D11038,$C$4:C11038,C11038))</f>
        <v/>
      </c>
    </row>
    <row r="11039" spans="9:14" x14ac:dyDescent="0.25">
      <c r="I11039" s="42"/>
      <c r="J11039" s="19"/>
      <c r="K11039" s="19"/>
      <c r="N11039" s="7" t="str">
        <f>IF(ISBLANK(C11039),"",SUMIFS($D$4:D11039,$C$4:C11039,C11039))</f>
        <v/>
      </c>
    </row>
    <row r="11040" spans="9:14" x14ac:dyDescent="0.25">
      <c r="I11040" s="42"/>
      <c r="J11040" s="19"/>
      <c r="K11040" s="19"/>
      <c r="N11040" s="7" t="str">
        <f>IF(ISBLANK(C11040),"",SUMIFS($D$4:D11040,$C$4:C11040,C11040))</f>
        <v/>
      </c>
    </row>
    <row r="11041" spans="9:14" x14ac:dyDescent="0.25">
      <c r="I11041" s="42"/>
      <c r="J11041" s="19"/>
      <c r="K11041" s="19"/>
      <c r="N11041" s="7" t="str">
        <f>IF(ISBLANK(C11041),"",SUMIFS($D$4:D11041,$C$4:C11041,C11041))</f>
        <v/>
      </c>
    </row>
    <row r="11042" spans="9:14" x14ac:dyDescent="0.25">
      <c r="I11042" s="42"/>
      <c r="J11042" s="19"/>
      <c r="K11042" s="19"/>
      <c r="N11042" s="7" t="str">
        <f>IF(ISBLANK(C11042),"",SUMIFS($D$4:D11042,$C$4:C11042,C11042))</f>
        <v/>
      </c>
    </row>
    <row r="11043" spans="9:14" x14ac:dyDescent="0.25">
      <c r="I11043" s="42"/>
      <c r="J11043" s="19"/>
      <c r="K11043" s="19"/>
      <c r="N11043" s="7" t="str">
        <f>IF(ISBLANK(C11043),"",SUMIFS($D$4:D11043,$C$4:C11043,C11043))</f>
        <v/>
      </c>
    </row>
    <row r="11044" spans="9:14" x14ac:dyDescent="0.25">
      <c r="I11044" s="42"/>
      <c r="J11044" s="19"/>
      <c r="K11044" s="19"/>
      <c r="N11044" s="7" t="str">
        <f>IF(ISBLANK(C11044),"",SUMIFS($D$4:D11044,$C$4:C11044,C11044))</f>
        <v/>
      </c>
    </row>
    <row r="11045" spans="9:14" x14ac:dyDescent="0.25">
      <c r="I11045" s="42"/>
      <c r="J11045" s="19"/>
      <c r="K11045" s="19"/>
      <c r="N11045" s="7" t="str">
        <f>IF(ISBLANK(C11045),"",SUMIFS($D$4:D11045,$C$4:C11045,C11045))</f>
        <v/>
      </c>
    </row>
    <row r="11046" spans="9:14" x14ac:dyDescent="0.25">
      <c r="I11046" s="42"/>
      <c r="J11046" s="19"/>
      <c r="K11046" s="19"/>
      <c r="N11046" s="7" t="str">
        <f>IF(ISBLANK(C11046),"",SUMIFS($D$4:D11046,$C$4:C11046,C11046))</f>
        <v/>
      </c>
    </row>
    <row r="11047" spans="9:14" x14ac:dyDescent="0.25">
      <c r="I11047" s="42"/>
      <c r="J11047" s="19"/>
      <c r="K11047" s="19"/>
      <c r="N11047" s="7" t="str">
        <f>IF(ISBLANK(C11047),"",SUMIFS($D$4:D11047,$C$4:C11047,C11047))</f>
        <v/>
      </c>
    </row>
    <row r="11048" spans="9:14" x14ac:dyDescent="0.25">
      <c r="I11048" s="42"/>
      <c r="J11048" s="19"/>
      <c r="K11048" s="19"/>
      <c r="N11048" s="7" t="str">
        <f>IF(ISBLANK(C11048),"",SUMIFS($D$4:D11048,$C$4:C11048,C11048))</f>
        <v/>
      </c>
    </row>
    <row r="11049" spans="9:14" x14ac:dyDescent="0.25">
      <c r="I11049" s="42"/>
      <c r="J11049" s="19"/>
      <c r="K11049" s="19"/>
      <c r="N11049" s="7" t="str">
        <f>IF(ISBLANK(C11049),"",SUMIFS($D$4:D11049,$C$4:C11049,C11049))</f>
        <v/>
      </c>
    </row>
    <row r="11050" spans="9:14" x14ac:dyDescent="0.25">
      <c r="I11050" s="42"/>
      <c r="J11050" s="19"/>
      <c r="K11050" s="19"/>
      <c r="N11050" s="7" t="str">
        <f>IF(ISBLANK(C11050),"",SUMIFS($D$4:D11050,$C$4:C11050,C11050))</f>
        <v/>
      </c>
    </row>
    <row r="11051" spans="9:14" x14ac:dyDescent="0.25">
      <c r="I11051" s="42"/>
      <c r="J11051" s="19"/>
      <c r="K11051" s="19"/>
      <c r="N11051" s="7" t="str">
        <f>IF(ISBLANK(C11051),"",SUMIFS($D$4:D11051,$C$4:C11051,C11051))</f>
        <v/>
      </c>
    </row>
    <row r="11052" spans="9:14" x14ac:dyDescent="0.25">
      <c r="I11052" s="42"/>
      <c r="J11052" s="19"/>
      <c r="K11052" s="19"/>
      <c r="N11052" s="7" t="str">
        <f>IF(ISBLANK(C11052),"",SUMIFS($D$4:D11052,$C$4:C11052,C11052))</f>
        <v/>
      </c>
    </row>
    <row r="11053" spans="9:14" x14ac:dyDescent="0.25">
      <c r="I11053" s="42"/>
      <c r="J11053" s="19"/>
      <c r="K11053" s="19"/>
      <c r="N11053" s="7" t="str">
        <f>IF(ISBLANK(C11053),"",SUMIFS($D$4:D11053,$C$4:C11053,C11053))</f>
        <v/>
      </c>
    </row>
    <row r="11054" spans="9:14" x14ac:dyDescent="0.25">
      <c r="I11054" s="42"/>
      <c r="J11054" s="19"/>
      <c r="K11054" s="19"/>
      <c r="N11054" s="7" t="str">
        <f>IF(ISBLANK(C11054),"",SUMIFS($D$4:D11054,$C$4:C11054,C11054))</f>
        <v/>
      </c>
    </row>
    <row r="11055" spans="9:14" x14ac:dyDescent="0.25">
      <c r="I11055" s="42"/>
      <c r="J11055" s="19"/>
      <c r="K11055" s="19"/>
      <c r="N11055" s="7" t="str">
        <f>IF(ISBLANK(C11055),"",SUMIFS($D$4:D11055,$C$4:C11055,C11055))</f>
        <v/>
      </c>
    </row>
    <row r="11056" spans="9:14" x14ac:dyDescent="0.25">
      <c r="I11056" s="42"/>
      <c r="J11056" s="19"/>
      <c r="K11056" s="19"/>
      <c r="N11056" s="7" t="str">
        <f>IF(ISBLANK(C11056),"",SUMIFS($D$4:D11056,$C$4:C11056,C11056))</f>
        <v/>
      </c>
    </row>
    <row r="11057" spans="9:14" x14ac:dyDescent="0.25">
      <c r="I11057" s="42"/>
      <c r="J11057" s="19"/>
      <c r="K11057" s="19"/>
      <c r="N11057" s="7" t="str">
        <f>IF(ISBLANK(C11057),"",SUMIFS($D$4:D11057,$C$4:C11057,C11057))</f>
        <v/>
      </c>
    </row>
    <row r="11058" spans="9:14" x14ac:dyDescent="0.25">
      <c r="I11058" s="42"/>
      <c r="J11058" s="19"/>
      <c r="K11058" s="19"/>
      <c r="N11058" s="7" t="str">
        <f>IF(ISBLANK(C11058),"",SUMIFS($D$4:D11058,$C$4:C11058,C11058))</f>
        <v/>
      </c>
    </row>
    <row r="11059" spans="9:14" x14ac:dyDescent="0.25">
      <c r="I11059" s="42"/>
      <c r="J11059" s="19"/>
      <c r="K11059" s="19"/>
      <c r="N11059" s="7" t="str">
        <f>IF(ISBLANK(C11059),"",SUMIFS($D$4:D11059,$C$4:C11059,C11059))</f>
        <v/>
      </c>
    </row>
    <row r="11060" spans="9:14" x14ac:dyDescent="0.25">
      <c r="I11060" s="42"/>
      <c r="J11060" s="19"/>
      <c r="K11060" s="19"/>
      <c r="N11060" s="7" t="str">
        <f>IF(ISBLANK(C11060),"",SUMIFS($D$4:D11060,$C$4:C11060,C11060))</f>
        <v/>
      </c>
    </row>
    <row r="11061" spans="9:14" x14ac:dyDescent="0.25">
      <c r="I11061" s="42"/>
      <c r="J11061" s="19"/>
      <c r="K11061" s="19"/>
      <c r="N11061" s="7" t="str">
        <f>IF(ISBLANK(C11061),"",SUMIFS($D$4:D11061,$C$4:C11061,C11061))</f>
        <v/>
      </c>
    </row>
    <row r="11062" spans="9:14" x14ac:dyDescent="0.25">
      <c r="I11062" s="42"/>
      <c r="J11062" s="19"/>
      <c r="K11062" s="19"/>
      <c r="N11062" s="7" t="str">
        <f>IF(ISBLANK(C11062),"",SUMIFS($D$4:D11062,$C$4:C11062,C11062))</f>
        <v/>
      </c>
    </row>
    <row r="11063" spans="9:14" x14ac:dyDescent="0.25">
      <c r="I11063" s="42"/>
      <c r="J11063" s="19"/>
      <c r="K11063" s="19"/>
      <c r="N11063" s="7" t="str">
        <f>IF(ISBLANK(C11063),"",SUMIFS($D$4:D11063,$C$4:C11063,C11063))</f>
        <v/>
      </c>
    </row>
    <row r="11064" spans="9:14" x14ac:dyDescent="0.25">
      <c r="I11064" s="42"/>
      <c r="J11064" s="19"/>
      <c r="K11064" s="19"/>
      <c r="N11064" s="7" t="str">
        <f>IF(ISBLANK(C11064),"",SUMIFS($D$4:D11064,$C$4:C11064,C11064))</f>
        <v/>
      </c>
    </row>
    <row r="11065" spans="9:14" x14ac:dyDescent="0.25">
      <c r="I11065" s="42"/>
      <c r="J11065" s="19"/>
      <c r="K11065" s="19"/>
      <c r="N11065" s="7" t="str">
        <f>IF(ISBLANK(C11065),"",SUMIFS($D$4:D11065,$C$4:C11065,C11065))</f>
        <v/>
      </c>
    </row>
    <row r="11066" spans="9:14" x14ac:dyDescent="0.25">
      <c r="I11066" s="42"/>
      <c r="J11066" s="19"/>
      <c r="K11066" s="19"/>
      <c r="N11066" s="7" t="str">
        <f>IF(ISBLANK(C11066),"",SUMIFS($D$4:D11066,$C$4:C11066,C11066))</f>
        <v/>
      </c>
    </row>
    <row r="11067" spans="9:14" x14ac:dyDescent="0.25">
      <c r="I11067" s="42"/>
      <c r="J11067" s="19"/>
      <c r="K11067" s="19"/>
      <c r="N11067" s="7" t="str">
        <f>IF(ISBLANK(C11067),"",SUMIFS($D$4:D11067,$C$4:C11067,C11067))</f>
        <v/>
      </c>
    </row>
    <row r="11068" spans="9:14" x14ac:dyDescent="0.25">
      <c r="I11068" s="42"/>
      <c r="J11068" s="19"/>
      <c r="K11068" s="19"/>
      <c r="N11068" s="7" t="str">
        <f>IF(ISBLANK(C11068),"",SUMIFS($D$4:D11068,$C$4:C11068,C11068))</f>
        <v/>
      </c>
    </row>
    <row r="11069" spans="9:14" x14ac:dyDescent="0.25">
      <c r="I11069" s="42"/>
      <c r="J11069" s="19"/>
      <c r="K11069" s="19"/>
      <c r="N11069" s="7" t="str">
        <f>IF(ISBLANK(C11069),"",SUMIFS($D$4:D11069,$C$4:C11069,C11069))</f>
        <v/>
      </c>
    </row>
    <row r="11070" spans="9:14" x14ac:dyDescent="0.25">
      <c r="I11070" s="42"/>
      <c r="J11070" s="19"/>
      <c r="K11070" s="19"/>
      <c r="N11070" s="7" t="str">
        <f>IF(ISBLANK(C11070),"",SUMIFS($D$4:D11070,$C$4:C11070,C11070))</f>
        <v/>
      </c>
    </row>
    <row r="11071" spans="9:14" x14ac:dyDescent="0.25">
      <c r="I11071" s="42"/>
      <c r="J11071" s="19"/>
      <c r="K11071" s="19"/>
      <c r="N11071" s="7" t="str">
        <f>IF(ISBLANK(C11071),"",SUMIFS($D$4:D11071,$C$4:C11071,C11071))</f>
        <v/>
      </c>
    </row>
    <row r="11072" spans="9:14" x14ac:dyDescent="0.25">
      <c r="I11072" s="42"/>
      <c r="J11072" s="19"/>
      <c r="K11072" s="19"/>
      <c r="N11072" s="7" t="str">
        <f>IF(ISBLANK(C11072),"",SUMIFS($D$4:D11072,$C$4:C11072,C11072))</f>
        <v/>
      </c>
    </row>
    <row r="11073" spans="9:14" x14ac:dyDescent="0.25">
      <c r="I11073" s="42"/>
      <c r="J11073" s="19"/>
      <c r="K11073" s="19"/>
      <c r="N11073" s="7" t="str">
        <f>IF(ISBLANK(C11073),"",SUMIFS($D$4:D11073,$C$4:C11073,C11073))</f>
        <v/>
      </c>
    </row>
    <row r="11074" spans="9:14" x14ac:dyDescent="0.25">
      <c r="I11074" s="42"/>
      <c r="J11074" s="19"/>
      <c r="K11074" s="19"/>
      <c r="N11074" s="7" t="str">
        <f>IF(ISBLANK(C11074),"",SUMIFS($D$4:D11074,$C$4:C11074,C11074))</f>
        <v/>
      </c>
    </row>
    <row r="11075" spans="9:14" x14ac:dyDescent="0.25">
      <c r="I11075" s="42"/>
      <c r="J11075" s="19"/>
      <c r="K11075" s="19"/>
      <c r="N11075" s="7" t="str">
        <f>IF(ISBLANK(C11075),"",SUMIFS($D$4:D11075,$C$4:C11075,C11075))</f>
        <v/>
      </c>
    </row>
    <row r="11076" spans="9:14" x14ac:dyDescent="0.25">
      <c r="I11076" s="42"/>
      <c r="J11076" s="19"/>
      <c r="K11076" s="19"/>
      <c r="N11076" s="7" t="str">
        <f>IF(ISBLANK(C11076),"",SUMIFS($D$4:D11076,$C$4:C11076,C11076))</f>
        <v/>
      </c>
    </row>
    <row r="11077" spans="9:14" x14ac:dyDescent="0.25">
      <c r="I11077" s="42"/>
      <c r="J11077" s="19"/>
      <c r="K11077" s="19"/>
      <c r="N11077" s="7" t="str">
        <f>IF(ISBLANK(C11077),"",SUMIFS($D$4:D11077,$C$4:C11077,C11077))</f>
        <v/>
      </c>
    </row>
    <row r="11078" spans="9:14" x14ac:dyDescent="0.25">
      <c r="I11078" s="42"/>
      <c r="J11078" s="19"/>
      <c r="K11078" s="19"/>
      <c r="N11078" s="7" t="str">
        <f>IF(ISBLANK(C11078),"",SUMIFS($D$4:D11078,$C$4:C11078,C11078))</f>
        <v/>
      </c>
    </row>
    <row r="11079" spans="9:14" x14ac:dyDescent="0.25">
      <c r="I11079" s="42"/>
      <c r="J11079" s="19"/>
      <c r="K11079" s="19"/>
      <c r="N11079" s="7" t="str">
        <f>IF(ISBLANK(C11079),"",SUMIFS($D$4:D11079,$C$4:C11079,C11079))</f>
        <v/>
      </c>
    </row>
    <row r="11080" spans="9:14" x14ac:dyDescent="0.25">
      <c r="I11080" s="42"/>
      <c r="J11080" s="19"/>
      <c r="K11080" s="19"/>
      <c r="N11080" s="7" t="str">
        <f>IF(ISBLANK(C11080),"",SUMIFS($D$4:D11080,$C$4:C11080,C11080))</f>
        <v/>
      </c>
    </row>
    <row r="11081" spans="9:14" x14ac:dyDescent="0.25">
      <c r="I11081" s="42"/>
      <c r="J11081" s="19"/>
      <c r="K11081" s="19"/>
      <c r="N11081" s="7" t="str">
        <f>IF(ISBLANK(C11081),"",SUMIFS($D$4:D11081,$C$4:C11081,C11081))</f>
        <v/>
      </c>
    </row>
    <row r="11082" spans="9:14" x14ac:dyDescent="0.25">
      <c r="I11082" s="42"/>
      <c r="J11082" s="19"/>
      <c r="K11082" s="19"/>
      <c r="N11082" s="7" t="str">
        <f>IF(ISBLANK(C11082),"",SUMIFS($D$4:D11082,$C$4:C11082,C11082))</f>
        <v/>
      </c>
    </row>
    <row r="11083" spans="9:14" x14ac:dyDescent="0.25">
      <c r="I11083" s="42"/>
      <c r="J11083" s="19"/>
      <c r="K11083" s="19"/>
      <c r="N11083" s="7" t="str">
        <f>IF(ISBLANK(C11083),"",SUMIFS($D$4:D11083,$C$4:C11083,C11083))</f>
        <v/>
      </c>
    </row>
    <row r="11084" spans="9:14" x14ac:dyDescent="0.25">
      <c r="I11084" s="42"/>
      <c r="J11084" s="19"/>
      <c r="K11084" s="19"/>
      <c r="N11084" s="7" t="str">
        <f>IF(ISBLANK(C11084),"",SUMIFS($D$4:D11084,$C$4:C11084,C11084))</f>
        <v/>
      </c>
    </row>
    <row r="11085" spans="9:14" x14ac:dyDescent="0.25">
      <c r="I11085" s="42"/>
      <c r="J11085" s="19"/>
      <c r="K11085" s="19"/>
      <c r="N11085" s="7" t="str">
        <f>IF(ISBLANK(C11085),"",SUMIFS($D$4:D11085,$C$4:C11085,C11085))</f>
        <v/>
      </c>
    </row>
    <row r="11086" spans="9:14" x14ac:dyDescent="0.25">
      <c r="I11086" s="42"/>
      <c r="J11086" s="19"/>
      <c r="K11086" s="19"/>
      <c r="N11086" s="7" t="str">
        <f>IF(ISBLANK(C11086),"",SUMIFS($D$4:D11086,$C$4:C11086,C11086))</f>
        <v/>
      </c>
    </row>
    <row r="11087" spans="9:14" x14ac:dyDescent="0.25">
      <c r="I11087" s="42"/>
      <c r="J11087" s="19"/>
      <c r="K11087" s="19"/>
      <c r="N11087" s="7" t="str">
        <f>IF(ISBLANK(C11087),"",SUMIFS($D$4:D11087,$C$4:C11087,C11087))</f>
        <v/>
      </c>
    </row>
    <row r="11088" spans="9:14" x14ac:dyDescent="0.25">
      <c r="I11088" s="42"/>
      <c r="J11088" s="19"/>
      <c r="K11088" s="19"/>
      <c r="N11088" s="7" t="str">
        <f>IF(ISBLANK(C11088),"",SUMIFS($D$4:D11088,$C$4:C11088,C11088))</f>
        <v/>
      </c>
    </row>
    <row r="11089" spans="9:14" x14ac:dyDescent="0.25">
      <c r="I11089" s="42"/>
      <c r="J11089" s="19"/>
      <c r="K11089" s="19"/>
      <c r="N11089" s="7" t="str">
        <f>IF(ISBLANK(C11089),"",SUMIFS($D$4:D11089,$C$4:C11089,C11089))</f>
        <v/>
      </c>
    </row>
    <row r="11090" spans="9:14" x14ac:dyDescent="0.25">
      <c r="I11090" s="42"/>
      <c r="J11090" s="19"/>
      <c r="K11090" s="19"/>
      <c r="N11090" s="7" t="str">
        <f>IF(ISBLANK(C11090),"",SUMIFS($D$4:D11090,$C$4:C11090,C11090))</f>
        <v/>
      </c>
    </row>
    <row r="11091" spans="9:14" x14ac:dyDescent="0.25">
      <c r="I11091" s="42"/>
      <c r="J11091" s="19"/>
      <c r="K11091" s="19"/>
      <c r="N11091" s="7" t="str">
        <f>IF(ISBLANK(C11091),"",SUMIFS($D$4:D11091,$C$4:C11091,C11091))</f>
        <v/>
      </c>
    </row>
    <row r="11092" spans="9:14" x14ac:dyDescent="0.25">
      <c r="I11092" s="42"/>
      <c r="J11092" s="19"/>
      <c r="K11092" s="19"/>
      <c r="N11092" s="7" t="str">
        <f>IF(ISBLANK(C11092),"",SUMIFS($D$4:D11092,$C$4:C11092,C11092))</f>
        <v/>
      </c>
    </row>
    <row r="11093" spans="9:14" x14ac:dyDescent="0.25">
      <c r="I11093" s="42"/>
      <c r="J11093" s="19"/>
      <c r="K11093" s="19"/>
      <c r="N11093" s="7" t="str">
        <f>IF(ISBLANK(C11093),"",SUMIFS($D$4:D11093,$C$4:C11093,C11093))</f>
        <v/>
      </c>
    </row>
    <row r="11094" spans="9:14" x14ac:dyDescent="0.25">
      <c r="I11094" s="42"/>
      <c r="J11094" s="19"/>
      <c r="K11094" s="19"/>
      <c r="N11094" s="7" t="str">
        <f>IF(ISBLANK(C11094),"",SUMIFS($D$4:D11094,$C$4:C11094,C11094))</f>
        <v/>
      </c>
    </row>
    <row r="11095" spans="9:14" x14ac:dyDescent="0.25">
      <c r="I11095" s="42"/>
      <c r="J11095" s="19"/>
      <c r="K11095" s="19"/>
      <c r="N11095" s="7" t="str">
        <f>IF(ISBLANK(C11095),"",SUMIFS($D$4:D11095,$C$4:C11095,C11095))</f>
        <v/>
      </c>
    </row>
    <row r="11096" spans="9:14" x14ac:dyDescent="0.25">
      <c r="I11096" s="42"/>
      <c r="J11096" s="19"/>
      <c r="K11096" s="19"/>
      <c r="N11096" s="7" t="str">
        <f>IF(ISBLANK(C11096),"",SUMIFS($D$4:D11096,$C$4:C11096,C11096))</f>
        <v/>
      </c>
    </row>
    <row r="11097" spans="9:14" x14ac:dyDescent="0.25">
      <c r="I11097" s="42"/>
      <c r="J11097" s="19"/>
      <c r="K11097" s="19"/>
      <c r="N11097" s="7" t="str">
        <f>IF(ISBLANK(C11097),"",SUMIFS($D$4:D11097,$C$4:C11097,C11097))</f>
        <v/>
      </c>
    </row>
    <row r="11098" spans="9:14" x14ac:dyDescent="0.25">
      <c r="I11098" s="42"/>
      <c r="J11098" s="19"/>
      <c r="K11098" s="19"/>
      <c r="N11098" s="7" t="str">
        <f>IF(ISBLANK(C11098),"",SUMIFS($D$4:D11098,$C$4:C11098,C11098))</f>
        <v/>
      </c>
    </row>
    <row r="11099" spans="9:14" x14ac:dyDescent="0.25">
      <c r="I11099" s="42"/>
      <c r="J11099" s="19"/>
      <c r="K11099" s="19"/>
      <c r="N11099" s="7" t="str">
        <f>IF(ISBLANK(C11099),"",SUMIFS($D$4:D11099,$C$4:C11099,C11099))</f>
        <v/>
      </c>
    </row>
    <row r="11100" spans="9:14" x14ac:dyDescent="0.25">
      <c r="I11100" s="42"/>
      <c r="J11100" s="19"/>
      <c r="K11100" s="19"/>
      <c r="N11100" s="7" t="str">
        <f>IF(ISBLANK(C11100),"",SUMIFS($D$4:D11100,$C$4:C11100,C11100))</f>
        <v/>
      </c>
    </row>
    <row r="11101" spans="9:14" x14ac:dyDescent="0.25">
      <c r="I11101" s="42"/>
      <c r="J11101" s="19"/>
      <c r="K11101" s="19"/>
      <c r="N11101" s="7" t="str">
        <f>IF(ISBLANK(C11101),"",SUMIFS($D$4:D11101,$C$4:C11101,C11101))</f>
        <v/>
      </c>
    </row>
    <row r="11102" spans="9:14" x14ac:dyDescent="0.25">
      <c r="I11102" s="42"/>
      <c r="J11102" s="19"/>
      <c r="K11102" s="19"/>
      <c r="N11102" s="7" t="str">
        <f>IF(ISBLANK(C11102),"",SUMIFS($D$4:D11102,$C$4:C11102,C11102))</f>
        <v/>
      </c>
    </row>
    <row r="11103" spans="9:14" x14ac:dyDescent="0.25">
      <c r="I11103" s="42"/>
      <c r="J11103" s="19"/>
      <c r="K11103" s="19"/>
      <c r="N11103" s="7" t="str">
        <f>IF(ISBLANK(C11103),"",SUMIFS($D$4:D11103,$C$4:C11103,C11103))</f>
        <v/>
      </c>
    </row>
    <row r="11104" spans="9:14" x14ac:dyDescent="0.25">
      <c r="I11104" s="42"/>
      <c r="J11104" s="19"/>
      <c r="K11104" s="19"/>
      <c r="N11104" s="7" t="str">
        <f>IF(ISBLANK(C11104),"",SUMIFS($D$4:D11104,$C$4:C11104,C11104))</f>
        <v/>
      </c>
    </row>
    <row r="11105" spans="9:14" x14ac:dyDescent="0.25">
      <c r="I11105" s="42"/>
      <c r="J11105" s="19"/>
      <c r="K11105" s="19"/>
      <c r="N11105" s="7" t="str">
        <f>IF(ISBLANK(C11105),"",SUMIFS($D$4:D11105,$C$4:C11105,C11105))</f>
        <v/>
      </c>
    </row>
    <row r="11106" spans="9:14" x14ac:dyDescent="0.25">
      <c r="I11106" s="42"/>
      <c r="J11106" s="19"/>
      <c r="K11106" s="19"/>
      <c r="N11106" s="7" t="str">
        <f>IF(ISBLANK(C11106),"",SUMIFS($D$4:D11106,$C$4:C11106,C11106))</f>
        <v/>
      </c>
    </row>
    <row r="11107" spans="9:14" x14ac:dyDescent="0.25">
      <c r="I11107" s="42"/>
      <c r="J11107" s="19"/>
      <c r="K11107" s="19"/>
      <c r="N11107" s="7" t="str">
        <f>IF(ISBLANK(C11107),"",SUMIFS($D$4:D11107,$C$4:C11107,C11107))</f>
        <v/>
      </c>
    </row>
    <row r="11108" spans="9:14" x14ac:dyDescent="0.25">
      <c r="I11108" s="42"/>
      <c r="J11108" s="19"/>
      <c r="K11108" s="19"/>
      <c r="N11108" s="7" t="str">
        <f>IF(ISBLANK(C11108),"",SUMIFS($D$4:D11108,$C$4:C11108,C11108))</f>
        <v/>
      </c>
    </row>
    <row r="11109" spans="9:14" x14ac:dyDescent="0.25">
      <c r="I11109" s="42"/>
      <c r="J11109" s="19"/>
      <c r="K11109" s="19"/>
      <c r="N11109" s="7" t="str">
        <f>IF(ISBLANK(C11109),"",SUMIFS($D$4:D11109,$C$4:C11109,C11109))</f>
        <v/>
      </c>
    </row>
    <row r="11110" spans="9:14" x14ac:dyDescent="0.25">
      <c r="I11110" s="42"/>
      <c r="J11110" s="19"/>
      <c r="K11110" s="19"/>
      <c r="N11110" s="7" t="str">
        <f>IF(ISBLANK(C11110),"",SUMIFS($D$4:D11110,$C$4:C11110,C11110))</f>
        <v/>
      </c>
    </row>
    <row r="11111" spans="9:14" x14ac:dyDescent="0.25">
      <c r="I11111" s="42"/>
      <c r="J11111" s="19"/>
      <c r="K11111" s="19"/>
      <c r="N11111" s="7" t="str">
        <f>IF(ISBLANK(C11111),"",SUMIFS($D$4:D11111,$C$4:C11111,C11111))</f>
        <v/>
      </c>
    </row>
    <row r="11112" spans="9:14" x14ac:dyDescent="0.25">
      <c r="I11112" s="42"/>
      <c r="J11112" s="19"/>
      <c r="K11112" s="19"/>
      <c r="N11112" s="7" t="str">
        <f>IF(ISBLANK(C11112),"",SUMIFS($D$4:D11112,$C$4:C11112,C11112))</f>
        <v/>
      </c>
    </row>
    <row r="11113" spans="9:14" x14ac:dyDescent="0.25">
      <c r="I11113" s="42"/>
      <c r="J11113" s="19"/>
      <c r="K11113" s="19"/>
      <c r="N11113" s="7" t="str">
        <f>IF(ISBLANK(C11113),"",SUMIFS($D$4:D11113,$C$4:C11113,C11113))</f>
        <v/>
      </c>
    </row>
    <row r="11114" spans="9:14" x14ac:dyDescent="0.25">
      <c r="I11114" s="42"/>
      <c r="J11114" s="19"/>
      <c r="K11114" s="19"/>
      <c r="N11114" s="7" t="str">
        <f>IF(ISBLANK(C11114),"",SUMIFS($D$4:D11114,$C$4:C11114,C11114))</f>
        <v/>
      </c>
    </row>
    <row r="11115" spans="9:14" x14ac:dyDescent="0.25">
      <c r="I11115" s="42"/>
      <c r="J11115" s="19"/>
      <c r="K11115" s="19"/>
      <c r="N11115" s="7" t="str">
        <f>IF(ISBLANK(C11115),"",SUMIFS($D$4:D11115,$C$4:C11115,C11115))</f>
        <v/>
      </c>
    </row>
    <row r="11116" spans="9:14" x14ac:dyDescent="0.25">
      <c r="I11116" s="42"/>
      <c r="J11116" s="19"/>
      <c r="K11116" s="19"/>
      <c r="N11116" s="7" t="str">
        <f>IF(ISBLANK(C11116),"",SUMIFS($D$4:D11116,$C$4:C11116,C11116))</f>
        <v/>
      </c>
    </row>
    <row r="11117" spans="9:14" x14ac:dyDescent="0.25">
      <c r="I11117" s="42"/>
      <c r="J11117" s="19"/>
      <c r="K11117" s="19"/>
      <c r="N11117" s="7" t="str">
        <f>IF(ISBLANK(C11117),"",SUMIFS($D$4:D11117,$C$4:C11117,C11117))</f>
        <v/>
      </c>
    </row>
    <row r="11118" spans="9:14" x14ac:dyDescent="0.25">
      <c r="I11118" s="42"/>
      <c r="J11118" s="19"/>
      <c r="K11118" s="19"/>
      <c r="N11118" s="7" t="str">
        <f>IF(ISBLANK(C11118),"",SUMIFS($D$4:D11118,$C$4:C11118,C11118))</f>
        <v/>
      </c>
    </row>
    <row r="11119" spans="9:14" x14ac:dyDescent="0.25">
      <c r="I11119" s="42"/>
      <c r="J11119" s="19"/>
      <c r="K11119" s="19"/>
      <c r="N11119" s="7" t="str">
        <f>IF(ISBLANK(C11119),"",SUMIFS($D$4:D11119,$C$4:C11119,C11119))</f>
        <v/>
      </c>
    </row>
    <row r="11120" spans="9:14" x14ac:dyDescent="0.25">
      <c r="I11120" s="42"/>
      <c r="J11120" s="19"/>
      <c r="K11120" s="19"/>
      <c r="N11120" s="7" t="str">
        <f>IF(ISBLANK(C11120),"",SUMIFS($D$4:D11120,$C$4:C11120,C11120))</f>
        <v/>
      </c>
    </row>
    <row r="11121" spans="9:14" x14ac:dyDescent="0.25">
      <c r="I11121" s="42"/>
      <c r="J11121" s="19"/>
      <c r="K11121" s="19"/>
      <c r="N11121" s="7" t="str">
        <f>IF(ISBLANK(C11121),"",SUMIFS($D$4:D11121,$C$4:C11121,C11121))</f>
        <v/>
      </c>
    </row>
    <row r="11122" spans="9:14" x14ac:dyDescent="0.25">
      <c r="I11122" s="42"/>
      <c r="J11122" s="19"/>
      <c r="K11122" s="19"/>
      <c r="N11122" s="7" t="str">
        <f>IF(ISBLANK(C11122),"",SUMIFS($D$4:D11122,$C$4:C11122,C11122))</f>
        <v/>
      </c>
    </row>
    <row r="11123" spans="9:14" x14ac:dyDescent="0.25">
      <c r="I11123" s="42"/>
      <c r="J11123" s="19"/>
      <c r="K11123" s="19"/>
      <c r="N11123" s="7" t="str">
        <f>IF(ISBLANK(C11123),"",SUMIFS($D$4:D11123,$C$4:C11123,C11123))</f>
        <v/>
      </c>
    </row>
    <row r="11124" spans="9:14" x14ac:dyDescent="0.25">
      <c r="I11124" s="42"/>
      <c r="J11124" s="19"/>
      <c r="K11124" s="19"/>
      <c r="N11124" s="7" t="str">
        <f>IF(ISBLANK(C11124),"",SUMIFS($D$4:D11124,$C$4:C11124,C11124))</f>
        <v/>
      </c>
    </row>
    <row r="11125" spans="9:14" x14ac:dyDescent="0.25">
      <c r="I11125" s="42"/>
      <c r="J11125" s="19"/>
      <c r="K11125" s="19"/>
      <c r="N11125" s="7" t="str">
        <f>IF(ISBLANK(C11125),"",SUMIFS($D$4:D11125,$C$4:C11125,C11125))</f>
        <v/>
      </c>
    </row>
    <row r="11126" spans="9:14" x14ac:dyDescent="0.25">
      <c r="I11126" s="42"/>
      <c r="J11126" s="19"/>
      <c r="K11126" s="19"/>
      <c r="N11126" s="7" t="str">
        <f>IF(ISBLANK(C11126),"",SUMIFS($D$4:D11126,$C$4:C11126,C11126))</f>
        <v/>
      </c>
    </row>
    <row r="11127" spans="9:14" x14ac:dyDescent="0.25">
      <c r="I11127" s="42"/>
      <c r="J11127" s="19"/>
      <c r="K11127" s="19"/>
      <c r="N11127" s="7" t="str">
        <f>IF(ISBLANK(C11127),"",SUMIFS($D$4:D11127,$C$4:C11127,C11127))</f>
        <v/>
      </c>
    </row>
    <row r="11128" spans="9:14" x14ac:dyDescent="0.25">
      <c r="I11128" s="42"/>
      <c r="J11128" s="19"/>
      <c r="K11128" s="19"/>
      <c r="N11128" s="7" t="str">
        <f>IF(ISBLANK(C11128),"",SUMIFS($D$4:D11128,$C$4:C11128,C11128))</f>
        <v/>
      </c>
    </row>
    <row r="11129" spans="9:14" x14ac:dyDescent="0.25">
      <c r="I11129" s="42"/>
      <c r="J11129" s="19"/>
      <c r="K11129" s="19"/>
      <c r="N11129" s="7" t="str">
        <f>IF(ISBLANK(C11129),"",SUMIFS($D$4:D11129,$C$4:C11129,C11129))</f>
        <v/>
      </c>
    </row>
    <row r="11130" spans="9:14" x14ac:dyDescent="0.25">
      <c r="I11130" s="42"/>
      <c r="J11130" s="19"/>
      <c r="K11130" s="19"/>
      <c r="N11130" s="7" t="str">
        <f>IF(ISBLANK(C11130),"",SUMIFS($D$4:D11130,$C$4:C11130,C11130))</f>
        <v/>
      </c>
    </row>
    <row r="11131" spans="9:14" x14ac:dyDescent="0.25">
      <c r="I11131" s="42"/>
      <c r="J11131" s="19"/>
      <c r="K11131" s="19"/>
      <c r="N11131" s="7" t="str">
        <f>IF(ISBLANK(C11131),"",SUMIFS($D$4:D11131,$C$4:C11131,C11131))</f>
        <v/>
      </c>
    </row>
    <row r="11132" spans="9:14" x14ac:dyDescent="0.25">
      <c r="I11132" s="42"/>
      <c r="J11132" s="19"/>
      <c r="K11132" s="19"/>
      <c r="N11132" s="7" t="str">
        <f>IF(ISBLANK(C11132),"",SUMIFS($D$4:D11132,$C$4:C11132,C11132))</f>
        <v/>
      </c>
    </row>
    <row r="11133" spans="9:14" x14ac:dyDescent="0.25">
      <c r="I11133" s="42"/>
      <c r="J11133" s="19"/>
      <c r="K11133" s="19"/>
      <c r="N11133" s="7" t="str">
        <f>IF(ISBLANK(C11133),"",SUMIFS($D$4:D11133,$C$4:C11133,C11133))</f>
        <v/>
      </c>
    </row>
    <row r="11134" spans="9:14" x14ac:dyDescent="0.25">
      <c r="I11134" s="42"/>
      <c r="J11134" s="19"/>
      <c r="K11134" s="19"/>
      <c r="N11134" s="7" t="str">
        <f>IF(ISBLANK(C11134),"",SUMIFS($D$4:D11134,$C$4:C11134,C11134))</f>
        <v/>
      </c>
    </row>
    <row r="11135" spans="9:14" x14ac:dyDescent="0.25">
      <c r="I11135" s="42"/>
      <c r="J11135" s="19"/>
      <c r="K11135" s="19"/>
      <c r="N11135" s="7" t="str">
        <f>IF(ISBLANK(C11135),"",SUMIFS($D$4:D11135,$C$4:C11135,C11135))</f>
        <v/>
      </c>
    </row>
    <row r="11136" spans="9:14" x14ac:dyDescent="0.25">
      <c r="I11136" s="42"/>
      <c r="J11136" s="19"/>
      <c r="K11136" s="19"/>
      <c r="N11136" s="7" t="str">
        <f>IF(ISBLANK(C11136),"",SUMIFS($D$4:D11136,$C$4:C11136,C11136))</f>
        <v/>
      </c>
    </row>
    <row r="11137" spans="9:14" x14ac:dyDescent="0.25">
      <c r="I11137" s="42"/>
      <c r="J11137" s="19"/>
      <c r="K11137" s="19"/>
      <c r="N11137" s="7" t="str">
        <f>IF(ISBLANK(C11137),"",SUMIFS($D$4:D11137,$C$4:C11137,C11137))</f>
        <v/>
      </c>
    </row>
    <row r="11138" spans="9:14" x14ac:dyDescent="0.25">
      <c r="I11138" s="42"/>
      <c r="J11138" s="19"/>
      <c r="K11138" s="19"/>
      <c r="N11138" s="7" t="str">
        <f>IF(ISBLANK(C11138),"",SUMIFS($D$4:D11138,$C$4:C11138,C11138))</f>
        <v/>
      </c>
    </row>
    <row r="11139" spans="9:14" x14ac:dyDescent="0.25">
      <c r="I11139" s="42"/>
      <c r="J11139" s="19"/>
      <c r="K11139" s="19"/>
      <c r="N11139" s="7" t="str">
        <f>IF(ISBLANK(C11139),"",SUMIFS($D$4:D11139,$C$4:C11139,C11139))</f>
        <v/>
      </c>
    </row>
    <row r="11140" spans="9:14" x14ac:dyDescent="0.25">
      <c r="I11140" s="42"/>
      <c r="J11140" s="19"/>
      <c r="K11140" s="19"/>
      <c r="N11140" s="7" t="str">
        <f>IF(ISBLANK(C11140),"",SUMIFS($D$4:D11140,$C$4:C11140,C11140))</f>
        <v/>
      </c>
    </row>
    <row r="11141" spans="9:14" x14ac:dyDescent="0.25">
      <c r="I11141" s="42"/>
      <c r="J11141" s="19"/>
      <c r="K11141" s="19"/>
      <c r="N11141" s="7" t="str">
        <f>IF(ISBLANK(C11141),"",SUMIFS($D$4:D11141,$C$4:C11141,C11141))</f>
        <v/>
      </c>
    </row>
    <row r="11142" spans="9:14" x14ac:dyDescent="0.25">
      <c r="I11142" s="42"/>
      <c r="J11142" s="19"/>
      <c r="K11142" s="19"/>
      <c r="N11142" s="7" t="str">
        <f>IF(ISBLANK(C11142),"",SUMIFS($D$4:D11142,$C$4:C11142,C11142))</f>
        <v/>
      </c>
    </row>
    <row r="11143" spans="9:14" x14ac:dyDescent="0.25">
      <c r="I11143" s="42"/>
      <c r="J11143" s="19"/>
      <c r="K11143" s="19"/>
      <c r="N11143" s="7" t="str">
        <f>IF(ISBLANK(C11143),"",SUMIFS($D$4:D11143,$C$4:C11143,C11143))</f>
        <v/>
      </c>
    </row>
    <row r="11144" spans="9:14" x14ac:dyDescent="0.25">
      <c r="I11144" s="42"/>
      <c r="J11144" s="19"/>
      <c r="K11144" s="19"/>
      <c r="N11144" s="7" t="str">
        <f>IF(ISBLANK(C11144),"",SUMIFS($D$4:D11144,$C$4:C11144,C11144))</f>
        <v/>
      </c>
    </row>
    <row r="11145" spans="9:14" x14ac:dyDescent="0.25">
      <c r="I11145" s="42"/>
      <c r="J11145" s="19"/>
      <c r="K11145" s="19"/>
      <c r="N11145" s="7" t="str">
        <f>IF(ISBLANK(C11145),"",SUMIFS($D$4:D11145,$C$4:C11145,C11145))</f>
        <v/>
      </c>
    </row>
    <row r="11146" spans="9:14" x14ac:dyDescent="0.25">
      <c r="I11146" s="42"/>
      <c r="J11146" s="19"/>
      <c r="K11146" s="19"/>
      <c r="N11146" s="7" t="str">
        <f>IF(ISBLANK(C11146),"",SUMIFS($D$4:D11146,$C$4:C11146,C11146))</f>
        <v/>
      </c>
    </row>
    <row r="11147" spans="9:14" x14ac:dyDescent="0.25">
      <c r="I11147" s="42"/>
      <c r="J11147" s="19"/>
      <c r="K11147" s="19"/>
      <c r="N11147" s="7" t="str">
        <f>IF(ISBLANK(C11147),"",SUMIFS($D$4:D11147,$C$4:C11147,C11147))</f>
        <v/>
      </c>
    </row>
    <row r="11148" spans="9:14" x14ac:dyDescent="0.25">
      <c r="I11148" s="42"/>
      <c r="J11148" s="19"/>
      <c r="K11148" s="19"/>
      <c r="N11148" s="7" t="str">
        <f>IF(ISBLANK(C11148),"",SUMIFS($D$4:D11148,$C$4:C11148,C11148))</f>
        <v/>
      </c>
    </row>
    <row r="11149" spans="9:14" x14ac:dyDescent="0.25">
      <c r="I11149" s="42"/>
      <c r="J11149" s="19"/>
      <c r="K11149" s="19"/>
      <c r="N11149" s="7" t="str">
        <f>IF(ISBLANK(C11149),"",SUMIFS($D$4:D11149,$C$4:C11149,C11149))</f>
        <v/>
      </c>
    </row>
    <row r="11150" spans="9:14" x14ac:dyDescent="0.25">
      <c r="I11150" s="42"/>
      <c r="J11150" s="19"/>
      <c r="K11150" s="19"/>
      <c r="N11150" s="7" t="str">
        <f>IF(ISBLANK(C11150),"",SUMIFS($D$4:D11150,$C$4:C11150,C11150))</f>
        <v/>
      </c>
    </row>
    <row r="11151" spans="9:14" x14ac:dyDescent="0.25">
      <c r="I11151" s="42"/>
      <c r="J11151" s="19"/>
      <c r="K11151" s="19"/>
      <c r="N11151" s="7" t="str">
        <f>IF(ISBLANK(C11151),"",SUMIFS($D$4:D11151,$C$4:C11151,C11151))</f>
        <v/>
      </c>
    </row>
    <row r="11152" spans="9:14" x14ac:dyDescent="0.25">
      <c r="I11152" s="42"/>
      <c r="J11152" s="19"/>
      <c r="K11152" s="19"/>
      <c r="N11152" s="7" t="str">
        <f>IF(ISBLANK(C11152),"",SUMIFS($D$4:D11152,$C$4:C11152,C11152))</f>
        <v/>
      </c>
    </row>
    <row r="11153" spans="9:14" x14ac:dyDescent="0.25">
      <c r="I11153" s="42"/>
      <c r="J11153" s="19"/>
      <c r="K11153" s="19"/>
      <c r="N11153" s="7" t="str">
        <f>IF(ISBLANK(C11153),"",SUMIFS($D$4:D11153,$C$4:C11153,C11153))</f>
        <v/>
      </c>
    </row>
    <row r="11154" spans="9:14" x14ac:dyDescent="0.25">
      <c r="I11154" s="42"/>
      <c r="J11154" s="19"/>
      <c r="K11154" s="19"/>
      <c r="N11154" s="7" t="str">
        <f>IF(ISBLANK(C11154),"",SUMIFS($D$4:D11154,$C$4:C11154,C11154))</f>
        <v/>
      </c>
    </row>
    <row r="11155" spans="9:14" x14ac:dyDescent="0.25">
      <c r="I11155" s="42"/>
      <c r="J11155" s="19"/>
      <c r="K11155" s="19"/>
      <c r="N11155" s="7" t="str">
        <f>IF(ISBLANK(C11155),"",SUMIFS($D$4:D11155,$C$4:C11155,C11155))</f>
        <v/>
      </c>
    </row>
    <row r="11156" spans="9:14" x14ac:dyDescent="0.25">
      <c r="I11156" s="42"/>
      <c r="J11156" s="19"/>
      <c r="K11156" s="19"/>
      <c r="N11156" s="7" t="str">
        <f>IF(ISBLANK(C11156),"",SUMIFS($D$4:D11156,$C$4:C11156,C11156))</f>
        <v/>
      </c>
    </row>
    <row r="11157" spans="9:14" x14ac:dyDescent="0.25">
      <c r="I11157" s="42"/>
      <c r="J11157" s="19"/>
      <c r="K11157" s="19"/>
      <c r="N11157" s="7" t="str">
        <f>IF(ISBLANK(C11157),"",SUMIFS($D$4:D11157,$C$4:C11157,C11157))</f>
        <v/>
      </c>
    </row>
    <row r="11158" spans="9:14" x14ac:dyDescent="0.25">
      <c r="I11158" s="42"/>
      <c r="J11158" s="19"/>
      <c r="K11158" s="19"/>
      <c r="N11158" s="7" t="str">
        <f>IF(ISBLANK(C11158),"",SUMIFS($D$4:D11158,$C$4:C11158,C11158))</f>
        <v/>
      </c>
    </row>
    <row r="11159" spans="9:14" x14ac:dyDescent="0.25">
      <c r="I11159" s="42"/>
      <c r="J11159" s="19"/>
      <c r="K11159" s="19"/>
      <c r="N11159" s="7" t="str">
        <f>IF(ISBLANK(C11159),"",SUMIFS($D$4:D11159,$C$4:C11159,C11159))</f>
        <v/>
      </c>
    </row>
    <row r="11160" spans="9:14" x14ac:dyDescent="0.25">
      <c r="I11160" s="42"/>
      <c r="J11160" s="19"/>
      <c r="K11160" s="19"/>
      <c r="N11160" s="7" t="str">
        <f>IF(ISBLANK(C11160),"",SUMIFS($D$4:D11160,$C$4:C11160,C11160))</f>
        <v/>
      </c>
    </row>
    <row r="11161" spans="9:14" x14ac:dyDescent="0.25">
      <c r="I11161" s="42"/>
      <c r="J11161" s="19"/>
      <c r="K11161" s="19"/>
      <c r="N11161" s="7" t="str">
        <f>IF(ISBLANK(C11161),"",SUMIFS($D$4:D11161,$C$4:C11161,C11161))</f>
        <v/>
      </c>
    </row>
    <row r="11162" spans="9:14" x14ac:dyDescent="0.25">
      <c r="I11162" s="42"/>
      <c r="J11162" s="19"/>
      <c r="K11162" s="19"/>
      <c r="N11162" s="7" t="str">
        <f>IF(ISBLANK(C11162),"",SUMIFS($D$4:D11162,$C$4:C11162,C11162))</f>
        <v/>
      </c>
    </row>
    <row r="11163" spans="9:14" x14ac:dyDescent="0.25">
      <c r="I11163" s="42"/>
      <c r="J11163" s="19"/>
      <c r="K11163" s="19"/>
      <c r="N11163" s="7" t="str">
        <f>IF(ISBLANK(C11163),"",SUMIFS($D$4:D11163,$C$4:C11163,C11163))</f>
        <v/>
      </c>
    </row>
    <row r="11164" spans="9:14" x14ac:dyDescent="0.25">
      <c r="I11164" s="42"/>
      <c r="J11164" s="19"/>
      <c r="K11164" s="19"/>
      <c r="N11164" s="7" t="str">
        <f>IF(ISBLANK(C11164),"",SUMIFS($D$4:D11164,$C$4:C11164,C11164))</f>
        <v/>
      </c>
    </row>
    <row r="11165" spans="9:14" x14ac:dyDescent="0.25">
      <c r="I11165" s="42"/>
      <c r="J11165" s="19"/>
      <c r="K11165" s="19"/>
      <c r="N11165" s="7" t="str">
        <f>IF(ISBLANK(C11165),"",SUMIFS($D$4:D11165,$C$4:C11165,C11165))</f>
        <v/>
      </c>
    </row>
    <row r="11166" spans="9:14" x14ac:dyDescent="0.25">
      <c r="I11166" s="42"/>
      <c r="J11166" s="19"/>
      <c r="K11166" s="19"/>
      <c r="N11166" s="7" t="str">
        <f>IF(ISBLANK(C11166),"",SUMIFS($D$4:D11166,$C$4:C11166,C11166))</f>
        <v/>
      </c>
    </row>
    <row r="11167" spans="9:14" x14ac:dyDescent="0.25">
      <c r="I11167" s="42"/>
      <c r="J11167" s="19"/>
      <c r="K11167" s="19"/>
      <c r="N11167" s="7" t="str">
        <f>IF(ISBLANK(C11167),"",SUMIFS($D$4:D11167,$C$4:C11167,C11167))</f>
        <v/>
      </c>
    </row>
    <row r="11168" spans="9:14" x14ac:dyDescent="0.25">
      <c r="I11168" s="42"/>
      <c r="J11168" s="19"/>
      <c r="K11168" s="19"/>
      <c r="N11168" s="7" t="str">
        <f>IF(ISBLANK(C11168),"",SUMIFS($D$4:D11168,$C$4:C11168,C11168))</f>
        <v/>
      </c>
    </row>
    <row r="11169" spans="9:14" x14ac:dyDescent="0.25">
      <c r="I11169" s="42"/>
      <c r="J11169" s="19"/>
      <c r="K11169" s="19"/>
      <c r="N11169" s="7" t="str">
        <f>IF(ISBLANK(C11169),"",SUMIFS($D$4:D11169,$C$4:C11169,C11169))</f>
        <v/>
      </c>
    </row>
    <row r="11170" spans="9:14" x14ac:dyDescent="0.25">
      <c r="I11170" s="42"/>
      <c r="J11170" s="19"/>
      <c r="K11170" s="19"/>
      <c r="N11170" s="7" t="str">
        <f>IF(ISBLANK(C11170),"",SUMIFS($D$4:D11170,$C$4:C11170,C11170))</f>
        <v/>
      </c>
    </row>
    <row r="11171" spans="9:14" x14ac:dyDescent="0.25">
      <c r="I11171" s="42"/>
      <c r="J11171" s="19"/>
      <c r="K11171" s="19"/>
      <c r="N11171" s="7" t="str">
        <f>IF(ISBLANK(C11171),"",SUMIFS($D$4:D11171,$C$4:C11171,C11171))</f>
        <v/>
      </c>
    </row>
    <row r="11172" spans="9:14" x14ac:dyDescent="0.25">
      <c r="I11172" s="42"/>
      <c r="J11172" s="19"/>
      <c r="K11172" s="19"/>
      <c r="N11172" s="7" t="str">
        <f>IF(ISBLANK(C11172),"",SUMIFS($D$4:D11172,$C$4:C11172,C11172))</f>
        <v/>
      </c>
    </row>
    <row r="11173" spans="9:14" x14ac:dyDescent="0.25">
      <c r="I11173" s="42"/>
      <c r="J11173" s="19"/>
      <c r="K11173" s="19"/>
      <c r="N11173" s="7" t="str">
        <f>IF(ISBLANK(C11173),"",SUMIFS($D$4:D11173,$C$4:C11173,C11173))</f>
        <v/>
      </c>
    </row>
    <row r="11174" spans="9:14" x14ac:dyDescent="0.25">
      <c r="I11174" s="42"/>
      <c r="J11174" s="19"/>
      <c r="K11174" s="19"/>
      <c r="N11174" s="7" t="str">
        <f>IF(ISBLANK(C11174),"",SUMIFS($D$4:D11174,$C$4:C11174,C11174))</f>
        <v/>
      </c>
    </row>
    <row r="11175" spans="9:14" x14ac:dyDescent="0.25">
      <c r="I11175" s="42"/>
      <c r="J11175" s="19"/>
      <c r="K11175" s="19"/>
      <c r="N11175" s="7" t="str">
        <f>IF(ISBLANK(C11175),"",SUMIFS($D$4:D11175,$C$4:C11175,C11175))</f>
        <v/>
      </c>
    </row>
    <row r="11176" spans="9:14" x14ac:dyDescent="0.25">
      <c r="I11176" s="42"/>
      <c r="J11176" s="19"/>
      <c r="K11176" s="19"/>
      <c r="N11176" s="7" t="str">
        <f>IF(ISBLANK(C11176),"",SUMIFS($D$4:D11176,$C$4:C11176,C11176))</f>
        <v/>
      </c>
    </row>
    <row r="11177" spans="9:14" x14ac:dyDescent="0.25">
      <c r="I11177" s="42"/>
      <c r="J11177" s="19"/>
      <c r="K11177" s="19"/>
      <c r="N11177" s="7" t="str">
        <f>IF(ISBLANK(C11177),"",SUMIFS($D$4:D11177,$C$4:C11177,C11177))</f>
        <v/>
      </c>
    </row>
    <row r="11178" spans="9:14" x14ac:dyDescent="0.25">
      <c r="I11178" s="42"/>
      <c r="J11178" s="19"/>
      <c r="K11178" s="19"/>
      <c r="N11178" s="7" t="str">
        <f>IF(ISBLANK(C11178),"",SUMIFS($D$4:D11178,$C$4:C11178,C11178))</f>
        <v/>
      </c>
    </row>
    <row r="11179" spans="9:14" x14ac:dyDescent="0.25">
      <c r="I11179" s="42"/>
      <c r="J11179" s="19"/>
      <c r="K11179" s="19"/>
      <c r="N11179" s="7" t="str">
        <f>IF(ISBLANK(C11179),"",SUMIFS($D$4:D11179,$C$4:C11179,C11179))</f>
        <v/>
      </c>
    </row>
    <row r="11180" spans="9:14" x14ac:dyDescent="0.25">
      <c r="I11180" s="42"/>
      <c r="J11180" s="19"/>
      <c r="K11180" s="19"/>
      <c r="N11180" s="7" t="str">
        <f>IF(ISBLANK(C11180),"",SUMIFS($D$4:D11180,$C$4:C11180,C11180))</f>
        <v/>
      </c>
    </row>
    <row r="11181" spans="9:14" x14ac:dyDescent="0.25">
      <c r="I11181" s="42"/>
      <c r="J11181" s="19"/>
      <c r="K11181" s="19"/>
      <c r="N11181" s="7" t="str">
        <f>IF(ISBLANK(C11181),"",SUMIFS($D$4:D11181,$C$4:C11181,C11181))</f>
        <v/>
      </c>
    </row>
    <row r="11182" spans="9:14" x14ac:dyDescent="0.25">
      <c r="I11182" s="42"/>
      <c r="J11182" s="19"/>
      <c r="K11182" s="19"/>
      <c r="N11182" s="7" t="str">
        <f>IF(ISBLANK(C11182),"",SUMIFS($D$4:D11182,$C$4:C11182,C11182))</f>
        <v/>
      </c>
    </row>
    <row r="11183" spans="9:14" x14ac:dyDescent="0.25">
      <c r="I11183" s="42"/>
      <c r="J11183" s="19"/>
      <c r="K11183" s="19"/>
      <c r="N11183" s="7" t="str">
        <f>IF(ISBLANK(C11183),"",SUMIFS($D$4:D11183,$C$4:C11183,C11183))</f>
        <v/>
      </c>
    </row>
    <row r="11184" spans="9:14" x14ac:dyDescent="0.25">
      <c r="I11184" s="42"/>
      <c r="J11184" s="19"/>
      <c r="K11184" s="19"/>
      <c r="N11184" s="7" t="str">
        <f>IF(ISBLANK(C11184),"",SUMIFS($D$4:D11184,$C$4:C11184,C11184))</f>
        <v/>
      </c>
    </row>
    <row r="11185" spans="9:14" x14ac:dyDescent="0.25">
      <c r="I11185" s="42"/>
      <c r="J11185" s="19"/>
      <c r="K11185" s="19"/>
      <c r="N11185" s="7" t="str">
        <f>IF(ISBLANK(C11185),"",SUMIFS($D$4:D11185,$C$4:C11185,C11185))</f>
        <v/>
      </c>
    </row>
    <row r="11186" spans="9:14" x14ac:dyDescent="0.25">
      <c r="I11186" s="42"/>
      <c r="J11186" s="19"/>
      <c r="K11186" s="19"/>
      <c r="N11186" s="7" t="str">
        <f>IF(ISBLANK(C11186),"",SUMIFS($D$4:D11186,$C$4:C11186,C11186))</f>
        <v/>
      </c>
    </row>
    <row r="11187" spans="9:14" x14ac:dyDescent="0.25">
      <c r="I11187" s="42"/>
      <c r="J11187" s="19"/>
      <c r="K11187" s="19"/>
      <c r="N11187" s="7" t="str">
        <f>IF(ISBLANK(C11187),"",SUMIFS($D$4:D11187,$C$4:C11187,C11187))</f>
        <v/>
      </c>
    </row>
    <row r="11188" spans="9:14" x14ac:dyDescent="0.25">
      <c r="I11188" s="42"/>
      <c r="J11188" s="19"/>
      <c r="K11188" s="19"/>
      <c r="N11188" s="7" t="str">
        <f>IF(ISBLANK(C11188),"",SUMIFS($D$4:D11188,$C$4:C11188,C11188))</f>
        <v/>
      </c>
    </row>
    <row r="11189" spans="9:14" x14ac:dyDescent="0.25">
      <c r="I11189" s="42"/>
      <c r="J11189" s="19"/>
      <c r="K11189" s="19"/>
      <c r="N11189" s="7" t="str">
        <f>IF(ISBLANK(C11189),"",SUMIFS($D$4:D11189,$C$4:C11189,C11189))</f>
        <v/>
      </c>
    </row>
    <row r="11190" spans="9:14" x14ac:dyDescent="0.25">
      <c r="I11190" s="42"/>
      <c r="J11190" s="19"/>
      <c r="K11190" s="19"/>
      <c r="N11190" s="7" t="str">
        <f>IF(ISBLANK(C11190),"",SUMIFS($D$4:D11190,$C$4:C11190,C11190))</f>
        <v/>
      </c>
    </row>
    <row r="11191" spans="9:14" x14ac:dyDescent="0.25">
      <c r="I11191" s="42"/>
      <c r="J11191" s="19"/>
      <c r="K11191" s="19"/>
      <c r="N11191" s="7" t="str">
        <f>IF(ISBLANK(C11191),"",SUMIFS($D$4:D11191,$C$4:C11191,C11191))</f>
        <v/>
      </c>
    </row>
    <row r="11192" spans="9:14" x14ac:dyDescent="0.25">
      <c r="I11192" s="42"/>
      <c r="J11192" s="19"/>
      <c r="K11192" s="19"/>
      <c r="N11192" s="7" t="str">
        <f>IF(ISBLANK(C11192),"",SUMIFS($D$4:D11192,$C$4:C11192,C11192))</f>
        <v/>
      </c>
    </row>
    <row r="11193" spans="9:14" x14ac:dyDescent="0.25">
      <c r="I11193" s="42"/>
      <c r="J11193" s="19"/>
      <c r="K11193" s="19"/>
      <c r="N11193" s="7" t="str">
        <f>IF(ISBLANK(C11193),"",SUMIFS($D$4:D11193,$C$4:C11193,C11193))</f>
        <v/>
      </c>
    </row>
    <row r="11194" spans="9:14" x14ac:dyDescent="0.25">
      <c r="I11194" s="42"/>
      <c r="J11194" s="19"/>
      <c r="K11194" s="19"/>
      <c r="N11194" s="7" t="str">
        <f>IF(ISBLANK(C11194),"",SUMIFS($D$4:D11194,$C$4:C11194,C11194))</f>
        <v/>
      </c>
    </row>
    <row r="11195" spans="9:14" x14ac:dyDescent="0.25">
      <c r="I11195" s="42"/>
      <c r="J11195" s="19"/>
      <c r="K11195" s="19"/>
      <c r="N11195" s="7" t="str">
        <f>IF(ISBLANK(C11195),"",SUMIFS($D$4:D11195,$C$4:C11195,C11195))</f>
        <v/>
      </c>
    </row>
    <row r="11196" spans="9:14" x14ac:dyDescent="0.25">
      <c r="I11196" s="42"/>
      <c r="J11196" s="19"/>
      <c r="K11196" s="19"/>
      <c r="N11196" s="7" t="str">
        <f>IF(ISBLANK(C11196),"",SUMIFS($D$4:D11196,$C$4:C11196,C11196))</f>
        <v/>
      </c>
    </row>
    <row r="11197" spans="9:14" x14ac:dyDescent="0.25">
      <c r="I11197" s="42"/>
      <c r="J11197" s="19"/>
      <c r="K11197" s="19"/>
      <c r="N11197" s="7" t="str">
        <f>IF(ISBLANK(C11197),"",SUMIFS($D$4:D11197,$C$4:C11197,C11197))</f>
        <v/>
      </c>
    </row>
    <row r="11198" spans="9:14" x14ac:dyDescent="0.25">
      <c r="I11198" s="42"/>
      <c r="J11198" s="19"/>
      <c r="K11198" s="19"/>
      <c r="N11198" s="7" t="str">
        <f>IF(ISBLANK(C11198),"",SUMIFS($D$4:D11198,$C$4:C11198,C11198))</f>
        <v/>
      </c>
    </row>
    <row r="11199" spans="9:14" x14ac:dyDescent="0.25">
      <c r="I11199" s="42"/>
      <c r="J11199" s="19"/>
      <c r="K11199" s="19"/>
      <c r="N11199" s="7" t="str">
        <f>IF(ISBLANK(C11199),"",SUMIFS($D$4:D11199,$C$4:C11199,C11199))</f>
        <v/>
      </c>
    </row>
    <row r="11200" spans="9:14" x14ac:dyDescent="0.25">
      <c r="I11200" s="42"/>
      <c r="J11200" s="19"/>
      <c r="K11200" s="19"/>
      <c r="N11200" s="7" t="str">
        <f>IF(ISBLANK(C11200),"",SUMIFS($D$4:D11200,$C$4:C11200,C11200))</f>
        <v/>
      </c>
    </row>
    <row r="11201" spans="9:14" x14ac:dyDescent="0.25">
      <c r="I11201" s="42"/>
      <c r="J11201" s="19"/>
      <c r="K11201" s="19"/>
      <c r="N11201" s="7" t="str">
        <f>IF(ISBLANK(C11201),"",SUMIFS($D$4:D11201,$C$4:C11201,C11201))</f>
        <v/>
      </c>
    </row>
    <row r="11202" spans="9:14" x14ac:dyDescent="0.25">
      <c r="I11202" s="42"/>
      <c r="J11202" s="19"/>
      <c r="K11202" s="19"/>
      <c r="N11202" s="7" t="str">
        <f>IF(ISBLANK(C11202),"",SUMIFS($D$4:D11202,$C$4:C11202,C11202))</f>
        <v/>
      </c>
    </row>
    <row r="11203" spans="9:14" x14ac:dyDescent="0.25">
      <c r="I11203" s="42"/>
      <c r="J11203" s="19"/>
      <c r="K11203" s="19"/>
      <c r="N11203" s="7" t="str">
        <f>IF(ISBLANK(C11203),"",SUMIFS($D$4:D11203,$C$4:C11203,C11203))</f>
        <v/>
      </c>
    </row>
    <row r="11204" spans="9:14" x14ac:dyDescent="0.25">
      <c r="I11204" s="42"/>
      <c r="J11204" s="19"/>
      <c r="K11204" s="19"/>
      <c r="N11204" s="7" t="str">
        <f>IF(ISBLANK(C11204),"",SUMIFS($D$4:D11204,$C$4:C11204,C11204))</f>
        <v/>
      </c>
    </row>
    <row r="11205" spans="9:14" x14ac:dyDescent="0.25">
      <c r="I11205" s="42"/>
      <c r="J11205" s="19"/>
      <c r="K11205" s="19"/>
      <c r="N11205" s="7" t="str">
        <f>IF(ISBLANK(C11205),"",SUMIFS($D$4:D11205,$C$4:C11205,C11205))</f>
        <v/>
      </c>
    </row>
    <row r="11206" spans="9:14" x14ac:dyDescent="0.25">
      <c r="I11206" s="42"/>
      <c r="J11206" s="19"/>
      <c r="K11206" s="19"/>
      <c r="N11206" s="7" t="str">
        <f>IF(ISBLANK(C11206),"",SUMIFS($D$4:D11206,$C$4:C11206,C11206))</f>
        <v/>
      </c>
    </row>
    <row r="11207" spans="9:14" x14ac:dyDescent="0.25">
      <c r="I11207" s="42"/>
      <c r="J11207" s="19"/>
      <c r="K11207" s="19"/>
      <c r="N11207" s="7" t="str">
        <f>IF(ISBLANK(C11207),"",SUMIFS($D$4:D11207,$C$4:C11207,C11207))</f>
        <v/>
      </c>
    </row>
    <row r="11208" spans="9:14" x14ac:dyDescent="0.25">
      <c r="I11208" s="42"/>
      <c r="J11208" s="19"/>
      <c r="K11208" s="19"/>
      <c r="N11208" s="7" t="str">
        <f>IF(ISBLANK(C11208),"",SUMIFS($D$4:D11208,$C$4:C11208,C11208))</f>
        <v/>
      </c>
    </row>
    <row r="11209" spans="9:14" x14ac:dyDescent="0.25">
      <c r="I11209" s="42"/>
      <c r="J11209" s="19"/>
      <c r="K11209" s="19"/>
      <c r="N11209" s="7" t="str">
        <f>IF(ISBLANK(C11209),"",SUMIFS($D$4:D11209,$C$4:C11209,C11209))</f>
        <v/>
      </c>
    </row>
    <row r="11210" spans="9:14" x14ac:dyDescent="0.25">
      <c r="I11210" s="42"/>
      <c r="J11210" s="19"/>
      <c r="K11210" s="19"/>
      <c r="N11210" s="7" t="str">
        <f>IF(ISBLANK(C11210),"",SUMIFS($D$4:D11210,$C$4:C11210,C11210))</f>
        <v/>
      </c>
    </row>
    <row r="11211" spans="9:14" x14ac:dyDescent="0.25">
      <c r="I11211" s="42"/>
      <c r="J11211" s="19"/>
      <c r="K11211" s="19"/>
      <c r="N11211" s="7" t="str">
        <f>IF(ISBLANK(C11211),"",SUMIFS($D$4:D11211,$C$4:C11211,C11211))</f>
        <v/>
      </c>
    </row>
    <row r="11212" spans="9:14" x14ac:dyDescent="0.25">
      <c r="I11212" s="42"/>
      <c r="J11212" s="19"/>
      <c r="K11212" s="19"/>
      <c r="N11212" s="7" t="str">
        <f>IF(ISBLANK(C11212),"",SUMIFS($D$4:D11212,$C$4:C11212,C11212))</f>
        <v/>
      </c>
    </row>
    <row r="11213" spans="9:14" x14ac:dyDescent="0.25">
      <c r="I11213" s="42"/>
      <c r="J11213" s="19"/>
      <c r="K11213" s="19"/>
      <c r="N11213" s="7" t="str">
        <f>IF(ISBLANK(C11213),"",SUMIFS($D$4:D11213,$C$4:C11213,C11213))</f>
        <v/>
      </c>
    </row>
    <row r="11214" spans="9:14" x14ac:dyDescent="0.25">
      <c r="I11214" s="42"/>
      <c r="J11214" s="19"/>
      <c r="K11214" s="19"/>
      <c r="N11214" s="7" t="str">
        <f>IF(ISBLANK(C11214),"",SUMIFS($D$4:D11214,$C$4:C11214,C11214))</f>
        <v/>
      </c>
    </row>
    <row r="11215" spans="9:14" x14ac:dyDescent="0.25">
      <c r="I11215" s="42"/>
      <c r="J11215" s="19"/>
      <c r="K11215" s="19"/>
      <c r="N11215" s="7" t="str">
        <f>IF(ISBLANK(C11215),"",SUMIFS($D$4:D11215,$C$4:C11215,C11215))</f>
        <v/>
      </c>
    </row>
    <row r="11216" spans="9:14" x14ac:dyDescent="0.25">
      <c r="I11216" s="42"/>
      <c r="J11216" s="19"/>
      <c r="K11216" s="19"/>
      <c r="N11216" s="7" t="str">
        <f>IF(ISBLANK(C11216),"",SUMIFS($D$4:D11216,$C$4:C11216,C11216))</f>
        <v/>
      </c>
    </row>
    <row r="11217" spans="9:14" x14ac:dyDescent="0.25">
      <c r="I11217" s="42"/>
      <c r="J11217" s="19"/>
      <c r="K11217" s="19"/>
      <c r="N11217" s="7" t="str">
        <f>IF(ISBLANK(C11217),"",SUMIFS($D$4:D11217,$C$4:C11217,C11217))</f>
        <v/>
      </c>
    </row>
    <row r="11218" spans="9:14" x14ac:dyDescent="0.25">
      <c r="I11218" s="42"/>
      <c r="J11218" s="19"/>
      <c r="K11218" s="19"/>
      <c r="N11218" s="7" t="str">
        <f>IF(ISBLANK(C11218),"",SUMIFS($D$4:D11218,$C$4:C11218,C11218))</f>
        <v/>
      </c>
    </row>
    <row r="11219" spans="9:14" x14ac:dyDescent="0.25">
      <c r="I11219" s="42"/>
      <c r="J11219" s="19"/>
      <c r="K11219" s="19"/>
      <c r="N11219" s="7" t="str">
        <f>IF(ISBLANK(C11219),"",SUMIFS($D$4:D11219,$C$4:C11219,C11219))</f>
        <v/>
      </c>
    </row>
    <row r="11220" spans="9:14" x14ac:dyDescent="0.25">
      <c r="I11220" s="42"/>
      <c r="J11220" s="19"/>
      <c r="K11220" s="19"/>
      <c r="N11220" s="7" t="str">
        <f>IF(ISBLANK(C11220),"",SUMIFS($D$4:D11220,$C$4:C11220,C11220))</f>
        <v/>
      </c>
    </row>
    <row r="11221" spans="9:14" x14ac:dyDescent="0.25">
      <c r="I11221" s="42"/>
      <c r="J11221" s="19"/>
      <c r="K11221" s="19"/>
      <c r="N11221" s="7" t="str">
        <f>IF(ISBLANK(C11221),"",SUMIFS($D$4:D11221,$C$4:C11221,C11221))</f>
        <v/>
      </c>
    </row>
    <row r="11222" spans="9:14" x14ac:dyDescent="0.25">
      <c r="I11222" s="42"/>
      <c r="J11222" s="19"/>
      <c r="K11222" s="19"/>
      <c r="N11222" s="7" t="str">
        <f>IF(ISBLANK(C11222),"",SUMIFS($D$4:D11222,$C$4:C11222,C11222))</f>
        <v/>
      </c>
    </row>
    <row r="11223" spans="9:14" x14ac:dyDescent="0.25">
      <c r="I11223" s="42"/>
      <c r="J11223" s="19"/>
      <c r="K11223" s="19"/>
      <c r="N11223" s="7" t="str">
        <f>IF(ISBLANK(C11223),"",SUMIFS($D$4:D11223,$C$4:C11223,C11223))</f>
        <v/>
      </c>
    </row>
    <row r="11224" spans="9:14" x14ac:dyDescent="0.25">
      <c r="I11224" s="42"/>
      <c r="J11224" s="19"/>
      <c r="K11224" s="19"/>
      <c r="N11224" s="7" t="str">
        <f>IF(ISBLANK(C11224),"",SUMIFS($D$4:D11224,$C$4:C11224,C11224))</f>
        <v/>
      </c>
    </row>
    <row r="11225" spans="9:14" x14ac:dyDescent="0.25">
      <c r="I11225" s="42"/>
      <c r="J11225" s="19"/>
      <c r="K11225" s="19"/>
      <c r="N11225" s="7" t="str">
        <f>IF(ISBLANK(C11225),"",SUMIFS($D$4:D11225,$C$4:C11225,C11225))</f>
        <v/>
      </c>
    </row>
    <row r="11226" spans="9:14" x14ac:dyDescent="0.25">
      <c r="I11226" s="42"/>
      <c r="J11226" s="19"/>
      <c r="K11226" s="19"/>
      <c r="N11226" s="7" t="str">
        <f>IF(ISBLANK(C11226),"",SUMIFS($D$4:D11226,$C$4:C11226,C11226))</f>
        <v/>
      </c>
    </row>
    <row r="11227" spans="9:14" x14ac:dyDescent="0.25">
      <c r="I11227" s="42"/>
      <c r="J11227" s="19"/>
      <c r="K11227" s="19"/>
      <c r="N11227" s="7" t="str">
        <f>IF(ISBLANK(C11227),"",SUMIFS($D$4:D11227,$C$4:C11227,C11227))</f>
        <v/>
      </c>
    </row>
    <row r="11228" spans="9:14" x14ac:dyDescent="0.25">
      <c r="I11228" s="42"/>
      <c r="J11228" s="19"/>
      <c r="K11228" s="19"/>
      <c r="N11228" s="7" t="str">
        <f>IF(ISBLANK(C11228),"",SUMIFS($D$4:D11228,$C$4:C11228,C11228))</f>
        <v/>
      </c>
    </row>
    <row r="11229" spans="9:14" x14ac:dyDescent="0.25">
      <c r="I11229" s="42"/>
      <c r="J11229" s="19"/>
      <c r="K11229" s="19"/>
      <c r="N11229" s="7" t="str">
        <f>IF(ISBLANK(C11229),"",SUMIFS($D$4:D11229,$C$4:C11229,C11229))</f>
        <v/>
      </c>
    </row>
    <row r="11230" spans="9:14" x14ac:dyDescent="0.25">
      <c r="I11230" s="42"/>
      <c r="J11230" s="19"/>
      <c r="K11230" s="19"/>
      <c r="N11230" s="7" t="str">
        <f>IF(ISBLANK(C11230),"",SUMIFS($D$4:D11230,$C$4:C11230,C11230))</f>
        <v/>
      </c>
    </row>
    <row r="11231" spans="9:14" x14ac:dyDescent="0.25">
      <c r="I11231" s="42"/>
      <c r="J11231" s="19"/>
      <c r="K11231" s="19"/>
      <c r="N11231" s="7" t="str">
        <f>IF(ISBLANK(C11231),"",SUMIFS($D$4:D11231,$C$4:C11231,C11231))</f>
        <v/>
      </c>
    </row>
    <row r="11232" spans="9:14" x14ac:dyDescent="0.25">
      <c r="I11232" s="42"/>
      <c r="J11232" s="19"/>
      <c r="K11232" s="19"/>
      <c r="N11232" s="7" t="str">
        <f>IF(ISBLANK(C11232),"",SUMIFS($D$4:D11232,$C$4:C11232,C11232))</f>
        <v/>
      </c>
    </row>
    <row r="11233" spans="9:14" x14ac:dyDescent="0.25">
      <c r="I11233" s="42"/>
      <c r="J11233" s="19"/>
      <c r="K11233" s="19"/>
      <c r="N11233" s="7" t="str">
        <f>IF(ISBLANK(C11233),"",SUMIFS($D$4:D11233,$C$4:C11233,C11233))</f>
        <v/>
      </c>
    </row>
    <row r="11234" spans="9:14" x14ac:dyDescent="0.25">
      <c r="I11234" s="42"/>
      <c r="J11234" s="19"/>
      <c r="K11234" s="19"/>
      <c r="N11234" s="7" t="str">
        <f>IF(ISBLANK(C11234),"",SUMIFS($D$4:D11234,$C$4:C11234,C11234))</f>
        <v/>
      </c>
    </row>
    <row r="11235" spans="9:14" x14ac:dyDescent="0.25">
      <c r="I11235" s="42"/>
      <c r="J11235" s="19"/>
      <c r="K11235" s="19"/>
      <c r="N11235" s="7" t="str">
        <f>IF(ISBLANK(C11235),"",SUMIFS($D$4:D11235,$C$4:C11235,C11235))</f>
        <v/>
      </c>
    </row>
    <row r="11236" spans="9:14" x14ac:dyDescent="0.25">
      <c r="I11236" s="42"/>
      <c r="J11236" s="19"/>
      <c r="K11236" s="19"/>
      <c r="N11236" s="7" t="str">
        <f>IF(ISBLANK(C11236),"",SUMIFS($D$4:D11236,$C$4:C11236,C11236))</f>
        <v/>
      </c>
    </row>
    <row r="11237" spans="9:14" x14ac:dyDescent="0.25">
      <c r="I11237" s="42"/>
      <c r="J11237" s="19"/>
      <c r="K11237" s="19"/>
      <c r="N11237" s="7" t="str">
        <f>IF(ISBLANK(C11237),"",SUMIFS($D$4:D11237,$C$4:C11237,C11237))</f>
        <v/>
      </c>
    </row>
    <row r="11238" spans="9:14" x14ac:dyDescent="0.25">
      <c r="I11238" s="42"/>
      <c r="J11238" s="19"/>
      <c r="K11238" s="19"/>
      <c r="N11238" s="7" t="str">
        <f>IF(ISBLANK(C11238),"",SUMIFS($D$4:D11238,$C$4:C11238,C11238))</f>
        <v/>
      </c>
    </row>
    <row r="11239" spans="9:14" x14ac:dyDescent="0.25">
      <c r="I11239" s="42"/>
      <c r="J11239" s="19"/>
      <c r="K11239" s="19"/>
      <c r="N11239" s="7" t="str">
        <f>IF(ISBLANK(C11239),"",SUMIFS($D$4:D11239,$C$4:C11239,C11239))</f>
        <v/>
      </c>
    </row>
    <row r="11240" spans="9:14" x14ac:dyDescent="0.25">
      <c r="I11240" s="42"/>
      <c r="J11240" s="19"/>
      <c r="K11240" s="19"/>
      <c r="N11240" s="7" t="str">
        <f>IF(ISBLANK(C11240),"",SUMIFS($D$4:D11240,$C$4:C11240,C11240))</f>
        <v/>
      </c>
    </row>
    <row r="11241" spans="9:14" x14ac:dyDescent="0.25">
      <c r="I11241" s="42"/>
      <c r="J11241" s="19"/>
      <c r="K11241" s="19"/>
      <c r="N11241" s="7" t="str">
        <f>IF(ISBLANK(C11241),"",SUMIFS($D$4:D11241,$C$4:C11241,C11241))</f>
        <v/>
      </c>
    </row>
    <row r="11242" spans="9:14" x14ac:dyDescent="0.25">
      <c r="I11242" s="42"/>
      <c r="J11242" s="19"/>
      <c r="K11242" s="19"/>
      <c r="N11242" s="7" t="str">
        <f>IF(ISBLANK(C11242),"",SUMIFS($D$4:D11242,$C$4:C11242,C11242))</f>
        <v/>
      </c>
    </row>
    <row r="11243" spans="9:14" x14ac:dyDescent="0.25">
      <c r="I11243" s="42"/>
      <c r="J11243" s="19"/>
      <c r="K11243" s="19"/>
      <c r="N11243" s="7" t="str">
        <f>IF(ISBLANK(C11243),"",SUMIFS($D$4:D11243,$C$4:C11243,C11243))</f>
        <v/>
      </c>
    </row>
    <row r="11244" spans="9:14" x14ac:dyDescent="0.25">
      <c r="I11244" s="42"/>
      <c r="J11244" s="19"/>
      <c r="K11244" s="19"/>
      <c r="N11244" s="7" t="str">
        <f>IF(ISBLANK(C11244),"",SUMIFS($D$4:D11244,$C$4:C11244,C11244))</f>
        <v/>
      </c>
    </row>
    <row r="11245" spans="9:14" x14ac:dyDescent="0.25">
      <c r="I11245" s="42"/>
      <c r="J11245" s="19"/>
      <c r="K11245" s="19"/>
      <c r="N11245" s="7" t="str">
        <f>IF(ISBLANK(C11245),"",SUMIFS($D$4:D11245,$C$4:C11245,C11245))</f>
        <v/>
      </c>
    </row>
    <row r="11246" spans="9:14" x14ac:dyDescent="0.25">
      <c r="I11246" s="42"/>
      <c r="J11246" s="19"/>
      <c r="K11246" s="19"/>
      <c r="N11246" s="7" t="str">
        <f>IF(ISBLANK(C11246),"",SUMIFS($D$4:D11246,$C$4:C11246,C11246))</f>
        <v/>
      </c>
    </row>
    <row r="11247" spans="9:14" x14ac:dyDescent="0.25">
      <c r="I11247" s="42"/>
      <c r="J11247" s="19"/>
      <c r="K11247" s="19"/>
      <c r="N11247" s="7" t="str">
        <f>IF(ISBLANK(C11247),"",SUMIFS($D$4:D11247,$C$4:C11247,C11247))</f>
        <v/>
      </c>
    </row>
    <row r="11248" spans="9:14" x14ac:dyDescent="0.25">
      <c r="I11248" s="42"/>
      <c r="J11248" s="19"/>
      <c r="K11248" s="19"/>
      <c r="N11248" s="7" t="str">
        <f>IF(ISBLANK(C11248),"",SUMIFS($D$4:D11248,$C$4:C11248,C11248))</f>
        <v/>
      </c>
    </row>
    <row r="11249" spans="9:14" x14ac:dyDescent="0.25">
      <c r="I11249" s="42"/>
      <c r="J11249" s="19"/>
      <c r="K11249" s="19"/>
      <c r="N11249" s="7" t="str">
        <f>IF(ISBLANK(C11249),"",SUMIFS($D$4:D11249,$C$4:C11249,C11249))</f>
        <v/>
      </c>
    </row>
    <row r="11250" spans="9:14" x14ac:dyDescent="0.25">
      <c r="I11250" s="42"/>
      <c r="J11250" s="19"/>
      <c r="K11250" s="19"/>
      <c r="N11250" s="7" t="str">
        <f>IF(ISBLANK(C11250),"",SUMIFS($D$4:D11250,$C$4:C11250,C11250))</f>
        <v/>
      </c>
    </row>
    <row r="11251" spans="9:14" x14ac:dyDescent="0.25">
      <c r="I11251" s="42"/>
      <c r="J11251" s="19"/>
      <c r="K11251" s="19"/>
      <c r="N11251" s="7" t="str">
        <f>IF(ISBLANK(C11251),"",SUMIFS($D$4:D11251,$C$4:C11251,C11251))</f>
        <v/>
      </c>
    </row>
    <row r="11252" spans="9:14" x14ac:dyDescent="0.25">
      <c r="I11252" s="42"/>
      <c r="J11252" s="19"/>
      <c r="K11252" s="19"/>
      <c r="N11252" s="7" t="str">
        <f>IF(ISBLANK(C11252),"",SUMIFS($D$4:D11252,$C$4:C11252,C11252))</f>
        <v/>
      </c>
    </row>
    <row r="11253" spans="9:14" x14ac:dyDescent="0.25">
      <c r="I11253" s="42"/>
      <c r="J11253" s="19"/>
      <c r="K11253" s="19"/>
      <c r="N11253" s="7" t="str">
        <f>IF(ISBLANK(C11253),"",SUMIFS($D$4:D11253,$C$4:C11253,C11253))</f>
        <v/>
      </c>
    </row>
    <row r="11254" spans="9:14" x14ac:dyDescent="0.25">
      <c r="I11254" s="42"/>
      <c r="J11254" s="19"/>
      <c r="K11254" s="19"/>
      <c r="N11254" s="7" t="str">
        <f>IF(ISBLANK(C11254),"",SUMIFS($D$4:D11254,$C$4:C11254,C11254))</f>
        <v/>
      </c>
    </row>
    <row r="11255" spans="9:14" x14ac:dyDescent="0.25">
      <c r="I11255" s="42"/>
      <c r="J11255" s="19"/>
      <c r="K11255" s="19"/>
      <c r="N11255" s="7" t="str">
        <f>IF(ISBLANK(C11255),"",SUMIFS($D$4:D11255,$C$4:C11255,C11255))</f>
        <v/>
      </c>
    </row>
    <row r="11256" spans="9:14" x14ac:dyDescent="0.25">
      <c r="I11256" s="42"/>
      <c r="J11256" s="19"/>
      <c r="K11256" s="19"/>
      <c r="N11256" s="7" t="str">
        <f>IF(ISBLANK(C11256),"",SUMIFS($D$4:D11256,$C$4:C11256,C11256))</f>
        <v/>
      </c>
    </row>
    <row r="11257" spans="9:14" x14ac:dyDescent="0.25">
      <c r="I11257" s="42"/>
      <c r="J11257" s="19"/>
      <c r="K11257" s="19"/>
      <c r="N11257" s="7" t="str">
        <f>IF(ISBLANK(C11257),"",SUMIFS($D$4:D11257,$C$4:C11257,C11257))</f>
        <v/>
      </c>
    </row>
    <row r="11258" spans="9:14" x14ac:dyDescent="0.25">
      <c r="I11258" s="42"/>
      <c r="J11258" s="19"/>
      <c r="K11258" s="19"/>
      <c r="N11258" s="7" t="str">
        <f>IF(ISBLANK(C11258),"",SUMIFS($D$4:D11258,$C$4:C11258,C11258))</f>
        <v/>
      </c>
    </row>
    <row r="11259" spans="9:14" x14ac:dyDescent="0.25">
      <c r="I11259" s="42"/>
      <c r="J11259" s="19"/>
      <c r="K11259" s="19"/>
      <c r="N11259" s="7" t="str">
        <f>IF(ISBLANK(C11259),"",SUMIFS($D$4:D11259,$C$4:C11259,C11259))</f>
        <v/>
      </c>
    </row>
    <row r="11260" spans="9:14" x14ac:dyDescent="0.25">
      <c r="I11260" s="42"/>
      <c r="J11260" s="19"/>
      <c r="K11260" s="19"/>
      <c r="N11260" s="7" t="str">
        <f>IF(ISBLANK(C11260),"",SUMIFS($D$4:D11260,$C$4:C11260,C11260))</f>
        <v/>
      </c>
    </row>
    <row r="11261" spans="9:14" x14ac:dyDescent="0.25">
      <c r="I11261" s="42"/>
      <c r="J11261" s="19"/>
      <c r="K11261" s="19"/>
      <c r="N11261" s="7" t="str">
        <f>IF(ISBLANK(C11261),"",SUMIFS($D$4:D11261,$C$4:C11261,C11261))</f>
        <v/>
      </c>
    </row>
    <row r="11262" spans="9:14" x14ac:dyDescent="0.25">
      <c r="I11262" s="42"/>
      <c r="J11262" s="19"/>
      <c r="K11262" s="19"/>
      <c r="N11262" s="7" t="str">
        <f>IF(ISBLANK(C11262),"",SUMIFS($D$4:D11262,$C$4:C11262,C11262))</f>
        <v/>
      </c>
    </row>
    <row r="11263" spans="9:14" x14ac:dyDescent="0.25">
      <c r="I11263" s="42"/>
      <c r="J11263" s="19"/>
      <c r="K11263" s="19"/>
      <c r="N11263" s="7" t="str">
        <f>IF(ISBLANK(C11263),"",SUMIFS($D$4:D11263,$C$4:C11263,C11263))</f>
        <v/>
      </c>
    </row>
    <row r="11264" spans="9:14" x14ac:dyDescent="0.25">
      <c r="I11264" s="42"/>
      <c r="J11264" s="19"/>
      <c r="K11264" s="19"/>
      <c r="N11264" s="7" t="str">
        <f>IF(ISBLANK(C11264),"",SUMIFS($D$4:D11264,$C$4:C11264,C11264))</f>
        <v/>
      </c>
    </row>
    <row r="11265" spans="9:14" x14ac:dyDescent="0.25">
      <c r="I11265" s="42"/>
      <c r="J11265" s="19"/>
      <c r="K11265" s="19"/>
      <c r="N11265" s="7" t="str">
        <f>IF(ISBLANK(C11265),"",SUMIFS($D$4:D11265,$C$4:C11265,C11265))</f>
        <v/>
      </c>
    </row>
    <row r="11266" spans="9:14" x14ac:dyDescent="0.25">
      <c r="I11266" s="42"/>
      <c r="J11266" s="19"/>
      <c r="K11266" s="19"/>
      <c r="N11266" s="7" t="str">
        <f>IF(ISBLANK(C11266),"",SUMIFS($D$4:D11266,$C$4:C11266,C11266))</f>
        <v/>
      </c>
    </row>
    <row r="11267" spans="9:14" x14ac:dyDescent="0.25">
      <c r="I11267" s="42"/>
      <c r="J11267" s="19"/>
      <c r="K11267" s="19"/>
      <c r="N11267" s="7" t="str">
        <f>IF(ISBLANK(C11267),"",SUMIFS($D$4:D11267,$C$4:C11267,C11267))</f>
        <v/>
      </c>
    </row>
    <row r="11268" spans="9:14" x14ac:dyDescent="0.25">
      <c r="I11268" s="42"/>
      <c r="J11268" s="19"/>
      <c r="K11268" s="19"/>
      <c r="N11268" s="7" t="str">
        <f>IF(ISBLANK(C11268),"",SUMIFS($D$4:D11268,$C$4:C11268,C11268))</f>
        <v/>
      </c>
    </row>
    <row r="11269" spans="9:14" x14ac:dyDescent="0.25">
      <c r="I11269" s="42"/>
      <c r="J11269" s="19"/>
      <c r="K11269" s="19"/>
      <c r="N11269" s="7" t="str">
        <f>IF(ISBLANK(C11269),"",SUMIFS($D$4:D11269,$C$4:C11269,C11269))</f>
        <v/>
      </c>
    </row>
    <row r="11270" spans="9:14" x14ac:dyDescent="0.25">
      <c r="I11270" s="42"/>
      <c r="J11270" s="19"/>
      <c r="K11270" s="19"/>
      <c r="N11270" s="7" t="str">
        <f>IF(ISBLANK(C11270),"",SUMIFS($D$4:D11270,$C$4:C11270,C11270))</f>
        <v/>
      </c>
    </row>
    <row r="11271" spans="9:14" x14ac:dyDescent="0.25">
      <c r="I11271" s="42"/>
      <c r="J11271" s="19"/>
      <c r="K11271" s="19"/>
      <c r="N11271" s="7" t="str">
        <f>IF(ISBLANK(C11271),"",SUMIFS($D$4:D11271,$C$4:C11271,C11271))</f>
        <v/>
      </c>
    </row>
    <row r="11272" spans="9:14" x14ac:dyDescent="0.25">
      <c r="I11272" s="42"/>
      <c r="J11272" s="19"/>
      <c r="K11272" s="19"/>
      <c r="N11272" s="7" t="str">
        <f>IF(ISBLANK(C11272),"",SUMIFS($D$4:D11272,$C$4:C11272,C11272))</f>
        <v/>
      </c>
    </row>
    <row r="11273" spans="9:14" x14ac:dyDescent="0.25">
      <c r="I11273" s="42"/>
      <c r="J11273" s="19"/>
      <c r="K11273" s="19"/>
      <c r="N11273" s="7" t="str">
        <f>IF(ISBLANK(C11273),"",SUMIFS($D$4:D11273,$C$4:C11273,C11273))</f>
        <v/>
      </c>
    </row>
    <row r="11274" spans="9:14" x14ac:dyDescent="0.25">
      <c r="I11274" s="42"/>
      <c r="J11274" s="19"/>
      <c r="K11274" s="19"/>
      <c r="N11274" s="7" t="str">
        <f>IF(ISBLANK(C11274),"",SUMIFS($D$4:D11274,$C$4:C11274,C11274))</f>
        <v/>
      </c>
    </row>
    <row r="11275" spans="9:14" x14ac:dyDescent="0.25">
      <c r="I11275" s="42"/>
      <c r="J11275" s="19"/>
      <c r="K11275" s="19"/>
      <c r="N11275" s="7" t="str">
        <f>IF(ISBLANK(C11275),"",SUMIFS($D$4:D11275,$C$4:C11275,C11275))</f>
        <v/>
      </c>
    </row>
    <row r="11276" spans="9:14" x14ac:dyDescent="0.25">
      <c r="I11276" s="42"/>
      <c r="J11276" s="19"/>
      <c r="K11276" s="19"/>
      <c r="N11276" s="7" t="str">
        <f>IF(ISBLANK(C11276),"",SUMIFS($D$4:D11276,$C$4:C11276,C11276))</f>
        <v/>
      </c>
    </row>
    <row r="11277" spans="9:14" x14ac:dyDescent="0.25">
      <c r="I11277" s="42"/>
      <c r="J11277" s="19"/>
      <c r="K11277" s="19"/>
      <c r="N11277" s="7" t="str">
        <f>IF(ISBLANK(C11277),"",SUMIFS($D$4:D11277,$C$4:C11277,C11277))</f>
        <v/>
      </c>
    </row>
    <row r="11278" spans="9:14" x14ac:dyDescent="0.25">
      <c r="I11278" s="42"/>
      <c r="J11278" s="19"/>
      <c r="K11278" s="19"/>
      <c r="N11278" s="7" t="str">
        <f>IF(ISBLANK(C11278),"",SUMIFS($D$4:D11278,$C$4:C11278,C11278))</f>
        <v/>
      </c>
    </row>
    <row r="11279" spans="9:14" x14ac:dyDescent="0.25">
      <c r="I11279" s="42"/>
      <c r="J11279" s="19"/>
      <c r="K11279" s="19"/>
      <c r="N11279" s="7" t="str">
        <f>IF(ISBLANK(C11279),"",SUMIFS($D$4:D11279,$C$4:C11279,C11279))</f>
        <v/>
      </c>
    </row>
    <row r="11280" spans="9:14" x14ac:dyDescent="0.25">
      <c r="I11280" s="42"/>
      <c r="J11280" s="19"/>
      <c r="K11280" s="19"/>
      <c r="N11280" s="7" t="str">
        <f>IF(ISBLANK(C11280),"",SUMIFS($D$4:D11280,$C$4:C11280,C11280))</f>
        <v/>
      </c>
    </row>
    <row r="11281" spans="9:14" x14ac:dyDescent="0.25">
      <c r="I11281" s="42"/>
      <c r="J11281" s="19"/>
      <c r="K11281" s="19"/>
      <c r="N11281" s="7" t="str">
        <f>IF(ISBLANK(C11281),"",SUMIFS($D$4:D11281,$C$4:C11281,C11281))</f>
        <v/>
      </c>
    </row>
    <row r="11282" spans="9:14" x14ac:dyDescent="0.25">
      <c r="I11282" s="42"/>
      <c r="J11282" s="19"/>
      <c r="K11282" s="19"/>
      <c r="N11282" s="7" t="str">
        <f>IF(ISBLANK(C11282),"",SUMIFS($D$4:D11282,$C$4:C11282,C11282))</f>
        <v/>
      </c>
    </row>
    <row r="11283" spans="9:14" x14ac:dyDescent="0.25">
      <c r="I11283" s="42"/>
      <c r="J11283" s="19"/>
      <c r="K11283" s="19"/>
      <c r="N11283" s="7" t="str">
        <f>IF(ISBLANK(C11283),"",SUMIFS($D$4:D11283,$C$4:C11283,C11283))</f>
        <v/>
      </c>
    </row>
    <row r="11284" spans="9:14" x14ac:dyDescent="0.25">
      <c r="I11284" s="42"/>
      <c r="J11284" s="19"/>
      <c r="K11284" s="19"/>
      <c r="N11284" s="7" t="str">
        <f>IF(ISBLANK(C11284),"",SUMIFS($D$4:D11284,$C$4:C11284,C11284))</f>
        <v/>
      </c>
    </row>
    <row r="11285" spans="9:14" x14ac:dyDescent="0.25">
      <c r="I11285" s="42"/>
      <c r="J11285" s="19"/>
      <c r="K11285" s="19"/>
      <c r="N11285" s="7" t="str">
        <f>IF(ISBLANK(C11285),"",SUMIFS($D$4:D11285,$C$4:C11285,C11285))</f>
        <v/>
      </c>
    </row>
    <row r="11286" spans="9:14" x14ac:dyDescent="0.25">
      <c r="I11286" s="42"/>
      <c r="J11286" s="19"/>
      <c r="K11286" s="19"/>
      <c r="N11286" s="7" t="str">
        <f>IF(ISBLANK(C11286),"",SUMIFS($D$4:D11286,$C$4:C11286,C11286))</f>
        <v/>
      </c>
    </row>
    <row r="11287" spans="9:14" x14ac:dyDescent="0.25">
      <c r="I11287" s="42"/>
      <c r="J11287" s="19"/>
      <c r="K11287" s="19"/>
      <c r="N11287" s="7" t="str">
        <f>IF(ISBLANK(C11287),"",SUMIFS($D$4:D11287,$C$4:C11287,C11287))</f>
        <v/>
      </c>
    </row>
    <row r="11288" spans="9:14" x14ac:dyDescent="0.25">
      <c r="I11288" s="42"/>
      <c r="J11288" s="19"/>
      <c r="K11288" s="19"/>
      <c r="N11288" s="7" t="str">
        <f>IF(ISBLANK(C11288),"",SUMIFS($D$4:D11288,$C$4:C11288,C11288))</f>
        <v/>
      </c>
    </row>
    <row r="11289" spans="9:14" x14ac:dyDescent="0.25">
      <c r="I11289" s="42"/>
      <c r="J11289" s="19"/>
      <c r="K11289" s="19"/>
      <c r="N11289" s="7" t="str">
        <f>IF(ISBLANK(C11289),"",SUMIFS($D$4:D11289,$C$4:C11289,C11289))</f>
        <v/>
      </c>
    </row>
    <row r="11290" spans="9:14" x14ac:dyDescent="0.25">
      <c r="I11290" s="42"/>
      <c r="J11290" s="19"/>
      <c r="K11290" s="19"/>
      <c r="N11290" s="7" t="str">
        <f>IF(ISBLANK(C11290),"",SUMIFS($D$4:D11290,$C$4:C11290,C11290))</f>
        <v/>
      </c>
    </row>
    <row r="11291" spans="9:14" x14ac:dyDescent="0.25">
      <c r="I11291" s="42"/>
      <c r="J11291" s="19"/>
      <c r="K11291" s="19"/>
      <c r="N11291" s="7" t="str">
        <f>IF(ISBLANK(C11291),"",SUMIFS($D$4:D11291,$C$4:C11291,C11291))</f>
        <v/>
      </c>
    </row>
    <row r="11292" spans="9:14" x14ac:dyDescent="0.25">
      <c r="I11292" s="42"/>
      <c r="J11292" s="19"/>
      <c r="K11292" s="19"/>
      <c r="N11292" s="7" t="str">
        <f>IF(ISBLANK(C11292),"",SUMIFS($D$4:D11292,$C$4:C11292,C11292))</f>
        <v/>
      </c>
    </row>
    <row r="11293" spans="9:14" x14ac:dyDescent="0.25">
      <c r="I11293" s="42"/>
      <c r="J11293" s="19"/>
      <c r="K11293" s="19"/>
      <c r="N11293" s="7" t="str">
        <f>IF(ISBLANK(C11293),"",SUMIFS($D$4:D11293,$C$4:C11293,C11293))</f>
        <v/>
      </c>
    </row>
    <row r="11294" spans="9:14" x14ac:dyDescent="0.25">
      <c r="I11294" s="42"/>
      <c r="J11294" s="19"/>
      <c r="K11294" s="19"/>
      <c r="N11294" s="7" t="str">
        <f>IF(ISBLANK(C11294),"",SUMIFS($D$4:D11294,$C$4:C11294,C11294))</f>
        <v/>
      </c>
    </row>
    <row r="11295" spans="9:14" x14ac:dyDescent="0.25">
      <c r="I11295" s="42"/>
      <c r="J11295" s="19"/>
      <c r="K11295" s="19"/>
      <c r="N11295" s="7" t="str">
        <f>IF(ISBLANK(C11295),"",SUMIFS($D$4:D11295,$C$4:C11295,C11295))</f>
        <v/>
      </c>
    </row>
    <row r="11296" spans="9:14" x14ac:dyDescent="0.25">
      <c r="I11296" s="42"/>
      <c r="J11296" s="19"/>
      <c r="K11296" s="19"/>
      <c r="N11296" s="7" t="str">
        <f>IF(ISBLANK(C11296),"",SUMIFS($D$4:D11296,$C$4:C11296,C11296))</f>
        <v/>
      </c>
    </row>
    <row r="11297" spans="9:14" x14ac:dyDescent="0.25">
      <c r="I11297" s="42"/>
      <c r="J11297" s="19"/>
      <c r="K11297" s="19"/>
      <c r="N11297" s="7" t="str">
        <f>IF(ISBLANK(C11297),"",SUMIFS($D$4:D11297,$C$4:C11297,C11297))</f>
        <v/>
      </c>
    </row>
    <row r="11298" spans="9:14" x14ac:dyDescent="0.25">
      <c r="I11298" s="42"/>
      <c r="J11298" s="19"/>
      <c r="K11298" s="19"/>
      <c r="N11298" s="7" t="str">
        <f>IF(ISBLANK(C11298),"",SUMIFS($D$4:D11298,$C$4:C11298,C11298))</f>
        <v/>
      </c>
    </row>
    <row r="11299" spans="9:14" x14ac:dyDescent="0.25">
      <c r="I11299" s="42"/>
      <c r="J11299" s="19"/>
      <c r="K11299" s="19"/>
      <c r="N11299" s="7" t="str">
        <f>IF(ISBLANK(C11299),"",SUMIFS($D$4:D11299,$C$4:C11299,C11299))</f>
        <v/>
      </c>
    </row>
    <row r="11300" spans="9:14" x14ac:dyDescent="0.25">
      <c r="I11300" s="42"/>
      <c r="J11300" s="19"/>
      <c r="K11300" s="19"/>
      <c r="N11300" s="7" t="str">
        <f>IF(ISBLANK(C11300),"",SUMIFS($D$4:D11300,$C$4:C11300,C11300))</f>
        <v/>
      </c>
    </row>
    <row r="11301" spans="9:14" x14ac:dyDescent="0.25">
      <c r="I11301" s="42"/>
      <c r="J11301" s="19"/>
      <c r="K11301" s="19"/>
      <c r="N11301" s="7" t="str">
        <f>IF(ISBLANK(C11301),"",SUMIFS($D$4:D11301,$C$4:C11301,C11301))</f>
        <v/>
      </c>
    </row>
    <row r="11302" spans="9:14" x14ac:dyDescent="0.25">
      <c r="I11302" s="42"/>
      <c r="J11302" s="19"/>
      <c r="K11302" s="19"/>
      <c r="N11302" s="7" t="str">
        <f>IF(ISBLANK(C11302),"",SUMIFS($D$4:D11302,$C$4:C11302,C11302))</f>
        <v/>
      </c>
    </row>
    <row r="11303" spans="9:14" x14ac:dyDescent="0.25">
      <c r="I11303" s="42"/>
      <c r="J11303" s="19"/>
      <c r="K11303" s="19"/>
      <c r="N11303" s="7" t="str">
        <f>IF(ISBLANK(C11303),"",SUMIFS($D$4:D11303,$C$4:C11303,C11303))</f>
        <v/>
      </c>
    </row>
    <row r="11304" spans="9:14" x14ac:dyDescent="0.25">
      <c r="I11304" s="42"/>
      <c r="J11304" s="19"/>
      <c r="K11304" s="19"/>
      <c r="N11304" s="7" t="str">
        <f>IF(ISBLANK(C11304),"",SUMIFS($D$4:D11304,$C$4:C11304,C11304))</f>
        <v/>
      </c>
    </row>
    <row r="11305" spans="9:14" x14ac:dyDescent="0.25">
      <c r="I11305" s="42"/>
      <c r="J11305" s="19"/>
      <c r="K11305" s="19"/>
      <c r="N11305" s="7" t="str">
        <f>IF(ISBLANK(C11305),"",SUMIFS($D$4:D11305,$C$4:C11305,C11305))</f>
        <v/>
      </c>
    </row>
    <row r="11306" spans="9:14" x14ac:dyDescent="0.25">
      <c r="I11306" s="42"/>
      <c r="J11306" s="19"/>
      <c r="K11306" s="19"/>
      <c r="N11306" s="7" t="str">
        <f>IF(ISBLANK(C11306),"",SUMIFS($D$4:D11306,$C$4:C11306,C11306))</f>
        <v/>
      </c>
    </row>
    <row r="11307" spans="9:14" x14ac:dyDescent="0.25">
      <c r="I11307" s="42"/>
      <c r="J11307" s="19"/>
      <c r="K11307" s="19"/>
      <c r="N11307" s="7" t="str">
        <f>IF(ISBLANK(C11307),"",SUMIFS($D$4:D11307,$C$4:C11307,C11307))</f>
        <v/>
      </c>
    </row>
    <row r="11308" spans="9:14" x14ac:dyDescent="0.25">
      <c r="I11308" s="42"/>
      <c r="J11308" s="19"/>
      <c r="K11308" s="19"/>
      <c r="N11308" s="7" t="str">
        <f>IF(ISBLANK(C11308),"",SUMIFS($D$4:D11308,$C$4:C11308,C11308))</f>
        <v/>
      </c>
    </row>
    <row r="11309" spans="9:14" x14ac:dyDescent="0.25">
      <c r="I11309" s="42"/>
      <c r="J11309" s="19"/>
      <c r="K11309" s="19"/>
      <c r="N11309" s="7" t="str">
        <f>IF(ISBLANK(C11309),"",SUMIFS($D$4:D11309,$C$4:C11309,C11309))</f>
        <v/>
      </c>
    </row>
    <row r="11310" spans="9:14" x14ac:dyDescent="0.25">
      <c r="I11310" s="42"/>
      <c r="J11310" s="19"/>
      <c r="K11310" s="19"/>
      <c r="N11310" s="7" t="str">
        <f>IF(ISBLANK(C11310),"",SUMIFS($D$4:D11310,$C$4:C11310,C11310))</f>
        <v/>
      </c>
    </row>
    <row r="11311" spans="9:14" x14ac:dyDescent="0.25">
      <c r="I11311" s="42"/>
      <c r="J11311" s="19"/>
      <c r="K11311" s="19"/>
      <c r="N11311" s="7" t="str">
        <f>IF(ISBLANK(C11311),"",SUMIFS($D$4:D11311,$C$4:C11311,C11311))</f>
        <v/>
      </c>
    </row>
    <row r="11312" spans="9:14" x14ac:dyDescent="0.25">
      <c r="I11312" s="42"/>
      <c r="J11312" s="19"/>
      <c r="K11312" s="19"/>
      <c r="N11312" s="7" t="str">
        <f>IF(ISBLANK(C11312),"",SUMIFS($D$4:D11312,$C$4:C11312,C11312))</f>
        <v/>
      </c>
    </row>
    <row r="11313" spans="9:14" x14ac:dyDescent="0.25">
      <c r="I11313" s="42"/>
      <c r="J11313" s="19"/>
      <c r="K11313" s="19"/>
      <c r="N11313" s="7" t="str">
        <f>IF(ISBLANK(C11313),"",SUMIFS($D$4:D11313,$C$4:C11313,C11313))</f>
        <v/>
      </c>
    </row>
    <row r="11314" spans="9:14" x14ac:dyDescent="0.25">
      <c r="I11314" s="42"/>
      <c r="J11314" s="19"/>
      <c r="K11314" s="19"/>
      <c r="N11314" s="7" t="str">
        <f>IF(ISBLANK(C11314),"",SUMIFS($D$4:D11314,$C$4:C11314,C11314))</f>
        <v/>
      </c>
    </row>
    <row r="11315" spans="9:14" x14ac:dyDescent="0.25">
      <c r="I11315" s="42"/>
      <c r="J11315" s="19"/>
      <c r="K11315" s="19"/>
      <c r="N11315" s="7" t="str">
        <f>IF(ISBLANK(C11315),"",SUMIFS($D$4:D11315,$C$4:C11315,C11315))</f>
        <v/>
      </c>
    </row>
    <row r="11316" spans="9:14" x14ac:dyDescent="0.25">
      <c r="I11316" s="42"/>
      <c r="J11316" s="19"/>
      <c r="K11316" s="19"/>
      <c r="N11316" s="7" t="str">
        <f>IF(ISBLANK(C11316),"",SUMIFS($D$4:D11316,$C$4:C11316,C11316))</f>
        <v/>
      </c>
    </row>
    <row r="11317" spans="9:14" x14ac:dyDescent="0.25">
      <c r="I11317" s="42"/>
      <c r="J11317" s="19"/>
      <c r="K11317" s="19"/>
      <c r="N11317" s="7" t="str">
        <f>IF(ISBLANK(C11317),"",SUMIFS($D$4:D11317,$C$4:C11317,C11317))</f>
        <v/>
      </c>
    </row>
    <row r="11318" spans="9:14" x14ac:dyDescent="0.25">
      <c r="I11318" s="42"/>
      <c r="J11318" s="19"/>
      <c r="K11318" s="19"/>
      <c r="N11318" s="7" t="str">
        <f>IF(ISBLANK(C11318),"",SUMIFS($D$4:D11318,$C$4:C11318,C11318))</f>
        <v/>
      </c>
    </row>
    <row r="11319" spans="9:14" x14ac:dyDescent="0.25">
      <c r="I11319" s="42"/>
      <c r="J11319" s="19"/>
      <c r="K11319" s="19"/>
      <c r="N11319" s="7" t="str">
        <f>IF(ISBLANK(C11319),"",SUMIFS($D$4:D11319,$C$4:C11319,C11319))</f>
        <v/>
      </c>
    </row>
    <row r="11320" spans="9:14" x14ac:dyDescent="0.25">
      <c r="I11320" s="42"/>
      <c r="J11320" s="19"/>
      <c r="K11320" s="19"/>
      <c r="N11320" s="7" t="str">
        <f>IF(ISBLANK(C11320),"",SUMIFS($D$4:D11320,$C$4:C11320,C11320))</f>
        <v/>
      </c>
    </row>
    <row r="11321" spans="9:14" x14ac:dyDescent="0.25">
      <c r="I11321" s="42"/>
      <c r="J11321" s="19"/>
      <c r="K11321" s="19"/>
      <c r="N11321" s="7" t="str">
        <f>IF(ISBLANK(C11321),"",SUMIFS($D$4:D11321,$C$4:C11321,C11321))</f>
        <v/>
      </c>
    </row>
    <row r="11322" spans="9:14" x14ac:dyDescent="0.25">
      <c r="I11322" s="42"/>
      <c r="J11322" s="19"/>
      <c r="K11322" s="19"/>
      <c r="N11322" s="7" t="str">
        <f>IF(ISBLANK(C11322),"",SUMIFS($D$4:D11322,$C$4:C11322,C11322))</f>
        <v/>
      </c>
    </row>
    <row r="11323" spans="9:14" x14ac:dyDescent="0.25">
      <c r="I11323" s="42"/>
      <c r="J11323" s="19"/>
      <c r="K11323" s="19"/>
      <c r="N11323" s="7" t="str">
        <f>IF(ISBLANK(C11323),"",SUMIFS($D$4:D11323,$C$4:C11323,C11323))</f>
        <v/>
      </c>
    </row>
    <row r="11324" spans="9:14" x14ac:dyDescent="0.25">
      <c r="I11324" s="42"/>
      <c r="J11324" s="19"/>
      <c r="K11324" s="19"/>
      <c r="N11324" s="7" t="str">
        <f>IF(ISBLANK(C11324),"",SUMIFS($D$4:D11324,$C$4:C11324,C11324))</f>
        <v/>
      </c>
    </row>
    <row r="11325" spans="9:14" x14ac:dyDescent="0.25">
      <c r="I11325" s="42"/>
      <c r="J11325" s="19"/>
      <c r="K11325" s="19"/>
      <c r="N11325" s="7" t="str">
        <f>IF(ISBLANK(C11325),"",SUMIFS($D$4:D11325,$C$4:C11325,C11325))</f>
        <v/>
      </c>
    </row>
    <row r="11326" spans="9:14" x14ac:dyDescent="0.25">
      <c r="I11326" s="42"/>
      <c r="J11326" s="19"/>
      <c r="K11326" s="19"/>
      <c r="N11326" s="7" t="str">
        <f>IF(ISBLANK(C11326),"",SUMIFS($D$4:D11326,$C$4:C11326,C11326))</f>
        <v/>
      </c>
    </row>
    <row r="11327" spans="9:14" x14ac:dyDescent="0.25">
      <c r="I11327" s="42"/>
      <c r="J11327" s="19"/>
      <c r="K11327" s="19"/>
      <c r="N11327" s="7" t="str">
        <f>IF(ISBLANK(C11327),"",SUMIFS($D$4:D11327,$C$4:C11327,C11327))</f>
        <v/>
      </c>
    </row>
    <row r="11328" spans="9:14" x14ac:dyDescent="0.25">
      <c r="I11328" s="42"/>
      <c r="J11328" s="19"/>
      <c r="K11328" s="19"/>
      <c r="N11328" s="7" t="str">
        <f>IF(ISBLANK(C11328),"",SUMIFS($D$4:D11328,$C$4:C11328,C11328))</f>
        <v/>
      </c>
    </row>
    <row r="11329" spans="9:14" x14ac:dyDescent="0.25">
      <c r="I11329" s="42"/>
      <c r="J11329" s="19"/>
      <c r="K11329" s="19"/>
      <c r="N11329" s="7" t="str">
        <f>IF(ISBLANK(C11329),"",SUMIFS($D$4:D11329,$C$4:C11329,C11329))</f>
        <v/>
      </c>
    </row>
    <row r="11330" spans="9:14" x14ac:dyDescent="0.25">
      <c r="I11330" s="42"/>
      <c r="J11330" s="19"/>
      <c r="K11330" s="19"/>
      <c r="N11330" s="7" t="str">
        <f>IF(ISBLANK(C11330),"",SUMIFS($D$4:D11330,$C$4:C11330,C11330))</f>
        <v/>
      </c>
    </row>
    <row r="11331" spans="9:14" x14ac:dyDescent="0.25">
      <c r="I11331" s="42"/>
      <c r="J11331" s="19"/>
      <c r="K11331" s="19"/>
      <c r="N11331" s="7" t="str">
        <f>IF(ISBLANK(C11331),"",SUMIFS($D$4:D11331,$C$4:C11331,C11331))</f>
        <v/>
      </c>
    </row>
    <row r="11332" spans="9:14" x14ac:dyDescent="0.25">
      <c r="I11332" s="42"/>
      <c r="J11332" s="19"/>
      <c r="K11332" s="19"/>
      <c r="N11332" s="7" t="str">
        <f>IF(ISBLANK(C11332),"",SUMIFS($D$4:D11332,$C$4:C11332,C11332))</f>
        <v/>
      </c>
    </row>
    <row r="11333" spans="9:14" x14ac:dyDescent="0.25">
      <c r="I11333" s="42"/>
      <c r="J11333" s="19"/>
      <c r="K11333" s="19"/>
      <c r="N11333" s="7" t="str">
        <f>IF(ISBLANK(C11333),"",SUMIFS($D$4:D11333,$C$4:C11333,C11333))</f>
        <v/>
      </c>
    </row>
    <row r="11334" spans="9:14" x14ac:dyDescent="0.25">
      <c r="I11334" s="42"/>
      <c r="J11334" s="19"/>
      <c r="K11334" s="19"/>
      <c r="N11334" s="7" t="str">
        <f>IF(ISBLANK(C11334),"",SUMIFS($D$4:D11334,$C$4:C11334,C11334))</f>
        <v/>
      </c>
    </row>
    <row r="11335" spans="9:14" x14ac:dyDescent="0.25">
      <c r="I11335" s="42"/>
      <c r="J11335" s="19"/>
      <c r="K11335" s="19"/>
      <c r="N11335" s="7" t="str">
        <f>IF(ISBLANK(C11335),"",SUMIFS($D$4:D11335,$C$4:C11335,C11335))</f>
        <v/>
      </c>
    </row>
    <row r="11336" spans="9:14" x14ac:dyDescent="0.25">
      <c r="I11336" s="42"/>
      <c r="J11336" s="19"/>
      <c r="K11336" s="19"/>
      <c r="N11336" s="7" t="str">
        <f>IF(ISBLANK(C11336),"",SUMIFS($D$4:D11336,$C$4:C11336,C11336))</f>
        <v/>
      </c>
    </row>
    <row r="11337" spans="9:14" x14ac:dyDescent="0.25">
      <c r="I11337" s="42"/>
      <c r="J11337" s="19"/>
      <c r="K11337" s="19"/>
      <c r="N11337" s="7" t="str">
        <f>IF(ISBLANK(C11337),"",SUMIFS($D$4:D11337,$C$4:C11337,C11337))</f>
        <v/>
      </c>
    </row>
    <row r="11338" spans="9:14" x14ac:dyDescent="0.25">
      <c r="I11338" s="42"/>
      <c r="J11338" s="19"/>
      <c r="K11338" s="19"/>
      <c r="N11338" s="7" t="str">
        <f>IF(ISBLANK(C11338),"",SUMIFS($D$4:D11338,$C$4:C11338,C11338))</f>
        <v/>
      </c>
    </row>
    <row r="11339" spans="9:14" x14ac:dyDescent="0.25">
      <c r="I11339" s="42"/>
      <c r="J11339" s="19"/>
      <c r="K11339" s="19"/>
      <c r="N11339" s="7" t="str">
        <f>IF(ISBLANK(C11339),"",SUMIFS($D$4:D11339,$C$4:C11339,C11339))</f>
        <v/>
      </c>
    </row>
    <row r="11340" spans="9:14" x14ac:dyDescent="0.25">
      <c r="I11340" s="42"/>
      <c r="J11340" s="19"/>
      <c r="K11340" s="19"/>
      <c r="N11340" s="7" t="str">
        <f>IF(ISBLANK(C11340),"",SUMIFS($D$4:D11340,$C$4:C11340,C11340))</f>
        <v/>
      </c>
    </row>
    <row r="11341" spans="9:14" x14ac:dyDescent="0.25">
      <c r="I11341" s="42"/>
      <c r="J11341" s="19"/>
      <c r="K11341" s="19"/>
      <c r="N11341" s="7" t="str">
        <f>IF(ISBLANK(C11341),"",SUMIFS($D$4:D11341,$C$4:C11341,C11341))</f>
        <v/>
      </c>
    </row>
    <row r="11342" spans="9:14" x14ac:dyDescent="0.25">
      <c r="I11342" s="42"/>
      <c r="J11342" s="19"/>
      <c r="K11342" s="19"/>
      <c r="N11342" s="7" t="str">
        <f>IF(ISBLANK(C11342),"",SUMIFS($D$4:D11342,$C$4:C11342,C11342))</f>
        <v/>
      </c>
    </row>
    <row r="11343" spans="9:14" x14ac:dyDescent="0.25">
      <c r="I11343" s="42"/>
      <c r="J11343" s="19"/>
      <c r="K11343" s="19"/>
      <c r="N11343" s="7" t="str">
        <f>IF(ISBLANK(C11343),"",SUMIFS($D$4:D11343,$C$4:C11343,C11343))</f>
        <v/>
      </c>
    </row>
    <row r="11344" spans="9:14" x14ac:dyDescent="0.25">
      <c r="I11344" s="42"/>
      <c r="J11344" s="19"/>
      <c r="K11344" s="19"/>
      <c r="N11344" s="7" t="str">
        <f>IF(ISBLANK(C11344),"",SUMIFS($D$4:D11344,$C$4:C11344,C11344))</f>
        <v/>
      </c>
    </row>
    <row r="11345" spans="9:14" x14ac:dyDescent="0.25">
      <c r="I11345" s="42"/>
      <c r="J11345" s="19"/>
      <c r="K11345" s="19"/>
      <c r="N11345" s="7" t="str">
        <f>IF(ISBLANK(C11345),"",SUMIFS($D$4:D11345,$C$4:C11345,C11345))</f>
        <v/>
      </c>
    </row>
    <row r="11346" spans="9:14" x14ac:dyDescent="0.25">
      <c r="I11346" s="42"/>
      <c r="J11346" s="19"/>
      <c r="K11346" s="19"/>
      <c r="N11346" s="7" t="str">
        <f>IF(ISBLANK(C11346),"",SUMIFS($D$4:D11346,$C$4:C11346,C11346))</f>
        <v/>
      </c>
    </row>
    <row r="11347" spans="9:14" x14ac:dyDescent="0.25">
      <c r="I11347" s="42"/>
      <c r="J11347" s="19"/>
      <c r="K11347" s="19"/>
      <c r="N11347" s="7" t="str">
        <f>IF(ISBLANK(C11347),"",SUMIFS($D$4:D11347,$C$4:C11347,C11347))</f>
        <v/>
      </c>
    </row>
    <row r="11348" spans="9:14" x14ac:dyDescent="0.25">
      <c r="I11348" s="42"/>
      <c r="J11348" s="19"/>
      <c r="K11348" s="19"/>
      <c r="N11348" s="7" t="str">
        <f>IF(ISBLANK(C11348),"",SUMIFS($D$4:D11348,$C$4:C11348,C11348))</f>
        <v/>
      </c>
    </row>
    <row r="11349" spans="9:14" x14ac:dyDescent="0.25">
      <c r="I11349" s="42"/>
      <c r="J11349" s="19"/>
      <c r="K11349" s="19"/>
      <c r="N11349" s="7" t="str">
        <f>IF(ISBLANK(C11349),"",SUMIFS($D$4:D11349,$C$4:C11349,C11349))</f>
        <v/>
      </c>
    </row>
    <row r="11350" spans="9:14" x14ac:dyDescent="0.25">
      <c r="I11350" s="42"/>
      <c r="J11350" s="19"/>
      <c r="K11350" s="19"/>
      <c r="N11350" s="7" t="str">
        <f>IF(ISBLANK(C11350),"",SUMIFS($D$4:D11350,$C$4:C11350,C11350))</f>
        <v/>
      </c>
    </row>
    <row r="11351" spans="9:14" x14ac:dyDescent="0.25">
      <c r="I11351" s="42"/>
      <c r="J11351" s="19"/>
      <c r="K11351" s="19"/>
      <c r="N11351" s="7" t="str">
        <f>IF(ISBLANK(C11351),"",SUMIFS($D$4:D11351,$C$4:C11351,C11351))</f>
        <v/>
      </c>
    </row>
    <row r="11352" spans="9:14" x14ac:dyDescent="0.25">
      <c r="I11352" s="42"/>
      <c r="J11352" s="19"/>
      <c r="K11352" s="19"/>
      <c r="N11352" s="7" t="str">
        <f>IF(ISBLANK(C11352),"",SUMIFS($D$4:D11352,$C$4:C11352,C11352))</f>
        <v/>
      </c>
    </row>
    <row r="11353" spans="9:14" x14ac:dyDescent="0.25">
      <c r="I11353" s="42"/>
      <c r="J11353" s="19"/>
      <c r="K11353" s="19"/>
      <c r="N11353" s="7" t="str">
        <f>IF(ISBLANK(C11353),"",SUMIFS($D$4:D11353,$C$4:C11353,C11353))</f>
        <v/>
      </c>
    </row>
    <row r="11354" spans="9:14" x14ac:dyDescent="0.25">
      <c r="I11354" s="42"/>
      <c r="J11354" s="19"/>
      <c r="K11354" s="19"/>
      <c r="N11354" s="7" t="str">
        <f>IF(ISBLANK(C11354),"",SUMIFS($D$4:D11354,$C$4:C11354,C11354))</f>
        <v/>
      </c>
    </row>
    <row r="11355" spans="9:14" x14ac:dyDescent="0.25">
      <c r="I11355" s="42"/>
      <c r="J11355" s="19"/>
      <c r="K11355" s="19"/>
      <c r="N11355" s="7" t="str">
        <f>IF(ISBLANK(C11355),"",SUMIFS($D$4:D11355,$C$4:C11355,C11355))</f>
        <v/>
      </c>
    </row>
    <row r="11356" spans="9:14" x14ac:dyDescent="0.25">
      <c r="I11356" s="42"/>
      <c r="J11356" s="19"/>
      <c r="K11356" s="19"/>
      <c r="N11356" s="7" t="str">
        <f>IF(ISBLANK(C11356),"",SUMIFS($D$4:D11356,$C$4:C11356,C11356))</f>
        <v/>
      </c>
    </row>
    <row r="11357" spans="9:14" x14ac:dyDescent="0.25">
      <c r="I11357" s="42"/>
      <c r="J11357" s="19"/>
      <c r="K11357" s="19"/>
      <c r="N11357" s="7" t="str">
        <f>IF(ISBLANK(C11357),"",SUMIFS($D$4:D11357,$C$4:C11357,C11357))</f>
        <v/>
      </c>
    </row>
    <row r="11358" spans="9:14" x14ac:dyDescent="0.25">
      <c r="I11358" s="42"/>
      <c r="J11358" s="19"/>
      <c r="K11358" s="19"/>
      <c r="N11358" s="7" t="str">
        <f>IF(ISBLANK(C11358),"",SUMIFS($D$4:D11358,$C$4:C11358,C11358))</f>
        <v/>
      </c>
    </row>
    <row r="11359" spans="9:14" x14ac:dyDescent="0.25">
      <c r="I11359" s="42"/>
      <c r="J11359" s="19"/>
      <c r="K11359" s="19"/>
      <c r="N11359" s="7" t="str">
        <f>IF(ISBLANK(C11359),"",SUMIFS($D$4:D11359,$C$4:C11359,C11359))</f>
        <v/>
      </c>
    </row>
    <row r="11360" spans="9:14" x14ac:dyDescent="0.25">
      <c r="I11360" s="42"/>
      <c r="J11360" s="19"/>
      <c r="K11360" s="19"/>
      <c r="N11360" s="7" t="str">
        <f>IF(ISBLANK(C11360),"",SUMIFS($D$4:D11360,$C$4:C11360,C11360))</f>
        <v/>
      </c>
    </row>
    <row r="11361" spans="9:14" x14ac:dyDescent="0.25">
      <c r="I11361" s="42"/>
      <c r="J11361" s="19"/>
      <c r="K11361" s="19"/>
      <c r="N11361" s="7" t="str">
        <f>IF(ISBLANK(C11361),"",SUMIFS($D$4:D11361,$C$4:C11361,C11361))</f>
        <v/>
      </c>
    </row>
    <row r="11362" spans="9:14" x14ac:dyDescent="0.25">
      <c r="I11362" s="42"/>
      <c r="J11362" s="19"/>
      <c r="K11362" s="19"/>
      <c r="N11362" s="7" t="str">
        <f>IF(ISBLANK(C11362),"",SUMIFS($D$4:D11362,$C$4:C11362,C11362))</f>
        <v/>
      </c>
    </row>
    <row r="11363" spans="9:14" x14ac:dyDescent="0.25">
      <c r="I11363" s="42"/>
      <c r="J11363" s="19"/>
      <c r="K11363" s="19"/>
      <c r="N11363" s="7" t="str">
        <f>IF(ISBLANK(C11363),"",SUMIFS($D$4:D11363,$C$4:C11363,C11363))</f>
        <v/>
      </c>
    </row>
    <row r="11364" spans="9:14" x14ac:dyDescent="0.25">
      <c r="I11364" s="42"/>
      <c r="J11364" s="19"/>
      <c r="K11364" s="19"/>
      <c r="N11364" s="7" t="str">
        <f>IF(ISBLANK(C11364),"",SUMIFS($D$4:D11364,$C$4:C11364,C11364))</f>
        <v/>
      </c>
    </row>
    <row r="11365" spans="9:14" x14ac:dyDescent="0.25">
      <c r="I11365" s="42"/>
      <c r="J11365" s="19"/>
      <c r="K11365" s="19"/>
      <c r="N11365" s="7" t="str">
        <f>IF(ISBLANK(C11365),"",SUMIFS($D$4:D11365,$C$4:C11365,C11365))</f>
        <v/>
      </c>
    </row>
    <row r="11366" spans="9:14" x14ac:dyDescent="0.25">
      <c r="I11366" s="42"/>
      <c r="J11366" s="19"/>
      <c r="K11366" s="19"/>
      <c r="N11366" s="7" t="str">
        <f>IF(ISBLANK(C11366),"",SUMIFS($D$4:D11366,$C$4:C11366,C11366))</f>
        <v/>
      </c>
    </row>
    <row r="11367" spans="9:14" x14ac:dyDescent="0.25">
      <c r="I11367" s="42"/>
      <c r="J11367" s="19"/>
      <c r="K11367" s="19"/>
      <c r="N11367" s="7" t="str">
        <f>IF(ISBLANK(C11367),"",SUMIFS($D$4:D11367,$C$4:C11367,C11367))</f>
        <v/>
      </c>
    </row>
    <row r="11368" spans="9:14" x14ac:dyDescent="0.25">
      <c r="I11368" s="42"/>
      <c r="J11368" s="19"/>
      <c r="K11368" s="19"/>
      <c r="N11368" s="7" t="str">
        <f>IF(ISBLANK(C11368),"",SUMIFS($D$4:D11368,$C$4:C11368,C11368))</f>
        <v/>
      </c>
    </row>
    <row r="11369" spans="9:14" x14ac:dyDescent="0.25">
      <c r="I11369" s="42"/>
      <c r="J11369" s="19"/>
      <c r="K11369" s="19"/>
      <c r="N11369" s="7" t="str">
        <f>IF(ISBLANK(C11369),"",SUMIFS($D$4:D11369,$C$4:C11369,C11369))</f>
        <v/>
      </c>
    </row>
    <row r="11370" spans="9:14" x14ac:dyDescent="0.25">
      <c r="I11370" s="42"/>
      <c r="J11370" s="19"/>
      <c r="K11370" s="19"/>
      <c r="N11370" s="7" t="str">
        <f>IF(ISBLANK(C11370),"",SUMIFS($D$4:D11370,$C$4:C11370,C11370))</f>
        <v/>
      </c>
    </row>
    <row r="11371" spans="9:14" x14ac:dyDescent="0.25">
      <c r="I11371" s="42"/>
      <c r="J11371" s="19"/>
      <c r="K11371" s="19"/>
      <c r="N11371" s="7" t="str">
        <f>IF(ISBLANK(C11371),"",SUMIFS($D$4:D11371,$C$4:C11371,C11371))</f>
        <v/>
      </c>
    </row>
    <row r="11372" spans="9:14" x14ac:dyDescent="0.25">
      <c r="I11372" s="42"/>
      <c r="J11372" s="19"/>
      <c r="K11372" s="19"/>
      <c r="N11372" s="7" t="str">
        <f>IF(ISBLANK(C11372),"",SUMIFS($D$4:D11372,$C$4:C11372,C11372))</f>
        <v/>
      </c>
    </row>
    <row r="11373" spans="9:14" x14ac:dyDescent="0.25">
      <c r="I11373" s="42"/>
      <c r="J11373" s="19"/>
      <c r="K11373" s="19"/>
      <c r="N11373" s="7" t="str">
        <f>IF(ISBLANK(C11373),"",SUMIFS($D$4:D11373,$C$4:C11373,C11373))</f>
        <v/>
      </c>
    </row>
    <row r="11374" spans="9:14" x14ac:dyDescent="0.25">
      <c r="I11374" s="42"/>
      <c r="J11374" s="19"/>
      <c r="K11374" s="19"/>
      <c r="N11374" s="7" t="str">
        <f>IF(ISBLANK(C11374),"",SUMIFS($D$4:D11374,$C$4:C11374,C11374))</f>
        <v/>
      </c>
    </row>
    <row r="11375" spans="9:14" x14ac:dyDescent="0.25">
      <c r="I11375" s="42"/>
      <c r="J11375" s="19"/>
      <c r="K11375" s="19"/>
      <c r="N11375" s="7" t="str">
        <f>IF(ISBLANK(C11375),"",SUMIFS($D$4:D11375,$C$4:C11375,C11375))</f>
        <v/>
      </c>
    </row>
    <row r="11376" spans="9:14" x14ac:dyDescent="0.25">
      <c r="I11376" s="42"/>
      <c r="J11376" s="19"/>
      <c r="K11376" s="19"/>
      <c r="N11376" s="7" t="str">
        <f>IF(ISBLANK(C11376),"",SUMIFS($D$4:D11376,$C$4:C11376,C11376))</f>
        <v/>
      </c>
    </row>
    <row r="11377" spans="9:14" x14ac:dyDescent="0.25">
      <c r="I11377" s="42"/>
      <c r="J11377" s="19"/>
      <c r="K11377" s="19"/>
      <c r="N11377" s="7" t="str">
        <f>IF(ISBLANK(C11377),"",SUMIFS($D$4:D11377,$C$4:C11377,C11377))</f>
        <v/>
      </c>
    </row>
    <row r="11378" spans="9:14" x14ac:dyDescent="0.25">
      <c r="I11378" s="42"/>
      <c r="J11378" s="19"/>
      <c r="K11378" s="19"/>
      <c r="N11378" s="7" t="str">
        <f>IF(ISBLANK(C11378),"",SUMIFS($D$4:D11378,$C$4:C11378,C11378))</f>
        <v/>
      </c>
    </row>
    <row r="11379" spans="9:14" x14ac:dyDescent="0.25">
      <c r="I11379" s="42"/>
      <c r="J11379" s="19"/>
      <c r="K11379" s="19"/>
      <c r="N11379" s="7" t="str">
        <f>IF(ISBLANK(C11379),"",SUMIFS($D$4:D11379,$C$4:C11379,C11379))</f>
        <v/>
      </c>
    </row>
    <row r="11380" spans="9:14" x14ac:dyDescent="0.25">
      <c r="I11380" s="42"/>
      <c r="J11380" s="19"/>
      <c r="K11380" s="19"/>
      <c r="N11380" s="7" t="str">
        <f>IF(ISBLANK(C11380),"",SUMIFS($D$4:D11380,$C$4:C11380,C11380))</f>
        <v/>
      </c>
    </row>
    <row r="11381" spans="9:14" x14ac:dyDescent="0.25">
      <c r="I11381" s="42"/>
      <c r="J11381" s="19"/>
      <c r="K11381" s="19"/>
      <c r="N11381" s="7" t="str">
        <f>IF(ISBLANK(C11381),"",SUMIFS($D$4:D11381,$C$4:C11381,C11381))</f>
        <v/>
      </c>
    </row>
    <row r="11382" spans="9:14" x14ac:dyDescent="0.25">
      <c r="I11382" s="42"/>
      <c r="J11382" s="19"/>
      <c r="K11382" s="19"/>
      <c r="N11382" s="7" t="str">
        <f>IF(ISBLANK(C11382),"",SUMIFS($D$4:D11382,$C$4:C11382,C11382))</f>
        <v/>
      </c>
    </row>
    <row r="11383" spans="9:14" x14ac:dyDescent="0.25">
      <c r="I11383" s="42"/>
      <c r="J11383" s="19"/>
      <c r="K11383" s="19"/>
      <c r="N11383" s="7" t="str">
        <f>IF(ISBLANK(C11383),"",SUMIFS($D$4:D11383,$C$4:C11383,C11383))</f>
        <v/>
      </c>
    </row>
    <row r="11384" spans="9:14" x14ac:dyDescent="0.25">
      <c r="I11384" s="42"/>
      <c r="J11384" s="19"/>
      <c r="K11384" s="19"/>
      <c r="N11384" s="7" t="str">
        <f>IF(ISBLANK(C11384),"",SUMIFS($D$4:D11384,$C$4:C11384,C11384))</f>
        <v/>
      </c>
    </row>
    <row r="11385" spans="9:14" x14ac:dyDescent="0.25">
      <c r="I11385" s="42"/>
      <c r="J11385" s="19"/>
      <c r="K11385" s="19"/>
      <c r="N11385" s="7" t="str">
        <f>IF(ISBLANK(C11385),"",SUMIFS($D$4:D11385,$C$4:C11385,C11385))</f>
        <v/>
      </c>
    </row>
    <row r="11386" spans="9:14" x14ac:dyDescent="0.25">
      <c r="I11386" s="42"/>
      <c r="J11386" s="19"/>
      <c r="K11386" s="19"/>
      <c r="N11386" s="7" t="str">
        <f>IF(ISBLANK(C11386),"",SUMIFS($D$4:D11386,$C$4:C11386,C11386))</f>
        <v/>
      </c>
    </row>
    <row r="11387" spans="9:14" x14ac:dyDescent="0.25">
      <c r="I11387" s="42"/>
      <c r="J11387" s="19"/>
      <c r="K11387" s="19"/>
      <c r="N11387" s="7" t="str">
        <f>IF(ISBLANK(C11387),"",SUMIFS($D$4:D11387,$C$4:C11387,C11387))</f>
        <v/>
      </c>
    </row>
    <row r="11388" spans="9:14" x14ac:dyDescent="0.25">
      <c r="I11388" s="42"/>
      <c r="J11388" s="19"/>
      <c r="K11388" s="19"/>
      <c r="N11388" s="7" t="str">
        <f>IF(ISBLANK(C11388),"",SUMIFS($D$4:D11388,$C$4:C11388,C11388))</f>
        <v/>
      </c>
    </row>
    <row r="11389" spans="9:14" x14ac:dyDescent="0.25">
      <c r="I11389" s="42"/>
      <c r="J11389" s="19"/>
      <c r="K11389" s="19"/>
      <c r="N11389" s="7" t="str">
        <f>IF(ISBLANK(C11389),"",SUMIFS($D$4:D11389,$C$4:C11389,C11389))</f>
        <v/>
      </c>
    </row>
    <row r="11390" spans="9:14" x14ac:dyDescent="0.25">
      <c r="I11390" s="42"/>
      <c r="J11390" s="19"/>
      <c r="K11390" s="19"/>
      <c r="N11390" s="7" t="str">
        <f>IF(ISBLANK(C11390),"",SUMIFS($D$4:D11390,$C$4:C11390,C11390))</f>
        <v/>
      </c>
    </row>
    <row r="11391" spans="9:14" x14ac:dyDescent="0.25">
      <c r="I11391" s="42"/>
      <c r="J11391" s="19"/>
      <c r="K11391" s="19"/>
      <c r="N11391" s="7" t="str">
        <f>IF(ISBLANK(C11391),"",SUMIFS($D$4:D11391,$C$4:C11391,C11391))</f>
        <v/>
      </c>
    </row>
    <row r="11392" spans="9:14" x14ac:dyDescent="0.25">
      <c r="I11392" s="42"/>
      <c r="J11392" s="19"/>
      <c r="K11392" s="19"/>
      <c r="N11392" s="7" t="str">
        <f>IF(ISBLANK(C11392),"",SUMIFS($D$4:D11392,$C$4:C11392,C11392))</f>
        <v/>
      </c>
    </row>
    <row r="11393" spans="9:14" x14ac:dyDescent="0.25">
      <c r="I11393" s="42"/>
      <c r="J11393" s="19"/>
      <c r="K11393" s="19"/>
      <c r="N11393" s="7" t="str">
        <f>IF(ISBLANK(C11393),"",SUMIFS($D$4:D11393,$C$4:C11393,C11393))</f>
        <v/>
      </c>
    </row>
    <row r="11394" spans="9:14" x14ac:dyDescent="0.25">
      <c r="I11394" s="42"/>
      <c r="J11394" s="19"/>
      <c r="K11394" s="19"/>
      <c r="N11394" s="7" t="str">
        <f>IF(ISBLANK(C11394),"",SUMIFS($D$4:D11394,$C$4:C11394,C11394))</f>
        <v/>
      </c>
    </row>
    <row r="11395" spans="9:14" x14ac:dyDescent="0.25">
      <c r="I11395" s="42"/>
      <c r="J11395" s="19"/>
      <c r="K11395" s="19"/>
      <c r="N11395" s="7" t="str">
        <f>IF(ISBLANK(C11395),"",SUMIFS($D$4:D11395,$C$4:C11395,C11395))</f>
        <v/>
      </c>
    </row>
    <row r="11396" spans="9:14" x14ac:dyDescent="0.25">
      <c r="I11396" s="42"/>
      <c r="J11396" s="19"/>
      <c r="K11396" s="19"/>
      <c r="N11396" s="7" t="str">
        <f>IF(ISBLANK(C11396),"",SUMIFS($D$4:D11396,$C$4:C11396,C11396))</f>
        <v/>
      </c>
    </row>
    <row r="11397" spans="9:14" x14ac:dyDescent="0.25">
      <c r="I11397" s="42"/>
      <c r="J11397" s="19"/>
      <c r="K11397" s="19"/>
      <c r="N11397" s="7" t="str">
        <f>IF(ISBLANK(C11397),"",SUMIFS($D$4:D11397,$C$4:C11397,C11397))</f>
        <v/>
      </c>
    </row>
    <row r="11398" spans="9:14" x14ac:dyDescent="0.25">
      <c r="I11398" s="42"/>
      <c r="J11398" s="19"/>
      <c r="K11398" s="19"/>
      <c r="N11398" s="7" t="str">
        <f>IF(ISBLANK(C11398),"",SUMIFS($D$4:D11398,$C$4:C11398,C11398))</f>
        <v/>
      </c>
    </row>
    <row r="11399" spans="9:14" x14ac:dyDescent="0.25">
      <c r="I11399" s="42"/>
      <c r="J11399" s="19"/>
      <c r="K11399" s="19"/>
      <c r="N11399" s="7" t="str">
        <f>IF(ISBLANK(C11399),"",SUMIFS($D$4:D11399,$C$4:C11399,C11399))</f>
        <v/>
      </c>
    </row>
    <row r="11400" spans="9:14" x14ac:dyDescent="0.25">
      <c r="I11400" s="42"/>
      <c r="J11400" s="19"/>
      <c r="K11400" s="19"/>
      <c r="N11400" s="7" t="str">
        <f>IF(ISBLANK(C11400),"",SUMIFS($D$4:D11400,$C$4:C11400,C11400))</f>
        <v/>
      </c>
    </row>
    <row r="11401" spans="9:14" x14ac:dyDescent="0.25">
      <c r="I11401" s="42"/>
      <c r="J11401" s="19"/>
      <c r="K11401" s="19"/>
      <c r="N11401" s="7" t="str">
        <f>IF(ISBLANK(C11401),"",SUMIFS($D$4:D11401,$C$4:C11401,C11401))</f>
        <v/>
      </c>
    </row>
    <row r="11402" spans="9:14" x14ac:dyDescent="0.25">
      <c r="I11402" s="42"/>
      <c r="J11402" s="19"/>
      <c r="K11402" s="19"/>
      <c r="N11402" s="7" t="str">
        <f>IF(ISBLANK(C11402),"",SUMIFS($D$4:D11402,$C$4:C11402,C11402))</f>
        <v/>
      </c>
    </row>
    <row r="11403" spans="9:14" x14ac:dyDescent="0.25">
      <c r="I11403" s="42"/>
      <c r="J11403" s="19"/>
      <c r="K11403" s="19"/>
      <c r="N11403" s="7" t="str">
        <f>IF(ISBLANK(C11403),"",SUMIFS($D$4:D11403,$C$4:C11403,C11403))</f>
        <v/>
      </c>
    </row>
    <row r="11404" spans="9:14" x14ac:dyDescent="0.25">
      <c r="I11404" s="42"/>
      <c r="J11404" s="19"/>
      <c r="K11404" s="19"/>
      <c r="N11404" s="7" t="str">
        <f>IF(ISBLANK(C11404),"",SUMIFS($D$4:D11404,$C$4:C11404,C11404))</f>
        <v/>
      </c>
    </row>
    <row r="11405" spans="9:14" x14ac:dyDescent="0.25">
      <c r="I11405" s="42"/>
      <c r="J11405" s="19"/>
      <c r="K11405" s="19"/>
      <c r="N11405" s="7" t="str">
        <f>IF(ISBLANK(C11405),"",SUMIFS($D$4:D11405,$C$4:C11405,C11405))</f>
        <v/>
      </c>
    </row>
    <row r="11406" spans="9:14" x14ac:dyDescent="0.25">
      <c r="I11406" s="42"/>
      <c r="J11406" s="19"/>
      <c r="K11406" s="19"/>
      <c r="N11406" s="7" t="str">
        <f>IF(ISBLANK(C11406),"",SUMIFS($D$4:D11406,$C$4:C11406,C11406))</f>
        <v/>
      </c>
    </row>
    <row r="11407" spans="9:14" x14ac:dyDescent="0.25">
      <c r="I11407" s="42"/>
      <c r="J11407" s="19"/>
      <c r="K11407" s="19"/>
      <c r="N11407" s="7" t="str">
        <f>IF(ISBLANK(C11407),"",SUMIFS($D$4:D11407,$C$4:C11407,C11407))</f>
        <v/>
      </c>
    </row>
    <row r="11408" spans="9:14" x14ac:dyDescent="0.25">
      <c r="I11408" s="42"/>
      <c r="J11408" s="19"/>
      <c r="K11408" s="19"/>
      <c r="N11408" s="7" t="str">
        <f>IF(ISBLANK(C11408),"",SUMIFS($D$4:D11408,$C$4:C11408,C11408))</f>
        <v/>
      </c>
    </row>
    <row r="11409" spans="9:14" x14ac:dyDescent="0.25">
      <c r="I11409" s="42"/>
      <c r="J11409" s="19"/>
      <c r="K11409" s="19"/>
      <c r="N11409" s="7" t="str">
        <f>IF(ISBLANK(C11409),"",SUMIFS($D$4:D11409,$C$4:C11409,C11409))</f>
        <v/>
      </c>
    </row>
    <row r="11410" spans="9:14" x14ac:dyDescent="0.25">
      <c r="I11410" s="42"/>
      <c r="J11410" s="19"/>
      <c r="K11410" s="19"/>
      <c r="N11410" s="7" t="str">
        <f>IF(ISBLANK(C11410),"",SUMIFS($D$4:D11410,$C$4:C11410,C11410))</f>
        <v/>
      </c>
    </row>
    <row r="11411" spans="9:14" x14ac:dyDescent="0.25">
      <c r="I11411" s="42"/>
      <c r="J11411" s="19"/>
      <c r="K11411" s="19"/>
      <c r="N11411" s="7" t="str">
        <f>IF(ISBLANK(C11411),"",SUMIFS($D$4:D11411,$C$4:C11411,C11411))</f>
        <v/>
      </c>
    </row>
    <row r="11412" spans="9:14" x14ac:dyDescent="0.25">
      <c r="I11412" s="42"/>
      <c r="J11412" s="19"/>
      <c r="K11412" s="19"/>
      <c r="N11412" s="7" t="str">
        <f>IF(ISBLANK(C11412),"",SUMIFS($D$4:D11412,$C$4:C11412,C11412))</f>
        <v/>
      </c>
    </row>
    <row r="11413" spans="9:14" x14ac:dyDescent="0.25">
      <c r="I11413" s="42"/>
      <c r="J11413" s="19"/>
      <c r="K11413" s="19"/>
      <c r="N11413" s="7" t="str">
        <f>IF(ISBLANK(C11413),"",SUMIFS($D$4:D11413,$C$4:C11413,C11413))</f>
        <v/>
      </c>
    </row>
    <row r="11414" spans="9:14" x14ac:dyDescent="0.25">
      <c r="I11414" s="42"/>
      <c r="J11414" s="19"/>
      <c r="K11414" s="19"/>
      <c r="N11414" s="7" t="str">
        <f>IF(ISBLANK(C11414),"",SUMIFS($D$4:D11414,$C$4:C11414,C11414))</f>
        <v/>
      </c>
    </row>
    <row r="11415" spans="9:14" x14ac:dyDescent="0.25">
      <c r="I11415" s="42"/>
      <c r="J11415" s="19"/>
      <c r="K11415" s="19"/>
      <c r="N11415" s="7" t="str">
        <f>IF(ISBLANK(C11415),"",SUMIFS($D$4:D11415,$C$4:C11415,C11415))</f>
        <v/>
      </c>
    </row>
    <row r="11416" spans="9:14" x14ac:dyDescent="0.25">
      <c r="I11416" s="42"/>
      <c r="J11416" s="19"/>
      <c r="K11416" s="19"/>
      <c r="N11416" s="7" t="str">
        <f>IF(ISBLANK(C11416),"",SUMIFS($D$4:D11416,$C$4:C11416,C11416))</f>
        <v/>
      </c>
    </row>
    <row r="11417" spans="9:14" x14ac:dyDescent="0.25">
      <c r="I11417" s="42"/>
      <c r="J11417" s="19"/>
      <c r="K11417" s="19"/>
      <c r="N11417" s="7" t="str">
        <f>IF(ISBLANK(C11417),"",SUMIFS($D$4:D11417,$C$4:C11417,C11417))</f>
        <v/>
      </c>
    </row>
    <row r="11418" spans="9:14" x14ac:dyDescent="0.25">
      <c r="I11418" s="42"/>
      <c r="J11418" s="19"/>
      <c r="K11418" s="19"/>
      <c r="N11418" s="7" t="str">
        <f>IF(ISBLANK(C11418),"",SUMIFS($D$4:D11418,$C$4:C11418,C11418))</f>
        <v/>
      </c>
    </row>
    <row r="11419" spans="9:14" x14ac:dyDescent="0.25">
      <c r="I11419" s="42"/>
      <c r="J11419" s="19"/>
      <c r="K11419" s="19"/>
      <c r="N11419" s="7" t="str">
        <f>IF(ISBLANK(C11419),"",SUMIFS($D$4:D11419,$C$4:C11419,C11419))</f>
        <v/>
      </c>
    </row>
    <row r="11420" spans="9:14" x14ac:dyDescent="0.25">
      <c r="I11420" s="42"/>
      <c r="J11420" s="19"/>
      <c r="K11420" s="19"/>
      <c r="N11420" s="7" t="str">
        <f>IF(ISBLANK(C11420),"",SUMIFS($D$4:D11420,$C$4:C11420,C11420))</f>
        <v/>
      </c>
    </row>
    <row r="11421" spans="9:14" x14ac:dyDescent="0.25">
      <c r="I11421" s="42"/>
      <c r="J11421" s="19"/>
      <c r="K11421" s="19"/>
      <c r="N11421" s="7" t="str">
        <f>IF(ISBLANK(C11421),"",SUMIFS($D$4:D11421,$C$4:C11421,C11421))</f>
        <v/>
      </c>
    </row>
    <row r="11422" spans="9:14" x14ac:dyDescent="0.25">
      <c r="I11422" s="42"/>
      <c r="J11422" s="19"/>
      <c r="K11422" s="19"/>
      <c r="N11422" s="7" t="str">
        <f>IF(ISBLANK(C11422),"",SUMIFS($D$4:D11422,$C$4:C11422,C11422))</f>
        <v/>
      </c>
    </row>
    <row r="11423" spans="9:14" x14ac:dyDescent="0.25">
      <c r="I11423" s="42"/>
      <c r="J11423" s="19"/>
      <c r="K11423" s="19"/>
      <c r="N11423" s="7" t="str">
        <f>IF(ISBLANK(C11423),"",SUMIFS($D$4:D11423,$C$4:C11423,C11423))</f>
        <v/>
      </c>
    </row>
    <row r="11424" spans="9:14" x14ac:dyDescent="0.25">
      <c r="I11424" s="42"/>
      <c r="J11424" s="19"/>
      <c r="K11424" s="19"/>
      <c r="N11424" s="7" t="str">
        <f>IF(ISBLANK(C11424),"",SUMIFS($D$4:D11424,$C$4:C11424,C11424))</f>
        <v/>
      </c>
    </row>
    <row r="11425" spans="9:14" x14ac:dyDescent="0.25">
      <c r="I11425" s="42"/>
      <c r="J11425" s="19"/>
      <c r="K11425" s="19"/>
      <c r="N11425" s="7" t="str">
        <f>IF(ISBLANK(C11425),"",SUMIFS($D$4:D11425,$C$4:C11425,C11425))</f>
        <v/>
      </c>
    </row>
    <row r="11426" spans="9:14" x14ac:dyDescent="0.25">
      <c r="I11426" s="42"/>
      <c r="J11426" s="19"/>
      <c r="K11426" s="19"/>
      <c r="N11426" s="7" t="str">
        <f>IF(ISBLANK(C11426),"",SUMIFS($D$4:D11426,$C$4:C11426,C11426))</f>
        <v/>
      </c>
    </row>
    <row r="11427" spans="9:14" x14ac:dyDescent="0.25">
      <c r="I11427" s="42"/>
      <c r="J11427" s="19"/>
      <c r="K11427" s="19"/>
      <c r="N11427" s="7" t="str">
        <f>IF(ISBLANK(C11427),"",SUMIFS($D$4:D11427,$C$4:C11427,C11427))</f>
        <v/>
      </c>
    </row>
    <row r="11428" spans="9:14" x14ac:dyDescent="0.25">
      <c r="I11428" s="42"/>
      <c r="J11428" s="19"/>
      <c r="K11428" s="19"/>
      <c r="N11428" s="7" t="str">
        <f>IF(ISBLANK(C11428),"",SUMIFS($D$4:D11428,$C$4:C11428,C11428))</f>
        <v/>
      </c>
    </row>
    <row r="11429" spans="9:14" x14ac:dyDescent="0.25">
      <c r="I11429" s="42"/>
      <c r="J11429" s="19"/>
      <c r="K11429" s="19"/>
      <c r="N11429" s="7" t="str">
        <f>IF(ISBLANK(C11429),"",SUMIFS($D$4:D11429,$C$4:C11429,C11429))</f>
        <v/>
      </c>
    </row>
    <row r="11430" spans="9:14" x14ac:dyDescent="0.25">
      <c r="I11430" s="42"/>
      <c r="J11430" s="19"/>
      <c r="K11430" s="19"/>
      <c r="N11430" s="7" t="str">
        <f>IF(ISBLANK(C11430),"",SUMIFS($D$4:D11430,$C$4:C11430,C11430))</f>
        <v/>
      </c>
    </row>
    <row r="11431" spans="9:14" x14ac:dyDescent="0.25">
      <c r="I11431" s="42"/>
      <c r="J11431" s="19"/>
      <c r="K11431" s="19"/>
      <c r="N11431" s="7" t="str">
        <f>IF(ISBLANK(C11431),"",SUMIFS($D$4:D11431,$C$4:C11431,C11431))</f>
        <v/>
      </c>
    </row>
    <row r="11432" spans="9:14" x14ac:dyDescent="0.25">
      <c r="I11432" s="42"/>
      <c r="J11432" s="19"/>
      <c r="K11432" s="19"/>
      <c r="N11432" s="7" t="str">
        <f>IF(ISBLANK(C11432),"",SUMIFS($D$4:D11432,$C$4:C11432,C11432))</f>
        <v/>
      </c>
    </row>
    <row r="11433" spans="9:14" x14ac:dyDescent="0.25">
      <c r="I11433" s="42"/>
      <c r="J11433" s="19"/>
      <c r="K11433" s="19"/>
      <c r="N11433" s="7" t="str">
        <f>IF(ISBLANK(C11433),"",SUMIFS($D$4:D11433,$C$4:C11433,C11433))</f>
        <v/>
      </c>
    </row>
    <row r="11434" spans="9:14" x14ac:dyDescent="0.25">
      <c r="I11434" s="42"/>
      <c r="J11434" s="19"/>
      <c r="K11434" s="19"/>
      <c r="N11434" s="7" t="str">
        <f>IF(ISBLANK(C11434),"",SUMIFS($D$4:D11434,$C$4:C11434,C11434))</f>
        <v/>
      </c>
    </row>
    <row r="11435" spans="9:14" x14ac:dyDescent="0.25">
      <c r="I11435" s="42"/>
      <c r="J11435" s="19"/>
      <c r="K11435" s="19"/>
      <c r="N11435" s="7" t="str">
        <f>IF(ISBLANK(C11435),"",SUMIFS($D$4:D11435,$C$4:C11435,C11435))</f>
        <v/>
      </c>
    </row>
    <row r="11436" spans="9:14" x14ac:dyDescent="0.25">
      <c r="I11436" s="42"/>
      <c r="J11436" s="19"/>
      <c r="K11436" s="19"/>
      <c r="N11436" s="7" t="str">
        <f>IF(ISBLANK(C11436),"",SUMIFS($D$4:D11436,$C$4:C11436,C11436))</f>
        <v/>
      </c>
    </row>
    <row r="11437" spans="9:14" x14ac:dyDescent="0.25">
      <c r="I11437" s="42"/>
      <c r="J11437" s="19"/>
      <c r="K11437" s="19"/>
      <c r="N11437" s="7" t="str">
        <f>IF(ISBLANK(C11437),"",SUMIFS($D$4:D11437,$C$4:C11437,C11437))</f>
        <v/>
      </c>
    </row>
    <row r="11438" spans="9:14" x14ac:dyDescent="0.25">
      <c r="I11438" s="42"/>
      <c r="J11438" s="19"/>
      <c r="K11438" s="19"/>
      <c r="N11438" s="7" t="str">
        <f>IF(ISBLANK(C11438),"",SUMIFS($D$4:D11438,$C$4:C11438,C11438))</f>
        <v/>
      </c>
    </row>
    <row r="11439" spans="9:14" x14ac:dyDescent="0.25">
      <c r="I11439" s="42"/>
      <c r="J11439" s="19"/>
      <c r="K11439" s="19"/>
      <c r="N11439" s="7" t="str">
        <f>IF(ISBLANK(C11439),"",SUMIFS($D$4:D11439,$C$4:C11439,C11439))</f>
        <v/>
      </c>
    </row>
    <row r="11440" spans="9:14" x14ac:dyDescent="0.25">
      <c r="I11440" s="42"/>
      <c r="J11440" s="19"/>
      <c r="K11440" s="19"/>
      <c r="N11440" s="7" t="str">
        <f>IF(ISBLANK(C11440),"",SUMIFS($D$4:D11440,$C$4:C11440,C11440))</f>
        <v/>
      </c>
    </row>
    <row r="11441" spans="9:14" x14ac:dyDescent="0.25">
      <c r="I11441" s="42"/>
      <c r="J11441" s="19"/>
      <c r="K11441" s="19"/>
      <c r="N11441" s="7" t="str">
        <f>IF(ISBLANK(C11441),"",SUMIFS($D$4:D11441,$C$4:C11441,C11441))</f>
        <v/>
      </c>
    </row>
    <row r="11442" spans="9:14" x14ac:dyDescent="0.25">
      <c r="I11442" s="42"/>
      <c r="J11442" s="19"/>
      <c r="K11442" s="19"/>
      <c r="N11442" s="7" t="str">
        <f>IF(ISBLANK(C11442),"",SUMIFS($D$4:D11442,$C$4:C11442,C11442))</f>
        <v/>
      </c>
    </row>
    <row r="11443" spans="9:14" x14ac:dyDescent="0.25">
      <c r="I11443" s="42"/>
      <c r="J11443" s="19"/>
      <c r="K11443" s="19"/>
      <c r="N11443" s="7" t="str">
        <f>IF(ISBLANK(C11443),"",SUMIFS($D$4:D11443,$C$4:C11443,C11443))</f>
        <v/>
      </c>
    </row>
    <row r="11444" spans="9:14" x14ac:dyDescent="0.25">
      <c r="I11444" s="42"/>
      <c r="J11444" s="19"/>
      <c r="K11444" s="19"/>
      <c r="N11444" s="7" t="str">
        <f>IF(ISBLANK(C11444),"",SUMIFS($D$4:D11444,$C$4:C11444,C11444))</f>
        <v/>
      </c>
    </row>
    <row r="11445" spans="9:14" x14ac:dyDescent="0.25">
      <c r="I11445" s="42"/>
      <c r="J11445" s="19"/>
      <c r="K11445" s="19"/>
      <c r="N11445" s="7" t="str">
        <f>IF(ISBLANK(C11445),"",SUMIFS($D$4:D11445,$C$4:C11445,C11445))</f>
        <v/>
      </c>
    </row>
    <row r="11446" spans="9:14" x14ac:dyDescent="0.25">
      <c r="I11446" s="42"/>
      <c r="J11446" s="19"/>
      <c r="K11446" s="19"/>
      <c r="N11446" s="7" t="str">
        <f>IF(ISBLANK(C11446),"",SUMIFS($D$4:D11446,$C$4:C11446,C11446))</f>
        <v/>
      </c>
    </row>
    <row r="11447" spans="9:14" x14ac:dyDescent="0.25">
      <c r="I11447" s="42"/>
      <c r="J11447" s="19"/>
      <c r="K11447" s="19"/>
      <c r="N11447" s="7" t="str">
        <f>IF(ISBLANK(C11447),"",SUMIFS($D$4:D11447,$C$4:C11447,C11447))</f>
        <v/>
      </c>
    </row>
    <row r="11448" spans="9:14" x14ac:dyDescent="0.25">
      <c r="I11448" s="42"/>
      <c r="J11448" s="19"/>
      <c r="K11448" s="19"/>
      <c r="N11448" s="7" t="str">
        <f>IF(ISBLANK(C11448),"",SUMIFS($D$4:D11448,$C$4:C11448,C11448))</f>
        <v/>
      </c>
    </row>
    <row r="11449" spans="9:14" x14ac:dyDescent="0.25">
      <c r="I11449" s="42"/>
      <c r="J11449" s="19"/>
      <c r="K11449" s="19"/>
      <c r="N11449" s="7" t="str">
        <f>IF(ISBLANK(C11449),"",SUMIFS($D$4:D11449,$C$4:C11449,C11449))</f>
        <v/>
      </c>
    </row>
    <row r="11450" spans="9:14" x14ac:dyDescent="0.25">
      <c r="I11450" s="42"/>
      <c r="J11450" s="19"/>
      <c r="K11450" s="19"/>
      <c r="N11450" s="7" t="str">
        <f>IF(ISBLANK(C11450),"",SUMIFS($D$4:D11450,$C$4:C11450,C11450))</f>
        <v/>
      </c>
    </row>
    <row r="11451" spans="9:14" x14ac:dyDescent="0.25">
      <c r="I11451" s="42"/>
      <c r="J11451" s="19"/>
      <c r="K11451" s="19"/>
      <c r="N11451" s="7" t="str">
        <f>IF(ISBLANK(C11451),"",SUMIFS($D$4:D11451,$C$4:C11451,C11451))</f>
        <v/>
      </c>
    </row>
    <row r="11452" spans="9:14" x14ac:dyDescent="0.25">
      <c r="I11452" s="42"/>
      <c r="J11452" s="19"/>
      <c r="K11452" s="19"/>
      <c r="N11452" s="7" t="str">
        <f>IF(ISBLANK(C11452),"",SUMIFS($D$4:D11452,$C$4:C11452,C11452))</f>
        <v/>
      </c>
    </row>
    <row r="11453" spans="9:14" x14ac:dyDescent="0.25">
      <c r="I11453" s="42"/>
      <c r="J11453" s="19"/>
      <c r="K11453" s="19"/>
      <c r="N11453" s="7" t="str">
        <f>IF(ISBLANK(C11453),"",SUMIFS($D$4:D11453,$C$4:C11453,C11453))</f>
        <v/>
      </c>
    </row>
    <row r="11454" spans="9:14" x14ac:dyDescent="0.25">
      <c r="I11454" s="42"/>
      <c r="J11454" s="19"/>
      <c r="K11454" s="19"/>
      <c r="N11454" s="7" t="str">
        <f>IF(ISBLANK(C11454),"",SUMIFS($D$4:D11454,$C$4:C11454,C11454))</f>
        <v/>
      </c>
    </row>
    <row r="11455" spans="9:14" x14ac:dyDescent="0.25">
      <c r="I11455" s="42"/>
      <c r="J11455" s="19"/>
      <c r="K11455" s="19"/>
      <c r="N11455" s="7" t="str">
        <f>IF(ISBLANK(C11455),"",SUMIFS($D$4:D11455,$C$4:C11455,C11455))</f>
        <v/>
      </c>
    </row>
    <row r="11456" spans="9:14" x14ac:dyDescent="0.25">
      <c r="I11456" s="42"/>
      <c r="J11456" s="19"/>
      <c r="K11456" s="19"/>
      <c r="N11456" s="7" t="str">
        <f>IF(ISBLANK(C11456),"",SUMIFS($D$4:D11456,$C$4:C11456,C11456))</f>
        <v/>
      </c>
    </row>
    <row r="11457" spans="9:14" x14ac:dyDescent="0.25">
      <c r="I11457" s="42"/>
      <c r="J11457" s="19"/>
      <c r="K11457" s="19"/>
      <c r="N11457" s="7" t="str">
        <f>IF(ISBLANK(C11457),"",SUMIFS($D$4:D11457,$C$4:C11457,C11457))</f>
        <v/>
      </c>
    </row>
    <row r="11458" spans="9:14" x14ac:dyDescent="0.25">
      <c r="I11458" s="42"/>
      <c r="J11458" s="19"/>
      <c r="K11458" s="19"/>
      <c r="N11458" s="7" t="str">
        <f>IF(ISBLANK(C11458),"",SUMIFS($D$4:D11458,$C$4:C11458,C11458))</f>
        <v/>
      </c>
    </row>
    <row r="11459" spans="9:14" x14ac:dyDescent="0.25">
      <c r="I11459" s="42"/>
      <c r="J11459" s="19"/>
      <c r="K11459" s="19"/>
      <c r="N11459" s="7" t="str">
        <f>IF(ISBLANK(C11459),"",SUMIFS($D$4:D11459,$C$4:C11459,C11459))</f>
        <v/>
      </c>
    </row>
    <row r="11460" spans="9:14" x14ac:dyDescent="0.25">
      <c r="I11460" s="42"/>
      <c r="J11460" s="19"/>
      <c r="K11460" s="19"/>
      <c r="N11460" s="7" t="str">
        <f>IF(ISBLANK(C11460),"",SUMIFS($D$4:D11460,$C$4:C11460,C11460))</f>
        <v/>
      </c>
    </row>
    <row r="11461" spans="9:14" x14ac:dyDescent="0.25">
      <c r="I11461" s="42"/>
      <c r="J11461" s="19"/>
      <c r="K11461" s="19"/>
      <c r="N11461" s="7" t="str">
        <f>IF(ISBLANK(C11461),"",SUMIFS($D$4:D11461,$C$4:C11461,C11461))</f>
        <v/>
      </c>
    </row>
    <row r="11462" spans="9:14" x14ac:dyDescent="0.25">
      <c r="I11462" s="42"/>
      <c r="J11462" s="19"/>
      <c r="K11462" s="19"/>
      <c r="N11462" s="7" t="str">
        <f>IF(ISBLANK(C11462),"",SUMIFS($D$4:D11462,$C$4:C11462,C11462))</f>
        <v/>
      </c>
    </row>
    <row r="11463" spans="9:14" x14ac:dyDescent="0.25">
      <c r="I11463" s="42"/>
      <c r="J11463" s="19"/>
      <c r="K11463" s="19"/>
      <c r="N11463" s="7" t="str">
        <f>IF(ISBLANK(C11463),"",SUMIFS($D$4:D11463,$C$4:C11463,C11463))</f>
        <v/>
      </c>
    </row>
    <row r="11464" spans="9:14" x14ac:dyDescent="0.25">
      <c r="I11464" s="42"/>
      <c r="J11464" s="19"/>
      <c r="K11464" s="19"/>
      <c r="N11464" s="7" t="str">
        <f>IF(ISBLANK(C11464),"",SUMIFS($D$4:D11464,$C$4:C11464,C11464))</f>
        <v/>
      </c>
    </row>
    <row r="11465" spans="9:14" x14ac:dyDescent="0.25">
      <c r="I11465" s="42"/>
      <c r="J11465" s="19"/>
      <c r="K11465" s="19"/>
      <c r="N11465" s="7" t="str">
        <f>IF(ISBLANK(C11465),"",SUMIFS($D$4:D11465,$C$4:C11465,C11465))</f>
        <v/>
      </c>
    </row>
    <row r="11466" spans="9:14" x14ac:dyDescent="0.25">
      <c r="I11466" s="42"/>
      <c r="J11466" s="19"/>
      <c r="K11466" s="19"/>
      <c r="N11466" s="7" t="str">
        <f>IF(ISBLANK(C11466),"",SUMIFS($D$4:D11466,$C$4:C11466,C11466))</f>
        <v/>
      </c>
    </row>
    <row r="11467" spans="9:14" x14ac:dyDescent="0.25">
      <c r="I11467" s="42"/>
      <c r="J11467" s="19"/>
      <c r="K11467" s="19"/>
      <c r="N11467" s="7" t="str">
        <f>IF(ISBLANK(C11467),"",SUMIFS($D$4:D11467,$C$4:C11467,C11467))</f>
        <v/>
      </c>
    </row>
    <row r="11468" spans="9:14" x14ac:dyDescent="0.25">
      <c r="I11468" s="42"/>
      <c r="J11468" s="19"/>
      <c r="K11468" s="19"/>
      <c r="N11468" s="7" t="str">
        <f>IF(ISBLANK(C11468),"",SUMIFS($D$4:D11468,$C$4:C11468,C11468))</f>
        <v/>
      </c>
    </row>
    <row r="11469" spans="9:14" x14ac:dyDescent="0.25">
      <c r="I11469" s="42"/>
      <c r="J11469" s="19"/>
      <c r="K11469" s="19"/>
      <c r="N11469" s="7" t="str">
        <f>IF(ISBLANK(C11469),"",SUMIFS($D$4:D11469,$C$4:C11469,C11469))</f>
        <v/>
      </c>
    </row>
    <row r="11470" spans="9:14" x14ac:dyDescent="0.25">
      <c r="I11470" s="42"/>
      <c r="J11470" s="19"/>
      <c r="K11470" s="19"/>
      <c r="N11470" s="7" t="str">
        <f>IF(ISBLANK(C11470),"",SUMIFS($D$4:D11470,$C$4:C11470,C11470))</f>
        <v/>
      </c>
    </row>
    <row r="11471" spans="9:14" x14ac:dyDescent="0.25">
      <c r="I11471" s="42"/>
      <c r="J11471" s="19"/>
      <c r="K11471" s="19"/>
      <c r="N11471" s="7" t="str">
        <f>IF(ISBLANK(C11471),"",SUMIFS($D$4:D11471,$C$4:C11471,C11471))</f>
        <v/>
      </c>
    </row>
    <row r="11472" spans="9:14" x14ac:dyDescent="0.25">
      <c r="I11472" s="42"/>
      <c r="J11472" s="19"/>
      <c r="K11472" s="19"/>
      <c r="N11472" s="7" t="str">
        <f>IF(ISBLANK(C11472),"",SUMIFS($D$4:D11472,$C$4:C11472,C11472))</f>
        <v/>
      </c>
    </row>
    <row r="11473" spans="9:14" x14ac:dyDescent="0.25">
      <c r="I11473" s="42"/>
      <c r="J11473" s="19"/>
      <c r="K11473" s="19"/>
      <c r="N11473" s="7" t="str">
        <f>IF(ISBLANK(C11473),"",SUMIFS($D$4:D11473,$C$4:C11473,C11473))</f>
        <v/>
      </c>
    </row>
    <row r="11474" spans="9:14" x14ac:dyDescent="0.25">
      <c r="I11474" s="42"/>
      <c r="J11474" s="19"/>
      <c r="K11474" s="19"/>
      <c r="N11474" s="7" t="str">
        <f>IF(ISBLANK(C11474),"",SUMIFS($D$4:D11474,$C$4:C11474,C11474))</f>
        <v/>
      </c>
    </row>
    <row r="11475" spans="9:14" x14ac:dyDescent="0.25">
      <c r="I11475" s="42"/>
      <c r="J11475" s="19"/>
      <c r="K11475" s="19"/>
      <c r="N11475" s="7" t="str">
        <f>IF(ISBLANK(C11475),"",SUMIFS($D$4:D11475,$C$4:C11475,C11475))</f>
        <v/>
      </c>
    </row>
    <row r="11476" spans="9:14" x14ac:dyDescent="0.25">
      <c r="I11476" s="42"/>
      <c r="J11476" s="19"/>
      <c r="K11476" s="19"/>
      <c r="N11476" s="7" t="str">
        <f>IF(ISBLANK(C11476),"",SUMIFS($D$4:D11476,$C$4:C11476,C11476))</f>
        <v/>
      </c>
    </row>
    <row r="11477" spans="9:14" x14ac:dyDescent="0.25">
      <c r="I11477" s="42"/>
      <c r="J11477" s="19"/>
      <c r="K11477" s="19"/>
      <c r="N11477" s="7" t="str">
        <f>IF(ISBLANK(C11477),"",SUMIFS($D$4:D11477,$C$4:C11477,C11477))</f>
        <v/>
      </c>
    </row>
    <row r="11478" spans="9:14" x14ac:dyDescent="0.25">
      <c r="I11478" s="42"/>
      <c r="J11478" s="19"/>
      <c r="K11478" s="19"/>
      <c r="N11478" s="7" t="str">
        <f>IF(ISBLANK(C11478),"",SUMIFS($D$4:D11478,$C$4:C11478,C11478))</f>
        <v/>
      </c>
    </row>
    <row r="11479" spans="9:14" x14ac:dyDescent="0.25">
      <c r="I11479" s="42"/>
      <c r="J11479" s="19"/>
      <c r="K11479" s="19"/>
      <c r="N11479" s="7" t="str">
        <f>IF(ISBLANK(C11479),"",SUMIFS($D$4:D11479,$C$4:C11479,C11479))</f>
        <v/>
      </c>
    </row>
    <row r="11480" spans="9:14" x14ac:dyDescent="0.25">
      <c r="I11480" s="42"/>
      <c r="J11480" s="19"/>
      <c r="K11480" s="19"/>
      <c r="N11480" s="7" t="str">
        <f>IF(ISBLANK(C11480),"",SUMIFS($D$4:D11480,$C$4:C11480,C11480))</f>
        <v/>
      </c>
    </row>
    <row r="11481" spans="9:14" x14ac:dyDescent="0.25">
      <c r="I11481" s="42"/>
      <c r="J11481" s="19"/>
      <c r="K11481" s="19"/>
      <c r="N11481" s="7" t="str">
        <f>IF(ISBLANK(C11481),"",SUMIFS($D$4:D11481,$C$4:C11481,C11481))</f>
        <v/>
      </c>
    </row>
    <row r="11482" spans="9:14" x14ac:dyDescent="0.25">
      <c r="I11482" s="42"/>
      <c r="J11482" s="19"/>
      <c r="K11482" s="19"/>
      <c r="N11482" s="7" t="str">
        <f>IF(ISBLANK(C11482),"",SUMIFS($D$4:D11482,$C$4:C11482,C11482))</f>
        <v/>
      </c>
    </row>
    <row r="11483" spans="9:14" x14ac:dyDescent="0.25">
      <c r="I11483" s="42"/>
      <c r="J11483" s="19"/>
      <c r="K11483" s="19"/>
      <c r="N11483" s="7" t="str">
        <f>IF(ISBLANK(C11483),"",SUMIFS($D$4:D11483,$C$4:C11483,C11483))</f>
        <v/>
      </c>
    </row>
    <row r="11484" spans="9:14" x14ac:dyDescent="0.25">
      <c r="I11484" s="42"/>
      <c r="J11484" s="19"/>
      <c r="K11484" s="19"/>
      <c r="N11484" s="7" t="str">
        <f>IF(ISBLANK(C11484),"",SUMIFS($D$4:D11484,$C$4:C11484,C11484))</f>
        <v/>
      </c>
    </row>
    <row r="11485" spans="9:14" x14ac:dyDescent="0.25">
      <c r="I11485" s="42"/>
      <c r="J11485" s="19"/>
      <c r="K11485" s="19"/>
      <c r="N11485" s="7" t="str">
        <f>IF(ISBLANK(C11485),"",SUMIFS($D$4:D11485,$C$4:C11485,C11485))</f>
        <v/>
      </c>
    </row>
    <row r="11486" spans="9:14" x14ac:dyDescent="0.25">
      <c r="I11486" s="42"/>
      <c r="J11486" s="19"/>
      <c r="K11486" s="19"/>
      <c r="N11486" s="7" t="str">
        <f>IF(ISBLANK(C11486),"",SUMIFS($D$4:D11486,$C$4:C11486,C11486))</f>
        <v/>
      </c>
    </row>
    <row r="11487" spans="9:14" x14ac:dyDescent="0.25">
      <c r="I11487" s="42"/>
      <c r="J11487" s="19"/>
      <c r="K11487" s="19"/>
      <c r="N11487" s="7" t="str">
        <f>IF(ISBLANK(C11487),"",SUMIFS($D$4:D11487,$C$4:C11487,C11487))</f>
        <v/>
      </c>
    </row>
    <row r="11488" spans="9:14" x14ac:dyDescent="0.25">
      <c r="I11488" s="42"/>
      <c r="J11488" s="19"/>
      <c r="K11488" s="19"/>
      <c r="N11488" s="7" t="str">
        <f>IF(ISBLANK(C11488),"",SUMIFS($D$4:D11488,$C$4:C11488,C11488))</f>
        <v/>
      </c>
    </row>
    <row r="11489" spans="9:14" x14ac:dyDescent="0.25">
      <c r="I11489" s="42"/>
      <c r="J11489" s="19"/>
      <c r="K11489" s="19"/>
      <c r="N11489" s="7" t="str">
        <f>IF(ISBLANK(C11489),"",SUMIFS($D$4:D11489,$C$4:C11489,C11489))</f>
        <v/>
      </c>
    </row>
    <row r="11490" spans="9:14" x14ac:dyDescent="0.25">
      <c r="I11490" s="42"/>
      <c r="J11490" s="19"/>
      <c r="K11490" s="19"/>
      <c r="N11490" s="7" t="str">
        <f>IF(ISBLANK(C11490),"",SUMIFS($D$4:D11490,$C$4:C11490,C11490))</f>
        <v/>
      </c>
    </row>
    <row r="11491" spans="9:14" x14ac:dyDescent="0.25">
      <c r="I11491" s="42"/>
      <c r="J11491" s="19"/>
      <c r="K11491" s="19"/>
      <c r="N11491" s="7" t="str">
        <f>IF(ISBLANK(C11491),"",SUMIFS($D$4:D11491,$C$4:C11491,C11491))</f>
        <v/>
      </c>
    </row>
    <row r="11492" spans="9:14" x14ac:dyDescent="0.25">
      <c r="I11492" s="42"/>
      <c r="J11492" s="19"/>
      <c r="K11492" s="19"/>
      <c r="N11492" s="7" t="str">
        <f>IF(ISBLANK(C11492),"",SUMIFS($D$4:D11492,$C$4:C11492,C11492))</f>
        <v/>
      </c>
    </row>
    <row r="11493" spans="9:14" x14ac:dyDescent="0.25">
      <c r="I11493" s="42"/>
      <c r="J11493" s="19"/>
      <c r="K11493" s="19"/>
      <c r="N11493" s="7" t="str">
        <f>IF(ISBLANK(C11493),"",SUMIFS($D$4:D11493,$C$4:C11493,C11493))</f>
        <v/>
      </c>
    </row>
    <row r="11494" spans="9:14" x14ac:dyDescent="0.25">
      <c r="I11494" s="42"/>
      <c r="J11494" s="19"/>
      <c r="K11494" s="19"/>
      <c r="N11494" s="7" t="str">
        <f>IF(ISBLANK(C11494),"",SUMIFS($D$4:D11494,$C$4:C11494,C11494))</f>
        <v/>
      </c>
    </row>
    <row r="11495" spans="9:14" x14ac:dyDescent="0.25">
      <c r="I11495" s="42"/>
      <c r="J11495" s="19"/>
      <c r="K11495" s="19"/>
      <c r="N11495" s="7" t="str">
        <f>IF(ISBLANK(C11495),"",SUMIFS($D$4:D11495,$C$4:C11495,C11495))</f>
        <v/>
      </c>
    </row>
    <row r="11496" spans="9:14" x14ac:dyDescent="0.25">
      <c r="I11496" s="42"/>
      <c r="J11496" s="19"/>
      <c r="K11496" s="19"/>
      <c r="N11496" s="7" t="str">
        <f>IF(ISBLANK(C11496),"",SUMIFS($D$4:D11496,$C$4:C11496,C11496))</f>
        <v/>
      </c>
    </row>
    <row r="11497" spans="9:14" x14ac:dyDescent="0.25">
      <c r="I11497" s="42"/>
      <c r="J11497" s="19"/>
      <c r="K11497" s="19"/>
      <c r="N11497" s="7" t="str">
        <f>IF(ISBLANK(C11497),"",SUMIFS($D$4:D11497,$C$4:C11497,C11497))</f>
        <v/>
      </c>
    </row>
    <row r="11498" spans="9:14" x14ac:dyDescent="0.25">
      <c r="I11498" s="42"/>
      <c r="J11498" s="19"/>
      <c r="K11498" s="19"/>
      <c r="N11498" s="7" t="str">
        <f>IF(ISBLANK(C11498),"",SUMIFS($D$4:D11498,$C$4:C11498,C11498))</f>
        <v/>
      </c>
    </row>
    <row r="11499" spans="9:14" x14ac:dyDescent="0.25">
      <c r="I11499" s="42"/>
      <c r="J11499" s="19"/>
      <c r="K11499" s="19"/>
      <c r="N11499" s="7" t="str">
        <f>IF(ISBLANK(C11499),"",SUMIFS($D$4:D11499,$C$4:C11499,C11499))</f>
        <v/>
      </c>
    </row>
    <row r="11500" spans="9:14" x14ac:dyDescent="0.25">
      <c r="I11500" s="42"/>
      <c r="J11500" s="19"/>
      <c r="K11500" s="19"/>
      <c r="N11500" s="7" t="str">
        <f>IF(ISBLANK(C11500),"",SUMIFS($D$4:D11500,$C$4:C11500,C11500))</f>
        <v/>
      </c>
    </row>
    <row r="11501" spans="9:14" x14ac:dyDescent="0.25">
      <c r="I11501" s="42"/>
      <c r="J11501" s="19"/>
      <c r="K11501" s="19"/>
      <c r="N11501" s="7" t="str">
        <f>IF(ISBLANK(C11501),"",SUMIFS($D$4:D11501,$C$4:C11501,C11501))</f>
        <v/>
      </c>
    </row>
    <row r="11502" spans="9:14" x14ac:dyDescent="0.25">
      <c r="I11502" s="42"/>
      <c r="J11502" s="19"/>
      <c r="K11502" s="19"/>
      <c r="N11502" s="7" t="str">
        <f>IF(ISBLANK(C11502),"",SUMIFS($D$4:D11502,$C$4:C11502,C11502))</f>
        <v/>
      </c>
    </row>
    <row r="11503" spans="9:14" x14ac:dyDescent="0.25">
      <c r="I11503" s="42"/>
      <c r="J11503" s="19"/>
      <c r="K11503" s="19"/>
      <c r="N11503" s="7" t="str">
        <f>IF(ISBLANK(C11503),"",SUMIFS($D$4:D11503,$C$4:C11503,C11503))</f>
        <v/>
      </c>
    </row>
    <row r="11504" spans="9:14" x14ac:dyDescent="0.25">
      <c r="I11504" s="42"/>
      <c r="J11504" s="19"/>
      <c r="K11504" s="19"/>
      <c r="N11504" s="7" t="str">
        <f>IF(ISBLANK(C11504),"",SUMIFS($D$4:D11504,$C$4:C11504,C11504))</f>
        <v/>
      </c>
    </row>
    <row r="11505" spans="9:14" x14ac:dyDescent="0.25">
      <c r="I11505" s="42"/>
      <c r="J11505" s="19"/>
      <c r="K11505" s="19"/>
      <c r="N11505" s="7" t="str">
        <f>IF(ISBLANK(C11505),"",SUMIFS($D$4:D11505,$C$4:C11505,C11505))</f>
        <v/>
      </c>
    </row>
    <row r="11506" spans="9:14" x14ac:dyDescent="0.25">
      <c r="I11506" s="42"/>
      <c r="J11506" s="19"/>
      <c r="K11506" s="19"/>
      <c r="N11506" s="7" t="str">
        <f>IF(ISBLANK(C11506),"",SUMIFS($D$4:D11506,$C$4:C11506,C11506))</f>
        <v/>
      </c>
    </row>
    <row r="11507" spans="9:14" x14ac:dyDescent="0.25">
      <c r="I11507" s="42"/>
      <c r="J11507" s="19"/>
      <c r="K11507" s="19"/>
      <c r="N11507" s="7" t="str">
        <f>IF(ISBLANK(C11507),"",SUMIFS($D$4:D11507,$C$4:C11507,C11507))</f>
        <v/>
      </c>
    </row>
    <row r="11508" spans="9:14" x14ac:dyDescent="0.25">
      <c r="I11508" s="42"/>
      <c r="J11508" s="19"/>
      <c r="K11508" s="19"/>
      <c r="N11508" s="7" t="str">
        <f>IF(ISBLANK(C11508),"",SUMIFS($D$4:D11508,$C$4:C11508,C11508))</f>
        <v/>
      </c>
    </row>
    <row r="11509" spans="9:14" x14ac:dyDescent="0.25">
      <c r="I11509" s="42"/>
      <c r="J11509" s="19"/>
      <c r="K11509" s="19"/>
      <c r="N11509" s="7" t="str">
        <f>IF(ISBLANK(C11509),"",SUMIFS($D$4:D11509,$C$4:C11509,C11509))</f>
        <v/>
      </c>
    </row>
    <row r="11510" spans="9:14" x14ac:dyDescent="0.25">
      <c r="I11510" s="42"/>
      <c r="J11510" s="19"/>
      <c r="K11510" s="19"/>
      <c r="N11510" s="7" t="str">
        <f>IF(ISBLANK(C11510),"",SUMIFS($D$4:D11510,$C$4:C11510,C11510))</f>
        <v/>
      </c>
    </row>
    <row r="11511" spans="9:14" x14ac:dyDescent="0.25">
      <c r="I11511" s="42"/>
      <c r="J11511" s="19"/>
      <c r="K11511" s="19"/>
      <c r="N11511" s="7" t="str">
        <f>IF(ISBLANK(C11511),"",SUMIFS($D$4:D11511,$C$4:C11511,C11511))</f>
        <v/>
      </c>
    </row>
    <row r="11512" spans="9:14" x14ac:dyDescent="0.25">
      <c r="I11512" s="42"/>
      <c r="J11512" s="19"/>
      <c r="K11512" s="19"/>
      <c r="N11512" s="7" t="str">
        <f>IF(ISBLANK(C11512),"",SUMIFS($D$4:D11512,$C$4:C11512,C11512))</f>
        <v/>
      </c>
    </row>
    <row r="11513" spans="9:14" x14ac:dyDescent="0.25">
      <c r="I11513" s="42"/>
      <c r="J11513" s="19"/>
      <c r="K11513" s="19"/>
      <c r="N11513" s="7" t="str">
        <f>IF(ISBLANK(C11513),"",SUMIFS($D$4:D11513,$C$4:C11513,C11513))</f>
        <v/>
      </c>
    </row>
    <row r="11514" spans="9:14" x14ac:dyDescent="0.25">
      <c r="I11514" s="42"/>
      <c r="J11514" s="19"/>
      <c r="K11514" s="19"/>
      <c r="N11514" s="7" t="str">
        <f>IF(ISBLANK(C11514),"",SUMIFS($D$4:D11514,$C$4:C11514,C11514))</f>
        <v/>
      </c>
    </row>
    <row r="11515" spans="9:14" x14ac:dyDescent="0.25">
      <c r="I11515" s="42"/>
      <c r="J11515" s="19"/>
      <c r="K11515" s="19"/>
      <c r="N11515" s="7" t="str">
        <f>IF(ISBLANK(C11515),"",SUMIFS($D$4:D11515,$C$4:C11515,C11515))</f>
        <v/>
      </c>
    </row>
    <row r="11516" spans="9:14" x14ac:dyDescent="0.25">
      <c r="I11516" s="42"/>
      <c r="J11516" s="19"/>
      <c r="K11516" s="19"/>
      <c r="N11516" s="7" t="str">
        <f>IF(ISBLANK(C11516),"",SUMIFS($D$4:D11516,$C$4:C11516,C11516))</f>
        <v/>
      </c>
    </row>
    <row r="11517" spans="9:14" x14ac:dyDescent="0.25">
      <c r="I11517" s="42"/>
      <c r="J11517" s="19"/>
      <c r="K11517" s="19"/>
      <c r="N11517" s="7" t="str">
        <f>IF(ISBLANK(C11517),"",SUMIFS($D$4:D11517,$C$4:C11517,C11517))</f>
        <v/>
      </c>
    </row>
    <row r="11518" spans="9:14" x14ac:dyDescent="0.25">
      <c r="I11518" s="42"/>
      <c r="J11518" s="19"/>
      <c r="K11518" s="19"/>
      <c r="N11518" s="7" t="str">
        <f>IF(ISBLANK(C11518),"",SUMIFS($D$4:D11518,$C$4:C11518,C11518))</f>
        <v/>
      </c>
    </row>
    <row r="11519" spans="9:14" x14ac:dyDescent="0.25">
      <c r="I11519" s="42"/>
      <c r="J11519" s="19"/>
      <c r="K11519" s="19"/>
      <c r="N11519" s="7" t="str">
        <f>IF(ISBLANK(C11519),"",SUMIFS($D$4:D11519,$C$4:C11519,C11519))</f>
        <v/>
      </c>
    </row>
    <row r="11520" spans="9:14" x14ac:dyDescent="0.25">
      <c r="I11520" s="42"/>
      <c r="J11520" s="19"/>
      <c r="K11520" s="19"/>
      <c r="N11520" s="7" t="str">
        <f>IF(ISBLANK(C11520),"",SUMIFS($D$4:D11520,$C$4:C11520,C11520))</f>
        <v/>
      </c>
    </row>
    <row r="11521" spans="9:14" x14ac:dyDescent="0.25">
      <c r="I11521" s="42"/>
      <c r="J11521" s="19"/>
      <c r="K11521" s="19"/>
      <c r="N11521" s="7" t="str">
        <f>IF(ISBLANK(C11521),"",SUMIFS($D$4:D11521,$C$4:C11521,C11521))</f>
        <v/>
      </c>
    </row>
    <row r="11522" spans="9:14" x14ac:dyDescent="0.25">
      <c r="I11522" s="42"/>
      <c r="J11522" s="19"/>
      <c r="K11522" s="19"/>
      <c r="N11522" s="7" t="str">
        <f>IF(ISBLANK(C11522),"",SUMIFS($D$4:D11522,$C$4:C11522,C11522))</f>
        <v/>
      </c>
    </row>
    <row r="11523" spans="9:14" x14ac:dyDescent="0.25">
      <c r="I11523" s="42"/>
      <c r="J11523" s="19"/>
      <c r="K11523" s="19"/>
      <c r="N11523" s="7" t="str">
        <f>IF(ISBLANK(C11523),"",SUMIFS($D$4:D11523,$C$4:C11523,C11523))</f>
        <v/>
      </c>
    </row>
    <row r="11524" spans="9:14" x14ac:dyDescent="0.25">
      <c r="I11524" s="42"/>
      <c r="J11524" s="19"/>
      <c r="K11524" s="19"/>
      <c r="N11524" s="7" t="str">
        <f>IF(ISBLANK(C11524),"",SUMIFS($D$4:D11524,$C$4:C11524,C11524))</f>
        <v/>
      </c>
    </row>
    <row r="11525" spans="9:14" x14ac:dyDescent="0.25">
      <c r="I11525" s="42"/>
      <c r="J11525" s="19"/>
      <c r="K11525" s="19"/>
      <c r="N11525" s="7" t="str">
        <f>IF(ISBLANK(C11525),"",SUMIFS($D$4:D11525,$C$4:C11525,C11525))</f>
        <v/>
      </c>
    </row>
    <row r="11526" spans="9:14" x14ac:dyDescent="0.25">
      <c r="I11526" s="42"/>
      <c r="J11526" s="19"/>
      <c r="K11526" s="19"/>
      <c r="N11526" s="7" t="str">
        <f>IF(ISBLANK(C11526),"",SUMIFS($D$4:D11526,$C$4:C11526,C11526))</f>
        <v/>
      </c>
    </row>
    <row r="11527" spans="9:14" x14ac:dyDescent="0.25">
      <c r="I11527" s="42"/>
      <c r="J11527" s="19"/>
      <c r="K11527" s="19"/>
      <c r="N11527" s="7" t="str">
        <f>IF(ISBLANK(C11527),"",SUMIFS($D$4:D11527,$C$4:C11527,C11527))</f>
        <v/>
      </c>
    </row>
    <row r="11528" spans="9:14" x14ac:dyDescent="0.25">
      <c r="I11528" s="42"/>
      <c r="J11528" s="19"/>
      <c r="K11528" s="19"/>
      <c r="N11528" s="7" t="str">
        <f>IF(ISBLANK(C11528),"",SUMIFS($D$4:D11528,$C$4:C11528,C11528))</f>
        <v/>
      </c>
    </row>
    <row r="11529" spans="9:14" x14ac:dyDescent="0.25">
      <c r="I11529" s="42"/>
      <c r="J11529" s="19"/>
      <c r="K11529" s="19"/>
      <c r="N11529" s="7" t="str">
        <f>IF(ISBLANK(C11529),"",SUMIFS($D$4:D11529,$C$4:C11529,C11529))</f>
        <v/>
      </c>
    </row>
    <row r="11530" spans="9:14" x14ac:dyDescent="0.25">
      <c r="I11530" s="42"/>
      <c r="J11530" s="19"/>
      <c r="K11530" s="19"/>
      <c r="N11530" s="7" t="str">
        <f>IF(ISBLANK(C11530),"",SUMIFS($D$4:D11530,$C$4:C11530,C11530))</f>
        <v/>
      </c>
    </row>
    <row r="11531" spans="9:14" x14ac:dyDescent="0.25">
      <c r="I11531" s="42"/>
      <c r="J11531" s="19"/>
      <c r="K11531" s="19"/>
      <c r="N11531" s="7" t="str">
        <f>IF(ISBLANK(C11531),"",SUMIFS($D$4:D11531,$C$4:C11531,C11531))</f>
        <v/>
      </c>
    </row>
    <row r="11532" spans="9:14" x14ac:dyDescent="0.25">
      <c r="I11532" s="42"/>
      <c r="J11532" s="19"/>
      <c r="K11532" s="19"/>
      <c r="N11532" s="7" t="str">
        <f>IF(ISBLANK(C11532),"",SUMIFS($D$4:D11532,$C$4:C11532,C11532))</f>
        <v/>
      </c>
    </row>
    <row r="11533" spans="9:14" x14ac:dyDescent="0.25">
      <c r="I11533" s="42"/>
      <c r="J11533" s="19"/>
      <c r="K11533" s="19"/>
      <c r="N11533" s="7" t="str">
        <f>IF(ISBLANK(C11533),"",SUMIFS($D$4:D11533,$C$4:C11533,C11533))</f>
        <v/>
      </c>
    </row>
    <row r="11534" spans="9:14" x14ac:dyDescent="0.25">
      <c r="I11534" s="42"/>
      <c r="J11534" s="19"/>
      <c r="K11534" s="19"/>
      <c r="N11534" s="7" t="str">
        <f>IF(ISBLANK(C11534),"",SUMIFS($D$4:D11534,$C$4:C11534,C11534))</f>
        <v/>
      </c>
    </row>
    <row r="11535" spans="9:14" x14ac:dyDescent="0.25">
      <c r="I11535" s="42"/>
      <c r="J11535" s="19"/>
      <c r="K11535" s="19"/>
      <c r="N11535" s="7" t="str">
        <f>IF(ISBLANK(C11535),"",SUMIFS($D$4:D11535,$C$4:C11535,C11535))</f>
        <v/>
      </c>
    </row>
    <row r="11536" spans="9:14" x14ac:dyDescent="0.25">
      <c r="I11536" s="42"/>
      <c r="J11536" s="19"/>
      <c r="K11536" s="19"/>
      <c r="N11536" s="7" t="str">
        <f>IF(ISBLANK(C11536),"",SUMIFS($D$4:D11536,$C$4:C11536,C11536))</f>
        <v/>
      </c>
    </row>
    <row r="11537" spans="9:14" x14ac:dyDescent="0.25">
      <c r="I11537" s="42"/>
      <c r="J11537" s="19"/>
      <c r="K11537" s="19"/>
      <c r="N11537" s="7" t="str">
        <f>IF(ISBLANK(C11537),"",SUMIFS($D$4:D11537,$C$4:C11537,C11537))</f>
        <v/>
      </c>
    </row>
    <row r="11538" spans="9:14" x14ac:dyDescent="0.25">
      <c r="I11538" s="42"/>
      <c r="J11538" s="19"/>
      <c r="K11538" s="19"/>
      <c r="N11538" s="7" t="str">
        <f>IF(ISBLANK(C11538),"",SUMIFS($D$4:D11538,$C$4:C11538,C11538))</f>
        <v/>
      </c>
    </row>
    <row r="11539" spans="9:14" x14ac:dyDescent="0.25">
      <c r="I11539" s="42"/>
      <c r="J11539" s="19"/>
      <c r="K11539" s="19"/>
      <c r="N11539" s="7" t="str">
        <f>IF(ISBLANK(C11539),"",SUMIFS($D$4:D11539,$C$4:C11539,C11539))</f>
        <v/>
      </c>
    </row>
    <row r="11540" spans="9:14" x14ac:dyDescent="0.25">
      <c r="I11540" s="42"/>
      <c r="J11540" s="19"/>
      <c r="K11540" s="19"/>
      <c r="N11540" s="7" t="str">
        <f>IF(ISBLANK(C11540),"",SUMIFS($D$4:D11540,$C$4:C11540,C11540))</f>
        <v/>
      </c>
    </row>
    <row r="11541" spans="9:14" x14ac:dyDescent="0.25">
      <c r="I11541" s="42"/>
      <c r="J11541" s="19"/>
      <c r="K11541" s="19"/>
      <c r="N11541" s="7" t="str">
        <f>IF(ISBLANK(C11541),"",SUMIFS($D$4:D11541,$C$4:C11541,C11541))</f>
        <v/>
      </c>
    </row>
    <row r="11542" spans="9:14" x14ac:dyDescent="0.25">
      <c r="I11542" s="42"/>
      <c r="J11542" s="19"/>
      <c r="K11542" s="19"/>
      <c r="N11542" s="7" t="str">
        <f>IF(ISBLANK(C11542),"",SUMIFS($D$4:D11542,$C$4:C11542,C11542))</f>
        <v/>
      </c>
    </row>
    <row r="11543" spans="9:14" x14ac:dyDescent="0.25">
      <c r="I11543" s="42"/>
      <c r="J11543" s="19"/>
      <c r="K11543" s="19"/>
      <c r="N11543" s="7" t="str">
        <f>IF(ISBLANK(C11543),"",SUMIFS($D$4:D11543,$C$4:C11543,C11543))</f>
        <v/>
      </c>
    </row>
    <row r="11544" spans="9:14" x14ac:dyDescent="0.25">
      <c r="I11544" s="42"/>
      <c r="J11544" s="19"/>
      <c r="K11544" s="19"/>
      <c r="N11544" s="7" t="str">
        <f>IF(ISBLANK(C11544),"",SUMIFS($D$4:D11544,$C$4:C11544,C11544))</f>
        <v/>
      </c>
    </row>
    <row r="11545" spans="9:14" x14ac:dyDescent="0.25">
      <c r="I11545" s="42"/>
      <c r="J11545" s="19"/>
      <c r="K11545" s="19"/>
      <c r="N11545" s="7" t="str">
        <f>IF(ISBLANK(C11545),"",SUMIFS($D$4:D11545,$C$4:C11545,C11545))</f>
        <v/>
      </c>
    </row>
    <row r="11546" spans="9:14" x14ac:dyDescent="0.25">
      <c r="I11546" s="42"/>
      <c r="J11546" s="19"/>
      <c r="K11546" s="19"/>
      <c r="N11546" s="7" t="str">
        <f>IF(ISBLANK(C11546),"",SUMIFS($D$4:D11546,$C$4:C11546,C11546))</f>
        <v/>
      </c>
    </row>
    <row r="11547" spans="9:14" x14ac:dyDescent="0.25">
      <c r="I11547" s="42"/>
      <c r="J11547" s="19"/>
      <c r="K11547" s="19"/>
      <c r="N11547" s="7" t="str">
        <f>IF(ISBLANK(C11547),"",SUMIFS($D$4:D11547,$C$4:C11547,C11547))</f>
        <v/>
      </c>
    </row>
    <row r="11548" spans="9:14" x14ac:dyDescent="0.25">
      <c r="I11548" s="42"/>
      <c r="J11548" s="19"/>
      <c r="K11548" s="19"/>
      <c r="N11548" s="7" t="str">
        <f>IF(ISBLANK(C11548),"",SUMIFS($D$4:D11548,$C$4:C11548,C11548))</f>
        <v/>
      </c>
    </row>
    <row r="11549" spans="9:14" x14ac:dyDescent="0.25">
      <c r="I11549" s="42"/>
      <c r="J11549" s="19"/>
      <c r="K11549" s="19"/>
      <c r="N11549" s="7" t="str">
        <f>IF(ISBLANK(C11549),"",SUMIFS($D$4:D11549,$C$4:C11549,C11549))</f>
        <v/>
      </c>
    </row>
    <row r="11550" spans="9:14" x14ac:dyDescent="0.25">
      <c r="I11550" s="42"/>
      <c r="J11550" s="19"/>
      <c r="K11550" s="19"/>
      <c r="N11550" s="7" t="str">
        <f>IF(ISBLANK(C11550),"",SUMIFS($D$4:D11550,$C$4:C11550,C11550))</f>
        <v/>
      </c>
    </row>
    <row r="11551" spans="9:14" x14ac:dyDescent="0.25">
      <c r="I11551" s="42"/>
      <c r="J11551" s="19"/>
      <c r="K11551" s="19"/>
      <c r="N11551" s="7" t="str">
        <f>IF(ISBLANK(C11551),"",SUMIFS($D$4:D11551,$C$4:C11551,C11551))</f>
        <v/>
      </c>
    </row>
    <row r="11552" spans="9:14" x14ac:dyDescent="0.25">
      <c r="I11552" s="42"/>
      <c r="J11552" s="19"/>
      <c r="K11552" s="19"/>
      <c r="N11552" s="7" t="str">
        <f>IF(ISBLANK(C11552),"",SUMIFS($D$4:D11552,$C$4:C11552,C11552))</f>
        <v/>
      </c>
    </row>
    <row r="11553" spans="9:14" x14ac:dyDescent="0.25">
      <c r="I11553" s="42"/>
      <c r="J11553" s="19"/>
      <c r="K11553" s="19"/>
      <c r="N11553" s="7" t="str">
        <f>IF(ISBLANK(C11553),"",SUMIFS($D$4:D11553,$C$4:C11553,C11553))</f>
        <v/>
      </c>
    </row>
    <row r="11554" spans="9:14" x14ac:dyDescent="0.25">
      <c r="I11554" s="42"/>
      <c r="J11554" s="19"/>
      <c r="K11554" s="19"/>
      <c r="N11554" s="7" t="str">
        <f>IF(ISBLANK(C11554),"",SUMIFS($D$4:D11554,$C$4:C11554,C11554))</f>
        <v/>
      </c>
    </row>
    <row r="11555" spans="9:14" x14ac:dyDescent="0.25">
      <c r="I11555" s="42"/>
      <c r="J11555" s="19"/>
      <c r="K11555" s="19"/>
      <c r="N11555" s="7" t="str">
        <f>IF(ISBLANK(C11555),"",SUMIFS($D$4:D11555,$C$4:C11555,C11555))</f>
        <v/>
      </c>
    </row>
    <row r="11556" spans="9:14" x14ac:dyDescent="0.25">
      <c r="I11556" s="42"/>
      <c r="J11556" s="19"/>
      <c r="K11556" s="19"/>
      <c r="N11556" s="7" t="str">
        <f>IF(ISBLANK(C11556),"",SUMIFS($D$4:D11556,$C$4:C11556,C11556))</f>
        <v/>
      </c>
    </row>
    <row r="11557" spans="9:14" x14ac:dyDescent="0.25">
      <c r="I11557" s="42"/>
      <c r="J11557" s="19"/>
      <c r="K11557" s="19"/>
      <c r="N11557" s="7" t="str">
        <f>IF(ISBLANK(C11557),"",SUMIFS($D$4:D11557,$C$4:C11557,C11557))</f>
        <v/>
      </c>
    </row>
    <row r="11558" spans="9:14" x14ac:dyDescent="0.25">
      <c r="I11558" s="42"/>
      <c r="J11558" s="19"/>
      <c r="K11558" s="19"/>
      <c r="N11558" s="7" t="str">
        <f>IF(ISBLANK(C11558),"",SUMIFS($D$4:D11558,$C$4:C11558,C11558))</f>
        <v/>
      </c>
    </row>
    <row r="11559" spans="9:14" x14ac:dyDescent="0.25">
      <c r="I11559" s="42"/>
      <c r="J11559" s="19"/>
      <c r="K11559" s="19"/>
      <c r="N11559" s="7" t="str">
        <f>IF(ISBLANK(C11559),"",SUMIFS($D$4:D11559,$C$4:C11559,C11559))</f>
        <v/>
      </c>
    </row>
    <row r="11560" spans="9:14" x14ac:dyDescent="0.25">
      <c r="I11560" s="42"/>
      <c r="J11560" s="19"/>
      <c r="K11560" s="19"/>
      <c r="N11560" s="7" t="str">
        <f>IF(ISBLANK(C11560),"",SUMIFS($D$4:D11560,$C$4:C11560,C11560))</f>
        <v/>
      </c>
    </row>
    <row r="11561" spans="9:14" x14ac:dyDescent="0.25">
      <c r="I11561" s="42"/>
      <c r="J11561" s="19"/>
      <c r="K11561" s="19"/>
      <c r="N11561" s="7" t="str">
        <f>IF(ISBLANK(C11561),"",SUMIFS($D$4:D11561,$C$4:C11561,C11561))</f>
        <v/>
      </c>
    </row>
    <row r="11562" spans="9:14" x14ac:dyDescent="0.25">
      <c r="I11562" s="42"/>
      <c r="J11562" s="19"/>
      <c r="K11562" s="19"/>
      <c r="N11562" s="7" t="str">
        <f>IF(ISBLANK(C11562),"",SUMIFS($D$4:D11562,$C$4:C11562,C11562))</f>
        <v/>
      </c>
    </row>
    <row r="11563" spans="9:14" x14ac:dyDescent="0.25">
      <c r="I11563" s="42"/>
      <c r="J11563" s="19"/>
      <c r="K11563" s="19"/>
      <c r="N11563" s="7" t="str">
        <f>IF(ISBLANK(C11563),"",SUMIFS($D$4:D11563,$C$4:C11563,C11563))</f>
        <v/>
      </c>
    </row>
    <row r="11564" spans="9:14" x14ac:dyDescent="0.25">
      <c r="I11564" s="42"/>
      <c r="J11564" s="19"/>
      <c r="K11564" s="19"/>
      <c r="N11564" s="7" t="str">
        <f>IF(ISBLANK(C11564),"",SUMIFS($D$4:D11564,$C$4:C11564,C11564))</f>
        <v/>
      </c>
    </row>
    <row r="11565" spans="9:14" x14ac:dyDescent="0.25">
      <c r="I11565" s="42"/>
      <c r="J11565" s="19"/>
      <c r="K11565" s="19"/>
      <c r="N11565" s="7" t="str">
        <f>IF(ISBLANK(C11565),"",SUMIFS($D$4:D11565,$C$4:C11565,C11565))</f>
        <v/>
      </c>
    </row>
    <row r="11566" spans="9:14" x14ac:dyDescent="0.25">
      <c r="I11566" s="42"/>
      <c r="J11566" s="19"/>
      <c r="K11566" s="19"/>
      <c r="N11566" s="7" t="str">
        <f>IF(ISBLANK(C11566),"",SUMIFS($D$4:D11566,$C$4:C11566,C11566))</f>
        <v/>
      </c>
    </row>
    <row r="11567" spans="9:14" x14ac:dyDescent="0.25">
      <c r="I11567" s="42"/>
      <c r="J11567" s="19"/>
      <c r="K11567" s="19"/>
      <c r="N11567" s="7" t="str">
        <f>IF(ISBLANK(C11567),"",SUMIFS($D$4:D11567,$C$4:C11567,C11567))</f>
        <v/>
      </c>
    </row>
    <row r="11568" spans="9:14" x14ac:dyDescent="0.25">
      <c r="I11568" s="42"/>
      <c r="J11568" s="19"/>
      <c r="K11568" s="19"/>
      <c r="N11568" s="7" t="str">
        <f>IF(ISBLANK(C11568),"",SUMIFS($D$4:D11568,$C$4:C11568,C11568))</f>
        <v/>
      </c>
    </row>
    <row r="11569" spans="9:14" x14ac:dyDescent="0.25">
      <c r="I11569" s="42"/>
      <c r="J11569" s="19"/>
      <c r="K11569" s="19"/>
      <c r="N11569" s="7" t="str">
        <f>IF(ISBLANK(C11569),"",SUMIFS($D$4:D11569,$C$4:C11569,C11569))</f>
        <v/>
      </c>
    </row>
    <row r="11570" spans="9:14" x14ac:dyDescent="0.25">
      <c r="I11570" s="42"/>
      <c r="J11570" s="19"/>
      <c r="K11570" s="19"/>
      <c r="N11570" s="7" t="str">
        <f>IF(ISBLANK(C11570),"",SUMIFS($D$4:D11570,$C$4:C11570,C11570))</f>
        <v/>
      </c>
    </row>
    <row r="11571" spans="9:14" x14ac:dyDescent="0.25">
      <c r="I11571" s="42"/>
      <c r="J11571" s="19"/>
      <c r="K11571" s="19"/>
      <c r="N11571" s="7" t="str">
        <f>IF(ISBLANK(C11571),"",SUMIFS($D$4:D11571,$C$4:C11571,C11571))</f>
        <v/>
      </c>
    </row>
    <row r="11572" spans="9:14" x14ac:dyDescent="0.25">
      <c r="I11572" s="42"/>
      <c r="J11572" s="19"/>
      <c r="K11572" s="19"/>
      <c r="N11572" s="7" t="str">
        <f>IF(ISBLANK(C11572),"",SUMIFS($D$4:D11572,$C$4:C11572,C11572))</f>
        <v/>
      </c>
    </row>
    <row r="11573" spans="9:14" x14ac:dyDescent="0.25">
      <c r="I11573" s="42"/>
      <c r="J11573" s="19"/>
      <c r="K11573" s="19"/>
      <c r="N11573" s="7" t="str">
        <f>IF(ISBLANK(C11573),"",SUMIFS($D$4:D11573,$C$4:C11573,C11573))</f>
        <v/>
      </c>
    </row>
    <row r="11574" spans="9:14" x14ac:dyDescent="0.25">
      <c r="I11574" s="42"/>
      <c r="J11574" s="19"/>
      <c r="K11574" s="19"/>
      <c r="N11574" s="7" t="str">
        <f>IF(ISBLANK(C11574),"",SUMIFS($D$4:D11574,$C$4:C11574,C11574))</f>
        <v/>
      </c>
    </row>
    <row r="11575" spans="9:14" x14ac:dyDescent="0.25">
      <c r="I11575" s="42"/>
      <c r="J11575" s="19"/>
      <c r="K11575" s="19"/>
      <c r="N11575" s="7" t="str">
        <f>IF(ISBLANK(C11575),"",SUMIFS($D$4:D11575,$C$4:C11575,C11575))</f>
        <v/>
      </c>
    </row>
    <row r="11576" spans="9:14" x14ac:dyDescent="0.25">
      <c r="I11576" s="42"/>
      <c r="J11576" s="19"/>
      <c r="K11576" s="19"/>
      <c r="N11576" s="7" t="str">
        <f>IF(ISBLANK(C11576),"",SUMIFS($D$4:D11576,$C$4:C11576,C11576))</f>
        <v/>
      </c>
    </row>
    <row r="11577" spans="9:14" x14ac:dyDescent="0.25">
      <c r="I11577" s="42"/>
      <c r="J11577" s="19"/>
      <c r="K11577" s="19"/>
      <c r="N11577" s="7" t="str">
        <f>IF(ISBLANK(C11577),"",SUMIFS($D$4:D11577,$C$4:C11577,C11577))</f>
        <v/>
      </c>
    </row>
    <row r="11578" spans="9:14" x14ac:dyDescent="0.25">
      <c r="I11578" s="42"/>
      <c r="J11578" s="19"/>
      <c r="K11578" s="19"/>
      <c r="N11578" s="7" t="str">
        <f>IF(ISBLANK(C11578),"",SUMIFS($D$4:D11578,$C$4:C11578,C11578))</f>
        <v/>
      </c>
    </row>
    <row r="11579" spans="9:14" x14ac:dyDescent="0.25">
      <c r="I11579" s="42"/>
      <c r="J11579" s="19"/>
      <c r="K11579" s="19"/>
      <c r="N11579" s="7" t="str">
        <f>IF(ISBLANK(C11579),"",SUMIFS($D$4:D11579,$C$4:C11579,C11579))</f>
        <v/>
      </c>
    </row>
    <row r="11580" spans="9:14" x14ac:dyDescent="0.25">
      <c r="I11580" s="42"/>
      <c r="J11580" s="19"/>
      <c r="K11580" s="19"/>
      <c r="N11580" s="7" t="str">
        <f>IF(ISBLANK(C11580),"",SUMIFS($D$4:D11580,$C$4:C11580,C11580))</f>
        <v/>
      </c>
    </row>
    <row r="11581" spans="9:14" x14ac:dyDescent="0.25">
      <c r="I11581" s="42"/>
      <c r="J11581" s="19"/>
      <c r="K11581" s="19"/>
      <c r="N11581" s="7" t="str">
        <f>IF(ISBLANK(C11581),"",SUMIFS($D$4:D11581,$C$4:C11581,C11581))</f>
        <v/>
      </c>
    </row>
    <row r="11582" spans="9:14" x14ac:dyDescent="0.25">
      <c r="I11582" s="42"/>
      <c r="J11582" s="19"/>
      <c r="K11582" s="19"/>
      <c r="N11582" s="7" t="str">
        <f>IF(ISBLANK(C11582),"",SUMIFS($D$4:D11582,$C$4:C11582,C11582))</f>
        <v/>
      </c>
    </row>
    <row r="11583" spans="9:14" x14ac:dyDescent="0.25">
      <c r="I11583" s="42"/>
      <c r="J11583" s="19"/>
      <c r="K11583" s="19"/>
      <c r="N11583" s="7" t="str">
        <f>IF(ISBLANK(C11583),"",SUMIFS($D$4:D11583,$C$4:C11583,C11583))</f>
        <v/>
      </c>
    </row>
    <row r="11584" spans="9:14" x14ac:dyDescent="0.25">
      <c r="I11584" s="42"/>
      <c r="J11584" s="19"/>
      <c r="K11584" s="19"/>
      <c r="N11584" s="7" t="str">
        <f>IF(ISBLANK(C11584),"",SUMIFS($D$4:D11584,$C$4:C11584,C11584))</f>
        <v/>
      </c>
    </row>
    <row r="11585" spans="9:14" x14ac:dyDescent="0.25">
      <c r="I11585" s="42"/>
      <c r="J11585" s="19"/>
      <c r="K11585" s="19"/>
      <c r="N11585" s="7" t="str">
        <f>IF(ISBLANK(C11585),"",SUMIFS($D$4:D11585,$C$4:C11585,C11585))</f>
        <v/>
      </c>
    </row>
    <row r="11586" spans="9:14" x14ac:dyDescent="0.25">
      <c r="I11586" s="42"/>
      <c r="J11586" s="19"/>
      <c r="K11586" s="19"/>
      <c r="N11586" s="7" t="str">
        <f>IF(ISBLANK(C11586),"",SUMIFS($D$4:D11586,$C$4:C11586,C11586))</f>
        <v/>
      </c>
    </row>
    <row r="11587" spans="9:14" x14ac:dyDescent="0.25">
      <c r="I11587" s="42"/>
      <c r="J11587" s="19"/>
      <c r="K11587" s="19"/>
      <c r="N11587" s="7" t="str">
        <f>IF(ISBLANK(C11587),"",SUMIFS($D$4:D11587,$C$4:C11587,C11587))</f>
        <v/>
      </c>
    </row>
    <row r="11588" spans="9:14" x14ac:dyDescent="0.25">
      <c r="I11588" s="42"/>
      <c r="J11588" s="19"/>
      <c r="K11588" s="19"/>
      <c r="N11588" s="7" t="str">
        <f>IF(ISBLANK(C11588),"",SUMIFS($D$4:D11588,$C$4:C11588,C11588))</f>
        <v/>
      </c>
    </row>
    <row r="11589" spans="9:14" x14ac:dyDescent="0.25">
      <c r="I11589" s="42"/>
      <c r="J11589" s="19"/>
      <c r="K11589" s="19"/>
      <c r="N11589" s="7" t="str">
        <f>IF(ISBLANK(C11589),"",SUMIFS($D$4:D11589,$C$4:C11589,C11589))</f>
        <v/>
      </c>
    </row>
    <row r="11590" spans="9:14" x14ac:dyDescent="0.25">
      <c r="I11590" s="42"/>
      <c r="J11590" s="19"/>
      <c r="K11590" s="19"/>
      <c r="N11590" s="7" t="str">
        <f>IF(ISBLANK(C11590),"",SUMIFS($D$4:D11590,$C$4:C11590,C11590))</f>
        <v/>
      </c>
    </row>
    <row r="11591" spans="9:14" x14ac:dyDescent="0.25">
      <c r="I11591" s="42"/>
      <c r="J11591" s="19"/>
      <c r="K11591" s="19"/>
      <c r="N11591" s="7" t="str">
        <f>IF(ISBLANK(C11591),"",SUMIFS($D$4:D11591,$C$4:C11591,C11591))</f>
        <v/>
      </c>
    </row>
    <row r="11592" spans="9:14" x14ac:dyDescent="0.25">
      <c r="I11592" s="42"/>
      <c r="J11592" s="19"/>
      <c r="K11592" s="19"/>
      <c r="N11592" s="7" t="str">
        <f>IF(ISBLANK(C11592),"",SUMIFS($D$4:D11592,$C$4:C11592,C11592))</f>
        <v/>
      </c>
    </row>
    <row r="11593" spans="9:14" x14ac:dyDescent="0.25">
      <c r="I11593" s="42"/>
      <c r="J11593" s="19"/>
      <c r="K11593" s="19"/>
      <c r="N11593" s="7" t="str">
        <f>IF(ISBLANK(C11593),"",SUMIFS($D$4:D11593,$C$4:C11593,C11593))</f>
        <v/>
      </c>
    </row>
    <row r="11594" spans="9:14" x14ac:dyDescent="0.25">
      <c r="I11594" s="42"/>
      <c r="J11594" s="19"/>
      <c r="K11594" s="19"/>
      <c r="N11594" s="7" t="str">
        <f>IF(ISBLANK(C11594),"",SUMIFS($D$4:D11594,$C$4:C11594,C11594))</f>
        <v/>
      </c>
    </row>
    <row r="11595" spans="9:14" x14ac:dyDescent="0.25">
      <c r="I11595" s="42"/>
      <c r="J11595" s="19"/>
      <c r="K11595" s="19"/>
      <c r="N11595" s="7" t="str">
        <f>IF(ISBLANK(C11595),"",SUMIFS($D$4:D11595,$C$4:C11595,C11595))</f>
        <v/>
      </c>
    </row>
    <row r="11596" spans="9:14" x14ac:dyDescent="0.25">
      <c r="I11596" s="42"/>
      <c r="J11596" s="19"/>
      <c r="K11596" s="19"/>
      <c r="N11596" s="7" t="str">
        <f>IF(ISBLANK(C11596),"",SUMIFS($D$4:D11596,$C$4:C11596,C11596))</f>
        <v/>
      </c>
    </row>
    <row r="11597" spans="9:14" x14ac:dyDescent="0.25">
      <c r="I11597" s="42"/>
      <c r="J11597" s="19"/>
      <c r="K11597" s="19"/>
      <c r="N11597" s="7" t="str">
        <f>IF(ISBLANK(C11597),"",SUMIFS($D$4:D11597,$C$4:C11597,C11597))</f>
        <v/>
      </c>
    </row>
    <row r="11598" spans="9:14" x14ac:dyDescent="0.25">
      <c r="I11598" s="42"/>
      <c r="J11598" s="19"/>
      <c r="K11598" s="19"/>
      <c r="N11598" s="7" t="str">
        <f>IF(ISBLANK(C11598),"",SUMIFS($D$4:D11598,$C$4:C11598,C11598))</f>
        <v/>
      </c>
    </row>
    <row r="11599" spans="9:14" x14ac:dyDescent="0.25">
      <c r="I11599" s="42"/>
      <c r="J11599" s="19"/>
      <c r="K11599" s="19"/>
      <c r="N11599" s="7" t="str">
        <f>IF(ISBLANK(C11599),"",SUMIFS($D$4:D11599,$C$4:C11599,C11599))</f>
        <v/>
      </c>
    </row>
    <row r="11600" spans="9:14" x14ac:dyDescent="0.25">
      <c r="I11600" s="42"/>
      <c r="J11600" s="19"/>
      <c r="K11600" s="19"/>
      <c r="N11600" s="7" t="str">
        <f>IF(ISBLANK(C11600),"",SUMIFS($D$4:D11600,$C$4:C11600,C11600))</f>
        <v/>
      </c>
    </row>
    <row r="11601" spans="9:14" x14ac:dyDescent="0.25">
      <c r="I11601" s="42"/>
      <c r="J11601" s="19"/>
      <c r="K11601" s="19"/>
      <c r="N11601" s="7" t="str">
        <f>IF(ISBLANK(C11601),"",SUMIFS($D$4:D11601,$C$4:C11601,C11601))</f>
        <v/>
      </c>
    </row>
    <row r="11602" spans="9:14" x14ac:dyDescent="0.25">
      <c r="I11602" s="42"/>
      <c r="J11602" s="19"/>
      <c r="K11602" s="19"/>
      <c r="N11602" s="7" t="str">
        <f>IF(ISBLANK(C11602),"",SUMIFS($D$4:D11602,$C$4:C11602,C11602))</f>
        <v/>
      </c>
    </row>
    <row r="11603" spans="9:14" x14ac:dyDescent="0.25">
      <c r="I11603" s="42"/>
      <c r="J11603" s="19"/>
      <c r="K11603" s="19"/>
      <c r="N11603" s="7" t="str">
        <f>IF(ISBLANK(C11603),"",SUMIFS($D$4:D11603,$C$4:C11603,C11603))</f>
        <v/>
      </c>
    </row>
    <row r="11604" spans="9:14" x14ac:dyDescent="0.25">
      <c r="I11604" s="42"/>
      <c r="J11604" s="19"/>
      <c r="K11604" s="19"/>
      <c r="N11604" s="7" t="str">
        <f>IF(ISBLANK(C11604),"",SUMIFS($D$4:D11604,$C$4:C11604,C11604))</f>
        <v/>
      </c>
    </row>
    <row r="11605" spans="9:14" x14ac:dyDescent="0.25">
      <c r="I11605" s="42"/>
      <c r="J11605" s="19"/>
      <c r="K11605" s="19"/>
      <c r="N11605" s="7" t="str">
        <f>IF(ISBLANK(C11605),"",SUMIFS($D$4:D11605,$C$4:C11605,C11605))</f>
        <v/>
      </c>
    </row>
    <row r="11606" spans="9:14" x14ac:dyDescent="0.25">
      <c r="I11606" s="42"/>
      <c r="J11606" s="19"/>
      <c r="K11606" s="19"/>
      <c r="N11606" s="7" t="str">
        <f>IF(ISBLANK(C11606),"",SUMIFS($D$4:D11606,$C$4:C11606,C11606))</f>
        <v/>
      </c>
    </row>
    <row r="11607" spans="9:14" x14ac:dyDescent="0.25">
      <c r="I11607" s="42"/>
      <c r="J11607" s="19"/>
      <c r="K11607" s="19"/>
      <c r="N11607" s="7" t="str">
        <f>IF(ISBLANK(C11607),"",SUMIFS($D$4:D11607,$C$4:C11607,C11607))</f>
        <v/>
      </c>
    </row>
    <row r="11608" spans="9:14" x14ac:dyDescent="0.25">
      <c r="I11608" s="42"/>
      <c r="J11608" s="19"/>
      <c r="K11608" s="19"/>
      <c r="N11608" s="7" t="str">
        <f>IF(ISBLANK(C11608),"",SUMIFS($D$4:D11608,$C$4:C11608,C11608))</f>
        <v/>
      </c>
    </row>
    <row r="11609" spans="9:14" x14ac:dyDescent="0.25">
      <c r="I11609" s="42"/>
      <c r="J11609" s="19"/>
      <c r="K11609" s="19"/>
      <c r="N11609" s="7" t="str">
        <f>IF(ISBLANK(C11609),"",SUMIFS($D$4:D11609,$C$4:C11609,C11609))</f>
        <v/>
      </c>
    </row>
    <row r="11610" spans="9:14" x14ac:dyDescent="0.25">
      <c r="I11610" s="42"/>
      <c r="J11610" s="19"/>
      <c r="K11610" s="19"/>
      <c r="N11610" s="7" t="str">
        <f>IF(ISBLANK(C11610),"",SUMIFS($D$4:D11610,$C$4:C11610,C11610))</f>
        <v/>
      </c>
    </row>
    <row r="11611" spans="9:14" x14ac:dyDescent="0.25">
      <c r="I11611" s="42"/>
      <c r="J11611" s="19"/>
      <c r="K11611" s="19"/>
      <c r="N11611" s="7" t="str">
        <f>IF(ISBLANK(C11611),"",SUMIFS($D$4:D11611,$C$4:C11611,C11611))</f>
        <v/>
      </c>
    </row>
    <row r="11612" spans="9:14" x14ac:dyDescent="0.25">
      <c r="I11612" s="42"/>
      <c r="J11612" s="19"/>
      <c r="K11612" s="19"/>
      <c r="N11612" s="7" t="str">
        <f>IF(ISBLANK(C11612),"",SUMIFS($D$4:D11612,$C$4:C11612,C11612))</f>
        <v/>
      </c>
    </row>
    <row r="11613" spans="9:14" x14ac:dyDescent="0.25">
      <c r="I11613" s="42"/>
      <c r="J11613" s="19"/>
      <c r="K11613" s="19"/>
      <c r="N11613" s="7" t="str">
        <f>IF(ISBLANK(C11613),"",SUMIFS($D$4:D11613,$C$4:C11613,C11613))</f>
        <v/>
      </c>
    </row>
    <row r="11614" spans="9:14" x14ac:dyDescent="0.25">
      <c r="I11614" s="42"/>
      <c r="J11614" s="19"/>
      <c r="K11614" s="19"/>
      <c r="N11614" s="7" t="str">
        <f>IF(ISBLANK(C11614),"",SUMIFS($D$4:D11614,$C$4:C11614,C11614))</f>
        <v/>
      </c>
    </row>
    <row r="11615" spans="9:14" x14ac:dyDescent="0.25">
      <c r="I11615" s="42"/>
      <c r="J11615" s="19"/>
      <c r="K11615" s="19"/>
      <c r="N11615" s="7" t="str">
        <f>IF(ISBLANK(C11615),"",SUMIFS($D$4:D11615,$C$4:C11615,C11615))</f>
        <v/>
      </c>
    </row>
    <row r="11616" spans="9:14" x14ac:dyDescent="0.25">
      <c r="I11616" s="42"/>
      <c r="J11616" s="19"/>
      <c r="K11616" s="19"/>
      <c r="N11616" s="7" t="str">
        <f>IF(ISBLANK(C11616),"",SUMIFS($D$4:D11616,$C$4:C11616,C11616))</f>
        <v/>
      </c>
    </row>
    <row r="11617" spans="9:14" x14ac:dyDescent="0.25">
      <c r="I11617" s="42"/>
      <c r="J11617" s="19"/>
      <c r="K11617" s="19"/>
      <c r="N11617" s="7" t="str">
        <f>IF(ISBLANK(C11617),"",SUMIFS($D$4:D11617,$C$4:C11617,C11617))</f>
        <v/>
      </c>
    </row>
    <row r="11618" spans="9:14" x14ac:dyDescent="0.25">
      <c r="I11618" s="42"/>
      <c r="J11618" s="19"/>
      <c r="K11618" s="19"/>
      <c r="N11618" s="7" t="str">
        <f>IF(ISBLANK(C11618),"",SUMIFS($D$4:D11618,$C$4:C11618,C11618))</f>
        <v/>
      </c>
    </row>
    <row r="11619" spans="9:14" x14ac:dyDescent="0.25">
      <c r="I11619" s="42"/>
      <c r="J11619" s="19"/>
      <c r="K11619" s="19"/>
      <c r="N11619" s="7" t="str">
        <f>IF(ISBLANK(C11619),"",SUMIFS($D$4:D11619,$C$4:C11619,C11619))</f>
        <v/>
      </c>
    </row>
    <row r="11620" spans="9:14" x14ac:dyDescent="0.25">
      <c r="I11620" s="42"/>
      <c r="J11620" s="19"/>
      <c r="K11620" s="19"/>
      <c r="N11620" s="7" t="str">
        <f>IF(ISBLANK(C11620),"",SUMIFS($D$4:D11620,$C$4:C11620,C11620))</f>
        <v/>
      </c>
    </row>
    <row r="11621" spans="9:14" x14ac:dyDescent="0.25">
      <c r="I11621" s="42"/>
      <c r="J11621" s="19"/>
      <c r="K11621" s="19"/>
      <c r="N11621" s="7" t="str">
        <f>IF(ISBLANK(C11621),"",SUMIFS($D$4:D11621,$C$4:C11621,C11621))</f>
        <v/>
      </c>
    </row>
    <row r="11622" spans="9:14" x14ac:dyDescent="0.25">
      <c r="I11622" s="42"/>
      <c r="J11622" s="19"/>
      <c r="K11622" s="19"/>
      <c r="N11622" s="7" t="str">
        <f>IF(ISBLANK(C11622),"",SUMIFS($D$4:D11622,$C$4:C11622,C11622))</f>
        <v/>
      </c>
    </row>
    <row r="11623" spans="9:14" x14ac:dyDescent="0.25">
      <c r="I11623" s="42"/>
      <c r="J11623" s="19"/>
      <c r="K11623" s="19"/>
      <c r="N11623" s="7" t="str">
        <f>IF(ISBLANK(C11623),"",SUMIFS($D$4:D11623,$C$4:C11623,C11623))</f>
        <v/>
      </c>
    </row>
    <row r="11624" spans="9:14" x14ac:dyDescent="0.25">
      <c r="I11624" s="42"/>
      <c r="J11624" s="19"/>
      <c r="K11624" s="19"/>
      <c r="N11624" s="7" t="str">
        <f>IF(ISBLANK(C11624),"",SUMIFS($D$4:D11624,$C$4:C11624,C11624))</f>
        <v/>
      </c>
    </row>
    <row r="11625" spans="9:14" x14ac:dyDescent="0.25">
      <c r="I11625" s="42"/>
      <c r="J11625" s="19"/>
      <c r="K11625" s="19"/>
      <c r="N11625" s="7" t="str">
        <f>IF(ISBLANK(C11625),"",SUMIFS($D$4:D11625,$C$4:C11625,C11625))</f>
        <v/>
      </c>
    </row>
    <row r="11626" spans="9:14" x14ac:dyDescent="0.25">
      <c r="I11626" s="42"/>
      <c r="J11626" s="19"/>
      <c r="K11626" s="19"/>
      <c r="N11626" s="7" t="str">
        <f>IF(ISBLANK(C11626),"",SUMIFS($D$4:D11626,$C$4:C11626,C11626))</f>
        <v/>
      </c>
    </row>
    <row r="11627" spans="9:14" x14ac:dyDescent="0.25">
      <c r="I11627" s="42"/>
      <c r="J11627" s="19"/>
      <c r="K11627" s="19"/>
      <c r="N11627" s="7" t="str">
        <f>IF(ISBLANK(C11627),"",SUMIFS($D$4:D11627,$C$4:C11627,C11627))</f>
        <v/>
      </c>
    </row>
    <row r="11628" spans="9:14" x14ac:dyDescent="0.25">
      <c r="I11628" s="42"/>
      <c r="J11628" s="19"/>
      <c r="K11628" s="19"/>
      <c r="N11628" s="7" t="str">
        <f>IF(ISBLANK(C11628),"",SUMIFS($D$4:D11628,$C$4:C11628,C11628))</f>
        <v/>
      </c>
    </row>
    <row r="11629" spans="9:14" x14ac:dyDescent="0.25">
      <c r="I11629" s="42"/>
      <c r="J11629" s="19"/>
      <c r="K11629" s="19"/>
      <c r="N11629" s="7" t="str">
        <f>IF(ISBLANK(C11629),"",SUMIFS($D$4:D11629,$C$4:C11629,C11629))</f>
        <v/>
      </c>
    </row>
    <row r="11630" spans="9:14" x14ac:dyDescent="0.25">
      <c r="I11630" s="42"/>
      <c r="J11630" s="19"/>
      <c r="K11630" s="19"/>
      <c r="N11630" s="7" t="str">
        <f>IF(ISBLANK(C11630),"",SUMIFS($D$4:D11630,$C$4:C11630,C11630))</f>
        <v/>
      </c>
    </row>
    <row r="11631" spans="9:14" x14ac:dyDescent="0.25">
      <c r="I11631" s="42"/>
      <c r="J11631" s="19"/>
      <c r="K11631" s="19"/>
      <c r="N11631" s="7" t="str">
        <f>IF(ISBLANK(C11631),"",SUMIFS($D$4:D11631,$C$4:C11631,C11631))</f>
        <v/>
      </c>
    </row>
    <row r="11632" spans="9:14" x14ac:dyDescent="0.25">
      <c r="I11632" s="42"/>
      <c r="J11632" s="19"/>
      <c r="K11632" s="19"/>
      <c r="N11632" s="7" t="str">
        <f>IF(ISBLANK(C11632),"",SUMIFS($D$4:D11632,$C$4:C11632,C11632))</f>
        <v/>
      </c>
    </row>
    <row r="11633" spans="9:14" x14ac:dyDescent="0.25">
      <c r="I11633" s="42"/>
      <c r="J11633" s="19"/>
      <c r="K11633" s="19"/>
      <c r="N11633" s="7" t="str">
        <f>IF(ISBLANK(C11633),"",SUMIFS($D$4:D11633,$C$4:C11633,C11633))</f>
        <v/>
      </c>
    </row>
    <row r="11634" spans="9:14" x14ac:dyDescent="0.25">
      <c r="I11634" s="42"/>
      <c r="J11634" s="19"/>
      <c r="K11634" s="19"/>
      <c r="N11634" s="7" t="str">
        <f>IF(ISBLANK(C11634),"",SUMIFS($D$4:D11634,$C$4:C11634,C11634))</f>
        <v/>
      </c>
    </row>
    <row r="11635" spans="9:14" x14ac:dyDescent="0.25">
      <c r="I11635" s="42"/>
      <c r="J11635" s="19"/>
      <c r="K11635" s="19"/>
      <c r="N11635" s="7" t="str">
        <f>IF(ISBLANK(C11635),"",SUMIFS($D$4:D11635,$C$4:C11635,C11635))</f>
        <v/>
      </c>
    </row>
    <row r="11636" spans="9:14" x14ac:dyDescent="0.25">
      <c r="I11636" s="42"/>
      <c r="J11636" s="19"/>
      <c r="K11636" s="19"/>
      <c r="N11636" s="7" t="str">
        <f>IF(ISBLANK(C11636),"",SUMIFS($D$4:D11636,$C$4:C11636,C11636))</f>
        <v/>
      </c>
    </row>
    <row r="11637" spans="9:14" x14ac:dyDescent="0.25">
      <c r="I11637" s="42"/>
      <c r="J11637" s="19"/>
      <c r="K11637" s="19"/>
      <c r="N11637" s="7" t="str">
        <f>IF(ISBLANK(C11637),"",SUMIFS($D$4:D11637,$C$4:C11637,C11637))</f>
        <v/>
      </c>
    </row>
    <row r="11638" spans="9:14" x14ac:dyDescent="0.25">
      <c r="I11638" s="42"/>
      <c r="J11638" s="19"/>
      <c r="K11638" s="19"/>
      <c r="N11638" s="7" t="str">
        <f>IF(ISBLANK(C11638),"",SUMIFS($D$4:D11638,$C$4:C11638,C11638))</f>
        <v/>
      </c>
    </row>
    <row r="11639" spans="9:14" x14ac:dyDescent="0.25">
      <c r="I11639" s="42"/>
      <c r="J11639" s="19"/>
      <c r="K11639" s="19"/>
      <c r="N11639" s="7" t="str">
        <f>IF(ISBLANK(C11639),"",SUMIFS($D$4:D11639,$C$4:C11639,C11639))</f>
        <v/>
      </c>
    </row>
    <row r="11640" spans="9:14" x14ac:dyDescent="0.25">
      <c r="I11640" s="42"/>
      <c r="J11640" s="19"/>
      <c r="K11640" s="19"/>
      <c r="N11640" s="7" t="str">
        <f>IF(ISBLANK(C11640),"",SUMIFS($D$4:D11640,$C$4:C11640,C11640))</f>
        <v/>
      </c>
    </row>
    <row r="11641" spans="9:14" x14ac:dyDescent="0.25">
      <c r="I11641" s="42"/>
      <c r="J11641" s="19"/>
      <c r="K11641" s="19"/>
      <c r="N11641" s="7" t="str">
        <f>IF(ISBLANK(C11641),"",SUMIFS($D$4:D11641,$C$4:C11641,C11641))</f>
        <v/>
      </c>
    </row>
    <row r="11642" spans="9:14" x14ac:dyDescent="0.25">
      <c r="I11642" s="42"/>
      <c r="J11642" s="19"/>
      <c r="K11642" s="19"/>
      <c r="N11642" s="7" t="str">
        <f>IF(ISBLANK(C11642),"",SUMIFS($D$4:D11642,$C$4:C11642,C11642))</f>
        <v/>
      </c>
    </row>
    <row r="11643" spans="9:14" x14ac:dyDescent="0.25">
      <c r="I11643" s="42"/>
      <c r="J11643" s="19"/>
      <c r="K11643" s="19"/>
      <c r="N11643" s="7" t="str">
        <f>IF(ISBLANK(C11643),"",SUMIFS($D$4:D11643,$C$4:C11643,C11643))</f>
        <v/>
      </c>
    </row>
    <row r="11644" spans="9:14" x14ac:dyDescent="0.25">
      <c r="I11644" s="42"/>
      <c r="J11644" s="19"/>
      <c r="K11644" s="19"/>
      <c r="N11644" s="7" t="str">
        <f>IF(ISBLANK(C11644),"",SUMIFS($D$4:D11644,$C$4:C11644,C11644))</f>
        <v/>
      </c>
    </row>
    <row r="11645" spans="9:14" x14ac:dyDescent="0.25">
      <c r="I11645" s="42"/>
      <c r="J11645" s="19"/>
      <c r="K11645" s="19"/>
      <c r="N11645" s="7" t="str">
        <f>IF(ISBLANK(C11645),"",SUMIFS($D$4:D11645,$C$4:C11645,C11645))</f>
        <v/>
      </c>
    </row>
    <row r="11646" spans="9:14" x14ac:dyDescent="0.25">
      <c r="I11646" s="42"/>
      <c r="J11646" s="19"/>
      <c r="K11646" s="19"/>
      <c r="N11646" s="7" t="str">
        <f>IF(ISBLANK(C11646),"",SUMIFS($D$4:D11646,$C$4:C11646,C11646))</f>
        <v/>
      </c>
    </row>
    <row r="11647" spans="9:14" x14ac:dyDescent="0.25">
      <c r="I11647" s="42"/>
      <c r="J11647" s="19"/>
      <c r="K11647" s="19"/>
      <c r="N11647" s="7" t="str">
        <f>IF(ISBLANK(C11647),"",SUMIFS($D$4:D11647,$C$4:C11647,C11647))</f>
        <v/>
      </c>
    </row>
    <row r="11648" spans="9:14" x14ac:dyDescent="0.25">
      <c r="I11648" s="42"/>
      <c r="J11648" s="19"/>
      <c r="K11648" s="19"/>
      <c r="N11648" s="7" t="str">
        <f>IF(ISBLANK(C11648),"",SUMIFS($D$4:D11648,$C$4:C11648,C11648))</f>
        <v/>
      </c>
    </row>
    <row r="11649" spans="9:14" x14ac:dyDescent="0.25">
      <c r="I11649" s="42"/>
      <c r="J11649" s="19"/>
      <c r="K11649" s="19"/>
      <c r="N11649" s="7" t="str">
        <f>IF(ISBLANK(C11649),"",SUMIFS($D$4:D11649,$C$4:C11649,C11649))</f>
        <v/>
      </c>
    </row>
    <row r="11650" spans="9:14" x14ac:dyDescent="0.25">
      <c r="I11650" s="42"/>
      <c r="J11650" s="19"/>
      <c r="K11650" s="19"/>
      <c r="N11650" s="7" t="str">
        <f>IF(ISBLANK(C11650),"",SUMIFS($D$4:D11650,$C$4:C11650,C11650))</f>
        <v/>
      </c>
    </row>
    <row r="11651" spans="9:14" x14ac:dyDescent="0.25">
      <c r="I11651" s="42"/>
      <c r="J11651" s="19"/>
      <c r="K11651" s="19"/>
      <c r="N11651" s="7" t="str">
        <f>IF(ISBLANK(C11651),"",SUMIFS($D$4:D11651,$C$4:C11651,C11651))</f>
        <v/>
      </c>
    </row>
    <row r="11652" spans="9:14" x14ac:dyDescent="0.25">
      <c r="I11652" s="42"/>
      <c r="J11652" s="19"/>
      <c r="K11652" s="19"/>
      <c r="N11652" s="7" t="str">
        <f>IF(ISBLANK(C11652),"",SUMIFS($D$4:D11652,$C$4:C11652,C11652))</f>
        <v/>
      </c>
    </row>
    <row r="11653" spans="9:14" x14ac:dyDescent="0.25">
      <c r="I11653" s="42"/>
      <c r="J11653" s="19"/>
      <c r="K11653" s="19"/>
      <c r="N11653" s="7" t="str">
        <f>IF(ISBLANK(C11653),"",SUMIFS($D$4:D11653,$C$4:C11653,C11653))</f>
        <v/>
      </c>
    </row>
    <row r="11654" spans="9:14" x14ac:dyDescent="0.25">
      <c r="I11654" s="42"/>
      <c r="J11654" s="19"/>
      <c r="K11654" s="19"/>
      <c r="N11654" s="7" t="str">
        <f>IF(ISBLANK(C11654),"",SUMIFS($D$4:D11654,$C$4:C11654,C11654))</f>
        <v/>
      </c>
    </row>
    <row r="11655" spans="9:14" x14ac:dyDescent="0.25">
      <c r="I11655" s="42"/>
      <c r="J11655" s="19"/>
      <c r="K11655" s="19"/>
      <c r="N11655" s="7" t="str">
        <f>IF(ISBLANK(C11655),"",SUMIFS($D$4:D11655,$C$4:C11655,C11655))</f>
        <v/>
      </c>
    </row>
    <row r="11656" spans="9:14" x14ac:dyDescent="0.25">
      <c r="I11656" s="42"/>
      <c r="J11656" s="19"/>
      <c r="K11656" s="19"/>
      <c r="N11656" s="7" t="str">
        <f>IF(ISBLANK(C11656),"",SUMIFS($D$4:D11656,$C$4:C11656,C11656))</f>
        <v/>
      </c>
    </row>
    <row r="11657" spans="9:14" x14ac:dyDescent="0.25">
      <c r="I11657" s="42"/>
      <c r="J11657" s="19"/>
      <c r="K11657" s="19"/>
      <c r="N11657" s="7" t="str">
        <f>IF(ISBLANK(C11657),"",SUMIFS($D$4:D11657,$C$4:C11657,C11657))</f>
        <v/>
      </c>
    </row>
    <row r="11658" spans="9:14" x14ac:dyDescent="0.25">
      <c r="I11658" s="42"/>
      <c r="J11658" s="19"/>
      <c r="K11658" s="19"/>
      <c r="N11658" s="7" t="str">
        <f>IF(ISBLANK(C11658),"",SUMIFS($D$4:D11658,$C$4:C11658,C11658))</f>
        <v/>
      </c>
    </row>
    <row r="11659" spans="9:14" x14ac:dyDescent="0.25">
      <c r="I11659" s="42"/>
      <c r="J11659" s="19"/>
      <c r="K11659" s="19"/>
      <c r="N11659" s="7" t="str">
        <f>IF(ISBLANK(C11659),"",SUMIFS($D$4:D11659,$C$4:C11659,C11659))</f>
        <v/>
      </c>
    </row>
    <row r="11660" spans="9:14" x14ac:dyDescent="0.25">
      <c r="I11660" s="42"/>
      <c r="J11660" s="19"/>
      <c r="K11660" s="19"/>
      <c r="N11660" s="7" t="str">
        <f>IF(ISBLANK(C11660),"",SUMIFS($D$4:D11660,$C$4:C11660,C11660))</f>
        <v/>
      </c>
    </row>
    <row r="11661" spans="9:14" x14ac:dyDescent="0.25">
      <c r="I11661" s="42"/>
      <c r="J11661" s="19"/>
      <c r="K11661" s="19"/>
      <c r="N11661" s="7" t="str">
        <f>IF(ISBLANK(C11661),"",SUMIFS($D$4:D11661,$C$4:C11661,C11661))</f>
        <v/>
      </c>
    </row>
    <row r="11662" spans="9:14" x14ac:dyDescent="0.25">
      <c r="I11662" s="42"/>
      <c r="J11662" s="19"/>
      <c r="K11662" s="19"/>
      <c r="N11662" s="7" t="str">
        <f>IF(ISBLANK(C11662),"",SUMIFS($D$4:D11662,$C$4:C11662,C11662))</f>
        <v/>
      </c>
    </row>
    <row r="11663" spans="9:14" x14ac:dyDescent="0.25">
      <c r="I11663" s="42"/>
      <c r="J11663" s="19"/>
      <c r="K11663" s="19"/>
      <c r="N11663" s="7" t="str">
        <f>IF(ISBLANK(C11663),"",SUMIFS($D$4:D11663,$C$4:C11663,C11663))</f>
        <v/>
      </c>
    </row>
    <row r="11664" spans="9:14" x14ac:dyDescent="0.25">
      <c r="I11664" s="42"/>
      <c r="J11664" s="19"/>
      <c r="K11664" s="19"/>
      <c r="N11664" s="7" t="str">
        <f>IF(ISBLANK(C11664),"",SUMIFS($D$4:D11664,$C$4:C11664,C11664))</f>
        <v/>
      </c>
    </row>
    <row r="11665" spans="9:14" x14ac:dyDescent="0.25">
      <c r="I11665" s="42"/>
      <c r="J11665" s="19"/>
      <c r="K11665" s="19"/>
      <c r="N11665" s="7" t="str">
        <f>IF(ISBLANK(C11665),"",SUMIFS($D$4:D11665,$C$4:C11665,C11665))</f>
        <v/>
      </c>
    </row>
    <row r="11666" spans="9:14" x14ac:dyDescent="0.25">
      <c r="I11666" s="42"/>
      <c r="J11666" s="19"/>
      <c r="K11666" s="19"/>
      <c r="N11666" s="7" t="str">
        <f>IF(ISBLANK(C11666),"",SUMIFS($D$4:D11666,$C$4:C11666,C11666))</f>
        <v/>
      </c>
    </row>
    <row r="11667" spans="9:14" x14ac:dyDescent="0.25">
      <c r="I11667" s="42"/>
      <c r="J11667" s="19"/>
      <c r="K11667" s="19"/>
      <c r="N11667" s="7" t="str">
        <f>IF(ISBLANK(C11667),"",SUMIFS($D$4:D11667,$C$4:C11667,C11667))</f>
        <v/>
      </c>
    </row>
    <row r="11668" spans="9:14" x14ac:dyDescent="0.25">
      <c r="I11668" s="42"/>
      <c r="J11668" s="19"/>
      <c r="K11668" s="19"/>
      <c r="N11668" s="7" t="str">
        <f>IF(ISBLANK(C11668),"",SUMIFS($D$4:D11668,$C$4:C11668,C11668))</f>
        <v/>
      </c>
    </row>
    <row r="11669" spans="9:14" x14ac:dyDescent="0.25">
      <c r="I11669" s="42"/>
      <c r="J11669" s="19"/>
      <c r="K11669" s="19"/>
      <c r="N11669" s="7" t="str">
        <f>IF(ISBLANK(C11669),"",SUMIFS($D$4:D11669,$C$4:C11669,C11669))</f>
        <v/>
      </c>
    </row>
    <row r="11670" spans="9:14" x14ac:dyDescent="0.25">
      <c r="I11670" s="42"/>
      <c r="J11670" s="19"/>
      <c r="K11670" s="19"/>
      <c r="N11670" s="7" t="str">
        <f>IF(ISBLANK(C11670),"",SUMIFS($D$4:D11670,$C$4:C11670,C11670))</f>
        <v/>
      </c>
    </row>
    <row r="11671" spans="9:14" x14ac:dyDescent="0.25">
      <c r="I11671" s="42"/>
      <c r="J11671" s="19"/>
      <c r="K11671" s="19"/>
      <c r="N11671" s="7" t="str">
        <f>IF(ISBLANK(C11671),"",SUMIFS($D$4:D11671,$C$4:C11671,C11671))</f>
        <v/>
      </c>
    </row>
    <row r="11672" spans="9:14" x14ac:dyDescent="0.25">
      <c r="I11672" s="42"/>
      <c r="J11672" s="19"/>
      <c r="K11672" s="19"/>
      <c r="N11672" s="7" t="str">
        <f>IF(ISBLANK(C11672),"",SUMIFS($D$4:D11672,$C$4:C11672,C11672))</f>
        <v/>
      </c>
    </row>
    <row r="11673" spans="9:14" x14ac:dyDescent="0.25">
      <c r="I11673" s="42"/>
      <c r="J11673" s="19"/>
      <c r="K11673" s="19"/>
      <c r="N11673" s="7" t="str">
        <f>IF(ISBLANK(C11673),"",SUMIFS($D$4:D11673,$C$4:C11673,C11673))</f>
        <v/>
      </c>
    </row>
    <row r="11674" spans="9:14" x14ac:dyDescent="0.25">
      <c r="I11674" s="42"/>
      <c r="J11674" s="19"/>
      <c r="K11674" s="19"/>
      <c r="N11674" s="7" t="str">
        <f>IF(ISBLANK(C11674),"",SUMIFS($D$4:D11674,$C$4:C11674,C11674))</f>
        <v/>
      </c>
    </row>
    <row r="11675" spans="9:14" x14ac:dyDescent="0.25">
      <c r="I11675" s="42"/>
      <c r="J11675" s="19"/>
      <c r="K11675" s="19"/>
      <c r="N11675" s="7" t="str">
        <f>IF(ISBLANK(C11675),"",SUMIFS($D$4:D11675,$C$4:C11675,C11675))</f>
        <v/>
      </c>
    </row>
    <row r="11676" spans="9:14" x14ac:dyDescent="0.25">
      <c r="I11676" s="42"/>
      <c r="J11676" s="19"/>
      <c r="K11676" s="19"/>
      <c r="N11676" s="7" t="str">
        <f>IF(ISBLANK(C11676),"",SUMIFS($D$4:D11676,$C$4:C11676,C11676))</f>
        <v/>
      </c>
    </row>
    <row r="11677" spans="9:14" x14ac:dyDescent="0.25">
      <c r="I11677" s="42"/>
      <c r="J11677" s="19"/>
      <c r="K11677" s="19"/>
      <c r="N11677" s="7" t="str">
        <f>IF(ISBLANK(C11677),"",SUMIFS($D$4:D11677,$C$4:C11677,C11677))</f>
        <v/>
      </c>
    </row>
    <row r="11678" spans="9:14" x14ac:dyDescent="0.25">
      <c r="I11678" s="42"/>
      <c r="J11678" s="19"/>
      <c r="K11678" s="19"/>
      <c r="N11678" s="7" t="str">
        <f>IF(ISBLANK(C11678),"",SUMIFS($D$4:D11678,$C$4:C11678,C11678))</f>
        <v/>
      </c>
    </row>
    <row r="11679" spans="9:14" x14ac:dyDescent="0.25">
      <c r="I11679" s="42"/>
      <c r="J11679" s="19"/>
      <c r="K11679" s="19"/>
      <c r="N11679" s="7" t="str">
        <f>IF(ISBLANK(C11679),"",SUMIFS($D$4:D11679,$C$4:C11679,C11679))</f>
        <v/>
      </c>
    </row>
    <row r="11680" spans="9:14" x14ac:dyDescent="0.25">
      <c r="I11680" s="42"/>
      <c r="J11680" s="19"/>
      <c r="K11680" s="19"/>
      <c r="N11680" s="7" t="str">
        <f>IF(ISBLANK(C11680),"",SUMIFS($D$4:D11680,$C$4:C11680,C11680))</f>
        <v/>
      </c>
    </row>
    <row r="11681" spans="9:14" x14ac:dyDescent="0.25">
      <c r="I11681" s="42"/>
      <c r="J11681" s="19"/>
      <c r="K11681" s="19"/>
      <c r="N11681" s="7" t="str">
        <f>IF(ISBLANK(C11681),"",SUMIFS($D$4:D11681,$C$4:C11681,C11681))</f>
        <v/>
      </c>
    </row>
    <row r="11682" spans="9:14" x14ac:dyDescent="0.25">
      <c r="I11682" s="42"/>
      <c r="J11682" s="19"/>
      <c r="K11682" s="19"/>
      <c r="N11682" s="7" t="str">
        <f>IF(ISBLANK(C11682),"",SUMIFS($D$4:D11682,$C$4:C11682,C11682))</f>
        <v/>
      </c>
    </row>
    <row r="11683" spans="9:14" x14ac:dyDescent="0.25">
      <c r="I11683" s="42"/>
      <c r="J11683" s="19"/>
      <c r="K11683" s="19"/>
      <c r="N11683" s="7" t="str">
        <f>IF(ISBLANK(C11683),"",SUMIFS($D$4:D11683,$C$4:C11683,C11683))</f>
        <v/>
      </c>
    </row>
    <row r="11684" spans="9:14" x14ac:dyDescent="0.25">
      <c r="I11684" s="42"/>
      <c r="J11684" s="19"/>
      <c r="K11684" s="19"/>
      <c r="N11684" s="7" t="str">
        <f>IF(ISBLANK(C11684),"",SUMIFS($D$4:D11684,$C$4:C11684,C11684))</f>
        <v/>
      </c>
    </row>
    <row r="11685" spans="9:14" x14ac:dyDescent="0.25">
      <c r="I11685" s="42"/>
      <c r="J11685" s="19"/>
      <c r="K11685" s="19"/>
      <c r="N11685" s="7" t="str">
        <f>IF(ISBLANK(C11685),"",SUMIFS($D$4:D11685,$C$4:C11685,C11685))</f>
        <v/>
      </c>
    </row>
    <row r="11686" spans="9:14" x14ac:dyDescent="0.25">
      <c r="I11686" s="42"/>
      <c r="J11686" s="19"/>
      <c r="K11686" s="19"/>
      <c r="N11686" s="7" t="str">
        <f>IF(ISBLANK(C11686),"",SUMIFS($D$4:D11686,$C$4:C11686,C11686))</f>
        <v/>
      </c>
    </row>
    <row r="11687" spans="9:14" x14ac:dyDescent="0.25">
      <c r="I11687" s="42"/>
      <c r="J11687" s="19"/>
      <c r="K11687" s="19"/>
      <c r="N11687" s="7" t="str">
        <f>IF(ISBLANK(C11687),"",SUMIFS($D$4:D11687,$C$4:C11687,C11687))</f>
        <v/>
      </c>
    </row>
    <row r="11688" spans="9:14" x14ac:dyDescent="0.25">
      <c r="I11688" s="42"/>
      <c r="J11688" s="19"/>
      <c r="K11688" s="19"/>
      <c r="N11688" s="7" t="str">
        <f>IF(ISBLANK(C11688),"",SUMIFS($D$4:D11688,$C$4:C11688,C11688))</f>
        <v/>
      </c>
    </row>
    <row r="11689" spans="9:14" x14ac:dyDescent="0.25">
      <c r="I11689" s="42"/>
      <c r="J11689" s="19"/>
      <c r="K11689" s="19"/>
      <c r="N11689" s="7" t="str">
        <f>IF(ISBLANK(C11689),"",SUMIFS($D$4:D11689,$C$4:C11689,C11689))</f>
        <v/>
      </c>
    </row>
    <row r="11690" spans="9:14" x14ac:dyDescent="0.25">
      <c r="I11690" s="42"/>
      <c r="J11690" s="19"/>
      <c r="K11690" s="19"/>
      <c r="N11690" s="7" t="str">
        <f>IF(ISBLANK(C11690),"",SUMIFS($D$4:D11690,$C$4:C11690,C11690))</f>
        <v/>
      </c>
    </row>
    <row r="11691" spans="9:14" x14ac:dyDescent="0.25">
      <c r="I11691" s="42"/>
      <c r="J11691" s="19"/>
      <c r="K11691" s="19"/>
      <c r="N11691" s="7" t="str">
        <f>IF(ISBLANK(C11691),"",SUMIFS($D$4:D11691,$C$4:C11691,C11691))</f>
        <v/>
      </c>
    </row>
    <row r="11692" spans="9:14" x14ac:dyDescent="0.25">
      <c r="I11692" s="42"/>
      <c r="J11692" s="19"/>
      <c r="K11692" s="19"/>
      <c r="N11692" s="7" t="str">
        <f>IF(ISBLANK(C11692),"",SUMIFS($D$4:D11692,$C$4:C11692,C11692))</f>
        <v/>
      </c>
    </row>
    <row r="11693" spans="9:14" x14ac:dyDescent="0.25">
      <c r="I11693" s="42"/>
      <c r="J11693" s="19"/>
      <c r="K11693" s="19"/>
      <c r="N11693" s="7" t="str">
        <f>IF(ISBLANK(C11693),"",SUMIFS($D$4:D11693,$C$4:C11693,C11693))</f>
        <v/>
      </c>
    </row>
    <row r="11694" spans="9:14" x14ac:dyDescent="0.25">
      <c r="I11694" s="42"/>
      <c r="J11694" s="19"/>
      <c r="K11694" s="19"/>
      <c r="N11694" s="7" t="str">
        <f>IF(ISBLANK(C11694),"",SUMIFS($D$4:D11694,$C$4:C11694,C11694))</f>
        <v/>
      </c>
    </row>
    <row r="11695" spans="9:14" x14ac:dyDescent="0.25">
      <c r="I11695" s="42"/>
      <c r="J11695" s="19"/>
      <c r="K11695" s="19"/>
      <c r="N11695" s="7" t="str">
        <f>IF(ISBLANK(C11695),"",SUMIFS($D$4:D11695,$C$4:C11695,C11695))</f>
        <v/>
      </c>
    </row>
    <row r="11696" spans="9:14" x14ac:dyDescent="0.25">
      <c r="I11696" s="42"/>
      <c r="J11696" s="19"/>
      <c r="K11696" s="19"/>
      <c r="N11696" s="7" t="str">
        <f>IF(ISBLANK(C11696),"",SUMIFS($D$4:D11696,$C$4:C11696,C11696))</f>
        <v/>
      </c>
    </row>
    <row r="11697" spans="9:14" x14ac:dyDescent="0.25">
      <c r="I11697" s="42"/>
      <c r="J11697" s="19"/>
      <c r="K11697" s="19"/>
      <c r="N11697" s="7" t="str">
        <f>IF(ISBLANK(C11697),"",SUMIFS($D$4:D11697,$C$4:C11697,C11697))</f>
        <v/>
      </c>
    </row>
    <row r="11698" spans="9:14" x14ac:dyDescent="0.25">
      <c r="I11698" s="42"/>
      <c r="J11698" s="19"/>
      <c r="K11698" s="19"/>
      <c r="N11698" s="7" t="str">
        <f>IF(ISBLANK(C11698),"",SUMIFS($D$4:D11698,$C$4:C11698,C11698))</f>
        <v/>
      </c>
    </row>
    <row r="11699" spans="9:14" x14ac:dyDescent="0.25">
      <c r="I11699" s="42"/>
      <c r="J11699" s="19"/>
      <c r="K11699" s="19"/>
      <c r="N11699" s="7" t="str">
        <f>IF(ISBLANK(C11699),"",SUMIFS($D$4:D11699,$C$4:C11699,C11699))</f>
        <v/>
      </c>
    </row>
    <row r="11700" spans="9:14" x14ac:dyDescent="0.25">
      <c r="I11700" s="42"/>
      <c r="J11700" s="19"/>
      <c r="K11700" s="19"/>
      <c r="N11700" s="7" t="str">
        <f>IF(ISBLANK(C11700),"",SUMIFS($D$4:D11700,$C$4:C11700,C11700))</f>
        <v/>
      </c>
    </row>
    <row r="11701" spans="9:14" x14ac:dyDescent="0.25">
      <c r="I11701" s="42"/>
      <c r="J11701" s="19"/>
      <c r="K11701" s="19"/>
      <c r="N11701" s="7" t="str">
        <f>IF(ISBLANK(C11701),"",SUMIFS($D$4:D11701,$C$4:C11701,C11701))</f>
        <v/>
      </c>
    </row>
    <row r="11702" spans="9:14" x14ac:dyDescent="0.25">
      <c r="I11702" s="42"/>
      <c r="J11702" s="19"/>
      <c r="K11702" s="19"/>
      <c r="N11702" s="7" t="str">
        <f>IF(ISBLANK(C11702),"",SUMIFS($D$4:D11702,$C$4:C11702,C11702))</f>
        <v/>
      </c>
    </row>
    <row r="11703" spans="9:14" x14ac:dyDescent="0.25">
      <c r="I11703" s="42"/>
      <c r="J11703" s="19"/>
      <c r="K11703" s="19"/>
      <c r="N11703" s="7" t="str">
        <f>IF(ISBLANK(C11703),"",SUMIFS($D$4:D11703,$C$4:C11703,C11703))</f>
        <v/>
      </c>
    </row>
    <row r="11704" spans="9:14" x14ac:dyDescent="0.25">
      <c r="I11704" s="42"/>
      <c r="J11704" s="19"/>
      <c r="K11704" s="19"/>
      <c r="N11704" s="7" t="str">
        <f>IF(ISBLANK(C11704),"",SUMIFS($D$4:D11704,$C$4:C11704,C11704))</f>
        <v/>
      </c>
    </row>
    <row r="11705" spans="9:14" x14ac:dyDescent="0.25">
      <c r="I11705" s="42"/>
      <c r="J11705" s="19"/>
      <c r="K11705" s="19"/>
      <c r="N11705" s="7" t="str">
        <f>IF(ISBLANK(C11705),"",SUMIFS($D$4:D11705,$C$4:C11705,C11705))</f>
        <v/>
      </c>
    </row>
    <row r="11706" spans="9:14" x14ac:dyDescent="0.25">
      <c r="I11706" s="42"/>
      <c r="J11706" s="19"/>
      <c r="K11706" s="19"/>
      <c r="N11706" s="7" t="str">
        <f>IF(ISBLANK(C11706),"",SUMIFS($D$4:D11706,$C$4:C11706,C11706))</f>
        <v/>
      </c>
    </row>
    <row r="11707" spans="9:14" x14ac:dyDescent="0.25">
      <c r="I11707" s="42"/>
      <c r="J11707" s="19"/>
      <c r="K11707" s="19"/>
      <c r="N11707" s="7" t="str">
        <f>IF(ISBLANK(C11707),"",SUMIFS($D$4:D11707,$C$4:C11707,C11707))</f>
        <v/>
      </c>
    </row>
    <row r="11708" spans="9:14" x14ac:dyDescent="0.25">
      <c r="I11708" s="42"/>
      <c r="J11708" s="19"/>
      <c r="K11708" s="19"/>
      <c r="N11708" s="7" t="str">
        <f>IF(ISBLANK(C11708),"",SUMIFS($D$4:D11708,$C$4:C11708,C11708))</f>
        <v/>
      </c>
    </row>
    <row r="11709" spans="9:14" x14ac:dyDescent="0.25">
      <c r="I11709" s="42"/>
      <c r="J11709" s="19"/>
      <c r="K11709" s="19"/>
      <c r="N11709" s="7" t="str">
        <f>IF(ISBLANK(C11709),"",SUMIFS($D$4:D11709,$C$4:C11709,C11709))</f>
        <v/>
      </c>
    </row>
    <row r="11710" spans="9:14" x14ac:dyDescent="0.25">
      <c r="I11710" s="42"/>
      <c r="J11710" s="19"/>
      <c r="K11710" s="19"/>
      <c r="N11710" s="7" t="str">
        <f>IF(ISBLANK(C11710),"",SUMIFS($D$4:D11710,$C$4:C11710,C11710))</f>
        <v/>
      </c>
    </row>
    <row r="11711" spans="9:14" x14ac:dyDescent="0.25">
      <c r="I11711" s="42"/>
      <c r="J11711" s="19"/>
      <c r="K11711" s="19"/>
      <c r="N11711" s="7" t="str">
        <f>IF(ISBLANK(C11711),"",SUMIFS($D$4:D11711,$C$4:C11711,C11711))</f>
        <v/>
      </c>
    </row>
    <row r="11712" spans="9:14" x14ac:dyDescent="0.25">
      <c r="I11712" s="42"/>
      <c r="J11712" s="19"/>
      <c r="K11712" s="19"/>
      <c r="N11712" s="7" t="str">
        <f>IF(ISBLANK(C11712),"",SUMIFS($D$4:D11712,$C$4:C11712,C11712))</f>
        <v/>
      </c>
    </row>
    <row r="11713" spans="9:14" x14ac:dyDescent="0.25">
      <c r="I11713" s="42"/>
      <c r="J11713" s="19"/>
      <c r="K11713" s="19"/>
      <c r="N11713" s="7" t="str">
        <f>IF(ISBLANK(C11713),"",SUMIFS($D$4:D11713,$C$4:C11713,C11713))</f>
        <v/>
      </c>
    </row>
    <row r="11714" spans="9:14" x14ac:dyDescent="0.25">
      <c r="I11714" s="42"/>
      <c r="J11714" s="19"/>
      <c r="K11714" s="19"/>
      <c r="N11714" s="7" t="str">
        <f>IF(ISBLANK(C11714),"",SUMIFS($D$4:D11714,$C$4:C11714,C11714))</f>
        <v/>
      </c>
    </row>
    <row r="11715" spans="9:14" x14ac:dyDescent="0.25">
      <c r="I11715" s="42"/>
      <c r="J11715" s="19"/>
      <c r="K11715" s="19"/>
      <c r="N11715" s="7" t="str">
        <f>IF(ISBLANK(C11715),"",SUMIFS($D$4:D11715,$C$4:C11715,C11715))</f>
        <v/>
      </c>
    </row>
    <row r="11716" spans="9:14" x14ac:dyDescent="0.25">
      <c r="I11716" s="42"/>
      <c r="J11716" s="19"/>
      <c r="K11716" s="19"/>
      <c r="N11716" s="7" t="str">
        <f>IF(ISBLANK(C11716),"",SUMIFS($D$4:D11716,$C$4:C11716,C11716))</f>
        <v/>
      </c>
    </row>
    <row r="11717" spans="9:14" x14ac:dyDescent="0.25">
      <c r="I11717" s="42"/>
      <c r="J11717" s="19"/>
      <c r="K11717" s="19"/>
      <c r="N11717" s="7" t="str">
        <f>IF(ISBLANK(C11717),"",SUMIFS($D$4:D11717,$C$4:C11717,C11717))</f>
        <v/>
      </c>
    </row>
    <row r="11718" spans="9:14" x14ac:dyDescent="0.25">
      <c r="I11718" s="42"/>
      <c r="J11718" s="19"/>
      <c r="K11718" s="19"/>
      <c r="N11718" s="7" t="str">
        <f>IF(ISBLANK(C11718),"",SUMIFS($D$4:D11718,$C$4:C11718,C11718))</f>
        <v/>
      </c>
    </row>
    <row r="11719" spans="9:14" x14ac:dyDescent="0.25">
      <c r="I11719" s="42"/>
      <c r="J11719" s="19"/>
      <c r="K11719" s="19"/>
      <c r="N11719" s="7" t="str">
        <f>IF(ISBLANK(C11719),"",SUMIFS($D$4:D11719,$C$4:C11719,C11719))</f>
        <v/>
      </c>
    </row>
    <row r="11720" spans="9:14" x14ac:dyDescent="0.25">
      <c r="I11720" s="42"/>
      <c r="J11720" s="19"/>
      <c r="K11720" s="19"/>
      <c r="N11720" s="7" t="str">
        <f>IF(ISBLANK(C11720),"",SUMIFS($D$4:D11720,$C$4:C11720,C11720))</f>
        <v/>
      </c>
    </row>
    <row r="11721" spans="9:14" x14ac:dyDescent="0.25">
      <c r="I11721" s="42"/>
      <c r="J11721" s="19"/>
      <c r="K11721" s="19"/>
      <c r="N11721" s="7" t="str">
        <f>IF(ISBLANK(C11721),"",SUMIFS($D$4:D11721,$C$4:C11721,C11721))</f>
        <v/>
      </c>
    </row>
    <row r="11722" spans="9:14" x14ac:dyDescent="0.25">
      <c r="I11722" s="42"/>
      <c r="J11722" s="19"/>
      <c r="K11722" s="19"/>
      <c r="N11722" s="7" t="str">
        <f>IF(ISBLANK(C11722),"",SUMIFS($D$4:D11722,$C$4:C11722,C11722))</f>
        <v/>
      </c>
    </row>
    <row r="11723" spans="9:14" x14ac:dyDescent="0.25">
      <c r="I11723" s="42"/>
      <c r="J11723" s="19"/>
      <c r="K11723" s="19"/>
      <c r="N11723" s="7" t="str">
        <f>IF(ISBLANK(C11723),"",SUMIFS($D$4:D11723,$C$4:C11723,C11723))</f>
        <v/>
      </c>
    </row>
    <row r="11724" spans="9:14" x14ac:dyDescent="0.25">
      <c r="I11724" s="42"/>
      <c r="J11724" s="19"/>
      <c r="K11724" s="19"/>
      <c r="N11724" s="7" t="str">
        <f>IF(ISBLANK(C11724),"",SUMIFS($D$4:D11724,$C$4:C11724,C11724))</f>
        <v/>
      </c>
    </row>
    <row r="11725" spans="9:14" x14ac:dyDescent="0.25">
      <c r="I11725" s="42"/>
      <c r="J11725" s="19"/>
      <c r="K11725" s="19"/>
      <c r="N11725" s="7" t="str">
        <f>IF(ISBLANK(C11725),"",SUMIFS($D$4:D11725,$C$4:C11725,C11725))</f>
        <v/>
      </c>
    </row>
    <row r="11726" spans="9:14" x14ac:dyDescent="0.25">
      <c r="I11726" s="42"/>
      <c r="J11726" s="19"/>
      <c r="K11726" s="19"/>
      <c r="N11726" s="7" t="str">
        <f>IF(ISBLANK(C11726),"",SUMIFS($D$4:D11726,$C$4:C11726,C11726))</f>
        <v/>
      </c>
    </row>
    <row r="11727" spans="9:14" x14ac:dyDescent="0.25">
      <c r="I11727" s="42"/>
      <c r="J11727" s="19"/>
      <c r="K11727" s="19"/>
      <c r="N11727" s="7" t="str">
        <f>IF(ISBLANK(C11727),"",SUMIFS($D$4:D11727,$C$4:C11727,C11727))</f>
        <v/>
      </c>
    </row>
    <row r="11728" spans="9:14" x14ac:dyDescent="0.25">
      <c r="I11728" s="42"/>
      <c r="J11728" s="19"/>
      <c r="K11728" s="19"/>
      <c r="N11728" s="7" t="str">
        <f>IF(ISBLANK(C11728),"",SUMIFS($D$4:D11728,$C$4:C11728,C11728))</f>
        <v/>
      </c>
    </row>
    <row r="11729" spans="9:14" x14ac:dyDescent="0.25">
      <c r="I11729" s="42"/>
      <c r="J11729" s="19"/>
      <c r="K11729" s="19"/>
      <c r="N11729" s="7" t="str">
        <f>IF(ISBLANK(C11729),"",SUMIFS($D$4:D11729,$C$4:C11729,C11729))</f>
        <v/>
      </c>
    </row>
    <row r="11730" spans="9:14" x14ac:dyDescent="0.25">
      <c r="I11730" s="42"/>
      <c r="J11730" s="19"/>
      <c r="K11730" s="19"/>
      <c r="N11730" s="7" t="str">
        <f>IF(ISBLANK(C11730),"",SUMIFS($D$4:D11730,$C$4:C11730,C11730))</f>
        <v/>
      </c>
    </row>
    <row r="11731" spans="9:14" x14ac:dyDescent="0.25">
      <c r="I11731" s="42"/>
      <c r="J11731" s="19"/>
      <c r="K11731" s="19"/>
      <c r="N11731" s="7" t="str">
        <f>IF(ISBLANK(C11731),"",SUMIFS($D$4:D11731,$C$4:C11731,C11731))</f>
        <v/>
      </c>
    </row>
    <row r="11732" spans="9:14" x14ac:dyDescent="0.25">
      <c r="I11732" s="42"/>
      <c r="J11732" s="19"/>
      <c r="K11732" s="19"/>
      <c r="N11732" s="7" t="str">
        <f>IF(ISBLANK(C11732),"",SUMIFS($D$4:D11732,$C$4:C11732,C11732))</f>
        <v/>
      </c>
    </row>
    <row r="11733" spans="9:14" x14ac:dyDescent="0.25">
      <c r="I11733" s="42"/>
      <c r="J11733" s="19"/>
      <c r="K11733" s="19"/>
      <c r="N11733" s="7" t="str">
        <f>IF(ISBLANK(C11733),"",SUMIFS($D$4:D11733,$C$4:C11733,C11733))</f>
        <v/>
      </c>
    </row>
    <row r="11734" spans="9:14" x14ac:dyDescent="0.25">
      <c r="I11734" s="42"/>
      <c r="J11734" s="19"/>
      <c r="K11734" s="19"/>
      <c r="N11734" s="7" t="str">
        <f>IF(ISBLANK(C11734),"",SUMIFS($D$4:D11734,$C$4:C11734,C11734))</f>
        <v/>
      </c>
    </row>
    <row r="11735" spans="9:14" x14ac:dyDescent="0.25">
      <c r="I11735" s="42"/>
      <c r="J11735" s="19"/>
      <c r="K11735" s="19"/>
      <c r="N11735" s="7" t="str">
        <f>IF(ISBLANK(C11735),"",SUMIFS($D$4:D11735,$C$4:C11735,C11735))</f>
        <v/>
      </c>
    </row>
    <row r="11736" spans="9:14" x14ac:dyDescent="0.25">
      <c r="I11736" s="42"/>
      <c r="J11736" s="19"/>
      <c r="K11736" s="19"/>
      <c r="N11736" s="7" t="str">
        <f>IF(ISBLANK(C11736),"",SUMIFS($D$4:D11736,$C$4:C11736,C11736))</f>
        <v/>
      </c>
    </row>
    <row r="11737" spans="9:14" x14ac:dyDescent="0.25">
      <c r="I11737" s="42"/>
      <c r="J11737" s="19"/>
      <c r="K11737" s="19"/>
      <c r="N11737" s="7" t="str">
        <f>IF(ISBLANK(C11737),"",SUMIFS($D$4:D11737,$C$4:C11737,C11737))</f>
        <v/>
      </c>
    </row>
    <row r="11738" spans="9:14" x14ac:dyDescent="0.25">
      <c r="I11738" s="42"/>
      <c r="J11738" s="19"/>
      <c r="K11738" s="19"/>
      <c r="N11738" s="7" t="str">
        <f>IF(ISBLANK(C11738),"",SUMIFS($D$4:D11738,$C$4:C11738,C11738))</f>
        <v/>
      </c>
    </row>
    <row r="11739" spans="9:14" x14ac:dyDescent="0.25">
      <c r="I11739" s="42"/>
      <c r="J11739" s="19"/>
      <c r="K11739" s="19"/>
      <c r="N11739" s="7" t="str">
        <f>IF(ISBLANK(C11739),"",SUMIFS($D$4:D11739,$C$4:C11739,C11739))</f>
        <v/>
      </c>
    </row>
    <row r="11740" spans="9:14" x14ac:dyDescent="0.25">
      <c r="I11740" s="42"/>
      <c r="J11740" s="19"/>
      <c r="K11740" s="19"/>
      <c r="N11740" s="7" t="str">
        <f>IF(ISBLANK(C11740),"",SUMIFS($D$4:D11740,$C$4:C11740,C11740))</f>
        <v/>
      </c>
    </row>
    <row r="11741" spans="9:14" x14ac:dyDescent="0.25">
      <c r="I11741" s="42"/>
      <c r="J11741" s="19"/>
      <c r="K11741" s="19"/>
      <c r="N11741" s="7" t="str">
        <f>IF(ISBLANK(C11741),"",SUMIFS($D$4:D11741,$C$4:C11741,C11741))</f>
        <v/>
      </c>
    </row>
    <row r="11742" spans="9:14" x14ac:dyDescent="0.25">
      <c r="I11742" s="42"/>
      <c r="J11742" s="19"/>
      <c r="K11742" s="19"/>
      <c r="N11742" s="7" t="str">
        <f>IF(ISBLANK(C11742),"",SUMIFS($D$4:D11742,$C$4:C11742,C11742))</f>
        <v/>
      </c>
    </row>
    <row r="11743" spans="9:14" x14ac:dyDescent="0.25">
      <c r="I11743" s="42"/>
      <c r="J11743" s="19"/>
      <c r="K11743" s="19"/>
      <c r="N11743" s="7" t="str">
        <f>IF(ISBLANK(C11743),"",SUMIFS($D$4:D11743,$C$4:C11743,C11743))</f>
        <v/>
      </c>
    </row>
    <row r="11744" spans="9:14" x14ac:dyDescent="0.25">
      <c r="I11744" s="42"/>
      <c r="J11744" s="19"/>
      <c r="K11744" s="19"/>
      <c r="N11744" s="7" t="str">
        <f>IF(ISBLANK(C11744),"",SUMIFS($D$4:D11744,$C$4:C11744,C11744))</f>
        <v/>
      </c>
    </row>
    <row r="11745" spans="9:14" x14ac:dyDescent="0.25">
      <c r="I11745" s="42"/>
      <c r="J11745" s="19"/>
      <c r="K11745" s="19"/>
      <c r="N11745" s="7" t="str">
        <f>IF(ISBLANK(C11745),"",SUMIFS($D$4:D11745,$C$4:C11745,C11745))</f>
        <v/>
      </c>
    </row>
    <row r="11746" spans="9:14" x14ac:dyDescent="0.25">
      <c r="I11746" s="42"/>
      <c r="J11746" s="19"/>
      <c r="K11746" s="19"/>
      <c r="N11746" s="7" t="str">
        <f>IF(ISBLANK(C11746),"",SUMIFS($D$4:D11746,$C$4:C11746,C11746))</f>
        <v/>
      </c>
    </row>
    <row r="11747" spans="9:14" x14ac:dyDescent="0.25">
      <c r="I11747" s="42"/>
      <c r="J11747" s="19"/>
      <c r="K11747" s="19"/>
      <c r="N11747" s="7" t="str">
        <f>IF(ISBLANK(C11747),"",SUMIFS($D$4:D11747,$C$4:C11747,C11747))</f>
        <v/>
      </c>
    </row>
    <row r="11748" spans="9:14" x14ac:dyDescent="0.25">
      <c r="I11748" s="42"/>
      <c r="J11748" s="19"/>
      <c r="K11748" s="19"/>
      <c r="N11748" s="7" t="str">
        <f>IF(ISBLANK(C11748),"",SUMIFS($D$4:D11748,$C$4:C11748,C11748))</f>
        <v/>
      </c>
    </row>
    <row r="11749" spans="9:14" x14ac:dyDescent="0.25">
      <c r="I11749" s="42"/>
      <c r="J11749" s="19"/>
      <c r="K11749" s="19"/>
      <c r="N11749" s="7" t="str">
        <f>IF(ISBLANK(C11749),"",SUMIFS($D$4:D11749,$C$4:C11749,C11749))</f>
        <v/>
      </c>
    </row>
    <row r="11750" spans="9:14" x14ac:dyDescent="0.25">
      <c r="I11750" s="42"/>
      <c r="J11750" s="19"/>
      <c r="K11750" s="19"/>
      <c r="N11750" s="7" t="str">
        <f>IF(ISBLANK(C11750),"",SUMIFS($D$4:D11750,$C$4:C11750,C11750))</f>
        <v/>
      </c>
    </row>
    <row r="11751" spans="9:14" x14ac:dyDescent="0.25">
      <c r="I11751" s="42"/>
      <c r="J11751" s="19"/>
      <c r="K11751" s="19"/>
      <c r="N11751" s="7" t="str">
        <f>IF(ISBLANK(C11751),"",SUMIFS($D$4:D11751,$C$4:C11751,C11751))</f>
        <v/>
      </c>
    </row>
    <row r="11752" spans="9:14" x14ac:dyDescent="0.25">
      <c r="I11752" s="42"/>
      <c r="J11752" s="19"/>
      <c r="K11752" s="19"/>
      <c r="N11752" s="7" t="str">
        <f>IF(ISBLANK(C11752),"",SUMIFS($D$4:D11752,$C$4:C11752,C11752))</f>
        <v/>
      </c>
    </row>
    <row r="11753" spans="9:14" x14ac:dyDescent="0.25">
      <c r="I11753" s="42"/>
      <c r="J11753" s="19"/>
      <c r="K11753" s="19"/>
      <c r="N11753" s="7" t="str">
        <f>IF(ISBLANK(C11753),"",SUMIFS($D$4:D11753,$C$4:C11753,C11753))</f>
        <v/>
      </c>
    </row>
    <row r="11754" spans="9:14" x14ac:dyDescent="0.25">
      <c r="I11754" s="42"/>
      <c r="J11754" s="19"/>
      <c r="K11754" s="19"/>
      <c r="N11754" s="7" t="str">
        <f>IF(ISBLANK(C11754),"",SUMIFS($D$4:D11754,$C$4:C11754,C11754))</f>
        <v/>
      </c>
    </row>
    <row r="11755" spans="9:14" x14ac:dyDescent="0.25">
      <c r="I11755" s="42"/>
      <c r="J11755" s="19"/>
      <c r="K11755" s="19"/>
      <c r="N11755" s="7" t="str">
        <f>IF(ISBLANK(C11755),"",SUMIFS($D$4:D11755,$C$4:C11755,C11755))</f>
        <v/>
      </c>
    </row>
    <row r="11756" spans="9:14" x14ac:dyDescent="0.25">
      <c r="I11756" s="42"/>
      <c r="J11756" s="19"/>
      <c r="K11756" s="19"/>
      <c r="N11756" s="7" t="str">
        <f>IF(ISBLANK(C11756),"",SUMIFS($D$4:D11756,$C$4:C11756,C11756))</f>
        <v/>
      </c>
    </row>
    <row r="11757" spans="9:14" x14ac:dyDescent="0.25">
      <c r="I11757" s="42"/>
      <c r="J11757" s="19"/>
      <c r="K11757" s="19"/>
      <c r="N11757" s="7" t="str">
        <f>IF(ISBLANK(C11757),"",SUMIFS($D$4:D11757,$C$4:C11757,C11757))</f>
        <v/>
      </c>
    </row>
    <row r="11758" spans="9:14" x14ac:dyDescent="0.25">
      <c r="I11758" s="42"/>
      <c r="J11758" s="19"/>
      <c r="K11758" s="19"/>
      <c r="N11758" s="7" t="str">
        <f>IF(ISBLANK(C11758),"",SUMIFS($D$4:D11758,$C$4:C11758,C11758))</f>
        <v/>
      </c>
    </row>
    <row r="11759" spans="9:14" x14ac:dyDescent="0.25">
      <c r="I11759" s="42"/>
      <c r="J11759" s="19"/>
      <c r="K11759" s="19"/>
      <c r="N11759" s="7" t="str">
        <f>IF(ISBLANK(C11759),"",SUMIFS($D$4:D11759,$C$4:C11759,C11759))</f>
        <v/>
      </c>
    </row>
    <row r="11760" spans="9:14" x14ac:dyDescent="0.25">
      <c r="I11760" s="42"/>
      <c r="J11760" s="19"/>
      <c r="K11760" s="19"/>
      <c r="N11760" s="7" t="str">
        <f>IF(ISBLANK(C11760),"",SUMIFS($D$4:D11760,$C$4:C11760,C11760))</f>
        <v/>
      </c>
    </row>
    <row r="11761" spans="9:14" x14ac:dyDescent="0.25">
      <c r="I11761" s="42"/>
      <c r="J11761" s="19"/>
      <c r="K11761" s="19"/>
      <c r="N11761" s="7" t="str">
        <f>IF(ISBLANK(C11761),"",SUMIFS($D$4:D11761,$C$4:C11761,C11761))</f>
        <v/>
      </c>
    </row>
    <row r="11762" spans="9:14" x14ac:dyDescent="0.25">
      <c r="I11762" s="42"/>
      <c r="J11762" s="19"/>
      <c r="K11762" s="19"/>
      <c r="N11762" s="7" t="str">
        <f>IF(ISBLANK(C11762),"",SUMIFS($D$4:D11762,$C$4:C11762,C11762))</f>
        <v/>
      </c>
    </row>
    <row r="11763" spans="9:14" x14ac:dyDescent="0.25">
      <c r="I11763" s="42"/>
      <c r="J11763" s="19"/>
      <c r="K11763" s="19"/>
      <c r="N11763" s="7" t="str">
        <f>IF(ISBLANK(C11763),"",SUMIFS($D$4:D11763,$C$4:C11763,C11763))</f>
        <v/>
      </c>
    </row>
    <row r="11764" spans="9:14" x14ac:dyDescent="0.25">
      <c r="I11764" s="42"/>
      <c r="J11764" s="19"/>
      <c r="K11764" s="19"/>
      <c r="N11764" s="7" t="str">
        <f>IF(ISBLANK(C11764),"",SUMIFS($D$4:D11764,$C$4:C11764,C11764))</f>
        <v/>
      </c>
    </row>
    <row r="11765" spans="9:14" x14ac:dyDescent="0.25">
      <c r="I11765" s="42"/>
      <c r="J11765" s="19"/>
      <c r="K11765" s="19"/>
      <c r="N11765" s="7" t="str">
        <f>IF(ISBLANK(C11765),"",SUMIFS($D$4:D11765,$C$4:C11765,C11765))</f>
        <v/>
      </c>
    </row>
    <row r="11766" spans="9:14" x14ac:dyDescent="0.25">
      <c r="I11766" s="42"/>
      <c r="J11766" s="19"/>
      <c r="K11766" s="19"/>
      <c r="N11766" s="7" t="str">
        <f>IF(ISBLANK(C11766),"",SUMIFS($D$4:D11766,$C$4:C11766,C11766))</f>
        <v/>
      </c>
    </row>
    <row r="11767" spans="9:14" x14ac:dyDescent="0.25">
      <c r="I11767" s="42"/>
      <c r="J11767" s="19"/>
      <c r="K11767" s="19"/>
      <c r="N11767" s="7" t="str">
        <f>IF(ISBLANK(C11767),"",SUMIFS($D$4:D11767,$C$4:C11767,C11767))</f>
        <v/>
      </c>
    </row>
    <row r="11768" spans="9:14" x14ac:dyDescent="0.25">
      <c r="I11768" s="42"/>
      <c r="J11768" s="19"/>
      <c r="K11768" s="19"/>
      <c r="N11768" s="7" t="str">
        <f>IF(ISBLANK(C11768),"",SUMIFS($D$4:D11768,$C$4:C11768,C11768))</f>
        <v/>
      </c>
    </row>
    <row r="11769" spans="9:14" x14ac:dyDescent="0.25">
      <c r="I11769" s="42"/>
      <c r="J11769" s="19"/>
      <c r="K11769" s="19"/>
      <c r="N11769" s="7" t="str">
        <f>IF(ISBLANK(C11769),"",SUMIFS($D$4:D11769,$C$4:C11769,C11769))</f>
        <v/>
      </c>
    </row>
    <row r="11770" spans="9:14" x14ac:dyDescent="0.25">
      <c r="I11770" s="42"/>
      <c r="J11770" s="19"/>
      <c r="K11770" s="19"/>
      <c r="N11770" s="7" t="str">
        <f>IF(ISBLANK(C11770),"",SUMIFS($D$4:D11770,$C$4:C11770,C11770))</f>
        <v/>
      </c>
    </row>
    <row r="11771" spans="9:14" x14ac:dyDescent="0.25">
      <c r="I11771" s="42"/>
      <c r="J11771" s="19"/>
      <c r="K11771" s="19"/>
      <c r="N11771" s="7" t="str">
        <f>IF(ISBLANK(C11771),"",SUMIFS($D$4:D11771,$C$4:C11771,C11771))</f>
        <v/>
      </c>
    </row>
    <row r="11772" spans="9:14" x14ac:dyDescent="0.25">
      <c r="I11772" s="42"/>
      <c r="J11772" s="19"/>
      <c r="K11772" s="19"/>
      <c r="N11772" s="7" t="str">
        <f>IF(ISBLANK(C11772),"",SUMIFS($D$4:D11772,$C$4:C11772,C11772))</f>
        <v/>
      </c>
    </row>
    <row r="11773" spans="9:14" x14ac:dyDescent="0.25">
      <c r="I11773" s="42"/>
      <c r="J11773" s="19"/>
      <c r="K11773" s="19"/>
      <c r="N11773" s="7" t="str">
        <f>IF(ISBLANK(C11773),"",SUMIFS($D$4:D11773,$C$4:C11773,C11773))</f>
        <v/>
      </c>
    </row>
    <row r="11774" spans="9:14" x14ac:dyDescent="0.25">
      <c r="I11774" s="42"/>
      <c r="J11774" s="19"/>
      <c r="K11774" s="19"/>
      <c r="N11774" s="7" t="str">
        <f>IF(ISBLANK(C11774),"",SUMIFS($D$4:D11774,$C$4:C11774,C11774))</f>
        <v/>
      </c>
    </row>
    <row r="11775" spans="9:14" x14ac:dyDescent="0.25">
      <c r="I11775" s="42"/>
      <c r="J11775" s="19"/>
      <c r="K11775" s="19"/>
      <c r="N11775" s="7" t="str">
        <f>IF(ISBLANK(C11775),"",SUMIFS($D$4:D11775,$C$4:C11775,C11775))</f>
        <v/>
      </c>
    </row>
    <row r="11776" spans="9:14" x14ac:dyDescent="0.25">
      <c r="I11776" s="42"/>
      <c r="J11776" s="19"/>
      <c r="K11776" s="19"/>
      <c r="N11776" s="7" t="str">
        <f>IF(ISBLANK(C11776),"",SUMIFS($D$4:D11776,$C$4:C11776,C11776))</f>
        <v/>
      </c>
    </row>
    <row r="11777" spans="9:14" x14ac:dyDescent="0.25">
      <c r="I11777" s="42"/>
      <c r="J11777" s="19"/>
      <c r="K11777" s="19"/>
      <c r="N11777" s="7" t="str">
        <f>IF(ISBLANK(C11777),"",SUMIFS($D$4:D11777,$C$4:C11777,C11777))</f>
        <v/>
      </c>
    </row>
    <row r="11778" spans="9:14" x14ac:dyDescent="0.25">
      <c r="I11778" s="42"/>
      <c r="J11778" s="19"/>
      <c r="K11778" s="19"/>
      <c r="N11778" s="7" t="str">
        <f>IF(ISBLANK(C11778),"",SUMIFS($D$4:D11778,$C$4:C11778,C11778))</f>
        <v/>
      </c>
    </row>
    <row r="11779" spans="9:14" x14ac:dyDescent="0.25">
      <c r="I11779" s="42"/>
      <c r="J11779" s="19"/>
      <c r="K11779" s="19"/>
      <c r="N11779" s="7" t="str">
        <f>IF(ISBLANK(C11779),"",SUMIFS($D$4:D11779,$C$4:C11779,C11779))</f>
        <v/>
      </c>
    </row>
    <row r="11780" spans="9:14" x14ac:dyDescent="0.25">
      <c r="I11780" s="42"/>
      <c r="J11780" s="19"/>
      <c r="K11780" s="19"/>
      <c r="N11780" s="7" t="str">
        <f>IF(ISBLANK(C11780),"",SUMIFS($D$4:D11780,$C$4:C11780,C11780))</f>
        <v/>
      </c>
    </row>
    <row r="11781" spans="9:14" x14ac:dyDescent="0.25">
      <c r="I11781" s="42"/>
      <c r="J11781" s="19"/>
      <c r="K11781" s="19"/>
      <c r="N11781" s="7" t="str">
        <f>IF(ISBLANK(C11781),"",SUMIFS($D$4:D11781,$C$4:C11781,C11781))</f>
        <v/>
      </c>
    </row>
    <row r="11782" spans="9:14" x14ac:dyDescent="0.25">
      <c r="I11782" s="42"/>
      <c r="J11782" s="19"/>
      <c r="K11782" s="19"/>
      <c r="N11782" s="7" t="str">
        <f>IF(ISBLANK(C11782),"",SUMIFS($D$4:D11782,$C$4:C11782,C11782))</f>
        <v/>
      </c>
    </row>
    <row r="11783" spans="9:14" x14ac:dyDescent="0.25">
      <c r="I11783" s="42"/>
      <c r="J11783" s="19"/>
      <c r="K11783" s="19"/>
      <c r="N11783" s="7" t="str">
        <f>IF(ISBLANK(C11783),"",SUMIFS($D$4:D11783,$C$4:C11783,C11783))</f>
        <v/>
      </c>
    </row>
    <row r="11784" spans="9:14" x14ac:dyDescent="0.25">
      <c r="I11784" s="42"/>
      <c r="J11784" s="19"/>
      <c r="K11784" s="19"/>
      <c r="N11784" s="7" t="str">
        <f>IF(ISBLANK(C11784),"",SUMIFS($D$4:D11784,$C$4:C11784,C11784))</f>
        <v/>
      </c>
    </row>
    <row r="11785" spans="9:14" x14ac:dyDescent="0.25">
      <c r="I11785" s="42"/>
      <c r="J11785" s="19"/>
      <c r="K11785" s="19"/>
      <c r="N11785" s="7" t="str">
        <f>IF(ISBLANK(C11785),"",SUMIFS($D$4:D11785,$C$4:C11785,C11785))</f>
        <v/>
      </c>
    </row>
    <row r="11786" spans="9:14" x14ac:dyDescent="0.25">
      <c r="I11786" s="42"/>
      <c r="J11786" s="19"/>
      <c r="K11786" s="19"/>
      <c r="N11786" s="7" t="str">
        <f>IF(ISBLANK(C11786),"",SUMIFS($D$4:D11786,$C$4:C11786,C11786))</f>
        <v/>
      </c>
    </row>
    <row r="11787" spans="9:14" x14ac:dyDescent="0.25">
      <c r="I11787" s="42"/>
      <c r="J11787" s="19"/>
      <c r="K11787" s="19"/>
      <c r="N11787" s="7" t="str">
        <f>IF(ISBLANK(C11787),"",SUMIFS($D$4:D11787,$C$4:C11787,C11787))</f>
        <v/>
      </c>
    </row>
    <row r="11788" spans="9:14" x14ac:dyDescent="0.25">
      <c r="I11788" s="42"/>
      <c r="J11788" s="19"/>
      <c r="K11788" s="19"/>
      <c r="N11788" s="7" t="str">
        <f>IF(ISBLANK(C11788),"",SUMIFS($D$4:D11788,$C$4:C11788,C11788))</f>
        <v/>
      </c>
    </row>
    <row r="11789" spans="9:14" x14ac:dyDescent="0.25">
      <c r="I11789" s="42"/>
      <c r="J11789" s="19"/>
      <c r="K11789" s="19"/>
      <c r="N11789" s="7" t="str">
        <f>IF(ISBLANK(C11789),"",SUMIFS($D$4:D11789,$C$4:C11789,C11789))</f>
        <v/>
      </c>
    </row>
    <row r="11790" spans="9:14" x14ac:dyDescent="0.25">
      <c r="I11790" s="42"/>
      <c r="J11790" s="19"/>
      <c r="K11790" s="19"/>
      <c r="N11790" s="7" t="str">
        <f>IF(ISBLANK(C11790),"",SUMIFS($D$4:D11790,$C$4:C11790,C11790))</f>
        <v/>
      </c>
    </row>
    <row r="11791" spans="9:14" x14ac:dyDescent="0.25">
      <c r="I11791" s="42"/>
      <c r="J11791" s="19"/>
      <c r="K11791" s="19"/>
      <c r="N11791" s="7" t="str">
        <f>IF(ISBLANK(C11791),"",SUMIFS($D$4:D11791,$C$4:C11791,C11791))</f>
        <v/>
      </c>
    </row>
    <row r="11792" spans="9:14" x14ac:dyDescent="0.25">
      <c r="I11792" s="42"/>
      <c r="J11792" s="19"/>
      <c r="K11792" s="19"/>
      <c r="N11792" s="7" t="str">
        <f>IF(ISBLANK(C11792),"",SUMIFS($D$4:D11792,$C$4:C11792,C11792))</f>
        <v/>
      </c>
    </row>
    <row r="11793" spans="9:14" x14ac:dyDescent="0.25">
      <c r="I11793" s="42"/>
      <c r="J11793" s="19"/>
      <c r="K11793" s="19"/>
      <c r="N11793" s="7" t="str">
        <f>IF(ISBLANK(C11793),"",SUMIFS($D$4:D11793,$C$4:C11793,C11793))</f>
        <v/>
      </c>
    </row>
    <row r="11794" spans="9:14" x14ac:dyDescent="0.25">
      <c r="I11794" s="42"/>
      <c r="J11794" s="19"/>
      <c r="K11794" s="19"/>
      <c r="N11794" s="7" t="str">
        <f>IF(ISBLANK(C11794),"",SUMIFS($D$4:D11794,$C$4:C11794,C11794))</f>
        <v/>
      </c>
    </row>
    <row r="11795" spans="9:14" x14ac:dyDescent="0.25">
      <c r="I11795" s="42"/>
      <c r="J11795" s="19"/>
      <c r="K11795" s="19"/>
      <c r="N11795" s="7" t="str">
        <f>IF(ISBLANK(C11795),"",SUMIFS($D$4:D11795,$C$4:C11795,C11795))</f>
        <v/>
      </c>
    </row>
    <row r="11796" spans="9:14" x14ac:dyDescent="0.25">
      <c r="I11796" s="42"/>
      <c r="J11796" s="19"/>
      <c r="K11796" s="19"/>
      <c r="N11796" s="7" t="str">
        <f>IF(ISBLANK(C11796),"",SUMIFS($D$4:D11796,$C$4:C11796,C11796))</f>
        <v/>
      </c>
    </row>
    <row r="11797" spans="9:14" x14ac:dyDescent="0.25">
      <c r="I11797" s="42"/>
      <c r="J11797" s="19"/>
      <c r="K11797" s="19"/>
      <c r="N11797" s="7" t="str">
        <f>IF(ISBLANK(C11797),"",SUMIFS($D$4:D11797,$C$4:C11797,C11797))</f>
        <v/>
      </c>
    </row>
    <row r="11798" spans="9:14" x14ac:dyDescent="0.25">
      <c r="I11798" s="42"/>
      <c r="J11798" s="19"/>
      <c r="K11798" s="19"/>
      <c r="N11798" s="7" t="str">
        <f>IF(ISBLANK(C11798),"",SUMIFS($D$4:D11798,$C$4:C11798,C11798))</f>
        <v/>
      </c>
    </row>
    <row r="11799" spans="9:14" x14ac:dyDescent="0.25">
      <c r="I11799" s="42"/>
      <c r="J11799" s="19"/>
      <c r="K11799" s="19"/>
      <c r="N11799" s="7" t="str">
        <f>IF(ISBLANK(C11799),"",SUMIFS($D$4:D11799,$C$4:C11799,C11799))</f>
        <v/>
      </c>
    </row>
    <row r="11800" spans="9:14" x14ac:dyDescent="0.25">
      <c r="I11800" s="42"/>
      <c r="J11800" s="19"/>
      <c r="K11800" s="19"/>
      <c r="N11800" s="7" t="str">
        <f>IF(ISBLANK(C11800),"",SUMIFS($D$4:D11800,$C$4:C11800,C11800))</f>
        <v/>
      </c>
    </row>
    <row r="11801" spans="9:14" x14ac:dyDescent="0.25">
      <c r="I11801" s="42"/>
      <c r="J11801" s="19"/>
      <c r="K11801" s="19"/>
      <c r="N11801" s="7" t="str">
        <f>IF(ISBLANK(C11801),"",SUMIFS($D$4:D11801,$C$4:C11801,C11801))</f>
        <v/>
      </c>
    </row>
    <row r="11802" spans="9:14" x14ac:dyDescent="0.25">
      <c r="I11802" s="42"/>
      <c r="J11802" s="19"/>
      <c r="K11802" s="19"/>
      <c r="N11802" s="7" t="str">
        <f>IF(ISBLANK(C11802),"",SUMIFS($D$4:D11802,$C$4:C11802,C11802))</f>
        <v/>
      </c>
    </row>
    <row r="11803" spans="9:14" x14ac:dyDescent="0.25">
      <c r="I11803" s="42"/>
      <c r="J11803" s="19"/>
      <c r="K11803" s="19"/>
      <c r="N11803" s="7" t="str">
        <f>IF(ISBLANK(C11803),"",SUMIFS($D$4:D11803,$C$4:C11803,C11803))</f>
        <v/>
      </c>
    </row>
    <row r="11804" spans="9:14" x14ac:dyDescent="0.25">
      <c r="I11804" s="42"/>
      <c r="J11804" s="19"/>
      <c r="K11804" s="19"/>
      <c r="N11804" s="7" t="str">
        <f>IF(ISBLANK(C11804),"",SUMIFS($D$4:D11804,$C$4:C11804,C11804))</f>
        <v/>
      </c>
    </row>
    <row r="11805" spans="9:14" x14ac:dyDescent="0.25">
      <c r="I11805" s="42"/>
      <c r="J11805" s="19"/>
      <c r="K11805" s="19"/>
      <c r="N11805" s="7" t="str">
        <f>IF(ISBLANK(C11805),"",SUMIFS($D$4:D11805,$C$4:C11805,C11805))</f>
        <v/>
      </c>
    </row>
    <row r="11806" spans="9:14" x14ac:dyDescent="0.25">
      <c r="I11806" s="42"/>
      <c r="J11806" s="19"/>
      <c r="K11806" s="19"/>
      <c r="N11806" s="7" t="str">
        <f>IF(ISBLANK(C11806),"",SUMIFS($D$4:D11806,$C$4:C11806,C11806))</f>
        <v/>
      </c>
    </row>
    <row r="11807" spans="9:14" x14ac:dyDescent="0.25">
      <c r="I11807" s="42"/>
      <c r="J11807" s="19"/>
      <c r="K11807" s="19"/>
      <c r="N11807" s="7" t="str">
        <f>IF(ISBLANK(C11807),"",SUMIFS($D$4:D11807,$C$4:C11807,C11807))</f>
        <v/>
      </c>
    </row>
    <row r="11808" spans="9:14" x14ac:dyDescent="0.25">
      <c r="I11808" s="42"/>
      <c r="J11808" s="19"/>
      <c r="K11808" s="19"/>
      <c r="N11808" s="7" t="str">
        <f>IF(ISBLANK(C11808),"",SUMIFS($D$4:D11808,$C$4:C11808,C11808))</f>
        <v/>
      </c>
    </row>
    <row r="11809" spans="9:14" x14ac:dyDescent="0.25">
      <c r="I11809" s="42"/>
      <c r="J11809" s="19"/>
      <c r="K11809" s="19"/>
      <c r="N11809" s="7" t="str">
        <f>IF(ISBLANK(C11809),"",SUMIFS($D$4:D11809,$C$4:C11809,C11809))</f>
        <v/>
      </c>
    </row>
    <row r="11810" spans="9:14" x14ac:dyDescent="0.25">
      <c r="I11810" s="42"/>
      <c r="J11810" s="19"/>
      <c r="K11810" s="19"/>
      <c r="N11810" s="7" t="str">
        <f>IF(ISBLANK(C11810),"",SUMIFS($D$4:D11810,$C$4:C11810,C11810))</f>
        <v/>
      </c>
    </row>
    <row r="11811" spans="9:14" x14ac:dyDescent="0.25">
      <c r="I11811" s="42"/>
      <c r="J11811" s="19"/>
      <c r="K11811" s="19"/>
      <c r="N11811" s="7" t="str">
        <f>IF(ISBLANK(C11811),"",SUMIFS($D$4:D11811,$C$4:C11811,C11811))</f>
        <v/>
      </c>
    </row>
    <row r="11812" spans="9:14" x14ac:dyDescent="0.25">
      <c r="I11812" s="42"/>
      <c r="J11812" s="19"/>
      <c r="K11812" s="19"/>
      <c r="N11812" s="7" t="str">
        <f>IF(ISBLANK(C11812),"",SUMIFS($D$4:D11812,$C$4:C11812,C11812))</f>
        <v/>
      </c>
    </row>
    <row r="11813" spans="9:14" x14ac:dyDescent="0.25">
      <c r="I11813" s="42"/>
      <c r="J11813" s="19"/>
      <c r="K11813" s="19"/>
      <c r="N11813" s="7" t="str">
        <f>IF(ISBLANK(C11813),"",SUMIFS($D$4:D11813,$C$4:C11813,C11813))</f>
        <v/>
      </c>
    </row>
    <row r="11814" spans="9:14" x14ac:dyDescent="0.25">
      <c r="I11814" s="42"/>
      <c r="J11814" s="19"/>
      <c r="K11814" s="19"/>
      <c r="N11814" s="7" t="str">
        <f>IF(ISBLANK(C11814),"",SUMIFS($D$4:D11814,$C$4:C11814,C11814))</f>
        <v/>
      </c>
    </row>
    <row r="11815" spans="9:14" x14ac:dyDescent="0.25">
      <c r="I11815" s="42"/>
      <c r="J11815" s="19"/>
      <c r="K11815" s="19"/>
      <c r="N11815" s="7" t="str">
        <f>IF(ISBLANK(C11815),"",SUMIFS($D$4:D11815,$C$4:C11815,C11815))</f>
        <v/>
      </c>
    </row>
    <row r="11816" spans="9:14" x14ac:dyDescent="0.25">
      <c r="I11816" s="42"/>
      <c r="J11816" s="19"/>
      <c r="K11816" s="19"/>
      <c r="N11816" s="7" t="str">
        <f>IF(ISBLANK(C11816),"",SUMIFS($D$4:D11816,$C$4:C11816,C11816))</f>
        <v/>
      </c>
    </row>
    <row r="11817" spans="9:14" x14ac:dyDescent="0.25">
      <c r="I11817" s="42"/>
      <c r="J11817" s="19"/>
      <c r="K11817" s="19"/>
      <c r="N11817" s="7" t="str">
        <f>IF(ISBLANK(C11817),"",SUMIFS($D$4:D11817,$C$4:C11817,C11817))</f>
        <v/>
      </c>
    </row>
    <row r="11818" spans="9:14" x14ac:dyDescent="0.25">
      <c r="I11818" s="42"/>
      <c r="J11818" s="19"/>
      <c r="K11818" s="19"/>
      <c r="N11818" s="7" t="str">
        <f>IF(ISBLANK(C11818),"",SUMIFS($D$4:D11818,$C$4:C11818,C11818))</f>
        <v/>
      </c>
    </row>
    <row r="11819" spans="9:14" x14ac:dyDescent="0.25">
      <c r="I11819" s="42"/>
      <c r="J11819" s="19"/>
      <c r="K11819" s="19"/>
      <c r="N11819" s="7" t="str">
        <f>IF(ISBLANK(C11819),"",SUMIFS($D$4:D11819,$C$4:C11819,C11819))</f>
        <v/>
      </c>
    </row>
    <row r="11820" spans="9:14" x14ac:dyDescent="0.25">
      <c r="I11820" s="42"/>
      <c r="J11820" s="19"/>
      <c r="K11820" s="19"/>
      <c r="N11820" s="7" t="str">
        <f>IF(ISBLANK(C11820),"",SUMIFS($D$4:D11820,$C$4:C11820,C11820))</f>
        <v/>
      </c>
    </row>
    <row r="11821" spans="9:14" x14ac:dyDescent="0.25">
      <c r="I11821" s="42"/>
      <c r="J11821" s="19"/>
      <c r="K11821" s="19"/>
      <c r="N11821" s="7" t="str">
        <f>IF(ISBLANK(C11821),"",SUMIFS($D$4:D11821,$C$4:C11821,C11821))</f>
        <v/>
      </c>
    </row>
    <row r="11822" spans="9:14" x14ac:dyDescent="0.25">
      <c r="I11822" s="42"/>
      <c r="J11822" s="19"/>
      <c r="K11822" s="19"/>
      <c r="N11822" s="7" t="str">
        <f>IF(ISBLANK(C11822),"",SUMIFS($D$4:D11822,$C$4:C11822,C11822))</f>
        <v/>
      </c>
    </row>
    <row r="11823" spans="9:14" x14ac:dyDescent="0.25">
      <c r="I11823" s="42"/>
      <c r="J11823" s="19"/>
      <c r="K11823" s="19"/>
      <c r="N11823" s="7" t="str">
        <f>IF(ISBLANK(C11823),"",SUMIFS($D$4:D11823,$C$4:C11823,C11823))</f>
        <v/>
      </c>
    </row>
    <row r="11824" spans="9:14" x14ac:dyDescent="0.25">
      <c r="I11824" s="42"/>
      <c r="J11824" s="19"/>
      <c r="K11824" s="19"/>
      <c r="N11824" s="7" t="str">
        <f>IF(ISBLANK(C11824),"",SUMIFS($D$4:D11824,$C$4:C11824,C11824))</f>
        <v/>
      </c>
    </row>
    <row r="11825" spans="9:14" x14ac:dyDescent="0.25">
      <c r="I11825" s="42"/>
      <c r="J11825" s="19"/>
      <c r="K11825" s="19"/>
      <c r="N11825" s="7" t="str">
        <f>IF(ISBLANK(C11825),"",SUMIFS($D$4:D11825,$C$4:C11825,C11825))</f>
        <v/>
      </c>
    </row>
    <row r="11826" spans="9:14" x14ac:dyDescent="0.25">
      <c r="I11826" s="42"/>
      <c r="J11826" s="19"/>
      <c r="K11826" s="19"/>
      <c r="N11826" s="7" t="str">
        <f>IF(ISBLANK(C11826),"",SUMIFS($D$4:D11826,$C$4:C11826,C11826))</f>
        <v/>
      </c>
    </row>
    <row r="11827" spans="9:14" x14ac:dyDescent="0.25">
      <c r="I11827" s="42"/>
      <c r="J11827" s="19"/>
      <c r="K11827" s="19"/>
      <c r="N11827" s="7" t="str">
        <f>IF(ISBLANK(C11827),"",SUMIFS($D$4:D11827,$C$4:C11827,C11827))</f>
        <v/>
      </c>
    </row>
    <row r="11828" spans="9:14" x14ac:dyDescent="0.25">
      <c r="I11828" s="42"/>
      <c r="J11828" s="19"/>
      <c r="K11828" s="19"/>
      <c r="N11828" s="7" t="str">
        <f>IF(ISBLANK(C11828),"",SUMIFS($D$4:D11828,$C$4:C11828,C11828))</f>
        <v/>
      </c>
    </row>
    <row r="11829" spans="9:14" x14ac:dyDescent="0.25">
      <c r="I11829" s="42"/>
      <c r="J11829" s="19"/>
      <c r="K11829" s="19"/>
      <c r="N11829" s="7" t="str">
        <f>IF(ISBLANK(C11829),"",SUMIFS($D$4:D11829,$C$4:C11829,C11829))</f>
        <v/>
      </c>
    </row>
    <row r="11830" spans="9:14" x14ac:dyDescent="0.25">
      <c r="I11830" s="42"/>
      <c r="J11830" s="19"/>
      <c r="K11830" s="19"/>
      <c r="N11830" s="7" t="str">
        <f>IF(ISBLANK(C11830),"",SUMIFS($D$4:D11830,$C$4:C11830,C11830))</f>
        <v/>
      </c>
    </row>
    <row r="11831" spans="9:14" x14ac:dyDescent="0.25">
      <c r="I11831" s="42"/>
      <c r="J11831" s="19"/>
      <c r="K11831" s="19"/>
      <c r="N11831" s="7" t="str">
        <f>IF(ISBLANK(C11831),"",SUMIFS($D$4:D11831,$C$4:C11831,C11831))</f>
        <v/>
      </c>
    </row>
    <row r="11832" spans="9:14" x14ac:dyDescent="0.25">
      <c r="I11832" s="42"/>
      <c r="J11832" s="19"/>
      <c r="K11832" s="19"/>
      <c r="N11832" s="7" t="str">
        <f>IF(ISBLANK(C11832),"",SUMIFS($D$4:D11832,$C$4:C11832,C11832))</f>
        <v/>
      </c>
    </row>
    <row r="11833" spans="9:14" x14ac:dyDescent="0.25">
      <c r="I11833" s="42"/>
      <c r="J11833" s="19"/>
      <c r="K11833" s="19"/>
      <c r="N11833" s="7" t="str">
        <f>IF(ISBLANK(C11833),"",SUMIFS($D$4:D11833,$C$4:C11833,C11833))</f>
        <v/>
      </c>
    </row>
    <row r="11834" spans="9:14" x14ac:dyDescent="0.25">
      <c r="I11834" s="42"/>
      <c r="J11834" s="19"/>
      <c r="K11834" s="19"/>
      <c r="N11834" s="7" t="str">
        <f>IF(ISBLANK(C11834),"",SUMIFS($D$4:D11834,$C$4:C11834,C11834))</f>
        <v/>
      </c>
    </row>
    <row r="11835" spans="9:14" x14ac:dyDescent="0.25">
      <c r="I11835" s="42"/>
      <c r="J11835" s="19"/>
      <c r="K11835" s="19"/>
      <c r="N11835" s="7" t="str">
        <f>IF(ISBLANK(C11835),"",SUMIFS($D$4:D11835,$C$4:C11835,C11835))</f>
        <v/>
      </c>
    </row>
    <row r="11836" spans="9:14" x14ac:dyDescent="0.25">
      <c r="I11836" s="42"/>
      <c r="J11836" s="19"/>
      <c r="K11836" s="19"/>
      <c r="N11836" s="7" t="str">
        <f>IF(ISBLANK(C11836),"",SUMIFS($D$4:D11836,$C$4:C11836,C11836))</f>
        <v/>
      </c>
    </row>
    <row r="11837" spans="9:14" x14ac:dyDescent="0.25">
      <c r="I11837" s="42"/>
      <c r="J11837" s="19"/>
      <c r="K11837" s="19"/>
      <c r="N11837" s="7" t="str">
        <f>IF(ISBLANK(C11837),"",SUMIFS($D$4:D11837,$C$4:C11837,C11837))</f>
        <v/>
      </c>
    </row>
    <row r="11838" spans="9:14" x14ac:dyDescent="0.25">
      <c r="I11838" s="42"/>
      <c r="J11838" s="19"/>
      <c r="K11838" s="19"/>
      <c r="N11838" s="7" t="str">
        <f>IF(ISBLANK(C11838),"",SUMIFS($D$4:D11838,$C$4:C11838,C11838))</f>
        <v/>
      </c>
    </row>
    <row r="11839" spans="9:14" x14ac:dyDescent="0.25">
      <c r="I11839" s="42"/>
      <c r="J11839" s="19"/>
      <c r="K11839" s="19"/>
      <c r="N11839" s="7" t="str">
        <f>IF(ISBLANK(C11839),"",SUMIFS($D$4:D11839,$C$4:C11839,C11839))</f>
        <v/>
      </c>
    </row>
    <row r="11840" spans="9:14" x14ac:dyDescent="0.25">
      <c r="I11840" s="42"/>
      <c r="J11840" s="19"/>
      <c r="K11840" s="19"/>
      <c r="N11840" s="7" t="str">
        <f>IF(ISBLANK(C11840),"",SUMIFS($D$4:D11840,$C$4:C11840,C11840))</f>
        <v/>
      </c>
    </row>
    <row r="11841" spans="9:14" x14ac:dyDescent="0.25">
      <c r="I11841" s="42"/>
      <c r="J11841" s="19"/>
      <c r="K11841" s="19"/>
      <c r="N11841" s="7" t="str">
        <f>IF(ISBLANK(C11841),"",SUMIFS($D$4:D11841,$C$4:C11841,C11841))</f>
        <v/>
      </c>
    </row>
    <row r="11842" spans="9:14" x14ac:dyDescent="0.25">
      <c r="I11842" s="42"/>
      <c r="J11842" s="19"/>
      <c r="K11842" s="19"/>
      <c r="N11842" s="7" t="str">
        <f>IF(ISBLANK(C11842),"",SUMIFS($D$4:D11842,$C$4:C11842,C11842))</f>
        <v/>
      </c>
    </row>
    <row r="11843" spans="9:14" x14ac:dyDescent="0.25">
      <c r="I11843" s="42"/>
      <c r="J11843" s="19"/>
      <c r="K11843" s="19"/>
      <c r="N11843" s="7" t="str">
        <f>IF(ISBLANK(C11843),"",SUMIFS($D$4:D11843,$C$4:C11843,C11843))</f>
        <v/>
      </c>
    </row>
    <row r="11844" spans="9:14" x14ac:dyDescent="0.25">
      <c r="I11844" s="42"/>
      <c r="J11844" s="19"/>
      <c r="K11844" s="19"/>
      <c r="N11844" s="7" t="str">
        <f>IF(ISBLANK(C11844),"",SUMIFS($D$4:D11844,$C$4:C11844,C11844))</f>
        <v/>
      </c>
    </row>
    <row r="11845" spans="9:14" x14ac:dyDescent="0.25">
      <c r="I11845" s="42"/>
      <c r="J11845" s="19"/>
      <c r="K11845" s="19"/>
      <c r="N11845" s="7" t="str">
        <f>IF(ISBLANK(C11845),"",SUMIFS($D$4:D11845,$C$4:C11845,C11845))</f>
        <v/>
      </c>
    </row>
    <row r="11846" spans="9:14" x14ac:dyDescent="0.25">
      <c r="I11846" s="42"/>
      <c r="J11846" s="19"/>
      <c r="K11846" s="19"/>
      <c r="N11846" s="7" t="str">
        <f>IF(ISBLANK(C11846),"",SUMIFS($D$4:D11846,$C$4:C11846,C11846))</f>
        <v/>
      </c>
    </row>
    <row r="11847" spans="9:14" x14ac:dyDescent="0.25">
      <c r="I11847" s="42"/>
      <c r="J11847" s="19"/>
      <c r="K11847" s="19"/>
      <c r="N11847" s="7" t="str">
        <f>IF(ISBLANK(C11847),"",SUMIFS($D$4:D11847,$C$4:C11847,C11847))</f>
        <v/>
      </c>
    </row>
    <row r="11848" spans="9:14" x14ac:dyDescent="0.25">
      <c r="I11848" s="42"/>
      <c r="J11848" s="19"/>
      <c r="K11848" s="19"/>
      <c r="N11848" s="7" t="str">
        <f>IF(ISBLANK(C11848),"",SUMIFS($D$4:D11848,$C$4:C11848,C11848))</f>
        <v/>
      </c>
    </row>
    <row r="11849" spans="9:14" x14ac:dyDescent="0.25">
      <c r="I11849" s="42"/>
      <c r="J11849" s="19"/>
      <c r="K11849" s="19"/>
      <c r="N11849" s="7" t="str">
        <f>IF(ISBLANK(C11849),"",SUMIFS($D$4:D11849,$C$4:C11849,C11849))</f>
        <v/>
      </c>
    </row>
    <row r="11850" spans="9:14" x14ac:dyDescent="0.25">
      <c r="I11850" s="42"/>
      <c r="J11850" s="19"/>
      <c r="K11850" s="19"/>
      <c r="N11850" s="7" t="str">
        <f>IF(ISBLANK(C11850),"",SUMIFS($D$4:D11850,$C$4:C11850,C11850))</f>
        <v/>
      </c>
    </row>
    <row r="11851" spans="9:14" x14ac:dyDescent="0.25">
      <c r="I11851" s="42"/>
      <c r="J11851" s="19"/>
      <c r="K11851" s="19"/>
      <c r="N11851" s="7" t="str">
        <f>IF(ISBLANK(C11851),"",SUMIFS($D$4:D11851,$C$4:C11851,C11851))</f>
        <v/>
      </c>
    </row>
    <row r="11852" spans="9:14" x14ac:dyDescent="0.25">
      <c r="I11852" s="42"/>
      <c r="J11852" s="19"/>
      <c r="K11852" s="19"/>
      <c r="N11852" s="7" t="str">
        <f>IF(ISBLANK(C11852),"",SUMIFS($D$4:D11852,$C$4:C11852,C11852))</f>
        <v/>
      </c>
    </row>
    <row r="11853" spans="9:14" x14ac:dyDescent="0.25">
      <c r="I11853" s="42"/>
      <c r="J11853" s="19"/>
      <c r="K11853" s="19"/>
      <c r="N11853" s="7" t="str">
        <f>IF(ISBLANK(C11853),"",SUMIFS($D$4:D11853,$C$4:C11853,C11853))</f>
        <v/>
      </c>
    </row>
    <row r="11854" spans="9:14" x14ac:dyDescent="0.25">
      <c r="I11854" s="42"/>
      <c r="J11854" s="19"/>
      <c r="K11854" s="19"/>
      <c r="N11854" s="7" t="str">
        <f>IF(ISBLANK(C11854),"",SUMIFS($D$4:D11854,$C$4:C11854,C11854))</f>
        <v/>
      </c>
    </row>
    <row r="11855" spans="9:14" x14ac:dyDescent="0.25">
      <c r="I11855" s="42"/>
      <c r="J11855" s="19"/>
      <c r="K11855" s="19"/>
      <c r="N11855" s="7" t="str">
        <f>IF(ISBLANK(C11855),"",SUMIFS($D$4:D11855,$C$4:C11855,C11855))</f>
        <v/>
      </c>
    </row>
    <row r="11856" spans="9:14" x14ac:dyDescent="0.25">
      <c r="I11856" s="42"/>
      <c r="J11856" s="19"/>
      <c r="K11856" s="19"/>
      <c r="N11856" s="7" t="str">
        <f>IF(ISBLANK(C11856),"",SUMIFS($D$4:D11856,$C$4:C11856,C11856))</f>
        <v/>
      </c>
    </row>
    <row r="11857" spans="9:14" x14ac:dyDescent="0.25">
      <c r="I11857" s="42"/>
      <c r="J11857" s="19"/>
      <c r="K11857" s="19"/>
      <c r="N11857" s="7" t="str">
        <f>IF(ISBLANK(C11857),"",SUMIFS($D$4:D11857,$C$4:C11857,C11857))</f>
        <v/>
      </c>
    </row>
    <row r="11858" spans="9:14" x14ac:dyDescent="0.25">
      <c r="I11858" s="42"/>
      <c r="J11858" s="19"/>
      <c r="K11858" s="19"/>
      <c r="N11858" s="7" t="str">
        <f>IF(ISBLANK(C11858),"",SUMIFS($D$4:D11858,$C$4:C11858,C11858))</f>
        <v/>
      </c>
    </row>
    <row r="11859" spans="9:14" x14ac:dyDescent="0.25">
      <c r="I11859" s="42"/>
      <c r="J11859" s="19"/>
      <c r="K11859" s="19"/>
      <c r="N11859" s="7" t="str">
        <f>IF(ISBLANK(C11859),"",SUMIFS($D$4:D11859,$C$4:C11859,C11859))</f>
        <v/>
      </c>
    </row>
    <row r="11860" spans="9:14" x14ac:dyDescent="0.25">
      <c r="I11860" s="42"/>
      <c r="J11860" s="19"/>
      <c r="K11860" s="19"/>
      <c r="N11860" s="7" t="str">
        <f>IF(ISBLANK(C11860),"",SUMIFS($D$4:D11860,$C$4:C11860,C11860))</f>
        <v/>
      </c>
    </row>
    <row r="11861" spans="9:14" x14ac:dyDescent="0.25">
      <c r="I11861" s="42"/>
      <c r="J11861" s="19"/>
      <c r="K11861" s="19"/>
      <c r="N11861" s="7" t="str">
        <f>IF(ISBLANK(C11861),"",SUMIFS($D$4:D11861,$C$4:C11861,C11861))</f>
        <v/>
      </c>
    </row>
    <row r="11862" spans="9:14" x14ac:dyDescent="0.25">
      <c r="I11862" s="42"/>
      <c r="J11862" s="19"/>
      <c r="K11862" s="19"/>
      <c r="N11862" s="7" t="str">
        <f>IF(ISBLANK(C11862),"",SUMIFS($D$4:D11862,$C$4:C11862,C11862))</f>
        <v/>
      </c>
    </row>
    <row r="11863" spans="9:14" x14ac:dyDescent="0.25">
      <c r="I11863" s="42"/>
      <c r="J11863" s="19"/>
      <c r="K11863" s="19"/>
      <c r="N11863" s="7" t="str">
        <f>IF(ISBLANK(C11863),"",SUMIFS($D$4:D11863,$C$4:C11863,C11863))</f>
        <v/>
      </c>
    </row>
    <row r="11864" spans="9:14" x14ac:dyDescent="0.25">
      <c r="I11864" s="42"/>
      <c r="J11864" s="19"/>
      <c r="K11864" s="19"/>
      <c r="N11864" s="7" t="str">
        <f>IF(ISBLANK(C11864),"",SUMIFS($D$4:D11864,$C$4:C11864,C11864))</f>
        <v/>
      </c>
    </row>
    <row r="11865" spans="9:14" x14ac:dyDescent="0.25">
      <c r="I11865" s="42"/>
      <c r="J11865" s="19"/>
      <c r="K11865" s="19"/>
      <c r="N11865" s="7" t="str">
        <f>IF(ISBLANK(C11865),"",SUMIFS($D$4:D11865,$C$4:C11865,C11865))</f>
        <v/>
      </c>
    </row>
    <row r="11866" spans="9:14" x14ac:dyDescent="0.25">
      <c r="I11866" s="42"/>
      <c r="J11866" s="19"/>
      <c r="K11866" s="19"/>
      <c r="N11866" s="7" t="str">
        <f>IF(ISBLANK(C11866),"",SUMIFS($D$4:D11866,$C$4:C11866,C11866))</f>
        <v/>
      </c>
    </row>
    <row r="11867" spans="9:14" x14ac:dyDescent="0.25">
      <c r="I11867" s="42"/>
      <c r="J11867" s="19"/>
      <c r="K11867" s="19"/>
      <c r="N11867" s="7" t="str">
        <f>IF(ISBLANK(C11867),"",SUMIFS($D$4:D11867,$C$4:C11867,C11867))</f>
        <v/>
      </c>
    </row>
    <row r="11868" spans="9:14" x14ac:dyDescent="0.25">
      <c r="I11868" s="42"/>
      <c r="J11868" s="19"/>
      <c r="K11868" s="19"/>
      <c r="N11868" s="7" t="str">
        <f>IF(ISBLANK(C11868),"",SUMIFS($D$4:D11868,$C$4:C11868,C11868))</f>
        <v/>
      </c>
    </row>
    <row r="11869" spans="9:14" x14ac:dyDescent="0.25">
      <c r="I11869" s="42"/>
      <c r="J11869" s="19"/>
      <c r="K11869" s="19"/>
      <c r="N11869" s="7" t="str">
        <f>IF(ISBLANK(C11869),"",SUMIFS($D$4:D11869,$C$4:C11869,C11869))</f>
        <v/>
      </c>
    </row>
    <row r="11870" spans="9:14" x14ac:dyDescent="0.25">
      <c r="I11870" s="42"/>
      <c r="J11870" s="19"/>
      <c r="K11870" s="19"/>
      <c r="N11870" s="7" t="str">
        <f>IF(ISBLANK(C11870),"",SUMIFS($D$4:D11870,$C$4:C11870,C11870))</f>
        <v/>
      </c>
    </row>
    <row r="11871" spans="9:14" x14ac:dyDescent="0.25">
      <c r="I11871" s="42"/>
      <c r="J11871" s="19"/>
      <c r="K11871" s="19"/>
      <c r="N11871" s="7" t="str">
        <f>IF(ISBLANK(C11871),"",SUMIFS($D$4:D11871,$C$4:C11871,C11871))</f>
        <v/>
      </c>
    </row>
    <row r="11872" spans="9:14" x14ac:dyDescent="0.25">
      <c r="I11872" s="42"/>
      <c r="J11872" s="19"/>
      <c r="K11872" s="19"/>
      <c r="N11872" s="7" t="str">
        <f>IF(ISBLANK(C11872),"",SUMIFS($D$4:D11872,$C$4:C11872,C11872))</f>
        <v/>
      </c>
    </row>
    <row r="11873" spans="9:14" x14ac:dyDescent="0.25">
      <c r="I11873" s="42"/>
      <c r="J11873" s="19"/>
      <c r="K11873" s="19"/>
      <c r="N11873" s="7" t="str">
        <f>IF(ISBLANK(C11873),"",SUMIFS($D$4:D11873,$C$4:C11873,C11873))</f>
        <v/>
      </c>
    </row>
    <row r="11874" spans="9:14" x14ac:dyDescent="0.25">
      <c r="I11874" s="42"/>
      <c r="J11874" s="19"/>
      <c r="K11874" s="19"/>
      <c r="N11874" s="7" t="str">
        <f>IF(ISBLANK(C11874),"",SUMIFS($D$4:D11874,$C$4:C11874,C11874))</f>
        <v/>
      </c>
    </row>
    <row r="11875" spans="9:14" x14ac:dyDescent="0.25">
      <c r="I11875" s="42"/>
      <c r="J11875" s="19"/>
      <c r="K11875" s="19"/>
      <c r="N11875" s="7" t="str">
        <f>IF(ISBLANK(C11875),"",SUMIFS($D$4:D11875,$C$4:C11875,C11875))</f>
        <v/>
      </c>
    </row>
    <row r="11876" spans="9:14" x14ac:dyDescent="0.25">
      <c r="I11876" s="42"/>
      <c r="J11876" s="19"/>
      <c r="K11876" s="19"/>
      <c r="N11876" s="7" t="str">
        <f>IF(ISBLANK(C11876),"",SUMIFS($D$4:D11876,$C$4:C11876,C11876))</f>
        <v/>
      </c>
    </row>
    <row r="11877" spans="9:14" x14ac:dyDescent="0.25">
      <c r="I11877" s="42"/>
      <c r="J11877" s="19"/>
      <c r="K11877" s="19"/>
      <c r="N11877" s="7" t="str">
        <f>IF(ISBLANK(C11877),"",SUMIFS($D$4:D11877,$C$4:C11877,C11877))</f>
        <v/>
      </c>
    </row>
    <row r="11878" spans="9:14" x14ac:dyDescent="0.25">
      <c r="I11878" s="42"/>
      <c r="J11878" s="19"/>
      <c r="K11878" s="19"/>
      <c r="N11878" s="7" t="str">
        <f>IF(ISBLANK(C11878),"",SUMIFS($D$4:D11878,$C$4:C11878,C11878))</f>
        <v/>
      </c>
    </row>
    <row r="11879" spans="9:14" x14ac:dyDescent="0.25">
      <c r="I11879" s="42"/>
      <c r="J11879" s="19"/>
      <c r="K11879" s="19"/>
      <c r="N11879" s="7" t="str">
        <f>IF(ISBLANK(C11879),"",SUMIFS($D$4:D11879,$C$4:C11879,C11879))</f>
        <v/>
      </c>
    </row>
    <row r="11880" spans="9:14" x14ac:dyDescent="0.25">
      <c r="I11880" s="42"/>
      <c r="J11880" s="19"/>
      <c r="K11880" s="19"/>
      <c r="N11880" s="7" t="str">
        <f>IF(ISBLANK(C11880),"",SUMIFS($D$4:D11880,$C$4:C11880,C11880))</f>
        <v/>
      </c>
    </row>
    <row r="11881" spans="9:14" x14ac:dyDescent="0.25">
      <c r="I11881" s="42"/>
      <c r="J11881" s="19"/>
      <c r="K11881" s="19"/>
      <c r="N11881" s="7" t="str">
        <f>IF(ISBLANK(C11881),"",SUMIFS($D$4:D11881,$C$4:C11881,C11881))</f>
        <v/>
      </c>
    </row>
    <row r="11882" spans="9:14" x14ac:dyDescent="0.25">
      <c r="I11882" s="42"/>
      <c r="J11882" s="19"/>
      <c r="K11882" s="19"/>
      <c r="N11882" s="7" t="str">
        <f>IF(ISBLANK(C11882),"",SUMIFS($D$4:D11882,$C$4:C11882,C11882))</f>
        <v/>
      </c>
    </row>
    <row r="11883" spans="9:14" x14ac:dyDescent="0.25">
      <c r="I11883" s="42"/>
      <c r="J11883" s="19"/>
      <c r="K11883" s="19"/>
      <c r="N11883" s="7" t="str">
        <f>IF(ISBLANK(C11883),"",SUMIFS($D$4:D11883,$C$4:C11883,C11883))</f>
        <v/>
      </c>
    </row>
    <row r="11884" spans="9:14" x14ac:dyDescent="0.25">
      <c r="I11884" s="42"/>
      <c r="J11884" s="19"/>
      <c r="K11884" s="19"/>
      <c r="N11884" s="7" t="str">
        <f>IF(ISBLANK(C11884),"",SUMIFS($D$4:D11884,$C$4:C11884,C11884))</f>
        <v/>
      </c>
    </row>
    <row r="11885" spans="9:14" x14ac:dyDescent="0.25">
      <c r="I11885" s="42"/>
      <c r="J11885" s="19"/>
      <c r="K11885" s="19"/>
      <c r="N11885" s="7" t="str">
        <f>IF(ISBLANK(C11885),"",SUMIFS($D$4:D11885,$C$4:C11885,C11885))</f>
        <v/>
      </c>
    </row>
    <row r="11886" spans="9:14" x14ac:dyDescent="0.25">
      <c r="I11886" s="42"/>
      <c r="J11886" s="19"/>
      <c r="K11886" s="19"/>
      <c r="N11886" s="7" t="str">
        <f>IF(ISBLANK(C11886),"",SUMIFS($D$4:D11886,$C$4:C11886,C11886))</f>
        <v/>
      </c>
    </row>
    <row r="11887" spans="9:14" x14ac:dyDescent="0.25">
      <c r="I11887" s="42"/>
      <c r="J11887" s="19"/>
      <c r="K11887" s="19"/>
      <c r="N11887" s="7" t="str">
        <f>IF(ISBLANK(C11887),"",SUMIFS($D$4:D11887,$C$4:C11887,C11887))</f>
        <v/>
      </c>
    </row>
    <row r="11888" spans="9:14" x14ac:dyDescent="0.25">
      <c r="I11888" s="42"/>
      <c r="J11888" s="19"/>
      <c r="K11888" s="19"/>
      <c r="N11888" s="7" t="str">
        <f>IF(ISBLANK(C11888),"",SUMIFS($D$4:D11888,$C$4:C11888,C11888))</f>
        <v/>
      </c>
    </row>
    <row r="11889" spans="9:14" x14ac:dyDescent="0.25">
      <c r="I11889" s="42"/>
      <c r="J11889" s="19"/>
      <c r="K11889" s="19"/>
      <c r="N11889" s="7" t="str">
        <f>IF(ISBLANK(C11889),"",SUMIFS($D$4:D11889,$C$4:C11889,C11889))</f>
        <v/>
      </c>
    </row>
    <row r="11890" spans="9:14" x14ac:dyDescent="0.25">
      <c r="I11890" s="42"/>
      <c r="J11890" s="19"/>
      <c r="K11890" s="19"/>
      <c r="N11890" s="7" t="str">
        <f>IF(ISBLANK(C11890),"",SUMIFS($D$4:D11890,$C$4:C11890,C11890))</f>
        <v/>
      </c>
    </row>
    <row r="11891" spans="9:14" x14ac:dyDescent="0.25">
      <c r="I11891" s="42"/>
      <c r="J11891" s="19"/>
      <c r="K11891" s="19"/>
      <c r="N11891" s="7" t="str">
        <f>IF(ISBLANK(C11891),"",SUMIFS($D$4:D11891,$C$4:C11891,C11891))</f>
        <v/>
      </c>
    </row>
    <row r="11892" spans="9:14" x14ac:dyDescent="0.25">
      <c r="I11892" s="42"/>
      <c r="J11892" s="19"/>
      <c r="K11892" s="19"/>
      <c r="N11892" s="7" t="str">
        <f>IF(ISBLANK(C11892),"",SUMIFS($D$4:D11892,$C$4:C11892,C11892))</f>
        <v/>
      </c>
    </row>
    <row r="11893" spans="9:14" x14ac:dyDescent="0.25">
      <c r="I11893" s="42"/>
      <c r="J11893" s="19"/>
      <c r="K11893" s="19"/>
      <c r="N11893" s="7" t="str">
        <f>IF(ISBLANK(C11893),"",SUMIFS($D$4:D11893,$C$4:C11893,C11893))</f>
        <v/>
      </c>
    </row>
    <row r="11894" spans="9:14" x14ac:dyDescent="0.25">
      <c r="I11894" s="42"/>
      <c r="J11894" s="19"/>
      <c r="K11894" s="19"/>
      <c r="N11894" s="7" t="str">
        <f>IF(ISBLANK(C11894),"",SUMIFS($D$4:D11894,$C$4:C11894,C11894))</f>
        <v/>
      </c>
    </row>
    <row r="11895" spans="9:14" x14ac:dyDescent="0.25">
      <c r="I11895" s="42"/>
      <c r="J11895" s="19"/>
      <c r="K11895" s="19"/>
      <c r="N11895" s="7" t="str">
        <f>IF(ISBLANK(C11895),"",SUMIFS($D$4:D11895,$C$4:C11895,C11895))</f>
        <v/>
      </c>
    </row>
    <row r="11896" spans="9:14" x14ac:dyDescent="0.25">
      <c r="I11896" s="42"/>
      <c r="J11896" s="19"/>
      <c r="K11896" s="19"/>
      <c r="N11896" s="7" t="str">
        <f>IF(ISBLANK(C11896),"",SUMIFS($D$4:D11896,$C$4:C11896,C11896))</f>
        <v/>
      </c>
    </row>
    <row r="11897" spans="9:14" x14ac:dyDescent="0.25">
      <c r="I11897" s="42"/>
      <c r="J11897" s="19"/>
      <c r="K11897" s="19"/>
      <c r="N11897" s="7" t="str">
        <f>IF(ISBLANK(C11897),"",SUMIFS($D$4:D11897,$C$4:C11897,C11897))</f>
        <v/>
      </c>
    </row>
    <row r="11898" spans="9:14" x14ac:dyDescent="0.25">
      <c r="I11898" s="42"/>
      <c r="J11898" s="19"/>
      <c r="K11898" s="19"/>
      <c r="N11898" s="7" t="str">
        <f>IF(ISBLANK(C11898),"",SUMIFS($D$4:D11898,$C$4:C11898,C11898))</f>
        <v/>
      </c>
    </row>
    <row r="11899" spans="9:14" x14ac:dyDescent="0.25">
      <c r="I11899" s="42"/>
      <c r="J11899" s="19"/>
      <c r="K11899" s="19"/>
      <c r="N11899" s="7" t="str">
        <f>IF(ISBLANK(C11899),"",SUMIFS($D$4:D11899,$C$4:C11899,C11899))</f>
        <v/>
      </c>
    </row>
    <row r="11900" spans="9:14" x14ac:dyDescent="0.25">
      <c r="I11900" s="42"/>
      <c r="J11900" s="19"/>
      <c r="K11900" s="19"/>
      <c r="N11900" s="7" t="str">
        <f>IF(ISBLANK(C11900),"",SUMIFS($D$4:D11900,$C$4:C11900,C11900))</f>
        <v/>
      </c>
    </row>
    <row r="11901" spans="9:14" x14ac:dyDescent="0.25">
      <c r="I11901" s="42"/>
      <c r="J11901" s="19"/>
      <c r="K11901" s="19"/>
      <c r="N11901" s="7" t="str">
        <f>IF(ISBLANK(C11901),"",SUMIFS($D$4:D11901,$C$4:C11901,C11901))</f>
        <v/>
      </c>
    </row>
    <row r="11902" spans="9:14" x14ac:dyDescent="0.25">
      <c r="I11902" s="42"/>
      <c r="J11902" s="19"/>
      <c r="K11902" s="19"/>
      <c r="N11902" s="7" t="str">
        <f>IF(ISBLANK(C11902),"",SUMIFS($D$4:D11902,$C$4:C11902,C11902))</f>
        <v/>
      </c>
    </row>
    <row r="11903" spans="9:14" x14ac:dyDescent="0.25">
      <c r="I11903" s="42"/>
      <c r="J11903" s="19"/>
      <c r="K11903" s="19"/>
      <c r="N11903" s="7" t="str">
        <f>IF(ISBLANK(C11903),"",SUMIFS($D$4:D11903,$C$4:C11903,C11903))</f>
        <v/>
      </c>
    </row>
    <row r="11904" spans="9:14" x14ac:dyDescent="0.25">
      <c r="I11904" s="42"/>
      <c r="J11904" s="19"/>
      <c r="K11904" s="19"/>
      <c r="N11904" s="7" t="str">
        <f>IF(ISBLANK(C11904),"",SUMIFS($D$4:D11904,$C$4:C11904,C11904))</f>
        <v/>
      </c>
    </row>
    <row r="11905" spans="9:14" x14ac:dyDescent="0.25">
      <c r="I11905" s="42"/>
      <c r="J11905" s="19"/>
      <c r="K11905" s="19"/>
      <c r="N11905" s="7" t="str">
        <f>IF(ISBLANK(C11905),"",SUMIFS($D$4:D11905,$C$4:C11905,C11905))</f>
        <v/>
      </c>
    </row>
    <row r="11906" spans="9:14" x14ac:dyDescent="0.25">
      <c r="I11906" s="42"/>
      <c r="J11906" s="19"/>
      <c r="K11906" s="19"/>
      <c r="N11906" s="7" t="str">
        <f>IF(ISBLANK(C11906),"",SUMIFS($D$4:D11906,$C$4:C11906,C11906))</f>
        <v/>
      </c>
    </row>
    <row r="11907" spans="9:14" x14ac:dyDescent="0.25">
      <c r="I11907" s="42"/>
      <c r="J11907" s="19"/>
      <c r="K11907" s="19"/>
      <c r="N11907" s="7" t="str">
        <f>IF(ISBLANK(C11907),"",SUMIFS($D$4:D11907,$C$4:C11907,C11907))</f>
        <v/>
      </c>
    </row>
    <row r="11908" spans="9:14" x14ac:dyDescent="0.25">
      <c r="I11908" s="42"/>
      <c r="J11908" s="19"/>
      <c r="K11908" s="19"/>
      <c r="N11908" s="7" t="str">
        <f>IF(ISBLANK(C11908),"",SUMIFS($D$4:D11908,$C$4:C11908,C11908))</f>
        <v/>
      </c>
    </row>
    <row r="11909" spans="9:14" x14ac:dyDescent="0.25">
      <c r="I11909" s="42"/>
      <c r="J11909" s="19"/>
      <c r="K11909" s="19"/>
      <c r="N11909" s="7" t="str">
        <f>IF(ISBLANK(C11909),"",SUMIFS($D$4:D11909,$C$4:C11909,C11909))</f>
        <v/>
      </c>
    </row>
    <row r="11910" spans="9:14" x14ac:dyDescent="0.25">
      <c r="I11910" s="42"/>
      <c r="J11910" s="19"/>
      <c r="K11910" s="19"/>
      <c r="N11910" s="7" t="str">
        <f>IF(ISBLANK(C11910),"",SUMIFS($D$4:D11910,$C$4:C11910,C11910))</f>
        <v/>
      </c>
    </row>
    <row r="11911" spans="9:14" x14ac:dyDescent="0.25">
      <c r="I11911" s="42"/>
      <c r="J11911" s="19"/>
      <c r="K11911" s="19"/>
      <c r="N11911" s="7" t="str">
        <f>IF(ISBLANK(C11911),"",SUMIFS($D$4:D11911,$C$4:C11911,C11911))</f>
        <v/>
      </c>
    </row>
    <row r="11912" spans="9:14" x14ac:dyDescent="0.25">
      <c r="I11912" s="42"/>
      <c r="J11912" s="19"/>
      <c r="K11912" s="19"/>
      <c r="N11912" s="7" t="str">
        <f>IF(ISBLANK(C11912),"",SUMIFS($D$4:D11912,$C$4:C11912,C11912))</f>
        <v/>
      </c>
    </row>
    <row r="11913" spans="9:14" x14ac:dyDescent="0.25">
      <c r="I11913" s="42"/>
      <c r="J11913" s="19"/>
      <c r="K11913" s="19"/>
      <c r="N11913" s="7" t="str">
        <f>IF(ISBLANK(C11913),"",SUMIFS($D$4:D11913,$C$4:C11913,C11913))</f>
        <v/>
      </c>
    </row>
    <row r="11914" spans="9:14" x14ac:dyDescent="0.25">
      <c r="I11914" s="42"/>
      <c r="J11914" s="19"/>
      <c r="K11914" s="19"/>
      <c r="N11914" s="7" t="str">
        <f>IF(ISBLANK(C11914),"",SUMIFS($D$4:D11914,$C$4:C11914,C11914))</f>
        <v/>
      </c>
    </row>
    <row r="11915" spans="9:14" x14ac:dyDescent="0.25">
      <c r="I11915" s="42"/>
      <c r="J11915" s="19"/>
      <c r="K11915" s="19"/>
      <c r="N11915" s="7" t="str">
        <f>IF(ISBLANK(C11915),"",SUMIFS($D$4:D11915,$C$4:C11915,C11915))</f>
        <v/>
      </c>
    </row>
    <row r="11916" spans="9:14" x14ac:dyDescent="0.25">
      <c r="I11916" s="42"/>
      <c r="J11916" s="19"/>
      <c r="K11916" s="19"/>
      <c r="N11916" s="7" t="str">
        <f>IF(ISBLANK(C11916),"",SUMIFS($D$4:D11916,$C$4:C11916,C11916))</f>
        <v/>
      </c>
    </row>
    <row r="11917" spans="9:14" x14ac:dyDescent="0.25">
      <c r="I11917" s="42"/>
      <c r="J11917" s="19"/>
      <c r="K11917" s="19"/>
      <c r="N11917" s="7" t="str">
        <f>IF(ISBLANK(C11917),"",SUMIFS($D$4:D11917,$C$4:C11917,C11917))</f>
        <v/>
      </c>
    </row>
    <row r="11918" spans="9:14" x14ac:dyDescent="0.25">
      <c r="I11918" s="42"/>
      <c r="J11918" s="19"/>
      <c r="K11918" s="19"/>
      <c r="N11918" s="7" t="str">
        <f>IF(ISBLANK(C11918),"",SUMIFS($D$4:D11918,$C$4:C11918,C11918))</f>
        <v/>
      </c>
    </row>
    <row r="11919" spans="9:14" x14ac:dyDescent="0.25">
      <c r="I11919" s="42"/>
      <c r="J11919" s="19"/>
      <c r="K11919" s="19"/>
      <c r="N11919" s="7" t="str">
        <f>IF(ISBLANK(C11919),"",SUMIFS($D$4:D11919,$C$4:C11919,C11919))</f>
        <v/>
      </c>
    </row>
    <row r="11920" spans="9:14" x14ac:dyDescent="0.25">
      <c r="I11920" s="42"/>
      <c r="J11920" s="19"/>
      <c r="K11920" s="19"/>
      <c r="N11920" s="7" t="str">
        <f>IF(ISBLANK(C11920),"",SUMIFS($D$4:D11920,$C$4:C11920,C11920))</f>
        <v/>
      </c>
    </row>
    <row r="11921" spans="9:14" x14ac:dyDescent="0.25">
      <c r="I11921" s="42"/>
      <c r="J11921" s="19"/>
      <c r="K11921" s="19"/>
      <c r="N11921" s="7" t="str">
        <f>IF(ISBLANK(C11921),"",SUMIFS($D$4:D11921,$C$4:C11921,C11921))</f>
        <v/>
      </c>
    </row>
    <row r="11922" spans="9:14" x14ac:dyDescent="0.25">
      <c r="I11922" s="42"/>
      <c r="J11922" s="19"/>
      <c r="K11922" s="19"/>
      <c r="N11922" s="7" t="str">
        <f>IF(ISBLANK(C11922),"",SUMIFS($D$4:D11922,$C$4:C11922,C11922))</f>
        <v/>
      </c>
    </row>
    <row r="11923" spans="9:14" x14ac:dyDescent="0.25">
      <c r="I11923" s="42"/>
      <c r="J11923" s="19"/>
      <c r="K11923" s="19"/>
      <c r="N11923" s="7" t="str">
        <f>IF(ISBLANK(C11923),"",SUMIFS($D$4:D11923,$C$4:C11923,C11923))</f>
        <v/>
      </c>
    </row>
    <row r="11924" spans="9:14" x14ac:dyDescent="0.25">
      <c r="I11924" s="42"/>
      <c r="J11924" s="19"/>
      <c r="K11924" s="19"/>
      <c r="N11924" s="7" t="str">
        <f>IF(ISBLANK(C11924),"",SUMIFS($D$4:D11924,$C$4:C11924,C11924))</f>
        <v/>
      </c>
    </row>
    <row r="11925" spans="9:14" x14ac:dyDescent="0.25">
      <c r="I11925" s="42"/>
      <c r="J11925" s="19"/>
      <c r="K11925" s="19"/>
      <c r="N11925" s="7" t="str">
        <f>IF(ISBLANK(C11925),"",SUMIFS($D$4:D11925,$C$4:C11925,C11925))</f>
        <v/>
      </c>
    </row>
    <row r="11926" spans="9:14" x14ac:dyDescent="0.25">
      <c r="I11926" s="42"/>
      <c r="J11926" s="19"/>
      <c r="K11926" s="19"/>
      <c r="N11926" s="7" t="str">
        <f>IF(ISBLANK(C11926),"",SUMIFS($D$4:D11926,$C$4:C11926,C11926))</f>
        <v/>
      </c>
    </row>
    <row r="11927" spans="9:14" x14ac:dyDescent="0.25">
      <c r="I11927" s="42"/>
      <c r="J11927" s="19"/>
      <c r="K11927" s="19"/>
      <c r="N11927" s="7" t="str">
        <f>IF(ISBLANK(C11927),"",SUMIFS($D$4:D11927,$C$4:C11927,C11927))</f>
        <v/>
      </c>
    </row>
    <row r="11928" spans="9:14" x14ac:dyDescent="0.25">
      <c r="I11928" s="42"/>
      <c r="J11928" s="19"/>
      <c r="K11928" s="19"/>
      <c r="N11928" s="7" t="str">
        <f>IF(ISBLANK(C11928),"",SUMIFS($D$4:D11928,$C$4:C11928,C11928))</f>
        <v/>
      </c>
    </row>
    <row r="11929" spans="9:14" x14ac:dyDescent="0.25">
      <c r="I11929" s="42"/>
      <c r="J11929" s="19"/>
      <c r="K11929" s="19"/>
      <c r="N11929" s="7" t="str">
        <f>IF(ISBLANK(C11929),"",SUMIFS($D$4:D11929,$C$4:C11929,C11929))</f>
        <v/>
      </c>
    </row>
    <row r="11930" spans="9:14" x14ac:dyDescent="0.25">
      <c r="I11930" s="42"/>
      <c r="J11930" s="19"/>
      <c r="K11930" s="19"/>
      <c r="N11930" s="7" t="str">
        <f>IF(ISBLANK(C11930),"",SUMIFS($D$4:D11930,$C$4:C11930,C11930))</f>
        <v/>
      </c>
    </row>
    <row r="11931" spans="9:14" x14ac:dyDescent="0.25">
      <c r="I11931" s="42"/>
      <c r="J11931" s="19"/>
      <c r="K11931" s="19"/>
      <c r="N11931" s="7" t="str">
        <f>IF(ISBLANK(C11931),"",SUMIFS($D$4:D11931,$C$4:C11931,C11931))</f>
        <v/>
      </c>
    </row>
    <row r="11932" spans="9:14" x14ac:dyDescent="0.25">
      <c r="I11932" s="42"/>
      <c r="J11932" s="19"/>
      <c r="K11932" s="19"/>
      <c r="N11932" s="7" t="str">
        <f>IF(ISBLANK(C11932),"",SUMIFS($D$4:D11932,$C$4:C11932,C11932))</f>
        <v/>
      </c>
    </row>
    <row r="11933" spans="9:14" x14ac:dyDescent="0.25">
      <c r="I11933" s="42"/>
      <c r="J11933" s="19"/>
      <c r="K11933" s="19"/>
      <c r="N11933" s="7" t="str">
        <f>IF(ISBLANK(C11933),"",SUMIFS($D$4:D11933,$C$4:C11933,C11933))</f>
        <v/>
      </c>
    </row>
    <row r="11934" spans="9:14" x14ac:dyDescent="0.25">
      <c r="I11934" s="42"/>
      <c r="J11934" s="19"/>
      <c r="K11934" s="19"/>
      <c r="N11934" s="7" t="str">
        <f>IF(ISBLANK(C11934),"",SUMIFS($D$4:D11934,$C$4:C11934,C11934))</f>
        <v/>
      </c>
    </row>
    <row r="11935" spans="9:14" x14ac:dyDescent="0.25">
      <c r="I11935" s="42"/>
      <c r="J11935" s="19"/>
      <c r="K11935" s="19"/>
      <c r="N11935" s="7" t="str">
        <f>IF(ISBLANK(C11935),"",SUMIFS($D$4:D11935,$C$4:C11935,C11935))</f>
        <v/>
      </c>
    </row>
    <row r="11936" spans="9:14" x14ac:dyDescent="0.25">
      <c r="I11936" s="42"/>
      <c r="J11936" s="19"/>
      <c r="K11936" s="19"/>
      <c r="N11936" s="7" t="str">
        <f>IF(ISBLANK(C11936),"",SUMIFS($D$4:D11936,$C$4:C11936,C11936))</f>
        <v/>
      </c>
    </row>
    <row r="11937" spans="9:14" x14ac:dyDescent="0.25">
      <c r="I11937" s="42"/>
      <c r="J11937" s="19"/>
      <c r="K11937" s="19"/>
      <c r="N11937" s="7" t="str">
        <f>IF(ISBLANK(C11937),"",SUMIFS($D$4:D11937,$C$4:C11937,C11937))</f>
        <v/>
      </c>
    </row>
    <row r="11938" spans="9:14" x14ac:dyDescent="0.25">
      <c r="I11938" s="42"/>
      <c r="J11938" s="19"/>
      <c r="K11938" s="19"/>
      <c r="N11938" s="7" t="str">
        <f>IF(ISBLANK(C11938),"",SUMIFS($D$4:D11938,$C$4:C11938,C11938))</f>
        <v/>
      </c>
    </row>
    <row r="11939" spans="9:14" x14ac:dyDescent="0.25">
      <c r="I11939" s="42"/>
      <c r="J11939" s="19"/>
      <c r="K11939" s="19"/>
      <c r="N11939" s="7" t="str">
        <f>IF(ISBLANK(C11939),"",SUMIFS($D$4:D11939,$C$4:C11939,C11939))</f>
        <v/>
      </c>
    </row>
    <row r="11940" spans="9:14" x14ac:dyDescent="0.25">
      <c r="I11940" s="42"/>
      <c r="J11940" s="19"/>
      <c r="K11940" s="19"/>
      <c r="N11940" s="7" t="str">
        <f>IF(ISBLANK(C11940),"",SUMIFS($D$4:D11940,$C$4:C11940,C11940))</f>
        <v/>
      </c>
    </row>
    <row r="11941" spans="9:14" x14ac:dyDescent="0.25">
      <c r="I11941" s="42"/>
      <c r="J11941" s="19"/>
      <c r="K11941" s="19"/>
      <c r="N11941" s="7" t="str">
        <f>IF(ISBLANK(C11941),"",SUMIFS($D$4:D11941,$C$4:C11941,C11941))</f>
        <v/>
      </c>
    </row>
    <row r="11942" spans="9:14" x14ac:dyDescent="0.25">
      <c r="I11942" s="42"/>
      <c r="J11942" s="19"/>
      <c r="K11942" s="19"/>
      <c r="N11942" s="7" t="str">
        <f>IF(ISBLANK(C11942),"",SUMIFS($D$4:D11942,$C$4:C11942,C11942))</f>
        <v/>
      </c>
    </row>
    <row r="11943" spans="9:14" x14ac:dyDescent="0.25">
      <c r="I11943" s="42"/>
      <c r="J11943" s="19"/>
      <c r="K11943" s="19"/>
      <c r="N11943" s="7" t="str">
        <f>IF(ISBLANK(C11943),"",SUMIFS($D$4:D11943,$C$4:C11943,C11943))</f>
        <v/>
      </c>
    </row>
    <row r="11944" spans="9:14" x14ac:dyDescent="0.25">
      <c r="I11944" s="42"/>
      <c r="J11944" s="19"/>
      <c r="K11944" s="19"/>
      <c r="N11944" s="7" t="str">
        <f>IF(ISBLANK(C11944),"",SUMIFS($D$4:D11944,$C$4:C11944,C11944))</f>
        <v/>
      </c>
    </row>
    <row r="11945" spans="9:14" x14ac:dyDescent="0.25">
      <c r="I11945" s="42"/>
      <c r="J11945" s="19"/>
      <c r="K11945" s="19"/>
      <c r="N11945" s="7" t="str">
        <f>IF(ISBLANK(C11945),"",SUMIFS($D$4:D11945,$C$4:C11945,C11945))</f>
        <v/>
      </c>
    </row>
    <row r="11946" spans="9:14" x14ac:dyDescent="0.25">
      <c r="I11946" s="42"/>
      <c r="J11946" s="19"/>
      <c r="K11946" s="19"/>
      <c r="N11946" s="7" t="str">
        <f>IF(ISBLANK(C11946),"",SUMIFS($D$4:D11946,$C$4:C11946,C11946))</f>
        <v/>
      </c>
    </row>
    <row r="11947" spans="9:14" x14ac:dyDescent="0.25">
      <c r="I11947" s="42"/>
      <c r="J11947" s="19"/>
      <c r="K11947" s="19"/>
      <c r="N11947" s="7" t="str">
        <f>IF(ISBLANK(C11947),"",SUMIFS($D$4:D11947,$C$4:C11947,C11947))</f>
        <v/>
      </c>
    </row>
    <row r="11948" spans="9:14" x14ac:dyDescent="0.25">
      <c r="I11948" s="42"/>
      <c r="J11948" s="19"/>
      <c r="K11948" s="19"/>
      <c r="N11948" s="7" t="str">
        <f>IF(ISBLANK(C11948),"",SUMIFS($D$4:D11948,$C$4:C11948,C11948))</f>
        <v/>
      </c>
    </row>
    <row r="11949" spans="9:14" x14ac:dyDescent="0.25">
      <c r="I11949" s="42"/>
      <c r="J11949" s="19"/>
      <c r="K11949" s="19"/>
      <c r="N11949" s="7" t="str">
        <f>IF(ISBLANK(C11949),"",SUMIFS($D$4:D11949,$C$4:C11949,C11949))</f>
        <v/>
      </c>
    </row>
    <row r="11950" spans="9:14" x14ac:dyDescent="0.25">
      <c r="I11950" s="42"/>
      <c r="J11950" s="19"/>
      <c r="K11950" s="19"/>
      <c r="N11950" s="7" t="str">
        <f>IF(ISBLANK(C11950),"",SUMIFS($D$4:D11950,$C$4:C11950,C11950))</f>
        <v/>
      </c>
    </row>
    <row r="11951" spans="9:14" x14ac:dyDescent="0.25">
      <c r="I11951" s="42"/>
      <c r="J11951" s="19"/>
      <c r="K11951" s="19"/>
      <c r="N11951" s="7" t="str">
        <f>IF(ISBLANK(C11951),"",SUMIFS($D$4:D11951,$C$4:C11951,C11951))</f>
        <v/>
      </c>
    </row>
    <row r="11952" spans="9:14" x14ac:dyDescent="0.25">
      <c r="I11952" s="42"/>
      <c r="J11952" s="19"/>
      <c r="K11952" s="19"/>
      <c r="N11952" s="7" t="str">
        <f>IF(ISBLANK(C11952),"",SUMIFS($D$4:D11952,$C$4:C11952,C11952))</f>
        <v/>
      </c>
    </row>
    <row r="11953" spans="9:14" x14ac:dyDescent="0.25">
      <c r="I11953" s="42"/>
      <c r="J11953" s="19"/>
      <c r="K11953" s="19"/>
      <c r="N11953" s="7" t="str">
        <f>IF(ISBLANK(C11953),"",SUMIFS($D$4:D11953,$C$4:C11953,C11953))</f>
        <v/>
      </c>
    </row>
    <row r="11954" spans="9:14" x14ac:dyDescent="0.25">
      <c r="I11954" s="42"/>
      <c r="J11954" s="19"/>
      <c r="K11954" s="19"/>
      <c r="N11954" s="7" t="str">
        <f>IF(ISBLANK(C11954),"",SUMIFS($D$4:D11954,$C$4:C11954,C11954))</f>
        <v/>
      </c>
    </row>
    <row r="11955" spans="9:14" x14ac:dyDescent="0.25">
      <c r="I11955" s="42"/>
      <c r="J11955" s="19"/>
      <c r="K11955" s="19"/>
      <c r="N11955" s="7" t="str">
        <f>IF(ISBLANK(C11955),"",SUMIFS($D$4:D11955,$C$4:C11955,C11955))</f>
        <v/>
      </c>
    </row>
    <row r="11956" spans="9:14" x14ac:dyDescent="0.25">
      <c r="I11956" s="42"/>
      <c r="J11956" s="19"/>
      <c r="K11956" s="19"/>
      <c r="N11956" s="7" t="str">
        <f>IF(ISBLANK(C11956),"",SUMIFS($D$4:D11956,$C$4:C11956,C11956))</f>
        <v/>
      </c>
    </row>
    <row r="11957" spans="9:14" x14ac:dyDescent="0.25">
      <c r="I11957" s="42"/>
      <c r="J11957" s="19"/>
      <c r="K11957" s="19"/>
      <c r="N11957" s="7" t="str">
        <f>IF(ISBLANK(C11957),"",SUMIFS($D$4:D11957,$C$4:C11957,C11957))</f>
        <v/>
      </c>
    </row>
    <row r="11958" spans="9:14" x14ac:dyDescent="0.25">
      <c r="I11958" s="42"/>
      <c r="J11958" s="19"/>
      <c r="K11958" s="19"/>
      <c r="N11958" s="7" t="str">
        <f>IF(ISBLANK(C11958),"",SUMIFS($D$4:D11958,$C$4:C11958,C11958))</f>
        <v/>
      </c>
    </row>
    <row r="11959" spans="9:14" x14ac:dyDescent="0.25">
      <c r="I11959" s="42"/>
      <c r="J11959" s="19"/>
      <c r="K11959" s="19"/>
      <c r="N11959" s="7" t="str">
        <f>IF(ISBLANK(C11959),"",SUMIFS($D$4:D11959,$C$4:C11959,C11959))</f>
        <v/>
      </c>
    </row>
    <row r="11960" spans="9:14" x14ac:dyDescent="0.25">
      <c r="I11960" s="42"/>
      <c r="J11960" s="19"/>
      <c r="K11960" s="19"/>
      <c r="N11960" s="7" t="str">
        <f>IF(ISBLANK(C11960),"",SUMIFS($D$4:D11960,$C$4:C11960,C11960))</f>
        <v/>
      </c>
    </row>
    <row r="11961" spans="9:14" x14ac:dyDescent="0.25">
      <c r="I11961" s="42"/>
      <c r="J11961" s="19"/>
      <c r="K11961" s="19"/>
      <c r="N11961" s="7" t="str">
        <f>IF(ISBLANK(C11961),"",SUMIFS($D$4:D11961,$C$4:C11961,C11961))</f>
        <v/>
      </c>
    </row>
    <row r="11962" spans="9:14" x14ac:dyDescent="0.25">
      <c r="I11962" s="42"/>
      <c r="J11962" s="19"/>
      <c r="K11962" s="19"/>
      <c r="N11962" s="7" t="str">
        <f>IF(ISBLANK(C11962),"",SUMIFS($D$4:D11962,$C$4:C11962,C11962))</f>
        <v/>
      </c>
    </row>
    <row r="11963" spans="9:14" x14ac:dyDescent="0.25">
      <c r="I11963" s="42"/>
      <c r="J11963" s="19"/>
      <c r="K11963" s="19"/>
      <c r="N11963" s="7" t="str">
        <f>IF(ISBLANK(C11963),"",SUMIFS($D$4:D11963,$C$4:C11963,C11963))</f>
        <v/>
      </c>
    </row>
    <row r="11964" spans="9:14" x14ac:dyDescent="0.25">
      <c r="I11964" s="42"/>
      <c r="J11964" s="19"/>
      <c r="K11964" s="19"/>
      <c r="N11964" s="7" t="str">
        <f>IF(ISBLANK(C11964),"",SUMIFS($D$4:D11964,$C$4:C11964,C11964))</f>
        <v/>
      </c>
    </row>
    <row r="11965" spans="9:14" x14ac:dyDescent="0.25">
      <c r="I11965" s="42"/>
      <c r="J11965" s="19"/>
      <c r="K11965" s="19"/>
      <c r="N11965" s="7" t="str">
        <f>IF(ISBLANK(C11965),"",SUMIFS($D$4:D11965,$C$4:C11965,C11965))</f>
        <v/>
      </c>
    </row>
    <row r="11966" spans="9:14" x14ac:dyDescent="0.25">
      <c r="I11966" s="42"/>
      <c r="J11966" s="19"/>
      <c r="K11966" s="19"/>
      <c r="N11966" s="7" t="str">
        <f>IF(ISBLANK(C11966),"",SUMIFS($D$4:D11966,$C$4:C11966,C11966))</f>
        <v/>
      </c>
    </row>
    <row r="11967" spans="9:14" x14ac:dyDescent="0.25">
      <c r="I11967" s="42"/>
      <c r="J11967" s="19"/>
      <c r="K11967" s="19"/>
      <c r="N11967" s="7" t="str">
        <f>IF(ISBLANK(C11967),"",SUMIFS($D$4:D11967,$C$4:C11967,C11967))</f>
        <v/>
      </c>
    </row>
    <row r="11968" spans="9:14" x14ac:dyDescent="0.25">
      <c r="I11968" s="42"/>
      <c r="J11968" s="19"/>
      <c r="K11968" s="19"/>
      <c r="N11968" s="7" t="str">
        <f>IF(ISBLANK(C11968),"",SUMIFS($D$4:D11968,$C$4:C11968,C11968))</f>
        <v/>
      </c>
    </row>
    <row r="11969" spans="9:14" x14ac:dyDescent="0.25">
      <c r="I11969" s="42"/>
      <c r="J11969" s="19"/>
      <c r="K11969" s="19"/>
      <c r="N11969" s="7" t="str">
        <f>IF(ISBLANK(C11969),"",SUMIFS($D$4:D11969,$C$4:C11969,C11969))</f>
        <v/>
      </c>
    </row>
    <row r="11970" spans="9:14" x14ac:dyDescent="0.25">
      <c r="I11970" s="42"/>
      <c r="J11970" s="19"/>
      <c r="K11970" s="19"/>
      <c r="N11970" s="7" t="str">
        <f>IF(ISBLANK(C11970),"",SUMIFS($D$4:D11970,$C$4:C11970,C11970))</f>
        <v/>
      </c>
    </row>
    <row r="11971" spans="9:14" x14ac:dyDescent="0.25">
      <c r="I11971" s="42"/>
      <c r="J11971" s="19"/>
      <c r="K11971" s="19"/>
      <c r="N11971" s="7" t="str">
        <f>IF(ISBLANK(C11971),"",SUMIFS($D$4:D11971,$C$4:C11971,C11971))</f>
        <v/>
      </c>
    </row>
    <row r="11972" spans="9:14" x14ac:dyDescent="0.25">
      <c r="I11972" s="42"/>
      <c r="J11972" s="19"/>
      <c r="K11972" s="19"/>
      <c r="N11972" s="7" t="str">
        <f>IF(ISBLANK(C11972),"",SUMIFS($D$4:D11972,$C$4:C11972,C11972))</f>
        <v/>
      </c>
    </row>
    <row r="11973" spans="9:14" x14ac:dyDescent="0.25">
      <c r="I11973" s="42"/>
      <c r="J11973" s="19"/>
      <c r="K11973" s="19"/>
      <c r="N11973" s="7" t="str">
        <f>IF(ISBLANK(C11973),"",SUMIFS($D$4:D11973,$C$4:C11973,C11973))</f>
        <v/>
      </c>
    </row>
    <row r="11974" spans="9:14" x14ac:dyDescent="0.25">
      <c r="I11974" s="42"/>
      <c r="J11974" s="19"/>
      <c r="K11974" s="19"/>
      <c r="N11974" s="7" t="str">
        <f>IF(ISBLANK(C11974),"",SUMIFS($D$4:D11974,$C$4:C11974,C11974))</f>
        <v/>
      </c>
    </row>
    <row r="11975" spans="9:14" x14ac:dyDescent="0.25">
      <c r="I11975" s="42"/>
      <c r="J11975" s="19"/>
      <c r="K11975" s="19"/>
      <c r="N11975" s="7" t="str">
        <f>IF(ISBLANK(C11975),"",SUMIFS($D$4:D11975,$C$4:C11975,C11975))</f>
        <v/>
      </c>
    </row>
    <row r="11976" spans="9:14" x14ac:dyDescent="0.25">
      <c r="I11976" s="42"/>
      <c r="J11976" s="19"/>
      <c r="K11976" s="19"/>
      <c r="N11976" s="7" t="str">
        <f>IF(ISBLANK(C11976),"",SUMIFS($D$4:D11976,$C$4:C11976,C11976))</f>
        <v/>
      </c>
    </row>
    <row r="11977" spans="9:14" x14ac:dyDescent="0.25">
      <c r="I11977" s="42"/>
      <c r="J11977" s="19"/>
      <c r="K11977" s="19"/>
      <c r="N11977" s="7" t="str">
        <f>IF(ISBLANK(C11977),"",SUMIFS($D$4:D11977,$C$4:C11977,C11977))</f>
        <v/>
      </c>
    </row>
    <row r="11978" spans="9:14" x14ac:dyDescent="0.25">
      <c r="I11978" s="42"/>
      <c r="J11978" s="19"/>
      <c r="K11978" s="19"/>
      <c r="N11978" s="7" t="str">
        <f>IF(ISBLANK(C11978),"",SUMIFS($D$4:D11978,$C$4:C11978,C11978))</f>
        <v/>
      </c>
    </row>
    <row r="11979" spans="9:14" x14ac:dyDescent="0.25">
      <c r="I11979" s="42"/>
      <c r="J11979" s="19"/>
      <c r="K11979" s="19"/>
      <c r="N11979" s="7" t="str">
        <f>IF(ISBLANK(C11979),"",SUMIFS($D$4:D11979,$C$4:C11979,C11979))</f>
        <v/>
      </c>
    </row>
    <row r="11980" spans="9:14" x14ac:dyDescent="0.25">
      <c r="I11980" s="42"/>
      <c r="J11980" s="19"/>
      <c r="K11980" s="19"/>
      <c r="N11980" s="7" t="str">
        <f>IF(ISBLANK(C11980),"",SUMIFS($D$4:D11980,$C$4:C11980,C11980))</f>
        <v/>
      </c>
    </row>
    <row r="11981" spans="9:14" x14ac:dyDescent="0.25">
      <c r="I11981" s="42"/>
      <c r="J11981" s="19"/>
      <c r="K11981" s="19"/>
      <c r="N11981" s="7" t="str">
        <f>IF(ISBLANK(C11981),"",SUMIFS($D$4:D11981,$C$4:C11981,C11981))</f>
        <v/>
      </c>
    </row>
    <row r="11982" spans="9:14" x14ac:dyDescent="0.25">
      <c r="I11982" s="42"/>
      <c r="J11982" s="19"/>
      <c r="K11982" s="19"/>
      <c r="N11982" s="7" t="str">
        <f>IF(ISBLANK(C11982),"",SUMIFS($D$4:D11982,$C$4:C11982,C11982))</f>
        <v/>
      </c>
    </row>
    <row r="11983" spans="9:14" x14ac:dyDescent="0.25">
      <c r="I11983" s="42"/>
      <c r="J11983" s="19"/>
      <c r="K11983" s="19"/>
      <c r="N11983" s="7" t="str">
        <f>IF(ISBLANK(C11983),"",SUMIFS($D$4:D11983,$C$4:C11983,C11983))</f>
        <v/>
      </c>
    </row>
    <row r="11984" spans="9:14" x14ac:dyDescent="0.25">
      <c r="I11984" s="42"/>
      <c r="J11984" s="19"/>
      <c r="K11984" s="19"/>
      <c r="N11984" s="7" t="str">
        <f>IF(ISBLANK(C11984),"",SUMIFS($D$4:D11984,$C$4:C11984,C11984))</f>
        <v/>
      </c>
    </row>
    <row r="11985" spans="9:14" x14ac:dyDescent="0.25">
      <c r="I11985" s="42"/>
      <c r="J11985" s="19"/>
      <c r="K11985" s="19"/>
      <c r="N11985" s="7" t="str">
        <f>IF(ISBLANK(C11985),"",SUMIFS($D$4:D11985,$C$4:C11985,C11985))</f>
        <v/>
      </c>
    </row>
    <row r="11986" spans="9:14" x14ac:dyDescent="0.25">
      <c r="I11986" s="42"/>
      <c r="J11986" s="19"/>
      <c r="K11986" s="19"/>
      <c r="N11986" s="7" t="str">
        <f>IF(ISBLANK(C11986),"",SUMIFS($D$4:D11986,$C$4:C11986,C11986))</f>
        <v/>
      </c>
    </row>
    <row r="11987" spans="9:14" x14ac:dyDescent="0.25">
      <c r="I11987" s="42"/>
      <c r="J11987" s="19"/>
      <c r="K11987" s="19"/>
      <c r="N11987" s="7" t="str">
        <f>IF(ISBLANK(C11987),"",SUMIFS($D$4:D11987,$C$4:C11987,C11987))</f>
        <v/>
      </c>
    </row>
    <row r="11988" spans="9:14" x14ac:dyDescent="0.25">
      <c r="I11988" s="42"/>
      <c r="J11988" s="19"/>
      <c r="K11988" s="19"/>
      <c r="N11988" s="7" t="str">
        <f>IF(ISBLANK(C11988),"",SUMIFS($D$4:D11988,$C$4:C11988,C11988))</f>
        <v/>
      </c>
    </row>
    <row r="11989" spans="9:14" x14ac:dyDescent="0.25">
      <c r="I11989" s="42"/>
      <c r="J11989" s="19"/>
      <c r="K11989" s="19"/>
      <c r="N11989" s="7" t="str">
        <f>IF(ISBLANK(C11989),"",SUMIFS($D$4:D11989,$C$4:C11989,C11989))</f>
        <v/>
      </c>
    </row>
    <row r="11990" spans="9:14" x14ac:dyDescent="0.25">
      <c r="I11990" s="42"/>
      <c r="J11990" s="19"/>
      <c r="K11990" s="19"/>
      <c r="N11990" s="7" t="str">
        <f>IF(ISBLANK(C11990),"",SUMIFS($D$4:D11990,$C$4:C11990,C11990))</f>
        <v/>
      </c>
    </row>
    <row r="11991" spans="9:14" x14ac:dyDescent="0.25">
      <c r="I11991" s="42"/>
      <c r="J11991" s="19"/>
      <c r="K11991" s="19"/>
      <c r="N11991" s="7" t="str">
        <f>IF(ISBLANK(C11991),"",SUMIFS($D$4:D11991,$C$4:C11991,C11991))</f>
        <v/>
      </c>
    </row>
    <row r="11992" spans="9:14" x14ac:dyDescent="0.25">
      <c r="I11992" s="42"/>
      <c r="J11992" s="19"/>
      <c r="K11992" s="19"/>
      <c r="N11992" s="7" t="str">
        <f>IF(ISBLANK(C11992),"",SUMIFS($D$4:D11992,$C$4:C11992,C11992))</f>
        <v/>
      </c>
    </row>
    <row r="11993" spans="9:14" x14ac:dyDescent="0.25">
      <c r="I11993" s="42"/>
      <c r="J11993" s="19"/>
      <c r="K11993" s="19"/>
      <c r="N11993" s="7" t="str">
        <f>IF(ISBLANK(C11993),"",SUMIFS($D$4:D11993,$C$4:C11993,C11993))</f>
        <v/>
      </c>
    </row>
    <row r="11994" spans="9:14" x14ac:dyDescent="0.25">
      <c r="I11994" s="42"/>
      <c r="J11994" s="19"/>
      <c r="K11994" s="19"/>
      <c r="N11994" s="7" t="str">
        <f>IF(ISBLANK(C11994),"",SUMIFS($D$4:D11994,$C$4:C11994,C11994))</f>
        <v/>
      </c>
    </row>
    <row r="11995" spans="9:14" x14ac:dyDescent="0.25">
      <c r="I11995" s="42"/>
      <c r="J11995" s="19"/>
      <c r="K11995" s="19"/>
      <c r="N11995" s="7" t="str">
        <f>IF(ISBLANK(C11995),"",SUMIFS($D$4:D11995,$C$4:C11995,C11995))</f>
        <v/>
      </c>
    </row>
    <row r="11996" spans="9:14" x14ac:dyDescent="0.25">
      <c r="I11996" s="42"/>
      <c r="J11996" s="19"/>
      <c r="K11996" s="19"/>
      <c r="N11996" s="7" t="str">
        <f>IF(ISBLANK(C11996),"",SUMIFS($D$4:D11996,$C$4:C11996,C11996))</f>
        <v/>
      </c>
    </row>
    <row r="11997" spans="9:14" x14ac:dyDescent="0.25">
      <c r="I11997" s="42"/>
      <c r="J11997" s="19"/>
      <c r="K11997" s="19"/>
      <c r="N11997" s="7" t="str">
        <f>IF(ISBLANK(C11997),"",SUMIFS($D$4:D11997,$C$4:C11997,C11997))</f>
        <v/>
      </c>
    </row>
    <row r="11998" spans="9:14" x14ac:dyDescent="0.25">
      <c r="I11998" s="42"/>
      <c r="J11998" s="19"/>
      <c r="K11998" s="19"/>
      <c r="N11998" s="7" t="str">
        <f>IF(ISBLANK(C11998),"",SUMIFS($D$4:D11998,$C$4:C11998,C11998))</f>
        <v/>
      </c>
    </row>
    <row r="11999" spans="9:14" x14ac:dyDescent="0.25">
      <c r="I11999" s="42"/>
      <c r="J11999" s="19"/>
      <c r="K11999" s="19"/>
      <c r="N11999" s="7" t="str">
        <f>IF(ISBLANK(C11999),"",SUMIFS($D$4:D11999,$C$4:C11999,C11999))</f>
        <v/>
      </c>
    </row>
    <row r="12000" spans="9:14" x14ac:dyDescent="0.25">
      <c r="I12000" s="42"/>
      <c r="J12000" s="19"/>
      <c r="K12000" s="19"/>
      <c r="N12000" s="7" t="str">
        <f>IF(ISBLANK(C12000),"",SUMIFS($D$4:D12000,$C$4:C12000,C12000))</f>
        <v/>
      </c>
    </row>
    <row r="12001" spans="9:14" x14ac:dyDescent="0.25">
      <c r="I12001" s="42"/>
      <c r="J12001" s="19"/>
      <c r="K12001" s="19"/>
      <c r="N12001" s="7" t="str">
        <f>IF(ISBLANK(C12001),"",SUMIFS($D$4:D12001,$C$4:C12001,C12001))</f>
        <v/>
      </c>
    </row>
    <row r="12002" spans="9:14" x14ac:dyDescent="0.25">
      <c r="I12002" s="42"/>
      <c r="J12002" s="19"/>
      <c r="K12002" s="19"/>
      <c r="N12002" s="7" t="str">
        <f>IF(ISBLANK(C12002),"",SUMIFS($D$4:D12002,$C$4:C12002,C12002))</f>
        <v/>
      </c>
    </row>
    <row r="12003" spans="9:14" x14ac:dyDescent="0.25">
      <c r="I12003" s="42"/>
      <c r="J12003" s="19"/>
      <c r="K12003" s="19"/>
      <c r="N12003" s="7" t="str">
        <f>IF(ISBLANK(C12003),"",SUMIFS($D$4:D12003,$C$4:C12003,C12003))</f>
        <v/>
      </c>
    </row>
    <row r="12004" spans="9:14" x14ac:dyDescent="0.25">
      <c r="I12004" s="42"/>
      <c r="J12004" s="19"/>
      <c r="K12004" s="19"/>
      <c r="N12004" s="7" t="str">
        <f>IF(ISBLANK(C12004),"",SUMIFS($D$4:D12004,$C$4:C12004,C12004))</f>
        <v/>
      </c>
    </row>
    <row r="12005" spans="9:14" x14ac:dyDescent="0.25">
      <c r="I12005" s="42"/>
      <c r="J12005" s="19"/>
      <c r="K12005" s="19"/>
      <c r="N12005" s="7" t="str">
        <f>IF(ISBLANK(C12005),"",SUMIFS($D$4:D12005,$C$4:C12005,C12005))</f>
        <v/>
      </c>
    </row>
    <row r="12006" spans="9:14" x14ac:dyDescent="0.25">
      <c r="I12006" s="42"/>
      <c r="J12006" s="19"/>
      <c r="K12006" s="19"/>
      <c r="N12006" s="7" t="str">
        <f>IF(ISBLANK(C12006),"",SUMIFS($D$4:D12006,$C$4:C12006,C12006))</f>
        <v/>
      </c>
    </row>
    <row r="12007" spans="9:14" x14ac:dyDescent="0.25">
      <c r="I12007" s="42"/>
      <c r="J12007" s="19"/>
      <c r="K12007" s="19"/>
      <c r="N12007" s="7" t="str">
        <f>IF(ISBLANK(C12007),"",SUMIFS($D$4:D12007,$C$4:C12007,C12007))</f>
        <v/>
      </c>
    </row>
    <row r="12008" spans="9:14" x14ac:dyDescent="0.25">
      <c r="I12008" s="42"/>
      <c r="J12008" s="19"/>
      <c r="K12008" s="19"/>
      <c r="N12008" s="7" t="str">
        <f>IF(ISBLANK(C12008),"",SUMIFS($D$4:D12008,$C$4:C12008,C12008))</f>
        <v/>
      </c>
    </row>
    <row r="12009" spans="9:14" x14ac:dyDescent="0.25">
      <c r="I12009" s="42"/>
      <c r="J12009" s="19"/>
      <c r="K12009" s="19"/>
      <c r="N12009" s="7" t="str">
        <f>IF(ISBLANK(C12009),"",SUMIFS($D$4:D12009,$C$4:C12009,C12009))</f>
        <v/>
      </c>
    </row>
    <row r="12010" spans="9:14" x14ac:dyDescent="0.25">
      <c r="I12010" s="42"/>
      <c r="J12010" s="19"/>
      <c r="K12010" s="19"/>
      <c r="N12010" s="7" t="str">
        <f>IF(ISBLANK(C12010),"",SUMIFS($D$4:D12010,$C$4:C12010,C12010))</f>
        <v/>
      </c>
    </row>
    <row r="12011" spans="9:14" x14ac:dyDescent="0.25">
      <c r="I12011" s="42"/>
      <c r="J12011" s="19"/>
      <c r="K12011" s="19"/>
      <c r="N12011" s="7" t="str">
        <f>IF(ISBLANK(C12011),"",SUMIFS($D$4:D12011,$C$4:C12011,C12011))</f>
        <v/>
      </c>
    </row>
    <row r="12012" spans="9:14" x14ac:dyDescent="0.25">
      <c r="I12012" s="42"/>
      <c r="J12012" s="19"/>
      <c r="K12012" s="19"/>
      <c r="N12012" s="7" t="str">
        <f>IF(ISBLANK(C12012),"",SUMIFS($D$4:D12012,$C$4:C12012,C12012))</f>
        <v/>
      </c>
    </row>
    <row r="12013" spans="9:14" x14ac:dyDescent="0.25">
      <c r="I12013" s="42"/>
      <c r="J12013" s="19"/>
      <c r="K12013" s="19"/>
      <c r="N12013" s="7" t="str">
        <f>IF(ISBLANK(C12013),"",SUMIFS($D$4:D12013,$C$4:C12013,C12013))</f>
        <v/>
      </c>
    </row>
    <row r="12014" spans="9:14" x14ac:dyDescent="0.25">
      <c r="I12014" s="42"/>
      <c r="J12014" s="19"/>
      <c r="K12014" s="19"/>
      <c r="N12014" s="7" t="str">
        <f>IF(ISBLANK(C12014),"",SUMIFS($D$4:D12014,$C$4:C12014,C12014))</f>
        <v/>
      </c>
    </row>
    <row r="12015" spans="9:14" x14ac:dyDescent="0.25">
      <c r="I12015" s="42"/>
      <c r="J12015" s="19"/>
      <c r="K12015" s="19"/>
      <c r="N12015" s="7" t="str">
        <f>IF(ISBLANK(C12015),"",SUMIFS($D$4:D12015,$C$4:C12015,C12015))</f>
        <v/>
      </c>
    </row>
    <row r="12016" spans="9:14" x14ac:dyDescent="0.25">
      <c r="I12016" s="42"/>
      <c r="J12016" s="19"/>
      <c r="K12016" s="19"/>
      <c r="N12016" s="7" t="str">
        <f>IF(ISBLANK(C12016),"",SUMIFS($D$4:D12016,$C$4:C12016,C12016))</f>
        <v/>
      </c>
    </row>
    <row r="12017" spans="9:14" x14ac:dyDescent="0.25">
      <c r="I12017" s="42"/>
      <c r="J12017" s="19"/>
      <c r="K12017" s="19"/>
      <c r="N12017" s="7" t="str">
        <f>IF(ISBLANK(C12017),"",SUMIFS($D$4:D12017,$C$4:C12017,C12017))</f>
        <v/>
      </c>
    </row>
    <row r="12018" spans="9:14" x14ac:dyDescent="0.25">
      <c r="I12018" s="42"/>
      <c r="J12018" s="19"/>
      <c r="K12018" s="19"/>
      <c r="N12018" s="7" t="str">
        <f>IF(ISBLANK(C12018),"",SUMIFS($D$4:D12018,$C$4:C12018,C12018))</f>
        <v/>
      </c>
    </row>
    <row r="12019" spans="9:14" x14ac:dyDescent="0.25">
      <c r="I12019" s="42"/>
      <c r="J12019" s="19"/>
      <c r="K12019" s="19"/>
      <c r="N12019" s="7" t="str">
        <f>IF(ISBLANK(C12019),"",SUMIFS($D$4:D12019,$C$4:C12019,C12019))</f>
        <v/>
      </c>
    </row>
    <row r="12020" spans="9:14" x14ac:dyDescent="0.25">
      <c r="I12020" s="42"/>
      <c r="J12020" s="19"/>
      <c r="K12020" s="19"/>
      <c r="N12020" s="7" t="str">
        <f>IF(ISBLANK(C12020),"",SUMIFS($D$4:D12020,$C$4:C12020,C12020))</f>
        <v/>
      </c>
    </row>
    <row r="12021" spans="9:14" x14ac:dyDescent="0.25">
      <c r="I12021" s="42"/>
      <c r="J12021" s="19"/>
      <c r="K12021" s="19"/>
      <c r="N12021" s="7" t="str">
        <f>IF(ISBLANK(C12021),"",SUMIFS($D$4:D12021,$C$4:C12021,C12021))</f>
        <v/>
      </c>
    </row>
    <row r="12022" spans="9:14" x14ac:dyDescent="0.25">
      <c r="I12022" s="42"/>
      <c r="J12022" s="19"/>
      <c r="K12022" s="19"/>
      <c r="N12022" s="7" t="str">
        <f>IF(ISBLANK(C12022),"",SUMIFS($D$4:D12022,$C$4:C12022,C12022))</f>
        <v/>
      </c>
    </row>
    <row r="12023" spans="9:14" x14ac:dyDescent="0.25">
      <c r="I12023" s="42"/>
      <c r="J12023" s="19"/>
      <c r="K12023" s="19"/>
      <c r="N12023" s="7" t="str">
        <f>IF(ISBLANK(C12023),"",SUMIFS($D$4:D12023,$C$4:C12023,C12023))</f>
        <v/>
      </c>
    </row>
    <row r="12024" spans="9:14" x14ac:dyDescent="0.25">
      <c r="I12024" s="42"/>
      <c r="J12024" s="19"/>
      <c r="K12024" s="19"/>
      <c r="N12024" s="7" t="str">
        <f>IF(ISBLANK(C12024),"",SUMIFS($D$4:D12024,$C$4:C12024,C12024))</f>
        <v/>
      </c>
    </row>
    <row r="12025" spans="9:14" x14ac:dyDescent="0.25">
      <c r="I12025" s="42"/>
      <c r="J12025" s="19"/>
      <c r="K12025" s="19"/>
      <c r="N12025" s="7" t="str">
        <f>IF(ISBLANK(C12025),"",SUMIFS($D$4:D12025,$C$4:C12025,C12025))</f>
        <v/>
      </c>
    </row>
    <row r="12026" spans="9:14" x14ac:dyDescent="0.25">
      <c r="I12026" s="42"/>
      <c r="J12026" s="19"/>
      <c r="K12026" s="19"/>
      <c r="N12026" s="7" t="str">
        <f>IF(ISBLANK(C12026),"",SUMIFS($D$4:D12026,$C$4:C12026,C12026))</f>
        <v/>
      </c>
    </row>
    <row r="12027" spans="9:14" x14ac:dyDescent="0.25">
      <c r="I12027" s="42"/>
      <c r="J12027" s="19"/>
      <c r="K12027" s="19"/>
      <c r="N12027" s="7" t="str">
        <f>IF(ISBLANK(C12027),"",SUMIFS($D$4:D12027,$C$4:C12027,C12027))</f>
        <v/>
      </c>
    </row>
    <row r="12028" spans="9:14" x14ac:dyDescent="0.25">
      <c r="I12028" s="42"/>
      <c r="J12028" s="19"/>
      <c r="K12028" s="19"/>
      <c r="N12028" s="7" t="str">
        <f>IF(ISBLANK(C12028),"",SUMIFS($D$4:D12028,$C$4:C12028,C12028))</f>
        <v/>
      </c>
    </row>
    <row r="12029" spans="9:14" x14ac:dyDescent="0.25">
      <c r="I12029" s="42"/>
      <c r="J12029" s="19"/>
      <c r="K12029" s="19"/>
      <c r="N12029" s="7" t="str">
        <f>IF(ISBLANK(C12029),"",SUMIFS($D$4:D12029,$C$4:C12029,C12029))</f>
        <v/>
      </c>
    </row>
    <row r="12030" spans="9:14" x14ac:dyDescent="0.25">
      <c r="I12030" s="42"/>
      <c r="J12030" s="19"/>
      <c r="K12030" s="19"/>
      <c r="N12030" s="7" t="str">
        <f>IF(ISBLANK(C12030),"",SUMIFS($D$4:D12030,$C$4:C12030,C12030))</f>
        <v/>
      </c>
    </row>
    <row r="12031" spans="9:14" x14ac:dyDescent="0.25">
      <c r="I12031" s="42"/>
      <c r="J12031" s="19"/>
      <c r="K12031" s="19"/>
      <c r="N12031" s="7" t="str">
        <f>IF(ISBLANK(C12031),"",SUMIFS($D$4:D12031,$C$4:C12031,C12031))</f>
        <v/>
      </c>
    </row>
    <row r="12032" spans="9:14" x14ac:dyDescent="0.25">
      <c r="I12032" s="42"/>
      <c r="J12032" s="19"/>
      <c r="K12032" s="19"/>
      <c r="N12032" s="7" t="str">
        <f>IF(ISBLANK(C12032),"",SUMIFS($D$4:D12032,$C$4:C12032,C12032))</f>
        <v/>
      </c>
    </row>
    <row r="12033" spans="9:14" x14ac:dyDescent="0.25">
      <c r="I12033" s="42"/>
      <c r="J12033" s="19"/>
      <c r="K12033" s="19"/>
      <c r="N12033" s="7" t="str">
        <f>IF(ISBLANK(C12033),"",SUMIFS($D$4:D12033,$C$4:C12033,C12033))</f>
        <v/>
      </c>
    </row>
    <row r="12034" spans="9:14" x14ac:dyDescent="0.25">
      <c r="I12034" s="42"/>
      <c r="J12034" s="19"/>
      <c r="K12034" s="19"/>
      <c r="N12034" s="7" t="str">
        <f>IF(ISBLANK(C12034),"",SUMIFS($D$4:D12034,$C$4:C12034,C12034))</f>
        <v/>
      </c>
    </row>
    <row r="12035" spans="9:14" x14ac:dyDescent="0.25">
      <c r="I12035" s="42"/>
      <c r="J12035" s="19"/>
      <c r="K12035" s="19"/>
      <c r="N12035" s="7" t="str">
        <f>IF(ISBLANK(C12035),"",SUMIFS($D$4:D12035,$C$4:C12035,C12035))</f>
        <v/>
      </c>
    </row>
    <row r="12036" spans="9:14" x14ac:dyDescent="0.25">
      <c r="I12036" s="42"/>
      <c r="J12036" s="19"/>
      <c r="K12036" s="19"/>
      <c r="N12036" s="7" t="str">
        <f>IF(ISBLANK(C12036),"",SUMIFS($D$4:D12036,$C$4:C12036,C12036))</f>
        <v/>
      </c>
    </row>
    <row r="12037" spans="9:14" x14ac:dyDescent="0.25">
      <c r="I12037" s="42"/>
      <c r="J12037" s="19"/>
      <c r="K12037" s="19"/>
      <c r="N12037" s="7" t="str">
        <f>IF(ISBLANK(C12037),"",SUMIFS($D$4:D12037,$C$4:C12037,C12037))</f>
        <v/>
      </c>
    </row>
    <row r="12038" spans="9:14" x14ac:dyDescent="0.25">
      <c r="I12038" s="42"/>
      <c r="J12038" s="19"/>
      <c r="K12038" s="19"/>
      <c r="N12038" s="7" t="str">
        <f>IF(ISBLANK(C12038),"",SUMIFS($D$4:D12038,$C$4:C12038,C12038))</f>
        <v/>
      </c>
    </row>
    <row r="12039" spans="9:14" x14ac:dyDescent="0.25">
      <c r="I12039" s="42"/>
      <c r="J12039" s="19"/>
      <c r="K12039" s="19"/>
      <c r="N12039" s="7" t="str">
        <f>IF(ISBLANK(C12039),"",SUMIFS($D$4:D12039,$C$4:C12039,C12039))</f>
        <v/>
      </c>
    </row>
    <row r="12040" spans="9:14" x14ac:dyDescent="0.25">
      <c r="I12040" s="42"/>
      <c r="J12040" s="19"/>
      <c r="K12040" s="19"/>
      <c r="N12040" s="7" t="str">
        <f>IF(ISBLANK(C12040),"",SUMIFS($D$4:D12040,$C$4:C12040,C12040))</f>
        <v/>
      </c>
    </row>
    <row r="12041" spans="9:14" x14ac:dyDescent="0.25">
      <c r="I12041" s="42"/>
      <c r="J12041" s="19"/>
      <c r="K12041" s="19"/>
      <c r="N12041" s="7" t="str">
        <f>IF(ISBLANK(C12041),"",SUMIFS($D$4:D12041,$C$4:C12041,C12041))</f>
        <v/>
      </c>
    </row>
    <row r="12042" spans="9:14" x14ac:dyDescent="0.25">
      <c r="I12042" s="42"/>
      <c r="J12042" s="19"/>
      <c r="K12042" s="19"/>
      <c r="N12042" s="7" t="str">
        <f>IF(ISBLANK(C12042),"",SUMIFS($D$4:D12042,$C$4:C12042,C12042))</f>
        <v/>
      </c>
    </row>
    <row r="12043" spans="9:14" x14ac:dyDescent="0.25">
      <c r="I12043" s="42"/>
      <c r="J12043" s="19"/>
      <c r="K12043" s="19"/>
      <c r="N12043" s="7" t="str">
        <f>IF(ISBLANK(C12043),"",SUMIFS($D$4:D12043,$C$4:C12043,C12043))</f>
        <v/>
      </c>
    </row>
    <row r="12044" spans="9:14" x14ac:dyDescent="0.25">
      <c r="I12044" s="42"/>
      <c r="J12044" s="19"/>
      <c r="K12044" s="19"/>
      <c r="N12044" s="7" t="str">
        <f>IF(ISBLANK(C12044),"",SUMIFS($D$4:D12044,$C$4:C12044,C12044))</f>
        <v/>
      </c>
    </row>
    <row r="12045" spans="9:14" x14ac:dyDescent="0.25">
      <c r="I12045" s="42"/>
      <c r="J12045" s="19"/>
      <c r="K12045" s="19"/>
      <c r="N12045" s="7" t="str">
        <f>IF(ISBLANK(C12045),"",SUMIFS($D$4:D12045,$C$4:C12045,C12045))</f>
        <v/>
      </c>
    </row>
    <row r="12046" spans="9:14" x14ac:dyDescent="0.25">
      <c r="I12046" s="42"/>
      <c r="J12046" s="19"/>
      <c r="K12046" s="19"/>
      <c r="N12046" s="7" t="str">
        <f>IF(ISBLANK(C12046),"",SUMIFS($D$4:D12046,$C$4:C12046,C12046))</f>
        <v/>
      </c>
    </row>
    <row r="12047" spans="9:14" x14ac:dyDescent="0.25">
      <c r="I12047" s="42"/>
      <c r="J12047" s="19"/>
      <c r="K12047" s="19"/>
      <c r="N12047" s="7" t="str">
        <f>IF(ISBLANK(C12047),"",SUMIFS($D$4:D12047,$C$4:C12047,C12047))</f>
        <v/>
      </c>
    </row>
    <row r="12048" spans="9:14" x14ac:dyDescent="0.25">
      <c r="I12048" s="42"/>
      <c r="J12048" s="19"/>
      <c r="K12048" s="19"/>
      <c r="N12048" s="7" t="str">
        <f>IF(ISBLANK(C12048),"",SUMIFS($D$4:D12048,$C$4:C12048,C12048))</f>
        <v/>
      </c>
    </row>
    <row r="12049" spans="9:14" x14ac:dyDescent="0.25">
      <c r="I12049" s="42"/>
      <c r="J12049" s="19"/>
      <c r="K12049" s="19"/>
      <c r="N12049" s="7" t="str">
        <f>IF(ISBLANK(C12049),"",SUMIFS($D$4:D12049,$C$4:C12049,C12049))</f>
        <v/>
      </c>
    </row>
    <row r="12050" spans="9:14" x14ac:dyDescent="0.25">
      <c r="I12050" s="42"/>
      <c r="J12050" s="19"/>
      <c r="K12050" s="19"/>
      <c r="N12050" s="7" t="str">
        <f>IF(ISBLANK(C12050),"",SUMIFS($D$4:D12050,$C$4:C12050,C12050))</f>
        <v/>
      </c>
    </row>
    <row r="12051" spans="9:14" x14ac:dyDescent="0.25">
      <c r="I12051" s="42"/>
      <c r="J12051" s="19"/>
      <c r="K12051" s="19"/>
      <c r="N12051" s="7" t="str">
        <f>IF(ISBLANK(C12051),"",SUMIFS($D$4:D12051,$C$4:C12051,C12051))</f>
        <v/>
      </c>
    </row>
    <row r="12052" spans="9:14" x14ac:dyDescent="0.25">
      <c r="I12052" s="42"/>
      <c r="J12052" s="19"/>
      <c r="K12052" s="19"/>
      <c r="N12052" s="7" t="str">
        <f>IF(ISBLANK(C12052),"",SUMIFS($D$4:D12052,$C$4:C12052,C12052))</f>
        <v/>
      </c>
    </row>
    <row r="12053" spans="9:14" x14ac:dyDescent="0.25">
      <c r="I12053" s="42"/>
      <c r="J12053" s="19"/>
      <c r="K12053" s="19"/>
      <c r="N12053" s="7" t="str">
        <f>IF(ISBLANK(C12053),"",SUMIFS($D$4:D12053,$C$4:C12053,C12053))</f>
        <v/>
      </c>
    </row>
    <row r="12054" spans="9:14" x14ac:dyDescent="0.25">
      <c r="I12054" s="42"/>
      <c r="J12054" s="19"/>
      <c r="K12054" s="19"/>
      <c r="N12054" s="7" t="str">
        <f>IF(ISBLANK(C12054),"",SUMIFS($D$4:D12054,$C$4:C12054,C12054))</f>
        <v/>
      </c>
    </row>
    <row r="12055" spans="9:14" x14ac:dyDescent="0.25">
      <c r="I12055" s="42"/>
      <c r="J12055" s="19"/>
      <c r="K12055" s="19"/>
      <c r="N12055" s="7" t="str">
        <f>IF(ISBLANK(C12055),"",SUMIFS($D$4:D12055,$C$4:C12055,C12055))</f>
        <v/>
      </c>
    </row>
    <row r="12056" spans="9:14" x14ac:dyDescent="0.25">
      <c r="I12056" s="42"/>
      <c r="J12056" s="19"/>
      <c r="K12056" s="19"/>
      <c r="N12056" s="7" t="str">
        <f>IF(ISBLANK(C12056),"",SUMIFS($D$4:D12056,$C$4:C12056,C12056))</f>
        <v/>
      </c>
    </row>
    <row r="12057" spans="9:14" x14ac:dyDescent="0.25">
      <c r="I12057" s="42"/>
      <c r="J12057" s="19"/>
      <c r="K12057" s="19"/>
      <c r="N12057" s="7" t="str">
        <f>IF(ISBLANK(C12057),"",SUMIFS($D$4:D12057,$C$4:C12057,C12057))</f>
        <v/>
      </c>
    </row>
    <row r="12058" spans="9:14" x14ac:dyDescent="0.25">
      <c r="I12058" s="42"/>
      <c r="J12058" s="19"/>
      <c r="K12058" s="19"/>
      <c r="N12058" s="7" t="str">
        <f>IF(ISBLANK(C12058),"",SUMIFS($D$4:D12058,$C$4:C12058,C12058))</f>
        <v/>
      </c>
    </row>
    <row r="12059" spans="9:14" x14ac:dyDescent="0.25">
      <c r="I12059" s="42"/>
      <c r="J12059" s="19"/>
      <c r="K12059" s="19"/>
      <c r="N12059" s="7" t="str">
        <f>IF(ISBLANK(C12059),"",SUMIFS($D$4:D12059,$C$4:C12059,C12059))</f>
        <v/>
      </c>
    </row>
    <row r="12060" spans="9:14" x14ac:dyDescent="0.25">
      <c r="I12060" s="42"/>
      <c r="J12060" s="19"/>
      <c r="K12060" s="19"/>
      <c r="N12060" s="7" t="str">
        <f>IF(ISBLANK(C12060),"",SUMIFS($D$4:D12060,$C$4:C12060,C12060))</f>
        <v/>
      </c>
    </row>
    <row r="12061" spans="9:14" x14ac:dyDescent="0.25">
      <c r="I12061" s="42"/>
      <c r="J12061" s="19"/>
      <c r="K12061" s="19"/>
      <c r="N12061" s="7" t="str">
        <f>IF(ISBLANK(C12061),"",SUMIFS($D$4:D12061,$C$4:C12061,C12061))</f>
        <v/>
      </c>
    </row>
    <row r="12062" spans="9:14" x14ac:dyDescent="0.25">
      <c r="I12062" s="42"/>
      <c r="J12062" s="19"/>
      <c r="K12062" s="19"/>
      <c r="N12062" s="7" t="str">
        <f>IF(ISBLANK(C12062),"",SUMIFS($D$4:D12062,$C$4:C12062,C12062))</f>
        <v/>
      </c>
    </row>
    <row r="12063" spans="9:14" x14ac:dyDescent="0.25">
      <c r="I12063" s="42"/>
      <c r="J12063" s="19"/>
      <c r="K12063" s="19"/>
      <c r="N12063" s="7" t="str">
        <f>IF(ISBLANK(C12063),"",SUMIFS($D$4:D12063,$C$4:C12063,C12063))</f>
        <v/>
      </c>
    </row>
    <row r="12064" spans="9:14" x14ac:dyDescent="0.25">
      <c r="I12064" s="42"/>
      <c r="J12064" s="19"/>
      <c r="K12064" s="19"/>
      <c r="N12064" s="7" t="str">
        <f>IF(ISBLANK(C12064),"",SUMIFS($D$4:D12064,$C$4:C12064,C12064))</f>
        <v/>
      </c>
    </row>
    <row r="12065" spans="9:14" x14ac:dyDescent="0.25">
      <c r="I12065" s="42"/>
      <c r="J12065" s="19"/>
      <c r="K12065" s="19"/>
      <c r="N12065" s="7" t="str">
        <f>IF(ISBLANK(C12065),"",SUMIFS($D$4:D12065,$C$4:C12065,C12065))</f>
        <v/>
      </c>
    </row>
    <row r="12066" spans="9:14" x14ac:dyDescent="0.25">
      <c r="I12066" s="42"/>
      <c r="J12066" s="19"/>
      <c r="K12066" s="19"/>
      <c r="N12066" s="7" t="str">
        <f>IF(ISBLANK(C12066),"",SUMIFS($D$4:D12066,$C$4:C12066,C12066))</f>
        <v/>
      </c>
    </row>
    <row r="12067" spans="9:14" x14ac:dyDescent="0.25">
      <c r="I12067" s="42"/>
      <c r="J12067" s="19"/>
      <c r="K12067" s="19"/>
      <c r="N12067" s="7" t="str">
        <f>IF(ISBLANK(C12067),"",SUMIFS($D$4:D12067,$C$4:C12067,C12067))</f>
        <v/>
      </c>
    </row>
    <row r="12068" spans="9:14" x14ac:dyDescent="0.25">
      <c r="I12068" s="42"/>
      <c r="J12068" s="19"/>
      <c r="K12068" s="19"/>
      <c r="N12068" s="7" t="str">
        <f>IF(ISBLANK(C12068),"",SUMIFS($D$4:D12068,$C$4:C12068,C12068))</f>
        <v/>
      </c>
    </row>
    <row r="12069" spans="9:14" x14ac:dyDescent="0.25">
      <c r="I12069" s="42"/>
      <c r="J12069" s="19"/>
      <c r="K12069" s="19"/>
      <c r="N12069" s="7" t="str">
        <f>IF(ISBLANK(C12069),"",SUMIFS($D$4:D12069,$C$4:C12069,C12069))</f>
        <v/>
      </c>
    </row>
    <row r="12070" spans="9:14" x14ac:dyDescent="0.25">
      <c r="I12070" s="42"/>
      <c r="J12070" s="19"/>
      <c r="K12070" s="19"/>
      <c r="N12070" s="7" t="str">
        <f>IF(ISBLANK(C12070),"",SUMIFS($D$4:D12070,$C$4:C12070,C12070))</f>
        <v/>
      </c>
    </row>
    <row r="12071" spans="9:14" x14ac:dyDescent="0.25">
      <c r="I12071" s="42"/>
      <c r="J12071" s="19"/>
      <c r="K12071" s="19"/>
      <c r="N12071" s="7" t="str">
        <f>IF(ISBLANK(C12071),"",SUMIFS($D$4:D12071,$C$4:C12071,C12071))</f>
        <v/>
      </c>
    </row>
    <row r="12072" spans="9:14" x14ac:dyDescent="0.25">
      <c r="I12072" s="42"/>
      <c r="J12072" s="19"/>
      <c r="K12072" s="19"/>
      <c r="N12072" s="7" t="str">
        <f>IF(ISBLANK(C12072),"",SUMIFS($D$4:D12072,$C$4:C12072,C12072))</f>
        <v/>
      </c>
    </row>
    <row r="12073" spans="9:14" x14ac:dyDescent="0.25">
      <c r="I12073" s="42"/>
      <c r="J12073" s="19"/>
      <c r="K12073" s="19"/>
      <c r="N12073" s="7" t="str">
        <f>IF(ISBLANK(C12073),"",SUMIFS($D$4:D12073,$C$4:C12073,C12073))</f>
        <v/>
      </c>
    </row>
    <row r="12074" spans="9:14" x14ac:dyDescent="0.25">
      <c r="I12074" s="42"/>
      <c r="J12074" s="19"/>
      <c r="K12074" s="19"/>
      <c r="N12074" s="7" t="str">
        <f>IF(ISBLANK(C12074),"",SUMIFS($D$4:D12074,$C$4:C12074,C12074))</f>
        <v/>
      </c>
    </row>
    <row r="12075" spans="9:14" x14ac:dyDescent="0.25">
      <c r="I12075" s="42"/>
      <c r="J12075" s="19"/>
      <c r="K12075" s="19"/>
      <c r="N12075" s="7" t="str">
        <f>IF(ISBLANK(C12075),"",SUMIFS($D$4:D12075,$C$4:C12075,C12075))</f>
        <v/>
      </c>
    </row>
    <row r="12076" spans="9:14" x14ac:dyDescent="0.25">
      <c r="I12076" s="42"/>
      <c r="J12076" s="19"/>
      <c r="K12076" s="19"/>
      <c r="N12076" s="7" t="str">
        <f>IF(ISBLANK(C12076),"",SUMIFS($D$4:D12076,$C$4:C12076,C12076))</f>
        <v/>
      </c>
    </row>
    <row r="12077" spans="9:14" x14ac:dyDescent="0.25">
      <c r="I12077" s="42"/>
      <c r="J12077" s="19"/>
      <c r="K12077" s="19"/>
      <c r="N12077" s="7" t="str">
        <f>IF(ISBLANK(C12077),"",SUMIFS($D$4:D12077,$C$4:C12077,C12077))</f>
        <v/>
      </c>
    </row>
    <row r="12078" spans="9:14" x14ac:dyDescent="0.25">
      <c r="I12078" s="42"/>
      <c r="J12078" s="19"/>
      <c r="K12078" s="19"/>
      <c r="N12078" s="7" t="str">
        <f>IF(ISBLANK(C12078),"",SUMIFS($D$4:D12078,$C$4:C12078,C12078))</f>
        <v/>
      </c>
    </row>
    <row r="12079" spans="9:14" x14ac:dyDescent="0.25">
      <c r="I12079" s="42"/>
      <c r="J12079" s="19"/>
      <c r="K12079" s="19"/>
      <c r="N12079" s="7" t="str">
        <f>IF(ISBLANK(C12079),"",SUMIFS($D$4:D12079,$C$4:C12079,C12079))</f>
        <v/>
      </c>
    </row>
    <row r="12080" spans="9:14" x14ac:dyDescent="0.25">
      <c r="I12080" s="42"/>
      <c r="J12080" s="19"/>
      <c r="K12080" s="19"/>
      <c r="N12080" s="7" t="str">
        <f>IF(ISBLANK(C12080),"",SUMIFS($D$4:D12080,$C$4:C12080,C12080))</f>
        <v/>
      </c>
    </row>
    <row r="12081" spans="9:14" x14ac:dyDescent="0.25">
      <c r="I12081" s="42"/>
      <c r="J12081" s="19"/>
      <c r="K12081" s="19"/>
      <c r="N12081" s="7" t="str">
        <f>IF(ISBLANK(C12081),"",SUMIFS($D$4:D12081,$C$4:C12081,C12081))</f>
        <v/>
      </c>
    </row>
    <row r="12082" spans="9:14" x14ac:dyDescent="0.25">
      <c r="I12082" s="42"/>
      <c r="J12082" s="19"/>
      <c r="K12082" s="19"/>
      <c r="N12082" s="7" t="str">
        <f>IF(ISBLANK(C12082),"",SUMIFS($D$4:D12082,$C$4:C12082,C12082))</f>
        <v/>
      </c>
    </row>
    <row r="12083" spans="9:14" x14ac:dyDescent="0.25">
      <c r="I12083" s="42"/>
      <c r="J12083" s="19"/>
      <c r="K12083" s="19"/>
      <c r="N12083" s="7" t="str">
        <f>IF(ISBLANK(C12083),"",SUMIFS($D$4:D12083,$C$4:C12083,C12083))</f>
        <v/>
      </c>
    </row>
    <row r="12084" spans="9:14" x14ac:dyDescent="0.25">
      <c r="I12084" s="42"/>
      <c r="J12084" s="19"/>
      <c r="K12084" s="19"/>
      <c r="N12084" s="7" t="str">
        <f>IF(ISBLANK(C12084),"",SUMIFS($D$4:D12084,$C$4:C12084,C12084))</f>
        <v/>
      </c>
    </row>
    <row r="12085" spans="9:14" x14ac:dyDescent="0.25">
      <c r="I12085" s="42"/>
      <c r="J12085" s="19"/>
      <c r="K12085" s="19"/>
      <c r="N12085" s="7" t="str">
        <f>IF(ISBLANK(C12085),"",SUMIFS($D$4:D12085,$C$4:C12085,C12085))</f>
        <v/>
      </c>
    </row>
    <row r="12086" spans="9:14" x14ac:dyDescent="0.25">
      <c r="I12086" s="42"/>
      <c r="J12086" s="19"/>
      <c r="K12086" s="19"/>
      <c r="N12086" s="7" t="str">
        <f>IF(ISBLANK(C12086),"",SUMIFS($D$4:D12086,$C$4:C12086,C12086))</f>
        <v/>
      </c>
    </row>
    <row r="12087" spans="9:14" x14ac:dyDescent="0.25">
      <c r="I12087" s="42"/>
      <c r="J12087" s="19"/>
      <c r="K12087" s="19"/>
      <c r="N12087" s="7" t="str">
        <f>IF(ISBLANK(C12087),"",SUMIFS($D$4:D12087,$C$4:C12087,C12087))</f>
        <v/>
      </c>
    </row>
    <row r="12088" spans="9:14" x14ac:dyDescent="0.25">
      <c r="I12088" s="42"/>
      <c r="J12088" s="19"/>
      <c r="K12088" s="19"/>
      <c r="N12088" s="7" t="str">
        <f>IF(ISBLANK(C12088),"",SUMIFS($D$4:D12088,$C$4:C12088,C12088))</f>
        <v/>
      </c>
    </row>
    <row r="12089" spans="9:14" x14ac:dyDescent="0.25">
      <c r="I12089" s="42"/>
      <c r="J12089" s="19"/>
      <c r="K12089" s="19"/>
      <c r="N12089" s="7" t="str">
        <f>IF(ISBLANK(C12089),"",SUMIFS($D$4:D12089,$C$4:C12089,C12089))</f>
        <v/>
      </c>
    </row>
    <row r="12090" spans="9:14" x14ac:dyDescent="0.25">
      <c r="I12090" s="42"/>
      <c r="J12090" s="19"/>
      <c r="K12090" s="19"/>
      <c r="N12090" s="7" t="str">
        <f>IF(ISBLANK(C12090),"",SUMIFS($D$4:D12090,$C$4:C12090,C12090))</f>
        <v/>
      </c>
    </row>
    <row r="12091" spans="9:14" x14ac:dyDescent="0.25">
      <c r="I12091" s="42"/>
      <c r="J12091" s="19"/>
      <c r="K12091" s="19"/>
      <c r="N12091" s="7" t="str">
        <f>IF(ISBLANK(C12091),"",SUMIFS($D$4:D12091,$C$4:C12091,C12091))</f>
        <v/>
      </c>
    </row>
    <row r="12092" spans="9:14" x14ac:dyDescent="0.25">
      <c r="I12092" s="42"/>
      <c r="J12092" s="19"/>
      <c r="K12092" s="19"/>
      <c r="N12092" s="7" t="str">
        <f>IF(ISBLANK(C12092),"",SUMIFS($D$4:D12092,$C$4:C12092,C12092))</f>
        <v/>
      </c>
    </row>
    <row r="12093" spans="9:14" x14ac:dyDescent="0.25">
      <c r="I12093" s="42"/>
      <c r="J12093" s="19"/>
      <c r="K12093" s="19"/>
      <c r="N12093" s="7" t="str">
        <f>IF(ISBLANK(C12093),"",SUMIFS($D$4:D12093,$C$4:C12093,C12093))</f>
        <v/>
      </c>
    </row>
    <row r="12094" spans="9:14" x14ac:dyDescent="0.25">
      <c r="I12094" s="42"/>
      <c r="J12094" s="19"/>
      <c r="K12094" s="19"/>
      <c r="N12094" s="7" t="str">
        <f>IF(ISBLANK(C12094),"",SUMIFS($D$4:D12094,$C$4:C12094,C12094))</f>
        <v/>
      </c>
    </row>
    <row r="12095" spans="9:14" x14ac:dyDescent="0.25">
      <c r="I12095" s="42"/>
      <c r="J12095" s="19"/>
      <c r="K12095" s="19"/>
      <c r="N12095" s="7" t="str">
        <f>IF(ISBLANK(C12095),"",SUMIFS($D$4:D12095,$C$4:C12095,C12095))</f>
        <v/>
      </c>
    </row>
    <row r="12096" spans="9:14" x14ac:dyDescent="0.25">
      <c r="I12096" s="42"/>
      <c r="J12096" s="19"/>
      <c r="K12096" s="19"/>
      <c r="N12096" s="7" t="str">
        <f>IF(ISBLANK(C12096),"",SUMIFS($D$4:D12096,$C$4:C12096,C12096))</f>
        <v/>
      </c>
    </row>
    <row r="12097" spans="9:14" x14ac:dyDescent="0.25">
      <c r="I12097" s="42"/>
      <c r="J12097" s="19"/>
      <c r="K12097" s="19"/>
      <c r="N12097" s="7" t="str">
        <f>IF(ISBLANK(C12097),"",SUMIFS($D$4:D12097,$C$4:C12097,C12097))</f>
        <v/>
      </c>
    </row>
    <row r="12098" spans="9:14" x14ac:dyDescent="0.25">
      <c r="I12098" s="42"/>
      <c r="J12098" s="19"/>
      <c r="K12098" s="19"/>
      <c r="N12098" s="7" t="str">
        <f>IF(ISBLANK(C12098),"",SUMIFS($D$4:D12098,$C$4:C12098,C12098))</f>
        <v/>
      </c>
    </row>
    <row r="12099" spans="9:14" x14ac:dyDescent="0.25">
      <c r="I12099" s="42"/>
      <c r="J12099" s="19"/>
      <c r="K12099" s="19"/>
      <c r="N12099" s="7" t="str">
        <f>IF(ISBLANK(C12099),"",SUMIFS($D$4:D12099,$C$4:C12099,C12099))</f>
        <v/>
      </c>
    </row>
    <row r="12100" spans="9:14" x14ac:dyDescent="0.25">
      <c r="I12100" s="42"/>
      <c r="J12100" s="19"/>
      <c r="K12100" s="19"/>
      <c r="N12100" s="7" t="str">
        <f>IF(ISBLANK(C12100),"",SUMIFS($D$4:D12100,$C$4:C12100,C12100))</f>
        <v/>
      </c>
    </row>
    <row r="12101" spans="9:14" x14ac:dyDescent="0.25">
      <c r="I12101" s="42"/>
      <c r="J12101" s="19"/>
      <c r="K12101" s="19"/>
      <c r="N12101" s="7" t="str">
        <f>IF(ISBLANK(C12101),"",SUMIFS($D$4:D12101,$C$4:C12101,C12101))</f>
        <v/>
      </c>
    </row>
    <row r="12102" spans="9:14" x14ac:dyDescent="0.25">
      <c r="I12102" s="42"/>
      <c r="J12102" s="19"/>
      <c r="K12102" s="19"/>
      <c r="N12102" s="7" t="str">
        <f>IF(ISBLANK(C12102),"",SUMIFS($D$4:D12102,$C$4:C12102,C12102))</f>
        <v/>
      </c>
    </row>
    <row r="12103" spans="9:14" x14ac:dyDescent="0.25">
      <c r="I12103" s="42"/>
      <c r="J12103" s="19"/>
      <c r="K12103" s="19"/>
      <c r="N12103" s="7" t="str">
        <f>IF(ISBLANK(C12103),"",SUMIFS($D$4:D12103,$C$4:C12103,C12103))</f>
        <v/>
      </c>
    </row>
    <row r="12104" spans="9:14" x14ac:dyDescent="0.25">
      <c r="I12104" s="42"/>
      <c r="J12104" s="19"/>
      <c r="K12104" s="19"/>
      <c r="N12104" s="7" t="str">
        <f>IF(ISBLANK(C12104),"",SUMIFS($D$4:D12104,$C$4:C12104,C12104))</f>
        <v/>
      </c>
    </row>
    <row r="12105" spans="9:14" x14ac:dyDescent="0.25">
      <c r="I12105" s="42"/>
      <c r="J12105" s="19"/>
      <c r="K12105" s="19"/>
      <c r="N12105" s="7" t="str">
        <f>IF(ISBLANK(C12105),"",SUMIFS($D$4:D12105,$C$4:C12105,C12105))</f>
        <v/>
      </c>
    </row>
    <row r="12106" spans="9:14" x14ac:dyDescent="0.25">
      <c r="I12106" s="42"/>
      <c r="J12106" s="19"/>
      <c r="K12106" s="19"/>
      <c r="N12106" s="7" t="str">
        <f>IF(ISBLANK(C12106),"",SUMIFS($D$4:D12106,$C$4:C12106,C12106))</f>
        <v/>
      </c>
    </row>
    <row r="12107" spans="9:14" x14ac:dyDescent="0.25">
      <c r="I12107" s="42"/>
      <c r="J12107" s="19"/>
      <c r="K12107" s="19"/>
      <c r="N12107" s="7" t="str">
        <f>IF(ISBLANK(C12107),"",SUMIFS($D$4:D12107,$C$4:C12107,C12107))</f>
        <v/>
      </c>
    </row>
    <row r="12108" spans="9:14" x14ac:dyDescent="0.25">
      <c r="I12108" s="42"/>
      <c r="J12108" s="19"/>
      <c r="K12108" s="19"/>
      <c r="N12108" s="7" t="str">
        <f>IF(ISBLANK(C12108),"",SUMIFS($D$4:D12108,$C$4:C12108,C12108))</f>
        <v/>
      </c>
    </row>
    <row r="12109" spans="9:14" x14ac:dyDescent="0.25">
      <c r="I12109" s="42"/>
      <c r="J12109" s="19"/>
      <c r="K12109" s="19"/>
      <c r="N12109" s="7" t="str">
        <f>IF(ISBLANK(C12109),"",SUMIFS($D$4:D12109,$C$4:C12109,C12109))</f>
        <v/>
      </c>
    </row>
    <row r="12110" spans="9:14" x14ac:dyDescent="0.25">
      <c r="I12110" s="42"/>
      <c r="J12110" s="19"/>
      <c r="K12110" s="19"/>
      <c r="N12110" s="7" t="str">
        <f>IF(ISBLANK(C12110),"",SUMIFS($D$4:D12110,$C$4:C12110,C12110))</f>
        <v/>
      </c>
    </row>
    <row r="12111" spans="9:14" x14ac:dyDescent="0.25">
      <c r="I12111" s="42"/>
      <c r="J12111" s="19"/>
      <c r="K12111" s="19"/>
      <c r="N12111" s="7" t="str">
        <f>IF(ISBLANK(C12111),"",SUMIFS($D$4:D12111,$C$4:C12111,C12111))</f>
        <v/>
      </c>
    </row>
    <row r="12112" spans="9:14" x14ac:dyDescent="0.25">
      <c r="I12112" s="42"/>
      <c r="J12112" s="19"/>
      <c r="K12112" s="19"/>
      <c r="N12112" s="7" t="str">
        <f>IF(ISBLANK(C12112),"",SUMIFS($D$4:D12112,$C$4:C12112,C12112))</f>
        <v/>
      </c>
    </row>
    <row r="12113" spans="9:14" x14ac:dyDescent="0.25">
      <c r="I12113" s="42"/>
      <c r="J12113" s="19"/>
      <c r="K12113" s="19"/>
      <c r="N12113" s="7" t="str">
        <f>IF(ISBLANK(C12113),"",SUMIFS($D$4:D12113,$C$4:C12113,C12113))</f>
        <v/>
      </c>
    </row>
    <row r="12114" spans="9:14" x14ac:dyDescent="0.25">
      <c r="I12114" s="42"/>
      <c r="J12114" s="19"/>
      <c r="K12114" s="19"/>
      <c r="N12114" s="7" t="str">
        <f>IF(ISBLANK(C12114),"",SUMIFS($D$4:D12114,$C$4:C12114,C12114))</f>
        <v/>
      </c>
    </row>
    <row r="12115" spans="9:14" x14ac:dyDescent="0.25">
      <c r="I12115" s="42"/>
      <c r="J12115" s="19"/>
      <c r="K12115" s="19"/>
      <c r="N12115" s="7" t="str">
        <f>IF(ISBLANK(C12115),"",SUMIFS($D$4:D12115,$C$4:C12115,C12115))</f>
        <v/>
      </c>
    </row>
    <row r="12116" spans="9:14" x14ac:dyDescent="0.25">
      <c r="I12116" s="42"/>
      <c r="J12116" s="19"/>
      <c r="K12116" s="19"/>
      <c r="N12116" s="7" t="str">
        <f>IF(ISBLANK(C12116),"",SUMIFS($D$4:D12116,$C$4:C12116,C12116))</f>
        <v/>
      </c>
    </row>
    <row r="12117" spans="9:14" x14ac:dyDescent="0.25">
      <c r="I12117" s="42"/>
      <c r="J12117" s="19"/>
      <c r="K12117" s="19"/>
      <c r="N12117" s="7" t="str">
        <f>IF(ISBLANK(C12117),"",SUMIFS($D$4:D12117,$C$4:C12117,C12117))</f>
        <v/>
      </c>
    </row>
    <row r="12118" spans="9:14" x14ac:dyDescent="0.25">
      <c r="I12118" s="42"/>
      <c r="J12118" s="19"/>
      <c r="K12118" s="19"/>
      <c r="N12118" s="7" t="str">
        <f>IF(ISBLANK(C12118),"",SUMIFS($D$4:D12118,$C$4:C12118,C12118))</f>
        <v/>
      </c>
    </row>
    <row r="12119" spans="9:14" x14ac:dyDescent="0.25">
      <c r="I12119" s="42"/>
      <c r="J12119" s="19"/>
      <c r="K12119" s="19"/>
      <c r="N12119" s="7" t="str">
        <f>IF(ISBLANK(C12119),"",SUMIFS($D$4:D12119,$C$4:C12119,C12119))</f>
        <v/>
      </c>
    </row>
    <row r="12120" spans="9:14" x14ac:dyDescent="0.25">
      <c r="I12120" s="42"/>
      <c r="J12120" s="19"/>
      <c r="K12120" s="19"/>
      <c r="N12120" s="7" t="str">
        <f>IF(ISBLANK(C12120),"",SUMIFS($D$4:D12120,$C$4:C12120,C12120))</f>
        <v/>
      </c>
    </row>
    <row r="12121" spans="9:14" x14ac:dyDescent="0.25">
      <c r="I12121" s="42"/>
      <c r="J12121" s="19"/>
      <c r="K12121" s="19"/>
      <c r="N12121" s="7" t="str">
        <f>IF(ISBLANK(C12121),"",SUMIFS($D$4:D12121,$C$4:C12121,C12121))</f>
        <v/>
      </c>
    </row>
    <row r="12122" spans="9:14" x14ac:dyDescent="0.25">
      <c r="I12122" s="42"/>
      <c r="J12122" s="19"/>
      <c r="K12122" s="19"/>
      <c r="N12122" s="7" t="str">
        <f>IF(ISBLANK(C12122),"",SUMIFS($D$4:D12122,$C$4:C12122,C12122))</f>
        <v/>
      </c>
    </row>
    <row r="12123" spans="9:14" x14ac:dyDescent="0.25">
      <c r="I12123" s="42"/>
      <c r="J12123" s="19"/>
      <c r="K12123" s="19"/>
      <c r="N12123" s="7" t="str">
        <f>IF(ISBLANK(C12123),"",SUMIFS($D$4:D12123,$C$4:C12123,C12123))</f>
        <v/>
      </c>
    </row>
    <row r="12124" spans="9:14" x14ac:dyDescent="0.25">
      <c r="I12124" s="42"/>
      <c r="J12124" s="19"/>
      <c r="K12124" s="19"/>
      <c r="N12124" s="7" t="str">
        <f>IF(ISBLANK(C12124),"",SUMIFS($D$4:D12124,$C$4:C12124,C12124))</f>
        <v/>
      </c>
    </row>
    <row r="12125" spans="9:14" x14ac:dyDescent="0.25">
      <c r="I12125" s="42"/>
      <c r="J12125" s="19"/>
      <c r="K12125" s="19"/>
      <c r="N12125" s="7" t="str">
        <f>IF(ISBLANK(C12125),"",SUMIFS($D$4:D12125,$C$4:C12125,C12125))</f>
        <v/>
      </c>
    </row>
    <row r="12126" spans="9:14" x14ac:dyDescent="0.25">
      <c r="I12126" s="42"/>
      <c r="J12126" s="19"/>
      <c r="K12126" s="19"/>
      <c r="N12126" s="7" t="str">
        <f>IF(ISBLANK(C12126),"",SUMIFS($D$4:D12126,$C$4:C12126,C12126))</f>
        <v/>
      </c>
    </row>
    <row r="12127" spans="9:14" x14ac:dyDescent="0.25">
      <c r="I12127" s="42"/>
      <c r="J12127" s="19"/>
      <c r="K12127" s="19"/>
      <c r="N12127" s="7" t="str">
        <f>IF(ISBLANK(C12127),"",SUMIFS($D$4:D12127,$C$4:C12127,C12127))</f>
        <v/>
      </c>
    </row>
    <row r="12128" spans="9:14" x14ac:dyDescent="0.25">
      <c r="I12128" s="42"/>
      <c r="J12128" s="19"/>
      <c r="K12128" s="19"/>
      <c r="N12128" s="7" t="str">
        <f>IF(ISBLANK(C12128),"",SUMIFS($D$4:D12128,$C$4:C12128,C12128))</f>
        <v/>
      </c>
    </row>
    <row r="12129" spans="9:14" x14ac:dyDescent="0.25">
      <c r="I12129" s="42"/>
      <c r="J12129" s="19"/>
      <c r="K12129" s="19"/>
      <c r="N12129" s="7" t="str">
        <f>IF(ISBLANK(C12129),"",SUMIFS($D$4:D12129,$C$4:C12129,C12129))</f>
        <v/>
      </c>
    </row>
    <row r="12130" spans="9:14" x14ac:dyDescent="0.25">
      <c r="I12130" s="42"/>
      <c r="J12130" s="19"/>
      <c r="K12130" s="19"/>
      <c r="N12130" s="7" t="str">
        <f>IF(ISBLANK(C12130),"",SUMIFS($D$4:D12130,$C$4:C12130,C12130))</f>
        <v/>
      </c>
    </row>
    <row r="12131" spans="9:14" x14ac:dyDescent="0.25">
      <c r="I12131" s="42"/>
      <c r="J12131" s="19"/>
      <c r="K12131" s="19"/>
      <c r="N12131" s="7" t="str">
        <f>IF(ISBLANK(C12131),"",SUMIFS($D$4:D12131,$C$4:C12131,C12131))</f>
        <v/>
      </c>
    </row>
    <row r="12132" spans="9:14" x14ac:dyDescent="0.25">
      <c r="I12132" s="42"/>
      <c r="J12132" s="19"/>
      <c r="K12132" s="19"/>
      <c r="N12132" s="7" t="str">
        <f>IF(ISBLANK(C12132),"",SUMIFS($D$4:D12132,$C$4:C12132,C12132))</f>
        <v/>
      </c>
    </row>
    <row r="12133" spans="9:14" x14ac:dyDescent="0.25">
      <c r="I12133" s="42"/>
      <c r="J12133" s="19"/>
      <c r="K12133" s="19"/>
      <c r="N12133" s="7" t="str">
        <f>IF(ISBLANK(C12133),"",SUMIFS($D$4:D12133,$C$4:C12133,C12133))</f>
        <v/>
      </c>
    </row>
    <row r="12134" spans="9:14" x14ac:dyDescent="0.25">
      <c r="I12134" s="42"/>
      <c r="J12134" s="19"/>
      <c r="K12134" s="19"/>
      <c r="N12134" s="7" t="str">
        <f>IF(ISBLANK(C12134),"",SUMIFS($D$4:D12134,$C$4:C12134,C12134))</f>
        <v/>
      </c>
    </row>
    <row r="12135" spans="9:14" x14ac:dyDescent="0.25">
      <c r="I12135" s="42"/>
      <c r="J12135" s="19"/>
      <c r="K12135" s="19"/>
      <c r="N12135" s="7" t="str">
        <f>IF(ISBLANK(C12135),"",SUMIFS($D$4:D12135,$C$4:C12135,C12135))</f>
        <v/>
      </c>
    </row>
    <row r="12136" spans="9:14" x14ac:dyDescent="0.25">
      <c r="I12136" s="42"/>
      <c r="J12136" s="19"/>
      <c r="K12136" s="19"/>
      <c r="N12136" s="7" t="str">
        <f>IF(ISBLANK(C12136),"",SUMIFS($D$4:D12136,$C$4:C12136,C12136))</f>
        <v/>
      </c>
    </row>
    <row r="12137" spans="9:14" x14ac:dyDescent="0.25">
      <c r="I12137" s="42"/>
      <c r="J12137" s="19"/>
      <c r="K12137" s="19"/>
      <c r="N12137" s="7" t="str">
        <f>IF(ISBLANK(C12137),"",SUMIFS($D$4:D12137,$C$4:C12137,C12137))</f>
        <v/>
      </c>
    </row>
    <row r="12138" spans="9:14" x14ac:dyDescent="0.25">
      <c r="I12138" s="42"/>
      <c r="J12138" s="19"/>
      <c r="K12138" s="19"/>
      <c r="N12138" s="7" t="str">
        <f>IF(ISBLANK(C12138),"",SUMIFS($D$4:D12138,$C$4:C12138,C12138))</f>
        <v/>
      </c>
    </row>
    <row r="12139" spans="9:14" x14ac:dyDescent="0.25">
      <c r="I12139" s="42"/>
      <c r="J12139" s="19"/>
      <c r="K12139" s="19"/>
      <c r="N12139" s="7" t="str">
        <f>IF(ISBLANK(C12139),"",SUMIFS($D$4:D12139,$C$4:C12139,C12139))</f>
        <v/>
      </c>
    </row>
    <row r="12140" spans="9:14" x14ac:dyDescent="0.25">
      <c r="I12140" s="42"/>
      <c r="J12140" s="19"/>
      <c r="K12140" s="19"/>
      <c r="N12140" s="7" t="str">
        <f>IF(ISBLANK(C12140),"",SUMIFS($D$4:D12140,$C$4:C12140,C12140))</f>
        <v/>
      </c>
    </row>
    <row r="12141" spans="9:14" x14ac:dyDescent="0.25">
      <c r="I12141" s="42"/>
      <c r="J12141" s="19"/>
      <c r="K12141" s="19"/>
      <c r="N12141" s="7" t="str">
        <f>IF(ISBLANK(C12141),"",SUMIFS($D$4:D12141,$C$4:C12141,C12141))</f>
        <v/>
      </c>
    </row>
    <row r="12142" spans="9:14" x14ac:dyDescent="0.25">
      <c r="I12142" s="42"/>
      <c r="J12142" s="19"/>
      <c r="K12142" s="19"/>
      <c r="N12142" s="7" t="str">
        <f>IF(ISBLANK(C12142),"",SUMIFS($D$4:D12142,$C$4:C12142,C12142))</f>
        <v/>
      </c>
    </row>
    <row r="12143" spans="9:14" x14ac:dyDescent="0.25">
      <c r="I12143" s="42"/>
      <c r="J12143" s="19"/>
      <c r="K12143" s="19"/>
      <c r="N12143" s="7" t="str">
        <f>IF(ISBLANK(C12143),"",SUMIFS($D$4:D12143,$C$4:C12143,C12143))</f>
        <v/>
      </c>
    </row>
    <row r="12144" spans="9:14" x14ac:dyDescent="0.25">
      <c r="I12144" s="42"/>
      <c r="J12144" s="19"/>
      <c r="K12144" s="19"/>
      <c r="N12144" s="7" t="str">
        <f>IF(ISBLANK(C12144),"",SUMIFS($D$4:D12144,$C$4:C12144,C12144))</f>
        <v/>
      </c>
    </row>
    <row r="12145" spans="9:14" x14ac:dyDescent="0.25">
      <c r="I12145" s="42"/>
      <c r="J12145" s="19"/>
      <c r="K12145" s="19"/>
      <c r="N12145" s="7" t="str">
        <f>IF(ISBLANK(C12145),"",SUMIFS($D$4:D12145,$C$4:C12145,C12145))</f>
        <v/>
      </c>
    </row>
    <row r="12146" spans="9:14" x14ac:dyDescent="0.25">
      <c r="I12146" s="42"/>
      <c r="J12146" s="19"/>
      <c r="K12146" s="19"/>
      <c r="N12146" s="7" t="str">
        <f>IF(ISBLANK(C12146),"",SUMIFS($D$4:D12146,$C$4:C12146,C12146))</f>
        <v/>
      </c>
    </row>
    <row r="12147" spans="9:14" x14ac:dyDescent="0.25">
      <c r="I12147" s="42"/>
      <c r="J12147" s="19"/>
      <c r="K12147" s="19"/>
      <c r="N12147" s="7" t="str">
        <f>IF(ISBLANK(C12147),"",SUMIFS($D$4:D12147,$C$4:C12147,C12147))</f>
        <v/>
      </c>
    </row>
    <row r="12148" spans="9:14" x14ac:dyDescent="0.25">
      <c r="I12148" s="42"/>
      <c r="J12148" s="19"/>
      <c r="K12148" s="19"/>
      <c r="N12148" s="7" t="str">
        <f>IF(ISBLANK(C12148),"",SUMIFS($D$4:D12148,$C$4:C12148,C12148))</f>
        <v/>
      </c>
    </row>
    <row r="12149" spans="9:14" x14ac:dyDescent="0.25">
      <c r="I12149" s="42"/>
      <c r="J12149" s="19"/>
      <c r="K12149" s="19"/>
      <c r="N12149" s="7" t="str">
        <f>IF(ISBLANK(C12149),"",SUMIFS($D$4:D12149,$C$4:C12149,C12149))</f>
        <v/>
      </c>
    </row>
    <row r="12150" spans="9:14" x14ac:dyDescent="0.25">
      <c r="I12150" s="42"/>
      <c r="J12150" s="19"/>
      <c r="K12150" s="19"/>
      <c r="N12150" s="7" t="str">
        <f>IF(ISBLANK(C12150),"",SUMIFS($D$4:D12150,$C$4:C12150,C12150))</f>
        <v/>
      </c>
    </row>
    <row r="12151" spans="9:14" x14ac:dyDescent="0.25">
      <c r="I12151" s="42"/>
      <c r="J12151" s="19"/>
      <c r="K12151" s="19"/>
      <c r="N12151" s="7" t="str">
        <f>IF(ISBLANK(C12151),"",SUMIFS($D$4:D12151,$C$4:C12151,C12151))</f>
        <v/>
      </c>
    </row>
    <row r="12152" spans="9:14" x14ac:dyDescent="0.25">
      <c r="I12152" s="42"/>
      <c r="J12152" s="19"/>
      <c r="K12152" s="19"/>
      <c r="N12152" s="7" t="str">
        <f>IF(ISBLANK(C12152),"",SUMIFS($D$4:D12152,$C$4:C12152,C12152))</f>
        <v/>
      </c>
    </row>
    <row r="12153" spans="9:14" x14ac:dyDescent="0.25">
      <c r="I12153" s="42"/>
      <c r="J12153" s="19"/>
      <c r="K12153" s="19"/>
      <c r="N12153" s="7" t="str">
        <f>IF(ISBLANK(C12153),"",SUMIFS($D$4:D12153,$C$4:C12153,C12153))</f>
        <v/>
      </c>
    </row>
    <row r="12154" spans="9:14" x14ac:dyDescent="0.25">
      <c r="I12154" s="42"/>
      <c r="J12154" s="19"/>
      <c r="K12154" s="19"/>
      <c r="N12154" s="7" t="str">
        <f>IF(ISBLANK(C12154),"",SUMIFS($D$4:D12154,$C$4:C12154,C12154))</f>
        <v/>
      </c>
    </row>
    <row r="12155" spans="9:14" x14ac:dyDescent="0.25">
      <c r="I12155" s="42"/>
      <c r="J12155" s="19"/>
      <c r="K12155" s="19"/>
      <c r="N12155" s="7" t="str">
        <f>IF(ISBLANK(C12155),"",SUMIFS($D$4:D12155,$C$4:C12155,C12155))</f>
        <v/>
      </c>
    </row>
    <row r="12156" spans="9:14" x14ac:dyDescent="0.25">
      <c r="I12156" s="42"/>
      <c r="J12156" s="19"/>
      <c r="K12156" s="19"/>
      <c r="N12156" s="7" t="str">
        <f>IF(ISBLANK(C12156),"",SUMIFS($D$4:D12156,$C$4:C12156,C12156))</f>
        <v/>
      </c>
    </row>
    <row r="12157" spans="9:14" x14ac:dyDescent="0.25">
      <c r="I12157" s="42"/>
      <c r="J12157" s="19"/>
      <c r="K12157" s="19"/>
      <c r="N12157" s="7" t="str">
        <f>IF(ISBLANK(C12157),"",SUMIFS($D$4:D12157,$C$4:C12157,C12157))</f>
        <v/>
      </c>
    </row>
    <row r="12158" spans="9:14" x14ac:dyDescent="0.25">
      <c r="I12158" s="42"/>
      <c r="J12158" s="19"/>
      <c r="K12158" s="19"/>
      <c r="N12158" s="7" t="str">
        <f>IF(ISBLANK(C12158),"",SUMIFS($D$4:D12158,$C$4:C12158,C12158))</f>
        <v/>
      </c>
    </row>
    <row r="12159" spans="9:14" x14ac:dyDescent="0.25">
      <c r="I12159" s="42"/>
      <c r="J12159" s="19"/>
      <c r="K12159" s="19"/>
      <c r="N12159" s="7" t="str">
        <f>IF(ISBLANK(C12159),"",SUMIFS($D$4:D12159,$C$4:C12159,C12159))</f>
        <v/>
      </c>
    </row>
    <row r="12160" spans="9:14" x14ac:dyDescent="0.25">
      <c r="I12160" s="42"/>
      <c r="J12160" s="19"/>
      <c r="K12160" s="19"/>
      <c r="N12160" s="7" t="str">
        <f>IF(ISBLANK(C12160),"",SUMIFS($D$4:D12160,$C$4:C12160,C12160))</f>
        <v/>
      </c>
    </row>
    <row r="12161" spans="9:14" x14ac:dyDescent="0.25">
      <c r="I12161" s="42"/>
      <c r="J12161" s="19"/>
      <c r="K12161" s="19"/>
      <c r="N12161" s="7" t="str">
        <f>IF(ISBLANK(C12161),"",SUMIFS($D$4:D12161,$C$4:C12161,C12161))</f>
        <v/>
      </c>
    </row>
    <row r="12162" spans="9:14" x14ac:dyDescent="0.25">
      <c r="I12162" s="42"/>
      <c r="J12162" s="19"/>
      <c r="K12162" s="19"/>
      <c r="N12162" s="7" t="str">
        <f>IF(ISBLANK(C12162),"",SUMIFS($D$4:D12162,$C$4:C12162,C12162))</f>
        <v/>
      </c>
    </row>
    <row r="12163" spans="9:14" x14ac:dyDescent="0.25">
      <c r="I12163" s="42"/>
      <c r="J12163" s="19"/>
      <c r="K12163" s="19"/>
      <c r="N12163" s="7" t="str">
        <f>IF(ISBLANK(C12163),"",SUMIFS($D$4:D12163,$C$4:C12163,C12163))</f>
        <v/>
      </c>
    </row>
    <row r="12164" spans="9:14" x14ac:dyDescent="0.25">
      <c r="I12164" s="42"/>
      <c r="J12164" s="19"/>
      <c r="K12164" s="19"/>
      <c r="N12164" s="7" t="str">
        <f>IF(ISBLANK(C12164),"",SUMIFS($D$4:D12164,$C$4:C12164,C12164))</f>
        <v/>
      </c>
    </row>
    <row r="12165" spans="9:14" x14ac:dyDescent="0.25">
      <c r="I12165" s="42"/>
      <c r="J12165" s="19"/>
      <c r="K12165" s="19"/>
      <c r="N12165" s="7" t="str">
        <f>IF(ISBLANK(C12165),"",SUMIFS($D$4:D12165,$C$4:C12165,C12165))</f>
        <v/>
      </c>
    </row>
    <row r="12166" spans="9:14" x14ac:dyDescent="0.25">
      <c r="I12166" s="42"/>
      <c r="J12166" s="19"/>
      <c r="K12166" s="19"/>
      <c r="N12166" s="7" t="str">
        <f>IF(ISBLANK(C12166),"",SUMIFS($D$4:D12166,$C$4:C12166,C12166))</f>
        <v/>
      </c>
    </row>
    <row r="12167" spans="9:14" x14ac:dyDescent="0.25">
      <c r="I12167" s="42"/>
      <c r="J12167" s="19"/>
      <c r="K12167" s="19"/>
      <c r="N12167" s="7" t="str">
        <f>IF(ISBLANK(C12167),"",SUMIFS($D$4:D12167,$C$4:C12167,C12167))</f>
        <v/>
      </c>
    </row>
    <row r="12168" spans="9:14" x14ac:dyDescent="0.25">
      <c r="I12168" s="42"/>
      <c r="J12168" s="19"/>
      <c r="K12168" s="19"/>
      <c r="N12168" s="7" t="str">
        <f>IF(ISBLANK(C12168),"",SUMIFS($D$4:D12168,$C$4:C12168,C12168))</f>
        <v/>
      </c>
    </row>
    <row r="12169" spans="9:14" x14ac:dyDescent="0.25">
      <c r="I12169" s="42"/>
      <c r="J12169" s="19"/>
      <c r="K12169" s="19"/>
      <c r="N12169" s="7" t="str">
        <f>IF(ISBLANK(C12169),"",SUMIFS($D$4:D12169,$C$4:C12169,C12169))</f>
        <v/>
      </c>
    </row>
    <row r="12170" spans="9:14" x14ac:dyDescent="0.25">
      <c r="I12170" s="42"/>
      <c r="J12170" s="19"/>
      <c r="K12170" s="19"/>
      <c r="N12170" s="7" t="str">
        <f>IF(ISBLANK(C12170),"",SUMIFS($D$4:D12170,$C$4:C12170,C12170))</f>
        <v/>
      </c>
    </row>
    <row r="12171" spans="9:14" x14ac:dyDescent="0.25">
      <c r="I12171" s="42"/>
      <c r="J12171" s="19"/>
      <c r="K12171" s="19"/>
      <c r="N12171" s="7" t="str">
        <f>IF(ISBLANK(C12171),"",SUMIFS($D$4:D12171,$C$4:C12171,C12171))</f>
        <v/>
      </c>
    </row>
    <row r="12172" spans="9:14" x14ac:dyDescent="0.25">
      <c r="I12172" s="42"/>
      <c r="J12172" s="19"/>
      <c r="K12172" s="19"/>
      <c r="N12172" s="7" t="str">
        <f>IF(ISBLANK(C12172),"",SUMIFS($D$4:D12172,$C$4:C12172,C12172))</f>
        <v/>
      </c>
    </row>
    <row r="12173" spans="9:14" x14ac:dyDescent="0.25">
      <c r="I12173" s="42"/>
      <c r="J12173" s="19"/>
      <c r="K12173" s="19"/>
      <c r="N12173" s="7" t="str">
        <f>IF(ISBLANK(C12173),"",SUMIFS($D$4:D12173,$C$4:C12173,C12173))</f>
        <v/>
      </c>
    </row>
    <row r="12174" spans="9:14" x14ac:dyDescent="0.25">
      <c r="I12174" s="42"/>
      <c r="J12174" s="19"/>
      <c r="K12174" s="19"/>
      <c r="N12174" s="7" t="str">
        <f>IF(ISBLANK(C12174),"",SUMIFS($D$4:D12174,$C$4:C12174,C12174))</f>
        <v/>
      </c>
    </row>
    <row r="12175" spans="9:14" x14ac:dyDescent="0.25">
      <c r="I12175" s="42"/>
      <c r="J12175" s="19"/>
      <c r="K12175" s="19"/>
      <c r="N12175" s="7" t="str">
        <f>IF(ISBLANK(C12175),"",SUMIFS($D$4:D12175,$C$4:C12175,C12175))</f>
        <v/>
      </c>
    </row>
    <row r="12176" spans="9:14" x14ac:dyDescent="0.25">
      <c r="I12176" s="42"/>
      <c r="J12176" s="19"/>
      <c r="K12176" s="19"/>
      <c r="N12176" s="7" t="str">
        <f>IF(ISBLANK(C12176),"",SUMIFS($D$4:D12176,$C$4:C12176,C12176))</f>
        <v/>
      </c>
    </row>
    <row r="12177" spans="9:14" x14ac:dyDescent="0.25">
      <c r="I12177" s="42"/>
      <c r="J12177" s="19"/>
      <c r="K12177" s="19"/>
      <c r="N12177" s="7" t="str">
        <f>IF(ISBLANK(C12177),"",SUMIFS($D$4:D12177,$C$4:C12177,C12177))</f>
        <v/>
      </c>
    </row>
    <row r="12178" spans="9:14" x14ac:dyDescent="0.25">
      <c r="I12178" s="42"/>
      <c r="J12178" s="19"/>
      <c r="K12178" s="19"/>
      <c r="N12178" s="7" t="str">
        <f>IF(ISBLANK(C12178),"",SUMIFS($D$4:D12178,$C$4:C12178,C12178))</f>
        <v/>
      </c>
    </row>
    <row r="12179" spans="9:14" x14ac:dyDescent="0.25">
      <c r="I12179" s="42"/>
      <c r="J12179" s="19"/>
      <c r="K12179" s="19"/>
      <c r="N12179" s="7" t="str">
        <f>IF(ISBLANK(C12179),"",SUMIFS($D$4:D12179,$C$4:C12179,C12179))</f>
        <v/>
      </c>
    </row>
    <row r="12180" spans="9:14" x14ac:dyDescent="0.25">
      <c r="I12180" s="42"/>
      <c r="J12180" s="19"/>
      <c r="K12180" s="19"/>
      <c r="N12180" s="7" t="str">
        <f>IF(ISBLANK(C12180),"",SUMIFS($D$4:D12180,$C$4:C12180,C12180))</f>
        <v/>
      </c>
    </row>
    <row r="12181" spans="9:14" x14ac:dyDescent="0.25">
      <c r="I12181" s="42"/>
      <c r="J12181" s="19"/>
      <c r="K12181" s="19"/>
      <c r="N12181" s="7" t="str">
        <f>IF(ISBLANK(C12181),"",SUMIFS($D$4:D12181,$C$4:C12181,C12181))</f>
        <v/>
      </c>
    </row>
    <row r="12182" spans="9:14" x14ac:dyDescent="0.25">
      <c r="I12182" s="42"/>
      <c r="J12182" s="19"/>
      <c r="K12182" s="19"/>
      <c r="N12182" s="7" t="str">
        <f>IF(ISBLANK(C12182),"",SUMIFS($D$4:D12182,$C$4:C12182,C12182))</f>
        <v/>
      </c>
    </row>
    <row r="12183" spans="9:14" x14ac:dyDescent="0.25">
      <c r="I12183" s="42"/>
      <c r="J12183" s="19"/>
      <c r="K12183" s="19"/>
      <c r="N12183" s="7" t="str">
        <f>IF(ISBLANK(C12183),"",SUMIFS($D$4:D12183,$C$4:C12183,C12183))</f>
        <v/>
      </c>
    </row>
    <row r="12184" spans="9:14" x14ac:dyDescent="0.25">
      <c r="I12184" s="42"/>
      <c r="J12184" s="19"/>
      <c r="K12184" s="19"/>
      <c r="N12184" s="7" t="str">
        <f>IF(ISBLANK(C12184),"",SUMIFS($D$4:D12184,$C$4:C12184,C12184))</f>
        <v/>
      </c>
    </row>
    <row r="12185" spans="9:14" x14ac:dyDescent="0.25">
      <c r="I12185" s="42"/>
      <c r="J12185" s="19"/>
      <c r="K12185" s="19"/>
      <c r="N12185" s="7" t="str">
        <f>IF(ISBLANK(C12185),"",SUMIFS($D$4:D12185,$C$4:C12185,C12185))</f>
        <v/>
      </c>
    </row>
    <row r="12186" spans="9:14" x14ac:dyDescent="0.25">
      <c r="I12186" s="42"/>
      <c r="J12186" s="19"/>
      <c r="K12186" s="19"/>
      <c r="N12186" s="7" t="str">
        <f>IF(ISBLANK(C12186),"",SUMIFS($D$4:D12186,$C$4:C12186,C12186))</f>
        <v/>
      </c>
    </row>
    <row r="12187" spans="9:14" x14ac:dyDescent="0.25">
      <c r="I12187" s="42"/>
      <c r="J12187" s="19"/>
      <c r="K12187" s="19"/>
      <c r="N12187" s="7" t="str">
        <f>IF(ISBLANK(C12187),"",SUMIFS($D$4:D12187,$C$4:C12187,C12187))</f>
        <v/>
      </c>
    </row>
    <row r="12188" spans="9:14" x14ac:dyDescent="0.25">
      <c r="I12188" s="42"/>
      <c r="J12188" s="19"/>
      <c r="K12188" s="19"/>
      <c r="N12188" s="7" t="str">
        <f>IF(ISBLANK(C12188),"",SUMIFS($D$4:D12188,$C$4:C12188,C12188))</f>
        <v/>
      </c>
    </row>
    <row r="12189" spans="9:14" x14ac:dyDescent="0.25">
      <c r="I12189" s="42"/>
      <c r="J12189" s="19"/>
      <c r="K12189" s="19"/>
      <c r="N12189" s="7" t="str">
        <f>IF(ISBLANK(C12189),"",SUMIFS($D$4:D12189,$C$4:C12189,C12189))</f>
        <v/>
      </c>
    </row>
    <row r="12190" spans="9:14" x14ac:dyDescent="0.25">
      <c r="I12190" s="42"/>
      <c r="J12190" s="19"/>
      <c r="K12190" s="19"/>
      <c r="N12190" s="7" t="str">
        <f>IF(ISBLANK(C12190),"",SUMIFS($D$4:D12190,$C$4:C12190,C12190))</f>
        <v/>
      </c>
    </row>
    <row r="12191" spans="9:14" x14ac:dyDescent="0.25">
      <c r="I12191" s="42"/>
      <c r="J12191" s="19"/>
      <c r="K12191" s="19"/>
      <c r="N12191" s="7" t="str">
        <f>IF(ISBLANK(C12191),"",SUMIFS($D$4:D12191,$C$4:C12191,C12191))</f>
        <v/>
      </c>
    </row>
    <row r="12192" spans="9:14" x14ac:dyDescent="0.25">
      <c r="I12192" s="42"/>
      <c r="J12192" s="19"/>
      <c r="K12192" s="19"/>
      <c r="N12192" s="7" t="str">
        <f>IF(ISBLANK(C12192),"",SUMIFS($D$4:D12192,$C$4:C12192,C12192))</f>
        <v/>
      </c>
    </row>
    <row r="12193" spans="9:14" x14ac:dyDescent="0.25">
      <c r="I12193" s="42"/>
      <c r="J12193" s="19"/>
      <c r="K12193" s="19"/>
      <c r="N12193" s="7" t="str">
        <f>IF(ISBLANK(C12193),"",SUMIFS($D$4:D12193,$C$4:C12193,C12193))</f>
        <v/>
      </c>
    </row>
    <row r="12194" spans="9:14" x14ac:dyDescent="0.25">
      <c r="I12194" s="42"/>
      <c r="J12194" s="19"/>
      <c r="K12194" s="19"/>
      <c r="N12194" s="7" t="str">
        <f>IF(ISBLANK(C12194),"",SUMIFS($D$4:D12194,$C$4:C12194,C12194))</f>
        <v/>
      </c>
    </row>
    <row r="12195" spans="9:14" x14ac:dyDescent="0.25">
      <c r="I12195" s="42"/>
      <c r="J12195" s="19"/>
      <c r="K12195" s="19"/>
      <c r="N12195" s="7" t="str">
        <f>IF(ISBLANK(C12195),"",SUMIFS($D$4:D12195,$C$4:C12195,C12195))</f>
        <v/>
      </c>
    </row>
    <row r="12196" spans="9:14" x14ac:dyDescent="0.25">
      <c r="I12196" s="42"/>
      <c r="J12196" s="19"/>
      <c r="K12196" s="19"/>
      <c r="N12196" s="7" t="str">
        <f>IF(ISBLANK(C12196),"",SUMIFS($D$4:D12196,$C$4:C12196,C12196))</f>
        <v/>
      </c>
    </row>
    <row r="12197" spans="9:14" x14ac:dyDescent="0.25">
      <c r="I12197" s="42"/>
      <c r="J12197" s="19"/>
      <c r="K12197" s="19"/>
      <c r="N12197" s="7" t="str">
        <f>IF(ISBLANK(C12197),"",SUMIFS($D$4:D12197,$C$4:C12197,C12197))</f>
        <v/>
      </c>
    </row>
    <row r="12198" spans="9:14" x14ac:dyDescent="0.25">
      <c r="I12198" s="42"/>
      <c r="J12198" s="19"/>
      <c r="K12198" s="19"/>
      <c r="N12198" s="7" t="str">
        <f>IF(ISBLANK(C12198),"",SUMIFS($D$4:D12198,$C$4:C12198,C12198))</f>
        <v/>
      </c>
    </row>
    <row r="12199" spans="9:14" x14ac:dyDescent="0.25">
      <c r="I12199" s="42"/>
      <c r="J12199" s="19"/>
      <c r="K12199" s="19"/>
      <c r="N12199" s="7" t="str">
        <f>IF(ISBLANK(C12199),"",SUMIFS($D$4:D12199,$C$4:C12199,C12199))</f>
        <v/>
      </c>
    </row>
    <row r="12200" spans="9:14" x14ac:dyDescent="0.25">
      <c r="I12200" s="42"/>
      <c r="J12200" s="19"/>
      <c r="K12200" s="19"/>
      <c r="N12200" s="7" t="str">
        <f>IF(ISBLANK(C12200),"",SUMIFS($D$4:D12200,$C$4:C12200,C12200))</f>
        <v/>
      </c>
    </row>
    <row r="12201" spans="9:14" x14ac:dyDescent="0.25">
      <c r="I12201" s="42"/>
      <c r="J12201" s="19"/>
      <c r="K12201" s="19"/>
      <c r="N12201" s="7" t="str">
        <f>IF(ISBLANK(C12201),"",SUMIFS($D$4:D12201,$C$4:C12201,C12201))</f>
        <v/>
      </c>
    </row>
    <row r="12202" spans="9:14" x14ac:dyDescent="0.25">
      <c r="I12202" s="42"/>
      <c r="J12202" s="19"/>
      <c r="K12202" s="19"/>
      <c r="N12202" s="7" t="str">
        <f>IF(ISBLANK(C12202),"",SUMIFS($D$4:D12202,$C$4:C12202,C12202))</f>
        <v/>
      </c>
    </row>
    <row r="12203" spans="9:14" x14ac:dyDescent="0.25">
      <c r="I12203" s="42"/>
      <c r="J12203" s="19"/>
      <c r="K12203" s="19"/>
      <c r="N12203" s="7" t="str">
        <f>IF(ISBLANK(C12203),"",SUMIFS($D$4:D12203,$C$4:C12203,C12203))</f>
        <v/>
      </c>
    </row>
    <row r="12204" spans="9:14" x14ac:dyDescent="0.25">
      <c r="I12204" s="42"/>
      <c r="J12204" s="19"/>
      <c r="K12204" s="19"/>
      <c r="N12204" s="7" t="str">
        <f>IF(ISBLANK(C12204),"",SUMIFS($D$4:D12204,$C$4:C12204,C12204))</f>
        <v/>
      </c>
    </row>
    <row r="12205" spans="9:14" x14ac:dyDescent="0.25">
      <c r="I12205" s="42"/>
      <c r="J12205" s="19"/>
      <c r="K12205" s="19"/>
      <c r="N12205" s="7" t="str">
        <f>IF(ISBLANK(C12205),"",SUMIFS($D$4:D12205,$C$4:C12205,C12205))</f>
        <v/>
      </c>
    </row>
    <row r="12206" spans="9:14" x14ac:dyDescent="0.25">
      <c r="I12206" s="42"/>
      <c r="J12206" s="19"/>
      <c r="K12206" s="19"/>
      <c r="N12206" s="7" t="str">
        <f>IF(ISBLANK(C12206),"",SUMIFS($D$4:D12206,$C$4:C12206,C12206))</f>
        <v/>
      </c>
    </row>
    <row r="12207" spans="9:14" x14ac:dyDescent="0.25">
      <c r="I12207" s="42"/>
      <c r="J12207" s="19"/>
      <c r="K12207" s="19"/>
      <c r="N12207" s="7" t="str">
        <f>IF(ISBLANK(C12207),"",SUMIFS($D$4:D12207,$C$4:C12207,C12207))</f>
        <v/>
      </c>
    </row>
    <row r="12208" spans="9:14" x14ac:dyDescent="0.25">
      <c r="I12208" s="42"/>
      <c r="J12208" s="19"/>
      <c r="K12208" s="19"/>
      <c r="N12208" s="7" t="str">
        <f>IF(ISBLANK(C12208),"",SUMIFS($D$4:D12208,$C$4:C12208,C12208))</f>
        <v/>
      </c>
    </row>
    <row r="12209" spans="9:14" x14ac:dyDescent="0.25">
      <c r="I12209" s="42"/>
      <c r="J12209" s="19"/>
      <c r="K12209" s="19"/>
      <c r="N12209" s="7" t="str">
        <f>IF(ISBLANK(C12209),"",SUMIFS($D$4:D12209,$C$4:C12209,C12209))</f>
        <v/>
      </c>
    </row>
    <row r="12210" spans="9:14" x14ac:dyDescent="0.25">
      <c r="I12210" s="42"/>
      <c r="J12210" s="19"/>
      <c r="K12210" s="19"/>
      <c r="N12210" s="7" t="str">
        <f>IF(ISBLANK(C12210),"",SUMIFS($D$4:D12210,$C$4:C12210,C12210))</f>
        <v/>
      </c>
    </row>
    <row r="12211" spans="9:14" x14ac:dyDescent="0.25">
      <c r="I12211" s="42"/>
      <c r="J12211" s="19"/>
      <c r="K12211" s="19"/>
      <c r="N12211" s="7" t="str">
        <f>IF(ISBLANK(C12211),"",SUMIFS($D$4:D12211,$C$4:C12211,C12211))</f>
        <v/>
      </c>
    </row>
    <row r="12212" spans="9:14" x14ac:dyDescent="0.25">
      <c r="I12212" s="42"/>
      <c r="J12212" s="19"/>
      <c r="K12212" s="19"/>
      <c r="N12212" s="7" t="str">
        <f>IF(ISBLANK(C12212),"",SUMIFS($D$4:D12212,$C$4:C12212,C12212))</f>
        <v/>
      </c>
    </row>
    <row r="12213" spans="9:14" x14ac:dyDescent="0.25">
      <c r="I12213" s="42"/>
      <c r="J12213" s="19"/>
      <c r="K12213" s="19"/>
      <c r="N12213" s="7" t="str">
        <f>IF(ISBLANK(C12213),"",SUMIFS($D$4:D12213,$C$4:C12213,C12213))</f>
        <v/>
      </c>
    </row>
    <row r="12214" spans="9:14" x14ac:dyDescent="0.25">
      <c r="I12214" s="42"/>
      <c r="J12214" s="19"/>
      <c r="K12214" s="19"/>
      <c r="N12214" s="7" t="str">
        <f>IF(ISBLANK(C12214),"",SUMIFS($D$4:D12214,$C$4:C12214,C12214))</f>
        <v/>
      </c>
    </row>
    <row r="12215" spans="9:14" x14ac:dyDescent="0.25">
      <c r="I12215" s="42"/>
      <c r="J12215" s="19"/>
      <c r="K12215" s="19"/>
      <c r="N12215" s="7" t="str">
        <f>IF(ISBLANK(C12215),"",SUMIFS($D$4:D12215,$C$4:C12215,C12215))</f>
        <v/>
      </c>
    </row>
    <row r="12216" spans="9:14" x14ac:dyDescent="0.25">
      <c r="I12216" s="42"/>
      <c r="J12216" s="19"/>
      <c r="K12216" s="19"/>
      <c r="N12216" s="7" t="str">
        <f>IF(ISBLANK(C12216),"",SUMIFS($D$4:D12216,$C$4:C12216,C12216))</f>
        <v/>
      </c>
    </row>
    <row r="12217" spans="9:14" x14ac:dyDescent="0.25">
      <c r="I12217" s="42"/>
      <c r="J12217" s="19"/>
      <c r="K12217" s="19"/>
      <c r="N12217" s="7" t="str">
        <f>IF(ISBLANK(C12217),"",SUMIFS($D$4:D12217,$C$4:C12217,C12217))</f>
        <v/>
      </c>
    </row>
    <row r="12218" spans="9:14" x14ac:dyDescent="0.25">
      <c r="I12218" s="42"/>
      <c r="J12218" s="19"/>
      <c r="K12218" s="19"/>
      <c r="N12218" s="7" t="str">
        <f>IF(ISBLANK(C12218),"",SUMIFS($D$4:D12218,$C$4:C12218,C12218))</f>
        <v/>
      </c>
    </row>
    <row r="12219" spans="9:14" x14ac:dyDescent="0.25">
      <c r="I12219" s="42"/>
      <c r="J12219" s="19"/>
      <c r="K12219" s="19"/>
      <c r="N12219" s="7" t="str">
        <f>IF(ISBLANK(C12219),"",SUMIFS($D$4:D12219,$C$4:C12219,C12219))</f>
        <v/>
      </c>
    </row>
    <row r="12220" spans="9:14" x14ac:dyDescent="0.25">
      <c r="I12220" s="42"/>
      <c r="J12220" s="19"/>
      <c r="K12220" s="19"/>
      <c r="N12220" s="7" t="str">
        <f>IF(ISBLANK(C12220),"",SUMIFS($D$4:D12220,$C$4:C12220,C12220))</f>
        <v/>
      </c>
    </row>
    <row r="12221" spans="9:14" x14ac:dyDescent="0.25">
      <c r="I12221" s="42"/>
      <c r="J12221" s="19"/>
      <c r="K12221" s="19"/>
      <c r="N12221" s="7" t="str">
        <f>IF(ISBLANK(C12221),"",SUMIFS($D$4:D12221,$C$4:C12221,C12221))</f>
        <v/>
      </c>
    </row>
    <row r="12222" spans="9:14" x14ac:dyDescent="0.25">
      <c r="I12222" s="42"/>
      <c r="J12222" s="19"/>
      <c r="K12222" s="19"/>
      <c r="N12222" s="7" t="str">
        <f>IF(ISBLANK(C12222),"",SUMIFS($D$4:D12222,$C$4:C12222,C12222))</f>
        <v/>
      </c>
    </row>
    <row r="12223" spans="9:14" x14ac:dyDescent="0.25">
      <c r="I12223" s="42"/>
      <c r="J12223" s="19"/>
      <c r="K12223" s="19"/>
      <c r="N12223" s="7" t="str">
        <f>IF(ISBLANK(C12223),"",SUMIFS($D$4:D12223,$C$4:C12223,C12223))</f>
        <v/>
      </c>
    </row>
    <row r="12224" spans="9:14" x14ac:dyDescent="0.25">
      <c r="I12224" s="42"/>
      <c r="J12224" s="19"/>
      <c r="K12224" s="19"/>
      <c r="N12224" s="7" t="str">
        <f>IF(ISBLANK(C12224),"",SUMIFS($D$4:D12224,$C$4:C12224,C12224))</f>
        <v/>
      </c>
    </row>
    <row r="12225" spans="9:14" x14ac:dyDescent="0.25">
      <c r="I12225" s="42"/>
      <c r="J12225" s="19"/>
      <c r="K12225" s="19"/>
      <c r="N12225" s="7" t="str">
        <f>IF(ISBLANK(C12225),"",SUMIFS($D$4:D12225,$C$4:C12225,C12225))</f>
        <v/>
      </c>
    </row>
    <row r="12226" spans="9:14" x14ac:dyDescent="0.25">
      <c r="I12226" s="42"/>
      <c r="J12226" s="19"/>
      <c r="K12226" s="19"/>
      <c r="N12226" s="7" t="str">
        <f>IF(ISBLANK(C12226),"",SUMIFS($D$4:D12226,$C$4:C12226,C12226))</f>
        <v/>
      </c>
    </row>
    <row r="12227" spans="9:14" x14ac:dyDescent="0.25">
      <c r="I12227" s="42"/>
      <c r="J12227" s="19"/>
      <c r="K12227" s="19"/>
      <c r="N12227" s="7" t="str">
        <f>IF(ISBLANK(C12227),"",SUMIFS($D$4:D12227,$C$4:C12227,C12227))</f>
        <v/>
      </c>
    </row>
    <row r="12228" spans="9:14" x14ac:dyDescent="0.25">
      <c r="I12228" s="42"/>
      <c r="J12228" s="19"/>
      <c r="K12228" s="19"/>
      <c r="N12228" s="7" t="str">
        <f>IF(ISBLANK(C12228),"",SUMIFS($D$4:D12228,$C$4:C12228,C12228))</f>
        <v/>
      </c>
    </row>
    <row r="12229" spans="9:14" x14ac:dyDescent="0.25">
      <c r="I12229" s="42"/>
      <c r="J12229" s="19"/>
      <c r="K12229" s="19"/>
      <c r="N12229" s="7" t="str">
        <f>IF(ISBLANK(C12229),"",SUMIFS($D$4:D12229,$C$4:C12229,C12229))</f>
        <v/>
      </c>
    </row>
    <row r="12230" spans="9:14" x14ac:dyDescent="0.25">
      <c r="I12230" s="42"/>
      <c r="J12230" s="19"/>
      <c r="K12230" s="19"/>
      <c r="N12230" s="7" t="str">
        <f>IF(ISBLANK(C12230),"",SUMIFS($D$4:D12230,$C$4:C12230,C12230))</f>
        <v/>
      </c>
    </row>
    <row r="12231" spans="9:14" x14ac:dyDescent="0.25">
      <c r="I12231" s="42"/>
      <c r="J12231" s="19"/>
      <c r="K12231" s="19"/>
      <c r="N12231" s="7" t="str">
        <f>IF(ISBLANK(C12231),"",SUMIFS($D$4:D12231,$C$4:C12231,C12231))</f>
        <v/>
      </c>
    </row>
    <row r="12232" spans="9:14" x14ac:dyDescent="0.25">
      <c r="I12232" s="42"/>
      <c r="J12232" s="19"/>
      <c r="K12232" s="19"/>
      <c r="N12232" s="7" t="str">
        <f>IF(ISBLANK(C12232),"",SUMIFS($D$4:D12232,$C$4:C12232,C12232))</f>
        <v/>
      </c>
    </row>
    <row r="12233" spans="9:14" x14ac:dyDescent="0.25">
      <c r="I12233" s="42"/>
      <c r="J12233" s="19"/>
      <c r="K12233" s="19"/>
      <c r="N12233" s="7" t="str">
        <f>IF(ISBLANK(C12233),"",SUMIFS($D$4:D12233,$C$4:C12233,C12233))</f>
        <v/>
      </c>
    </row>
    <row r="12234" spans="9:14" x14ac:dyDescent="0.25">
      <c r="I12234" s="42"/>
      <c r="J12234" s="19"/>
      <c r="K12234" s="19"/>
      <c r="N12234" s="7" t="str">
        <f>IF(ISBLANK(C12234),"",SUMIFS($D$4:D12234,$C$4:C12234,C12234))</f>
        <v/>
      </c>
    </row>
    <row r="12235" spans="9:14" x14ac:dyDescent="0.25">
      <c r="I12235" s="42"/>
      <c r="J12235" s="19"/>
      <c r="K12235" s="19"/>
      <c r="N12235" s="7" t="str">
        <f>IF(ISBLANK(C12235),"",SUMIFS($D$4:D12235,$C$4:C12235,C12235))</f>
        <v/>
      </c>
    </row>
    <row r="12236" spans="9:14" x14ac:dyDescent="0.25">
      <c r="I12236" s="42"/>
      <c r="J12236" s="19"/>
      <c r="K12236" s="19"/>
      <c r="N12236" s="7" t="str">
        <f>IF(ISBLANK(C12236),"",SUMIFS($D$4:D12236,$C$4:C12236,C12236))</f>
        <v/>
      </c>
    </row>
    <row r="12237" spans="9:14" x14ac:dyDescent="0.25">
      <c r="I12237" s="42"/>
      <c r="J12237" s="19"/>
      <c r="K12237" s="19"/>
      <c r="N12237" s="7" t="str">
        <f>IF(ISBLANK(C12237),"",SUMIFS($D$4:D12237,$C$4:C12237,C12237))</f>
        <v/>
      </c>
    </row>
    <row r="12238" spans="9:14" x14ac:dyDescent="0.25">
      <c r="I12238" s="42"/>
      <c r="J12238" s="19"/>
      <c r="K12238" s="19"/>
      <c r="N12238" s="7" t="str">
        <f>IF(ISBLANK(C12238),"",SUMIFS($D$4:D12238,$C$4:C12238,C12238))</f>
        <v/>
      </c>
    </row>
    <row r="12239" spans="9:14" x14ac:dyDescent="0.25">
      <c r="I12239" s="42"/>
      <c r="J12239" s="19"/>
      <c r="K12239" s="19"/>
      <c r="N12239" s="7" t="str">
        <f>IF(ISBLANK(C12239),"",SUMIFS($D$4:D12239,$C$4:C12239,C12239))</f>
        <v/>
      </c>
    </row>
    <row r="12240" spans="9:14" x14ac:dyDescent="0.25">
      <c r="I12240" s="42"/>
      <c r="J12240" s="19"/>
      <c r="K12240" s="19"/>
      <c r="N12240" s="7" t="str">
        <f>IF(ISBLANK(C12240),"",SUMIFS($D$4:D12240,$C$4:C12240,C12240))</f>
        <v/>
      </c>
    </row>
    <row r="12241" spans="9:14" x14ac:dyDescent="0.25">
      <c r="I12241" s="42"/>
      <c r="J12241" s="19"/>
      <c r="K12241" s="19"/>
      <c r="N12241" s="7" t="str">
        <f>IF(ISBLANK(C12241),"",SUMIFS($D$4:D12241,$C$4:C12241,C12241))</f>
        <v/>
      </c>
    </row>
    <row r="12242" spans="9:14" x14ac:dyDescent="0.25">
      <c r="I12242" s="42"/>
      <c r="J12242" s="19"/>
      <c r="K12242" s="19"/>
      <c r="N12242" s="7" t="str">
        <f>IF(ISBLANK(C12242),"",SUMIFS($D$4:D12242,$C$4:C12242,C12242))</f>
        <v/>
      </c>
    </row>
    <row r="12243" spans="9:14" x14ac:dyDescent="0.25">
      <c r="I12243" s="42"/>
      <c r="J12243" s="19"/>
      <c r="K12243" s="19"/>
      <c r="N12243" s="7" t="str">
        <f>IF(ISBLANK(C12243),"",SUMIFS($D$4:D12243,$C$4:C12243,C12243))</f>
        <v/>
      </c>
    </row>
    <row r="12244" spans="9:14" x14ac:dyDescent="0.25">
      <c r="I12244" s="42"/>
      <c r="J12244" s="19"/>
      <c r="K12244" s="19"/>
      <c r="N12244" s="7" t="str">
        <f>IF(ISBLANK(C12244),"",SUMIFS($D$4:D12244,$C$4:C12244,C12244))</f>
        <v/>
      </c>
    </row>
    <row r="12245" spans="9:14" x14ac:dyDescent="0.25">
      <c r="I12245" s="42"/>
      <c r="J12245" s="19"/>
      <c r="K12245" s="19"/>
      <c r="N12245" s="7" t="str">
        <f>IF(ISBLANK(C12245),"",SUMIFS($D$4:D12245,$C$4:C12245,C12245))</f>
        <v/>
      </c>
    </row>
    <row r="12246" spans="9:14" x14ac:dyDescent="0.25">
      <c r="I12246" s="42"/>
      <c r="J12246" s="19"/>
      <c r="K12246" s="19"/>
      <c r="N12246" s="7" t="str">
        <f>IF(ISBLANK(C12246),"",SUMIFS($D$4:D12246,$C$4:C12246,C12246))</f>
        <v/>
      </c>
    </row>
    <row r="12247" spans="9:14" x14ac:dyDescent="0.25">
      <c r="I12247" s="42"/>
      <c r="J12247" s="19"/>
      <c r="K12247" s="19"/>
      <c r="N12247" s="7" t="str">
        <f>IF(ISBLANK(C12247),"",SUMIFS($D$4:D12247,$C$4:C12247,C12247))</f>
        <v/>
      </c>
    </row>
    <row r="12248" spans="9:14" x14ac:dyDescent="0.25">
      <c r="I12248" s="42"/>
      <c r="J12248" s="19"/>
      <c r="K12248" s="19"/>
      <c r="N12248" s="7" t="str">
        <f>IF(ISBLANK(C12248),"",SUMIFS($D$4:D12248,$C$4:C12248,C12248))</f>
        <v/>
      </c>
    </row>
    <row r="12249" spans="9:14" x14ac:dyDescent="0.25">
      <c r="I12249" s="42"/>
      <c r="J12249" s="19"/>
      <c r="K12249" s="19"/>
      <c r="N12249" s="7" t="str">
        <f>IF(ISBLANK(C12249),"",SUMIFS($D$4:D12249,$C$4:C12249,C12249))</f>
        <v/>
      </c>
    </row>
    <row r="12250" spans="9:14" x14ac:dyDescent="0.25">
      <c r="I12250" s="42"/>
      <c r="J12250" s="19"/>
      <c r="K12250" s="19"/>
      <c r="N12250" s="7" t="str">
        <f>IF(ISBLANK(C12250),"",SUMIFS($D$4:D12250,$C$4:C12250,C12250))</f>
        <v/>
      </c>
    </row>
    <row r="12251" spans="9:14" x14ac:dyDescent="0.25">
      <c r="I12251" s="42"/>
      <c r="J12251" s="19"/>
      <c r="K12251" s="19"/>
      <c r="N12251" s="7" t="str">
        <f>IF(ISBLANK(C12251),"",SUMIFS($D$4:D12251,$C$4:C12251,C12251))</f>
        <v/>
      </c>
    </row>
    <row r="12252" spans="9:14" x14ac:dyDescent="0.25">
      <c r="I12252" s="42"/>
      <c r="J12252" s="19"/>
      <c r="K12252" s="19"/>
      <c r="N12252" s="7" t="str">
        <f>IF(ISBLANK(C12252),"",SUMIFS($D$4:D12252,$C$4:C12252,C12252))</f>
        <v/>
      </c>
    </row>
    <row r="12253" spans="9:14" x14ac:dyDescent="0.25">
      <c r="I12253" s="42"/>
      <c r="J12253" s="19"/>
      <c r="K12253" s="19"/>
      <c r="N12253" s="7" t="str">
        <f>IF(ISBLANK(C12253),"",SUMIFS($D$4:D12253,$C$4:C12253,C12253))</f>
        <v/>
      </c>
    </row>
    <row r="12254" spans="9:14" x14ac:dyDescent="0.25">
      <c r="I12254" s="42"/>
      <c r="J12254" s="19"/>
      <c r="K12254" s="19"/>
      <c r="N12254" s="7" t="str">
        <f>IF(ISBLANK(C12254),"",SUMIFS($D$4:D12254,$C$4:C12254,C12254))</f>
        <v/>
      </c>
    </row>
    <row r="12255" spans="9:14" x14ac:dyDescent="0.25">
      <c r="I12255" s="42"/>
      <c r="J12255" s="19"/>
      <c r="K12255" s="19"/>
      <c r="N12255" s="7" t="str">
        <f>IF(ISBLANK(C12255),"",SUMIFS($D$4:D12255,$C$4:C12255,C12255))</f>
        <v/>
      </c>
    </row>
    <row r="12256" spans="9:14" x14ac:dyDescent="0.25">
      <c r="I12256" s="42"/>
      <c r="J12256" s="19"/>
      <c r="K12256" s="19"/>
      <c r="N12256" s="7" t="str">
        <f>IF(ISBLANK(C12256),"",SUMIFS($D$4:D12256,$C$4:C12256,C12256))</f>
        <v/>
      </c>
    </row>
    <row r="12257" spans="9:14" x14ac:dyDescent="0.25">
      <c r="I12257" s="42"/>
      <c r="J12257" s="19"/>
      <c r="K12257" s="19"/>
      <c r="N12257" s="7" t="str">
        <f>IF(ISBLANK(C12257),"",SUMIFS($D$4:D12257,$C$4:C12257,C12257))</f>
        <v/>
      </c>
    </row>
    <row r="12258" spans="9:14" x14ac:dyDescent="0.25">
      <c r="I12258" s="42"/>
      <c r="J12258" s="19"/>
      <c r="K12258" s="19"/>
      <c r="N12258" s="7" t="str">
        <f>IF(ISBLANK(C12258),"",SUMIFS($D$4:D12258,$C$4:C12258,C12258))</f>
        <v/>
      </c>
    </row>
    <row r="12259" spans="9:14" x14ac:dyDescent="0.25">
      <c r="I12259" s="42"/>
      <c r="J12259" s="19"/>
      <c r="K12259" s="19"/>
      <c r="N12259" s="7" t="str">
        <f>IF(ISBLANK(C12259),"",SUMIFS($D$4:D12259,$C$4:C12259,C12259))</f>
        <v/>
      </c>
    </row>
    <row r="12260" spans="9:14" x14ac:dyDescent="0.25">
      <c r="I12260" s="42"/>
      <c r="J12260" s="19"/>
      <c r="K12260" s="19"/>
      <c r="N12260" s="7" t="str">
        <f>IF(ISBLANK(C12260),"",SUMIFS($D$4:D12260,$C$4:C12260,C12260))</f>
        <v/>
      </c>
    </row>
    <row r="12261" spans="9:14" x14ac:dyDescent="0.25">
      <c r="I12261" s="42"/>
      <c r="J12261" s="19"/>
      <c r="K12261" s="19"/>
      <c r="N12261" s="7" t="str">
        <f>IF(ISBLANK(C12261),"",SUMIFS($D$4:D12261,$C$4:C12261,C12261))</f>
        <v/>
      </c>
    </row>
    <row r="12262" spans="9:14" x14ac:dyDescent="0.25">
      <c r="I12262" s="42"/>
      <c r="J12262" s="19"/>
      <c r="K12262" s="19"/>
      <c r="N12262" s="7" t="str">
        <f>IF(ISBLANK(C12262),"",SUMIFS($D$4:D12262,$C$4:C12262,C12262))</f>
        <v/>
      </c>
    </row>
    <row r="12263" spans="9:14" x14ac:dyDescent="0.25">
      <c r="I12263" s="42"/>
      <c r="J12263" s="19"/>
      <c r="K12263" s="19"/>
      <c r="N12263" s="7" t="str">
        <f>IF(ISBLANK(C12263),"",SUMIFS($D$4:D12263,$C$4:C12263,C12263))</f>
        <v/>
      </c>
    </row>
    <row r="12264" spans="9:14" x14ac:dyDescent="0.25">
      <c r="I12264" s="42"/>
      <c r="J12264" s="19"/>
      <c r="K12264" s="19"/>
      <c r="N12264" s="7" t="str">
        <f>IF(ISBLANK(C12264),"",SUMIFS($D$4:D12264,$C$4:C12264,C12264))</f>
        <v/>
      </c>
    </row>
    <row r="12265" spans="9:14" x14ac:dyDescent="0.25">
      <c r="I12265" s="42"/>
      <c r="J12265" s="19"/>
      <c r="K12265" s="19"/>
      <c r="N12265" s="7" t="str">
        <f>IF(ISBLANK(C12265),"",SUMIFS($D$4:D12265,$C$4:C12265,C12265))</f>
        <v/>
      </c>
    </row>
    <row r="12266" spans="9:14" x14ac:dyDescent="0.25">
      <c r="I12266" s="42"/>
      <c r="J12266" s="19"/>
      <c r="K12266" s="19"/>
      <c r="N12266" s="7" t="str">
        <f>IF(ISBLANK(C12266),"",SUMIFS($D$4:D12266,$C$4:C12266,C12266))</f>
        <v/>
      </c>
    </row>
    <row r="12267" spans="9:14" x14ac:dyDescent="0.25">
      <c r="I12267" s="42"/>
      <c r="J12267" s="19"/>
      <c r="K12267" s="19"/>
      <c r="N12267" s="7" t="str">
        <f>IF(ISBLANK(C12267),"",SUMIFS($D$4:D12267,$C$4:C12267,C12267))</f>
        <v/>
      </c>
    </row>
    <row r="12268" spans="9:14" x14ac:dyDescent="0.25">
      <c r="I12268" s="42"/>
      <c r="J12268" s="19"/>
      <c r="K12268" s="19"/>
      <c r="N12268" s="7" t="str">
        <f>IF(ISBLANK(C12268),"",SUMIFS($D$4:D12268,$C$4:C12268,C12268))</f>
        <v/>
      </c>
    </row>
    <row r="12269" spans="9:14" x14ac:dyDescent="0.25">
      <c r="I12269" s="42"/>
      <c r="J12269" s="19"/>
      <c r="K12269" s="19"/>
      <c r="N12269" s="7" t="str">
        <f>IF(ISBLANK(C12269),"",SUMIFS($D$4:D12269,$C$4:C12269,C12269))</f>
        <v/>
      </c>
    </row>
    <row r="12270" spans="9:14" x14ac:dyDescent="0.25">
      <c r="I12270" s="42"/>
      <c r="J12270" s="19"/>
      <c r="K12270" s="19"/>
      <c r="N12270" s="7" t="str">
        <f>IF(ISBLANK(C12270),"",SUMIFS($D$4:D12270,$C$4:C12270,C12270))</f>
        <v/>
      </c>
    </row>
    <row r="12271" spans="9:14" x14ac:dyDescent="0.25">
      <c r="I12271" s="42"/>
      <c r="J12271" s="19"/>
      <c r="K12271" s="19"/>
      <c r="N12271" s="7" t="str">
        <f>IF(ISBLANK(C12271),"",SUMIFS($D$4:D12271,$C$4:C12271,C12271))</f>
        <v/>
      </c>
    </row>
    <row r="12272" spans="9:14" x14ac:dyDescent="0.25">
      <c r="I12272" s="42"/>
      <c r="J12272" s="19"/>
      <c r="K12272" s="19"/>
      <c r="N12272" s="7" t="str">
        <f>IF(ISBLANK(C12272),"",SUMIFS($D$4:D12272,$C$4:C12272,C12272))</f>
        <v/>
      </c>
    </row>
    <row r="12273" spans="9:14" x14ac:dyDescent="0.25">
      <c r="I12273" s="42"/>
      <c r="J12273" s="19"/>
      <c r="K12273" s="19"/>
      <c r="N12273" s="7" t="str">
        <f>IF(ISBLANK(C12273),"",SUMIFS($D$4:D12273,$C$4:C12273,C12273))</f>
        <v/>
      </c>
    </row>
    <row r="12274" spans="9:14" x14ac:dyDescent="0.25">
      <c r="I12274" s="42"/>
      <c r="J12274" s="19"/>
      <c r="K12274" s="19"/>
      <c r="N12274" s="7" t="str">
        <f>IF(ISBLANK(C12274),"",SUMIFS($D$4:D12274,$C$4:C12274,C12274))</f>
        <v/>
      </c>
    </row>
    <row r="12275" spans="9:14" x14ac:dyDescent="0.25">
      <c r="I12275" s="42"/>
      <c r="J12275" s="19"/>
      <c r="K12275" s="19"/>
      <c r="N12275" s="7" t="str">
        <f>IF(ISBLANK(C12275),"",SUMIFS($D$4:D12275,$C$4:C12275,C12275))</f>
        <v/>
      </c>
    </row>
    <row r="12276" spans="9:14" x14ac:dyDescent="0.25">
      <c r="I12276" s="42"/>
      <c r="J12276" s="19"/>
      <c r="K12276" s="19"/>
      <c r="N12276" s="7" t="str">
        <f>IF(ISBLANK(C12276),"",SUMIFS($D$4:D12276,$C$4:C12276,C12276))</f>
        <v/>
      </c>
    </row>
    <row r="12277" spans="9:14" x14ac:dyDescent="0.25">
      <c r="I12277" s="42"/>
      <c r="J12277" s="19"/>
      <c r="K12277" s="19"/>
      <c r="N12277" s="7" t="str">
        <f>IF(ISBLANK(C12277),"",SUMIFS($D$4:D12277,$C$4:C12277,C12277))</f>
        <v/>
      </c>
    </row>
    <row r="12278" spans="9:14" x14ac:dyDescent="0.25">
      <c r="I12278" s="42"/>
      <c r="J12278" s="19"/>
      <c r="K12278" s="19"/>
      <c r="N12278" s="7" t="str">
        <f>IF(ISBLANK(C12278),"",SUMIFS($D$4:D12278,$C$4:C12278,C12278))</f>
        <v/>
      </c>
    </row>
    <row r="12279" spans="9:14" x14ac:dyDescent="0.25">
      <c r="I12279" s="42"/>
      <c r="J12279" s="19"/>
      <c r="K12279" s="19"/>
      <c r="N12279" s="7" t="str">
        <f>IF(ISBLANK(C12279),"",SUMIFS($D$4:D12279,$C$4:C12279,C12279))</f>
        <v/>
      </c>
    </row>
    <row r="12280" spans="9:14" x14ac:dyDescent="0.25">
      <c r="I12280" s="42"/>
      <c r="J12280" s="19"/>
      <c r="K12280" s="19"/>
      <c r="N12280" s="7" t="str">
        <f>IF(ISBLANK(C12280),"",SUMIFS($D$4:D12280,$C$4:C12280,C12280))</f>
        <v/>
      </c>
    </row>
    <row r="12281" spans="9:14" x14ac:dyDescent="0.25">
      <c r="I12281" s="42"/>
      <c r="J12281" s="19"/>
      <c r="K12281" s="19"/>
      <c r="N12281" s="7" t="str">
        <f>IF(ISBLANK(C12281),"",SUMIFS($D$4:D12281,$C$4:C12281,C12281))</f>
        <v/>
      </c>
    </row>
    <row r="12282" spans="9:14" x14ac:dyDescent="0.25">
      <c r="I12282" s="42"/>
      <c r="J12282" s="19"/>
      <c r="K12282" s="19"/>
      <c r="N12282" s="7" t="str">
        <f>IF(ISBLANK(C12282),"",SUMIFS($D$4:D12282,$C$4:C12282,C12282))</f>
        <v/>
      </c>
    </row>
    <row r="12283" spans="9:14" x14ac:dyDescent="0.25">
      <c r="I12283" s="42"/>
      <c r="J12283" s="19"/>
      <c r="K12283" s="19"/>
      <c r="N12283" s="7" t="str">
        <f>IF(ISBLANK(C12283),"",SUMIFS($D$4:D12283,$C$4:C12283,C12283))</f>
        <v/>
      </c>
    </row>
    <row r="12284" spans="9:14" x14ac:dyDescent="0.25">
      <c r="I12284" s="42"/>
      <c r="J12284" s="19"/>
      <c r="K12284" s="19"/>
      <c r="N12284" s="7" t="str">
        <f>IF(ISBLANK(C12284),"",SUMIFS($D$4:D12284,$C$4:C12284,C12284))</f>
        <v/>
      </c>
    </row>
    <row r="12285" spans="9:14" x14ac:dyDescent="0.25">
      <c r="I12285" s="42"/>
      <c r="J12285" s="19"/>
      <c r="K12285" s="19"/>
      <c r="N12285" s="7" t="str">
        <f>IF(ISBLANK(C12285),"",SUMIFS($D$4:D12285,$C$4:C12285,C12285))</f>
        <v/>
      </c>
    </row>
    <row r="12286" spans="9:14" x14ac:dyDescent="0.25">
      <c r="I12286" s="42"/>
      <c r="J12286" s="19"/>
      <c r="K12286" s="19"/>
      <c r="N12286" s="7" t="str">
        <f>IF(ISBLANK(C12286),"",SUMIFS($D$4:D12286,$C$4:C12286,C12286))</f>
        <v/>
      </c>
    </row>
    <row r="12287" spans="9:14" x14ac:dyDescent="0.25">
      <c r="I12287" s="42"/>
      <c r="J12287" s="19"/>
      <c r="K12287" s="19"/>
      <c r="N12287" s="7" t="str">
        <f>IF(ISBLANK(C12287),"",SUMIFS($D$4:D12287,$C$4:C12287,C12287))</f>
        <v/>
      </c>
    </row>
    <row r="12288" spans="9:14" x14ac:dyDescent="0.25">
      <c r="I12288" s="42"/>
      <c r="J12288" s="19"/>
      <c r="K12288" s="19"/>
      <c r="N12288" s="7" t="str">
        <f>IF(ISBLANK(C12288),"",SUMIFS($D$4:D12288,$C$4:C12288,C12288))</f>
        <v/>
      </c>
    </row>
    <row r="12289" spans="9:14" x14ac:dyDescent="0.25">
      <c r="I12289" s="42"/>
      <c r="J12289" s="19"/>
      <c r="K12289" s="19"/>
      <c r="N12289" s="7" t="str">
        <f>IF(ISBLANK(C12289),"",SUMIFS($D$4:D12289,$C$4:C12289,C12289))</f>
        <v/>
      </c>
    </row>
    <row r="12290" spans="9:14" x14ac:dyDescent="0.25">
      <c r="I12290" s="42"/>
      <c r="J12290" s="19"/>
      <c r="K12290" s="19"/>
      <c r="N12290" s="7" t="str">
        <f>IF(ISBLANK(C12290),"",SUMIFS($D$4:D12290,$C$4:C12290,C12290))</f>
        <v/>
      </c>
    </row>
    <row r="12291" spans="9:14" x14ac:dyDescent="0.25">
      <c r="I12291" s="42"/>
      <c r="J12291" s="19"/>
      <c r="K12291" s="19"/>
      <c r="N12291" s="7" t="str">
        <f>IF(ISBLANK(C12291),"",SUMIFS($D$4:D12291,$C$4:C12291,C12291))</f>
        <v/>
      </c>
    </row>
    <row r="12292" spans="9:14" x14ac:dyDescent="0.25">
      <c r="I12292" s="42"/>
      <c r="J12292" s="19"/>
      <c r="K12292" s="19"/>
      <c r="N12292" s="7" t="str">
        <f>IF(ISBLANK(C12292),"",SUMIFS($D$4:D12292,$C$4:C12292,C12292))</f>
        <v/>
      </c>
    </row>
    <row r="12293" spans="9:14" x14ac:dyDescent="0.25">
      <c r="I12293" s="42"/>
      <c r="J12293" s="19"/>
      <c r="K12293" s="19"/>
      <c r="N12293" s="7" t="str">
        <f>IF(ISBLANK(C12293),"",SUMIFS($D$4:D12293,$C$4:C12293,C12293))</f>
        <v/>
      </c>
    </row>
    <row r="12294" spans="9:14" x14ac:dyDescent="0.25">
      <c r="I12294" s="42"/>
      <c r="J12294" s="19"/>
      <c r="K12294" s="19"/>
      <c r="N12294" s="7" t="str">
        <f>IF(ISBLANK(C12294),"",SUMIFS($D$4:D12294,$C$4:C12294,C12294))</f>
        <v/>
      </c>
    </row>
    <row r="12295" spans="9:14" x14ac:dyDescent="0.25">
      <c r="I12295" s="42"/>
      <c r="J12295" s="19"/>
      <c r="K12295" s="19"/>
      <c r="N12295" s="7" t="str">
        <f>IF(ISBLANK(C12295),"",SUMIFS($D$4:D12295,$C$4:C12295,C12295))</f>
        <v/>
      </c>
    </row>
    <row r="12296" spans="9:14" x14ac:dyDescent="0.25">
      <c r="I12296" s="42"/>
      <c r="J12296" s="19"/>
      <c r="K12296" s="19"/>
      <c r="N12296" s="7" t="str">
        <f>IF(ISBLANK(C12296),"",SUMIFS($D$4:D12296,$C$4:C12296,C12296))</f>
        <v/>
      </c>
    </row>
    <row r="12297" spans="9:14" x14ac:dyDescent="0.25">
      <c r="I12297" s="42"/>
      <c r="J12297" s="19"/>
      <c r="K12297" s="19"/>
      <c r="N12297" s="7" t="str">
        <f>IF(ISBLANK(C12297),"",SUMIFS($D$4:D12297,$C$4:C12297,C12297))</f>
        <v/>
      </c>
    </row>
    <row r="12298" spans="9:14" x14ac:dyDescent="0.25">
      <c r="I12298" s="42"/>
      <c r="J12298" s="19"/>
      <c r="K12298" s="19"/>
      <c r="N12298" s="7" t="str">
        <f>IF(ISBLANK(C12298),"",SUMIFS($D$4:D12298,$C$4:C12298,C12298))</f>
        <v/>
      </c>
    </row>
    <row r="12299" spans="9:14" x14ac:dyDescent="0.25">
      <c r="I12299" s="42"/>
      <c r="J12299" s="19"/>
      <c r="K12299" s="19"/>
      <c r="N12299" s="7" t="str">
        <f>IF(ISBLANK(C12299),"",SUMIFS($D$4:D12299,$C$4:C12299,C12299))</f>
        <v/>
      </c>
    </row>
    <row r="12300" spans="9:14" x14ac:dyDescent="0.25">
      <c r="I12300" s="42"/>
      <c r="J12300" s="19"/>
      <c r="K12300" s="19"/>
      <c r="N12300" s="7" t="str">
        <f>IF(ISBLANK(C12300),"",SUMIFS($D$4:D12300,$C$4:C12300,C12300))</f>
        <v/>
      </c>
    </row>
    <row r="12301" spans="9:14" x14ac:dyDescent="0.25">
      <c r="I12301" s="42"/>
      <c r="J12301" s="19"/>
      <c r="K12301" s="19"/>
      <c r="N12301" s="7" t="str">
        <f>IF(ISBLANK(C12301),"",SUMIFS($D$4:D12301,$C$4:C12301,C12301))</f>
        <v/>
      </c>
    </row>
    <row r="12302" spans="9:14" x14ac:dyDescent="0.25">
      <c r="I12302" s="42"/>
      <c r="J12302" s="19"/>
      <c r="K12302" s="19"/>
      <c r="N12302" s="7" t="str">
        <f>IF(ISBLANK(C12302),"",SUMIFS($D$4:D12302,$C$4:C12302,C12302))</f>
        <v/>
      </c>
    </row>
    <row r="12303" spans="9:14" x14ac:dyDescent="0.25">
      <c r="I12303" s="42"/>
      <c r="J12303" s="19"/>
      <c r="K12303" s="19"/>
      <c r="N12303" s="7" t="str">
        <f>IF(ISBLANK(C12303),"",SUMIFS($D$4:D12303,$C$4:C12303,C12303))</f>
        <v/>
      </c>
    </row>
    <row r="12304" spans="9:14" x14ac:dyDescent="0.25">
      <c r="I12304" s="42"/>
      <c r="J12304" s="19"/>
      <c r="K12304" s="19"/>
      <c r="N12304" s="7" t="str">
        <f>IF(ISBLANK(C12304),"",SUMIFS($D$4:D12304,$C$4:C12304,C12304))</f>
        <v/>
      </c>
    </row>
    <row r="12305" spans="9:14" x14ac:dyDescent="0.25">
      <c r="I12305" s="42"/>
      <c r="J12305" s="19"/>
      <c r="K12305" s="19"/>
      <c r="N12305" s="7" t="str">
        <f>IF(ISBLANK(C12305),"",SUMIFS($D$4:D12305,$C$4:C12305,C12305))</f>
        <v/>
      </c>
    </row>
    <row r="12306" spans="9:14" x14ac:dyDescent="0.25">
      <c r="I12306" s="42"/>
      <c r="J12306" s="19"/>
      <c r="K12306" s="19"/>
      <c r="N12306" s="7" t="str">
        <f>IF(ISBLANK(C12306),"",SUMIFS($D$4:D12306,$C$4:C12306,C12306))</f>
        <v/>
      </c>
    </row>
    <row r="12307" spans="9:14" x14ac:dyDescent="0.25">
      <c r="I12307" s="42"/>
      <c r="J12307" s="19"/>
      <c r="K12307" s="19"/>
      <c r="N12307" s="7" t="str">
        <f>IF(ISBLANK(C12307),"",SUMIFS($D$4:D12307,$C$4:C12307,C12307))</f>
        <v/>
      </c>
    </row>
    <row r="12308" spans="9:14" x14ac:dyDescent="0.25">
      <c r="I12308" s="42"/>
      <c r="J12308" s="19"/>
      <c r="K12308" s="19"/>
      <c r="N12308" s="7" t="str">
        <f>IF(ISBLANK(C12308),"",SUMIFS($D$4:D12308,$C$4:C12308,C12308))</f>
        <v/>
      </c>
    </row>
    <row r="12309" spans="9:14" x14ac:dyDescent="0.25">
      <c r="I12309" s="42"/>
      <c r="J12309" s="19"/>
      <c r="K12309" s="19"/>
      <c r="N12309" s="7" t="str">
        <f>IF(ISBLANK(C12309),"",SUMIFS($D$4:D12309,$C$4:C12309,C12309))</f>
        <v/>
      </c>
    </row>
    <row r="12310" spans="9:14" x14ac:dyDescent="0.25">
      <c r="I12310" s="42"/>
      <c r="J12310" s="19"/>
      <c r="K12310" s="19"/>
      <c r="N12310" s="7" t="str">
        <f>IF(ISBLANK(C12310),"",SUMIFS($D$4:D12310,$C$4:C12310,C12310))</f>
        <v/>
      </c>
    </row>
    <row r="12311" spans="9:14" x14ac:dyDescent="0.25">
      <c r="I12311" s="42"/>
      <c r="J12311" s="19"/>
      <c r="K12311" s="19"/>
      <c r="N12311" s="7" t="str">
        <f>IF(ISBLANK(C12311),"",SUMIFS($D$4:D12311,$C$4:C12311,C12311))</f>
        <v/>
      </c>
    </row>
    <row r="12312" spans="9:14" x14ac:dyDescent="0.25">
      <c r="I12312" s="42"/>
      <c r="J12312" s="19"/>
      <c r="K12312" s="19"/>
      <c r="N12312" s="7" t="str">
        <f>IF(ISBLANK(C12312),"",SUMIFS($D$4:D12312,$C$4:C12312,C12312))</f>
        <v/>
      </c>
    </row>
    <row r="12313" spans="9:14" x14ac:dyDescent="0.25">
      <c r="I12313" s="42"/>
      <c r="J12313" s="19"/>
      <c r="K12313" s="19"/>
      <c r="N12313" s="7" t="str">
        <f>IF(ISBLANK(C12313),"",SUMIFS($D$4:D12313,$C$4:C12313,C12313))</f>
        <v/>
      </c>
    </row>
    <row r="12314" spans="9:14" x14ac:dyDescent="0.25">
      <c r="I12314" s="42"/>
      <c r="J12314" s="19"/>
      <c r="K12314" s="19"/>
      <c r="N12314" s="7" t="str">
        <f>IF(ISBLANK(C12314),"",SUMIFS($D$4:D12314,$C$4:C12314,C12314))</f>
        <v/>
      </c>
    </row>
    <row r="12315" spans="9:14" x14ac:dyDescent="0.25">
      <c r="I12315" s="42"/>
      <c r="J12315" s="19"/>
      <c r="K12315" s="19"/>
      <c r="N12315" s="7" t="str">
        <f>IF(ISBLANK(C12315),"",SUMIFS($D$4:D12315,$C$4:C12315,C12315))</f>
        <v/>
      </c>
    </row>
    <row r="12316" spans="9:14" x14ac:dyDescent="0.25">
      <c r="I12316" s="42"/>
      <c r="J12316" s="19"/>
      <c r="K12316" s="19"/>
      <c r="N12316" s="7" t="str">
        <f>IF(ISBLANK(C12316),"",SUMIFS($D$4:D12316,$C$4:C12316,C12316))</f>
        <v/>
      </c>
    </row>
    <row r="12317" spans="9:14" x14ac:dyDescent="0.25">
      <c r="I12317" s="42"/>
      <c r="J12317" s="19"/>
      <c r="K12317" s="19"/>
      <c r="N12317" s="7" t="str">
        <f>IF(ISBLANK(C12317),"",SUMIFS($D$4:D12317,$C$4:C12317,C12317))</f>
        <v/>
      </c>
    </row>
    <row r="12318" spans="9:14" x14ac:dyDescent="0.25">
      <c r="I12318" s="42"/>
      <c r="J12318" s="19"/>
      <c r="K12318" s="19"/>
      <c r="N12318" s="7" t="str">
        <f>IF(ISBLANK(C12318),"",SUMIFS($D$4:D12318,$C$4:C12318,C12318))</f>
        <v/>
      </c>
    </row>
    <row r="12319" spans="9:14" x14ac:dyDescent="0.25">
      <c r="I12319" s="42"/>
      <c r="J12319" s="19"/>
      <c r="K12319" s="19"/>
      <c r="N12319" s="7" t="str">
        <f>IF(ISBLANK(C12319),"",SUMIFS($D$4:D12319,$C$4:C12319,C12319))</f>
        <v/>
      </c>
    </row>
    <row r="12320" spans="9:14" x14ac:dyDescent="0.25">
      <c r="I12320" s="42"/>
      <c r="J12320" s="19"/>
      <c r="K12320" s="19"/>
      <c r="N12320" s="7" t="str">
        <f>IF(ISBLANK(C12320),"",SUMIFS($D$4:D12320,$C$4:C12320,C12320))</f>
        <v/>
      </c>
    </row>
    <row r="12321" spans="9:14" x14ac:dyDescent="0.25">
      <c r="I12321" s="42"/>
      <c r="J12321" s="19"/>
      <c r="K12321" s="19"/>
      <c r="N12321" s="7" t="str">
        <f>IF(ISBLANK(C12321),"",SUMIFS($D$4:D12321,$C$4:C12321,C12321))</f>
        <v/>
      </c>
    </row>
    <row r="12322" spans="9:14" x14ac:dyDescent="0.25">
      <c r="I12322" s="42"/>
      <c r="J12322" s="19"/>
      <c r="K12322" s="19"/>
      <c r="N12322" s="7" t="str">
        <f>IF(ISBLANK(C12322),"",SUMIFS($D$4:D12322,$C$4:C12322,C12322))</f>
        <v/>
      </c>
    </row>
    <row r="12323" spans="9:14" x14ac:dyDescent="0.25">
      <c r="I12323" s="42"/>
      <c r="J12323" s="19"/>
      <c r="K12323" s="19"/>
      <c r="N12323" s="7" t="str">
        <f>IF(ISBLANK(C12323),"",SUMIFS($D$4:D12323,$C$4:C12323,C12323))</f>
        <v/>
      </c>
    </row>
    <row r="12324" spans="9:14" x14ac:dyDescent="0.25">
      <c r="I12324" s="42"/>
      <c r="J12324" s="19"/>
      <c r="K12324" s="19"/>
      <c r="N12324" s="7" t="str">
        <f>IF(ISBLANK(C12324),"",SUMIFS($D$4:D12324,$C$4:C12324,C12324))</f>
        <v/>
      </c>
    </row>
    <row r="12325" spans="9:14" x14ac:dyDescent="0.25">
      <c r="I12325" s="42"/>
      <c r="J12325" s="19"/>
      <c r="K12325" s="19"/>
      <c r="N12325" s="7" t="str">
        <f>IF(ISBLANK(C12325),"",SUMIFS($D$4:D12325,$C$4:C12325,C12325))</f>
        <v/>
      </c>
    </row>
    <row r="12326" spans="9:14" x14ac:dyDescent="0.25">
      <c r="I12326" s="42"/>
      <c r="J12326" s="19"/>
      <c r="K12326" s="19"/>
      <c r="N12326" s="7" t="str">
        <f>IF(ISBLANK(C12326),"",SUMIFS($D$4:D12326,$C$4:C12326,C12326))</f>
        <v/>
      </c>
    </row>
    <row r="12327" spans="9:14" x14ac:dyDescent="0.25">
      <c r="I12327" s="42"/>
      <c r="J12327" s="19"/>
      <c r="K12327" s="19"/>
      <c r="N12327" s="7" t="str">
        <f>IF(ISBLANK(C12327),"",SUMIFS($D$4:D12327,$C$4:C12327,C12327))</f>
        <v/>
      </c>
    </row>
    <row r="12328" spans="9:14" x14ac:dyDescent="0.25">
      <c r="I12328" s="42"/>
      <c r="J12328" s="19"/>
      <c r="K12328" s="19"/>
      <c r="N12328" s="7" t="str">
        <f>IF(ISBLANK(C12328),"",SUMIFS($D$4:D12328,$C$4:C12328,C12328))</f>
        <v/>
      </c>
    </row>
    <row r="12329" spans="9:14" x14ac:dyDescent="0.25">
      <c r="I12329" s="42"/>
      <c r="J12329" s="19"/>
      <c r="K12329" s="19"/>
      <c r="N12329" s="7" t="str">
        <f>IF(ISBLANK(C12329),"",SUMIFS($D$4:D12329,$C$4:C12329,C12329))</f>
        <v/>
      </c>
    </row>
    <row r="12330" spans="9:14" x14ac:dyDescent="0.25">
      <c r="I12330" s="42"/>
      <c r="J12330" s="19"/>
      <c r="K12330" s="19"/>
      <c r="N12330" s="7" t="str">
        <f>IF(ISBLANK(C12330),"",SUMIFS($D$4:D12330,$C$4:C12330,C12330))</f>
        <v/>
      </c>
    </row>
    <row r="12331" spans="9:14" x14ac:dyDescent="0.25">
      <c r="I12331" s="42"/>
      <c r="J12331" s="19"/>
      <c r="K12331" s="19"/>
      <c r="N12331" s="7" t="str">
        <f>IF(ISBLANK(C12331),"",SUMIFS($D$4:D12331,$C$4:C12331,C12331))</f>
        <v/>
      </c>
    </row>
    <row r="12332" spans="9:14" x14ac:dyDescent="0.25">
      <c r="I12332" s="42"/>
      <c r="J12332" s="19"/>
      <c r="K12332" s="19"/>
      <c r="N12332" s="7" t="str">
        <f>IF(ISBLANK(C12332),"",SUMIFS($D$4:D12332,$C$4:C12332,C12332))</f>
        <v/>
      </c>
    </row>
    <row r="12333" spans="9:14" x14ac:dyDescent="0.25">
      <c r="I12333" s="42"/>
      <c r="J12333" s="19"/>
      <c r="K12333" s="19"/>
      <c r="N12333" s="7" t="str">
        <f>IF(ISBLANK(C12333),"",SUMIFS($D$4:D12333,$C$4:C12333,C12333))</f>
        <v/>
      </c>
    </row>
    <row r="12334" spans="9:14" x14ac:dyDescent="0.25">
      <c r="I12334" s="42"/>
      <c r="J12334" s="19"/>
      <c r="K12334" s="19"/>
      <c r="N12334" s="7" t="str">
        <f>IF(ISBLANK(C12334),"",SUMIFS($D$4:D12334,$C$4:C12334,C12334))</f>
        <v/>
      </c>
    </row>
    <row r="12335" spans="9:14" x14ac:dyDescent="0.25">
      <c r="I12335" s="42"/>
      <c r="J12335" s="19"/>
      <c r="K12335" s="19"/>
      <c r="N12335" s="7" t="str">
        <f>IF(ISBLANK(C12335),"",SUMIFS($D$4:D12335,$C$4:C12335,C12335))</f>
        <v/>
      </c>
    </row>
    <row r="12336" spans="9:14" x14ac:dyDescent="0.25">
      <c r="I12336" s="42"/>
      <c r="J12336" s="19"/>
      <c r="K12336" s="19"/>
      <c r="N12336" s="7" t="str">
        <f>IF(ISBLANK(C12336),"",SUMIFS($D$4:D12336,$C$4:C12336,C12336))</f>
        <v/>
      </c>
    </row>
    <row r="12337" spans="9:14" x14ac:dyDescent="0.25">
      <c r="I12337" s="42"/>
      <c r="J12337" s="19"/>
      <c r="K12337" s="19"/>
      <c r="N12337" s="7" t="str">
        <f>IF(ISBLANK(C12337),"",SUMIFS($D$4:D12337,$C$4:C12337,C12337))</f>
        <v/>
      </c>
    </row>
    <row r="12338" spans="9:14" x14ac:dyDescent="0.25">
      <c r="I12338" s="42"/>
      <c r="J12338" s="19"/>
      <c r="K12338" s="19"/>
      <c r="N12338" s="7" t="str">
        <f>IF(ISBLANK(C12338),"",SUMIFS($D$4:D12338,$C$4:C12338,C12338))</f>
        <v/>
      </c>
    </row>
    <row r="12339" spans="9:14" x14ac:dyDescent="0.25">
      <c r="I12339" s="42"/>
      <c r="J12339" s="19"/>
      <c r="K12339" s="19"/>
      <c r="N12339" s="7" t="str">
        <f>IF(ISBLANK(C12339),"",SUMIFS($D$4:D12339,$C$4:C12339,C12339))</f>
        <v/>
      </c>
    </row>
    <row r="12340" spans="9:14" x14ac:dyDescent="0.25">
      <c r="I12340" s="42"/>
      <c r="J12340" s="19"/>
      <c r="K12340" s="19"/>
      <c r="N12340" s="7" t="str">
        <f>IF(ISBLANK(C12340),"",SUMIFS($D$4:D12340,$C$4:C12340,C12340))</f>
        <v/>
      </c>
    </row>
    <row r="12341" spans="9:14" x14ac:dyDescent="0.25">
      <c r="I12341" s="42"/>
      <c r="J12341" s="19"/>
      <c r="K12341" s="19"/>
      <c r="N12341" s="7" t="str">
        <f>IF(ISBLANK(C12341),"",SUMIFS($D$4:D12341,$C$4:C12341,C12341))</f>
        <v/>
      </c>
    </row>
    <row r="12342" spans="9:14" x14ac:dyDescent="0.25">
      <c r="I12342" s="42"/>
      <c r="J12342" s="19"/>
      <c r="K12342" s="19"/>
      <c r="N12342" s="7" t="str">
        <f>IF(ISBLANK(C12342),"",SUMIFS($D$4:D12342,$C$4:C12342,C12342))</f>
        <v/>
      </c>
    </row>
    <row r="12343" spans="9:14" x14ac:dyDescent="0.25">
      <c r="I12343" s="42"/>
      <c r="J12343" s="19"/>
      <c r="K12343" s="19"/>
      <c r="N12343" s="7" t="str">
        <f>IF(ISBLANK(C12343),"",SUMIFS($D$4:D12343,$C$4:C12343,C12343))</f>
        <v/>
      </c>
    </row>
    <row r="12344" spans="9:14" x14ac:dyDescent="0.25">
      <c r="I12344" s="42"/>
      <c r="J12344" s="19"/>
      <c r="K12344" s="19"/>
      <c r="N12344" s="7" t="str">
        <f>IF(ISBLANK(C12344),"",SUMIFS($D$4:D12344,$C$4:C12344,C12344))</f>
        <v/>
      </c>
    </row>
    <row r="12345" spans="9:14" x14ac:dyDescent="0.25">
      <c r="I12345" s="42"/>
      <c r="J12345" s="19"/>
      <c r="K12345" s="19"/>
      <c r="N12345" s="7" t="str">
        <f>IF(ISBLANK(C12345),"",SUMIFS($D$4:D12345,$C$4:C12345,C12345))</f>
        <v/>
      </c>
    </row>
    <row r="12346" spans="9:14" x14ac:dyDescent="0.25">
      <c r="I12346" s="42"/>
      <c r="J12346" s="19"/>
      <c r="K12346" s="19"/>
      <c r="N12346" s="7" t="str">
        <f>IF(ISBLANK(C12346),"",SUMIFS($D$4:D12346,$C$4:C12346,C12346))</f>
        <v/>
      </c>
    </row>
    <row r="12347" spans="9:14" x14ac:dyDescent="0.25">
      <c r="I12347" s="42"/>
      <c r="J12347" s="19"/>
      <c r="K12347" s="19"/>
      <c r="N12347" s="7" t="str">
        <f>IF(ISBLANK(C12347),"",SUMIFS($D$4:D12347,$C$4:C12347,C12347))</f>
        <v/>
      </c>
    </row>
    <row r="12348" spans="9:14" x14ac:dyDescent="0.25">
      <c r="I12348" s="42"/>
      <c r="J12348" s="19"/>
      <c r="K12348" s="19"/>
      <c r="N12348" s="7" t="str">
        <f>IF(ISBLANK(C12348),"",SUMIFS($D$4:D12348,$C$4:C12348,C12348))</f>
        <v/>
      </c>
    </row>
    <row r="12349" spans="9:14" x14ac:dyDescent="0.25">
      <c r="I12349" s="42"/>
      <c r="J12349" s="19"/>
      <c r="K12349" s="19"/>
      <c r="N12349" s="7" t="str">
        <f>IF(ISBLANK(C12349),"",SUMIFS($D$4:D12349,$C$4:C12349,C12349))</f>
        <v/>
      </c>
    </row>
    <row r="12350" spans="9:14" x14ac:dyDescent="0.25">
      <c r="I12350" s="42"/>
      <c r="J12350" s="19"/>
      <c r="K12350" s="19"/>
      <c r="N12350" s="7" t="str">
        <f>IF(ISBLANK(C12350),"",SUMIFS($D$4:D12350,$C$4:C12350,C12350))</f>
        <v/>
      </c>
    </row>
    <row r="12351" spans="9:14" x14ac:dyDescent="0.25">
      <c r="I12351" s="42"/>
      <c r="J12351" s="19"/>
      <c r="K12351" s="19"/>
      <c r="N12351" s="7" t="str">
        <f>IF(ISBLANK(C12351),"",SUMIFS($D$4:D12351,$C$4:C12351,C12351))</f>
        <v/>
      </c>
    </row>
    <row r="12352" spans="9:14" x14ac:dyDescent="0.25">
      <c r="I12352" s="42"/>
      <c r="J12352" s="19"/>
      <c r="K12352" s="19"/>
      <c r="N12352" s="7" t="str">
        <f>IF(ISBLANK(C12352),"",SUMIFS($D$4:D12352,$C$4:C12352,C12352))</f>
        <v/>
      </c>
    </row>
    <row r="12353" spans="9:14" x14ac:dyDescent="0.25">
      <c r="I12353" s="42"/>
      <c r="J12353" s="19"/>
      <c r="K12353" s="19"/>
      <c r="N12353" s="7" t="str">
        <f>IF(ISBLANK(C12353),"",SUMIFS($D$4:D12353,$C$4:C12353,C12353))</f>
        <v/>
      </c>
    </row>
    <row r="12354" spans="9:14" x14ac:dyDescent="0.25">
      <c r="I12354" s="42"/>
      <c r="J12354" s="19"/>
      <c r="K12354" s="19"/>
      <c r="N12354" s="7" t="str">
        <f>IF(ISBLANK(C12354),"",SUMIFS($D$4:D12354,$C$4:C12354,C12354))</f>
        <v/>
      </c>
    </row>
    <row r="12355" spans="9:14" x14ac:dyDescent="0.25">
      <c r="I12355" s="42"/>
      <c r="J12355" s="19"/>
      <c r="K12355" s="19"/>
      <c r="N12355" s="7" t="str">
        <f>IF(ISBLANK(C12355),"",SUMIFS($D$4:D12355,$C$4:C12355,C12355))</f>
        <v/>
      </c>
    </row>
    <row r="12356" spans="9:14" x14ac:dyDescent="0.25">
      <c r="I12356" s="42"/>
      <c r="J12356" s="19"/>
      <c r="K12356" s="19"/>
      <c r="N12356" s="7" t="str">
        <f>IF(ISBLANK(C12356),"",SUMIFS($D$4:D12356,$C$4:C12356,C12356))</f>
        <v/>
      </c>
    </row>
    <row r="12357" spans="9:14" x14ac:dyDescent="0.25">
      <c r="I12357" s="42"/>
      <c r="J12357" s="19"/>
      <c r="K12357" s="19"/>
      <c r="N12357" s="7" t="str">
        <f>IF(ISBLANK(C12357),"",SUMIFS($D$4:D12357,$C$4:C12357,C12357))</f>
        <v/>
      </c>
    </row>
    <row r="12358" spans="9:14" x14ac:dyDescent="0.25">
      <c r="I12358" s="42"/>
      <c r="J12358" s="19"/>
      <c r="K12358" s="19"/>
      <c r="N12358" s="7" t="str">
        <f>IF(ISBLANK(C12358),"",SUMIFS($D$4:D12358,$C$4:C12358,C12358))</f>
        <v/>
      </c>
    </row>
    <row r="12359" spans="9:14" x14ac:dyDescent="0.25">
      <c r="I12359" s="42"/>
      <c r="J12359" s="19"/>
      <c r="K12359" s="19"/>
      <c r="N12359" s="7" t="str">
        <f>IF(ISBLANK(C12359),"",SUMIFS($D$4:D12359,$C$4:C12359,C12359))</f>
        <v/>
      </c>
    </row>
    <row r="12360" spans="9:14" x14ac:dyDescent="0.25">
      <c r="I12360" s="42"/>
      <c r="J12360" s="19"/>
      <c r="K12360" s="19"/>
      <c r="N12360" s="7" t="str">
        <f>IF(ISBLANK(C12360),"",SUMIFS($D$4:D12360,$C$4:C12360,C12360))</f>
        <v/>
      </c>
    </row>
    <row r="12361" spans="9:14" x14ac:dyDescent="0.25">
      <c r="I12361" s="42"/>
      <c r="J12361" s="19"/>
      <c r="K12361" s="19"/>
      <c r="N12361" s="7" t="str">
        <f>IF(ISBLANK(C12361),"",SUMIFS($D$4:D12361,$C$4:C12361,C12361))</f>
        <v/>
      </c>
    </row>
    <row r="12362" spans="9:14" x14ac:dyDescent="0.25">
      <c r="I12362" s="42"/>
      <c r="J12362" s="19"/>
      <c r="K12362" s="19"/>
      <c r="N12362" s="7" t="str">
        <f>IF(ISBLANK(C12362),"",SUMIFS($D$4:D12362,$C$4:C12362,C12362))</f>
        <v/>
      </c>
    </row>
    <row r="12363" spans="9:14" x14ac:dyDescent="0.25">
      <c r="I12363" s="42"/>
      <c r="J12363" s="19"/>
      <c r="K12363" s="19"/>
      <c r="N12363" s="7" t="str">
        <f>IF(ISBLANK(C12363),"",SUMIFS($D$4:D12363,$C$4:C12363,C12363))</f>
        <v/>
      </c>
    </row>
    <row r="12364" spans="9:14" x14ac:dyDescent="0.25">
      <c r="I12364" s="42"/>
      <c r="J12364" s="19"/>
      <c r="K12364" s="19"/>
      <c r="N12364" s="7" t="str">
        <f>IF(ISBLANK(C12364),"",SUMIFS($D$4:D12364,$C$4:C12364,C12364))</f>
        <v/>
      </c>
    </row>
    <row r="12365" spans="9:14" x14ac:dyDescent="0.25">
      <c r="I12365" s="42"/>
      <c r="J12365" s="19"/>
      <c r="K12365" s="19"/>
      <c r="N12365" s="7" t="str">
        <f>IF(ISBLANK(C12365),"",SUMIFS($D$4:D12365,$C$4:C12365,C12365))</f>
        <v/>
      </c>
    </row>
    <row r="12366" spans="9:14" x14ac:dyDescent="0.25">
      <c r="I12366" s="42"/>
      <c r="J12366" s="19"/>
      <c r="K12366" s="19"/>
      <c r="N12366" s="7" t="str">
        <f>IF(ISBLANK(C12366),"",SUMIFS($D$4:D12366,$C$4:C12366,C12366))</f>
        <v/>
      </c>
    </row>
    <row r="12367" spans="9:14" x14ac:dyDescent="0.25">
      <c r="I12367" s="42"/>
      <c r="J12367" s="19"/>
      <c r="K12367" s="19"/>
      <c r="N12367" s="7" t="str">
        <f>IF(ISBLANK(C12367),"",SUMIFS($D$4:D12367,$C$4:C12367,C12367))</f>
        <v/>
      </c>
    </row>
    <row r="12368" spans="9:14" x14ac:dyDescent="0.25">
      <c r="I12368" s="42"/>
      <c r="J12368" s="19"/>
      <c r="K12368" s="19"/>
      <c r="N12368" s="7" t="str">
        <f>IF(ISBLANK(C12368),"",SUMIFS($D$4:D12368,$C$4:C12368,C12368))</f>
        <v/>
      </c>
    </row>
    <row r="12369" spans="9:14" x14ac:dyDescent="0.25">
      <c r="I12369" s="42"/>
      <c r="J12369" s="19"/>
      <c r="K12369" s="19"/>
      <c r="N12369" s="7" t="str">
        <f>IF(ISBLANK(C12369),"",SUMIFS($D$4:D12369,$C$4:C12369,C12369))</f>
        <v/>
      </c>
    </row>
    <row r="12370" spans="9:14" x14ac:dyDescent="0.25">
      <c r="I12370" s="42"/>
      <c r="J12370" s="19"/>
      <c r="K12370" s="19"/>
      <c r="N12370" s="7" t="str">
        <f>IF(ISBLANK(C12370),"",SUMIFS($D$4:D12370,$C$4:C12370,C12370))</f>
        <v/>
      </c>
    </row>
    <row r="12371" spans="9:14" x14ac:dyDescent="0.25">
      <c r="I12371" s="42"/>
      <c r="J12371" s="19"/>
      <c r="K12371" s="19"/>
      <c r="N12371" s="7" t="str">
        <f>IF(ISBLANK(C12371),"",SUMIFS($D$4:D12371,$C$4:C12371,C12371))</f>
        <v/>
      </c>
    </row>
    <row r="12372" spans="9:14" x14ac:dyDescent="0.25">
      <c r="I12372" s="42"/>
      <c r="J12372" s="19"/>
      <c r="K12372" s="19"/>
      <c r="N12372" s="7" t="str">
        <f>IF(ISBLANK(C12372),"",SUMIFS($D$4:D12372,$C$4:C12372,C12372))</f>
        <v/>
      </c>
    </row>
    <row r="12373" spans="9:14" x14ac:dyDescent="0.25">
      <c r="I12373" s="42"/>
      <c r="J12373" s="19"/>
      <c r="K12373" s="19"/>
      <c r="N12373" s="7" t="str">
        <f>IF(ISBLANK(C12373),"",SUMIFS($D$4:D12373,$C$4:C12373,C12373))</f>
        <v/>
      </c>
    </row>
    <row r="12374" spans="9:14" x14ac:dyDescent="0.25">
      <c r="I12374" s="42"/>
      <c r="J12374" s="19"/>
      <c r="K12374" s="19"/>
      <c r="N12374" s="7" t="str">
        <f>IF(ISBLANK(C12374),"",SUMIFS($D$4:D12374,$C$4:C12374,C12374))</f>
        <v/>
      </c>
    </row>
    <row r="12375" spans="9:14" x14ac:dyDescent="0.25">
      <c r="I12375" s="42"/>
      <c r="J12375" s="19"/>
      <c r="K12375" s="19"/>
      <c r="N12375" s="7" t="str">
        <f>IF(ISBLANK(C12375),"",SUMIFS($D$4:D12375,$C$4:C12375,C12375))</f>
        <v/>
      </c>
    </row>
    <row r="12376" spans="9:14" x14ac:dyDescent="0.25">
      <c r="I12376" s="42"/>
      <c r="J12376" s="19"/>
      <c r="K12376" s="19"/>
      <c r="N12376" s="7" t="str">
        <f>IF(ISBLANK(C12376),"",SUMIFS($D$4:D12376,$C$4:C12376,C12376))</f>
        <v/>
      </c>
    </row>
    <row r="12377" spans="9:14" x14ac:dyDescent="0.25">
      <c r="I12377" s="42"/>
      <c r="J12377" s="19"/>
      <c r="K12377" s="19"/>
      <c r="N12377" s="7" t="str">
        <f>IF(ISBLANK(C12377),"",SUMIFS($D$4:D12377,$C$4:C12377,C12377))</f>
        <v/>
      </c>
    </row>
    <row r="12378" spans="9:14" x14ac:dyDescent="0.25">
      <c r="I12378" s="42"/>
      <c r="J12378" s="19"/>
      <c r="K12378" s="19"/>
      <c r="N12378" s="7" t="str">
        <f>IF(ISBLANK(C12378),"",SUMIFS($D$4:D12378,$C$4:C12378,C12378))</f>
        <v/>
      </c>
    </row>
    <row r="12379" spans="9:14" x14ac:dyDescent="0.25">
      <c r="I12379" s="42"/>
      <c r="J12379" s="19"/>
      <c r="K12379" s="19"/>
      <c r="N12379" s="7" t="str">
        <f>IF(ISBLANK(C12379),"",SUMIFS($D$4:D12379,$C$4:C12379,C12379))</f>
        <v/>
      </c>
    </row>
    <row r="12380" spans="9:14" x14ac:dyDescent="0.25">
      <c r="I12380" s="42"/>
      <c r="J12380" s="19"/>
      <c r="K12380" s="19"/>
      <c r="N12380" s="7" t="str">
        <f>IF(ISBLANK(C12380),"",SUMIFS($D$4:D12380,$C$4:C12380,C12380))</f>
        <v/>
      </c>
    </row>
    <row r="12381" spans="9:14" x14ac:dyDescent="0.25">
      <c r="I12381" s="42"/>
      <c r="J12381" s="19"/>
      <c r="K12381" s="19"/>
      <c r="N12381" s="7" t="str">
        <f>IF(ISBLANK(C12381),"",SUMIFS($D$4:D12381,$C$4:C12381,C12381))</f>
        <v/>
      </c>
    </row>
    <row r="12382" spans="9:14" x14ac:dyDescent="0.25">
      <c r="I12382" s="42"/>
      <c r="J12382" s="19"/>
      <c r="K12382" s="19"/>
      <c r="N12382" s="7" t="str">
        <f>IF(ISBLANK(C12382),"",SUMIFS($D$4:D12382,$C$4:C12382,C12382))</f>
        <v/>
      </c>
    </row>
    <row r="12383" spans="9:14" x14ac:dyDescent="0.25">
      <c r="I12383" s="42"/>
      <c r="J12383" s="19"/>
      <c r="K12383" s="19"/>
      <c r="N12383" s="7" t="str">
        <f>IF(ISBLANK(C12383),"",SUMIFS($D$4:D12383,$C$4:C12383,C12383))</f>
        <v/>
      </c>
    </row>
    <row r="12384" spans="9:14" x14ac:dyDescent="0.25">
      <c r="I12384" s="42"/>
      <c r="J12384" s="19"/>
      <c r="K12384" s="19"/>
      <c r="N12384" s="7" t="str">
        <f>IF(ISBLANK(C12384),"",SUMIFS($D$4:D12384,$C$4:C12384,C12384))</f>
        <v/>
      </c>
    </row>
    <row r="12385" spans="9:14" x14ac:dyDescent="0.25">
      <c r="I12385" s="42"/>
      <c r="J12385" s="19"/>
      <c r="K12385" s="19"/>
      <c r="N12385" s="7" t="str">
        <f>IF(ISBLANK(C12385),"",SUMIFS($D$4:D12385,$C$4:C12385,C12385))</f>
        <v/>
      </c>
    </row>
    <row r="12386" spans="9:14" x14ac:dyDescent="0.25">
      <c r="I12386" s="42"/>
      <c r="J12386" s="19"/>
      <c r="K12386" s="19"/>
      <c r="N12386" s="7" t="str">
        <f>IF(ISBLANK(C12386),"",SUMIFS($D$4:D12386,$C$4:C12386,C12386))</f>
        <v/>
      </c>
    </row>
    <row r="12387" spans="9:14" x14ac:dyDescent="0.25">
      <c r="I12387" s="42"/>
      <c r="J12387" s="19"/>
      <c r="K12387" s="19"/>
      <c r="N12387" s="7" t="str">
        <f>IF(ISBLANK(C12387),"",SUMIFS($D$4:D12387,$C$4:C12387,C12387))</f>
        <v/>
      </c>
    </row>
    <row r="12388" spans="9:14" x14ac:dyDescent="0.25">
      <c r="I12388" s="42"/>
      <c r="J12388" s="19"/>
      <c r="K12388" s="19"/>
      <c r="N12388" s="7" t="str">
        <f>IF(ISBLANK(C12388),"",SUMIFS($D$4:D12388,$C$4:C12388,C12388))</f>
        <v/>
      </c>
    </row>
    <row r="12389" spans="9:14" x14ac:dyDescent="0.25">
      <c r="I12389" s="42"/>
      <c r="J12389" s="19"/>
      <c r="K12389" s="19"/>
      <c r="N12389" s="7" t="str">
        <f>IF(ISBLANK(C12389),"",SUMIFS($D$4:D12389,$C$4:C12389,C12389))</f>
        <v/>
      </c>
    </row>
    <row r="12390" spans="9:14" x14ac:dyDescent="0.25">
      <c r="I12390" s="42"/>
      <c r="J12390" s="19"/>
      <c r="K12390" s="19"/>
      <c r="N12390" s="7" t="str">
        <f>IF(ISBLANK(C12390),"",SUMIFS($D$4:D12390,$C$4:C12390,C12390))</f>
        <v/>
      </c>
    </row>
    <row r="12391" spans="9:14" x14ac:dyDescent="0.25">
      <c r="I12391" s="42"/>
      <c r="J12391" s="19"/>
      <c r="K12391" s="19"/>
      <c r="N12391" s="7" t="str">
        <f>IF(ISBLANK(C12391),"",SUMIFS($D$4:D12391,$C$4:C12391,C12391))</f>
        <v/>
      </c>
    </row>
    <row r="12392" spans="9:14" x14ac:dyDescent="0.25">
      <c r="I12392" s="42"/>
      <c r="J12392" s="19"/>
      <c r="K12392" s="19"/>
      <c r="N12392" s="7" t="str">
        <f>IF(ISBLANK(C12392),"",SUMIFS($D$4:D12392,$C$4:C12392,C12392))</f>
        <v/>
      </c>
    </row>
    <row r="12393" spans="9:14" x14ac:dyDescent="0.25">
      <c r="I12393" s="42"/>
      <c r="J12393" s="19"/>
      <c r="K12393" s="19"/>
      <c r="N12393" s="7" t="str">
        <f>IF(ISBLANK(C12393),"",SUMIFS($D$4:D12393,$C$4:C12393,C12393))</f>
        <v/>
      </c>
    </row>
    <row r="12394" spans="9:14" x14ac:dyDescent="0.25">
      <c r="I12394" s="42"/>
      <c r="J12394" s="19"/>
      <c r="K12394" s="19"/>
      <c r="N12394" s="7" t="str">
        <f>IF(ISBLANK(C12394),"",SUMIFS($D$4:D12394,$C$4:C12394,C12394))</f>
        <v/>
      </c>
    </row>
    <row r="12395" spans="9:14" x14ac:dyDescent="0.25">
      <c r="I12395" s="42"/>
      <c r="J12395" s="19"/>
      <c r="K12395" s="19"/>
      <c r="N12395" s="7" t="str">
        <f>IF(ISBLANK(C12395),"",SUMIFS($D$4:D12395,$C$4:C12395,C12395))</f>
        <v/>
      </c>
    </row>
    <row r="12396" spans="9:14" x14ac:dyDescent="0.25">
      <c r="I12396" s="42"/>
      <c r="J12396" s="19"/>
      <c r="K12396" s="19"/>
      <c r="N12396" s="7" t="str">
        <f>IF(ISBLANK(C12396),"",SUMIFS($D$4:D12396,$C$4:C12396,C12396))</f>
        <v/>
      </c>
    </row>
    <row r="12397" spans="9:14" x14ac:dyDescent="0.25">
      <c r="I12397" s="42"/>
      <c r="J12397" s="19"/>
      <c r="K12397" s="19"/>
      <c r="N12397" s="7" t="str">
        <f>IF(ISBLANK(C12397),"",SUMIFS($D$4:D12397,$C$4:C12397,C12397))</f>
        <v/>
      </c>
    </row>
    <row r="12398" spans="9:14" x14ac:dyDescent="0.25">
      <c r="I12398" s="42"/>
      <c r="J12398" s="19"/>
      <c r="K12398" s="19"/>
      <c r="N12398" s="7" t="str">
        <f>IF(ISBLANK(C12398),"",SUMIFS($D$4:D12398,$C$4:C12398,C12398))</f>
        <v/>
      </c>
    </row>
    <row r="12399" spans="9:14" x14ac:dyDescent="0.25">
      <c r="I12399" s="42"/>
      <c r="J12399" s="19"/>
      <c r="K12399" s="19"/>
      <c r="N12399" s="7" t="str">
        <f>IF(ISBLANK(C12399),"",SUMIFS($D$4:D12399,$C$4:C12399,C12399))</f>
        <v/>
      </c>
    </row>
    <row r="12400" spans="9:14" x14ac:dyDescent="0.25">
      <c r="I12400" s="42"/>
      <c r="J12400" s="19"/>
      <c r="K12400" s="19"/>
      <c r="N12400" s="7" t="str">
        <f>IF(ISBLANK(C12400),"",SUMIFS($D$4:D12400,$C$4:C12400,C12400))</f>
        <v/>
      </c>
    </row>
    <row r="12401" spans="9:14" x14ac:dyDescent="0.25">
      <c r="I12401" s="42"/>
      <c r="J12401" s="19"/>
      <c r="K12401" s="19"/>
      <c r="N12401" s="7" t="str">
        <f>IF(ISBLANK(C12401),"",SUMIFS($D$4:D12401,$C$4:C12401,C12401))</f>
        <v/>
      </c>
    </row>
    <row r="12402" spans="9:14" x14ac:dyDescent="0.25">
      <c r="I12402" s="42"/>
      <c r="J12402" s="19"/>
      <c r="K12402" s="19"/>
      <c r="N12402" s="7" t="str">
        <f>IF(ISBLANK(C12402),"",SUMIFS($D$4:D12402,$C$4:C12402,C12402))</f>
        <v/>
      </c>
    </row>
    <row r="12403" spans="9:14" x14ac:dyDescent="0.25">
      <c r="I12403" s="42"/>
      <c r="J12403" s="19"/>
      <c r="K12403" s="19"/>
      <c r="N12403" s="7" t="str">
        <f>IF(ISBLANK(C12403),"",SUMIFS($D$4:D12403,$C$4:C12403,C12403))</f>
        <v/>
      </c>
    </row>
    <row r="12404" spans="9:14" x14ac:dyDescent="0.25">
      <c r="I12404" s="42"/>
      <c r="J12404" s="19"/>
      <c r="K12404" s="19"/>
      <c r="N12404" s="7" t="str">
        <f>IF(ISBLANK(C12404),"",SUMIFS($D$4:D12404,$C$4:C12404,C12404))</f>
        <v/>
      </c>
    </row>
    <row r="12405" spans="9:14" x14ac:dyDescent="0.25">
      <c r="I12405" s="42"/>
      <c r="J12405" s="19"/>
      <c r="K12405" s="19"/>
      <c r="N12405" s="7" t="str">
        <f>IF(ISBLANK(C12405),"",SUMIFS($D$4:D12405,$C$4:C12405,C12405))</f>
        <v/>
      </c>
    </row>
    <row r="12406" spans="9:14" x14ac:dyDescent="0.25">
      <c r="I12406" s="42"/>
      <c r="J12406" s="19"/>
      <c r="K12406" s="19"/>
      <c r="N12406" s="7" t="str">
        <f>IF(ISBLANK(C12406),"",SUMIFS($D$4:D12406,$C$4:C12406,C12406))</f>
        <v/>
      </c>
    </row>
    <row r="12407" spans="9:14" x14ac:dyDescent="0.25">
      <c r="I12407" s="42"/>
      <c r="J12407" s="19"/>
      <c r="K12407" s="19"/>
      <c r="N12407" s="7" t="str">
        <f>IF(ISBLANK(C12407),"",SUMIFS($D$4:D12407,$C$4:C12407,C12407))</f>
        <v/>
      </c>
    </row>
    <row r="12408" spans="9:14" x14ac:dyDescent="0.25">
      <c r="I12408" s="42"/>
      <c r="J12408" s="19"/>
      <c r="K12408" s="19"/>
      <c r="N12408" s="7" t="str">
        <f>IF(ISBLANK(C12408),"",SUMIFS($D$4:D12408,$C$4:C12408,C12408))</f>
        <v/>
      </c>
    </row>
    <row r="12409" spans="9:14" x14ac:dyDescent="0.25">
      <c r="I12409" s="42"/>
      <c r="J12409" s="19"/>
      <c r="K12409" s="19"/>
      <c r="N12409" s="7" t="str">
        <f>IF(ISBLANK(C12409),"",SUMIFS($D$4:D12409,$C$4:C12409,C12409))</f>
        <v/>
      </c>
    </row>
    <row r="12410" spans="9:14" x14ac:dyDescent="0.25">
      <c r="I12410" s="42"/>
      <c r="J12410" s="19"/>
      <c r="K12410" s="19"/>
      <c r="N12410" s="7" t="str">
        <f>IF(ISBLANK(C12410),"",SUMIFS($D$4:D12410,$C$4:C12410,C12410))</f>
        <v/>
      </c>
    </row>
    <row r="12411" spans="9:14" x14ac:dyDescent="0.25">
      <c r="I12411" s="42"/>
      <c r="J12411" s="19"/>
      <c r="K12411" s="19"/>
      <c r="N12411" s="7" t="str">
        <f>IF(ISBLANK(C12411),"",SUMIFS($D$4:D12411,$C$4:C12411,C12411))</f>
        <v/>
      </c>
    </row>
    <row r="12412" spans="9:14" x14ac:dyDescent="0.25">
      <c r="I12412" s="42"/>
      <c r="J12412" s="19"/>
      <c r="K12412" s="19"/>
      <c r="N12412" s="7" t="str">
        <f>IF(ISBLANK(C12412),"",SUMIFS($D$4:D12412,$C$4:C12412,C12412))</f>
        <v/>
      </c>
    </row>
    <row r="12413" spans="9:14" x14ac:dyDescent="0.25">
      <c r="I12413" s="42"/>
      <c r="J12413" s="19"/>
      <c r="K12413" s="19"/>
      <c r="N12413" s="7" t="str">
        <f>IF(ISBLANK(C12413),"",SUMIFS($D$4:D12413,$C$4:C12413,C12413))</f>
        <v/>
      </c>
    </row>
    <row r="12414" spans="9:14" x14ac:dyDescent="0.25">
      <c r="I12414" s="42"/>
      <c r="J12414" s="19"/>
      <c r="K12414" s="19"/>
      <c r="N12414" s="7" t="str">
        <f>IF(ISBLANK(C12414),"",SUMIFS($D$4:D12414,$C$4:C12414,C12414))</f>
        <v/>
      </c>
    </row>
    <row r="12415" spans="9:14" x14ac:dyDescent="0.25">
      <c r="I12415" s="42"/>
      <c r="J12415" s="19"/>
      <c r="K12415" s="19"/>
      <c r="N12415" s="7" t="str">
        <f>IF(ISBLANK(C12415),"",SUMIFS($D$4:D12415,$C$4:C12415,C12415))</f>
        <v/>
      </c>
    </row>
    <row r="12416" spans="9:14" x14ac:dyDescent="0.25">
      <c r="I12416" s="42"/>
      <c r="J12416" s="19"/>
      <c r="K12416" s="19"/>
      <c r="N12416" s="7" t="str">
        <f>IF(ISBLANK(C12416),"",SUMIFS($D$4:D12416,$C$4:C12416,C12416))</f>
        <v/>
      </c>
    </row>
    <row r="12417" spans="9:14" x14ac:dyDescent="0.25">
      <c r="I12417" s="42"/>
      <c r="J12417" s="19"/>
      <c r="K12417" s="19"/>
      <c r="N12417" s="7" t="str">
        <f>IF(ISBLANK(C12417),"",SUMIFS($D$4:D12417,$C$4:C12417,C12417))</f>
        <v/>
      </c>
    </row>
    <row r="12418" spans="9:14" x14ac:dyDescent="0.25">
      <c r="I12418" s="42"/>
      <c r="J12418" s="19"/>
      <c r="K12418" s="19"/>
      <c r="N12418" s="7" t="str">
        <f>IF(ISBLANK(C12418),"",SUMIFS($D$4:D12418,$C$4:C12418,C12418))</f>
        <v/>
      </c>
    </row>
    <row r="12419" spans="9:14" x14ac:dyDescent="0.25">
      <c r="I12419" s="42"/>
      <c r="J12419" s="19"/>
      <c r="K12419" s="19"/>
      <c r="N12419" s="7" t="str">
        <f>IF(ISBLANK(C12419),"",SUMIFS($D$4:D12419,$C$4:C12419,C12419))</f>
        <v/>
      </c>
    </row>
    <row r="12420" spans="9:14" x14ac:dyDescent="0.25">
      <c r="I12420" s="42"/>
      <c r="J12420" s="19"/>
      <c r="K12420" s="19"/>
      <c r="N12420" s="7" t="str">
        <f>IF(ISBLANK(C12420),"",SUMIFS($D$4:D12420,$C$4:C12420,C12420))</f>
        <v/>
      </c>
    </row>
    <row r="12421" spans="9:14" x14ac:dyDescent="0.25">
      <c r="I12421" s="42"/>
      <c r="J12421" s="19"/>
      <c r="K12421" s="19"/>
      <c r="N12421" s="7" t="str">
        <f>IF(ISBLANK(C12421),"",SUMIFS($D$4:D12421,$C$4:C12421,C12421))</f>
        <v/>
      </c>
    </row>
    <row r="12422" spans="9:14" x14ac:dyDescent="0.25">
      <c r="I12422" s="42"/>
      <c r="J12422" s="19"/>
      <c r="K12422" s="19"/>
      <c r="N12422" s="7" t="str">
        <f>IF(ISBLANK(C12422),"",SUMIFS($D$4:D12422,$C$4:C12422,C12422))</f>
        <v/>
      </c>
    </row>
    <row r="12423" spans="9:14" x14ac:dyDescent="0.25">
      <c r="I12423" s="42"/>
      <c r="J12423" s="19"/>
      <c r="K12423" s="19"/>
      <c r="N12423" s="7" t="str">
        <f>IF(ISBLANK(C12423),"",SUMIFS($D$4:D12423,$C$4:C12423,C12423))</f>
        <v/>
      </c>
    </row>
    <row r="12424" spans="9:14" x14ac:dyDescent="0.25">
      <c r="I12424" s="42"/>
      <c r="J12424" s="19"/>
      <c r="K12424" s="19"/>
      <c r="N12424" s="7" t="str">
        <f>IF(ISBLANK(C12424),"",SUMIFS($D$4:D12424,$C$4:C12424,C12424))</f>
        <v/>
      </c>
    </row>
    <row r="12425" spans="9:14" x14ac:dyDescent="0.25">
      <c r="I12425" s="42"/>
      <c r="J12425" s="19"/>
      <c r="K12425" s="19"/>
      <c r="N12425" s="7" t="str">
        <f>IF(ISBLANK(C12425),"",SUMIFS($D$4:D12425,$C$4:C12425,C12425))</f>
        <v/>
      </c>
    </row>
    <row r="12426" spans="9:14" x14ac:dyDescent="0.25">
      <c r="I12426" s="42"/>
      <c r="J12426" s="19"/>
      <c r="K12426" s="19"/>
      <c r="N12426" s="7" t="str">
        <f>IF(ISBLANK(C12426),"",SUMIFS($D$4:D12426,$C$4:C12426,C12426))</f>
        <v/>
      </c>
    </row>
    <row r="12427" spans="9:14" x14ac:dyDescent="0.25">
      <c r="I12427" s="42"/>
      <c r="J12427" s="19"/>
      <c r="K12427" s="19"/>
      <c r="N12427" s="7" t="str">
        <f>IF(ISBLANK(C12427),"",SUMIFS($D$4:D12427,$C$4:C12427,C12427))</f>
        <v/>
      </c>
    </row>
    <row r="12428" spans="9:14" x14ac:dyDescent="0.25">
      <c r="I12428" s="42"/>
      <c r="J12428" s="19"/>
      <c r="K12428" s="19"/>
      <c r="N12428" s="7" t="str">
        <f>IF(ISBLANK(C12428),"",SUMIFS($D$4:D12428,$C$4:C12428,C12428))</f>
        <v/>
      </c>
    </row>
    <row r="12429" spans="9:14" x14ac:dyDescent="0.25">
      <c r="I12429" s="42"/>
      <c r="J12429" s="19"/>
      <c r="K12429" s="19"/>
      <c r="N12429" s="7" t="str">
        <f>IF(ISBLANK(C12429),"",SUMIFS($D$4:D12429,$C$4:C12429,C12429))</f>
        <v/>
      </c>
    </row>
    <row r="12430" spans="9:14" x14ac:dyDescent="0.25">
      <c r="I12430" s="42"/>
      <c r="J12430" s="19"/>
      <c r="K12430" s="19"/>
      <c r="N12430" s="7" t="str">
        <f>IF(ISBLANK(C12430),"",SUMIFS($D$4:D12430,$C$4:C12430,C12430))</f>
        <v/>
      </c>
    </row>
    <row r="12431" spans="9:14" x14ac:dyDescent="0.25">
      <c r="I12431" s="42"/>
      <c r="J12431" s="19"/>
      <c r="K12431" s="19"/>
      <c r="N12431" s="7" t="str">
        <f>IF(ISBLANK(C12431),"",SUMIFS($D$4:D12431,$C$4:C12431,C12431))</f>
        <v/>
      </c>
    </row>
    <row r="12432" spans="9:14" x14ac:dyDescent="0.25">
      <c r="I12432" s="42"/>
      <c r="J12432" s="19"/>
      <c r="K12432" s="19"/>
      <c r="N12432" s="7" t="str">
        <f>IF(ISBLANK(C12432),"",SUMIFS($D$4:D12432,$C$4:C12432,C12432))</f>
        <v/>
      </c>
    </row>
    <row r="12433" spans="9:14" x14ac:dyDescent="0.25">
      <c r="I12433" s="42"/>
      <c r="J12433" s="19"/>
      <c r="K12433" s="19"/>
      <c r="N12433" s="7" t="str">
        <f>IF(ISBLANK(C12433),"",SUMIFS($D$4:D12433,$C$4:C12433,C12433))</f>
        <v/>
      </c>
    </row>
    <row r="12434" spans="9:14" x14ac:dyDescent="0.25">
      <c r="I12434" s="42"/>
      <c r="J12434" s="19"/>
      <c r="K12434" s="19"/>
      <c r="N12434" s="7" t="str">
        <f>IF(ISBLANK(C12434),"",SUMIFS($D$4:D12434,$C$4:C12434,C12434))</f>
        <v/>
      </c>
    </row>
    <row r="12435" spans="9:14" x14ac:dyDescent="0.25">
      <c r="I12435" s="42"/>
      <c r="J12435" s="19"/>
      <c r="K12435" s="19"/>
      <c r="N12435" s="7" t="str">
        <f>IF(ISBLANK(C12435),"",SUMIFS($D$4:D12435,$C$4:C12435,C12435))</f>
        <v/>
      </c>
    </row>
    <row r="12436" spans="9:14" x14ac:dyDescent="0.25">
      <c r="I12436" s="42"/>
      <c r="J12436" s="19"/>
      <c r="K12436" s="19"/>
      <c r="N12436" s="7" t="str">
        <f>IF(ISBLANK(C12436),"",SUMIFS($D$4:D12436,$C$4:C12436,C12436))</f>
        <v/>
      </c>
    </row>
    <row r="12437" spans="9:14" x14ac:dyDescent="0.25">
      <c r="I12437" s="42"/>
      <c r="J12437" s="19"/>
      <c r="K12437" s="19"/>
      <c r="N12437" s="7" t="str">
        <f>IF(ISBLANK(C12437),"",SUMIFS($D$4:D12437,$C$4:C12437,C12437))</f>
        <v/>
      </c>
    </row>
    <row r="12438" spans="9:14" x14ac:dyDescent="0.25">
      <c r="I12438" s="42"/>
      <c r="J12438" s="19"/>
      <c r="K12438" s="19"/>
      <c r="N12438" s="7" t="str">
        <f>IF(ISBLANK(C12438),"",SUMIFS($D$4:D12438,$C$4:C12438,C12438))</f>
        <v/>
      </c>
    </row>
    <row r="12439" spans="9:14" x14ac:dyDescent="0.25">
      <c r="I12439" s="42"/>
      <c r="J12439" s="19"/>
      <c r="K12439" s="19"/>
      <c r="N12439" s="7" t="str">
        <f>IF(ISBLANK(C12439),"",SUMIFS($D$4:D12439,$C$4:C12439,C12439))</f>
        <v/>
      </c>
    </row>
    <row r="12440" spans="9:14" x14ac:dyDescent="0.25">
      <c r="I12440" s="42"/>
      <c r="J12440" s="19"/>
      <c r="K12440" s="19"/>
      <c r="N12440" s="7" t="str">
        <f>IF(ISBLANK(C12440),"",SUMIFS($D$4:D12440,$C$4:C12440,C12440))</f>
        <v/>
      </c>
    </row>
    <row r="12441" spans="9:14" x14ac:dyDescent="0.25">
      <c r="I12441" s="42"/>
      <c r="J12441" s="19"/>
      <c r="K12441" s="19"/>
      <c r="N12441" s="7" t="str">
        <f>IF(ISBLANK(C12441),"",SUMIFS($D$4:D12441,$C$4:C12441,C12441))</f>
        <v/>
      </c>
    </row>
    <row r="12442" spans="9:14" x14ac:dyDescent="0.25">
      <c r="I12442" s="42"/>
      <c r="J12442" s="19"/>
      <c r="K12442" s="19"/>
      <c r="N12442" s="7" t="str">
        <f>IF(ISBLANK(C12442),"",SUMIFS($D$4:D12442,$C$4:C12442,C12442))</f>
        <v/>
      </c>
    </row>
    <row r="12443" spans="9:14" x14ac:dyDescent="0.25">
      <c r="I12443" s="42"/>
      <c r="J12443" s="19"/>
      <c r="K12443" s="19"/>
      <c r="N12443" s="7" t="str">
        <f>IF(ISBLANK(C12443),"",SUMIFS($D$4:D12443,$C$4:C12443,C12443))</f>
        <v/>
      </c>
    </row>
    <row r="12444" spans="9:14" x14ac:dyDescent="0.25">
      <c r="I12444" s="42"/>
      <c r="J12444" s="19"/>
      <c r="K12444" s="19"/>
      <c r="N12444" s="7" t="str">
        <f>IF(ISBLANK(C12444),"",SUMIFS($D$4:D12444,$C$4:C12444,C12444))</f>
        <v/>
      </c>
    </row>
    <row r="12445" spans="9:14" x14ac:dyDescent="0.25">
      <c r="I12445" s="42"/>
      <c r="J12445" s="19"/>
      <c r="K12445" s="19"/>
      <c r="N12445" s="7" t="str">
        <f>IF(ISBLANK(C12445),"",SUMIFS($D$4:D12445,$C$4:C12445,C12445))</f>
        <v/>
      </c>
    </row>
    <row r="12446" spans="9:14" x14ac:dyDescent="0.25">
      <c r="I12446" s="42"/>
      <c r="J12446" s="19"/>
      <c r="K12446" s="19"/>
      <c r="N12446" s="7" t="str">
        <f>IF(ISBLANK(C12446),"",SUMIFS($D$4:D12446,$C$4:C12446,C12446))</f>
        <v/>
      </c>
    </row>
    <row r="12447" spans="9:14" x14ac:dyDescent="0.25">
      <c r="I12447" s="42"/>
      <c r="J12447" s="19"/>
      <c r="K12447" s="19"/>
      <c r="N12447" s="7" t="str">
        <f>IF(ISBLANK(C12447),"",SUMIFS($D$4:D12447,$C$4:C12447,C12447))</f>
        <v/>
      </c>
    </row>
    <row r="12448" spans="9:14" x14ac:dyDescent="0.25">
      <c r="I12448" s="42"/>
      <c r="J12448" s="19"/>
      <c r="K12448" s="19"/>
      <c r="N12448" s="7" t="str">
        <f>IF(ISBLANK(C12448),"",SUMIFS($D$4:D12448,$C$4:C12448,C12448))</f>
        <v/>
      </c>
    </row>
    <row r="12449" spans="9:14" x14ac:dyDescent="0.25">
      <c r="I12449" s="42"/>
      <c r="J12449" s="19"/>
      <c r="K12449" s="19"/>
      <c r="N12449" s="7" t="str">
        <f>IF(ISBLANK(C12449),"",SUMIFS($D$4:D12449,$C$4:C12449,C12449))</f>
        <v/>
      </c>
    </row>
    <row r="12450" spans="9:14" x14ac:dyDescent="0.25">
      <c r="I12450" s="42"/>
      <c r="J12450" s="19"/>
      <c r="K12450" s="19"/>
      <c r="N12450" s="7" t="str">
        <f>IF(ISBLANK(C12450),"",SUMIFS($D$4:D12450,$C$4:C12450,C12450))</f>
        <v/>
      </c>
    </row>
    <row r="12451" spans="9:14" x14ac:dyDescent="0.25">
      <c r="I12451" s="42"/>
      <c r="J12451" s="19"/>
      <c r="K12451" s="19"/>
      <c r="N12451" s="7" t="str">
        <f>IF(ISBLANK(C12451),"",SUMIFS($D$4:D12451,$C$4:C12451,C12451))</f>
        <v/>
      </c>
    </row>
    <row r="12452" spans="9:14" x14ac:dyDescent="0.25">
      <c r="I12452" s="42"/>
      <c r="J12452" s="19"/>
      <c r="K12452" s="19"/>
      <c r="N12452" s="7" t="str">
        <f>IF(ISBLANK(C12452),"",SUMIFS($D$4:D12452,$C$4:C12452,C12452))</f>
        <v/>
      </c>
    </row>
    <row r="12453" spans="9:14" x14ac:dyDescent="0.25">
      <c r="I12453" s="42"/>
      <c r="J12453" s="19"/>
      <c r="K12453" s="19"/>
      <c r="N12453" s="7" t="str">
        <f>IF(ISBLANK(C12453),"",SUMIFS($D$4:D12453,$C$4:C12453,C12453))</f>
        <v/>
      </c>
    </row>
    <row r="12454" spans="9:14" x14ac:dyDescent="0.25">
      <c r="I12454" s="42"/>
      <c r="J12454" s="19"/>
      <c r="K12454" s="19"/>
      <c r="N12454" s="7" t="str">
        <f>IF(ISBLANK(C12454),"",SUMIFS($D$4:D12454,$C$4:C12454,C12454))</f>
        <v/>
      </c>
    </row>
    <row r="12455" spans="9:14" x14ac:dyDescent="0.25">
      <c r="I12455" s="42"/>
      <c r="J12455" s="19"/>
      <c r="K12455" s="19"/>
      <c r="N12455" s="7" t="str">
        <f>IF(ISBLANK(C12455),"",SUMIFS($D$4:D12455,$C$4:C12455,C12455))</f>
        <v/>
      </c>
    </row>
    <row r="12456" spans="9:14" x14ac:dyDescent="0.25">
      <c r="I12456" s="42"/>
      <c r="J12456" s="19"/>
      <c r="K12456" s="19"/>
      <c r="N12456" s="7" t="str">
        <f>IF(ISBLANK(C12456),"",SUMIFS($D$4:D12456,$C$4:C12456,C12456))</f>
        <v/>
      </c>
    </row>
    <row r="12457" spans="9:14" x14ac:dyDescent="0.25">
      <c r="I12457" s="42"/>
      <c r="J12457" s="19"/>
      <c r="K12457" s="19"/>
      <c r="N12457" s="7" t="str">
        <f>IF(ISBLANK(C12457),"",SUMIFS($D$4:D12457,$C$4:C12457,C12457))</f>
        <v/>
      </c>
    </row>
    <row r="12458" spans="9:14" x14ac:dyDescent="0.25">
      <c r="I12458" s="42"/>
      <c r="J12458" s="19"/>
      <c r="K12458" s="19"/>
      <c r="N12458" s="7" t="str">
        <f>IF(ISBLANK(C12458),"",SUMIFS($D$4:D12458,$C$4:C12458,C12458))</f>
        <v/>
      </c>
    </row>
    <row r="12459" spans="9:14" x14ac:dyDescent="0.25">
      <c r="I12459" s="42"/>
      <c r="J12459" s="19"/>
      <c r="K12459" s="19"/>
      <c r="N12459" s="7" t="str">
        <f>IF(ISBLANK(C12459),"",SUMIFS($D$4:D12459,$C$4:C12459,C12459))</f>
        <v/>
      </c>
    </row>
    <row r="12460" spans="9:14" x14ac:dyDescent="0.25">
      <c r="I12460" s="42"/>
      <c r="J12460" s="19"/>
      <c r="K12460" s="19"/>
      <c r="N12460" s="7" t="str">
        <f>IF(ISBLANK(C12460),"",SUMIFS($D$4:D12460,$C$4:C12460,C12460))</f>
        <v/>
      </c>
    </row>
    <row r="12461" spans="9:14" x14ac:dyDescent="0.25">
      <c r="I12461" s="42"/>
      <c r="J12461" s="19"/>
      <c r="K12461" s="19"/>
      <c r="N12461" s="7" t="str">
        <f>IF(ISBLANK(C12461),"",SUMIFS($D$4:D12461,$C$4:C12461,C12461))</f>
        <v/>
      </c>
    </row>
    <row r="12462" spans="9:14" x14ac:dyDescent="0.25">
      <c r="I12462" s="42"/>
      <c r="J12462" s="19"/>
      <c r="K12462" s="19"/>
      <c r="N12462" s="7" t="str">
        <f>IF(ISBLANK(C12462),"",SUMIFS($D$4:D12462,$C$4:C12462,C12462))</f>
        <v/>
      </c>
    </row>
    <row r="12463" spans="9:14" x14ac:dyDescent="0.25">
      <c r="I12463" s="42"/>
      <c r="J12463" s="19"/>
      <c r="K12463" s="19"/>
      <c r="N12463" s="7" t="str">
        <f>IF(ISBLANK(C12463),"",SUMIFS($D$4:D12463,$C$4:C12463,C12463))</f>
        <v/>
      </c>
    </row>
    <row r="12464" spans="9:14" x14ac:dyDescent="0.25">
      <c r="I12464" s="42"/>
      <c r="J12464" s="19"/>
      <c r="K12464" s="19"/>
      <c r="N12464" s="7" t="str">
        <f>IF(ISBLANK(C12464),"",SUMIFS($D$4:D12464,$C$4:C12464,C12464))</f>
        <v/>
      </c>
    </row>
    <row r="12465" spans="9:14" x14ac:dyDescent="0.25">
      <c r="I12465" s="42"/>
      <c r="J12465" s="19"/>
      <c r="K12465" s="19"/>
      <c r="N12465" s="7" t="str">
        <f>IF(ISBLANK(C12465),"",SUMIFS($D$4:D12465,$C$4:C12465,C12465))</f>
        <v/>
      </c>
    </row>
    <row r="12466" spans="9:14" x14ac:dyDescent="0.25">
      <c r="I12466" s="42"/>
      <c r="J12466" s="19"/>
      <c r="K12466" s="19"/>
      <c r="N12466" s="7" t="str">
        <f>IF(ISBLANK(C12466),"",SUMIFS($D$4:D12466,$C$4:C12466,C12466))</f>
        <v/>
      </c>
    </row>
    <row r="12467" spans="9:14" x14ac:dyDescent="0.25">
      <c r="I12467" s="42"/>
      <c r="J12467" s="19"/>
      <c r="K12467" s="19"/>
      <c r="N12467" s="7" t="str">
        <f>IF(ISBLANK(C12467),"",SUMIFS($D$4:D12467,$C$4:C12467,C12467))</f>
        <v/>
      </c>
    </row>
    <row r="12468" spans="9:14" x14ac:dyDescent="0.25">
      <c r="I12468" s="42"/>
      <c r="J12468" s="19"/>
      <c r="K12468" s="19"/>
      <c r="N12468" s="7" t="str">
        <f>IF(ISBLANK(C12468),"",SUMIFS($D$4:D12468,$C$4:C12468,C12468))</f>
        <v/>
      </c>
    </row>
    <row r="12469" spans="9:14" x14ac:dyDescent="0.25">
      <c r="I12469" s="42"/>
      <c r="J12469" s="19"/>
      <c r="K12469" s="19"/>
      <c r="N12469" s="7" t="str">
        <f>IF(ISBLANK(C12469),"",SUMIFS($D$4:D12469,$C$4:C12469,C12469))</f>
        <v/>
      </c>
    </row>
    <row r="12470" spans="9:14" x14ac:dyDescent="0.25">
      <c r="I12470" s="42"/>
      <c r="J12470" s="19"/>
      <c r="K12470" s="19"/>
      <c r="N12470" s="7" t="str">
        <f>IF(ISBLANK(C12470),"",SUMIFS($D$4:D12470,$C$4:C12470,C12470))</f>
        <v/>
      </c>
    </row>
    <row r="12471" spans="9:14" x14ac:dyDescent="0.25">
      <c r="I12471" s="42"/>
      <c r="J12471" s="19"/>
      <c r="K12471" s="19"/>
      <c r="N12471" s="7" t="str">
        <f>IF(ISBLANK(C12471),"",SUMIFS($D$4:D12471,$C$4:C12471,C12471))</f>
        <v/>
      </c>
    </row>
    <row r="12472" spans="9:14" x14ac:dyDescent="0.25">
      <c r="I12472" s="42"/>
      <c r="J12472" s="19"/>
      <c r="K12472" s="19"/>
      <c r="N12472" s="7" t="str">
        <f>IF(ISBLANK(C12472),"",SUMIFS($D$4:D12472,$C$4:C12472,C12472))</f>
        <v/>
      </c>
    </row>
    <row r="12473" spans="9:14" x14ac:dyDescent="0.25">
      <c r="I12473" s="42"/>
      <c r="J12473" s="19"/>
      <c r="K12473" s="19"/>
      <c r="N12473" s="7" t="str">
        <f>IF(ISBLANK(C12473),"",SUMIFS($D$4:D12473,$C$4:C12473,C12473))</f>
        <v/>
      </c>
    </row>
    <row r="12474" spans="9:14" x14ac:dyDescent="0.25">
      <c r="I12474" s="42"/>
      <c r="J12474" s="19"/>
      <c r="K12474" s="19"/>
      <c r="N12474" s="7" t="str">
        <f>IF(ISBLANK(C12474),"",SUMIFS($D$4:D12474,$C$4:C12474,C12474))</f>
        <v/>
      </c>
    </row>
    <row r="12475" spans="9:14" x14ac:dyDescent="0.25">
      <c r="I12475" s="42"/>
      <c r="J12475" s="19"/>
      <c r="K12475" s="19"/>
      <c r="N12475" s="7" t="str">
        <f>IF(ISBLANK(C12475),"",SUMIFS($D$4:D12475,$C$4:C12475,C12475))</f>
        <v/>
      </c>
    </row>
    <row r="12476" spans="9:14" x14ac:dyDescent="0.25">
      <c r="I12476" s="42"/>
      <c r="J12476" s="19"/>
      <c r="K12476" s="19"/>
      <c r="N12476" s="7" t="str">
        <f>IF(ISBLANK(C12476),"",SUMIFS($D$4:D12476,$C$4:C12476,C12476))</f>
        <v/>
      </c>
    </row>
    <row r="12477" spans="9:14" x14ac:dyDescent="0.25">
      <c r="I12477" s="42"/>
      <c r="J12477" s="19"/>
      <c r="K12477" s="19"/>
      <c r="N12477" s="7" t="str">
        <f>IF(ISBLANK(C12477),"",SUMIFS($D$4:D12477,$C$4:C12477,C12477))</f>
        <v/>
      </c>
    </row>
    <row r="12478" spans="9:14" x14ac:dyDescent="0.25">
      <c r="I12478" s="42"/>
      <c r="J12478" s="19"/>
      <c r="K12478" s="19"/>
      <c r="N12478" s="7" t="str">
        <f>IF(ISBLANK(C12478),"",SUMIFS($D$4:D12478,$C$4:C12478,C12478))</f>
        <v/>
      </c>
    </row>
    <row r="12479" spans="9:14" x14ac:dyDescent="0.25">
      <c r="I12479" s="42"/>
      <c r="J12479" s="19"/>
      <c r="K12479" s="19"/>
      <c r="N12479" s="7" t="str">
        <f>IF(ISBLANK(C12479),"",SUMIFS($D$4:D12479,$C$4:C12479,C12479))</f>
        <v/>
      </c>
    </row>
    <row r="12480" spans="9:14" x14ac:dyDescent="0.25">
      <c r="I12480" s="42"/>
      <c r="J12480" s="19"/>
      <c r="K12480" s="19"/>
      <c r="N12480" s="7" t="str">
        <f>IF(ISBLANK(C12480),"",SUMIFS($D$4:D12480,$C$4:C12480,C12480))</f>
        <v/>
      </c>
    </row>
    <row r="12481" spans="9:14" x14ac:dyDescent="0.25">
      <c r="I12481" s="42"/>
      <c r="J12481" s="19"/>
      <c r="K12481" s="19"/>
      <c r="N12481" s="7" t="str">
        <f>IF(ISBLANK(C12481),"",SUMIFS($D$4:D12481,$C$4:C12481,C12481))</f>
        <v/>
      </c>
    </row>
    <row r="12482" spans="9:14" x14ac:dyDescent="0.25">
      <c r="I12482" s="42"/>
      <c r="J12482" s="19"/>
      <c r="K12482" s="19"/>
      <c r="N12482" s="7" t="str">
        <f>IF(ISBLANK(C12482),"",SUMIFS($D$4:D12482,$C$4:C12482,C12482))</f>
        <v/>
      </c>
    </row>
    <row r="12483" spans="9:14" x14ac:dyDescent="0.25">
      <c r="I12483" s="42"/>
      <c r="J12483" s="19"/>
      <c r="K12483" s="19"/>
      <c r="N12483" s="7" t="str">
        <f>IF(ISBLANK(C12483),"",SUMIFS($D$4:D12483,$C$4:C12483,C12483))</f>
        <v/>
      </c>
    </row>
    <row r="12484" spans="9:14" x14ac:dyDescent="0.25">
      <c r="I12484" s="42"/>
      <c r="J12484" s="19"/>
      <c r="K12484" s="19"/>
      <c r="N12484" s="7" t="str">
        <f>IF(ISBLANK(C12484),"",SUMIFS($D$4:D12484,$C$4:C12484,C12484))</f>
        <v/>
      </c>
    </row>
    <row r="12485" spans="9:14" x14ac:dyDescent="0.25">
      <c r="I12485" s="42"/>
      <c r="J12485" s="19"/>
      <c r="K12485" s="19"/>
      <c r="N12485" s="7" t="str">
        <f>IF(ISBLANK(C12485),"",SUMIFS($D$4:D12485,$C$4:C12485,C12485))</f>
        <v/>
      </c>
    </row>
    <row r="12486" spans="9:14" x14ac:dyDescent="0.25">
      <c r="I12486" s="42"/>
      <c r="J12486" s="19"/>
      <c r="K12486" s="19"/>
      <c r="N12486" s="7" t="str">
        <f>IF(ISBLANK(C12486),"",SUMIFS($D$4:D12486,$C$4:C12486,C12486))</f>
        <v/>
      </c>
    </row>
    <row r="12487" spans="9:14" x14ac:dyDescent="0.25">
      <c r="I12487" s="42"/>
      <c r="J12487" s="19"/>
      <c r="K12487" s="19"/>
      <c r="N12487" s="7" t="str">
        <f>IF(ISBLANK(C12487),"",SUMIFS($D$4:D12487,$C$4:C12487,C12487))</f>
        <v/>
      </c>
    </row>
    <row r="12488" spans="9:14" x14ac:dyDescent="0.25">
      <c r="I12488" s="42"/>
      <c r="J12488" s="19"/>
      <c r="K12488" s="19"/>
      <c r="N12488" s="7" t="str">
        <f>IF(ISBLANK(C12488),"",SUMIFS($D$4:D12488,$C$4:C12488,C12488))</f>
        <v/>
      </c>
    </row>
    <row r="12489" spans="9:14" x14ac:dyDescent="0.25">
      <c r="I12489" s="42"/>
      <c r="J12489" s="19"/>
      <c r="K12489" s="19"/>
      <c r="N12489" s="7" t="str">
        <f>IF(ISBLANK(C12489),"",SUMIFS($D$4:D12489,$C$4:C12489,C12489))</f>
        <v/>
      </c>
    </row>
    <row r="12490" spans="9:14" x14ac:dyDescent="0.25">
      <c r="I12490" s="42"/>
      <c r="J12490" s="19"/>
      <c r="K12490" s="19"/>
      <c r="N12490" s="7" t="str">
        <f>IF(ISBLANK(C12490),"",SUMIFS($D$4:D12490,$C$4:C12490,C12490))</f>
        <v/>
      </c>
    </row>
    <row r="12491" spans="9:14" x14ac:dyDescent="0.25">
      <c r="I12491" s="42"/>
      <c r="J12491" s="19"/>
      <c r="K12491" s="19"/>
      <c r="N12491" s="7" t="str">
        <f>IF(ISBLANK(C12491),"",SUMIFS($D$4:D12491,$C$4:C12491,C12491))</f>
        <v/>
      </c>
    </row>
    <row r="12492" spans="9:14" x14ac:dyDescent="0.25">
      <c r="I12492" s="42"/>
      <c r="J12492" s="19"/>
      <c r="K12492" s="19"/>
      <c r="N12492" s="7" t="str">
        <f>IF(ISBLANK(C12492),"",SUMIFS($D$4:D12492,$C$4:C12492,C12492))</f>
        <v/>
      </c>
    </row>
    <row r="12493" spans="9:14" x14ac:dyDescent="0.25">
      <c r="I12493" s="42"/>
      <c r="J12493" s="19"/>
      <c r="K12493" s="19"/>
      <c r="N12493" s="7" t="str">
        <f>IF(ISBLANK(C12493),"",SUMIFS($D$4:D12493,$C$4:C12493,C12493))</f>
        <v/>
      </c>
    </row>
    <row r="12494" spans="9:14" x14ac:dyDescent="0.25">
      <c r="I12494" s="42"/>
      <c r="J12494" s="19"/>
      <c r="K12494" s="19"/>
      <c r="N12494" s="7" t="str">
        <f>IF(ISBLANK(C12494),"",SUMIFS($D$4:D12494,$C$4:C12494,C12494))</f>
        <v/>
      </c>
    </row>
    <row r="12495" spans="9:14" x14ac:dyDescent="0.25">
      <c r="I12495" s="42"/>
      <c r="J12495" s="19"/>
      <c r="K12495" s="19"/>
      <c r="N12495" s="7" t="str">
        <f>IF(ISBLANK(C12495),"",SUMIFS($D$4:D12495,$C$4:C12495,C12495))</f>
        <v/>
      </c>
    </row>
    <row r="12496" spans="9:14" x14ac:dyDescent="0.25">
      <c r="I12496" s="42"/>
      <c r="J12496" s="19"/>
      <c r="K12496" s="19"/>
      <c r="N12496" s="7" t="str">
        <f>IF(ISBLANK(C12496),"",SUMIFS($D$4:D12496,$C$4:C12496,C12496))</f>
        <v/>
      </c>
    </row>
    <row r="12497" spans="9:14" x14ac:dyDescent="0.25">
      <c r="I12497" s="42"/>
      <c r="J12497" s="19"/>
      <c r="K12497" s="19"/>
      <c r="N12497" s="7" t="str">
        <f>IF(ISBLANK(C12497),"",SUMIFS($D$4:D12497,$C$4:C12497,C12497))</f>
        <v/>
      </c>
    </row>
    <row r="12498" spans="9:14" x14ac:dyDescent="0.25">
      <c r="I12498" s="42"/>
      <c r="J12498" s="19"/>
      <c r="K12498" s="19"/>
      <c r="N12498" s="7" t="str">
        <f>IF(ISBLANK(C12498),"",SUMIFS($D$4:D12498,$C$4:C12498,C12498))</f>
        <v/>
      </c>
    </row>
    <row r="12499" spans="9:14" x14ac:dyDescent="0.25">
      <c r="I12499" s="42"/>
      <c r="J12499" s="19"/>
      <c r="K12499" s="19"/>
      <c r="N12499" s="7" t="str">
        <f>IF(ISBLANK(C12499),"",SUMIFS($D$4:D12499,$C$4:C12499,C12499))</f>
        <v/>
      </c>
    </row>
    <row r="12500" spans="9:14" x14ac:dyDescent="0.25">
      <c r="I12500" s="42"/>
      <c r="J12500" s="19"/>
      <c r="K12500" s="19"/>
      <c r="N12500" s="7" t="str">
        <f>IF(ISBLANK(C12500),"",SUMIFS($D$4:D12500,$C$4:C12500,C12500))</f>
        <v/>
      </c>
    </row>
    <row r="12501" spans="9:14" x14ac:dyDescent="0.25">
      <c r="I12501" s="42"/>
      <c r="J12501" s="19"/>
      <c r="K12501" s="19"/>
      <c r="N12501" s="7" t="str">
        <f>IF(ISBLANK(C12501),"",SUMIFS($D$4:D12501,$C$4:C12501,C12501))</f>
        <v/>
      </c>
    </row>
    <row r="12502" spans="9:14" x14ac:dyDescent="0.25">
      <c r="I12502" s="42"/>
      <c r="J12502" s="19"/>
      <c r="K12502" s="19"/>
      <c r="N12502" s="7" t="str">
        <f>IF(ISBLANK(C12502),"",SUMIFS($D$4:D12502,$C$4:C12502,C12502))</f>
        <v/>
      </c>
    </row>
    <row r="12503" spans="9:14" x14ac:dyDescent="0.25">
      <c r="I12503" s="42"/>
      <c r="J12503" s="19"/>
      <c r="K12503" s="19"/>
      <c r="N12503" s="7" t="str">
        <f>IF(ISBLANK(C12503),"",SUMIFS($D$4:D12503,$C$4:C12503,C12503))</f>
        <v/>
      </c>
    </row>
    <row r="12504" spans="9:14" x14ac:dyDescent="0.25">
      <c r="I12504" s="42"/>
      <c r="J12504" s="19"/>
      <c r="K12504" s="19"/>
      <c r="N12504" s="7" t="str">
        <f>IF(ISBLANK(C12504),"",SUMIFS($D$4:D12504,$C$4:C12504,C12504))</f>
        <v/>
      </c>
    </row>
    <row r="12505" spans="9:14" x14ac:dyDescent="0.25">
      <c r="I12505" s="42"/>
      <c r="J12505" s="19"/>
      <c r="K12505" s="19"/>
      <c r="N12505" s="7" t="str">
        <f>IF(ISBLANK(C12505),"",SUMIFS($D$4:D12505,$C$4:C12505,C12505))</f>
        <v/>
      </c>
    </row>
    <row r="12506" spans="9:14" x14ac:dyDescent="0.25">
      <c r="I12506" s="42"/>
      <c r="J12506" s="19"/>
      <c r="K12506" s="19"/>
      <c r="N12506" s="7" t="str">
        <f>IF(ISBLANK(C12506),"",SUMIFS($D$4:D12506,$C$4:C12506,C12506))</f>
        <v/>
      </c>
    </row>
    <row r="12507" spans="9:14" x14ac:dyDescent="0.25">
      <c r="I12507" s="42"/>
      <c r="J12507" s="19"/>
      <c r="K12507" s="19"/>
      <c r="N12507" s="7" t="str">
        <f>IF(ISBLANK(C12507),"",SUMIFS($D$4:D12507,$C$4:C12507,C12507))</f>
        <v/>
      </c>
    </row>
    <row r="12508" spans="9:14" x14ac:dyDescent="0.25">
      <c r="I12508" s="42"/>
      <c r="J12508" s="19"/>
      <c r="K12508" s="19"/>
      <c r="N12508" s="7" t="str">
        <f>IF(ISBLANK(C12508),"",SUMIFS($D$4:D12508,$C$4:C12508,C12508))</f>
        <v/>
      </c>
    </row>
    <row r="12509" spans="9:14" x14ac:dyDescent="0.25">
      <c r="I12509" s="42"/>
      <c r="J12509" s="19"/>
      <c r="K12509" s="19"/>
      <c r="N12509" s="7" t="str">
        <f>IF(ISBLANK(C12509),"",SUMIFS($D$4:D12509,$C$4:C12509,C12509))</f>
        <v/>
      </c>
    </row>
    <row r="12510" spans="9:14" x14ac:dyDescent="0.25">
      <c r="I12510" s="42"/>
      <c r="J12510" s="19"/>
      <c r="K12510" s="19"/>
      <c r="N12510" s="7" t="str">
        <f>IF(ISBLANK(C12510),"",SUMIFS($D$4:D12510,$C$4:C12510,C12510))</f>
        <v/>
      </c>
    </row>
    <row r="12511" spans="9:14" x14ac:dyDescent="0.25">
      <c r="I12511" s="42"/>
      <c r="J12511" s="19"/>
      <c r="K12511" s="19"/>
      <c r="N12511" s="7" t="str">
        <f>IF(ISBLANK(C12511),"",SUMIFS($D$4:D12511,$C$4:C12511,C12511))</f>
        <v/>
      </c>
    </row>
    <row r="12512" spans="9:14" x14ac:dyDescent="0.25">
      <c r="I12512" s="42"/>
      <c r="J12512" s="19"/>
      <c r="K12512" s="19"/>
      <c r="N12512" s="7" t="str">
        <f>IF(ISBLANK(C12512),"",SUMIFS($D$4:D12512,$C$4:C12512,C12512))</f>
        <v/>
      </c>
    </row>
    <row r="12513" spans="9:14" x14ac:dyDescent="0.25">
      <c r="I12513" s="42"/>
      <c r="J12513" s="19"/>
      <c r="K12513" s="19"/>
      <c r="N12513" s="7" t="str">
        <f>IF(ISBLANK(C12513),"",SUMIFS($D$4:D12513,$C$4:C12513,C12513))</f>
        <v/>
      </c>
    </row>
    <row r="12514" spans="9:14" x14ac:dyDescent="0.25">
      <c r="I12514" s="42"/>
      <c r="J12514" s="19"/>
      <c r="K12514" s="19"/>
      <c r="N12514" s="7" t="str">
        <f>IF(ISBLANK(C12514),"",SUMIFS($D$4:D12514,$C$4:C12514,C12514))</f>
        <v/>
      </c>
    </row>
    <row r="12515" spans="9:14" x14ac:dyDescent="0.25">
      <c r="I12515" s="42"/>
      <c r="J12515" s="19"/>
      <c r="K12515" s="19"/>
      <c r="N12515" s="7" t="str">
        <f>IF(ISBLANK(C12515),"",SUMIFS($D$4:D12515,$C$4:C12515,C12515))</f>
        <v/>
      </c>
    </row>
    <row r="12516" spans="9:14" x14ac:dyDescent="0.25">
      <c r="I12516" s="42"/>
      <c r="J12516" s="19"/>
      <c r="K12516" s="19"/>
      <c r="N12516" s="7" t="str">
        <f>IF(ISBLANK(C12516),"",SUMIFS($D$4:D12516,$C$4:C12516,C12516))</f>
        <v/>
      </c>
    </row>
    <row r="12517" spans="9:14" x14ac:dyDescent="0.25">
      <c r="I12517" s="42"/>
      <c r="J12517" s="19"/>
      <c r="K12517" s="19"/>
      <c r="N12517" s="7" t="str">
        <f>IF(ISBLANK(C12517),"",SUMIFS($D$4:D12517,$C$4:C12517,C12517))</f>
        <v/>
      </c>
    </row>
    <row r="12518" spans="9:14" x14ac:dyDescent="0.25">
      <c r="I12518" s="42"/>
      <c r="J12518" s="19"/>
      <c r="K12518" s="19"/>
      <c r="N12518" s="7" t="str">
        <f>IF(ISBLANK(C12518),"",SUMIFS($D$4:D12518,$C$4:C12518,C12518))</f>
        <v/>
      </c>
    </row>
    <row r="12519" spans="9:14" x14ac:dyDescent="0.25">
      <c r="I12519" s="42"/>
      <c r="J12519" s="19"/>
      <c r="K12519" s="19"/>
      <c r="N12519" s="7" t="str">
        <f>IF(ISBLANK(C12519),"",SUMIFS($D$4:D12519,$C$4:C12519,C12519))</f>
        <v/>
      </c>
    </row>
    <row r="12520" spans="9:14" x14ac:dyDescent="0.25">
      <c r="I12520" s="42"/>
      <c r="J12520" s="19"/>
      <c r="K12520" s="19"/>
      <c r="N12520" s="7" t="str">
        <f>IF(ISBLANK(C12520),"",SUMIFS($D$4:D12520,$C$4:C12520,C12520))</f>
        <v/>
      </c>
    </row>
    <row r="12521" spans="9:14" x14ac:dyDescent="0.25">
      <c r="I12521" s="42"/>
      <c r="J12521" s="19"/>
      <c r="K12521" s="19"/>
      <c r="N12521" s="7" t="str">
        <f>IF(ISBLANK(C12521),"",SUMIFS($D$4:D12521,$C$4:C12521,C12521))</f>
        <v/>
      </c>
    </row>
    <row r="12522" spans="9:14" x14ac:dyDescent="0.25">
      <c r="I12522" s="42"/>
      <c r="J12522" s="19"/>
      <c r="K12522" s="19"/>
      <c r="N12522" s="7" t="str">
        <f>IF(ISBLANK(C12522),"",SUMIFS($D$4:D12522,$C$4:C12522,C12522))</f>
        <v/>
      </c>
    </row>
    <row r="12523" spans="9:14" x14ac:dyDescent="0.25">
      <c r="I12523" s="42"/>
      <c r="J12523" s="19"/>
      <c r="K12523" s="19"/>
      <c r="N12523" s="7" t="str">
        <f>IF(ISBLANK(C12523),"",SUMIFS($D$4:D12523,$C$4:C12523,C12523))</f>
        <v/>
      </c>
    </row>
    <row r="12524" spans="9:14" x14ac:dyDescent="0.25">
      <c r="I12524" s="42"/>
      <c r="J12524" s="19"/>
      <c r="K12524" s="19"/>
      <c r="N12524" s="7" t="str">
        <f>IF(ISBLANK(C12524),"",SUMIFS($D$4:D12524,$C$4:C12524,C12524))</f>
        <v/>
      </c>
    </row>
    <row r="12525" spans="9:14" x14ac:dyDescent="0.25">
      <c r="I12525" s="42"/>
      <c r="J12525" s="19"/>
      <c r="K12525" s="19"/>
      <c r="N12525" s="7" t="str">
        <f>IF(ISBLANK(C12525),"",SUMIFS($D$4:D12525,$C$4:C12525,C12525))</f>
        <v/>
      </c>
    </row>
    <row r="12526" spans="9:14" x14ac:dyDescent="0.25">
      <c r="I12526" s="42"/>
      <c r="J12526" s="19"/>
      <c r="K12526" s="19"/>
      <c r="N12526" s="7" t="str">
        <f>IF(ISBLANK(C12526),"",SUMIFS($D$4:D12526,$C$4:C12526,C12526))</f>
        <v/>
      </c>
    </row>
    <row r="12527" spans="9:14" x14ac:dyDescent="0.25">
      <c r="I12527" s="42"/>
      <c r="J12527" s="19"/>
      <c r="K12527" s="19"/>
      <c r="N12527" s="7" t="str">
        <f>IF(ISBLANK(C12527),"",SUMIFS($D$4:D12527,$C$4:C12527,C12527))</f>
        <v/>
      </c>
    </row>
    <row r="12528" spans="9:14" x14ac:dyDescent="0.25">
      <c r="I12528" s="42"/>
      <c r="J12528" s="19"/>
      <c r="K12528" s="19"/>
      <c r="N12528" s="7" t="str">
        <f>IF(ISBLANK(C12528),"",SUMIFS($D$4:D12528,$C$4:C12528,C12528))</f>
        <v/>
      </c>
    </row>
    <row r="12529" spans="9:14" x14ac:dyDescent="0.25">
      <c r="I12529" s="42"/>
      <c r="J12529" s="19"/>
      <c r="K12529" s="19"/>
      <c r="N12529" s="7" t="str">
        <f>IF(ISBLANK(C12529),"",SUMIFS($D$4:D12529,$C$4:C12529,C12529))</f>
        <v/>
      </c>
    </row>
    <row r="12530" spans="9:14" x14ac:dyDescent="0.25">
      <c r="I12530" s="42"/>
      <c r="J12530" s="19"/>
      <c r="K12530" s="19"/>
      <c r="N12530" s="7" t="str">
        <f>IF(ISBLANK(C12530),"",SUMIFS($D$4:D12530,$C$4:C12530,C12530))</f>
        <v/>
      </c>
    </row>
    <row r="12531" spans="9:14" x14ac:dyDescent="0.25">
      <c r="I12531" s="42"/>
      <c r="J12531" s="19"/>
      <c r="K12531" s="19"/>
      <c r="N12531" s="7" t="str">
        <f>IF(ISBLANK(C12531),"",SUMIFS($D$4:D12531,$C$4:C12531,C12531))</f>
        <v/>
      </c>
    </row>
    <row r="12532" spans="9:14" x14ac:dyDescent="0.25">
      <c r="I12532" s="42"/>
      <c r="J12532" s="19"/>
      <c r="K12532" s="19"/>
      <c r="N12532" s="7" t="str">
        <f>IF(ISBLANK(C12532),"",SUMIFS($D$4:D12532,$C$4:C12532,C12532))</f>
        <v/>
      </c>
    </row>
    <row r="12533" spans="9:14" x14ac:dyDescent="0.25">
      <c r="I12533" s="42"/>
      <c r="J12533" s="19"/>
      <c r="K12533" s="19"/>
      <c r="N12533" s="7" t="str">
        <f>IF(ISBLANK(C12533),"",SUMIFS($D$4:D12533,$C$4:C12533,C12533))</f>
        <v/>
      </c>
    </row>
    <row r="12534" spans="9:14" x14ac:dyDescent="0.25">
      <c r="I12534" s="42"/>
      <c r="J12534" s="19"/>
      <c r="K12534" s="19"/>
      <c r="N12534" s="7" t="str">
        <f>IF(ISBLANK(C12534),"",SUMIFS($D$4:D12534,$C$4:C12534,C12534))</f>
        <v/>
      </c>
    </row>
    <row r="12535" spans="9:14" x14ac:dyDescent="0.25">
      <c r="I12535" s="42"/>
      <c r="J12535" s="19"/>
      <c r="K12535" s="19"/>
      <c r="N12535" s="7" t="str">
        <f>IF(ISBLANK(C12535),"",SUMIFS($D$4:D12535,$C$4:C12535,C12535))</f>
        <v/>
      </c>
    </row>
    <row r="12536" spans="9:14" x14ac:dyDescent="0.25">
      <c r="I12536" s="42"/>
      <c r="J12536" s="19"/>
      <c r="K12536" s="19"/>
      <c r="N12536" s="7" t="str">
        <f>IF(ISBLANK(C12536),"",SUMIFS($D$4:D12536,$C$4:C12536,C12536))</f>
        <v/>
      </c>
    </row>
    <row r="12537" spans="9:14" x14ac:dyDescent="0.25">
      <c r="I12537" s="42"/>
      <c r="J12537" s="19"/>
      <c r="K12537" s="19"/>
      <c r="N12537" s="7" t="str">
        <f>IF(ISBLANK(C12537),"",SUMIFS($D$4:D12537,$C$4:C12537,C12537))</f>
        <v/>
      </c>
    </row>
    <row r="12538" spans="9:14" x14ac:dyDescent="0.25">
      <c r="I12538" s="42"/>
      <c r="J12538" s="19"/>
      <c r="K12538" s="19"/>
      <c r="N12538" s="7" t="str">
        <f>IF(ISBLANK(C12538),"",SUMIFS($D$4:D12538,$C$4:C12538,C12538))</f>
        <v/>
      </c>
    </row>
    <row r="12539" spans="9:14" x14ac:dyDescent="0.25">
      <c r="I12539" s="42"/>
      <c r="J12539" s="19"/>
      <c r="K12539" s="19"/>
      <c r="N12539" s="7" t="str">
        <f>IF(ISBLANK(C12539),"",SUMIFS($D$4:D12539,$C$4:C12539,C12539))</f>
        <v/>
      </c>
    </row>
    <row r="12540" spans="9:14" x14ac:dyDescent="0.25">
      <c r="I12540" s="42"/>
      <c r="J12540" s="19"/>
      <c r="K12540" s="19"/>
      <c r="N12540" s="7" t="str">
        <f>IF(ISBLANK(C12540),"",SUMIFS($D$4:D12540,$C$4:C12540,C12540))</f>
        <v/>
      </c>
    </row>
    <row r="12541" spans="9:14" x14ac:dyDescent="0.25">
      <c r="I12541" s="42"/>
      <c r="J12541" s="19"/>
      <c r="K12541" s="19"/>
      <c r="N12541" s="7" t="str">
        <f>IF(ISBLANK(C12541),"",SUMIFS($D$4:D12541,$C$4:C12541,C12541))</f>
        <v/>
      </c>
    </row>
    <row r="12542" spans="9:14" x14ac:dyDescent="0.25">
      <c r="I12542" s="42"/>
      <c r="J12542" s="19"/>
      <c r="K12542" s="19"/>
      <c r="N12542" s="7" t="str">
        <f>IF(ISBLANK(C12542),"",SUMIFS($D$4:D12542,$C$4:C12542,C12542))</f>
        <v/>
      </c>
    </row>
    <row r="12543" spans="9:14" x14ac:dyDescent="0.25">
      <c r="I12543" s="42"/>
      <c r="J12543" s="19"/>
      <c r="K12543" s="19"/>
      <c r="N12543" s="7" t="str">
        <f>IF(ISBLANK(C12543),"",SUMIFS($D$4:D12543,$C$4:C12543,C12543))</f>
        <v/>
      </c>
    </row>
    <row r="12544" spans="9:14" x14ac:dyDescent="0.25">
      <c r="I12544" s="42"/>
      <c r="J12544" s="19"/>
      <c r="K12544" s="19"/>
      <c r="N12544" s="7" t="str">
        <f>IF(ISBLANK(C12544),"",SUMIFS($D$4:D12544,$C$4:C12544,C12544))</f>
        <v/>
      </c>
    </row>
    <row r="12545" spans="9:14" x14ac:dyDescent="0.25">
      <c r="I12545" s="42"/>
      <c r="J12545" s="19"/>
      <c r="K12545" s="19"/>
      <c r="N12545" s="7" t="str">
        <f>IF(ISBLANK(C12545),"",SUMIFS($D$4:D12545,$C$4:C12545,C12545))</f>
        <v/>
      </c>
    </row>
    <row r="12546" spans="9:14" x14ac:dyDescent="0.25">
      <c r="I12546" s="42"/>
      <c r="J12546" s="19"/>
      <c r="K12546" s="19"/>
      <c r="N12546" s="7" t="str">
        <f>IF(ISBLANK(C12546),"",SUMIFS($D$4:D12546,$C$4:C12546,C12546))</f>
        <v/>
      </c>
    </row>
    <row r="12547" spans="9:14" x14ac:dyDescent="0.25">
      <c r="I12547" s="42"/>
      <c r="J12547" s="19"/>
      <c r="K12547" s="19"/>
      <c r="N12547" s="7" t="str">
        <f>IF(ISBLANK(C12547),"",SUMIFS($D$4:D12547,$C$4:C12547,C12547))</f>
        <v/>
      </c>
    </row>
    <row r="12548" spans="9:14" x14ac:dyDescent="0.25">
      <c r="I12548" s="42"/>
      <c r="J12548" s="19"/>
      <c r="K12548" s="19"/>
      <c r="N12548" s="7" t="str">
        <f>IF(ISBLANK(C12548),"",SUMIFS($D$4:D12548,$C$4:C12548,C12548))</f>
        <v/>
      </c>
    </row>
    <row r="12549" spans="9:14" x14ac:dyDescent="0.25">
      <c r="I12549" s="42"/>
      <c r="J12549" s="19"/>
      <c r="K12549" s="19"/>
      <c r="N12549" s="7" t="str">
        <f>IF(ISBLANK(C12549),"",SUMIFS($D$4:D12549,$C$4:C12549,C12549))</f>
        <v/>
      </c>
    </row>
    <row r="12550" spans="9:14" x14ac:dyDescent="0.25">
      <c r="I12550" s="42"/>
      <c r="J12550" s="19"/>
      <c r="K12550" s="19"/>
      <c r="N12550" s="7" t="str">
        <f>IF(ISBLANK(C12550),"",SUMIFS($D$4:D12550,$C$4:C12550,C12550))</f>
        <v/>
      </c>
    </row>
    <row r="12551" spans="9:14" x14ac:dyDescent="0.25">
      <c r="I12551" s="42"/>
      <c r="J12551" s="19"/>
      <c r="K12551" s="19"/>
      <c r="N12551" s="7" t="str">
        <f>IF(ISBLANK(C12551),"",SUMIFS($D$4:D12551,$C$4:C12551,C12551))</f>
        <v/>
      </c>
    </row>
    <row r="12552" spans="9:14" x14ac:dyDescent="0.25">
      <c r="I12552" s="42"/>
      <c r="J12552" s="19"/>
      <c r="K12552" s="19"/>
      <c r="N12552" s="7" t="str">
        <f>IF(ISBLANK(C12552),"",SUMIFS($D$4:D12552,$C$4:C12552,C12552))</f>
        <v/>
      </c>
    </row>
    <row r="12553" spans="9:14" x14ac:dyDescent="0.25">
      <c r="I12553" s="42"/>
      <c r="J12553" s="19"/>
      <c r="K12553" s="19"/>
      <c r="N12553" s="7" t="str">
        <f>IF(ISBLANK(C12553),"",SUMIFS($D$4:D12553,$C$4:C12553,C12553))</f>
        <v/>
      </c>
    </row>
    <row r="12554" spans="9:14" x14ac:dyDescent="0.25">
      <c r="I12554" s="42"/>
      <c r="J12554" s="19"/>
      <c r="K12554" s="19"/>
      <c r="N12554" s="7" t="str">
        <f>IF(ISBLANK(C12554),"",SUMIFS($D$4:D12554,$C$4:C12554,C12554))</f>
        <v/>
      </c>
    </row>
    <row r="12555" spans="9:14" x14ac:dyDescent="0.25">
      <c r="I12555" s="42"/>
      <c r="J12555" s="19"/>
      <c r="K12555" s="19"/>
      <c r="N12555" s="7" t="str">
        <f>IF(ISBLANK(C12555),"",SUMIFS($D$4:D12555,$C$4:C12555,C12555))</f>
        <v/>
      </c>
    </row>
    <row r="12556" spans="9:14" x14ac:dyDescent="0.25">
      <c r="I12556" s="42"/>
      <c r="J12556" s="19"/>
      <c r="K12556" s="19"/>
      <c r="N12556" s="7" t="str">
        <f>IF(ISBLANK(C12556),"",SUMIFS($D$4:D12556,$C$4:C12556,C12556))</f>
        <v/>
      </c>
    </row>
    <row r="12557" spans="9:14" x14ac:dyDescent="0.25">
      <c r="I12557" s="42"/>
      <c r="J12557" s="19"/>
      <c r="K12557" s="19"/>
      <c r="N12557" s="7" t="str">
        <f>IF(ISBLANK(C12557),"",SUMIFS($D$4:D12557,$C$4:C12557,C12557))</f>
        <v/>
      </c>
    </row>
    <row r="12558" spans="9:14" x14ac:dyDescent="0.25">
      <c r="I12558" s="42"/>
      <c r="J12558" s="19"/>
      <c r="K12558" s="19"/>
      <c r="N12558" s="7" t="str">
        <f>IF(ISBLANK(C12558),"",SUMIFS($D$4:D12558,$C$4:C12558,C12558))</f>
        <v/>
      </c>
    </row>
    <row r="12559" spans="9:14" x14ac:dyDescent="0.25">
      <c r="I12559" s="42"/>
      <c r="J12559" s="19"/>
      <c r="K12559" s="19"/>
      <c r="N12559" s="7" t="str">
        <f>IF(ISBLANK(C12559),"",SUMIFS($D$4:D12559,$C$4:C12559,C12559))</f>
        <v/>
      </c>
    </row>
    <row r="12560" spans="9:14" x14ac:dyDescent="0.25">
      <c r="I12560" s="42"/>
      <c r="J12560" s="19"/>
      <c r="K12560" s="19"/>
      <c r="N12560" s="7" t="str">
        <f>IF(ISBLANK(C12560),"",SUMIFS($D$4:D12560,$C$4:C12560,C12560))</f>
        <v/>
      </c>
    </row>
    <row r="12561" spans="9:14" x14ac:dyDescent="0.25">
      <c r="I12561" s="42"/>
      <c r="J12561" s="19"/>
      <c r="K12561" s="19"/>
      <c r="N12561" s="7" t="str">
        <f>IF(ISBLANK(C12561),"",SUMIFS($D$4:D12561,$C$4:C12561,C12561))</f>
        <v/>
      </c>
    </row>
    <row r="12562" spans="9:14" x14ac:dyDescent="0.25">
      <c r="I12562" s="42"/>
      <c r="J12562" s="19"/>
      <c r="K12562" s="19"/>
      <c r="N12562" s="7" t="str">
        <f>IF(ISBLANK(C12562),"",SUMIFS($D$4:D12562,$C$4:C12562,C12562))</f>
        <v/>
      </c>
    </row>
    <row r="12563" spans="9:14" x14ac:dyDescent="0.25">
      <c r="I12563" s="42"/>
      <c r="J12563" s="19"/>
      <c r="K12563" s="19"/>
      <c r="N12563" s="7" t="str">
        <f>IF(ISBLANK(C12563),"",SUMIFS($D$4:D12563,$C$4:C12563,C12563))</f>
        <v/>
      </c>
    </row>
    <row r="12564" spans="9:14" x14ac:dyDescent="0.25">
      <c r="I12564" s="42"/>
      <c r="J12564" s="19"/>
      <c r="K12564" s="19"/>
      <c r="N12564" s="7" t="str">
        <f>IF(ISBLANK(C12564),"",SUMIFS($D$4:D12564,$C$4:C12564,C12564))</f>
        <v/>
      </c>
    </row>
    <row r="12565" spans="9:14" x14ac:dyDescent="0.25">
      <c r="I12565" s="42"/>
      <c r="J12565" s="19"/>
      <c r="K12565" s="19"/>
      <c r="N12565" s="7" t="str">
        <f>IF(ISBLANK(C12565),"",SUMIFS($D$4:D12565,$C$4:C12565,C12565))</f>
        <v/>
      </c>
    </row>
    <row r="12566" spans="9:14" x14ac:dyDescent="0.25">
      <c r="I12566" s="42"/>
      <c r="J12566" s="19"/>
      <c r="K12566" s="19"/>
      <c r="N12566" s="7" t="str">
        <f>IF(ISBLANK(C12566),"",SUMIFS($D$4:D12566,$C$4:C12566,C12566))</f>
        <v/>
      </c>
    </row>
    <row r="12567" spans="9:14" x14ac:dyDescent="0.25">
      <c r="I12567" s="42"/>
      <c r="J12567" s="19"/>
      <c r="K12567" s="19"/>
      <c r="N12567" s="7" t="str">
        <f>IF(ISBLANK(C12567),"",SUMIFS($D$4:D12567,$C$4:C12567,C12567))</f>
        <v/>
      </c>
    </row>
    <row r="12568" spans="9:14" x14ac:dyDescent="0.25">
      <c r="I12568" s="42"/>
      <c r="J12568" s="19"/>
      <c r="K12568" s="19"/>
      <c r="N12568" s="7" t="str">
        <f>IF(ISBLANK(C12568),"",SUMIFS($D$4:D12568,$C$4:C12568,C12568))</f>
        <v/>
      </c>
    </row>
    <row r="12569" spans="9:14" x14ac:dyDescent="0.25">
      <c r="I12569" s="42"/>
      <c r="J12569" s="19"/>
      <c r="K12569" s="19"/>
      <c r="N12569" s="7" t="str">
        <f>IF(ISBLANK(C12569),"",SUMIFS($D$4:D12569,$C$4:C12569,C12569))</f>
        <v/>
      </c>
    </row>
    <row r="12570" spans="9:14" x14ac:dyDescent="0.25">
      <c r="I12570" s="42"/>
      <c r="J12570" s="19"/>
      <c r="K12570" s="19"/>
      <c r="N12570" s="7" t="str">
        <f>IF(ISBLANK(C12570),"",SUMIFS($D$4:D12570,$C$4:C12570,C12570))</f>
        <v/>
      </c>
    </row>
    <row r="12571" spans="9:14" x14ac:dyDescent="0.25">
      <c r="I12571" s="42"/>
      <c r="J12571" s="19"/>
      <c r="K12571" s="19"/>
      <c r="N12571" s="7" t="str">
        <f>IF(ISBLANK(C12571),"",SUMIFS($D$4:D12571,$C$4:C12571,C12571))</f>
        <v/>
      </c>
    </row>
    <row r="12572" spans="9:14" x14ac:dyDescent="0.25">
      <c r="I12572" s="42"/>
      <c r="J12572" s="19"/>
      <c r="K12572" s="19"/>
      <c r="N12572" s="7" t="str">
        <f>IF(ISBLANK(C12572),"",SUMIFS($D$4:D12572,$C$4:C12572,C12572))</f>
        <v/>
      </c>
    </row>
    <row r="12573" spans="9:14" x14ac:dyDescent="0.25">
      <c r="I12573" s="42"/>
      <c r="J12573" s="19"/>
      <c r="K12573" s="19"/>
      <c r="N12573" s="7" t="str">
        <f>IF(ISBLANK(C12573),"",SUMIFS($D$4:D12573,$C$4:C12573,C12573))</f>
        <v/>
      </c>
    </row>
    <row r="12574" spans="9:14" x14ac:dyDescent="0.25">
      <c r="I12574" s="42"/>
      <c r="J12574" s="19"/>
      <c r="K12574" s="19"/>
      <c r="N12574" s="7" t="str">
        <f>IF(ISBLANK(C12574),"",SUMIFS($D$4:D12574,$C$4:C12574,C12574))</f>
        <v/>
      </c>
    </row>
    <row r="12575" spans="9:14" x14ac:dyDescent="0.25">
      <c r="I12575" s="42"/>
      <c r="J12575" s="19"/>
      <c r="K12575" s="19"/>
      <c r="N12575" s="7" t="str">
        <f>IF(ISBLANK(C12575),"",SUMIFS($D$4:D12575,$C$4:C12575,C12575))</f>
        <v/>
      </c>
    </row>
    <row r="12576" spans="9:14" x14ac:dyDescent="0.25">
      <c r="I12576" s="42"/>
      <c r="J12576" s="19"/>
      <c r="K12576" s="19"/>
      <c r="N12576" s="7" t="str">
        <f>IF(ISBLANK(C12576),"",SUMIFS($D$4:D12576,$C$4:C12576,C12576))</f>
        <v/>
      </c>
    </row>
    <row r="12577" spans="9:14" x14ac:dyDescent="0.25">
      <c r="I12577" s="42"/>
      <c r="J12577" s="19"/>
      <c r="K12577" s="19"/>
      <c r="N12577" s="7" t="str">
        <f>IF(ISBLANK(C12577),"",SUMIFS($D$4:D12577,$C$4:C12577,C12577))</f>
        <v/>
      </c>
    </row>
    <row r="12578" spans="9:14" x14ac:dyDescent="0.25">
      <c r="I12578" s="42"/>
      <c r="J12578" s="19"/>
      <c r="K12578" s="19"/>
      <c r="N12578" s="7" t="str">
        <f>IF(ISBLANK(C12578),"",SUMIFS($D$4:D12578,$C$4:C12578,C12578))</f>
        <v/>
      </c>
    </row>
    <row r="12579" spans="9:14" x14ac:dyDescent="0.25">
      <c r="I12579" s="42"/>
      <c r="J12579" s="19"/>
      <c r="K12579" s="19"/>
      <c r="N12579" s="7" t="str">
        <f>IF(ISBLANK(C12579),"",SUMIFS($D$4:D12579,$C$4:C12579,C12579))</f>
        <v/>
      </c>
    </row>
    <row r="12580" spans="9:14" x14ac:dyDescent="0.25">
      <c r="I12580" s="42"/>
      <c r="J12580" s="19"/>
      <c r="K12580" s="19"/>
      <c r="N12580" s="7" t="str">
        <f>IF(ISBLANK(C12580),"",SUMIFS($D$4:D12580,$C$4:C12580,C12580))</f>
        <v/>
      </c>
    </row>
    <row r="12581" spans="9:14" x14ac:dyDescent="0.25">
      <c r="I12581" s="42"/>
      <c r="J12581" s="19"/>
      <c r="K12581" s="19"/>
      <c r="N12581" s="7" t="str">
        <f>IF(ISBLANK(C12581),"",SUMIFS($D$4:D12581,$C$4:C12581,C12581))</f>
        <v/>
      </c>
    </row>
    <row r="12582" spans="9:14" x14ac:dyDescent="0.25">
      <c r="I12582" s="42"/>
      <c r="J12582" s="19"/>
      <c r="K12582" s="19"/>
      <c r="N12582" s="7" t="str">
        <f>IF(ISBLANK(C12582),"",SUMIFS($D$4:D12582,$C$4:C12582,C12582))</f>
        <v/>
      </c>
    </row>
    <row r="12583" spans="9:14" x14ac:dyDescent="0.25">
      <c r="I12583" s="42"/>
      <c r="J12583" s="19"/>
      <c r="K12583" s="19"/>
      <c r="N12583" s="7" t="str">
        <f>IF(ISBLANK(C12583),"",SUMIFS($D$4:D12583,$C$4:C12583,C12583))</f>
        <v/>
      </c>
    </row>
    <row r="12584" spans="9:14" x14ac:dyDescent="0.25">
      <c r="I12584" s="42"/>
      <c r="J12584" s="19"/>
      <c r="K12584" s="19"/>
      <c r="N12584" s="7" t="str">
        <f>IF(ISBLANK(C12584),"",SUMIFS($D$4:D12584,$C$4:C12584,C12584))</f>
        <v/>
      </c>
    </row>
    <row r="12585" spans="9:14" x14ac:dyDescent="0.25">
      <c r="I12585" s="42"/>
      <c r="J12585" s="19"/>
      <c r="K12585" s="19"/>
      <c r="N12585" s="7" t="str">
        <f>IF(ISBLANK(C12585),"",SUMIFS($D$4:D12585,$C$4:C12585,C12585))</f>
        <v/>
      </c>
    </row>
    <row r="12586" spans="9:14" x14ac:dyDescent="0.25">
      <c r="I12586" s="42"/>
      <c r="J12586" s="19"/>
      <c r="K12586" s="19"/>
      <c r="N12586" s="7" t="str">
        <f>IF(ISBLANK(C12586),"",SUMIFS($D$4:D12586,$C$4:C12586,C12586))</f>
        <v/>
      </c>
    </row>
    <row r="12587" spans="9:14" x14ac:dyDescent="0.25">
      <c r="I12587" s="42"/>
      <c r="J12587" s="19"/>
      <c r="K12587" s="19"/>
      <c r="N12587" s="7" t="str">
        <f>IF(ISBLANK(C12587),"",SUMIFS($D$4:D12587,$C$4:C12587,C12587))</f>
        <v/>
      </c>
    </row>
    <row r="12588" spans="9:14" x14ac:dyDescent="0.25">
      <c r="I12588" s="42"/>
      <c r="J12588" s="19"/>
      <c r="K12588" s="19"/>
      <c r="N12588" s="7" t="str">
        <f>IF(ISBLANK(C12588),"",SUMIFS($D$4:D12588,$C$4:C12588,C12588))</f>
        <v/>
      </c>
    </row>
    <row r="12589" spans="9:14" x14ac:dyDescent="0.25">
      <c r="I12589" s="42"/>
      <c r="J12589" s="19"/>
      <c r="K12589" s="19"/>
      <c r="N12589" s="7" t="str">
        <f>IF(ISBLANK(C12589),"",SUMIFS($D$4:D12589,$C$4:C12589,C12589))</f>
        <v/>
      </c>
    </row>
    <row r="12590" spans="9:14" x14ac:dyDescent="0.25">
      <c r="I12590" s="42"/>
      <c r="J12590" s="19"/>
      <c r="K12590" s="19"/>
      <c r="N12590" s="7" t="str">
        <f>IF(ISBLANK(C12590),"",SUMIFS($D$4:D12590,$C$4:C12590,C12590))</f>
        <v/>
      </c>
    </row>
    <row r="12591" spans="9:14" x14ac:dyDescent="0.25">
      <c r="I12591" s="42"/>
      <c r="J12591" s="19"/>
      <c r="K12591" s="19"/>
      <c r="N12591" s="7" t="str">
        <f>IF(ISBLANK(C12591),"",SUMIFS($D$4:D12591,$C$4:C12591,C12591))</f>
        <v/>
      </c>
    </row>
    <row r="12592" spans="9:14" x14ac:dyDescent="0.25">
      <c r="I12592" s="42"/>
      <c r="J12592" s="19"/>
      <c r="K12592" s="19"/>
      <c r="N12592" s="7" t="str">
        <f>IF(ISBLANK(C12592),"",SUMIFS($D$4:D12592,$C$4:C12592,C12592))</f>
        <v/>
      </c>
    </row>
    <row r="12593" spans="9:14" x14ac:dyDescent="0.25">
      <c r="I12593" s="42"/>
      <c r="J12593" s="19"/>
      <c r="K12593" s="19"/>
      <c r="N12593" s="7" t="str">
        <f>IF(ISBLANK(C12593),"",SUMIFS($D$4:D12593,$C$4:C12593,C12593))</f>
        <v/>
      </c>
    </row>
    <row r="12594" spans="9:14" x14ac:dyDescent="0.25">
      <c r="I12594" s="42"/>
      <c r="J12594" s="19"/>
      <c r="K12594" s="19"/>
      <c r="N12594" s="7" t="str">
        <f>IF(ISBLANK(C12594),"",SUMIFS($D$4:D12594,$C$4:C12594,C12594))</f>
        <v/>
      </c>
    </row>
    <row r="12595" spans="9:14" x14ac:dyDescent="0.25">
      <c r="I12595" s="42"/>
      <c r="J12595" s="19"/>
      <c r="K12595" s="19"/>
      <c r="N12595" s="7" t="str">
        <f>IF(ISBLANK(C12595),"",SUMIFS($D$4:D12595,$C$4:C12595,C12595))</f>
        <v/>
      </c>
    </row>
    <row r="12596" spans="9:14" x14ac:dyDescent="0.25">
      <c r="I12596" s="42"/>
      <c r="J12596" s="19"/>
      <c r="K12596" s="19"/>
      <c r="N12596" s="7" t="str">
        <f>IF(ISBLANK(C12596),"",SUMIFS($D$4:D12596,$C$4:C12596,C12596))</f>
        <v/>
      </c>
    </row>
    <row r="12597" spans="9:14" x14ac:dyDescent="0.25">
      <c r="I12597" s="42"/>
      <c r="J12597" s="19"/>
      <c r="K12597" s="19"/>
      <c r="N12597" s="7" t="str">
        <f>IF(ISBLANK(C12597),"",SUMIFS($D$4:D12597,$C$4:C12597,C12597))</f>
        <v/>
      </c>
    </row>
    <row r="12598" spans="9:14" x14ac:dyDescent="0.25">
      <c r="I12598" s="42"/>
      <c r="J12598" s="19"/>
      <c r="K12598" s="19"/>
      <c r="N12598" s="7" t="str">
        <f>IF(ISBLANK(C12598),"",SUMIFS($D$4:D12598,$C$4:C12598,C12598))</f>
        <v/>
      </c>
    </row>
    <row r="12599" spans="9:14" x14ac:dyDescent="0.25">
      <c r="I12599" s="42"/>
      <c r="J12599" s="19"/>
      <c r="K12599" s="19"/>
      <c r="N12599" s="7" t="str">
        <f>IF(ISBLANK(C12599),"",SUMIFS($D$4:D12599,$C$4:C12599,C12599))</f>
        <v/>
      </c>
    </row>
    <row r="12600" spans="9:14" x14ac:dyDescent="0.25">
      <c r="I12600" s="42"/>
      <c r="J12600" s="19"/>
      <c r="K12600" s="19"/>
      <c r="N12600" s="7" t="str">
        <f>IF(ISBLANK(C12600),"",SUMIFS($D$4:D12600,$C$4:C12600,C12600))</f>
        <v/>
      </c>
    </row>
    <row r="12601" spans="9:14" x14ac:dyDescent="0.25">
      <c r="I12601" s="42"/>
      <c r="J12601" s="19"/>
      <c r="K12601" s="19"/>
      <c r="N12601" s="7" t="str">
        <f>IF(ISBLANK(C12601),"",SUMIFS($D$4:D12601,$C$4:C12601,C12601))</f>
        <v/>
      </c>
    </row>
    <row r="12602" spans="9:14" x14ac:dyDescent="0.25">
      <c r="I12602" s="42"/>
      <c r="J12602" s="19"/>
      <c r="K12602" s="19"/>
      <c r="N12602" s="7" t="str">
        <f>IF(ISBLANK(C12602),"",SUMIFS($D$4:D12602,$C$4:C12602,C12602))</f>
        <v/>
      </c>
    </row>
    <row r="12603" spans="9:14" x14ac:dyDescent="0.25">
      <c r="I12603" s="42"/>
      <c r="J12603" s="19"/>
      <c r="K12603" s="19"/>
      <c r="N12603" s="7" t="str">
        <f>IF(ISBLANK(C12603),"",SUMIFS($D$4:D12603,$C$4:C12603,C12603))</f>
        <v/>
      </c>
    </row>
    <row r="12604" spans="9:14" x14ac:dyDescent="0.25">
      <c r="I12604" s="42"/>
      <c r="J12604" s="19"/>
      <c r="K12604" s="19"/>
      <c r="N12604" s="7" t="str">
        <f>IF(ISBLANK(C12604),"",SUMIFS($D$4:D12604,$C$4:C12604,C12604))</f>
        <v/>
      </c>
    </row>
    <row r="12605" spans="9:14" x14ac:dyDescent="0.25">
      <c r="I12605" s="42"/>
      <c r="J12605" s="19"/>
      <c r="K12605" s="19"/>
      <c r="N12605" s="7" t="str">
        <f>IF(ISBLANK(C12605),"",SUMIFS($D$4:D12605,$C$4:C12605,C12605))</f>
        <v/>
      </c>
    </row>
    <row r="12606" spans="9:14" x14ac:dyDescent="0.25">
      <c r="I12606" s="42"/>
      <c r="J12606" s="19"/>
      <c r="K12606" s="19"/>
      <c r="N12606" s="7" t="str">
        <f>IF(ISBLANK(C12606),"",SUMIFS($D$4:D12606,$C$4:C12606,C12606))</f>
        <v/>
      </c>
    </row>
    <row r="12607" spans="9:14" x14ac:dyDescent="0.25">
      <c r="I12607" s="42"/>
      <c r="J12607" s="19"/>
      <c r="K12607" s="19"/>
      <c r="N12607" s="7" t="str">
        <f>IF(ISBLANK(C12607),"",SUMIFS($D$4:D12607,$C$4:C12607,C12607))</f>
        <v/>
      </c>
    </row>
    <row r="12608" spans="9:14" x14ac:dyDescent="0.25">
      <c r="I12608" s="42"/>
      <c r="J12608" s="19"/>
      <c r="K12608" s="19"/>
      <c r="N12608" s="7" t="str">
        <f>IF(ISBLANK(C12608),"",SUMIFS($D$4:D12608,$C$4:C12608,C12608))</f>
        <v/>
      </c>
    </row>
    <row r="12609" spans="9:14" x14ac:dyDescent="0.25">
      <c r="I12609" s="42"/>
      <c r="J12609" s="19"/>
      <c r="K12609" s="19"/>
      <c r="N12609" s="7" t="str">
        <f>IF(ISBLANK(C12609),"",SUMIFS($D$4:D12609,$C$4:C12609,C12609))</f>
        <v/>
      </c>
    </row>
    <row r="12610" spans="9:14" x14ac:dyDescent="0.25">
      <c r="I12610" s="42"/>
      <c r="J12610" s="19"/>
      <c r="K12610" s="19"/>
      <c r="N12610" s="7" t="str">
        <f>IF(ISBLANK(C12610),"",SUMIFS($D$4:D12610,$C$4:C12610,C12610))</f>
        <v/>
      </c>
    </row>
    <row r="12611" spans="9:14" x14ac:dyDescent="0.25">
      <c r="I12611" s="42"/>
      <c r="J12611" s="19"/>
      <c r="K12611" s="19"/>
      <c r="N12611" s="7" t="str">
        <f>IF(ISBLANK(C12611),"",SUMIFS($D$4:D12611,$C$4:C12611,C12611))</f>
        <v/>
      </c>
    </row>
    <row r="12612" spans="9:14" x14ac:dyDescent="0.25">
      <c r="I12612" s="42"/>
      <c r="J12612" s="19"/>
      <c r="K12612" s="19"/>
      <c r="N12612" s="7" t="str">
        <f>IF(ISBLANK(C12612),"",SUMIFS($D$4:D12612,$C$4:C12612,C12612))</f>
        <v/>
      </c>
    </row>
    <row r="12613" spans="9:14" x14ac:dyDescent="0.25">
      <c r="I12613" s="42"/>
      <c r="J12613" s="19"/>
      <c r="K12613" s="19"/>
      <c r="N12613" s="7" t="str">
        <f>IF(ISBLANK(C12613),"",SUMIFS($D$4:D12613,$C$4:C12613,C12613))</f>
        <v/>
      </c>
    </row>
    <row r="12614" spans="9:14" x14ac:dyDescent="0.25">
      <c r="I12614" s="42"/>
      <c r="J12614" s="19"/>
      <c r="K12614" s="19"/>
      <c r="N12614" s="7" t="str">
        <f>IF(ISBLANK(C12614),"",SUMIFS($D$4:D12614,$C$4:C12614,C12614))</f>
        <v/>
      </c>
    </row>
    <row r="12615" spans="9:14" x14ac:dyDescent="0.25">
      <c r="I12615" s="42"/>
      <c r="J12615" s="19"/>
      <c r="K12615" s="19"/>
      <c r="N12615" s="7" t="str">
        <f>IF(ISBLANK(C12615),"",SUMIFS($D$4:D12615,$C$4:C12615,C12615))</f>
        <v/>
      </c>
    </row>
    <row r="12616" spans="9:14" x14ac:dyDescent="0.25">
      <c r="I12616" s="42"/>
      <c r="J12616" s="19"/>
      <c r="K12616" s="19"/>
      <c r="N12616" s="7" t="str">
        <f>IF(ISBLANK(C12616),"",SUMIFS($D$4:D12616,$C$4:C12616,C12616))</f>
        <v/>
      </c>
    </row>
    <row r="12617" spans="9:14" x14ac:dyDescent="0.25">
      <c r="I12617" s="42"/>
      <c r="J12617" s="19"/>
      <c r="K12617" s="19"/>
      <c r="N12617" s="7" t="str">
        <f>IF(ISBLANK(C12617),"",SUMIFS($D$4:D12617,$C$4:C12617,C12617))</f>
        <v/>
      </c>
    </row>
    <row r="12618" spans="9:14" x14ac:dyDescent="0.25">
      <c r="I12618" s="42"/>
      <c r="J12618" s="19"/>
      <c r="K12618" s="19"/>
      <c r="N12618" s="7" t="str">
        <f>IF(ISBLANK(C12618),"",SUMIFS($D$4:D12618,$C$4:C12618,C12618))</f>
        <v/>
      </c>
    </row>
    <row r="12619" spans="9:14" x14ac:dyDescent="0.25">
      <c r="I12619" s="42"/>
      <c r="J12619" s="19"/>
      <c r="K12619" s="19"/>
      <c r="N12619" s="7" t="str">
        <f>IF(ISBLANK(C12619),"",SUMIFS($D$4:D12619,$C$4:C12619,C12619))</f>
        <v/>
      </c>
    </row>
    <row r="12620" spans="9:14" x14ac:dyDescent="0.25">
      <c r="I12620" s="42"/>
      <c r="J12620" s="19"/>
      <c r="K12620" s="19"/>
      <c r="N12620" s="7" t="str">
        <f>IF(ISBLANK(C12620),"",SUMIFS($D$4:D12620,$C$4:C12620,C12620))</f>
        <v/>
      </c>
    </row>
    <row r="12621" spans="9:14" x14ac:dyDescent="0.25">
      <c r="I12621" s="42"/>
      <c r="J12621" s="19"/>
      <c r="K12621" s="19"/>
      <c r="N12621" s="7" t="str">
        <f>IF(ISBLANK(C12621),"",SUMIFS($D$4:D12621,$C$4:C12621,C12621))</f>
        <v/>
      </c>
    </row>
    <row r="12622" spans="9:14" x14ac:dyDescent="0.25">
      <c r="I12622" s="42"/>
      <c r="J12622" s="19"/>
      <c r="K12622" s="19"/>
      <c r="N12622" s="7" t="str">
        <f>IF(ISBLANK(C12622),"",SUMIFS($D$4:D12622,$C$4:C12622,C12622))</f>
        <v/>
      </c>
    </row>
    <row r="12623" spans="9:14" x14ac:dyDescent="0.25">
      <c r="I12623" s="42"/>
      <c r="J12623" s="19"/>
      <c r="K12623" s="19"/>
      <c r="N12623" s="7" t="str">
        <f>IF(ISBLANK(C12623),"",SUMIFS($D$4:D12623,$C$4:C12623,C12623))</f>
        <v/>
      </c>
    </row>
    <row r="12624" spans="9:14" x14ac:dyDescent="0.25">
      <c r="I12624" s="42"/>
      <c r="J12624" s="19"/>
      <c r="K12624" s="19"/>
      <c r="N12624" s="7" t="str">
        <f>IF(ISBLANK(C12624),"",SUMIFS($D$4:D12624,$C$4:C12624,C12624))</f>
        <v/>
      </c>
    </row>
    <row r="12625" spans="9:14" x14ac:dyDescent="0.25">
      <c r="I12625" s="42"/>
      <c r="J12625" s="19"/>
      <c r="K12625" s="19"/>
      <c r="N12625" s="7" t="str">
        <f>IF(ISBLANK(C12625),"",SUMIFS($D$4:D12625,$C$4:C12625,C12625))</f>
        <v/>
      </c>
    </row>
    <row r="12626" spans="9:14" x14ac:dyDescent="0.25">
      <c r="I12626" s="42"/>
      <c r="J12626" s="19"/>
      <c r="K12626" s="19"/>
      <c r="N12626" s="7" t="str">
        <f>IF(ISBLANK(C12626),"",SUMIFS($D$4:D12626,$C$4:C12626,C12626))</f>
        <v/>
      </c>
    </row>
    <row r="12627" spans="9:14" x14ac:dyDescent="0.25">
      <c r="I12627" s="42"/>
      <c r="J12627" s="19"/>
      <c r="K12627" s="19"/>
      <c r="N12627" s="7" t="str">
        <f>IF(ISBLANK(C12627),"",SUMIFS($D$4:D12627,$C$4:C12627,C12627))</f>
        <v/>
      </c>
    </row>
    <row r="12628" spans="9:14" x14ac:dyDescent="0.25">
      <c r="I12628" s="42"/>
      <c r="J12628" s="19"/>
      <c r="K12628" s="19"/>
      <c r="N12628" s="7" t="str">
        <f>IF(ISBLANK(C12628),"",SUMIFS($D$4:D12628,$C$4:C12628,C12628))</f>
        <v/>
      </c>
    </row>
    <row r="12629" spans="9:14" x14ac:dyDescent="0.25">
      <c r="I12629" s="42"/>
      <c r="J12629" s="19"/>
      <c r="K12629" s="19"/>
      <c r="N12629" s="7" t="str">
        <f>IF(ISBLANK(C12629),"",SUMIFS($D$4:D12629,$C$4:C12629,C12629))</f>
        <v/>
      </c>
    </row>
    <row r="12630" spans="9:14" x14ac:dyDescent="0.25">
      <c r="I12630" s="42"/>
      <c r="J12630" s="19"/>
      <c r="K12630" s="19"/>
      <c r="N12630" s="7" t="str">
        <f>IF(ISBLANK(C12630),"",SUMIFS($D$4:D12630,$C$4:C12630,C12630))</f>
        <v/>
      </c>
    </row>
    <row r="12631" spans="9:14" x14ac:dyDescent="0.25">
      <c r="I12631" s="42"/>
      <c r="J12631" s="19"/>
      <c r="K12631" s="19"/>
      <c r="N12631" s="7" t="str">
        <f>IF(ISBLANK(C12631),"",SUMIFS($D$4:D12631,$C$4:C12631,C12631))</f>
        <v/>
      </c>
    </row>
    <row r="12632" spans="9:14" x14ac:dyDescent="0.25">
      <c r="I12632" s="42"/>
      <c r="J12632" s="19"/>
      <c r="K12632" s="19"/>
      <c r="N12632" s="7" t="str">
        <f>IF(ISBLANK(C12632),"",SUMIFS($D$4:D12632,$C$4:C12632,C12632))</f>
        <v/>
      </c>
    </row>
    <row r="12633" spans="9:14" x14ac:dyDescent="0.25">
      <c r="I12633" s="42"/>
      <c r="J12633" s="19"/>
      <c r="K12633" s="19"/>
      <c r="N12633" s="7" t="str">
        <f>IF(ISBLANK(C12633),"",SUMIFS($D$4:D12633,$C$4:C12633,C12633))</f>
        <v/>
      </c>
    </row>
    <row r="12634" spans="9:14" x14ac:dyDescent="0.25">
      <c r="I12634" s="42"/>
      <c r="J12634" s="19"/>
      <c r="K12634" s="19"/>
      <c r="N12634" s="7" t="str">
        <f>IF(ISBLANK(C12634),"",SUMIFS($D$4:D12634,$C$4:C12634,C12634))</f>
        <v/>
      </c>
    </row>
    <row r="12635" spans="9:14" x14ac:dyDescent="0.25">
      <c r="I12635" s="42"/>
      <c r="J12635" s="19"/>
      <c r="K12635" s="19"/>
      <c r="N12635" s="7" t="str">
        <f>IF(ISBLANK(C12635),"",SUMIFS($D$4:D12635,$C$4:C12635,C12635))</f>
        <v/>
      </c>
    </row>
    <row r="12636" spans="9:14" x14ac:dyDescent="0.25">
      <c r="I12636" s="42"/>
      <c r="J12636" s="19"/>
      <c r="K12636" s="19"/>
      <c r="N12636" s="7" t="str">
        <f>IF(ISBLANK(C12636),"",SUMIFS($D$4:D12636,$C$4:C12636,C12636))</f>
        <v/>
      </c>
    </row>
    <row r="12637" spans="9:14" x14ac:dyDescent="0.25">
      <c r="I12637" s="42"/>
      <c r="J12637" s="19"/>
      <c r="K12637" s="19"/>
      <c r="N12637" s="7" t="str">
        <f>IF(ISBLANK(C12637),"",SUMIFS($D$4:D12637,$C$4:C12637,C12637))</f>
        <v/>
      </c>
    </row>
    <row r="12638" spans="9:14" x14ac:dyDescent="0.25">
      <c r="I12638" s="42"/>
      <c r="J12638" s="19"/>
      <c r="K12638" s="19"/>
      <c r="N12638" s="7" t="str">
        <f>IF(ISBLANK(C12638),"",SUMIFS($D$4:D12638,$C$4:C12638,C12638))</f>
        <v/>
      </c>
    </row>
    <row r="12639" spans="9:14" x14ac:dyDescent="0.25">
      <c r="I12639" s="42"/>
      <c r="J12639" s="19"/>
      <c r="K12639" s="19"/>
      <c r="N12639" s="7" t="str">
        <f>IF(ISBLANK(C12639),"",SUMIFS($D$4:D12639,$C$4:C12639,C12639))</f>
        <v/>
      </c>
    </row>
    <row r="12640" spans="9:14" x14ac:dyDescent="0.25">
      <c r="I12640" s="42"/>
      <c r="J12640" s="19"/>
      <c r="K12640" s="19"/>
      <c r="N12640" s="7" t="str">
        <f>IF(ISBLANK(C12640),"",SUMIFS($D$4:D12640,$C$4:C12640,C12640))</f>
        <v/>
      </c>
    </row>
    <row r="12641" spans="9:14" x14ac:dyDescent="0.25">
      <c r="I12641" s="42"/>
      <c r="J12641" s="19"/>
      <c r="K12641" s="19"/>
      <c r="N12641" s="7" t="str">
        <f>IF(ISBLANK(C12641),"",SUMIFS($D$4:D12641,$C$4:C12641,C12641))</f>
        <v/>
      </c>
    </row>
    <row r="12642" spans="9:14" x14ac:dyDescent="0.25">
      <c r="I12642" s="42"/>
      <c r="J12642" s="19"/>
      <c r="K12642" s="19"/>
      <c r="N12642" s="7" t="str">
        <f>IF(ISBLANK(C12642),"",SUMIFS($D$4:D12642,$C$4:C12642,C12642))</f>
        <v/>
      </c>
    </row>
    <row r="12643" spans="9:14" x14ac:dyDescent="0.25">
      <c r="I12643" s="42"/>
      <c r="J12643" s="19"/>
      <c r="K12643" s="19"/>
      <c r="N12643" s="7" t="str">
        <f>IF(ISBLANK(C12643),"",SUMIFS($D$4:D12643,$C$4:C12643,C12643))</f>
        <v/>
      </c>
    </row>
    <row r="12644" spans="9:14" x14ac:dyDescent="0.25">
      <c r="I12644" s="42"/>
      <c r="J12644" s="19"/>
      <c r="K12644" s="19"/>
      <c r="N12644" s="7" t="str">
        <f>IF(ISBLANK(C12644),"",SUMIFS($D$4:D12644,$C$4:C12644,C12644))</f>
        <v/>
      </c>
    </row>
    <row r="12645" spans="9:14" x14ac:dyDescent="0.25">
      <c r="I12645" s="42"/>
      <c r="J12645" s="19"/>
      <c r="K12645" s="19"/>
      <c r="N12645" s="7" t="str">
        <f>IF(ISBLANK(C12645),"",SUMIFS($D$4:D12645,$C$4:C12645,C12645))</f>
        <v/>
      </c>
    </row>
    <row r="12646" spans="9:14" x14ac:dyDescent="0.25">
      <c r="I12646" s="42"/>
      <c r="J12646" s="19"/>
      <c r="K12646" s="19"/>
      <c r="N12646" s="7" t="str">
        <f>IF(ISBLANK(C12646),"",SUMIFS($D$4:D12646,$C$4:C12646,C12646))</f>
        <v/>
      </c>
    </row>
    <row r="12647" spans="9:14" x14ac:dyDescent="0.25">
      <c r="I12647" s="42"/>
      <c r="J12647" s="19"/>
      <c r="K12647" s="19"/>
      <c r="N12647" s="7" t="str">
        <f>IF(ISBLANK(C12647),"",SUMIFS($D$4:D12647,$C$4:C12647,C12647))</f>
        <v/>
      </c>
    </row>
    <row r="12648" spans="9:14" x14ac:dyDescent="0.25">
      <c r="I12648" s="42"/>
      <c r="J12648" s="19"/>
      <c r="K12648" s="19"/>
      <c r="N12648" s="7" t="str">
        <f>IF(ISBLANK(C12648),"",SUMIFS($D$4:D12648,$C$4:C12648,C12648))</f>
        <v/>
      </c>
    </row>
    <row r="12649" spans="9:14" x14ac:dyDescent="0.25">
      <c r="I12649" s="42"/>
      <c r="J12649" s="19"/>
      <c r="K12649" s="19"/>
      <c r="N12649" s="7" t="str">
        <f>IF(ISBLANK(C12649),"",SUMIFS($D$4:D12649,$C$4:C12649,C12649))</f>
        <v/>
      </c>
    </row>
    <row r="12650" spans="9:14" x14ac:dyDescent="0.25">
      <c r="I12650" s="42"/>
      <c r="J12650" s="19"/>
      <c r="K12650" s="19"/>
      <c r="N12650" s="7" t="str">
        <f>IF(ISBLANK(C12650),"",SUMIFS($D$4:D12650,$C$4:C12650,C12650))</f>
        <v/>
      </c>
    </row>
    <row r="12651" spans="9:14" x14ac:dyDescent="0.25">
      <c r="I12651" s="42"/>
      <c r="J12651" s="19"/>
      <c r="K12651" s="19"/>
      <c r="N12651" s="7" t="str">
        <f>IF(ISBLANK(C12651),"",SUMIFS($D$4:D12651,$C$4:C12651,C12651))</f>
        <v/>
      </c>
    </row>
    <row r="12652" spans="9:14" x14ac:dyDescent="0.25">
      <c r="I12652" s="42"/>
      <c r="J12652" s="19"/>
      <c r="K12652" s="19"/>
      <c r="N12652" s="7" t="str">
        <f>IF(ISBLANK(C12652),"",SUMIFS($D$4:D12652,$C$4:C12652,C12652))</f>
        <v/>
      </c>
    </row>
    <row r="12653" spans="9:14" x14ac:dyDescent="0.25">
      <c r="I12653" s="42"/>
      <c r="J12653" s="19"/>
      <c r="K12653" s="19"/>
      <c r="N12653" s="7" t="str">
        <f>IF(ISBLANK(C12653),"",SUMIFS($D$4:D12653,$C$4:C12653,C12653))</f>
        <v/>
      </c>
    </row>
    <row r="12654" spans="9:14" x14ac:dyDescent="0.25">
      <c r="I12654" s="42"/>
      <c r="J12654" s="19"/>
      <c r="K12654" s="19"/>
      <c r="N12654" s="7" t="str">
        <f>IF(ISBLANK(C12654),"",SUMIFS($D$4:D12654,$C$4:C12654,C12654))</f>
        <v/>
      </c>
    </row>
    <row r="12655" spans="9:14" x14ac:dyDescent="0.25">
      <c r="I12655" s="42"/>
      <c r="J12655" s="19"/>
      <c r="K12655" s="19"/>
      <c r="N12655" s="7" t="str">
        <f>IF(ISBLANK(C12655),"",SUMIFS($D$4:D12655,$C$4:C12655,C12655))</f>
        <v/>
      </c>
    </row>
    <row r="12656" spans="9:14" x14ac:dyDescent="0.25">
      <c r="I12656" s="42"/>
      <c r="J12656" s="19"/>
      <c r="K12656" s="19"/>
      <c r="N12656" s="7" t="str">
        <f>IF(ISBLANK(C12656),"",SUMIFS($D$4:D12656,$C$4:C12656,C12656))</f>
        <v/>
      </c>
    </row>
    <row r="12657" spans="9:14" x14ac:dyDescent="0.25">
      <c r="I12657" s="42"/>
      <c r="J12657" s="19"/>
      <c r="K12657" s="19"/>
      <c r="N12657" s="7" t="str">
        <f>IF(ISBLANK(C12657),"",SUMIFS($D$4:D12657,$C$4:C12657,C12657))</f>
        <v/>
      </c>
    </row>
    <row r="12658" spans="9:14" x14ac:dyDescent="0.25">
      <c r="I12658" s="42"/>
      <c r="J12658" s="19"/>
      <c r="K12658" s="19"/>
      <c r="N12658" s="7" t="str">
        <f>IF(ISBLANK(C12658),"",SUMIFS($D$4:D12658,$C$4:C12658,C12658))</f>
        <v/>
      </c>
    </row>
    <row r="12659" spans="9:14" x14ac:dyDescent="0.25">
      <c r="I12659" s="42"/>
      <c r="J12659" s="19"/>
      <c r="K12659" s="19"/>
      <c r="N12659" s="7" t="str">
        <f>IF(ISBLANK(C12659),"",SUMIFS($D$4:D12659,$C$4:C12659,C12659))</f>
        <v/>
      </c>
    </row>
    <row r="12660" spans="9:14" x14ac:dyDescent="0.25">
      <c r="I12660" s="42"/>
      <c r="J12660" s="19"/>
      <c r="K12660" s="19"/>
      <c r="N12660" s="7" t="str">
        <f>IF(ISBLANK(C12660),"",SUMIFS($D$4:D12660,$C$4:C12660,C12660))</f>
        <v/>
      </c>
    </row>
    <row r="12661" spans="9:14" x14ac:dyDescent="0.25">
      <c r="I12661" s="42"/>
      <c r="J12661" s="19"/>
      <c r="K12661" s="19"/>
      <c r="N12661" s="7" t="str">
        <f>IF(ISBLANK(C12661),"",SUMIFS($D$4:D12661,$C$4:C12661,C12661))</f>
        <v/>
      </c>
    </row>
    <row r="12662" spans="9:14" x14ac:dyDescent="0.25">
      <c r="I12662" s="42"/>
      <c r="J12662" s="19"/>
      <c r="K12662" s="19"/>
      <c r="N12662" s="7" t="str">
        <f>IF(ISBLANK(C12662),"",SUMIFS($D$4:D12662,$C$4:C12662,C12662))</f>
        <v/>
      </c>
    </row>
    <row r="12663" spans="9:14" x14ac:dyDescent="0.25">
      <c r="I12663" s="42"/>
      <c r="J12663" s="19"/>
      <c r="K12663" s="19"/>
      <c r="N12663" s="7" t="str">
        <f>IF(ISBLANK(C12663),"",SUMIFS($D$4:D12663,$C$4:C12663,C12663))</f>
        <v/>
      </c>
    </row>
    <row r="12664" spans="9:14" x14ac:dyDescent="0.25">
      <c r="I12664" s="42"/>
      <c r="J12664" s="19"/>
      <c r="K12664" s="19"/>
      <c r="N12664" s="7" t="str">
        <f>IF(ISBLANK(C12664),"",SUMIFS($D$4:D12664,$C$4:C12664,C12664))</f>
        <v/>
      </c>
    </row>
    <row r="12665" spans="9:14" x14ac:dyDescent="0.25">
      <c r="I12665" s="42"/>
      <c r="J12665" s="19"/>
      <c r="K12665" s="19"/>
      <c r="N12665" s="7" t="str">
        <f>IF(ISBLANK(C12665),"",SUMIFS($D$4:D12665,$C$4:C12665,C12665))</f>
        <v/>
      </c>
    </row>
    <row r="12666" spans="9:14" x14ac:dyDescent="0.25">
      <c r="I12666" s="42"/>
      <c r="J12666" s="19"/>
      <c r="K12666" s="19"/>
      <c r="N12666" s="7" t="str">
        <f>IF(ISBLANK(C12666),"",SUMIFS($D$4:D12666,$C$4:C12666,C12666))</f>
        <v/>
      </c>
    </row>
    <row r="12667" spans="9:14" x14ac:dyDescent="0.25">
      <c r="I12667" s="42"/>
      <c r="J12667" s="19"/>
      <c r="K12667" s="19"/>
      <c r="N12667" s="7" t="str">
        <f>IF(ISBLANK(C12667),"",SUMIFS($D$4:D12667,$C$4:C12667,C12667))</f>
        <v/>
      </c>
    </row>
    <row r="12668" spans="9:14" x14ac:dyDescent="0.25">
      <c r="I12668" s="42"/>
      <c r="J12668" s="19"/>
      <c r="K12668" s="19"/>
      <c r="N12668" s="7" t="str">
        <f>IF(ISBLANK(C12668),"",SUMIFS($D$4:D12668,$C$4:C12668,C12668))</f>
        <v/>
      </c>
    </row>
    <row r="12669" spans="9:14" x14ac:dyDescent="0.25">
      <c r="I12669" s="42"/>
      <c r="J12669" s="19"/>
      <c r="K12669" s="19"/>
      <c r="N12669" s="7" t="str">
        <f>IF(ISBLANK(C12669),"",SUMIFS($D$4:D12669,$C$4:C12669,C12669))</f>
        <v/>
      </c>
    </row>
    <row r="12670" spans="9:14" x14ac:dyDescent="0.25">
      <c r="I12670" s="42"/>
      <c r="J12670" s="19"/>
      <c r="K12670" s="19"/>
      <c r="N12670" s="7" t="str">
        <f>IF(ISBLANK(C12670),"",SUMIFS($D$4:D12670,$C$4:C12670,C12670))</f>
        <v/>
      </c>
    </row>
    <row r="12671" spans="9:14" x14ac:dyDescent="0.25">
      <c r="I12671" s="42"/>
      <c r="J12671" s="19"/>
      <c r="K12671" s="19"/>
      <c r="N12671" s="7" t="str">
        <f>IF(ISBLANK(C12671),"",SUMIFS($D$4:D12671,$C$4:C12671,C12671))</f>
        <v/>
      </c>
    </row>
    <row r="12672" spans="9:14" x14ac:dyDescent="0.25">
      <c r="I12672" s="42"/>
      <c r="J12672" s="19"/>
      <c r="K12672" s="19"/>
      <c r="N12672" s="7" t="str">
        <f>IF(ISBLANK(C12672),"",SUMIFS($D$4:D12672,$C$4:C12672,C12672))</f>
        <v/>
      </c>
    </row>
    <row r="12673" spans="9:14" x14ac:dyDescent="0.25">
      <c r="I12673" s="42"/>
      <c r="J12673" s="19"/>
      <c r="K12673" s="19"/>
      <c r="N12673" s="7" t="str">
        <f>IF(ISBLANK(C12673),"",SUMIFS($D$4:D12673,$C$4:C12673,C12673))</f>
        <v/>
      </c>
    </row>
    <row r="12674" spans="9:14" x14ac:dyDescent="0.25">
      <c r="I12674" s="42"/>
      <c r="J12674" s="19"/>
      <c r="K12674" s="19"/>
      <c r="N12674" s="7" t="str">
        <f>IF(ISBLANK(C12674),"",SUMIFS($D$4:D12674,$C$4:C12674,C12674))</f>
        <v/>
      </c>
    </row>
    <row r="12675" spans="9:14" x14ac:dyDescent="0.25">
      <c r="I12675" s="42"/>
      <c r="J12675" s="19"/>
      <c r="K12675" s="19"/>
      <c r="N12675" s="7" t="str">
        <f>IF(ISBLANK(C12675),"",SUMIFS($D$4:D12675,$C$4:C12675,C12675))</f>
        <v/>
      </c>
    </row>
    <row r="12676" spans="9:14" x14ac:dyDescent="0.25">
      <c r="I12676" s="42"/>
      <c r="J12676" s="19"/>
      <c r="K12676" s="19"/>
      <c r="N12676" s="7" t="str">
        <f>IF(ISBLANK(C12676),"",SUMIFS($D$4:D12676,$C$4:C12676,C12676))</f>
        <v/>
      </c>
    </row>
    <row r="12677" spans="9:14" x14ac:dyDescent="0.25">
      <c r="I12677" s="42"/>
      <c r="J12677" s="19"/>
      <c r="K12677" s="19"/>
      <c r="N12677" s="7" t="str">
        <f>IF(ISBLANK(C12677),"",SUMIFS($D$4:D12677,$C$4:C12677,C12677))</f>
        <v/>
      </c>
    </row>
    <row r="12678" spans="9:14" x14ac:dyDescent="0.25">
      <c r="I12678" s="42"/>
      <c r="J12678" s="19"/>
      <c r="K12678" s="19"/>
      <c r="N12678" s="7" t="str">
        <f>IF(ISBLANK(C12678),"",SUMIFS($D$4:D12678,$C$4:C12678,C12678))</f>
        <v/>
      </c>
    </row>
    <row r="12679" spans="9:14" x14ac:dyDescent="0.25">
      <c r="I12679" s="42"/>
      <c r="J12679" s="19"/>
      <c r="K12679" s="19"/>
      <c r="N12679" s="7" t="str">
        <f>IF(ISBLANK(C12679),"",SUMIFS($D$4:D12679,$C$4:C12679,C12679))</f>
        <v/>
      </c>
    </row>
    <row r="12680" spans="9:14" x14ac:dyDescent="0.25">
      <c r="I12680" s="42"/>
      <c r="J12680" s="19"/>
      <c r="K12680" s="19"/>
      <c r="N12680" s="7" t="str">
        <f>IF(ISBLANK(C12680),"",SUMIFS($D$4:D12680,$C$4:C12680,C12680))</f>
        <v/>
      </c>
    </row>
    <row r="12681" spans="9:14" x14ac:dyDescent="0.25">
      <c r="I12681" s="42"/>
      <c r="J12681" s="19"/>
      <c r="K12681" s="19"/>
      <c r="N12681" s="7" t="str">
        <f>IF(ISBLANK(C12681),"",SUMIFS($D$4:D12681,$C$4:C12681,C12681))</f>
        <v/>
      </c>
    </row>
    <row r="12682" spans="9:14" x14ac:dyDescent="0.25">
      <c r="I12682" s="42"/>
      <c r="J12682" s="19"/>
      <c r="K12682" s="19"/>
      <c r="N12682" s="7" t="str">
        <f>IF(ISBLANK(C12682),"",SUMIFS($D$4:D12682,$C$4:C12682,C12682))</f>
        <v/>
      </c>
    </row>
    <row r="12683" spans="9:14" x14ac:dyDescent="0.25">
      <c r="I12683" s="42"/>
      <c r="J12683" s="19"/>
      <c r="K12683" s="19"/>
      <c r="N12683" s="7" t="str">
        <f>IF(ISBLANK(C12683),"",SUMIFS($D$4:D12683,$C$4:C12683,C12683))</f>
        <v/>
      </c>
    </row>
    <row r="12684" spans="9:14" x14ac:dyDescent="0.25">
      <c r="I12684" s="42"/>
      <c r="J12684" s="19"/>
      <c r="K12684" s="19"/>
      <c r="N12684" s="7" t="str">
        <f>IF(ISBLANK(C12684),"",SUMIFS($D$4:D12684,$C$4:C12684,C12684))</f>
        <v/>
      </c>
    </row>
    <row r="12685" spans="9:14" x14ac:dyDescent="0.25">
      <c r="I12685" s="42"/>
      <c r="J12685" s="19"/>
      <c r="K12685" s="19"/>
      <c r="N12685" s="7" t="str">
        <f>IF(ISBLANK(C12685),"",SUMIFS($D$4:D12685,$C$4:C12685,C12685))</f>
        <v/>
      </c>
    </row>
    <row r="12686" spans="9:14" x14ac:dyDescent="0.25">
      <c r="I12686" s="42"/>
      <c r="J12686" s="19"/>
      <c r="K12686" s="19"/>
      <c r="N12686" s="7" t="str">
        <f>IF(ISBLANK(C12686),"",SUMIFS($D$4:D12686,$C$4:C12686,C12686))</f>
        <v/>
      </c>
    </row>
    <row r="12687" spans="9:14" x14ac:dyDescent="0.25">
      <c r="I12687" s="42"/>
      <c r="J12687" s="19"/>
      <c r="K12687" s="19"/>
      <c r="N12687" s="7" t="str">
        <f>IF(ISBLANK(C12687),"",SUMIFS($D$4:D12687,$C$4:C12687,C12687))</f>
        <v/>
      </c>
    </row>
    <row r="12688" spans="9:14" x14ac:dyDescent="0.25">
      <c r="I12688" s="42"/>
      <c r="J12688" s="19"/>
      <c r="K12688" s="19"/>
      <c r="N12688" s="7" t="str">
        <f>IF(ISBLANK(C12688),"",SUMIFS($D$4:D12688,$C$4:C12688,C12688))</f>
        <v/>
      </c>
    </row>
    <row r="12689" spans="9:14" x14ac:dyDescent="0.25">
      <c r="I12689" s="42"/>
      <c r="J12689" s="19"/>
      <c r="K12689" s="19"/>
      <c r="N12689" s="7" t="str">
        <f>IF(ISBLANK(C12689),"",SUMIFS($D$4:D12689,$C$4:C12689,C12689))</f>
        <v/>
      </c>
    </row>
    <row r="12690" spans="9:14" x14ac:dyDescent="0.25">
      <c r="I12690" s="42"/>
      <c r="J12690" s="19"/>
      <c r="K12690" s="19"/>
      <c r="N12690" s="7" t="str">
        <f>IF(ISBLANK(C12690),"",SUMIFS($D$4:D12690,$C$4:C12690,C12690))</f>
        <v/>
      </c>
    </row>
    <row r="12691" spans="9:14" x14ac:dyDescent="0.25">
      <c r="I12691" s="42"/>
      <c r="J12691" s="19"/>
      <c r="K12691" s="19"/>
      <c r="N12691" s="7" t="str">
        <f>IF(ISBLANK(C12691),"",SUMIFS($D$4:D12691,$C$4:C12691,C12691))</f>
        <v/>
      </c>
    </row>
    <row r="12692" spans="9:14" x14ac:dyDescent="0.25">
      <c r="I12692" s="42"/>
      <c r="J12692" s="19"/>
      <c r="K12692" s="19"/>
      <c r="N12692" s="7" t="str">
        <f>IF(ISBLANK(C12692),"",SUMIFS($D$4:D12692,$C$4:C12692,C12692))</f>
        <v/>
      </c>
    </row>
    <row r="12693" spans="9:14" x14ac:dyDescent="0.25">
      <c r="I12693" s="42"/>
      <c r="J12693" s="19"/>
      <c r="K12693" s="19"/>
      <c r="N12693" s="7" t="str">
        <f>IF(ISBLANK(C12693),"",SUMIFS($D$4:D12693,$C$4:C12693,C12693))</f>
        <v/>
      </c>
    </row>
    <row r="12694" spans="9:14" x14ac:dyDescent="0.25">
      <c r="I12694" s="42"/>
      <c r="J12694" s="19"/>
      <c r="K12694" s="19"/>
      <c r="N12694" s="7" t="str">
        <f>IF(ISBLANK(C12694),"",SUMIFS($D$4:D12694,$C$4:C12694,C12694))</f>
        <v/>
      </c>
    </row>
    <row r="12695" spans="9:14" x14ac:dyDescent="0.25">
      <c r="I12695" s="42"/>
      <c r="J12695" s="19"/>
      <c r="K12695" s="19"/>
      <c r="N12695" s="7" t="str">
        <f>IF(ISBLANK(C12695),"",SUMIFS($D$4:D12695,$C$4:C12695,C12695))</f>
        <v/>
      </c>
    </row>
    <row r="12696" spans="9:14" x14ac:dyDescent="0.25">
      <c r="I12696" s="42"/>
      <c r="J12696" s="19"/>
      <c r="K12696" s="19"/>
      <c r="N12696" s="7" t="str">
        <f>IF(ISBLANK(C12696),"",SUMIFS($D$4:D12696,$C$4:C12696,C12696))</f>
        <v/>
      </c>
    </row>
    <row r="12697" spans="9:14" x14ac:dyDescent="0.25">
      <c r="I12697" s="42"/>
      <c r="J12697" s="19"/>
      <c r="K12697" s="19"/>
      <c r="N12697" s="7" t="str">
        <f>IF(ISBLANK(C12697),"",SUMIFS($D$4:D12697,$C$4:C12697,C12697))</f>
        <v/>
      </c>
    </row>
    <row r="12698" spans="9:14" x14ac:dyDescent="0.25">
      <c r="I12698" s="42"/>
      <c r="J12698" s="19"/>
      <c r="K12698" s="19"/>
      <c r="N12698" s="7" t="str">
        <f>IF(ISBLANK(C12698),"",SUMIFS($D$4:D12698,$C$4:C12698,C12698))</f>
        <v/>
      </c>
    </row>
    <row r="12699" spans="9:14" x14ac:dyDescent="0.25">
      <c r="I12699" s="42"/>
      <c r="J12699" s="19"/>
      <c r="K12699" s="19"/>
      <c r="N12699" s="7" t="str">
        <f>IF(ISBLANK(C12699),"",SUMIFS($D$4:D12699,$C$4:C12699,C12699))</f>
        <v/>
      </c>
    </row>
    <row r="12700" spans="9:14" x14ac:dyDescent="0.25">
      <c r="I12700" s="42"/>
      <c r="J12700" s="19"/>
      <c r="K12700" s="19"/>
      <c r="N12700" s="7" t="str">
        <f>IF(ISBLANK(C12700),"",SUMIFS($D$4:D12700,$C$4:C12700,C12700))</f>
        <v/>
      </c>
    </row>
    <row r="12701" spans="9:14" x14ac:dyDescent="0.25">
      <c r="I12701" s="42"/>
      <c r="J12701" s="19"/>
      <c r="K12701" s="19"/>
      <c r="N12701" s="7" t="str">
        <f>IF(ISBLANK(C12701),"",SUMIFS($D$4:D12701,$C$4:C12701,C12701))</f>
        <v/>
      </c>
    </row>
    <row r="12702" spans="9:14" x14ac:dyDescent="0.25">
      <c r="I12702" s="42"/>
      <c r="J12702" s="19"/>
      <c r="K12702" s="19"/>
      <c r="N12702" s="7" t="str">
        <f>IF(ISBLANK(C12702),"",SUMIFS($D$4:D12702,$C$4:C12702,C12702))</f>
        <v/>
      </c>
    </row>
    <row r="12703" spans="9:14" x14ac:dyDescent="0.25">
      <c r="I12703" s="42"/>
      <c r="J12703" s="19"/>
      <c r="K12703" s="19"/>
      <c r="N12703" s="7" t="str">
        <f>IF(ISBLANK(C12703),"",SUMIFS($D$4:D12703,$C$4:C12703,C12703))</f>
        <v/>
      </c>
    </row>
    <row r="12704" spans="9:14" x14ac:dyDescent="0.25">
      <c r="I12704" s="42"/>
      <c r="J12704" s="19"/>
      <c r="K12704" s="19"/>
      <c r="N12704" s="7" t="str">
        <f>IF(ISBLANK(C12704),"",SUMIFS($D$4:D12704,$C$4:C12704,C12704))</f>
        <v/>
      </c>
    </row>
    <row r="12705" spans="9:14" x14ac:dyDescent="0.25">
      <c r="I12705" s="42"/>
      <c r="J12705" s="19"/>
      <c r="K12705" s="19"/>
      <c r="N12705" s="7" t="str">
        <f>IF(ISBLANK(C12705),"",SUMIFS($D$4:D12705,$C$4:C12705,C12705))</f>
        <v/>
      </c>
    </row>
    <row r="12706" spans="9:14" x14ac:dyDescent="0.25">
      <c r="I12706" s="42"/>
      <c r="J12706" s="19"/>
      <c r="K12706" s="19"/>
      <c r="N12706" s="7" t="str">
        <f>IF(ISBLANK(C12706),"",SUMIFS($D$4:D12706,$C$4:C12706,C12706))</f>
        <v/>
      </c>
    </row>
    <row r="12707" spans="9:14" x14ac:dyDescent="0.25">
      <c r="I12707" s="42"/>
      <c r="J12707" s="19"/>
      <c r="K12707" s="19"/>
      <c r="N12707" s="7" t="str">
        <f>IF(ISBLANK(C12707),"",SUMIFS($D$4:D12707,$C$4:C12707,C12707))</f>
        <v/>
      </c>
    </row>
    <row r="12708" spans="9:14" x14ac:dyDescent="0.25">
      <c r="I12708" s="42"/>
      <c r="J12708" s="19"/>
      <c r="K12708" s="19"/>
      <c r="N12708" s="7" t="str">
        <f>IF(ISBLANK(C12708),"",SUMIFS($D$4:D12708,$C$4:C12708,C12708))</f>
        <v/>
      </c>
    </row>
    <row r="12709" spans="9:14" x14ac:dyDescent="0.25">
      <c r="I12709" s="42"/>
      <c r="J12709" s="19"/>
      <c r="K12709" s="19"/>
      <c r="N12709" s="7" t="str">
        <f>IF(ISBLANK(C12709),"",SUMIFS($D$4:D12709,$C$4:C12709,C12709))</f>
        <v/>
      </c>
    </row>
    <row r="12710" spans="9:14" x14ac:dyDescent="0.25">
      <c r="I12710" s="42"/>
      <c r="J12710" s="19"/>
      <c r="K12710" s="19"/>
      <c r="N12710" s="7" t="str">
        <f>IF(ISBLANK(C12710),"",SUMIFS($D$4:D12710,$C$4:C12710,C12710))</f>
        <v/>
      </c>
    </row>
    <row r="12711" spans="9:14" x14ac:dyDescent="0.25">
      <c r="I12711" s="42"/>
      <c r="J12711" s="19"/>
      <c r="K12711" s="19"/>
      <c r="N12711" s="7" t="str">
        <f>IF(ISBLANK(C12711),"",SUMIFS($D$4:D12711,$C$4:C12711,C12711))</f>
        <v/>
      </c>
    </row>
    <row r="12712" spans="9:14" x14ac:dyDescent="0.25">
      <c r="I12712" s="42"/>
      <c r="J12712" s="19"/>
      <c r="K12712" s="19"/>
      <c r="N12712" s="7" t="str">
        <f>IF(ISBLANK(C12712),"",SUMIFS($D$4:D12712,$C$4:C12712,C12712))</f>
        <v/>
      </c>
    </row>
    <row r="12713" spans="9:14" x14ac:dyDescent="0.25">
      <c r="I12713" s="42"/>
      <c r="J12713" s="19"/>
      <c r="K12713" s="19"/>
      <c r="N12713" s="7" t="str">
        <f>IF(ISBLANK(C12713),"",SUMIFS($D$4:D12713,$C$4:C12713,C12713))</f>
        <v/>
      </c>
    </row>
    <row r="12714" spans="9:14" x14ac:dyDescent="0.25">
      <c r="I12714" s="42"/>
      <c r="J12714" s="19"/>
      <c r="K12714" s="19"/>
      <c r="N12714" s="7" t="str">
        <f>IF(ISBLANK(C12714),"",SUMIFS($D$4:D12714,$C$4:C12714,C12714))</f>
        <v/>
      </c>
    </row>
    <row r="12715" spans="9:14" x14ac:dyDescent="0.25">
      <c r="I12715" s="42"/>
      <c r="J12715" s="19"/>
      <c r="K12715" s="19"/>
      <c r="N12715" s="7" t="str">
        <f>IF(ISBLANK(C12715),"",SUMIFS($D$4:D12715,$C$4:C12715,C12715))</f>
        <v/>
      </c>
    </row>
    <row r="12716" spans="9:14" x14ac:dyDescent="0.25">
      <c r="I12716" s="42"/>
      <c r="J12716" s="19"/>
      <c r="K12716" s="19"/>
      <c r="N12716" s="7" t="str">
        <f>IF(ISBLANK(C12716),"",SUMIFS($D$4:D12716,$C$4:C12716,C12716))</f>
        <v/>
      </c>
    </row>
    <row r="12717" spans="9:14" x14ac:dyDescent="0.25">
      <c r="I12717" s="42"/>
      <c r="J12717" s="19"/>
      <c r="K12717" s="19"/>
      <c r="N12717" s="7" t="str">
        <f>IF(ISBLANK(C12717),"",SUMIFS($D$4:D12717,$C$4:C12717,C12717))</f>
        <v/>
      </c>
    </row>
    <row r="12718" spans="9:14" x14ac:dyDescent="0.25">
      <c r="I12718" s="42"/>
      <c r="J12718" s="19"/>
      <c r="K12718" s="19"/>
      <c r="N12718" s="7" t="str">
        <f>IF(ISBLANK(C12718),"",SUMIFS($D$4:D12718,$C$4:C12718,C12718))</f>
        <v/>
      </c>
    </row>
    <row r="12719" spans="9:14" x14ac:dyDescent="0.25">
      <c r="I12719" s="42"/>
      <c r="J12719" s="19"/>
      <c r="K12719" s="19"/>
      <c r="N12719" s="7" t="str">
        <f>IF(ISBLANK(C12719),"",SUMIFS($D$4:D12719,$C$4:C12719,C12719))</f>
        <v/>
      </c>
    </row>
    <row r="12720" spans="9:14" x14ac:dyDescent="0.25">
      <c r="I12720" s="42"/>
      <c r="J12720" s="19"/>
      <c r="K12720" s="19"/>
      <c r="N12720" s="7" t="str">
        <f>IF(ISBLANK(C12720),"",SUMIFS($D$4:D12720,$C$4:C12720,C12720))</f>
        <v/>
      </c>
    </row>
    <row r="12721" spans="9:14" x14ac:dyDescent="0.25">
      <c r="I12721" s="42"/>
      <c r="J12721" s="19"/>
      <c r="K12721" s="19"/>
      <c r="N12721" s="7" t="str">
        <f>IF(ISBLANK(C12721),"",SUMIFS($D$4:D12721,$C$4:C12721,C12721))</f>
        <v/>
      </c>
    </row>
    <row r="12722" spans="9:14" x14ac:dyDescent="0.25">
      <c r="I12722" s="42"/>
      <c r="J12722" s="19"/>
      <c r="K12722" s="19"/>
      <c r="N12722" s="7" t="str">
        <f>IF(ISBLANK(C12722),"",SUMIFS($D$4:D12722,$C$4:C12722,C12722))</f>
        <v/>
      </c>
    </row>
    <row r="12723" spans="9:14" x14ac:dyDescent="0.25">
      <c r="I12723" s="42"/>
      <c r="J12723" s="19"/>
      <c r="K12723" s="19"/>
      <c r="N12723" s="7" t="str">
        <f>IF(ISBLANK(C12723),"",SUMIFS($D$4:D12723,$C$4:C12723,C12723))</f>
        <v/>
      </c>
    </row>
    <row r="12724" spans="9:14" x14ac:dyDescent="0.25">
      <c r="I12724" s="42"/>
      <c r="J12724" s="19"/>
      <c r="K12724" s="19"/>
      <c r="N12724" s="7" t="str">
        <f>IF(ISBLANK(C12724),"",SUMIFS($D$4:D12724,$C$4:C12724,C12724))</f>
        <v/>
      </c>
    </row>
    <row r="12725" spans="9:14" x14ac:dyDescent="0.25">
      <c r="I12725" s="42"/>
      <c r="J12725" s="19"/>
      <c r="K12725" s="19"/>
      <c r="N12725" s="7" t="str">
        <f>IF(ISBLANK(C12725),"",SUMIFS($D$4:D12725,$C$4:C12725,C12725))</f>
        <v/>
      </c>
    </row>
    <row r="12726" spans="9:14" x14ac:dyDescent="0.25">
      <c r="I12726" s="42"/>
      <c r="J12726" s="19"/>
      <c r="K12726" s="19"/>
      <c r="N12726" s="7" t="str">
        <f>IF(ISBLANK(C12726),"",SUMIFS($D$4:D12726,$C$4:C12726,C12726))</f>
        <v/>
      </c>
    </row>
    <row r="12727" spans="9:14" x14ac:dyDescent="0.25">
      <c r="I12727" s="42"/>
      <c r="J12727" s="19"/>
      <c r="K12727" s="19"/>
      <c r="N12727" s="7" t="str">
        <f>IF(ISBLANK(C12727),"",SUMIFS($D$4:D12727,$C$4:C12727,C12727))</f>
        <v/>
      </c>
    </row>
    <row r="12728" spans="9:14" x14ac:dyDescent="0.25">
      <c r="I12728" s="42"/>
      <c r="J12728" s="19"/>
      <c r="K12728" s="19"/>
      <c r="N12728" s="7" t="str">
        <f>IF(ISBLANK(C12728),"",SUMIFS($D$4:D12728,$C$4:C12728,C12728))</f>
        <v/>
      </c>
    </row>
    <row r="12729" spans="9:14" x14ac:dyDescent="0.25">
      <c r="I12729" s="42"/>
      <c r="J12729" s="19"/>
      <c r="K12729" s="19"/>
      <c r="N12729" s="7" t="str">
        <f>IF(ISBLANK(C12729),"",SUMIFS($D$4:D12729,$C$4:C12729,C12729))</f>
        <v/>
      </c>
    </row>
    <row r="12730" spans="9:14" x14ac:dyDescent="0.25">
      <c r="I12730" s="42"/>
      <c r="J12730" s="19"/>
      <c r="K12730" s="19"/>
      <c r="N12730" s="7" t="str">
        <f>IF(ISBLANK(C12730),"",SUMIFS($D$4:D12730,$C$4:C12730,C12730))</f>
        <v/>
      </c>
    </row>
    <row r="12731" spans="9:14" x14ac:dyDescent="0.25">
      <c r="I12731" s="42"/>
      <c r="J12731" s="19"/>
      <c r="K12731" s="19"/>
      <c r="N12731" s="7" t="str">
        <f>IF(ISBLANK(C12731),"",SUMIFS($D$4:D12731,$C$4:C12731,C12731))</f>
        <v/>
      </c>
    </row>
    <row r="12732" spans="9:14" x14ac:dyDescent="0.25">
      <c r="I12732" s="42"/>
      <c r="J12732" s="19"/>
      <c r="K12732" s="19"/>
      <c r="N12732" s="7" t="str">
        <f>IF(ISBLANK(C12732),"",SUMIFS($D$4:D12732,$C$4:C12732,C12732))</f>
        <v/>
      </c>
    </row>
    <row r="12733" spans="9:14" x14ac:dyDescent="0.25">
      <c r="I12733" s="42"/>
      <c r="J12733" s="19"/>
      <c r="K12733" s="19"/>
      <c r="N12733" s="7" t="str">
        <f>IF(ISBLANK(C12733),"",SUMIFS($D$4:D12733,$C$4:C12733,C12733))</f>
        <v/>
      </c>
    </row>
    <row r="12734" spans="9:14" x14ac:dyDescent="0.25">
      <c r="I12734" s="42"/>
      <c r="J12734" s="19"/>
      <c r="K12734" s="19"/>
      <c r="N12734" s="7" t="str">
        <f>IF(ISBLANK(C12734),"",SUMIFS($D$4:D12734,$C$4:C12734,C12734))</f>
        <v/>
      </c>
    </row>
    <row r="12735" spans="9:14" x14ac:dyDescent="0.25">
      <c r="I12735" s="42"/>
      <c r="J12735" s="19"/>
      <c r="K12735" s="19"/>
      <c r="N12735" s="7" t="str">
        <f>IF(ISBLANK(C12735),"",SUMIFS($D$4:D12735,$C$4:C12735,C12735))</f>
        <v/>
      </c>
    </row>
    <row r="12736" spans="9:14" x14ac:dyDescent="0.25">
      <c r="I12736" s="42"/>
      <c r="J12736" s="19"/>
      <c r="K12736" s="19"/>
      <c r="N12736" s="7" t="str">
        <f>IF(ISBLANK(C12736),"",SUMIFS($D$4:D12736,$C$4:C12736,C12736))</f>
        <v/>
      </c>
    </row>
    <row r="12737" spans="9:14" x14ac:dyDescent="0.25">
      <c r="I12737" s="42"/>
      <c r="J12737" s="19"/>
      <c r="K12737" s="19"/>
      <c r="N12737" s="7" t="str">
        <f>IF(ISBLANK(C12737),"",SUMIFS($D$4:D12737,$C$4:C12737,C12737))</f>
        <v/>
      </c>
    </row>
    <row r="12738" spans="9:14" x14ac:dyDescent="0.25">
      <c r="I12738" s="42"/>
      <c r="J12738" s="19"/>
      <c r="K12738" s="19"/>
      <c r="N12738" s="7" t="str">
        <f>IF(ISBLANK(C12738),"",SUMIFS($D$4:D12738,$C$4:C12738,C12738))</f>
        <v/>
      </c>
    </row>
    <row r="12739" spans="9:14" x14ac:dyDescent="0.25">
      <c r="I12739" s="42"/>
      <c r="J12739" s="19"/>
      <c r="K12739" s="19"/>
      <c r="N12739" s="7" t="str">
        <f>IF(ISBLANK(C12739),"",SUMIFS($D$4:D12739,$C$4:C12739,C12739))</f>
        <v/>
      </c>
    </row>
    <row r="12740" spans="9:14" x14ac:dyDescent="0.25">
      <c r="I12740" s="42"/>
      <c r="J12740" s="19"/>
      <c r="K12740" s="19"/>
      <c r="N12740" s="7" t="str">
        <f>IF(ISBLANK(C12740),"",SUMIFS($D$4:D12740,$C$4:C12740,C12740))</f>
        <v/>
      </c>
    </row>
    <row r="12741" spans="9:14" x14ac:dyDescent="0.25">
      <c r="I12741" s="42"/>
      <c r="J12741" s="19"/>
      <c r="K12741" s="19"/>
      <c r="N12741" s="7" t="str">
        <f>IF(ISBLANK(C12741),"",SUMIFS($D$4:D12741,$C$4:C12741,C12741))</f>
        <v/>
      </c>
    </row>
    <row r="12742" spans="9:14" x14ac:dyDescent="0.25">
      <c r="I12742" s="42"/>
      <c r="J12742" s="19"/>
      <c r="K12742" s="19"/>
      <c r="N12742" s="7" t="str">
        <f>IF(ISBLANK(C12742),"",SUMIFS($D$4:D12742,$C$4:C12742,C12742))</f>
        <v/>
      </c>
    </row>
    <row r="12743" spans="9:14" x14ac:dyDescent="0.25">
      <c r="I12743" s="42"/>
      <c r="J12743" s="19"/>
      <c r="K12743" s="19"/>
      <c r="N12743" s="7" t="str">
        <f>IF(ISBLANK(C12743),"",SUMIFS($D$4:D12743,$C$4:C12743,C12743))</f>
        <v/>
      </c>
    </row>
    <row r="12744" spans="9:14" x14ac:dyDescent="0.25">
      <c r="I12744" s="42"/>
      <c r="J12744" s="19"/>
      <c r="K12744" s="19"/>
      <c r="N12744" s="7" t="str">
        <f>IF(ISBLANK(C12744),"",SUMIFS($D$4:D12744,$C$4:C12744,C12744))</f>
        <v/>
      </c>
    </row>
    <row r="12745" spans="9:14" x14ac:dyDescent="0.25">
      <c r="I12745" s="42"/>
      <c r="J12745" s="19"/>
      <c r="K12745" s="19"/>
      <c r="N12745" s="7" t="str">
        <f>IF(ISBLANK(C12745),"",SUMIFS($D$4:D12745,$C$4:C12745,C12745))</f>
        <v/>
      </c>
    </row>
    <row r="12746" spans="9:14" x14ac:dyDescent="0.25">
      <c r="I12746" s="42"/>
      <c r="J12746" s="19"/>
      <c r="K12746" s="19"/>
      <c r="N12746" s="7" t="str">
        <f>IF(ISBLANK(C12746),"",SUMIFS($D$4:D12746,$C$4:C12746,C12746))</f>
        <v/>
      </c>
    </row>
    <row r="12747" spans="9:14" x14ac:dyDescent="0.25">
      <c r="I12747" s="42"/>
      <c r="J12747" s="19"/>
      <c r="K12747" s="19"/>
      <c r="N12747" s="7" t="str">
        <f>IF(ISBLANK(C12747),"",SUMIFS($D$4:D12747,$C$4:C12747,C12747))</f>
        <v/>
      </c>
    </row>
    <row r="12748" spans="9:14" x14ac:dyDescent="0.25">
      <c r="I12748" s="42"/>
      <c r="J12748" s="19"/>
      <c r="K12748" s="19"/>
      <c r="N12748" s="7" t="str">
        <f>IF(ISBLANK(C12748),"",SUMIFS($D$4:D12748,$C$4:C12748,C12748))</f>
        <v/>
      </c>
    </row>
    <row r="12749" spans="9:14" x14ac:dyDescent="0.25">
      <c r="I12749" s="42"/>
      <c r="J12749" s="19"/>
      <c r="K12749" s="19"/>
      <c r="N12749" s="7" t="str">
        <f>IF(ISBLANK(C12749),"",SUMIFS($D$4:D12749,$C$4:C12749,C12749))</f>
        <v/>
      </c>
    </row>
    <row r="12750" spans="9:14" x14ac:dyDescent="0.25">
      <c r="I12750" s="42"/>
      <c r="J12750" s="19"/>
      <c r="K12750" s="19"/>
      <c r="N12750" s="7" t="str">
        <f>IF(ISBLANK(C12750),"",SUMIFS($D$4:D12750,$C$4:C12750,C12750))</f>
        <v/>
      </c>
    </row>
    <row r="12751" spans="9:14" x14ac:dyDescent="0.25">
      <c r="I12751" s="42"/>
      <c r="J12751" s="19"/>
      <c r="K12751" s="19"/>
      <c r="N12751" s="7" t="str">
        <f>IF(ISBLANK(C12751),"",SUMIFS($D$4:D12751,$C$4:C12751,C12751))</f>
        <v/>
      </c>
    </row>
    <row r="12752" spans="9:14" x14ac:dyDescent="0.25">
      <c r="I12752" s="42"/>
      <c r="J12752" s="19"/>
      <c r="K12752" s="19"/>
      <c r="N12752" s="7" t="str">
        <f>IF(ISBLANK(C12752),"",SUMIFS($D$4:D12752,$C$4:C12752,C12752))</f>
        <v/>
      </c>
    </row>
    <row r="12753" spans="9:14" x14ac:dyDescent="0.25">
      <c r="I12753" s="42"/>
      <c r="J12753" s="19"/>
      <c r="K12753" s="19"/>
      <c r="N12753" s="7" t="str">
        <f>IF(ISBLANK(C12753),"",SUMIFS($D$4:D12753,$C$4:C12753,C12753))</f>
        <v/>
      </c>
    </row>
    <row r="12754" spans="9:14" x14ac:dyDescent="0.25">
      <c r="I12754" s="42"/>
      <c r="J12754" s="19"/>
      <c r="K12754" s="19"/>
      <c r="N12754" s="7" t="str">
        <f>IF(ISBLANK(C12754),"",SUMIFS($D$4:D12754,$C$4:C12754,C12754))</f>
        <v/>
      </c>
    </row>
    <row r="12755" spans="9:14" x14ac:dyDescent="0.25">
      <c r="I12755" s="42"/>
      <c r="J12755" s="19"/>
      <c r="K12755" s="19"/>
      <c r="N12755" s="7" t="str">
        <f>IF(ISBLANK(C12755),"",SUMIFS($D$4:D12755,$C$4:C12755,C12755))</f>
        <v/>
      </c>
    </row>
    <row r="12756" spans="9:14" x14ac:dyDescent="0.25">
      <c r="I12756" s="42"/>
      <c r="J12756" s="19"/>
      <c r="K12756" s="19"/>
      <c r="N12756" s="7" t="str">
        <f>IF(ISBLANK(C12756),"",SUMIFS($D$4:D12756,$C$4:C12756,C12756))</f>
        <v/>
      </c>
    </row>
    <row r="12757" spans="9:14" x14ac:dyDescent="0.25">
      <c r="I12757" s="42"/>
      <c r="J12757" s="19"/>
      <c r="K12757" s="19"/>
      <c r="N12757" s="7" t="str">
        <f>IF(ISBLANK(C12757),"",SUMIFS($D$4:D12757,$C$4:C12757,C12757))</f>
        <v/>
      </c>
    </row>
    <row r="12758" spans="9:14" x14ac:dyDescent="0.25">
      <c r="I12758" s="42"/>
      <c r="J12758" s="19"/>
      <c r="K12758" s="19"/>
      <c r="N12758" s="7" t="str">
        <f>IF(ISBLANK(C12758),"",SUMIFS($D$4:D12758,$C$4:C12758,C12758))</f>
        <v/>
      </c>
    </row>
    <row r="12759" spans="9:14" x14ac:dyDescent="0.25">
      <c r="I12759" s="42"/>
      <c r="J12759" s="19"/>
      <c r="K12759" s="19"/>
      <c r="N12759" s="7" t="str">
        <f>IF(ISBLANK(C12759),"",SUMIFS($D$4:D12759,$C$4:C12759,C12759))</f>
        <v/>
      </c>
    </row>
    <row r="12760" spans="9:14" x14ac:dyDescent="0.25">
      <c r="I12760" s="42"/>
      <c r="J12760" s="19"/>
      <c r="K12760" s="19"/>
      <c r="N12760" s="7" t="str">
        <f>IF(ISBLANK(C12760),"",SUMIFS($D$4:D12760,$C$4:C12760,C12760))</f>
        <v/>
      </c>
    </row>
    <row r="12761" spans="9:14" x14ac:dyDescent="0.25">
      <c r="I12761" s="42"/>
      <c r="J12761" s="19"/>
      <c r="K12761" s="19"/>
      <c r="N12761" s="7" t="str">
        <f>IF(ISBLANK(C12761),"",SUMIFS($D$4:D12761,$C$4:C12761,C12761))</f>
        <v/>
      </c>
    </row>
    <row r="12762" spans="9:14" x14ac:dyDescent="0.25">
      <c r="I12762" s="42"/>
      <c r="J12762" s="19"/>
      <c r="K12762" s="19"/>
      <c r="N12762" s="7" t="str">
        <f>IF(ISBLANK(C12762),"",SUMIFS($D$4:D12762,$C$4:C12762,C12762))</f>
        <v/>
      </c>
    </row>
    <row r="12763" spans="9:14" x14ac:dyDescent="0.25">
      <c r="I12763" s="42"/>
      <c r="J12763" s="19"/>
      <c r="K12763" s="19"/>
      <c r="N12763" s="7" t="str">
        <f>IF(ISBLANK(C12763),"",SUMIFS($D$4:D12763,$C$4:C12763,C12763))</f>
        <v/>
      </c>
    </row>
    <row r="12764" spans="9:14" x14ac:dyDescent="0.25">
      <c r="I12764" s="42"/>
      <c r="J12764" s="19"/>
      <c r="K12764" s="19"/>
      <c r="N12764" s="7" t="str">
        <f>IF(ISBLANK(C12764),"",SUMIFS($D$4:D12764,$C$4:C12764,C12764))</f>
        <v/>
      </c>
    </row>
    <row r="12765" spans="9:14" x14ac:dyDescent="0.25">
      <c r="I12765" s="42"/>
      <c r="J12765" s="19"/>
      <c r="K12765" s="19"/>
      <c r="N12765" s="7" t="str">
        <f>IF(ISBLANK(C12765),"",SUMIFS($D$4:D12765,$C$4:C12765,C12765))</f>
        <v/>
      </c>
    </row>
    <row r="12766" spans="9:14" x14ac:dyDescent="0.25">
      <c r="I12766" s="42"/>
      <c r="J12766" s="19"/>
      <c r="K12766" s="19"/>
      <c r="N12766" s="7" t="str">
        <f>IF(ISBLANK(C12766),"",SUMIFS($D$4:D12766,$C$4:C12766,C12766))</f>
        <v/>
      </c>
    </row>
    <row r="12767" spans="9:14" x14ac:dyDescent="0.25">
      <c r="I12767" s="42"/>
      <c r="J12767" s="19"/>
      <c r="K12767" s="19"/>
      <c r="N12767" s="7" t="str">
        <f>IF(ISBLANK(C12767),"",SUMIFS($D$4:D12767,$C$4:C12767,C12767))</f>
        <v/>
      </c>
    </row>
    <row r="12768" spans="9:14" x14ac:dyDescent="0.25">
      <c r="I12768" s="42"/>
      <c r="J12768" s="19"/>
      <c r="K12768" s="19"/>
      <c r="N12768" s="7" t="str">
        <f>IF(ISBLANK(C12768),"",SUMIFS($D$4:D12768,$C$4:C12768,C12768))</f>
        <v/>
      </c>
    </row>
    <row r="12769" spans="9:14" x14ac:dyDescent="0.25">
      <c r="I12769" s="42"/>
      <c r="J12769" s="19"/>
      <c r="K12769" s="19"/>
      <c r="N12769" s="7" t="str">
        <f>IF(ISBLANK(C12769),"",SUMIFS($D$4:D12769,$C$4:C12769,C12769))</f>
        <v/>
      </c>
    </row>
    <row r="12770" spans="9:14" x14ac:dyDescent="0.25">
      <c r="I12770" s="42"/>
      <c r="J12770" s="19"/>
      <c r="K12770" s="19"/>
      <c r="N12770" s="7" t="str">
        <f>IF(ISBLANK(C12770),"",SUMIFS($D$4:D12770,$C$4:C12770,C12770))</f>
        <v/>
      </c>
    </row>
    <row r="12771" spans="9:14" x14ac:dyDescent="0.25">
      <c r="I12771" s="42"/>
      <c r="J12771" s="19"/>
      <c r="K12771" s="19"/>
      <c r="N12771" s="7" t="str">
        <f>IF(ISBLANK(C12771),"",SUMIFS($D$4:D12771,$C$4:C12771,C12771))</f>
        <v/>
      </c>
    </row>
    <row r="12772" spans="9:14" x14ac:dyDescent="0.25">
      <c r="I12772" s="42"/>
      <c r="J12772" s="19"/>
      <c r="K12772" s="19"/>
      <c r="N12772" s="7" t="str">
        <f>IF(ISBLANK(C12772),"",SUMIFS($D$4:D12772,$C$4:C12772,C12772))</f>
        <v/>
      </c>
    </row>
    <row r="12773" spans="9:14" x14ac:dyDescent="0.25">
      <c r="I12773" s="42"/>
      <c r="J12773" s="19"/>
      <c r="K12773" s="19"/>
      <c r="N12773" s="7" t="str">
        <f>IF(ISBLANK(C12773),"",SUMIFS($D$4:D12773,$C$4:C12773,C12773))</f>
        <v/>
      </c>
    </row>
    <row r="12774" spans="9:14" x14ac:dyDescent="0.25">
      <c r="I12774" s="42"/>
      <c r="J12774" s="19"/>
      <c r="K12774" s="19"/>
      <c r="N12774" s="7" t="str">
        <f>IF(ISBLANK(C12774),"",SUMIFS($D$4:D12774,$C$4:C12774,C12774))</f>
        <v/>
      </c>
    </row>
    <row r="12775" spans="9:14" x14ac:dyDescent="0.25">
      <c r="I12775" s="42"/>
      <c r="J12775" s="19"/>
      <c r="K12775" s="19"/>
      <c r="N12775" s="7" t="str">
        <f>IF(ISBLANK(C12775),"",SUMIFS($D$4:D12775,$C$4:C12775,C12775))</f>
        <v/>
      </c>
    </row>
    <row r="12776" spans="9:14" x14ac:dyDescent="0.25">
      <c r="I12776" s="42"/>
      <c r="J12776" s="19"/>
      <c r="K12776" s="19"/>
      <c r="N12776" s="7" t="str">
        <f>IF(ISBLANK(C12776),"",SUMIFS($D$4:D12776,$C$4:C12776,C12776))</f>
        <v/>
      </c>
    </row>
    <row r="12777" spans="9:14" x14ac:dyDescent="0.25">
      <c r="I12777" s="42"/>
      <c r="J12777" s="19"/>
      <c r="K12777" s="19"/>
      <c r="N12777" s="7" t="str">
        <f>IF(ISBLANK(C12777),"",SUMIFS($D$4:D12777,$C$4:C12777,C12777))</f>
        <v/>
      </c>
    </row>
    <row r="12778" spans="9:14" x14ac:dyDescent="0.25">
      <c r="I12778" s="42"/>
      <c r="J12778" s="19"/>
      <c r="K12778" s="19"/>
      <c r="N12778" s="7" t="str">
        <f>IF(ISBLANK(C12778),"",SUMIFS($D$4:D12778,$C$4:C12778,C12778))</f>
        <v/>
      </c>
    </row>
    <row r="12779" spans="9:14" x14ac:dyDescent="0.25">
      <c r="I12779" s="42"/>
      <c r="J12779" s="19"/>
      <c r="K12779" s="19"/>
      <c r="N12779" s="7" t="str">
        <f>IF(ISBLANK(C12779),"",SUMIFS($D$4:D12779,$C$4:C12779,C12779))</f>
        <v/>
      </c>
    </row>
    <row r="12780" spans="9:14" x14ac:dyDescent="0.25">
      <c r="I12780" s="42"/>
      <c r="J12780" s="19"/>
      <c r="K12780" s="19"/>
      <c r="N12780" s="7" t="str">
        <f>IF(ISBLANK(C12780),"",SUMIFS($D$4:D12780,$C$4:C12780,C12780))</f>
        <v/>
      </c>
    </row>
    <row r="12781" spans="9:14" x14ac:dyDescent="0.25">
      <c r="I12781" s="42"/>
      <c r="J12781" s="19"/>
      <c r="K12781" s="19"/>
      <c r="N12781" s="7" t="str">
        <f>IF(ISBLANK(C12781),"",SUMIFS($D$4:D12781,$C$4:C12781,C12781))</f>
        <v/>
      </c>
    </row>
    <row r="12782" spans="9:14" x14ac:dyDescent="0.25">
      <c r="I12782" s="42"/>
      <c r="J12782" s="19"/>
      <c r="K12782" s="19"/>
      <c r="N12782" s="7" t="str">
        <f>IF(ISBLANK(C12782),"",SUMIFS($D$4:D12782,$C$4:C12782,C12782))</f>
        <v/>
      </c>
    </row>
    <row r="12783" spans="9:14" x14ac:dyDescent="0.25">
      <c r="I12783" s="42"/>
      <c r="J12783" s="19"/>
      <c r="K12783" s="19"/>
      <c r="N12783" s="7" t="str">
        <f>IF(ISBLANK(C12783),"",SUMIFS($D$4:D12783,$C$4:C12783,C12783))</f>
        <v/>
      </c>
    </row>
    <row r="12784" spans="9:14" x14ac:dyDescent="0.25">
      <c r="I12784" s="42"/>
      <c r="J12784" s="19"/>
      <c r="K12784" s="19"/>
      <c r="N12784" s="7" t="str">
        <f>IF(ISBLANK(C12784),"",SUMIFS($D$4:D12784,$C$4:C12784,C12784))</f>
        <v/>
      </c>
    </row>
    <row r="12785" spans="9:14" x14ac:dyDescent="0.25">
      <c r="I12785" s="42"/>
      <c r="J12785" s="19"/>
      <c r="K12785" s="19"/>
      <c r="N12785" s="7" t="str">
        <f>IF(ISBLANK(C12785),"",SUMIFS($D$4:D12785,$C$4:C12785,C12785))</f>
        <v/>
      </c>
    </row>
    <row r="12786" spans="9:14" x14ac:dyDescent="0.25">
      <c r="I12786" s="42"/>
      <c r="J12786" s="19"/>
      <c r="K12786" s="19"/>
      <c r="N12786" s="7" t="str">
        <f>IF(ISBLANK(C12786),"",SUMIFS($D$4:D12786,$C$4:C12786,C12786))</f>
        <v/>
      </c>
    </row>
    <row r="12787" spans="9:14" x14ac:dyDescent="0.25">
      <c r="I12787" s="42"/>
      <c r="J12787" s="19"/>
      <c r="K12787" s="19"/>
      <c r="N12787" s="7" t="str">
        <f>IF(ISBLANK(C12787),"",SUMIFS($D$4:D12787,$C$4:C12787,C12787))</f>
        <v/>
      </c>
    </row>
    <row r="12788" spans="9:14" x14ac:dyDescent="0.25">
      <c r="I12788" s="42"/>
      <c r="J12788" s="19"/>
      <c r="K12788" s="19"/>
      <c r="N12788" s="7" t="str">
        <f>IF(ISBLANK(C12788),"",SUMIFS($D$4:D12788,$C$4:C12788,C12788))</f>
        <v/>
      </c>
    </row>
    <row r="12789" spans="9:14" x14ac:dyDescent="0.25">
      <c r="I12789" s="42"/>
      <c r="J12789" s="19"/>
      <c r="K12789" s="19"/>
      <c r="N12789" s="7" t="str">
        <f>IF(ISBLANK(C12789),"",SUMIFS($D$4:D12789,$C$4:C12789,C12789))</f>
        <v/>
      </c>
    </row>
    <row r="12790" spans="9:14" x14ac:dyDescent="0.25">
      <c r="I12790" s="42"/>
      <c r="J12790" s="19"/>
      <c r="K12790" s="19"/>
      <c r="N12790" s="7" t="str">
        <f>IF(ISBLANK(C12790),"",SUMIFS($D$4:D12790,$C$4:C12790,C12790))</f>
        <v/>
      </c>
    </row>
    <row r="12791" spans="9:14" x14ac:dyDescent="0.25">
      <c r="I12791" s="42"/>
      <c r="J12791" s="19"/>
      <c r="K12791" s="19"/>
      <c r="N12791" s="7" t="str">
        <f>IF(ISBLANK(C12791),"",SUMIFS($D$4:D12791,$C$4:C12791,C12791))</f>
        <v/>
      </c>
    </row>
    <row r="12792" spans="9:14" x14ac:dyDescent="0.25">
      <c r="I12792" s="42"/>
      <c r="J12792" s="19"/>
      <c r="K12792" s="19"/>
      <c r="N12792" s="7" t="str">
        <f>IF(ISBLANK(C12792),"",SUMIFS($D$4:D12792,$C$4:C12792,C12792))</f>
        <v/>
      </c>
    </row>
    <row r="12793" spans="9:14" x14ac:dyDescent="0.25">
      <c r="I12793" s="42"/>
      <c r="J12793" s="19"/>
      <c r="K12793" s="19"/>
      <c r="N12793" s="7" t="str">
        <f>IF(ISBLANK(C12793),"",SUMIFS($D$4:D12793,$C$4:C12793,C12793))</f>
        <v/>
      </c>
    </row>
    <row r="12794" spans="9:14" x14ac:dyDescent="0.25">
      <c r="I12794" s="42"/>
      <c r="J12794" s="19"/>
      <c r="K12794" s="19"/>
      <c r="N12794" s="7" t="str">
        <f>IF(ISBLANK(C12794),"",SUMIFS($D$4:D12794,$C$4:C12794,C12794))</f>
        <v/>
      </c>
    </row>
    <row r="12795" spans="9:14" x14ac:dyDescent="0.25">
      <c r="I12795" s="42"/>
      <c r="J12795" s="19"/>
      <c r="K12795" s="19"/>
      <c r="N12795" s="7" t="str">
        <f>IF(ISBLANK(C12795),"",SUMIFS($D$4:D12795,$C$4:C12795,C12795))</f>
        <v/>
      </c>
    </row>
    <row r="12796" spans="9:14" x14ac:dyDescent="0.25">
      <c r="I12796" s="42"/>
      <c r="J12796" s="19"/>
      <c r="K12796" s="19"/>
      <c r="N12796" s="7" t="str">
        <f>IF(ISBLANK(C12796),"",SUMIFS($D$4:D12796,$C$4:C12796,C12796))</f>
        <v/>
      </c>
    </row>
    <row r="12797" spans="9:14" x14ac:dyDescent="0.25">
      <c r="I12797" s="42"/>
      <c r="J12797" s="19"/>
      <c r="K12797" s="19"/>
      <c r="N12797" s="7" t="str">
        <f>IF(ISBLANK(C12797),"",SUMIFS($D$4:D12797,$C$4:C12797,C12797))</f>
        <v/>
      </c>
    </row>
    <row r="12798" spans="9:14" x14ac:dyDescent="0.25">
      <c r="I12798" s="42"/>
      <c r="J12798" s="19"/>
      <c r="K12798" s="19"/>
      <c r="N12798" s="7" t="str">
        <f>IF(ISBLANK(C12798),"",SUMIFS($D$4:D12798,$C$4:C12798,C12798))</f>
        <v/>
      </c>
    </row>
    <row r="12799" spans="9:14" x14ac:dyDescent="0.25">
      <c r="I12799" s="42"/>
      <c r="J12799" s="19"/>
      <c r="K12799" s="19"/>
      <c r="N12799" s="7" t="str">
        <f>IF(ISBLANK(C12799),"",SUMIFS($D$4:D12799,$C$4:C12799,C12799))</f>
        <v/>
      </c>
    </row>
    <row r="12800" spans="9:14" x14ac:dyDescent="0.25">
      <c r="I12800" s="42"/>
      <c r="J12800" s="19"/>
      <c r="K12800" s="19"/>
      <c r="N12800" s="7" t="str">
        <f>IF(ISBLANK(C12800),"",SUMIFS($D$4:D12800,$C$4:C12800,C12800))</f>
        <v/>
      </c>
    </row>
    <row r="12801" spans="9:14" x14ac:dyDescent="0.25">
      <c r="I12801" s="42"/>
      <c r="J12801" s="19"/>
      <c r="K12801" s="19"/>
      <c r="N12801" s="7" t="str">
        <f>IF(ISBLANK(C12801),"",SUMIFS($D$4:D12801,$C$4:C12801,C12801))</f>
        <v/>
      </c>
    </row>
    <row r="12802" spans="9:14" x14ac:dyDescent="0.25">
      <c r="I12802" s="42"/>
      <c r="J12802" s="19"/>
      <c r="K12802" s="19"/>
      <c r="N12802" s="7" t="str">
        <f>IF(ISBLANK(C12802),"",SUMIFS($D$4:D12802,$C$4:C12802,C12802))</f>
        <v/>
      </c>
    </row>
    <row r="12803" spans="9:14" x14ac:dyDescent="0.25">
      <c r="I12803" s="42"/>
      <c r="J12803" s="19"/>
      <c r="K12803" s="19"/>
      <c r="N12803" s="7" t="str">
        <f>IF(ISBLANK(C12803),"",SUMIFS($D$4:D12803,$C$4:C12803,C12803))</f>
        <v/>
      </c>
    </row>
    <row r="12804" spans="9:14" x14ac:dyDescent="0.25">
      <c r="I12804" s="42"/>
      <c r="J12804" s="19"/>
      <c r="K12804" s="19"/>
      <c r="N12804" s="7" t="str">
        <f>IF(ISBLANK(C12804),"",SUMIFS($D$4:D12804,$C$4:C12804,C12804))</f>
        <v/>
      </c>
    </row>
    <row r="12805" spans="9:14" x14ac:dyDescent="0.25">
      <c r="I12805" s="42"/>
      <c r="J12805" s="19"/>
      <c r="K12805" s="19"/>
      <c r="N12805" s="7" t="str">
        <f>IF(ISBLANK(C12805),"",SUMIFS($D$4:D12805,$C$4:C12805,C12805))</f>
        <v/>
      </c>
    </row>
    <row r="12806" spans="9:14" x14ac:dyDescent="0.25">
      <c r="I12806" s="42"/>
      <c r="J12806" s="19"/>
      <c r="K12806" s="19"/>
      <c r="N12806" s="7" t="str">
        <f>IF(ISBLANK(C12806),"",SUMIFS($D$4:D12806,$C$4:C12806,C12806))</f>
        <v/>
      </c>
    </row>
    <row r="12807" spans="9:14" x14ac:dyDescent="0.25">
      <c r="I12807" s="42"/>
      <c r="J12807" s="19"/>
      <c r="K12807" s="19"/>
      <c r="N12807" s="7" t="str">
        <f>IF(ISBLANK(C12807),"",SUMIFS($D$4:D12807,$C$4:C12807,C12807))</f>
        <v/>
      </c>
    </row>
    <row r="12808" spans="9:14" x14ac:dyDescent="0.25">
      <c r="I12808" s="42"/>
      <c r="J12808" s="19"/>
      <c r="K12808" s="19"/>
      <c r="N12808" s="7" t="str">
        <f>IF(ISBLANK(C12808),"",SUMIFS($D$4:D12808,$C$4:C12808,C12808))</f>
        <v/>
      </c>
    </row>
    <row r="12809" spans="9:14" x14ac:dyDescent="0.25">
      <c r="I12809" s="42"/>
      <c r="J12809" s="19"/>
      <c r="K12809" s="19"/>
      <c r="N12809" s="7" t="str">
        <f>IF(ISBLANK(C12809),"",SUMIFS($D$4:D12809,$C$4:C12809,C12809))</f>
        <v/>
      </c>
    </row>
    <row r="12810" spans="9:14" x14ac:dyDescent="0.25">
      <c r="I12810" s="42"/>
      <c r="J12810" s="19"/>
      <c r="K12810" s="19"/>
      <c r="N12810" s="7" t="str">
        <f>IF(ISBLANK(C12810),"",SUMIFS($D$4:D12810,$C$4:C12810,C12810))</f>
        <v/>
      </c>
    </row>
    <row r="12811" spans="9:14" x14ac:dyDescent="0.25">
      <c r="I12811" s="42"/>
      <c r="J12811" s="19"/>
      <c r="K12811" s="19"/>
      <c r="N12811" s="7" t="str">
        <f>IF(ISBLANK(C12811),"",SUMIFS($D$4:D12811,$C$4:C12811,C12811))</f>
        <v/>
      </c>
    </row>
    <row r="12812" spans="9:14" x14ac:dyDescent="0.25">
      <c r="I12812" s="42"/>
      <c r="J12812" s="19"/>
      <c r="K12812" s="19"/>
      <c r="N12812" s="7" t="str">
        <f>IF(ISBLANK(C12812),"",SUMIFS($D$4:D12812,$C$4:C12812,C12812))</f>
        <v/>
      </c>
    </row>
    <row r="12813" spans="9:14" x14ac:dyDescent="0.25">
      <c r="I12813" s="42"/>
      <c r="J12813" s="19"/>
      <c r="K12813" s="19"/>
      <c r="N12813" s="7" t="str">
        <f>IF(ISBLANK(C12813),"",SUMIFS($D$4:D12813,$C$4:C12813,C12813))</f>
        <v/>
      </c>
    </row>
    <row r="12814" spans="9:14" x14ac:dyDescent="0.25">
      <c r="I12814" s="42"/>
      <c r="J12814" s="19"/>
      <c r="K12814" s="19"/>
      <c r="N12814" s="7" t="str">
        <f>IF(ISBLANK(C12814),"",SUMIFS($D$4:D12814,$C$4:C12814,C12814))</f>
        <v/>
      </c>
    </row>
    <row r="12815" spans="9:14" x14ac:dyDescent="0.25">
      <c r="I12815" s="42"/>
      <c r="J12815" s="19"/>
      <c r="K12815" s="19"/>
      <c r="N12815" s="7" t="str">
        <f>IF(ISBLANK(C12815),"",SUMIFS($D$4:D12815,$C$4:C12815,C12815))</f>
        <v/>
      </c>
    </row>
    <row r="12816" spans="9:14" x14ac:dyDescent="0.25">
      <c r="I12816" s="42"/>
      <c r="J12816" s="19"/>
      <c r="K12816" s="19"/>
      <c r="N12816" s="7" t="str">
        <f>IF(ISBLANK(C12816),"",SUMIFS($D$4:D12816,$C$4:C12816,C12816))</f>
        <v/>
      </c>
    </row>
    <row r="12817" spans="9:14" x14ac:dyDescent="0.25">
      <c r="I12817" s="42"/>
      <c r="J12817" s="19"/>
      <c r="K12817" s="19"/>
      <c r="N12817" s="7" t="str">
        <f>IF(ISBLANK(C12817),"",SUMIFS($D$4:D12817,$C$4:C12817,C12817))</f>
        <v/>
      </c>
    </row>
    <row r="12818" spans="9:14" x14ac:dyDescent="0.25">
      <c r="I12818" s="42"/>
      <c r="J12818" s="19"/>
      <c r="K12818" s="19"/>
      <c r="N12818" s="7" t="str">
        <f>IF(ISBLANK(C12818),"",SUMIFS($D$4:D12818,$C$4:C12818,C12818))</f>
        <v/>
      </c>
    </row>
    <row r="12819" spans="9:14" x14ac:dyDescent="0.25">
      <c r="I12819" s="42"/>
      <c r="J12819" s="19"/>
      <c r="K12819" s="19"/>
      <c r="N12819" s="7" t="str">
        <f>IF(ISBLANK(C12819),"",SUMIFS($D$4:D12819,$C$4:C12819,C12819))</f>
        <v/>
      </c>
    </row>
    <row r="12820" spans="9:14" x14ac:dyDescent="0.25">
      <c r="I12820" s="42"/>
      <c r="J12820" s="19"/>
      <c r="K12820" s="19"/>
      <c r="N12820" s="7" t="str">
        <f>IF(ISBLANK(C12820),"",SUMIFS($D$4:D12820,$C$4:C12820,C12820))</f>
        <v/>
      </c>
    </row>
    <row r="12821" spans="9:14" x14ac:dyDescent="0.25">
      <c r="I12821" s="42"/>
      <c r="J12821" s="19"/>
      <c r="K12821" s="19"/>
      <c r="N12821" s="7" t="str">
        <f>IF(ISBLANK(C12821),"",SUMIFS($D$4:D12821,$C$4:C12821,C12821))</f>
        <v/>
      </c>
    </row>
    <row r="12822" spans="9:14" x14ac:dyDescent="0.25">
      <c r="I12822" s="42"/>
      <c r="J12822" s="19"/>
      <c r="K12822" s="19"/>
      <c r="N12822" s="7" t="str">
        <f>IF(ISBLANK(C12822),"",SUMIFS($D$4:D12822,$C$4:C12822,C12822))</f>
        <v/>
      </c>
    </row>
    <row r="12823" spans="9:14" x14ac:dyDescent="0.25">
      <c r="I12823" s="42"/>
      <c r="J12823" s="19"/>
      <c r="K12823" s="19"/>
      <c r="N12823" s="7" t="str">
        <f>IF(ISBLANK(C12823),"",SUMIFS($D$4:D12823,$C$4:C12823,C12823))</f>
        <v/>
      </c>
    </row>
    <row r="12824" spans="9:14" x14ac:dyDescent="0.25">
      <c r="I12824" s="42"/>
      <c r="J12824" s="19"/>
      <c r="K12824" s="19"/>
      <c r="N12824" s="7" t="str">
        <f>IF(ISBLANK(C12824),"",SUMIFS($D$4:D12824,$C$4:C12824,C12824))</f>
        <v/>
      </c>
    </row>
    <row r="12825" spans="9:14" x14ac:dyDescent="0.25">
      <c r="I12825" s="42"/>
      <c r="J12825" s="19"/>
      <c r="K12825" s="19"/>
      <c r="N12825" s="7" t="str">
        <f>IF(ISBLANK(C12825),"",SUMIFS($D$4:D12825,$C$4:C12825,C12825))</f>
        <v/>
      </c>
    </row>
    <row r="12826" spans="9:14" x14ac:dyDescent="0.25">
      <c r="I12826" s="42"/>
      <c r="J12826" s="19"/>
      <c r="K12826" s="19"/>
      <c r="N12826" s="7" t="str">
        <f>IF(ISBLANK(C12826),"",SUMIFS($D$4:D12826,$C$4:C12826,C12826))</f>
        <v/>
      </c>
    </row>
    <row r="12827" spans="9:14" x14ac:dyDescent="0.25">
      <c r="I12827" s="42"/>
      <c r="J12827" s="19"/>
      <c r="K12827" s="19"/>
      <c r="N12827" s="7" t="str">
        <f>IF(ISBLANK(C12827),"",SUMIFS($D$4:D12827,$C$4:C12827,C12827))</f>
        <v/>
      </c>
    </row>
    <row r="12828" spans="9:14" x14ac:dyDescent="0.25">
      <c r="I12828" s="42"/>
      <c r="J12828" s="19"/>
      <c r="K12828" s="19"/>
      <c r="N12828" s="7" t="str">
        <f>IF(ISBLANK(C12828),"",SUMIFS($D$4:D12828,$C$4:C12828,C12828))</f>
        <v/>
      </c>
    </row>
    <row r="12829" spans="9:14" x14ac:dyDescent="0.25">
      <c r="I12829" s="42"/>
      <c r="J12829" s="19"/>
      <c r="K12829" s="19"/>
      <c r="N12829" s="7" t="str">
        <f>IF(ISBLANK(C12829),"",SUMIFS($D$4:D12829,$C$4:C12829,C12829))</f>
        <v/>
      </c>
    </row>
    <row r="12830" spans="9:14" x14ac:dyDescent="0.25">
      <c r="I12830" s="42"/>
      <c r="J12830" s="19"/>
      <c r="K12830" s="19"/>
      <c r="N12830" s="7" t="str">
        <f>IF(ISBLANK(C12830),"",SUMIFS($D$4:D12830,$C$4:C12830,C12830))</f>
        <v/>
      </c>
    </row>
    <row r="12831" spans="9:14" x14ac:dyDescent="0.25">
      <c r="I12831" s="42"/>
      <c r="J12831" s="19"/>
      <c r="K12831" s="19"/>
      <c r="N12831" s="7" t="str">
        <f>IF(ISBLANK(C12831),"",SUMIFS($D$4:D12831,$C$4:C12831,C12831))</f>
        <v/>
      </c>
    </row>
    <row r="12832" spans="9:14" x14ac:dyDescent="0.25">
      <c r="I12832" s="42"/>
      <c r="J12832" s="19"/>
      <c r="K12832" s="19"/>
      <c r="N12832" s="7" t="str">
        <f>IF(ISBLANK(C12832),"",SUMIFS($D$4:D12832,$C$4:C12832,C12832))</f>
        <v/>
      </c>
    </row>
    <row r="12833" spans="9:14" x14ac:dyDescent="0.25">
      <c r="I12833" s="42"/>
      <c r="J12833" s="19"/>
      <c r="K12833" s="19"/>
      <c r="N12833" s="7" t="str">
        <f>IF(ISBLANK(C12833),"",SUMIFS($D$4:D12833,$C$4:C12833,C12833))</f>
        <v/>
      </c>
    </row>
    <row r="12834" spans="9:14" x14ac:dyDescent="0.25">
      <c r="I12834" s="42"/>
      <c r="J12834" s="19"/>
      <c r="K12834" s="19"/>
      <c r="N12834" s="7" t="str">
        <f>IF(ISBLANK(C12834),"",SUMIFS($D$4:D12834,$C$4:C12834,C12834))</f>
        <v/>
      </c>
    </row>
    <row r="12835" spans="9:14" x14ac:dyDescent="0.25">
      <c r="I12835" s="42"/>
      <c r="J12835" s="19"/>
      <c r="K12835" s="19"/>
      <c r="N12835" s="7" t="str">
        <f>IF(ISBLANK(C12835),"",SUMIFS($D$4:D12835,$C$4:C12835,C12835))</f>
        <v/>
      </c>
    </row>
    <row r="12836" spans="9:14" x14ac:dyDescent="0.25">
      <c r="I12836" s="42"/>
      <c r="J12836" s="19"/>
      <c r="K12836" s="19"/>
      <c r="N12836" s="7" t="str">
        <f>IF(ISBLANK(C12836),"",SUMIFS($D$4:D12836,$C$4:C12836,C12836))</f>
        <v/>
      </c>
    </row>
    <row r="12837" spans="9:14" x14ac:dyDescent="0.25">
      <c r="I12837" s="42"/>
      <c r="J12837" s="19"/>
      <c r="K12837" s="19"/>
      <c r="N12837" s="7" t="str">
        <f>IF(ISBLANK(C12837),"",SUMIFS($D$4:D12837,$C$4:C12837,C12837))</f>
        <v/>
      </c>
    </row>
    <row r="12838" spans="9:14" x14ac:dyDescent="0.25">
      <c r="I12838" s="42"/>
      <c r="J12838" s="19"/>
      <c r="K12838" s="19"/>
      <c r="N12838" s="7" t="str">
        <f>IF(ISBLANK(C12838),"",SUMIFS($D$4:D12838,$C$4:C12838,C12838))</f>
        <v/>
      </c>
    </row>
    <row r="12839" spans="9:14" x14ac:dyDescent="0.25">
      <c r="I12839" s="42"/>
      <c r="J12839" s="19"/>
      <c r="K12839" s="19"/>
      <c r="N12839" s="7" t="str">
        <f>IF(ISBLANK(C12839),"",SUMIFS($D$4:D12839,$C$4:C12839,C12839))</f>
        <v/>
      </c>
    </row>
    <row r="12840" spans="9:14" x14ac:dyDescent="0.25">
      <c r="I12840" s="42"/>
      <c r="J12840" s="19"/>
      <c r="K12840" s="19"/>
      <c r="N12840" s="7" t="str">
        <f>IF(ISBLANK(C12840),"",SUMIFS($D$4:D12840,$C$4:C12840,C12840))</f>
        <v/>
      </c>
    </row>
    <row r="12841" spans="9:14" x14ac:dyDescent="0.25">
      <c r="I12841" s="42"/>
      <c r="J12841" s="19"/>
      <c r="K12841" s="19"/>
      <c r="N12841" s="7" t="str">
        <f>IF(ISBLANK(C12841),"",SUMIFS($D$4:D12841,$C$4:C12841,C12841))</f>
        <v/>
      </c>
    </row>
    <row r="12842" spans="9:14" x14ac:dyDescent="0.25">
      <c r="I12842" s="42"/>
      <c r="J12842" s="19"/>
      <c r="K12842" s="19"/>
      <c r="N12842" s="7" t="str">
        <f>IF(ISBLANK(C12842),"",SUMIFS($D$4:D12842,$C$4:C12842,C12842))</f>
        <v/>
      </c>
    </row>
    <row r="12843" spans="9:14" x14ac:dyDescent="0.25">
      <c r="I12843" s="42"/>
      <c r="J12843" s="19"/>
      <c r="K12843" s="19"/>
      <c r="N12843" s="7" t="str">
        <f>IF(ISBLANK(C12843),"",SUMIFS($D$4:D12843,$C$4:C12843,C12843))</f>
        <v/>
      </c>
    </row>
    <row r="12844" spans="9:14" x14ac:dyDescent="0.25">
      <c r="I12844" s="42"/>
      <c r="J12844" s="19"/>
      <c r="K12844" s="19"/>
      <c r="N12844" s="7" t="str">
        <f>IF(ISBLANK(C12844),"",SUMIFS($D$4:D12844,$C$4:C12844,C12844))</f>
        <v/>
      </c>
    </row>
    <row r="12845" spans="9:14" x14ac:dyDescent="0.25">
      <c r="I12845" s="42"/>
      <c r="J12845" s="19"/>
      <c r="K12845" s="19"/>
      <c r="N12845" s="7" t="str">
        <f>IF(ISBLANK(C12845),"",SUMIFS($D$4:D12845,$C$4:C12845,C12845))</f>
        <v/>
      </c>
    </row>
    <row r="12846" spans="9:14" x14ac:dyDescent="0.25">
      <c r="I12846" s="42"/>
      <c r="J12846" s="19"/>
      <c r="K12846" s="19"/>
      <c r="N12846" s="7" t="str">
        <f>IF(ISBLANK(C12846),"",SUMIFS($D$4:D12846,$C$4:C12846,C12846))</f>
        <v/>
      </c>
    </row>
    <row r="12847" spans="9:14" x14ac:dyDescent="0.25">
      <c r="I12847" s="42"/>
      <c r="J12847" s="19"/>
      <c r="K12847" s="19"/>
      <c r="N12847" s="7" t="str">
        <f>IF(ISBLANK(C12847),"",SUMIFS($D$4:D12847,$C$4:C12847,C12847))</f>
        <v/>
      </c>
    </row>
    <row r="12848" spans="9:14" x14ac:dyDescent="0.25">
      <c r="I12848" s="42"/>
      <c r="J12848" s="19"/>
      <c r="K12848" s="19"/>
      <c r="N12848" s="7" t="str">
        <f>IF(ISBLANK(C12848),"",SUMIFS($D$4:D12848,$C$4:C12848,C12848))</f>
        <v/>
      </c>
    </row>
    <row r="12849" spans="9:14" x14ac:dyDescent="0.25">
      <c r="I12849" s="42"/>
      <c r="J12849" s="19"/>
      <c r="K12849" s="19"/>
      <c r="N12849" s="7" t="str">
        <f>IF(ISBLANK(C12849),"",SUMIFS($D$4:D12849,$C$4:C12849,C12849))</f>
        <v/>
      </c>
    </row>
    <row r="12850" spans="9:14" x14ac:dyDescent="0.25">
      <c r="I12850" s="42"/>
      <c r="J12850" s="19"/>
      <c r="K12850" s="19"/>
      <c r="N12850" s="7" t="str">
        <f>IF(ISBLANK(C12850),"",SUMIFS($D$4:D12850,$C$4:C12850,C12850))</f>
        <v/>
      </c>
    </row>
    <row r="12851" spans="9:14" x14ac:dyDescent="0.25">
      <c r="I12851" s="42"/>
      <c r="J12851" s="19"/>
      <c r="K12851" s="19"/>
      <c r="N12851" s="7" t="str">
        <f>IF(ISBLANK(C12851),"",SUMIFS($D$4:D12851,$C$4:C12851,C12851))</f>
        <v/>
      </c>
    </row>
    <row r="12852" spans="9:14" x14ac:dyDescent="0.25">
      <c r="I12852" s="42"/>
      <c r="J12852" s="19"/>
      <c r="K12852" s="19"/>
      <c r="N12852" s="7" t="str">
        <f>IF(ISBLANK(C12852),"",SUMIFS($D$4:D12852,$C$4:C12852,C12852))</f>
        <v/>
      </c>
    </row>
    <row r="12853" spans="9:14" x14ac:dyDescent="0.25">
      <c r="I12853" s="42"/>
      <c r="J12853" s="19"/>
      <c r="K12853" s="19"/>
      <c r="N12853" s="7" t="str">
        <f>IF(ISBLANK(C12853),"",SUMIFS($D$4:D12853,$C$4:C12853,C12853))</f>
        <v/>
      </c>
    </row>
    <row r="12854" spans="9:14" x14ac:dyDescent="0.25">
      <c r="I12854" s="42"/>
      <c r="J12854" s="19"/>
      <c r="K12854" s="19"/>
      <c r="N12854" s="7" t="str">
        <f>IF(ISBLANK(C12854),"",SUMIFS($D$4:D12854,$C$4:C12854,C12854))</f>
        <v/>
      </c>
    </row>
    <row r="12855" spans="9:14" x14ac:dyDescent="0.25">
      <c r="I12855" s="42"/>
      <c r="J12855" s="19"/>
      <c r="K12855" s="19"/>
      <c r="N12855" s="7" t="str">
        <f>IF(ISBLANK(C12855),"",SUMIFS($D$4:D12855,$C$4:C12855,C12855))</f>
        <v/>
      </c>
    </row>
    <row r="12856" spans="9:14" x14ac:dyDescent="0.25">
      <c r="I12856" s="42"/>
      <c r="J12856" s="19"/>
      <c r="K12856" s="19"/>
      <c r="N12856" s="7" t="str">
        <f>IF(ISBLANK(C12856),"",SUMIFS($D$4:D12856,$C$4:C12856,C12856))</f>
        <v/>
      </c>
    </row>
    <row r="12857" spans="9:14" x14ac:dyDescent="0.25">
      <c r="I12857" s="42"/>
      <c r="J12857" s="19"/>
      <c r="K12857" s="19"/>
      <c r="N12857" s="7" t="str">
        <f>IF(ISBLANK(C12857),"",SUMIFS($D$4:D12857,$C$4:C12857,C12857))</f>
        <v/>
      </c>
    </row>
    <row r="12858" spans="9:14" x14ac:dyDescent="0.25">
      <c r="I12858" s="42"/>
      <c r="J12858" s="19"/>
      <c r="K12858" s="19"/>
      <c r="N12858" s="7" t="str">
        <f>IF(ISBLANK(C12858),"",SUMIFS($D$4:D12858,$C$4:C12858,C12858))</f>
        <v/>
      </c>
    </row>
    <row r="12859" spans="9:14" x14ac:dyDescent="0.25">
      <c r="I12859" s="42"/>
      <c r="J12859" s="19"/>
      <c r="K12859" s="19"/>
      <c r="N12859" s="7" t="str">
        <f>IF(ISBLANK(C12859),"",SUMIFS($D$4:D12859,$C$4:C12859,C12859))</f>
        <v/>
      </c>
    </row>
    <row r="12860" spans="9:14" x14ac:dyDescent="0.25">
      <c r="I12860" s="42"/>
      <c r="J12860" s="19"/>
      <c r="K12860" s="19"/>
      <c r="N12860" s="7" t="str">
        <f>IF(ISBLANK(C12860),"",SUMIFS($D$4:D12860,$C$4:C12860,C12860))</f>
        <v/>
      </c>
    </row>
    <row r="12861" spans="9:14" x14ac:dyDescent="0.25">
      <c r="I12861" s="42"/>
      <c r="J12861" s="19"/>
      <c r="K12861" s="19"/>
      <c r="N12861" s="7" t="str">
        <f>IF(ISBLANK(C12861),"",SUMIFS($D$4:D12861,$C$4:C12861,C12861))</f>
        <v/>
      </c>
    </row>
    <row r="12862" spans="9:14" x14ac:dyDescent="0.25">
      <c r="I12862" s="42"/>
      <c r="J12862" s="19"/>
      <c r="K12862" s="19"/>
      <c r="N12862" s="7" t="str">
        <f>IF(ISBLANK(C12862),"",SUMIFS($D$4:D12862,$C$4:C12862,C12862))</f>
        <v/>
      </c>
    </row>
    <row r="12863" spans="9:14" x14ac:dyDescent="0.25">
      <c r="I12863" s="42"/>
      <c r="J12863" s="19"/>
      <c r="K12863" s="19"/>
      <c r="N12863" s="7" t="str">
        <f>IF(ISBLANK(C12863),"",SUMIFS($D$4:D12863,$C$4:C12863,C12863))</f>
        <v/>
      </c>
    </row>
    <row r="12864" spans="9:14" x14ac:dyDescent="0.25">
      <c r="I12864" s="42"/>
      <c r="J12864" s="19"/>
      <c r="K12864" s="19"/>
      <c r="N12864" s="7" t="str">
        <f>IF(ISBLANK(C12864),"",SUMIFS($D$4:D12864,$C$4:C12864,C12864))</f>
        <v/>
      </c>
    </row>
    <row r="12865" spans="9:14" x14ac:dyDescent="0.25">
      <c r="I12865" s="42"/>
      <c r="J12865" s="19"/>
      <c r="K12865" s="19"/>
      <c r="N12865" s="7" t="str">
        <f>IF(ISBLANK(C12865),"",SUMIFS($D$4:D12865,$C$4:C12865,C12865))</f>
        <v/>
      </c>
    </row>
    <row r="12866" spans="9:14" x14ac:dyDescent="0.25">
      <c r="I12866" s="42"/>
      <c r="J12866" s="19"/>
      <c r="K12866" s="19"/>
      <c r="N12866" s="7" t="str">
        <f>IF(ISBLANK(C12866),"",SUMIFS($D$4:D12866,$C$4:C12866,C12866))</f>
        <v/>
      </c>
    </row>
    <row r="12867" spans="9:14" x14ac:dyDescent="0.25">
      <c r="I12867" s="42"/>
      <c r="J12867" s="19"/>
      <c r="K12867" s="19"/>
      <c r="N12867" s="7" t="str">
        <f>IF(ISBLANK(C12867),"",SUMIFS($D$4:D12867,$C$4:C12867,C12867))</f>
        <v/>
      </c>
    </row>
    <row r="12868" spans="9:14" x14ac:dyDescent="0.25">
      <c r="I12868" s="42"/>
      <c r="J12868" s="19"/>
      <c r="K12868" s="19"/>
      <c r="N12868" s="7" t="str">
        <f>IF(ISBLANK(C12868),"",SUMIFS($D$4:D12868,$C$4:C12868,C12868))</f>
        <v/>
      </c>
    </row>
    <row r="12869" spans="9:14" x14ac:dyDescent="0.25">
      <c r="I12869" s="42"/>
      <c r="J12869" s="19"/>
      <c r="K12869" s="19"/>
      <c r="N12869" s="7" t="str">
        <f>IF(ISBLANK(C12869),"",SUMIFS($D$4:D12869,$C$4:C12869,C12869))</f>
        <v/>
      </c>
    </row>
    <row r="12870" spans="9:14" x14ac:dyDescent="0.25">
      <c r="I12870" s="42"/>
      <c r="J12870" s="19"/>
      <c r="K12870" s="19"/>
      <c r="N12870" s="7" t="str">
        <f>IF(ISBLANK(C12870),"",SUMIFS($D$4:D12870,$C$4:C12870,C12870))</f>
        <v/>
      </c>
    </row>
    <row r="12871" spans="9:14" x14ac:dyDescent="0.25">
      <c r="I12871" s="42"/>
      <c r="J12871" s="19"/>
      <c r="K12871" s="19"/>
      <c r="N12871" s="7" t="str">
        <f>IF(ISBLANK(C12871),"",SUMIFS($D$4:D12871,$C$4:C12871,C12871))</f>
        <v/>
      </c>
    </row>
    <row r="12872" spans="9:14" x14ac:dyDescent="0.25">
      <c r="I12872" s="42"/>
      <c r="J12872" s="19"/>
      <c r="K12872" s="19"/>
      <c r="N12872" s="7" t="str">
        <f>IF(ISBLANK(C12872),"",SUMIFS($D$4:D12872,$C$4:C12872,C12872))</f>
        <v/>
      </c>
    </row>
    <row r="12873" spans="9:14" x14ac:dyDescent="0.25">
      <c r="I12873" s="42"/>
      <c r="J12873" s="19"/>
      <c r="K12873" s="19"/>
      <c r="N12873" s="7" t="str">
        <f>IF(ISBLANK(C12873),"",SUMIFS($D$4:D12873,$C$4:C12873,C12873))</f>
        <v/>
      </c>
    </row>
    <row r="12874" spans="9:14" x14ac:dyDescent="0.25">
      <c r="I12874" s="42"/>
      <c r="J12874" s="19"/>
      <c r="K12874" s="19"/>
      <c r="N12874" s="7" t="str">
        <f>IF(ISBLANK(C12874),"",SUMIFS($D$4:D12874,$C$4:C12874,C12874))</f>
        <v/>
      </c>
    </row>
    <row r="12875" spans="9:14" x14ac:dyDescent="0.25">
      <c r="I12875" s="42"/>
      <c r="J12875" s="19"/>
      <c r="K12875" s="19"/>
      <c r="N12875" s="7" t="str">
        <f>IF(ISBLANK(C12875),"",SUMIFS($D$4:D12875,$C$4:C12875,C12875))</f>
        <v/>
      </c>
    </row>
    <row r="12876" spans="9:14" x14ac:dyDescent="0.25">
      <c r="I12876" s="42"/>
      <c r="J12876" s="19"/>
      <c r="K12876" s="19"/>
      <c r="N12876" s="7" t="str">
        <f>IF(ISBLANK(C12876),"",SUMIFS($D$4:D12876,$C$4:C12876,C12876))</f>
        <v/>
      </c>
    </row>
    <row r="12877" spans="9:14" x14ac:dyDescent="0.25">
      <c r="I12877" s="42"/>
      <c r="J12877" s="19"/>
      <c r="K12877" s="19"/>
      <c r="N12877" s="7" t="str">
        <f>IF(ISBLANK(C12877),"",SUMIFS($D$4:D12877,$C$4:C12877,C12877))</f>
        <v/>
      </c>
    </row>
    <row r="12878" spans="9:14" x14ac:dyDescent="0.25">
      <c r="I12878" s="42"/>
      <c r="J12878" s="19"/>
      <c r="K12878" s="19"/>
      <c r="N12878" s="7" t="str">
        <f>IF(ISBLANK(C12878),"",SUMIFS($D$4:D12878,$C$4:C12878,C12878))</f>
        <v/>
      </c>
    </row>
    <row r="12879" spans="9:14" x14ac:dyDescent="0.25">
      <c r="I12879" s="42"/>
      <c r="J12879" s="19"/>
      <c r="K12879" s="19"/>
      <c r="N12879" s="7" t="str">
        <f>IF(ISBLANK(C12879),"",SUMIFS($D$4:D12879,$C$4:C12879,C12879))</f>
        <v/>
      </c>
    </row>
    <row r="12880" spans="9:14" x14ac:dyDescent="0.25">
      <c r="I12880" s="42"/>
      <c r="J12880" s="19"/>
      <c r="K12880" s="19"/>
      <c r="N12880" s="7" t="str">
        <f>IF(ISBLANK(C12880),"",SUMIFS($D$4:D12880,$C$4:C12880,C12880))</f>
        <v/>
      </c>
    </row>
    <row r="12881" spans="9:14" x14ac:dyDescent="0.25">
      <c r="I12881" s="42"/>
      <c r="J12881" s="19"/>
      <c r="K12881" s="19"/>
      <c r="N12881" s="7" t="str">
        <f>IF(ISBLANK(C12881),"",SUMIFS($D$4:D12881,$C$4:C12881,C12881))</f>
        <v/>
      </c>
    </row>
    <row r="12882" spans="9:14" x14ac:dyDescent="0.25">
      <c r="I12882" s="42"/>
      <c r="J12882" s="19"/>
      <c r="K12882" s="19"/>
      <c r="N12882" s="7" t="str">
        <f>IF(ISBLANK(C12882),"",SUMIFS($D$4:D12882,$C$4:C12882,C12882))</f>
        <v/>
      </c>
    </row>
    <row r="12883" spans="9:14" x14ac:dyDescent="0.25">
      <c r="I12883" s="42"/>
      <c r="J12883" s="19"/>
      <c r="K12883" s="19"/>
      <c r="N12883" s="7" t="str">
        <f>IF(ISBLANK(C12883),"",SUMIFS($D$4:D12883,$C$4:C12883,C12883))</f>
        <v/>
      </c>
    </row>
    <row r="12884" spans="9:14" x14ac:dyDescent="0.25">
      <c r="I12884" s="42"/>
      <c r="J12884" s="19"/>
      <c r="K12884" s="19"/>
      <c r="N12884" s="7" t="str">
        <f>IF(ISBLANK(C12884),"",SUMIFS($D$4:D12884,$C$4:C12884,C12884))</f>
        <v/>
      </c>
    </row>
    <row r="12885" spans="9:14" x14ac:dyDescent="0.25">
      <c r="I12885" s="42"/>
      <c r="J12885" s="19"/>
      <c r="K12885" s="19"/>
      <c r="N12885" s="7" t="str">
        <f>IF(ISBLANK(C12885),"",SUMIFS($D$4:D12885,$C$4:C12885,C12885))</f>
        <v/>
      </c>
    </row>
    <row r="12886" spans="9:14" x14ac:dyDescent="0.25">
      <c r="I12886" s="42"/>
      <c r="J12886" s="19"/>
      <c r="K12886" s="19"/>
      <c r="N12886" s="7" t="str">
        <f>IF(ISBLANK(C12886),"",SUMIFS($D$4:D12886,$C$4:C12886,C12886))</f>
        <v/>
      </c>
    </row>
    <row r="12887" spans="9:14" x14ac:dyDescent="0.25">
      <c r="I12887" s="42"/>
      <c r="J12887" s="19"/>
      <c r="K12887" s="19"/>
      <c r="N12887" s="7" t="str">
        <f>IF(ISBLANK(C12887),"",SUMIFS($D$4:D12887,$C$4:C12887,C12887))</f>
        <v/>
      </c>
    </row>
    <row r="12888" spans="9:14" x14ac:dyDescent="0.25">
      <c r="I12888" s="42"/>
      <c r="J12888" s="19"/>
      <c r="K12888" s="19"/>
      <c r="N12888" s="7" t="str">
        <f>IF(ISBLANK(C12888),"",SUMIFS($D$4:D12888,$C$4:C12888,C12888))</f>
        <v/>
      </c>
    </row>
    <row r="12889" spans="9:14" x14ac:dyDescent="0.25">
      <c r="I12889" s="42"/>
      <c r="J12889" s="19"/>
      <c r="K12889" s="19"/>
      <c r="N12889" s="7" t="str">
        <f>IF(ISBLANK(C12889),"",SUMIFS($D$4:D12889,$C$4:C12889,C12889))</f>
        <v/>
      </c>
    </row>
    <row r="12890" spans="9:14" x14ac:dyDescent="0.25">
      <c r="I12890" s="42"/>
      <c r="J12890" s="19"/>
      <c r="K12890" s="19"/>
      <c r="N12890" s="7" t="str">
        <f>IF(ISBLANK(C12890),"",SUMIFS($D$4:D12890,$C$4:C12890,C12890))</f>
        <v/>
      </c>
    </row>
    <row r="12891" spans="9:14" x14ac:dyDescent="0.25">
      <c r="I12891" s="42"/>
      <c r="J12891" s="19"/>
      <c r="K12891" s="19"/>
      <c r="N12891" s="7" t="str">
        <f>IF(ISBLANK(C12891),"",SUMIFS($D$4:D12891,$C$4:C12891,C12891))</f>
        <v/>
      </c>
    </row>
    <row r="12892" spans="9:14" x14ac:dyDescent="0.25">
      <c r="I12892" s="42"/>
      <c r="J12892" s="19"/>
      <c r="K12892" s="19"/>
      <c r="N12892" s="7" t="str">
        <f>IF(ISBLANK(C12892),"",SUMIFS($D$4:D12892,$C$4:C12892,C12892))</f>
        <v/>
      </c>
    </row>
    <row r="12893" spans="9:14" x14ac:dyDescent="0.25">
      <c r="I12893" s="42"/>
      <c r="J12893" s="19"/>
      <c r="K12893" s="19"/>
      <c r="N12893" s="7" t="str">
        <f>IF(ISBLANK(C12893),"",SUMIFS($D$4:D12893,$C$4:C12893,C12893))</f>
        <v/>
      </c>
    </row>
    <row r="12894" spans="9:14" x14ac:dyDescent="0.25">
      <c r="I12894" s="42"/>
      <c r="J12894" s="19"/>
      <c r="K12894" s="19"/>
      <c r="N12894" s="7" t="str">
        <f>IF(ISBLANK(C12894),"",SUMIFS($D$4:D12894,$C$4:C12894,C12894))</f>
        <v/>
      </c>
    </row>
    <row r="12895" spans="9:14" x14ac:dyDescent="0.25">
      <c r="I12895" s="42"/>
      <c r="J12895" s="19"/>
      <c r="K12895" s="19"/>
      <c r="N12895" s="7" t="str">
        <f>IF(ISBLANK(C12895),"",SUMIFS($D$4:D12895,$C$4:C12895,C12895))</f>
        <v/>
      </c>
    </row>
    <row r="12896" spans="9:14" x14ac:dyDescent="0.25">
      <c r="I12896" s="42"/>
      <c r="J12896" s="19"/>
      <c r="K12896" s="19"/>
      <c r="N12896" s="7" t="str">
        <f>IF(ISBLANK(C12896),"",SUMIFS($D$4:D12896,$C$4:C12896,C12896))</f>
        <v/>
      </c>
    </row>
    <row r="12897" spans="9:14" x14ac:dyDescent="0.25">
      <c r="I12897" s="42"/>
      <c r="J12897" s="19"/>
      <c r="K12897" s="19"/>
      <c r="N12897" s="7" t="str">
        <f>IF(ISBLANK(C12897),"",SUMIFS($D$4:D12897,$C$4:C12897,C12897))</f>
        <v/>
      </c>
    </row>
    <row r="12898" spans="9:14" x14ac:dyDescent="0.25">
      <c r="I12898" s="42"/>
      <c r="J12898" s="19"/>
      <c r="K12898" s="19"/>
      <c r="N12898" s="7" t="str">
        <f>IF(ISBLANK(C12898),"",SUMIFS($D$4:D12898,$C$4:C12898,C12898))</f>
        <v/>
      </c>
    </row>
    <row r="12899" spans="9:14" x14ac:dyDescent="0.25">
      <c r="I12899" s="42"/>
      <c r="J12899" s="19"/>
      <c r="K12899" s="19"/>
      <c r="N12899" s="7" t="str">
        <f>IF(ISBLANK(C12899),"",SUMIFS($D$4:D12899,$C$4:C12899,C12899))</f>
        <v/>
      </c>
    </row>
    <row r="12900" spans="9:14" x14ac:dyDescent="0.25">
      <c r="I12900" s="42"/>
      <c r="J12900" s="19"/>
      <c r="K12900" s="19"/>
      <c r="N12900" s="7" t="str">
        <f>IF(ISBLANK(C12900),"",SUMIFS($D$4:D12900,$C$4:C12900,C12900))</f>
        <v/>
      </c>
    </row>
    <row r="12901" spans="9:14" x14ac:dyDescent="0.25">
      <c r="I12901" s="42"/>
      <c r="J12901" s="19"/>
      <c r="K12901" s="19"/>
      <c r="N12901" s="7" t="str">
        <f>IF(ISBLANK(C12901),"",SUMIFS($D$4:D12901,$C$4:C12901,C12901))</f>
        <v/>
      </c>
    </row>
    <row r="12902" spans="9:14" x14ac:dyDescent="0.25">
      <c r="I12902" s="42"/>
      <c r="J12902" s="19"/>
      <c r="K12902" s="19"/>
      <c r="N12902" s="7" t="str">
        <f>IF(ISBLANK(C12902),"",SUMIFS($D$4:D12902,$C$4:C12902,C12902))</f>
        <v/>
      </c>
    </row>
    <row r="12903" spans="9:14" x14ac:dyDescent="0.25">
      <c r="I12903" s="42"/>
      <c r="J12903" s="19"/>
      <c r="K12903" s="19"/>
      <c r="N12903" s="7" t="str">
        <f>IF(ISBLANK(C12903),"",SUMIFS($D$4:D12903,$C$4:C12903,C12903))</f>
        <v/>
      </c>
    </row>
    <row r="12904" spans="9:14" x14ac:dyDescent="0.25">
      <c r="I12904" s="42"/>
      <c r="J12904" s="19"/>
      <c r="K12904" s="19"/>
      <c r="N12904" s="7" t="str">
        <f>IF(ISBLANK(C12904),"",SUMIFS($D$4:D12904,$C$4:C12904,C12904))</f>
        <v/>
      </c>
    </row>
    <row r="12905" spans="9:14" x14ac:dyDescent="0.25">
      <c r="I12905" s="42"/>
      <c r="J12905" s="19"/>
      <c r="K12905" s="19"/>
      <c r="N12905" s="7" t="str">
        <f>IF(ISBLANK(C12905),"",SUMIFS($D$4:D12905,$C$4:C12905,C12905))</f>
        <v/>
      </c>
    </row>
    <row r="12906" spans="9:14" x14ac:dyDescent="0.25">
      <c r="I12906" s="42"/>
      <c r="J12906" s="19"/>
      <c r="K12906" s="19"/>
      <c r="N12906" s="7" t="str">
        <f>IF(ISBLANK(C12906),"",SUMIFS($D$4:D12906,$C$4:C12906,C12906))</f>
        <v/>
      </c>
    </row>
    <row r="12907" spans="9:14" x14ac:dyDescent="0.25">
      <c r="I12907" s="42"/>
      <c r="J12907" s="19"/>
      <c r="K12907" s="19"/>
      <c r="N12907" s="7" t="str">
        <f>IF(ISBLANK(C12907),"",SUMIFS($D$4:D12907,$C$4:C12907,C12907))</f>
        <v/>
      </c>
    </row>
    <row r="12908" spans="9:14" x14ac:dyDescent="0.25">
      <c r="I12908" s="42"/>
      <c r="J12908" s="19"/>
      <c r="K12908" s="19"/>
      <c r="N12908" s="7" t="str">
        <f>IF(ISBLANK(C12908),"",SUMIFS($D$4:D12908,$C$4:C12908,C12908))</f>
        <v/>
      </c>
    </row>
    <row r="12909" spans="9:14" x14ac:dyDescent="0.25">
      <c r="I12909" s="42"/>
      <c r="J12909" s="19"/>
      <c r="K12909" s="19"/>
      <c r="N12909" s="7" t="str">
        <f>IF(ISBLANK(C12909),"",SUMIFS($D$4:D12909,$C$4:C12909,C12909))</f>
        <v/>
      </c>
    </row>
    <row r="12910" spans="9:14" x14ac:dyDescent="0.25">
      <c r="I12910" s="42"/>
      <c r="J12910" s="19"/>
      <c r="K12910" s="19"/>
      <c r="N12910" s="7" t="str">
        <f>IF(ISBLANK(C12910),"",SUMIFS($D$4:D12910,$C$4:C12910,C12910))</f>
        <v/>
      </c>
    </row>
    <row r="12911" spans="9:14" x14ac:dyDescent="0.25">
      <c r="I12911" s="42"/>
      <c r="J12911" s="19"/>
      <c r="K12911" s="19"/>
      <c r="N12911" s="7" t="str">
        <f>IF(ISBLANK(C12911),"",SUMIFS($D$4:D12911,$C$4:C12911,C12911))</f>
        <v/>
      </c>
    </row>
    <row r="12912" spans="9:14" x14ac:dyDescent="0.25">
      <c r="I12912" s="42"/>
      <c r="J12912" s="19"/>
      <c r="K12912" s="19"/>
      <c r="N12912" s="7" t="str">
        <f>IF(ISBLANK(C12912),"",SUMIFS($D$4:D12912,$C$4:C12912,C12912))</f>
        <v/>
      </c>
    </row>
    <row r="12913" spans="9:14" x14ac:dyDescent="0.25">
      <c r="I12913" s="42"/>
      <c r="J12913" s="19"/>
      <c r="K12913" s="19"/>
      <c r="N12913" s="7" t="str">
        <f>IF(ISBLANK(C12913),"",SUMIFS($D$4:D12913,$C$4:C12913,C12913))</f>
        <v/>
      </c>
    </row>
    <row r="12914" spans="9:14" x14ac:dyDescent="0.25">
      <c r="I12914" s="42"/>
      <c r="J12914" s="19"/>
      <c r="K12914" s="19"/>
      <c r="N12914" s="7" t="str">
        <f>IF(ISBLANK(C12914),"",SUMIFS($D$4:D12914,$C$4:C12914,C12914))</f>
        <v/>
      </c>
    </row>
    <row r="12915" spans="9:14" x14ac:dyDescent="0.25">
      <c r="I12915" s="42"/>
      <c r="J12915" s="19"/>
      <c r="K12915" s="19"/>
      <c r="N12915" s="7" t="str">
        <f>IF(ISBLANK(C12915),"",SUMIFS($D$4:D12915,$C$4:C12915,C12915))</f>
        <v/>
      </c>
    </row>
    <row r="12916" spans="9:14" x14ac:dyDescent="0.25">
      <c r="I12916" s="42"/>
      <c r="J12916" s="19"/>
      <c r="K12916" s="19"/>
      <c r="N12916" s="7" t="str">
        <f>IF(ISBLANK(C12916),"",SUMIFS($D$4:D12916,$C$4:C12916,C12916))</f>
        <v/>
      </c>
    </row>
    <row r="12917" spans="9:14" x14ac:dyDescent="0.25">
      <c r="I12917" s="42"/>
      <c r="J12917" s="19"/>
      <c r="K12917" s="19"/>
      <c r="N12917" s="7" t="str">
        <f>IF(ISBLANK(C12917),"",SUMIFS($D$4:D12917,$C$4:C12917,C12917))</f>
        <v/>
      </c>
    </row>
    <row r="12918" spans="9:14" x14ac:dyDescent="0.25">
      <c r="I12918" s="42"/>
      <c r="J12918" s="19"/>
      <c r="K12918" s="19"/>
      <c r="N12918" s="7" t="str">
        <f>IF(ISBLANK(C12918),"",SUMIFS($D$4:D12918,$C$4:C12918,C12918))</f>
        <v/>
      </c>
    </row>
    <row r="12919" spans="9:14" x14ac:dyDescent="0.25">
      <c r="I12919" s="42"/>
      <c r="J12919" s="19"/>
      <c r="K12919" s="19"/>
      <c r="N12919" s="7" t="str">
        <f>IF(ISBLANK(C12919),"",SUMIFS($D$4:D12919,$C$4:C12919,C12919))</f>
        <v/>
      </c>
    </row>
    <row r="12920" spans="9:14" x14ac:dyDescent="0.25">
      <c r="I12920" s="42"/>
      <c r="J12920" s="19"/>
      <c r="K12920" s="19"/>
      <c r="N12920" s="7" t="str">
        <f>IF(ISBLANK(C12920),"",SUMIFS($D$4:D12920,$C$4:C12920,C12920))</f>
        <v/>
      </c>
    </row>
    <row r="12921" spans="9:14" x14ac:dyDescent="0.25">
      <c r="I12921" s="42"/>
      <c r="J12921" s="19"/>
      <c r="K12921" s="19"/>
      <c r="N12921" s="7" t="str">
        <f>IF(ISBLANK(C12921),"",SUMIFS($D$4:D12921,$C$4:C12921,C12921))</f>
        <v/>
      </c>
    </row>
    <row r="12922" spans="9:14" x14ac:dyDescent="0.25">
      <c r="I12922" s="42"/>
      <c r="J12922" s="19"/>
      <c r="K12922" s="19"/>
      <c r="N12922" s="7" t="str">
        <f>IF(ISBLANK(C12922),"",SUMIFS($D$4:D12922,$C$4:C12922,C12922))</f>
        <v/>
      </c>
    </row>
    <row r="12923" spans="9:14" x14ac:dyDescent="0.25">
      <c r="I12923" s="42"/>
      <c r="J12923" s="19"/>
      <c r="K12923" s="19"/>
      <c r="N12923" s="7" t="str">
        <f>IF(ISBLANK(C12923),"",SUMIFS($D$4:D12923,$C$4:C12923,C12923))</f>
        <v/>
      </c>
    </row>
    <row r="12924" spans="9:14" x14ac:dyDescent="0.25">
      <c r="I12924" s="42"/>
      <c r="J12924" s="19"/>
      <c r="K12924" s="19"/>
      <c r="N12924" s="7" t="str">
        <f>IF(ISBLANK(C12924),"",SUMIFS($D$4:D12924,$C$4:C12924,C12924))</f>
        <v/>
      </c>
    </row>
    <row r="12925" spans="9:14" x14ac:dyDescent="0.25">
      <c r="I12925" s="42"/>
      <c r="J12925" s="19"/>
      <c r="K12925" s="19"/>
      <c r="N12925" s="7" t="str">
        <f>IF(ISBLANK(C12925),"",SUMIFS($D$4:D12925,$C$4:C12925,C12925))</f>
        <v/>
      </c>
    </row>
    <row r="12926" spans="9:14" x14ac:dyDescent="0.25">
      <c r="I12926" s="42"/>
      <c r="J12926" s="19"/>
      <c r="K12926" s="19"/>
      <c r="N12926" s="7" t="str">
        <f>IF(ISBLANK(C12926),"",SUMIFS($D$4:D12926,$C$4:C12926,C12926))</f>
        <v/>
      </c>
    </row>
    <row r="12927" spans="9:14" x14ac:dyDescent="0.25">
      <c r="I12927" s="42"/>
      <c r="J12927" s="19"/>
      <c r="K12927" s="19"/>
      <c r="N12927" s="7" t="str">
        <f>IF(ISBLANK(C12927),"",SUMIFS($D$4:D12927,$C$4:C12927,C12927))</f>
        <v/>
      </c>
    </row>
    <row r="12928" spans="9:14" x14ac:dyDescent="0.25">
      <c r="I12928" s="42"/>
      <c r="J12928" s="19"/>
      <c r="K12928" s="19"/>
      <c r="N12928" s="7" t="str">
        <f>IF(ISBLANK(C12928),"",SUMIFS($D$4:D12928,$C$4:C12928,C12928))</f>
        <v/>
      </c>
    </row>
    <row r="12929" spans="9:14" x14ac:dyDescent="0.25">
      <c r="I12929" s="42"/>
      <c r="J12929" s="19"/>
      <c r="K12929" s="19"/>
      <c r="N12929" s="7" t="str">
        <f>IF(ISBLANK(C12929),"",SUMIFS($D$4:D12929,$C$4:C12929,C12929))</f>
        <v/>
      </c>
    </row>
    <row r="12930" spans="9:14" x14ac:dyDescent="0.25">
      <c r="I12930" s="42"/>
      <c r="J12930" s="19"/>
      <c r="K12930" s="19"/>
      <c r="N12930" s="7" t="str">
        <f>IF(ISBLANK(C12930),"",SUMIFS($D$4:D12930,$C$4:C12930,C12930))</f>
        <v/>
      </c>
    </row>
    <row r="12931" spans="9:14" x14ac:dyDescent="0.25">
      <c r="I12931" s="42"/>
      <c r="J12931" s="19"/>
      <c r="K12931" s="19"/>
      <c r="N12931" s="7" t="str">
        <f>IF(ISBLANK(C12931),"",SUMIFS($D$4:D12931,$C$4:C12931,C12931))</f>
        <v/>
      </c>
    </row>
    <row r="12932" spans="9:14" x14ac:dyDescent="0.25">
      <c r="I12932" s="42"/>
      <c r="J12932" s="19"/>
      <c r="K12932" s="19"/>
      <c r="N12932" s="7" t="str">
        <f>IF(ISBLANK(C12932),"",SUMIFS($D$4:D12932,$C$4:C12932,C12932))</f>
        <v/>
      </c>
    </row>
    <row r="12933" spans="9:14" x14ac:dyDescent="0.25">
      <c r="I12933" s="42"/>
      <c r="J12933" s="19"/>
      <c r="K12933" s="19"/>
      <c r="N12933" s="7" t="str">
        <f>IF(ISBLANK(C12933),"",SUMIFS($D$4:D12933,$C$4:C12933,C12933))</f>
        <v/>
      </c>
    </row>
    <row r="12934" spans="9:14" x14ac:dyDescent="0.25">
      <c r="I12934" s="42"/>
      <c r="J12934" s="19"/>
      <c r="K12934" s="19"/>
      <c r="N12934" s="7" t="str">
        <f>IF(ISBLANK(C12934),"",SUMIFS($D$4:D12934,$C$4:C12934,C12934))</f>
        <v/>
      </c>
    </row>
    <row r="12935" spans="9:14" x14ac:dyDescent="0.25">
      <c r="I12935" s="42"/>
      <c r="J12935" s="19"/>
      <c r="K12935" s="19"/>
      <c r="N12935" s="7" t="str">
        <f>IF(ISBLANK(C12935),"",SUMIFS($D$4:D12935,$C$4:C12935,C12935))</f>
        <v/>
      </c>
    </row>
    <row r="12936" spans="9:14" x14ac:dyDescent="0.25">
      <c r="I12936" s="42"/>
      <c r="J12936" s="19"/>
      <c r="K12936" s="19"/>
      <c r="N12936" s="7" t="str">
        <f>IF(ISBLANK(C12936),"",SUMIFS($D$4:D12936,$C$4:C12936,C12936))</f>
        <v/>
      </c>
    </row>
    <row r="12937" spans="9:14" x14ac:dyDescent="0.25">
      <c r="I12937" s="42"/>
      <c r="J12937" s="19"/>
      <c r="K12937" s="19"/>
      <c r="N12937" s="7" t="str">
        <f>IF(ISBLANK(C12937),"",SUMIFS($D$4:D12937,$C$4:C12937,C12937))</f>
        <v/>
      </c>
    </row>
    <row r="12938" spans="9:14" x14ac:dyDescent="0.25">
      <c r="I12938" s="42"/>
      <c r="J12938" s="19"/>
      <c r="K12938" s="19"/>
      <c r="N12938" s="7" t="str">
        <f>IF(ISBLANK(C12938),"",SUMIFS($D$4:D12938,$C$4:C12938,C12938))</f>
        <v/>
      </c>
    </row>
    <row r="12939" spans="9:14" x14ac:dyDescent="0.25">
      <c r="I12939" s="42"/>
      <c r="J12939" s="19"/>
      <c r="K12939" s="19"/>
      <c r="N12939" s="7" t="str">
        <f>IF(ISBLANK(C12939),"",SUMIFS($D$4:D12939,$C$4:C12939,C12939))</f>
        <v/>
      </c>
    </row>
    <row r="12940" spans="9:14" x14ac:dyDescent="0.25">
      <c r="I12940" s="42"/>
      <c r="J12940" s="19"/>
      <c r="K12940" s="19"/>
      <c r="N12940" s="7" t="str">
        <f>IF(ISBLANK(C12940),"",SUMIFS($D$4:D12940,$C$4:C12940,C12940))</f>
        <v/>
      </c>
    </row>
    <row r="12941" spans="9:14" x14ac:dyDescent="0.25">
      <c r="I12941" s="42"/>
      <c r="J12941" s="19"/>
      <c r="K12941" s="19"/>
      <c r="N12941" s="7" t="str">
        <f>IF(ISBLANK(C12941),"",SUMIFS($D$4:D12941,$C$4:C12941,C12941))</f>
        <v/>
      </c>
    </row>
    <row r="12942" spans="9:14" x14ac:dyDescent="0.25">
      <c r="I12942" s="42"/>
      <c r="J12942" s="19"/>
      <c r="K12942" s="19"/>
      <c r="N12942" s="7" t="str">
        <f>IF(ISBLANK(C12942),"",SUMIFS($D$4:D12942,$C$4:C12942,C12942))</f>
        <v/>
      </c>
    </row>
    <row r="12943" spans="9:14" x14ac:dyDescent="0.25">
      <c r="I12943" s="42"/>
      <c r="J12943" s="19"/>
      <c r="K12943" s="19"/>
      <c r="N12943" s="7" t="str">
        <f>IF(ISBLANK(C12943),"",SUMIFS($D$4:D12943,$C$4:C12943,C12943))</f>
        <v/>
      </c>
    </row>
    <row r="12944" spans="9:14" x14ac:dyDescent="0.25">
      <c r="I12944" s="42"/>
      <c r="J12944" s="19"/>
      <c r="K12944" s="19"/>
      <c r="N12944" s="7" t="str">
        <f>IF(ISBLANK(C12944),"",SUMIFS($D$4:D12944,$C$4:C12944,C12944))</f>
        <v/>
      </c>
    </row>
    <row r="12945" spans="9:14" x14ac:dyDescent="0.25">
      <c r="I12945" s="42"/>
      <c r="J12945" s="19"/>
      <c r="K12945" s="19"/>
      <c r="N12945" s="7" t="str">
        <f>IF(ISBLANK(C12945),"",SUMIFS($D$4:D12945,$C$4:C12945,C12945))</f>
        <v/>
      </c>
    </row>
    <row r="12946" spans="9:14" x14ac:dyDescent="0.25">
      <c r="I12946" s="42"/>
      <c r="J12946" s="19"/>
      <c r="K12946" s="19"/>
      <c r="N12946" s="7" t="str">
        <f>IF(ISBLANK(C12946),"",SUMIFS($D$4:D12946,$C$4:C12946,C12946))</f>
        <v/>
      </c>
    </row>
    <row r="12947" spans="9:14" x14ac:dyDescent="0.25">
      <c r="I12947" s="42"/>
      <c r="J12947" s="19"/>
      <c r="K12947" s="19"/>
      <c r="N12947" s="7" t="str">
        <f>IF(ISBLANK(C12947),"",SUMIFS($D$4:D12947,$C$4:C12947,C12947))</f>
        <v/>
      </c>
    </row>
    <row r="12948" spans="9:14" x14ac:dyDescent="0.25">
      <c r="I12948" s="42"/>
      <c r="J12948" s="19"/>
      <c r="K12948" s="19"/>
      <c r="N12948" s="7" t="str">
        <f>IF(ISBLANK(C12948),"",SUMIFS($D$4:D12948,$C$4:C12948,C12948))</f>
        <v/>
      </c>
    </row>
    <row r="12949" spans="9:14" x14ac:dyDescent="0.25">
      <c r="I12949" s="42"/>
      <c r="J12949" s="19"/>
      <c r="K12949" s="19"/>
      <c r="N12949" s="7" t="str">
        <f>IF(ISBLANK(C12949),"",SUMIFS($D$4:D12949,$C$4:C12949,C12949))</f>
        <v/>
      </c>
    </row>
    <row r="12950" spans="9:14" x14ac:dyDescent="0.25">
      <c r="I12950" s="42"/>
      <c r="J12950" s="19"/>
      <c r="K12950" s="19"/>
      <c r="N12950" s="7" t="str">
        <f>IF(ISBLANK(C12950),"",SUMIFS($D$4:D12950,$C$4:C12950,C12950))</f>
        <v/>
      </c>
    </row>
    <row r="12951" spans="9:14" x14ac:dyDescent="0.25">
      <c r="I12951" s="42"/>
      <c r="J12951" s="19"/>
      <c r="K12951" s="19"/>
      <c r="N12951" s="7" t="str">
        <f>IF(ISBLANK(C12951),"",SUMIFS($D$4:D12951,$C$4:C12951,C12951))</f>
        <v/>
      </c>
    </row>
    <row r="12952" spans="9:14" x14ac:dyDescent="0.25">
      <c r="I12952" s="42"/>
      <c r="J12952" s="19"/>
      <c r="K12952" s="19"/>
      <c r="N12952" s="7" t="str">
        <f>IF(ISBLANK(C12952),"",SUMIFS($D$4:D12952,$C$4:C12952,C12952))</f>
        <v/>
      </c>
    </row>
    <row r="12953" spans="9:14" x14ac:dyDescent="0.25">
      <c r="I12953" s="42"/>
      <c r="J12953" s="19"/>
      <c r="K12953" s="19"/>
      <c r="N12953" s="7" t="str">
        <f>IF(ISBLANK(C12953),"",SUMIFS($D$4:D12953,$C$4:C12953,C12953))</f>
        <v/>
      </c>
    </row>
    <row r="12954" spans="9:14" x14ac:dyDescent="0.25">
      <c r="I12954" s="42"/>
      <c r="J12954" s="19"/>
      <c r="K12954" s="19"/>
      <c r="N12954" s="7" t="str">
        <f>IF(ISBLANK(C12954),"",SUMIFS($D$4:D12954,$C$4:C12954,C12954))</f>
        <v/>
      </c>
    </row>
    <row r="12955" spans="9:14" x14ac:dyDescent="0.25">
      <c r="I12955" s="42"/>
      <c r="J12955" s="19"/>
      <c r="K12955" s="19"/>
      <c r="N12955" s="7" t="str">
        <f>IF(ISBLANK(C12955),"",SUMIFS($D$4:D12955,$C$4:C12955,C12955))</f>
        <v/>
      </c>
    </row>
    <row r="12956" spans="9:14" x14ac:dyDescent="0.25">
      <c r="I12956" s="42"/>
      <c r="J12956" s="19"/>
      <c r="K12956" s="19"/>
      <c r="N12956" s="7" t="str">
        <f>IF(ISBLANK(C12956),"",SUMIFS($D$4:D12956,$C$4:C12956,C12956))</f>
        <v/>
      </c>
    </row>
    <row r="12957" spans="9:14" x14ac:dyDescent="0.25">
      <c r="I12957" s="42"/>
      <c r="J12957" s="19"/>
      <c r="K12957" s="19"/>
      <c r="N12957" s="7" t="str">
        <f>IF(ISBLANK(C12957),"",SUMIFS($D$4:D12957,$C$4:C12957,C12957))</f>
        <v/>
      </c>
    </row>
    <row r="12958" spans="9:14" x14ac:dyDescent="0.25">
      <c r="I12958" s="42"/>
      <c r="J12958" s="19"/>
      <c r="K12958" s="19"/>
      <c r="N12958" s="7" t="str">
        <f>IF(ISBLANK(C12958),"",SUMIFS($D$4:D12958,$C$4:C12958,C12958))</f>
        <v/>
      </c>
    </row>
    <row r="12959" spans="9:14" x14ac:dyDescent="0.25">
      <c r="I12959" s="42"/>
      <c r="J12959" s="19"/>
      <c r="K12959" s="19"/>
      <c r="N12959" s="7" t="str">
        <f>IF(ISBLANK(C12959),"",SUMIFS($D$4:D12959,$C$4:C12959,C12959))</f>
        <v/>
      </c>
    </row>
    <row r="12960" spans="9:14" x14ac:dyDescent="0.25">
      <c r="I12960" s="42"/>
      <c r="J12960" s="19"/>
      <c r="K12960" s="19"/>
      <c r="N12960" s="7" t="str">
        <f>IF(ISBLANK(C12960),"",SUMIFS($D$4:D12960,$C$4:C12960,C12960))</f>
        <v/>
      </c>
    </row>
    <row r="12961" spans="9:14" x14ac:dyDescent="0.25">
      <c r="I12961" s="42"/>
      <c r="J12961" s="19"/>
      <c r="K12961" s="19"/>
      <c r="N12961" s="7" t="str">
        <f>IF(ISBLANK(C12961),"",SUMIFS($D$4:D12961,$C$4:C12961,C12961))</f>
        <v/>
      </c>
    </row>
    <row r="12962" spans="9:14" x14ac:dyDescent="0.25">
      <c r="I12962" s="42"/>
      <c r="J12962" s="19"/>
      <c r="K12962" s="19"/>
      <c r="N12962" s="7" t="str">
        <f>IF(ISBLANK(C12962),"",SUMIFS($D$4:D12962,$C$4:C12962,C12962))</f>
        <v/>
      </c>
    </row>
    <row r="12963" spans="9:14" x14ac:dyDescent="0.25">
      <c r="I12963" s="42"/>
      <c r="J12963" s="19"/>
      <c r="K12963" s="19"/>
      <c r="N12963" s="7" t="str">
        <f>IF(ISBLANK(C12963),"",SUMIFS($D$4:D12963,$C$4:C12963,C12963))</f>
        <v/>
      </c>
    </row>
    <row r="12964" spans="9:14" x14ac:dyDescent="0.25">
      <c r="I12964" s="42"/>
      <c r="J12964" s="19"/>
      <c r="K12964" s="19"/>
      <c r="N12964" s="7" t="str">
        <f>IF(ISBLANK(C12964),"",SUMIFS($D$4:D12964,$C$4:C12964,C12964))</f>
        <v/>
      </c>
    </row>
    <row r="12965" spans="9:14" x14ac:dyDescent="0.25">
      <c r="I12965" s="42"/>
      <c r="J12965" s="19"/>
      <c r="K12965" s="19"/>
      <c r="N12965" s="7" t="str">
        <f>IF(ISBLANK(C12965),"",SUMIFS($D$4:D12965,$C$4:C12965,C12965))</f>
        <v/>
      </c>
    </row>
    <row r="12966" spans="9:14" x14ac:dyDescent="0.25">
      <c r="I12966" s="42"/>
      <c r="J12966" s="19"/>
      <c r="K12966" s="19"/>
      <c r="N12966" s="7" t="str">
        <f>IF(ISBLANK(C12966),"",SUMIFS($D$4:D12966,$C$4:C12966,C12966))</f>
        <v/>
      </c>
    </row>
    <row r="12967" spans="9:14" x14ac:dyDescent="0.25">
      <c r="I12967" s="42"/>
      <c r="J12967" s="19"/>
      <c r="K12967" s="19"/>
      <c r="N12967" s="7" t="str">
        <f>IF(ISBLANK(C12967),"",SUMIFS($D$4:D12967,$C$4:C12967,C12967))</f>
        <v/>
      </c>
    </row>
    <row r="12968" spans="9:14" x14ac:dyDescent="0.25">
      <c r="I12968" s="42"/>
      <c r="J12968" s="19"/>
      <c r="K12968" s="19"/>
      <c r="N12968" s="7" t="str">
        <f>IF(ISBLANK(C12968),"",SUMIFS($D$4:D12968,$C$4:C12968,C12968))</f>
        <v/>
      </c>
    </row>
    <row r="12969" spans="9:14" x14ac:dyDescent="0.25">
      <c r="I12969" s="42"/>
      <c r="J12969" s="19"/>
      <c r="K12969" s="19"/>
      <c r="N12969" s="7" t="str">
        <f>IF(ISBLANK(C12969),"",SUMIFS($D$4:D12969,$C$4:C12969,C12969))</f>
        <v/>
      </c>
    </row>
    <row r="12970" spans="9:14" x14ac:dyDescent="0.25">
      <c r="I12970" s="42"/>
      <c r="J12970" s="19"/>
      <c r="K12970" s="19"/>
      <c r="N12970" s="7" t="str">
        <f>IF(ISBLANK(C12970),"",SUMIFS($D$4:D12970,$C$4:C12970,C12970))</f>
        <v/>
      </c>
    </row>
    <row r="12971" spans="9:14" x14ac:dyDescent="0.25">
      <c r="I12971" s="42"/>
      <c r="J12971" s="19"/>
      <c r="K12971" s="19"/>
      <c r="N12971" s="7" t="str">
        <f>IF(ISBLANK(C12971),"",SUMIFS($D$4:D12971,$C$4:C12971,C12971))</f>
        <v/>
      </c>
    </row>
    <row r="12972" spans="9:14" x14ac:dyDescent="0.25">
      <c r="I12972" s="42"/>
      <c r="J12972" s="19"/>
      <c r="K12972" s="19"/>
      <c r="N12972" s="7" t="str">
        <f>IF(ISBLANK(C12972),"",SUMIFS($D$4:D12972,$C$4:C12972,C12972))</f>
        <v/>
      </c>
    </row>
    <row r="12973" spans="9:14" x14ac:dyDescent="0.25">
      <c r="I12973" s="42"/>
      <c r="J12973" s="19"/>
      <c r="K12973" s="19"/>
      <c r="N12973" s="7" t="str">
        <f>IF(ISBLANK(C12973),"",SUMIFS($D$4:D12973,$C$4:C12973,C12973))</f>
        <v/>
      </c>
    </row>
    <row r="12974" spans="9:14" x14ac:dyDescent="0.25">
      <c r="I12974" s="42"/>
      <c r="J12974" s="19"/>
      <c r="K12974" s="19"/>
      <c r="N12974" s="7" t="str">
        <f>IF(ISBLANK(C12974),"",SUMIFS($D$4:D12974,$C$4:C12974,C12974))</f>
        <v/>
      </c>
    </row>
    <row r="12975" spans="9:14" x14ac:dyDescent="0.25">
      <c r="I12975" s="42"/>
      <c r="J12975" s="19"/>
      <c r="K12975" s="19"/>
      <c r="N12975" s="7" t="str">
        <f>IF(ISBLANK(C12975),"",SUMIFS($D$4:D12975,$C$4:C12975,C12975))</f>
        <v/>
      </c>
    </row>
    <row r="12976" spans="9:14" x14ac:dyDescent="0.25">
      <c r="I12976" s="42"/>
      <c r="J12976" s="19"/>
      <c r="K12976" s="19"/>
      <c r="N12976" s="7" t="str">
        <f>IF(ISBLANK(C12976),"",SUMIFS($D$4:D12976,$C$4:C12976,C12976))</f>
        <v/>
      </c>
    </row>
    <row r="12977" spans="9:14" x14ac:dyDescent="0.25">
      <c r="I12977" s="42"/>
      <c r="J12977" s="19"/>
      <c r="K12977" s="19"/>
      <c r="N12977" s="7" t="str">
        <f>IF(ISBLANK(C12977),"",SUMIFS($D$4:D12977,$C$4:C12977,C12977))</f>
        <v/>
      </c>
    </row>
    <row r="12978" spans="9:14" x14ac:dyDescent="0.25">
      <c r="I12978" s="42"/>
      <c r="J12978" s="19"/>
      <c r="K12978" s="19"/>
      <c r="N12978" s="7" t="str">
        <f>IF(ISBLANK(C12978),"",SUMIFS($D$4:D12978,$C$4:C12978,C12978))</f>
        <v/>
      </c>
    </row>
    <row r="12979" spans="9:14" x14ac:dyDescent="0.25">
      <c r="I12979" s="42"/>
      <c r="J12979" s="19"/>
      <c r="K12979" s="19"/>
      <c r="N12979" s="7" t="str">
        <f>IF(ISBLANK(C12979),"",SUMIFS($D$4:D12979,$C$4:C12979,C12979))</f>
        <v/>
      </c>
    </row>
    <row r="12980" spans="9:14" x14ac:dyDescent="0.25">
      <c r="I12980" s="42"/>
      <c r="J12980" s="19"/>
      <c r="K12980" s="19"/>
      <c r="N12980" s="7" t="str">
        <f>IF(ISBLANK(C12980),"",SUMIFS($D$4:D12980,$C$4:C12980,C12980))</f>
        <v/>
      </c>
    </row>
    <row r="12981" spans="9:14" x14ac:dyDescent="0.25">
      <c r="I12981" s="42"/>
      <c r="J12981" s="19"/>
      <c r="K12981" s="19"/>
      <c r="N12981" s="7" t="str">
        <f>IF(ISBLANK(C12981),"",SUMIFS($D$4:D12981,$C$4:C12981,C12981))</f>
        <v/>
      </c>
    </row>
    <row r="12982" spans="9:14" x14ac:dyDescent="0.25">
      <c r="I12982" s="42"/>
      <c r="J12982" s="19"/>
      <c r="K12982" s="19"/>
      <c r="N12982" s="7" t="str">
        <f>IF(ISBLANK(C12982),"",SUMIFS($D$4:D12982,$C$4:C12982,C12982))</f>
        <v/>
      </c>
    </row>
    <row r="12983" spans="9:14" x14ac:dyDescent="0.25">
      <c r="I12983" s="42"/>
      <c r="J12983" s="19"/>
      <c r="K12983" s="19"/>
      <c r="N12983" s="7" t="str">
        <f>IF(ISBLANK(C12983),"",SUMIFS($D$4:D12983,$C$4:C12983,C12983))</f>
        <v/>
      </c>
    </row>
    <row r="12984" spans="9:14" x14ac:dyDescent="0.25">
      <c r="I12984" s="42"/>
      <c r="J12984" s="19"/>
      <c r="K12984" s="19"/>
      <c r="N12984" s="7" t="str">
        <f>IF(ISBLANK(C12984),"",SUMIFS($D$4:D12984,$C$4:C12984,C12984))</f>
        <v/>
      </c>
    </row>
    <row r="12985" spans="9:14" x14ac:dyDescent="0.25">
      <c r="I12985" s="42"/>
      <c r="J12985" s="19"/>
      <c r="K12985" s="19"/>
      <c r="N12985" s="7" t="str">
        <f>IF(ISBLANK(C12985),"",SUMIFS($D$4:D12985,$C$4:C12985,C12985))</f>
        <v/>
      </c>
    </row>
    <row r="12986" spans="9:14" x14ac:dyDescent="0.25">
      <c r="I12986" s="42"/>
      <c r="J12986" s="19"/>
      <c r="K12986" s="19"/>
      <c r="N12986" s="7" t="str">
        <f>IF(ISBLANK(C12986),"",SUMIFS($D$4:D12986,$C$4:C12986,C12986))</f>
        <v/>
      </c>
    </row>
    <row r="12987" spans="9:14" x14ac:dyDescent="0.25">
      <c r="I12987" s="42"/>
      <c r="J12987" s="19"/>
      <c r="K12987" s="19"/>
      <c r="N12987" s="7" t="str">
        <f>IF(ISBLANK(C12987),"",SUMIFS($D$4:D12987,$C$4:C12987,C12987))</f>
        <v/>
      </c>
    </row>
    <row r="12988" spans="9:14" x14ac:dyDescent="0.25">
      <c r="I12988" s="42"/>
      <c r="J12988" s="19"/>
      <c r="K12988" s="19"/>
      <c r="N12988" s="7" t="str">
        <f>IF(ISBLANK(C12988),"",SUMIFS($D$4:D12988,$C$4:C12988,C12988))</f>
        <v/>
      </c>
    </row>
    <row r="12989" spans="9:14" x14ac:dyDescent="0.25">
      <c r="I12989" s="42"/>
      <c r="J12989" s="19"/>
      <c r="K12989" s="19"/>
      <c r="N12989" s="7" t="str">
        <f>IF(ISBLANK(C12989),"",SUMIFS($D$4:D12989,$C$4:C12989,C12989))</f>
        <v/>
      </c>
    </row>
    <row r="12990" spans="9:14" x14ac:dyDescent="0.25">
      <c r="I12990" s="42"/>
      <c r="J12990" s="19"/>
      <c r="K12990" s="19"/>
      <c r="N12990" s="7" t="str">
        <f>IF(ISBLANK(C12990),"",SUMIFS($D$4:D12990,$C$4:C12990,C12990))</f>
        <v/>
      </c>
    </row>
    <row r="12991" spans="9:14" x14ac:dyDescent="0.25">
      <c r="I12991" s="42"/>
      <c r="J12991" s="19"/>
      <c r="K12991" s="19"/>
      <c r="N12991" s="7" t="str">
        <f>IF(ISBLANK(C12991),"",SUMIFS($D$4:D12991,$C$4:C12991,C12991))</f>
        <v/>
      </c>
    </row>
    <row r="12992" spans="9:14" x14ac:dyDescent="0.25">
      <c r="I12992" s="42"/>
      <c r="J12992" s="19"/>
      <c r="K12992" s="19"/>
      <c r="N12992" s="7" t="str">
        <f>IF(ISBLANK(C12992),"",SUMIFS($D$4:D12992,$C$4:C12992,C12992))</f>
        <v/>
      </c>
    </row>
    <row r="12993" spans="9:14" x14ac:dyDescent="0.25">
      <c r="I12993" s="42"/>
      <c r="J12993" s="19"/>
      <c r="K12993" s="19"/>
      <c r="N12993" s="7" t="str">
        <f>IF(ISBLANK(C12993),"",SUMIFS($D$4:D12993,$C$4:C12993,C12993))</f>
        <v/>
      </c>
    </row>
    <row r="12994" spans="9:14" x14ac:dyDescent="0.25">
      <c r="I12994" s="42"/>
      <c r="J12994" s="19"/>
      <c r="K12994" s="19"/>
      <c r="N12994" s="7" t="str">
        <f>IF(ISBLANK(C12994),"",SUMIFS($D$4:D12994,$C$4:C12994,C12994))</f>
        <v/>
      </c>
    </row>
    <row r="12995" spans="9:14" x14ac:dyDescent="0.25">
      <c r="I12995" s="42"/>
      <c r="J12995" s="19"/>
      <c r="K12995" s="19"/>
      <c r="N12995" s="7" t="str">
        <f>IF(ISBLANK(C12995),"",SUMIFS($D$4:D12995,$C$4:C12995,C12995))</f>
        <v/>
      </c>
    </row>
    <row r="12996" spans="9:14" x14ac:dyDescent="0.25">
      <c r="I12996" s="42"/>
      <c r="J12996" s="19"/>
      <c r="K12996" s="19"/>
      <c r="N12996" s="7" t="str">
        <f>IF(ISBLANK(C12996),"",SUMIFS($D$4:D12996,$C$4:C12996,C12996))</f>
        <v/>
      </c>
    </row>
    <row r="12997" spans="9:14" x14ac:dyDescent="0.25">
      <c r="I12997" s="42"/>
      <c r="J12997" s="19"/>
      <c r="K12997" s="19"/>
      <c r="N12997" s="7" t="str">
        <f>IF(ISBLANK(C12997),"",SUMIFS($D$4:D12997,$C$4:C12997,C12997))</f>
        <v/>
      </c>
    </row>
    <row r="12998" spans="9:14" x14ac:dyDescent="0.25">
      <c r="I12998" s="42"/>
      <c r="J12998" s="19"/>
      <c r="K12998" s="19"/>
      <c r="N12998" s="7" t="str">
        <f>IF(ISBLANK(C12998),"",SUMIFS($D$4:D12998,$C$4:C12998,C12998))</f>
        <v/>
      </c>
    </row>
    <row r="12999" spans="9:14" x14ac:dyDescent="0.25">
      <c r="I12999" s="42"/>
      <c r="J12999" s="19"/>
      <c r="K12999" s="19"/>
      <c r="N12999" s="7" t="str">
        <f>IF(ISBLANK(C12999),"",SUMIFS($D$4:D12999,$C$4:C12999,C12999))</f>
        <v/>
      </c>
    </row>
    <row r="13000" spans="9:14" x14ac:dyDescent="0.25">
      <c r="I13000" s="42"/>
      <c r="J13000" s="19"/>
      <c r="K13000" s="19"/>
      <c r="N13000" s="7" t="str">
        <f>IF(ISBLANK(C13000),"",SUMIFS($D$4:D13000,$C$4:C13000,C13000))</f>
        <v/>
      </c>
    </row>
    <row r="13001" spans="9:14" x14ac:dyDescent="0.25">
      <c r="I13001" s="42"/>
      <c r="J13001" s="19"/>
      <c r="K13001" s="19"/>
      <c r="N13001" s="7" t="str">
        <f>IF(ISBLANK(C13001),"",SUMIFS($D$4:D13001,$C$4:C13001,C13001))</f>
        <v/>
      </c>
    </row>
    <row r="13002" spans="9:14" x14ac:dyDescent="0.25">
      <c r="I13002" s="42"/>
      <c r="J13002" s="19"/>
      <c r="K13002" s="19"/>
      <c r="N13002" s="7" t="str">
        <f>IF(ISBLANK(C13002),"",SUMIFS($D$4:D13002,$C$4:C13002,C13002))</f>
        <v/>
      </c>
    </row>
    <row r="13003" spans="9:14" x14ac:dyDescent="0.25">
      <c r="I13003" s="42"/>
      <c r="J13003" s="19"/>
      <c r="K13003" s="19"/>
      <c r="N13003" s="7" t="str">
        <f>IF(ISBLANK(C13003),"",SUMIFS($D$4:D13003,$C$4:C13003,C13003))</f>
        <v/>
      </c>
    </row>
    <row r="13004" spans="9:14" x14ac:dyDescent="0.25">
      <c r="I13004" s="42"/>
      <c r="J13004" s="19"/>
      <c r="K13004" s="19"/>
      <c r="N13004" s="7" t="str">
        <f>IF(ISBLANK(C13004),"",SUMIFS($D$4:D13004,$C$4:C13004,C13004))</f>
        <v/>
      </c>
    </row>
    <row r="13005" spans="9:14" x14ac:dyDescent="0.25">
      <c r="I13005" s="42"/>
      <c r="J13005" s="19"/>
      <c r="K13005" s="19"/>
      <c r="N13005" s="7" t="str">
        <f>IF(ISBLANK(C13005),"",SUMIFS($D$4:D13005,$C$4:C13005,C13005))</f>
        <v/>
      </c>
    </row>
    <row r="13006" spans="9:14" x14ac:dyDescent="0.25">
      <c r="I13006" s="42"/>
      <c r="J13006" s="19"/>
      <c r="K13006" s="19"/>
      <c r="N13006" s="7" t="str">
        <f>IF(ISBLANK(C13006),"",SUMIFS($D$4:D13006,$C$4:C13006,C13006))</f>
        <v/>
      </c>
    </row>
    <row r="13007" spans="9:14" x14ac:dyDescent="0.25">
      <c r="I13007" s="42"/>
      <c r="J13007" s="19"/>
      <c r="K13007" s="19"/>
      <c r="N13007" s="7" t="str">
        <f>IF(ISBLANK(C13007),"",SUMIFS($D$4:D13007,$C$4:C13007,C13007))</f>
        <v/>
      </c>
    </row>
    <row r="13008" spans="9:14" x14ac:dyDescent="0.25">
      <c r="I13008" s="42"/>
      <c r="J13008" s="19"/>
      <c r="K13008" s="19"/>
      <c r="N13008" s="7" t="str">
        <f>IF(ISBLANK(C13008),"",SUMIFS($D$4:D13008,$C$4:C13008,C13008))</f>
        <v/>
      </c>
    </row>
    <row r="13009" spans="9:14" x14ac:dyDescent="0.25">
      <c r="I13009" s="42"/>
      <c r="J13009" s="19"/>
      <c r="K13009" s="19"/>
      <c r="N13009" s="7" t="str">
        <f>IF(ISBLANK(C13009),"",SUMIFS($D$4:D13009,$C$4:C13009,C13009))</f>
        <v/>
      </c>
    </row>
    <row r="13010" spans="9:14" x14ac:dyDescent="0.25">
      <c r="I13010" s="42"/>
      <c r="J13010" s="19"/>
      <c r="K13010" s="19"/>
      <c r="N13010" s="7" t="str">
        <f>IF(ISBLANK(C13010),"",SUMIFS($D$4:D13010,$C$4:C13010,C13010))</f>
        <v/>
      </c>
    </row>
    <row r="13011" spans="9:14" x14ac:dyDescent="0.25">
      <c r="I13011" s="42"/>
      <c r="J13011" s="19"/>
      <c r="K13011" s="19"/>
      <c r="N13011" s="7" t="str">
        <f>IF(ISBLANK(C13011),"",SUMIFS($D$4:D13011,$C$4:C13011,C13011))</f>
        <v/>
      </c>
    </row>
    <row r="13012" spans="9:14" x14ac:dyDescent="0.25">
      <c r="I13012" s="42"/>
      <c r="J13012" s="19"/>
      <c r="K13012" s="19"/>
      <c r="N13012" s="7" t="str">
        <f>IF(ISBLANK(C13012),"",SUMIFS($D$4:D13012,$C$4:C13012,C13012))</f>
        <v/>
      </c>
    </row>
    <row r="13013" spans="9:14" x14ac:dyDescent="0.25">
      <c r="I13013" s="42"/>
      <c r="J13013" s="19"/>
      <c r="K13013" s="19"/>
      <c r="N13013" s="7" t="str">
        <f>IF(ISBLANK(C13013),"",SUMIFS($D$4:D13013,$C$4:C13013,C13013))</f>
        <v/>
      </c>
    </row>
    <row r="13014" spans="9:14" x14ac:dyDescent="0.25">
      <c r="I13014" s="42"/>
      <c r="J13014" s="19"/>
      <c r="K13014" s="19"/>
      <c r="N13014" s="7" t="str">
        <f>IF(ISBLANK(C13014),"",SUMIFS($D$4:D13014,$C$4:C13014,C13014))</f>
        <v/>
      </c>
    </row>
    <row r="13015" spans="9:14" x14ac:dyDescent="0.25">
      <c r="I13015" s="42"/>
      <c r="J13015" s="19"/>
      <c r="K13015" s="19"/>
      <c r="N13015" s="7" t="str">
        <f>IF(ISBLANK(C13015),"",SUMIFS($D$4:D13015,$C$4:C13015,C13015))</f>
        <v/>
      </c>
    </row>
    <row r="13016" spans="9:14" x14ac:dyDescent="0.25">
      <c r="I13016" s="42"/>
      <c r="J13016" s="19"/>
      <c r="K13016" s="19"/>
      <c r="N13016" s="7" t="str">
        <f>IF(ISBLANK(C13016),"",SUMIFS($D$4:D13016,$C$4:C13016,C13016))</f>
        <v/>
      </c>
    </row>
    <row r="13017" spans="9:14" x14ac:dyDescent="0.25">
      <c r="I13017" s="42"/>
      <c r="J13017" s="19"/>
      <c r="K13017" s="19"/>
      <c r="N13017" s="7" t="str">
        <f>IF(ISBLANK(C13017),"",SUMIFS($D$4:D13017,$C$4:C13017,C13017))</f>
        <v/>
      </c>
    </row>
    <row r="13018" spans="9:14" x14ac:dyDescent="0.25">
      <c r="I13018" s="42"/>
      <c r="J13018" s="19"/>
      <c r="K13018" s="19"/>
      <c r="N13018" s="7" t="str">
        <f>IF(ISBLANK(C13018),"",SUMIFS($D$4:D13018,$C$4:C13018,C13018))</f>
        <v/>
      </c>
    </row>
    <row r="13019" spans="9:14" x14ac:dyDescent="0.25">
      <c r="I13019" s="42"/>
      <c r="J13019" s="19"/>
      <c r="K13019" s="19"/>
      <c r="N13019" s="7" t="str">
        <f>IF(ISBLANK(C13019),"",SUMIFS($D$4:D13019,$C$4:C13019,C13019))</f>
        <v/>
      </c>
    </row>
    <row r="13020" spans="9:14" x14ac:dyDescent="0.25">
      <c r="I13020" s="42"/>
      <c r="J13020" s="19"/>
      <c r="K13020" s="19"/>
      <c r="N13020" s="7" t="str">
        <f>IF(ISBLANK(C13020),"",SUMIFS($D$4:D13020,$C$4:C13020,C13020))</f>
        <v/>
      </c>
    </row>
    <row r="13021" spans="9:14" x14ac:dyDescent="0.25">
      <c r="I13021" s="42"/>
      <c r="J13021" s="19"/>
      <c r="K13021" s="19"/>
      <c r="N13021" s="7" t="str">
        <f>IF(ISBLANK(C13021),"",SUMIFS($D$4:D13021,$C$4:C13021,C13021))</f>
        <v/>
      </c>
    </row>
    <row r="13022" spans="9:14" x14ac:dyDescent="0.25">
      <c r="I13022" s="42"/>
      <c r="J13022" s="19"/>
      <c r="K13022" s="19"/>
      <c r="N13022" s="7" t="str">
        <f>IF(ISBLANK(C13022),"",SUMIFS($D$4:D13022,$C$4:C13022,C13022))</f>
        <v/>
      </c>
    </row>
    <row r="13023" spans="9:14" x14ac:dyDescent="0.25">
      <c r="I13023" s="42"/>
      <c r="J13023" s="19"/>
      <c r="K13023" s="19"/>
      <c r="N13023" s="7" t="str">
        <f>IF(ISBLANK(C13023),"",SUMIFS($D$4:D13023,$C$4:C13023,C13023))</f>
        <v/>
      </c>
    </row>
    <row r="13024" spans="9:14" x14ac:dyDescent="0.25">
      <c r="I13024" s="42"/>
      <c r="J13024" s="19"/>
      <c r="K13024" s="19"/>
      <c r="N13024" s="7" t="str">
        <f>IF(ISBLANK(C13024),"",SUMIFS($D$4:D13024,$C$4:C13024,C13024))</f>
        <v/>
      </c>
    </row>
    <row r="13025" spans="9:14" x14ac:dyDescent="0.25">
      <c r="I13025" s="42"/>
      <c r="J13025" s="19"/>
      <c r="K13025" s="19"/>
      <c r="N13025" s="7" t="str">
        <f>IF(ISBLANK(C13025),"",SUMIFS($D$4:D13025,$C$4:C13025,C13025))</f>
        <v/>
      </c>
    </row>
    <row r="13026" spans="9:14" x14ac:dyDescent="0.25">
      <c r="I13026" s="42"/>
      <c r="J13026" s="19"/>
      <c r="K13026" s="19"/>
      <c r="N13026" s="7" t="str">
        <f>IF(ISBLANK(C13026),"",SUMIFS($D$4:D13026,$C$4:C13026,C13026))</f>
        <v/>
      </c>
    </row>
    <row r="13027" spans="9:14" x14ac:dyDescent="0.25">
      <c r="I13027" s="42"/>
      <c r="J13027" s="19"/>
      <c r="K13027" s="19"/>
      <c r="N13027" s="7" t="str">
        <f>IF(ISBLANK(C13027),"",SUMIFS($D$4:D13027,$C$4:C13027,C13027))</f>
        <v/>
      </c>
    </row>
    <row r="13028" spans="9:14" x14ac:dyDescent="0.25">
      <c r="I13028" s="42"/>
      <c r="J13028" s="19"/>
      <c r="K13028" s="19"/>
      <c r="N13028" s="7" t="str">
        <f>IF(ISBLANK(C13028),"",SUMIFS($D$4:D13028,$C$4:C13028,C13028))</f>
        <v/>
      </c>
    </row>
    <row r="13029" spans="9:14" x14ac:dyDescent="0.25">
      <c r="I13029" s="42"/>
      <c r="J13029" s="19"/>
      <c r="K13029" s="19"/>
      <c r="N13029" s="7" t="str">
        <f>IF(ISBLANK(C13029),"",SUMIFS($D$4:D13029,$C$4:C13029,C13029))</f>
        <v/>
      </c>
    </row>
    <row r="13030" spans="9:14" x14ac:dyDescent="0.25">
      <c r="I13030" s="42"/>
      <c r="J13030" s="19"/>
      <c r="K13030" s="19"/>
      <c r="N13030" s="7" t="str">
        <f>IF(ISBLANK(C13030),"",SUMIFS($D$4:D13030,$C$4:C13030,C13030))</f>
        <v/>
      </c>
    </row>
    <row r="13031" spans="9:14" x14ac:dyDescent="0.25">
      <c r="I13031" s="42"/>
      <c r="J13031" s="19"/>
      <c r="K13031" s="19"/>
      <c r="N13031" s="7" t="str">
        <f>IF(ISBLANK(C13031),"",SUMIFS($D$4:D13031,$C$4:C13031,C13031))</f>
        <v/>
      </c>
    </row>
    <row r="13032" spans="9:14" x14ac:dyDescent="0.25">
      <c r="I13032" s="42"/>
      <c r="J13032" s="19"/>
      <c r="K13032" s="19"/>
      <c r="N13032" s="7" t="str">
        <f>IF(ISBLANK(C13032),"",SUMIFS($D$4:D13032,$C$4:C13032,C13032))</f>
        <v/>
      </c>
    </row>
    <row r="13033" spans="9:14" x14ac:dyDescent="0.25">
      <c r="I13033" s="42"/>
      <c r="J13033" s="19"/>
      <c r="K13033" s="19"/>
      <c r="N13033" s="7" t="str">
        <f>IF(ISBLANK(C13033),"",SUMIFS($D$4:D13033,$C$4:C13033,C13033))</f>
        <v/>
      </c>
    </row>
    <row r="13034" spans="9:14" x14ac:dyDescent="0.25">
      <c r="I13034" s="42"/>
      <c r="J13034" s="19"/>
      <c r="K13034" s="19"/>
      <c r="N13034" s="7" t="str">
        <f>IF(ISBLANK(C13034),"",SUMIFS($D$4:D13034,$C$4:C13034,C13034))</f>
        <v/>
      </c>
    </row>
    <row r="13035" spans="9:14" x14ac:dyDescent="0.25">
      <c r="I13035" s="42"/>
      <c r="J13035" s="19"/>
      <c r="K13035" s="19"/>
      <c r="N13035" s="7" t="str">
        <f>IF(ISBLANK(C13035),"",SUMIFS($D$4:D13035,$C$4:C13035,C13035))</f>
        <v/>
      </c>
    </row>
    <row r="13036" spans="9:14" x14ac:dyDescent="0.25">
      <c r="I13036" s="42"/>
      <c r="J13036" s="19"/>
      <c r="K13036" s="19"/>
      <c r="N13036" s="7" t="str">
        <f>IF(ISBLANK(C13036),"",SUMIFS($D$4:D13036,$C$4:C13036,C13036))</f>
        <v/>
      </c>
    </row>
    <row r="13037" spans="9:14" x14ac:dyDescent="0.25">
      <c r="I13037" s="42"/>
      <c r="J13037" s="19"/>
      <c r="K13037" s="19"/>
      <c r="N13037" s="7" t="str">
        <f>IF(ISBLANK(C13037),"",SUMIFS($D$4:D13037,$C$4:C13037,C13037))</f>
        <v/>
      </c>
    </row>
    <row r="13038" spans="9:14" x14ac:dyDescent="0.25">
      <c r="I13038" s="42"/>
      <c r="J13038" s="19"/>
      <c r="K13038" s="19"/>
      <c r="N13038" s="7" t="str">
        <f>IF(ISBLANK(C13038),"",SUMIFS($D$4:D13038,$C$4:C13038,C13038))</f>
        <v/>
      </c>
    </row>
    <row r="13039" spans="9:14" x14ac:dyDescent="0.25">
      <c r="I13039" s="42"/>
      <c r="J13039" s="19"/>
      <c r="K13039" s="19"/>
      <c r="N13039" s="7" t="str">
        <f>IF(ISBLANK(C13039),"",SUMIFS($D$4:D13039,$C$4:C13039,C13039))</f>
        <v/>
      </c>
    </row>
    <row r="13040" spans="9:14" x14ac:dyDescent="0.25">
      <c r="I13040" s="42"/>
      <c r="J13040" s="19"/>
      <c r="K13040" s="19"/>
      <c r="N13040" s="7" t="str">
        <f>IF(ISBLANK(C13040),"",SUMIFS($D$4:D13040,$C$4:C13040,C13040))</f>
        <v/>
      </c>
    </row>
    <row r="13041" spans="9:14" x14ac:dyDescent="0.25">
      <c r="I13041" s="42"/>
      <c r="J13041" s="19"/>
      <c r="K13041" s="19"/>
      <c r="N13041" s="7" t="str">
        <f>IF(ISBLANK(C13041),"",SUMIFS($D$4:D13041,$C$4:C13041,C13041))</f>
        <v/>
      </c>
    </row>
    <row r="13042" spans="9:14" x14ac:dyDescent="0.25">
      <c r="I13042" s="42"/>
      <c r="J13042" s="19"/>
      <c r="K13042" s="19"/>
      <c r="N13042" s="7" t="str">
        <f>IF(ISBLANK(C13042),"",SUMIFS($D$4:D13042,$C$4:C13042,C13042))</f>
        <v/>
      </c>
    </row>
    <row r="13043" spans="9:14" x14ac:dyDescent="0.25">
      <c r="I13043" s="42"/>
      <c r="J13043" s="19"/>
      <c r="K13043" s="19"/>
      <c r="N13043" s="7" t="str">
        <f>IF(ISBLANK(C13043),"",SUMIFS($D$4:D13043,$C$4:C13043,C13043))</f>
        <v/>
      </c>
    </row>
    <row r="13044" spans="9:14" x14ac:dyDescent="0.25">
      <c r="I13044" s="42"/>
      <c r="J13044" s="19"/>
      <c r="K13044" s="19"/>
      <c r="N13044" s="7" t="str">
        <f>IF(ISBLANK(C13044),"",SUMIFS($D$4:D13044,$C$4:C13044,C13044))</f>
        <v/>
      </c>
    </row>
    <row r="13045" spans="9:14" x14ac:dyDescent="0.25">
      <c r="I13045" s="42"/>
      <c r="J13045" s="19"/>
      <c r="K13045" s="19"/>
      <c r="N13045" s="7" t="str">
        <f>IF(ISBLANK(C13045),"",SUMIFS($D$4:D13045,$C$4:C13045,C13045))</f>
        <v/>
      </c>
    </row>
    <row r="13046" spans="9:14" x14ac:dyDescent="0.25">
      <c r="I13046" s="42"/>
      <c r="J13046" s="19"/>
      <c r="K13046" s="19"/>
      <c r="N13046" s="7" t="str">
        <f>IF(ISBLANK(C13046),"",SUMIFS($D$4:D13046,$C$4:C13046,C13046))</f>
        <v/>
      </c>
    </row>
    <row r="13047" spans="9:14" x14ac:dyDescent="0.25">
      <c r="I13047" s="42"/>
      <c r="J13047" s="19"/>
      <c r="K13047" s="19"/>
      <c r="N13047" s="7" t="str">
        <f>IF(ISBLANK(C13047),"",SUMIFS($D$4:D13047,$C$4:C13047,C13047))</f>
        <v/>
      </c>
    </row>
    <row r="13048" spans="9:14" x14ac:dyDescent="0.25">
      <c r="I13048" s="42"/>
      <c r="J13048" s="19"/>
      <c r="K13048" s="19"/>
      <c r="N13048" s="7" t="str">
        <f>IF(ISBLANK(C13048),"",SUMIFS($D$4:D13048,$C$4:C13048,C13048))</f>
        <v/>
      </c>
    </row>
    <row r="13049" spans="9:14" x14ac:dyDescent="0.25">
      <c r="I13049" s="42"/>
      <c r="J13049" s="19"/>
      <c r="K13049" s="19"/>
      <c r="N13049" s="7" t="str">
        <f>IF(ISBLANK(C13049),"",SUMIFS($D$4:D13049,$C$4:C13049,C13049))</f>
        <v/>
      </c>
    </row>
    <row r="13050" spans="9:14" x14ac:dyDescent="0.25">
      <c r="I13050" s="42"/>
      <c r="J13050" s="19"/>
      <c r="K13050" s="19"/>
      <c r="N13050" s="7" t="str">
        <f>IF(ISBLANK(C13050),"",SUMIFS($D$4:D13050,$C$4:C13050,C13050))</f>
        <v/>
      </c>
    </row>
    <row r="13051" spans="9:14" x14ac:dyDescent="0.25">
      <c r="I13051" s="42"/>
      <c r="J13051" s="19"/>
      <c r="K13051" s="19"/>
      <c r="N13051" s="7" t="str">
        <f>IF(ISBLANK(C13051),"",SUMIFS($D$4:D13051,$C$4:C13051,C13051))</f>
        <v/>
      </c>
    </row>
    <row r="13052" spans="9:14" x14ac:dyDescent="0.25">
      <c r="I13052" s="42"/>
      <c r="J13052" s="19"/>
      <c r="K13052" s="19"/>
      <c r="N13052" s="7" t="str">
        <f>IF(ISBLANK(C13052),"",SUMIFS($D$4:D13052,$C$4:C13052,C13052))</f>
        <v/>
      </c>
    </row>
    <row r="13053" spans="9:14" x14ac:dyDescent="0.25">
      <c r="I13053" s="42"/>
      <c r="J13053" s="19"/>
      <c r="K13053" s="19"/>
      <c r="N13053" s="7" t="str">
        <f>IF(ISBLANK(C13053),"",SUMIFS($D$4:D13053,$C$4:C13053,C13053))</f>
        <v/>
      </c>
    </row>
    <row r="13054" spans="9:14" x14ac:dyDescent="0.25">
      <c r="I13054" s="42"/>
      <c r="J13054" s="19"/>
      <c r="K13054" s="19"/>
      <c r="N13054" s="7" t="str">
        <f>IF(ISBLANK(C13054),"",SUMIFS($D$4:D13054,$C$4:C13054,C13054))</f>
        <v/>
      </c>
    </row>
    <row r="13055" spans="9:14" x14ac:dyDescent="0.25">
      <c r="I13055" s="42"/>
      <c r="J13055" s="19"/>
      <c r="K13055" s="19"/>
      <c r="N13055" s="7" t="str">
        <f>IF(ISBLANK(C13055),"",SUMIFS($D$4:D13055,$C$4:C13055,C13055))</f>
        <v/>
      </c>
    </row>
    <row r="13056" spans="9:14" x14ac:dyDescent="0.25">
      <c r="I13056" s="42"/>
      <c r="J13056" s="19"/>
      <c r="K13056" s="19"/>
      <c r="N13056" s="7" t="str">
        <f>IF(ISBLANK(C13056),"",SUMIFS($D$4:D13056,$C$4:C13056,C13056))</f>
        <v/>
      </c>
    </row>
    <row r="13057" spans="9:14" x14ac:dyDescent="0.25">
      <c r="I13057" s="42"/>
      <c r="J13057" s="19"/>
      <c r="K13057" s="19"/>
      <c r="N13057" s="7" t="str">
        <f>IF(ISBLANK(C13057),"",SUMIFS($D$4:D13057,$C$4:C13057,C13057))</f>
        <v/>
      </c>
    </row>
    <row r="13058" spans="9:14" x14ac:dyDescent="0.25">
      <c r="I13058" s="42"/>
      <c r="J13058" s="19"/>
      <c r="K13058" s="19"/>
      <c r="N13058" s="7" t="str">
        <f>IF(ISBLANK(C13058),"",SUMIFS($D$4:D13058,$C$4:C13058,C13058))</f>
        <v/>
      </c>
    </row>
    <row r="13059" spans="9:14" x14ac:dyDescent="0.25">
      <c r="I13059" s="42"/>
      <c r="J13059" s="19"/>
      <c r="K13059" s="19"/>
      <c r="N13059" s="7" t="str">
        <f>IF(ISBLANK(C13059),"",SUMIFS($D$4:D13059,$C$4:C13059,C13059))</f>
        <v/>
      </c>
    </row>
    <row r="13060" spans="9:14" x14ac:dyDescent="0.25">
      <c r="I13060" s="42"/>
      <c r="J13060" s="19"/>
      <c r="K13060" s="19"/>
      <c r="N13060" s="7" t="str">
        <f>IF(ISBLANK(C13060),"",SUMIFS($D$4:D13060,$C$4:C13060,C13060))</f>
        <v/>
      </c>
    </row>
    <row r="13061" spans="9:14" x14ac:dyDescent="0.25">
      <c r="I13061" s="42"/>
      <c r="J13061" s="19"/>
      <c r="K13061" s="19"/>
      <c r="N13061" s="7" t="str">
        <f>IF(ISBLANK(C13061),"",SUMIFS($D$4:D13061,$C$4:C13061,C13061))</f>
        <v/>
      </c>
    </row>
    <row r="13062" spans="9:14" x14ac:dyDescent="0.25">
      <c r="I13062" s="42"/>
      <c r="J13062" s="19"/>
      <c r="K13062" s="19"/>
      <c r="N13062" s="7" t="str">
        <f>IF(ISBLANK(C13062),"",SUMIFS($D$4:D13062,$C$4:C13062,C13062))</f>
        <v/>
      </c>
    </row>
    <row r="13063" spans="9:14" x14ac:dyDescent="0.25">
      <c r="I13063" s="42"/>
      <c r="J13063" s="19"/>
      <c r="K13063" s="19"/>
      <c r="N13063" s="7" t="str">
        <f>IF(ISBLANK(C13063),"",SUMIFS($D$4:D13063,$C$4:C13063,C13063))</f>
        <v/>
      </c>
    </row>
    <row r="13064" spans="9:14" x14ac:dyDescent="0.25">
      <c r="I13064" s="42"/>
      <c r="J13064" s="19"/>
      <c r="K13064" s="19"/>
      <c r="N13064" s="7" t="str">
        <f>IF(ISBLANK(C13064),"",SUMIFS($D$4:D13064,$C$4:C13064,C13064))</f>
        <v/>
      </c>
    </row>
    <row r="13065" spans="9:14" x14ac:dyDescent="0.25">
      <c r="I13065" s="42"/>
      <c r="J13065" s="19"/>
      <c r="K13065" s="19"/>
      <c r="N13065" s="7" t="str">
        <f>IF(ISBLANK(C13065),"",SUMIFS($D$4:D13065,$C$4:C13065,C13065))</f>
        <v/>
      </c>
    </row>
    <row r="13066" spans="9:14" x14ac:dyDescent="0.25">
      <c r="I13066" s="42"/>
      <c r="J13066" s="19"/>
      <c r="K13066" s="19"/>
      <c r="N13066" s="7" t="str">
        <f>IF(ISBLANK(C13066),"",SUMIFS($D$4:D13066,$C$4:C13066,C13066))</f>
        <v/>
      </c>
    </row>
    <row r="13067" spans="9:14" x14ac:dyDescent="0.25">
      <c r="I13067" s="42"/>
      <c r="J13067" s="19"/>
      <c r="K13067" s="19"/>
      <c r="N13067" s="7" t="str">
        <f>IF(ISBLANK(C13067),"",SUMIFS($D$4:D13067,$C$4:C13067,C13067))</f>
        <v/>
      </c>
    </row>
    <row r="13068" spans="9:14" x14ac:dyDescent="0.25">
      <c r="I13068" s="42"/>
      <c r="J13068" s="19"/>
      <c r="K13068" s="19"/>
      <c r="N13068" s="7" t="str">
        <f>IF(ISBLANK(C13068),"",SUMIFS($D$4:D13068,$C$4:C13068,C13068))</f>
        <v/>
      </c>
    </row>
    <row r="13069" spans="9:14" x14ac:dyDescent="0.25">
      <c r="I13069" s="42"/>
      <c r="J13069" s="19"/>
      <c r="K13069" s="19"/>
      <c r="N13069" s="7" t="str">
        <f>IF(ISBLANK(C13069),"",SUMIFS($D$4:D13069,$C$4:C13069,C13069))</f>
        <v/>
      </c>
    </row>
    <row r="13070" spans="9:14" x14ac:dyDescent="0.25">
      <c r="I13070" s="42"/>
      <c r="J13070" s="19"/>
      <c r="K13070" s="19"/>
      <c r="N13070" s="7" t="str">
        <f>IF(ISBLANK(C13070),"",SUMIFS($D$4:D13070,$C$4:C13070,C13070))</f>
        <v/>
      </c>
    </row>
    <row r="13071" spans="9:14" x14ac:dyDescent="0.25">
      <c r="I13071" s="42"/>
      <c r="J13071" s="19"/>
      <c r="K13071" s="19"/>
      <c r="N13071" s="7" t="str">
        <f>IF(ISBLANK(C13071),"",SUMIFS($D$4:D13071,$C$4:C13071,C13071))</f>
        <v/>
      </c>
    </row>
    <row r="13072" spans="9:14" x14ac:dyDescent="0.25">
      <c r="I13072" s="42"/>
      <c r="J13072" s="19"/>
      <c r="K13072" s="19"/>
      <c r="N13072" s="7" t="str">
        <f>IF(ISBLANK(C13072),"",SUMIFS($D$4:D13072,$C$4:C13072,C13072))</f>
        <v/>
      </c>
    </row>
    <row r="13073" spans="9:14" x14ac:dyDescent="0.25">
      <c r="I13073" s="42"/>
      <c r="J13073" s="19"/>
      <c r="K13073" s="19"/>
      <c r="N13073" s="7" t="str">
        <f>IF(ISBLANK(C13073),"",SUMIFS($D$4:D13073,$C$4:C13073,C13073))</f>
        <v/>
      </c>
    </row>
    <row r="13074" spans="9:14" x14ac:dyDescent="0.25">
      <c r="I13074" s="42"/>
      <c r="J13074" s="19"/>
      <c r="K13074" s="19"/>
      <c r="N13074" s="7" t="str">
        <f>IF(ISBLANK(C13074),"",SUMIFS($D$4:D13074,$C$4:C13074,C13074))</f>
        <v/>
      </c>
    </row>
    <row r="13075" spans="9:14" x14ac:dyDescent="0.25">
      <c r="I13075" s="42"/>
      <c r="J13075" s="19"/>
      <c r="K13075" s="19"/>
      <c r="N13075" s="7" t="str">
        <f>IF(ISBLANK(C13075),"",SUMIFS($D$4:D13075,$C$4:C13075,C13075))</f>
        <v/>
      </c>
    </row>
    <row r="13076" spans="9:14" x14ac:dyDescent="0.25">
      <c r="I13076" s="42"/>
      <c r="J13076" s="19"/>
      <c r="K13076" s="19"/>
      <c r="N13076" s="7" t="str">
        <f>IF(ISBLANK(C13076),"",SUMIFS($D$4:D13076,$C$4:C13076,C13076))</f>
        <v/>
      </c>
    </row>
    <row r="13077" spans="9:14" x14ac:dyDescent="0.25">
      <c r="I13077" s="42"/>
      <c r="J13077" s="19"/>
      <c r="K13077" s="19"/>
      <c r="N13077" s="7" t="str">
        <f>IF(ISBLANK(C13077),"",SUMIFS($D$4:D13077,$C$4:C13077,C13077))</f>
        <v/>
      </c>
    </row>
    <row r="13078" spans="9:14" x14ac:dyDescent="0.25">
      <c r="I13078" s="42"/>
      <c r="J13078" s="19"/>
      <c r="K13078" s="19"/>
      <c r="N13078" s="7" t="str">
        <f>IF(ISBLANK(C13078),"",SUMIFS($D$4:D13078,$C$4:C13078,C13078))</f>
        <v/>
      </c>
    </row>
    <row r="13079" spans="9:14" x14ac:dyDescent="0.25">
      <c r="I13079" s="42"/>
      <c r="J13079" s="19"/>
      <c r="K13079" s="19"/>
      <c r="N13079" s="7" t="str">
        <f>IF(ISBLANK(C13079),"",SUMIFS($D$4:D13079,$C$4:C13079,C13079))</f>
        <v/>
      </c>
    </row>
    <row r="13080" spans="9:14" x14ac:dyDescent="0.25">
      <c r="I13080" s="42"/>
      <c r="J13080" s="19"/>
      <c r="K13080" s="19"/>
      <c r="N13080" s="7" t="str">
        <f>IF(ISBLANK(C13080),"",SUMIFS($D$4:D13080,$C$4:C13080,C13080))</f>
        <v/>
      </c>
    </row>
    <row r="13081" spans="9:14" x14ac:dyDescent="0.25">
      <c r="I13081" s="42"/>
      <c r="J13081" s="19"/>
      <c r="K13081" s="19"/>
      <c r="N13081" s="7" t="str">
        <f>IF(ISBLANK(C13081),"",SUMIFS($D$4:D13081,$C$4:C13081,C13081))</f>
        <v/>
      </c>
    </row>
    <row r="13082" spans="9:14" x14ac:dyDescent="0.25">
      <c r="I13082" s="42"/>
      <c r="J13082" s="19"/>
      <c r="K13082" s="19"/>
      <c r="N13082" s="7" t="str">
        <f>IF(ISBLANK(C13082),"",SUMIFS($D$4:D13082,$C$4:C13082,C13082))</f>
        <v/>
      </c>
    </row>
    <row r="13083" spans="9:14" x14ac:dyDescent="0.25">
      <c r="I13083" s="42"/>
      <c r="J13083" s="19"/>
      <c r="K13083" s="19"/>
      <c r="N13083" s="7" t="str">
        <f>IF(ISBLANK(C13083),"",SUMIFS($D$4:D13083,$C$4:C13083,C13083))</f>
        <v/>
      </c>
    </row>
    <row r="13084" spans="9:14" x14ac:dyDescent="0.25">
      <c r="I13084" s="42"/>
      <c r="J13084" s="19"/>
      <c r="K13084" s="19"/>
      <c r="N13084" s="7" t="str">
        <f>IF(ISBLANK(C13084),"",SUMIFS($D$4:D13084,$C$4:C13084,C13084))</f>
        <v/>
      </c>
    </row>
    <row r="13085" spans="9:14" x14ac:dyDescent="0.25">
      <c r="I13085" s="42"/>
      <c r="J13085" s="19"/>
      <c r="K13085" s="19"/>
      <c r="N13085" s="7" t="str">
        <f>IF(ISBLANK(C13085),"",SUMIFS($D$4:D13085,$C$4:C13085,C13085))</f>
        <v/>
      </c>
    </row>
    <row r="13086" spans="9:14" x14ac:dyDescent="0.25">
      <c r="I13086" s="42"/>
      <c r="J13086" s="19"/>
      <c r="K13086" s="19"/>
      <c r="N13086" s="7" t="str">
        <f>IF(ISBLANK(C13086),"",SUMIFS($D$4:D13086,$C$4:C13086,C13086))</f>
        <v/>
      </c>
    </row>
    <row r="13087" spans="9:14" x14ac:dyDescent="0.25">
      <c r="I13087" s="42"/>
      <c r="J13087" s="19"/>
      <c r="K13087" s="19"/>
      <c r="N13087" s="7" t="str">
        <f>IF(ISBLANK(C13087),"",SUMIFS($D$4:D13087,$C$4:C13087,C13087))</f>
        <v/>
      </c>
    </row>
    <row r="13088" spans="9:14" x14ac:dyDescent="0.25">
      <c r="I13088" s="42"/>
      <c r="J13088" s="19"/>
      <c r="K13088" s="19"/>
      <c r="N13088" s="7" t="str">
        <f>IF(ISBLANK(C13088),"",SUMIFS($D$4:D13088,$C$4:C13088,C13088))</f>
        <v/>
      </c>
    </row>
    <row r="13089" spans="9:14" x14ac:dyDescent="0.25">
      <c r="I13089" s="42"/>
      <c r="J13089" s="19"/>
      <c r="K13089" s="19"/>
      <c r="N13089" s="7" t="str">
        <f>IF(ISBLANK(C13089),"",SUMIFS($D$4:D13089,$C$4:C13089,C13089))</f>
        <v/>
      </c>
    </row>
    <row r="13090" spans="9:14" x14ac:dyDescent="0.25">
      <c r="I13090" s="42"/>
      <c r="J13090" s="19"/>
      <c r="K13090" s="19"/>
      <c r="N13090" s="7" t="str">
        <f>IF(ISBLANK(C13090),"",SUMIFS($D$4:D13090,$C$4:C13090,C13090))</f>
        <v/>
      </c>
    </row>
    <row r="13091" spans="9:14" x14ac:dyDescent="0.25">
      <c r="I13091" s="42"/>
      <c r="J13091" s="19"/>
      <c r="K13091" s="19"/>
      <c r="N13091" s="7" t="str">
        <f>IF(ISBLANK(C13091),"",SUMIFS($D$4:D13091,$C$4:C13091,C13091))</f>
        <v/>
      </c>
    </row>
    <row r="13092" spans="9:14" x14ac:dyDescent="0.25">
      <c r="I13092" s="42"/>
      <c r="J13092" s="19"/>
      <c r="K13092" s="19"/>
      <c r="N13092" s="7" t="str">
        <f>IF(ISBLANK(C13092),"",SUMIFS($D$4:D13092,$C$4:C13092,C13092))</f>
        <v/>
      </c>
    </row>
    <row r="13093" spans="9:14" x14ac:dyDescent="0.25">
      <c r="I13093" s="42"/>
      <c r="J13093" s="19"/>
      <c r="K13093" s="19"/>
      <c r="N13093" s="7" t="str">
        <f>IF(ISBLANK(C13093),"",SUMIFS($D$4:D13093,$C$4:C13093,C13093))</f>
        <v/>
      </c>
    </row>
    <row r="13094" spans="9:14" x14ac:dyDescent="0.25">
      <c r="I13094" s="42"/>
      <c r="J13094" s="19"/>
      <c r="K13094" s="19"/>
      <c r="N13094" s="7" t="str">
        <f>IF(ISBLANK(C13094),"",SUMIFS($D$4:D13094,$C$4:C13094,C13094))</f>
        <v/>
      </c>
    </row>
    <row r="13095" spans="9:14" x14ac:dyDescent="0.25">
      <c r="I13095" s="42"/>
      <c r="J13095" s="19"/>
      <c r="K13095" s="19"/>
      <c r="N13095" s="7" t="str">
        <f>IF(ISBLANK(C13095),"",SUMIFS($D$4:D13095,$C$4:C13095,C13095))</f>
        <v/>
      </c>
    </row>
    <row r="13096" spans="9:14" x14ac:dyDescent="0.25">
      <c r="I13096" s="42"/>
      <c r="J13096" s="19"/>
      <c r="K13096" s="19"/>
      <c r="N13096" s="7" t="str">
        <f>IF(ISBLANK(C13096),"",SUMIFS($D$4:D13096,$C$4:C13096,C13096))</f>
        <v/>
      </c>
    </row>
    <row r="13097" spans="9:14" x14ac:dyDescent="0.25">
      <c r="I13097" s="42"/>
      <c r="J13097" s="19"/>
      <c r="K13097" s="19"/>
      <c r="N13097" s="7" t="str">
        <f>IF(ISBLANK(C13097),"",SUMIFS($D$4:D13097,$C$4:C13097,C13097))</f>
        <v/>
      </c>
    </row>
    <row r="13098" spans="9:14" x14ac:dyDescent="0.25">
      <c r="I13098" s="42"/>
      <c r="J13098" s="19"/>
      <c r="K13098" s="19"/>
      <c r="N13098" s="7" t="str">
        <f>IF(ISBLANK(C13098),"",SUMIFS($D$4:D13098,$C$4:C13098,C13098))</f>
        <v/>
      </c>
    </row>
    <row r="13099" spans="9:14" x14ac:dyDescent="0.25">
      <c r="I13099" s="42"/>
      <c r="J13099" s="19"/>
      <c r="K13099" s="19"/>
      <c r="N13099" s="7" t="str">
        <f>IF(ISBLANK(C13099),"",SUMIFS($D$4:D13099,$C$4:C13099,C13099))</f>
        <v/>
      </c>
    </row>
    <row r="13100" spans="9:14" x14ac:dyDescent="0.25">
      <c r="I13100" s="42"/>
      <c r="J13100" s="19"/>
      <c r="K13100" s="19"/>
      <c r="N13100" s="7" t="str">
        <f>IF(ISBLANK(C13100),"",SUMIFS($D$4:D13100,$C$4:C13100,C13100))</f>
        <v/>
      </c>
    </row>
    <row r="13101" spans="9:14" x14ac:dyDescent="0.25">
      <c r="I13101" s="42"/>
      <c r="J13101" s="19"/>
      <c r="K13101" s="19"/>
      <c r="N13101" s="7" t="str">
        <f>IF(ISBLANK(C13101),"",SUMIFS($D$4:D13101,$C$4:C13101,C13101))</f>
        <v/>
      </c>
    </row>
    <row r="13102" spans="9:14" x14ac:dyDescent="0.25">
      <c r="I13102" s="42"/>
      <c r="J13102" s="19"/>
      <c r="K13102" s="19"/>
      <c r="N13102" s="7" t="str">
        <f>IF(ISBLANK(C13102),"",SUMIFS($D$4:D13102,$C$4:C13102,C13102))</f>
        <v/>
      </c>
    </row>
    <row r="13103" spans="9:14" x14ac:dyDescent="0.25">
      <c r="I13103" s="42"/>
      <c r="J13103" s="19"/>
      <c r="K13103" s="19"/>
      <c r="N13103" s="7" t="str">
        <f>IF(ISBLANK(C13103),"",SUMIFS($D$4:D13103,$C$4:C13103,C13103))</f>
        <v/>
      </c>
    </row>
    <row r="13104" spans="9:14" x14ac:dyDescent="0.25">
      <c r="I13104" s="42"/>
      <c r="J13104" s="19"/>
      <c r="K13104" s="19"/>
      <c r="N13104" s="7" t="str">
        <f>IF(ISBLANK(C13104),"",SUMIFS($D$4:D13104,$C$4:C13104,C13104))</f>
        <v/>
      </c>
    </row>
    <row r="13105" spans="9:14" x14ac:dyDescent="0.25">
      <c r="I13105" s="42"/>
      <c r="J13105" s="19"/>
      <c r="K13105" s="19"/>
      <c r="N13105" s="7" t="str">
        <f>IF(ISBLANK(C13105),"",SUMIFS($D$4:D13105,$C$4:C13105,C13105))</f>
        <v/>
      </c>
    </row>
    <row r="13106" spans="9:14" x14ac:dyDescent="0.25">
      <c r="I13106" s="42"/>
      <c r="J13106" s="19"/>
      <c r="K13106" s="19"/>
      <c r="N13106" s="7" t="str">
        <f>IF(ISBLANK(C13106),"",SUMIFS($D$4:D13106,$C$4:C13106,C13106))</f>
        <v/>
      </c>
    </row>
    <row r="13107" spans="9:14" x14ac:dyDescent="0.25">
      <c r="I13107" s="42"/>
      <c r="J13107" s="19"/>
      <c r="K13107" s="19"/>
      <c r="N13107" s="7" t="str">
        <f>IF(ISBLANK(C13107),"",SUMIFS($D$4:D13107,$C$4:C13107,C13107))</f>
        <v/>
      </c>
    </row>
    <row r="13108" spans="9:14" x14ac:dyDescent="0.25">
      <c r="I13108" s="42"/>
      <c r="J13108" s="19"/>
      <c r="K13108" s="19"/>
      <c r="N13108" s="7" t="str">
        <f>IF(ISBLANK(C13108),"",SUMIFS($D$4:D13108,$C$4:C13108,C13108))</f>
        <v/>
      </c>
    </row>
    <row r="13109" spans="9:14" x14ac:dyDescent="0.25">
      <c r="I13109" s="42"/>
      <c r="J13109" s="19"/>
      <c r="K13109" s="19"/>
      <c r="N13109" s="7" t="str">
        <f>IF(ISBLANK(C13109),"",SUMIFS($D$4:D13109,$C$4:C13109,C13109))</f>
        <v/>
      </c>
    </row>
    <row r="13110" spans="9:14" x14ac:dyDescent="0.25">
      <c r="I13110" s="42"/>
      <c r="J13110" s="19"/>
      <c r="K13110" s="19"/>
      <c r="N13110" s="7" t="str">
        <f>IF(ISBLANK(C13110),"",SUMIFS($D$4:D13110,$C$4:C13110,C13110))</f>
        <v/>
      </c>
    </row>
    <row r="13111" spans="9:14" x14ac:dyDescent="0.25">
      <c r="I13111" s="42"/>
      <c r="J13111" s="19"/>
      <c r="K13111" s="19"/>
      <c r="N13111" s="7" t="str">
        <f>IF(ISBLANK(C13111),"",SUMIFS($D$4:D13111,$C$4:C13111,C13111))</f>
        <v/>
      </c>
    </row>
    <row r="13112" spans="9:14" x14ac:dyDescent="0.25">
      <c r="I13112" s="42"/>
      <c r="J13112" s="19"/>
      <c r="K13112" s="19"/>
      <c r="N13112" s="7" t="str">
        <f>IF(ISBLANK(C13112),"",SUMIFS($D$4:D13112,$C$4:C13112,C13112))</f>
        <v/>
      </c>
    </row>
    <row r="13113" spans="9:14" x14ac:dyDescent="0.25">
      <c r="I13113" s="42"/>
      <c r="J13113" s="19"/>
      <c r="K13113" s="19"/>
      <c r="N13113" s="7" t="str">
        <f>IF(ISBLANK(C13113),"",SUMIFS($D$4:D13113,$C$4:C13113,C13113))</f>
        <v/>
      </c>
    </row>
    <row r="13114" spans="9:14" x14ac:dyDescent="0.25">
      <c r="I13114" s="42"/>
      <c r="J13114" s="19"/>
      <c r="K13114" s="19"/>
      <c r="N13114" s="7" t="str">
        <f>IF(ISBLANK(C13114),"",SUMIFS($D$4:D13114,$C$4:C13114,C13114))</f>
        <v/>
      </c>
    </row>
    <row r="13115" spans="9:14" x14ac:dyDescent="0.25">
      <c r="I13115" s="42"/>
      <c r="J13115" s="19"/>
      <c r="K13115" s="19"/>
      <c r="N13115" s="7" t="str">
        <f>IF(ISBLANK(C13115),"",SUMIFS($D$4:D13115,$C$4:C13115,C13115))</f>
        <v/>
      </c>
    </row>
    <row r="13116" spans="9:14" x14ac:dyDescent="0.25">
      <c r="I13116" s="42"/>
      <c r="J13116" s="19"/>
      <c r="K13116" s="19"/>
      <c r="N13116" s="7" t="str">
        <f>IF(ISBLANK(C13116),"",SUMIFS($D$4:D13116,$C$4:C13116,C13116))</f>
        <v/>
      </c>
    </row>
    <row r="13117" spans="9:14" x14ac:dyDescent="0.25">
      <c r="I13117" s="42"/>
      <c r="J13117" s="19"/>
      <c r="K13117" s="19"/>
      <c r="N13117" s="7" t="str">
        <f>IF(ISBLANK(C13117),"",SUMIFS($D$4:D13117,$C$4:C13117,C13117))</f>
        <v/>
      </c>
    </row>
    <row r="13118" spans="9:14" x14ac:dyDescent="0.25">
      <c r="I13118" s="42"/>
      <c r="J13118" s="19"/>
      <c r="K13118" s="19"/>
      <c r="N13118" s="7" t="str">
        <f>IF(ISBLANK(C13118),"",SUMIFS($D$4:D13118,$C$4:C13118,C13118))</f>
        <v/>
      </c>
    </row>
    <row r="13119" spans="9:14" x14ac:dyDescent="0.25">
      <c r="I13119" s="42"/>
      <c r="J13119" s="19"/>
      <c r="K13119" s="19"/>
      <c r="N13119" s="7" t="str">
        <f>IF(ISBLANK(C13119),"",SUMIFS($D$4:D13119,$C$4:C13119,C13119))</f>
        <v/>
      </c>
    </row>
    <row r="13120" spans="9:14" x14ac:dyDescent="0.25">
      <c r="I13120" s="42"/>
      <c r="J13120" s="19"/>
      <c r="K13120" s="19"/>
      <c r="N13120" s="7" t="str">
        <f>IF(ISBLANK(C13120),"",SUMIFS($D$4:D13120,$C$4:C13120,C13120))</f>
        <v/>
      </c>
    </row>
    <row r="13121" spans="9:14" x14ac:dyDescent="0.25">
      <c r="I13121" s="42"/>
      <c r="J13121" s="19"/>
      <c r="K13121" s="19"/>
      <c r="N13121" s="7" t="str">
        <f>IF(ISBLANK(C13121),"",SUMIFS($D$4:D13121,$C$4:C13121,C13121))</f>
        <v/>
      </c>
    </row>
    <row r="13122" spans="9:14" x14ac:dyDescent="0.25">
      <c r="I13122" s="42"/>
      <c r="J13122" s="19"/>
      <c r="K13122" s="19"/>
      <c r="N13122" s="7" t="str">
        <f>IF(ISBLANK(C13122),"",SUMIFS($D$4:D13122,$C$4:C13122,C13122))</f>
        <v/>
      </c>
    </row>
    <row r="13123" spans="9:14" x14ac:dyDescent="0.25">
      <c r="I13123" s="42"/>
      <c r="J13123" s="19"/>
      <c r="K13123" s="19"/>
      <c r="N13123" s="7" t="str">
        <f>IF(ISBLANK(C13123),"",SUMIFS($D$4:D13123,$C$4:C13123,C13123))</f>
        <v/>
      </c>
    </row>
    <row r="13124" spans="9:14" x14ac:dyDescent="0.25">
      <c r="I13124" s="42"/>
      <c r="J13124" s="19"/>
      <c r="K13124" s="19"/>
      <c r="N13124" s="7" t="str">
        <f>IF(ISBLANK(C13124),"",SUMIFS($D$4:D13124,$C$4:C13124,C13124))</f>
        <v/>
      </c>
    </row>
    <row r="13125" spans="9:14" x14ac:dyDescent="0.25">
      <c r="I13125" s="42"/>
      <c r="J13125" s="19"/>
      <c r="K13125" s="19"/>
      <c r="N13125" s="7" t="str">
        <f>IF(ISBLANK(C13125),"",SUMIFS($D$4:D13125,$C$4:C13125,C13125))</f>
        <v/>
      </c>
    </row>
    <row r="13126" spans="9:14" x14ac:dyDescent="0.25">
      <c r="I13126" s="42"/>
      <c r="J13126" s="19"/>
      <c r="K13126" s="19"/>
      <c r="N13126" s="7" t="str">
        <f>IF(ISBLANK(C13126),"",SUMIFS($D$4:D13126,$C$4:C13126,C13126))</f>
        <v/>
      </c>
    </row>
    <row r="13127" spans="9:14" x14ac:dyDescent="0.25">
      <c r="I13127" s="42"/>
      <c r="J13127" s="19"/>
      <c r="K13127" s="19"/>
      <c r="N13127" s="7" t="str">
        <f>IF(ISBLANK(C13127),"",SUMIFS($D$4:D13127,$C$4:C13127,C13127))</f>
        <v/>
      </c>
    </row>
    <row r="13128" spans="9:14" x14ac:dyDescent="0.25">
      <c r="I13128" s="42"/>
      <c r="J13128" s="19"/>
      <c r="K13128" s="19"/>
      <c r="N13128" s="7" t="str">
        <f>IF(ISBLANK(C13128),"",SUMIFS($D$4:D13128,$C$4:C13128,C13128))</f>
        <v/>
      </c>
    </row>
    <row r="13129" spans="9:14" x14ac:dyDescent="0.25">
      <c r="I13129" s="42"/>
      <c r="J13129" s="19"/>
      <c r="K13129" s="19"/>
      <c r="N13129" s="7" t="str">
        <f>IF(ISBLANK(C13129),"",SUMIFS($D$4:D13129,$C$4:C13129,C13129))</f>
        <v/>
      </c>
    </row>
    <row r="13130" spans="9:14" x14ac:dyDescent="0.25">
      <c r="I13130" s="42"/>
      <c r="J13130" s="19"/>
      <c r="K13130" s="19"/>
      <c r="N13130" s="7" t="str">
        <f>IF(ISBLANK(C13130),"",SUMIFS($D$4:D13130,$C$4:C13130,C13130))</f>
        <v/>
      </c>
    </row>
    <row r="13131" spans="9:14" x14ac:dyDescent="0.25">
      <c r="I13131" s="42"/>
      <c r="J13131" s="19"/>
      <c r="K13131" s="19"/>
      <c r="N13131" s="7" t="str">
        <f>IF(ISBLANK(C13131),"",SUMIFS($D$4:D13131,$C$4:C13131,C13131))</f>
        <v/>
      </c>
    </row>
    <row r="13132" spans="9:14" x14ac:dyDescent="0.25">
      <c r="I13132" s="42"/>
      <c r="J13132" s="19"/>
      <c r="K13132" s="19"/>
      <c r="N13132" s="7" t="str">
        <f>IF(ISBLANK(C13132),"",SUMIFS($D$4:D13132,$C$4:C13132,C13132))</f>
        <v/>
      </c>
    </row>
    <row r="13133" spans="9:14" x14ac:dyDescent="0.25">
      <c r="I13133" s="42"/>
      <c r="J13133" s="19"/>
      <c r="K13133" s="19"/>
      <c r="N13133" s="7" t="str">
        <f>IF(ISBLANK(C13133),"",SUMIFS($D$4:D13133,$C$4:C13133,C13133))</f>
        <v/>
      </c>
    </row>
    <row r="13134" spans="9:14" x14ac:dyDescent="0.25">
      <c r="I13134" s="42"/>
      <c r="J13134" s="19"/>
      <c r="K13134" s="19"/>
      <c r="N13134" s="7" t="str">
        <f>IF(ISBLANK(C13134),"",SUMIFS($D$4:D13134,$C$4:C13134,C13134))</f>
        <v/>
      </c>
    </row>
    <row r="13135" spans="9:14" x14ac:dyDescent="0.25">
      <c r="I13135" s="42"/>
      <c r="J13135" s="19"/>
      <c r="K13135" s="19"/>
      <c r="N13135" s="7" t="str">
        <f>IF(ISBLANK(C13135),"",SUMIFS($D$4:D13135,$C$4:C13135,C13135))</f>
        <v/>
      </c>
    </row>
    <row r="13136" spans="9:14" x14ac:dyDescent="0.25">
      <c r="I13136" s="42"/>
      <c r="J13136" s="19"/>
      <c r="K13136" s="19"/>
      <c r="N13136" s="7" t="str">
        <f>IF(ISBLANK(C13136),"",SUMIFS($D$4:D13136,$C$4:C13136,C13136))</f>
        <v/>
      </c>
    </row>
    <row r="13137" spans="9:14" x14ac:dyDescent="0.25">
      <c r="I13137" s="42"/>
      <c r="J13137" s="19"/>
      <c r="K13137" s="19"/>
      <c r="N13137" s="7" t="str">
        <f>IF(ISBLANK(C13137),"",SUMIFS($D$4:D13137,$C$4:C13137,C13137))</f>
        <v/>
      </c>
    </row>
    <row r="13138" spans="9:14" x14ac:dyDescent="0.25">
      <c r="I13138" s="42"/>
      <c r="J13138" s="19"/>
      <c r="K13138" s="19"/>
      <c r="N13138" s="7" t="str">
        <f>IF(ISBLANK(C13138),"",SUMIFS($D$4:D13138,$C$4:C13138,C13138))</f>
        <v/>
      </c>
    </row>
    <row r="13139" spans="9:14" x14ac:dyDescent="0.25">
      <c r="I13139" s="42"/>
      <c r="J13139" s="19"/>
      <c r="K13139" s="19"/>
      <c r="N13139" s="7" t="str">
        <f>IF(ISBLANK(C13139),"",SUMIFS($D$4:D13139,$C$4:C13139,C13139))</f>
        <v/>
      </c>
    </row>
    <row r="13140" spans="9:14" x14ac:dyDescent="0.25">
      <c r="I13140" s="42"/>
      <c r="J13140" s="19"/>
      <c r="K13140" s="19"/>
      <c r="N13140" s="7" t="str">
        <f>IF(ISBLANK(C13140),"",SUMIFS($D$4:D13140,$C$4:C13140,C13140))</f>
        <v/>
      </c>
    </row>
    <row r="13141" spans="9:14" x14ac:dyDescent="0.25">
      <c r="I13141" s="42"/>
      <c r="J13141" s="19"/>
      <c r="K13141" s="19"/>
      <c r="N13141" s="7" t="str">
        <f>IF(ISBLANK(C13141),"",SUMIFS($D$4:D13141,$C$4:C13141,C13141))</f>
        <v/>
      </c>
    </row>
    <row r="13142" spans="9:14" x14ac:dyDescent="0.25">
      <c r="I13142" s="42"/>
      <c r="J13142" s="19"/>
      <c r="K13142" s="19"/>
      <c r="N13142" s="7" t="str">
        <f>IF(ISBLANK(C13142),"",SUMIFS($D$4:D13142,$C$4:C13142,C13142))</f>
        <v/>
      </c>
    </row>
    <row r="13143" spans="9:14" x14ac:dyDescent="0.25">
      <c r="I13143" s="42"/>
      <c r="J13143" s="19"/>
      <c r="K13143" s="19"/>
      <c r="N13143" s="7" t="str">
        <f>IF(ISBLANK(C13143),"",SUMIFS($D$4:D13143,$C$4:C13143,C13143))</f>
        <v/>
      </c>
    </row>
    <row r="13144" spans="9:14" x14ac:dyDescent="0.25">
      <c r="I13144" s="42"/>
      <c r="J13144" s="19"/>
      <c r="K13144" s="19"/>
      <c r="N13144" s="7" t="str">
        <f>IF(ISBLANK(C13144),"",SUMIFS($D$4:D13144,$C$4:C13144,C13144))</f>
        <v/>
      </c>
    </row>
    <row r="13145" spans="9:14" x14ac:dyDescent="0.25">
      <c r="I13145" s="42"/>
      <c r="J13145" s="19"/>
      <c r="K13145" s="19"/>
      <c r="N13145" s="7" t="str">
        <f>IF(ISBLANK(C13145),"",SUMIFS($D$4:D13145,$C$4:C13145,C13145))</f>
        <v/>
      </c>
    </row>
    <row r="13146" spans="9:14" x14ac:dyDescent="0.25">
      <c r="I13146" s="42"/>
      <c r="J13146" s="19"/>
      <c r="K13146" s="19"/>
      <c r="N13146" s="7" t="str">
        <f>IF(ISBLANK(C13146),"",SUMIFS($D$4:D13146,$C$4:C13146,C13146))</f>
        <v/>
      </c>
    </row>
    <row r="13147" spans="9:14" x14ac:dyDescent="0.25">
      <c r="I13147" s="42"/>
      <c r="J13147" s="19"/>
      <c r="K13147" s="19"/>
      <c r="N13147" s="7" t="str">
        <f>IF(ISBLANK(C13147),"",SUMIFS($D$4:D13147,$C$4:C13147,C13147))</f>
        <v/>
      </c>
    </row>
    <row r="13148" spans="9:14" x14ac:dyDescent="0.25">
      <c r="I13148" s="42"/>
      <c r="J13148" s="19"/>
      <c r="K13148" s="19"/>
      <c r="N13148" s="7" t="str">
        <f>IF(ISBLANK(C13148),"",SUMIFS($D$4:D13148,$C$4:C13148,C13148))</f>
        <v/>
      </c>
    </row>
    <row r="13149" spans="9:14" x14ac:dyDescent="0.25">
      <c r="I13149" s="42"/>
      <c r="J13149" s="19"/>
      <c r="K13149" s="19"/>
      <c r="N13149" s="7" t="str">
        <f>IF(ISBLANK(C13149),"",SUMIFS($D$4:D13149,$C$4:C13149,C13149))</f>
        <v/>
      </c>
    </row>
    <row r="13150" spans="9:14" x14ac:dyDescent="0.25">
      <c r="I13150" s="42"/>
      <c r="J13150" s="19"/>
      <c r="K13150" s="19"/>
      <c r="N13150" s="7" t="str">
        <f>IF(ISBLANK(C13150),"",SUMIFS($D$4:D13150,$C$4:C13150,C13150))</f>
        <v/>
      </c>
    </row>
    <row r="13151" spans="9:14" x14ac:dyDescent="0.25">
      <c r="I13151" s="42"/>
      <c r="J13151" s="19"/>
      <c r="K13151" s="19"/>
      <c r="N13151" s="7" t="str">
        <f>IF(ISBLANK(C13151),"",SUMIFS($D$4:D13151,$C$4:C13151,C13151))</f>
        <v/>
      </c>
    </row>
    <row r="13152" spans="9:14" x14ac:dyDescent="0.25">
      <c r="I13152" s="42"/>
      <c r="J13152" s="19"/>
      <c r="K13152" s="19"/>
      <c r="N13152" s="7" t="str">
        <f>IF(ISBLANK(C13152),"",SUMIFS($D$4:D13152,$C$4:C13152,C13152))</f>
        <v/>
      </c>
    </row>
    <row r="13153" spans="9:14" x14ac:dyDescent="0.25">
      <c r="I13153" s="42"/>
      <c r="J13153" s="19"/>
      <c r="K13153" s="19"/>
      <c r="N13153" s="7" t="str">
        <f>IF(ISBLANK(C13153),"",SUMIFS($D$4:D13153,$C$4:C13153,C13153))</f>
        <v/>
      </c>
    </row>
    <row r="13154" spans="9:14" x14ac:dyDescent="0.25">
      <c r="I13154" s="42"/>
      <c r="J13154" s="19"/>
      <c r="K13154" s="19"/>
      <c r="N13154" s="7" t="str">
        <f>IF(ISBLANK(C13154),"",SUMIFS($D$4:D13154,$C$4:C13154,C13154))</f>
        <v/>
      </c>
    </row>
    <row r="13155" spans="9:14" x14ac:dyDescent="0.25">
      <c r="I13155" s="42"/>
      <c r="J13155" s="19"/>
      <c r="K13155" s="19"/>
      <c r="N13155" s="7" t="str">
        <f>IF(ISBLANK(C13155),"",SUMIFS($D$4:D13155,$C$4:C13155,C13155))</f>
        <v/>
      </c>
    </row>
    <row r="13156" spans="9:14" x14ac:dyDescent="0.25">
      <c r="I13156" s="42"/>
      <c r="J13156" s="19"/>
      <c r="K13156" s="19"/>
      <c r="N13156" s="7" t="str">
        <f>IF(ISBLANK(C13156),"",SUMIFS($D$4:D13156,$C$4:C13156,C13156))</f>
        <v/>
      </c>
    </row>
    <row r="13157" spans="9:14" x14ac:dyDescent="0.25">
      <c r="I13157" s="42"/>
      <c r="J13157" s="19"/>
      <c r="K13157" s="19"/>
      <c r="N13157" s="7" t="str">
        <f>IF(ISBLANK(C13157),"",SUMIFS($D$4:D13157,$C$4:C13157,C13157))</f>
        <v/>
      </c>
    </row>
    <row r="13158" spans="9:14" x14ac:dyDescent="0.25">
      <c r="I13158" s="42"/>
      <c r="J13158" s="19"/>
      <c r="K13158" s="19"/>
      <c r="N13158" s="7" t="str">
        <f>IF(ISBLANK(C13158),"",SUMIFS($D$4:D13158,$C$4:C13158,C13158))</f>
        <v/>
      </c>
    </row>
    <row r="13159" spans="9:14" x14ac:dyDescent="0.25">
      <c r="I13159" s="42"/>
      <c r="J13159" s="19"/>
      <c r="K13159" s="19"/>
      <c r="N13159" s="7" t="str">
        <f>IF(ISBLANK(C13159),"",SUMIFS($D$4:D13159,$C$4:C13159,C13159))</f>
        <v/>
      </c>
    </row>
    <row r="13160" spans="9:14" x14ac:dyDescent="0.25">
      <c r="I13160" s="42"/>
      <c r="J13160" s="19"/>
      <c r="K13160" s="19"/>
      <c r="N13160" s="7" t="str">
        <f>IF(ISBLANK(C13160),"",SUMIFS($D$4:D13160,$C$4:C13160,C13160))</f>
        <v/>
      </c>
    </row>
    <row r="13161" spans="9:14" x14ac:dyDescent="0.25">
      <c r="I13161" s="42"/>
      <c r="J13161" s="19"/>
      <c r="K13161" s="19"/>
      <c r="N13161" s="7" t="str">
        <f>IF(ISBLANK(C13161),"",SUMIFS($D$4:D13161,$C$4:C13161,C13161))</f>
        <v/>
      </c>
    </row>
    <row r="13162" spans="9:14" x14ac:dyDescent="0.25">
      <c r="I13162" s="42"/>
      <c r="J13162" s="19"/>
      <c r="K13162" s="19"/>
      <c r="N13162" s="7" t="str">
        <f>IF(ISBLANK(C13162),"",SUMIFS($D$4:D13162,$C$4:C13162,C13162))</f>
        <v/>
      </c>
    </row>
    <row r="13163" spans="9:14" x14ac:dyDescent="0.25">
      <c r="I13163" s="42"/>
      <c r="J13163" s="19"/>
      <c r="K13163" s="19"/>
      <c r="N13163" s="7" t="str">
        <f>IF(ISBLANK(C13163),"",SUMIFS($D$4:D13163,$C$4:C13163,C13163))</f>
        <v/>
      </c>
    </row>
    <row r="13164" spans="9:14" x14ac:dyDescent="0.25">
      <c r="I13164" s="42"/>
      <c r="J13164" s="19"/>
      <c r="K13164" s="19"/>
      <c r="N13164" s="7" t="str">
        <f>IF(ISBLANK(C13164),"",SUMIFS($D$4:D13164,$C$4:C13164,C13164))</f>
        <v/>
      </c>
    </row>
    <row r="13165" spans="9:14" x14ac:dyDescent="0.25">
      <c r="I13165" s="42"/>
      <c r="J13165" s="19"/>
      <c r="K13165" s="19"/>
      <c r="N13165" s="7" t="str">
        <f>IF(ISBLANK(C13165),"",SUMIFS($D$4:D13165,$C$4:C13165,C13165))</f>
        <v/>
      </c>
    </row>
    <row r="13166" spans="9:14" x14ac:dyDescent="0.25">
      <c r="I13166" s="42"/>
      <c r="J13166" s="19"/>
      <c r="K13166" s="19"/>
      <c r="N13166" s="7" t="str">
        <f>IF(ISBLANK(C13166),"",SUMIFS($D$4:D13166,$C$4:C13166,C13166))</f>
        <v/>
      </c>
    </row>
    <row r="13167" spans="9:14" x14ac:dyDescent="0.25">
      <c r="I13167" s="42"/>
      <c r="J13167" s="19"/>
      <c r="K13167" s="19"/>
      <c r="N13167" s="7" t="str">
        <f>IF(ISBLANK(C13167),"",SUMIFS($D$4:D13167,$C$4:C13167,C13167))</f>
        <v/>
      </c>
    </row>
    <row r="13168" spans="9:14" x14ac:dyDescent="0.25">
      <c r="I13168" s="42"/>
      <c r="J13168" s="19"/>
      <c r="K13168" s="19"/>
      <c r="N13168" s="7" t="str">
        <f>IF(ISBLANK(C13168),"",SUMIFS($D$4:D13168,$C$4:C13168,C13168))</f>
        <v/>
      </c>
    </row>
    <row r="13169" spans="9:14" x14ac:dyDescent="0.25">
      <c r="I13169" s="42"/>
      <c r="J13169" s="19"/>
      <c r="K13169" s="19"/>
      <c r="N13169" s="7" t="str">
        <f>IF(ISBLANK(C13169),"",SUMIFS($D$4:D13169,$C$4:C13169,C13169))</f>
        <v/>
      </c>
    </row>
    <row r="13170" spans="9:14" x14ac:dyDescent="0.25">
      <c r="I13170" s="42"/>
      <c r="J13170" s="19"/>
      <c r="K13170" s="19"/>
      <c r="N13170" s="7" t="str">
        <f>IF(ISBLANK(C13170),"",SUMIFS($D$4:D13170,$C$4:C13170,C13170))</f>
        <v/>
      </c>
    </row>
    <row r="13171" spans="9:14" x14ac:dyDescent="0.25">
      <c r="I13171" s="42"/>
      <c r="J13171" s="19"/>
      <c r="K13171" s="19"/>
      <c r="N13171" s="7" t="str">
        <f>IF(ISBLANK(C13171),"",SUMIFS($D$4:D13171,$C$4:C13171,C13171))</f>
        <v/>
      </c>
    </row>
    <row r="13172" spans="9:14" x14ac:dyDescent="0.25">
      <c r="I13172" s="42"/>
      <c r="J13172" s="19"/>
      <c r="K13172" s="19"/>
      <c r="N13172" s="7" t="str">
        <f>IF(ISBLANK(C13172),"",SUMIFS($D$4:D13172,$C$4:C13172,C13172))</f>
        <v/>
      </c>
    </row>
    <row r="13173" spans="9:14" x14ac:dyDescent="0.25">
      <c r="I13173" s="42"/>
      <c r="J13173" s="19"/>
      <c r="K13173" s="19"/>
      <c r="N13173" s="7" t="str">
        <f>IF(ISBLANK(C13173),"",SUMIFS($D$4:D13173,$C$4:C13173,C13173))</f>
        <v/>
      </c>
    </row>
    <row r="13174" spans="9:14" x14ac:dyDescent="0.25">
      <c r="I13174" s="42"/>
      <c r="J13174" s="19"/>
      <c r="K13174" s="19"/>
      <c r="N13174" s="7" t="str">
        <f>IF(ISBLANK(C13174),"",SUMIFS($D$4:D13174,$C$4:C13174,C13174))</f>
        <v/>
      </c>
    </row>
    <row r="13175" spans="9:14" x14ac:dyDescent="0.25">
      <c r="I13175" s="42"/>
      <c r="J13175" s="19"/>
      <c r="K13175" s="19"/>
      <c r="N13175" s="7" t="str">
        <f>IF(ISBLANK(C13175),"",SUMIFS($D$4:D13175,$C$4:C13175,C13175))</f>
        <v/>
      </c>
    </row>
    <row r="13176" spans="9:14" x14ac:dyDescent="0.25">
      <c r="I13176" s="42"/>
      <c r="J13176" s="19"/>
      <c r="K13176" s="19"/>
      <c r="N13176" s="7" t="str">
        <f>IF(ISBLANK(C13176),"",SUMIFS($D$4:D13176,$C$4:C13176,C13176))</f>
        <v/>
      </c>
    </row>
    <row r="13177" spans="9:14" x14ac:dyDescent="0.25">
      <c r="I13177" s="42"/>
      <c r="J13177" s="19"/>
      <c r="K13177" s="19"/>
      <c r="N13177" s="7" t="str">
        <f>IF(ISBLANK(C13177),"",SUMIFS($D$4:D13177,$C$4:C13177,C13177))</f>
        <v/>
      </c>
    </row>
    <row r="13178" spans="9:14" x14ac:dyDescent="0.25">
      <c r="I13178" s="42"/>
      <c r="J13178" s="19"/>
      <c r="K13178" s="19"/>
      <c r="N13178" s="7" t="str">
        <f>IF(ISBLANK(C13178),"",SUMIFS($D$4:D13178,$C$4:C13178,C13178))</f>
        <v/>
      </c>
    </row>
    <row r="13179" spans="9:14" x14ac:dyDescent="0.25">
      <c r="I13179" s="42"/>
      <c r="J13179" s="19"/>
      <c r="K13179" s="19"/>
      <c r="N13179" s="7" t="str">
        <f>IF(ISBLANK(C13179),"",SUMIFS($D$4:D13179,$C$4:C13179,C13179))</f>
        <v/>
      </c>
    </row>
    <row r="13180" spans="9:14" x14ac:dyDescent="0.25">
      <c r="I13180" s="42"/>
      <c r="J13180" s="19"/>
      <c r="K13180" s="19"/>
      <c r="N13180" s="7" t="str">
        <f>IF(ISBLANK(C13180),"",SUMIFS($D$4:D13180,$C$4:C13180,C13180))</f>
        <v/>
      </c>
    </row>
    <row r="13181" spans="9:14" x14ac:dyDescent="0.25">
      <c r="I13181" s="42"/>
      <c r="J13181" s="19"/>
      <c r="K13181" s="19"/>
      <c r="N13181" s="7" t="str">
        <f>IF(ISBLANK(C13181),"",SUMIFS($D$4:D13181,$C$4:C13181,C13181))</f>
        <v/>
      </c>
    </row>
    <row r="13182" spans="9:14" x14ac:dyDescent="0.25">
      <c r="I13182" s="42"/>
      <c r="J13182" s="19"/>
      <c r="K13182" s="19"/>
      <c r="N13182" s="7" t="str">
        <f>IF(ISBLANK(C13182),"",SUMIFS($D$4:D13182,$C$4:C13182,C13182))</f>
        <v/>
      </c>
    </row>
    <row r="13183" spans="9:14" x14ac:dyDescent="0.25">
      <c r="I13183" s="42"/>
      <c r="J13183" s="19"/>
      <c r="K13183" s="19"/>
      <c r="N13183" s="7" t="str">
        <f>IF(ISBLANK(C13183),"",SUMIFS($D$4:D13183,$C$4:C13183,C13183))</f>
        <v/>
      </c>
    </row>
    <row r="13184" spans="9:14" x14ac:dyDescent="0.25">
      <c r="I13184" s="42"/>
      <c r="J13184" s="19"/>
      <c r="K13184" s="19"/>
      <c r="N13184" s="7" t="str">
        <f>IF(ISBLANK(C13184),"",SUMIFS($D$4:D13184,$C$4:C13184,C13184))</f>
        <v/>
      </c>
    </row>
    <row r="13185" spans="9:14" x14ac:dyDescent="0.25">
      <c r="I13185" s="42"/>
      <c r="J13185" s="19"/>
      <c r="K13185" s="19"/>
      <c r="N13185" s="7" t="str">
        <f>IF(ISBLANK(C13185),"",SUMIFS($D$4:D13185,$C$4:C13185,C13185))</f>
        <v/>
      </c>
    </row>
    <row r="13186" spans="9:14" x14ac:dyDescent="0.25">
      <c r="I13186" s="42"/>
      <c r="J13186" s="19"/>
      <c r="K13186" s="19"/>
      <c r="N13186" s="7" t="str">
        <f>IF(ISBLANK(C13186),"",SUMIFS($D$4:D13186,$C$4:C13186,C13186))</f>
        <v/>
      </c>
    </row>
    <row r="13187" spans="9:14" x14ac:dyDescent="0.25">
      <c r="I13187" s="42"/>
      <c r="J13187" s="19"/>
      <c r="K13187" s="19"/>
      <c r="N13187" s="7" t="str">
        <f>IF(ISBLANK(C13187),"",SUMIFS($D$4:D13187,$C$4:C13187,C13187))</f>
        <v/>
      </c>
    </row>
    <row r="13188" spans="9:14" x14ac:dyDescent="0.25">
      <c r="I13188" s="42"/>
      <c r="J13188" s="19"/>
      <c r="K13188" s="19"/>
      <c r="N13188" s="7" t="str">
        <f>IF(ISBLANK(C13188),"",SUMIFS($D$4:D13188,$C$4:C13188,C13188))</f>
        <v/>
      </c>
    </row>
    <row r="13189" spans="9:14" x14ac:dyDescent="0.25">
      <c r="I13189" s="42"/>
      <c r="J13189" s="19"/>
      <c r="K13189" s="19"/>
      <c r="N13189" s="7" t="str">
        <f>IF(ISBLANK(C13189),"",SUMIFS($D$4:D13189,$C$4:C13189,C13189))</f>
        <v/>
      </c>
    </row>
    <row r="13190" spans="9:14" x14ac:dyDescent="0.25">
      <c r="I13190" s="42"/>
      <c r="J13190" s="19"/>
      <c r="K13190" s="19"/>
      <c r="N13190" s="7" t="str">
        <f>IF(ISBLANK(C13190),"",SUMIFS($D$4:D13190,$C$4:C13190,C13190))</f>
        <v/>
      </c>
    </row>
    <row r="13191" spans="9:14" x14ac:dyDescent="0.25">
      <c r="I13191" s="42"/>
      <c r="J13191" s="19"/>
      <c r="K13191" s="19"/>
      <c r="N13191" s="7" t="str">
        <f>IF(ISBLANK(C13191),"",SUMIFS($D$4:D13191,$C$4:C13191,C13191))</f>
        <v/>
      </c>
    </row>
    <row r="13192" spans="9:14" x14ac:dyDescent="0.25">
      <c r="I13192" s="42"/>
      <c r="J13192" s="19"/>
      <c r="K13192" s="19"/>
      <c r="N13192" s="7" t="str">
        <f>IF(ISBLANK(C13192),"",SUMIFS($D$4:D13192,$C$4:C13192,C13192))</f>
        <v/>
      </c>
    </row>
    <row r="13193" spans="9:14" x14ac:dyDescent="0.25">
      <c r="I13193" s="42"/>
      <c r="J13193" s="19"/>
      <c r="K13193" s="19"/>
      <c r="N13193" s="7" t="str">
        <f>IF(ISBLANK(C13193),"",SUMIFS($D$4:D13193,$C$4:C13193,C13193))</f>
        <v/>
      </c>
    </row>
    <row r="13194" spans="9:14" x14ac:dyDescent="0.25">
      <c r="I13194" s="42"/>
      <c r="J13194" s="19"/>
      <c r="K13194" s="19"/>
      <c r="N13194" s="7" t="str">
        <f>IF(ISBLANK(C13194),"",SUMIFS($D$4:D13194,$C$4:C13194,C13194))</f>
        <v/>
      </c>
    </row>
    <row r="13195" spans="9:14" x14ac:dyDescent="0.25">
      <c r="I13195" s="42"/>
      <c r="J13195" s="19"/>
      <c r="K13195" s="19"/>
      <c r="N13195" s="7" t="str">
        <f>IF(ISBLANK(C13195),"",SUMIFS($D$4:D13195,$C$4:C13195,C13195))</f>
        <v/>
      </c>
    </row>
    <row r="13196" spans="9:14" x14ac:dyDescent="0.25">
      <c r="I13196" s="42"/>
      <c r="J13196" s="19"/>
      <c r="K13196" s="19"/>
      <c r="N13196" s="7" t="str">
        <f>IF(ISBLANK(C13196),"",SUMIFS($D$4:D13196,$C$4:C13196,C13196))</f>
        <v/>
      </c>
    </row>
    <row r="13197" spans="9:14" x14ac:dyDescent="0.25">
      <c r="I13197" s="42"/>
      <c r="J13197" s="19"/>
      <c r="K13197" s="19"/>
      <c r="N13197" s="7" t="str">
        <f>IF(ISBLANK(C13197),"",SUMIFS($D$4:D13197,$C$4:C13197,C13197))</f>
        <v/>
      </c>
    </row>
    <row r="13198" spans="9:14" x14ac:dyDescent="0.25">
      <c r="I13198" s="42"/>
      <c r="J13198" s="19"/>
      <c r="K13198" s="19"/>
      <c r="N13198" s="7" t="str">
        <f>IF(ISBLANK(C13198),"",SUMIFS($D$4:D13198,$C$4:C13198,C13198))</f>
        <v/>
      </c>
    </row>
    <row r="13199" spans="9:14" x14ac:dyDescent="0.25">
      <c r="I13199" s="42"/>
      <c r="J13199" s="19"/>
      <c r="K13199" s="19"/>
      <c r="N13199" s="7" t="str">
        <f>IF(ISBLANK(C13199),"",SUMIFS($D$4:D13199,$C$4:C13199,C13199))</f>
        <v/>
      </c>
    </row>
    <row r="13200" spans="9:14" x14ac:dyDescent="0.25">
      <c r="I13200" s="42"/>
      <c r="J13200" s="19"/>
      <c r="K13200" s="19"/>
      <c r="N13200" s="7" t="str">
        <f>IF(ISBLANK(C13200),"",SUMIFS($D$4:D13200,$C$4:C13200,C13200))</f>
        <v/>
      </c>
    </row>
    <row r="13201" spans="9:14" x14ac:dyDescent="0.25">
      <c r="I13201" s="42"/>
      <c r="J13201" s="19"/>
      <c r="K13201" s="19"/>
      <c r="N13201" s="7" t="str">
        <f>IF(ISBLANK(C13201),"",SUMIFS($D$4:D13201,$C$4:C13201,C13201))</f>
        <v/>
      </c>
    </row>
    <row r="13202" spans="9:14" x14ac:dyDescent="0.25">
      <c r="I13202" s="42"/>
      <c r="J13202" s="19"/>
      <c r="K13202" s="19"/>
      <c r="N13202" s="7" t="str">
        <f>IF(ISBLANK(C13202),"",SUMIFS($D$4:D13202,$C$4:C13202,C13202))</f>
        <v/>
      </c>
    </row>
    <row r="13203" spans="9:14" x14ac:dyDescent="0.25">
      <c r="I13203" s="42"/>
      <c r="J13203" s="19"/>
      <c r="K13203" s="19"/>
      <c r="N13203" s="7" t="str">
        <f>IF(ISBLANK(C13203),"",SUMIFS($D$4:D13203,$C$4:C13203,C13203))</f>
        <v/>
      </c>
    </row>
    <row r="13204" spans="9:14" x14ac:dyDescent="0.25">
      <c r="I13204" s="42"/>
      <c r="J13204" s="19"/>
      <c r="K13204" s="19"/>
      <c r="N13204" s="7" t="str">
        <f>IF(ISBLANK(C13204),"",SUMIFS($D$4:D13204,$C$4:C13204,C13204))</f>
        <v/>
      </c>
    </row>
    <row r="13205" spans="9:14" x14ac:dyDescent="0.25">
      <c r="I13205" s="42"/>
      <c r="J13205" s="19"/>
      <c r="K13205" s="19"/>
      <c r="N13205" s="7" t="str">
        <f>IF(ISBLANK(C13205),"",SUMIFS($D$4:D13205,$C$4:C13205,C13205))</f>
        <v/>
      </c>
    </row>
    <row r="13206" spans="9:14" x14ac:dyDescent="0.25">
      <c r="I13206" s="42"/>
      <c r="J13206" s="19"/>
      <c r="K13206" s="19"/>
      <c r="N13206" s="7" t="str">
        <f>IF(ISBLANK(C13206),"",SUMIFS($D$4:D13206,$C$4:C13206,C13206))</f>
        <v/>
      </c>
    </row>
    <row r="13207" spans="9:14" x14ac:dyDescent="0.25">
      <c r="I13207" s="42"/>
      <c r="J13207" s="19"/>
      <c r="K13207" s="19"/>
      <c r="N13207" s="7" t="str">
        <f>IF(ISBLANK(C13207),"",SUMIFS($D$4:D13207,$C$4:C13207,C13207))</f>
        <v/>
      </c>
    </row>
    <row r="13208" spans="9:14" x14ac:dyDescent="0.25">
      <c r="I13208" s="42"/>
      <c r="J13208" s="19"/>
      <c r="K13208" s="19"/>
      <c r="N13208" s="7" t="str">
        <f>IF(ISBLANK(C13208),"",SUMIFS($D$4:D13208,$C$4:C13208,C13208))</f>
        <v/>
      </c>
    </row>
    <row r="13209" spans="9:14" x14ac:dyDescent="0.25">
      <c r="I13209" s="42"/>
      <c r="J13209" s="19"/>
      <c r="K13209" s="19"/>
      <c r="N13209" s="7" t="str">
        <f>IF(ISBLANK(C13209),"",SUMIFS($D$4:D13209,$C$4:C13209,C13209))</f>
        <v/>
      </c>
    </row>
    <row r="13210" spans="9:14" x14ac:dyDescent="0.25">
      <c r="I13210" s="42"/>
      <c r="J13210" s="19"/>
      <c r="K13210" s="19"/>
      <c r="N13210" s="7" t="str">
        <f>IF(ISBLANK(C13210),"",SUMIFS($D$4:D13210,$C$4:C13210,C13210))</f>
        <v/>
      </c>
    </row>
    <row r="13211" spans="9:14" x14ac:dyDescent="0.25">
      <c r="I13211" s="42"/>
      <c r="J13211" s="19"/>
      <c r="K13211" s="19"/>
      <c r="N13211" s="7" t="str">
        <f>IF(ISBLANK(C13211),"",SUMIFS($D$4:D13211,$C$4:C13211,C13211))</f>
        <v/>
      </c>
    </row>
    <row r="13212" spans="9:14" x14ac:dyDescent="0.25">
      <c r="I13212" s="42"/>
      <c r="J13212" s="19"/>
      <c r="K13212" s="19"/>
      <c r="N13212" s="7" t="str">
        <f>IF(ISBLANK(C13212),"",SUMIFS($D$4:D13212,$C$4:C13212,C13212))</f>
        <v/>
      </c>
    </row>
    <row r="13213" spans="9:14" x14ac:dyDescent="0.25">
      <c r="I13213" s="42"/>
      <c r="J13213" s="19"/>
      <c r="K13213" s="19"/>
      <c r="N13213" s="7" t="str">
        <f>IF(ISBLANK(C13213),"",SUMIFS($D$4:D13213,$C$4:C13213,C13213))</f>
        <v/>
      </c>
    </row>
    <row r="13214" spans="9:14" x14ac:dyDescent="0.25">
      <c r="I13214" s="42"/>
      <c r="J13214" s="19"/>
      <c r="K13214" s="19"/>
      <c r="N13214" s="7" t="str">
        <f>IF(ISBLANK(C13214),"",SUMIFS($D$4:D13214,$C$4:C13214,C13214))</f>
        <v/>
      </c>
    </row>
    <row r="13215" spans="9:14" x14ac:dyDescent="0.25">
      <c r="I13215" s="42"/>
      <c r="J13215" s="19"/>
      <c r="K13215" s="19"/>
      <c r="N13215" s="7" t="str">
        <f>IF(ISBLANK(C13215),"",SUMIFS($D$4:D13215,$C$4:C13215,C13215))</f>
        <v/>
      </c>
    </row>
    <row r="13216" spans="9:14" x14ac:dyDescent="0.25">
      <c r="I13216" s="42"/>
      <c r="J13216" s="19"/>
      <c r="K13216" s="19"/>
      <c r="N13216" s="7" t="str">
        <f>IF(ISBLANK(C13216),"",SUMIFS($D$4:D13216,$C$4:C13216,C13216))</f>
        <v/>
      </c>
    </row>
    <row r="13217" spans="9:14" x14ac:dyDescent="0.25">
      <c r="I13217" s="42"/>
      <c r="J13217" s="19"/>
      <c r="K13217" s="19"/>
      <c r="N13217" s="7" t="str">
        <f>IF(ISBLANK(C13217),"",SUMIFS($D$4:D13217,$C$4:C13217,C13217))</f>
        <v/>
      </c>
    </row>
    <row r="13218" spans="9:14" x14ac:dyDescent="0.25">
      <c r="I13218" s="42"/>
      <c r="J13218" s="19"/>
      <c r="K13218" s="19"/>
      <c r="N13218" s="7" t="str">
        <f>IF(ISBLANK(C13218),"",SUMIFS($D$4:D13218,$C$4:C13218,C13218))</f>
        <v/>
      </c>
    </row>
    <row r="13219" spans="9:14" x14ac:dyDescent="0.25">
      <c r="I13219" s="42"/>
      <c r="J13219" s="19"/>
      <c r="K13219" s="19"/>
      <c r="N13219" s="7" t="str">
        <f>IF(ISBLANK(C13219),"",SUMIFS($D$4:D13219,$C$4:C13219,C13219))</f>
        <v/>
      </c>
    </row>
    <row r="13220" spans="9:14" x14ac:dyDescent="0.25">
      <c r="I13220" s="42"/>
      <c r="J13220" s="19"/>
      <c r="K13220" s="19"/>
      <c r="N13220" s="7" t="str">
        <f>IF(ISBLANK(C13220),"",SUMIFS($D$4:D13220,$C$4:C13220,C13220))</f>
        <v/>
      </c>
    </row>
    <row r="13221" spans="9:14" x14ac:dyDescent="0.25">
      <c r="I13221" s="42"/>
      <c r="J13221" s="19"/>
      <c r="K13221" s="19"/>
      <c r="N13221" s="7" t="str">
        <f>IF(ISBLANK(C13221),"",SUMIFS($D$4:D13221,$C$4:C13221,C13221))</f>
        <v/>
      </c>
    </row>
    <row r="13222" spans="9:14" x14ac:dyDescent="0.25">
      <c r="I13222" s="42"/>
      <c r="J13222" s="19"/>
      <c r="K13222" s="19"/>
      <c r="N13222" s="7" t="str">
        <f>IF(ISBLANK(C13222),"",SUMIFS($D$4:D13222,$C$4:C13222,C13222))</f>
        <v/>
      </c>
    </row>
    <row r="13223" spans="9:14" x14ac:dyDescent="0.25">
      <c r="I13223" s="42"/>
      <c r="J13223" s="19"/>
      <c r="K13223" s="19"/>
      <c r="N13223" s="7" t="str">
        <f>IF(ISBLANK(C13223),"",SUMIFS($D$4:D13223,$C$4:C13223,C13223))</f>
        <v/>
      </c>
    </row>
    <row r="13224" spans="9:14" x14ac:dyDescent="0.25">
      <c r="I13224" s="42"/>
      <c r="J13224" s="19"/>
      <c r="K13224" s="19"/>
      <c r="N13224" s="7" t="str">
        <f>IF(ISBLANK(C13224),"",SUMIFS($D$4:D13224,$C$4:C13224,C13224))</f>
        <v/>
      </c>
    </row>
    <row r="13225" spans="9:14" x14ac:dyDescent="0.25">
      <c r="I13225" s="42"/>
      <c r="J13225" s="19"/>
      <c r="K13225" s="19"/>
      <c r="N13225" s="7" t="str">
        <f>IF(ISBLANK(C13225),"",SUMIFS($D$4:D13225,$C$4:C13225,C13225))</f>
        <v/>
      </c>
    </row>
    <row r="13226" spans="9:14" x14ac:dyDescent="0.25">
      <c r="I13226" s="42"/>
      <c r="J13226" s="19"/>
      <c r="K13226" s="19"/>
      <c r="N13226" s="7" t="str">
        <f>IF(ISBLANK(C13226),"",SUMIFS($D$4:D13226,$C$4:C13226,C13226))</f>
        <v/>
      </c>
    </row>
    <row r="13227" spans="9:14" x14ac:dyDescent="0.25">
      <c r="I13227" s="42"/>
      <c r="J13227" s="19"/>
      <c r="K13227" s="19"/>
      <c r="N13227" s="7" t="str">
        <f>IF(ISBLANK(C13227),"",SUMIFS($D$4:D13227,$C$4:C13227,C13227))</f>
        <v/>
      </c>
    </row>
    <row r="13228" spans="9:14" x14ac:dyDescent="0.25">
      <c r="I13228" s="42"/>
      <c r="J13228" s="19"/>
      <c r="K13228" s="19"/>
      <c r="N13228" s="7" t="str">
        <f>IF(ISBLANK(C13228),"",SUMIFS($D$4:D13228,$C$4:C13228,C13228))</f>
        <v/>
      </c>
    </row>
    <row r="13229" spans="9:14" x14ac:dyDescent="0.25">
      <c r="I13229" s="42"/>
      <c r="J13229" s="19"/>
      <c r="K13229" s="19"/>
      <c r="N13229" s="7" t="str">
        <f>IF(ISBLANK(C13229),"",SUMIFS($D$4:D13229,$C$4:C13229,C13229))</f>
        <v/>
      </c>
    </row>
    <row r="13230" spans="9:14" x14ac:dyDescent="0.25">
      <c r="I13230" s="42"/>
      <c r="J13230" s="19"/>
      <c r="K13230" s="19"/>
      <c r="N13230" s="7" t="str">
        <f>IF(ISBLANK(C13230),"",SUMIFS($D$4:D13230,$C$4:C13230,C13230))</f>
        <v/>
      </c>
    </row>
    <row r="13231" spans="9:14" x14ac:dyDescent="0.25">
      <c r="I13231" s="42"/>
      <c r="J13231" s="19"/>
      <c r="K13231" s="19"/>
      <c r="N13231" s="7" t="str">
        <f>IF(ISBLANK(C13231),"",SUMIFS($D$4:D13231,$C$4:C13231,C13231))</f>
        <v/>
      </c>
    </row>
    <row r="13232" spans="9:14" x14ac:dyDescent="0.25">
      <c r="I13232" s="42"/>
      <c r="J13232" s="19"/>
      <c r="K13232" s="19"/>
      <c r="N13232" s="7" t="str">
        <f>IF(ISBLANK(C13232),"",SUMIFS($D$4:D13232,$C$4:C13232,C13232))</f>
        <v/>
      </c>
    </row>
    <row r="13233" spans="9:14" x14ac:dyDescent="0.25">
      <c r="I13233" s="42"/>
      <c r="J13233" s="19"/>
      <c r="K13233" s="19"/>
      <c r="N13233" s="7" t="str">
        <f>IF(ISBLANK(C13233),"",SUMIFS($D$4:D13233,$C$4:C13233,C13233))</f>
        <v/>
      </c>
    </row>
    <row r="13234" spans="9:14" x14ac:dyDescent="0.25">
      <c r="I13234" s="42"/>
      <c r="J13234" s="19"/>
      <c r="K13234" s="19"/>
      <c r="N13234" s="7" t="str">
        <f>IF(ISBLANK(C13234),"",SUMIFS($D$4:D13234,$C$4:C13234,C13234))</f>
        <v/>
      </c>
    </row>
    <row r="13235" spans="9:14" x14ac:dyDescent="0.25">
      <c r="I13235" s="42"/>
      <c r="J13235" s="19"/>
      <c r="K13235" s="19"/>
      <c r="N13235" s="7" t="str">
        <f>IF(ISBLANK(C13235),"",SUMIFS($D$4:D13235,$C$4:C13235,C13235))</f>
        <v/>
      </c>
    </row>
    <row r="13236" spans="9:14" x14ac:dyDescent="0.25">
      <c r="I13236" s="42"/>
      <c r="J13236" s="19"/>
      <c r="K13236" s="19"/>
      <c r="N13236" s="7" t="str">
        <f>IF(ISBLANK(C13236),"",SUMIFS($D$4:D13236,$C$4:C13236,C13236))</f>
        <v/>
      </c>
    </row>
    <row r="13237" spans="9:14" x14ac:dyDescent="0.25">
      <c r="I13237" s="42"/>
      <c r="J13237" s="19"/>
      <c r="K13237" s="19"/>
      <c r="N13237" s="7" t="str">
        <f>IF(ISBLANK(C13237),"",SUMIFS($D$4:D13237,$C$4:C13237,C13237))</f>
        <v/>
      </c>
    </row>
    <row r="13238" spans="9:14" x14ac:dyDescent="0.25">
      <c r="I13238" s="42"/>
      <c r="J13238" s="19"/>
      <c r="K13238" s="19"/>
      <c r="N13238" s="7" t="str">
        <f>IF(ISBLANK(C13238),"",SUMIFS($D$4:D13238,$C$4:C13238,C13238))</f>
        <v/>
      </c>
    </row>
    <row r="13239" spans="9:14" x14ac:dyDescent="0.25">
      <c r="I13239" s="42"/>
      <c r="J13239" s="19"/>
      <c r="K13239" s="19"/>
      <c r="N13239" s="7" t="str">
        <f>IF(ISBLANK(C13239),"",SUMIFS($D$4:D13239,$C$4:C13239,C13239))</f>
        <v/>
      </c>
    </row>
    <row r="13240" spans="9:14" x14ac:dyDescent="0.25">
      <c r="I13240" s="42"/>
      <c r="J13240" s="19"/>
      <c r="K13240" s="19"/>
      <c r="N13240" s="7" t="str">
        <f>IF(ISBLANK(C13240),"",SUMIFS($D$4:D13240,$C$4:C13240,C13240))</f>
        <v/>
      </c>
    </row>
    <row r="13241" spans="9:14" x14ac:dyDescent="0.25">
      <c r="I13241" s="42"/>
      <c r="J13241" s="19"/>
      <c r="K13241" s="19"/>
      <c r="N13241" s="7" t="str">
        <f>IF(ISBLANK(C13241),"",SUMIFS($D$4:D13241,$C$4:C13241,C13241))</f>
        <v/>
      </c>
    </row>
    <row r="13242" spans="9:14" x14ac:dyDescent="0.25">
      <c r="I13242" s="42"/>
      <c r="J13242" s="19"/>
      <c r="K13242" s="19"/>
      <c r="N13242" s="7" t="str">
        <f>IF(ISBLANK(C13242),"",SUMIFS($D$4:D13242,$C$4:C13242,C13242))</f>
        <v/>
      </c>
    </row>
    <row r="13243" spans="9:14" x14ac:dyDescent="0.25">
      <c r="I13243" s="42"/>
      <c r="J13243" s="19"/>
      <c r="K13243" s="19"/>
      <c r="N13243" s="7" t="str">
        <f>IF(ISBLANK(C13243),"",SUMIFS($D$4:D13243,$C$4:C13243,C13243))</f>
        <v/>
      </c>
    </row>
    <row r="13244" spans="9:14" x14ac:dyDescent="0.25">
      <c r="I13244" s="42"/>
      <c r="J13244" s="19"/>
      <c r="K13244" s="19"/>
      <c r="N13244" s="7" t="str">
        <f>IF(ISBLANK(C13244),"",SUMIFS($D$4:D13244,$C$4:C13244,C13244))</f>
        <v/>
      </c>
    </row>
    <row r="13245" spans="9:14" x14ac:dyDescent="0.25">
      <c r="I13245" s="42"/>
      <c r="J13245" s="19"/>
      <c r="K13245" s="19"/>
      <c r="N13245" s="7" t="str">
        <f>IF(ISBLANK(C13245),"",SUMIFS($D$4:D13245,$C$4:C13245,C13245))</f>
        <v/>
      </c>
    </row>
    <row r="13246" spans="9:14" x14ac:dyDescent="0.25">
      <c r="I13246" s="42"/>
      <c r="J13246" s="19"/>
      <c r="K13246" s="19"/>
      <c r="N13246" s="7" t="str">
        <f>IF(ISBLANK(C13246),"",SUMIFS($D$4:D13246,$C$4:C13246,C13246))</f>
        <v/>
      </c>
    </row>
    <row r="13247" spans="9:14" x14ac:dyDescent="0.25">
      <c r="I13247" s="42"/>
      <c r="J13247" s="19"/>
      <c r="K13247" s="19"/>
      <c r="N13247" s="7" t="str">
        <f>IF(ISBLANK(C13247),"",SUMIFS($D$4:D13247,$C$4:C13247,C13247))</f>
        <v/>
      </c>
    </row>
    <row r="13248" spans="9:14" x14ac:dyDescent="0.25">
      <c r="I13248" s="42"/>
      <c r="J13248" s="19"/>
      <c r="K13248" s="19"/>
      <c r="N13248" s="7" t="str">
        <f>IF(ISBLANK(C13248),"",SUMIFS($D$4:D13248,$C$4:C13248,C13248))</f>
        <v/>
      </c>
    </row>
    <row r="13249" spans="9:14" x14ac:dyDescent="0.25">
      <c r="I13249" s="42"/>
      <c r="J13249" s="19"/>
      <c r="K13249" s="19"/>
      <c r="N13249" s="7" t="str">
        <f>IF(ISBLANK(C13249),"",SUMIFS($D$4:D13249,$C$4:C13249,C13249))</f>
        <v/>
      </c>
    </row>
    <row r="13250" spans="9:14" x14ac:dyDescent="0.25">
      <c r="I13250" s="42"/>
      <c r="J13250" s="19"/>
      <c r="K13250" s="19"/>
      <c r="N13250" s="7" t="str">
        <f>IF(ISBLANK(C13250),"",SUMIFS($D$4:D13250,$C$4:C13250,C13250))</f>
        <v/>
      </c>
    </row>
    <row r="13251" spans="9:14" x14ac:dyDescent="0.25">
      <c r="I13251" s="42"/>
      <c r="J13251" s="19"/>
      <c r="K13251" s="19"/>
      <c r="N13251" s="7" t="str">
        <f>IF(ISBLANK(C13251),"",SUMIFS($D$4:D13251,$C$4:C13251,C13251))</f>
        <v/>
      </c>
    </row>
    <row r="13252" spans="9:14" x14ac:dyDescent="0.25">
      <c r="I13252" s="42"/>
      <c r="J13252" s="19"/>
      <c r="K13252" s="19"/>
      <c r="N13252" s="7" t="str">
        <f>IF(ISBLANK(C13252),"",SUMIFS($D$4:D13252,$C$4:C13252,C13252))</f>
        <v/>
      </c>
    </row>
    <row r="13253" spans="9:14" x14ac:dyDescent="0.25">
      <c r="I13253" s="42"/>
      <c r="J13253" s="19"/>
      <c r="K13253" s="19"/>
      <c r="N13253" s="7" t="str">
        <f>IF(ISBLANK(C13253),"",SUMIFS($D$4:D13253,$C$4:C13253,C13253))</f>
        <v/>
      </c>
    </row>
    <row r="13254" spans="9:14" x14ac:dyDescent="0.25">
      <c r="I13254" s="42"/>
      <c r="J13254" s="19"/>
      <c r="K13254" s="19"/>
      <c r="N13254" s="7" t="str">
        <f>IF(ISBLANK(C13254),"",SUMIFS($D$4:D13254,$C$4:C13254,C13254))</f>
        <v/>
      </c>
    </row>
    <row r="13255" spans="9:14" x14ac:dyDescent="0.25">
      <c r="I13255" s="42"/>
      <c r="J13255" s="19"/>
      <c r="K13255" s="19"/>
      <c r="N13255" s="7" t="str">
        <f>IF(ISBLANK(C13255),"",SUMIFS($D$4:D13255,$C$4:C13255,C13255))</f>
        <v/>
      </c>
    </row>
    <row r="13256" spans="9:14" x14ac:dyDescent="0.25">
      <c r="I13256" s="42"/>
      <c r="J13256" s="19"/>
      <c r="K13256" s="19"/>
      <c r="N13256" s="7" t="str">
        <f>IF(ISBLANK(C13256),"",SUMIFS($D$4:D13256,$C$4:C13256,C13256))</f>
        <v/>
      </c>
    </row>
    <row r="13257" spans="9:14" x14ac:dyDescent="0.25">
      <c r="I13257" s="42"/>
      <c r="J13257" s="19"/>
      <c r="K13257" s="19"/>
      <c r="N13257" s="7" t="str">
        <f>IF(ISBLANK(C13257),"",SUMIFS($D$4:D13257,$C$4:C13257,C13257))</f>
        <v/>
      </c>
    </row>
    <row r="13258" spans="9:14" x14ac:dyDescent="0.25">
      <c r="I13258" s="42"/>
      <c r="J13258" s="19"/>
      <c r="K13258" s="19"/>
      <c r="L13258" s="6" t="s">
        <v>4113</v>
      </c>
    </row>
    <row r="13259" spans="9:14" x14ac:dyDescent="0.25">
      <c r="I13259" s="42"/>
      <c r="J13259" s="19"/>
      <c r="K13259" s="19"/>
      <c r="L13259" s="6" t="s">
        <v>4113</v>
      </c>
    </row>
    <row r="13260" spans="9:14" x14ac:dyDescent="0.25">
      <c r="I13260" s="42"/>
      <c r="J13260" s="19"/>
      <c r="K13260" s="19"/>
      <c r="L13260" s="6" t="s">
        <v>4113</v>
      </c>
    </row>
    <row r="13261" spans="9:14" x14ac:dyDescent="0.25">
      <c r="I13261" s="42"/>
      <c r="J13261" s="19"/>
      <c r="K13261" s="19"/>
      <c r="L13261" s="6" t="s">
        <v>4113</v>
      </c>
    </row>
    <row r="13262" spans="9:14" x14ac:dyDescent="0.25">
      <c r="I13262" s="42"/>
      <c r="J13262" s="19"/>
      <c r="K13262" s="19"/>
      <c r="L13262" s="6" t="s">
        <v>4113</v>
      </c>
    </row>
    <row r="13263" spans="9:14" x14ac:dyDescent="0.25">
      <c r="I13263" s="42"/>
      <c r="J13263" s="19"/>
      <c r="K13263" s="19"/>
      <c r="L13263" s="6" t="s">
        <v>4113</v>
      </c>
    </row>
    <row r="13264" spans="9:14" x14ac:dyDescent="0.25">
      <c r="I13264" s="42"/>
      <c r="J13264" s="19"/>
      <c r="K13264" s="19"/>
      <c r="L13264" s="6" t="s">
        <v>4113</v>
      </c>
    </row>
    <row r="13265" spans="9:12" x14ac:dyDescent="0.25">
      <c r="I13265" s="42"/>
      <c r="J13265" s="19"/>
      <c r="K13265" s="19"/>
      <c r="L13265" s="6" t="s">
        <v>4113</v>
      </c>
    </row>
    <row r="13266" spans="9:12" x14ac:dyDescent="0.25">
      <c r="I13266" s="42"/>
      <c r="J13266" s="19"/>
      <c r="K13266" s="19"/>
      <c r="L13266" s="6" t="s">
        <v>4113</v>
      </c>
    </row>
    <row r="13267" spans="9:12" x14ac:dyDescent="0.25">
      <c r="I13267" s="42"/>
      <c r="J13267" s="19"/>
      <c r="K13267" s="19"/>
      <c r="L13267" s="6" t="s">
        <v>4113</v>
      </c>
    </row>
    <row r="13268" spans="9:12" x14ac:dyDescent="0.25">
      <c r="I13268" s="42"/>
      <c r="J13268" s="19"/>
      <c r="K13268" s="19"/>
      <c r="L13268" s="6" t="s">
        <v>4113</v>
      </c>
    </row>
    <row r="13269" spans="9:12" x14ac:dyDescent="0.25">
      <c r="I13269" s="42"/>
      <c r="J13269" s="19"/>
      <c r="K13269" s="19"/>
      <c r="L13269" s="6" t="s">
        <v>4113</v>
      </c>
    </row>
    <row r="13270" spans="9:12" x14ac:dyDescent="0.25">
      <c r="I13270" s="42"/>
      <c r="J13270" s="19"/>
      <c r="K13270" s="19"/>
      <c r="L13270" s="6" t="s">
        <v>4113</v>
      </c>
    </row>
    <row r="13271" spans="9:12" x14ac:dyDescent="0.25">
      <c r="I13271" s="42"/>
      <c r="J13271" s="19"/>
      <c r="K13271" s="19"/>
      <c r="L13271" s="6" t="s">
        <v>4113</v>
      </c>
    </row>
    <row r="13272" spans="9:12" x14ac:dyDescent="0.25">
      <c r="I13272" s="42"/>
      <c r="J13272" s="19"/>
      <c r="K13272" s="19"/>
      <c r="L13272" s="6" t="s">
        <v>4113</v>
      </c>
    </row>
    <row r="13273" spans="9:12" x14ac:dyDescent="0.25">
      <c r="I13273" s="42"/>
      <c r="J13273" s="19"/>
      <c r="K13273" s="19"/>
      <c r="L13273" s="6" t="s">
        <v>4113</v>
      </c>
    </row>
    <row r="13274" spans="9:12" x14ac:dyDescent="0.25">
      <c r="I13274" s="42"/>
      <c r="J13274" s="19"/>
      <c r="K13274" s="19"/>
    </row>
    <row r="13275" spans="9:12" x14ac:dyDescent="0.25">
      <c r="I13275" s="42"/>
      <c r="J13275" s="19"/>
      <c r="K13275" s="19"/>
    </row>
    <row r="13276" spans="9:12" x14ac:dyDescent="0.25">
      <c r="I13276" s="42"/>
      <c r="J13276" s="19"/>
      <c r="K13276" s="19"/>
    </row>
    <row r="13277" spans="9:12" x14ac:dyDescent="0.25">
      <c r="I13277" s="42"/>
      <c r="J13277" s="19"/>
      <c r="K13277" s="19"/>
    </row>
    <row r="13278" spans="9:12" x14ac:dyDescent="0.25">
      <c r="I13278" s="42"/>
      <c r="J13278" s="19"/>
      <c r="K13278" s="19"/>
    </row>
    <row r="13279" spans="9:12" x14ac:dyDescent="0.25">
      <c r="I13279" s="42"/>
      <c r="J13279" s="19"/>
      <c r="K13279" s="19"/>
    </row>
    <row r="13280" spans="9:12" x14ac:dyDescent="0.25">
      <c r="I13280" s="42"/>
      <c r="J13280" s="19"/>
      <c r="K13280" s="19"/>
    </row>
    <row r="13281" spans="9:11" x14ac:dyDescent="0.25">
      <c r="I13281" s="42"/>
      <c r="J13281" s="19"/>
      <c r="K13281" s="19"/>
    </row>
    <row r="13282" spans="9:11" x14ac:dyDescent="0.25">
      <c r="I13282" s="42"/>
      <c r="J13282" s="19"/>
      <c r="K13282" s="19"/>
    </row>
    <row r="13283" spans="9:11" x14ac:dyDescent="0.25">
      <c r="I13283" s="42"/>
      <c r="J13283" s="19"/>
      <c r="K13283" s="19"/>
    </row>
    <row r="13284" spans="9:11" x14ac:dyDescent="0.25">
      <c r="I13284" s="42"/>
      <c r="J13284" s="19"/>
      <c r="K13284" s="19"/>
    </row>
    <row r="13285" spans="9:11" x14ac:dyDescent="0.25">
      <c r="I13285" s="42"/>
      <c r="J13285" s="19"/>
      <c r="K13285" s="19"/>
    </row>
    <row r="13286" spans="9:11" x14ac:dyDescent="0.25">
      <c r="I13286" s="42"/>
      <c r="J13286" s="19"/>
      <c r="K13286" s="19"/>
    </row>
    <row r="13287" spans="9:11" x14ac:dyDescent="0.25">
      <c r="I13287" s="42"/>
      <c r="J13287" s="19"/>
      <c r="K13287" s="19"/>
    </row>
    <row r="13288" spans="9:11" x14ac:dyDescent="0.25">
      <c r="I13288" s="42"/>
      <c r="J13288" s="19"/>
      <c r="K13288" s="19"/>
    </row>
    <row r="13289" spans="9:11" x14ac:dyDescent="0.25">
      <c r="I13289" s="42"/>
      <c r="J13289" s="19"/>
      <c r="K13289" s="19"/>
    </row>
    <row r="13290" spans="9:11" x14ac:dyDescent="0.25">
      <c r="I13290" s="42"/>
      <c r="J13290" s="19"/>
      <c r="K13290" s="19"/>
    </row>
    <row r="13291" spans="9:11" x14ac:dyDescent="0.25">
      <c r="I13291" s="42"/>
      <c r="J13291" s="19"/>
      <c r="K13291" s="19"/>
    </row>
    <row r="13292" spans="9:11" x14ac:dyDescent="0.25">
      <c r="I13292" s="42"/>
      <c r="J13292" s="19"/>
      <c r="K13292" s="19"/>
    </row>
    <row r="13293" spans="9:11" x14ac:dyDescent="0.25">
      <c r="I13293" s="42"/>
      <c r="J13293" s="19"/>
      <c r="K13293" s="19"/>
    </row>
    <row r="13294" spans="9:11" x14ac:dyDescent="0.25">
      <c r="I13294" s="42"/>
      <c r="J13294" s="19"/>
      <c r="K13294" s="19"/>
    </row>
    <row r="13295" spans="9:11" x14ac:dyDescent="0.25">
      <c r="I13295" s="42"/>
      <c r="J13295" s="19"/>
      <c r="K13295" s="19"/>
    </row>
    <row r="13296" spans="9:11" x14ac:dyDescent="0.25">
      <c r="I13296" s="42"/>
      <c r="J13296" s="19"/>
      <c r="K13296" s="19"/>
    </row>
    <row r="13297" spans="9:11" x14ac:dyDescent="0.25">
      <c r="I13297" s="42"/>
      <c r="J13297" s="19"/>
      <c r="K13297" s="19"/>
    </row>
    <row r="13298" spans="9:11" x14ac:dyDescent="0.25">
      <c r="I13298" s="42"/>
      <c r="J13298" s="19"/>
      <c r="K13298" s="19"/>
    </row>
    <row r="13299" spans="9:11" x14ac:dyDescent="0.25">
      <c r="I13299" s="42"/>
      <c r="J13299" s="19"/>
      <c r="K13299" s="19"/>
    </row>
    <row r="13300" spans="9:11" x14ac:dyDescent="0.25">
      <c r="I13300" s="42"/>
      <c r="J13300" s="19"/>
      <c r="K13300" s="19"/>
    </row>
    <row r="13301" spans="9:11" x14ac:dyDescent="0.25">
      <c r="I13301" s="42"/>
      <c r="J13301" s="19"/>
      <c r="K13301" s="19"/>
    </row>
    <row r="13302" spans="9:11" x14ac:dyDescent="0.25">
      <c r="I13302" s="42"/>
      <c r="J13302" s="19"/>
      <c r="K13302" s="19"/>
    </row>
    <row r="13303" spans="9:11" x14ac:dyDescent="0.25">
      <c r="I13303" s="42"/>
      <c r="J13303" s="19"/>
      <c r="K13303" s="19"/>
    </row>
    <row r="13304" spans="9:11" x14ac:dyDescent="0.25">
      <c r="I13304" s="42"/>
      <c r="J13304" s="19"/>
      <c r="K13304" s="19"/>
    </row>
    <row r="13305" spans="9:11" x14ac:dyDescent="0.25">
      <c r="I13305" s="42"/>
      <c r="J13305" s="19"/>
      <c r="K13305" s="19"/>
    </row>
    <row r="13306" spans="9:11" x14ac:dyDescent="0.25">
      <c r="I13306" s="42"/>
      <c r="J13306" s="19"/>
      <c r="K13306" s="19"/>
    </row>
    <row r="13307" spans="9:11" x14ac:dyDescent="0.25">
      <c r="I13307" s="42"/>
      <c r="J13307" s="19"/>
      <c r="K13307" s="19"/>
    </row>
    <row r="13308" spans="9:11" x14ac:dyDescent="0.25">
      <c r="I13308" s="42"/>
      <c r="J13308" s="19"/>
      <c r="K13308" s="19"/>
    </row>
    <row r="13309" spans="9:11" x14ac:dyDescent="0.25">
      <c r="I13309" s="42"/>
      <c r="J13309" s="19"/>
      <c r="K13309" s="19"/>
    </row>
    <row r="13310" spans="9:11" x14ac:dyDescent="0.25">
      <c r="I13310" s="42"/>
      <c r="J13310" s="19"/>
      <c r="K13310" s="19"/>
    </row>
    <row r="13311" spans="9:11" x14ac:dyDescent="0.25">
      <c r="I13311" s="42"/>
      <c r="J13311" s="19"/>
      <c r="K13311" s="19"/>
    </row>
    <row r="13312" spans="9:11" x14ac:dyDescent="0.25">
      <c r="I13312" s="42"/>
      <c r="J13312" s="19"/>
      <c r="K13312" s="19"/>
    </row>
    <row r="13313" spans="9:11" x14ac:dyDescent="0.25">
      <c r="I13313" s="42"/>
      <c r="J13313" s="19"/>
      <c r="K13313" s="19"/>
    </row>
    <row r="13314" spans="9:11" x14ac:dyDescent="0.25">
      <c r="I13314" s="42"/>
      <c r="J13314" s="19"/>
      <c r="K13314" s="19"/>
    </row>
    <row r="13315" spans="9:11" x14ac:dyDescent="0.25">
      <c r="I13315" s="42"/>
      <c r="J13315" s="19"/>
      <c r="K13315" s="19"/>
    </row>
    <row r="13316" spans="9:11" x14ac:dyDescent="0.25">
      <c r="I13316" s="42"/>
      <c r="J13316" s="19"/>
      <c r="K13316" s="19"/>
    </row>
    <row r="13317" spans="9:11" x14ac:dyDescent="0.25">
      <c r="I13317" s="42"/>
      <c r="J13317" s="19"/>
      <c r="K13317" s="19"/>
    </row>
    <row r="13318" spans="9:11" x14ac:dyDescent="0.25">
      <c r="I13318" s="42"/>
      <c r="J13318" s="19"/>
      <c r="K13318" s="19"/>
    </row>
    <row r="13319" spans="9:11" x14ac:dyDescent="0.25">
      <c r="I13319" s="42"/>
      <c r="J13319" s="19"/>
      <c r="K13319" s="19"/>
    </row>
    <row r="13320" spans="9:11" x14ac:dyDescent="0.25">
      <c r="I13320" s="42"/>
      <c r="J13320" s="19"/>
      <c r="K13320" s="19"/>
    </row>
    <row r="13321" spans="9:11" x14ac:dyDescent="0.25">
      <c r="I13321" s="42"/>
      <c r="J13321" s="19"/>
      <c r="K13321" s="19"/>
    </row>
    <row r="13322" spans="9:11" x14ac:dyDescent="0.25">
      <c r="I13322" s="42"/>
      <c r="J13322" s="19"/>
      <c r="K13322" s="19"/>
    </row>
    <row r="13323" spans="9:11" x14ac:dyDescent="0.25">
      <c r="I13323" s="42"/>
      <c r="J13323" s="19"/>
      <c r="K13323" s="19"/>
    </row>
    <row r="13324" spans="9:11" x14ac:dyDescent="0.25">
      <c r="I13324" s="42"/>
      <c r="J13324" s="19"/>
      <c r="K13324" s="19"/>
    </row>
    <row r="13325" spans="9:11" x14ac:dyDescent="0.25">
      <c r="I13325" s="42"/>
      <c r="J13325" s="19"/>
      <c r="K13325" s="19"/>
    </row>
    <row r="13326" spans="9:11" x14ac:dyDescent="0.25">
      <c r="I13326" s="42"/>
      <c r="J13326" s="19"/>
      <c r="K13326" s="19"/>
    </row>
    <row r="13327" spans="9:11" x14ac:dyDescent="0.25">
      <c r="I13327" s="42"/>
      <c r="J13327" s="19"/>
      <c r="K13327" s="19"/>
    </row>
    <row r="13328" spans="9:11" x14ac:dyDescent="0.25">
      <c r="I13328" s="42"/>
      <c r="J13328" s="19"/>
      <c r="K13328" s="19"/>
    </row>
    <row r="13329" spans="9:11" x14ac:dyDescent="0.25">
      <c r="I13329" s="42"/>
      <c r="J13329" s="19"/>
      <c r="K13329" s="19"/>
    </row>
    <row r="13330" spans="9:11" x14ac:dyDescent="0.25">
      <c r="I13330" s="42"/>
      <c r="J13330" s="19"/>
      <c r="K13330" s="19"/>
    </row>
    <row r="13331" spans="9:11" x14ac:dyDescent="0.25">
      <c r="I13331" s="42"/>
      <c r="J13331" s="19"/>
      <c r="K13331" s="19"/>
    </row>
    <row r="13332" spans="9:11" x14ac:dyDescent="0.25">
      <c r="I13332" s="42"/>
      <c r="J13332" s="19"/>
      <c r="K13332" s="19"/>
    </row>
    <row r="13333" spans="9:11" x14ac:dyDescent="0.25">
      <c r="I13333" s="42"/>
      <c r="J13333" s="19"/>
      <c r="K13333" s="19"/>
    </row>
    <row r="13334" spans="9:11" x14ac:dyDescent="0.25">
      <c r="I13334" s="42"/>
      <c r="J13334" s="19"/>
      <c r="K13334" s="19"/>
    </row>
    <row r="13335" spans="9:11" x14ac:dyDescent="0.25">
      <c r="I13335" s="42"/>
      <c r="J13335" s="19"/>
      <c r="K13335" s="19"/>
    </row>
    <row r="13336" spans="9:11" x14ac:dyDescent="0.25">
      <c r="I13336" s="42"/>
      <c r="J13336" s="19"/>
      <c r="K13336" s="19"/>
    </row>
    <row r="13337" spans="9:11" x14ac:dyDescent="0.25">
      <c r="I13337" s="42"/>
      <c r="J13337" s="19"/>
      <c r="K13337" s="19"/>
    </row>
    <row r="13338" spans="9:11" x14ac:dyDescent="0.25">
      <c r="I13338" s="42"/>
      <c r="J13338" s="19"/>
      <c r="K13338" s="19"/>
    </row>
    <row r="13339" spans="9:11" x14ac:dyDescent="0.25">
      <c r="I13339" s="42"/>
      <c r="J13339" s="19"/>
      <c r="K13339" s="19"/>
    </row>
    <row r="13340" spans="9:11" x14ac:dyDescent="0.25">
      <c r="I13340" s="42"/>
      <c r="J13340" s="19"/>
      <c r="K13340" s="19"/>
    </row>
    <row r="13341" spans="9:11" x14ac:dyDescent="0.25">
      <c r="I13341" s="42"/>
      <c r="J13341" s="19"/>
      <c r="K13341" s="19"/>
    </row>
    <row r="13342" spans="9:11" x14ac:dyDescent="0.25">
      <c r="I13342" s="42"/>
      <c r="J13342" s="19"/>
      <c r="K13342" s="19"/>
    </row>
    <row r="13343" spans="9:11" x14ac:dyDescent="0.25">
      <c r="I13343" s="42"/>
      <c r="J13343" s="19"/>
      <c r="K13343" s="19"/>
    </row>
    <row r="13344" spans="9:11" x14ac:dyDescent="0.25">
      <c r="I13344" s="42"/>
      <c r="J13344" s="19"/>
      <c r="K13344" s="19"/>
    </row>
    <row r="13345" spans="9:11" x14ac:dyDescent="0.25">
      <c r="I13345" s="42"/>
      <c r="J13345" s="19"/>
      <c r="K13345" s="19"/>
    </row>
    <row r="13346" spans="9:11" x14ac:dyDescent="0.25">
      <c r="I13346" s="42"/>
      <c r="J13346" s="19"/>
      <c r="K13346" s="19"/>
    </row>
    <row r="13347" spans="9:11" x14ac:dyDescent="0.25">
      <c r="I13347" s="42"/>
      <c r="J13347" s="19"/>
      <c r="K13347" s="19"/>
    </row>
    <row r="13348" spans="9:11" x14ac:dyDescent="0.25">
      <c r="I13348" s="42"/>
      <c r="J13348" s="19"/>
      <c r="K13348" s="19"/>
    </row>
    <row r="13349" spans="9:11" x14ac:dyDescent="0.25">
      <c r="I13349" s="42"/>
      <c r="J13349" s="19"/>
      <c r="K13349" s="19"/>
    </row>
    <row r="13350" spans="9:11" x14ac:dyDescent="0.25">
      <c r="I13350" s="42"/>
      <c r="J13350" s="19"/>
      <c r="K13350" s="19"/>
    </row>
    <row r="13351" spans="9:11" x14ac:dyDescent="0.25">
      <c r="I13351" s="42"/>
      <c r="J13351" s="19"/>
      <c r="K13351" s="19"/>
    </row>
    <row r="13352" spans="9:11" x14ac:dyDescent="0.25">
      <c r="I13352" s="42"/>
      <c r="J13352" s="19"/>
      <c r="K13352" s="19"/>
    </row>
    <row r="13353" spans="9:11" x14ac:dyDescent="0.25">
      <c r="I13353" s="42"/>
      <c r="J13353" s="19"/>
      <c r="K13353" s="19"/>
    </row>
    <row r="13354" spans="9:11" x14ac:dyDescent="0.25">
      <c r="I13354" s="42"/>
      <c r="J13354" s="19"/>
      <c r="K13354" s="19"/>
    </row>
    <row r="13355" spans="9:11" x14ac:dyDescent="0.25">
      <c r="I13355" s="42"/>
      <c r="J13355" s="19"/>
      <c r="K13355" s="19"/>
    </row>
    <row r="13356" spans="9:11" x14ac:dyDescent="0.25">
      <c r="I13356" s="42"/>
      <c r="J13356" s="19"/>
      <c r="K13356" s="19"/>
    </row>
    <row r="13357" spans="9:11" x14ac:dyDescent="0.25">
      <c r="I13357" s="42"/>
      <c r="J13357" s="19"/>
      <c r="K13357" s="19"/>
    </row>
    <row r="13358" spans="9:11" x14ac:dyDescent="0.25">
      <c r="I13358" s="42"/>
      <c r="J13358" s="19"/>
      <c r="K13358" s="19"/>
    </row>
    <row r="13359" spans="9:11" x14ac:dyDescent="0.25">
      <c r="I13359" s="42"/>
      <c r="J13359" s="19"/>
      <c r="K13359" s="19"/>
    </row>
    <row r="13360" spans="9:11" x14ac:dyDescent="0.25">
      <c r="I13360" s="42"/>
      <c r="J13360" s="19"/>
      <c r="K13360" s="19"/>
    </row>
    <row r="13361" spans="9:11" x14ac:dyDescent="0.25">
      <c r="I13361" s="42"/>
      <c r="J13361" s="19"/>
      <c r="K13361" s="19"/>
    </row>
    <row r="13362" spans="9:11" x14ac:dyDescent="0.25">
      <c r="I13362" s="42"/>
      <c r="J13362" s="19"/>
      <c r="K13362" s="19"/>
    </row>
    <row r="13363" spans="9:11" x14ac:dyDescent="0.25">
      <c r="I13363" s="42"/>
      <c r="J13363" s="19"/>
      <c r="K13363" s="19"/>
    </row>
    <row r="13364" spans="9:11" x14ac:dyDescent="0.25">
      <c r="I13364" s="42"/>
      <c r="J13364" s="19"/>
      <c r="K13364" s="19"/>
    </row>
    <row r="13365" spans="9:11" x14ac:dyDescent="0.25">
      <c r="I13365" s="42"/>
      <c r="J13365" s="19"/>
      <c r="K13365" s="19"/>
    </row>
    <row r="13366" spans="9:11" x14ac:dyDescent="0.25">
      <c r="I13366" s="42"/>
      <c r="J13366" s="19"/>
      <c r="K13366" s="19"/>
    </row>
    <row r="13367" spans="9:11" x14ac:dyDescent="0.25">
      <c r="I13367" s="42"/>
      <c r="J13367" s="19"/>
      <c r="K13367" s="19"/>
    </row>
    <row r="13368" spans="9:11" x14ac:dyDescent="0.25">
      <c r="I13368" s="42"/>
      <c r="J13368" s="19"/>
      <c r="K13368" s="19"/>
    </row>
    <row r="13369" spans="9:11" x14ac:dyDescent="0.25">
      <c r="I13369" s="42"/>
      <c r="J13369" s="19"/>
      <c r="K13369" s="19"/>
    </row>
    <row r="13370" spans="9:11" x14ac:dyDescent="0.25">
      <c r="I13370" s="42"/>
      <c r="J13370" s="19"/>
      <c r="K13370" s="19"/>
    </row>
    <row r="13371" spans="9:11" x14ac:dyDescent="0.25">
      <c r="I13371" s="42"/>
      <c r="J13371" s="19"/>
      <c r="K13371" s="19"/>
    </row>
    <row r="13372" spans="9:11" x14ac:dyDescent="0.25">
      <c r="I13372" s="42"/>
      <c r="J13372" s="19"/>
      <c r="K13372" s="19"/>
    </row>
    <row r="13373" spans="9:11" x14ac:dyDescent="0.25">
      <c r="I13373" s="42"/>
      <c r="J13373" s="19"/>
      <c r="K13373" s="19"/>
    </row>
    <row r="13374" spans="9:11" x14ac:dyDescent="0.25">
      <c r="I13374" s="42"/>
      <c r="J13374" s="19"/>
      <c r="K13374" s="19"/>
    </row>
    <row r="13375" spans="9:11" x14ac:dyDescent="0.25">
      <c r="I13375" s="42"/>
      <c r="J13375" s="19"/>
      <c r="K13375" s="19"/>
    </row>
    <row r="13376" spans="9:11" x14ac:dyDescent="0.25">
      <c r="I13376" s="42"/>
      <c r="J13376" s="19"/>
      <c r="K13376" s="19"/>
    </row>
    <row r="13377" spans="9:11" x14ac:dyDescent="0.25">
      <c r="I13377" s="42"/>
      <c r="J13377" s="19"/>
      <c r="K13377" s="19"/>
    </row>
    <row r="13378" spans="9:11" x14ac:dyDescent="0.25">
      <c r="I13378" s="42"/>
      <c r="J13378" s="19"/>
      <c r="K13378" s="19"/>
    </row>
    <row r="13379" spans="9:11" x14ac:dyDescent="0.25">
      <c r="I13379" s="42"/>
      <c r="J13379" s="19"/>
      <c r="K13379" s="19"/>
    </row>
    <row r="13380" spans="9:11" x14ac:dyDescent="0.25">
      <c r="I13380" s="42"/>
      <c r="J13380" s="19"/>
      <c r="K13380" s="19"/>
    </row>
    <row r="13381" spans="9:11" x14ac:dyDescent="0.25">
      <c r="I13381" s="42"/>
      <c r="J13381" s="19"/>
      <c r="K13381" s="19"/>
    </row>
    <row r="13382" spans="9:11" x14ac:dyDescent="0.25">
      <c r="I13382" s="42"/>
      <c r="J13382" s="19"/>
      <c r="K13382" s="19"/>
    </row>
    <row r="13383" spans="9:11" x14ac:dyDescent="0.25">
      <c r="I13383" s="42"/>
      <c r="J13383" s="19"/>
      <c r="K13383" s="19"/>
    </row>
    <row r="13384" spans="9:11" x14ac:dyDescent="0.25">
      <c r="I13384" s="42"/>
      <c r="J13384" s="19"/>
      <c r="K13384" s="19"/>
    </row>
    <row r="13385" spans="9:11" x14ac:dyDescent="0.25">
      <c r="I13385" s="42"/>
      <c r="J13385" s="19"/>
      <c r="K13385" s="19"/>
    </row>
    <row r="13386" spans="9:11" x14ac:dyDescent="0.25">
      <c r="I13386" s="42"/>
      <c r="J13386" s="19"/>
      <c r="K13386" s="19"/>
    </row>
    <row r="13387" spans="9:11" x14ac:dyDescent="0.25">
      <c r="I13387" s="42"/>
      <c r="J13387" s="19"/>
      <c r="K13387" s="19"/>
    </row>
    <row r="13388" spans="9:11" x14ac:dyDescent="0.25">
      <c r="I13388" s="42"/>
      <c r="J13388" s="19"/>
      <c r="K13388" s="19"/>
    </row>
    <row r="13389" spans="9:11" x14ac:dyDescent="0.25">
      <c r="I13389" s="42"/>
      <c r="J13389" s="19"/>
      <c r="K13389" s="19"/>
    </row>
    <row r="13390" spans="9:11" x14ac:dyDescent="0.25">
      <c r="I13390" s="42"/>
      <c r="J13390" s="19"/>
      <c r="K13390" s="19"/>
    </row>
    <row r="13391" spans="9:11" x14ac:dyDescent="0.25">
      <c r="I13391" s="42"/>
      <c r="J13391" s="19"/>
      <c r="K13391" s="19"/>
    </row>
    <row r="13392" spans="9:11" x14ac:dyDescent="0.25">
      <c r="I13392" s="42"/>
      <c r="J13392" s="19"/>
      <c r="K13392" s="19"/>
    </row>
    <row r="13393" spans="9:11" x14ac:dyDescent="0.25">
      <c r="I13393" s="42"/>
      <c r="J13393" s="19"/>
      <c r="K13393" s="19"/>
    </row>
    <row r="13394" spans="9:11" x14ac:dyDescent="0.25">
      <c r="I13394" s="42"/>
      <c r="J13394" s="19"/>
      <c r="K13394" s="19"/>
    </row>
    <row r="13395" spans="9:11" x14ac:dyDescent="0.25">
      <c r="I13395" s="42"/>
      <c r="J13395" s="19"/>
      <c r="K13395" s="19"/>
    </row>
    <row r="13396" spans="9:11" x14ac:dyDescent="0.25">
      <c r="I13396" s="42"/>
      <c r="J13396" s="19"/>
      <c r="K13396" s="19"/>
    </row>
    <row r="13397" spans="9:11" x14ac:dyDescent="0.25">
      <c r="I13397" s="42"/>
      <c r="J13397" s="19"/>
      <c r="K13397" s="19"/>
    </row>
    <row r="13398" spans="9:11" x14ac:dyDescent="0.25">
      <c r="I13398" s="42"/>
      <c r="J13398" s="19"/>
      <c r="K13398" s="19"/>
    </row>
    <row r="13399" spans="9:11" x14ac:dyDescent="0.25">
      <c r="I13399" s="42"/>
      <c r="J13399" s="19"/>
      <c r="K13399" s="19"/>
    </row>
    <row r="13400" spans="9:11" x14ac:dyDescent="0.25">
      <c r="I13400" s="42"/>
      <c r="J13400" s="19"/>
      <c r="K13400" s="19"/>
    </row>
    <row r="13401" spans="9:11" x14ac:dyDescent="0.25">
      <c r="I13401" s="42"/>
      <c r="J13401" s="19"/>
      <c r="K13401" s="19"/>
    </row>
    <row r="13402" spans="9:11" x14ac:dyDescent="0.25">
      <c r="I13402" s="42"/>
      <c r="J13402" s="19"/>
      <c r="K13402" s="19"/>
    </row>
    <row r="13403" spans="9:11" x14ac:dyDescent="0.25">
      <c r="I13403" s="42"/>
      <c r="J13403" s="19"/>
      <c r="K13403" s="19"/>
    </row>
    <row r="13404" spans="9:11" x14ac:dyDescent="0.25">
      <c r="I13404" s="42"/>
      <c r="J13404" s="19"/>
      <c r="K13404" s="19"/>
    </row>
    <row r="13405" spans="9:11" x14ac:dyDescent="0.25">
      <c r="I13405" s="42"/>
      <c r="J13405" s="19"/>
      <c r="K13405" s="19"/>
    </row>
    <row r="13406" spans="9:11" x14ac:dyDescent="0.25">
      <c r="I13406" s="42"/>
      <c r="J13406" s="19"/>
      <c r="K13406" s="19"/>
    </row>
    <row r="13407" spans="9:11" x14ac:dyDescent="0.25">
      <c r="I13407" s="42"/>
      <c r="J13407" s="19"/>
      <c r="K13407" s="19"/>
    </row>
    <row r="13408" spans="9:11" x14ac:dyDescent="0.25">
      <c r="I13408" s="42"/>
      <c r="J13408" s="19"/>
      <c r="K13408" s="19"/>
    </row>
    <row r="13409" spans="9:11" x14ac:dyDescent="0.25">
      <c r="I13409" s="42"/>
      <c r="J13409" s="19"/>
      <c r="K13409" s="19"/>
    </row>
    <row r="13410" spans="9:11" x14ac:dyDescent="0.25">
      <c r="I13410" s="42"/>
      <c r="J13410" s="19"/>
      <c r="K13410" s="19"/>
    </row>
    <row r="13411" spans="9:11" x14ac:dyDescent="0.25">
      <c r="I13411" s="42"/>
      <c r="J13411" s="19"/>
      <c r="K13411" s="19"/>
    </row>
    <row r="13412" spans="9:11" x14ac:dyDescent="0.25">
      <c r="I13412" s="42"/>
      <c r="J13412" s="19"/>
      <c r="K13412" s="19"/>
    </row>
    <row r="13413" spans="9:11" x14ac:dyDescent="0.25">
      <c r="I13413" s="42"/>
      <c r="J13413" s="19"/>
      <c r="K13413" s="19"/>
    </row>
    <row r="13414" spans="9:11" x14ac:dyDescent="0.25">
      <c r="I13414" s="42"/>
      <c r="J13414" s="19"/>
      <c r="K13414" s="19"/>
    </row>
    <row r="13415" spans="9:11" x14ac:dyDescent="0.25">
      <c r="I13415" s="42"/>
      <c r="J13415" s="19"/>
      <c r="K13415" s="19"/>
    </row>
    <row r="13416" spans="9:11" x14ac:dyDescent="0.25">
      <c r="I13416" s="42"/>
      <c r="J13416" s="19"/>
      <c r="K13416" s="19"/>
    </row>
    <row r="13417" spans="9:11" x14ac:dyDescent="0.25">
      <c r="I13417" s="42"/>
      <c r="J13417" s="19"/>
      <c r="K13417" s="19"/>
    </row>
    <row r="13418" spans="9:11" x14ac:dyDescent="0.25">
      <c r="I13418" s="42"/>
      <c r="J13418" s="19"/>
      <c r="K13418" s="19"/>
    </row>
    <row r="13419" spans="9:11" x14ac:dyDescent="0.25">
      <c r="I13419" s="42"/>
      <c r="J13419" s="19"/>
      <c r="K13419" s="19"/>
    </row>
    <row r="13420" spans="9:11" x14ac:dyDescent="0.25">
      <c r="I13420" s="42"/>
      <c r="J13420" s="19"/>
      <c r="K13420" s="19"/>
    </row>
    <row r="13421" spans="9:11" x14ac:dyDescent="0.25">
      <c r="I13421" s="42"/>
      <c r="J13421" s="19"/>
      <c r="K13421" s="19"/>
    </row>
    <row r="13422" spans="9:11" x14ac:dyDescent="0.25">
      <c r="I13422" s="42"/>
      <c r="J13422" s="19"/>
      <c r="K13422" s="19"/>
    </row>
    <row r="13423" spans="9:11" x14ac:dyDescent="0.25">
      <c r="I13423" s="42"/>
      <c r="J13423" s="19"/>
      <c r="K13423" s="19"/>
    </row>
    <row r="13424" spans="9:11" x14ac:dyDescent="0.25">
      <c r="I13424" s="42"/>
      <c r="J13424" s="19"/>
      <c r="K13424" s="19"/>
    </row>
    <row r="13425" spans="9:11" x14ac:dyDescent="0.25">
      <c r="I13425" s="42"/>
      <c r="J13425" s="19"/>
      <c r="K13425" s="19"/>
    </row>
    <row r="13426" spans="9:11" x14ac:dyDescent="0.25">
      <c r="I13426" s="42"/>
      <c r="J13426" s="19"/>
      <c r="K13426" s="19"/>
    </row>
    <row r="13427" spans="9:11" x14ac:dyDescent="0.25">
      <c r="I13427" s="42"/>
      <c r="J13427" s="19"/>
      <c r="K13427" s="19"/>
    </row>
    <row r="13428" spans="9:11" x14ac:dyDescent="0.25">
      <c r="I13428" s="42"/>
      <c r="J13428" s="19"/>
      <c r="K13428" s="19"/>
    </row>
    <row r="13429" spans="9:11" x14ac:dyDescent="0.25">
      <c r="I13429" s="42"/>
      <c r="J13429" s="19"/>
      <c r="K13429" s="19"/>
    </row>
    <row r="13430" spans="9:11" x14ac:dyDescent="0.25">
      <c r="I13430" s="42"/>
      <c r="J13430" s="19"/>
      <c r="K13430" s="19"/>
    </row>
    <row r="13431" spans="9:11" x14ac:dyDescent="0.25">
      <c r="I13431" s="42"/>
      <c r="J13431" s="19"/>
      <c r="K13431" s="19"/>
    </row>
    <row r="13432" spans="9:11" x14ac:dyDescent="0.25">
      <c r="I13432" s="42"/>
      <c r="J13432" s="19"/>
      <c r="K13432" s="19"/>
    </row>
    <row r="13433" spans="9:11" x14ac:dyDescent="0.25">
      <c r="I13433" s="42"/>
      <c r="J13433" s="19"/>
      <c r="K13433" s="19"/>
    </row>
    <row r="13434" spans="9:11" x14ac:dyDescent="0.25">
      <c r="I13434" s="42"/>
      <c r="J13434" s="19"/>
      <c r="K13434" s="19"/>
    </row>
    <row r="13435" spans="9:11" x14ac:dyDescent="0.25">
      <c r="I13435" s="42"/>
      <c r="J13435" s="19"/>
      <c r="K13435" s="19"/>
    </row>
    <row r="13436" spans="9:11" x14ac:dyDescent="0.25">
      <c r="I13436" s="42"/>
      <c r="J13436" s="19"/>
      <c r="K13436" s="19"/>
    </row>
    <row r="13437" spans="9:11" x14ac:dyDescent="0.25">
      <c r="I13437" s="42"/>
      <c r="J13437" s="19"/>
      <c r="K13437" s="19"/>
    </row>
    <row r="13438" spans="9:11" x14ac:dyDescent="0.25">
      <c r="I13438" s="42"/>
      <c r="J13438" s="19"/>
      <c r="K13438" s="19"/>
    </row>
    <row r="13439" spans="9:11" x14ac:dyDescent="0.25">
      <c r="I13439" s="42"/>
      <c r="J13439" s="19"/>
      <c r="K13439" s="19"/>
    </row>
    <row r="13440" spans="9:11" x14ac:dyDescent="0.25">
      <c r="I13440" s="42"/>
      <c r="J13440" s="19"/>
      <c r="K13440" s="19"/>
    </row>
    <row r="13441" spans="9:11" x14ac:dyDescent="0.25">
      <c r="I13441" s="42"/>
      <c r="J13441" s="19"/>
      <c r="K13441" s="19"/>
    </row>
    <row r="13442" spans="9:11" x14ac:dyDescent="0.25">
      <c r="I13442" s="42"/>
      <c r="J13442" s="19"/>
      <c r="K13442" s="19"/>
    </row>
    <row r="13443" spans="9:11" x14ac:dyDescent="0.25">
      <c r="I13443" s="42"/>
      <c r="J13443" s="19"/>
      <c r="K13443" s="19"/>
    </row>
    <row r="13444" spans="9:11" x14ac:dyDescent="0.25">
      <c r="I13444" s="42"/>
      <c r="J13444" s="19"/>
      <c r="K13444" s="19"/>
    </row>
    <row r="13445" spans="9:11" x14ac:dyDescent="0.25">
      <c r="I13445" s="42"/>
      <c r="J13445" s="19"/>
      <c r="K13445" s="19"/>
    </row>
    <row r="13446" spans="9:11" x14ac:dyDescent="0.25">
      <c r="I13446" s="42"/>
      <c r="J13446" s="19"/>
      <c r="K13446" s="19"/>
    </row>
    <row r="13447" spans="9:11" x14ac:dyDescent="0.25">
      <c r="I13447" s="42"/>
      <c r="J13447" s="19"/>
      <c r="K13447" s="19"/>
    </row>
    <row r="13448" spans="9:11" x14ac:dyDescent="0.25">
      <c r="I13448" s="42"/>
      <c r="J13448" s="19"/>
      <c r="K13448" s="19"/>
    </row>
    <row r="13449" spans="9:11" x14ac:dyDescent="0.25">
      <c r="I13449" s="42"/>
      <c r="J13449" s="19"/>
      <c r="K13449" s="19"/>
    </row>
    <row r="13450" spans="9:11" x14ac:dyDescent="0.25">
      <c r="I13450" s="42"/>
      <c r="J13450" s="19"/>
      <c r="K13450" s="19"/>
    </row>
    <row r="13451" spans="9:11" x14ac:dyDescent="0.25">
      <c r="I13451" s="42"/>
      <c r="J13451" s="19"/>
      <c r="K13451" s="19"/>
    </row>
    <row r="13452" spans="9:11" x14ac:dyDescent="0.25">
      <c r="I13452" s="42"/>
      <c r="J13452" s="19"/>
      <c r="K13452" s="19"/>
    </row>
    <row r="13453" spans="9:11" x14ac:dyDescent="0.25">
      <c r="I13453" s="42"/>
      <c r="J13453" s="19"/>
      <c r="K13453" s="19"/>
    </row>
    <row r="13454" spans="9:11" x14ac:dyDescent="0.25">
      <c r="I13454" s="42"/>
      <c r="J13454" s="19"/>
      <c r="K13454" s="19"/>
    </row>
    <row r="13455" spans="9:11" x14ac:dyDescent="0.25">
      <c r="I13455" s="42"/>
      <c r="J13455" s="19"/>
      <c r="K13455" s="19"/>
    </row>
    <row r="13456" spans="9:11" x14ac:dyDescent="0.25">
      <c r="I13456" s="42"/>
      <c r="J13456" s="19"/>
      <c r="K13456" s="19"/>
    </row>
    <row r="13457" spans="9:11" x14ac:dyDescent="0.25">
      <c r="I13457" s="42"/>
      <c r="J13457" s="19"/>
      <c r="K13457" s="19"/>
    </row>
    <row r="13458" spans="9:11" x14ac:dyDescent="0.25">
      <c r="I13458" s="42"/>
      <c r="J13458" s="19"/>
      <c r="K13458" s="19"/>
    </row>
    <row r="13459" spans="9:11" x14ac:dyDescent="0.25">
      <c r="I13459" s="42"/>
      <c r="J13459" s="19"/>
      <c r="K13459" s="19"/>
    </row>
    <row r="13460" spans="9:11" x14ac:dyDescent="0.25">
      <c r="I13460" s="42"/>
      <c r="J13460" s="19"/>
      <c r="K13460" s="19"/>
    </row>
    <row r="13461" spans="9:11" x14ac:dyDescent="0.25">
      <c r="I13461" s="42"/>
      <c r="J13461" s="19"/>
      <c r="K13461" s="19"/>
    </row>
    <row r="13462" spans="9:11" x14ac:dyDescent="0.25">
      <c r="I13462" s="42"/>
      <c r="J13462" s="19"/>
      <c r="K13462" s="19"/>
    </row>
    <row r="13463" spans="9:11" x14ac:dyDescent="0.25">
      <c r="I13463" s="42"/>
      <c r="J13463" s="19"/>
      <c r="K13463" s="19"/>
    </row>
    <row r="13464" spans="9:11" x14ac:dyDescent="0.25">
      <c r="I13464" s="42"/>
      <c r="J13464" s="19"/>
      <c r="K13464" s="19"/>
    </row>
    <row r="13465" spans="9:11" x14ac:dyDescent="0.25">
      <c r="I13465" s="42"/>
      <c r="J13465" s="19"/>
      <c r="K13465" s="19"/>
    </row>
    <row r="13466" spans="9:11" x14ac:dyDescent="0.25">
      <c r="I13466" s="42"/>
      <c r="J13466" s="19"/>
      <c r="K13466" s="19"/>
    </row>
    <row r="13467" spans="9:11" x14ac:dyDescent="0.25">
      <c r="I13467" s="42"/>
      <c r="J13467" s="19"/>
      <c r="K13467" s="19"/>
    </row>
    <row r="13468" spans="9:11" x14ac:dyDescent="0.25">
      <c r="I13468" s="42"/>
      <c r="J13468" s="19"/>
      <c r="K13468" s="19"/>
    </row>
    <row r="13469" spans="9:11" x14ac:dyDescent="0.25">
      <c r="I13469" s="42"/>
      <c r="J13469" s="19"/>
      <c r="K13469" s="19"/>
    </row>
    <row r="13470" spans="9:11" x14ac:dyDescent="0.25">
      <c r="I13470" s="42"/>
      <c r="J13470" s="19"/>
      <c r="K13470" s="19"/>
    </row>
    <row r="13471" spans="9:11" x14ac:dyDescent="0.25">
      <c r="I13471" s="42"/>
      <c r="J13471" s="19"/>
      <c r="K13471" s="19"/>
    </row>
    <row r="13472" spans="9:11" x14ac:dyDescent="0.25">
      <c r="I13472" s="42"/>
      <c r="J13472" s="19"/>
      <c r="K13472" s="19"/>
    </row>
    <row r="13473" spans="9:11" x14ac:dyDescent="0.25">
      <c r="I13473" s="42"/>
      <c r="J13473" s="19"/>
      <c r="K13473" s="19"/>
    </row>
    <row r="13474" spans="9:11" x14ac:dyDescent="0.25">
      <c r="I13474" s="42"/>
      <c r="J13474" s="19"/>
      <c r="K13474" s="19"/>
    </row>
    <row r="13475" spans="9:11" x14ac:dyDescent="0.25">
      <c r="I13475" s="42"/>
      <c r="J13475" s="19"/>
      <c r="K13475" s="19"/>
    </row>
    <row r="13476" spans="9:11" x14ac:dyDescent="0.25">
      <c r="I13476" s="42"/>
      <c r="J13476" s="19"/>
      <c r="K13476" s="19"/>
    </row>
    <row r="13477" spans="9:11" x14ac:dyDescent="0.25">
      <c r="I13477" s="42"/>
      <c r="J13477" s="19"/>
      <c r="K13477" s="19"/>
    </row>
    <row r="13478" spans="9:11" x14ac:dyDescent="0.25">
      <c r="I13478" s="42"/>
      <c r="J13478" s="19"/>
      <c r="K13478" s="19"/>
    </row>
    <row r="13479" spans="9:11" x14ac:dyDescent="0.25">
      <c r="I13479" s="42"/>
      <c r="J13479" s="19"/>
      <c r="K13479" s="19"/>
    </row>
    <row r="13480" spans="9:11" x14ac:dyDescent="0.25">
      <c r="I13480" s="42"/>
      <c r="J13480" s="19"/>
      <c r="K13480" s="19"/>
    </row>
    <row r="13481" spans="9:11" x14ac:dyDescent="0.25">
      <c r="I13481" s="42"/>
      <c r="J13481" s="19"/>
      <c r="K13481" s="19"/>
    </row>
    <row r="13482" spans="9:11" x14ac:dyDescent="0.25">
      <c r="I13482" s="42"/>
      <c r="J13482" s="19"/>
      <c r="K13482" s="19"/>
    </row>
    <row r="13483" spans="9:11" x14ac:dyDescent="0.25">
      <c r="I13483" s="42"/>
      <c r="J13483" s="19"/>
      <c r="K13483" s="19"/>
    </row>
    <row r="13484" spans="9:11" x14ac:dyDescent="0.25">
      <c r="I13484" s="42"/>
      <c r="J13484" s="19"/>
      <c r="K13484" s="19"/>
    </row>
    <row r="13485" spans="9:11" x14ac:dyDescent="0.25">
      <c r="I13485" s="42"/>
      <c r="J13485" s="19"/>
      <c r="K13485" s="19"/>
    </row>
    <row r="13486" spans="9:11" x14ac:dyDescent="0.25">
      <c r="I13486" s="42"/>
      <c r="J13486" s="19"/>
      <c r="K13486" s="19"/>
    </row>
    <row r="13487" spans="9:11" x14ac:dyDescent="0.25">
      <c r="I13487" s="42"/>
      <c r="J13487" s="19"/>
      <c r="K13487" s="19"/>
    </row>
    <row r="13488" spans="9:11" x14ac:dyDescent="0.25">
      <c r="I13488" s="42"/>
      <c r="J13488" s="19"/>
      <c r="K13488" s="19"/>
    </row>
    <row r="13489" spans="9:11" x14ac:dyDescent="0.25">
      <c r="I13489" s="42"/>
      <c r="J13489" s="19"/>
      <c r="K13489" s="19"/>
    </row>
    <row r="13490" spans="9:11" x14ac:dyDescent="0.25">
      <c r="I13490" s="42"/>
      <c r="J13490" s="19"/>
      <c r="K13490" s="19"/>
    </row>
    <row r="13491" spans="9:11" x14ac:dyDescent="0.25">
      <c r="I13491" s="42"/>
      <c r="J13491" s="19"/>
      <c r="K13491" s="19"/>
    </row>
    <row r="13492" spans="9:11" x14ac:dyDescent="0.25">
      <c r="I13492" s="42"/>
      <c r="J13492" s="19"/>
      <c r="K13492" s="19"/>
    </row>
    <row r="13493" spans="9:11" x14ac:dyDescent="0.25">
      <c r="I13493" s="42"/>
      <c r="J13493" s="19"/>
      <c r="K13493" s="19"/>
    </row>
    <row r="13494" spans="9:11" x14ac:dyDescent="0.25">
      <c r="I13494" s="42"/>
      <c r="J13494" s="19"/>
      <c r="K13494" s="19"/>
    </row>
    <row r="13495" spans="9:11" x14ac:dyDescent="0.25">
      <c r="I13495" s="42"/>
      <c r="J13495" s="19"/>
      <c r="K13495" s="19"/>
    </row>
    <row r="13496" spans="9:11" x14ac:dyDescent="0.25">
      <c r="I13496" s="42"/>
      <c r="J13496" s="19"/>
      <c r="K13496" s="19"/>
    </row>
    <row r="13497" spans="9:11" x14ac:dyDescent="0.25">
      <c r="I13497" s="42"/>
      <c r="J13497" s="19"/>
      <c r="K13497" s="19"/>
    </row>
    <row r="13498" spans="9:11" x14ac:dyDescent="0.25">
      <c r="I13498" s="42"/>
      <c r="J13498" s="19"/>
      <c r="K13498" s="19"/>
    </row>
    <row r="13499" spans="9:11" x14ac:dyDescent="0.25">
      <c r="I13499" s="42"/>
      <c r="J13499" s="19"/>
      <c r="K13499" s="19"/>
    </row>
    <row r="13500" spans="9:11" x14ac:dyDescent="0.25">
      <c r="I13500" s="42"/>
      <c r="J13500" s="19"/>
      <c r="K13500" s="19"/>
    </row>
    <row r="13501" spans="9:11" x14ac:dyDescent="0.25">
      <c r="I13501" s="42"/>
      <c r="J13501" s="19"/>
      <c r="K13501" s="19"/>
    </row>
    <row r="13502" spans="9:11" x14ac:dyDescent="0.25">
      <c r="I13502" s="42"/>
      <c r="J13502" s="19"/>
      <c r="K13502" s="19"/>
    </row>
    <row r="13503" spans="9:11" x14ac:dyDescent="0.25">
      <c r="I13503" s="42"/>
      <c r="J13503" s="19"/>
      <c r="K13503" s="19"/>
    </row>
    <row r="13504" spans="9:11" x14ac:dyDescent="0.25">
      <c r="I13504" s="42"/>
      <c r="J13504" s="19"/>
      <c r="K13504" s="19"/>
    </row>
    <row r="13505" spans="9:11" x14ac:dyDescent="0.25">
      <c r="I13505" s="42"/>
      <c r="J13505" s="19"/>
      <c r="K13505" s="19"/>
    </row>
    <row r="13506" spans="9:11" x14ac:dyDescent="0.25">
      <c r="I13506" s="42"/>
      <c r="J13506" s="19"/>
      <c r="K13506" s="19"/>
    </row>
    <row r="13507" spans="9:11" x14ac:dyDescent="0.25">
      <c r="I13507" s="42"/>
      <c r="J13507" s="19"/>
      <c r="K13507" s="19"/>
    </row>
    <row r="13508" spans="9:11" x14ac:dyDescent="0.25">
      <c r="I13508" s="42"/>
      <c r="J13508" s="19"/>
      <c r="K13508" s="19"/>
    </row>
    <row r="13509" spans="9:11" x14ac:dyDescent="0.25">
      <c r="I13509" s="42"/>
      <c r="J13509" s="19"/>
      <c r="K13509" s="19"/>
    </row>
    <row r="13510" spans="9:11" x14ac:dyDescent="0.25">
      <c r="I13510" s="42"/>
      <c r="J13510" s="19"/>
      <c r="K13510" s="19"/>
    </row>
    <row r="13511" spans="9:11" x14ac:dyDescent="0.25">
      <c r="I13511" s="42"/>
      <c r="J13511" s="19"/>
      <c r="K13511" s="19"/>
    </row>
    <row r="13512" spans="9:11" x14ac:dyDescent="0.25">
      <c r="I13512" s="42"/>
      <c r="J13512" s="19"/>
      <c r="K13512" s="19"/>
    </row>
    <row r="13513" spans="9:11" x14ac:dyDescent="0.25">
      <c r="I13513" s="42"/>
      <c r="J13513" s="19"/>
      <c r="K13513" s="19"/>
    </row>
    <row r="13514" spans="9:11" x14ac:dyDescent="0.25">
      <c r="I13514" s="42"/>
      <c r="J13514" s="19"/>
      <c r="K13514" s="19"/>
    </row>
    <row r="13515" spans="9:11" x14ac:dyDescent="0.25">
      <c r="I13515" s="42"/>
      <c r="J13515" s="19"/>
      <c r="K13515" s="19"/>
    </row>
    <row r="13516" spans="9:11" x14ac:dyDescent="0.25">
      <c r="I13516" s="42"/>
      <c r="J13516" s="19"/>
      <c r="K13516" s="19"/>
    </row>
    <row r="13517" spans="9:11" x14ac:dyDescent="0.25">
      <c r="I13517" s="42"/>
      <c r="J13517" s="19"/>
      <c r="K13517" s="19"/>
    </row>
    <row r="13518" spans="9:11" x14ac:dyDescent="0.25">
      <c r="I13518" s="42"/>
      <c r="J13518" s="19"/>
      <c r="K13518" s="19"/>
    </row>
    <row r="13519" spans="9:11" x14ac:dyDescent="0.25">
      <c r="I13519" s="42"/>
      <c r="J13519" s="19"/>
      <c r="K13519" s="19"/>
    </row>
    <row r="13520" spans="9:11" x14ac:dyDescent="0.25">
      <c r="I13520" s="42"/>
      <c r="J13520" s="19"/>
      <c r="K13520" s="19"/>
    </row>
    <row r="13521" spans="9:11" x14ac:dyDescent="0.25">
      <c r="I13521" s="42"/>
      <c r="J13521" s="19"/>
      <c r="K13521" s="19"/>
    </row>
    <row r="13522" spans="9:11" x14ac:dyDescent="0.25">
      <c r="I13522" s="42"/>
      <c r="J13522" s="19"/>
      <c r="K13522" s="19"/>
    </row>
    <row r="13523" spans="9:11" x14ac:dyDescent="0.25">
      <c r="I13523" s="42"/>
      <c r="J13523" s="19"/>
      <c r="K13523" s="19"/>
    </row>
    <row r="13524" spans="9:11" x14ac:dyDescent="0.25">
      <c r="I13524" s="42"/>
      <c r="J13524" s="19"/>
      <c r="K13524" s="19"/>
    </row>
    <row r="13525" spans="9:11" x14ac:dyDescent="0.25">
      <c r="I13525" s="42"/>
      <c r="J13525" s="19"/>
      <c r="K13525" s="19"/>
    </row>
    <row r="13526" spans="9:11" x14ac:dyDescent="0.25">
      <c r="I13526" s="42"/>
      <c r="J13526" s="19"/>
      <c r="K13526" s="19"/>
    </row>
    <row r="13527" spans="9:11" x14ac:dyDescent="0.25">
      <c r="I13527" s="42"/>
      <c r="J13527" s="19"/>
      <c r="K13527" s="19"/>
    </row>
    <row r="13528" spans="9:11" x14ac:dyDescent="0.25">
      <c r="I13528" s="42"/>
      <c r="J13528" s="19"/>
      <c r="K13528" s="19"/>
    </row>
    <row r="13529" spans="9:11" x14ac:dyDescent="0.25">
      <c r="I13529" s="42"/>
      <c r="J13529" s="19"/>
      <c r="K13529" s="19"/>
    </row>
    <row r="13530" spans="9:11" x14ac:dyDescent="0.25">
      <c r="I13530" s="42"/>
      <c r="J13530" s="19"/>
      <c r="K13530" s="19"/>
    </row>
    <row r="13531" spans="9:11" x14ac:dyDescent="0.25">
      <c r="I13531" s="42"/>
      <c r="J13531" s="19"/>
      <c r="K13531" s="19"/>
    </row>
    <row r="13532" spans="9:11" x14ac:dyDescent="0.25">
      <c r="I13532" s="42"/>
      <c r="J13532" s="19"/>
      <c r="K13532" s="19"/>
    </row>
    <row r="13533" spans="9:11" x14ac:dyDescent="0.25">
      <c r="I13533" s="42"/>
      <c r="J13533" s="19"/>
      <c r="K13533" s="19"/>
    </row>
    <row r="13534" spans="9:11" x14ac:dyDescent="0.25">
      <c r="I13534" s="42"/>
      <c r="J13534" s="19"/>
      <c r="K13534" s="19"/>
    </row>
    <row r="13535" spans="9:11" x14ac:dyDescent="0.25">
      <c r="I13535" s="42"/>
      <c r="J13535" s="19"/>
      <c r="K13535" s="19"/>
    </row>
    <row r="13536" spans="9:11" x14ac:dyDescent="0.25">
      <c r="I13536" s="42"/>
      <c r="J13536" s="19"/>
      <c r="K13536" s="19"/>
    </row>
    <row r="13537" spans="9:11" x14ac:dyDescent="0.25">
      <c r="I13537" s="42"/>
      <c r="J13537" s="19"/>
      <c r="K13537" s="19"/>
    </row>
    <row r="13538" spans="9:11" x14ac:dyDescent="0.25">
      <c r="I13538" s="42"/>
      <c r="J13538" s="19"/>
      <c r="K13538" s="19"/>
    </row>
    <row r="13539" spans="9:11" x14ac:dyDescent="0.25">
      <c r="I13539" s="42"/>
      <c r="J13539" s="19"/>
      <c r="K13539" s="19"/>
    </row>
    <row r="13540" spans="9:11" x14ac:dyDescent="0.25">
      <c r="I13540" s="42"/>
      <c r="J13540" s="19"/>
      <c r="K13540" s="19"/>
    </row>
    <row r="13541" spans="9:11" x14ac:dyDescent="0.25">
      <c r="I13541" s="42"/>
      <c r="J13541" s="19"/>
      <c r="K13541" s="19"/>
    </row>
    <row r="13542" spans="9:11" x14ac:dyDescent="0.25">
      <c r="I13542" s="42"/>
      <c r="J13542" s="19"/>
      <c r="K13542" s="19"/>
    </row>
    <row r="13543" spans="9:11" x14ac:dyDescent="0.25">
      <c r="I13543" s="42"/>
      <c r="J13543" s="19"/>
      <c r="K13543" s="19"/>
    </row>
    <row r="13544" spans="9:11" x14ac:dyDescent="0.25">
      <c r="I13544" s="42"/>
      <c r="J13544" s="19"/>
      <c r="K13544" s="19"/>
    </row>
    <row r="13545" spans="9:11" x14ac:dyDescent="0.25">
      <c r="I13545" s="42"/>
      <c r="J13545" s="19"/>
      <c r="K13545" s="19"/>
    </row>
    <row r="13546" spans="9:11" x14ac:dyDescent="0.25">
      <c r="I13546" s="42"/>
      <c r="J13546" s="19"/>
      <c r="K13546" s="19"/>
    </row>
    <row r="13547" spans="9:11" x14ac:dyDescent="0.25">
      <c r="I13547" s="42"/>
      <c r="J13547" s="19"/>
      <c r="K13547" s="19"/>
    </row>
    <row r="13548" spans="9:11" x14ac:dyDescent="0.25">
      <c r="I13548" s="42"/>
      <c r="J13548" s="19"/>
      <c r="K13548" s="19"/>
    </row>
    <row r="13549" spans="9:11" x14ac:dyDescent="0.25">
      <c r="I13549" s="42"/>
      <c r="J13549" s="19"/>
      <c r="K13549" s="19"/>
    </row>
    <row r="13550" spans="9:11" x14ac:dyDescent="0.25">
      <c r="I13550" s="42"/>
      <c r="J13550" s="19"/>
      <c r="K13550" s="19"/>
    </row>
    <row r="13551" spans="9:11" x14ac:dyDescent="0.25">
      <c r="I13551" s="42"/>
      <c r="J13551" s="19"/>
      <c r="K13551" s="19"/>
    </row>
    <row r="13552" spans="9:11" x14ac:dyDescent="0.25">
      <c r="I13552" s="42"/>
      <c r="J13552" s="19"/>
      <c r="K13552" s="19"/>
    </row>
    <row r="13553" spans="9:11" x14ac:dyDescent="0.25">
      <c r="I13553" s="42"/>
      <c r="J13553" s="19"/>
      <c r="K13553" s="19"/>
    </row>
    <row r="13554" spans="9:11" x14ac:dyDescent="0.25">
      <c r="I13554" s="42"/>
      <c r="J13554" s="19"/>
      <c r="K13554" s="19"/>
    </row>
    <row r="13555" spans="9:11" x14ac:dyDescent="0.25">
      <c r="I13555" s="42"/>
      <c r="J13555" s="19"/>
      <c r="K13555" s="19"/>
    </row>
    <row r="13556" spans="9:11" x14ac:dyDescent="0.25">
      <c r="I13556" s="42"/>
      <c r="J13556" s="19"/>
      <c r="K13556" s="19"/>
    </row>
    <row r="13557" spans="9:11" x14ac:dyDescent="0.25">
      <c r="I13557" s="42"/>
      <c r="J13557" s="19"/>
      <c r="K13557" s="19"/>
    </row>
    <row r="13558" spans="9:11" x14ac:dyDescent="0.25">
      <c r="I13558" s="42"/>
      <c r="J13558" s="19"/>
      <c r="K13558" s="19"/>
    </row>
    <row r="13559" spans="9:11" x14ac:dyDescent="0.25">
      <c r="I13559" s="42"/>
      <c r="J13559" s="19"/>
      <c r="K13559" s="19"/>
    </row>
    <row r="13560" spans="9:11" x14ac:dyDescent="0.25">
      <c r="I13560" s="42"/>
      <c r="J13560" s="19"/>
      <c r="K13560" s="19"/>
    </row>
    <row r="13561" spans="9:11" x14ac:dyDescent="0.25">
      <c r="I13561" s="42"/>
      <c r="J13561" s="19"/>
      <c r="K13561" s="19"/>
    </row>
    <row r="13562" spans="9:11" x14ac:dyDescent="0.25">
      <c r="I13562" s="42"/>
      <c r="J13562" s="19"/>
      <c r="K13562" s="19"/>
    </row>
    <row r="13563" spans="9:11" x14ac:dyDescent="0.25">
      <c r="I13563" s="42"/>
      <c r="J13563" s="19"/>
      <c r="K13563" s="19"/>
    </row>
    <row r="13564" spans="9:11" x14ac:dyDescent="0.25">
      <c r="I13564" s="42"/>
      <c r="J13564" s="19"/>
      <c r="K13564" s="19"/>
    </row>
    <row r="13565" spans="9:11" x14ac:dyDescent="0.25">
      <c r="I13565" s="42"/>
      <c r="J13565" s="19"/>
      <c r="K13565" s="19"/>
    </row>
    <row r="13566" spans="9:11" x14ac:dyDescent="0.25">
      <c r="I13566" s="42"/>
      <c r="J13566" s="19"/>
      <c r="K13566" s="19"/>
    </row>
    <row r="13567" spans="9:11" x14ac:dyDescent="0.25">
      <c r="I13567" s="42"/>
      <c r="J13567" s="19"/>
      <c r="K13567" s="19"/>
    </row>
    <row r="13568" spans="9:11" x14ac:dyDescent="0.25">
      <c r="I13568" s="42"/>
      <c r="J13568" s="19"/>
      <c r="K13568" s="19"/>
    </row>
    <row r="13569" spans="9:11" x14ac:dyDescent="0.25">
      <c r="I13569" s="42"/>
      <c r="J13569" s="19"/>
      <c r="K13569" s="19"/>
    </row>
    <row r="13570" spans="9:11" x14ac:dyDescent="0.25">
      <c r="I13570" s="42"/>
      <c r="J13570" s="19"/>
      <c r="K13570" s="19"/>
    </row>
    <row r="13571" spans="9:11" x14ac:dyDescent="0.25">
      <c r="I13571" s="42"/>
      <c r="J13571" s="19"/>
      <c r="K13571" s="19"/>
    </row>
    <row r="13572" spans="9:11" x14ac:dyDescent="0.25">
      <c r="I13572" s="42"/>
      <c r="J13572" s="19"/>
      <c r="K13572" s="19"/>
    </row>
    <row r="13573" spans="9:11" x14ac:dyDescent="0.25">
      <c r="I13573" s="42"/>
      <c r="J13573" s="19"/>
      <c r="K13573" s="19"/>
    </row>
    <row r="13574" spans="9:11" x14ac:dyDescent="0.25">
      <c r="I13574" s="42"/>
      <c r="J13574" s="19"/>
      <c r="K13574" s="19"/>
    </row>
    <row r="13575" spans="9:11" x14ac:dyDescent="0.25">
      <c r="I13575" s="42"/>
      <c r="J13575" s="19"/>
      <c r="K13575" s="19"/>
    </row>
    <row r="13576" spans="9:11" x14ac:dyDescent="0.25">
      <c r="I13576" s="42"/>
      <c r="J13576" s="19"/>
      <c r="K13576" s="19"/>
    </row>
    <row r="13577" spans="9:11" x14ac:dyDescent="0.25">
      <c r="I13577" s="42"/>
      <c r="J13577" s="19"/>
      <c r="K13577" s="19"/>
    </row>
    <row r="13578" spans="9:11" x14ac:dyDescent="0.25">
      <c r="I13578" s="42"/>
      <c r="J13578" s="19"/>
      <c r="K13578" s="19"/>
    </row>
    <row r="13579" spans="9:11" x14ac:dyDescent="0.25">
      <c r="I13579" s="42"/>
      <c r="J13579" s="19"/>
      <c r="K13579" s="19"/>
    </row>
    <row r="13580" spans="9:11" x14ac:dyDescent="0.25">
      <c r="I13580" s="42"/>
      <c r="J13580" s="19"/>
      <c r="K13580" s="19"/>
    </row>
    <row r="13581" spans="9:11" x14ac:dyDescent="0.25">
      <c r="I13581" s="42"/>
      <c r="J13581" s="19"/>
      <c r="K13581" s="19"/>
    </row>
    <row r="13582" spans="9:11" x14ac:dyDescent="0.25">
      <c r="I13582" s="42"/>
      <c r="J13582" s="19"/>
      <c r="K13582" s="19"/>
    </row>
    <row r="13583" spans="9:11" x14ac:dyDescent="0.25">
      <c r="I13583" s="42"/>
      <c r="J13583" s="19"/>
      <c r="K13583" s="19"/>
    </row>
    <row r="13584" spans="9:11" x14ac:dyDescent="0.25">
      <c r="I13584" s="42"/>
      <c r="J13584" s="19"/>
      <c r="K13584" s="19"/>
    </row>
    <row r="13585" spans="9:11" x14ac:dyDescent="0.25">
      <c r="I13585" s="42"/>
      <c r="J13585" s="19"/>
      <c r="K13585" s="19"/>
    </row>
    <row r="13586" spans="9:11" x14ac:dyDescent="0.25">
      <c r="I13586" s="42"/>
      <c r="J13586" s="19"/>
      <c r="K13586" s="19"/>
    </row>
    <row r="13587" spans="9:11" x14ac:dyDescent="0.25">
      <c r="I13587" s="42"/>
      <c r="J13587" s="19"/>
      <c r="K13587" s="19"/>
    </row>
    <row r="13588" spans="9:11" x14ac:dyDescent="0.25">
      <c r="I13588" s="42"/>
      <c r="J13588" s="19"/>
      <c r="K13588" s="19"/>
    </row>
    <row r="13589" spans="9:11" x14ac:dyDescent="0.25">
      <c r="I13589" s="42"/>
      <c r="J13589" s="19"/>
      <c r="K13589" s="19"/>
    </row>
    <row r="13590" spans="9:11" x14ac:dyDescent="0.25">
      <c r="I13590" s="42"/>
      <c r="J13590" s="19"/>
      <c r="K13590" s="19"/>
    </row>
    <row r="13591" spans="9:11" x14ac:dyDescent="0.25">
      <c r="I13591" s="42"/>
      <c r="J13591" s="19"/>
      <c r="K13591" s="19"/>
    </row>
    <row r="13592" spans="9:11" x14ac:dyDescent="0.25">
      <c r="I13592" s="42"/>
      <c r="J13592" s="19"/>
      <c r="K13592" s="19"/>
    </row>
    <row r="13593" spans="9:11" x14ac:dyDescent="0.25">
      <c r="I13593" s="42"/>
      <c r="J13593" s="19"/>
      <c r="K13593" s="19"/>
    </row>
    <row r="13594" spans="9:11" x14ac:dyDescent="0.25">
      <c r="I13594" s="42"/>
      <c r="J13594" s="19"/>
      <c r="K13594" s="19"/>
    </row>
    <row r="13595" spans="9:11" x14ac:dyDescent="0.25">
      <c r="I13595" s="42"/>
      <c r="J13595" s="19"/>
      <c r="K13595" s="19"/>
    </row>
    <row r="13596" spans="9:11" x14ac:dyDescent="0.25">
      <c r="I13596" s="42"/>
      <c r="J13596" s="19"/>
      <c r="K13596" s="19"/>
    </row>
    <row r="13597" spans="9:11" x14ac:dyDescent="0.25">
      <c r="I13597" s="42"/>
      <c r="J13597" s="19"/>
      <c r="K13597" s="19"/>
    </row>
    <row r="13598" spans="9:11" x14ac:dyDescent="0.25">
      <c r="I13598" s="42"/>
      <c r="J13598" s="19"/>
      <c r="K13598" s="19"/>
    </row>
    <row r="13599" spans="9:11" x14ac:dyDescent="0.25">
      <c r="I13599" s="42"/>
      <c r="J13599" s="19"/>
      <c r="K13599" s="19"/>
    </row>
    <row r="13600" spans="9:11" x14ac:dyDescent="0.25">
      <c r="I13600" s="42"/>
      <c r="J13600" s="19"/>
      <c r="K13600" s="19"/>
    </row>
    <row r="13601" spans="9:11" x14ac:dyDescent="0.25">
      <c r="I13601" s="42"/>
      <c r="J13601" s="19"/>
      <c r="K13601" s="19"/>
    </row>
    <row r="13602" spans="9:11" x14ac:dyDescent="0.25">
      <c r="I13602" s="42"/>
      <c r="J13602" s="19"/>
      <c r="K13602" s="19"/>
    </row>
    <row r="13603" spans="9:11" x14ac:dyDescent="0.25">
      <c r="I13603" s="42"/>
      <c r="J13603" s="19"/>
      <c r="K13603" s="19"/>
    </row>
    <row r="13604" spans="9:11" x14ac:dyDescent="0.25">
      <c r="I13604" s="42"/>
      <c r="J13604" s="19"/>
      <c r="K13604" s="19"/>
    </row>
    <row r="13605" spans="9:11" x14ac:dyDescent="0.25">
      <c r="I13605" s="42"/>
      <c r="J13605" s="19"/>
      <c r="K13605" s="19"/>
    </row>
    <row r="13606" spans="9:11" x14ac:dyDescent="0.25">
      <c r="I13606" s="42"/>
      <c r="J13606" s="19"/>
      <c r="K13606" s="19"/>
    </row>
    <row r="13607" spans="9:11" x14ac:dyDescent="0.25">
      <c r="I13607" s="42"/>
      <c r="J13607" s="19"/>
      <c r="K13607" s="19"/>
    </row>
    <row r="13608" spans="9:11" x14ac:dyDescent="0.25">
      <c r="I13608" s="42"/>
      <c r="J13608" s="19"/>
      <c r="K13608" s="19"/>
    </row>
    <row r="13609" spans="9:11" x14ac:dyDescent="0.25">
      <c r="I13609" s="42"/>
      <c r="J13609" s="19"/>
      <c r="K13609" s="19"/>
    </row>
    <row r="13610" spans="9:11" x14ac:dyDescent="0.25">
      <c r="I13610" s="42"/>
      <c r="J13610" s="19"/>
      <c r="K13610" s="19"/>
    </row>
    <row r="13611" spans="9:11" x14ac:dyDescent="0.25">
      <c r="I13611" s="42"/>
      <c r="J13611" s="19"/>
      <c r="K13611" s="19"/>
    </row>
    <row r="13612" spans="9:11" x14ac:dyDescent="0.25">
      <c r="I13612" s="42"/>
      <c r="J13612" s="19"/>
      <c r="K13612" s="19"/>
    </row>
    <row r="13613" spans="9:11" x14ac:dyDescent="0.25">
      <c r="I13613" s="42"/>
      <c r="J13613" s="19"/>
      <c r="K13613" s="19"/>
    </row>
    <row r="13614" spans="9:11" x14ac:dyDescent="0.25">
      <c r="I13614" s="42"/>
      <c r="J13614" s="19"/>
      <c r="K13614" s="19"/>
    </row>
    <row r="13615" spans="9:11" x14ac:dyDescent="0.25">
      <c r="I13615" s="42"/>
      <c r="J13615" s="19"/>
      <c r="K13615" s="19"/>
    </row>
    <row r="13616" spans="9:11" x14ac:dyDescent="0.25">
      <c r="I13616" s="42"/>
      <c r="J13616" s="19"/>
      <c r="K13616" s="19"/>
    </row>
    <row r="13617" spans="9:11" x14ac:dyDescent="0.25">
      <c r="I13617" s="42"/>
      <c r="J13617" s="19"/>
      <c r="K13617" s="19"/>
    </row>
    <row r="13618" spans="9:11" x14ac:dyDescent="0.25">
      <c r="I13618" s="42"/>
      <c r="J13618" s="19"/>
      <c r="K13618" s="19"/>
    </row>
    <row r="13619" spans="9:11" x14ac:dyDescent="0.25">
      <c r="I13619" s="42"/>
      <c r="J13619" s="19"/>
      <c r="K13619" s="19"/>
    </row>
    <row r="13620" spans="9:11" x14ac:dyDescent="0.25">
      <c r="I13620" s="42"/>
      <c r="J13620" s="19"/>
      <c r="K13620" s="19"/>
    </row>
    <row r="13621" spans="9:11" x14ac:dyDescent="0.25">
      <c r="I13621" s="42"/>
      <c r="J13621" s="19"/>
      <c r="K13621" s="19"/>
    </row>
    <row r="13622" spans="9:11" x14ac:dyDescent="0.25">
      <c r="I13622" s="42"/>
      <c r="J13622" s="19"/>
      <c r="K13622" s="19"/>
    </row>
    <row r="13623" spans="9:11" x14ac:dyDescent="0.25">
      <c r="I13623" s="42"/>
      <c r="J13623" s="19"/>
      <c r="K13623" s="19"/>
    </row>
    <row r="13624" spans="9:11" x14ac:dyDescent="0.25">
      <c r="I13624" s="42"/>
      <c r="J13624" s="19"/>
      <c r="K13624" s="19"/>
    </row>
    <row r="13625" spans="9:11" x14ac:dyDescent="0.25">
      <c r="I13625" s="42"/>
      <c r="J13625" s="19"/>
      <c r="K13625" s="19"/>
    </row>
    <row r="13626" spans="9:11" x14ac:dyDescent="0.25">
      <c r="I13626" s="42"/>
      <c r="J13626" s="19"/>
      <c r="K13626" s="19"/>
    </row>
    <row r="13627" spans="9:11" x14ac:dyDescent="0.25">
      <c r="I13627" s="42"/>
      <c r="J13627" s="19"/>
      <c r="K13627" s="19"/>
    </row>
    <row r="13628" spans="9:11" x14ac:dyDescent="0.25">
      <c r="I13628" s="42"/>
      <c r="J13628" s="19"/>
      <c r="K13628" s="19"/>
    </row>
    <row r="13629" spans="9:11" x14ac:dyDescent="0.25">
      <c r="I13629" s="42"/>
      <c r="J13629" s="19"/>
      <c r="K13629" s="19"/>
    </row>
    <row r="13630" spans="9:11" x14ac:dyDescent="0.25">
      <c r="I13630" s="42"/>
      <c r="J13630" s="19"/>
      <c r="K13630" s="19"/>
    </row>
    <row r="13631" spans="9:11" x14ac:dyDescent="0.25">
      <c r="I13631" s="42"/>
      <c r="J13631" s="19"/>
      <c r="K13631" s="19"/>
    </row>
    <row r="13632" spans="9:11" x14ac:dyDescent="0.25">
      <c r="I13632" s="42"/>
      <c r="J13632" s="19"/>
      <c r="K13632" s="19"/>
    </row>
    <row r="13633" spans="9:11" x14ac:dyDescent="0.25">
      <c r="I13633" s="42"/>
      <c r="J13633" s="19"/>
      <c r="K13633" s="19"/>
    </row>
    <row r="13634" spans="9:11" x14ac:dyDescent="0.25">
      <c r="I13634" s="42"/>
      <c r="J13634" s="19"/>
      <c r="K13634" s="19"/>
    </row>
    <row r="13635" spans="9:11" x14ac:dyDescent="0.25">
      <c r="I13635" s="42"/>
      <c r="J13635" s="19"/>
      <c r="K13635" s="19"/>
    </row>
    <row r="13636" spans="9:11" x14ac:dyDescent="0.25">
      <c r="I13636" s="42"/>
      <c r="J13636" s="19"/>
      <c r="K13636" s="19"/>
    </row>
    <row r="13637" spans="9:11" x14ac:dyDescent="0.25">
      <c r="I13637" s="42"/>
      <c r="J13637" s="19"/>
      <c r="K13637" s="19"/>
    </row>
    <row r="13638" spans="9:11" x14ac:dyDescent="0.25">
      <c r="I13638" s="42"/>
      <c r="J13638" s="19"/>
      <c r="K13638" s="19"/>
    </row>
    <row r="13639" spans="9:11" x14ac:dyDescent="0.25">
      <c r="I13639" s="42"/>
      <c r="J13639" s="19"/>
      <c r="K13639" s="19"/>
    </row>
    <row r="13640" spans="9:11" x14ac:dyDescent="0.25">
      <c r="I13640" s="42"/>
      <c r="J13640" s="19"/>
      <c r="K13640" s="19"/>
    </row>
    <row r="13641" spans="9:11" x14ac:dyDescent="0.25">
      <c r="I13641" s="42"/>
      <c r="J13641" s="19"/>
      <c r="K13641" s="19"/>
    </row>
    <row r="13642" spans="9:11" x14ac:dyDescent="0.25">
      <c r="I13642" s="42"/>
      <c r="J13642" s="19"/>
      <c r="K13642" s="19"/>
    </row>
    <row r="13643" spans="9:11" x14ac:dyDescent="0.25">
      <c r="I13643" s="42"/>
      <c r="J13643" s="19"/>
      <c r="K13643" s="19"/>
    </row>
    <row r="13644" spans="9:11" x14ac:dyDescent="0.25">
      <c r="I13644" s="42"/>
      <c r="J13644" s="19"/>
      <c r="K13644" s="19"/>
    </row>
    <row r="13645" spans="9:11" x14ac:dyDescent="0.25">
      <c r="I13645" s="42"/>
      <c r="J13645" s="19"/>
      <c r="K13645" s="19"/>
    </row>
    <row r="13646" spans="9:11" x14ac:dyDescent="0.25">
      <c r="I13646" s="42"/>
      <c r="J13646" s="19"/>
      <c r="K13646" s="19"/>
    </row>
    <row r="13647" spans="9:11" x14ac:dyDescent="0.25">
      <c r="I13647" s="42"/>
      <c r="J13647" s="19"/>
      <c r="K13647" s="19"/>
    </row>
    <row r="13648" spans="9:11" x14ac:dyDescent="0.25">
      <c r="I13648" s="42"/>
      <c r="J13648" s="19"/>
      <c r="K13648" s="19"/>
    </row>
    <row r="13649" spans="9:11" x14ac:dyDescent="0.25">
      <c r="I13649" s="42"/>
      <c r="J13649" s="19"/>
      <c r="K13649" s="19"/>
    </row>
    <row r="13650" spans="9:11" x14ac:dyDescent="0.25">
      <c r="I13650" s="42"/>
      <c r="J13650" s="19"/>
      <c r="K13650" s="19"/>
    </row>
    <row r="13651" spans="9:11" x14ac:dyDescent="0.25">
      <c r="I13651" s="42"/>
      <c r="J13651" s="19"/>
      <c r="K13651" s="19"/>
    </row>
    <row r="13652" spans="9:11" x14ac:dyDescent="0.25">
      <c r="I13652" s="42"/>
      <c r="J13652" s="19"/>
      <c r="K13652" s="19"/>
    </row>
    <row r="13653" spans="9:11" x14ac:dyDescent="0.25">
      <c r="I13653" s="42"/>
      <c r="J13653" s="19"/>
      <c r="K13653" s="19"/>
    </row>
    <row r="13654" spans="9:11" x14ac:dyDescent="0.25">
      <c r="I13654" s="42"/>
      <c r="J13654" s="19"/>
      <c r="K13654" s="19"/>
    </row>
    <row r="13655" spans="9:11" x14ac:dyDescent="0.25">
      <c r="I13655" s="42"/>
      <c r="J13655" s="19"/>
      <c r="K13655" s="19"/>
    </row>
    <row r="13656" spans="9:11" x14ac:dyDescent="0.25">
      <c r="I13656" s="42"/>
      <c r="J13656" s="19"/>
      <c r="K13656" s="19"/>
    </row>
    <row r="13657" spans="9:11" x14ac:dyDescent="0.25">
      <c r="I13657" s="42"/>
      <c r="J13657" s="19"/>
      <c r="K13657" s="19"/>
    </row>
    <row r="13658" spans="9:11" x14ac:dyDescent="0.25">
      <c r="I13658" s="42"/>
      <c r="J13658" s="19"/>
      <c r="K13658" s="19"/>
    </row>
    <row r="13659" spans="9:11" x14ac:dyDescent="0.25">
      <c r="I13659" s="42"/>
      <c r="J13659" s="19"/>
      <c r="K13659" s="19"/>
    </row>
    <row r="13660" spans="9:11" x14ac:dyDescent="0.25">
      <c r="I13660" s="42"/>
      <c r="J13660" s="19"/>
      <c r="K13660" s="19"/>
    </row>
    <row r="13661" spans="9:11" x14ac:dyDescent="0.25">
      <c r="I13661" s="42"/>
      <c r="J13661" s="19"/>
      <c r="K13661" s="19"/>
    </row>
    <row r="13662" spans="9:11" x14ac:dyDescent="0.25">
      <c r="I13662" s="42"/>
      <c r="J13662" s="19"/>
      <c r="K13662" s="19"/>
    </row>
    <row r="13663" spans="9:11" x14ac:dyDescent="0.25">
      <c r="I13663" s="42"/>
      <c r="J13663" s="19"/>
      <c r="K13663" s="19"/>
    </row>
    <row r="13664" spans="9:11" x14ac:dyDescent="0.25">
      <c r="I13664" s="42"/>
      <c r="J13664" s="19"/>
      <c r="K13664" s="19"/>
    </row>
    <row r="13665" spans="9:11" x14ac:dyDescent="0.25">
      <c r="I13665" s="42"/>
      <c r="J13665" s="19"/>
      <c r="K13665" s="19"/>
    </row>
    <row r="13666" spans="9:11" x14ac:dyDescent="0.25">
      <c r="I13666" s="42"/>
      <c r="J13666" s="19"/>
      <c r="K13666" s="19"/>
    </row>
    <row r="13667" spans="9:11" x14ac:dyDescent="0.25">
      <c r="I13667" s="42"/>
      <c r="J13667" s="19"/>
      <c r="K13667" s="19"/>
    </row>
    <row r="13668" spans="9:11" x14ac:dyDescent="0.25">
      <c r="I13668" s="42"/>
      <c r="J13668" s="19"/>
      <c r="K13668" s="19"/>
    </row>
    <row r="13669" spans="9:11" x14ac:dyDescent="0.25">
      <c r="I13669" s="42"/>
      <c r="J13669" s="19"/>
      <c r="K13669" s="19"/>
    </row>
    <row r="13670" spans="9:11" x14ac:dyDescent="0.25">
      <c r="I13670" s="42"/>
      <c r="J13670" s="19"/>
      <c r="K13670" s="19"/>
    </row>
    <row r="13671" spans="9:11" x14ac:dyDescent="0.25">
      <c r="I13671" s="42"/>
      <c r="J13671" s="19"/>
      <c r="K13671" s="19"/>
    </row>
    <row r="13672" spans="9:11" x14ac:dyDescent="0.25">
      <c r="I13672" s="42"/>
      <c r="J13672" s="19"/>
      <c r="K13672" s="19"/>
    </row>
    <row r="13673" spans="9:11" x14ac:dyDescent="0.25">
      <c r="I13673" s="42"/>
      <c r="J13673" s="19"/>
      <c r="K13673" s="19"/>
    </row>
    <row r="13674" spans="9:11" x14ac:dyDescent="0.25">
      <c r="I13674" s="42"/>
      <c r="J13674" s="19"/>
      <c r="K13674" s="19"/>
    </row>
    <row r="13675" spans="9:11" x14ac:dyDescent="0.25">
      <c r="I13675" s="42"/>
      <c r="J13675" s="19"/>
      <c r="K13675" s="19"/>
    </row>
    <row r="13676" spans="9:11" x14ac:dyDescent="0.25">
      <c r="I13676" s="42"/>
      <c r="J13676" s="19"/>
      <c r="K13676" s="19"/>
    </row>
    <row r="13677" spans="9:11" x14ac:dyDescent="0.25">
      <c r="I13677" s="42"/>
      <c r="J13677" s="19"/>
      <c r="K13677" s="19"/>
    </row>
    <row r="13678" spans="9:11" x14ac:dyDescent="0.25">
      <c r="I13678" s="42"/>
      <c r="J13678" s="19"/>
      <c r="K13678" s="19"/>
    </row>
    <row r="13679" spans="9:11" x14ac:dyDescent="0.25">
      <c r="I13679" s="42"/>
      <c r="J13679" s="19"/>
      <c r="K13679" s="19"/>
    </row>
    <row r="13680" spans="9:11" x14ac:dyDescent="0.25">
      <c r="I13680" s="42"/>
      <c r="J13680" s="19"/>
      <c r="K13680" s="19"/>
    </row>
    <row r="13681" spans="9:11" x14ac:dyDescent="0.25">
      <c r="I13681" s="42"/>
      <c r="J13681" s="19"/>
      <c r="K13681" s="19"/>
    </row>
    <row r="13682" spans="9:11" x14ac:dyDescent="0.25">
      <c r="I13682" s="42"/>
      <c r="J13682" s="19"/>
      <c r="K13682" s="19"/>
    </row>
    <row r="13683" spans="9:11" x14ac:dyDescent="0.25">
      <c r="I13683" s="42"/>
      <c r="J13683" s="19"/>
      <c r="K13683" s="19"/>
    </row>
    <row r="13684" spans="9:11" x14ac:dyDescent="0.25">
      <c r="I13684" s="42"/>
      <c r="J13684" s="19"/>
      <c r="K13684" s="19"/>
    </row>
    <row r="13685" spans="9:11" x14ac:dyDescent="0.25">
      <c r="I13685" s="42"/>
      <c r="J13685" s="19"/>
      <c r="K13685" s="19"/>
    </row>
    <row r="13686" spans="9:11" x14ac:dyDescent="0.25">
      <c r="I13686" s="42"/>
      <c r="J13686" s="19"/>
      <c r="K13686" s="19"/>
    </row>
    <row r="13687" spans="9:11" x14ac:dyDescent="0.25">
      <c r="I13687" s="42"/>
      <c r="J13687" s="19"/>
      <c r="K13687" s="19"/>
    </row>
    <row r="13688" spans="9:11" x14ac:dyDescent="0.25">
      <c r="I13688" s="42"/>
      <c r="J13688" s="19"/>
      <c r="K13688" s="19"/>
    </row>
    <row r="13689" spans="9:11" x14ac:dyDescent="0.25">
      <c r="I13689" s="42"/>
      <c r="J13689" s="19"/>
      <c r="K13689" s="19"/>
    </row>
    <row r="13690" spans="9:11" x14ac:dyDescent="0.25">
      <c r="I13690" s="42"/>
      <c r="J13690" s="19"/>
      <c r="K13690" s="19"/>
    </row>
    <row r="13691" spans="9:11" x14ac:dyDescent="0.25">
      <c r="I13691" s="42"/>
      <c r="J13691" s="19"/>
      <c r="K13691" s="19"/>
    </row>
    <row r="13692" spans="9:11" x14ac:dyDescent="0.25">
      <c r="I13692" s="42"/>
      <c r="J13692" s="19"/>
      <c r="K13692" s="19"/>
    </row>
    <row r="13693" spans="9:11" x14ac:dyDescent="0.25">
      <c r="I13693" s="42"/>
      <c r="J13693" s="19"/>
      <c r="K13693" s="19"/>
    </row>
    <row r="13694" spans="9:11" x14ac:dyDescent="0.25">
      <c r="I13694" s="42"/>
      <c r="J13694" s="19"/>
      <c r="K13694" s="19"/>
    </row>
    <row r="13695" spans="9:11" x14ac:dyDescent="0.25">
      <c r="I13695" s="42"/>
      <c r="J13695" s="19"/>
      <c r="K13695" s="19"/>
    </row>
    <row r="13696" spans="9:11" x14ac:dyDescent="0.25">
      <c r="I13696" s="42"/>
      <c r="J13696" s="19"/>
      <c r="K13696" s="19"/>
    </row>
    <row r="13697" spans="9:11" x14ac:dyDescent="0.25">
      <c r="I13697" s="42"/>
      <c r="J13697" s="19"/>
      <c r="K13697" s="19"/>
    </row>
    <row r="13698" spans="9:11" x14ac:dyDescent="0.25">
      <c r="I13698" s="42"/>
      <c r="J13698" s="19"/>
      <c r="K13698" s="19"/>
    </row>
    <row r="13699" spans="9:11" x14ac:dyDescent="0.25">
      <c r="I13699" s="42"/>
      <c r="J13699" s="19"/>
      <c r="K13699" s="19"/>
    </row>
    <row r="13700" spans="9:11" x14ac:dyDescent="0.25">
      <c r="I13700" s="42"/>
      <c r="J13700" s="19"/>
      <c r="K13700" s="19"/>
    </row>
    <row r="13701" spans="9:11" x14ac:dyDescent="0.25">
      <c r="I13701" s="42"/>
      <c r="J13701" s="19"/>
      <c r="K13701" s="19"/>
    </row>
    <row r="13702" spans="9:11" x14ac:dyDescent="0.25">
      <c r="I13702" s="42"/>
      <c r="J13702" s="19"/>
      <c r="K13702" s="19"/>
    </row>
    <row r="13703" spans="9:11" x14ac:dyDescent="0.25">
      <c r="I13703" s="42"/>
      <c r="J13703" s="19"/>
      <c r="K13703" s="19"/>
    </row>
    <row r="13704" spans="9:11" x14ac:dyDescent="0.25">
      <c r="I13704" s="42"/>
      <c r="J13704" s="19"/>
      <c r="K13704" s="19"/>
    </row>
    <row r="13705" spans="9:11" x14ac:dyDescent="0.25">
      <c r="I13705" s="42"/>
      <c r="J13705" s="19"/>
      <c r="K13705" s="19"/>
    </row>
    <row r="13706" spans="9:11" x14ac:dyDescent="0.25">
      <c r="I13706" s="42"/>
      <c r="J13706" s="19"/>
      <c r="K13706" s="19"/>
    </row>
    <row r="13707" spans="9:11" x14ac:dyDescent="0.25">
      <c r="I13707" s="42"/>
      <c r="J13707" s="19"/>
      <c r="K13707" s="19"/>
    </row>
    <row r="13708" spans="9:11" x14ac:dyDescent="0.25">
      <c r="I13708" s="42"/>
      <c r="J13708" s="19"/>
      <c r="K13708" s="19"/>
    </row>
    <row r="13709" spans="9:11" x14ac:dyDescent="0.25">
      <c r="I13709" s="42"/>
      <c r="J13709" s="19"/>
      <c r="K13709" s="19"/>
    </row>
    <row r="13710" spans="9:11" x14ac:dyDescent="0.25">
      <c r="I13710" s="42"/>
      <c r="J13710" s="19"/>
      <c r="K13710" s="19"/>
    </row>
  </sheetData>
  <autoFilter ref="A3:N13257" xr:uid="{30AB02D2-D3BE-49A0-8CD0-CEF57AA0404F}">
    <sortState xmlns:xlrd2="http://schemas.microsoft.com/office/spreadsheetml/2017/richdata2" ref="A4:N13257">
      <sortCondition ref="B3:B13257"/>
    </sortState>
  </autoFilter>
  <mergeCells count="1">
    <mergeCell ref="D1:E1"/>
  </mergeCells>
  <conditionalFormatting sqref="G3">
    <cfRule type="duplicateValues" dxfId="11" priority="28"/>
  </conditionalFormatting>
  <conditionalFormatting sqref="G3:G4">
    <cfRule type="containsText" dxfId="10" priority="20" operator="containsText" text="145">
      <formula>NOT(ISERROR(SEARCH("145",G3)))</formula>
    </cfRule>
    <cfRule type="containsText" dxfId="9" priority="21" operator="containsText" text="153">
      <formula>NOT(ISERROR(SEARCH("153",G3)))</formula>
    </cfRule>
    <cfRule type="containsText" dxfId="8" priority="22" operator="containsText" text="146">
      <formula>NOT(ISERROR(SEARCH("146",G3)))</formula>
    </cfRule>
    <cfRule type="containsText" dxfId="7" priority="23" operator="containsText" text="143">
      <formula>NOT(ISERROR(SEARCH("143",G3)))</formula>
    </cfRule>
  </conditionalFormatting>
  <conditionalFormatting sqref="B1:B1048576">
    <cfRule type="duplicateValues" dxfId="6" priority="5"/>
    <cfRule type="duplicateValues" dxfId="5" priority="10"/>
  </conditionalFormatting>
  <conditionalFormatting sqref="B4:B10000">
    <cfRule type="expression" dxfId="4" priority="8">
      <formula>$D4=$M4</formula>
    </cfRule>
  </conditionalFormatting>
  <conditionalFormatting sqref="A4:H10000">
    <cfRule type="expression" dxfId="3" priority="6">
      <formula>ISNUMBER(SEARCH("HOLD",$K4))</formula>
    </cfRule>
  </conditionalFormatting>
  <conditionalFormatting sqref="A4:A10000">
    <cfRule type="expression" dxfId="2" priority="7">
      <formula>ISNUMBER(SEARCH("HANGHU",$K4))</formula>
    </cfRule>
  </conditionalFormatting>
  <conditionalFormatting sqref="K1:K1048576">
    <cfRule type="containsText" dxfId="1" priority="4" operator="containsText" text="HOLD">
      <formula>NOT(ISERROR(SEARCH("HOLD",K1)))</formula>
    </cfRule>
    <cfRule type="containsText" dxfId="0" priority="1" operator="containsText" text="OK">
      <formula>NOT(ISERROR(SEARCH("OK",K1)))</formula>
    </cfRule>
  </conditionalFormatting>
  <pageMargins left="0.2" right="0.7" top="0.5" bottom="0.5" header="0.3" footer="0.3"/>
  <pageSetup paperSize="11" scale="10" orientation="landscape" verticalDpi="0" r:id="rId1"/>
  <headerFooter>
    <oddFooter>&amp;C &amp;D &amp;T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TEXBI">
          <controlPr defaultSize="0" autoLine="0" linkedCell="B1" r:id="rId5">
            <anchor moveWithCells="1">
              <from>
                <xdr:col>1</xdr:col>
                <xdr:colOff>66675</xdr:colOff>
                <xdr:row>0</xdr:row>
                <xdr:rowOff>219075</xdr:rowOff>
              </from>
              <to>
                <xdr:col>3</xdr:col>
                <xdr:colOff>304800</xdr:colOff>
                <xdr:row>0</xdr:row>
                <xdr:rowOff>619125</xdr:rowOff>
              </to>
            </anchor>
          </controlPr>
        </control>
      </mc:Choice>
      <mc:Fallback>
        <control shapeId="1025" r:id="rId4" name="TEXBI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IMPORTDATA">
            <anchor moveWithCells="1" sizeWithCells="1">
              <from>
                <xdr:col>1</xdr:col>
                <xdr:colOff>66675</xdr:colOff>
                <xdr:row>0</xdr:row>
                <xdr:rowOff>666750</xdr:rowOff>
              </from>
              <to>
                <xdr:col>2</xdr:col>
                <xdr:colOff>295275</xdr:colOff>
                <xdr:row>0</xdr:row>
                <xdr:rowOff>1038225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>
            <anchor moveWithCells="1" sizeWithCells="1">
              <from>
                <xdr:col>13</xdr:col>
                <xdr:colOff>0</xdr:colOff>
                <xdr:row>0</xdr:row>
                <xdr:rowOff>85725</xdr:rowOff>
              </from>
              <to>
                <xdr:col>13</xdr:col>
                <xdr:colOff>571500</xdr:colOff>
                <xdr:row>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ImportXLSXPack">
            <anchor>
              <from>
                <xdr:col>2</xdr:col>
                <xdr:colOff>552450</xdr:colOff>
                <xdr:row>0</xdr:row>
                <xdr:rowOff>733425</xdr:rowOff>
              </from>
              <to>
                <xdr:col>2</xdr:col>
                <xdr:colOff>1152525</xdr:colOff>
                <xdr:row>0</xdr:row>
                <xdr:rowOff>1019175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4E831-06CD-4E99-AAF8-C9D21626C170}">
  <sheetPr codeName="Sheet1"/>
  <dimension ref="A1:O16137"/>
  <sheetViews>
    <sheetView topLeftCell="A61" workbookViewId="0">
      <selection activeCell="E18" sqref="E18"/>
    </sheetView>
  </sheetViews>
  <sheetFormatPr defaultRowHeight="15" x14ac:dyDescent="0.25"/>
  <cols>
    <col min="3" max="3" width="25.5703125" bestFit="1" customWidth="1"/>
    <col min="10" max="10" width="18.28515625" bestFit="1" customWidth="1"/>
  </cols>
  <sheetData>
    <row r="1" spans="1:15" x14ac:dyDescent="0.25">
      <c r="A1" s="24" t="s">
        <v>15</v>
      </c>
      <c r="B1" s="24" t="s">
        <v>16</v>
      </c>
      <c r="C1" s="24" t="s">
        <v>17</v>
      </c>
      <c r="D1" s="24" t="s">
        <v>18</v>
      </c>
      <c r="E1" s="24" t="s">
        <v>19</v>
      </c>
      <c r="F1" s="24" t="s">
        <v>20</v>
      </c>
      <c r="G1" s="24" t="s">
        <v>21</v>
      </c>
      <c r="H1" s="24" t="s">
        <v>6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</row>
    <row r="2" spans="1:15" x14ac:dyDescent="0.25">
      <c r="A2">
        <v>2</v>
      </c>
      <c r="B2" t="s">
        <v>6278</v>
      </c>
      <c r="C2" t="s">
        <v>6279</v>
      </c>
      <c r="D2" t="s">
        <v>6280</v>
      </c>
      <c r="E2">
        <v>32</v>
      </c>
      <c r="F2">
        <v>0</v>
      </c>
      <c r="G2" t="s">
        <v>6281</v>
      </c>
      <c r="H2" t="s">
        <v>4255</v>
      </c>
      <c r="I2" t="s">
        <v>4240</v>
      </c>
      <c r="J2" s="25">
        <v>45716</v>
      </c>
      <c r="K2" s="25">
        <v>45808</v>
      </c>
      <c r="L2" t="s">
        <v>4403</v>
      </c>
      <c r="N2" t="s">
        <v>4356</v>
      </c>
      <c r="O2" t="s">
        <v>6282</v>
      </c>
    </row>
    <row r="3" spans="1:15" x14ac:dyDescent="0.25">
      <c r="A3">
        <v>1</v>
      </c>
      <c r="B3" t="s">
        <v>6278</v>
      </c>
      <c r="C3" t="s">
        <v>6279</v>
      </c>
      <c r="D3" t="s">
        <v>6280</v>
      </c>
      <c r="E3">
        <v>112</v>
      </c>
      <c r="F3">
        <v>0</v>
      </c>
      <c r="G3" t="s">
        <v>6281</v>
      </c>
      <c r="H3" t="s">
        <v>4255</v>
      </c>
      <c r="I3" t="s">
        <v>6283</v>
      </c>
      <c r="J3" s="25">
        <v>45735</v>
      </c>
      <c r="K3" s="25">
        <v>45808</v>
      </c>
      <c r="L3" t="s">
        <v>5397</v>
      </c>
      <c r="N3" t="s">
        <v>4356</v>
      </c>
      <c r="O3" t="s">
        <v>6282</v>
      </c>
    </row>
    <row r="4" spans="1:15" x14ac:dyDescent="0.25">
      <c r="A4">
        <v>3</v>
      </c>
      <c r="B4" t="s">
        <v>6278</v>
      </c>
      <c r="C4" t="s">
        <v>6279</v>
      </c>
      <c r="D4" t="s">
        <v>6280</v>
      </c>
      <c r="E4">
        <v>35</v>
      </c>
      <c r="F4">
        <v>0</v>
      </c>
      <c r="G4" t="s">
        <v>6281</v>
      </c>
      <c r="H4" t="s">
        <v>4255</v>
      </c>
      <c r="I4" t="s">
        <v>4240</v>
      </c>
      <c r="J4" s="25">
        <v>45782</v>
      </c>
      <c r="K4" s="25">
        <v>45808</v>
      </c>
      <c r="L4" t="s">
        <v>4253</v>
      </c>
      <c r="N4" t="s">
        <v>4356</v>
      </c>
      <c r="O4" t="s">
        <v>6282</v>
      </c>
    </row>
    <row r="5" spans="1:15" x14ac:dyDescent="0.25">
      <c r="A5">
        <v>7</v>
      </c>
      <c r="B5" t="s">
        <v>6278</v>
      </c>
      <c r="C5" t="s">
        <v>6284</v>
      </c>
      <c r="D5" t="s">
        <v>6285</v>
      </c>
      <c r="E5">
        <v>25</v>
      </c>
      <c r="F5">
        <v>0</v>
      </c>
      <c r="G5" t="s">
        <v>6281</v>
      </c>
      <c r="H5" t="s">
        <v>6286</v>
      </c>
      <c r="I5" t="s">
        <v>4240</v>
      </c>
      <c r="J5" s="25">
        <v>45650</v>
      </c>
      <c r="K5" s="25">
        <v>45705</v>
      </c>
      <c r="L5" t="s">
        <v>4415</v>
      </c>
      <c r="N5" t="s">
        <v>4356</v>
      </c>
      <c r="O5" t="s">
        <v>6282</v>
      </c>
    </row>
    <row r="6" spans="1:15" x14ac:dyDescent="0.25">
      <c r="A6">
        <v>5</v>
      </c>
      <c r="B6" t="s">
        <v>6278</v>
      </c>
      <c r="C6" t="s">
        <v>6284</v>
      </c>
      <c r="D6" t="s">
        <v>6285</v>
      </c>
      <c r="E6">
        <v>6</v>
      </c>
      <c r="F6">
        <v>0</v>
      </c>
      <c r="G6" t="s">
        <v>6281</v>
      </c>
      <c r="H6" t="s">
        <v>4255</v>
      </c>
      <c r="I6" t="s">
        <v>4240</v>
      </c>
      <c r="J6" s="25">
        <v>45716</v>
      </c>
      <c r="K6" s="25">
        <v>45808</v>
      </c>
      <c r="L6" t="s">
        <v>4403</v>
      </c>
      <c r="N6" t="s">
        <v>4356</v>
      </c>
      <c r="O6" t="s">
        <v>6282</v>
      </c>
    </row>
    <row r="7" spans="1:15" x14ac:dyDescent="0.25">
      <c r="A7">
        <v>4</v>
      </c>
      <c r="B7" t="s">
        <v>6278</v>
      </c>
      <c r="C7" t="s">
        <v>6284</v>
      </c>
      <c r="D7" t="s">
        <v>6285</v>
      </c>
      <c r="E7">
        <v>44</v>
      </c>
      <c r="F7">
        <v>0</v>
      </c>
      <c r="G7" t="s">
        <v>6281</v>
      </c>
      <c r="H7" t="s">
        <v>4255</v>
      </c>
      <c r="I7" t="s">
        <v>6283</v>
      </c>
      <c r="J7" s="25">
        <v>45735</v>
      </c>
      <c r="K7" s="25">
        <v>45808</v>
      </c>
      <c r="L7" t="s">
        <v>5397</v>
      </c>
      <c r="N7" t="s">
        <v>4356</v>
      </c>
      <c r="O7" t="s">
        <v>6282</v>
      </c>
    </row>
    <row r="8" spans="1:15" x14ac:dyDescent="0.25">
      <c r="A8">
        <v>6</v>
      </c>
      <c r="B8" t="s">
        <v>6278</v>
      </c>
      <c r="C8" t="s">
        <v>6284</v>
      </c>
      <c r="D8" t="s">
        <v>6285</v>
      </c>
      <c r="E8">
        <v>96</v>
      </c>
      <c r="F8">
        <v>0</v>
      </c>
      <c r="G8" t="s">
        <v>6281</v>
      </c>
      <c r="H8" t="s">
        <v>4255</v>
      </c>
      <c r="I8" t="s">
        <v>4240</v>
      </c>
      <c r="J8" s="25">
        <v>45782</v>
      </c>
      <c r="K8" s="25">
        <v>45808</v>
      </c>
      <c r="L8" t="s">
        <v>4253</v>
      </c>
      <c r="N8" t="s">
        <v>4356</v>
      </c>
      <c r="O8" t="s">
        <v>6282</v>
      </c>
    </row>
    <row r="9" spans="1:15" x14ac:dyDescent="0.25">
      <c r="A9">
        <v>11</v>
      </c>
      <c r="B9" t="s">
        <v>6278</v>
      </c>
      <c r="C9" t="s">
        <v>6287</v>
      </c>
      <c r="D9" t="s">
        <v>6288</v>
      </c>
      <c r="E9">
        <v>24</v>
      </c>
      <c r="F9">
        <v>0</v>
      </c>
      <c r="G9" t="s">
        <v>6281</v>
      </c>
      <c r="H9" t="s">
        <v>6286</v>
      </c>
      <c r="I9" t="s">
        <v>4240</v>
      </c>
      <c r="J9" s="25">
        <v>45650</v>
      </c>
      <c r="K9" s="25">
        <v>45705</v>
      </c>
      <c r="L9" t="s">
        <v>4415</v>
      </c>
      <c r="N9" t="s">
        <v>4356</v>
      </c>
      <c r="O9" t="s">
        <v>6282</v>
      </c>
    </row>
    <row r="10" spans="1:15" x14ac:dyDescent="0.25">
      <c r="A10">
        <v>9</v>
      </c>
      <c r="B10" t="s">
        <v>6278</v>
      </c>
      <c r="C10" t="s">
        <v>6287</v>
      </c>
      <c r="D10" t="s">
        <v>6288</v>
      </c>
      <c r="E10">
        <v>27</v>
      </c>
      <c r="F10">
        <v>0</v>
      </c>
      <c r="G10" t="s">
        <v>6281</v>
      </c>
      <c r="H10" t="s">
        <v>4255</v>
      </c>
      <c r="I10" t="s">
        <v>4240</v>
      </c>
      <c r="J10" s="25">
        <v>45716</v>
      </c>
      <c r="K10" s="25">
        <v>45808</v>
      </c>
      <c r="L10" t="s">
        <v>4403</v>
      </c>
      <c r="N10" t="s">
        <v>4356</v>
      </c>
      <c r="O10" t="s">
        <v>6282</v>
      </c>
    </row>
    <row r="11" spans="1:15" x14ac:dyDescent="0.25">
      <c r="A11">
        <v>8</v>
      </c>
      <c r="B11" t="s">
        <v>6278</v>
      </c>
      <c r="C11" t="s">
        <v>6287</v>
      </c>
      <c r="D11" t="s">
        <v>6288</v>
      </c>
      <c r="E11">
        <v>205</v>
      </c>
      <c r="F11">
        <v>0</v>
      </c>
      <c r="G11" t="s">
        <v>6281</v>
      </c>
      <c r="H11" t="s">
        <v>4255</v>
      </c>
      <c r="I11" t="s">
        <v>6283</v>
      </c>
      <c r="J11" s="25">
        <v>45735</v>
      </c>
      <c r="K11" s="25">
        <v>45808</v>
      </c>
      <c r="L11" t="s">
        <v>5397</v>
      </c>
      <c r="N11" t="s">
        <v>4356</v>
      </c>
      <c r="O11" t="s">
        <v>6282</v>
      </c>
    </row>
    <row r="12" spans="1:15" x14ac:dyDescent="0.25">
      <c r="A12">
        <v>10</v>
      </c>
      <c r="B12" t="s">
        <v>6278</v>
      </c>
      <c r="C12" t="s">
        <v>6287</v>
      </c>
      <c r="D12" t="s">
        <v>6288</v>
      </c>
      <c r="E12">
        <v>67</v>
      </c>
      <c r="F12">
        <v>0</v>
      </c>
      <c r="G12" t="s">
        <v>6281</v>
      </c>
      <c r="H12" t="s">
        <v>4255</v>
      </c>
      <c r="I12" t="s">
        <v>4240</v>
      </c>
      <c r="J12" s="25">
        <v>45782</v>
      </c>
      <c r="K12" s="25">
        <v>45808</v>
      </c>
      <c r="L12" t="s">
        <v>4253</v>
      </c>
      <c r="N12" t="s">
        <v>4356</v>
      </c>
      <c r="O12" t="s">
        <v>6282</v>
      </c>
    </row>
    <row r="13" spans="1:15" x14ac:dyDescent="0.25">
      <c r="A13">
        <v>15</v>
      </c>
      <c r="B13" t="s">
        <v>6278</v>
      </c>
      <c r="C13" t="s">
        <v>6289</v>
      </c>
      <c r="D13" t="s">
        <v>6290</v>
      </c>
      <c r="E13">
        <v>14</v>
      </c>
      <c r="F13">
        <v>0</v>
      </c>
      <c r="G13" t="s">
        <v>6281</v>
      </c>
      <c r="H13" t="s">
        <v>6286</v>
      </c>
      <c r="I13" t="s">
        <v>4240</v>
      </c>
      <c r="J13" s="25">
        <v>45618</v>
      </c>
      <c r="K13" s="25">
        <v>45705</v>
      </c>
      <c r="L13" t="s">
        <v>4756</v>
      </c>
      <c r="N13" t="s">
        <v>4356</v>
      </c>
      <c r="O13" t="s">
        <v>6282</v>
      </c>
    </row>
    <row r="14" spans="1:15" x14ac:dyDescent="0.25">
      <c r="A14">
        <v>13</v>
      </c>
      <c r="B14" t="s">
        <v>6278</v>
      </c>
      <c r="C14" t="s">
        <v>6289</v>
      </c>
      <c r="D14" t="s">
        <v>6290</v>
      </c>
      <c r="E14">
        <v>21</v>
      </c>
      <c r="F14">
        <v>0</v>
      </c>
      <c r="G14" t="s">
        <v>6281</v>
      </c>
      <c r="H14" t="s">
        <v>4255</v>
      </c>
      <c r="I14" t="s">
        <v>4240</v>
      </c>
      <c r="J14" s="25">
        <v>45716</v>
      </c>
      <c r="K14" s="25">
        <v>45808</v>
      </c>
      <c r="L14" t="s">
        <v>4403</v>
      </c>
      <c r="N14" t="s">
        <v>4356</v>
      </c>
      <c r="O14" t="s">
        <v>6282</v>
      </c>
    </row>
    <row r="15" spans="1:15" x14ac:dyDescent="0.25">
      <c r="A15">
        <v>12</v>
      </c>
      <c r="B15" t="s">
        <v>6278</v>
      </c>
      <c r="C15" t="s">
        <v>6289</v>
      </c>
      <c r="D15" t="s">
        <v>6290</v>
      </c>
      <c r="E15">
        <v>214</v>
      </c>
      <c r="F15">
        <v>0</v>
      </c>
      <c r="G15" t="s">
        <v>6281</v>
      </c>
      <c r="H15" t="s">
        <v>4255</v>
      </c>
      <c r="I15" t="s">
        <v>6283</v>
      </c>
      <c r="J15" s="25">
        <v>45735</v>
      </c>
      <c r="K15" s="25">
        <v>45808</v>
      </c>
      <c r="L15" t="s">
        <v>5397</v>
      </c>
      <c r="N15" t="s">
        <v>4356</v>
      </c>
      <c r="O15" t="s">
        <v>6282</v>
      </c>
    </row>
    <row r="16" spans="1:15" x14ac:dyDescent="0.25">
      <c r="A16">
        <v>14</v>
      </c>
      <c r="B16" t="s">
        <v>6278</v>
      </c>
      <c r="C16" t="s">
        <v>6289</v>
      </c>
      <c r="D16" t="s">
        <v>6290</v>
      </c>
      <c r="E16">
        <v>70</v>
      </c>
      <c r="F16">
        <v>0</v>
      </c>
      <c r="G16" t="s">
        <v>6281</v>
      </c>
      <c r="H16" t="s">
        <v>4255</v>
      </c>
      <c r="I16" t="s">
        <v>4240</v>
      </c>
      <c r="J16" s="25">
        <v>45782</v>
      </c>
      <c r="K16" s="25">
        <v>45808</v>
      </c>
      <c r="L16" t="s">
        <v>4253</v>
      </c>
      <c r="N16" t="s">
        <v>4356</v>
      </c>
      <c r="O16" t="s">
        <v>6282</v>
      </c>
    </row>
    <row r="17" spans="1:15" x14ac:dyDescent="0.25">
      <c r="A17">
        <v>18</v>
      </c>
      <c r="B17" t="s">
        <v>6278</v>
      </c>
      <c r="C17" t="s">
        <v>6291</v>
      </c>
      <c r="D17" t="s">
        <v>6292</v>
      </c>
      <c r="E17">
        <v>100</v>
      </c>
      <c r="F17">
        <v>0</v>
      </c>
      <c r="G17" t="s">
        <v>6281</v>
      </c>
      <c r="H17" t="s">
        <v>6286</v>
      </c>
      <c r="I17" t="s">
        <v>4240</v>
      </c>
      <c r="J17" s="25">
        <v>45644</v>
      </c>
      <c r="K17" s="25">
        <v>45705</v>
      </c>
      <c r="L17" t="s">
        <v>4419</v>
      </c>
      <c r="N17" t="s">
        <v>4356</v>
      </c>
      <c r="O17" t="s">
        <v>6282</v>
      </c>
    </row>
    <row r="18" spans="1:15" x14ac:dyDescent="0.25">
      <c r="A18">
        <v>16</v>
      </c>
      <c r="B18" t="s">
        <v>6278</v>
      </c>
      <c r="C18" t="s">
        <v>6291</v>
      </c>
      <c r="D18" t="s">
        <v>6292</v>
      </c>
      <c r="E18">
        <v>216</v>
      </c>
      <c r="F18">
        <v>0</v>
      </c>
      <c r="G18" t="s">
        <v>6281</v>
      </c>
      <c r="H18" t="s">
        <v>4255</v>
      </c>
      <c r="I18" t="s">
        <v>6283</v>
      </c>
      <c r="J18" s="25">
        <v>45735</v>
      </c>
      <c r="K18" s="25">
        <v>45808</v>
      </c>
      <c r="L18" t="s">
        <v>5397</v>
      </c>
      <c r="N18" t="s">
        <v>4356</v>
      </c>
      <c r="O18" t="s">
        <v>6282</v>
      </c>
    </row>
    <row r="19" spans="1:15" x14ac:dyDescent="0.25">
      <c r="A19">
        <v>17</v>
      </c>
      <c r="B19" t="s">
        <v>6278</v>
      </c>
      <c r="C19" t="s">
        <v>6291</v>
      </c>
      <c r="D19" t="s">
        <v>6292</v>
      </c>
      <c r="E19">
        <v>44</v>
      </c>
      <c r="F19">
        <v>0</v>
      </c>
      <c r="G19" t="s">
        <v>6281</v>
      </c>
      <c r="H19" t="s">
        <v>4255</v>
      </c>
      <c r="I19" t="s">
        <v>4240</v>
      </c>
      <c r="J19" s="25">
        <v>45782</v>
      </c>
      <c r="K19" s="25">
        <v>45808</v>
      </c>
      <c r="L19" t="s">
        <v>4253</v>
      </c>
      <c r="N19" t="s">
        <v>4356</v>
      </c>
      <c r="O19" t="s">
        <v>6282</v>
      </c>
    </row>
    <row r="20" spans="1:15" x14ac:dyDescent="0.25">
      <c r="A20">
        <v>21</v>
      </c>
      <c r="B20" t="s">
        <v>6278</v>
      </c>
      <c r="C20" t="s">
        <v>6293</v>
      </c>
      <c r="D20" t="s">
        <v>6294</v>
      </c>
      <c r="E20">
        <v>250</v>
      </c>
      <c r="F20">
        <v>1</v>
      </c>
      <c r="G20" t="s">
        <v>6281</v>
      </c>
      <c r="H20" t="s">
        <v>6286</v>
      </c>
      <c r="I20" t="s">
        <v>4240</v>
      </c>
      <c r="J20" s="25">
        <v>45598</v>
      </c>
      <c r="K20" s="25">
        <v>45705</v>
      </c>
      <c r="L20" t="s">
        <v>4612</v>
      </c>
      <c r="N20" t="s">
        <v>4356</v>
      </c>
      <c r="O20" t="s">
        <v>6282</v>
      </c>
    </row>
    <row r="21" spans="1:15" x14ac:dyDescent="0.25">
      <c r="A21">
        <v>19</v>
      </c>
      <c r="B21" t="s">
        <v>6278</v>
      </c>
      <c r="C21" t="s">
        <v>6293</v>
      </c>
      <c r="D21" t="s">
        <v>6294</v>
      </c>
      <c r="E21">
        <v>136</v>
      </c>
      <c r="F21">
        <v>0</v>
      </c>
      <c r="G21" t="s">
        <v>6281</v>
      </c>
      <c r="H21" t="s">
        <v>4255</v>
      </c>
      <c r="I21" t="s">
        <v>6283</v>
      </c>
      <c r="J21" s="25">
        <v>45735</v>
      </c>
      <c r="K21" s="25">
        <v>45808</v>
      </c>
      <c r="L21" t="s">
        <v>5397</v>
      </c>
      <c r="N21" t="s">
        <v>4356</v>
      </c>
      <c r="O21" t="s">
        <v>6282</v>
      </c>
    </row>
    <row r="22" spans="1:15" x14ac:dyDescent="0.25">
      <c r="A22">
        <v>20</v>
      </c>
      <c r="B22" t="s">
        <v>6278</v>
      </c>
      <c r="C22" t="s">
        <v>6293</v>
      </c>
      <c r="D22" t="s">
        <v>6294</v>
      </c>
      <c r="E22">
        <v>34</v>
      </c>
      <c r="F22">
        <v>0</v>
      </c>
      <c r="G22" t="s">
        <v>6281</v>
      </c>
      <c r="H22" t="s">
        <v>4255</v>
      </c>
      <c r="I22" t="s">
        <v>4240</v>
      </c>
      <c r="J22" s="25">
        <v>45782</v>
      </c>
      <c r="K22" s="25">
        <v>45808</v>
      </c>
      <c r="L22" t="s">
        <v>4253</v>
      </c>
      <c r="N22" t="s">
        <v>4356</v>
      </c>
      <c r="O22" t="s">
        <v>6282</v>
      </c>
    </row>
    <row r="23" spans="1:15" x14ac:dyDescent="0.25">
      <c r="A23">
        <v>22</v>
      </c>
      <c r="B23" t="s">
        <v>4243</v>
      </c>
      <c r="C23" t="s">
        <v>327</v>
      </c>
      <c r="D23" t="s">
        <v>6295</v>
      </c>
      <c r="E23">
        <v>4</v>
      </c>
      <c r="F23">
        <v>0</v>
      </c>
      <c r="G23" t="s">
        <v>6296</v>
      </c>
      <c r="H23" t="s">
        <v>4255</v>
      </c>
      <c r="I23" t="s">
        <v>6297</v>
      </c>
      <c r="J23" s="25">
        <v>45803</v>
      </c>
      <c r="K23" s="25">
        <v>45920</v>
      </c>
      <c r="L23" t="s">
        <v>480</v>
      </c>
      <c r="O23" t="s">
        <v>6282</v>
      </c>
    </row>
    <row r="24" spans="1:15" x14ac:dyDescent="0.25">
      <c r="A24">
        <v>23</v>
      </c>
      <c r="B24" t="s">
        <v>4243</v>
      </c>
      <c r="C24" t="s">
        <v>6298</v>
      </c>
      <c r="D24" t="s">
        <v>303</v>
      </c>
      <c r="E24">
        <v>68</v>
      </c>
      <c r="F24">
        <v>5</v>
      </c>
      <c r="G24" t="s">
        <v>6299</v>
      </c>
      <c r="H24" t="s">
        <v>6300</v>
      </c>
      <c r="I24" t="s">
        <v>280</v>
      </c>
      <c r="J24" s="25">
        <v>46042</v>
      </c>
      <c r="K24" s="25">
        <v>46042</v>
      </c>
      <c r="L24" t="s">
        <v>6301</v>
      </c>
      <c r="N24" t="s">
        <v>32</v>
      </c>
      <c r="O24" t="s">
        <v>6282</v>
      </c>
    </row>
    <row r="25" spans="1:15" x14ac:dyDescent="0.25">
      <c r="A25">
        <v>25</v>
      </c>
      <c r="B25" t="s">
        <v>6303</v>
      </c>
      <c r="C25" t="s">
        <v>37</v>
      </c>
      <c r="D25" t="s">
        <v>4265</v>
      </c>
      <c r="E25">
        <v>858</v>
      </c>
      <c r="F25">
        <v>3</v>
      </c>
      <c r="G25" t="s">
        <v>6304</v>
      </c>
      <c r="H25" t="s">
        <v>4266</v>
      </c>
      <c r="I25" t="s">
        <v>4267</v>
      </c>
      <c r="J25" s="25">
        <v>44968</v>
      </c>
      <c r="K25" s="25">
        <v>45643</v>
      </c>
      <c r="L25" t="s">
        <v>4268</v>
      </c>
      <c r="M25" t="s">
        <v>4269</v>
      </c>
      <c r="N25" t="s">
        <v>32</v>
      </c>
      <c r="O25" t="s">
        <v>6282</v>
      </c>
    </row>
    <row r="26" spans="1:15" x14ac:dyDescent="0.25">
      <c r="A26">
        <v>26</v>
      </c>
      <c r="B26" t="s">
        <v>6305</v>
      </c>
      <c r="C26" t="s">
        <v>2099</v>
      </c>
      <c r="D26" t="s">
        <v>6306</v>
      </c>
      <c r="E26">
        <v>2520</v>
      </c>
      <c r="F26">
        <v>12</v>
      </c>
      <c r="G26" t="s">
        <v>6307</v>
      </c>
      <c r="H26" t="s">
        <v>6308</v>
      </c>
      <c r="I26" t="s">
        <v>4360</v>
      </c>
      <c r="J26" s="25">
        <v>45975</v>
      </c>
      <c r="K26" s="25">
        <v>45975</v>
      </c>
      <c r="L26" t="s">
        <v>1102</v>
      </c>
      <c r="M26" t="s">
        <v>6309</v>
      </c>
      <c r="N26" t="s">
        <v>32</v>
      </c>
      <c r="O26" t="s">
        <v>6282</v>
      </c>
    </row>
    <row r="27" spans="1:15" x14ac:dyDescent="0.25">
      <c r="A27">
        <v>27</v>
      </c>
      <c r="B27" t="s">
        <v>6305</v>
      </c>
      <c r="C27" t="s">
        <v>2099</v>
      </c>
      <c r="D27" t="s">
        <v>6306</v>
      </c>
      <c r="E27">
        <v>634</v>
      </c>
      <c r="F27">
        <v>3</v>
      </c>
      <c r="G27" t="s">
        <v>6310</v>
      </c>
      <c r="H27" t="s">
        <v>6308</v>
      </c>
      <c r="I27" t="s">
        <v>4360</v>
      </c>
      <c r="J27" s="25">
        <v>45975</v>
      </c>
      <c r="K27" s="25">
        <v>45975</v>
      </c>
      <c r="L27" t="s">
        <v>1102</v>
      </c>
      <c r="M27" t="s">
        <v>6309</v>
      </c>
      <c r="N27" t="s">
        <v>32</v>
      </c>
      <c r="O27" t="s">
        <v>6282</v>
      </c>
    </row>
    <row r="28" spans="1:15" x14ac:dyDescent="0.25">
      <c r="A28">
        <v>28</v>
      </c>
      <c r="B28" t="s">
        <v>6305</v>
      </c>
      <c r="C28" t="s">
        <v>2099</v>
      </c>
      <c r="D28" t="s">
        <v>6306</v>
      </c>
      <c r="E28">
        <v>1886</v>
      </c>
      <c r="F28">
        <v>9</v>
      </c>
      <c r="G28" t="s">
        <v>6310</v>
      </c>
      <c r="H28" t="s">
        <v>6311</v>
      </c>
      <c r="I28" t="s">
        <v>4360</v>
      </c>
      <c r="J28" s="25">
        <v>45975</v>
      </c>
      <c r="K28" s="25">
        <v>45975</v>
      </c>
      <c r="L28" t="s">
        <v>1102</v>
      </c>
      <c r="M28" t="s">
        <v>6309</v>
      </c>
      <c r="N28" t="s">
        <v>32</v>
      </c>
      <c r="O28" t="s">
        <v>6282</v>
      </c>
    </row>
    <row r="29" spans="1:15" x14ac:dyDescent="0.25">
      <c r="A29">
        <v>29</v>
      </c>
      <c r="B29" t="s">
        <v>6305</v>
      </c>
      <c r="C29" t="s">
        <v>2099</v>
      </c>
      <c r="D29" t="s">
        <v>6306</v>
      </c>
      <c r="E29">
        <v>1152</v>
      </c>
      <c r="F29">
        <v>5</v>
      </c>
      <c r="G29" t="s">
        <v>6312</v>
      </c>
      <c r="H29" t="s">
        <v>6308</v>
      </c>
      <c r="I29" t="s">
        <v>4360</v>
      </c>
      <c r="J29" s="25">
        <v>45975</v>
      </c>
      <c r="K29" s="25">
        <v>45975</v>
      </c>
      <c r="L29" t="s">
        <v>1102</v>
      </c>
      <c r="M29" t="s">
        <v>6309</v>
      </c>
      <c r="N29" t="s">
        <v>32</v>
      </c>
      <c r="O29" t="s">
        <v>6282</v>
      </c>
    </row>
    <row r="30" spans="1:15" x14ac:dyDescent="0.25">
      <c r="A30">
        <v>30</v>
      </c>
      <c r="B30" t="s">
        <v>6313</v>
      </c>
      <c r="C30" t="s">
        <v>2099</v>
      </c>
      <c r="D30" t="s">
        <v>6306</v>
      </c>
      <c r="E30">
        <v>2520</v>
      </c>
      <c r="F30">
        <v>12</v>
      </c>
      <c r="G30" t="s">
        <v>6314</v>
      </c>
      <c r="H30" t="s">
        <v>6311</v>
      </c>
      <c r="I30" t="s">
        <v>4360</v>
      </c>
      <c r="J30" s="25">
        <v>46059</v>
      </c>
      <c r="K30" s="25">
        <v>46059</v>
      </c>
      <c r="L30" t="s">
        <v>6315</v>
      </c>
      <c r="M30" t="s">
        <v>6309</v>
      </c>
      <c r="N30" t="s">
        <v>32</v>
      </c>
      <c r="O30" t="s">
        <v>6282</v>
      </c>
    </row>
    <row r="31" spans="1:15" x14ac:dyDescent="0.25">
      <c r="A31">
        <v>31</v>
      </c>
      <c r="B31" t="s">
        <v>6313</v>
      </c>
      <c r="C31" t="s">
        <v>2099</v>
      </c>
      <c r="D31" t="s">
        <v>6306</v>
      </c>
      <c r="E31">
        <v>594</v>
      </c>
      <c r="F31">
        <v>2</v>
      </c>
      <c r="G31" t="s">
        <v>6316</v>
      </c>
      <c r="H31" t="s">
        <v>6311</v>
      </c>
      <c r="I31" t="s">
        <v>4360</v>
      </c>
      <c r="J31" s="25">
        <v>46059</v>
      </c>
      <c r="K31" s="25">
        <v>46059</v>
      </c>
      <c r="L31" t="s">
        <v>6315</v>
      </c>
      <c r="M31" t="s">
        <v>6309</v>
      </c>
      <c r="N31" t="s">
        <v>32</v>
      </c>
      <c r="O31" t="s">
        <v>6282</v>
      </c>
    </row>
    <row r="32" spans="1:15" x14ac:dyDescent="0.25">
      <c r="A32">
        <v>32</v>
      </c>
      <c r="B32" t="s">
        <v>6313</v>
      </c>
      <c r="C32" t="s">
        <v>2099</v>
      </c>
      <c r="D32" t="s">
        <v>6306</v>
      </c>
      <c r="E32">
        <v>246</v>
      </c>
      <c r="F32">
        <v>1</v>
      </c>
      <c r="G32" t="s">
        <v>6316</v>
      </c>
      <c r="H32" t="s">
        <v>6317</v>
      </c>
      <c r="I32" t="s">
        <v>4360</v>
      </c>
      <c r="J32" s="25">
        <v>46059</v>
      </c>
      <c r="K32" s="25">
        <v>46059</v>
      </c>
      <c r="L32" t="s">
        <v>6315</v>
      </c>
      <c r="M32" t="s">
        <v>6309</v>
      </c>
      <c r="N32" t="s">
        <v>32</v>
      </c>
      <c r="O32" t="s">
        <v>6282</v>
      </c>
    </row>
    <row r="33" spans="1:15" x14ac:dyDescent="0.25">
      <c r="A33">
        <v>33</v>
      </c>
      <c r="B33" t="s">
        <v>6318</v>
      </c>
      <c r="C33" t="s">
        <v>2175</v>
      </c>
      <c r="D33" t="s">
        <v>6319</v>
      </c>
      <c r="E33">
        <v>5280</v>
      </c>
      <c r="F33">
        <v>20</v>
      </c>
      <c r="G33" t="s">
        <v>6320</v>
      </c>
      <c r="H33" t="s">
        <v>6321</v>
      </c>
      <c r="I33" t="s">
        <v>4353</v>
      </c>
      <c r="J33" s="25">
        <v>45924</v>
      </c>
      <c r="K33" s="25">
        <v>45924</v>
      </c>
      <c r="L33" t="s">
        <v>6322</v>
      </c>
      <c r="M33" t="s">
        <v>6323</v>
      </c>
      <c r="N33" t="s">
        <v>4356</v>
      </c>
      <c r="O33" t="s">
        <v>6282</v>
      </c>
    </row>
    <row r="34" spans="1:15" x14ac:dyDescent="0.25">
      <c r="A34">
        <v>34</v>
      </c>
      <c r="B34" t="s">
        <v>6324</v>
      </c>
      <c r="C34" t="s">
        <v>40</v>
      </c>
      <c r="D34" t="s">
        <v>4275</v>
      </c>
      <c r="E34">
        <v>717</v>
      </c>
      <c r="F34">
        <v>2</v>
      </c>
      <c r="G34" t="s">
        <v>6325</v>
      </c>
      <c r="H34" t="s">
        <v>6326</v>
      </c>
      <c r="I34" t="s">
        <v>4360</v>
      </c>
      <c r="J34" s="25">
        <v>45720</v>
      </c>
      <c r="K34" s="25">
        <v>45720</v>
      </c>
      <c r="L34" t="s">
        <v>4729</v>
      </c>
      <c r="M34" t="s">
        <v>4276</v>
      </c>
      <c r="N34" t="s">
        <v>32</v>
      </c>
      <c r="O34" t="s">
        <v>6282</v>
      </c>
    </row>
    <row r="35" spans="1:15" x14ac:dyDescent="0.25">
      <c r="A35">
        <v>35</v>
      </c>
      <c r="B35" t="s">
        <v>6327</v>
      </c>
      <c r="C35" t="s">
        <v>2172</v>
      </c>
      <c r="D35" t="s">
        <v>6328</v>
      </c>
      <c r="E35">
        <v>11040</v>
      </c>
      <c r="F35">
        <v>20</v>
      </c>
      <c r="G35" t="s">
        <v>6329</v>
      </c>
      <c r="H35" t="s">
        <v>6330</v>
      </c>
      <c r="I35" t="s">
        <v>4353</v>
      </c>
      <c r="J35" s="25">
        <v>46052</v>
      </c>
      <c r="K35" s="25">
        <v>46052</v>
      </c>
      <c r="L35" t="s">
        <v>6331</v>
      </c>
      <c r="M35" t="s">
        <v>4276</v>
      </c>
      <c r="N35" t="s">
        <v>4356</v>
      </c>
      <c r="O35" t="s">
        <v>6282</v>
      </c>
    </row>
    <row r="36" spans="1:15" x14ac:dyDescent="0.25">
      <c r="A36">
        <v>36</v>
      </c>
      <c r="B36" t="s">
        <v>6327</v>
      </c>
      <c r="C36" t="s">
        <v>2172</v>
      </c>
      <c r="D36" t="s">
        <v>6328</v>
      </c>
      <c r="E36">
        <v>11040</v>
      </c>
      <c r="F36">
        <v>20</v>
      </c>
      <c r="G36" t="s">
        <v>6332</v>
      </c>
      <c r="H36" t="s">
        <v>6330</v>
      </c>
      <c r="I36" t="s">
        <v>4353</v>
      </c>
      <c r="J36" s="25">
        <v>46052</v>
      </c>
      <c r="K36" s="25">
        <v>46052</v>
      </c>
      <c r="L36" t="s">
        <v>6331</v>
      </c>
      <c r="M36" t="s">
        <v>4276</v>
      </c>
      <c r="N36" t="s">
        <v>4356</v>
      </c>
      <c r="O36" t="s">
        <v>6282</v>
      </c>
    </row>
    <row r="37" spans="1:15" x14ac:dyDescent="0.25">
      <c r="A37">
        <v>37</v>
      </c>
      <c r="B37" t="s">
        <v>6327</v>
      </c>
      <c r="C37" t="s">
        <v>2172</v>
      </c>
      <c r="D37" t="s">
        <v>6328</v>
      </c>
      <c r="E37">
        <v>11040</v>
      </c>
      <c r="F37">
        <v>20</v>
      </c>
      <c r="G37" t="s">
        <v>6333</v>
      </c>
      <c r="H37" t="s">
        <v>6330</v>
      </c>
      <c r="I37" t="s">
        <v>4353</v>
      </c>
      <c r="J37" s="25">
        <v>46052</v>
      </c>
      <c r="K37" s="25">
        <v>46052</v>
      </c>
      <c r="L37" t="s">
        <v>6331</v>
      </c>
      <c r="M37" t="s">
        <v>4276</v>
      </c>
      <c r="N37" t="s">
        <v>4356</v>
      </c>
      <c r="O37" t="s">
        <v>6282</v>
      </c>
    </row>
    <row r="38" spans="1:15" x14ac:dyDescent="0.25">
      <c r="A38">
        <v>38</v>
      </c>
      <c r="B38" t="s">
        <v>6327</v>
      </c>
      <c r="C38" t="s">
        <v>2172</v>
      </c>
      <c r="D38" t="s">
        <v>6328</v>
      </c>
      <c r="E38">
        <v>11040</v>
      </c>
      <c r="F38">
        <v>20</v>
      </c>
      <c r="G38" t="s">
        <v>6334</v>
      </c>
      <c r="H38" t="s">
        <v>6330</v>
      </c>
      <c r="I38" t="s">
        <v>4353</v>
      </c>
      <c r="J38" s="25">
        <v>46052</v>
      </c>
      <c r="K38" s="25">
        <v>46052</v>
      </c>
      <c r="L38" t="s">
        <v>6331</v>
      </c>
      <c r="M38" t="s">
        <v>4276</v>
      </c>
      <c r="N38" t="s">
        <v>4356</v>
      </c>
      <c r="O38" t="s">
        <v>6282</v>
      </c>
    </row>
    <row r="39" spans="1:15" x14ac:dyDescent="0.25">
      <c r="A39">
        <v>39</v>
      </c>
      <c r="B39" t="s">
        <v>6327</v>
      </c>
      <c r="C39" t="s">
        <v>2172</v>
      </c>
      <c r="D39" t="s">
        <v>6328</v>
      </c>
      <c r="E39">
        <v>11040</v>
      </c>
      <c r="F39">
        <v>20</v>
      </c>
      <c r="G39" t="s">
        <v>6335</v>
      </c>
      <c r="H39" t="s">
        <v>6336</v>
      </c>
      <c r="I39" t="s">
        <v>4353</v>
      </c>
      <c r="J39" s="25">
        <v>46062</v>
      </c>
      <c r="K39" s="25">
        <v>46062</v>
      </c>
      <c r="L39" t="s">
        <v>6337</v>
      </c>
      <c r="M39" t="s">
        <v>4276</v>
      </c>
      <c r="N39" t="s">
        <v>4356</v>
      </c>
      <c r="O39" t="s">
        <v>6282</v>
      </c>
    </row>
    <row r="40" spans="1:15" x14ac:dyDescent="0.25">
      <c r="A40">
        <v>40</v>
      </c>
      <c r="B40" t="s">
        <v>6327</v>
      </c>
      <c r="C40" t="s">
        <v>2172</v>
      </c>
      <c r="D40" t="s">
        <v>6328</v>
      </c>
      <c r="E40">
        <v>11040</v>
      </c>
      <c r="F40">
        <v>20</v>
      </c>
      <c r="G40" t="s">
        <v>6338</v>
      </c>
      <c r="H40" t="s">
        <v>6336</v>
      </c>
      <c r="I40" t="s">
        <v>4353</v>
      </c>
      <c r="J40" s="25">
        <v>46062</v>
      </c>
      <c r="K40" s="25">
        <v>46062</v>
      </c>
      <c r="L40" t="s">
        <v>6337</v>
      </c>
      <c r="M40" t="s">
        <v>4276</v>
      </c>
      <c r="N40" t="s">
        <v>4356</v>
      </c>
      <c r="O40" t="s">
        <v>6282</v>
      </c>
    </row>
    <row r="41" spans="1:15" x14ac:dyDescent="0.25">
      <c r="A41">
        <v>41</v>
      </c>
      <c r="B41" t="s">
        <v>6339</v>
      </c>
      <c r="C41" t="s">
        <v>2100</v>
      </c>
      <c r="D41" t="s">
        <v>6340</v>
      </c>
      <c r="E41">
        <v>8000</v>
      </c>
      <c r="F41">
        <v>32</v>
      </c>
      <c r="G41" t="s">
        <v>6341</v>
      </c>
      <c r="H41" t="s">
        <v>6342</v>
      </c>
      <c r="I41" t="s">
        <v>4280</v>
      </c>
      <c r="J41" s="25">
        <v>42992</v>
      </c>
      <c r="K41" s="25">
        <v>45609</v>
      </c>
      <c r="L41" t="s">
        <v>6343</v>
      </c>
      <c r="M41" t="s">
        <v>6344</v>
      </c>
      <c r="N41" t="s">
        <v>32</v>
      </c>
      <c r="O41" t="s">
        <v>6282</v>
      </c>
    </row>
    <row r="42" spans="1:15" x14ac:dyDescent="0.25">
      <c r="A42">
        <v>42</v>
      </c>
      <c r="B42" t="s">
        <v>6345</v>
      </c>
      <c r="C42" t="s">
        <v>2100</v>
      </c>
      <c r="D42" t="s">
        <v>6340</v>
      </c>
      <c r="E42">
        <v>8000</v>
      </c>
      <c r="F42">
        <v>32</v>
      </c>
      <c r="G42" t="s">
        <v>6346</v>
      </c>
      <c r="H42" t="s">
        <v>6342</v>
      </c>
      <c r="I42" t="s">
        <v>4280</v>
      </c>
      <c r="J42" s="25">
        <v>42992</v>
      </c>
      <c r="K42" s="25">
        <v>45609</v>
      </c>
      <c r="L42" t="s">
        <v>6343</v>
      </c>
      <c r="M42" t="s">
        <v>6344</v>
      </c>
      <c r="N42" t="s">
        <v>32</v>
      </c>
      <c r="O42" t="s">
        <v>6282</v>
      </c>
    </row>
    <row r="43" spans="1:15" x14ac:dyDescent="0.25">
      <c r="A43">
        <v>43</v>
      </c>
      <c r="B43" t="s">
        <v>6345</v>
      </c>
      <c r="C43" t="s">
        <v>2100</v>
      </c>
      <c r="D43" t="s">
        <v>6340</v>
      </c>
      <c r="E43">
        <v>2148</v>
      </c>
      <c r="F43">
        <v>8</v>
      </c>
      <c r="G43" t="s">
        <v>6347</v>
      </c>
      <c r="H43" t="s">
        <v>6342</v>
      </c>
      <c r="I43" t="s">
        <v>4280</v>
      </c>
      <c r="J43" s="25">
        <v>42992</v>
      </c>
      <c r="K43" s="25">
        <v>45609</v>
      </c>
      <c r="L43" t="s">
        <v>6343</v>
      </c>
      <c r="M43" t="s">
        <v>6344</v>
      </c>
      <c r="N43" t="s">
        <v>32</v>
      </c>
      <c r="O43" t="s">
        <v>6282</v>
      </c>
    </row>
    <row r="44" spans="1:15" x14ac:dyDescent="0.25">
      <c r="A44">
        <v>44</v>
      </c>
      <c r="B44" t="s">
        <v>6348</v>
      </c>
      <c r="C44" t="s">
        <v>2103</v>
      </c>
      <c r="D44" t="s">
        <v>6340</v>
      </c>
      <c r="E44">
        <v>8000</v>
      </c>
      <c r="F44">
        <v>32</v>
      </c>
      <c r="G44" t="s">
        <v>6349</v>
      </c>
      <c r="H44" t="s">
        <v>4266</v>
      </c>
      <c r="I44" t="s">
        <v>4506</v>
      </c>
      <c r="J44" s="25">
        <v>45617</v>
      </c>
      <c r="K44" s="25">
        <v>45618</v>
      </c>
      <c r="L44" t="s">
        <v>4284</v>
      </c>
      <c r="M44" t="s">
        <v>6344</v>
      </c>
      <c r="N44" t="s">
        <v>4356</v>
      </c>
      <c r="O44" t="s">
        <v>6282</v>
      </c>
    </row>
    <row r="45" spans="1:15" x14ac:dyDescent="0.25">
      <c r="A45">
        <v>45</v>
      </c>
      <c r="B45" t="s">
        <v>6348</v>
      </c>
      <c r="C45" t="s">
        <v>2103</v>
      </c>
      <c r="D45" t="s">
        <v>6340</v>
      </c>
      <c r="E45">
        <v>4113</v>
      </c>
      <c r="F45">
        <v>16</v>
      </c>
      <c r="G45" t="s">
        <v>6350</v>
      </c>
      <c r="H45" t="s">
        <v>4266</v>
      </c>
      <c r="I45" t="s">
        <v>4506</v>
      </c>
      <c r="J45" s="25">
        <v>45617</v>
      </c>
      <c r="K45" s="25">
        <v>45618</v>
      </c>
      <c r="L45" t="s">
        <v>4284</v>
      </c>
      <c r="M45" t="s">
        <v>6344</v>
      </c>
      <c r="N45" t="s">
        <v>4356</v>
      </c>
      <c r="O45" t="s">
        <v>6282</v>
      </c>
    </row>
    <row r="46" spans="1:15" x14ac:dyDescent="0.25">
      <c r="A46">
        <v>46</v>
      </c>
      <c r="B46" t="s">
        <v>6339</v>
      </c>
      <c r="C46" t="s">
        <v>2110</v>
      </c>
      <c r="D46" t="s">
        <v>6351</v>
      </c>
      <c r="E46">
        <v>8000</v>
      </c>
      <c r="F46">
        <v>32</v>
      </c>
      <c r="G46" t="s">
        <v>6352</v>
      </c>
      <c r="H46" t="s">
        <v>6342</v>
      </c>
      <c r="I46" t="s">
        <v>4280</v>
      </c>
      <c r="J46" s="25">
        <v>42992</v>
      </c>
      <c r="K46" s="25">
        <v>45609</v>
      </c>
      <c r="L46" t="s">
        <v>6343</v>
      </c>
      <c r="M46" t="s">
        <v>6353</v>
      </c>
      <c r="N46" t="s">
        <v>32</v>
      </c>
      <c r="O46" t="s">
        <v>6282</v>
      </c>
    </row>
    <row r="47" spans="1:15" x14ac:dyDescent="0.25">
      <c r="A47">
        <v>47</v>
      </c>
      <c r="B47" t="s">
        <v>6339</v>
      </c>
      <c r="C47" t="s">
        <v>2110</v>
      </c>
      <c r="D47" t="s">
        <v>6351</v>
      </c>
      <c r="E47">
        <v>5963</v>
      </c>
      <c r="F47">
        <v>23</v>
      </c>
      <c r="G47" t="s">
        <v>6354</v>
      </c>
      <c r="H47" t="s">
        <v>6342</v>
      </c>
      <c r="I47" t="s">
        <v>4280</v>
      </c>
      <c r="J47" s="25">
        <v>42992</v>
      </c>
      <c r="K47" s="25">
        <v>45609</v>
      </c>
      <c r="L47" t="s">
        <v>6343</v>
      </c>
      <c r="M47" t="s">
        <v>6353</v>
      </c>
      <c r="N47" t="s">
        <v>32</v>
      </c>
      <c r="O47" t="s">
        <v>6282</v>
      </c>
    </row>
    <row r="48" spans="1:15" x14ac:dyDescent="0.25">
      <c r="A48">
        <v>48</v>
      </c>
      <c r="B48" t="s">
        <v>6348</v>
      </c>
      <c r="C48" t="s">
        <v>2113</v>
      </c>
      <c r="D48" t="s">
        <v>6351</v>
      </c>
      <c r="E48">
        <v>2342</v>
      </c>
      <c r="F48">
        <v>9</v>
      </c>
      <c r="G48" t="s">
        <v>6355</v>
      </c>
      <c r="H48" t="s">
        <v>4266</v>
      </c>
      <c r="I48" t="s">
        <v>4506</v>
      </c>
      <c r="J48" s="25">
        <v>45617</v>
      </c>
      <c r="K48" s="25">
        <v>45618</v>
      </c>
      <c r="L48" t="s">
        <v>4284</v>
      </c>
      <c r="M48" t="s">
        <v>6353</v>
      </c>
      <c r="N48" t="s">
        <v>4356</v>
      </c>
      <c r="O48" t="s">
        <v>6282</v>
      </c>
    </row>
    <row r="49" spans="1:15" x14ac:dyDescent="0.25">
      <c r="A49">
        <v>49</v>
      </c>
      <c r="B49" t="s">
        <v>6345</v>
      </c>
      <c r="C49" t="s">
        <v>2119</v>
      </c>
      <c r="D49" t="s">
        <v>6356</v>
      </c>
      <c r="E49">
        <v>8000</v>
      </c>
      <c r="F49">
        <v>32</v>
      </c>
      <c r="G49" t="s">
        <v>6357</v>
      </c>
      <c r="H49" t="s">
        <v>6342</v>
      </c>
      <c r="I49" t="s">
        <v>4280</v>
      </c>
      <c r="J49" s="25">
        <v>42992</v>
      </c>
      <c r="K49" s="25">
        <v>45609</v>
      </c>
      <c r="L49" t="s">
        <v>6343</v>
      </c>
      <c r="M49" t="s">
        <v>6358</v>
      </c>
      <c r="N49" t="s">
        <v>32</v>
      </c>
      <c r="O49" t="s">
        <v>6282</v>
      </c>
    </row>
    <row r="50" spans="1:15" x14ac:dyDescent="0.25">
      <c r="A50">
        <v>50</v>
      </c>
      <c r="B50" t="s">
        <v>6345</v>
      </c>
      <c r="C50" t="s">
        <v>2119</v>
      </c>
      <c r="D50" t="s">
        <v>6356</v>
      </c>
      <c r="E50">
        <v>4090</v>
      </c>
      <c r="F50">
        <v>16</v>
      </c>
      <c r="G50" t="s">
        <v>6359</v>
      </c>
      <c r="H50" t="s">
        <v>6342</v>
      </c>
      <c r="I50" t="s">
        <v>4280</v>
      </c>
      <c r="J50" s="25">
        <v>42992</v>
      </c>
      <c r="K50" s="25">
        <v>45609</v>
      </c>
      <c r="L50" t="s">
        <v>6343</v>
      </c>
      <c r="M50" t="s">
        <v>6358</v>
      </c>
      <c r="N50" t="s">
        <v>32</v>
      </c>
      <c r="O50" t="s">
        <v>6282</v>
      </c>
    </row>
    <row r="51" spans="1:15" x14ac:dyDescent="0.25">
      <c r="A51">
        <v>51</v>
      </c>
      <c r="B51" t="s">
        <v>6348</v>
      </c>
      <c r="C51" t="s">
        <v>2122</v>
      </c>
      <c r="D51" t="s">
        <v>6356</v>
      </c>
      <c r="E51">
        <v>8000</v>
      </c>
      <c r="F51">
        <v>32</v>
      </c>
      <c r="G51" t="s">
        <v>6360</v>
      </c>
      <c r="H51" t="s">
        <v>4266</v>
      </c>
      <c r="I51" t="s">
        <v>4506</v>
      </c>
      <c r="J51" s="25">
        <v>45617</v>
      </c>
      <c r="K51" s="25">
        <v>45618</v>
      </c>
      <c r="L51" t="s">
        <v>4284</v>
      </c>
      <c r="M51" t="s">
        <v>6358</v>
      </c>
      <c r="N51" t="s">
        <v>4356</v>
      </c>
      <c r="O51" t="s">
        <v>6282</v>
      </c>
    </row>
    <row r="52" spans="1:15" x14ac:dyDescent="0.25">
      <c r="A52">
        <v>52</v>
      </c>
      <c r="B52" t="s">
        <v>6348</v>
      </c>
      <c r="C52" t="s">
        <v>2122</v>
      </c>
      <c r="D52" t="s">
        <v>6356</v>
      </c>
      <c r="E52">
        <v>6209</v>
      </c>
      <c r="F52">
        <v>24</v>
      </c>
      <c r="G52" t="s">
        <v>6361</v>
      </c>
      <c r="H52" t="s">
        <v>4266</v>
      </c>
      <c r="I52" t="s">
        <v>4506</v>
      </c>
      <c r="J52" s="25">
        <v>45617</v>
      </c>
      <c r="K52" s="25">
        <v>45618</v>
      </c>
      <c r="L52" t="s">
        <v>4284</v>
      </c>
      <c r="M52" t="s">
        <v>6358</v>
      </c>
      <c r="N52" t="s">
        <v>4356</v>
      </c>
      <c r="O52" t="s">
        <v>6282</v>
      </c>
    </row>
    <row r="53" spans="1:15" x14ac:dyDescent="0.25">
      <c r="A53">
        <v>53</v>
      </c>
      <c r="B53" t="s">
        <v>6345</v>
      </c>
      <c r="C53" t="s">
        <v>2128</v>
      </c>
      <c r="D53" t="s">
        <v>6362</v>
      </c>
      <c r="E53">
        <v>8000</v>
      </c>
      <c r="F53">
        <v>32</v>
      </c>
      <c r="G53" t="s">
        <v>6363</v>
      </c>
      <c r="H53" t="s">
        <v>6342</v>
      </c>
      <c r="I53" t="s">
        <v>4280</v>
      </c>
      <c r="J53" s="25">
        <v>42992</v>
      </c>
      <c r="K53" s="25">
        <v>45609</v>
      </c>
      <c r="L53" t="s">
        <v>6343</v>
      </c>
      <c r="M53" t="s">
        <v>6364</v>
      </c>
      <c r="N53" t="s">
        <v>32</v>
      </c>
      <c r="O53" t="s">
        <v>6282</v>
      </c>
    </row>
    <row r="54" spans="1:15" x14ac:dyDescent="0.25">
      <c r="A54">
        <v>54</v>
      </c>
      <c r="B54" t="s">
        <v>6345</v>
      </c>
      <c r="C54" t="s">
        <v>2128</v>
      </c>
      <c r="D54" t="s">
        <v>6362</v>
      </c>
      <c r="E54">
        <v>8000</v>
      </c>
      <c r="F54">
        <v>32</v>
      </c>
      <c r="G54" t="s">
        <v>6365</v>
      </c>
      <c r="H54" t="s">
        <v>6342</v>
      </c>
      <c r="I54" t="s">
        <v>4280</v>
      </c>
      <c r="J54" s="25">
        <v>42992</v>
      </c>
      <c r="K54" s="25">
        <v>45609</v>
      </c>
      <c r="L54" t="s">
        <v>6343</v>
      </c>
      <c r="M54" t="s">
        <v>6364</v>
      </c>
      <c r="N54" t="s">
        <v>32</v>
      </c>
      <c r="O54" t="s">
        <v>6282</v>
      </c>
    </row>
    <row r="55" spans="1:15" x14ac:dyDescent="0.25">
      <c r="A55">
        <v>55</v>
      </c>
      <c r="B55" t="s">
        <v>6345</v>
      </c>
      <c r="C55" t="s">
        <v>2128</v>
      </c>
      <c r="D55" t="s">
        <v>6362</v>
      </c>
      <c r="E55">
        <v>2971</v>
      </c>
      <c r="F55">
        <v>11</v>
      </c>
      <c r="G55" t="s">
        <v>6366</v>
      </c>
      <c r="H55" t="s">
        <v>6342</v>
      </c>
      <c r="I55" t="s">
        <v>4280</v>
      </c>
      <c r="J55" s="25">
        <v>42992</v>
      </c>
      <c r="K55" s="25">
        <v>45609</v>
      </c>
      <c r="L55" t="s">
        <v>6343</v>
      </c>
      <c r="M55" t="s">
        <v>6364</v>
      </c>
      <c r="N55" t="s">
        <v>32</v>
      </c>
      <c r="O55" t="s">
        <v>6282</v>
      </c>
    </row>
    <row r="56" spans="1:15" x14ac:dyDescent="0.25">
      <c r="A56">
        <v>57</v>
      </c>
      <c r="B56" t="s">
        <v>6348</v>
      </c>
      <c r="C56" t="s">
        <v>2131</v>
      </c>
      <c r="D56" t="s">
        <v>6362</v>
      </c>
      <c r="E56">
        <v>7744</v>
      </c>
      <c r="F56">
        <v>30</v>
      </c>
      <c r="G56" t="s">
        <v>6367</v>
      </c>
      <c r="H56" t="s">
        <v>4266</v>
      </c>
      <c r="I56" t="s">
        <v>4506</v>
      </c>
      <c r="J56" s="25">
        <v>45617</v>
      </c>
      <c r="K56" s="25">
        <v>45618</v>
      </c>
      <c r="L56" t="s">
        <v>4284</v>
      </c>
      <c r="M56" t="s">
        <v>6364</v>
      </c>
      <c r="N56" t="s">
        <v>4356</v>
      </c>
      <c r="O56" t="s">
        <v>6282</v>
      </c>
    </row>
    <row r="57" spans="1:15" x14ac:dyDescent="0.25">
      <c r="A57">
        <v>58</v>
      </c>
      <c r="B57" t="s">
        <v>6348</v>
      </c>
      <c r="C57" t="s">
        <v>2131</v>
      </c>
      <c r="D57" t="s">
        <v>6362</v>
      </c>
      <c r="E57">
        <v>8000</v>
      </c>
      <c r="F57">
        <v>32</v>
      </c>
      <c r="G57" t="s">
        <v>6368</v>
      </c>
      <c r="H57" t="s">
        <v>4266</v>
      </c>
      <c r="I57" t="s">
        <v>4506</v>
      </c>
      <c r="J57" s="25">
        <v>45617</v>
      </c>
      <c r="K57" s="25">
        <v>45618</v>
      </c>
      <c r="L57" t="s">
        <v>4284</v>
      </c>
      <c r="M57" t="s">
        <v>6364</v>
      </c>
      <c r="N57" t="s">
        <v>4356</v>
      </c>
      <c r="O57" t="s">
        <v>6282</v>
      </c>
    </row>
    <row r="58" spans="1:15" x14ac:dyDescent="0.25">
      <c r="A58">
        <v>59</v>
      </c>
      <c r="B58" t="s">
        <v>6369</v>
      </c>
      <c r="C58" t="s">
        <v>2131</v>
      </c>
      <c r="D58" t="s">
        <v>6362</v>
      </c>
      <c r="E58">
        <v>7483</v>
      </c>
      <c r="F58">
        <v>29</v>
      </c>
      <c r="G58" t="s">
        <v>6370</v>
      </c>
      <c r="H58" t="s">
        <v>4266</v>
      </c>
      <c r="I58" t="s">
        <v>4506</v>
      </c>
      <c r="J58" s="25">
        <v>45617</v>
      </c>
      <c r="K58" s="25">
        <v>45618</v>
      </c>
      <c r="L58" t="s">
        <v>4284</v>
      </c>
      <c r="M58" t="s">
        <v>6364</v>
      </c>
      <c r="N58" t="s">
        <v>4356</v>
      </c>
      <c r="O58" t="s">
        <v>6282</v>
      </c>
    </row>
    <row r="59" spans="1:15" x14ac:dyDescent="0.25">
      <c r="A59">
        <v>56</v>
      </c>
      <c r="B59" t="s">
        <v>6371</v>
      </c>
      <c r="C59" t="s">
        <v>2131</v>
      </c>
      <c r="D59" t="s">
        <v>6362</v>
      </c>
      <c r="E59">
        <v>39</v>
      </c>
      <c r="F59">
        <v>0</v>
      </c>
      <c r="G59" t="s">
        <v>6372</v>
      </c>
      <c r="H59" t="s">
        <v>6373</v>
      </c>
      <c r="I59" t="s">
        <v>4506</v>
      </c>
      <c r="J59" s="25">
        <v>45625</v>
      </c>
      <c r="K59" s="25">
        <v>45625</v>
      </c>
      <c r="L59" t="s">
        <v>4613</v>
      </c>
      <c r="M59" t="s">
        <v>6364</v>
      </c>
      <c r="N59" t="s">
        <v>4356</v>
      </c>
      <c r="O59" t="s">
        <v>6282</v>
      </c>
    </row>
    <row r="60" spans="1:15" x14ac:dyDescent="0.25">
      <c r="A60">
        <v>60</v>
      </c>
      <c r="B60" t="s">
        <v>6374</v>
      </c>
      <c r="C60" t="s">
        <v>2137</v>
      </c>
      <c r="D60" t="s">
        <v>6375</v>
      </c>
      <c r="E60">
        <v>6361</v>
      </c>
      <c r="F60">
        <v>25</v>
      </c>
      <c r="G60" t="s">
        <v>6376</v>
      </c>
      <c r="H60" t="s">
        <v>6342</v>
      </c>
      <c r="I60" t="s">
        <v>4280</v>
      </c>
      <c r="J60" s="25">
        <v>42992</v>
      </c>
      <c r="K60" s="25">
        <v>45601</v>
      </c>
      <c r="L60" t="s">
        <v>6343</v>
      </c>
      <c r="M60" t="s">
        <v>6377</v>
      </c>
      <c r="N60" t="s">
        <v>32</v>
      </c>
      <c r="O60" t="s">
        <v>6282</v>
      </c>
    </row>
    <row r="61" spans="1:15" x14ac:dyDescent="0.25">
      <c r="A61">
        <v>62</v>
      </c>
      <c r="B61" t="s">
        <v>6348</v>
      </c>
      <c r="C61" t="s">
        <v>2140</v>
      </c>
      <c r="D61" t="s">
        <v>6375</v>
      </c>
      <c r="E61">
        <v>8000</v>
      </c>
      <c r="F61">
        <v>32</v>
      </c>
      <c r="G61" t="s">
        <v>6378</v>
      </c>
      <c r="H61" t="s">
        <v>4266</v>
      </c>
      <c r="I61" t="s">
        <v>4506</v>
      </c>
      <c r="J61" s="25">
        <v>45617</v>
      </c>
      <c r="K61" s="25">
        <v>45618</v>
      </c>
      <c r="L61" t="s">
        <v>4284</v>
      </c>
      <c r="M61" t="s">
        <v>6377</v>
      </c>
      <c r="N61" t="s">
        <v>4356</v>
      </c>
      <c r="O61" t="s">
        <v>6282</v>
      </c>
    </row>
    <row r="62" spans="1:15" x14ac:dyDescent="0.25">
      <c r="A62">
        <v>63</v>
      </c>
      <c r="B62" t="s">
        <v>6348</v>
      </c>
      <c r="C62" t="s">
        <v>2140</v>
      </c>
      <c r="D62" t="s">
        <v>6375</v>
      </c>
      <c r="E62">
        <v>5533</v>
      </c>
      <c r="F62">
        <v>22</v>
      </c>
      <c r="G62" t="s">
        <v>6379</v>
      </c>
      <c r="H62" t="s">
        <v>4266</v>
      </c>
      <c r="I62" t="s">
        <v>4506</v>
      </c>
      <c r="J62" s="25">
        <v>45617</v>
      </c>
      <c r="K62" s="25">
        <v>45618</v>
      </c>
      <c r="L62" t="s">
        <v>4284</v>
      </c>
      <c r="M62" t="s">
        <v>6377</v>
      </c>
      <c r="N62" t="s">
        <v>4356</v>
      </c>
      <c r="O62" t="s">
        <v>6282</v>
      </c>
    </row>
    <row r="63" spans="1:15" x14ac:dyDescent="0.25">
      <c r="A63">
        <v>61</v>
      </c>
      <c r="B63" t="s">
        <v>6371</v>
      </c>
      <c r="C63" t="s">
        <v>2140</v>
      </c>
      <c r="D63" t="s">
        <v>6375</v>
      </c>
      <c r="E63">
        <v>202</v>
      </c>
      <c r="F63">
        <v>0</v>
      </c>
      <c r="G63" t="s">
        <v>6372</v>
      </c>
      <c r="H63" t="s">
        <v>6373</v>
      </c>
      <c r="I63" t="s">
        <v>4506</v>
      </c>
      <c r="J63" s="25">
        <v>45625</v>
      </c>
      <c r="K63" s="25">
        <v>45625</v>
      </c>
      <c r="L63" t="s">
        <v>4613</v>
      </c>
      <c r="M63" t="s">
        <v>6377</v>
      </c>
      <c r="N63" t="s">
        <v>4356</v>
      </c>
      <c r="O63" t="s">
        <v>6282</v>
      </c>
    </row>
    <row r="64" spans="1:15" x14ac:dyDescent="0.25">
      <c r="A64">
        <v>64</v>
      </c>
      <c r="B64" t="s">
        <v>6374</v>
      </c>
      <c r="C64" t="s">
        <v>2146</v>
      </c>
      <c r="D64" t="s">
        <v>6380</v>
      </c>
      <c r="E64">
        <v>8000</v>
      </c>
      <c r="F64">
        <v>32</v>
      </c>
      <c r="G64" t="s">
        <v>6381</v>
      </c>
      <c r="H64" t="s">
        <v>6342</v>
      </c>
      <c r="I64" t="s">
        <v>4280</v>
      </c>
      <c r="J64" s="25">
        <v>42992</v>
      </c>
      <c r="K64" s="25">
        <v>45601</v>
      </c>
      <c r="L64" t="s">
        <v>6343</v>
      </c>
      <c r="M64" t="s">
        <v>6382</v>
      </c>
      <c r="N64" t="s">
        <v>32</v>
      </c>
      <c r="O64" t="s">
        <v>6282</v>
      </c>
    </row>
    <row r="65" spans="1:15" x14ac:dyDescent="0.25">
      <c r="A65">
        <v>65</v>
      </c>
      <c r="B65" t="s">
        <v>6374</v>
      </c>
      <c r="C65" t="s">
        <v>2146</v>
      </c>
      <c r="D65" t="s">
        <v>6380</v>
      </c>
      <c r="E65">
        <v>1815</v>
      </c>
      <c r="F65">
        <v>7</v>
      </c>
      <c r="G65" t="s">
        <v>6383</v>
      </c>
      <c r="H65" t="s">
        <v>6342</v>
      </c>
      <c r="I65" t="s">
        <v>4280</v>
      </c>
      <c r="J65" s="25">
        <v>42992</v>
      </c>
      <c r="K65" s="25">
        <v>45601</v>
      </c>
      <c r="L65" t="s">
        <v>6343</v>
      </c>
      <c r="M65" t="s">
        <v>6382</v>
      </c>
      <c r="N65" t="s">
        <v>32</v>
      </c>
      <c r="O65" t="s">
        <v>6282</v>
      </c>
    </row>
    <row r="66" spans="1:15" x14ac:dyDescent="0.25">
      <c r="A66">
        <v>67</v>
      </c>
      <c r="B66" t="s">
        <v>6348</v>
      </c>
      <c r="C66" t="s">
        <v>2149</v>
      </c>
      <c r="D66" t="s">
        <v>6380</v>
      </c>
      <c r="E66">
        <v>8000</v>
      </c>
      <c r="F66">
        <v>32</v>
      </c>
      <c r="G66" t="s">
        <v>6384</v>
      </c>
      <c r="H66" t="s">
        <v>4820</v>
      </c>
      <c r="I66" t="s">
        <v>4506</v>
      </c>
      <c r="J66" s="25">
        <v>45598</v>
      </c>
      <c r="K66" s="25">
        <v>45598</v>
      </c>
      <c r="L66" t="s">
        <v>4612</v>
      </c>
      <c r="M66" t="s">
        <v>6382</v>
      </c>
      <c r="N66" t="s">
        <v>4356</v>
      </c>
      <c r="O66" t="s">
        <v>6282</v>
      </c>
    </row>
    <row r="67" spans="1:15" x14ac:dyDescent="0.25">
      <c r="A67">
        <v>68</v>
      </c>
      <c r="B67" t="s">
        <v>6348</v>
      </c>
      <c r="C67" t="s">
        <v>2149</v>
      </c>
      <c r="D67" t="s">
        <v>6380</v>
      </c>
      <c r="E67">
        <v>8000</v>
      </c>
      <c r="F67">
        <v>32</v>
      </c>
      <c r="G67" t="s">
        <v>6385</v>
      </c>
      <c r="H67" t="s">
        <v>4820</v>
      </c>
      <c r="I67" t="s">
        <v>4506</v>
      </c>
      <c r="J67" s="25">
        <v>45598</v>
      </c>
      <c r="K67" s="25">
        <v>45598</v>
      </c>
      <c r="L67" t="s">
        <v>4612</v>
      </c>
      <c r="M67" t="s">
        <v>6382</v>
      </c>
      <c r="N67" t="s">
        <v>4356</v>
      </c>
      <c r="O67" t="s">
        <v>6282</v>
      </c>
    </row>
    <row r="68" spans="1:15" x14ac:dyDescent="0.25">
      <c r="A68">
        <v>69</v>
      </c>
      <c r="B68" t="s">
        <v>6348</v>
      </c>
      <c r="C68" t="s">
        <v>2149</v>
      </c>
      <c r="D68" t="s">
        <v>6380</v>
      </c>
      <c r="E68">
        <v>5894</v>
      </c>
      <c r="F68">
        <v>23</v>
      </c>
      <c r="G68" t="s">
        <v>6386</v>
      </c>
      <c r="H68" t="s">
        <v>4820</v>
      </c>
      <c r="I68" t="s">
        <v>4506</v>
      </c>
      <c r="J68" s="25">
        <v>45598</v>
      </c>
      <c r="K68" s="25">
        <v>45598</v>
      </c>
      <c r="L68" t="s">
        <v>4612</v>
      </c>
      <c r="M68" t="s">
        <v>6382</v>
      </c>
      <c r="N68" t="s">
        <v>4356</v>
      </c>
      <c r="O68" t="s">
        <v>6282</v>
      </c>
    </row>
    <row r="69" spans="1:15" x14ac:dyDescent="0.25">
      <c r="A69">
        <v>66</v>
      </c>
      <c r="B69" t="s">
        <v>6371</v>
      </c>
      <c r="C69" t="s">
        <v>2149</v>
      </c>
      <c r="D69" t="s">
        <v>6380</v>
      </c>
      <c r="E69">
        <v>199</v>
      </c>
      <c r="F69">
        <v>0</v>
      </c>
      <c r="G69" t="s">
        <v>6372</v>
      </c>
      <c r="H69" t="s">
        <v>6373</v>
      </c>
      <c r="I69" t="s">
        <v>4506</v>
      </c>
      <c r="J69" s="25">
        <v>45625</v>
      </c>
      <c r="K69" s="25">
        <v>45625</v>
      </c>
      <c r="L69" t="s">
        <v>4613</v>
      </c>
      <c r="M69" t="s">
        <v>6382</v>
      </c>
      <c r="N69" t="s">
        <v>4356</v>
      </c>
      <c r="O69" t="s">
        <v>6282</v>
      </c>
    </row>
    <row r="70" spans="1:15" x14ac:dyDescent="0.25">
      <c r="A70">
        <v>70</v>
      </c>
      <c r="B70" t="s">
        <v>6324</v>
      </c>
      <c r="C70" t="s">
        <v>41</v>
      </c>
      <c r="D70" t="s">
        <v>4277</v>
      </c>
      <c r="E70">
        <v>905</v>
      </c>
      <c r="F70">
        <v>3</v>
      </c>
      <c r="G70" t="s">
        <v>6387</v>
      </c>
      <c r="H70" t="s">
        <v>6388</v>
      </c>
      <c r="I70" t="s">
        <v>4272</v>
      </c>
      <c r="J70" s="25">
        <v>45534</v>
      </c>
      <c r="K70" s="25">
        <v>45534</v>
      </c>
      <c r="L70" t="s">
        <v>4394</v>
      </c>
      <c r="M70" t="s">
        <v>4278</v>
      </c>
      <c r="N70" t="s">
        <v>32</v>
      </c>
      <c r="O70" t="s">
        <v>6282</v>
      </c>
    </row>
    <row r="71" spans="1:15" x14ac:dyDescent="0.25">
      <c r="A71">
        <v>71</v>
      </c>
      <c r="B71" t="s">
        <v>6324</v>
      </c>
      <c r="C71" t="s">
        <v>41</v>
      </c>
      <c r="D71" t="s">
        <v>4277</v>
      </c>
      <c r="E71">
        <v>2530</v>
      </c>
      <c r="F71">
        <v>9</v>
      </c>
      <c r="G71" t="s">
        <v>6389</v>
      </c>
      <c r="H71" t="s">
        <v>6390</v>
      </c>
      <c r="I71" t="s">
        <v>4272</v>
      </c>
      <c r="J71" s="25">
        <v>45577</v>
      </c>
      <c r="K71" s="25">
        <v>45577</v>
      </c>
      <c r="L71" t="s">
        <v>5301</v>
      </c>
      <c r="M71" t="s">
        <v>4278</v>
      </c>
      <c r="N71" t="s">
        <v>32</v>
      </c>
      <c r="O71" t="s">
        <v>6282</v>
      </c>
    </row>
    <row r="72" spans="1:15" x14ac:dyDescent="0.25">
      <c r="A72">
        <v>72</v>
      </c>
      <c r="B72" t="s">
        <v>6391</v>
      </c>
      <c r="C72" t="s">
        <v>42</v>
      </c>
      <c r="D72" t="s">
        <v>43</v>
      </c>
      <c r="E72">
        <v>3200</v>
      </c>
      <c r="F72">
        <v>32</v>
      </c>
      <c r="G72" t="s">
        <v>6392</v>
      </c>
      <c r="H72" t="s">
        <v>69</v>
      </c>
      <c r="I72" t="s">
        <v>45</v>
      </c>
      <c r="J72" s="25">
        <v>45846</v>
      </c>
      <c r="K72" s="25">
        <v>45846</v>
      </c>
      <c r="L72" t="s">
        <v>4303</v>
      </c>
      <c r="M72" t="s">
        <v>44</v>
      </c>
      <c r="N72" t="s">
        <v>32</v>
      </c>
      <c r="O72" t="s">
        <v>6282</v>
      </c>
    </row>
    <row r="73" spans="1:15" x14ac:dyDescent="0.25">
      <c r="A73">
        <v>73</v>
      </c>
      <c r="B73" t="s">
        <v>6393</v>
      </c>
      <c r="C73" t="s">
        <v>42</v>
      </c>
      <c r="D73" t="s">
        <v>43</v>
      </c>
      <c r="E73">
        <v>3200</v>
      </c>
      <c r="F73">
        <v>32</v>
      </c>
      <c r="G73" t="s">
        <v>6394</v>
      </c>
      <c r="H73" t="s">
        <v>69</v>
      </c>
      <c r="I73" t="s">
        <v>45</v>
      </c>
      <c r="J73" s="25">
        <v>45846</v>
      </c>
      <c r="K73" s="25">
        <v>45846</v>
      </c>
      <c r="L73" t="s">
        <v>4303</v>
      </c>
      <c r="M73" t="s">
        <v>44</v>
      </c>
      <c r="N73" t="s">
        <v>32</v>
      </c>
      <c r="O73" t="s">
        <v>6282</v>
      </c>
    </row>
    <row r="74" spans="1:15" x14ac:dyDescent="0.25">
      <c r="A74">
        <v>74</v>
      </c>
      <c r="B74" t="s">
        <v>6393</v>
      </c>
      <c r="C74" t="s">
        <v>42</v>
      </c>
      <c r="D74" t="s">
        <v>43</v>
      </c>
      <c r="E74">
        <v>3200</v>
      </c>
      <c r="F74">
        <v>32</v>
      </c>
      <c r="G74" t="s">
        <v>6395</v>
      </c>
      <c r="H74" t="s">
        <v>69</v>
      </c>
      <c r="I74" t="s">
        <v>45</v>
      </c>
      <c r="J74" s="25">
        <v>45846</v>
      </c>
      <c r="K74" s="25">
        <v>45846</v>
      </c>
      <c r="L74" t="s">
        <v>4303</v>
      </c>
      <c r="M74" t="s">
        <v>44</v>
      </c>
      <c r="N74" t="s">
        <v>32</v>
      </c>
      <c r="O74" t="s">
        <v>6282</v>
      </c>
    </row>
    <row r="75" spans="1:15" x14ac:dyDescent="0.25">
      <c r="A75">
        <v>75</v>
      </c>
      <c r="B75" t="s">
        <v>6393</v>
      </c>
      <c r="C75" t="s">
        <v>42</v>
      </c>
      <c r="D75" t="s">
        <v>43</v>
      </c>
      <c r="E75">
        <v>2800</v>
      </c>
      <c r="F75">
        <v>28</v>
      </c>
      <c r="G75" t="s">
        <v>6396</v>
      </c>
      <c r="H75" t="s">
        <v>69</v>
      </c>
      <c r="I75" t="s">
        <v>45</v>
      </c>
      <c r="J75" s="25">
        <v>45846</v>
      </c>
      <c r="K75" s="25">
        <v>45846</v>
      </c>
      <c r="L75" t="s">
        <v>4303</v>
      </c>
      <c r="M75" t="s">
        <v>44</v>
      </c>
      <c r="N75" t="s">
        <v>32</v>
      </c>
      <c r="O75" t="s">
        <v>6282</v>
      </c>
    </row>
    <row r="76" spans="1:15" x14ac:dyDescent="0.25">
      <c r="A76">
        <v>47</v>
      </c>
      <c r="B76" t="s">
        <v>6397</v>
      </c>
      <c r="C76" t="s">
        <v>42</v>
      </c>
      <c r="D76" t="s">
        <v>43</v>
      </c>
      <c r="E76">
        <v>3200</v>
      </c>
      <c r="F76">
        <v>32</v>
      </c>
      <c r="G76" t="s">
        <v>6398</v>
      </c>
      <c r="H76" t="s">
        <v>82</v>
      </c>
      <c r="I76" t="s">
        <v>45</v>
      </c>
      <c r="J76" s="25">
        <v>45867</v>
      </c>
      <c r="K76" s="25">
        <v>45867</v>
      </c>
      <c r="L76" t="s">
        <v>83</v>
      </c>
      <c r="M76" t="s">
        <v>44</v>
      </c>
      <c r="N76" t="s">
        <v>32</v>
      </c>
      <c r="O76" t="s">
        <v>6302</v>
      </c>
    </row>
    <row r="77" spans="1:15" x14ac:dyDescent="0.25">
      <c r="A77">
        <v>48</v>
      </c>
      <c r="B77" t="s">
        <v>6397</v>
      </c>
      <c r="C77" t="s">
        <v>42</v>
      </c>
      <c r="D77" t="s">
        <v>43</v>
      </c>
      <c r="E77">
        <v>3200</v>
      </c>
      <c r="F77">
        <v>32</v>
      </c>
      <c r="G77" t="s">
        <v>6399</v>
      </c>
      <c r="H77" t="s">
        <v>82</v>
      </c>
      <c r="I77" t="s">
        <v>45</v>
      </c>
      <c r="J77" s="25">
        <v>45867</v>
      </c>
      <c r="K77" s="25">
        <v>45867</v>
      </c>
      <c r="L77" t="s">
        <v>83</v>
      </c>
      <c r="M77" t="s">
        <v>44</v>
      </c>
      <c r="N77" t="s">
        <v>32</v>
      </c>
      <c r="O77" t="s">
        <v>6302</v>
      </c>
    </row>
    <row r="78" spans="1:15" x14ac:dyDescent="0.25">
      <c r="A78">
        <v>49</v>
      </c>
      <c r="B78" t="s">
        <v>6397</v>
      </c>
      <c r="C78" t="s">
        <v>42</v>
      </c>
      <c r="D78" t="s">
        <v>43</v>
      </c>
      <c r="E78">
        <v>3200</v>
      </c>
      <c r="F78">
        <v>32</v>
      </c>
      <c r="G78" t="s">
        <v>6400</v>
      </c>
      <c r="H78" t="s">
        <v>82</v>
      </c>
      <c r="I78" t="s">
        <v>45</v>
      </c>
      <c r="J78" s="25">
        <v>45867</v>
      </c>
      <c r="K78" s="25">
        <v>45867</v>
      </c>
      <c r="L78" t="s">
        <v>83</v>
      </c>
      <c r="M78" t="s">
        <v>44</v>
      </c>
      <c r="N78" t="s">
        <v>32</v>
      </c>
      <c r="O78" t="s">
        <v>6302</v>
      </c>
    </row>
    <row r="79" spans="1:15" x14ac:dyDescent="0.25">
      <c r="A79">
        <v>50</v>
      </c>
      <c r="B79" t="s">
        <v>6401</v>
      </c>
      <c r="C79" t="s">
        <v>42</v>
      </c>
      <c r="D79" t="s">
        <v>43</v>
      </c>
      <c r="E79">
        <v>2300</v>
      </c>
      <c r="F79">
        <v>23</v>
      </c>
      <c r="G79" t="s">
        <v>6402</v>
      </c>
      <c r="H79" t="s">
        <v>82</v>
      </c>
      <c r="I79" t="s">
        <v>45</v>
      </c>
      <c r="J79" s="25">
        <v>45867</v>
      </c>
      <c r="K79" s="25">
        <v>45867</v>
      </c>
      <c r="L79" t="s">
        <v>83</v>
      </c>
      <c r="M79" t="s">
        <v>44</v>
      </c>
      <c r="N79" t="s">
        <v>32</v>
      </c>
      <c r="O79" t="s">
        <v>6302</v>
      </c>
    </row>
    <row r="80" spans="1:15" x14ac:dyDescent="0.25">
      <c r="A80">
        <v>78</v>
      </c>
      <c r="B80" t="s">
        <v>6403</v>
      </c>
      <c r="C80" t="s">
        <v>2159</v>
      </c>
      <c r="D80" t="s">
        <v>43</v>
      </c>
      <c r="E80">
        <v>3200</v>
      </c>
      <c r="F80">
        <v>32</v>
      </c>
      <c r="G80" t="s">
        <v>6404</v>
      </c>
      <c r="H80" t="s">
        <v>4293</v>
      </c>
      <c r="I80" t="s">
        <v>4280</v>
      </c>
      <c r="J80" s="25">
        <v>45435</v>
      </c>
      <c r="K80" s="25">
        <v>45638</v>
      </c>
      <c r="L80" t="s">
        <v>4447</v>
      </c>
      <c r="M80" t="s">
        <v>44</v>
      </c>
      <c r="N80" t="s">
        <v>31</v>
      </c>
      <c r="O80" t="s">
        <v>6282</v>
      </c>
    </row>
    <row r="81" spans="1:15" x14ac:dyDescent="0.25">
      <c r="A81">
        <v>79</v>
      </c>
      <c r="B81" t="s">
        <v>6403</v>
      </c>
      <c r="C81" t="s">
        <v>2159</v>
      </c>
      <c r="D81" t="s">
        <v>43</v>
      </c>
      <c r="E81">
        <v>3200</v>
      </c>
      <c r="F81">
        <v>32</v>
      </c>
      <c r="G81" t="s">
        <v>6405</v>
      </c>
      <c r="H81" t="s">
        <v>4293</v>
      </c>
      <c r="I81" t="s">
        <v>4280</v>
      </c>
      <c r="J81" s="25">
        <v>45435</v>
      </c>
      <c r="K81" s="25">
        <v>45638</v>
      </c>
      <c r="L81" t="s">
        <v>4447</v>
      </c>
      <c r="M81" t="s">
        <v>44</v>
      </c>
      <c r="N81" t="s">
        <v>31</v>
      </c>
      <c r="O81" t="s">
        <v>6282</v>
      </c>
    </row>
    <row r="82" spans="1:15" x14ac:dyDescent="0.25">
      <c r="A82">
        <v>80</v>
      </c>
      <c r="B82" t="s">
        <v>6403</v>
      </c>
      <c r="C82" t="s">
        <v>2159</v>
      </c>
      <c r="D82" t="s">
        <v>43</v>
      </c>
      <c r="E82">
        <v>2500</v>
      </c>
      <c r="F82">
        <v>25</v>
      </c>
      <c r="G82" t="s">
        <v>6406</v>
      </c>
      <c r="H82" t="s">
        <v>4293</v>
      </c>
      <c r="I82" t="s">
        <v>4280</v>
      </c>
      <c r="J82" s="25">
        <v>45435</v>
      </c>
      <c r="K82" s="25">
        <v>45638</v>
      </c>
      <c r="L82" t="s">
        <v>4447</v>
      </c>
      <c r="M82" t="s">
        <v>44</v>
      </c>
      <c r="N82" t="s">
        <v>31</v>
      </c>
      <c r="O82" t="s">
        <v>6282</v>
      </c>
    </row>
    <row r="83" spans="1:15" x14ac:dyDescent="0.25">
      <c r="A83">
        <v>76</v>
      </c>
      <c r="B83" t="s">
        <v>6403</v>
      </c>
      <c r="C83" t="s">
        <v>2159</v>
      </c>
      <c r="D83" t="s">
        <v>43</v>
      </c>
      <c r="E83">
        <v>96</v>
      </c>
      <c r="F83">
        <v>0</v>
      </c>
      <c r="G83" t="s">
        <v>6407</v>
      </c>
      <c r="H83" t="s">
        <v>4293</v>
      </c>
      <c r="I83" t="s">
        <v>4280</v>
      </c>
      <c r="J83" s="25">
        <v>45436</v>
      </c>
      <c r="K83" s="25">
        <v>45811</v>
      </c>
      <c r="L83" t="s">
        <v>4370</v>
      </c>
      <c r="M83" t="s">
        <v>44</v>
      </c>
      <c r="N83" t="s">
        <v>31</v>
      </c>
      <c r="O83" t="s">
        <v>6282</v>
      </c>
    </row>
    <row r="84" spans="1:15" x14ac:dyDescent="0.25">
      <c r="A84">
        <v>77</v>
      </c>
      <c r="B84" t="s">
        <v>6403</v>
      </c>
      <c r="C84" t="s">
        <v>2159</v>
      </c>
      <c r="D84" t="s">
        <v>43</v>
      </c>
      <c r="E84">
        <v>996</v>
      </c>
      <c r="F84">
        <v>9</v>
      </c>
      <c r="G84" t="s">
        <v>6407</v>
      </c>
      <c r="H84" t="s">
        <v>4293</v>
      </c>
      <c r="I84" t="s">
        <v>4280</v>
      </c>
      <c r="J84" s="25">
        <v>45533</v>
      </c>
      <c r="K84" s="25">
        <v>45631</v>
      </c>
      <c r="L84" t="s">
        <v>4281</v>
      </c>
      <c r="M84" t="s">
        <v>44</v>
      </c>
      <c r="N84" t="s">
        <v>31</v>
      </c>
      <c r="O84" t="s">
        <v>6282</v>
      </c>
    </row>
    <row r="85" spans="1:15" x14ac:dyDescent="0.25">
      <c r="A85">
        <v>81</v>
      </c>
      <c r="B85" t="s">
        <v>6408</v>
      </c>
      <c r="C85" t="s">
        <v>46</v>
      </c>
      <c r="D85" t="s">
        <v>47</v>
      </c>
      <c r="E85">
        <v>3200</v>
      </c>
      <c r="F85">
        <v>32</v>
      </c>
      <c r="G85" t="s">
        <v>6409</v>
      </c>
      <c r="H85" t="s">
        <v>4292</v>
      </c>
      <c r="I85" t="s">
        <v>45</v>
      </c>
      <c r="J85" s="25">
        <v>45892</v>
      </c>
      <c r="K85" s="25">
        <v>45892</v>
      </c>
      <c r="L85" t="s">
        <v>71</v>
      </c>
      <c r="M85" t="s">
        <v>48</v>
      </c>
      <c r="N85" t="s">
        <v>32</v>
      </c>
      <c r="O85" t="s">
        <v>6282</v>
      </c>
    </row>
    <row r="86" spans="1:15" x14ac:dyDescent="0.25">
      <c r="A86">
        <v>82</v>
      </c>
      <c r="B86" t="s">
        <v>6408</v>
      </c>
      <c r="C86" t="s">
        <v>46</v>
      </c>
      <c r="D86" t="s">
        <v>47</v>
      </c>
      <c r="E86">
        <v>3200</v>
      </c>
      <c r="F86">
        <v>32</v>
      </c>
      <c r="G86" t="s">
        <v>6410</v>
      </c>
      <c r="H86" t="s">
        <v>70</v>
      </c>
      <c r="I86" t="s">
        <v>45</v>
      </c>
      <c r="J86" s="25">
        <v>45892</v>
      </c>
      <c r="K86" s="25">
        <v>45892</v>
      </c>
      <c r="L86" t="s">
        <v>71</v>
      </c>
      <c r="M86" t="s">
        <v>48</v>
      </c>
      <c r="N86" t="s">
        <v>32</v>
      </c>
      <c r="O86" t="s">
        <v>6282</v>
      </c>
    </row>
    <row r="87" spans="1:15" x14ac:dyDescent="0.25">
      <c r="A87">
        <v>83</v>
      </c>
      <c r="B87" t="s">
        <v>6408</v>
      </c>
      <c r="C87" t="s">
        <v>46</v>
      </c>
      <c r="D87" t="s">
        <v>47</v>
      </c>
      <c r="E87">
        <v>3200</v>
      </c>
      <c r="F87">
        <v>32</v>
      </c>
      <c r="G87" t="s">
        <v>6411</v>
      </c>
      <c r="H87" t="s">
        <v>70</v>
      </c>
      <c r="I87" t="s">
        <v>45</v>
      </c>
      <c r="J87" s="25">
        <v>45892</v>
      </c>
      <c r="K87" s="25">
        <v>45892</v>
      </c>
      <c r="L87" t="s">
        <v>71</v>
      </c>
      <c r="M87" t="s">
        <v>48</v>
      </c>
      <c r="N87" t="s">
        <v>32</v>
      </c>
      <c r="O87" t="s">
        <v>6282</v>
      </c>
    </row>
    <row r="88" spans="1:15" x14ac:dyDescent="0.25">
      <c r="A88">
        <v>84</v>
      </c>
      <c r="B88" t="s">
        <v>6408</v>
      </c>
      <c r="C88" t="s">
        <v>46</v>
      </c>
      <c r="D88" t="s">
        <v>47</v>
      </c>
      <c r="E88">
        <v>3200</v>
      </c>
      <c r="F88">
        <v>32</v>
      </c>
      <c r="G88" t="s">
        <v>6412</v>
      </c>
      <c r="H88" t="s">
        <v>70</v>
      </c>
      <c r="I88" t="s">
        <v>45</v>
      </c>
      <c r="J88" s="25">
        <v>45892</v>
      </c>
      <c r="K88" s="25">
        <v>45892</v>
      </c>
      <c r="L88" t="s">
        <v>71</v>
      </c>
      <c r="M88" t="s">
        <v>48</v>
      </c>
      <c r="N88" t="s">
        <v>32</v>
      </c>
      <c r="O88" t="s">
        <v>6282</v>
      </c>
    </row>
    <row r="89" spans="1:15" x14ac:dyDescent="0.25">
      <c r="A89">
        <v>85</v>
      </c>
      <c r="B89" t="s">
        <v>6408</v>
      </c>
      <c r="C89" t="s">
        <v>46</v>
      </c>
      <c r="D89" t="s">
        <v>47</v>
      </c>
      <c r="E89">
        <v>3200</v>
      </c>
      <c r="F89">
        <v>32</v>
      </c>
      <c r="G89" t="s">
        <v>6413</v>
      </c>
      <c r="H89" t="s">
        <v>70</v>
      </c>
      <c r="I89" t="s">
        <v>45</v>
      </c>
      <c r="J89" s="25">
        <v>45892</v>
      </c>
      <c r="K89" s="25">
        <v>45892</v>
      </c>
      <c r="L89" t="s">
        <v>71</v>
      </c>
      <c r="M89" t="s">
        <v>48</v>
      </c>
      <c r="N89" t="s">
        <v>32</v>
      </c>
      <c r="O89" t="s">
        <v>6282</v>
      </c>
    </row>
    <row r="90" spans="1:15" x14ac:dyDescent="0.25">
      <c r="A90">
        <v>86</v>
      </c>
      <c r="B90" t="s">
        <v>6278</v>
      </c>
      <c r="C90" t="s">
        <v>46</v>
      </c>
      <c r="D90" t="s">
        <v>47</v>
      </c>
      <c r="E90">
        <v>3200</v>
      </c>
      <c r="F90">
        <v>32</v>
      </c>
      <c r="G90" t="s">
        <v>6414</v>
      </c>
      <c r="H90" t="s">
        <v>70</v>
      </c>
      <c r="I90" t="s">
        <v>45</v>
      </c>
      <c r="J90" s="25">
        <v>45892</v>
      </c>
      <c r="K90" s="25">
        <v>45892</v>
      </c>
      <c r="L90" t="s">
        <v>71</v>
      </c>
      <c r="M90" t="s">
        <v>48</v>
      </c>
      <c r="N90" t="s">
        <v>32</v>
      </c>
      <c r="O90" t="s">
        <v>6282</v>
      </c>
    </row>
    <row r="91" spans="1:15" x14ac:dyDescent="0.25">
      <c r="A91">
        <v>87</v>
      </c>
      <c r="B91" t="s">
        <v>6408</v>
      </c>
      <c r="C91" t="s">
        <v>46</v>
      </c>
      <c r="D91" t="s">
        <v>47</v>
      </c>
      <c r="E91">
        <v>3200</v>
      </c>
      <c r="F91">
        <v>32</v>
      </c>
      <c r="G91" t="s">
        <v>6415</v>
      </c>
      <c r="H91" t="s">
        <v>70</v>
      </c>
      <c r="I91" t="s">
        <v>45</v>
      </c>
      <c r="J91" s="25">
        <v>45892</v>
      </c>
      <c r="K91" s="25">
        <v>45892</v>
      </c>
      <c r="L91" t="s">
        <v>71</v>
      </c>
      <c r="M91" t="s">
        <v>48</v>
      </c>
      <c r="N91" t="s">
        <v>32</v>
      </c>
      <c r="O91" t="s">
        <v>6282</v>
      </c>
    </row>
    <row r="92" spans="1:15" x14ac:dyDescent="0.25">
      <c r="A92">
        <v>88</v>
      </c>
      <c r="B92" t="s">
        <v>6408</v>
      </c>
      <c r="C92" t="s">
        <v>46</v>
      </c>
      <c r="D92" t="s">
        <v>47</v>
      </c>
      <c r="E92">
        <v>3200</v>
      </c>
      <c r="F92">
        <v>32</v>
      </c>
      <c r="G92" t="s">
        <v>6416</v>
      </c>
      <c r="H92" t="s">
        <v>70</v>
      </c>
      <c r="I92" t="s">
        <v>45</v>
      </c>
      <c r="J92" s="25">
        <v>45892</v>
      </c>
      <c r="K92" s="25">
        <v>45892</v>
      </c>
      <c r="L92" t="s">
        <v>71</v>
      </c>
      <c r="M92" t="s">
        <v>48</v>
      </c>
      <c r="N92" t="s">
        <v>32</v>
      </c>
      <c r="O92" t="s">
        <v>6282</v>
      </c>
    </row>
    <row r="93" spans="1:15" x14ac:dyDescent="0.25">
      <c r="A93">
        <v>89</v>
      </c>
      <c r="B93" t="s">
        <v>6278</v>
      </c>
      <c r="C93" t="s">
        <v>46</v>
      </c>
      <c r="D93" t="s">
        <v>47</v>
      </c>
      <c r="E93">
        <v>3200</v>
      </c>
      <c r="F93">
        <v>32</v>
      </c>
      <c r="G93" t="s">
        <v>6417</v>
      </c>
      <c r="H93" t="s">
        <v>70</v>
      </c>
      <c r="I93" t="s">
        <v>45</v>
      </c>
      <c r="J93" s="25">
        <v>45892</v>
      </c>
      <c r="K93" s="25">
        <v>45892</v>
      </c>
      <c r="L93" t="s">
        <v>71</v>
      </c>
      <c r="M93" t="s">
        <v>48</v>
      </c>
      <c r="N93" t="s">
        <v>32</v>
      </c>
      <c r="O93" t="s">
        <v>6282</v>
      </c>
    </row>
    <row r="94" spans="1:15" x14ac:dyDescent="0.25">
      <c r="A94">
        <v>90</v>
      </c>
      <c r="B94" t="s">
        <v>6278</v>
      </c>
      <c r="C94" t="s">
        <v>46</v>
      </c>
      <c r="D94" t="s">
        <v>47</v>
      </c>
      <c r="E94">
        <v>3200</v>
      </c>
      <c r="F94">
        <v>32</v>
      </c>
      <c r="G94" t="s">
        <v>6418</v>
      </c>
      <c r="H94" t="s">
        <v>70</v>
      </c>
      <c r="I94" t="s">
        <v>45</v>
      </c>
      <c r="J94" s="25">
        <v>45892</v>
      </c>
      <c r="K94" s="25">
        <v>45892</v>
      </c>
      <c r="L94" t="s">
        <v>71</v>
      </c>
      <c r="M94" t="s">
        <v>48</v>
      </c>
      <c r="N94" t="s">
        <v>32</v>
      </c>
      <c r="O94" t="s">
        <v>6282</v>
      </c>
    </row>
    <row r="95" spans="1:15" x14ac:dyDescent="0.25">
      <c r="A95">
        <v>91</v>
      </c>
      <c r="B95" t="s">
        <v>6278</v>
      </c>
      <c r="C95" t="s">
        <v>46</v>
      </c>
      <c r="D95" t="s">
        <v>47</v>
      </c>
      <c r="E95">
        <v>700</v>
      </c>
      <c r="F95">
        <v>7</v>
      </c>
      <c r="G95" t="s">
        <v>6419</v>
      </c>
      <c r="H95" t="s">
        <v>70</v>
      </c>
      <c r="I95" t="s">
        <v>45</v>
      </c>
      <c r="J95" s="25">
        <v>45892</v>
      </c>
      <c r="K95" s="25">
        <v>45892</v>
      </c>
      <c r="L95" t="s">
        <v>71</v>
      </c>
      <c r="M95" t="s">
        <v>48</v>
      </c>
      <c r="N95" t="s">
        <v>32</v>
      </c>
      <c r="O95" t="s">
        <v>6282</v>
      </c>
    </row>
    <row r="96" spans="1:15" x14ac:dyDescent="0.25">
      <c r="A96">
        <v>92</v>
      </c>
      <c r="B96" t="s">
        <v>6408</v>
      </c>
      <c r="C96" t="s">
        <v>46</v>
      </c>
      <c r="D96" t="s">
        <v>47</v>
      </c>
      <c r="E96">
        <v>3200</v>
      </c>
      <c r="F96">
        <v>32</v>
      </c>
      <c r="G96" t="s">
        <v>6420</v>
      </c>
      <c r="H96" t="s">
        <v>4292</v>
      </c>
      <c r="I96" t="s">
        <v>45</v>
      </c>
      <c r="J96" s="25">
        <v>45892</v>
      </c>
      <c r="K96" s="25">
        <v>45892</v>
      </c>
      <c r="L96" t="s">
        <v>71</v>
      </c>
      <c r="M96" t="s">
        <v>48</v>
      </c>
      <c r="N96" t="s">
        <v>32</v>
      </c>
      <c r="O96" t="s">
        <v>6282</v>
      </c>
    </row>
    <row r="97" spans="1:15" x14ac:dyDescent="0.25">
      <c r="A97">
        <v>93</v>
      </c>
      <c r="B97" t="s">
        <v>6408</v>
      </c>
      <c r="C97" t="s">
        <v>46</v>
      </c>
      <c r="D97" t="s">
        <v>47</v>
      </c>
      <c r="E97">
        <v>3200</v>
      </c>
      <c r="F97">
        <v>32</v>
      </c>
      <c r="G97" t="s">
        <v>6421</v>
      </c>
      <c r="H97" t="s">
        <v>4292</v>
      </c>
      <c r="I97" t="s">
        <v>45</v>
      </c>
      <c r="J97" s="25">
        <v>45892</v>
      </c>
      <c r="K97" s="25">
        <v>45892</v>
      </c>
      <c r="L97" t="s">
        <v>71</v>
      </c>
      <c r="M97" t="s">
        <v>48</v>
      </c>
      <c r="N97" t="s">
        <v>32</v>
      </c>
      <c r="O97" t="s">
        <v>6282</v>
      </c>
    </row>
    <row r="98" spans="1:15" x14ac:dyDescent="0.25">
      <c r="A98">
        <v>94</v>
      </c>
      <c r="B98" t="s">
        <v>6422</v>
      </c>
      <c r="C98" t="s">
        <v>46</v>
      </c>
      <c r="D98" t="s">
        <v>47</v>
      </c>
      <c r="E98">
        <v>700</v>
      </c>
      <c r="F98">
        <v>7</v>
      </c>
      <c r="G98" t="s">
        <v>6423</v>
      </c>
      <c r="H98" t="s">
        <v>72</v>
      </c>
      <c r="I98" t="s">
        <v>45</v>
      </c>
      <c r="J98" s="25">
        <v>45906</v>
      </c>
      <c r="K98" s="25">
        <v>45906</v>
      </c>
      <c r="L98" t="s">
        <v>73</v>
      </c>
      <c r="M98" t="s">
        <v>48</v>
      </c>
      <c r="N98" t="s">
        <v>32</v>
      </c>
      <c r="O98" t="s">
        <v>6282</v>
      </c>
    </row>
    <row r="99" spans="1:15" x14ac:dyDescent="0.25">
      <c r="A99">
        <v>95</v>
      </c>
      <c r="B99" t="s">
        <v>6422</v>
      </c>
      <c r="C99" t="s">
        <v>46</v>
      </c>
      <c r="D99" t="s">
        <v>47</v>
      </c>
      <c r="E99">
        <v>3200</v>
      </c>
      <c r="F99">
        <v>32</v>
      </c>
      <c r="G99" t="s">
        <v>6424</v>
      </c>
      <c r="H99" t="s">
        <v>70</v>
      </c>
      <c r="I99" t="s">
        <v>45</v>
      </c>
      <c r="J99" s="25">
        <v>45906</v>
      </c>
      <c r="K99" s="25">
        <v>45906</v>
      </c>
      <c r="L99" t="s">
        <v>73</v>
      </c>
      <c r="M99" t="s">
        <v>48</v>
      </c>
      <c r="N99" t="s">
        <v>32</v>
      </c>
      <c r="O99" t="s">
        <v>6282</v>
      </c>
    </row>
    <row r="100" spans="1:15" x14ac:dyDescent="0.25">
      <c r="A100">
        <v>96</v>
      </c>
      <c r="B100" t="s">
        <v>6422</v>
      </c>
      <c r="C100" t="s">
        <v>46</v>
      </c>
      <c r="D100" t="s">
        <v>47</v>
      </c>
      <c r="E100">
        <v>3200</v>
      </c>
      <c r="F100">
        <v>32</v>
      </c>
      <c r="G100" t="s">
        <v>6425</v>
      </c>
      <c r="H100" t="s">
        <v>70</v>
      </c>
      <c r="I100" t="s">
        <v>45</v>
      </c>
      <c r="J100" s="25">
        <v>45906</v>
      </c>
      <c r="K100" s="25">
        <v>45906</v>
      </c>
      <c r="L100" t="s">
        <v>73</v>
      </c>
      <c r="M100" t="s">
        <v>48</v>
      </c>
      <c r="N100" t="s">
        <v>32</v>
      </c>
      <c r="O100" t="s">
        <v>6282</v>
      </c>
    </row>
    <row r="101" spans="1:15" x14ac:dyDescent="0.25">
      <c r="A101">
        <v>97</v>
      </c>
      <c r="B101" t="s">
        <v>6426</v>
      </c>
      <c r="C101" t="s">
        <v>46</v>
      </c>
      <c r="D101" t="s">
        <v>47</v>
      </c>
      <c r="E101">
        <v>3200</v>
      </c>
      <c r="F101">
        <v>32</v>
      </c>
      <c r="G101" t="s">
        <v>6427</v>
      </c>
      <c r="H101" t="s">
        <v>70</v>
      </c>
      <c r="I101" t="s">
        <v>45</v>
      </c>
      <c r="J101" s="25">
        <v>45906</v>
      </c>
      <c r="K101" s="25">
        <v>45906</v>
      </c>
      <c r="L101" t="s">
        <v>73</v>
      </c>
      <c r="M101" t="s">
        <v>48</v>
      </c>
      <c r="N101" t="s">
        <v>32</v>
      </c>
      <c r="O101" t="s">
        <v>6282</v>
      </c>
    </row>
    <row r="102" spans="1:15" x14ac:dyDescent="0.25">
      <c r="A102">
        <v>98</v>
      </c>
      <c r="B102" t="s">
        <v>6422</v>
      </c>
      <c r="C102" t="s">
        <v>46</v>
      </c>
      <c r="D102" t="s">
        <v>47</v>
      </c>
      <c r="E102">
        <v>3200</v>
      </c>
      <c r="F102">
        <v>32</v>
      </c>
      <c r="G102" t="s">
        <v>6428</v>
      </c>
      <c r="H102" t="s">
        <v>70</v>
      </c>
      <c r="I102" t="s">
        <v>45</v>
      </c>
      <c r="J102" s="25">
        <v>45906</v>
      </c>
      <c r="K102" s="25">
        <v>45906</v>
      </c>
      <c r="L102" t="s">
        <v>73</v>
      </c>
      <c r="M102" t="s">
        <v>48</v>
      </c>
      <c r="N102" t="s">
        <v>32</v>
      </c>
      <c r="O102" t="s">
        <v>6282</v>
      </c>
    </row>
    <row r="103" spans="1:15" x14ac:dyDescent="0.25">
      <c r="A103">
        <v>99</v>
      </c>
      <c r="B103" t="s">
        <v>6422</v>
      </c>
      <c r="C103" t="s">
        <v>46</v>
      </c>
      <c r="D103" t="s">
        <v>47</v>
      </c>
      <c r="E103">
        <v>3200</v>
      </c>
      <c r="F103">
        <v>32</v>
      </c>
      <c r="G103" t="s">
        <v>6429</v>
      </c>
      <c r="H103" t="s">
        <v>70</v>
      </c>
      <c r="I103" t="s">
        <v>45</v>
      </c>
      <c r="J103" s="25">
        <v>45906</v>
      </c>
      <c r="K103" s="25">
        <v>45906</v>
      </c>
      <c r="L103" t="s">
        <v>73</v>
      </c>
      <c r="M103" t="s">
        <v>48</v>
      </c>
      <c r="N103" t="s">
        <v>32</v>
      </c>
      <c r="O103" t="s">
        <v>6282</v>
      </c>
    </row>
    <row r="104" spans="1:15" x14ac:dyDescent="0.25">
      <c r="A104">
        <v>100</v>
      </c>
      <c r="B104" t="s">
        <v>6422</v>
      </c>
      <c r="C104" t="s">
        <v>46</v>
      </c>
      <c r="D104" t="s">
        <v>47</v>
      </c>
      <c r="E104">
        <v>3200</v>
      </c>
      <c r="F104">
        <v>32</v>
      </c>
      <c r="G104" t="s">
        <v>6430</v>
      </c>
      <c r="H104" t="s">
        <v>70</v>
      </c>
      <c r="I104" t="s">
        <v>45</v>
      </c>
      <c r="J104" s="25">
        <v>45906</v>
      </c>
      <c r="K104" s="25">
        <v>45906</v>
      </c>
      <c r="L104" t="s">
        <v>73</v>
      </c>
      <c r="M104" t="s">
        <v>48</v>
      </c>
      <c r="N104" t="s">
        <v>32</v>
      </c>
      <c r="O104" t="s">
        <v>6282</v>
      </c>
    </row>
    <row r="105" spans="1:15" x14ac:dyDescent="0.25">
      <c r="A105">
        <v>101</v>
      </c>
      <c r="B105" t="s">
        <v>6422</v>
      </c>
      <c r="C105" t="s">
        <v>46</v>
      </c>
      <c r="D105" t="s">
        <v>47</v>
      </c>
      <c r="E105">
        <v>3200</v>
      </c>
      <c r="F105">
        <v>32</v>
      </c>
      <c r="G105" t="s">
        <v>6431</v>
      </c>
      <c r="H105" t="s">
        <v>70</v>
      </c>
      <c r="I105" t="s">
        <v>45</v>
      </c>
      <c r="J105" s="25">
        <v>45906</v>
      </c>
      <c r="K105" s="25">
        <v>45906</v>
      </c>
      <c r="L105" t="s">
        <v>73</v>
      </c>
      <c r="M105" t="s">
        <v>48</v>
      </c>
      <c r="N105" t="s">
        <v>32</v>
      </c>
      <c r="O105" t="s">
        <v>6282</v>
      </c>
    </row>
    <row r="106" spans="1:15" x14ac:dyDescent="0.25">
      <c r="A106">
        <v>102</v>
      </c>
      <c r="B106" t="s">
        <v>6426</v>
      </c>
      <c r="C106" t="s">
        <v>46</v>
      </c>
      <c r="D106" t="s">
        <v>47</v>
      </c>
      <c r="E106">
        <v>1500</v>
      </c>
      <c r="F106">
        <v>15</v>
      </c>
      <c r="G106" t="s">
        <v>6432</v>
      </c>
      <c r="H106" t="s">
        <v>70</v>
      </c>
      <c r="I106" t="s">
        <v>45</v>
      </c>
      <c r="J106" s="25">
        <v>45906</v>
      </c>
      <c r="K106" s="25">
        <v>45906</v>
      </c>
      <c r="L106" t="s">
        <v>73</v>
      </c>
      <c r="M106" t="s">
        <v>48</v>
      </c>
      <c r="N106" t="s">
        <v>32</v>
      </c>
      <c r="O106" t="s">
        <v>6282</v>
      </c>
    </row>
    <row r="107" spans="1:15" x14ac:dyDescent="0.25">
      <c r="A107">
        <v>103</v>
      </c>
      <c r="B107" t="s">
        <v>6422</v>
      </c>
      <c r="C107" t="s">
        <v>46</v>
      </c>
      <c r="D107" t="s">
        <v>47</v>
      </c>
      <c r="E107">
        <v>3200</v>
      </c>
      <c r="F107">
        <v>32</v>
      </c>
      <c r="G107" t="s">
        <v>6433</v>
      </c>
      <c r="H107" t="s">
        <v>72</v>
      </c>
      <c r="I107" t="s">
        <v>45</v>
      </c>
      <c r="J107" s="25">
        <v>45906</v>
      </c>
      <c r="K107" s="25">
        <v>45906</v>
      </c>
      <c r="L107" t="s">
        <v>73</v>
      </c>
      <c r="M107" t="s">
        <v>48</v>
      </c>
      <c r="N107" t="s">
        <v>32</v>
      </c>
      <c r="O107" t="s">
        <v>6282</v>
      </c>
    </row>
    <row r="108" spans="1:15" x14ac:dyDescent="0.25">
      <c r="A108">
        <v>104</v>
      </c>
      <c r="B108" t="s">
        <v>6426</v>
      </c>
      <c r="C108" t="s">
        <v>46</v>
      </c>
      <c r="D108" t="s">
        <v>47</v>
      </c>
      <c r="E108">
        <v>3200</v>
      </c>
      <c r="F108">
        <v>32</v>
      </c>
      <c r="G108" t="s">
        <v>6434</v>
      </c>
      <c r="H108" t="s">
        <v>72</v>
      </c>
      <c r="I108" t="s">
        <v>45</v>
      </c>
      <c r="J108" s="25">
        <v>45906</v>
      </c>
      <c r="K108" s="25">
        <v>45906</v>
      </c>
      <c r="L108" t="s">
        <v>73</v>
      </c>
      <c r="M108" t="s">
        <v>48</v>
      </c>
      <c r="N108" t="s">
        <v>32</v>
      </c>
      <c r="O108" t="s">
        <v>6282</v>
      </c>
    </row>
    <row r="109" spans="1:15" x14ac:dyDescent="0.25">
      <c r="A109">
        <v>105</v>
      </c>
      <c r="B109" t="s">
        <v>6422</v>
      </c>
      <c r="C109" t="s">
        <v>46</v>
      </c>
      <c r="D109" t="s">
        <v>47</v>
      </c>
      <c r="E109">
        <v>3200</v>
      </c>
      <c r="F109">
        <v>32</v>
      </c>
      <c r="G109" t="s">
        <v>6435</v>
      </c>
      <c r="H109" t="s">
        <v>72</v>
      </c>
      <c r="I109" t="s">
        <v>45</v>
      </c>
      <c r="J109" s="25">
        <v>45906</v>
      </c>
      <c r="K109" s="25">
        <v>45906</v>
      </c>
      <c r="L109" t="s">
        <v>73</v>
      </c>
      <c r="M109" t="s">
        <v>48</v>
      </c>
      <c r="N109" t="s">
        <v>32</v>
      </c>
      <c r="O109" t="s">
        <v>6282</v>
      </c>
    </row>
    <row r="110" spans="1:15" x14ac:dyDescent="0.25">
      <c r="A110">
        <v>106</v>
      </c>
      <c r="B110" t="s">
        <v>6422</v>
      </c>
      <c r="C110" t="s">
        <v>46</v>
      </c>
      <c r="D110" t="s">
        <v>47</v>
      </c>
      <c r="E110">
        <v>3200</v>
      </c>
      <c r="F110">
        <v>32</v>
      </c>
      <c r="G110" t="s">
        <v>6436</v>
      </c>
      <c r="H110" t="s">
        <v>72</v>
      </c>
      <c r="I110" t="s">
        <v>45</v>
      </c>
      <c r="J110" s="25">
        <v>45906</v>
      </c>
      <c r="K110" s="25">
        <v>45906</v>
      </c>
      <c r="L110" t="s">
        <v>73</v>
      </c>
      <c r="M110" t="s">
        <v>48</v>
      </c>
      <c r="N110" t="s">
        <v>32</v>
      </c>
      <c r="O110" t="s">
        <v>6282</v>
      </c>
    </row>
    <row r="111" spans="1:15" x14ac:dyDescent="0.25">
      <c r="A111">
        <v>107</v>
      </c>
      <c r="B111" t="s">
        <v>6422</v>
      </c>
      <c r="C111" t="s">
        <v>46</v>
      </c>
      <c r="D111" t="s">
        <v>47</v>
      </c>
      <c r="E111">
        <v>3200</v>
      </c>
      <c r="F111">
        <v>32</v>
      </c>
      <c r="G111" t="s">
        <v>6437</v>
      </c>
      <c r="H111" t="s">
        <v>72</v>
      </c>
      <c r="I111" t="s">
        <v>45</v>
      </c>
      <c r="J111" s="25">
        <v>45906</v>
      </c>
      <c r="K111" s="25">
        <v>45906</v>
      </c>
      <c r="L111" t="s">
        <v>73</v>
      </c>
      <c r="M111" t="s">
        <v>48</v>
      </c>
      <c r="N111" t="s">
        <v>32</v>
      </c>
      <c r="O111" t="s">
        <v>6282</v>
      </c>
    </row>
    <row r="112" spans="1:15" x14ac:dyDescent="0.25">
      <c r="A112">
        <v>108</v>
      </c>
      <c r="B112" t="s">
        <v>6422</v>
      </c>
      <c r="C112" t="s">
        <v>46</v>
      </c>
      <c r="D112" t="s">
        <v>47</v>
      </c>
      <c r="E112">
        <v>3200</v>
      </c>
      <c r="F112">
        <v>32</v>
      </c>
      <c r="G112" t="s">
        <v>6438</v>
      </c>
      <c r="H112" t="s">
        <v>72</v>
      </c>
      <c r="I112" t="s">
        <v>45</v>
      </c>
      <c r="J112" s="25">
        <v>45906</v>
      </c>
      <c r="K112" s="25">
        <v>45906</v>
      </c>
      <c r="L112" t="s">
        <v>73</v>
      </c>
      <c r="M112" t="s">
        <v>48</v>
      </c>
      <c r="N112" t="s">
        <v>32</v>
      </c>
      <c r="O112" t="s">
        <v>6282</v>
      </c>
    </row>
    <row r="113" spans="1:15" x14ac:dyDescent="0.25">
      <c r="A113">
        <v>76</v>
      </c>
      <c r="B113" t="s">
        <v>6439</v>
      </c>
      <c r="C113" t="s">
        <v>46</v>
      </c>
      <c r="D113" t="s">
        <v>47</v>
      </c>
      <c r="E113">
        <v>3200</v>
      </c>
      <c r="F113">
        <v>32</v>
      </c>
      <c r="G113" t="s">
        <v>6440</v>
      </c>
      <c r="H113" t="s">
        <v>6441</v>
      </c>
      <c r="I113" t="s">
        <v>45</v>
      </c>
      <c r="J113" s="25">
        <v>45997</v>
      </c>
      <c r="K113" s="25">
        <v>45997</v>
      </c>
      <c r="L113" t="s">
        <v>6442</v>
      </c>
      <c r="M113" t="s">
        <v>48</v>
      </c>
      <c r="N113" t="s">
        <v>32</v>
      </c>
      <c r="O113" t="s">
        <v>6302</v>
      </c>
    </row>
    <row r="114" spans="1:15" x14ac:dyDescent="0.25">
      <c r="A114">
        <v>77</v>
      </c>
      <c r="B114" t="s">
        <v>6439</v>
      </c>
      <c r="C114" t="s">
        <v>46</v>
      </c>
      <c r="D114" t="s">
        <v>47</v>
      </c>
      <c r="E114">
        <v>3200</v>
      </c>
      <c r="F114">
        <v>32</v>
      </c>
      <c r="G114" t="s">
        <v>6443</v>
      </c>
      <c r="H114" t="s">
        <v>6441</v>
      </c>
      <c r="I114" t="s">
        <v>45</v>
      </c>
      <c r="J114" s="25">
        <v>45997</v>
      </c>
      <c r="K114" s="25">
        <v>45997</v>
      </c>
      <c r="L114" t="s">
        <v>6442</v>
      </c>
      <c r="M114" t="s">
        <v>48</v>
      </c>
      <c r="N114" t="s">
        <v>32</v>
      </c>
      <c r="O114" t="s">
        <v>6302</v>
      </c>
    </row>
    <row r="115" spans="1:15" x14ac:dyDescent="0.25">
      <c r="A115">
        <v>78</v>
      </c>
      <c r="B115" t="s">
        <v>6439</v>
      </c>
      <c r="C115" t="s">
        <v>46</v>
      </c>
      <c r="D115" t="s">
        <v>47</v>
      </c>
      <c r="E115">
        <v>3200</v>
      </c>
      <c r="F115">
        <v>32</v>
      </c>
      <c r="G115" t="s">
        <v>6444</v>
      </c>
      <c r="H115" t="s">
        <v>6441</v>
      </c>
      <c r="I115" t="s">
        <v>45</v>
      </c>
      <c r="J115" s="25">
        <v>45997</v>
      </c>
      <c r="K115" s="25">
        <v>45997</v>
      </c>
      <c r="L115" t="s">
        <v>6442</v>
      </c>
      <c r="M115" t="s">
        <v>48</v>
      </c>
      <c r="N115" t="s">
        <v>32</v>
      </c>
      <c r="O115" t="s">
        <v>6302</v>
      </c>
    </row>
    <row r="116" spans="1:15" x14ac:dyDescent="0.25">
      <c r="A116">
        <v>79</v>
      </c>
      <c r="B116" t="s">
        <v>6439</v>
      </c>
      <c r="C116" t="s">
        <v>46</v>
      </c>
      <c r="D116" t="s">
        <v>47</v>
      </c>
      <c r="E116">
        <v>3200</v>
      </c>
      <c r="F116">
        <v>32</v>
      </c>
      <c r="G116" t="s">
        <v>6445</v>
      </c>
      <c r="H116" t="s">
        <v>6441</v>
      </c>
      <c r="I116" t="s">
        <v>45</v>
      </c>
      <c r="J116" s="25">
        <v>45997</v>
      </c>
      <c r="K116" s="25">
        <v>45997</v>
      </c>
      <c r="L116" t="s">
        <v>6442</v>
      </c>
      <c r="M116" t="s">
        <v>48</v>
      </c>
      <c r="N116" t="s">
        <v>32</v>
      </c>
      <c r="O116" t="s">
        <v>6302</v>
      </c>
    </row>
    <row r="117" spans="1:15" x14ac:dyDescent="0.25">
      <c r="A117">
        <v>80</v>
      </c>
      <c r="B117" t="s">
        <v>6439</v>
      </c>
      <c r="C117" t="s">
        <v>46</v>
      </c>
      <c r="D117" t="s">
        <v>47</v>
      </c>
      <c r="E117">
        <v>3200</v>
      </c>
      <c r="F117">
        <v>32</v>
      </c>
      <c r="G117" t="s">
        <v>6446</v>
      </c>
      <c r="H117" t="s">
        <v>6441</v>
      </c>
      <c r="I117" t="s">
        <v>45</v>
      </c>
      <c r="J117" s="25">
        <v>45997</v>
      </c>
      <c r="K117" s="25">
        <v>45997</v>
      </c>
      <c r="L117" t="s">
        <v>6442</v>
      </c>
      <c r="M117" t="s">
        <v>48</v>
      </c>
      <c r="N117" t="s">
        <v>32</v>
      </c>
      <c r="O117" t="s">
        <v>6302</v>
      </c>
    </row>
    <row r="118" spans="1:15" x14ac:dyDescent="0.25">
      <c r="A118">
        <v>81</v>
      </c>
      <c r="B118" t="s">
        <v>6439</v>
      </c>
      <c r="C118" t="s">
        <v>46</v>
      </c>
      <c r="D118" t="s">
        <v>47</v>
      </c>
      <c r="E118">
        <v>3200</v>
      </c>
      <c r="F118">
        <v>32</v>
      </c>
      <c r="G118" t="s">
        <v>6447</v>
      </c>
      <c r="H118" t="s">
        <v>6441</v>
      </c>
      <c r="I118" t="s">
        <v>45</v>
      </c>
      <c r="J118" s="25">
        <v>45997</v>
      </c>
      <c r="K118" s="25">
        <v>45997</v>
      </c>
      <c r="L118" t="s">
        <v>6442</v>
      </c>
      <c r="M118" t="s">
        <v>48</v>
      </c>
      <c r="N118" t="s">
        <v>32</v>
      </c>
      <c r="O118" t="s">
        <v>6302</v>
      </c>
    </row>
    <row r="119" spans="1:15" x14ac:dyDescent="0.25">
      <c r="A119">
        <v>82</v>
      </c>
      <c r="B119" t="s">
        <v>6439</v>
      </c>
      <c r="C119" t="s">
        <v>46</v>
      </c>
      <c r="D119" t="s">
        <v>47</v>
      </c>
      <c r="E119">
        <v>3200</v>
      </c>
      <c r="F119">
        <v>32</v>
      </c>
      <c r="G119" t="s">
        <v>6448</v>
      </c>
      <c r="H119" t="s">
        <v>6441</v>
      </c>
      <c r="I119" t="s">
        <v>45</v>
      </c>
      <c r="J119" s="25">
        <v>45997</v>
      </c>
      <c r="K119" s="25">
        <v>45997</v>
      </c>
      <c r="L119" t="s">
        <v>6442</v>
      </c>
      <c r="M119" t="s">
        <v>48</v>
      </c>
      <c r="N119" t="s">
        <v>32</v>
      </c>
      <c r="O119" t="s">
        <v>6302</v>
      </c>
    </row>
    <row r="120" spans="1:15" x14ac:dyDescent="0.25">
      <c r="A120">
        <v>83</v>
      </c>
      <c r="B120" t="s">
        <v>6439</v>
      </c>
      <c r="C120" t="s">
        <v>46</v>
      </c>
      <c r="D120" t="s">
        <v>47</v>
      </c>
      <c r="E120">
        <v>3200</v>
      </c>
      <c r="F120">
        <v>32</v>
      </c>
      <c r="G120" t="s">
        <v>6449</v>
      </c>
      <c r="H120" t="s">
        <v>6441</v>
      </c>
      <c r="I120" t="s">
        <v>45</v>
      </c>
      <c r="J120" s="25">
        <v>45997</v>
      </c>
      <c r="K120" s="25">
        <v>45997</v>
      </c>
      <c r="L120" t="s">
        <v>6442</v>
      </c>
      <c r="M120" t="s">
        <v>48</v>
      </c>
      <c r="N120" t="s">
        <v>32</v>
      </c>
      <c r="O120" t="s">
        <v>6302</v>
      </c>
    </row>
    <row r="121" spans="1:15" x14ac:dyDescent="0.25">
      <c r="A121">
        <v>84</v>
      </c>
      <c r="B121" t="s">
        <v>6439</v>
      </c>
      <c r="C121" t="s">
        <v>46</v>
      </c>
      <c r="D121" t="s">
        <v>47</v>
      </c>
      <c r="E121">
        <v>3200</v>
      </c>
      <c r="F121">
        <v>32</v>
      </c>
      <c r="G121" t="s">
        <v>6450</v>
      </c>
      <c r="H121" t="s">
        <v>6441</v>
      </c>
      <c r="I121" t="s">
        <v>45</v>
      </c>
      <c r="J121" s="25">
        <v>45997</v>
      </c>
      <c r="K121" s="25">
        <v>45997</v>
      </c>
      <c r="L121" t="s">
        <v>6442</v>
      </c>
      <c r="M121" t="s">
        <v>48</v>
      </c>
      <c r="N121" t="s">
        <v>32</v>
      </c>
      <c r="O121" t="s">
        <v>6302</v>
      </c>
    </row>
    <row r="122" spans="1:15" x14ac:dyDescent="0.25">
      <c r="A122">
        <v>85</v>
      </c>
      <c r="B122" t="s">
        <v>6439</v>
      </c>
      <c r="C122" t="s">
        <v>46</v>
      </c>
      <c r="D122" t="s">
        <v>47</v>
      </c>
      <c r="E122">
        <v>3200</v>
      </c>
      <c r="F122">
        <v>32</v>
      </c>
      <c r="G122" t="s">
        <v>6451</v>
      </c>
      <c r="H122" t="s">
        <v>6441</v>
      </c>
      <c r="I122" t="s">
        <v>45</v>
      </c>
      <c r="J122" s="25">
        <v>45997</v>
      </c>
      <c r="K122" s="25">
        <v>45997</v>
      </c>
      <c r="L122" t="s">
        <v>6442</v>
      </c>
      <c r="M122" t="s">
        <v>48</v>
      </c>
      <c r="N122" t="s">
        <v>32</v>
      </c>
      <c r="O122" t="s">
        <v>6302</v>
      </c>
    </row>
    <row r="123" spans="1:15" x14ac:dyDescent="0.25">
      <c r="A123">
        <v>88</v>
      </c>
      <c r="B123" t="s">
        <v>6452</v>
      </c>
      <c r="C123" t="s">
        <v>46</v>
      </c>
      <c r="D123" t="s">
        <v>47</v>
      </c>
      <c r="E123">
        <v>3200</v>
      </c>
      <c r="F123">
        <v>32</v>
      </c>
      <c r="G123" t="s">
        <v>6453</v>
      </c>
      <c r="H123" t="s">
        <v>6441</v>
      </c>
      <c r="I123" t="s">
        <v>45</v>
      </c>
      <c r="J123" s="25">
        <v>45997</v>
      </c>
      <c r="K123" s="25">
        <v>45997</v>
      </c>
      <c r="L123" t="s">
        <v>6442</v>
      </c>
      <c r="M123" t="s">
        <v>48</v>
      </c>
      <c r="N123" t="s">
        <v>32</v>
      </c>
      <c r="O123" t="s">
        <v>6302</v>
      </c>
    </row>
    <row r="124" spans="1:15" x14ac:dyDescent="0.25">
      <c r="A124">
        <v>86</v>
      </c>
      <c r="B124" t="s">
        <v>6439</v>
      </c>
      <c r="C124" t="s">
        <v>46</v>
      </c>
      <c r="D124" t="s">
        <v>47</v>
      </c>
      <c r="E124">
        <v>3200</v>
      </c>
      <c r="F124">
        <v>32</v>
      </c>
      <c r="G124" t="s">
        <v>6454</v>
      </c>
      <c r="H124" t="s">
        <v>6441</v>
      </c>
      <c r="I124" t="s">
        <v>45</v>
      </c>
      <c r="J124" s="25">
        <v>45997</v>
      </c>
      <c r="K124" s="25">
        <v>45997</v>
      </c>
      <c r="L124" t="s">
        <v>6442</v>
      </c>
      <c r="M124" t="s">
        <v>48</v>
      </c>
      <c r="N124" t="s">
        <v>32</v>
      </c>
      <c r="O124" t="s">
        <v>6302</v>
      </c>
    </row>
    <row r="125" spans="1:15" x14ac:dyDescent="0.25">
      <c r="A125">
        <v>87</v>
      </c>
      <c r="B125" t="s">
        <v>6439</v>
      </c>
      <c r="C125" t="s">
        <v>46</v>
      </c>
      <c r="D125" t="s">
        <v>47</v>
      </c>
      <c r="E125">
        <v>1500</v>
      </c>
      <c r="F125">
        <v>15</v>
      </c>
      <c r="G125" t="s">
        <v>6455</v>
      </c>
      <c r="H125" t="s">
        <v>6441</v>
      </c>
      <c r="I125" t="s">
        <v>45</v>
      </c>
      <c r="J125" s="25">
        <v>45997</v>
      </c>
      <c r="K125" s="25">
        <v>45997</v>
      </c>
      <c r="L125" t="s">
        <v>6442</v>
      </c>
      <c r="M125" t="s">
        <v>48</v>
      </c>
      <c r="N125" t="s">
        <v>32</v>
      </c>
      <c r="O125" t="s">
        <v>6302</v>
      </c>
    </row>
    <row r="126" spans="1:15" x14ac:dyDescent="0.25">
      <c r="A126">
        <v>89</v>
      </c>
      <c r="B126" t="s">
        <v>6456</v>
      </c>
      <c r="C126" t="s">
        <v>46</v>
      </c>
      <c r="D126" t="s">
        <v>47</v>
      </c>
      <c r="E126">
        <v>3200</v>
      </c>
      <c r="F126">
        <v>32</v>
      </c>
      <c r="G126" t="s">
        <v>6457</v>
      </c>
      <c r="H126" t="s">
        <v>6458</v>
      </c>
      <c r="I126" t="s">
        <v>45</v>
      </c>
      <c r="J126" s="25">
        <v>46007</v>
      </c>
      <c r="K126" s="25">
        <v>46007</v>
      </c>
      <c r="L126" t="s">
        <v>138</v>
      </c>
      <c r="M126" t="s">
        <v>48</v>
      </c>
      <c r="N126" t="s">
        <v>32</v>
      </c>
      <c r="O126" t="s">
        <v>6302</v>
      </c>
    </row>
    <row r="127" spans="1:15" x14ac:dyDescent="0.25">
      <c r="A127">
        <v>90</v>
      </c>
      <c r="B127" t="s">
        <v>6456</v>
      </c>
      <c r="C127" t="s">
        <v>46</v>
      </c>
      <c r="D127" t="s">
        <v>47</v>
      </c>
      <c r="E127">
        <v>3200</v>
      </c>
      <c r="F127">
        <v>32</v>
      </c>
      <c r="G127" t="s">
        <v>6459</v>
      </c>
      <c r="H127" t="s">
        <v>6458</v>
      </c>
      <c r="I127" t="s">
        <v>45</v>
      </c>
      <c r="J127" s="25">
        <v>46007</v>
      </c>
      <c r="K127" s="25">
        <v>46007</v>
      </c>
      <c r="L127" t="s">
        <v>138</v>
      </c>
      <c r="M127" t="s">
        <v>48</v>
      </c>
      <c r="N127" t="s">
        <v>32</v>
      </c>
      <c r="O127" t="s">
        <v>6302</v>
      </c>
    </row>
    <row r="128" spans="1:15" x14ac:dyDescent="0.25">
      <c r="A128">
        <v>91</v>
      </c>
      <c r="B128" t="s">
        <v>6456</v>
      </c>
      <c r="C128" t="s">
        <v>46</v>
      </c>
      <c r="D128" t="s">
        <v>47</v>
      </c>
      <c r="E128">
        <v>3200</v>
      </c>
      <c r="F128">
        <v>32</v>
      </c>
      <c r="G128" t="s">
        <v>6460</v>
      </c>
      <c r="H128" t="s">
        <v>6458</v>
      </c>
      <c r="I128" t="s">
        <v>45</v>
      </c>
      <c r="J128" s="25">
        <v>46007</v>
      </c>
      <c r="K128" s="25">
        <v>46007</v>
      </c>
      <c r="L128" t="s">
        <v>138</v>
      </c>
      <c r="M128" t="s">
        <v>48</v>
      </c>
      <c r="N128" t="s">
        <v>32</v>
      </c>
      <c r="O128" t="s">
        <v>6302</v>
      </c>
    </row>
    <row r="129" spans="1:15" x14ac:dyDescent="0.25">
      <c r="A129">
        <v>92</v>
      </c>
      <c r="B129" t="s">
        <v>6456</v>
      </c>
      <c r="C129" t="s">
        <v>46</v>
      </c>
      <c r="D129" t="s">
        <v>47</v>
      </c>
      <c r="E129">
        <v>3200</v>
      </c>
      <c r="F129">
        <v>32</v>
      </c>
      <c r="G129" t="s">
        <v>6461</v>
      </c>
      <c r="H129" t="s">
        <v>6458</v>
      </c>
      <c r="I129" t="s">
        <v>45</v>
      </c>
      <c r="J129" s="25">
        <v>46007</v>
      </c>
      <c r="K129" s="25">
        <v>46007</v>
      </c>
      <c r="L129" t="s">
        <v>138</v>
      </c>
      <c r="M129" t="s">
        <v>48</v>
      </c>
      <c r="N129" t="s">
        <v>32</v>
      </c>
      <c r="O129" t="s">
        <v>6302</v>
      </c>
    </row>
    <row r="130" spans="1:15" x14ac:dyDescent="0.25">
      <c r="A130">
        <v>93</v>
      </c>
      <c r="B130" t="s">
        <v>6456</v>
      </c>
      <c r="C130" t="s">
        <v>46</v>
      </c>
      <c r="D130" t="s">
        <v>47</v>
      </c>
      <c r="E130">
        <v>3200</v>
      </c>
      <c r="F130">
        <v>32</v>
      </c>
      <c r="G130" t="s">
        <v>6462</v>
      </c>
      <c r="H130" t="s">
        <v>6458</v>
      </c>
      <c r="I130" t="s">
        <v>45</v>
      </c>
      <c r="J130" s="25">
        <v>46007</v>
      </c>
      <c r="K130" s="25">
        <v>46007</v>
      </c>
      <c r="L130" t="s">
        <v>138</v>
      </c>
      <c r="M130" t="s">
        <v>48</v>
      </c>
      <c r="N130" t="s">
        <v>32</v>
      </c>
      <c r="O130" t="s">
        <v>6302</v>
      </c>
    </row>
    <row r="131" spans="1:15" x14ac:dyDescent="0.25">
      <c r="A131">
        <v>94</v>
      </c>
      <c r="B131" t="s">
        <v>6456</v>
      </c>
      <c r="C131" t="s">
        <v>46</v>
      </c>
      <c r="D131" t="s">
        <v>47</v>
      </c>
      <c r="E131">
        <v>3200</v>
      </c>
      <c r="F131">
        <v>32</v>
      </c>
      <c r="G131" t="s">
        <v>6463</v>
      </c>
      <c r="H131" t="s">
        <v>6458</v>
      </c>
      <c r="I131" t="s">
        <v>45</v>
      </c>
      <c r="J131" s="25">
        <v>46007</v>
      </c>
      <c r="K131" s="25">
        <v>46007</v>
      </c>
      <c r="L131" t="s">
        <v>138</v>
      </c>
      <c r="M131" t="s">
        <v>48</v>
      </c>
      <c r="N131" t="s">
        <v>32</v>
      </c>
      <c r="O131" t="s">
        <v>6302</v>
      </c>
    </row>
    <row r="132" spans="1:15" x14ac:dyDescent="0.25">
      <c r="A132">
        <v>95</v>
      </c>
      <c r="B132" t="s">
        <v>6456</v>
      </c>
      <c r="C132" t="s">
        <v>46</v>
      </c>
      <c r="D132" t="s">
        <v>47</v>
      </c>
      <c r="E132">
        <v>3200</v>
      </c>
      <c r="F132">
        <v>32</v>
      </c>
      <c r="G132" t="s">
        <v>6464</v>
      </c>
      <c r="H132" t="s">
        <v>6458</v>
      </c>
      <c r="I132" t="s">
        <v>45</v>
      </c>
      <c r="J132" s="25">
        <v>46007</v>
      </c>
      <c r="K132" s="25">
        <v>46007</v>
      </c>
      <c r="L132" t="s">
        <v>138</v>
      </c>
      <c r="M132" t="s">
        <v>48</v>
      </c>
      <c r="N132" t="s">
        <v>32</v>
      </c>
      <c r="O132" t="s">
        <v>6302</v>
      </c>
    </row>
    <row r="133" spans="1:15" x14ac:dyDescent="0.25">
      <c r="A133">
        <v>96</v>
      </c>
      <c r="B133" t="s">
        <v>6456</v>
      </c>
      <c r="C133" t="s">
        <v>46</v>
      </c>
      <c r="D133" t="s">
        <v>47</v>
      </c>
      <c r="E133">
        <v>3200</v>
      </c>
      <c r="F133">
        <v>32</v>
      </c>
      <c r="G133" t="s">
        <v>6465</v>
      </c>
      <c r="H133" t="s">
        <v>6458</v>
      </c>
      <c r="I133" t="s">
        <v>45</v>
      </c>
      <c r="J133" s="25">
        <v>46007</v>
      </c>
      <c r="K133" s="25">
        <v>46007</v>
      </c>
      <c r="L133" t="s">
        <v>138</v>
      </c>
      <c r="M133" t="s">
        <v>48</v>
      </c>
      <c r="N133" t="s">
        <v>32</v>
      </c>
      <c r="O133" t="s">
        <v>6302</v>
      </c>
    </row>
    <row r="134" spans="1:15" x14ac:dyDescent="0.25">
      <c r="A134">
        <v>97</v>
      </c>
      <c r="B134" t="s">
        <v>6456</v>
      </c>
      <c r="C134" t="s">
        <v>46</v>
      </c>
      <c r="D134" t="s">
        <v>47</v>
      </c>
      <c r="E134">
        <v>3200</v>
      </c>
      <c r="F134">
        <v>32</v>
      </c>
      <c r="G134" t="s">
        <v>6466</v>
      </c>
      <c r="H134" t="s">
        <v>6458</v>
      </c>
      <c r="I134" t="s">
        <v>45</v>
      </c>
      <c r="J134" s="25">
        <v>46007</v>
      </c>
      <c r="K134" s="25">
        <v>46007</v>
      </c>
      <c r="L134" t="s">
        <v>138</v>
      </c>
      <c r="M134" t="s">
        <v>48</v>
      </c>
      <c r="N134" t="s">
        <v>32</v>
      </c>
      <c r="O134" t="s">
        <v>6302</v>
      </c>
    </row>
    <row r="135" spans="1:15" x14ac:dyDescent="0.25">
      <c r="A135">
        <v>98</v>
      </c>
      <c r="B135" t="s">
        <v>6456</v>
      </c>
      <c r="C135" t="s">
        <v>46</v>
      </c>
      <c r="D135" t="s">
        <v>47</v>
      </c>
      <c r="E135">
        <v>1100</v>
      </c>
      <c r="F135">
        <v>11</v>
      </c>
      <c r="G135" t="s">
        <v>6467</v>
      </c>
      <c r="H135" t="s">
        <v>6458</v>
      </c>
      <c r="I135" t="s">
        <v>45</v>
      </c>
      <c r="J135" s="25">
        <v>46007</v>
      </c>
      <c r="K135" s="25">
        <v>46007</v>
      </c>
      <c r="L135" t="s">
        <v>138</v>
      </c>
      <c r="M135" t="s">
        <v>48</v>
      </c>
      <c r="N135" t="s">
        <v>32</v>
      </c>
      <c r="O135" t="s">
        <v>6302</v>
      </c>
    </row>
    <row r="136" spans="1:15" x14ac:dyDescent="0.25">
      <c r="A136">
        <v>114</v>
      </c>
      <c r="B136" t="s">
        <v>6468</v>
      </c>
      <c r="C136" t="s">
        <v>46</v>
      </c>
      <c r="D136" t="s">
        <v>47</v>
      </c>
      <c r="E136">
        <v>3200</v>
      </c>
      <c r="F136">
        <v>32</v>
      </c>
      <c r="G136" t="s">
        <v>6469</v>
      </c>
      <c r="H136" t="s">
        <v>6470</v>
      </c>
      <c r="I136" t="s">
        <v>45</v>
      </c>
      <c r="J136" s="25">
        <v>46020</v>
      </c>
      <c r="K136" s="25">
        <v>46020</v>
      </c>
      <c r="L136" t="s">
        <v>319</v>
      </c>
      <c r="M136" t="s">
        <v>48</v>
      </c>
      <c r="N136" t="s">
        <v>32</v>
      </c>
      <c r="O136" t="s">
        <v>6302</v>
      </c>
    </row>
    <row r="137" spans="1:15" x14ac:dyDescent="0.25">
      <c r="A137">
        <v>99</v>
      </c>
      <c r="B137" t="s">
        <v>6471</v>
      </c>
      <c r="C137" t="s">
        <v>46</v>
      </c>
      <c r="D137" t="s">
        <v>47</v>
      </c>
      <c r="E137">
        <v>3200</v>
      </c>
      <c r="F137">
        <v>32</v>
      </c>
      <c r="G137" t="s">
        <v>6472</v>
      </c>
      <c r="H137" t="s">
        <v>6470</v>
      </c>
      <c r="I137" t="s">
        <v>45</v>
      </c>
      <c r="J137" s="25">
        <v>46020</v>
      </c>
      <c r="K137" s="25">
        <v>46020</v>
      </c>
      <c r="L137" t="s">
        <v>319</v>
      </c>
      <c r="M137" t="s">
        <v>48</v>
      </c>
      <c r="N137" t="s">
        <v>32</v>
      </c>
      <c r="O137" t="s">
        <v>6302</v>
      </c>
    </row>
    <row r="138" spans="1:15" x14ac:dyDescent="0.25">
      <c r="A138">
        <v>100</v>
      </c>
      <c r="B138" t="s">
        <v>6471</v>
      </c>
      <c r="C138" t="s">
        <v>46</v>
      </c>
      <c r="D138" t="s">
        <v>47</v>
      </c>
      <c r="E138">
        <v>3200</v>
      </c>
      <c r="F138">
        <v>32</v>
      </c>
      <c r="G138" t="s">
        <v>6473</v>
      </c>
      <c r="H138" t="s">
        <v>6470</v>
      </c>
      <c r="I138" t="s">
        <v>45</v>
      </c>
      <c r="J138" s="25">
        <v>46020</v>
      </c>
      <c r="K138" s="25">
        <v>46020</v>
      </c>
      <c r="L138" t="s">
        <v>319</v>
      </c>
      <c r="M138" t="s">
        <v>48</v>
      </c>
      <c r="N138" t="s">
        <v>32</v>
      </c>
      <c r="O138" t="s">
        <v>6302</v>
      </c>
    </row>
    <row r="139" spans="1:15" x14ac:dyDescent="0.25">
      <c r="A139">
        <v>101</v>
      </c>
      <c r="B139" t="s">
        <v>6471</v>
      </c>
      <c r="C139" t="s">
        <v>46</v>
      </c>
      <c r="D139" t="s">
        <v>47</v>
      </c>
      <c r="E139">
        <v>3200</v>
      </c>
      <c r="F139">
        <v>32</v>
      </c>
      <c r="G139" t="s">
        <v>6474</v>
      </c>
      <c r="H139" t="s">
        <v>6470</v>
      </c>
      <c r="I139" t="s">
        <v>45</v>
      </c>
      <c r="J139" s="25">
        <v>46020</v>
      </c>
      <c r="K139" s="25">
        <v>46020</v>
      </c>
      <c r="L139" t="s">
        <v>319</v>
      </c>
      <c r="M139" t="s">
        <v>48</v>
      </c>
      <c r="N139" t="s">
        <v>32</v>
      </c>
      <c r="O139" t="s">
        <v>6302</v>
      </c>
    </row>
    <row r="140" spans="1:15" x14ac:dyDescent="0.25">
      <c r="A140">
        <v>102</v>
      </c>
      <c r="B140" t="s">
        <v>6471</v>
      </c>
      <c r="C140" t="s">
        <v>46</v>
      </c>
      <c r="D140" t="s">
        <v>47</v>
      </c>
      <c r="E140">
        <v>3200</v>
      </c>
      <c r="F140">
        <v>32</v>
      </c>
      <c r="G140" t="s">
        <v>6475</v>
      </c>
      <c r="H140" t="s">
        <v>6470</v>
      </c>
      <c r="I140" t="s">
        <v>45</v>
      </c>
      <c r="J140" s="25">
        <v>46020</v>
      </c>
      <c r="K140" s="25">
        <v>46020</v>
      </c>
      <c r="L140" t="s">
        <v>319</v>
      </c>
      <c r="M140" t="s">
        <v>48</v>
      </c>
      <c r="N140" t="s">
        <v>32</v>
      </c>
      <c r="O140" t="s">
        <v>6302</v>
      </c>
    </row>
    <row r="141" spans="1:15" x14ac:dyDescent="0.25">
      <c r="A141">
        <v>103</v>
      </c>
      <c r="B141" t="s">
        <v>6471</v>
      </c>
      <c r="C141" t="s">
        <v>46</v>
      </c>
      <c r="D141" t="s">
        <v>47</v>
      </c>
      <c r="E141">
        <v>3200</v>
      </c>
      <c r="F141">
        <v>32</v>
      </c>
      <c r="G141" t="s">
        <v>6476</v>
      </c>
      <c r="H141" t="s">
        <v>6470</v>
      </c>
      <c r="I141" t="s">
        <v>45</v>
      </c>
      <c r="J141" s="25">
        <v>46020</v>
      </c>
      <c r="K141" s="25">
        <v>46020</v>
      </c>
      <c r="L141" t="s">
        <v>319</v>
      </c>
      <c r="M141" t="s">
        <v>48</v>
      </c>
      <c r="N141" t="s">
        <v>32</v>
      </c>
      <c r="O141" t="s">
        <v>6302</v>
      </c>
    </row>
    <row r="142" spans="1:15" x14ac:dyDescent="0.25">
      <c r="A142">
        <v>111</v>
      </c>
      <c r="B142" t="s">
        <v>6477</v>
      </c>
      <c r="C142" t="s">
        <v>46</v>
      </c>
      <c r="D142" t="s">
        <v>47</v>
      </c>
      <c r="E142">
        <v>3200</v>
      </c>
      <c r="F142">
        <v>32</v>
      </c>
      <c r="G142" t="s">
        <v>6478</v>
      </c>
      <c r="H142" t="s">
        <v>6470</v>
      </c>
      <c r="I142" t="s">
        <v>45</v>
      </c>
      <c r="J142" s="25">
        <v>46020</v>
      </c>
      <c r="K142" s="25">
        <v>46020</v>
      </c>
      <c r="L142" t="s">
        <v>319</v>
      </c>
      <c r="M142" t="s">
        <v>48</v>
      </c>
      <c r="N142" t="s">
        <v>32</v>
      </c>
      <c r="O142" t="s">
        <v>6302</v>
      </c>
    </row>
    <row r="143" spans="1:15" x14ac:dyDescent="0.25">
      <c r="A143">
        <v>104</v>
      </c>
      <c r="B143" t="s">
        <v>6471</v>
      </c>
      <c r="C143" t="s">
        <v>46</v>
      </c>
      <c r="D143" t="s">
        <v>47</v>
      </c>
      <c r="E143">
        <v>3200</v>
      </c>
      <c r="F143">
        <v>32</v>
      </c>
      <c r="G143" t="s">
        <v>6479</v>
      </c>
      <c r="H143" t="s">
        <v>6470</v>
      </c>
      <c r="I143" t="s">
        <v>45</v>
      </c>
      <c r="J143" s="25">
        <v>46020</v>
      </c>
      <c r="K143" s="25">
        <v>46020</v>
      </c>
      <c r="L143" t="s">
        <v>319</v>
      </c>
      <c r="M143" t="s">
        <v>48</v>
      </c>
      <c r="N143" t="s">
        <v>32</v>
      </c>
      <c r="O143" t="s">
        <v>6302</v>
      </c>
    </row>
    <row r="144" spans="1:15" x14ac:dyDescent="0.25">
      <c r="A144">
        <v>112</v>
      </c>
      <c r="B144" t="s">
        <v>6477</v>
      </c>
      <c r="C144" t="s">
        <v>46</v>
      </c>
      <c r="D144" t="s">
        <v>47</v>
      </c>
      <c r="E144">
        <v>3200</v>
      </c>
      <c r="F144">
        <v>32</v>
      </c>
      <c r="G144" t="s">
        <v>6480</v>
      </c>
      <c r="H144" t="s">
        <v>6470</v>
      </c>
      <c r="I144" t="s">
        <v>45</v>
      </c>
      <c r="J144" s="25">
        <v>46020</v>
      </c>
      <c r="K144" s="25">
        <v>46020</v>
      </c>
      <c r="L144" t="s">
        <v>319</v>
      </c>
      <c r="M144" t="s">
        <v>48</v>
      </c>
      <c r="N144" t="s">
        <v>32</v>
      </c>
      <c r="O144" t="s">
        <v>6302</v>
      </c>
    </row>
    <row r="145" spans="1:15" x14ac:dyDescent="0.25">
      <c r="A145">
        <v>105</v>
      </c>
      <c r="B145" t="s">
        <v>6471</v>
      </c>
      <c r="C145" t="s">
        <v>46</v>
      </c>
      <c r="D145" t="s">
        <v>47</v>
      </c>
      <c r="E145">
        <v>3200</v>
      </c>
      <c r="F145">
        <v>32</v>
      </c>
      <c r="G145" t="s">
        <v>6481</v>
      </c>
      <c r="H145" t="s">
        <v>6470</v>
      </c>
      <c r="I145" t="s">
        <v>45</v>
      </c>
      <c r="J145" s="25">
        <v>46020</v>
      </c>
      <c r="K145" s="25">
        <v>46020</v>
      </c>
      <c r="L145" t="s">
        <v>319</v>
      </c>
      <c r="M145" t="s">
        <v>48</v>
      </c>
      <c r="N145" t="s">
        <v>32</v>
      </c>
      <c r="O145" t="s">
        <v>6302</v>
      </c>
    </row>
    <row r="146" spans="1:15" x14ac:dyDescent="0.25">
      <c r="A146">
        <v>106</v>
      </c>
      <c r="B146" t="s">
        <v>6471</v>
      </c>
      <c r="C146" t="s">
        <v>46</v>
      </c>
      <c r="D146" t="s">
        <v>47</v>
      </c>
      <c r="E146">
        <v>3200</v>
      </c>
      <c r="F146">
        <v>32</v>
      </c>
      <c r="G146" t="s">
        <v>6482</v>
      </c>
      <c r="H146" t="s">
        <v>6470</v>
      </c>
      <c r="I146" t="s">
        <v>45</v>
      </c>
      <c r="J146" s="25">
        <v>46020</v>
      </c>
      <c r="K146" s="25">
        <v>46020</v>
      </c>
      <c r="L146" t="s">
        <v>319</v>
      </c>
      <c r="M146" t="s">
        <v>48</v>
      </c>
      <c r="N146" t="s">
        <v>32</v>
      </c>
      <c r="O146" t="s">
        <v>6302</v>
      </c>
    </row>
    <row r="147" spans="1:15" x14ac:dyDescent="0.25">
      <c r="A147">
        <v>107</v>
      </c>
      <c r="B147" t="s">
        <v>6471</v>
      </c>
      <c r="C147" t="s">
        <v>46</v>
      </c>
      <c r="D147" t="s">
        <v>47</v>
      </c>
      <c r="E147">
        <v>3200</v>
      </c>
      <c r="F147">
        <v>32</v>
      </c>
      <c r="G147" t="s">
        <v>6483</v>
      </c>
      <c r="H147" t="s">
        <v>6470</v>
      </c>
      <c r="I147" t="s">
        <v>45</v>
      </c>
      <c r="J147" s="25">
        <v>46020</v>
      </c>
      <c r="K147" s="25">
        <v>46020</v>
      </c>
      <c r="L147" t="s">
        <v>319</v>
      </c>
      <c r="M147" t="s">
        <v>48</v>
      </c>
      <c r="N147" t="s">
        <v>32</v>
      </c>
      <c r="O147" t="s">
        <v>6302</v>
      </c>
    </row>
    <row r="148" spans="1:15" x14ac:dyDescent="0.25">
      <c r="A148">
        <v>108</v>
      </c>
      <c r="B148" t="s">
        <v>6471</v>
      </c>
      <c r="C148" t="s">
        <v>46</v>
      </c>
      <c r="D148" t="s">
        <v>47</v>
      </c>
      <c r="E148">
        <v>3200</v>
      </c>
      <c r="F148">
        <v>32</v>
      </c>
      <c r="G148" t="s">
        <v>6484</v>
      </c>
      <c r="H148" t="s">
        <v>6470</v>
      </c>
      <c r="I148" t="s">
        <v>45</v>
      </c>
      <c r="J148" s="25">
        <v>46020</v>
      </c>
      <c r="K148" s="25">
        <v>46020</v>
      </c>
      <c r="L148" t="s">
        <v>319</v>
      </c>
      <c r="M148" t="s">
        <v>48</v>
      </c>
      <c r="N148" t="s">
        <v>32</v>
      </c>
      <c r="O148" t="s">
        <v>6302</v>
      </c>
    </row>
    <row r="149" spans="1:15" x14ac:dyDescent="0.25">
      <c r="A149">
        <v>109</v>
      </c>
      <c r="B149" t="s">
        <v>6471</v>
      </c>
      <c r="C149" t="s">
        <v>46</v>
      </c>
      <c r="D149" t="s">
        <v>47</v>
      </c>
      <c r="E149">
        <v>3200</v>
      </c>
      <c r="F149">
        <v>32</v>
      </c>
      <c r="G149" t="s">
        <v>6485</v>
      </c>
      <c r="H149" t="s">
        <v>6470</v>
      </c>
      <c r="I149" t="s">
        <v>45</v>
      </c>
      <c r="J149" s="25">
        <v>46020</v>
      </c>
      <c r="K149" s="25">
        <v>46020</v>
      </c>
      <c r="L149" t="s">
        <v>319</v>
      </c>
      <c r="M149" t="s">
        <v>48</v>
      </c>
      <c r="N149" t="s">
        <v>32</v>
      </c>
      <c r="O149" t="s">
        <v>6302</v>
      </c>
    </row>
    <row r="150" spans="1:15" x14ac:dyDescent="0.25">
      <c r="A150">
        <v>110</v>
      </c>
      <c r="B150" t="s">
        <v>6471</v>
      </c>
      <c r="C150" t="s">
        <v>46</v>
      </c>
      <c r="D150" t="s">
        <v>47</v>
      </c>
      <c r="E150">
        <v>3200</v>
      </c>
      <c r="F150">
        <v>32</v>
      </c>
      <c r="G150" t="s">
        <v>6486</v>
      </c>
      <c r="H150" t="s">
        <v>6470</v>
      </c>
      <c r="I150" t="s">
        <v>45</v>
      </c>
      <c r="J150" s="25">
        <v>46020</v>
      </c>
      <c r="K150" s="25">
        <v>46020</v>
      </c>
      <c r="L150" t="s">
        <v>319</v>
      </c>
      <c r="M150" t="s">
        <v>48</v>
      </c>
      <c r="N150" t="s">
        <v>32</v>
      </c>
      <c r="O150" t="s">
        <v>6302</v>
      </c>
    </row>
    <row r="151" spans="1:15" x14ac:dyDescent="0.25">
      <c r="A151">
        <v>113</v>
      </c>
      <c r="B151" t="s">
        <v>6477</v>
      </c>
      <c r="C151" t="s">
        <v>46</v>
      </c>
      <c r="D151" t="s">
        <v>47</v>
      </c>
      <c r="E151">
        <v>1900</v>
      </c>
      <c r="F151">
        <v>19</v>
      </c>
      <c r="G151" t="s">
        <v>6487</v>
      </c>
      <c r="H151" t="s">
        <v>6470</v>
      </c>
      <c r="I151" t="s">
        <v>45</v>
      </c>
      <c r="J151" s="25">
        <v>46020</v>
      </c>
      <c r="K151" s="25">
        <v>46020</v>
      </c>
      <c r="L151" t="s">
        <v>319</v>
      </c>
      <c r="M151" t="s">
        <v>48</v>
      </c>
      <c r="N151" t="s">
        <v>32</v>
      </c>
      <c r="O151" t="s">
        <v>6302</v>
      </c>
    </row>
    <row r="152" spans="1:15" x14ac:dyDescent="0.25">
      <c r="A152">
        <v>119</v>
      </c>
      <c r="B152" t="s">
        <v>6488</v>
      </c>
      <c r="C152" t="s">
        <v>46</v>
      </c>
      <c r="D152" t="s">
        <v>47</v>
      </c>
      <c r="E152">
        <v>3200</v>
      </c>
      <c r="F152">
        <v>32</v>
      </c>
      <c r="G152" t="s">
        <v>6489</v>
      </c>
      <c r="H152" t="s">
        <v>6490</v>
      </c>
      <c r="I152" t="s">
        <v>45</v>
      </c>
      <c r="J152" s="25">
        <v>46036</v>
      </c>
      <c r="K152" s="25">
        <v>46036</v>
      </c>
      <c r="L152" t="s">
        <v>6491</v>
      </c>
      <c r="M152" t="s">
        <v>48</v>
      </c>
      <c r="N152" t="s">
        <v>32</v>
      </c>
      <c r="O152" t="s">
        <v>6302</v>
      </c>
    </row>
    <row r="153" spans="1:15" x14ac:dyDescent="0.25">
      <c r="A153">
        <v>120</v>
      </c>
      <c r="B153" t="s">
        <v>6488</v>
      </c>
      <c r="C153" t="s">
        <v>46</v>
      </c>
      <c r="D153" t="s">
        <v>47</v>
      </c>
      <c r="E153">
        <v>3200</v>
      </c>
      <c r="F153">
        <v>32</v>
      </c>
      <c r="G153" t="s">
        <v>6492</v>
      </c>
      <c r="H153" t="s">
        <v>6490</v>
      </c>
      <c r="I153" t="s">
        <v>45</v>
      </c>
      <c r="J153" s="25">
        <v>46036</v>
      </c>
      <c r="K153" s="25">
        <v>46036</v>
      </c>
      <c r="L153" t="s">
        <v>6491</v>
      </c>
      <c r="M153" t="s">
        <v>48</v>
      </c>
      <c r="N153" t="s">
        <v>32</v>
      </c>
      <c r="O153" t="s">
        <v>6302</v>
      </c>
    </row>
    <row r="154" spans="1:15" x14ac:dyDescent="0.25">
      <c r="A154">
        <v>115</v>
      </c>
      <c r="B154" t="s">
        <v>6493</v>
      </c>
      <c r="C154" t="s">
        <v>46</v>
      </c>
      <c r="D154" t="s">
        <v>47</v>
      </c>
      <c r="E154">
        <v>3200</v>
      </c>
      <c r="F154">
        <v>32</v>
      </c>
      <c r="G154" t="s">
        <v>6494</v>
      </c>
      <c r="H154" t="s">
        <v>6490</v>
      </c>
      <c r="I154" t="s">
        <v>45</v>
      </c>
      <c r="J154" s="25">
        <v>46036</v>
      </c>
      <c r="K154" s="25">
        <v>46036</v>
      </c>
      <c r="L154" t="s">
        <v>6491</v>
      </c>
      <c r="M154" t="s">
        <v>48</v>
      </c>
      <c r="N154" t="s">
        <v>32</v>
      </c>
      <c r="O154" t="s">
        <v>6302</v>
      </c>
    </row>
    <row r="155" spans="1:15" x14ac:dyDescent="0.25">
      <c r="A155">
        <v>121</v>
      </c>
      <c r="B155" t="s">
        <v>6488</v>
      </c>
      <c r="C155" t="s">
        <v>46</v>
      </c>
      <c r="D155" t="s">
        <v>47</v>
      </c>
      <c r="E155">
        <v>3200</v>
      </c>
      <c r="F155">
        <v>32</v>
      </c>
      <c r="G155" t="s">
        <v>6495</v>
      </c>
      <c r="H155" t="s">
        <v>6490</v>
      </c>
      <c r="I155" t="s">
        <v>45</v>
      </c>
      <c r="J155" s="25">
        <v>46036</v>
      </c>
      <c r="K155" s="25">
        <v>46036</v>
      </c>
      <c r="L155" t="s">
        <v>6491</v>
      </c>
      <c r="M155" t="s">
        <v>48</v>
      </c>
      <c r="N155" t="s">
        <v>32</v>
      </c>
      <c r="O155" t="s">
        <v>6302</v>
      </c>
    </row>
    <row r="156" spans="1:15" x14ac:dyDescent="0.25">
      <c r="A156">
        <v>122</v>
      </c>
      <c r="B156" t="s">
        <v>6488</v>
      </c>
      <c r="C156" t="s">
        <v>46</v>
      </c>
      <c r="D156" t="s">
        <v>47</v>
      </c>
      <c r="E156">
        <v>3200</v>
      </c>
      <c r="F156">
        <v>32</v>
      </c>
      <c r="G156" t="s">
        <v>6496</v>
      </c>
      <c r="H156" t="s">
        <v>6490</v>
      </c>
      <c r="I156" t="s">
        <v>45</v>
      </c>
      <c r="J156" s="25">
        <v>46036</v>
      </c>
      <c r="K156" s="25">
        <v>46036</v>
      </c>
      <c r="L156" t="s">
        <v>6491</v>
      </c>
      <c r="M156" t="s">
        <v>48</v>
      </c>
      <c r="N156" t="s">
        <v>32</v>
      </c>
      <c r="O156" t="s">
        <v>6302</v>
      </c>
    </row>
    <row r="157" spans="1:15" x14ac:dyDescent="0.25">
      <c r="A157">
        <v>116</v>
      </c>
      <c r="B157" t="s">
        <v>6493</v>
      </c>
      <c r="C157" t="s">
        <v>46</v>
      </c>
      <c r="D157" t="s">
        <v>47</v>
      </c>
      <c r="E157">
        <v>3200</v>
      </c>
      <c r="F157">
        <v>32</v>
      </c>
      <c r="G157" t="s">
        <v>6497</v>
      </c>
      <c r="H157" t="s">
        <v>6490</v>
      </c>
      <c r="I157" t="s">
        <v>45</v>
      </c>
      <c r="J157" s="25">
        <v>46036</v>
      </c>
      <c r="K157" s="25">
        <v>46036</v>
      </c>
      <c r="L157" t="s">
        <v>6491</v>
      </c>
      <c r="M157" t="s">
        <v>48</v>
      </c>
      <c r="N157" t="s">
        <v>32</v>
      </c>
      <c r="O157" t="s">
        <v>6302</v>
      </c>
    </row>
    <row r="158" spans="1:15" x14ac:dyDescent="0.25">
      <c r="A158">
        <v>117</v>
      </c>
      <c r="B158" t="s">
        <v>6493</v>
      </c>
      <c r="C158" t="s">
        <v>46</v>
      </c>
      <c r="D158" t="s">
        <v>47</v>
      </c>
      <c r="E158">
        <v>3200</v>
      </c>
      <c r="F158">
        <v>32</v>
      </c>
      <c r="G158" t="s">
        <v>6498</v>
      </c>
      <c r="H158" t="s">
        <v>6490</v>
      </c>
      <c r="I158" t="s">
        <v>45</v>
      </c>
      <c r="J158" s="25">
        <v>46036</v>
      </c>
      <c r="K158" s="25">
        <v>46036</v>
      </c>
      <c r="L158" t="s">
        <v>6491</v>
      </c>
      <c r="M158" t="s">
        <v>48</v>
      </c>
      <c r="N158" t="s">
        <v>32</v>
      </c>
      <c r="O158" t="s">
        <v>6302</v>
      </c>
    </row>
    <row r="159" spans="1:15" x14ac:dyDescent="0.25">
      <c r="A159">
        <v>123</v>
      </c>
      <c r="B159" t="s">
        <v>6488</v>
      </c>
      <c r="C159" t="s">
        <v>46</v>
      </c>
      <c r="D159" t="s">
        <v>47</v>
      </c>
      <c r="E159">
        <v>3200</v>
      </c>
      <c r="F159">
        <v>32</v>
      </c>
      <c r="G159" t="s">
        <v>6499</v>
      </c>
      <c r="H159" t="s">
        <v>6490</v>
      </c>
      <c r="I159" t="s">
        <v>45</v>
      </c>
      <c r="J159" s="25">
        <v>46036</v>
      </c>
      <c r="K159" s="25">
        <v>46036</v>
      </c>
      <c r="L159" t="s">
        <v>6491</v>
      </c>
      <c r="M159" t="s">
        <v>48</v>
      </c>
      <c r="N159" t="s">
        <v>32</v>
      </c>
      <c r="O159" t="s">
        <v>6302</v>
      </c>
    </row>
    <row r="160" spans="1:15" x14ac:dyDescent="0.25">
      <c r="A160">
        <v>124</v>
      </c>
      <c r="B160" t="s">
        <v>6488</v>
      </c>
      <c r="C160" t="s">
        <v>46</v>
      </c>
      <c r="D160" t="s">
        <v>47</v>
      </c>
      <c r="E160">
        <v>3200</v>
      </c>
      <c r="F160">
        <v>32</v>
      </c>
      <c r="G160" t="s">
        <v>6500</v>
      </c>
      <c r="H160" t="s">
        <v>6490</v>
      </c>
      <c r="I160" t="s">
        <v>45</v>
      </c>
      <c r="J160" s="25">
        <v>46036</v>
      </c>
      <c r="K160" s="25">
        <v>46036</v>
      </c>
      <c r="L160" t="s">
        <v>6491</v>
      </c>
      <c r="M160" t="s">
        <v>48</v>
      </c>
      <c r="N160" t="s">
        <v>32</v>
      </c>
      <c r="O160" t="s">
        <v>6302</v>
      </c>
    </row>
    <row r="161" spans="1:15" x14ac:dyDescent="0.25">
      <c r="A161">
        <v>125</v>
      </c>
      <c r="B161" t="s">
        <v>6488</v>
      </c>
      <c r="C161" t="s">
        <v>46</v>
      </c>
      <c r="D161" t="s">
        <v>47</v>
      </c>
      <c r="E161">
        <v>3200</v>
      </c>
      <c r="F161">
        <v>32</v>
      </c>
      <c r="G161" t="s">
        <v>6501</v>
      </c>
      <c r="H161" t="s">
        <v>6490</v>
      </c>
      <c r="I161" t="s">
        <v>45</v>
      </c>
      <c r="J161" s="25">
        <v>46036</v>
      </c>
      <c r="K161" s="25">
        <v>46036</v>
      </c>
      <c r="L161" t="s">
        <v>6491</v>
      </c>
      <c r="M161" t="s">
        <v>48</v>
      </c>
      <c r="N161" t="s">
        <v>32</v>
      </c>
      <c r="O161" t="s">
        <v>6302</v>
      </c>
    </row>
    <row r="162" spans="1:15" x14ac:dyDescent="0.25">
      <c r="A162">
        <v>126</v>
      </c>
      <c r="B162" t="s">
        <v>6488</v>
      </c>
      <c r="C162" t="s">
        <v>46</v>
      </c>
      <c r="D162" t="s">
        <v>47</v>
      </c>
      <c r="E162">
        <v>3200</v>
      </c>
      <c r="F162">
        <v>32</v>
      </c>
      <c r="G162" t="s">
        <v>6502</v>
      </c>
      <c r="H162" t="s">
        <v>6490</v>
      </c>
      <c r="I162" t="s">
        <v>45</v>
      </c>
      <c r="J162" s="25">
        <v>46036</v>
      </c>
      <c r="K162" s="25">
        <v>46036</v>
      </c>
      <c r="L162" t="s">
        <v>6491</v>
      </c>
      <c r="M162" t="s">
        <v>48</v>
      </c>
      <c r="N162" t="s">
        <v>32</v>
      </c>
      <c r="O162" t="s">
        <v>6302</v>
      </c>
    </row>
    <row r="163" spans="1:15" x14ac:dyDescent="0.25">
      <c r="A163">
        <v>127</v>
      </c>
      <c r="B163" t="s">
        <v>6488</v>
      </c>
      <c r="C163" t="s">
        <v>46</v>
      </c>
      <c r="D163" t="s">
        <v>47</v>
      </c>
      <c r="E163">
        <v>3200</v>
      </c>
      <c r="F163">
        <v>32</v>
      </c>
      <c r="G163" t="s">
        <v>6503</v>
      </c>
      <c r="H163" t="s">
        <v>6490</v>
      </c>
      <c r="I163" t="s">
        <v>45</v>
      </c>
      <c r="J163" s="25">
        <v>46036</v>
      </c>
      <c r="K163" s="25">
        <v>46036</v>
      </c>
      <c r="L163" t="s">
        <v>6491</v>
      </c>
      <c r="M163" t="s">
        <v>48</v>
      </c>
      <c r="N163" t="s">
        <v>32</v>
      </c>
      <c r="O163" t="s">
        <v>6302</v>
      </c>
    </row>
    <row r="164" spans="1:15" x14ac:dyDescent="0.25">
      <c r="A164">
        <v>118</v>
      </c>
      <c r="B164" t="s">
        <v>6493</v>
      </c>
      <c r="C164" t="s">
        <v>46</v>
      </c>
      <c r="D164" t="s">
        <v>47</v>
      </c>
      <c r="E164">
        <v>1500</v>
      </c>
      <c r="F164">
        <v>15</v>
      </c>
      <c r="G164" t="s">
        <v>6504</v>
      </c>
      <c r="H164" t="s">
        <v>6490</v>
      </c>
      <c r="I164" t="s">
        <v>45</v>
      </c>
      <c r="J164" s="25">
        <v>46036</v>
      </c>
      <c r="K164" s="25">
        <v>46036</v>
      </c>
      <c r="L164" t="s">
        <v>6491</v>
      </c>
      <c r="M164" t="s">
        <v>48</v>
      </c>
      <c r="N164" t="s">
        <v>32</v>
      </c>
      <c r="O164" t="s">
        <v>6302</v>
      </c>
    </row>
    <row r="165" spans="1:15" x14ac:dyDescent="0.25">
      <c r="A165">
        <v>131</v>
      </c>
      <c r="B165" t="s">
        <v>6369</v>
      </c>
      <c r="C165" t="s">
        <v>59</v>
      </c>
      <c r="D165" t="s">
        <v>60</v>
      </c>
      <c r="E165">
        <v>4800</v>
      </c>
      <c r="F165">
        <v>48</v>
      </c>
      <c r="G165" t="s">
        <v>6505</v>
      </c>
      <c r="H165" t="s">
        <v>68</v>
      </c>
      <c r="I165" t="s">
        <v>45</v>
      </c>
      <c r="J165" s="25">
        <v>45800</v>
      </c>
      <c r="K165" s="25">
        <v>45800</v>
      </c>
      <c r="L165" t="s">
        <v>50</v>
      </c>
      <c r="M165" t="s">
        <v>58</v>
      </c>
      <c r="N165" t="s">
        <v>31</v>
      </c>
      <c r="O165" t="s">
        <v>6302</v>
      </c>
    </row>
    <row r="166" spans="1:15" x14ac:dyDescent="0.25">
      <c r="A166">
        <v>132</v>
      </c>
      <c r="B166" t="s">
        <v>6369</v>
      </c>
      <c r="C166" t="s">
        <v>59</v>
      </c>
      <c r="D166" t="s">
        <v>60</v>
      </c>
      <c r="E166">
        <v>4800</v>
      </c>
      <c r="F166">
        <v>48</v>
      </c>
      <c r="G166" t="s">
        <v>6506</v>
      </c>
      <c r="H166" t="s">
        <v>68</v>
      </c>
      <c r="I166" t="s">
        <v>45</v>
      </c>
      <c r="J166" s="25">
        <v>45800</v>
      </c>
      <c r="K166" s="25">
        <v>45800</v>
      </c>
      <c r="L166" t="s">
        <v>50</v>
      </c>
      <c r="M166" t="s">
        <v>58</v>
      </c>
      <c r="N166" t="s">
        <v>31</v>
      </c>
      <c r="O166" t="s">
        <v>6302</v>
      </c>
    </row>
    <row r="167" spans="1:15" x14ac:dyDescent="0.25">
      <c r="A167">
        <v>130</v>
      </c>
      <c r="B167" t="s">
        <v>6507</v>
      </c>
      <c r="C167" t="s">
        <v>59</v>
      </c>
      <c r="D167" t="s">
        <v>60</v>
      </c>
      <c r="E167">
        <v>300</v>
      </c>
      <c r="F167">
        <v>3</v>
      </c>
      <c r="G167" t="s">
        <v>6508</v>
      </c>
      <c r="H167" t="s">
        <v>68</v>
      </c>
      <c r="I167" t="s">
        <v>45</v>
      </c>
      <c r="J167" s="25">
        <v>45800</v>
      </c>
      <c r="K167" s="25">
        <v>45800</v>
      </c>
      <c r="L167" t="s">
        <v>50</v>
      </c>
      <c r="M167" t="s">
        <v>58</v>
      </c>
      <c r="N167" t="s">
        <v>31</v>
      </c>
      <c r="O167" t="s">
        <v>6302</v>
      </c>
    </row>
    <row r="168" spans="1:15" x14ac:dyDescent="0.25">
      <c r="A168">
        <v>129</v>
      </c>
      <c r="B168" t="s">
        <v>6468</v>
      </c>
      <c r="C168" t="s">
        <v>59</v>
      </c>
      <c r="D168" t="s">
        <v>60</v>
      </c>
      <c r="E168">
        <v>2900</v>
      </c>
      <c r="F168">
        <v>29</v>
      </c>
      <c r="G168" t="s">
        <v>6509</v>
      </c>
      <c r="H168" t="s">
        <v>145</v>
      </c>
      <c r="I168" t="s">
        <v>45</v>
      </c>
      <c r="J168" s="25">
        <v>45906</v>
      </c>
      <c r="K168" s="25">
        <v>45906</v>
      </c>
      <c r="L168" t="s">
        <v>73</v>
      </c>
      <c r="M168" t="s">
        <v>58</v>
      </c>
      <c r="N168" t="s">
        <v>31</v>
      </c>
      <c r="O168" t="s">
        <v>6302</v>
      </c>
    </row>
    <row r="169" spans="1:15" x14ac:dyDescent="0.25">
      <c r="A169">
        <v>134</v>
      </c>
      <c r="B169" t="s">
        <v>6510</v>
      </c>
      <c r="C169" t="s">
        <v>59</v>
      </c>
      <c r="D169" t="s">
        <v>60</v>
      </c>
      <c r="E169">
        <v>4800</v>
      </c>
      <c r="F169">
        <v>48</v>
      </c>
      <c r="G169" t="s">
        <v>6511</v>
      </c>
      <c r="H169" t="s">
        <v>137</v>
      </c>
      <c r="I169" t="s">
        <v>45</v>
      </c>
      <c r="J169" s="25">
        <v>46011</v>
      </c>
      <c r="K169" s="25">
        <v>46011</v>
      </c>
      <c r="L169" t="s">
        <v>6512</v>
      </c>
      <c r="M169" t="s">
        <v>58</v>
      </c>
      <c r="N169" t="s">
        <v>31</v>
      </c>
      <c r="O169" t="s">
        <v>6302</v>
      </c>
    </row>
    <row r="170" spans="1:15" x14ac:dyDescent="0.25">
      <c r="A170">
        <v>135</v>
      </c>
      <c r="B170" t="s">
        <v>6513</v>
      </c>
      <c r="C170" t="s">
        <v>59</v>
      </c>
      <c r="D170" t="s">
        <v>60</v>
      </c>
      <c r="E170">
        <v>100</v>
      </c>
      <c r="F170">
        <v>1</v>
      </c>
      <c r="G170" t="s">
        <v>6514</v>
      </c>
      <c r="H170" t="s">
        <v>137</v>
      </c>
      <c r="I170" t="s">
        <v>45</v>
      </c>
      <c r="J170" s="25">
        <v>46011</v>
      </c>
      <c r="K170" s="25">
        <v>46011</v>
      </c>
      <c r="L170" t="s">
        <v>6512</v>
      </c>
      <c r="M170" t="s">
        <v>58</v>
      </c>
      <c r="N170" t="s">
        <v>31</v>
      </c>
      <c r="O170" t="s">
        <v>6302</v>
      </c>
    </row>
    <row r="171" spans="1:15" x14ac:dyDescent="0.25">
      <c r="A171">
        <v>136</v>
      </c>
      <c r="B171" t="s">
        <v>6510</v>
      </c>
      <c r="C171" t="s">
        <v>61</v>
      </c>
      <c r="D171" t="s">
        <v>62</v>
      </c>
      <c r="E171">
        <v>4800</v>
      </c>
      <c r="F171">
        <v>48</v>
      </c>
      <c r="G171" t="s">
        <v>6515</v>
      </c>
      <c r="H171" t="s">
        <v>68</v>
      </c>
      <c r="I171" t="s">
        <v>45</v>
      </c>
      <c r="J171" s="25">
        <v>45821</v>
      </c>
      <c r="K171" s="25">
        <v>45821</v>
      </c>
      <c r="L171" t="s">
        <v>51</v>
      </c>
      <c r="M171" t="s">
        <v>63</v>
      </c>
      <c r="N171" t="s">
        <v>32</v>
      </c>
      <c r="O171" t="s">
        <v>6302</v>
      </c>
    </row>
    <row r="172" spans="1:15" x14ac:dyDescent="0.25">
      <c r="A172">
        <v>137</v>
      </c>
      <c r="B172" t="s">
        <v>6507</v>
      </c>
      <c r="C172" t="s">
        <v>61</v>
      </c>
      <c r="D172" t="s">
        <v>62</v>
      </c>
      <c r="E172">
        <v>3100</v>
      </c>
      <c r="F172">
        <v>31</v>
      </c>
      <c r="G172" t="s">
        <v>6516</v>
      </c>
      <c r="H172" t="s">
        <v>68</v>
      </c>
      <c r="I172" t="s">
        <v>45</v>
      </c>
      <c r="J172" s="25">
        <v>45821</v>
      </c>
      <c r="K172" s="25">
        <v>45821</v>
      </c>
      <c r="L172" t="s">
        <v>51</v>
      </c>
      <c r="M172" t="s">
        <v>63</v>
      </c>
      <c r="N172" t="s">
        <v>32</v>
      </c>
      <c r="O172" t="s">
        <v>6302</v>
      </c>
    </row>
    <row r="173" spans="1:15" x14ac:dyDescent="0.25">
      <c r="A173">
        <v>109</v>
      </c>
      <c r="B173" t="s">
        <v>6510</v>
      </c>
      <c r="C173" t="s">
        <v>61</v>
      </c>
      <c r="D173" t="s">
        <v>62</v>
      </c>
      <c r="E173">
        <v>1900</v>
      </c>
      <c r="F173">
        <v>19</v>
      </c>
      <c r="G173" t="s">
        <v>6517</v>
      </c>
      <c r="H173" t="s">
        <v>68</v>
      </c>
      <c r="I173" t="s">
        <v>45</v>
      </c>
      <c r="J173" s="25">
        <v>45831</v>
      </c>
      <c r="K173" s="25">
        <v>45831</v>
      </c>
      <c r="L173" t="s">
        <v>52</v>
      </c>
      <c r="M173" t="s">
        <v>63</v>
      </c>
      <c r="N173" t="s">
        <v>32</v>
      </c>
      <c r="O173" t="s">
        <v>6282</v>
      </c>
    </row>
    <row r="174" spans="1:15" x14ac:dyDescent="0.25">
      <c r="A174">
        <v>113</v>
      </c>
      <c r="B174" t="s">
        <v>6518</v>
      </c>
      <c r="C174" t="s">
        <v>64</v>
      </c>
      <c r="D174" t="s">
        <v>4295</v>
      </c>
      <c r="E174">
        <v>3200</v>
      </c>
      <c r="F174">
        <v>32</v>
      </c>
      <c r="G174" t="s">
        <v>6519</v>
      </c>
      <c r="H174" t="s">
        <v>6520</v>
      </c>
      <c r="I174" t="s">
        <v>4280</v>
      </c>
      <c r="J174" s="25">
        <v>43333</v>
      </c>
      <c r="K174" s="25">
        <v>45638</v>
      </c>
      <c r="L174" t="s">
        <v>6521</v>
      </c>
      <c r="M174" t="s">
        <v>4296</v>
      </c>
      <c r="N174" t="s">
        <v>32</v>
      </c>
      <c r="O174" t="s">
        <v>6282</v>
      </c>
    </row>
    <row r="175" spans="1:15" x14ac:dyDescent="0.25">
      <c r="A175">
        <v>114</v>
      </c>
      <c r="B175" t="s">
        <v>6518</v>
      </c>
      <c r="C175" t="s">
        <v>64</v>
      </c>
      <c r="D175" t="s">
        <v>4295</v>
      </c>
      <c r="E175">
        <v>400</v>
      </c>
      <c r="F175">
        <v>4</v>
      </c>
      <c r="G175" t="s">
        <v>6522</v>
      </c>
      <c r="H175" t="s">
        <v>6520</v>
      </c>
      <c r="I175" t="s">
        <v>4280</v>
      </c>
      <c r="J175" s="25">
        <v>43333</v>
      </c>
      <c r="K175" s="25">
        <v>45638</v>
      </c>
      <c r="L175" t="s">
        <v>6521</v>
      </c>
      <c r="M175" t="s">
        <v>4296</v>
      </c>
      <c r="N175" t="s">
        <v>32</v>
      </c>
      <c r="O175" t="s">
        <v>6282</v>
      </c>
    </row>
    <row r="176" spans="1:15" x14ac:dyDescent="0.25">
      <c r="A176">
        <v>112</v>
      </c>
      <c r="B176" t="s">
        <v>6523</v>
      </c>
      <c r="C176" t="s">
        <v>64</v>
      </c>
      <c r="D176" t="s">
        <v>4295</v>
      </c>
      <c r="E176">
        <v>1600</v>
      </c>
      <c r="F176">
        <v>16</v>
      </c>
      <c r="G176" t="s">
        <v>6524</v>
      </c>
      <c r="H176" t="s">
        <v>4382</v>
      </c>
      <c r="I176" t="s">
        <v>4280</v>
      </c>
      <c r="J176" s="25">
        <v>44670</v>
      </c>
      <c r="K176" s="25">
        <v>45638</v>
      </c>
      <c r="L176" t="s">
        <v>4332</v>
      </c>
      <c r="M176" t="s">
        <v>4296</v>
      </c>
      <c r="N176" t="s">
        <v>32</v>
      </c>
      <c r="O176" t="s">
        <v>6282</v>
      </c>
    </row>
    <row r="177" spans="1:15" x14ac:dyDescent="0.25">
      <c r="A177">
        <v>115</v>
      </c>
      <c r="B177" t="s">
        <v>6523</v>
      </c>
      <c r="C177" t="s">
        <v>64</v>
      </c>
      <c r="D177" t="s">
        <v>4295</v>
      </c>
      <c r="E177">
        <v>1700</v>
      </c>
      <c r="F177">
        <v>17</v>
      </c>
      <c r="G177" t="s">
        <v>6525</v>
      </c>
      <c r="H177" t="s">
        <v>4392</v>
      </c>
      <c r="I177" t="s">
        <v>4280</v>
      </c>
      <c r="J177" s="25">
        <v>45398</v>
      </c>
      <c r="K177" s="25">
        <v>45398</v>
      </c>
      <c r="L177" t="s">
        <v>4649</v>
      </c>
      <c r="M177" t="s">
        <v>4296</v>
      </c>
      <c r="N177" t="s">
        <v>32</v>
      </c>
      <c r="O177" t="s">
        <v>6282</v>
      </c>
    </row>
    <row r="178" spans="1:15" x14ac:dyDescent="0.25">
      <c r="A178">
        <v>116</v>
      </c>
      <c r="B178" t="s">
        <v>6523</v>
      </c>
      <c r="C178" t="s">
        <v>64</v>
      </c>
      <c r="D178" t="s">
        <v>4295</v>
      </c>
      <c r="E178">
        <v>3200</v>
      </c>
      <c r="F178">
        <v>32</v>
      </c>
      <c r="G178" t="s">
        <v>6526</v>
      </c>
      <c r="H178" t="s">
        <v>4392</v>
      </c>
      <c r="I178" t="s">
        <v>4280</v>
      </c>
      <c r="J178" s="25">
        <v>45398</v>
      </c>
      <c r="K178" s="25">
        <v>45398</v>
      </c>
      <c r="L178" t="s">
        <v>4649</v>
      </c>
      <c r="M178" t="s">
        <v>4296</v>
      </c>
      <c r="N178" t="s">
        <v>32</v>
      </c>
      <c r="O178" t="s">
        <v>6282</v>
      </c>
    </row>
    <row r="179" spans="1:15" x14ac:dyDescent="0.25">
      <c r="A179">
        <v>117</v>
      </c>
      <c r="B179" t="s">
        <v>6523</v>
      </c>
      <c r="C179" t="s">
        <v>64</v>
      </c>
      <c r="D179" t="s">
        <v>4295</v>
      </c>
      <c r="E179">
        <v>900</v>
      </c>
      <c r="F179">
        <v>9</v>
      </c>
      <c r="G179" t="s">
        <v>6527</v>
      </c>
      <c r="H179" t="s">
        <v>4299</v>
      </c>
      <c r="I179" t="s">
        <v>4280</v>
      </c>
      <c r="J179" s="25">
        <v>45552</v>
      </c>
      <c r="K179" s="25">
        <v>45552</v>
      </c>
      <c r="L179" t="s">
        <v>4283</v>
      </c>
      <c r="M179" t="s">
        <v>4296</v>
      </c>
      <c r="N179" t="s">
        <v>32</v>
      </c>
      <c r="O179" t="s">
        <v>6282</v>
      </c>
    </row>
    <row r="180" spans="1:15" x14ac:dyDescent="0.25">
      <c r="A180">
        <v>118</v>
      </c>
      <c r="B180" t="s">
        <v>6523</v>
      </c>
      <c r="C180" t="s">
        <v>64</v>
      </c>
      <c r="D180" t="s">
        <v>4295</v>
      </c>
      <c r="E180">
        <v>1900</v>
      </c>
      <c r="F180">
        <v>19</v>
      </c>
      <c r="G180" t="s">
        <v>6528</v>
      </c>
      <c r="H180" t="s">
        <v>4309</v>
      </c>
      <c r="I180" t="s">
        <v>4280</v>
      </c>
      <c r="J180" s="25">
        <v>45552</v>
      </c>
      <c r="K180" s="25">
        <v>45552</v>
      </c>
      <c r="L180" t="s">
        <v>4283</v>
      </c>
      <c r="M180" t="s">
        <v>4296</v>
      </c>
      <c r="N180" t="s">
        <v>32</v>
      </c>
      <c r="O180" t="s">
        <v>6282</v>
      </c>
    </row>
    <row r="181" spans="1:15" x14ac:dyDescent="0.25">
      <c r="A181">
        <v>119</v>
      </c>
      <c r="B181" t="s">
        <v>6523</v>
      </c>
      <c r="C181" t="s">
        <v>64</v>
      </c>
      <c r="D181" t="s">
        <v>4295</v>
      </c>
      <c r="E181">
        <v>1900</v>
      </c>
      <c r="F181">
        <v>19</v>
      </c>
      <c r="G181" t="s">
        <v>6529</v>
      </c>
      <c r="H181" t="s">
        <v>4282</v>
      </c>
      <c r="I181" t="s">
        <v>4280</v>
      </c>
      <c r="J181" s="25">
        <v>45552</v>
      </c>
      <c r="K181" s="25">
        <v>45552</v>
      </c>
      <c r="L181" t="s">
        <v>4283</v>
      </c>
      <c r="M181" t="s">
        <v>4296</v>
      </c>
      <c r="N181" t="s">
        <v>32</v>
      </c>
      <c r="O181" t="s">
        <v>6282</v>
      </c>
    </row>
    <row r="182" spans="1:15" x14ac:dyDescent="0.25">
      <c r="A182">
        <v>110</v>
      </c>
      <c r="B182" t="s">
        <v>6530</v>
      </c>
      <c r="C182" t="s">
        <v>64</v>
      </c>
      <c r="D182" t="s">
        <v>4295</v>
      </c>
      <c r="E182">
        <v>3200</v>
      </c>
      <c r="F182">
        <v>32</v>
      </c>
      <c r="G182" t="s">
        <v>6531</v>
      </c>
      <c r="H182" t="s">
        <v>4286</v>
      </c>
      <c r="I182" t="s">
        <v>45</v>
      </c>
      <c r="J182" s="25">
        <v>45769</v>
      </c>
      <c r="K182" s="25">
        <v>45769</v>
      </c>
      <c r="L182" t="s">
        <v>4264</v>
      </c>
      <c r="M182" t="s">
        <v>4296</v>
      </c>
      <c r="N182" t="s">
        <v>32</v>
      </c>
      <c r="O182" t="s">
        <v>6282</v>
      </c>
    </row>
    <row r="183" spans="1:15" x14ac:dyDescent="0.25">
      <c r="A183">
        <v>111</v>
      </c>
      <c r="B183" t="s">
        <v>6530</v>
      </c>
      <c r="C183" t="s">
        <v>64</v>
      </c>
      <c r="D183" t="s">
        <v>4295</v>
      </c>
      <c r="E183">
        <v>1700</v>
      </c>
      <c r="F183">
        <v>17</v>
      </c>
      <c r="G183" t="s">
        <v>6532</v>
      </c>
      <c r="H183" t="s">
        <v>4286</v>
      </c>
      <c r="I183" t="s">
        <v>45</v>
      </c>
      <c r="J183" s="25">
        <v>45769</v>
      </c>
      <c r="K183" s="25">
        <v>45769</v>
      </c>
      <c r="L183" t="s">
        <v>4264</v>
      </c>
      <c r="M183" t="s">
        <v>4296</v>
      </c>
      <c r="N183" t="s">
        <v>32</v>
      </c>
      <c r="O183" t="s">
        <v>6282</v>
      </c>
    </row>
    <row r="184" spans="1:15" x14ac:dyDescent="0.25">
      <c r="A184">
        <v>120</v>
      </c>
      <c r="B184" t="s">
        <v>6426</v>
      </c>
      <c r="C184" t="s">
        <v>65</v>
      </c>
      <c r="D184" t="s">
        <v>66</v>
      </c>
      <c r="E184">
        <v>4800</v>
      </c>
      <c r="F184">
        <v>48</v>
      </c>
      <c r="G184" t="s">
        <v>6533</v>
      </c>
      <c r="H184" t="s">
        <v>72</v>
      </c>
      <c r="I184" t="s">
        <v>45</v>
      </c>
      <c r="J184" s="25">
        <v>45906</v>
      </c>
      <c r="K184" s="25">
        <v>45906</v>
      </c>
      <c r="L184" t="s">
        <v>73</v>
      </c>
      <c r="M184" t="s">
        <v>67</v>
      </c>
      <c r="N184" t="s">
        <v>32</v>
      </c>
      <c r="O184" t="s">
        <v>6282</v>
      </c>
    </row>
    <row r="185" spans="1:15" x14ac:dyDescent="0.25">
      <c r="A185">
        <v>121</v>
      </c>
      <c r="B185" t="s">
        <v>6518</v>
      </c>
      <c r="C185" t="s">
        <v>65</v>
      </c>
      <c r="D185" t="s">
        <v>66</v>
      </c>
      <c r="E185">
        <v>4800</v>
      </c>
      <c r="F185">
        <v>48</v>
      </c>
      <c r="G185" t="s">
        <v>6534</v>
      </c>
      <c r="H185" t="s">
        <v>72</v>
      </c>
      <c r="I185" t="s">
        <v>45</v>
      </c>
      <c r="J185" s="25">
        <v>45906</v>
      </c>
      <c r="K185" s="25">
        <v>45906</v>
      </c>
      <c r="L185" t="s">
        <v>73</v>
      </c>
      <c r="M185" t="s">
        <v>67</v>
      </c>
      <c r="N185" t="s">
        <v>32</v>
      </c>
      <c r="O185" t="s">
        <v>6282</v>
      </c>
    </row>
    <row r="186" spans="1:15" x14ac:dyDescent="0.25">
      <c r="A186">
        <v>122</v>
      </c>
      <c r="B186" t="s">
        <v>6518</v>
      </c>
      <c r="C186" t="s">
        <v>65</v>
      </c>
      <c r="D186" t="s">
        <v>66</v>
      </c>
      <c r="E186">
        <v>4800</v>
      </c>
      <c r="F186">
        <v>48</v>
      </c>
      <c r="G186" t="s">
        <v>6535</v>
      </c>
      <c r="H186" t="s">
        <v>72</v>
      </c>
      <c r="I186" t="s">
        <v>45</v>
      </c>
      <c r="J186" s="25">
        <v>45906</v>
      </c>
      <c r="K186" s="25">
        <v>45906</v>
      </c>
      <c r="L186" t="s">
        <v>73</v>
      </c>
      <c r="M186" t="s">
        <v>67</v>
      </c>
      <c r="N186" t="s">
        <v>32</v>
      </c>
      <c r="O186" t="s">
        <v>6282</v>
      </c>
    </row>
    <row r="187" spans="1:15" x14ac:dyDescent="0.25">
      <c r="A187">
        <v>123</v>
      </c>
      <c r="B187" t="s">
        <v>6518</v>
      </c>
      <c r="C187" t="s">
        <v>65</v>
      </c>
      <c r="D187" t="s">
        <v>66</v>
      </c>
      <c r="E187">
        <v>4800</v>
      </c>
      <c r="F187">
        <v>48</v>
      </c>
      <c r="G187" t="s">
        <v>6536</v>
      </c>
      <c r="H187" t="s">
        <v>72</v>
      </c>
      <c r="I187" t="s">
        <v>45</v>
      </c>
      <c r="J187" s="25">
        <v>45906</v>
      </c>
      <c r="K187" s="25">
        <v>45906</v>
      </c>
      <c r="L187" t="s">
        <v>73</v>
      </c>
      <c r="M187" t="s">
        <v>67</v>
      </c>
      <c r="N187" t="s">
        <v>32</v>
      </c>
      <c r="O187" t="s">
        <v>6282</v>
      </c>
    </row>
    <row r="188" spans="1:15" x14ac:dyDescent="0.25">
      <c r="A188">
        <v>124</v>
      </c>
      <c r="B188" t="s">
        <v>6518</v>
      </c>
      <c r="C188" t="s">
        <v>65</v>
      </c>
      <c r="D188" t="s">
        <v>66</v>
      </c>
      <c r="E188">
        <v>4800</v>
      </c>
      <c r="F188">
        <v>48</v>
      </c>
      <c r="G188" t="s">
        <v>6537</v>
      </c>
      <c r="H188" t="s">
        <v>72</v>
      </c>
      <c r="I188" t="s">
        <v>45</v>
      </c>
      <c r="J188" s="25">
        <v>45906</v>
      </c>
      <c r="K188" s="25">
        <v>45906</v>
      </c>
      <c r="L188" t="s">
        <v>73</v>
      </c>
      <c r="M188" t="s">
        <v>67</v>
      </c>
      <c r="N188" t="s">
        <v>32</v>
      </c>
      <c r="O188" t="s">
        <v>6282</v>
      </c>
    </row>
    <row r="189" spans="1:15" x14ac:dyDescent="0.25">
      <c r="A189">
        <v>125</v>
      </c>
      <c r="B189" t="s">
        <v>6426</v>
      </c>
      <c r="C189" t="s">
        <v>65</v>
      </c>
      <c r="D189" t="s">
        <v>66</v>
      </c>
      <c r="E189">
        <v>4800</v>
      </c>
      <c r="F189">
        <v>48</v>
      </c>
      <c r="G189" t="s">
        <v>6538</v>
      </c>
      <c r="H189" t="s">
        <v>72</v>
      </c>
      <c r="I189" t="s">
        <v>45</v>
      </c>
      <c r="J189" s="25">
        <v>45906</v>
      </c>
      <c r="K189" s="25">
        <v>45906</v>
      </c>
      <c r="L189" t="s">
        <v>73</v>
      </c>
      <c r="M189" t="s">
        <v>67</v>
      </c>
      <c r="N189" t="s">
        <v>32</v>
      </c>
      <c r="O189" t="s">
        <v>6282</v>
      </c>
    </row>
    <row r="190" spans="1:15" x14ac:dyDescent="0.25">
      <c r="A190">
        <v>126</v>
      </c>
      <c r="B190" t="s">
        <v>6426</v>
      </c>
      <c r="C190" t="s">
        <v>65</v>
      </c>
      <c r="D190" t="s">
        <v>66</v>
      </c>
      <c r="E190">
        <v>1840</v>
      </c>
      <c r="F190">
        <v>18</v>
      </c>
      <c r="G190" t="s">
        <v>6539</v>
      </c>
      <c r="H190" t="s">
        <v>72</v>
      </c>
      <c r="I190" t="s">
        <v>45</v>
      </c>
      <c r="J190" s="25">
        <v>45906</v>
      </c>
      <c r="K190" s="25">
        <v>45906</v>
      </c>
      <c r="L190" t="s">
        <v>73</v>
      </c>
      <c r="M190" t="s">
        <v>67</v>
      </c>
      <c r="N190" t="s">
        <v>32</v>
      </c>
      <c r="O190" t="s">
        <v>6282</v>
      </c>
    </row>
    <row r="191" spans="1:15" x14ac:dyDescent="0.25">
      <c r="A191">
        <v>147</v>
      </c>
      <c r="B191" t="s">
        <v>6540</v>
      </c>
      <c r="C191" t="s">
        <v>65</v>
      </c>
      <c r="D191" t="s">
        <v>66</v>
      </c>
      <c r="E191">
        <v>1</v>
      </c>
      <c r="F191">
        <v>0</v>
      </c>
      <c r="G191" t="s">
        <v>6541</v>
      </c>
      <c r="H191" t="s">
        <v>72</v>
      </c>
      <c r="I191" t="s">
        <v>45</v>
      </c>
      <c r="J191" s="25">
        <v>45906</v>
      </c>
      <c r="K191" s="25">
        <v>45906</v>
      </c>
      <c r="L191" t="s">
        <v>73</v>
      </c>
      <c r="M191" t="s">
        <v>67</v>
      </c>
      <c r="N191" t="s">
        <v>32</v>
      </c>
      <c r="O191" t="s">
        <v>6302</v>
      </c>
    </row>
    <row r="192" spans="1:15" x14ac:dyDescent="0.25">
      <c r="A192">
        <v>127</v>
      </c>
      <c r="B192" t="s">
        <v>6371</v>
      </c>
      <c r="C192" t="s">
        <v>65</v>
      </c>
      <c r="D192" t="s">
        <v>66</v>
      </c>
      <c r="E192">
        <v>569</v>
      </c>
      <c r="F192">
        <v>5</v>
      </c>
      <c r="G192" t="s">
        <v>6542</v>
      </c>
      <c r="H192" t="s">
        <v>145</v>
      </c>
      <c r="I192" t="s">
        <v>45</v>
      </c>
      <c r="J192" s="25">
        <v>45918</v>
      </c>
      <c r="K192" s="25">
        <v>45918</v>
      </c>
      <c r="L192" t="s">
        <v>146</v>
      </c>
      <c r="M192" t="s">
        <v>67</v>
      </c>
      <c r="N192" t="s">
        <v>32</v>
      </c>
      <c r="O192" t="s">
        <v>6282</v>
      </c>
    </row>
    <row r="193" spans="1:15" x14ac:dyDescent="0.25">
      <c r="A193">
        <v>128</v>
      </c>
      <c r="B193" t="s">
        <v>6513</v>
      </c>
      <c r="C193" t="s">
        <v>65</v>
      </c>
      <c r="D193" t="s">
        <v>66</v>
      </c>
      <c r="E193">
        <v>4800</v>
      </c>
      <c r="F193">
        <v>48</v>
      </c>
      <c r="G193" t="s">
        <v>6543</v>
      </c>
      <c r="H193" t="s">
        <v>145</v>
      </c>
      <c r="I193" t="s">
        <v>45</v>
      </c>
      <c r="J193" s="25">
        <v>45918</v>
      </c>
      <c r="K193" s="25">
        <v>45918</v>
      </c>
      <c r="L193" t="s">
        <v>146</v>
      </c>
      <c r="M193" t="s">
        <v>67</v>
      </c>
      <c r="N193" t="s">
        <v>32</v>
      </c>
      <c r="O193" t="s">
        <v>6282</v>
      </c>
    </row>
    <row r="194" spans="1:15" x14ac:dyDescent="0.25">
      <c r="A194">
        <v>129</v>
      </c>
      <c r="B194" t="s">
        <v>6513</v>
      </c>
      <c r="C194" t="s">
        <v>65</v>
      </c>
      <c r="D194" t="s">
        <v>66</v>
      </c>
      <c r="E194">
        <v>4800</v>
      </c>
      <c r="F194">
        <v>48</v>
      </c>
      <c r="G194" t="s">
        <v>6544</v>
      </c>
      <c r="H194" t="s">
        <v>145</v>
      </c>
      <c r="I194" t="s">
        <v>45</v>
      </c>
      <c r="J194" s="25">
        <v>45918</v>
      </c>
      <c r="K194" s="25">
        <v>45918</v>
      </c>
      <c r="L194" t="s">
        <v>146</v>
      </c>
      <c r="M194" t="s">
        <v>67</v>
      </c>
      <c r="N194" t="s">
        <v>32</v>
      </c>
      <c r="O194" t="s">
        <v>6282</v>
      </c>
    </row>
    <row r="195" spans="1:15" x14ac:dyDescent="0.25">
      <c r="A195">
        <v>130</v>
      </c>
      <c r="B195" t="s">
        <v>6513</v>
      </c>
      <c r="C195" t="s">
        <v>65</v>
      </c>
      <c r="D195" t="s">
        <v>66</v>
      </c>
      <c r="E195">
        <v>4800</v>
      </c>
      <c r="F195">
        <v>48</v>
      </c>
      <c r="G195" t="s">
        <v>6545</v>
      </c>
      <c r="H195" t="s">
        <v>145</v>
      </c>
      <c r="I195" t="s">
        <v>45</v>
      </c>
      <c r="J195" s="25">
        <v>45918</v>
      </c>
      <c r="K195" s="25">
        <v>45918</v>
      </c>
      <c r="L195" t="s">
        <v>146</v>
      </c>
      <c r="M195" t="s">
        <v>67</v>
      </c>
      <c r="N195" t="s">
        <v>32</v>
      </c>
      <c r="O195" t="s">
        <v>6282</v>
      </c>
    </row>
    <row r="196" spans="1:15" x14ac:dyDescent="0.25">
      <c r="A196">
        <v>131</v>
      </c>
      <c r="B196" t="s">
        <v>6513</v>
      </c>
      <c r="C196" t="s">
        <v>65</v>
      </c>
      <c r="D196" t="s">
        <v>66</v>
      </c>
      <c r="E196">
        <v>4800</v>
      </c>
      <c r="F196">
        <v>48</v>
      </c>
      <c r="G196" t="s">
        <v>6546</v>
      </c>
      <c r="H196" t="s">
        <v>145</v>
      </c>
      <c r="I196" t="s">
        <v>45</v>
      </c>
      <c r="J196" s="25">
        <v>45918</v>
      </c>
      <c r="K196" s="25">
        <v>45918</v>
      </c>
      <c r="L196" t="s">
        <v>146</v>
      </c>
      <c r="M196" t="s">
        <v>67</v>
      </c>
      <c r="N196" t="s">
        <v>32</v>
      </c>
      <c r="O196" t="s">
        <v>6282</v>
      </c>
    </row>
    <row r="197" spans="1:15" x14ac:dyDescent="0.25">
      <c r="A197">
        <v>132</v>
      </c>
      <c r="B197" t="s">
        <v>6513</v>
      </c>
      <c r="C197" t="s">
        <v>65</v>
      </c>
      <c r="D197" t="s">
        <v>66</v>
      </c>
      <c r="E197">
        <v>4800</v>
      </c>
      <c r="F197">
        <v>48</v>
      </c>
      <c r="G197" t="s">
        <v>6547</v>
      </c>
      <c r="H197" t="s">
        <v>145</v>
      </c>
      <c r="I197" t="s">
        <v>45</v>
      </c>
      <c r="J197" s="25">
        <v>45918</v>
      </c>
      <c r="K197" s="25">
        <v>45918</v>
      </c>
      <c r="L197" t="s">
        <v>146</v>
      </c>
      <c r="M197" t="s">
        <v>67</v>
      </c>
      <c r="N197" t="s">
        <v>32</v>
      </c>
      <c r="O197" t="s">
        <v>6282</v>
      </c>
    </row>
    <row r="198" spans="1:15" x14ac:dyDescent="0.25">
      <c r="A198">
        <v>133</v>
      </c>
      <c r="B198" t="s">
        <v>6513</v>
      </c>
      <c r="C198" t="s">
        <v>65</v>
      </c>
      <c r="D198" t="s">
        <v>66</v>
      </c>
      <c r="E198">
        <v>4800</v>
      </c>
      <c r="F198">
        <v>48</v>
      </c>
      <c r="G198" t="s">
        <v>6548</v>
      </c>
      <c r="H198" t="s">
        <v>145</v>
      </c>
      <c r="I198" t="s">
        <v>45</v>
      </c>
      <c r="J198" s="25">
        <v>45918</v>
      </c>
      <c r="K198" s="25">
        <v>45918</v>
      </c>
      <c r="L198" t="s">
        <v>146</v>
      </c>
      <c r="M198" t="s">
        <v>67</v>
      </c>
      <c r="N198" t="s">
        <v>32</v>
      </c>
      <c r="O198" t="s">
        <v>6282</v>
      </c>
    </row>
    <row r="199" spans="1:15" x14ac:dyDescent="0.25">
      <c r="A199">
        <v>134</v>
      </c>
      <c r="B199" t="s">
        <v>6513</v>
      </c>
      <c r="C199" t="s">
        <v>65</v>
      </c>
      <c r="D199" t="s">
        <v>66</v>
      </c>
      <c r="E199">
        <v>4800</v>
      </c>
      <c r="F199">
        <v>48</v>
      </c>
      <c r="G199" t="s">
        <v>6549</v>
      </c>
      <c r="H199" t="s">
        <v>145</v>
      </c>
      <c r="I199" t="s">
        <v>45</v>
      </c>
      <c r="J199" s="25">
        <v>45918</v>
      </c>
      <c r="K199" s="25">
        <v>45918</v>
      </c>
      <c r="L199" t="s">
        <v>146</v>
      </c>
      <c r="M199" t="s">
        <v>67</v>
      </c>
      <c r="N199" t="s">
        <v>32</v>
      </c>
      <c r="O199" t="s">
        <v>6282</v>
      </c>
    </row>
    <row r="200" spans="1:15" x14ac:dyDescent="0.25">
      <c r="A200">
        <v>135</v>
      </c>
      <c r="B200" t="s">
        <v>6513</v>
      </c>
      <c r="C200" t="s">
        <v>65</v>
      </c>
      <c r="D200" t="s">
        <v>66</v>
      </c>
      <c r="E200">
        <v>4800</v>
      </c>
      <c r="F200">
        <v>48</v>
      </c>
      <c r="G200" t="s">
        <v>6550</v>
      </c>
      <c r="H200" t="s">
        <v>145</v>
      </c>
      <c r="I200" t="s">
        <v>45</v>
      </c>
      <c r="J200" s="25">
        <v>45918</v>
      </c>
      <c r="K200" s="25">
        <v>45918</v>
      </c>
      <c r="L200" t="s">
        <v>146</v>
      </c>
      <c r="M200" t="s">
        <v>67</v>
      </c>
      <c r="N200" t="s">
        <v>32</v>
      </c>
      <c r="O200" t="s">
        <v>6282</v>
      </c>
    </row>
    <row r="201" spans="1:15" x14ac:dyDescent="0.25">
      <c r="A201">
        <v>136</v>
      </c>
      <c r="B201" t="s">
        <v>6513</v>
      </c>
      <c r="C201" t="s">
        <v>65</v>
      </c>
      <c r="D201" t="s">
        <v>66</v>
      </c>
      <c r="E201">
        <v>4800</v>
      </c>
      <c r="F201">
        <v>48</v>
      </c>
      <c r="G201" t="s">
        <v>6551</v>
      </c>
      <c r="H201" t="s">
        <v>145</v>
      </c>
      <c r="I201" t="s">
        <v>45</v>
      </c>
      <c r="J201" s="25">
        <v>45918</v>
      </c>
      <c r="K201" s="25">
        <v>45918</v>
      </c>
      <c r="L201" t="s">
        <v>146</v>
      </c>
      <c r="M201" t="s">
        <v>67</v>
      </c>
      <c r="N201" t="s">
        <v>32</v>
      </c>
      <c r="O201" t="s">
        <v>6282</v>
      </c>
    </row>
    <row r="202" spans="1:15" x14ac:dyDescent="0.25">
      <c r="A202">
        <v>137</v>
      </c>
      <c r="B202" t="s">
        <v>6513</v>
      </c>
      <c r="C202" t="s">
        <v>65</v>
      </c>
      <c r="D202" t="s">
        <v>66</v>
      </c>
      <c r="E202">
        <v>4800</v>
      </c>
      <c r="F202">
        <v>48</v>
      </c>
      <c r="G202" t="s">
        <v>6552</v>
      </c>
      <c r="H202" t="s">
        <v>145</v>
      </c>
      <c r="I202" t="s">
        <v>45</v>
      </c>
      <c r="J202" s="25">
        <v>45918</v>
      </c>
      <c r="K202" s="25">
        <v>45918</v>
      </c>
      <c r="L202" t="s">
        <v>146</v>
      </c>
      <c r="M202" t="s">
        <v>67</v>
      </c>
      <c r="N202" t="s">
        <v>32</v>
      </c>
      <c r="O202" t="s">
        <v>6282</v>
      </c>
    </row>
    <row r="203" spans="1:15" x14ac:dyDescent="0.25">
      <c r="A203">
        <v>138</v>
      </c>
      <c r="B203" t="s">
        <v>6513</v>
      </c>
      <c r="C203" t="s">
        <v>65</v>
      </c>
      <c r="D203" t="s">
        <v>66</v>
      </c>
      <c r="E203">
        <v>4800</v>
      </c>
      <c r="F203">
        <v>48</v>
      </c>
      <c r="G203" t="s">
        <v>6553</v>
      </c>
      <c r="H203" t="s">
        <v>145</v>
      </c>
      <c r="I203" t="s">
        <v>45</v>
      </c>
      <c r="J203" s="25">
        <v>45918</v>
      </c>
      <c r="K203" s="25">
        <v>45918</v>
      </c>
      <c r="L203" t="s">
        <v>146</v>
      </c>
      <c r="M203" t="s">
        <v>67</v>
      </c>
      <c r="N203" t="s">
        <v>32</v>
      </c>
      <c r="O203" t="s">
        <v>6282</v>
      </c>
    </row>
    <row r="204" spans="1:15" x14ac:dyDescent="0.25">
      <c r="A204">
        <v>157</v>
      </c>
      <c r="B204" t="s">
        <v>6507</v>
      </c>
      <c r="C204" t="s">
        <v>65</v>
      </c>
      <c r="D204" t="s">
        <v>66</v>
      </c>
      <c r="E204">
        <v>4800</v>
      </c>
      <c r="F204">
        <v>48</v>
      </c>
      <c r="G204" t="s">
        <v>6554</v>
      </c>
      <c r="H204" t="s">
        <v>6441</v>
      </c>
      <c r="I204" t="s">
        <v>45</v>
      </c>
      <c r="J204" s="25">
        <v>45997</v>
      </c>
      <c r="K204" s="25">
        <v>45997</v>
      </c>
      <c r="L204" t="s">
        <v>6442</v>
      </c>
      <c r="M204" t="s">
        <v>67</v>
      </c>
      <c r="N204" t="s">
        <v>32</v>
      </c>
      <c r="O204" t="s">
        <v>6302</v>
      </c>
    </row>
    <row r="205" spans="1:15" x14ac:dyDescent="0.25">
      <c r="A205">
        <v>158</v>
      </c>
      <c r="B205" t="s">
        <v>6507</v>
      </c>
      <c r="C205" t="s">
        <v>65</v>
      </c>
      <c r="D205" t="s">
        <v>66</v>
      </c>
      <c r="E205">
        <v>4800</v>
      </c>
      <c r="F205">
        <v>48</v>
      </c>
      <c r="G205" t="s">
        <v>6555</v>
      </c>
      <c r="H205" t="s">
        <v>6441</v>
      </c>
      <c r="I205" t="s">
        <v>45</v>
      </c>
      <c r="J205" s="25">
        <v>45997</v>
      </c>
      <c r="K205" s="25">
        <v>45997</v>
      </c>
      <c r="L205" t="s">
        <v>6442</v>
      </c>
      <c r="M205" t="s">
        <v>67</v>
      </c>
      <c r="N205" t="s">
        <v>32</v>
      </c>
      <c r="O205" t="s">
        <v>6302</v>
      </c>
    </row>
    <row r="206" spans="1:15" x14ac:dyDescent="0.25">
      <c r="A206">
        <v>159</v>
      </c>
      <c r="B206" t="s">
        <v>6507</v>
      </c>
      <c r="C206" t="s">
        <v>65</v>
      </c>
      <c r="D206" t="s">
        <v>66</v>
      </c>
      <c r="E206">
        <v>300</v>
      </c>
      <c r="F206">
        <v>3</v>
      </c>
      <c r="G206" t="s">
        <v>6556</v>
      </c>
      <c r="H206" t="s">
        <v>6441</v>
      </c>
      <c r="I206" t="s">
        <v>45</v>
      </c>
      <c r="J206" s="25">
        <v>45997</v>
      </c>
      <c r="K206" s="25">
        <v>45997</v>
      </c>
      <c r="L206" t="s">
        <v>6442</v>
      </c>
      <c r="M206" t="s">
        <v>67</v>
      </c>
      <c r="N206" t="s">
        <v>32</v>
      </c>
      <c r="O206" t="s">
        <v>6302</v>
      </c>
    </row>
    <row r="207" spans="1:15" x14ac:dyDescent="0.25">
      <c r="A207">
        <v>139</v>
      </c>
      <c r="B207" t="s">
        <v>6557</v>
      </c>
      <c r="C207" t="s">
        <v>2165</v>
      </c>
      <c r="D207" t="s">
        <v>66</v>
      </c>
      <c r="E207">
        <v>4700</v>
      </c>
      <c r="F207">
        <v>47</v>
      </c>
      <c r="G207" t="s">
        <v>6558</v>
      </c>
      <c r="H207" t="s">
        <v>4293</v>
      </c>
      <c r="I207" t="s">
        <v>4280</v>
      </c>
      <c r="J207" s="25">
        <v>45435</v>
      </c>
      <c r="K207" s="25">
        <v>45638</v>
      </c>
      <c r="L207" t="s">
        <v>4447</v>
      </c>
      <c r="M207" t="s">
        <v>67</v>
      </c>
      <c r="N207" t="s">
        <v>31</v>
      </c>
      <c r="O207" t="s">
        <v>6282</v>
      </c>
    </row>
    <row r="208" spans="1:15" x14ac:dyDescent="0.25">
      <c r="A208">
        <v>140</v>
      </c>
      <c r="B208" t="s">
        <v>6557</v>
      </c>
      <c r="C208" t="s">
        <v>2165</v>
      </c>
      <c r="D208" t="s">
        <v>66</v>
      </c>
      <c r="E208">
        <v>4800</v>
      </c>
      <c r="F208">
        <v>48</v>
      </c>
      <c r="G208" t="s">
        <v>6559</v>
      </c>
      <c r="H208" t="s">
        <v>4293</v>
      </c>
      <c r="I208" t="s">
        <v>4280</v>
      </c>
      <c r="J208" s="25">
        <v>45435</v>
      </c>
      <c r="K208" s="25">
        <v>45638</v>
      </c>
      <c r="L208" t="s">
        <v>4447</v>
      </c>
      <c r="M208" t="s">
        <v>67</v>
      </c>
      <c r="N208" t="s">
        <v>31</v>
      </c>
      <c r="O208" t="s">
        <v>6282</v>
      </c>
    </row>
    <row r="209" spans="1:15" x14ac:dyDescent="0.25">
      <c r="A209">
        <v>141</v>
      </c>
      <c r="B209" t="s">
        <v>6557</v>
      </c>
      <c r="C209" t="s">
        <v>2165</v>
      </c>
      <c r="D209" t="s">
        <v>66</v>
      </c>
      <c r="E209">
        <v>4800</v>
      </c>
      <c r="F209">
        <v>48</v>
      </c>
      <c r="G209" t="s">
        <v>6560</v>
      </c>
      <c r="H209" t="s">
        <v>4293</v>
      </c>
      <c r="I209" t="s">
        <v>4280</v>
      </c>
      <c r="J209" s="25">
        <v>45435</v>
      </c>
      <c r="K209" s="25">
        <v>45638</v>
      </c>
      <c r="L209" t="s">
        <v>4447</v>
      </c>
      <c r="M209" t="s">
        <v>67</v>
      </c>
      <c r="N209" t="s">
        <v>31</v>
      </c>
      <c r="O209" t="s">
        <v>6282</v>
      </c>
    </row>
    <row r="210" spans="1:15" x14ac:dyDescent="0.25">
      <c r="A210">
        <v>142</v>
      </c>
      <c r="B210" t="s">
        <v>6557</v>
      </c>
      <c r="C210" t="s">
        <v>2165</v>
      </c>
      <c r="D210" t="s">
        <v>66</v>
      </c>
      <c r="E210">
        <v>145</v>
      </c>
      <c r="F210">
        <v>1</v>
      </c>
      <c r="G210" t="s">
        <v>6561</v>
      </c>
      <c r="H210" t="s">
        <v>4293</v>
      </c>
      <c r="I210" t="s">
        <v>4280</v>
      </c>
      <c r="J210" s="25">
        <v>45435</v>
      </c>
      <c r="K210" s="25">
        <v>45638</v>
      </c>
      <c r="L210" t="s">
        <v>4447</v>
      </c>
      <c r="M210" t="s">
        <v>67</v>
      </c>
      <c r="N210" t="s">
        <v>31</v>
      </c>
      <c r="O210" t="s">
        <v>6282</v>
      </c>
    </row>
    <row r="211" spans="1:15" x14ac:dyDescent="0.25">
      <c r="A211">
        <v>143</v>
      </c>
      <c r="B211" t="s">
        <v>6557</v>
      </c>
      <c r="C211" t="s">
        <v>2165</v>
      </c>
      <c r="D211" t="s">
        <v>66</v>
      </c>
      <c r="E211">
        <v>96</v>
      </c>
      <c r="F211">
        <v>0</v>
      </c>
      <c r="G211" t="s">
        <v>6561</v>
      </c>
      <c r="H211" t="s">
        <v>4293</v>
      </c>
      <c r="I211" t="s">
        <v>4280</v>
      </c>
      <c r="J211" s="25">
        <v>45436</v>
      </c>
      <c r="K211" s="25">
        <v>45811</v>
      </c>
      <c r="L211" t="s">
        <v>4370</v>
      </c>
      <c r="M211" t="s">
        <v>67</v>
      </c>
      <c r="N211" t="s">
        <v>31</v>
      </c>
      <c r="O211" t="s">
        <v>6282</v>
      </c>
    </row>
    <row r="212" spans="1:15" x14ac:dyDescent="0.25">
      <c r="A212">
        <v>144</v>
      </c>
      <c r="B212" t="s">
        <v>6562</v>
      </c>
      <c r="C212" t="s">
        <v>74</v>
      </c>
      <c r="D212" t="s">
        <v>75</v>
      </c>
      <c r="E212">
        <v>4800</v>
      </c>
      <c r="F212">
        <v>48</v>
      </c>
      <c r="G212" t="s">
        <v>6563</v>
      </c>
      <c r="H212" t="s">
        <v>70</v>
      </c>
      <c r="I212" t="s">
        <v>45</v>
      </c>
      <c r="J212" s="25">
        <v>45892</v>
      </c>
      <c r="K212" s="25">
        <v>45892</v>
      </c>
      <c r="L212" t="s">
        <v>71</v>
      </c>
      <c r="M212" t="s">
        <v>76</v>
      </c>
      <c r="N212" t="s">
        <v>32</v>
      </c>
      <c r="O212" t="s">
        <v>6282</v>
      </c>
    </row>
    <row r="213" spans="1:15" x14ac:dyDescent="0.25">
      <c r="A213">
        <v>145</v>
      </c>
      <c r="B213" t="s">
        <v>6562</v>
      </c>
      <c r="C213" t="s">
        <v>74</v>
      </c>
      <c r="D213" t="s">
        <v>75</v>
      </c>
      <c r="E213">
        <v>722</v>
      </c>
      <c r="F213">
        <v>7</v>
      </c>
      <c r="G213" t="s">
        <v>6564</v>
      </c>
      <c r="H213" t="s">
        <v>70</v>
      </c>
      <c r="I213" t="s">
        <v>45</v>
      </c>
      <c r="J213" s="25">
        <v>45892</v>
      </c>
      <c r="K213" s="25">
        <v>45892</v>
      </c>
      <c r="L213" t="s">
        <v>71</v>
      </c>
      <c r="M213" t="s">
        <v>76</v>
      </c>
      <c r="N213" t="s">
        <v>32</v>
      </c>
      <c r="O213" t="s">
        <v>6282</v>
      </c>
    </row>
    <row r="214" spans="1:15" x14ac:dyDescent="0.25">
      <c r="A214">
        <v>146</v>
      </c>
      <c r="B214" t="s">
        <v>6426</v>
      </c>
      <c r="C214" t="s">
        <v>74</v>
      </c>
      <c r="D214" t="s">
        <v>75</v>
      </c>
      <c r="E214">
        <v>4800</v>
      </c>
      <c r="F214">
        <v>48</v>
      </c>
      <c r="G214" t="s">
        <v>6565</v>
      </c>
      <c r="H214" t="s">
        <v>70</v>
      </c>
      <c r="I214" t="s">
        <v>45</v>
      </c>
      <c r="J214" s="25">
        <v>45906</v>
      </c>
      <c r="K214" s="25">
        <v>45906</v>
      </c>
      <c r="L214" t="s">
        <v>73</v>
      </c>
      <c r="M214" t="s">
        <v>76</v>
      </c>
      <c r="N214" t="s">
        <v>32</v>
      </c>
      <c r="O214" t="s">
        <v>6282</v>
      </c>
    </row>
    <row r="215" spans="1:15" x14ac:dyDescent="0.25">
      <c r="A215">
        <v>147</v>
      </c>
      <c r="B215" t="s">
        <v>6426</v>
      </c>
      <c r="C215" t="s">
        <v>74</v>
      </c>
      <c r="D215" t="s">
        <v>75</v>
      </c>
      <c r="E215">
        <v>4800</v>
      </c>
      <c r="F215">
        <v>48</v>
      </c>
      <c r="G215" t="s">
        <v>6566</v>
      </c>
      <c r="H215" t="s">
        <v>70</v>
      </c>
      <c r="I215" t="s">
        <v>45</v>
      </c>
      <c r="J215" s="25">
        <v>45906</v>
      </c>
      <c r="K215" s="25">
        <v>45906</v>
      </c>
      <c r="L215" t="s">
        <v>73</v>
      </c>
      <c r="M215" t="s">
        <v>76</v>
      </c>
      <c r="N215" t="s">
        <v>32</v>
      </c>
      <c r="O215" t="s">
        <v>6282</v>
      </c>
    </row>
    <row r="216" spans="1:15" x14ac:dyDescent="0.25">
      <c r="A216">
        <v>148</v>
      </c>
      <c r="B216" t="s">
        <v>6426</v>
      </c>
      <c r="C216" t="s">
        <v>74</v>
      </c>
      <c r="D216" t="s">
        <v>75</v>
      </c>
      <c r="E216">
        <v>4800</v>
      </c>
      <c r="F216">
        <v>48</v>
      </c>
      <c r="G216" t="s">
        <v>6567</v>
      </c>
      <c r="H216" t="s">
        <v>70</v>
      </c>
      <c r="I216" t="s">
        <v>45</v>
      </c>
      <c r="J216" s="25">
        <v>45906</v>
      </c>
      <c r="K216" s="25">
        <v>45906</v>
      </c>
      <c r="L216" t="s">
        <v>73</v>
      </c>
      <c r="M216" t="s">
        <v>76</v>
      </c>
      <c r="N216" t="s">
        <v>32</v>
      </c>
      <c r="O216" t="s">
        <v>6282</v>
      </c>
    </row>
    <row r="217" spans="1:15" x14ac:dyDescent="0.25">
      <c r="A217">
        <v>149</v>
      </c>
      <c r="B217" t="s">
        <v>6426</v>
      </c>
      <c r="C217" t="s">
        <v>74</v>
      </c>
      <c r="D217" t="s">
        <v>75</v>
      </c>
      <c r="E217">
        <v>4800</v>
      </c>
      <c r="F217">
        <v>48</v>
      </c>
      <c r="G217" t="s">
        <v>6568</v>
      </c>
      <c r="H217" t="s">
        <v>70</v>
      </c>
      <c r="I217" t="s">
        <v>45</v>
      </c>
      <c r="J217" s="25">
        <v>45906</v>
      </c>
      <c r="K217" s="25">
        <v>45906</v>
      </c>
      <c r="L217" t="s">
        <v>73</v>
      </c>
      <c r="M217" t="s">
        <v>76</v>
      </c>
      <c r="N217" t="s">
        <v>32</v>
      </c>
      <c r="O217" t="s">
        <v>6282</v>
      </c>
    </row>
    <row r="218" spans="1:15" x14ac:dyDescent="0.25">
      <c r="A218">
        <v>150</v>
      </c>
      <c r="B218" t="s">
        <v>6426</v>
      </c>
      <c r="C218" t="s">
        <v>74</v>
      </c>
      <c r="D218" t="s">
        <v>75</v>
      </c>
      <c r="E218">
        <v>4800</v>
      </c>
      <c r="F218">
        <v>48</v>
      </c>
      <c r="G218" t="s">
        <v>6569</v>
      </c>
      <c r="H218" t="s">
        <v>70</v>
      </c>
      <c r="I218" t="s">
        <v>45</v>
      </c>
      <c r="J218" s="25">
        <v>45906</v>
      </c>
      <c r="K218" s="25">
        <v>45906</v>
      </c>
      <c r="L218" t="s">
        <v>73</v>
      </c>
      <c r="M218" t="s">
        <v>76</v>
      </c>
      <c r="N218" t="s">
        <v>32</v>
      </c>
      <c r="O218" t="s">
        <v>6282</v>
      </c>
    </row>
    <row r="219" spans="1:15" x14ac:dyDescent="0.25">
      <c r="A219">
        <v>151</v>
      </c>
      <c r="B219" t="s">
        <v>6426</v>
      </c>
      <c r="C219" t="s">
        <v>74</v>
      </c>
      <c r="D219" t="s">
        <v>75</v>
      </c>
      <c r="E219">
        <v>900</v>
      </c>
      <c r="F219">
        <v>9</v>
      </c>
      <c r="G219" t="s">
        <v>6570</v>
      </c>
      <c r="H219" t="s">
        <v>70</v>
      </c>
      <c r="I219" t="s">
        <v>45</v>
      </c>
      <c r="J219" s="25">
        <v>45906</v>
      </c>
      <c r="K219" s="25">
        <v>45906</v>
      </c>
      <c r="L219" t="s">
        <v>73</v>
      </c>
      <c r="M219" t="s">
        <v>76</v>
      </c>
      <c r="N219" t="s">
        <v>32</v>
      </c>
      <c r="O219" t="s">
        <v>6282</v>
      </c>
    </row>
    <row r="220" spans="1:15" x14ac:dyDescent="0.25">
      <c r="A220">
        <v>152</v>
      </c>
      <c r="B220" t="s">
        <v>6571</v>
      </c>
      <c r="C220" t="s">
        <v>74</v>
      </c>
      <c r="D220" t="s">
        <v>75</v>
      </c>
      <c r="E220">
        <v>4800</v>
      </c>
      <c r="F220">
        <v>48</v>
      </c>
      <c r="G220" t="s">
        <v>6572</v>
      </c>
      <c r="H220" t="s">
        <v>145</v>
      </c>
      <c r="I220" t="s">
        <v>45</v>
      </c>
      <c r="J220" s="25">
        <v>45918</v>
      </c>
      <c r="K220" s="25">
        <v>45918</v>
      </c>
      <c r="L220" t="s">
        <v>146</v>
      </c>
      <c r="M220" t="s">
        <v>76</v>
      </c>
      <c r="N220" t="s">
        <v>32</v>
      </c>
      <c r="O220" t="s">
        <v>6282</v>
      </c>
    </row>
    <row r="221" spans="1:15" x14ac:dyDescent="0.25">
      <c r="A221">
        <v>153</v>
      </c>
      <c r="B221" t="s">
        <v>6571</v>
      </c>
      <c r="C221" t="s">
        <v>74</v>
      </c>
      <c r="D221" t="s">
        <v>75</v>
      </c>
      <c r="E221">
        <v>4800</v>
      </c>
      <c r="F221">
        <v>48</v>
      </c>
      <c r="G221" t="s">
        <v>6573</v>
      </c>
      <c r="H221" t="s">
        <v>145</v>
      </c>
      <c r="I221" t="s">
        <v>45</v>
      </c>
      <c r="J221" s="25">
        <v>45918</v>
      </c>
      <c r="K221" s="25">
        <v>45918</v>
      </c>
      <c r="L221" t="s">
        <v>146</v>
      </c>
      <c r="M221" t="s">
        <v>76</v>
      </c>
      <c r="N221" t="s">
        <v>32</v>
      </c>
      <c r="O221" t="s">
        <v>6282</v>
      </c>
    </row>
    <row r="222" spans="1:15" x14ac:dyDescent="0.25">
      <c r="A222">
        <v>154</v>
      </c>
      <c r="B222" t="s">
        <v>6571</v>
      </c>
      <c r="C222" t="s">
        <v>74</v>
      </c>
      <c r="D222" t="s">
        <v>75</v>
      </c>
      <c r="E222">
        <v>4800</v>
      </c>
      <c r="F222">
        <v>48</v>
      </c>
      <c r="G222" t="s">
        <v>6574</v>
      </c>
      <c r="H222" t="s">
        <v>145</v>
      </c>
      <c r="I222" t="s">
        <v>45</v>
      </c>
      <c r="J222" s="25">
        <v>45918</v>
      </c>
      <c r="K222" s="25">
        <v>45918</v>
      </c>
      <c r="L222" t="s">
        <v>146</v>
      </c>
      <c r="M222" t="s">
        <v>76</v>
      </c>
      <c r="N222" t="s">
        <v>32</v>
      </c>
      <c r="O222" t="s">
        <v>6282</v>
      </c>
    </row>
    <row r="223" spans="1:15" x14ac:dyDescent="0.25">
      <c r="A223">
        <v>155</v>
      </c>
      <c r="B223" t="s">
        <v>6571</v>
      </c>
      <c r="C223" t="s">
        <v>74</v>
      </c>
      <c r="D223" t="s">
        <v>75</v>
      </c>
      <c r="E223">
        <v>4800</v>
      </c>
      <c r="F223">
        <v>48</v>
      </c>
      <c r="G223" t="s">
        <v>6575</v>
      </c>
      <c r="H223" t="s">
        <v>145</v>
      </c>
      <c r="I223" t="s">
        <v>45</v>
      </c>
      <c r="J223" s="25">
        <v>45918</v>
      </c>
      <c r="K223" s="25">
        <v>45918</v>
      </c>
      <c r="L223" t="s">
        <v>146</v>
      </c>
      <c r="M223" t="s">
        <v>76</v>
      </c>
      <c r="N223" t="s">
        <v>32</v>
      </c>
      <c r="O223" t="s">
        <v>6282</v>
      </c>
    </row>
    <row r="224" spans="1:15" x14ac:dyDescent="0.25">
      <c r="A224">
        <v>156</v>
      </c>
      <c r="B224" t="s">
        <v>6571</v>
      </c>
      <c r="C224" t="s">
        <v>74</v>
      </c>
      <c r="D224" t="s">
        <v>75</v>
      </c>
      <c r="E224">
        <v>4800</v>
      </c>
      <c r="F224">
        <v>48</v>
      </c>
      <c r="G224" t="s">
        <v>6576</v>
      </c>
      <c r="H224" t="s">
        <v>145</v>
      </c>
      <c r="I224" t="s">
        <v>45</v>
      </c>
      <c r="J224" s="25">
        <v>45918</v>
      </c>
      <c r="K224" s="25">
        <v>45918</v>
      </c>
      <c r="L224" t="s">
        <v>146</v>
      </c>
      <c r="M224" t="s">
        <v>76</v>
      </c>
      <c r="N224" t="s">
        <v>32</v>
      </c>
      <c r="O224" t="s">
        <v>6282</v>
      </c>
    </row>
    <row r="225" spans="1:15" x14ac:dyDescent="0.25">
      <c r="A225">
        <v>157</v>
      </c>
      <c r="B225" t="s">
        <v>6571</v>
      </c>
      <c r="C225" t="s">
        <v>74</v>
      </c>
      <c r="D225" t="s">
        <v>75</v>
      </c>
      <c r="E225">
        <v>4800</v>
      </c>
      <c r="F225">
        <v>48</v>
      </c>
      <c r="G225" t="s">
        <v>6577</v>
      </c>
      <c r="H225" t="s">
        <v>145</v>
      </c>
      <c r="I225" t="s">
        <v>45</v>
      </c>
      <c r="J225" s="25">
        <v>45918</v>
      </c>
      <c r="K225" s="25">
        <v>45918</v>
      </c>
      <c r="L225" t="s">
        <v>146</v>
      </c>
      <c r="M225" t="s">
        <v>76</v>
      </c>
      <c r="N225" t="s">
        <v>32</v>
      </c>
      <c r="O225" t="s">
        <v>6282</v>
      </c>
    </row>
    <row r="226" spans="1:15" x14ac:dyDescent="0.25">
      <c r="A226">
        <v>158</v>
      </c>
      <c r="B226" t="s">
        <v>6571</v>
      </c>
      <c r="C226" t="s">
        <v>74</v>
      </c>
      <c r="D226" t="s">
        <v>75</v>
      </c>
      <c r="E226">
        <v>1100</v>
      </c>
      <c r="F226">
        <v>11</v>
      </c>
      <c r="G226" t="s">
        <v>6578</v>
      </c>
      <c r="H226" t="s">
        <v>145</v>
      </c>
      <c r="I226" t="s">
        <v>45</v>
      </c>
      <c r="J226" s="25">
        <v>45918</v>
      </c>
      <c r="K226" s="25">
        <v>45918</v>
      </c>
      <c r="L226" t="s">
        <v>146</v>
      </c>
      <c r="M226" t="s">
        <v>76</v>
      </c>
      <c r="N226" t="s">
        <v>32</v>
      </c>
      <c r="O226" t="s">
        <v>6282</v>
      </c>
    </row>
    <row r="227" spans="1:15" x14ac:dyDescent="0.25">
      <c r="A227">
        <v>177</v>
      </c>
      <c r="B227" t="s">
        <v>6391</v>
      </c>
      <c r="C227" t="s">
        <v>74</v>
      </c>
      <c r="D227" t="s">
        <v>75</v>
      </c>
      <c r="E227">
        <v>4800</v>
      </c>
      <c r="F227">
        <v>48</v>
      </c>
      <c r="G227" t="s">
        <v>6579</v>
      </c>
      <c r="H227" t="s">
        <v>6441</v>
      </c>
      <c r="I227" t="s">
        <v>45</v>
      </c>
      <c r="J227" s="25">
        <v>45997</v>
      </c>
      <c r="K227" s="25">
        <v>45997</v>
      </c>
      <c r="L227" t="s">
        <v>6442</v>
      </c>
      <c r="M227" t="s">
        <v>76</v>
      </c>
      <c r="N227" t="s">
        <v>32</v>
      </c>
      <c r="O227" t="s">
        <v>6302</v>
      </c>
    </row>
    <row r="228" spans="1:15" x14ac:dyDescent="0.25">
      <c r="A228">
        <v>178</v>
      </c>
      <c r="B228" t="s">
        <v>6391</v>
      </c>
      <c r="C228" t="s">
        <v>74</v>
      </c>
      <c r="D228" t="s">
        <v>75</v>
      </c>
      <c r="E228">
        <v>4800</v>
      </c>
      <c r="F228">
        <v>48</v>
      </c>
      <c r="G228" t="s">
        <v>6580</v>
      </c>
      <c r="H228" t="s">
        <v>6441</v>
      </c>
      <c r="I228" t="s">
        <v>45</v>
      </c>
      <c r="J228" s="25">
        <v>45997</v>
      </c>
      <c r="K228" s="25">
        <v>45997</v>
      </c>
      <c r="L228" t="s">
        <v>6442</v>
      </c>
      <c r="M228" t="s">
        <v>76</v>
      </c>
      <c r="N228" t="s">
        <v>32</v>
      </c>
      <c r="O228" t="s">
        <v>6302</v>
      </c>
    </row>
    <row r="229" spans="1:15" x14ac:dyDescent="0.25">
      <c r="A229">
        <v>179</v>
      </c>
      <c r="B229" t="s">
        <v>6391</v>
      </c>
      <c r="C229" t="s">
        <v>74</v>
      </c>
      <c r="D229" t="s">
        <v>75</v>
      </c>
      <c r="E229">
        <v>4800</v>
      </c>
      <c r="F229">
        <v>48</v>
      </c>
      <c r="G229" t="s">
        <v>6581</v>
      </c>
      <c r="H229" t="s">
        <v>6441</v>
      </c>
      <c r="I229" t="s">
        <v>45</v>
      </c>
      <c r="J229" s="25">
        <v>45997</v>
      </c>
      <c r="K229" s="25">
        <v>45997</v>
      </c>
      <c r="L229" t="s">
        <v>6442</v>
      </c>
      <c r="M229" t="s">
        <v>76</v>
      </c>
      <c r="N229" t="s">
        <v>32</v>
      </c>
      <c r="O229" t="s">
        <v>6302</v>
      </c>
    </row>
    <row r="230" spans="1:15" x14ac:dyDescent="0.25">
      <c r="A230">
        <v>175</v>
      </c>
      <c r="B230" t="s">
        <v>6510</v>
      </c>
      <c r="C230" t="s">
        <v>74</v>
      </c>
      <c r="D230" t="s">
        <v>75</v>
      </c>
      <c r="E230">
        <v>4800</v>
      </c>
      <c r="F230">
        <v>48</v>
      </c>
      <c r="G230" t="s">
        <v>6582</v>
      </c>
      <c r="H230" t="s">
        <v>6441</v>
      </c>
      <c r="I230" t="s">
        <v>45</v>
      </c>
      <c r="J230" s="25">
        <v>45997</v>
      </c>
      <c r="K230" s="25">
        <v>45997</v>
      </c>
      <c r="L230" t="s">
        <v>6442</v>
      </c>
      <c r="M230" t="s">
        <v>76</v>
      </c>
      <c r="N230" t="s">
        <v>32</v>
      </c>
      <c r="O230" t="s">
        <v>6302</v>
      </c>
    </row>
    <row r="231" spans="1:15" x14ac:dyDescent="0.25">
      <c r="A231">
        <v>180</v>
      </c>
      <c r="B231" t="s">
        <v>6391</v>
      </c>
      <c r="C231" t="s">
        <v>74</v>
      </c>
      <c r="D231" t="s">
        <v>75</v>
      </c>
      <c r="E231">
        <v>4800</v>
      </c>
      <c r="F231">
        <v>48</v>
      </c>
      <c r="G231" t="s">
        <v>6583</v>
      </c>
      <c r="H231" t="s">
        <v>6441</v>
      </c>
      <c r="I231" t="s">
        <v>45</v>
      </c>
      <c r="J231" s="25">
        <v>45997</v>
      </c>
      <c r="K231" s="25">
        <v>45997</v>
      </c>
      <c r="L231" t="s">
        <v>6442</v>
      </c>
      <c r="M231" t="s">
        <v>76</v>
      </c>
      <c r="N231" t="s">
        <v>32</v>
      </c>
      <c r="O231" t="s">
        <v>6302</v>
      </c>
    </row>
    <row r="232" spans="1:15" x14ac:dyDescent="0.25">
      <c r="A232">
        <v>176</v>
      </c>
      <c r="B232" t="s">
        <v>6510</v>
      </c>
      <c r="C232" t="s">
        <v>74</v>
      </c>
      <c r="D232" t="s">
        <v>75</v>
      </c>
      <c r="E232">
        <v>900</v>
      </c>
      <c r="F232">
        <v>9</v>
      </c>
      <c r="G232" t="s">
        <v>6584</v>
      </c>
      <c r="H232" t="s">
        <v>6441</v>
      </c>
      <c r="I232" t="s">
        <v>45</v>
      </c>
      <c r="J232" s="25">
        <v>45997</v>
      </c>
      <c r="K232" s="25">
        <v>45997</v>
      </c>
      <c r="L232" t="s">
        <v>6442</v>
      </c>
      <c r="M232" t="s">
        <v>76</v>
      </c>
      <c r="N232" t="s">
        <v>32</v>
      </c>
      <c r="O232" t="s">
        <v>6302</v>
      </c>
    </row>
    <row r="233" spans="1:15" x14ac:dyDescent="0.25">
      <c r="A233">
        <v>186</v>
      </c>
      <c r="B233" t="s">
        <v>6585</v>
      </c>
      <c r="C233" t="s">
        <v>74</v>
      </c>
      <c r="D233" t="s">
        <v>75</v>
      </c>
      <c r="E233">
        <v>4800</v>
      </c>
      <c r="F233">
        <v>48</v>
      </c>
      <c r="G233" t="s">
        <v>6586</v>
      </c>
      <c r="H233" t="s">
        <v>6470</v>
      </c>
      <c r="I233" t="s">
        <v>45</v>
      </c>
      <c r="J233" s="25">
        <v>46020</v>
      </c>
      <c r="K233" s="25">
        <v>46020</v>
      </c>
      <c r="L233" t="s">
        <v>319</v>
      </c>
      <c r="M233" t="s">
        <v>76</v>
      </c>
      <c r="N233" t="s">
        <v>32</v>
      </c>
      <c r="O233" t="s">
        <v>6302</v>
      </c>
    </row>
    <row r="234" spans="1:15" x14ac:dyDescent="0.25">
      <c r="A234">
        <v>187</v>
      </c>
      <c r="B234" t="s">
        <v>6585</v>
      </c>
      <c r="C234" t="s">
        <v>74</v>
      </c>
      <c r="D234" t="s">
        <v>75</v>
      </c>
      <c r="E234">
        <v>4800</v>
      </c>
      <c r="F234">
        <v>48</v>
      </c>
      <c r="G234" t="s">
        <v>6587</v>
      </c>
      <c r="H234" t="s">
        <v>6470</v>
      </c>
      <c r="I234" t="s">
        <v>45</v>
      </c>
      <c r="J234" s="25">
        <v>46020</v>
      </c>
      <c r="K234" s="25">
        <v>46020</v>
      </c>
      <c r="L234" t="s">
        <v>319</v>
      </c>
      <c r="M234" t="s">
        <v>76</v>
      </c>
      <c r="N234" t="s">
        <v>32</v>
      </c>
      <c r="O234" t="s">
        <v>6302</v>
      </c>
    </row>
    <row r="235" spans="1:15" x14ac:dyDescent="0.25">
      <c r="A235">
        <v>188</v>
      </c>
      <c r="B235" t="s">
        <v>6585</v>
      </c>
      <c r="C235" t="s">
        <v>74</v>
      </c>
      <c r="D235" t="s">
        <v>75</v>
      </c>
      <c r="E235">
        <v>4800</v>
      </c>
      <c r="F235">
        <v>48</v>
      </c>
      <c r="G235" t="s">
        <v>6588</v>
      </c>
      <c r="H235" t="s">
        <v>6470</v>
      </c>
      <c r="I235" t="s">
        <v>45</v>
      </c>
      <c r="J235" s="25">
        <v>46020</v>
      </c>
      <c r="K235" s="25">
        <v>46020</v>
      </c>
      <c r="L235" t="s">
        <v>319</v>
      </c>
      <c r="M235" t="s">
        <v>76</v>
      </c>
      <c r="N235" t="s">
        <v>32</v>
      </c>
      <c r="O235" t="s">
        <v>6302</v>
      </c>
    </row>
    <row r="236" spans="1:15" x14ac:dyDescent="0.25">
      <c r="A236">
        <v>189</v>
      </c>
      <c r="B236" t="s">
        <v>6585</v>
      </c>
      <c r="C236" t="s">
        <v>74</v>
      </c>
      <c r="D236" t="s">
        <v>75</v>
      </c>
      <c r="E236">
        <v>4800</v>
      </c>
      <c r="F236">
        <v>48</v>
      </c>
      <c r="G236" t="s">
        <v>6589</v>
      </c>
      <c r="H236" t="s">
        <v>6470</v>
      </c>
      <c r="I236" t="s">
        <v>45</v>
      </c>
      <c r="J236" s="25">
        <v>46020</v>
      </c>
      <c r="K236" s="25">
        <v>46020</v>
      </c>
      <c r="L236" t="s">
        <v>319</v>
      </c>
      <c r="M236" t="s">
        <v>76</v>
      </c>
      <c r="N236" t="s">
        <v>32</v>
      </c>
      <c r="O236" t="s">
        <v>6302</v>
      </c>
    </row>
    <row r="237" spans="1:15" x14ac:dyDescent="0.25">
      <c r="A237">
        <v>190</v>
      </c>
      <c r="B237" t="s">
        <v>6585</v>
      </c>
      <c r="C237" t="s">
        <v>74</v>
      </c>
      <c r="D237" t="s">
        <v>75</v>
      </c>
      <c r="E237">
        <v>3700</v>
      </c>
      <c r="F237">
        <v>37</v>
      </c>
      <c r="G237" t="s">
        <v>6590</v>
      </c>
      <c r="H237" t="s">
        <v>6470</v>
      </c>
      <c r="I237" t="s">
        <v>45</v>
      </c>
      <c r="J237" s="25">
        <v>46020</v>
      </c>
      <c r="K237" s="25">
        <v>46020</v>
      </c>
      <c r="L237" t="s">
        <v>319</v>
      </c>
      <c r="M237" t="s">
        <v>76</v>
      </c>
      <c r="N237" t="s">
        <v>32</v>
      </c>
      <c r="O237" t="s">
        <v>6302</v>
      </c>
    </row>
    <row r="238" spans="1:15" x14ac:dyDescent="0.25">
      <c r="A238">
        <v>181</v>
      </c>
      <c r="B238" t="s">
        <v>6591</v>
      </c>
      <c r="C238" t="s">
        <v>74</v>
      </c>
      <c r="D238" t="s">
        <v>75</v>
      </c>
      <c r="E238">
        <v>4700</v>
      </c>
      <c r="F238">
        <v>47</v>
      </c>
      <c r="G238" t="s">
        <v>6592</v>
      </c>
      <c r="H238" t="s">
        <v>6490</v>
      </c>
      <c r="I238" t="s">
        <v>45</v>
      </c>
      <c r="J238" s="25">
        <v>46036</v>
      </c>
      <c r="K238" s="25">
        <v>46036</v>
      </c>
      <c r="L238" t="s">
        <v>6491</v>
      </c>
      <c r="M238" t="s">
        <v>76</v>
      </c>
      <c r="N238" t="s">
        <v>32</v>
      </c>
      <c r="O238" t="s">
        <v>6302</v>
      </c>
    </row>
    <row r="239" spans="1:15" x14ac:dyDescent="0.25">
      <c r="A239">
        <v>182</v>
      </c>
      <c r="B239" t="s">
        <v>6591</v>
      </c>
      <c r="C239" t="s">
        <v>74</v>
      </c>
      <c r="D239" t="s">
        <v>75</v>
      </c>
      <c r="E239">
        <v>4800</v>
      </c>
      <c r="F239">
        <v>48</v>
      </c>
      <c r="G239" t="s">
        <v>6593</v>
      </c>
      <c r="H239" t="s">
        <v>6490</v>
      </c>
      <c r="I239" t="s">
        <v>45</v>
      </c>
      <c r="J239" s="25">
        <v>46036</v>
      </c>
      <c r="K239" s="25">
        <v>46036</v>
      </c>
      <c r="L239" t="s">
        <v>6491</v>
      </c>
      <c r="M239" t="s">
        <v>76</v>
      </c>
      <c r="N239" t="s">
        <v>32</v>
      </c>
      <c r="O239" t="s">
        <v>6302</v>
      </c>
    </row>
    <row r="240" spans="1:15" x14ac:dyDescent="0.25">
      <c r="A240">
        <v>183</v>
      </c>
      <c r="B240" t="s">
        <v>6591</v>
      </c>
      <c r="C240" t="s">
        <v>74</v>
      </c>
      <c r="D240" t="s">
        <v>75</v>
      </c>
      <c r="E240">
        <v>4800</v>
      </c>
      <c r="F240">
        <v>48</v>
      </c>
      <c r="G240" t="s">
        <v>6594</v>
      </c>
      <c r="H240" t="s">
        <v>6490</v>
      </c>
      <c r="I240" t="s">
        <v>45</v>
      </c>
      <c r="J240" s="25">
        <v>46036</v>
      </c>
      <c r="K240" s="25">
        <v>46036</v>
      </c>
      <c r="L240" t="s">
        <v>6491</v>
      </c>
      <c r="M240" t="s">
        <v>76</v>
      </c>
      <c r="N240" t="s">
        <v>32</v>
      </c>
      <c r="O240" t="s">
        <v>6302</v>
      </c>
    </row>
    <row r="241" spans="1:15" x14ac:dyDescent="0.25">
      <c r="A241">
        <v>184</v>
      </c>
      <c r="B241" t="s">
        <v>6591</v>
      </c>
      <c r="C241" t="s">
        <v>74</v>
      </c>
      <c r="D241" t="s">
        <v>75</v>
      </c>
      <c r="E241">
        <v>4800</v>
      </c>
      <c r="F241">
        <v>48</v>
      </c>
      <c r="G241" t="s">
        <v>6595</v>
      </c>
      <c r="H241" t="s">
        <v>6490</v>
      </c>
      <c r="I241" t="s">
        <v>45</v>
      </c>
      <c r="J241" s="25">
        <v>46036</v>
      </c>
      <c r="K241" s="25">
        <v>46036</v>
      </c>
      <c r="L241" t="s">
        <v>6491</v>
      </c>
      <c r="M241" t="s">
        <v>76</v>
      </c>
      <c r="N241" t="s">
        <v>32</v>
      </c>
      <c r="O241" t="s">
        <v>6302</v>
      </c>
    </row>
    <row r="242" spans="1:15" x14ac:dyDescent="0.25">
      <c r="A242">
        <v>185</v>
      </c>
      <c r="B242" t="s">
        <v>6591</v>
      </c>
      <c r="C242" t="s">
        <v>74</v>
      </c>
      <c r="D242" t="s">
        <v>75</v>
      </c>
      <c r="E242">
        <v>4800</v>
      </c>
      <c r="F242">
        <v>48</v>
      </c>
      <c r="G242" t="s">
        <v>6596</v>
      </c>
      <c r="H242" t="s">
        <v>6490</v>
      </c>
      <c r="I242" t="s">
        <v>45</v>
      </c>
      <c r="J242" s="25">
        <v>46036</v>
      </c>
      <c r="K242" s="25">
        <v>46036</v>
      </c>
      <c r="L242" t="s">
        <v>6491</v>
      </c>
      <c r="M242" t="s">
        <v>76</v>
      </c>
      <c r="N242" t="s">
        <v>32</v>
      </c>
      <c r="O242" t="s">
        <v>6302</v>
      </c>
    </row>
    <row r="243" spans="1:15" x14ac:dyDescent="0.25">
      <c r="A243">
        <v>159</v>
      </c>
      <c r="B243" t="s">
        <v>6374</v>
      </c>
      <c r="C243" t="s">
        <v>2164</v>
      </c>
      <c r="D243" t="s">
        <v>75</v>
      </c>
      <c r="E243">
        <v>4700</v>
      </c>
      <c r="F243">
        <v>47</v>
      </c>
      <c r="G243" t="s">
        <v>6597</v>
      </c>
      <c r="H243" t="s">
        <v>4293</v>
      </c>
      <c r="I243" t="s">
        <v>4280</v>
      </c>
      <c r="J243" s="25">
        <v>45435</v>
      </c>
      <c r="K243" s="25">
        <v>45638</v>
      </c>
      <c r="L243" t="s">
        <v>4447</v>
      </c>
      <c r="M243" t="s">
        <v>76</v>
      </c>
      <c r="N243" t="s">
        <v>31</v>
      </c>
      <c r="O243" t="s">
        <v>6282</v>
      </c>
    </row>
    <row r="244" spans="1:15" x14ac:dyDescent="0.25">
      <c r="A244">
        <v>160</v>
      </c>
      <c r="B244" t="s">
        <v>6374</v>
      </c>
      <c r="C244" t="s">
        <v>2164</v>
      </c>
      <c r="D244" t="s">
        <v>75</v>
      </c>
      <c r="E244">
        <v>4700</v>
      </c>
      <c r="F244">
        <v>47</v>
      </c>
      <c r="G244" t="s">
        <v>6598</v>
      </c>
      <c r="H244" t="s">
        <v>4293</v>
      </c>
      <c r="I244" t="s">
        <v>4280</v>
      </c>
      <c r="J244" s="25">
        <v>45435</v>
      </c>
      <c r="K244" s="25">
        <v>45638</v>
      </c>
      <c r="L244" t="s">
        <v>4447</v>
      </c>
      <c r="M244" t="s">
        <v>76</v>
      </c>
      <c r="N244" t="s">
        <v>31</v>
      </c>
      <c r="O244" t="s">
        <v>6282</v>
      </c>
    </row>
    <row r="245" spans="1:15" x14ac:dyDescent="0.25">
      <c r="A245">
        <v>161</v>
      </c>
      <c r="B245" t="s">
        <v>6374</v>
      </c>
      <c r="C245" t="s">
        <v>2164</v>
      </c>
      <c r="D245" t="s">
        <v>75</v>
      </c>
      <c r="E245">
        <v>4800</v>
      </c>
      <c r="F245">
        <v>48</v>
      </c>
      <c r="G245" t="s">
        <v>6599</v>
      </c>
      <c r="H245" t="s">
        <v>4293</v>
      </c>
      <c r="I245" t="s">
        <v>4280</v>
      </c>
      <c r="J245" s="25">
        <v>45435</v>
      </c>
      <c r="K245" s="25">
        <v>45638</v>
      </c>
      <c r="L245" t="s">
        <v>4447</v>
      </c>
      <c r="M245" t="s">
        <v>76</v>
      </c>
      <c r="N245" t="s">
        <v>31</v>
      </c>
      <c r="O245" t="s">
        <v>6282</v>
      </c>
    </row>
    <row r="246" spans="1:15" x14ac:dyDescent="0.25">
      <c r="A246">
        <v>162</v>
      </c>
      <c r="B246" t="s">
        <v>6374</v>
      </c>
      <c r="C246" t="s">
        <v>2164</v>
      </c>
      <c r="D246" t="s">
        <v>75</v>
      </c>
      <c r="E246">
        <v>4800</v>
      </c>
      <c r="F246">
        <v>48</v>
      </c>
      <c r="G246" t="s">
        <v>6600</v>
      </c>
      <c r="H246" t="s">
        <v>4293</v>
      </c>
      <c r="I246" t="s">
        <v>4280</v>
      </c>
      <c r="J246" s="25">
        <v>45435</v>
      </c>
      <c r="K246" s="25">
        <v>45638</v>
      </c>
      <c r="L246" t="s">
        <v>4447</v>
      </c>
      <c r="M246" t="s">
        <v>76</v>
      </c>
      <c r="N246" t="s">
        <v>31</v>
      </c>
      <c r="O246" t="s">
        <v>6282</v>
      </c>
    </row>
    <row r="247" spans="1:15" x14ac:dyDescent="0.25">
      <c r="A247">
        <v>163</v>
      </c>
      <c r="B247" t="s">
        <v>6374</v>
      </c>
      <c r="C247" t="s">
        <v>2164</v>
      </c>
      <c r="D247" t="s">
        <v>75</v>
      </c>
      <c r="E247">
        <v>4800</v>
      </c>
      <c r="F247">
        <v>48</v>
      </c>
      <c r="G247" t="s">
        <v>6601</v>
      </c>
      <c r="H247" t="s">
        <v>4293</v>
      </c>
      <c r="I247" t="s">
        <v>4280</v>
      </c>
      <c r="J247" s="25">
        <v>45435</v>
      </c>
      <c r="K247" s="25">
        <v>45638</v>
      </c>
      <c r="L247" t="s">
        <v>4447</v>
      </c>
      <c r="M247" t="s">
        <v>76</v>
      </c>
      <c r="N247" t="s">
        <v>31</v>
      </c>
      <c r="O247" t="s">
        <v>6282</v>
      </c>
    </row>
    <row r="248" spans="1:15" x14ac:dyDescent="0.25">
      <c r="A248">
        <v>165</v>
      </c>
      <c r="B248" t="s">
        <v>6374</v>
      </c>
      <c r="C248" t="s">
        <v>2164</v>
      </c>
      <c r="D248" t="s">
        <v>75</v>
      </c>
      <c r="E248">
        <v>96</v>
      </c>
      <c r="F248">
        <v>0</v>
      </c>
      <c r="G248" t="s">
        <v>6602</v>
      </c>
      <c r="H248" t="s">
        <v>4293</v>
      </c>
      <c r="I248" t="s">
        <v>4280</v>
      </c>
      <c r="J248" s="25">
        <v>45435</v>
      </c>
      <c r="K248" s="25">
        <v>45638</v>
      </c>
      <c r="L248" t="s">
        <v>4447</v>
      </c>
      <c r="M248" t="s">
        <v>76</v>
      </c>
      <c r="N248" t="s">
        <v>31</v>
      </c>
      <c r="O248" t="s">
        <v>6282</v>
      </c>
    </row>
    <row r="249" spans="1:15" x14ac:dyDescent="0.25">
      <c r="A249">
        <v>166</v>
      </c>
      <c r="B249" t="s">
        <v>6374</v>
      </c>
      <c r="C249" t="s">
        <v>2164</v>
      </c>
      <c r="D249" t="s">
        <v>75</v>
      </c>
      <c r="E249">
        <v>96</v>
      </c>
      <c r="F249">
        <v>0</v>
      </c>
      <c r="G249" t="s">
        <v>6602</v>
      </c>
      <c r="H249" t="s">
        <v>4293</v>
      </c>
      <c r="I249" t="s">
        <v>4280</v>
      </c>
      <c r="J249" s="25">
        <v>45436</v>
      </c>
      <c r="K249" s="25">
        <v>45811</v>
      </c>
      <c r="L249" t="s">
        <v>4370</v>
      </c>
      <c r="M249" t="s">
        <v>76</v>
      </c>
      <c r="N249" t="s">
        <v>31</v>
      </c>
      <c r="O249" t="s">
        <v>6282</v>
      </c>
    </row>
    <row r="250" spans="1:15" x14ac:dyDescent="0.25">
      <c r="A250">
        <v>164</v>
      </c>
      <c r="B250" t="s">
        <v>6374</v>
      </c>
      <c r="C250" t="s">
        <v>2164</v>
      </c>
      <c r="D250" t="s">
        <v>75</v>
      </c>
      <c r="E250">
        <v>4800</v>
      </c>
      <c r="F250">
        <v>48</v>
      </c>
      <c r="G250" t="s">
        <v>6603</v>
      </c>
      <c r="H250" t="s">
        <v>4293</v>
      </c>
      <c r="I250" t="s">
        <v>4280</v>
      </c>
      <c r="J250" s="25">
        <v>45533</v>
      </c>
      <c r="K250" s="25">
        <v>45638</v>
      </c>
      <c r="L250" t="s">
        <v>4281</v>
      </c>
      <c r="M250" t="s">
        <v>76</v>
      </c>
      <c r="N250" t="s">
        <v>31</v>
      </c>
      <c r="O250" t="s">
        <v>6282</v>
      </c>
    </row>
    <row r="251" spans="1:15" x14ac:dyDescent="0.25">
      <c r="A251">
        <v>167</v>
      </c>
      <c r="B251" t="s">
        <v>6374</v>
      </c>
      <c r="C251" t="s">
        <v>2164</v>
      </c>
      <c r="D251" t="s">
        <v>75</v>
      </c>
      <c r="E251">
        <v>1100</v>
      </c>
      <c r="F251">
        <v>11</v>
      </c>
      <c r="G251" t="s">
        <v>6602</v>
      </c>
      <c r="H251" t="s">
        <v>4293</v>
      </c>
      <c r="I251" t="s">
        <v>4280</v>
      </c>
      <c r="J251" s="25">
        <v>45533</v>
      </c>
      <c r="K251" s="25">
        <v>45638</v>
      </c>
      <c r="L251" t="s">
        <v>4281</v>
      </c>
      <c r="M251" t="s">
        <v>76</v>
      </c>
      <c r="N251" t="s">
        <v>31</v>
      </c>
      <c r="O251" t="s">
        <v>6282</v>
      </c>
    </row>
    <row r="252" spans="1:15" x14ac:dyDescent="0.25">
      <c r="A252">
        <v>168</v>
      </c>
      <c r="B252" t="s">
        <v>6374</v>
      </c>
      <c r="C252" t="s">
        <v>2164</v>
      </c>
      <c r="D252" t="s">
        <v>75</v>
      </c>
      <c r="E252">
        <v>96</v>
      </c>
      <c r="F252">
        <v>0</v>
      </c>
      <c r="G252" t="s">
        <v>6602</v>
      </c>
      <c r="H252" t="s">
        <v>4293</v>
      </c>
      <c r="I252" t="s">
        <v>4280</v>
      </c>
      <c r="J252" s="25">
        <v>45552</v>
      </c>
      <c r="K252" s="25">
        <v>45631</v>
      </c>
      <c r="L252" t="s">
        <v>4283</v>
      </c>
      <c r="M252" t="s">
        <v>76</v>
      </c>
      <c r="N252" t="s">
        <v>31</v>
      </c>
      <c r="O252" t="s">
        <v>6282</v>
      </c>
    </row>
    <row r="253" spans="1:15" x14ac:dyDescent="0.25">
      <c r="A253">
        <v>191</v>
      </c>
      <c r="B253" t="s">
        <v>6604</v>
      </c>
      <c r="C253" t="s">
        <v>78</v>
      </c>
      <c r="D253" t="s">
        <v>79</v>
      </c>
      <c r="E253">
        <v>3200</v>
      </c>
      <c r="F253">
        <v>32</v>
      </c>
      <c r="G253" t="s">
        <v>6605</v>
      </c>
      <c r="H253" t="s">
        <v>69</v>
      </c>
      <c r="I253" t="s">
        <v>45</v>
      </c>
      <c r="J253" s="25">
        <v>45847</v>
      </c>
      <c r="K253" s="25">
        <v>45847</v>
      </c>
      <c r="L253" t="s">
        <v>54</v>
      </c>
      <c r="M253" t="s">
        <v>80</v>
      </c>
      <c r="N253" t="s">
        <v>32</v>
      </c>
      <c r="O253" t="s">
        <v>6302</v>
      </c>
    </row>
    <row r="254" spans="1:15" x14ac:dyDescent="0.25">
      <c r="A254">
        <v>192</v>
      </c>
      <c r="B254" t="s">
        <v>6604</v>
      </c>
      <c r="C254" t="s">
        <v>78</v>
      </c>
      <c r="D254" t="s">
        <v>79</v>
      </c>
      <c r="E254">
        <v>3200</v>
      </c>
      <c r="F254">
        <v>32</v>
      </c>
      <c r="G254" t="s">
        <v>6606</v>
      </c>
      <c r="H254" t="s">
        <v>69</v>
      </c>
      <c r="I254" t="s">
        <v>45</v>
      </c>
      <c r="J254" s="25">
        <v>45847</v>
      </c>
      <c r="K254" s="25">
        <v>45847</v>
      </c>
      <c r="L254" t="s">
        <v>54</v>
      </c>
      <c r="M254" t="s">
        <v>80</v>
      </c>
      <c r="N254" t="s">
        <v>32</v>
      </c>
      <c r="O254" t="s">
        <v>6302</v>
      </c>
    </row>
    <row r="255" spans="1:15" x14ac:dyDescent="0.25">
      <c r="A255">
        <v>193</v>
      </c>
      <c r="B255" t="s">
        <v>6604</v>
      </c>
      <c r="C255" t="s">
        <v>78</v>
      </c>
      <c r="D255" t="s">
        <v>79</v>
      </c>
      <c r="E255">
        <v>3200</v>
      </c>
      <c r="F255">
        <v>32</v>
      </c>
      <c r="G255" t="s">
        <v>6607</v>
      </c>
      <c r="H255" t="s">
        <v>69</v>
      </c>
      <c r="I255" t="s">
        <v>45</v>
      </c>
      <c r="J255" s="25">
        <v>45847</v>
      </c>
      <c r="K255" s="25">
        <v>45847</v>
      </c>
      <c r="L255" t="s">
        <v>54</v>
      </c>
      <c r="M255" t="s">
        <v>80</v>
      </c>
      <c r="N255" t="s">
        <v>32</v>
      </c>
      <c r="O255" t="s">
        <v>6302</v>
      </c>
    </row>
    <row r="256" spans="1:15" x14ac:dyDescent="0.25">
      <c r="A256">
        <v>194</v>
      </c>
      <c r="B256" t="s">
        <v>6604</v>
      </c>
      <c r="C256" t="s">
        <v>78</v>
      </c>
      <c r="D256" t="s">
        <v>79</v>
      </c>
      <c r="E256">
        <v>300</v>
      </c>
      <c r="F256">
        <v>3</v>
      </c>
      <c r="G256" t="s">
        <v>6608</v>
      </c>
      <c r="H256" t="s">
        <v>69</v>
      </c>
      <c r="I256" t="s">
        <v>45</v>
      </c>
      <c r="J256" s="25">
        <v>45847</v>
      </c>
      <c r="K256" s="25">
        <v>45847</v>
      </c>
      <c r="L256" t="s">
        <v>54</v>
      </c>
      <c r="M256" t="s">
        <v>80</v>
      </c>
      <c r="N256" t="s">
        <v>32</v>
      </c>
      <c r="O256" t="s">
        <v>6302</v>
      </c>
    </row>
    <row r="257" spans="1:15" x14ac:dyDescent="0.25">
      <c r="A257">
        <v>169</v>
      </c>
      <c r="B257" t="s">
        <v>6610</v>
      </c>
      <c r="C257" t="s">
        <v>78</v>
      </c>
      <c r="D257" t="s">
        <v>79</v>
      </c>
      <c r="E257">
        <v>3200</v>
      </c>
      <c r="F257">
        <v>32</v>
      </c>
      <c r="G257" t="s">
        <v>6611</v>
      </c>
      <c r="H257" t="s">
        <v>4291</v>
      </c>
      <c r="I257" t="s">
        <v>45</v>
      </c>
      <c r="J257" s="25">
        <v>45870</v>
      </c>
      <c r="K257" s="25">
        <v>45870</v>
      </c>
      <c r="L257" t="s">
        <v>55</v>
      </c>
      <c r="M257" t="s">
        <v>80</v>
      </c>
      <c r="N257" t="s">
        <v>32</v>
      </c>
      <c r="O257" t="s">
        <v>6282</v>
      </c>
    </row>
    <row r="258" spans="1:15" x14ac:dyDescent="0.25">
      <c r="A258">
        <v>170</v>
      </c>
      <c r="B258" t="s">
        <v>6612</v>
      </c>
      <c r="C258" t="s">
        <v>78</v>
      </c>
      <c r="D258" t="s">
        <v>79</v>
      </c>
      <c r="E258">
        <v>270</v>
      </c>
      <c r="F258">
        <v>2</v>
      </c>
      <c r="G258" t="s">
        <v>6613</v>
      </c>
      <c r="H258" t="s">
        <v>4291</v>
      </c>
      <c r="I258" t="s">
        <v>45</v>
      </c>
      <c r="J258" s="25">
        <v>45870</v>
      </c>
      <c r="K258" s="25">
        <v>45870</v>
      </c>
      <c r="L258" t="s">
        <v>55</v>
      </c>
      <c r="M258" t="s">
        <v>80</v>
      </c>
      <c r="N258" t="s">
        <v>32</v>
      </c>
      <c r="O258" t="s">
        <v>6282</v>
      </c>
    </row>
    <row r="259" spans="1:15" x14ac:dyDescent="0.25">
      <c r="A259">
        <v>171</v>
      </c>
      <c r="B259" t="s">
        <v>6403</v>
      </c>
      <c r="C259" t="s">
        <v>78</v>
      </c>
      <c r="D259" t="s">
        <v>79</v>
      </c>
      <c r="E259">
        <v>3200</v>
      </c>
      <c r="F259">
        <v>32</v>
      </c>
      <c r="G259" t="s">
        <v>6614</v>
      </c>
      <c r="H259" t="s">
        <v>72</v>
      </c>
      <c r="I259" t="s">
        <v>45</v>
      </c>
      <c r="J259" s="25">
        <v>45906</v>
      </c>
      <c r="K259" s="25">
        <v>45906</v>
      </c>
      <c r="L259" t="s">
        <v>73</v>
      </c>
      <c r="M259" t="s">
        <v>80</v>
      </c>
      <c r="N259" t="s">
        <v>32</v>
      </c>
      <c r="O259" t="s">
        <v>6282</v>
      </c>
    </row>
    <row r="260" spans="1:15" x14ac:dyDescent="0.25">
      <c r="A260">
        <v>172</v>
      </c>
      <c r="B260" t="s">
        <v>6403</v>
      </c>
      <c r="C260" t="s">
        <v>78</v>
      </c>
      <c r="D260" t="s">
        <v>79</v>
      </c>
      <c r="E260">
        <v>3200</v>
      </c>
      <c r="F260">
        <v>32</v>
      </c>
      <c r="G260" t="s">
        <v>6615</v>
      </c>
      <c r="H260" t="s">
        <v>72</v>
      </c>
      <c r="I260" t="s">
        <v>45</v>
      </c>
      <c r="J260" s="25">
        <v>45906</v>
      </c>
      <c r="K260" s="25">
        <v>45906</v>
      </c>
      <c r="L260" t="s">
        <v>73</v>
      </c>
      <c r="M260" t="s">
        <v>80</v>
      </c>
      <c r="N260" t="s">
        <v>32</v>
      </c>
      <c r="O260" t="s">
        <v>6282</v>
      </c>
    </row>
    <row r="261" spans="1:15" x14ac:dyDescent="0.25">
      <c r="A261">
        <v>173</v>
      </c>
      <c r="B261" t="s">
        <v>6403</v>
      </c>
      <c r="C261" t="s">
        <v>78</v>
      </c>
      <c r="D261" t="s">
        <v>79</v>
      </c>
      <c r="E261">
        <v>3200</v>
      </c>
      <c r="F261">
        <v>32</v>
      </c>
      <c r="G261" t="s">
        <v>6616</v>
      </c>
      <c r="H261" t="s">
        <v>72</v>
      </c>
      <c r="I261" t="s">
        <v>45</v>
      </c>
      <c r="J261" s="25">
        <v>45906</v>
      </c>
      <c r="K261" s="25">
        <v>45906</v>
      </c>
      <c r="L261" t="s">
        <v>73</v>
      </c>
      <c r="M261" t="s">
        <v>80</v>
      </c>
      <c r="N261" t="s">
        <v>32</v>
      </c>
      <c r="O261" t="s">
        <v>6282</v>
      </c>
    </row>
    <row r="262" spans="1:15" x14ac:dyDescent="0.25">
      <c r="A262">
        <v>174</v>
      </c>
      <c r="B262" t="s">
        <v>6403</v>
      </c>
      <c r="C262" t="s">
        <v>78</v>
      </c>
      <c r="D262" t="s">
        <v>79</v>
      </c>
      <c r="E262">
        <v>3200</v>
      </c>
      <c r="F262">
        <v>32</v>
      </c>
      <c r="G262" t="s">
        <v>6617</v>
      </c>
      <c r="H262" t="s">
        <v>72</v>
      </c>
      <c r="I262" t="s">
        <v>45</v>
      </c>
      <c r="J262" s="25">
        <v>45906</v>
      </c>
      <c r="K262" s="25">
        <v>45906</v>
      </c>
      <c r="L262" t="s">
        <v>73</v>
      </c>
      <c r="M262" t="s">
        <v>80</v>
      </c>
      <c r="N262" t="s">
        <v>32</v>
      </c>
      <c r="O262" t="s">
        <v>6282</v>
      </c>
    </row>
    <row r="263" spans="1:15" x14ac:dyDescent="0.25">
      <c r="A263">
        <v>175</v>
      </c>
      <c r="B263" t="s">
        <v>6403</v>
      </c>
      <c r="C263" t="s">
        <v>78</v>
      </c>
      <c r="D263" t="s">
        <v>79</v>
      </c>
      <c r="E263">
        <v>3200</v>
      </c>
      <c r="F263">
        <v>32</v>
      </c>
      <c r="G263" t="s">
        <v>6618</v>
      </c>
      <c r="H263" t="s">
        <v>72</v>
      </c>
      <c r="I263" t="s">
        <v>45</v>
      </c>
      <c r="J263" s="25">
        <v>45906</v>
      </c>
      <c r="K263" s="25">
        <v>45906</v>
      </c>
      <c r="L263" t="s">
        <v>73</v>
      </c>
      <c r="M263" t="s">
        <v>80</v>
      </c>
      <c r="N263" t="s">
        <v>32</v>
      </c>
      <c r="O263" t="s">
        <v>6282</v>
      </c>
    </row>
    <row r="264" spans="1:15" x14ac:dyDescent="0.25">
      <c r="A264">
        <v>176</v>
      </c>
      <c r="B264" t="s">
        <v>6403</v>
      </c>
      <c r="C264" t="s">
        <v>78</v>
      </c>
      <c r="D264" t="s">
        <v>79</v>
      </c>
      <c r="E264">
        <v>2900</v>
      </c>
      <c r="F264">
        <v>29</v>
      </c>
      <c r="G264" t="s">
        <v>6619</v>
      </c>
      <c r="H264" t="s">
        <v>72</v>
      </c>
      <c r="I264" t="s">
        <v>45</v>
      </c>
      <c r="J264" s="25">
        <v>45906</v>
      </c>
      <c r="K264" s="25">
        <v>45906</v>
      </c>
      <c r="L264" t="s">
        <v>73</v>
      </c>
      <c r="M264" t="s">
        <v>80</v>
      </c>
      <c r="N264" t="s">
        <v>32</v>
      </c>
      <c r="O264" t="s">
        <v>6282</v>
      </c>
    </row>
    <row r="265" spans="1:15" x14ac:dyDescent="0.25">
      <c r="A265">
        <v>220</v>
      </c>
      <c r="B265" t="s">
        <v>6452</v>
      </c>
      <c r="C265" t="s">
        <v>78</v>
      </c>
      <c r="D265" t="s">
        <v>79</v>
      </c>
      <c r="E265">
        <v>3200</v>
      </c>
      <c r="F265">
        <v>32</v>
      </c>
      <c r="G265" t="s">
        <v>6620</v>
      </c>
      <c r="H265" t="s">
        <v>6441</v>
      </c>
      <c r="I265" t="s">
        <v>45</v>
      </c>
      <c r="J265" s="25">
        <v>45997</v>
      </c>
      <c r="K265" s="25">
        <v>45997</v>
      </c>
      <c r="L265" t="s">
        <v>6442</v>
      </c>
      <c r="M265" t="s">
        <v>80</v>
      </c>
      <c r="N265" t="s">
        <v>32</v>
      </c>
      <c r="O265" t="s">
        <v>6302</v>
      </c>
    </row>
    <row r="266" spans="1:15" x14ac:dyDescent="0.25">
      <c r="A266">
        <v>221</v>
      </c>
      <c r="B266" t="s">
        <v>6452</v>
      </c>
      <c r="C266" t="s">
        <v>78</v>
      </c>
      <c r="D266" t="s">
        <v>79</v>
      </c>
      <c r="E266">
        <v>3200</v>
      </c>
      <c r="F266">
        <v>32</v>
      </c>
      <c r="G266" t="s">
        <v>6621</v>
      </c>
      <c r="H266" t="s">
        <v>6441</v>
      </c>
      <c r="I266" t="s">
        <v>45</v>
      </c>
      <c r="J266" s="25">
        <v>45997</v>
      </c>
      <c r="K266" s="25">
        <v>45997</v>
      </c>
      <c r="L266" t="s">
        <v>6442</v>
      </c>
      <c r="M266" t="s">
        <v>80</v>
      </c>
      <c r="N266" t="s">
        <v>32</v>
      </c>
      <c r="O266" t="s">
        <v>6302</v>
      </c>
    </row>
    <row r="267" spans="1:15" x14ac:dyDescent="0.25">
      <c r="A267">
        <v>222</v>
      </c>
      <c r="B267" t="s">
        <v>6452</v>
      </c>
      <c r="C267" t="s">
        <v>78</v>
      </c>
      <c r="D267" t="s">
        <v>79</v>
      </c>
      <c r="E267">
        <v>3200</v>
      </c>
      <c r="F267">
        <v>32</v>
      </c>
      <c r="G267" t="s">
        <v>6622</v>
      </c>
      <c r="H267" t="s">
        <v>6441</v>
      </c>
      <c r="I267" t="s">
        <v>45</v>
      </c>
      <c r="J267" s="25">
        <v>45997</v>
      </c>
      <c r="K267" s="25">
        <v>45997</v>
      </c>
      <c r="L267" t="s">
        <v>6442</v>
      </c>
      <c r="M267" t="s">
        <v>80</v>
      </c>
      <c r="N267" t="s">
        <v>32</v>
      </c>
      <c r="O267" t="s">
        <v>6302</v>
      </c>
    </row>
    <row r="268" spans="1:15" x14ac:dyDescent="0.25">
      <c r="A268">
        <v>223</v>
      </c>
      <c r="B268" t="s">
        <v>6452</v>
      </c>
      <c r="C268" t="s">
        <v>78</v>
      </c>
      <c r="D268" t="s">
        <v>79</v>
      </c>
      <c r="E268">
        <v>3200</v>
      </c>
      <c r="F268">
        <v>32</v>
      </c>
      <c r="G268" t="s">
        <v>6623</v>
      </c>
      <c r="H268" t="s">
        <v>6441</v>
      </c>
      <c r="I268" t="s">
        <v>45</v>
      </c>
      <c r="J268" s="25">
        <v>45997</v>
      </c>
      <c r="K268" s="25">
        <v>45997</v>
      </c>
      <c r="L268" t="s">
        <v>6442</v>
      </c>
      <c r="M268" t="s">
        <v>80</v>
      </c>
      <c r="N268" t="s">
        <v>32</v>
      </c>
      <c r="O268" t="s">
        <v>6302</v>
      </c>
    </row>
    <row r="269" spans="1:15" x14ac:dyDescent="0.25">
      <c r="A269">
        <v>224</v>
      </c>
      <c r="B269" t="s">
        <v>6452</v>
      </c>
      <c r="C269" t="s">
        <v>78</v>
      </c>
      <c r="D269" t="s">
        <v>79</v>
      </c>
      <c r="E269">
        <v>3200</v>
      </c>
      <c r="F269">
        <v>32</v>
      </c>
      <c r="G269" t="s">
        <v>6624</v>
      </c>
      <c r="H269" t="s">
        <v>6441</v>
      </c>
      <c r="I269" t="s">
        <v>45</v>
      </c>
      <c r="J269" s="25">
        <v>45997</v>
      </c>
      <c r="K269" s="25">
        <v>45997</v>
      </c>
      <c r="L269" t="s">
        <v>6442</v>
      </c>
      <c r="M269" t="s">
        <v>80</v>
      </c>
      <c r="N269" t="s">
        <v>32</v>
      </c>
      <c r="O269" t="s">
        <v>6302</v>
      </c>
    </row>
    <row r="270" spans="1:15" x14ac:dyDescent="0.25">
      <c r="A270">
        <v>225</v>
      </c>
      <c r="B270" t="s">
        <v>6452</v>
      </c>
      <c r="C270" t="s">
        <v>78</v>
      </c>
      <c r="D270" t="s">
        <v>79</v>
      </c>
      <c r="E270">
        <v>3200</v>
      </c>
      <c r="F270">
        <v>32</v>
      </c>
      <c r="G270" t="s">
        <v>6625</v>
      </c>
      <c r="H270" t="s">
        <v>6441</v>
      </c>
      <c r="I270" t="s">
        <v>45</v>
      </c>
      <c r="J270" s="25">
        <v>45997</v>
      </c>
      <c r="K270" s="25">
        <v>45997</v>
      </c>
      <c r="L270" t="s">
        <v>6442</v>
      </c>
      <c r="M270" t="s">
        <v>80</v>
      </c>
      <c r="N270" t="s">
        <v>32</v>
      </c>
      <c r="O270" t="s">
        <v>6302</v>
      </c>
    </row>
    <row r="271" spans="1:15" x14ac:dyDescent="0.25">
      <c r="A271">
        <v>226</v>
      </c>
      <c r="B271" t="s">
        <v>6452</v>
      </c>
      <c r="C271" t="s">
        <v>78</v>
      </c>
      <c r="D271" t="s">
        <v>79</v>
      </c>
      <c r="E271">
        <v>3200</v>
      </c>
      <c r="F271">
        <v>32</v>
      </c>
      <c r="G271" t="s">
        <v>6626</v>
      </c>
      <c r="H271" t="s">
        <v>6441</v>
      </c>
      <c r="I271" t="s">
        <v>45</v>
      </c>
      <c r="J271" s="25">
        <v>45997</v>
      </c>
      <c r="K271" s="25">
        <v>45997</v>
      </c>
      <c r="L271" t="s">
        <v>6442</v>
      </c>
      <c r="M271" t="s">
        <v>80</v>
      </c>
      <c r="N271" t="s">
        <v>32</v>
      </c>
      <c r="O271" t="s">
        <v>6302</v>
      </c>
    </row>
    <row r="272" spans="1:15" x14ac:dyDescent="0.25">
      <c r="A272">
        <v>227</v>
      </c>
      <c r="B272" t="s">
        <v>6452</v>
      </c>
      <c r="C272" t="s">
        <v>78</v>
      </c>
      <c r="D272" t="s">
        <v>79</v>
      </c>
      <c r="E272">
        <v>3200</v>
      </c>
      <c r="F272">
        <v>32</v>
      </c>
      <c r="G272" t="s">
        <v>6627</v>
      </c>
      <c r="H272" t="s">
        <v>6441</v>
      </c>
      <c r="I272" t="s">
        <v>45</v>
      </c>
      <c r="J272" s="25">
        <v>45997</v>
      </c>
      <c r="K272" s="25">
        <v>45997</v>
      </c>
      <c r="L272" t="s">
        <v>6442</v>
      </c>
      <c r="M272" t="s">
        <v>80</v>
      </c>
      <c r="N272" t="s">
        <v>32</v>
      </c>
      <c r="O272" t="s">
        <v>6302</v>
      </c>
    </row>
    <row r="273" spans="1:15" x14ac:dyDescent="0.25">
      <c r="A273">
        <v>228</v>
      </c>
      <c r="B273" t="s">
        <v>6452</v>
      </c>
      <c r="C273" t="s">
        <v>78</v>
      </c>
      <c r="D273" t="s">
        <v>79</v>
      </c>
      <c r="E273">
        <v>3200</v>
      </c>
      <c r="F273">
        <v>32</v>
      </c>
      <c r="G273" t="s">
        <v>6628</v>
      </c>
      <c r="H273" t="s">
        <v>6441</v>
      </c>
      <c r="I273" t="s">
        <v>45</v>
      </c>
      <c r="J273" s="25">
        <v>45997</v>
      </c>
      <c r="K273" s="25">
        <v>45997</v>
      </c>
      <c r="L273" t="s">
        <v>6442</v>
      </c>
      <c r="M273" t="s">
        <v>80</v>
      </c>
      <c r="N273" t="s">
        <v>32</v>
      </c>
      <c r="O273" t="s">
        <v>6302</v>
      </c>
    </row>
    <row r="274" spans="1:15" x14ac:dyDescent="0.25">
      <c r="A274">
        <v>229</v>
      </c>
      <c r="B274" t="s">
        <v>6452</v>
      </c>
      <c r="C274" t="s">
        <v>78</v>
      </c>
      <c r="D274" t="s">
        <v>79</v>
      </c>
      <c r="E274">
        <v>3200</v>
      </c>
      <c r="F274">
        <v>32</v>
      </c>
      <c r="G274" t="s">
        <v>6629</v>
      </c>
      <c r="H274" t="s">
        <v>6441</v>
      </c>
      <c r="I274" t="s">
        <v>45</v>
      </c>
      <c r="J274" s="25">
        <v>45997</v>
      </c>
      <c r="K274" s="25">
        <v>45997</v>
      </c>
      <c r="L274" t="s">
        <v>6442</v>
      </c>
      <c r="M274" t="s">
        <v>80</v>
      </c>
      <c r="N274" t="s">
        <v>32</v>
      </c>
      <c r="O274" t="s">
        <v>6302</v>
      </c>
    </row>
    <row r="275" spans="1:15" x14ac:dyDescent="0.25">
      <c r="A275">
        <v>230</v>
      </c>
      <c r="B275" t="s">
        <v>6452</v>
      </c>
      <c r="C275" t="s">
        <v>78</v>
      </c>
      <c r="D275" t="s">
        <v>79</v>
      </c>
      <c r="E275">
        <v>900</v>
      </c>
      <c r="F275">
        <v>9</v>
      </c>
      <c r="G275" t="s">
        <v>6630</v>
      </c>
      <c r="H275" t="s">
        <v>6441</v>
      </c>
      <c r="I275" t="s">
        <v>45</v>
      </c>
      <c r="J275" s="25">
        <v>45997</v>
      </c>
      <c r="K275" s="25">
        <v>45997</v>
      </c>
      <c r="L275" t="s">
        <v>6442</v>
      </c>
      <c r="M275" t="s">
        <v>80</v>
      </c>
      <c r="N275" t="s">
        <v>32</v>
      </c>
      <c r="O275" t="s">
        <v>6302</v>
      </c>
    </row>
    <row r="276" spans="1:15" x14ac:dyDescent="0.25">
      <c r="A276">
        <v>209</v>
      </c>
      <c r="B276" t="s">
        <v>6591</v>
      </c>
      <c r="C276" t="s">
        <v>78</v>
      </c>
      <c r="D276" t="s">
        <v>79</v>
      </c>
      <c r="E276">
        <v>3200</v>
      </c>
      <c r="F276">
        <v>32</v>
      </c>
      <c r="G276" t="s">
        <v>6631</v>
      </c>
      <c r="H276" t="s">
        <v>6490</v>
      </c>
      <c r="I276" t="s">
        <v>45</v>
      </c>
      <c r="J276" s="25">
        <v>46020</v>
      </c>
      <c r="K276" s="25">
        <v>46020</v>
      </c>
      <c r="L276" t="s">
        <v>319</v>
      </c>
      <c r="M276" t="s">
        <v>80</v>
      </c>
      <c r="N276" t="s">
        <v>32</v>
      </c>
      <c r="O276" t="s">
        <v>6302</v>
      </c>
    </row>
    <row r="277" spans="1:15" x14ac:dyDescent="0.25">
      <c r="A277">
        <v>210</v>
      </c>
      <c r="B277" t="s">
        <v>6591</v>
      </c>
      <c r="C277" t="s">
        <v>78</v>
      </c>
      <c r="D277" t="s">
        <v>79</v>
      </c>
      <c r="E277">
        <v>3200</v>
      </c>
      <c r="F277">
        <v>32</v>
      </c>
      <c r="G277" t="s">
        <v>6632</v>
      </c>
      <c r="H277" t="s">
        <v>6490</v>
      </c>
      <c r="I277" t="s">
        <v>45</v>
      </c>
      <c r="J277" s="25">
        <v>46020</v>
      </c>
      <c r="K277" s="25">
        <v>46020</v>
      </c>
      <c r="L277" t="s">
        <v>319</v>
      </c>
      <c r="M277" t="s">
        <v>80</v>
      </c>
      <c r="N277" t="s">
        <v>32</v>
      </c>
      <c r="O277" t="s">
        <v>6302</v>
      </c>
    </row>
    <row r="278" spans="1:15" x14ac:dyDescent="0.25">
      <c r="A278">
        <v>211</v>
      </c>
      <c r="B278" t="s">
        <v>6591</v>
      </c>
      <c r="C278" t="s">
        <v>78</v>
      </c>
      <c r="D278" t="s">
        <v>79</v>
      </c>
      <c r="E278">
        <v>3200</v>
      </c>
      <c r="F278">
        <v>32</v>
      </c>
      <c r="G278" t="s">
        <v>6633</v>
      </c>
      <c r="H278" t="s">
        <v>6490</v>
      </c>
      <c r="I278" t="s">
        <v>45</v>
      </c>
      <c r="J278" s="25">
        <v>46020</v>
      </c>
      <c r="K278" s="25">
        <v>46020</v>
      </c>
      <c r="L278" t="s">
        <v>319</v>
      </c>
      <c r="M278" t="s">
        <v>80</v>
      </c>
      <c r="N278" t="s">
        <v>32</v>
      </c>
      <c r="O278" t="s">
        <v>6302</v>
      </c>
    </row>
    <row r="279" spans="1:15" x14ac:dyDescent="0.25">
      <c r="A279">
        <v>212</v>
      </c>
      <c r="B279" t="s">
        <v>6591</v>
      </c>
      <c r="C279" t="s">
        <v>78</v>
      </c>
      <c r="D279" t="s">
        <v>79</v>
      </c>
      <c r="E279">
        <v>3200</v>
      </c>
      <c r="F279">
        <v>32</v>
      </c>
      <c r="G279" t="s">
        <v>6634</v>
      </c>
      <c r="H279" t="s">
        <v>6490</v>
      </c>
      <c r="I279" t="s">
        <v>45</v>
      </c>
      <c r="J279" s="25">
        <v>46020</v>
      </c>
      <c r="K279" s="25">
        <v>46020</v>
      </c>
      <c r="L279" t="s">
        <v>319</v>
      </c>
      <c r="M279" t="s">
        <v>80</v>
      </c>
      <c r="N279" t="s">
        <v>32</v>
      </c>
      <c r="O279" t="s">
        <v>6302</v>
      </c>
    </row>
    <row r="280" spans="1:15" x14ac:dyDescent="0.25">
      <c r="A280">
        <v>213</v>
      </c>
      <c r="B280" t="s">
        <v>6591</v>
      </c>
      <c r="C280" t="s">
        <v>78</v>
      </c>
      <c r="D280" t="s">
        <v>79</v>
      </c>
      <c r="E280">
        <v>3200</v>
      </c>
      <c r="F280">
        <v>32</v>
      </c>
      <c r="G280" t="s">
        <v>6635</v>
      </c>
      <c r="H280" t="s">
        <v>6490</v>
      </c>
      <c r="I280" t="s">
        <v>45</v>
      </c>
      <c r="J280" s="25">
        <v>46020</v>
      </c>
      <c r="K280" s="25">
        <v>46020</v>
      </c>
      <c r="L280" t="s">
        <v>319</v>
      </c>
      <c r="M280" t="s">
        <v>80</v>
      </c>
      <c r="N280" t="s">
        <v>32</v>
      </c>
      <c r="O280" t="s">
        <v>6302</v>
      </c>
    </row>
    <row r="281" spans="1:15" x14ac:dyDescent="0.25">
      <c r="A281">
        <v>214</v>
      </c>
      <c r="B281" t="s">
        <v>6591</v>
      </c>
      <c r="C281" t="s">
        <v>78</v>
      </c>
      <c r="D281" t="s">
        <v>79</v>
      </c>
      <c r="E281">
        <v>3200</v>
      </c>
      <c r="F281">
        <v>32</v>
      </c>
      <c r="G281" t="s">
        <v>6636</v>
      </c>
      <c r="H281" t="s">
        <v>6490</v>
      </c>
      <c r="I281" t="s">
        <v>45</v>
      </c>
      <c r="J281" s="25">
        <v>46020</v>
      </c>
      <c r="K281" s="25">
        <v>46020</v>
      </c>
      <c r="L281" t="s">
        <v>319</v>
      </c>
      <c r="M281" t="s">
        <v>80</v>
      </c>
      <c r="N281" t="s">
        <v>32</v>
      </c>
      <c r="O281" t="s">
        <v>6302</v>
      </c>
    </row>
    <row r="282" spans="1:15" x14ac:dyDescent="0.25">
      <c r="A282">
        <v>215</v>
      </c>
      <c r="B282" t="s">
        <v>6591</v>
      </c>
      <c r="C282" t="s">
        <v>78</v>
      </c>
      <c r="D282" t="s">
        <v>79</v>
      </c>
      <c r="E282">
        <v>2700</v>
      </c>
      <c r="F282">
        <v>27</v>
      </c>
      <c r="G282" t="s">
        <v>6637</v>
      </c>
      <c r="H282" t="s">
        <v>6490</v>
      </c>
      <c r="I282" t="s">
        <v>45</v>
      </c>
      <c r="J282" s="25">
        <v>46020</v>
      </c>
      <c r="K282" s="25">
        <v>46020</v>
      </c>
      <c r="L282" t="s">
        <v>319</v>
      </c>
      <c r="M282" t="s">
        <v>80</v>
      </c>
      <c r="N282" t="s">
        <v>32</v>
      </c>
      <c r="O282" t="s">
        <v>6302</v>
      </c>
    </row>
    <row r="283" spans="1:15" x14ac:dyDescent="0.25">
      <c r="A283">
        <v>177</v>
      </c>
      <c r="B283" t="s">
        <v>6369</v>
      </c>
      <c r="C283" t="s">
        <v>78</v>
      </c>
      <c r="D283" t="s">
        <v>79</v>
      </c>
      <c r="E283">
        <v>600</v>
      </c>
      <c r="F283">
        <v>6</v>
      </c>
      <c r="G283" t="s">
        <v>6638</v>
      </c>
      <c r="H283" t="s">
        <v>4286</v>
      </c>
      <c r="I283" t="s">
        <v>45</v>
      </c>
      <c r="J283" s="25">
        <v>46035</v>
      </c>
      <c r="K283" s="25">
        <v>46035</v>
      </c>
      <c r="L283" t="s">
        <v>6639</v>
      </c>
      <c r="M283" t="s">
        <v>80</v>
      </c>
      <c r="N283" t="s">
        <v>32</v>
      </c>
      <c r="O283" t="s">
        <v>6282</v>
      </c>
    </row>
    <row r="284" spans="1:15" x14ac:dyDescent="0.25">
      <c r="A284">
        <v>216</v>
      </c>
      <c r="B284" t="s">
        <v>6640</v>
      </c>
      <c r="C284" t="s">
        <v>78</v>
      </c>
      <c r="D284" t="s">
        <v>79</v>
      </c>
      <c r="E284">
        <v>3200</v>
      </c>
      <c r="F284">
        <v>32</v>
      </c>
      <c r="G284" t="s">
        <v>6641</v>
      </c>
      <c r="H284" t="s">
        <v>6490</v>
      </c>
      <c r="I284" t="s">
        <v>45</v>
      </c>
      <c r="J284" s="25">
        <v>46036</v>
      </c>
      <c r="K284" s="25">
        <v>46036</v>
      </c>
      <c r="L284" t="s">
        <v>6491</v>
      </c>
      <c r="M284" t="s">
        <v>80</v>
      </c>
      <c r="N284" t="s">
        <v>32</v>
      </c>
      <c r="O284" t="s">
        <v>6302</v>
      </c>
    </row>
    <row r="285" spans="1:15" x14ac:dyDescent="0.25">
      <c r="A285">
        <v>217</v>
      </c>
      <c r="B285" t="s">
        <v>6640</v>
      </c>
      <c r="C285" t="s">
        <v>78</v>
      </c>
      <c r="D285" t="s">
        <v>79</v>
      </c>
      <c r="E285">
        <v>3200</v>
      </c>
      <c r="F285">
        <v>32</v>
      </c>
      <c r="G285" t="s">
        <v>6642</v>
      </c>
      <c r="H285" t="s">
        <v>6490</v>
      </c>
      <c r="I285" t="s">
        <v>45</v>
      </c>
      <c r="J285" s="25">
        <v>46036</v>
      </c>
      <c r="K285" s="25">
        <v>46036</v>
      </c>
      <c r="L285" t="s">
        <v>6491</v>
      </c>
      <c r="M285" t="s">
        <v>80</v>
      </c>
      <c r="N285" t="s">
        <v>32</v>
      </c>
      <c r="O285" t="s">
        <v>6302</v>
      </c>
    </row>
    <row r="286" spans="1:15" x14ac:dyDescent="0.25">
      <c r="A286">
        <v>218</v>
      </c>
      <c r="B286" t="s">
        <v>6640</v>
      </c>
      <c r="C286" t="s">
        <v>78</v>
      </c>
      <c r="D286" t="s">
        <v>79</v>
      </c>
      <c r="E286">
        <v>3200</v>
      </c>
      <c r="F286">
        <v>32</v>
      </c>
      <c r="G286" t="s">
        <v>6643</v>
      </c>
      <c r="H286" t="s">
        <v>6490</v>
      </c>
      <c r="I286" t="s">
        <v>45</v>
      </c>
      <c r="J286" s="25">
        <v>46036</v>
      </c>
      <c r="K286" s="25">
        <v>46036</v>
      </c>
      <c r="L286" t="s">
        <v>6491</v>
      </c>
      <c r="M286" t="s">
        <v>80</v>
      </c>
      <c r="N286" t="s">
        <v>32</v>
      </c>
      <c r="O286" t="s">
        <v>6302</v>
      </c>
    </row>
    <row r="287" spans="1:15" x14ac:dyDescent="0.25">
      <c r="A287">
        <v>219</v>
      </c>
      <c r="B287" t="s">
        <v>6493</v>
      </c>
      <c r="C287" t="s">
        <v>78</v>
      </c>
      <c r="D287" t="s">
        <v>79</v>
      </c>
      <c r="E287">
        <v>300</v>
      </c>
      <c r="F287">
        <v>3</v>
      </c>
      <c r="G287" t="s">
        <v>6644</v>
      </c>
      <c r="H287" t="s">
        <v>6490</v>
      </c>
      <c r="I287" t="s">
        <v>45</v>
      </c>
      <c r="J287" s="25">
        <v>46036</v>
      </c>
      <c r="K287" s="25">
        <v>46036</v>
      </c>
      <c r="L287" t="s">
        <v>6491</v>
      </c>
      <c r="M287" t="s">
        <v>80</v>
      </c>
      <c r="N287" t="s">
        <v>32</v>
      </c>
      <c r="O287" t="s">
        <v>6302</v>
      </c>
    </row>
    <row r="288" spans="1:15" x14ac:dyDescent="0.25">
      <c r="A288">
        <v>178</v>
      </c>
      <c r="B288" t="s">
        <v>6557</v>
      </c>
      <c r="C288" t="s">
        <v>2163</v>
      </c>
      <c r="D288" t="s">
        <v>79</v>
      </c>
      <c r="E288">
        <v>3200</v>
      </c>
      <c r="F288">
        <v>32</v>
      </c>
      <c r="G288" t="s">
        <v>6645</v>
      </c>
      <c r="H288" t="s">
        <v>4293</v>
      </c>
      <c r="I288" t="s">
        <v>4280</v>
      </c>
      <c r="J288" s="25">
        <v>45435</v>
      </c>
      <c r="K288" s="25">
        <v>45638</v>
      </c>
      <c r="L288" t="s">
        <v>4447</v>
      </c>
      <c r="M288" t="s">
        <v>80</v>
      </c>
      <c r="N288" t="s">
        <v>31</v>
      </c>
      <c r="O288" t="s">
        <v>6282</v>
      </c>
    </row>
    <row r="289" spans="1:15" x14ac:dyDescent="0.25">
      <c r="A289">
        <v>179</v>
      </c>
      <c r="B289" t="s">
        <v>6557</v>
      </c>
      <c r="C289" t="s">
        <v>2163</v>
      </c>
      <c r="D289" t="s">
        <v>79</v>
      </c>
      <c r="E289">
        <v>3200</v>
      </c>
      <c r="F289">
        <v>32</v>
      </c>
      <c r="G289" t="s">
        <v>6646</v>
      </c>
      <c r="H289" t="s">
        <v>4293</v>
      </c>
      <c r="I289" t="s">
        <v>4280</v>
      </c>
      <c r="J289" s="25">
        <v>45435</v>
      </c>
      <c r="K289" s="25">
        <v>45638</v>
      </c>
      <c r="L289" t="s">
        <v>4447</v>
      </c>
      <c r="M289" t="s">
        <v>80</v>
      </c>
      <c r="N289" t="s">
        <v>31</v>
      </c>
      <c r="O289" t="s">
        <v>6282</v>
      </c>
    </row>
    <row r="290" spans="1:15" x14ac:dyDescent="0.25">
      <c r="A290">
        <v>180</v>
      </c>
      <c r="B290" t="s">
        <v>6557</v>
      </c>
      <c r="C290" t="s">
        <v>2163</v>
      </c>
      <c r="D290" t="s">
        <v>79</v>
      </c>
      <c r="E290">
        <v>3200</v>
      </c>
      <c r="F290">
        <v>32</v>
      </c>
      <c r="G290" t="s">
        <v>6647</v>
      </c>
      <c r="H290" t="s">
        <v>4293</v>
      </c>
      <c r="I290" t="s">
        <v>4280</v>
      </c>
      <c r="J290" s="25">
        <v>45435</v>
      </c>
      <c r="K290" s="25">
        <v>45638</v>
      </c>
      <c r="L290" t="s">
        <v>4447</v>
      </c>
      <c r="M290" t="s">
        <v>80</v>
      </c>
      <c r="N290" t="s">
        <v>31</v>
      </c>
      <c r="O290" t="s">
        <v>6282</v>
      </c>
    </row>
    <row r="291" spans="1:15" x14ac:dyDescent="0.25">
      <c r="A291">
        <v>181</v>
      </c>
      <c r="B291" t="s">
        <v>6557</v>
      </c>
      <c r="C291" t="s">
        <v>2163</v>
      </c>
      <c r="D291" t="s">
        <v>79</v>
      </c>
      <c r="E291">
        <v>3200</v>
      </c>
      <c r="F291">
        <v>32</v>
      </c>
      <c r="G291" t="s">
        <v>6648</v>
      </c>
      <c r="H291" t="s">
        <v>4293</v>
      </c>
      <c r="I291" t="s">
        <v>4280</v>
      </c>
      <c r="J291" s="25">
        <v>45435</v>
      </c>
      <c r="K291" s="25">
        <v>45638</v>
      </c>
      <c r="L291" t="s">
        <v>4447</v>
      </c>
      <c r="M291" t="s">
        <v>80</v>
      </c>
      <c r="N291" t="s">
        <v>31</v>
      </c>
      <c r="O291" t="s">
        <v>6282</v>
      </c>
    </row>
    <row r="292" spans="1:15" x14ac:dyDescent="0.25">
      <c r="A292">
        <v>182</v>
      </c>
      <c r="B292" t="s">
        <v>6557</v>
      </c>
      <c r="C292" t="s">
        <v>2163</v>
      </c>
      <c r="D292" t="s">
        <v>79</v>
      </c>
      <c r="E292">
        <v>3200</v>
      </c>
      <c r="F292">
        <v>32</v>
      </c>
      <c r="G292" t="s">
        <v>6649</v>
      </c>
      <c r="H292" t="s">
        <v>4293</v>
      </c>
      <c r="I292" t="s">
        <v>4280</v>
      </c>
      <c r="J292" s="25">
        <v>45435</v>
      </c>
      <c r="K292" s="25">
        <v>45638</v>
      </c>
      <c r="L292" t="s">
        <v>4447</v>
      </c>
      <c r="M292" t="s">
        <v>80</v>
      </c>
      <c r="N292" t="s">
        <v>31</v>
      </c>
      <c r="O292" t="s">
        <v>6282</v>
      </c>
    </row>
    <row r="293" spans="1:15" x14ac:dyDescent="0.25">
      <c r="A293">
        <v>183</v>
      </c>
      <c r="B293" t="s">
        <v>6557</v>
      </c>
      <c r="C293" t="s">
        <v>2163</v>
      </c>
      <c r="D293" t="s">
        <v>79</v>
      </c>
      <c r="E293">
        <v>1397</v>
      </c>
      <c r="F293">
        <v>13</v>
      </c>
      <c r="G293" t="s">
        <v>6650</v>
      </c>
      <c r="H293" t="s">
        <v>4293</v>
      </c>
      <c r="I293" t="s">
        <v>4280</v>
      </c>
      <c r="J293" s="25">
        <v>45435</v>
      </c>
      <c r="K293" s="25">
        <v>45638</v>
      </c>
      <c r="L293" t="s">
        <v>4447</v>
      </c>
      <c r="M293" t="s">
        <v>80</v>
      </c>
      <c r="N293" t="s">
        <v>31</v>
      </c>
      <c r="O293" t="s">
        <v>6282</v>
      </c>
    </row>
    <row r="294" spans="1:15" x14ac:dyDescent="0.25">
      <c r="A294">
        <v>184</v>
      </c>
      <c r="B294" t="s">
        <v>6557</v>
      </c>
      <c r="C294" t="s">
        <v>2163</v>
      </c>
      <c r="D294" t="s">
        <v>79</v>
      </c>
      <c r="E294">
        <v>96</v>
      </c>
      <c r="F294">
        <v>0</v>
      </c>
      <c r="G294" t="s">
        <v>6650</v>
      </c>
      <c r="H294" t="s">
        <v>4293</v>
      </c>
      <c r="I294" t="s">
        <v>4280</v>
      </c>
      <c r="J294" s="25">
        <v>45436</v>
      </c>
      <c r="K294" s="25">
        <v>45811</v>
      </c>
      <c r="L294" t="s">
        <v>4370</v>
      </c>
      <c r="M294" t="s">
        <v>80</v>
      </c>
      <c r="N294" t="s">
        <v>31</v>
      </c>
      <c r="O294" t="s">
        <v>6282</v>
      </c>
    </row>
    <row r="295" spans="1:15" x14ac:dyDescent="0.25">
      <c r="A295">
        <v>185</v>
      </c>
      <c r="B295" t="s">
        <v>6557</v>
      </c>
      <c r="C295" t="s">
        <v>2163</v>
      </c>
      <c r="D295" t="s">
        <v>79</v>
      </c>
      <c r="E295">
        <v>96</v>
      </c>
      <c r="F295">
        <v>0</v>
      </c>
      <c r="G295" t="s">
        <v>6650</v>
      </c>
      <c r="H295" t="s">
        <v>4293</v>
      </c>
      <c r="I295" t="s">
        <v>4280</v>
      </c>
      <c r="J295" s="25">
        <v>45486</v>
      </c>
      <c r="K295" s="25">
        <v>45631</v>
      </c>
      <c r="L295" t="s">
        <v>4605</v>
      </c>
      <c r="M295" t="s">
        <v>80</v>
      </c>
      <c r="N295" t="s">
        <v>31</v>
      </c>
      <c r="O295" t="s">
        <v>6282</v>
      </c>
    </row>
    <row r="296" spans="1:15" x14ac:dyDescent="0.25">
      <c r="A296">
        <v>186</v>
      </c>
      <c r="B296" t="s">
        <v>6557</v>
      </c>
      <c r="C296" t="s">
        <v>2163</v>
      </c>
      <c r="D296" t="s">
        <v>79</v>
      </c>
      <c r="E296">
        <v>2400</v>
      </c>
      <c r="F296">
        <v>24</v>
      </c>
      <c r="G296" t="s">
        <v>6651</v>
      </c>
      <c r="H296" t="s">
        <v>4293</v>
      </c>
      <c r="I296" t="s">
        <v>4280</v>
      </c>
      <c r="J296" s="25">
        <v>45533</v>
      </c>
      <c r="K296" s="25">
        <v>45638</v>
      </c>
      <c r="L296" t="s">
        <v>4281</v>
      </c>
      <c r="M296" t="s">
        <v>80</v>
      </c>
      <c r="N296" t="s">
        <v>31</v>
      </c>
      <c r="O296" t="s">
        <v>6282</v>
      </c>
    </row>
    <row r="297" spans="1:15" x14ac:dyDescent="0.25">
      <c r="A297">
        <v>187</v>
      </c>
      <c r="B297" t="s">
        <v>6278</v>
      </c>
      <c r="C297" t="s">
        <v>84</v>
      </c>
      <c r="D297" t="s">
        <v>85</v>
      </c>
      <c r="E297">
        <v>2348</v>
      </c>
      <c r="F297">
        <v>23</v>
      </c>
      <c r="G297" t="s">
        <v>6652</v>
      </c>
      <c r="H297" t="s">
        <v>4291</v>
      </c>
      <c r="I297" t="s">
        <v>45</v>
      </c>
      <c r="J297" s="25">
        <v>45870</v>
      </c>
      <c r="K297" s="25">
        <v>45870</v>
      </c>
      <c r="L297" t="s">
        <v>55</v>
      </c>
      <c r="M297" t="s">
        <v>86</v>
      </c>
      <c r="N297" t="s">
        <v>32</v>
      </c>
      <c r="O297" t="s">
        <v>6282</v>
      </c>
    </row>
    <row r="298" spans="1:15" x14ac:dyDescent="0.25">
      <c r="A298">
        <v>188</v>
      </c>
      <c r="B298" t="s">
        <v>6653</v>
      </c>
      <c r="C298" t="s">
        <v>84</v>
      </c>
      <c r="D298" t="s">
        <v>85</v>
      </c>
      <c r="E298">
        <v>3200</v>
      </c>
      <c r="F298">
        <v>32</v>
      </c>
      <c r="G298" t="s">
        <v>6654</v>
      </c>
      <c r="H298" t="s">
        <v>4292</v>
      </c>
      <c r="I298" t="s">
        <v>45</v>
      </c>
      <c r="J298" s="25">
        <v>45875</v>
      </c>
      <c r="K298" s="25">
        <v>45875</v>
      </c>
      <c r="L298" t="s">
        <v>56</v>
      </c>
      <c r="M298" t="s">
        <v>86</v>
      </c>
      <c r="N298" t="s">
        <v>32</v>
      </c>
      <c r="O298" t="s">
        <v>6282</v>
      </c>
    </row>
    <row r="299" spans="1:15" x14ac:dyDescent="0.25">
      <c r="A299">
        <v>189</v>
      </c>
      <c r="B299" t="s">
        <v>6653</v>
      </c>
      <c r="C299" t="s">
        <v>84</v>
      </c>
      <c r="D299" t="s">
        <v>85</v>
      </c>
      <c r="E299">
        <v>3200</v>
      </c>
      <c r="F299">
        <v>32</v>
      </c>
      <c r="G299" t="s">
        <v>6655</v>
      </c>
      <c r="H299" t="s">
        <v>4292</v>
      </c>
      <c r="I299" t="s">
        <v>45</v>
      </c>
      <c r="J299" s="25">
        <v>45875</v>
      </c>
      <c r="K299" s="25">
        <v>45875</v>
      </c>
      <c r="L299" t="s">
        <v>56</v>
      </c>
      <c r="M299" t="s">
        <v>86</v>
      </c>
      <c r="N299" t="s">
        <v>32</v>
      </c>
      <c r="O299" t="s">
        <v>6282</v>
      </c>
    </row>
    <row r="300" spans="1:15" x14ac:dyDescent="0.25">
      <c r="A300">
        <v>190</v>
      </c>
      <c r="B300" t="s">
        <v>6653</v>
      </c>
      <c r="C300" t="s">
        <v>84</v>
      </c>
      <c r="D300" t="s">
        <v>85</v>
      </c>
      <c r="E300">
        <v>3200</v>
      </c>
      <c r="F300">
        <v>32</v>
      </c>
      <c r="G300" t="s">
        <v>6656</v>
      </c>
      <c r="H300" t="s">
        <v>4292</v>
      </c>
      <c r="I300" t="s">
        <v>45</v>
      </c>
      <c r="J300" s="25">
        <v>45875</v>
      </c>
      <c r="K300" s="25">
        <v>45875</v>
      </c>
      <c r="L300" t="s">
        <v>56</v>
      </c>
      <c r="M300" t="s">
        <v>86</v>
      </c>
      <c r="N300" t="s">
        <v>32</v>
      </c>
      <c r="O300" t="s">
        <v>6282</v>
      </c>
    </row>
    <row r="301" spans="1:15" x14ac:dyDescent="0.25">
      <c r="A301">
        <v>191</v>
      </c>
      <c r="B301" t="s">
        <v>6369</v>
      </c>
      <c r="C301" t="s">
        <v>84</v>
      </c>
      <c r="D301" t="s">
        <v>85</v>
      </c>
      <c r="E301">
        <v>3200</v>
      </c>
      <c r="F301">
        <v>32</v>
      </c>
      <c r="G301" t="s">
        <v>6657</v>
      </c>
      <c r="H301" t="s">
        <v>4292</v>
      </c>
      <c r="I301" t="s">
        <v>45</v>
      </c>
      <c r="J301" s="25">
        <v>45875</v>
      </c>
      <c r="K301" s="25">
        <v>45875</v>
      </c>
      <c r="L301" t="s">
        <v>56</v>
      </c>
      <c r="M301" t="s">
        <v>86</v>
      </c>
      <c r="N301" t="s">
        <v>32</v>
      </c>
      <c r="O301" t="s">
        <v>6282</v>
      </c>
    </row>
    <row r="302" spans="1:15" x14ac:dyDescent="0.25">
      <c r="A302">
        <v>192</v>
      </c>
      <c r="B302" t="s">
        <v>6640</v>
      </c>
      <c r="C302" t="s">
        <v>84</v>
      </c>
      <c r="D302" t="s">
        <v>85</v>
      </c>
      <c r="E302">
        <v>3200</v>
      </c>
      <c r="F302">
        <v>32</v>
      </c>
      <c r="G302" t="s">
        <v>6658</v>
      </c>
      <c r="H302" t="s">
        <v>4292</v>
      </c>
      <c r="I302" t="s">
        <v>45</v>
      </c>
      <c r="J302" s="25">
        <v>45875</v>
      </c>
      <c r="K302" s="25">
        <v>45875</v>
      </c>
      <c r="L302" t="s">
        <v>56</v>
      </c>
      <c r="M302" t="s">
        <v>86</v>
      </c>
      <c r="N302" t="s">
        <v>32</v>
      </c>
      <c r="O302" t="s">
        <v>6282</v>
      </c>
    </row>
    <row r="303" spans="1:15" x14ac:dyDescent="0.25">
      <c r="A303">
        <v>193</v>
      </c>
      <c r="B303" t="s">
        <v>6653</v>
      </c>
      <c r="C303" t="s">
        <v>84</v>
      </c>
      <c r="D303" t="s">
        <v>85</v>
      </c>
      <c r="E303">
        <v>3200</v>
      </c>
      <c r="F303">
        <v>32</v>
      </c>
      <c r="G303" t="s">
        <v>6659</v>
      </c>
      <c r="H303" t="s">
        <v>4292</v>
      </c>
      <c r="I303" t="s">
        <v>45</v>
      </c>
      <c r="J303" s="25">
        <v>45875</v>
      </c>
      <c r="K303" s="25">
        <v>45875</v>
      </c>
      <c r="L303" t="s">
        <v>56</v>
      </c>
      <c r="M303" t="s">
        <v>86</v>
      </c>
      <c r="N303" t="s">
        <v>32</v>
      </c>
      <c r="O303" t="s">
        <v>6282</v>
      </c>
    </row>
    <row r="304" spans="1:15" x14ac:dyDescent="0.25">
      <c r="A304">
        <v>194</v>
      </c>
      <c r="B304" t="s">
        <v>6653</v>
      </c>
      <c r="C304" t="s">
        <v>84</v>
      </c>
      <c r="D304" t="s">
        <v>85</v>
      </c>
      <c r="E304">
        <v>2700</v>
      </c>
      <c r="F304">
        <v>27</v>
      </c>
      <c r="G304" t="s">
        <v>6660</v>
      </c>
      <c r="H304" t="s">
        <v>4292</v>
      </c>
      <c r="I304" t="s">
        <v>45</v>
      </c>
      <c r="J304" s="25">
        <v>45875</v>
      </c>
      <c r="K304" s="25">
        <v>45875</v>
      </c>
      <c r="L304" t="s">
        <v>56</v>
      </c>
      <c r="M304" t="s">
        <v>86</v>
      </c>
      <c r="N304" t="s">
        <v>32</v>
      </c>
      <c r="O304" t="s">
        <v>6282</v>
      </c>
    </row>
    <row r="305" spans="1:15" x14ac:dyDescent="0.25">
      <c r="A305">
        <v>195</v>
      </c>
      <c r="B305" t="s">
        <v>6653</v>
      </c>
      <c r="C305" t="s">
        <v>84</v>
      </c>
      <c r="D305" t="s">
        <v>85</v>
      </c>
      <c r="E305">
        <v>3200</v>
      </c>
      <c r="F305">
        <v>32</v>
      </c>
      <c r="G305" t="s">
        <v>6661</v>
      </c>
      <c r="H305" t="s">
        <v>4292</v>
      </c>
      <c r="I305" t="s">
        <v>45</v>
      </c>
      <c r="J305" s="25">
        <v>45875</v>
      </c>
      <c r="K305" s="25">
        <v>45875</v>
      </c>
      <c r="L305" t="s">
        <v>56</v>
      </c>
      <c r="M305" t="s">
        <v>86</v>
      </c>
      <c r="N305" t="s">
        <v>32</v>
      </c>
      <c r="O305" t="s">
        <v>6282</v>
      </c>
    </row>
    <row r="306" spans="1:15" x14ac:dyDescent="0.25">
      <c r="A306">
        <v>196</v>
      </c>
      <c r="B306" t="s">
        <v>6653</v>
      </c>
      <c r="C306" t="s">
        <v>84</v>
      </c>
      <c r="D306" t="s">
        <v>85</v>
      </c>
      <c r="E306">
        <v>3200</v>
      </c>
      <c r="F306">
        <v>32</v>
      </c>
      <c r="G306" t="s">
        <v>6662</v>
      </c>
      <c r="H306" t="s">
        <v>4292</v>
      </c>
      <c r="I306" t="s">
        <v>45</v>
      </c>
      <c r="J306" s="25">
        <v>45875</v>
      </c>
      <c r="K306" s="25">
        <v>45875</v>
      </c>
      <c r="L306" t="s">
        <v>56</v>
      </c>
      <c r="M306" t="s">
        <v>86</v>
      </c>
      <c r="N306" t="s">
        <v>32</v>
      </c>
      <c r="O306" t="s">
        <v>6282</v>
      </c>
    </row>
    <row r="307" spans="1:15" x14ac:dyDescent="0.25">
      <c r="A307">
        <v>197</v>
      </c>
      <c r="B307" t="s">
        <v>6653</v>
      </c>
      <c r="C307" t="s">
        <v>84</v>
      </c>
      <c r="D307" t="s">
        <v>85</v>
      </c>
      <c r="E307">
        <v>3200</v>
      </c>
      <c r="F307">
        <v>32</v>
      </c>
      <c r="G307" t="s">
        <v>6663</v>
      </c>
      <c r="H307" t="s">
        <v>4292</v>
      </c>
      <c r="I307" t="s">
        <v>45</v>
      </c>
      <c r="J307" s="25">
        <v>45875</v>
      </c>
      <c r="K307" s="25">
        <v>45875</v>
      </c>
      <c r="L307" t="s">
        <v>56</v>
      </c>
      <c r="M307" t="s">
        <v>86</v>
      </c>
      <c r="N307" t="s">
        <v>32</v>
      </c>
      <c r="O307" t="s">
        <v>6282</v>
      </c>
    </row>
    <row r="308" spans="1:15" x14ac:dyDescent="0.25">
      <c r="A308">
        <v>198</v>
      </c>
      <c r="B308" t="s">
        <v>6653</v>
      </c>
      <c r="C308" t="s">
        <v>84</v>
      </c>
      <c r="D308" t="s">
        <v>85</v>
      </c>
      <c r="E308">
        <v>3200</v>
      </c>
      <c r="F308">
        <v>32</v>
      </c>
      <c r="G308" t="s">
        <v>6664</v>
      </c>
      <c r="H308" t="s">
        <v>4292</v>
      </c>
      <c r="I308" t="s">
        <v>45</v>
      </c>
      <c r="J308" s="25">
        <v>45875</v>
      </c>
      <c r="K308" s="25">
        <v>45875</v>
      </c>
      <c r="L308" t="s">
        <v>56</v>
      </c>
      <c r="M308" t="s">
        <v>86</v>
      </c>
      <c r="N308" t="s">
        <v>32</v>
      </c>
      <c r="O308" t="s">
        <v>6282</v>
      </c>
    </row>
    <row r="309" spans="1:15" x14ac:dyDescent="0.25">
      <c r="A309">
        <v>199</v>
      </c>
      <c r="B309" t="s">
        <v>6665</v>
      </c>
      <c r="C309" t="s">
        <v>84</v>
      </c>
      <c r="D309" t="s">
        <v>85</v>
      </c>
      <c r="E309">
        <v>3200</v>
      </c>
      <c r="F309">
        <v>32</v>
      </c>
      <c r="G309" t="s">
        <v>6666</v>
      </c>
      <c r="H309" t="s">
        <v>72</v>
      </c>
      <c r="I309" t="s">
        <v>45</v>
      </c>
      <c r="J309" s="25">
        <v>45906</v>
      </c>
      <c r="K309" s="25">
        <v>45906</v>
      </c>
      <c r="L309" t="s">
        <v>73</v>
      </c>
      <c r="M309" t="s">
        <v>86</v>
      </c>
      <c r="N309" t="s">
        <v>32</v>
      </c>
      <c r="O309" t="s">
        <v>6282</v>
      </c>
    </row>
    <row r="310" spans="1:15" x14ac:dyDescent="0.25">
      <c r="A310">
        <v>200</v>
      </c>
      <c r="B310" t="s">
        <v>6665</v>
      </c>
      <c r="C310" t="s">
        <v>84</v>
      </c>
      <c r="D310" t="s">
        <v>85</v>
      </c>
      <c r="E310">
        <v>3200</v>
      </c>
      <c r="F310">
        <v>32</v>
      </c>
      <c r="G310" t="s">
        <v>6667</v>
      </c>
      <c r="H310" t="s">
        <v>72</v>
      </c>
      <c r="I310" t="s">
        <v>45</v>
      </c>
      <c r="J310" s="25">
        <v>45906</v>
      </c>
      <c r="K310" s="25">
        <v>45906</v>
      </c>
      <c r="L310" t="s">
        <v>73</v>
      </c>
      <c r="M310" t="s">
        <v>86</v>
      </c>
      <c r="N310" t="s">
        <v>32</v>
      </c>
      <c r="O310" t="s">
        <v>6282</v>
      </c>
    </row>
    <row r="311" spans="1:15" x14ac:dyDescent="0.25">
      <c r="A311">
        <v>201</v>
      </c>
      <c r="B311" t="s">
        <v>6665</v>
      </c>
      <c r="C311" t="s">
        <v>84</v>
      </c>
      <c r="D311" t="s">
        <v>85</v>
      </c>
      <c r="E311">
        <v>3200</v>
      </c>
      <c r="F311">
        <v>32</v>
      </c>
      <c r="G311" t="s">
        <v>6668</v>
      </c>
      <c r="H311" t="s">
        <v>72</v>
      </c>
      <c r="I311" t="s">
        <v>45</v>
      </c>
      <c r="J311" s="25">
        <v>45906</v>
      </c>
      <c r="K311" s="25">
        <v>45906</v>
      </c>
      <c r="L311" t="s">
        <v>73</v>
      </c>
      <c r="M311" t="s">
        <v>86</v>
      </c>
      <c r="N311" t="s">
        <v>32</v>
      </c>
      <c r="O311" t="s">
        <v>6282</v>
      </c>
    </row>
    <row r="312" spans="1:15" x14ac:dyDescent="0.25">
      <c r="A312">
        <v>202</v>
      </c>
      <c r="B312" t="s">
        <v>6665</v>
      </c>
      <c r="C312" t="s">
        <v>84</v>
      </c>
      <c r="D312" t="s">
        <v>85</v>
      </c>
      <c r="E312">
        <v>3200</v>
      </c>
      <c r="F312">
        <v>32</v>
      </c>
      <c r="G312" t="s">
        <v>6669</v>
      </c>
      <c r="H312" t="s">
        <v>72</v>
      </c>
      <c r="I312" t="s">
        <v>45</v>
      </c>
      <c r="J312" s="25">
        <v>45906</v>
      </c>
      <c r="K312" s="25">
        <v>45906</v>
      </c>
      <c r="L312" t="s">
        <v>73</v>
      </c>
      <c r="M312" t="s">
        <v>86</v>
      </c>
      <c r="N312" t="s">
        <v>32</v>
      </c>
      <c r="O312" t="s">
        <v>6282</v>
      </c>
    </row>
    <row r="313" spans="1:15" x14ac:dyDescent="0.25">
      <c r="A313">
        <v>203</v>
      </c>
      <c r="B313" t="s">
        <v>6665</v>
      </c>
      <c r="C313" t="s">
        <v>84</v>
      </c>
      <c r="D313" t="s">
        <v>85</v>
      </c>
      <c r="E313">
        <v>3200</v>
      </c>
      <c r="F313">
        <v>32</v>
      </c>
      <c r="G313" t="s">
        <v>6670</v>
      </c>
      <c r="H313" t="s">
        <v>72</v>
      </c>
      <c r="I313" t="s">
        <v>45</v>
      </c>
      <c r="J313" s="25">
        <v>45906</v>
      </c>
      <c r="K313" s="25">
        <v>45906</v>
      </c>
      <c r="L313" t="s">
        <v>73</v>
      </c>
      <c r="M313" t="s">
        <v>86</v>
      </c>
      <c r="N313" t="s">
        <v>32</v>
      </c>
      <c r="O313" t="s">
        <v>6282</v>
      </c>
    </row>
    <row r="314" spans="1:15" x14ac:dyDescent="0.25">
      <c r="A314">
        <v>204</v>
      </c>
      <c r="B314" t="s">
        <v>6665</v>
      </c>
      <c r="C314" t="s">
        <v>84</v>
      </c>
      <c r="D314" t="s">
        <v>85</v>
      </c>
      <c r="E314">
        <v>3200</v>
      </c>
      <c r="F314">
        <v>32</v>
      </c>
      <c r="G314" t="s">
        <v>6671</v>
      </c>
      <c r="H314" t="s">
        <v>72</v>
      </c>
      <c r="I314" t="s">
        <v>45</v>
      </c>
      <c r="J314" s="25">
        <v>45906</v>
      </c>
      <c r="K314" s="25">
        <v>45906</v>
      </c>
      <c r="L314" t="s">
        <v>73</v>
      </c>
      <c r="M314" t="s">
        <v>86</v>
      </c>
      <c r="N314" t="s">
        <v>32</v>
      </c>
      <c r="O314" t="s">
        <v>6282</v>
      </c>
    </row>
    <row r="315" spans="1:15" x14ac:dyDescent="0.25">
      <c r="A315">
        <v>205</v>
      </c>
      <c r="B315" t="s">
        <v>6665</v>
      </c>
      <c r="C315" t="s">
        <v>84</v>
      </c>
      <c r="D315" t="s">
        <v>85</v>
      </c>
      <c r="E315">
        <v>3200</v>
      </c>
      <c r="F315">
        <v>32</v>
      </c>
      <c r="G315" t="s">
        <v>6672</v>
      </c>
      <c r="H315" t="s">
        <v>72</v>
      </c>
      <c r="I315" t="s">
        <v>45</v>
      </c>
      <c r="J315" s="25">
        <v>45906</v>
      </c>
      <c r="K315" s="25">
        <v>45906</v>
      </c>
      <c r="L315" t="s">
        <v>73</v>
      </c>
      <c r="M315" t="s">
        <v>86</v>
      </c>
      <c r="N315" t="s">
        <v>32</v>
      </c>
      <c r="O315" t="s">
        <v>6282</v>
      </c>
    </row>
    <row r="316" spans="1:15" x14ac:dyDescent="0.25">
      <c r="A316">
        <v>206</v>
      </c>
      <c r="B316" t="s">
        <v>6665</v>
      </c>
      <c r="C316" t="s">
        <v>84</v>
      </c>
      <c r="D316" t="s">
        <v>85</v>
      </c>
      <c r="E316">
        <v>3200</v>
      </c>
      <c r="F316">
        <v>32</v>
      </c>
      <c r="G316" t="s">
        <v>6673</v>
      </c>
      <c r="H316" t="s">
        <v>72</v>
      </c>
      <c r="I316" t="s">
        <v>45</v>
      </c>
      <c r="J316" s="25">
        <v>45906</v>
      </c>
      <c r="K316" s="25">
        <v>45906</v>
      </c>
      <c r="L316" t="s">
        <v>73</v>
      </c>
      <c r="M316" t="s">
        <v>86</v>
      </c>
      <c r="N316" t="s">
        <v>32</v>
      </c>
      <c r="O316" t="s">
        <v>6282</v>
      </c>
    </row>
    <row r="317" spans="1:15" x14ac:dyDescent="0.25">
      <c r="A317">
        <v>207</v>
      </c>
      <c r="B317" t="s">
        <v>6665</v>
      </c>
      <c r="C317" t="s">
        <v>84</v>
      </c>
      <c r="D317" t="s">
        <v>85</v>
      </c>
      <c r="E317">
        <v>3200</v>
      </c>
      <c r="F317">
        <v>32</v>
      </c>
      <c r="G317" t="s">
        <v>6674</v>
      </c>
      <c r="H317" t="s">
        <v>72</v>
      </c>
      <c r="I317" t="s">
        <v>45</v>
      </c>
      <c r="J317" s="25">
        <v>45906</v>
      </c>
      <c r="K317" s="25">
        <v>45906</v>
      </c>
      <c r="L317" t="s">
        <v>73</v>
      </c>
      <c r="M317" t="s">
        <v>86</v>
      </c>
      <c r="N317" t="s">
        <v>32</v>
      </c>
      <c r="O317" t="s">
        <v>6282</v>
      </c>
    </row>
    <row r="318" spans="1:15" x14ac:dyDescent="0.25">
      <c r="A318">
        <v>208</v>
      </c>
      <c r="B318" t="s">
        <v>6665</v>
      </c>
      <c r="C318" t="s">
        <v>84</v>
      </c>
      <c r="D318" t="s">
        <v>85</v>
      </c>
      <c r="E318">
        <v>3200</v>
      </c>
      <c r="F318">
        <v>32</v>
      </c>
      <c r="G318" t="s">
        <v>6675</v>
      </c>
      <c r="H318" t="s">
        <v>72</v>
      </c>
      <c r="I318" t="s">
        <v>45</v>
      </c>
      <c r="J318" s="25">
        <v>45906</v>
      </c>
      <c r="K318" s="25">
        <v>45906</v>
      </c>
      <c r="L318" t="s">
        <v>73</v>
      </c>
      <c r="M318" t="s">
        <v>86</v>
      </c>
      <c r="N318" t="s">
        <v>32</v>
      </c>
      <c r="O318" t="s">
        <v>6282</v>
      </c>
    </row>
    <row r="319" spans="1:15" x14ac:dyDescent="0.25">
      <c r="A319">
        <v>209</v>
      </c>
      <c r="B319" t="s">
        <v>6665</v>
      </c>
      <c r="C319" t="s">
        <v>84</v>
      </c>
      <c r="D319" t="s">
        <v>85</v>
      </c>
      <c r="E319">
        <v>3200</v>
      </c>
      <c r="F319">
        <v>32</v>
      </c>
      <c r="G319" t="s">
        <v>6676</v>
      </c>
      <c r="H319" t="s">
        <v>72</v>
      </c>
      <c r="I319" t="s">
        <v>45</v>
      </c>
      <c r="J319" s="25">
        <v>45906</v>
      </c>
      <c r="K319" s="25">
        <v>45906</v>
      </c>
      <c r="L319" t="s">
        <v>73</v>
      </c>
      <c r="M319" t="s">
        <v>86</v>
      </c>
      <c r="N319" t="s">
        <v>32</v>
      </c>
      <c r="O319" t="s">
        <v>6282</v>
      </c>
    </row>
    <row r="320" spans="1:15" x14ac:dyDescent="0.25">
      <c r="A320">
        <v>210</v>
      </c>
      <c r="B320" t="s">
        <v>6369</v>
      </c>
      <c r="C320" t="s">
        <v>84</v>
      </c>
      <c r="D320" t="s">
        <v>85</v>
      </c>
      <c r="E320">
        <v>3200</v>
      </c>
      <c r="F320">
        <v>32</v>
      </c>
      <c r="G320" t="s">
        <v>6677</v>
      </c>
      <c r="H320" t="s">
        <v>72</v>
      </c>
      <c r="I320" t="s">
        <v>45</v>
      </c>
      <c r="J320" s="25">
        <v>45906</v>
      </c>
      <c r="K320" s="25">
        <v>45906</v>
      </c>
      <c r="L320" t="s">
        <v>73</v>
      </c>
      <c r="M320" t="s">
        <v>86</v>
      </c>
      <c r="N320" t="s">
        <v>32</v>
      </c>
      <c r="O320" t="s">
        <v>6282</v>
      </c>
    </row>
    <row r="321" spans="1:15" x14ac:dyDescent="0.25">
      <c r="A321">
        <v>211</v>
      </c>
      <c r="B321" t="s">
        <v>6369</v>
      </c>
      <c r="C321" t="s">
        <v>84</v>
      </c>
      <c r="D321" t="s">
        <v>85</v>
      </c>
      <c r="E321">
        <v>3200</v>
      </c>
      <c r="F321">
        <v>32</v>
      </c>
      <c r="G321" t="s">
        <v>6678</v>
      </c>
      <c r="H321" t="s">
        <v>72</v>
      </c>
      <c r="I321" t="s">
        <v>45</v>
      </c>
      <c r="J321" s="25">
        <v>45906</v>
      </c>
      <c r="K321" s="25">
        <v>45906</v>
      </c>
      <c r="L321" t="s">
        <v>73</v>
      </c>
      <c r="M321" t="s">
        <v>86</v>
      </c>
      <c r="N321" t="s">
        <v>32</v>
      </c>
      <c r="O321" t="s">
        <v>6282</v>
      </c>
    </row>
    <row r="322" spans="1:15" x14ac:dyDescent="0.25">
      <c r="A322">
        <v>212</v>
      </c>
      <c r="B322" t="s">
        <v>6665</v>
      </c>
      <c r="C322" t="s">
        <v>84</v>
      </c>
      <c r="D322" t="s">
        <v>85</v>
      </c>
      <c r="E322">
        <v>3200</v>
      </c>
      <c r="F322">
        <v>32</v>
      </c>
      <c r="G322" t="s">
        <v>6679</v>
      </c>
      <c r="H322" t="s">
        <v>72</v>
      </c>
      <c r="I322" t="s">
        <v>45</v>
      </c>
      <c r="J322" s="25">
        <v>45906</v>
      </c>
      <c r="K322" s="25">
        <v>45906</v>
      </c>
      <c r="L322" t="s">
        <v>73</v>
      </c>
      <c r="M322" t="s">
        <v>86</v>
      </c>
      <c r="N322" t="s">
        <v>32</v>
      </c>
      <c r="O322" t="s">
        <v>6282</v>
      </c>
    </row>
    <row r="323" spans="1:15" x14ac:dyDescent="0.25">
      <c r="A323">
        <v>213</v>
      </c>
      <c r="B323" t="s">
        <v>6680</v>
      </c>
      <c r="C323" t="s">
        <v>84</v>
      </c>
      <c r="D323" t="s">
        <v>85</v>
      </c>
      <c r="E323">
        <v>3200</v>
      </c>
      <c r="F323">
        <v>32</v>
      </c>
      <c r="G323" t="s">
        <v>6681</v>
      </c>
      <c r="H323" t="s">
        <v>145</v>
      </c>
      <c r="I323" t="s">
        <v>45</v>
      </c>
      <c r="J323" s="25">
        <v>45918</v>
      </c>
      <c r="K323" s="25">
        <v>45918</v>
      </c>
      <c r="L323" t="s">
        <v>146</v>
      </c>
      <c r="M323" t="s">
        <v>86</v>
      </c>
      <c r="N323" t="s">
        <v>32</v>
      </c>
      <c r="O323" t="s">
        <v>6282</v>
      </c>
    </row>
    <row r="324" spans="1:15" x14ac:dyDescent="0.25">
      <c r="A324">
        <v>214</v>
      </c>
      <c r="B324" t="s">
        <v>6680</v>
      </c>
      <c r="C324" t="s">
        <v>84</v>
      </c>
      <c r="D324" t="s">
        <v>85</v>
      </c>
      <c r="E324">
        <v>3200</v>
      </c>
      <c r="F324">
        <v>32</v>
      </c>
      <c r="G324" t="s">
        <v>6682</v>
      </c>
      <c r="H324" t="s">
        <v>145</v>
      </c>
      <c r="I324" t="s">
        <v>45</v>
      </c>
      <c r="J324" s="25">
        <v>45918</v>
      </c>
      <c r="K324" s="25">
        <v>45918</v>
      </c>
      <c r="L324" t="s">
        <v>146</v>
      </c>
      <c r="M324" t="s">
        <v>86</v>
      </c>
      <c r="N324" t="s">
        <v>32</v>
      </c>
      <c r="O324" t="s">
        <v>6282</v>
      </c>
    </row>
    <row r="325" spans="1:15" x14ac:dyDescent="0.25">
      <c r="A325">
        <v>215</v>
      </c>
      <c r="B325" t="s">
        <v>6683</v>
      </c>
      <c r="C325" t="s">
        <v>84</v>
      </c>
      <c r="D325" t="s">
        <v>85</v>
      </c>
      <c r="E325">
        <v>3200</v>
      </c>
      <c r="F325">
        <v>32</v>
      </c>
      <c r="G325" t="s">
        <v>6684</v>
      </c>
      <c r="H325" t="s">
        <v>145</v>
      </c>
      <c r="I325" t="s">
        <v>45</v>
      </c>
      <c r="J325" s="25">
        <v>45918</v>
      </c>
      <c r="K325" s="25">
        <v>45918</v>
      </c>
      <c r="L325" t="s">
        <v>146</v>
      </c>
      <c r="M325" t="s">
        <v>86</v>
      </c>
      <c r="N325" t="s">
        <v>32</v>
      </c>
      <c r="O325" t="s">
        <v>6282</v>
      </c>
    </row>
    <row r="326" spans="1:15" x14ac:dyDescent="0.25">
      <c r="A326">
        <v>216</v>
      </c>
      <c r="B326" t="s">
        <v>6683</v>
      </c>
      <c r="C326" t="s">
        <v>84</v>
      </c>
      <c r="D326" t="s">
        <v>85</v>
      </c>
      <c r="E326">
        <v>3200</v>
      </c>
      <c r="F326">
        <v>32</v>
      </c>
      <c r="G326" t="s">
        <v>6685</v>
      </c>
      <c r="H326" t="s">
        <v>145</v>
      </c>
      <c r="I326" t="s">
        <v>45</v>
      </c>
      <c r="J326" s="25">
        <v>45918</v>
      </c>
      <c r="K326" s="25">
        <v>45918</v>
      </c>
      <c r="L326" t="s">
        <v>146</v>
      </c>
      <c r="M326" t="s">
        <v>86</v>
      </c>
      <c r="N326" t="s">
        <v>32</v>
      </c>
      <c r="O326" t="s">
        <v>6282</v>
      </c>
    </row>
    <row r="327" spans="1:15" x14ac:dyDescent="0.25">
      <c r="A327">
        <v>217</v>
      </c>
      <c r="B327" t="s">
        <v>6686</v>
      </c>
      <c r="C327" t="s">
        <v>84</v>
      </c>
      <c r="D327" t="s">
        <v>85</v>
      </c>
      <c r="E327">
        <v>1100</v>
      </c>
      <c r="F327">
        <v>11</v>
      </c>
      <c r="G327" t="s">
        <v>6687</v>
      </c>
      <c r="H327" t="s">
        <v>145</v>
      </c>
      <c r="I327" t="s">
        <v>45</v>
      </c>
      <c r="J327" s="25">
        <v>45918</v>
      </c>
      <c r="K327" s="25">
        <v>45918</v>
      </c>
      <c r="L327" t="s">
        <v>146</v>
      </c>
      <c r="M327" t="s">
        <v>86</v>
      </c>
      <c r="N327" t="s">
        <v>32</v>
      </c>
      <c r="O327" t="s">
        <v>6282</v>
      </c>
    </row>
    <row r="328" spans="1:15" x14ac:dyDescent="0.25">
      <c r="A328">
        <v>218</v>
      </c>
      <c r="B328" t="s">
        <v>6680</v>
      </c>
      <c r="C328" t="s">
        <v>84</v>
      </c>
      <c r="D328" t="s">
        <v>85</v>
      </c>
      <c r="E328">
        <v>3200</v>
      </c>
      <c r="F328">
        <v>32</v>
      </c>
      <c r="G328" t="s">
        <v>6688</v>
      </c>
      <c r="H328" t="s">
        <v>145</v>
      </c>
      <c r="I328" t="s">
        <v>45</v>
      </c>
      <c r="J328" s="25">
        <v>45918</v>
      </c>
      <c r="K328" s="25">
        <v>45918</v>
      </c>
      <c r="L328" t="s">
        <v>146</v>
      </c>
      <c r="M328" t="s">
        <v>86</v>
      </c>
      <c r="N328" t="s">
        <v>32</v>
      </c>
      <c r="O328" t="s">
        <v>6282</v>
      </c>
    </row>
    <row r="329" spans="1:15" x14ac:dyDescent="0.25">
      <c r="A329">
        <v>219</v>
      </c>
      <c r="B329" t="s">
        <v>6680</v>
      </c>
      <c r="C329" t="s">
        <v>84</v>
      </c>
      <c r="D329" t="s">
        <v>85</v>
      </c>
      <c r="E329">
        <v>3200</v>
      </c>
      <c r="F329">
        <v>32</v>
      </c>
      <c r="G329" t="s">
        <v>6689</v>
      </c>
      <c r="H329" t="s">
        <v>145</v>
      </c>
      <c r="I329" t="s">
        <v>45</v>
      </c>
      <c r="J329" s="25">
        <v>45918</v>
      </c>
      <c r="K329" s="25">
        <v>45918</v>
      </c>
      <c r="L329" t="s">
        <v>146</v>
      </c>
      <c r="M329" t="s">
        <v>86</v>
      </c>
      <c r="N329" t="s">
        <v>32</v>
      </c>
      <c r="O329" t="s">
        <v>6282</v>
      </c>
    </row>
    <row r="330" spans="1:15" x14ac:dyDescent="0.25">
      <c r="A330">
        <v>220</v>
      </c>
      <c r="B330" t="s">
        <v>6680</v>
      </c>
      <c r="C330" t="s">
        <v>84</v>
      </c>
      <c r="D330" t="s">
        <v>85</v>
      </c>
      <c r="E330">
        <v>3200</v>
      </c>
      <c r="F330">
        <v>32</v>
      </c>
      <c r="G330" t="s">
        <v>6690</v>
      </c>
      <c r="H330" t="s">
        <v>145</v>
      </c>
      <c r="I330" t="s">
        <v>45</v>
      </c>
      <c r="J330" s="25">
        <v>45918</v>
      </c>
      <c r="K330" s="25">
        <v>45918</v>
      </c>
      <c r="L330" t="s">
        <v>146</v>
      </c>
      <c r="M330" t="s">
        <v>86</v>
      </c>
      <c r="N330" t="s">
        <v>32</v>
      </c>
      <c r="O330" t="s">
        <v>6282</v>
      </c>
    </row>
    <row r="331" spans="1:15" x14ac:dyDescent="0.25">
      <c r="A331">
        <v>221</v>
      </c>
      <c r="B331" t="s">
        <v>6680</v>
      </c>
      <c r="C331" t="s">
        <v>84</v>
      </c>
      <c r="D331" t="s">
        <v>85</v>
      </c>
      <c r="E331">
        <v>3200</v>
      </c>
      <c r="F331">
        <v>32</v>
      </c>
      <c r="G331" t="s">
        <v>6691</v>
      </c>
      <c r="H331" t="s">
        <v>145</v>
      </c>
      <c r="I331" t="s">
        <v>45</v>
      </c>
      <c r="J331" s="25">
        <v>45918</v>
      </c>
      <c r="K331" s="25">
        <v>45918</v>
      </c>
      <c r="L331" t="s">
        <v>146</v>
      </c>
      <c r="M331" t="s">
        <v>86</v>
      </c>
      <c r="N331" t="s">
        <v>32</v>
      </c>
      <c r="O331" t="s">
        <v>6282</v>
      </c>
    </row>
    <row r="332" spans="1:15" x14ac:dyDescent="0.25">
      <c r="A332">
        <v>222</v>
      </c>
      <c r="B332" t="s">
        <v>6680</v>
      </c>
      <c r="C332" t="s">
        <v>84</v>
      </c>
      <c r="D332" t="s">
        <v>85</v>
      </c>
      <c r="E332">
        <v>3200</v>
      </c>
      <c r="F332">
        <v>32</v>
      </c>
      <c r="G332" t="s">
        <v>6692</v>
      </c>
      <c r="H332" t="s">
        <v>145</v>
      </c>
      <c r="I332" t="s">
        <v>45</v>
      </c>
      <c r="J332" s="25">
        <v>45918</v>
      </c>
      <c r="K332" s="25">
        <v>45918</v>
      </c>
      <c r="L332" t="s">
        <v>146</v>
      </c>
      <c r="M332" t="s">
        <v>86</v>
      </c>
      <c r="N332" t="s">
        <v>32</v>
      </c>
      <c r="O332" t="s">
        <v>6282</v>
      </c>
    </row>
    <row r="333" spans="1:15" x14ac:dyDescent="0.25">
      <c r="A333">
        <v>223</v>
      </c>
      <c r="B333" t="s">
        <v>6680</v>
      </c>
      <c r="C333" t="s">
        <v>84</v>
      </c>
      <c r="D333" t="s">
        <v>85</v>
      </c>
      <c r="E333">
        <v>3200</v>
      </c>
      <c r="F333">
        <v>32</v>
      </c>
      <c r="G333" t="s">
        <v>6693</v>
      </c>
      <c r="H333" t="s">
        <v>145</v>
      </c>
      <c r="I333" t="s">
        <v>45</v>
      </c>
      <c r="J333" s="25">
        <v>45918</v>
      </c>
      <c r="K333" s="25">
        <v>45918</v>
      </c>
      <c r="L333" t="s">
        <v>146</v>
      </c>
      <c r="M333" t="s">
        <v>86</v>
      </c>
      <c r="N333" t="s">
        <v>32</v>
      </c>
      <c r="O333" t="s">
        <v>6282</v>
      </c>
    </row>
    <row r="334" spans="1:15" x14ac:dyDescent="0.25">
      <c r="A334">
        <v>224</v>
      </c>
      <c r="B334" t="s">
        <v>6680</v>
      </c>
      <c r="C334" t="s">
        <v>84</v>
      </c>
      <c r="D334" t="s">
        <v>85</v>
      </c>
      <c r="E334">
        <v>3200</v>
      </c>
      <c r="F334">
        <v>32</v>
      </c>
      <c r="G334" t="s">
        <v>6694</v>
      </c>
      <c r="H334" t="s">
        <v>145</v>
      </c>
      <c r="I334" t="s">
        <v>45</v>
      </c>
      <c r="J334" s="25">
        <v>45918</v>
      </c>
      <c r="K334" s="25">
        <v>45918</v>
      </c>
      <c r="L334" t="s">
        <v>146</v>
      </c>
      <c r="M334" t="s">
        <v>86</v>
      </c>
      <c r="N334" t="s">
        <v>32</v>
      </c>
      <c r="O334" t="s">
        <v>6282</v>
      </c>
    </row>
    <row r="335" spans="1:15" x14ac:dyDescent="0.25">
      <c r="A335">
        <v>225</v>
      </c>
      <c r="B335" t="s">
        <v>6680</v>
      </c>
      <c r="C335" t="s">
        <v>84</v>
      </c>
      <c r="D335" t="s">
        <v>85</v>
      </c>
      <c r="E335">
        <v>3200</v>
      </c>
      <c r="F335">
        <v>32</v>
      </c>
      <c r="G335" t="s">
        <v>6695</v>
      </c>
      <c r="H335" t="s">
        <v>145</v>
      </c>
      <c r="I335" t="s">
        <v>45</v>
      </c>
      <c r="J335" s="25">
        <v>45918</v>
      </c>
      <c r="K335" s="25">
        <v>45918</v>
      </c>
      <c r="L335" t="s">
        <v>146</v>
      </c>
      <c r="M335" t="s">
        <v>86</v>
      </c>
      <c r="N335" t="s">
        <v>32</v>
      </c>
      <c r="O335" t="s">
        <v>6282</v>
      </c>
    </row>
    <row r="336" spans="1:15" x14ac:dyDescent="0.25">
      <c r="A336">
        <v>226</v>
      </c>
      <c r="B336" t="s">
        <v>6680</v>
      </c>
      <c r="C336" t="s">
        <v>84</v>
      </c>
      <c r="D336" t="s">
        <v>85</v>
      </c>
      <c r="E336">
        <v>3200</v>
      </c>
      <c r="F336">
        <v>32</v>
      </c>
      <c r="G336" t="s">
        <v>6696</v>
      </c>
      <c r="H336" t="s">
        <v>145</v>
      </c>
      <c r="I336" t="s">
        <v>45</v>
      </c>
      <c r="J336" s="25">
        <v>45918</v>
      </c>
      <c r="K336" s="25">
        <v>45918</v>
      </c>
      <c r="L336" t="s">
        <v>146</v>
      </c>
      <c r="M336" t="s">
        <v>86</v>
      </c>
      <c r="N336" t="s">
        <v>32</v>
      </c>
      <c r="O336" t="s">
        <v>6282</v>
      </c>
    </row>
    <row r="337" spans="1:15" x14ac:dyDescent="0.25">
      <c r="A337">
        <v>227</v>
      </c>
      <c r="B337" t="s">
        <v>6680</v>
      </c>
      <c r="C337" t="s">
        <v>84</v>
      </c>
      <c r="D337" t="s">
        <v>85</v>
      </c>
      <c r="E337">
        <v>3200</v>
      </c>
      <c r="F337">
        <v>32</v>
      </c>
      <c r="G337" t="s">
        <v>6697</v>
      </c>
      <c r="H337" t="s">
        <v>145</v>
      </c>
      <c r="I337" t="s">
        <v>45</v>
      </c>
      <c r="J337" s="25">
        <v>45918</v>
      </c>
      <c r="K337" s="25">
        <v>45918</v>
      </c>
      <c r="L337" t="s">
        <v>146</v>
      </c>
      <c r="M337" t="s">
        <v>86</v>
      </c>
      <c r="N337" t="s">
        <v>32</v>
      </c>
      <c r="O337" t="s">
        <v>6282</v>
      </c>
    </row>
    <row r="338" spans="1:15" x14ac:dyDescent="0.25">
      <c r="A338">
        <v>260</v>
      </c>
      <c r="B338" t="s">
        <v>6698</v>
      </c>
      <c r="C338" t="s">
        <v>84</v>
      </c>
      <c r="D338" t="s">
        <v>85</v>
      </c>
      <c r="E338">
        <v>3200</v>
      </c>
      <c r="F338">
        <v>32</v>
      </c>
      <c r="G338" t="s">
        <v>6699</v>
      </c>
      <c r="H338" t="s">
        <v>6441</v>
      </c>
      <c r="I338" t="s">
        <v>45</v>
      </c>
      <c r="J338" s="25">
        <v>45997</v>
      </c>
      <c r="K338" s="25">
        <v>45997</v>
      </c>
      <c r="L338" t="s">
        <v>6442</v>
      </c>
      <c r="M338" t="s">
        <v>86</v>
      </c>
      <c r="N338" t="s">
        <v>32</v>
      </c>
      <c r="O338" t="s">
        <v>6302</v>
      </c>
    </row>
    <row r="339" spans="1:15" x14ac:dyDescent="0.25">
      <c r="A339">
        <v>261</v>
      </c>
      <c r="B339" t="s">
        <v>6698</v>
      </c>
      <c r="C339" t="s">
        <v>84</v>
      </c>
      <c r="D339" t="s">
        <v>85</v>
      </c>
      <c r="E339">
        <v>3200</v>
      </c>
      <c r="F339">
        <v>32</v>
      </c>
      <c r="G339" t="s">
        <v>6700</v>
      </c>
      <c r="H339" t="s">
        <v>6441</v>
      </c>
      <c r="I339" t="s">
        <v>45</v>
      </c>
      <c r="J339" s="25">
        <v>45997</v>
      </c>
      <c r="K339" s="25">
        <v>45997</v>
      </c>
      <c r="L339" t="s">
        <v>6442</v>
      </c>
      <c r="M339" t="s">
        <v>86</v>
      </c>
      <c r="N339" t="s">
        <v>32</v>
      </c>
      <c r="O339" t="s">
        <v>6302</v>
      </c>
    </row>
    <row r="340" spans="1:15" x14ac:dyDescent="0.25">
      <c r="A340">
        <v>262</v>
      </c>
      <c r="B340" t="s">
        <v>6698</v>
      </c>
      <c r="C340" t="s">
        <v>84</v>
      </c>
      <c r="D340" t="s">
        <v>85</v>
      </c>
      <c r="E340">
        <v>3200</v>
      </c>
      <c r="F340">
        <v>32</v>
      </c>
      <c r="G340" t="s">
        <v>6701</v>
      </c>
      <c r="H340" t="s">
        <v>6441</v>
      </c>
      <c r="I340" t="s">
        <v>45</v>
      </c>
      <c r="J340" s="25">
        <v>45997</v>
      </c>
      <c r="K340" s="25">
        <v>45997</v>
      </c>
      <c r="L340" t="s">
        <v>6442</v>
      </c>
      <c r="M340" t="s">
        <v>86</v>
      </c>
      <c r="N340" t="s">
        <v>32</v>
      </c>
      <c r="O340" t="s">
        <v>6302</v>
      </c>
    </row>
    <row r="341" spans="1:15" x14ac:dyDescent="0.25">
      <c r="A341">
        <v>263</v>
      </c>
      <c r="B341" t="s">
        <v>6698</v>
      </c>
      <c r="C341" t="s">
        <v>84</v>
      </c>
      <c r="D341" t="s">
        <v>85</v>
      </c>
      <c r="E341">
        <v>3200</v>
      </c>
      <c r="F341">
        <v>32</v>
      </c>
      <c r="G341" t="s">
        <v>6702</v>
      </c>
      <c r="H341" t="s">
        <v>6441</v>
      </c>
      <c r="I341" t="s">
        <v>45</v>
      </c>
      <c r="J341" s="25">
        <v>45997</v>
      </c>
      <c r="K341" s="25">
        <v>45997</v>
      </c>
      <c r="L341" t="s">
        <v>6442</v>
      </c>
      <c r="M341" t="s">
        <v>86</v>
      </c>
      <c r="N341" t="s">
        <v>32</v>
      </c>
      <c r="O341" t="s">
        <v>6302</v>
      </c>
    </row>
    <row r="342" spans="1:15" x14ac:dyDescent="0.25">
      <c r="A342">
        <v>264</v>
      </c>
      <c r="B342" t="s">
        <v>6698</v>
      </c>
      <c r="C342" t="s">
        <v>84</v>
      </c>
      <c r="D342" t="s">
        <v>85</v>
      </c>
      <c r="E342">
        <v>3200</v>
      </c>
      <c r="F342">
        <v>32</v>
      </c>
      <c r="G342" t="s">
        <v>6703</v>
      </c>
      <c r="H342" t="s">
        <v>6441</v>
      </c>
      <c r="I342" t="s">
        <v>45</v>
      </c>
      <c r="J342" s="25">
        <v>45997</v>
      </c>
      <c r="K342" s="25">
        <v>45997</v>
      </c>
      <c r="L342" t="s">
        <v>6442</v>
      </c>
      <c r="M342" t="s">
        <v>86</v>
      </c>
      <c r="N342" t="s">
        <v>32</v>
      </c>
      <c r="O342" t="s">
        <v>6302</v>
      </c>
    </row>
    <row r="343" spans="1:15" x14ac:dyDescent="0.25">
      <c r="A343">
        <v>265</v>
      </c>
      <c r="B343" t="s">
        <v>6698</v>
      </c>
      <c r="C343" t="s">
        <v>84</v>
      </c>
      <c r="D343" t="s">
        <v>85</v>
      </c>
      <c r="E343">
        <v>3200</v>
      </c>
      <c r="F343">
        <v>32</v>
      </c>
      <c r="G343" t="s">
        <v>6704</v>
      </c>
      <c r="H343" t="s">
        <v>6441</v>
      </c>
      <c r="I343" t="s">
        <v>45</v>
      </c>
      <c r="J343" s="25">
        <v>45997</v>
      </c>
      <c r="K343" s="25">
        <v>45997</v>
      </c>
      <c r="L343" t="s">
        <v>6442</v>
      </c>
      <c r="M343" t="s">
        <v>86</v>
      </c>
      <c r="N343" t="s">
        <v>32</v>
      </c>
      <c r="O343" t="s">
        <v>6302</v>
      </c>
    </row>
    <row r="344" spans="1:15" x14ac:dyDescent="0.25">
      <c r="A344">
        <v>266</v>
      </c>
      <c r="B344" t="s">
        <v>6698</v>
      </c>
      <c r="C344" t="s">
        <v>84</v>
      </c>
      <c r="D344" t="s">
        <v>85</v>
      </c>
      <c r="E344">
        <v>3200</v>
      </c>
      <c r="F344">
        <v>32</v>
      </c>
      <c r="G344" t="s">
        <v>6705</v>
      </c>
      <c r="H344" t="s">
        <v>6441</v>
      </c>
      <c r="I344" t="s">
        <v>45</v>
      </c>
      <c r="J344" s="25">
        <v>45997</v>
      </c>
      <c r="K344" s="25">
        <v>45997</v>
      </c>
      <c r="L344" t="s">
        <v>6442</v>
      </c>
      <c r="M344" t="s">
        <v>86</v>
      </c>
      <c r="N344" t="s">
        <v>32</v>
      </c>
      <c r="O344" t="s">
        <v>6302</v>
      </c>
    </row>
    <row r="345" spans="1:15" x14ac:dyDescent="0.25">
      <c r="A345">
        <v>272</v>
      </c>
      <c r="B345" t="s">
        <v>6571</v>
      </c>
      <c r="C345" t="s">
        <v>84</v>
      </c>
      <c r="D345" t="s">
        <v>85</v>
      </c>
      <c r="E345">
        <v>3200</v>
      </c>
      <c r="F345">
        <v>32</v>
      </c>
      <c r="G345" t="s">
        <v>6706</v>
      </c>
      <c r="H345" t="s">
        <v>6441</v>
      </c>
      <c r="I345" t="s">
        <v>45</v>
      </c>
      <c r="J345" s="25">
        <v>45997</v>
      </c>
      <c r="K345" s="25">
        <v>45997</v>
      </c>
      <c r="L345" t="s">
        <v>6442</v>
      </c>
      <c r="M345" t="s">
        <v>86</v>
      </c>
      <c r="N345" t="s">
        <v>32</v>
      </c>
      <c r="O345" t="s">
        <v>6302</v>
      </c>
    </row>
    <row r="346" spans="1:15" x14ac:dyDescent="0.25">
      <c r="A346">
        <v>267</v>
      </c>
      <c r="B346" t="s">
        <v>6698</v>
      </c>
      <c r="C346" t="s">
        <v>84</v>
      </c>
      <c r="D346" t="s">
        <v>85</v>
      </c>
      <c r="E346">
        <v>3200</v>
      </c>
      <c r="F346">
        <v>32</v>
      </c>
      <c r="G346" t="s">
        <v>6707</v>
      </c>
      <c r="H346" t="s">
        <v>6441</v>
      </c>
      <c r="I346" t="s">
        <v>45</v>
      </c>
      <c r="J346" s="25">
        <v>45997</v>
      </c>
      <c r="K346" s="25">
        <v>45997</v>
      </c>
      <c r="L346" t="s">
        <v>6442</v>
      </c>
      <c r="M346" t="s">
        <v>86</v>
      </c>
      <c r="N346" t="s">
        <v>32</v>
      </c>
      <c r="O346" t="s">
        <v>6302</v>
      </c>
    </row>
    <row r="347" spans="1:15" x14ac:dyDescent="0.25">
      <c r="A347">
        <v>273</v>
      </c>
      <c r="B347" t="s">
        <v>6571</v>
      </c>
      <c r="C347" t="s">
        <v>84</v>
      </c>
      <c r="D347" t="s">
        <v>85</v>
      </c>
      <c r="E347">
        <v>3200</v>
      </c>
      <c r="F347">
        <v>32</v>
      </c>
      <c r="G347" t="s">
        <v>6708</v>
      </c>
      <c r="H347" t="s">
        <v>6441</v>
      </c>
      <c r="I347" t="s">
        <v>45</v>
      </c>
      <c r="J347" s="25">
        <v>45997</v>
      </c>
      <c r="K347" s="25">
        <v>45997</v>
      </c>
      <c r="L347" t="s">
        <v>6442</v>
      </c>
      <c r="M347" t="s">
        <v>86</v>
      </c>
      <c r="N347" t="s">
        <v>32</v>
      </c>
      <c r="O347" t="s">
        <v>6302</v>
      </c>
    </row>
    <row r="348" spans="1:15" x14ac:dyDescent="0.25">
      <c r="A348">
        <v>274</v>
      </c>
      <c r="B348" t="s">
        <v>6571</v>
      </c>
      <c r="C348" t="s">
        <v>84</v>
      </c>
      <c r="D348" t="s">
        <v>85</v>
      </c>
      <c r="E348">
        <v>3200</v>
      </c>
      <c r="F348">
        <v>32</v>
      </c>
      <c r="G348" t="s">
        <v>6709</v>
      </c>
      <c r="H348" t="s">
        <v>6441</v>
      </c>
      <c r="I348" t="s">
        <v>45</v>
      </c>
      <c r="J348" s="25">
        <v>45997</v>
      </c>
      <c r="K348" s="25">
        <v>45997</v>
      </c>
      <c r="L348" t="s">
        <v>6442</v>
      </c>
      <c r="M348" t="s">
        <v>86</v>
      </c>
      <c r="N348" t="s">
        <v>32</v>
      </c>
      <c r="O348" t="s">
        <v>6302</v>
      </c>
    </row>
    <row r="349" spans="1:15" x14ac:dyDescent="0.25">
      <c r="A349">
        <v>268</v>
      </c>
      <c r="B349" t="s">
        <v>6698</v>
      </c>
      <c r="C349" t="s">
        <v>84</v>
      </c>
      <c r="D349" t="s">
        <v>85</v>
      </c>
      <c r="E349">
        <v>3200</v>
      </c>
      <c r="F349">
        <v>32</v>
      </c>
      <c r="G349" t="s">
        <v>6710</v>
      </c>
      <c r="H349" t="s">
        <v>6441</v>
      </c>
      <c r="I349" t="s">
        <v>45</v>
      </c>
      <c r="J349" s="25">
        <v>45997</v>
      </c>
      <c r="K349" s="25">
        <v>45997</v>
      </c>
      <c r="L349" t="s">
        <v>6442</v>
      </c>
      <c r="M349" t="s">
        <v>86</v>
      </c>
      <c r="N349" t="s">
        <v>32</v>
      </c>
      <c r="O349" t="s">
        <v>6302</v>
      </c>
    </row>
    <row r="350" spans="1:15" x14ac:dyDescent="0.25">
      <c r="A350">
        <v>269</v>
      </c>
      <c r="B350" t="s">
        <v>6698</v>
      </c>
      <c r="C350" t="s">
        <v>84</v>
      </c>
      <c r="D350" t="s">
        <v>85</v>
      </c>
      <c r="E350">
        <v>3200</v>
      </c>
      <c r="F350">
        <v>32</v>
      </c>
      <c r="G350" t="s">
        <v>6711</v>
      </c>
      <c r="H350" t="s">
        <v>6441</v>
      </c>
      <c r="I350" t="s">
        <v>45</v>
      </c>
      <c r="J350" s="25">
        <v>45997</v>
      </c>
      <c r="K350" s="25">
        <v>45997</v>
      </c>
      <c r="L350" t="s">
        <v>6442</v>
      </c>
      <c r="M350" t="s">
        <v>86</v>
      </c>
      <c r="N350" t="s">
        <v>32</v>
      </c>
      <c r="O350" t="s">
        <v>6302</v>
      </c>
    </row>
    <row r="351" spans="1:15" x14ac:dyDescent="0.25">
      <c r="A351">
        <v>270</v>
      </c>
      <c r="B351" t="s">
        <v>6698</v>
      </c>
      <c r="C351" t="s">
        <v>84</v>
      </c>
      <c r="D351" t="s">
        <v>85</v>
      </c>
      <c r="E351">
        <v>3200</v>
      </c>
      <c r="F351">
        <v>32</v>
      </c>
      <c r="G351" t="s">
        <v>6712</v>
      </c>
      <c r="H351" t="s">
        <v>6441</v>
      </c>
      <c r="I351" t="s">
        <v>45</v>
      </c>
      <c r="J351" s="25">
        <v>45997</v>
      </c>
      <c r="K351" s="25">
        <v>45997</v>
      </c>
      <c r="L351" t="s">
        <v>6442</v>
      </c>
      <c r="M351" t="s">
        <v>86</v>
      </c>
      <c r="N351" t="s">
        <v>32</v>
      </c>
      <c r="O351" t="s">
        <v>6302</v>
      </c>
    </row>
    <row r="352" spans="1:15" x14ac:dyDescent="0.25">
      <c r="A352">
        <v>275</v>
      </c>
      <c r="B352" t="s">
        <v>6523</v>
      </c>
      <c r="C352" t="s">
        <v>84</v>
      </c>
      <c r="D352" t="s">
        <v>85</v>
      </c>
      <c r="E352">
        <v>3200</v>
      </c>
      <c r="F352">
        <v>32</v>
      </c>
      <c r="G352" t="s">
        <v>6713</v>
      </c>
      <c r="H352" t="s">
        <v>6441</v>
      </c>
      <c r="I352" t="s">
        <v>45</v>
      </c>
      <c r="J352" s="25">
        <v>45997</v>
      </c>
      <c r="K352" s="25">
        <v>45997</v>
      </c>
      <c r="L352" t="s">
        <v>6442</v>
      </c>
      <c r="M352" t="s">
        <v>86</v>
      </c>
      <c r="N352" t="s">
        <v>32</v>
      </c>
      <c r="O352" t="s">
        <v>6302</v>
      </c>
    </row>
    <row r="353" spans="1:15" x14ac:dyDescent="0.25">
      <c r="A353">
        <v>277</v>
      </c>
      <c r="B353" t="s">
        <v>6562</v>
      </c>
      <c r="C353" t="s">
        <v>84</v>
      </c>
      <c r="D353" t="s">
        <v>85</v>
      </c>
      <c r="E353">
        <v>3200</v>
      </c>
      <c r="F353">
        <v>32</v>
      </c>
      <c r="G353" t="s">
        <v>6714</v>
      </c>
      <c r="H353" t="s">
        <v>6441</v>
      </c>
      <c r="I353" t="s">
        <v>45</v>
      </c>
      <c r="J353" s="25">
        <v>45997</v>
      </c>
      <c r="K353" s="25">
        <v>45997</v>
      </c>
      <c r="L353" t="s">
        <v>6442</v>
      </c>
      <c r="M353" t="s">
        <v>86</v>
      </c>
      <c r="N353" t="s">
        <v>32</v>
      </c>
      <c r="O353" t="s">
        <v>6302</v>
      </c>
    </row>
    <row r="354" spans="1:15" x14ac:dyDescent="0.25">
      <c r="A354">
        <v>278</v>
      </c>
      <c r="B354" t="s">
        <v>6562</v>
      </c>
      <c r="C354" t="s">
        <v>84</v>
      </c>
      <c r="D354" t="s">
        <v>85</v>
      </c>
      <c r="E354">
        <v>3200</v>
      </c>
      <c r="F354">
        <v>32</v>
      </c>
      <c r="G354" t="s">
        <v>6715</v>
      </c>
      <c r="H354" t="s">
        <v>6441</v>
      </c>
      <c r="I354" t="s">
        <v>45</v>
      </c>
      <c r="J354" s="25">
        <v>45997</v>
      </c>
      <c r="K354" s="25">
        <v>45997</v>
      </c>
      <c r="L354" t="s">
        <v>6442</v>
      </c>
      <c r="M354" t="s">
        <v>86</v>
      </c>
      <c r="N354" t="s">
        <v>32</v>
      </c>
      <c r="O354" t="s">
        <v>6302</v>
      </c>
    </row>
    <row r="355" spans="1:15" x14ac:dyDescent="0.25">
      <c r="A355">
        <v>276</v>
      </c>
      <c r="B355" t="s">
        <v>6523</v>
      </c>
      <c r="C355" t="s">
        <v>84</v>
      </c>
      <c r="D355" t="s">
        <v>85</v>
      </c>
      <c r="E355">
        <v>3200</v>
      </c>
      <c r="F355">
        <v>32</v>
      </c>
      <c r="G355" t="s">
        <v>6716</v>
      </c>
      <c r="H355" t="s">
        <v>6441</v>
      </c>
      <c r="I355" t="s">
        <v>45</v>
      </c>
      <c r="J355" s="25">
        <v>45997</v>
      </c>
      <c r="K355" s="25">
        <v>45997</v>
      </c>
      <c r="L355" t="s">
        <v>6442</v>
      </c>
      <c r="M355" t="s">
        <v>86</v>
      </c>
      <c r="N355" t="s">
        <v>32</v>
      </c>
      <c r="O355" t="s">
        <v>6302</v>
      </c>
    </row>
    <row r="356" spans="1:15" x14ac:dyDescent="0.25">
      <c r="A356">
        <v>271</v>
      </c>
      <c r="B356" t="s">
        <v>6698</v>
      </c>
      <c r="C356" t="s">
        <v>84</v>
      </c>
      <c r="D356" t="s">
        <v>85</v>
      </c>
      <c r="E356">
        <v>2300</v>
      </c>
      <c r="F356">
        <v>23</v>
      </c>
      <c r="G356" t="s">
        <v>6717</v>
      </c>
      <c r="H356" t="s">
        <v>6441</v>
      </c>
      <c r="I356" t="s">
        <v>45</v>
      </c>
      <c r="J356" s="25">
        <v>45997</v>
      </c>
      <c r="K356" s="25">
        <v>45997</v>
      </c>
      <c r="L356" t="s">
        <v>6442</v>
      </c>
      <c r="M356" t="s">
        <v>86</v>
      </c>
      <c r="N356" t="s">
        <v>32</v>
      </c>
      <c r="O356" t="s">
        <v>6302</v>
      </c>
    </row>
    <row r="357" spans="1:15" x14ac:dyDescent="0.25">
      <c r="A357">
        <v>279</v>
      </c>
      <c r="B357" t="s">
        <v>6718</v>
      </c>
      <c r="C357" t="s">
        <v>84</v>
      </c>
      <c r="D357" t="s">
        <v>85</v>
      </c>
      <c r="E357">
        <v>3200</v>
      </c>
      <c r="F357">
        <v>32</v>
      </c>
      <c r="G357" t="s">
        <v>6719</v>
      </c>
      <c r="H357" t="s">
        <v>6458</v>
      </c>
      <c r="I357" t="s">
        <v>45</v>
      </c>
      <c r="J357" s="25">
        <v>46007</v>
      </c>
      <c r="K357" s="25">
        <v>46007</v>
      </c>
      <c r="L357" t="s">
        <v>138</v>
      </c>
      <c r="M357" t="s">
        <v>86</v>
      </c>
      <c r="N357" t="s">
        <v>32</v>
      </c>
      <c r="O357" t="s">
        <v>6302</v>
      </c>
    </row>
    <row r="358" spans="1:15" x14ac:dyDescent="0.25">
      <c r="A358">
        <v>280</v>
      </c>
      <c r="B358" t="s">
        <v>6718</v>
      </c>
      <c r="C358" t="s">
        <v>84</v>
      </c>
      <c r="D358" t="s">
        <v>85</v>
      </c>
      <c r="E358">
        <v>3200</v>
      </c>
      <c r="F358">
        <v>32</v>
      </c>
      <c r="G358" t="s">
        <v>6720</v>
      </c>
      <c r="H358" t="s">
        <v>6458</v>
      </c>
      <c r="I358" t="s">
        <v>45</v>
      </c>
      <c r="J358" s="25">
        <v>46007</v>
      </c>
      <c r="K358" s="25">
        <v>46007</v>
      </c>
      <c r="L358" t="s">
        <v>138</v>
      </c>
      <c r="M358" t="s">
        <v>86</v>
      </c>
      <c r="N358" t="s">
        <v>32</v>
      </c>
      <c r="O358" t="s">
        <v>6302</v>
      </c>
    </row>
    <row r="359" spans="1:15" x14ac:dyDescent="0.25">
      <c r="A359">
        <v>281</v>
      </c>
      <c r="B359" t="s">
        <v>6718</v>
      </c>
      <c r="C359" t="s">
        <v>84</v>
      </c>
      <c r="D359" t="s">
        <v>85</v>
      </c>
      <c r="E359">
        <v>3200</v>
      </c>
      <c r="F359">
        <v>32</v>
      </c>
      <c r="G359" t="s">
        <v>6721</v>
      </c>
      <c r="H359" t="s">
        <v>6458</v>
      </c>
      <c r="I359" t="s">
        <v>45</v>
      </c>
      <c r="J359" s="25">
        <v>46007</v>
      </c>
      <c r="K359" s="25">
        <v>46007</v>
      </c>
      <c r="L359" t="s">
        <v>138</v>
      </c>
      <c r="M359" t="s">
        <v>86</v>
      </c>
      <c r="N359" t="s">
        <v>32</v>
      </c>
      <c r="O359" t="s">
        <v>6302</v>
      </c>
    </row>
    <row r="360" spans="1:15" x14ac:dyDescent="0.25">
      <c r="A360">
        <v>282</v>
      </c>
      <c r="B360" t="s">
        <v>6722</v>
      </c>
      <c r="C360" t="s">
        <v>84</v>
      </c>
      <c r="D360" t="s">
        <v>85</v>
      </c>
      <c r="E360">
        <v>2300</v>
      </c>
      <c r="F360">
        <v>23</v>
      </c>
      <c r="G360" t="s">
        <v>6723</v>
      </c>
      <c r="H360" t="s">
        <v>6458</v>
      </c>
      <c r="I360" t="s">
        <v>45</v>
      </c>
      <c r="J360" s="25">
        <v>46007</v>
      </c>
      <c r="K360" s="25">
        <v>46007</v>
      </c>
      <c r="L360" t="s">
        <v>138</v>
      </c>
      <c r="M360" t="s">
        <v>86</v>
      </c>
      <c r="N360" t="s">
        <v>32</v>
      </c>
      <c r="O360" t="s">
        <v>6302</v>
      </c>
    </row>
    <row r="361" spans="1:15" x14ac:dyDescent="0.25">
      <c r="A361">
        <v>304</v>
      </c>
      <c r="B361" t="s">
        <v>6724</v>
      </c>
      <c r="C361" t="s">
        <v>84</v>
      </c>
      <c r="D361" t="s">
        <v>85</v>
      </c>
      <c r="E361">
        <v>3200</v>
      </c>
      <c r="F361">
        <v>32</v>
      </c>
      <c r="G361" t="s">
        <v>6725</v>
      </c>
      <c r="H361" t="s">
        <v>6458</v>
      </c>
      <c r="I361" t="s">
        <v>45</v>
      </c>
      <c r="J361" s="25">
        <v>46011</v>
      </c>
      <c r="K361" s="25">
        <v>46011</v>
      </c>
      <c r="L361" t="s">
        <v>6512</v>
      </c>
      <c r="M361" t="s">
        <v>86</v>
      </c>
      <c r="N361" t="s">
        <v>32</v>
      </c>
      <c r="O361" t="s">
        <v>6302</v>
      </c>
    </row>
    <row r="362" spans="1:15" x14ac:dyDescent="0.25">
      <c r="A362">
        <v>305</v>
      </c>
      <c r="B362" t="s">
        <v>6724</v>
      </c>
      <c r="C362" t="s">
        <v>84</v>
      </c>
      <c r="D362" t="s">
        <v>85</v>
      </c>
      <c r="E362">
        <v>3200</v>
      </c>
      <c r="F362">
        <v>32</v>
      </c>
      <c r="G362" t="s">
        <v>6726</v>
      </c>
      <c r="H362" t="s">
        <v>6458</v>
      </c>
      <c r="I362" t="s">
        <v>45</v>
      </c>
      <c r="J362" s="25">
        <v>46011</v>
      </c>
      <c r="K362" s="25">
        <v>46011</v>
      </c>
      <c r="L362" t="s">
        <v>6512</v>
      </c>
      <c r="M362" t="s">
        <v>86</v>
      </c>
      <c r="N362" t="s">
        <v>32</v>
      </c>
      <c r="O362" t="s">
        <v>6302</v>
      </c>
    </row>
    <row r="363" spans="1:15" x14ac:dyDescent="0.25">
      <c r="A363">
        <v>306</v>
      </c>
      <c r="B363" t="s">
        <v>6724</v>
      </c>
      <c r="C363" t="s">
        <v>84</v>
      </c>
      <c r="D363" t="s">
        <v>85</v>
      </c>
      <c r="E363">
        <v>3200</v>
      </c>
      <c r="F363">
        <v>32</v>
      </c>
      <c r="G363" t="s">
        <v>6727</v>
      </c>
      <c r="H363" t="s">
        <v>6458</v>
      </c>
      <c r="I363" t="s">
        <v>45</v>
      </c>
      <c r="J363" s="25">
        <v>46011</v>
      </c>
      <c r="K363" s="25">
        <v>46011</v>
      </c>
      <c r="L363" t="s">
        <v>6512</v>
      </c>
      <c r="M363" t="s">
        <v>86</v>
      </c>
      <c r="N363" t="s">
        <v>32</v>
      </c>
      <c r="O363" t="s">
        <v>6302</v>
      </c>
    </row>
    <row r="364" spans="1:15" x14ac:dyDescent="0.25">
      <c r="A364">
        <v>307</v>
      </c>
      <c r="B364" t="s">
        <v>6724</v>
      </c>
      <c r="C364" t="s">
        <v>84</v>
      </c>
      <c r="D364" t="s">
        <v>85</v>
      </c>
      <c r="E364">
        <v>3200</v>
      </c>
      <c r="F364">
        <v>32</v>
      </c>
      <c r="G364" t="s">
        <v>6728</v>
      </c>
      <c r="H364" t="s">
        <v>6458</v>
      </c>
      <c r="I364" t="s">
        <v>45</v>
      </c>
      <c r="J364" s="25">
        <v>46011</v>
      </c>
      <c r="K364" s="25">
        <v>46011</v>
      </c>
      <c r="L364" t="s">
        <v>6512</v>
      </c>
      <c r="M364" t="s">
        <v>86</v>
      </c>
      <c r="N364" t="s">
        <v>32</v>
      </c>
      <c r="O364" t="s">
        <v>6302</v>
      </c>
    </row>
    <row r="365" spans="1:15" x14ac:dyDescent="0.25">
      <c r="A365">
        <v>308</v>
      </c>
      <c r="B365" t="s">
        <v>6724</v>
      </c>
      <c r="C365" t="s">
        <v>84</v>
      </c>
      <c r="D365" t="s">
        <v>85</v>
      </c>
      <c r="E365">
        <v>3200</v>
      </c>
      <c r="F365">
        <v>32</v>
      </c>
      <c r="G365" t="s">
        <v>6729</v>
      </c>
      <c r="H365" t="s">
        <v>6458</v>
      </c>
      <c r="I365" t="s">
        <v>45</v>
      </c>
      <c r="J365" s="25">
        <v>46011</v>
      </c>
      <c r="K365" s="25">
        <v>46011</v>
      </c>
      <c r="L365" t="s">
        <v>6512</v>
      </c>
      <c r="M365" t="s">
        <v>86</v>
      </c>
      <c r="N365" t="s">
        <v>32</v>
      </c>
      <c r="O365" t="s">
        <v>6302</v>
      </c>
    </row>
    <row r="366" spans="1:15" x14ac:dyDescent="0.25">
      <c r="A366">
        <v>309</v>
      </c>
      <c r="B366" t="s">
        <v>6724</v>
      </c>
      <c r="C366" t="s">
        <v>84</v>
      </c>
      <c r="D366" t="s">
        <v>85</v>
      </c>
      <c r="E366">
        <v>3200</v>
      </c>
      <c r="F366">
        <v>32</v>
      </c>
      <c r="G366" t="s">
        <v>6730</v>
      </c>
      <c r="H366" t="s">
        <v>6458</v>
      </c>
      <c r="I366" t="s">
        <v>45</v>
      </c>
      <c r="J366" s="25">
        <v>46011</v>
      </c>
      <c r="K366" s="25">
        <v>46011</v>
      </c>
      <c r="L366" t="s">
        <v>6512</v>
      </c>
      <c r="M366" t="s">
        <v>86</v>
      </c>
      <c r="N366" t="s">
        <v>32</v>
      </c>
      <c r="O366" t="s">
        <v>6302</v>
      </c>
    </row>
    <row r="367" spans="1:15" x14ac:dyDescent="0.25">
      <c r="A367">
        <v>310</v>
      </c>
      <c r="B367" t="s">
        <v>6724</v>
      </c>
      <c r="C367" t="s">
        <v>84</v>
      </c>
      <c r="D367" t="s">
        <v>85</v>
      </c>
      <c r="E367">
        <v>3200</v>
      </c>
      <c r="F367">
        <v>32</v>
      </c>
      <c r="G367" t="s">
        <v>6731</v>
      </c>
      <c r="H367" t="s">
        <v>6458</v>
      </c>
      <c r="I367" t="s">
        <v>45</v>
      </c>
      <c r="J367" s="25">
        <v>46011</v>
      </c>
      <c r="K367" s="25">
        <v>46011</v>
      </c>
      <c r="L367" t="s">
        <v>6512</v>
      </c>
      <c r="M367" t="s">
        <v>86</v>
      </c>
      <c r="N367" t="s">
        <v>32</v>
      </c>
      <c r="O367" t="s">
        <v>6302</v>
      </c>
    </row>
    <row r="368" spans="1:15" x14ac:dyDescent="0.25">
      <c r="A368">
        <v>311</v>
      </c>
      <c r="B368" t="s">
        <v>6724</v>
      </c>
      <c r="C368" t="s">
        <v>84</v>
      </c>
      <c r="D368" t="s">
        <v>85</v>
      </c>
      <c r="E368">
        <v>3200</v>
      </c>
      <c r="F368">
        <v>32</v>
      </c>
      <c r="G368" t="s">
        <v>6732</v>
      </c>
      <c r="H368" t="s">
        <v>6458</v>
      </c>
      <c r="I368" t="s">
        <v>45</v>
      </c>
      <c r="J368" s="25">
        <v>46011</v>
      </c>
      <c r="K368" s="25">
        <v>46011</v>
      </c>
      <c r="L368" t="s">
        <v>6512</v>
      </c>
      <c r="M368" t="s">
        <v>86</v>
      </c>
      <c r="N368" t="s">
        <v>32</v>
      </c>
      <c r="O368" t="s">
        <v>6302</v>
      </c>
    </row>
    <row r="369" spans="1:15" x14ac:dyDescent="0.25">
      <c r="A369">
        <v>312</v>
      </c>
      <c r="B369" t="s">
        <v>6724</v>
      </c>
      <c r="C369" t="s">
        <v>84</v>
      </c>
      <c r="D369" t="s">
        <v>85</v>
      </c>
      <c r="E369">
        <v>3200</v>
      </c>
      <c r="F369">
        <v>32</v>
      </c>
      <c r="G369" t="s">
        <v>6733</v>
      </c>
      <c r="H369" t="s">
        <v>6458</v>
      </c>
      <c r="I369" t="s">
        <v>45</v>
      </c>
      <c r="J369" s="25">
        <v>46011</v>
      </c>
      <c r="K369" s="25">
        <v>46011</v>
      </c>
      <c r="L369" t="s">
        <v>6512</v>
      </c>
      <c r="M369" t="s">
        <v>86</v>
      </c>
      <c r="N369" t="s">
        <v>32</v>
      </c>
      <c r="O369" t="s">
        <v>6302</v>
      </c>
    </row>
    <row r="370" spans="1:15" x14ac:dyDescent="0.25">
      <c r="A370">
        <v>313</v>
      </c>
      <c r="B370" t="s">
        <v>6724</v>
      </c>
      <c r="C370" t="s">
        <v>84</v>
      </c>
      <c r="D370" t="s">
        <v>85</v>
      </c>
      <c r="E370">
        <v>3200</v>
      </c>
      <c r="F370">
        <v>32</v>
      </c>
      <c r="G370" t="s">
        <v>6734</v>
      </c>
      <c r="H370" t="s">
        <v>6458</v>
      </c>
      <c r="I370" t="s">
        <v>45</v>
      </c>
      <c r="J370" s="25">
        <v>46011</v>
      </c>
      <c r="K370" s="25">
        <v>46011</v>
      </c>
      <c r="L370" t="s">
        <v>6512</v>
      </c>
      <c r="M370" t="s">
        <v>86</v>
      </c>
      <c r="N370" t="s">
        <v>32</v>
      </c>
      <c r="O370" t="s">
        <v>6302</v>
      </c>
    </row>
    <row r="371" spans="1:15" x14ac:dyDescent="0.25">
      <c r="A371">
        <v>314</v>
      </c>
      <c r="B371" t="s">
        <v>6724</v>
      </c>
      <c r="C371" t="s">
        <v>84</v>
      </c>
      <c r="D371" t="s">
        <v>85</v>
      </c>
      <c r="E371">
        <v>3200</v>
      </c>
      <c r="F371">
        <v>32</v>
      </c>
      <c r="G371" t="s">
        <v>6735</v>
      </c>
      <c r="H371" t="s">
        <v>6458</v>
      </c>
      <c r="I371" t="s">
        <v>45</v>
      </c>
      <c r="J371" s="25">
        <v>46011</v>
      </c>
      <c r="K371" s="25">
        <v>46011</v>
      </c>
      <c r="L371" t="s">
        <v>6512</v>
      </c>
      <c r="M371" t="s">
        <v>86</v>
      </c>
      <c r="N371" t="s">
        <v>32</v>
      </c>
      <c r="O371" t="s">
        <v>6302</v>
      </c>
    </row>
    <row r="372" spans="1:15" x14ac:dyDescent="0.25">
      <c r="A372">
        <v>303</v>
      </c>
      <c r="B372" t="s">
        <v>6683</v>
      </c>
      <c r="C372" t="s">
        <v>84</v>
      </c>
      <c r="D372" t="s">
        <v>85</v>
      </c>
      <c r="E372">
        <v>2700</v>
      </c>
      <c r="F372">
        <v>27</v>
      </c>
      <c r="G372" t="s">
        <v>6736</v>
      </c>
      <c r="H372" t="s">
        <v>6458</v>
      </c>
      <c r="I372" t="s">
        <v>45</v>
      </c>
      <c r="J372" s="25">
        <v>46011</v>
      </c>
      <c r="K372" s="25">
        <v>46011</v>
      </c>
      <c r="L372" t="s">
        <v>6512</v>
      </c>
      <c r="M372" t="s">
        <v>86</v>
      </c>
      <c r="N372" t="s">
        <v>32</v>
      </c>
      <c r="O372" t="s">
        <v>6302</v>
      </c>
    </row>
    <row r="373" spans="1:15" x14ac:dyDescent="0.25">
      <c r="A373">
        <v>283</v>
      </c>
      <c r="B373" t="s">
        <v>6737</v>
      </c>
      <c r="C373" t="s">
        <v>84</v>
      </c>
      <c r="D373" t="s">
        <v>85</v>
      </c>
      <c r="E373">
        <v>3200</v>
      </c>
      <c r="F373">
        <v>32</v>
      </c>
      <c r="G373" t="s">
        <v>6738</v>
      </c>
      <c r="H373" t="s">
        <v>6470</v>
      </c>
      <c r="I373" t="s">
        <v>45</v>
      </c>
      <c r="J373" s="25">
        <v>46020</v>
      </c>
      <c r="K373" s="25">
        <v>46020</v>
      </c>
      <c r="L373" t="s">
        <v>319</v>
      </c>
      <c r="M373" t="s">
        <v>86</v>
      </c>
      <c r="N373" t="s">
        <v>32</v>
      </c>
      <c r="O373" t="s">
        <v>6302</v>
      </c>
    </row>
    <row r="374" spans="1:15" x14ac:dyDescent="0.25">
      <c r="A374">
        <v>295</v>
      </c>
      <c r="B374" t="s">
        <v>6739</v>
      </c>
      <c r="C374" t="s">
        <v>84</v>
      </c>
      <c r="D374" t="s">
        <v>85</v>
      </c>
      <c r="E374">
        <v>3200</v>
      </c>
      <c r="F374">
        <v>32</v>
      </c>
      <c r="G374" t="s">
        <v>6740</v>
      </c>
      <c r="H374" t="s">
        <v>6470</v>
      </c>
      <c r="I374" t="s">
        <v>45</v>
      </c>
      <c r="J374" s="25">
        <v>46020</v>
      </c>
      <c r="K374" s="25">
        <v>46020</v>
      </c>
      <c r="L374" t="s">
        <v>319</v>
      </c>
      <c r="M374" t="s">
        <v>86</v>
      </c>
      <c r="N374" t="s">
        <v>32</v>
      </c>
      <c r="O374" t="s">
        <v>6302</v>
      </c>
    </row>
    <row r="375" spans="1:15" x14ac:dyDescent="0.25">
      <c r="A375">
        <v>296</v>
      </c>
      <c r="B375" t="s">
        <v>6739</v>
      </c>
      <c r="C375" t="s">
        <v>84</v>
      </c>
      <c r="D375" t="s">
        <v>85</v>
      </c>
      <c r="E375">
        <v>3200</v>
      </c>
      <c r="F375">
        <v>32</v>
      </c>
      <c r="G375" t="s">
        <v>6741</v>
      </c>
      <c r="H375" t="s">
        <v>6470</v>
      </c>
      <c r="I375" t="s">
        <v>45</v>
      </c>
      <c r="J375" s="25">
        <v>46020</v>
      </c>
      <c r="K375" s="25">
        <v>46020</v>
      </c>
      <c r="L375" t="s">
        <v>319</v>
      </c>
      <c r="M375" t="s">
        <v>86</v>
      </c>
      <c r="N375" t="s">
        <v>32</v>
      </c>
      <c r="O375" t="s">
        <v>6302</v>
      </c>
    </row>
    <row r="376" spans="1:15" x14ac:dyDescent="0.25">
      <c r="A376">
        <v>297</v>
      </c>
      <c r="B376" t="s">
        <v>6739</v>
      </c>
      <c r="C376" t="s">
        <v>84</v>
      </c>
      <c r="D376" t="s">
        <v>85</v>
      </c>
      <c r="E376">
        <v>3200</v>
      </c>
      <c r="F376">
        <v>32</v>
      </c>
      <c r="G376" t="s">
        <v>6742</v>
      </c>
      <c r="H376" t="s">
        <v>6470</v>
      </c>
      <c r="I376" t="s">
        <v>45</v>
      </c>
      <c r="J376" s="25">
        <v>46020</v>
      </c>
      <c r="K376" s="25">
        <v>46020</v>
      </c>
      <c r="L376" t="s">
        <v>319</v>
      </c>
      <c r="M376" t="s">
        <v>86</v>
      </c>
      <c r="N376" t="s">
        <v>32</v>
      </c>
      <c r="O376" t="s">
        <v>6302</v>
      </c>
    </row>
    <row r="377" spans="1:15" x14ac:dyDescent="0.25">
      <c r="A377">
        <v>298</v>
      </c>
      <c r="B377" t="s">
        <v>6739</v>
      </c>
      <c r="C377" t="s">
        <v>84</v>
      </c>
      <c r="D377" t="s">
        <v>85</v>
      </c>
      <c r="E377">
        <v>3200</v>
      </c>
      <c r="F377">
        <v>32</v>
      </c>
      <c r="G377" t="s">
        <v>6743</v>
      </c>
      <c r="H377" t="s">
        <v>6470</v>
      </c>
      <c r="I377" t="s">
        <v>45</v>
      </c>
      <c r="J377" s="25">
        <v>46020</v>
      </c>
      <c r="K377" s="25">
        <v>46020</v>
      </c>
      <c r="L377" t="s">
        <v>319</v>
      </c>
      <c r="M377" t="s">
        <v>86</v>
      </c>
      <c r="N377" t="s">
        <v>32</v>
      </c>
      <c r="O377" t="s">
        <v>6302</v>
      </c>
    </row>
    <row r="378" spans="1:15" x14ac:dyDescent="0.25">
      <c r="A378">
        <v>284</v>
      </c>
      <c r="B378" t="s">
        <v>6737</v>
      </c>
      <c r="C378" t="s">
        <v>84</v>
      </c>
      <c r="D378" t="s">
        <v>85</v>
      </c>
      <c r="E378">
        <v>3200</v>
      </c>
      <c r="F378">
        <v>32</v>
      </c>
      <c r="G378" t="s">
        <v>6744</v>
      </c>
      <c r="H378" t="s">
        <v>6470</v>
      </c>
      <c r="I378" t="s">
        <v>45</v>
      </c>
      <c r="J378" s="25">
        <v>46020</v>
      </c>
      <c r="K378" s="25">
        <v>46020</v>
      </c>
      <c r="L378" t="s">
        <v>319</v>
      </c>
      <c r="M378" t="s">
        <v>86</v>
      </c>
      <c r="N378" t="s">
        <v>32</v>
      </c>
      <c r="O378" t="s">
        <v>6302</v>
      </c>
    </row>
    <row r="379" spans="1:15" x14ac:dyDescent="0.25">
      <c r="A379">
        <v>285</v>
      </c>
      <c r="B379" t="s">
        <v>6737</v>
      </c>
      <c r="C379" t="s">
        <v>84</v>
      </c>
      <c r="D379" t="s">
        <v>85</v>
      </c>
      <c r="E379">
        <v>3200</v>
      </c>
      <c r="F379">
        <v>32</v>
      </c>
      <c r="G379" t="s">
        <v>6745</v>
      </c>
      <c r="H379" t="s">
        <v>6470</v>
      </c>
      <c r="I379" t="s">
        <v>45</v>
      </c>
      <c r="J379" s="25">
        <v>46020</v>
      </c>
      <c r="K379" s="25">
        <v>46020</v>
      </c>
      <c r="L379" t="s">
        <v>319</v>
      </c>
      <c r="M379" t="s">
        <v>86</v>
      </c>
      <c r="N379" t="s">
        <v>32</v>
      </c>
      <c r="O379" t="s">
        <v>6302</v>
      </c>
    </row>
    <row r="380" spans="1:15" x14ac:dyDescent="0.25">
      <c r="A380">
        <v>299</v>
      </c>
      <c r="B380" t="s">
        <v>6739</v>
      </c>
      <c r="C380" t="s">
        <v>84</v>
      </c>
      <c r="D380" t="s">
        <v>85</v>
      </c>
      <c r="E380">
        <v>3200</v>
      </c>
      <c r="F380">
        <v>32</v>
      </c>
      <c r="G380" t="s">
        <v>6746</v>
      </c>
      <c r="H380" t="s">
        <v>6470</v>
      </c>
      <c r="I380" t="s">
        <v>45</v>
      </c>
      <c r="J380" s="25">
        <v>46020</v>
      </c>
      <c r="K380" s="25">
        <v>46020</v>
      </c>
      <c r="L380" t="s">
        <v>319</v>
      </c>
      <c r="M380" t="s">
        <v>86</v>
      </c>
      <c r="N380" t="s">
        <v>32</v>
      </c>
      <c r="O380" t="s">
        <v>6302</v>
      </c>
    </row>
    <row r="381" spans="1:15" x14ac:dyDescent="0.25">
      <c r="A381">
        <v>286</v>
      </c>
      <c r="B381" t="s">
        <v>6737</v>
      </c>
      <c r="C381" t="s">
        <v>84</v>
      </c>
      <c r="D381" t="s">
        <v>85</v>
      </c>
      <c r="E381">
        <v>3200</v>
      </c>
      <c r="F381">
        <v>32</v>
      </c>
      <c r="G381" t="s">
        <v>6747</v>
      </c>
      <c r="H381" t="s">
        <v>6470</v>
      </c>
      <c r="I381" t="s">
        <v>45</v>
      </c>
      <c r="J381" s="25">
        <v>46020</v>
      </c>
      <c r="K381" s="25">
        <v>46020</v>
      </c>
      <c r="L381" t="s">
        <v>319</v>
      </c>
      <c r="M381" t="s">
        <v>86</v>
      </c>
      <c r="N381" t="s">
        <v>32</v>
      </c>
      <c r="O381" t="s">
        <v>6302</v>
      </c>
    </row>
    <row r="382" spans="1:15" x14ac:dyDescent="0.25">
      <c r="A382">
        <v>287</v>
      </c>
      <c r="B382" t="s">
        <v>6737</v>
      </c>
      <c r="C382" t="s">
        <v>84</v>
      </c>
      <c r="D382" t="s">
        <v>85</v>
      </c>
      <c r="E382">
        <v>3200</v>
      </c>
      <c r="F382">
        <v>32</v>
      </c>
      <c r="G382" t="s">
        <v>6748</v>
      </c>
      <c r="H382" t="s">
        <v>6470</v>
      </c>
      <c r="I382" t="s">
        <v>45</v>
      </c>
      <c r="J382" s="25">
        <v>46020</v>
      </c>
      <c r="K382" s="25">
        <v>46020</v>
      </c>
      <c r="L382" t="s">
        <v>319</v>
      </c>
      <c r="M382" t="s">
        <v>86</v>
      </c>
      <c r="N382" t="s">
        <v>32</v>
      </c>
      <c r="O382" t="s">
        <v>6302</v>
      </c>
    </row>
    <row r="383" spans="1:15" x14ac:dyDescent="0.25">
      <c r="A383">
        <v>288</v>
      </c>
      <c r="B383" t="s">
        <v>6737</v>
      </c>
      <c r="C383" t="s">
        <v>84</v>
      </c>
      <c r="D383" t="s">
        <v>85</v>
      </c>
      <c r="E383">
        <v>3200</v>
      </c>
      <c r="F383">
        <v>32</v>
      </c>
      <c r="G383" t="s">
        <v>6749</v>
      </c>
      <c r="H383" t="s">
        <v>6470</v>
      </c>
      <c r="I383" t="s">
        <v>45</v>
      </c>
      <c r="J383" s="25">
        <v>46020</v>
      </c>
      <c r="K383" s="25">
        <v>46020</v>
      </c>
      <c r="L383" t="s">
        <v>319</v>
      </c>
      <c r="M383" t="s">
        <v>86</v>
      </c>
      <c r="N383" t="s">
        <v>32</v>
      </c>
      <c r="O383" t="s">
        <v>6302</v>
      </c>
    </row>
    <row r="384" spans="1:15" x14ac:dyDescent="0.25">
      <c r="A384">
        <v>289</v>
      </c>
      <c r="B384" t="s">
        <v>6737</v>
      </c>
      <c r="C384" t="s">
        <v>84</v>
      </c>
      <c r="D384" t="s">
        <v>85</v>
      </c>
      <c r="E384">
        <v>3200</v>
      </c>
      <c r="F384">
        <v>32</v>
      </c>
      <c r="G384" t="s">
        <v>6750</v>
      </c>
      <c r="H384" t="s">
        <v>6470</v>
      </c>
      <c r="I384" t="s">
        <v>45</v>
      </c>
      <c r="J384" s="25">
        <v>46020</v>
      </c>
      <c r="K384" s="25">
        <v>46020</v>
      </c>
      <c r="L384" t="s">
        <v>319</v>
      </c>
      <c r="M384" t="s">
        <v>86</v>
      </c>
      <c r="N384" t="s">
        <v>32</v>
      </c>
      <c r="O384" t="s">
        <v>6302</v>
      </c>
    </row>
    <row r="385" spans="1:15" x14ac:dyDescent="0.25">
      <c r="A385">
        <v>290</v>
      </c>
      <c r="B385" t="s">
        <v>6737</v>
      </c>
      <c r="C385" t="s">
        <v>84</v>
      </c>
      <c r="D385" t="s">
        <v>85</v>
      </c>
      <c r="E385">
        <v>3200</v>
      </c>
      <c r="F385">
        <v>32</v>
      </c>
      <c r="G385" t="s">
        <v>6751</v>
      </c>
      <c r="H385" t="s">
        <v>6470</v>
      </c>
      <c r="I385" t="s">
        <v>45</v>
      </c>
      <c r="J385" s="25">
        <v>46020</v>
      </c>
      <c r="K385" s="25">
        <v>46020</v>
      </c>
      <c r="L385" t="s">
        <v>319</v>
      </c>
      <c r="M385" t="s">
        <v>86</v>
      </c>
      <c r="N385" t="s">
        <v>32</v>
      </c>
      <c r="O385" t="s">
        <v>6302</v>
      </c>
    </row>
    <row r="386" spans="1:15" x14ac:dyDescent="0.25">
      <c r="A386">
        <v>300</v>
      </c>
      <c r="B386" t="s">
        <v>6739</v>
      </c>
      <c r="C386" t="s">
        <v>84</v>
      </c>
      <c r="D386" t="s">
        <v>85</v>
      </c>
      <c r="E386">
        <v>3200</v>
      </c>
      <c r="F386">
        <v>32</v>
      </c>
      <c r="G386" t="s">
        <v>6752</v>
      </c>
      <c r="H386" t="s">
        <v>6470</v>
      </c>
      <c r="I386" t="s">
        <v>45</v>
      </c>
      <c r="J386" s="25">
        <v>46020</v>
      </c>
      <c r="K386" s="25">
        <v>46020</v>
      </c>
      <c r="L386" t="s">
        <v>319</v>
      </c>
      <c r="M386" t="s">
        <v>86</v>
      </c>
      <c r="N386" t="s">
        <v>32</v>
      </c>
      <c r="O386" t="s">
        <v>6302</v>
      </c>
    </row>
    <row r="387" spans="1:15" x14ac:dyDescent="0.25">
      <c r="A387">
        <v>291</v>
      </c>
      <c r="B387" t="s">
        <v>6737</v>
      </c>
      <c r="C387" t="s">
        <v>84</v>
      </c>
      <c r="D387" t="s">
        <v>85</v>
      </c>
      <c r="E387">
        <v>3200</v>
      </c>
      <c r="F387">
        <v>32</v>
      </c>
      <c r="G387" t="s">
        <v>6753</v>
      </c>
      <c r="H387" t="s">
        <v>6470</v>
      </c>
      <c r="I387" t="s">
        <v>45</v>
      </c>
      <c r="J387" s="25">
        <v>46020</v>
      </c>
      <c r="K387" s="25">
        <v>46020</v>
      </c>
      <c r="L387" t="s">
        <v>319</v>
      </c>
      <c r="M387" t="s">
        <v>86</v>
      </c>
      <c r="N387" t="s">
        <v>32</v>
      </c>
      <c r="O387" t="s">
        <v>6302</v>
      </c>
    </row>
    <row r="388" spans="1:15" x14ac:dyDescent="0.25">
      <c r="A388">
        <v>292</v>
      </c>
      <c r="B388" t="s">
        <v>6737</v>
      </c>
      <c r="C388" t="s">
        <v>84</v>
      </c>
      <c r="D388" t="s">
        <v>85</v>
      </c>
      <c r="E388">
        <v>3200</v>
      </c>
      <c r="F388">
        <v>32</v>
      </c>
      <c r="G388" t="s">
        <v>6754</v>
      </c>
      <c r="H388" t="s">
        <v>6470</v>
      </c>
      <c r="I388" t="s">
        <v>45</v>
      </c>
      <c r="J388" s="25">
        <v>46020</v>
      </c>
      <c r="K388" s="25">
        <v>46020</v>
      </c>
      <c r="L388" t="s">
        <v>319</v>
      </c>
      <c r="M388" t="s">
        <v>86</v>
      </c>
      <c r="N388" t="s">
        <v>32</v>
      </c>
      <c r="O388" t="s">
        <v>6302</v>
      </c>
    </row>
    <row r="389" spans="1:15" x14ac:dyDescent="0.25">
      <c r="A389">
        <v>293</v>
      </c>
      <c r="B389" t="s">
        <v>6737</v>
      </c>
      <c r="C389" t="s">
        <v>84</v>
      </c>
      <c r="D389" t="s">
        <v>85</v>
      </c>
      <c r="E389">
        <v>3200</v>
      </c>
      <c r="F389">
        <v>32</v>
      </c>
      <c r="G389" t="s">
        <v>6755</v>
      </c>
      <c r="H389" t="s">
        <v>6470</v>
      </c>
      <c r="I389" t="s">
        <v>45</v>
      </c>
      <c r="J389" s="25">
        <v>46020</v>
      </c>
      <c r="K389" s="25">
        <v>46020</v>
      </c>
      <c r="L389" t="s">
        <v>319</v>
      </c>
      <c r="M389" t="s">
        <v>86</v>
      </c>
      <c r="N389" t="s">
        <v>32</v>
      </c>
      <c r="O389" t="s">
        <v>6302</v>
      </c>
    </row>
    <row r="390" spans="1:15" x14ac:dyDescent="0.25">
      <c r="A390">
        <v>301</v>
      </c>
      <c r="B390" t="s">
        <v>6739</v>
      </c>
      <c r="C390" t="s">
        <v>84</v>
      </c>
      <c r="D390" t="s">
        <v>85</v>
      </c>
      <c r="E390">
        <v>3200</v>
      </c>
      <c r="F390">
        <v>32</v>
      </c>
      <c r="G390" t="s">
        <v>6756</v>
      </c>
      <c r="H390" t="s">
        <v>6470</v>
      </c>
      <c r="I390" t="s">
        <v>45</v>
      </c>
      <c r="J390" s="25">
        <v>46020</v>
      </c>
      <c r="K390" s="25">
        <v>46020</v>
      </c>
      <c r="L390" t="s">
        <v>319</v>
      </c>
      <c r="M390" t="s">
        <v>86</v>
      </c>
      <c r="N390" t="s">
        <v>32</v>
      </c>
      <c r="O390" t="s">
        <v>6302</v>
      </c>
    </row>
    <row r="391" spans="1:15" x14ac:dyDescent="0.25">
      <c r="A391">
        <v>294</v>
      </c>
      <c r="B391" t="s">
        <v>6737</v>
      </c>
      <c r="C391" t="s">
        <v>84</v>
      </c>
      <c r="D391" t="s">
        <v>85</v>
      </c>
      <c r="E391">
        <v>3200</v>
      </c>
      <c r="F391">
        <v>32</v>
      </c>
      <c r="G391" t="s">
        <v>6757</v>
      </c>
      <c r="H391" t="s">
        <v>6470</v>
      </c>
      <c r="I391" t="s">
        <v>45</v>
      </c>
      <c r="J391" s="25">
        <v>46020</v>
      </c>
      <c r="K391" s="25">
        <v>46020</v>
      </c>
      <c r="L391" t="s">
        <v>319</v>
      </c>
      <c r="M391" t="s">
        <v>86</v>
      </c>
      <c r="N391" t="s">
        <v>32</v>
      </c>
      <c r="O391" t="s">
        <v>6302</v>
      </c>
    </row>
    <row r="392" spans="1:15" x14ac:dyDescent="0.25">
      <c r="A392">
        <v>302</v>
      </c>
      <c r="B392" t="s">
        <v>6739</v>
      </c>
      <c r="C392" t="s">
        <v>84</v>
      </c>
      <c r="D392" t="s">
        <v>85</v>
      </c>
      <c r="E392">
        <v>2100</v>
      </c>
      <c r="F392">
        <v>21</v>
      </c>
      <c r="G392" t="s">
        <v>6758</v>
      </c>
      <c r="H392" t="s">
        <v>6470</v>
      </c>
      <c r="I392" t="s">
        <v>45</v>
      </c>
      <c r="J392" s="25">
        <v>46020</v>
      </c>
      <c r="K392" s="25">
        <v>46020</v>
      </c>
      <c r="L392" t="s">
        <v>319</v>
      </c>
      <c r="M392" t="s">
        <v>86</v>
      </c>
      <c r="N392" t="s">
        <v>32</v>
      </c>
      <c r="O392" t="s">
        <v>6302</v>
      </c>
    </row>
    <row r="393" spans="1:15" x14ac:dyDescent="0.25">
      <c r="A393">
        <v>315</v>
      </c>
      <c r="B393" t="s">
        <v>6759</v>
      </c>
      <c r="C393" t="s">
        <v>84</v>
      </c>
      <c r="D393" t="s">
        <v>85</v>
      </c>
      <c r="E393">
        <v>3200</v>
      </c>
      <c r="F393">
        <v>32</v>
      </c>
      <c r="G393" t="s">
        <v>6760</v>
      </c>
      <c r="H393" t="s">
        <v>6490</v>
      </c>
      <c r="I393" t="s">
        <v>45</v>
      </c>
      <c r="J393" s="25">
        <v>46036</v>
      </c>
      <c r="K393" s="25">
        <v>46036</v>
      </c>
      <c r="L393" t="s">
        <v>6491</v>
      </c>
      <c r="M393" t="s">
        <v>86</v>
      </c>
      <c r="N393" t="s">
        <v>32</v>
      </c>
      <c r="O393" t="s">
        <v>6302</v>
      </c>
    </row>
    <row r="394" spans="1:15" x14ac:dyDescent="0.25">
      <c r="A394">
        <v>316</v>
      </c>
      <c r="B394" t="s">
        <v>6759</v>
      </c>
      <c r="C394" t="s">
        <v>84</v>
      </c>
      <c r="D394" t="s">
        <v>85</v>
      </c>
      <c r="E394">
        <v>3200</v>
      </c>
      <c r="F394">
        <v>32</v>
      </c>
      <c r="G394" t="s">
        <v>6761</v>
      </c>
      <c r="H394" t="s">
        <v>6490</v>
      </c>
      <c r="I394" t="s">
        <v>45</v>
      </c>
      <c r="J394" s="25">
        <v>46036</v>
      </c>
      <c r="K394" s="25">
        <v>46036</v>
      </c>
      <c r="L394" t="s">
        <v>6491</v>
      </c>
      <c r="M394" t="s">
        <v>86</v>
      </c>
      <c r="N394" t="s">
        <v>32</v>
      </c>
      <c r="O394" t="s">
        <v>6302</v>
      </c>
    </row>
    <row r="395" spans="1:15" x14ac:dyDescent="0.25">
      <c r="A395">
        <v>317</v>
      </c>
      <c r="B395" t="s">
        <v>6759</v>
      </c>
      <c r="C395" t="s">
        <v>84</v>
      </c>
      <c r="D395" t="s">
        <v>85</v>
      </c>
      <c r="E395">
        <v>3200</v>
      </c>
      <c r="F395">
        <v>32</v>
      </c>
      <c r="G395" t="s">
        <v>6762</v>
      </c>
      <c r="H395" t="s">
        <v>6490</v>
      </c>
      <c r="I395" t="s">
        <v>45</v>
      </c>
      <c r="J395" s="25">
        <v>46036</v>
      </c>
      <c r="K395" s="25">
        <v>46036</v>
      </c>
      <c r="L395" t="s">
        <v>6491</v>
      </c>
      <c r="M395" t="s">
        <v>86</v>
      </c>
      <c r="N395" t="s">
        <v>32</v>
      </c>
      <c r="O395" t="s">
        <v>6302</v>
      </c>
    </row>
    <row r="396" spans="1:15" x14ac:dyDescent="0.25">
      <c r="A396">
        <v>318</v>
      </c>
      <c r="B396" t="s">
        <v>6759</v>
      </c>
      <c r="C396" t="s">
        <v>84</v>
      </c>
      <c r="D396" t="s">
        <v>85</v>
      </c>
      <c r="E396">
        <v>3200</v>
      </c>
      <c r="F396">
        <v>32</v>
      </c>
      <c r="G396" t="s">
        <v>6763</v>
      </c>
      <c r="H396" t="s">
        <v>6490</v>
      </c>
      <c r="I396" t="s">
        <v>45</v>
      </c>
      <c r="J396" s="25">
        <v>46036</v>
      </c>
      <c r="K396" s="25">
        <v>46036</v>
      </c>
      <c r="L396" t="s">
        <v>6491</v>
      </c>
      <c r="M396" t="s">
        <v>86</v>
      </c>
      <c r="N396" t="s">
        <v>32</v>
      </c>
      <c r="O396" t="s">
        <v>6302</v>
      </c>
    </row>
    <row r="397" spans="1:15" x14ac:dyDescent="0.25">
      <c r="A397">
        <v>319</v>
      </c>
      <c r="B397" t="s">
        <v>6759</v>
      </c>
      <c r="C397" t="s">
        <v>84</v>
      </c>
      <c r="D397" t="s">
        <v>85</v>
      </c>
      <c r="E397">
        <v>3200</v>
      </c>
      <c r="F397">
        <v>32</v>
      </c>
      <c r="G397" t="s">
        <v>6764</v>
      </c>
      <c r="H397" t="s">
        <v>6490</v>
      </c>
      <c r="I397" t="s">
        <v>45</v>
      </c>
      <c r="J397" s="25">
        <v>46036</v>
      </c>
      <c r="K397" s="25">
        <v>46036</v>
      </c>
      <c r="L397" t="s">
        <v>6491</v>
      </c>
      <c r="M397" t="s">
        <v>86</v>
      </c>
      <c r="N397" t="s">
        <v>32</v>
      </c>
      <c r="O397" t="s">
        <v>6302</v>
      </c>
    </row>
    <row r="398" spans="1:15" x14ac:dyDescent="0.25">
      <c r="A398">
        <v>320</v>
      </c>
      <c r="B398" t="s">
        <v>6759</v>
      </c>
      <c r="C398" t="s">
        <v>84</v>
      </c>
      <c r="D398" t="s">
        <v>85</v>
      </c>
      <c r="E398">
        <v>3200</v>
      </c>
      <c r="F398">
        <v>32</v>
      </c>
      <c r="G398" t="s">
        <v>6765</v>
      </c>
      <c r="H398" t="s">
        <v>6490</v>
      </c>
      <c r="I398" t="s">
        <v>45</v>
      </c>
      <c r="J398" s="25">
        <v>46036</v>
      </c>
      <c r="K398" s="25">
        <v>46036</v>
      </c>
      <c r="L398" t="s">
        <v>6491</v>
      </c>
      <c r="M398" t="s">
        <v>86</v>
      </c>
      <c r="N398" t="s">
        <v>32</v>
      </c>
      <c r="O398" t="s">
        <v>6302</v>
      </c>
    </row>
    <row r="399" spans="1:15" x14ac:dyDescent="0.25">
      <c r="A399">
        <v>325</v>
      </c>
      <c r="B399" t="s">
        <v>6766</v>
      </c>
      <c r="C399" t="s">
        <v>84</v>
      </c>
      <c r="D399" t="s">
        <v>85</v>
      </c>
      <c r="E399">
        <v>3200</v>
      </c>
      <c r="F399">
        <v>32</v>
      </c>
      <c r="G399" t="s">
        <v>6767</v>
      </c>
      <c r="H399" t="s">
        <v>6490</v>
      </c>
      <c r="I399" t="s">
        <v>45</v>
      </c>
      <c r="J399" s="25">
        <v>46036</v>
      </c>
      <c r="K399" s="25">
        <v>46036</v>
      </c>
      <c r="L399" t="s">
        <v>6491</v>
      </c>
      <c r="M399" t="s">
        <v>86</v>
      </c>
      <c r="N399" t="s">
        <v>32</v>
      </c>
      <c r="O399" t="s">
        <v>6302</v>
      </c>
    </row>
    <row r="400" spans="1:15" x14ac:dyDescent="0.25">
      <c r="A400">
        <v>321</v>
      </c>
      <c r="B400" t="s">
        <v>6759</v>
      </c>
      <c r="C400" t="s">
        <v>84</v>
      </c>
      <c r="D400" t="s">
        <v>85</v>
      </c>
      <c r="E400">
        <v>3200</v>
      </c>
      <c r="F400">
        <v>32</v>
      </c>
      <c r="G400" t="s">
        <v>6768</v>
      </c>
      <c r="H400" t="s">
        <v>6490</v>
      </c>
      <c r="I400" t="s">
        <v>45</v>
      </c>
      <c r="J400" s="25">
        <v>46036</v>
      </c>
      <c r="K400" s="25">
        <v>46036</v>
      </c>
      <c r="L400" t="s">
        <v>6491</v>
      </c>
      <c r="M400" t="s">
        <v>86</v>
      </c>
      <c r="N400" t="s">
        <v>32</v>
      </c>
      <c r="O400" t="s">
        <v>6302</v>
      </c>
    </row>
    <row r="401" spans="1:15" x14ac:dyDescent="0.25">
      <c r="A401">
        <v>322</v>
      </c>
      <c r="B401" t="s">
        <v>6759</v>
      </c>
      <c r="C401" t="s">
        <v>84</v>
      </c>
      <c r="D401" t="s">
        <v>85</v>
      </c>
      <c r="E401">
        <v>3200</v>
      </c>
      <c r="F401">
        <v>32</v>
      </c>
      <c r="G401" t="s">
        <v>6769</v>
      </c>
      <c r="H401" t="s">
        <v>6490</v>
      </c>
      <c r="I401" t="s">
        <v>45</v>
      </c>
      <c r="J401" s="25">
        <v>46036</v>
      </c>
      <c r="K401" s="25">
        <v>46036</v>
      </c>
      <c r="L401" t="s">
        <v>6491</v>
      </c>
      <c r="M401" t="s">
        <v>86</v>
      </c>
      <c r="N401" t="s">
        <v>32</v>
      </c>
      <c r="O401" t="s">
        <v>6302</v>
      </c>
    </row>
    <row r="402" spans="1:15" x14ac:dyDescent="0.25">
      <c r="A402">
        <v>326</v>
      </c>
      <c r="B402" t="s">
        <v>6766</v>
      </c>
      <c r="C402" t="s">
        <v>84</v>
      </c>
      <c r="D402" t="s">
        <v>85</v>
      </c>
      <c r="E402">
        <v>3200</v>
      </c>
      <c r="F402">
        <v>32</v>
      </c>
      <c r="G402" t="s">
        <v>6770</v>
      </c>
      <c r="H402" t="s">
        <v>6490</v>
      </c>
      <c r="I402" t="s">
        <v>45</v>
      </c>
      <c r="J402" s="25">
        <v>46036</v>
      </c>
      <c r="K402" s="25">
        <v>46036</v>
      </c>
      <c r="L402" t="s">
        <v>6491</v>
      </c>
      <c r="M402" t="s">
        <v>86</v>
      </c>
      <c r="N402" t="s">
        <v>32</v>
      </c>
      <c r="O402" t="s">
        <v>6302</v>
      </c>
    </row>
    <row r="403" spans="1:15" x14ac:dyDescent="0.25">
      <c r="A403">
        <v>327</v>
      </c>
      <c r="B403" t="s">
        <v>6766</v>
      </c>
      <c r="C403" t="s">
        <v>84</v>
      </c>
      <c r="D403" t="s">
        <v>85</v>
      </c>
      <c r="E403">
        <v>3200</v>
      </c>
      <c r="F403">
        <v>32</v>
      </c>
      <c r="G403" t="s">
        <v>6771</v>
      </c>
      <c r="H403" t="s">
        <v>6490</v>
      </c>
      <c r="I403" t="s">
        <v>45</v>
      </c>
      <c r="J403" s="25">
        <v>46036</v>
      </c>
      <c r="K403" s="25">
        <v>46036</v>
      </c>
      <c r="L403" t="s">
        <v>6491</v>
      </c>
      <c r="M403" t="s">
        <v>86</v>
      </c>
      <c r="N403" t="s">
        <v>32</v>
      </c>
      <c r="O403" t="s">
        <v>6302</v>
      </c>
    </row>
    <row r="404" spans="1:15" x14ac:dyDescent="0.25">
      <c r="A404">
        <v>328</v>
      </c>
      <c r="B404" t="s">
        <v>6766</v>
      </c>
      <c r="C404" t="s">
        <v>84</v>
      </c>
      <c r="D404" t="s">
        <v>85</v>
      </c>
      <c r="E404">
        <v>3200</v>
      </c>
      <c r="F404">
        <v>32</v>
      </c>
      <c r="G404" t="s">
        <v>6772</v>
      </c>
      <c r="H404" t="s">
        <v>6490</v>
      </c>
      <c r="I404" t="s">
        <v>45</v>
      </c>
      <c r="J404" s="25">
        <v>46036</v>
      </c>
      <c r="K404" s="25">
        <v>46036</v>
      </c>
      <c r="L404" t="s">
        <v>6491</v>
      </c>
      <c r="M404" t="s">
        <v>86</v>
      </c>
      <c r="N404" t="s">
        <v>32</v>
      </c>
      <c r="O404" t="s">
        <v>6302</v>
      </c>
    </row>
    <row r="405" spans="1:15" x14ac:dyDescent="0.25">
      <c r="A405">
        <v>323</v>
      </c>
      <c r="B405" t="s">
        <v>6759</v>
      </c>
      <c r="C405" t="s">
        <v>84</v>
      </c>
      <c r="D405" t="s">
        <v>85</v>
      </c>
      <c r="E405">
        <v>3200</v>
      </c>
      <c r="F405">
        <v>32</v>
      </c>
      <c r="G405" t="s">
        <v>6773</v>
      </c>
      <c r="H405" t="s">
        <v>6490</v>
      </c>
      <c r="I405" t="s">
        <v>45</v>
      </c>
      <c r="J405" s="25">
        <v>46036</v>
      </c>
      <c r="K405" s="25">
        <v>46036</v>
      </c>
      <c r="L405" t="s">
        <v>6491</v>
      </c>
      <c r="M405" t="s">
        <v>86</v>
      </c>
      <c r="N405" t="s">
        <v>32</v>
      </c>
      <c r="O405" t="s">
        <v>6302</v>
      </c>
    </row>
    <row r="406" spans="1:15" x14ac:dyDescent="0.25">
      <c r="A406">
        <v>329</v>
      </c>
      <c r="B406" t="s">
        <v>6766</v>
      </c>
      <c r="C406" t="s">
        <v>84</v>
      </c>
      <c r="D406" t="s">
        <v>85</v>
      </c>
      <c r="E406">
        <v>3200</v>
      </c>
      <c r="F406">
        <v>32</v>
      </c>
      <c r="G406" t="s">
        <v>6774</v>
      </c>
      <c r="H406" t="s">
        <v>6490</v>
      </c>
      <c r="I406" t="s">
        <v>45</v>
      </c>
      <c r="J406" s="25">
        <v>46036</v>
      </c>
      <c r="K406" s="25">
        <v>46036</v>
      </c>
      <c r="L406" t="s">
        <v>6491</v>
      </c>
      <c r="M406" t="s">
        <v>86</v>
      </c>
      <c r="N406" t="s">
        <v>32</v>
      </c>
      <c r="O406" t="s">
        <v>6302</v>
      </c>
    </row>
    <row r="407" spans="1:15" x14ac:dyDescent="0.25">
      <c r="A407">
        <v>330</v>
      </c>
      <c r="B407" t="s">
        <v>6766</v>
      </c>
      <c r="C407" t="s">
        <v>84</v>
      </c>
      <c r="D407" t="s">
        <v>85</v>
      </c>
      <c r="E407">
        <v>3200</v>
      </c>
      <c r="F407">
        <v>32</v>
      </c>
      <c r="G407" t="s">
        <v>6775</v>
      </c>
      <c r="H407" t="s">
        <v>6490</v>
      </c>
      <c r="I407" t="s">
        <v>45</v>
      </c>
      <c r="J407" s="25">
        <v>46036</v>
      </c>
      <c r="K407" s="25">
        <v>46036</v>
      </c>
      <c r="L407" t="s">
        <v>6491</v>
      </c>
      <c r="M407" t="s">
        <v>86</v>
      </c>
      <c r="N407" t="s">
        <v>32</v>
      </c>
      <c r="O407" t="s">
        <v>6302</v>
      </c>
    </row>
    <row r="408" spans="1:15" x14ac:dyDescent="0.25">
      <c r="A408">
        <v>331</v>
      </c>
      <c r="B408" t="s">
        <v>6766</v>
      </c>
      <c r="C408" t="s">
        <v>84</v>
      </c>
      <c r="D408" t="s">
        <v>85</v>
      </c>
      <c r="E408">
        <v>3200</v>
      </c>
      <c r="F408">
        <v>32</v>
      </c>
      <c r="G408" t="s">
        <v>6776</v>
      </c>
      <c r="H408" t="s">
        <v>6490</v>
      </c>
      <c r="I408" t="s">
        <v>45</v>
      </c>
      <c r="J408" s="25">
        <v>46036</v>
      </c>
      <c r="K408" s="25">
        <v>46036</v>
      </c>
      <c r="L408" t="s">
        <v>6491</v>
      </c>
      <c r="M408" t="s">
        <v>86</v>
      </c>
      <c r="N408" t="s">
        <v>32</v>
      </c>
      <c r="O408" t="s">
        <v>6302</v>
      </c>
    </row>
    <row r="409" spans="1:15" x14ac:dyDescent="0.25">
      <c r="A409">
        <v>332</v>
      </c>
      <c r="B409" t="s">
        <v>6766</v>
      </c>
      <c r="C409" t="s">
        <v>84</v>
      </c>
      <c r="D409" t="s">
        <v>85</v>
      </c>
      <c r="E409">
        <v>3200</v>
      </c>
      <c r="F409">
        <v>32</v>
      </c>
      <c r="G409" t="s">
        <v>6777</v>
      </c>
      <c r="H409" t="s">
        <v>6490</v>
      </c>
      <c r="I409" t="s">
        <v>45</v>
      </c>
      <c r="J409" s="25">
        <v>46036</v>
      </c>
      <c r="K409" s="25">
        <v>46036</v>
      </c>
      <c r="L409" t="s">
        <v>6491</v>
      </c>
      <c r="M409" t="s">
        <v>86</v>
      </c>
      <c r="N409" t="s">
        <v>32</v>
      </c>
      <c r="O409" t="s">
        <v>6302</v>
      </c>
    </row>
    <row r="410" spans="1:15" x14ac:dyDescent="0.25">
      <c r="A410">
        <v>333</v>
      </c>
      <c r="B410" t="s">
        <v>6766</v>
      </c>
      <c r="C410" t="s">
        <v>84</v>
      </c>
      <c r="D410" t="s">
        <v>85</v>
      </c>
      <c r="E410">
        <v>3200</v>
      </c>
      <c r="F410">
        <v>32</v>
      </c>
      <c r="G410" t="s">
        <v>6778</v>
      </c>
      <c r="H410" t="s">
        <v>6490</v>
      </c>
      <c r="I410" t="s">
        <v>45</v>
      </c>
      <c r="J410" s="25">
        <v>46036</v>
      </c>
      <c r="K410" s="25">
        <v>46036</v>
      </c>
      <c r="L410" t="s">
        <v>6491</v>
      </c>
      <c r="M410" t="s">
        <v>86</v>
      </c>
      <c r="N410" t="s">
        <v>32</v>
      </c>
      <c r="O410" t="s">
        <v>6302</v>
      </c>
    </row>
    <row r="411" spans="1:15" x14ac:dyDescent="0.25">
      <c r="A411">
        <v>324</v>
      </c>
      <c r="B411" t="s">
        <v>6493</v>
      </c>
      <c r="C411" t="s">
        <v>84</v>
      </c>
      <c r="D411" t="s">
        <v>85</v>
      </c>
      <c r="E411">
        <v>2300</v>
      </c>
      <c r="F411">
        <v>23</v>
      </c>
      <c r="G411" t="s">
        <v>6779</v>
      </c>
      <c r="H411" t="s">
        <v>6490</v>
      </c>
      <c r="I411" t="s">
        <v>45</v>
      </c>
      <c r="J411" s="25">
        <v>46036</v>
      </c>
      <c r="K411" s="25">
        <v>46036</v>
      </c>
      <c r="L411" t="s">
        <v>6491</v>
      </c>
      <c r="M411" t="s">
        <v>86</v>
      </c>
      <c r="N411" t="s">
        <v>32</v>
      </c>
      <c r="O411" t="s">
        <v>6302</v>
      </c>
    </row>
    <row r="412" spans="1:15" x14ac:dyDescent="0.25">
      <c r="A412">
        <v>228</v>
      </c>
      <c r="B412" t="s">
        <v>6518</v>
      </c>
      <c r="C412" t="s">
        <v>87</v>
      </c>
      <c r="D412" t="s">
        <v>85</v>
      </c>
      <c r="E412">
        <v>3200</v>
      </c>
      <c r="F412">
        <v>32</v>
      </c>
      <c r="G412" t="s">
        <v>6780</v>
      </c>
      <c r="H412" t="s">
        <v>4293</v>
      </c>
      <c r="I412" t="s">
        <v>4280</v>
      </c>
      <c r="J412" s="25">
        <v>45435</v>
      </c>
      <c r="K412" s="25">
        <v>45638</v>
      </c>
      <c r="L412" t="s">
        <v>4447</v>
      </c>
      <c r="M412" t="s">
        <v>86</v>
      </c>
      <c r="N412" t="s">
        <v>31</v>
      </c>
      <c r="O412" t="s">
        <v>6282</v>
      </c>
    </row>
    <row r="413" spans="1:15" x14ac:dyDescent="0.25">
      <c r="A413">
        <v>229</v>
      </c>
      <c r="B413" t="s">
        <v>6518</v>
      </c>
      <c r="C413" t="s">
        <v>87</v>
      </c>
      <c r="D413" t="s">
        <v>85</v>
      </c>
      <c r="E413">
        <v>596</v>
      </c>
      <c r="F413">
        <v>5</v>
      </c>
      <c r="G413" t="s">
        <v>6781</v>
      </c>
      <c r="H413" t="s">
        <v>4293</v>
      </c>
      <c r="I413" t="s">
        <v>4280</v>
      </c>
      <c r="J413" s="25">
        <v>45435</v>
      </c>
      <c r="K413" s="25">
        <v>45638</v>
      </c>
      <c r="L413" t="s">
        <v>4447</v>
      </c>
      <c r="M413" t="s">
        <v>86</v>
      </c>
      <c r="N413" t="s">
        <v>31</v>
      </c>
      <c r="O413" t="s">
        <v>6282</v>
      </c>
    </row>
    <row r="414" spans="1:15" x14ac:dyDescent="0.25">
      <c r="A414">
        <v>233</v>
      </c>
      <c r="B414" t="s">
        <v>6518</v>
      </c>
      <c r="C414" t="s">
        <v>87</v>
      </c>
      <c r="D414" t="s">
        <v>85</v>
      </c>
      <c r="E414">
        <v>97</v>
      </c>
      <c r="F414">
        <v>0</v>
      </c>
      <c r="G414" t="s">
        <v>6782</v>
      </c>
      <c r="H414" t="s">
        <v>4293</v>
      </c>
      <c r="I414" t="s">
        <v>4280</v>
      </c>
      <c r="J414" s="25">
        <v>45435</v>
      </c>
      <c r="K414" s="25">
        <v>45638</v>
      </c>
      <c r="L414" t="s">
        <v>4447</v>
      </c>
      <c r="M414" t="s">
        <v>86</v>
      </c>
      <c r="N414" t="s">
        <v>31</v>
      </c>
      <c r="O414" t="s">
        <v>6282</v>
      </c>
    </row>
    <row r="415" spans="1:15" x14ac:dyDescent="0.25">
      <c r="A415">
        <v>234</v>
      </c>
      <c r="B415" t="s">
        <v>6518</v>
      </c>
      <c r="C415" t="s">
        <v>87</v>
      </c>
      <c r="D415" t="s">
        <v>85</v>
      </c>
      <c r="E415">
        <v>96</v>
      </c>
      <c r="F415">
        <v>0</v>
      </c>
      <c r="G415" t="s">
        <v>6782</v>
      </c>
      <c r="H415" t="s">
        <v>4293</v>
      </c>
      <c r="I415" t="s">
        <v>4280</v>
      </c>
      <c r="J415" s="25">
        <v>45436</v>
      </c>
      <c r="K415" s="25">
        <v>45811</v>
      </c>
      <c r="L415" t="s">
        <v>4370</v>
      </c>
      <c r="M415" t="s">
        <v>86</v>
      </c>
      <c r="N415" t="s">
        <v>31</v>
      </c>
      <c r="O415" t="s">
        <v>6282</v>
      </c>
    </row>
    <row r="416" spans="1:15" x14ac:dyDescent="0.25">
      <c r="A416">
        <v>235</v>
      </c>
      <c r="B416" t="s">
        <v>6518</v>
      </c>
      <c r="C416" t="s">
        <v>87</v>
      </c>
      <c r="D416" t="s">
        <v>85</v>
      </c>
      <c r="E416">
        <v>96</v>
      </c>
      <c r="F416">
        <v>0</v>
      </c>
      <c r="G416" t="s">
        <v>6782</v>
      </c>
      <c r="H416" t="s">
        <v>4293</v>
      </c>
      <c r="I416" t="s">
        <v>4280</v>
      </c>
      <c r="J416" s="25">
        <v>45506</v>
      </c>
      <c r="K416" s="25">
        <v>45631</v>
      </c>
      <c r="L416" t="s">
        <v>4304</v>
      </c>
      <c r="M416" t="s">
        <v>86</v>
      </c>
      <c r="N416" t="s">
        <v>31</v>
      </c>
      <c r="O416" t="s">
        <v>6282</v>
      </c>
    </row>
    <row r="417" spans="1:15" x14ac:dyDescent="0.25">
      <c r="A417">
        <v>230</v>
      </c>
      <c r="B417" t="s">
        <v>6518</v>
      </c>
      <c r="C417" t="s">
        <v>87</v>
      </c>
      <c r="D417" t="s">
        <v>85</v>
      </c>
      <c r="E417">
        <v>3200</v>
      </c>
      <c r="F417">
        <v>32</v>
      </c>
      <c r="G417" t="s">
        <v>6783</v>
      </c>
      <c r="H417" t="s">
        <v>4293</v>
      </c>
      <c r="I417" t="s">
        <v>4280</v>
      </c>
      <c r="J417" s="25">
        <v>45533</v>
      </c>
      <c r="K417" s="25">
        <v>45638</v>
      </c>
      <c r="L417" t="s">
        <v>4281</v>
      </c>
      <c r="M417" t="s">
        <v>86</v>
      </c>
      <c r="N417" t="s">
        <v>31</v>
      </c>
      <c r="O417" t="s">
        <v>6282</v>
      </c>
    </row>
    <row r="418" spans="1:15" x14ac:dyDescent="0.25">
      <c r="A418">
        <v>231</v>
      </c>
      <c r="B418" t="s">
        <v>6518</v>
      </c>
      <c r="C418" t="s">
        <v>87</v>
      </c>
      <c r="D418" t="s">
        <v>85</v>
      </c>
      <c r="E418">
        <v>3200</v>
      </c>
      <c r="F418">
        <v>32</v>
      </c>
      <c r="G418" t="s">
        <v>6784</v>
      </c>
      <c r="H418" t="s">
        <v>4293</v>
      </c>
      <c r="I418" t="s">
        <v>4280</v>
      </c>
      <c r="J418" s="25">
        <v>45533</v>
      </c>
      <c r="K418" s="25">
        <v>45638</v>
      </c>
      <c r="L418" t="s">
        <v>4281</v>
      </c>
      <c r="M418" t="s">
        <v>86</v>
      </c>
      <c r="N418" t="s">
        <v>31</v>
      </c>
      <c r="O418" t="s">
        <v>6282</v>
      </c>
    </row>
    <row r="419" spans="1:15" x14ac:dyDescent="0.25">
      <c r="A419">
        <v>232</v>
      </c>
      <c r="B419" t="s">
        <v>6518</v>
      </c>
      <c r="C419" t="s">
        <v>87</v>
      </c>
      <c r="D419" t="s">
        <v>85</v>
      </c>
      <c r="E419">
        <v>3200</v>
      </c>
      <c r="F419">
        <v>32</v>
      </c>
      <c r="G419" t="s">
        <v>6785</v>
      </c>
      <c r="H419" t="s">
        <v>4293</v>
      </c>
      <c r="I419" t="s">
        <v>4280</v>
      </c>
      <c r="J419" s="25">
        <v>45533</v>
      </c>
      <c r="K419" s="25">
        <v>45638</v>
      </c>
      <c r="L419" t="s">
        <v>4281</v>
      </c>
      <c r="M419" t="s">
        <v>86</v>
      </c>
      <c r="N419" t="s">
        <v>31</v>
      </c>
      <c r="O419" t="s">
        <v>6282</v>
      </c>
    </row>
    <row r="420" spans="1:15" x14ac:dyDescent="0.25">
      <c r="A420">
        <v>236</v>
      </c>
      <c r="B420" t="s">
        <v>6518</v>
      </c>
      <c r="C420" t="s">
        <v>87</v>
      </c>
      <c r="D420" t="s">
        <v>85</v>
      </c>
      <c r="E420">
        <v>300</v>
      </c>
      <c r="F420">
        <v>3</v>
      </c>
      <c r="G420" t="s">
        <v>6782</v>
      </c>
      <c r="H420" t="s">
        <v>4293</v>
      </c>
      <c r="I420" t="s">
        <v>4280</v>
      </c>
      <c r="J420" s="25">
        <v>45533</v>
      </c>
      <c r="K420" s="25">
        <v>45638</v>
      </c>
      <c r="L420" t="s">
        <v>4281</v>
      </c>
      <c r="M420" t="s">
        <v>86</v>
      </c>
      <c r="N420" t="s">
        <v>31</v>
      </c>
      <c r="O420" t="s">
        <v>6282</v>
      </c>
    </row>
    <row r="421" spans="1:15" x14ac:dyDescent="0.25">
      <c r="A421">
        <v>237</v>
      </c>
      <c r="B421" t="s">
        <v>6523</v>
      </c>
      <c r="C421" t="s">
        <v>88</v>
      </c>
      <c r="D421" t="s">
        <v>89</v>
      </c>
      <c r="E421">
        <v>3200</v>
      </c>
      <c r="F421">
        <v>32</v>
      </c>
      <c r="G421" t="s">
        <v>6786</v>
      </c>
      <c r="H421" t="s">
        <v>68</v>
      </c>
      <c r="I421" t="s">
        <v>45</v>
      </c>
      <c r="J421" s="25">
        <v>45790</v>
      </c>
      <c r="K421" s="25">
        <v>45790</v>
      </c>
      <c r="L421" t="s">
        <v>4250</v>
      </c>
      <c r="M421" t="s">
        <v>90</v>
      </c>
      <c r="N421" t="s">
        <v>32</v>
      </c>
      <c r="O421" t="s">
        <v>6282</v>
      </c>
    </row>
    <row r="422" spans="1:15" x14ac:dyDescent="0.25">
      <c r="A422">
        <v>238</v>
      </c>
      <c r="B422" t="s">
        <v>6523</v>
      </c>
      <c r="C422" t="s">
        <v>88</v>
      </c>
      <c r="D422" t="s">
        <v>89</v>
      </c>
      <c r="E422">
        <v>1300</v>
      </c>
      <c r="F422">
        <v>13</v>
      </c>
      <c r="G422" t="s">
        <v>6787</v>
      </c>
      <c r="H422" t="s">
        <v>68</v>
      </c>
      <c r="I422" t="s">
        <v>45</v>
      </c>
      <c r="J422" s="25">
        <v>45790</v>
      </c>
      <c r="K422" s="25">
        <v>45790</v>
      </c>
      <c r="L422" t="s">
        <v>4250</v>
      </c>
      <c r="M422" t="s">
        <v>90</v>
      </c>
      <c r="N422" t="s">
        <v>32</v>
      </c>
      <c r="O422" t="s">
        <v>6282</v>
      </c>
    </row>
    <row r="423" spans="1:15" x14ac:dyDescent="0.25">
      <c r="A423">
        <v>335</v>
      </c>
      <c r="B423" t="s">
        <v>6788</v>
      </c>
      <c r="C423" t="s">
        <v>88</v>
      </c>
      <c r="D423" t="s">
        <v>89</v>
      </c>
      <c r="E423">
        <v>3200</v>
      </c>
      <c r="F423">
        <v>32</v>
      </c>
      <c r="G423" t="s">
        <v>6789</v>
      </c>
      <c r="H423" t="s">
        <v>70</v>
      </c>
      <c r="I423" t="s">
        <v>45</v>
      </c>
      <c r="J423" s="25">
        <v>45892</v>
      </c>
      <c r="K423" s="25">
        <v>45892</v>
      </c>
      <c r="L423" t="s">
        <v>71</v>
      </c>
      <c r="M423" t="s">
        <v>90</v>
      </c>
      <c r="N423" t="s">
        <v>32</v>
      </c>
      <c r="O423" t="s">
        <v>6302</v>
      </c>
    </row>
    <row r="424" spans="1:15" x14ac:dyDescent="0.25">
      <c r="A424">
        <v>336</v>
      </c>
      <c r="B424" t="s">
        <v>6788</v>
      </c>
      <c r="C424" t="s">
        <v>88</v>
      </c>
      <c r="D424" t="s">
        <v>89</v>
      </c>
      <c r="E424">
        <v>3200</v>
      </c>
      <c r="F424">
        <v>32</v>
      </c>
      <c r="G424" t="s">
        <v>6790</v>
      </c>
      <c r="H424" t="s">
        <v>70</v>
      </c>
      <c r="I424" t="s">
        <v>45</v>
      </c>
      <c r="J424" s="25">
        <v>45892</v>
      </c>
      <c r="K424" s="25">
        <v>45892</v>
      </c>
      <c r="L424" t="s">
        <v>71</v>
      </c>
      <c r="M424" t="s">
        <v>90</v>
      </c>
      <c r="N424" t="s">
        <v>32</v>
      </c>
      <c r="O424" t="s">
        <v>6302</v>
      </c>
    </row>
    <row r="425" spans="1:15" x14ac:dyDescent="0.25">
      <c r="A425">
        <v>337</v>
      </c>
      <c r="B425" t="s">
        <v>6788</v>
      </c>
      <c r="C425" t="s">
        <v>88</v>
      </c>
      <c r="D425" t="s">
        <v>89</v>
      </c>
      <c r="E425">
        <v>3200</v>
      </c>
      <c r="F425">
        <v>32</v>
      </c>
      <c r="G425" t="s">
        <v>6791</v>
      </c>
      <c r="H425" t="s">
        <v>70</v>
      </c>
      <c r="I425" t="s">
        <v>45</v>
      </c>
      <c r="J425" s="25">
        <v>45892</v>
      </c>
      <c r="K425" s="25">
        <v>45892</v>
      </c>
      <c r="L425" t="s">
        <v>71</v>
      </c>
      <c r="M425" t="s">
        <v>90</v>
      </c>
      <c r="N425" t="s">
        <v>32</v>
      </c>
      <c r="O425" t="s">
        <v>6302</v>
      </c>
    </row>
    <row r="426" spans="1:15" x14ac:dyDescent="0.25">
      <c r="A426">
        <v>338</v>
      </c>
      <c r="B426" t="s">
        <v>6788</v>
      </c>
      <c r="C426" t="s">
        <v>88</v>
      </c>
      <c r="D426" t="s">
        <v>89</v>
      </c>
      <c r="E426">
        <v>3200</v>
      </c>
      <c r="F426">
        <v>32</v>
      </c>
      <c r="G426" t="s">
        <v>6792</v>
      </c>
      <c r="H426" t="s">
        <v>70</v>
      </c>
      <c r="I426" t="s">
        <v>45</v>
      </c>
      <c r="J426" s="25">
        <v>45892</v>
      </c>
      <c r="K426" s="25">
        <v>45892</v>
      </c>
      <c r="L426" t="s">
        <v>71</v>
      </c>
      <c r="M426" t="s">
        <v>90</v>
      </c>
      <c r="N426" t="s">
        <v>32</v>
      </c>
      <c r="O426" t="s">
        <v>6302</v>
      </c>
    </row>
    <row r="427" spans="1:15" x14ac:dyDescent="0.25">
      <c r="A427">
        <v>339</v>
      </c>
      <c r="B427" t="s">
        <v>6788</v>
      </c>
      <c r="C427" t="s">
        <v>88</v>
      </c>
      <c r="D427" t="s">
        <v>89</v>
      </c>
      <c r="E427">
        <v>2100</v>
      </c>
      <c r="F427">
        <v>21</v>
      </c>
      <c r="G427" t="s">
        <v>6793</v>
      </c>
      <c r="H427" t="s">
        <v>70</v>
      </c>
      <c r="I427" t="s">
        <v>45</v>
      </c>
      <c r="J427" s="25">
        <v>45892</v>
      </c>
      <c r="K427" s="25">
        <v>45892</v>
      </c>
      <c r="L427" t="s">
        <v>71</v>
      </c>
      <c r="M427" t="s">
        <v>90</v>
      </c>
      <c r="N427" t="s">
        <v>32</v>
      </c>
      <c r="O427" t="s">
        <v>6302</v>
      </c>
    </row>
    <row r="428" spans="1:15" x14ac:dyDescent="0.25">
      <c r="A428">
        <v>239</v>
      </c>
      <c r="B428" t="s">
        <v>6794</v>
      </c>
      <c r="C428" t="s">
        <v>91</v>
      </c>
      <c r="D428" t="s">
        <v>4315</v>
      </c>
      <c r="E428">
        <v>580</v>
      </c>
      <c r="F428">
        <v>29</v>
      </c>
      <c r="G428" t="s">
        <v>6795</v>
      </c>
      <c r="H428" t="s">
        <v>69</v>
      </c>
      <c r="I428" t="s">
        <v>45</v>
      </c>
      <c r="J428" s="25">
        <v>45846</v>
      </c>
      <c r="K428" s="25">
        <v>45846</v>
      </c>
      <c r="L428" t="s">
        <v>4303</v>
      </c>
      <c r="M428" t="s">
        <v>4316</v>
      </c>
      <c r="N428" t="s">
        <v>32</v>
      </c>
      <c r="O428" t="s">
        <v>6282</v>
      </c>
    </row>
    <row r="429" spans="1:15" x14ac:dyDescent="0.25">
      <c r="A429">
        <v>240</v>
      </c>
      <c r="B429" t="s">
        <v>6686</v>
      </c>
      <c r="C429" t="s">
        <v>91</v>
      </c>
      <c r="D429" t="s">
        <v>4315</v>
      </c>
      <c r="E429">
        <v>900</v>
      </c>
      <c r="F429">
        <v>45</v>
      </c>
      <c r="G429" t="s">
        <v>6796</v>
      </c>
      <c r="H429" t="s">
        <v>145</v>
      </c>
      <c r="I429" t="s">
        <v>45</v>
      </c>
      <c r="J429" s="25">
        <v>45918</v>
      </c>
      <c r="K429" s="25">
        <v>45918</v>
      </c>
      <c r="L429" t="s">
        <v>146</v>
      </c>
      <c r="M429" t="s">
        <v>4316</v>
      </c>
      <c r="N429" t="s">
        <v>32</v>
      </c>
      <c r="O429" t="s">
        <v>6282</v>
      </c>
    </row>
    <row r="430" spans="1:15" x14ac:dyDescent="0.25">
      <c r="A430">
        <v>241</v>
      </c>
      <c r="B430" t="s">
        <v>6609</v>
      </c>
      <c r="C430" t="s">
        <v>93</v>
      </c>
      <c r="D430" t="s">
        <v>4317</v>
      </c>
      <c r="E430">
        <v>2350</v>
      </c>
      <c r="F430">
        <v>47</v>
      </c>
      <c r="G430" t="s">
        <v>6797</v>
      </c>
      <c r="H430" t="s">
        <v>4314</v>
      </c>
      <c r="I430" t="s">
        <v>45</v>
      </c>
      <c r="J430" s="25">
        <v>45857</v>
      </c>
      <c r="K430" s="25">
        <v>45857</v>
      </c>
      <c r="L430" t="s">
        <v>77</v>
      </c>
      <c r="M430" t="s">
        <v>4319</v>
      </c>
      <c r="N430" t="s">
        <v>32</v>
      </c>
      <c r="O430" t="s">
        <v>6282</v>
      </c>
    </row>
    <row r="431" spans="1:15" x14ac:dyDescent="0.25">
      <c r="A431">
        <v>242</v>
      </c>
      <c r="B431" t="s">
        <v>6571</v>
      </c>
      <c r="C431" t="s">
        <v>93</v>
      </c>
      <c r="D431" t="s">
        <v>4317</v>
      </c>
      <c r="E431">
        <v>3600</v>
      </c>
      <c r="F431">
        <v>72</v>
      </c>
      <c r="G431" t="s">
        <v>6798</v>
      </c>
      <c r="H431" t="s">
        <v>145</v>
      </c>
      <c r="I431" t="s">
        <v>45</v>
      </c>
      <c r="J431" s="25">
        <v>45918</v>
      </c>
      <c r="K431" s="25">
        <v>45918</v>
      </c>
      <c r="L431" t="s">
        <v>146</v>
      </c>
      <c r="M431" t="s">
        <v>4319</v>
      </c>
      <c r="N431" t="s">
        <v>32</v>
      </c>
      <c r="O431" t="s">
        <v>6282</v>
      </c>
    </row>
    <row r="432" spans="1:15" x14ac:dyDescent="0.25">
      <c r="A432">
        <v>243</v>
      </c>
      <c r="B432" t="s">
        <v>6571</v>
      </c>
      <c r="C432" t="s">
        <v>93</v>
      </c>
      <c r="D432" t="s">
        <v>4317</v>
      </c>
      <c r="E432">
        <v>850</v>
      </c>
      <c r="F432">
        <v>17</v>
      </c>
      <c r="G432" t="s">
        <v>6799</v>
      </c>
      <c r="H432" t="s">
        <v>145</v>
      </c>
      <c r="I432" t="s">
        <v>45</v>
      </c>
      <c r="J432" s="25">
        <v>45918</v>
      </c>
      <c r="K432" s="25">
        <v>45918</v>
      </c>
      <c r="L432" t="s">
        <v>146</v>
      </c>
      <c r="M432" t="s">
        <v>4319</v>
      </c>
      <c r="N432" t="s">
        <v>32</v>
      </c>
      <c r="O432" t="s">
        <v>6282</v>
      </c>
    </row>
    <row r="433" spans="1:15" x14ac:dyDescent="0.25">
      <c r="A433">
        <v>244</v>
      </c>
      <c r="B433" t="s">
        <v>6800</v>
      </c>
      <c r="C433" t="s">
        <v>93</v>
      </c>
      <c r="D433" t="s">
        <v>4317</v>
      </c>
      <c r="E433">
        <v>3600</v>
      </c>
      <c r="F433">
        <v>72</v>
      </c>
      <c r="G433" t="s">
        <v>6801</v>
      </c>
      <c r="H433" t="s">
        <v>137</v>
      </c>
      <c r="I433" t="s">
        <v>45</v>
      </c>
      <c r="J433" s="25">
        <v>46011</v>
      </c>
      <c r="K433" s="25">
        <v>46011</v>
      </c>
      <c r="L433" t="s">
        <v>6512</v>
      </c>
      <c r="M433" t="s">
        <v>4319</v>
      </c>
      <c r="N433" t="s">
        <v>32</v>
      </c>
      <c r="O433" t="s">
        <v>6282</v>
      </c>
    </row>
    <row r="434" spans="1:15" x14ac:dyDescent="0.25">
      <c r="A434">
        <v>245</v>
      </c>
      <c r="B434" t="s">
        <v>6800</v>
      </c>
      <c r="C434" t="s">
        <v>93</v>
      </c>
      <c r="D434" t="s">
        <v>4317</v>
      </c>
      <c r="E434">
        <v>3600</v>
      </c>
      <c r="F434">
        <v>72</v>
      </c>
      <c r="G434" t="s">
        <v>6802</v>
      </c>
      <c r="H434" t="s">
        <v>137</v>
      </c>
      <c r="I434" t="s">
        <v>45</v>
      </c>
      <c r="J434" s="25">
        <v>46011</v>
      </c>
      <c r="K434" s="25">
        <v>46011</v>
      </c>
      <c r="L434" t="s">
        <v>6512</v>
      </c>
      <c r="M434" t="s">
        <v>4319</v>
      </c>
      <c r="N434" t="s">
        <v>32</v>
      </c>
      <c r="O434" t="s">
        <v>6282</v>
      </c>
    </row>
    <row r="435" spans="1:15" x14ac:dyDescent="0.25">
      <c r="A435">
        <v>246</v>
      </c>
      <c r="B435" t="s">
        <v>6800</v>
      </c>
      <c r="C435" t="s">
        <v>93</v>
      </c>
      <c r="D435" t="s">
        <v>4317</v>
      </c>
      <c r="E435">
        <v>1250</v>
      </c>
      <c r="F435">
        <v>25</v>
      </c>
      <c r="G435" t="s">
        <v>6803</v>
      </c>
      <c r="H435" t="s">
        <v>137</v>
      </c>
      <c r="I435" t="s">
        <v>45</v>
      </c>
      <c r="J435" s="25">
        <v>46011</v>
      </c>
      <c r="K435" s="25">
        <v>46011</v>
      </c>
      <c r="L435" t="s">
        <v>6512</v>
      </c>
      <c r="M435" t="s">
        <v>4319</v>
      </c>
      <c r="N435" t="s">
        <v>32</v>
      </c>
      <c r="O435" t="s">
        <v>6282</v>
      </c>
    </row>
    <row r="436" spans="1:15" x14ac:dyDescent="0.25">
      <c r="A436">
        <v>248</v>
      </c>
      <c r="B436" t="s">
        <v>6371</v>
      </c>
      <c r="C436" t="s">
        <v>95</v>
      </c>
      <c r="D436" t="s">
        <v>4322</v>
      </c>
      <c r="E436">
        <v>66</v>
      </c>
      <c r="F436">
        <v>0</v>
      </c>
      <c r="G436" t="s">
        <v>6804</v>
      </c>
      <c r="H436" t="s">
        <v>4310</v>
      </c>
      <c r="I436" t="s">
        <v>4280</v>
      </c>
      <c r="J436" s="25">
        <v>45533</v>
      </c>
      <c r="K436" s="25">
        <v>45631</v>
      </c>
      <c r="L436" t="s">
        <v>4281</v>
      </c>
      <c r="M436" t="s">
        <v>4324</v>
      </c>
      <c r="N436" t="s">
        <v>32</v>
      </c>
      <c r="O436" t="s">
        <v>6282</v>
      </c>
    </row>
    <row r="437" spans="1:15" x14ac:dyDescent="0.25">
      <c r="A437">
        <v>247</v>
      </c>
      <c r="B437" t="s">
        <v>6371</v>
      </c>
      <c r="C437" t="s">
        <v>95</v>
      </c>
      <c r="D437" t="s">
        <v>4322</v>
      </c>
      <c r="E437">
        <v>630</v>
      </c>
      <c r="F437">
        <v>9</v>
      </c>
      <c r="G437" t="s">
        <v>6805</v>
      </c>
      <c r="H437" t="s">
        <v>4310</v>
      </c>
      <c r="I437" t="s">
        <v>4280</v>
      </c>
      <c r="J437" s="25">
        <v>45552</v>
      </c>
      <c r="K437" s="25">
        <v>45552</v>
      </c>
      <c r="L437" t="s">
        <v>4283</v>
      </c>
      <c r="M437" t="s">
        <v>4324</v>
      </c>
      <c r="N437" t="s">
        <v>32</v>
      </c>
      <c r="O437" t="s">
        <v>6282</v>
      </c>
    </row>
    <row r="438" spans="1:15" x14ac:dyDescent="0.25">
      <c r="A438">
        <v>249</v>
      </c>
      <c r="B438" t="s">
        <v>6806</v>
      </c>
      <c r="C438" t="s">
        <v>97</v>
      </c>
      <c r="D438" t="s">
        <v>98</v>
      </c>
      <c r="E438">
        <v>32000</v>
      </c>
      <c r="F438">
        <v>32</v>
      </c>
      <c r="G438" t="s">
        <v>6807</v>
      </c>
      <c r="H438" t="s">
        <v>4306</v>
      </c>
      <c r="I438" t="s">
        <v>45</v>
      </c>
      <c r="J438" s="25">
        <v>45847</v>
      </c>
      <c r="K438" s="25">
        <v>45847</v>
      </c>
      <c r="L438" t="s">
        <v>54</v>
      </c>
      <c r="M438" t="s">
        <v>99</v>
      </c>
      <c r="N438" t="s">
        <v>32</v>
      </c>
      <c r="O438" t="s">
        <v>6282</v>
      </c>
    </row>
    <row r="439" spans="1:15" x14ac:dyDescent="0.25">
      <c r="A439">
        <v>250</v>
      </c>
      <c r="B439" t="s">
        <v>6806</v>
      </c>
      <c r="C439" t="s">
        <v>97</v>
      </c>
      <c r="D439" t="s">
        <v>98</v>
      </c>
      <c r="E439">
        <v>32000</v>
      </c>
      <c r="F439">
        <v>32</v>
      </c>
      <c r="G439" t="s">
        <v>6808</v>
      </c>
      <c r="H439" t="s">
        <v>4314</v>
      </c>
      <c r="I439" t="s">
        <v>45</v>
      </c>
      <c r="J439" s="25">
        <v>45857</v>
      </c>
      <c r="K439" s="25">
        <v>45857</v>
      </c>
      <c r="L439" t="s">
        <v>77</v>
      </c>
      <c r="M439" t="s">
        <v>99</v>
      </c>
      <c r="N439" t="s">
        <v>32</v>
      </c>
      <c r="O439" t="s">
        <v>6282</v>
      </c>
    </row>
    <row r="440" spans="1:15" x14ac:dyDescent="0.25">
      <c r="A440">
        <v>251</v>
      </c>
      <c r="B440" t="s">
        <v>6806</v>
      </c>
      <c r="C440" t="s">
        <v>97</v>
      </c>
      <c r="D440" t="s">
        <v>98</v>
      </c>
      <c r="E440">
        <v>32000</v>
      </c>
      <c r="F440">
        <v>32</v>
      </c>
      <c r="G440" t="s">
        <v>6809</v>
      </c>
      <c r="H440" t="s">
        <v>4314</v>
      </c>
      <c r="I440" t="s">
        <v>45</v>
      </c>
      <c r="J440" s="25">
        <v>45857</v>
      </c>
      <c r="K440" s="25">
        <v>45857</v>
      </c>
      <c r="L440" t="s">
        <v>77</v>
      </c>
      <c r="M440" t="s">
        <v>99</v>
      </c>
      <c r="N440" t="s">
        <v>32</v>
      </c>
      <c r="O440" t="s">
        <v>6282</v>
      </c>
    </row>
    <row r="441" spans="1:15" x14ac:dyDescent="0.25">
      <c r="A441">
        <v>252</v>
      </c>
      <c r="B441" t="s">
        <v>6806</v>
      </c>
      <c r="C441" t="s">
        <v>97</v>
      </c>
      <c r="D441" t="s">
        <v>98</v>
      </c>
      <c r="E441">
        <v>32000</v>
      </c>
      <c r="F441">
        <v>32</v>
      </c>
      <c r="G441" t="s">
        <v>6810</v>
      </c>
      <c r="H441" t="s">
        <v>4314</v>
      </c>
      <c r="I441" t="s">
        <v>45</v>
      </c>
      <c r="J441" s="25">
        <v>45857</v>
      </c>
      <c r="K441" s="25">
        <v>45857</v>
      </c>
      <c r="L441" t="s">
        <v>77</v>
      </c>
      <c r="M441" t="s">
        <v>99</v>
      </c>
      <c r="N441" t="s">
        <v>32</v>
      </c>
      <c r="O441" t="s">
        <v>6282</v>
      </c>
    </row>
    <row r="442" spans="1:15" x14ac:dyDescent="0.25">
      <c r="A442">
        <v>253</v>
      </c>
      <c r="B442" t="s">
        <v>6811</v>
      </c>
      <c r="C442" t="s">
        <v>97</v>
      </c>
      <c r="D442" t="s">
        <v>98</v>
      </c>
      <c r="E442">
        <v>28353</v>
      </c>
      <c r="F442">
        <v>28</v>
      </c>
      <c r="G442" t="s">
        <v>6812</v>
      </c>
      <c r="H442" t="s">
        <v>4314</v>
      </c>
      <c r="I442" t="s">
        <v>45</v>
      </c>
      <c r="J442" s="25">
        <v>45857</v>
      </c>
      <c r="K442" s="25">
        <v>45857</v>
      </c>
      <c r="L442" t="s">
        <v>77</v>
      </c>
      <c r="M442" t="s">
        <v>99</v>
      </c>
      <c r="N442" t="s">
        <v>32</v>
      </c>
      <c r="O442" t="s">
        <v>6282</v>
      </c>
    </row>
    <row r="443" spans="1:15" x14ac:dyDescent="0.25">
      <c r="A443">
        <v>254</v>
      </c>
      <c r="B443" t="s">
        <v>6811</v>
      </c>
      <c r="C443" t="s">
        <v>97</v>
      </c>
      <c r="D443" t="s">
        <v>98</v>
      </c>
      <c r="E443">
        <v>32000</v>
      </c>
      <c r="F443">
        <v>32</v>
      </c>
      <c r="G443" t="s">
        <v>6813</v>
      </c>
      <c r="H443" t="s">
        <v>4314</v>
      </c>
      <c r="I443" t="s">
        <v>45</v>
      </c>
      <c r="J443" s="25">
        <v>45857</v>
      </c>
      <c r="K443" s="25">
        <v>45857</v>
      </c>
      <c r="L443" t="s">
        <v>77</v>
      </c>
      <c r="M443" t="s">
        <v>99</v>
      </c>
      <c r="N443" t="s">
        <v>32</v>
      </c>
      <c r="O443" t="s">
        <v>6282</v>
      </c>
    </row>
    <row r="444" spans="1:15" x14ac:dyDescent="0.25">
      <c r="A444">
        <v>255</v>
      </c>
      <c r="B444" t="s">
        <v>6806</v>
      </c>
      <c r="C444" t="s">
        <v>97</v>
      </c>
      <c r="D444" t="s">
        <v>98</v>
      </c>
      <c r="E444">
        <v>32000</v>
      </c>
      <c r="F444">
        <v>32</v>
      </c>
      <c r="G444" t="s">
        <v>6814</v>
      </c>
      <c r="H444" t="s">
        <v>4314</v>
      </c>
      <c r="I444" t="s">
        <v>45</v>
      </c>
      <c r="J444" s="25">
        <v>45857</v>
      </c>
      <c r="K444" s="25">
        <v>45857</v>
      </c>
      <c r="L444" t="s">
        <v>77</v>
      </c>
      <c r="M444" t="s">
        <v>99</v>
      </c>
      <c r="N444" t="s">
        <v>32</v>
      </c>
      <c r="O444" t="s">
        <v>6282</v>
      </c>
    </row>
    <row r="445" spans="1:15" x14ac:dyDescent="0.25">
      <c r="A445">
        <v>256</v>
      </c>
      <c r="B445" t="s">
        <v>6815</v>
      </c>
      <c r="C445" t="s">
        <v>97</v>
      </c>
      <c r="D445" t="s">
        <v>98</v>
      </c>
      <c r="E445">
        <v>32000</v>
      </c>
      <c r="F445">
        <v>32</v>
      </c>
      <c r="G445" t="s">
        <v>6816</v>
      </c>
      <c r="H445" t="s">
        <v>70</v>
      </c>
      <c r="I445" t="s">
        <v>45</v>
      </c>
      <c r="J445" s="25">
        <v>45892</v>
      </c>
      <c r="K445" s="25">
        <v>45892</v>
      </c>
      <c r="L445" t="s">
        <v>71</v>
      </c>
      <c r="M445" t="s">
        <v>99</v>
      </c>
      <c r="N445" t="s">
        <v>32</v>
      </c>
      <c r="O445" t="s">
        <v>6282</v>
      </c>
    </row>
    <row r="446" spans="1:15" x14ac:dyDescent="0.25">
      <c r="A446">
        <v>257</v>
      </c>
      <c r="B446" t="s">
        <v>6817</v>
      </c>
      <c r="C446" t="s">
        <v>97</v>
      </c>
      <c r="D446" t="s">
        <v>98</v>
      </c>
      <c r="E446">
        <v>32000</v>
      </c>
      <c r="F446">
        <v>32</v>
      </c>
      <c r="G446" t="s">
        <v>6818</v>
      </c>
      <c r="H446" t="s">
        <v>70</v>
      </c>
      <c r="I446" t="s">
        <v>45</v>
      </c>
      <c r="J446" s="25">
        <v>45892</v>
      </c>
      <c r="K446" s="25">
        <v>45892</v>
      </c>
      <c r="L446" t="s">
        <v>71</v>
      </c>
      <c r="M446" t="s">
        <v>99</v>
      </c>
      <c r="N446" t="s">
        <v>32</v>
      </c>
      <c r="O446" t="s">
        <v>6282</v>
      </c>
    </row>
    <row r="447" spans="1:15" x14ac:dyDescent="0.25">
      <c r="A447">
        <v>258</v>
      </c>
      <c r="B447" t="s">
        <v>6815</v>
      </c>
      <c r="C447" t="s">
        <v>97</v>
      </c>
      <c r="D447" t="s">
        <v>98</v>
      </c>
      <c r="E447">
        <v>32000</v>
      </c>
      <c r="F447">
        <v>32</v>
      </c>
      <c r="G447" t="s">
        <v>6819</v>
      </c>
      <c r="H447" t="s">
        <v>70</v>
      </c>
      <c r="I447" t="s">
        <v>45</v>
      </c>
      <c r="J447" s="25">
        <v>45892</v>
      </c>
      <c r="K447" s="25">
        <v>45892</v>
      </c>
      <c r="L447" t="s">
        <v>71</v>
      </c>
      <c r="M447" t="s">
        <v>99</v>
      </c>
      <c r="N447" t="s">
        <v>32</v>
      </c>
      <c r="O447" t="s">
        <v>6282</v>
      </c>
    </row>
    <row r="448" spans="1:15" x14ac:dyDescent="0.25">
      <c r="A448">
        <v>259</v>
      </c>
      <c r="B448" t="s">
        <v>6477</v>
      </c>
      <c r="C448" t="s">
        <v>97</v>
      </c>
      <c r="D448" t="s">
        <v>98</v>
      </c>
      <c r="E448">
        <v>3000</v>
      </c>
      <c r="F448">
        <v>3</v>
      </c>
      <c r="G448" t="s">
        <v>6820</v>
      </c>
      <c r="H448" t="s">
        <v>70</v>
      </c>
      <c r="I448" t="s">
        <v>45</v>
      </c>
      <c r="J448" s="25">
        <v>45892</v>
      </c>
      <c r="K448" s="25">
        <v>45892</v>
      </c>
      <c r="L448" t="s">
        <v>71</v>
      </c>
      <c r="M448" t="s">
        <v>99</v>
      </c>
      <c r="N448" t="s">
        <v>32</v>
      </c>
      <c r="O448" t="s">
        <v>6282</v>
      </c>
    </row>
    <row r="449" spans="1:15" x14ac:dyDescent="0.25">
      <c r="A449">
        <v>260</v>
      </c>
      <c r="B449" t="s">
        <v>6686</v>
      </c>
      <c r="C449" t="s">
        <v>97</v>
      </c>
      <c r="D449" t="s">
        <v>98</v>
      </c>
      <c r="E449">
        <v>32000</v>
      </c>
      <c r="F449">
        <v>32</v>
      </c>
      <c r="G449" t="s">
        <v>6821</v>
      </c>
      <c r="H449" t="s">
        <v>145</v>
      </c>
      <c r="I449" t="s">
        <v>45</v>
      </c>
      <c r="J449" s="25">
        <v>45918</v>
      </c>
      <c r="K449" s="25">
        <v>45918</v>
      </c>
      <c r="L449" t="s">
        <v>146</v>
      </c>
      <c r="M449" t="s">
        <v>99</v>
      </c>
      <c r="N449" t="s">
        <v>32</v>
      </c>
      <c r="O449" t="s">
        <v>6282</v>
      </c>
    </row>
    <row r="450" spans="1:15" x14ac:dyDescent="0.25">
      <c r="A450">
        <v>261</v>
      </c>
      <c r="B450" t="s">
        <v>6686</v>
      </c>
      <c r="C450" t="s">
        <v>97</v>
      </c>
      <c r="D450" t="s">
        <v>98</v>
      </c>
      <c r="E450">
        <v>32000</v>
      </c>
      <c r="F450">
        <v>32</v>
      </c>
      <c r="G450" t="s">
        <v>6822</v>
      </c>
      <c r="H450" t="s">
        <v>145</v>
      </c>
      <c r="I450" t="s">
        <v>45</v>
      </c>
      <c r="J450" s="25">
        <v>45918</v>
      </c>
      <c r="K450" s="25">
        <v>45918</v>
      </c>
      <c r="L450" t="s">
        <v>146</v>
      </c>
      <c r="M450" t="s">
        <v>99</v>
      </c>
      <c r="N450" t="s">
        <v>32</v>
      </c>
      <c r="O450" t="s">
        <v>6282</v>
      </c>
    </row>
    <row r="451" spans="1:15" x14ac:dyDescent="0.25">
      <c r="A451">
        <v>262</v>
      </c>
      <c r="B451" t="s">
        <v>6823</v>
      </c>
      <c r="C451" t="s">
        <v>97</v>
      </c>
      <c r="D451" t="s">
        <v>98</v>
      </c>
      <c r="E451">
        <v>32000</v>
      </c>
      <c r="F451">
        <v>32</v>
      </c>
      <c r="G451" t="s">
        <v>6824</v>
      </c>
      <c r="H451" t="s">
        <v>6470</v>
      </c>
      <c r="I451" t="s">
        <v>45</v>
      </c>
      <c r="J451" s="25">
        <v>46007</v>
      </c>
      <c r="K451" s="25">
        <v>46025</v>
      </c>
      <c r="L451" t="s">
        <v>138</v>
      </c>
      <c r="M451" t="s">
        <v>99</v>
      </c>
      <c r="N451" t="s">
        <v>32</v>
      </c>
      <c r="O451" t="s">
        <v>6282</v>
      </c>
    </row>
    <row r="452" spans="1:15" x14ac:dyDescent="0.25">
      <c r="A452">
        <v>263</v>
      </c>
      <c r="B452" t="s">
        <v>6823</v>
      </c>
      <c r="C452" t="s">
        <v>97</v>
      </c>
      <c r="D452" t="s">
        <v>98</v>
      </c>
      <c r="E452">
        <v>32000</v>
      </c>
      <c r="F452">
        <v>32</v>
      </c>
      <c r="G452" t="s">
        <v>6825</v>
      </c>
      <c r="H452" t="s">
        <v>6470</v>
      </c>
      <c r="I452" t="s">
        <v>45</v>
      </c>
      <c r="J452" s="25">
        <v>46007</v>
      </c>
      <c r="K452" s="25">
        <v>46025</v>
      </c>
      <c r="L452" t="s">
        <v>138</v>
      </c>
      <c r="M452" t="s">
        <v>99</v>
      </c>
      <c r="N452" t="s">
        <v>32</v>
      </c>
      <c r="O452" t="s">
        <v>6282</v>
      </c>
    </row>
    <row r="453" spans="1:15" x14ac:dyDescent="0.25">
      <c r="A453">
        <v>264</v>
      </c>
      <c r="B453" t="s">
        <v>6823</v>
      </c>
      <c r="C453" t="s">
        <v>97</v>
      </c>
      <c r="D453" t="s">
        <v>98</v>
      </c>
      <c r="E453">
        <v>32000</v>
      </c>
      <c r="F453">
        <v>32</v>
      </c>
      <c r="G453" t="s">
        <v>6826</v>
      </c>
      <c r="H453" t="s">
        <v>6470</v>
      </c>
      <c r="I453" t="s">
        <v>45</v>
      </c>
      <c r="J453" s="25">
        <v>46007</v>
      </c>
      <c r="K453" s="25">
        <v>46025</v>
      </c>
      <c r="L453" t="s">
        <v>138</v>
      </c>
      <c r="M453" t="s">
        <v>99</v>
      </c>
      <c r="N453" t="s">
        <v>32</v>
      </c>
      <c r="O453" t="s">
        <v>6282</v>
      </c>
    </row>
    <row r="454" spans="1:15" x14ac:dyDescent="0.25">
      <c r="A454">
        <v>265</v>
      </c>
      <c r="B454" t="s">
        <v>6823</v>
      </c>
      <c r="C454" t="s">
        <v>97</v>
      </c>
      <c r="D454" t="s">
        <v>98</v>
      </c>
      <c r="E454">
        <v>32000</v>
      </c>
      <c r="F454">
        <v>32</v>
      </c>
      <c r="G454" t="s">
        <v>6827</v>
      </c>
      <c r="H454" t="s">
        <v>6470</v>
      </c>
      <c r="I454" t="s">
        <v>45</v>
      </c>
      <c r="J454" s="25">
        <v>46007</v>
      </c>
      <c r="K454" s="25">
        <v>46025</v>
      </c>
      <c r="L454" t="s">
        <v>138</v>
      </c>
      <c r="M454" t="s">
        <v>99</v>
      </c>
      <c r="N454" t="s">
        <v>32</v>
      </c>
      <c r="O454" t="s">
        <v>6282</v>
      </c>
    </row>
    <row r="455" spans="1:15" x14ac:dyDescent="0.25">
      <c r="A455">
        <v>266</v>
      </c>
      <c r="B455" t="s">
        <v>6823</v>
      </c>
      <c r="C455" t="s">
        <v>97</v>
      </c>
      <c r="D455" t="s">
        <v>98</v>
      </c>
      <c r="E455">
        <v>32000</v>
      </c>
      <c r="F455">
        <v>32</v>
      </c>
      <c r="G455" t="s">
        <v>6828</v>
      </c>
      <c r="H455" t="s">
        <v>6470</v>
      </c>
      <c r="I455" t="s">
        <v>45</v>
      </c>
      <c r="J455" s="25">
        <v>46007</v>
      </c>
      <c r="K455" s="25">
        <v>46025</v>
      </c>
      <c r="L455" t="s">
        <v>138</v>
      </c>
      <c r="M455" t="s">
        <v>99</v>
      </c>
      <c r="N455" t="s">
        <v>32</v>
      </c>
      <c r="O455" t="s">
        <v>6282</v>
      </c>
    </row>
    <row r="456" spans="1:15" x14ac:dyDescent="0.25">
      <c r="A456">
        <v>267</v>
      </c>
      <c r="B456" t="s">
        <v>6823</v>
      </c>
      <c r="C456" t="s">
        <v>97</v>
      </c>
      <c r="D456" t="s">
        <v>98</v>
      </c>
      <c r="E456">
        <v>32000</v>
      </c>
      <c r="F456">
        <v>32</v>
      </c>
      <c r="G456" t="s">
        <v>6829</v>
      </c>
      <c r="H456" t="s">
        <v>6470</v>
      </c>
      <c r="I456" t="s">
        <v>45</v>
      </c>
      <c r="J456" s="25">
        <v>46007</v>
      </c>
      <c r="K456" s="25">
        <v>46025</v>
      </c>
      <c r="L456" t="s">
        <v>138</v>
      </c>
      <c r="M456" t="s">
        <v>99</v>
      </c>
      <c r="N456" t="s">
        <v>32</v>
      </c>
      <c r="O456" t="s">
        <v>6282</v>
      </c>
    </row>
    <row r="457" spans="1:15" x14ac:dyDescent="0.25">
      <c r="A457">
        <v>268</v>
      </c>
      <c r="B457" t="s">
        <v>6369</v>
      </c>
      <c r="C457" t="s">
        <v>97</v>
      </c>
      <c r="D457" t="s">
        <v>98</v>
      </c>
      <c r="E457">
        <v>15000</v>
      </c>
      <c r="F457">
        <v>15</v>
      </c>
      <c r="G457" t="s">
        <v>6830</v>
      </c>
      <c r="H457" t="s">
        <v>6470</v>
      </c>
      <c r="I457" t="s">
        <v>45</v>
      </c>
      <c r="J457" s="25">
        <v>46007</v>
      </c>
      <c r="K457" s="25">
        <v>46025</v>
      </c>
      <c r="L457" t="s">
        <v>138</v>
      </c>
      <c r="M457" t="s">
        <v>99</v>
      </c>
      <c r="N457" t="s">
        <v>32</v>
      </c>
      <c r="O457" t="s">
        <v>6282</v>
      </c>
    </row>
    <row r="458" spans="1:15" x14ac:dyDescent="0.25">
      <c r="A458">
        <v>274</v>
      </c>
      <c r="B458" t="s">
        <v>6823</v>
      </c>
      <c r="C458" t="s">
        <v>97</v>
      </c>
      <c r="D458" t="s">
        <v>98</v>
      </c>
      <c r="E458">
        <v>32000</v>
      </c>
      <c r="F458">
        <v>32</v>
      </c>
      <c r="G458" t="s">
        <v>6831</v>
      </c>
      <c r="H458" t="s">
        <v>6470</v>
      </c>
      <c r="I458" t="s">
        <v>45</v>
      </c>
      <c r="J458" s="25">
        <v>46007</v>
      </c>
      <c r="K458" s="25">
        <v>46025</v>
      </c>
      <c r="L458" t="s">
        <v>138</v>
      </c>
      <c r="M458" t="s">
        <v>99</v>
      </c>
      <c r="N458" t="s">
        <v>32</v>
      </c>
      <c r="O458" t="s">
        <v>6282</v>
      </c>
    </row>
    <row r="459" spans="1:15" x14ac:dyDescent="0.25">
      <c r="A459">
        <v>269</v>
      </c>
      <c r="B459" t="s">
        <v>6823</v>
      </c>
      <c r="C459" t="s">
        <v>97</v>
      </c>
      <c r="D459" t="s">
        <v>98</v>
      </c>
      <c r="E459">
        <v>32000</v>
      </c>
      <c r="F459">
        <v>32</v>
      </c>
      <c r="G459" t="s">
        <v>6832</v>
      </c>
      <c r="H459" t="s">
        <v>6470</v>
      </c>
      <c r="I459" t="s">
        <v>45</v>
      </c>
      <c r="J459" s="25">
        <v>46020</v>
      </c>
      <c r="K459" s="25">
        <v>46025</v>
      </c>
      <c r="L459" t="s">
        <v>319</v>
      </c>
      <c r="M459" t="s">
        <v>99</v>
      </c>
      <c r="N459" t="s">
        <v>32</v>
      </c>
      <c r="O459" t="s">
        <v>6282</v>
      </c>
    </row>
    <row r="460" spans="1:15" x14ac:dyDescent="0.25">
      <c r="A460">
        <v>270</v>
      </c>
      <c r="B460" t="s">
        <v>6823</v>
      </c>
      <c r="C460" t="s">
        <v>97</v>
      </c>
      <c r="D460" t="s">
        <v>98</v>
      </c>
      <c r="E460">
        <v>32000</v>
      </c>
      <c r="F460">
        <v>32</v>
      </c>
      <c r="G460" t="s">
        <v>6833</v>
      </c>
      <c r="H460" t="s">
        <v>6470</v>
      </c>
      <c r="I460" t="s">
        <v>45</v>
      </c>
      <c r="J460" s="25">
        <v>46020</v>
      </c>
      <c r="K460" s="25">
        <v>46025</v>
      </c>
      <c r="L460" t="s">
        <v>319</v>
      </c>
      <c r="M460" t="s">
        <v>99</v>
      </c>
      <c r="N460" t="s">
        <v>32</v>
      </c>
      <c r="O460" t="s">
        <v>6282</v>
      </c>
    </row>
    <row r="461" spans="1:15" x14ac:dyDescent="0.25">
      <c r="A461">
        <v>271</v>
      </c>
      <c r="B461" t="s">
        <v>6823</v>
      </c>
      <c r="C461" t="s">
        <v>97</v>
      </c>
      <c r="D461" t="s">
        <v>98</v>
      </c>
      <c r="E461">
        <v>32000</v>
      </c>
      <c r="F461">
        <v>32</v>
      </c>
      <c r="G461" t="s">
        <v>6834</v>
      </c>
      <c r="H461" t="s">
        <v>6470</v>
      </c>
      <c r="I461" t="s">
        <v>45</v>
      </c>
      <c r="J461" s="25">
        <v>46020</v>
      </c>
      <c r="K461" s="25">
        <v>46025</v>
      </c>
      <c r="L461" t="s">
        <v>319</v>
      </c>
      <c r="M461" t="s">
        <v>99</v>
      </c>
      <c r="N461" t="s">
        <v>32</v>
      </c>
      <c r="O461" t="s">
        <v>6282</v>
      </c>
    </row>
    <row r="462" spans="1:15" x14ac:dyDescent="0.25">
      <c r="A462">
        <v>272</v>
      </c>
      <c r="B462" t="s">
        <v>6823</v>
      </c>
      <c r="C462" t="s">
        <v>97</v>
      </c>
      <c r="D462" t="s">
        <v>98</v>
      </c>
      <c r="E462">
        <v>32000</v>
      </c>
      <c r="F462">
        <v>32</v>
      </c>
      <c r="G462" t="s">
        <v>6835</v>
      </c>
      <c r="H462" t="s">
        <v>6470</v>
      </c>
      <c r="I462" t="s">
        <v>45</v>
      </c>
      <c r="J462" s="25">
        <v>46020</v>
      </c>
      <c r="K462" s="25">
        <v>46025</v>
      </c>
      <c r="L462" t="s">
        <v>319</v>
      </c>
      <c r="M462" t="s">
        <v>99</v>
      </c>
      <c r="N462" t="s">
        <v>32</v>
      </c>
      <c r="O462" t="s">
        <v>6282</v>
      </c>
    </row>
    <row r="463" spans="1:15" x14ac:dyDescent="0.25">
      <c r="A463">
        <v>273</v>
      </c>
      <c r="B463" t="s">
        <v>6823</v>
      </c>
      <c r="C463" t="s">
        <v>97</v>
      </c>
      <c r="D463" t="s">
        <v>98</v>
      </c>
      <c r="E463">
        <v>11000</v>
      </c>
      <c r="F463">
        <v>11</v>
      </c>
      <c r="G463" t="s">
        <v>6836</v>
      </c>
      <c r="H463" t="s">
        <v>6470</v>
      </c>
      <c r="I463" t="s">
        <v>45</v>
      </c>
      <c r="J463" s="25">
        <v>46020</v>
      </c>
      <c r="K463" s="25">
        <v>46025</v>
      </c>
      <c r="L463" t="s">
        <v>319</v>
      </c>
      <c r="M463" t="s">
        <v>99</v>
      </c>
      <c r="N463" t="s">
        <v>32</v>
      </c>
      <c r="O463" t="s">
        <v>6282</v>
      </c>
    </row>
    <row r="464" spans="1:15" x14ac:dyDescent="0.25">
      <c r="A464">
        <v>374</v>
      </c>
      <c r="B464" t="s">
        <v>6806</v>
      </c>
      <c r="C464" t="s">
        <v>97</v>
      </c>
      <c r="D464" t="s">
        <v>98</v>
      </c>
      <c r="E464">
        <v>32000</v>
      </c>
      <c r="F464">
        <v>32</v>
      </c>
      <c r="G464" t="s">
        <v>6837</v>
      </c>
      <c r="H464" t="s">
        <v>6490</v>
      </c>
      <c r="I464" t="s">
        <v>45</v>
      </c>
      <c r="J464" s="25">
        <v>46036</v>
      </c>
      <c r="K464" s="25">
        <v>46036</v>
      </c>
      <c r="L464" t="s">
        <v>6491</v>
      </c>
      <c r="M464" t="s">
        <v>99</v>
      </c>
      <c r="N464" t="s">
        <v>32</v>
      </c>
      <c r="O464" t="s">
        <v>6302</v>
      </c>
    </row>
    <row r="465" spans="1:15" x14ac:dyDescent="0.25">
      <c r="A465">
        <v>375</v>
      </c>
      <c r="B465" t="s">
        <v>6806</v>
      </c>
      <c r="C465" t="s">
        <v>97</v>
      </c>
      <c r="D465" t="s">
        <v>98</v>
      </c>
      <c r="E465">
        <v>32000</v>
      </c>
      <c r="F465">
        <v>32</v>
      </c>
      <c r="G465" t="s">
        <v>6838</v>
      </c>
      <c r="H465" t="s">
        <v>6490</v>
      </c>
      <c r="I465" t="s">
        <v>45</v>
      </c>
      <c r="J465" s="25">
        <v>46036</v>
      </c>
      <c r="K465" s="25">
        <v>46036</v>
      </c>
      <c r="L465" t="s">
        <v>6491</v>
      </c>
      <c r="M465" t="s">
        <v>99</v>
      </c>
      <c r="N465" t="s">
        <v>32</v>
      </c>
      <c r="O465" t="s">
        <v>6302</v>
      </c>
    </row>
    <row r="466" spans="1:15" x14ac:dyDescent="0.25">
      <c r="A466">
        <v>376</v>
      </c>
      <c r="B466" t="s">
        <v>6806</v>
      </c>
      <c r="C466" t="s">
        <v>97</v>
      </c>
      <c r="D466" t="s">
        <v>98</v>
      </c>
      <c r="E466">
        <v>32000</v>
      </c>
      <c r="F466">
        <v>32</v>
      </c>
      <c r="G466" t="s">
        <v>6839</v>
      </c>
      <c r="H466" t="s">
        <v>6490</v>
      </c>
      <c r="I466" t="s">
        <v>45</v>
      </c>
      <c r="J466" s="25">
        <v>46036</v>
      </c>
      <c r="K466" s="25">
        <v>46036</v>
      </c>
      <c r="L466" t="s">
        <v>6491</v>
      </c>
      <c r="M466" t="s">
        <v>99</v>
      </c>
      <c r="N466" t="s">
        <v>32</v>
      </c>
      <c r="O466" t="s">
        <v>6302</v>
      </c>
    </row>
    <row r="467" spans="1:15" x14ac:dyDescent="0.25">
      <c r="A467">
        <v>377</v>
      </c>
      <c r="B467" t="s">
        <v>6806</v>
      </c>
      <c r="C467" t="s">
        <v>97</v>
      </c>
      <c r="D467" t="s">
        <v>98</v>
      </c>
      <c r="E467">
        <v>32000</v>
      </c>
      <c r="F467">
        <v>32</v>
      </c>
      <c r="G467" t="s">
        <v>6840</v>
      </c>
      <c r="H467" t="s">
        <v>6490</v>
      </c>
      <c r="I467" t="s">
        <v>45</v>
      </c>
      <c r="J467" s="25">
        <v>46036</v>
      </c>
      <c r="K467" s="25">
        <v>46036</v>
      </c>
      <c r="L467" t="s">
        <v>6491</v>
      </c>
      <c r="M467" t="s">
        <v>99</v>
      </c>
      <c r="N467" t="s">
        <v>32</v>
      </c>
      <c r="O467" t="s">
        <v>6302</v>
      </c>
    </row>
    <row r="468" spans="1:15" x14ac:dyDescent="0.25">
      <c r="A468">
        <v>378</v>
      </c>
      <c r="B468" t="s">
        <v>6493</v>
      </c>
      <c r="C468" t="s">
        <v>97</v>
      </c>
      <c r="D468" t="s">
        <v>98</v>
      </c>
      <c r="E468">
        <v>21000</v>
      </c>
      <c r="F468">
        <v>21</v>
      </c>
      <c r="G468" t="s">
        <v>6841</v>
      </c>
      <c r="H468" t="s">
        <v>6490</v>
      </c>
      <c r="I468" t="s">
        <v>45</v>
      </c>
      <c r="J468" s="25">
        <v>46036</v>
      </c>
      <c r="K468" s="25">
        <v>46036</v>
      </c>
      <c r="L468" t="s">
        <v>6491</v>
      </c>
      <c r="M468" t="s">
        <v>99</v>
      </c>
      <c r="N468" t="s">
        <v>32</v>
      </c>
      <c r="O468" t="s">
        <v>6302</v>
      </c>
    </row>
    <row r="469" spans="1:15" x14ac:dyDescent="0.25">
      <c r="A469">
        <v>275</v>
      </c>
      <c r="B469" t="s">
        <v>6842</v>
      </c>
      <c r="C469" t="s">
        <v>100</v>
      </c>
      <c r="D469" t="s">
        <v>4329</v>
      </c>
      <c r="E469">
        <v>6778</v>
      </c>
      <c r="F469">
        <v>6</v>
      </c>
      <c r="G469" t="s">
        <v>6843</v>
      </c>
      <c r="H469" t="s">
        <v>4339</v>
      </c>
      <c r="I469" t="s">
        <v>4280</v>
      </c>
      <c r="J469" s="25">
        <v>43454</v>
      </c>
      <c r="K469" s="25">
        <v>45639</v>
      </c>
      <c r="L469" t="s">
        <v>105</v>
      </c>
      <c r="M469" t="s">
        <v>4330</v>
      </c>
      <c r="N469" t="s">
        <v>32</v>
      </c>
      <c r="O469" t="s">
        <v>6282</v>
      </c>
    </row>
    <row r="470" spans="1:15" x14ac:dyDescent="0.25">
      <c r="A470">
        <v>278</v>
      </c>
      <c r="B470" t="s">
        <v>6609</v>
      </c>
      <c r="C470" t="s">
        <v>101</v>
      </c>
      <c r="D470" t="s">
        <v>102</v>
      </c>
      <c r="E470">
        <v>18465</v>
      </c>
      <c r="F470">
        <v>18</v>
      </c>
      <c r="G470" t="s">
        <v>6844</v>
      </c>
      <c r="H470" t="s">
        <v>4331</v>
      </c>
      <c r="I470" t="s">
        <v>4280</v>
      </c>
      <c r="J470" s="25">
        <v>44670</v>
      </c>
      <c r="K470" s="25">
        <v>45638</v>
      </c>
      <c r="L470" t="s">
        <v>4332</v>
      </c>
      <c r="M470" t="s">
        <v>4333</v>
      </c>
      <c r="N470" t="s">
        <v>32</v>
      </c>
      <c r="O470" t="s">
        <v>6282</v>
      </c>
    </row>
    <row r="471" spans="1:15" x14ac:dyDescent="0.25">
      <c r="A471">
        <v>276</v>
      </c>
      <c r="B471" t="s">
        <v>6371</v>
      </c>
      <c r="C471" t="s">
        <v>101</v>
      </c>
      <c r="D471" t="s">
        <v>102</v>
      </c>
      <c r="E471">
        <v>2000</v>
      </c>
      <c r="F471">
        <v>2</v>
      </c>
      <c r="G471" t="s">
        <v>6845</v>
      </c>
      <c r="H471" t="s">
        <v>4309</v>
      </c>
      <c r="I471" t="s">
        <v>4280</v>
      </c>
      <c r="J471" s="25">
        <v>45506</v>
      </c>
      <c r="K471" s="25">
        <v>45631</v>
      </c>
      <c r="L471" t="s">
        <v>4304</v>
      </c>
      <c r="M471" t="s">
        <v>4333</v>
      </c>
      <c r="N471" t="s">
        <v>32</v>
      </c>
      <c r="O471" t="s">
        <v>6282</v>
      </c>
    </row>
    <row r="472" spans="1:15" x14ac:dyDescent="0.25">
      <c r="A472">
        <v>277</v>
      </c>
      <c r="B472" t="s">
        <v>6371</v>
      </c>
      <c r="C472" t="s">
        <v>101</v>
      </c>
      <c r="D472" t="s">
        <v>102</v>
      </c>
      <c r="E472">
        <v>1000</v>
      </c>
      <c r="F472">
        <v>1</v>
      </c>
      <c r="G472" t="s">
        <v>6845</v>
      </c>
      <c r="H472" t="s">
        <v>4282</v>
      </c>
      <c r="I472" t="s">
        <v>4280</v>
      </c>
      <c r="J472" s="25">
        <v>45506</v>
      </c>
      <c r="K472" s="25">
        <v>45506</v>
      </c>
      <c r="L472" t="s">
        <v>4304</v>
      </c>
      <c r="M472" t="s">
        <v>4333</v>
      </c>
      <c r="N472" t="s">
        <v>32</v>
      </c>
      <c r="O472" t="s">
        <v>6282</v>
      </c>
    </row>
    <row r="473" spans="1:15" x14ac:dyDescent="0.25">
      <c r="A473">
        <v>279</v>
      </c>
      <c r="B473" t="s">
        <v>6371</v>
      </c>
      <c r="C473" t="s">
        <v>101</v>
      </c>
      <c r="D473" t="s">
        <v>102</v>
      </c>
      <c r="E473">
        <v>996</v>
      </c>
      <c r="F473">
        <v>0</v>
      </c>
      <c r="G473" t="s">
        <v>6804</v>
      </c>
      <c r="H473" t="s">
        <v>4309</v>
      </c>
      <c r="I473" t="s">
        <v>4280</v>
      </c>
      <c r="J473" s="25">
        <v>45506</v>
      </c>
      <c r="K473" s="25">
        <v>45631</v>
      </c>
      <c r="L473" t="s">
        <v>4304</v>
      </c>
      <c r="M473" t="s">
        <v>4333</v>
      </c>
      <c r="N473" t="s">
        <v>32</v>
      </c>
      <c r="O473" t="s">
        <v>6282</v>
      </c>
    </row>
    <row r="474" spans="1:15" x14ac:dyDescent="0.25">
      <c r="A474">
        <v>280</v>
      </c>
      <c r="B474" t="s">
        <v>6371</v>
      </c>
      <c r="C474" t="s">
        <v>101</v>
      </c>
      <c r="D474" t="s">
        <v>102</v>
      </c>
      <c r="E474">
        <v>995</v>
      </c>
      <c r="F474">
        <v>0</v>
      </c>
      <c r="G474" t="s">
        <v>6804</v>
      </c>
      <c r="H474" t="s">
        <v>4282</v>
      </c>
      <c r="I474" t="s">
        <v>4280</v>
      </c>
      <c r="J474" s="25">
        <v>45552</v>
      </c>
      <c r="K474" s="25">
        <v>45631</v>
      </c>
      <c r="L474" t="s">
        <v>4283</v>
      </c>
      <c r="M474" t="s">
        <v>4333</v>
      </c>
      <c r="N474" t="s">
        <v>32</v>
      </c>
      <c r="O474" t="s">
        <v>6282</v>
      </c>
    </row>
    <row r="475" spans="1:15" x14ac:dyDescent="0.25">
      <c r="A475">
        <v>281</v>
      </c>
      <c r="B475" t="s">
        <v>6811</v>
      </c>
      <c r="C475" t="s">
        <v>103</v>
      </c>
      <c r="D475" t="s">
        <v>4335</v>
      </c>
      <c r="E475">
        <v>32000</v>
      </c>
      <c r="F475">
        <v>32</v>
      </c>
      <c r="G475" t="s">
        <v>6846</v>
      </c>
      <c r="H475" t="s">
        <v>6441</v>
      </c>
      <c r="I475" t="s">
        <v>45</v>
      </c>
      <c r="J475" s="25">
        <v>45997</v>
      </c>
      <c r="K475" s="25">
        <v>46025</v>
      </c>
      <c r="L475" t="s">
        <v>6442</v>
      </c>
      <c r="M475" t="s">
        <v>4336</v>
      </c>
      <c r="N475" t="s">
        <v>32</v>
      </c>
      <c r="O475" t="s">
        <v>6282</v>
      </c>
    </row>
    <row r="476" spans="1:15" x14ac:dyDescent="0.25">
      <c r="A476">
        <v>282</v>
      </c>
      <c r="B476" t="s">
        <v>6842</v>
      </c>
      <c r="C476" t="s">
        <v>104</v>
      </c>
      <c r="D476" t="s">
        <v>4338</v>
      </c>
      <c r="E476">
        <v>13390</v>
      </c>
      <c r="F476">
        <v>13</v>
      </c>
      <c r="G476" t="s">
        <v>6847</v>
      </c>
      <c r="H476" t="s">
        <v>4339</v>
      </c>
      <c r="I476" t="s">
        <v>4280</v>
      </c>
      <c r="J476" s="25">
        <v>43454</v>
      </c>
      <c r="K476" s="25">
        <v>45639</v>
      </c>
      <c r="L476" t="s">
        <v>105</v>
      </c>
      <c r="M476" t="s">
        <v>4340</v>
      </c>
      <c r="N476" t="s">
        <v>32</v>
      </c>
      <c r="O476" t="s">
        <v>6282</v>
      </c>
    </row>
    <row r="477" spans="1:15" x14ac:dyDescent="0.25">
      <c r="A477">
        <v>283</v>
      </c>
      <c r="B477" t="s">
        <v>6610</v>
      </c>
      <c r="C477" t="s">
        <v>106</v>
      </c>
      <c r="D477" t="s">
        <v>4341</v>
      </c>
      <c r="E477">
        <v>9000</v>
      </c>
      <c r="F477">
        <v>9</v>
      </c>
      <c r="G477" t="s">
        <v>6848</v>
      </c>
      <c r="H477" t="s">
        <v>6441</v>
      </c>
      <c r="I477" t="s">
        <v>45</v>
      </c>
      <c r="J477" s="25">
        <v>46011</v>
      </c>
      <c r="K477" s="25">
        <v>46011</v>
      </c>
      <c r="L477" t="s">
        <v>6512</v>
      </c>
      <c r="M477" t="s">
        <v>4342</v>
      </c>
      <c r="N477" t="s">
        <v>32</v>
      </c>
      <c r="O477" t="s">
        <v>6282</v>
      </c>
    </row>
    <row r="478" spans="1:15" x14ac:dyDescent="0.25">
      <c r="A478">
        <v>284</v>
      </c>
      <c r="B478" t="s">
        <v>6609</v>
      </c>
      <c r="C478" t="s">
        <v>2232</v>
      </c>
      <c r="D478" t="s">
        <v>4376</v>
      </c>
      <c r="E478">
        <v>14990</v>
      </c>
      <c r="F478">
        <v>14</v>
      </c>
      <c r="G478" t="s">
        <v>6849</v>
      </c>
      <c r="H478" t="s">
        <v>4339</v>
      </c>
      <c r="I478" t="s">
        <v>4280</v>
      </c>
      <c r="J478" s="25">
        <v>43454</v>
      </c>
      <c r="K478" s="25">
        <v>45639</v>
      </c>
      <c r="L478" t="s">
        <v>105</v>
      </c>
      <c r="M478" t="s">
        <v>6850</v>
      </c>
      <c r="N478" t="s">
        <v>32</v>
      </c>
      <c r="O478" t="s">
        <v>6282</v>
      </c>
    </row>
    <row r="479" spans="1:15" x14ac:dyDescent="0.25">
      <c r="A479">
        <v>285</v>
      </c>
      <c r="B479" t="s">
        <v>6278</v>
      </c>
      <c r="C479" t="s">
        <v>107</v>
      </c>
      <c r="D479" t="s">
        <v>4345</v>
      </c>
      <c r="E479">
        <v>2000</v>
      </c>
      <c r="F479">
        <v>2</v>
      </c>
      <c r="G479" t="s">
        <v>6851</v>
      </c>
      <c r="H479" t="s">
        <v>69</v>
      </c>
      <c r="I479" t="s">
        <v>45</v>
      </c>
      <c r="J479" s="25">
        <v>45847</v>
      </c>
      <c r="K479" s="25">
        <v>45847</v>
      </c>
      <c r="L479" t="s">
        <v>54</v>
      </c>
      <c r="M479" t="s">
        <v>4346</v>
      </c>
      <c r="N479" t="s">
        <v>32</v>
      </c>
      <c r="O479" t="s">
        <v>6282</v>
      </c>
    </row>
    <row r="480" spans="1:15" x14ac:dyDescent="0.25">
      <c r="A480">
        <v>286</v>
      </c>
      <c r="B480" t="s">
        <v>6811</v>
      </c>
      <c r="C480" t="s">
        <v>107</v>
      </c>
      <c r="D480" t="s">
        <v>4345</v>
      </c>
      <c r="E480">
        <v>9000</v>
      </c>
      <c r="F480">
        <v>9</v>
      </c>
      <c r="G480" t="s">
        <v>6852</v>
      </c>
      <c r="H480" t="s">
        <v>6441</v>
      </c>
      <c r="I480" t="s">
        <v>45</v>
      </c>
      <c r="J480" s="25">
        <v>45997</v>
      </c>
      <c r="K480" s="25">
        <v>45997</v>
      </c>
      <c r="L480" t="s">
        <v>6442</v>
      </c>
      <c r="M480" t="s">
        <v>4346</v>
      </c>
      <c r="N480" t="s">
        <v>32</v>
      </c>
      <c r="O480" t="s">
        <v>6282</v>
      </c>
    </row>
    <row r="481" spans="1:15" x14ac:dyDescent="0.25">
      <c r="A481">
        <v>287</v>
      </c>
      <c r="B481" t="s">
        <v>6794</v>
      </c>
      <c r="C481" t="s">
        <v>2233</v>
      </c>
      <c r="D481" t="s">
        <v>4380</v>
      </c>
      <c r="E481">
        <v>17690</v>
      </c>
      <c r="F481">
        <v>17</v>
      </c>
      <c r="G481" t="s">
        <v>6853</v>
      </c>
      <c r="H481" t="s">
        <v>6854</v>
      </c>
      <c r="I481" t="s">
        <v>4280</v>
      </c>
      <c r="J481" s="25">
        <v>43050</v>
      </c>
      <c r="K481" s="25">
        <v>45638</v>
      </c>
      <c r="L481" t="s">
        <v>6855</v>
      </c>
      <c r="M481" t="s">
        <v>6856</v>
      </c>
      <c r="N481" t="s">
        <v>32</v>
      </c>
      <c r="O481" t="s">
        <v>6282</v>
      </c>
    </row>
    <row r="482" spans="1:15" x14ac:dyDescent="0.25">
      <c r="A482">
        <v>288</v>
      </c>
      <c r="B482" t="s">
        <v>6794</v>
      </c>
      <c r="C482" t="s">
        <v>2233</v>
      </c>
      <c r="D482" t="s">
        <v>4380</v>
      </c>
      <c r="E482">
        <v>9990</v>
      </c>
      <c r="F482">
        <v>9</v>
      </c>
      <c r="G482" t="s">
        <v>6853</v>
      </c>
      <c r="H482" t="s">
        <v>6857</v>
      </c>
      <c r="I482" t="s">
        <v>4280</v>
      </c>
      <c r="J482" s="25">
        <v>43615</v>
      </c>
      <c r="K482" s="25">
        <v>45638</v>
      </c>
      <c r="L482" t="s">
        <v>6858</v>
      </c>
      <c r="M482" t="s">
        <v>6856</v>
      </c>
      <c r="N482" t="s">
        <v>32</v>
      </c>
      <c r="O482" t="s">
        <v>6282</v>
      </c>
    </row>
    <row r="483" spans="1:15" x14ac:dyDescent="0.25">
      <c r="A483">
        <v>289</v>
      </c>
      <c r="B483" t="s">
        <v>6609</v>
      </c>
      <c r="C483" t="s">
        <v>2233</v>
      </c>
      <c r="D483" t="s">
        <v>4380</v>
      </c>
      <c r="E483">
        <v>3000</v>
      </c>
      <c r="F483">
        <v>3</v>
      </c>
      <c r="G483" t="s">
        <v>6859</v>
      </c>
      <c r="H483" t="s">
        <v>6860</v>
      </c>
      <c r="I483" t="s">
        <v>4280</v>
      </c>
      <c r="J483" s="25">
        <v>44455</v>
      </c>
      <c r="K483" s="25">
        <v>45638</v>
      </c>
      <c r="L483" t="s">
        <v>6861</v>
      </c>
      <c r="M483" t="s">
        <v>6856</v>
      </c>
      <c r="N483" t="s">
        <v>32</v>
      </c>
      <c r="O483" t="s">
        <v>6282</v>
      </c>
    </row>
    <row r="484" spans="1:15" x14ac:dyDescent="0.25">
      <c r="A484">
        <v>290</v>
      </c>
      <c r="B484" t="s">
        <v>6862</v>
      </c>
      <c r="C484" t="s">
        <v>2236</v>
      </c>
      <c r="D484" t="s">
        <v>6863</v>
      </c>
      <c r="E484">
        <v>7226</v>
      </c>
      <c r="F484">
        <v>14</v>
      </c>
      <c r="G484" t="s">
        <v>6864</v>
      </c>
      <c r="H484" t="s">
        <v>4266</v>
      </c>
      <c r="I484" t="s">
        <v>4272</v>
      </c>
      <c r="J484" s="25">
        <v>44965</v>
      </c>
      <c r="K484" s="25">
        <v>44965</v>
      </c>
      <c r="L484" t="s">
        <v>4507</v>
      </c>
      <c r="M484" t="s">
        <v>6865</v>
      </c>
      <c r="N484" t="s">
        <v>32</v>
      </c>
      <c r="O484" t="s">
        <v>6282</v>
      </c>
    </row>
    <row r="485" spans="1:15" x14ac:dyDescent="0.25">
      <c r="A485">
        <v>291</v>
      </c>
      <c r="B485" t="s">
        <v>6862</v>
      </c>
      <c r="C485" t="s">
        <v>2237</v>
      </c>
      <c r="D485" t="s">
        <v>6866</v>
      </c>
      <c r="E485">
        <v>5739</v>
      </c>
      <c r="F485">
        <v>11</v>
      </c>
      <c r="G485" t="s">
        <v>6867</v>
      </c>
      <c r="H485" t="s">
        <v>4266</v>
      </c>
      <c r="I485" t="s">
        <v>4272</v>
      </c>
      <c r="J485" s="25">
        <v>44965</v>
      </c>
      <c r="K485" s="25">
        <v>44965</v>
      </c>
      <c r="L485" t="s">
        <v>4507</v>
      </c>
      <c r="M485" t="s">
        <v>6868</v>
      </c>
      <c r="N485" t="s">
        <v>32</v>
      </c>
      <c r="O485" t="s">
        <v>6282</v>
      </c>
    </row>
    <row r="486" spans="1:15" x14ac:dyDescent="0.25">
      <c r="A486">
        <v>292</v>
      </c>
      <c r="B486" t="s">
        <v>6862</v>
      </c>
      <c r="C486" t="s">
        <v>2238</v>
      </c>
      <c r="D486" t="s">
        <v>6869</v>
      </c>
      <c r="E486">
        <v>8798</v>
      </c>
      <c r="F486">
        <v>25</v>
      </c>
      <c r="G486" t="s">
        <v>6870</v>
      </c>
      <c r="H486" t="s">
        <v>4266</v>
      </c>
      <c r="I486" t="s">
        <v>4272</v>
      </c>
      <c r="J486" s="25">
        <v>44965</v>
      </c>
      <c r="K486" s="25">
        <v>44965</v>
      </c>
      <c r="L486" t="s">
        <v>4507</v>
      </c>
      <c r="M486" t="s">
        <v>6871</v>
      </c>
      <c r="N486" t="s">
        <v>32</v>
      </c>
      <c r="O486" t="s">
        <v>6282</v>
      </c>
    </row>
    <row r="487" spans="1:15" x14ac:dyDescent="0.25">
      <c r="A487">
        <v>293</v>
      </c>
      <c r="B487" t="s">
        <v>6391</v>
      </c>
      <c r="C487" t="s">
        <v>3961</v>
      </c>
      <c r="D487" t="s">
        <v>6872</v>
      </c>
      <c r="E487">
        <v>2400</v>
      </c>
      <c r="F487">
        <v>12</v>
      </c>
      <c r="G487" t="s">
        <v>6873</v>
      </c>
      <c r="H487" t="s">
        <v>4290</v>
      </c>
      <c r="I487" t="s">
        <v>45</v>
      </c>
      <c r="J487" s="25">
        <v>45831</v>
      </c>
      <c r="K487" s="25">
        <v>45831</v>
      </c>
      <c r="L487" t="s">
        <v>52</v>
      </c>
      <c r="M487" t="s">
        <v>6874</v>
      </c>
      <c r="N487" t="s">
        <v>32</v>
      </c>
      <c r="O487" t="s">
        <v>6282</v>
      </c>
    </row>
    <row r="488" spans="1:15" x14ac:dyDescent="0.25">
      <c r="A488">
        <v>294</v>
      </c>
      <c r="B488" t="s">
        <v>6604</v>
      </c>
      <c r="C488" t="s">
        <v>3961</v>
      </c>
      <c r="D488" t="s">
        <v>6872</v>
      </c>
      <c r="E488">
        <v>6400</v>
      </c>
      <c r="F488">
        <v>32</v>
      </c>
      <c r="G488" t="s">
        <v>6875</v>
      </c>
      <c r="H488" t="s">
        <v>53</v>
      </c>
      <c r="I488" t="s">
        <v>45</v>
      </c>
      <c r="J488" s="25">
        <v>45857</v>
      </c>
      <c r="K488" s="25">
        <v>45857</v>
      </c>
      <c r="L488" t="s">
        <v>77</v>
      </c>
      <c r="M488" t="s">
        <v>6874</v>
      </c>
      <c r="N488" t="s">
        <v>32</v>
      </c>
      <c r="O488" t="s">
        <v>6282</v>
      </c>
    </row>
    <row r="489" spans="1:15" x14ac:dyDescent="0.25">
      <c r="A489">
        <v>295</v>
      </c>
      <c r="B489" t="s">
        <v>6604</v>
      </c>
      <c r="C489" t="s">
        <v>3961</v>
      </c>
      <c r="D489" t="s">
        <v>6872</v>
      </c>
      <c r="E489">
        <v>6400</v>
      </c>
      <c r="F489">
        <v>32</v>
      </c>
      <c r="G489" t="s">
        <v>6876</v>
      </c>
      <c r="H489" t="s">
        <v>53</v>
      </c>
      <c r="I489" t="s">
        <v>45</v>
      </c>
      <c r="J489" s="25">
        <v>45857</v>
      </c>
      <c r="K489" s="25">
        <v>45857</v>
      </c>
      <c r="L489" t="s">
        <v>77</v>
      </c>
      <c r="M489" t="s">
        <v>6874</v>
      </c>
      <c r="N489" t="s">
        <v>32</v>
      </c>
      <c r="O489" t="s">
        <v>6282</v>
      </c>
    </row>
    <row r="490" spans="1:15" x14ac:dyDescent="0.25">
      <c r="A490">
        <v>296</v>
      </c>
      <c r="B490" t="s">
        <v>6604</v>
      </c>
      <c r="C490" t="s">
        <v>3961</v>
      </c>
      <c r="D490" t="s">
        <v>6872</v>
      </c>
      <c r="E490">
        <v>6400</v>
      </c>
      <c r="F490">
        <v>32</v>
      </c>
      <c r="G490" t="s">
        <v>6877</v>
      </c>
      <c r="H490" t="s">
        <v>53</v>
      </c>
      <c r="I490" t="s">
        <v>45</v>
      </c>
      <c r="J490" s="25">
        <v>45857</v>
      </c>
      <c r="K490" s="25">
        <v>45857</v>
      </c>
      <c r="L490" t="s">
        <v>77</v>
      </c>
      <c r="M490" t="s">
        <v>6874</v>
      </c>
      <c r="N490" t="s">
        <v>32</v>
      </c>
      <c r="O490" t="s">
        <v>6282</v>
      </c>
    </row>
    <row r="491" spans="1:15" x14ac:dyDescent="0.25">
      <c r="A491">
        <v>297</v>
      </c>
      <c r="B491" t="s">
        <v>6604</v>
      </c>
      <c r="C491" t="s">
        <v>3961</v>
      </c>
      <c r="D491" t="s">
        <v>6872</v>
      </c>
      <c r="E491">
        <v>1600</v>
      </c>
      <c r="F491">
        <v>8</v>
      </c>
      <c r="G491" t="s">
        <v>6878</v>
      </c>
      <c r="H491" t="s">
        <v>53</v>
      </c>
      <c r="I491" t="s">
        <v>45</v>
      </c>
      <c r="J491" s="25">
        <v>45857</v>
      </c>
      <c r="K491" s="25">
        <v>45857</v>
      </c>
      <c r="L491" t="s">
        <v>77</v>
      </c>
      <c r="M491" t="s">
        <v>6874</v>
      </c>
      <c r="N491" t="s">
        <v>32</v>
      </c>
      <c r="O491" t="s">
        <v>6282</v>
      </c>
    </row>
    <row r="492" spans="1:15" x14ac:dyDescent="0.25">
      <c r="A492">
        <v>415</v>
      </c>
      <c r="B492" t="s">
        <v>6879</v>
      </c>
      <c r="C492" t="s">
        <v>3961</v>
      </c>
      <c r="D492" t="s">
        <v>6872</v>
      </c>
      <c r="E492">
        <v>9600</v>
      </c>
      <c r="F492">
        <v>48</v>
      </c>
      <c r="G492" t="s">
        <v>6880</v>
      </c>
      <c r="H492" t="s">
        <v>137</v>
      </c>
      <c r="I492" t="s">
        <v>45</v>
      </c>
      <c r="J492" s="25">
        <v>46011</v>
      </c>
      <c r="K492" s="25">
        <v>46011</v>
      </c>
      <c r="L492" t="s">
        <v>6512</v>
      </c>
      <c r="M492" t="s">
        <v>6874</v>
      </c>
      <c r="N492" t="s">
        <v>32</v>
      </c>
      <c r="O492" t="s">
        <v>6302</v>
      </c>
    </row>
    <row r="493" spans="1:15" x14ac:dyDescent="0.25">
      <c r="A493">
        <v>416</v>
      </c>
      <c r="B493" t="s">
        <v>6879</v>
      </c>
      <c r="C493" t="s">
        <v>3961</v>
      </c>
      <c r="D493" t="s">
        <v>6872</v>
      </c>
      <c r="E493">
        <v>9600</v>
      </c>
      <c r="F493">
        <v>48</v>
      </c>
      <c r="G493" t="s">
        <v>6881</v>
      </c>
      <c r="H493" t="s">
        <v>137</v>
      </c>
      <c r="I493" t="s">
        <v>45</v>
      </c>
      <c r="J493" s="25">
        <v>46011</v>
      </c>
      <c r="K493" s="25">
        <v>46011</v>
      </c>
      <c r="L493" t="s">
        <v>6512</v>
      </c>
      <c r="M493" t="s">
        <v>6874</v>
      </c>
      <c r="N493" t="s">
        <v>32</v>
      </c>
      <c r="O493" t="s">
        <v>6302</v>
      </c>
    </row>
    <row r="494" spans="1:15" x14ac:dyDescent="0.25">
      <c r="A494">
        <v>417</v>
      </c>
      <c r="B494" t="s">
        <v>6507</v>
      </c>
      <c r="C494" t="s">
        <v>3961</v>
      </c>
      <c r="D494" t="s">
        <v>6872</v>
      </c>
      <c r="E494">
        <v>5700</v>
      </c>
      <c r="F494">
        <v>28</v>
      </c>
      <c r="G494" t="s">
        <v>6882</v>
      </c>
      <c r="H494" t="s">
        <v>137</v>
      </c>
      <c r="I494" t="s">
        <v>45</v>
      </c>
      <c r="J494" s="25">
        <v>46011</v>
      </c>
      <c r="K494" s="25">
        <v>46011</v>
      </c>
      <c r="L494" t="s">
        <v>6512</v>
      </c>
      <c r="M494" t="s">
        <v>6874</v>
      </c>
      <c r="N494" t="s">
        <v>32</v>
      </c>
      <c r="O494" t="s">
        <v>6302</v>
      </c>
    </row>
    <row r="495" spans="1:15" x14ac:dyDescent="0.25">
      <c r="A495">
        <v>298</v>
      </c>
      <c r="B495" t="s">
        <v>6371</v>
      </c>
      <c r="C495" t="s">
        <v>3962</v>
      </c>
      <c r="D495" t="s">
        <v>6883</v>
      </c>
      <c r="E495">
        <v>1800</v>
      </c>
      <c r="F495">
        <v>9</v>
      </c>
      <c r="G495" t="s">
        <v>6884</v>
      </c>
      <c r="H495" t="s">
        <v>49</v>
      </c>
      <c r="I495" t="s">
        <v>45</v>
      </c>
      <c r="J495" s="25">
        <v>45800</v>
      </c>
      <c r="K495" s="25">
        <v>45800</v>
      </c>
      <c r="L495" t="s">
        <v>50</v>
      </c>
      <c r="M495" t="s">
        <v>6885</v>
      </c>
      <c r="N495" t="s">
        <v>32</v>
      </c>
      <c r="O495" t="s">
        <v>6282</v>
      </c>
    </row>
    <row r="496" spans="1:15" x14ac:dyDescent="0.25">
      <c r="A496">
        <v>301</v>
      </c>
      <c r="B496" t="s">
        <v>6371</v>
      </c>
      <c r="C496" t="s">
        <v>3962</v>
      </c>
      <c r="D496" t="s">
        <v>6883</v>
      </c>
      <c r="E496">
        <v>200</v>
      </c>
      <c r="F496">
        <v>1</v>
      </c>
      <c r="G496" t="s">
        <v>6886</v>
      </c>
      <c r="H496" t="s">
        <v>49</v>
      </c>
      <c r="I496" t="s">
        <v>45</v>
      </c>
      <c r="J496" s="25">
        <v>45800</v>
      </c>
      <c r="K496" s="25">
        <v>45800</v>
      </c>
      <c r="L496" t="s">
        <v>50</v>
      </c>
      <c r="M496" t="s">
        <v>6885</v>
      </c>
      <c r="N496" t="s">
        <v>32</v>
      </c>
      <c r="O496" t="s">
        <v>6282</v>
      </c>
    </row>
    <row r="497" spans="1:15" x14ac:dyDescent="0.25">
      <c r="A497">
        <v>300</v>
      </c>
      <c r="B497" t="s">
        <v>6794</v>
      </c>
      <c r="C497" t="s">
        <v>3962</v>
      </c>
      <c r="D497" t="s">
        <v>6883</v>
      </c>
      <c r="E497">
        <v>2800</v>
      </c>
      <c r="F497">
        <v>14</v>
      </c>
      <c r="G497" t="s">
        <v>6887</v>
      </c>
      <c r="H497" t="s">
        <v>4290</v>
      </c>
      <c r="I497" t="s">
        <v>45</v>
      </c>
      <c r="J497" s="25">
        <v>45831</v>
      </c>
      <c r="K497" s="25">
        <v>45831</v>
      </c>
      <c r="L497" t="s">
        <v>52</v>
      </c>
      <c r="M497" t="s">
        <v>6885</v>
      </c>
      <c r="N497" t="s">
        <v>32</v>
      </c>
      <c r="O497" t="s">
        <v>6282</v>
      </c>
    </row>
    <row r="498" spans="1:15" x14ac:dyDescent="0.25">
      <c r="A498">
        <v>302</v>
      </c>
      <c r="B498" t="s">
        <v>6371</v>
      </c>
      <c r="C498" t="s">
        <v>3962</v>
      </c>
      <c r="D498" t="s">
        <v>6883</v>
      </c>
      <c r="E498">
        <v>200</v>
      </c>
      <c r="F498">
        <v>1</v>
      </c>
      <c r="G498" t="s">
        <v>6886</v>
      </c>
      <c r="H498" t="s">
        <v>4290</v>
      </c>
      <c r="I498" t="s">
        <v>45</v>
      </c>
      <c r="J498" s="25">
        <v>45831</v>
      </c>
      <c r="K498" s="25">
        <v>45831</v>
      </c>
      <c r="L498" t="s">
        <v>52</v>
      </c>
      <c r="M498" t="s">
        <v>6885</v>
      </c>
      <c r="N498" t="s">
        <v>32</v>
      </c>
      <c r="O498" t="s">
        <v>6282</v>
      </c>
    </row>
    <row r="499" spans="1:15" x14ac:dyDescent="0.25">
      <c r="A499">
        <v>299</v>
      </c>
      <c r="B499" t="s">
        <v>6391</v>
      </c>
      <c r="C499" t="s">
        <v>3962</v>
      </c>
      <c r="D499" t="s">
        <v>6883</v>
      </c>
      <c r="E499">
        <v>4800</v>
      </c>
      <c r="F499">
        <v>24</v>
      </c>
      <c r="G499" t="s">
        <v>6888</v>
      </c>
      <c r="H499" t="s">
        <v>69</v>
      </c>
      <c r="I499" t="s">
        <v>45</v>
      </c>
      <c r="J499" s="25">
        <v>45846</v>
      </c>
      <c r="K499" s="25">
        <v>45846</v>
      </c>
      <c r="L499" t="s">
        <v>4303</v>
      </c>
      <c r="M499" t="s">
        <v>6885</v>
      </c>
      <c r="N499" t="s">
        <v>32</v>
      </c>
      <c r="O499" t="s">
        <v>6282</v>
      </c>
    </row>
    <row r="500" spans="1:15" x14ac:dyDescent="0.25">
      <c r="A500">
        <v>303</v>
      </c>
      <c r="B500" t="s">
        <v>6324</v>
      </c>
      <c r="C500" t="s">
        <v>2241</v>
      </c>
      <c r="D500" t="s">
        <v>6889</v>
      </c>
      <c r="E500">
        <v>16560</v>
      </c>
      <c r="F500">
        <v>20</v>
      </c>
      <c r="G500" t="s">
        <v>6890</v>
      </c>
      <c r="H500" t="s">
        <v>6891</v>
      </c>
      <c r="I500" t="s">
        <v>4353</v>
      </c>
      <c r="J500" s="25">
        <v>45775</v>
      </c>
      <c r="K500" s="25">
        <v>45775</v>
      </c>
      <c r="L500" t="s">
        <v>5440</v>
      </c>
      <c r="M500" t="s">
        <v>6892</v>
      </c>
      <c r="N500" t="s">
        <v>4356</v>
      </c>
      <c r="O500" t="s">
        <v>6282</v>
      </c>
    </row>
    <row r="501" spans="1:15" x14ac:dyDescent="0.25">
      <c r="A501">
        <v>304</v>
      </c>
      <c r="B501" t="s">
        <v>6324</v>
      </c>
      <c r="C501" t="s">
        <v>2241</v>
      </c>
      <c r="D501" t="s">
        <v>6889</v>
      </c>
      <c r="E501">
        <v>16560</v>
      </c>
      <c r="F501">
        <v>20</v>
      </c>
      <c r="G501" t="s">
        <v>6893</v>
      </c>
      <c r="H501" t="s">
        <v>6891</v>
      </c>
      <c r="I501" t="s">
        <v>4353</v>
      </c>
      <c r="J501" s="25">
        <v>45775</v>
      </c>
      <c r="K501" s="25">
        <v>45775</v>
      </c>
      <c r="L501" t="s">
        <v>5440</v>
      </c>
      <c r="M501" t="s">
        <v>6892</v>
      </c>
      <c r="N501" t="s">
        <v>4356</v>
      </c>
      <c r="O501" t="s">
        <v>6282</v>
      </c>
    </row>
    <row r="502" spans="1:15" x14ac:dyDescent="0.25">
      <c r="A502">
        <v>305</v>
      </c>
      <c r="B502" t="s">
        <v>6318</v>
      </c>
      <c r="C502" t="s">
        <v>2241</v>
      </c>
      <c r="D502" t="s">
        <v>6889</v>
      </c>
      <c r="E502">
        <v>6304</v>
      </c>
      <c r="F502">
        <v>7</v>
      </c>
      <c r="G502" t="s">
        <v>6894</v>
      </c>
      <c r="H502" t="s">
        <v>6891</v>
      </c>
      <c r="I502" t="s">
        <v>4353</v>
      </c>
      <c r="J502" s="25">
        <v>45775</v>
      </c>
      <c r="K502" s="25">
        <v>45775</v>
      </c>
      <c r="L502" t="s">
        <v>5440</v>
      </c>
      <c r="M502" t="s">
        <v>6892</v>
      </c>
      <c r="N502" t="s">
        <v>4356</v>
      </c>
      <c r="O502" t="s">
        <v>6282</v>
      </c>
    </row>
    <row r="503" spans="1:15" x14ac:dyDescent="0.25">
      <c r="A503">
        <v>306</v>
      </c>
      <c r="B503" t="s">
        <v>6510</v>
      </c>
      <c r="C503" t="s">
        <v>111</v>
      </c>
      <c r="D503" t="s">
        <v>112</v>
      </c>
      <c r="E503">
        <v>6400</v>
      </c>
      <c r="F503">
        <v>32</v>
      </c>
      <c r="G503" t="s">
        <v>6895</v>
      </c>
      <c r="H503" t="s">
        <v>69</v>
      </c>
      <c r="I503" t="s">
        <v>45</v>
      </c>
      <c r="J503" s="25">
        <v>45857</v>
      </c>
      <c r="K503" s="25">
        <v>45857</v>
      </c>
      <c r="L503" t="s">
        <v>77</v>
      </c>
      <c r="M503" t="s">
        <v>113</v>
      </c>
      <c r="N503" t="s">
        <v>32</v>
      </c>
      <c r="O503" t="s">
        <v>6282</v>
      </c>
    </row>
    <row r="504" spans="1:15" x14ac:dyDescent="0.25">
      <c r="A504">
        <v>307</v>
      </c>
      <c r="B504" t="s">
        <v>6510</v>
      </c>
      <c r="C504" t="s">
        <v>111</v>
      </c>
      <c r="D504" t="s">
        <v>112</v>
      </c>
      <c r="E504">
        <v>6400</v>
      </c>
      <c r="F504">
        <v>32</v>
      </c>
      <c r="G504" t="s">
        <v>6896</v>
      </c>
      <c r="H504" t="s">
        <v>69</v>
      </c>
      <c r="I504" t="s">
        <v>45</v>
      </c>
      <c r="J504" s="25">
        <v>45857</v>
      </c>
      <c r="K504" s="25">
        <v>45857</v>
      </c>
      <c r="L504" t="s">
        <v>77</v>
      </c>
      <c r="M504" t="s">
        <v>113</v>
      </c>
      <c r="N504" t="s">
        <v>32</v>
      </c>
      <c r="O504" t="s">
        <v>6282</v>
      </c>
    </row>
    <row r="505" spans="1:15" x14ac:dyDescent="0.25">
      <c r="A505">
        <v>308</v>
      </c>
      <c r="B505" t="s">
        <v>6510</v>
      </c>
      <c r="C505" t="s">
        <v>111</v>
      </c>
      <c r="D505" t="s">
        <v>112</v>
      </c>
      <c r="E505">
        <v>6400</v>
      </c>
      <c r="F505">
        <v>32</v>
      </c>
      <c r="G505" t="s">
        <v>6897</v>
      </c>
      <c r="H505" t="s">
        <v>69</v>
      </c>
      <c r="I505" t="s">
        <v>45</v>
      </c>
      <c r="J505" s="25">
        <v>45857</v>
      </c>
      <c r="K505" s="25">
        <v>45857</v>
      </c>
      <c r="L505" t="s">
        <v>77</v>
      </c>
      <c r="M505" t="s">
        <v>113</v>
      </c>
      <c r="N505" t="s">
        <v>32</v>
      </c>
      <c r="O505" t="s">
        <v>6282</v>
      </c>
    </row>
    <row r="506" spans="1:15" x14ac:dyDescent="0.25">
      <c r="A506">
        <v>309</v>
      </c>
      <c r="B506" t="s">
        <v>6510</v>
      </c>
      <c r="C506" t="s">
        <v>111</v>
      </c>
      <c r="D506" t="s">
        <v>112</v>
      </c>
      <c r="E506">
        <v>6400</v>
      </c>
      <c r="F506">
        <v>32</v>
      </c>
      <c r="G506" t="s">
        <v>6898</v>
      </c>
      <c r="H506" t="s">
        <v>69</v>
      </c>
      <c r="I506" t="s">
        <v>45</v>
      </c>
      <c r="J506" s="25">
        <v>45857</v>
      </c>
      <c r="K506" s="25">
        <v>45857</v>
      </c>
      <c r="L506" t="s">
        <v>77</v>
      </c>
      <c r="M506" t="s">
        <v>113</v>
      </c>
      <c r="N506" t="s">
        <v>32</v>
      </c>
      <c r="O506" t="s">
        <v>6282</v>
      </c>
    </row>
    <row r="507" spans="1:15" x14ac:dyDescent="0.25">
      <c r="A507">
        <v>310</v>
      </c>
      <c r="B507" t="s">
        <v>6510</v>
      </c>
      <c r="C507" t="s">
        <v>111</v>
      </c>
      <c r="D507" t="s">
        <v>112</v>
      </c>
      <c r="E507">
        <v>4800</v>
      </c>
      <c r="F507">
        <v>24</v>
      </c>
      <c r="G507" t="s">
        <v>6899</v>
      </c>
      <c r="H507" t="s">
        <v>69</v>
      </c>
      <c r="I507" t="s">
        <v>45</v>
      </c>
      <c r="J507" s="25">
        <v>45857</v>
      </c>
      <c r="K507" s="25">
        <v>45857</v>
      </c>
      <c r="L507" t="s">
        <v>77</v>
      </c>
      <c r="M507" t="s">
        <v>113</v>
      </c>
      <c r="N507" t="s">
        <v>32</v>
      </c>
      <c r="O507" t="s">
        <v>6282</v>
      </c>
    </row>
    <row r="508" spans="1:15" x14ac:dyDescent="0.25">
      <c r="A508">
        <v>426</v>
      </c>
      <c r="B508" t="s">
        <v>6585</v>
      </c>
      <c r="C508" t="s">
        <v>111</v>
      </c>
      <c r="D508" t="s">
        <v>112</v>
      </c>
      <c r="E508">
        <v>9600</v>
      </c>
      <c r="F508">
        <v>48</v>
      </c>
      <c r="G508" t="s">
        <v>6900</v>
      </c>
      <c r="H508" t="s">
        <v>137</v>
      </c>
      <c r="I508" t="s">
        <v>45</v>
      </c>
      <c r="J508" s="25">
        <v>46011</v>
      </c>
      <c r="K508" s="25">
        <v>46011</v>
      </c>
      <c r="L508" t="s">
        <v>6512</v>
      </c>
      <c r="M508" t="s">
        <v>113</v>
      </c>
      <c r="N508" t="s">
        <v>32</v>
      </c>
      <c r="O508" t="s">
        <v>6302</v>
      </c>
    </row>
    <row r="509" spans="1:15" x14ac:dyDescent="0.25">
      <c r="A509">
        <v>427</v>
      </c>
      <c r="B509" t="s">
        <v>6585</v>
      </c>
      <c r="C509" t="s">
        <v>111</v>
      </c>
      <c r="D509" t="s">
        <v>112</v>
      </c>
      <c r="E509">
        <v>9600</v>
      </c>
      <c r="F509">
        <v>48</v>
      </c>
      <c r="G509" t="s">
        <v>6901</v>
      </c>
      <c r="H509" t="s">
        <v>137</v>
      </c>
      <c r="I509" t="s">
        <v>45</v>
      </c>
      <c r="J509" s="25">
        <v>46011</v>
      </c>
      <c r="K509" s="25">
        <v>46011</v>
      </c>
      <c r="L509" t="s">
        <v>6512</v>
      </c>
      <c r="M509" t="s">
        <v>113</v>
      </c>
      <c r="N509" t="s">
        <v>32</v>
      </c>
      <c r="O509" t="s">
        <v>6302</v>
      </c>
    </row>
    <row r="510" spans="1:15" x14ac:dyDescent="0.25">
      <c r="A510">
        <v>428</v>
      </c>
      <c r="B510" t="s">
        <v>6585</v>
      </c>
      <c r="C510" t="s">
        <v>111</v>
      </c>
      <c r="D510" t="s">
        <v>112</v>
      </c>
      <c r="E510">
        <v>9600</v>
      </c>
      <c r="F510">
        <v>48</v>
      </c>
      <c r="G510" t="s">
        <v>6902</v>
      </c>
      <c r="H510" t="s">
        <v>137</v>
      </c>
      <c r="I510" t="s">
        <v>45</v>
      </c>
      <c r="J510" s="25">
        <v>46011</v>
      </c>
      <c r="K510" s="25">
        <v>46011</v>
      </c>
      <c r="L510" t="s">
        <v>6512</v>
      </c>
      <c r="M510" t="s">
        <v>113</v>
      </c>
      <c r="N510" t="s">
        <v>32</v>
      </c>
      <c r="O510" t="s">
        <v>6302</v>
      </c>
    </row>
    <row r="511" spans="1:15" x14ac:dyDescent="0.25">
      <c r="A511">
        <v>421</v>
      </c>
      <c r="B511" t="s">
        <v>6903</v>
      </c>
      <c r="C511" t="s">
        <v>111</v>
      </c>
      <c r="D511" t="s">
        <v>112</v>
      </c>
      <c r="E511">
        <v>9600</v>
      </c>
      <c r="F511">
        <v>48</v>
      </c>
      <c r="G511" t="s">
        <v>6904</v>
      </c>
      <c r="H511" t="s">
        <v>137</v>
      </c>
      <c r="I511" t="s">
        <v>45</v>
      </c>
      <c r="J511" s="25">
        <v>46011</v>
      </c>
      <c r="K511" s="25">
        <v>46011</v>
      </c>
      <c r="L511" t="s">
        <v>6512</v>
      </c>
      <c r="M511" t="s">
        <v>113</v>
      </c>
      <c r="N511" t="s">
        <v>32</v>
      </c>
      <c r="O511" t="s">
        <v>6302</v>
      </c>
    </row>
    <row r="512" spans="1:15" x14ac:dyDescent="0.25">
      <c r="A512">
        <v>429</v>
      </c>
      <c r="B512" t="s">
        <v>6585</v>
      </c>
      <c r="C512" t="s">
        <v>111</v>
      </c>
      <c r="D512" t="s">
        <v>112</v>
      </c>
      <c r="E512">
        <v>9600</v>
      </c>
      <c r="F512">
        <v>48</v>
      </c>
      <c r="G512" t="s">
        <v>6905</v>
      </c>
      <c r="H512" t="s">
        <v>137</v>
      </c>
      <c r="I512" t="s">
        <v>45</v>
      </c>
      <c r="J512" s="25">
        <v>46011</v>
      </c>
      <c r="K512" s="25">
        <v>46011</v>
      </c>
      <c r="L512" t="s">
        <v>6512</v>
      </c>
      <c r="M512" t="s">
        <v>113</v>
      </c>
      <c r="N512" t="s">
        <v>32</v>
      </c>
      <c r="O512" t="s">
        <v>6302</v>
      </c>
    </row>
    <row r="513" spans="1:15" x14ac:dyDescent="0.25">
      <c r="A513">
        <v>430</v>
      </c>
      <c r="B513" t="s">
        <v>6585</v>
      </c>
      <c r="C513" t="s">
        <v>111</v>
      </c>
      <c r="D513" t="s">
        <v>112</v>
      </c>
      <c r="E513">
        <v>9300</v>
      </c>
      <c r="F513">
        <v>46</v>
      </c>
      <c r="G513" t="s">
        <v>6906</v>
      </c>
      <c r="H513" t="s">
        <v>137</v>
      </c>
      <c r="I513" t="s">
        <v>45</v>
      </c>
      <c r="J513" s="25">
        <v>46011</v>
      </c>
      <c r="K513" s="25">
        <v>46011</v>
      </c>
      <c r="L513" t="s">
        <v>6512</v>
      </c>
      <c r="M513" t="s">
        <v>113</v>
      </c>
      <c r="N513" t="s">
        <v>32</v>
      </c>
      <c r="O513" t="s">
        <v>6302</v>
      </c>
    </row>
    <row r="514" spans="1:15" x14ac:dyDescent="0.25">
      <c r="A514">
        <v>422</v>
      </c>
      <c r="B514" t="s">
        <v>6903</v>
      </c>
      <c r="C514" t="s">
        <v>111</v>
      </c>
      <c r="D514" t="s">
        <v>112</v>
      </c>
      <c r="E514">
        <v>9600</v>
      </c>
      <c r="F514">
        <v>48</v>
      </c>
      <c r="G514" t="s">
        <v>6907</v>
      </c>
      <c r="H514" t="s">
        <v>137</v>
      </c>
      <c r="I514" t="s">
        <v>45</v>
      </c>
      <c r="J514" s="25">
        <v>46011</v>
      </c>
      <c r="K514" s="25">
        <v>46011</v>
      </c>
      <c r="L514" t="s">
        <v>6512</v>
      </c>
      <c r="M514" t="s">
        <v>113</v>
      </c>
      <c r="N514" t="s">
        <v>32</v>
      </c>
      <c r="O514" t="s">
        <v>6302</v>
      </c>
    </row>
    <row r="515" spans="1:15" x14ac:dyDescent="0.25">
      <c r="A515">
        <v>423</v>
      </c>
      <c r="B515" t="s">
        <v>6903</v>
      </c>
      <c r="C515" t="s">
        <v>111</v>
      </c>
      <c r="D515" t="s">
        <v>112</v>
      </c>
      <c r="E515">
        <v>9600</v>
      </c>
      <c r="F515">
        <v>48</v>
      </c>
      <c r="G515" t="s">
        <v>6908</v>
      </c>
      <c r="H515" t="s">
        <v>137</v>
      </c>
      <c r="I515" t="s">
        <v>45</v>
      </c>
      <c r="J515" s="25">
        <v>46011</v>
      </c>
      <c r="K515" s="25">
        <v>46011</v>
      </c>
      <c r="L515" t="s">
        <v>6512</v>
      </c>
      <c r="M515" t="s">
        <v>113</v>
      </c>
      <c r="N515" t="s">
        <v>32</v>
      </c>
      <c r="O515" t="s">
        <v>6302</v>
      </c>
    </row>
    <row r="516" spans="1:15" x14ac:dyDescent="0.25">
      <c r="A516">
        <v>424</v>
      </c>
      <c r="B516" t="s">
        <v>6903</v>
      </c>
      <c r="C516" t="s">
        <v>111</v>
      </c>
      <c r="D516" t="s">
        <v>112</v>
      </c>
      <c r="E516">
        <v>9600</v>
      </c>
      <c r="F516">
        <v>48</v>
      </c>
      <c r="G516" t="s">
        <v>6909</v>
      </c>
      <c r="H516" t="s">
        <v>137</v>
      </c>
      <c r="I516" t="s">
        <v>45</v>
      </c>
      <c r="J516" s="25">
        <v>46011</v>
      </c>
      <c r="K516" s="25">
        <v>46011</v>
      </c>
      <c r="L516" t="s">
        <v>6512</v>
      </c>
      <c r="M516" t="s">
        <v>113</v>
      </c>
      <c r="N516" t="s">
        <v>32</v>
      </c>
      <c r="O516" t="s">
        <v>6302</v>
      </c>
    </row>
    <row r="517" spans="1:15" x14ac:dyDescent="0.25">
      <c r="A517">
        <v>425</v>
      </c>
      <c r="B517" t="s">
        <v>6903</v>
      </c>
      <c r="C517" t="s">
        <v>111</v>
      </c>
      <c r="D517" t="s">
        <v>112</v>
      </c>
      <c r="E517">
        <v>9600</v>
      </c>
      <c r="F517">
        <v>48</v>
      </c>
      <c r="G517" t="s">
        <v>6910</v>
      </c>
      <c r="H517" t="s">
        <v>137</v>
      </c>
      <c r="I517" t="s">
        <v>45</v>
      </c>
      <c r="J517" s="25">
        <v>46011</v>
      </c>
      <c r="K517" s="25">
        <v>46011</v>
      </c>
      <c r="L517" t="s">
        <v>6512</v>
      </c>
      <c r="M517" t="s">
        <v>113</v>
      </c>
      <c r="N517" t="s">
        <v>32</v>
      </c>
      <c r="O517" t="s">
        <v>6302</v>
      </c>
    </row>
    <row r="518" spans="1:15" x14ac:dyDescent="0.25">
      <c r="A518">
        <v>311</v>
      </c>
      <c r="B518" t="s">
        <v>6391</v>
      </c>
      <c r="C518" t="s">
        <v>3963</v>
      </c>
      <c r="D518" t="s">
        <v>6911</v>
      </c>
      <c r="E518">
        <v>3400</v>
      </c>
      <c r="F518">
        <v>17</v>
      </c>
      <c r="G518" t="s">
        <v>6912</v>
      </c>
      <c r="H518" t="s">
        <v>69</v>
      </c>
      <c r="I518" t="s">
        <v>45</v>
      </c>
      <c r="J518" s="25">
        <v>45846</v>
      </c>
      <c r="K518" s="25">
        <v>45846</v>
      </c>
      <c r="L518" t="s">
        <v>4303</v>
      </c>
      <c r="M518" t="s">
        <v>6913</v>
      </c>
      <c r="N518" t="s">
        <v>32</v>
      </c>
      <c r="O518" t="s">
        <v>6282</v>
      </c>
    </row>
    <row r="519" spans="1:15" x14ac:dyDescent="0.25">
      <c r="A519">
        <v>312</v>
      </c>
      <c r="B519" t="s">
        <v>6610</v>
      </c>
      <c r="C519" t="s">
        <v>3963</v>
      </c>
      <c r="D519" t="s">
        <v>6911</v>
      </c>
      <c r="E519">
        <v>900</v>
      </c>
      <c r="F519">
        <v>4</v>
      </c>
      <c r="G519" t="s">
        <v>6914</v>
      </c>
      <c r="H519" t="s">
        <v>145</v>
      </c>
      <c r="I519" t="s">
        <v>45</v>
      </c>
      <c r="J519" s="25">
        <v>45906</v>
      </c>
      <c r="K519" s="25">
        <v>45906</v>
      </c>
      <c r="L519" t="s">
        <v>73</v>
      </c>
      <c r="M519" t="s">
        <v>6913</v>
      </c>
      <c r="N519" t="s">
        <v>32</v>
      </c>
      <c r="O519" t="s">
        <v>6282</v>
      </c>
    </row>
    <row r="520" spans="1:15" x14ac:dyDescent="0.25">
      <c r="A520">
        <v>431</v>
      </c>
      <c r="B520" t="s">
        <v>6915</v>
      </c>
      <c r="C520" t="s">
        <v>3963</v>
      </c>
      <c r="D520" t="s">
        <v>6911</v>
      </c>
      <c r="E520">
        <v>3900</v>
      </c>
      <c r="F520">
        <v>19</v>
      </c>
      <c r="G520" t="s">
        <v>6916</v>
      </c>
      <c r="H520" t="s">
        <v>137</v>
      </c>
      <c r="I520" t="s">
        <v>45</v>
      </c>
      <c r="J520" s="25">
        <v>46007</v>
      </c>
      <c r="K520" s="25">
        <v>46007</v>
      </c>
      <c r="L520" t="s">
        <v>138</v>
      </c>
      <c r="M520" t="s">
        <v>6913</v>
      </c>
      <c r="N520" t="s">
        <v>32</v>
      </c>
      <c r="O520" t="s">
        <v>6302</v>
      </c>
    </row>
    <row r="521" spans="1:15" x14ac:dyDescent="0.25">
      <c r="A521">
        <v>313</v>
      </c>
      <c r="B521" t="s">
        <v>6371</v>
      </c>
      <c r="C521" t="s">
        <v>114</v>
      </c>
      <c r="D521" t="s">
        <v>4349</v>
      </c>
      <c r="E521">
        <v>197</v>
      </c>
      <c r="F521">
        <v>0</v>
      </c>
      <c r="G521" t="s">
        <v>6886</v>
      </c>
      <c r="H521" t="s">
        <v>4392</v>
      </c>
      <c r="I521" t="s">
        <v>45</v>
      </c>
      <c r="J521" s="25">
        <v>45402</v>
      </c>
      <c r="K521" s="25">
        <v>45869</v>
      </c>
      <c r="L521" t="s">
        <v>4411</v>
      </c>
      <c r="M521" t="s">
        <v>4350</v>
      </c>
      <c r="N521" t="s">
        <v>32</v>
      </c>
      <c r="O521" t="s">
        <v>6282</v>
      </c>
    </row>
    <row r="522" spans="1:15" x14ac:dyDescent="0.25">
      <c r="A522">
        <v>314</v>
      </c>
      <c r="B522" t="s">
        <v>6917</v>
      </c>
      <c r="C522" t="s">
        <v>2245</v>
      </c>
      <c r="D522" t="s">
        <v>6918</v>
      </c>
      <c r="E522">
        <v>4800</v>
      </c>
      <c r="F522">
        <v>24</v>
      </c>
      <c r="G522" t="s">
        <v>6919</v>
      </c>
      <c r="H522" t="s">
        <v>4293</v>
      </c>
      <c r="I522" t="s">
        <v>4280</v>
      </c>
      <c r="J522" s="25">
        <v>45456</v>
      </c>
      <c r="K522" s="25">
        <v>45638</v>
      </c>
      <c r="L522" t="s">
        <v>4294</v>
      </c>
      <c r="M522" t="s">
        <v>6920</v>
      </c>
      <c r="N522" t="s">
        <v>32</v>
      </c>
      <c r="O522" t="s">
        <v>6282</v>
      </c>
    </row>
    <row r="523" spans="1:15" x14ac:dyDescent="0.25">
      <c r="A523">
        <v>315</v>
      </c>
      <c r="B523" t="s">
        <v>6811</v>
      </c>
      <c r="C523" t="s">
        <v>2245</v>
      </c>
      <c r="D523" t="s">
        <v>6918</v>
      </c>
      <c r="E523">
        <v>800</v>
      </c>
      <c r="F523">
        <v>4</v>
      </c>
      <c r="G523" t="s">
        <v>6921</v>
      </c>
      <c r="H523" t="s">
        <v>4309</v>
      </c>
      <c r="I523" t="s">
        <v>4280</v>
      </c>
      <c r="J523" s="25">
        <v>45552</v>
      </c>
      <c r="K523" s="25">
        <v>45631</v>
      </c>
      <c r="L523" t="s">
        <v>4283</v>
      </c>
      <c r="M523" t="s">
        <v>6920</v>
      </c>
      <c r="N523" t="s">
        <v>32</v>
      </c>
      <c r="O523" t="s">
        <v>6282</v>
      </c>
    </row>
    <row r="524" spans="1:15" x14ac:dyDescent="0.25">
      <c r="A524">
        <v>316</v>
      </c>
      <c r="B524" t="s">
        <v>6811</v>
      </c>
      <c r="C524" t="s">
        <v>2245</v>
      </c>
      <c r="D524" t="s">
        <v>6918</v>
      </c>
      <c r="E524">
        <v>1800</v>
      </c>
      <c r="F524">
        <v>9</v>
      </c>
      <c r="G524" t="s">
        <v>6922</v>
      </c>
      <c r="H524" t="s">
        <v>4282</v>
      </c>
      <c r="I524" t="s">
        <v>4280</v>
      </c>
      <c r="J524" s="25">
        <v>45552</v>
      </c>
      <c r="K524" s="25">
        <v>45631</v>
      </c>
      <c r="L524" t="s">
        <v>4283</v>
      </c>
      <c r="M524" t="s">
        <v>6920</v>
      </c>
      <c r="N524" t="s">
        <v>32</v>
      </c>
      <c r="O524" t="s">
        <v>6282</v>
      </c>
    </row>
    <row r="525" spans="1:15" x14ac:dyDescent="0.25">
      <c r="A525">
        <v>317</v>
      </c>
      <c r="B525" t="s">
        <v>6318</v>
      </c>
      <c r="C525" t="s">
        <v>115</v>
      </c>
      <c r="D525" t="s">
        <v>4351</v>
      </c>
      <c r="E525">
        <v>13332</v>
      </c>
      <c r="F525">
        <v>16</v>
      </c>
      <c r="G525" t="s">
        <v>6923</v>
      </c>
      <c r="H525" t="s">
        <v>4352</v>
      </c>
      <c r="I525" t="s">
        <v>4353</v>
      </c>
      <c r="J525" s="25">
        <v>45953</v>
      </c>
      <c r="K525" s="25">
        <v>45953</v>
      </c>
      <c r="L525" t="s">
        <v>4354</v>
      </c>
      <c r="M525" t="s">
        <v>4355</v>
      </c>
      <c r="N525" t="s">
        <v>4356</v>
      </c>
      <c r="O525" t="s">
        <v>6282</v>
      </c>
    </row>
    <row r="526" spans="1:15" x14ac:dyDescent="0.25">
      <c r="A526">
        <v>318</v>
      </c>
      <c r="B526" t="s">
        <v>6318</v>
      </c>
      <c r="C526" t="s">
        <v>115</v>
      </c>
      <c r="D526" t="s">
        <v>4351</v>
      </c>
      <c r="E526">
        <v>15456</v>
      </c>
      <c r="F526">
        <v>18</v>
      </c>
      <c r="G526" t="s">
        <v>6924</v>
      </c>
      <c r="H526" t="s">
        <v>6925</v>
      </c>
      <c r="I526" t="s">
        <v>4353</v>
      </c>
      <c r="J526" s="25">
        <v>45966</v>
      </c>
      <c r="K526" s="25">
        <v>45966</v>
      </c>
      <c r="L526" t="s">
        <v>931</v>
      </c>
      <c r="M526" t="s">
        <v>4355</v>
      </c>
      <c r="N526" t="s">
        <v>4356</v>
      </c>
      <c r="O526" t="s">
        <v>6282</v>
      </c>
    </row>
    <row r="527" spans="1:15" x14ac:dyDescent="0.25">
      <c r="A527">
        <v>319</v>
      </c>
      <c r="B527" t="s">
        <v>6318</v>
      </c>
      <c r="C527" t="s">
        <v>115</v>
      </c>
      <c r="D527" t="s">
        <v>4351</v>
      </c>
      <c r="E527">
        <v>14168</v>
      </c>
      <c r="F527">
        <v>17</v>
      </c>
      <c r="G527" t="s">
        <v>6926</v>
      </c>
      <c r="H527" t="s">
        <v>6925</v>
      </c>
      <c r="I527" t="s">
        <v>4353</v>
      </c>
      <c r="J527" s="25">
        <v>45966</v>
      </c>
      <c r="K527" s="25">
        <v>45966</v>
      </c>
      <c r="L527" t="s">
        <v>931</v>
      </c>
      <c r="M527" t="s">
        <v>4355</v>
      </c>
      <c r="N527" t="s">
        <v>4356</v>
      </c>
      <c r="O527" t="s">
        <v>6282</v>
      </c>
    </row>
    <row r="528" spans="1:15" x14ac:dyDescent="0.25">
      <c r="A528">
        <v>320</v>
      </c>
      <c r="B528" t="s">
        <v>6318</v>
      </c>
      <c r="C528" t="s">
        <v>115</v>
      </c>
      <c r="D528" t="s">
        <v>4351</v>
      </c>
      <c r="E528">
        <v>2656</v>
      </c>
      <c r="F528">
        <v>3</v>
      </c>
      <c r="G528" t="s">
        <v>6927</v>
      </c>
      <c r="H528" t="s">
        <v>6925</v>
      </c>
      <c r="I528" t="s">
        <v>4353</v>
      </c>
      <c r="J528" s="25">
        <v>45966</v>
      </c>
      <c r="K528" s="25">
        <v>45966</v>
      </c>
      <c r="L528" t="s">
        <v>931</v>
      </c>
      <c r="M528" t="s">
        <v>4355</v>
      </c>
      <c r="N528" t="s">
        <v>4356</v>
      </c>
      <c r="O528" t="s">
        <v>6282</v>
      </c>
    </row>
    <row r="529" spans="1:15" x14ac:dyDescent="0.25">
      <c r="A529">
        <v>321</v>
      </c>
      <c r="B529" t="s">
        <v>6722</v>
      </c>
      <c r="C529" t="s">
        <v>3964</v>
      </c>
      <c r="D529" t="s">
        <v>6928</v>
      </c>
      <c r="E529">
        <v>4000</v>
      </c>
      <c r="F529">
        <v>20</v>
      </c>
      <c r="G529" t="s">
        <v>6929</v>
      </c>
      <c r="H529" t="s">
        <v>69</v>
      </c>
      <c r="I529" t="s">
        <v>45</v>
      </c>
      <c r="J529" s="25">
        <v>45846</v>
      </c>
      <c r="K529" s="25">
        <v>45846</v>
      </c>
      <c r="L529" t="s">
        <v>4303</v>
      </c>
      <c r="M529" t="s">
        <v>6930</v>
      </c>
      <c r="N529" t="s">
        <v>32</v>
      </c>
      <c r="O529" t="s">
        <v>6282</v>
      </c>
    </row>
    <row r="530" spans="1:15" x14ac:dyDescent="0.25">
      <c r="A530">
        <v>434</v>
      </c>
      <c r="B530" t="s">
        <v>6903</v>
      </c>
      <c r="C530" t="s">
        <v>3964</v>
      </c>
      <c r="D530" t="s">
        <v>6928</v>
      </c>
      <c r="E530">
        <v>9600</v>
      </c>
      <c r="F530">
        <v>48</v>
      </c>
      <c r="G530" t="s">
        <v>6931</v>
      </c>
      <c r="H530" t="s">
        <v>137</v>
      </c>
      <c r="I530" t="s">
        <v>45</v>
      </c>
      <c r="J530" s="25">
        <v>46011</v>
      </c>
      <c r="K530" s="25">
        <v>46011</v>
      </c>
      <c r="L530" t="s">
        <v>6512</v>
      </c>
      <c r="M530" t="s">
        <v>6930</v>
      </c>
      <c r="N530" t="s">
        <v>32</v>
      </c>
      <c r="O530" t="s">
        <v>6302</v>
      </c>
    </row>
    <row r="531" spans="1:15" x14ac:dyDescent="0.25">
      <c r="A531">
        <v>435</v>
      </c>
      <c r="B531" t="s">
        <v>6903</v>
      </c>
      <c r="C531" t="s">
        <v>3964</v>
      </c>
      <c r="D531" t="s">
        <v>6928</v>
      </c>
      <c r="E531">
        <v>9600</v>
      </c>
      <c r="F531">
        <v>48</v>
      </c>
      <c r="G531" t="s">
        <v>6932</v>
      </c>
      <c r="H531" t="s">
        <v>137</v>
      </c>
      <c r="I531" t="s">
        <v>45</v>
      </c>
      <c r="J531" s="25">
        <v>46011</v>
      </c>
      <c r="K531" s="25">
        <v>46011</v>
      </c>
      <c r="L531" t="s">
        <v>6512</v>
      </c>
      <c r="M531" t="s">
        <v>6930</v>
      </c>
      <c r="N531" t="s">
        <v>32</v>
      </c>
      <c r="O531" t="s">
        <v>6302</v>
      </c>
    </row>
    <row r="532" spans="1:15" x14ac:dyDescent="0.25">
      <c r="A532">
        <v>436</v>
      </c>
      <c r="B532" t="s">
        <v>6903</v>
      </c>
      <c r="C532" t="s">
        <v>3964</v>
      </c>
      <c r="D532" t="s">
        <v>6928</v>
      </c>
      <c r="E532">
        <v>9600</v>
      </c>
      <c r="F532">
        <v>48</v>
      </c>
      <c r="G532" t="s">
        <v>6933</v>
      </c>
      <c r="H532" t="s">
        <v>137</v>
      </c>
      <c r="I532" t="s">
        <v>45</v>
      </c>
      <c r="J532" s="25">
        <v>46011</v>
      </c>
      <c r="K532" s="25">
        <v>46011</v>
      </c>
      <c r="L532" t="s">
        <v>6512</v>
      </c>
      <c r="M532" t="s">
        <v>6930</v>
      </c>
      <c r="N532" t="s">
        <v>32</v>
      </c>
      <c r="O532" t="s">
        <v>6302</v>
      </c>
    </row>
    <row r="533" spans="1:15" x14ac:dyDescent="0.25">
      <c r="A533">
        <v>437</v>
      </c>
      <c r="B533" t="s">
        <v>6903</v>
      </c>
      <c r="C533" t="s">
        <v>3964</v>
      </c>
      <c r="D533" t="s">
        <v>6928</v>
      </c>
      <c r="E533">
        <v>9600</v>
      </c>
      <c r="F533">
        <v>48</v>
      </c>
      <c r="G533" t="s">
        <v>6934</v>
      </c>
      <c r="H533" t="s">
        <v>137</v>
      </c>
      <c r="I533" t="s">
        <v>45</v>
      </c>
      <c r="J533" s="25">
        <v>46011</v>
      </c>
      <c r="K533" s="25">
        <v>46011</v>
      </c>
      <c r="L533" t="s">
        <v>6512</v>
      </c>
      <c r="M533" t="s">
        <v>6930</v>
      </c>
      <c r="N533" t="s">
        <v>32</v>
      </c>
      <c r="O533" t="s">
        <v>6302</v>
      </c>
    </row>
    <row r="534" spans="1:15" x14ac:dyDescent="0.25">
      <c r="A534">
        <v>438</v>
      </c>
      <c r="B534" t="s">
        <v>6903</v>
      </c>
      <c r="C534" t="s">
        <v>3964</v>
      </c>
      <c r="D534" t="s">
        <v>6928</v>
      </c>
      <c r="E534">
        <v>9600</v>
      </c>
      <c r="F534">
        <v>48</v>
      </c>
      <c r="G534" t="s">
        <v>6935</v>
      </c>
      <c r="H534" t="s">
        <v>137</v>
      </c>
      <c r="I534" t="s">
        <v>45</v>
      </c>
      <c r="J534" s="25">
        <v>46011</v>
      </c>
      <c r="K534" s="25">
        <v>46011</v>
      </c>
      <c r="L534" t="s">
        <v>6512</v>
      </c>
      <c r="M534" t="s">
        <v>6930</v>
      </c>
      <c r="N534" t="s">
        <v>32</v>
      </c>
      <c r="O534" t="s">
        <v>6302</v>
      </c>
    </row>
    <row r="535" spans="1:15" x14ac:dyDescent="0.25">
      <c r="A535">
        <v>439</v>
      </c>
      <c r="B535" t="s">
        <v>6903</v>
      </c>
      <c r="C535" t="s">
        <v>3964</v>
      </c>
      <c r="D535" t="s">
        <v>6928</v>
      </c>
      <c r="E535">
        <v>9600</v>
      </c>
      <c r="F535">
        <v>48</v>
      </c>
      <c r="G535" t="s">
        <v>6936</v>
      </c>
      <c r="H535" t="s">
        <v>137</v>
      </c>
      <c r="I535" t="s">
        <v>45</v>
      </c>
      <c r="J535" s="25">
        <v>46011</v>
      </c>
      <c r="K535" s="25">
        <v>46011</v>
      </c>
      <c r="L535" t="s">
        <v>6512</v>
      </c>
      <c r="M535" t="s">
        <v>6930</v>
      </c>
      <c r="N535" t="s">
        <v>32</v>
      </c>
      <c r="O535" t="s">
        <v>6302</v>
      </c>
    </row>
    <row r="536" spans="1:15" x14ac:dyDescent="0.25">
      <c r="A536">
        <v>440</v>
      </c>
      <c r="B536" t="s">
        <v>6903</v>
      </c>
      <c r="C536" t="s">
        <v>3964</v>
      </c>
      <c r="D536" t="s">
        <v>6928</v>
      </c>
      <c r="E536">
        <v>9600</v>
      </c>
      <c r="F536">
        <v>48</v>
      </c>
      <c r="G536" t="s">
        <v>6937</v>
      </c>
      <c r="H536" t="s">
        <v>137</v>
      </c>
      <c r="I536" t="s">
        <v>45</v>
      </c>
      <c r="J536" s="25">
        <v>46011</v>
      </c>
      <c r="K536" s="25">
        <v>46011</v>
      </c>
      <c r="L536" t="s">
        <v>6512</v>
      </c>
      <c r="M536" t="s">
        <v>6930</v>
      </c>
      <c r="N536" t="s">
        <v>32</v>
      </c>
      <c r="O536" t="s">
        <v>6302</v>
      </c>
    </row>
    <row r="537" spans="1:15" x14ac:dyDescent="0.25">
      <c r="A537">
        <v>441</v>
      </c>
      <c r="B537" t="s">
        <v>6585</v>
      </c>
      <c r="C537" t="s">
        <v>3964</v>
      </c>
      <c r="D537" t="s">
        <v>6928</v>
      </c>
      <c r="E537">
        <v>9600</v>
      </c>
      <c r="F537">
        <v>48</v>
      </c>
      <c r="G537" t="s">
        <v>6938</v>
      </c>
      <c r="H537" t="s">
        <v>137</v>
      </c>
      <c r="I537" t="s">
        <v>45</v>
      </c>
      <c r="J537" s="25">
        <v>46011</v>
      </c>
      <c r="K537" s="25">
        <v>46011</v>
      </c>
      <c r="L537" t="s">
        <v>6512</v>
      </c>
      <c r="M537" t="s">
        <v>6930</v>
      </c>
      <c r="N537" t="s">
        <v>32</v>
      </c>
      <c r="O537" t="s">
        <v>6302</v>
      </c>
    </row>
    <row r="538" spans="1:15" x14ac:dyDescent="0.25">
      <c r="A538">
        <v>442</v>
      </c>
      <c r="B538" t="s">
        <v>6585</v>
      </c>
      <c r="C538" t="s">
        <v>3964</v>
      </c>
      <c r="D538" t="s">
        <v>6928</v>
      </c>
      <c r="E538">
        <v>3000</v>
      </c>
      <c r="F538">
        <v>15</v>
      </c>
      <c r="G538" t="s">
        <v>6939</v>
      </c>
      <c r="H538" t="s">
        <v>137</v>
      </c>
      <c r="I538" t="s">
        <v>45</v>
      </c>
      <c r="J538" s="25">
        <v>46011</v>
      </c>
      <c r="K538" s="25">
        <v>46011</v>
      </c>
      <c r="L538" t="s">
        <v>6512</v>
      </c>
      <c r="M538" t="s">
        <v>6930</v>
      </c>
      <c r="N538" t="s">
        <v>32</v>
      </c>
      <c r="O538" t="s">
        <v>6302</v>
      </c>
    </row>
    <row r="539" spans="1:15" x14ac:dyDescent="0.25">
      <c r="A539">
        <v>322</v>
      </c>
      <c r="B539" t="s">
        <v>6391</v>
      </c>
      <c r="C539" t="s">
        <v>3965</v>
      </c>
      <c r="D539" t="s">
        <v>6940</v>
      </c>
      <c r="E539">
        <v>400</v>
      </c>
      <c r="F539">
        <v>2</v>
      </c>
      <c r="G539" t="s">
        <v>6941</v>
      </c>
      <c r="H539" t="s">
        <v>69</v>
      </c>
      <c r="I539" t="s">
        <v>45</v>
      </c>
      <c r="J539" s="25">
        <v>45846</v>
      </c>
      <c r="K539" s="25">
        <v>45846</v>
      </c>
      <c r="L539" t="s">
        <v>4303</v>
      </c>
      <c r="M539" t="s">
        <v>6942</v>
      </c>
      <c r="N539" t="s">
        <v>32</v>
      </c>
      <c r="O539" t="s">
        <v>6282</v>
      </c>
    </row>
    <row r="540" spans="1:15" x14ac:dyDescent="0.25">
      <c r="A540">
        <v>443</v>
      </c>
      <c r="B540" t="s">
        <v>6686</v>
      </c>
      <c r="C540" t="s">
        <v>3965</v>
      </c>
      <c r="D540" t="s">
        <v>6940</v>
      </c>
      <c r="E540">
        <v>7800</v>
      </c>
      <c r="F540">
        <v>39</v>
      </c>
      <c r="G540" t="s">
        <v>6943</v>
      </c>
      <c r="H540" t="s">
        <v>145</v>
      </c>
      <c r="I540" t="s">
        <v>45</v>
      </c>
      <c r="J540" s="25">
        <v>45918</v>
      </c>
      <c r="K540" s="25">
        <v>45918</v>
      </c>
      <c r="L540" t="s">
        <v>146</v>
      </c>
      <c r="M540" t="s">
        <v>6942</v>
      </c>
      <c r="N540" t="s">
        <v>32</v>
      </c>
      <c r="O540" t="s">
        <v>6302</v>
      </c>
    </row>
    <row r="541" spans="1:15" x14ac:dyDescent="0.25">
      <c r="A541">
        <v>444</v>
      </c>
      <c r="B541" t="s">
        <v>6507</v>
      </c>
      <c r="C541" t="s">
        <v>3965</v>
      </c>
      <c r="D541" t="s">
        <v>6940</v>
      </c>
      <c r="E541">
        <v>3900</v>
      </c>
      <c r="F541">
        <v>19</v>
      </c>
      <c r="G541" t="s">
        <v>6944</v>
      </c>
      <c r="H541" t="s">
        <v>137</v>
      </c>
      <c r="I541" t="s">
        <v>45</v>
      </c>
      <c r="J541" s="25">
        <v>46007</v>
      </c>
      <c r="K541" s="25">
        <v>46007</v>
      </c>
      <c r="L541" t="s">
        <v>138</v>
      </c>
      <c r="M541" t="s">
        <v>6942</v>
      </c>
      <c r="N541" t="s">
        <v>32</v>
      </c>
      <c r="O541" t="s">
        <v>6302</v>
      </c>
    </row>
    <row r="542" spans="1:15" x14ac:dyDescent="0.25">
      <c r="A542">
        <v>323</v>
      </c>
      <c r="B542" t="s">
        <v>6318</v>
      </c>
      <c r="C542" t="s">
        <v>2250</v>
      </c>
      <c r="D542" t="s">
        <v>6945</v>
      </c>
      <c r="E542">
        <v>13920</v>
      </c>
      <c r="F542">
        <v>16</v>
      </c>
      <c r="G542" t="s">
        <v>6946</v>
      </c>
      <c r="H542" t="s">
        <v>6947</v>
      </c>
      <c r="I542" t="s">
        <v>4353</v>
      </c>
      <c r="J542" s="25">
        <v>45940</v>
      </c>
      <c r="K542" s="25">
        <v>45940</v>
      </c>
      <c r="L542" t="s">
        <v>1117</v>
      </c>
      <c r="M542" t="s">
        <v>6948</v>
      </c>
      <c r="N542" t="s">
        <v>4356</v>
      </c>
      <c r="O542" t="s">
        <v>6282</v>
      </c>
    </row>
    <row r="543" spans="1:15" x14ac:dyDescent="0.25">
      <c r="A543">
        <v>324</v>
      </c>
      <c r="B543" t="s">
        <v>6318</v>
      </c>
      <c r="C543" t="s">
        <v>2250</v>
      </c>
      <c r="D543" t="s">
        <v>6945</v>
      </c>
      <c r="E543">
        <v>828</v>
      </c>
      <c r="F543">
        <v>1</v>
      </c>
      <c r="G543" t="s">
        <v>6949</v>
      </c>
      <c r="H543" t="s">
        <v>4352</v>
      </c>
      <c r="I543" t="s">
        <v>4353</v>
      </c>
      <c r="J543" s="25">
        <v>45953</v>
      </c>
      <c r="K543" s="25">
        <v>45953</v>
      </c>
      <c r="L543" t="s">
        <v>4354</v>
      </c>
      <c r="M543" t="s">
        <v>6948</v>
      </c>
      <c r="N543" t="s">
        <v>4356</v>
      </c>
      <c r="O543" t="s">
        <v>6282</v>
      </c>
    </row>
    <row r="544" spans="1:15" x14ac:dyDescent="0.25">
      <c r="A544">
        <v>325</v>
      </c>
      <c r="B544" t="s">
        <v>6318</v>
      </c>
      <c r="C544" t="s">
        <v>2250</v>
      </c>
      <c r="D544" t="s">
        <v>6945</v>
      </c>
      <c r="E544">
        <v>16560</v>
      </c>
      <c r="F544">
        <v>20</v>
      </c>
      <c r="G544" t="s">
        <v>6950</v>
      </c>
      <c r="H544" t="s">
        <v>4352</v>
      </c>
      <c r="I544" t="s">
        <v>4353</v>
      </c>
      <c r="J544" s="25">
        <v>45953</v>
      </c>
      <c r="K544" s="25">
        <v>45953</v>
      </c>
      <c r="L544" t="s">
        <v>4354</v>
      </c>
      <c r="M544" t="s">
        <v>6948</v>
      </c>
      <c r="N544" t="s">
        <v>4356</v>
      </c>
      <c r="O544" t="s">
        <v>6282</v>
      </c>
    </row>
    <row r="545" spans="1:15" x14ac:dyDescent="0.25">
      <c r="A545">
        <v>326</v>
      </c>
      <c r="B545" t="s">
        <v>6318</v>
      </c>
      <c r="C545" t="s">
        <v>2250</v>
      </c>
      <c r="D545" t="s">
        <v>6945</v>
      </c>
      <c r="E545">
        <v>16560</v>
      </c>
      <c r="F545">
        <v>20</v>
      </c>
      <c r="G545" t="s">
        <v>6951</v>
      </c>
      <c r="H545" t="s">
        <v>4352</v>
      </c>
      <c r="I545" t="s">
        <v>4353</v>
      </c>
      <c r="J545" s="25">
        <v>45953</v>
      </c>
      <c r="K545" s="25">
        <v>45953</v>
      </c>
      <c r="L545" t="s">
        <v>4354</v>
      </c>
      <c r="M545" t="s">
        <v>6948</v>
      </c>
      <c r="N545" t="s">
        <v>4356</v>
      </c>
      <c r="O545" t="s">
        <v>6282</v>
      </c>
    </row>
    <row r="546" spans="1:15" x14ac:dyDescent="0.25">
      <c r="A546">
        <v>327</v>
      </c>
      <c r="B546" t="s">
        <v>6318</v>
      </c>
      <c r="C546" t="s">
        <v>2250</v>
      </c>
      <c r="D546" t="s">
        <v>6945</v>
      </c>
      <c r="E546">
        <v>10456</v>
      </c>
      <c r="F546">
        <v>12</v>
      </c>
      <c r="G546" t="s">
        <v>6952</v>
      </c>
      <c r="H546" t="s">
        <v>6925</v>
      </c>
      <c r="I546" t="s">
        <v>4353</v>
      </c>
      <c r="J546" s="25">
        <v>45966</v>
      </c>
      <c r="K546" s="25">
        <v>45966</v>
      </c>
      <c r="L546" t="s">
        <v>931</v>
      </c>
      <c r="M546" t="s">
        <v>6948</v>
      </c>
      <c r="N546" t="s">
        <v>4356</v>
      </c>
      <c r="O546" t="s">
        <v>6282</v>
      </c>
    </row>
    <row r="547" spans="1:15" x14ac:dyDescent="0.25">
      <c r="A547">
        <v>328</v>
      </c>
      <c r="B547" t="s">
        <v>6318</v>
      </c>
      <c r="C547" t="s">
        <v>2250</v>
      </c>
      <c r="D547" t="s">
        <v>6945</v>
      </c>
      <c r="E547">
        <v>256</v>
      </c>
      <c r="F547">
        <v>0</v>
      </c>
      <c r="G547" t="s">
        <v>6953</v>
      </c>
      <c r="H547" t="s">
        <v>6925</v>
      </c>
      <c r="I547" t="s">
        <v>4353</v>
      </c>
      <c r="J547" s="25">
        <v>45966</v>
      </c>
      <c r="K547" s="25">
        <v>45966</v>
      </c>
      <c r="L547" t="s">
        <v>931</v>
      </c>
      <c r="M547" t="s">
        <v>6948</v>
      </c>
      <c r="N547" t="s">
        <v>4356</v>
      </c>
      <c r="O547" t="s">
        <v>6282</v>
      </c>
    </row>
    <row r="548" spans="1:15" x14ac:dyDescent="0.25">
      <c r="A548">
        <v>329</v>
      </c>
      <c r="B548" t="s">
        <v>6954</v>
      </c>
      <c r="C548" t="s">
        <v>2250</v>
      </c>
      <c r="D548" t="s">
        <v>6945</v>
      </c>
      <c r="E548">
        <v>7768</v>
      </c>
      <c r="F548">
        <v>9</v>
      </c>
      <c r="G548" t="s">
        <v>6955</v>
      </c>
      <c r="H548" t="s">
        <v>6925</v>
      </c>
      <c r="I548" t="s">
        <v>4353</v>
      </c>
      <c r="J548" s="25">
        <v>45966</v>
      </c>
      <c r="K548" s="25">
        <v>45966</v>
      </c>
      <c r="L548" t="s">
        <v>931</v>
      </c>
      <c r="M548" t="s">
        <v>6948</v>
      </c>
      <c r="N548" t="s">
        <v>4356</v>
      </c>
      <c r="O548" t="s">
        <v>6282</v>
      </c>
    </row>
    <row r="549" spans="1:15" x14ac:dyDescent="0.25">
      <c r="A549">
        <v>330</v>
      </c>
      <c r="B549" t="s">
        <v>6811</v>
      </c>
      <c r="C549" t="s">
        <v>117</v>
      </c>
      <c r="D549" t="s">
        <v>4357</v>
      </c>
      <c r="E549">
        <v>5300</v>
      </c>
      <c r="F549">
        <v>26</v>
      </c>
      <c r="G549" t="s">
        <v>6956</v>
      </c>
      <c r="H549" t="s">
        <v>69</v>
      </c>
      <c r="I549" t="s">
        <v>45</v>
      </c>
      <c r="J549" s="25">
        <v>45846</v>
      </c>
      <c r="K549" s="25">
        <v>45846</v>
      </c>
      <c r="L549" t="s">
        <v>4303</v>
      </c>
      <c r="M549" t="s">
        <v>4359</v>
      </c>
      <c r="N549" t="s">
        <v>32</v>
      </c>
      <c r="O549" t="s">
        <v>6282</v>
      </c>
    </row>
    <row r="550" spans="1:15" x14ac:dyDescent="0.25">
      <c r="A550">
        <v>331</v>
      </c>
      <c r="B550" t="s">
        <v>6507</v>
      </c>
      <c r="C550" t="s">
        <v>2255</v>
      </c>
      <c r="D550" t="s">
        <v>6957</v>
      </c>
      <c r="E550">
        <v>3797</v>
      </c>
      <c r="F550">
        <v>18</v>
      </c>
      <c r="G550" t="s">
        <v>6958</v>
      </c>
      <c r="H550" t="s">
        <v>4327</v>
      </c>
      <c r="I550" t="s">
        <v>4280</v>
      </c>
      <c r="J550" s="25">
        <v>44911</v>
      </c>
      <c r="K550" s="25">
        <v>45639</v>
      </c>
      <c r="L550" t="s">
        <v>5236</v>
      </c>
      <c r="M550" t="s">
        <v>6959</v>
      </c>
      <c r="N550" t="s">
        <v>32</v>
      </c>
      <c r="O550" t="s">
        <v>6282</v>
      </c>
    </row>
    <row r="551" spans="1:15" x14ac:dyDescent="0.25">
      <c r="A551">
        <v>332</v>
      </c>
      <c r="B551" t="s">
        <v>6960</v>
      </c>
      <c r="C551" t="s">
        <v>2258</v>
      </c>
      <c r="D551" t="s">
        <v>6961</v>
      </c>
      <c r="E551">
        <v>3060</v>
      </c>
      <c r="F551">
        <v>6</v>
      </c>
      <c r="G551" t="s">
        <v>6962</v>
      </c>
      <c r="H551" t="s">
        <v>6963</v>
      </c>
      <c r="I551" t="s">
        <v>4360</v>
      </c>
      <c r="J551" s="25">
        <v>45821</v>
      </c>
      <c r="K551" s="25">
        <v>45821</v>
      </c>
      <c r="L551" t="s">
        <v>51</v>
      </c>
      <c r="M551" t="s">
        <v>6964</v>
      </c>
      <c r="N551" t="s">
        <v>32</v>
      </c>
      <c r="O551" t="s">
        <v>6282</v>
      </c>
    </row>
    <row r="552" spans="1:15" x14ac:dyDescent="0.25">
      <c r="A552">
        <v>333</v>
      </c>
      <c r="B552" t="s">
        <v>6324</v>
      </c>
      <c r="C552" t="s">
        <v>2258</v>
      </c>
      <c r="D552" t="s">
        <v>6961</v>
      </c>
      <c r="E552">
        <v>2900</v>
      </c>
      <c r="F552">
        <v>6</v>
      </c>
      <c r="G552" t="s">
        <v>6965</v>
      </c>
      <c r="H552" t="s">
        <v>6966</v>
      </c>
      <c r="I552" t="s">
        <v>4360</v>
      </c>
      <c r="J552" s="25">
        <v>45867</v>
      </c>
      <c r="K552" s="25">
        <v>45867</v>
      </c>
      <c r="L552" t="s">
        <v>83</v>
      </c>
      <c r="M552" t="s">
        <v>6964</v>
      </c>
      <c r="N552" t="s">
        <v>32</v>
      </c>
      <c r="O552" t="s">
        <v>6282</v>
      </c>
    </row>
    <row r="553" spans="1:15" x14ac:dyDescent="0.25">
      <c r="A553">
        <v>334</v>
      </c>
      <c r="B553" t="s">
        <v>6324</v>
      </c>
      <c r="C553" t="s">
        <v>2259</v>
      </c>
      <c r="D553" t="s">
        <v>6967</v>
      </c>
      <c r="E553">
        <v>4180</v>
      </c>
      <c r="F553">
        <v>13</v>
      </c>
      <c r="G553" t="s">
        <v>6968</v>
      </c>
      <c r="H553" t="s">
        <v>6969</v>
      </c>
      <c r="I553" t="s">
        <v>4360</v>
      </c>
      <c r="J553" s="25">
        <v>45852</v>
      </c>
      <c r="K553" s="25">
        <v>45852</v>
      </c>
      <c r="L553" t="s">
        <v>309</v>
      </c>
      <c r="M553" t="s">
        <v>6970</v>
      </c>
      <c r="N553" t="s">
        <v>32</v>
      </c>
      <c r="O553" t="s">
        <v>6282</v>
      </c>
    </row>
    <row r="554" spans="1:15" x14ac:dyDescent="0.25">
      <c r="A554">
        <v>335</v>
      </c>
      <c r="B554" t="s">
        <v>6324</v>
      </c>
      <c r="C554" t="s">
        <v>2259</v>
      </c>
      <c r="D554" t="s">
        <v>6967</v>
      </c>
      <c r="E554">
        <v>880</v>
      </c>
      <c r="F554">
        <v>2</v>
      </c>
      <c r="G554" t="s">
        <v>6965</v>
      </c>
      <c r="H554" t="s">
        <v>6969</v>
      </c>
      <c r="I554" t="s">
        <v>4360</v>
      </c>
      <c r="J554" s="25">
        <v>45867</v>
      </c>
      <c r="K554" s="25">
        <v>45867</v>
      </c>
      <c r="L554" t="s">
        <v>83</v>
      </c>
      <c r="M554" t="s">
        <v>6970</v>
      </c>
      <c r="N554" t="s">
        <v>32</v>
      </c>
      <c r="O554" t="s">
        <v>6282</v>
      </c>
    </row>
    <row r="555" spans="1:15" x14ac:dyDescent="0.25">
      <c r="A555">
        <v>336</v>
      </c>
      <c r="B555" t="s">
        <v>6371</v>
      </c>
      <c r="C555" t="s">
        <v>119</v>
      </c>
      <c r="D555" t="s">
        <v>4362</v>
      </c>
      <c r="E555">
        <v>1297</v>
      </c>
      <c r="F555">
        <v>2</v>
      </c>
      <c r="G555" t="s">
        <v>6971</v>
      </c>
      <c r="H555" t="s">
        <v>6972</v>
      </c>
      <c r="I555" t="s">
        <v>4280</v>
      </c>
      <c r="J555" s="25">
        <v>44037</v>
      </c>
      <c r="K555" s="25">
        <v>45642</v>
      </c>
      <c r="L555" t="s">
        <v>4323</v>
      </c>
      <c r="M555" t="s">
        <v>4363</v>
      </c>
      <c r="N555" t="s">
        <v>32</v>
      </c>
      <c r="O555" t="s">
        <v>6282</v>
      </c>
    </row>
    <row r="556" spans="1:15" x14ac:dyDescent="0.25">
      <c r="A556">
        <v>337</v>
      </c>
      <c r="B556" t="s">
        <v>6371</v>
      </c>
      <c r="C556" t="s">
        <v>2265</v>
      </c>
      <c r="D556" t="s">
        <v>6973</v>
      </c>
      <c r="E556">
        <v>1836</v>
      </c>
      <c r="F556">
        <v>2</v>
      </c>
      <c r="G556" t="s">
        <v>6971</v>
      </c>
      <c r="H556" t="s">
        <v>6972</v>
      </c>
      <c r="I556" t="s">
        <v>4280</v>
      </c>
      <c r="J556" s="25">
        <v>44037</v>
      </c>
      <c r="K556" s="25">
        <v>45642</v>
      </c>
      <c r="L556" t="s">
        <v>4323</v>
      </c>
      <c r="M556" t="s">
        <v>6974</v>
      </c>
      <c r="N556" t="s">
        <v>32</v>
      </c>
      <c r="O556" t="s">
        <v>6282</v>
      </c>
    </row>
    <row r="557" spans="1:15" x14ac:dyDescent="0.25">
      <c r="A557">
        <v>338</v>
      </c>
      <c r="B557" t="s">
        <v>6609</v>
      </c>
      <c r="C557" t="s">
        <v>120</v>
      </c>
      <c r="D557" t="s">
        <v>4364</v>
      </c>
      <c r="E557">
        <v>163</v>
      </c>
      <c r="F557">
        <v>1</v>
      </c>
      <c r="G557" t="s">
        <v>6859</v>
      </c>
      <c r="H557" t="s">
        <v>4327</v>
      </c>
      <c r="I557" t="s">
        <v>4280</v>
      </c>
      <c r="J557" s="25">
        <v>44911</v>
      </c>
      <c r="K557" s="25">
        <v>45639</v>
      </c>
      <c r="L557" t="s">
        <v>5236</v>
      </c>
      <c r="M557" t="s">
        <v>4365</v>
      </c>
      <c r="N557" t="s">
        <v>32</v>
      </c>
      <c r="O557" t="s">
        <v>6282</v>
      </c>
    </row>
    <row r="558" spans="1:15" x14ac:dyDescent="0.25">
      <c r="A558">
        <v>339</v>
      </c>
      <c r="B558" t="s">
        <v>6371</v>
      </c>
      <c r="C558" t="s">
        <v>2271</v>
      </c>
      <c r="D558" t="s">
        <v>6975</v>
      </c>
      <c r="E558">
        <v>1568</v>
      </c>
      <c r="F558">
        <v>4</v>
      </c>
      <c r="G558" t="s">
        <v>6976</v>
      </c>
      <c r="H558" t="s">
        <v>4310</v>
      </c>
      <c r="I558" t="s">
        <v>4280</v>
      </c>
      <c r="J558" s="25">
        <v>45533</v>
      </c>
      <c r="K558" s="25">
        <v>45631</v>
      </c>
      <c r="L558" t="s">
        <v>4281</v>
      </c>
      <c r="M558" t="s">
        <v>6977</v>
      </c>
      <c r="N558" t="s">
        <v>32</v>
      </c>
      <c r="O558" t="s">
        <v>6282</v>
      </c>
    </row>
    <row r="559" spans="1:15" x14ac:dyDescent="0.25">
      <c r="A559">
        <v>340</v>
      </c>
      <c r="B559" t="s">
        <v>6371</v>
      </c>
      <c r="C559" t="s">
        <v>2271</v>
      </c>
      <c r="D559" t="s">
        <v>6975</v>
      </c>
      <c r="E559">
        <v>403</v>
      </c>
      <c r="F559">
        <v>1</v>
      </c>
      <c r="G559" t="s">
        <v>6372</v>
      </c>
      <c r="H559" t="s">
        <v>4310</v>
      </c>
      <c r="I559" t="s">
        <v>4280</v>
      </c>
      <c r="J559" s="25">
        <v>45533</v>
      </c>
      <c r="K559" s="25">
        <v>45631</v>
      </c>
      <c r="L559" t="s">
        <v>4281</v>
      </c>
      <c r="M559" t="s">
        <v>6977</v>
      </c>
      <c r="N559" t="s">
        <v>32</v>
      </c>
      <c r="O559" t="s">
        <v>6282</v>
      </c>
    </row>
    <row r="560" spans="1:15" x14ac:dyDescent="0.25">
      <c r="A560">
        <v>341</v>
      </c>
      <c r="B560" t="s">
        <v>6609</v>
      </c>
      <c r="C560" t="s">
        <v>122</v>
      </c>
      <c r="D560" t="s">
        <v>4366</v>
      </c>
      <c r="E560">
        <v>6480</v>
      </c>
      <c r="F560">
        <v>10</v>
      </c>
      <c r="G560" t="s">
        <v>6978</v>
      </c>
      <c r="H560" t="s">
        <v>4314</v>
      </c>
      <c r="I560" t="s">
        <v>45</v>
      </c>
      <c r="J560" s="25">
        <v>45857</v>
      </c>
      <c r="K560" s="25">
        <v>45857</v>
      </c>
      <c r="L560" t="s">
        <v>77</v>
      </c>
      <c r="M560" t="s">
        <v>123</v>
      </c>
      <c r="N560" t="s">
        <v>32</v>
      </c>
      <c r="O560" t="s">
        <v>6282</v>
      </c>
    </row>
    <row r="561" spans="1:15" x14ac:dyDescent="0.25">
      <c r="A561">
        <v>342</v>
      </c>
      <c r="B561" t="s">
        <v>6610</v>
      </c>
      <c r="C561" t="s">
        <v>122</v>
      </c>
      <c r="D561" t="s">
        <v>4366</v>
      </c>
      <c r="E561">
        <v>20736</v>
      </c>
      <c r="F561">
        <v>32</v>
      </c>
      <c r="G561" t="s">
        <v>6979</v>
      </c>
      <c r="H561" t="s">
        <v>82</v>
      </c>
      <c r="I561" t="s">
        <v>45</v>
      </c>
      <c r="J561" s="25">
        <v>45867</v>
      </c>
      <c r="K561" s="25">
        <v>45867</v>
      </c>
      <c r="L561" t="s">
        <v>83</v>
      </c>
      <c r="M561" t="s">
        <v>123</v>
      </c>
      <c r="N561" t="s">
        <v>32</v>
      </c>
      <c r="O561" t="s">
        <v>6282</v>
      </c>
    </row>
    <row r="562" spans="1:15" x14ac:dyDescent="0.25">
      <c r="A562">
        <v>343</v>
      </c>
      <c r="B562" t="s">
        <v>6811</v>
      </c>
      <c r="C562" t="s">
        <v>122</v>
      </c>
      <c r="D562" t="s">
        <v>4366</v>
      </c>
      <c r="E562">
        <v>20736</v>
      </c>
      <c r="F562">
        <v>32</v>
      </c>
      <c r="G562" t="s">
        <v>6980</v>
      </c>
      <c r="H562" t="s">
        <v>82</v>
      </c>
      <c r="I562" t="s">
        <v>45</v>
      </c>
      <c r="J562" s="25">
        <v>45867</v>
      </c>
      <c r="K562" s="25">
        <v>45867</v>
      </c>
      <c r="L562" t="s">
        <v>83</v>
      </c>
      <c r="M562" t="s">
        <v>123</v>
      </c>
      <c r="N562" t="s">
        <v>32</v>
      </c>
      <c r="O562" t="s">
        <v>6282</v>
      </c>
    </row>
    <row r="563" spans="1:15" x14ac:dyDescent="0.25">
      <c r="A563">
        <v>344</v>
      </c>
      <c r="B563" t="s">
        <v>6811</v>
      </c>
      <c r="C563" t="s">
        <v>122</v>
      </c>
      <c r="D563" t="s">
        <v>4366</v>
      </c>
      <c r="E563">
        <v>20736</v>
      </c>
      <c r="F563">
        <v>32</v>
      </c>
      <c r="G563" t="s">
        <v>6981</v>
      </c>
      <c r="H563" t="s">
        <v>82</v>
      </c>
      <c r="I563" t="s">
        <v>45</v>
      </c>
      <c r="J563" s="25">
        <v>45867</v>
      </c>
      <c r="K563" s="25">
        <v>45867</v>
      </c>
      <c r="L563" t="s">
        <v>83</v>
      </c>
      <c r="M563" t="s">
        <v>123</v>
      </c>
      <c r="N563" t="s">
        <v>32</v>
      </c>
      <c r="O563" t="s">
        <v>6282</v>
      </c>
    </row>
    <row r="564" spans="1:15" x14ac:dyDescent="0.25">
      <c r="A564">
        <v>345</v>
      </c>
      <c r="B564" t="s">
        <v>6811</v>
      </c>
      <c r="C564" t="s">
        <v>122</v>
      </c>
      <c r="D564" t="s">
        <v>4366</v>
      </c>
      <c r="E564">
        <v>1535</v>
      </c>
      <c r="F564">
        <v>2</v>
      </c>
      <c r="G564" t="s">
        <v>6982</v>
      </c>
      <c r="H564" t="s">
        <v>82</v>
      </c>
      <c r="I564" t="s">
        <v>45</v>
      </c>
      <c r="J564" s="25">
        <v>45867</v>
      </c>
      <c r="K564" s="25">
        <v>45867</v>
      </c>
      <c r="L564" t="s">
        <v>83</v>
      </c>
      <c r="M564" t="s">
        <v>123</v>
      </c>
      <c r="N564" t="s">
        <v>32</v>
      </c>
      <c r="O564" t="s">
        <v>6282</v>
      </c>
    </row>
    <row r="565" spans="1:15" x14ac:dyDescent="0.25">
      <c r="A565">
        <v>346</v>
      </c>
      <c r="B565" t="s">
        <v>6983</v>
      </c>
      <c r="C565" t="s">
        <v>122</v>
      </c>
      <c r="D565" t="s">
        <v>4366</v>
      </c>
      <c r="E565">
        <v>20736</v>
      </c>
      <c r="F565">
        <v>32</v>
      </c>
      <c r="G565" t="s">
        <v>6984</v>
      </c>
      <c r="H565" t="s">
        <v>4291</v>
      </c>
      <c r="I565" t="s">
        <v>45</v>
      </c>
      <c r="J565" s="25">
        <v>45870</v>
      </c>
      <c r="K565" s="25">
        <v>45870</v>
      </c>
      <c r="L565" t="s">
        <v>55</v>
      </c>
      <c r="M565" t="s">
        <v>123</v>
      </c>
      <c r="N565" t="s">
        <v>32</v>
      </c>
      <c r="O565" t="s">
        <v>6282</v>
      </c>
    </row>
    <row r="566" spans="1:15" x14ac:dyDescent="0.25">
      <c r="A566">
        <v>347</v>
      </c>
      <c r="B566" t="s">
        <v>6983</v>
      </c>
      <c r="C566" t="s">
        <v>122</v>
      </c>
      <c r="D566" t="s">
        <v>4366</v>
      </c>
      <c r="E566">
        <v>11016</v>
      </c>
      <c r="F566">
        <v>17</v>
      </c>
      <c r="G566" t="s">
        <v>6985</v>
      </c>
      <c r="H566" t="s">
        <v>4291</v>
      </c>
      <c r="I566" t="s">
        <v>45</v>
      </c>
      <c r="J566" s="25">
        <v>45870</v>
      </c>
      <c r="K566" s="25">
        <v>45870</v>
      </c>
      <c r="L566" t="s">
        <v>55</v>
      </c>
      <c r="M566" t="s">
        <v>123</v>
      </c>
      <c r="N566" t="s">
        <v>32</v>
      </c>
      <c r="O566" t="s">
        <v>6282</v>
      </c>
    </row>
    <row r="567" spans="1:15" x14ac:dyDescent="0.25">
      <c r="A567">
        <v>460</v>
      </c>
      <c r="B567" t="s">
        <v>6879</v>
      </c>
      <c r="C567" t="s">
        <v>4046</v>
      </c>
      <c r="D567" t="s">
        <v>6986</v>
      </c>
      <c r="E567">
        <v>20736</v>
      </c>
      <c r="F567">
        <v>32</v>
      </c>
      <c r="G567" t="s">
        <v>6987</v>
      </c>
      <c r="H567" t="s">
        <v>137</v>
      </c>
      <c r="I567" t="s">
        <v>45</v>
      </c>
      <c r="J567" s="25">
        <v>46011</v>
      </c>
      <c r="K567" s="25">
        <v>46011</v>
      </c>
      <c r="L567" t="s">
        <v>6512</v>
      </c>
      <c r="M567" t="s">
        <v>123</v>
      </c>
      <c r="N567" t="s">
        <v>31</v>
      </c>
      <c r="O567" t="s">
        <v>6302</v>
      </c>
    </row>
    <row r="568" spans="1:15" x14ac:dyDescent="0.25">
      <c r="A568">
        <v>461</v>
      </c>
      <c r="B568" t="s">
        <v>6879</v>
      </c>
      <c r="C568" t="s">
        <v>4046</v>
      </c>
      <c r="D568" t="s">
        <v>6986</v>
      </c>
      <c r="E568">
        <v>17496</v>
      </c>
      <c r="F568">
        <v>27</v>
      </c>
      <c r="G568" t="s">
        <v>6988</v>
      </c>
      <c r="H568" t="s">
        <v>137</v>
      </c>
      <c r="I568" t="s">
        <v>45</v>
      </c>
      <c r="J568" s="25">
        <v>46011</v>
      </c>
      <c r="K568" s="25">
        <v>46011</v>
      </c>
      <c r="L568" t="s">
        <v>6512</v>
      </c>
      <c r="M568" t="s">
        <v>123</v>
      </c>
      <c r="N568" t="s">
        <v>31</v>
      </c>
      <c r="O568" t="s">
        <v>6302</v>
      </c>
    </row>
    <row r="569" spans="1:15" x14ac:dyDescent="0.25">
      <c r="A569">
        <v>348</v>
      </c>
      <c r="B569" t="s">
        <v>6989</v>
      </c>
      <c r="C569" t="s">
        <v>126</v>
      </c>
      <c r="D569" t="s">
        <v>4366</v>
      </c>
      <c r="E569">
        <v>5184</v>
      </c>
      <c r="F569">
        <v>8</v>
      </c>
      <c r="G569" t="s">
        <v>6990</v>
      </c>
      <c r="H569" t="s">
        <v>4291</v>
      </c>
      <c r="I569" t="s">
        <v>45</v>
      </c>
      <c r="J569" s="25">
        <v>45875</v>
      </c>
      <c r="K569" s="25">
        <v>45875</v>
      </c>
      <c r="L569" t="s">
        <v>56</v>
      </c>
      <c r="M569" t="s">
        <v>4367</v>
      </c>
      <c r="N569" t="s">
        <v>127</v>
      </c>
      <c r="O569" t="s">
        <v>6282</v>
      </c>
    </row>
    <row r="570" spans="1:15" x14ac:dyDescent="0.25">
      <c r="A570">
        <v>349</v>
      </c>
      <c r="B570" t="s">
        <v>6609</v>
      </c>
      <c r="C570" t="s">
        <v>126</v>
      </c>
      <c r="D570" t="s">
        <v>4366</v>
      </c>
      <c r="E570">
        <v>20736</v>
      </c>
      <c r="F570">
        <v>32</v>
      </c>
      <c r="G570" t="s">
        <v>6991</v>
      </c>
      <c r="H570" t="s">
        <v>145</v>
      </c>
      <c r="I570" t="s">
        <v>45</v>
      </c>
      <c r="J570" s="25">
        <v>45918</v>
      </c>
      <c r="K570" s="25">
        <v>45918</v>
      </c>
      <c r="L570" t="s">
        <v>146</v>
      </c>
      <c r="M570" t="s">
        <v>4367</v>
      </c>
      <c r="N570" t="s">
        <v>127</v>
      </c>
      <c r="O570" t="s">
        <v>6282</v>
      </c>
    </row>
    <row r="571" spans="1:15" x14ac:dyDescent="0.25">
      <c r="A571">
        <v>350</v>
      </c>
      <c r="B571" t="s">
        <v>6609</v>
      </c>
      <c r="C571" t="s">
        <v>126</v>
      </c>
      <c r="D571" t="s">
        <v>4366</v>
      </c>
      <c r="E571">
        <v>10912</v>
      </c>
      <c r="F571">
        <v>16</v>
      </c>
      <c r="G571" t="s">
        <v>6992</v>
      </c>
      <c r="H571" t="s">
        <v>145</v>
      </c>
      <c r="I571" t="s">
        <v>45</v>
      </c>
      <c r="J571" s="25">
        <v>45918</v>
      </c>
      <c r="K571" s="25">
        <v>45918</v>
      </c>
      <c r="L571" t="s">
        <v>146</v>
      </c>
      <c r="M571" t="s">
        <v>4367</v>
      </c>
      <c r="N571" t="s">
        <v>127</v>
      </c>
      <c r="O571" t="s">
        <v>6282</v>
      </c>
    </row>
    <row r="572" spans="1:15" x14ac:dyDescent="0.25">
      <c r="A572">
        <v>351</v>
      </c>
      <c r="B572" t="s">
        <v>6800</v>
      </c>
      <c r="C572" t="s">
        <v>126</v>
      </c>
      <c r="D572" t="s">
        <v>4366</v>
      </c>
      <c r="E572">
        <v>15552</v>
      </c>
      <c r="F572">
        <v>24</v>
      </c>
      <c r="G572" t="s">
        <v>6993</v>
      </c>
      <c r="H572" t="s">
        <v>137</v>
      </c>
      <c r="I572" t="s">
        <v>45</v>
      </c>
      <c r="J572" s="25">
        <v>46011</v>
      </c>
      <c r="K572" s="25">
        <v>46011</v>
      </c>
      <c r="L572" t="s">
        <v>6512</v>
      </c>
      <c r="M572" t="s">
        <v>4367</v>
      </c>
      <c r="N572" t="s">
        <v>127</v>
      </c>
      <c r="O572" t="s">
        <v>6282</v>
      </c>
    </row>
    <row r="573" spans="1:15" x14ac:dyDescent="0.25">
      <c r="A573">
        <v>352</v>
      </c>
      <c r="B573" t="s">
        <v>6456</v>
      </c>
      <c r="C573" t="s">
        <v>4044</v>
      </c>
      <c r="D573" t="s">
        <v>4366</v>
      </c>
      <c r="E573">
        <v>20736</v>
      </c>
      <c r="F573">
        <v>32</v>
      </c>
      <c r="G573" t="s">
        <v>6994</v>
      </c>
      <c r="H573" t="s">
        <v>137</v>
      </c>
      <c r="I573" t="s">
        <v>45</v>
      </c>
      <c r="J573" s="25">
        <v>46011</v>
      </c>
      <c r="K573" s="25">
        <v>46011</v>
      </c>
      <c r="L573" t="s">
        <v>6512</v>
      </c>
      <c r="M573" t="s">
        <v>4367</v>
      </c>
      <c r="N573" t="s">
        <v>258</v>
      </c>
      <c r="O573" t="s">
        <v>6282</v>
      </c>
    </row>
    <row r="574" spans="1:15" x14ac:dyDescent="0.25">
      <c r="A574">
        <v>353</v>
      </c>
      <c r="B574" t="s">
        <v>6800</v>
      </c>
      <c r="C574" t="s">
        <v>4044</v>
      </c>
      <c r="D574" t="s">
        <v>4366</v>
      </c>
      <c r="E574">
        <v>20736</v>
      </c>
      <c r="F574">
        <v>32</v>
      </c>
      <c r="G574" t="s">
        <v>6995</v>
      </c>
      <c r="H574" t="s">
        <v>137</v>
      </c>
      <c r="I574" t="s">
        <v>45</v>
      </c>
      <c r="J574" s="25">
        <v>46011</v>
      </c>
      <c r="K574" s="25">
        <v>46011</v>
      </c>
      <c r="L574" t="s">
        <v>6512</v>
      </c>
      <c r="M574" t="s">
        <v>4367</v>
      </c>
      <c r="N574" t="s">
        <v>258</v>
      </c>
      <c r="O574" t="s">
        <v>6282</v>
      </c>
    </row>
    <row r="575" spans="1:15" x14ac:dyDescent="0.25">
      <c r="A575">
        <v>354</v>
      </c>
      <c r="B575" t="s">
        <v>6879</v>
      </c>
      <c r="C575" t="s">
        <v>4044</v>
      </c>
      <c r="D575" t="s">
        <v>4366</v>
      </c>
      <c r="E575">
        <v>20736</v>
      </c>
      <c r="F575">
        <v>32</v>
      </c>
      <c r="G575" t="s">
        <v>6996</v>
      </c>
      <c r="H575" t="s">
        <v>137</v>
      </c>
      <c r="I575" t="s">
        <v>45</v>
      </c>
      <c r="J575" s="25">
        <v>46011</v>
      </c>
      <c r="K575" s="25">
        <v>46011</v>
      </c>
      <c r="L575" t="s">
        <v>6512</v>
      </c>
      <c r="M575" t="s">
        <v>4367</v>
      </c>
      <c r="N575" t="s">
        <v>258</v>
      </c>
      <c r="O575" t="s">
        <v>6282</v>
      </c>
    </row>
    <row r="576" spans="1:15" x14ac:dyDescent="0.25">
      <c r="A576">
        <v>355</v>
      </c>
      <c r="B576" t="s">
        <v>6879</v>
      </c>
      <c r="C576" t="s">
        <v>4044</v>
      </c>
      <c r="D576" t="s">
        <v>4366</v>
      </c>
      <c r="E576">
        <v>20736</v>
      </c>
      <c r="F576">
        <v>32</v>
      </c>
      <c r="G576" t="s">
        <v>6997</v>
      </c>
      <c r="H576" t="s">
        <v>137</v>
      </c>
      <c r="I576" t="s">
        <v>45</v>
      </c>
      <c r="J576" s="25">
        <v>46011</v>
      </c>
      <c r="K576" s="25">
        <v>46011</v>
      </c>
      <c r="L576" t="s">
        <v>6512</v>
      </c>
      <c r="M576" t="s">
        <v>4367</v>
      </c>
      <c r="N576" t="s">
        <v>258</v>
      </c>
      <c r="O576" t="s">
        <v>6282</v>
      </c>
    </row>
    <row r="577" spans="1:15" x14ac:dyDescent="0.25">
      <c r="A577">
        <v>356</v>
      </c>
      <c r="B577" t="s">
        <v>6879</v>
      </c>
      <c r="C577" t="s">
        <v>4044</v>
      </c>
      <c r="D577" t="s">
        <v>4366</v>
      </c>
      <c r="E577">
        <v>20736</v>
      </c>
      <c r="F577">
        <v>32</v>
      </c>
      <c r="G577" t="s">
        <v>6998</v>
      </c>
      <c r="H577" t="s">
        <v>137</v>
      </c>
      <c r="I577" t="s">
        <v>45</v>
      </c>
      <c r="J577" s="25">
        <v>46011</v>
      </c>
      <c r="K577" s="25">
        <v>46011</v>
      </c>
      <c r="L577" t="s">
        <v>6512</v>
      </c>
      <c r="M577" t="s">
        <v>4367</v>
      </c>
      <c r="N577" t="s">
        <v>258</v>
      </c>
      <c r="O577" t="s">
        <v>6282</v>
      </c>
    </row>
    <row r="578" spans="1:15" x14ac:dyDescent="0.25">
      <c r="A578">
        <v>357</v>
      </c>
      <c r="B578" t="s">
        <v>6879</v>
      </c>
      <c r="C578" t="s">
        <v>4044</v>
      </c>
      <c r="D578" t="s">
        <v>4366</v>
      </c>
      <c r="E578">
        <v>20736</v>
      </c>
      <c r="F578">
        <v>32</v>
      </c>
      <c r="G578" t="s">
        <v>6999</v>
      </c>
      <c r="H578" t="s">
        <v>137</v>
      </c>
      <c r="I578" t="s">
        <v>45</v>
      </c>
      <c r="J578" s="25">
        <v>46011</v>
      </c>
      <c r="K578" s="25">
        <v>46011</v>
      </c>
      <c r="L578" t="s">
        <v>6512</v>
      </c>
      <c r="M578" t="s">
        <v>4367</v>
      </c>
      <c r="N578" t="s">
        <v>258</v>
      </c>
      <c r="O578" t="s">
        <v>6282</v>
      </c>
    </row>
    <row r="579" spans="1:15" x14ac:dyDescent="0.25">
      <c r="A579">
        <v>358</v>
      </c>
      <c r="B579" t="s">
        <v>6879</v>
      </c>
      <c r="C579" t="s">
        <v>4044</v>
      </c>
      <c r="D579" t="s">
        <v>4366</v>
      </c>
      <c r="E579">
        <v>20736</v>
      </c>
      <c r="F579">
        <v>32</v>
      </c>
      <c r="G579" t="s">
        <v>7000</v>
      </c>
      <c r="H579" t="s">
        <v>137</v>
      </c>
      <c r="I579" t="s">
        <v>45</v>
      </c>
      <c r="J579" s="25">
        <v>46011</v>
      </c>
      <c r="K579" s="25">
        <v>46011</v>
      </c>
      <c r="L579" t="s">
        <v>6512</v>
      </c>
      <c r="M579" t="s">
        <v>4367</v>
      </c>
      <c r="N579" t="s">
        <v>258</v>
      </c>
      <c r="O579" t="s">
        <v>6282</v>
      </c>
    </row>
    <row r="580" spans="1:15" x14ac:dyDescent="0.25">
      <c r="A580">
        <v>359</v>
      </c>
      <c r="B580" t="s">
        <v>6456</v>
      </c>
      <c r="C580" t="s">
        <v>4044</v>
      </c>
      <c r="D580" t="s">
        <v>4366</v>
      </c>
      <c r="E580">
        <v>20736</v>
      </c>
      <c r="F580">
        <v>32</v>
      </c>
      <c r="G580" t="s">
        <v>7001</v>
      </c>
      <c r="H580" t="s">
        <v>137</v>
      </c>
      <c r="I580" t="s">
        <v>45</v>
      </c>
      <c r="J580" s="25">
        <v>46011</v>
      </c>
      <c r="K580" s="25">
        <v>46011</v>
      </c>
      <c r="L580" t="s">
        <v>6512</v>
      </c>
      <c r="M580" t="s">
        <v>4367</v>
      </c>
      <c r="N580" t="s">
        <v>258</v>
      </c>
      <c r="O580" t="s">
        <v>6282</v>
      </c>
    </row>
    <row r="581" spans="1:15" x14ac:dyDescent="0.25">
      <c r="A581">
        <v>360</v>
      </c>
      <c r="B581" t="s">
        <v>6879</v>
      </c>
      <c r="C581" t="s">
        <v>4044</v>
      </c>
      <c r="D581" t="s">
        <v>4366</v>
      </c>
      <c r="E581">
        <v>11664</v>
      </c>
      <c r="F581">
        <v>18</v>
      </c>
      <c r="G581" t="s">
        <v>7002</v>
      </c>
      <c r="H581" t="s">
        <v>137</v>
      </c>
      <c r="I581" t="s">
        <v>45</v>
      </c>
      <c r="J581" s="25">
        <v>46011</v>
      </c>
      <c r="K581" s="25">
        <v>46011</v>
      </c>
      <c r="L581" t="s">
        <v>6512</v>
      </c>
      <c r="M581" t="s">
        <v>4367</v>
      </c>
      <c r="N581" t="s">
        <v>258</v>
      </c>
      <c r="O581" t="s">
        <v>6282</v>
      </c>
    </row>
    <row r="582" spans="1:15" x14ac:dyDescent="0.25">
      <c r="A582">
        <v>361</v>
      </c>
      <c r="B582" t="s">
        <v>6371</v>
      </c>
      <c r="C582" t="s">
        <v>129</v>
      </c>
      <c r="D582" t="s">
        <v>4368</v>
      </c>
      <c r="E582">
        <v>1727</v>
      </c>
      <c r="F582">
        <v>4</v>
      </c>
      <c r="G582" t="s">
        <v>6976</v>
      </c>
      <c r="H582" t="s">
        <v>4311</v>
      </c>
      <c r="I582" t="s">
        <v>4280</v>
      </c>
      <c r="J582" s="25">
        <v>45648</v>
      </c>
      <c r="K582" s="25">
        <v>45648</v>
      </c>
      <c r="L582" t="s">
        <v>4285</v>
      </c>
      <c r="M582" t="s">
        <v>4369</v>
      </c>
      <c r="N582" t="s">
        <v>32</v>
      </c>
      <c r="O582" t="s">
        <v>6282</v>
      </c>
    </row>
    <row r="583" spans="1:15" x14ac:dyDescent="0.25">
      <c r="A583">
        <v>362</v>
      </c>
      <c r="B583" t="s">
        <v>6371</v>
      </c>
      <c r="C583" t="s">
        <v>129</v>
      </c>
      <c r="D583" t="s">
        <v>4368</v>
      </c>
      <c r="E583">
        <v>248</v>
      </c>
      <c r="F583">
        <v>0</v>
      </c>
      <c r="G583" t="s">
        <v>7003</v>
      </c>
      <c r="H583" t="s">
        <v>4301</v>
      </c>
      <c r="I583" t="s">
        <v>45</v>
      </c>
      <c r="J583" s="25">
        <v>45649</v>
      </c>
      <c r="K583" s="25">
        <v>45869</v>
      </c>
      <c r="L583" t="s">
        <v>4302</v>
      </c>
      <c r="M583" t="s">
        <v>4369</v>
      </c>
      <c r="N583" t="s">
        <v>32</v>
      </c>
      <c r="O583" t="s">
        <v>6282</v>
      </c>
    </row>
    <row r="584" spans="1:15" x14ac:dyDescent="0.25">
      <c r="A584">
        <v>363</v>
      </c>
      <c r="B584" t="s">
        <v>7004</v>
      </c>
      <c r="C584" t="s">
        <v>130</v>
      </c>
      <c r="D584" t="s">
        <v>131</v>
      </c>
      <c r="E584">
        <v>15552</v>
      </c>
      <c r="F584">
        <v>24</v>
      </c>
      <c r="G584" t="s">
        <v>7005</v>
      </c>
      <c r="H584" t="s">
        <v>82</v>
      </c>
      <c r="I584" t="s">
        <v>45</v>
      </c>
      <c r="J584" s="25">
        <v>45870</v>
      </c>
      <c r="K584" s="25">
        <v>45870</v>
      </c>
      <c r="L584" t="s">
        <v>55</v>
      </c>
      <c r="M584" t="s">
        <v>132</v>
      </c>
      <c r="N584" t="s">
        <v>32</v>
      </c>
      <c r="O584" t="s">
        <v>6282</v>
      </c>
    </row>
    <row r="585" spans="1:15" x14ac:dyDescent="0.25">
      <c r="A585">
        <v>364</v>
      </c>
      <c r="B585" t="s">
        <v>6612</v>
      </c>
      <c r="C585" t="s">
        <v>130</v>
      </c>
      <c r="D585" t="s">
        <v>131</v>
      </c>
      <c r="E585">
        <v>15552</v>
      </c>
      <c r="F585">
        <v>24</v>
      </c>
      <c r="G585" t="s">
        <v>7006</v>
      </c>
      <c r="H585" t="s">
        <v>82</v>
      </c>
      <c r="I585" t="s">
        <v>45</v>
      </c>
      <c r="J585" s="25">
        <v>45870</v>
      </c>
      <c r="K585" s="25">
        <v>45870</v>
      </c>
      <c r="L585" t="s">
        <v>55</v>
      </c>
      <c r="M585" t="s">
        <v>132</v>
      </c>
      <c r="N585" t="s">
        <v>32</v>
      </c>
      <c r="O585" t="s">
        <v>6282</v>
      </c>
    </row>
    <row r="586" spans="1:15" x14ac:dyDescent="0.25">
      <c r="A586">
        <v>365</v>
      </c>
      <c r="B586" t="s">
        <v>6612</v>
      </c>
      <c r="C586" t="s">
        <v>130</v>
      </c>
      <c r="D586" t="s">
        <v>131</v>
      </c>
      <c r="E586">
        <v>648</v>
      </c>
      <c r="F586">
        <v>1</v>
      </c>
      <c r="G586" t="s">
        <v>6613</v>
      </c>
      <c r="H586" t="s">
        <v>82</v>
      </c>
      <c r="I586" t="s">
        <v>45</v>
      </c>
      <c r="J586" s="25">
        <v>45870</v>
      </c>
      <c r="K586" s="25">
        <v>45870</v>
      </c>
      <c r="L586" t="s">
        <v>55</v>
      </c>
      <c r="M586" t="s">
        <v>132</v>
      </c>
      <c r="N586" t="s">
        <v>32</v>
      </c>
      <c r="O586" t="s">
        <v>6282</v>
      </c>
    </row>
    <row r="587" spans="1:15" x14ac:dyDescent="0.25">
      <c r="A587">
        <v>479</v>
      </c>
      <c r="B587" t="s">
        <v>6915</v>
      </c>
      <c r="C587" t="s">
        <v>130</v>
      </c>
      <c r="D587" t="s">
        <v>131</v>
      </c>
      <c r="E587">
        <v>3888</v>
      </c>
      <c r="F587">
        <v>6</v>
      </c>
      <c r="G587" t="s">
        <v>7007</v>
      </c>
      <c r="H587" t="s">
        <v>137</v>
      </c>
      <c r="I587" t="s">
        <v>45</v>
      </c>
      <c r="J587" s="25">
        <v>46007</v>
      </c>
      <c r="K587" s="25">
        <v>46007</v>
      </c>
      <c r="L587" t="s">
        <v>138</v>
      </c>
      <c r="M587" t="s">
        <v>132</v>
      </c>
      <c r="N587" t="s">
        <v>32</v>
      </c>
      <c r="O587" t="s">
        <v>6302</v>
      </c>
    </row>
    <row r="588" spans="1:15" x14ac:dyDescent="0.25">
      <c r="A588">
        <v>480</v>
      </c>
      <c r="B588" t="s">
        <v>6915</v>
      </c>
      <c r="C588" t="s">
        <v>4047</v>
      </c>
      <c r="D588" t="s">
        <v>7008</v>
      </c>
      <c r="E588">
        <v>7776</v>
      </c>
      <c r="F588">
        <v>12</v>
      </c>
      <c r="G588" t="s">
        <v>7009</v>
      </c>
      <c r="H588" t="s">
        <v>137</v>
      </c>
      <c r="I588" t="s">
        <v>45</v>
      </c>
      <c r="J588" s="25">
        <v>46007</v>
      </c>
      <c r="K588" s="25">
        <v>46007</v>
      </c>
      <c r="L588" t="s">
        <v>138</v>
      </c>
      <c r="M588" t="s">
        <v>132</v>
      </c>
      <c r="N588" t="s">
        <v>31</v>
      </c>
      <c r="O588" t="s">
        <v>6302</v>
      </c>
    </row>
    <row r="589" spans="1:15" x14ac:dyDescent="0.25">
      <c r="A589">
        <v>366</v>
      </c>
      <c r="B589" t="s">
        <v>6686</v>
      </c>
      <c r="C589" t="s">
        <v>3966</v>
      </c>
      <c r="D589" t="s">
        <v>131</v>
      </c>
      <c r="E589">
        <v>18792</v>
      </c>
      <c r="F589">
        <v>29</v>
      </c>
      <c r="G589" t="s">
        <v>7010</v>
      </c>
      <c r="H589" t="s">
        <v>145</v>
      </c>
      <c r="I589" t="s">
        <v>45</v>
      </c>
      <c r="J589" s="25">
        <v>45918</v>
      </c>
      <c r="K589" s="25">
        <v>45918</v>
      </c>
      <c r="L589" t="s">
        <v>146</v>
      </c>
      <c r="M589" t="s">
        <v>7011</v>
      </c>
      <c r="N589" t="s">
        <v>31</v>
      </c>
      <c r="O589" t="s">
        <v>6282</v>
      </c>
    </row>
    <row r="590" spans="1:15" x14ac:dyDescent="0.25">
      <c r="A590">
        <v>367</v>
      </c>
      <c r="B590" t="s">
        <v>6794</v>
      </c>
      <c r="C590" t="s">
        <v>134</v>
      </c>
      <c r="D590" t="s">
        <v>102</v>
      </c>
      <c r="E590">
        <v>1254</v>
      </c>
      <c r="F590">
        <v>5</v>
      </c>
      <c r="G590" t="s">
        <v>7012</v>
      </c>
      <c r="H590" t="s">
        <v>69</v>
      </c>
      <c r="I590" t="s">
        <v>45</v>
      </c>
      <c r="J590" s="25">
        <v>45846</v>
      </c>
      <c r="K590" s="25">
        <v>45846</v>
      </c>
      <c r="L590" t="s">
        <v>4303</v>
      </c>
      <c r="M590" t="s">
        <v>4371</v>
      </c>
      <c r="N590" t="s">
        <v>32</v>
      </c>
      <c r="O590" t="s">
        <v>6282</v>
      </c>
    </row>
    <row r="591" spans="1:15" x14ac:dyDescent="0.25">
      <c r="A591">
        <v>368</v>
      </c>
      <c r="B591" t="s">
        <v>6686</v>
      </c>
      <c r="C591" t="s">
        <v>134</v>
      </c>
      <c r="D591" t="s">
        <v>102</v>
      </c>
      <c r="E591">
        <v>3024</v>
      </c>
      <c r="F591">
        <v>14</v>
      </c>
      <c r="G591" t="s">
        <v>7013</v>
      </c>
      <c r="H591" t="s">
        <v>145</v>
      </c>
      <c r="I591" t="s">
        <v>45</v>
      </c>
      <c r="J591" s="25">
        <v>45918</v>
      </c>
      <c r="K591" s="25">
        <v>45918</v>
      </c>
      <c r="L591" t="s">
        <v>146</v>
      </c>
      <c r="M591" t="s">
        <v>4371</v>
      </c>
      <c r="N591" t="s">
        <v>32</v>
      </c>
      <c r="O591" t="s">
        <v>6282</v>
      </c>
    </row>
    <row r="592" spans="1:15" x14ac:dyDescent="0.25">
      <c r="A592">
        <v>369</v>
      </c>
      <c r="B592" t="s">
        <v>6477</v>
      </c>
      <c r="C592" t="s">
        <v>135</v>
      </c>
      <c r="D592" t="s">
        <v>4338</v>
      </c>
      <c r="E592">
        <v>6426</v>
      </c>
      <c r="F592">
        <v>9</v>
      </c>
      <c r="G592" t="s">
        <v>7014</v>
      </c>
      <c r="H592" t="s">
        <v>4372</v>
      </c>
      <c r="I592" t="s">
        <v>4280</v>
      </c>
      <c r="J592" s="25">
        <v>44642</v>
      </c>
      <c r="K592" s="25">
        <v>45638</v>
      </c>
      <c r="L592" t="s">
        <v>4373</v>
      </c>
      <c r="M592" t="s">
        <v>4374</v>
      </c>
      <c r="N592" t="s">
        <v>32</v>
      </c>
      <c r="O592" t="s">
        <v>6282</v>
      </c>
    </row>
    <row r="593" spans="1:15" x14ac:dyDescent="0.25">
      <c r="A593">
        <v>370</v>
      </c>
      <c r="B593" t="s">
        <v>6915</v>
      </c>
      <c r="C593" t="s">
        <v>136</v>
      </c>
      <c r="D593" t="s">
        <v>4341</v>
      </c>
      <c r="E593">
        <v>5832</v>
      </c>
      <c r="F593">
        <v>9</v>
      </c>
      <c r="G593" t="s">
        <v>7015</v>
      </c>
      <c r="H593" t="s">
        <v>137</v>
      </c>
      <c r="I593" t="s">
        <v>45</v>
      </c>
      <c r="J593" s="25">
        <v>46007</v>
      </c>
      <c r="K593" s="25">
        <v>46007</v>
      </c>
      <c r="L593" t="s">
        <v>138</v>
      </c>
      <c r="M593" t="s">
        <v>4375</v>
      </c>
      <c r="N593" t="s">
        <v>32</v>
      </c>
      <c r="O593" t="s">
        <v>6282</v>
      </c>
    </row>
    <row r="594" spans="1:15" x14ac:dyDescent="0.25">
      <c r="A594">
        <v>371</v>
      </c>
      <c r="B594" t="s">
        <v>7016</v>
      </c>
      <c r="C594" t="s">
        <v>2276</v>
      </c>
      <c r="D594" t="s">
        <v>7017</v>
      </c>
      <c r="E594">
        <v>1107</v>
      </c>
      <c r="F594">
        <v>0</v>
      </c>
      <c r="G594" t="s">
        <v>7018</v>
      </c>
      <c r="H594" t="s">
        <v>7019</v>
      </c>
      <c r="I594" t="s">
        <v>4353</v>
      </c>
      <c r="J594" s="25">
        <v>45674</v>
      </c>
      <c r="K594" s="25">
        <v>45887</v>
      </c>
      <c r="L594" t="s">
        <v>5191</v>
      </c>
      <c r="M594" t="s">
        <v>7020</v>
      </c>
      <c r="N594" t="s">
        <v>4356</v>
      </c>
      <c r="O594" t="s">
        <v>6282</v>
      </c>
    </row>
    <row r="595" spans="1:15" x14ac:dyDescent="0.25">
      <c r="A595">
        <v>373</v>
      </c>
      <c r="B595" t="s">
        <v>6610</v>
      </c>
      <c r="C595" t="s">
        <v>139</v>
      </c>
      <c r="D595" t="s">
        <v>4376</v>
      </c>
      <c r="E595">
        <v>3204</v>
      </c>
      <c r="F595">
        <v>4</v>
      </c>
      <c r="G595" t="s">
        <v>7021</v>
      </c>
      <c r="H595" t="s">
        <v>6520</v>
      </c>
      <c r="I595" t="s">
        <v>4280</v>
      </c>
      <c r="J595" s="25">
        <v>43333</v>
      </c>
      <c r="K595" s="25">
        <v>44970</v>
      </c>
      <c r="L595" t="s">
        <v>6521</v>
      </c>
      <c r="M595" t="s">
        <v>4377</v>
      </c>
      <c r="N595" t="s">
        <v>32</v>
      </c>
      <c r="O595" t="s">
        <v>6282</v>
      </c>
    </row>
    <row r="596" spans="1:15" x14ac:dyDescent="0.25">
      <c r="A596">
        <v>372</v>
      </c>
      <c r="B596" t="s">
        <v>6477</v>
      </c>
      <c r="C596" t="s">
        <v>139</v>
      </c>
      <c r="D596" t="s">
        <v>4376</v>
      </c>
      <c r="E596">
        <v>9215</v>
      </c>
      <c r="F596">
        <v>14</v>
      </c>
      <c r="G596" t="s">
        <v>7022</v>
      </c>
      <c r="H596" t="s">
        <v>7023</v>
      </c>
      <c r="I596" t="s">
        <v>4280</v>
      </c>
      <c r="J596" s="25">
        <v>43964</v>
      </c>
      <c r="K596" s="25">
        <v>45638</v>
      </c>
      <c r="L596" t="s">
        <v>7024</v>
      </c>
      <c r="M596" t="s">
        <v>4377</v>
      </c>
      <c r="N596" t="s">
        <v>32</v>
      </c>
      <c r="O596" t="s">
        <v>6282</v>
      </c>
    </row>
    <row r="597" spans="1:15" x14ac:dyDescent="0.25">
      <c r="A597">
        <v>374</v>
      </c>
      <c r="B597" t="s">
        <v>6369</v>
      </c>
      <c r="C597" t="s">
        <v>141</v>
      </c>
      <c r="D597" t="s">
        <v>4379</v>
      </c>
      <c r="E597">
        <v>2592</v>
      </c>
      <c r="F597">
        <v>4</v>
      </c>
      <c r="G597" t="s">
        <v>7025</v>
      </c>
      <c r="H597" t="s">
        <v>69</v>
      </c>
      <c r="I597" t="s">
        <v>45</v>
      </c>
      <c r="J597" s="25">
        <v>45846</v>
      </c>
      <c r="K597" s="25">
        <v>45846</v>
      </c>
      <c r="L597" t="s">
        <v>4303</v>
      </c>
      <c r="M597" t="s">
        <v>4378</v>
      </c>
      <c r="N597" t="s">
        <v>31</v>
      </c>
      <c r="O597" t="s">
        <v>6282</v>
      </c>
    </row>
    <row r="598" spans="1:15" x14ac:dyDescent="0.25">
      <c r="A598">
        <v>377</v>
      </c>
      <c r="B598" t="s">
        <v>6477</v>
      </c>
      <c r="C598" t="s">
        <v>142</v>
      </c>
      <c r="D598" t="s">
        <v>4380</v>
      </c>
      <c r="E598">
        <v>10325</v>
      </c>
      <c r="F598">
        <v>15</v>
      </c>
      <c r="G598" t="s">
        <v>7026</v>
      </c>
      <c r="H598" t="s">
        <v>7027</v>
      </c>
      <c r="I598" t="s">
        <v>4280</v>
      </c>
      <c r="J598" s="25">
        <v>43726</v>
      </c>
      <c r="K598" s="25">
        <v>45638</v>
      </c>
      <c r="L598" t="s">
        <v>7028</v>
      </c>
      <c r="M598" t="s">
        <v>4381</v>
      </c>
      <c r="N598" t="s">
        <v>32</v>
      </c>
      <c r="O598" t="s">
        <v>6282</v>
      </c>
    </row>
    <row r="599" spans="1:15" x14ac:dyDescent="0.25">
      <c r="A599">
        <v>375</v>
      </c>
      <c r="B599" t="s">
        <v>6794</v>
      </c>
      <c r="C599" t="s">
        <v>142</v>
      </c>
      <c r="D599" t="s">
        <v>4380</v>
      </c>
      <c r="E599">
        <v>5832</v>
      </c>
      <c r="F599">
        <v>9</v>
      </c>
      <c r="G599" t="s">
        <v>7029</v>
      </c>
      <c r="H599" t="s">
        <v>4343</v>
      </c>
      <c r="I599" t="s">
        <v>4280</v>
      </c>
      <c r="J599" s="25">
        <v>44775</v>
      </c>
      <c r="K599" s="25">
        <v>45638</v>
      </c>
      <c r="L599" t="s">
        <v>4344</v>
      </c>
      <c r="M599" t="s">
        <v>4381</v>
      </c>
      <c r="N599" t="s">
        <v>32</v>
      </c>
      <c r="O599" t="s">
        <v>6282</v>
      </c>
    </row>
    <row r="600" spans="1:15" x14ac:dyDescent="0.25">
      <c r="A600">
        <v>376</v>
      </c>
      <c r="B600" t="s">
        <v>6794</v>
      </c>
      <c r="C600" t="s">
        <v>142</v>
      </c>
      <c r="D600" t="s">
        <v>4380</v>
      </c>
      <c r="E600">
        <v>6504</v>
      </c>
      <c r="F600">
        <v>10</v>
      </c>
      <c r="G600" t="s">
        <v>7029</v>
      </c>
      <c r="H600" t="s">
        <v>4328</v>
      </c>
      <c r="I600" t="s">
        <v>4280</v>
      </c>
      <c r="J600" s="25">
        <v>44937</v>
      </c>
      <c r="K600" s="25">
        <v>44937</v>
      </c>
      <c r="L600" t="s">
        <v>4943</v>
      </c>
      <c r="M600" t="s">
        <v>4381</v>
      </c>
      <c r="N600" t="s">
        <v>32</v>
      </c>
      <c r="O600" t="s">
        <v>6282</v>
      </c>
    </row>
    <row r="601" spans="1:15" x14ac:dyDescent="0.25">
      <c r="A601">
        <v>378</v>
      </c>
      <c r="B601" t="s">
        <v>6610</v>
      </c>
      <c r="C601" t="s">
        <v>143</v>
      </c>
      <c r="D601" t="s">
        <v>43</v>
      </c>
      <c r="E601">
        <v>6480</v>
      </c>
      <c r="F601">
        <v>30</v>
      </c>
      <c r="G601" t="s">
        <v>7030</v>
      </c>
      <c r="H601" t="s">
        <v>4314</v>
      </c>
      <c r="I601" t="s">
        <v>45</v>
      </c>
      <c r="J601" s="25">
        <v>45857</v>
      </c>
      <c r="K601" s="25">
        <v>45857</v>
      </c>
      <c r="L601" t="s">
        <v>77</v>
      </c>
      <c r="M601" t="s">
        <v>144</v>
      </c>
      <c r="N601" t="s">
        <v>32</v>
      </c>
      <c r="O601" t="s">
        <v>6282</v>
      </c>
    </row>
    <row r="602" spans="1:15" x14ac:dyDescent="0.25">
      <c r="A602">
        <v>379</v>
      </c>
      <c r="B602" t="s">
        <v>6612</v>
      </c>
      <c r="C602" t="s">
        <v>143</v>
      </c>
      <c r="D602" t="s">
        <v>43</v>
      </c>
      <c r="E602">
        <v>6912</v>
      </c>
      <c r="F602">
        <v>32</v>
      </c>
      <c r="G602" t="s">
        <v>7031</v>
      </c>
      <c r="H602" t="s">
        <v>82</v>
      </c>
      <c r="I602" t="s">
        <v>45</v>
      </c>
      <c r="J602" s="25">
        <v>45870</v>
      </c>
      <c r="K602" s="25">
        <v>45870</v>
      </c>
      <c r="L602" t="s">
        <v>55</v>
      </c>
      <c r="M602" t="s">
        <v>144</v>
      </c>
      <c r="N602" t="s">
        <v>32</v>
      </c>
      <c r="O602" t="s">
        <v>6282</v>
      </c>
    </row>
    <row r="603" spans="1:15" x14ac:dyDescent="0.25">
      <c r="A603">
        <v>380</v>
      </c>
      <c r="B603" t="s">
        <v>6612</v>
      </c>
      <c r="C603" t="s">
        <v>143</v>
      </c>
      <c r="D603" t="s">
        <v>43</v>
      </c>
      <c r="E603">
        <v>6912</v>
      </c>
      <c r="F603">
        <v>32</v>
      </c>
      <c r="G603" t="s">
        <v>7032</v>
      </c>
      <c r="H603" t="s">
        <v>82</v>
      </c>
      <c r="I603" t="s">
        <v>45</v>
      </c>
      <c r="J603" s="25">
        <v>45870</v>
      </c>
      <c r="K603" s="25">
        <v>45870</v>
      </c>
      <c r="L603" t="s">
        <v>55</v>
      </c>
      <c r="M603" t="s">
        <v>144</v>
      </c>
      <c r="N603" t="s">
        <v>32</v>
      </c>
      <c r="O603" t="s">
        <v>6282</v>
      </c>
    </row>
    <row r="604" spans="1:15" x14ac:dyDescent="0.25">
      <c r="A604">
        <v>381</v>
      </c>
      <c r="B604" t="s">
        <v>6683</v>
      </c>
      <c r="C604" t="s">
        <v>143</v>
      </c>
      <c r="D604" t="s">
        <v>43</v>
      </c>
      <c r="E604">
        <v>6912</v>
      </c>
      <c r="F604">
        <v>32</v>
      </c>
      <c r="G604" t="s">
        <v>7033</v>
      </c>
      <c r="H604" t="s">
        <v>145</v>
      </c>
      <c r="I604" t="s">
        <v>45</v>
      </c>
      <c r="J604" s="25">
        <v>45918</v>
      </c>
      <c r="K604" s="25">
        <v>45918</v>
      </c>
      <c r="L604" t="s">
        <v>146</v>
      </c>
      <c r="M604" t="s">
        <v>144</v>
      </c>
      <c r="N604" t="s">
        <v>32</v>
      </c>
      <c r="O604" t="s">
        <v>6282</v>
      </c>
    </row>
    <row r="605" spans="1:15" x14ac:dyDescent="0.25">
      <c r="A605">
        <v>382</v>
      </c>
      <c r="B605" t="s">
        <v>6683</v>
      </c>
      <c r="C605" t="s">
        <v>143</v>
      </c>
      <c r="D605" t="s">
        <v>43</v>
      </c>
      <c r="E605">
        <v>6912</v>
      </c>
      <c r="F605">
        <v>32</v>
      </c>
      <c r="G605" t="s">
        <v>7034</v>
      </c>
      <c r="H605" t="s">
        <v>145</v>
      </c>
      <c r="I605" t="s">
        <v>45</v>
      </c>
      <c r="J605" s="25">
        <v>45918</v>
      </c>
      <c r="K605" s="25">
        <v>45918</v>
      </c>
      <c r="L605" t="s">
        <v>146</v>
      </c>
      <c r="M605" t="s">
        <v>144</v>
      </c>
      <c r="N605" t="s">
        <v>32</v>
      </c>
      <c r="O605" t="s">
        <v>6282</v>
      </c>
    </row>
    <row r="606" spans="1:15" x14ac:dyDescent="0.25">
      <c r="A606">
        <v>383</v>
      </c>
      <c r="B606" t="s">
        <v>6683</v>
      </c>
      <c r="C606" t="s">
        <v>143</v>
      </c>
      <c r="D606" t="s">
        <v>43</v>
      </c>
      <c r="E606">
        <v>6912</v>
      </c>
      <c r="F606">
        <v>32</v>
      </c>
      <c r="G606" t="s">
        <v>7035</v>
      </c>
      <c r="H606" t="s">
        <v>145</v>
      </c>
      <c r="I606" t="s">
        <v>45</v>
      </c>
      <c r="J606" s="25">
        <v>45918</v>
      </c>
      <c r="K606" s="25">
        <v>45918</v>
      </c>
      <c r="L606" t="s">
        <v>146</v>
      </c>
      <c r="M606" t="s">
        <v>144</v>
      </c>
      <c r="N606" t="s">
        <v>32</v>
      </c>
      <c r="O606" t="s">
        <v>6282</v>
      </c>
    </row>
    <row r="607" spans="1:15" x14ac:dyDescent="0.25">
      <c r="A607">
        <v>384</v>
      </c>
      <c r="B607" t="s">
        <v>6683</v>
      </c>
      <c r="C607" t="s">
        <v>143</v>
      </c>
      <c r="D607" t="s">
        <v>43</v>
      </c>
      <c r="E607">
        <v>6912</v>
      </c>
      <c r="F607">
        <v>32</v>
      </c>
      <c r="G607" t="s">
        <v>7036</v>
      </c>
      <c r="H607" t="s">
        <v>145</v>
      </c>
      <c r="I607" t="s">
        <v>45</v>
      </c>
      <c r="J607" s="25">
        <v>45918</v>
      </c>
      <c r="K607" s="25">
        <v>45918</v>
      </c>
      <c r="L607" t="s">
        <v>146</v>
      </c>
      <c r="M607" t="s">
        <v>144</v>
      </c>
      <c r="N607" t="s">
        <v>32</v>
      </c>
      <c r="O607" t="s">
        <v>6282</v>
      </c>
    </row>
    <row r="608" spans="1:15" x14ac:dyDescent="0.25">
      <c r="A608">
        <v>385</v>
      </c>
      <c r="B608" t="s">
        <v>6683</v>
      </c>
      <c r="C608" t="s">
        <v>143</v>
      </c>
      <c r="D608" t="s">
        <v>43</v>
      </c>
      <c r="E608">
        <v>6912</v>
      </c>
      <c r="F608">
        <v>32</v>
      </c>
      <c r="G608" t="s">
        <v>7037</v>
      </c>
      <c r="H608" t="s">
        <v>145</v>
      </c>
      <c r="I608" t="s">
        <v>45</v>
      </c>
      <c r="J608" s="25">
        <v>45918</v>
      </c>
      <c r="K608" s="25">
        <v>45918</v>
      </c>
      <c r="L608" t="s">
        <v>146</v>
      </c>
      <c r="M608" t="s">
        <v>144</v>
      </c>
      <c r="N608" t="s">
        <v>32</v>
      </c>
      <c r="O608" t="s">
        <v>6282</v>
      </c>
    </row>
    <row r="609" spans="1:15" x14ac:dyDescent="0.25">
      <c r="A609">
        <v>386</v>
      </c>
      <c r="B609" t="s">
        <v>6683</v>
      </c>
      <c r="C609" t="s">
        <v>143</v>
      </c>
      <c r="D609" t="s">
        <v>43</v>
      </c>
      <c r="E609">
        <v>6912</v>
      </c>
      <c r="F609">
        <v>32</v>
      </c>
      <c r="G609" t="s">
        <v>7038</v>
      </c>
      <c r="H609" t="s">
        <v>145</v>
      </c>
      <c r="I609" t="s">
        <v>45</v>
      </c>
      <c r="J609" s="25">
        <v>45918</v>
      </c>
      <c r="K609" s="25">
        <v>45918</v>
      </c>
      <c r="L609" t="s">
        <v>146</v>
      </c>
      <c r="M609" t="s">
        <v>144</v>
      </c>
      <c r="N609" t="s">
        <v>32</v>
      </c>
      <c r="O609" t="s">
        <v>6282</v>
      </c>
    </row>
    <row r="610" spans="1:15" x14ac:dyDescent="0.25">
      <c r="A610">
        <v>518</v>
      </c>
      <c r="B610" t="s">
        <v>6800</v>
      </c>
      <c r="C610" t="s">
        <v>143</v>
      </c>
      <c r="D610" t="s">
        <v>43</v>
      </c>
      <c r="E610">
        <v>6912</v>
      </c>
      <c r="F610">
        <v>32</v>
      </c>
      <c r="G610" t="s">
        <v>7039</v>
      </c>
      <c r="H610" t="s">
        <v>137</v>
      </c>
      <c r="I610" t="s">
        <v>45</v>
      </c>
      <c r="J610" s="25">
        <v>46011</v>
      </c>
      <c r="K610" s="25">
        <v>46011</v>
      </c>
      <c r="L610" t="s">
        <v>6512</v>
      </c>
      <c r="M610" t="s">
        <v>144</v>
      </c>
      <c r="N610" t="s">
        <v>32</v>
      </c>
      <c r="O610" t="s">
        <v>6302</v>
      </c>
    </row>
    <row r="611" spans="1:15" x14ac:dyDescent="0.25">
      <c r="A611">
        <v>519</v>
      </c>
      <c r="B611" t="s">
        <v>6800</v>
      </c>
      <c r="C611" t="s">
        <v>143</v>
      </c>
      <c r="D611" t="s">
        <v>43</v>
      </c>
      <c r="E611">
        <v>6912</v>
      </c>
      <c r="F611">
        <v>32</v>
      </c>
      <c r="G611" t="s">
        <v>7040</v>
      </c>
      <c r="H611" t="s">
        <v>137</v>
      </c>
      <c r="I611" t="s">
        <v>45</v>
      </c>
      <c r="J611" s="25">
        <v>46011</v>
      </c>
      <c r="K611" s="25">
        <v>46011</v>
      </c>
      <c r="L611" t="s">
        <v>6512</v>
      </c>
      <c r="M611" t="s">
        <v>144</v>
      </c>
      <c r="N611" t="s">
        <v>32</v>
      </c>
      <c r="O611" t="s">
        <v>6302</v>
      </c>
    </row>
    <row r="612" spans="1:15" x14ac:dyDescent="0.25">
      <c r="A612">
        <v>520</v>
      </c>
      <c r="B612" t="s">
        <v>6800</v>
      </c>
      <c r="C612" t="s">
        <v>143</v>
      </c>
      <c r="D612" t="s">
        <v>43</v>
      </c>
      <c r="E612">
        <v>6912</v>
      </c>
      <c r="F612">
        <v>32</v>
      </c>
      <c r="G612" t="s">
        <v>7041</v>
      </c>
      <c r="H612" t="s">
        <v>137</v>
      </c>
      <c r="I612" t="s">
        <v>45</v>
      </c>
      <c r="J612" s="25">
        <v>46011</v>
      </c>
      <c r="K612" s="25">
        <v>46011</v>
      </c>
      <c r="L612" t="s">
        <v>6512</v>
      </c>
      <c r="M612" t="s">
        <v>144</v>
      </c>
      <c r="N612" t="s">
        <v>32</v>
      </c>
      <c r="O612" t="s">
        <v>6302</v>
      </c>
    </row>
    <row r="613" spans="1:15" x14ac:dyDescent="0.25">
      <c r="A613">
        <v>521</v>
      </c>
      <c r="B613" t="s">
        <v>6800</v>
      </c>
      <c r="C613" t="s">
        <v>143</v>
      </c>
      <c r="D613" t="s">
        <v>43</v>
      </c>
      <c r="E613">
        <v>648</v>
      </c>
      <c r="F613">
        <v>3</v>
      </c>
      <c r="G613" t="s">
        <v>7042</v>
      </c>
      <c r="H613" t="s">
        <v>137</v>
      </c>
      <c r="I613" t="s">
        <v>45</v>
      </c>
      <c r="J613" s="25">
        <v>46011</v>
      </c>
      <c r="K613" s="25">
        <v>46011</v>
      </c>
      <c r="L613" t="s">
        <v>6512</v>
      </c>
      <c r="M613" t="s">
        <v>144</v>
      </c>
      <c r="N613" t="s">
        <v>32</v>
      </c>
      <c r="O613" t="s">
        <v>6302</v>
      </c>
    </row>
    <row r="614" spans="1:15" x14ac:dyDescent="0.25">
      <c r="A614">
        <v>523</v>
      </c>
      <c r="B614" t="s">
        <v>6477</v>
      </c>
      <c r="C614" t="s">
        <v>2281</v>
      </c>
      <c r="D614" t="s">
        <v>148</v>
      </c>
      <c r="E614">
        <v>2916</v>
      </c>
      <c r="F614">
        <v>9</v>
      </c>
      <c r="G614" t="s">
        <v>7043</v>
      </c>
      <c r="H614" t="s">
        <v>49</v>
      </c>
      <c r="I614" t="s">
        <v>45</v>
      </c>
      <c r="J614" s="25">
        <v>45800</v>
      </c>
      <c r="K614" s="25">
        <v>45800</v>
      </c>
      <c r="L614" t="s">
        <v>50</v>
      </c>
      <c r="M614" t="s">
        <v>7044</v>
      </c>
      <c r="N614" t="s">
        <v>32</v>
      </c>
      <c r="O614" t="s">
        <v>6302</v>
      </c>
    </row>
    <row r="615" spans="1:15" x14ac:dyDescent="0.25">
      <c r="A615">
        <v>387</v>
      </c>
      <c r="B615" t="s">
        <v>6371</v>
      </c>
      <c r="C615" t="s">
        <v>2281</v>
      </c>
      <c r="D615" t="s">
        <v>148</v>
      </c>
      <c r="E615">
        <v>320</v>
      </c>
      <c r="F615">
        <v>0</v>
      </c>
      <c r="G615" t="s">
        <v>7003</v>
      </c>
      <c r="H615" t="s">
        <v>49</v>
      </c>
      <c r="I615" t="s">
        <v>45</v>
      </c>
      <c r="J615" s="25">
        <v>45800</v>
      </c>
      <c r="K615" s="25">
        <v>45800</v>
      </c>
      <c r="L615" t="s">
        <v>50</v>
      </c>
      <c r="M615" t="s">
        <v>7044</v>
      </c>
      <c r="N615" t="s">
        <v>32</v>
      </c>
      <c r="O615" t="s">
        <v>6282</v>
      </c>
    </row>
    <row r="616" spans="1:15" x14ac:dyDescent="0.25">
      <c r="A616">
        <v>522</v>
      </c>
      <c r="B616" t="s">
        <v>6612</v>
      </c>
      <c r="C616" t="s">
        <v>2281</v>
      </c>
      <c r="D616" t="s">
        <v>148</v>
      </c>
      <c r="E616">
        <v>2916</v>
      </c>
      <c r="F616">
        <v>9</v>
      </c>
      <c r="G616" t="s">
        <v>7045</v>
      </c>
      <c r="H616" t="s">
        <v>82</v>
      </c>
      <c r="I616" t="s">
        <v>45</v>
      </c>
      <c r="J616" s="25">
        <v>45870</v>
      </c>
      <c r="K616" s="25">
        <v>45870</v>
      </c>
      <c r="L616" t="s">
        <v>55</v>
      </c>
      <c r="M616" t="s">
        <v>7044</v>
      </c>
      <c r="N616" t="s">
        <v>32</v>
      </c>
      <c r="O616" t="s">
        <v>6302</v>
      </c>
    </row>
    <row r="617" spans="1:15" x14ac:dyDescent="0.25">
      <c r="A617">
        <v>388</v>
      </c>
      <c r="B617" t="s">
        <v>6477</v>
      </c>
      <c r="C617" t="s">
        <v>147</v>
      </c>
      <c r="D617" t="s">
        <v>148</v>
      </c>
      <c r="E617">
        <v>2268</v>
      </c>
      <c r="F617">
        <v>7</v>
      </c>
      <c r="G617" t="s">
        <v>7046</v>
      </c>
      <c r="H617" t="s">
        <v>4382</v>
      </c>
      <c r="I617" t="s">
        <v>4280</v>
      </c>
      <c r="J617" s="25">
        <v>44670</v>
      </c>
      <c r="K617" s="25">
        <v>45639</v>
      </c>
      <c r="L617" t="s">
        <v>4332</v>
      </c>
      <c r="M617" t="s">
        <v>4383</v>
      </c>
      <c r="N617" t="s">
        <v>32</v>
      </c>
      <c r="O617" t="s">
        <v>6282</v>
      </c>
    </row>
    <row r="618" spans="1:15" x14ac:dyDescent="0.25">
      <c r="A618">
        <v>391</v>
      </c>
      <c r="B618" t="s">
        <v>6794</v>
      </c>
      <c r="C618" t="s">
        <v>149</v>
      </c>
      <c r="D618" t="s">
        <v>150</v>
      </c>
      <c r="E618">
        <v>3888</v>
      </c>
      <c r="F618">
        <v>9</v>
      </c>
      <c r="G618" t="s">
        <v>7047</v>
      </c>
      <c r="H618" t="s">
        <v>4311</v>
      </c>
      <c r="I618" t="s">
        <v>4280</v>
      </c>
      <c r="J618" s="25">
        <v>45648</v>
      </c>
      <c r="K618" s="25">
        <v>45648</v>
      </c>
      <c r="L618" t="s">
        <v>4285</v>
      </c>
      <c r="M618" t="s">
        <v>151</v>
      </c>
      <c r="N618" t="s">
        <v>32</v>
      </c>
      <c r="O618" t="s">
        <v>6282</v>
      </c>
    </row>
    <row r="619" spans="1:15" x14ac:dyDescent="0.25">
      <c r="A619">
        <v>526</v>
      </c>
      <c r="B619" t="s">
        <v>6477</v>
      </c>
      <c r="C619" t="s">
        <v>149</v>
      </c>
      <c r="D619" t="s">
        <v>150</v>
      </c>
      <c r="E619">
        <v>3888</v>
      </c>
      <c r="F619">
        <v>9</v>
      </c>
      <c r="G619" t="s">
        <v>7048</v>
      </c>
      <c r="H619" t="s">
        <v>49</v>
      </c>
      <c r="I619" t="s">
        <v>45</v>
      </c>
      <c r="J619" s="25">
        <v>45800</v>
      </c>
      <c r="K619" s="25">
        <v>45800</v>
      </c>
      <c r="L619" t="s">
        <v>50</v>
      </c>
      <c r="M619" t="s">
        <v>151</v>
      </c>
      <c r="N619" t="s">
        <v>32</v>
      </c>
      <c r="O619" t="s">
        <v>6302</v>
      </c>
    </row>
    <row r="620" spans="1:15" x14ac:dyDescent="0.25">
      <c r="A620">
        <v>389</v>
      </c>
      <c r="B620" t="s">
        <v>6468</v>
      </c>
      <c r="C620" t="s">
        <v>149</v>
      </c>
      <c r="D620" t="s">
        <v>150</v>
      </c>
      <c r="E620">
        <v>3888</v>
      </c>
      <c r="F620">
        <v>9</v>
      </c>
      <c r="G620" t="s">
        <v>7049</v>
      </c>
      <c r="H620" t="s">
        <v>4290</v>
      </c>
      <c r="I620" t="s">
        <v>45</v>
      </c>
      <c r="J620" s="25">
        <v>45831</v>
      </c>
      <c r="K620" s="25">
        <v>45831</v>
      </c>
      <c r="L620" t="s">
        <v>52</v>
      </c>
      <c r="M620" t="s">
        <v>151</v>
      </c>
      <c r="N620" t="s">
        <v>32</v>
      </c>
      <c r="O620" t="s">
        <v>6282</v>
      </c>
    </row>
    <row r="621" spans="1:15" x14ac:dyDescent="0.25">
      <c r="A621">
        <v>390</v>
      </c>
      <c r="B621" t="s">
        <v>6610</v>
      </c>
      <c r="C621" t="s">
        <v>149</v>
      </c>
      <c r="D621" t="s">
        <v>150</v>
      </c>
      <c r="E621">
        <v>1728</v>
      </c>
      <c r="F621">
        <v>4</v>
      </c>
      <c r="G621" t="s">
        <v>6914</v>
      </c>
      <c r="H621" t="s">
        <v>145</v>
      </c>
      <c r="I621" t="s">
        <v>45</v>
      </c>
      <c r="J621" s="25">
        <v>45906</v>
      </c>
      <c r="K621" s="25">
        <v>45906</v>
      </c>
      <c r="L621" t="s">
        <v>73</v>
      </c>
      <c r="M621" t="s">
        <v>151</v>
      </c>
      <c r="N621" t="s">
        <v>32</v>
      </c>
      <c r="O621" t="s">
        <v>6282</v>
      </c>
    </row>
    <row r="622" spans="1:15" x14ac:dyDescent="0.25">
      <c r="A622">
        <v>529</v>
      </c>
      <c r="B622" t="s">
        <v>6800</v>
      </c>
      <c r="C622" t="s">
        <v>149</v>
      </c>
      <c r="D622" t="s">
        <v>150</v>
      </c>
      <c r="E622">
        <v>3888</v>
      </c>
      <c r="F622">
        <v>9</v>
      </c>
      <c r="G622" t="s">
        <v>7050</v>
      </c>
      <c r="H622" t="s">
        <v>137</v>
      </c>
      <c r="I622" t="s">
        <v>45</v>
      </c>
      <c r="J622" s="25">
        <v>46011</v>
      </c>
      <c r="K622" s="25">
        <v>46011</v>
      </c>
      <c r="L622" t="s">
        <v>6512</v>
      </c>
      <c r="M622" t="s">
        <v>151</v>
      </c>
      <c r="N622" t="s">
        <v>32</v>
      </c>
      <c r="O622" t="s">
        <v>6302</v>
      </c>
    </row>
    <row r="623" spans="1:15" x14ac:dyDescent="0.25">
      <c r="A623">
        <v>392</v>
      </c>
      <c r="B623" t="s">
        <v>6811</v>
      </c>
      <c r="C623" t="s">
        <v>153</v>
      </c>
      <c r="D623" t="s">
        <v>4384</v>
      </c>
      <c r="E623">
        <v>597</v>
      </c>
      <c r="F623">
        <v>2</v>
      </c>
      <c r="G623" t="s">
        <v>7051</v>
      </c>
      <c r="H623" t="s">
        <v>82</v>
      </c>
      <c r="I623" t="s">
        <v>45</v>
      </c>
      <c r="J623" s="25">
        <v>45867</v>
      </c>
      <c r="K623" s="25">
        <v>45867</v>
      </c>
      <c r="L623" t="s">
        <v>83</v>
      </c>
      <c r="M623" t="s">
        <v>4387</v>
      </c>
      <c r="N623" t="s">
        <v>32</v>
      </c>
      <c r="O623" t="s">
        <v>6282</v>
      </c>
    </row>
    <row r="624" spans="1:15" x14ac:dyDescent="0.25">
      <c r="A624">
        <v>393</v>
      </c>
      <c r="B624" t="s">
        <v>6794</v>
      </c>
      <c r="C624" t="s">
        <v>154</v>
      </c>
      <c r="D624" t="s">
        <v>4388</v>
      </c>
      <c r="E624">
        <v>2444</v>
      </c>
      <c r="F624">
        <v>5</v>
      </c>
      <c r="G624" t="s">
        <v>7052</v>
      </c>
      <c r="H624" t="s">
        <v>4372</v>
      </c>
      <c r="I624" t="s">
        <v>4280</v>
      </c>
      <c r="J624" s="25">
        <v>44642</v>
      </c>
      <c r="K624" s="25">
        <v>45638</v>
      </c>
      <c r="L624" t="s">
        <v>4373</v>
      </c>
      <c r="M624" t="s">
        <v>4389</v>
      </c>
      <c r="N624" t="s">
        <v>32</v>
      </c>
      <c r="O624" t="s">
        <v>6282</v>
      </c>
    </row>
    <row r="625" spans="1:15" x14ac:dyDescent="0.25">
      <c r="A625">
        <v>394</v>
      </c>
      <c r="B625" t="s">
        <v>6610</v>
      </c>
      <c r="C625" t="s">
        <v>157</v>
      </c>
      <c r="D625" t="s">
        <v>79</v>
      </c>
      <c r="E625">
        <v>13619</v>
      </c>
      <c r="F625">
        <v>21</v>
      </c>
      <c r="G625" t="s">
        <v>7053</v>
      </c>
      <c r="H625" t="s">
        <v>4314</v>
      </c>
      <c r="I625" t="s">
        <v>45</v>
      </c>
      <c r="J625" s="25">
        <v>45857</v>
      </c>
      <c r="K625" s="25">
        <v>45857</v>
      </c>
      <c r="L625" t="s">
        <v>77</v>
      </c>
      <c r="M625" t="s">
        <v>4390</v>
      </c>
      <c r="N625" t="s">
        <v>127</v>
      </c>
      <c r="O625" t="s">
        <v>6282</v>
      </c>
    </row>
    <row r="626" spans="1:15" x14ac:dyDescent="0.25">
      <c r="A626">
        <v>395</v>
      </c>
      <c r="B626" t="s">
        <v>6610</v>
      </c>
      <c r="C626" t="s">
        <v>157</v>
      </c>
      <c r="D626" t="s">
        <v>79</v>
      </c>
      <c r="E626">
        <v>20736</v>
      </c>
      <c r="F626">
        <v>32</v>
      </c>
      <c r="G626" t="s">
        <v>7054</v>
      </c>
      <c r="H626" t="s">
        <v>82</v>
      </c>
      <c r="I626" t="s">
        <v>45</v>
      </c>
      <c r="J626" s="25">
        <v>45867</v>
      </c>
      <c r="K626" s="25">
        <v>45867</v>
      </c>
      <c r="L626" t="s">
        <v>83</v>
      </c>
      <c r="M626" t="s">
        <v>4390</v>
      </c>
      <c r="N626" t="s">
        <v>127</v>
      </c>
      <c r="O626" t="s">
        <v>6282</v>
      </c>
    </row>
    <row r="627" spans="1:15" x14ac:dyDescent="0.25">
      <c r="A627">
        <v>396</v>
      </c>
      <c r="B627" t="s">
        <v>6610</v>
      </c>
      <c r="C627" t="s">
        <v>157</v>
      </c>
      <c r="D627" t="s">
        <v>79</v>
      </c>
      <c r="E627">
        <v>14904</v>
      </c>
      <c r="F627">
        <v>23</v>
      </c>
      <c r="G627" t="s">
        <v>7055</v>
      </c>
      <c r="H627" t="s">
        <v>82</v>
      </c>
      <c r="I627" t="s">
        <v>45</v>
      </c>
      <c r="J627" s="25">
        <v>45867</v>
      </c>
      <c r="K627" s="25">
        <v>45867</v>
      </c>
      <c r="L627" t="s">
        <v>83</v>
      </c>
      <c r="M627" t="s">
        <v>4390</v>
      </c>
      <c r="N627" t="s">
        <v>127</v>
      </c>
      <c r="O627" t="s">
        <v>6282</v>
      </c>
    </row>
    <row r="628" spans="1:15" x14ac:dyDescent="0.25">
      <c r="A628">
        <v>397</v>
      </c>
      <c r="B628" t="s">
        <v>6983</v>
      </c>
      <c r="C628" t="s">
        <v>157</v>
      </c>
      <c r="D628" t="s">
        <v>79</v>
      </c>
      <c r="E628">
        <v>20736</v>
      </c>
      <c r="F628">
        <v>32</v>
      </c>
      <c r="G628" t="s">
        <v>7056</v>
      </c>
      <c r="H628" t="s">
        <v>4291</v>
      </c>
      <c r="I628" t="s">
        <v>45</v>
      </c>
      <c r="J628" s="25">
        <v>45870</v>
      </c>
      <c r="K628" s="25">
        <v>45870</v>
      </c>
      <c r="L628" t="s">
        <v>55</v>
      </c>
      <c r="M628" t="s">
        <v>4390</v>
      </c>
      <c r="N628" t="s">
        <v>127</v>
      </c>
      <c r="O628" t="s">
        <v>6282</v>
      </c>
    </row>
    <row r="629" spans="1:15" x14ac:dyDescent="0.25">
      <c r="A629">
        <v>398</v>
      </c>
      <c r="B629" t="s">
        <v>6983</v>
      </c>
      <c r="C629" t="s">
        <v>157</v>
      </c>
      <c r="D629" t="s">
        <v>79</v>
      </c>
      <c r="E629">
        <v>20736</v>
      </c>
      <c r="F629">
        <v>32</v>
      </c>
      <c r="G629" t="s">
        <v>7057</v>
      </c>
      <c r="H629" t="s">
        <v>4291</v>
      </c>
      <c r="I629" t="s">
        <v>45</v>
      </c>
      <c r="J629" s="25">
        <v>45870</v>
      </c>
      <c r="K629" s="25">
        <v>45870</v>
      </c>
      <c r="L629" t="s">
        <v>55</v>
      </c>
      <c r="M629" t="s">
        <v>4390</v>
      </c>
      <c r="N629" t="s">
        <v>127</v>
      </c>
      <c r="O629" t="s">
        <v>6282</v>
      </c>
    </row>
    <row r="630" spans="1:15" x14ac:dyDescent="0.25">
      <c r="A630">
        <v>399</v>
      </c>
      <c r="B630" t="s">
        <v>6983</v>
      </c>
      <c r="C630" t="s">
        <v>157</v>
      </c>
      <c r="D630" t="s">
        <v>79</v>
      </c>
      <c r="E630">
        <v>9720</v>
      </c>
      <c r="F630">
        <v>15</v>
      </c>
      <c r="G630" t="s">
        <v>7058</v>
      </c>
      <c r="H630" t="s">
        <v>4291</v>
      </c>
      <c r="I630" t="s">
        <v>45</v>
      </c>
      <c r="J630" s="25">
        <v>45870</v>
      </c>
      <c r="K630" s="25">
        <v>45870</v>
      </c>
      <c r="L630" t="s">
        <v>55</v>
      </c>
      <c r="M630" t="s">
        <v>4390</v>
      </c>
      <c r="N630" t="s">
        <v>127</v>
      </c>
      <c r="O630" t="s">
        <v>6282</v>
      </c>
    </row>
    <row r="631" spans="1:15" x14ac:dyDescent="0.25">
      <c r="A631">
        <v>400</v>
      </c>
      <c r="B631" t="s">
        <v>6686</v>
      </c>
      <c r="C631" t="s">
        <v>157</v>
      </c>
      <c r="D631" t="s">
        <v>79</v>
      </c>
      <c r="E631">
        <v>18792</v>
      </c>
      <c r="F631">
        <v>29</v>
      </c>
      <c r="G631" t="s">
        <v>7059</v>
      </c>
      <c r="H631" t="s">
        <v>145</v>
      </c>
      <c r="I631" t="s">
        <v>45</v>
      </c>
      <c r="J631" s="25">
        <v>45918</v>
      </c>
      <c r="K631" s="25">
        <v>45918</v>
      </c>
      <c r="L631" t="s">
        <v>146</v>
      </c>
      <c r="M631" t="s">
        <v>4390</v>
      </c>
      <c r="N631" t="s">
        <v>127</v>
      </c>
      <c r="O631" t="s">
        <v>6282</v>
      </c>
    </row>
    <row r="632" spans="1:15" x14ac:dyDescent="0.25">
      <c r="A632">
        <v>401</v>
      </c>
      <c r="B632" t="s">
        <v>6800</v>
      </c>
      <c r="C632" t="s">
        <v>157</v>
      </c>
      <c r="D632" t="s">
        <v>79</v>
      </c>
      <c r="E632">
        <v>20736</v>
      </c>
      <c r="F632">
        <v>32</v>
      </c>
      <c r="G632" t="s">
        <v>7060</v>
      </c>
      <c r="H632" t="s">
        <v>137</v>
      </c>
      <c r="I632" t="s">
        <v>45</v>
      </c>
      <c r="J632" s="25">
        <v>46011</v>
      </c>
      <c r="K632" s="25">
        <v>46011</v>
      </c>
      <c r="L632" t="s">
        <v>6512</v>
      </c>
      <c r="M632" t="s">
        <v>4390</v>
      </c>
      <c r="N632" t="s">
        <v>127</v>
      </c>
      <c r="O632" t="s">
        <v>6282</v>
      </c>
    </row>
    <row r="633" spans="1:15" x14ac:dyDescent="0.25">
      <c r="A633">
        <v>402</v>
      </c>
      <c r="B633" t="s">
        <v>6800</v>
      </c>
      <c r="C633" t="s">
        <v>157</v>
      </c>
      <c r="D633" t="s">
        <v>79</v>
      </c>
      <c r="E633">
        <v>20736</v>
      </c>
      <c r="F633">
        <v>32</v>
      </c>
      <c r="G633" t="s">
        <v>7061</v>
      </c>
      <c r="H633" t="s">
        <v>137</v>
      </c>
      <c r="I633" t="s">
        <v>45</v>
      </c>
      <c r="J633" s="25">
        <v>46011</v>
      </c>
      <c r="K633" s="25">
        <v>46011</v>
      </c>
      <c r="L633" t="s">
        <v>6512</v>
      </c>
      <c r="M633" t="s">
        <v>4390</v>
      </c>
      <c r="N633" t="s">
        <v>127</v>
      </c>
      <c r="O633" t="s">
        <v>6282</v>
      </c>
    </row>
    <row r="634" spans="1:15" x14ac:dyDescent="0.25">
      <c r="A634">
        <v>403</v>
      </c>
      <c r="B634" t="s">
        <v>6610</v>
      </c>
      <c r="C634" t="s">
        <v>157</v>
      </c>
      <c r="D634" t="s">
        <v>79</v>
      </c>
      <c r="E634">
        <v>12960</v>
      </c>
      <c r="F634">
        <v>20</v>
      </c>
      <c r="G634" t="s">
        <v>7062</v>
      </c>
      <c r="H634" t="s">
        <v>137</v>
      </c>
      <c r="I634" t="s">
        <v>45</v>
      </c>
      <c r="J634" s="25">
        <v>46011</v>
      </c>
      <c r="K634" s="25">
        <v>46011</v>
      </c>
      <c r="L634" t="s">
        <v>6512</v>
      </c>
      <c r="M634" t="s">
        <v>4390</v>
      </c>
      <c r="N634" t="s">
        <v>127</v>
      </c>
      <c r="O634" t="s">
        <v>6282</v>
      </c>
    </row>
    <row r="635" spans="1:15" x14ac:dyDescent="0.25">
      <c r="A635">
        <v>404</v>
      </c>
      <c r="B635" t="s">
        <v>6610</v>
      </c>
      <c r="C635" t="s">
        <v>159</v>
      </c>
      <c r="D635" t="s">
        <v>79</v>
      </c>
      <c r="E635">
        <v>14453</v>
      </c>
      <c r="F635">
        <v>22</v>
      </c>
      <c r="G635" t="s">
        <v>7063</v>
      </c>
      <c r="H635" t="s">
        <v>82</v>
      </c>
      <c r="I635" t="s">
        <v>45</v>
      </c>
      <c r="J635" s="25">
        <v>45867</v>
      </c>
      <c r="K635" s="25">
        <v>45867</v>
      </c>
      <c r="L635" t="s">
        <v>83</v>
      </c>
      <c r="M635" t="s">
        <v>4393</v>
      </c>
      <c r="N635" t="s">
        <v>31</v>
      </c>
      <c r="O635" t="s">
        <v>6282</v>
      </c>
    </row>
    <row r="636" spans="1:15" x14ac:dyDescent="0.25">
      <c r="A636">
        <v>405</v>
      </c>
      <c r="B636" t="s">
        <v>6983</v>
      </c>
      <c r="C636" t="s">
        <v>159</v>
      </c>
      <c r="D636" t="s">
        <v>79</v>
      </c>
      <c r="E636">
        <v>20736</v>
      </c>
      <c r="F636">
        <v>32</v>
      </c>
      <c r="G636" t="s">
        <v>7064</v>
      </c>
      <c r="H636" t="s">
        <v>4291</v>
      </c>
      <c r="I636" t="s">
        <v>45</v>
      </c>
      <c r="J636" s="25">
        <v>45870</v>
      </c>
      <c r="K636" s="25">
        <v>45870</v>
      </c>
      <c r="L636" t="s">
        <v>55</v>
      </c>
      <c r="M636" t="s">
        <v>4393</v>
      </c>
      <c r="N636" t="s">
        <v>31</v>
      </c>
      <c r="O636" t="s">
        <v>6282</v>
      </c>
    </row>
    <row r="637" spans="1:15" x14ac:dyDescent="0.25">
      <c r="A637">
        <v>406</v>
      </c>
      <c r="B637" t="s">
        <v>6983</v>
      </c>
      <c r="C637" t="s">
        <v>159</v>
      </c>
      <c r="D637" t="s">
        <v>79</v>
      </c>
      <c r="E637">
        <v>20736</v>
      </c>
      <c r="F637">
        <v>32</v>
      </c>
      <c r="G637" t="s">
        <v>7065</v>
      </c>
      <c r="H637" t="s">
        <v>4291</v>
      </c>
      <c r="I637" t="s">
        <v>45</v>
      </c>
      <c r="J637" s="25">
        <v>45870</v>
      </c>
      <c r="K637" s="25">
        <v>45870</v>
      </c>
      <c r="L637" t="s">
        <v>55</v>
      </c>
      <c r="M637" t="s">
        <v>4393</v>
      </c>
      <c r="N637" t="s">
        <v>31</v>
      </c>
      <c r="O637" t="s">
        <v>6282</v>
      </c>
    </row>
    <row r="638" spans="1:15" x14ac:dyDescent="0.25">
      <c r="A638">
        <v>407</v>
      </c>
      <c r="B638" t="s">
        <v>6983</v>
      </c>
      <c r="C638" t="s">
        <v>159</v>
      </c>
      <c r="D638" t="s">
        <v>79</v>
      </c>
      <c r="E638">
        <v>20736</v>
      </c>
      <c r="F638">
        <v>32</v>
      </c>
      <c r="G638" t="s">
        <v>7066</v>
      </c>
      <c r="H638" t="s">
        <v>4291</v>
      </c>
      <c r="I638" t="s">
        <v>45</v>
      </c>
      <c r="J638" s="25">
        <v>45870</v>
      </c>
      <c r="K638" s="25">
        <v>45870</v>
      </c>
      <c r="L638" t="s">
        <v>55</v>
      </c>
      <c r="M638" t="s">
        <v>4393</v>
      </c>
      <c r="N638" t="s">
        <v>31</v>
      </c>
      <c r="O638" t="s">
        <v>6282</v>
      </c>
    </row>
    <row r="639" spans="1:15" x14ac:dyDescent="0.25">
      <c r="A639">
        <v>408</v>
      </c>
      <c r="B639" t="s">
        <v>6683</v>
      </c>
      <c r="C639" t="s">
        <v>159</v>
      </c>
      <c r="D639" t="s">
        <v>79</v>
      </c>
      <c r="E639">
        <v>20736</v>
      </c>
      <c r="F639">
        <v>32</v>
      </c>
      <c r="G639" t="s">
        <v>7067</v>
      </c>
      <c r="H639" t="s">
        <v>145</v>
      </c>
      <c r="I639" t="s">
        <v>45</v>
      </c>
      <c r="J639" s="25">
        <v>45918</v>
      </c>
      <c r="K639" s="25">
        <v>45918</v>
      </c>
      <c r="L639" t="s">
        <v>146</v>
      </c>
      <c r="M639" t="s">
        <v>4393</v>
      </c>
      <c r="N639" t="s">
        <v>31</v>
      </c>
      <c r="O639" t="s">
        <v>6282</v>
      </c>
    </row>
    <row r="640" spans="1:15" x14ac:dyDescent="0.25">
      <c r="A640">
        <v>409</v>
      </c>
      <c r="B640" t="s">
        <v>6683</v>
      </c>
      <c r="C640" t="s">
        <v>159</v>
      </c>
      <c r="D640" t="s">
        <v>79</v>
      </c>
      <c r="E640">
        <v>20736</v>
      </c>
      <c r="F640">
        <v>32</v>
      </c>
      <c r="G640" t="s">
        <v>7068</v>
      </c>
      <c r="H640" t="s">
        <v>145</v>
      </c>
      <c r="I640" t="s">
        <v>45</v>
      </c>
      <c r="J640" s="25">
        <v>45918</v>
      </c>
      <c r="K640" s="25">
        <v>45918</v>
      </c>
      <c r="L640" t="s">
        <v>146</v>
      </c>
      <c r="M640" t="s">
        <v>4393</v>
      </c>
      <c r="N640" t="s">
        <v>31</v>
      </c>
      <c r="O640" t="s">
        <v>6282</v>
      </c>
    </row>
    <row r="641" spans="1:15" x14ac:dyDescent="0.25">
      <c r="A641">
        <v>410</v>
      </c>
      <c r="B641" t="s">
        <v>6683</v>
      </c>
      <c r="C641" t="s">
        <v>159</v>
      </c>
      <c r="D641" t="s">
        <v>79</v>
      </c>
      <c r="E641">
        <v>20736</v>
      </c>
      <c r="F641">
        <v>32</v>
      </c>
      <c r="G641" t="s">
        <v>7069</v>
      </c>
      <c r="H641" t="s">
        <v>145</v>
      </c>
      <c r="I641" t="s">
        <v>45</v>
      </c>
      <c r="J641" s="25">
        <v>45918</v>
      </c>
      <c r="K641" s="25">
        <v>45918</v>
      </c>
      <c r="L641" t="s">
        <v>146</v>
      </c>
      <c r="M641" t="s">
        <v>4393</v>
      </c>
      <c r="N641" t="s">
        <v>31</v>
      </c>
      <c r="O641" t="s">
        <v>6282</v>
      </c>
    </row>
    <row r="642" spans="1:15" x14ac:dyDescent="0.25">
      <c r="A642">
        <v>411</v>
      </c>
      <c r="B642" t="s">
        <v>6686</v>
      </c>
      <c r="C642" t="s">
        <v>159</v>
      </c>
      <c r="D642" t="s">
        <v>79</v>
      </c>
      <c r="E642">
        <v>14904</v>
      </c>
      <c r="F642">
        <v>23</v>
      </c>
      <c r="G642" t="s">
        <v>7070</v>
      </c>
      <c r="H642" t="s">
        <v>145</v>
      </c>
      <c r="I642" t="s">
        <v>45</v>
      </c>
      <c r="J642" s="25">
        <v>45918</v>
      </c>
      <c r="K642" s="25">
        <v>45918</v>
      </c>
      <c r="L642" t="s">
        <v>146</v>
      </c>
      <c r="M642" t="s">
        <v>4393</v>
      </c>
      <c r="N642" t="s">
        <v>31</v>
      </c>
      <c r="O642" t="s">
        <v>6282</v>
      </c>
    </row>
    <row r="643" spans="1:15" x14ac:dyDescent="0.25">
      <c r="A643">
        <v>412</v>
      </c>
      <c r="B643" t="s">
        <v>6879</v>
      </c>
      <c r="C643" t="s">
        <v>159</v>
      </c>
      <c r="D643" t="s">
        <v>79</v>
      </c>
      <c r="E643">
        <v>20736</v>
      </c>
      <c r="F643">
        <v>32</v>
      </c>
      <c r="G643" t="s">
        <v>7071</v>
      </c>
      <c r="H643" t="s">
        <v>137</v>
      </c>
      <c r="I643" t="s">
        <v>45</v>
      </c>
      <c r="J643" s="25">
        <v>46011</v>
      </c>
      <c r="K643" s="25">
        <v>46011</v>
      </c>
      <c r="L643" t="s">
        <v>6512</v>
      </c>
      <c r="M643" t="s">
        <v>4393</v>
      </c>
      <c r="N643" t="s">
        <v>31</v>
      </c>
      <c r="O643" t="s">
        <v>6282</v>
      </c>
    </row>
    <row r="644" spans="1:15" x14ac:dyDescent="0.25">
      <c r="A644">
        <v>413</v>
      </c>
      <c r="B644" t="s">
        <v>6879</v>
      </c>
      <c r="C644" t="s">
        <v>159</v>
      </c>
      <c r="D644" t="s">
        <v>79</v>
      </c>
      <c r="E644">
        <v>1296</v>
      </c>
      <c r="F644">
        <v>2</v>
      </c>
      <c r="G644" t="s">
        <v>7072</v>
      </c>
      <c r="H644" t="s">
        <v>137</v>
      </c>
      <c r="I644" t="s">
        <v>45</v>
      </c>
      <c r="J644" s="25">
        <v>46011</v>
      </c>
      <c r="K644" s="25">
        <v>46011</v>
      </c>
      <c r="L644" t="s">
        <v>6512</v>
      </c>
      <c r="M644" t="s">
        <v>4393</v>
      </c>
      <c r="N644" t="s">
        <v>31</v>
      </c>
      <c r="O644" t="s">
        <v>6282</v>
      </c>
    </row>
    <row r="645" spans="1:15" x14ac:dyDescent="0.25">
      <c r="A645">
        <v>414</v>
      </c>
      <c r="B645" t="s">
        <v>7016</v>
      </c>
      <c r="C645" t="s">
        <v>161</v>
      </c>
      <c r="D645" t="s">
        <v>4395</v>
      </c>
      <c r="E645">
        <v>990</v>
      </c>
      <c r="F645">
        <v>1</v>
      </c>
      <c r="G645" t="s">
        <v>7073</v>
      </c>
      <c r="H645" t="s">
        <v>4514</v>
      </c>
      <c r="I645" t="s">
        <v>4402</v>
      </c>
      <c r="J645" s="25">
        <v>46050</v>
      </c>
      <c r="K645" s="25">
        <v>46050</v>
      </c>
      <c r="L645" t="s">
        <v>7074</v>
      </c>
      <c r="M645" t="s">
        <v>4396</v>
      </c>
      <c r="N645" t="s">
        <v>32</v>
      </c>
      <c r="O645" t="s">
        <v>6282</v>
      </c>
    </row>
    <row r="646" spans="1:15" x14ac:dyDescent="0.25">
      <c r="A646">
        <v>415</v>
      </c>
      <c r="B646" t="s">
        <v>7016</v>
      </c>
      <c r="C646" t="s">
        <v>161</v>
      </c>
      <c r="D646" t="s">
        <v>4395</v>
      </c>
      <c r="E646">
        <v>1000</v>
      </c>
      <c r="F646">
        <v>2</v>
      </c>
      <c r="G646" t="s">
        <v>7075</v>
      </c>
      <c r="H646" t="s">
        <v>4514</v>
      </c>
      <c r="I646" t="s">
        <v>4402</v>
      </c>
      <c r="J646" s="25">
        <v>46053</v>
      </c>
      <c r="K646" s="25">
        <v>46053</v>
      </c>
      <c r="L646" t="s">
        <v>7076</v>
      </c>
      <c r="M646" t="s">
        <v>4396</v>
      </c>
      <c r="N646" t="s">
        <v>32</v>
      </c>
      <c r="O646" t="s">
        <v>6282</v>
      </c>
    </row>
    <row r="647" spans="1:15" x14ac:dyDescent="0.25">
      <c r="A647">
        <v>419</v>
      </c>
      <c r="B647" t="s">
        <v>7077</v>
      </c>
      <c r="C647" t="s">
        <v>163</v>
      </c>
      <c r="D647" t="s">
        <v>4404</v>
      </c>
      <c r="E647">
        <v>1842</v>
      </c>
      <c r="F647">
        <v>3</v>
      </c>
      <c r="G647" t="s">
        <v>7078</v>
      </c>
      <c r="H647" t="s">
        <v>4266</v>
      </c>
      <c r="I647" t="s">
        <v>4267</v>
      </c>
      <c r="J647" s="25">
        <v>44561</v>
      </c>
      <c r="K647" s="25">
        <v>45643</v>
      </c>
      <c r="L647" t="s">
        <v>5122</v>
      </c>
      <c r="M647" t="s">
        <v>4405</v>
      </c>
      <c r="N647" t="s">
        <v>32</v>
      </c>
      <c r="O647" t="s">
        <v>6282</v>
      </c>
    </row>
    <row r="648" spans="1:15" x14ac:dyDescent="0.25">
      <c r="A648">
        <v>416</v>
      </c>
      <c r="B648" t="s">
        <v>7016</v>
      </c>
      <c r="C648" t="s">
        <v>163</v>
      </c>
      <c r="D648" t="s">
        <v>4404</v>
      </c>
      <c r="E648">
        <v>5</v>
      </c>
      <c r="F648">
        <v>0</v>
      </c>
      <c r="G648" t="s">
        <v>7079</v>
      </c>
      <c r="H648" t="s">
        <v>4398</v>
      </c>
      <c r="I648" t="s">
        <v>4402</v>
      </c>
      <c r="J648" s="25">
        <v>45443</v>
      </c>
      <c r="K648" s="25">
        <v>45820</v>
      </c>
      <c r="L648" t="s">
        <v>4399</v>
      </c>
      <c r="M648" t="s">
        <v>4405</v>
      </c>
      <c r="N648" t="s">
        <v>32</v>
      </c>
      <c r="O648" t="s">
        <v>6282</v>
      </c>
    </row>
    <row r="649" spans="1:15" x14ac:dyDescent="0.25">
      <c r="A649">
        <v>418</v>
      </c>
      <c r="B649" t="s">
        <v>7016</v>
      </c>
      <c r="C649" t="s">
        <v>163</v>
      </c>
      <c r="D649" t="s">
        <v>4404</v>
      </c>
      <c r="E649">
        <v>995</v>
      </c>
      <c r="F649">
        <v>1</v>
      </c>
      <c r="G649" t="s">
        <v>7080</v>
      </c>
      <c r="H649" t="s">
        <v>4398</v>
      </c>
      <c r="I649" t="s">
        <v>4397</v>
      </c>
      <c r="J649" s="25">
        <v>45443</v>
      </c>
      <c r="K649" s="25">
        <v>45443</v>
      </c>
      <c r="L649" t="s">
        <v>4399</v>
      </c>
      <c r="M649" t="s">
        <v>4405</v>
      </c>
      <c r="N649" t="s">
        <v>32</v>
      </c>
      <c r="O649" t="s">
        <v>6282</v>
      </c>
    </row>
    <row r="650" spans="1:15" x14ac:dyDescent="0.25">
      <c r="A650">
        <v>417</v>
      </c>
      <c r="B650" t="s">
        <v>7016</v>
      </c>
      <c r="C650" t="s">
        <v>163</v>
      </c>
      <c r="D650" t="s">
        <v>4404</v>
      </c>
      <c r="E650">
        <v>999</v>
      </c>
      <c r="F650">
        <v>1</v>
      </c>
      <c r="G650" t="s">
        <v>7079</v>
      </c>
      <c r="H650" t="s">
        <v>4401</v>
      </c>
      <c r="I650" t="s">
        <v>4402</v>
      </c>
      <c r="J650" s="25">
        <v>45716</v>
      </c>
      <c r="K650" s="25">
        <v>45716</v>
      </c>
      <c r="L650" t="s">
        <v>4403</v>
      </c>
      <c r="M650" t="s">
        <v>4405</v>
      </c>
      <c r="N650" t="s">
        <v>32</v>
      </c>
      <c r="O650" t="s">
        <v>6282</v>
      </c>
    </row>
    <row r="651" spans="1:15" x14ac:dyDescent="0.25">
      <c r="A651">
        <v>422</v>
      </c>
      <c r="B651" t="s">
        <v>6842</v>
      </c>
      <c r="C651" t="s">
        <v>164</v>
      </c>
      <c r="D651" t="s">
        <v>4406</v>
      </c>
      <c r="E651">
        <v>6000</v>
      </c>
      <c r="F651">
        <v>30</v>
      </c>
      <c r="G651" t="s">
        <v>7081</v>
      </c>
      <c r="H651" t="s">
        <v>4418</v>
      </c>
      <c r="I651" t="s">
        <v>4280</v>
      </c>
      <c r="J651" s="25">
        <v>45297</v>
      </c>
      <c r="K651" s="25">
        <v>45297</v>
      </c>
      <c r="L651" t="s">
        <v>4752</v>
      </c>
      <c r="M651" t="s">
        <v>4407</v>
      </c>
      <c r="N651" t="s">
        <v>32</v>
      </c>
      <c r="O651" t="s">
        <v>6282</v>
      </c>
    </row>
    <row r="652" spans="1:15" x14ac:dyDescent="0.25">
      <c r="A652">
        <v>420</v>
      </c>
      <c r="B652" t="s">
        <v>6794</v>
      </c>
      <c r="C652" t="s">
        <v>164</v>
      </c>
      <c r="D652" t="s">
        <v>4406</v>
      </c>
      <c r="E652">
        <v>800</v>
      </c>
      <c r="F652">
        <v>4</v>
      </c>
      <c r="G652" t="s">
        <v>7082</v>
      </c>
      <c r="H652" t="s">
        <v>4299</v>
      </c>
      <c r="I652" t="s">
        <v>4280</v>
      </c>
      <c r="J652" s="25">
        <v>45552</v>
      </c>
      <c r="K652" s="25">
        <v>45631</v>
      </c>
      <c r="L652" t="s">
        <v>4283</v>
      </c>
      <c r="M652" t="s">
        <v>4407</v>
      </c>
      <c r="N652" t="s">
        <v>32</v>
      </c>
      <c r="O652" t="s">
        <v>6282</v>
      </c>
    </row>
    <row r="653" spans="1:15" x14ac:dyDescent="0.25">
      <c r="A653">
        <v>421</v>
      </c>
      <c r="B653" t="s">
        <v>6794</v>
      </c>
      <c r="C653" t="s">
        <v>164</v>
      </c>
      <c r="D653" t="s">
        <v>4406</v>
      </c>
      <c r="E653">
        <v>800</v>
      </c>
      <c r="F653">
        <v>4</v>
      </c>
      <c r="G653" t="s">
        <v>7082</v>
      </c>
      <c r="H653" t="s">
        <v>4309</v>
      </c>
      <c r="I653" t="s">
        <v>4280</v>
      </c>
      <c r="J653" s="25">
        <v>45552</v>
      </c>
      <c r="K653" s="25">
        <v>45631</v>
      </c>
      <c r="L653" t="s">
        <v>4283</v>
      </c>
      <c r="M653" t="s">
        <v>4407</v>
      </c>
      <c r="N653" t="s">
        <v>32</v>
      </c>
      <c r="O653" t="s">
        <v>6282</v>
      </c>
    </row>
    <row r="654" spans="1:15" x14ac:dyDescent="0.25">
      <c r="A654">
        <v>423</v>
      </c>
      <c r="B654" t="s">
        <v>6371</v>
      </c>
      <c r="C654" t="s">
        <v>164</v>
      </c>
      <c r="D654" t="s">
        <v>4406</v>
      </c>
      <c r="E654">
        <v>196</v>
      </c>
      <c r="F654">
        <v>0</v>
      </c>
      <c r="G654" t="s">
        <v>6804</v>
      </c>
      <c r="H654" t="s">
        <v>4299</v>
      </c>
      <c r="I654" t="s">
        <v>4280</v>
      </c>
      <c r="J654" s="25">
        <v>45552</v>
      </c>
      <c r="K654" s="25">
        <v>45631</v>
      </c>
      <c r="L654" t="s">
        <v>4283</v>
      </c>
      <c r="M654" t="s">
        <v>4407</v>
      </c>
      <c r="N654" t="s">
        <v>32</v>
      </c>
      <c r="O654" t="s">
        <v>6282</v>
      </c>
    </row>
    <row r="655" spans="1:15" x14ac:dyDescent="0.25">
      <c r="A655">
        <v>424</v>
      </c>
      <c r="B655" t="s">
        <v>6371</v>
      </c>
      <c r="C655" t="s">
        <v>164</v>
      </c>
      <c r="D655" t="s">
        <v>4406</v>
      </c>
      <c r="E655">
        <v>196</v>
      </c>
      <c r="F655">
        <v>0</v>
      </c>
      <c r="G655" t="s">
        <v>6804</v>
      </c>
      <c r="H655" t="s">
        <v>4309</v>
      </c>
      <c r="I655" t="s">
        <v>4280</v>
      </c>
      <c r="J655" s="25">
        <v>45552</v>
      </c>
      <c r="K655" s="25">
        <v>45631</v>
      </c>
      <c r="L655" t="s">
        <v>4283</v>
      </c>
      <c r="M655" t="s">
        <v>4407</v>
      </c>
      <c r="N655" t="s">
        <v>32</v>
      </c>
      <c r="O655" t="s">
        <v>6282</v>
      </c>
    </row>
    <row r="656" spans="1:15" x14ac:dyDescent="0.25">
      <c r="A656">
        <v>425</v>
      </c>
      <c r="B656" t="s">
        <v>6609</v>
      </c>
      <c r="C656" t="s">
        <v>165</v>
      </c>
      <c r="D656" t="s">
        <v>4408</v>
      </c>
      <c r="E656">
        <v>200</v>
      </c>
      <c r="F656">
        <v>1</v>
      </c>
      <c r="G656" t="s">
        <v>7083</v>
      </c>
      <c r="H656" t="s">
        <v>4279</v>
      </c>
      <c r="I656" t="s">
        <v>4280</v>
      </c>
      <c r="J656" s="25">
        <v>45483</v>
      </c>
      <c r="K656" s="25">
        <v>45483</v>
      </c>
      <c r="L656" t="s">
        <v>4318</v>
      </c>
      <c r="M656" t="s">
        <v>4409</v>
      </c>
      <c r="N656" t="s">
        <v>32</v>
      </c>
      <c r="O656" t="s">
        <v>6282</v>
      </c>
    </row>
    <row r="657" spans="1:15" x14ac:dyDescent="0.25">
      <c r="A657">
        <v>426</v>
      </c>
      <c r="B657" t="s">
        <v>6609</v>
      </c>
      <c r="C657" t="s">
        <v>165</v>
      </c>
      <c r="D657" t="s">
        <v>4408</v>
      </c>
      <c r="E657">
        <v>1800</v>
      </c>
      <c r="F657">
        <v>9</v>
      </c>
      <c r="G657" t="s">
        <v>7083</v>
      </c>
      <c r="H657" t="s">
        <v>4299</v>
      </c>
      <c r="I657" t="s">
        <v>4280</v>
      </c>
      <c r="J657" s="25">
        <v>45483</v>
      </c>
      <c r="K657" s="25">
        <v>45483</v>
      </c>
      <c r="L657" t="s">
        <v>4318</v>
      </c>
      <c r="M657" t="s">
        <v>4409</v>
      </c>
      <c r="N657" t="s">
        <v>32</v>
      </c>
      <c r="O657" t="s">
        <v>6282</v>
      </c>
    </row>
    <row r="658" spans="1:15" x14ac:dyDescent="0.25">
      <c r="A658">
        <v>427</v>
      </c>
      <c r="B658" t="s">
        <v>6609</v>
      </c>
      <c r="C658" t="s">
        <v>165</v>
      </c>
      <c r="D658" t="s">
        <v>4408</v>
      </c>
      <c r="E658">
        <v>800</v>
      </c>
      <c r="F658">
        <v>4</v>
      </c>
      <c r="G658" t="s">
        <v>7083</v>
      </c>
      <c r="H658" t="s">
        <v>4309</v>
      </c>
      <c r="I658" t="s">
        <v>4280</v>
      </c>
      <c r="J658" s="25">
        <v>45483</v>
      </c>
      <c r="K658" s="25">
        <v>45483</v>
      </c>
      <c r="L658" t="s">
        <v>4318</v>
      </c>
      <c r="M658" t="s">
        <v>4409</v>
      </c>
      <c r="N658" t="s">
        <v>32</v>
      </c>
      <c r="O658" t="s">
        <v>6282</v>
      </c>
    </row>
    <row r="659" spans="1:15" x14ac:dyDescent="0.25">
      <c r="A659">
        <v>429</v>
      </c>
      <c r="B659" t="s">
        <v>6842</v>
      </c>
      <c r="C659" t="s">
        <v>166</v>
      </c>
      <c r="D659" t="s">
        <v>4410</v>
      </c>
      <c r="E659">
        <v>2400</v>
      </c>
      <c r="F659">
        <v>12</v>
      </c>
      <c r="G659" t="s">
        <v>7084</v>
      </c>
      <c r="H659" t="s">
        <v>4413</v>
      </c>
      <c r="I659" t="s">
        <v>4280</v>
      </c>
      <c r="J659" s="25">
        <v>45111</v>
      </c>
      <c r="K659" s="25">
        <v>45112</v>
      </c>
      <c r="L659" t="s">
        <v>4414</v>
      </c>
      <c r="M659" t="s">
        <v>4412</v>
      </c>
      <c r="N659" t="s">
        <v>32</v>
      </c>
      <c r="O659" t="s">
        <v>6282</v>
      </c>
    </row>
    <row r="660" spans="1:15" x14ac:dyDescent="0.25">
      <c r="A660">
        <v>430</v>
      </c>
      <c r="B660" t="s">
        <v>6842</v>
      </c>
      <c r="C660" t="s">
        <v>166</v>
      </c>
      <c r="D660" t="s">
        <v>4410</v>
      </c>
      <c r="E660">
        <v>2800</v>
      </c>
      <c r="F660">
        <v>14</v>
      </c>
      <c r="G660" t="s">
        <v>7085</v>
      </c>
      <c r="H660" t="s">
        <v>4418</v>
      </c>
      <c r="I660" t="s">
        <v>4280</v>
      </c>
      <c r="J660" s="25">
        <v>45297</v>
      </c>
      <c r="K660" s="25">
        <v>45297</v>
      </c>
      <c r="L660" t="s">
        <v>4752</v>
      </c>
      <c r="M660" t="s">
        <v>4412</v>
      </c>
      <c r="N660" t="s">
        <v>32</v>
      </c>
      <c r="O660" t="s">
        <v>6282</v>
      </c>
    </row>
    <row r="661" spans="1:15" x14ac:dyDescent="0.25">
      <c r="A661">
        <v>431</v>
      </c>
      <c r="B661" t="s">
        <v>6842</v>
      </c>
      <c r="C661" t="s">
        <v>166</v>
      </c>
      <c r="D661" t="s">
        <v>4410</v>
      </c>
      <c r="E661">
        <v>2800</v>
      </c>
      <c r="F661">
        <v>14</v>
      </c>
      <c r="G661" t="s">
        <v>7086</v>
      </c>
      <c r="H661" t="s">
        <v>4392</v>
      </c>
      <c r="I661" t="s">
        <v>4280</v>
      </c>
      <c r="J661" s="25">
        <v>45402</v>
      </c>
      <c r="K661" s="25">
        <v>45402</v>
      </c>
      <c r="L661" t="s">
        <v>4411</v>
      </c>
      <c r="M661" t="s">
        <v>4412</v>
      </c>
      <c r="N661" t="s">
        <v>32</v>
      </c>
      <c r="O661" t="s">
        <v>6282</v>
      </c>
    </row>
    <row r="662" spans="1:15" x14ac:dyDescent="0.25">
      <c r="A662">
        <v>432</v>
      </c>
      <c r="B662" t="s">
        <v>6842</v>
      </c>
      <c r="C662" t="s">
        <v>166</v>
      </c>
      <c r="D662" t="s">
        <v>4410</v>
      </c>
      <c r="E662">
        <v>2800</v>
      </c>
      <c r="F662">
        <v>14</v>
      </c>
      <c r="G662" t="s">
        <v>7087</v>
      </c>
      <c r="H662" t="s">
        <v>4293</v>
      </c>
      <c r="I662" t="s">
        <v>4280</v>
      </c>
      <c r="J662" s="25">
        <v>45435</v>
      </c>
      <c r="K662" s="25">
        <v>45638</v>
      </c>
      <c r="L662" t="s">
        <v>4447</v>
      </c>
      <c r="M662" t="s">
        <v>4412</v>
      </c>
      <c r="N662" t="s">
        <v>32</v>
      </c>
      <c r="O662" t="s">
        <v>6282</v>
      </c>
    </row>
    <row r="663" spans="1:15" x14ac:dyDescent="0.25">
      <c r="A663">
        <v>428</v>
      </c>
      <c r="B663" t="s">
        <v>6609</v>
      </c>
      <c r="C663" t="s">
        <v>166</v>
      </c>
      <c r="D663" t="s">
        <v>4410</v>
      </c>
      <c r="E663">
        <v>197</v>
      </c>
      <c r="F663">
        <v>0</v>
      </c>
      <c r="G663" t="s">
        <v>6859</v>
      </c>
      <c r="H663" t="s">
        <v>4293</v>
      </c>
      <c r="I663" t="s">
        <v>4280</v>
      </c>
      <c r="J663" s="25">
        <v>45436</v>
      </c>
      <c r="K663" s="25">
        <v>45811</v>
      </c>
      <c r="L663" t="s">
        <v>4370</v>
      </c>
      <c r="M663" t="s">
        <v>4412</v>
      </c>
      <c r="N663" t="s">
        <v>32</v>
      </c>
      <c r="O663" t="s">
        <v>6282</v>
      </c>
    </row>
    <row r="664" spans="1:15" x14ac:dyDescent="0.25">
      <c r="A664">
        <v>433</v>
      </c>
      <c r="B664" t="s">
        <v>6842</v>
      </c>
      <c r="C664" t="s">
        <v>166</v>
      </c>
      <c r="D664" t="s">
        <v>4410</v>
      </c>
      <c r="E664">
        <v>1800</v>
      </c>
      <c r="F664">
        <v>9</v>
      </c>
      <c r="G664" t="s">
        <v>7088</v>
      </c>
      <c r="H664" t="s">
        <v>4307</v>
      </c>
      <c r="I664" t="s">
        <v>4280</v>
      </c>
      <c r="J664" s="25">
        <v>45483</v>
      </c>
      <c r="K664" s="25">
        <v>45483</v>
      </c>
      <c r="L664" t="s">
        <v>4318</v>
      </c>
      <c r="M664" t="s">
        <v>4412</v>
      </c>
      <c r="N664" t="s">
        <v>32</v>
      </c>
      <c r="O664" t="s">
        <v>6282</v>
      </c>
    </row>
    <row r="665" spans="1:15" x14ac:dyDescent="0.25">
      <c r="A665">
        <v>434</v>
      </c>
      <c r="B665" t="s">
        <v>6842</v>
      </c>
      <c r="C665" t="s">
        <v>166</v>
      </c>
      <c r="D665" t="s">
        <v>4410</v>
      </c>
      <c r="E665">
        <v>1800</v>
      </c>
      <c r="F665">
        <v>9</v>
      </c>
      <c r="G665" t="s">
        <v>7089</v>
      </c>
      <c r="H665" t="s">
        <v>4279</v>
      </c>
      <c r="I665" t="s">
        <v>4280</v>
      </c>
      <c r="J665" s="25">
        <v>45483</v>
      </c>
      <c r="K665" s="25">
        <v>45483</v>
      </c>
      <c r="L665" t="s">
        <v>4318</v>
      </c>
      <c r="M665" t="s">
        <v>4412</v>
      </c>
      <c r="N665" t="s">
        <v>32</v>
      </c>
      <c r="O665" t="s">
        <v>6282</v>
      </c>
    </row>
    <row r="666" spans="1:15" x14ac:dyDescent="0.25">
      <c r="A666">
        <v>435</v>
      </c>
      <c r="B666" t="s">
        <v>6842</v>
      </c>
      <c r="C666" t="s">
        <v>166</v>
      </c>
      <c r="D666" t="s">
        <v>4410</v>
      </c>
      <c r="E666">
        <v>1800</v>
      </c>
      <c r="F666">
        <v>9</v>
      </c>
      <c r="G666" t="s">
        <v>7090</v>
      </c>
      <c r="H666" t="s">
        <v>4299</v>
      </c>
      <c r="I666" t="s">
        <v>4280</v>
      </c>
      <c r="J666" s="25">
        <v>45483</v>
      </c>
      <c r="K666" s="25">
        <v>45656</v>
      </c>
      <c r="L666" t="s">
        <v>4318</v>
      </c>
      <c r="M666" t="s">
        <v>4412</v>
      </c>
      <c r="N666" t="s">
        <v>32</v>
      </c>
      <c r="O666" t="s">
        <v>6282</v>
      </c>
    </row>
    <row r="667" spans="1:15" x14ac:dyDescent="0.25">
      <c r="A667">
        <v>437</v>
      </c>
      <c r="B667" t="s">
        <v>6371</v>
      </c>
      <c r="C667" t="s">
        <v>166</v>
      </c>
      <c r="D667" t="s">
        <v>4410</v>
      </c>
      <c r="E667">
        <v>197</v>
      </c>
      <c r="F667">
        <v>0</v>
      </c>
      <c r="G667" t="s">
        <v>6372</v>
      </c>
      <c r="H667" t="s">
        <v>4279</v>
      </c>
      <c r="I667" t="s">
        <v>45</v>
      </c>
      <c r="J667" s="25">
        <v>45483</v>
      </c>
      <c r="K667" s="25">
        <v>45703</v>
      </c>
      <c r="L667" t="s">
        <v>4318</v>
      </c>
      <c r="M667" t="s">
        <v>4412</v>
      </c>
      <c r="N667" t="s">
        <v>32</v>
      </c>
      <c r="O667" t="s">
        <v>6282</v>
      </c>
    </row>
    <row r="668" spans="1:15" x14ac:dyDescent="0.25">
      <c r="A668">
        <v>438</v>
      </c>
      <c r="B668" t="s">
        <v>6371</v>
      </c>
      <c r="C668" t="s">
        <v>166</v>
      </c>
      <c r="D668" t="s">
        <v>4410</v>
      </c>
      <c r="E668">
        <v>197</v>
      </c>
      <c r="F668">
        <v>0</v>
      </c>
      <c r="G668" t="s">
        <v>6372</v>
      </c>
      <c r="H668" t="s">
        <v>4299</v>
      </c>
      <c r="I668" t="s">
        <v>45</v>
      </c>
      <c r="J668" s="25">
        <v>45483</v>
      </c>
      <c r="K668" s="25">
        <v>45703</v>
      </c>
      <c r="L668" t="s">
        <v>4318</v>
      </c>
      <c r="M668" t="s">
        <v>4412</v>
      </c>
      <c r="N668" t="s">
        <v>32</v>
      </c>
      <c r="O668" t="s">
        <v>6282</v>
      </c>
    </row>
    <row r="669" spans="1:15" x14ac:dyDescent="0.25">
      <c r="A669">
        <v>436</v>
      </c>
      <c r="B669" t="s">
        <v>6842</v>
      </c>
      <c r="C669" t="s">
        <v>166</v>
      </c>
      <c r="D669" t="s">
        <v>4410</v>
      </c>
      <c r="E669">
        <v>1800</v>
      </c>
      <c r="F669">
        <v>9</v>
      </c>
      <c r="G669" t="s">
        <v>7091</v>
      </c>
      <c r="H669" t="s">
        <v>4309</v>
      </c>
      <c r="I669" t="s">
        <v>4280</v>
      </c>
      <c r="J669" s="25">
        <v>45506</v>
      </c>
      <c r="K669" s="25">
        <v>45631</v>
      </c>
      <c r="L669" t="s">
        <v>4304</v>
      </c>
      <c r="M669" t="s">
        <v>4412</v>
      </c>
      <c r="N669" t="s">
        <v>32</v>
      </c>
      <c r="O669" t="s">
        <v>6282</v>
      </c>
    </row>
    <row r="670" spans="1:15" x14ac:dyDescent="0.25">
      <c r="A670">
        <v>439</v>
      </c>
      <c r="B670" t="s">
        <v>6371</v>
      </c>
      <c r="C670" t="s">
        <v>166</v>
      </c>
      <c r="D670" t="s">
        <v>4410</v>
      </c>
      <c r="E670">
        <v>196</v>
      </c>
      <c r="F670">
        <v>0</v>
      </c>
      <c r="G670" t="s">
        <v>6804</v>
      </c>
      <c r="H670" t="s">
        <v>4309</v>
      </c>
      <c r="I670" t="s">
        <v>4280</v>
      </c>
      <c r="J670" s="25">
        <v>45506</v>
      </c>
      <c r="K670" s="25">
        <v>45631</v>
      </c>
      <c r="L670" t="s">
        <v>4304</v>
      </c>
      <c r="M670" t="s">
        <v>4412</v>
      </c>
      <c r="N670" t="s">
        <v>32</v>
      </c>
      <c r="O670" t="s">
        <v>6282</v>
      </c>
    </row>
    <row r="671" spans="1:15" x14ac:dyDescent="0.25">
      <c r="A671">
        <v>441</v>
      </c>
      <c r="B671" t="s">
        <v>6339</v>
      </c>
      <c r="C671" t="s">
        <v>2284</v>
      </c>
      <c r="D671" t="s">
        <v>7092</v>
      </c>
      <c r="E671">
        <v>3200</v>
      </c>
      <c r="F671">
        <v>32</v>
      </c>
      <c r="G671" t="s">
        <v>7093</v>
      </c>
      <c r="H671" t="s">
        <v>7094</v>
      </c>
      <c r="I671" t="s">
        <v>4280</v>
      </c>
      <c r="J671" s="25">
        <v>44379</v>
      </c>
      <c r="K671" s="25">
        <v>45099</v>
      </c>
      <c r="L671" t="s">
        <v>4416</v>
      </c>
      <c r="M671" t="s">
        <v>7095</v>
      </c>
      <c r="N671" t="s">
        <v>32</v>
      </c>
      <c r="O671" t="s">
        <v>6282</v>
      </c>
    </row>
    <row r="672" spans="1:15" x14ac:dyDescent="0.25">
      <c r="A672">
        <v>442</v>
      </c>
      <c r="B672" t="s">
        <v>6339</v>
      </c>
      <c r="C672" t="s">
        <v>2284</v>
      </c>
      <c r="D672" t="s">
        <v>7092</v>
      </c>
      <c r="E672">
        <v>1100</v>
      </c>
      <c r="F672">
        <v>11</v>
      </c>
      <c r="G672" t="s">
        <v>7096</v>
      </c>
      <c r="H672" t="s">
        <v>7094</v>
      </c>
      <c r="I672" t="s">
        <v>4280</v>
      </c>
      <c r="J672" s="25">
        <v>44379</v>
      </c>
      <c r="K672" s="25">
        <v>45099</v>
      </c>
      <c r="L672" t="s">
        <v>4416</v>
      </c>
      <c r="M672" t="s">
        <v>7095</v>
      </c>
      <c r="N672" t="s">
        <v>32</v>
      </c>
      <c r="O672" t="s">
        <v>6282</v>
      </c>
    </row>
    <row r="673" spans="1:15" x14ac:dyDescent="0.25">
      <c r="A673">
        <v>443</v>
      </c>
      <c r="B673" t="s">
        <v>6339</v>
      </c>
      <c r="C673" t="s">
        <v>2284</v>
      </c>
      <c r="D673" t="s">
        <v>7092</v>
      </c>
      <c r="E673">
        <v>3200</v>
      </c>
      <c r="F673">
        <v>32</v>
      </c>
      <c r="G673" t="s">
        <v>7097</v>
      </c>
      <c r="H673" t="s">
        <v>7098</v>
      </c>
      <c r="I673" t="s">
        <v>4280</v>
      </c>
      <c r="J673" s="25">
        <v>44379</v>
      </c>
      <c r="K673" s="25">
        <v>45643</v>
      </c>
      <c r="L673" t="s">
        <v>4416</v>
      </c>
      <c r="M673" t="s">
        <v>7095</v>
      </c>
      <c r="N673" t="s">
        <v>32</v>
      </c>
      <c r="O673" t="s">
        <v>6282</v>
      </c>
    </row>
    <row r="674" spans="1:15" x14ac:dyDescent="0.25">
      <c r="A674">
        <v>444</v>
      </c>
      <c r="B674" t="s">
        <v>6557</v>
      </c>
      <c r="C674" t="s">
        <v>2284</v>
      </c>
      <c r="D674" t="s">
        <v>7092</v>
      </c>
      <c r="E674">
        <v>1394</v>
      </c>
      <c r="F674">
        <v>13</v>
      </c>
      <c r="G674" t="s">
        <v>7099</v>
      </c>
      <c r="H674" t="s">
        <v>7098</v>
      </c>
      <c r="I674" t="s">
        <v>4280</v>
      </c>
      <c r="J674" s="25">
        <v>44379</v>
      </c>
      <c r="K674" s="25">
        <v>45643</v>
      </c>
      <c r="L674" t="s">
        <v>4416</v>
      </c>
      <c r="M674" t="s">
        <v>7095</v>
      </c>
      <c r="N674" t="s">
        <v>32</v>
      </c>
      <c r="O674" t="s">
        <v>6282</v>
      </c>
    </row>
    <row r="675" spans="1:15" x14ac:dyDescent="0.25">
      <c r="A675">
        <v>445</v>
      </c>
      <c r="B675" t="s">
        <v>6557</v>
      </c>
      <c r="C675" t="s">
        <v>2284</v>
      </c>
      <c r="D675" t="s">
        <v>7092</v>
      </c>
      <c r="E675">
        <v>94</v>
      </c>
      <c r="F675">
        <v>0</v>
      </c>
      <c r="G675" t="s">
        <v>7099</v>
      </c>
      <c r="H675" t="s">
        <v>7094</v>
      </c>
      <c r="I675" t="s">
        <v>4280</v>
      </c>
      <c r="J675" s="25">
        <v>44379</v>
      </c>
      <c r="K675" s="25">
        <v>45099</v>
      </c>
      <c r="L675" t="s">
        <v>4416</v>
      </c>
      <c r="M675" t="s">
        <v>7095</v>
      </c>
      <c r="N675" t="s">
        <v>32</v>
      </c>
      <c r="O675" t="s">
        <v>6282</v>
      </c>
    </row>
    <row r="676" spans="1:15" x14ac:dyDescent="0.25">
      <c r="A676">
        <v>440</v>
      </c>
      <c r="B676" t="s">
        <v>6339</v>
      </c>
      <c r="C676" t="s">
        <v>2284</v>
      </c>
      <c r="D676" t="s">
        <v>7092</v>
      </c>
      <c r="E676">
        <v>3000</v>
      </c>
      <c r="F676">
        <v>30</v>
      </c>
      <c r="G676" t="s">
        <v>7100</v>
      </c>
      <c r="H676" t="s">
        <v>7101</v>
      </c>
      <c r="I676" t="s">
        <v>4280</v>
      </c>
      <c r="J676" s="25">
        <v>45057</v>
      </c>
      <c r="K676" s="25">
        <v>45057</v>
      </c>
      <c r="L676" t="s">
        <v>4953</v>
      </c>
      <c r="M676" t="s">
        <v>7095</v>
      </c>
      <c r="N676" t="s">
        <v>32</v>
      </c>
      <c r="O676" t="s">
        <v>6282</v>
      </c>
    </row>
    <row r="677" spans="1:15" x14ac:dyDescent="0.25">
      <c r="A677">
        <v>448</v>
      </c>
      <c r="B677" t="s">
        <v>6371</v>
      </c>
      <c r="C677" t="s">
        <v>167</v>
      </c>
      <c r="D677" t="s">
        <v>168</v>
      </c>
      <c r="E677">
        <v>80</v>
      </c>
      <c r="F677">
        <v>1</v>
      </c>
      <c r="G677" t="s">
        <v>7102</v>
      </c>
      <c r="H677" t="s">
        <v>4293</v>
      </c>
      <c r="I677" t="s">
        <v>4280</v>
      </c>
      <c r="J677" s="25">
        <v>45435</v>
      </c>
      <c r="K677" s="25">
        <v>45638</v>
      </c>
      <c r="L677" t="s">
        <v>4447</v>
      </c>
      <c r="M677" t="s">
        <v>169</v>
      </c>
      <c r="N677" t="s">
        <v>32</v>
      </c>
      <c r="O677" t="s">
        <v>6282</v>
      </c>
    </row>
    <row r="678" spans="1:15" x14ac:dyDescent="0.25">
      <c r="A678">
        <v>447</v>
      </c>
      <c r="B678" t="s">
        <v>6609</v>
      </c>
      <c r="C678" t="s">
        <v>167</v>
      </c>
      <c r="D678" t="s">
        <v>168</v>
      </c>
      <c r="E678">
        <v>540</v>
      </c>
      <c r="F678">
        <v>9</v>
      </c>
      <c r="G678" t="s">
        <v>6859</v>
      </c>
      <c r="H678" t="s">
        <v>4279</v>
      </c>
      <c r="I678" t="s">
        <v>4280</v>
      </c>
      <c r="J678" s="25">
        <v>45552</v>
      </c>
      <c r="K678" s="25">
        <v>45631</v>
      </c>
      <c r="L678" t="s">
        <v>4283</v>
      </c>
      <c r="M678" t="s">
        <v>169</v>
      </c>
      <c r="N678" t="s">
        <v>32</v>
      </c>
      <c r="O678" t="s">
        <v>6282</v>
      </c>
    </row>
    <row r="679" spans="1:15" x14ac:dyDescent="0.25">
      <c r="A679">
        <v>446</v>
      </c>
      <c r="B679" t="s">
        <v>6842</v>
      </c>
      <c r="C679" t="s">
        <v>167</v>
      </c>
      <c r="D679" t="s">
        <v>168</v>
      </c>
      <c r="E679">
        <v>1440</v>
      </c>
      <c r="F679">
        <v>24</v>
      </c>
      <c r="G679" t="s">
        <v>7103</v>
      </c>
      <c r="H679" t="s">
        <v>4290</v>
      </c>
      <c r="I679" t="s">
        <v>45</v>
      </c>
      <c r="J679" s="25">
        <v>45831</v>
      </c>
      <c r="K679" s="25">
        <v>45831</v>
      </c>
      <c r="L679" t="s">
        <v>52</v>
      </c>
      <c r="M679" t="s">
        <v>169</v>
      </c>
      <c r="N679" t="s">
        <v>32</v>
      </c>
      <c r="O679" t="s">
        <v>6282</v>
      </c>
    </row>
    <row r="680" spans="1:15" x14ac:dyDescent="0.25">
      <c r="A680">
        <v>590</v>
      </c>
      <c r="B680" t="s">
        <v>6278</v>
      </c>
      <c r="C680" t="s">
        <v>167</v>
      </c>
      <c r="D680" t="s">
        <v>168</v>
      </c>
      <c r="E680">
        <v>1440</v>
      </c>
      <c r="F680">
        <v>24</v>
      </c>
      <c r="G680" t="s">
        <v>7104</v>
      </c>
      <c r="H680" t="s">
        <v>53</v>
      </c>
      <c r="I680" t="s">
        <v>45</v>
      </c>
      <c r="J680" s="25">
        <v>45857</v>
      </c>
      <c r="K680" s="25">
        <v>45857</v>
      </c>
      <c r="L680" t="s">
        <v>77</v>
      </c>
      <c r="M680" t="s">
        <v>169</v>
      </c>
      <c r="N680" t="s">
        <v>32</v>
      </c>
      <c r="O680" t="s">
        <v>6302</v>
      </c>
    </row>
    <row r="681" spans="1:15" x14ac:dyDescent="0.25">
      <c r="A681">
        <v>449</v>
      </c>
      <c r="B681" t="s">
        <v>7105</v>
      </c>
      <c r="C681" t="s">
        <v>2288</v>
      </c>
      <c r="D681" t="s">
        <v>7106</v>
      </c>
      <c r="E681">
        <v>6884</v>
      </c>
      <c r="F681">
        <v>9</v>
      </c>
      <c r="G681" t="s">
        <v>7107</v>
      </c>
      <c r="H681" t="s">
        <v>7108</v>
      </c>
      <c r="I681" t="s">
        <v>4320</v>
      </c>
      <c r="J681" s="25">
        <v>42040</v>
      </c>
      <c r="K681" s="25">
        <v>45643</v>
      </c>
      <c r="L681" t="s">
        <v>7109</v>
      </c>
      <c r="M681" t="s">
        <v>7110</v>
      </c>
      <c r="N681" t="s">
        <v>32</v>
      </c>
      <c r="O681" t="s">
        <v>6282</v>
      </c>
    </row>
    <row r="682" spans="1:15" x14ac:dyDescent="0.25">
      <c r="A682">
        <v>450</v>
      </c>
      <c r="B682" t="s">
        <v>6371</v>
      </c>
      <c r="C682" t="s">
        <v>2289</v>
      </c>
      <c r="D682" t="s">
        <v>4362</v>
      </c>
      <c r="E682">
        <v>245</v>
      </c>
      <c r="F682">
        <v>0</v>
      </c>
      <c r="G682" t="s">
        <v>6971</v>
      </c>
      <c r="H682" t="s">
        <v>6972</v>
      </c>
      <c r="I682" t="s">
        <v>4280</v>
      </c>
      <c r="J682" s="25">
        <v>44037</v>
      </c>
      <c r="K682" s="25">
        <v>45642</v>
      </c>
      <c r="L682" t="s">
        <v>4323</v>
      </c>
      <c r="M682" t="s">
        <v>7111</v>
      </c>
      <c r="N682" t="s">
        <v>32</v>
      </c>
      <c r="O682" t="s">
        <v>6282</v>
      </c>
    </row>
    <row r="683" spans="1:15" x14ac:dyDescent="0.25">
      <c r="A683">
        <v>451</v>
      </c>
      <c r="B683" t="s">
        <v>6371</v>
      </c>
      <c r="C683" t="s">
        <v>2290</v>
      </c>
      <c r="D683" t="s">
        <v>7112</v>
      </c>
      <c r="E683">
        <v>244</v>
      </c>
      <c r="F683">
        <v>0</v>
      </c>
      <c r="G683" t="s">
        <v>6971</v>
      </c>
      <c r="H683" t="s">
        <v>6972</v>
      </c>
      <c r="I683" t="s">
        <v>4280</v>
      </c>
      <c r="J683" s="25">
        <v>44037</v>
      </c>
      <c r="K683" s="25">
        <v>45642</v>
      </c>
      <c r="L683" t="s">
        <v>4323</v>
      </c>
      <c r="M683" t="s">
        <v>7113</v>
      </c>
      <c r="N683" t="s">
        <v>32</v>
      </c>
      <c r="O683" t="s">
        <v>6282</v>
      </c>
    </row>
    <row r="684" spans="1:15" x14ac:dyDescent="0.25">
      <c r="A684">
        <v>452</v>
      </c>
      <c r="B684" t="s">
        <v>6609</v>
      </c>
      <c r="C684" t="s">
        <v>2291</v>
      </c>
      <c r="D684" t="s">
        <v>7114</v>
      </c>
      <c r="E684">
        <v>450</v>
      </c>
      <c r="F684">
        <v>3</v>
      </c>
      <c r="G684" t="s">
        <v>6859</v>
      </c>
      <c r="H684" t="s">
        <v>4327</v>
      </c>
      <c r="I684" t="s">
        <v>4280</v>
      </c>
      <c r="J684" s="25">
        <v>44911</v>
      </c>
      <c r="K684" s="25">
        <v>45639</v>
      </c>
      <c r="L684" t="s">
        <v>5236</v>
      </c>
      <c r="M684" t="s">
        <v>7115</v>
      </c>
      <c r="N684" t="s">
        <v>32</v>
      </c>
      <c r="O684" t="s">
        <v>6282</v>
      </c>
    </row>
    <row r="685" spans="1:15" x14ac:dyDescent="0.25">
      <c r="A685">
        <v>453</v>
      </c>
      <c r="B685" t="s">
        <v>6371</v>
      </c>
      <c r="C685" t="s">
        <v>2291</v>
      </c>
      <c r="D685" t="s">
        <v>7114</v>
      </c>
      <c r="E685">
        <v>20</v>
      </c>
      <c r="F685">
        <v>0</v>
      </c>
      <c r="G685" t="s">
        <v>6804</v>
      </c>
      <c r="H685" t="s">
        <v>4327</v>
      </c>
      <c r="I685" t="s">
        <v>4280</v>
      </c>
      <c r="J685" s="25">
        <v>44911</v>
      </c>
      <c r="K685" s="25">
        <v>45639</v>
      </c>
      <c r="L685" t="s">
        <v>5236</v>
      </c>
      <c r="M685" t="s">
        <v>7115</v>
      </c>
      <c r="N685" t="s">
        <v>32</v>
      </c>
      <c r="O685" t="s">
        <v>6282</v>
      </c>
    </row>
    <row r="686" spans="1:15" x14ac:dyDescent="0.25">
      <c r="A686">
        <v>454</v>
      </c>
      <c r="B686" t="s">
        <v>6523</v>
      </c>
      <c r="C686" t="s">
        <v>170</v>
      </c>
      <c r="D686" t="s">
        <v>4366</v>
      </c>
      <c r="E686">
        <v>2592</v>
      </c>
      <c r="F686">
        <v>4</v>
      </c>
      <c r="G686" t="s">
        <v>7116</v>
      </c>
      <c r="H686" t="s">
        <v>53</v>
      </c>
      <c r="I686" t="s">
        <v>45</v>
      </c>
      <c r="J686" s="25">
        <v>45857</v>
      </c>
      <c r="K686" s="25">
        <v>45857</v>
      </c>
      <c r="L686" t="s">
        <v>77</v>
      </c>
      <c r="M686" t="s">
        <v>4417</v>
      </c>
      <c r="N686" t="s">
        <v>32</v>
      </c>
      <c r="O686" t="s">
        <v>6282</v>
      </c>
    </row>
    <row r="687" spans="1:15" x14ac:dyDescent="0.25">
      <c r="A687">
        <v>455</v>
      </c>
      <c r="B687" t="s">
        <v>7105</v>
      </c>
      <c r="C687" t="s">
        <v>171</v>
      </c>
      <c r="D687" t="s">
        <v>131</v>
      </c>
      <c r="E687">
        <v>3681</v>
      </c>
      <c r="F687">
        <v>5</v>
      </c>
      <c r="G687" t="s">
        <v>7117</v>
      </c>
      <c r="H687" t="s">
        <v>4372</v>
      </c>
      <c r="I687" t="s">
        <v>4280</v>
      </c>
      <c r="J687" s="25">
        <v>44642</v>
      </c>
      <c r="K687" s="25">
        <v>45639</v>
      </c>
      <c r="L687" t="s">
        <v>4373</v>
      </c>
      <c r="M687" t="s">
        <v>4420</v>
      </c>
      <c r="N687" t="s">
        <v>32</v>
      </c>
      <c r="O687" t="s">
        <v>6282</v>
      </c>
    </row>
    <row r="688" spans="1:15" x14ac:dyDescent="0.25">
      <c r="A688">
        <v>456</v>
      </c>
      <c r="B688" t="s">
        <v>6371</v>
      </c>
      <c r="C688" t="s">
        <v>2292</v>
      </c>
      <c r="D688" t="s">
        <v>4684</v>
      </c>
      <c r="E688">
        <v>648</v>
      </c>
      <c r="F688">
        <v>1</v>
      </c>
      <c r="G688" t="s">
        <v>6976</v>
      </c>
      <c r="H688" t="s">
        <v>4286</v>
      </c>
      <c r="I688" t="s">
        <v>45</v>
      </c>
      <c r="J688" s="25">
        <v>45790</v>
      </c>
      <c r="K688" s="25">
        <v>45790</v>
      </c>
      <c r="L688" t="s">
        <v>4250</v>
      </c>
      <c r="M688" t="s">
        <v>7118</v>
      </c>
      <c r="N688" t="s">
        <v>32</v>
      </c>
      <c r="O688" t="s">
        <v>6282</v>
      </c>
    </row>
    <row r="689" spans="1:15" x14ac:dyDescent="0.25">
      <c r="A689">
        <v>457</v>
      </c>
      <c r="B689" t="s">
        <v>6371</v>
      </c>
      <c r="C689" t="s">
        <v>2292</v>
      </c>
      <c r="D689" t="s">
        <v>4684</v>
      </c>
      <c r="E689">
        <v>645</v>
      </c>
      <c r="F689">
        <v>0</v>
      </c>
      <c r="G689" t="s">
        <v>7003</v>
      </c>
      <c r="H689" t="s">
        <v>4286</v>
      </c>
      <c r="I689" t="s">
        <v>45</v>
      </c>
      <c r="J689" s="25">
        <v>45790</v>
      </c>
      <c r="K689" s="25">
        <v>45790</v>
      </c>
      <c r="L689" t="s">
        <v>4250</v>
      </c>
      <c r="M689" t="s">
        <v>7118</v>
      </c>
      <c r="N689" t="s">
        <v>32</v>
      </c>
      <c r="O689" t="s">
        <v>6282</v>
      </c>
    </row>
    <row r="690" spans="1:15" x14ac:dyDescent="0.25">
      <c r="A690">
        <v>458</v>
      </c>
      <c r="B690" t="s">
        <v>6794</v>
      </c>
      <c r="C690" t="s">
        <v>172</v>
      </c>
      <c r="D690" t="s">
        <v>102</v>
      </c>
      <c r="E690">
        <v>960</v>
      </c>
      <c r="F690">
        <v>4</v>
      </c>
      <c r="G690" t="s">
        <v>7052</v>
      </c>
      <c r="H690" t="s">
        <v>4310</v>
      </c>
      <c r="I690" t="s">
        <v>4280</v>
      </c>
      <c r="J690" s="25">
        <v>45483</v>
      </c>
      <c r="K690" s="25">
        <v>45483</v>
      </c>
      <c r="L690" t="s">
        <v>4318</v>
      </c>
      <c r="M690" t="s">
        <v>4421</v>
      </c>
      <c r="N690" t="s">
        <v>32</v>
      </c>
      <c r="O690" t="s">
        <v>6282</v>
      </c>
    </row>
    <row r="691" spans="1:15" x14ac:dyDescent="0.25">
      <c r="A691">
        <v>459</v>
      </c>
      <c r="B691" t="s">
        <v>6371</v>
      </c>
      <c r="C691" t="s">
        <v>172</v>
      </c>
      <c r="D691" t="s">
        <v>102</v>
      </c>
      <c r="E691">
        <v>237</v>
      </c>
      <c r="F691">
        <v>0</v>
      </c>
      <c r="G691" t="s">
        <v>6372</v>
      </c>
      <c r="H691" t="s">
        <v>4310</v>
      </c>
      <c r="I691" t="s">
        <v>45</v>
      </c>
      <c r="J691" s="25">
        <v>45483</v>
      </c>
      <c r="K691" s="25">
        <v>45703</v>
      </c>
      <c r="L691" t="s">
        <v>4318</v>
      </c>
      <c r="M691" t="s">
        <v>4421</v>
      </c>
      <c r="N691" t="s">
        <v>32</v>
      </c>
      <c r="O691" t="s">
        <v>6282</v>
      </c>
    </row>
    <row r="692" spans="1:15" x14ac:dyDescent="0.25">
      <c r="A692">
        <v>460</v>
      </c>
      <c r="B692" t="s">
        <v>6371</v>
      </c>
      <c r="C692" t="s">
        <v>173</v>
      </c>
      <c r="D692" t="s">
        <v>4422</v>
      </c>
      <c r="E692">
        <v>1295</v>
      </c>
      <c r="F692">
        <v>1</v>
      </c>
      <c r="G692" t="s">
        <v>6976</v>
      </c>
      <c r="H692" t="s">
        <v>4325</v>
      </c>
      <c r="I692" t="s">
        <v>4280</v>
      </c>
      <c r="J692" s="25">
        <v>44873</v>
      </c>
      <c r="K692" s="25">
        <v>45637</v>
      </c>
      <c r="L692" t="s">
        <v>5891</v>
      </c>
      <c r="M692" t="s">
        <v>4423</v>
      </c>
      <c r="N692" t="s">
        <v>32</v>
      </c>
      <c r="O692" t="s">
        <v>6282</v>
      </c>
    </row>
    <row r="693" spans="1:15" x14ac:dyDescent="0.25">
      <c r="A693">
        <v>461</v>
      </c>
      <c r="B693" t="s">
        <v>6371</v>
      </c>
      <c r="C693" t="s">
        <v>173</v>
      </c>
      <c r="D693" t="s">
        <v>4422</v>
      </c>
      <c r="E693">
        <v>645</v>
      </c>
      <c r="F693">
        <v>0</v>
      </c>
      <c r="G693" t="s">
        <v>6804</v>
      </c>
      <c r="H693" t="s">
        <v>4325</v>
      </c>
      <c r="I693" t="s">
        <v>4280</v>
      </c>
      <c r="J693" s="25">
        <v>44873</v>
      </c>
      <c r="K693" s="25">
        <v>45637</v>
      </c>
      <c r="L693" t="s">
        <v>5891</v>
      </c>
      <c r="M693" t="s">
        <v>4423</v>
      </c>
      <c r="N693" t="s">
        <v>32</v>
      </c>
      <c r="O693" t="s">
        <v>6282</v>
      </c>
    </row>
    <row r="694" spans="1:15" x14ac:dyDescent="0.25">
      <c r="A694">
        <v>462</v>
      </c>
      <c r="B694" t="s">
        <v>6371</v>
      </c>
      <c r="C694" t="s">
        <v>174</v>
      </c>
      <c r="D694" t="s">
        <v>4424</v>
      </c>
      <c r="E694">
        <v>1296</v>
      </c>
      <c r="F694">
        <v>2</v>
      </c>
      <c r="G694" t="s">
        <v>6976</v>
      </c>
      <c r="H694" t="s">
        <v>4325</v>
      </c>
      <c r="I694" t="s">
        <v>4280</v>
      </c>
      <c r="J694" s="25">
        <v>44873</v>
      </c>
      <c r="K694" s="25">
        <v>45637</v>
      </c>
      <c r="L694" t="s">
        <v>5891</v>
      </c>
      <c r="M694" t="s">
        <v>4425</v>
      </c>
      <c r="N694" t="s">
        <v>32</v>
      </c>
      <c r="O694" t="s">
        <v>6282</v>
      </c>
    </row>
    <row r="695" spans="1:15" x14ac:dyDescent="0.25">
      <c r="A695">
        <v>463</v>
      </c>
      <c r="B695" t="s">
        <v>6371</v>
      </c>
      <c r="C695" t="s">
        <v>174</v>
      </c>
      <c r="D695" t="s">
        <v>4424</v>
      </c>
      <c r="E695">
        <v>609</v>
      </c>
      <c r="F695">
        <v>0</v>
      </c>
      <c r="G695" t="s">
        <v>6804</v>
      </c>
      <c r="H695" t="s">
        <v>4325</v>
      </c>
      <c r="I695" t="s">
        <v>4280</v>
      </c>
      <c r="J695" s="25">
        <v>44873</v>
      </c>
      <c r="K695" s="25">
        <v>45637</v>
      </c>
      <c r="L695" t="s">
        <v>5891</v>
      </c>
      <c r="M695" t="s">
        <v>4425</v>
      </c>
      <c r="N695" t="s">
        <v>32</v>
      </c>
      <c r="O695" t="s">
        <v>6282</v>
      </c>
    </row>
    <row r="696" spans="1:15" x14ac:dyDescent="0.25">
      <c r="A696">
        <v>464</v>
      </c>
      <c r="B696" t="s">
        <v>6371</v>
      </c>
      <c r="C696" t="s">
        <v>175</v>
      </c>
      <c r="D696" t="s">
        <v>4426</v>
      </c>
      <c r="E696">
        <v>912</v>
      </c>
      <c r="F696">
        <v>1</v>
      </c>
      <c r="G696" t="s">
        <v>7119</v>
      </c>
      <c r="H696" t="s">
        <v>7120</v>
      </c>
      <c r="I696" t="s">
        <v>4280</v>
      </c>
      <c r="J696" s="25">
        <v>44714</v>
      </c>
      <c r="K696" s="25">
        <v>45642</v>
      </c>
      <c r="L696" t="s">
        <v>7121</v>
      </c>
      <c r="M696" t="s">
        <v>4427</v>
      </c>
      <c r="N696" t="s">
        <v>32</v>
      </c>
      <c r="O696" t="s">
        <v>6282</v>
      </c>
    </row>
    <row r="697" spans="1:15" x14ac:dyDescent="0.25">
      <c r="A697">
        <v>465</v>
      </c>
      <c r="B697" t="s">
        <v>6371</v>
      </c>
      <c r="C697" t="s">
        <v>176</v>
      </c>
      <c r="D697" t="s">
        <v>4428</v>
      </c>
      <c r="E697">
        <v>1920</v>
      </c>
      <c r="F697">
        <v>4</v>
      </c>
      <c r="G697" t="s">
        <v>6976</v>
      </c>
      <c r="H697" t="s">
        <v>7120</v>
      </c>
      <c r="I697" t="s">
        <v>4280</v>
      </c>
      <c r="J697" s="25">
        <v>44714</v>
      </c>
      <c r="K697" s="25">
        <v>45642</v>
      </c>
      <c r="L697" t="s">
        <v>7121</v>
      </c>
      <c r="M697" t="s">
        <v>4429</v>
      </c>
      <c r="N697" t="s">
        <v>32</v>
      </c>
      <c r="O697" t="s">
        <v>6282</v>
      </c>
    </row>
    <row r="698" spans="1:15" x14ac:dyDescent="0.25">
      <c r="A698">
        <v>466</v>
      </c>
      <c r="B698" t="s">
        <v>6371</v>
      </c>
      <c r="C698" t="s">
        <v>176</v>
      </c>
      <c r="D698" t="s">
        <v>4428</v>
      </c>
      <c r="E698">
        <v>960</v>
      </c>
      <c r="F698">
        <v>2</v>
      </c>
      <c r="G698" t="s">
        <v>7119</v>
      </c>
      <c r="H698" t="s">
        <v>4325</v>
      </c>
      <c r="I698" t="s">
        <v>4280</v>
      </c>
      <c r="J698" s="25">
        <v>44873</v>
      </c>
      <c r="K698" s="25">
        <v>45637</v>
      </c>
      <c r="L698" t="s">
        <v>5891</v>
      </c>
      <c r="M698" t="s">
        <v>4429</v>
      </c>
      <c r="N698" t="s">
        <v>32</v>
      </c>
      <c r="O698" t="s">
        <v>6282</v>
      </c>
    </row>
    <row r="699" spans="1:15" x14ac:dyDescent="0.25">
      <c r="A699">
        <v>467</v>
      </c>
      <c r="B699" t="s">
        <v>6371</v>
      </c>
      <c r="C699" t="s">
        <v>176</v>
      </c>
      <c r="D699" t="s">
        <v>4428</v>
      </c>
      <c r="E699">
        <v>477</v>
      </c>
      <c r="F699">
        <v>0</v>
      </c>
      <c r="G699" t="s">
        <v>6804</v>
      </c>
      <c r="H699" t="s">
        <v>4325</v>
      </c>
      <c r="I699" t="s">
        <v>4280</v>
      </c>
      <c r="J699" s="25">
        <v>44873</v>
      </c>
      <c r="K699" s="25">
        <v>45637</v>
      </c>
      <c r="L699" t="s">
        <v>5891</v>
      </c>
      <c r="M699" t="s">
        <v>4429</v>
      </c>
      <c r="N699" t="s">
        <v>32</v>
      </c>
      <c r="O699" t="s">
        <v>6282</v>
      </c>
    </row>
    <row r="700" spans="1:15" x14ac:dyDescent="0.25">
      <c r="A700">
        <v>468</v>
      </c>
      <c r="B700" t="s">
        <v>6318</v>
      </c>
      <c r="C700" t="s">
        <v>2293</v>
      </c>
      <c r="D700" t="s">
        <v>7122</v>
      </c>
      <c r="E700">
        <v>12100</v>
      </c>
      <c r="F700">
        <v>15</v>
      </c>
      <c r="G700" t="s">
        <v>7123</v>
      </c>
      <c r="H700" t="s">
        <v>7124</v>
      </c>
      <c r="I700" t="s">
        <v>7125</v>
      </c>
      <c r="J700" s="25">
        <v>45671</v>
      </c>
      <c r="K700" s="25">
        <v>45805</v>
      </c>
      <c r="L700" t="s">
        <v>5276</v>
      </c>
      <c r="M700" t="s">
        <v>7126</v>
      </c>
      <c r="N700" t="s">
        <v>4356</v>
      </c>
      <c r="O700" t="s">
        <v>6282</v>
      </c>
    </row>
    <row r="701" spans="1:15" x14ac:dyDescent="0.25">
      <c r="A701">
        <v>469</v>
      </c>
      <c r="B701" t="s">
        <v>6371</v>
      </c>
      <c r="C701" t="s">
        <v>177</v>
      </c>
      <c r="D701" t="s">
        <v>4430</v>
      </c>
      <c r="E701">
        <v>2592</v>
      </c>
      <c r="F701">
        <v>4</v>
      </c>
      <c r="G701" t="s">
        <v>7119</v>
      </c>
      <c r="H701" t="s">
        <v>7120</v>
      </c>
      <c r="I701" t="s">
        <v>4280</v>
      </c>
      <c r="J701" s="25">
        <v>44714</v>
      </c>
      <c r="K701" s="25">
        <v>45642</v>
      </c>
      <c r="L701" t="s">
        <v>7121</v>
      </c>
      <c r="M701" t="s">
        <v>4431</v>
      </c>
      <c r="N701" t="s">
        <v>32</v>
      </c>
      <c r="O701" t="s">
        <v>6282</v>
      </c>
    </row>
    <row r="702" spans="1:15" x14ac:dyDescent="0.25">
      <c r="A702">
        <v>470</v>
      </c>
      <c r="B702" t="s">
        <v>6371</v>
      </c>
      <c r="C702" t="s">
        <v>177</v>
      </c>
      <c r="D702" t="s">
        <v>4430</v>
      </c>
      <c r="E702">
        <v>648</v>
      </c>
      <c r="F702">
        <v>1</v>
      </c>
      <c r="G702" t="s">
        <v>6372</v>
      </c>
      <c r="H702" t="s">
        <v>4325</v>
      </c>
      <c r="I702" t="s">
        <v>4280</v>
      </c>
      <c r="J702" s="25">
        <v>44873</v>
      </c>
      <c r="K702" s="25">
        <v>45637</v>
      </c>
      <c r="L702" t="s">
        <v>5891</v>
      </c>
      <c r="M702" t="s">
        <v>4431</v>
      </c>
      <c r="N702" t="s">
        <v>32</v>
      </c>
      <c r="O702" t="s">
        <v>6282</v>
      </c>
    </row>
    <row r="703" spans="1:15" x14ac:dyDescent="0.25">
      <c r="A703">
        <v>471</v>
      </c>
      <c r="B703" t="s">
        <v>6371</v>
      </c>
      <c r="C703" t="s">
        <v>177</v>
      </c>
      <c r="D703" t="s">
        <v>4430</v>
      </c>
      <c r="E703">
        <v>645</v>
      </c>
      <c r="F703">
        <v>0</v>
      </c>
      <c r="G703" t="s">
        <v>6804</v>
      </c>
      <c r="H703" t="s">
        <v>4325</v>
      </c>
      <c r="I703" t="s">
        <v>4280</v>
      </c>
      <c r="J703" s="25">
        <v>44873</v>
      </c>
      <c r="K703" s="25">
        <v>45637</v>
      </c>
      <c r="L703" t="s">
        <v>5891</v>
      </c>
      <c r="M703" t="s">
        <v>4431</v>
      </c>
      <c r="N703" t="s">
        <v>32</v>
      </c>
      <c r="O703" t="s">
        <v>6282</v>
      </c>
    </row>
    <row r="704" spans="1:15" x14ac:dyDescent="0.25">
      <c r="A704">
        <v>475</v>
      </c>
      <c r="B704" t="s">
        <v>7105</v>
      </c>
      <c r="C704" t="s">
        <v>178</v>
      </c>
      <c r="D704" t="s">
        <v>43</v>
      </c>
      <c r="E704">
        <v>5678</v>
      </c>
      <c r="F704">
        <v>23</v>
      </c>
      <c r="G704" t="s">
        <v>7127</v>
      </c>
      <c r="H704" t="s">
        <v>7128</v>
      </c>
      <c r="I704" t="s">
        <v>4280</v>
      </c>
      <c r="J704" s="25">
        <v>44429</v>
      </c>
      <c r="K704" s="25">
        <v>45639</v>
      </c>
      <c r="L704" t="s">
        <v>7129</v>
      </c>
      <c r="M704" t="s">
        <v>4432</v>
      </c>
      <c r="N704" t="s">
        <v>32</v>
      </c>
      <c r="O704" t="s">
        <v>6282</v>
      </c>
    </row>
    <row r="705" spans="1:15" x14ac:dyDescent="0.25">
      <c r="A705">
        <v>472</v>
      </c>
      <c r="B705" t="s">
        <v>6371</v>
      </c>
      <c r="C705" t="s">
        <v>178</v>
      </c>
      <c r="D705" t="s">
        <v>43</v>
      </c>
      <c r="E705">
        <v>954</v>
      </c>
      <c r="F705">
        <v>3</v>
      </c>
      <c r="G705" t="s">
        <v>6976</v>
      </c>
      <c r="H705" t="s">
        <v>4325</v>
      </c>
      <c r="I705" t="s">
        <v>4280</v>
      </c>
      <c r="J705" s="25">
        <v>44873</v>
      </c>
      <c r="K705" s="25">
        <v>45637</v>
      </c>
      <c r="L705" t="s">
        <v>5891</v>
      </c>
      <c r="M705" t="s">
        <v>4432</v>
      </c>
      <c r="N705" t="s">
        <v>32</v>
      </c>
      <c r="O705" t="s">
        <v>6282</v>
      </c>
    </row>
    <row r="706" spans="1:15" x14ac:dyDescent="0.25">
      <c r="A706">
        <v>477</v>
      </c>
      <c r="B706" t="s">
        <v>6371</v>
      </c>
      <c r="C706" t="s">
        <v>178</v>
      </c>
      <c r="D706" t="s">
        <v>43</v>
      </c>
      <c r="E706">
        <v>237</v>
      </c>
      <c r="F706">
        <v>0</v>
      </c>
      <c r="G706" t="s">
        <v>6804</v>
      </c>
      <c r="H706" t="s">
        <v>4325</v>
      </c>
      <c r="I706" t="s">
        <v>4280</v>
      </c>
      <c r="J706" s="25">
        <v>44873</v>
      </c>
      <c r="K706" s="25">
        <v>45637</v>
      </c>
      <c r="L706" t="s">
        <v>5891</v>
      </c>
      <c r="M706" t="s">
        <v>4432</v>
      </c>
      <c r="N706" t="s">
        <v>32</v>
      </c>
      <c r="O706" t="s">
        <v>6282</v>
      </c>
    </row>
    <row r="707" spans="1:15" x14ac:dyDescent="0.25">
      <c r="A707">
        <v>478</v>
      </c>
      <c r="B707" t="s">
        <v>6468</v>
      </c>
      <c r="C707" t="s">
        <v>178</v>
      </c>
      <c r="D707" t="s">
        <v>43</v>
      </c>
      <c r="E707">
        <v>6720</v>
      </c>
      <c r="F707">
        <v>28</v>
      </c>
      <c r="G707" t="s">
        <v>7130</v>
      </c>
      <c r="H707" t="s">
        <v>4325</v>
      </c>
      <c r="I707" t="s">
        <v>4280</v>
      </c>
      <c r="J707" s="25">
        <v>44873</v>
      </c>
      <c r="K707" s="25">
        <v>45637</v>
      </c>
      <c r="L707" t="s">
        <v>5891</v>
      </c>
      <c r="M707" t="s">
        <v>4432</v>
      </c>
      <c r="N707" t="s">
        <v>32</v>
      </c>
      <c r="O707" t="s">
        <v>6282</v>
      </c>
    </row>
    <row r="708" spans="1:15" x14ac:dyDescent="0.25">
      <c r="A708">
        <v>473</v>
      </c>
      <c r="B708" t="s">
        <v>6794</v>
      </c>
      <c r="C708" t="s">
        <v>178</v>
      </c>
      <c r="D708" t="s">
        <v>43</v>
      </c>
      <c r="E708">
        <v>2400</v>
      </c>
      <c r="F708">
        <v>10</v>
      </c>
      <c r="G708" t="s">
        <v>7047</v>
      </c>
      <c r="H708" t="s">
        <v>7101</v>
      </c>
      <c r="I708" t="s">
        <v>4280</v>
      </c>
      <c r="J708" s="25">
        <v>45057</v>
      </c>
      <c r="K708" s="25">
        <v>45057</v>
      </c>
      <c r="L708" t="s">
        <v>4953</v>
      </c>
      <c r="M708" t="s">
        <v>4432</v>
      </c>
      <c r="N708" t="s">
        <v>32</v>
      </c>
      <c r="O708" t="s">
        <v>6282</v>
      </c>
    </row>
    <row r="709" spans="1:15" x14ac:dyDescent="0.25">
      <c r="A709">
        <v>474</v>
      </c>
      <c r="B709" t="s">
        <v>6794</v>
      </c>
      <c r="C709" t="s">
        <v>178</v>
      </c>
      <c r="D709" t="s">
        <v>43</v>
      </c>
      <c r="E709">
        <v>2400</v>
      </c>
      <c r="F709">
        <v>10</v>
      </c>
      <c r="G709" t="s">
        <v>7047</v>
      </c>
      <c r="H709" t="s">
        <v>4413</v>
      </c>
      <c r="I709" t="s">
        <v>4280</v>
      </c>
      <c r="J709" s="25">
        <v>45111</v>
      </c>
      <c r="K709" s="25">
        <v>45112</v>
      </c>
      <c r="L709" t="s">
        <v>4414</v>
      </c>
      <c r="M709" t="s">
        <v>4432</v>
      </c>
      <c r="N709" t="s">
        <v>32</v>
      </c>
      <c r="O709" t="s">
        <v>6282</v>
      </c>
    </row>
    <row r="710" spans="1:15" x14ac:dyDescent="0.25">
      <c r="A710">
        <v>476</v>
      </c>
      <c r="B710" t="s">
        <v>6468</v>
      </c>
      <c r="C710" t="s">
        <v>178</v>
      </c>
      <c r="D710" t="s">
        <v>43</v>
      </c>
      <c r="E710">
        <v>7200</v>
      </c>
      <c r="F710">
        <v>30</v>
      </c>
      <c r="G710" t="s">
        <v>7131</v>
      </c>
      <c r="H710" t="s">
        <v>4413</v>
      </c>
      <c r="I710" t="s">
        <v>4280</v>
      </c>
      <c r="J710" s="25">
        <v>45111</v>
      </c>
      <c r="K710" s="25">
        <v>45112</v>
      </c>
      <c r="L710" t="s">
        <v>4414</v>
      </c>
      <c r="M710" t="s">
        <v>4432</v>
      </c>
      <c r="N710" t="s">
        <v>32</v>
      </c>
      <c r="O710" t="s">
        <v>6282</v>
      </c>
    </row>
    <row r="711" spans="1:15" x14ac:dyDescent="0.25">
      <c r="A711">
        <v>479</v>
      </c>
      <c r="B711" t="s">
        <v>6686</v>
      </c>
      <c r="C711" t="s">
        <v>179</v>
      </c>
      <c r="D711" t="s">
        <v>4295</v>
      </c>
      <c r="E711">
        <v>3888</v>
      </c>
      <c r="F711">
        <v>12</v>
      </c>
      <c r="G711" t="s">
        <v>7132</v>
      </c>
      <c r="H711" t="s">
        <v>7133</v>
      </c>
      <c r="I711" t="s">
        <v>4280</v>
      </c>
      <c r="J711" s="25">
        <v>44467</v>
      </c>
      <c r="K711" s="25">
        <v>45638</v>
      </c>
      <c r="L711" t="s">
        <v>7134</v>
      </c>
      <c r="M711" t="s">
        <v>4433</v>
      </c>
      <c r="N711" t="s">
        <v>32</v>
      </c>
      <c r="O711" t="s">
        <v>6282</v>
      </c>
    </row>
    <row r="712" spans="1:15" x14ac:dyDescent="0.25">
      <c r="A712">
        <v>480</v>
      </c>
      <c r="B712" t="s">
        <v>6371</v>
      </c>
      <c r="C712" t="s">
        <v>180</v>
      </c>
      <c r="D712" t="s">
        <v>4384</v>
      </c>
      <c r="E712">
        <v>860</v>
      </c>
      <c r="F712">
        <v>3</v>
      </c>
      <c r="G712" t="s">
        <v>7119</v>
      </c>
      <c r="H712" t="s">
        <v>4385</v>
      </c>
      <c r="I712" t="s">
        <v>4280</v>
      </c>
      <c r="J712" s="25">
        <v>44306</v>
      </c>
      <c r="K712" s="25">
        <v>45638</v>
      </c>
      <c r="L712" t="s">
        <v>4386</v>
      </c>
      <c r="M712" t="s">
        <v>4434</v>
      </c>
      <c r="N712" t="s">
        <v>32</v>
      </c>
      <c r="O712" t="s">
        <v>6282</v>
      </c>
    </row>
    <row r="713" spans="1:15" x14ac:dyDescent="0.25">
      <c r="A713">
        <v>481</v>
      </c>
      <c r="B713" t="s">
        <v>6371</v>
      </c>
      <c r="C713" t="s">
        <v>2295</v>
      </c>
      <c r="D713" t="s">
        <v>4388</v>
      </c>
      <c r="E713">
        <v>1625</v>
      </c>
      <c r="F713">
        <v>3</v>
      </c>
      <c r="G713" t="s">
        <v>6804</v>
      </c>
      <c r="H713" t="s">
        <v>7135</v>
      </c>
      <c r="I713" t="s">
        <v>4280</v>
      </c>
      <c r="J713" s="25">
        <v>44119</v>
      </c>
      <c r="K713" s="25">
        <v>45050</v>
      </c>
      <c r="L713" t="s">
        <v>7136</v>
      </c>
      <c r="M713" t="s">
        <v>7137</v>
      </c>
      <c r="N713" t="s">
        <v>32</v>
      </c>
      <c r="O713" t="s">
        <v>6282</v>
      </c>
    </row>
    <row r="714" spans="1:15" x14ac:dyDescent="0.25">
      <c r="A714">
        <v>484</v>
      </c>
      <c r="B714" t="s">
        <v>6468</v>
      </c>
      <c r="C714" t="s">
        <v>181</v>
      </c>
      <c r="D714" t="s">
        <v>79</v>
      </c>
      <c r="E714">
        <v>20736</v>
      </c>
      <c r="F714">
        <v>32</v>
      </c>
      <c r="G714" t="s">
        <v>7138</v>
      </c>
      <c r="H714" t="s">
        <v>7139</v>
      </c>
      <c r="I714" t="s">
        <v>4280</v>
      </c>
      <c r="J714" s="25">
        <v>44098</v>
      </c>
      <c r="K714" s="25">
        <v>45639</v>
      </c>
      <c r="L714" t="s">
        <v>5329</v>
      </c>
      <c r="M714" t="s">
        <v>4435</v>
      </c>
      <c r="N714" t="s">
        <v>32</v>
      </c>
      <c r="O714" t="s">
        <v>6282</v>
      </c>
    </row>
    <row r="715" spans="1:15" x14ac:dyDescent="0.25">
      <c r="A715">
        <v>485</v>
      </c>
      <c r="B715" t="s">
        <v>6468</v>
      </c>
      <c r="C715" t="s">
        <v>181</v>
      </c>
      <c r="D715" t="s">
        <v>79</v>
      </c>
      <c r="E715">
        <v>4533</v>
      </c>
      <c r="F715">
        <v>6</v>
      </c>
      <c r="G715" t="s">
        <v>7140</v>
      </c>
      <c r="H715" t="s">
        <v>7139</v>
      </c>
      <c r="I715" t="s">
        <v>4280</v>
      </c>
      <c r="J715" s="25">
        <v>44098</v>
      </c>
      <c r="K715" s="25">
        <v>45639</v>
      </c>
      <c r="L715" t="s">
        <v>5329</v>
      </c>
      <c r="M715" t="s">
        <v>4435</v>
      </c>
      <c r="N715" t="s">
        <v>32</v>
      </c>
      <c r="O715" t="s">
        <v>6282</v>
      </c>
    </row>
    <row r="716" spans="1:15" x14ac:dyDescent="0.25">
      <c r="A716">
        <v>482</v>
      </c>
      <c r="B716" t="s">
        <v>6468</v>
      </c>
      <c r="C716" t="s">
        <v>181</v>
      </c>
      <c r="D716" t="s">
        <v>79</v>
      </c>
      <c r="E716">
        <v>10044</v>
      </c>
      <c r="F716">
        <v>15</v>
      </c>
      <c r="G716" t="s">
        <v>7141</v>
      </c>
      <c r="H716" t="s">
        <v>4385</v>
      </c>
      <c r="I716" t="s">
        <v>4280</v>
      </c>
      <c r="J716" s="25">
        <v>44306</v>
      </c>
      <c r="K716" s="25">
        <v>45638</v>
      </c>
      <c r="L716" t="s">
        <v>4386</v>
      </c>
      <c r="M716" t="s">
        <v>4435</v>
      </c>
      <c r="N716" t="s">
        <v>32</v>
      </c>
      <c r="O716" t="s">
        <v>6282</v>
      </c>
    </row>
    <row r="717" spans="1:15" x14ac:dyDescent="0.25">
      <c r="A717">
        <v>483</v>
      </c>
      <c r="B717" t="s">
        <v>6468</v>
      </c>
      <c r="C717" t="s">
        <v>181</v>
      </c>
      <c r="D717" t="s">
        <v>79</v>
      </c>
      <c r="E717">
        <v>20088</v>
      </c>
      <c r="F717">
        <v>31</v>
      </c>
      <c r="G717" t="s">
        <v>7142</v>
      </c>
      <c r="H717" t="s">
        <v>4385</v>
      </c>
      <c r="I717" t="s">
        <v>4280</v>
      </c>
      <c r="J717" s="25">
        <v>44306</v>
      </c>
      <c r="K717" s="25">
        <v>45638</v>
      </c>
      <c r="L717" t="s">
        <v>4386</v>
      </c>
      <c r="M717" t="s">
        <v>4435</v>
      </c>
      <c r="N717" t="s">
        <v>32</v>
      </c>
      <c r="O717" t="s">
        <v>6282</v>
      </c>
    </row>
    <row r="718" spans="1:15" x14ac:dyDescent="0.25">
      <c r="A718">
        <v>487</v>
      </c>
      <c r="B718" t="s">
        <v>6371</v>
      </c>
      <c r="C718" t="s">
        <v>181</v>
      </c>
      <c r="D718" t="s">
        <v>79</v>
      </c>
      <c r="E718">
        <v>1545</v>
      </c>
      <c r="F718">
        <v>2</v>
      </c>
      <c r="G718" t="s">
        <v>6804</v>
      </c>
      <c r="H718" t="s">
        <v>4385</v>
      </c>
      <c r="I718" t="s">
        <v>4280</v>
      </c>
      <c r="J718" s="25">
        <v>44306</v>
      </c>
      <c r="K718" s="25">
        <v>45638</v>
      </c>
      <c r="L718" t="s">
        <v>4386</v>
      </c>
      <c r="M718" t="s">
        <v>4435</v>
      </c>
      <c r="N718" t="s">
        <v>32</v>
      </c>
      <c r="O718" t="s">
        <v>6282</v>
      </c>
    </row>
    <row r="719" spans="1:15" x14ac:dyDescent="0.25">
      <c r="A719">
        <v>486</v>
      </c>
      <c r="B719" t="s">
        <v>6468</v>
      </c>
      <c r="C719" t="s">
        <v>181</v>
      </c>
      <c r="D719" t="s">
        <v>79</v>
      </c>
      <c r="E719">
        <v>6480</v>
      </c>
      <c r="F719">
        <v>10</v>
      </c>
      <c r="G719" t="s">
        <v>7143</v>
      </c>
      <c r="H719" t="s">
        <v>4413</v>
      </c>
      <c r="I719" t="s">
        <v>4280</v>
      </c>
      <c r="J719" s="25">
        <v>45111</v>
      </c>
      <c r="K719" s="25">
        <v>45112</v>
      </c>
      <c r="L719" t="s">
        <v>4414</v>
      </c>
      <c r="M719" t="s">
        <v>4435</v>
      </c>
      <c r="N719" t="s">
        <v>32</v>
      </c>
      <c r="O719" t="s">
        <v>6282</v>
      </c>
    </row>
    <row r="720" spans="1:15" x14ac:dyDescent="0.25">
      <c r="A720">
        <v>488</v>
      </c>
      <c r="B720" t="s">
        <v>6303</v>
      </c>
      <c r="C720" t="s">
        <v>182</v>
      </c>
      <c r="D720" t="s">
        <v>4436</v>
      </c>
      <c r="E720">
        <v>5202</v>
      </c>
      <c r="F720">
        <v>19</v>
      </c>
      <c r="G720" t="s">
        <v>7144</v>
      </c>
      <c r="H720" t="s">
        <v>4266</v>
      </c>
      <c r="I720" t="s">
        <v>4267</v>
      </c>
      <c r="J720" s="25">
        <v>45004</v>
      </c>
      <c r="K720" s="25">
        <v>45004</v>
      </c>
      <c r="L720" t="s">
        <v>7145</v>
      </c>
      <c r="M720" t="s">
        <v>4437</v>
      </c>
      <c r="N720" t="s">
        <v>32</v>
      </c>
      <c r="O720" t="s">
        <v>6282</v>
      </c>
    </row>
    <row r="721" spans="1:15" x14ac:dyDescent="0.25">
      <c r="A721">
        <v>489</v>
      </c>
      <c r="B721" t="s">
        <v>6303</v>
      </c>
      <c r="C721" t="s">
        <v>183</v>
      </c>
      <c r="D721" t="s">
        <v>4438</v>
      </c>
      <c r="E721">
        <v>1578</v>
      </c>
      <c r="F721">
        <v>5</v>
      </c>
      <c r="G721" t="s">
        <v>7146</v>
      </c>
      <c r="H721" t="s">
        <v>4266</v>
      </c>
      <c r="I721" t="s">
        <v>4267</v>
      </c>
      <c r="J721" s="25">
        <v>45004</v>
      </c>
      <c r="K721" s="25">
        <v>45004</v>
      </c>
      <c r="L721" t="s">
        <v>7145</v>
      </c>
      <c r="M721" t="s">
        <v>4439</v>
      </c>
      <c r="N721" t="s">
        <v>32</v>
      </c>
      <c r="O721" t="s">
        <v>6282</v>
      </c>
    </row>
    <row r="722" spans="1:15" x14ac:dyDescent="0.25">
      <c r="A722">
        <v>490</v>
      </c>
      <c r="B722" t="s">
        <v>6862</v>
      </c>
      <c r="C722" t="s">
        <v>2296</v>
      </c>
      <c r="D722" t="s">
        <v>7147</v>
      </c>
      <c r="E722">
        <v>5669</v>
      </c>
      <c r="F722">
        <v>14</v>
      </c>
      <c r="G722" t="s">
        <v>7148</v>
      </c>
      <c r="H722" t="s">
        <v>4266</v>
      </c>
      <c r="I722" t="s">
        <v>4272</v>
      </c>
      <c r="J722" s="25">
        <v>44965</v>
      </c>
      <c r="K722" s="25">
        <v>44965</v>
      </c>
      <c r="L722" t="s">
        <v>4507</v>
      </c>
      <c r="M722" t="s">
        <v>7149</v>
      </c>
      <c r="N722" t="s">
        <v>32</v>
      </c>
      <c r="O722" t="s">
        <v>6282</v>
      </c>
    </row>
    <row r="723" spans="1:15" x14ac:dyDescent="0.25">
      <c r="A723">
        <v>491</v>
      </c>
      <c r="B723" t="s">
        <v>6862</v>
      </c>
      <c r="C723" t="s">
        <v>2297</v>
      </c>
      <c r="D723" t="s">
        <v>7150</v>
      </c>
      <c r="E723">
        <v>2516</v>
      </c>
      <c r="F723">
        <v>5</v>
      </c>
      <c r="G723" t="s">
        <v>7151</v>
      </c>
      <c r="H723" t="s">
        <v>4266</v>
      </c>
      <c r="I723" t="s">
        <v>4272</v>
      </c>
      <c r="J723" s="25">
        <v>44965</v>
      </c>
      <c r="K723" s="25">
        <v>44965</v>
      </c>
      <c r="L723" t="s">
        <v>4507</v>
      </c>
      <c r="M723" t="s">
        <v>7152</v>
      </c>
      <c r="N723" t="s">
        <v>32</v>
      </c>
      <c r="O723" t="s">
        <v>6282</v>
      </c>
    </row>
    <row r="724" spans="1:15" x14ac:dyDescent="0.25">
      <c r="A724">
        <v>492</v>
      </c>
      <c r="B724" t="s">
        <v>6862</v>
      </c>
      <c r="C724" t="s">
        <v>2298</v>
      </c>
      <c r="D724" t="s">
        <v>7153</v>
      </c>
      <c r="E724">
        <v>1380</v>
      </c>
      <c r="F724">
        <v>3</v>
      </c>
      <c r="G724" t="s">
        <v>7151</v>
      </c>
      <c r="H724" t="s">
        <v>4266</v>
      </c>
      <c r="I724" t="s">
        <v>4272</v>
      </c>
      <c r="J724" s="25">
        <v>44965</v>
      </c>
      <c r="K724" s="25">
        <v>44965</v>
      </c>
      <c r="L724" t="s">
        <v>4507</v>
      </c>
      <c r="M724" t="s">
        <v>7154</v>
      </c>
      <c r="N724" t="s">
        <v>32</v>
      </c>
      <c r="O724" t="s">
        <v>6282</v>
      </c>
    </row>
    <row r="725" spans="1:15" x14ac:dyDescent="0.25">
      <c r="A725">
        <v>493</v>
      </c>
      <c r="B725" t="s">
        <v>6862</v>
      </c>
      <c r="C725" t="s">
        <v>2300</v>
      </c>
      <c r="D725" t="s">
        <v>7155</v>
      </c>
      <c r="E725">
        <v>456</v>
      </c>
      <c r="F725">
        <v>0</v>
      </c>
      <c r="G725" t="s">
        <v>7151</v>
      </c>
      <c r="H725" t="s">
        <v>4266</v>
      </c>
      <c r="I725" t="s">
        <v>4272</v>
      </c>
      <c r="J725" s="25">
        <v>44965</v>
      </c>
      <c r="K725" s="25">
        <v>44965</v>
      </c>
      <c r="L725" t="s">
        <v>4507</v>
      </c>
      <c r="M725" t="s">
        <v>7156</v>
      </c>
      <c r="N725" t="s">
        <v>32</v>
      </c>
      <c r="O725" t="s">
        <v>6282</v>
      </c>
    </row>
    <row r="726" spans="1:15" x14ac:dyDescent="0.25">
      <c r="A726">
        <v>494</v>
      </c>
      <c r="B726" t="s">
        <v>7157</v>
      </c>
      <c r="C726" t="s">
        <v>2302</v>
      </c>
      <c r="D726" t="s">
        <v>7158</v>
      </c>
      <c r="E726">
        <v>1497</v>
      </c>
      <c r="F726">
        <v>3</v>
      </c>
      <c r="G726" t="s">
        <v>7159</v>
      </c>
      <c r="H726" t="s">
        <v>4266</v>
      </c>
      <c r="I726" t="s">
        <v>4272</v>
      </c>
      <c r="J726" s="25">
        <v>45005</v>
      </c>
      <c r="K726" s="25">
        <v>45005</v>
      </c>
      <c r="L726" t="s">
        <v>4521</v>
      </c>
      <c r="M726" t="s">
        <v>7160</v>
      </c>
      <c r="N726" t="s">
        <v>32</v>
      </c>
      <c r="O726" t="s">
        <v>6282</v>
      </c>
    </row>
    <row r="727" spans="1:15" x14ac:dyDescent="0.25">
      <c r="A727">
        <v>495</v>
      </c>
      <c r="B727" t="s">
        <v>7157</v>
      </c>
      <c r="C727" t="s">
        <v>2303</v>
      </c>
      <c r="D727" t="s">
        <v>7161</v>
      </c>
      <c r="E727">
        <v>1502</v>
      </c>
      <c r="F727">
        <v>3</v>
      </c>
      <c r="G727" t="s">
        <v>7159</v>
      </c>
      <c r="H727" t="s">
        <v>4266</v>
      </c>
      <c r="I727" t="s">
        <v>4272</v>
      </c>
      <c r="J727" s="25">
        <v>45005</v>
      </c>
      <c r="K727" s="25">
        <v>45005</v>
      </c>
      <c r="L727" t="s">
        <v>4521</v>
      </c>
      <c r="M727" t="s">
        <v>7162</v>
      </c>
      <c r="N727" t="s">
        <v>32</v>
      </c>
      <c r="O727" t="s">
        <v>6282</v>
      </c>
    </row>
    <row r="728" spans="1:15" x14ac:dyDescent="0.25">
      <c r="A728">
        <v>496</v>
      </c>
      <c r="B728" t="s">
        <v>7157</v>
      </c>
      <c r="C728" t="s">
        <v>2304</v>
      </c>
      <c r="D728" t="s">
        <v>7163</v>
      </c>
      <c r="E728">
        <v>2220</v>
      </c>
      <c r="F728">
        <v>4</v>
      </c>
      <c r="G728" t="s">
        <v>7159</v>
      </c>
      <c r="H728" t="s">
        <v>4266</v>
      </c>
      <c r="I728" t="s">
        <v>4272</v>
      </c>
      <c r="J728" s="25">
        <v>45005</v>
      </c>
      <c r="K728" s="25">
        <v>45005</v>
      </c>
      <c r="L728" t="s">
        <v>4521</v>
      </c>
      <c r="M728" t="s">
        <v>7164</v>
      </c>
      <c r="N728" t="s">
        <v>32</v>
      </c>
      <c r="O728" t="s">
        <v>6282</v>
      </c>
    </row>
    <row r="729" spans="1:15" x14ac:dyDescent="0.25">
      <c r="A729">
        <v>497</v>
      </c>
      <c r="B729" t="s">
        <v>7165</v>
      </c>
      <c r="C729" t="s">
        <v>184</v>
      </c>
      <c r="D729" t="s">
        <v>4440</v>
      </c>
      <c r="E729">
        <v>9600</v>
      </c>
      <c r="F729">
        <v>24</v>
      </c>
      <c r="G729" t="s">
        <v>7166</v>
      </c>
      <c r="H729" t="s">
        <v>4449</v>
      </c>
      <c r="I729" t="s">
        <v>4448</v>
      </c>
      <c r="J729" s="25">
        <v>45871</v>
      </c>
      <c r="K729" s="25">
        <v>45871</v>
      </c>
      <c r="L729" t="s">
        <v>4450</v>
      </c>
      <c r="M729" t="s">
        <v>4442</v>
      </c>
      <c r="N729" t="s">
        <v>32</v>
      </c>
      <c r="O729" t="s">
        <v>6282</v>
      </c>
    </row>
    <row r="730" spans="1:15" x14ac:dyDescent="0.25">
      <c r="A730">
        <v>498</v>
      </c>
      <c r="B730" t="s">
        <v>7165</v>
      </c>
      <c r="C730" t="s">
        <v>184</v>
      </c>
      <c r="D730" t="s">
        <v>4440</v>
      </c>
      <c r="E730">
        <v>9600</v>
      </c>
      <c r="F730">
        <v>24</v>
      </c>
      <c r="G730" t="s">
        <v>7167</v>
      </c>
      <c r="H730" t="s">
        <v>4449</v>
      </c>
      <c r="I730" t="s">
        <v>4448</v>
      </c>
      <c r="J730" s="25">
        <v>45871</v>
      </c>
      <c r="K730" s="25">
        <v>45871</v>
      </c>
      <c r="L730" t="s">
        <v>4450</v>
      </c>
      <c r="M730" t="s">
        <v>4442</v>
      </c>
      <c r="N730" t="s">
        <v>32</v>
      </c>
      <c r="O730" t="s">
        <v>6282</v>
      </c>
    </row>
    <row r="731" spans="1:15" x14ac:dyDescent="0.25">
      <c r="A731">
        <v>499</v>
      </c>
      <c r="B731" t="s">
        <v>7165</v>
      </c>
      <c r="C731" t="s">
        <v>184</v>
      </c>
      <c r="D731" t="s">
        <v>4440</v>
      </c>
      <c r="E731">
        <v>4400</v>
      </c>
      <c r="F731">
        <v>11</v>
      </c>
      <c r="G731" t="s">
        <v>7168</v>
      </c>
      <c r="H731" t="s">
        <v>4449</v>
      </c>
      <c r="I731" t="s">
        <v>4448</v>
      </c>
      <c r="J731" s="25">
        <v>45871</v>
      </c>
      <c r="K731" s="25">
        <v>45871</v>
      </c>
      <c r="L731" t="s">
        <v>4450</v>
      </c>
      <c r="M731" t="s">
        <v>4442</v>
      </c>
      <c r="N731" t="s">
        <v>32</v>
      </c>
      <c r="O731" t="s">
        <v>6282</v>
      </c>
    </row>
    <row r="732" spans="1:15" x14ac:dyDescent="0.25">
      <c r="A732">
        <v>500</v>
      </c>
      <c r="B732" t="s">
        <v>7169</v>
      </c>
      <c r="C732" t="s">
        <v>184</v>
      </c>
      <c r="D732" t="s">
        <v>4440</v>
      </c>
      <c r="E732">
        <v>9600</v>
      </c>
      <c r="F732">
        <v>24</v>
      </c>
      <c r="G732" t="s">
        <v>7170</v>
      </c>
      <c r="H732" t="s">
        <v>6171</v>
      </c>
      <c r="I732" t="s">
        <v>4448</v>
      </c>
      <c r="J732" s="25">
        <v>45979</v>
      </c>
      <c r="K732" s="25">
        <v>45979</v>
      </c>
      <c r="L732" t="s">
        <v>1220</v>
      </c>
      <c r="M732" t="s">
        <v>4442</v>
      </c>
      <c r="N732" t="s">
        <v>32</v>
      </c>
      <c r="O732" t="s">
        <v>6282</v>
      </c>
    </row>
    <row r="733" spans="1:15" x14ac:dyDescent="0.25">
      <c r="A733">
        <v>501</v>
      </c>
      <c r="B733" t="s">
        <v>7169</v>
      </c>
      <c r="C733" t="s">
        <v>184</v>
      </c>
      <c r="D733" t="s">
        <v>4440</v>
      </c>
      <c r="E733">
        <v>9600</v>
      </c>
      <c r="F733">
        <v>24</v>
      </c>
      <c r="G733" t="s">
        <v>7171</v>
      </c>
      <c r="H733" t="s">
        <v>6171</v>
      </c>
      <c r="I733" t="s">
        <v>4448</v>
      </c>
      <c r="J733" s="25">
        <v>45979</v>
      </c>
      <c r="K733" s="25">
        <v>45979</v>
      </c>
      <c r="L733" t="s">
        <v>1220</v>
      </c>
      <c r="M733" t="s">
        <v>4442</v>
      </c>
      <c r="N733" t="s">
        <v>32</v>
      </c>
      <c r="O733" t="s">
        <v>6282</v>
      </c>
    </row>
    <row r="734" spans="1:15" x14ac:dyDescent="0.25">
      <c r="A734">
        <v>502</v>
      </c>
      <c r="B734" t="s">
        <v>7169</v>
      </c>
      <c r="C734" t="s">
        <v>184</v>
      </c>
      <c r="D734" t="s">
        <v>4440</v>
      </c>
      <c r="E734">
        <v>4400</v>
      </c>
      <c r="F734">
        <v>11</v>
      </c>
      <c r="G734" t="s">
        <v>7172</v>
      </c>
      <c r="H734" t="s">
        <v>6171</v>
      </c>
      <c r="I734" t="s">
        <v>4448</v>
      </c>
      <c r="J734" s="25">
        <v>45979</v>
      </c>
      <c r="K734" s="25">
        <v>45979</v>
      </c>
      <c r="L734" t="s">
        <v>1220</v>
      </c>
      <c r="M734" t="s">
        <v>4442</v>
      </c>
      <c r="N734" t="s">
        <v>32</v>
      </c>
      <c r="O734" t="s">
        <v>6282</v>
      </c>
    </row>
    <row r="735" spans="1:15" x14ac:dyDescent="0.25">
      <c r="A735">
        <v>503</v>
      </c>
      <c r="B735" t="s">
        <v>7173</v>
      </c>
      <c r="C735" t="s">
        <v>184</v>
      </c>
      <c r="D735" t="s">
        <v>4440</v>
      </c>
      <c r="E735">
        <v>399</v>
      </c>
      <c r="F735">
        <v>0</v>
      </c>
      <c r="G735" t="s">
        <v>7174</v>
      </c>
      <c r="H735" t="s">
        <v>6171</v>
      </c>
      <c r="I735" t="s">
        <v>4448</v>
      </c>
      <c r="J735" s="25">
        <v>45979</v>
      </c>
      <c r="K735" s="25">
        <v>45979</v>
      </c>
      <c r="L735" t="s">
        <v>1220</v>
      </c>
      <c r="M735" t="s">
        <v>4442</v>
      </c>
      <c r="N735" t="s">
        <v>32</v>
      </c>
      <c r="O735" t="s">
        <v>6282</v>
      </c>
    </row>
    <row r="736" spans="1:15" x14ac:dyDescent="0.25">
      <c r="A736">
        <v>505</v>
      </c>
      <c r="B736" t="s">
        <v>7169</v>
      </c>
      <c r="C736" t="s">
        <v>185</v>
      </c>
      <c r="D736" t="s">
        <v>4451</v>
      </c>
      <c r="E736">
        <v>400</v>
      </c>
      <c r="F736">
        <v>1</v>
      </c>
      <c r="G736" t="s">
        <v>7175</v>
      </c>
      <c r="H736" t="s">
        <v>4449</v>
      </c>
      <c r="I736" t="s">
        <v>4448</v>
      </c>
      <c r="J736" s="25">
        <v>45871</v>
      </c>
      <c r="K736" s="25">
        <v>45871</v>
      </c>
      <c r="L736" t="s">
        <v>4450</v>
      </c>
      <c r="M736" t="s">
        <v>4452</v>
      </c>
      <c r="N736" t="s">
        <v>32</v>
      </c>
      <c r="O736" t="s">
        <v>6282</v>
      </c>
    </row>
    <row r="737" spans="1:15" x14ac:dyDescent="0.25">
      <c r="A737">
        <v>504</v>
      </c>
      <c r="B737" t="s">
        <v>7176</v>
      </c>
      <c r="C737" t="s">
        <v>185</v>
      </c>
      <c r="D737" t="s">
        <v>4451</v>
      </c>
      <c r="E737">
        <v>9600</v>
      </c>
      <c r="F737">
        <v>24</v>
      </c>
      <c r="G737" t="s">
        <v>7177</v>
      </c>
      <c r="H737" t="s">
        <v>6171</v>
      </c>
      <c r="I737" t="s">
        <v>4448</v>
      </c>
      <c r="J737" s="25">
        <v>45979</v>
      </c>
      <c r="K737" s="25">
        <v>45979</v>
      </c>
      <c r="L737" t="s">
        <v>1220</v>
      </c>
      <c r="M737" t="s">
        <v>4452</v>
      </c>
      <c r="N737" t="s">
        <v>32</v>
      </c>
      <c r="O737" t="s">
        <v>6282</v>
      </c>
    </row>
    <row r="738" spans="1:15" x14ac:dyDescent="0.25">
      <c r="A738">
        <v>506</v>
      </c>
      <c r="B738" t="s">
        <v>7169</v>
      </c>
      <c r="C738" t="s">
        <v>185</v>
      </c>
      <c r="D738" t="s">
        <v>4451</v>
      </c>
      <c r="E738">
        <v>5200</v>
      </c>
      <c r="F738">
        <v>13</v>
      </c>
      <c r="G738" t="s">
        <v>7175</v>
      </c>
      <c r="H738" t="s">
        <v>6171</v>
      </c>
      <c r="I738" t="s">
        <v>4448</v>
      </c>
      <c r="J738" s="25">
        <v>45979</v>
      </c>
      <c r="K738" s="25">
        <v>45979</v>
      </c>
      <c r="L738" t="s">
        <v>1220</v>
      </c>
      <c r="M738" t="s">
        <v>4452</v>
      </c>
      <c r="N738" t="s">
        <v>32</v>
      </c>
      <c r="O738" t="s">
        <v>6282</v>
      </c>
    </row>
    <row r="739" spans="1:15" x14ac:dyDescent="0.25">
      <c r="A739">
        <v>507</v>
      </c>
      <c r="B739" t="s">
        <v>7173</v>
      </c>
      <c r="C739" t="s">
        <v>185</v>
      </c>
      <c r="D739" t="s">
        <v>4451</v>
      </c>
      <c r="E739">
        <v>399</v>
      </c>
      <c r="F739">
        <v>0</v>
      </c>
      <c r="G739" t="s">
        <v>7174</v>
      </c>
      <c r="H739" t="s">
        <v>6171</v>
      </c>
      <c r="I739" t="s">
        <v>4448</v>
      </c>
      <c r="J739" s="25">
        <v>45979</v>
      </c>
      <c r="K739" s="25">
        <v>45979</v>
      </c>
      <c r="L739" t="s">
        <v>1220</v>
      </c>
      <c r="M739" t="s">
        <v>4452</v>
      </c>
      <c r="N739" t="s">
        <v>32</v>
      </c>
      <c r="O739" t="s">
        <v>6282</v>
      </c>
    </row>
    <row r="740" spans="1:15" x14ac:dyDescent="0.25">
      <c r="A740">
        <v>510</v>
      </c>
      <c r="B740" t="s">
        <v>7178</v>
      </c>
      <c r="C740" t="s">
        <v>186</v>
      </c>
      <c r="D740" t="s">
        <v>187</v>
      </c>
      <c r="E740">
        <v>96</v>
      </c>
      <c r="F740">
        <v>12</v>
      </c>
      <c r="G740" t="s">
        <v>7179</v>
      </c>
      <c r="H740" t="s">
        <v>4460</v>
      </c>
      <c r="I740" t="s">
        <v>4454</v>
      </c>
      <c r="J740" s="25">
        <v>45547</v>
      </c>
      <c r="K740" s="25">
        <v>45547</v>
      </c>
      <c r="L740" t="s">
        <v>4461</v>
      </c>
      <c r="M740" t="s">
        <v>188</v>
      </c>
      <c r="N740" t="s">
        <v>32</v>
      </c>
      <c r="O740" t="s">
        <v>6282</v>
      </c>
    </row>
    <row r="741" spans="1:15" x14ac:dyDescent="0.25">
      <c r="A741">
        <v>511</v>
      </c>
      <c r="B741" t="s">
        <v>7178</v>
      </c>
      <c r="C741" t="s">
        <v>186</v>
      </c>
      <c r="D741" t="s">
        <v>187</v>
      </c>
      <c r="E741">
        <v>96</v>
      </c>
      <c r="F741">
        <v>12</v>
      </c>
      <c r="G741" t="s">
        <v>7180</v>
      </c>
      <c r="H741" t="s">
        <v>4460</v>
      </c>
      <c r="I741" t="s">
        <v>4454</v>
      </c>
      <c r="J741" s="25">
        <v>45547</v>
      </c>
      <c r="K741" s="25">
        <v>45547</v>
      </c>
      <c r="L741" t="s">
        <v>4461</v>
      </c>
      <c r="M741" t="s">
        <v>188</v>
      </c>
      <c r="N741" t="s">
        <v>32</v>
      </c>
      <c r="O741" t="s">
        <v>6282</v>
      </c>
    </row>
    <row r="742" spans="1:15" x14ac:dyDescent="0.25">
      <c r="A742">
        <v>512</v>
      </c>
      <c r="B742" t="s">
        <v>7178</v>
      </c>
      <c r="C742" t="s">
        <v>186</v>
      </c>
      <c r="D742" t="s">
        <v>187</v>
      </c>
      <c r="E742">
        <v>96</v>
      </c>
      <c r="F742">
        <v>12</v>
      </c>
      <c r="G742" t="s">
        <v>7181</v>
      </c>
      <c r="H742" t="s">
        <v>4460</v>
      </c>
      <c r="I742" t="s">
        <v>4454</v>
      </c>
      <c r="J742" s="25">
        <v>45547</v>
      </c>
      <c r="K742" s="25">
        <v>45547</v>
      </c>
      <c r="L742" t="s">
        <v>4461</v>
      </c>
      <c r="M742" t="s">
        <v>188</v>
      </c>
      <c r="N742" t="s">
        <v>32</v>
      </c>
      <c r="O742" t="s">
        <v>6282</v>
      </c>
    </row>
    <row r="743" spans="1:15" x14ac:dyDescent="0.25">
      <c r="A743">
        <v>513</v>
      </c>
      <c r="B743" t="s">
        <v>7178</v>
      </c>
      <c r="C743" t="s">
        <v>186</v>
      </c>
      <c r="D743" t="s">
        <v>187</v>
      </c>
      <c r="E743">
        <v>88</v>
      </c>
      <c r="F743">
        <v>11</v>
      </c>
      <c r="G743" t="s">
        <v>7182</v>
      </c>
      <c r="H743" t="s">
        <v>4460</v>
      </c>
      <c r="I743" t="s">
        <v>4454</v>
      </c>
      <c r="J743" s="25">
        <v>45547</v>
      </c>
      <c r="K743" s="25">
        <v>45547</v>
      </c>
      <c r="L743" t="s">
        <v>4461</v>
      </c>
      <c r="M743" t="s">
        <v>188</v>
      </c>
      <c r="N743" t="s">
        <v>32</v>
      </c>
      <c r="O743" t="s">
        <v>6282</v>
      </c>
    </row>
    <row r="744" spans="1:15" x14ac:dyDescent="0.25">
      <c r="A744">
        <v>514</v>
      </c>
      <c r="B744" t="s">
        <v>7183</v>
      </c>
      <c r="C744" t="s">
        <v>186</v>
      </c>
      <c r="D744" t="s">
        <v>187</v>
      </c>
      <c r="E744">
        <v>96</v>
      </c>
      <c r="F744">
        <v>12</v>
      </c>
      <c r="G744" t="s">
        <v>7184</v>
      </c>
      <c r="H744" t="s">
        <v>4460</v>
      </c>
      <c r="I744" t="s">
        <v>4454</v>
      </c>
      <c r="J744" s="25">
        <v>45547</v>
      </c>
      <c r="K744" s="25">
        <v>45547</v>
      </c>
      <c r="L744" t="s">
        <v>4461</v>
      </c>
      <c r="M744" t="s">
        <v>188</v>
      </c>
      <c r="N744" t="s">
        <v>32</v>
      </c>
      <c r="O744" t="s">
        <v>6282</v>
      </c>
    </row>
    <row r="745" spans="1:15" x14ac:dyDescent="0.25">
      <c r="A745">
        <v>515</v>
      </c>
      <c r="B745" t="s">
        <v>7178</v>
      </c>
      <c r="C745" t="s">
        <v>186</v>
      </c>
      <c r="D745" t="s">
        <v>187</v>
      </c>
      <c r="E745">
        <v>96</v>
      </c>
      <c r="F745">
        <v>12</v>
      </c>
      <c r="G745" t="s">
        <v>7185</v>
      </c>
      <c r="H745" t="s">
        <v>4460</v>
      </c>
      <c r="I745" t="s">
        <v>4454</v>
      </c>
      <c r="J745" s="25">
        <v>45547</v>
      </c>
      <c r="K745" s="25">
        <v>45547</v>
      </c>
      <c r="L745" t="s">
        <v>4461</v>
      </c>
      <c r="M745" t="s">
        <v>188</v>
      </c>
      <c r="N745" t="s">
        <v>32</v>
      </c>
      <c r="O745" t="s">
        <v>6282</v>
      </c>
    </row>
    <row r="746" spans="1:15" x14ac:dyDescent="0.25">
      <c r="A746">
        <v>516</v>
      </c>
      <c r="B746" t="s">
        <v>7178</v>
      </c>
      <c r="C746" t="s">
        <v>186</v>
      </c>
      <c r="D746" t="s">
        <v>187</v>
      </c>
      <c r="E746">
        <v>96</v>
      </c>
      <c r="F746">
        <v>12</v>
      </c>
      <c r="G746" t="s">
        <v>7186</v>
      </c>
      <c r="H746" t="s">
        <v>4460</v>
      </c>
      <c r="I746" t="s">
        <v>4454</v>
      </c>
      <c r="J746" s="25">
        <v>45547</v>
      </c>
      <c r="K746" s="25">
        <v>45547</v>
      </c>
      <c r="L746" t="s">
        <v>4461</v>
      </c>
      <c r="M746" t="s">
        <v>188</v>
      </c>
      <c r="N746" t="s">
        <v>32</v>
      </c>
      <c r="O746" t="s">
        <v>6282</v>
      </c>
    </row>
    <row r="747" spans="1:15" x14ac:dyDescent="0.25">
      <c r="A747">
        <v>517</v>
      </c>
      <c r="B747" t="s">
        <v>7178</v>
      </c>
      <c r="C747" t="s">
        <v>186</v>
      </c>
      <c r="D747" t="s">
        <v>187</v>
      </c>
      <c r="E747">
        <v>96</v>
      </c>
      <c r="F747">
        <v>12</v>
      </c>
      <c r="G747" t="s">
        <v>7187</v>
      </c>
      <c r="H747" t="s">
        <v>4460</v>
      </c>
      <c r="I747" t="s">
        <v>4454</v>
      </c>
      <c r="J747" s="25">
        <v>45547</v>
      </c>
      <c r="K747" s="25">
        <v>45547</v>
      </c>
      <c r="L747" t="s">
        <v>4461</v>
      </c>
      <c r="M747" t="s">
        <v>188</v>
      </c>
      <c r="N747" t="s">
        <v>32</v>
      </c>
      <c r="O747" t="s">
        <v>6282</v>
      </c>
    </row>
    <row r="748" spans="1:15" x14ac:dyDescent="0.25">
      <c r="A748">
        <v>518</v>
      </c>
      <c r="B748" t="s">
        <v>7178</v>
      </c>
      <c r="C748" t="s">
        <v>186</v>
      </c>
      <c r="D748" t="s">
        <v>187</v>
      </c>
      <c r="E748">
        <v>95</v>
      </c>
      <c r="F748">
        <v>11</v>
      </c>
      <c r="G748" t="s">
        <v>7188</v>
      </c>
      <c r="H748" t="s">
        <v>4460</v>
      </c>
      <c r="I748" t="s">
        <v>4454</v>
      </c>
      <c r="J748" s="25">
        <v>45547</v>
      </c>
      <c r="K748" s="25">
        <v>45547</v>
      </c>
      <c r="L748" t="s">
        <v>4461</v>
      </c>
      <c r="M748" t="s">
        <v>188</v>
      </c>
      <c r="N748" t="s">
        <v>32</v>
      </c>
      <c r="O748" t="s">
        <v>6282</v>
      </c>
    </row>
    <row r="749" spans="1:15" x14ac:dyDescent="0.25">
      <c r="A749">
        <v>519</v>
      </c>
      <c r="B749" t="s">
        <v>7178</v>
      </c>
      <c r="C749" t="s">
        <v>186</v>
      </c>
      <c r="D749" t="s">
        <v>187</v>
      </c>
      <c r="E749">
        <v>96</v>
      </c>
      <c r="F749">
        <v>12</v>
      </c>
      <c r="G749" t="s">
        <v>7189</v>
      </c>
      <c r="H749" t="s">
        <v>4460</v>
      </c>
      <c r="I749" t="s">
        <v>4454</v>
      </c>
      <c r="J749" s="25">
        <v>45547</v>
      </c>
      <c r="K749" s="25">
        <v>45547</v>
      </c>
      <c r="L749" t="s">
        <v>4461</v>
      </c>
      <c r="M749" t="s">
        <v>188</v>
      </c>
      <c r="N749" t="s">
        <v>32</v>
      </c>
      <c r="O749" t="s">
        <v>6282</v>
      </c>
    </row>
    <row r="750" spans="1:15" x14ac:dyDescent="0.25">
      <c r="A750">
        <v>508</v>
      </c>
      <c r="B750" t="s">
        <v>7190</v>
      </c>
      <c r="C750" t="s">
        <v>186</v>
      </c>
      <c r="D750" t="s">
        <v>187</v>
      </c>
      <c r="E750">
        <v>8</v>
      </c>
      <c r="F750">
        <v>1</v>
      </c>
      <c r="G750" t="s">
        <v>7191</v>
      </c>
      <c r="H750" t="s">
        <v>194</v>
      </c>
      <c r="I750" t="s">
        <v>193</v>
      </c>
      <c r="J750" s="25">
        <v>45925</v>
      </c>
      <c r="K750" s="25">
        <v>45925</v>
      </c>
      <c r="L750" t="s">
        <v>7192</v>
      </c>
      <c r="M750" t="s">
        <v>188</v>
      </c>
      <c r="N750" t="s">
        <v>32</v>
      </c>
      <c r="O750" t="s">
        <v>6282</v>
      </c>
    </row>
    <row r="751" spans="1:15" x14ac:dyDescent="0.25">
      <c r="A751">
        <v>670</v>
      </c>
      <c r="B751" t="s">
        <v>7183</v>
      </c>
      <c r="C751" t="s">
        <v>186</v>
      </c>
      <c r="D751" t="s">
        <v>187</v>
      </c>
      <c r="E751">
        <v>95</v>
      </c>
      <c r="F751">
        <v>11</v>
      </c>
      <c r="G751" t="s">
        <v>7193</v>
      </c>
      <c r="H751" t="s">
        <v>194</v>
      </c>
      <c r="I751" t="s">
        <v>193</v>
      </c>
      <c r="J751" s="25">
        <v>45925</v>
      </c>
      <c r="K751" s="25">
        <v>45925</v>
      </c>
      <c r="L751" t="s">
        <v>7192</v>
      </c>
      <c r="M751" t="s">
        <v>188</v>
      </c>
      <c r="N751" t="s">
        <v>32</v>
      </c>
      <c r="O751" t="s">
        <v>6302</v>
      </c>
    </row>
    <row r="752" spans="1:15" x14ac:dyDescent="0.25">
      <c r="A752">
        <v>671</v>
      </c>
      <c r="B752" t="s">
        <v>7183</v>
      </c>
      <c r="C752" t="s">
        <v>186</v>
      </c>
      <c r="D752" t="s">
        <v>187</v>
      </c>
      <c r="E752">
        <v>96</v>
      </c>
      <c r="F752">
        <v>12</v>
      </c>
      <c r="G752" t="s">
        <v>7194</v>
      </c>
      <c r="H752" t="s">
        <v>194</v>
      </c>
      <c r="I752" t="s">
        <v>193</v>
      </c>
      <c r="J752" s="25">
        <v>45925</v>
      </c>
      <c r="K752" s="25">
        <v>45925</v>
      </c>
      <c r="L752" t="s">
        <v>7192</v>
      </c>
      <c r="M752" t="s">
        <v>188</v>
      </c>
      <c r="N752" t="s">
        <v>32</v>
      </c>
      <c r="O752" t="s">
        <v>6302</v>
      </c>
    </row>
    <row r="753" spans="1:15" x14ac:dyDescent="0.25">
      <c r="A753">
        <v>672</v>
      </c>
      <c r="B753" t="s">
        <v>7183</v>
      </c>
      <c r="C753" t="s">
        <v>186</v>
      </c>
      <c r="D753" t="s">
        <v>187</v>
      </c>
      <c r="E753">
        <v>96</v>
      </c>
      <c r="F753">
        <v>12</v>
      </c>
      <c r="G753" t="s">
        <v>7195</v>
      </c>
      <c r="H753" t="s">
        <v>194</v>
      </c>
      <c r="I753" t="s">
        <v>193</v>
      </c>
      <c r="J753" s="25">
        <v>45925</v>
      </c>
      <c r="K753" s="25">
        <v>45925</v>
      </c>
      <c r="L753" t="s">
        <v>7192</v>
      </c>
      <c r="M753" t="s">
        <v>188</v>
      </c>
      <c r="N753" t="s">
        <v>32</v>
      </c>
      <c r="O753" t="s">
        <v>6302</v>
      </c>
    </row>
    <row r="754" spans="1:15" x14ac:dyDescent="0.25">
      <c r="A754">
        <v>673</v>
      </c>
      <c r="B754" t="s">
        <v>7183</v>
      </c>
      <c r="C754" t="s">
        <v>186</v>
      </c>
      <c r="D754" t="s">
        <v>187</v>
      </c>
      <c r="E754">
        <v>96</v>
      </c>
      <c r="F754">
        <v>12</v>
      </c>
      <c r="G754" t="s">
        <v>7196</v>
      </c>
      <c r="H754" t="s">
        <v>194</v>
      </c>
      <c r="I754" t="s">
        <v>193</v>
      </c>
      <c r="J754" s="25">
        <v>45925</v>
      </c>
      <c r="K754" s="25">
        <v>45925</v>
      </c>
      <c r="L754" t="s">
        <v>7192</v>
      </c>
      <c r="M754" t="s">
        <v>188</v>
      </c>
      <c r="N754" t="s">
        <v>32</v>
      </c>
      <c r="O754" t="s">
        <v>6302</v>
      </c>
    </row>
    <row r="755" spans="1:15" x14ac:dyDescent="0.25">
      <c r="A755">
        <v>509</v>
      </c>
      <c r="B755" t="s">
        <v>7190</v>
      </c>
      <c r="C755" t="s">
        <v>186</v>
      </c>
      <c r="D755" t="s">
        <v>187</v>
      </c>
      <c r="E755">
        <v>1</v>
      </c>
      <c r="F755">
        <v>0</v>
      </c>
      <c r="G755" t="s">
        <v>7197</v>
      </c>
      <c r="H755" t="s">
        <v>194</v>
      </c>
      <c r="I755" t="s">
        <v>193</v>
      </c>
      <c r="J755" s="25">
        <v>45925</v>
      </c>
      <c r="K755" s="25">
        <v>45925</v>
      </c>
      <c r="L755" t="s">
        <v>7192</v>
      </c>
      <c r="M755" t="s">
        <v>188</v>
      </c>
      <c r="N755" t="s">
        <v>32</v>
      </c>
      <c r="O755" t="s">
        <v>6282</v>
      </c>
    </row>
    <row r="756" spans="1:15" x14ac:dyDescent="0.25">
      <c r="A756">
        <v>676</v>
      </c>
      <c r="B756" t="s">
        <v>7183</v>
      </c>
      <c r="C756" t="s">
        <v>186</v>
      </c>
      <c r="D756" t="s">
        <v>187</v>
      </c>
      <c r="E756">
        <v>96</v>
      </c>
      <c r="F756">
        <v>12</v>
      </c>
      <c r="G756" t="s">
        <v>7198</v>
      </c>
      <c r="H756" t="s">
        <v>7199</v>
      </c>
      <c r="I756" t="s">
        <v>193</v>
      </c>
      <c r="J756" s="25">
        <v>45993</v>
      </c>
      <c r="K756" s="25">
        <v>45993</v>
      </c>
      <c r="L756" t="s">
        <v>7200</v>
      </c>
      <c r="M756" t="s">
        <v>188</v>
      </c>
      <c r="N756" t="s">
        <v>32</v>
      </c>
      <c r="O756" t="s">
        <v>6302</v>
      </c>
    </row>
    <row r="757" spans="1:15" x14ac:dyDescent="0.25">
      <c r="A757">
        <v>677</v>
      </c>
      <c r="B757" t="s">
        <v>7183</v>
      </c>
      <c r="C757" t="s">
        <v>186</v>
      </c>
      <c r="D757" t="s">
        <v>187</v>
      </c>
      <c r="E757">
        <v>96</v>
      </c>
      <c r="F757">
        <v>12</v>
      </c>
      <c r="G757" t="s">
        <v>7201</v>
      </c>
      <c r="H757" t="s">
        <v>7199</v>
      </c>
      <c r="I757" t="s">
        <v>193</v>
      </c>
      <c r="J757" s="25">
        <v>45993</v>
      </c>
      <c r="K757" s="25">
        <v>45993</v>
      </c>
      <c r="L757" t="s">
        <v>7200</v>
      </c>
      <c r="M757" t="s">
        <v>188</v>
      </c>
      <c r="N757" t="s">
        <v>32</v>
      </c>
      <c r="O757" t="s">
        <v>6302</v>
      </c>
    </row>
    <row r="758" spans="1:15" x14ac:dyDescent="0.25">
      <c r="A758">
        <v>678</v>
      </c>
      <c r="B758" t="s">
        <v>7183</v>
      </c>
      <c r="C758" t="s">
        <v>186</v>
      </c>
      <c r="D758" t="s">
        <v>187</v>
      </c>
      <c r="E758">
        <v>96</v>
      </c>
      <c r="F758">
        <v>12</v>
      </c>
      <c r="G758" t="s">
        <v>7202</v>
      </c>
      <c r="H758" t="s">
        <v>7199</v>
      </c>
      <c r="I758" t="s">
        <v>193</v>
      </c>
      <c r="J758" s="25">
        <v>45993</v>
      </c>
      <c r="K758" s="25">
        <v>45993</v>
      </c>
      <c r="L758" t="s">
        <v>7200</v>
      </c>
      <c r="M758" t="s">
        <v>188</v>
      </c>
      <c r="N758" t="s">
        <v>32</v>
      </c>
      <c r="O758" t="s">
        <v>6302</v>
      </c>
    </row>
    <row r="759" spans="1:15" x14ac:dyDescent="0.25">
      <c r="A759">
        <v>679</v>
      </c>
      <c r="B759" t="s">
        <v>7183</v>
      </c>
      <c r="C759" t="s">
        <v>186</v>
      </c>
      <c r="D759" t="s">
        <v>187</v>
      </c>
      <c r="E759">
        <v>96</v>
      </c>
      <c r="F759">
        <v>12</v>
      </c>
      <c r="G759" t="s">
        <v>7203</v>
      </c>
      <c r="H759" t="s">
        <v>7199</v>
      </c>
      <c r="I759" t="s">
        <v>193</v>
      </c>
      <c r="J759" s="25">
        <v>45993</v>
      </c>
      <c r="K759" s="25">
        <v>45993</v>
      </c>
      <c r="L759" t="s">
        <v>7200</v>
      </c>
      <c r="M759" t="s">
        <v>188</v>
      </c>
      <c r="N759" t="s">
        <v>32</v>
      </c>
      <c r="O759" t="s">
        <v>6302</v>
      </c>
    </row>
    <row r="760" spans="1:15" x14ac:dyDescent="0.25">
      <c r="A760">
        <v>680</v>
      </c>
      <c r="B760" t="s">
        <v>7183</v>
      </c>
      <c r="C760" t="s">
        <v>186</v>
      </c>
      <c r="D760" t="s">
        <v>187</v>
      </c>
      <c r="E760">
        <v>96</v>
      </c>
      <c r="F760">
        <v>12</v>
      </c>
      <c r="G760" t="s">
        <v>7204</v>
      </c>
      <c r="H760" t="s">
        <v>7199</v>
      </c>
      <c r="I760" t="s">
        <v>193</v>
      </c>
      <c r="J760" s="25">
        <v>45993</v>
      </c>
      <c r="K760" s="25">
        <v>45993</v>
      </c>
      <c r="L760" t="s">
        <v>7200</v>
      </c>
      <c r="M760" t="s">
        <v>188</v>
      </c>
      <c r="N760" t="s">
        <v>32</v>
      </c>
      <c r="O760" t="s">
        <v>6302</v>
      </c>
    </row>
    <row r="761" spans="1:15" x14ac:dyDescent="0.25">
      <c r="A761">
        <v>681</v>
      </c>
      <c r="B761" t="s">
        <v>7183</v>
      </c>
      <c r="C761" t="s">
        <v>186</v>
      </c>
      <c r="D761" t="s">
        <v>187</v>
      </c>
      <c r="E761">
        <v>96</v>
      </c>
      <c r="F761">
        <v>12</v>
      </c>
      <c r="G761" t="s">
        <v>7205</v>
      </c>
      <c r="H761" t="s">
        <v>7199</v>
      </c>
      <c r="I761" t="s">
        <v>193</v>
      </c>
      <c r="J761" s="25">
        <v>45993</v>
      </c>
      <c r="K761" s="25">
        <v>45993</v>
      </c>
      <c r="L761" t="s">
        <v>7200</v>
      </c>
      <c r="M761" t="s">
        <v>188</v>
      </c>
      <c r="N761" t="s">
        <v>32</v>
      </c>
      <c r="O761" t="s">
        <v>6302</v>
      </c>
    </row>
    <row r="762" spans="1:15" x14ac:dyDescent="0.25">
      <c r="A762">
        <v>682</v>
      </c>
      <c r="B762" t="s">
        <v>7183</v>
      </c>
      <c r="C762" t="s">
        <v>186</v>
      </c>
      <c r="D762" t="s">
        <v>187</v>
      </c>
      <c r="E762">
        <v>15</v>
      </c>
      <c r="F762">
        <v>1</v>
      </c>
      <c r="G762" t="s">
        <v>7206</v>
      </c>
      <c r="H762" t="s">
        <v>7199</v>
      </c>
      <c r="I762" t="s">
        <v>193</v>
      </c>
      <c r="J762" s="25">
        <v>45993</v>
      </c>
      <c r="K762" s="25">
        <v>45993</v>
      </c>
      <c r="L762" t="s">
        <v>7200</v>
      </c>
      <c r="M762" t="s">
        <v>188</v>
      </c>
      <c r="N762" t="s">
        <v>32</v>
      </c>
      <c r="O762" t="s">
        <v>6302</v>
      </c>
    </row>
    <row r="763" spans="1:15" x14ac:dyDescent="0.25">
      <c r="A763">
        <v>520</v>
      </c>
      <c r="B763" t="s">
        <v>7207</v>
      </c>
      <c r="C763" t="s">
        <v>189</v>
      </c>
      <c r="D763" t="s">
        <v>4456</v>
      </c>
      <c r="E763">
        <v>60</v>
      </c>
      <c r="F763">
        <v>12</v>
      </c>
      <c r="G763" t="s">
        <v>7208</v>
      </c>
      <c r="H763" t="s">
        <v>4463</v>
      </c>
      <c r="I763" t="s">
        <v>193</v>
      </c>
      <c r="J763" s="25">
        <v>45859</v>
      </c>
      <c r="K763" s="25">
        <v>45859</v>
      </c>
      <c r="L763" t="s">
        <v>4464</v>
      </c>
      <c r="M763" t="s">
        <v>4459</v>
      </c>
      <c r="N763" t="s">
        <v>32</v>
      </c>
      <c r="O763" t="s">
        <v>6282</v>
      </c>
    </row>
    <row r="764" spans="1:15" x14ac:dyDescent="0.25">
      <c r="A764">
        <v>521</v>
      </c>
      <c r="B764" t="s">
        <v>7207</v>
      </c>
      <c r="C764" t="s">
        <v>189</v>
      </c>
      <c r="D764" t="s">
        <v>4456</v>
      </c>
      <c r="E764">
        <v>59</v>
      </c>
      <c r="F764">
        <v>11</v>
      </c>
      <c r="G764" t="s">
        <v>7209</v>
      </c>
      <c r="H764" t="s">
        <v>4463</v>
      </c>
      <c r="I764" t="s">
        <v>193</v>
      </c>
      <c r="J764" s="25">
        <v>45859</v>
      </c>
      <c r="K764" s="25">
        <v>45859</v>
      </c>
      <c r="L764" t="s">
        <v>4464</v>
      </c>
      <c r="M764" t="s">
        <v>4459</v>
      </c>
      <c r="N764" t="s">
        <v>32</v>
      </c>
      <c r="O764" t="s">
        <v>6282</v>
      </c>
    </row>
    <row r="765" spans="1:15" x14ac:dyDescent="0.25">
      <c r="A765">
        <v>522</v>
      </c>
      <c r="B765" t="s">
        <v>7207</v>
      </c>
      <c r="C765" t="s">
        <v>189</v>
      </c>
      <c r="D765" t="s">
        <v>4456</v>
      </c>
      <c r="E765">
        <v>60</v>
      </c>
      <c r="F765">
        <v>12</v>
      </c>
      <c r="G765" t="s">
        <v>7210</v>
      </c>
      <c r="H765" t="s">
        <v>4463</v>
      </c>
      <c r="I765" t="s">
        <v>193</v>
      </c>
      <c r="J765" s="25">
        <v>45859</v>
      </c>
      <c r="K765" s="25">
        <v>45859</v>
      </c>
      <c r="L765" t="s">
        <v>4464</v>
      </c>
      <c r="M765" t="s">
        <v>4459</v>
      </c>
      <c r="N765" t="s">
        <v>32</v>
      </c>
      <c r="O765" t="s">
        <v>6282</v>
      </c>
    </row>
    <row r="766" spans="1:15" x14ac:dyDescent="0.25">
      <c r="A766">
        <v>523</v>
      </c>
      <c r="B766" t="s">
        <v>7207</v>
      </c>
      <c r="C766" t="s">
        <v>189</v>
      </c>
      <c r="D766" t="s">
        <v>4456</v>
      </c>
      <c r="E766">
        <v>60</v>
      </c>
      <c r="F766">
        <v>12</v>
      </c>
      <c r="G766" t="s">
        <v>7211</v>
      </c>
      <c r="H766" t="s">
        <v>4463</v>
      </c>
      <c r="I766" t="s">
        <v>193</v>
      </c>
      <c r="J766" s="25">
        <v>45859</v>
      </c>
      <c r="K766" s="25">
        <v>45859</v>
      </c>
      <c r="L766" t="s">
        <v>4464</v>
      </c>
      <c r="M766" t="s">
        <v>4459</v>
      </c>
      <c r="N766" t="s">
        <v>32</v>
      </c>
      <c r="O766" t="s">
        <v>6282</v>
      </c>
    </row>
    <row r="767" spans="1:15" x14ac:dyDescent="0.25">
      <c r="A767">
        <v>524</v>
      </c>
      <c r="B767" t="s">
        <v>7207</v>
      </c>
      <c r="C767" t="s">
        <v>189</v>
      </c>
      <c r="D767" t="s">
        <v>4456</v>
      </c>
      <c r="E767">
        <v>60</v>
      </c>
      <c r="F767">
        <v>12</v>
      </c>
      <c r="G767" t="s">
        <v>7212</v>
      </c>
      <c r="H767" t="s">
        <v>4463</v>
      </c>
      <c r="I767" t="s">
        <v>193</v>
      </c>
      <c r="J767" s="25">
        <v>45859</v>
      </c>
      <c r="K767" s="25">
        <v>45859</v>
      </c>
      <c r="L767" t="s">
        <v>4464</v>
      </c>
      <c r="M767" t="s">
        <v>4459</v>
      </c>
      <c r="N767" t="s">
        <v>32</v>
      </c>
      <c r="O767" t="s">
        <v>6282</v>
      </c>
    </row>
    <row r="768" spans="1:15" x14ac:dyDescent="0.25">
      <c r="A768">
        <v>525</v>
      </c>
      <c r="B768" t="s">
        <v>7207</v>
      </c>
      <c r="C768" t="s">
        <v>189</v>
      </c>
      <c r="D768" t="s">
        <v>4456</v>
      </c>
      <c r="E768">
        <v>60</v>
      </c>
      <c r="F768">
        <v>12</v>
      </c>
      <c r="G768" t="s">
        <v>7213</v>
      </c>
      <c r="H768" t="s">
        <v>4463</v>
      </c>
      <c r="I768" t="s">
        <v>193</v>
      </c>
      <c r="J768" s="25">
        <v>45859</v>
      </c>
      <c r="K768" s="25">
        <v>45859</v>
      </c>
      <c r="L768" t="s">
        <v>4464</v>
      </c>
      <c r="M768" t="s">
        <v>4459</v>
      </c>
      <c r="N768" t="s">
        <v>32</v>
      </c>
      <c r="O768" t="s">
        <v>6282</v>
      </c>
    </row>
    <row r="769" spans="1:15" x14ac:dyDescent="0.25">
      <c r="A769">
        <v>526</v>
      </c>
      <c r="B769" t="s">
        <v>7207</v>
      </c>
      <c r="C769" t="s">
        <v>189</v>
      </c>
      <c r="D769" t="s">
        <v>4456</v>
      </c>
      <c r="E769">
        <v>39</v>
      </c>
      <c r="F769">
        <v>7</v>
      </c>
      <c r="G769" t="s">
        <v>7214</v>
      </c>
      <c r="H769" t="s">
        <v>4463</v>
      </c>
      <c r="I769" t="s">
        <v>193</v>
      </c>
      <c r="J769" s="25">
        <v>45859</v>
      </c>
      <c r="K769" s="25">
        <v>45859</v>
      </c>
      <c r="L769" t="s">
        <v>4464</v>
      </c>
      <c r="M769" t="s">
        <v>4459</v>
      </c>
      <c r="N769" t="s">
        <v>32</v>
      </c>
      <c r="O769" t="s">
        <v>6282</v>
      </c>
    </row>
    <row r="770" spans="1:15" x14ac:dyDescent="0.25">
      <c r="A770">
        <v>527</v>
      </c>
      <c r="B770" t="s">
        <v>7190</v>
      </c>
      <c r="C770" t="s">
        <v>189</v>
      </c>
      <c r="D770" t="s">
        <v>4456</v>
      </c>
      <c r="E770">
        <v>15</v>
      </c>
      <c r="F770">
        <v>3</v>
      </c>
      <c r="G770" t="s">
        <v>7191</v>
      </c>
      <c r="H770" t="s">
        <v>194</v>
      </c>
      <c r="I770" t="s">
        <v>193</v>
      </c>
      <c r="J770" s="25">
        <v>45925</v>
      </c>
      <c r="K770" s="25">
        <v>45925</v>
      </c>
      <c r="L770" t="s">
        <v>7192</v>
      </c>
      <c r="M770" t="s">
        <v>4459</v>
      </c>
      <c r="N770" t="s">
        <v>32</v>
      </c>
      <c r="O770" t="s">
        <v>6282</v>
      </c>
    </row>
    <row r="771" spans="1:15" x14ac:dyDescent="0.25">
      <c r="A771">
        <v>528</v>
      </c>
      <c r="B771" t="s">
        <v>7215</v>
      </c>
      <c r="C771" t="s">
        <v>189</v>
      </c>
      <c r="D771" t="s">
        <v>4456</v>
      </c>
      <c r="E771">
        <v>59</v>
      </c>
      <c r="F771">
        <v>11</v>
      </c>
      <c r="G771" t="s">
        <v>7216</v>
      </c>
      <c r="H771" t="s">
        <v>194</v>
      </c>
      <c r="I771" t="s">
        <v>193</v>
      </c>
      <c r="J771" s="25">
        <v>45925</v>
      </c>
      <c r="K771" s="25">
        <v>45925</v>
      </c>
      <c r="L771" t="s">
        <v>7192</v>
      </c>
      <c r="M771" t="s">
        <v>4459</v>
      </c>
      <c r="N771" t="s">
        <v>32</v>
      </c>
      <c r="O771" t="s">
        <v>6282</v>
      </c>
    </row>
    <row r="772" spans="1:15" x14ac:dyDescent="0.25">
      <c r="A772">
        <v>529</v>
      </c>
      <c r="B772" t="s">
        <v>7215</v>
      </c>
      <c r="C772" t="s">
        <v>189</v>
      </c>
      <c r="D772" t="s">
        <v>4456</v>
      </c>
      <c r="E772">
        <v>60</v>
      </c>
      <c r="F772">
        <v>12</v>
      </c>
      <c r="G772" t="s">
        <v>7217</v>
      </c>
      <c r="H772" t="s">
        <v>194</v>
      </c>
      <c r="I772" t="s">
        <v>193</v>
      </c>
      <c r="J772" s="25">
        <v>45925</v>
      </c>
      <c r="K772" s="25">
        <v>45925</v>
      </c>
      <c r="L772" t="s">
        <v>7192</v>
      </c>
      <c r="M772" t="s">
        <v>4459</v>
      </c>
      <c r="N772" t="s">
        <v>32</v>
      </c>
      <c r="O772" t="s">
        <v>6282</v>
      </c>
    </row>
    <row r="773" spans="1:15" x14ac:dyDescent="0.25">
      <c r="A773">
        <v>530</v>
      </c>
      <c r="B773" t="s">
        <v>7215</v>
      </c>
      <c r="C773" t="s">
        <v>189</v>
      </c>
      <c r="D773" t="s">
        <v>4456</v>
      </c>
      <c r="E773">
        <v>60</v>
      </c>
      <c r="F773">
        <v>12</v>
      </c>
      <c r="G773" t="s">
        <v>7218</v>
      </c>
      <c r="H773" t="s">
        <v>194</v>
      </c>
      <c r="I773" t="s">
        <v>193</v>
      </c>
      <c r="J773" s="25">
        <v>45925</v>
      </c>
      <c r="K773" s="25">
        <v>45925</v>
      </c>
      <c r="L773" t="s">
        <v>7192</v>
      </c>
      <c r="M773" t="s">
        <v>4459</v>
      </c>
      <c r="N773" t="s">
        <v>32</v>
      </c>
      <c r="O773" t="s">
        <v>6282</v>
      </c>
    </row>
    <row r="774" spans="1:15" x14ac:dyDescent="0.25">
      <c r="A774">
        <v>531</v>
      </c>
      <c r="B774" t="s">
        <v>7215</v>
      </c>
      <c r="C774" t="s">
        <v>189</v>
      </c>
      <c r="D774" t="s">
        <v>4456</v>
      </c>
      <c r="E774">
        <v>60</v>
      </c>
      <c r="F774">
        <v>12</v>
      </c>
      <c r="G774" t="s">
        <v>7219</v>
      </c>
      <c r="H774" t="s">
        <v>194</v>
      </c>
      <c r="I774" t="s">
        <v>193</v>
      </c>
      <c r="J774" s="25">
        <v>45925</v>
      </c>
      <c r="K774" s="25">
        <v>45925</v>
      </c>
      <c r="L774" t="s">
        <v>7192</v>
      </c>
      <c r="M774" t="s">
        <v>4459</v>
      </c>
      <c r="N774" t="s">
        <v>32</v>
      </c>
      <c r="O774" t="s">
        <v>6282</v>
      </c>
    </row>
    <row r="775" spans="1:15" x14ac:dyDescent="0.25">
      <c r="A775">
        <v>532</v>
      </c>
      <c r="B775" t="s">
        <v>7215</v>
      </c>
      <c r="C775" t="s">
        <v>189</v>
      </c>
      <c r="D775" t="s">
        <v>4456</v>
      </c>
      <c r="E775">
        <v>60</v>
      </c>
      <c r="F775">
        <v>12</v>
      </c>
      <c r="G775" t="s">
        <v>7220</v>
      </c>
      <c r="H775" t="s">
        <v>194</v>
      </c>
      <c r="I775" t="s">
        <v>193</v>
      </c>
      <c r="J775" s="25">
        <v>45925</v>
      </c>
      <c r="K775" s="25">
        <v>45925</v>
      </c>
      <c r="L775" t="s">
        <v>7192</v>
      </c>
      <c r="M775" t="s">
        <v>4459</v>
      </c>
      <c r="N775" t="s">
        <v>32</v>
      </c>
      <c r="O775" t="s">
        <v>6282</v>
      </c>
    </row>
    <row r="776" spans="1:15" x14ac:dyDescent="0.25">
      <c r="A776">
        <v>533</v>
      </c>
      <c r="B776" t="s">
        <v>7215</v>
      </c>
      <c r="C776" t="s">
        <v>189</v>
      </c>
      <c r="D776" t="s">
        <v>4456</v>
      </c>
      <c r="E776">
        <v>60</v>
      </c>
      <c r="F776">
        <v>12</v>
      </c>
      <c r="G776" t="s">
        <v>7221</v>
      </c>
      <c r="H776" t="s">
        <v>194</v>
      </c>
      <c r="I776" t="s">
        <v>193</v>
      </c>
      <c r="J776" s="25">
        <v>45925</v>
      </c>
      <c r="K776" s="25">
        <v>45925</v>
      </c>
      <c r="L776" t="s">
        <v>7192</v>
      </c>
      <c r="M776" t="s">
        <v>4459</v>
      </c>
      <c r="N776" t="s">
        <v>32</v>
      </c>
      <c r="O776" t="s">
        <v>6282</v>
      </c>
    </row>
    <row r="777" spans="1:15" x14ac:dyDescent="0.25">
      <c r="A777">
        <v>534</v>
      </c>
      <c r="B777" t="s">
        <v>7215</v>
      </c>
      <c r="C777" t="s">
        <v>189</v>
      </c>
      <c r="D777" t="s">
        <v>4456</v>
      </c>
      <c r="E777">
        <v>60</v>
      </c>
      <c r="F777">
        <v>12</v>
      </c>
      <c r="G777" t="s">
        <v>7222</v>
      </c>
      <c r="H777" t="s">
        <v>194</v>
      </c>
      <c r="I777" t="s">
        <v>193</v>
      </c>
      <c r="J777" s="25">
        <v>45925</v>
      </c>
      <c r="K777" s="25">
        <v>45925</v>
      </c>
      <c r="L777" t="s">
        <v>7192</v>
      </c>
      <c r="M777" t="s">
        <v>4459</v>
      </c>
      <c r="N777" t="s">
        <v>32</v>
      </c>
      <c r="O777" t="s">
        <v>6282</v>
      </c>
    </row>
    <row r="778" spans="1:15" x14ac:dyDescent="0.25">
      <c r="A778">
        <v>535</v>
      </c>
      <c r="B778" t="s">
        <v>7215</v>
      </c>
      <c r="C778" t="s">
        <v>189</v>
      </c>
      <c r="D778" t="s">
        <v>4456</v>
      </c>
      <c r="E778">
        <v>60</v>
      </c>
      <c r="F778">
        <v>12</v>
      </c>
      <c r="G778" t="s">
        <v>7223</v>
      </c>
      <c r="H778" t="s">
        <v>194</v>
      </c>
      <c r="I778" t="s">
        <v>193</v>
      </c>
      <c r="J778" s="25">
        <v>45925</v>
      </c>
      <c r="K778" s="25">
        <v>45925</v>
      </c>
      <c r="L778" t="s">
        <v>7192</v>
      </c>
      <c r="M778" t="s">
        <v>4459</v>
      </c>
      <c r="N778" t="s">
        <v>32</v>
      </c>
      <c r="O778" t="s">
        <v>6282</v>
      </c>
    </row>
    <row r="779" spans="1:15" x14ac:dyDescent="0.25">
      <c r="A779">
        <v>548</v>
      </c>
      <c r="B779" t="s">
        <v>7224</v>
      </c>
      <c r="C779" t="s">
        <v>2308</v>
      </c>
      <c r="D779" t="s">
        <v>7225</v>
      </c>
      <c r="E779">
        <v>45</v>
      </c>
      <c r="F779">
        <v>9</v>
      </c>
      <c r="G779" t="s">
        <v>7226</v>
      </c>
      <c r="H779" t="s">
        <v>4460</v>
      </c>
      <c r="I779" t="s">
        <v>4454</v>
      </c>
      <c r="J779" s="25">
        <v>45547</v>
      </c>
      <c r="K779" s="25">
        <v>45654</v>
      </c>
      <c r="L779" t="s">
        <v>4461</v>
      </c>
      <c r="M779" t="s">
        <v>7227</v>
      </c>
      <c r="N779" t="s">
        <v>32</v>
      </c>
      <c r="O779" t="s">
        <v>6282</v>
      </c>
    </row>
    <row r="780" spans="1:15" x14ac:dyDescent="0.25">
      <c r="A780">
        <v>536</v>
      </c>
      <c r="B780" t="s">
        <v>7228</v>
      </c>
      <c r="C780" t="s">
        <v>2308</v>
      </c>
      <c r="D780" t="s">
        <v>7225</v>
      </c>
      <c r="E780">
        <v>44</v>
      </c>
      <c r="F780">
        <v>8</v>
      </c>
      <c r="G780" t="s">
        <v>7229</v>
      </c>
      <c r="H780" t="s">
        <v>194</v>
      </c>
      <c r="I780" t="s">
        <v>193</v>
      </c>
      <c r="J780" s="25">
        <v>45925</v>
      </c>
      <c r="K780" s="25">
        <v>45925</v>
      </c>
      <c r="L780" t="s">
        <v>7192</v>
      </c>
      <c r="M780" t="s">
        <v>7227</v>
      </c>
      <c r="N780" t="s">
        <v>32</v>
      </c>
      <c r="O780" t="s">
        <v>6282</v>
      </c>
    </row>
    <row r="781" spans="1:15" x14ac:dyDescent="0.25">
      <c r="A781">
        <v>537</v>
      </c>
      <c r="B781" t="s">
        <v>7228</v>
      </c>
      <c r="C781" t="s">
        <v>2308</v>
      </c>
      <c r="D781" t="s">
        <v>7225</v>
      </c>
      <c r="E781">
        <v>45</v>
      </c>
      <c r="F781">
        <v>9</v>
      </c>
      <c r="G781" t="s">
        <v>7230</v>
      </c>
      <c r="H781" t="s">
        <v>194</v>
      </c>
      <c r="I781" t="s">
        <v>193</v>
      </c>
      <c r="J781" s="25">
        <v>45925</v>
      </c>
      <c r="K781" s="25">
        <v>45925</v>
      </c>
      <c r="L781" t="s">
        <v>7192</v>
      </c>
      <c r="M781" t="s">
        <v>7227</v>
      </c>
      <c r="N781" t="s">
        <v>32</v>
      </c>
      <c r="O781" t="s">
        <v>6282</v>
      </c>
    </row>
    <row r="782" spans="1:15" x14ac:dyDescent="0.25">
      <c r="A782">
        <v>538</v>
      </c>
      <c r="B782" t="s">
        <v>7231</v>
      </c>
      <c r="C782" t="s">
        <v>2308</v>
      </c>
      <c r="D782" t="s">
        <v>7225</v>
      </c>
      <c r="E782">
        <v>45</v>
      </c>
      <c r="F782">
        <v>9</v>
      </c>
      <c r="G782" t="s">
        <v>7232</v>
      </c>
      <c r="H782" t="s">
        <v>194</v>
      </c>
      <c r="I782" t="s">
        <v>193</v>
      </c>
      <c r="J782" s="25">
        <v>45925</v>
      </c>
      <c r="K782" s="25">
        <v>45925</v>
      </c>
      <c r="L782" t="s">
        <v>7192</v>
      </c>
      <c r="M782" t="s">
        <v>7227</v>
      </c>
      <c r="N782" t="s">
        <v>32</v>
      </c>
      <c r="O782" t="s">
        <v>6282</v>
      </c>
    </row>
    <row r="783" spans="1:15" x14ac:dyDescent="0.25">
      <c r="A783">
        <v>539</v>
      </c>
      <c r="B783" t="s">
        <v>7231</v>
      </c>
      <c r="C783" t="s">
        <v>2308</v>
      </c>
      <c r="D783" t="s">
        <v>7225</v>
      </c>
      <c r="E783">
        <v>45</v>
      </c>
      <c r="F783">
        <v>9</v>
      </c>
      <c r="G783" t="s">
        <v>7233</v>
      </c>
      <c r="H783" t="s">
        <v>194</v>
      </c>
      <c r="I783" t="s">
        <v>193</v>
      </c>
      <c r="J783" s="25">
        <v>45925</v>
      </c>
      <c r="K783" s="25">
        <v>45925</v>
      </c>
      <c r="L783" t="s">
        <v>7192</v>
      </c>
      <c r="M783" t="s">
        <v>7227</v>
      </c>
      <c r="N783" t="s">
        <v>32</v>
      </c>
      <c r="O783" t="s">
        <v>6282</v>
      </c>
    </row>
    <row r="784" spans="1:15" x14ac:dyDescent="0.25">
      <c r="A784">
        <v>540</v>
      </c>
      <c r="B784" t="s">
        <v>7228</v>
      </c>
      <c r="C784" t="s">
        <v>2308</v>
      </c>
      <c r="D784" t="s">
        <v>7225</v>
      </c>
      <c r="E784">
        <v>45</v>
      </c>
      <c r="F784">
        <v>9</v>
      </c>
      <c r="G784" t="s">
        <v>7234</v>
      </c>
      <c r="H784" t="s">
        <v>194</v>
      </c>
      <c r="I784" t="s">
        <v>193</v>
      </c>
      <c r="J784" s="25">
        <v>45925</v>
      </c>
      <c r="K784" s="25">
        <v>45925</v>
      </c>
      <c r="L784" t="s">
        <v>7192</v>
      </c>
      <c r="M784" t="s">
        <v>7227</v>
      </c>
      <c r="N784" t="s">
        <v>32</v>
      </c>
      <c r="O784" t="s">
        <v>6282</v>
      </c>
    </row>
    <row r="785" spans="1:15" x14ac:dyDescent="0.25">
      <c r="A785">
        <v>541</v>
      </c>
      <c r="B785" t="s">
        <v>7228</v>
      </c>
      <c r="C785" t="s">
        <v>2308</v>
      </c>
      <c r="D785" t="s">
        <v>7225</v>
      </c>
      <c r="E785">
        <v>45</v>
      </c>
      <c r="F785">
        <v>9</v>
      </c>
      <c r="G785" t="s">
        <v>7235</v>
      </c>
      <c r="H785" t="s">
        <v>194</v>
      </c>
      <c r="I785" t="s">
        <v>193</v>
      </c>
      <c r="J785" s="25">
        <v>45925</v>
      </c>
      <c r="K785" s="25">
        <v>45925</v>
      </c>
      <c r="L785" t="s">
        <v>7192</v>
      </c>
      <c r="M785" t="s">
        <v>7227</v>
      </c>
      <c r="N785" t="s">
        <v>32</v>
      </c>
      <c r="O785" t="s">
        <v>6282</v>
      </c>
    </row>
    <row r="786" spans="1:15" x14ac:dyDescent="0.25">
      <c r="A786">
        <v>542</v>
      </c>
      <c r="B786" t="s">
        <v>7228</v>
      </c>
      <c r="C786" t="s">
        <v>2308</v>
      </c>
      <c r="D786" t="s">
        <v>7225</v>
      </c>
      <c r="E786">
        <v>45</v>
      </c>
      <c r="F786">
        <v>9</v>
      </c>
      <c r="G786" t="s">
        <v>7236</v>
      </c>
      <c r="H786" t="s">
        <v>194</v>
      </c>
      <c r="I786" t="s">
        <v>193</v>
      </c>
      <c r="J786" s="25">
        <v>45925</v>
      </c>
      <c r="K786" s="25">
        <v>45925</v>
      </c>
      <c r="L786" t="s">
        <v>7192</v>
      </c>
      <c r="M786" t="s">
        <v>7227</v>
      </c>
      <c r="N786" t="s">
        <v>32</v>
      </c>
      <c r="O786" t="s">
        <v>6282</v>
      </c>
    </row>
    <row r="787" spans="1:15" x14ac:dyDescent="0.25">
      <c r="A787">
        <v>543</v>
      </c>
      <c r="B787" t="s">
        <v>7228</v>
      </c>
      <c r="C787" t="s">
        <v>2308</v>
      </c>
      <c r="D787" t="s">
        <v>7225</v>
      </c>
      <c r="E787">
        <v>45</v>
      </c>
      <c r="F787">
        <v>9</v>
      </c>
      <c r="G787" t="s">
        <v>7237</v>
      </c>
      <c r="H787" t="s">
        <v>194</v>
      </c>
      <c r="I787" t="s">
        <v>193</v>
      </c>
      <c r="J787" s="25">
        <v>45925</v>
      </c>
      <c r="K787" s="25">
        <v>45925</v>
      </c>
      <c r="L787" t="s">
        <v>7192</v>
      </c>
      <c r="M787" t="s">
        <v>7227</v>
      </c>
      <c r="N787" t="s">
        <v>32</v>
      </c>
      <c r="O787" t="s">
        <v>6282</v>
      </c>
    </row>
    <row r="788" spans="1:15" x14ac:dyDescent="0.25">
      <c r="A788">
        <v>544</v>
      </c>
      <c r="B788" t="s">
        <v>7231</v>
      </c>
      <c r="C788" t="s">
        <v>2308</v>
      </c>
      <c r="D788" t="s">
        <v>7225</v>
      </c>
      <c r="E788">
        <v>45</v>
      </c>
      <c r="F788">
        <v>9</v>
      </c>
      <c r="G788" t="s">
        <v>7238</v>
      </c>
      <c r="H788" t="s">
        <v>194</v>
      </c>
      <c r="I788" t="s">
        <v>193</v>
      </c>
      <c r="J788" s="25">
        <v>45925</v>
      </c>
      <c r="K788" s="25">
        <v>45925</v>
      </c>
      <c r="L788" t="s">
        <v>7192</v>
      </c>
      <c r="M788" t="s">
        <v>7227</v>
      </c>
      <c r="N788" t="s">
        <v>32</v>
      </c>
      <c r="O788" t="s">
        <v>6282</v>
      </c>
    </row>
    <row r="789" spans="1:15" x14ac:dyDescent="0.25">
      <c r="A789">
        <v>545</v>
      </c>
      <c r="B789" t="s">
        <v>7228</v>
      </c>
      <c r="C789" t="s">
        <v>2308</v>
      </c>
      <c r="D789" t="s">
        <v>7225</v>
      </c>
      <c r="E789">
        <v>45</v>
      </c>
      <c r="F789">
        <v>9</v>
      </c>
      <c r="G789" t="s">
        <v>7239</v>
      </c>
      <c r="H789" t="s">
        <v>194</v>
      </c>
      <c r="I789" t="s">
        <v>193</v>
      </c>
      <c r="J789" s="25">
        <v>45925</v>
      </c>
      <c r="K789" s="25">
        <v>45925</v>
      </c>
      <c r="L789" t="s">
        <v>7192</v>
      </c>
      <c r="M789" t="s">
        <v>7227</v>
      </c>
      <c r="N789" t="s">
        <v>32</v>
      </c>
      <c r="O789" t="s">
        <v>6282</v>
      </c>
    </row>
    <row r="790" spans="1:15" x14ac:dyDescent="0.25">
      <c r="A790">
        <v>546</v>
      </c>
      <c r="B790" t="s">
        <v>7228</v>
      </c>
      <c r="C790" t="s">
        <v>2308</v>
      </c>
      <c r="D790" t="s">
        <v>7225</v>
      </c>
      <c r="E790">
        <v>45</v>
      </c>
      <c r="F790">
        <v>9</v>
      </c>
      <c r="G790" t="s">
        <v>7240</v>
      </c>
      <c r="H790" t="s">
        <v>194</v>
      </c>
      <c r="I790" t="s">
        <v>193</v>
      </c>
      <c r="J790" s="25">
        <v>45925</v>
      </c>
      <c r="K790" s="25">
        <v>45925</v>
      </c>
      <c r="L790" t="s">
        <v>7192</v>
      </c>
      <c r="M790" t="s">
        <v>7227</v>
      </c>
      <c r="N790" t="s">
        <v>32</v>
      </c>
      <c r="O790" t="s">
        <v>6282</v>
      </c>
    </row>
    <row r="791" spans="1:15" x14ac:dyDescent="0.25">
      <c r="A791">
        <v>547</v>
      </c>
      <c r="B791" t="s">
        <v>7190</v>
      </c>
      <c r="C791" t="s">
        <v>2308</v>
      </c>
      <c r="D791" t="s">
        <v>7225</v>
      </c>
      <c r="E791">
        <v>1</v>
      </c>
      <c r="F791">
        <v>0</v>
      </c>
      <c r="G791" t="s">
        <v>7197</v>
      </c>
      <c r="H791" t="s">
        <v>194</v>
      </c>
      <c r="I791" t="s">
        <v>193</v>
      </c>
      <c r="J791" s="25">
        <v>45925</v>
      </c>
      <c r="K791" s="25">
        <v>45925</v>
      </c>
      <c r="L791" t="s">
        <v>7192</v>
      </c>
      <c r="M791" t="s">
        <v>7227</v>
      </c>
      <c r="N791" t="s">
        <v>32</v>
      </c>
      <c r="O791" t="s">
        <v>6282</v>
      </c>
    </row>
    <row r="792" spans="1:15" x14ac:dyDescent="0.25">
      <c r="A792">
        <v>549</v>
      </c>
      <c r="B792" t="s">
        <v>7241</v>
      </c>
      <c r="C792" t="s">
        <v>190</v>
      </c>
      <c r="D792" t="s">
        <v>191</v>
      </c>
      <c r="E792">
        <v>96</v>
      </c>
      <c r="F792">
        <v>16</v>
      </c>
      <c r="G792" t="s">
        <v>7242</v>
      </c>
      <c r="H792" t="s">
        <v>194</v>
      </c>
      <c r="I792" t="s">
        <v>193</v>
      </c>
      <c r="J792" s="25">
        <v>45926</v>
      </c>
      <c r="K792" s="25">
        <v>45926</v>
      </c>
      <c r="L792" t="s">
        <v>195</v>
      </c>
      <c r="M792" t="s">
        <v>192</v>
      </c>
      <c r="N792" t="s">
        <v>32</v>
      </c>
      <c r="O792" t="s">
        <v>6282</v>
      </c>
    </row>
    <row r="793" spans="1:15" x14ac:dyDescent="0.25">
      <c r="A793">
        <v>550</v>
      </c>
      <c r="B793" t="s">
        <v>7241</v>
      </c>
      <c r="C793" t="s">
        <v>190</v>
      </c>
      <c r="D793" t="s">
        <v>191</v>
      </c>
      <c r="E793">
        <v>96</v>
      </c>
      <c r="F793">
        <v>16</v>
      </c>
      <c r="G793" t="s">
        <v>7243</v>
      </c>
      <c r="H793" t="s">
        <v>194</v>
      </c>
      <c r="I793" t="s">
        <v>193</v>
      </c>
      <c r="J793" s="25">
        <v>45926</v>
      </c>
      <c r="K793" s="25">
        <v>45926</v>
      </c>
      <c r="L793" t="s">
        <v>195</v>
      </c>
      <c r="M793" t="s">
        <v>192</v>
      </c>
      <c r="N793" t="s">
        <v>32</v>
      </c>
      <c r="O793" t="s">
        <v>6282</v>
      </c>
    </row>
    <row r="794" spans="1:15" x14ac:dyDescent="0.25">
      <c r="A794">
        <v>551</v>
      </c>
      <c r="B794" t="s">
        <v>7241</v>
      </c>
      <c r="C794" t="s">
        <v>190</v>
      </c>
      <c r="D794" t="s">
        <v>191</v>
      </c>
      <c r="E794">
        <v>96</v>
      </c>
      <c r="F794">
        <v>16</v>
      </c>
      <c r="G794" t="s">
        <v>7244</v>
      </c>
      <c r="H794" t="s">
        <v>194</v>
      </c>
      <c r="I794" t="s">
        <v>193</v>
      </c>
      <c r="J794" s="25">
        <v>45926</v>
      </c>
      <c r="K794" s="25">
        <v>45926</v>
      </c>
      <c r="L794" t="s">
        <v>195</v>
      </c>
      <c r="M794" t="s">
        <v>192</v>
      </c>
      <c r="N794" t="s">
        <v>32</v>
      </c>
      <c r="O794" t="s">
        <v>6282</v>
      </c>
    </row>
    <row r="795" spans="1:15" x14ac:dyDescent="0.25">
      <c r="A795">
        <v>552</v>
      </c>
      <c r="B795" t="s">
        <v>7241</v>
      </c>
      <c r="C795" t="s">
        <v>190</v>
      </c>
      <c r="D795" t="s">
        <v>191</v>
      </c>
      <c r="E795">
        <v>96</v>
      </c>
      <c r="F795">
        <v>16</v>
      </c>
      <c r="G795" t="s">
        <v>7245</v>
      </c>
      <c r="H795" t="s">
        <v>194</v>
      </c>
      <c r="I795" t="s">
        <v>193</v>
      </c>
      <c r="J795" s="25">
        <v>45926</v>
      </c>
      <c r="K795" s="25">
        <v>45926</v>
      </c>
      <c r="L795" t="s">
        <v>195</v>
      </c>
      <c r="M795" t="s">
        <v>192</v>
      </c>
      <c r="N795" t="s">
        <v>32</v>
      </c>
      <c r="O795" t="s">
        <v>6282</v>
      </c>
    </row>
    <row r="796" spans="1:15" x14ac:dyDescent="0.25">
      <c r="A796">
        <v>553</v>
      </c>
      <c r="B796" t="s">
        <v>7241</v>
      </c>
      <c r="C796" t="s">
        <v>190</v>
      </c>
      <c r="D796" t="s">
        <v>191</v>
      </c>
      <c r="E796">
        <v>96</v>
      </c>
      <c r="F796">
        <v>16</v>
      </c>
      <c r="G796" t="s">
        <v>7246</v>
      </c>
      <c r="H796" t="s">
        <v>194</v>
      </c>
      <c r="I796" t="s">
        <v>193</v>
      </c>
      <c r="J796" s="25">
        <v>45926</v>
      </c>
      <c r="K796" s="25">
        <v>45926</v>
      </c>
      <c r="L796" t="s">
        <v>195</v>
      </c>
      <c r="M796" t="s">
        <v>192</v>
      </c>
      <c r="N796" t="s">
        <v>32</v>
      </c>
      <c r="O796" t="s">
        <v>6282</v>
      </c>
    </row>
    <row r="797" spans="1:15" x14ac:dyDescent="0.25">
      <c r="A797">
        <v>554</v>
      </c>
      <c r="B797" t="s">
        <v>7231</v>
      </c>
      <c r="C797" t="s">
        <v>190</v>
      </c>
      <c r="D797" t="s">
        <v>191</v>
      </c>
      <c r="E797">
        <v>96</v>
      </c>
      <c r="F797">
        <v>16</v>
      </c>
      <c r="G797" t="s">
        <v>7247</v>
      </c>
      <c r="H797" t="s">
        <v>194</v>
      </c>
      <c r="I797" t="s">
        <v>193</v>
      </c>
      <c r="J797" s="25">
        <v>45926</v>
      </c>
      <c r="K797" s="25">
        <v>45926</v>
      </c>
      <c r="L797" t="s">
        <v>195</v>
      </c>
      <c r="M797" t="s">
        <v>192</v>
      </c>
      <c r="N797" t="s">
        <v>32</v>
      </c>
      <c r="O797" t="s">
        <v>6282</v>
      </c>
    </row>
    <row r="798" spans="1:15" x14ac:dyDescent="0.25">
      <c r="A798">
        <v>555</v>
      </c>
      <c r="B798" t="s">
        <v>7241</v>
      </c>
      <c r="C798" t="s">
        <v>190</v>
      </c>
      <c r="D798" t="s">
        <v>191</v>
      </c>
      <c r="E798">
        <v>54</v>
      </c>
      <c r="F798">
        <v>9</v>
      </c>
      <c r="G798" t="s">
        <v>7248</v>
      </c>
      <c r="H798" t="s">
        <v>194</v>
      </c>
      <c r="I798" t="s">
        <v>193</v>
      </c>
      <c r="J798" s="25">
        <v>45926</v>
      </c>
      <c r="K798" s="25">
        <v>45926</v>
      </c>
      <c r="L798" t="s">
        <v>195</v>
      </c>
      <c r="M798" t="s">
        <v>192</v>
      </c>
      <c r="N798" t="s">
        <v>32</v>
      </c>
      <c r="O798" t="s">
        <v>6282</v>
      </c>
    </row>
    <row r="799" spans="1:15" x14ac:dyDescent="0.25">
      <c r="A799">
        <v>556</v>
      </c>
      <c r="B799" t="s">
        <v>7241</v>
      </c>
      <c r="C799" t="s">
        <v>190</v>
      </c>
      <c r="D799" t="s">
        <v>191</v>
      </c>
      <c r="E799">
        <v>96</v>
      </c>
      <c r="F799">
        <v>16</v>
      </c>
      <c r="G799" t="s">
        <v>7249</v>
      </c>
      <c r="H799" t="s">
        <v>194</v>
      </c>
      <c r="I799" t="s">
        <v>193</v>
      </c>
      <c r="J799" s="25">
        <v>45926</v>
      </c>
      <c r="K799" s="25">
        <v>45926</v>
      </c>
      <c r="L799" t="s">
        <v>195</v>
      </c>
      <c r="M799" t="s">
        <v>192</v>
      </c>
      <c r="N799" t="s">
        <v>32</v>
      </c>
      <c r="O799" t="s">
        <v>6282</v>
      </c>
    </row>
    <row r="800" spans="1:15" x14ac:dyDescent="0.25">
      <c r="A800">
        <v>557</v>
      </c>
      <c r="B800" t="s">
        <v>7207</v>
      </c>
      <c r="C800" t="s">
        <v>190</v>
      </c>
      <c r="D800" t="s">
        <v>191</v>
      </c>
      <c r="E800">
        <v>96</v>
      </c>
      <c r="F800">
        <v>16</v>
      </c>
      <c r="G800" t="s">
        <v>7250</v>
      </c>
      <c r="H800" t="s">
        <v>194</v>
      </c>
      <c r="I800" t="s">
        <v>193</v>
      </c>
      <c r="J800" s="25">
        <v>45926</v>
      </c>
      <c r="K800" s="25">
        <v>45926</v>
      </c>
      <c r="L800" t="s">
        <v>195</v>
      </c>
      <c r="M800" t="s">
        <v>192</v>
      </c>
      <c r="N800" t="s">
        <v>32</v>
      </c>
      <c r="O800" t="s">
        <v>6282</v>
      </c>
    </row>
    <row r="801" spans="1:15" x14ac:dyDescent="0.25">
      <c r="A801">
        <v>558</v>
      </c>
      <c r="B801" t="s">
        <v>7231</v>
      </c>
      <c r="C801" t="s">
        <v>190</v>
      </c>
      <c r="D801" t="s">
        <v>191</v>
      </c>
      <c r="E801">
        <v>96</v>
      </c>
      <c r="F801">
        <v>16</v>
      </c>
      <c r="G801" t="s">
        <v>7251</v>
      </c>
      <c r="H801" t="s">
        <v>194</v>
      </c>
      <c r="I801" t="s">
        <v>193</v>
      </c>
      <c r="J801" s="25">
        <v>45926</v>
      </c>
      <c r="K801" s="25">
        <v>45926</v>
      </c>
      <c r="L801" t="s">
        <v>195</v>
      </c>
      <c r="M801" t="s">
        <v>192</v>
      </c>
      <c r="N801" t="s">
        <v>32</v>
      </c>
      <c r="O801" t="s">
        <v>6282</v>
      </c>
    </row>
    <row r="802" spans="1:15" x14ac:dyDescent="0.25">
      <c r="A802">
        <v>559</v>
      </c>
      <c r="B802" t="s">
        <v>7231</v>
      </c>
      <c r="C802" t="s">
        <v>190</v>
      </c>
      <c r="D802" t="s">
        <v>191</v>
      </c>
      <c r="E802">
        <v>96</v>
      </c>
      <c r="F802">
        <v>16</v>
      </c>
      <c r="G802" t="s">
        <v>7252</v>
      </c>
      <c r="H802" t="s">
        <v>194</v>
      </c>
      <c r="I802" t="s">
        <v>193</v>
      </c>
      <c r="J802" s="25">
        <v>45926</v>
      </c>
      <c r="K802" s="25">
        <v>45926</v>
      </c>
      <c r="L802" t="s">
        <v>195</v>
      </c>
      <c r="M802" t="s">
        <v>192</v>
      </c>
      <c r="N802" t="s">
        <v>32</v>
      </c>
      <c r="O802" t="s">
        <v>6282</v>
      </c>
    </row>
    <row r="803" spans="1:15" x14ac:dyDescent="0.25">
      <c r="A803">
        <v>560</v>
      </c>
      <c r="B803" t="s">
        <v>7241</v>
      </c>
      <c r="C803" t="s">
        <v>190</v>
      </c>
      <c r="D803" t="s">
        <v>191</v>
      </c>
      <c r="E803">
        <v>96</v>
      </c>
      <c r="F803">
        <v>16</v>
      </c>
      <c r="G803" t="s">
        <v>7253</v>
      </c>
      <c r="H803" t="s">
        <v>194</v>
      </c>
      <c r="I803" t="s">
        <v>193</v>
      </c>
      <c r="J803" s="25">
        <v>45926</v>
      </c>
      <c r="K803" s="25">
        <v>45926</v>
      </c>
      <c r="L803" t="s">
        <v>195</v>
      </c>
      <c r="M803" t="s">
        <v>192</v>
      </c>
      <c r="N803" t="s">
        <v>32</v>
      </c>
      <c r="O803" t="s">
        <v>6282</v>
      </c>
    </row>
    <row r="804" spans="1:15" x14ac:dyDescent="0.25">
      <c r="A804">
        <v>561</v>
      </c>
      <c r="B804" t="s">
        <v>7241</v>
      </c>
      <c r="C804" t="s">
        <v>190</v>
      </c>
      <c r="D804" t="s">
        <v>191</v>
      </c>
      <c r="E804">
        <v>96</v>
      </c>
      <c r="F804">
        <v>16</v>
      </c>
      <c r="G804" t="s">
        <v>7254</v>
      </c>
      <c r="H804" t="s">
        <v>194</v>
      </c>
      <c r="I804" t="s">
        <v>193</v>
      </c>
      <c r="J804" s="25">
        <v>45926</v>
      </c>
      <c r="K804" s="25">
        <v>45926</v>
      </c>
      <c r="L804" t="s">
        <v>195</v>
      </c>
      <c r="M804" t="s">
        <v>192</v>
      </c>
      <c r="N804" t="s">
        <v>32</v>
      </c>
      <c r="O804" t="s">
        <v>6282</v>
      </c>
    </row>
    <row r="805" spans="1:15" x14ac:dyDescent="0.25">
      <c r="A805">
        <v>562</v>
      </c>
      <c r="B805" t="s">
        <v>7231</v>
      </c>
      <c r="C805" t="s">
        <v>190</v>
      </c>
      <c r="D805" t="s">
        <v>191</v>
      </c>
      <c r="E805">
        <v>96</v>
      </c>
      <c r="F805">
        <v>16</v>
      </c>
      <c r="G805" t="s">
        <v>7255</v>
      </c>
      <c r="H805" t="s">
        <v>194</v>
      </c>
      <c r="I805" t="s">
        <v>193</v>
      </c>
      <c r="J805" s="25">
        <v>45926</v>
      </c>
      <c r="K805" s="25">
        <v>45926</v>
      </c>
      <c r="L805" t="s">
        <v>195</v>
      </c>
      <c r="M805" t="s">
        <v>192</v>
      </c>
      <c r="N805" t="s">
        <v>32</v>
      </c>
      <c r="O805" t="s">
        <v>6282</v>
      </c>
    </row>
    <row r="806" spans="1:15" x14ac:dyDescent="0.25">
      <c r="A806">
        <v>563</v>
      </c>
      <c r="B806" t="s">
        <v>7231</v>
      </c>
      <c r="C806" t="s">
        <v>190</v>
      </c>
      <c r="D806" t="s">
        <v>191</v>
      </c>
      <c r="E806">
        <v>96</v>
      </c>
      <c r="F806">
        <v>16</v>
      </c>
      <c r="G806" t="s">
        <v>7256</v>
      </c>
      <c r="H806" t="s">
        <v>194</v>
      </c>
      <c r="I806" t="s">
        <v>193</v>
      </c>
      <c r="J806" s="25">
        <v>45926</v>
      </c>
      <c r="K806" s="25">
        <v>45926</v>
      </c>
      <c r="L806" t="s">
        <v>195</v>
      </c>
      <c r="M806" t="s">
        <v>192</v>
      </c>
      <c r="N806" t="s">
        <v>32</v>
      </c>
      <c r="O806" t="s">
        <v>6282</v>
      </c>
    </row>
    <row r="807" spans="1:15" x14ac:dyDescent="0.25">
      <c r="A807">
        <v>564</v>
      </c>
      <c r="B807" t="s">
        <v>7231</v>
      </c>
      <c r="C807" t="s">
        <v>190</v>
      </c>
      <c r="D807" t="s">
        <v>191</v>
      </c>
      <c r="E807">
        <v>96</v>
      </c>
      <c r="F807">
        <v>16</v>
      </c>
      <c r="G807" t="s">
        <v>7257</v>
      </c>
      <c r="H807" t="s">
        <v>194</v>
      </c>
      <c r="I807" t="s">
        <v>193</v>
      </c>
      <c r="J807" s="25">
        <v>45926</v>
      </c>
      <c r="K807" s="25">
        <v>45926</v>
      </c>
      <c r="L807" t="s">
        <v>195</v>
      </c>
      <c r="M807" t="s">
        <v>192</v>
      </c>
      <c r="N807" t="s">
        <v>32</v>
      </c>
      <c r="O807" t="s">
        <v>6282</v>
      </c>
    </row>
    <row r="808" spans="1:15" x14ac:dyDescent="0.25">
      <c r="A808">
        <v>565</v>
      </c>
      <c r="B808" t="s">
        <v>7231</v>
      </c>
      <c r="C808" t="s">
        <v>190</v>
      </c>
      <c r="D808" t="s">
        <v>191</v>
      </c>
      <c r="E808">
        <v>96</v>
      </c>
      <c r="F808">
        <v>16</v>
      </c>
      <c r="G808" t="s">
        <v>7258</v>
      </c>
      <c r="H808" t="s">
        <v>194</v>
      </c>
      <c r="I808" t="s">
        <v>193</v>
      </c>
      <c r="J808" s="25">
        <v>45926</v>
      </c>
      <c r="K808" s="25">
        <v>45926</v>
      </c>
      <c r="L808" t="s">
        <v>195</v>
      </c>
      <c r="M808" t="s">
        <v>192</v>
      </c>
      <c r="N808" t="s">
        <v>32</v>
      </c>
      <c r="O808" t="s">
        <v>6282</v>
      </c>
    </row>
    <row r="809" spans="1:15" x14ac:dyDescent="0.25">
      <c r="A809">
        <v>566</v>
      </c>
      <c r="B809" t="s">
        <v>7231</v>
      </c>
      <c r="C809" t="s">
        <v>190</v>
      </c>
      <c r="D809" t="s">
        <v>191</v>
      </c>
      <c r="E809">
        <v>96</v>
      </c>
      <c r="F809">
        <v>16</v>
      </c>
      <c r="G809" t="s">
        <v>7259</v>
      </c>
      <c r="H809" t="s">
        <v>194</v>
      </c>
      <c r="I809" t="s">
        <v>193</v>
      </c>
      <c r="J809" s="25">
        <v>45926</v>
      </c>
      <c r="K809" s="25">
        <v>45926</v>
      </c>
      <c r="L809" t="s">
        <v>195</v>
      </c>
      <c r="M809" t="s">
        <v>192</v>
      </c>
      <c r="N809" t="s">
        <v>32</v>
      </c>
      <c r="O809" t="s">
        <v>6282</v>
      </c>
    </row>
    <row r="810" spans="1:15" x14ac:dyDescent="0.25">
      <c r="A810">
        <v>567</v>
      </c>
      <c r="B810" t="s">
        <v>7231</v>
      </c>
      <c r="C810" t="s">
        <v>190</v>
      </c>
      <c r="D810" t="s">
        <v>191</v>
      </c>
      <c r="E810">
        <v>96</v>
      </c>
      <c r="F810">
        <v>16</v>
      </c>
      <c r="G810" t="s">
        <v>7260</v>
      </c>
      <c r="H810" t="s">
        <v>194</v>
      </c>
      <c r="I810" t="s">
        <v>193</v>
      </c>
      <c r="J810" s="25">
        <v>45926</v>
      </c>
      <c r="K810" s="25">
        <v>45926</v>
      </c>
      <c r="L810" t="s">
        <v>195</v>
      </c>
      <c r="M810" t="s">
        <v>192</v>
      </c>
      <c r="N810" t="s">
        <v>32</v>
      </c>
      <c r="O810" t="s">
        <v>6282</v>
      </c>
    </row>
    <row r="811" spans="1:15" x14ac:dyDescent="0.25">
      <c r="A811">
        <v>568</v>
      </c>
      <c r="B811" t="s">
        <v>7207</v>
      </c>
      <c r="C811" t="s">
        <v>190</v>
      </c>
      <c r="D811" t="s">
        <v>191</v>
      </c>
      <c r="E811">
        <v>96</v>
      </c>
      <c r="F811">
        <v>16</v>
      </c>
      <c r="G811" t="s">
        <v>7261</v>
      </c>
      <c r="H811" t="s">
        <v>194</v>
      </c>
      <c r="I811" t="s">
        <v>193</v>
      </c>
      <c r="J811" s="25">
        <v>45926</v>
      </c>
      <c r="K811" s="25">
        <v>45926</v>
      </c>
      <c r="L811" t="s">
        <v>195</v>
      </c>
      <c r="M811" t="s">
        <v>192</v>
      </c>
      <c r="N811" t="s">
        <v>32</v>
      </c>
      <c r="O811" t="s">
        <v>6282</v>
      </c>
    </row>
    <row r="812" spans="1:15" x14ac:dyDescent="0.25">
      <c r="A812">
        <v>569</v>
      </c>
      <c r="B812" t="s">
        <v>7207</v>
      </c>
      <c r="C812" t="s">
        <v>190</v>
      </c>
      <c r="D812" t="s">
        <v>191</v>
      </c>
      <c r="E812">
        <v>96</v>
      </c>
      <c r="F812">
        <v>16</v>
      </c>
      <c r="G812" t="s">
        <v>7262</v>
      </c>
      <c r="H812" t="s">
        <v>194</v>
      </c>
      <c r="I812" t="s">
        <v>193</v>
      </c>
      <c r="J812" s="25">
        <v>45926</v>
      </c>
      <c r="K812" s="25">
        <v>45926</v>
      </c>
      <c r="L812" t="s">
        <v>195</v>
      </c>
      <c r="M812" t="s">
        <v>192</v>
      </c>
      <c r="N812" t="s">
        <v>32</v>
      </c>
      <c r="O812" t="s">
        <v>6282</v>
      </c>
    </row>
    <row r="813" spans="1:15" x14ac:dyDescent="0.25">
      <c r="A813">
        <v>570</v>
      </c>
      <c r="B813" t="s">
        <v>7207</v>
      </c>
      <c r="C813" t="s">
        <v>190</v>
      </c>
      <c r="D813" t="s">
        <v>191</v>
      </c>
      <c r="E813">
        <v>96</v>
      </c>
      <c r="F813">
        <v>16</v>
      </c>
      <c r="G813" t="s">
        <v>7263</v>
      </c>
      <c r="H813" t="s">
        <v>194</v>
      </c>
      <c r="I813" t="s">
        <v>193</v>
      </c>
      <c r="J813" s="25">
        <v>45926</v>
      </c>
      <c r="K813" s="25">
        <v>45926</v>
      </c>
      <c r="L813" t="s">
        <v>195</v>
      </c>
      <c r="M813" t="s">
        <v>192</v>
      </c>
      <c r="N813" t="s">
        <v>32</v>
      </c>
      <c r="O813" t="s">
        <v>6282</v>
      </c>
    </row>
    <row r="814" spans="1:15" x14ac:dyDescent="0.25">
      <c r="A814">
        <v>571</v>
      </c>
      <c r="B814" t="s">
        <v>7207</v>
      </c>
      <c r="C814" t="s">
        <v>190</v>
      </c>
      <c r="D814" t="s">
        <v>191</v>
      </c>
      <c r="E814">
        <v>96</v>
      </c>
      <c r="F814">
        <v>16</v>
      </c>
      <c r="G814" t="s">
        <v>7264</v>
      </c>
      <c r="H814" t="s">
        <v>194</v>
      </c>
      <c r="I814" t="s">
        <v>193</v>
      </c>
      <c r="J814" s="25">
        <v>45926</v>
      </c>
      <c r="K814" s="25">
        <v>45926</v>
      </c>
      <c r="L814" t="s">
        <v>195</v>
      </c>
      <c r="M814" t="s">
        <v>192</v>
      </c>
      <c r="N814" t="s">
        <v>32</v>
      </c>
      <c r="O814" t="s">
        <v>6282</v>
      </c>
    </row>
    <row r="815" spans="1:15" x14ac:dyDescent="0.25">
      <c r="A815">
        <v>734</v>
      </c>
      <c r="B815" t="s">
        <v>7265</v>
      </c>
      <c r="C815" t="s">
        <v>190</v>
      </c>
      <c r="D815" t="s">
        <v>191</v>
      </c>
      <c r="E815">
        <v>96</v>
      </c>
      <c r="F815">
        <v>16</v>
      </c>
      <c r="G815" t="s">
        <v>7266</v>
      </c>
      <c r="H815" t="s">
        <v>7199</v>
      </c>
      <c r="I815" t="s">
        <v>193</v>
      </c>
      <c r="J815" s="25">
        <v>45993</v>
      </c>
      <c r="K815" s="25">
        <v>45993</v>
      </c>
      <c r="L815" t="s">
        <v>7200</v>
      </c>
      <c r="M815" t="s">
        <v>192</v>
      </c>
      <c r="N815" t="s">
        <v>32</v>
      </c>
      <c r="O815" t="s">
        <v>6302</v>
      </c>
    </row>
    <row r="816" spans="1:15" x14ac:dyDescent="0.25">
      <c r="A816">
        <v>735</v>
      </c>
      <c r="B816" t="s">
        <v>7265</v>
      </c>
      <c r="C816" t="s">
        <v>190</v>
      </c>
      <c r="D816" t="s">
        <v>191</v>
      </c>
      <c r="E816">
        <v>96</v>
      </c>
      <c r="F816">
        <v>16</v>
      </c>
      <c r="G816" t="s">
        <v>7267</v>
      </c>
      <c r="H816" t="s">
        <v>7199</v>
      </c>
      <c r="I816" t="s">
        <v>193</v>
      </c>
      <c r="J816" s="25">
        <v>45993</v>
      </c>
      <c r="K816" s="25">
        <v>45993</v>
      </c>
      <c r="L816" t="s">
        <v>7200</v>
      </c>
      <c r="M816" t="s">
        <v>192</v>
      </c>
      <c r="N816" t="s">
        <v>32</v>
      </c>
      <c r="O816" t="s">
        <v>6302</v>
      </c>
    </row>
    <row r="817" spans="1:15" x14ac:dyDescent="0.25">
      <c r="A817">
        <v>694</v>
      </c>
      <c r="B817" t="s">
        <v>7268</v>
      </c>
      <c r="C817" t="s">
        <v>190</v>
      </c>
      <c r="D817" t="s">
        <v>191</v>
      </c>
      <c r="E817">
        <v>96</v>
      </c>
      <c r="F817">
        <v>16</v>
      </c>
      <c r="G817" t="s">
        <v>7269</v>
      </c>
      <c r="H817" t="s">
        <v>7199</v>
      </c>
      <c r="I817" t="s">
        <v>193</v>
      </c>
      <c r="J817" s="25">
        <v>45993</v>
      </c>
      <c r="K817" s="25">
        <v>45993</v>
      </c>
      <c r="L817" t="s">
        <v>7200</v>
      </c>
      <c r="M817" t="s">
        <v>192</v>
      </c>
      <c r="N817" t="s">
        <v>32</v>
      </c>
      <c r="O817" t="s">
        <v>6302</v>
      </c>
    </row>
    <row r="818" spans="1:15" x14ac:dyDescent="0.25">
      <c r="A818">
        <v>706</v>
      </c>
      <c r="B818" t="s">
        <v>7270</v>
      </c>
      <c r="C818" t="s">
        <v>190</v>
      </c>
      <c r="D818" t="s">
        <v>191</v>
      </c>
      <c r="E818">
        <v>96</v>
      </c>
      <c r="F818">
        <v>16</v>
      </c>
      <c r="G818" t="s">
        <v>7271</v>
      </c>
      <c r="H818" t="s">
        <v>7199</v>
      </c>
      <c r="I818" t="s">
        <v>193</v>
      </c>
      <c r="J818" s="25">
        <v>45993</v>
      </c>
      <c r="K818" s="25">
        <v>45993</v>
      </c>
      <c r="L818" t="s">
        <v>7200</v>
      </c>
      <c r="M818" t="s">
        <v>192</v>
      </c>
      <c r="N818" t="s">
        <v>32</v>
      </c>
      <c r="O818" t="s">
        <v>6302</v>
      </c>
    </row>
    <row r="819" spans="1:15" x14ac:dyDescent="0.25">
      <c r="A819">
        <v>707</v>
      </c>
      <c r="B819" t="s">
        <v>7270</v>
      </c>
      <c r="C819" t="s">
        <v>190</v>
      </c>
      <c r="D819" t="s">
        <v>191</v>
      </c>
      <c r="E819">
        <v>96</v>
      </c>
      <c r="F819">
        <v>16</v>
      </c>
      <c r="G819" t="s">
        <v>7272</v>
      </c>
      <c r="H819" t="s">
        <v>7199</v>
      </c>
      <c r="I819" t="s">
        <v>193</v>
      </c>
      <c r="J819" s="25">
        <v>45993</v>
      </c>
      <c r="K819" s="25">
        <v>45993</v>
      </c>
      <c r="L819" t="s">
        <v>7200</v>
      </c>
      <c r="M819" t="s">
        <v>192</v>
      </c>
      <c r="N819" t="s">
        <v>32</v>
      </c>
      <c r="O819" t="s">
        <v>6302</v>
      </c>
    </row>
    <row r="820" spans="1:15" x14ac:dyDescent="0.25">
      <c r="A820">
        <v>708</v>
      </c>
      <c r="B820" t="s">
        <v>7270</v>
      </c>
      <c r="C820" t="s">
        <v>190</v>
      </c>
      <c r="D820" t="s">
        <v>191</v>
      </c>
      <c r="E820">
        <v>95</v>
      </c>
      <c r="F820">
        <v>15</v>
      </c>
      <c r="G820" t="s">
        <v>7273</v>
      </c>
      <c r="H820" t="s">
        <v>7199</v>
      </c>
      <c r="I820" t="s">
        <v>193</v>
      </c>
      <c r="J820" s="25">
        <v>45993</v>
      </c>
      <c r="K820" s="25">
        <v>45993</v>
      </c>
      <c r="L820" t="s">
        <v>7200</v>
      </c>
      <c r="M820" t="s">
        <v>192</v>
      </c>
      <c r="N820" t="s">
        <v>32</v>
      </c>
      <c r="O820" t="s">
        <v>6302</v>
      </c>
    </row>
    <row r="821" spans="1:15" x14ac:dyDescent="0.25">
      <c r="A821">
        <v>709</v>
      </c>
      <c r="B821" t="s">
        <v>7270</v>
      </c>
      <c r="C821" t="s">
        <v>190</v>
      </c>
      <c r="D821" t="s">
        <v>191</v>
      </c>
      <c r="E821">
        <v>96</v>
      </c>
      <c r="F821">
        <v>16</v>
      </c>
      <c r="G821" t="s">
        <v>7274</v>
      </c>
      <c r="H821" t="s">
        <v>7199</v>
      </c>
      <c r="I821" t="s">
        <v>193</v>
      </c>
      <c r="J821" s="25">
        <v>45993</v>
      </c>
      <c r="K821" s="25">
        <v>45993</v>
      </c>
      <c r="L821" t="s">
        <v>7200</v>
      </c>
      <c r="M821" t="s">
        <v>192</v>
      </c>
      <c r="N821" t="s">
        <v>32</v>
      </c>
      <c r="O821" t="s">
        <v>6302</v>
      </c>
    </row>
    <row r="822" spans="1:15" x14ac:dyDescent="0.25">
      <c r="A822">
        <v>718</v>
      </c>
      <c r="B822" t="s">
        <v>7215</v>
      </c>
      <c r="C822" t="s">
        <v>190</v>
      </c>
      <c r="D822" t="s">
        <v>191</v>
      </c>
      <c r="E822">
        <v>96</v>
      </c>
      <c r="F822">
        <v>16</v>
      </c>
      <c r="G822" t="s">
        <v>7275</v>
      </c>
      <c r="H822" t="s">
        <v>7199</v>
      </c>
      <c r="I822" t="s">
        <v>193</v>
      </c>
      <c r="J822" s="25">
        <v>45993</v>
      </c>
      <c r="K822" s="25">
        <v>45993</v>
      </c>
      <c r="L822" t="s">
        <v>7200</v>
      </c>
      <c r="M822" t="s">
        <v>192</v>
      </c>
      <c r="N822" t="s">
        <v>32</v>
      </c>
      <c r="O822" t="s">
        <v>6302</v>
      </c>
    </row>
    <row r="823" spans="1:15" x14ac:dyDescent="0.25">
      <c r="A823">
        <v>719</v>
      </c>
      <c r="B823" t="s">
        <v>7215</v>
      </c>
      <c r="C823" t="s">
        <v>190</v>
      </c>
      <c r="D823" t="s">
        <v>191</v>
      </c>
      <c r="E823">
        <v>96</v>
      </c>
      <c r="F823">
        <v>16</v>
      </c>
      <c r="G823" t="s">
        <v>7276</v>
      </c>
      <c r="H823" t="s">
        <v>7199</v>
      </c>
      <c r="I823" t="s">
        <v>193</v>
      </c>
      <c r="J823" s="25">
        <v>45993</v>
      </c>
      <c r="K823" s="25">
        <v>45993</v>
      </c>
      <c r="L823" t="s">
        <v>7200</v>
      </c>
      <c r="M823" t="s">
        <v>192</v>
      </c>
      <c r="N823" t="s">
        <v>32</v>
      </c>
      <c r="O823" t="s">
        <v>6302</v>
      </c>
    </row>
    <row r="824" spans="1:15" x14ac:dyDescent="0.25">
      <c r="A824">
        <v>746</v>
      </c>
      <c r="B824" t="s">
        <v>7277</v>
      </c>
      <c r="C824" t="s">
        <v>190</v>
      </c>
      <c r="D824" t="s">
        <v>191</v>
      </c>
      <c r="E824">
        <v>96</v>
      </c>
      <c r="F824">
        <v>16</v>
      </c>
      <c r="G824" t="s">
        <v>7278</v>
      </c>
      <c r="H824" t="s">
        <v>7199</v>
      </c>
      <c r="I824" t="s">
        <v>193</v>
      </c>
      <c r="J824" s="25">
        <v>45993</v>
      </c>
      <c r="K824" s="25">
        <v>45993</v>
      </c>
      <c r="L824" t="s">
        <v>7200</v>
      </c>
      <c r="M824" t="s">
        <v>192</v>
      </c>
      <c r="N824" t="s">
        <v>32</v>
      </c>
      <c r="O824" t="s">
        <v>6302</v>
      </c>
    </row>
    <row r="825" spans="1:15" x14ac:dyDescent="0.25">
      <c r="A825">
        <v>695</v>
      </c>
      <c r="B825" t="s">
        <v>7268</v>
      </c>
      <c r="C825" t="s">
        <v>190</v>
      </c>
      <c r="D825" t="s">
        <v>191</v>
      </c>
      <c r="E825">
        <v>96</v>
      </c>
      <c r="F825">
        <v>16</v>
      </c>
      <c r="G825" t="s">
        <v>7279</v>
      </c>
      <c r="H825" t="s">
        <v>7199</v>
      </c>
      <c r="I825" t="s">
        <v>193</v>
      </c>
      <c r="J825" s="25">
        <v>45993</v>
      </c>
      <c r="K825" s="25">
        <v>45993</v>
      </c>
      <c r="L825" t="s">
        <v>7200</v>
      </c>
      <c r="M825" t="s">
        <v>192</v>
      </c>
      <c r="N825" t="s">
        <v>32</v>
      </c>
      <c r="O825" t="s">
        <v>6302</v>
      </c>
    </row>
    <row r="826" spans="1:15" x14ac:dyDescent="0.25">
      <c r="A826">
        <v>736</v>
      </c>
      <c r="B826" t="s">
        <v>7265</v>
      </c>
      <c r="C826" t="s">
        <v>190</v>
      </c>
      <c r="D826" t="s">
        <v>191</v>
      </c>
      <c r="E826">
        <v>96</v>
      </c>
      <c r="F826">
        <v>16</v>
      </c>
      <c r="G826" t="s">
        <v>7280</v>
      </c>
      <c r="H826" t="s">
        <v>7199</v>
      </c>
      <c r="I826" t="s">
        <v>193</v>
      </c>
      <c r="J826" s="25">
        <v>45993</v>
      </c>
      <c r="K826" s="25">
        <v>45993</v>
      </c>
      <c r="L826" t="s">
        <v>7200</v>
      </c>
      <c r="M826" t="s">
        <v>192</v>
      </c>
      <c r="N826" t="s">
        <v>32</v>
      </c>
      <c r="O826" t="s">
        <v>6302</v>
      </c>
    </row>
    <row r="827" spans="1:15" x14ac:dyDescent="0.25">
      <c r="A827">
        <v>696</v>
      </c>
      <c r="B827" t="s">
        <v>7268</v>
      </c>
      <c r="C827" t="s">
        <v>190</v>
      </c>
      <c r="D827" t="s">
        <v>191</v>
      </c>
      <c r="E827">
        <v>96</v>
      </c>
      <c r="F827">
        <v>16</v>
      </c>
      <c r="G827" t="s">
        <v>7281</v>
      </c>
      <c r="H827" t="s">
        <v>7199</v>
      </c>
      <c r="I827" t="s">
        <v>193</v>
      </c>
      <c r="J827" s="25">
        <v>45993</v>
      </c>
      <c r="K827" s="25">
        <v>45993</v>
      </c>
      <c r="L827" t="s">
        <v>7200</v>
      </c>
      <c r="M827" t="s">
        <v>192</v>
      </c>
      <c r="N827" t="s">
        <v>32</v>
      </c>
      <c r="O827" t="s">
        <v>6302</v>
      </c>
    </row>
    <row r="828" spans="1:15" x14ac:dyDescent="0.25">
      <c r="A828">
        <v>737</v>
      </c>
      <c r="B828" t="s">
        <v>7265</v>
      </c>
      <c r="C828" t="s">
        <v>190</v>
      </c>
      <c r="D828" t="s">
        <v>191</v>
      </c>
      <c r="E828">
        <v>96</v>
      </c>
      <c r="F828">
        <v>16</v>
      </c>
      <c r="G828" t="s">
        <v>7282</v>
      </c>
      <c r="H828" t="s">
        <v>7199</v>
      </c>
      <c r="I828" t="s">
        <v>193</v>
      </c>
      <c r="J828" s="25">
        <v>45993</v>
      </c>
      <c r="K828" s="25">
        <v>45993</v>
      </c>
      <c r="L828" t="s">
        <v>7200</v>
      </c>
      <c r="M828" t="s">
        <v>192</v>
      </c>
      <c r="N828" t="s">
        <v>32</v>
      </c>
      <c r="O828" t="s">
        <v>6302</v>
      </c>
    </row>
    <row r="829" spans="1:15" x14ac:dyDescent="0.25">
      <c r="A829">
        <v>697</v>
      </c>
      <c r="B829" t="s">
        <v>7268</v>
      </c>
      <c r="C829" t="s">
        <v>190</v>
      </c>
      <c r="D829" t="s">
        <v>191</v>
      </c>
      <c r="E829">
        <v>96</v>
      </c>
      <c r="F829">
        <v>16</v>
      </c>
      <c r="G829" t="s">
        <v>7283</v>
      </c>
      <c r="H829" t="s">
        <v>7199</v>
      </c>
      <c r="I829" t="s">
        <v>193</v>
      </c>
      <c r="J829" s="25">
        <v>45993</v>
      </c>
      <c r="K829" s="25">
        <v>45993</v>
      </c>
      <c r="L829" t="s">
        <v>7200</v>
      </c>
      <c r="M829" t="s">
        <v>192</v>
      </c>
      <c r="N829" t="s">
        <v>32</v>
      </c>
      <c r="O829" t="s">
        <v>6302</v>
      </c>
    </row>
    <row r="830" spans="1:15" x14ac:dyDescent="0.25">
      <c r="A830">
        <v>747</v>
      </c>
      <c r="B830" t="s">
        <v>7277</v>
      </c>
      <c r="C830" t="s">
        <v>190</v>
      </c>
      <c r="D830" t="s">
        <v>191</v>
      </c>
      <c r="E830">
        <v>96</v>
      </c>
      <c r="F830">
        <v>16</v>
      </c>
      <c r="G830" t="s">
        <v>7284</v>
      </c>
      <c r="H830" t="s">
        <v>7199</v>
      </c>
      <c r="I830" t="s">
        <v>193</v>
      </c>
      <c r="J830" s="25">
        <v>45993</v>
      </c>
      <c r="K830" s="25">
        <v>45993</v>
      </c>
      <c r="L830" t="s">
        <v>7200</v>
      </c>
      <c r="M830" t="s">
        <v>192</v>
      </c>
      <c r="N830" t="s">
        <v>32</v>
      </c>
      <c r="O830" t="s">
        <v>6302</v>
      </c>
    </row>
    <row r="831" spans="1:15" x14ac:dyDescent="0.25">
      <c r="A831">
        <v>748</v>
      </c>
      <c r="B831" t="s">
        <v>7277</v>
      </c>
      <c r="C831" t="s">
        <v>190</v>
      </c>
      <c r="D831" t="s">
        <v>191</v>
      </c>
      <c r="E831">
        <v>96</v>
      </c>
      <c r="F831">
        <v>16</v>
      </c>
      <c r="G831" t="s">
        <v>7285</v>
      </c>
      <c r="H831" t="s">
        <v>7199</v>
      </c>
      <c r="I831" t="s">
        <v>193</v>
      </c>
      <c r="J831" s="25">
        <v>45993</v>
      </c>
      <c r="K831" s="25">
        <v>45993</v>
      </c>
      <c r="L831" t="s">
        <v>7200</v>
      </c>
      <c r="M831" t="s">
        <v>192</v>
      </c>
      <c r="N831" t="s">
        <v>32</v>
      </c>
      <c r="O831" t="s">
        <v>6302</v>
      </c>
    </row>
    <row r="832" spans="1:15" x14ac:dyDescent="0.25">
      <c r="A832">
        <v>738</v>
      </c>
      <c r="B832" t="s">
        <v>7265</v>
      </c>
      <c r="C832" t="s">
        <v>190</v>
      </c>
      <c r="D832" t="s">
        <v>191</v>
      </c>
      <c r="E832">
        <v>96</v>
      </c>
      <c r="F832">
        <v>16</v>
      </c>
      <c r="G832" t="s">
        <v>7286</v>
      </c>
      <c r="H832" t="s">
        <v>7199</v>
      </c>
      <c r="I832" t="s">
        <v>193</v>
      </c>
      <c r="J832" s="25">
        <v>45993</v>
      </c>
      <c r="K832" s="25">
        <v>45993</v>
      </c>
      <c r="L832" t="s">
        <v>7200</v>
      </c>
      <c r="M832" t="s">
        <v>192</v>
      </c>
      <c r="N832" t="s">
        <v>32</v>
      </c>
      <c r="O832" t="s">
        <v>6302</v>
      </c>
    </row>
    <row r="833" spans="1:15" x14ac:dyDescent="0.25">
      <c r="A833">
        <v>739</v>
      </c>
      <c r="B833" t="s">
        <v>7265</v>
      </c>
      <c r="C833" t="s">
        <v>190</v>
      </c>
      <c r="D833" t="s">
        <v>191</v>
      </c>
      <c r="E833">
        <v>96</v>
      </c>
      <c r="F833">
        <v>16</v>
      </c>
      <c r="G833" t="s">
        <v>7287</v>
      </c>
      <c r="H833" t="s">
        <v>7199</v>
      </c>
      <c r="I833" t="s">
        <v>193</v>
      </c>
      <c r="J833" s="25">
        <v>45993</v>
      </c>
      <c r="K833" s="25">
        <v>45993</v>
      </c>
      <c r="L833" t="s">
        <v>7200</v>
      </c>
      <c r="M833" t="s">
        <v>192</v>
      </c>
      <c r="N833" t="s">
        <v>32</v>
      </c>
      <c r="O833" t="s">
        <v>6302</v>
      </c>
    </row>
    <row r="834" spans="1:15" x14ac:dyDescent="0.25">
      <c r="A834">
        <v>698</v>
      </c>
      <c r="B834" t="s">
        <v>7268</v>
      </c>
      <c r="C834" t="s">
        <v>190</v>
      </c>
      <c r="D834" t="s">
        <v>191</v>
      </c>
      <c r="E834">
        <v>96</v>
      </c>
      <c r="F834">
        <v>16</v>
      </c>
      <c r="G834" t="s">
        <v>7288</v>
      </c>
      <c r="H834" t="s">
        <v>7199</v>
      </c>
      <c r="I834" t="s">
        <v>193</v>
      </c>
      <c r="J834" s="25">
        <v>45993</v>
      </c>
      <c r="K834" s="25">
        <v>45993</v>
      </c>
      <c r="L834" t="s">
        <v>7200</v>
      </c>
      <c r="M834" t="s">
        <v>192</v>
      </c>
      <c r="N834" t="s">
        <v>32</v>
      </c>
      <c r="O834" t="s">
        <v>6302</v>
      </c>
    </row>
    <row r="835" spans="1:15" x14ac:dyDescent="0.25">
      <c r="A835">
        <v>740</v>
      </c>
      <c r="B835" t="s">
        <v>7265</v>
      </c>
      <c r="C835" t="s">
        <v>190</v>
      </c>
      <c r="D835" t="s">
        <v>191</v>
      </c>
      <c r="E835">
        <v>96</v>
      </c>
      <c r="F835">
        <v>16</v>
      </c>
      <c r="G835" t="s">
        <v>7289</v>
      </c>
      <c r="H835" t="s">
        <v>7199</v>
      </c>
      <c r="I835" t="s">
        <v>193</v>
      </c>
      <c r="J835" s="25">
        <v>45993</v>
      </c>
      <c r="K835" s="25">
        <v>45993</v>
      </c>
      <c r="L835" t="s">
        <v>7200</v>
      </c>
      <c r="M835" t="s">
        <v>192</v>
      </c>
      <c r="N835" t="s">
        <v>32</v>
      </c>
      <c r="O835" t="s">
        <v>6302</v>
      </c>
    </row>
    <row r="836" spans="1:15" x14ac:dyDescent="0.25">
      <c r="A836">
        <v>749</v>
      </c>
      <c r="B836" t="s">
        <v>7277</v>
      </c>
      <c r="C836" t="s">
        <v>190</v>
      </c>
      <c r="D836" t="s">
        <v>191</v>
      </c>
      <c r="E836">
        <v>96</v>
      </c>
      <c r="F836">
        <v>16</v>
      </c>
      <c r="G836" t="s">
        <v>7290</v>
      </c>
      <c r="H836" t="s">
        <v>7199</v>
      </c>
      <c r="I836" t="s">
        <v>193</v>
      </c>
      <c r="J836" s="25">
        <v>45993</v>
      </c>
      <c r="K836" s="25">
        <v>45993</v>
      </c>
      <c r="L836" t="s">
        <v>7200</v>
      </c>
      <c r="M836" t="s">
        <v>192</v>
      </c>
      <c r="N836" t="s">
        <v>32</v>
      </c>
      <c r="O836" t="s">
        <v>6302</v>
      </c>
    </row>
    <row r="837" spans="1:15" x14ac:dyDescent="0.25">
      <c r="A837">
        <v>741</v>
      </c>
      <c r="B837" t="s">
        <v>7265</v>
      </c>
      <c r="C837" t="s">
        <v>190</v>
      </c>
      <c r="D837" t="s">
        <v>191</v>
      </c>
      <c r="E837">
        <v>96</v>
      </c>
      <c r="F837">
        <v>16</v>
      </c>
      <c r="G837" t="s">
        <v>7291</v>
      </c>
      <c r="H837" t="s">
        <v>7199</v>
      </c>
      <c r="I837" t="s">
        <v>193</v>
      </c>
      <c r="J837" s="25">
        <v>45993</v>
      </c>
      <c r="K837" s="25">
        <v>45993</v>
      </c>
      <c r="L837" t="s">
        <v>7200</v>
      </c>
      <c r="M837" t="s">
        <v>192</v>
      </c>
      <c r="N837" t="s">
        <v>32</v>
      </c>
      <c r="O837" t="s">
        <v>6302</v>
      </c>
    </row>
    <row r="838" spans="1:15" x14ac:dyDescent="0.25">
      <c r="A838">
        <v>699</v>
      </c>
      <c r="B838" t="s">
        <v>7268</v>
      </c>
      <c r="C838" t="s">
        <v>190</v>
      </c>
      <c r="D838" t="s">
        <v>191</v>
      </c>
      <c r="E838">
        <v>96</v>
      </c>
      <c r="F838">
        <v>16</v>
      </c>
      <c r="G838" t="s">
        <v>7292</v>
      </c>
      <c r="H838" t="s">
        <v>7199</v>
      </c>
      <c r="I838" t="s">
        <v>193</v>
      </c>
      <c r="J838" s="25">
        <v>45993</v>
      </c>
      <c r="K838" s="25">
        <v>45993</v>
      </c>
      <c r="L838" t="s">
        <v>7200</v>
      </c>
      <c r="M838" t="s">
        <v>192</v>
      </c>
      <c r="N838" t="s">
        <v>32</v>
      </c>
      <c r="O838" t="s">
        <v>6302</v>
      </c>
    </row>
    <row r="839" spans="1:15" x14ac:dyDescent="0.25">
      <c r="A839">
        <v>742</v>
      </c>
      <c r="B839" t="s">
        <v>7265</v>
      </c>
      <c r="C839" t="s">
        <v>190</v>
      </c>
      <c r="D839" t="s">
        <v>191</v>
      </c>
      <c r="E839">
        <v>96</v>
      </c>
      <c r="F839">
        <v>16</v>
      </c>
      <c r="G839" t="s">
        <v>7293</v>
      </c>
      <c r="H839" t="s">
        <v>7199</v>
      </c>
      <c r="I839" t="s">
        <v>193</v>
      </c>
      <c r="J839" s="25">
        <v>45993</v>
      </c>
      <c r="K839" s="25">
        <v>45993</v>
      </c>
      <c r="L839" t="s">
        <v>7200</v>
      </c>
      <c r="M839" t="s">
        <v>192</v>
      </c>
      <c r="N839" t="s">
        <v>32</v>
      </c>
      <c r="O839" t="s">
        <v>6302</v>
      </c>
    </row>
    <row r="840" spans="1:15" x14ac:dyDescent="0.25">
      <c r="A840">
        <v>750</v>
      </c>
      <c r="B840" t="s">
        <v>7277</v>
      </c>
      <c r="C840" t="s">
        <v>190</v>
      </c>
      <c r="D840" t="s">
        <v>191</v>
      </c>
      <c r="E840">
        <v>96</v>
      </c>
      <c r="F840">
        <v>16</v>
      </c>
      <c r="G840" t="s">
        <v>7294</v>
      </c>
      <c r="H840" t="s">
        <v>7199</v>
      </c>
      <c r="I840" t="s">
        <v>193</v>
      </c>
      <c r="J840" s="25">
        <v>45993</v>
      </c>
      <c r="K840" s="25">
        <v>45993</v>
      </c>
      <c r="L840" t="s">
        <v>7200</v>
      </c>
      <c r="M840" t="s">
        <v>192</v>
      </c>
      <c r="N840" t="s">
        <v>32</v>
      </c>
      <c r="O840" t="s">
        <v>6302</v>
      </c>
    </row>
    <row r="841" spans="1:15" x14ac:dyDescent="0.25">
      <c r="A841">
        <v>743</v>
      </c>
      <c r="B841" t="s">
        <v>7265</v>
      </c>
      <c r="C841" t="s">
        <v>190</v>
      </c>
      <c r="D841" t="s">
        <v>191</v>
      </c>
      <c r="E841">
        <v>96</v>
      </c>
      <c r="F841">
        <v>16</v>
      </c>
      <c r="G841" t="s">
        <v>7295</v>
      </c>
      <c r="H841" t="s">
        <v>7199</v>
      </c>
      <c r="I841" t="s">
        <v>193</v>
      </c>
      <c r="J841" s="25">
        <v>45993</v>
      </c>
      <c r="K841" s="25">
        <v>45993</v>
      </c>
      <c r="L841" t="s">
        <v>7200</v>
      </c>
      <c r="M841" t="s">
        <v>192</v>
      </c>
      <c r="N841" t="s">
        <v>32</v>
      </c>
      <c r="O841" t="s">
        <v>6302</v>
      </c>
    </row>
    <row r="842" spans="1:15" x14ac:dyDescent="0.25">
      <c r="A842">
        <v>744</v>
      </c>
      <c r="B842" t="s">
        <v>7265</v>
      </c>
      <c r="C842" t="s">
        <v>190</v>
      </c>
      <c r="D842" t="s">
        <v>191</v>
      </c>
      <c r="E842">
        <v>96</v>
      </c>
      <c r="F842">
        <v>16</v>
      </c>
      <c r="G842" t="s">
        <v>7296</v>
      </c>
      <c r="H842" t="s">
        <v>7199</v>
      </c>
      <c r="I842" t="s">
        <v>193</v>
      </c>
      <c r="J842" s="25">
        <v>45993</v>
      </c>
      <c r="K842" s="25">
        <v>45993</v>
      </c>
      <c r="L842" t="s">
        <v>7200</v>
      </c>
      <c r="M842" t="s">
        <v>192</v>
      </c>
      <c r="N842" t="s">
        <v>32</v>
      </c>
      <c r="O842" t="s">
        <v>6302</v>
      </c>
    </row>
    <row r="843" spans="1:15" x14ac:dyDescent="0.25">
      <c r="A843">
        <v>722</v>
      </c>
      <c r="B843" t="s">
        <v>7297</v>
      </c>
      <c r="C843" t="s">
        <v>190</v>
      </c>
      <c r="D843" t="s">
        <v>191</v>
      </c>
      <c r="E843">
        <v>96</v>
      </c>
      <c r="F843">
        <v>16</v>
      </c>
      <c r="G843" t="s">
        <v>7298</v>
      </c>
      <c r="H843" t="s">
        <v>7199</v>
      </c>
      <c r="I843" t="s">
        <v>193</v>
      </c>
      <c r="J843" s="25">
        <v>45993</v>
      </c>
      <c r="K843" s="25">
        <v>45993</v>
      </c>
      <c r="L843" t="s">
        <v>7200</v>
      </c>
      <c r="M843" t="s">
        <v>192</v>
      </c>
      <c r="N843" t="s">
        <v>32</v>
      </c>
      <c r="O843" t="s">
        <v>6302</v>
      </c>
    </row>
    <row r="844" spans="1:15" x14ac:dyDescent="0.25">
      <c r="A844">
        <v>720</v>
      </c>
      <c r="B844" t="s">
        <v>7215</v>
      </c>
      <c r="C844" t="s">
        <v>190</v>
      </c>
      <c r="D844" t="s">
        <v>191</v>
      </c>
      <c r="E844">
        <v>96</v>
      </c>
      <c r="F844">
        <v>16</v>
      </c>
      <c r="G844" t="s">
        <v>7299</v>
      </c>
      <c r="H844" t="s">
        <v>7199</v>
      </c>
      <c r="I844" t="s">
        <v>193</v>
      </c>
      <c r="J844" s="25">
        <v>45993</v>
      </c>
      <c r="K844" s="25">
        <v>45993</v>
      </c>
      <c r="L844" t="s">
        <v>7200</v>
      </c>
      <c r="M844" t="s">
        <v>192</v>
      </c>
      <c r="N844" t="s">
        <v>32</v>
      </c>
      <c r="O844" t="s">
        <v>6302</v>
      </c>
    </row>
    <row r="845" spans="1:15" x14ac:dyDescent="0.25">
      <c r="A845">
        <v>751</v>
      </c>
      <c r="B845" t="s">
        <v>7277</v>
      </c>
      <c r="C845" t="s">
        <v>190</v>
      </c>
      <c r="D845" t="s">
        <v>191</v>
      </c>
      <c r="E845">
        <v>96</v>
      </c>
      <c r="F845">
        <v>16</v>
      </c>
      <c r="G845" t="s">
        <v>7300</v>
      </c>
      <c r="H845" t="s">
        <v>7199</v>
      </c>
      <c r="I845" t="s">
        <v>193</v>
      </c>
      <c r="J845" s="25">
        <v>45993</v>
      </c>
      <c r="K845" s="25">
        <v>45993</v>
      </c>
      <c r="L845" t="s">
        <v>7200</v>
      </c>
      <c r="M845" t="s">
        <v>192</v>
      </c>
      <c r="N845" t="s">
        <v>32</v>
      </c>
      <c r="O845" t="s">
        <v>6302</v>
      </c>
    </row>
    <row r="846" spans="1:15" x14ac:dyDescent="0.25">
      <c r="A846">
        <v>721</v>
      </c>
      <c r="B846" t="s">
        <v>7215</v>
      </c>
      <c r="C846" t="s">
        <v>190</v>
      </c>
      <c r="D846" t="s">
        <v>191</v>
      </c>
      <c r="E846">
        <v>96</v>
      </c>
      <c r="F846">
        <v>16</v>
      </c>
      <c r="G846" t="s">
        <v>7301</v>
      </c>
      <c r="H846" t="s">
        <v>7199</v>
      </c>
      <c r="I846" t="s">
        <v>193</v>
      </c>
      <c r="J846" s="25">
        <v>45993</v>
      </c>
      <c r="K846" s="25">
        <v>45993</v>
      </c>
      <c r="L846" t="s">
        <v>7200</v>
      </c>
      <c r="M846" t="s">
        <v>192</v>
      </c>
      <c r="N846" t="s">
        <v>32</v>
      </c>
      <c r="O846" t="s">
        <v>6302</v>
      </c>
    </row>
    <row r="847" spans="1:15" x14ac:dyDescent="0.25">
      <c r="A847">
        <v>710</v>
      </c>
      <c r="B847" t="s">
        <v>7270</v>
      </c>
      <c r="C847" t="s">
        <v>190</v>
      </c>
      <c r="D847" t="s">
        <v>191</v>
      </c>
      <c r="E847">
        <v>96</v>
      </c>
      <c r="F847">
        <v>16</v>
      </c>
      <c r="G847" t="s">
        <v>7302</v>
      </c>
      <c r="H847" t="s">
        <v>7199</v>
      </c>
      <c r="I847" t="s">
        <v>193</v>
      </c>
      <c r="J847" s="25">
        <v>45993</v>
      </c>
      <c r="K847" s="25">
        <v>45993</v>
      </c>
      <c r="L847" t="s">
        <v>7200</v>
      </c>
      <c r="M847" t="s">
        <v>192</v>
      </c>
      <c r="N847" t="s">
        <v>32</v>
      </c>
      <c r="O847" t="s">
        <v>6302</v>
      </c>
    </row>
    <row r="848" spans="1:15" x14ac:dyDescent="0.25">
      <c r="A848">
        <v>723</v>
      </c>
      <c r="B848" t="s">
        <v>7297</v>
      </c>
      <c r="C848" t="s">
        <v>190</v>
      </c>
      <c r="D848" t="s">
        <v>191</v>
      </c>
      <c r="E848">
        <v>96</v>
      </c>
      <c r="F848">
        <v>16</v>
      </c>
      <c r="G848" t="s">
        <v>7303</v>
      </c>
      <c r="H848" t="s">
        <v>7199</v>
      </c>
      <c r="I848" t="s">
        <v>193</v>
      </c>
      <c r="J848" s="25">
        <v>45993</v>
      </c>
      <c r="K848" s="25">
        <v>45993</v>
      </c>
      <c r="L848" t="s">
        <v>7200</v>
      </c>
      <c r="M848" t="s">
        <v>192</v>
      </c>
      <c r="N848" t="s">
        <v>32</v>
      </c>
      <c r="O848" t="s">
        <v>6302</v>
      </c>
    </row>
    <row r="849" spans="1:15" x14ac:dyDescent="0.25">
      <c r="A849">
        <v>724</v>
      </c>
      <c r="B849" t="s">
        <v>7297</v>
      </c>
      <c r="C849" t="s">
        <v>190</v>
      </c>
      <c r="D849" t="s">
        <v>191</v>
      </c>
      <c r="E849">
        <v>96</v>
      </c>
      <c r="F849">
        <v>16</v>
      </c>
      <c r="G849" t="s">
        <v>7304</v>
      </c>
      <c r="H849" t="s">
        <v>7199</v>
      </c>
      <c r="I849" t="s">
        <v>193</v>
      </c>
      <c r="J849" s="25">
        <v>45993</v>
      </c>
      <c r="K849" s="25">
        <v>45993</v>
      </c>
      <c r="L849" t="s">
        <v>7200</v>
      </c>
      <c r="M849" t="s">
        <v>192</v>
      </c>
      <c r="N849" t="s">
        <v>32</v>
      </c>
      <c r="O849" t="s">
        <v>6302</v>
      </c>
    </row>
    <row r="850" spans="1:15" x14ac:dyDescent="0.25">
      <c r="A850">
        <v>725</v>
      </c>
      <c r="B850" t="s">
        <v>7297</v>
      </c>
      <c r="C850" t="s">
        <v>190</v>
      </c>
      <c r="D850" t="s">
        <v>191</v>
      </c>
      <c r="E850">
        <v>96</v>
      </c>
      <c r="F850">
        <v>16</v>
      </c>
      <c r="G850" t="s">
        <v>7305</v>
      </c>
      <c r="H850" t="s">
        <v>7199</v>
      </c>
      <c r="I850" t="s">
        <v>193</v>
      </c>
      <c r="J850" s="25">
        <v>45993</v>
      </c>
      <c r="K850" s="25">
        <v>45993</v>
      </c>
      <c r="L850" t="s">
        <v>7200</v>
      </c>
      <c r="M850" t="s">
        <v>192</v>
      </c>
      <c r="N850" t="s">
        <v>32</v>
      </c>
      <c r="O850" t="s">
        <v>6302</v>
      </c>
    </row>
    <row r="851" spans="1:15" x14ac:dyDescent="0.25">
      <c r="A851">
        <v>726</v>
      </c>
      <c r="B851" t="s">
        <v>7297</v>
      </c>
      <c r="C851" t="s">
        <v>190</v>
      </c>
      <c r="D851" t="s">
        <v>191</v>
      </c>
      <c r="E851">
        <v>96</v>
      </c>
      <c r="F851">
        <v>16</v>
      </c>
      <c r="G851" t="s">
        <v>7306</v>
      </c>
      <c r="H851" t="s">
        <v>7199</v>
      </c>
      <c r="I851" t="s">
        <v>193</v>
      </c>
      <c r="J851" s="25">
        <v>45993</v>
      </c>
      <c r="K851" s="25">
        <v>45993</v>
      </c>
      <c r="L851" t="s">
        <v>7200</v>
      </c>
      <c r="M851" t="s">
        <v>192</v>
      </c>
      <c r="N851" t="s">
        <v>32</v>
      </c>
      <c r="O851" t="s">
        <v>6302</v>
      </c>
    </row>
    <row r="852" spans="1:15" x14ac:dyDescent="0.25">
      <c r="A852">
        <v>745</v>
      </c>
      <c r="B852" t="s">
        <v>7265</v>
      </c>
      <c r="C852" t="s">
        <v>190</v>
      </c>
      <c r="D852" t="s">
        <v>191</v>
      </c>
      <c r="E852">
        <v>96</v>
      </c>
      <c r="F852">
        <v>16</v>
      </c>
      <c r="G852" t="s">
        <v>7307</v>
      </c>
      <c r="H852" t="s">
        <v>7199</v>
      </c>
      <c r="I852" t="s">
        <v>193</v>
      </c>
      <c r="J852" s="25">
        <v>45993</v>
      </c>
      <c r="K852" s="25">
        <v>45993</v>
      </c>
      <c r="L852" t="s">
        <v>7200</v>
      </c>
      <c r="M852" t="s">
        <v>192</v>
      </c>
      <c r="N852" t="s">
        <v>32</v>
      </c>
      <c r="O852" t="s">
        <v>6302</v>
      </c>
    </row>
    <row r="853" spans="1:15" x14ac:dyDescent="0.25">
      <c r="A853">
        <v>752</v>
      </c>
      <c r="B853" t="s">
        <v>7277</v>
      </c>
      <c r="C853" t="s">
        <v>190</v>
      </c>
      <c r="D853" t="s">
        <v>191</v>
      </c>
      <c r="E853">
        <v>96</v>
      </c>
      <c r="F853">
        <v>16</v>
      </c>
      <c r="G853" t="s">
        <v>7308</v>
      </c>
      <c r="H853" t="s">
        <v>7199</v>
      </c>
      <c r="I853" t="s">
        <v>193</v>
      </c>
      <c r="J853" s="25">
        <v>45993</v>
      </c>
      <c r="K853" s="25">
        <v>45993</v>
      </c>
      <c r="L853" t="s">
        <v>7200</v>
      </c>
      <c r="M853" t="s">
        <v>192</v>
      </c>
      <c r="N853" t="s">
        <v>32</v>
      </c>
      <c r="O853" t="s">
        <v>6302</v>
      </c>
    </row>
    <row r="854" spans="1:15" x14ac:dyDescent="0.25">
      <c r="A854">
        <v>727</v>
      </c>
      <c r="B854" t="s">
        <v>7297</v>
      </c>
      <c r="C854" t="s">
        <v>190</v>
      </c>
      <c r="D854" t="s">
        <v>191</v>
      </c>
      <c r="E854">
        <v>96</v>
      </c>
      <c r="F854">
        <v>16</v>
      </c>
      <c r="G854" t="s">
        <v>7309</v>
      </c>
      <c r="H854" t="s">
        <v>7199</v>
      </c>
      <c r="I854" t="s">
        <v>193</v>
      </c>
      <c r="J854" s="25">
        <v>45993</v>
      </c>
      <c r="K854" s="25">
        <v>45993</v>
      </c>
      <c r="L854" t="s">
        <v>7200</v>
      </c>
      <c r="M854" t="s">
        <v>192</v>
      </c>
      <c r="N854" t="s">
        <v>32</v>
      </c>
      <c r="O854" t="s">
        <v>6302</v>
      </c>
    </row>
    <row r="855" spans="1:15" x14ac:dyDescent="0.25">
      <c r="A855">
        <v>728</v>
      </c>
      <c r="B855" t="s">
        <v>7297</v>
      </c>
      <c r="C855" t="s">
        <v>190</v>
      </c>
      <c r="D855" t="s">
        <v>191</v>
      </c>
      <c r="E855">
        <v>96</v>
      </c>
      <c r="F855">
        <v>16</v>
      </c>
      <c r="G855" t="s">
        <v>7310</v>
      </c>
      <c r="H855" t="s">
        <v>7199</v>
      </c>
      <c r="I855" t="s">
        <v>193</v>
      </c>
      <c r="J855" s="25">
        <v>45993</v>
      </c>
      <c r="K855" s="25">
        <v>45993</v>
      </c>
      <c r="L855" t="s">
        <v>7200</v>
      </c>
      <c r="M855" t="s">
        <v>192</v>
      </c>
      <c r="N855" t="s">
        <v>32</v>
      </c>
      <c r="O855" t="s">
        <v>6302</v>
      </c>
    </row>
    <row r="856" spans="1:15" x14ac:dyDescent="0.25">
      <c r="A856">
        <v>729</v>
      </c>
      <c r="B856" t="s">
        <v>7297</v>
      </c>
      <c r="C856" t="s">
        <v>190</v>
      </c>
      <c r="D856" t="s">
        <v>191</v>
      </c>
      <c r="E856">
        <v>96</v>
      </c>
      <c r="F856">
        <v>16</v>
      </c>
      <c r="G856" t="s">
        <v>7311</v>
      </c>
      <c r="H856" t="s">
        <v>7199</v>
      </c>
      <c r="I856" t="s">
        <v>193</v>
      </c>
      <c r="J856" s="25">
        <v>45993</v>
      </c>
      <c r="K856" s="25">
        <v>45993</v>
      </c>
      <c r="L856" t="s">
        <v>7200</v>
      </c>
      <c r="M856" t="s">
        <v>192</v>
      </c>
      <c r="N856" t="s">
        <v>32</v>
      </c>
      <c r="O856" t="s">
        <v>6302</v>
      </c>
    </row>
    <row r="857" spans="1:15" x14ac:dyDescent="0.25">
      <c r="A857">
        <v>711</v>
      </c>
      <c r="B857" t="s">
        <v>7270</v>
      </c>
      <c r="C857" t="s">
        <v>190</v>
      </c>
      <c r="D857" t="s">
        <v>191</v>
      </c>
      <c r="E857">
        <v>96</v>
      </c>
      <c r="F857">
        <v>16</v>
      </c>
      <c r="G857" t="s">
        <v>7312</v>
      </c>
      <c r="H857" t="s">
        <v>7199</v>
      </c>
      <c r="I857" t="s">
        <v>193</v>
      </c>
      <c r="J857" s="25">
        <v>45993</v>
      </c>
      <c r="K857" s="25">
        <v>45993</v>
      </c>
      <c r="L857" t="s">
        <v>7200</v>
      </c>
      <c r="M857" t="s">
        <v>192</v>
      </c>
      <c r="N857" t="s">
        <v>32</v>
      </c>
      <c r="O857" t="s">
        <v>6302</v>
      </c>
    </row>
    <row r="858" spans="1:15" x14ac:dyDescent="0.25">
      <c r="A858">
        <v>712</v>
      </c>
      <c r="B858" t="s">
        <v>7270</v>
      </c>
      <c r="C858" t="s">
        <v>190</v>
      </c>
      <c r="D858" t="s">
        <v>191</v>
      </c>
      <c r="E858">
        <v>96</v>
      </c>
      <c r="F858">
        <v>16</v>
      </c>
      <c r="G858" t="s">
        <v>7313</v>
      </c>
      <c r="H858" t="s">
        <v>7199</v>
      </c>
      <c r="I858" t="s">
        <v>193</v>
      </c>
      <c r="J858" s="25">
        <v>45993</v>
      </c>
      <c r="K858" s="25">
        <v>45993</v>
      </c>
      <c r="L858" t="s">
        <v>7200</v>
      </c>
      <c r="M858" t="s">
        <v>192</v>
      </c>
      <c r="N858" t="s">
        <v>32</v>
      </c>
      <c r="O858" t="s">
        <v>6302</v>
      </c>
    </row>
    <row r="859" spans="1:15" x14ac:dyDescent="0.25">
      <c r="A859">
        <v>713</v>
      </c>
      <c r="B859" t="s">
        <v>7270</v>
      </c>
      <c r="C859" t="s">
        <v>190</v>
      </c>
      <c r="D859" t="s">
        <v>191</v>
      </c>
      <c r="E859">
        <v>96</v>
      </c>
      <c r="F859">
        <v>16</v>
      </c>
      <c r="G859" t="s">
        <v>7314</v>
      </c>
      <c r="H859" t="s">
        <v>7199</v>
      </c>
      <c r="I859" t="s">
        <v>193</v>
      </c>
      <c r="J859" s="25">
        <v>45993</v>
      </c>
      <c r="K859" s="25">
        <v>45993</v>
      </c>
      <c r="L859" t="s">
        <v>7200</v>
      </c>
      <c r="M859" t="s">
        <v>192</v>
      </c>
      <c r="N859" t="s">
        <v>32</v>
      </c>
      <c r="O859" t="s">
        <v>6302</v>
      </c>
    </row>
    <row r="860" spans="1:15" x14ac:dyDescent="0.25">
      <c r="A860">
        <v>714</v>
      </c>
      <c r="B860" t="s">
        <v>7270</v>
      </c>
      <c r="C860" t="s">
        <v>190</v>
      </c>
      <c r="D860" t="s">
        <v>191</v>
      </c>
      <c r="E860">
        <v>96</v>
      </c>
      <c r="F860">
        <v>16</v>
      </c>
      <c r="G860" t="s">
        <v>7315</v>
      </c>
      <c r="H860" t="s">
        <v>7199</v>
      </c>
      <c r="I860" t="s">
        <v>193</v>
      </c>
      <c r="J860" s="25">
        <v>45993</v>
      </c>
      <c r="K860" s="25">
        <v>45993</v>
      </c>
      <c r="L860" t="s">
        <v>7200</v>
      </c>
      <c r="M860" t="s">
        <v>192</v>
      </c>
      <c r="N860" t="s">
        <v>32</v>
      </c>
      <c r="O860" t="s">
        <v>6302</v>
      </c>
    </row>
    <row r="861" spans="1:15" x14ac:dyDescent="0.25">
      <c r="A861">
        <v>715</v>
      </c>
      <c r="B861" t="s">
        <v>7270</v>
      </c>
      <c r="C861" t="s">
        <v>190</v>
      </c>
      <c r="D861" t="s">
        <v>191</v>
      </c>
      <c r="E861">
        <v>96</v>
      </c>
      <c r="F861">
        <v>16</v>
      </c>
      <c r="G861" t="s">
        <v>7316</v>
      </c>
      <c r="H861" t="s">
        <v>7199</v>
      </c>
      <c r="I861" t="s">
        <v>193</v>
      </c>
      <c r="J861" s="25">
        <v>45993</v>
      </c>
      <c r="K861" s="25">
        <v>45993</v>
      </c>
      <c r="L861" t="s">
        <v>7200</v>
      </c>
      <c r="M861" t="s">
        <v>192</v>
      </c>
      <c r="N861" t="s">
        <v>32</v>
      </c>
      <c r="O861" t="s">
        <v>6302</v>
      </c>
    </row>
    <row r="862" spans="1:15" x14ac:dyDescent="0.25">
      <c r="A862">
        <v>716</v>
      </c>
      <c r="B862" t="s">
        <v>7270</v>
      </c>
      <c r="C862" t="s">
        <v>190</v>
      </c>
      <c r="D862" t="s">
        <v>191</v>
      </c>
      <c r="E862">
        <v>96</v>
      </c>
      <c r="F862">
        <v>16</v>
      </c>
      <c r="G862" t="s">
        <v>7317</v>
      </c>
      <c r="H862" t="s">
        <v>7199</v>
      </c>
      <c r="I862" t="s">
        <v>193</v>
      </c>
      <c r="J862" s="25">
        <v>45993</v>
      </c>
      <c r="K862" s="25">
        <v>45993</v>
      </c>
      <c r="L862" t="s">
        <v>7200</v>
      </c>
      <c r="M862" t="s">
        <v>192</v>
      </c>
      <c r="N862" t="s">
        <v>32</v>
      </c>
      <c r="O862" t="s">
        <v>6302</v>
      </c>
    </row>
    <row r="863" spans="1:15" x14ac:dyDescent="0.25">
      <c r="A863">
        <v>730</v>
      </c>
      <c r="B863" t="s">
        <v>7297</v>
      </c>
      <c r="C863" t="s">
        <v>190</v>
      </c>
      <c r="D863" t="s">
        <v>191</v>
      </c>
      <c r="E863">
        <v>96</v>
      </c>
      <c r="F863">
        <v>16</v>
      </c>
      <c r="G863" t="s">
        <v>7318</v>
      </c>
      <c r="H863" t="s">
        <v>7199</v>
      </c>
      <c r="I863" t="s">
        <v>193</v>
      </c>
      <c r="J863" s="25">
        <v>45993</v>
      </c>
      <c r="K863" s="25">
        <v>45993</v>
      </c>
      <c r="L863" t="s">
        <v>7200</v>
      </c>
      <c r="M863" t="s">
        <v>192</v>
      </c>
      <c r="N863" t="s">
        <v>32</v>
      </c>
      <c r="O863" t="s">
        <v>6302</v>
      </c>
    </row>
    <row r="864" spans="1:15" x14ac:dyDescent="0.25">
      <c r="A864">
        <v>731</v>
      </c>
      <c r="B864" t="s">
        <v>7297</v>
      </c>
      <c r="C864" t="s">
        <v>190</v>
      </c>
      <c r="D864" t="s">
        <v>191</v>
      </c>
      <c r="E864">
        <v>96</v>
      </c>
      <c r="F864">
        <v>16</v>
      </c>
      <c r="G864" t="s">
        <v>7319</v>
      </c>
      <c r="H864" t="s">
        <v>7199</v>
      </c>
      <c r="I864" t="s">
        <v>193</v>
      </c>
      <c r="J864" s="25">
        <v>45993</v>
      </c>
      <c r="K864" s="25">
        <v>45993</v>
      </c>
      <c r="L864" t="s">
        <v>7200</v>
      </c>
      <c r="M864" t="s">
        <v>192</v>
      </c>
      <c r="N864" t="s">
        <v>32</v>
      </c>
      <c r="O864" t="s">
        <v>6302</v>
      </c>
    </row>
    <row r="865" spans="1:15" x14ac:dyDescent="0.25">
      <c r="A865">
        <v>732</v>
      </c>
      <c r="B865" t="s">
        <v>7297</v>
      </c>
      <c r="C865" t="s">
        <v>190</v>
      </c>
      <c r="D865" t="s">
        <v>191</v>
      </c>
      <c r="E865">
        <v>96</v>
      </c>
      <c r="F865">
        <v>16</v>
      </c>
      <c r="G865" t="s">
        <v>7320</v>
      </c>
      <c r="H865" t="s">
        <v>7199</v>
      </c>
      <c r="I865" t="s">
        <v>193</v>
      </c>
      <c r="J865" s="25">
        <v>45993</v>
      </c>
      <c r="K865" s="25">
        <v>45993</v>
      </c>
      <c r="L865" t="s">
        <v>7200</v>
      </c>
      <c r="M865" t="s">
        <v>192</v>
      </c>
      <c r="N865" t="s">
        <v>32</v>
      </c>
      <c r="O865" t="s">
        <v>6302</v>
      </c>
    </row>
    <row r="866" spans="1:15" x14ac:dyDescent="0.25">
      <c r="A866">
        <v>717</v>
      </c>
      <c r="B866" t="s">
        <v>7270</v>
      </c>
      <c r="C866" t="s">
        <v>190</v>
      </c>
      <c r="D866" t="s">
        <v>191</v>
      </c>
      <c r="E866">
        <v>96</v>
      </c>
      <c r="F866">
        <v>16</v>
      </c>
      <c r="G866" t="s">
        <v>7321</v>
      </c>
      <c r="H866" t="s">
        <v>7199</v>
      </c>
      <c r="I866" t="s">
        <v>193</v>
      </c>
      <c r="J866" s="25">
        <v>45993</v>
      </c>
      <c r="K866" s="25">
        <v>45993</v>
      </c>
      <c r="L866" t="s">
        <v>7200</v>
      </c>
      <c r="M866" t="s">
        <v>192</v>
      </c>
      <c r="N866" t="s">
        <v>32</v>
      </c>
      <c r="O866" t="s">
        <v>6302</v>
      </c>
    </row>
    <row r="867" spans="1:15" x14ac:dyDescent="0.25">
      <c r="A867">
        <v>733</v>
      </c>
      <c r="B867" t="s">
        <v>7297</v>
      </c>
      <c r="C867" t="s">
        <v>190</v>
      </c>
      <c r="D867" t="s">
        <v>191</v>
      </c>
      <c r="E867">
        <v>96</v>
      </c>
      <c r="F867">
        <v>16</v>
      </c>
      <c r="G867" t="s">
        <v>7322</v>
      </c>
      <c r="H867" t="s">
        <v>7199</v>
      </c>
      <c r="I867" t="s">
        <v>193</v>
      </c>
      <c r="J867" s="25">
        <v>45993</v>
      </c>
      <c r="K867" s="25">
        <v>45993</v>
      </c>
      <c r="L867" t="s">
        <v>7200</v>
      </c>
      <c r="M867" t="s">
        <v>192</v>
      </c>
      <c r="N867" t="s">
        <v>32</v>
      </c>
      <c r="O867" t="s">
        <v>6302</v>
      </c>
    </row>
    <row r="868" spans="1:15" x14ac:dyDescent="0.25">
      <c r="A868">
        <v>700</v>
      </c>
      <c r="B868" t="s">
        <v>7268</v>
      </c>
      <c r="C868" t="s">
        <v>190</v>
      </c>
      <c r="D868" t="s">
        <v>191</v>
      </c>
      <c r="E868">
        <v>12</v>
      </c>
      <c r="F868">
        <v>2</v>
      </c>
      <c r="G868" t="s">
        <v>7323</v>
      </c>
      <c r="H868" t="s">
        <v>7199</v>
      </c>
      <c r="I868" t="s">
        <v>193</v>
      </c>
      <c r="J868" s="25">
        <v>45993</v>
      </c>
      <c r="K868" s="25">
        <v>45993</v>
      </c>
      <c r="L868" t="s">
        <v>7200</v>
      </c>
      <c r="M868" t="s">
        <v>192</v>
      </c>
      <c r="N868" t="s">
        <v>32</v>
      </c>
      <c r="O868" t="s">
        <v>6302</v>
      </c>
    </row>
    <row r="869" spans="1:15" x14ac:dyDescent="0.25">
      <c r="A869">
        <v>701</v>
      </c>
      <c r="B869" t="s">
        <v>7268</v>
      </c>
      <c r="C869" t="s">
        <v>190</v>
      </c>
      <c r="D869" t="s">
        <v>191</v>
      </c>
      <c r="E869">
        <v>96</v>
      </c>
      <c r="F869">
        <v>16</v>
      </c>
      <c r="G869" t="s">
        <v>7324</v>
      </c>
      <c r="H869" t="s">
        <v>7199</v>
      </c>
      <c r="I869" t="s">
        <v>193</v>
      </c>
      <c r="J869" s="25">
        <v>45993</v>
      </c>
      <c r="K869" s="25">
        <v>45993</v>
      </c>
      <c r="L869" t="s">
        <v>7200</v>
      </c>
      <c r="M869" t="s">
        <v>192</v>
      </c>
      <c r="N869" t="s">
        <v>32</v>
      </c>
      <c r="O869" t="s">
        <v>6302</v>
      </c>
    </row>
    <row r="870" spans="1:15" x14ac:dyDescent="0.25">
      <c r="A870">
        <v>702</v>
      </c>
      <c r="B870" t="s">
        <v>7268</v>
      </c>
      <c r="C870" t="s">
        <v>190</v>
      </c>
      <c r="D870" t="s">
        <v>191</v>
      </c>
      <c r="E870">
        <v>96</v>
      </c>
      <c r="F870">
        <v>16</v>
      </c>
      <c r="G870" t="s">
        <v>7325</v>
      </c>
      <c r="H870" t="s">
        <v>7199</v>
      </c>
      <c r="I870" t="s">
        <v>193</v>
      </c>
      <c r="J870" s="25">
        <v>45993</v>
      </c>
      <c r="K870" s="25">
        <v>45993</v>
      </c>
      <c r="L870" t="s">
        <v>7200</v>
      </c>
      <c r="M870" t="s">
        <v>192</v>
      </c>
      <c r="N870" t="s">
        <v>32</v>
      </c>
      <c r="O870" t="s">
        <v>6302</v>
      </c>
    </row>
    <row r="871" spans="1:15" x14ac:dyDescent="0.25">
      <c r="A871">
        <v>703</v>
      </c>
      <c r="B871" t="s">
        <v>7268</v>
      </c>
      <c r="C871" t="s">
        <v>190</v>
      </c>
      <c r="D871" t="s">
        <v>191</v>
      </c>
      <c r="E871">
        <v>96</v>
      </c>
      <c r="F871">
        <v>16</v>
      </c>
      <c r="G871" t="s">
        <v>7326</v>
      </c>
      <c r="H871" t="s">
        <v>7199</v>
      </c>
      <c r="I871" t="s">
        <v>193</v>
      </c>
      <c r="J871" s="25">
        <v>45993</v>
      </c>
      <c r="K871" s="25">
        <v>45993</v>
      </c>
      <c r="L871" t="s">
        <v>7200</v>
      </c>
      <c r="M871" t="s">
        <v>192</v>
      </c>
      <c r="N871" t="s">
        <v>32</v>
      </c>
      <c r="O871" t="s">
        <v>6302</v>
      </c>
    </row>
    <row r="872" spans="1:15" x14ac:dyDescent="0.25">
      <c r="A872">
        <v>704</v>
      </c>
      <c r="B872" t="s">
        <v>7268</v>
      </c>
      <c r="C872" t="s">
        <v>190</v>
      </c>
      <c r="D872" t="s">
        <v>191</v>
      </c>
      <c r="E872">
        <v>96</v>
      </c>
      <c r="F872">
        <v>16</v>
      </c>
      <c r="G872" t="s">
        <v>7327</v>
      </c>
      <c r="H872" t="s">
        <v>7199</v>
      </c>
      <c r="I872" t="s">
        <v>193</v>
      </c>
      <c r="J872" s="25">
        <v>45993</v>
      </c>
      <c r="K872" s="25">
        <v>45993</v>
      </c>
      <c r="L872" t="s">
        <v>7200</v>
      </c>
      <c r="M872" t="s">
        <v>192</v>
      </c>
      <c r="N872" t="s">
        <v>32</v>
      </c>
      <c r="O872" t="s">
        <v>6302</v>
      </c>
    </row>
    <row r="873" spans="1:15" x14ac:dyDescent="0.25">
      <c r="A873">
        <v>705</v>
      </c>
      <c r="B873" t="s">
        <v>7268</v>
      </c>
      <c r="C873" t="s">
        <v>190</v>
      </c>
      <c r="D873" t="s">
        <v>191</v>
      </c>
      <c r="E873">
        <v>84</v>
      </c>
      <c r="F873">
        <v>14</v>
      </c>
      <c r="G873" t="s">
        <v>7328</v>
      </c>
      <c r="H873" t="s">
        <v>7199</v>
      </c>
      <c r="I873" t="s">
        <v>193</v>
      </c>
      <c r="J873" s="25">
        <v>45993</v>
      </c>
      <c r="K873" s="25">
        <v>45993</v>
      </c>
      <c r="L873" t="s">
        <v>7200</v>
      </c>
      <c r="M873" t="s">
        <v>192</v>
      </c>
      <c r="N873" t="s">
        <v>32</v>
      </c>
      <c r="O873" t="s">
        <v>6302</v>
      </c>
    </row>
    <row r="874" spans="1:15" x14ac:dyDescent="0.25">
      <c r="A874">
        <v>765</v>
      </c>
      <c r="B874" t="s">
        <v>24450</v>
      </c>
      <c r="C874" t="s">
        <v>190</v>
      </c>
      <c r="D874" t="s">
        <v>191</v>
      </c>
      <c r="E874">
        <v>96</v>
      </c>
      <c r="F874">
        <v>16</v>
      </c>
      <c r="G874" t="s">
        <v>24451</v>
      </c>
      <c r="H874" t="s">
        <v>24452</v>
      </c>
      <c r="I874" t="s">
        <v>193</v>
      </c>
      <c r="J874" s="25">
        <v>46064</v>
      </c>
      <c r="K874" s="25">
        <v>46064</v>
      </c>
      <c r="L874" t="s">
        <v>24453</v>
      </c>
      <c r="M874" t="s">
        <v>192</v>
      </c>
      <c r="N874" t="s">
        <v>32</v>
      </c>
      <c r="O874" t="s">
        <v>6302</v>
      </c>
    </row>
    <row r="875" spans="1:15" x14ac:dyDescent="0.25">
      <c r="A875">
        <v>754</v>
      </c>
      <c r="B875" t="s">
        <v>24454</v>
      </c>
      <c r="C875" t="s">
        <v>190</v>
      </c>
      <c r="D875" t="s">
        <v>191</v>
      </c>
      <c r="E875">
        <v>96</v>
      </c>
      <c r="F875">
        <v>16</v>
      </c>
      <c r="G875" t="s">
        <v>24455</v>
      </c>
      <c r="H875" t="s">
        <v>24452</v>
      </c>
      <c r="I875" t="s">
        <v>193</v>
      </c>
      <c r="J875" s="25">
        <v>46064</v>
      </c>
      <c r="K875" s="25">
        <v>46064</v>
      </c>
      <c r="L875" t="s">
        <v>24453</v>
      </c>
      <c r="M875" t="s">
        <v>192</v>
      </c>
      <c r="N875" t="s">
        <v>32</v>
      </c>
      <c r="O875" t="s">
        <v>6302</v>
      </c>
    </row>
    <row r="876" spans="1:15" x14ac:dyDescent="0.25">
      <c r="A876">
        <v>755</v>
      </c>
      <c r="B876" t="s">
        <v>24454</v>
      </c>
      <c r="C876" t="s">
        <v>190</v>
      </c>
      <c r="D876" t="s">
        <v>191</v>
      </c>
      <c r="E876">
        <v>96</v>
      </c>
      <c r="F876">
        <v>16</v>
      </c>
      <c r="G876" t="s">
        <v>24456</v>
      </c>
      <c r="H876" t="s">
        <v>24452</v>
      </c>
      <c r="I876" t="s">
        <v>193</v>
      </c>
      <c r="J876" s="25">
        <v>46064</v>
      </c>
      <c r="K876" s="25">
        <v>46064</v>
      </c>
      <c r="L876" t="s">
        <v>24453</v>
      </c>
      <c r="M876" t="s">
        <v>192</v>
      </c>
      <c r="N876" t="s">
        <v>32</v>
      </c>
      <c r="O876" t="s">
        <v>6302</v>
      </c>
    </row>
    <row r="877" spans="1:15" x14ac:dyDescent="0.25">
      <c r="A877">
        <v>756</v>
      </c>
      <c r="B877" t="s">
        <v>24454</v>
      </c>
      <c r="C877" t="s">
        <v>190</v>
      </c>
      <c r="D877" t="s">
        <v>191</v>
      </c>
      <c r="E877">
        <v>96</v>
      </c>
      <c r="F877">
        <v>16</v>
      </c>
      <c r="G877" t="s">
        <v>24457</v>
      </c>
      <c r="H877" t="s">
        <v>24452</v>
      </c>
      <c r="I877" t="s">
        <v>193</v>
      </c>
      <c r="J877" s="25">
        <v>46064</v>
      </c>
      <c r="K877" s="25">
        <v>46064</v>
      </c>
      <c r="L877" t="s">
        <v>24453</v>
      </c>
      <c r="M877" t="s">
        <v>192</v>
      </c>
      <c r="N877" t="s">
        <v>32</v>
      </c>
      <c r="O877" t="s">
        <v>6302</v>
      </c>
    </row>
    <row r="878" spans="1:15" x14ac:dyDescent="0.25">
      <c r="A878">
        <v>766</v>
      </c>
      <c r="B878" t="s">
        <v>24450</v>
      </c>
      <c r="C878" t="s">
        <v>190</v>
      </c>
      <c r="D878" t="s">
        <v>191</v>
      </c>
      <c r="E878">
        <v>96</v>
      </c>
      <c r="F878">
        <v>16</v>
      </c>
      <c r="G878" t="s">
        <v>24458</v>
      </c>
      <c r="H878" t="s">
        <v>24452</v>
      </c>
      <c r="I878" t="s">
        <v>193</v>
      </c>
      <c r="J878" s="25">
        <v>46064</v>
      </c>
      <c r="K878" s="25">
        <v>46064</v>
      </c>
      <c r="L878" t="s">
        <v>24453</v>
      </c>
      <c r="M878" t="s">
        <v>192</v>
      </c>
      <c r="N878" t="s">
        <v>32</v>
      </c>
      <c r="O878" t="s">
        <v>6302</v>
      </c>
    </row>
    <row r="879" spans="1:15" x14ac:dyDescent="0.25">
      <c r="A879">
        <v>767</v>
      </c>
      <c r="B879" t="s">
        <v>24450</v>
      </c>
      <c r="C879" t="s">
        <v>190</v>
      </c>
      <c r="D879" t="s">
        <v>191</v>
      </c>
      <c r="E879">
        <v>96</v>
      </c>
      <c r="F879">
        <v>16</v>
      </c>
      <c r="G879" t="s">
        <v>24459</v>
      </c>
      <c r="H879" t="s">
        <v>24452</v>
      </c>
      <c r="I879" t="s">
        <v>193</v>
      </c>
      <c r="J879" s="25">
        <v>46064</v>
      </c>
      <c r="K879" s="25">
        <v>46064</v>
      </c>
      <c r="L879" t="s">
        <v>24453</v>
      </c>
      <c r="M879" t="s">
        <v>192</v>
      </c>
      <c r="N879" t="s">
        <v>32</v>
      </c>
      <c r="O879" t="s">
        <v>6302</v>
      </c>
    </row>
    <row r="880" spans="1:15" x14ac:dyDescent="0.25">
      <c r="A880">
        <v>768</v>
      </c>
      <c r="B880" t="s">
        <v>24450</v>
      </c>
      <c r="C880" t="s">
        <v>190</v>
      </c>
      <c r="D880" t="s">
        <v>191</v>
      </c>
      <c r="E880">
        <v>96</v>
      </c>
      <c r="F880">
        <v>16</v>
      </c>
      <c r="G880" t="s">
        <v>24460</v>
      </c>
      <c r="H880" t="s">
        <v>24452</v>
      </c>
      <c r="I880" t="s">
        <v>193</v>
      </c>
      <c r="J880" s="25">
        <v>46064</v>
      </c>
      <c r="K880" s="25">
        <v>46064</v>
      </c>
      <c r="L880" t="s">
        <v>24453</v>
      </c>
      <c r="M880" t="s">
        <v>192</v>
      </c>
      <c r="N880" t="s">
        <v>32</v>
      </c>
      <c r="O880" t="s">
        <v>6302</v>
      </c>
    </row>
    <row r="881" spans="1:15" x14ac:dyDescent="0.25">
      <c r="A881">
        <v>769</v>
      </c>
      <c r="B881" t="s">
        <v>24450</v>
      </c>
      <c r="C881" t="s">
        <v>190</v>
      </c>
      <c r="D881" t="s">
        <v>191</v>
      </c>
      <c r="E881">
        <v>96</v>
      </c>
      <c r="F881">
        <v>16</v>
      </c>
      <c r="G881" t="s">
        <v>24461</v>
      </c>
      <c r="H881" t="s">
        <v>24452</v>
      </c>
      <c r="I881" t="s">
        <v>193</v>
      </c>
      <c r="J881" s="25">
        <v>46064</v>
      </c>
      <c r="K881" s="25">
        <v>46064</v>
      </c>
      <c r="L881" t="s">
        <v>24453</v>
      </c>
      <c r="M881" t="s">
        <v>192</v>
      </c>
      <c r="N881" t="s">
        <v>32</v>
      </c>
      <c r="O881" t="s">
        <v>6302</v>
      </c>
    </row>
    <row r="882" spans="1:15" x14ac:dyDescent="0.25">
      <c r="A882">
        <v>776</v>
      </c>
      <c r="B882" t="s">
        <v>24462</v>
      </c>
      <c r="C882" t="s">
        <v>190</v>
      </c>
      <c r="D882" t="s">
        <v>191</v>
      </c>
      <c r="E882">
        <v>96</v>
      </c>
      <c r="F882">
        <v>16</v>
      </c>
      <c r="G882" t="s">
        <v>24463</v>
      </c>
      <c r="H882" t="s">
        <v>24452</v>
      </c>
      <c r="I882" t="s">
        <v>193</v>
      </c>
      <c r="J882" s="25">
        <v>46064</v>
      </c>
      <c r="K882" s="25">
        <v>46064</v>
      </c>
      <c r="L882" t="s">
        <v>24453</v>
      </c>
      <c r="M882" t="s">
        <v>192</v>
      </c>
      <c r="N882" t="s">
        <v>32</v>
      </c>
      <c r="O882" t="s">
        <v>6302</v>
      </c>
    </row>
    <row r="883" spans="1:15" x14ac:dyDescent="0.25">
      <c r="A883">
        <v>777</v>
      </c>
      <c r="B883" t="s">
        <v>24462</v>
      </c>
      <c r="C883" t="s">
        <v>190</v>
      </c>
      <c r="D883" t="s">
        <v>191</v>
      </c>
      <c r="E883">
        <v>96</v>
      </c>
      <c r="F883">
        <v>16</v>
      </c>
      <c r="G883" t="s">
        <v>24464</v>
      </c>
      <c r="H883" t="s">
        <v>24452</v>
      </c>
      <c r="I883" t="s">
        <v>193</v>
      </c>
      <c r="J883" s="25">
        <v>46064</v>
      </c>
      <c r="K883" s="25">
        <v>46064</v>
      </c>
      <c r="L883" t="s">
        <v>24453</v>
      </c>
      <c r="M883" t="s">
        <v>192</v>
      </c>
      <c r="N883" t="s">
        <v>32</v>
      </c>
      <c r="O883" t="s">
        <v>6302</v>
      </c>
    </row>
    <row r="884" spans="1:15" x14ac:dyDescent="0.25">
      <c r="A884">
        <v>778</v>
      </c>
      <c r="B884" t="s">
        <v>24462</v>
      </c>
      <c r="C884" t="s">
        <v>190</v>
      </c>
      <c r="D884" t="s">
        <v>191</v>
      </c>
      <c r="E884">
        <v>96</v>
      </c>
      <c r="F884">
        <v>16</v>
      </c>
      <c r="G884" t="s">
        <v>24465</v>
      </c>
      <c r="H884" t="s">
        <v>24452</v>
      </c>
      <c r="I884" t="s">
        <v>193</v>
      </c>
      <c r="J884" s="25">
        <v>46064</v>
      </c>
      <c r="K884" s="25">
        <v>46064</v>
      </c>
      <c r="L884" t="s">
        <v>24453</v>
      </c>
      <c r="M884" t="s">
        <v>192</v>
      </c>
      <c r="N884" t="s">
        <v>32</v>
      </c>
      <c r="O884" t="s">
        <v>6302</v>
      </c>
    </row>
    <row r="885" spans="1:15" x14ac:dyDescent="0.25">
      <c r="A885">
        <v>779</v>
      </c>
      <c r="B885" t="s">
        <v>24462</v>
      </c>
      <c r="C885" t="s">
        <v>190</v>
      </c>
      <c r="D885" t="s">
        <v>191</v>
      </c>
      <c r="E885">
        <v>96</v>
      </c>
      <c r="F885">
        <v>16</v>
      </c>
      <c r="G885" t="s">
        <v>24466</v>
      </c>
      <c r="H885" t="s">
        <v>24452</v>
      </c>
      <c r="I885" t="s">
        <v>193</v>
      </c>
      <c r="J885" s="25">
        <v>46064</v>
      </c>
      <c r="K885" s="25">
        <v>46064</v>
      </c>
      <c r="L885" t="s">
        <v>24453</v>
      </c>
      <c r="M885" t="s">
        <v>192</v>
      </c>
      <c r="N885" t="s">
        <v>32</v>
      </c>
      <c r="O885" t="s">
        <v>6302</v>
      </c>
    </row>
    <row r="886" spans="1:15" x14ac:dyDescent="0.25">
      <c r="A886">
        <v>780</v>
      </c>
      <c r="B886" t="s">
        <v>24462</v>
      </c>
      <c r="C886" t="s">
        <v>190</v>
      </c>
      <c r="D886" t="s">
        <v>191</v>
      </c>
      <c r="E886">
        <v>96</v>
      </c>
      <c r="F886">
        <v>16</v>
      </c>
      <c r="G886" t="s">
        <v>24467</v>
      </c>
      <c r="H886" t="s">
        <v>24452</v>
      </c>
      <c r="I886" t="s">
        <v>193</v>
      </c>
      <c r="J886" s="25">
        <v>46064</v>
      </c>
      <c r="K886" s="25">
        <v>46064</v>
      </c>
      <c r="L886" t="s">
        <v>24453</v>
      </c>
      <c r="M886" t="s">
        <v>192</v>
      </c>
      <c r="N886" t="s">
        <v>32</v>
      </c>
      <c r="O886" t="s">
        <v>6302</v>
      </c>
    </row>
    <row r="887" spans="1:15" x14ac:dyDescent="0.25">
      <c r="A887">
        <v>781</v>
      </c>
      <c r="B887" t="s">
        <v>24462</v>
      </c>
      <c r="C887" t="s">
        <v>190</v>
      </c>
      <c r="D887" t="s">
        <v>191</v>
      </c>
      <c r="E887">
        <v>96</v>
      </c>
      <c r="F887">
        <v>16</v>
      </c>
      <c r="G887" t="s">
        <v>24468</v>
      </c>
      <c r="H887" t="s">
        <v>24452</v>
      </c>
      <c r="I887" t="s">
        <v>193</v>
      </c>
      <c r="J887" s="25">
        <v>46064</v>
      </c>
      <c r="K887" s="25">
        <v>46064</v>
      </c>
      <c r="L887" t="s">
        <v>24453</v>
      </c>
      <c r="M887" t="s">
        <v>192</v>
      </c>
      <c r="N887" t="s">
        <v>32</v>
      </c>
      <c r="O887" t="s">
        <v>6302</v>
      </c>
    </row>
    <row r="888" spans="1:15" x14ac:dyDescent="0.25">
      <c r="A888">
        <v>770</v>
      </c>
      <c r="B888" t="s">
        <v>24450</v>
      </c>
      <c r="C888" t="s">
        <v>190</v>
      </c>
      <c r="D888" t="s">
        <v>191</v>
      </c>
      <c r="E888">
        <v>96</v>
      </c>
      <c r="F888">
        <v>16</v>
      </c>
      <c r="G888" t="s">
        <v>24469</v>
      </c>
      <c r="H888" t="s">
        <v>24452</v>
      </c>
      <c r="I888" t="s">
        <v>193</v>
      </c>
      <c r="J888" s="25">
        <v>46064</v>
      </c>
      <c r="K888" s="25">
        <v>46064</v>
      </c>
      <c r="L888" t="s">
        <v>24453</v>
      </c>
      <c r="M888" t="s">
        <v>192</v>
      </c>
      <c r="N888" t="s">
        <v>32</v>
      </c>
      <c r="O888" t="s">
        <v>6302</v>
      </c>
    </row>
    <row r="889" spans="1:15" x14ac:dyDescent="0.25">
      <c r="A889">
        <v>771</v>
      </c>
      <c r="B889" t="s">
        <v>24450</v>
      </c>
      <c r="C889" t="s">
        <v>190</v>
      </c>
      <c r="D889" t="s">
        <v>191</v>
      </c>
      <c r="E889">
        <v>96</v>
      </c>
      <c r="F889">
        <v>16</v>
      </c>
      <c r="G889" t="s">
        <v>24470</v>
      </c>
      <c r="H889" t="s">
        <v>24452</v>
      </c>
      <c r="I889" t="s">
        <v>193</v>
      </c>
      <c r="J889" s="25">
        <v>46064</v>
      </c>
      <c r="K889" s="25">
        <v>46064</v>
      </c>
      <c r="L889" t="s">
        <v>24453</v>
      </c>
      <c r="M889" t="s">
        <v>192</v>
      </c>
      <c r="N889" t="s">
        <v>32</v>
      </c>
      <c r="O889" t="s">
        <v>6302</v>
      </c>
    </row>
    <row r="890" spans="1:15" x14ac:dyDescent="0.25">
      <c r="A890">
        <v>772</v>
      </c>
      <c r="B890" t="s">
        <v>24450</v>
      </c>
      <c r="C890" t="s">
        <v>190</v>
      </c>
      <c r="D890" t="s">
        <v>191</v>
      </c>
      <c r="E890">
        <v>96</v>
      </c>
      <c r="F890">
        <v>16</v>
      </c>
      <c r="G890" t="s">
        <v>24471</v>
      </c>
      <c r="H890" t="s">
        <v>24452</v>
      </c>
      <c r="I890" t="s">
        <v>193</v>
      </c>
      <c r="J890" s="25">
        <v>46064</v>
      </c>
      <c r="K890" s="25">
        <v>46064</v>
      </c>
      <c r="L890" t="s">
        <v>24453</v>
      </c>
      <c r="M890" t="s">
        <v>192</v>
      </c>
      <c r="N890" t="s">
        <v>32</v>
      </c>
      <c r="O890" t="s">
        <v>6302</v>
      </c>
    </row>
    <row r="891" spans="1:15" x14ac:dyDescent="0.25">
      <c r="A891">
        <v>773</v>
      </c>
      <c r="B891" t="s">
        <v>24450</v>
      </c>
      <c r="C891" t="s">
        <v>190</v>
      </c>
      <c r="D891" t="s">
        <v>191</v>
      </c>
      <c r="E891">
        <v>96</v>
      </c>
      <c r="F891">
        <v>16</v>
      </c>
      <c r="G891" t="s">
        <v>24472</v>
      </c>
      <c r="H891" t="s">
        <v>24452</v>
      </c>
      <c r="I891" t="s">
        <v>193</v>
      </c>
      <c r="J891" s="25">
        <v>46064</v>
      </c>
      <c r="K891" s="25">
        <v>46064</v>
      </c>
      <c r="L891" t="s">
        <v>24453</v>
      </c>
      <c r="M891" t="s">
        <v>192</v>
      </c>
      <c r="N891" t="s">
        <v>32</v>
      </c>
      <c r="O891" t="s">
        <v>6302</v>
      </c>
    </row>
    <row r="892" spans="1:15" x14ac:dyDescent="0.25">
      <c r="A892">
        <v>774</v>
      </c>
      <c r="B892" t="s">
        <v>24450</v>
      </c>
      <c r="C892" t="s">
        <v>190</v>
      </c>
      <c r="D892" t="s">
        <v>191</v>
      </c>
      <c r="E892">
        <v>96</v>
      </c>
      <c r="F892">
        <v>16</v>
      </c>
      <c r="G892" t="s">
        <v>24473</v>
      </c>
      <c r="H892" t="s">
        <v>24452</v>
      </c>
      <c r="I892" t="s">
        <v>193</v>
      </c>
      <c r="J892" s="25">
        <v>46064</v>
      </c>
      <c r="K892" s="25">
        <v>46064</v>
      </c>
      <c r="L892" t="s">
        <v>24453</v>
      </c>
      <c r="M892" t="s">
        <v>192</v>
      </c>
      <c r="N892" t="s">
        <v>32</v>
      </c>
      <c r="O892" t="s">
        <v>6302</v>
      </c>
    </row>
    <row r="893" spans="1:15" x14ac:dyDescent="0.25">
      <c r="A893">
        <v>775</v>
      </c>
      <c r="B893" t="s">
        <v>24450</v>
      </c>
      <c r="C893" t="s">
        <v>190</v>
      </c>
      <c r="D893" t="s">
        <v>191</v>
      </c>
      <c r="E893">
        <v>96</v>
      </c>
      <c r="F893">
        <v>16</v>
      </c>
      <c r="G893" t="s">
        <v>24474</v>
      </c>
      <c r="H893" t="s">
        <v>24452</v>
      </c>
      <c r="I893" t="s">
        <v>193</v>
      </c>
      <c r="J893" s="25">
        <v>46064</v>
      </c>
      <c r="K893" s="25">
        <v>46064</v>
      </c>
      <c r="L893" t="s">
        <v>24453</v>
      </c>
      <c r="M893" t="s">
        <v>192</v>
      </c>
      <c r="N893" t="s">
        <v>32</v>
      </c>
      <c r="O893" t="s">
        <v>6302</v>
      </c>
    </row>
    <row r="894" spans="1:15" x14ac:dyDescent="0.25">
      <c r="A894">
        <v>757</v>
      </c>
      <c r="B894" t="s">
        <v>24454</v>
      </c>
      <c r="C894" t="s">
        <v>190</v>
      </c>
      <c r="D894" t="s">
        <v>191</v>
      </c>
      <c r="E894">
        <v>96</v>
      </c>
      <c r="F894">
        <v>16</v>
      </c>
      <c r="G894" t="s">
        <v>24475</v>
      </c>
      <c r="H894" t="s">
        <v>24452</v>
      </c>
      <c r="I894" t="s">
        <v>193</v>
      </c>
      <c r="J894" s="25">
        <v>46064</v>
      </c>
      <c r="K894" s="25">
        <v>46064</v>
      </c>
      <c r="L894" t="s">
        <v>24453</v>
      </c>
      <c r="M894" t="s">
        <v>192</v>
      </c>
      <c r="N894" t="s">
        <v>32</v>
      </c>
      <c r="O894" t="s">
        <v>6302</v>
      </c>
    </row>
    <row r="895" spans="1:15" x14ac:dyDescent="0.25">
      <c r="A895">
        <v>782</v>
      </c>
      <c r="B895" t="s">
        <v>24462</v>
      </c>
      <c r="C895" t="s">
        <v>190</v>
      </c>
      <c r="D895" t="s">
        <v>191</v>
      </c>
      <c r="E895">
        <v>96</v>
      </c>
      <c r="F895">
        <v>16</v>
      </c>
      <c r="G895" t="s">
        <v>24476</v>
      </c>
      <c r="H895" t="s">
        <v>24452</v>
      </c>
      <c r="I895" t="s">
        <v>193</v>
      </c>
      <c r="J895" s="25">
        <v>46064</v>
      </c>
      <c r="K895" s="25">
        <v>46064</v>
      </c>
      <c r="L895" t="s">
        <v>24453</v>
      </c>
      <c r="M895" t="s">
        <v>192</v>
      </c>
      <c r="N895" t="s">
        <v>32</v>
      </c>
      <c r="O895" t="s">
        <v>6302</v>
      </c>
    </row>
    <row r="896" spans="1:15" x14ac:dyDescent="0.25">
      <c r="A896">
        <v>783</v>
      </c>
      <c r="B896" t="s">
        <v>24462</v>
      </c>
      <c r="C896" t="s">
        <v>190</v>
      </c>
      <c r="D896" t="s">
        <v>191</v>
      </c>
      <c r="E896">
        <v>96</v>
      </c>
      <c r="F896">
        <v>16</v>
      </c>
      <c r="G896" t="s">
        <v>24477</v>
      </c>
      <c r="H896" t="s">
        <v>24452</v>
      </c>
      <c r="I896" t="s">
        <v>193</v>
      </c>
      <c r="J896" s="25">
        <v>46064</v>
      </c>
      <c r="K896" s="25">
        <v>46064</v>
      </c>
      <c r="L896" t="s">
        <v>24453</v>
      </c>
      <c r="M896" t="s">
        <v>192</v>
      </c>
      <c r="N896" t="s">
        <v>32</v>
      </c>
      <c r="O896" t="s">
        <v>6302</v>
      </c>
    </row>
    <row r="897" spans="1:15" x14ac:dyDescent="0.25">
      <c r="A897">
        <v>784</v>
      </c>
      <c r="B897" t="s">
        <v>24462</v>
      </c>
      <c r="C897" t="s">
        <v>190</v>
      </c>
      <c r="D897" t="s">
        <v>191</v>
      </c>
      <c r="E897">
        <v>96</v>
      </c>
      <c r="F897">
        <v>16</v>
      </c>
      <c r="G897" t="s">
        <v>24478</v>
      </c>
      <c r="H897" t="s">
        <v>24452</v>
      </c>
      <c r="I897" t="s">
        <v>193</v>
      </c>
      <c r="J897" s="25">
        <v>46064</v>
      </c>
      <c r="K897" s="25">
        <v>46064</v>
      </c>
      <c r="L897" t="s">
        <v>24453</v>
      </c>
      <c r="M897" t="s">
        <v>192</v>
      </c>
      <c r="N897" t="s">
        <v>32</v>
      </c>
      <c r="O897" t="s">
        <v>6302</v>
      </c>
    </row>
    <row r="898" spans="1:15" x14ac:dyDescent="0.25">
      <c r="A898">
        <v>785</v>
      </c>
      <c r="B898" t="s">
        <v>24462</v>
      </c>
      <c r="C898" t="s">
        <v>190</v>
      </c>
      <c r="D898" t="s">
        <v>191</v>
      </c>
      <c r="E898">
        <v>96</v>
      </c>
      <c r="F898">
        <v>16</v>
      </c>
      <c r="G898" t="s">
        <v>24479</v>
      </c>
      <c r="H898" t="s">
        <v>24452</v>
      </c>
      <c r="I898" t="s">
        <v>193</v>
      </c>
      <c r="J898" s="25">
        <v>46064</v>
      </c>
      <c r="K898" s="25">
        <v>46064</v>
      </c>
      <c r="L898" t="s">
        <v>24453</v>
      </c>
      <c r="M898" t="s">
        <v>192</v>
      </c>
      <c r="N898" t="s">
        <v>32</v>
      </c>
      <c r="O898" t="s">
        <v>6302</v>
      </c>
    </row>
    <row r="899" spans="1:15" x14ac:dyDescent="0.25">
      <c r="A899">
        <v>787</v>
      </c>
      <c r="B899" t="s">
        <v>24480</v>
      </c>
      <c r="C899" t="s">
        <v>190</v>
      </c>
      <c r="D899" t="s">
        <v>191</v>
      </c>
      <c r="E899">
        <v>96</v>
      </c>
      <c r="F899">
        <v>16</v>
      </c>
      <c r="G899" t="s">
        <v>24481</v>
      </c>
      <c r="H899" t="s">
        <v>24452</v>
      </c>
      <c r="I899" t="s">
        <v>193</v>
      </c>
      <c r="J899" s="25">
        <v>46064</v>
      </c>
      <c r="K899" s="25">
        <v>46064</v>
      </c>
      <c r="L899" t="s">
        <v>24453</v>
      </c>
      <c r="M899" t="s">
        <v>192</v>
      </c>
      <c r="N899" t="s">
        <v>32</v>
      </c>
      <c r="O899" t="s">
        <v>6302</v>
      </c>
    </row>
    <row r="900" spans="1:15" x14ac:dyDescent="0.25">
      <c r="A900">
        <v>788</v>
      </c>
      <c r="B900" t="s">
        <v>24480</v>
      </c>
      <c r="C900" t="s">
        <v>190</v>
      </c>
      <c r="D900" t="s">
        <v>191</v>
      </c>
      <c r="E900">
        <v>96</v>
      </c>
      <c r="F900">
        <v>16</v>
      </c>
      <c r="G900" t="s">
        <v>24482</v>
      </c>
      <c r="H900" t="s">
        <v>24452</v>
      </c>
      <c r="I900" t="s">
        <v>193</v>
      </c>
      <c r="J900" s="25">
        <v>46064</v>
      </c>
      <c r="K900" s="25">
        <v>46064</v>
      </c>
      <c r="L900" t="s">
        <v>24453</v>
      </c>
      <c r="M900" t="s">
        <v>192</v>
      </c>
      <c r="N900" t="s">
        <v>32</v>
      </c>
      <c r="O900" t="s">
        <v>6302</v>
      </c>
    </row>
    <row r="901" spans="1:15" x14ac:dyDescent="0.25">
      <c r="A901">
        <v>789</v>
      </c>
      <c r="B901" t="s">
        <v>24480</v>
      </c>
      <c r="C901" t="s">
        <v>190</v>
      </c>
      <c r="D901" t="s">
        <v>191</v>
      </c>
      <c r="E901">
        <v>96</v>
      </c>
      <c r="F901">
        <v>16</v>
      </c>
      <c r="G901" t="s">
        <v>24483</v>
      </c>
      <c r="H901" t="s">
        <v>24452</v>
      </c>
      <c r="I901" t="s">
        <v>193</v>
      </c>
      <c r="J901" s="25">
        <v>46064</v>
      </c>
      <c r="K901" s="25">
        <v>46064</v>
      </c>
      <c r="L901" t="s">
        <v>24453</v>
      </c>
      <c r="M901" t="s">
        <v>192</v>
      </c>
      <c r="N901" t="s">
        <v>32</v>
      </c>
      <c r="O901" t="s">
        <v>6302</v>
      </c>
    </row>
    <row r="902" spans="1:15" x14ac:dyDescent="0.25">
      <c r="A902">
        <v>790</v>
      </c>
      <c r="B902" t="s">
        <v>24480</v>
      </c>
      <c r="C902" t="s">
        <v>190</v>
      </c>
      <c r="D902" t="s">
        <v>191</v>
      </c>
      <c r="E902">
        <v>96</v>
      </c>
      <c r="F902">
        <v>16</v>
      </c>
      <c r="G902" t="s">
        <v>24484</v>
      </c>
      <c r="H902" t="s">
        <v>24452</v>
      </c>
      <c r="I902" t="s">
        <v>193</v>
      </c>
      <c r="J902" s="25">
        <v>46064</v>
      </c>
      <c r="K902" s="25">
        <v>46064</v>
      </c>
      <c r="L902" t="s">
        <v>24453</v>
      </c>
      <c r="M902" t="s">
        <v>192</v>
      </c>
      <c r="N902" t="s">
        <v>32</v>
      </c>
      <c r="O902" t="s">
        <v>6302</v>
      </c>
    </row>
    <row r="903" spans="1:15" x14ac:dyDescent="0.25">
      <c r="A903">
        <v>791</v>
      </c>
      <c r="B903" t="s">
        <v>24480</v>
      </c>
      <c r="C903" t="s">
        <v>190</v>
      </c>
      <c r="D903" t="s">
        <v>191</v>
      </c>
      <c r="E903">
        <v>96</v>
      </c>
      <c r="F903">
        <v>16</v>
      </c>
      <c r="G903" t="s">
        <v>24485</v>
      </c>
      <c r="H903" t="s">
        <v>24452</v>
      </c>
      <c r="I903" t="s">
        <v>193</v>
      </c>
      <c r="J903" s="25">
        <v>46064</v>
      </c>
      <c r="K903" s="25">
        <v>46064</v>
      </c>
      <c r="L903" t="s">
        <v>24453</v>
      </c>
      <c r="M903" t="s">
        <v>192</v>
      </c>
      <c r="N903" t="s">
        <v>32</v>
      </c>
      <c r="O903" t="s">
        <v>6302</v>
      </c>
    </row>
    <row r="904" spans="1:15" x14ac:dyDescent="0.25">
      <c r="A904">
        <v>792</v>
      </c>
      <c r="B904" t="s">
        <v>24480</v>
      </c>
      <c r="C904" t="s">
        <v>190</v>
      </c>
      <c r="D904" t="s">
        <v>191</v>
      </c>
      <c r="E904">
        <v>96</v>
      </c>
      <c r="F904">
        <v>16</v>
      </c>
      <c r="G904" t="s">
        <v>24486</v>
      </c>
      <c r="H904" t="s">
        <v>24452</v>
      </c>
      <c r="I904" t="s">
        <v>193</v>
      </c>
      <c r="J904" s="25">
        <v>46064</v>
      </c>
      <c r="K904" s="25">
        <v>46064</v>
      </c>
      <c r="L904" t="s">
        <v>24453</v>
      </c>
      <c r="M904" t="s">
        <v>192</v>
      </c>
      <c r="N904" t="s">
        <v>32</v>
      </c>
      <c r="O904" t="s">
        <v>6302</v>
      </c>
    </row>
    <row r="905" spans="1:15" x14ac:dyDescent="0.25">
      <c r="A905">
        <v>793</v>
      </c>
      <c r="B905" t="s">
        <v>24480</v>
      </c>
      <c r="C905" t="s">
        <v>190</v>
      </c>
      <c r="D905" t="s">
        <v>191</v>
      </c>
      <c r="E905">
        <v>96</v>
      </c>
      <c r="F905">
        <v>16</v>
      </c>
      <c r="G905" t="s">
        <v>24487</v>
      </c>
      <c r="H905" t="s">
        <v>24452</v>
      </c>
      <c r="I905" t="s">
        <v>193</v>
      </c>
      <c r="J905" s="25">
        <v>46064</v>
      </c>
      <c r="K905" s="25">
        <v>46064</v>
      </c>
      <c r="L905" t="s">
        <v>24453</v>
      </c>
      <c r="M905" t="s">
        <v>192</v>
      </c>
      <c r="N905" t="s">
        <v>32</v>
      </c>
      <c r="O905" t="s">
        <v>6302</v>
      </c>
    </row>
    <row r="906" spans="1:15" x14ac:dyDescent="0.25">
      <c r="A906">
        <v>794</v>
      </c>
      <c r="B906" t="s">
        <v>24480</v>
      </c>
      <c r="C906" t="s">
        <v>190</v>
      </c>
      <c r="D906" t="s">
        <v>191</v>
      </c>
      <c r="E906">
        <v>96</v>
      </c>
      <c r="F906">
        <v>16</v>
      </c>
      <c r="G906" t="s">
        <v>24488</v>
      </c>
      <c r="H906" t="s">
        <v>24452</v>
      </c>
      <c r="I906" t="s">
        <v>193</v>
      </c>
      <c r="J906" s="25">
        <v>46064</v>
      </c>
      <c r="K906" s="25">
        <v>46064</v>
      </c>
      <c r="L906" t="s">
        <v>24453</v>
      </c>
      <c r="M906" t="s">
        <v>192</v>
      </c>
      <c r="N906" t="s">
        <v>32</v>
      </c>
      <c r="O906" t="s">
        <v>6302</v>
      </c>
    </row>
    <row r="907" spans="1:15" x14ac:dyDescent="0.25">
      <c r="A907">
        <v>795</v>
      </c>
      <c r="B907" t="s">
        <v>24480</v>
      </c>
      <c r="C907" t="s">
        <v>190</v>
      </c>
      <c r="D907" t="s">
        <v>191</v>
      </c>
      <c r="E907">
        <v>96</v>
      </c>
      <c r="F907">
        <v>16</v>
      </c>
      <c r="G907" t="s">
        <v>24489</v>
      </c>
      <c r="H907" t="s">
        <v>24452</v>
      </c>
      <c r="I907" t="s">
        <v>193</v>
      </c>
      <c r="J907" s="25">
        <v>46064</v>
      </c>
      <c r="K907" s="25">
        <v>46064</v>
      </c>
      <c r="L907" t="s">
        <v>24453</v>
      </c>
      <c r="M907" t="s">
        <v>192</v>
      </c>
      <c r="N907" t="s">
        <v>32</v>
      </c>
      <c r="O907" t="s">
        <v>6302</v>
      </c>
    </row>
    <row r="908" spans="1:15" x14ac:dyDescent="0.25">
      <c r="A908">
        <v>786</v>
      </c>
      <c r="B908" t="s">
        <v>24462</v>
      </c>
      <c r="C908" t="s">
        <v>190</v>
      </c>
      <c r="D908" t="s">
        <v>191</v>
      </c>
      <c r="E908">
        <v>96</v>
      </c>
      <c r="F908">
        <v>16</v>
      </c>
      <c r="G908" t="s">
        <v>24490</v>
      </c>
      <c r="H908" t="s">
        <v>24452</v>
      </c>
      <c r="I908" t="s">
        <v>193</v>
      </c>
      <c r="J908" s="25">
        <v>46064</v>
      </c>
      <c r="K908" s="25">
        <v>46064</v>
      </c>
      <c r="L908" t="s">
        <v>24453</v>
      </c>
      <c r="M908" t="s">
        <v>192</v>
      </c>
      <c r="N908" t="s">
        <v>32</v>
      </c>
      <c r="O908" t="s">
        <v>6302</v>
      </c>
    </row>
    <row r="909" spans="1:15" x14ac:dyDescent="0.25">
      <c r="A909">
        <v>796</v>
      </c>
      <c r="B909" t="s">
        <v>24480</v>
      </c>
      <c r="C909" t="s">
        <v>190</v>
      </c>
      <c r="D909" t="s">
        <v>191</v>
      </c>
      <c r="E909">
        <v>96</v>
      </c>
      <c r="F909">
        <v>16</v>
      </c>
      <c r="G909" t="s">
        <v>24491</v>
      </c>
      <c r="H909" t="s">
        <v>24452</v>
      </c>
      <c r="I909" t="s">
        <v>193</v>
      </c>
      <c r="J909" s="25">
        <v>46064</v>
      </c>
      <c r="K909" s="25">
        <v>46064</v>
      </c>
      <c r="L909" t="s">
        <v>24453</v>
      </c>
      <c r="M909" t="s">
        <v>192</v>
      </c>
      <c r="N909" t="s">
        <v>32</v>
      </c>
      <c r="O909" t="s">
        <v>6302</v>
      </c>
    </row>
    <row r="910" spans="1:15" x14ac:dyDescent="0.25">
      <c r="A910">
        <v>797</v>
      </c>
      <c r="B910" t="s">
        <v>24480</v>
      </c>
      <c r="C910" t="s">
        <v>190</v>
      </c>
      <c r="D910" t="s">
        <v>191</v>
      </c>
      <c r="E910">
        <v>96</v>
      </c>
      <c r="F910">
        <v>16</v>
      </c>
      <c r="G910" t="s">
        <v>24492</v>
      </c>
      <c r="H910" t="s">
        <v>24452</v>
      </c>
      <c r="I910" t="s">
        <v>193</v>
      </c>
      <c r="J910" s="25">
        <v>46064</v>
      </c>
      <c r="K910" s="25">
        <v>46064</v>
      </c>
      <c r="L910" t="s">
        <v>24453</v>
      </c>
      <c r="M910" t="s">
        <v>192</v>
      </c>
      <c r="N910" t="s">
        <v>32</v>
      </c>
      <c r="O910" t="s">
        <v>6302</v>
      </c>
    </row>
    <row r="911" spans="1:15" x14ac:dyDescent="0.25">
      <c r="A911">
        <v>758</v>
      </c>
      <c r="B911" t="s">
        <v>24454</v>
      </c>
      <c r="C911" t="s">
        <v>190</v>
      </c>
      <c r="D911" t="s">
        <v>191</v>
      </c>
      <c r="E911">
        <v>96</v>
      </c>
      <c r="F911">
        <v>16</v>
      </c>
      <c r="G911" t="s">
        <v>24493</v>
      </c>
      <c r="H911" t="s">
        <v>24452</v>
      </c>
      <c r="I911" t="s">
        <v>193</v>
      </c>
      <c r="J911" s="25">
        <v>46064</v>
      </c>
      <c r="K911" s="25">
        <v>46064</v>
      </c>
      <c r="L911" t="s">
        <v>24453</v>
      </c>
      <c r="M911" t="s">
        <v>192</v>
      </c>
      <c r="N911" t="s">
        <v>32</v>
      </c>
      <c r="O911" t="s">
        <v>6302</v>
      </c>
    </row>
    <row r="912" spans="1:15" x14ac:dyDescent="0.25">
      <c r="A912">
        <v>759</v>
      </c>
      <c r="B912" t="s">
        <v>24454</v>
      </c>
      <c r="C912" t="s">
        <v>190</v>
      </c>
      <c r="D912" t="s">
        <v>191</v>
      </c>
      <c r="E912">
        <v>96</v>
      </c>
      <c r="F912">
        <v>16</v>
      </c>
      <c r="G912" t="s">
        <v>24494</v>
      </c>
      <c r="H912" t="s">
        <v>24452</v>
      </c>
      <c r="I912" t="s">
        <v>193</v>
      </c>
      <c r="J912" s="25">
        <v>46064</v>
      </c>
      <c r="K912" s="25">
        <v>46064</v>
      </c>
      <c r="L912" t="s">
        <v>24453</v>
      </c>
      <c r="M912" t="s">
        <v>192</v>
      </c>
      <c r="N912" t="s">
        <v>32</v>
      </c>
      <c r="O912" t="s">
        <v>6302</v>
      </c>
    </row>
    <row r="913" spans="1:15" x14ac:dyDescent="0.25">
      <c r="A913">
        <v>760</v>
      </c>
      <c r="B913" t="s">
        <v>24454</v>
      </c>
      <c r="C913" t="s">
        <v>190</v>
      </c>
      <c r="D913" t="s">
        <v>191</v>
      </c>
      <c r="E913">
        <v>96</v>
      </c>
      <c r="F913">
        <v>16</v>
      </c>
      <c r="G913" t="s">
        <v>24495</v>
      </c>
      <c r="H913" t="s">
        <v>24452</v>
      </c>
      <c r="I913" t="s">
        <v>193</v>
      </c>
      <c r="J913" s="25">
        <v>46064</v>
      </c>
      <c r="K913" s="25">
        <v>46064</v>
      </c>
      <c r="L913" t="s">
        <v>24453</v>
      </c>
      <c r="M913" t="s">
        <v>192</v>
      </c>
      <c r="N913" t="s">
        <v>32</v>
      </c>
      <c r="O913" t="s">
        <v>6302</v>
      </c>
    </row>
    <row r="914" spans="1:15" x14ac:dyDescent="0.25">
      <c r="A914">
        <v>761</v>
      </c>
      <c r="B914" t="s">
        <v>24454</v>
      </c>
      <c r="C914" t="s">
        <v>190</v>
      </c>
      <c r="D914" t="s">
        <v>191</v>
      </c>
      <c r="E914">
        <v>96</v>
      </c>
      <c r="F914">
        <v>16</v>
      </c>
      <c r="G914" t="s">
        <v>24496</v>
      </c>
      <c r="H914" t="s">
        <v>24452</v>
      </c>
      <c r="I914" t="s">
        <v>193</v>
      </c>
      <c r="J914" s="25">
        <v>46064</v>
      </c>
      <c r="K914" s="25">
        <v>46064</v>
      </c>
      <c r="L914" t="s">
        <v>24453</v>
      </c>
      <c r="M914" t="s">
        <v>192</v>
      </c>
      <c r="N914" t="s">
        <v>32</v>
      </c>
      <c r="O914" t="s">
        <v>6302</v>
      </c>
    </row>
    <row r="915" spans="1:15" x14ac:dyDescent="0.25">
      <c r="A915">
        <v>762</v>
      </c>
      <c r="B915" t="s">
        <v>24454</v>
      </c>
      <c r="C915" t="s">
        <v>190</v>
      </c>
      <c r="D915" t="s">
        <v>191</v>
      </c>
      <c r="E915">
        <v>96</v>
      </c>
      <c r="F915">
        <v>16</v>
      </c>
      <c r="G915" t="s">
        <v>24497</v>
      </c>
      <c r="H915" t="s">
        <v>24452</v>
      </c>
      <c r="I915" t="s">
        <v>193</v>
      </c>
      <c r="J915" s="25">
        <v>46064</v>
      </c>
      <c r="K915" s="25">
        <v>46064</v>
      </c>
      <c r="L915" t="s">
        <v>24453</v>
      </c>
      <c r="M915" t="s">
        <v>192</v>
      </c>
      <c r="N915" t="s">
        <v>32</v>
      </c>
      <c r="O915" t="s">
        <v>6302</v>
      </c>
    </row>
    <row r="916" spans="1:15" x14ac:dyDescent="0.25">
      <c r="A916">
        <v>763</v>
      </c>
      <c r="B916" t="s">
        <v>24454</v>
      </c>
      <c r="C916" t="s">
        <v>190</v>
      </c>
      <c r="D916" t="s">
        <v>191</v>
      </c>
      <c r="E916">
        <v>96</v>
      </c>
      <c r="F916">
        <v>16</v>
      </c>
      <c r="G916" t="s">
        <v>24498</v>
      </c>
      <c r="H916" t="s">
        <v>24452</v>
      </c>
      <c r="I916" t="s">
        <v>193</v>
      </c>
      <c r="J916" s="25">
        <v>46064</v>
      </c>
      <c r="K916" s="25">
        <v>46064</v>
      </c>
      <c r="L916" t="s">
        <v>24453</v>
      </c>
      <c r="M916" t="s">
        <v>192</v>
      </c>
      <c r="N916" t="s">
        <v>32</v>
      </c>
      <c r="O916" t="s">
        <v>6302</v>
      </c>
    </row>
    <row r="917" spans="1:15" x14ac:dyDescent="0.25">
      <c r="A917">
        <v>764</v>
      </c>
      <c r="B917" t="s">
        <v>24454</v>
      </c>
      <c r="C917" t="s">
        <v>190</v>
      </c>
      <c r="D917" t="s">
        <v>191</v>
      </c>
      <c r="E917">
        <v>96</v>
      </c>
      <c r="F917">
        <v>16</v>
      </c>
      <c r="G917" t="s">
        <v>24499</v>
      </c>
      <c r="H917" t="s">
        <v>24452</v>
      </c>
      <c r="I917" t="s">
        <v>193</v>
      </c>
      <c r="J917" s="25">
        <v>46064</v>
      </c>
      <c r="K917" s="25">
        <v>46064</v>
      </c>
      <c r="L917" t="s">
        <v>24453</v>
      </c>
      <c r="M917" t="s">
        <v>192</v>
      </c>
      <c r="N917" t="s">
        <v>32</v>
      </c>
      <c r="O917" t="s">
        <v>6302</v>
      </c>
    </row>
    <row r="918" spans="1:15" x14ac:dyDescent="0.25">
      <c r="A918">
        <v>753</v>
      </c>
      <c r="B918" t="s">
        <v>24500</v>
      </c>
      <c r="C918" t="s">
        <v>190</v>
      </c>
      <c r="D918" t="s">
        <v>191</v>
      </c>
      <c r="E918">
        <v>18</v>
      </c>
      <c r="F918">
        <v>3</v>
      </c>
      <c r="G918" t="s">
        <v>24501</v>
      </c>
      <c r="H918" t="s">
        <v>24452</v>
      </c>
      <c r="I918" t="s">
        <v>193</v>
      </c>
      <c r="J918" s="25">
        <v>46064</v>
      </c>
      <c r="K918" s="25">
        <v>46064</v>
      </c>
      <c r="L918" t="s">
        <v>24453</v>
      </c>
      <c r="M918" t="s">
        <v>192</v>
      </c>
      <c r="N918" t="s">
        <v>32</v>
      </c>
      <c r="O918" t="s">
        <v>6302</v>
      </c>
    </row>
    <row r="919" spans="1:15" x14ac:dyDescent="0.25">
      <c r="A919">
        <v>572</v>
      </c>
      <c r="B919" t="s">
        <v>7241</v>
      </c>
      <c r="C919" t="s">
        <v>2311</v>
      </c>
      <c r="D919" t="s">
        <v>7329</v>
      </c>
      <c r="E919">
        <v>96</v>
      </c>
      <c r="F919">
        <v>24</v>
      </c>
      <c r="G919" t="s">
        <v>7330</v>
      </c>
      <c r="H919" t="s">
        <v>4463</v>
      </c>
      <c r="I919" t="s">
        <v>193</v>
      </c>
      <c r="J919" s="25">
        <v>45859</v>
      </c>
      <c r="K919" s="25">
        <v>45859</v>
      </c>
      <c r="L919" t="s">
        <v>4464</v>
      </c>
      <c r="M919" t="s">
        <v>7331</v>
      </c>
      <c r="N919" t="s">
        <v>32</v>
      </c>
      <c r="O919" t="s">
        <v>6282</v>
      </c>
    </row>
    <row r="920" spans="1:15" x14ac:dyDescent="0.25">
      <c r="A920">
        <v>573</v>
      </c>
      <c r="B920" t="s">
        <v>7241</v>
      </c>
      <c r="C920" t="s">
        <v>2311</v>
      </c>
      <c r="D920" t="s">
        <v>7329</v>
      </c>
      <c r="E920">
        <v>96</v>
      </c>
      <c r="F920">
        <v>24</v>
      </c>
      <c r="G920" t="s">
        <v>7332</v>
      </c>
      <c r="H920" t="s">
        <v>4463</v>
      </c>
      <c r="I920" t="s">
        <v>193</v>
      </c>
      <c r="J920" s="25">
        <v>45859</v>
      </c>
      <c r="K920" s="25">
        <v>45859</v>
      </c>
      <c r="L920" t="s">
        <v>4464</v>
      </c>
      <c r="M920" t="s">
        <v>7331</v>
      </c>
      <c r="N920" t="s">
        <v>32</v>
      </c>
      <c r="O920" t="s">
        <v>6282</v>
      </c>
    </row>
    <row r="921" spans="1:15" x14ac:dyDescent="0.25">
      <c r="A921">
        <v>574</v>
      </c>
      <c r="B921" t="s">
        <v>7333</v>
      </c>
      <c r="C921" t="s">
        <v>2311</v>
      </c>
      <c r="D921" t="s">
        <v>7329</v>
      </c>
      <c r="E921">
        <v>96</v>
      </c>
      <c r="F921">
        <v>24</v>
      </c>
      <c r="G921" t="s">
        <v>7334</v>
      </c>
      <c r="H921" t="s">
        <v>4463</v>
      </c>
      <c r="I921" t="s">
        <v>193</v>
      </c>
      <c r="J921" s="25">
        <v>45859</v>
      </c>
      <c r="K921" s="25">
        <v>45859</v>
      </c>
      <c r="L921" t="s">
        <v>4464</v>
      </c>
      <c r="M921" t="s">
        <v>7331</v>
      </c>
      <c r="N921" t="s">
        <v>32</v>
      </c>
      <c r="O921" t="s">
        <v>6282</v>
      </c>
    </row>
    <row r="922" spans="1:15" x14ac:dyDescent="0.25">
      <c r="A922">
        <v>575</v>
      </c>
      <c r="B922" t="s">
        <v>7333</v>
      </c>
      <c r="C922" t="s">
        <v>2311</v>
      </c>
      <c r="D922" t="s">
        <v>7329</v>
      </c>
      <c r="E922">
        <v>95</v>
      </c>
      <c r="F922">
        <v>23</v>
      </c>
      <c r="G922" t="s">
        <v>7335</v>
      </c>
      <c r="H922" t="s">
        <v>4463</v>
      </c>
      <c r="I922" t="s">
        <v>193</v>
      </c>
      <c r="J922" s="25">
        <v>45859</v>
      </c>
      <c r="K922" s="25">
        <v>45859</v>
      </c>
      <c r="L922" t="s">
        <v>4464</v>
      </c>
      <c r="M922" t="s">
        <v>7331</v>
      </c>
      <c r="N922" t="s">
        <v>32</v>
      </c>
      <c r="O922" t="s">
        <v>6282</v>
      </c>
    </row>
    <row r="923" spans="1:15" x14ac:dyDescent="0.25">
      <c r="A923">
        <v>576</v>
      </c>
      <c r="B923" t="s">
        <v>7333</v>
      </c>
      <c r="C923" t="s">
        <v>2311</v>
      </c>
      <c r="D923" t="s">
        <v>7329</v>
      </c>
      <c r="E923">
        <v>96</v>
      </c>
      <c r="F923">
        <v>24</v>
      </c>
      <c r="G923" t="s">
        <v>7336</v>
      </c>
      <c r="H923" t="s">
        <v>4463</v>
      </c>
      <c r="I923" t="s">
        <v>193</v>
      </c>
      <c r="J923" s="25">
        <v>45859</v>
      </c>
      <c r="K923" s="25">
        <v>45859</v>
      </c>
      <c r="L923" t="s">
        <v>4464</v>
      </c>
      <c r="M923" t="s">
        <v>7331</v>
      </c>
      <c r="N923" t="s">
        <v>32</v>
      </c>
      <c r="O923" t="s">
        <v>6282</v>
      </c>
    </row>
    <row r="924" spans="1:15" x14ac:dyDescent="0.25">
      <c r="A924">
        <v>577</v>
      </c>
      <c r="B924" t="s">
        <v>7333</v>
      </c>
      <c r="C924" t="s">
        <v>2311</v>
      </c>
      <c r="D924" t="s">
        <v>7329</v>
      </c>
      <c r="E924">
        <v>96</v>
      </c>
      <c r="F924">
        <v>24</v>
      </c>
      <c r="G924" t="s">
        <v>7337</v>
      </c>
      <c r="H924" t="s">
        <v>4463</v>
      </c>
      <c r="I924" t="s">
        <v>193</v>
      </c>
      <c r="J924" s="25">
        <v>45859</v>
      </c>
      <c r="K924" s="25">
        <v>45859</v>
      </c>
      <c r="L924" t="s">
        <v>4464</v>
      </c>
      <c r="M924" t="s">
        <v>7331</v>
      </c>
      <c r="N924" t="s">
        <v>32</v>
      </c>
      <c r="O924" t="s">
        <v>6282</v>
      </c>
    </row>
    <row r="925" spans="1:15" x14ac:dyDescent="0.25">
      <c r="A925">
        <v>578</v>
      </c>
      <c r="B925" t="s">
        <v>7333</v>
      </c>
      <c r="C925" t="s">
        <v>2311</v>
      </c>
      <c r="D925" t="s">
        <v>7329</v>
      </c>
      <c r="E925">
        <v>96</v>
      </c>
      <c r="F925">
        <v>24</v>
      </c>
      <c r="G925" t="s">
        <v>7338</v>
      </c>
      <c r="H925" t="s">
        <v>4463</v>
      </c>
      <c r="I925" t="s">
        <v>193</v>
      </c>
      <c r="J925" s="25">
        <v>45859</v>
      </c>
      <c r="K925" s="25">
        <v>45859</v>
      </c>
      <c r="L925" t="s">
        <v>4464</v>
      </c>
      <c r="M925" t="s">
        <v>7331</v>
      </c>
      <c r="N925" t="s">
        <v>32</v>
      </c>
      <c r="O925" t="s">
        <v>6282</v>
      </c>
    </row>
    <row r="926" spans="1:15" x14ac:dyDescent="0.25">
      <c r="A926">
        <v>579</v>
      </c>
      <c r="B926" t="s">
        <v>7333</v>
      </c>
      <c r="C926" t="s">
        <v>2311</v>
      </c>
      <c r="D926" t="s">
        <v>7329</v>
      </c>
      <c r="E926">
        <v>96</v>
      </c>
      <c r="F926">
        <v>24</v>
      </c>
      <c r="G926" t="s">
        <v>7339</v>
      </c>
      <c r="H926" t="s">
        <v>4463</v>
      </c>
      <c r="I926" t="s">
        <v>193</v>
      </c>
      <c r="J926" s="25">
        <v>45859</v>
      </c>
      <c r="K926" s="25">
        <v>45859</v>
      </c>
      <c r="L926" t="s">
        <v>4464</v>
      </c>
      <c r="M926" t="s">
        <v>7331</v>
      </c>
      <c r="N926" t="s">
        <v>32</v>
      </c>
      <c r="O926" t="s">
        <v>6282</v>
      </c>
    </row>
    <row r="927" spans="1:15" x14ac:dyDescent="0.25">
      <c r="A927">
        <v>580</v>
      </c>
      <c r="B927" t="s">
        <v>7333</v>
      </c>
      <c r="C927" t="s">
        <v>2311</v>
      </c>
      <c r="D927" t="s">
        <v>7329</v>
      </c>
      <c r="E927">
        <v>96</v>
      </c>
      <c r="F927">
        <v>24</v>
      </c>
      <c r="G927" t="s">
        <v>7340</v>
      </c>
      <c r="H927" t="s">
        <v>4463</v>
      </c>
      <c r="I927" t="s">
        <v>193</v>
      </c>
      <c r="J927" s="25">
        <v>45859</v>
      </c>
      <c r="K927" s="25">
        <v>45859</v>
      </c>
      <c r="L927" t="s">
        <v>4464</v>
      </c>
      <c r="M927" t="s">
        <v>7331</v>
      </c>
      <c r="N927" t="s">
        <v>32</v>
      </c>
      <c r="O927" t="s">
        <v>6282</v>
      </c>
    </row>
    <row r="928" spans="1:15" x14ac:dyDescent="0.25">
      <c r="A928">
        <v>581</v>
      </c>
      <c r="B928" t="s">
        <v>7333</v>
      </c>
      <c r="C928" t="s">
        <v>2311</v>
      </c>
      <c r="D928" t="s">
        <v>7329</v>
      </c>
      <c r="E928">
        <v>96</v>
      </c>
      <c r="F928">
        <v>24</v>
      </c>
      <c r="G928" t="s">
        <v>7341</v>
      </c>
      <c r="H928" t="s">
        <v>4463</v>
      </c>
      <c r="I928" t="s">
        <v>193</v>
      </c>
      <c r="J928" s="25">
        <v>45859</v>
      </c>
      <c r="K928" s="25">
        <v>45859</v>
      </c>
      <c r="L928" t="s">
        <v>4464</v>
      </c>
      <c r="M928" t="s">
        <v>7331</v>
      </c>
      <c r="N928" t="s">
        <v>32</v>
      </c>
      <c r="O928" t="s">
        <v>6282</v>
      </c>
    </row>
    <row r="929" spans="1:15" x14ac:dyDescent="0.25">
      <c r="A929">
        <v>582</v>
      </c>
      <c r="B929" t="s">
        <v>7333</v>
      </c>
      <c r="C929" t="s">
        <v>2311</v>
      </c>
      <c r="D929" t="s">
        <v>7329</v>
      </c>
      <c r="E929">
        <v>96</v>
      </c>
      <c r="F929">
        <v>24</v>
      </c>
      <c r="G929" t="s">
        <v>7342</v>
      </c>
      <c r="H929" t="s">
        <v>4463</v>
      </c>
      <c r="I929" t="s">
        <v>193</v>
      </c>
      <c r="J929" s="25">
        <v>45859</v>
      </c>
      <c r="K929" s="25">
        <v>45859</v>
      </c>
      <c r="L929" t="s">
        <v>4464</v>
      </c>
      <c r="M929" t="s">
        <v>7331</v>
      </c>
      <c r="N929" t="s">
        <v>32</v>
      </c>
      <c r="O929" t="s">
        <v>6282</v>
      </c>
    </row>
    <row r="930" spans="1:15" x14ac:dyDescent="0.25">
      <c r="A930">
        <v>583</v>
      </c>
      <c r="B930" t="s">
        <v>7241</v>
      </c>
      <c r="C930" t="s">
        <v>2311</v>
      </c>
      <c r="D930" t="s">
        <v>7329</v>
      </c>
      <c r="E930">
        <v>76</v>
      </c>
      <c r="F930">
        <v>19</v>
      </c>
      <c r="G930" t="s">
        <v>7343</v>
      </c>
      <c r="H930" t="s">
        <v>4463</v>
      </c>
      <c r="I930" t="s">
        <v>193</v>
      </c>
      <c r="J930" s="25">
        <v>45859</v>
      </c>
      <c r="K930" s="25">
        <v>45859</v>
      </c>
      <c r="L930" t="s">
        <v>4464</v>
      </c>
      <c r="M930" t="s">
        <v>7331</v>
      </c>
      <c r="N930" t="s">
        <v>32</v>
      </c>
      <c r="O930" t="s">
        <v>6282</v>
      </c>
    </row>
    <row r="931" spans="1:15" x14ac:dyDescent="0.25">
      <c r="A931">
        <v>584</v>
      </c>
      <c r="B931" t="s">
        <v>7333</v>
      </c>
      <c r="C931" t="s">
        <v>2311</v>
      </c>
      <c r="D931" t="s">
        <v>7329</v>
      </c>
      <c r="E931">
        <v>96</v>
      </c>
      <c r="F931">
        <v>24</v>
      </c>
      <c r="G931" t="s">
        <v>7344</v>
      </c>
      <c r="H931" t="s">
        <v>4463</v>
      </c>
      <c r="I931" t="s">
        <v>193</v>
      </c>
      <c r="J931" s="25">
        <v>45859</v>
      </c>
      <c r="K931" s="25">
        <v>45859</v>
      </c>
      <c r="L931" t="s">
        <v>4464</v>
      </c>
      <c r="M931" t="s">
        <v>7331</v>
      </c>
      <c r="N931" t="s">
        <v>32</v>
      </c>
      <c r="O931" t="s">
        <v>6282</v>
      </c>
    </row>
    <row r="932" spans="1:15" x14ac:dyDescent="0.25">
      <c r="A932">
        <v>798</v>
      </c>
      <c r="B932" t="s">
        <v>7345</v>
      </c>
      <c r="C932" t="s">
        <v>2311</v>
      </c>
      <c r="D932" t="s">
        <v>7329</v>
      </c>
      <c r="E932">
        <v>96</v>
      </c>
      <c r="F932">
        <v>24</v>
      </c>
      <c r="G932" t="s">
        <v>7346</v>
      </c>
      <c r="H932" t="s">
        <v>194</v>
      </c>
      <c r="I932" t="s">
        <v>193</v>
      </c>
      <c r="J932" s="25">
        <v>45925</v>
      </c>
      <c r="K932" s="25">
        <v>45925</v>
      </c>
      <c r="L932" t="s">
        <v>7192</v>
      </c>
      <c r="M932" t="s">
        <v>7331</v>
      </c>
      <c r="N932" t="s">
        <v>32</v>
      </c>
      <c r="O932" t="s">
        <v>6302</v>
      </c>
    </row>
    <row r="933" spans="1:15" x14ac:dyDescent="0.25">
      <c r="A933">
        <v>799</v>
      </c>
      <c r="B933" t="s">
        <v>7345</v>
      </c>
      <c r="C933" t="s">
        <v>2311</v>
      </c>
      <c r="D933" t="s">
        <v>7329</v>
      </c>
      <c r="E933">
        <v>96</v>
      </c>
      <c r="F933">
        <v>24</v>
      </c>
      <c r="G933" t="s">
        <v>7347</v>
      </c>
      <c r="H933" t="s">
        <v>194</v>
      </c>
      <c r="I933" t="s">
        <v>193</v>
      </c>
      <c r="J933" s="25">
        <v>45925</v>
      </c>
      <c r="K933" s="25">
        <v>45925</v>
      </c>
      <c r="L933" t="s">
        <v>7192</v>
      </c>
      <c r="M933" t="s">
        <v>7331</v>
      </c>
      <c r="N933" t="s">
        <v>32</v>
      </c>
      <c r="O933" t="s">
        <v>6302</v>
      </c>
    </row>
    <row r="934" spans="1:15" x14ac:dyDescent="0.25">
      <c r="A934">
        <v>800</v>
      </c>
      <c r="B934" t="s">
        <v>7345</v>
      </c>
      <c r="C934" t="s">
        <v>2311</v>
      </c>
      <c r="D934" t="s">
        <v>7329</v>
      </c>
      <c r="E934">
        <v>96</v>
      </c>
      <c r="F934">
        <v>24</v>
      </c>
      <c r="G934" t="s">
        <v>7348</v>
      </c>
      <c r="H934" t="s">
        <v>194</v>
      </c>
      <c r="I934" t="s">
        <v>193</v>
      </c>
      <c r="J934" s="25">
        <v>45925</v>
      </c>
      <c r="K934" s="25">
        <v>45925</v>
      </c>
      <c r="L934" t="s">
        <v>7192</v>
      </c>
      <c r="M934" t="s">
        <v>7331</v>
      </c>
      <c r="N934" t="s">
        <v>32</v>
      </c>
      <c r="O934" t="s">
        <v>6302</v>
      </c>
    </row>
    <row r="935" spans="1:15" x14ac:dyDescent="0.25">
      <c r="A935">
        <v>801</v>
      </c>
      <c r="B935" t="s">
        <v>7345</v>
      </c>
      <c r="C935" t="s">
        <v>2311</v>
      </c>
      <c r="D935" t="s">
        <v>7329</v>
      </c>
      <c r="E935">
        <v>96</v>
      </c>
      <c r="F935">
        <v>24</v>
      </c>
      <c r="G935" t="s">
        <v>7349</v>
      </c>
      <c r="H935" t="s">
        <v>194</v>
      </c>
      <c r="I935" t="s">
        <v>193</v>
      </c>
      <c r="J935" s="25">
        <v>45925</v>
      </c>
      <c r="K935" s="25">
        <v>45925</v>
      </c>
      <c r="L935" t="s">
        <v>7192</v>
      </c>
      <c r="M935" t="s">
        <v>7331</v>
      </c>
      <c r="N935" t="s">
        <v>32</v>
      </c>
      <c r="O935" t="s">
        <v>6302</v>
      </c>
    </row>
    <row r="936" spans="1:15" x14ac:dyDescent="0.25">
      <c r="A936">
        <v>802</v>
      </c>
      <c r="B936" t="s">
        <v>7345</v>
      </c>
      <c r="C936" t="s">
        <v>2311</v>
      </c>
      <c r="D936" t="s">
        <v>7329</v>
      </c>
      <c r="E936">
        <v>96</v>
      </c>
      <c r="F936">
        <v>24</v>
      </c>
      <c r="G936" t="s">
        <v>7350</v>
      </c>
      <c r="H936" t="s">
        <v>194</v>
      </c>
      <c r="I936" t="s">
        <v>193</v>
      </c>
      <c r="J936" s="25">
        <v>45925</v>
      </c>
      <c r="K936" s="25">
        <v>45925</v>
      </c>
      <c r="L936" t="s">
        <v>7192</v>
      </c>
      <c r="M936" t="s">
        <v>7331</v>
      </c>
      <c r="N936" t="s">
        <v>32</v>
      </c>
      <c r="O936" t="s">
        <v>6302</v>
      </c>
    </row>
    <row r="937" spans="1:15" x14ac:dyDescent="0.25">
      <c r="A937">
        <v>803</v>
      </c>
      <c r="B937" t="s">
        <v>7345</v>
      </c>
      <c r="C937" t="s">
        <v>2311</v>
      </c>
      <c r="D937" t="s">
        <v>7329</v>
      </c>
      <c r="E937">
        <v>96</v>
      </c>
      <c r="F937">
        <v>24</v>
      </c>
      <c r="G937" t="s">
        <v>7351</v>
      </c>
      <c r="H937" t="s">
        <v>194</v>
      </c>
      <c r="I937" t="s">
        <v>193</v>
      </c>
      <c r="J937" s="25">
        <v>45925</v>
      </c>
      <c r="K937" s="25">
        <v>45925</v>
      </c>
      <c r="L937" t="s">
        <v>7192</v>
      </c>
      <c r="M937" t="s">
        <v>7331</v>
      </c>
      <c r="N937" t="s">
        <v>32</v>
      </c>
      <c r="O937" t="s">
        <v>6302</v>
      </c>
    </row>
    <row r="938" spans="1:15" x14ac:dyDescent="0.25">
      <c r="A938">
        <v>804</v>
      </c>
      <c r="B938" t="s">
        <v>7345</v>
      </c>
      <c r="C938" t="s">
        <v>2311</v>
      </c>
      <c r="D938" t="s">
        <v>7329</v>
      </c>
      <c r="E938">
        <v>95</v>
      </c>
      <c r="F938">
        <v>23</v>
      </c>
      <c r="G938" t="s">
        <v>7352</v>
      </c>
      <c r="H938" t="s">
        <v>194</v>
      </c>
      <c r="I938" t="s">
        <v>193</v>
      </c>
      <c r="J938" s="25">
        <v>45925</v>
      </c>
      <c r="K938" s="25">
        <v>45925</v>
      </c>
      <c r="L938" t="s">
        <v>7192</v>
      </c>
      <c r="M938" t="s">
        <v>7331</v>
      </c>
      <c r="N938" t="s">
        <v>32</v>
      </c>
      <c r="O938" t="s">
        <v>6302</v>
      </c>
    </row>
    <row r="939" spans="1:15" x14ac:dyDescent="0.25">
      <c r="A939">
        <v>805</v>
      </c>
      <c r="B939" t="s">
        <v>7345</v>
      </c>
      <c r="C939" t="s">
        <v>2311</v>
      </c>
      <c r="D939" t="s">
        <v>7329</v>
      </c>
      <c r="E939">
        <v>96</v>
      </c>
      <c r="F939">
        <v>24</v>
      </c>
      <c r="G939" t="s">
        <v>7353</v>
      </c>
      <c r="H939" t="s">
        <v>194</v>
      </c>
      <c r="I939" t="s">
        <v>193</v>
      </c>
      <c r="J939" s="25">
        <v>45925</v>
      </c>
      <c r="K939" s="25">
        <v>45925</v>
      </c>
      <c r="L939" t="s">
        <v>7192</v>
      </c>
      <c r="M939" t="s">
        <v>7331</v>
      </c>
      <c r="N939" t="s">
        <v>32</v>
      </c>
      <c r="O939" t="s">
        <v>6302</v>
      </c>
    </row>
    <row r="940" spans="1:15" x14ac:dyDescent="0.25">
      <c r="A940">
        <v>806</v>
      </c>
      <c r="B940" t="s">
        <v>7345</v>
      </c>
      <c r="C940" t="s">
        <v>2311</v>
      </c>
      <c r="D940" t="s">
        <v>7329</v>
      </c>
      <c r="E940">
        <v>96</v>
      </c>
      <c r="F940">
        <v>24</v>
      </c>
      <c r="G940" t="s">
        <v>7354</v>
      </c>
      <c r="H940" t="s">
        <v>194</v>
      </c>
      <c r="I940" t="s">
        <v>193</v>
      </c>
      <c r="J940" s="25">
        <v>45925</v>
      </c>
      <c r="K940" s="25">
        <v>45925</v>
      </c>
      <c r="L940" t="s">
        <v>7192</v>
      </c>
      <c r="M940" t="s">
        <v>7331</v>
      </c>
      <c r="N940" t="s">
        <v>32</v>
      </c>
      <c r="O940" t="s">
        <v>6302</v>
      </c>
    </row>
    <row r="941" spans="1:15" x14ac:dyDescent="0.25">
      <c r="A941">
        <v>807</v>
      </c>
      <c r="B941" t="s">
        <v>7345</v>
      </c>
      <c r="C941" t="s">
        <v>2311</v>
      </c>
      <c r="D941" t="s">
        <v>7329</v>
      </c>
      <c r="E941">
        <v>96</v>
      </c>
      <c r="F941">
        <v>24</v>
      </c>
      <c r="G941" t="s">
        <v>7355</v>
      </c>
      <c r="H941" t="s">
        <v>194</v>
      </c>
      <c r="I941" t="s">
        <v>193</v>
      </c>
      <c r="J941" s="25">
        <v>45925</v>
      </c>
      <c r="K941" s="25">
        <v>45925</v>
      </c>
      <c r="L941" t="s">
        <v>7192</v>
      </c>
      <c r="M941" t="s">
        <v>7331</v>
      </c>
      <c r="N941" t="s">
        <v>32</v>
      </c>
      <c r="O941" t="s">
        <v>6302</v>
      </c>
    </row>
    <row r="942" spans="1:15" x14ac:dyDescent="0.25">
      <c r="A942">
        <v>808</v>
      </c>
      <c r="B942" t="s">
        <v>7345</v>
      </c>
      <c r="C942" t="s">
        <v>2311</v>
      </c>
      <c r="D942" t="s">
        <v>7329</v>
      </c>
      <c r="E942">
        <v>96</v>
      </c>
      <c r="F942">
        <v>24</v>
      </c>
      <c r="G942" t="s">
        <v>7356</v>
      </c>
      <c r="H942" t="s">
        <v>194</v>
      </c>
      <c r="I942" t="s">
        <v>193</v>
      </c>
      <c r="J942" s="25">
        <v>45925</v>
      </c>
      <c r="K942" s="25">
        <v>45925</v>
      </c>
      <c r="L942" t="s">
        <v>7192</v>
      </c>
      <c r="M942" t="s">
        <v>7331</v>
      </c>
      <c r="N942" t="s">
        <v>32</v>
      </c>
      <c r="O942" t="s">
        <v>6302</v>
      </c>
    </row>
    <row r="943" spans="1:15" x14ac:dyDescent="0.25">
      <c r="A943">
        <v>809</v>
      </c>
      <c r="B943" t="s">
        <v>7345</v>
      </c>
      <c r="C943" t="s">
        <v>2311</v>
      </c>
      <c r="D943" t="s">
        <v>7329</v>
      </c>
      <c r="E943">
        <v>60</v>
      </c>
      <c r="F943">
        <v>15</v>
      </c>
      <c r="G943" t="s">
        <v>7357</v>
      </c>
      <c r="H943" t="s">
        <v>194</v>
      </c>
      <c r="I943" t="s">
        <v>193</v>
      </c>
      <c r="J943" s="25">
        <v>45925</v>
      </c>
      <c r="K943" s="25">
        <v>45925</v>
      </c>
      <c r="L943" t="s">
        <v>7192</v>
      </c>
      <c r="M943" t="s">
        <v>7331</v>
      </c>
      <c r="N943" t="s">
        <v>32</v>
      </c>
      <c r="O943" t="s">
        <v>6302</v>
      </c>
    </row>
    <row r="944" spans="1:15" x14ac:dyDescent="0.25">
      <c r="A944">
        <v>810</v>
      </c>
      <c r="B944" t="s">
        <v>7358</v>
      </c>
      <c r="C944" t="s">
        <v>2311</v>
      </c>
      <c r="D944" t="s">
        <v>7329</v>
      </c>
      <c r="E944">
        <v>96</v>
      </c>
      <c r="F944">
        <v>24</v>
      </c>
      <c r="G944" t="s">
        <v>7359</v>
      </c>
      <c r="H944" t="s">
        <v>7199</v>
      </c>
      <c r="I944" t="s">
        <v>193</v>
      </c>
      <c r="J944" s="25">
        <v>45993</v>
      </c>
      <c r="K944" s="25">
        <v>45993</v>
      </c>
      <c r="L944" t="s">
        <v>7200</v>
      </c>
      <c r="M944" t="s">
        <v>7331</v>
      </c>
      <c r="N944" t="s">
        <v>32</v>
      </c>
      <c r="O944" t="s">
        <v>6302</v>
      </c>
    </row>
    <row r="945" spans="1:15" x14ac:dyDescent="0.25">
      <c r="A945">
        <v>811</v>
      </c>
      <c r="B945" t="s">
        <v>7358</v>
      </c>
      <c r="C945" t="s">
        <v>2311</v>
      </c>
      <c r="D945" t="s">
        <v>7329</v>
      </c>
      <c r="E945">
        <v>95</v>
      </c>
      <c r="F945">
        <v>23</v>
      </c>
      <c r="G945" t="s">
        <v>7360</v>
      </c>
      <c r="H945" t="s">
        <v>7199</v>
      </c>
      <c r="I945" t="s">
        <v>193</v>
      </c>
      <c r="J945" s="25">
        <v>45993</v>
      </c>
      <c r="K945" s="25">
        <v>45993</v>
      </c>
      <c r="L945" t="s">
        <v>7200</v>
      </c>
      <c r="M945" t="s">
        <v>7331</v>
      </c>
      <c r="N945" t="s">
        <v>32</v>
      </c>
      <c r="O945" t="s">
        <v>6302</v>
      </c>
    </row>
    <row r="946" spans="1:15" x14ac:dyDescent="0.25">
      <c r="A946">
        <v>812</v>
      </c>
      <c r="B946" t="s">
        <v>7358</v>
      </c>
      <c r="C946" t="s">
        <v>2311</v>
      </c>
      <c r="D946" t="s">
        <v>7329</v>
      </c>
      <c r="E946">
        <v>96</v>
      </c>
      <c r="F946">
        <v>24</v>
      </c>
      <c r="G946" t="s">
        <v>7361</v>
      </c>
      <c r="H946" t="s">
        <v>7199</v>
      </c>
      <c r="I946" t="s">
        <v>193</v>
      </c>
      <c r="J946" s="25">
        <v>45993</v>
      </c>
      <c r="K946" s="25">
        <v>45993</v>
      </c>
      <c r="L946" t="s">
        <v>7200</v>
      </c>
      <c r="M946" t="s">
        <v>7331</v>
      </c>
      <c r="N946" t="s">
        <v>32</v>
      </c>
      <c r="O946" t="s">
        <v>6302</v>
      </c>
    </row>
    <row r="947" spans="1:15" x14ac:dyDescent="0.25">
      <c r="A947">
        <v>813</v>
      </c>
      <c r="B947" t="s">
        <v>7358</v>
      </c>
      <c r="C947" t="s">
        <v>2311</v>
      </c>
      <c r="D947" t="s">
        <v>7329</v>
      </c>
      <c r="E947">
        <v>96</v>
      </c>
      <c r="F947">
        <v>24</v>
      </c>
      <c r="G947" t="s">
        <v>7362</v>
      </c>
      <c r="H947" t="s">
        <v>7199</v>
      </c>
      <c r="I947" t="s">
        <v>193</v>
      </c>
      <c r="J947" s="25">
        <v>45993</v>
      </c>
      <c r="K947" s="25">
        <v>45993</v>
      </c>
      <c r="L947" t="s">
        <v>7200</v>
      </c>
      <c r="M947" t="s">
        <v>7331</v>
      </c>
      <c r="N947" t="s">
        <v>32</v>
      </c>
      <c r="O947" t="s">
        <v>6302</v>
      </c>
    </row>
    <row r="948" spans="1:15" x14ac:dyDescent="0.25">
      <c r="A948">
        <v>814</v>
      </c>
      <c r="B948" t="s">
        <v>7358</v>
      </c>
      <c r="C948" t="s">
        <v>2311</v>
      </c>
      <c r="D948" t="s">
        <v>7329</v>
      </c>
      <c r="E948">
        <v>96</v>
      </c>
      <c r="F948">
        <v>24</v>
      </c>
      <c r="G948" t="s">
        <v>7363</v>
      </c>
      <c r="H948" t="s">
        <v>7199</v>
      </c>
      <c r="I948" t="s">
        <v>193</v>
      </c>
      <c r="J948" s="25">
        <v>45993</v>
      </c>
      <c r="K948" s="25">
        <v>45993</v>
      </c>
      <c r="L948" t="s">
        <v>7200</v>
      </c>
      <c r="M948" t="s">
        <v>7331</v>
      </c>
      <c r="N948" t="s">
        <v>32</v>
      </c>
      <c r="O948" t="s">
        <v>6302</v>
      </c>
    </row>
    <row r="949" spans="1:15" x14ac:dyDescent="0.25">
      <c r="A949">
        <v>815</v>
      </c>
      <c r="B949" t="s">
        <v>7358</v>
      </c>
      <c r="C949" t="s">
        <v>2311</v>
      </c>
      <c r="D949" t="s">
        <v>7329</v>
      </c>
      <c r="E949">
        <v>96</v>
      </c>
      <c r="F949">
        <v>24</v>
      </c>
      <c r="G949" t="s">
        <v>7364</v>
      </c>
      <c r="H949" t="s">
        <v>7199</v>
      </c>
      <c r="I949" t="s">
        <v>193</v>
      </c>
      <c r="J949" s="25">
        <v>45993</v>
      </c>
      <c r="K949" s="25">
        <v>45993</v>
      </c>
      <c r="L949" t="s">
        <v>7200</v>
      </c>
      <c r="M949" t="s">
        <v>7331</v>
      </c>
      <c r="N949" t="s">
        <v>32</v>
      </c>
      <c r="O949" t="s">
        <v>6302</v>
      </c>
    </row>
    <row r="950" spans="1:15" x14ac:dyDescent="0.25">
      <c r="A950">
        <v>816</v>
      </c>
      <c r="B950" t="s">
        <v>7358</v>
      </c>
      <c r="C950" t="s">
        <v>2311</v>
      </c>
      <c r="D950" t="s">
        <v>7329</v>
      </c>
      <c r="E950">
        <v>96</v>
      </c>
      <c r="F950">
        <v>24</v>
      </c>
      <c r="G950" t="s">
        <v>7365</v>
      </c>
      <c r="H950" t="s">
        <v>7199</v>
      </c>
      <c r="I950" t="s">
        <v>193</v>
      </c>
      <c r="J950" s="25">
        <v>45993</v>
      </c>
      <c r="K950" s="25">
        <v>45993</v>
      </c>
      <c r="L950" t="s">
        <v>7200</v>
      </c>
      <c r="M950" t="s">
        <v>7331</v>
      </c>
      <c r="N950" t="s">
        <v>32</v>
      </c>
      <c r="O950" t="s">
        <v>6302</v>
      </c>
    </row>
    <row r="951" spans="1:15" x14ac:dyDescent="0.25">
      <c r="A951">
        <v>817</v>
      </c>
      <c r="B951" t="s">
        <v>7358</v>
      </c>
      <c r="C951" t="s">
        <v>2311</v>
      </c>
      <c r="D951" t="s">
        <v>7329</v>
      </c>
      <c r="E951">
        <v>96</v>
      </c>
      <c r="F951">
        <v>24</v>
      </c>
      <c r="G951" t="s">
        <v>7366</v>
      </c>
      <c r="H951" t="s">
        <v>7199</v>
      </c>
      <c r="I951" t="s">
        <v>193</v>
      </c>
      <c r="J951" s="25">
        <v>45993</v>
      </c>
      <c r="K951" s="25">
        <v>45993</v>
      </c>
      <c r="L951" t="s">
        <v>7200</v>
      </c>
      <c r="M951" t="s">
        <v>7331</v>
      </c>
      <c r="N951" t="s">
        <v>32</v>
      </c>
      <c r="O951" t="s">
        <v>6302</v>
      </c>
    </row>
    <row r="952" spans="1:15" x14ac:dyDescent="0.25">
      <c r="A952">
        <v>818</v>
      </c>
      <c r="B952" t="s">
        <v>7358</v>
      </c>
      <c r="C952" t="s">
        <v>2311</v>
      </c>
      <c r="D952" t="s">
        <v>7329</v>
      </c>
      <c r="E952">
        <v>96</v>
      </c>
      <c r="F952">
        <v>24</v>
      </c>
      <c r="G952" t="s">
        <v>7367</v>
      </c>
      <c r="H952" t="s">
        <v>7199</v>
      </c>
      <c r="I952" t="s">
        <v>193</v>
      </c>
      <c r="J952" s="25">
        <v>45993</v>
      </c>
      <c r="K952" s="25">
        <v>45993</v>
      </c>
      <c r="L952" t="s">
        <v>7200</v>
      </c>
      <c r="M952" t="s">
        <v>7331</v>
      </c>
      <c r="N952" t="s">
        <v>32</v>
      </c>
      <c r="O952" t="s">
        <v>6302</v>
      </c>
    </row>
    <row r="953" spans="1:15" x14ac:dyDescent="0.25">
      <c r="A953">
        <v>819</v>
      </c>
      <c r="B953" t="s">
        <v>7358</v>
      </c>
      <c r="C953" t="s">
        <v>2311</v>
      </c>
      <c r="D953" t="s">
        <v>7329</v>
      </c>
      <c r="E953">
        <v>96</v>
      </c>
      <c r="F953">
        <v>24</v>
      </c>
      <c r="G953" t="s">
        <v>7368</v>
      </c>
      <c r="H953" t="s">
        <v>7199</v>
      </c>
      <c r="I953" t="s">
        <v>193</v>
      </c>
      <c r="J953" s="25">
        <v>45993</v>
      </c>
      <c r="K953" s="25">
        <v>45993</v>
      </c>
      <c r="L953" t="s">
        <v>7200</v>
      </c>
      <c r="M953" t="s">
        <v>7331</v>
      </c>
      <c r="N953" t="s">
        <v>32</v>
      </c>
      <c r="O953" t="s">
        <v>6302</v>
      </c>
    </row>
    <row r="954" spans="1:15" x14ac:dyDescent="0.25">
      <c r="A954">
        <v>820</v>
      </c>
      <c r="B954" t="s">
        <v>7358</v>
      </c>
      <c r="C954" t="s">
        <v>2311</v>
      </c>
      <c r="D954" t="s">
        <v>7329</v>
      </c>
      <c r="E954">
        <v>36</v>
      </c>
      <c r="F954">
        <v>9</v>
      </c>
      <c r="G954" t="s">
        <v>7369</v>
      </c>
      <c r="H954" t="s">
        <v>7199</v>
      </c>
      <c r="I954" t="s">
        <v>193</v>
      </c>
      <c r="J954" s="25">
        <v>45993</v>
      </c>
      <c r="K954" s="25">
        <v>45993</v>
      </c>
      <c r="L954" t="s">
        <v>7200</v>
      </c>
      <c r="M954" t="s">
        <v>7331</v>
      </c>
      <c r="N954" t="s">
        <v>32</v>
      </c>
      <c r="O954" t="s">
        <v>6302</v>
      </c>
    </row>
    <row r="955" spans="1:15" x14ac:dyDescent="0.25">
      <c r="A955">
        <v>821</v>
      </c>
      <c r="B955" t="s">
        <v>24502</v>
      </c>
      <c r="C955" t="s">
        <v>2311</v>
      </c>
      <c r="D955" t="s">
        <v>7329</v>
      </c>
      <c r="E955">
        <v>96</v>
      </c>
      <c r="F955">
        <v>24</v>
      </c>
      <c r="G955" t="s">
        <v>24503</v>
      </c>
      <c r="H955" t="s">
        <v>24452</v>
      </c>
      <c r="I955" t="s">
        <v>193</v>
      </c>
      <c r="J955" s="25">
        <v>46064</v>
      </c>
      <c r="K955" s="25">
        <v>46064</v>
      </c>
      <c r="L955" t="s">
        <v>24453</v>
      </c>
      <c r="M955" t="s">
        <v>7331</v>
      </c>
      <c r="N955" t="s">
        <v>32</v>
      </c>
      <c r="O955" t="s">
        <v>6302</v>
      </c>
    </row>
    <row r="956" spans="1:15" x14ac:dyDescent="0.25">
      <c r="A956">
        <v>822</v>
      </c>
      <c r="B956" t="s">
        <v>24502</v>
      </c>
      <c r="C956" t="s">
        <v>2311</v>
      </c>
      <c r="D956" t="s">
        <v>7329</v>
      </c>
      <c r="E956">
        <v>96</v>
      </c>
      <c r="F956">
        <v>24</v>
      </c>
      <c r="G956" t="s">
        <v>24504</v>
      </c>
      <c r="H956" t="s">
        <v>24452</v>
      </c>
      <c r="I956" t="s">
        <v>193</v>
      </c>
      <c r="J956" s="25">
        <v>46064</v>
      </c>
      <c r="K956" s="25">
        <v>46064</v>
      </c>
      <c r="L956" t="s">
        <v>24453</v>
      </c>
      <c r="M956" t="s">
        <v>7331</v>
      </c>
      <c r="N956" t="s">
        <v>32</v>
      </c>
      <c r="O956" t="s">
        <v>6302</v>
      </c>
    </row>
    <row r="957" spans="1:15" x14ac:dyDescent="0.25">
      <c r="A957">
        <v>823</v>
      </c>
      <c r="B957" t="s">
        <v>24502</v>
      </c>
      <c r="C957" t="s">
        <v>2311</v>
      </c>
      <c r="D957" t="s">
        <v>7329</v>
      </c>
      <c r="E957">
        <v>96</v>
      </c>
      <c r="F957">
        <v>24</v>
      </c>
      <c r="G957" t="s">
        <v>24505</v>
      </c>
      <c r="H957" t="s">
        <v>24452</v>
      </c>
      <c r="I957" t="s">
        <v>193</v>
      </c>
      <c r="J957" s="25">
        <v>46064</v>
      </c>
      <c r="K957" s="25">
        <v>46064</v>
      </c>
      <c r="L957" t="s">
        <v>24453</v>
      </c>
      <c r="M957" t="s">
        <v>7331</v>
      </c>
      <c r="N957" t="s">
        <v>32</v>
      </c>
      <c r="O957" t="s">
        <v>6302</v>
      </c>
    </row>
    <row r="958" spans="1:15" x14ac:dyDescent="0.25">
      <c r="A958">
        <v>824</v>
      </c>
      <c r="B958" t="s">
        <v>24502</v>
      </c>
      <c r="C958" t="s">
        <v>2311</v>
      </c>
      <c r="D958" t="s">
        <v>7329</v>
      </c>
      <c r="E958">
        <v>96</v>
      </c>
      <c r="F958">
        <v>24</v>
      </c>
      <c r="G958" t="s">
        <v>24506</v>
      </c>
      <c r="H958" t="s">
        <v>24452</v>
      </c>
      <c r="I958" t="s">
        <v>193</v>
      </c>
      <c r="J958" s="25">
        <v>46064</v>
      </c>
      <c r="K958" s="25">
        <v>46064</v>
      </c>
      <c r="L958" t="s">
        <v>24453</v>
      </c>
      <c r="M958" t="s">
        <v>7331</v>
      </c>
      <c r="N958" t="s">
        <v>32</v>
      </c>
      <c r="O958" t="s">
        <v>6302</v>
      </c>
    </row>
    <row r="959" spans="1:15" x14ac:dyDescent="0.25">
      <c r="A959">
        <v>825</v>
      </c>
      <c r="B959" t="s">
        <v>24502</v>
      </c>
      <c r="C959" t="s">
        <v>2311</v>
      </c>
      <c r="D959" t="s">
        <v>7329</v>
      </c>
      <c r="E959">
        <v>80</v>
      </c>
      <c r="F959">
        <v>20</v>
      </c>
      <c r="G959" t="s">
        <v>24507</v>
      </c>
      <c r="H959" t="s">
        <v>194</v>
      </c>
      <c r="I959" t="s">
        <v>193</v>
      </c>
      <c r="J959" s="25">
        <v>46064</v>
      </c>
      <c r="K959" s="25">
        <v>46064</v>
      </c>
      <c r="L959" t="s">
        <v>24453</v>
      </c>
      <c r="M959" t="s">
        <v>7331</v>
      </c>
      <c r="N959" t="s">
        <v>32</v>
      </c>
      <c r="O959" t="s">
        <v>6302</v>
      </c>
    </row>
    <row r="960" spans="1:15" x14ac:dyDescent="0.25">
      <c r="A960">
        <v>585</v>
      </c>
      <c r="B960" t="s">
        <v>7370</v>
      </c>
      <c r="C960" t="s">
        <v>196</v>
      </c>
      <c r="D960" t="s">
        <v>197</v>
      </c>
      <c r="E960">
        <v>48</v>
      </c>
      <c r="F960">
        <v>12</v>
      </c>
      <c r="G960" t="s">
        <v>7371</v>
      </c>
      <c r="H960" t="s">
        <v>4465</v>
      </c>
      <c r="I960" t="s">
        <v>193</v>
      </c>
      <c r="J960" s="25">
        <v>45743</v>
      </c>
      <c r="K960" s="25">
        <v>45743</v>
      </c>
      <c r="L960" t="s">
        <v>4466</v>
      </c>
      <c r="M960" t="s">
        <v>198</v>
      </c>
      <c r="N960" t="s">
        <v>32</v>
      </c>
      <c r="O960" t="s">
        <v>6282</v>
      </c>
    </row>
    <row r="961" spans="1:15" x14ac:dyDescent="0.25">
      <c r="A961">
        <v>586</v>
      </c>
      <c r="B961" t="s">
        <v>7370</v>
      </c>
      <c r="C961" t="s">
        <v>196</v>
      </c>
      <c r="D961" t="s">
        <v>197</v>
      </c>
      <c r="E961">
        <v>48</v>
      </c>
      <c r="F961">
        <v>12</v>
      </c>
      <c r="G961" t="s">
        <v>7372</v>
      </c>
      <c r="H961" t="s">
        <v>4465</v>
      </c>
      <c r="I961" t="s">
        <v>193</v>
      </c>
      <c r="J961" s="25">
        <v>45743</v>
      </c>
      <c r="K961" s="25">
        <v>45743</v>
      </c>
      <c r="L961" t="s">
        <v>4466</v>
      </c>
      <c r="M961" t="s">
        <v>198</v>
      </c>
      <c r="N961" t="s">
        <v>32</v>
      </c>
      <c r="O961" t="s">
        <v>6282</v>
      </c>
    </row>
    <row r="962" spans="1:15" x14ac:dyDescent="0.25">
      <c r="A962">
        <v>587</v>
      </c>
      <c r="B962" t="s">
        <v>7370</v>
      </c>
      <c r="C962" t="s">
        <v>196</v>
      </c>
      <c r="D962" t="s">
        <v>197</v>
      </c>
      <c r="E962">
        <v>48</v>
      </c>
      <c r="F962">
        <v>12</v>
      </c>
      <c r="G962" t="s">
        <v>7373</v>
      </c>
      <c r="H962" t="s">
        <v>4465</v>
      </c>
      <c r="I962" t="s">
        <v>193</v>
      </c>
      <c r="J962" s="25">
        <v>45743</v>
      </c>
      <c r="K962" s="25">
        <v>45743</v>
      </c>
      <c r="L962" t="s">
        <v>4466</v>
      </c>
      <c r="M962" t="s">
        <v>198</v>
      </c>
      <c r="N962" t="s">
        <v>32</v>
      </c>
      <c r="O962" t="s">
        <v>6282</v>
      </c>
    </row>
    <row r="963" spans="1:15" x14ac:dyDescent="0.25">
      <c r="A963">
        <v>588</v>
      </c>
      <c r="B963" t="s">
        <v>7374</v>
      </c>
      <c r="C963" t="s">
        <v>196</v>
      </c>
      <c r="D963" t="s">
        <v>197</v>
      </c>
      <c r="E963">
        <v>47</v>
      </c>
      <c r="F963">
        <v>11</v>
      </c>
      <c r="G963" t="s">
        <v>7375</v>
      </c>
      <c r="H963" t="s">
        <v>4463</v>
      </c>
      <c r="I963" t="s">
        <v>193</v>
      </c>
      <c r="J963" s="25">
        <v>45859</v>
      </c>
      <c r="K963" s="25">
        <v>45859</v>
      </c>
      <c r="L963" t="s">
        <v>4464</v>
      </c>
      <c r="M963" t="s">
        <v>198</v>
      </c>
      <c r="N963" t="s">
        <v>32</v>
      </c>
      <c r="O963" t="s">
        <v>6282</v>
      </c>
    </row>
    <row r="964" spans="1:15" x14ac:dyDescent="0.25">
      <c r="A964">
        <v>589</v>
      </c>
      <c r="B964" t="s">
        <v>7374</v>
      </c>
      <c r="C964" t="s">
        <v>196</v>
      </c>
      <c r="D964" t="s">
        <v>197</v>
      </c>
      <c r="E964">
        <v>48</v>
      </c>
      <c r="F964">
        <v>12</v>
      </c>
      <c r="G964" t="s">
        <v>7376</v>
      </c>
      <c r="H964" t="s">
        <v>4463</v>
      </c>
      <c r="I964" t="s">
        <v>193</v>
      </c>
      <c r="J964" s="25">
        <v>45859</v>
      </c>
      <c r="K964" s="25">
        <v>45859</v>
      </c>
      <c r="L964" t="s">
        <v>4464</v>
      </c>
      <c r="M964" t="s">
        <v>198</v>
      </c>
      <c r="N964" t="s">
        <v>32</v>
      </c>
      <c r="O964" t="s">
        <v>6282</v>
      </c>
    </row>
    <row r="965" spans="1:15" x14ac:dyDescent="0.25">
      <c r="A965">
        <v>590</v>
      </c>
      <c r="B965" t="s">
        <v>7374</v>
      </c>
      <c r="C965" t="s">
        <v>196</v>
      </c>
      <c r="D965" t="s">
        <v>197</v>
      </c>
      <c r="E965">
        <v>48</v>
      </c>
      <c r="F965">
        <v>12</v>
      </c>
      <c r="G965" t="s">
        <v>7377</v>
      </c>
      <c r="H965" t="s">
        <v>4463</v>
      </c>
      <c r="I965" t="s">
        <v>193</v>
      </c>
      <c r="J965" s="25">
        <v>45859</v>
      </c>
      <c r="K965" s="25">
        <v>45859</v>
      </c>
      <c r="L965" t="s">
        <v>4464</v>
      </c>
      <c r="M965" t="s">
        <v>198</v>
      </c>
      <c r="N965" t="s">
        <v>32</v>
      </c>
      <c r="O965" t="s">
        <v>6282</v>
      </c>
    </row>
    <row r="966" spans="1:15" x14ac:dyDescent="0.25">
      <c r="A966">
        <v>591</v>
      </c>
      <c r="B966" t="s">
        <v>7374</v>
      </c>
      <c r="C966" t="s">
        <v>196</v>
      </c>
      <c r="D966" t="s">
        <v>197</v>
      </c>
      <c r="E966">
        <v>48</v>
      </c>
      <c r="F966">
        <v>12</v>
      </c>
      <c r="G966" t="s">
        <v>7378</v>
      </c>
      <c r="H966" t="s">
        <v>4463</v>
      </c>
      <c r="I966" t="s">
        <v>193</v>
      </c>
      <c r="J966" s="25">
        <v>45859</v>
      </c>
      <c r="K966" s="25">
        <v>45859</v>
      </c>
      <c r="L966" t="s">
        <v>4464</v>
      </c>
      <c r="M966" t="s">
        <v>198</v>
      </c>
      <c r="N966" t="s">
        <v>32</v>
      </c>
      <c r="O966" t="s">
        <v>6282</v>
      </c>
    </row>
    <row r="967" spans="1:15" x14ac:dyDescent="0.25">
      <c r="A967">
        <v>592</v>
      </c>
      <c r="B967" t="s">
        <v>7374</v>
      </c>
      <c r="C967" t="s">
        <v>196</v>
      </c>
      <c r="D967" t="s">
        <v>197</v>
      </c>
      <c r="E967">
        <v>48</v>
      </c>
      <c r="F967">
        <v>12</v>
      </c>
      <c r="G967" t="s">
        <v>7379</v>
      </c>
      <c r="H967" t="s">
        <v>4463</v>
      </c>
      <c r="I967" t="s">
        <v>193</v>
      </c>
      <c r="J967" s="25">
        <v>45859</v>
      </c>
      <c r="K967" s="25">
        <v>45859</v>
      </c>
      <c r="L967" t="s">
        <v>4464</v>
      </c>
      <c r="M967" t="s">
        <v>198</v>
      </c>
      <c r="N967" t="s">
        <v>32</v>
      </c>
      <c r="O967" t="s">
        <v>6282</v>
      </c>
    </row>
    <row r="968" spans="1:15" x14ac:dyDescent="0.25">
      <c r="A968">
        <v>593</v>
      </c>
      <c r="B968" t="s">
        <v>7374</v>
      </c>
      <c r="C968" t="s">
        <v>196</v>
      </c>
      <c r="D968" t="s">
        <v>197</v>
      </c>
      <c r="E968">
        <v>48</v>
      </c>
      <c r="F968">
        <v>12</v>
      </c>
      <c r="G968" t="s">
        <v>7380</v>
      </c>
      <c r="H968" t="s">
        <v>4463</v>
      </c>
      <c r="I968" t="s">
        <v>193</v>
      </c>
      <c r="J968" s="25">
        <v>45859</v>
      </c>
      <c r="K968" s="25">
        <v>45859</v>
      </c>
      <c r="L968" t="s">
        <v>4464</v>
      </c>
      <c r="M968" t="s">
        <v>198</v>
      </c>
      <c r="N968" t="s">
        <v>32</v>
      </c>
      <c r="O968" t="s">
        <v>6282</v>
      </c>
    </row>
    <row r="969" spans="1:15" x14ac:dyDescent="0.25">
      <c r="A969">
        <v>594</v>
      </c>
      <c r="B969" t="s">
        <v>7374</v>
      </c>
      <c r="C969" t="s">
        <v>196</v>
      </c>
      <c r="D969" t="s">
        <v>197</v>
      </c>
      <c r="E969">
        <v>48</v>
      </c>
      <c r="F969">
        <v>12</v>
      </c>
      <c r="G969" t="s">
        <v>7381</v>
      </c>
      <c r="H969" t="s">
        <v>4463</v>
      </c>
      <c r="I969" t="s">
        <v>193</v>
      </c>
      <c r="J969" s="25">
        <v>45859</v>
      </c>
      <c r="K969" s="25">
        <v>45859</v>
      </c>
      <c r="L969" t="s">
        <v>4464</v>
      </c>
      <c r="M969" t="s">
        <v>198</v>
      </c>
      <c r="N969" t="s">
        <v>32</v>
      </c>
      <c r="O969" t="s">
        <v>6282</v>
      </c>
    </row>
    <row r="970" spans="1:15" x14ac:dyDescent="0.25">
      <c r="A970">
        <v>595</v>
      </c>
      <c r="B970" t="s">
        <v>7374</v>
      </c>
      <c r="C970" t="s">
        <v>196</v>
      </c>
      <c r="D970" t="s">
        <v>197</v>
      </c>
      <c r="E970">
        <v>48</v>
      </c>
      <c r="F970">
        <v>12</v>
      </c>
      <c r="G970" t="s">
        <v>7382</v>
      </c>
      <c r="H970" t="s">
        <v>4463</v>
      </c>
      <c r="I970" t="s">
        <v>193</v>
      </c>
      <c r="J970" s="25">
        <v>45859</v>
      </c>
      <c r="K970" s="25">
        <v>45859</v>
      </c>
      <c r="L970" t="s">
        <v>4464</v>
      </c>
      <c r="M970" t="s">
        <v>198</v>
      </c>
      <c r="N970" t="s">
        <v>32</v>
      </c>
      <c r="O970" t="s">
        <v>6282</v>
      </c>
    </row>
    <row r="971" spans="1:15" x14ac:dyDescent="0.25">
      <c r="A971">
        <v>596</v>
      </c>
      <c r="B971" t="s">
        <v>7374</v>
      </c>
      <c r="C971" t="s">
        <v>196</v>
      </c>
      <c r="D971" t="s">
        <v>197</v>
      </c>
      <c r="E971">
        <v>48</v>
      </c>
      <c r="F971">
        <v>12</v>
      </c>
      <c r="G971" t="s">
        <v>7383</v>
      </c>
      <c r="H971" t="s">
        <v>4463</v>
      </c>
      <c r="I971" t="s">
        <v>193</v>
      </c>
      <c r="J971" s="25">
        <v>45859</v>
      </c>
      <c r="K971" s="25">
        <v>45859</v>
      </c>
      <c r="L971" t="s">
        <v>4464</v>
      </c>
      <c r="M971" t="s">
        <v>198</v>
      </c>
      <c r="N971" t="s">
        <v>32</v>
      </c>
      <c r="O971" t="s">
        <v>6282</v>
      </c>
    </row>
    <row r="972" spans="1:15" x14ac:dyDescent="0.25">
      <c r="A972">
        <v>597</v>
      </c>
      <c r="B972" t="s">
        <v>7374</v>
      </c>
      <c r="C972" t="s">
        <v>196</v>
      </c>
      <c r="D972" t="s">
        <v>197</v>
      </c>
      <c r="E972">
        <v>48</v>
      </c>
      <c r="F972">
        <v>12</v>
      </c>
      <c r="G972" t="s">
        <v>7384</v>
      </c>
      <c r="H972" t="s">
        <v>4463</v>
      </c>
      <c r="I972" t="s">
        <v>193</v>
      </c>
      <c r="J972" s="25">
        <v>45859</v>
      </c>
      <c r="K972" s="25">
        <v>45859</v>
      </c>
      <c r="L972" t="s">
        <v>4464</v>
      </c>
      <c r="M972" t="s">
        <v>198</v>
      </c>
      <c r="N972" t="s">
        <v>32</v>
      </c>
      <c r="O972" t="s">
        <v>6282</v>
      </c>
    </row>
    <row r="973" spans="1:15" x14ac:dyDescent="0.25">
      <c r="A973">
        <v>598</v>
      </c>
      <c r="B973" t="s">
        <v>7374</v>
      </c>
      <c r="C973" t="s">
        <v>196</v>
      </c>
      <c r="D973" t="s">
        <v>197</v>
      </c>
      <c r="E973">
        <v>48</v>
      </c>
      <c r="F973">
        <v>12</v>
      </c>
      <c r="G973" t="s">
        <v>7385</v>
      </c>
      <c r="H973" t="s">
        <v>4463</v>
      </c>
      <c r="I973" t="s">
        <v>193</v>
      </c>
      <c r="J973" s="25">
        <v>45859</v>
      </c>
      <c r="K973" s="25">
        <v>45859</v>
      </c>
      <c r="L973" t="s">
        <v>4464</v>
      </c>
      <c r="M973" t="s">
        <v>198</v>
      </c>
      <c r="N973" t="s">
        <v>32</v>
      </c>
      <c r="O973" t="s">
        <v>6282</v>
      </c>
    </row>
    <row r="974" spans="1:15" x14ac:dyDescent="0.25">
      <c r="A974">
        <v>599</v>
      </c>
      <c r="B974" t="s">
        <v>7374</v>
      </c>
      <c r="C974" t="s">
        <v>196</v>
      </c>
      <c r="D974" t="s">
        <v>197</v>
      </c>
      <c r="E974">
        <v>48</v>
      </c>
      <c r="F974">
        <v>12</v>
      </c>
      <c r="G974" t="s">
        <v>7386</v>
      </c>
      <c r="H974" t="s">
        <v>4463</v>
      </c>
      <c r="I974" t="s">
        <v>193</v>
      </c>
      <c r="J974" s="25">
        <v>45859</v>
      </c>
      <c r="K974" s="25">
        <v>45859</v>
      </c>
      <c r="L974" t="s">
        <v>4464</v>
      </c>
      <c r="M974" t="s">
        <v>198</v>
      </c>
      <c r="N974" t="s">
        <v>32</v>
      </c>
      <c r="O974" t="s">
        <v>6282</v>
      </c>
    </row>
    <row r="975" spans="1:15" x14ac:dyDescent="0.25">
      <c r="A975">
        <v>600</v>
      </c>
      <c r="B975" t="s">
        <v>7370</v>
      </c>
      <c r="C975" t="s">
        <v>196</v>
      </c>
      <c r="D975" t="s">
        <v>197</v>
      </c>
      <c r="E975">
        <v>20</v>
      </c>
      <c r="F975">
        <v>5</v>
      </c>
      <c r="G975" t="s">
        <v>7387</v>
      </c>
      <c r="H975" t="s">
        <v>4463</v>
      </c>
      <c r="I975" t="s">
        <v>193</v>
      </c>
      <c r="J975" s="25">
        <v>45859</v>
      </c>
      <c r="K975" s="25">
        <v>45859</v>
      </c>
      <c r="L975" t="s">
        <v>4464</v>
      </c>
      <c r="M975" t="s">
        <v>198</v>
      </c>
      <c r="N975" t="s">
        <v>32</v>
      </c>
      <c r="O975" t="s">
        <v>6282</v>
      </c>
    </row>
    <row r="976" spans="1:15" x14ac:dyDescent="0.25">
      <c r="A976">
        <v>601</v>
      </c>
      <c r="B976" t="s">
        <v>7190</v>
      </c>
      <c r="C976" t="s">
        <v>196</v>
      </c>
      <c r="D976" t="s">
        <v>197</v>
      </c>
      <c r="E976">
        <v>4</v>
      </c>
      <c r="F976">
        <v>1</v>
      </c>
      <c r="G976" t="s">
        <v>7388</v>
      </c>
      <c r="H976" t="s">
        <v>4463</v>
      </c>
      <c r="I976" t="s">
        <v>193</v>
      </c>
      <c r="J976" s="25">
        <v>45859</v>
      </c>
      <c r="K976" s="25">
        <v>45859</v>
      </c>
      <c r="L976" t="s">
        <v>4464</v>
      </c>
      <c r="M976" t="s">
        <v>198</v>
      </c>
      <c r="N976" t="s">
        <v>32</v>
      </c>
      <c r="O976" t="s">
        <v>6282</v>
      </c>
    </row>
    <row r="977" spans="1:15" x14ac:dyDescent="0.25">
      <c r="A977">
        <v>827</v>
      </c>
      <c r="B977" t="s">
        <v>7389</v>
      </c>
      <c r="C977" t="s">
        <v>196</v>
      </c>
      <c r="D977" t="s">
        <v>197</v>
      </c>
      <c r="E977">
        <v>48</v>
      </c>
      <c r="F977">
        <v>12</v>
      </c>
      <c r="G977" t="s">
        <v>7390</v>
      </c>
      <c r="H977" t="s">
        <v>7199</v>
      </c>
      <c r="I977" t="s">
        <v>193</v>
      </c>
      <c r="J977" s="25">
        <v>45993</v>
      </c>
      <c r="K977" s="25">
        <v>45993</v>
      </c>
      <c r="L977" t="s">
        <v>7200</v>
      </c>
      <c r="M977" t="s">
        <v>198</v>
      </c>
      <c r="N977" t="s">
        <v>32</v>
      </c>
      <c r="O977" t="s">
        <v>6302</v>
      </c>
    </row>
    <row r="978" spans="1:15" x14ac:dyDescent="0.25">
      <c r="A978">
        <v>828</v>
      </c>
      <c r="B978" t="s">
        <v>7389</v>
      </c>
      <c r="C978" t="s">
        <v>196</v>
      </c>
      <c r="D978" t="s">
        <v>197</v>
      </c>
      <c r="E978">
        <v>48</v>
      </c>
      <c r="F978">
        <v>12</v>
      </c>
      <c r="G978" t="s">
        <v>7391</v>
      </c>
      <c r="H978" t="s">
        <v>7199</v>
      </c>
      <c r="I978" t="s">
        <v>193</v>
      </c>
      <c r="J978" s="25">
        <v>45993</v>
      </c>
      <c r="K978" s="25">
        <v>45993</v>
      </c>
      <c r="L978" t="s">
        <v>7200</v>
      </c>
      <c r="M978" t="s">
        <v>198</v>
      </c>
      <c r="N978" t="s">
        <v>32</v>
      </c>
      <c r="O978" t="s">
        <v>6302</v>
      </c>
    </row>
    <row r="979" spans="1:15" x14ac:dyDescent="0.25">
      <c r="A979">
        <v>829</v>
      </c>
      <c r="B979" t="s">
        <v>7389</v>
      </c>
      <c r="C979" t="s">
        <v>196</v>
      </c>
      <c r="D979" t="s">
        <v>197</v>
      </c>
      <c r="E979">
        <v>48</v>
      </c>
      <c r="F979">
        <v>12</v>
      </c>
      <c r="G979" t="s">
        <v>7392</v>
      </c>
      <c r="H979" t="s">
        <v>7199</v>
      </c>
      <c r="I979" t="s">
        <v>193</v>
      </c>
      <c r="J979" s="25">
        <v>45993</v>
      </c>
      <c r="K979" s="25">
        <v>45993</v>
      </c>
      <c r="L979" t="s">
        <v>7200</v>
      </c>
      <c r="M979" t="s">
        <v>198</v>
      </c>
      <c r="N979" t="s">
        <v>32</v>
      </c>
      <c r="O979" t="s">
        <v>6302</v>
      </c>
    </row>
    <row r="980" spans="1:15" x14ac:dyDescent="0.25">
      <c r="A980">
        <v>830</v>
      </c>
      <c r="B980" t="s">
        <v>7389</v>
      </c>
      <c r="C980" t="s">
        <v>196</v>
      </c>
      <c r="D980" t="s">
        <v>197</v>
      </c>
      <c r="E980">
        <v>48</v>
      </c>
      <c r="F980">
        <v>12</v>
      </c>
      <c r="G980" t="s">
        <v>7393</v>
      </c>
      <c r="H980" t="s">
        <v>7199</v>
      </c>
      <c r="I980" t="s">
        <v>193</v>
      </c>
      <c r="J980" s="25">
        <v>45993</v>
      </c>
      <c r="K980" s="25">
        <v>45993</v>
      </c>
      <c r="L980" t="s">
        <v>7200</v>
      </c>
      <c r="M980" t="s">
        <v>198</v>
      </c>
      <c r="N980" t="s">
        <v>32</v>
      </c>
      <c r="O980" t="s">
        <v>6302</v>
      </c>
    </row>
    <row r="981" spans="1:15" x14ac:dyDescent="0.25">
      <c r="A981">
        <v>831</v>
      </c>
      <c r="B981" t="s">
        <v>7389</v>
      </c>
      <c r="C981" t="s">
        <v>196</v>
      </c>
      <c r="D981" t="s">
        <v>197</v>
      </c>
      <c r="E981">
        <v>47</v>
      </c>
      <c r="F981">
        <v>11</v>
      </c>
      <c r="G981" t="s">
        <v>7394</v>
      </c>
      <c r="H981" t="s">
        <v>7199</v>
      </c>
      <c r="I981" t="s">
        <v>193</v>
      </c>
      <c r="J981" s="25">
        <v>45993</v>
      </c>
      <c r="K981" s="25">
        <v>45993</v>
      </c>
      <c r="L981" t="s">
        <v>7200</v>
      </c>
      <c r="M981" t="s">
        <v>198</v>
      </c>
      <c r="N981" t="s">
        <v>32</v>
      </c>
      <c r="O981" t="s">
        <v>6302</v>
      </c>
    </row>
    <row r="982" spans="1:15" x14ac:dyDescent="0.25">
      <c r="A982">
        <v>832</v>
      </c>
      <c r="B982" t="s">
        <v>7389</v>
      </c>
      <c r="C982" t="s">
        <v>196</v>
      </c>
      <c r="D982" t="s">
        <v>197</v>
      </c>
      <c r="E982">
        <v>48</v>
      </c>
      <c r="F982">
        <v>12</v>
      </c>
      <c r="G982" t="s">
        <v>7395</v>
      </c>
      <c r="H982" t="s">
        <v>7199</v>
      </c>
      <c r="I982" t="s">
        <v>193</v>
      </c>
      <c r="J982" s="25">
        <v>45993</v>
      </c>
      <c r="K982" s="25">
        <v>45993</v>
      </c>
      <c r="L982" t="s">
        <v>7200</v>
      </c>
      <c r="M982" t="s">
        <v>198</v>
      </c>
      <c r="N982" t="s">
        <v>32</v>
      </c>
      <c r="O982" t="s">
        <v>6302</v>
      </c>
    </row>
    <row r="983" spans="1:15" x14ac:dyDescent="0.25">
      <c r="A983">
        <v>833</v>
      </c>
      <c r="B983" t="s">
        <v>7389</v>
      </c>
      <c r="C983" t="s">
        <v>196</v>
      </c>
      <c r="D983" t="s">
        <v>197</v>
      </c>
      <c r="E983">
        <v>48</v>
      </c>
      <c r="F983">
        <v>12</v>
      </c>
      <c r="G983" t="s">
        <v>7396</v>
      </c>
      <c r="H983" t="s">
        <v>7199</v>
      </c>
      <c r="I983" t="s">
        <v>193</v>
      </c>
      <c r="J983" s="25">
        <v>45993</v>
      </c>
      <c r="K983" s="25">
        <v>45993</v>
      </c>
      <c r="L983" t="s">
        <v>7200</v>
      </c>
      <c r="M983" t="s">
        <v>198</v>
      </c>
      <c r="N983" t="s">
        <v>32</v>
      </c>
      <c r="O983" t="s">
        <v>6302</v>
      </c>
    </row>
    <row r="984" spans="1:15" x14ac:dyDescent="0.25">
      <c r="A984">
        <v>834</v>
      </c>
      <c r="B984" t="s">
        <v>7389</v>
      </c>
      <c r="C984" t="s">
        <v>196</v>
      </c>
      <c r="D984" t="s">
        <v>197</v>
      </c>
      <c r="E984">
        <v>48</v>
      </c>
      <c r="F984">
        <v>12</v>
      </c>
      <c r="G984" t="s">
        <v>7397</v>
      </c>
      <c r="H984" t="s">
        <v>7199</v>
      </c>
      <c r="I984" t="s">
        <v>193</v>
      </c>
      <c r="J984" s="25">
        <v>45993</v>
      </c>
      <c r="K984" s="25">
        <v>45993</v>
      </c>
      <c r="L984" t="s">
        <v>7200</v>
      </c>
      <c r="M984" t="s">
        <v>198</v>
      </c>
      <c r="N984" t="s">
        <v>32</v>
      </c>
      <c r="O984" t="s">
        <v>6302</v>
      </c>
    </row>
    <row r="985" spans="1:15" x14ac:dyDescent="0.25">
      <c r="A985">
        <v>835</v>
      </c>
      <c r="B985" t="s">
        <v>7389</v>
      </c>
      <c r="C985" t="s">
        <v>196</v>
      </c>
      <c r="D985" t="s">
        <v>197</v>
      </c>
      <c r="E985">
        <v>48</v>
      </c>
      <c r="F985">
        <v>12</v>
      </c>
      <c r="G985" t="s">
        <v>7398</v>
      </c>
      <c r="H985" t="s">
        <v>7199</v>
      </c>
      <c r="I985" t="s">
        <v>193</v>
      </c>
      <c r="J985" s="25">
        <v>45993</v>
      </c>
      <c r="K985" s="25">
        <v>45993</v>
      </c>
      <c r="L985" t="s">
        <v>7200</v>
      </c>
      <c r="M985" t="s">
        <v>198</v>
      </c>
      <c r="N985" t="s">
        <v>32</v>
      </c>
      <c r="O985" t="s">
        <v>6302</v>
      </c>
    </row>
    <row r="986" spans="1:15" x14ac:dyDescent="0.25">
      <c r="A986">
        <v>836</v>
      </c>
      <c r="B986" t="s">
        <v>7389</v>
      </c>
      <c r="C986" t="s">
        <v>196</v>
      </c>
      <c r="D986" t="s">
        <v>197</v>
      </c>
      <c r="E986">
        <v>48</v>
      </c>
      <c r="F986">
        <v>12</v>
      </c>
      <c r="G986" t="s">
        <v>7399</v>
      </c>
      <c r="H986" t="s">
        <v>7199</v>
      </c>
      <c r="I986" t="s">
        <v>193</v>
      </c>
      <c r="J986" s="25">
        <v>45993</v>
      </c>
      <c r="K986" s="25">
        <v>45993</v>
      </c>
      <c r="L986" t="s">
        <v>7200</v>
      </c>
      <c r="M986" t="s">
        <v>198</v>
      </c>
      <c r="N986" t="s">
        <v>32</v>
      </c>
      <c r="O986" t="s">
        <v>6302</v>
      </c>
    </row>
    <row r="987" spans="1:15" x14ac:dyDescent="0.25">
      <c r="A987">
        <v>837</v>
      </c>
      <c r="B987" t="s">
        <v>7389</v>
      </c>
      <c r="C987" t="s">
        <v>196</v>
      </c>
      <c r="D987" t="s">
        <v>197</v>
      </c>
      <c r="E987">
        <v>48</v>
      </c>
      <c r="F987">
        <v>12</v>
      </c>
      <c r="G987" t="s">
        <v>7400</v>
      </c>
      <c r="H987" t="s">
        <v>7199</v>
      </c>
      <c r="I987" t="s">
        <v>193</v>
      </c>
      <c r="J987" s="25">
        <v>45993</v>
      </c>
      <c r="K987" s="25">
        <v>45993</v>
      </c>
      <c r="L987" t="s">
        <v>7200</v>
      </c>
      <c r="M987" t="s">
        <v>198</v>
      </c>
      <c r="N987" t="s">
        <v>32</v>
      </c>
      <c r="O987" t="s">
        <v>6302</v>
      </c>
    </row>
    <row r="988" spans="1:15" x14ac:dyDescent="0.25">
      <c r="A988">
        <v>838</v>
      </c>
      <c r="B988" t="s">
        <v>7389</v>
      </c>
      <c r="C988" t="s">
        <v>196</v>
      </c>
      <c r="D988" t="s">
        <v>197</v>
      </c>
      <c r="E988">
        <v>48</v>
      </c>
      <c r="F988">
        <v>12</v>
      </c>
      <c r="G988" t="s">
        <v>7401</v>
      </c>
      <c r="H988" t="s">
        <v>7199</v>
      </c>
      <c r="I988" t="s">
        <v>193</v>
      </c>
      <c r="J988" s="25">
        <v>45993</v>
      </c>
      <c r="K988" s="25">
        <v>45993</v>
      </c>
      <c r="L988" t="s">
        <v>7200</v>
      </c>
      <c r="M988" t="s">
        <v>198</v>
      </c>
      <c r="N988" t="s">
        <v>32</v>
      </c>
      <c r="O988" t="s">
        <v>6302</v>
      </c>
    </row>
    <row r="989" spans="1:15" x14ac:dyDescent="0.25">
      <c r="A989">
        <v>839</v>
      </c>
      <c r="B989" t="s">
        <v>7370</v>
      </c>
      <c r="C989" t="s">
        <v>196</v>
      </c>
      <c r="D989" t="s">
        <v>197</v>
      </c>
      <c r="E989">
        <v>20</v>
      </c>
      <c r="F989">
        <v>5</v>
      </c>
      <c r="G989" t="s">
        <v>7402</v>
      </c>
      <c r="H989" t="s">
        <v>7199</v>
      </c>
      <c r="I989" t="s">
        <v>193</v>
      </c>
      <c r="J989" s="25">
        <v>45993</v>
      </c>
      <c r="K989" s="25">
        <v>45993</v>
      </c>
      <c r="L989" t="s">
        <v>7200</v>
      </c>
      <c r="M989" t="s">
        <v>198</v>
      </c>
      <c r="N989" t="s">
        <v>32</v>
      </c>
      <c r="O989" t="s">
        <v>6302</v>
      </c>
    </row>
    <row r="990" spans="1:15" x14ac:dyDescent="0.25">
      <c r="A990">
        <v>602</v>
      </c>
      <c r="B990" t="s">
        <v>7403</v>
      </c>
      <c r="C990" t="s">
        <v>199</v>
      </c>
      <c r="D990" t="s">
        <v>200</v>
      </c>
      <c r="E990">
        <v>12</v>
      </c>
      <c r="F990">
        <v>12</v>
      </c>
      <c r="G990" t="s">
        <v>7404</v>
      </c>
      <c r="H990" t="s">
        <v>4463</v>
      </c>
      <c r="I990" t="s">
        <v>193</v>
      </c>
      <c r="J990" s="25">
        <v>45859</v>
      </c>
      <c r="K990" s="25">
        <v>45859</v>
      </c>
      <c r="L990" t="s">
        <v>4464</v>
      </c>
      <c r="M990" t="s">
        <v>201</v>
      </c>
      <c r="N990" t="s">
        <v>32</v>
      </c>
      <c r="O990" t="s">
        <v>6282</v>
      </c>
    </row>
    <row r="991" spans="1:15" x14ac:dyDescent="0.25">
      <c r="A991">
        <v>603</v>
      </c>
      <c r="B991" t="s">
        <v>7403</v>
      </c>
      <c r="C991" t="s">
        <v>199</v>
      </c>
      <c r="D991" t="s">
        <v>200</v>
      </c>
      <c r="E991">
        <v>12</v>
      </c>
      <c r="F991">
        <v>12</v>
      </c>
      <c r="G991" t="s">
        <v>7405</v>
      </c>
      <c r="H991" t="s">
        <v>4463</v>
      </c>
      <c r="I991" t="s">
        <v>193</v>
      </c>
      <c r="J991" s="25">
        <v>45859</v>
      </c>
      <c r="K991" s="25">
        <v>45859</v>
      </c>
      <c r="L991" t="s">
        <v>4464</v>
      </c>
      <c r="M991" t="s">
        <v>201</v>
      </c>
      <c r="N991" t="s">
        <v>32</v>
      </c>
      <c r="O991" t="s">
        <v>6282</v>
      </c>
    </row>
    <row r="992" spans="1:15" x14ac:dyDescent="0.25">
      <c r="A992">
        <v>604</v>
      </c>
      <c r="B992" t="s">
        <v>7403</v>
      </c>
      <c r="C992" t="s">
        <v>199</v>
      </c>
      <c r="D992" t="s">
        <v>200</v>
      </c>
      <c r="E992">
        <v>12</v>
      </c>
      <c r="F992">
        <v>12</v>
      </c>
      <c r="G992" t="s">
        <v>7406</v>
      </c>
      <c r="H992" t="s">
        <v>4463</v>
      </c>
      <c r="I992" t="s">
        <v>193</v>
      </c>
      <c r="J992" s="25">
        <v>45859</v>
      </c>
      <c r="K992" s="25">
        <v>45859</v>
      </c>
      <c r="L992" t="s">
        <v>4464</v>
      </c>
      <c r="M992" t="s">
        <v>201</v>
      </c>
      <c r="N992" t="s">
        <v>32</v>
      </c>
      <c r="O992" t="s">
        <v>6282</v>
      </c>
    </row>
    <row r="993" spans="1:15" x14ac:dyDescent="0.25">
      <c r="A993">
        <v>605</v>
      </c>
      <c r="B993" t="s">
        <v>7403</v>
      </c>
      <c r="C993" t="s">
        <v>199</v>
      </c>
      <c r="D993" t="s">
        <v>200</v>
      </c>
      <c r="E993">
        <v>12</v>
      </c>
      <c r="F993">
        <v>12</v>
      </c>
      <c r="G993" t="s">
        <v>7407</v>
      </c>
      <c r="H993" t="s">
        <v>4463</v>
      </c>
      <c r="I993" t="s">
        <v>193</v>
      </c>
      <c r="J993" s="25">
        <v>45859</v>
      </c>
      <c r="K993" s="25">
        <v>45859</v>
      </c>
      <c r="L993" t="s">
        <v>4464</v>
      </c>
      <c r="M993" t="s">
        <v>201</v>
      </c>
      <c r="N993" t="s">
        <v>32</v>
      </c>
      <c r="O993" t="s">
        <v>6282</v>
      </c>
    </row>
    <row r="994" spans="1:15" x14ac:dyDescent="0.25">
      <c r="A994">
        <v>606</v>
      </c>
      <c r="B994" t="s">
        <v>7403</v>
      </c>
      <c r="C994" t="s">
        <v>199</v>
      </c>
      <c r="D994" t="s">
        <v>200</v>
      </c>
      <c r="E994">
        <v>12</v>
      </c>
      <c r="F994">
        <v>12</v>
      </c>
      <c r="G994" t="s">
        <v>7408</v>
      </c>
      <c r="H994" t="s">
        <v>4463</v>
      </c>
      <c r="I994" t="s">
        <v>193</v>
      </c>
      <c r="J994" s="25">
        <v>45859</v>
      </c>
      <c r="K994" s="25">
        <v>45859</v>
      </c>
      <c r="L994" t="s">
        <v>4464</v>
      </c>
      <c r="M994" t="s">
        <v>201</v>
      </c>
      <c r="N994" t="s">
        <v>32</v>
      </c>
      <c r="O994" t="s">
        <v>6282</v>
      </c>
    </row>
    <row r="995" spans="1:15" x14ac:dyDescent="0.25">
      <c r="A995">
        <v>607</v>
      </c>
      <c r="B995" t="s">
        <v>7403</v>
      </c>
      <c r="C995" t="s">
        <v>199</v>
      </c>
      <c r="D995" t="s">
        <v>200</v>
      </c>
      <c r="E995">
        <v>12</v>
      </c>
      <c r="F995">
        <v>12</v>
      </c>
      <c r="G995" t="s">
        <v>7409</v>
      </c>
      <c r="H995" t="s">
        <v>4463</v>
      </c>
      <c r="I995" t="s">
        <v>193</v>
      </c>
      <c r="J995" s="25">
        <v>45859</v>
      </c>
      <c r="K995" s="25">
        <v>45859</v>
      </c>
      <c r="L995" t="s">
        <v>4464</v>
      </c>
      <c r="M995" t="s">
        <v>201</v>
      </c>
      <c r="N995" t="s">
        <v>32</v>
      </c>
      <c r="O995" t="s">
        <v>6282</v>
      </c>
    </row>
    <row r="996" spans="1:15" x14ac:dyDescent="0.25">
      <c r="A996">
        <v>608</v>
      </c>
      <c r="B996" t="s">
        <v>7190</v>
      </c>
      <c r="C996" t="s">
        <v>199</v>
      </c>
      <c r="D996" t="s">
        <v>200</v>
      </c>
      <c r="E996">
        <v>12</v>
      </c>
      <c r="F996">
        <v>12</v>
      </c>
      <c r="G996" t="s">
        <v>7410</v>
      </c>
      <c r="H996" t="s">
        <v>4463</v>
      </c>
      <c r="I996" t="s">
        <v>193</v>
      </c>
      <c r="J996" s="25">
        <v>45859</v>
      </c>
      <c r="K996" s="25">
        <v>45859</v>
      </c>
      <c r="L996" t="s">
        <v>4464</v>
      </c>
      <c r="M996" t="s">
        <v>201</v>
      </c>
      <c r="N996" t="s">
        <v>32</v>
      </c>
      <c r="O996" t="s">
        <v>6282</v>
      </c>
    </row>
    <row r="997" spans="1:15" x14ac:dyDescent="0.25">
      <c r="A997">
        <v>609</v>
      </c>
      <c r="B997" t="s">
        <v>7403</v>
      </c>
      <c r="C997" t="s">
        <v>199</v>
      </c>
      <c r="D997" t="s">
        <v>200</v>
      </c>
      <c r="E997">
        <v>12</v>
      </c>
      <c r="F997">
        <v>12</v>
      </c>
      <c r="G997" t="s">
        <v>7411</v>
      </c>
      <c r="H997" t="s">
        <v>4463</v>
      </c>
      <c r="I997" t="s">
        <v>193</v>
      </c>
      <c r="J997" s="25">
        <v>45859</v>
      </c>
      <c r="K997" s="25">
        <v>45859</v>
      </c>
      <c r="L997" t="s">
        <v>4464</v>
      </c>
      <c r="M997" t="s">
        <v>201</v>
      </c>
      <c r="N997" t="s">
        <v>32</v>
      </c>
      <c r="O997" t="s">
        <v>6282</v>
      </c>
    </row>
    <row r="998" spans="1:15" x14ac:dyDescent="0.25">
      <c r="A998">
        <v>610</v>
      </c>
      <c r="B998" t="s">
        <v>7403</v>
      </c>
      <c r="C998" t="s">
        <v>199</v>
      </c>
      <c r="D998" t="s">
        <v>200</v>
      </c>
      <c r="E998">
        <v>12</v>
      </c>
      <c r="F998">
        <v>12</v>
      </c>
      <c r="G998" t="s">
        <v>7412</v>
      </c>
      <c r="H998" t="s">
        <v>4463</v>
      </c>
      <c r="I998" t="s">
        <v>193</v>
      </c>
      <c r="J998" s="25">
        <v>45859</v>
      </c>
      <c r="K998" s="25">
        <v>45859</v>
      </c>
      <c r="L998" t="s">
        <v>4464</v>
      </c>
      <c r="M998" t="s">
        <v>201</v>
      </c>
      <c r="N998" t="s">
        <v>32</v>
      </c>
      <c r="O998" t="s">
        <v>6282</v>
      </c>
    </row>
    <row r="999" spans="1:15" x14ac:dyDescent="0.25">
      <c r="A999">
        <v>611</v>
      </c>
      <c r="B999" t="s">
        <v>7403</v>
      </c>
      <c r="C999" t="s">
        <v>199</v>
      </c>
      <c r="D999" t="s">
        <v>200</v>
      </c>
      <c r="E999">
        <v>12</v>
      </c>
      <c r="F999">
        <v>12</v>
      </c>
      <c r="G999" t="s">
        <v>7413</v>
      </c>
      <c r="H999" t="s">
        <v>4463</v>
      </c>
      <c r="I999" t="s">
        <v>193</v>
      </c>
      <c r="J999" s="25">
        <v>45859</v>
      </c>
      <c r="K999" s="25">
        <v>45859</v>
      </c>
      <c r="L999" t="s">
        <v>4464</v>
      </c>
      <c r="M999" t="s">
        <v>201</v>
      </c>
      <c r="N999" t="s">
        <v>32</v>
      </c>
      <c r="O999" t="s">
        <v>6282</v>
      </c>
    </row>
    <row r="1000" spans="1:15" x14ac:dyDescent="0.25">
      <c r="A1000">
        <v>612</v>
      </c>
      <c r="B1000" t="s">
        <v>7403</v>
      </c>
      <c r="C1000" t="s">
        <v>199</v>
      </c>
      <c r="D1000" t="s">
        <v>200</v>
      </c>
      <c r="E1000">
        <v>12</v>
      </c>
      <c r="F1000">
        <v>12</v>
      </c>
      <c r="G1000" t="s">
        <v>7414</v>
      </c>
      <c r="H1000" t="s">
        <v>4463</v>
      </c>
      <c r="I1000" t="s">
        <v>193</v>
      </c>
      <c r="J1000" s="25">
        <v>45859</v>
      </c>
      <c r="K1000" s="25">
        <v>45859</v>
      </c>
      <c r="L1000" t="s">
        <v>4464</v>
      </c>
      <c r="M1000" t="s">
        <v>201</v>
      </c>
      <c r="N1000" t="s">
        <v>32</v>
      </c>
      <c r="O1000" t="s">
        <v>6282</v>
      </c>
    </row>
    <row r="1001" spans="1:15" x14ac:dyDescent="0.25">
      <c r="A1001">
        <v>613</v>
      </c>
      <c r="B1001" t="s">
        <v>7403</v>
      </c>
      <c r="C1001" t="s">
        <v>199</v>
      </c>
      <c r="D1001" t="s">
        <v>200</v>
      </c>
      <c r="E1001">
        <v>12</v>
      </c>
      <c r="F1001">
        <v>12</v>
      </c>
      <c r="G1001" t="s">
        <v>7415</v>
      </c>
      <c r="H1001" t="s">
        <v>4463</v>
      </c>
      <c r="I1001" t="s">
        <v>193</v>
      </c>
      <c r="J1001" s="25">
        <v>45859</v>
      </c>
      <c r="K1001" s="25">
        <v>45859</v>
      </c>
      <c r="L1001" t="s">
        <v>4464</v>
      </c>
      <c r="M1001" t="s">
        <v>201</v>
      </c>
      <c r="N1001" t="s">
        <v>32</v>
      </c>
      <c r="O1001" t="s">
        <v>6282</v>
      </c>
    </row>
    <row r="1002" spans="1:15" x14ac:dyDescent="0.25">
      <c r="A1002">
        <v>614</v>
      </c>
      <c r="B1002" t="s">
        <v>7190</v>
      </c>
      <c r="C1002" t="s">
        <v>199</v>
      </c>
      <c r="D1002" t="s">
        <v>200</v>
      </c>
      <c r="E1002">
        <v>12</v>
      </c>
      <c r="F1002">
        <v>12</v>
      </c>
      <c r="G1002" t="s">
        <v>7416</v>
      </c>
      <c r="H1002" t="s">
        <v>4463</v>
      </c>
      <c r="I1002" t="s">
        <v>193</v>
      </c>
      <c r="J1002" s="25">
        <v>45859</v>
      </c>
      <c r="K1002" s="25">
        <v>45859</v>
      </c>
      <c r="L1002" t="s">
        <v>4464</v>
      </c>
      <c r="M1002" t="s">
        <v>201</v>
      </c>
      <c r="N1002" t="s">
        <v>32</v>
      </c>
      <c r="O1002" t="s">
        <v>6282</v>
      </c>
    </row>
    <row r="1003" spans="1:15" x14ac:dyDescent="0.25">
      <c r="A1003">
        <v>856</v>
      </c>
      <c r="B1003" t="s">
        <v>7403</v>
      </c>
      <c r="C1003" t="s">
        <v>199</v>
      </c>
      <c r="D1003" t="s">
        <v>200</v>
      </c>
      <c r="E1003">
        <v>11</v>
      </c>
      <c r="F1003">
        <v>11</v>
      </c>
      <c r="G1003" t="s">
        <v>7417</v>
      </c>
      <c r="H1003" t="s">
        <v>7199</v>
      </c>
      <c r="I1003" t="s">
        <v>193</v>
      </c>
      <c r="J1003" s="25">
        <v>45993</v>
      </c>
      <c r="K1003" s="25">
        <v>45993</v>
      </c>
      <c r="L1003" t="s">
        <v>7200</v>
      </c>
      <c r="M1003" t="s">
        <v>201</v>
      </c>
      <c r="N1003" t="s">
        <v>32</v>
      </c>
      <c r="O1003" t="s">
        <v>6302</v>
      </c>
    </row>
    <row r="1004" spans="1:15" x14ac:dyDescent="0.25">
      <c r="A1004">
        <v>844</v>
      </c>
      <c r="B1004" t="s">
        <v>7418</v>
      </c>
      <c r="C1004" t="s">
        <v>199</v>
      </c>
      <c r="D1004" t="s">
        <v>200</v>
      </c>
      <c r="E1004">
        <v>12</v>
      </c>
      <c r="F1004">
        <v>12</v>
      </c>
      <c r="G1004" t="s">
        <v>7419</v>
      </c>
      <c r="H1004" t="s">
        <v>7199</v>
      </c>
      <c r="I1004" t="s">
        <v>193</v>
      </c>
      <c r="J1004" s="25">
        <v>45993</v>
      </c>
      <c r="K1004" s="25">
        <v>45993</v>
      </c>
      <c r="L1004" t="s">
        <v>7200</v>
      </c>
      <c r="M1004" t="s">
        <v>201</v>
      </c>
      <c r="N1004" t="s">
        <v>32</v>
      </c>
      <c r="O1004" t="s">
        <v>6302</v>
      </c>
    </row>
    <row r="1005" spans="1:15" x14ac:dyDescent="0.25">
      <c r="A1005">
        <v>857</v>
      </c>
      <c r="B1005" t="s">
        <v>7420</v>
      </c>
      <c r="C1005" t="s">
        <v>199</v>
      </c>
      <c r="D1005" t="s">
        <v>200</v>
      </c>
      <c r="E1005">
        <v>12</v>
      </c>
      <c r="F1005">
        <v>12</v>
      </c>
      <c r="G1005" t="s">
        <v>7421</v>
      </c>
      <c r="H1005" t="s">
        <v>7199</v>
      </c>
      <c r="I1005" t="s">
        <v>193</v>
      </c>
      <c r="J1005" s="25">
        <v>45993</v>
      </c>
      <c r="K1005" s="25">
        <v>45993</v>
      </c>
      <c r="L1005" t="s">
        <v>7200</v>
      </c>
      <c r="M1005" t="s">
        <v>201</v>
      </c>
      <c r="N1005" t="s">
        <v>32</v>
      </c>
      <c r="O1005" t="s">
        <v>6302</v>
      </c>
    </row>
    <row r="1006" spans="1:15" x14ac:dyDescent="0.25">
      <c r="A1006">
        <v>845</v>
      </c>
      <c r="B1006" t="s">
        <v>7418</v>
      </c>
      <c r="C1006" t="s">
        <v>199</v>
      </c>
      <c r="D1006" t="s">
        <v>200</v>
      </c>
      <c r="E1006">
        <v>12</v>
      </c>
      <c r="F1006">
        <v>12</v>
      </c>
      <c r="G1006" t="s">
        <v>7422</v>
      </c>
      <c r="H1006" t="s">
        <v>7199</v>
      </c>
      <c r="I1006" t="s">
        <v>193</v>
      </c>
      <c r="J1006" s="25">
        <v>45993</v>
      </c>
      <c r="K1006" s="25">
        <v>45993</v>
      </c>
      <c r="L1006" t="s">
        <v>7200</v>
      </c>
      <c r="M1006" t="s">
        <v>201</v>
      </c>
      <c r="N1006" t="s">
        <v>32</v>
      </c>
      <c r="O1006" t="s">
        <v>6302</v>
      </c>
    </row>
    <row r="1007" spans="1:15" x14ac:dyDescent="0.25">
      <c r="A1007">
        <v>846</v>
      </c>
      <c r="B1007" t="s">
        <v>7418</v>
      </c>
      <c r="C1007" t="s">
        <v>199</v>
      </c>
      <c r="D1007" t="s">
        <v>200</v>
      </c>
      <c r="E1007">
        <v>12</v>
      </c>
      <c r="F1007">
        <v>12</v>
      </c>
      <c r="G1007" t="s">
        <v>7423</v>
      </c>
      <c r="H1007" t="s">
        <v>7199</v>
      </c>
      <c r="I1007" t="s">
        <v>193</v>
      </c>
      <c r="J1007" s="25">
        <v>45993</v>
      </c>
      <c r="K1007" s="25">
        <v>45993</v>
      </c>
      <c r="L1007" t="s">
        <v>7200</v>
      </c>
      <c r="M1007" t="s">
        <v>201</v>
      </c>
      <c r="N1007" t="s">
        <v>32</v>
      </c>
      <c r="O1007" t="s">
        <v>6302</v>
      </c>
    </row>
    <row r="1008" spans="1:15" x14ac:dyDescent="0.25">
      <c r="A1008">
        <v>847</v>
      </c>
      <c r="B1008" t="s">
        <v>7418</v>
      </c>
      <c r="C1008" t="s">
        <v>199</v>
      </c>
      <c r="D1008" t="s">
        <v>200</v>
      </c>
      <c r="E1008">
        <v>12</v>
      </c>
      <c r="F1008">
        <v>12</v>
      </c>
      <c r="G1008" t="s">
        <v>7424</v>
      </c>
      <c r="H1008" t="s">
        <v>7199</v>
      </c>
      <c r="I1008" t="s">
        <v>193</v>
      </c>
      <c r="J1008" s="25">
        <v>45993</v>
      </c>
      <c r="K1008" s="25">
        <v>45993</v>
      </c>
      <c r="L1008" t="s">
        <v>7200</v>
      </c>
      <c r="M1008" t="s">
        <v>201</v>
      </c>
      <c r="N1008" t="s">
        <v>32</v>
      </c>
      <c r="O1008" t="s">
        <v>6302</v>
      </c>
    </row>
    <row r="1009" spans="1:15" x14ac:dyDescent="0.25">
      <c r="A1009">
        <v>848</v>
      </c>
      <c r="B1009" t="s">
        <v>7418</v>
      </c>
      <c r="C1009" t="s">
        <v>199</v>
      </c>
      <c r="D1009" t="s">
        <v>200</v>
      </c>
      <c r="E1009">
        <v>12</v>
      </c>
      <c r="F1009">
        <v>12</v>
      </c>
      <c r="G1009" t="s">
        <v>7425</v>
      </c>
      <c r="H1009" t="s">
        <v>7199</v>
      </c>
      <c r="I1009" t="s">
        <v>193</v>
      </c>
      <c r="J1009" s="25">
        <v>45993</v>
      </c>
      <c r="K1009" s="25">
        <v>45993</v>
      </c>
      <c r="L1009" t="s">
        <v>7200</v>
      </c>
      <c r="M1009" t="s">
        <v>201</v>
      </c>
      <c r="N1009" t="s">
        <v>32</v>
      </c>
      <c r="O1009" t="s">
        <v>6302</v>
      </c>
    </row>
    <row r="1010" spans="1:15" x14ac:dyDescent="0.25">
      <c r="A1010">
        <v>858</v>
      </c>
      <c r="B1010" t="s">
        <v>7420</v>
      </c>
      <c r="C1010" t="s">
        <v>199</v>
      </c>
      <c r="D1010" t="s">
        <v>200</v>
      </c>
      <c r="E1010">
        <v>12</v>
      </c>
      <c r="F1010">
        <v>12</v>
      </c>
      <c r="G1010" t="s">
        <v>7426</v>
      </c>
      <c r="H1010" t="s">
        <v>7199</v>
      </c>
      <c r="I1010" t="s">
        <v>193</v>
      </c>
      <c r="J1010" s="25">
        <v>45993</v>
      </c>
      <c r="K1010" s="25">
        <v>45993</v>
      </c>
      <c r="L1010" t="s">
        <v>7200</v>
      </c>
      <c r="M1010" t="s">
        <v>201</v>
      </c>
      <c r="N1010" t="s">
        <v>32</v>
      </c>
      <c r="O1010" t="s">
        <v>6302</v>
      </c>
    </row>
    <row r="1011" spans="1:15" x14ac:dyDescent="0.25">
      <c r="A1011">
        <v>859</v>
      </c>
      <c r="B1011" t="s">
        <v>7420</v>
      </c>
      <c r="C1011" t="s">
        <v>199</v>
      </c>
      <c r="D1011" t="s">
        <v>200</v>
      </c>
      <c r="E1011">
        <v>12</v>
      </c>
      <c r="F1011">
        <v>12</v>
      </c>
      <c r="G1011" t="s">
        <v>7427</v>
      </c>
      <c r="H1011" t="s">
        <v>7199</v>
      </c>
      <c r="I1011" t="s">
        <v>193</v>
      </c>
      <c r="J1011" s="25">
        <v>45993</v>
      </c>
      <c r="K1011" s="25">
        <v>45993</v>
      </c>
      <c r="L1011" t="s">
        <v>7200</v>
      </c>
      <c r="M1011" t="s">
        <v>201</v>
      </c>
      <c r="N1011" t="s">
        <v>32</v>
      </c>
      <c r="O1011" t="s">
        <v>6302</v>
      </c>
    </row>
    <row r="1012" spans="1:15" x14ac:dyDescent="0.25">
      <c r="A1012">
        <v>860</v>
      </c>
      <c r="B1012" t="s">
        <v>7420</v>
      </c>
      <c r="C1012" t="s">
        <v>199</v>
      </c>
      <c r="D1012" t="s">
        <v>200</v>
      </c>
      <c r="E1012">
        <v>12</v>
      </c>
      <c r="F1012">
        <v>12</v>
      </c>
      <c r="G1012" t="s">
        <v>7428</v>
      </c>
      <c r="H1012" t="s">
        <v>7199</v>
      </c>
      <c r="I1012" t="s">
        <v>193</v>
      </c>
      <c r="J1012" s="25">
        <v>45993</v>
      </c>
      <c r="K1012" s="25">
        <v>45993</v>
      </c>
      <c r="L1012" t="s">
        <v>7200</v>
      </c>
      <c r="M1012" t="s">
        <v>201</v>
      </c>
      <c r="N1012" t="s">
        <v>32</v>
      </c>
      <c r="O1012" t="s">
        <v>6302</v>
      </c>
    </row>
    <row r="1013" spans="1:15" x14ac:dyDescent="0.25">
      <c r="A1013">
        <v>861</v>
      </c>
      <c r="B1013" t="s">
        <v>7420</v>
      </c>
      <c r="C1013" t="s">
        <v>199</v>
      </c>
      <c r="D1013" t="s">
        <v>200</v>
      </c>
      <c r="E1013">
        <v>12</v>
      </c>
      <c r="F1013">
        <v>12</v>
      </c>
      <c r="G1013" t="s">
        <v>7429</v>
      </c>
      <c r="H1013" t="s">
        <v>7199</v>
      </c>
      <c r="I1013" t="s">
        <v>193</v>
      </c>
      <c r="J1013" s="25">
        <v>45993</v>
      </c>
      <c r="K1013" s="25">
        <v>45993</v>
      </c>
      <c r="L1013" t="s">
        <v>7200</v>
      </c>
      <c r="M1013" t="s">
        <v>201</v>
      </c>
      <c r="N1013" t="s">
        <v>32</v>
      </c>
      <c r="O1013" t="s">
        <v>6302</v>
      </c>
    </row>
    <row r="1014" spans="1:15" x14ac:dyDescent="0.25">
      <c r="A1014">
        <v>862</v>
      </c>
      <c r="B1014" t="s">
        <v>7420</v>
      </c>
      <c r="C1014" t="s">
        <v>199</v>
      </c>
      <c r="D1014" t="s">
        <v>200</v>
      </c>
      <c r="E1014">
        <v>12</v>
      </c>
      <c r="F1014">
        <v>12</v>
      </c>
      <c r="G1014" t="s">
        <v>7430</v>
      </c>
      <c r="H1014" t="s">
        <v>7199</v>
      </c>
      <c r="I1014" t="s">
        <v>193</v>
      </c>
      <c r="J1014" s="25">
        <v>45993</v>
      </c>
      <c r="K1014" s="25">
        <v>45993</v>
      </c>
      <c r="L1014" t="s">
        <v>7200</v>
      </c>
      <c r="M1014" t="s">
        <v>201</v>
      </c>
      <c r="N1014" t="s">
        <v>32</v>
      </c>
      <c r="O1014" t="s">
        <v>6302</v>
      </c>
    </row>
    <row r="1015" spans="1:15" x14ac:dyDescent="0.25">
      <c r="A1015">
        <v>849</v>
      </c>
      <c r="B1015" t="s">
        <v>7418</v>
      </c>
      <c r="C1015" t="s">
        <v>199</v>
      </c>
      <c r="D1015" t="s">
        <v>200</v>
      </c>
      <c r="E1015">
        <v>12</v>
      </c>
      <c r="F1015">
        <v>12</v>
      </c>
      <c r="G1015" t="s">
        <v>7431</v>
      </c>
      <c r="H1015" t="s">
        <v>7199</v>
      </c>
      <c r="I1015" t="s">
        <v>193</v>
      </c>
      <c r="J1015" s="25">
        <v>45993</v>
      </c>
      <c r="K1015" s="25">
        <v>45993</v>
      </c>
      <c r="L1015" t="s">
        <v>7200</v>
      </c>
      <c r="M1015" t="s">
        <v>201</v>
      </c>
      <c r="N1015" t="s">
        <v>32</v>
      </c>
      <c r="O1015" t="s">
        <v>6302</v>
      </c>
    </row>
    <row r="1016" spans="1:15" x14ac:dyDescent="0.25">
      <c r="A1016">
        <v>850</v>
      </c>
      <c r="B1016" t="s">
        <v>7418</v>
      </c>
      <c r="C1016" t="s">
        <v>199</v>
      </c>
      <c r="D1016" t="s">
        <v>200</v>
      </c>
      <c r="E1016">
        <v>12</v>
      </c>
      <c r="F1016">
        <v>12</v>
      </c>
      <c r="G1016" t="s">
        <v>7432</v>
      </c>
      <c r="H1016" t="s">
        <v>7199</v>
      </c>
      <c r="I1016" t="s">
        <v>193</v>
      </c>
      <c r="J1016" s="25">
        <v>45993</v>
      </c>
      <c r="K1016" s="25">
        <v>45993</v>
      </c>
      <c r="L1016" t="s">
        <v>7200</v>
      </c>
      <c r="M1016" t="s">
        <v>201</v>
      </c>
      <c r="N1016" t="s">
        <v>32</v>
      </c>
      <c r="O1016" t="s">
        <v>6302</v>
      </c>
    </row>
    <row r="1017" spans="1:15" x14ac:dyDescent="0.25">
      <c r="A1017">
        <v>851</v>
      </c>
      <c r="B1017" t="s">
        <v>7418</v>
      </c>
      <c r="C1017" t="s">
        <v>199</v>
      </c>
      <c r="D1017" t="s">
        <v>200</v>
      </c>
      <c r="E1017">
        <v>12</v>
      </c>
      <c r="F1017">
        <v>12</v>
      </c>
      <c r="G1017" t="s">
        <v>7433</v>
      </c>
      <c r="H1017" t="s">
        <v>7199</v>
      </c>
      <c r="I1017" t="s">
        <v>193</v>
      </c>
      <c r="J1017" s="25">
        <v>45993</v>
      </c>
      <c r="K1017" s="25">
        <v>45993</v>
      </c>
      <c r="L1017" t="s">
        <v>7200</v>
      </c>
      <c r="M1017" t="s">
        <v>201</v>
      </c>
      <c r="N1017" t="s">
        <v>32</v>
      </c>
      <c r="O1017" t="s">
        <v>6302</v>
      </c>
    </row>
    <row r="1018" spans="1:15" x14ac:dyDescent="0.25">
      <c r="A1018">
        <v>863</v>
      </c>
      <c r="B1018" t="s">
        <v>7420</v>
      </c>
      <c r="C1018" t="s">
        <v>199</v>
      </c>
      <c r="D1018" t="s">
        <v>200</v>
      </c>
      <c r="E1018">
        <v>12</v>
      </c>
      <c r="F1018">
        <v>12</v>
      </c>
      <c r="G1018" t="s">
        <v>7434</v>
      </c>
      <c r="H1018" t="s">
        <v>7199</v>
      </c>
      <c r="I1018" t="s">
        <v>193</v>
      </c>
      <c r="J1018" s="25">
        <v>45993</v>
      </c>
      <c r="K1018" s="25">
        <v>45993</v>
      </c>
      <c r="L1018" t="s">
        <v>7200</v>
      </c>
      <c r="M1018" t="s">
        <v>201</v>
      </c>
      <c r="N1018" t="s">
        <v>32</v>
      </c>
      <c r="O1018" t="s">
        <v>6302</v>
      </c>
    </row>
    <row r="1019" spans="1:15" x14ac:dyDescent="0.25">
      <c r="A1019">
        <v>852</v>
      </c>
      <c r="B1019" t="s">
        <v>7418</v>
      </c>
      <c r="C1019" t="s">
        <v>199</v>
      </c>
      <c r="D1019" t="s">
        <v>200</v>
      </c>
      <c r="E1019">
        <v>12</v>
      </c>
      <c r="F1019">
        <v>12</v>
      </c>
      <c r="G1019" t="s">
        <v>7435</v>
      </c>
      <c r="H1019" t="s">
        <v>7199</v>
      </c>
      <c r="I1019" t="s">
        <v>193</v>
      </c>
      <c r="J1019" s="25">
        <v>45993</v>
      </c>
      <c r="K1019" s="25">
        <v>45993</v>
      </c>
      <c r="L1019" t="s">
        <v>7200</v>
      </c>
      <c r="M1019" t="s">
        <v>201</v>
      </c>
      <c r="N1019" t="s">
        <v>32</v>
      </c>
      <c r="O1019" t="s">
        <v>6302</v>
      </c>
    </row>
    <row r="1020" spans="1:15" x14ac:dyDescent="0.25">
      <c r="A1020">
        <v>853</v>
      </c>
      <c r="B1020" t="s">
        <v>7418</v>
      </c>
      <c r="C1020" t="s">
        <v>199</v>
      </c>
      <c r="D1020" t="s">
        <v>200</v>
      </c>
      <c r="E1020">
        <v>12</v>
      </c>
      <c r="F1020">
        <v>12</v>
      </c>
      <c r="G1020" t="s">
        <v>7436</v>
      </c>
      <c r="H1020" t="s">
        <v>7199</v>
      </c>
      <c r="I1020" t="s">
        <v>193</v>
      </c>
      <c r="J1020" s="25">
        <v>45993</v>
      </c>
      <c r="K1020" s="25">
        <v>45993</v>
      </c>
      <c r="L1020" t="s">
        <v>7200</v>
      </c>
      <c r="M1020" t="s">
        <v>201</v>
      </c>
      <c r="N1020" t="s">
        <v>32</v>
      </c>
      <c r="O1020" t="s">
        <v>6302</v>
      </c>
    </row>
    <row r="1021" spans="1:15" x14ac:dyDescent="0.25">
      <c r="A1021">
        <v>854</v>
      </c>
      <c r="B1021" t="s">
        <v>7418</v>
      </c>
      <c r="C1021" t="s">
        <v>199</v>
      </c>
      <c r="D1021" t="s">
        <v>200</v>
      </c>
      <c r="E1021">
        <v>12</v>
      </c>
      <c r="F1021">
        <v>12</v>
      </c>
      <c r="G1021" t="s">
        <v>7437</v>
      </c>
      <c r="H1021" t="s">
        <v>7199</v>
      </c>
      <c r="I1021" t="s">
        <v>193</v>
      </c>
      <c r="J1021" s="25">
        <v>45993</v>
      </c>
      <c r="K1021" s="25">
        <v>45993</v>
      </c>
      <c r="L1021" t="s">
        <v>7200</v>
      </c>
      <c r="M1021" t="s">
        <v>201</v>
      </c>
      <c r="N1021" t="s">
        <v>32</v>
      </c>
      <c r="O1021" t="s">
        <v>6302</v>
      </c>
    </row>
    <row r="1022" spans="1:15" x14ac:dyDescent="0.25">
      <c r="A1022">
        <v>864</v>
      </c>
      <c r="B1022" t="s">
        <v>7420</v>
      </c>
      <c r="C1022" t="s">
        <v>199</v>
      </c>
      <c r="D1022" t="s">
        <v>200</v>
      </c>
      <c r="E1022">
        <v>12</v>
      </c>
      <c r="F1022">
        <v>12</v>
      </c>
      <c r="G1022" t="s">
        <v>7438</v>
      </c>
      <c r="H1022" t="s">
        <v>7199</v>
      </c>
      <c r="I1022" t="s">
        <v>193</v>
      </c>
      <c r="J1022" s="25">
        <v>45993</v>
      </c>
      <c r="K1022" s="25">
        <v>45993</v>
      </c>
      <c r="L1022" t="s">
        <v>7200</v>
      </c>
      <c r="M1022" t="s">
        <v>201</v>
      </c>
      <c r="N1022" t="s">
        <v>32</v>
      </c>
      <c r="O1022" t="s">
        <v>6302</v>
      </c>
    </row>
    <row r="1023" spans="1:15" x14ac:dyDescent="0.25">
      <c r="A1023">
        <v>865</v>
      </c>
      <c r="B1023" t="s">
        <v>7420</v>
      </c>
      <c r="C1023" t="s">
        <v>199</v>
      </c>
      <c r="D1023" t="s">
        <v>200</v>
      </c>
      <c r="E1023">
        <v>12</v>
      </c>
      <c r="F1023">
        <v>12</v>
      </c>
      <c r="G1023" t="s">
        <v>7439</v>
      </c>
      <c r="H1023" t="s">
        <v>7199</v>
      </c>
      <c r="I1023" t="s">
        <v>193</v>
      </c>
      <c r="J1023" s="25">
        <v>45993</v>
      </c>
      <c r="K1023" s="25">
        <v>45993</v>
      </c>
      <c r="L1023" t="s">
        <v>7200</v>
      </c>
      <c r="M1023" t="s">
        <v>201</v>
      </c>
      <c r="N1023" t="s">
        <v>32</v>
      </c>
      <c r="O1023" t="s">
        <v>6302</v>
      </c>
    </row>
    <row r="1024" spans="1:15" x14ac:dyDescent="0.25">
      <c r="A1024">
        <v>866</v>
      </c>
      <c r="B1024" t="s">
        <v>7420</v>
      </c>
      <c r="C1024" t="s">
        <v>199</v>
      </c>
      <c r="D1024" t="s">
        <v>200</v>
      </c>
      <c r="E1024">
        <v>12</v>
      </c>
      <c r="F1024">
        <v>12</v>
      </c>
      <c r="G1024" t="s">
        <v>7440</v>
      </c>
      <c r="H1024" t="s">
        <v>7199</v>
      </c>
      <c r="I1024" t="s">
        <v>193</v>
      </c>
      <c r="J1024" s="25">
        <v>45993</v>
      </c>
      <c r="K1024" s="25">
        <v>45993</v>
      </c>
      <c r="L1024" t="s">
        <v>7200</v>
      </c>
      <c r="M1024" t="s">
        <v>201</v>
      </c>
      <c r="N1024" t="s">
        <v>32</v>
      </c>
      <c r="O1024" t="s">
        <v>6302</v>
      </c>
    </row>
    <row r="1025" spans="1:15" x14ac:dyDescent="0.25">
      <c r="A1025">
        <v>867</v>
      </c>
      <c r="B1025" t="s">
        <v>7420</v>
      </c>
      <c r="C1025" t="s">
        <v>199</v>
      </c>
      <c r="D1025" t="s">
        <v>200</v>
      </c>
      <c r="E1025">
        <v>12</v>
      </c>
      <c r="F1025">
        <v>12</v>
      </c>
      <c r="G1025" t="s">
        <v>7441</v>
      </c>
      <c r="H1025" t="s">
        <v>7199</v>
      </c>
      <c r="I1025" t="s">
        <v>193</v>
      </c>
      <c r="J1025" s="25">
        <v>45993</v>
      </c>
      <c r="K1025" s="25">
        <v>45993</v>
      </c>
      <c r="L1025" t="s">
        <v>7200</v>
      </c>
      <c r="M1025" t="s">
        <v>201</v>
      </c>
      <c r="N1025" t="s">
        <v>32</v>
      </c>
      <c r="O1025" t="s">
        <v>6302</v>
      </c>
    </row>
    <row r="1026" spans="1:15" x14ac:dyDescent="0.25">
      <c r="A1026">
        <v>855</v>
      </c>
      <c r="B1026" t="s">
        <v>7418</v>
      </c>
      <c r="C1026" t="s">
        <v>199</v>
      </c>
      <c r="D1026" t="s">
        <v>200</v>
      </c>
      <c r="E1026">
        <v>11</v>
      </c>
      <c r="F1026">
        <v>11</v>
      </c>
      <c r="G1026" t="s">
        <v>7442</v>
      </c>
      <c r="H1026" t="s">
        <v>7199</v>
      </c>
      <c r="I1026" t="s">
        <v>193</v>
      </c>
      <c r="J1026" s="25">
        <v>45993</v>
      </c>
      <c r="K1026" s="25">
        <v>45993</v>
      </c>
      <c r="L1026" t="s">
        <v>7200</v>
      </c>
      <c r="M1026" t="s">
        <v>201</v>
      </c>
      <c r="N1026" t="s">
        <v>32</v>
      </c>
      <c r="O1026" t="s">
        <v>6302</v>
      </c>
    </row>
    <row r="1027" spans="1:15" x14ac:dyDescent="0.25">
      <c r="A1027">
        <v>868</v>
      </c>
      <c r="B1027" t="s">
        <v>7420</v>
      </c>
      <c r="C1027" t="s">
        <v>199</v>
      </c>
      <c r="D1027" t="s">
        <v>200</v>
      </c>
      <c r="E1027">
        <v>12</v>
      </c>
      <c r="F1027">
        <v>12</v>
      </c>
      <c r="G1027" t="s">
        <v>7443</v>
      </c>
      <c r="H1027" t="s">
        <v>7199</v>
      </c>
      <c r="I1027" t="s">
        <v>193</v>
      </c>
      <c r="J1027" s="25">
        <v>45993</v>
      </c>
      <c r="K1027" s="25">
        <v>45993</v>
      </c>
      <c r="L1027" t="s">
        <v>7200</v>
      </c>
      <c r="M1027" t="s">
        <v>201</v>
      </c>
      <c r="N1027" t="s">
        <v>32</v>
      </c>
      <c r="O1027" t="s">
        <v>6302</v>
      </c>
    </row>
    <row r="1028" spans="1:15" x14ac:dyDescent="0.25">
      <c r="A1028">
        <v>615</v>
      </c>
      <c r="B1028" t="s">
        <v>7444</v>
      </c>
      <c r="C1028" t="s">
        <v>2314</v>
      </c>
      <c r="D1028" t="s">
        <v>7445</v>
      </c>
      <c r="E1028">
        <v>48</v>
      </c>
      <c r="F1028">
        <v>12</v>
      </c>
      <c r="G1028" t="s">
        <v>7446</v>
      </c>
      <c r="H1028" t="s">
        <v>4468</v>
      </c>
      <c r="I1028" t="s">
        <v>4469</v>
      </c>
      <c r="J1028" s="25">
        <v>44051</v>
      </c>
      <c r="K1028" s="25">
        <v>45641</v>
      </c>
      <c r="L1028" t="s">
        <v>4470</v>
      </c>
      <c r="M1028" t="s">
        <v>7447</v>
      </c>
      <c r="N1028" t="s">
        <v>32</v>
      </c>
      <c r="O1028" t="s">
        <v>6282</v>
      </c>
    </row>
    <row r="1029" spans="1:15" x14ac:dyDescent="0.25">
      <c r="A1029">
        <v>616</v>
      </c>
      <c r="B1029" t="s">
        <v>7444</v>
      </c>
      <c r="C1029" t="s">
        <v>2314</v>
      </c>
      <c r="D1029" t="s">
        <v>7445</v>
      </c>
      <c r="E1029">
        <v>48</v>
      </c>
      <c r="F1029">
        <v>12</v>
      </c>
      <c r="G1029" t="s">
        <v>7448</v>
      </c>
      <c r="H1029" t="s">
        <v>4468</v>
      </c>
      <c r="I1029" t="s">
        <v>4469</v>
      </c>
      <c r="J1029" s="25">
        <v>44051</v>
      </c>
      <c r="K1029" s="25">
        <v>45641</v>
      </c>
      <c r="L1029" t="s">
        <v>4470</v>
      </c>
      <c r="M1029" t="s">
        <v>7447</v>
      </c>
      <c r="N1029" t="s">
        <v>32</v>
      </c>
      <c r="O1029" t="s">
        <v>6282</v>
      </c>
    </row>
    <row r="1030" spans="1:15" x14ac:dyDescent="0.25">
      <c r="A1030">
        <v>617</v>
      </c>
      <c r="B1030" t="s">
        <v>7444</v>
      </c>
      <c r="C1030" t="s">
        <v>2314</v>
      </c>
      <c r="D1030" t="s">
        <v>7445</v>
      </c>
      <c r="E1030">
        <v>48</v>
      </c>
      <c r="F1030">
        <v>12</v>
      </c>
      <c r="G1030" t="s">
        <v>7449</v>
      </c>
      <c r="H1030" t="s">
        <v>4468</v>
      </c>
      <c r="I1030" t="s">
        <v>4469</v>
      </c>
      <c r="J1030" s="25">
        <v>44051</v>
      </c>
      <c r="K1030" s="25">
        <v>45641</v>
      </c>
      <c r="L1030" t="s">
        <v>4470</v>
      </c>
      <c r="M1030" t="s">
        <v>7447</v>
      </c>
      <c r="N1030" t="s">
        <v>32</v>
      </c>
      <c r="O1030" t="s">
        <v>6282</v>
      </c>
    </row>
    <row r="1031" spans="1:15" x14ac:dyDescent="0.25">
      <c r="A1031">
        <v>618</v>
      </c>
      <c r="B1031" t="s">
        <v>7444</v>
      </c>
      <c r="C1031" t="s">
        <v>2314</v>
      </c>
      <c r="D1031" t="s">
        <v>7445</v>
      </c>
      <c r="E1031">
        <v>48</v>
      </c>
      <c r="F1031">
        <v>12</v>
      </c>
      <c r="G1031" t="s">
        <v>7450</v>
      </c>
      <c r="H1031" t="s">
        <v>4468</v>
      </c>
      <c r="I1031" t="s">
        <v>4469</v>
      </c>
      <c r="J1031" s="25">
        <v>44051</v>
      </c>
      <c r="K1031" s="25">
        <v>45641</v>
      </c>
      <c r="L1031" t="s">
        <v>4470</v>
      </c>
      <c r="M1031" t="s">
        <v>7447</v>
      </c>
      <c r="N1031" t="s">
        <v>32</v>
      </c>
      <c r="O1031" t="s">
        <v>6282</v>
      </c>
    </row>
    <row r="1032" spans="1:15" x14ac:dyDescent="0.25">
      <c r="A1032">
        <v>619</v>
      </c>
      <c r="B1032" t="s">
        <v>7444</v>
      </c>
      <c r="C1032" t="s">
        <v>2314</v>
      </c>
      <c r="D1032" t="s">
        <v>7445</v>
      </c>
      <c r="E1032">
        <v>48</v>
      </c>
      <c r="F1032">
        <v>12</v>
      </c>
      <c r="G1032" t="s">
        <v>7451</v>
      </c>
      <c r="H1032" t="s">
        <v>4468</v>
      </c>
      <c r="I1032" t="s">
        <v>4469</v>
      </c>
      <c r="J1032" s="25">
        <v>44051</v>
      </c>
      <c r="K1032" s="25">
        <v>45641</v>
      </c>
      <c r="L1032" t="s">
        <v>4470</v>
      </c>
      <c r="M1032" t="s">
        <v>7447</v>
      </c>
      <c r="N1032" t="s">
        <v>32</v>
      </c>
      <c r="O1032" t="s">
        <v>6282</v>
      </c>
    </row>
    <row r="1033" spans="1:15" x14ac:dyDescent="0.25">
      <c r="A1033">
        <v>620</v>
      </c>
      <c r="B1033" t="s">
        <v>7444</v>
      </c>
      <c r="C1033" t="s">
        <v>2314</v>
      </c>
      <c r="D1033" t="s">
        <v>7445</v>
      </c>
      <c r="E1033">
        <v>48</v>
      </c>
      <c r="F1033">
        <v>12</v>
      </c>
      <c r="G1033" t="s">
        <v>7452</v>
      </c>
      <c r="H1033" t="s">
        <v>4468</v>
      </c>
      <c r="I1033" t="s">
        <v>4469</v>
      </c>
      <c r="J1033" s="25">
        <v>44051</v>
      </c>
      <c r="K1033" s="25">
        <v>45641</v>
      </c>
      <c r="L1033" t="s">
        <v>4470</v>
      </c>
      <c r="M1033" t="s">
        <v>7447</v>
      </c>
      <c r="N1033" t="s">
        <v>32</v>
      </c>
      <c r="O1033" t="s">
        <v>6282</v>
      </c>
    </row>
    <row r="1034" spans="1:15" x14ac:dyDescent="0.25">
      <c r="A1034">
        <v>621</v>
      </c>
      <c r="B1034" t="s">
        <v>7444</v>
      </c>
      <c r="C1034" t="s">
        <v>2314</v>
      </c>
      <c r="D1034" t="s">
        <v>7445</v>
      </c>
      <c r="E1034">
        <v>48</v>
      </c>
      <c r="F1034">
        <v>12</v>
      </c>
      <c r="G1034" t="s">
        <v>7453</v>
      </c>
      <c r="H1034" t="s">
        <v>4468</v>
      </c>
      <c r="I1034" t="s">
        <v>4469</v>
      </c>
      <c r="J1034" s="25">
        <v>44051</v>
      </c>
      <c r="K1034" s="25">
        <v>45641</v>
      </c>
      <c r="L1034" t="s">
        <v>4470</v>
      </c>
      <c r="M1034" t="s">
        <v>7447</v>
      </c>
      <c r="N1034" t="s">
        <v>32</v>
      </c>
      <c r="O1034" t="s">
        <v>6282</v>
      </c>
    </row>
    <row r="1035" spans="1:15" x14ac:dyDescent="0.25">
      <c r="A1035">
        <v>622</v>
      </c>
      <c r="B1035" t="s">
        <v>7444</v>
      </c>
      <c r="C1035" t="s">
        <v>2314</v>
      </c>
      <c r="D1035" t="s">
        <v>7445</v>
      </c>
      <c r="E1035">
        <v>48</v>
      </c>
      <c r="F1035">
        <v>12</v>
      </c>
      <c r="G1035" t="s">
        <v>7454</v>
      </c>
      <c r="H1035" t="s">
        <v>4468</v>
      </c>
      <c r="I1035" t="s">
        <v>4469</v>
      </c>
      <c r="J1035" s="25">
        <v>44051</v>
      </c>
      <c r="K1035" s="25">
        <v>45641</v>
      </c>
      <c r="L1035" t="s">
        <v>4470</v>
      </c>
      <c r="M1035" t="s">
        <v>7447</v>
      </c>
      <c r="N1035" t="s">
        <v>32</v>
      </c>
      <c r="O1035" t="s">
        <v>6282</v>
      </c>
    </row>
    <row r="1036" spans="1:15" x14ac:dyDescent="0.25">
      <c r="A1036">
        <v>623</v>
      </c>
      <c r="B1036" t="s">
        <v>7444</v>
      </c>
      <c r="C1036" t="s">
        <v>2314</v>
      </c>
      <c r="D1036" t="s">
        <v>7445</v>
      </c>
      <c r="E1036">
        <v>6</v>
      </c>
      <c r="F1036">
        <v>1</v>
      </c>
      <c r="G1036" t="s">
        <v>7455</v>
      </c>
      <c r="H1036" t="s">
        <v>4468</v>
      </c>
      <c r="I1036" t="s">
        <v>4469</v>
      </c>
      <c r="J1036" s="25">
        <v>44051</v>
      </c>
      <c r="K1036" s="25">
        <v>45641</v>
      </c>
      <c r="L1036" t="s">
        <v>4470</v>
      </c>
      <c r="M1036" t="s">
        <v>7447</v>
      </c>
      <c r="N1036" t="s">
        <v>32</v>
      </c>
      <c r="O1036" t="s">
        <v>6282</v>
      </c>
    </row>
    <row r="1037" spans="1:15" x14ac:dyDescent="0.25">
      <c r="A1037">
        <v>624</v>
      </c>
      <c r="B1037" t="s">
        <v>7277</v>
      </c>
      <c r="C1037" t="s">
        <v>202</v>
      </c>
      <c r="D1037" t="s">
        <v>4467</v>
      </c>
      <c r="E1037">
        <v>48</v>
      </c>
      <c r="F1037">
        <v>12</v>
      </c>
      <c r="G1037" t="s">
        <v>7456</v>
      </c>
      <c r="H1037" t="s">
        <v>4468</v>
      </c>
      <c r="I1037" t="s">
        <v>4469</v>
      </c>
      <c r="J1037" s="25">
        <v>44051</v>
      </c>
      <c r="K1037" s="25">
        <v>45641</v>
      </c>
      <c r="L1037" t="s">
        <v>4470</v>
      </c>
      <c r="M1037" t="s">
        <v>4471</v>
      </c>
      <c r="N1037" t="s">
        <v>32</v>
      </c>
      <c r="O1037" t="s">
        <v>6282</v>
      </c>
    </row>
    <row r="1038" spans="1:15" x14ac:dyDescent="0.25">
      <c r="A1038">
        <v>625</v>
      </c>
      <c r="B1038" t="s">
        <v>7277</v>
      </c>
      <c r="C1038" t="s">
        <v>202</v>
      </c>
      <c r="D1038" t="s">
        <v>4467</v>
      </c>
      <c r="E1038">
        <v>48</v>
      </c>
      <c r="F1038">
        <v>12</v>
      </c>
      <c r="G1038" t="s">
        <v>7457</v>
      </c>
      <c r="H1038" t="s">
        <v>4468</v>
      </c>
      <c r="I1038" t="s">
        <v>4469</v>
      </c>
      <c r="J1038" s="25">
        <v>44051</v>
      </c>
      <c r="K1038" s="25">
        <v>45641</v>
      </c>
      <c r="L1038" t="s">
        <v>4470</v>
      </c>
      <c r="M1038" t="s">
        <v>4471</v>
      </c>
      <c r="N1038" t="s">
        <v>32</v>
      </c>
      <c r="O1038" t="s">
        <v>6282</v>
      </c>
    </row>
    <row r="1039" spans="1:15" x14ac:dyDescent="0.25">
      <c r="A1039">
        <v>626</v>
      </c>
      <c r="B1039" t="s">
        <v>7277</v>
      </c>
      <c r="C1039" t="s">
        <v>202</v>
      </c>
      <c r="D1039" t="s">
        <v>4467</v>
      </c>
      <c r="E1039">
        <v>48</v>
      </c>
      <c r="F1039">
        <v>12</v>
      </c>
      <c r="G1039" t="s">
        <v>7458</v>
      </c>
      <c r="H1039" t="s">
        <v>4468</v>
      </c>
      <c r="I1039" t="s">
        <v>4469</v>
      </c>
      <c r="J1039" s="25">
        <v>44051</v>
      </c>
      <c r="K1039" s="25">
        <v>45641</v>
      </c>
      <c r="L1039" t="s">
        <v>4470</v>
      </c>
      <c r="M1039" t="s">
        <v>4471</v>
      </c>
      <c r="N1039" t="s">
        <v>32</v>
      </c>
      <c r="O1039" t="s">
        <v>6282</v>
      </c>
    </row>
    <row r="1040" spans="1:15" x14ac:dyDescent="0.25">
      <c r="A1040">
        <v>627</v>
      </c>
      <c r="B1040" t="s">
        <v>7277</v>
      </c>
      <c r="C1040" t="s">
        <v>202</v>
      </c>
      <c r="D1040" t="s">
        <v>4467</v>
      </c>
      <c r="E1040">
        <v>48</v>
      </c>
      <c r="F1040">
        <v>12</v>
      </c>
      <c r="G1040" t="s">
        <v>7459</v>
      </c>
      <c r="H1040" t="s">
        <v>4468</v>
      </c>
      <c r="I1040" t="s">
        <v>4469</v>
      </c>
      <c r="J1040" s="25">
        <v>44051</v>
      </c>
      <c r="K1040" s="25">
        <v>45641</v>
      </c>
      <c r="L1040" t="s">
        <v>4470</v>
      </c>
      <c r="M1040" t="s">
        <v>4471</v>
      </c>
      <c r="N1040" t="s">
        <v>32</v>
      </c>
      <c r="O1040" t="s">
        <v>6282</v>
      </c>
    </row>
    <row r="1041" spans="1:15" x14ac:dyDescent="0.25">
      <c r="A1041">
        <v>628</v>
      </c>
      <c r="B1041" t="s">
        <v>7277</v>
      </c>
      <c r="C1041" t="s">
        <v>202</v>
      </c>
      <c r="D1041" t="s">
        <v>4467</v>
      </c>
      <c r="E1041">
        <v>20</v>
      </c>
      <c r="F1041">
        <v>5</v>
      </c>
      <c r="G1041" t="s">
        <v>7460</v>
      </c>
      <c r="H1041" t="s">
        <v>4468</v>
      </c>
      <c r="I1041" t="s">
        <v>4469</v>
      </c>
      <c r="J1041" s="25">
        <v>44051</v>
      </c>
      <c r="K1041" s="25">
        <v>45641</v>
      </c>
      <c r="L1041" t="s">
        <v>4470</v>
      </c>
      <c r="M1041" t="s">
        <v>4471</v>
      </c>
      <c r="N1041" t="s">
        <v>32</v>
      </c>
      <c r="O1041" t="s">
        <v>6282</v>
      </c>
    </row>
    <row r="1042" spans="1:15" x14ac:dyDescent="0.25">
      <c r="A1042">
        <v>629</v>
      </c>
      <c r="B1042" t="s">
        <v>7190</v>
      </c>
      <c r="C1042" t="s">
        <v>2315</v>
      </c>
      <c r="D1042" t="s">
        <v>7461</v>
      </c>
      <c r="E1042">
        <v>34</v>
      </c>
      <c r="F1042">
        <v>1</v>
      </c>
      <c r="G1042" t="s">
        <v>7462</v>
      </c>
      <c r="H1042" t="s">
        <v>4462</v>
      </c>
      <c r="I1042" t="s">
        <v>4454</v>
      </c>
      <c r="J1042" s="25">
        <v>45631</v>
      </c>
      <c r="K1042" s="25">
        <v>45631</v>
      </c>
      <c r="L1042" t="s">
        <v>92</v>
      </c>
      <c r="M1042" t="s">
        <v>7463</v>
      </c>
      <c r="N1042" t="s">
        <v>32</v>
      </c>
      <c r="O1042" t="s">
        <v>6282</v>
      </c>
    </row>
    <row r="1043" spans="1:15" x14ac:dyDescent="0.25">
      <c r="A1043">
        <v>630</v>
      </c>
      <c r="B1043" t="s">
        <v>7190</v>
      </c>
      <c r="C1043" t="s">
        <v>2315</v>
      </c>
      <c r="D1043" t="s">
        <v>7461</v>
      </c>
      <c r="E1043">
        <v>18</v>
      </c>
      <c r="F1043">
        <v>1</v>
      </c>
      <c r="G1043" t="s">
        <v>7462</v>
      </c>
      <c r="H1043" t="s">
        <v>4462</v>
      </c>
      <c r="I1043" t="s">
        <v>193</v>
      </c>
      <c r="J1043" s="25">
        <v>45631</v>
      </c>
      <c r="K1043" s="25">
        <v>45706</v>
      </c>
      <c r="L1043" t="s">
        <v>92</v>
      </c>
      <c r="M1043" t="s">
        <v>7463</v>
      </c>
      <c r="N1043" t="s">
        <v>32</v>
      </c>
      <c r="O1043" t="s">
        <v>6282</v>
      </c>
    </row>
    <row r="1044" spans="1:15" x14ac:dyDescent="0.25">
      <c r="A1044">
        <v>631</v>
      </c>
      <c r="B1044" t="s">
        <v>7464</v>
      </c>
      <c r="C1044" t="s">
        <v>2315</v>
      </c>
      <c r="D1044" t="s">
        <v>7461</v>
      </c>
      <c r="E1044">
        <v>216</v>
      </c>
      <c r="F1044">
        <v>12</v>
      </c>
      <c r="G1044" t="s">
        <v>7465</v>
      </c>
      <c r="H1044" t="s">
        <v>4462</v>
      </c>
      <c r="I1044" t="s">
        <v>4454</v>
      </c>
      <c r="J1044" s="25">
        <v>45631</v>
      </c>
      <c r="K1044" s="25">
        <v>45631</v>
      </c>
      <c r="L1044" t="s">
        <v>92</v>
      </c>
      <c r="M1044" t="s">
        <v>7463</v>
      </c>
      <c r="N1044" t="s">
        <v>32</v>
      </c>
      <c r="O1044" t="s">
        <v>6282</v>
      </c>
    </row>
    <row r="1045" spans="1:15" x14ac:dyDescent="0.25">
      <c r="A1045">
        <v>632</v>
      </c>
      <c r="B1045" t="s">
        <v>7464</v>
      </c>
      <c r="C1045" t="s">
        <v>2315</v>
      </c>
      <c r="D1045" t="s">
        <v>7461</v>
      </c>
      <c r="E1045">
        <v>216</v>
      </c>
      <c r="F1045">
        <v>12</v>
      </c>
      <c r="G1045" t="s">
        <v>7466</v>
      </c>
      <c r="H1045" t="s">
        <v>4462</v>
      </c>
      <c r="I1045" t="s">
        <v>4454</v>
      </c>
      <c r="J1045" s="25">
        <v>45631</v>
      </c>
      <c r="K1045" s="25">
        <v>45631</v>
      </c>
      <c r="L1045" t="s">
        <v>92</v>
      </c>
      <c r="M1045" t="s">
        <v>7463</v>
      </c>
      <c r="N1045" t="s">
        <v>32</v>
      </c>
      <c r="O1045" t="s">
        <v>6282</v>
      </c>
    </row>
    <row r="1046" spans="1:15" x14ac:dyDescent="0.25">
      <c r="A1046">
        <v>633</v>
      </c>
      <c r="B1046" t="s">
        <v>7464</v>
      </c>
      <c r="C1046" t="s">
        <v>2315</v>
      </c>
      <c r="D1046" t="s">
        <v>7461</v>
      </c>
      <c r="E1046">
        <v>216</v>
      </c>
      <c r="F1046">
        <v>12</v>
      </c>
      <c r="G1046" t="s">
        <v>7467</v>
      </c>
      <c r="H1046" t="s">
        <v>4462</v>
      </c>
      <c r="I1046" t="s">
        <v>4454</v>
      </c>
      <c r="J1046" s="25">
        <v>45631</v>
      </c>
      <c r="K1046" s="25">
        <v>45631</v>
      </c>
      <c r="L1046" t="s">
        <v>92</v>
      </c>
      <c r="M1046" t="s">
        <v>7463</v>
      </c>
      <c r="N1046" t="s">
        <v>32</v>
      </c>
      <c r="O1046" t="s">
        <v>6282</v>
      </c>
    </row>
    <row r="1047" spans="1:15" x14ac:dyDescent="0.25">
      <c r="A1047">
        <v>634</v>
      </c>
      <c r="B1047" t="s">
        <v>7464</v>
      </c>
      <c r="C1047" t="s">
        <v>2315</v>
      </c>
      <c r="D1047" t="s">
        <v>7461</v>
      </c>
      <c r="E1047">
        <v>216</v>
      </c>
      <c r="F1047">
        <v>12</v>
      </c>
      <c r="G1047" t="s">
        <v>7468</v>
      </c>
      <c r="H1047" t="s">
        <v>4462</v>
      </c>
      <c r="I1047" t="s">
        <v>4454</v>
      </c>
      <c r="J1047" s="25">
        <v>45631</v>
      </c>
      <c r="K1047" s="25">
        <v>45631</v>
      </c>
      <c r="L1047" t="s">
        <v>92</v>
      </c>
      <c r="M1047" t="s">
        <v>7463</v>
      </c>
      <c r="N1047" t="s">
        <v>32</v>
      </c>
      <c r="O1047" t="s">
        <v>6282</v>
      </c>
    </row>
    <row r="1048" spans="1:15" x14ac:dyDescent="0.25">
      <c r="A1048">
        <v>635</v>
      </c>
      <c r="B1048" t="s">
        <v>7464</v>
      </c>
      <c r="C1048" t="s">
        <v>2315</v>
      </c>
      <c r="D1048" t="s">
        <v>7461</v>
      </c>
      <c r="E1048">
        <v>216</v>
      </c>
      <c r="F1048">
        <v>12</v>
      </c>
      <c r="G1048" t="s">
        <v>7469</v>
      </c>
      <c r="H1048" t="s">
        <v>4462</v>
      </c>
      <c r="I1048" t="s">
        <v>4454</v>
      </c>
      <c r="J1048" s="25">
        <v>45631</v>
      </c>
      <c r="K1048" s="25">
        <v>45631</v>
      </c>
      <c r="L1048" t="s">
        <v>92</v>
      </c>
      <c r="M1048" t="s">
        <v>7463</v>
      </c>
      <c r="N1048" t="s">
        <v>32</v>
      </c>
      <c r="O1048" t="s">
        <v>6282</v>
      </c>
    </row>
    <row r="1049" spans="1:15" x14ac:dyDescent="0.25">
      <c r="A1049">
        <v>636</v>
      </c>
      <c r="B1049" t="s">
        <v>7464</v>
      </c>
      <c r="C1049" t="s">
        <v>2315</v>
      </c>
      <c r="D1049" t="s">
        <v>7461</v>
      </c>
      <c r="E1049">
        <v>216</v>
      </c>
      <c r="F1049">
        <v>12</v>
      </c>
      <c r="G1049" t="s">
        <v>7470</v>
      </c>
      <c r="H1049" t="s">
        <v>4462</v>
      </c>
      <c r="I1049" t="s">
        <v>4454</v>
      </c>
      <c r="J1049" s="25">
        <v>45631</v>
      </c>
      <c r="K1049" s="25">
        <v>45631</v>
      </c>
      <c r="L1049" t="s">
        <v>92</v>
      </c>
      <c r="M1049" t="s">
        <v>7463</v>
      </c>
      <c r="N1049" t="s">
        <v>32</v>
      </c>
      <c r="O1049" t="s">
        <v>6282</v>
      </c>
    </row>
    <row r="1050" spans="1:15" x14ac:dyDescent="0.25">
      <c r="A1050">
        <v>637</v>
      </c>
      <c r="B1050" t="s">
        <v>7464</v>
      </c>
      <c r="C1050" t="s">
        <v>2315</v>
      </c>
      <c r="D1050" t="s">
        <v>7461</v>
      </c>
      <c r="E1050">
        <v>216</v>
      </c>
      <c r="F1050">
        <v>12</v>
      </c>
      <c r="G1050" t="s">
        <v>7471</v>
      </c>
      <c r="H1050" t="s">
        <v>4462</v>
      </c>
      <c r="I1050" t="s">
        <v>4454</v>
      </c>
      <c r="J1050" s="25">
        <v>45631</v>
      </c>
      <c r="K1050" s="25">
        <v>45631</v>
      </c>
      <c r="L1050" t="s">
        <v>92</v>
      </c>
      <c r="M1050" t="s">
        <v>7463</v>
      </c>
      <c r="N1050" t="s">
        <v>32</v>
      </c>
      <c r="O1050" t="s">
        <v>6282</v>
      </c>
    </row>
    <row r="1051" spans="1:15" x14ac:dyDescent="0.25">
      <c r="A1051">
        <v>638</v>
      </c>
      <c r="B1051" t="s">
        <v>7472</v>
      </c>
      <c r="C1051" t="s">
        <v>203</v>
      </c>
      <c r="D1051" t="s">
        <v>4472</v>
      </c>
      <c r="E1051">
        <v>1855</v>
      </c>
      <c r="F1051">
        <v>11</v>
      </c>
      <c r="G1051" t="s">
        <v>7473</v>
      </c>
      <c r="H1051" t="s">
        <v>7474</v>
      </c>
      <c r="I1051" t="s">
        <v>4360</v>
      </c>
      <c r="J1051" s="25">
        <v>45953</v>
      </c>
      <c r="K1051" s="25">
        <v>45953</v>
      </c>
      <c r="L1051" t="s">
        <v>4354</v>
      </c>
      <c r="M1051" t="s">
        <v>4474</v>
      </c>
      <c r="N1051" t="s">
        <v>32</v>
      </c>
      <c r="O1051" t="s">
        <v>6282</v>
      </c>
    </row>
    <row r="1052" spans="1:15" x14ac:dyDescent="0.25">
      <c r="A1052">
        <v>639</v>
      </c>
      <c r="B1052" t="s">
        <v>7472</v>
      </c>
      <c r="C1052" t="s">
        <v>203</v>
      </c>
      <c r="D1052" t="s">
        <v>4472</v>
      </c>
      <c r="E1052">
        <v>1896</v>
      </c>
      <c r="F1052">
        <v>12</v>
      </c>
      <c r="G1052" t="s">
        <v>7475</v>
      </c>
      <c r="H1052" t="s">
        <v>7474</v>
      </c>
      <c r="I1052" t="s">
        <v>4360</v>
      </c>
      <c r="J1052" s="25">
        <v>45953</v>
      </c>
      <c r="K1052" s="25">
        <v>45953</v>
      </c>
      <c r="L1052" t="s">
        <v>4354</v>
      </c>
      <c r="M1052" t="s">
        <v>4474</v>
      </c>
      <c r="N1052" t="s">
        <v>32</v>
      </c>
      <c r="O1052" t="s">
        <v>6282</v>
      </c>
    </row>
    <row r="1053" spans="1:15" x14ac:dyDescent="0.25">
      <c r="A1053">
        <v>640</v>
      </c>
      <c r="B1053" t="s">
        <v>7476</v>
      </c>
      <c r="C1053" t="s">
        <v>203</v>
      </c>
      <c r="D1053" t="s">
        <v>4472</v>
      </c>
      <c r="E1053">
        <v>1113</v>
      </c>
      <c r="F1053">
        <v>7</v>
      </c>
      <c r="G1053" t="s">
        <v>7477</v>
      </c>
      <c r="H1053" t="s">
        <v>4473</v>
      </c>
      <c r="I1053" t="s">
        <v>4360</v>
      </c>
      <c r="J1053" s="25">
        <v>45953</v>
      </c>
      <c r="K1053" s="25">
        <v>45953</v>
      </c>
      <c r="L1053" t="s">
        <v>4354</v>
      </c>
      <c r="M1053" t="s">
        <v>4474</v>
      </c>
      <c r="N1053" t="s">
        <v>32</v>
      </c>
      <c r="O1053" t="s">
        <v>6282</v>
      </c>
    </row>
    <row r="1054" spans="1:15" x14ac:dyDescent="0.25">
      <c r="A1054">
        <v>641</v>
      </c>
      <c r="B1054" t="s">
        <v>6305</v>
      </c>
      <c r="C1054" t="s">
        <v>203</v>
      </c>
      <c r="D1054" t="s">
        <v>4472</v>
      </c>
      <c r="E1054">
        <v>1896</v>
      </c>
      <c r="F1054">
        <v>12</v>
      </c>
      <c r="G1054" t="s">
        <v>7478</v>
      </c>
      <c r="H1054" t="s">
        <v>7474</v>
      </c>
      <c r="I1054" t="s">
        <v>4360</v>
      </c>
      <c r="J1054" s="25">
        <v>45975</v>
      </c>
      <c r="K1054" s="25">
        <v>45975</v>
      </c>
      <c r="L1054" t="s">
        <v>1102</v>
      </c>
      <c r="M1054" t="s">
        <v>4474</v>
      </c>
      <c r="N1054" t="s">
        <v>32</v>
      </c>
      <c r="O1054" t="s">
        <v>6282</v>
      </c>
    </row>
    <row r="1055" spans="1:15" x14ac:dyDescent="0.25">
      <c r="A1055">
        <v>642</v>
      </c>
      <c r="B1055" t="s">
        <v>6305</v>
      </c>
      <c r="C1055" t="s">
        <v>203</v>
      </c>
      <c r="D1055" t="s">
        <v>4472</v>
      </c>
      <c r="E1055">
        <v>1896</v>
      </c>
      <c r="F1055">
        <v>12</v>
      </c>
      <c r="G1055" t="s">
        <v>7479</v>
      </c>
      <c r="H1055" t="s">
        <v>7474</v>
      </c>
      <c r="I1055" t="s">
        <v>4360</v>
      </c>
      <c r="J1055" s="25">
        <v>45975</v>
      </c>
      <c r="K1055" s="25">
        <v>45975</v>
      </c>
      <c r="L1055" t="s">
        <v>1102</v>
      </c>
      <c r="M1055" t="s">
        <v>4474</v>
      </c>
      <c r="N1055" t="s">
        <v>32</v>
      </c>
      <c r="O1055" t="s">
        <v>6282</v>
      </c>
    </row>
    <row r="1056" spans="1:15" x14ac:dyDescent="0.25">
      <c r="A1056">
        <v>643</v>
      </c>
      <c r="B1056" t="s">
        <v>6305</v>
      </c>
      <c r="C1056" t="s">
        <v>203</v>
      </c>
      <c r="D1056" t="s">
        <v>4472</v>
      </c>
      <c r="E1056">
        <v>1896</v>
      </c>
      <c r="F1056">
        <v>12</v>
      </c>
      <c r="G1056" t="s">
        <v>7480</v>
      </c>
      <c r="H1056" t="s">
        <v>7474</v>
      </c>
      <c r="I1056" t="s">
        <v>4360</v>
      </c>
      <c r="J1056" s="25">
        <v>45975</v>
      </c>
      <c r="K1056" s="25">
        <v>45975</v>
      </c>
      <c r="L1056" t="s">
        <v>1102</v>
      </c>
      <c r="M1056" t="s">
        <v>4474</v>
      </c>
      <c r="N1056" t="s">
        <v>32</v>
      </c>
      <c r="O1056" t="s">
        <v>6282</v>
      </c>
    </row>
    <row r="1057" spans="1:15" x14ac:dyDescent="0.25">
      <c r="A1057">
        <v>644</v>
      </c>
      <c r="B1057" t="s">
        <v>6305</v>
      </c>
      <c r="C1057" t="s">
        <v>203</v>
      </c>
      <c r="D1057" t="s">
        <v>4472</v>
      </c>
      <c r="E1057">
        <v>1580</v>
      </c>
      <c r="F1057">
        <v>10</v>
      </c>
      <c r="G1057" t="s">
        <v>7481</v>
      </c>
      <c r="H1057" t="s">
        <v>7474</v>
      </c>
      <c r="I1057" t="s">
        <v>4360</v>
      </c>
      <c r="J1057" s="25">
        <v>45975</v>
      </c>
      <c r="K1057" s="25">
        <v>45975</v>
      </c>
      <c r="L1057" t="s">
        <v>1102</v>
      </c>
      <c r="M1057" t="s">
        <v>4474</v>
      </c>
      <c r="N1057" t="s">
        <v>32</v>
      </c>
      <c r="O1057" t="s">
        <v>6282</v>
      </c>
    </row>
    <row r="1058" spans="1:15" x14ac:dyDescent="0.25">
      <c r="A1058">
        <v>645</v>
      </c>
      <c r="B1058" t="s">
        <v>7472</v>
      </c>
      <c r="C1058" t="s">
        <v>203</v>
      </c>
      <c r="D1058" t="s">
        <v>4472</v>
      </c>
      <c r="E1058">
        <v>1896</v>
      </c>
      <c r="F1058">
        <v>12</v>
      </c>
      <c r="G1058" t="s">
        <v>7482</v>
      </c>
      <c r="H1058" t="s">
        <v>7474</v>
      </c>
      <c r="I1058" t="s">
        <v>4360</v>
      </c>
      <c r="J1058" s="25">
        <v>46013</v>
      </c>
      <c r="K1058" s="25">
        <v>46013</v>
      </c>
      <c r="L1058" t="s">
        <v>402</v>
      </c>
      <c r="M1058" t="s">
        <v>4474</v>
      </c>
      <c r="N1058" t="s">
        <v>32</v>
      </c>
      <c r="O1058" t="s">
        <v>6282</v>
      </c>
    </row>
    <row r="1059" spans="1:15" x14ac:dyDescent="0.25">
      <c r="A1059">
        <v>646</v>
      </c>
      <c r="B1059" t="s">
        <v>7472</v>
      </c>
      <c r="C1059" t="s">
        <v>203</v>
      </c>
      <c r="D1059" t="s">
        <v>4472</v>
      </c>
      <c r="E1059">
        <v>1896</v>
      </c>
      <c r="F1059">
        <v>12</v>
      </c>
      <c r="G1059" t="s">
        <v>7483</v>
      </c>
      <c r="H1059" t="s">
        <v>7474</v>
      </c>
      <c r="I1059" t="s">
        <v>4360</v>
      </c>
      <c r="J1059" s="25">
        <v>46013</v>
      </c>
      <c r="K1059" s="25">
        <v>46013</v>
      </c>
      <c r="L1059" t="s">
        <v>402</v>
      </c>
      <c r="M1059" t="s">
        <v>4474</v>
      </c>
      <c r="N1059" t="s">
        <v>32</v>
      </c>
      <c r="O1059" t="s">
        <v>6282</v>
      </c>
    </row>
    <row r="1060" spans="1:15" x14ac:dyDescent="0.25">
      <c r="A1060">
        <v>647</v>
      </c>
      <c r="B1060" t="s">
        <v>7472</v>
      </c>
      <c r="C1060" t="s">
        <v>203</v>
      </c>
      <c r="D1060" t="s">
        <v>4472</v>
      </c>
      <c r="E1060">
        <v>1896</v>
      </c>
      <c r="F1060">
        <v>12</v>
      </c>
      <c r="G1060" t="s">
        <v>7484</v>
      </c>
      <c r="H1060" t="s">
        <v>7474</v>
      </c>
      <c r="I1060" t="s">
        <v>4360</v>
      </c>
      <c r="J1060" s="25">
        <v>46013</v>
      </c>
      <c r="K1060" s="25">
        <v>46013</v>
      </c>
      <c r="L1060" t="s">
        <v>402</v>
      </c>
      <c r="M1060" t="s">
        <v>4474</v>
      </c>
      <c r="N1060" t="s">
        <v>32</v>
      </c>
      <c r="O1060" t="s">
        <v>6282</v>
      </c>
    </row>
    <row r="1061" spans="1:15" x14ac:dyDescent="0.25">
      <c r="A1061">
        <v>648</v>
      </c>
      <c r="B1061" t="s">
        <v>7472</v>
      </c>
      <c r="C1061" t="s">
        <v>203</v>
      </c>
      <c r="D1061" t="s">
        <v>4472</v>
      </c>
      <c r="E1061">
        <v>1896</v>
      </c>
      <c r="F1061">
        <v>12</v>
      </c>
      <c r="G1061" t="s">
        <v>7485</v>
      </c>
      <c r="H1061" t="s">
        <v>7474</v>
      </c>
      <c r="I1061" t="s">
        <v>4360</v>
      </c>
      <c r="J1061" s="25">
        <v>46013</v>
      </c>
      <c r="K1061" s="25">
        <v>46013</v>
      </c>
      <c r="L1061" t="s">
        <v>402</v>
      </c>
      <c r="M1061" t="s">
        <v>4474</v>
      </c>
      <c r="N1061" t="s">
        <v>32</v>
      </c>
      <c r="O1061" t="s">
        <v>6282</v>
      </c>
    </row>
    <row r="1062" spans="1:15" x14ac:dyDescent="0.25">
      <c r="A1062">
        <v>649</v>
      </c>
      <c r="B1062" t="s">
        <v>7472</v>
      </c>
      <c r="C1062" t="s">
        <v>203</v>
      </c>
      <c r="D1062" t="s">
        <v>4472</v>
      </c>
      <c r="E1062">
        <v>790</v>
      </c>
      <c r="F1062">
        <v>5</v>
      </c>
      <c r="G1062" t="s">
        <v>7486</v>
      </c>
      <c r="H1062" t="s">
        <v>7474</v>
      </c>
      <c r="I1062" t="s">
        <v>4360</v>
      </c>
      <c r="J1062" s="25">
        <v>46013</v>
      </c>
      <c r="K1062" s="25">
        <v>46013</v>
      </c>
      <c r="L1062" t="s">
        <v>402</v>
      </c>
      <c r="M1062" t="s">
        <v>4474</v>
      </c>
      <c r="N1062" t="s">
        <v>32</v>
      </c>
      <c r="O1062" t="s">
        <v>6282</v>
      </c>
    </row>
    <row r="1063" spans="1:15" x14ac:dyDescent="0.25">
      <c r="A1063">
        <v>650</v>
      </c>
      <c r="B1063" t="s">
        <v>7472</v>
      </c>
      <c r="C1063" t="s">
        <v>203</v>
      </c>
      <c r="D1063" t="s">
        <v>4472</v>
      </c>
      <c r="E1063">
        <v>55</v>
      </c>
      <c r="F1063">
        <v>0</v>
      </c>
      <c r="G1063" t="s">
        <v>7487</v>
      </c>
      <c r="H1063" t="s">
        <v>7474</v>
      </c>
      <c r="I1063" t="s">
        <v>4360</v>
      </c>
      <c r="J1063" s="25">
        <v>46013</v>
      </c>
      <c r="K1063" s="25">
        <v>46013</v>
      </c>
      <c r="L1063" t="s">
        <v>402</v>
      </c>
      <c r="M1063" t="s">
        <v>4474</v>
      </c>
      <c r="N1063" t="s">
        <v>32</v>
      </c>
      <c r="O1063" t="s">
        <v>6282</v>
      </c>
    </row>
    <row r="1064" spans="1:15" x14ac:dyDescent="0.25">
      <c r="A1064">
        <v>651</v>
      </c>
      <c r="B1064" t="s">
        <v>7472</v>
      </c>
      <c r="C1064" t="s">
        <v>203</v>
      </c>
      <c r="D1064" t="s">
        <v>4472</v>
      </c>
      <c r="E1064">
        <v>1841</v>
      </c>
      <c r="F1064">
        <v>11</v>
      </c>
      <c r="G1064" t="s">
        <v>7487</v>
      </c>
      <c r="H1064" t="s">
        <v>6311</v>
      </c>
      <c r="I1064" t="s">
        <v>4360</v>
      </c>
      <c r="J1064" s="25">
        <v>46013</v>
      </c>
      <c r="K1064" s="25">
        <v>46013</v>
      </c>
      <c r="L1064" t="s">
        <v>402</v>
      </c>
      <c r="M1064" t="s">
        <v>4474</v>
      </c>
      <c r="N1064" t="s">
        <v>32</v>
      </c>
      <c r="O1064" t="s">
        <v>6282</v>
      </c>
    </row>
    <row r="1065" spans="1:15" x14ac:dyDescent="0.25">
      <c r="A1065">
        <v>652</v>
      </c>
      <c r="B1065" t="s">
        <v>7472</v>
      </c>
      <c r="C1065" t="s">
        <v>203</v>
      </c>
      <c r="D1065" t="s">
        <v>4472</v>
      </c>
      <c r="E1065">
        <v>1896</v>
      </c>
      <c r="F1065">
        <v>12</v>
      </c>
      <c r="G1065" t="s">
        <v>7488</v>
      </c>
      <c r="H1065" t="s">
        <v>6311</v>
      </c>
      <c r="I1065" t="s">
        <v>4360</v>
      </c>
      <c r="J1065" s="25">
        <v>46059</v>
      </c>
      <c r="K1065" s="25">
        <v>46059</v>
      </c>
      <c r="L1065" t="s">
        <v>6315</v>
      </c>
      <c r="M1065" t="s">
        <v>4474</v>
      </c>
      <c r="N1065" t="s">
        <v>32</v>
      </c>
      <c r="O1065" t="s">
        <v>6282</v>
      </c>
    </row>
    <row r="1066" spans="1:15" x14ac:dyDescent="0.25">
      <c r="A1066">
        <v>653</v>
      </c>
      <c r="B1066" t="s">
        <v>7472</v>
      </c>
      <c r="C1066" t="s">
        <v>203</v>
      </c>
      <c r="D1066" t="s">
        <v>4472</v>
      </c>
      <c r="E1066">
        <v>1896</v>
      </c>
      <c r="F1066">
        <v>12</v>
      </c>
      <c r="G1066" t="s">
        <v>7489</v>
      </c>
      <c r="H1066" t="s">
        <v>6311</v>
      </c>
      <c r="I1066" t="s">
        <v>4360</v>
      </c>
      <c r="J1066" s="25">
        <v>46059</v>
      </c>
      <c r="K1066" s="25">
        <v>46059</v>
      </c>
      <c r="L1066" t="s">
        <v>6315</v>
      </c>
      <c r="M1066" t="s">
        <v>4474</v>
      </c>
      <c r="N1066" t="s">
        <v>32</v>
      </c>
      <c r="O1066" t="s">
        <v>6282</v>
      </c>
    </row>
    <row r="1067" spans="1:15" x14ac:dyDescent="0.25">
      <c r="A1067">
        <v>654</v>
      </c>
      <c r="B1067" t="s">
        <v>7472</v>
      </c>
      <c r="C1067" t="s">
        <v>203</v>
      </c>
      <c r="D1067" t="s">
        <v>4472</v>
      </c>
      <c r="E1067">
        <v>1896</v>
      </c>
      <c r="F1067">
        <v>12</v>
      </c>
      <c r="G1067" t="s">
        <v>7490</v>
      </c>
      <c r="H1067" t="s">
        <v>6311</v>
      </c>
      <c r="I1067" t="s">
        <v>4360</v>
      </c>
      <c r="J1067" s="25">
        <v>46059</v>
      </c>
      <c r="K1067" s="25">
        <v>46059</v>
      </c>
      <c r="L1067" t="s">
        <v>6315</v>
      </c>
      <c r="M1067" t="s">
        <v>4474</v>
      </c>
      <c r="N1067" t="s">
        <v>32</v>
      </c>
      <c r="O1067" t="s">
        <v>6282</v>
      </c>
    </row>
    <row r="1068" spans="1:15" x14ac:dyDescent="0.25">
      <c r="A1068">
        <v>655</v>
      </c>
      <c r="B1068" t="s">
        <v>7472</v>
      </c>
      <c r="C1068" t="s">
        <v>203</v>
      </c>
      <c r="D1068" t="s">
        <v>4472</v>
      </c>
      <c r="E1068">
        <v>1896</v>
      </c>
      <c r="F1068">
        <v>12</v>
      </c>
      <c r="G1068" t="s">
        <v>7491</v>
      </c>
      <c r="H1068" t="s">
        <v>6311</v>
      </c>
      <c r="I1068" t="s">
        <v>4360</v>
      </c>
      <c r="J1068" s="25">
        <v>46059</v>
      </c>
      <c r="K1068" s="25">
        <v>46059</v>
      </c>
      <c r="L1068" t="s">
        <v>6315</v>
      </c>
      <c r="M1068" t="s">
        <v>4474</v>
      </c>
      <c r="N1068" t="s">
        <v>32</v>
      </c>
      <c r="O1068" t="s">
        <v>6282</v>
      </c>
    </row>
    <row r="1069" spans="1:15" x14ac:dyDescent="0.25">
      <c r="A1069">
        <v>656</v>
      </c>
      <c r="B1069" t="s">
        <v>7472</v>
      </c>
      <c r="C1069" t="s">
        <v>203</v>
      </c>
      <c r="D1069" t="s">
        <v>4472</v>
      </c>
      <c r="E1069">
        <v>1896</v>
      </c>
      <c r="F1069">
        <v>12</v>
      </c>
      <c r="G1069" t="s">
        <v>7492</v>
      </c>
      <c r="H1069" t="s">
        <v>6311</v>
      </c>
      <c r="I1069" t="s">
        <v>4360</v>
      </c>
      <c r="J1069" s="25">
        <v>46059</v>
      </c>
      <c r="K1069" s="25">
        <v>46059</v>
      </c>
      <c r="L1069" t="s">
        <v>6315</v>
      </c>
      <c r="M1069" t="s">
        <v>4474</v>
      </c>
      <c r="N1069" t="s">
        <v>32</v>
      </c>
      <c r="O1069" t="s">
        <v>6282</v>
      </c>
    </row>
    <row r="1070" spans="1:15" x14ac:dyDescent="0.25">
      <c r="A1070">
        <v>657</v>
      </c>
      <c r="B1070" t="s">
        <v>7472</v>
      </c>
      <c r="C1070" t="s">
        <v>203</v>
      </c>
      <c r="D1070" t="s">
        <v>4472</v>
      </c>
      <c r="E1070">
        <v>316</v>
      </c>
      <c r="F1070">
        <v>2</v>
      </c>
      <c r="G1070" t="s">
        <v>7493</v>
      </c>
      <c r="H1070" t="s">
        <v>6311</v>
      </c>
      <c r="I1070" t="s">
        <v>4360</v>
      </c>
      <c r="J1070" s="25">
        <v>46059</v>
      </c>
      <c r="K1070" s="25">
        <v>46059</v>
      </c>
      <c r="L1070" t="s">
        <v>6315</v>
      </c>
      <c r="M1070" t="s">
        <v>4474</v>
      </c>
      <c r="N1070" t="s">
        <v>32</v>
      </c>
      <c r="O1070" t="s">
        <v>6282</v>
      </c>
    </row>
    <row r="1071" spans="1:15" x14ac:dyDescent="0.25">
      <c r="A1071">
        <v>658</v>
      </c>
      <c r="B1071" t="s">
        <v>7494</v>
      </c>
      <c r="C1071" t="s">
        <v>2320</v>
      </c>
      <c r="D1071" t="s">
        <v>7495</v>
      </c>
      <c r="E1071">
        <v>700</v>
      </c>
      <c r="F1071">
        <v>3</v>
      </c>
      <c r="G1071" t="s">
        <v>7496</v>
      </c>
      <c r="H1071" t="s">
        <v>7497</v>
      </c>
      <c r="I1071" t="s">
        <v>96</v>
      </c>
      <c r="J1071" s="25">
        <v>43130</v>
      </c>
      <c r="K1071" s="25">
        <v>45099</v>
      </c>
      <c r="L1071" t="s">
        <v>7498</v>
      </c>
      <c r="M1071" t="s">
        <v>7499</v>
      </c>
      <c r="N1071" t="s">
        <v>32</v>
      </c>
      <c r="O1071" t="s">
        <v>6282</v>
      </c>
    </row>
    <row r="1072" spans="1:15" x14ac:dyDescent="0.25">
      <c r="A1072">
        <v>659</v>
      </c>
      <c r="B1072" t="s">
        <v>6324</v>
      </c>
      <c r="C1072" t="s">
        <v>2321</v>
      </c>
      <c r="D1072" t="s">
        <v>7500</v>
      </c>
      <c r="E1072">
        <v>4110</v>
      </c>
      <c r="F1072">
        <v>8</v>
      </c>
      <c r="G1072" t="s">
        <v>7501</v>
      </c>
      <c r="H1072" t="s">
        <v>6311</v>
      </c>
      <c r="I1072" t="s">
        <v>4360</v>
      </c>
      <c r="J1072" s="25">
        <v>45996</v>
      </c>
      <c r="K1072" s="25">
        <v>45996</v>
      </c>
      <c r="L1072" t="s">
        <v>533</v>
      </c>
      <c r="M1072" t="s">
        <v>7502</v>
      </c>
      <c r="N1072" t="s">
        <v>32</v>
      </c>
      <c r="O1072" t="s">
        <v>6282</v>
      </c>
    </row>
    <row r="1073" spans="1:15" x14ac:dyDescent="0.25">
      <c r="A1073">
        <v>660</v>
      </c>
      <c r="B1073" t="s">
        <v>6324</v>
      </c>
      <c r="C1073" t="s">
        <v>2321</v>
      </c>
      <c r="D1073" t="s">
        <v>7500</v>
      </c>
      <c r="E1073">
        <v>3750</v>
      </c>
      <c r="F1073">
        <v>7</v>
      </c>
      <c r="G1073" t="s">
        <v>7503</v>
      </c>
      <c r="H1073" t="s">
        <v>6311</v>
      </c>
      <c r="I1073" t="s">
        <v>4360</v>
      </c>
      <c r="J1073" s="25">
        <v>46013</v>
      </c>
      <c r="K1073" s="25">
        <v>46013</v>
      </c>
      <c r="L1073" t="s">
        <v>402</v>
      </c>
      <c r="M1073" t="s">
        <v>7502</v>
      </c>
      <c r="N1073" t="s">
        <v>32</v>
      </c>
      <c r="O1073" t="s">
        <v>6282</v>
      </c>
    </row>
    <row r="1074" spans="1:15" x14ac:dyDescent="0.25">
      <c r="A1074">
        <v>661</v>
      </c>
      <c r="B1074" t="s">
        <v>7504</v>
      </c>
      <c r="C1074" t="s">
        <v>2329</v>
      </c>
      <c r="D1074" t="s">
        <v>7505</v>
      </c>
      <c r="E1074">
        <v>1499</v>
      </c>
      <c r="F1074">
        <v>29</v>
      </c>
      <c r="G1074" t="s">
        <v>7506</v>
      </c>
      <c r="H1074" t="s">
        <v>7507</v>
      </c>
      <c r="I1074" t="s">
        <v>4280</v>
      </c>
      <c r="J1074" s="25">
        <v>44098</v>
      </c>
      <c r="K1074" s="25">
        <v>45639</v>
      </c>
      <c r="L1074" t="s">
        <v>5329</v>
      </c>
      <c r="M1074" t="s">
        <v>7508</v>
      </c>
      <c r="N1074" t="s">
        <v>32</v>
      </c>
      <c r="O1074" t="s">
        <v>6282</v>
      </c>
    </row>
    <row r="1075" spans="1:15" x14ac:dyDescent="0.25">
      <c r="A1075">
        <v>662</v>
      </c>
      <c r="B1075" t="s">
        <v>7504</v>
      </c>
      <c r="C1075" t="s">
        <v>2329</v>
      </c>
      <c r="D1075" t="s">
        <v>7505</v>
      </c>
      <c r="E1075">
        <v>1485</v>
      </c>
      <c r="F1075">
        <v>29</v>
      </c>
      <c r="G1075" t="s">
        <v>7509</v>
      </c>
      <c r="H1075" t="s">
        <v>7507</v>
      </c>
      <c r="I1075" t="s">
        <v>4280</v>
      </c>
      <c r="J1075" s="25">
        <v>44098</v>
      </c>
      <c r="K1075" s="25">
        <v>45639</v>
      </c>
      <c r="L1075" t="s">
        <v>5329</v>
      </c>
      <c r="M1075" t="s">
        <v>7508</v>
      </c>
      <c r="N1075" t="s">
        <v>32</v>
      </c>
      <c r="O1075" t="s">
        <v>6282</v>
      </c>
    </row>
    <row r="1076" spans="1:15" x14ac:dyDescent="0.25">
      <c r="A1076">
        <v>663</v>
      </c>
      <c r="B1076" t="s">
        <v>7504</v>
      </c>
      <c r="C1076" t="s">
        <v>2329</v>
      </c>
      <c r="D1076" t="s">
        <v>7505</v>
      </c>
      <c r="E1076">
        <v>1500</v>
      </c>
      <c r="F1076">
        <v>30</v>
      </c>
      <c r="G1076" t="s">
        <v>7510</v>
      </c>
      <c r="H1076" t="s">
        <v>7507</v>
      </c>
      <c r="I1076" t="s">
        <v>4280</v>
      </c>
      <c r="J1076" s="25">
        <v>44098</v>
      </c>
      <c r="K1076" s="25">
        <v>45639</v>
      </c>
      <c r="L1076" t="s">
        <v>5329</v>
      </c>
      <c r="M1076" t="s">
        <v>7508</v>
      </c>
      <c r="N1076" t="s">
        <v>32</v>
      </c>
      <c r="O1076" t="s">
        <v>6282</v>
      </c>
    </row>
    <row r="1077" spans="1:15" x14ac:dyDescent="0.25">
      <c r="A1077">
        <v>664</v>
      </c>
      <c r="B1077" t="s">
        <v>6391</v>
      </c>
      <c r="C1077" t="s">
        <v>2329</v>
      </c>
      <c r="D1077" t="s">
        <v>7505</v>
      </c>
      <c r="E1077">
        <v>113</v>
      </c>
      <c r="F1077">
        <v>2</v>
      </c>
      <c r="G1077" t="s">
        <v>7511</v>
      </c>
      <c r="H1077" t="s">
        <v>7507</v>
      </c>
      <c r="I1077" t="s">
        <v>4280</v>
      </c>
      <c r="J1077" s="25">
        <v>44098</v>
      </c>
      <c r="K1077" s="25">
        <v>45639</v>
      </c>
      <c r="L1077" t="s">
        <v>5329</v>
      </c>
      <c r="M1077" t="s">
        <v>7508</v>
      </c>
      <c r="N1077" t="s">
        <v>32</v>
      </c>
      <c r="O1077" t="s">
        <v>6282</v>
      </c>
    </row>
    <row r="1078" spans="1:15" x14ac:dyDescent="0.25">
      <c r="A1078">
        <v>689</v>
      </c>
      <c r="B1078" t="s">
        <v>6403</v>
      </c>
      <c r="C1078" t="s">
        <v>209</v>
      </c>
      <c r="D1078" t="s">
        <v>4477</v>
      </c>
      <c r="E1078">
        <v>840</v>
      </c>
      <c r="F1078">
        <v>42</v>
      </c>
      <c r="G1078" t="s">
        <v>7512</v>
      </c>
      <c r="H1078" t="s">
        <v>4478</v>
      </c>
      <c r="I1078" t="s">
        <v>4280</v>
      </c>
      <c r="J1078" s="25">
        <v>45597</v>
      </c>
      <c r="K1078" s="25">
        <v>45597</v>
      </c>
      <c r="L1078" t="s">
        <v>4298</v>
      </c>
      <c r="M1078" t="s">
        <v>4479</v>
      </c>
      <c r="N1078" t="s">
        <v>32</v>
      </c>
      <c r="O1078" t="s">
        <v>6282</v>
      </c>
    </row>
    <row r="1079" spans="1:15" x14ac:dyDescent="0.25">
      <c r="A1079">
        <v>690</v>
      </c>
      <c r="B1079" t="s">
        <v>6391</v>
      </c>
      <c r="C1079" t="s">
        <v>209</v>
      </c>
      <c r="D1079" t="s">
        <v>4477</v>
      </c>
      <c r="E1079">
        <v>560</v>
      </c>
      <c r="F1079">
        <v>28</v>
      </c>
      <c r="G1079" t="s">
        <v>7513</v>
      </c>
      <c r="H1079" t="s">
        <v>4478</v>
      </c>
      <c r="I1079" t="s">
        <v>4280</v>
      </c>
      <c r="J1079" s="25">
        <v>45597</v>
      </c>
      <c r="K1079" s="25">
        <v>45597</v>
      </c>
      <c r="L1079" t="s">
        <v>4298</v>
      </c>
      <c r="M1079" t="s">
        <v>4479</v>
      </c>
      <c r="N1079" t="s">
        <v>32</v>
      </c>
      <c r="O1079" t="s">
        <v>6282</v>
      </c>
    </row>
    <row r="1080" spans="1:15" x14ac:dyDescent="0.25">
      <c r="A1080">
        <v>665</v>
      </c>
      <c r="B1080" t="s">
        <v>7514</v>
      </c>
      <c r="C1080" t="s">
        <v>209</v>
      </c>
      <c r="D1080" t="s">
        <v>4477</v>
      </c>
      <c r="E1080">
        <v>840</v>
      </c>
      <c r="F1080">
        <v>42</v>
      </c>
      <c r="G1080" t="s">
        <v>7515</v>
      </c>
      <c r="H1080" t="s">
        <v>4289</v>
      </c>
      <c r="I1080" t="s">
        <v>45</v>
      </c>
      <c r="J1080" s="25">
        <v>45821</v>
      </c>
      <c r="K1080" s="25">
        <v>45821</v>
      </c>
      <c r="L1080" t="s">
        <v>51</v>
      </c>
      <c r="M1080" t="s">
        <v>4479</v>
      </c>
      <c r="N1080" t="s">
        <v>32</v>
      </c>
      <c r="O1080" t="s">
        <v>6282</v>
      </c>
    </row>
    <row r="1081" spans="1:15" x14ac:dyDescent="0.25">
      <c r="A1081">
        <v>666</v>
      </c>
      <c r="B1081" t="s">
        <v>7516</v>
      </c>
      <c r="C1081" t="s">
        <v>209</v>
      </c>
      <c r="D1081" t="s">
        <v>4477</v>
      </c>
      <c r="E1081">
        <v>840</v>
      </c>
      <c r="F1081">
        <v>42</v>
      </c>
      <c r="G1081" t="s">
        <v>7517</v>
      </c>
      <c r="H1081" t="s">
        <v>4289</v>
      </c>
      <c r="I1081" t="s">
        <v>45</v>
      </c>
      <c r="J1081" s="25">
        <v>45821</v>
      </c>
      <c r="K1081" s="25">
        <v>45821</v>
      </c>
      <c r="L1081" t="s">
        <v>51</v>
      </c>
      <c r="M1081" t="s">
        <v>4479</v>
      </c>
      <c r="N1081" t="s">
        <v>32</v>
      </c>
      <c r="O1081" t="s">
        <v>6282</v>
      </c>
    </row>
    <row r="1082" spans="1:15" x14ac:dyDescent="0.25">
      <c r="A1082">
        <v>667</v>
      </c>
      <c r="B1082" t="s">
        <v>7516</v>
      </c>
      <c r="C1082" t="s">
        <v>209</v>
      </c>
      <c r="D1082" t="s">
        <v>4477</v>
      </c>
      <c r="E1082">
        <v>840</v>
      </c>
      <c r="F1082">
        <v>42</v>
      </c>
      <c r="G1082" t="s">
        <v>7518</v>
      </c>
      <c r="H1082" t="s">
        <v>4289</v>
      </c>
      <c r="I1082" t="s">
        <v>45</v>
      </c>
      <c r="J1082" s="25">
        <v>45821</v>
      </c>
      <c r="K1082" s="25">
        <v>45821</v>
      </c>
      <c r="L1082" t="s">
        <v>51</v>
      </c>
      <c r="M1082" t="s">
        <v>4479</v>
      </c>
      <c r="N1082" t="s">
        <v>32</v>
      </c>
      <c r="O1082" t="s">
        <v>6282</v>
      </c>
    </row>
    <row r="1083" spans="1:15" x14ac:dyDescent="0.25">
      <c r="A1083">
        <v>668</v>
      </c>
      <c r="B1083" t="s">
        <v>7516</v>
      </c>
      <c r="C1083" t="s">
        <v>209</v>
      </c>
      <c r="D1083" t="s">
        <v>4477</v>
      </c>
      <c r="E1083">
        <v>840</v>
      </c>
      <c r="F1083">
        <v>42</v>
      </c>
      <c r="G1083" t="s">
        <v>7519</v>
      </c>
      <c r="H1083" t="s">
        <v>4289</v>
      </c>
      <c r="I1083" t="s">
        <v>45</v>
      </c>
      <c r="J1083" s="25">
        <v>45821</v>
      </c>
      <c r="K1083" s="25">
        <v>45821</v>
      </c>
      <c r="L1083" t="s">
        <v>51</v>
      </c>
      <c r="M1083" t="s">
        <v>4479</v>
      </c>
      <c r="N1083" t="s">
        <v>32</v>
      </c>
      <c r="O1083" t="s">
        <v>6282</v>
      </c>
    </row>
    <row r="1084" spans="1:15" x14ac:dyDescent="0.25">
      <c r="A1084">
        <v>669</v>
      </c>
      <c r="B1084" t="s">
        <v>7514</v>
      </c>
      <c r="C1084" t="s">
        <v>209</v>
      </c>
      <c r="D1084" t="s">
        <v>4477</v>
      </c>
      <c r="E1084">
        <v>840</v>
      </c>
      <c r="F1084">
        <v>42</v>
      </c>
      <c r="G1084" t="s">
        <v>7520</v>
      </c>
      <c r="H1084" t="s">
        <v>4289</v>
      </c>
      <c r="I1084" t="s">
        <v>45</v>
      </c>
      <c r="J1084" s="25">
        <v>45821</v>
      </c>
      <c r="K1084" s="25">
        <v>45821</v>
      </c>
      <c r="L1084" t="s">
        <v>51</v>
      </c>
      <c r="M1084" t="s">
        <v>4479</v>
      </c>
      <c r="N1084" t="s">
        <v>32</v>
      </c>
      <c r="O1084" t="s">
        <v>6282</v>
      </c>
    </row>
    <row r="1085" spans="1:15" x14ac:dyDescent="0.25">
      <c r="A1085">
        <v>670</v>
      </c>
      <c r="B1085" t="s">
        <v>7514</v>
      </c>
      <c r="C1085" t="s">
        <v>209</v>
      </c>
      <c r="D1085" t="s">
        <v>4477</v>
      </c>
      <c r="E1085">
        <v>840</v>
      </c>
      <c r="F1085">
        <v>42</v>
      </c>
      <c r="G1085" t="s">
        <v>7521</v>
      </c>
      <c r="H1085" t="s">
        <v>4289</v>
      </c>
      <c r="I1085" t="s">
        <v>45</v>
      </c>
      <c r="J1085" s="25">
        <v>45821</v>
      </c>
      <c r="K1085" s="25">
        <v>45821</v>
      </c>
      <c r="L1085" t="s">
        <v>51</v>
      </c>
      <c r="M1085" t="s">
        <v>4479</v>
      </c>
      <c r="N1085" t="s">
        <v>32</v>
      </c>
      <c r="O1085" t="s">
        <v>6282</v>
      </c>
    </row>
    <row r="1086" spans="1:15" x14ac:dyDescent="0.25">
      <c r="A1086">
        <v>671</v>
      </c>
      <c r="B1086" t="s">
        <v>7514</v>
      </c>
      <c r="C1086" t="s">
        <v>209</v>
      </c>
      <c r="D1086" t="s">
        <v>4477</v>
      </c>
      <c r="E1086">
        <v>840</v>
      </c>
      <c r="F1086">
        <v>42</v>
      </c>
      <c r="G1086" t="s">
        <v>7522</v>
      </c>
      <c r="H1086" t="s">
        <v>4289</v>
      </c>
      <c r="I1086" t="s">
        <v>45</v>
      </c>
      <c r="J1086" s="25">
        <v>45821</v>
      </c>
      <c r="K1086" s="25">
        <v>45821</v>
      </c>
      <c r="L1086" t="s">
        <v>51</v>
      </c>
      <c r="M1086" t="s">
        <v>4479</v>
      </c>
      <c r="N1086" t="s">
        <v>32</v>
      </c>
      <c r="O1086" t="s">
        <v>6282</v>
      </c>
    </row>
    <row r="1087" spans="1:15" x14ac:dyDescent="0.25">
      <c r="A1087">
        <v>672</v>
      </c>
      <c r="B1087" t="s">
        <v>7514</v>
      </c>
      <c r="C1087" t="s">
        <v>209</v>
      </c>
      <c r="D1087" t="s">
        <v>4477</v>
      </c>
      <c r="E1087">
        <v>840</v>
      </c>
      <c r="F1087">
        <v>42</v>
      </c>
      <c r="G1087" t="s">
        <v>7523</v>
      </c>
      <c r="H1087" t="s">
        <v>4289</v>
      </c>
      <c r="I1087" t="s">
        <v>45</v>
      </c>
      <c r="J1087" s="25">
        <v>45821</v>
      </c>
      <c r="K1087" s="25">
        <v>45821</v>
      </c>
      <c r="L1087" t="s">
        <v>51</v>
      </c>
      <c r="M1087" t="s">
        <v>4479</v>
      </c>
      <c r="N1087" t="s">
        <v>32</v>
      </c>
      <c r="O1087" t="s">
        <v>6282</v>
      </c>
    </row>
    <row r="1088" spans="1:15" x14ac:dyDescent="0.25">
      <c r="A1088">
        <v>673</v>
      </c>
      <c r="B1088" t="s">
        <v>7514</v>
      </c>
      <c r="C1088" t="s">
        <v>209</v>
      </c>
      <c r="D1088" t="s">
        <v>4477</v>
      </c>
      <c r="E1088">
        <v>840</v>
      </c>
      <c r="F1088">
        <v>42</v>
      </c>
      <c r="G1088" t="s">
        <v>7524</v>
      </c>
      <c r="H1088" t="s">
        <v>4289</v>
      </c>
      <c r="I1088" t="s">
        <v>45</v>
      </c>
      <c r="J1088" s="25">
        <v>45821</v>
      </c>
      <c r="K1088" s="25">
        <v>45821</v>
      </c>
      <c r="L1088" t="s">
        <v>51</v>
      </c>
      <c r="M1088" t="s">
        <v>4479</v>
      </c>
      <c r="N1088" t="s">
        <v>32</v>
      </c>
      <c r="O1088" t="s">
        <v>6282</v>
      </c>
    </row>
    <row r="1089" spans="1:15" x14ac:dyDescent="0.25">
      <c r="A1089">
        <v>674</v>
      </c>
      <c r="B1089" t="s">
        <v>7516</v>
      </c>
      <c r="C1089" t="s">
        <v>209</v>
      </c>
      <c r="D1089" t="s">
        <v>4477</v>
      </c>
      <c r="E1089">
        <v>840</v>
      </c>
      <c r="F1089">
        <v>42</v>
      </c>
      <c r="G1089" t="s">
        <v>7525</v>
      </c>
      <c r="H1089" t="s">
        <v>4289</v>
      </c>
      <c r="I1089" t="s">
        <v>45</v>
      </c>
      <c r="J1089" s="25">
        <v>45821</v>
      </c>
      <c r="K1089" s="25">
        <v>45821</v>
      </c>
      <c r="L1089" t="s">
        <v>51</v>
      </c>
      <c r="M1089" t="s">
        <v>4479</v>
      </c>
      <c r="N1089" t="s">
        <v>32</v>
      </c>
      <c r="O1089" t="s">
        <v>6282</v>
      </c>
    </row>
    <row r="1090" spans="1:15" x14ac:dyDescent="0.25">
      <c r="A1090">
        <v>675</v>
      </c>
      <c r="B1090" t="s">
        <v>7516</v>
      </c>
      <c r="C1090" t="s">
        <v>209</v>
      </c>
      <c r="D1090" t="s">
        <v>4477</v>
      </c>
      <c r="E1090">
        <v>840</v>
      </c>
      <c r="F1090">
        <v>42</v>
      </c>
      <c r="G1090" t="s">
        <v>7526</v>
      </c>
      <c r="H1090" t="s">
        <v>4289</v>
      </c>
      <c r="I1090" t="s">
        <v>45</v>
      </c>
      <c r="J1090" s="25">
        <v>45821</v>
      </c>
      <c r="K1090" s="25">
        <v>45821</v>
      </c>
      <c r="L1090" t="s">
        <v>51</v>
      </c>
      <c r="M1090" t="s">
        <v>4479</v>
      </c>
      <c r="N1090" t="s">
        <v>32</v>
      </c>
      <c r="O1090" t="s">
        <v>6282</v>
      </c>
    </row>
    <row r="1091" spans="1:15" x14ac:dyDescent="0.25">
      <c r="A1091">
        <v>676</v>
      </c>
      <c r="B1091" t="s">
        <v>7516</v>
      </c>
      <c r="C1091" t="s">
        <v>209</v>
      </c>
      <c r="D1091" t="s">
        <v>4477</v>
      </c>
      <c r="E1091">
        <v>840</v>
      </c>
      <c r="F1091">
        <v>42</v>
      </c>
      <c r="G1091" t="s">
        <v>7527</v>
      </c>
      <c r="H1091" t="s">
        <v>4289</v>
      </c>
      <c r="I1091" t="s">
        <v>45</v>
      </c>
      <c r="J1091" s="25">
        <v>45821</v>
      </c>
      <c r="K1091" s="25">
        <v>45821</v>
      </c>
      <c r="L1091" t="s">
        <v>51</v>
      </c>
      <c r="M1091" t="s">
        <v>4479</v>
      </c>
      <c r="N1091" t="s">
        <v>32</v>
      </c>
      <c r="O1091" t="s">
        <v>6282</v>
      </c>
    </row>
    <row r="1092" spans="1:15" x14ac:dyDescent="0.25">
      <c r="A1092">
        <v>677</v>
      </c>
      <c r="B1092" t="s">
        <v>7514</v>
      </c>
      <c r="C1092" t="s">
        <v>209</v>
      </c>
      <c r="D1092" t="s">
        <v>4477</v>
      </c>
      <c r="E1092">
        <v>840</v>
      </c>
      <c r="F1092">
        <v>42</v>
      </c>
      <c r="G1092" t="s">
        <v>7528</v>
      </c>
      <c r="H1092" t="s">
        <v>4289</v>
      </c>
      <c r="I1092" t="s">
        <v>45</v>
      </c>
      <c r="J1092" s="25">
        <v>45821</v>
      </c>
      <c r="K1092" s="25">
        <v>45821</v>
      </c>
      <c r="L1092" t="s">
        <v>51</v>
      </c>
      <c r="M1092" t="s">
        <v>4479</v>
      </c>
      <c r="N1092" t="s">
        <v>32</v>
      </c>
      <c r="O1092" t="s">
        <v>6282</v>
      </c>
    </row>
    <row r="1093" spans="1:15" x14ac:dyDescent="0.25">
      <c r="A1093">
        <v>678</v>
      </c>
      <c r="B1093" t="s">
        <v>7516</v>
      </c>
      <c r="C1093" t="s">
        <v>209</v>
      </c>
      <c r="D1093" t="s">
        <v>4477</v>
      </c>
      <c r="E1093">
        <v>840</v>
      </c>
      <c r="F1093">
        <v>42</v>
      </c>
      <c r="G1093" t="s">
        <v>7529</v>
      </c>
      <c r="H1093" t="s">
        <v>4289</v>
      </c>
      <c r="I1093" t="s">
        <v>45</v>
      </c>
      <c r="J1093" s="25">
        <v>45821</v>
      </c>
      <c r="K1093" s="25">
        <v>45821</v>
      </c>
      <c r="L1093" t="s">
        <v>51</v>
      </c>
      <c r="M1093" t="s">
        <v>4479</v>
      </c>
      <c r="N1093" t="s">
        <v>32</v>
      </c>
      <c r="O1093" t="s">
        <v>6282</v>
      </c>
    </row>
    <row r="1094" spans="1:15" x14ac:dyDescent="0.25">
      <c r="A1094">
        <v>679</v>
      </c>
      <c r="B1094" t="s">
        <v>7516</v>
      </c>
      <c r="C1094" t="s">
        <v>209</v>
      </c>
      <c r="D1094" t="s">
        <v>4477</v>
      </c>
      <c r="E1094">
        <v>840</v>
      </c>
      <c r="F1094">
        <v>42</v>
      </c>
      <c r="G1094" t="s">
        <v>7530</v>
      </c>
      <c r="H1094" t="s">
        <v>4289</v>
      </c>
      <c r="I1094" t="s">
        <v>45</v>
      </c>
      <c r="J1094" s="25">
        <v>45821</v>
      </c>
      <c r="K1094" s="25">
        <v>45821</v>
      </c>
      <c r="L1094" t="s">
        <v>51</v>
      </c>
      <c r="M1094" t="s">
        <v>4479</v>
      </c>
      <c r="N1094" t="s">
        <v>32</v>
      </c>
      <c r="O1094" t="s">
        <v>6282</v>
      </c>
    </row>
    <row r="1095" spans="1:15" x14ac:dyDescent="0.25">
      <c r="A1095">
        <v>680</v>
      </c>
      <c r="B1095" t="s">
        <v>7516</v>
      </c>
      <c r="C1095" t="s">
        <v>209</v>
      </c>
      <c r="D1095" t="s">
        <v>4477</v>
      </c>
      <c r="E1095">
        <v>840</v>
      </c>
      <c r="F1095">
        <v>42</v>
      </c>
      <c r="G1095" t="s">
        <v>7531</v>
      </c>
      <c r="H1095" t="s">
        <v>4289</v>
      </c>
      <c r="I1095" t="s">
        <v>45</v>
      </c>
      <c r="J1095" s="25">
        <v>45821</v>
      </c>
      <c r="K1095" s="25">
        <v>45821</v>
      </c>
      <c r="L1095" t="s">
        <v>51</v>
      </c>
      <c r="M1095" t="s">
        <v>4479</v>
      </c>
      <c r="N1095" t="s">
        <v>32</v>
      </c>
      <c r="O1095" t="s">
        <v>6282</v>
      </c>
    </row>
    <row r="1096" spans="1:15" x14ac:dyDescent="0.25">
      <c r="A1096">
        <v>681</v>
      </c>
      <c r="B1096" t="s">
        <v>7516</v>
      </c>
      <c r="C1096" t="s">
        <v>209</v>
      </c>
      <c r="D1096" t="s">
        <v>4477</v>
      </c>
      <c r="E1096">
        <v>840</v>
      </c>
      <c r="F1096">
        <v>42</v>
      </c>
      <c r="G1096" t="s">
        <v>7532</v>
      </c>
      <c r="H1096" t="s">
        <v>4289</v>
      </c>
      <c r="I1096" t="s">
        <v>45</v>
      </c>
      <c r="J1096" s="25">
        <v>45821</v>
      </c>
      <c r="K1096" s="25">
        <v>45821</v>
      </c>
      <c r="L1096" t="s">
        <v>51</v>
      </c>
      <c r="M1096" t="s">
        <v>4479</v>
      </c>
      <c r="N1096" t="s">
        <v>32</v>
      </c>
      <c r="O1096" t="s">
        <v>6282</v>
      </c>
    </row>
    <row r="1097" spans="1:15" x14ac:dyDescent="0.25">
      <c r="A1097">
        <v>682</v>
      </c>
      <c r="B1097" t="s">
        <v>7516</v>
      </c>
      <c r="C1097" t="s">
        <v>209</v>
      </c>
      <c r="D1097" t="s">
        <v>4477</v>
      </c>
      <c r="E1097">
        <v>840</v>
      </c>
      <c r="F1097">
        <v>42</v>
      </c>
      <c r="G1097" t="s">
        <v>7533</v>
      </c>
      <c r="H1097" t="s">
        <v>4289</v>
      </c>
      <c r="I1097" t="s">
        <v>45</v>
      </c>
      <c r="J1097" s="25">
        <v>45821</v>
      </c>
      <c r="K1097" s="25">
        <v>45821</v>
      </c>
      <c r="L1097" t="s">
        <v>51</v>
      </c>
      <c r="M1097" t="s">
        <v>4479</v>
      </c>
      <c r="N1097" t="s">
        <v>32</v>
      </c>
      <c r="O1097" t="s">
        <v>6282</v>
      </c>
    </row>
    <row r="1098" spans="1:15" x14ac:dyDescent="0.25">
      <c r="A1098">
        <v>683</v>
      </c>
      <c r="B1098" t="s">
        <v>7514</v>
      </c>
      <c r="C1098" t="s">
        <v>209</v>
      </c>
      <c r="D1098" t="s">
        <v>4477</v>
      </c>
      <c r="E1098">
        <v>840</v>
      </c>
      <c r="F1098">
        <v>42</v>
      </c>
      <c r="G1098" t="s">
        <v>7534</v>
      </c>
      <c r="H1098" t="s">
        <v>4289</v>
      </c>
      <c r="I1098" t="s">
        <v>45</v>
      </c>
      <c r="J1098" s="25">
        <v>45821</v>
      </c>
      <c r="K1098" s="25">
        <v>45821</v>
      </c>
      <c r="L1098" t="s">
        <v>51</v>
      </c>
      <c r="M1098" t="s">
        <v>4479</v>
      </c>
      <c r="N1098" t="s">
        <v>32</v>
      </c>
      <c r="O1098" t="s">
        <v>6282</v>
      </c>
    </row>
    <row r="1099" spans="1:15" x14ac:dyDescent="0.25">
      <c r="A1099">
        <v>684</v>
      </c>
      <c r="B1099" t="s">
        <v>7514</v>
      </c>
      <c r="C1099" t="s">
        <v>209</v>
      </c>
      <c r="D1099" t="s">
        <v>4477</v>
      </c>
      <c r="E1099">
        <v>840</v>
      </c>
      <c r="F1099">
        <v>42</v>
      </c>
      <c r="G1099" t="s">
        <v>7535</v>
      </c>
      <c r="H1099" t="s">
        <v>4289</v>
      </c>
      <c r="I1099" t="s">
        <v>45</v>
      </c>
      <c r="J1099" s="25">
        <v>45821</v>
      </c>
      <c r="K1099" s="25">
        <v>45821</v>
      </c>
      <c r="L1099" t="s">
        <v>51</v>
      </c>
      <c r="M1099" t="s">
        <v>4479</v>
      </c>
      <c r="N1099" t="s">
        <v>32</v>
      </c>
      <c r="O1099" t="s">
        <v>6282</v>
      </c>
    </row>
    <row r="1100" spans="1:15" x14ac:dyDescent="0.25">
      <c r="A1100">
        <v>685</v>
      </c>
      <c r="B1100" t="s">
        <v>7514</v>
      </c>
      <c r="C1100" t="s">
        <v>209</v>
      </c>
      <c r="D1100" t="s">
        <v>4477</v>
      </c>
      <c r="E1100">
        <v>840</v>
      </c>
      <c r="F1100">
        <v>42</v>
      </c>
      <c r="G1100" t="s">
        <v>7536</v>
      </c>
      <c r="H1100" t="s">
        <v>4289</v>
      </c>
      <c r="I1100" t="s">
        <v>45</v>
      </c>
      <c r="J1100" s="25">
        <v>45821</v>
      </c>
      <c r="K1100" s="25">
        <v>45821</v>
      </c>
      <c r="L1100" t="s">
        <v>51</v>
      </c>
      <c r="M1100" t="s">
        <v>4479</v>
      </c>
      <c r="N1100" t="s">
        <v>32</v>
      </c>
      <c r="O1100" t="s">
        <v>6282</v>
      </c>
    </row>
    <row r="1101" spans="1:15" x14ac:dyDescent="0.25">
      <c r="A1101">
        <v>686</v>
      </c>
      <c r="B1101" t="s">
        <v>7514</v>
      </c>
      <c r="C1101" t="s">
        <v>209</v>
      </c>
      <c r="D1101" t="s">
        <v>4477</v>
      </c>
      <c r="E1101">
        <v>840</v>
      </c>
      <c r="F1101">
        <v>42</v>
      </c>
      <c r="G1101" t="s">
        <v>7537</v>
      </c>
      <c r="H1101" t="s">
        <v>4289</v>
      </c>
      <c r="I1101" t="s">
        <v>45</v>
      </c>
      <c r="J1101" s="25">
        <v>45821</v>
      </c>
      <c r="K1101" s="25">
        <v>45821</v>
      </c>
      <c r="L1101" t="s">
        <v>51</v>
      </c>
      <c r="M1101" t="s">
        <v>4479</v>
      </c>
      <c r="N1101" t="s">
        <v>32</v>
      </c>
      <c r="O1101" t="s">
        <v>6282</v>
      </c>
    </row>
    <row r="1102" spans="1:15" x14ac:dyDescent="0.25">
      <c r="A1102">
        <v>687</v>
      </c>
      <c r="B1102" t="s">
        <v>7514</v>
      </c>
      <c r="C1102" t="s">
        <v>209</v>
      </c>
      <c r="D1102" t="s">
        <v>4477</v>
      </c>
      <c r="E1102">
        <v>840</v>
      </c>
      <c r="F1102">
        <v>42</v>
      </c>
      <c r="G1102" t="s">
        <v>7538</v>
      </c>
      <c r="H1102" t="s">
        <v>4289</v>
      </c>
      <c r="I1102" t="s">
        <v>45</v>
      </c>
      <c r="J1102" s="25">
        <v>45821</v>
      </c>
      <c r="K1102" s="25">
        <v>45821</v>
      </c>
      <c r="L1102" t="s">
        <v>51</v>
      </c>
      <c r="M1102" t="s">
        <v>4479</v>
      </c>
      <c r="N1102" t="s">
        <v>32</v>
      </c>
      <c r="O1102" t="s">
        <v>6282</v>
      </c>
    </row>
    <row r="1103" spans="1:15" x14ac:dyDescent="0.25">
      <c r="A1103">
        <v>688</v>
      </c>
      <c r="B1103" t="s">
        <v>7516</v>
      </c>
      <c r="C1103" t="s">
        <v>209</v>
      </c>
      <c r="D1103" t="s">
        <v>4477</v>
      </c>
      <c r="E1103">
        <v>660</v>
      </c>
      <c r="F1103">
        <v>33</v>
      </c>
      <c r="G1103" t="s">
        <v>7539</v>
      </c>
      <c r="H1103" t="s">
        <v>4289</v>
      </c>
      <c r="I1103" t="s">
        <v>45</v>
      </c>
      <c r="J1103" s="25">
        <v>45821</v>
      </c>
      <c r="K1103" s="25">
        <v>45821</v>
      </c>
      <c r="L1103" t="s">
        <v>51</v>
      </c>
      <c r="M1103" t="s">
        <v>4479</v>
      </c>
      <c r="N1103" t="s">
        <v>32</v>
      </c>
      <c r="O1103" t="s">
        <v>6282</v>
      </c>
    </row>
    <row r="1104" spans="1:15" x14ac:dyDescent="0.25">
      <c r="A1104">
        <v>691</v>
      </c>
      <c r="B1104" t="s">
        <v>7540</v>
      </c>
      <c r="C1104" t="s">
        <v>210</v>
      </c>
      <c r="D1104" t="s">
        <v>4481</v>
      </c>
      <c r="E1104">
        <v>168</v>
      </c>
      <c r="F1104">
        <v>7</v>
      </c>
      <c r="G1104" t="s">
        <v>7541</v>
      </c>
      <c r="H1104" t="s">
        <v>4482</v>
      </c>
      <c r="I1104" t="s">
        <v>4483</v>
      </c>
      <c r="J1104" s="25">
        <v>44428</v>
      </c>
      <c r="K1104" s="25">
        <v>45637</v>
      </c>
      <c r="L1104" t="s">
        <v>4484</v>
      </c>
      <c r="M1104" t="s">
        <v>4485</v>
      </c>
      <c r="N1104" t="s">
        <v>32</v>
      </c>
      <c r="O1104" t="s">
        <v>6282</v>
      </c>
    </row>
    <row r="1105" spans="1:15" x14ac:dyDescent="0.25">
      <c r="A1105">
        <v>692</v>
      </c>
      <c r="B1105" t="s">
        <v>7542</v>
      </c>
      <c r="C1105" t="s">
        <v>210</v>
      </c>
      <c r="D1105" t="s">
        <v>4481</v>
      </c>
      <c r="E1105">
        <v>288</v>
      </c>
      <c r="F1105">
        <v>12</v>
      </c>
      <c r="G1105" t="s">
        <v>7543</v>
      </c>
      <c r="H1105" t="s">
        <v>4482</v>
      </c>
      <c r="I1105" t="s">
        <v>4483</v>
      </c>
      <c r="J1105" s="25">
        <v>44428</v>
      </c>
      <c r="K1105" s="25">
        <v>45637</v>
      </c>
      <c r="L1105" t="s">
        <v>4484</v>
      </c>
      <c r="M1105" t="s">
        <v>4485</v>
      </c>
      <c r="N1105" t="s">
        <v>32</v>
      </c>
      <c r="O1105" t="s">
        <v>6282</v>
      </c>
    </row>
    <row r="1106" spans="1:15" x14ac:dyDescent="0.25">
      <c r="A1106">
        <v>693</v>
      </c>
      <c r="B1106" t="s">
        <v>7542</v>
      </c>
      <c r="C1106" t="s">
        <v>210</v>
      </c>
      <c r="D1106" t="s">
        <v>4481</v>
      </c>
      <c r="E1106">
        <v>240</v>
      </c>
      <c r="F1106">
        <v>10</v>
      </c>
      <c r="G1106" t="s">
        <v>7544</v>
      </c>
      <c r="H1106" t="s">
        <v>4482</v>
      </c>
      <c r="I1106" t="s">
        <v>4483</v>
      </c>
      <c r="J1106" s="25">
        <v>44428</v>
      </c>
      <c r="K1106" s="25">
        <v>45637</v>
      </c>
      <c r="L1106" t="s">
        <v>4484</v>
      </c>
      <c r="M1106" t="s">
        <v>4485</v>
      </c>
      <c r="N1106" t="s">
        <v>32</v>
      </c>
      <c r="O1106" t="s">
        <v>6282</v>
      </c>
    </row>
    <row r="1107" spans="1:15" x14ac:dyDescent="0.25">
      <c r="A1107">
        <v>703</v>
      </c>
      <c r="B1107" t="s">
        <v>6345</v>
      </c>
      <c r="C1107" t="s">
        <v>211</v>
      </c>
      <c r="D1107" t="s">
        <v>4486</v>
      </c>
      <c r="E1107">
        <v>480</v>
      </c>
      <c r="F1107">
        <v>24</v>
      </c>
      <c r="G1107" t="s">
        <v>7545</v>
      </c>
      <c r="H1107" t="s">
        <v>4487</v>
      </c>
      <c r="I1107" t="s">
        <v>4280</v>
      </c>
      <c r="J1107" s="25">
        <v>45470</v>
      </c>
      <c r="K1107" s="25">
        <v>45470</v>
      </c>
      <c r="L1107" t="s">
        <v>4308</v>
      </c>
      <c r="M1107" t="s">
        <v>4488</v>
      </c>
      <c r="N1107" t="s">
        <v>32</v>
      </c>
      <c r="O1107" t="s">
        <v>6282</v>
      </c>
    </row>
    <row r="1108" spans="1:15" x14ac:dyDescent="0.25">
      <c r="A1108">
        <v>704</v>
      </c>
      <c r="B1108" t="s">
        <v>6530</v>
      </c>
      <c r="C1108" t="s">
        <v>211</v>
      </c>
      <c r="D1108" t="s">
        <v>4486</v>
      </c>
      <c r="E1108">
        <v>179</v>
      </c>
      <c r="F1108">
        <v>8</v>
      </c>
      <c r="G1108" t="s">
        <v>7546</v>
      </c>
      <c r="H1108" t="s">
        <v>4487</v>
      </c>
      <c r="I1108" t="s">
        <v>4280</v>
      </c>
      <c r="J1108" s="25">
        <v>45470</v>
      </c>
      <c r="K1108" s="25">
        <v>45470</v>
      </c>
      <c r="L1108" t="s">
        <v>4308</v>
      </c>
      <c r="M1108" t="s">
        <v>4488</v>
      </c>
      <c r="N1108" t="s">
        <v>32</v>
      </c>
      <c r="O1108" t="s">
        <v>6282</v>
      </c>
    </row>
    <row r="1109" spans="1:15" x14ac:dyDescent="0.25">
      <c r="A1109">
        <v>705</v>
      </c>
      <c r="B1109" t="s">
        <v>6369</v>
      </c>
      <c r="C1109" t="s">
        <v>211</v>
      </c>
      <c r="D1109" t="s">
        <v>4486</v>
      </c>
      <c r="E1109">
        <v>498</v>
      </c>
      <c r="F1109">
        <v>24</v>
      </c>
      <c r="G1109" t="s">
        <v>7547</v>
      </c>
      <c r="H1109" t="s">
        <v>4487</v>
      </c>
      <c r="I1109" t="s">
        <v>4280</v>
      </c>
      <c r="J1109" s="25">
        <v>45470</v>
      </c>
      <c r="K1109" s="25">
        <v>45470</v>
      </c>
      <c r="L1109" t="s">
        <v>4308</v>
      </c>
      <c r="M1109" t="s">
        <v>4488</v>
      </c>
      <c r="N1109" t="s">
        <v>32</v>
      </c>
      <c r="O1109" t="s">
        <v>6282</v>
      </c>
    </row>
    <row r="1110" spans="1:15" x14ac:dyDescent="0.25">
      <c r="A1110">
        <v>706</v>
      </c>
      <c r="B1110" t="s">
        <v>6345</v>
      </c>
      <c r="C1110" t="s">
        <v>211</v>
      </c>
      <c r="D1110" t="s">
        <v>4486</v>
      </c>
      <c r="E1110">
        <v>480</v>
      </c>
      <c r="F1110">
        <v>24</v>
      </c>
      <c r="G1110" t="s">
        <v>7548</v>
      </c>
      <c r="H1110" t="s">
        <v>4487</v>
      </c>
      <c r="I1110" t="s">
        <v>4280</v>
      </c>
      <c r="J1110" s="25">
        <v>45470</v>
      </c>
      <c r="K1110" s="25">
        <v>45470</v>
      </c>
      <c r="L1110" t="s">
        <v>4308</v>
      </c>
      <c r="M1110" t="s">
        <v>4488</v>
      </c>
      <c r="N1110" t="s">
        <v>32</v>
      </c>
      <c r="O1110" t="s">
        <v>6282</v>
      </c>
    </row>
    <row r="1111" spans="1:15" x14ac:dyDescent="0.25">
      <c r="A1111">
        <v>694</v>
      </c>
      <c r="B1111" t="s">
        <v>6530</v>
      </c>
      <c r="C1111" t="s">
        <v>211</v>
      </c>
      <c r="D1111" t="s">
        <v>4486</v>
      </c>
      <c r="E1111">
        <v>480</v>
      </c>
      <c r="F1111">
        <v>24</v>
      </c>
      <c r="G1111" t="s">
        <v>7549</v>
      </c>
      <c r="H1111" t="s">
        <v>4289</v>
      </c>
      <c r="I1111" t="s">
        <v>45</v>
      </c>
      <c r="J1111" s="25">
        <v>45821</v>
      </c>
      <c r="K1111" s="25">
        <v>45821</v>
      </c>
      <c r="L1111" t="s">
        <v>51</v>
      </c>
      <c r="M1111" t="s">
        <v>4488</v>
      </c>
      <c r="N1111" t="s">
        <v>32</v>
      </c>
      <c r="O1111" t="s">
        <v>6282</v>
      </c>
    </row>
    <row r="1112" spans="1:15" x14ac:dyDescent="0.25">
      <c r="A1112">
        <v>695</v>
      </c>
      <c r="B1112" t="s">
        <v>6530</v>
      </c>
      <c r="C1112" t="s">
        <v>211</v>
      </c>
      <c r="D1112" t="s">
        <v>4486</v>
      </c>
      <c r="E1112">
        <v>480</v>
      </c>
      <c r="F1112">
        <v>24</v>
      </c>
      <c r="G1112" t="s">
        <v>7550</v>
      </c>
      <c r="H1112" t="s">
        <v>4289</v>
      </c>
      <c r="I1112" t="s">
        <v>45</v>
      </c>
      <c r="J1112" s="25">
        <v>45821</v>
      </c>
      <c r="K1112" s="25">
        <v>45821</v>
      </c>
      <c r="L1112" t="s">
        <v>51</v>
      </c>
      <c r="M1112" t="s">
        <v>4488</v>
      </c>
      <c r="N1112" t="s">
        <v>32</v>
      </c>
      <c r="O1112" t="s">
        <v>6282</v>
      </c>
    </row>
    <row r="1113" spans="1:15" x14ac:dyDescent="0.25">
      <c r="A1113">
        <v>696</v>
      </c>
      <c r="B1113" t="s">
        <v>6530</v>
      </c>
      <c r="C1113" t="s">
        <v>211</v>
      </c>
      <c r="D1113" t="s">
        <v>4486</v>
      </c>
      <c r="E1113">
        <v>480</v>
      </c>
      <c r="F1113">
        <v>24</v>
      </c>
      <c r="G1113" t="s">
        <v>7551</v>
      </c>
      <c r="H1113" t="s">
        <v>4289</v>
      </c>
      <c r="I1113" t="s">
        <v>45</v>
      </c>
      <c r="J1113" s="25">
        <v>45821</v>
      </c>
      <c r="K1113" s="25">
        <v>45821</v>
      </c>
      <c r="L1113" t="s">
        <v>51</v>
      </c>
      <c r="M1113" t="s">
        <v>4488</v>
      </c>
      <c r="N1113" t="s">
        <v>32</v>
      </c>
      <c r="O1113" t="s">
        <v>6282</v>
      </c>
    </row>
    <row r="1114" spans="1:15" x14ac:dyDescent="0.25">
      <c r="A1114">
        <v>697</v>
      </c>
      <c r="B1114" t="s">
        <v>6530</v>
      </c>
      <c r="C1114" t="s">
        <v>211</v>
      </c>
      <c r="D1114" t="s">
        <v>4486</v>
      </c>
      <c r="E1114">
        <v>480</v>
      </c>
      <c r="F1114">
        <v>24</v>
      </c>
      <c r="G1114" t="s">
        <v>7552</v>
      </c>
      <c r="H1114" t="s">
        <v>4289</v>
      </c>
      <c r="I1114" t="s">
        <v>45</v>
      </c>
      <c r="J1114" s="25">
        <v>45821</v>
      </c>
      <c r="K1114" s="25">
        <v>45821</v>
      </c>
      <c r="L1114" t="s">
        <v>51</v>
      </c>
      <c r="M1114" t="s">
        <v>4488</v>
      </c>
      <c r="N1114" t="s">
        <v>32</v>
      </c>
      <c r="O1114" t="s">
        <v>6282</v>
      </c>
    </row>
    <row r="1115" spans="1:15" x14ac:dyDescent="0.25">
      <c r="A1115">
        <v>698</v>
      </c>
      <c r="B1115" t="s">
        <v>6530</v>
      </c>
      <c r="C1115" t="s">
        <v>211</v>
      </c>
      <c r="D1115" t="s">
        <v>4486</v>
      </c>
      <c r="E1115">
        <v>480</v>
      </c>
      <c r="F1115">
        <v>24</v>
      </c>
      <c r="G1115" t="s">
        <v>7553</v>
      </c>
      <c r="H1115" t="s">
        <v>4289</v>
      </c>
      <c r="I1115" t="s">
        <v>45</v>
      </c>
      <c r="J1115" s="25">
        <v>45821</v>
      </c>
      <c r="K1115" s="25">
        <v>45821</v>
      </c>
      <c r="L1115" t="s">
        <v>51</v>
      </c>
      <c r="M1115" t="s">
        <v>4488</v>
      </c>
      <c r="N1115" t="s">
        <v>32</v>
      </c>
      <c r="O1115" t="s">
        <v>6282</v>
      </c>
    </row>
    <row r="1116" spans="1:15" x14ac:dyDescent="0.25">
      <c r="A1116">
        <v>699</v>
      </c>
      <c r="B1116" t="s">
        <v>6530</v>
      </c>
      <c r="C1116" t="s">
        <v>211</v>
      </c>
      <c r="D1116" t="s">
        <v>4486</v>
      </c>
      <c r="E1116">
        <v>140</v>
      </c>
      <c r="F1116">
        <v>7</v>
      </c>
      <c r="G1116" t="s">
        <v>7554</v>
      </c>
      <c r="H1116" t="s">
        <v>4289</v>
      </c>
      <c r="I1116" t="s">
        <v>45</v>
      </c>
      <c r="J1116" s="25">
        <v>45821</v>
      </c>
      <c r="K1116" s="25">
        <v>45821</v>
      </c>
      <c r="L1116" t="s">
        <v>51</v>
      </c>
      <c r="M1116" t="s">
        <v>4488</v>
      </c>
      <c r="N1116" t="s">
        <v>32</v>
      </c>
      <c r="O1116" t="s">
        <v>6282</v>
      </c>
    </row>
    <row r="1117" spans="1:15" x14ac:dyDescent="0.25">
      <c r="A1117">
        <v>700</v>
      </c>
      <c r="B1117" t="s">
        <v>6530</v>
      </c>
      <c r="C1117" t="s">
        <v>211</v>
      </c>
      <c r="D1117" t="s">
        <v>4486</v>
      </c>
      <c r="E1117">
        <v>480</v>
      </c>
      <c r="F1117">
        <v>24</v>
      </c>
      <c r="G1117" t="s">
        <v>7555</v>
      </c>
      <c r="H1117" t="s">
        <v>4289</v>
      </c>
      <c r="I1117" t="s">
        <v>45</v>
      </c>
      <c r="J1117" s="25">
        <v>45821</v>
      </c>
      <c r="K1117" s="25">
        <v>45821</v>
      </c>
      <c r="L1117" t="s">
        <v>51</v>
      </c>
      <c r="M1117" t="s">
        <v>4488</v>
      </c>
      <c r="N1117" t="s">
        <v>32</v>
      </c>
      <c r="O1117" t="s">
        <v>6282</v>
      </c>
    </row>
    <row r="1118" spans="1:15" x14ac:dyDescent="0.25">
      <c r="A1118">
        <v>701</v>
      </c>
      <c r="B1118" t="s">
        <v>6530</v>
      </c>
      <c r="C1118" t="s">
        <v>211</v>
      </c>
      <c r="D1118" t="s">
        <v>4486</v>
      </c>
      <c r="E1118">
        <v>480</v>
      </c>
      <c r="F1118">
        <v>24</v>
      </c>
      <c r="G1118" t="s">
        <v>7556</v>
      </c>
      <c r="H1118" t="s">
        <v>4289</v>
      </c>
      <c r="I1118" t="s">
        <v>45</v>
      </c>
      <c r="J1118" s="25">
        <v>45821</v>
      </c>
      <c r="K1118" s="25">
        <v>45821</v>
      </c>
      <c r="L1118" t="s">
        <v>51</v>
      </c>
      <c r="M1118" t="s">
        <v>4488</v>
      </c>
      <c r="N1118" t="s">
        <v>32</v>
      </c>
      <c r="O1118" t="s">
        <v>6282</v>
      </c>
    </row>
    <row r="1119" spans="1:15" x14ac:dyDescent="0.25">
      <c r="A1119">
        <v>702</v>
      </c>
      <c r="B1119" t="s">
        <v>6530</v>
      </c>
      <c r="C1119" t="s">
        <v>211</v>
      </c>
      <c r="D1119" t="s">
        <v>4486</v>
      </c>
      <c r="E1119">
        <v>480</v>
      </c>
      <c r="F1119">
        <v>24</v>
      </c>
      <c r="G1119" t="s">
        <v>7557</v>
      </c>
      <c r="H1119" t="s">
        <v>4289</v>
      </c>
      <c r="I1119" t="s">
        <v>45</v>
      </c>
      <c r="J1119" s="25">
        <v>45821</v>
      </c>
      <c r="K1119" s="25">
        <v>45821</v>
      </c>
      <c r="L1119" t="s">
        <v>51</v>
      </c>
      <c r="M1119" t="s">
        <v>4488</v>
      </c>
      <c r="N1119" t="s">
        <v>32</v>
      </c>
      <c r="O1119" t="s">
        <v>6282</v>
      </c>
    </row>
    <row r="1120" spans="1:15" x14ac:dyDescent="0.25">
      <c r="A1120">
        <v>707</v>
      </c>
      <c r="B1120" t="s">
        <v>7558</v>
      </c>
      <c r="C1120" t="s">
        <v>212</v>
      </c>
      <c r="D1120" t="s">
        <v>4491</v>
      </c>
      <c r="E1120">
        <v>480</v>
      </c>
      <c r="F1120">
        <v>24</v>
      </c>
      <c r="G1120" t="s">
        <v>7559</v>
      </c>
      <c r="H1120" t="s">
        <v>6458</v>
      </c>
      <c r="I1120" t="s">
        <v>45</v>
      </c>
      <c r="J1120" s="25">
        <v>46007</v>
      </c>
      <c r="K1120" s="25">
        <v>46007</v>
      </c>
      <c r="L1120" t="s">
        <v>138</v>
      </c>
      <c r="M1120" t="s">
        <v>4493</v>
      </c>
      <c r="N1120" t="s">
        <v>213</v>
      </c>
      <c r="O1120" t="s">
        <v>6282</v>
      </c>
    </row>
    <row r="1121" spans="1:15" x14ac:dyDescent="0.25">
      <c r="A1121">
        <v>708</v>
      </c>
      <c r="B1121" t="s">
        <v>7558</v>
      </c>
      <c r="C1121" t="s">
        <v>212</v>
      </c>
      <c r="D1121" t="s">
        <v>4491</v>
      </c>
      <c r="E1121">
        <v>480</v>
      </c>
      <c r="F1121">
        <v>24</v>
      </c>
      <c r="G1121" t="s">
        <v>7560</v>
      </c>
      <c r="H1121" t="s">
        <v>6458</v>
      </c>
      <c r="I1121" t="s">
        <v>45</v>
      </c>
      <c r="J1121" s="25">
        <v>46007</v>
      </c>
      <c r="K1121" s="25">
        <v>46007</v>
      </c>
      <c r="L1121" t="s">
        <v>138</v>
      </c>
      <c r="M1121" t="s">
        <v>4493</v>
      </c>
      <c r="N1121" t="s">
        <v>213</v>
      </c>
      <c r="O1121" t="s">
        <v>6282</v>
      </c>
    </row>
    <row r="1122" spans="1:15" x14ac:dyDescent="0.25">
      <c r="A1122">
        <v>709</v>
      </c>
      <c r="B1122" t="s">
        <v>7558</v>
      </c>
      <c r="C1122" t="s">
        <v>212</v>
      </c>
      <c r="D1122" t="s">
        <v>4491</v>
      </c>
      <c r="E1122">
        <v>480</v>
      </c>
      <c r="F1122">
        <v>24</v>
      </c>
      <c r="G1122" t="s">
        <v>7561</v>
      </c>
      <c r="H1122" t="s">
        <v>6458</v>
      </c>
      <c r="I1122" t="s">
        <v>45</v>
      </c>
      <c r="J1122" s="25">
        <v>46007</v>
      </c>
      <c r="K1122" s="25">
        <v>46007</v>
      </c>
      <c r="L1122" t="s">
        <v>138</v>
      </c>
      <c r="M1122" t="s">
        <v>4493</v>
      </c>
      <c r="N1122" t="s">
        <v>213</v>
      </c>
      <c r="O1122" t="s">
        <v>6282</v>
      </c>
    </row>
    <row r="1123" spans="1:15" x14ac:dyDescent="0.25">
      <c r="A1123">
        <v>710</v>
      </c>
      <c r="B1123" t="s">
        <v>7558</v>
      </c>
      <c r="C1123" t="s">
        <v>212</v>
      </c>
      <c r="D1123" t="s">
        <v>4491</v>
      </c>
      <c r="E1123">
        <v>480</v>
      </c>
      <c r="F1123">
        <v>24</v>
      </c>
      <c r="G1123" t="s">
        <v>7562</v>
      </c>
      <c r="H1123" t="s">
        <v>6458</v>
      </c>
      <c r="I1123" t="s">
        <v>45</v>
      </c>
      <c r="J1123" s="25">
        <v>46007</v>
      </c>
      <c r="K1123" s="25">
        <v>46007</v>
      </c>
      <c r="L1123" t="s">
        <v>138</v>
      </c>
      <c r="M1123" t="s">
        <v>4493</v>
      </c>
      <c r="N1123" t="s">
        <v>213</v>
      </c>
      <c r="O1123" t="s">
        <v>6282</v>
      </c>
    </row>
    <row r="1124" spans="1:15" x14ac:dyDescent="0.25">
      <c r="A1124">
        <v>711</v>
      </c>
      <c r="B1124" t="s">
        <v>7558</v>
      </c>
      <c r="C1124" t="s">
        <v>212</v>
      </c>
      <c r="D1124" t="s">
        <v>4491</v>
      </c>
      <c r="E1124">
        <v>480</v>
      </c>
      <c r="F1124">
        <v>24</v>
      </c>
      <c r="G1124" t="s">
        <v>7563</v>
      </c>
      <c r="H1124" t="s">
        <v>6458</v>
      </c>
      <c r="I1124" t="s">
        <v>45</v>
      </c>
      <c r="J1124" s="25">
        <v>46007</v>
      </c>
      <c r="K1124" s="25">
        <v>46007</v>
      </c>
      <c r="L1124" t="s">
        <v>138</v>
      </c>
      <c r="M1124" t="s">
        <v>4493</v>
      </c>
      <c r="N1124" t="s">
        <v>213</v>
      </c>
      <c r="O1124" t="s">
        <v>6282</v>
      </c>
    </row>
    <row r="1125" spans="1:15" x14ac:dyDescent="0.25">
      <c r="A1125">
        <v>712</v>
      </c>
      <c r="B1125" t="s">
        <v>7558</v>
      </c>
      <c r="C1125" t="s">
        <v>212</v>
      </c>
      <c r="D1125" t="s">
        <v>4491</v>
      </c>
      <c r="E1125">
        <v>480</v>
      </c>
      <c r="F1125">
        <v>24</v>
      </c>
      <c r="G1125" t="s">
        <v>7564</v>
      </c>
      <c r="H1125" t="s">
        <v>6458</v>
      </c>
      <c r="I1125" t="s">
        <v>45</v>
      </c>
      <c r="J1125" s="25">
        <v>46007</v>
      </c>
      <c r="K1125" s="25">
        <v>46007</v>
      </c>
      <c r="L1125" t="s">
        <v>138</v>
      </c>
      <c r="M1125" t="s">
        <v>4493</v>
      </c>
      <c r="N1125" t="s">
        <v>213</v>
      </c>
      <c r="O1125" t="s">
        <v>6282</v>
      </c>
    </row>
    <row r="1126" spans="1:15" x14ac:dyDescent="0.25">
      <c r="A1126">
        <v>713</v>
      </c>
      <c r="B1126" t="s">
        <v>7558</v>
      </c>
      <c r="C1126" t="s">
        <v>212</v>
      </c>
      <c r="D1126" t="s">
        <v>4491</v>
      </c>
      <c r="E1126">
        <v>480</v>
      </c>
      <c r="F1126">
        <v>24</v>
      </c>
      <c r="G1126" t="s">
        <v>7565</v>
      </c>
      <c r="H1126" t="s">
        <v>6458</v>
      </c>
      <c r="I1126" t="s">
        <v>45</v>
      </c>
      <c r="J1126" s="25">
        <v>46007</v>
      </c>
      <c r="K1126" s="25">
        <v>46007</v>
      </c>
      <c r="L1126" t="s">
        <v>138</v>
      </c>
      <c r="M1126" t="s">
        <v>4493</v>
      </c>
      <c r="N1126" t="s">
        <v>213</v>
      </c>
      <c r="O1126" t="s">
        <v>6282</v>
      </c>
    </row>
    <row r="1127" spans="1:15" x14ac:dyDescent="0.25">
      <c r="A1127">
        <v>714</v>
      </c>
      <c r="B1127" t="s">
        <v>7558</v>
      </c>
      <c r="C1127" t="s">
        <v>212</v>
      </c>
      <c r="D1127" t="s">
        <v>4491</v>
      </c>
      <c r="E1127">
        <v>480</v>
      </c>
      <c r="F1127">
        <v>24</v>
      </c>
      <c r="G1127" t="s">
        <v>7566</v>
      </c>
      <c r="H1127" t="s">
        <v>6458</v>
      </c>
      <c r="I1127" t="s">
        <v>45</v>
      </c>
      <c r="J1127" s="25">
        <v>46007</v>
      </c>
      <c r="K1127" s="25">
        <v>46007</v>
      </c>
      <c r="L1127" t="s">
        <v>138</v>
      </c>
      <c r="M1127" t="s">
        <v>4493</v>
      </c>
      <c r="N1127" t="s">
        <v>213</v>
      </c>
      <c r="O1127" t="s">
        <v>6282</v>
      </c>
    </row>
    <row r="1128" spans="1:15" x14ac:dyDescent="0.25">
      <c r="A1128">
        <v>715</v>
      </c>
      <c r="B1128" t="s">
        <v>7558</v>
      </c>
      <c r="C1128" t="s">
        <v>212</v>
      </c>
      <c r="D1128" t="s">
        <v>4491</v>
      </c>
      <c r="E1128">
        <v>480</v>
      </c>
      <c r="F1128">
        <v>24</v>
      </c>
      <c r="G1128" t="s">
        <v>7567</v>
      </c>
      <c r="H1128" t="s">
        <v>6458</v>
      </c>
      <c r="I1128" t="s">
        <v>45</v>
      </c>
      <c r="J1128" s="25">
        <v>46007</v>
      </c>
      <c r="K1128" s="25">
        <v>46007</v>
      </c>
      <c r="L1128" t="s">
        <v>138</v>
      </c>
      <c r="M1128" t="s">
        <v>4493</v>
      </c>
      <c r="N1128" t="s">
        <v>213</v>
      </c>
      <c r="O1128" t="s">
        <v>6282</v>
      </c>
    </row>
    <row r="1129" spans="1:15" x14ac:dyDescent="0.25">
      <c r="A1129">
        <v>716</v>
      </c>
      <c r="B1129" t="s">
        <v>6915</v>
      </c>
      <c r="C1129" t="s">
        <v>212</v>
      </c>
      <c r="D1129" t="s">
        <v>4491</v>
      </c>
      <c r="E1129">
        <v>480</v>
      </c>
      <c r="F1129">
        <v>24</v>
      </c>
      <c r="G1129" t="s">
        <v>7568</v>
      </c>
      <c r="H1129" t="s">
        <v>6458</v>
      </c>
      <c r="I1129" t="s">
        <v>45</v>
      </c>
      <c r="J1129" s="25">
        <v>46007</v>
      </c>
      <c r="K1129" s="25">
        <v>46007</v>
      </c>
      <c r="L1129" t="s">
        <v>138</v>
      </c>
      <c r="M1129" t="s">
        <v>4493</v>
      </c>
      <c r="N1129" t="s">
        <v>213</v>
      </c>
      <c r="O1129" t="s">
        <v>6282</v>
      </c>
    </row>
    <row r="1130" spans="1:15" x14ac:dyDescent="0.25">
      <c r="A1130">
        <v>717</v>
      </c>
      <c r="B1130" t="s">
        <v>6915</v>
      </c>
      <c r="C1130" t="s">
        <v>212</v>
      </c>
      <c r="D1130" t="s">
        <v>4491</v>
      </c>
      <c r="E1130">
        <v>480</v>
      </c>
      <c r="F1130">
        <v>24</v>
      </c>
      <c r="G1130" t="s">
        <v>7569</v>
      </c>
      <c r="H1130" t="s">
        <v>6458</v>
      </c>
      <c r="I1130" t="s">
        <v>45</v>
      </c>
      <c r="J1130" s="25">
        <v>46007</v>
      </c>
      <c r="K1130" s="25">
        <v>46007</v>
      </c>
      <c r="L1130" t="s">
        <v>138</v>
      </c>
      <c r="M1130" t="s">
        <v>4493</v>
      </c>
      <c r="N1130" t="s">
        <v>213</v>
      </c>
      <c r="O1130" t="s">
        <v>6282</v>
      </c>
    </row>
    <row r="1131" spans="1:15" x14ac:dyDescent="0.25">
      <c r="A1131">
        <v>718</v>
      </c>
      <c r="B1131" t="s">
        <v>6915</v>
      </c>
      <c r="C1131" t="s">
        <v>212</v>
      </c>
      <c r="D1131" t="s">
        <v>4491</v>
      </c>
      <c r="E1131">
        <v>480</v>
      </c>
      <c r="F1131">
        <v>24</v>
      </c>
      <c r="G1131" t="s">
        <v>7570</v>
      </c>
      <c r="H1131" t="s">
        <v>6458</v>
      </c>
      <c r="I1131" t="s">
        <v>45</v>
      </c>
      <c r="J1131" s="25">
        <v>46007</v>
      </c>
      <c r="K1131" s="25">
        <v>46007</v>
      </c>
      <c r="L1131" t="s">
        <v>138</v>
      </c>
      <c r="M1131" t="s">
        <v>4493</v>
      </c>
      <c r="N1131" t="s">
        <v>213</v>
      </c>
      <c r="O1131" t="s">
        <v>6282</v>
      </c>
    </row>
    <row r="1132" spans="1:15" x14ac:dyDescent="0.25">
      <c r="A1132">
        <v>719</v>
      </c>
      <c r="B1132" t="s">
        <v>6915</v>
      </c>
      <c r="C1132" t="s">
        <v>212</v>
      </c>
      <c r="D1132" t="s">
        <v>4491</v>
      </c>
      <c r="E1132">
        <v>480</v>
      </c>
      <c r="F1132">
        <v>24</v>
      </c>
      <c r="G1132" t="s">
        <v>7571</v>
      </c>
      <c r="H1132" t="s">
        <v>6458</v>
      </c>
      <c r="I1132" t="s">
        <v>45</v>
      </c>
      <c r="J1132" s="25">
        <v>46007</v>
      </c>
      <c r="K1132" s="25">
        <v>46007</v>
      </c>
      <c r="L1132" t="s">
        <v>138</v>
      </c>
      <c r="M1132" t="s">
        <v>4493</v>
      </c>
      <c r="N1132" t="s">
        <v>213</v>
      </c>
      <c r="O1132" t="s">
        <v>6282</v>
      </c>
    </row>
    <row r="1133" spans="1:15" x14ac:dyDescent="0.25">
      <c r="A1133">
        <v>720</v>
      </c>
      <c r="B1133" t="s">
        <v>7558</v>
      </c>
      <c r="C1133" t="s">
        <v>212</v>
      </c>
      <c r="D1133" t="s">
        <v>4491</v>
      </c>
      <c r="E1133">
        <v>480</v>
      </c>
      <c r="F1133">
        <v>24</v>
      </c>
      <c r="G1133" t="s">
        <v>7572</v>
      </c>
      <c r="H1133" t="s">
        <v>6458</v>
      </c>
      <c r="I1133" t="s">
        <v>45</v>
      </c>
      <c r="J1133" s="25">
        <v>46007</v>
      </c>
      <c r="K1133" s="25">
        <v>46007</v>
      </c>
      <c r="L1133" t="s">
        <v>138</v>
      </c>
      <c r="M1133" t="s">
        <v>4493</v>
      </c>
      <c r="N1133" t="s">
        <v>213</v>
      </c>
      <c r="O1133" t="s">
        <v>6282</v>
      </c>
    </row>
    <row r="1134" spans="1:15" x14ac:dyDescent="0.25">
      <c r="A1134">
        <v>721</v>
      </c>
      <c r="B1134" t="s">
        <v>6915</v>
      </c>
      <c r="C1134" t="s">
        <v>212</v>
      </c>
      <c r="D1134" t="s">
        <v>4491</v>
      </c>
      <c r="E1134">
        <v>480</v>
      </c>
      <c r="F1134">
        <v>24</v>
      </c>
      <c r="G1134" t="s">
        <v>7573</v>
      </c>
      <c r="H1134" t="s">
        <v>6458</v>
      </c>
      <c r="I1134" t="s">
        <v>45</v>
      </c>
      <c r="J1134" s="25">
        <v>46007</v>
      </c>
      <c r="K1134" s="25">
        <v>46007</v>
      </c>
      <c r="L1134" t="s">
        <v>138</v>
      </c>
      <c r="M1134" t="s">
        <v>4493</v>
      </c>
      <c r="N1134" t="s">
        <v>213</v>
      </c>
      <c r="O1134" t="s">
        <v>6282</v>
      </c>
    </row>
    <row r="1135" spans="1:15" x14ac:dyDescent="0.25">
      <c r="A1135">
        <v>722</v>
      </c>
      <c r="B1135" t="s">
        <v>7558</v>
      </c>
      <c r="C1135" t="s">
        <v>212</v>
      </c>
      <c r="D1135" t="s">
        <v>4491</v>
      </c>
      <c r="E1135">
        <v>480</v>
      </c>
      <c r="F1135">
        <v>24</v>
      </c>
      <c r="G1135" t="s">
        <v>7574</v>
      </c>
      <c r="H1135" t="s">
        <v>6458</v>
      </c>
      <c r="I1135" t="s">
        <v>45</v>
      </c>
      <c r="J1135" s="25">
        <v>46007</v>
      </c>
      <c r="K1135" s="25">
        <v>46007</v>
      </c>
      <c r="L1135" t="s">
        <v>138</v>
      </c>
      <c r="M1135" t="s">
        <v>4493</v>
      </c>
      <c r="N1135" t="s">
        <v>213</v>
      </c>
      <c r="O1135" t="s">
        <v>6282</v>
      </c>
    </row>
    <row r="1136" spans="1:15" x14ac:dyDescent="0.25">
      <c r="A1136">
        <v>723</v>
      </c>
      <c r="B1136" t="s">
        <v>6915</v>
      </c>
      <c r="C1136" t="s">
        <v>212</v>
      </c>
      <c r="D1136" t="s">
        <v>4491</v>
      </c>
      <c r="E1136">
        <v>480</v>
      </c>
      <c r="F1136">
        <v>24</v>
      </c>
      <c r="G1136" t="s">
        <v>7575</v>
      </c>
      <c r="H1136" t="s">
        <v>6458</v>
      </c>
      <c r="I1136" t="s">
        <v>45</v>
      </c>
      <c r="J1136" s="25">
        <v>46007</v>
      </c>
      <c r="K1136" s="25">
        <v>46007</v>
      </c>
      <c r="L1136" t="s">
        <v>138</v>
      </c>
      <c r="M1136" t="s">
        <v>4493</v>
      </c>
      <c r="N1136" t="s">
        <v>213</v>
      </c>
      <c r="O1136" t="s">
        <v>6282</v>
      </c>
    </row>
    <row r="1137" spans="1:15" x14ac:dyDescent="0.25">
      <c r="A1137">
        <v>724</v>
      </c>
      <c r="B1137" t="s">
        <v>6915</v>
      </c>
      <c r="C1137" t="s">
        <v>212</v>
      </c>
      <c r="D1137" t="s">
        <v>4491</v>
      </c>
      <c r="E1137">
        <v>480</v>
      </c>
      <c r="F1137">
        <v>24</v>
      </c>
      <c r="G1137" t="s">
        <v>7576</v>
      </c>
      <c r="H1137" t="s">
        <v>6458</v>
      </c>
      <c r="I1137" t="s">
        <v>45</v>
      </c>
      <c r="J1137" s="25">
        <v>46007</v>
      </c>
      <c r="K1137" s="25">
        <v>46007</v>
      </c>
      <c r="L1137" t="s">
        <v>138</v>
      </c>
      <c r="M1137" t="s">
        <v>4493</v>
      </c>
      <c r="N1137" t="s">
        <v>213</v>
      </c>
      <c r="O1137" t="s">
        <v>6282</v>
      </c>
    </row>
    <row r="1138" spans="1:15" x14ac:dyDescent="0.25">
      <c r="A1138">
        <v>725</v>
      </c>
      <c r="B1138" t="s">
        <v>7558</v>
      </c>
      <c r="C1138" t="s">
        <v>212</v>
      </c>
      <c r="D1138" t="s">
        <v>4491</v>
      </c>
      <c r="E1138">
        <v>340</v>
      </c>
      <c r="F1138">
        <v>17</v>
      </c>
      <c r="G1138" t="s">
        <v>7577</v>
      </c>
      <c r="H1138" t="s">
        <v>6458</v>
      </c>
      <c r="I1138" t="s">
        <v>45</v>
      </c>
      <c r="J1138" s="25">
        <v>46007</v>
      </c>
      <c r="K1138" s="25">
        <v>46007</v>
      </c>
      <c r="L1138" t="s">
        <v>138</v>
      </c>
      <c r="M1138" t="s">
        <v>4493</v>
      </c>
      <c r="N1138" t="s">
        <v>213</v>
      </c>
      <c r="O1138" t="s">
        <v>6282</v>
      </c>
    </row>
    <row r="1139" spans="1:15" x14ac:dyDescent="0.25">
      <c r="A1139">
        <v>726</v>
      </c>
      <c r="B1139" t="s">
        <v>6718</v>
      </c>
      <c r="C1139" t="s">
        <v>214</v>
      </c>
      <c r="D1139" t="s">
        <v>4495</v>
      </c>
      <c r="E1139">
        <v>630</v>
      </c>
      <c r="F1139">
        <v>42</v>
      </c>
      <c r="G1139" t="s">
        <v>7578</v>
      </c>
      <c r="H1139" t="s">
        <v>6458</v>
      </c>
      <c r="I1139" t="s">
        <v>45</v>
      </c>
      <c r="J1139" s="25">
        <v>46007</v>
      </c>
      <c r="K1139" s="25">
        <v>46007</v>
      </c>
      <c r="L1139" t="s">
        <v>138</v>
      </c>
      <c r="M1139" t="s">
        <v>4496</v>
      </c>
      <c r="N1139" t="s">
        <v>32</v>
      </c>
      <c r="O1139" t="s">
        <v>6282</v>
      </c>
    </row>
    <row r="1140" spans="1:15" x14ac:dyDescent="0.25">
      <c r="A1140">
        <v>727</v>
      </c>
      <c r="B1140" t="s">
        <v>6718</v>
      </c>
      <c r="C1140" t="s">
        <v>214</v>
      </c>
      <c r="D1140" t="s">
        <v>4495</v>
      </c>
      <c r="E1140">
        <v>630</v>
      </c>
      <c r="F1140">
        <v>42</v>
      </c>
      <c r="G1140" t="s">
        <v>7579</v>
      </c>
      <c r="H1140" t="s">
        <v>6458</v>
      </c>
      <c r="I1140" t="s">
        <v>45</v>
      </c>
      <c r="J1140" s="25">
        <v>46007</v>
      </c>
      <c r="K1140" s="25">
        <v>46007</v>
      </c>
      <c r="L1140" t="s">
        <v>138</v>
      </c>
      <c r="M1140" t="s">
        <v>4496</v>
      </c>
      <c r="N1140" t="s">
        <v>32</v>
      </c>
      <c r="O1140" t="s">
        <v>6282</v>
      </c>
    </row>
    <row r="1141" spans="1:15" x14ac:dyDescent="0.25">
      <c r="A1141">
        <v>728</v>
      </c>
      <c r="B1141" t="s">
        <v>6718</v>
      </c>
      <c r="C1141" t="s">
        <v>214</v>
      </c>
      <c r="D1141" t="s">
        <v>4495</v>
      </c>
      <c r="E1141">
        <v>630</v>
      </c>
      <c r="F1141">
        <v>42</v>
      </c>
      <c r="G1141" t="s">
        <v>7580</v>
      </c>
      <c r="H1141" t="s">
        <v>6458</v>
      </c>
      <c r="I1141" t="s">
        <v>45</v>
      </c>
      <c r="J1141" s="25">
        <v>46007</v>
      </c>
      <c r="K1141" s="25">
        <v>46007</v>
      </c>
      <c r="L1141" t="s">
        <v>138</v>
      </c>
      <c r="M1141" t="s">
        <v>4496</v>
      </c>
      <c r="N1141" t="s">
        <v>32</v>
      </c>
      <c r="O1141" t="s">
        <v>6282</v>
      </c>
    </row>
    <row r="1142" spans="1:15" x14ac:dyDescent="0.25">
      <c r="A1142">
        <v>729</v>
      </c>
      <c r="B1142" t="s">
        <v>6718</v>
      </c>
      <c r="C1142" t="s">
        <v>214</v>
      </c>
      <c r="D1142" t="s">
        <v>4495</v>
      </c>
      <c r="E1142">
        <v>630</v>
      </c>
      <c r="F1142">
        <v>42</v>
      </c>
      <c r="G1142" t="s">
        <v>7581</v>
      </c>
      <c r="H1142" t="s">
        <v>6458</v>
      </c>
      <c r="I1142" t="s">
        <v>45</v>
      </c>
      <c r="J1142" s="25">
        <v>46007</v>
      </c>
      <c r="K1142" s="25">
        <v>46007</v>
      </c>
      <c r="L1142" t="s">
        <v>138</v>
      </c>
      <c r="M1142" t="s">
        <v>4496</v>
      </c>
      <c r="N1142" t="s">
        <v>32</v>
      </c>
      <c r="O1142" t="s">
        <v>6282</v>
      </c>
    </row>
    <row r="1143" spans="1:15" x14ac:dyDescent="0.25">
      <c r="A1143">
        <v>730</v>
      </c>
      <c r="B1143" t="s">
        <v>6718</v>
      </c>
      <c r="C1143" t="s">
        <v>214</v>
      </c>
      <c r="D1143" t="s">
        <v>4495</v>
      </c>
      <c r="E1143">
        <v>630</v>
      </c>
      <c r="F1143">
        <v>42</v>
      </c>
      <c r="G1143" t="s">
        <v>7582</v>
      </c>
      <c r="H1143" t="s">
        <v>6458</v>
      </c>
      <c r="I1143" t="s">
        <v>45</v>
      </c>
      <c r="J1143" s="25">
        <v>46007</v>
      </c>
      <c r="K1143" s="25">
        <v>46007</v>
      </c>
      <c r="L1143" t="s">
        <v>138</v>
      </c>
      <c r="M1143" t="s">
        <v>4496</v>
      </c>
      <c r="N1143" t="s">
        <v>32</v>
      </c>
      <c r="O1143" t="s">
        <v>6282</v>
      </c>
    </row>
    <row r="1144" spans="1:15" x14ac:dyDescent="0.25">
      <c r="A1144">
        <v>731</v>
      </c>
      <c r="B1144" t="s">
        <v>6718</v>
      </c>
      <c r="C1144" t="s">
        <v>214</v>
      </c>
      <c r="D1144" t="s">
        <v>4495</v>
      </c>
      <c r="E1144">
        <v>630</v>
      </c>
      <c r="F1144">
        <v>42</v>
      </c>
      <c r="G1144" t="s">
        <v>7583</v>
      </c>
      <c r="H1144" t="s">
        <v>6458</v>
      </c>
      <c r="I1144" t="s">
        <v>45</v>
      </c>
      <c r="J1144" s="25">
        <v>46007</v>
      </c>
      <c r="K1144" s="25">
        <v>46007</v>
      </c>
      <c r="L1144" t="s">
        <v>138</v>
      </c>
      <c r="M1144" t="s">
        <v>4496</v>
      </c>
      <c r="N1144" t="s">
        <v>32</v>
      </c>
      <c r="O1144" t="s">
        <v>6282</v>
      </c>
    </row>
    <row r="1145" spans="1:15" x14ac:dyDescent="0.25">
      <c r="A1145">
        <v>732</v>
      </c>
      <c r="B1145" t="s">
        <v>6718</v>
      </c>
      <c r="C1145" t="s">
        <v>214</v>
      </c>
      <c r="D1145" t="s">
        <v>4495</v>
      </c>
      <c r="E1145">
        <v>630</v>
      </c>
      <c r="F1145">
        <v>42</v>
      </c>
      <c r="G1145" t="s">
        <v>7584</v>
      </c>
      <c r="H1145" t="s">
        <v>6458</v>
      </c>
      <c r="I1145" t="s">
        <v>45</v>
      </c>
      <c r="J1145" s="25">
        <v>46007</v>
      </c>
      <c r="K1145" s="25">
        <v>46007</v>
      </c>
      <c r="L1145" t="s">
        <v>138</v>
      </c>
      <c r="M1145" t="s">
        <v>4496</v>
      </c>
      <c r="N1145" t="s">
        <v>32</v>
      </c>
      <c r="O1145" t="s">
        <v>6282</v>
      </c>
    </row>
    <row r="1146" spans="1:15" x14ac:dyDescent="0.25">
      <c r="A1146">
        <v>733</v>
      </c>
      <c r="B1146" t="s">
        <v>6718</v>
      </c>
      <c r="C1146" t="s">
        <v>214</v>
      </c>
      <c r="D1146" t="s">
        <v>4495</v>
      </c>
      <c r="E1146">
        <v>630</v>
      </c>
      <c r="F1146">
        <v>42</v>
      </c>
      <c r="G1146" t="s">
        <v>7585</v>
      </c>
      <c r="H1146" t="s">
        <v>6458</v>
      </c>
      <c r="I1146" t="s">
        <v>45</v>
      </c>
      <c r="J1146" s="25">
        <v>46007</v>
      </c>
      <c r="K1146" s="25">
        <v>46007</v>
      </c>
      <c r="L1146" t="s">
        <v>138</v>
      </c>
      <c r="M1146" t="s">
        <v>4496</v>
      </c>
      <c r="N1146" t="s">
        <v>32</v>
      </c>
      <c r="O1146" t="s">
        <v>6282</v>
      </c>
    </row>
    <row r="1147" spans="1:15" x14ac:dyDescent="0.25">
      <c r="A1147">
        <v>734</v>
      </c>
      <c r="B1147" t="s">
        <v>6718</v>
      </c>
      <c r="C1147" t="s">
        <v>214</v>
      </c>
      <c r="D1147" t="s">
        <v>4495</v>
      </c>
      <c r="E1147">
        <v>45</v>
      </c>
      <c r="F1147">
        <v>3</v>
      </c>
      <c r="G1147" t="s">
        <v>7586</v>
      </c>
      <c r="H1147" t="s">
        <v>6458</v>
      </c>
      <c r="I1147" t="s">
        <v>45</v>
      </c>
      <c r="J1147" s="25">
        <v>46007</v>
      </c>
      <c r="K1147" s="25">
        <v>46007</v>
      </c>
      <c r="L1147" t="s">
        <v>138</v>
      </c>
      <c r="M1147" t="s">
        <v>4496</v>
      </c>
      <c r="N1147" t="s">
        <v>32</v>
      </c>
      <c r="O1147" t="s">
        <v>6282</v>
      </c>
    </row>
    <row r="1148" spans="1:15" x14ac:dyDescent="0.25">
      <c r="A1148">
        <v>735</v>
      </c>
      <c r="B1148" t="s">
        <v>7173</v>
      </c>
      <c r="C1148" t="s">
        <v>214</v>
      </c>
      <c r="D1148" t="s">
        <v>4495</v>
      </c>
      <c r="E1148">
        <v>14</v>
      </c>
      <c r="F1148">
        <v>0</v>
      </c>
      <c r="G1148" t="s">
        <v>7174</v>
      </c>
      <c r="H1148" t="s">
        <v>6458</v>
      </c>
      <c r="I1148" t="s">
        <v>45</v>
      </c>
      <c r="J1148" s="25">
        <v>46007</v>
      </c>
      <c r="K1148" s="25">
        <v>46007</v>
      </c>
      <c r="L1148" t="s">
        <v>138</v>
      </c>
      <c r="M1148" t="s">
        <v>4496</v>
      </c>
      <c r="N1148" t="s">
        <v>32</v>
      </c>
      <c r="O1148" t="s">
        <v>6282</v>
      </c>
    </row>
    <row r="1149" spans="1:15" x14ac:dyDescent="0.25">
      <c r="A1149">
        <v>736</v>
      </c>
      <c r="B1149" t="s">
        <v>6324</v>
      </c>
      <c r="C1149" t="s">
        <v>2333</v>
      </c>
      <c r="D1149" t="s">
        <v>7587</v>
      </c>
      <c r="E1149">
        <v>1720</v>
      </c>
      <c r="F1149">
        <v>5</v>
      </c>
      <c r="G1149" t="s">
        <v>6965</v>
      </c>
      <c r="H1149" t="s">
        <v>6969</v>
      </c>
      <c r="I1149" t="s">
        <v>4360</v>
      </c>
      <c r="J1149" s="25">
        <v>45940</v>
      </c>
      <c r="K1149" s="25">
        <v>45940</v>
      </c>
      <c r="L1149" t="s">
        <v>1117</v>
      </c>
      <c r="M1149" t="s">
        <v>7588</v>
      </c>
      <c r="N1149" t="s">
        <v>32</v>
      </c>
      <c r="O1149" t="s">
        <v>6282</v>
      </c>
    </row>
    <row r="1150" spans="1:15" x14ac:dyDescent="0.25">
      <c r="A1150">
        <v>737</v>
      </c>
      <c r="B1150" t="s">
        <v>6324</v>
      </c>
      <c r="C1150" t="s">
        <v>2333</v>
      </c>
      <c r="D1150" t="s">
        <v>7587</v>
      </c>
      <c r="E1150">
        <v>860</v>
      </c>
      <c r="F1150">
        <v>2</v>
      </c>
      <c r="G1150" t="s">
        <v>7589</v>
      </c>
      <c r="H1150" t="s">
        <v>6969</v>
      </c>
      <c r="I1150" t="s">
        <v>4360</v>
      </c>
      <c r="J1150" s="25">
        <v>45953</v>
      </c>
      <c r="K1150" s="25">
        <v>45953</v>
      </c>
      <c r="L1150" t="s">
        <v>4354</v>
      </c>
      <c r="M1150" t="s">
        <v>7588</v>
      </c>
      <c r="N1150" t="s">
        <v>32</v>
      </c>
      <c r="O1150" t="s">
        <v>6282</v>
      </c>
    </row>
    <row r="1151" spans="1:15" x14ac:dyDescent="0.25">
      <c r="A1151">
        <v>738</v>
      </c>
      <c r="B1151" t="s">
        <v>6324</v>
      </c>
      <c r="C1151" t="s">
        <v>2333</v>
      </c>
      <c r="D1151" t="s">
        <v>7587</v>
      </c>
      <c r="E1151">
        <v>5160</v>
      </c>
      <c r="F1151">
        <v>17</v>
      </c>
      <c r="G1151" t="s">
        <v>7590</v>
      </c>
      <c r="H1151" t="s">
        <v>6969</v>
      </c>
      <c r="I1151" t="s">
        <v>4360</v>
      </c>
      <c r="J1151" s="25">
        <v>46013</v>
      </c>
      <c r="K1151" s="25">
        <v>46013</v>
      </c>
      <c r="L1151" t="s">
        <v>402</v>
      </c>
      <c r="M1151" t="s">
        <v>7588</v>
      </c>
      <c r="N1151" t="s">
        <v>32</v>
      </c>
      <c r="O1151" t="s">
        <v>6282</v>
      </c>
    </row>
    <row r="1152" spans="1:15" x14ac:dyDescent="0.25">
      <c r="A1152">
        <v>739</v>
      </c>
      <c r="B1152" t="s">
        <v>6324</v>
      </c>
      <c r="C1152" t="s">
        <v>2334</v>
      </c>
      <c r="D1152" t="s">
        <v>7591</v>
      </c>
      <c r="E1152">
        <v>2420</v>
      </c>
      <c r="F1152">
        <v>8</v>
      </c>
      <c r="G1152" t="s">
        <v>7592</v>
      </c>
      <c r="H1152" t="s">
        <v>6969</v>
      </c>
      <c r="I1152" t="s">
        <v>4360</v>
      </c>
      <c r="J1152" s="25">
        <v>46013</v>
      </c>
      <c r="K1152" s="25">
        <v>46013</v>
      </c>
      <c r="L1152" t="s">
        <v>402</v>
      </c>
      <c r="M1152" t="s">
        <v>7593</v>
      </c>
      <c r="N1152" t="s">
        <v>32</v>
      </c>
      <c r="O1152" t="s">
        <v>6282</v>
      </c>
    </row>
    <row r="1153" spans="1:15" x14ac:dyDescent="0.25">
      <c r="A1153">
        <v>740</v>
      </c>
      <c r="B1153" t="s">
        <v>6324</v>
      </c>
      <c r="C1153" t="s">
        <v>2334</v>
      </c>
      <c r="D1153" t="s">
        <v>7591</v>
      </c>
      <c r="E1153">
        <v>2740</v>
      </c>
      <c r="F1153">
        <v>9</v>
      </c>
      <c r="G1153" t="s">
        <v>7592</v>
      </c>
      <c r="H1153" t="s">
        <v>6311</v>
      </c>
      <c r="I1153" t="s">
        <v>4360</v>
      </c>
      <c r="J1153" s="25">
        <v>46013</v>
      </c>
      <c r="K1153" s="25">
        <v>46013</v>
      </c>
      <c r="L1153" t="s">
        <v>402</v>
      </c>
      <c r="M1153" t="s">
        <v>7593</v>
      </c>
      <c r="N1153" t="s">
        <v>32</v>
      </c>
      <c r="O1153" t="s">
        <v>6282</v>
      </c>
    </row>
    <row r="1154" spans="1:15" x14ac:dyDescent="0.25">
      <c r="A1154">
        <v>937</v>
      </c>
      <c r="B1154" t="s">
        <v>6722</v>
      </c>
      <c r="C1154" t="s">
        <v>215</v>
      </c>
      <c r="D1154" t="s">
        <v>216</v>
      </c>
      <c r="E1154">
        <v>1500</v>
      </c>
      <c r="F1154">
        <v>60</v>
      </c>
      <c r="G1154" t="s">
        <v>7594</v>
      </c>
      <c r="H1154" t="s">
        <v>6458</v>
      </c>
      <c r="I1154" t="s">
        <v>45</v>
      </c>
      <c r="J1154" s="25">
        <v>46007</v>
      </c>
      <c r="K1154" s="25">
        <v>46007</v>
      </c>
      <c r="L1154" t="s">
        <v>138</v>
      </c>
      <c r="M1154" t="s">
        <v>217</v>
      </c>
      <c r="N1154" t="s">
        <v>32</v>
      </c>
      <c r="O1154" t="s">
        <v>6302</v>
      </c>
    </row>
    <row r="1155" spans="1:15" x14ac:dyDescent="0.25">
      <c r="A1155">
        <v>938</v>
      </c>
      <c r="B1155" t="s">
        <v>6722</v>
      </c>
      <c r="C1155" t="s">
        <v>215</v>
      </c>
      <c r="D1155" t="s">
        <v>216</v>
      </c>
      <c r="E1155">
        <v>1500</v>
      </c>
      <c r="F1155">
        <v>60</v>
      </c>
      <c r="G1155" t="s">
        <v>7595</v>
      </c>
      <c r="H1155" t="s">
        <v>6458</v>
      </c>
      <c r="I1155" t="s">
        <v>45</v>
      </c>
      <c r="J1155" s="25">
        <v>46007</v>
      </c>
      <c r="K1155" s="25">
        <v>46007</v>
      </c>
      <c r="L1155" t="s">
        <v>138</v>
      </c>
      <c r="M1155" t="s">
        <v>217</v>
      </c>
      <c r="N1155" t="s">
        <v>32</v>
      </c>
      <c r="O1155" t="s">
        <v>6302</v>
      </c>
    </row>
    <row r="1156" spans="1:15" x14ac:dyDescent="0.25">
      <c r="A1156">
        <v>939</v>
      </c>
      <c r="B1156" t="s">
        <v>6722</v>
      </c>
      <c r="C1156" t="s">
        <v>215</v>
      </c>
      <c r="D1156" t="s">
        <v>216</v>
      </c>
      <c r="E1156">
        <v>1500</v>
      </c>
      <c r="F1156">
        <v>60</v>
      </c>
      <c r="G1156" t="s">
        <v>7596</v>
      </c>
      <c r="H1156" t="s">
        <v>6458</v>
      </c>
      <c r="I1156" t="s">
        <v>45</v>
      </c>
      <c r="J1156" s="25">
        <v>46007</v>
      </c>
      <c r="K1156" s="25">
        <v>46007</v>
      </c>
      <c r="L1156" t="s">
        <v>138</v>
      </c>
      <c r="M1156" t="s">
        <v>217</v>
      </c>
      <c r="N1156" t="s">
        <v>32</v>
      </c>
      <c r="O1156" t="s">
        <v>6302</v>
      </c>
    </row>
    <row r="1157" spans="1:15" x14ac:dyDescent="0.25">
      <c r="A1157">
        <v>940</v>
      </c>
      <c r="B1157" t="s">
        <v>6722</v>
      </c>
      <c r="C1157" t="s">
        <v>215</v>
      </c>
      <c r="D1157" t="s">
        <v>216</v>
      </c>
      <c r="E1157">
        <v>1500</v>
      </c>
      <c r="F1157">
        <v>60</v>
      </c>
      <c r="G1157" t="s">
        <v>7597</v>
      </c>
      <c r="H1157" t="s">
        <v>6458</v>
      </c>
      <c r="I1157" t="s">
        <v>45</v>
      </c>
      <c r="J1157" s="25">
        <v>46007</v>
      </c>
      <c r="K1157" s="25">
        <v>46007</v>
      </c>
      <c r="L1157" t="s">
        <v>138</v>
      </c>
      <c r="M1157" t="s">
        <v>217</v>
      </c>
      <c r="N1157" t="s">
        <v>32</v>
      </c>
      <c r="O1157" t="s">
        <v>6302</v>
      </c>
    </row>
    <row r="1158" spans="1:15" x14ac:dyDescent="0.25">
      <c r="A1158">
        <v>941</v>
      </c>
      <c r="B1158" t="s">
        <v>6722</v>
      </c>
      <c r="C1158" t="s">
        <v>215</v>
      </c>
      <c r="D1158" t="s">
        <v>216</v>
      </c>
      <c r="E1158">
        <v>1500</v>
      </c>
      <c r="F1158">
        <v>60</v>
      </c>
      <c r="G1158" t="s">
        <v>7598</v>
      </c>
      <c r="H1158" t="s">
        <v>6458</v>
      </c>
      <c r="I1158" t="s">
        <v>45</v>
      </c>
      <c r="J1158" s="25">
        <v>46007</v>
      </c>
      <c r="K1158" s="25">
        <v>46007</v>
      </c>
      <c r="L1158" t="s">
        <v>138</v>
      </c>
      <c r="M1158" t="s">
        <v>217</v>
      </c>
      <c r="N1158" t="s">
        <v>32</v>
      </c>
      <c r="O1158" t="s">
        <v>6302</v>
      </c>
    </row>
    <row r="1159" spans="1:15" x14ac:dyDescent="0.25">
      <c r="A1159">
        <v>942</v>
      </c>
      <c r="B1159" t="s">
        <v>6722</v>
      </c>
      <c r="C1159" t="s">
        <v>215</v>
      </c>
      <c r="D1159" t="s">
        <v>216</v>
      </c>
      <c r="E1159">
        <v>1500</v>
      </c>
      <c r="F1159">
        <v>60</v>
      </c>
      <c r="G1159" t="s">
        <v>7599</v>
      </c>
      <c r="H1159" t="s">
        <v>6458</v>
      </c>
      <c r="I1159" t="s">
        <v>45</v>
      </c>
      <c r="J1159" s="25">
        <v>46007</v>
      </c>
      <c r="K1159" s="25">
        <v>46007</v>
      </c>
      <c r="L1159" t="s">
        <v>138</v>
      </c>
      <c r="M1159" t="s">
        <v>217</v>
      </c>
      <c r="N1159" t="s">
        <v>32</v>
      </c>
      <c r="O1159" t="s">
        <v>6302</v>
      </c>
    </row>
    <row r="1160" spans="1:15" x14ac:dyDescent="0.25">
      <c r="A1160">
        <v>943</v>
      </c>
      <c r="B1160" t="s">
        <v>6722</v>
      </c>
      <c r="C1160" t="s">
        <v>215</v>
      </c>
      <c r="D1160" t="s">
        <v>216</v>
      </c>
      <c r="E1160">
        <v>975</v>
      </c>
      <c r="F1160">
        <v>39</v>
      </c>
      <c r="G1160" t="s">
        <v>7600</v>
      </c>
      <c r="H1160" t="s">
        <v>6458</v>
      </c>
      <c r="I1160" t="s">
        <v>45</v>
      </c>
      <c r="J1160" s="25">
        <v>46007</v>
      </c>
      <c r="K1160" s="25">
        <v>46007</v>
      </c>
      <c r="L1160" t="s">
        <v>138</v>
      </c>
      <c r="M1160" t="s">
        <v>217</v>
      </c>
      <c r="N1160" t="s">
        <v>32</v>
      </c>
      <c r="O1160" t="s">
        <v>6302</v>
      </c>
    </row>
    <row r="1161" spans="1:15" x14ac:dyDescent="0.25">
      <c r="A1161">
        <v>741</v>
      </c>
      <c r="B1161" t="s">
        <v>7173</v>
      </c>
      <c r="C1161" t="s">
        <v>215</v>
      </c>
      <c r="D1161" t="s">
        <v>216</v>
      </c>
      <c r="E1161">
        <v>24</v>
      </c>
      <c r="F1161">
        <v>0</v>
      </c>
      <c r="G1161" t="s">
        <v>7174</v>
      </c>
      <c r="H1161" t="s">
        <v>6458</v>
      </c>
      <c r="I1161" t="s">
        <v>45</v>
      </c>
      <c r="J1161" s="25">
        <v>46007</v>
      </c>
      <c r="K1161" s="25">
        <v>46007</v>
      </c>
      <c r="L1161" t="s">
        <v>138</v>
      </c>
      <c r="M1161" t="s">
        <v>217</v>
      </c>
      <c r="N1161" t="s">
        <v>32</v>
      </c>
      <c r="O1161" t="s">
        <v>6282</v>
      </c>
    </row>
    <row r="1162" spans="1:15" x14ac:dyDescent="0.25">
      <c r="A1162">
        <v>747</v>
      </c>
      <c r="B1162" t="s">
        <v>7542</v>
      </c>
      <c r="C1162" t="s">
        <v>218</v>
      </c>
      <c r="D1162" t="s">
        <v>4497</v>
      </c>
      <c r="E1162">
        <v>180</v>
      </c>
      <c r="F1162">
        <v>18</v>
      </c>
      <c r="G1162" t="s">
        <v>7601</v>
      </c>
      <c r="H1162" t="s">
        <v>4498</v>
      </c>
      <c r="I1162" t="s">
        <v>4483</v>
      </c>
      <c r="J1162" s="25">
        <v>44302</v>
      </c>
      <c r="K1162" s="25">
        <v>45637</v>
      </c>
      <c r="L1162" t="s">
        <v>4499</v>
      </c>
      <c r="M1162" t="s">
        <v>4500</v>
      </c>
      <c r="N1162" t="s">
        <v>32</v>
      </c>
      <c r="O1162" t="s">
        <v>6282</v>
      </c>
    </row>
    <row r="1163" spans="1:15" x14ac:dyDescent="0.25">
      <c r="A1163">
        <v>748</v>
      </c>
      <c r="B1163" t="s">
        <v>7542</v>
      </c>
      <c r="C1163" t="s">
        <v>218</v>
      </c>
      <c r="D1163" t="s">
        <v>4497</v>
      </c>
      <c r="E1163">
        <v>200</v>
      </c>
      <c r="F1163">
        <v>20</v>
      </c>
      <c r="G1163" t="s">
        <v>7602</v>
      </c>
      <c r="H1163" t="s">
        <v>4498</v>
      </c>
      <c r="I1163" t="s">
        <v>4483</v>
      </c>
      <c r="J1163" s="25">
        <v>44302</v>
      </c>
      <c r="K1163" s="25">
        <v>45637</v>
      </c>
      <c r="L1163" t="s">
        <v>4499</v>
      </c>
      <c r="M1163" t="s">
        <v>4500</v>
      </c>
      <c r="N1163" t="s">
        <v>32</v>
      </c>
      <c r="O1163" t="s">
        <v>6282</v>
      </c>
    </row>
    <row r="1164" spans="1:15" x14ac:dyDescent="0.25">
      <c r="A1164">
        <v>749</v>
      </c>
      <c r="B1164" t="s">
        <v>7542</v>
      </c>
      <c r="C1164" t="s">
        <v>218</v>
      </c>
      <c r="D1164" t="s">
        <v>4497</v>
      </c>
      <c r="E1164">
        <v>200</v>
      </c>
      <c r="F1164">
        <v>20</v>
      </c>
      <c r="G1164" t="s">
        <v>7603</v>
      </c>
      <c r="H1164" t="s">
        <v>4498</v>
      </c>
      <c r="I1164" t="s">
        <v>4483</v>
      </c>
      <c r="J1164" s="25">
        <v>44302</v>
      </c>
      <c r="K1164" s="25">
        <v>45637</v>
      </c>
      <c r="L1164" t="s">
        <v>4499</v>
      </c>
      <c r="M1164" t="s">
        <v>4500</v>
      </c>
      <c r="N1164" t="s">
        <v>32</v>
      </c>
      <c r="O1164" t="s">
        <v>6282</v>
      </c>
    </row>
    <row r="1165" spans="1:15" x14ac:dyDescent="0.25">
      <c r="A1165">
        <v>750</v>
      </c>
      <c r="B1165" t="s">
        <v>7542</v>
      </c>
      <c r="C1165" t="s">
        <v>218</v>
      </c>
      <c r="D1165" t="s">
        <v>4497</v>
      </c>
      <c r="E1165">
        <v>200</v>
      </c>
      <c r="F1165">
        <v>20</v>
      </c>
      <c r="G1165" t="s">
        <v>7604</v>
      </c>
      <c r="H1165" t="s">
        <v>4498</v>
      </c>
      <c r="I1165" t="s">
        <v>4483</v>
      </c>
      <c r="J1165" s="25">
        <v>44302</v>
      </c>
      <c r="K1165" s="25">
        <v>45637</v>
      </c>
      <c r="L1165" t="s">
        <v>4499</v>
      </c>
      <c r="M1165" t="s">
        <v>4500</v>
      </c>
      <c r="N1165" t="s">
        <v>32</v>
      </c>
      <c r="O1165" t="s">
        <v>6282</v>
      </c>
    </row>
    <row r="1166" spans="1:15" x14ac:dyDescent="0.25">
      <c r="A1166">
        <v>742</v>
      </c>
      <c r="B1166" t="s">
        <v>7542</v>
      </c>
      <c r="C1166" t="s">
        <v>218</v>
      </c>
      <c r="D1166" t="s">
        <v>4497</v>
      </c>
      <c r="E1166">
        <v>200</v>
      </c>
      <c r="F1166">
        <v>20</v>
      </c>
      <c r="G1166" t="s">
        <v>7605</v>
      </c>
      <c r="H1166" t="s">
        <v>4482</v>
      </c>
      <c r="I1166" t="s">
        <v>4483</v>
      </c>
      <c r="J1166" s="25">
        <v>44428</v>
      </c>
      <c r="K1166" s="25">
        <v>45637</v>
      </c>
      <c r="L1166" t="s">
        <v>4484</v>
      </c>
      <c r="M1166" t="s">
        <v>4500</v>
      </c>
      <c r="N1166" t="s">
        <v>32</v>
      </c>
      <c r="O1166" t="s">
        <v>6282</v>
      </c>
    </row>
    <row r="1167" spans="1:15" x14ac:dyDescent="0.25">
      <c r="A1167">
        <v>743</v>
      </c>
      <c r="B1167" t="s">
        <v>7542</v>
      </c>
      <c r="C1167" t="s">
        <v>218</v>
      </c>
      <c r="D1167" t="s">
        <v>4497</v>
      </c>
      <c r="E1167">
        <v>200</v>
      </c>
      <c r="F1167">
        <v>20</v>
      </c>
      <c r="G1167" t="s">
        <v>7606</v>
      </c>
      <c r="H1167" t="s">
        <v>4482</v>
      </c>
      <c r="I1167" t="s">
        <v>4483</v>
      </c>
      <c r="J1167" s="25">
        <v>44428</v>
      </c>
      <c r="K1167" s="25">
        <v>45637</v>
      </c>
      <c r="L1167" t="s">
        <v>4484</v>
      </c>
      <c r="M1167" t="s">
        <v>4500</v>
      </c>
      <c r="N1167" t="s">
        <v>32</v>
      </c>
      <c r="O1167" t="s">
        <v>6282</v>
      </c>
    </row>
    <row r="1168" spans="1:15" x14ac:dyDescent="0.25">
      <c r="A1168">
        <v>744</v>
      </c>
      <c r="B1168" t="s">
        <v>7542</v>
      </c>
      <c r="C1168" t="s">
        <v>218</v>
      </c>
      <c r="D1168" t="s">
        <v>4497</v>
      </c>
      <c r="E1168">
        <v>200</v>
      </c>
      <c r="F1168">
        <v>20</v>
      </c>
      <c r="G1168" t="s">
        <v>7607</v>
      </c>
      <c r="H1168" t="s">
        <v>4482</v>
      </c>
      <c r="I1168" t="s">
        <v>4483</v>
      </c>
      <c r="J1168" s="25">
        <v>44428</v>
      </c>
      <c r="K1168" s="25">
        <v>45637</v>
      </c>
      <c r="L1168" t="s">
        <v>4484</v>
      </c>
      <c r="M1168" t="s">
        <v>4500</v>
      </c>
      <c r="N1168" t="s">
        <v>32</v>
      </c>
      <c r="O1168" t="s">
        <v>6282</v>
      </c>
    </row>
    <row r="1169" spans="1:15" x14ac:dyDescent="0.25">
      <c r="A1169">
        <v>745</v>
      </c>
      <c r="B1169" t="s">
        <v>7542</v>
      </c>
      <c r="C1169" t="s">
        <v>218</v>
      </c>
      <c r="D1169" t="s">
        <v>4497</v>
      </c>
      <c r="E1169">
        <v>200</v>
      </c>
      <c r="F1169">
        <v>20</v>
      </c>
      <c r="G1169" t="s">
        <v>7608</v>
      </c>
      <c r="H1169" t="s">
        <v>4482</v>
      </c>
      <c r="I1169" t="s">
        <v>4483</v>
      </c>
      <c r="J1169" s="25">
        <v>44428</v>
      </c>
      <c r="K1169" s="25">
        <v>45637</v>
      </c>
      <c r="L1169" t="s">
        <v>4484</v>
      </c>
      <c r="M1169" t="s">
        <v>4500</v>
      </c>
      <c r="N1169" t="s">
        <v>32</v>
      </c>
      <c r="O1169" t="s">
        <v>6282</v>
      </c>
    </row>
    <row r="1170" spans="1:15" x14ac:dyDescent="0.25">
      <c r="A1170">
        <v>746</v>
      </c>
      <c r="B1170" t="s">
        <v>7542</v>
      </c>
      <c r="C1170" t="s">
        <v>218</v>
      </c>
      <c r="D1170" t="s">
        <v>4497</v>
      </c>
      <c r="E1170">
        <v>200</v>
      </c>
      <c r="F1170">
        <v>20</v>
      </c>
      <c r="G1170" t="s">
        <v>7609</v>
      </c>
      <c r="H1170" t="s">
        <v>4482</v>
      </c>
      <c r="I1170" t="s">
        <v>4483</v>
      </c>
      <c r="J1170" s="25">
        <v>44428</v>
      </c>
      <c r="K1170" s="25">
        <v>45637</v>
      </c>
      <c r="L1170" t="s">
        <v>4484</v>
      </c>
      <c r="M1170" t="s">
        <v>4500</v>
      </c>
      <c r="N1170" t="s">
        <v>32</v>
      </c>
      <c r="O1170" t="s">
        <v>6282</v>
      </c>
    </row>
    <row r="1171" spans="1:15" x14ac:dyDescent="0.25">
      <c r="A1171">
        <v>751</v>
      </c>
      <c r="B1171" t="s">
        <v>7610</v>
      </c>
      <c r="C1171" t="s">
        <v>219</v>
      </c>
      <c r="D1171" t="s">
        <v>4501</v>
      </c>
      <c r="E1171">
        <v>160</v>
      </c>
      <c r="F1171">
        <v>16</v>
      </c>
      <c r="G1171" t="s">
        <v>7611</v>
      </c>
      <c r="H1171" t="s">
        <v>4498</v>
      </c>
      <c r="I1171" t="s">
        <v>4483</v>
      </c>
      <c r="J1171" s="25">
        <v>44302</v>
      </c>
      <c r="K1171" s="25">
        <v>45637</v>
      </c>
      <c r="L1171" t="s">
        <v>4499</v>
      </c>
      <c r="M1171" t="s">
        <v>4502</v>
      </c>
      <c r="N1171" t="s">
        <v>32</v>
      </c>
      <c r="O1171" t="s">
        <v>6282</v>
      </c>
    </row>
    <row r="1172" spans="1:15" x14ac:dyDescent="0.25">
      <c r="A1172">
        <v>752</v>
      </c>
      <c r="B1172" t="s">
        <v>7610</v>
      </c>
      <c r="C1172" t="s">
        <v>219</v>
      </c>
      <c r="D1172" t="s">
        <v>4501</v>
      </c>
      <c r="E1172">
        <v>160</v>
      </c>
      <c r="F1172">
        <v>16</v>
      </c>
      <c r="G1172" t="s">
        <v>7612</v>
      </c>
      <c r="H1172" t="s">
        <v>4498</v>
      </c>
      <c r="I1172" t="s">
        <v>4483</v>
      </c>
      <c r="J1172" s="25">
        <v>44302</v>
      </c>
      <c r="K1172" s="25">
        <v>45637</v>
      </c>
      <c r="L1172" t="s">
        <v>4499</v>
      </c>
      <c r="M1172" t="s">
        <v>4502</v>
      </c>
      <c r="N1172" t="s">
        <v>32</v>
      </c>
      <c r="O1172" t="s">
        <v>6282</v>
      </c>
    </row>
    <row r="1173" spans="1:15" x14ac:dyDescent="0.25">
      <c r="A1173">
        <v>753</v>
      </c>
      <c r="B1173" t="s">
        <v>7610</v>
      </c>
      <c r="C1173" t="s">
        <v>219</v>
      </c>
      <c r="D1173" t="s">
        <v>4501</v>
      </c>
      <c r="E1173">
        <v>150</v>
      </c>
      <c r="F1173">
        <v>15</v>
      </c>
      <c r="G1173" t="s">
        <v>7613</v>
      </c>
      <c r="H1173" t="s">
        <v>4498</v>
      </c>
      <c r="I1173" t="s">
        <v>4483</v>
      </c>
      <c r="J1173" s="25">
        <v>44302</v>
      </c>
      <c r="K1173" s="25">
        <v>45637</v>
      </c>
      <c r="L1173" t="s">
        <v>4499</v>
      </c>
      <c r="M1173" t="s">
        <v>4502</v>
      </c>
      <c r="N1173" t="s">
        <v>32</v>
      </c>
      <c r="O1173" t="s">
        <v>6282</v>
      </c>
    </row>
    <row r="1174" spans="1:15" x14ac:dyDescent="0.25">
      <c r="A1174">
        <v>754</v>
      </c>
      <c r="B1174" t="s">
        <v>7610</v>
      </c>
      <c r="C1174" t="s">
        <v>219</v>
      </c>
      <c r="D1174" t="s">
        <v>4501</v>
      </c>
      <c r="E1174">
        <v>160</v>
      </c>
      <c r="F1174">
        <v>16</v>
      </c>
      <c r="G1174" t="s">
        <v>7614</v>
      </c>
      <c r="H1174" t="s">
        <v>4482</v>
      </c>
      <c r="I1174" t="s">
        <v>4483</v>
      </c>
      <c r="J1174" s="25">
        <v>44428</v>
      </c>
      <c r="K1174" s="25">
        <v>45637</v>
      </c>
      <c r="L1174" t="s">
        <v>4484</v>
      </c>
      <c r="M1174" t="s">
        <v>4502</v>
      </c>
      <c r="N1174" t="s">
        <v>32</v>
      </c>
      <c r="O1174" t="s">
        <v>6282</v>
      </c>
    </row>
    <row r="1175" spans="1:15" x14ac:dyDescent="0.25">
      <c r="A1175">
        <v>755</v>
      </c>
      <c r="B1175" t="s">
        <v>7610</v>
      </c>
      <c r="C1175" t="s">
        <v>219</v>
      </c>
      <c r="D1175" t="s">
        <v>4501</v>
      </c>
      <c r="E1175">
        <v>160</v>
      </c>
      <c r="F1175">
        <v>16</v>
      </c>
      <c r="G1175" t="s">
        <v>7615</v>
      </c>
      <c r="H1175" t="s">
        <v>4482</v>
      </c>
      <c r="I1175" t="s">
        <v>4483</v>
      </c>
      <c r="J1175" s="25">
        <v>44428</v>
      </c>
      <c r="K1175" s="25">
        <v>45637</v>
      </c>
      <c r="L1175" t="s">
        <v>4484</v>
      </c>
      <c r="M1175" t="s">
        <v>4502</v>
      </c>
      <c r="N1175" t="s">
        <v>32</v>
      </c>
      <c r="O1175" t="s">
        <v>6282</v>
      </c>
    </row>
    <row r="1176" spans="1:15" x14ac:dyDescent="0.25">
      <c r="A1176">
        <v>756</v>
      </c>
      <c r="B1176" t="s">
        <v>7610</v>
      </c>
      <c r="C1176" t="s">
        <v>219</v>
      </c>
      <c r="D1176" t="s">
        <v>4501</v>
      </c>
      <c r="E1176">
        <v>160</v>
      </c>
      <c r="F1176">
        <v>16</v>
      </c>
      <c r="G1176" t="s">
        <v>7616</v>
      </c>
      <c r="H1176" t="s">
        <v>4482</v>
      </c>
      <c r="I1176" t="s">
        <v>4483</v>
      </c>
      <c r="J1176" s="25">
        <v>44428</v>
      </c>
      <c r="K1176" s="25">
        <v>45637</v>
      </c>
      <c r="L1176" t="s">
        <v>4484</v>
      </c>
      <c r="M1176" t="s">
        <v>4502</v>
      </c>
      <c r="N1176" t="s">
        <v>32</v>
      </c>
      <c r="O1176" t="s">
        <v>6282</v>
      </c>
    </row>
    <row r="1177" spans="1:15" x14ac:dyDescent="0.25">
      <c r="A1177">
        <v>757</v>
      </c>
      <c r="B1177" t="s">
        <v>7610</v>
      </c>
      <c r="C1177" t="s">
        <v>219</v>
      </c>
      <c r="D1177" t="s">
        <v>4501</v>
      </c>
      <c r="E1177">
        <v>160</v>
      </c>
      <c r="F1177">
        <v>16</v>
      </c>
      <c r="G1177" t="s">
        <v>7617</v>
      </c>
      <c r="H1177" t="s">
        <v>7618</v>
      </c>
      <c r="I1177" t="s">
        <v>4483</v>
      </c>
      <c r="J1177" s="25">
        <v>44585</v>
      </c>
      <c r="K1177" s="25">
        <v>45637</v>
      </c>
      <c r="L1177" t="s">
        <v>4880</v>
      </c>
      <c r="M1177" t="s">
        <v>4502</v>
      </c>
      <c r="N1177" t="s">
        <v>32</v>
      </c>
      <c r="O1177" t="s">
        <v>6282</v>
      </c>
    </row>
    <row r="1178" spans="1:15" x14ac:dyDescent="0.25">
      <c r="A1178">
        <v>758</v>
      </c>
      <c r="B1178" t="s">
        <v>7610</v>
      </c>
      <c r="C1178" t="s">
        <v>219</v>
      </c>
      <c r="D1178" t="s">
        <v>4501</v>
      </c>
      <c r="E1178">
        <v>160</v>
      </c>
      <c r="F1178">
        <v>16</v>
      </c>
      <c r="G1178" t="s">
        <v>7619</v>
      </c>
      <c r="H1178" t="s">
        <v>7618</v>
      </c>
      <c r="I1178" t="s">
        <v>4483</v>
      </c>
      <c r="J1178" s="25">
        <v>44585</v>
      </c>
      <c r="K1178" s="25">
        <v>45637</v>
      </c>
      <c r="L1178" t="s">
        <v>4880</v>
      </c>
      <c r="M1178" t="s">
        <v>4502</v>
      </c>
      <c r="N1178" t="s">
        <v>32</v>
      </c>
      <c r="O1178" t="s">
        <v>6282</v>
      </c>
    </row>
    <row r="1179" spans="1:15" x14ac:dyDescent="0.25">
      <c r="A1179">
        <v>759</v>
      </c>
      <c r="B1179" t="s">
        <v>7610</v>
      </c>
      <c r="C1179" t="s">
        <v>219</v>
      </c>
      <c r="D1179" t="s">
        <v>4501</v>
      </c>
      <c r="E1179">
        <v>160</v>
      </c>
      <c r="F1179">
        <v>16</v>
      </c>
      <c r="G1179" t="s">
        <v>7620</v>
      </c>
      <c r="H1179" t="s">
        <v>7618</v>
      </c>
      <c r="I1179" t="s">
        <v>4483</v>
      </c>
      <c r="J1179" s="25">
        <v>44585</v>
      </c>
      <c r="K1179" s="25">
        <v>45637</v>
      </c>
      <c r="L1179" t="s">
        <v>4880</v>
      </c>
      <c r="M1179" t="s">
        <v>4502</v>
      </c>
      <c r="N1179" t="s">
        <v>32</v>
      </c>
      <c r="O1179" t="s">
        <v>6282</v>
      </c>
    </row>
    <row r="1180" spans="1:15" x14ac:dyDescent="0.25">
      <c r="A1180">
        <v>760</v>
      </c>
      <c r="B1180" t="s">
        <v>7610</v>
      </c>
      <c r="C1180" t="s">
        <v>219</v>
      </c>
      <c r="D1180" t="s">
        <v>4501</v>
      </c>
      <c r="E1180">
        <v>160</v>
      </c>
      <c r="F1180">
        <v>16</v>
      </c>
      <c r="G1180" t="s">
        <v>7621</v>
      </c>
      <c r="H1180" t="s">
        <v>7618</v>
      </c>
      <c r="I1180" t="s">
        <v>4483</v>
      </c>
      <c r="J1180" s="25">
        <v>44585</v>
      </c>
      <c r="K1180" s="25">
        <v>45637</v>
      </c>
      <c r="L1180" t="s">
        <v>4880</v>
      </c>
      <c r="M1180" t="s">
        <v>4502</v>
      </c>
      <c r="N1180" t="s">
        <v>32</v>
      </c>
      <c r="O1180" t="s">
        <v>6282</v>
      </c>
    </row>
    <row r="1181" spans="1:15" x14ac:dyDescent="0.25">
      <c r="A1181">
        <v>761</v>
      </c>
      <c r="B1181" t="s">
        <v>7540</v>
      </c>
      <c r="C1181" t="s">
        <v>219</v>
      </c>
      <c r="D1181" t="s">
        <v>4501</v>
      </c>
      <c r="E1181">
        <v>120</v>
      </c>
      <c r="F1181">
        <v>12</v>
      </c>
      <c r="G1181" t="s">
        <v>7622</v>
      </c>
      <c r="H1181" t="s">
        <v>7618</v>
      </c>
      <c r="I1181" t="s">
        <v>4483</v>
      </c>
      <c r="J1181" s="25">
        <v>44585</v>
      </c>
      <c r="K1181" s="25">
        <v>45637</v>
      </c>
      <c r="L1181" t="s">
        <v>4880</v>
      </c>
      <c r="M1181" t="s">
        <v>4502</v>
      </c>
      <c r="N1181" t="s">
        <v>32</v>
      </c>
      <c r="O1181" t="s">
        <v>6282</v>
      </c>
    </row>
    <row r="1182" spans="1:15" x14ac:dyDescent="0.25">
      <c r="A1182">
        <v>762</v>
      </c>
      <c r="B1182" t="s">
        <v>7610</v>
      </c>
      <c r="C1182" t="s">
        <v>219</v>
      </c>
      <c r="D1182" t="s">
        <v>4501</v>
      </c>
      <c r="E1182">
        <v>160</v>
      </c>
      <c r="F1182">
        <v>16</v>
      </c>
      <c r="G1182" t="s">
        <v>7623</v>
      </c>
      <c r="H1182" t="s">
        <v>7618</v>
      </c>
      <c r="I1182" t="s">
        <v>4483</v>
      </c>
      <c r="J1182" s="25">
        <v>44585</v>
      </c>
      <c r="K1182" s="25">
        <v>45637</v>
      </c>
      <c r="L1182" t="s">
        <v>4880</v>
      </c>
      <c r="M1182" t="s">
        <v>4502</v>
      </c>
      <c r="N1182" t="s">
        <v>32</v>
      </c>
      <c r="O1182" t="s">
        <v>6282</v>
      </c>
    </row>
    <row r="1183" spans="1:15" x14ac:dyDescent="0.25">
      <c r="A1183">
        <v>763</v>
      </c>
      <c r="B1183" t="s">
        <v>7540</v>
      </c>
      <c r="C1183" t="s">
        <v>219</v>
      </c>
      <c r="D1183" t="s">
        <v>4501</v>
      </c>
      <c r="E1183">
        <v>100</v>
      </c>
      <c r="F1183">
        <v>10</v>
      </c>
      <c r="G1183" t="s">
        <v>7624</v>
      </c>
      <c r="H1183" t="s">
        <v>7618</v>
      </c>
      <c r="I1183" t="s">
        <v>4483</v>
      </c>
      <c r="J1183" s="25">
        <v>44585</v>
      </c>
      <c r="K1183" s="25">
        <v>45637</v>
      </c>
      <c r="L1183" t="s">
        <v>4880</v>
      </c>
      <c r="M1183" t="s">
        <v>4502</v>
      </c>
      <c r="N1183" t="s">
        <v>32</v>
      </c>
      <c r="O1183" t="s">
        <v>6282</v>
      </c>
    </row>
    <row r="1184" spans="1:15" x14ac:dyDescent="0.25">
      <c r="A1184">
        <v>764</v>
      </c>
      <c r="B1184" t="s">
        <v>7494</v>
      </c>
      <c r="C1184" t="s">
        <v>220</v>
      </c>
      <c r="D1184" t="s">
        <v>4503</v>
      </c>
      <c r="E1184">
        <v>3</v>
      </c>
      <c r="F1184">
        <v>3</v>
      </c>
      <c r="G1184" t="s">
        <v>7625</v>
      </c>
      <c r="H1184" t="s">
        <v>7626</v>
      </c>
      <c r="I1184" t="s">
        <v>4504</v>
      </c>
      <c r="J1184" s="25">
        <v>43578</v>
      </c>
      <c r="K1184" s="25">
        <v>45642</v>
      </c>
      <c r="L1184" t="s">
        <v>4889</v>
      </c>
      <c r="M1184" t="s">
        <v>4505</v>
      </c>
      <c r="N1184" t="s">
        <v>32</v>
      </c>
      <c r="O1184" t="s">
        <v>6282</v>
      </c>
    </row>
    <row r="1185" spans="1:15" x14ac:dyDescent="0.25">
      <c r="A1185">
        <v>765</v>
      </c>
      <c r="B1185" t="s">
        <v>7494</v>
      </c>
      <c r="C1185" t="s">
        <v>220</v>
      </c>
      <c r="D1185" t="s">
        <v>4503</v>
      </c>
      <c r="E1185">
        <v>4</v>
      </c>
      <c r="F1185">
        <v>4</v>
      </c>
      <c r="G1185" t="s">
        <v>7625</v>
      </c>
      <c r="H1185" t="s">
        <v>7626</v>
      </c>
      <c r="I1185" t="s">
        <v>4504</v>
      </c>
      <c r="J1185" s="25">
        <v>43664</v>
      </c>
      <c r="K1185" s="25">
        <v>45642</v>
      </c>
      <c r="L1185" t="s">
        <v>7627</v>
      </c>
      <c r="M1185" t="s">
        <v>4505</v>
      </c>
      <c r="N1185" t="s">
        <v>32</v>
      </c>
      <c r="O1185" t="s">
        <v>6282</v>
      </c>
    </row>
    <row r="1186" spans="1:15" x14ac:dyDescent="0.25">
      <c r="A1186">
        <v>951</v>
      </c>
      <c r="B1186" t="s">
        <v>7157</v>
      </c>
      <c r="C1186" t="s">
        <v>221</v>
      </c>
      <c r="D1186" t="s">
        <v>222</v>
      </c>
      <c r="E1186">
        <v>144</v>
      </c>
      <c r="F1186">
        <v>0</v>
      </c>
      <c r="G1186" t="s">
        <v>7628</v>
      </c>
      <c r="H1186" t="s">
        <v>223</v>
      </c>
      <c r="I1186" t="s">
        <v>96</v>
      </c>
      <c r="J1186" s="25">
        <v>43195</v>
      </c>
      <c r="K1186" s="25">
        <v>45071</v>
      </c>
      <c r="L1186" t="s">
        <v>224</v>
      </c>
      <c r="M1186" t="s">
        <v>225</v>
      </c>
      <c r="N1186" t="s">
        <v>32</v>
      </c>
      <c r="O1186" t="s">
        <v>6302</v>
      </c>
    </row>
    <row r="1187" spans="1:15" x14ac:dyDescent="0.25">
      <c r="A1187">
        <v>956</v>
      </c>
      <c r="B1187" t="s">
        <v>7157</v>
      </c>
      <c r="C1187" t="s">
        <v>2350</v>
      </c>
      <c r="D1187" t="s">
        <v>7629</v>
      </c>
      <c r="E1187">
        <v>900</v>
      </c>
      <c r="F1187">
        <v>9</v>
      </c>
      <c r="G1187" t="s">
        <v>7628</v>
      </c>
      <c r="H1187" t="s">
        <v>223</v>
      </c>
      <c r="I1187" t="s">
        <v>96</v>
      </c>
      <c r="J1187" s="25">
        <v>43195</v>
      </c>
      <c r="K1187" s="25">
        <v>45071</v>
      </c>
      <c r="L1187" t="s">
        <v>224</v>
      </c>
      <c r="M1187" t="s">
        <v>7630</v>
      </c>
      <c r="N1187" t="s">
        <v>32</v>
      </c>
      <c r="O1187" t="s">
        <v>6302</v>
      </c>
    </row>
    <row r="1188" spans="1:15" x14ac:dyDescent="0.25">
      <c r="A1188">
        <v>766</v>
      </c>
      <c r="B1188" t="s">
        <v>6477</v>
      </c>
      <c r="C1188" t="s">
        <v>237</v>
      </c>
      <c r="D1188" t="s">
        <v>4518</v>
      </c>
      <c r="E1188">
        <v>5763</v>
      </c>
      <c r="F1188">
        <v>5</v>
      </c>
      <c r="G1188" t="s">
        <v>7631</v>
      </c>
      <c r="H1188" t="s">
        <v>4343</v>
      </c>
      <c r="I1188" t="s">
        <v>4280</v>
      </c>
      <c r="J1188" s="25">
        <v>44775</v>
      </c>
      <c r="K1188" s="25">
        <v>45638</v>
      </c>
      <c r="L1188" t="s">
        <v>4344</v>
      </c>
      <c r="M1188" t="s">
        <v>4519</v>
      </c>
      <c r="N1188" t="s">
        <v>32</v>
      </c>
      <c r="O1188" t="s">
        <v>6282</v>
      </c>
    </row>
    <row r="1189" spans="1:15" x14ac:dyDescent="0.25">
      <c r="A1189">
        <v>767</v>
      </c>
      <c r="B1189" t="s">
        <v>6318</v>
      </c>
      <c r="C1189" t="s">
        <v>2361</v>
      </c>
      <c r="D1189" t="s">
        <v>7632</v>
      </c>
      <c r="E1189">
        <v>728</v>
      </c>
      <c r="F1189">
        <v>2</v>
      </c>
      <c r="G1189" t="s">
        <v>7633</v>
      </c>
      <c r="H1189" t="s">
        <v>7634</v>
      </c>
      <c r="I1189" t="s">
        <v>4353</v>
      </c>
      <c r="J1189" s="25">
        <v>45843</v>
      </c>
      <c r="K1189" s="25">
        <v>45843</v>
      </c>
      <c r="L1189" t="s">
        <v>5542</v>
      </c>
      <c r="M1189" t="s">
        <v>7635</v>
      </c>
      <c r="N1189" t="s">
        <v>4356</v>
      </c>
      <c r="O1189" t="s">
        <v>6282</v>
      </c>
    </row>
    <row r="1190" spans="1:15" x14ac:dyDescent="0.25">
      <c r="A1190">
        <v>768</v>
      </c>
      <c r="B1190" t="s">
        <v>6324</v>
      </c>
      <c r="C1190" t="s">
        <v>2361</v>
      </c>
      <c r="D1190" t="s">
        <v>7632</v>
      </c>
      <c r="E1190">
        <v>6000</v>
      </c>
      <c r="F1190">
        <v>24</v>
      </c>
      <c r="G1190" t="s">
        <v>7636</v>
      </c>
      <c r="H1190" t="s">
        <v>7637</v>
      </c>
      <c r="I1190" t="s">
        <v>4353</v>
      </c>
      <c r="J1190" s="25">
        <v>45888</v>
      </c>
      <c r="K1190" s="25">
        <v>45888</v>
      </c>
      <c r="L1190" t="s">
        <v>7638</v>
      </c>
      <c r="M1190" t="s">
        <v>7635</v>
      </c>
      <c r="N1190" t="s">
        <v>4356</v>
      </c>
      <c r="O1190" t="s">
        <v>6282</v>
      </c>
    </row>
    <row r="1191" spans="1:15" x14ac:dyDescent="0.25">
      <c r="A1191">
        <v>1007</v>
      </c>
      <c r="B1191" t="s">
        <v>6507</v>
      </c>
      <c r="C1191" t="s">
        <v>3980</v>
      </c>
      <c r="D1191" t="s">
        <v>7639</v>
      </c>
      <c r="E1191">
        <v>16000</v>
      </c>
      <c r="F1191">
        <v>32</v>
      </c>
      <c r="G1191" t="s">
        <v>7640</v>
      </c>
      <c r="H1191" t="s">
        <v>82</v>
      </c>
      <c r="I1191" t="s">
        <v>45</v>
      </c>
      <c r="J1191" s="25">
        <v>45831</v>
      </c>
      <c r="K1191" s="25">
        <v>45831</v>
      </c>
      <c r="L1191" t="s">
        <v>52</v>
      </c>
      <c r="M1191" t="s">
        <v>7641</v>
      </c>
      <c r="N1191" t="s">
        <v>32</v>
      </c>
      <c r="O1191" t="s">
        <v>6302</v>
      </c>
    </row>
    <row r="1192" spans="1:15" x14ac:dyDescent="0.25">
      <c r="A1192">
        <v>771</v>
      </c>
      <c r="B1192" t="s">
        <v>6371</v>
      </c>
      <c r="C1192" t="s">
        <v>3980</v>
      </c>
      <c r="D1192" t="s">
        <v>7639</v>
      </c>
      <c r="E1192">
        <v>500</v>
      </c>
      <c r="F1192">
        <v>1</v>
      </c>
      <c r="G1192" t="s">
        <v>6886</v>
      </c>
      <c r="H1192" t="s">
        <v>82</v>
      </c>
      <c r="I1192" t="s">
        <v>45</v>
      </c>
      <c r="J1192" s="25">
        <v>45831</v>
      </c>
      <c r="K1192" s="25">
        <v>45831</v>
      </c>
      <c r="L1192" t="s">
        <v>52</v>
      </c>
      <c r="M1192" t="s">
        <v>7641</v>
      </c>
      <c r="N1192" t="s">
        <v>32</v>
      </c>
      <c r="O1192" t="s">
        <v>6282</v>
      </c>
    </row>
    <row r="1193" spans="1:15" x14ac:dyDescent="0.25">
      <c r="A1193">
        <v>769</v>
      </c>
      <c r="B1193" t="s">
        <v>6794</v>
      </c>
      <c r="C1193" t="s">
        <v>3980</v>
      </c>
      <c r="D1193" t="s">
        <v>7639</v>
      </c>
      <c r="E1193">
        <v>16000</v>
      </c>
      <c r="F1193">
        <v>32</v>
      </c>
      <c r="G1193" t="s">
        <v>7642</v>
      </c>
      <c r="H1193" t="s">
        <v>82</v>
      </c>
      <c r="I1193" t="s">
        <v>45</v>
      </c>
      <c r="J1193" s="25">
        <v>45846</v>
      </c>
      <c r="K1193" s="25">
        <v>45846</v>
      </c>
      <c r="L1193" t="s">
        <v>4303</v>
      </c>
      <c r="M1193" t="s">
        <v>7641</v>
      </c>
      <c r="N1193" t="s">
        <v>32</v>
      </c>
      <c r="O1193" t="s">
        <v>6282</v>
      </c>
    </row>
    <row r="1194" spans="1:15" x14ac:dyDescent="0.25">
      <c r="A1194">
        <v>770</v>
      </c>
      <c r="B1194" t="s">
        <v>6794</v>
      </c>
      <c r="C1194" t="s">
        <v>3980</v>
      </c>
      <c r="D1194" t="s">
        <v>7639</v>
      </c>
      <c r="E1194">
        <v>13500</v>
      </c>
      <c r="F1194">
        <v>27</v>
      </c>
      <c r="G1194" t="s">
        <v>7643</v>
      </c>
      <c r="H1194" t="s">
        <v>82</v>
      </c>
      <c r="I1194" t="s">
        <v>45</v>
      </c>
      <c r="J1194" s="25">
        <v>45846</v>
      </c>
      <c r="K1194" s="25">
        <v>45846</v>
      </c>
      <c r="L1194" t="s">
        <v>4303</v>
      </c>
      <c r="M1194" t="s">
        <v>7641</v>
      </c>
      <c r="N1194" t="s">
        <v>32</v>
      </c>
      <c r="O1194" t="s">
        <v>6282</v>
      </c>
    </row>
    <row r="1195" spans="1:15" x14ac:dyDescent="0.25">
      <c r="A1195">
        <v>772</v>
      </c>
      <c r="B1195" t="s">
        <v>6318</v>
      </c>
      <c r="C1195" t="s">
        <v>2363</v>
      </c>
      <c r="D1195" t="s">
        <v>7644</v>
      </c>
      <c r="E1195">
        <v>600</v>
      </c>
      <c r="F1195">
        <v>0</v>
      </c>
      <c r="G1195" t="s">
        <v>7645</v>
      </c>
      <c r="H1195" t="s">
        <v>7646</v>
      </c>
      <c r="I1195" t="s">
        <v>4353</v>
      </c>
      <c r="J1195" s="25">
        <v>46041</v>
      </c>
      <c r="K1195" s="25">
        <v>46041</v>
      </c>
      <c r="L1195" t="s">
        <v>311</v>
      </c>
      <c r="M1195" t="s">
        <v>7641</v>
      </c>
      <c r="N1195" t="s">
        <v>4356</v>
      </c>
      <c r="O1195" t="s">
        <v>6282</v>
      </c>
    </row>
    <row r="1196" spans="1:15" x14ac:dyDescent="0.25">
      <c r="A1196">
        <v>773</v>
      </c>
      <c r="B1196" t="s">
        <v>7647</v>
      </c>
      <c r="C1196" t="s">
        <v>2363</v>
      </c>
      <c r="D1196" t="s">
        <v>7644</v>
      </c>
      <c r="E1196">
        <v>16800</v>
      </c>
      <c r="F1196">
        <v>16</v>
      </c>
      <c r="G1196" t="s">
        <v>7648</v>
      </c>
      <c r="H1196" t="s">
        <v>6330</v>
      </c>
      <c r="I1196" t="s">
        <v>4353</v>
      </c>
      <c r="J1196" s="25">
        <v>46052</v>
      </c>
      <c r="K1196" s="25">
        <v>46052</v>
      </c>
      <c r="L1196" t="s">
        <v>6331</v>
      </c>
      <c r="M1196" t="s">
        <v>7641</v>
      </c>
      <c r="N1196" t="s">
        <v>4356</v>
      </c>
      <c r="O1196" t="s">
        <v>6282</v>
      </c>
    </row>
    <row r="1197" spans="1:15" x14ac:dyDescent="0.25">
      <c r="A1197">
        <v>774</v>
      </c>
      <c r="B1197" t="s">
        <v>6862</v>
      </c>
      <c r="C1197" t="s">
        <v>2366</v>
      </c>
      <c r="D1197" t="s">
        <v>7649</v>
      </c>
      <c r="E1197">
        <v>8214</v>
      </c>
      <c r="F1197">
        <v>20</v>
      </c>
      <c r="G1197" t="s">
        <v>7650</v>
      </c>
      <c r="H1197" t="s">
        <v>4266</v>
      </c>
      <c r="I1197" t="s">
        <v>4272</v>
      </c>
      <c r="J1197" s="25">
        <v>45005</v>
      </c>
      <c r="K1197" s="25">
        <v>45005</v>
      </c>
      <c r="L1197" t="s">
        <v>4521</v>
      </c>
      <c r="M1197" t="s">
        <v>7651</v>
      </c>
      <c r="N1197" t="s">
        <v>32</v>
      </c>
      <c r="O1197" t="s">
        <v>6282</v>
      </c>
    </row>
    <row r="1198" spans="1:15" x14ac:dyDescent="0.25">
      <c r="A1198">
        <v>775</v>
      </c>
      <c r="B1198" t="s">
        <v>6862</v>
      </c>
      <c r="C1198" t="s">
        <v>2366</v>
      </c>
      <c r="D1198" t="s">
        <v>7649</v>
      </c>
      <c r="E1198">
        <v>9580</v>
      </c>
      <c r="F1198">
        <v>23</v>
      </c>
      <c r="G1198" t="s">
        <v>7652</v>
      </c>
      <c r="H1198" t="s">
        <v>4266</v>
      </c>
      <c r="I1198" t="s">
        <v>4272</v>
      </c>
      <c r="J1198" s="25">
        <v>45005</v>
      </c>
      <c r="K1198" s="25">
        <v>45005</v>
      </c>
      <c r="L1198" t="s">
        <v>4521</v>
      </c>
      <c r="M1198" t="s">
        <v>7651</v>
      </c>
      <c r="N1198" t="s">
        <v>32</v>
      </c>
      <c r="O1198" t="s">
        <v>6282</v>
      </c>
    </row>
    <row r="1199" spans="1:15" x14ac:dyDescent="0.25">
      <c r="A1199">
        <v>776</v>
      </c>
      <c r="B1199" t="s">
        <v>7653</v>
      </c>
      <c r="C1199" t="s">
        <v>238</v>
      </c>
      <c r="D1199" t="s">
        <v>239</v>
      </c>
      <c r="E1199">
        <v>1350</v>
      </c>
      <c r="F1199">
        <v>27</v>
      </c>
      <c r="G1199" t="s">
        <v>7654</v>
      </c>
      <c r="H1199" t="s">
        <v>5481</v>
      </c>
      <c r="I1199" t="s">
        <v>246</v>
      </c>
      <c r="J1199" s="25">
        <v>45731</v>
      </c>
      <c r="K1199" s="25">
        <v>45731</v>
      </c>
      <c r="L1199" t="s">
        <v>4242</v>
      </c>
      <c r="M1199" t="s">
        <v>241</v>
      </c>
      <c r="N1199" t="s">
        <v>32</v>
      </c>
      <c r="O1199" t="s">
        <v>6282</v>
      </c>
    </row>
    <row r="1200" spans="1:15" x14ac:dyDescent="0.25">
      <c r="A1200">
        <v>1017</v>
      </c>
      <c r="B1200" t="s">
        <v>7655</v>
      </c>
      <c r="C1200" t="s">
        <v>238</v>
      </c>
      <c r="D1200" t="s">
        <v>239</v>
      </c>
      <c r="E1200">
        <v>1950</v>
      </c>
      <c r="F1200">
        <v>39</v>
      </c>
      <c r="G1200" t="s">
        <v>7656</v>
      </c>
      <c r="H1200" t="s">
        <v>7657</v>
      </c>
      <c r="I1200" t="s">
        <v>246</v>
      </c>
      <c r="J1200" s="25">
        <v>45988</v>
      </c>
      <c r="K1200" s="25">
        <v>45988</v>
      </c>
      <c r="L1200" t="s">
        <v>1126</v>
      </c>
      <c r="M1200" t="s">
        <v>241</v>
      </c>
      <c r="N1200" t="s">
        <v>32</v>
      </c>
      <c r="O1200" t="s">
        <v>6302</v>
      </c>
    </row>
    <row r="1201" spans="1:15" x14ac:dyDescent="0.25">
      <c r="A1201">
        <v>780</v>
      </c>
      <c r="B1201" t="s">
        <v>7658</v>
      </c>
      <c r="C1201" t="s">
        <v>242</v>
      </c>
      <c r="D1201" t="s">
        <v>4526</v>
      </c>
      <c r="E1201">
        <v>1150</v>
      </c>
      <c r="F1201">
        <v>23</v>
      </c>
      <c r="G1201" t="s">
        <v>7659</v>
      </c>
      <c r="H1201" t="s">
        <v>4527</v>
      </c>
      <c r="I1201" t="s">
        <v>240</v>
      </c>
      <c r="J1201" s="25">
        <v>45420</v>
      </c>
      <c r="K1201" s="25">
        <v>45420</v>
      </c>
      <c r="L1201" t="s">
        <v>4528</v>
      </c>
      <c r="M1201" t="s">
        <v>4529</v>
      </c>
      <c r="N1201" t="s">
        <v>32</v>
      </c>
      <c r="O1201" t="s">
        <v>6282</v>
      </c>
    </row>
    <row r="1202" spans="1:15" x14ac:dyDescent="0.25">
      <c r="A1202">
        <v>781</v>
      </c>
      <c r="B1202" t="s">
        <v>7658</v>
      </c>
      <c r="C1202" t="s">
        <v>242</v>
      </c>
      <c r="D1202" t="s">
        <v>4526</v>
      </c>
      <c r="E1202">
        <v>1950</v>
      </c>
      <c r="F1202">
        <v>39</v>
      </c>
      <c r="G1202" t="s">
        <v>7660</v>
      </c>
      <c r="H1202" t="s">
        <v>4527</v>
      </c>
      <c r="I1202" t="s">
        <v>240</v>
      </c>
      <c r="J1202" s="25">
        <v>45420</v>
      </c>
      <c r="K1202" s="25">
        <v>45420</v>
      </c>
      <c r="L1202" t="s">
        <v>4528</v>
      </c>
      <c r="M1202" t="s">
        <v>4529</v>
      </c>
      <c r="N1202" t="s">
        <v>32</v>
      </c>
      <c r="O1202" t="s">
        <v>6282</v>
      </c>
    </row>
    <row r="1203" spans="1:15" x14ac:dyDescent="0.25">
      <c r="A1203">
        <v>777</v>
      </c>
      <c r="B1203" t="s">
        <v>7653</v>
      </c>
      <c r="C1203" t="s">
        <v>242</v>
      </c>
      <c r="D1203" t="s">
        <v>4526</v>
      </c>
      <c r="E1203">
        <v>1950</v>
      </c>
      <c r="F1203">
        <v>39</v>
      </c>
      <c r="G1203" t="s">
        <v>7661</v>
      </c>
      <c r="H1203" t="s">
        <v>5481</v>
      </c>
      <c r="I1203" t="s">
        <v>246</v>
      </c>
      <c r="J1203" s="25">
        <v>45731</v>
      </c>
      <c r="K1203" s="25">
        <v>45731</v>
      </c>
      <c r="L1203" t="s">
        <v>4242</v>
      </c>
      <c r="M1203" t="s">
        <v>4529</v>
      </c>
      <c r="N1203" t="s">
        <v>32</v>
      </c>
      <c r="O1203" t="s">
        <v>6282</v>
      </c>
    </row>
    <row r="1204" spans="1:15" x14ac:dyDescent="0.25">
      <c r="A1204">
        <v>778</v>
      </c>
      <c r="B1204" t="s">
        <v>7653</v>
      </c>
      <c r="C1204" t="s">
        <v>242</v>
      </c>
      <c r="D1204" t="s">
        <v>4526</v>
      </c>
      <c r="E1204">
        <v>1950</v>
      </c>
      <c r="F1204">
        <v>39</v>
      </c>
      <c r="G1204" t="s">
        <v>7662</v>
      </c>
      <c r="H1204" t="s">
        <v>5481</v>
      </c>
      <c r="I1204" t="s">
        <v>246</v>
      </c>
      <c r="J1204" s="25">
        <v>45731</v>
      </c>
      <c r="K1204" s="25">
        <v>45731</v>
      </c>
      <c r="L1204" t="s">
        <v>4242</v>
      </c>
      <c r="M1204" t="s">
        <v>4529</v>
      </c>
      <c r="N1204" t="s">
        <v>32</v>
      </c>
      <c r="O1204" t="s">
        <v>6282</v>
      </c>
    </row>
    <row r="1205" spans="1:15" x14ac:dyDescent="0.25">
      <c r="A1205">
        <v>779</v>
      </c>
      <c r="B1205" t="s">
        <v>7653</v>
      </c>
      <c r="C1205" t="s">
        <v>242</v>
      </c>
      <c r="D1205" t="s">
        <v>4526</v>
      </c>
      <c r="E1205">
        <v>100</v>
      </c>
      <c r="F1205">
        <v>2</v>
      </c>
      <c r="G1205" t="s">
        <v>7663</v>
      </c>
      <c r="H1205" t="s">
        <v>5481</v>
      </c>
      <c r="I1205" t="s">
        <v>246</v>
      </c>
      <c r="J1205" s="25">
        <v>45731</v>
      </c>
      <c r="K1205" s="25">
        <v>45731</v>
      </c>
      <c r="L1205" t="s">
        <v>4242</v>
      </c>
      <c r="M1205" t="s">
        <v>4529</v>
      </c>
      <c r="N1205" t="s">
        <v>32</v>
      </c>
      <c r="O1205" t="s">
        <v>6282</v>
      </c>
    </row>
    <row r="1206" spans="1:15" x14ac:dyDescent="0.25">
      <c r="A1206">
        <v>1024</v>
      </c>
      <c r="B1206" t="s">
        <v>7653</v>
      </c>
      <c r="C1206" t="s">
        <v>243</v>
      </c>
      <c r="D1206" t="s">
        <v>239</v>
      </c>
      <c r="E1206">
        <v>450</v>
      </c>
      <c r="F1206">
        <v>9</v>
      </c>
      <c r="G1206" t="s">
        <v>7664</v>
      </c>
      <c r="H1206" t="s">
        <v>7657</v>
      </c>
      <c r="I1206" t="s">
        <v>246</v>
      </c>
      <c r="J1206" s="25">
        <v>45988</v>
      </c>
      <c r="K1206" s="25">
        <v>45988</v>
      </c>
      <c r="L1206" t="s">
        <v>1126</v>
      </c>
      <c r="M1206" t="s">
        <v>244</v>
      </c>
      <c r="N1206" t="s">
        <v>32</v>
      </c>
      <c r="O1206" t="s">
        <v>6302</v>
      </c>
    </row>
    <row r="1207" spans="1:15" x14ac:dyDescent="0.25">
      <c r="A1207">
        <v>782</v>
      </c>
      <c r="B1207" t="s">
        <v>7665</v>
      </c>
      <c r="C1207" t="s">
        <v>248</v>
      </c>
      <c r="D1207" t="s">
        <v>4526</v>
      </c>
      <c r="E1207">
        <v>50</v>
      </c>
      <c r="F1207">
        <v>1</v>
      </c>
      <c r="G1207" t="s">
        <v>7666</v>
      </c>
      <c r="H1207" t="s">
        <v>4527</v>
      </c>
      <c r="I1207" t="s">
        <v>246</v>
      </c>
      <c r="J1207" s="25">
        <v>45420</v>
      </c>
      <c r="K1207" s="25">
        <v>45700</v>
      </c>
      <c r="L1207" t="s">
        <v>4528</v>
      </c>
      <c r="M1207" t="s">
        <v>4531</v>
      </c>
      <c r="N1207" t="s">
        <v>32</v>
      </c>
      <c r="O1207" t="s">
        <v>6282</v>
      </c>
    </row>
    <row r="1208" spans="1:15" x14ac:dyDescent="0.25">
      <c r="A1208">
        <v>783</v>
      </c>
      <c r="B1208" t="s">
        <v>7667</v>
      </c>
      <c r="C1208" t="s">
        <v>248</v>
      </c>
      <c r="D1208" t="s">
        <v>4526</v>
      </c>
      <c r="E1208">
        <v>1600</v>
      </c>
      <c r="F1208">
        <v>32</v>
      </c>
      <c r="G1208" t="s">
        <v>7668</v>
      </c>
      <c r="H1208" t="s">
        <v>4527</v>
      </c>
      <c r="I1208" t="s">
        <v>240</v>
      </c>
      <c r="J1208" s="25">
        <v>45420</v>
      </c>
      <c r="K1208" s="25">
        <v>45420</v>
      </c>
      <c r="L1208" t="s">
        <v>4528</v>
      </c>
      <c r="M1208" t="s">
        <v>4531</v>
      </c>
      <c r="N1208" t="s">
        <v>32</v>
      </c>
      <c r="O1208" t="s">
        <v>6282</v>
      </c>
    </row>
    <row r="1209" spans="1:15" x14ac:dyDescent="0.25">
      <c r="A1209">
        <v>784</v>
      </c>
      <c r="B1209" t="s">
        <v>7667</v>
      </c>
      <c r="C1209" t="s">
        <v>248</v>
      </c>
      <c r="D1209" t="s">
        <v>4526</v>
      </c>
      <c r="E1209">
        <v>1200</v>
      </c>
      <c r="F1209">
        <v>24</v>
      </c>
      <c r="G1209" t="s">
        <v>7669</v>
      </c>
      <c r="H1209" t="s">
        <v>4527</v>
      </c>
      <c r="I1209" t="s">
        <v>240</v>
      </c>
      <c r="J1209" s="25">
        <v>45420</v>
      </c>
      <c r="K1209" s="25">
        <v>45420</v>
      </c>
      <c r="L1209" t="s">
        <v>4528</v>
      </c>
      <c r="M1209" t="s">
        <v>4531</v>
      </c>
      <c r="N1209" t="s">
        <v>32</v>
      </c>
      <c r="O1209" t="s">
        <v>6282</v>
      </c>
    </row>
    <row r="1210" spans="1:15" x14ac:dyDescent="0.25">
      <c r="A1210">
        <v>785</v>
      </c>
      <c r="B1210" t="s">
        <v>7670</v>
      </c>
      <c r="C1210" t="s">
        <v>2394</v>
      </c>
      <c r="D1210" t="s">
        <v>7671</v>
      </c>
      <c r="E1210">
        <v>44</v>
      </c>
      <c r="F1210">
        <v>4</v>
      </c>
      <c r="G1210" t="s">
        <v>7672</v>
      </c>
      <c r="H1210" t="s">
        <v>7673</v>
      </c>
      <c r="I1210" t="s">
        <v>96</v>
      </c>
      <c r="J1210" s="25">
        <v>43241</v>
      </c>
      <c r="K1210" s="25">
        <v>45064</v>
      </c>
      <c r="L1210" t="s">
        <v>7674</v>
      </c>
      <c r="M1210" t="s">
        <v>7675</v>
      </c>
      <c r="N1210" t="s">
        <v>32</v>
      </c>
      <c r="O1210" t="s">
        <v>6282</v>
      </c>
    </row>
    <row r="1211" spans="1:15" x14ac:dyDescent="0.25">
      <c r="A1211">
        <v>786</v>
      </c>
      <c r="B1211" t="s">
        <v>7670</v>
      </c>
      <c r="C1211" t="s">
        <v>2396</v>
      </c>
      <c r="D1211" t="s">
        <v>7676</v>
      </c>
      <c r="E1211">
        <v>50</v>
      </c>
      <c r="F1211">
        <v>5</v>
      </c>
      <c r="G1211" t="s">
        <v>7672</v>
      </c>
      <c r="H1211" t="s">
        <v>7673</v>
      </c>
      <c r="I1211" t="s">
        <v>96</v>
      </c>
      <c r="J1211" s="25">
        <v>43241</v>
      </c>
      <c r="K1211" s="25">
        <v>45064</v>
      </c>
      <c r="L1211" t="s">
        <v>7674</v>
      </c>
      <c r="M1211" t="s">
        <v>7677</v>
      </c>
      <c r="N1211" t="s">
        <v>32</v>
      </c>
      <c r="O1211" t="s">
        <v>6282</v>
      </c>
    </row>
    <row r="1212" spans="1:15" x14ac:dyDescent="0.25">
      <c r="A1212">
        <v>787</v>
      </c>
      <c r="B1212" t="s">
        <v>7670</v>
      </c>
      <c r="C1212" t="s">
        <v>2407</v>
      </c>
      <c r="D1212" t="s">
        <v>7678</v>
      </c>
      <c r="E1212">
        <v>57</v>
      </c>
      <c r="F1212">
        <v>0</v>
      </c>
      <c r="G1212" t="s">
        <v>7672</v>
      </c>
      <c r="H1212" t="s">
        <v>7673</v>
      </c>
      <c r="I1212" t="s">
        <v>96</v>
      </c>
      <c r="J1212" s="25">
        <v>43241</v>
      </c>
      <c r="K1212" s="25">
        <v>45064</v>
      </c>
      <c r="L1212" t="s">
        <v>7674</v>
      </c>
      <c r="M1212" t="s">
        <v>7679</v>
      </c>
      <c r="N1212" t="s">
        <v>32</v>
      </c>
      <c r="O1212" t="s">
        <v>6282</v>
      </c>
    </row>
    <row r="1213" spans="1:15" x14ac:dyDescent="0.25">
      <c r="A1213">
        <v>788</v>
      </c>
      <c r="B1213" t="s">
        <v>7670</v>
      </c>
      <c r="C1213" t="s">
        <v>2409</v>
      </c>
      <c r="D1213" t="s">
        <v>7680</v>
      </c>
      <c r="E1213">
        <v>120</v>
      </c>
      <c r="F1213">
        <v>2</v>
      </c>
      <c r="G1213" t="s">
        <v>7672</v>
      </c>
      <c r="H1213" t="s">
        <v>7673</v>
      </c>
      <c r="I1213" t="s">
        <v>96</v>
      </c>
      <c r="J1213" s="25">
        <v>43241</v>
      </c>
      <c r="K1213" s="25">
        <v>45064</v>
      </c>
      <c r="L1213" t="s">
        <v>7674</v>
      </c>
      <c r="M1213" t="s">
        <v>7681</v>
      </c>
      <c r="N1213" t="s">
        <v>32</v>
      </c>
      <c r="O1213" t="s">
        <v>6282</v>
      </c>
    </row>
    <row r="1214" spans="1:15" x14ac:dyDescent="0.25">
      <c r="A1214">
        <v>789</v>
      </c>
      <c r="B1214" t="s">
        <v>7670</v>
      </c>
      <c r="C1214" t="s">
        <v>2410</v>
      </c>
      <c r="D1214" t="s">
        <v>7682</v>
      </c>
      <c r="E1214">
        <v>102</v>
      </c>
      <c r="F1214">
        <v>1</v>
      </c>
      <c r="G1214" t="s">
        <v>7672</v>
      </c>
      <c r="H1214" t="s">
        <v>7673</v>
      </c>
      <c r="I1214" t="s">
        <v>96</v>
      </c>
      <c r="J1214" s="25">
        <v>43241</v>
      </c>
      <c r="K1214" s="25">
        <v>45064</v>
      </c>
      <c r="L1214" t="s">
        <v>7674</v>
      </c>
      <c r="M1214" t="s">
        <v>7683</v>
      </c>
      <c r="N1214" t="s">
        <v>32</v>
      </c>
      <c r="O1214" t="s">
        <v>6282</v>
      </c>
    </row>
    <row r="1215" spans="1:15" x14ac:dyDescent="0.25">
      <c r="A1215">
        <v>790</v>
      </c>
      <c r="B1215" t="s">
        <v>7670</v>
      </c>
      <c r="C1215" t="s">
        <v>2411</v>
      </c>
      <c r="D1215" t="s">
        <v>7684</v>
      </c>
      <c r="E1215">
        <v>120</v>
      </c>
      <c r="F1215">
        <v>2</v>
      </c>
      <c r="G1215" t="s">
        <v>7672</v>
      </c>
      <c r="H1215" t="s">
        <v>7673</v>
      </c>
      <c r="I1215" t="s">
        <v>96</v>
      </c>
      <c r="J1215" s="25">
        <v>43241</v>
      </c>
      <c r="K1215" s="25">
        <v>45064</v>
      </c>
      <c r="L1215" t="s">
        <v>7674</v>
      </c>
      <c r="M1215" t="s">
        <v>7685</v>
      </c>
      <c r="N1215" t="s">
        <v>32</v>
      </c>
      <c r="O1215" t="s">
        <v>6282</v>
      </c>
    </row>
    <row r="1216" spans="1:15" x14ac:dyDescent="0.25">
      <c r="A1216">
        <v>791</v>
      </c>
      <c r="B1216" t="s">
        <v>7686</v>
      </c>
      <c r="C1216" t="s">
        <v>2399</v>
      </c>
      <c r="D1216" t="s">
        <v>7687</v>
      </c>
      <c r="E1216">
        <v>80</v>
      </c>
      <c r="F1216">
        <v>4</v>
      </c>
      <c r="G1216" t="s">
        <v>7688</v>
      </c>
      <c r="H1216" t="s">
        <v>7689</v>
      </c>
      <c r="I1216" t="s">
        <v>30</v>
      </c>
      <c r="J1216" s="25">
        <v>43899</v>
      </c>
      <c r="K1216" s="25">
        <v>45638</v>
      </c>
      <c r="L1216" t="s">
        <v>7690</v>
      </c>
      <c r="M1216" t="s">
        <v>7691</v>
      </c>
      <c r="N1216" t="s">
        <v>32</v>
      </c>
      <c r="O1216" t="s">
        <v>6282</v>
      </c>
    </row>
    <row r="1217" spans="1:15" x14ac:dyDescent="0.25">
      <c r="A1217">
        <v>792</v>
      </c>
      <c r="B1217" t="s">
        <v>7686</v>
      </c>
      <c r="C1217" t="s">
        <v>2399</v>
      </c>
      <c r="D1217" t="s">
        <v>7687</v>
      </c>
      <c r="E1217">
        <v>240</v>
      </c>
      <c r="F1217">
        <v>12</v>
      </c>
      <c r="G1217" t="s">
        <v>7692</v>
      </c>
      <c r="H1217" t="s">
        <v>7689</v>
      </c>
      <c r="I1217" t="s">
        <v>30</v>
      </c>
      <c r="J1217" s="25">
        <v>43899</v>
      </c>
      <c r="K1217" s="25">
        <v>45638</v>
      </c>
      <c r="L1217" t="s">
        <v>7690</v>
      </c>
      <c r="M1217" t="s">
        <v>7691</v>
      </c>
      <c r="N1217" t="s">
        <v>32</v>
      </c>
      <c r="O1217" t="s">
        <v>6282</v>
      </c>
    </row>
    <row r="1218" spans="1:15" x14ac:dyDescent="0.25">
      <c r="A1218">
        <v>793</v>
      </c>
      <c r="B1218" t="s">
        <v>7686</v>
      </c>
      <c r="C1218" t="s">
        <v>2399</v>
      </c>
      <c r="D1218" t="s">
        <v>7687</v>
      </c>
      <c r="E1218">
        <v>80</v>
      </c>
      <c r="F1218">
        <v>4</v>
      </c>
      <c r="G1218" t="s">
        <v>7693</v>
      </c>
      <c r="H1218" t="s">
        <v>7689</v>
      </c>
      <c r="I1218" t="s">
        <v>30</v>
      </c>
      <c r="J1218" s="25">
        <v>43899</v>
      </c>
      <c r="K1218" s="25">
        <v>45638</v>
      </c>
      <c r="L1218" t="s">
        <v>7690</v>
      </c>
      <c r="M1218" t="s">
        <v>7691</v>
      </c>
      <c r="N1218" t="s">
        <v>32</v>
      </c>
      <c r="O1218" t="s">
        <v>6282</v>
      </c>
    </row>
    <row r="1219" spans="1:15" x14ac:dyDescent="0.25">
      <c r="A1219">
        <v>796</v>
      </c>
      <c r="B1219" t="s">
        <v>7694</v>
      </c>
      <c r="C1219" t="s">
        <v>2400</v>
      </c>
      <c r="D1219" t="s">
        <v>7695</v>
      </c>
      <c r="E1219">
        <v>240</v>
      </c>
      <c r="F1219">
        <v>12</v>
      </c>
      <c r="G1219" t="s">
        <v>7696</v>
      </c>
      <c r="H1219" t="s">
        <v>4537</v>
      </c>
      <c r="I1219" t="s">
        <v>30</v>
      </c>
      <c r="J1219" s="25">
        <v>43445</v>
      </c>
      <c r="K1219" s="25">
        <v>44963</v>
      </c>
      <c r="L1219" t="s">
        <v>4538</v>
      </c>
      <c r="M1219" t="s">
        <v>7697</v>
      </c>
      <c r="N1219" t="s">
        <v>32</v>
      </c>
      <c r="O1219" t="s">
        <v>6282</v>
      </c>
    </row>
    <row r="1220" spans="1:15" x14ac:dyDescent="0.25">
      <c r="A1220">
        <v>797</v>
      </c>
      <c r="B1220" t="s">
        <v>7698</v>
      </c>
      <c r="C1220" t="s">
        <v>2400</v>
      </c>
      <c r="D1220" t="s">
        <v>7695</v>
      </c>
      <c r="E1220">
        <v>220</v>
      </c>
      <c r="F1220">
        <v>11</v>
      </c>
      <c r="G1220" t="s">
        <v>7699</v>
      </c>
      <c r="H1220" t="s">
        <v>4537</v>
      </c>
      <c r="I1220" t="s">
        <v>30</v>
      </c>
      <c r="J1220" s="25">
        <v>43445</v>
      </c>
      <c r="K1220" s="25">
        <v>44963</v>
      </c>
      <c r="L1220" t="s">
        <v>4538</v>
      </c>
      <c r="M1220" t="s">
        <v>7697</v>
      </c>
      <c r="N1220" t="s">
        <v>32</v>
      </c>
      <c r="O1220" t="s">
        <v>6282</v>
      </c>
    </row>
    <row r="1221" spans="1:15" x14ac:dyDescent="0.25">
      <c r="A1221">
        <v>798</v>
      </c>
      <c r="B1221" t="s">
        <v>7694</v>
      </c>
      <c r="C1221" t="s">
        <v>2400</v>
      </c>
      <c r="D1221" t="s">
        <v>7695</v>
      </c>
      <c r="E1221">
        <v>240</v>
      </c>
      <c r="F1221">
        <v>12</v>
      </c>
      <c r="G1221" t="s">
        <v>7700</v>
      </c>
      <c r="H1221" t="s">
        <v>4537</v>
      </c>
      <c r="I1221" t="s">
        <v>30</v>
      </c>
      <c r="J1221" s="25">
        <v>43445</v>
      </c>
      <c r="K1221" s="25">
        <v>44963</v>
      </c>
      <c r="L1221" t="s">
        <v>4538</v>
      </c>
      <c r="M1221" t="s">
        <v>7697</v>
      </c>
      <c r="N1221" t="s">
        <v>32</v>
      </c>
      <c r="O1221" t="s">
        <v>6282</v>
      </c>
    </row>
    <row r="1222" spans="1:15" x14ac:dyDescent="0.25">
      <c r="A1222">
        <v>799</v>
      </c>
      <c r="B1222" t="s">
        <v>7694</v>
      </c>
      <c r="C1222" t="s">
        <v>2400</v>
      </c>
      <c r="D1222" t="s">
        <v>7695</v>
      </c>
      <c r="E1222">
        <v>20</v>
      </c>
      <c r="F1222">
        <v>1</v>
      </c>
      <c r="G1222" t="s">
        <v>7701</v>
      </c>
      <c r="H1222" t="s">
        <v>4537</v>
      </c>
      <c r="I1222" t="s">
        <v>30</v>
      </c>
      <c r="J1222" s="25">
        <v>43445</v>
      </c>
      <c r="K1222" s="25">
        <v>44963</v>
      </c>
      <c r="L1222" t="s">
        <v>4538</v>
      </c>
      <c r="M1222" t="s">
        <v>7697</v>
      </c>
      <c r="N1222" t="s">
        <v>32</v>
      </c>
      <c r="O1222" t="s">
        <v>6282</v>
      </c>
    </row>
    <row r="1223" spans="1:15" x14ac:dyDescent="0.25">
      <c r="A1223">
        <v>794</v>
      </c>
      <c r="B1223" t="s">
        <v>7686</v>
      </c>
      <c r="C1223" t="s">
        <v>2400</v>
      </c>
      <c r="D1223" t="s">
        <v>7695</v>
      </c>
      <c r="E1223">
        <v>240</v>
      </c>
      <c r="F1223">
        <v>12</v>
      </c>
      <c r="G1223" t="s">
        <v>7702</v>
      </c>
      <c r="H1223" t="s">
        <v>7703</v>
      </c>
      <c r="I1223" t="s">
        <v>30</v>
      </c>
      <c r="J1223" s="25">
        <v>43484</v>
      </c>
      <c r="K1223" s="25">
        <v>45638</v>
      </c>
      <c r="L1223" t="s">
        <v>7704</v>
      </c>
      <c r="M1223" t="s">
        <v>7697</v>
      </c>
      <c r="N1223" t="s">
        <v>32</v>
      </c>
      <c r="O1223" t="s">
        <v>6282</v>
      </c>
    </row>
    <row r="1224" spans="1:15" x14ac:dyDescent="0.25">
      <c r="A1224">
        <v>795</v>
      </c>
      <c r="B1224" t="s">
        <v>7686</v>
      </c>
      <c r="C1224" t="s">
        <v>2400</v>
      </c>
      <c r="D1224" t="s">
        <v>7695</v>
      </c>
      <c r="E1224">
        <v>200</v>
      </c>
      <c r="F1224">
        <v>10</v>
      </c>
      <c r="G1224" t="s">
        <v>7705</v>
      </c>
      <c r="H1224" t="s">
        <v>7703</v>
      </c>
      <c r="I1224" t="s">
        <v>30</v>
      </c>
      <c r="J1224" s="25">
        <v>43484</v>
      </c>
      <c r="K1224" s="25">
        <v>45638</v>
      </c>
      <c r="L1224" t="s">
        <v>7704</v>
      </c>
      <c r="M1224" t="s">
        <v>7697</v>
      </c>
      <c r="N1224" t="s">
        <v>32</v>
      </c>
      <c r="O1224" t="s">
        <v>6282</v>
      </c>
    </row>
    <row r="1225" spans="1:15" x14ac:dyDescent="0.25">
      <c r="A1225">
        <v>802</v>
      </c>
      <c r="B1225" t="s">
        <v>7686</v>
      </c>
      <c r="C1225" t="s">
        <v>249</v>
      </c>
      <c r="D1225" t="s">
        <v>4532</v>
      </c>
      <c r="E1225">
        <v>180</v>
      </c>
      <c r="F1225">
        <v>9</v>
      </c>
      <c r="G1225" t="s">
        <v>7706</v>
      </c>
      <c r="H1225" t="s">
        <v>4533</v>
      </c>
      <c r="I1225" t="s">
        <v>30</v>
      </c>
      <c r="J1225" s="25">
        <v>43623</v>
      </c>
      <c r="K1225" s="25">
        <v>45638</v>
      </c>
      <c r="L1225" t="s">
        <v>4534</v>
      </c>
      <c r="M1225" t="s">
        <v>4535</v>
      </c>
      <c r="N1225" t="s">
        <v>32</v>
      </c>
      <c r="O1225" t="s">
        <v>6282</v>
      </c>
    </row>
    <row r="1226" spans="1:15" x14ac:dyDescent="0.25">
      <c r="A1226">
        <v>803</v>
      </c>
      <c r="B1226" t="s">
        <v>7686</v>
      </c>
      <c r="C1226" t="s">
        <v>249</v>
      </c>
      <c r="D1226" t="s">
        <v>4532</v>
      </c>
      <c r="E1226">
        <v>140</v>
      </c>
      <c r="F1226">
        <v>7</v>
      </c>
      <c r="G1226" t="s">
        <v>7707</v>
      </c>
      <c r="H1226" t="s">
        <v>4533</v>
      </c>
      <c r="I1226" t="s">
        <v>30</v>
      </c>
      <c r="J1226" s="25">
        <v>43623</v>
      </c>
      <c r="K1226" s="25">
        <v>45638</v>
      </c>
      <c r="L1226" t="s">
        <v>4534</v>
      </c>
      <c r="M1226" t="s">
        <v>4535</v>
      </c>
      <c r="N1226" t="s">
        <v>32</v>
      </c>
      <c r="O1226" t="s">
        <v>6282</v>
      </c>
    </row>
    <row r="1227" spans="1:15" x14ac:dyDescent="0.25">
      <c r="A1227">
        <v>800</v>
      </c>
      <c r="B1227" t="s">
        <v>7686</v>
      </c>
      <c r="C1227" t="s">
        <v>249</v>
      </c>
      <c r="D1227" t="s">
        <v>4532</v>
      </c>
      <c r="E1227">
        <v>135</v>
      </c>
      <c r="F1227">
        <v>6</v>
      </c>
      <c r="G1227" t="s">
        <v>7708</v>
      </c>
      <c r="H1227" t="s">
        <v>7689</v>
      </c>
      <c r="I1227" t="s">
        <v>30</v>
      </c>
      <c r="J1227" s="25">
        <v>43899</v>
      </c>
      <c r="K1227" s="25">
        <v>45638</v>
      </c>
      <c r="L1227" t="s">
        <v>7690</v>
      </c>
      <c r="M1227" t="s">
        <v>4535</v>
      </c>
      <c r="N1227" t="s">
        <v>32</v>
      </c>
      <c r="O1227" t="s">
        <v>6282</v>
      </c>
    </row>
    <row r="1228" spans="1:15" x14ac:dyDescent="0.25">
      <c r="A1228">
        <v>801</v>
      </c>
      <c r="B1228" t="s">
        <v>7686</v>
      </c>
      <c r="C1228" t="s">
        <v>249</v>
      </c>
      <c r="D1228" t="s">
        <v>4532</v>
      </c>
      <c r="E1228">
        <v>120</v>
      </c>
      <c r="F1228">
        <v>6</v>
      </c>
      <c r="G1228" t="s">
        <v>7709</v>
      </c>
      <c r="H1228" t="s">
        <v>7689</v>
      </c>
      <c r="I1228" t="s">
        <v>30</v>
      </c>
      <c r="J1228" s="25">
        <v>43899</v>
      </c>
      <c r="K1228" s="25">
        <v>45638</v>
      </c>
      <c r="L1228" t="s">
        <v>7690</v>
      </c>
      <c r="M1228" t="s">
        <v>4535</v>
      </c>
      <c r="N1228" t="s">
        <v>32</v>
      </c>
      <c r="O1228" t="s">
        <v>6282</v>
      </c>
    </row>
    <row r="1229" spans="1:15" x14ac:dyDescent="0.25">
      <c r="A1229">
        <v>806</v>
      </c>
      <c r="B1229" t="s">
        <v>7694</v>
      </c>
      <c r="C1229" t="s">
        <v>250</v>
      </c>
      <c r="D1229" t="s">
        <v>4536</v>
      </c>
      <c r="E1229">
        <v>120</v>
      </c>
      <c r="F1229">
        <v>6</v>
      </c>
      <c r="G1229" t="s">
        <v>7710</v>
      </c>
      <c r="H1229" t="s">
        <v>4537</v>
      </c>
      <c r="I1229" t="s">
        <v>30</v>
      </c>
      <c r="J1229" s="25">
        <v>43445</v>
      </c>
      <c r="K1229" s="25">
        <v>44963</v>
      </c>
      <c r="L1229" t="s">
        <v>4538</v>
      </c>
      <c r="M1229" t="s">
        <v>4539</v>
      </c>
      <c r="N1229" t="s">
        <v>32</v>
      </c>
      <c r="O1229" t="s">
        <v>6282</v>
      </c>
    </row>
    <row r="1230" spans="1:15" x14ac:dyDescent="0.25">
      <c r="A1230">
        <v>807</v>
      </c>
      <c r="B1230" t="s">
        <v>7694</v>
      </c>
      <c r="C1230" t="s">
        <v>250</v>
      </c>
      <c r="D1230" t="s">
        <v>4536</v>
      </c>
      <c r="E1230">
        <v>180</v>
      </c>
      <c r="F1230">
        <v>9</v>
      </c>
      <c r="G1230" t="s">
        <v>7711</v>
      </c>
      <c r="H1230" t="s">
        <v>4537</v>
      </c>
      <c r="I1230" t="s">
        <v>30</v>
      </c>
      <c r="J1230" s="25">
        <v>43445</v>
      </c>
      <c r="K1230" s="25">
        <v>44963</v>
      </c>
      <c r="L1230" t="s">
        <v>4538</v>
      </c>
      <c r="M1230" t="s">
        <v>4539</v>
      </c>
      <c r="N1230" t="s">
        <v>32</v>
      </c>
      <c r="O1230" t="s">
        <v>6282</v>
      </c>
    </row>
    <row r="1231" spans="1:15" x14ac:dyDescent="0.25">
      <c r="A1231">
        <v>808</v>
      </c>
      <c r="B1231" t="s">
        <v>7694</v>
      </c>
      <c r="C1231" t="s">
        <v>250</v>
      </c>
      <c r="D1231" t="s">
        <v>4536</v>
      </c>
      <c r="E1231">
        <v>180</v>
      </c>
      <c r="F1231">
        <v>9</v>
      </c>
      <c r="G1231" t="s">
        <v>7712</v>
      </c>
      <c r="H1231" t="s">
        <v>4537</v>
      </c>
      <c r="I1231" t="s">
        <v>30</v>
      </c>
      <c r="J1231" s="25">
        <v>43445</v>
      </c>
      <c r="K1231" s="25">
        <v>44963</v>
      </c>
      <c r="L1231" t="s">
        <v>4538</v>
      </c>
      <c r="M1231" t="s">
        <v>4539</v>
      </c>
      <c r="N1231" t="s">
        <v>32</v>
      </c>
      <c r="O1231" t="s">
        <v>6282</v>
      </c>
    </row>
    <row r="1232" spans="1:15" x14ac:dyDescent="0.25">
      <c r="A1232">
        <v>809</v>
      </c>
      <c r="B1232" t="s">
        <v>7694</v>
      </c>
      <c r="C1232" t="s">
        <v>250</v>
      </c>
      <c r="D1232" t="s">
        <v>4536</v>
      </c>
      <c r="E1232">
        <v>120</v>
      </c>
      <c r="F1232">
        <v>6</v>
      </c>
      <c r="G1232" t="s">
        <v>7713</v>
      </c>
      <c r="H1232" t="s">
        <v>4537</v>
      </c>
      <c r="I1232" t="s">
        <v>30</v>
      </c>
      <c r="J1232" s="25">
        <v>43445</v>
      </c>
      <c r="K1232" s="25">
        <v>44963</v>
      </c>
      <c r="L1232" t="s">
        <v>4538</v>
      </c>
      <c r="M1232" t="s">
        <v>4539</v>
      </c>
      <c r="N1232" t="s">
        <v>32</v>
      </c>
      <c r="O1232" t="s">
        <v>6282</v>
      </c>
    </row>
    <row r="1233" spans="1:15" x14ac:dyDescent="0.25">
      <c r="A1233">
        <v>805</v>
      </c>
      <c r="B1233" t="s">
        <v>7686</v>
      </c>
      <c r="C1233" t="s">
        <v>250</v>
      </c>
      <c r="D1233" t="s">
        <v>4536</v>
      </c>
      <c r="E1233">
        <v>180</v>
      </c>
      <c r="F1233">
        <v>9</v>
      </c>
      <c r="G1233" t="s">
        <v>7714</v>
      </c>
      <c r="H1233" t="s">
        <v>7703</v>
      </c>
      <c r="I1233" t="s">
        <v>30</v>
      </c>
      <c r="J1233" s="25">
        <v>43484</v>
      </c>
      <c r="K1233" s="25">
        <v>45638</v>
      </c>
      <c r="L1233" t="s">
        <v>7704</v>
      </c>
      <c r="M1233" t="s">
        <v>4539</v>
      </c>
      <c r="N1233" t="s">
        <v>32</v>
      </c>
      <c r="O1233" t="s">
        <v>6282</v>
      </c>
    </row>
    <row r="1234" spans="1:15" x14ac:dyDescent="0.25">
      <c r="A1234">
        <v>804</v>
      </c>
      <c r="B1234" t="s">
        <v>7686</v>
      </c>
      <c r="C1234" t="s">
        <v>250</v>
      </c>
      <c r="D1234" t="s">
        <v>4536</v>
      </c>
      <c r="E1234">
        <v>59</v>
      </c>
      <c r="F1234">
        <v>2</v>
      </c>
      <c r="G1234" t="s">
        <v>7715</v>
      </c>
      <c r="H1234" t="s">
        <v>7689</v>
      </c>
      <c r="I1234" t="s">
        <v>30</v>
      </c>
      <c r="J1234" s="25">
        <v>43899</v>
      </c>
      <c r="K1234" s="25">
        <v>45638</v>
      </c>
      <c r="L1234" t="s">
        <v>7690</v>
      </c>
      <c r="M1234" t="s">
        <v>4539</v>
      </c>
      <c r="N1234" t="s">
        <v>32</v>
      </c>
      <c r="O1234" t="s">
        <v>6282</v>
      </c>
    </row>
    <row r="1235" spans="1:15" x14ac:dyDescent="0.25">
      <c r="A1235">
        <v>810</v>
      </c>
      <c r="B1235" t="s">
        <v>7698</v>
      </c>
      <c r="C1235" t="s">
        <v>2406</v>
      </c>
      <c r="D1235" t="s">
        <v>7716</v>
      </c>
      <c r="E1235">
        <v>180</v>
      </c>
      <c r="F1235">
        <v>9</v>
      </c>
      <c r="G1235" t="s">
        <v>7717</v>
      </c>
      <c r="H1235" t="s">
        <v>7718</v>
      </c>
      <c r="I1235" t="s">
        <v>30</v>
      </c>
      <c r="J1235" s="25">
        <v>44523</v>
      </c>
      <c r="K1235" s="25">
        <v>45639</v>
      </c>
      <c r="L1235" t="s">
        <v>7719</v>
      </c>
      <c r="M1235" t="s">
        <v>7720</v>
      </c>
      <c r="N1235" t="s">
        <v>32</v>
      </c>
      <c r="O1235" t="s">
        <v>6282</v>
      </c>
    </row>
    <row r="1236" spans="1:15" x14ac:dyDescent="0.25">
      <c r="A1236">
        <v>811</v>
      </c>
      <c r="B1236" t="s">
        <v>7698</v>
      </c>
      <c r="C1236" t="s">
        <v>2406</v>
      </c>
      <c r="D1236" t="s">
        <v>7716</v>
      </c>
      <c r="E1236">
        <v>80</v>
      </c>
      <c r="F1236">
        <v>4</v>
      </c>
      <c r="G1236" t="s">
        <v>7721</v>
      </c>
      <c r="H1236" t="s">
        <v>7718</v>
      </c>
      <c r="I1236" t="s">
        <v>30</v>
      </c>
      <c r="J1236" s="25">
        <v>44523</v>
      </c>
      <c r="K1236" s="25">
        <v>45639</v>
      </c>
      <c r="L1236" t="s">
        <v>7719</v>
      </c>
      <c r="M1236" t="s">
        <v>7720</v>
      </c>
      <c r="N1236" t="s">
        <v>32</v>
      </c>
      <c r="O1236" t="s">
        <v>6282</v>
      </c>
    </row>
    <row r="1237" spans="1:15" x14ac:dyDescent="0.25">
      <c r="A1237">
        <v>812</v>
      </c>
      <c r="B1237" t="s">
        <v>7722</v>
      </c>
      <c r="C1237" t="s">
        <v>251</v>
      </c>
      <c r="D1237" t="s">
        <v>4540</v>
      </c>
      <c r="E1237">
        <v>720</v>
      </c>
      <c r="F1237">
        <v>30</v>
      </c>
      <c r="G1237" t="s">
        <v>7723</v>
      </c>
      <c r="H1237" t="s">
        <v>254</v>
      </c>
      <c r="I1237" t="s">
        <v>253</v>
      </c>
      <c r="J1237" s="25">
        <v>45985</v>
      </c>
      <c r="K1237" s="25">
        <v>45985</v>
      </c>
      <c r="L1237" t="s">
        <v>255</v>
      </c>
      <c r="M1237" t="s">
        <v>4541</v>
      </c>
      <c r="N1237" t="s">
        <v>32</v>
      </c>
      <c r="O1237" t="s">
        <v>6282</v>
      </c>
    </row>
    <row r="1238" spans="1:15" x14ac:dyDescent="0.25">
      <c r="A1238">
        <v>813</v>
      </c>
      <c r="B1238" t="s">
        <v>7722</v>
      </c>
      <c r="C1238" t="s">
        <v>251</v>
      </c>
      <c r="D1238" t="s">
        <v>4540</v>
      </c>
      <c r="E1238">
        <v>480</v>
      </c>
      <c r="F1238">
        <v>20</v>
      </c>
      <c r="G1238" t="s">
        <v>7724</v>
      </c>
      <c r="H1238" t="s">
        <v>254</v>
      </c>
      <c r="I1238" t="s">
        <v>253</v>
      </c>
      <c r="J1238" s="25">
        <v>45985</v>
      </c>
      <c r="K1238" s="25">
        <v>45985</v>
      </c>
      <c r="L1238" t="s">
        <v>255</v>
      </c>
      <c r="M1238" t="s">
        <v>4541</v>
      </c>
      <c r="N1238" t="s">
        <v>32</v>
      </c>
      <c r="O1238" t="s">
        <v>6282</v>
      </c>
    </row>
    <row r="1239" spans="1:15" x14ac:dyDescent="0.25">
      <c r="A1239">
        <v>814</v>
      </c>
      <c r="B1239" t="s">
        <v>7722</v>
      </c>
      <c r="C1239" t="s">
        <v>251</v>
      </c>
      <c r="D1239" t="s">
        <v>4540</v>
      </c>
      <c r="E1239">
        <v>720</v>
      </c>
      <c r="F1239">
        <v>30</v>
      </c>
      <c r="G1239" t="s">
        <v>7725</v>
      </c>
      <c r="H1239" t="s">
        <v>254</v>
      </c>
      <c r="I1239" t="s">
        <v>253</v>
      </c>
      <c r="J1239" s="25">
        <v>45985</v>
      </c>
      <c r="K1239" s="25">
        <v>45985</v>
      </c>
      <c r="L1239" t="s">
        <v>255</v>
      </c>
      <c r="M1239" t="s">
        <v>4541</v>
      </c>
      <c r="N1239" t="s">
        <v>32</v>
      </c>
      <c r="O1239" t="s">
        <v>6282</v>
      </c>
    </row>
    <row r="1240" spans="1:15" x14ac:dyDescent="0.25">
      <c r="A1240">
        <v>815</v>
      </c>
      <c r="B1240" t="s">
        <v>6954</v>
      </c>
      <c r="C1240" t="s">
        <v>256</v>
      </c>
      <c r="D1240" t="s">
        <v>4542</v>
      </c>
      <c r="E1240">
        <v>864</v>
      </c>
      <c r="F1240">
        <v>36</v>
      </c>
      <c r="G1240" t="s">
        <v>7726</v>
      </c>
      <c r="H1240" t="s">
        <v>252</v>
      </c>
      <c r="I1240" t="s">
        <v>253</v>
      </c>
      <c r="J1240" s="25">
        <v>45838</v>
      </c>
      <c r="K1240" s="25">
        <v>45838</v>
      </c>
      <c r="L1240" t="s">
        <v>232</v>
      </c>
      <c r="M1240" t="s">
        <v>4543</v>
      </c>
      <c r="N1240" t="s">
        <v>32</v>
      </c>
      <c r="O1240" t="s">
        <v>6282</v>
      </c>
    </row>
    <row r="1241" spans="1:15" x14ac:dyDescent="0.25">
      <c r="A1241">
        <v>816</v>
      </c>
      <c r="B1241" t="s">
        <v>6960</v>
      </c>
      <c r="C1241" t="s">
        <v>256</v>
      </c>
      <c r="D1241" t="s">
        <v>4542</v>
      </c>
      <c r="E1241">
        <v>480</v>
      </c>
      <c r="F1241">
        <v>20</v>
      </c>
      <c r="G1241" t="s">
        <v>7727</v>
      </c>
      <c r="H1241" t="s">
        <v>252</v>
      </c>
      <c r="I1241" t="s">
        <v>253</v>
      </c>
      <c r="J1241" s="25">
        <v>45838</v>
      </c>
      <c r="K1241" s="25">
        <v>45838</v>
      </c>
      <c r="L1241" t="s">
        <v>232</v>
      </c>
      <c r="M1241" t="s">
        <v>4543</v>
      </c>
      <c r="N1241" t="s">
        <v>32</v>
      </c>
      <c r="O1241" t="s">
        <v>6282</v>
      </c>
    </row>
    <row r="1242" spans="1:15" x14ac:dyDescent="0.25">
      <c r="A1242">
        <v>817</v>
      </c>
      <c r="B1242" t="s">
        <v>7665</v>
      </c>
      <c r="C1242" t="s">
        <v>256</v>
      </c>
      <c r="D1242" t="s">
        <v>4542</v>
      </c>
      <c r="E1242">
        <v>13</v>
      </c>
      <c r="F1242">
        <v>0</v>
      </c>
      <c r="G1242" t="s">
        <v>7666</v>
      </c>
      <c r="H1242" t="s">
        <v>252</v>
      </c>
      <c r="I1242" t="s">
        <v>253</v>
      </c>
      <c r="J1242" s="25">
        <v>45838</v>
      </c>
      <c r="K1242" s="25">
        <v>45838</v>
      </c>
      <c r="L1242" t="s">
        <v>232</v>
      </c>
      <c r="M1242" t="s">
        <v>4543</v>
      </c>
      <c r="N1242" t="s">
        <v>32</v>
      </c>
      <c r="O1242" t="s">
        <v>6282</v>
      </c>
    </row>
    <row r="1243" spans="1:15" x14ac:dyDescent="0.25">
      <c r="A1243">
        <v>818</v>
      </c>
      <c r="B1243" t="s">
        <v>7665</v>
      </c>
      <c r="C1243" t="s">
        <v>256</v>
      </c>
      <c r="D1243" t="s">
        <v>4542</v>
      </c>
      <c r="E1243">
        <v>23</v>
      </c>
      <c r="F1243">
        <v>0</v>
      </c>
      <c r="G1243" t="s">
        <v>7666</v>
      </c>
      <c r="H1243" t="s">
        <v>254</v>
      </c>
      <c r="I1243" t="s">
        <v>253</v>
      </c>
      <c r="J1243" s="25">
        <v>45985</v>
      </c>
      <c r="K1243" s="25">
        <v>45985</v>
      </c>
      <c r="L1243" t="s">
        <v>255</v>
      </c>
      <c r="M1243" t="s">
        <v>4543</v>
      </c>
      <c r="N1243" t="s">
        <v>32</v>
      </c>
      <c r="O1243" t="s">
        <v>6282</v>
      </c>
    </row>
    <row r="1244" spans="1:15" x14ac:dyDescent="0.25">
      <c r="A1244">
        <v>819</v>
      </c>
      <c r="B1244" t="s">
        <v>7728</v>
      </c>
      <c r="C1244" t="s">
        <v>256</v>
      </c>
      <c r="D1244" t="s">
        <v>4542</v>
      </c>
      <c r="E1244">
        <v>864</v>
      </c>
      <c r="F1244">
        <v>36</v>
      </c>
      <c r="G1244" t="s">
        <v>7729</v>
      </c>
      <c r="H1244" t="s">
        <v>254</v>
      </c>
      <c r="I1244" t="s">
        <v>253</v>
      </c>
      <c r="J1244" s="25">
        <v>45985</v>
      </c>
      <c r="K1244" s="25">
        <v>45985</v>
      </c>
      <c r="L1244" t="s">
        <v>255</v>
      </c>
      <c r="M1244" t="s">
        <v>4543</v>
      </c>
      <c r="N1244" t="s">
        <v>32</v>
      </c>
      <c r="O1244" t="s">
        <v>6282</v>
      </c>
    </row>
    <row r="1245" spans="1:15" x14ac:dyDescent="0.25">
      <c r="A1245">
        <v>820</v>
      </c>
      <c r="B1245" t="s">
        <v>7728</v>
      </c>
      <c r="C1245" t="s">
        <v>256</v>
      </c>
      <c r="D1245" t="s">
        <v>4542</v>
      </c>
      <c r="E1245">
        <v>864</v>
      </c>
      <c r="F1245">
        <v>36</v>
      </c>
      <c r="G1245" t="s">
        <v>7730</v>
      </c>
      <c r="H1245" t="s">
        <v>254</v>
      </c>
      <c r="I1245" t="s">
        <v>253</v>
      </c>
      <c r="J1245" s="25">
        <v>45985</v>
      </c>
      <c r="K1245" s="25">
        <v>45985</v>
      </c>
      <c r="L1245" t="s">
        <v>255</v>
      </c>
      <c r="M1245" t="s">
        <v>4543</v>
      </c>
      <c r="N1245" t="s">
        <v>32</v>
      </c>
      <c r="O1245" t="s">
        <v>6282</v>
      </c>
    </row>
    <row r="1246" spans="1:15" x14ac:dyDescent="0.25">
      <c r="A1246">
        <v>821</v>
      </c>
      <c r="B1246" t="s">
        <v>7728</v>
      </c>
      <c r="C1246" t="s">
        <v>256</v>
      </c>
      <c r="D1246" t="s">
        <v>4542</v>
      </c>
      <c r="E1246">
        <v>648</v>
      </c>
      <c r="F1246">
        <v>27</v>
      </c>
      <c r="G1246" t="s">
        <v>7731</v>
      </c>
      <c r="H1246" t="s">
        <v>254</v>
      </c>
      <c r="I1246" t="s">
        <v>253</v>
      </c>
      <c r="J1246" s="25">
        <v>45985</v>
      </c>
      <c r="K1246" s="25">
        <v>45985</v>
      </c>
      <c r="L1246" t="s">
        <v>255</v>
      </c>
      <c r="M1246" t="s">
        <v>4543</v>
      </c>
      <c r="N1246" t="s">
        <v>32</v>
      </c>
      <c r="O1246" t="s">
        <v>6282</v>
      </c>
    </row>
    <row r="1247" spans="1:15" x14ac:dyDescent="0.25">
      <c r="A1247">
        <v>1035</v>
      </c>
      <c r="B1247" t="s">
        <v>7732</v>
      </c>
      <c r="C1247" t="s">
        <v>4199</v>
      </c>
      <c r="D1247" t="s">
        <v>7733</v>
      </c>
      <c r="E1247">
        <v>432</v>
      </c>
      <c r="F1247">
        <v>36</v>
      </c>
      <c r="G1247" t="s">
        <v>7734</v>
      </c>
      <c r="H1247" t="s">
        <v>7735</v>
      </c>
      <c r="I1247" t="s">
        <v>253</v>
      </c>
      <c r="J1247" s="25">
        <v>46063</v>
      </c>
      <c r="K1247" s="25">
        <v>46063</v>
      </c>
      <c r="L1247" t="s">
        <v>7736</v>
      </c>
      <c r="M1247" t="s">
        <v>7737</v>
      </c>
      <c r="N1247" t="s">
        <v>32</v>
      </c>
      <c r="O1247" t="s">
        <v>6302</v>
      </c>
    </row>
    <row r="1248" spans="1:15" x14ac:dyDescent="0.25">
      <c r="A1248">
        <v>1036</v>
      </c>
      <c r="B1248" t="s">
        <v>7732</v>
      </c>
      <c r="C1248" t="s">
        <v>4199</v>
      </c>
      <c r="D1248" t="s">
        <v>7733</v>
      </c>
      <c r="E1248">
        <v>432</v>
      </c>
      <c r="F1248">
        <v>36</v>
      </c>
      <c r="G1248" t="s">
        <v>7738</v>
      </c>
      <c r="H1248" t="s">
        <v>7735</v>
      </c>
      <c r="I1248" t="s">
        <v>253</v>
      </c>
      <c r="J1248" s="25">
        <v>46063</v>
      </c>
      <c r="K1248" s="25">
        <v>46063</v>
      </c>
      <c r="L1248" t="s">
        <v>7736</v>
      </c>
      <c r="M1248" t="s">
        <v>7737</v>
      </c>
      <c r="N1248" t="s">
        <v>32</v>
      </c>
      <c r="O1248" t="s">
        <v>6302</v>
      </c>
    </row>
    <row r="1249" spans="1:15" x14ac:dyDescent="0.25">
      <c r="A1249">
        <v>1037</v>
      </c>
      <c r="B1249" t="s">
        <v>7732</v>
      </c>
      <c r="C1249" t="s">
        <v>4199</v>
      </c>
      <c r="D1249" t="s">
        <v>7733</v>
      </c>
      <c r="E1249">
        <v>432</v>
      </c>
      <c r="F1249">
        <v>36</v>
      </c>
      <c r="G1249" t="s">
        <v>7739</v>
      </c>
      <c r="H1249" t="s">
        <v>7735</v>
      </c>
      <c r="I1249" t="s">
        <v>253</v>
      </c>
      <c r="J1249" s="25">
        <v>46063</v>
      </c>
      <c r="K1249" s="25">
        <v>46063</v>
      </c>
      <c r="L1249" t="s">
        <v>7736</v>
      </c>
      <c r="M1249" t="s">
        <v>7737</v>
      </c>
      <c r="N1249" t="s">
        <v>32</v>
      </c>
      <c r="O1249" t="s">
        <v>6302</v>
      </c>
    </row>
    <row r="1250" spans="1:15" x14ac:dyDescent="0.25">
      <c r="A1250">
        <v>1038</v>
      </c>
      <c r="B1250" t="s">
        <v>7732</v>
      </c>
      <c r="C1250" t="s">
        <v>4199</v>
      </c>
      <c r="D1250" t="s">
        <v>7733</v>
      </c>
      <c r="E1250">
        <v>432</v>
      </c>
      <c r="F1250">
        <v>36</v>
      </c>
      <c r="G1250" t="s">
        <v>7740</v>
      </c>
      <c r="H1250" t="s">
        <v>7735</v>
      </c>
      <c r="I1250" t="s">
        <v>253</v>
      </c>
      <c r="J1250" s="25">
        <v>46063</v>
      </c>
      <c r="K1250" s="25">
        <v>46063</v>
      </c>
      <c r="L1250" t="s">
        <v>7736</v>
      </c>
      <c r="M1250" t="s">
        <v>7737</v>
      </c>
      <c r="N1250" t="s">
        <v>32</v>
      </c>
      <c r="O1250" t="s">
        <v>6302</v>
      </c>
    </row>
    <row r="1251" spans="1:15" x14ac:dyDescent="0.25">
      <c r="A1251">
        <v>1039</v>
      </c>
      <c r="B1251" t="s">
        <v>7732</v>
      </c>
      <c r="C1251" t="s">
        <v>4199</v>
      </c>
      <c r="D1251" t="s">
        <v>7733</v>
      </c>
      <c r="E1251">
        <v>276</v>
      </c>
      <c r="F1251">
        <v>23</v>
      </c>
      <c r="G1251" t="s">
        <v>7741</v>
      </c>
      <c r="H1251" t="s">
        <v>7735</v>
      </c>
      <c r="I1251" t="s">
        <v>253</v>
      </c>
      <c r="J1251" s="25">
        <v>46063</v>
      </c>
      <c r="K1251" s="25">
        <v>46063</v>
      </c>
      <c r="L1251" t="s">
        <v>7736</v>
      </c>
      <c r="M1251" t="s">
        <v>7737</v>
      </c>
      <c r="N1251" t="s">
        <v>32</v>
      </c>
      <c r="O1251" t="s">
        <v>6302</v>
      </c>
    </row>
    <row r="1252" spans="1:15" x14ac:dyDescent="0.25">
      <c r="A1252">
        <v>1040</v>
      </c>
      <c r="B1252" t="s">
        <v>7732</v>
      </c>
      <c r="C1252" t="s">
        <v>4201</v>
      </c>
      <c r="D1252" t="s">
        <v>7742</v>
      </c>
      <c r="E1252">
        <v>432</v>
      </c>
      <c r="F1252">
        <v>36</v>
      </c>
      <c r="G1252" t="s">
        <v>7743</v>
      </c>
      <c r="H1252" t="s">
        <v>7735</v>
      </c>
      <c r="I1252" t="s">
        <v>253</v>
      </c>
      <c r="J1252" s="25">
        <v>46063</v>
      </c>
      <c r="K1252" s="25">
        <v>46063</v>
      </c>
      <c r="L1252" t="s">
        <v>7736</v>
      </c>
      <c r="M1252" t="s">
        <v>7744</v>
      </c>
      <c r="N1252" t="s">
        <v>32</v>
      </c>
      <c r="O1252" t="s">
        <v>6302</v>
      </c>
    </row>
    <row r="1253" spans="1:15" x14ac:dyDescent="0.25">
      <c r="A1253">
        <v>1044</v>
      </c>
      <c r="B1253" t="s">
        <v>7165</v>
      </c>
      <c r="C1253" t="s">
        <v>4201</v>
      </c>
      <c r="D1253" t="s">
        <v>7742</v>
      </c>
      <c r="E1253">
        <v>276</v>
      </c>
      <c r="F1253">
        <v>23</v>
      </c>
      <c r="G1253" t="s">
        <v>7745</v>
      </c>
      <c r="H1253" t="s">
        <v>7735</v>
      </c>
      <c r="I1253" t="s">
        <v>253</v>
      </c>
      <c r="J1253" s="25">
        <v>46063</v>
      </c>
      <c r="K1253" s="25">
        <v>46063</v>
      </c>
      <c r="L1253" t="s">
        <v>7736</v>
      </c>
      <c r="M1253" t="s">
        <v>7744</v>
      </c>
      <c r="N1253" t="s">
        <v>32</v>
      </c>
      <c r="O1253" t="s">
        <v>6302</v>
      </c>
    </row>
    <row r="1254" spans="1:15" x14ac:dyDescent="0.25">
      <c r="A1254">
        <v>1041</v>
      </c>
      <c r="B1254" t="s">
        <v>7732</v>
      </c>
      <c r="C1254" t="s">
        <v>4201</v>
      </c>
      <c r="D1254" t="s">
        <v>7742</v>
      </c>
      <c r="E1254">
        <v>432</v>
      </c>
      <c r="F1254">
        <v>36</v>
      </c>
      <c r="G1254" t="s">
        <v>7746</v>
      </c>
      <c r="H1254" t="s">
        <v>7735</v>
      </c>
      <c r="I1254" t="s">
        <v>253</v>
      </c>
      <c r="J1254" s="25">
        <v>46063</v>
      </c>
      <c r="K1254" s="25">
        <v>46063</v>
      </c>
      <c r="L1254" t="s">
        <v>7736</v>
      </c>
      <c r="M1254" t="s">
        <v>7744</v>
      </c>
      <c r="N1254" t="s">
        <v>32</v>
      </c>
      <c r="O1254" t="s">
        <v>6302</v>
      </c>
    </row>
    <row r="1255" spans="1:15" x14ac:dyDescent="0.25">
      <c r="A1255">
        <v>1042</v>
      </c>
      <c r="B1255" t="s">
        <v>7732</v>
      </c>
      <c r="C1255" t="s">
        <v>4201</v>
      </c>
      <c r="D1255" t="s">
        <v>7742</v>
      </c>
      <c r="E1255">
        <v>432</v>
      </c>
      <c r="F1255">
        <v>36</v>
      </c>
      <c r="G1255" t="s">
        <v>7747</v>
      </c>
      <c r="H1255" t="s">
        <v>7735</v>
      </c>
      <c r="I1255" t="s">
        <v>253</v>
      </c>
      <c r="J1255" s="25">
        <v>46063</v>
      </c>
      <c r="K1255" s="25">
        <v>46063</v>
      </c>
      <c r="L1255" t="s">
        <v>7736</v>
      </c>
      <c r="M1255" t="s">
        <v>7744</v>
      </c>
      <c r="N1255" t="s">
        <v>32</v>
      </c>
      <c r="O1255" t="s">
        <v>6302</v>
      </c>
    </row>
    <row r="1256" spans="1:15" x14ac:dyDescent="0.25">
      <c r="A1256">
        <v>1043</v>
      </c>
      <c r="B1256" t="s">
        <v>7732</v>
      </c>
      <c r="C1256" t="s">
        <v>4201</v>
      </c>
      <c r="D1256" t="s">
        <v>7742</v>
      </c>
      <c r="E1256">
        <v>432</v>
      </c>
      <c r="F1256">
        <v>36</v>
      </c>
      <c r="G1256" t="s">
        <v>7748</v>
      </c>
      <c r="H1256" t="s">
        <v>7735</v>
      </c>
      <c r="I1256" t="s">
        <v>253</v>
      </c>
      <c r="J1256" s="25">
        <v>46063</v>
      </c>
      <c r="K1256" s="25">
        <v>46063</v>
      </c>
      <c r="L1256" t="s">
        <v>7736</v>
      </c>
      <c r="M1256" t="s">
        <v>7744</v>
      </c>
      <c r="N1256" t="s">
        <v>32</v>
      </c>
      <c r="O1256" t="s">
        <v>6302</v>
      </c>
    </row>
    <row r="1257" spans="1:15" x14ac:dyDescent="0.25">
      <c r="A1257">
        <v>823</v>
      </c>
      <c r="B1257" t="s">
        <v>6612</v>
      </c>
      <c r="C1257" t="s">
        <v>257</v>
      </c>
      <c r="D1257" t="s">
        <v>4544</v>
      </c>
      <c r="E1257">
        <v>190</v>
      </c>
      <c r="F1257">
        <v>0</v>
      </c>
      <c r="G1257" t="s">
        <v>7749</v>
      </c>
      <c r="H1257" t="s">
        <v>7750</v>
      </c>
      <c r="I1257" t="s">
        <v>4545</v>
      </c>
      <c r="J1257" s="25">
        <v>46048</v>
      </c>
      <c r="K1257" s="25">
        <v>46048</v>
      </c>
      <c r="L1257" t="s">
        <v>7751</v>
      </c>
      <c r="M1257" t="s">
        <v>4547</v>
      </c>
      <c r="N1257" t="s">
        <v>258</v>
      </c>
      <c r="O1257" t="s">
        <v>6282</v>
      </c>
    </row>
    <row r="1258" spans="1:15" x14ac:dyDescent="0.25">
      <c r="A1258">
        <v>824</v>
      </c>
      <c r="B1258" t="s">
        <v>7752</v>
      </c>
      <c r="C1258" t="s">
        <v>257</v>
      </c>
      <c r="D1258" t="s">
        <v>4544</v>
      </c>
      <c r="E1258">
        <v>7200</v>
      </c>
      <c r="F1258">
        <v>36</v>
      </c>
      <c r="G1258" t="s">
        <v>7753</v>
      </c>
      <c r="H1258" t="s">
        <v>7750</v>
      </c>
      <c r="I1258" t="s">
        <v>4545</v>
      </c>
      <c r="J1258" s="25">
        <v>46048</v>
      </c>
      <c r="K1258" s="25">
        <v>46048</v>
      </c>
      <c r="L1258" t="s">
        <v>7751</v>
      </c>
      <c r="M1258" t="s">
        <v>4547</v>
      </c>
      <c r="N1258" t="s">
        <v>258</v>
      </c>
      <c r="O1258" t="s">
        <v>6282</v>
      </c>
    </row>
    <row r="1259" spans="1:15" x14ac:dyDescent="0.25">
      <c r="A1259">
        <v>825</v>
      </c>
      <c r="B1259" t="s">
        <v>7752</v>
      </c>
      <c r="C1259" t="s">
        <v>257</v>
      </c>
      <c r="D1259" t="s">
        <v>4544</v>
      </c>
      <c r="E1259">
        <v>7200</v>
      </c>
      <c r="F1259">
        <v>36</v>
      </c>
      <c r="G1259" t="s">
        <v>7754</v>
      </c>
      <c r="H1259" t="s">
        <v>7750</v>
      </c>
      <c r="I1259" t="s">
        <v>4545</v>
      </c>
      <c r="J1259" s="25">
        <v>46048</v>
      </c>
      <c r="K1259" s="25">
        <v>46048</v>
      </c>
      <c r="L1259" t="s">
        <v>7751</v>
      </c>
      <c r="M1259" t="s">
        <v>4547</v>
      </c>
      <c r="N1259" t="s">
        <v>258</v>
      </c>
      <c r="O1259" t="s">
        <v>6282</v>
      </c>
    </row>
    <row r="1260" spans="1:15" x14ac:dyDescent="0.25">
      <c r="A1260">
        <v>826</v>
      </c>
      <c r="B1260" t="s">
        <v>7752</v>
      </c>
      <c r="C1260" t="s">
        <v>257</v>
      </c>
      <c r="D1260" t="s">
        <v>4544</v>
      </c>
      <c r="E1260">
        <v>7200</v>
      </c>
      <c r="F1260">
        <v>36</v>
      </c>
      <c r="G1260" t="s">
        <v>7755</v>
      </c>
      <c r="H1260" t="s">
        <v>7750</v>
      </c>
      <c r="I1260" t="s">
        <v>4545</v>
      </c>
      <c r="J1260" s="25">
        <v>46048</v>
      </c>
      <c r="K1260" s="25">
        <v>46048</v>
      </c>
      <c r="L1260" t="s">
        <v>7751</v>
      </c>
      <c r="M1260" t="s">
        <v>4547</v>
      </c>
      <c r="N1260" t="s">
        <v>258</v>
      </c>
      <c r="O1260" t="s">
        <v>6282</v>
      </c>
    </row>
    <row r="1261" spans="1:15" x14ac:dyDescent="0.25">
      <c r="A1261">
        <v>827</v>
      </c>
      <c r="B1261" t="s">
        <v>7756</v>
      </c>
      <c r="C1261" t="s">
        <v>257</v>
      </c>
      <c r="D1261" t="s">
        <v>4544</v>
      </c>
      <c r="E1261">
        <v>7200</v>
      </c>
      <c r="F1261">
        <v>36</v>
      </c>
      <c r="G1261" t="s">
        <v>7757</v>
      </c>
      <c r="H1261" t="s">
        <v>7750</v>
      </c>
      <c r="I1261" t="s">
        <v>4545</v>
      </c>
      <c r="J1261" s="25">
        <v>46048</v>
      </c>
      <c r="K1261" s="25">
        <v>46048</v>
      </c>
      <c r="L1261" t="s">
        <v>7751</v>
      </c>
      <c r="M1261" t="s">
        <v>4547</v>
      </c>
      <c r="N1261" t="s">
        <v>258</v>
      </c>
      <c r="O1261" t="s">
        <v>6282</v>
      </c>
    </row>
    <row r="1262" spans="1:15" x14ac:dyDescent="0.25">
      <c r="A1262">
        <v>828</v>
      </c>
      <c r="B1262" t="s">
        <v>7756</v>
      </c>
      <c r="C1262" t="s">
        <v>257</v>
      </c>
      <c r="D1262" t="s">
        <v>4544</v>
      </c>
      <c r="E1262">
        <v>7200</v>
      </c>
      <c r="F1262">
        <v>36</v>
      </c>
      <c r="G1262" t="s">
        <v>7758</v>
      </c>
      <c r="H1262" t="s">
        <v>7750</v>
      </c>
      <c r="I1262" t="s">
        <v>4545</v>
      </c>
      <c r="J1262" s="25">
        <v>46048</v>
      </c>
      <c r="K1262" s="25">
        <v>46048</v>
      </c>
      <c r="L1262" t="s">
        <v>7751</v>
      </c>
      <c r="M1262" t="s">
        <v>4547</v>
      </c>
      <c r="N1262" t="s">
        <v>258</v>
      </c>
      <c r="O1262" t="s">
        <v>6282</v>
      </c>
    </row>
    <row r="1263" spans="1:15" x14ac:dyDescent="0.25">
      <c r="A1263">
        <v>829</v>
      </c>
      <c r="B1263" t="s">
        <v>7756</v>
      </c>
      <c r="C1263" t="s">
        <v>257</v>
      </c>
      <c r="D1263" t="s">
        <v>4544</v>
      </c>
      <c r="E1263">
        <v>7200</v>
      </c>
      <c r="F1263">
        <v>36</v>
      </c>
      <c r="G1263" t="s">
        <v>7759</v>
      </c>
      <c r="H1263" t="s">
        <v>7750</v>
      </c>
      <c r="I1263" t="s">
        <v>4545</v>
      </c>
      <c r="J1263" s="25">
        <v>46048</v>
      </c>
      <c r="K1263" s="25">
        <v>46048</v>
      </c>
      <c r="L1263" t="s">
        <v>7751</v>
      </c>
      <c r="M1263" t="s">
        <v>4547</v>
      </c>
      <c r="N1263" t="s">
        <v>258</v>
      </c>
      <c r="O1263" t="s">
        <v>6282</v>
      </c>
    </row>
    <row r="1264" spans="1:15" x14ac:dyDescent="0.25">
      <c r="A1264">
        <v>830</v>
      </c>
      <c r="B1264" t="s">
        <v>7756</v>
      </c>
      <c r="C1264" t="s">
        <v>257</v>
      </c>
      <c r="D1264" t="s">
        <v>4544</v>
      </c>
      <c r="E1264">
        <v>7200</v>
      </c>
      <c r="F1264">
        <v>36</v>
      </c>
      <c r="G1264" t="s">
        <v>7760</v>
      </c>
      <c r="H1264" t="s">
        <v>7750</v>
      </c>
      <c r="I1264" t="s">
        <v>4545</v>
      </c>
      <c r="J1264" s="25">
        <v>46048</v>
      </c>
      <c r="K1264" s="25">
        <v>46048</v>
      </c>
      <c r="L1264" t="s">
        <v>7751</v>
      </c>
      <c r="M1264" t="s">
        <v>4547</v>
      </c>
      <c r="N1264" t="s">
        <v>258</v>
      </c>
      <c r="O1264" t="s">
        <v>6282</v>
      </c>
    </row>
    <row r="1265" spans="1:15" x14ac:dyDescent="0.25">
      <c r="A1265">
        <v>831</v>
      </c>
      <c r="B1265" t="s">
        <v>7756</v>
      </c>
      <c r="C1265" t="s">
        <v>257</v>
      </c>
      <c r="D1265" t="s">
        <v>4544</v>
      </c>
      <c r="E1265">
        <v>7200</v>
      </c>
      <c r="F1265">
        <v>36</v>
      </c>
      <c r="G1265" t="s">
        <v>7761</v>
      </c>
      <c r="H1265" t="s">
        <v>7750</v>
      </c>
      <c r="I1265" t="s">
        <v>4545</v>
      </c>
      <c r="J1265" s="25">
        <v>46048</v>
      </c>
      <c r="K1265" s="25">
        <v>46048</v>
      </c>
      <c r="L1265" t="s">
        <v>7751</v>
      </c>
      <c r="M1265" t="s">
        <v>4547</v>
      </c>
      <c r="N1265" t="s">
        <v>258</v>
      </c>
      <c r="O1265" t="s">
        <v>6282</v>
      </c>
    </row>
    <row r="1266" spans="1:15" x14ac:dyDescent="0.25">
      <c r="A1266">
        <v>832</v>
      </c>
      <c r="B1266" t="s">
        <v>7756</v>
      </c>
      <c r="C1266" t="s">
        <v>257</v>
      </c>
      <c r="D1266" t="s">
        <v>4544</v>
      </c>
      <c r="E1266">
        <v>7200</v>
      </c>
      <c r="F1266">
        <v>36</v>
      </c>
      <c r="G1266" t="s">
        <v>7762</v>
      </c>
      <c r="H1266" t="s">
        <v>7750</v>
      </c>
      <c r="I1266" t="s">
        <v>4545</v>
      </c>
      <c r="J1266" s="25">
        <v>46048</v>
      </c>
      <c r="K1266" s="25">
        <v>46048</v>
      </c>
      <c r="L1266" t="s">
        <v>7751</v>
      </c>
      <c r="M1266" t="s">
        <v>4547</v>
      </c>
      <c r="N1266" t="s">
        <v>258</v>
      </c>
      <c r="O1266" t="s">
        <v>6282</v>
      </c>
    </row>
    <row r="1267" spans="1:15" x14ac:dyDescent="0.25">
      <c r="A1267">
        <v>833</v>
      </c>
      <c r="B1267" t="s">
        <v>7756</v>
      </c>
      <c r="C1267" t="s">
        <v>257</v>
      </c>
      <c r="D1267" t="s">
        <v>4544</v>
      </c>
      <c r="E1267">
        <v>7200</v>
      </c>
      <c r="F1267">
        <v>36</v>
      </c>
      <c r="G1267" t="s">
        <v>7763</v>
      </c>
      <c r="H1267" t="s">
        <v>7750</v>
      </c>
      <c r="I1267" t="s">
        <v>4545</v>
      </c>
      <c r="J1267" s="25">
        <v>46048</v>
      </c>
      <c r="K1267" s="25">
        <v>46048</v>
      </c>
      <c r="L1267" t="s">
        <v>7751</v>
      </c>
      <c r="M1267" t="s">
        <v>4547</v>
      </c>
      <c r="N1267" t="s">
        <v>258</v>
      </c>
      <c r="O1267" t="s">
        <v>6282</v>
      </c>
    </row>
    <row r="1268" spans="1:15" x14ac:dyDescent="0.25">
      <c r="A1268">
        <v>834</v>
      </c>
      <c r="B1268" t="s">
        <v>7756</v>
      </c>
      <c r="C1268" t="s">
        <v>257</v>
      </c>
      <c r="D1268" t="s">
        <v>4544</v>
      </c>
      <c r="E1268">
        <v>7200</v>
      </c>
      <c r="F1268">
        <v>36</v>
      </c>
      <c r="G1268" t="s">
        <v>7764</v>
      </c>
      <c r="H1268" t="s">
        <v>7750</v>
      </c>
      <c r="I1268" t="s">
        <v>4545</v>
      </c>
      <c r="J1268" s="25">
        <v>46048</v>
      </c>
      <c r="K1268" s="25">
        <v>46048</v>
      </c>
      <c r="L1268" t="s">
        <v>7751</v>
      </c>
      <c r="M1268" t="s">
        <v>4547</v>
      </c>
      <c r="N1268" t="s">
        <v>258</v>
      </c>
      <c r="O1268" t="s">
        <v>6282</v>
      </c>
    </row>
    <row r="1269" spans="1:15" x14ac:dyDescent="0.25">
      <c r="A1269">
        <v>835</v>
      </c>
      <c r="B1269" t="s">
        <v>7752</v>
      </c>
      <c r="C1269" t="s">
        <v>257</v>
      </c>
      <c r="D1269" t="s">
        <v>4544</v>
      </c>
      <c r="E1269">
        <v>7200</v>
      </c>
      <c r="F1269">
        <v>36</v>
      </c>
      <c r="G1269" t="s">
        <v>7765</v>
      </c>
      <c r="H1269" t="s">
        <v>7750</v>
      </c>
      <c r="I1269" t="s">
        <v>4545</v>
      </c>
      <c r="J1269" s="25">
        <v>46048</v>
      </c>
      <c r="K1269" s="25">
        <v>46048</v>
      </c>
      <c r="L1269" t="s">
        <v>7751</v>
      </c>
      <c r="M1269" t="s">
        <v>4547</v>
      </c>
      <c r="N1269" t="s">
        <v>258</v>
      </c>
      <c r="O1269" t="s">
        <v>6282</v>
      </c>
    </row>
    <row r="1270" spans="1:15" x14ac:dyDescent="0.25">
      <c r="A1270">
        <v>836</v>
      </c>
      <c r="B1270" t="s">
        <v>7756</v>
      </c>
      <c r="C1270" t="s">
        <v>257</v>
      </c>
      <c r="D1270" t="s">
        <v>4544</v>
      </c>
      <c r="E1270">
        <v>7200</v>
      </c>
      <c r="F1270">
        <v>36</v>
      </c>
      <c r="G1270" t="s">
        <v>7766</v>
      </c>
      <c r="H1270" t="s">
        <v>7750</v>
      </c>
      <c r="I1270" t="s">
        <v>4545</v>
      </c>
      <c r="J1270" s="25">
        <v>46048</v>
      </c>
      <c r="K1270" s="25">
        <v>46048</v>
      </c>
      <c r="L1270" t="s">
        <v>7751</v>
      </c>
      <c r="M1270" t="s">
        <v>4547</v>
      </c>
      <c r="N1270" t="s">
        <v>258</v>
      </c>
      <c r="O1270" t="s">
        <v>6282</v>
      </c>
    </row>
    <row r="1271" spans="1:15" x14ac:dyDescent="0.25">
      <c r="A1271">
        <v>837</v>
      </c>
      <c r="B1271" t="s">
        <v>7752</v>
      </c>
      <c r="C1271" t="s">
        <v>257</v>
      </c>
      <c r="D1271" t="s">
        <v>4544</v>
      </c>
      <c r="E1271">
        <v>7200</v>
      </c>
      <c r="F1271">
        <v>36</v>
      </c>
      <c r="G1271" t="s">
        <v>7767</v>
      </c>
      <c r="H1271" t="s">
        <v>7750</v>
      </c>
      <c r="I1271" t="s">
        <v>4545</v>
      </c>
      <c r="J1271" s="25">
        <v>46048</v>
      </c>
      <c r="K1271" s="25">
        <v>46048</v>
      </c>
      <c r="L1271" t="s">
        <v>7751</v>
      </c>
      <c r="M1271" t="s">
        <v>4547</v>
      </c>
      <c r="N1271" t="s">
        <v>258</v>
      </c>
      <c r="O1271" t="s">
        <v>6282</v>
      </c>
    </row>
    <row r="1272" spans="1:15" x14ac:dyDescent="0.25">
      <c r="A1272">
        <v>838</v>
      </c>
      <c r="B1272" t="s">
        <v>7756</v>
      </c>
      <c r="C1272" t="s">
        <v>257</v>
      </c>
      <c r="D1272" t="s">
        <v>4544</v>
      </c>
      <c r="E1272">
        <v>7200</v>
      </c>
      <c r="F1272">
        <v>36</v>
      </c>
      <c r="G1272" t="s">
        <v>7768</v>
      </c>
      <c r="H1272" t="s">
        <v>7750</v>
      </c>
      <c r="I1272" t="s">
        <v>4545</v>
      </c>
      <c r="J1272" s="25">
        <v>46048</v>
      </c>
      <c r="K1272" s="25">
        <v>46048</v>
      </c>
      <c r="L1272" t="s">
        <v>7751</v>
      </c>
      <c r="M1272" t="s">
        <v>4547</v>
      </c>
      <c r="N1272" t="s">
        <v>258</v>
      </c>
      <c r="O1272" t="s">
        <v>6282</v>
      </c>
    </row>
    <row r="1273" spans="1:15" x14ac:dyDescent="0.25">
      <c r="A1273">
        <v>839</v>
      </c>
      <c r="B1273" t="s">
        <v>7756</v>
      </c>
      <c r="C1273" t="s">
        <v>257</v>
      </c>
      <c r="D1273" t="s">
        <v>4544</v>
      </c>
      <c r="E1273">
        <v>7200</v>
      </c>
      <c r="F1273">
        <v>36</v>
      </c>
      <c r="G1273" t="s">
        <v>7769</v>
      </c>
      <c r="H1273" t="s">
        <v>7750</v>
      </c>
      <c r="I1273" t="s">
        <v>4545</v>
      </c>
      <c r="J1273" s="25">
        <v>46048</v>
      </c>
      <c r="K1273" s="25">
        <v>46048</v>
      </c>
      <c r="L1273" t="s">
        <v>7751</v>
      </c>
      <c r="M1273" t="s">
        <v>4547</v>
      </c>
      <c r="N1273" t="s">
        <v>258</v>
      </c>
      <c r="O1273" t="s">
        <v>6282</v>
      </c>
    </row>
    <row r="1274" spans="1:15" x14ac:dyDescent="0.25">
      <c r="A1274">
        <v>840</v>
      </c>
      <c r="B1274" t="s">
        <v>7752</v>
      </c>
      <c r="C1274" t="s">
        <v>257</v>
      </c>
      <c r="D1274" t="s">
        <v>4544</v>
      </c>
      <c r="E1274">
        <v>7200</v>
      </c>
      <c r="F1274">
        <v>36</v>
      </c>
      <c r="G1274" t="s">
        <v>7770</v>
      </c>
      <c r="H1274" t="s">
        <v>7750</v>
      </c>
      <c r="I1274" t="s">
        <v>4545</v>
      </c>
      <c r="J1274" s="25">
        <v>46048</v>
      </c>
      <c r="K1274" s="25">
        <v>46048</v>
      </c>
      <c r="L1274" t="s">
        <v>7751</v>
      </c>
      <c r="M1274" t="s">
        <v>4547</v>
      </c>
      <c r="N1274" t="s">
        <v>258</v>
      </c>
      <c r="O1274" t="s">
        <v>6282</v>
      </c>
    </row>
    <row r="1275" spans="1:15" x14ac:dyDescent="0.25">
      <c r="A1275">
        <v>841</v>
      </c>
      <c r="B1275" t="s">
        <v>7752</v>
      </c>
      <c r="C1275" t="s">
        <v>257</v>
      </c>
      <c r="D1275" t="s">
        <v>4544</v>
      </c>
      <c r="E1275">
        <v>7200</v>
      </c>
      <c r="F1275">
        <v>36</v>
      </c>
      <c r="G1275" t="s">
        <v>7771</v>
      </c>
      <c r="H1275" t="s">
        <v>7750</v>
      </c>
      <c r="I1275" t="s">
        <v>4545</v>
      </c>
      <c r="J1275" s="25">
        <v>46048</v>
      </c>
      <c r="K1275" s="25">
        <v>46048</v>
      </c>
      <c r="L1275" t="s">
        <v>7751</v>
      </c>
      <c r="M1275" t="s">
        <v>4547</v>
      </c>
      <c r="N1275" t="s">
        <v>258</v>
      </c>
      <c r="O1275" t="s">
        <v>6282</v>
      </c>
    </row>
    <row r="1276" spans="1:15" x14ac:dyDescent="0.25">
      <c r="A1276">
        <v>842</v>
      </c>
      <c r="B1276" t="s">
        <v>7752</v>
      </c>
      <c r="C1276" t="s">
        <v>257</v>
      </c>
      <c r="D1276" t="s">
        <v>4544</v>
      </c>
      <c r="E1276">
        <v>7200</v>
      </c>
      <c r="F1276">
        <v>36</v>
      </c>
      <c r="G1276" t="s">
        <v>7772</v>
      </c>
      <c r="H1276" t="s">
        <v>7750</v>
      </c>
      <c r="I1276" t="s">
        <v>4545</v>
      </c>
      <c r="J1276" s="25">
        <v>46048</v>
      </c>
      <c r="K1276" s="25">
        <v>46048</v>
      </c>
      <c r="L1276" t="s">
        <v>7751</v>
      </c>
      <c r="M1276" t="s">
        <v>4547</v>
      </c>
      <c r="N1276" t="s">
        <v>258</v>
      </c>
      <c r="O1276" t="s">
        <v>6282</v>
      </c>
    </row>
    <row r="1277" spans="1:15" x14ac:dyDescent="0.25">
      <c r="A1277">
        <v>843</v>
      </c>
      <c r="B1277" t="s">
        <v>7752</v>
      </c>
      <c r="C1277" t="s">
        <v>257</v>
      </c>
      <c r="D1277" t="s">
        <v>4544</v>
      </c>
      <c r="E1277">
        <v>7200</v>
      </c>
      <c r="F1277">
        <v>36</v>
      </c>
      <c r="G1277" t="s">
        <v>7773</v>
      </c>
      <c r="H1277" t="s">
        <v>7750</v>
      </c>
      <c r="I1277" t="s">
        <v>4545</v>
      </c>
      <c r="J1277" s="25">
        <v>46048</v>
      </c>
      <c r="K1277" s="25">
        <v>46048</v>
      </c>
      <c r="L1277" t="s">
        <v>7751</v>
      </c>
      <c r="M1277" t="s">
        <v>4547</v>
      </c>
      <c r="N1277" t="s">
        <v>258</v>
      </c>
      <c r="O1277" t="s">
        <v>6282</v>
      </c>
    </row>
    <row r="1278" spans="1:15" x14ac:dyDescent="0.25">
      <c r="A1278">
        <v>844</v>
      </c>
      <c r="B1278" t="s">
        <v>7752</v>
      </c>
      <c r="C1278" t="s">
        <v>257</v>
      </c>
      <c r="D1278" t="s">
        <v>4544</v>
      </c>
      <c r="E1278">
        <v>7200</v>
      </c>
      <c r="F1278">
        <v>36</v>
      </c>
      <c r="G1278" t="s">
        <v>7774</v>
      </c>
      <c r="H1278" t="s">
        <v>7750</v>
      </c>
      <c r="I1278" t="s">
        <v>4545</v>
      </c>
      <c r="J1278" s="25">
        <v>46048</v>
      </c>
      <c r="K1278" s="25">
        <v>46048</v>
      </c>
      <c r="L1278" t="s">
        <v>7751</v>
      </c>
      <c r="M1278" t="s">
        <v>4547</v>
      </c>
      <c r="N1278" t="s">
        <v>258</v>
      </c>
      <c r="O1278" t="s">
        <v>6282</v>
      </c>
    </row>
    <row r="1279" spans="1:15" x14ac:dyDescent="0.25">
      <c r="A1279">
        <v>845</v>
      </c>
      <c r="B1279" t="s">
        <v>7752</v>
      </c>
      <c r="C1279" t="s">
        <v>257</v>
      </c>
      <c r="D1279" t="s">
        <v>4544</v>
      </c>
      <c r="E1279">
        <v>7200</v>
      </c>
      <c r="F1279">
        <v>36</v>
      </c>
      <c r="G1279" t="s">
        <v>7775</v>
      </c>
      <c r="H1279" t="s">
        <v>7750</v>
      </c>
      <c r="I1279" t="s">
        <v>4545</v>
      </c>
      <c r="J1279" s="25">
        <v>46048</v>
      </c>
      <c r="K1279" s="25">
        <v>46048</v>
      </c>
      <c r="L1279" t="s">
        <v>7751</v>
      </c>
      <c r="M1279" t="s">
        <v>4547</v>
      </c>
      <c r="N1279" t="s">
        <v>258</v>
      </c>
      <c r="O1279" t="s">
        <v>6282</v>
      </c>
    </row>
    <row r="1280" spans="1:15" x14ac:dyDescent="0.25">
      <c r="A1280">
        <v>846</v>
      </c>
      <c r="B1280" t="s">
        <v>7776</v>
      </c>
      <c r="C1280" t="s">
        <v>257</v>
      </c>
      <c r="D1280" t="s">
        <v>4544</v>
      </c>
      <c r="E1280">
        <v>2400</v>
      </c>
      <c r="F1280">
        <v>12</v>
      </c>
      <c r="G1280" t="s">
        <v>7777</v>
      </c>
      <c r="H1280" t="s">
        <v>7750</v>
      </c>
      <c r="I1280" t="s">
        <v>4545</v>
      </c>
      <c r="J1280" s="25">
        <v>46048</v>
      </c>
      <c r="K1280" s="25">
        <v>46048</v>
      </c>
      <c r="L1280" t="s">
        <v>7751</v>
      </c>
      <c r="M1280" t="s">
        <v>4547</v>
      </c>
      <c r="N1280" t="s">
        <v>258</v>
      </c>
      <c r="O1280" t="s">
        <v>6282</v>
      </c>
    </row>
    <row r="1281" spans="1:15" x14ac:dyDescent="0.25">
      <c r="A1281">
        <v>822</v>
      </c>
      <c r="B1281" t="s">
        <v>6612</v>
      </c>
      <c r="C1281" t="s">
        <v>257</v>
      </c>
      <c r="D1281" t="s">
        <v>4544</v>
      </c>
      <c r="E1281">
        <v>190</v>
      </c>
      <c r="F1281">
        <v>0</v>
      </c>
      <c r="G1281" t="s">
        <v>7749</v>
      </c>
      <c r="H1281" t="s">
        <v>7778</v>
      </c>
      <c r="I1281" t="s">
        <v>4545</v>
      </c>
      <c r="J1281" s="25">
        <v>46050</v>
      </c>
      <c r="K1281" s="25">
        <v>46050</v>
      </c>
      <c r="L1281" t="s">
        <v>7074</v>
      </c>
      <c r="M1281" t="s">
        <v>4547</v>
      </c>
      <c r="N1281" t="s">
        <v>258</v>
      </c>
      <c r="O1281" t="s">
        <v>6282</v>
      </c>
    </row>
    <row r="1282" spans="1:15" x14ac:dyDescent="0.25">
      <c r="A1282">
        <v>847</v>
      </c>
      <c r="B1282" t="s">
        <v>7779</v>
      </c>
      <c r="C1282" t="s">
        <v>257</v>
      </c>
      <c r="D1282" t="s">
        <v>4544</v>
      </c>
      <c r="E1282">
        <v>7200</v>
      </c>
      <c r="F1282">
        <v>36</v>
      </c>
      <c r="G1282" t="s">
        <v>7780</v>
      </c>
      <c r="H1282" t="s">
        <v>7778</v>
      </c>
      <c r="I1282" t="s">
        <v>4545</v>
      </c>
      <c r="J1282" s="25">
        <v>46050</v>
      </c>
      <c r="K1282" s="25">
        <v>46050</v>
      </c>
      <c r="L1282" t="s">
        <v>7074</v>
      </c>
      <c r="M1282" t="s">
        <v>4547</v>
      </c>
      <c r="N1282" t="s">
        <v>258</v>
      </c>
      <c r="O1282" t="s">
        <v>6282</v>
      </c>
    </row>
    <row r="1283" spans="1:15" x14ac:dyDescent="0.25">
      <c r="A1283">
        <v>848</v>
      </c>
      <c r="B1283" t="s">
        <v>7779</v>
      </c>
      <c r="C1283" t="s">
        <v>257</v>
      </c>
      <c r="D1283" t="s">
        <v>4544</v>
      </c>
      <c r="E1283">
        <v>7200</v>
      </c>
      <c r="F1283">
        <v>36</v>
      </c>
      <c r="G1283" t="s">
        <v>7781</v>
      </c>
      <c r="H1283" t="s">
        <v>7778</v>
      </c>
      <c r="I1283" t="s">
        <v>4545</v>
      </c>
      <c r="J1283" s="25">
        <v>46050</v>
      </c>
      <c r="K1283" s="25">
        <v>46050</v>
      </c>
      <c r="L1283" t="s">
        <v>7074</v>
      </c>
      <c r="M1283" t="s">
        <v>4547</v>
      </c>
      <c r="N1283" t="s">
        <v>258</v>
      </c>
      <c r="O1283" t="s">
        <v>6282</v>
      </c>
    </row>
    <row r="1284" spans="1:15" x14ac:dyDescent="0.25">
      <c r="A1284">
        <v>849</v>
      </c>
      <c r="B1284" t="s">
        <v>7779</v>
      </c>
      <c r="C1284" t="s">
        <v>257</v>
      </c>
      <c r="D1284" t="s">
        <v>4544</v>
      </c>
      <c r="E1284">
        <v>7200</v>
      </c>
      <c r="F1284">
        <v>36</v>
      </c>
      <c r="G1284" t="s">
        <v>7782</v>
      </c>
      <c r="H1284" t="s">
        <v>7778</v>
      </c>
      <c r="I1284" t="s">
        <v>4545</v>
      </c>
      <c r="J1284" s="25">
        <v>46050</v>
      </c>
      <c r="K1284" s="25">
        <v>46050</v>
      </c>
      <c r="L1284" t="s">
        <v>7074</v>
      </c>
      <c r="M1284" t="s">
        <v>4547</v>
      </c>
      <c r="N1284" t="s">
        <v>258</v>
      </c>
      <c r="O1284" t="s">
        <v>6282</v>
      </c>
    </row>
    <row r="1285" spans="1:15" x14ac:dyDescent="0.25">
      <c r="A1285">
        <v>850</v>
      </c>
      <c r="B1285" t="s">
        <v>7783</v>
      </c>
      <c r="C1285" t="s">
        <v>257</v>
      </c>
      <c r="D1285" t="s">
        <v>4544</v>
      </c>
      <c r="E1285">
        <v>7200</v>
      </c>
      <c r="F1285">
        <v>36</v>
      </c>
      <c r="G1285" t="s">
        <v>7784</v>
      </c>
      <c r="H1285" t="s">
        <v>7778</v>
      </c>
      <c r="I1285" t="s">
        <v>4545</v>
      </c>
      <c r="J1285" s="25">
        <v>46050</v>
      </c>
      <c r="K1285" s="25">
        <v>46050</v>
      </c>
      <c r="L1285" t="s">
        <v>7074</v>
      </c>
      <c r="M1285" t="s">
        <v>4547</v>
      </c>
      <c r="N1285" t="s">
        <v>258</v>
      </c>
      <c r="O1285" t="s">
        <v>6282</v>
      </c>
    </row>
    <row r="1286" spans="1:15" x14ac:dyDescent="0.25">
      <c r="A1286">
        <v>851</v>
      </c>
      <c r="B1286" t="s">
        <v>7783</v>
      </c>
      <c r="C1286" t="s">
        <v>257</v>
      </c>
      <c r="D1286" t="s">
        <v>4544</v>
      </c>
      <c r="E1286">
        <v>7200</v>
      </c>
      <c r="F1286">
        <v>36</v>
      </c>
      <c r="G1286" t="s">
        <v>7785</v>
      </c>
      <c r="H1286" t="s">
        <v>7778</v>
      </c>
      <c r="I1286" t="s">
        <v>4545</v>
      </c>
      <c r="J1286" s="25">
        <v>46050</v>
      </c>
      <c r="K1286" s="25">
        <v>46050</v>
      </c>
      <c r="L1286" t="s">
        <v>7074</v>
      </c>
      <c r="M1286" t="s">
        <v>4547</v>
      </c>
      <c r="N1286" t="s">
        <v>258</v>
      </c>
      <c r="O1286" t="s">
        <v>6282</v>
      </c>
    </row>
    <row r="1287" spans="1:15" x14ac:dyDescent="0.25">
      <c r="A1287">
        <v>852</v>
      </c>
      <c r="B1287" t="s">
        <v>7783</v>
      </c>
      <c r="C1287" t="s">
        <v>257</v>
      </c>
      <c r="D1287" t="s">
        <v>4544</v>
      </c>
      <c r="E1287">
        <v>7200</v>
      </c>
      <c r="F1287">
        <v>36</v>
      </c>
      <c r="G1287" t="s">
        <v>7786</v>
      </c>
      <c r="H1287" t="s">
        <v>7778</v>
      </c>
      <c r="I1287" t="s">
        <v>4545</v>
      </c>
      <c r="J1287" s="25">
        <v>46050</v>
      </c>
      <c r="K1287" s="25">
        <v>46050</v>
      </c>
      <c r="L1287" t="s">
        <v>7074</v>
      </c>
      <c r="M1287" t="s">
        <v>4547</v>
      </c>
      <c r="N1287" t="s">
        <v>258</v>
      </c>
      <c r="O1287" t="s">
        <v>6282</v>
      </c>
    </row>
    <row r="1288" spans="1:15" x14ac:dyDescent="0.25">
      <c r="A1288">
        <v>853</v>
      </c>
      <c r="B1288" t="s">
        <v>7783</v>
      </c>
      <c r="C1288" t="s">
        <v>257</v>
      </c>
      <c r="D1288" t="s">
        <v>4544</v>
      </c>
      <c r="E1288">
        <v>7200</v>
      </c>
      <c r="F1288">
        <v>36</v>
      </c>
      <c r="G1288" t="s">
        <v>7787</v>
      </c>
      <c r="H1288" t="s">
        <v>7778</v>
      </c>
      <c r="I1288" t="s">
        <v>4545</v>
      </c>
      <c r="J1288" s="25">
        <v>46050</v>
      </c>
      <c r="K1288" s="25">
        <v>46050</v>
      </c>
      <c r="L1288" t="s">
        <v>7074</v>
      </c>
      <c r="M1288" t="s">
        <v>4547</v>
      </c>
      <c r="N1288" t="s">
        <v>258</v>
      </c>
      <c r="O1288" t="s">
        <v>6282</v>
      </c>
    </row>
    <row r="1289" spans="1:15" x14ac:dyDescent="0.25">
      <c r="A1289">
        <v>854</v>
      </c>
      <c r="B1289" t="s">
        <v>7779</v>
      </c>
      <c r="C1289" t="s">
        <v>257</v>
      </c>
      <c r="D1289" t="s">
        <v>4544</v>
      </c>
      <c r="E1289">
        <v>7200</v>
      </c>
      <c r="F1289">
        <v>36</v>
      </c>
      <c r="G1289" t="s">
        <v>7788</v>
      </c>
      <c r="H1289" t="s">
        <v>7778</v>
      </c>
      <c r="I1289" t="s">
        <v>4545</v>
      </c>
      <c r="J1289" s="25">
        <v>46050</v>
      </c>
      <c r="K1289" s="25">
        <v>46050</v>
      </c>
      <c r="L1289" t="s">
        <v>7074</v>
      </c>
      <c r="M1289" t="s">
        <v>4547</v>
      </c>
      <c r="N1289" t="s">
        <v>258</v>
      </c>
      <c r="O1289" t="s">
        <v>6282</v>
      </c>
    </row>
    <row r="1290" spans="1:15" x14ac:dyDescent="0.25">
      <c r="A1290">
        <v>855</v>
      </c>
      <c r="B1290" t="s">
        <v>7779</v>
      </c>
      <c r="C1290" t="s">
        <v>257</v>
      </c>
      <c r="D1290" t="s">
        <v>4544</v>
      </c>
      <c r="E1290">
        <v>7200</v>
      </c>
      <c r="F1290">
        <v>36</v>
      </c>
      <c r="G1290" t="s">
        <v>7789</v>
      </c>
      <c r="H1290" t="s">
        <v>7778</v>
      </c>
      <c r="I1290" t="s">
        <v>4545</v>
      </c>
      <c r="J1290" s="25">
        <v>46050</v>
      </c>
      <c r="K1290" s="25">
        <v>46050</v>
      </c>
      <c r="L1290" t="s">
        <v>7074</v>
      </c>
      <c r="M1290" t="s">
        <v>4547</v>
      </c>
      <c r="N1290" t="s">
        <v>258</v>
      </c>
      <c r="O1290" t="s">
        <v>6282</v>
      </c>
    </row>
    <row r="1291" spans="1:15" x14ac:dyDescent="0.25">
      <c r="A1291">
        <v>856</v>
      </c>
      <c r="B1291" t="s">
        <v>7779</v>
      </c>
      <c r="C1291" t="s">
        <v>257</v>
      </c>
      <c r="D1291" t="s">
        <v>4544</v>
      </c>
      <c r="E1291">
        <v>7200</v>
      </c>
      <c r="F1291">
        <v>36</v>
      </c>
      <c r="G1291" t="s">
        <v>7790</v>
      </c>
      <c r="H1291" t="s">
        <v>7778</v>
      </c>
      <c r="I1291" t="s">
        <v>4545</v>
      </c>
      <c r="J1291" s="25">
        <v>46050</v>
      </c>
      <c r="K1291" s="25">
        <v>46050</v>
      </c>
      <c r="L1291" t="s">
        <v>7074</v>
      </c>
      <c r="M1291" t="s">
        <v>4547</v>
      </c>
      <c r="N1291" t="s">
        <v>258</v>
      </c>
      <c r="O1291" t="s">
        <v>6282</v>
      </c>
    </row>
    <row r="1292" spans="1:15" x14ac:dyDescent="0.25">
      <c r="A1292">
        <v>857</v>
      </c>
      <c r="B1292" t="s">
        <v>7779</v>
      </c>
      <c r="C1292" t="s">
        <v>257</v>
      </c>
      <c r="D1292" t="s">
        <v>4544</v>
      </c>
      <c r="E1292">
        <v>7200</v>
      </c>
      <c r="F1292">
        <v>36</v>
      </c>
      <c r="G1292" t="s">
        <v>7791</v>
      </c>
      <c r="H1292" t="s">
        <v>7778</v>
      </c>
      <c r="I1292" t="s">
        <v>4545</v>
      </c>
      <c r="J1292" s="25">
        <v>46050</v>
      </c>
      <c r="K1292" s="25">
        <v>46050</v>
      </c>
      <c r="L1292" t="s">
        <v>7074</v>
      </c>
      <c r="M1292" t="s">
        <v>4547</v>
      </c>
      <c r="N1292" t="s">
        <v>258</v>
      </c>
      <c r="O1292" t="s">
        <v>6282</v>
      </c>
    </row>
    <row r="1293" spans="1:15" x14ac:dyDescent="0.25">
      <c r="A1293">
        <v>858</v>
      </c>
      <c r="B1293" t="s">
        <v>7779</v>
      </c>
      <c r="C1293" t="s">
        <v>257</v>
      </c>
      <c r="D1293" t="s">
        <v>4544</v>
      </c>
      <c r="E1293">
        <v>7200</v>
      </c>
      <c r="F1293">
        <v>36</v>
      </c>
      <c r="G1293" t="s">
        <v>7792</v>
      </c>
      <c r="H1293" t="s">
        <v>7778</v>
      </c>
      <c r="I1293" t="s">
        <v>4545</v>
      </c>
      <c r="J1293" s="25">
        <v>46050</v>
      </c>
      <c r="K1293" s="25">
        <v>46050</v>
      </c>
      <c r="L1293" t="s">
        <v>7074</v>
      </c>
      <c r="M1293" t="s">
        <v>4547</v>
      </c>
      <c r="N1293" t="s">
        <v>258</v>
      </c>
      <c r="O1293" t="s">
        <v>6282</v>
      </c>
    </row>
    <row r="1294" spans="1:15" x14ac:dyDescent="0.25">
      <c r="A1294">
        <v>859</v>
      </c>
      <c r="B1294" t="s">
        <v>7783</v>
      </c>
      <c r="C1294" t="s">
        <v>257</v>
      </c>
      <c r="D1294" t="s">
        <v>4544</v>
      </c>
      <c r="E1294">
        <v>7200</v>
      </c>
      <c r="F1294">
        <v>36</v>
      </c>
      <c r="G1294" t="s">
        <v>7793</v>
      </c>
      <c r="H1294" t="s">
        <v>7778</v>
      </c>
      <c r="I1294" t="s">
        <v>4545</v>
      </c>
      <c r="J1294" s="25">
        <v>46050</v>
      </c>
      <c r="K1294" s="25">
        <v>46050</v>
      </c>
      <c r="L1294" t="s">
        <v>7074</v>
      </c>
      <c r="M1294" t="s">
        <v>4547</v>
      </c>
      <c r="N1294" t="s">
        <v>258</v>
      </c>
      <c r="O1294" t="s">
        <v>6282</v>
      </c>
    </row>
    <row r="1295" spans="1:15" x14ac:dyDescent="0.25">
      <c r="A1295">
        <v>860</v>
      </c>
      <c r="B1295" t="s">
        <v>7783</v>
      </c>
      <c r="C1295" t="s">
        <v>257</v>
      </c>
      <c r="D1295" t="s">
        <v>4544</v>
      </c>
      <c r="E1295">
        <v>7200</v>
      </c>
      <c r="F1295">
        <v>36</v>
      </c>
      <c r="G1295" t="s">
        <v>7794</v>
      </c>
      <c r="H1295" t="s">
        <v>7778</v>
      </c>
      <c r="I1295" t="s">
        <v>4545</v>
      </c>
      <c r="J1295" s="25">
        <v>46050</v>
      </c>
      <c r="K1295" s="25">
        <v>46050</v>
      </c>
      <c r="L1295" t="s">
        <v>7074</v>
      </c>
      <c r="M1295" t="s">
        <v>4547</v>
      </c>
      <c r="N1295" t="s">
        <v>258</v>
      </c>
      <c r="O1295" t="s">
        <v>6282</v>
      </c>
    </row>
    <row r="1296" spans="1:15" x14ac:dyDescent="0.25">
      <c r="A1296">
        <v>861</v>
      </c>
      <c r="B1296" t="s">
        <v>7783</v>
      </c>
      <c r="C1296" t="s">
        <v>257</v>
      </c>
      <c r="D1296" t="s">
        <v>4544</v>
      </c>
      <c r="E1296">
        <v>7200</v>
      </c>
      <c r="F1296">
        <v>36</v>
      </c>
      <c r="G1296" t="s">
        <v>7795</v>
      </c>
      <c r="H1296" t="s">
        <v>7778</v>
      </c>
      <c r="I1296" t="s">
        <v>4545</v>
      </c>
      <c r="J1296" s="25">
        <v>46050</v>
      </c>
      <c r="K1296" s="25">
        <v>46050</v>
      </c>
      <c r="L1296" t="s">
        <v>7074</v>
      </c>
      <c r="M1296" t="s">
        <v>4547</v>
      </c>
      <c r="N1296" t="s">
        <v>258</v>
      </c>
      <c r="O1296" t="s">
        <v>6282</v>
      </c>
    </row>
    <row r="1297" spans="1:15" x14ac:dyDescent="0.25">
      <c r="A1297">
        <v>862</v>
      </c>
      <c r="B1297" t="s">
        <v>7779</v>
      </c>
      <c r="C1297" t="s">
        <v>257</v>
      </c>
      <c r="D1297" t="s">
        <v>4544</v>
      </c>
      <c r="E1297">
        <v>7200</v>
      </c>
      <c r="F1297">
        <v>36</v>
      </c>
      <c r="G1297" t="s">
        <v>7796</v>
      </c>
      <c r="H1297" t="s">
        <v>7778</v>
      </c>
      <c r="I1297" t="s">
        <v>4545</v>
      </c>
      <c r="J1297" s="25">
        <v>46050</v>
      </c>
      <c r="K1297" s="25">
        <v>46050</v>
      </c>
      <c r="L1297" t="s">
        <v>7074</v>
      </c>
      <c r="M1297" t="s">
        <v>4547</v>
      </c>
      <c r="N1297" t="s">
        <v>258</v>
      </c>
      <c r="O1297" t="s">
        <v>6282</v>
      </c>
    </row>
    <row r="1298" spans="1:15" x14ac:dyDescent="0.25">
      <c r="A1298">
        <v>863</v>
      </c>
      <c r="B1298" t="s">
        <v>7779</v>
      </c>
      <c r="C1298" t="s">
        <v>257</v>
      </c>
      <c r="D1298" t="s">
        <v>4544</v>
      </c>
      <c r="E1298">
        <v>7200</v>
      </c>
      <c r="F1298">
        <v>36</v>
      </c>
      <c r="G1298" t="s">
        <v>7797</v>
      </c>
      <c r="H1298" t="s">
        <v>7778</v>
      </c>
      <c r="I1298" t="s">
        <v>4545</v>
      </c>
      <c r="J1298" s="25">
        <v>46050</v>
      </c>
      <c r="K1298" s="25">
        <v>46050</v>
      </c>
      <c r="L1298" t="s">
        <v>7074</v>
      </c>
      <c r="M1298" t="s">
        <v>4547</v>
      </c>
      <c r="N1298" t="s">
        <v>258</v>
      </c>
      <c r="O1298" t="s">
        <v>6282</v>
      </c>
    </row>
    <row r="1299" spans="1:15" x14ac:dyDescent="0.25">
      <c r="A1299">
        <v>864</v>
      </c>
      <c r="B1299" t="s">
        <v>7783</v>
      </c>
      <c r="C1299" t="s">
        <v>257</v>
      </c>
      <c r="D1299" t="s">
        <v>4544</v>
      </c>
      <c r="E1299">
        <v>7200</v>
      </c>
      <c r="F1299">
        <v>36</v>
      </c>
      <c r="G1299" t="s">
        <v>7798</v>
      </c>
      <c r="H1299" t="s">
        <v>7778</v>
      </c>
      <c r="I1299" t="s">
        <v>4545</v>
      </c>
      <c r="J1299" s="25">
        <v>46050</v>
      </c>
      <c r="K1299" s="25">
        <v>46050</v>
      </c>
      <c r="L1299" t="s">
        <v>7074</v>
      </c>
      <c r="M1299" t="s">
        <v>4547</v>
      </c>
      <c r="N1299" t="s">
        <v>258</v>
      </c>
      <c r="O1299" t="s">
        <v>6282</v>
      </c>
    </row>
    <row r="1300" spans="1:15" x14ac:dyDescent="0.25">
      <c r="A1300">
        <v>865</v>
      </c>
      <c r="B1300" t="s">
        <v>7783</v>
      </c>
      <c r="C1300" t="s">
        <v>257</v>
      </c>
      <c r="D1300" t="s">
        <v>4544</v>
      </c>
      <c r="E1300">
        <v>7200</v>
      </c>
      <c r="F1300">
        <v>36</v>
      </c>
      <c r="G1300" t="s">
        <v>7799</v>
      </c>
      <c r="H1300" t="s">
        <v>7778</v>
      </c>
      <c r="I1300" t="s">
        <v>4545</v>
      </c>
      <c r="J1300" s="25">
        <v>46050</v>
      </c>
      <c r="K1300" s="25">
        <v>46050</v>
      </c>
      <c r="L1300" t="s">
        <v>7074</v>
      </c>
      <c r="M1300" t="s">
        <v>4547</v>
      </c>
      <c r="N1300" t="s">
        <v>258</v>
      </c>
      <c r="O1300" t="s">
        <v>6282</v>
      </c>
    </row>
    <row r="1301" spans="1:15" x14ac:dyDescent="0.25">
      <c r="A1301">
        <v>866</v>
      </c>
      <c r="B1301" t="s">
        <v>7779</v>
      </c>
      <c r="C1301" t="s">
        <v>257</v>
      </c>
      <c r="D1301" t="s">
        <v>4544</v>
      </c>
      <c r="E1301">
        <v>7200</v>
      </c>
      <c r="F1301">
        <v>36</v>
      </c>
      <c r="G1301" t="s">
        <v>7800</v>
      </c>
      <c r="H1301" t="s">
        <v>7778</v>
      </c>
      <c r="I1301" t="s">
        <v>4545</v>
      </c>
      <c r="J1301" s="25">
        <v>46050</v>
      </c>
      <c r="K1301" s="25">
        <v>46050</v>
      </c>
      <c r="L1301" t="s">
        <v>7074</v>
      </c>
      <c r="M1301" t="s">
        <v>4547</v>
      </c>
      <c r="N1301" t="s">
        <v>258</v>
      </c>
      <c r="O1301" t="s">
        <v>6282</v>
      </c>
    </row>
    <row r="1302" spans="1:15" x14ac:dyDescent="0.25">
      <c r="A1302">
        <v>867</v>
      </c>
      <c r="B1302" t="s">
        <v>7783</v>
      </c>
      <c r="C1302" t="s">
        <v>257</v>
      </c>
      <c r="D1302" t="s">
        <v>4544</v>
      </c>
      <c r="E1302">
        <v>7200</v>
      </c>
      <c r="F1302">
        <v>36</v>
      </c>
      <c r="G1302" t="s">
        <v>7801</v>
      </c>
      <c r="H1302" t="s">
        <v>7778</v>
      </c>
      <c r="I1302" t="s">
        <v>4545</v>
      </c>
      <c r="J1302" s="25">
        <v>46050</v>
      </c>
      <c r="K1302" s="25">
        <v>46050</v>
      </c>
      <c r="L1302" t="s">
        <v>7074</v>
      </c>
      <c r="M1302" t="s">
        <v>4547</v>
      </c>
      <c r="N1302" t="s">
        <v>258</v>
      </c>
      <c r="O1302" t="s">
        <v>6282</v>
      </c>
    </row>
    <row r="1303" spans="1:15" x14ac:dyDescent="0.25">
      <c r="A1303">
        <v>868</v>
      </c>
      <c r="B1303" t="s">
        <v>7783</v>
      </c>
      <c r="C1303" t="s">
        <v>257</v>
      </c>
      <c r="D1303" t="s">
        <v>4544</v>
      </c>
      <c r="E1303">
        <v>7200</v>
      </c>
      <c r="F1303">
        <v>36</v>
      </c>
      <c r="G1303" t="s">
        <v>7802</v>
      </c>
      <c r="H1303" t="s">
        <v>7778</v>
      </c>
      <c r="I1303" t="s">
        <v>4545</v>
      </c>
      <c r="J1303" s="25">
        <v>46050</v>
      </c>
      <c r="K1303" s="25">
        <v>46050</v>
      </c>
      <c r="L1303" t="s">
        <v>7074</v>
      </c>
      <c r="M1303" t="s">
        <v>4547</v>
      </c>
      <c r="N1303" t="s">
        <v>258</v>
      </c>
      <c r="O1303" t="s">
        <v>6282</v>
      </c>
    </row>
    <row r="1304" spans="1:15" x14ac:dyDescent="0.25">
      <c r="A1304">
        <v>869</v>
      </c>
      <c r="B1304" t="s">
        <v>7803</v>
      </c>
      <c r="C1304" t="s">
        <v>257</v>
      </c>
      <c r="D1304" t="s">
        <v>4544</v>
      </c>
      <c r="E1304">
        <v>2400</v>
      </c>
      <c r="F1304">
        <v>12</v>
      </c>
      <c r="G1304" t="s">
        <v>7804</v>
      </c>
      <c r="H1304" t="s">
        <v>7778</v>
      </c>
      <c r="I1304" t="s">
        <v>4545</v>
      </c>
      <c r="J1304" s="25">
        <v>46050</v>
      </c>
      <c r="K1304" s="25">
        <v>46050</v>
      </c>
      <c r="L1304" t="s">
        <v>7074</v>
      </c>
      <c r="M1304" t="s">
        <v>4547</v>
      </c>
      <c r="N1304" t="s">
        <v>258</v>
      </c>
      <c r="O1304" t="s">
        <v>6282</v>
      </c>
    </row>
    <row r="1305" spans="1:15" x14ac:dyDescent="0.25">
      <c r="A1305">
        <v>871</v>
      </c>
      <c r="B1305" t="s">
        <v>6612</v>
      </c>
      <c r="C1305" t="s">
        <v>4004</v>
      </c>
      <c r="D1305" t="s">
        <v>4548</v>
      </c>
      <c r="E1305">
        <v>190</v>
      </c>
      <c r="F1305">
        <v>0</v>
      </c>
      <c r="G1305" t="s">
        <v>7749</v>
      </c>
      <c r="H1305" t="s">
        <v>7750</v>
      </c>
      <c r="I1305" t="s">
        <v>4545</v>
      </c>
      <c r="J1305" s="25">
        <v>46048</v>
      </c>
      <c r="K1305" s="25">
        <v>46048</v>
      </c>
      <c r="L1305" t="s">
        <v>7751</v>
      </c>
      <c r="M1305" t="s">
        <v>4549</v>
      </c>
      <c r="N1305" t="s">
        <v>258</v>
      </c>
      <c r="O1305" t="s">
        <v>6282</v>
      </c>
    </row>
    <row r="1306" spans="1:15" x14ac:dyDescent="0.25">
      <c r="A1306">
        <v>872</v>
      </c>
      <c r="B1306" t="s">
        <v>7805</v>
      </c>
      <c r="C1306" t="s">
        <v>4004</v>
      </c>
      <c r="D1306" t="s">
        <v>4548</v>
      </c>
      <c r="E1306">
        <v>7200</v>
      </c>
      <c r="F1306">
        <v>36</v>
      </c>
      <c r="G1306" t="s">
        <v>7806</v>
      </c>
      <c r="H1306" t="s">
        <v>7750</v>
      </c>
      <c r="I1306" t="s">
        <v>4545</v>
      </c>
      <c r="J1306" s="25">
        <v>46048</v>
      </c>
      <c r="K1306" s="25">
        <v>46048</v>
      </c>
      <c r="L1306" t="s">
        <v>7751</v>
      </c>
      <c r="M1306" t="s">
        <v>4549</v>
      </c>
      <c r="N1306" t="s">
        <v>258</v>
      </c>
      <c r="O1306" t="s">
        <v>6282</v>
      </c>
    </row>
    <row r="1307" spans="1:15" x14ac:dyDescent="0.25">
      <c r="A1307">
        <v>873</v>
      </c>
      <c r="B1307" t="s">
        <v>7805</v>
      </c>
      <c r="C1307" t="s">
        <v>4004</v>
      </c>
      <c r="D1307" t="s">
        <v>4548</v>
      </c>
      <c r="E1307">
        <v>7200</v>
      </c>
      <c r="F1307">
        <v>36</v>
      </c>
      <c r="G1307" t="s">
        <v>7807</v>
      </c>
      <c r="H1307" t="s">
        <v>7750</v>
      </c>
      <c r="I1307" t="s">
        <v>4545</v>
      </c>
      <c r="J1307" s="25">
        <v>46048</v>
      </c>
      <c r="K1307" s="25">
        <v>46048</v>
      </c>
      <c r="L1307" t="s">
        <v>7751</v>
      </c>
      <c r="M1307" t="s">
        <v>4549</v>
      </c>
      <c r="N1307" t="s">
        <v>258</v>
      </c>
      <c r="O1307" t="s">
        <v>6282</v>
      </c>
    </row>
    <row r="1308" spans="1:15" x14ac:dyDescent="0.25">
      <c r="A1308">
        <v>874</v>
      </c>
      <c r="B1308" t="s">
        <v>7805</v>
      </c>
      <c r="C1308" t="s">
        <v>4004</v>
      </c>
      <c r="D1308" t="s">
        <v>4548</v>
      </c>
      <c r="E1308">
        <v>4400</v>
      </c>
      <c r="F1308">
        <v>22</v>
      </c>
      <c r="G1308" t="s">
        <v>7808</v>
      </c>
      <c r="H1308" t="s">
        <v>7750</v>
      </c>
      <c r="I1308" t="s">
        <v>4545</v>
      </c>
      <c r="J1308" s="25">
        <v>46048</v>
      </c>
      <c r="K1308" s="25">
        <v>46048</v>
      </c>
      <c r="L1308" t="s">
        <v>7751</v>
      </c>
      <c r="M1308" t="s">
        <v>4549</v>
      </c>
      <c r="N1308" t="s">
        <v>258</v>
      </c>
      <c r="O1308" t="s">
        <v>6282</v>
      </c>
    </row>
    <row r="1309" spans="1:15" x14ac:dyDescent="0.25">
      <c r="A1309">
        <v>870</v>
      </c>
      <c r="B1309" t="s">
        <v>6612</v>
      </c>
      <c r="C1309" t="s">
        <v>4004</v>
      </c>
      <c r="D1309" t="s">
        <v>4548</v>
      </c>
      <c r="E1309">
        <v>190</v>
      </c>
      <c r="F1309">
        <v>0</v>
      </c>
      <c r="G1309" t="s">
        <v>7749</v>
      </c>
      <c r="H1309" t="s">
        <v>7778</v>
      </c>
      <c r="I1309" t="s">
        <v>4545</v>
      </c>
      <c r="J1309" s="25">
        <v>46050</v>
      </c>
      <c r="K1309" s="25">
        <v>46050</v>
      </c>
      <c r="L1309" t="s">
        <v>7074</v>
      </c>
      <c r="M1309" t="s">
        <v>4549</v>
      </c>
      <c r="N1309" t="s">
        <v>258</v>
      </c>
      <c r="O1309" t="s">
        <v>6282</v>
      </c>
    </row>
    <row r="1310" spans="1:15" x14ac:dyDescent="0.25">
      <c r="A1310">
        <v>875</v>
      </c>
      <c r="B1310" t="s">
        <v>7805</v>
      </c>
      <c r="C1310" t="s">
        <v>4004</v>
      </c>
      <c r="D1310" t="s">
        <v>4548</v>
      </c>
      <c r="E1310">
        <v>7200</v>
      </c>
      <c r="F1310">
        <v>36</v>
      </c>
      <c r="G1310" t="s">
        <v>7809</v>
      </c>
      <c r="H1310" t="s">
        <v>7778</v>
      </c>
      <c r="I1310" t="s">
        <v>4545</v>
      </c>
      <c r="J1310" s="25">
        <v>46050</v>
      </c>
      <c r="K1310" s="25">
        <v>46050</v>
      </c>
      <c r="L1310" t="s">
        <v>7074</v>
      </c>
      <c r="M1310" t="s">
        <v>4549</v>
      </c>
      <c r="N1310" t="s">
        <v>258</v>
      </c>
      <c r="O1310" t="s">
        <v>6282</v>
      </c>
    </row>
    <row r="1311" spans="1:15" x14ac:dyDescent="0.25">
      <c r="A1311">
        <v>876</v>
      </c>
      <c r="B1311" t="s">
        <v>7805</v>
      </c>
      <c r="C1311" t="s">
        <v>4004</v>
      </c>
      <c r="D1311" t="s">
        <v>4548</v>
      </c>
      <c r="E1311">
        <v>7200</v>
      </c>
      <c r="F1311">
        <v>36</v>
      </c>
      <c r="G1311" t="s">
        <v>7810</v>
      </c>
      <c r="H1311" t="s">
        <v>7778</v>
      </c>
      <c r="I1311" t="s">
        <v>4545</v>
      </c>
      <c r="J1311" s="25">
        <v>46050</v>
      </c>
      <c r="K1311" s="25">
        <v>46050</v>
      </c>
      <c r="L1311" t="s">
        <v>7074</v>
      </c>
      <c r="M1311" t="s">
        <v>4549</v>
      </c>
      <c r="N1311" t="s">
        <v>258</v>
      </c>
      <c r="O1311" t="s">
        <v>6282</v>
      </c>
    </row>
    <row r="1312" spans="1:15" x14ac:dyDescent="0.25">
      <c r="A1312">
        <v>877</v>
      </c>
      <c r="B1312" t="s">
        <v>7805</v>
      </c>
      <c r="C1312" t="s">
        <v>4004</v>
      </c>
      <c r="D1312" t="s">
        <v>4548</v>
      </c>
      <c r="E1312">
        <v>4400</v>
      </c>
      <c r="F1312">
        <v>22</v>
      </c>
      <c r="G1312" t="s">
        <v>7811</v>
      </c>
      <c r="H1312" t="s">
        <v>7778</v>
      </c>
      <c r="I1312" t="s">
        <v>4545</v>
      </c>
      <c r="J1312" s="25">
        <v>46050</v>
      </c>
      <c r="K1312" s="25">
        <v>46050</v>
      </c>
      <c r="L1312" t="s">
        <v>7074</v>
      </c>
      <c r="M1312" t="s">
        <v>4549</v>
      </c>
      <c r="N1312" t="s">
        <v>258</v>
      </c>
      <c r="O1312" t="s">
        <v>6282</v>
      </c>
    </row>
    <row r="1313" spans="1:15" x14ac:dyDescent="0.25">
      <c r="A1313">
        <v>879</v>
      </c>
      <c r="B1313" t="s">
        <v>6612</v>
      </c>
      <c r="C1313" t="s">
        <v>4005</v>
      </c>
      <c r="D1313" t="s">
        <v>7812</v>
      </c>
      <c r="E1313">
        <v>190</v>
      </c>
      <c r="F1313">
        <v>0</v>
      </c>
      <c r="G1313" t="s">
        <v>7749</v>
      </c>
      <c r="H1313" t="s">
        <v>7750</v>
      </c>
      <c r="I1313" t="s">
        <v>4545</v>
      </c>
      <c r="J1313" s="25">
        <v>46048</v>
      </c>
      <c r="K1313" s="25">
        <v>46048</v>
      </c>
      <c r="L1313" t="s">
        <v>7751</v>
      </c>
      <c r="M1313" t="s">
        <v>7813</v>
      </c>
      <c r="N1313" t="s">
        <v>258</v>
      </c>
      <c r="O1313" t="s">
        <v>6282</v>
      </c>
    </row>
    <row r="1314" spans="1:15" x14ac:dyDescent="0.25">
      <c r="A1314">
        <v>880</v>
      </c>
      <c r="B1314" t="s">
        <v>7776</v>
      </c>
      <c r="C1314" t="s">
        <v>4005</v>
      </c>
      <c r="D1314" t="s">
        <v>7812</v>
      </c>
      <c r="E1314">
        <v>7200</v>
      </c>
      <c r="F1314">
        <v>36</v>
      </c>
      <c r="G1314" t="s">
        <v>7814</v>
      </c>
      <c r="H1314" t="s">
        <v>7750</v>
      </c>
      <c r="I1314" t="s">
        <v>4545</v>
      </c>
      <c r="J1314" s="25">
        <v>46048</v>
      </c>
      <c r="K1314" s="25">
        <v>46048</v>
      </c>
      <c r="L1314" t="s">
        <v>7751</v>
      </c>
      <c r="M1314" t="s">
        <v>7813</v>
      </c>
      <c r="N1314" t="s">
        <v>258</v>
      </c>
      <c r="O1314" t="s">
        <v>6282</v>
      </c>
    </row>
    <row r="1315" spans="1:15" x14ac:dyDescent="0.25">
      <c r="A1315">
        <v>881</v>
      </c>
      <c r="B1315" t="s">
        <v>7776</v>
      </c>
      <c r="C1315" t="s">
        <v>4005</v>
      </c>
      <c r="D1315" t="s">
        <v>7812</v>
      </c>
      <c r="E1315">
        <v>7200</v>
      </c>
      <c r="F1315">
        <v>36</v>
      </c>
      <c r="G1315" t="s">
        <v>7815</v>
      </c>
      <c r="H1315" t="s">
        <v>7750</v>
      </c>
      <c r="I1315" t="s">
        <v>4545</v>
      </c>
      <c r="J1315" s="25">
        <v>46048</v>
      </c>
      <c r="K1315" s="25">
        <v>46048</v>
      </c>
      <c r="L1315" t="s">
        <v>7751</v>
      </c>
      <c r="M1315" t="s">
        <v>7813</v>
      </c>
      <c r="N1315" t="s">
        <v>258</v>
      </c>
      <c r="O1315" t="s">
        <v>6282</v>
      </c>
    </row>
    <row r="1316" spans="1:15" x14ac:dyDescent="0.25">
      <c r="A1316">
        <v>882</v>
      </c>
      <c r="B1316" t="s">
        <v>7776</v>
      </c>
      <c r="C1316" t="s">
        <v>4005</v>
      </c>
      <c r="D1316" t="s">
        <v>7812</v>
      </c>
      <c r="E1316">
        <v>4400</v>
      </c>
      <c r="F1316">
        <v>22</v>
      </c>
      <c r="G1316" t="s">
        <v>7816</v>
      </c>
      <c r="H1316" t="s">
        <v>7750</v>
      </c>
      <c r="I1316" t="s">
        <v>4545</v>
      </c>
      <c r="J1316" s="25">
        <v>46048</v>
      </c>
      <c r="K1316" s="25">
        <v>46048</v>
      </c>
      <c r="L1316" t="s">
        <v>7751</v>
      </c>
      <c r="M1316" t="s">
        <v>7813</v>
      </c>
      <c r="N1316" t="s">
        <v>258</v>
      </c>
      <c r="O1316" t="s">
        <v>6282</v>
      </c>
    </row>
    <row r="1317" spans="1:15" x14ac:dyDescent="0.25">
      <c r="A1317">
        <v>878</v>
      </c>
      <c r="B1317" t="s">
        <v>6612</v>
      </c>
      <c r="C1317" t="s">
        <v>4005</v>
      </c>
      <c r="D1317" t="s">
        <v>7812</v>
      </c>
      <c r="E1317">
        <v>190</v>
      </c>
      <c r="F1317">
        <v>0</v>
      </c>
      <c r="G1317" t="s">
        <v>7749</v>
      </c>
      <c r="H1317" t="s">
        <v>7778</v>
      </c>
      <c r="I1317" t="s">
        <v>4545</v>
      </c>
      <c r="J1317" s="25">
        <v>46050</v>
      </c>
      <c r="K1317" s="25">
        <v>46050</v>
      </c>
      <c r="L1317" t="s">
        <v>7074</v>
      </c>
      <c r="M1317" t="s">
        <v>7813</v>
      </c>
      <c r="N1317" t="s">
        <v>258</v>
      </c>
      <c r="O1317" t="s">
        <v>6282</v>
      </c>
    </row>
    <row r="1318" spans="1:15" x14ac:dyDescent="0.25">
      <c r="A1318">
        <v>883</v>
      </c>
      <c r="B1318" t="s">
        <v>7803</v>
      </c>
      <c r="C1318" t="s">
        <v>4005</v>
      </c>
      <c r="D1318" t="s">
        <v>7812</v>
      </c>
      <c r="E1318">
        <v>7200</v>
      </c>
      <c r="F1318">
        <v>36</v>
      </c>
      <c r="G1318" t="s">
        <v>7817</v>
      </c>
      <c r="H1318" t="s">
        <v>7778</v>
      </c>
      <c r="I1318" t="s">
        <v>4545</v>
      </c>
      <c r="J1318" s="25">
        <v>46050</v>
      </c>
      <c r="K1318" s="25">
        <v>46050</v>
      </c>
      <c r="L1318" t="s">
        <v>7074</v>
      </c>
      <c r="M1318" t="s">
        <v>7813</v>
      </c>
      <c r="N1318" t="s">
        <v>258</v>
      </c>
      <c r="O1318" t="s">
        <v>6282</v>
      </c>
    </row>
    <row r="1319" spans="1:15" x14ac:dyDescent="0.25">
      <c r="A1319">
        <v>884</v>
      </c>
      <c r="B1319" t="s">
        <v>7803</v>
      </c>
      <c r="C1319" t="s">
        <v>4005</v>
      </c>
      <c r="D1319" t="s">
        <v>7812</v>
      </c>
      <c r="E1319">
        <v>7200</v>
      </c>
      <c r="F1319">
        <v>36</v>
      </c>
      <c r="G1319" t="s">
        <v>7818</v>
      </c>
      <c r="H1319" t="s">
        <v>7778</v>
      </c>
      <c r="I1319" t="s">
        <v>4545</v>
      </c>
      <c r="J1319" s="25">
        <v>46050</v>
      </c>
      <c r="K1319" s="25">
        <v>46050</v>
      </c>
      <c r="L1319" t="s">
        <v>7074</v>
      </c>
      <c r="M1319" t="s">
        <v>7813</v>
      </c>
      <c r="N1319" t="s">
        <v>258</v>
      </c>
      <c r="O1319" t="s">
        <v>6282</v>
      </c>
    </row>
    <row r="1320" spans="1:15" x14ac:dyDescent="0.25">
      <c r="A1320">
        <v>885</v>
      </c>
      <c r="B1320" t="s">
        <v>7803</v>
      </c>
      <c r="C1320" t="s">
        <v>4005</v>
      </c>
      <c r="D1320" t="s">
        <v>7812</v>
      </c>
      <c r="E1320">
        <v>4400</v>
      </c>
      <c r="F1320">
        <v>22</v>
      </c>
      <c r="G1320" t="s">
        <v>7819</v>
      </c>
      <c r="H1320" t="s">
        <v>7778</v>
      </c>
      <c r="I1320" t="s">
        <v>4545</v>
      </c>
      <c r="J1320" s="25">
        <v>46050</v>
      </c>
      <c r="K1320" s="25">
        <v>46050</v>
      </c>
      <c r="L1320" t="s">
        <v>7074</v>
      </c>
      <c r="M1320" t="s">
        <v>7813</v>
      </c>
      <c r="N1320" t="s">
        <v>258</v>
      </c>
      <c r="O1320" t="s">
        <v>6282</v>
      </c>
    </row>
    <row r="1321" spans="1:15" x14ac:dyDescent="0.25">
      <c r="A1321">
        <v>886</v>
      </c>
      <c r="B1321" t="s">
        <v>6915</v>
      </c>
      <c r="C1321" t="s">
        <v>260</v>
      </c>
      <c r="D1321" t="s">
        <v>4550</v>
      </c>
      <c r="E1321">
        <v>720</v>
      </c>
      <c r="F1321">
        <v>12</v>
      </c>
      <c r="G1321" t="s">
        <v>7820</v>
      </c>
      <c r="H1321" t="s">
        <v>137</v>
      </c>
      <c r="I1321" t="s">
        <v>45</v>
      </c>
      <c r="J1321" s="25">
        <v>46007</v>
      </c>
      <c r="K1321" s="25">
        <v>46007</v>
      </c>
      <c r="L1321" t="s">
        <v>138</v>
      </c>
      <c r="M1321" t="s">
        <v>4551</v>
      </c>
      <c r="N1321" t="s">
        <v>32</v>
      </c>
      <c r="O1321" t="s">
        <v>6282</v>
      </c>
    </row>
    <row r="1322" spans="1:15" x14ac:dyDescent="0.25">
      <c r="A1322">
        <v>888</v>
      </c>
      <c r="B1322" t="s">
        <v>6612</v>
      </c>
      <c r="C1322" t="s">
        <v>4007</v>
      </c>
      <c r="D1322" t="s">
        <v>4552</v>
      </c>
      <c r="E1322">
        <v>190</v>
      </c>
      <c r="F1322">
        <v>0</v>
      </c>
      <c r="G1322" t="s">
        <v>7749</v>
      </c>
      <c r="H1322" t="s">
        <v>7750</v>
      </c>
      <c r="I1322" t="s">
        <v>4545</v>
      </c>
      <c r="J1322" s="25">
        <v>46048</v>
      </c>
      <c r="K1322" s="25">
        <v>46048</v>
      </c>
      <c r="L1322" t="s">
        <v>7751</v>
      </c>
      <c r="M1322" t="s">
        <v>4553</v>
      </c>
      <c r="N1322" t="s">
        <v>258</v>
      </c>
      <c r="O1322" t="s">
        <v>6282</v>
      </c>
    </row>
    <row r="1323" spans="1:15" x14ac:dyDescent="0.25">
      <c r="A1323">
        <v>889</v>
      </c>
      <c r="B1323" t="s">
        <v>7776</v>
      </c>
      <c r="C1323" t="s">
        <v>4007</v>
      </c>
      <c r="D1323" t="s">
        <v>4552</v>
      </c>
      <c r="E1323">
        <v>7200</v>
      </c>
      <c r="F1323">
        <v>36</v>
      </c>
      <c r="G1323" t="s">
        <v>7821</v>
      </c>
      <c r="H1323" t="s">
        <v>7750</v>
      </c>
      <c r="I1323" t="s">
        <v>4545</v>
      </c>
      <c r="J1323" s="25">
        <v>46048</v>
      </c>
      <c r="K1323" s="25">
        <v>46048</v>
      </c>
      <c r="L1323" t="s">
        <v>7751</v>
      </c>
      <c r="M1323" t="s">
        <v>4553</v>
      </c>
      <c r="N1323" t="s">
        <v>258</v>
      </c>
      <c r="O1323" t="s">
        <v>6282</v>
      </c>
    </row>
    <row r="1324" spans="1:15" x14ac:dyDescent="0.25">
      <c r="A1324">
        <v>890</v>
      </c>
      <c r="B1324" t="s">
        <v>7776</v>
      </c>
      <c r="C1324" t="s">
        <v>4007</v>
      </c>
      <c r="D1324" t="s">
        <v>4552</v>
      </c>
      <c r="E1324">
        <v>7200</v>
      </c>
      <c r="F1324">
        <v>36</v>
      </c>
      <c r="G1324" t="s">
        <v>7822</v>
      </c>
      <c r="H1324" t="s">
        <v>7750</v>
      </c>
      <c r="I1324" t="s">
        <v>4545</v>
      </c>
      <c r="J1324" s="25">
        <v>46048</v>
      </c>
      <c r="K1324" s="25">
        <v>46048</v>
      </c>
      <c r="L1324" t="s">
        <v>7751</v>
      </c>
      <c r="M1324" t="s">
        <v>4553</v>
      </c>
      <c r="N1324" t="s">
        <v>258</v>
      </c>
      <c r="O1324" t="s">
        <v>6282</v>
      </c>
    </row>
    <row r="1325" spans="1:15" x14ac:dyDescent="0.25">
      <c r="A1325">
        <v>891</v>
      </c>
      <c r="B1325" t="s">
        <v>7776</v>
      </c>
      <c r="C1325" t="s">
        <v>4007</v>
      </c>
      <c r="D1325" t="s">
        <v>4552</v>
      </c>
      <c r="E1325">
        <v>3400</v>
      </c>
      <c r="F1325">
        <v>17</v>
      </c>
      <c r="G1325" t="s">
        <v>7823</v>
      </c>
      <c r="H1325" t="s">
        <v>7750</v>
      </c>
      <c r="I1325" t="s">
        <v>4545</v>
      </c>
      <c r="J1325" s="25">
        <v>46048</v>
      </c>
      <c r="K1325" s="25">
        <v>46048</v>
      </c>
      <c r="L1325" t="s">
        <v>7751</v>
      </c>
      <c r="M1325" t="s">
        <v>4553</v>
      </c>
      <c r="N1325" t="s">
        <v>258</v>
      </c>
      <c r="O1325" t="s">
        <v>6282</v>
      </c>
    </row>
    <row r="1326" spans="1:15" x14ac:dyDescent="0.25">
      <c r="A1326">
        <v>887</v>
      </c>
      <c r="B1326" t="s">
        <v>6612</v>
      </c>
      <c r="C1326" t="s">
        <v>4007</v>
      </c>
      <c r="D1326" t="s">
        <v>4552</v>
      </c>
      <c r="E1326">
        <v>190</v>
      </c>
      <c r="F1326">
        <v>0</v>
      </c>
      <c r="G1326" t="s">
        <v>7749</v>
      </c>
      <c r="H1326" t="s">
        <v>7778</v>
      </c>
      <c r="I1326" t="s">
        <v>4545</v>
      </c>
      <c r="J1326" s="25">
        <v>46050</v>
      </c>
      <c r="K1326" s="25">
        <v>46050</v>
      </c>
      <c r="L1326" t="s">
        <v>7074</v>
      </c>
      <c r="M1326" t="s">
        <v>4553</v>
      </c>
      <c r="N1326" t="s">
        <v>258</v>
      </c>
      <c r="O1326" t="s">
        <v>6282</v>
      </c>
    </row>
    <row r="1327" spans="1:15" x14ac:dyDescent="0.25">
      <c r="A1327">
        <v>892</v>
      </c>
      <c r="B1327" t="s">
        <v>7803</v>
      </c>
      <c r="C1327" t="s">
        <v>4007</v>
      </c>
      <c r="D1327" t="s">
        <v>4552</v>
      </c>
      <c r="E1327">
        <v>7200</v>
      </c>
      <c r="F1327">
        <v>36</v>
      </c>
      <c r="G1327" t="s">
        <v>7824</v>
      </c>
      <c r="H1327" t="s">
        <v>7778</v>
      </c>
      <c r="I1327" t="s">
        <v>4545</v>
      </c>
      <c r="J1327" s="25">
        <v>46050</v>
      </c>
      <c r="K1327" s="25">
        <v>46050</v>
      </c>
      <c r="L1327" t="s">
        <v>7074</v>
      </c>
      <c r="M1327" t="s">
        <v>4553</v>
      </c>
      <c r="N1327" t="s">
        <v>258</v>
      </c>
      <c r="O1327" t="s">
        <v>6282</v>
      </c>
    </row>
    <row r="1328" spans="1:15" x14ac:dyDescent="0.25">
      <c r="A1328">
        <v>893</v>
      </c>
      <c r="B1328" t="s">
        <v>7803</v>
      </c>
      <c r="C1328" t="s">
        <v>4007</v>
      </c>
      <c r="D1328" t="s">
        <v>4552</v>
      </c>
      <c r="E1328">
        <v>7200</v>
      </c>
      <c r="F1328">
        <v>36</v>
      </c>
      <c r="G1328" t="s">
        <v>7825</v>
      </c>
      <c r="H1328" t="s">
        <v>7778</v>
      </c>
      <c r="I1328" t="s">
        <v>4545</v>
      </c>
      <c r="J1328" s="25">
        <v>46050</v>
      </c>
      <c r="K1328" s="25">
        <v>46050</v>
      </c>
      <c r="L1328" t="s">
        <v>7074</v>
      </c>
      <c r="M1328" t="s">
        <v>4553</v>
      </c>
      <c r="N1328" t="s">
        <v>258</v>
      </c>
      <c r="O1328" t="s">
        <v>6282</v>
      </c>
    </row>
    <row r="1329" spans="1:15" x14ac:dyDescent="0.25">
      <c r="A1329">
        <v>894</v>
      </c>
      <c r="B1329" t="s">
        <v>7803</v>
      </c>
      <c r="C1329" t="s">
        <v>4007</v>
      </c>
      <c r="D1329" t="s">
        <v>4552</v>
      </c>
      <c r="E1329">
        <v>3400</v>
      </c>
      <c r="F1329">
        <v>17</v>
      </c>
      <c r="G1329" t="s">
        <v>7826</v>
      </c>
      <c r="H1329" t="s">
        <v>7778</v>
      </c>
      <c r="I1329" t="s">
        <v>4545</v>
      </c>
      <c r="J1329" s="25">
        <v>46050</v>
      </c>
      <c r="K1329" s="25">
        <v>46050</v>
      </c>
      <c r="L1329" t="s">
        <v>7074</v>
      </c>
      <c r="M1329" t="s">
        <v>4553</v>
      </c>
      <c r="N1329" t="s">
        <v>258</v>
      </c>
      <c r="O1329" t="s">
        <v>6282</v>
      </c>
    </row>
    <row r="1330" spans="1:15" x14ac:dyDescent="0.25">
      <c r="A1330">
        <v>896</v>
      </c>
      <c r="B1330" t="s">
        <v>6612</v>
      </c>
      <c r="C1330" t="s">
        <v>4006</v>
      </c>
      <c r="D1330" t="s">
        <v>7827</v>
      </c>
      <c r="E1330">
        <v>190</v>
      </c>
      <c r="F1330">
        <v>0</v>
      </c>
      <c r="G1330" t="s">
        <v>7749</v>
      </c>
      <c r="H1330" t="s">
        <v>7750</v>
      </c>
      <c r="I1330" t="s">
        <v>4545</v>
      </c>
      <c r="J1330" s="25">
        <v>46048</v>
      </c>
      <c r="K1330" s="25">
        <v>46048</v>
      </c>
      <c r="L1330" t="s">
        <v>7751</v>
      </c>
      <c r="M1330" t="s">
        <v>7828</v>
      </c>
      <c r="N1330" t="s">
        <v>258</v>
      </c>
      <c r="O1330" t="s">
        <v>6282</v>
      </c>
    </row>
    <row r="1331" spans="1:15" x14ac:dyDescent="0.25">
      <c r="A1331">
        <v>897</v>
      </c>
      <c r="B1331" t="s">
        <v>7776</v>
      </c>
      <c r="C1331" t="s">
        <v>4006</v>
      </c>
      <c r="D1331" t="s">
        <v>7827</v>
      </c>
      <c r="E1331">
        <v>7200</v>
      </c>
      <c r="F1331">
        <v>36</v>
      </c>
      <c r="G1331" t="s">
        <v>7829</v>
      </c>
      <c r="H1331" t="s">
        <v>7750</v>
      </c>
      <c r="I1331" t="s">
        <v>4545</v>
      </c>
      <c r="J1331" s="25">
        <v>46048</v>
      </c>
      <c r="K1331" s="25">
        <v>46048</v>
      </c>
      <c r="L1331" t="s">
        <v>7751</v>
      </c>
      <c r="M1331" t="s">
        <v>7828</v>
      </c>
      <c r="N1331" t="s">
        <v>258</v>
      </c>
      <c r="O1331" t="s">
        <v>6282</v>
      </c>
    </row>
    <row r="1332" spans="1:15" x14ac:dyDescent="0.25">
      <c r="A1332">
        <v>898</v>
      </c>
      <c r="B1332" t="s">
        <v>7776</v>
      </c>
      <c r="C1332" t="s">
        <v>4006</v>
      </c>
      <c r="D1332" t="s">
        <v>7827</v>
      </c>
      <c r="E1332">
        <v>7200</v>
      </c>
      <c r="F1332">
        <v>36</v>
      </c>
      <c r="G1332" t="s">
        <v>7830</v>
      </c>
      <c r="H1332" t="s">
        <v>7750</v>
      </c>
      <c r="I1332" t="s">
        <v>4545</v>
      </c>
      <c r="J1332" s="25">
        <v>46048</v>
      </c>
      <c r="K1332" s="25">
        <v>46048</v>
      </c>
      <c r="L1332" t="s">
        <v>7751</v>
      </c>
      <c r="M1332" t="s">
        <v>7828</v>
      </c>
      <c r="N1332" t="s">
        <v>258</v>
      </c>
      <c r="O1332" t="s">
        <v>6282</v>
      </c>
    </row>
    <row r="1333" spans="1:15" x14ac:dyDescent="0.25">
      <c r="A1333">
        <v>899</v>
      </c>
      <c r="B1333" t="s">
        <v>7776</v>
      </c>
      <c r="C1333" t="s">
        <v>4006</v>
      </c>
      <c r="D1333" t="s">
        <v>7827</v>
      </c>
      <c r="E1333">
        <v>7200</v>
      </c>
      <c r="F1333">
        <v>36</v>
      </c>
      <c r="G1333" t="s">
        <v>7831</v>
      </c>
      <c r="H1333" t="s">
        <v>7750</v>
      </c>
      <c r="I1333" t="s">
        <v>4545</v>
      </c>
      <c r="J1333" s="25">
        <v>46048</v>
      </c>
      <c r="K1333" s="25">
        <v>46048</v>
      </c>
      <c r="L1333" t="s">
        <v>7751</v>
      </c>
      <c r="M1333" t="s">
        <v>7828</v>
      </c>
      <c r="N1333" t="s">
        <v>258</v>
      </c>
      <c r="O1333" t="s">
        <v>6282</v>
      </c>
    </row>
    <row r="1334" spans="1:15" x14ac:dyDescent="0.25">
      <c r="A1334">
        <v>900</v>
      </c>
      <c r="B1334" t="s">
        <v>7776</v>
      </c>
      <c r="C1334" t="s">
        <v>4006</v>
      </c>
      <c r="D1334" t="s">
        <v>7827</v>
      </c>
      <c r="E1334">
        <v>3200</v>
      </c>
      <c r="F1334">
        <v>16</v>
      </c>
      <c r="G1334" t="s">
        <v>7832</v>
      </c>
      <c r="H1334" t="s">
        <v>7750</v>
      </c>
      <c r="I1334" t="s">
        <v>4545</v>
      </c>
      <c r="J1334" s="25">
        <v>46048</v>
      </c>
      <c r="K1334" s="25">
        <v>46048</v>
      </c>
      <c r="L1334" t="s">
        <v>7751</v>
      </c>
      <c r="M1334" t="s">
        <v>7828</v>
      </c>
      <c r="N1334" t="s">
        <v>258</v>
      </c>
      <c r="O1334" t="s">
        <v>6282</v>
      </c>
    </row>
    <row r="1335" spans="1:15" x14ac:dyDescent="0.25">
      <c r="A1335">
        <v>895</v>
      </c>
      <c r="B1335" t="s">
        <v>6612</v>
      </c>
      <c r="C1335" t="s">
        <v>4006</v>
      </c>
      <c r="D1335" t="s">
        <v>7827</v>
      </c>
      <c r="E1335">
        <v>190</v>
      </c>
      <c r="F1335">
        <v>0</v>
      </c>
      <c r="G1335" t="s">
        <v>7749</v>
      </c>
      <c r="H1335" t="s">
        <v>7778</v>
      </c>
      <c r="I1335" t="s">
        <v>4545</v>
      </c>
      <c r="J1335" s="25">
        <v>46050</v>
      </c>
      <c r="K1335" s="25">
        <v>46050</v>
      </c>
      <c r="L1335" t="s">
        <v>7074</v>
      </c>
      <c r="M1335" t="s">
        <v>7828</v>
      </c>
      <c r="N1335" t="s">
        <v>258</v>
      </c>
      <c r="O1335" t="s">
        <v>6282</v>
      </c>
    </row>
    <row r="1336" spans="1:15" x14ac:dyDescent="0.25">
      <c r="A1336">
        <v>901</v>
      </c>
      <c r="B1336" t="s">
        <v>7803</v>
      </c>
      <c r="C1336" t="s">
        <v>4006</v>
      </c>
      <c r="D1336" t="s">
        <v>7827</v>
      </c>
      <c r="E1336">
        <v>7200</v>
      </c>
      <c r="F1336">
        <v>36</v>
      </c>
      <c r="G1336" t="s">
        <v>7833</v>
      </c>
      <c r="H1336" t="s">
        <v>7778</v>
      </c>
      <c r="I1336" t="s">
        <v>4545</v>
      </c>
      <c r="J1336" s="25">
        <v>46050</v>
      </c>
      <c r="K1336" s="25">
        <v>46050</v>
      </c>
      <c r="L1336" t="s">
        <v>7074</v>
      </c>
      <c r="M1336" t="s">
        <v>7828</v>
      </c>
      <c r="N1336" t="s">
        <v>258</v>
      </c>
      <c r="O1336" t="s">
        <v>6282</v>
      </c>
    </row>
    <row r="1337" spans="1:15" x14ac:dyDescent="0.25">
      <c r="A1337">
        <v>902</v>
      </c>
      <c r="B1337" t="s">
        <v>7803</v>
      </c>
      <c r="C1337" t="s">
        <v>4006</v>
      </c>
      <c r="D1337" t="s">
        <v>7827</v>
      </c>
      <c r="E1337">
        <v>7200</v>
      </c>
      <c r="F1337">
        <v>36</v>
      </c>
      <c r="G1337" t="s">
        <v>7834</v>
      </c>
      <c r="H1337" t="s">
        <v>7778</v>
      </c>
      <c r="I1337" t="s">
        <v>4545</v>
      </c>
      <c r="J1337" s="25">
        <v>46050</v>
      </c>
      <c r="K1337" s="25">
        <v>46050</v>
      </c>
      <c r="L1337" t="s">
        <v>7074</v>
      </c>
      <c r="M1337" t="s">
        <v>7828</v>
      </c>
      <c r="N1337" t="s">
        <v>258</v>
      </c>
      <c r="O1337" t="s">
        <v>6282</v>
      </c>
    </row>
    <row r="1338" spans="1:15" x14ac:dyDescent="0.25">
      <c r="A1338">
        <v>903</v>
      </c>
      <c r="B1338" t="s">
        <v>7803</v>
      </c>
      <c r="C1338" t="s">
        <v>4006</v>
      </c>
      <c r="D1338" t="s">
        <v>7827</v>
      </c>
      <c r="E1338">
        <v>7200</v>
      </c>
      <c r="F1338">
        <v>36</v>
      </c>
      <c r="G1338" t="s">
        <v>7835</v>
      </c>
      <c r="H1338" t="s">
        <v>7778</v>
      </c>
      <c r="I1338" t="s">
        <v>4545</v>
      </c>
      <c r="J1338" s="25">
        <v>46050</v>
      </c>
      <c r="K1338" s="25">
        <v>46050</v>
      </c>
      <c r="L1338" t="s">
        <v>7074</v>
      </c>
      <c r="M1338" t="s">
        <v>7828</v>
      </c>
      <c r="N1338" t="s">
        <v>258</v>
      </c>
      <c r="O1338" t="s">
        <v>6282</v>
      </c>
    </row>
    <row r="1339" spans="1:15" x14ac:dyDescent="0.25">
      <c r="A1339">
        <v>904</v>
      </c>
      <c r="B1339" t="s">
        <v>7803</v>
      </c>
      <c r="C1339" t="s">
        <v>4006</v>
      </c>
      <c r="D1339" t="s">
        <v>7827</v>
      </c>
      <c r="E1339">
        <v>3200</v>
      </c>
      <c r="F1339">
        <v>16</v>
      </c>
      <c r="G1339" t="s">
        <v>7836</v>
      </c>
      <c r="H1339" t="s">
        <v>7778</v>
      </c>
      <c r="I1339" t="s">
        <v>4545</v>
      </c>
      <c r="J1339" s="25">
        <v>46050</v>
      </c>
      <c r="K1339" s="25">
        <v>46050</v>
      </c>
      <c r="L1339" t="s">
        <v>7074</v>
      </c>
      <c r="M1339" t="s">
        <v>7828</v>
      </c>
      <c r="N1339" t="s">
        <v>258</v>
      </c>
      <c r="O1339" t="s">
        <v>6282</v>
      </c>
    </row>
    <row r="1340" spans="1:15" x14ac:dyDescent="0.25">
      <c r="A1340">
        <v>905</v>
      </c>
      <c r="B1340" t="s">
        <v>7837</v>
      </c>
      <c r="C1340" t="s">
        <v>2428</v>
      </c>
      <c r="D1340" t="s">
        <v>7838</v>
      </c>
      <c r="E1340">
        <v>13300</v>
      </c>
      <c r="F1340">
        <v>665</v>
      </c>
      <c r="G1340" t="s">
        <v>7839</v>
      </c>
      <c r="H1340" t="s">
        <v>4266</v>
      </c>
      <c r="I1340" t="s">
        <v>4506</v>
      </c>
      <c r="J1340" s="25">
        <v>45391</v>
      </c>
      <c r="K1340" s="25">
        <v>45391</v>
      </c>
      <c r="L1340" t="s">
        <v>4516</v>
      </c>
      <c r="M1340" t="s">
        <v>7840</v>
      </c>
      <c r="N1340" t="s">
        <v>32</v>
      </c>
      <c r="O1340" t="s">
        <v>6282</v>
      </c>
    </row>
    <row r="1341" spans="1:15" x14ac:dyDescent="0.25">
      <c r="A1341">
        <v>906</v>
      </c>
      <c r="B1341" t="s">
        <v>7841</v>
      </c>
      <c r="C1341" t="s">
        <v>2432</v>
      </c>
      <c r="D1341" t="s">
        <v>7842</v>
      </c>
      <c r="E1341">
        <v>504</v>
      </c>
      <c r="F1341">
        <v>42</v>
      </c>
      <c r="G1341" t="s">
        <v>7843</v>
      </c>
      <c r="H1341" t="s">
        <v>7844</v>
      </c>
      <c r="I1341" t="s">
        <v>35</v>
      </c>
      <c r="J1341" s="25">
        <v>44104</v>
      </c>
      <c r="K1341" s="25">
        <v>45637</v>
      </c>
      <c r="L1341" t="s">
        <v>7845</v>
      </c>
      <c r="M1341" t="s">
        <v>7846</v>
      </c>
      <c r="N1341" t="s">
        <v>32</v>
      </c>
      <c r="O1341" t="s">
        <v>6282</v>
      </c>
    </row>
    <row r="1342" spans="1:15" x14ac:dyDescent="0.25">
      <c r="A1342">
        <v>907</v>
      </c>
      <c r="B1342" t="s">
        <v>7841</v>
      </c>
      <c r="C1342" t="s">
        <v>2432</v>
      </c>
      <c r="D1342" t="s">
        <v>7842</v>
      </c>
      <c r="E1342">
        <v>48</v>
      </c>
      <c r="F1342">
        <v>4</v>
      </c>
      <c r="G1342" t="s">
        <v>7847</v>
      </c>
      <c r="H1342" t="s">
        <v>7844</v>
      </c>
      <c r="I1342" t="s">
        <v>35</v>
      </c>
      <c r="J1342" s="25">
        <v>44104</v>
      </c>
      <c r="K1342" s="25">
        <v>45637</v>
      </c>
      <c r="L1342" t="s">
        <v>7845</v>
      </c>
      <c r="M1342" t="s">
        <v>7846</v>
      </c>
      <c r="N1342" t="s">
        <v>32</v>
      </c>
      <c r="O1342" t="s">
        <v>6282</v>
      </c>
    </row>
    <row r="1343" spans="1:15" x14ac:dyDescent="0.25">
      <c r="A1343">
        <v>908</v>
      </c>
      <c r="B1343" t="s">
        <v>7848</v>
      </c>
      <c r="C1343" t="s">
        <v>2435</v>
      </c>
      <c r="D1343" t="s">
        <v>7849</v>
      </c>
      <c r="E1343">
        <v>444</v>
      </c>
      <c r="F1343">
        <v>37</v>
      </c>
      <c r="G1343" t="s">
        <v>7850</v>
      </c>
      <c r="H1343" t="s">
        <v>273</v>
      </c>
      <c r="I1343" t="s">
        <v>265</v>
      </c>
      <c r="J1343" s="25">
        <v>45806</v>
      </c>
      <c r="K1343" s="25">
        <v>45806</v>
      </c>
      <c r="L1343" t="s">
        <v>910</v>
      </c>
      <c r="M1343" t="s">
        <v>7851</v>
      </c>
      <c r="N1343" t="s">
        <v>31</v>
      </c>
      <c r="O1343" t="s">
        <v>6282</v>
      </c>
    </row>
    <row r="1344" spans="1:15" x14ac:dyDescent="0.25">
      <c r="A1344">
        <v>909</v>
      </c>
      <c r="B1344" t="s">
        <v>7848</v>
      </c>
      <c r="C1344" t="s">
        <v>2435</v>
      </c>
      <c r="D1344" t="s">
        <v>7849</v>
      </c>
      <c r="E1344">
        <v>108</v>
      </c>
      <c r="F1344">
        <v>9</v>
      </c>
      <c r="G1344" t="s">
        <v>7852</v>
      </c>
      <c r="H1344" t="s">
        <v>273</v>
      </c>
      <c r="I1344" t="s">
        <v>265</v>
      </c>
      <c r="J1344" s="25">
        <v>45806</v>
      </c>
      <c r="K1344" s="25">
        <v>45806</v>
      </c>
      <c r="L1344" t="s">
        <v>910</v>
      </c>
      <c r="M1344" t="s">
        <v>7851</v>
      </c>
      <c r="N1344" t="s">
        <v>31</v>
      </c>
      <c r="O1344" t="s">
        <v>6282</v>
      </c>
    </row>
    <row r="1345" spans="1:15" x14ac:dyDescent="0.25">
      <c r="A1345">
        <v>910</v>
      </c>
      <c r="B1345" t="s">
        <v>7853</v>
      </c>
      <c r="C1345" t="s">
        <v>4010</v>
      </c>
      <c r="D1345" t="s">
        <v>7849</v>
      </c>
      <c r="E1345">
        <v>504</v>
      </c>
      <c r="F1345">
        <v>42</v>
      </c>
      <c r="G1345" t="s">
        <v>7854</v>
      </c>
      <c r="H1345" t="s">
        <v>4554</v>
      </c>
      <c r="I1345" t="s">
        <v>265</v>
      </c>
      <c r="J1345" s="25">
        <v>45909</v>
      </c>
      <c r="K1345" s="25">
        <v>45909</v>
      </c>
      <c r="L1345" t="s">
        <v>266</v>
      </c>
      <c r="M1345" t="s">
        <v>7851</v>
      </c>
      <c r="N1345" t="s">
        <v>127</v>
      </c>
      <c r="O1345" t="s">
        <v>6282</v>
      </c>
    </row>
    <row r="1346" spans="1:15" x14ac:dyDescent="0.25">
      <c r="A1346">
        <v>911</v>
      </c>
      <c r="B1346" t="s">
        <v>7853</v>
      </c>
      <c r="C1346" t="s">
        <v>4010</v>
      </c>
      <c r="D1346" t="s">
        <v>7849</v>
      </c>
      <c r="E1346">
        <v>504</v>
      </c>
      <c r="F1346">
        <v>42</v>
      </c>
      <c r="G1346" t="s">
        <v>7855</v>
      </c>
      <c r="H1346" t="s">
        <v>4554</v>
      </c>
      <c r="I1346" t="s">
        <v>265</v>
      </c>
      <c r="J1346" s="25">
        <v>45909</v>
      </c>
      <c r="K1346" s="25">
        <v>45909</v>
      </c>
      <c r="L1346" t="s">
        <v>266</v>
      </c>
      <c r="M1346" t="s">
        <v>7851</v>
      </c>
      <c r="N1346" t="s">
        <v>127</v>
      </c>
      <c r="O1346" t="s">
        <v>6282</v>
      </c>
    </row>
    <row r="1347" spans="1:15" x14ac:dyDescent="0.25">
      <c r="A1347">
        <v>912</v>
      </c>
      <c r="B1347" t="s">
        <v>7856</v>
      </c>
      <c r="C1347" t="s">
        <v>4010</v>
      </c>
      <c r="D1347" t="s">
        <v>7849</v>
      </c>
      <c r="E1347">
        <v>184</v>
      </c>
      <c r="F1347">
        <v>15</v>
      </c>
      <c r="G1347" t="s">
        <v>7857</v>
      </c>
      <c r="H1347" t="s">
        <v>4554</v>
      </c>
      <c r="I1347" t="s">
        <v>265</v>
      </c>
      <c r="J1347" s="25">
        <v>45909</v>
      </c>
      <c r="K1347" s="25">
        <v>45909</v>
      </c>
      <c r="L1347" t="s">
        <v>266</v>
      </c>
      <c r="M1347" t="s">
        <v>7851</v>
      </c>
      <c r="N1347" t="s">
        <v>127</v>
      </c>
      <c r="O1347" t="s">
        <v>6282</v>
      </c>
    </row>
    <row r="1348" spans="1:15" x14ac:dyDescent="0.25">
      <c r="A1348">
        <v>913</v>
      </c>
      <c r="B1348" t="s">
        <v>6954</v>
      </c>
      <c r="C1348" t="s">
        <v>2437</v>
      </c>
      <c r="D1348" t="s">
        <v>293</v>
      </c>
      <c r="E1348">
        <v>440</v>
      </c>
      <c r="F1348">
        <v>36</v>
      </c>
      <c r="G1348" t="s">
        <v>7858</v>
      </c>
      <c r="H1348" t="s">
        <v>824</v>
      </c>
      <c r="I1348" t="s">
        <v>35</v>
      </c>
      <c r="J1348" s="25">
        <v>45492</v>
      </c>
      <c r="K1348" s="25">
        <v>45492</v>
      </c>
      <c r="L1348" t="s">
        <v>825</v>
      </c>
      <c r="M1348" t="s">
        <v>267</v>
      </c>
      <c r="N1348" t="s">
        <v>32</v>
      </c>
      <c r="O1348" t="s">
        <v>6282</v>
      </c>
    </row>
    <row r="1349" spans="1:15" x14ac:dyDescent="0.25">
      <c r="A1349">
        <v>914</v>
      </c>
      <c r="B1349" t="s">
        <v>7859</v>
      </c>
      <c r="C1349" t="s">
        <v>2437</v>
      </c>
      <c r="D1349" t="s">
        <v>293</v>
      </c>
      <c r="E1349">
        <v>11</v>
      </c>
      <c r="F1349">
        <v>0</v>
      </c>
      <c r="G1349" t="s">
        <v>7860</v>
      </c>
      <c r="H1349" t="s">
        <v>824</v>
      </c>
      <c r="I1349" t="s">
        <v>265</v>
      </c>
      <c r="J1349" s="25">
        <v>45492</v>
      </c>
      <c r="K1349" s="25">
        <v>45703</v>
      </c>
      <c r="L1349" t="s">
        <v>825</v>
      </c>
      <c r="M1349" t="s">
        <v>267</v>
      </c>
      <c r="N1349" t="s">
        <v>32</v>
      </c>
      <c r="O1349" t="s">
        <v>6282</v>
      </c>
    </row>
    <row r="1350" spans="1:15" x14ac:dyDescent="0.25">
      <c r="A1350">
        <v>915</v>
      </c>
      <c r="B1350" t="s">
        <v>7861</v>
      </c>
      <c r="C1350" t="s">
        <v>263</v>
      </c>
      <c r="D1350" t="s">
        <v>264</v>
      </c>
      <c r="E1350">
        <v>504</v>
      </c>
      <c r="F1350">
        <v>42</v>
      </c>
      <c r="G1350" t="s">
        <v>7862</v>
      </c>
      <c r="H1350" t="s">
        <v>7863</v>
      </c>
      <c r="I1350" t="s">
        <v>265</v>
      </c>
      <c r="J1350" s="25">
        <v>45989</v>
      </c>
      <c r="K1350" s="25">
        <v>45989</v>
      </c>
      <c r="L1350" t="s">
        <v>7864</v>
      </c>
      <c r="M1350" t="s">
        <v>267</v>
      </c>
      <c r="N1350" t="s">
        <v>127</v>
      </c>
      <c r="O1350" t="s">
        <v>6282</v>
      </c>
    </row>
    <row r="1351" spans="1:15" x14ac:dyDescent="0.25">
      <c r="A1351">
        <v>916</v>
      </c>
      <c r="B1351" t="s">
        <v>7865</v>
      </c>
      <c r="C1351" t="s">
        <v>263</v>
      </c>
      <c r="D1351" t="s">
        <v>264</v>
      </c>
      <c r="E1351">
        <v>504</v>
      </c>
      <c r="F1351">
        <v>42</v>
      </c>
      <c r="G1351" t="s">
        <v>7866</v>
      </c>
      <c r="H1351" t="s">
        <v>7863</v>
      </c>
      <c r="I1351" t="s">
        <v>265</v>
      </c>
      <c r="J1351" s="25">
        <v>45989</v>
      </c>
      <c r="K1351" s="25">
        <v>45989</v>
      </c>
      <c r="L1351" t="s">
        <v>7864</v>
      </c>
      <c r="M1351" t="s">
        <v>267</v>
      </c>
      <c r="N1351" t="s">
        <v>127</v>
      </c>
      <c r="O1351" t="s">
        <v>6282</v>
      </c>
    </row>
    <row r="1352" spans="1:15" x14ac:dyDescent="0.25">
      <c r="A1352">
        <v>917</v>
      </c>
      <c r="B1352" t="s">
        <v>7867</v>
      </c>
      <c r="C1352" t="s">
        <v>263</v>
      </c>
      <c r="D1352" t="s">
        <v>264</v>
      </c>
      <c r="E1352">
        <v>504</v>
      </c>
      <c r="F1352">
        <v>42</v>
      </c>
      <c r="G1352" t="s">
        <v>7868</v>
      </c>
      <c r="H1352" t="s">
        <v>7863</v>
      </c>
      <c r="I1352" t="s">
        <v>265</v>
      </c>
      <c r="J1352" s="25">
        <v>45989</v>
      </c>
      <c r="K1352" s="25">
        <v>45989</v>
      </c>
      <c r="L1352" t="s">
        <v>7864</v>
      </c>
      <c r="M1352" t="s">
        <v>267</v>
      </c>
      <c r="N1352" t="s">
        <v>127</v>
      </c>
      <c r="O1352" t="s">
        <v>6282</v>
      </c>
    </row>
    <row r="1353" spans="1:15" x14ac:dyDescent="0.25">
      <c r="A1353">
        <v>918</v>
      </c>
      <c r="B1353" t="s">
        <v>7867</v>
      </c>
      <c r="C1353" t="s">
        <v>263</v>
      </c>
      <c r="D1353" t="s">
        <v>264</v>
      </c>
      <c r="E1353">
        <v>504</v>
      </c>
      <c r="F1353">
        <v>42</v>
      </c>
      <c r="G1353" t="s">
        <v>7869</v>
      </c>
      <c r="H1353" t="s">
        <v>7863</v>
      </c>
      <c r="I1353" t="s">
        <v>265</v>
      </c>
      <c r="J1353" s="25">
        <v>45989</v>
      </c>
      <c r="K1353" s="25">
        <v>45989</v>
      </c>
      <c r="L1353" t="s">
        <v>7864</v>
      </c>
      <c r="M1353" t="s">
        <v>267</v>
      </c>
      <c r="N1353" t="s">
        <v>127</v>
      </c>
      <c r="O1353" t="s">
        <v>6282</v>
      </c>
    </row>
    <row r="1354" spans="1:15" x14ac:dyDescent="0.25">
      <c r="A1354">
        <v>919</v>
      </c>
      <c r="B1354" t="s">
        <v>7861</v>
      </c>
      <c r="C1354" t="s">
        <v>263</v>
      </c>
      <c r="D1354" t="s">
        <v>264</v>
      </c>
      <c r="E1354">
        <v>504</v>
      </c>
      <c r="F1354">
        <v>42</v>
      </c>
      <c r="G1354" t="s">
        <v>7870</v>
      </c>
      <c r="H1354" t="s">
        <v>7863</v>
      </c>
      <c r="I1354" t="s">
        <v>265</v>
      </c>
      <c r="J1354" s="25">
        <v>45989</v>
      </c>
      <c r="K1354" s="25">
        <v>45989</v>
      </c>
      <c r="L1354" t="s">
        <v>7864</v>
      </c>
      <c r="M1354" t="s">
        <v>267</v>
      </c>
      <c r="N1354" t="s">
        <v>127</v>
      </c>
      <c r="O1354" t="s">
        <v>6282</v>
      </c>
    </row>
    <row r="1355" spans="1:15" x14ac:dyDescent="0.25">
      <c r="A1355">
        <v>920</v>
      </c>
      <c r="B1355" t="s">
        <v>7871</v>
      </c>
      <c r="C1355" t="s">
        <v>263</v>
      </c>
      <c r="D1355" t="s">
        <v>264</v>
      </c>
      <c r="E1355">
        <v>504</v>
      </c>
      <c r="F1355">
        <v>42</v>
      </c>
      <c r="G1355" t="s">
        <v>7872</v>
      </c>
      <c r="H1355" t="s">
        <v>7863</v>
      </c>
      <c r="I1355" t="s">
        <v>265</v>
      </c>
      <c r="J1355" s="25">
        <v>45989</v>
      </c>
      <c r="K1355" s="25">
        <v>45989</v>
      </c>
      <c r="L1355" t="s">
        <v>7864</v>
      </c>
      <c r="M1355" t="s">
        <v>267</v>
      </c>
      <c r="N1355" t="s">
        <v>127</v>
      </c>
      <c r="O1355" t="s">
        <v>6282</v>
      </c>
    </row>
    <row r="1356" spans="1:15" x14ac:dyDescent="0.25">
      <c r="A1356">
        <v>921</v>
      </c>
      <c r="B1356" t="s">
        <v>7873</v>
      </c>
      <c r="C1356" t="s">
        <v>263</v>
      </c>
      <c r="D1356" t="s">
        <v>264</v>
      </c>
      <c r="E1356">
        <v>396</v>
      </c>
      <c r="F1356">
        <v>33</v>
      </c>
      <c r="G1356" t="s">
        <v>7874</v>
      </c>
      <c r="H1356" t="s">
        <v>7863</v>
      </c>
      <c r="I1356" t="s">
        <v>265</v>
      </c>
      <c r="J1356" s="25">
        <v>45989</v>
      </c>
      <c r="K1356" s="25">
        <v>45989</v>
      </c>
      <c r="L1356" t="s">
        <v>7864</v>
      </c>
      <c r="M1356" t="s">
        <v>267</v>
      </c>
      <c r="N1356" t="s">
        <v>127</v>
      </c>
      <c r="O1356" t="s">
        <v>6282</v>
      </c>
    </row>
    <row r="1357" spans="1:15" x14ac:dyDescent="0.25">
      <c r="A1357">
        <v>922</v>
      </c>
      <c r="B1357" t="s">
        <v>7861</v>
      </c>
      <c r="C1357" t="s">
        <v>263</v>
      </c>
      <c r="D1357" t="s">
        <v>264</v>
      </c>
      <c r="E1357">
        <v>504</v>
      </c>
      <c r="F1357">
        <v>42</v>
      </c>
      <c r="G1357" t="s">
        <v>7875</v>
      </c>
      <c r="H1357" t="s">
        <v>7863</v>
      </c>
      <c r="I1357" t="s">
        <v>265</v>
      </c>
      <c r="J1357" s="25">
        <v>45989</v>
      </c>
      <c r="K1357" s="25">
        <v>45989</v>
      </c>
      <c r="L1357" t="s">
        <v>7864</v>
      </c>
      <c r="M1357" t="s">
        <v>267</v>
      </c>
      <c r="N1357" t="s">
        <v>127</v>
      </c>
      <c r="O1357" t="s">
        <v>6282</v>
      </c>
    </row>
    <row r="1358" spans="1:15" x14ac:dyDescent="0.25">
      <c r="A1358">
        <v>923</v>
      </c>
      <c r="B1358" t="s">
        <v>7865</v>
      </c>
      <c r="C1358" t="s">
        <v>263</v>
      </c>
      <c r="D1358" t="s">
        <v>264</v>
      </c>
      <c r="E1358">
        <v>504</v>
      </c>
      <c r="F1358">
        <v>42</v>
      </c>
      <c r="G1358" t="s">
        <v>7876</v>
      </c>
      <c r="H1358" t="s">
        <v>7863</v>
      </c>
      <c r="I1358" t="s">
        <v>265</v>
      </c>
      <c r="J1358" s="25">
        <v>45989</v>
      </c>
      <c r="K1358" s="25">
        <v>45989</v>
      </c>
      <c r="L1358" t="s">
        <v>7864</v>
      </c>
      <c r="M1358" t="s">
        <v>267</v>
      </c>
      <c r="N1358" t="s">
        <v>127</v>
      </c>
      <c r="O1358" t="s">
        <v>6282</v>
      </c>
    </row>
    <row r="1359" spans="1:15" x14ac:dyDescent="0.25">
      <c r="A1359">
        <v>924</v>
      </c>
      <c r="B1359" t="s">
        <v>7865</v>
      </c>
      <c r="C1359" t="s">
        <v>263</v>
      </c>
      <c r="D1359" t="s">
        <v>264</v>
      </c>
      <c r="E1359">
        <v>504</v>
      </c>
      <c r="F1359">
        <v>42</v>
      </c>
      <c r="G1359" t="s">
        <v>7877</v>
      </c>
      <c r="H1359" t="s">
        <v>7863</v>
      </c>
      <c r="I1359" t="s">
        <v>265</v>
      </c>
      <c r="J1359" s="25">
        <v>45989</v>
      </c>
      <c r="K1359" s="25">
        <v>45989</v>
      </c>
      <c r="L1359" t="s">
        <v>7864</v>
      </c>
      <c r="M1359" t="s">
        <v>267</v>
      </c>
      <c r="N1359" t="s">
        <v>127</v>
      </c>
      <c r="O1359" t="s">
        <v>6282</v>
      </c>
    </row>
    <row r="1360" spans="1:15" x14ac:dyDescent="0.25">
      <c r="A1360">
        <v>925</v>
      </c>
      <c r="B1360" t="s">
        <v>7878</v>
      </c>
      <c r="C1360" t="s">
        <v>263</v>
      </c>
      <c r="D1360" t="s">
        <v>264</v>
      </c>
      <c r="E1360">
        <v>504</v>
      </c>
      <c r="F1360">
        <v>42</v>
      </c>
      <c r="G1360" t="s">
        <v>7879</v>
      </c>
      <c r="H1360" t="s">
        <v>7880</v>
      </c>
      <c r="I1360" t="s">
        <v>265</v>
      </c>
      <c r="J1360" s="25">
        <v>45992</v>
      </c>
      <c r="K1360" s="25">
        <v>45992</v>
      </c>
      <c r="L1360" t="s">
        <v>36</v>
      </c>
      <c r="M1360" t="s">
        <v>267</v>
      </c>
      <c r="N1360" t="s">
        <v>127</v>
      </c>
      <c r="O1360" t="s">
        <v>6282</v>
      </c>
    </row>
    <row r="1361" spans="1:15" x14ac:dyDescent="0.25">
      <c r="A1361">
        <v>926</v>
      </c>
      <c r="B1361" t="s">
        <v>7881</v>
      </c>
      <c r="C1361" t="s">
        <v>263</v>
      </c>
      <c r="D1361" t="s">
        <v>264</v>
      </c>
      <c r="E1361">
        <v>504</v>
      </c>
      <c r="F1361">
        <v>42</v>
      </c>
      <c r="G1361" t="s">
        <v>7882</v>
      </c>
      <c r="H1361" t="s">
        <v>7880</v>
      </c>
      <c r="I1361" t="s">
        <v>265</v>
      </c>
      <c r="J1361" s="25">
        <v>45992</v>
      </c>
      <c r="K1361" s="25">
        <v>45992</v>
      </c>
      <c r="L1361" t="s">
        <v>36</v>
      </c>
      <c r="M1361" t="s">
        <v>267</v>
      </c>
      <c r="N1361" t="s">
        <v>127</v>
      </c>
      <c r="O1361" t="s">
        <v>6282</v>
      </c>
    </row>
    <row r="1362" spans="1:15" x14ac:dyDescent="0.25">
      <c r="A1362">
        <v>927</v>
      </c>
      <c r="B1362" t="s">
        <v>7881</v>
      </c>
      <c r="C1362" t="s">
        <v>263</v>
      </c>
      <c r="D1362" t="s">
        <v>264</v>
      </c>
      <c r="E1362">
        <v>504</v>
      </c>
      <c r="F1362">
        <v>42</v>
      </c>
      <c r="G1362" t="s">
        <v>7883</v>
      </c>
      <c r="H1362" t="s">
        <v>7880</v>
      </c>
      <c r="I1362" t="s">
        <v>265</v>
      </c>
      <c r="J1362" s="25">
        <v>45992</v>
      </c>
      <c r="K1362" s="25">
        <v>45992</v>
      </c>
      <c r="L1362" t="s">
        <v>36</v>
      </c>
      <c r="M1362" t="s">
        <v>267</v>
      </c>
      <c r="N1362" t="s">
        <v>127</v>
      </c>
      <c r="O1362" t="s">
        <v>6282</v>
      </c>
    </row>
    <row r="1363" spans="1:15" x14ac:dyDescent="0.25">
      <c r="A1363">
        <v>928</v>
      </c>
      <c r="B1363" t="s">
        <v>7878</v>
      </c>
      <c r="C1363" t="s">
        <v>263</v>
      </c>
      <c r="D1363" t="s">
        <v>264</v>
      </c>
      <c r="E1363">
        <v>504</v>
      </c>
      <c r="F1363">
        <v>42</v>
      </c>
      <c r="G1363" t="s">
        <v>7884</v>
      </c>
      <c r="H1363" t="s">
        <v>7880</v>
      </c>
      <c r="I1363" t="s">
        <v>265</v>
      </c>
      <c r="J1363" s="25">
        <v>45992</v>
      </c>
      <c r="K1363" s="25">
        <v>45992</v>
      </c>
      <c r="L1363" t="s">
        <v>36</v>
      </c>
      <c r="M1363" t="s">
        <v>267</v>
      </c>
      <c r="N1363" t="s">
        <v>127</v>
      </c>
      <c r="O1363" t="s">
        <v>6282</v>
      </c>
    </row>
    <row r="1364" spans="1:15" x14ac:dyDescent="0.25">
      <c r="A1364">
        <v>929</v>
      </c>
      <c r="B1364" t="s">
        <v>7878</v>
      </c>
      <c r="C1364" t="s">
        <v>263</v>
      </c>
      <c r="D1364" t="s">
        <v>264</v>
      </c>
      <c r="E1364">
        <v>504</v>
      </c>
      <c r="F1364">
        <v>42</v>
      </c>
      <c r="G1364" t="s">
        <v>7885</v>
      </c>
      <c r="H1364" t="s">
        <v>7880</v>
      </c>
      <c r="I1364" t="s">
        <v>265</v>
      </c>
      <c r="J1364" s="25">
        <v>45992</v>
      </c>
      <c r="K1364" s="25">
        <v>45992</v>
      </c>
      <c r="L1364" t="s">
        <v>36</v>
      </c>
      <c r="M1364" t="s">
        <v>267</v>
      </c>
      <c r="N1364" t="s">
        <v>127</v>
      </c>
      <c r="O1364" t="s">
        <v>6282</v>
      </c>
    </row>
    <row r="1365" spans="1:15" x14ac:dyDescent="0.25">
      <c r="A1365">
        <v>930</v>
      </c>
      <c r="B1365" t="s">
        <v>7881</v>
      </c>
      <c r="C1365" t="s">
        <v>263</v>
      </c>
      <c r="D1365" t="s">
        <v>264</v>
      </c>
      <c r="E1365">
        <v>504</v>
      </c>
      <c r="F1365">
        <v>42</v>
      </c>
      <c r="G1365" t="s">
        <v>7886</v>
      </c>
      <c r="H1365" t="s">
        <v>7880</v>
      </c>
      <c r="I1365" t="s">
        <v>265</v>
      </c>
      <c r="J1365" s="25">
        <v>45992</v>
      </c>
      <c r="K1365" s="25">
        <v>45992</v>
      </c>
      <c r="L1365" t="s">
        <v>36</v>
      </c>
      <c r="M1365" t="s">
        <v>267</v>
      </c>
      <c r="N1365" t="s">
        <v>127</v>
      </c>
      <c r="O1365" t="s">
        <v>6282</v>
      </c>
    </row>
    <row r="1366" spans="1:15" x14ac:dyDescent="0.25">
      <c r="A1366">
        <v>931</v>
      </c>
      <c r="B1366" t="s">
        <v>7878</v>
      </c>
      <c r="C1366" t="s">
        <v>263</v>
      </c>
      <c r="D1366" t="s">
        <v>264</v>
      </c>
      <c r="E1366">
        <v>504</v>
      </c>
      <c r="F1366">
        <v>42</v>
      </c>
      <c r="G1366" t="s">
        <v>7887</v>
      </c>
      <c r="H1366" t="s">
        <v>7880</v>
      </c>
      <c r="I1366" t="s">
        <v>265</v>
      </c>
      <c r="J1366" s="25">
        <v>45992</v>
      </c>
      <c r="K1366" s="25">
        <v>45992</v>
      </c>
      <c r="L1366" t="s">
        <v>36</v>
      </c>
      <c r="M1366" t="s">
        <v>267</v>
      </c>
      <c r="N1366" t="s">
        <v>127</v>
      </c>
      <c r="O1366" t="s">
        <v>6282</v>
      </c>
    </row>
    <row r="1367" spans="1:15" x14ac:dyDescent="0.25">
      <c r="A1367">
        <v>932</v>
      </c>
      <c r="B1367" t="s">
        <v>7878</v>
      </c>
      <c r="C1367" t="s">
        <v>263</v>
      </c>
      <c r="D1367" t="s">
        <v>264</v>
      </c>
      <c r="E1367">
        <v>504</v>
      </c>
      <c r="F1367">
        <v>42</v>
      </c>
      <c r="G1367" t="s">
        <v>7888</v>
      </c>
      <c r="H1367" t="s">
        <v>7880</v>
      </c>
      <c r="I1367" t="s">
        <v>265</v>
      </c>
      <c r="J1367" s="25">
        <v>45992</v>
      </c>
      <c r="K1367" s="25">
        <v>45992</v>
      </c>
      <c r="L1367" t="s">
        <v>36</v>
      </c>
      <c r="M1367" t="s">
        <v>267</v>
      </c>
      <c r="N1367" t="s">
        <v>127</v>
      </c>
      <c r="O1367" t="s">
        <v>6282</v>
      </c>
    </row>
    <row r="1368" spans="1:15" x14ac:dyDescent="0.25">
      <c r="A1368">
        <v>933</v>
      </c>
      <c r="B1368" t="s">
        <v>7878</v>
      </c>
      <c r="C1368" t="s">
        <v>263</v>
      </c>
      <c r="D1368" t="s">
        <v>264</v>
      </c>
      <c r="E1368">
        <v>504</v>
      </c>
      <c r="F1368">
        <v>42</v>
      </c>
      <c r="G1368" t="s">
        <v>7889</v>
      </c>
      <c r="H1368" t="s">
        <v>7880</v>
      </c>
      <c r="I1368" t="s">
        <v>265</v>
      </c>
      <c r="J1368" s="25">
        <v>45992</v>
      </c>
      <c r="K1368" s="25">
        <v>45992</v>
      </c>
      <c r="L1368" t="s">
        <v>36</v>
      </c>
      <c r="M1368" t="s">
        <v>267</v>
      </c>
      <c r="N1368" t="s">
        <v>127</v>
      </c>
      <c r="O1368" t="s">
        <v>6282</v>
      </c>
    </row>
    <row r="1369" spans="1:15" x14ac:dyDescent="0.25">
      <c r="A1369">
        <v>934</v>
      </c>
      <c r="B1369" t="s">
        <v>7878</v>
      </c>
      <c r="C1369" t="s">
        <v>263</v>
      </c>
      <c r="D1369" t="s">
        <v>264</v>
      </c>
      <c r="E1369">
        <v>504</v>
      </c>
      <c r="F1369">
        <v>42</v>
      </c>
      <c r="G1369" t="s">
        <v>7890</v>
      </c>
      <c r="H1369" t="s">
        <v>7880</v>
      </c>
      <c r="I1369" t="s">
        <v>265</v>
      </c>
      <c r="J1369" s="25">
        <v>45992</v>
      </c>
      <c r="K1369" s="25">
        <v>45992</v>
      </c>
      <c r="L1369" t="s">
        <v>36</v>
      </c>
      <c r="M1369" t="s">
        <v>267</v>
      </c>
      <c r="N1369" t="s">
        <v>127</v>
      </c>
      <c r="O1369" t="s">
        <v>6282</v>
      </c>
    </row>
    <row r="1370" spans="1:15" x14ac:dyDescent="0.25">
      <c r="A1370">
        <v>935</v>
      </c>
      <c r="B1370" t="s">
        <v>7878</v>
      </c>
      <c r="C1370" t="s">
        <v>263</v>
      </c>
      <c r="D1370" t="s">
        <v>264</v>
      </c>
      <c r="E1370">
        <v>504</v>
      </c>
      <c r="F1370">
        <v>42</v>
      </c>
      <c r="G1370" t="s">
        <v>7891</v>
      </c>
      <c r="H1370" t="s">
        <v>7880</v>
      </c>
      <c r="I1370" t="s">
        <v>265</v>
      </c>
      <c r="J1370" s="25">
        <v>45992</v>
      </c>
      <c r="K1370" s="25">
        <v>45992</v>
      </c>
      <c r="L1370" t="s">
        <v>36</v>
      </c>
      <c r="M1370" t="s">
        <v>267</v>
      </c>
      <c r="N1370" t="s">
        <v>127</v>
      </c>
      <c r="O1370" t="s">
        <v>6282</v>
      </c>
    </row>
    <row r="1371" spans="1:15" x14ac:dyDescent="0.25">
      <c r="A1371">
        <v>936</v>
      </c>
      <c r="B1371" t="s">
        <v>7878</v>
      </c>
      <c r="C1371" t="s">
        <v>263</v>
      </c>
      <c r="D1371" t="s">
        <v>264</v>
      </c>
      <c r="E1371">
        <v>504</v>
      </c>
      <c r="F1371">
        <v>42</v>
      </c>
      <c r="G1371" t="s">
        <v>7892</v>
      </c>
      <c r="H1371" t="s">
        <v>7880</v>
      </c>
      <c r="I1371" t="s">
        <v>265</v>
      </c>
      <c r="J1371" s="25">
        <v>45992</v>
      </c>
      <c r="K1371" s="25">
        <v>45992</v>
      </c>
      <c r="L1371" t="s">
        <v>36</v>
      </c>
      <c r="M1371" t="s">
        <v>267</v>
      </c>
      <c r="N1371" t="s">
        <v>127</v>
      </c>
      <c r="O1371" t="s">
        <v>6282</v>
      </c>
    </row>
    <row r="1372" spans="1:15" x14ac:dyDescent="0.25">
      <c r="A1372">
        <v>937</v>
      </c>
      <c r="B1372" t="s">
        <v>7878</v>
      </c>
      <c r="C1372" t="s">
        <v>263</v>
      </c>
      <c r="D1372" t="s">
        <v>264</v>
      </c>
      <c r="E1372">
        <v>504</v>
      </c>
      <c r="F1372">
        <v>42</v>
      </c>
      <c r="G1372" t="s">
        <v>7893</v>
      </c>
      <c r="H1372" t="s">
        <v>7880</v>
      </c>
      <c r="I1372" t="s">
        <v>265</v>
      </c>
      <c r="J1372" s="25">
        <v>45992</v>
      </c>
      <c r="K1372" s="25">
        <v>45992</v>
      </c>
      <c r="L1372" t="s">
        <v>36</v>
      </c>
      <c r="M1372" t="s">
        <v>267</v>
      </c>
      <c r="N1372" t="s">
        <v>127</v>
      </c>
      <c r="O1372" t="s">
        <v>6282</v>
      </c>
    </row>
    <row r="1373" spans="1:15" x14ac:dyDescent="0.25">
      <c r="A1373">
        <v>938</v>
      </c>
      <c r="B1373" t="s">
        <v>7881</v>
      </c>
      <c r="C1373" t="s">
        <v>263</v>
      </c>
      <c r="D1373" t="s">
        <v>264</v>
      </c>
      <c r="E1373">
        <v>504</v>
      </c>
      <c r="F1373">
        <v>42</v>
      </c>
      <c r="G1373" t="s">
        <v>7894</v>
      </c>
      <c r="H1373" t="s">
        <v>7880</v>
      </c>
      <c r="I1373" t="s">
        <v>265</v>
      </c>
      <c r="J1373" s="25">
        <v>45992</v>
      </c>
      <c r="K1373" s="25">
        <v>45992</v>
      </c>
      <c r="L1373" t="s">
        <v>36</v>
      </c>
      <c r="M1373" t="s">
        <v>267</v>
      </c>
      <c r="N1373" t="s">
        <v>127</v>
      </c>
      <c r="O1373" t="s">
        <v>6282</v>
      </c>
    </row>
    <row r="1374" spans="1:15" x14ac:dyDescent="0.25">
      <c r="A1374">
        <v>939</v>
      </c>
      <c r="B1374" t="s">
        <v>7878</v>
      </c>
      <c r="C1374" t="s">
        <v>263</v>
      </c>
      <c r="D1374" t="s">
        <v>264</v>
      </c>
      <c r="E1374">
        <v>504</v>
      </c>
      <c r="F1374">
        <v>42</v>
      </c>
      <c r="G1374" t="s">
        <v>7895</v>
      </c>
      <c r="H1374" t="s">
        <v>7880</v>
      </c>
      <c r="I1374" t="s">
        <v>265</v>
      </c>
      <c r="J1374" s="25">
        <v>45992</v>
      </c>
      <c r="K1374" s="25">
        <v>45992</v>
      </c>
      <c r="L1374" t="s">
        <v>36</v>
      </c>
      <c r="M1374" t="s">
        <v>267</v>
      </c>
      <c r="N1374" t="s">
        <v>127</v>
      </c>
      <c r="O1374" t="s">
        <v>6282</v>
      </c>
    </row>
    <row r="1375" spans="1:15" x14ac:dyDescent="0.25">
      <c r="A1375">
        <v>940</v>
      </c>
      <c r="B1375" t="s">
        <v>7881</v>
      </c>
      <c r="C1375" t="s">
        <v>263</v>
      </c>
      <c r="D1375" t="s">
        <v>264</v>
      </c>
      <c r="E1375">
        <v>504</v>
      </c>
      <c r="F1375">
        <v>42</v>
      </c>
      <c r="G1375" t="s">
        <v>7896</v>
      </c>
      <c r="H1375" t="s">
        <v>7897</v>
      </c>
      <c r="I1375" t="s">
        <v>265</v>
      </c>
      <c r="J1375" s="25">
        <v>45992</v>
      </c>
      <c r="K1375" s="25">
        <v>45992</v>
      </c>
      <c r="L1375" t="s">
        <v>36</v>
      </c>
      <c r="M1375" t="s">
        <v>267</v>
      </c>
      <c r="N1375" t="s">
        <v>127</v>
      </c>
      <c r="O1375" t="s">
        <v>6282</v>
      </c>
    </row>
    <row r="1376" spans="1:15" x14ac:dyDescent="0.25">
      <c r="A1376">
        <v>941</v>
      </c>
      <c r="B1376" t="s">
        <v>7881</v>
      </c>
      <c r="C1376" t="s">
        <v>263</v>
      </c>
      <c r="D1376" t="s">
        <v>264</v>
      </c>
      <c r="E1376">
        <v>504</v>
      </c>
      <c r="F1376">
        <v>42</v>
      </c>
      <c r="G1376" t="s">
        <v>7898</v>
      </c>
      <c r="H1376" t="s">
        <v>7897</v>
      </c>
      <c r="I1376" t="s">
        <v>265</v>
      </c>
      <c r="J1376" s="25">
        <v>45992</v>
      </c>
      <c r="K1376" s="25">
        <v>45992</v>
      </c>
      <c r="L1376" t="s">
        <v>36</v>
      </c>
      <c r="M1376" t="s">
        <v>267</v>
      </c>
      <c r="N1376" t="s">
        <v>127</v>
      </c>
      <c r="O1376" t="s">
        <v>6282</v>
      </c>
    </row>
    <row r="1377" spans="1:15" x14ac:dyDescent="0.25">
      <c r="A1377">
        <v>942</v>
      </c>
      <c r="B1377" t="s">
        <v>7899</v>
      </c>
      <c r="C1377" t="s">
        <v>263</v>
      </c>
      <c r="D1377" t="s">
        <v>264</v>
      </c>
      <c r="E1377">
        <v>504</v>
      </c>
      <c r="F1377">
        <v>42</v>
      </c>
      <c r="G1377" t="s">
        <v>7900</v>
      </c>
      <c r="H1377" t="s">
        <v>7897</v>
      </c>
      <c r="I1377" t="s">
        <v>265</v>
      </c>
      <c r="J1377" s="25">
        <v>45992</v>
      </c>
      <c r="K1377" s="25">
        <v>45992</v>
      </c>
      <c r="L1377" t="s">
        <v>36</v>
      </c>
      <c r="M1377" t="s">
        <v>267</v>
      </c>
      <c r="N1377" t="s">
        <v>127</v>
      </c>
      <c r="O1377" t="s">
        <v>6282</v>
      </c>
    </row>
    <row r="1378" spans="1:15" x14ac:dyDescent="0.25">
      <c r="A1378">
        <v>943</v>
      </c>
      <c r="B1378" t="s">
        <v>7881</v>
      </c>
      <c r="C1378" t="s">
        <v>263</v>
      </c>
      <c r="D1378" t="s">
        <v>264</v>
      </c>
      <c r="E1378">
        <v>504</v>
      </c>
      <c r="F1378">
        <v>42</v>
      </c>
      <c r="G1378" t="s">
        <v>7901</v>
      </c>
      <c r="H1378" t="s">
        <v>7880</v>
      </c>
      <c r="I1378" t="s">
        <v>265</v>
      </c>
      <c r="J1378" s="25">
        <v>45992</v>
      </c>
      <c r="K1378" s="25">
        <v>45992</v>
      </c>
      <c r="L1378" t="s">
        <v>36</v>
      </c>
      <c r="M1378" t="s">
        <v>267</v>
      </c>
      <c r="N1378" t="s">
        <v>127</v>
      </c>
      <c r="O1378" t="s">
        <v>6282</v>
      </c>
    </row>
    <row r="1379" spans="1:15" x14ac:dyDescent="0.25">
      <c r="A1379">
        <v>944</v>
      </c>
      <c r="B1379" t="s">
        <v>7899</v>
      </c>
      <c r="C1379" t="s">
        <v>263</v>
      </c>
      <c r="D1379" t="s">
        <v>264</v>
      </c>
      <c r="E1379">
        <v>504</v>
      </c>
      <c r="F1379">
        <v>42</v>
      </c>
      <c r="G1379" t="s">
        <v>7902</v>
      </c>
      <c r="H1379" t="s">
        <v>7897</v>
      </c>
      <c r="I1379" t="s">
        <v>265</v>
      </c>
      <c r="J1379" s="25">
        <v>45992</v>
      </c>
      <c r="K1379" s="25">
        <v>45992</v>
      </c>
      <c r="L1379" t="s">
        <v>36</v>
      </c>
      <c r="M1379" t="s">
        <v>267</v>
      </c>
      <c r="N1379" t="s">
        <v>127</v>
      </c>
      <c r="O1379" t="s">
        <v>6282</v>
      </c>
    </row>
    <row r="1380" spans="1:15" x14ac:dyDescent="0.25">
      <c r="A1380">
        <v>945</v>
      </c>
      <c r="B1380" t="s">
        <v>7881</v>
      </c>
      <c r="C1380" t="s">
        <v>263</v>
      </c>
      <c r="D1380" t="s">
        <v>264</v>
      </c>
      <c r="E1380">
        <v>504</v>
      </c>
      <c r="F1380">
        <v>42</v>
      </c>
      <c r="G1380" t="s">
        <v>7903</v>
      </c>
      <c r="H1380" t="s">
        <v>7897</v>
      </c>
      <c r="I1380" t="s">
        <v>265</v>
      </c>
      <c r="J1380" s="25">
        <v>45992</v>
      </c>
      <c r="K1380" s="25">
        <v>45992</v>
      </c>
      <c r="L1380" t="s">
        <v>36</v>
      </c>
      <c r="M1380" t="s">
        <v>267</v>
      </c>
      <c r="N1380" t="s">
        <v>127</v>
      </c>
      <c r="O1380" t="s">
        <v>6282</v>
      </c>
    </row>
    <row r="1381" spans="1:15" x14ac:dyDescent="0.25">
      <c r="A1381">
        <v>946</v>
      </c>
      <c r="B1381" t="s">
        <v>7881</v>
      </c>
      <c r="C1381" t="s">
        <v>263</v>
      </c>
      <c r="D1381" t="s">
        <v>264</v>
      </c>
      <c r="E1381">
        <v>504</v>
      </c>
      <c r="F1381">
        <v>42</v>
      </c>
      <c r="G1381" t="s">
        <v>7904</v>
      </c>
      <c r="H1381" t="s">
        <v>7897</v>
      </c>
      <c r="I1381" t="s">
        <v>265</v>
      </c>
      <c r="J1381" s="25">
        <v>45992</v>
      </c>
      <c r="K1381" s="25">
        <v>45992</v>
      </c>
      <c r="L1381" t="s">
        <v>36</v>
      </c>
      <c r="M1381" t="s">
        <v>267</v>
      </c>
      <c r="N1381" t="s">
        <v>127</v>
      </c>
      <c r="O1381" t="s">
        <v>6282</v>
      </c>
    </row>
    <row r="1382" spans="1:15" x14ac:dyDescent="0.25">
      <c r="A1382">
        <v>947</v>
      </c>
      <c r="B1382" t="s">
        <v>7881</v>
      </c>
      <c r="C1382" t="s">
        <v>263</v>
      </c>
      <c r="D1382" t="s">
        <v>264</v>
      </c>
      <c r="E1382">
        <v>504</v>
      </c>
      <c r="F1382">
        <v>42</v>
      </c>
      <c r="G1382" t="s">
        <v>7905</v>
      </c>
      <c r="H1382" t="s">
        <v>7897</v>
      </c>
      <c r="I1382" t="s">
        <v>265</v>
      </c>
      <c r="J1382" s="25">
        <v>45992</v>
      </c>
      <c r="K1382" s="25">
        <v>45992</v>
      </c>
      <c r="L1382" t="s">
        <v>36</v>
      </c>
      <c r="M1382" t="s">
        <v>267</v>
      </c>
      <c r="N1382" t="s">
        <v>127</v>
      </c>
      <c r="O1382" t="s">
        <v>6282</v>
      </c>
    </row>
    <row r="1383" spans="1:15" x14ac:dyDescent="0.25">
      <c r="A1383">
        <v>948</v>
      </c>
      <c r="B1383" t="s">
        <v>7899</v>
      </c>
      <c r="C1383" t="s">
        <v>263</v>
      </c>
      <c r="D1383" t="s">
        <v>264</v>
      </c>
      <c r="E1383">
        <v>504</v>
      </c>
      <c r="F1383">
        <v>42</v>
      </c>
      <c r="G1383" t="s">
        <v>7906</v>
      </c>
      <c r="H1383" t="s">
        <v>7897</v>
      </c>
      <c r="I1383" t="s">
        <v>265</v>
      </c>
      <c r="J1383" s="25">
        <v>45992</v>
      </c>
      <c r="K1383" s="25">
        <v>45992</v>
      </c>
      <c r="L1383" t="s">
        <v>36</v>
      </c>
      <c r="M1383" t="s">
        <v>267</v>
      </c>
      <c r="N1383" t="s">
        <v>127</v>
      </c>
      <c r="O1383" t="s">
        <v>6282</v>
      </c>
    </row>
    <row r="1384" spans="1:15" x14ac:dyDescent="0.25">
      <c r="A1384">
        <v>949</v>
      </c>
      <c r="B1384" t="s">
        <v>7899</v>
      </c>
      <c r="C1384" t="s">
        <v>263</v>
      </c>
      <c r="D1384" t="s">
        <v>264</v>
      </c>
      <c r="E1384">
        <v>504</v>
      </c>
      <c r="F1384">
        <v>42</v>
      </c>
      <c r="G1384" t="s">
        <v>7907</v>
      </c>
      <c r="H1384" t="s">
        <v>7897</v>
      </c>
      <c r="I1384" t="s">
        <v>265</v>
      </c>
      <c r="J1384" s="25">
        <v>45992</v>
      </c>
      <c r="K1384" s="25">
        <v>45992</v>
      </c>
      <c r="L1384" t="s">
        <v>36</v>
      </c>
      <c r="M1384" t="s">
        <v>267</v>
      </c>
      <c r="N1384" t="s">
        <v>127</v>
      </c>
      <c r="O1384" t="s">
        <v>6282</v>
      </c>
    </row>
    <row r="1385" spans="1:15" x14ac:dyDescent="0.25">
      <c r="A1385">
        <v>950</v>
      </c>
      <c r="B1385" t="s">
        <v>7899</v>
      </c>
      <c r="C1385" t="s">
        <v>263</v>
      </c>
      <c r="D1385" t="s">
        <v>264</v>
      </c>
      <c r="E1385">
        <v>504</v>
      </c>
      <c r="F1385">
        <v>42</v>
      </c>
      <c r="G1385" t="s">
        <v>7908</v>
      </c>
      <c r="H1385" t="s">
        <v>7897</v>
      </c>
      <c r="I1385" t="s">
        <v>265</v>
      </c>
      <c r="J1385" s="25">
        <v>45992</v>
      </c>
      <c r="K1385" s="25">
        <v>45992</v>
      </c>
      <c r="L1385" t="s">
        <v>36</v>
      </c>
      <c r="M1385" t="s">
        <v>267</v>
      </c>
      <c r="N1385" t="s">
        <v>127</v>
      </c>
      <c r="O1385" t="s">
        <v>6282</v>
      </c>
    </row>
    <row r="1386" spans="1:15" x14ac:dyDescent="0.25">
      <c r="A1386">
        <v>951</v>
      </c>
      <c r="B1386" t="s">
        <v>7899</v>
      </c>
      <c r="C1386" t="s">
        <v>263</v>
      </c>
      <c r="D1386" t="s">
        <v>264</v>
      </c>
      <c r="E1386">
        <v>504</v>
      </c>
      <c r="F1386">
        <v>42</v>
      </c>
      <c r="G1386" t="s">
        <v>7909</v>
      </c>
      <c r="H1386" t="s">
        <v>7897</v>
      </c>
      <c r="I1386" t="s">
        <v>265</v>
      </c>
      <c r="J1386" s="25">
        <v>45992</v>
      </c>
      <c r="K1386" s="25">
        <v>45992</v>
      </c>
      <c r="L1386" t="s">
        <v>36</v>
      </c>
      <c r="M1386" t="s">
        <v>267</v>
      </c>
      <c r="N1386" t="s">
        <v>127</v>
      </c>
      <c r="O1386" t="s">
        <v>6282</v>
      </c>
    </row>
    <row r="1387" spans="1:15" x14ac:dyDescent="0.25">
      <c r="A1387">
        <v>952</v>
      </c>
      <c r="B1387" t="s">
        <v>7899</v>
      </c>
      <c r="C1387" t="s">
        <v>263</v>
      </c>
      <c r="D1387" t="s">
        <v>264</v>
      </c>
      <c r="E1387">
        <v>504</v>
      </c>
      <c r="F1387">
        <v>42</v>
      </c>
      <c r="G1387" t="s">
        <v>7910</v>
      </c>
      <c r="H1387" t="s">
        <v>7897</v>
      </c>
      <c r="I1387" t="s">
        <v>265</v>
      </c>
      <c r="J1387" s="25">
        <v>45992</v>
      </c>
      <c r="K1387" s="25">
        <v>45992</v>
      </c>
      <c r="L1387" t="s">
        <v>36</v>
      </c>
      <c r="M1387" t="s">
        <v>267</v>
      </c>
      <c r="N1387" t="s">
        <v>127</v>
      </c>
      <c r="O1387" t="s">
        <v>6282</v>
      </c>
    </row>
    <row r="1388" spans="1:15" x14ac:dyDescent="0.25">
      <c r="A1388">
        <v>953</v>
      </c>
      <c r="B1388" t="s">
        <v>7899</v>
      </c>
      <c r="C1388" t="s">
        <v>263</v>
      </c>
      <c r="D1388" t="s">
        <v>264</v>
      </c>
      <c r="E1388">
        <v>504</v>
      </c>
      <c r="F1388">
        <v>42</v>
      </c>
      <c r="G1388" t="s">
        <v>7911</v>
      </c>
      <c r="H1388" t="s">
        <v>7897</v>
      </c>
      <c r="I1388" t="s">
        <v>265</v>
      </c>
      <c r="J1388" s="25">
        <v>45992</v>
      </c>
      <c r="K1388" s="25">
        <v>45992</v>
      </c>
      <c r="L1388" t="s">
        <v>36</v>
      </c>
      <c r="M1388" t="s">
        <v>267</v>
      </c>
      <c r="N1388" t="s">
        <v>127</v>
      </c>
      <c r="O1388" t="s">
        <v>6282</v>
      </c>
    </row>
    <row r="1389" spans="1:15" x14ac:dyDescent="0.25">
      <c r="A1389">
        <v>954</v>
      </c>
      <c r="B1389" t="s">
        <v>7878</v>
      </c>
      <c r="C1389" t="s">
        <v>263</v>
      </c>
      <c r="D1389" t="s">
        <v>264</v>
      </c>
      <c r="E1389">
        <v>504</v>
      </c>
      <c r="F1389">
        <v>42</v>
      </c>
      <c r="G1389" t="s">
        <v>7912</v>
      </c>
      <c r="H1389" t="s">
        <v>7880</v>
      </c>
      <c r="I1389" t="s">
        <v>265</v>
      </c>
      <c r="J1389" s="25">
        <v>45992</v>
      </c>
      <c r="K1389" s="25">
        <v>45992</v>
      </c>
      <c r="L1389" t="s">
        <v>36</v>
      </c>
      <c r="M1389" t="s">
        <v>267</v>
      </c>
      <c r="N1389" t="s">
        <v>127</v>
      </c>
      <c r="O1389" t="s">
        <v>6282</v>
      </c>
    </row>
    <row r="1390" spans="1:15" x14ac:dyDescent="0.25">
      <c r="A1390">
        <v>955</v>
      </c>
      <c r="B1390" t="s">
        <v>7881</v>
      </c>
      <c r="C1390" t="s">
        <v>263</v>
      </c>
      <c r="D1390" t="s">
        <v>264</v>
      </c>
      <c r="E1390">
        <v>504</v>
      </c>
      <c r="F1390">
        <v>42</v>
      </c>
      <c r="G1390" t="s">
        <v>7913</v>
      </c>
      <c r="H1390" t="s">
        <v>7897</v>
      </c>
      <c r="I1390" t="s">
        <v>265</v>
      </c>
      <c r="J1390" s="25">
        <v>45992</v>
      </c>
      <c r="K1390" s="25">
        <v>45992</v>
      </c>
      <c r="L1390" t="s">
        <v>36</v>
      </c>
      <c r="M1390" t="s">
        <v>267</v>
      </c>
      <c r="N1390" t="s">
        <v>127</v>
      </c>
      <c r="O1390" t="s">
        <v>6282</v>
      </c>
    </row>
    <row r="1391" spans="1:15" x14ac:dyDescent="0.25">
      <c r="A1391">
        <v>956</v>
      </c>
      <c r="B1391" t="s">
        <v>7899</v>
      </c>
      <c r="C1391" t="s">
        <v>263</v>
      </c>
      <c r="D1391" t="s">
        <v>264</v>
      </c>
      <c r="E1391">
        <v>504</v>
      </c>
      <c r="F1391">
        <v>42</v>
      </c>
      <c r="G1391" t="s">
        <v>7914</v>
      </c>
      <c r="H1391" t="s">
        <v>7897</v>
      </c>
      <c r="I1391" t="s">
        <v>265</v>
      </c>
      <c r="J1391" s="25">
        <v>45992</v>
      </c>
      <c r="K1391" s="25">
        <v>45992</v>
      </c>
      <c r="L1391" t="s">
        <v>36</v>
      </c>
      <c r="M1391" t="s">
        <v>267</v>
      </c>
      <c r="N1391" t="s">
        <v>127</v>
      </c>
      <c r="O1391" t="s">
        <v>6282</v>
      </c>
    </row>
    <row r="1392" spans="1:15" x14ac:dyDescent="0.25">
      <c r="A1392">
        <v>957</v>
      </c>
      <c r="B1392" t="s">
        <v>7899</v>
      </c>
      <c r="C1392" t="s">
        <v>263</v>
      </c>
      <c r="D1392" t="s">
        <v>264</v>
      </c>
      <c r="E1392">
        <v>504</v>
      </c>
      <c r="F1392">
        <v>42</v>
      </c>
      <c r="G1392" t="s">
        <v>7915</v>
      </c>
      <c r="H1392" t="s">
        <v>7897</v>
      </c>
      <c r="I1392" t="s">
        <v>265</v>
      </c>
      <c r="J1392" s="25">
        <v>45992</v>
      </c>
      <c r="K1392" s="25">
        <v>45992</v>
      </c>
      <c r="L1392" t="s">
        <v>36</v>
      </c>
      <c r="M1392" t="s">
        <v>267</v>
      </c>
      <c r="N1392" t="s">
        <v>127</v>
      </c>
      <c r="O1392" t="s">
        <v>6282</v>
      </c>
    </row>
    <row r="1393" spans="1:15" x14ac:dyDescent="0.25">
      <c r="A1393">
        <v>958</v>
      </c>
      <c r="B1393" t="s">
        <v>7899</v>
      </c>
      <c r="C1393" t="s">
        <v>263</v>
      </c>
      <c r="D1393" t="s">
        <v>264</v>
      </c>
      <c r="E1393">
        <v>504</v>
      </c>
      <c r="F1393">
        <v>42</v>
      </c>
      <c r="G1393" t="s">
        <v>7916</v>
      </c>
      <c r="H1393" t="s">
        <v>7897</v>
      </c>
      <c r="I1393" t="s">
        <v>265</v>
      </c>
      <c r="J1393" s="25">
        <v>45992</v>
      </c>
      <c r="K1393" s="25">
        <v>45992</v>
      </c>
      <c r="L1393" t="s">
        <v>36</v>
      </c>
      <c r="M1393" t="s">
        <v>267</v>
      </c>
      <c r="N1393" t="s">
        <v>127</v>
      </c>
      <c r="O1393" t="s">
        <v>6282</v>
      </c>
    </row>
    <row r="1394" spans="1:15" x14ac:dyDescent="0.25">
      <c r="A1394">
        <v>959</v>
      </c>
      <c r="B1394" t="s">
        <v>7899</v>
      </c>
      <c r="C1394" t="s">
        <v>263</v>
      </c>
      <c r="D1394" t="s">
        <v>264</v>
      </c>
      <c r="E1394">
        <v>504</v>
      </c>
      <c r="F1394">
        <v>42</v>
      </c>
      <c r="G1394" t="s">
        <v>7917</v>
      </c>
      <c r="H1394" t="s">
        <v>7897</v>
      </c>
      <c r="I1394" t="s">
        <v>265</v>
      </c>
      <c r="J1394" s="25">
        <v>45992</v>
      </c>
      <c r="K1394" s="25">
        <v>45992</v>
      </c>
      <c r="L1394" t="s">
        <v>36</v>
      </c>
      <c r="M1394" t="s">
        <v>267</v>
      </c>
      <c r="N1394" t="s">
        <v>127</v>
      </c>
      <c r="O1394" t="s">
        <v>6282</v>
      </c>
    </row>
    <row r="1395" spans="1:15" x14ac:dyDescent="0.25">
      <c r="A1395">
        <v>960</v>
      </c>
      <c r="B1395" t="s">
        <v>7899</v>
      </c>
      <c r="C1395" t="s">
        <v>263</v>
      </c>
      <c r="D1395" t="s">
        <v>264</v>
      </c>
      <c r="E1395">
        <v>504</v>
      </c>
      <c r="F1395">
        <v>42</v>
      </c>
      <c r="G1395" t="s">
        <v>7918</v>
      </c>
      <c r="H1395" t="s">
        <v>7897</v>
      </c>
      <c r="I1395" t="s">
        <v>265</v>
      </c>
      <c r="J1395" s="25">
        <v>45992</v>
      </c>
      <c r="K1395" s="25">
        <v>45992</v>
      </c>
      <c r="L1395" t="s">
        <v>36</v>
      </c>
      <c r="M1395" t="s">
        <v>267</v>
      </c>
      <c r="N1395" t="s">
        <v>127</v>
      </c>
      <c r="O1395" t="s">
        <v>6282</v>
      </c>
    </row>
    <row r="1396" spans="1:15" x14ac:dyDescent="0.25">
      <c r="A1396">
        <v>961</v>
      </c>
      <c r="B1396" t="s">
        <v>7899</v>
      </c>
      <c r="C1396" t="s">
        <v>263</v>
      </c>
      <c r="D1396" t="s">
        <v>264</v>
      </c>
      <c r="E1396">
        <v>504</v>
      </c>
      <c r="F1396">
        <v>42</v>
      </c>
      <c r="G1396" t="s">
        <v>7919</v>
      </c>
      <c r="H1396" t="s">
        <v>7897</v>
      </c>
      <c r="I1396" t="s">
        <v>265</v>
      </c>
      <c r="J1396" s="25">
        <v>45992</v>
      </c>
      <c r="K1396" s="25">
        <v>45992</v>
      </c>
      <c r="L1396" t="s">
        <v>36</v>
      </c>
      <c r="M1396" t="s">
        <v>267</v>
      </c>
      <c r="N1396" t="s">
        <v>127</v>
      </c>
      <c r="O1396" t="s">
        <v>6282</v>
      </c>
    </row>
    <row r="1397" spans="1:15" x14ac:dyDescent="0.25">
      <c r="A1397">
        <v>962</v>
      </c>
      <c r="B1397" t="s">
        <v>7899</v>
      </c>
      <c r="C1397" t="s">
        <v>263</v>
      </c>
      <c r="D1397" t="s">
        <v>264</v>
      </c>
      <c r="E1397">
        <v>504</v>
      </c>
      <c r="F1397">
        <v>42</v>
      </c>
      <c r="G1397" t="s">
        <v>7920</v>
      </c>
      <c r="H1397" t="s">
        <v>7897</v>
      </c>
      <c r="I1397" t="s">
        <v>265</v>
      </c>
      <c r="J1397" s="25">
        <v>45992</v>
      </c>
      <c r="K1397" s="25">
        <v>45992</v>
      </c>
      <c r="L1397" t="s">
        <v>36</v>
      </c>
      <c r="M1397" t="s">
        <v>267</v>
      </c>
      <c r="N1397" t="s">
        <v>127</v>
      </c>
      <c r="O1397" t="s">
        <v>6282</v>
      </c>
    </row>
    <row r="1398" spans="1:15" x14ac:dyDescent="0.25">
      <c r="A1398">
        <v>963</v>
      </c>
      <c r="B1398" t="s">
        <v>7881</v>
      </c>
      <c r="C1398" t="s">
        <v>263</v>
      </c>
      <c r="D1398" t="s">
        <v>264</v>
      </c>
      <c r="E1398">
        <v>504</v>
      </c>
      <c r="F1398">
        <v>42</v>
      </c>
      <c r="G1398" t="s">
        <v>7921</v>
      </c>
      <c r="H1398" t="s">
        <v>7897</v>
      </c>
      <c r="I1398" t="s">
        <v>265</v>
      </c>
      <c r="J1398" s="25">
        <v>45992</v>
      </c>
      <c r="K1398" s="25">
        <v>45992</v>
      </c>
      <c r="L1398" t="s">
        <v>36</v>
      </c>
      <c r="M1398" t="s">
        <v>267</v>
      </c>
      <c r="N1398" t="s">
        <v>127</v>
      </c>
      <c r="O1398" t="s">
        <v>6282</v>
      </c>
    </row>
    <row r="1399" spans="1:15" x14ac:dyDescent="0.25">
      <c r="A1399">
        <v>964</v>
      </c>
      <c r="B1399" t="s">
        <v>7881</v>
      </c>
      <c r="C1399" t="s">
        <v>263</v>
      </c>
      <c r="D1399" t="s">
        <v>264</v>
      </c>
      <c r="E1399">
        <v>504</v>
      </c>
      <c r="F1399">
        <v>42</v>
      </c>
      <c r="G1399" t="s">
        <v>7922</v>
      </c>
      <c r="H1399" t="s">
        <v>7897</v>
      </c>
      <c r="I1399" t="s">
        <v>265</v>
      </c>
      <c r="J1399" s="25">
        <v>45992</v>
      </c>
      <c r="K1399" s="25">
        <v>45992</v>
      </c>
      <c r="L1399" t="s">
        <v>36</v>
      </c>
      <c r="M1399" t="s">
        <v>267</v>
      </c>
      <c r="N1399" t="s">
        <v>127</v>
      </c>
      <c r="O1399" t="s">
        <v>6282</v>
      </c>
    </row>
    <row r="1400" spans="1:15" x14ac:dyDescent="0.25">
      <c r="A1400">
        <v>965</v>
      </c>
      <c r="B1400" t="s">
        <v>7878</v>
      </c>
      <c r="C1400" t="s">
        <v>263</v>
      </c>
      <c r="D1400" t="s">
        <v>264</v>
      </c>
      <c r="E1400">
        <v>504</v>
      </c>
      <c r="F1400">
        <v>42</v>
      </c>
      <c r="G1400" t="s">
        <v>7923</v>
      </c>
      <c r="H1400" t="s">
        <v>7880</v>
      </c>
      <c r="I1400" t="s">
        <v>265</v>
      </c>
      <c r="J1400" s="25">
        <v>45992</v>
      </c>
      <c r="K1400" s="25">
        <v>45992</v>
      </c>
      <c r="L1400" t="s">
        <v>36</v>
      </c>
      <c r="M1400" t="s">
        <v>267</v>
      </c>
      <c r="N1400" t="s">
        <v>127</v>
      </c>
      <c r="O1400" t="s">
        <v>6282</v>
      </c>
    </row>
    <row r="1401" spans="1:15" x14ac:dyDescent="0.25">
      <c r="A1401">
        <v>966</v>
      </c>
      <c r="B1401" t="s">
        <v>7881</v>
      </c>
      <c r="C1401" t="s">
        <v>263</v>
      </c>
      <c r="D1401" t="s">
        <v>264</v>
      </c>
      <c r="E1401">
        <v>504</v>
      </c>
      <c r="F1401">
        <v>42</v>
      </c>
      <c r="G1401" t="s">
        <v>7924</v>
      </c>
      <c r="H1401" t="s">
        <v>7880</v>
      </c>
      <c r="I1401" t="s">
        <v>265</v>
      </c>
      <c r="J1401" s="25">
        <v>45992</v>
      </c>
      <c r="K1401" s="25">
        <v>45992</v>
      </c>
      <c r="L1401" t="s">
        <v>36</v>
      </c>
      <c r="M1401" t="s">
        <v>267</v>
      </c>
      <c r="N1401" t="s">
        <v>127</v>
      </c>
      <c r="O1401" t="s">
        <v>6282</v>
      </c>
    </row>
    <row r="1402" spans="1:15" x14ac:dyDescent="0.25">
      <c r="A1402">
        <v>967</v>
      </c>
      <c r="B1402" t="s">
        <v>7878</v>
      </c>
      <c r="C1402" t="s">
        <v>263</v>
      </c>
      <c r="D1402" t="s">
        <v>264</v>
      </c>
      <c r="E1402">
        <v>504</v>
      </c>
      <c r="F1402">
        <v>42</v>
      </c>
      <c r="G1402" t="s">
        <v>7925</v>
      </c>
      <c r="H1402" t="s">
        <v>7880</v>
      </c>
      <c r="I1402" t="s">
        <v>265</v>
      </c>
      <c r="J1402" s="25">
        <v>45992</v>
      </c>
      <c r="K1402" s="25">
        <v>45992</v>
      </c>
      <c r="L1402" t="s">
        <v>36</v>
      </c>
      <c r="M1402" t="s">
        <v>267</v>
      </c>
      <c r="N1402" t="s">
        <v>127</v>
      </c>
      <c r="O1402" t="s">
        <v>6282</v>
      </c>
    </row>
    <row r="1403" spans="1:15" x14ac:dyDescent="0.25">
      <c r="A1403">
        <v>968</v>
      </c>
      <c r="B1403" t="s">
        <v>7881</v>
      </c>
      <c r="C1403" t="s">
        <v>263</v>
      </c>
      <c r="D1403" t="s">
        <v>264</v>
      </c>
      <c r="E1403">
        <v>300</v>
      </c>
      <c r="F1403">
        <v>25</v>
      </c>
      <c r="G1403" t="s">
        <v>7926</v>
      </c>
      <c r="H1403" t="s">
        <v>7897</v>
      </c>
      <c r="I1403" t="s">
        <v>265</v>
      </c>
      <c r="J1403" s="25">
        <v>45992</v>
      </c>
      <c r="K1403" s="25">
        <v>45992</v>
      </c>
      <c r="L1403" t="s">
        <v>36</v>
      </c>
      <c r="M1403" t="s">
        <v>267</v>
      </c>
      <c r="N1403" t="s">
        <v>127</v>
      </c>
      <c r="O1403" t="s">
        <v>6282</v>
      </c>
    </row>
    <row r="1404" spans="1:15" x14ac:dyDescent="0.25">
      <c r="A1404">
        <v>969</v>
      </c>
      <c r="B1404" t="s">
        <v>7878</v>
      </c>
      <c r="C1404" t="s">
        <v>263</v>
      </c>
      <c r="D1404" t="s">
        <v>264</v>
      </c>
      <c r="E1404">
        <v>504</v>
      </c>
      <c r="F1404">
        <v>42</v>
      </c>
      <c r="G1404" t="s">
        <v>7927</v>
      </c>
      <c r="H1404" t="s">
        <v>7880</v>
      </c>
      <c r="I1404" t="s">
        <v>265</v>
      </c>
      <c r="J1404" s="25">
        <v>45992</v>
      </c>
      <c r="K1404" s="25">
        <v>45992</v>
      </c>
      <c r="L1404" t="s">
        <v>36</v>
      </c>
      <c r="M1404" t="s">
        <v>267</v>
      </c>
      <c r="N1404" t="s">
        <v>127</v>
      </c>
      <c r="O1404" t="s">
        <v>6282</v>
      </c>
    </row>
    <row r="1405" spans="1:15" x14ac:dyDescent="0.25">
      <c r="A1405">
        <v>970</v>
      </c>
      <c r="B1405" t="s">
        <v>7899</v>
      </c>
      <c r="C1405" t="s">
        <v>263</v>
      </c>
      <c r="D1405" t="s">
        <v>264</v>
      </c>
      <c r="E1405">
        <v>391</v>
      </c>
      <c r="F1405">
        <v>32</v>
      </c>
      <c r="G1405" t="s">
        <v>7928</v>
      </c>
      <c r="H1405" t="s">
        <v>7880</v>
      </c>
      <c r="I1405" t="s">
        <v>265</v>
      </c>
      <c r="J1405" s="25">
        <v>45992</v>
      </c>
      <c r="K1405" s="25">
        <v>45992</v>
      </c>
      <c r="L1405" t="s">
        <v>36</v>
      </c>
      <c r="M1405" t="s">
        <v>267</v>
      </c>
      <c r="N1405" t="s">
        <v>127</v>
      </c>
      <c r="O1405" t="s">
        <v>6282</v>
      </c>
    </row>
    <row r="1406" spans="1:15" x14ac:dyDescent="0.25">
      <c r="A1406">
        <v>971</v>
      </c>
      <c r="B1406" t="s">
        <v>7899</v>
      </c>
      <c r="C1406" t="s">
        <v>263</v>
      </c>
      <c r="D1406" t="s">
        <v>264</v>
      </c>
      <c r="E1406">
        <v>96</v>
      </c>
      <c r="F1406">
        <v>8</v>
      </c>
      <c r="G1406" t="s">
        <v>7928</v>
      </c>
      <c r="H1406" t="s">
        <v>7897</v>
      </c>
      <c r="I1406" t="s">
        <v>265</v>
      </c>
      <c r="J1406" s="25">
        <v>45992</v>
      </c>
      <c r="K1406" s="25">
        <v>45992</v>
      </c>
      <c r="L1406" t="s">
        <v>36</v>
      </c>
      <c r="M1406" t="s">
        <v>267</v>
      </c>
      <c r="N1406" t="s">
        <v>127</v>
      </c>
      <c r="O1406" t="s">
        <v>6282</v>
      </c>
    </row>
    <row r="1407" spans="1:15" x14ac:dyDescent="0.25">
      <c r="A1407">
        <v>972</v>
      </c>
      <c r="B1407" t="s">
        <v>7878</v>
      </c>
      <c r="C1407" t="s">
        <v>263</v>
      </c>
      <c r="D1407" t="s">
        <v>264</v>
      </c>
      <c r="E1407">
        <v>504</v>
      </c>
      <c r="F1407">
        <v>42</v>
      </c>
      <c r="G1407" t="s">
        <v>7929</v>
      </c>
      <c r="H1407" t="s">
        <v>7880</v>
      </c>
      <c r="I1407" t="s">
        <v>265</v>
      </c>
      <c r="J1407" s="25">
        <v>45992</v>
      </c>
      <c r="K1407" s="25">
        <v>45992</v>
      </c>
      <c r="L1407" t="s">
        <v>36</v>
      </c>
      <c r="M1407" t="s">
        <v>267</v>
      </c>
      <c r="N1407" t="s">
        <v>127</v>
      </c>
      <c r="O1407" t="s">
        <v>6282</v>
      </c>
    </row>
    <row r="1408" spans="1:15" x14ac:dyDescent="0.25">
      <c r="A1408">
        <v>1109</v>
      </c>
      <c r="B1408" t="s">
        <v>7930</v>
      </c>
      <c r="C1408" t="s">
        <v>263</v>
      </c>
      <c r="D1408" t="s">
        <v>264</v>
      </c>
      <c r="E1408">
        <v>504</v>
      </c>
      <c r="F1408">
        <v>42</v>
      </c>
      <c r="G1408" t="s">
        <v>7931</v>
      </c>
      <c r="H1408" t="s">
        <v>7932</v>
      </c>
      <c r="I1408" t="s">
        <v>265</v>
      </c>
      <c r="J1408" s="25">
        <v>46010</v>
      </c>
      <c r="K1408" s="25">
        <v>46010</v>
      </c>
      <c r="L1408" t="s">
        <v>323</v>
      </c>
      <c r="M1408" t="s">
        <v>267</v>
      </c>
      <c r="N1408" t="s">
        <v>127</v>
      </c>
      <c r="O1408" t="s">
        <v>6302</v>
      </c>
    </row>
    <row r="1409" spans="1:15" x14ac:dyDescent="0.25">
      <c r="A1409">
        <v>1110</v>
      </c>
      <c r="B1409" t="s">
        <v>7930</v>
      </c>
      <c r="C1409" t="s">
        <v>263</v>
      </c>
      <c r="D1409" t="s">
        <v>264</v>
      </c>
      <c r="E1409">
        <v>504</v>
      </c>
      <c r="F1409">
        <v>42</v>
      </c>
      <c r="G1409" t="s">
        <v>7933</v>
      </c>
      <c r="H1409" t="s">
        <v>7932</v>
      </c>
      <c r="I1409" t="s">
        <v>265</v>
      </c>
      <c r="J1409" s="25">
        <v>46010</v>
      </c>
      <c r="K1409" s="25">
        <v>46010</v>
      </c>
      <c r="L1409" t="s">
        <v>323</v>
      </c>
      <c r="M1409" t="s">
        <v>267</v>
      </c>
      <c r="N1409" t="s">
        <v>127</v>
      </c>
      <c r="O1409" t="s">
        <v>6302</v>
      </c>
    </row>
    <row r="1410" spans="1:15" x14ac:dyDescent="0.25">
      <c r="A1410">
        <v>1100</v>
      </c>
      <c r="B1410" t="s">
        <v>7934</v>
      </c>
      <c r="C1410" t="s">
        <v>263</v>
      </c>
      <c r="D1410" t="s">
        <v>264</v>
      </c>
      <c r="E1410">
        <v>504</v>
      </c>
      <c r="F1410">
        <v>42</v>
      </c>
      <c r="G1410" t="s">
        <v>7935</v>
      </c>
      <c r="H1410" t="s">
        <v>7932</v>
      </c>
      <c r="I1410" t="s">
        <v>265</v>
      </c>
      <c r="J1410" s="25">
        <v>46010</v>
      </c>
      <c r="K1410" s="25">
        <v>46010</v>
      </c>
      <c r="L1410" t="s">
        <v>323</v>
      </c>
      <c r="M1410" t="s">
        <v>267</v>
      </c>
      <c r="N1410" t="s">
        <v>127</v>
      </c>
      <c r="O1410" t="s">
        <v>6302</v>
      </c>
    </row>
    <row r="1411" spans="1:15" x14ac:dyDescent="0.25">
      <c r="A1411">
        <v>1101</v>
      </c>
      <c r="B1411" t="s">
        <v>7934</v>
      </c>
      <c r="C1411" t="s">
        <v>263</v>
      </c>
      <c r="D1411" t="s">
        <v>264</v>
      </c>
      <c r="E1411">
        <v>504</v>
      </c>
      <c r="F1411">
        <v>42</v>
      </c>
      <c r="G1411" t="s">
        <v>7936</v>
      </c>
      <c r="H1411" t="s">
        <v>7932</v>
      </c>
      <c r="I1411" t="s">
        <v>265</v>
      </c>
      <c r="J1411" s="25">
        <v>46010</v>
      </c>
      <c r="K1411" s="25">
        <v>46010</v>
      </c>
      <c r="L1411" t="s">
        <v>323</v>
      </c>
      <c r="M1411" t="s">
        <v>267</v>
      </c>
      <c r="N1411" t="s">
        <v>127</v>
      </c>
      <c r="O1411" t="s">
        <v>6302</v>
      </c>
    </row>
    <row r="1412" spans="1:15" x14ac:dyDescent="0.25">
      <c r="A1412">
        <v>1102</v>
      </c>
      <c r="B1412" t="s">
        <v>7934</v>
      </c>
      <c r="C1412" t="s">
        <v>263</v>
      </c>
      <c r="D1412" t="s">
        <v>264</v>
      </c>
      <c r="E1412">
        <v>504</v>
      </c>
      <c r="F1412">
        <v>42</v>
      </c>
      <c r="G1412" t="s">
        <v>7937</v>
      </c>
      <c r="H1412" t="s">
        <v>7932</v>
      </c>
      <c r="I1412" t="s">
        <v>265</v>
      </c>
      <c r="J1412" s="25">
        <v>46010</v>
      </c>
      <c r="K1412" s="25">
        <v>46010</v>
      </c>
      <c r="L1412" t="s">
        <v>323</v>
      </c>
      <c r="M1412" t="s">
        <v>267</v>
      </c>
      <c r="N1412" t="s">
        <v>127</v>
      </c>
      <c r="O1412" t="s">
        <v>6302</v>
      </c>
    </row>
    <row r="1413" spans="1:15" x14ac:dyDescent="0.25">
      <c r="A1413">
        <v>1111</v>
      </c>
      <c r="B1413" t="s">
        <v>7930</v>
      </c>
      <c r="C1413" t="s">
        <v>263</v>
      </c>
      <c r="D1413" t="s">
        <v>264</v>
      </c>
      <c r="E1413">
        <v>504</v>
      </c>
      <c r="F1413">
        <v>42</v>
      </c>
      <c r="G1413" t="s">
        <v>7938</v>
      </c>
      <c r="H1413" t="s">
        <v>7932</v>
      </c>
      <c r="I1413" t="s">
        <v>265</v>
      </c>
      <c r="J1413" s="25">
        <v>46010</v>
      </c>
      <c r="K1413" s="25">
        <v>46010</v>
      </c>
      <c r="L1413" t="s">
        <v>323</v>
      </c>
      <c r="M1413" t="s">
        <v>267</v>
      </c>
      <c r="N1413" t="s">
        <v>127</v>
      </c>
      <c r="O1413" t="s">
        <v>6302</v>
      </c>
    </row>
    <row r="1414" spans="1:15" x14ac:dyDescent="0.25">
      <c r="A1414">
        <v>1103</v>
      </c>
      <c r="B1414" t="s">
        <v>7934</v>
      </c>
      <c r="C1414" t="s">
        <v>263</v>
      </c>
      <c r="D1414" t="s">
        <v>264</v>
      </c>
      <c r="E1414">
        <v>504</v>
      </c>
      <c r="F1414">
        <v>42</v>
      </c>
      <c r="G1414" t="s">
        <v>7939</v>
      </c>
      <c r="H1414" t="s">
        <v>7932</v>
      </c>
      <c r="I1414" t="s">
        <v>265</v>
      </c>
      <c r="J1414" s="25">
        <v>46010</v>
      </c>
      <c r="K1414" s="25">
        <v>46010</v>
      </c>
      <c r="L1414" t="s">
        <v>323</v>
      </c>
      <c r="M1414" t="s">
        <v>267</v>
      </c>
      <c r="N1414" t="s">
        <v>127</v>
      </c>
      <c r="O1414" t="s">
        <v>6302</v>
      </c>
    </row>
    <row r="1415" spans="1:15" x14ac:dyDescent="0.25">
      <c r="A1415">
        <v>1104</v>
      </c>
      <c r="B1415" t="s">
        <v>7934</v>
      </c>
      <c r="C1415" t="s">
        <v>263</v>
      </c>
      <c r="D1415" t="s">
        <v>264</v>
      </c>
      <c r="E1415">
        <v>504</v>
      </c>
      <c r="F1415">
        <v>42</v>
      </c>
      <c r="G1415" t="s">
        <v>7940</v>
      </c>
      <c r="H1415" t="s">
        <v>7932</v>
      </c>
      <c r="I1415" t="s">
        <v>265</v>
      </c>
      <c r="J1415" s="25">
        <v>46010</v>
      </c>
      <c r="K1415" s="25">
        <v>46010</v>
      </c>
      <c r="L1415" t="s">
        <v>323</v>
      </c>
      <c r="M1415" t="s">
        <v>267</v>
      </c>
      <c r="N1415" t="s">
        <v>127</v>
      </c>
      <c r="O1415" t="s">
        <v>6302</v>
      </c>
    </row>
    <row r="1416" spans="1:15" x14ac:dyDescent="0.25">
      <c r="A1416">
        <v>1112</v>
      </c>
      <c r="B1416" t="s">
        <v>7930</v>
      </c>
      <c r="C1416" t="s">
        <v>263</v>
      </c>
      <c r="D1416" t="s">
        <v>264</v>
      </c>
      <c r="E1416">
        <v>504</v>
      </c>
      <c r="F1416">
        <v>42</v>
      </c>
      <c r="G1416" t="s">
        <v>7941</v>
      </c>
      <c r="H1416" t="s">
        <v>7932</v>
      </c>
      <c r="I1416" t="s">
        <v>265</v>
      </c>
      <c r="J1416" s="25">
        <v>46010</v>
      </c>
      <c r="K1416" s="25">
        <v>46010</v>
      </c>
      <c r="L1416" t="s">
        <v>323</v>
      </c>
      <c r="M1416" t="s">
        <v>267</v>
      </c>
      <c r="N1416" t="s">
        <v>127</v>
      </c>
      <c r="O1416" t="s">
        <v>6302</v>
      </c>
    </row>
    <row r="1417" spans="1:15" x14ac:dyDescent="0.25">
      <c r="A1417">
        <v>1113</v>
      </c>
      <c r="B1417" t="s">
        <v>7930</v>
      </c>
      <c r="C1417" t="s">
        <v>263</v>
      </c>
      <c r="D1417" t="s">
        <v>264</v>
      </c>
      <c r="E1417">
        <v>504</v>
      </c>
      <c r="F1417">
        <v>42</v>
      </c>
      <c r="G1417" t="s">
        <v>7942</v>
      </c>
      <c r="H1417" t="s">
        <v>7932</v>
      </c>
      <c r="I1417" t="s">
        <v>265</v>
      </c>
      <c r="J1417" s="25">
        <v>46010</v>
      </c>
      <c r="K1417" s="25">
        <v>46010</v>
      </c>
      <c r="L1417" t="s">
        <v>323</v>
      </c>
      <c r="M1417" t="s">
        <v>267</v>
      </c>
      <c r="N1417" t="s">
        <v>127</v>
      </c>
      <c r="O1417" t="s">
        <v>6302</v>
      </c>
    </row>
    <row r="1418" spans="1:15" x14ac:dyDescent="0.25">
      <c r="A1418">
        <v>1114</v>
      </c>
      <c r="B1418" t="s">
        <v>7930</v>
      </c>
      <c r="C1418" t="s">
        <v>263</v>
      </c>
      <c r="D1418" t="s">
        <v>264</v>
      </c>
      <c r="E1418">
        <v>504</v>
      </c>
      <c r="F1418">
        <v>42</v>
      </c>
      <c r="G1418" t="s">
        <v>7943</v>
      </c>
      <c r="H1418" t="s">
        <v>7932</v>
      </c>
      <c r="I1418" t="s">
        <v>265</v>
      </c>
      <c r="J1418" s="25">
        <v>46010</v>
      </c>
      <c r="K1418" s="25">
        <v>46010</v>
      </c>
      <c r="L1418" t="s">
        <v>323</v>
      </c>
      <c r="M1418" t="s">
        <v>267</v>
      </c>
      <c r="N1418" t="s">
        <v>127</v>
      </c>
      <c r="O1418" t="s">
        <v>6302</v>
      </c>
    </row>
    <row r="1419" spans="1:15" x14ac:dyDescent="0.25">
      <c r="A1419">
        <v>1105</v>
      </c>
      <c r="B1419" t="s">
        <v>7934</v>
      </c>
      <c r="C1419" t="s">
        <v>263</v>
      </c>
      <c r="D1419" t="s">
        <v>264</v>
      </c>
      <c r="E1419">
        <v>504</v>
      </c>
      <c r="F1419">
        <v>42</v>
      </c>
      <c r="G1419" t="s">
        <v>7944</v>
      </c>
      <c r="H1419" t="s">
        <v>7932</v>
      </c>
      <c r="I1419" t="s">
        <v>265</v>
      </c>
      <c r="J1419" s="25">
        <v>46010</v>
      </c>
      <c r="K1419" s="25">
        <v>46010</v>
      </c>
      <c r="L1419" t="s">
        <v>323</v>
      </c>
      <c r="M1419" t="s">
        <v>267</v>
      </c>
      <c r="N1419" t="s">
        <v>127</v>
      </c>
      <c r="O1419" t="s">
        <v>6302</v>
      </c>
    </row>
    <row r="1420" spans="1:15" x14ac:dyDescent="0.25">
      <c r="A1420">
        <v>1115</v>
      </c>
      <c r="B1420" t="s">
        <v>7930</v>
      </c>
      <c r="C1420" t="s">
        <v>263</v>
      </c>
      <c r="D1420" t="s">
        <v>264</v>
      </c>
      <c r="E1420">
        <v>504</v>
      </c>
      <c r="F1420">
        <v>42</v>
      </c>
      <c r="G1420" t="s">
        <v>7945</v>
      </c>
      <c r="H1420" t="s">
        <v>7932</v>
      </c>
      <c r="I1420" t="s">
        <v>265</v>
      </c>
      <c r="J1420" s="25">
        <v>46010</v>
      </c>
      <c r="K1420" s="25">
        <v>46010</v>
      </c>
      <c r="L1420" t="s">
        <v>323</v>
      </c>
      <c r="M1420" t="s">
        <v>267</v>
      </c>
      <c r="N1420" t="s">
        <v>127</v>
      </c>
      <c r="O1420" t="s">
        <v>6302</v>
      </c>
    </row>
    <row r="1421" spans="1:15" x14ac:dyDescent="0.25">
      <c r="A1421">
        <v>1116</v>
      </c>
      <c r="B1421" t="s">
        <v>7930</v>
      </c>
      <c r="C1421" t="s">
        <v>263</v>
      </c>
      <c r="D1421" t="s">
        <v>264</v>
      </c>
      <c r="E1421">
        <v>504</v>
      </c>
      <c r="F1421">
        <v>42</v>
      </c>
      <c r="G1421" t="s">
        <v>7946</v>
      </c>
      <c r="H1421" t="s">
        <v>7932</v>
      </c>
      <c r="I1421" t="s">
        <v>265</v>
      </c>
      <c r="J1421" s="25">
        <v>46010</v>
      </c>
      <c r="K1421" s="25">
        <v>46010</v>
      </c>
      <c r="L1421" t="s">
        <v>323</v>
      </c>
      <c r="M1421" t="s">
        <v>267</v>
      </c>
      <c r="N1421" t="s">
        <v>127</v>
      </c>
      <c r="O1421" t="s">
        <v>6302</v>
      </c>
    </row>
    <row r="1422" spans="1:15" x14ac:dyDescent="0.25">
      <c r="A1422">
        <v>1106</v>
      </c>
      <c r="B1422" t="s">
        <v>7934</v>
      </c>
      <c r="C1422" t="s">
        <v>263</v>
      </c>
      <c r="D1422" t="s">
        <v>264</v>
      </c>
      <c r="E1422">
        <v>504</v>
      </c>
      <c r="F1422">
        <v>42</v>
      </c>
      <c r="G1422" t="s">
        <v>7947</v>
      </c>
      <c r="H1422" t="s">
        <v>7932</v>
      </c>
      <c r="I1422" t="s">
        <v>265</v>
      </c>
      <c r="J1422" s="25">
        <v>46010</v>
      </c>
      <c r="K1422" s="25">
        <v>46010</v>
      </c>
      <c r="L1422" t="s">
        <v>323</v>
      </c>
      <c r="M1422" t="s">
        <v>267</v>
      </c>
      <c r="N1422" t="s">
        <v>127</v>
      </c>
      <c r="O1422" t="s">
        <v>6302</v>
      </c>
    </row>
    <row r="1423" spans="1:15" x14ac:dyDescent="0.25">
      <c r="A1423">
        <v>1117</v>
      </c>
      <c r="B1423" t="s">
        <v>7930</v>
      </c>
      <c r="C1423" t="s">
        <v>263</v>
      </c>
      <c r="D1423" t="s">
        <v>264</v>
      </c>
      <c r="E1423">
        <v>504</v>
      </c>
      <c r="F1423">
        <v>42</v>
      </c>
      <c r="G1423" t="s">
        <v>7948</v>
      </c>
      <c r="H1423" t="s">
        <v>7932</v>
      </c>
      <c r="I1423" t="s">
        <v>265</v>
      </c>
      <c r="J1423" s="25">
        <v>46010</v>
      </c>
      <c r="K1423" s="25">
        <v>46010</v>
      </c>
      <c r="L1423" t="s">
        <v>323</v>
      </c>
      <c r="M1423" t="s">
        <v>267</v>
      </c>
      <c r="N1423" t="s">
        <v>127</v>
      </c>
      <c r="O1423" t="s">
        <v>6302</v>
      </c>
    </row>
    <row r="1424" spans="1:15" x14ac:dyDescent="0.25">
      <c r="A1424">
        <v>1118</v>
      </c>
      <c r="B1424" t="s">
        <v>7930</v>
      </c>
      <c r="C1424" t="s">
        <v>263</v>
      </c>
      <c r="D1424" t="s">
        <v>264</v>
      </c>
      <c r="E1424">
        <v>504</v>
      </c>
      <c r="F1424">
        <v>42</v>
      </c>
      <c r="G1424" t="s">
        <v>7949</v>
      </c>
      <c r="H1424" t="s">
        <v>7932</v>
      </c>
      <c r="I1424" t="s">
        <v>265</v>
      </c>
      <c r="J1424" s="25">
        <v>46010</v>
      </c>
      <c r="K1424" s="25">
        <v>46010</v>
      </c>
      <c r="L1424" t="s">
        <v>323</v>
      </c>
      <c r="M1424" t="s">
        <v>267</v>
      </c>
      <c r="N1424" t="s">
        <v>127</v>
      </c>
      <c r="O1424" t="s">
        <v>6302</v>
      </c>
    </row>
    <row r="1425" spans="1:15" x14ac:dyDescent="0.25">
      <c r="A1425">
        <v>1107</v>
      </c>
      <c r="B1425" t="s">
        <v>7934</v>
      </c>
      <c r="C1425" t="s">
        <v>263</v>
      </c>
      <c r="D1425" t="s">
        <v>264</v>
      </c>
      <c r="E1425">
        <v>504</v>
      </c>
      <c r="F1425">
        <v>42</v>
      </c>
      <c r="G1425" t="s">
        <v>7950</v>
      </c>
      <c r="H1425" t="s">
        <v>7932</v>
      </c>
      <c r="I1425" t="s">
        <v>265</v>
      </c>
      <c r="J1425" s="25">
        <v>46010</v>
      </c>
      <c r="K1425" s="25">
        <v>46010</v>
      </c>
      <c r="L1425" t="s">
        <v>323</v>
      </c>
      <c r="M1425" t="s">
        <v>267</v>
      </c>
      <c r="N1425" t="s">
        <v>127</v>
      </c>
      <c r="O1425" t="s">
        <v>6302</v>
      </c>
    </row>
    <row r="1426" spans="1:15" x14ac:dyDescent="0.25">
      <c r="A1426">
        <v>1123</v>
      </c>
      <c r="B1426" t="s">
        <v>7951</v>
      </c>
      <c r="C1426" t="s">
        <v>263</v>
      </c>
      <c r="D1426" t="s">
        <v>264</v>
      </c>
      <c r="E1426">
        <v>504</v>
      </c>
      <c r="F1426">
        <v>42</v>
      </c>
      <c r="G1426" t="s">
        <v>7952</v>
      </c>
      <c r="H1426" t="s">
        <v>7932</v>
      </c>
      <c r="I1426" t="s">
        <v>265</v>
      </c>
      <c r="J1426" s="25">
        <v>46010</v>
      </c>
      <c r="K1426" s="25">
        <v>46010</v>
      </c>
      <c r="L1426" t="s">
        <v>323</v>
      </c>
      <c r="M1426" t="s">
        <v>267</v>
      </c>
      <c r="N1426" t="s">
        <v>127</v>
      </c>
      <c r="O1426" t="s">
        <v>6302</v>
      </c>
    </row>
    <row r="1427" spans="1:15" x14ac:dyDescent="0.25">
      <c r="A1427">
        <v>1119</v>
      </c>
      <c r="B1427" t="s">
        <v>7930</v>
      </c>
      <c r="C1427" t="s">
        <v>263</v>
      </c>
      <c r="D1427" t="s">
        <v>264</v>
      </c>
      <c r="E1427">
        <v>504</v>
      </c>
      <c r="F1427">
        <v>42</v>
      </c>
      <c r="G1427" t="s">
        <v>7953</v>
      </c>
      <c r="H1427" t="s">
        <v>7932</v>
      </c>
      <c r="I1427" t="s">
        <v>265</v>
      </c>
      <c r="J1427" s="25">
        <v>46010</v>
      </c>
      <c r="K1427" s="25">
        <v>46010</v>
      </c>
      <c r="L1427" t="s">
        <v>323</v>
      </c>
      <c r="M1427" t="s">
        <v>267</v>
      </c>
      <c r="N1427" t="s">
        <v>127</v>
      </c>
      <c r="O1427" t="s">
        <v>6302</v>
      </c>
    </row>
    <row r="1428" spans="1:15" x14ac:dyDescent="0.25">
      <c r="A1428">
        <v>1120</v>
      </c>
      <c r="B1428" t="s">
        <v>7930</v>
      </c>
      <c r="C1428" t="s">
        <v>263</v>
      </c>
      <c r="D1428" t="s">
        <v>264</v>
      </c>
      <c r="E1428">
        <v>504</v>
      </c>
      <c r="F1428">
        <v>42</v>
      </c>
      <c r="G1428" t="s">
        <v>7954</v>
      </c>
      <c r="H1428" t="s">
        <v>7932</v>
      </c>
      <c r="I1428" t="s">
        <v>265</v>
      </c>
      <c r="J1428" s="25">
        <v>46010</v>
      </c>
      <c r="K1428" s="25">
        <v>46010</v>
      </c>
      <c r="L1428" t="s">
        <v>323</v>
      </c>
      <c r="M1428" t="s">
        <v>267</v>
      </c>
      <c r="N1428" t="s">
        <v>127</v>
      </c>
      <c r="O1428" t="s">
        <v>6302</v>
      </c>
    </row>
    <row r="1429" spans="1:15" x14ac:dyDescent="0.25">
      <c r="A1429">
        <v>1121</v>
      </c>
      <c r="B1429" t="s">
        <v>7930</v>
      </c>
      <c r="C1429" t="s">
        <v>263</v>
      </c>
      <c r="D1429" t="s">
        <v>264</v>
      </c>
      <c r="E1429">
        <v>504</v>
      </c>
      <c r="F1429">
        <v>42</v>
      </c>
      <c r="G1429" t="s">
        <v>7955</v>
      </c>
      <c r="H1429" t="s">
        <v>7932</v>
      </c>
      <c r="I1429" t="s">
        <v>265</v>
      </c>
      <c r="J1429" s="25">
        <v>46010</v>
      </c>
      <c r="K1429" s="25">
        <v>46010</v>
      </c>
      <c r="L1429" t="s">
        <v>323</v>
      </c>
      <c r="M1429" t="s">
        <v>267</v>
      </c>
      <c r="N1429" t="s">
        <v>127</v>
      </c>
      <c r="O1429" t="s">
        <v>6302</v>
      </c>
    </row>
    <row r="1430" spans="1:15" x14ac:dyDescent="0.25">
      <c r="A1430">
        <v>1122</v>
      </c>
      <c r="B1430" t="s">
        <v>7930</v>
      </c>
      <c r="C1430" t="s">
        <v>263</v>
      </c>
      <c r="D1430" t="s">
        <v>264</v>
      </c>
      <c r="E1430">
        <v>504</v>
      </c>
      <c r="F1430">
        <v>42</v>
      </c>
      <c r="G1430" t="s">
        <v>7956</v>
      </c>
      <c r="H1430" t="s">
        <v>7932</v>
      </c>
      <c r="I1430" t="s">
        <v>265</v>
      </c>
      <c r="J1430" s="25">
        <v>46010</v>
      </c>
      <c r="K1430" s="25">
        <v>46010</v>
      </c>
      <c r="L1430" t="s">
        <v>323</v>
      </c>
      <c r="M1430" t="s">
        <v>267</v>
      </c>
      <c r="N1430" t="s">
        <v>127</v>
      </c>
      <c r="O1430" t="s">
        <v>6302</v>
      </c>
    </row>
    <row r="1431" spans="1:15" x14ac:dyDescent="0.25">
      <c r="A1431">
        <v>1108</v>
      </c>
      <c r="B1431" t="s">
        <v>7934</v>
      </c>
      <c r="C1431" t="s">
        <v>263</v>
      </c>
      <c r="D1431" t="s">
        <v>264</v>
      </c>
      <c r="E1431">
        <v>396</v>
      </c>
      <c r="F1431">
        <v>33</v>
      </c>
      <c r="G1431" t="s">
        <v>7957</v>
      </c>
      <c r="H1431" t="s">
        <v>7932</v>
      </c>
      <c r="I1431" t="s">
        <v>265</v>
      </c>
      <c r="J1431" s="25">
        <v>46010</v>
      </c>
      <c r="K1431" s="25">
        <v>46010</v>
      </c>
      <c r="L1431" t="s">
        <v>323</v>
      </c>
      <c r="M1431" t="s">
        <v>267</v>
      </c>
      <c r="N1431" t="s">
        <v>127</v>
      </c>
      <c r="O1431" t="s">
        <v>6302</v>
      </c>
    </row>
    <row r="1432" spans="1:15" x14ac:dyDescent="0.25">
      <c r="A1432">
        <v>1065</v>
      </c>
      <c r="B1432" t="s">
        <v>7951</v>
      </c>
      <c r="C1432" t="s">
        <v>263</v>
      </c>
      <c r="D1432" t="s">
        <v>264</v>
      </c>
      <c r="E1432">
        <v>504</v>
      </c>
      <c r="F1432">
        <v>42</v>
      </c>
      <c r="G1432" t="s">
        <v>7958</v>
      </c>
      <c r="H1432" t="s">
        <v>7959</v>
      </c>
      <c r="I1432" t="s">
        <v>265</v>
      </c>
      <c r="J1432" s="25">
        <v>46010</v>
      </c>
      <c r="K1432" s="25">
        <v>46010</v>
      </c>
      <c r="L1432" t="s">
        <v>323</v>
      </c>
      <c r="M1432" t="s">
        <v>267</v>
      </c>
      <c r="N1432" t="s">
        <v>127</v>
      </c>
      <c r="O1432" t="s">
        <v>6302</v>
      </c>
    </row>
    <row r="1433" spans="1:15" x14ac:dyDescent="0.25">
      <c r="A1433">
        <v>1072</v>
      </c>
      <c r="B1433" t="s">
        <v>7960</v>
      </c>
      <c r="C1433" t="s">
        <v>263</v>
      </c>
      <c r="D1433" t="s">
        <v>264</v>
      </c>
      <c r="E1433">
        <v>504</v>
      </c>
      <c r="F1433">
        <v>42</v>
      </c>
      <c r="G1433" t="s">
        <v>7961</v>
      </c>
      <c r="H1433" t="s">
        <v>7959</v>
      </c>
      <c r="I1433" t="s">
        <v>265</v>
      </c>
      <c r="J1433" s="25">
        <v>46010</v>
      </c>
      <c r="K1433" s="25">
        <v>46010</v>
      </c>
      <c r="L1433" t="s">
        <v>323</v>
      </c>
      <c r="M1433" t="s">
        <v>267</v>
      </c>
      <c r="N1433" t="s">
        <v>127</v>
      </c>
      <c r="O1433" t="s">
        <v>6302</v>
      </c>
    </row>
    <row r="1434" spans="1:15" x14ac:dyDescent="0.25">
      <c r="A1434">
        <v>1073</v>
      </c>
      <c r="B1434" t="s">
        <v>7960</v>
      </c>
      <c r="C1434" t="s">
        <v>263</v>
      </c>
      <c r="D1434" t="s">
        <v>264</v>
      </c>
      <c r="E1434">
        <v>504</v>
      </c>
      <c r="F1434">
        <v>42</v>
      </c>
      <c r="G1434" t="s">
        <v>7962</v>
      </c>
      <c r="H1434" t="s">
        <v>7959</v>
      </c>
      <c r="I1434" t="s">
        <v>265</v>
      </c>
      <c r="J1434" s="25">
        <v>46010</v>
      </c>
      <c r="K1434" s="25">
        <v>46010</v>
      </c>
      <c r="L1434" t="s">
        <v>323</v>
      </c>
      <c r="M1434" t="s">
        <v>267</v>
      </c>
      <c r="N1434" t="s">
        <v>127</v>
      </c>
      <c r="O1434" t="s">
        <v>6302</v>
      </c>
    </row>
    <row r="1435" spans="1:15" x14ac:dyDescent="0.25">
      <c r="A1435">
        <v>1074</v>
      </c>
      <c r="B1435" t="s">
        <v>7960</v>
      </c>
      <c r="C1435" t="s">
        <v>263</v>
      </c>
      <c r="D1435" t="s">
        <v>264</v>
      </c>
      <c r="E1435">
        <v>504</v>
      </c>
      <c r="F1435">
        <v>42</v>
      </c>
      <c r="G1435" t="s">
        <v>7963</v>
      </c>
      <c r="H1435" t="s">
        <v>7959</v>
      </c>
      <c r="I1435" t="s">
        <v>265</v>
      </c>
      <c r="J1435" s="25">
        <v>46010</v>
      </c>
      <c r="K1435" s="25">
        <v>46010</v>
      </c>
      <c r="L1435" t="s">
        <v>323</v>
      </c>
      <c r="M1435" t="s">
        <v>267</v>
      </c>
      <c r="N1435" t="s">
        <v>127</v>
      </c>
      <c r="O1435" t="s">
        <v>6302</v>
      </c>
    </row>
    <row r="1436" spans="1:15" x14ac:dyDescent="0.25">
      <c r="A1436">
        <v>1075</v>
      </c>
      <c r="B1436" t="s">
        <v>7960</v>
      </c>
      <c r="C1436" t="s">
        <v>263</v>
      </c>
      <c r="D1436" t="s">
        <v>264</v>
      </c>
      <c r="E1436">
        <v>504</v>
      </c>
      <c r="F1436">
        <v>42</v>
      </c>
      <c r="G1436" t="s">
        <v>7964</v>
      </c>
      <c r="H1436" t="s">
        <v>7959</v>
      </c>
      <c r="I1436" t="s">
        <v>265</v>
      </c>
      <c r="J1436" s="25">
        <v>46010</v>
      </c>
      <c r="K1436" s="25">
        <v>46010</v>
      </c>
      <c r="L1436" t="s">
        <v>323</v>
      </c>
      <c r="M1436" t="s">
        <v>267</v>
      </c>
      <c r="N1436" t="s">
        <v>127</v>
      </c>
      <c r="O1436" t="s">
        <v>6302</v>
      </c>
    </row>
    <row r="1437" spans="1:15" x14ac:dyDescent="0.25">
      <c r="A1437">
        <v>1076</v>
      </c>
      <c r="B1437" t="s">
        <v>7960</v>
      </c>
      <c r="C1437" t="s">
        <v>263</v>
      </c>
      <c r="D1437" t="s">
        <v>264</v>
      </c>
      <c r="E1437">
        <v>504</v>
      </c>
      <c r="F1437">
        <v>42</v>
      </c>
      <c r="G1437" t="s">
        <v>7965</v>
      </c>
      <c r="H1437" t="s">
        <v>7959</v>
      </c>
      <c r="I1437" t="s">
        <v>265</v>
      </c>
      <c r="J1437" s="25">
        <v>46010</v>
      </c>
      <c r="K1437" s="25">
        <v>46010</v>
      </c>
      <c r="L1437" t="s">
        <v>323</v>
      </c>
      <c r="M1437" t="s">
        <v>267</v>
      </c>
      <c r="N1437" t="s">
        <v>127</v>
      </c>
      <c r="O1437" t="s">
        <v>6302</v>
      </c>
    </row>
    <row r="1438" spans="1:15" x14ac:dyDescent="0.25">
      <c r="A1438">
        <v>1066</v>
      </c>
      <c r="B1438" t="s">
        <v>7951</v>
      </c>
      <c r="C1438" t="s">
        <v>263</v>
      </c>
      <c r="D1438" t="s">
        <v>264</v>
      </c>
      <c r="E1438">
        <v>504</v>
      </c>
      <c r="F1438">
        <v>42</v>
      </c>
      <c r="G1438" t="s">
        <v>7966</v>
      </c>
      <c r="H1438" t="s">
        <v>7959</v>
      </c>
      <c r="I1438" t="s">
        <v>265</v>
      </c>
      <c r="J1438" s="25">
        <v>46010</v>
      </c>
      <c r="K1438" s="25">
        <v>46010</v>
      </c>
      <c r="L1438" t="s">
        <v>323</v>
      </c>
      <c r="M1438" t="s">
        <v>267</v>
      </c>
      <c r="N1438" t="s">
        <v>127</v>
      </c>
      <c r="O1438" t="s">
        <v>6302</v>
      </c>
    </row>
    <row r="1439" spans="1:15" x14ac:dyDescent="0.25">
      <c r="A1439">
        <v>1077</v>
      </c>
      <c r="B1439" t="s">
        <v>7960</v>
      </c>
      <c r="C1439" t="s">
        <v>263</v>
      </c>
      <c r="D1439" t="s">
        <v>264</v>
      </c>
      <c r="E1439">
        <v>504</v>
      </c>
      <c r="F1439">
        <v>42</v>
      </c>
      <c r="G1439" t="s">
        <v>7967</v>
      </c>
      <c r="H1439" t="s">
        <v>7959</v>
      </c>
      <c r="I1439" t="s">
        <v>265</v>
      </c>
      <c r="J1439" s="25">
        <v>46010</v>
      </c>
      <c r="K1439" s="25">
        <v>46010</v>
      </c>
      <c r="L1439" t="s">
        <v>323</v>
      </c>
      <c r="M1439" t="s">
        <v>267</v>
      </c>
      <c r="N1439" t="s">
        <v>127</v>
      </c>
      <c r="O1439" t="s">
        <v>6302</v>
      </c>
    </row>
    <row r="1440" spans="1:15" x14ac:dyDescent="0.25">
      <c r="A1440">
        <v>1078</v>
      </c>
      <c r="B1440" t="s">
        <v>7960</v>
      </c>
      <c r="C1440" t="s">
        <v>263</v>
      </c>
      <c r="D1440" t="s">
        <v>264</v>
      </c>
      <c r="E1440">
        <v>504</v>
      </c>
      <c r="F1440">
        <v>42</v>
      </c>
      <c r="G1440" t="s">
        <v>7968</v>
      </c>
      <c r="H1440" t="s">
        <v>7959</v>
      </c>
      <c r="I1440" t="s">
        <v>265</v>
      </c>
      <c r="J1440" s="25">
        <v>46010</v>
      </c>
      <c r="K1440" s="25">
        <v>46010</v>
      </c>
      <c r="L1440" t="s">
        <v>323</v>
      </c>
      <c r="M1440" t="s">
        <v>267</v>
      </c>
      <c r="N1440" t="s">
        <v>127</v>
      </c>
      <c r="O1440" t="s">
        <v>6302</v>
      </c>
    </row>
    <row r="1441" spans="1:15" x14ac:dyDescent="0.25">
      <c r="A1441">
        <v>1079</v>
      </c>
      <c r="B1441" t="s">
        <v>7960</v>
      </c>
      <c r="C1441" t="s">
        <v>263</v>
      </c>
      <c r="D1441" t="s">
        <v>264</v>
      </c>
      <c r="E1441">
        <v>504</v>
      </c>
      <c r="F1441">
        <v>42</v>
      </c>
      <c r="G1441" t="s">
        <v>7969</v>
      </c>
      <c r="H1441" t="s">
        <v>7959</v>
      </c>
      <c r="I1441" t="s">
        <v>265</v>
      </c>
      <c r="J1441" s="25">
        <v>46010</v>
      </c>
      <c r="K1441" s="25">
        <v>46010</v>
      </c>
      <c r="L1441" t="s">
        <v>323</v>
      </c>
      <c r="M1441" t="s">
        <v>267</v>
      </c>
      <c r="N1441" t="s">
        <v>127</v>
      </c>
      <c r="O1441" t="s">
        <v>6302</v>
      </c>
    </row>
    <row r="1442" spans="1:15" x14ac:dyDescent="0.25">
      <c r="A1442">
        <v>1080</v>
      </c>
      <c r="B1442" t="s">
        <v>7960</v>
      </c>
      <c r="C1442" t="s">
        <v>263</v>
      </c>
      <c r="D1442" t="s">
        <v>264</v>
      </c>
      <c r="E1442">
        <v>504</v>
      </c>
      <c r="F1442">
        <v>42</v>
      </c>
      <c r="G1442" t="s">
        <v>7970</v>
      </c>
      <c r="H1442" t="s">
        <v>7959</v>
      </c>
      <c r="I1442" t="s">
        <v>265</v>
      </c>
      <c r="J1442" s="25">
        <v>46010</v>
      </c>
      <c r="K1442" s="25">
        <v>46010</v>
      </c>
      <c r="L1442" t="s">
        <v>323</v>
      </c>
      <c r="M1442" t="s">
        <v>267</v>
      </c>
      <c r="N1442" t="s">
        <v>127</v>
      </c>
      <c r="O1442" t="s">
        <v>6302</v>
      </c>
    </row>
    <row r="1443" spans="1:15" x14ac:dyDescent="0.25">
      <c r="A1443">
        <v>1081</v>
      </c>
      <c r="B1443" t="s">
        <v>7960</v>
      </c>
      <c r="C1443" t="s">
        <v>263</v>
      </c>
      <c r="D1443" t="s">
        <v>264</v>
      </c>
      <c r="E1443">
        <v>504</v>
      </c>
      <c r="F1443">
        <v>42</v>
      </c>
      <c r="G1443" t="s">
        <v>7971</v>
      </c>
      <c r="H1443" t="s">
        <v>7959</v>
      </c>
      <c r="I1443" t="s">
        <v>265</v>
      </c>
      <c r="J1443" s="25">
        <v>46010</v>
      </c>
      <c r="K1443" s="25">
        <v>46010</v>
      </c>
      <c r="L1443" t="s">
        <v>323</v>
      </c>
      <c r="M1443" t="s">
        <v>267</v>
      </c>
      <c r="N1443" t="s">
        <v>127</v>
      </c>
      <c r="O1443" t="s">
        <v>6302</v>
      </c>
    </row>
    <row r="1444" spans="1:15" x14ac:dyDescent="0.25">
      <c r="A1444">
        <v>1082</v>
      </c>
      <c r="B1444" t="s">
        <v>7960</v>
      </c>
      <c r="C1444" t="s">
        <v>263</v>
      </c>
      <c r="D1444" t="s">
        <v>264</v>
      </c>
      <c r="E1444">
        <v>504</v>
      </c>
      <c r="F1444">
        <v>42</v>
      </c>
      <c r="G1444" t="s">
        <v>7972</v>
      </c>
      <c r="H1444" t="s">
        <v>7959</v>
      </c>
      <c r="I1444" t="s">
        <v>265</v>
      </c>
      <c r="J1444" s="25">
        <v>46010</v>
      </c>
      <c r="K1444" s="25">
        <v>46010</v>
      </c>
      <c r="L1444" t="s">
        <v>323</v>
      </c>
      <c r="M1444" t="s">
        <v>267</v>
      </c>
      <c r="N1444" t="s">
        <v>127</v>
      </c>
      <c r="O1444" t="s">
        <v>6302</v>
      </c>
    </row>
    <row r="1445" spans="1:15" x14ac:dyDescent="0.25">
      <c r="A1445">
        <v>1083</v>
      </c>
      <c r="B1445" t="s">
        <v>7960</v>
      </c>
      <c r="C1445" t="s">
        <v>263</v>
      </c>
      <c r="D1445" t="s">
        <v>264</v>
      </c>
      <c r="E1445">
        <v>504</v>
      </c>
      <c r="F1445">
        <v>42</v>
      </c>
      <c r="G1445" t="s">
        <v>7973</v>
      </c>
      <c r="H1445" t="s">
        <v>7959</v>
      </c>
      <c r="I1445" t="s">
        <v>265</v>
      </c>
      <c r="J1445" s="25">
        <v>46010</v>
      </c>
      <c r="K1445" s="25">
        <v>46010</v>
      </c>
      <c r="L1445" t="s">
        <v>323</v>
      </c>
      <c r="M1445" t="s">
        <v>267</v>
      </c>
      <c r="N1445" t="s">
        <v>127</v>
      </c>
      <c r="O1445" t="s">
        <v>6302</v>
      </c>
    </row>
    <row r="1446" spans="1:15" x14ac:dyDescent="0.25">
      <c r="A1446">
        <v>1067</v>
      </c>
      <c r="B1446" t="s">
        <v>7951</v>
      </c>
      <c r="C1446" t="s">
        <v>263</v>
      </c>
      <c r="D1446" t="s">
        <v>264</v>
      </c>
      <c r="E1446">
        <v>504</v>
      </c>
      <c r="F1446">
        <v>42</v>
      </c>
      <c r="G1446" t="s">
        <v>7974</v>
      </c>
      <c r="H1446" t="s">
        <v>7959</v>
      </c>
      <c r="I1446" t="s">
        <v>265</v>
      </c>
      <c r="J1446" s="25">
        <v>46010</v>
      </c>
      <c r="K1446" s="25">
        <v>46010</v>
      </c>
      <c r="L1446" t="s">
        <v>323</v>
      </c>
      <c r="M1446" t="s">
        <v>267</v>
      </c>
      <c r="N1446" t="s">
        <v>127</v>
      </c>
      <c r="O1446" t="s">
        <v>6302</v>
      </c>
    </row>
    <row r="1447" spans="1:15" x14ac:dyDescent="0.25">
      <c r="A1447">
        <v>1084</v>
      </c>
      <c r="B1447" t="s">
        <v>7960</v>
      </c>
      <c r="C1447" t="s">
        <v>263</v>
      </c>
      <c r="D1447" t="s">
        <v>264</v>
      </c>
      <c r="E1447">
        <v>504</v>
      </c>
      <c r="F1447">
        <v>42</v>
      </c>
      <c r="G1447" t="s">
        <v>7975</v>
      </c>
      <c r="H1447" t="s">
        <v>7959</v>
      </c>
      <c r="I1447" t="s">
        <v>265</v>
      </c>
      <c r="J1447" s="25">
        <v>46010</v>
      </c>
      <c r="K1447" s="25">
        <v>46010</v>
      </c>
      <c r="L1447" t="s">
        <v>323</v>
      </c>
      <c r="M1447" t="s">
        <v>267</v>
      </c>
      <c r="N1447" t="s">
        <v>127</v>
      </c>
      <c r="O1447" t="s">
        <v>6302</v>
      </c>
    </row>
    <row r="1448" spans="1:15" x14ac:dyDescent="0.25">
      <c r="A1448">
        <v>1085</v>
      </c>
      <c r="B1448" t="s">
        <v>7960</v>
      </c>
      <c r="C1448" t="s">
        <v>263</v>
      </c>
      <c r="D1448" t="s">
        <v>264</v>
      </c>
      <c r="E1448">
        <v>504</v>
      </c>
      <c r="F1448">
        <v>42</v>
      </c>
      <c r="G1448" t="s">
        <v>7976</v>
      </c>
      <c r="H1448" t="s">
        <v>7959</v>
      </c>
      <c r="I1448" t="s">
        <v>265</v>
      </c>
      <c r="J1448" s="25">
        <v>46010</v>
      </c>
      <c r="K1448" s="25">
        <v>46010</v>
      </c>
      <c r="L1448" t="s">
        <v>323</v>
      </c>
      <c r="M1448" t="s">
        <v>267</v>
      </c>
      <c r="N1448" t="s">
        <v>127</v>
      </c>
      <c r="O1448" t="s">
        <v>6302</v>
      </c>
    </row>
    <row r="1449" spans="1:15" x14ac:dyDescent="0.25">
      <c r="A1449">
        <v>1068</v>
      </c>
      <c r="B1449" t="s">
        <v>7951</v>
      </c>
      <c r="C1449" t="s">
        <v>263</v>
      </c>
      <c r="D1449" t="s">
        <v>264</v>
      </c>
      <c r="E1449">
        <v>504</v>
      </c>
      <c r="F1449">
        <v>42</v>
      </c>
      <c r="G1449" t="s">
        <v>7977</v>
      </c>
      <c r="H1449" t="s">
        <v>7959</v>
      </c>
      <c r="I1449" t="s">
        <v>265</v>
      </c>
      <c r="J1449" s="25">
        <v>46010</v>
      </c>
      <c r="K1449" s="25">
        <v>46010</v>
      </c>
      <c r="L1449" t="s">
        <v>323</v>
      </c>
      <c r="M1449" t="s">
        <v>267</v>
      </c>
      <c r="N1449" t="s">
        <v>127</v>
      </c>
      <c r="O1449" t="s">
        <v>6302</v>
      </c>
    </row>
    <row r="1450" spans="1:15" x14ac:dyDescent="0.25">
      <c r="A1450">
        <v>1086</v>
      </c>
      <c r="B1450" t="s">
        <v>7960</v>
      </c>
      <c r="C1450" t="s">
        <v>263</v>
      </c>
      <c r="D1450" t="s">
        <v>264</v>
      </c>
      <c r="E1450">
        <v>504</v>
      </c>
      <c r="F1450">
        <v>42</v>
      </c>
      <c r="G1450" t="s">
        <v>7978</v>
      </c>
      <c r="H1450" t="s">
        <v>7959</v>
      </c>
      <c r="I1450" t="s">
        <v>265</v>
      </c>
      <c r="J1450" s="25">
        <v>46010</v>
      </c>
      <c r="K1450" s="25">
        <v>46010</v>
      </c>
      <c r="L1450" t="s">
        <v>323</v>
      </c>
      <c r="M1450" t="s">
        <v>267</v>
      </c>
      <c r="N1450" t="s">
        <v>127</v>
      </c>
      <c r="O1450" t="s">
        <v>6302</v>
      </c>
    </row>
    <row r="1451" spans="1:15" x14ac:dyDescent="0.25">
      <c r="A1451">
        <v>1087</v>
      </c>
      <c r="B1451" t="s">
        <v>7960</v>
      </c>
      <c r="C1451" t="s">
        <v>263</v>
      </c>
      <c r="D1451" t="s">
        <v>264</v>
      </c>
      <c r="E1451">
        <v>504</v>
      </c>
      <c r="F1451">
        <v>42</v>
      </c>
      <c r="G1451" t="s">
        <v>7979</v>
      </c>
      <c r="H1451" t="s">
        <v>7959</v>
      </c>
      <c r="I1451" t="s">
        <v>265</v>
      </c>
      <c r="J1451" s="25">
        <v>46010</v>
      </c>
      <c r="K1451" s="25">
        <v>46010</v>
      </c>
      <c r="L1451" t="s">
        <v>323</v>
      </c>
      <c r="M1451" t="s">
        <v>267</v>
      </c>
      <c r="N1451" t="s">
        <v>127</v>
      </c>
      <c r="O1451" t="s">
        <v>6302</v>
      </c>
    </row>
    <row r="1452" spans="1:15" x14ac:dyDescent="0.25">
      <c r="A1452">
        <v>1069</v>
      </c>
      <c r="B1452" t="s">
        <v>7951</v>
      </c>
      <c r="C1452" t="s">
        <v>263</v>
      </c>
      <c r="D1452" t="s">
        <v>264</v>
      </c>
      <c r="E1452">
        <v>504</v>
      </c>
      <c r="F1452">
        <v>42</v>
      </c>
      <c r="G1452" t="s">
        <v>7980</v>
      </c>
      <c r="H1452" t="s">
        <v>7959</v>
      </c>
      <c r="I1452" t="s">
        <v>265</v>
      </c>
      <c r="J1452" s="25">
        <v>46010</v>
      </c>
      <c r="K1452" s="25">
        <v>46010</v>
      </c>
      <c r="L1452" t="s">
        <v>323</v>
      </c>
      <c r="M1452" t="s">
        <v>267</v>
      </c>
      <c r="N1452" t="s">
        <v>127</v>
      </c>
      <c r="O1452" t="s">
        <v>6302</v>
      </c>
    </row>
    <row r="1453" spans="1:15" x14ac:dyDescent="0.25">
      <c r="A1453">
        <v>1070</v>
      </c>
      <c r="B1453" t="s">
        <v>7951</v>
      </c>
      <c r="C1453" t="s">
        <v>263</v>
      </c>
      <c r="D1453" t="s">
        <v>264</v>
      </c>
      <c r="E1453">
        <v>504</v>
      </c>
      <c r="F1453">
        <v>42</v>
      </c>
      <c r="G1453" t="s">
        <v>7981</v>
      </c>
      <c r="H1453" t="s">
        <v>7959</v>
      </c>
      <c r="I1453" t="s">
        <v>265</v>
      </c>
      <c r="J1453" s="25">
        <v>46010</v>
      </c>
      <c r="K1453" s="25">
        <v>46010</v>
      </c>
      <c r="L1453" t="s">
        <v>323</v>
      </c>
      <c r="M1453" t="s">
        <v>267</v>
      </c>
      <c r="N1453" t="s">
        <v>127</v>
      </c>
      <c r="O1453" t="s">
        <v>6302</v>
      </c>
    </row>
    <row r="1454" spans="1:15" x14ac:dyDescent="0.25">
      <c r="A1454">
        <v>1071</v>
      </c>
      <c r="B1454" t="s">
        <v>7951</v>
      </c>
      <c r="C1454" t="s">
        <v>263</v>
      </c>
      <c r="D1454" t="s">
        <v>264</v>
      </c>
      <c r="E1454">
        <v>504</v>
      </c>
      <c r="F1454">
        <v>42</v>
      </c>
      <c r="G1454" t="s">
        <v>7982</v>
      </c>
      <c r="H1454" t="s">
        <v>7959</v>
      </c>
      <c r="I1454" t="s">
        <v>265</v>
      </c>
      <c r="J1454" s="25">
        <v>46010</v>
      </c>
      <c r="K1454" s="25">
        <v>46010</v>
      </c>
      <c r="L1454" t="s">
        <v>323</v>
      </c>
      <c r="M1454" t="s">
        <v>267</v>
      </c>
      <c r="N1454" t="s">
        <v>127</v>
      </c>
      <c r="O1454" t="s">
        <v>6302</v>
      </c>
    </row>
    <row r="1455" spans="1:15" x14ac:dyDescent="0.25">
      <c r="A1455">
        <v>1064</v>
      </c>
      <c r="B1455" t="s">
        <v>7934</v>
      </c>
      <c r="C1455" t="s">
        <v>263</v>
      </c>
      <c r="D1455" t="s">
        <v>264</v>
      </c>
      <c r="E1455">
        <v>396</v>
      </c>
      <c r="F1455">
        <v>33</v>
      </c>
      <c r="G1455" t="s">
        <v>7983</v>
      </c>
      <c r="H1455" t="s">
        <v>7959</v>
      </c>
      <c r="I1455" t="s">
        <v>265</v>
      </c>
      <c r="J1455" s="25">
        <v>46010</v>
      </c>
      <c r="K1455" s="25">
        <v>46010</v>
      </c>
      <c r="L1455" t="s">
        <v>323</v>
      </c>
      <c r="M1455" t="s">
        <v>267</v>
      </c>
      <c r="N1455" t="s">
        <v>127</v>
      </c>
      <c r="O1455" t="s">
        <v>6302</v>
      </c>
    </row>
    <row r="1456" spans="1:15" x14ac:dyDescent="0.25">
      <c r="A1456">
        <v>1090</v>
      </c>
      <c r="B1456" t="s">
        <v>7930</v>
      </c>
      <c r="C1456" t="s">
        <v>263</v>
      </c>
      <c r="D1456" t="s">
        <v>264</v>
      </c>
      <c r="E1456">
        <v>504</v>
      </c>
      <c r="F1456">
        <v>42</v>
      </c>
      <c r="G1456" t="s">
        <v>7984</v>
      </c>
      <c r="H1456" t="s">
        <v>7985</v>
      </c>
      <c r="I1456" t="s">
        <v>265</v>
      </c>
      <c r="J1456" s="25">
        <v>46010</v>
      </c>
      <c r="K1456" s="25">
        <v>46010</v>
      </c>
      <c r="L1456" t="s">
        <v>323</v>
      </c>
      <c r="M1456" t="s">
        <v>267</v>
      </c>
      <c r="N1456" t="s">
        <v>127</v>
      </c>
      <c r="O1456" t="s">
        <v>6302</v>
      </c>
    </row>
    <row r="1457" spans="1:15" x14ac:dyDescent="0.25">
      <c r="A1457">
        <v>1092</v>
      </c>
      <c r="B1457" t="s">
        <v>7951</v>
      </c>
      <c r="C1457" t="s">
        <v>263</v>
      </c>
      <c r="D1457" t="s">
        <v>264</v>
      </c>
      <c r="E1457">
        <v>504</v>
      </c>
      <c r="F1457">
        <v>42</v>
      </c>
      <c r="G1457" t="s">
        <v>7986</v>
      </c>
      <c r="H1457" t="s">
        <v>7985</v>
      </c>
      <c r="I1457" t="s">
        <v>265</v>
      </c>
      <c r="J1457" s="25">
        <v>46010</v>
      </c>
      <c r="K1457" s="25">
        <v>46010</v>
      </c>
      <c r="L1457" t="s">
        <v>323</v>
      </c>
      <c r="M1457" t="s">
        <v>267</v>
      </c>
      <c r="N1457" t="s">
        <v>127</v>
      </c>
      <c r="O1457" t="s">
        <v>6302</v>
      </c>
    </row>
    <row r="1458" spans="1:15" x14ac:dyDescent="0.25">
      <c r="A1458">
        <v>1093</v>
      </c>
      <c r="B1458" t="s">
        <v>7951</v>
      </c>
      <c r="C1458" t="s">
        <v>263</v>
      </c>
      <c r="D1458" t="s">
        <v>264</v>
      </c>
      <c r="E1458">
        <v>504</v>
      </c>
      <c r="F1458">
        <v>42</v>
      </c>
      <c r="G1458" t="s">
        <v>7987</v>
      </c>
      <c r="H1458" t="s">
        <v>7985</v>
      </c>
      <c r="I1458" t="s">
        <v>265</v>
      </c>
      <c r="J1458" s="25">
        <v>46010</v>
      </c>
      <c r="K1458" s="25">
        <v>46010</v>
      </c>
      <c r="L1458" t="s">
        <v>323</v>
      </c>
      <c r="M1458" t="s">
        <v>267</v>
      </c>
      <c r="N1458" t="s">
        <v>127</v>
      </c>
      <c r="O1458" t="s">
        <v>6302</v>
      </c>
    </row>
    <row r="1459" spans="1:15" x14ac:dyDescent="0.25">
      <c r="A1459">
        <v>1094</v>
      </c>
      <c r="B1459" t="s">
        <v>7951</v>
      </c>
      <c r="C1459" t="s">
        <v>263</v>
      </c>
      <c r="D1459" t="s">
        <v>264</v>
      </c>
      <c r="E1459">
        <v>504</v>
      </c>
      <c r="F1459">
        <v>42</v>
      </c>
      <c r="G1459" t="s">
        <v>7988</v>
      </c>
      <c r="H1459" t="s">
        <v>7985</v>
      </c>
      <c r="I1459" t="s">
        <v>265</v>
      </c>
      <c r="J1459" s="25">
        <v>46010</v>
      </c>
      <c r="K1459" s="25">
        <v>46010</v>
      </c>
      <c r="L1459" t="s">
        <v>323</v>
      </c>
      <c r="M1459" t="s">
        <v>267</v>
      </c>
      <c r="N1459" t="s">
        <v>127</v>
      </c>
      <c r="O1459" t="s">
        <v>6302</v>
      </c>
    </row>
    <row r="1460" spans="1:15" x14ac:dyDescent="0.25">
      <c r="A1460">
        <v>1095</v>
      </c>
      <c r="B1460" t="s">
        <v>7951</v>
      </c>
      <c r="C1460" t="s">
        <v>263</v>
      </c>
      <c r="D1460" t="s">
        <v>264</v>
      </c>
      <c r="E1460">
        <v>504</v>
      </c>
      <c r="F1460">
        <v>42</v>
      </c>
      <c r="G1460" t="s">
        <v>7989</v>
      </c>
      <c r="H1460" t="s">
        <v>7985</v>
      </c>
      <c r="I1460" t="s">
        <v>265</v>
      </c>
      <c r="J1460" s="25">
        <v>46010</v>
      </c>
      <c r="K1460" s="25">
        <v>46010</v>
      </c>
      <c r="L1460" t="s">
        <v>323</v>
      </c>
      <c r="M1460" t="s">
        <v>267</v>
      </c>
      <c r="N1460" t="s">
        <v>127</v>
      </c>
      <c r="O1460" t="s">
        <v>6302</v>
      </c>
    </row>
    <row r="1461" spans="1:15" x14ac:dyDescent="0.25">
      <c r="A1461">
        <v>1096</v>
      </c>
      <c r="B1461" t="s">
        <v>7951</v>
      </c>
      <c r="C1461" t="s">
        <v>263</v>
      </c>
      <c r="D1461" t="s">
        <v>264</v>
      </c>
      <c r="E1461">
        <v>504</v>
      </c>
      <c r="F1461">
        <v>42</v>
      </c>
      <c r="G1461" t="s">
        <v>7990</v>
      </c>
      <c r="H1461" t="s">
        <v>7985</v>
      </c>
      <c r="I1461" t="s">
        <v>265</v>
      </c>
      <c r="J1461" s="25">
        <v>46010</v>
      </c>
      <c r="K1461" s="25">
        <v>46010</v>
      </c>
      <c r="L1461" t="s">
        <v>323</v>
      </c>
      <c r="M1461" t="s">
        <v>267</v>
      </c>
      <c r="N1461" t="s">
        <v>127</v>
      </c>
      <c r="O1461" t="s">
        <v>6302</v>
      </c>
    </row>
    <row r="1462" spans="1:15" x14ac:dyDescent="0.25">
      <c r="A1462">
        <v>1097</v>
      </c>
      <c r="B1462" t="s">
        <v>7951</v>
      </c>
      <c r="C1462" t="s">
        <v>263</v>
      </c>
      <c r="D1462" t="s">
        <v>264</v>
      </c>
      <c r="E1462">
        <v>504</v>
      </c>
      <c r="F1462">
        <v>42</v>
      </c>
      <c r="G1462" t="s">
        <v>7991</v>
      </c>
      <c r="H1462" t="s">
        <v>7985</v>
      </c>
      <c r="I1462" t="s">
        <v>265</v>
      </c>
      <c r="J1462" s="25">
        <v>46010</v>
      </c>
      <c r="K1462" s="25">
        <v>46010</v>
      </c>
      <c r="L1462" t="s">
        <v>323</v>
      </c>
      <c r="M1462" t="s">
        <v>267</v>
      </c>
      <c r="N1462" t="s">
        <v>127</v>
      </c>
      <c r="O1462" t="s">
        <v>6302</v>
      </c>
    </row>
    <row r="1463" spans="1:15" x14ac:dyDescent="0.25">
      <c r="A1463">
        <v>1088</v>
      </c>
      <c r="B1463" t="s">
        <v>7934</v>
      </c>
      <c r="C1463" t="s">
        <v>263</v>
      </c>
      <c r="D1463" t="s">
        <v>264</v>
      </c>
      <c r="E1463">
        <v>504</v>
      </c>
      <c r="F1463">
        <v>42</v>
      </c>
      <c r="G1463" t="s">
        <v>7992</v>
      </c>
      <c r="H1463" t="s">
        <v>7985</v>
      </c>
      <c r="I1463" t="s">
        <v>265</v>
      </c>
      <c r="J1463" s="25">
        <v>46010</v>
      </c>
      <c r="K1463" s="25">
        <v>46010</v>
      </c>
      <c r="L1463" t="s">
        <v>323</v>
      </c>
      <c r="M1463" t="s">
        <v>267</v>
      </c>
      <c r="N1463" t="s">
        <v>127</v>
      </c>
      <c r="O1463" t="s">
        <v>6302</v>
      </c>
    </row>
    <row r="1464" spans="1:15" x14ac:dyDescent="0.25">
      <c r="A1464">
        <v>1098</v>
      </c>
      <c r="B1464" t="s">
        <v>7951</v>
      </c>
      <c r="C1464" t="s">
        <v>263</v>
      </c>
      <c r="D1464" t="s">
        <v>264</v>
      </c>
      <c r="E1464">
        <v>504</v>
      </c>
      <c r="F1464">
        <v>42</v>
      </c>
      <c r="G1464" t="s">
        <v>7993</v>
      </c>
      <c r="H1464" t="s">
        <v>7985</v>
      </c>
      <c r="I1464" t="s">
        <v>265</v>
      </c>
      <c r="J1464" s="25">
        <v>46010</v>
      </c>
      <c r="K1464" s="25">
        <v>46010</v>
      </c>
      <c r="L1464" t="s">
        <v>323</v>
      </c>
      <c r="M1464" t="s">
        <v>267</v>
      </c>
      <c r="N1464" t="s">
        <v>127</v>
      </c>
      <c r="O1464" t="s">
        <v>6302</v>
      </c>
    </row>
    <row r="1465" spans="1:15" x14ac:dyDescent="0.25">
      <c r="A1465">
        <v>1091</v>
      </c>
      <c r="B1465" t="s">
        <v>7930</v>
      </c>
      <c r="C1465" t="s">
        <v>263</v>
      </c>
      <c r="D1465" t="s">
        <v>264</v>
      </c>
      <c r="E1465">
        <v>504</v>
      </c>
      <c r="F1465">
        <v>42</v>
      </c>
      <c r="G1465" t="s">
        <v>7994</v>
      </c>
      <c r="H1465" t="s">
        <v>7985</v>
      </c>
      <c r="I1465" t="s">
        <v>265</v>
      </c>
      <c r="J1465" s="25">
        <v>46010</v>
      </c>
      <c r="K1465" s="25">
        <v>46010</v>
      </c>
      <c r="L1465" t="s">
        <v>323</v>
      </c>
      <c r="M1465" t="s">
        <v>267</v>
      </c>
      <c r="N1465" t="s">
        <v>127</v>
      </c>
      <c r="O1465" t="s">
        <v>6302</v>
      </c>
    </row>
    <row r="1466" spans="1:15" x14ac:dyDescent="0.25">
      <c r="A1466">
        <v>1099</v>
      </c>
      <c r="B1466" t="s">
        <v>7951</v>
      </c>
      <c r="C1466" t="s">
        <v>263</v>
      </c>
      <c r="D1466" t="s">
        <v>264</v>
      </c>
      <c r="E1466">
        <v>504</v>
      </c>
      <c r="F1466">
        <v>42</v>
      </c>
      <c r="G1466" t="s">
        <v>7995</v>
      </c>
      <c r="H1466" t="s">
        <v>7985</v>
      </c>
      <c r="I1466" t="s">
        <v>265</v>
      </c>
      <c r="J1466" s="25">
        <v>46010</v>
      </c>
      <c r="K1466" s="25">
        <v>46010</v>
      </c>
      <c r="L1466" t="s">
        <v>323</v>
      </c>
      <c r="M1466" t="s">
        <v>267</v>
      </c>
      <c r="N1466" t="s">
        <v>127</v>
      </c>
      <c r="O1466" t="s">
        <v>6302</v>
      </c>
    </row>
    <row r="1467" spans="1:15" x14ac:dyDescent="0.25">
      <c r="A1467">
        <v>1089</v>
      </c>
      <c r="B1467" t="s">
        <v>7934</v>
      </c>
      <c r="C1467" t="s">
        <v>263</v>
      </c>
      <c r="D1467" t="s">
        <v>264</v>
      </c>
      <c r="E1467">
        <v>444</v>
      </c>
      <c r="F1467">
        <v>37</v>
      </c>
      <c r="G1467" t="s">
        <v>7996</v>
      </c>
      <c r="H1467" t="s">
        <v>7985</v>
      </c>
      <c r="I1467" t="s">
        <v>265</v>
      </c>
      <c r="J1467" s="25">
        <v>46010</v>
      </c>
      <c r="K1467" s="25">
        <v>46010</v>
      </c>
      <c r="L1467" t="s">
        <v>323</v>
      </c>
      <c r="M1467" t="s">
        <v>267</v>
      </c>
      <c r="N1467" t="s">
        <v>127</v>
      </c>
      <c r="O1467" t="s">
        <v>6302</v>
      </c>
    </row>
    <row r="1468" spans="1:15" x14ac:dyDescent="0.25">
      <c r="A1468">
        <v>974</v>
      </c>
      <c r="B1468" t="s">
        <v>7997</v>
      </c>
      <c r="C1468" t="s">
        <v>2439</v>
      </c>
      <c r="D1468" t="s">
        <v>293</v>
      </c>
      <c r="E1468">
        <v>504</v>
      </c>
      <c r="F1468">
        <v>42</v>
      </c>
      <c r="G1468" t="s">
        <v>7998</v>
      </c>
      <c r="H1468" t="s">
        <v>7999</v>
      </c>
      <c r="I1468" t="s">
        <v>4506</v>
      </c>
      <c r="J1468" s="25">
        <v>45498</v>
      </c>
      <c r="K1468" s="25">
        <v>45498</v>
      </c>
      <c r="L1468" t="s">
        <v>4607</v>
      </c>
      <c r="M1468" t="s">
        <v>267</v>
      </c>
      <c r="N1468" t="s">
        <v>213</v>
      </c>
      <c r="O1468" t="s">
        <v>6282</v>
      </c>
    </row>
    <row r="1469" spans="1:15" x14ac:dyDescent="0.25">
      <c r="A1469">
        <v>975</v>
      </c>
      <c r="B1469" t="s">
        <v>7997</v>
      </c>
      <c r="C1469" t="s">
        <v>2439</v>
      </c>
      <c r="D1469" t="s">
        <v>293</v>
      </c>
      <c r="E1469">
        <v>504</v>
      </c>
      <c r="F1469">
        <v>42</v>
      </c>
      <c r="G1469" t="s">
        <v>8000</v>
      </c>
      <c r="H1469" t="s">
        <v>7999</v>
      </c>
      <c r="I1469" t="s">
        <v>4506</v>
      </c>
      <c r="J1469" s="25">
        <v>45498</v>
      </c>
      <c r="K1469" s="25">
        <v>45498</v>
      </c>
      <c r="L1469" t="s">
        <v>4607</v>
      </c>
      <c r="M1469" t="s">
        <v>267</v>
      </c>
      <c r="N1469" t="s">
        <v>213</v>
      </c>
      <c r="O1469" t="s">
        <v>6282</v>
      </c>
    </row>
    <row r="1470" spans="1:15" x14ac:dyDescent="0.25">
      <c r="A1470">
        <v>976</v>
      </c>
      <c r="B1470" t="s">
        <v>7997</v>
      </c>
      <c r="C1470" t="s">
        <v>2439</v>
      </c>
      <c r="D1470" t="s">
        <v>293</v>
      </c>
      <c r="E1470">
        <v>504</v>
      </c>
      <c r="F1470">
        <v>42</v>
      </c>
      <c r="G1470" t="s">
        <v>8001</v>
      </c>
      <c r="H1470" t="s">
        <v>7999</v>
      </c>
      <c r="I1470" t="s">
        <v>4506</v>
      </c>
      <c r="J1470" s="25">
        <v>45498</v>
      </c>
      <c r="K1470" s="25">
        <v>45498</v>
      </c>
      <c r="L1470" t="s">
        <v>4607</v>
      </c>
      <c r="M1470" t="s">
        <v>267</v>
      </c>
      <c r="N1470" t="s">
        <v>213</v>
      </c>
      <c r="O1470" t="s">
        <v>6282</v>
      </c>
    </row>
    <row r="1471" spans="1:15" x14ac:dyDescent="0.25">
      <c r="A1471">
        <v>977</v>
      </c>
      <c r="B1471" t="s">
        <v>7997</v>
      </c>
      <c r="C1471" t="s">
        <v>2439</v>
      </c>
      <c r="D1471" t="s">
        <v>293</v>
      </c>
      <c r="E1471">
        <v>504</v>
      </c>
      <c r="F1471">
        <v>42</v>
      </c>
      <c r="G1471" t="s">
        <v>8002</v>
      </c>
      <c r="H1471" t="s">
        <v>7999</v>
      </c>
      <c r="I1471" t="s">
        <v>4506</v>
      </c>
      <c r="J1471" s="25">
        <v>45498</v>
      </c>
      <c r="K1471" s="25">
        <v>45498</v>
      </c>
      <c r="L1471" t="s">
        <v>4607</v>
      </c>
      <c r="M1471" t="s">
        <v>267</v>
      </c>
      <c r="N1471" t="s">
        <v>213</v>
      </c>
      <c r="O1471" t="s">
        <v>6282</v>
      </c>
    </row>
    <row r="1472" spans="1:15" x14ac:dyDescent="0.25">
      <c r="A1472">
        <v>978</v>
      </c>
      <c r="B1472" t="s">
        <v>7997</v>
      </c>
      <c r="C1472" t="s">
        <v>2439</v>
      </c>
      <c r="D1472" t="s">
        <v>293</v>
      </c>
      <c r="E1472">
        <v>145</v>
      </c>
      <c r="F1472">
        <v>12</v>
      </c>
      <c r="G1472" t="s">
        <v>8003</v>
      </c>
      <c r="H1472" t="s">
        <v>7999</v>
      </c>
      <c r="I1472" t="s">
        <v>4506</v>
      </c>
      <c r="J1472" s="25">
        <v>45498</v>
      </c>
      <c r="K1472" s="25">
        <v>45498</v>
      </c>
      <c r="L1472" t="s">
        <v>4607</v>
      </c>
      <c r="M1472" t="s">
        <v>267</v>
      </c>
      <c r="N1472" t="s">
        <v>213</v>
      </c>
      <c r="O1472" t="s">
        <v>6282</v>
      </c>
    </row>
    <row r="1473" spans="1:15" x14ac:dyDescent="0.25">
      <c r="A1473">
        <v>979</v>
      </c>
      <c r="B1473" t="s">
        <v>8004</v>
      </c>
      <c r="C1473" t="s">
        <v>8005</v>
      </c>
      <c r="D1473" t="s">
        <v>8006</v>
      </c>
      <c r="E1473">
        <v>504</v>
      </c>
      <c r="F1473">
        <v>42</v>
      </c>
      <c r="G1473" t="s">
        <v>8007</v>
      </c>
      <c r="H1473" t="s">
        <v>8008</v>
      </c>
      <c r="I1473" t="s">
        <v>8009</v>
      </c>
      <c r="J1473" s="25">
        <v>45944</v>
      </c>
      <c r="K1473" s="25">
        <v>45945</v>
      </c>
      <c r="L1473" t="s">
        <v>8010</v>
      </c>
      <c r="M1473" t="s">
        <v>267</v>
      </c>
      <c r="N1473" t="s">
        <v>8011</v>
      </c>
      <c r="O1473" t="s">
        <v>6282</v>
      </c>
    </row>
    <row r="1474" spans="1:15" x14ac:dyDescent="0.25">
      <c r="A1474">
        <v>980</v>
      </c>
      <c r="B1474" t="s">
        <v>8004</v>
      </c>
      <c r="C1474" t="s">
        <v>8005</v>
      </c>
      <c r="D1474" t="s">
        <v>8006</v>
      </c>
      <c r="E1474">
        <v>132</v>
      </c>
      <c r="F1474">
        <v>11</v>
      </c>
      <c r="G1474" t="s">
        <v>8012</v>
      </c>
      <c r="H1474" t="s">
        <v>8008</v>
      </c>
      <c r="I1474" t="s">
        <v>8009</v>
      </c>
      <c r="J1474" s="25">
        <v>45944</v>
      </c>
      <c r="K1474" s="25">
        <v>45945</v>
      </c>
      <c r="L1474" t="s">
        <v>8010</v>
      </c>
      <c r="M1474" t="s">
        <v>267</v>
      </c>
      <c r="N1474" t="s">
        <v>8011</v>
      </c>
      <c r="O1474" t="s">
        <v>6282</v>
      </c>
    </row>
    <row r="1475" spans="1:15" x14ac:dyDescent="0.25">
      <c r="A1475">
        <v>982</v>
      </c>
      <c r="B1475" t="s">
        <v>7667</v>
      </c>
      <c r="C1475" t="s">
        <v>268</v>
      </c>
      <c r="D1475" t="s">
        <v>4555</v>
      </c>
      <c r="E1475">
        <v>504</v>
      </c>
      <c r="F1475">
        <v>42</v>
      </c>
      <c r="G1475" t="s">
        <v>8013</v>
      </c>
      <c r="H1475" t="s">
        <v>4556</v>
      </c>
      <c r="I1475" t="s">
        <v>35</v>
      </c>
      <c r="J1475" s="25">
        <v>44312</v>
      </c>
      <c r="K1475" s="25">
        <v>45637</v>
      </c>
      <c r="L1475" t="s">
        <v>4557</v>
      </c>
      <c r="M1475" t="s">
        <v>4558</v>
      </c>
      <c r="N1475" t="s">
        <v>32</v>
      </c>
      <c r="O1475" t="s">
        <v>6282</v>
      </c>
    </row>
    <row r="1476" spans="1:15" x14ac:dyDescent="0.25">
      <c r="A1476">
        <v>983</v>
      </c>
      <c r="B1476" t="s">
        <v>6954</v>
      </c>
      <c r="C1476" t="s">
        <v>268</v>
      </c>
      <c r="D1476" t="s">
        <v>4555</v>
      </c>
      <c r="E1476">
        <v>287</v>
      </c>
      <c r="F1476">
        <v>23</v>
      </c>
      <c r="G1476" t="s">
        <v>8014</v>
      </c>
      <c r="H1476" t="s">
        <v>4556</v>
      </c>
      <c r="I1476" t="s">
        <v>35</v>
      </c>
      <c r="J1476" s="25">
        <v>44312</v>
      </c>
      <c r="K1476" s="25">
        <v>45637</v>
      </c>
      <c r="L1476" t="s">
        <v>4557</v>
      </c>
      <c r="M1476" t="s">
        <v>4558</v>
      </c>
      <c r="N1476" t="s">
        <v>32</v>
      </c>
      <c r="O1476" t="s">
        <v>6282</v>
      </c>
    </row>
    <row r="1477" spans="1:15" x14ac:dyDescent="0.25">
      <c r="A1477">
        <v>981</v>
      </c>
      <c r="B1477" t="s">
        <v>7841</v>
      </c>
      <c r="C1477" t="s">
        <v>268</v>
      </c>
      <c r="D1477" t="s">
        <v>4555</v>
      </c>
      <c r="E1477">
        <v>258</v>
      </c>
      <c r="F1477">
        <v>21</v>
      </c>
      <c r="G1477" t="s">
        <v>8015</v>
      </c>
      <c r="H1477" t="s">
        <v>4559</v>
      </c>
      <c r="I1477" t="s">
        <v>35</v>
      </c>
      <c r="J1477" s="25">
        <v>44362</v>
      </c>
      <c r="K1477" s="25">
        <v>45637</v>
      </c>
      <c r="L1477" t="s">
        <v>4560</v>
      </c>
      <c r="M1477" t="s">
        <v>4558</v>
      </c>
      <c r="N1477" t="s">
        <v>32</v>
      </c>
      <c r="O1477" t="s">
        <v>6282</v>
      </c>
    </row>
    <row r="1478" spans="1:15" x14ac:dyDescent="0.25">
      <c r="A1478">
        <v>985</v>
      </c>
      <c r="B1478" t="s">
        <v>7667</v>
      </c>
      <c r="C1478" t="s">
        <v>268</v>
      </c>
      <c r="D1478" t="s">
        <v>4555</v>
      </c>
      <c r="E1478">
        <v>504</v>
      </c>
      <c r="F1478">
        <v>42</v>
      </c>
      <c r="G1478" t="s">
        <v>8016</v>
      </c>
      <c r="H1478" t="s">
        <v>4559</v>
      </c>
      <c r="I1478" t="s">
        <v>35</v>
      </c>
      <c r="J1478" s="25">
        <v>44362</v>
      </c>
      <c r="K1478" s="25">
        <v>45637</v>
      </c>
      <c r="L1478" t="s">
        <v>4560</v>
      </c>
      <c r="M1478" t="s">
        <v>4558</v>
      </c>
      <c r="N1478" t="s">
        <v>32</v>
      </c>
      <c r="O1478" t="s">
        <v>6282</v>
      </c>
    </row>
    <row r="1479" spans="1:15" x14ac:dyDescent="0.25">
      <c r="A1479">
        <v>986</v>
      </c>
      <c r="B1479" t="s">
        <v>7859</v>
      </c>
      <c r="C1479" t="s">
        <v>268</v>
      </c>
      <c r="D1479" t="s">
        <v>4555</v>
      </c>
      <c r="E1479">
        <v>24</v>
      </c>
      <c r="F1479">
        <v>2</v>
      </c>
      <c r="G1479" t="s">
        <v>7860</v>
      </c>
      <c r="H1479" t="s">
        <v>4631</v>
      </c>
      <c r="I1479" t="s">
        <v>35</v>
      </c>
      <c r="J1479" s="25">
        <v>44920</v>
      </c>
      <c r="K1479" s="25">
        <v>45644</v>
      </c>
      <c r="L1479" t="s">
        <v>8017</v>
      </c>
      <c r="M1479" t="s">
        <v>4558</v>
      </c>
      <c r="N1479" t="s">
        <v>32</v>
      </c>
      <c r="O1479" t="s">
        <v>6282</v>
      </c>
    </row>
    <row r="1480" spans="1:15" x14ac:dyDescent="0.25">
      <c r="A1480">
        <v>984</v>
      </c>
      <c r="B1480" t="s">
        <v>6954</v>
      </c>
      <c r="C1480" t="s">
        <v>268</v>
      </c>
      <c r="D1480" t="s">
        <v>4555</v>
      </c>
      <c r="E1480">
        <v>1</v>
      </c>
      <c r="F1480">
        <v>0</v>
      </c>
      <c r="G1480" t="s">
        <v>8014</v>
      </c>
      <c r="H1480" t="s">
        <v>4556</v>
      </c>
      <c r="I1480" t="s">
        <v>35</v>
      </c>
      <c r="J1480" s="25">
        <v>45559</v>
      </c>
      <c r="K1480" s="25">
        <v>45560</v>
      </c>
      <c r="L1480" t="s">
        <v>5275</v>
      </c>
      <c r="M1480" t="s">
        <v>4558</v>
      </c>
      <c r="N1480" t="s">
        <v>32</v>
      </c>
      <c r="O1480" t="s">
        <v>6282</v>
      </c>
    </row>
    <row r="1481" spans="1:15" x14ac:dyDescent="0.25">
      <c r="A1481">
        <v>988</v>
      </c>
      <c r="B1481" t="s">
        <v>7848</v>
      </c>
      <c r="C1481" t="s">
        <v>2440</v>
      </c>
      <c r="D1481" t="s">
        <v>8018</v>
      </c>
      <c r="E1481">
        <v>504</v>
      </c>
      <c r="F1481">
        <v>42</v>
      </c>
      <c r="G1481" t="s">
        <v>8019</v>
      </c>
      <c r="H1481" t="s">
        <v>8020</v>
      </c>
      <c r="I1481" t="s">
        <v>35</v>
      </c>
      <c r="J1481" s="25">
        <v>45154</v>
      </c>
      <c r="K1481" s="25">
        <v>45154</v>
      </c>
      <c r="L1481" t="s">
        <v>4592</v>
      </c>
      <c r="M1481" t="s">
        <v>4558</v>
      </c>
      <c r="N1481" t="s">
        <v>31</v>
      </c>
      <c r="O1481" t="s">
        <v>6282</v>
      </c>
    </row>
    <row r="1482" spans="1:15" x14ac:dyDescent="0.25">
      <c r="A1482">
        <v>989</v>
      </c>
      <c r="B1482" t="s">
        <v>7848</v>
      </c>
      <c r="C1482" t="s">
        <v>2440</v>
      </c>
      <c r="D1482" t="s">
        <v>8018</v>
      </c>
      <c r="E1482">
        <v>504</v>
      </c>
      <c r="F1482">
        <v>42</v>
      </c>
      <c r="G1482" t="s">
        <v>8021</v>
      </c>
      <c r="H1482" t="s">
        <v>8020</v>
      </c>
      <c r="I1482" t="s">
        <v>35</v>
      </c>
      <c r="J1482" s="25">
        <v>45154</v>
      </c>
      <c r="K1482" s="25">
        <v>45154</v>
      </c>
      <c r="L1482" t="s">
        <v>4592</v>
      </c>
      <c r="M1482" t="s">
        <v>4558</v>
      </c>
      <c r="N1482" t="s">
        <v>31</v>
      </c>
      <c r="O1482" t="s">
        <v>6282</v>
      </c>
    </row>
    <row r="1483" spans="1:15" x14ac:dyDescent="0.25">
      <c r="A1483">
        <v>990</v>
      </c>
      <c r="B1483" t="s">
        <v>8022</v>
      </c>
      <c r="C1483" t="s">
        <v>2440</v>
      </c>
      <c r="D1483" t="s">
        <v>8018</v>
      </c>
      <c r="E1483">
        <v>168</v>
      </c>
      <c r="F1483">
        <v>14</v>
      </c>
      <c r="G1483" t="s">
        <v>8023</v>
      </c>
      <c r="H1483" t="s">
        <v>8020</v>
      </c>
      <c r="I1483" t="s">
        <v>35</v>
      </c>
      <c r="J1483" s="25">
        <v>45154</v>
      </c>
      <c r="K1483" s="25">
        <v>45154</v>
      </c>
      <c r="L1483" t="s">
        <v>4592</v>
      </c>
      <c r="M1483" t="s">
        <v>4558</v>
      </c>
      <c r="N1483" t="s">
        <v>31</v>
      </c>
      <c r="O1483" t="s">
        <v>6282</v>
      </c>
    </row>
    <row r="1484" spans="1:15" x14ac:dyDescent="0.25">
      <c r="A1484">
        <v>991</v>
      </c>
      <c r="B1484" t="s">
        <v>8022</v>
      </c>
      <c r="C1484" t="s">
        <v>2440</v>
      </c>
      <c r="D1484" t="s">
        <v>8018</v>
      </c>
      <c r="E1484">
        <v>11</v>
      </c>
      <c r="F1484">
        <v>0</v>
      </c>
      <c r="G1484" t="s">
        <v>8023</v>
      </c>
      <c r="H1484" t="s">
        <v>8020</v>
      </c>
      <c r="I1484" t="s">
        <v>35</v>
      </c>
      <c r="J1484" s="25">
        <v>45167</v>
      </c>
      <c r="K1484" s="25">
        <v>45167</v>
      </c>
      <c r="L1484" t="s">
        <v>5250</v>
      </c>
      <c r="M1484" t="s">
        <v>4558</v>
      </c>
      <c r="N1484" t="s">
        <v>31</v>
      </c>
      <c r="O1484" t="s">
        <v>6282</v>
      </c>
    </row>
    <row r="1485" spans="1:15" x14ac:dyDescent="0.25">
      <c r="A1485">
        <v>987</v>
      </c>
      <c r="B1485" t="s">
        <v>7016</v>
      </c>
      <c r="C1485" t="s">
        <v>2440</v>
      </c>
      <c r="D1485" t="s">
        <v>8018</v>
      </c>
      <c r="E1485">
        <v>12</v>
      </c>
      <c r="F1485">
        <v>1</v>
      </c>
      <c r="G1485" t="s">
        <v>8024</v>
      </c>
      <c r="H1485" t="s">
        <v>8020</v>
      </c>
      <c r="I1485" t="s">
        <v>265</v>
      </c>
      <c r="J1485" s="25">
        <v>45364</v>
      </c>
      <c r="K1485" s="25">
        <v>45703</v>
      </c>
      <c r="L1485" t="s">
        <v>4494</v>
      </c>
      <c r="M1485" t="s">
        <v>4558</v>
      </c>
      <c r="N1485" t="s">
        <v>31</v>
      </c>
      <c r="O1485" t="s">
        <v>6282</v>
      </c>
    </row>
    <row r="1486" spans="1:15" x14ac:dyDescent="0.25">
      <c r="A1486">
        <v>992</v>
      </c>
      <c r="B1486" t="s">
        <v>8025</v>
      </c>
      <c r="C1486" t="s">
        <v>2447</v>
      </c>
      <c r="D1486" t="s">
        <v>303</v>
      </c>
      <c r="E1486">
        <v>420</v>
      </c>
      <c r="F1486">
        <v>35</v>
      </c>
      <c r="G1486" t="s">
        <v>8026</v>
      </c>
      <c r="H1486" t="s">
        <v>824</v>
      </c>
      <c r="I1486" t="s">
        <v>35</v>
      </c>
      <c r="J1486" s="25">
        <v>45492</v>
      </c>
      <c r="K1486" s="25">
        <v>45492</v>
      </c>
      <c r="L1486" t="s">
        <v>825</v>
      </c>
      <c r="M1486" t="s">
        <v>272</v>
      </c>
      <c r="N1486" t="s">
        <v>32</v>
      </c>
      <c r="O1486" t="s">
        <v>6282</v>
      </c>
    </row>
    <row r="1487" spans="1:15" x14ac:dyDescent="0.25">
      <c r="A1487">
        <v>993</v>
      </c>
      <c r="B1487" t="s">
        <v>8025</v>
      </c>
      <c r="C1487" t="s">
        <v>2447</v>
      </c>
      <c r="D1487" t="s">
        <v>303</v>
      </c>
      <c r="E1487">
        <v>420</v>
      </c>
      <c r="F1487">
        <v>35</v>
      </c>
      <c r="G1487" t="s">
        <v>8027</v>
      </c>
      <c r="H1487" t="s">
        <v>824</v>
      </c>
      <c r="I1487" t="s">
        <v>35</v>
      </c>
      <c r="J1487" s="25">
        <v>45492</v>
      </c>
      <c r="K1487" s="25">
        <v>45492</v>
      </c>
      <c r="L1487" t="s">
        <v>825</v>
      </c>
      <c r="M1487" t="s">
        <v>272</v>
      </c>
      <c r="N1487" t="s">
        <v>32</v>
      </c>
      <c r="O1487" t="s">
        <v>6282</v>
      </c>
    </row>
    <row r="1488" spans="1:15" x14ac:dyDescent="0.25">
      <c r="A1488">
        <v>994</v>
      </c>
      <c r="B1488" t="s">
        <v>8025</v>
      </c>
      <c r="C1488" t="s">
        <v>2447</v>
      </c>
      <c r="D1488" t="s">
        <v>303</v>
      </c>
      <c r="E1488">
        <v>420</v>
      </c>
      <c r="F1488">
        <v>35</v>
      </c>
      <c r="G1488" t="s">
        <v>8028</v>
      </c>
      <c r="H1488" t="s">
        <v>824</v>
      </c>
      <c r="I1488" t="s">
        <v>35</v>
      </c>
      <c r="J1488" s="25">
        <v>45492</v>
      </c>
      <c r="K1488" s="25">
        <v>45492</v>
      </c>
      <c r="L1488" t="s">
        <v>825</v>
      </c>
      <c r="M1488" t="s">
        <v>272</v>
      </c>
      <c r="N1488" t="s">
        <v>32</v>
      </c>
      <c r="O1488" t="s">
        <v>6282</v>
      </c>
    </row>
    <row r="1489" spans="1:15" x14ac:dyDescent="0.25">
      <c r="A1489">
        <v>995</v>
      </c>
      <c r="B1489" t="s">
        <v>8025</v>
      </c>
      <c r="C1489" t="s">
        <v>2447</v>
      </c>
      <c r="D1489" t="s">
        <v>303</v>
      </c>
      <c r="E1489">
        <v>420</v>
      </c>
      <c r="F1489">
        <v>35</v>
      </c>
      <c r="G1489" t="s">
        <v>8029</v>
      </c>
      <c r="H1489" t="s">
        <v>824</v>
      </c>
      <c r="I1489" t="s">
        <v>35</v>
      </c>
      <c r="J1489" s="25">
        <v>45492</v>
      </c>
      <c r="K1489" s="25">
        <v>45492</v>
      </c>
      <c r="L1489" t="s">
        <v>825</v>
      </c>
      <c r="M1489" t="s">
        <v>272</v>
      </c>
      <c r="N1489" t="s">
        <v>32</v>
      </c>
      <c r="O1489" t="s">
        <v>6282</v>
      </c>
    </row>
    <row r="1490" spans="1:15" x14ac:dyDescent="0.25">
      <c r="A1490">
        <v>996</v>
      </c>
      <c r="B1490" t="s">
        <v>8025</v>
      </c>
      <c r="C1490" t="s">
        <v>2447</v>
      </c>
      <c r="D1490" t="s">
        <v>303</v>
      </c>
      <c r="E1490">
        <v>420</v>
      </c>
      <c r="F1490">
        <v>35</v>
      </c>
      <c r="G1490" t="s">
        <v>8030</v>
      </c>
      <c r="H1490" t="s">
        <v>824</v>
      </c>
      <c r="I1490" t="s">
        <v>35</v>
      </c>
      <c r="J1490" s="25">
        <v>45492</v>
      </c>
      <c r="K1490" s="25">
        <v>45492</v>
      </c>
      <c r="L1490" t="s">
        <v>825</v>
      </c>
      <c r="M1490" t="s">
        <v>272</v>
      </c>
      <c r="N1490" t="s">
        <v>32</v>
      </c>
      <c r="O1490" t="s">
        <v>6282</v>
      </c>
    </row>
    <row r="1491" spans="1:15" x14ac:dyDescent="0.25">
      <c r="A1491">
        <v>997</v>
      </c>
      <c r="B1491" t="s">
        <v>8025</v>
      </c>
      <c r="C1491" t="s">
        <v>2447</v>
      </c>
      <c r="D1491" t="s">
        <v>303</v>
      </c>
      <c r="E1491">
        <v>420</v>
      </c>
      <c r="F1491">
        <v>35</v>
      </c>
      <c r="G1491" t="s">
        <v>8031</v>
      </c>
      <c r="H1491" t="s">
        <v>824</v>
      </c>
      <c r="I1491" t="s">
        <v>35</v>
      </c>
      <c r="J1491" s="25">
        <v>45492</v>
      </c>
      <c r="K1491" s="25">
        <v>45492</v>
      </c>
      <c r="L1491" t="s">
        <v>825</v>
      </c>
      <c r="M1491" t="s">
        <v>272</v>
      </c>
      <c r="N1491" t="s">
        <v>32</v>
      </c>
      <c r="O1491" t="s">
        <v>6282</v>
      </c>
    </row>
    <row r="1492" spans="1:15" x14ac:dyDescent="0.25">
      <c r="A1492">
        <v>998</v>
      </c>
      <c r="B1492" t="s">
        <v>8025</v>
      </c>
      <c r="C1492" t="s">
        <v>2447</v>
      </c>
      <c r="D1492" t="s">
        <v>303</v>
      </c>
      <c r="E1492">
        <v>420</v>
      </c>
      <c r="F1492">
        <v>35</v>
      </c>
      <c r="G1492" t="s">
        <v>8032</v>
      </c>
      <c r="H1492" t="s">
        <v>824</v>
      </c>
      <c r="I1492" t="s">
        <v>35</v>
      </c>
      <c r="J1492" s="25">
        <v>45492</v>
      </c>
      <c r="K1492" s="25">
        <v>45492</v>
      </c>
      <c r="L1492" t="s">
        <v>825</v>
      </c>
      <c r="M1492" t="s">
        <v>272</v>
      </c>
      <c r="N1492" t="s">
        <v>32</v>
      </c>
      <c r="O1492" t="s">
        <v>6282</v>
      </c>
    </row>
    <row r="1493" spans="1:15" x14ac:dyDescent="0.25">
      <c r="A1493">
        <v>999</v>
      </c>
      <c r="B1493" t="s">
        <v>8025</v>
      </c>
      <c r="C1493" t="s">
        <v>2447</v>
      </c>
      <c r="D1493" t="s">
        <v>303</v>
      </c>
      <c r="E1493">
        <v>417</v>
      </c>
      <c r="F1493">
        <v>34</v>
      </c>
      <c r="G1493" t="s">
        <v>8033</v>
      </c>
      <c r="H1493" t="s">
        <v>824</v>
      </c>
      <c r="I1493" t="s">
        <v>35</v>
      </c>
      <c r="J1493" s="25">
        <v>45492</v>
      </c>
      <c r="K1493" s="25">
        <v>45492</v>
      </c>
      <c r="L1493" t="s">
        <v>825</v>
      </c>
      <c r="M1493" t="s">
        <v>272</v>
      </c>
      <c r="N1493" t="s">
        <v>32</v>
      </c>
      <c r="O1493" t="s">
        <v>6282</v>
      </c>
    </row>
    <row r="1494" spans="1:15" x14ac:dyDescent="0.25">
      <c r="A1494">
        <v>1000</v>
      </c>
      <c r="B1494" t="s">
        <v>8025</v>
      </c>
      <c r="C1494" t="s">
        <v>2447</v>
      </c>
      <c r="D1494" t="s">
        <v>303</v>
      </c>
      <c r="E1494">
        <v>420</v>
      </c>
      <c r="F1494">
        <v>35</v>
      </c>
      <c r="G1494" t="s">
        <v>8034</v>
      </c>
      <c r="H1494" t="s">
        <v>824</v>
      </c>
      <c r="I1494" t="s">
        <v>35</v>
      </c>
      <c r="J1494" s="25">
        <v>45492</v>
      </c>
      <c r="K1494" s="25">
        <v>45492</v>
      </c>
      <c r="L1494" t="s">
        <v>825</v>
      </c>
      <c r="M1494" t="s">
        <v>272</v>
      </c>
      <c r="N1494" t="s">
        <v>32</v>
      </c>
      <c r="O1494" t="s">
        <v>6282</v>
      </c>
    </row>
    <row r="1495" spans="1:15" x14ac:dyDescent="0.25">
      <c r="A1495">
        <v>1001</v>
      </c>
      <c r="B1495" t="s">
        <v>8025</v>
      </c>
      <c r="C1495" t="s">
        <v>2447</v>
      </c>
      <c r="D1495" t="s">
        <v>303</v>
      </c>
      <c r="E1495">
        <v>420</v>
      </c>
      <c r="F1495">
        <v>35</v>
      </c>
      <c r="G1495" t="s">
        <v>8035</v>
      </c>
      <c r="H1495" t="s">
        <v>824</v>
      </c>
      <c r="I1495" t="s">
        <v>35</v>
      </c>
      <c r="J1495" s="25">
        <v>45492</v>
      </c>
      <c r="K1495" s="25">
        <v>45492</v>
      </c>
      <c r="L1495" t="s">
        <v>825</v>
      </c>
      <c r="M1495" t="s">
        <v>272</v>
      </c>
      <c r="N1495" t="s">
        <v>32</v>
      </c>
      <c r="O1495" t="s">
        <v>6282</v>
      </c>
    </row>
    <row r="1496" spans="1:15" x14ac:dyDescent="0.25">
      <c r="A1496">
        <v>1002</v>
      </c>
      <c r="B1496" t="s">
        <v>8025</v>
      </c>
      <c r="C1496" t="s">
        <v>2447</v>
      </c>
      <c r="D1496" t="s">
        <v>303</v>
      </c>
      <c r="E1496">
        <v>420</v>
      </c>
      <c r="F1496">
        <v>35</v>
      </c>
      <c r="G1496" t="s">
        <v>8036</v>
      </c>
      <c r="H1496" t="s">
        <v>824</v>
      </c>
      <c r="I1496" t="s">
        <v>35</v>
      </c>
      <c r="J1496" s="25">
        <v>45492</v>
      </c>
      <c r="K1496" s="25">
        <v>45492</v>
      </c>
      <c r="L1496" t="s">
        <v>825</v>
      </c>
      <c r="M1496" t="s">
        <v>272</v>
      </c>
      <c r="N1496" t="s">
        <v>32</v>
      </c>
      <c r="O1496" t="s">
        <v>6282</v>
      </c>
    </row>
    <row r="1497" spans="1:15" x14ac:dyDescent="0.25">
      <c r="A1497">
        <v>1005</v>
      </c>
      <c r="B1497" t="s">
        <v>7859</v>
      </c>
      <c r="C1497" t="s">
        <v>2447</v>
      </c>
      <c r="D1497" t="s">
        <v>303</v>
      </c>
      <c r="E1497">
        <v>23</v>
      </c>
      <c r="F1497">
        <v>1</v>
      </c>
      <c r="G1497" t="s">
        <v>7860</v>
      </c>
      <c r="H1497" t="s">
        <v>824</v>
      </c>
      <c r="I1497" t="s">
        <v>265</v>
      </c>
      <c r="J1497" s="25">
        <v>45492</v>
      </c>
      <c r="K1497" s="25">
        <v>45703</v>
      </c>
      <c r="L1497" t="s">
        <v>825</v>
      </c>
      <c r="M1497" t="s">
        <v>272</v>
      </c>
      <c r="N1497" t="s">
        <v>32</v>
      </c>
      <c r="O1497" t="s">
        <v>6282</v>
      </c>
    </row>
    <row r="1498" spans="1:15" x14ac:dyDescent="0.25">
      <c r="A1498">
        <v>1007</v>
      </c>
      <c r="B1498" t="s">
        <v>7859</v>
      </c>
      <c r="C1498" t="s">
        <v>2447</v>
      </c>
      <c r="D1498" t="s">
        <v>303</v>
      </c>
      <c r="E1498">
        <v>23</v>
      </c>
      <c r="F1498">
        <v>1</v>
      </c>
      <c r="G1498" t="s">
        <v>7860</v>
      </c>
      <c r="H1498" t="s">
        <v>824</v>
      </c>
      <c r="I1498" t="s">
        <v>35</v>
      </c>
      <c r="J1498" s="25">
        <v>45492</v>
      </c>
      <c r="K1498" s="25">
        <v>45492</v>
      </c>
      <c r="L1498" t="s">
        <v>825</v>
      </c>
      <c r="M1498" t="s">
        <v>272</v>
      </c>
      <c r="N1498" t="s">
        <v>32</v>
      </c>
      <c r="O1498" t="s">
        <v>6282</v>
      </c>
    </row>
    <row r="1499" spans="1:15" x14ac:dyDescent="0.25">
      <c r="A1499">
        <v>1003</v>
      </c>
      <c r="B1499" t="s">
        <v>8025</v>
      </c>
      <c r="C1499" t="s">
        <v>2447</v>
      </c>
      <c r="D1499" t="s">
        <v>303</v>
      </c>
      <c r="E1499">
        <v>420</v>
      </c>
      <c r="F1499">
        <v>35</v>
      </c>
      <c r="G1499" t="s">
        <v>8037</v>
      </c>
      <c r="H1499" t="s">
        <v>824</v>
      </c>
      <c r="I1499" t="s">
        <v>35</v>
      </c>
      <c r="J1499" s="25">
        <v>45505</v>
      </c>
      <c r="K1499" s="25">
        <v>45505</v>
      </c>
      <c r="L1499" t="s">
        <v>5189</v>
      </c>
      <c r="M1499" t="s">
        <v>272</v>
      </c>
      <c r="N1499" t="s">
        <v>32</v>
      </c>
      <c r="O1499" t="s">
        <v>6282</v>
      </c>
    </row>
    <row r="1500" spans="1:15" x14ac:dyDescent="0.25">
      <c r="A1500">
        <v>1004</v>
      </c>
      <c r="B1500" t="s">
        <v>8038</v>
      </c>
      <c r="C1500" t="s">
        <v>2447</v>
      </c>
      <c r="D1500" t="s">
        <v>303</v>
      </c>
      <c r="E1500">
        <v>244</v>
      </c>
      <c r="F1500">
        <v>20</v>
      </c>
      <c r="G1500" t="s">
        <v>8039</v>
      </c>
      <c r="H1500" t="s">
        <v>824</v>
      </c>
      <c r="I1500" t="s">
        <v>35</v>
      </c>
      <c r="J1500" s="25">
        <v>45505</v>
      </c>
      <c r="K1500" s="25">
        <v>45505</v>
      </c>
      <c r="L1500" t="s">
        <v>5189</v>
      </c>
      <c r="M1500" t="s">
        <v>272</v>
      </c>
      <c r="N1500" t="s">
        <v>32</v>
      </c>
      <c r="O1500" t="s">
        <v>6282</v>
      </c>
    </row>
    <row r="1501" spans="1:15" x14ac:dyDescent="0.25">
      <c r="A1501">
        <v>1006</v>
      </c>
      <c r="B1501" t="s">
        <v>7859</v>
      </c>
      <c r="C1501" t="s">
        <v>2447</v>
      </c>
      <c r="D1501" t="s">
        <v>303</v>
      </c>
      <c r="E1501">
        <v>12</v>
      </c>
      <c r="F1501">
        <v>1</v>
      </c>
      <c r="G1501" t="s">
        <v>7860</v>
      </c>
      <c r="H1501" t="s">
        <v>824</v>
      </c>
      <c r="I1501" t="s">
        <v>265</v>
      </c>
      <c r="J1501" s="25">
        <v>45506</v>
      </c>
      <c r="K1501" s="25">
        <v>45703</v>
      </c>
      <c r="L1501" t="s">
        <v>4304</v>
      </c>
      <c r="M1501" t="s">
        <v>272</v>
      </c>
      <c r="N1501" t="s">
        <v>32</v>
      </c>
      <c r="O1501" t="s">
        <v>6282</v>
      </c>
    </row>
    <row r="1502" spans="1:15" x14ac:dyDescent="0.25">
      <c r="A1502">
        <v>1008</v>
      </c>
      <c r="B1502" t="s">
        <v>8040</v>
      </c>
      <c r="C1502" t="s">
        <v>275</v>
      </c>
      <c r="D1502" t="s">
        <v>271</v>
      </c>
      <c r="E1502">
        <v>420</v>
      </c>
      <c r="F1502">
        <v>35</v>
      </c>
      <c r="G1502" t="s">
        <v>8041</v>
      </c>
      <c r="H1502" t="s">
        <v>7880</v>
      </c>
      <c r="I1502" t="s">
        <v>265</v>
      </c>
      <c r="J1502" s="25">
        <v>45979</v>
      </c>
      <c r="K1502" s="25">
        <v>45979</v>
      </c>
      <c r="L1502" t="s">
        <v>1220</v>
      </c>
      <c r="M1502" t="s">
        <v>272</v>
      </c>
      <c r="N1502" t="s">
        <v>127</v>
      </c>
      <c r="O1502" t="s">
        <v>6282</v>
      </c>
    </row>
    <row r="1503" spans="1:15" x14ac:dyDescent="0.25">
      <c r="A1503">
        <v>1009</v>
      </c>
      <c r="B1503" t="s">
        <v>8042</v>
      </c>
      <c r="C1503" t="s">
        <v>275</v>
      </c>
      <c r="D1503" t="s">
        <v>271</v>
      </c>
      <c r="E1503">
        <v>420</v>
      </c>
      <c r="F1503">
        <v>35</v>
      </c>
      <c r="G1503" t="s">
        <v>8043</v>
      </c>
      <c r="H1503" t="s">
        <v>7880</v>
      </c>
      <c r="I1503" t="s">
        <v>265</v>
      </c>
      <c r="J1503" s="25">
        <v>45979</v>
      </c>
      <c r="K1503" s="25">
        <v>45979</v>
      </c>
      <c r="L1503" t="s">
        <v>1220</v>
      </c>
      <c r="M1503" t="s">
        <v>272</v>
      </c>
      <c r="N1503" t="s">
        <v>127</v>
      </c>
      <c r="O1503" t="s">
        <v>6282</v>
      </c>
    </row>
    <row r="1504" spans="1:15" x14ac:dyDescent="0.25">
      <c r="A1504">
        <v>1010</v>
      </c>
      <c r="B1504" t="s">
        <v>8042</v>
      </c>
      <c r="C1504" t="s">
        <v>275</v>
      </c>
      <c r="D1504" t="s">
        <v>271</v>
      </c>
      <c r="E1504">
        <v>420</v>
      </c>
      <c r="F1504">
        <v>35</v>
      </c>
      <c r="G1504" t="s">
        <v>8044</v>
      </c>
      <c r="H1504" t="s">
        <v>7880</v>
      </c>
      <c r="I1504" t="s">
        <v>265</v>
      </c>
      <c r="J1504" s="25">
        <v>45979</v>
      </c>
      <c r="K1504" s="25">
        <v>45979</v>
      </c>
      <c r="L1504" t="s">
        <v>1220</v>
      </c>
      <c r="M1504" t="s">
        <v>272</v>
      </c>
      <c r="N1504" t="s">
        <v>127</v>
      </c>
      <c r="O1504" t="s">
        <v>6282</v>
      </c>
    </row>
    <row r="1505" spans="1:15" x14ac:dyDescent="0.25">
      <c r="A1505">
        <v>1011</v>
      </c>
      <c r="B1505" t="s">
        <v>8042</v>
      </c>
      <c r="C1505" t="s">
        <v>275</v>
      </c>
      <c r="D1505" t="s">
        <v>271</v>
      </c>
      <c r="E1505">
        <v>420</v>
      </c>
      <c r="F1505">
        <v>35</v>
      </c>
      <c r="G1505" t="s">
        <v>8045</v>
      </c>
      <c r="H1505" t="s">
        <v>7880</v>
      </c>
      <c r="I1505" t="s">
        <v>265</v>
      </c>
      <c r="J1505" s="25">
        <v>45979</v>
      </c>
      <c r="K1505" s="25">
        <v>45979</v>
      </c>
      <c r="L1505" t="s">
        <v>1220</v>
      </c>
      <c r="M1505" t="s">
        <v>272</v>
      </c>
      <c r="N1505" t="s">
        <v>127</v>
      </c>
      <c r="O1505" t="s">
        <v>6282</v>
      </c>
    </row>
    <row r="1506" spans="1:15" x14ac:dyDescent="0.25">
      <c r="A1506">
        <v>1012</v>
      </c>
      <c r="B1506" t="s">
        <v>8040</v>
      </c>
      <c r="C1506" t="s">
        <v>275</v>
      </c>
      <c r="D1506" t="s">
        <v>271</v>
      </c>
      <c r="E1506">
        <v>420</v>
      </c>
      <c r="F1506">
        <v>35</v>
      </c>
      <c r="G1506" t="s">
        <v>8046</v>
      </c>
      <c r="H1506" t="s">
        <v>7880</v>
      </c>
      <c r="I1506" t="s">
        <v>265</v>
      </c>
      <c r="J1506" s="25">
        <v>45979</v>
      </c>
      <c r="K1506" s="25">
        <v>45979</v>
      </c>
      <c r="L1506" t="s">
        <v>1220</v>
      </c>
      <c r="M1506" t="s">
        <v>272</v>
      </c>
      <c r="N1506" t="s">
        <v>127</v>
      </c>
      <c r="O1506" t="s">
        <v>6282</v>
      </c>
    </row>
    <row r="1507" spans="1:15" x14ac:dyDescent="0.25">
      <c r="A1507">
        <v>1013</v>
      </c>
      <c r="B1507" t="s">
        <v>8040</v>
      </c>
      <c r="C1507" t="s">
        <v>275</v>
      </c>
      <c r="D1507" t="s">
        <v>271</v>
      </c>
      <c r="E1507">
        <v>420</v>
      </c>
      <c r="F1507">
        <v>35</v>
      </c>
      <c r="G1507" t="s">
        <v>8047</v>
      </c>
      <c r="H1507" t="s">
        <v>7880</v>
      </c>
      <c r="I1507" t="s">
        <v>265</v>
      </c>
      <c r="J1507" s="25">
        <v>45979</v>
      </c>
      <c r="K1507" s="25">
        <v>45979</v>
      </c>
      <c r="L1507" t="s">
        <v>1220</v>
      </c>
      <c r="M1507" t="s">
        <v>272</v>
      </c>
      <c r="N1507" t="s">
        <v>127</v>
      </c>
      <c r="O1507" t="s">
        <v>6282</v>
      </c>
    </row>
    <row r="1508" spans="1:15" x14ac:dyDescent="0.25">
      <c r="A1508">
        <v>1014</v>
      </c>
      <c r="B1508" t="s">
        <v>8042</v>
      </c>
      <c r="C1508" t="s">
        <v>275</v>
      </c>
      <c r="D1508" t="s">
        <v>271</v>
      </c>
      <c r="E1508">
        <v>420</v>
      </c>
      <c r="F1508">
        <v>35</v>
      </c>
      <c r="G1508" t="s">
        <v>8048</v>
      </c>
      <c r="H1508" t="s">
        <v>7880</v>
      </c>
      <c r="I1508" t="s">
        <v>265</v>
      </c>
      <c r="J1508" s="25">
        <v>45979</v>
      </c>
      <c r="K1508" s="25">
        <v>45979</v>
      </c>
      <c r="L1508" t="s">
        <v>1220</v>
      </c>
      <c r="M1508" t="s">
        <v>272</v>
      </c>
      <c r="N1508" t="s">
        <v>127</v>
      </c>
      <c r="O1508" t="s">
        <v>6282</v>
      </c>
    </row>
    <row r="1509" spans="1:15" x14ac:dyDescent="0.25">
      <c r="A1509">
        <v>1015</v>
      </c>
      <c r="B1509" t="s">
        <v>8042</v>
      </c>
      <c r="C1509" t="s">
        <v>275</v>
      </c>
      <c r="D1509" t="s">
        <v>271</v>
      </c>
      <c r="E1509">
        <v>420</v>
      </c>
      <c r="F1509">
        <v>35</v>
      </c>
      <c r="G1509" t="s">
        <v>8049</v>
      </c>
      <c r="H1509" t="s">
        <v>7880</v>
      </c>
      <c r="I1509" t="s">
        <v>265</v>
      </c>
      <c r="J1509" s="25">
        <v>45979</v>
      </c>
      <c r="K1509" s="25">
        <v>45979</v>
      </c>
      <c r="L1509" t="s">
        <v>1220</v>
      </c>
      <c r="M1509" t="s">
        <v>272</v>
      </c>
      <c r="N1509" t="s">
        <v>127</v>
      </c>
      <c r="O1509" t="s">
        <v>6282</v>
      </c>
    </row>
    <row r="1510" spans="1:15" x14ac:dyDescent="0.25">
      <c r="A1510">
        <v>1016</v>
      </c>
      <c r="B1510" t="s">
        <v>8040</v>
      </c>
      <c r="C1510" t="s">
        <v>275</v>
      </c>
      <c r="D1510" t="s">
        <v>271</v>
      </c>
      <c r="E1510">
        <v>420</v>
      </c>
      <c r="F1510">
        <v>35</v>
      </c>
      <c r="G1510" t="s">
        <v>8050</v>
      </c>
      <c r="H1510" t="s">
        <v>7880</v>
      </c>
      <c r="I1510" t="s">
        <v>265</v>
      </c>
      <c r="J1510" s="25">
        <v>45979</v>
      </c>
      <c r="K1510" s="25">
        <v>45979</v>
      </c>
      <c r="L1510" t="s">
        <v>1220</v>
      </c>
      <c r="M1510" t="s">
        <v>272</v>
      </c>
      <c r="N1510" t="s">
        <v>127</v>
      </c>
      <c r="O1510" t="s">
        <v>6282</v>
      </c>
    </row>
    <row r="1511" spans="1:15" x14ac:dyDescent="0.25">
      <c r="A1511">
        <v>1017</v>
      </c>
      <c r="B1511" t="s">
        <v>8040</v>
      </c>
      <c r="C1511" t="s">
        <v>275</v>
      </c>
      <c r="D1511" t="s">
        <v>271</v>
      </c>
      <c r="E1511">
        <v>420</v>
      </c>
      <c r="F1511">
        <v>35</v>
      </c>
      <c r="G1511" t="s">
        <v>8051</v>
      </c>
      <c r="H1511" t="s">
        <v>7880</v>
      </c>
      <c r="I1511" t="s">
        <v>265</v>
      </c>
      <c r="J1511" s="25">
        <v>45979</v>
      </c>
      <c r="K1511" s="25">
        <v>45979</v>
      </c>
      <c r="L1511" t="s">
        <v>1220</v>
      </c>
      <c r="M1511" t="s">
        <v>272</v>
      </c>
      <c r="N1511" t="s">
        <v>127</v>
      </c>
      <c r="O1511" t="s">
        <v>6282</v>
      </c>
    </row>
    <row r="1512" spans="1:15" x14ac:dyDescent="0.25">
      <c r="A1512">
        <v>1018</v>
      </c>
      <c r="B1512" t="s">
        <v>8040</v>
      </c>
      <c r="C1512" t="s">
        <v>275</v>
      </c>
      <c r="D1512" t="s">
        <v>271</v>
      </c>
      <c r="E1512">
        <v>420</v>
      </c>
      <c r="F1512">
        <v>35</v>
      </c>
      <c r="G1512" t="s">
        <v>8052</v>
      </c>
      <c r="H1512" t="s">
        <v>7880</v>
      </c>
      <c r="I1512" t="s">
        <v>265</v>
      </c>
      <c r="J1512" s="25">
        <v>45979</v>
      </c>
      <c r="K1512" s="25">
        <v>45979</v>
      </c>
      <c r="L1512" t="s">
        <v>1220</v>
      </c>
      <c r="M1512" t="s">
        <v>272</v>
      </c>
      <c r="N1512" t="s">
        <v>127</v>
      </c>
      <c r="O1512" t="s">
        <v>6282</v>
      </c>
    </row>
    <row r="1513" spans="1:15" x14ac:dyDescent="0.25">
      <c r="A1513">
        <v>1019</v>
      </c>
      <c r="B1513" t="s">
        <v>8040</v>
      </c>
      <c r="C1513" t="s">
        <v>275</v>
      </c>
      <c r="D1513" t="s">
        <v>271</v>
      </c>
      <c r="E1513">
        <v>420</v>
      </c>
      <c r="F1513">
        <v>35</v>
      </c>
      <c r="G1513" t="s">
        <v>8053</v>
      </c>
      <c r="H1513" t="s">
        <v>7880</v>
      </c>
      <c r="I1513" t="s">
        <v>265</v>
      </c>
      <c r="J1513" s="25">
        <v>45979</v>
      </c>
      <c r="K1513" s="25">
        <v>45979</v>
      </c>
      <c r="L1513" t="s">
        <v>1220</v>
      </c>
      <c r="M1513" t="s">
        <v>272</v>
      </c>
      <c r="N1513" t="s">
        <v>127</v>
      </c>
      <c r="O1513" t="s">
        <v>6282</v>
      </c>
    </row>
    <row r="1514" spans="1:15" x14ac:dyDescent="0.25">
      <c r="A1514">
        <v>1020</v>
      </c>
      <c r="B1514" t="s">
        <v>8040</v>
      </c>
      <c r="C1514" t="s">
        <v>275</v>
      </c>
      <c r="D1514" t="s">
        <v>271</v>
      </c>
      <c r="E1514">
        <v>420</v>
      </c>
      <c r="F1514">
        <v>35</v>
      </c>
      <c r="G1514" t="s">
        <v>8054</v>
      </c>
      <c r="H1514" t="s">
        <v>7880</v>
      </c>
      <c r="I1514" t="s">
        <v>265</v>
      </c>
      <c r="J1514" s="25">
        <v>45979</v>
      </c>
      <c r="K1514" s="25">
        <v>45979</v>
      </c>
      <c r="L1514" t="s">
        <v>1220</v>
      </c>
      <c r="M1514" t="s">
        <v>272</v>
      </c>
      <c r="N1514" t="s">
        <v>127</v>
      </c>
      <c r="O1514" t="s">
        <v>6282</v>
      </c>
    </row>
    <row r="1515" spans="1:15" x14ac:dyDescent="0.25">
      <c r="A1515">
        <v>1021</v>
      </c>
      <c r="B1515" t="s">
        <v>8040</v>
      </c>
      <c r="C1515" t="s">
        <v>275</v>
      </c>
      <c r="D1515" t="s">
        <v>271</v>
      </c>
      <c r="E1515">
        <v>420</v>
      </c>
      <c r="F1515">
        <v>35</v>
      </c>
      <c r="G1515" t="s">
        <v>8055</v>
      </c>
      <c r="H1515" t="s">
        <v>7880</v>
      </c>
      <c r="I1515" t="s">
        <v>265</v>
      </c>
      <c r="J1515" s="25">
        <v>45979</v>
      </c>
      <c r="K1515" s="25">
        <v>45979</v>
      </c>
      <c r="L1515" t="s">
        <v>1220</v>
      </c>
      <c r="M1515" t="s">
        <v>272</v>
      </c>
      <c r="N1515" t="s">
        <v>127</v>
      </c>
      <c r="O1515" t="s">
        <v>6282</v>
      </c>
    </row>
    <row r="1516" spans="1:15" x14ac:dyDescent="0.25">
      <c r="A1516">
        <v>1022</v>
      </c>
      <c r="B1516" t="s">
        <v>8040</v>
      </c>
      <c r="C1516" t="s">
        <v>275</v>
      </c>
      <c r="D1516" t="s">
        <v>271</v>
      </c>
      <c r="E1516">
        <v>420</v>
      </c>
      <c r="F1516">
        <v>35</v>
      </c>
      <c r="G1516" t="s">
        <v>8056</v>
      </c>
      <c r="H1516" t="s">
        <v>7880</v>
      </c>
      <c r="I1516" t="s">
        <v>265</v>
      </c>
      <c r="J1516" s="25">
        <v>45979</v>
      </c>
      <c r="K1516" s="25">
        <v>45979</v>
      </c>
      <c r="L1516" t="s">
        <v>1220</v>
      </c>
      <c r="M1516" t="s">
        <v>272</v>
      </c>
      <c r="N1516" t="s">
        <v>127</v>
      </c>
      <c r="O1516" t="s">
        <v>6282</v>
      </c>
    </row>
    <row r="1517" spans="1:15" x14ac:dyDescent="0.25">
      <c r="A1517">
        <v>1023</v>
      </c>
      <c r="B1517" t="s">
        <v>8040</v>
      </c>
      <c r="C1517" t="s">
        <v>275</v>
      </c>
      <c r="D1517" t="s">
        <v>271</v>
      </c>
      <c r="E1517">
        <v>420</v>
      </c>
      <c r="F1517">
        <v>35</v>
      </c>
      <c r="G1517" t="s">
        <v>8057</v>
      </c>
      <c r="H1517" t="s">
        <v>7880</v>
      </c>
      <c r="I1517" t="s">
        <v>265</v>
      </c>
      <c r="J1517" s="25">
        <v>45979</v>
      </c>
      <c r="K1517" s="25">
        <v>45979</v>
      </c>
      <c r="L1517" t="s">
        <v>1220</v>
      </c>
      <c r="M1517" t="s">
        <v>272</v>
      </c>
      <c r="N1517" t="s">
        <v>127</v>
      </c>
      <c r="O1517" t="s">
        <v>6282</v>
      </c>
    </row>
    <row r="1518" spans="1:15" x14ac:dyDescent="0.25">
      <c r="A1518">
        <v>1024</v>
      </c>
      <c r="B1518" t="s">
        <v>8040</v>
      </c>
      <c r="C1518" t="s">
        <v>275</v>
      </c>
      <c r="D1518" t="s">
        <v>271</v>
      </c>
      <c r="E1518">
        <v>420</v>
      </c>
      <c r="F1518">
        <v>35</v>
      </c>
      <c r="G1518" t="s">
        <v>8058</v>
      </c>
      <c r="H1518" t="s">
        <v>7880</v>
      </c>
      <c r="I1518" t="s">
        <v>265</v>
      </c>
      <c r="J1518" s="25">
        <v>45979</v>
      </c>
      <c r="K1518" s="25">
        <v>45979</v>
      </c>
      <c r="L1518" t="s">
        <v>1220</v>
      </c>
      <c r="M1518" t="s">
        <v>272</v>
      </c>
      <c r="N1518" t="s">
        <v>127</v>
      </c>
      <c r="O1518" t="s">
        <v>6282</v>
      </c>
    </row>
    <row r="1519" spans="1:15" x14ac:dyDescent="0.25">
      <c r="A1519">
        <v>1025</v>
      </c>
      <c r="B1519" t="s">
        <v>8042</v>
      </c>
      <c r="C1519" t="s">
        <v>275</v>
      </c>
      <c r="D1519" t="s">
        <v>271</v>
      </c>
      <c r="E1519">
        <v>420</v>
      </c>
      <c r="F1519">
        <v>35</v>
      </c>
      <c r="G1519" t="s">
        <v>8059</v>
      </c>
      <c r="H1519" t="s">
        <v>7880</v>
      </c>
      <c r="I1519" t="s">
        <v>265</v>
      </c>
      <c r="J1519" s="25">
        <v>45979</v>
      </c>
      <c r="K1519" s="25">
        <v>45979</v>
      </c>
      <c r="L1519" t="s">
        <v>1220</v>
      </c>
      <c r="M1519" t="s">
        <v>272</v>
      </c>
      <c r="N1519" t="s">
        <v>127</v>
      </c>
      <c r="O1519" t="s">
        <v>6282</v>
      </c>
    </row>
    <row r="1520" spans="1:15" x14ac:dyDescent="0.25">
      <c r="A1520">
        <v>1026</v>
      </c>
      <c r="B1520" t="s">
        <v>8040</v>
      </c>
      <c r="C1520" t="s">
        <v>275</v>
      </c>
      <c r="D1520" t="s">
        <v>271</v>
      </c>
      <c r="E1520">
        <v>420</v>
      </c>
      <c r="F1520">
        <v>35</v>
      </c>
      <c r="G1520" t="s">
        <v>8060</v>
      </c>
      <c r="H1520" t="s">
        <v>7880</v>
      </c>
      <c r="I1520" t="s">
        <v>265</v>
      </c>
      <c r="J1520" s="25">
        <v>45979</v>
      </c>
      <c r="K1520" s="25">
        <v>45979</v>
      </c>
      <c r="L1520" t="s">
        <v>1220</v>
      </c>
      <c r="M1520" t="s">
        <v>272</v>
      </c>
      <c r="N1520" t="s">
        <v>127</v>
      </c>
      <c r="O1520" t="s">
        <v>6282</v>
      </c>
    </row>
    <row r="1521" spans="1:15" x14ac:dyDescent="0.25">
      <c r="A1521">
        <v>1027</v>
      </c>
      <c r="B1521" t="s">
        <v>8040</v>
      </c>
      <c r="C1521" t="s">
        <v>275</v>
      </c>
      <c r="D1521" t="s">
        <v>271</v>
      </c>
      <c r="E1521">
        <v>420</v>
      </c>
      <c r="F1521">
        <v>35</v>
      </c>
      <c r="G1521" t="s">
        <v>8061</v>
      </c>
      <c r="H1521" t="s">
        <v>7880</v>
      </c>
      <c r="I1521" t="s">
        <v>265</v>
      </c>
      <c r="J1521" s="25">
        <v>45979</v>
      </c>
      <c r="K1521" s="25">
        <v>45979</v>
      </c>
      <c r="L1521" t="s">
        <v>1220</v>
      </c>
      <c r="M1521" t="s">
        <v>272</v>
      </c>
      <c r="N1521" t="s">
        <v>127</v>
      </c>
      <c r="O1521" t="s">
        <v>6282</v>
      </c>
    </row>
    <row r="1522" spans="1:15" x14ac:dyDescent="0.25">
      <c r="A1522">
        <v>1028</v>
      </c>
      <c r="B1522" t="s">
        <v>8040</v>
      </c>
      <c r="C1522" t="s">
        <v>275</v>
      </c>
      <c r="D1522" t="s">
        <v>271</v>
      </c>
      <c r="E1522">
        <v>420</v>
      </c>
      <c r="F1522">
        <v>35</v>
      </c>
      <c r="G1522" t="s">
        <v>8062</v>
      </c>
      <c r="H1522" t="s">
        <v>7880</v>
      </c>
      <c r="I1522" t="s">
        <v>265</v>
      </c>
      <c r="J1522" s="25">
        <v>45979</v>
      </c>
      <c r="K1522" s="25">
        <v>45979</v>
      </c>
      <c r="L1522" t="s">
        <v>1220</v>
      </c>
      <c r="M1522" t="s">
        <v>272</v>
      </c>
      <c r="N1522" t="s">
        <v>127</v>
      </c>
      <c r="O1522" t="s">
        <v>6282</v>
      </c>
    </row>
    <row r="1523" spans="1:15" x14ac:dyDescent="0.25">
      <c r="A1523">
        <v>1029</v>
      </c>
      <c r="B1523" t="s">
        <v>8040</v>
      </c>
      <c r="C1523" t="s">
        <v>275</v>
      </c>
      <c r="D1523" t="s">
        <v>271</v>
      </c>
      <c r="E1523">
        <v>420</v>
      </c>
      <c r="F1523">
        <v>35</v>
      </c>
      <c r="G1523" t="s">
        <v>8063</v>
      </c>
      <c r="H1523" t="s">
        <v>7880</v>
      </c>
      <c r="I1523" t="s">
        <v>265</v>
      </c>
      <c r="J1523" s="25">
        <v>45979</v>
      </c>
      <c r="K1523" s="25">
        <v>45979</v>
      </c>
      <c r="L1523" t="s">
        <v>1220</v>
      </c>
      <c r="M1523" t="s">
        <v>272</v>
      </c>
      <c r="N1523" t="s">
        <v>127</v>
      </c>
      <c r="O1523" t="s">
        <v>6282</v>
      </c>
    </row>
    <row r="1524" spans="1:15" x14ac:dyDescent="0.25">
      <c r="A1524">
        <v>1030</v>
      </c>
      <c r="B1524" t="s">
        <v>8042</v>
      </c>
      <c r="C1524" t="s">
        <v>275</v>
      </c>
      <c r="D1524" t="s">
        <v>271</v>
      </c>
      <c r="E1524">
        <v>420</v>
      </c>
      <c r="F1524">
        <v>35</v>
      </c>
      <c r="G1524" t="s">
        <v>8064</v>
      </c>
      <c r="H1524" t="s">
        <v>7897</v>
      </c>
      <c r="I1524" t="s">
        <v>265</v>
      </c>
      <c r="J1524" s="25">
        <v>45979</v>
      </c>
      <c r="K1524" s="25">
        <v>45979</v>
      </c>
      <c r="L1524" t="s">
        <v>1220</v>
      </c>
      <c r="M1524" t="s">
        <v>272</v>
      </c>
      <c r="N1524" t="s">
        <v>127</v>
      </c>
      <c r="O1524" t="s">
        <v>6282</v>
      </c>
    </row>
    <row r="1525" spans="1:15" x14ac:dyDescent="0.25">
      <c r="A1525">
        <v>1031</v>
      </c>
      <c r="B1525" t="s">
        <v>8042</v>
      </c>
      <c r="C1525" t="s">
        <v>275</v>
      </c>
      <c r="D1525" t="s">
        <v>271</v>
      </c>
      <c r="E1525">
        <v>420</v>
      </c>
      <c r="F1525">
        <v>35</v>
      </c>
      <c r="G1525" t="s">
        <v>8065</v>
      </c>
      <c r="H1525" t="s">
        <v>7897</v>
      </c>
      <c r="I1525" t="s">
        <v>265</v>
      </c>
      <c r="J1525" s="25">
        <v>45979</v>
      </c>
      <c r="K1525" s="25">
        <v>45979</v>
      </c>
      <c r="L1525" t="s">
        <v>1220</v>
      </c>
      <c r="M1525" t="s">
        <v>272</v>
      </c>
      <c r="N1525" t="s">
        <v>127</v>
      </c>
      <c r="O1525" t="s">
        <v>6282</v>
      </c>
    </row>
    <row r="1526" spans="1:15" x14ac:dyDescent="0.25">
      <c r="A1526">
        <v>1032</v>
      </c>
      <c r="B1526" t="s">
        <v>8042</v>
      </c>
      <c r="C1526" t="s">
        <v>275</v>
      </c>
      <c r="D1526" t="s">
        <v>271</v>
      </c>
      <c r="E1526">
        <v>420</v>
      </c>
      <c r="F1526">
        <v>35</v>
      </c>
      <c r="G1526" t="s">
        <v>8066</v>
      </c>
      <c r="H1526" t="s">
        <v>7897</v>
      </c>
      <c r="I1526" t="s">
        <v>265</v>
      </c>
      <c r="J1526" s="25">
        <v>45979</v>
      </c>
      <c r="K1526" s="25">
        <v>45979</v>
      </c>
      <c r="L1526" t="s">
        <v>1220</v>
      </c>
      <c r="M1526" t="s">
        <v>272</v>
      </c>
      <c r="N1526" t="s">
        <v>127</v>
      </c>
      <c r="O1526" t="s">
        <v>6282</v>
      </c>
    </row>
    <row r="1527" spans="1:15" x14ac:dyDescent="0.25">
      <c r="A1527">
        <v>1033</v>
      </c>
      <c r="B1527" t="s">
        <v>8042</v>
      </c>
      <c r="C1527" t="s">
        <v>275</v>
      </c>
      <c r="D1527" t="s">
        <v>271</v>
      </c>
      <c r="E1527">
        <v>420</v>
      </c>
      <c r="F1527">
        <v>35</v>
      </c>
      <c r="G1527" t="s">
        <v>8067</v>
      </c>
      <c r="H1527" t="s">
        <v>7897</v>
      </c>
      <c r="I1527" t="s">
        <v>265</v>
      </c>
      <c r="J1527" s="25">
        <v>45979</v>
      </c>
      <c r="K1527" s="25">
        <v>45979</v>
      </c>
      <c r="L1527" t="s">
        <v>1220</v>
      </c>
      <c r="M1527" t="s">
        <v>272</v>
      </c>
      <c r="N1527" t="s">
        <v>127</v>
      </c>
      <c r="O1527" t="s">
        <v>6282</v>
      </c>
    </row>
    <row r="1528" spans="1:15" x14ac:dyDescent="0.25">
      <c r="A1528">
        <v>1034</v>
      </c>
      <c r="B1528" t="s">
        <v>8042</v>
      </c>
      <c r="C1528" t="s">
        <v>275</v>
      </c>
      <c r="D1528" t="s">
        <v>271</v>
      </c>
      <c r="E1528">
        <v>420</v>
      </c>
      <c r="F1528">
        <v>35</v>
      </c>
      <c r="G1528" t="s">
        <v>8068</v>
      </c>
      <c r="H1528" t="s">
        <v>7897</v>
      </c>
      <c r="I1528" t="s">
        <v>265</v>
      </c>
      <c r="J1528" s="25">
        <v>45979</v>
      </c>
      <c r="K1528" s="25">
        <v>45979</v>
      </c>
      <c r="L1528" t="s">
        <v>1220</v>
      </c>
      <c r="M1528" t="s">
        <v>272</v>
      </c>
      <c r="N1528" t="s">
        <v>127</v>
      </c>
      <c r="O1528" t="s">
        <v>6282</v>
      </c>
    </row>
    <row r="1529" spans="1:15" x14ac:dyDescent="0.25">
      <c r="A1529">
        <v>1035</v>
      </c>
      <c r="B1529" t="s">
        <v>8042</v>
      </c>
      <c r="C1529" t="s">
        <v>275</v>
      </c>
      <c r="D1529" t="s">
        <v>271</v>
      </c>
      <c r="E1529">
        <v>420</v>
      </c>
      <c r="F1529">
        <v>35</v>
      </c>
      <c r="G1529" t="s">
        <v>8069</v>
      </c>
      <c r="H1529" t="s">
        <v>7897</v>
      </c>
      <c r="I1529" t="s">
        <v>265</v>
      </c>
      <c r="J1529" s="25">
        <v>45979</v>
      </c>
      <c r="K1529" s="25">
        <v>45979</v>
      </c>
      <c r="L1529" t="s">
        <v>1220</v>
      </c>
      <c r="M1529" t="s">
        <v>272</v>
      </c>
      <c r="N1529" t="s">
        <v>127</v>
      </c>
      <c r="O1529" t="s">
        <v>6282</v>
      </c>
    </row>
    <row r="1530" spans="1:15" x14ac:dyDescent="0.25">
      <c r="A1530">
        <v>1036</v>
      </c>
      <c r="B1530" t="s">
        <v>8042</v>
      </c>
      <c r="C1530" t="s">
        <v>275</v>
      </c>
      <c r="D1530" t="s">
        <v>271</v>
      </c>
      <c r="E1530">
        <v>420</v>
      </c>
      <c r="F1530">
        <v>35</v>
      </c>
      <c r="G1530" t="s">
        <v>8070</v>
      </c>
      <c r="H1530" t="s">
        <v>7897</v>
      </c>
      <c r="I1530" t="s">
        <v>265</v>
      </c>
      <c r="J1530" s="25">
        <v>45979</v>
      </c>
      <c r="K1530" s="25">
        <v>45979</v>
      </c>
      <c r="L1530" t="s">
        <v>1220</v>
      </c>
      <c r="M1530" t="s">
        <v>272</v>
      </c>
      <c r="N1530" t="s">
        <v>127</v>
      </c>
      <c r="O1530" t="s">
        <v>6282</v>
      </c>
    </row>
    <row r="1531" spans="1:15" x14ac:dyDescent="0.25">
      <c r="A1531">
        <v>1037</v>
      </c>
      <c r="B1531" t="s">
        <v>8042</v>
      </c>
      <c r="C1531" t="s">
        <v>275</v>
      </c>
      <c r="D1531" t="s">
        <v>271</v>
      </c>
      <c r="E1531">
        <v>420</v>
      </c>
      <c r="F1531">
        <v>35</v>
      </c>
      <c r="G1531" t="s">
        <v>8071</v>
      </c>
      <c r="H1531" t="s">
        <v>7897</v>
      </c>
      <c r="I1531" t="s">
        <v>265</v>
      </c>
      <c r="J1531" s="25">
        <v>45979</v>
      </c>
      <c r="K1531" s="25">
        <v>45979</v>
      </c>
      <c r="L1531" t="s">
        <v>1220</v>
      </c>
      <c r="M1531" t="s">
        <v>272</v>
      </c>
      <c r="N1531" t="s">
        <v>127</v>
      </c>
      <c r="O1531" t="s">
        <v>6282</v>
      </c>
    </row>
    <row r="1532" spans="1:15" x14ac:dyDescent="0.25">
      <c r="A1532">
        <v>1038</v>
      </c>
      <c r="B1532" t="s">
        <v>8042</v>
      </c>
      <c r="C1532" t="s">
        <v>275</v>
      </c>
      <c r="D1532" t="s">
        <v>271</v>
      </c>
      <c r="E1532">
        <v>420</v>
      </c>
      <c r="F1532">
        <v>35</v>
      </c>
      <c r="G1532" t="s">
        <v>8072</v>
      </c>
      <c r="H1532" t="s">
        <v>7897</v>
      </c>
      <c r="I1532" t="s">
        <v>265</v>
      </c>
      <c r="J1532" s="25">
        <v>45979</v>
      </c>
      <c r="K1532" s="25">
        <v>45979</v>
      </c>
      <c r="L1532" t="s">
        <v>1220</v>
      </c>
      <c r="M1532" t="s">
        <v>272</v>
      </c>
      <c r="N1532" t="s">
        <v>127</v>
      </c>
      <c r="O1532" t="s">
        <v>6282</v>
      </c>
    </row>
    <row r="1533" spans="1:15" x14ac:dyDescent="0.25">
      <c r="A1533">
        <v>1039</v>
      </c>
      <c r="B1533" t="s">
        <v>8042</v>
      </c>
      <c r="C1533" t="s">
        <v>275</v>
      </c>
      <c r="D1533" t="s">
        <v>271</v>
      </c>
      <c r="E1533">
        <v>420</v>
      </c>
      <c r="F1533">
        <v>35</v>
      </c>
      <c r="G1533" t="s">
        <v>8073</v>
      </c>
      <c r="H1533" t="s">
        <v>7897</v>
      </c>
      <c r="I1533" t="s">
        <v>265</v>
      </c>
      <c r="J1533" s="25">
        <v>45979</v>
      </c>
      <c r="K1533" s="25">
        <v>45979</v>
      </c>
      <c r="L1533" t="s">
        <v>1220</v>
      </c>
      <c r="M1533" t="s">
        <v>272</v>
      </c>
      <c r="N1533" t="s">
        <v>127</v>
      </c>
      <c r="O1533" t="s">
        <v>6282</v>
      </c>
    </row>
    <row r="1534" spans="1:15" x14ac:dyDescent="0.25">
      <c r="A1534">
        <v>1040</v>
      </c>
      <c r="B1534" t="s">
        <v>8074</v>
      </c>
      <c r="C1534" t="s">
        <v>275</v>
      </c>
      <c r="D1534" t="s">
        <v>271</v>
      </c>
      <c r="E1534">
        <v>420</v>
      </c>
      <c r="F1534">
        <v>35</v>
      </c>
      <c r="G1534" t="s">
        <v>8075</v>
      </c>
      <c r="H1534" t="s">
        <v>7897</v>
      </c>
      <c r="I1534" t="s">
        <v>265</v>
      </c>
      <c r="J1534" s="25">
        <v>45989</v>
      </c>
      <c r="K1534" s="25">
        <v>45989</v>
      </c>
      <c r="L1534" t="s">
        <v>7864</v>
      </c>
      <c r="M1534" t="s">
        <v>272</v>
      </c>
      <c r="N1534" t="s">
        <v>127</v>
      </c>
      <c r="O1534" t="s">
        <v>6282</v>
      </c>
    </row>
    <row r="1535" spans="1:15" x14ac:dyDescent="0.25">
      <c r="A1535">
        <v>1041</v>
      </c>
      <c r="B1535" t="s">
        <v>8074</v>
      </c>
      <c r="C1535" t="s">
        <v>275</v>
      </c>
      <c r="D1535" t="s">
        <v>271</v>
      </c>
      <c r="E1535">
        <v>420</v>
      </c>
      <c r="F1535">
        <v>35</v>
      </c>
      <c r="G1535" t="s">
        <v>8076</v>
      </c>
      <c r="H1535" t="s">
        <v>7897</v>
      </c>
      <c r="I1535" t="s">
        <v>265</v>
      </c>
      <c r="J1535" s="25">
        <v>45989</v>
      </c>
      <c r="K1535" s="25">
        <v>45989</v>
      </c>
      <c r="L1535" t="s">
        <v>7864</v>
      </c>
      <c r="M1535" t="s">
        <v>272</v>
      </c>
      <c r="N1535" t="s">
        <v>127</v>
      </c>
      <c r="O1535" t="s">
        <v>6282</v>
      </c>
    </row>
    <row r="1536" spans="1:15" x14ac:dyDescent="0.25">
      <c r="A1536">
        <v>1042</v>
      </c>
      <c r="B1536" t="s">
        <v>8074</v>
      </c>
      <c r="C1536" t="s">
        <v>275</v>
      </c>
      <c r="D1536" t="s">
        <v>271</v>
      </c>
      <c r="E1536">
        <v>420</v>
      </c>
      <c r="F1536">
        <v>35</v>
      </c>
      <c r="G1536" t="s">
        <v>8077</v>
      </c>
      <c r="H1536" t="s">
        <v>7897</v>
      </c>
      <c r="I1536" t="s">
        <v>265</v>
      </c>
      <c r="J1536" s="25">
        <v>45989</v>
      </c>
      <c r="K1536" s="25">
        <v>45989</v>
      </c>
      <c r="L1536" t="s">
        <v>7864</v>
      </c>
      <c r="M1536" t="s">
        <v>272</v>
      </c>
      <c r="N1536" t="s">
        <v>127</v>
      </c>
      <c r="O1536" t="s">
        <v>6282</v>
      </c>
    </row>
    <row r="1537" spans="1:15" x14ac:dyDescent="0.25">
      <c r="A1537">
        <v>1043</v>
      </c>
      <c r="B1537" t="s">
        <v>8074</v>
      </c>
      <c r="C1537" t="s">
        <v>275</v>
      </c>
      <c r="D1537" t="s">
        <v>271</v>
      </c>
      <c r="E1537">
        <v>384</v>
      </c>
      <c r="F1537">
        <v>32</v>
      </c>
      <c r="G1537" t="s">
        <v>8078</v>
      </c>
      <c r="H1537" t="s">
        <v>7897</v>
      </c>
      <c r="I1537" t="s">
        <v>265</v>
      </c>
      <c r="J1537" s="25">
        <v>45989</v>
      </c>
      <c r="K1537" s="25">
        <v>45989</v>
      </c>
      <c r="L1537" t="s">
        <v>7864</v>
      </c>
      <c r="M1537" t="s">
        <v>272</v>
      </c>
      <c r="N1537" t="s">
        <v>127</v>
      </c>
      <c r="O1537" t="s">
        <v>6282</v>
      </c>
    </row>
    <row r="1538" spans="1:15" x14ac:dyDescent="0.25">
      <c r="A1538">
        <v>1044</v>
      </c>
      <c r="B1538" t="s">
        <v>8079</v>
      </c>
      <c r="C1538" t="s">
        <v>275</v>
      </c>
      <c r="D1538" t="s">
        <v>271</v>
      </c>
      <c r="E1538">
        <v>420</v>
      </c>
      <c r="F1538">
        <v>35</v>
      </c>
      <c r="G1538" t="s">
        <v>8080</v>
      </c>
      <c r="H1538" t="s">
        <v>7863</v>
      </c>
      <c r="I1538" t="s">
        <v>265</v>
      </c>
      <c r="J1538" s="25">
        <v>45989</v>
      </c>
      <c r="K1538" s="25">
        <v>45989</v>
      </c>
      <c r="L1538" t="s">
        <v>7864</v>
      </c>
      <c r="M1538" t="s">
        <v>272</v>
      </c>
      <c r="N1538" t="s">
        <v>127</v>
      </c>
      <c r="O1538" t="s">
        <v>6282</v>
      </c>
    </row>
    <row r="1539" spans="1:15" x14ac:dyDescent="0.25">
      <c r="A1539">
        <v>1045</v>
      </c>
      <c r="B1539" t="s">
        <v>8079</v>
      </c>
      <c r="C1539" t="s">
        <v>275</v>
      </c>
      <c r="D1539" t="s">
        <v>271</v>
      </c>
      <c r="E1539">
        <v>420</v>
      </c>
      <c r="F1539">
        <v>35</v>
      </c>
      <c r="G1539" t="s">
        <v>8081</v>
      </c>
      <c r="H1539" t="s">
        <v>7863</v>
      </c>
      <c r="I1539" t="s">
        <v>265</v>
      </c>
      <c r="J1539" s="25">
        <v>45989</v>
      </c>
      <c r="K1539" s="25">
        <v>45989</v>
      </c>
      <c r="L1539" t="s">
        <v>7864</v>
      </c>
      <c r="M1539" t="s">
        <v>272</v>
      </c>
      <c r="N1539" t="s">
        <v>127</v>
      </c>
      <c r="O1539" t="s">
        <v>6282</v>
      </c>
    </row>
    <row r="1540" spans="1:15" x14ac:dyDescent="0.25">
      <c r="A1540">
        <v>1046</v>
      </c>
      <c r="B1540" t="s">
        <v>8079</v>
      </c>
      <c r="C1540" t="s">
        <v>275</v>
      </c>
      <c r="D1540" t="s">
        <v>271</v>
      </c>
      <c r="E1540">
        <v>420</v>
      </c>
      <c r="F1540">
        <v>35</v>
      </c>
      <c r="G1540" t="s">
        <v>8082</v>
      </c>
      <c r="H1540" t="s">
        <v>7863</v>
      </c>
      <c r="I1540" t="s">
        <v>265</v>
      </c>
      <c r="J1540" s="25">
        <v>45989</v>
      </c>
      <c r="K1540" s="25">
        <v>45989</v>
      </c>
      <c r="L1540" t="s">
        <v>7864</v>
      </c>
      <c r="M1540" t="s">
        <v>272</v>
      </c>
      <c r="N1540" t="s">
        <v>127</v>
      </c>
      <c r="O1540" t="s">
        <v>6282</v>
      </c>
    </row>
    <row r="1541" spans="1:15" x14ac:dyDescent="0.25">
      <c r="A1541">
        <v>1047</v>
      </c>
      <c r="B1541" t="s">
        <v>8079</v>
      </c>
      <c r="C1541" t="s">
        <v>275</v>
      </c>
      <c r="D1541" t="s">
        <v>271</v>
      </c>
      <c r="E1541">
        <v>420</v>
      </c>
      <c r="F1541">
        <v>35</v>
      </c>
      <c r="G1541" t="s">
        <v>8083</v>
      </c>
      <c r="H1541" t="s">
        <v>7863</v>
      </c>
      <c r="I1541" t="s">
        <v>265</v>
      </c>
      <c r="J1541" s="25">
        <v>45989</v>
      </c>
      <c r="K1541" s="25">
        <v>45989</v>
      </c>
      <c r="L1541" t="s">
        <v>7864</v>
      </c>
      <c r="M1541" t="s">
        <v>272</v>
      </c>
      <c r="N1541" t="s">
        <v>127</v>
      </c>
      <c r="O1541" t="s">
        <v>6282</v>
      </c>
    </row>
    <row r="1542" spans="1:15" x14ac:dyDescent="0.25">
      <c r="A1542">
        <v>1048</v>
      </c>
      <c r="B1542" t="s">
        <v>8079</v>
      </c>
      <c r="C1542" t="s">
        <v>275</v>
      </c>
      <c r="D1542" t="s">
        <v>271</v>
      </c>
      <c r="E1542">
        <v>420</v>
      </c>
      <c r="F1542">
        <v>35</v>
      </c>
      <c r="G1542" t="s">
        <v>8084</v>
      </c>
      <c r="H1542" t="s">
        <v>7863</v>
      </c>
      <c r="I1542" t="s">
        <v>265</v>
      </c>
      <c r="J1542" s="25">
        <v>45989</v>
      </c>
      <c r="K1542" s="25">
        <v>45989</v>
      </c>
      <c r="L1542" t="s">
        <v>7864</v>
      </c>
      <c r="M1542" t="s">
        <v>272</v>
      </c>
      <c r="N1542" t="s">
        <v>127</v>
      </c>
      <c r="O1542" t="s">
        <v>6282</v>
      </c>
    </row>
    <row r="1543" spans="1:15" x14ac:dyDescent="0.25">
      <c r="A1543">
        <v>1049</v>
      </c>
      <c r="B1543" t="s">
        <v>8079</v>
      </c>
      <c r="C1543" t="s">
        <v>275</v>
      </c>
      <c r="D1543" t="s">
        <v>271</v>
      </c>
      <c r="E1543">
        <v>420</v>
      </c>
      <c r="F1543">
        <v>35</v>
      </c>
      <c r="G1543" t="s">
        <v>8085</v>
      </c>
      <c r="H1543" t="s">
        <v>7863</v>
      </c>
      <c r="I1543" t="s">
        <v>265</v>
      </c>
      <c r="J1543" s="25">
        <v>45989</v>
      </c>
      <c r="K1543" s="25">
        <v>45989</v>
      </c>
      <c r="L1543" t="s">
        <v>7864</v>
      </c>
      <c r="M1543" t="s">
        <v>272</v>
      </c>
      <c r="N1543" t="s">
        <v>127</v>
      </c>
      <c r="O1543" t="s">
        <v>6282</v>
      </c>
    </row>
    <row r="1544" spans="1:15" x14ac:dyDescent="0.25">
      <c r="A1544">
        <v>1050</v>
      </c>
      <c r="B1544" t="s">
        <v>8074</v>
      </c>
      <c r="C1544" t="s">
        <v>275</v>
      </c>
      <c r="D1544" t="s">
        <v>271</v>
      </c>
      <c r="E1544">
        <v>420</v>
      </c>
      <c r="F1544">
        <v>35</v>
      </c>
      <c r="G1544" t="s">
        <v>8086</v>
      </c>
      <c r="H1544" t="s">
        <v>7863</v>
      </c>
      <c r="I1544" t="s">
        <v>265</v>
      </c>
      <c r="J1544" s="25">
        <v>45989</v>
      </c>
      <c r="K1544" s="25">
        <v>45989</v>
      </c>
      <c r="L1544" t="s">
        <v>7864</v>
      </c>
      <c r="M1544" t="s">
        <v>272</v>
      </c>
      <c r="N1544" t="s">
        <v>127</v>
      </c>
      <c r="O1544" t="s">
        <v>6282</v>
      </c>
    </row>
    <row r="1545" spans="1:15" x14ac:dyDescent="0.25">
      <c r="A1545">
        <v>1051</v>
      </c>
      <c r="B1545" t="s">
        <v>8079</v>
      </c>
      <c r="C1545" t="s">
        <v>275</v>
      </c>
      <c r="D1545" t="s">
        <v>271</v>
      </c>
      <c r="E1545">
        <v>420</v>
      </c>
      <c r="F1545">
        <v>35</v>
      </c>
      <c r="G1545" t="s">
        <v>8087</v>
      </c>
      <c r="H1545" t="s">
        <v>7863</v>
      </c>
      <c r="I1545" t="s">
        <v>265</v>
      </c>
      <c r="J1545" s="25">
        <v>45989</v>
      </c>
      <c r="K1545" s="25">
        <v>45989</v>
      </c>
      <c r="L1545" t="s">
        <v>7864</v>
      </c>
      <c r="M1545" t="s">
        <v>272</v>
      </c>
      <c r="N1545" t="s">
        <v>127</v>
      </c>
      <c r="O1545" t="s">
        <v>6282</v>
      </c>
    </row>
    <row r="1546" spans="1:15" x14ac:dyDescent="0.25">
      <c r="A1546">
        <v>1052</v>
      </c>
      <c r="B1546" t="s">
        <v>8074</v>
      </c>
      <c r="C1546" t="s">
        <v>275</v>
      </c>
      <c r="D1546" t="s">
        <v>271</v>
      </c>
      <c r="E1546">
        <v>420</v>
      </c>
      <c r="F1546">
        <v>35</v>
      </c>
      <c r="G1546" t="s">
        <v>8088</v>
      </c>
      <c r="H1546" t="s">
        <v>7863</v>
      </c>
      <c r="I1546" t="s">
        <v>265</v>
      </c>
      <c r="J1546" s="25">
        <v>45989</v>
      </c>
      <c r="K1546" s="25">
        <v>45989</v>
      </c>
      <c r="L1546" t="s">
        <v>7864</v>
      </c>
      <c r="M1546" t="s">
        <v>272</v>
      </c>
      <c r="N1546" t="s">
        <v>127</v>
      </c>
      <c r="O1546" t="s">
        <v>6282</v>
      </c>
    </row>
    <row r="1547" spans="1:15" x14ac:dyDescent="0.25">
      <c r="A1547">
        <v>1053</v>
      </c>
      <c r="B1547" t="s">
        <v>8074</v>
      </c>
      <c r="C1547" t="s">
        <v>275</v>
      </c>
      <c r="D1547" t="s">
        <v>271</v>
      </c>
      <c r="E1547">
        <v>420</v>
      </c>
      <c r="F1547">
        <v>35</v>
      </c>
      <c r="G1547" t="s">
        <v>8089</v>
      </c>
      <c r="H1547" t="s">
        <v>7863</v>
      </c>
      <c r="I1547" t="s">
        <v>265</v>
      </c>
      <c r="J1547" s="25">
        <v>45989</v>
      </c>
      <c r="K1547" s="25">
        <v>45989</v>
      </c>
      <c r="L1547" t="s">
        <v>7864</v>
      </c>
      <c r="M1547" t="s">
        <v>272</v>
      </c>
      <c r="N1547" t="s">
        <v>127</v>
      </c>
      <c r="O1547" t="s">
        <v>6282</v>
      </c>
    </row>
    <row r="1548" spans="1:15" x14ac:dyDescent="0.25">
      <c r="A1548">
        <v>1054</v>
      </c>
      <c r="B1548" t="s">
        <v>8074</v>
      </c>
      <c r="C1548" t="s">
        <v>275</v>
      </c>
      <c r="D1548" t="s">
        <v>271</v>
      </c>
      <c r="E1548">
        <v>420</v>
      </c>
      <c r="F1548">
        <v>35</v>
      </c>
      <c r="G1548" t="s">
        <v>8090</v>
      </c>
      <c r="H1548" t="s">
        <v>7863</v>
      </c>
      <c r="I1548" t="s">
        <v>265</v>
      </c>
      <c r="J1548" s="25">
        <v>45989</v>
      </c>
      <c r="K1548" s="25">
        <v>45989</v>
      </c>
      <c r="L1548" t="s">
        <v>7864</v>
      </c>
      <c r="M1548" t="s">
        <v>272</v>
      </c>
      <c r="N1548" t="s">
        <v>127</v>
      </c>
      <c r="O1548" t="s">
        <v>6282</v>
      </c>
    </row>
    <row r="1549" spans="1:15" x14ac:dyDescent="0.25">
      <c r="A1549">
        <v>1055</v>
      </c>
      <c r="B1549" t="s">
        <v>8079</v>
      </c>
      <c r="C1549" t="s">
        <v>275</v>
      </c>
      <c r="D1549" t="s">
        <v>271</v>
      </c>
      <c r="E1549">
        <v>420</v>
      </c>
      <c r="F1549">
        <v>35</v>
      </c>
      <c r="G1549" t="s">
        <v>8091</v>
      </c>
      <c r="H1549" t="s">
        <v>7863</v>
      </c>
      <c r="I1549" t="s">
        <v>265</v>
      </c>
      <c r="J1549" s="25">
        <v>45989</v>
      </c>
      <c r="K1549" s="25">
        <v>45989</v>
      </c>
      <c r="L1549" t="s">
        <v>7864</v>
      </c>
      <c r="M1549" t="s">
        <v>272</v>
      </c>
      <c r="N1549" t="s">
        <v>127</v>
      </c>
      <c r="O1549" t="s">
        <v>6282</v>
      </c>
    </row>
    <row r="1550" spans="1:15" x14ac:dyDescent="0.25">
      <c r="A1550">
        <v>1056</v>
      </c>
      <c r="B1550" t="s">
        <v>8074</v>
      </c>
      <c r="C1550" t="s">
        <v>275</v>
      </c>
      <c r="D1550" t="s">
        <v>271</v>
      </c>
      <c r="E1550">
        <v>420</v>
      </c>
      <c r="F1550">
        <v>35</v>
      </c>
      <c r="G1550" t="s">
        <v>8092</v>
      </c>
      <c r="H1550" t="s">
        <v>7863</v>
      </c>
      <c r="I1550" t="s">
        <v>265</v>
      </c>
      <c r="J1550" s="25">
        <v>45989</v>
      </c>
      <c r="K1550" s="25">
        <v>45989</v>
      </c>
      <c r="L1550" t="s">
        <v>7864</v>
      </c>
      <c r="M1550" t="s">
        <v>272</v>
      </c>
      <c r="N1550" t="s">
        <v>127</v>
      </c>
      <c r="O1550" t="s">
        <v>6282</v>
      </c>
    </row>
    <row r="1551" spans="1:15" x14ac:dyDescent="0.25">
      <c r="A1551">
        <v>1057</v>
      </c>
      <c r="B1551" t="s">
        <v>8074</v>
      </c>
      <c r="C1551" t="s">
        <v>275</v>
      </c>
      <c r="D1551" t="s">
        <v>271</v>
      </c>
      <c r="E1551">
        <v>420</v>
      </c>
      <c r="F1551">
        <v>35</v>
      </c>
      <c r="G1551" t="s">
        <v>8093</v>
      </c>
      <c r="H1551" t="s">
        <v>7863</v>
      </c>
      <c r="I1551" t="s">
        <v>265</v>
      </c>
      <c r="J1551" s="25">
        <v>45989</v>
      </c>
      <c r="K1551" s="25">
        <v>45989</v>
      </c>
      <c r="L1551" t="s">
        <v>7864</v>
      </c>
      <c r="M1551" t="s">
        <v>272</v>
      </c>
      <c r="N1551" t="s">
        <v>127</v>
      </c>
      <c r="O1551" t="s">
        <v>6282</v>
      </c>
    </row>
    <row r="1552" spans="1:15" x14ac:dyDescent="0.25">
      <c r="A1552">
        <v>1058</v>
      </c>
      <c r="B1552" t="s">
        <v>8074</v>
      </c>
      <c r="C1552" t="s">
        <v>275</v>
      </c>
      <c r="D1552" t="s">
        <v>271</v>
      </c>
      <c r="E1552">
        <v>420</v>
      </c>
      <c r="F1552">
        <v>35</v>
      </c>
      <c r="G1552" t="s">
        <v>8094</v>
      </c>
      <c r="H1552" t="s">
        <v>7863</v>
      </c>
      <c r="I1552" t="s">
        <v>265</v>
      </c>
      <c r="J1552" s="25">
        <v>45989</v>
      </c>
      <c r="K1552" s="25">
        <v>45989</v>
      </c>
      <c r="L1552" t="s">
        <v>7864</v>
      </c>
      <c r="M1552" t="s">
        <v>272</v>
      </c>
      <c r="N1552" t="s">
        <v>127</v>
      </c>
      <c r="O1552" t="s">
        <v>6282</v>
      </c>
    </row>
    <row r="1553" spans="1:15" x14ac:dyDescent="0.25">
      <c r="A1553">
        <v>1059</v>
      </c>
      <c r="B1553" t="s">
        <v>8079</v>
      </c>
      <c r="C1553" t="s">
        <v>275</v>
      </c>
      <c r="D1553" t="s">
        <v>271</v>
      </c>
      <c r="E1553">
        <v>420</v>
      </c>
      <c r="F1553">
        <v>35</v>
      </c>
      <c r="G1553" t="s">
        <v>8095</v>
      </c>
      <c r="H1553" t="s">
        <v>7863</v>
      </c>
      <c r="I1553" t="s">
        <v>265</v>
      </c>
      <c r="J1553" s="25">
        <v>45989</v>
      </c>
      <c r="K1553" s="25">
        <v>45989</v>
      </c>
      <c r="L1553" t="s">
        <v>7864</v>
      </c>
      <c r="M1553" t="s">
        <v>272</v>
      </c>
      <c r="N1553" t="s">
        <v>127</v>
      </c>
      <c r="O1553" t="s">
        <v>6282</v>
      </c>
    </row>
    <row r="1554" spans="1:15" x14ac:dyDescent="0.25">
      <c r="A1554">
        <v>1060</v>
      </c>
      <c r="B1554" t="s">
        <v>8079</v>
      </c>
      <c r="C1554" t="s">
        <v>275</v>
      </c>
      <c r="D1554" t="s">
        <v>271</v>
      </c>
      <c r="E1554">
        <v>420</v>
      </c>
      <c r="F1554">
        <v>35</v>
      </c>
      <c r="G1554" t="s">
        <v>8096</v>
      </c>
      <c r="H1554" t="s">
        <v>7863</v>
      </c>
      <c r="I1554" t="s">
        <v>265</v>
      </c>
      <c r="J1554" s="25">
        <v>45989</v>
      </c>
      <c r="K1554" s="25">
        <v>45989</v>
      </c>
      <c r="L1554" t="s">
        <v>7864</v>
      </c>
      <c r="M1554" t="s">
        <v>272</v>
      </c>
      <c r="N1554" t="s">
        <v>127</v>
      </c>
      <c r="O1554" t="s">
        <v>6282</v>
      </c>
    </row>
    <row r="1555" spans="1:15" x14ac:dyDescent="0.25">
      <c r="A1555">
        <v>1061</v>
      </c>
      <c r="B1555" t="s">
        <v>8079</v>
      </c>
      <c r="C1555" t="s">
        <v>275</v>
      </c>
      <c r="D1555" t="s">
        <v>271</v>
      </c>
      <c r="E1555">
        <v>420</v>
      </c>
      <c r="F1555">
        <v>35</v>
      </c>
      <c r="G1555" t="s">
        <v>8097</v>
      </c>
      <c r="H1555" t="s">
        <v>7863</v>
      </c>
      <c r="I1555" t="s">
        <v>265</v>
      </c>
      <c r="J1555" s="25">
        <v>45989</v>
      </c>
      <c r="K1555" s="25">
        <v>45989</v>
      </c>
      <c r="L1555" t="s">
        <v>7864</v>
      </c>
      <c r="M1555" t="s">
        <v>272</v>
      </c>
      <c r="N1555" t="s">
        <v>127</v>
      </c>
      <c r="O1555" t="s">
        <v>6282</v>
      </c>
    </row>
    <row r="1556" spans="1:15" x14ac:dyDescent="0.25">
      <c r="A1556">
        <v>1062</v>
      </c>
      <c r="B1556" t="s">
        <v>8079</v>
      </c>
      <c r="C1556" t="s">
        <v>275</v>
      </c>
      <c r="D1556" t="s">
        <v>271</v>
      </c>
      <c r="E1556">
        <v>420</v>
      </c>
      <c r="F1556">
        <v>35</v>
      </c>
      <c r="G1556" t="s">
        <v>8098</v>
      </c>
      <c r="H1556" t="s">
        <v>7863</v>
      </c>
      <c r="I1556" t="s">
        <v>265</v>
      </c>
      <c r="J1556" s="25">
        <v>45989</v>
      </c>
      <c r="K1556" s="25">
        <v>45989</v>
      </c>
      <c r="L1556" t="s">
        <v>7864</v>
      </c>
      <c r="M1556" t="s">
        <v>272</v>
      </c>
      <c r="N1556" t="s">
        <v>127</v>
      </c>
      <c r="O1556" t="s">
        <v>6282</v>
      </c>
    </row>
    <row r="1557" spans="1:15" x14ac:dyDescent="0.25">
      <c r="A1557">
        <v>1063</v>
      </c>
      <c r="B1557" t="s">
        <v>8079</v>
      </c>
      <c r="C1557" t="s">
        <v>275</v>
      </c>
      <c r="D1557" t="s">
        <v>271</v>
      </c>
      <c r="E1557">
        <v>420</v>
      </c>
      <c r="F1557">
        <v>35</v>
      </c>
      <c r="G1557" t="s">
        <v>8099</v>
      </c>
      <c r="H1557" t="s">
        <v>7863</v>
      </c>
      <c r="I1557" t="s">
        <v>265</v>
      </c>
      <c r="J1557" s="25">
        <v>45989</v>
      </c>
      <c r="K1557" s="25">
        <v>45989</v>
      </c>
      <c r="L1557" t="s">
        <v>7864</v>
      </c>
      <c r="M1557" t="s">
        <v>272</v>
      </c>
      <c r="N1557" t="s">
        <v>127</v>
      </c>
      <c r="O1557" t="s">
        <v>6282</v>
      </c>
    </row>
    <row r="1558" spans="1:15" x14ac:dyDescent="0.25">
      <c r="A1558">
        <v>1064</v>
      </c>
      <c r="B1558" t="s">
        <v>8079</v>
      </c>
      <c r="C1558" t="s">
        <v>275</v>
      </c>
      <c r="D1558" t="s">
        <v>271</v>
      </c>
      <c r="E1558">
        <v>420</v>
      </c>
      <c r="F1558">
        <v>35</v>
      </c>
      <c r="G1558" t="s">
        <v>8100</v>
      </c>
      <c r="H1558" t="s">
        <v>7863</v>
      </c>
      <c r="I1558" t="s">
        <v>265</v>
      </c>
      <c r="J1558" s="25">
        <v>45989</v>
      </c>
      <c r="K1558" s="25">
        <v>45989</v>
      </c>
      <c r="L1558" t="s">
        <v>7864</v>
      </c>
      <c r="M1558" t="s">
        <v>272</v>
      </c>
      <c r="N1558" t="s">
        <v>127</v>
      </c>
      <c r="O1558" t="s">
        <v>6282</v>
      </c>
    </row>
    <row r="1559" spans="1:15" x14ac:dyDescent="0.25">
      <c r="A1559">
        <v>1065</v>
      </c>
      <c r="B1559" t="s">
        <v>8074</v>
      </c>
      <c r="C1559" t="s">
        <v>275</v>
      </c>
      <c r="D1559" t="s">
        <v>271</v>
      </c>
      <c r="E1559">
        <v>420</v>
      </c>
      <c r="F1559">
        <v>35</v>
      </c>
      <c r="G1559" t="s">
        <v>8101</v>
      </c>
      <c r="H1559" t="s">
        <v>7863</v>
      </c>
      <c r="I1559" t="s">
        <v>265</v>
      </c>
      <c r="J1559" s="25">
        <v>45989</v>
      </c>
      <c r="K1559" s="25">
        <v>45989</v>
      </c>
      <c r="L1559" t="s">
        <v>7864</v>
      </c>
      <c r="M1559" t="s">
        <v>272</v>
      </c>
      <c r="N1559" t="s">
        <v>127</v>
      </c>
      <c r="O1559" t="s">
        <v>6282</v>
      </c>
    </row>
    <row r="1560" spans="1:15" x14ac:dyDescent="0.25">
      <c r="A1560">
        <v>1066</v>
      </c>
      <c r="B1560" t="s">
        <v>8074</v>
      </c>
      <c r="C1560" t="s">
        <v>275</v>
      </c>
      <c r="D1560" t="s">
        <v>271</v>
      </c>
      <c r="E1560">
        <v>420</v>
      </c>
      <c r="F1560">
        <v>35</v>
      </c>
      <c r="G1560" t="s">
        <v>8102</v>
      </c>
      <c r="H1560" t="s">
        <v>7863</v>
      </c>
      <c r="I1560" t="s">
        <v>265</v>
      </c>
      <c r="J1560" s="25">
        <v>45989</v>
      </c>
      <c r="K1560" s="25">
        <v>45989</v>
      </c>
      <c r="L1560" t="s">
        <v>7864</v>
      </c>
      <c r="M1560" t="s">
        <v>272</v>
      </c>
      <c r="N1560" t="s">
        <v>127</v>
      </c>
      <c r="O1560" t="s">
        <v>6282</v>
      </c>
    </row>
    <row r="1561" spans="1:15" x14ac:dyDescent="0.25">
      <c r="A1561">
        <v>1067</v>
      </c>
      <c r="B1561" t="s">
        <v>8074</v>
      </c>
      <c r="C1561" t="s">
        <v>275</v>
      </c>
      <c r="D1561" t="s">
        <v>271</v>
      </c>
      <c r="E1561">
        <v>420</v>
      </c>
      <c r="F1561">
        <v>35</v>
      </c>
      <c r="G1561" t="s">
        <v>8103</v>
      </c>
      <c r="H1561" t="s">
        <v>7863</v>
      </c>
      <c r="I1561" t="s">
        <v>265</v>
      </c>
      <c r="J1561" s="25">
        <v>45989</v>
      </c>
      <c r="K1561" s="25">
        <v>45989</v>
      </c>
      <c r="L1561" t="s">
        <v>7864</v>
      </c>
      <c r="M1561" t="s">
        <v>272</v>
      </c>
      <c r="N1561" t="s">
        <v>127</v>
      </c>
      <c r="O1561" t="s">
        <v>6282</v>
      </c>
    </row>
    <row r="1562" spans="1:15" x14ac:dyDescent="0.25">
      <c r="A1562">
        <v>1068</v>
      </c>
      <c r="B1562" t="s">
        <v>8079</v>
      </c>
      <c r="C1562" t="s">
        <v>275</v>
      </c>
      <c r="D1562" t="s">
        <v>271</v>
      </c>
      <c r="E1562">
        <v>420</v>
      </c>
      <c r="F1562">
        <v>35</v>
      </c>
      <c r="G1562" t="s">
        <v>8104</v>
      </c>
      <c r="H1562" t="s">
        <v>7863</v>
      </c>
      <c r="I1562" t="s">
        <v>265</v>
      </c>
      <c r="J1562" s="25">
        <v>45989</v>
      </c>
      <c r="K1562" s="25">
        <v>45989</v>
      </c>
      <c r="L1562" t="s">
        <v>7864</v>
      </c>
      <c r="M1562" t="s">
        <v>272</v>
      </c>
      <c r="N1562" t="s">
        <v>127</v>
      </c>
      <c r="O1562" t="s">
        <v>6282</v>
      </c>
    </row>
    <row r="1563" spans="1:15" x14ac:dyDescent="0.25">
      <c r="A1563">
        <v>1069</v>
      </c>
      <c r="B1563" t="s">
        <v>8079</v>
      </c>
      <c r="C1563" t="s">
        <v>275</v>
      </c>
      <c r="D1563" t="s">
        <v>271</v>
      </c>
      <c r="E1563">
        <v>420</v>
      </c>
      <c r="F1563">
        <v>35</v>
      </c>
      <c r="G1563" t="s">
        <v>8105</v>
      </c>
      <c r="H1563" t="s">
        <v>7863</v>
      </c>
      <c r="I1563" t="s">
        <v>265</v>
      </c>
      <c r="J1563" s="25">
        <v>45989</v>
      </c>
      <c r="K1563" s="25">
        <v>45989</v>
      </c>
      <c r="L1563" t="s">
        <v>7864</v>
      </c>
      <c r="M1563" t="s">
        <v>272</v>
      </c>
      <c r="N1563" t="s">
        <v>127</v>
      </c>
      <c r="O1563" t="s">
        <v>6282</v>
      </c>
    </row>
    <row r="1564" spans="1:15" x14ac:dyDescent="0.25">
      <c r="A1564">
        <v>1070</v>
      </c>
      <c r="B1564" t="s">
        <v>8074</v>
      </c>
      <c r="C1564" t="s">
        <v>275</v>
      </c>
      <c r="D1564" t="s">
        <v>271</v>
      </c>
      <c r="E1564">
        <v>60</v>
      </c>
      <c r="F1564">
        <v>5</v>
      </c>
      <c r="G1564" t="s">
        <v>8106</v>
      </c>
      <c r="H1564" t="s">
        <v>7863</v>
      </c>
      <c r="I1564" t="s">
        <v>265</v>
      </c>
      <c r="J1564" s="25">
        <v>45989</v>
      </c>
      <c r="K1564" s="25">
        <v>45989</v>
      </c>
      <c r="L1564" t="s">
        <v>7864</v>
      </c>
      <c r="M1564" t="s">
        <v>272</v>
      </c>
      <c r="N1564" t="s">
        <v>127</v>
      </c>
      <c r="O1564" t="s">
        <v>6282</v>
      </c>
    </row>
    <row r="1565" spans="1:15" x14ac:dyDescent="0.25">
      <c r="A1565">
        <v>1071</v>
      </c>
      <c r="B1565" t="s">
        <v>7873</v>
      </c>
      <c r="C1565" t="s">
        <v>275</v>
      </c>
      <c r="D1565" t="s">
        <v>271</v>
      </c>
      <c r="E1565">
        <v>420</v>
      </c>
      <c r="F1565">
        <v>35</v>
      </c>
      <c r="G1565" t="s">
        <v>8107</v>
      </c>
      <c r="H1565" t="s">
        <v>7897</v>
      </c>
      <c r="I1565" t="s">
        <v>265</v>
      </c>
      <c r="J1565" s="25">
        <v>45992</v>
      </c>
      <c r="K1565" s="25">
        <v>45992</v>
      </c>
      <c r="L1565" t="s">
        <v>36</v>
      </c>
      <c r="M1565" t="s">
        <v>272</v>
      </c>
      <c r="N1565" t="s">
        <v>127</v>
      </c>
      <c r="O1565" t="s">
        <v>6282</v>
      </c>
    </row>
    <row r="1566" spans="1:15" x14ac:dyDescent="0.25">
      <c r="A1566">
        <v>1072</v>
      </c>
      <c r="B1566" t="s">
        <v>7873</v>
      </c>
      <c r="C1566" t="s">
        <v>275</v>
      </c>
      <c r="D1566" t="s">
        <v>271</v>
      </c>
      <c r="E1566">
        <v>420</v>
      </c>
      <c r="F1566">
        <v>35</v>
      </c>
      <c r="G1566" t="s">
        <v>8108</v>
      </c>
      <c r="H1566" t="s">
        <v>7897</v>
      </c>
      <c r="I1566" t="s">
        <v>265</v>
      </c>
      <c r="J1566" s="25">
        <v>45992</v>
      </c>
      <c r="K1566" s="25">
        <v>45992</v>
      </c>
      <c r="L1566" t="s">
        <v>36</v>
      </c>
      <c r="M1566" t="s">
        <v>272</v>
      </c>
      <c r="N1566" t="s">
        <v>127</v>
      </c>
      <c r="O1566" t="s">
        <v>6282</v>
      </c>
    </row>
    <row r="1567" spans="1:15" x14ac:dyDescent="0.25">
      <c r="A1567">
        <v>1073</v>
      </c>
      <c r="B1567" t="s">
        <v>7873</v>
      </c>
      <c r="C1567" t="s">
        <v>275</v>
      </c>
      <c r="D1567" t="s">
        <v>271</v>
      </c>
      <c r="E1567">
        <v>420</v>
      </c>
      <c r="F1567">
        <v>35</v>
      </c>
      <c r="G1567" t="s">
        <v>8109</v>
      </c>
      <c r="H1567" t="s">
        <v>7897</v>
      </c>
      <c r="I1567" t="s">
        <v>265</v>
      </c>
      <c r="J1567" s="25">
        <v>45992</v>
      </c>
      <c r="K1567" s="25">
        <v>45992</v>
      </c>
      <c r="L1567" t="s">
        <v>36</v>
      </c>
      <c r="M1567" t="s">
        <v>272</v>
      </c>
      <c r="N1567" t="s">
        <v>127</v>
      </c>
      <c r="O1567" t="s">
        <v>6282</v>
      </c>
    </row>
    <row r="1568" spans="1:15" x14ac:dyDescent="0.25">
      <c r="A1568">
        <v>1074</v>
      </c>
      <c r="B1568" t="s">
        <v>7873</v>
      </c>
      <c r="C1568" t="s">
        <v>275</v>
      </c>
      <c r="D1568" t="s">
        <v>271</v>
      </c>
      <c r="E1568">
        <v>420</v>
      </c>
      <c r="F1568">
        <v>35</v>
      </c>
      <c r="G1568" t="s">
        <v>8110</v>
      </c>
      <c r="H1568" t="s">
        <v>7897</v>
      </c>
      <c r="I1568" t="s">
        <v>265</v>
      </c>
      <c r="J1568" s="25">
        <v>45992</v>
      </c>
      <c r="K1568" s="25">
        <v>45992</v>
      </c>
      <c r="L1568" t="s">
        <v>36</v>
      </c>
      <c r="M1568" t="s">
        <v>272</v>
      </c>
      <c r="N1568" t="s">
        <v>127</v>
      </c>
      <c r="O1568" t="s">
        <v>6282</v>
      </c>
    </row>
    <row r="1569" spans="1:15" x14ac:dyDescent="0.25">
      <c r="A1569">
        <v>1075</v>
      </c>
      <c r="B1569" t="s">
        <v>7873</v>
      </c>
      <c r="C1569" t="s">
        <v>275</v>
      </c>
      <c r="D1569" t="s">
        <v>271</v>
      </c>
      <c r="E1569">
        <v>420</v>
      </c>
      <c r="F1569">
        <v>35</v>
      </c>
      <c r="G1569" t="s">
        <v>8111</v>
      </c>
      <c r="H1569" t="s">
        <v>7897</v>
      </c>
      <c r="I1569" t="s">
        <v>265</v>
      </c>
      <c r="J1569" s="25">
        <v>45992</v>
      </c>
      <c r="K1569" s="25">
        <v>45992</v>
      </c>
      <c r="L1569" t="s">
        <v>36</v>
      </c>
      <c r="M1569" t="s">
        <v>272</v>
      </c>
      <c r="N1569" t="s">
        <v>127</v>
      </c>
      <c r="O1569" t="s">
        <v>6282</v>
      </c>
    </row>
    <row r="1570" spans="1:15" x14ac:dyDescent="0.25">
      <c r="A1570">
        <v>1076</v>
      </c>
      <c r="B1570" t="s">
        <v>7873</v>
      </c>
      <c r="C1570" t="s">
        <v>275</v>
      </c>
      <c r="D1570" t="s">
        <v>271</v>
      </c>
      <c r="E1570">
        <v>420</v>
      </c>
      <c r="F1570">
        <v>35</v>
      </c>
      <c r="G1570" t="s">
        <v>8112</v>
      </c>
      <c r="H1570" t="s">
        <v>7897</v>
      </c>
      <c r="I1570" t="s">
        <v>265</v>
      </c>
      <c r="J1570" s="25">
        <v>45992</v>
      </c>
      <c r="K1570" s="25">
        <v>45992</v>
      </c>
      <c r="L1570" t="s">
        <v>36</v>
      </c>
      <c r="M1570" t="s">
        <v>272</v>
      </c>
      <c r="N1570" t="s">
        <v>127</v>
      </c>
      <c r="O1570" t="s">
        <v>6282</v>
      </c>
    </row>
    <row r="1571" spans="1:15" x14ac:dyDescent="0.25">
      <c r="A1571">
        <v>1077</v>
      </c>
      <c r="B1571" t="s">
        <v>7873</v>
      </c>
      <c r="C1571" t="s">
        <v>275</v>
      </c>
      <c r="D1571" t="s">
        <v>271</v>
      </c>
      <c r="E1571">
        <v>420</v>
      </c>
      <c r="F1571">
        <v>35</v>
      </c>
      <c r="G1571" t="s">
        <v>8113</v>
      </c>
      <c r="H1571" t="s">
        <v>7897</v>
      </c>
      <c r="I1571" t="s">
        <v>265</v>
      </c>
      <c r="J1571" s="25">
        <v>45992</v>
      </c>
      <c r="K1571" s="25">
        <v>45992</v>
      </c>
      <c r="L1571" t="s">
        <v>36</v>
      </c>
      <c r="M1571" t="s">
        <v>272</v>
      </c>
      <c r="N1571" t="s">
        <v>127</v>
      </c>
      <c r="O1571" t="s">
        <v>6282</v>
      </c>
    </row>
    <row r="1572" spans="1:15" x14ac:dyDescent="0.25">
      <c r="A1572">
        <v>1078</v>
      </c>
      <c r="B1572" t="s">
        <v>7873</v>
      </c>
      <c r="C1572" t="s">
        <v>275</v>
      </c>
      <c r="D1572" t="s">
        <v>271</v>
      </c>
      <c r="E1572">
        <v>420</v>
      </c>
      <c r="F1572">
        <v>35</v>
      </c>
      <c r="G1572" t="s">
        <v>8114</v>
      </c>
      <c r="H1572" t="s">
        <v>7897</v>
      </c>
      <c r="I1572" t="s">
        <v>265</v>
      </c>
      <c r="J1572" s="25">
        <v>45992</v>
      </c>
      <c r="K1572" s="25">
        <v>45992</v>
      </c>
      <c r="L1572" t="s">
        <v>36</v>
      </c>
      <c r="M1572" t="s">
        <v>272</v>
      </c>
      <c r="N1572" t="s">
        <v>127</v>
      </c>
      <c r="O1572" t="s">
        <v>6282</v>
      </c>
    </row>
    <row r="1573" spans="1:15" x14ac:dyDescent="0.25">
      <c r="A1573">
        <v>1079</v>
      </c>
      <c r="B1573" t="s">
        <v>7873</v>
      </c>
      <c r="C1573" t="s">
        <v>275</v>
      </c>
      <c r="D1573" t="s">
        <v>271</v>
      </c>
      <c r="E1573">
        <v>420</v>
      </c>
      <c r="F1573">
        <v>35</v>
      </c>
      <c r="G1573" t="s">
        <v>8115</v>
      </c>
      <c r="H1573" t="s">
        <v>7897</v>
      </c>
      <c r="I1573" t="s">
        <v>265</v>
      </c>
      <c r="J1573" s="25">
        <v>45992</v>
      </c>
      <c r="K1573" s="25">
        <v>45992</v>
      </c>
      <c r="L1573" t="s">
        <v>36</v>
      </c>
      <c r="M1573" t="s">
        <v>272</v>
      </c>
      <c r="N1573" t="s">
        <v>127</v>
      </c>
      <c r="O1573" t="s">
        <v>6282</v>
      </c>
    </row>
    <row r="1574" spans="1:15" x14ac:dyDescent="0.25">
      <c r="A1574">
        <v>1080</v>
      </c>
      <c r="B1574" t="s">
        <v>7873</v>
      </c>
      <c r="C1574" t="s">
        <v>275</v>
      </c>
      <c r="D1574" t="s">
        <v>271</v>
      </c>
      <c r="E1574">
        <v>420</v>
      </c>
      <c r="F1574">
        <v>35</v>
      </c>
      <c r="G1574" t="s">
        <v>8116</v>
      </c>
      <c r="H1574" t="s">
        <v>7897</v>
      </c>
      <c r="I1574" t="s">
        <v>265</v>
      </c>
      <c r="J1574" s="25">
        <v>45992</v>
      </c>
      <c r="K1574" s="25">
        <v>45992</v>
      </c>
      <c r="L1574" t="s">
        <v>36</v>
      </c>
      <c r="M1574" t="s">
        <v>272</v>
      </c>
      <c r="N1574" t="s">
        <v>127</v>
      </c>
      <c r="O1574" t="s">
        <v>6282</v>
      </c>
    </row>
    <row r="1575" spans="1:15" x14ac:dyDescent="0.25">
      <c r="A1575">
        <v>1081</v>
      </c>
      <c r="B1575" t="s">
        <v>7873</v>
      </c>
      <c r="C1575" t="s">
        <v>275</v>
      </c>
      <c r="D1575" t="s">
        <v>271</v>
      </c>
      <c r="E1575">
        <v>420</v>
      </c>
      <c r="F1575">
        <v>35</v>
      </c>
      <c r="G1575" t="s">
        <v>8117</v>
      </c>
      <c r="H1575" t="s">
        <v>7897</v>
      </c>
      <c r="I1575" t="s">
        <v>265</v>
      </c>
      <c r="J1575" s="25">
        <v>45992</v>
      </c>
      <c r="K1575" s="25">
        <v>45992</v>
      </c>
      <c r="L1575" t="s">
        <v>36</v>
      </c>
      <c r="M1575" t="s">
        <v>272</v>
      </c>
      <c r="N1575" t="s">
        <v>127</v>
      </c>
      <c r="O1575" t="s">
        <v>6282</v>
      </c>
    </row>
    <row r="1576" spans="1:15" x14ac:dyDescent="0.25">
      <c r="A1576">
        <v>1082</v>
      </c>
      <c r="B1576" t="s">
        <v>7873</v>
      </c>
      <c r="C1576" t="s">
        <v>275</v>
      </c>
      <c r="D1576" t="s">
        <v>271</v>
      </c>
      <c r="E1576">
        <v>156</v>
      </c>
      <c r="F1576">
        <v>13</v>
      </c>
      <c r="G1576" t="s">
        <v>8118</v>
      </c>
      <c r="H1576" t="s">
        <v>7897</v>
      </c>
      <c r="I1576" t="s">
        <v>265</v>
      </c>
      <c r="J1576" s="25">
        <v>45992</v>
      </c>
      <c r="K1576" s="25">
        <v>45992</v>
      </c>
      <c r="L1576" t="s">
        <v>36</v>
      </c>
      <c r="M1576" t="s">
        <v>272</v>
      </c>
      <c r="N1576" t="s">
        <v>127</v>
      </c>
      <c r="O1576" t="s">
        <v>6282</v>
      </c>
    </row>
    <row r="1577" spans="1:15" x14ac:dyDescent="0.25">
      <c r="A1577">
        <v>1083</v>
      </c>
      <c r="B1577" t="s">
        <v>8119</v>
      </c>
      <c r="C1577" t="s">
        <v>275</v>
      </c>
      <c r="D1577" t="s">
        <v>271</v>
      </c>
      <c r="E1577">
        <v>420</v>
      </c>
      <c r="F1577">
        <v>35</v>
      </c>
      <c r="G1577" t="s">
        <v>8120</v>
      </c>
      <c r="H1577" t="s">
        <v>7863</v>
      </c>
      <c r="I1577" t="s">
        <v>265</v>
      </c>
      <c r="J1577" s="25">
        <v>45995</v>
      </c>
      <c r="K1577" s="25">
        <v>45995</v>
      </c>
      <c r="L1577" t="s">
        <v>522</v>
      </c>
      <c r="M1577" t="s">
        <v>272</v>
      </c>
      <c r="N1577" t="s">
        <v>127</v>
      </c>
      <c r="O1577" t="s">
        <v>6282</v>
      </c>
    </row>
    <row r="1578" spans="1:15" x14ac:dyDescent="0.25">
      <c r="A1578">
        <v>1084</v>
      </c>
      <c r="B1578" t="s">
        <v>8119</v>
      </c>
      <c r="C1578" t="s">
        <v>275</v>
      </c>
      <c r="D1578" t="s">
        <v>271</v>
      </c>
      <c r="E1578">
        <v>420</v>
      </c>
      <c r="F1578">
        <v>35</v>
      </c>
      <c r="G1578" t="s">
        <v>8121</v>
      </c>
      <c r="H1578" t="s">
        <v>7863</v>
      </c>
      <c r="I1578" t="s">
        <v>265</v>
      </c>
      <c r="J1578" s="25">
        <v>45995</v>
      </c>
      <c r="K1578" s="25">
        <v>45995</v>
      </c>
      <c r="L1578" t="s">
        <v>522</v>
      </c>
      <c r="M1578" t="s">
        <v>272</v>
      </c>
      <c r="N1578" t="s">
        <v>127</v>
      </c>
      <c r="O1578" t="s">
        <v>6282</v>
      </c>
    </row>
    <row r="1579" spans="1:15" x14ac:dyDescent="0.25">
      <c r="A1579">
        <v>1085</v>
      </c>
      <c r="B1579" t="s">
        <v>8119</v>
      </c>
      <c r="C1579" t="s">
        <v>275</v>
      </c>
      <c r="D1579" t="s">
        <v>271</v>
      </c>
      <c r="E1579">
        <v>156</v>
      </c>
      <c r="F1579">
        <v>13</v>
      </c>
      <c r="G1579" t="s">
        <v>8122</v>
      </c>
      <c r="H1579" t="s">
        <v>7863</v>
      </c>
      <c r="I1579" t="s">
        <v>265</v>
      </c>
      <c r="J1579" s="25">
        <v>45995</v>
      </c>
      <c r="K1579" s="25">
        <v>45995</v>
      </c>
      <c r="L1579" t="s">
        <v>522</v>
      </c>
      <c r="M1579" t="s">
        <v>272</v>
      </c>
      <c r="N1579" t="s">
        <v>127</v>
      </c>
      <c r="O1579" t="s">
        <v>6282</v>
      </c>
    </row>
    <row r="1580" spans="1:15" x14ac:dyDescent="0.25">
      <c r="A1580">
        <v>1086</v>
      </c>
      <c r="B1580" t="s">
        <v>8123</v>
      </c>
      <c r="C1580" t="s">
        <v>275</v>
      </c>
      <c r="D1580" t="s">
        <v>271</v>
      </c>
      <c r="E1580">
        <v>420</v>
      </c>
      <c r="F1580">
        <v>35</v>
      </c>
      <c r="G1580" t="s">
        <v>8124</v>
      </c>
      <c r="H1580" t="s">
        <v>7932</v>
      </c>
      <c r="I1580" t="s">
        <v>265</v>
      </c>
      <c r="J1580" s="25">
        <v>45995</v>
      </c>
      <c r="K1580" s="25">
        <v>45995</v>
      </c>
      <c r="L1580" t="s">
        <v>522</v>
      </c>
      <c r="M1580" t="s">
        <v>272</v>
      </c>
      <c r="N1580" t="s">
        <v>127</v>
      </c>
      <c r="O1580" t="s">
        <v>6282</v>
      </c>
    </row>
    <row r="1581" spans="1:15" x14ac:dyDescent="0.25">
      <c r="A1581">
        <v>1087</v>
      </c>
      <c r="B1581" t="s">
        <v>8123</v>
      </c>
      <c r="C1581" t="s">
        <v>275</v>
      </c>
      <c r="D1581" t="s">
        <v>271</v>
      </c>
      <c r="E1581">
        <v>420</v>
      </c>
      <c r="F1581">
        <v>35</v>
      </c>
      <c r="G1581" t="s">
        <v>8125</v>
      </c>
      <c r="H1581" t="s">
        <v>7932</v>
      </c>
      <c r="I1581" t="s">
        <v>265</v>
      </c>
      <c r="J1581" s="25">
        <v>45995</v>
      </c>
      <c r="K1581" s="25">
        <v>45995</v>
      </c>
      <c r="L1581" t="s">
        <v>522</v>
      </c>
      <c r="M1581" t="s">
        <v>272</v>
      </c>
      <c r="N1581" t="s">
        <v>127</v>
      </c>
      <c r="O1581" t="s">
        <v>6282</v>
      </c>
    </row>
    <row r="1582" spans="1:15" x14ac:dyDescent="0.25">
      <c r="A1582">
        <v>1088</v>
      </c>
      <c r="B1582" t="s">
        <v>8123</v>
      </c>
      <c r="C1582" t="s">
        <v>275</v>
      </c>
      <c r="D1582" t="s">
        <v>271</v>
      </c>
      <c r="E1582">
        <v>420</v>
      </c>
      <c r="F1582">
        <v>35</v>
      </c>
      <c r="G1582" t="s">
        <v>8126</v>
      </c>
      <c r="H1582" t="s">
        <v>7932</v>
      </c>
      <c r="I1582" t="s">
        <v>265</v>
      </c>
      <c r="J1582" s="25">
        <v>45995</v>
      </c>
      <c r="K1582" s="25">
        <v>45995</v>
      </c>
      <c r="L1582" t="s">
        <v>522</v>
      </c>
      <c r="M1582" t="s">
        <v>272</v>
      </c>
      <c r="N1582" t="s">
        <v>127</v>
      </c>
      <c r="O1582" t="s">
        <v>6282</v>
      </c>
    </row>
    <row r="1583" spans="1:15" x14ac:dyDescent="0.25">
      <c r="A1583">
        <v>1089</v>
      </c>
      <c r="B1583" t="s">
        <v>8123</v>
      </c>
      <c r="C1583" t="s">
        <v>275</v>
      </c>
      <c r="D1583" t="s">
        <v>271</v>
      </c>
      <c r="E1583">
        <v>420</v>
      </c>
      <c r="F1583">
        <v>35</v>
      </c>
      <c r="G1583" t="s">
        <v>8127</v>
      </c>
      <c r="H1583" t="s">
        <v>7932</v>
      </c>
      <c r="I1583" t="s">
        <v>265</v>
      </c>
      <c r="J1583" s="25">
        <v>45995</v>
      </c>
      <c r="K1583" s="25">
        <v>45995</v>
      </c>
      <c r="L1583" t="s">
        <v>522</v>
      </c>
      <c r="M1583" t="s">
        <v>272</v>
      </c>
      <c r="N1583" t="s">
        <v>127</v>
      </c>
      <c r="O1583" t="s">
        <v>6282</v>
      </c>
    </row>
    <row r="1584" spans="1:15" x14ac:dyDescent="0.25">
      <c r="A1584">
        <v>1090</v>
      </c>
      <c r="B1584" t="s">
        <v>8123</v>
      </c>
      <c r="C1584" t="s">
        <v>275</v>
      </c>
      <c r="D1584" t="s">
        <v>271</v>
      </c>
      <c r="E1584">
        <v>420</v>
      </c>
      <c r="F1584">
        <v>35</v>
      </c>
      <c r="G1584" t="s">
        <v>8128</v>
      </c>
      <c r="H1584" t="s">
        <v>7932</v>
      </c>
      <c r="I1584" t="s">
        <v>265</v>
      </c>
      <c r="J1584" s="25">
        <v>45995</v>
      </c>
      <c r="K1584" s="25">
        <v>45995</v>
      </c>
      <c r="L1584" t="s">
        <v>522</v>
      </c>
      <c r="M1584" t="s">
        <v>272</v>
      </c>
      <c r="N1584" t="s">
        <v>127</v>
      </c>
      <c r="O1584" t="s">
        <v>6282</v>
      </c>
    </row>
    <row r="1585" spans="1:15" x14ac:dyDescent="0.25">
      <c r="A1585">
        <v>1091</v>
      </c>
      <c r="B1585" t="s">
        <v>8123</v>
      </c>
      <c r="C1585" t="s">
        <v>275</v>
      </c>
      <c r="D1585" t="s">
        <v>271</v>
      </c>
      <c r="E1585">
        <v>420</v>
      </c>
      <c r="F1585">
        <v>35</v>
      </c>
      <c r="G1585" t="s">
        <v>8129</v>
      </c>
      <c r="H1585" t="s">
        <v>7932</v>
      </c>
      <c r="I1585" t="s">
        <v>265</v>
      </c>
      <c r="J1585" s="25">
        <v>45995</v>
      </c>
      <c r="K1585" s="25">
        <v>45995</v>
      </c>
      <c r="L1585" t="s">
        <v>522</v>
      </c>
      <c r="M1585" t="s">
        <v>272</v>
      </c>
      <c r="N1585" t="s">
        <v>127</v>
      </c>
      <c r="O1585" t="s">
        <v>6282</v>
      </c>
    </row>
    <row r="1586" spans="1:15" x14ac:dyDescent="0.25">
      <c r="A1586">
        <v>1092</v>
      </c>
      <c r="B1586" t="s">
        <v>8123</v>
      </c>
      <c r="C1586" t="s">
        <v>275</v>
      </c>
      <c r="D1586" t="s">
        <v>271</v>
      </c>
      <c r="E1586">
        <v>420</v>
      </c>
      <c r="F1586">
        <v>35</v>
      </c>
      <c r="G1586" t="s">
        <v>8130</v>
      </c>
      <c r="H1586" t="s">
        <v>7932</v>
      </c>
      <c r="I1586" t="s">
        <v>265</v>
      </c>
      <c r="J1586" s="25">
        <v>45995</v>
      </c>
      <c r="K1586" s="25">
        <v>45995</v>
      </c>
      <c r="L1586" t="s">
        <v>522</v>
      </c>
      <c r="M1586" t="s">
        <v>272</v>
      </c>
      <c r="N1586" t="s">
        <v>127</v>
      </c>
      <c r="O1586" t="s">
        <v>6282</v>
      </c>
    </row>
    <row r="1587" spans="1:15" x14ac:dyDescent="0.25">
      <c r="A1587">
        <v>1093</v>
      </c>
      <c r="B1587" t="s">
        <v>8123</v>
      </c>
      <c r="C1587" t="s">
        <v>275</v>
      </c>
      <c r="D1587" t="s">
        <v>271</v>
      </c>
      <c r="E1587">
        <v>420</v>
      </c>
      <c r="F1587">
        <v>35</v>
      </c>
      <c r="G1587" t="s">
        <v>8131</v>
      </c>
      <c r="H1587" t="s">
        <v>7932</v>
      </c>
      <c r="I1587" t="s">
        <v>265</v>
      </c>
      <c r="J1587" s="25">
        <v>45995</v>
      </c>
      <c r="K1587" s="25">
        <v>45995</v>
      </c>
      <c r="L1587" t="s">
        <v>522</v>
      </c>
      <c r="M1587" t="s">
        <v>272</v>
      </c>
      <c r="N1587" t="s">
        <v>127</v>
      </c>
      <c r="O1587" t="s">
        <v>6282</v>
      </c>
    </row>
    <row r="1588" spans="1:15" x14ac:dyDescent="0.25">
      <c r="A1588">
        <v>1094</v>
      </c>
      <c r="B1588" t="s">
        <v>8123</v>
      </c>
      <c r="C1588" t="s">
        <v>275</v>
      </c>
      <c r="D1588" t="s">
        <v>271</v>
      </c>
      <c r="E1588">
        <v>420</v>
      </c>
      <c r="F1588">
        <v>35</v>
      </c>
      <c r="G1588" t="s">
        <v>8132</v>
      </c>
      <c r="H1588" t="s">
        <v>7932</v>
      </c>
      <c r="I1588" t="s">
        <v>265</v>
      </c>
      <c r="J1588" s="25">
        <v>45995</v>
      </c>
      <c r="K1588" s="25">
        <v>45995</v>
      </c>
      <c r="L1588" t="s">
        <v>522</v>
      </c>
      <c r="M1588" t="s">
        <v>272</v>
      </c>
      <c r="N1588" t="s">
        <v>127</v>
      </c>
      <c r="O1588" t="s">
        <v>6282</v>
      </c>
    </row>
    <row r="1589" spans="1:15" x14ac:dyDescent="0.25">
      <c r="A1589">
        <v>1095</v>
      </c>
      <c r="B1589" t="s">
        <v>8133</v>
      </c>
      <c r="C1589" t="s">
        <v>275</v>
      </c>
      <c r="D1589" t="s">
        <v>271</v>
      </c>
      <c r="E1589">
        <v>420</v>
      </c>
      <c r="F1589">
        <v>35</v>
      </c>
      <c r="G1589" t="s">
        <v>8134</v>
      </c>
      <c r="H1589" t="s">
        <v>7932</v>
      </c>
      <c r="I1589" t="s">
        <v>265</v>
      </c>
      <c r="J1589" s="25">
        <v>45995</v>
      </c>
      <c r="K1589" s="25">
        <v>45995</v>
      </c>
      <c r="L1589" t="s">
        <v>522</v>
      </c>
      <c r="M1589" t="s">
        <v>272</v>
      </c>
      <c r="N1589" t="s">
        <v>127</v>
      </c>
      <c r="O1589" t="s">
        <v>6282</v>
      </c>
    </row>
    <row r="1590" spans="1:15" x14ac:dyDescent="0.25">
      <c r="A1590">
        <v>1096</v>
      </c>
      <c r="B1590" t="s">
        <v>8133</v>
      </c>
      <c r="C1590" t="s">
        <v>275</v>
      </c>
      <c r="D1590" t="s">
        <v>271</v>
      </c>
      <c r="E1590">
        <v>420</v>
      </c>
      <c r="F1590">
        <v>35</v>
      </c>
      <c r="G1590" t="s">
        <v>8135</v>
      </c>
      <c r="H1590" t="s">
        <v>7932</v>
      </c>
      <c r="I1590" t="s">
        <v>265</v>
      </c>
      <c r="J1590" s="25">
        <v>45995</v>
      </c>
      <c r="K1590" s="25">
        <v>45995</v>
      </c>
      <c r="L1590" t="s">
        <v>522</v>
      </c>
      <c r="M1590" t="s">
        <v>272</v>
      </c>
      <c r="N1590" t="s">
        <v>127</v>
      </c>
      <c r="O1590" t="s">
        <v>6282</v>
      </c>
    </row>
    <row r="1591" spans="1:15" x14ac:dyDescent="0.25">
      <c r="A1591">
        <v>1097</v>
      </c>
      <c r="B1591" t="s">
        <v>8133</v>
      </c>
      <c r="C1591" t="s">
        <v>275</v>
      </c>
      <c r="D1591" t="s">
        <v>271</v>
      </c>
      <c r="E1591">
        <v>420</v>
      </c>
      <c r="F1591">
        <v>35</v>
      </c>
      <c r="G1591" t="s">
        <v>8136</v>
      </c>
      <c r="H1591" t="s">
        <v>7932</v>
      </c>
      <c r="I1591" t="s">
        <v>265</v>
      </c>
      <c r="J1591" s="25">
        <v>45995</v>
      </c>
      <c r="K1591" s="25">
        <v>45995</v>
      </c>
      <c r="L1591" t="s">
        <v>522</v>
      </c>
      <c r="M1591" t="s">
        <v>272</v>
      </c>
      <c r="N1591" t="s">
        <v>127</v>
      </c>
      <c r="O1591" t="s">
        <v>6282</v>
      </c>
    </row>
    <row r="1592" spans="1:15" x14ac:dyDescent="0.25">
      <c r="A1592">
        <v>1098</v>
      </c>
      <c r="B1592" t="s">
        <v>8133</v>
      </c>
      <c r="C1592" t="s">
        <v>275</v>
      </c>
      <c r="D1592" t="s">
        <v>271</v>
      </c>
      <c r="E1592">
        <v>420</v>
      </c>
      <c r="F1592">
        <v>35</v>
      </c>
      <c r="G1592" t="s">
        <v>8137</v>
      </c>
      <c r="H1592" t="s">
        <v>7932</v>
      </c>
      <c r="I1592" t="s">
        <v>265</v>
      </c>
      <c r="J1592" s="25">
        <v>45995</v>
      </c>
      <c r="K1592" s="25">
        <v>45995</v>
      </c>
      <c r="L1592" t="s">
        <v>522</v>
      </c>
      <c r="M1592" t="s">
        <v>272</v>
      </c>
      <c r="N1592" t="s">
        <v>127</v>
      </c>
      <c r="O1592" t="s">
        <v>6282</v>
      </c>
    </row>
    <row r="1593" spans="1:15" x14ac:dyDescent="0.25">
      <c r="A1593">
        <v>1099</v>
      </c>
      <c r="B1593" t="s">
        <v>8133</v>
      </c>
      <c r="C1593" t="s">
        <v>275</v>
      </c>
      <c r="D1593" t="s">
        <v>271</v>
      </c>
      <c r="E1593">
        <v>420</v>
      </c>
      <c r="F1593">
        <v>35</v>
      </c>
      <c r="G1593" t="s">
        <v>8138</v>
      </c>
      <c r="H1593" t="s">
        <v>7932</v>
      </c>
      <c r="I1593" t="s">
        <v>265</v>
      </c>
      <c r="J1593" s="25">
        <v>45995</v>
      </c>
      <c r="K1593" s="25">
        <v>45995</v>
      </c>
      <c r="L1593" t="s">
        <v>522</v>
      </c>
      <c r="M1593" t="s">
        <v>272</v>
      </c>
      <c r="N1593" t="s">
        <v>127</v>
      </c>
      <c r="O1593" t="s">
        <v>6282</v>
      </c>
    </row>
    <row r="1594" spans="1:15" x14ac:dyDescent="0.25">
      <c r="A1594">
        <v>1100</v>
      </c>
      <c r="B1594" t="s">
        <v>8133</v>
      </c>
      <c r="C1594" t="s">
        <v>275</v>
      </c>
      <c r="D1594" t="s">
        <v>271</v>
      </c>
      <c r="E1594">
        <v>420</v>
      </c>
      <c r="F1594">
        <v>35</v>
      </c>
      <c r="G1594" t="s">
        <v>8139</v>
      </c>
      <c r="H1594" t="s">
        <v>7932</v>
      </c>
      <c r="I1594" t="s">
        <v>265</v>
      </c>
      <c r="J1594" s="25">
        <v>45995</v>
      </c>
      <c r="K1594" s="25">
        <v>45995</v>
      </c>
      <c r="L1594" t="s">
        <v>522</v>
      </c>
      <c r="M1594" t="s">
        <v>272</v>
      </c>
      <c r="N1594" t="s">
        <v>127</v>
      </c>
      <c r="O1594" t="s">
        <v>6282</v>
      </c>
    </row>
    <row r="1595" spans="1:15" x14ac:dyDescent="0.25">
      <c r="A1595">
        <v>1101</v>
      </c>
      <c r="B1595" t="s">
        <v>8119</v>
      </c>
      <c r="C1595" t="s">
        <v>275</v>
      </c>
      <c r="D1595" t="s">
        <v>271</v>
      </c>
      <c r="E1595">
        <v>420</v>
      </c>
      <c r="F1595">
        <v>35</v>
      </c>
      <c r="G1595" t="s">
        <v>8140</v>
      </c>
      <c r="H1595" t="s">
        <v>7932</v>
      </c>
      <c r="I1595" t="s">
        <v>265</v>
      </c>
      <c r="J1595" s="25">
        <v>45995</v>
      </c>
      <c r="K1595" s="25">
        <v>45995</v>
      </c>
      <c r="L1595" t="s">
        <v>522</v>
      </c>
      <c r="M1595" t="s">
        <v>272</v>
      </c>
      <c r="N1595" t="s">
        <v>127</v>
      </c>
      <c r="O1595" t="s">
        <v>6282</v>
      </c>
    </row>
    <row r="1596" spans="1:15" x14ac:dyDescent="0.25">
      <c r="A1596">
        <v>1102</v>
      </c>
      <c r="B1596" t="s">
        <v>8123</v>
      </c>
      <c r="C1596" t="s">
        <v>275</v>
      </c>
      <c r="D1596" t="s">
        <v>271</v>
      </c>
      <c r="E1596">
        <v>420</v>
      </c>
      <c r="F1596">
        <v>35</v>
      </c>
      <c r="G1596" t="s">
        <v>8141</v>
      </c>
      <c r="H1596" t="s">
        <v>7932</v>
      </c>
      <c r="I1596" t="s">
        <v>265</v>
      </c>
      <c r="J1596" s="25">
        <v>45995</v>
      </c>
      <c r="K1596" s="25">
        <v>45995</v>
      </c>
      <c r="L1596" t="s">
        <v>522</v>
      </c>
      <c r="M1596" t="s">
        <v>272</v>
      </c>
      <c r="N1596" t="s">
        <v>127</v>
      </c>
      <c r="O1596" t="s">
        <v>6282</v>
      </c>
    </row>
    <row r="1597" spans="1:15" x14ac:dyDescent="0.25">
      <c r="A1597">
        <v>1103</v>
      </c>
      <c r="B1597" t="s">
        <v>8123</v>
      </c>
      <c r="C1597" t="s">
        <v>275</v>
      </c>
      <c r="D1597" t="s">
        <v>271</v>
      </c>
      <c r="E1597">
        <v>420</v>
      </c>
      <c r="F1597">
        <v>35</v>
      </c>
      <c r="G1597" t="s">
        <v>8142</v>
      </c>
      <c r="H1597" t="s">
        <v>7932</v>
      </c>
      <c r="I1597" t="s">
        <v>265</v>
      </c>
      <c r="J1597" s="25">
        <v>45995</v>
      </c>
      <c r="K1597" s="25">
        <v>45995</v>
      </c>
      <c r="L1597" t="s">
        <v>522</v>
      </c>
      <c r="M1597" t="s">
        <v>272</v>
      </c>
      <c r="N1597" t="s">
        <v>127</v>
      </c>
      <c r="O1597" t="s">
        <v>6282</v>
      </c>
    </row>
    <row r="1598" spans="1:15" x14ac:dyDescent="0.25">
      <c r="A1598">
        <v>1104</v>
      </c>
      <c r="B1598" t="s">
        <v>8133</v>
      </c>
      <c r="C1598" t="s">
        <v>275</v>
      </c>
      <c r="D1598" t="s">
        <v>271</v>
      </c>
      <c r="E1598">
        <v>420</v>
      </c>
      <c r="F1598">
        <v>35</v>
      </c>
      <c r="G1598" t="s">
        <v>8143</v>
      </c>
      <c r="H1598" t="s">
        <v>7932</v>
      </c>
      <c r="I1598" t="s">
        <v>265</v>
      </c>
      <c r="J1598" s="25">
        <v>45995</v>
      </c>
      <c r="K1598" s="25">
        <v>45995</v>
      </c>
      <c r="L1598" t="s">
        <v>522</v>
      </c>
      <c r="M1598" t="s">
        <v>272</v>
      </c>
      <c r="N1598" t="s">
        <v>127</v>
      </c>
      <c r="O1598" t="s">
        <v>6282</v>
      </c>
    </row>
    <row r="1599" spans="1:15" x14ac:dyDescent="0.25">
      <c r="A1599">
        <v>1105</v>
      </c>
      <c r="B1599" t="s">
        <v>8133</v>
      </c>
      <c r="C1599" t="s">
        <v>275</v>
      </c>
      <c r="D1599" t="s">
        <v>271</v>
      </c>
      <c r="E1599">
        <v>420</v>
      </c>
      <c r="F1599">
        <v>35</v>
      </c>
      <c r="G1599" t="s">
        <v>8144</v>
      </c>
      <c r="H1599" t="s">
        <v>7932</v>
      </c>
      <c r="I1599" t="s">
        <v>265</v>
      </c>
      <c r="J1599" s="25">
        <v>45995</v>
      </c>
      <c r="K1599" s="25">
        <v>45995</v>
      </c>
      <c r="L1599" t="s">
        <v>522</v>
      </c>
      <c r="M1599" t="s">
        <v>272</v>
      </c>
      <c r="N1599" t="s">
        <v>127</v>
      </c>
      <c r="O1599" t="s">
        <v>6282</v>
      </c>
    </row>
    <row r="1600" spans="1:15" x14ac:dyDescent="0.25">
      <c r="A1600">
        <v>1106</v>
      </c>
      <c r="B1600" t="s">
        <v>8123</v>
      </c>
      <c r="C1600" t="s">
        <v>275</v>
      </c>
      <c r="D1600" t="s">
        <v>271</v>
      </c>
      <c r="E1600">
        <v>420</v>
      </c>
      <c r="F1600">
        <v>35</v>
      </c>
      <c r="G1600" t="s">
        <v>8145</v>
      </c>
      <c r="H1600" t="s">
        <v>7932</v>
      </c>
      <c r="I1600" t="s">
        <v>265</v>
      </c>
      <c r="J1600" s="25">
        <v>45995</v>
      </c>
      <c r="K1600" s="25">
        <v>45995</v>
      </c>
      <c r="L1600" t="s">
        <v>522</v>
      </c>
      <c r="M1600" t="s">
        <v>272</v>
      </c>
      <c r="N1600" t="s">
        <v>127</v>
      </c>
      <c r="O1600" t="s">
        <v>6282</v>
      </c>
    </row>
    <row r="1601" spans="1:15" x14ac:dyDescent="0.25">
      <c r="A1601">
        <v>1107</v>
      </c>
      <c r="B1601" t="s">
        <v>8119</v>
      </c>
      <c r="C1601" t="s">
        <v>275</v>
      </c>
      <c r="D1601" t="s">
        <v>271</v>
      </c>
      <c r="E1601">
        <v>420</v>
      </c>
      <c r="F1601">
        <v>35</v>
      </c>
      <c r="G1601" t="s">
        <v>8146</v>
      </c>
      <c r="H1601" t="s">
        <v>7932</v>
      </c>
      <c r="I1601" t="s">
        <v>265</v>
      </c>
      <c r="J1601" s="25">
        <v>45995</v>
      </c>
      <c r="K1601" s="25">
        <v>45995</v>
      </c>
      <c r="L1601" t="s">
        <v>522</v>
      </c>
      <c r="M1601" t="s">
        <v>272</v>
      </c>
      <c r="N1601" t="s">
        <v>127</v>
      </c>
      <c r="O1601" t="s">
        <v>6282</v>
      </c>
    </row>
    <row r="1602" spans="1:15" x14ac:dyDescent="0.25">
      <c r="A1602">
        <v>1108</v>
      </c>
      <c r="B1602" t="s">
        <v>8123</v>
      </c>
      <c r="C1602" t="s">
        <v>275</v>
      </c>
      <c r="D1602" t="s">
        <v>271</v>
      </c>
      <c r="E1602">
        <v>420</v>
      </c>
      <c r="F1602">
        <v>35</v>
      </c>
      <c r="G1602" t="s">
        <v>8147</v>
      </c>
      <c r="H1602" t="s">
        <v>7932</v>
      </c>
      <c r="I1602" t="s">
        <v>265</v>
      </c>
      <c r="J1602" s="25">
        <v>45995</v>
      </c>
      <c r="K1602" s="25">
        <v>45995</v>
      </c>
      <c r="L1602" t="s">
        <v>522</v>
      </c>
      <c r="M1602" t="s">
        <v>272</v>
      </c>
      <c r="N1602" t="s">
        <v>127</v>
      </c>
      <c r="O1602" t="s">
        <v>6282</v>
      </c>
    </row>
    <row r="1603" spans="1:15" x14ac:dyDescent="0.25">
      <c r="A1603">
        <v>1109</v>
      </c>
      <c r="B1603" t="s">
        <v>8119</v>
      </c>
      <c r="C1603" t="s">
        <v>275</v>
      </c>
      <c r="D1603" t="s">
        <v>271</v>
      </c>
      <c r="E1603">
        <v>420</v>
      </c>
      <c r="F1603">
        <v>35</v>
      </c>
      <c r="G1603" t="s">
        <v>8148</v>
      </c>
      <c r="H1603" t="s">
        <v>7932</v>
      </c>
      <c r="I1603" t="s">
        <v>265</v>
      </c>
      <c r="J1603" s="25">
        <v>45995</v>
      </c>
      <c r="K1603" s="25">
        <v>45995</v>
      </c>
      <c r="L1603" t="s">
        <v>522</v>
      </c>
      <c r="M1603" t="s">
        <v>272</v>
      </c>
      <c r="N1603" t="s">
        <v>127</v>
      </c>
      <c r="O1603" t="s">
        <v>6282</v>
      </c>
    </row>
    <row r="1604" spans="1:15" x14ac:dyDescent="0.25">
      <c r="A1604">
        <v>1110</v>
      </c>
      <c r="B1604" t="s">
        <v>8119</v>
      </c>
      <c r="C1604" t="s">
        <v>275</v>
      </c>
      <c r="D1604" t="s">
        <v>271</v>
      </c>
      <c r="E1604">
        <v>420</v>
      </c>
      <c r="F1604">
        <v>35</v>
      </c>
      <c r="G1604" t="s">
        <v>8149</v>
      </c>
      <c r="H1604" t="s">
        <v>7932</v>
      </c>
      <c r="I1604" t="s">
        <v>265</v>
      </c>
      <c r="J1604" s="25">
        <v>45995</v>
      </c>
      <c r="K1604" s="25">
        <v>45995</v>
      </c>
      <c r="L1604" t="s">
        <v>522</v>
      </c>
      <c r="M1604" t="s">
        <v>272</v>
      </c>
      <c r="N1604" t="s">
        <v>127</v>
      </c>
      <c r="O1604" t="s">
        <v>6282</v>
      </c>
    </row>
    <row r="1605" spans="1:15" x14ac:dyDescent="0.25">
      <c r="A1605">
        <v>1111</v>
      </c>
      <c r="B1605" t="s">
        <v>8119</v>
      </c>
      <c r="C1605" t="s">
        <v>275</v>
      </c>
      <c r="D1605" t="s">
        <v>271</v>
      </c>
      <c r="E1605">
        <v>420</v>
      </c>
      <c r="F1605">
        <v>35</v>
      </c>
      <c r="G1605" t="s">
        <v>8150</v>
      </c>
      <c r="H1605" t="s">
        <v>7932</v>
      </c>
      <c r="I1605" t="s">
        <v>265</v>
      </c>
      <c r="J1605" s="25">
        <v>45995</v>
      </c>
      <c r="K1605" s="25">
        <v>45995</v>
      </c>
      <c r="L1605" t="s">
        <v>522</v>
      </c>
      <c r="M1605" t="s">
        <v>272</v>
      </c>
      <c r="N1605" t="s">
        <v>127</v>
      </c>
      <c r="O1605" t="s">
        <v>6282</v>
      </c>
    </row>
    <row r="1606" spans="1:15" x14ac:dyDescent="0.25">
      <c r="A1606">
        <v>1112</v>
      </c>
      <c r="B1606" t="s">
        <v>8119</v>
      </c>
      <c r="C1606" t="s">
        <v>275</v>
      </c>
      <c r="D1606" t="s">
        <v>271</v>
      </c>
      <c r="E1606">
        <v>420</v>
      </c>
      <c r="F1606">
        <v>35</v>
      </c>
      <c r="G1606" t="s">
        <v>8151</v>
      </c>
      <c r="H1606" t="s">
        <v>7932</v>
      </c>
      <c r="I1606" t="s">
        <v>265</v>
      </c>
      <c r="J1606" s="25">
        <v>45995</v>
      </c>
      <c r="K1606" s="25">
        <v>45995</v>
      </c>
      <c r="L1606" t="s">
        <v>522</v>
      </c>
      <c r="M1606" t="s">
        <v>272</v>
      </c>
      <c r="N1606" t="s">
        <v>127</v>
      </c>
      <c r="O1606" t="s">
        <v>6282</v>
      </c>
    </row>
    <row r="1607" spans="1:15" x14ac:dyDescent="0.25">
      <c r="A1607">
        <v>1113</v>
      </c>
      <c r="B1607" t="s">
        <v>8119</v>
      </c>
      <c r="C1607" t="s">
        <v>275</v>
      </c>
      <c r="D1607" t="s">
        <v>271</v>
      </c>
      <c r="E1607">
        <v>420</v>
      </c>
      <c r="F1607">
        <v>35</v>
      </c>
      <c r="G1607" t="s">
        <v>8152</v>
      </c>
      <c r="H1607" t="s">
        <v>7932</v>
      </c>
      <c r="I1607" t="s">
        <v>265</v>
      </c>
      <c r="J1607" s="25">
        <v>45995</v>
      </c>
      <c r="K1607" s="25">
        <v>45995</v>
      </c>
      <c r="L1607" t="s">
        <v>522</v>
      </c>
      <c r="M1607" t="s">
        <v>272</v>
      </c>
      <c r="N1607" t="s">
        <v>127</v>
      </c>
      <c r="O1607" t="s">
        <v>6282</v>
      </c>
    </row>
    <row r="1608" spans="1:15" x14ac:dyDescent="0.25">
      <c r="A1608">
        <v>1114</v>
      </c>
      <c r="B1608" t="s">
        <v>8119</v>
      </c>
      <c r="C1608" t="s">
        <v>275</v>
      </c>
      <c r="D1608" t="s">
        <v>271</v>
      </c>
      <c r="E1608">
        <v>228</v>
      </c>
      <c r="F1608">
        <v>19</v>
      </c>
      <c r="G1608" t="s">
        <v>8153</v>
      </c>
      <c r="H1608" t="s">
        <v>7932</v>
      </c>
      <c r="I1608" t="s">
        <v>265</v>
      </c>
      <c r="J1608" s="25">
        <v>45995</v>
      </c>
      <c r="K1608" s="25">
        <v>45995</v>
      </c>
      <c r="L1608" t="s">
        <v>522</v>
      </c>
      <c r="M1608" t="s">
        <v>272</v>
      </c>
      <c r="N1608" t="s">
        <v>127</v>
      </c>
      <c r="O1608" t="s">
        <v>6282</v>
      </c>
    </row>
    <row r="1609" spans="1:15" x14ac:dyDescent="0.25">
      <c r="A1609">
        <v>1411</v>
      </c>
      <c r="B1609" t="s">
        <v>8119</v>
      </c>
      <c r="C1609" t="s">
        <v>275</v>
      </c>
      <c r="D1609" t="s">
        <v>271</v>
      </c>
      <c r="E1609">
        <v>420</v>
      </c>
      <c r="F1609">
        <v>35</v>
      </c>
      <c r="G1609" t="s">
        <v>8154</v>
      </c>
      <c r="H1609" t="s">
        <v>7959</v>
      </c>
      <c r="I1609" t="s">
        <v>265</v>
      </c>
      <c r="J1609" s="25">
        <v>45995</v>
      </c>
      <c r="K1609" s="25">
        <v>45995</v>
      </c>
      <c r="L1609" t="s">
        <v>522</v>
      </c>
      <c r="M1609" t="s">
        <v>272</v>
      </c>
      <c r="N1609" t="s">
        <v>127</v>
      </c>
      <c r="O1609" t="s">
        <v>6302</v>
      </c>
    </row>
    <row r="1610" spans="1:15" x14ac:dyDescent="0.25">
      <c r="A1610">
        <v>1412</v>
      </c>
      <c r="B1610" t="s">
        <v>8119</v>
      </c>
      <c r="C1610" t="s">
        <v>275</v>
      </c>
      <c r="D1610" t="s">
        <v>271</v>
      </c>
      <c r="E1610">
        <v>420</v>
      </c>
      <c r="F1610">
        <v>35</v>
      </c>
      <c r="G1610" t="s">
        <v>8155</v>
      </c>
      <c r="H1610" t="s">
        <v>7959</v>
      </c>
      <c r="I1610" t="s">
        <v>265</v>
      </c>
      <c r="J1610" s="25">
        <v>45995</v>
      </c>
      <c r="K1610" s="25">
        <v>45995</v>
      </c>
      <c r="L1610" t="s">
        <v>522</v>
      </c>
      <c r="M1610" t="s">
        <v>272</v>
      </c>
      <c r="N1610" t="s">
        <v>127</v>
      </c>
      <c r="O1610" t="s">
        <v>6302</v>
      </c>
    </row>
    <row r="1611" spans="1:15" x14ac:dyDescent="0.25">
      <c r="A1611">
        <v>1413</v>
      </c>
      <c r="B1611" t="s">
        <v>8119</v>
      </c>
      <c r="C1611" t="s">
        <v>275</v>
      </c>
      <c r="D1611" t="s">
        <v>271</v>
      </c>
      <c r="E1611">
        <v>420</v>
      </c>
      <c r="F1611">
        <v>35</v>
      </c>
      <c r="G1611" t="s">
        <v>8156</v>
      </c>
      <c r="H1611" t="s">
        <v>7959</v>
      </c>
      <c r="I1611" t="s">
        <v>265</v>
      </c>
      <c r="J1611" s="25">
        <v>45995</v>
      </c>
      <c r="K1611" s="25">
        <v>45995</v>
      </c>
      <c r="L1611" t="s">
        <v>522</v>
      </c>
      <c r="M1611" t="s">
        <v>272</v>
      </c>
      <c r="N1611" t="s">
        <v>127</v>
      </c>
      <c r="O1611" t="s">
        <v>6302</v>
      </c>
    </row>
    <row r="1612" spans="1:15" x14ac:dyDescent="0.25">
      <c r="A1612">
        <v>1115</v>
      </c>
      <c r="B1612" t="s">
        <v>8123</v>
      </c>
      <c r="C1612" t="s">
        <v>275</v>
      </c>
      <c r="D1612" t="s">
        <v>271</v>
      </c>
      <c r="E1612">
        <v>420</v>
      </c>
      <c r="F1612">
        <v>35</v>
      </c>
      <c r="G1612" t="s">
        <v>8157</v>
      </c>
      <c r="H1612" t="s">
        <v>7959</v>
      </c>
      <c r="I1612" t="s">
        <v>265</v>
      </c>
      <c r="J1612" s="25">
        <v>45995</v>
      </c>
      <c r="K1612" s="25">
        <v>45995</v>
      </c>
      <c r="L1612" t="s">
        <v>522</v>
      </c>
      <c r="M1612" t="s">
        <v>272</v>
      </c>
      <c r="N1612" t="s">
        <v>127</v>
      </c>
      <c r="O1612" t="s">
        <v>6282</v>
      </c>
    </row>
    <row r="1613" spans="1:15" x14ac:dyDescent="0.25">
      <c r="A1613">
        <v>1409</v>
      </c>
      <c r="B1613" t="s">
        <v>8123</v>
      </c>
      <c r="C1613" t="s">
        <v>275</v>
      </c>
      <c r="D1613" t="s">
        <v>271</v>
      </c>
      <c r="E1613">
        <v>420</v>
      </c>
      <c r="F1613">
        <v>35</v>
      </c>
      <c r="G1613" t="s">
        <v>8158</v>
      </c>
      <c r="H1613" t="s">
        <v>7959</v>
      </c>
      <c r="I1613" t="s">
        <v>265</v>
      </c>
      <c r="J1613" s="25">
        <v>45995</v>
      </c>
      <c r="K1613" s="25">
        <v>45995</v>
      </c>
      <c r="L1613" t="s">
        <v>522</v>
      </c>
      <c r="M1613" t="s">
        <v>272</v>
      </c>
      <c r="N1613" t="s">
        <v>127</v>
      </c>
      <c r="O1613" t="s">
        <v>6302</v>
      </c>
    </row>
    <row r="1614" spans="1:15" x14ac:dyDescent="0.25">
      <c r="A1614">
        <v>1414</v>
      </c>
      <c r="B1614" t="s">
        <v>8119</v>
      </c>
      <c r="C1614" t="s">
        <v>275</v>
      </c>
      <c r="D1614" t="s">
        <v>271</v>
      </c>
      <c r="E1614">
        <v>420</v>
      </c>
      <c r="F1614">
        <v>35</v>
      </c>
      <c r="G1614" t="s">
        <v>8159</v>
      </c>
      <c r="H1614" t="s">
        <v>7959</v>
      </c>
      <c r="I1614" t="s">
        <v>265</v>
      </c>
      <c r="J1614" s="25">
        <v>45995</v>
      </c>
      <c r="K1614" s="25">
        <v>45995</v>
      </c>
      <c r="L1614" t="s">
        <v>522</v>
      </c>
      <c r="M1614" t="s">
        <v>272</v>
      </c>
      <c r="N1614" t="s">
        <v>127</v>
      </c>
      <c r="O1614" t="s">
        <v>6302</v>
      </c>
    </row>
    <row r="1615" spans="1:15" x14ac:dyDescent="0.25">
      <c r="A1615">
        <v>1410</v>
      </c>
      <c r="B1615" t="s">
        <v>8123</v>
      </c>
      <c r="C1615" t="s">
        <v>275</v>
      </c>
      <c r="D1615" t="s">
        <v>271</v>
      </c>
      <c r="E1615">
        <v>420</v>
      </c>
      <c r="F1615">
        <v>35</v>
      </c>
      <c r="G1615" t="s">
        <v>8160</v>
      </c>
      <c r="H1615" t="s">
        <v>7959</v>
      </c>
      <c r="I1615" t="s">
        <v>265</v>
      </c>
      <c r="J1615" s="25">
        <v>45995</v>
      </c>
      <c r="K1615" s="25">
        <v>45995</v>
      </c>
      <c r="L1615" t="s">
        <v>522</v>
      </c>
      <c r="M1615" t="s">
        <v>272</v>
      </c>
      <c r="N1615" t="s">
        <v>127</v>
      </c>
      <c r="O1615" t="s">
        <v>6302</v>
      </c>
    </row>
    <row r="1616" spans="1:15" x14ac:dyDescent="0.25">
      <c r="A1616">
        <v>1415</v>
      </c>
      <c r="B1616" t="s">
        <v>8119</v>
      </c>
      <c r="C1616" t="s">
        <v>275</v>
      </c>
      <c r="D1616" t="s">
        <v>271</v>
      </c>
      <c r="E1616">
        <v>372</v>
      </c>
      <c r="F1616">
        <v>31</v>
      </c>
      <c r="G1616" t="s">
        <v>8161</v>
      </c>
      <c r="H1616" t="s">
        <v>7959</v>
      </c>
      <c r="I1616" t="s">
        <v>265</v>
      </c>
      <c r="J1616" s="25">
        <v>45995</v>
      </c>
      <c r="K1616" s="25">
        <v>45995</v>
      </c>
      <c r="L1616" t="s">
        <v>522</v>
      </c>
      <c r="M1616" t="s">
        <v>272</v>
      </c>
      <c r="N1616" t="s">
        <v>127</v>
      </c>
      <c r="O1616" t="s">
        <v>6302</v>
      </c>
    </row>
    <row r="1617" spans="1:15" x14ac:dyDescent="0.25">
      <c r="A1617">
        <v>1430</v>
      </c>
      <c r="B1617" t="s">
        <v>8162</v>
      </c>
      <c r="C1617" t="s">
        <v>275</v>
      </c>
      <c r="D1617" t="s">
        <v>271</v>
      </c>
      <c r="E1617">
        <v>420</v>
      </c>
      <c r="F1617">
        <v>35</v>
      </c>
      <c r="G1617" t="s">
        <v>8163</v>
      </c>
      <c r="H1617" t="s">
        <v>8164</v>
      </c>
      <c r="I1617" t="s">
        <v>265</v>
      </c>
      <c r="J1617" s="25">
        <v>46009</v>
      </c>
      <c r="K1617" s="25">
        <v>46009</v>
      </c>
      <c r="L1617" t="s">
        <v>1533</v>
      </c>
      <c r="M1617" t="s">
        <v>272</v>
      </c>
      <c r="N1617" t="s">
        <v>127</v>
      </c>
      <c r="O1617" t="s">
        <v>6302</v>
      </c>
    </row>
    <row r="1618" spans="1:15" x14ac:dyDescent="0.25">
      <c r="A1618">
        <v>1457</v>
      </c>
      <c r="B1618" t="s">
        <v>8165</v>
      </c>
      <c r="C1618" t="s">
        <v>275</v>
      </c>
      <c r="D1618" t="s">
        <v>271</v>
      </c>
      <c r="E1618">
        <v>420</v>
      </c>
      <c r="F1618">
        <v>35</v>
      </c>
      <c r="G1618" t="s">
        <v>8166</v>
      </c>
      <c r="H1618" t="s">
        <v>8164</v>
      </c>
      <c r="I1618" t="s">
        <v>265</v>
      </c>
      <c r="J1618" s="25">
        <v>46009</v>
      </c>
      <c r="K1618" s="25">
        <v>46009</v>
      </c>
      <c r="L1618" t="s">
        <v>1533</v>
      </c>
      <c r="M1618" t="s">
        <v>272</v>
      </c>
      <c r="N1618" t="s">
        <v>127</v>
      </c>
      <c r="O1618" t="s">
        <v>6302</v>
      </c>
    </row>
    <row r="1619" spans="1:15" x14ac:dyDescent="0.25">
      <c r="A1619">
        <v>1431</v>
      </c>
      <c r="B1619" t="s">
        <v>8162</v>
      </c>
      <c r="C1619" t="s">
        <v>275</v>
      </c>
      <c r="D1619" t="s">
        <v>271</v>
      </c>
      <c r="E1619">
        <v>420</v>
      </c>
      <c r="F1619">
        <v>35</v>
      </c>
      <c r="G1619" t="s">
        <v>8167</v>
      </c>
      <c r="H1619" t="s">
        <v>8164</v>
      </c>
      <c r="I1619" t="s">
        <v>265</v>
      </c>
      <c r="J1619" s="25">
        <v>46009</v>
      </c>
      <c r="K1619" s="25">
        <v>46009</v>
      </c>
      <c r="L1619" t="s">
        <v>1533</v>
      </c>
      <c r="M1619" t="s">
        <v>272</v>
      </c>
      <c r="N1619" t="s">
        <v>127</v>
      </c>
      <c r="O1619" t="s">
        <v>6302</v>
      </c>
    </row>
    <row r="1620" spans="1:15" x14ac:dyDescent="0.25">
      <c r="A1620">
        <v>1432</v>
      </c>
      <c r="B1620" t="s">
        <v>8162</v>
      </c>
      <c r="C1620" t="s">
        <v>275</v>
      </c>
      <c r="D1620" t="s">
        <v>271</v>
      </c>
      <c r="E1620">
        <v>420</v>
      </c>
      <c r="F1620">
        <v>35</v>
      </c>
      <c r="G1620" t="s">
        <v>8168</v>
      </c>
      <c r="H1620" t="s">
        <v>8164</v>
      </c>
      <c r="I1620" t="s">
        <v>265</v>
      </c>
      <c r="J1620" s="25">
        <v>46009</v>
      </c>
      <c r="K1620" s="25">
        <v>46009</v>
      </c>
      <c r="L1620" t="s">
        <v>1533</v>
      </c>
      <c r="M1620" t="s">
        <v>272</v>
      </c>
      <c r="N1620" t="s">
        <v>127</v>
      </c>
      <c r="O1620" t="s">
        <v>6302</v>
      </c>
    </row>
    <row r="1621" spans="1:15" x14ac:dyDescent="0.25">
      <c r="A1621">
        <v>1433</v>
      </c>
      <c r="B1621" t="s">
        <v>8162</v>
      </c>
      <c r="C1621" t="s">
        <v>275</v>
      </c>
      <c r="D1621" t="s">
        <v>271</v>
      </c>
      <c r="E1621">
        <v>420</v>
      </c>
      <c r="F1621">
        <v>35</v>
      </c>
      <c r="G1621" t="s">
        <v>8169</v>
      </c>
      <c r="H1621" t="s">
        <v>8164</v>
      </c>
      <c r="I1621" t="s">
        <v>265</v>
      </c>
      <c r="J1621" s="25">
        <v>46009</v>
      </c>
      <c r="K1621" s="25">
        <v>46009</v>
      </c>
      <c r="L1621" t="s">
        <v>1533</v>
      </c>
      <c r="M1621" t="s">
        <v>272</v>
      </c>
      <c r="N1621" t="s">
        <v>127</v>
      </c>
      <c r="O1621" t="s">
        <v>6302</v>
      </c>
    </row>
    <row r="1622" spans="1:15" x14ac:dyDescent="0.25">
      <c r="A1622">
        <v>1434</v>
      </c>
      <c r="B1622" t="s">
        <v>8162</v>
      </c>
      <c r="C1622" t="s">
        <v>275</v>
      </c>
      <c r="D1622" t="s">
        <v>271</v>
      </c>
      <c r="E1622">
        <v>420</v>
      </c>
      <c r="F1622">
        <v>35</v>
      </c>
      <c r="G1622" t="s">
        <v>8170</v>
      </c>
      <c r="H1622" t="s">
        <v>8164</v>
      </c>
      <c r="I1622" t="s">
        <v>265</v>
      </c>
      <c r="J1622" s="25">
        <v>46009</v>
      </c>
      <c r="K1622" s="25">
        <v>46009</v>
      </c>
      <c r="L1622" t="s">
        <v>1533</v>
      </c>
      <c r="M1622" t="s">
        <v>272</v>
      </c>
      <c r="N1622" t="s">
        <v>127</v>
      </c>
      <c r="O1622" t="s">
        <v>6302</v>
      </c>
    </row>
    <row r="1623" spans="1:15" x14ac:dyDescent="0.25">
      <c r="A1623">
        <v>1441</v>
      </c>
      <c r="B1623" t="s">
        <v>8171</v>
      </c>
      <c r="C1623" t="s">
        <v>275</v>
      </c>
      <c r="D1623" t="s">
        <v>271</v>
      </c>
      <c r="E1623">
        <v>420</v>
      </c>
      <c r="F1623">
        <v>35</v>
      </c>
      <c r="G1623" t="s">
        <v>8172</v>
      </c>
      <c r="H1623" t="s">
        <v>8164</v>
      </c>
      <c r="I1623" t="s">
        <v>265</v>
      </c>
      <c r="J1623" s="25">
        <v>46009</v>
      </c>
      <c r="K1623" s="25">
        <v>46009</v>
      </c>
      <c r="L1623" t="s">
        <v>1533</v>
      </c>
      <c r="M1623" t="s">
        <v>272</v>
      </c>
      <c r="N1623" t="s">
        <v>127</v>
      </c>
      <c r="O1623" t="s">
        <v>6302</v>
      </c>
    </row>
    <row r="1624" spans="1:15" x14ac:dyDescent="0.25">
      <c r="A1624">
        <v>1458</v>
      </c>
      <c r="B1624" t="s">
        <v>8165</v>
      </c>
      <c r="C1624" t="s">
        <v>275</v>
      </c>
      <c r="D1624" t="s">
        <v>271</v>
      </c>
      <c r="E1624">
        <v>420</v>
      </c>
      <c r="F1624">
        <v>35</v>
      </c>
      <c r="G1624" t="s">
        <v>8173</v>
      </c>
      <c r="H1624" t="s">
        <v>8164</v>
      </c>
      <c r="I1624" t="s">
        <v>265</v>
      </c>
      <c r="J1624" s="25">
        <v>46009</v>
      </c>
      <c r="K1624" s="25">
        <v>46009</v>
      </c>
      <c r="L1624" t="s">
        <v>1533</v>
      </c>
      <c r="M1624" t="s">
        <v>272</v>
      </c>
      <c r="N1624" t="s">
        <v>127</v>
      </c>
      <c r="O1624" t="s">
        <v>6302</v>
      </c>
    </row>
    <row r="1625" spans="1:15" x14ac:dyDescent="0.25">
      <c r="A1625">
        <v>1442</v>
      </c>
      <c r="B1625" t="s">
        <v>8171</v>
      </c>
      <c r="C1625" t="s">
        <v>275</v>
      </c>
      <c r="D1625" t="s">
        <v>271</v>
      </c>
      <c r="E1625">
        <v>420</v>
      </c>
      <c r="F1625">
        <v>35</v>
      </c>
      <c r="G1625" t="s">
        <v>8174</v>
      </c>
      <c r="H1625" t="s">
        <v>8164</v>
      </c>
      <c r="I1625" t="s">
        <v>265</v>
      </c>
      <c r="J1625" s="25">
        <v>46009</v>
      </c>
      <c r="K1625" s="25">
        <v>46009</v>
      </c>
      <c r="L1625" t="s">
        <v>1533</v>
      </c>
      <c r="M1625" t="s">
        <v>272</v>
      </c>
      <c r="N1625" t="s">
        <v>127</v>
      </c>
      <c r="O1625" t="s">
        <v>6302</v>
      </c>
    </row>
    <row r="1626" spans="1:15" x14ac:dyDescent="0.25">
      <c r="A1626">
        <v>1443</v>
      </c>
      <c r="B1626" t="s">
        <v>8171</v>
      </c>
      <c r="C1626" t="s">
        <v>275</v>
      </c>
      <c r="D1626" t="s">
        <v>271</v>
      </c>
      <c r="E1626">
        <v>420</v>
      </c>
      <c r="F1626">
        <v>35</v>
      </c>
      <c r="G1626" t="s">
        <v>8175</v>
      </c>
      <c r="H1626" t="s">
        <v>8164</v>
      </c>
      <c r="I1626" t="s">
        <v>265</v>
      </c>
      <c r="J1626" s="25">
        <v>46009</v>
      </c>
      <c r="K1626" s="25">
        <v>46009</v>
      </c>
      <c r="L1626" t="s">
        <v>1533</v>
      </c>
      <c r="M1626" t="s">
        <v>272</v>
      </c>
      <c r="N1626" t="s">
        <v>127</v>
      </c>
      <c r="O1626" t="s">
        <v>6302</v>
      </c>
    </row>
    <row r="1627" spans="1:15" x14ac:dyDescent="0.25">
      <c r="A1627">
        <v>1444</v>
      </c>
      <c r="B1627" t="s">
        <v>8171</v>
      </c>
      <c r="C1627" t="s">
        <v>275</v>
      </c>
      <c r="D1627" t="s">
        <v>271</v>
      </c>
      <c r="E1627">
        <v>420</v>
      </c>
      <c r="F1627">
        <v>35</v>
      </c>
      <c r="G1627" t="s">
        <v>8176</v>
      </c>
      <c r="H1627" t="s">
        <v>8164</v>
      </c>
      <c r="I1627" t="s">
        <v>265</v>
      </c>
      <c r="J1627" s="25">
        <v>46009</v>
      </c>
      <c r="K1627" s="25">
        <v>46009</v>
      </c>
      <c r="L1627" t="s">
        <v>1533</v>
      </c>
      <c r="M1627" t="s">
        <v>272</v>
      </c>
      <c r="N1627" t="s">
        <v>127</v>
      </c>
      <c r="O1627" t="s">
        <v>6302</v>
      </c>
    </row>
    <row r="1628" spans="1:15" x14ac:dyDescent="0.25">
      <c r="A1628">
        <v>1445</v>
      </c>
      <c r="B1628" t="s">
        <v>8171</v>
      </c>
      <c r="C1628" t="s">
        <v>275</v>
      </c>
      <c r="D1628" t="s">
        <v>271</v>
      </c>
      <c r="E1628">
        <v>420</v>
      </c>
      <c r="F1628">
        <v>35</v>
      </c>
      <c r="G1628" t="s">
        <v>8177</v>
      </c>
      <c r="H1628" t="s">
        <v>8164</v>
      </c>
      <c r="I1628" t="s">
        <v>265</v>
      </c>
      <c r="J1628" s="25">
        <v>46009</v>
      </c>
      <c r="K1628" s="25">
        <v>46009</v>
      </c>
      <c r="L1628" t="s">
        <v>1533</v>
      </c>
      <c r="M1628" t="s">
        <v>272</v>
      </c>
      <c r="N1628" t="s">
        <v>127</v>
      </c>
      <c r="O1628" t="s">
        <v>6302</v>
      </c>
    </row>
    <row r="1629" spans="1:15" x14ac:dyDescent="0.25">
      <c r="A1629">
        <v>1446</v>
      </c>
      <c r="B1629" t="s">
        <v>8171</v>
      </c>
      <c r="C1629" t="s">
        <v>275</v>
      </c>
      <c r="D1629" t="s">
        <v>271</v>
      </c>
      <c r="E1629">
        <v>420</v>
      </c>
      <c r="F1629">
        <v>35</v>
      </c>
      <c r="G1629" t="s">
        <v>8178</v>
      </c>
      <c r="H1629" t="s">
        <v>8164</v>
      </c>
      <c r="I1629" t="s">
        <v>265</v>
      </c>
      <c r="J1629" s="25">
        <v>46009</v>
      </c>
      <c r="K1629" s="25">
        <v>46009</v>
      </c>
      <c r="L1629" t="s">
        <v>1533</v>
      </c>
      <c r="M1629" t="s">
        <v>272</v>
      </c>
      <c r="N1629" t="s">
        <v>127</v>
      </c>
      <c r="O1629" t="s">
        <v>6302</v>
      </c>
    </row>
    <row r="1630" spans="1:15" x14ac:dyDescent="0.25">
      <c r="A1630">
        <v>1447</v>
      </c>
      <c r="B1630" t="s">
        <v>8171</v>
      </c>
      <c r="C1630" t="s">
        <v>275</v>
      </c>
      <c r="D1630" t="s">
        <v>271</v>
      </c>
      <c r="E1630">
        <v>420</v>
      </c>
      <c r="F1630">
        <v>35</v>
      </c>
      <c r="G1630" t="s">
        <v>8179</v>
      </c>
      <c r="H1630" t="s">
        <v>8164</v>
      </c>
      <c r="I1630" t="s">
        <v>265</v>
      </c>
      <c r="J1630" s="25">
        <v>46009</v>
      </c>
      <c r="K1630" s="25">
        <v>46009</v>
      </c>
      <c r="L1630" t="s">
        <v>1533</v>
      </c>
      <c r="M1630" t="s">
        <v>272</v>
      </c>
      <c r="N1630" t="s">
        <v>127</v>
      </c>
      <c r="O1630" t="s">
        <v>6302</v>
      </c>
    </row>
    <row r="1631" spans="1:15" x14ac:dyDescent="0.25">
      <c r="A1631">
        <v>1448</v>
      </c>
      <c r="B1631" t="s">
        <v>8171</v>
      </c>
      <c r="C1631" t="s">
        <v>275</v>
      </c>
      <c r="D1631" t="s">
        <v>271</v>
      </c>
      <c r="E1631">
        <v>420</v>
      </c>
      <c r="F1631">
        <v>35</v>
      </c>
      <c r="G1631" t="s">
        <v>8180</v>
      </c>
      <c r="H1631" t="s">
        <v>8164</v>
      </c>
      <c r="I1631" t="s">
        <v>265</v>
      </c>
      <c r="J1631" s="25">
        <v>46009</v>
      </c>
      <c r="K1631" s="25">
        <v>46009</v>
      </c>
      <c r="L1631" t="s">
        <v>1533</v>
      </c>
      <c r="M1631" t="s">
        <v>272</v>
      </c>
      <c r="N1631" t="s">
        <v>127</v>
      </c>
      <c r="O1631" t="s">
        <v>6302</v>
      </c>
    </row>
    <row r="1632" spans="1:15" x14ac:dyDescent="0.25">
      <c r="A1632">
        <v>1449</v>
      </c>
      <c r="B1632" t="s">
        <v>8171</v>
      </c>
      <c r="C1632" t="s">
        <v>275</v>
      </c>
      <c r="D1632" t="s">
        <v>271</v>
      </c>
      <c r="E1632">
        <v>420</v>
      </c>
      <c r="F1632">
        <v>35</v>
      </c>
      <c r="G1632" t="s">
        <v>8181</v>
      </c>
      <c r="H1632" t="s">
        <v>8164</v>
      </c>
      <c r="I1632" t="s">
        <v>265</v>
      </c>
      <c r="J1632" s="25">
        <v>46009</v>
      </c>
      <c r="K1632" s="25">
        <v>46009</v>
      </c>
      <c r="L1632" t="s">
        <v>1533</v>
      </c>
      <c r="M1632" t="s">
        <v>272</v>
      </c>
      <c r="N1632" t="s">
        <v>127</v>
      </c>
      <c r="O1632" t="s">
        <v>6302</v>
      </c>
    </row>
    <row r="1633" spans="1:15" x14ac:dyDescent="0.25">
      <c r="A1633">
        <v>1450</v>
      </c>
      <c r="B1633" t="s">
        <v>8171</v>
      </c>
      <c r="C1633" t="s">
        <v>275</v>
      </c>
      <c r="D1633" t="s">
        <v>271</v>
      </c>
      <c r="E1633">
        <v>420</v>
      </c>
      <c r="F1633">
        <v>35</v>
      </c>
      <c r="G1633" t="s">
        <v>8182</v>
      </c>
      <c r="H1633" t="s">
        <v>8164</v>
      </c>
      <c r="I1633" t="s">
        <v>265</v>
      </c>
      <c r="J1633" s="25">
        <v>46009</v>
      </c>
      <c r="K1633" s="25">
        <v>46009</v>
      </c>
      <c r="L1633" t="s">
        <v>1533</v>
      </c>
      <c r="M1633" t="s">
        <v>272</v>
      </c>
      <c r="N1633" t="s">
        <v>127</v>
      </c>
      <c r="O1633" t="s">
        <v>6302</v>
      </c>
    </row>
    <row r="1634" spans="1:15" x14ac:dyDescent="0.25">
      <c r="A1634">
        <v>1451</v>
      </c>
      <c r="B1634" t="s">
        <v>8171</v>
      </c>
      <c r="C1634" t="s">
        <v>275</v>
      </c>
      <c r="D1634" t="s">
        <v>271</v>
      </c>
      <c r="E1634">
        <v>420</v>
      </c>
      <c r="F1634">
        <v>35</v>
      </c>
      <c r="G1634" t="s">
        <v>8183</v>
      </c>
      <c r="H1634" t="s">
        <v>8164</v>
      </c>
      <c r="I1634" t="s">
        <v>265</v>
      </c>
      <c r="J1634" s="25">
        <v>46009</v>
      </c>
      <c r="K1634" s="25">
        <v>46009</v>
      </c>
      <c r="L1634" t="s">
        <v>1533</v>
      </c>
      <c r="M1634" t="s">
        <v>272</v>
      </c>
      <c r="N1634" t="s">
        <v>127</v>
      </c>
      <c r="O1634" t="s">
        <v>6302</v>
      </c>
    </row>
    <row r="1635" spans="1:15" x14ac:dyDescent="0.25">
      <c r="A1635">
        <v>1459</v>
      </c>
      <c r="B1635" t="s">
        <v>8165</v>
      </c>
      <c r="C1635" t="s">
        <v>275</v>
      </c>
      <c r="D1635" t="s">
        <v>271</v>
      </c>
      <c r="E1635">
        <v>420</v>
      </c>
      <c r="F1635">
        <v>35</v>
      </c>
      <c r="G1635" t="s">
        <v>8184</v>
      </c>
      <c r="H1635" t="s">
        <v>8164</v>
      </c>
      <c r="I1635" t="s">
        <v>265</v>
      </c>
      <c r="J1635" s="25">
        <v>46009</v>
      </c>
      <c r="K1635" s="25">
        <v>46009</v>
      </c>
      <c r="L1635" t="s">
        <v>1533</v>
      </c>
      <c r="M1635" t="s">
        <v>272</v>
      </c>
      <c r="N1635" t="s">
        <v>127</v>
      </c>
      <c r="O1635" t="s">
        <v>6302</v>
      </c>
    </row>
    <row r="1636" spans="1:15" x14ac:dyDescent="0.25">
      <c r="A1636">
        <v>1460</v>
      </c>
      <c r="B1636" t="s">
        <v>8165</v>
      </c>
      <c r="C1636" t="s">
        <v>275</v>
      </c>
      <c r="D1636" t="s">
        <v>271</v>
      </c>
      <c r="E1636">
        <v>420</v>
      </c>
      <c r="F1636">
        <v>35</v>
      </c>
      <c r="G1636" t="s">
        <v>8185</v>
      </c>
      <c r="H1636" t="s">
        <v>8164</v>
      </c>
      <c r="I1636" t="s">
        <v>265</v>
      </c>
      <c r="J1636" s="25">
        <v>46009</v>
      </c>
      <c r="K1636" s="25">
        <v>46009</v>
      </c>
      <c r="L1636" t="s">
        <v>1533</v>
      </c>
      <c r="M1636" t="s">
        <v>272</v>
      </c>
      <c r="N1636" t="s">
        <v>127</v>
      </c>
      <c r="O1636" t="s">
        <v>6302</v>
      </c>
    </row>
    <row r="1637" spans="1:15" x14ac:dyDescent="0.25">
      <c r="A1637">
        <v>1452</v>
      </c>
      <c r="B1637" t="s">
        <v>8171</v>
      </c>
      <c r="C1637" t="s">
        <v>275</v>
      </c>
      <c r="D1637" t="s">
        <v>271</v>
      </c>
      <c r="E1637">
        <v>420</v>
      </c>
      <c r="F1637">
        <v>35</v>
      </c>
      <c r="G1637" t="s">
        <v>8186</v>
      </c>
      <c r="H1637" t="s">
        <v>8164</v>
      </c>
      <c r="I1637" t="s">
        <v>265</v>
      </c>
      <c r="J1637" s="25">
        <v>46009</v>
      </c>
      <c r="K1637" s="25">
        <v>46009</v>
      </c>
      <c r="L1637" t="s">
        <v>1533</v>
      </c>
      <c r="M1637" t="s">
        <v>272</v>
      </c>
      <c r="N1637" t="s">
        <v>127</v>
      </c>
      <c r="O1637" t="s">
        <v>6302</v>
      </c>
    </row>
    <row r="1638" spans="1:15" x14ac:dyDescent="0.25">
      <c r="A1638">
        <v>1453</v>
      </c>
      <c r="B1638" t="s">
        <v>8171</v>
      </c>
      <c r="C1638" t="s">
        <v>275</v>
      </c>
      <c r="D1638" t="s">
        <v>271</v>
      </c>
      <c r="E1638">
        <v>420</v>
      </c>
      <c r="F1638">
        <v>35</v>
      </c>
      <c r="G1638" t="s">
        <v>8187</v>
      </c>
      <c r="H1638" t="s">
        <v>8164</v>
      </c>
      <c r="I1638" t="s">
        <v>265</v>
      </c>
      <c r="J1638" s="25">
        <v>46009</v>
      </c>
      <c r="K1638" s="25">
        <v>46009</v>
      </c>
      <c r="L1638" t="s">
        <v>1533</v>
      </c>
      <c r="M1638" t="s">
        <v>272</v>
      </c>
      <c r="N1638" t="s">
        <v>127</v>
      </c>
      <c r="O1638" t="s">
        <v>6302</v>
      </c>
    </row>
    <row r="1639" spans="1:15" x14ac:dyDescent="0.25">
      <c r="A1639">
        <v>1454</v>
      </c>
      <c r="B1639" t="s">
        <v>8171</v>
      </c>
      <c r="C1639" t="s">
        <v>275</v>
      </c>
      <c r="D1639" t="s">
        <v>271</v>
      </c>
      <c r="E1639">
        <v>420</v>
      </c>
      <c r="F1639">
        <v>35</v>
      </c>
      <c r="G1639" t="s">
        <v>8188</v>
      </c>
      <c r="H1639" t="s">
        <v>8164</v>
      </c>
      <c r="I1639" t="s">
        <v>265</v>
      </c>
      <c r="J1639" s="25">
        <v>46009</v>
      </c>
      <c r="K1639" s="25">
        <v>46009</v>
      </c>
      <c r="L1639" t="s">
        <v>1533</v>
      </c>
      <c r="M1639" t="s">
        <v>272</v>
      </c>
      <c r="N1639" t="s">
        <v>127</v>
      </c>
      <c r="O1639" t="s">
        <v>6302</v>
      </c>
    </row>
    <row r="1640" spans="1:15" x14ac:dyDescent="0.25">
      <c r="A1640">
        <v>1455</v>
      </c>
      <c r="B1640" t="s">
        <v>8171</v>
      </c>
      <c r="C1640" t="s">
        <v>275</v>
      </c>
      <c r="D1640" t="s">
        <v>271</v>
      </c>
      <c r="E1640">
        <v>420</v>
      </c>
      <c r="F1640">
        <v>35</v>
      </c>
      <c r="G1640" t="s">
        <v>8189</v>
      </c>
      <c r="H1640" t="s">
        <v>8164</v>
      </c>
      <c r="I1640" t="s">
        <v>265</v>
      </c>
      <c r="J1640" s="25">
        <v>46009</v>
      </c>
      <c r="K1640" s="25">
        <v>46009</v>
      </c>
      <c r="L1640" t="s">
        <v>1533</v>
      </c>
      <c r="M1640" t="s">
        <v>272</v>
      </c>
      <c r="N1640" t="s">
        <v>127</v>
      </c>
      <c r="O1640" t="s">
        <v>6302</v>
      </c>
    </row>
    <row r="1641" spans="1:15" x14ac:dyDescent="0.25">
      <c r="A1641">
        <v>1461</v>
      </c>
      <c r="B1641" t="s">
        <v>8165</v>
      </c>
      <c r="C1641" t="s">
        <v>275</v>
      </c>
      <c r="D1641" t="s">
        <v>271</v>
      </c>
      <c r="E1641">
        <v>420</v>
      </c>
      <c r="F1641">
        <v>35</v>
      </c>
      <c r="G1641" t="s">
        <v>8190</v>
      </c>
      <c r="H1641" t="s">
        <v>8164</v>
      </c>
      <c r="I1641" t="s">
        <v>265</v>
      </c>
      <c r="J1641" s="25">
        <v>46009</v>
      </c>
      <c r="K1641" s="25">
        <v>46009</v>
      </c>
      <c r="L1641" t="s">
        <v>1533</v>
      </c>
      <c r="M1641" t="s">
        <v>272</v>
      </c>
      <c r="N1641" t="s">
        <v>127</v>
      </c>
      <c r="O1641" t="s">
        <v>6302</v>
      </c>
    </row>
    <row r="1642" spans="1:15" x14ac:dyDescent="0.25">
      <c r="A1642">
        <v>1456</v>
      </c>
      <c r="B1642" t="s">
        <v>8171</v>
      </c>
      <c r="C1642" t="s">
        <v>275</v>
      </c>
      <c r="D1642" t="s">
        <v>271</v>
      </c>
      <c r="E1642">
        <v>420</v>
      </c>
      <c r="F1642">
        <v>35</v>
      </c>
      <c r="G1642" t="s">
        <v>8191</v>
      </c>
      <c r="H1642" t="s">
        <v>8164</v>
      </c>
      <c r="I1642" t="s">
        <v>265</v>
      </c>
      <c r="J1642" s="25">
        <v>46009</v>
      </c>
      <c r="K1642" s="25">
        <v>46009</v>
      </c>
      <c r="L1642" t="s">
        <v>1533</v>
      </c>
      <c r="M1642" t="s">
        <v>272</v>
      </c>
      <c r="N1642" t="s">
        <v>127</v>
      </c>
      <c r="O1642" t="s">
        <v>6302</v>
      </c>
    </row>
    <row r="1643" spans="1:15" x14ac:dyDescent="0.25">
      <c r="A1643">
        <v>1462</v>
      </c>
      <c r="B1643" t="s">
        <v>8165</v>
      </c>
      <c r="C1643" t="s">
        <v>275</v>
      </c>
      <c r="D1643" t="s">
        <v>271</v>
      </c>
      <c r="E1643">
        <v>420</v>
      </c>
      <c r="F1643">
        <v>35</v>
      </c>
      <c r="G1643" t="s">
        <v>8192</v>
      </c>
      <c r="H1643" t="s">
        <v>8164</v>
      </c>
      <c r="I1643" t="s">
        <v>265</v>
      </c>
      <c r="J1643" s="25">
        <v>46009</v>
      </c>
      <c r="K1643" s="25">
        <v>46009</v>
      </c>
      <c r="L1643" t="s">
        <v>1533</v>
      </c>
      <c r="M1643" t="s">
        <v>272</v>
      </c>
      <c r="N1643" t="s">
        <v>127</v>
      </c>
      <c r="O1643" t="s">
        <v>6302</v>
      </c>
    </row>
    <row r="1644" spans="1:15" x14ac:dyDescent="0.25">
      <c r="A1644">
        <v>1463</v>
      </c>
      <c r="B1644" t="s">
        <v>8165</v>
      </c>
      <c r="C1644" t="s">
        <v>275</v>
      </c>
      <c r="D1644" t="s">
        <v>271</v>
      </c>
      <c r="E1644">
        <v>420</v>
      </c>
      <c r="F1644">
        <v>35</v>
      </c>
      <c r="G1644" t="s">
        <v>8193</v>
      </c>
      <c r="H1644" t="s">
        <v>8164</v>
      </c>
      <c r="I1644" t="s">
        <v>265</v>
      </c>
      <c r="J1644" s="25">
        <v>46009</v>
      </c>
      <c r="K1644" s="25">
        <v>46009</v>
      </c>
      <c r="L1644" t="s">
        <v>1533</v>
      </c>
      <c r="M1644" t="s">
        <v>272</v>
      </c>
      <c r="N1644" t="s">
        <v>127</v>
      </c>
      <c r="O1644" t="s">
        <v>6302</v>
      </c>
    </row>
    <row r="1645" spans="1:15" x14ac:dyDescent="0.25">
      <c r="A1645">
        <v>1464</v>
      </c>
      <c r="B1645" t="s">
        <v>8165</v>
      </c>
      <c r="C1645" t="s">
        <v>275</v>
      </c>
      <c r="D1645" t="s">
        <v>271</v>
      </c>
      <c r="E1645">
        <v>420</v>
      </c>
      <c r="F1645">
        <v>35</v>
      </c>
      <c r="G1645" t="s">
        <v>8194</v>
      </c>
      <c r="H1645" t="s">
        <v>8164</v>
      </c>
      <c r="I1645" t="s">
        <v>265</v>
      </c>
      <c r="J1645" s="25">
        <v>46009</v>
      </c>
      <c r="K1645" s="25">
        <v>46009</v>
      </c>
      <c r="L1645" t="s">
        <v>1533</v>
      </c>
      <c r="M1645" t="s">
        <v>272</v>
      </c>
      <c r="N1645" t="s">
        <v>127</v>
      </c>
      <c r="O1645" t="s">
        <v>6302</v>
      </c>
    </row>
    <row r="1646" spans="1:15" x14ac:dyDescent="0.25">
      <c r="A1646">
        <v>1465</v>
      </c>
      <c r="B1646" t="s">
        <v>8165</v>
      </c>
      <c r="C1646" t="s">
        <v>275</v>
      </c>
      <c r="D1646" t="s">
        <v>271</v>
      </c>
      <c r="E1646">
        <v>420</v>
      </c>
      <c r="F1646">
        <v>35</v>
      </c>
      <c r="G1646" t="s">
        <v>8195</v>
      </c>
      <c r="H1646" t="s">
        <v>8164</v>
      </c>
      <c r="I1646" t="s">
        <v>265</v>
      </c>
      <c r="J1646" s="25">
        <v>46009</v>
      </c>
      <c r="K1646" s="25">
        <v>46009</v>
      </c>
      <c r="L1646" t="s">
        <v>1533</v>
      </c>
      <c r="M1646" t="s">
        <v>272</v>
      </c>
      <c r="N1646" t="s">
        <v>127</v>
      </c>
      <c r="O1646" t="s">
        <v>6302</v>
      </c>
    </row>
    <row r="1647" spans="1:15" x14ac:dyDescent="0.25">
      <c r="A1647">
        <v>1435</v>
      </c>
      <c r="B1647" t="s">
        <v>8162</v>
      </c>
      <c r="C1647" t="s">
        <v>275</v>
      </c>
      <c r="D1647" t="s">
        <v>271</v>
      </c>
      <c r="E1647">
        <v>420</v>
      </c>
      <c r="F1647">
        <v>35</v>
      </c>
      <c r="G1647" t="s">
        <v>8196</v>
      </c>
      <c r="H1647" t="s">
        <v>8164</v>
      </c>
      <c r="I1647" t="s">
        <v>265</v>
      </c>
      <c r="J1647" s="25">
        <v>46009</v>
      </c>
      <c r="K1647" s="25">
        <v>46009</v>
      </c>
      <c r="L1647" t="s">
        <v>1533</v>
      </c>
      <c r="M1647" t="s">
        <v>272</v>
      </c>
      <c r="N1647" t="s">
        <v>127</v>
      </c>
      <c r="O1647" t="s">
        <v>6302</v>
      </c>
    </row>
    <row r="1648" spans="1:15" x14ac:dyDescent="0.25">
      <c r="A1648">
        <v>1466</v>
      </c>
      <c r="B1648" t="s">
        <v>8165</v>
      </c>
      <c r="C1648" t="s">
        <v>275</v>
      </c>
      <c r="D1648" t="s">
        <v>271</v>
      </c>
      <c r="E1648">
        <v>420</v>
      </c>
      <c r="F1648">
        <v>35</v>
      </c>
      <c r="G1648" t="s">
        <v>8197</v>
      </c>
      <c r="H1648" t="s">
        <v>8164</v>
      </c>
      <c r="I1648" t="s">
        <v>265</v>
      </c>
      <c r="J1648" s="25">
        <v>46009</v>
      </c>
      <c r="K1648" s="25">
        <v>46009</v>
      </c>
      <c r="L1648" t="s">
        <v>1533</v>
      </c>
      <c r="M1648" t="s">
        <v>272</v>
      </c>
      <c r="N1648" t="s">
        <v>127</v>
      </c>
      <c r="O1648" t="s">
        <v>6302</v>
      </c>
    </row>
    <row r="1649" spans="1:15" x14ac:dyDescent="0.25">
      <c r="A1649">
        <v>1467</v>
      </c>
      <c r="B1649" t="s">
        <v>8165</v>
      </c>
      <c r="C1649" t="s">
        <v>275</v>
      </c>
      <c r="D1649" t="s">
        <v>271</v>
      </c>
      <c r="E1649">
        <v>420</v>
      </c>
      <c r="F1649">
        <v>35</v>
      </c>
      <c r="G1649" t="s">
        <v>8198</v>
      </c>
      <c r="H1649" t="s">
        <v>8164</v>
      </c>
      <c r="I1649" t="s">
        <v>265</v>
      </c>
      <c r="J1649" s="25">
        <v>46009</v>
      </c>
      <c r="K1649" s="25">
        <v>46009</v>
      </c>
      <c r="L1649" t="s">
        <v>1533</v>
      </c>
      <c r="M1649" t="s">
        <v>272</v>
      </c>
      <c r="N1649" t="s">
        <v>127</v>
      </c>
      <c r="O1649" t="s">
        <v>6302</v>
      </c>
    </row>
    <row r="1650" spans="1:15" x14ac:dyDescent="0.25">
      <c r="A1650">
        <v>1468</v>
      </c>
      <c r="B1650" t="s">
        <v>8165</v>
      </c>
      <c r="C1650" t="s">
        <v>275</v>
      </c>
      <c r="D1650" t="s">
        <v>271</v>
      </c>
      <c r="E1650">
        <v>420</v>
      </c>
      <c r="F1650">
        <v>35</v>
      </c>
      <c r="G1650" t="s">
        <v>8199</v>
      </c>
      <c r="H1650" t="s">
        <v>8164</v>
      </c>
      <c r="I1650" t="s">
        <v>265</v>
      </c>
      <c r="J1650" s="25">
        <v>46009</v>
      </c>
      <c r="K1650" s="25">
        <v>46009</v>
      </c>
      <c r="L1650" t="s">
        <v>1533</v>
      </c>
      <c r="M1650" t="s">
        <v>272</v>
      </c>
      <c r="N1650" t="s">
        <v>127</v>
      </c>
      <c r="O1650" t="s">
        <v>6302</v>
      </c>
    </row>
    <row r="1651" spans="1:15" x14ac:dyDescent="0.25">
      <c r="A1651">
        <v>1469</v>
      </c>
      <c r="B1651" t="s">
        <v>8165</v>
      </c>
      <c r="C1651" t="s">
        <v>275</v>
      </c>
      <c r="D1651" t="s">
        <v>271</v>
      </c>
      <c r="E1651">
        <v>228</v>
      </c>
      <c r="F1651">
        <v>19</v>
      </c>
      <c r="G1651" t="s">
        <v>8200</v>
      </c>
      <c r="H1651" t="s">
        <v>8164</v>
      </c>
      <c r="I1651" t="s">
        <v>265</v>
      </c>
      <c r="J1651" s="25">
        <v>46009</v>
      </c>
      <c r="K1651" s="25">
        <v>46009</v>
      </c>
      <c r="L1651" t="s">
        <v>1533</v>
      </c>
      <c r="M1651" t="s">
        <v>272</v>
      </c>
      <c r="N1651" t="s">
        <v>127</v>
      </c>
      <c r="O1651" t="s">
        <v>6302</v>
      </c>
    </row>
    <row r="1652" spans="1:15" x14ac:dyDescent="0.25">
      <c r="A1652">
        <v>1424</v>
      </c>
      <c r="B1652" t="s">
        <v>8162</v>
      </c>
      <c r="C1652" t="s">
        <v>275</v>
      </c>
      <c r="D1652" t="s">
        <v>271</v>
      </c>
      <c r="E1652">
        <v>420</v>
      </c>
      <c r="F1652">
        <v>35</v>
      </c>
      <c r="G1652" t="s">
        <v>8201</v>
      </c>
      <c r="H1652" t="s">
        <v>8202</v>
      </c>
      <c r="I1652" t="s">
        <v>265</v>
      </c>
      <c r="J1652" s="25">
        <v>46009</v>
      </c>
      <c r="K1652" s="25">
        <v>46009</v>
      </c>
      <c r="L1652" t="s">
        <v>1533</v>
      </c>
      <c r="M1652" t="s">
        <v>272</v>
      </c>
      <c r="N1652" t="s">
        <v>127</v>
      </c>
      <c r="O1652" t="s">
        <v>6302</v>
      </c>
    </row>
    <row r="1653" spans="1:15" x14ac:dyDescent="0.25">
      <c r="A1653">
        <v>1425</v>
      </c>
      <c r="B1653" t="s">
        <v>8162</v>
      </c>
      <c r="C1653" t="s">
        <v>275</v>
      </c>
      <c r="D1653" t="s">
        <v>271</v>
      </c>
      <c r="E1653">
        <v>420</v>
      </c>
      <c r="F1653">
        <v>35</v>
      </c>
      <c r="G1653" t="s">
        <v>8203</v>
      </c>
      <c r="H1653" t="s">
        <v>8202</v>
      </c>
      <c r="I1653" t="s">
        <v>265</v>
      </c>
      <c r="J1653" s="25">
        <v>46009</v>
      </c>
      <c r="K1653" s="25">
        <v>46009</v>
      </c>
      <c r="L1653" t="s">
        <v>1533</v>
      </c>
      <c r="M1653" t="s">
        <v>272</v>
      </c>
      <c r="N1653" t="s">
        <v>127</v>
      </c>
      <c r="O1653" t="s">
        <v>6302</v>
      </c>
    </row>
    <row r="1654" spans="1:15" x14ac:dyDescent="0.25">
      <c r="A1654">
        <v>1426</v>
      </c>
      <c r="B1654" t="s">
        <v>8162</v>
      </c>
      <c r="C1654" t="s">
        <v>275</v>
      </c>
      <c r="D1654" t="s">
        <v>271</v>
      </c>
      <c r="E1654">
        <v>420</v>
      </c>
      <c r="F1654">
        <v>35</v>
      </c>
      <c r="G1654" t="s">
        <v>8204</v>
      </c>
      <c r="H1654" t="s">
        <v>8202</v>
      </c>
      <c r="I1654" t="s">
        <v>265</v>
      </c>
      <c r="J1654" s="25">
        <v>46009</v>
      </c>
      <c r="K1654" s="25">
        <v>46009</v>
      </c>
      <c r="L1654" t="s">
        <v>1533</v>
      </c>
      <c r="M1654" t="s">
        <v>272</v>
      </c>
      <c r="N1654" t="s">
        <v>127</v>
      </c>
      <c r="O1654" t="s">
        <v>6302</v>
      </c>
    </row>
    <row r="1655" spans="1:15" x14ac:dyDescent="0.25">
      <c r="A1655">
        <v>1427</v>
      </c>
      <c r="B1655" t="s">
        <v>8162</v>
      </c>
      <c r="C1655" t="s">
        <v>275</v>
      </c>
      <c r="D1655" t="s">
        <v>271</v>
      </c>
      <c r="E1655">
        <v>420</v>
      </c>
      <c r="F1655">
        <v>35</v>
      </c>
      <c r="G1655" t="s">
        <v>8205</v>
      </c>
      <c r="H1655" t="s">
        <v>8202</v>
      </c>
      <c r="I1655" t="s">
        <v>265</v>
      </c>
      <c r="J1655" s="25">
        <v>46009</v>
      </c>
      <c r="K1655" s="25">
        <v>46009</v>
      </c>
      <c r="L1655" t="s">
        <v>1533</v>
      </c>
      <c r="M1655" t="s">
        <v>272</v>
      </c>
      <c r="N1655" t="s">
        <v>127</v>
      </c>
      <c r="O1655" t="s">
        <v>6302</v>
      </c>
    </row>
    <row r="1656" spans="1:15" x14ac:dyDescent="0.25">
      <c r="A1656">
        <v>1428</v>
      </c>
      <c r="B1656" t="s">
        <v>8162</v>
      </c>
      <c r="C1656" t="s">
        <v>275</v>
      </c>
      <c r="D1656" t="s">
        <v>271</v>
      </c>
      <c r="E1656">
        <v>420</v>
      </c>
      <c r="F1656">
        <v>35</v>
      </c>
      <c r="G1656" t="s">
        <v>8206</v>
      </c>
      <c r="H1656" t="s">
        <v>8202</v>
      </c>
      <c r="I1656" t="s">
        <v>265</v>
      </c>
      <c r="J1656" s="25">
        <v>46009</v>
      </c>
      <c r="K1656" s="25">
        <v>46009</v>
      </c>
      <c r="L1656" t="s">
        <v>1533</v>
      </c>
      <c r="M1656" t="s">
        <v>272</v>
      </c>
      <c r="N1656" t="s">
        <v>127</v>
      </c>
      <c r="O1656" t="s">
        <v>6302</v>
      </c>
    </row>
    <row r="1657" spans="1:15" x14ac:dyDescent="0.25">
      <c r="A1657">
        <v>1429</v>
      </c>
      <c r="B1657" t="s">
        <v>8207</v>
      </c>
      <c r="C1657" t="s">
        <v>275</v>
      </c>
      <c r="D1657" t="s">
        <v>271</v>
      </c>
      <c r="E1657">
        <v>216</v>
      </c>
      <c r="F1657">
        <v>18</v>
      </c>
      <c r="G1657" t="s">
        <v>8208</v>
      </c>
      <c r="H1657" t="s">
        <v>8202</v>
      </c>
      <c r="I1657" t="s">
        <v>265</v>
      </c>
      <c r="J1657" s="25">
        <v>46009</v>
      </c>
      <c r="K1657" s="25">
        <v>46009</v>
      </c>
      <c r="L1657" t="s">
        <v>1533</v>
      </c>
      <c r="M1657" t="s">
        <v>272</v>
      </c>
      <c r="N1657" t="s">
        <v>127</v>
      </c>
      <c r="O1657" t="s">
        <v>6302</v>
      </c>
    </row>
    <row r="1658" spans="1:15" x14ac:dyDescent="0.25">
      <c r="A1658">
        <v>1436</v>
      </c>
      <c r="B1658" t="s">
        <v>8162</v>
      </c>
      <c r="C1658" t="s">
        <v>275</v>
      </c>
      <c r="D1658" t="s">
        <v>271</v>
      </c>
      <c r="E1658">
        <v>420</v>
      </c>
      <c r="F1658">
        <v>35</v>
      </c>
      <c r="G1658" t="s">
        <v>8209</v>
      </c>
      <c r="H1658" t="s">
        <v>8164</v>
      </c>
      <c r="I1658" t="s">
        <v>265</v>
      </c>
      <c r="J1658" s="25">
        <v>46009</v>
      </c>
      <c r="K1658" s="25">
        <v>46009</v>
      </c>
      <c r="L1658" t="s">
        <v>1533</v>
      </c>
      <c r="M1658" t="s">
        <v>272</v>
      </c>
      <c r="N1658" t="s">
        <v>127</v>
      </c>
      <c r="O1658" t="s">
        <v>6302</v>
      </c>
    </row>
    <row r="1659" spans="1:15" x14ac:dyDescent="0.25">
      <c r="A1659">
        <v>1437</v>
      </c>
      <c r="B1659" t="s">
        <v>8162</v>
      </c>
      <c r="C1659" t="s">
        <v>275</v>
      </c>
      <c r="D1659" t="s">
        <v>271</v>
      </c>
      <c r="E1659">
        <v>420</v>
      </c>
      <c r="F1659">
        <v>35</v>
      </c>
      <c r="G1659" t="s">
        <v>8210</v>
      </c>
      <c r="H1659" t="s">
        <v>8164</v>
      </c>
      <c r="I1659" t="s">
        <v>265</v>
      </c>
      <c r="J1659" s="25">
        <v>46009</v>
      </c>
      <c r="K1659" s="25">
        <v>46009</v>
      </c>
      <c r="L1659" t="s">
        <v>1533</v>
      </c>
      <c r="M1659" t="s">
        <v>272</v>
      </c>
      <c r="N1659" t="s">
        <v>127</v>
      </c>
      <c r="O1659" t="s">
        <v>6302</v>
      </c>
    </row>
    <row r="1660" spans="1:15" x14ac:dyDescent="0.25">
      <c r="A1660">
        <v>1438</v>
      </c>
      <c r="B1660" t="s">
        <v>8162</v>
      </c>
      <c r="C1660" t="s">
        <v>275</v>
      </c>
      <c r="D1660" t="s">
        <v>271</v>
      </c>
      <c r="E1660">
        <v>420</v>
      </c>
      <c r="F1660">
        <v>35</v>
      </c>
      <c r="G1660" t="s">
        <v>8211</v>
      </c>
      <c r="H1660" t="s">
        <v>8164</v>
      </c>
      <c r="I1660" t="s">
        <v>265</v>
      </c>
      <c r="J1660" s="25">
        <v>46009</v>
      </c>
      <c r="K1660" s="25">
        <v>46009</v>
      </c>
      <c r="L1660" t="s">
        <v>1533</v>
      </c>
      <c r="M1660" t="s">
        <v>272</v>
      </c>
      <c r="N1660" t="s">
        <v>127</v>
      </c>
      <c r="O1660" t="s">
        <v>6302</v>
      </c>
    </row>
    <row r="1661" spans="1:15" x14ac:dyDescent="0.25">
      <c r="A1661">
        <v>1439</v>
      </c>
      <c r="B1661" t="s">
        <v>8162</v>
      </c>
      <c r="C1661" t="s">
        <v>275</v>
      </c>
      <c r="D1661" t="s">
        <v>271</v>
      </c>
      <c r="E1661">
        <v>420</v>
      </c>
      <c r="F1661">
        <v>35</v>
      </c>
      <c r="G1661" t="s">
        <v>8212</v>
      </c>
      <c r="H1661" t="s">
        <v>8164</v>
      </c>
      <c r="I1661" t="s">
        <v>265</v>
      </c>
      <c r="J1661" s="25">
        <v>46009</v>
      </c>
      <c r="K1661" s="25">
        <v>46009</v>
      </c>
      <c r="L1661" t="s">
        <v>1533</v>
      </c>
      <c r="M1661" t="s">
        <v>272</v>
      </c>
      <c r="N1661" t="s">
        <v>127</v>
      </c>
      <c r="O1661" t="s">
        <v>6302</v>
      </c>
    </row>
    <row r="1662" spans="1:15" x14ac:dyDescent="0.25">
      <c r="A1662">
        <v>1440</v>
      </c>
      <c r="B1662" t="s">
        <v>8162</v>
      </c>
      <c r="C1662" t="s">
        <v>275</v>
      </c>
      <c r="D1662" t="s">
        <v>271</v>
      </c>
      <c r="E1662">
        <v>420</v>
      </c>
      <c r="F1662">
        <v>35</v>
      </c>
      <c r="G1662" t="s">
        <v>8213</v>
      </c>
      <c r="H1662" t="s">
        <v>8164</v>
      </c>
      <c r="I1662" t="s">
        <v>265</v>
      </c>
      <c r="J1662" s="25">
        <v>46009</v>
      </c>
      <c r="K1662" s="25">
        <v>46009</v>
      </c>
      <c r="L1662" t="s">
        <v>1533</v>
      </c>
      <c r="M1662" t="s">
        <v>272</v>
      </c>
      <c r="N1662" t="s">
        <v>127</v>
      </c>
      <c r="O1662" t="s">
        <v>6302</v>
      </c>
    </row>
    <row r="1663" spans="1:15" x14ac:dyDescent="0.25">
      <c r="A1663">
        <v>1416</v>
      </c>
      <c r="B1663" t="s">
        <v>8207</v>
      </c>
      <c r="C1663" t="s">
        <v>275</v>
      </c>
      <c r="D1663" t="s">
        <v>271</v>
      </c>
      <c r="E1663">
        <v>420</v>
      </c>
      <c r="F1663">
        <v>35</v>
      </c>
      <c r="G1663" t="s">
        <v>8214</v>
      </c>
      <c r="H1663" t="s">
        <v>7959</v>
      </c>
      <c r="I1663" t="s">
        <v>265</v>
      </c>
      <c r="J1663" s="25">
        <v>46010</v>
      </c>
      <c r="K1663" s="25">
        <v>46010</v>
      </c>
      <c r="L1663" t="s">
        <v>323</v>
      </c>
      <c r="M1663" t="s">
        <v>272</v>
      </c>
      <c r="N1663" t="s">
        <v>127</v>
      </c>
      <c r="O1663" t="s">
        <v>6302</v>
      </c>
    </row>
    <row r="1664" spans="1:15" x14ac:dyDescent="0.25">
      <c r="A1664">
        <v>1417</v>
      </c>
      <c r="B1664" t="s">
        <v>8207</v>
      </c>
      <c r="C1664" t="s">
        <v>275</v>
      </c>
      <c r="D1664" t="s">
        <v>271</v>
      </c>
      <c r="E1664">
        <v>420</v>
      </c>
      <c r="F1664">
        <v>35</v>
      </c>
      <c r="G1664" t="s">
        <v>8215</v>
      </c>
      <c r="H1664" t="s">
        <v>7959</v>
      </c>
      <c r="I1664" t="s">
        <v>265</v>
      </c>
      <c r="J1664" s="25">
        <v>46010</v>
      </c>
      <c r="K1664" s="25">
        <v>46010</v>
      </c>
      <c r="L1664" t="s">
        <v>323</v>
      </c>
      <c r="M1664" t="s">
        <v>272</v>
      </c>
      <c r="N1664" t="s">
        <v>127</v>
      </c>
      <c r="O1664" t="s">
        <v>6302</v>
      </c>
    </row>
    <row r="1665" spans="1:15" x14ac:dyDescent="0.25">
      <c r="A1665">
        <v>1418</v>
      </c>
      <c r="B1665" t="s">
        <v>8207</v>
      </c>
      <c r="C1665" t="s">
        <v>275</v>
      </c>
      <c r="D1665" t="s">
        <v>271</v>
      </c>
      <c r="E1665">
        <v>420</v>
      </c>
      <c r="F1665">
        <v>35</v>
      </c>
      <c r="G1665" t="s">
        <v>8216</v>
      </c>
      <c r="H1665" t="s">
        <v>7959</v>
      </c>
      <c r="I1665" t="s">
        <v>265</v>
      </c>
      <c r="J1665" s="25">
        <v>46010</v>
      </c>
      <c r="K1665" s="25">
        <v>46010</v>
      </c>
      <c r="L1665" t="s">
        <v>323</v>
      </c>
      <c r="M1665" t="s">
        <v>272</v>
      </c>
      <c r="N1665" t="s">
        <v>127</v>
      </c>
      <c r="O1665" t="s">
        <v>6302</v>
      </c>
    </row>
    <row r="1666" spans="1:15" x14ac:dyDescent="0.25">
      <c r="A1666">
        <v>1419</v>
      </c>
      <c r="B1666" t="s">
        <v>8207</v>
      </c>
      <c r="C1666" t="s">
        <v>275</v>
      </c>
      <c r="D1666" t="s">
        <v>271</v>
      </c>
      <c r="E1666">
        <v>420</v>
      </c>
      <c r="F1666">
        <v>35</v>
      </c>
      <c r="G1666" t="s">
        <v>8217</v>
      </c>
      <c r="H1666" t="s">
        <v>7959</v>
      </c>
      <c r="I1666" t="s">
        <v>265</v>
      </c>
      <c r="J1666" s="25">
        <v>46010</v>
      </c>
      <c r="K1666" s="25">
        <v>46010</v>
      </c>
      <c r="L1666" t="s">
        <v>323</v>
      </c>
      <c r="M1666" t="s">
        <v>272</v>
      </c>
      <c r="N1666" t="s">
        <v>127</v>
      </c>
      <c r="O1666" t="s">
        <v>6302</v>
      </c>
    </row>
    <row r="1667" spans="1:15" x14ac:dyDescent="0.25">
      <c r="A1667">
        <v>1420</v>
      </c>
      <c r="B1667" t="s">
        <v>8207</v>
      </c>
      <c r="C1667" t="s">
        <v>275</v>
      </c>
      <c r="D1667" t="s">
        <v>271</v>
      </c>
      <c r="E1667">
        <v>420</v>
      </c>
      <c r="F1667">
        <v>35</v>
      </c>
      <c r="G1667" t="s">
        <v>8218</v>
      </c>
      <c r="H1667" t="s">
        <v>7959</v>
      </c>
      <c r="I1667" t="s">
        <v>265</v>
      </c>
      <c r="J1667" s="25">
        <v>46010</v>
      </c>
      <c r="K1667" s="25">
        <v>46010</v>
      </c>
      <c r="L1667" t="s">
        <v>323</v>
      </c>
      <c r="M1667" t="s">
        <v>272</v>
      </c>
      <c r="N1667" t="s">
        <v>127</v>
      </c>
      <c r="O1667" t="s">
        <v>6302</v>
      </c>
    </row>
    <row r="1668" spans="1:15" x14ac:dyDescent="0.25">
      <c r="A1668">
        <v>1421</v>
      </c>
      <c r="B1668" t="s">
        <v>8207</v>
      </c>
      <c r="C1668" t="s">
        <v>275</v>
      </c>
      <c r="D1668" t="s">
        <v>271</v>
      </c>
      <c r="E1668">
        <v>420</v>
      </c>
      <c r="F1668">
        <v>35</v>
      </c>
      <c r="G1668" t="s">
        <v>8219</v>
      </c>
      <c r="H1668" t="s">
        <v>7959</v>
      </c>
      <c r="I1668" t="s">
        <v>265</v>
      </c>
      <c r="J1668" s="25">
        <v>46010</v>
      </c>
      <c r="K1668" s="25">
        <v>46010</v>
      </c>
      <c r="L1668" t="s">
        <v>323</v>
      </c>
      <c r="M1668" t="s">
        <v>272</v>
      </c>
      <c r="N1668" t="s">
        <v>127</v>
      </c>
      <c r="O1668" t="s">
        <v>6302</v>
      </c>
    </row>
    <row r="1669" spans="1:15" x14ac:dyDescent="0.25">
      <c r="A1669">
        <v>1422</v>
      </c>
      <c r="B1669" t="s">
        <v>8207</v>
      </c>
      <c r="C1669" t="s">
        <v>275</v>
      </c>
      <c r="D1669" t="s">
        <v>271</v>
      </c>
      <c r="E1669">
        <v>420</v>
      </c>
      <c r="F1669">
        <v>35</v>
      </c>
      <c r="G1669" t="s">
        <v>8220</v>
      </c>
      <c r="H1669" t="s">
        <v>7959</v>
      </c>
      <c r="I1669" t="s">
        <v>265</v>
      </c>
      <c r="J1669" s="25">
        <v>46010</v>
      </c>
      <c r="K1669" s="25">
        <v>46010</v>
      </c>
      <c r="L1669" t="s">
        <v>323</v>
      </c>
      <c r="M1669" t="s">
        <v>272</v>
      </c>
      <c r="N1669" t="s">
        <v>127</v>
      </c>
      <c r="O1669" t="s">
        <v>6302</v>
      </c>
    </row>
    <row r="1670" spans="1:15" x14ac:dyDescent="0.25">
      <c r="A1670">
        <v>1423</v>
      </c>
      <c r="B1670" t="s">
        <v>8207</v>
      </c>
      <c r="C1670" t="s">
        <v>275</v>
      </c>
      <c r="D1670" t="s">
        <v>271</v>
      </c>
      <c r="E1670">
        <v>420</v>
      </c>
      <c r="F1670">
        <v>35</v>
      </c>
      <c r="G1670" t="s">
        <v>8221</v>
      </c>
      <c r="H1670" t="s">
        <v>7959</v>
      </c>
      <c r="I1670" t="s">
        <v>265</v>
      </c>
      <c r="J1670" s="25">
        <v>46010</v>
      </c>
      <c r="K1670" s="25">
        <v>46010</v>
      </c>
      <c r="L1670" t="s">
        <v>323</v>
      </c>
      <c r="M1670" t="s">
        <v>272</v>
      </c>
      <c r="N1670" t="s">
        <v>127</v>
      </c>
      <c r="O1670" t="s">
        <v>6302</v>
      </c>
    </row>
    <row r="1671" spans="1:15" x14ac:dyDescent="0.25">
      <c r="A1671">
        <v>1401</v>
      </c>
      <c r="B1671" t="s">
        <v>8133</v>
      </c>
      <c r="C1671" t="s">
        <v>275</v>
      </c>
      <c r="D1671" t="s">
        <v>271</v>
      </c>
      <c r="E1671">
        <v>420</v>
      </c>
      <c r="F1671">
        <v>35</v>
      </c>
      <c r="G1671" t="s">
        <v>8222</v>
      </c>
      <c r="H1671" t="s">
        <v>7985</v>
      </c>
      <c r="I1671" t="s">
        <v>265</v>
      </c>
      <c r="J1671" s="25">
        <v>46013</v>
      </c>
      <c r="K1671" s="25">
        <v>46013</v>
      </c>
      <c r="L1671" t="s">
        <v>402</v>
      </c>
      <c r="M1671" t="s">
        <v>272</v>
      </c>
      <c r="N1671" t="s">
        <v>127</v>
      </c>
      <c r="O1671" t="s">
        <v>6302</v>
      </c>
    </row>
    <row r="1672" spans="1:15" x14ac:dyDescent="0.25">
      <c r="A1672">
        <v>1402</v>
      </c>
      <c r="B1672" t="s">
        <v>8133</v>
      </c>
      <c r="C1672" t="s">
        <v>275</v>
      </c>
      <c r="D1672" t="s">
        <v>271</v>
      </c>
      <c r="E1672">
        <v>420</v>
      </c>
      <c r="F1672">
        <v>35</v>
      </c>
      <c r="G1672" t="s">
        <v>8223</v>
      </c>
      <c r="H1672" t="s">
        <v>7985</v>
      </c>
      <c r="I1672" t="s">
        <v>265</v>
      </c>
      <c r="J1672" s="25">
        <v>46013</v>
      </c>
      <c r="K1672" s="25">
        <v>46013</v>
      </c>
      <c r="L1672" t="s">
        <v>402</v>
      </c>
      <c r="M1672" t="s">
        <v>272</v>
      </c>
      <c r="N1672" t="s">
        <v>127</v>
      </c>
      <c r="O1672" t="s">
        <v>6302</v>
      </c>
    </row>
    <row r="1673" spans="1:15" x14ac:dyDescent="0.25">
      <c r="A1673">
        <v>1403</v>
      </c>
      <c r="B1673" t="s">
        <v>8133</v>
      </c>
      <c r="C1673" t="s">
        <v>275</v>
      </c>
      <c r="D1673" t="s">
        <v>271</v>
      </c>
      <c r="E1673">
        <v>420</v>
      </c>
      <c r="F1673">
        <v>35</v>
      </c>
      <c r="G1673" t="s">
        <v>8224</v>
      </c>
      <c r="H1673" t="s">
        <v>7985</v>
      </c>
      <c r="I1673" t="s">
        <v>265</v>
      </c>
      <c r="J1673" s="25">
        <v>46013</v>
      </c>
      <c r="K1673" s="25">
        <v>46013</v>
      </c>
      <c r="L1673" t="s">
        <v>402</v>
      </c>
      <c r="M1673" t="s">
        <v>272</v>
      </c>
      <c r="N1673" t="s">
        <v>127</v>
      </c>
      <c r="O1673" t="s">
        <v>6302</v>
      </c>
    </row>
    <row r="1674" spans="1:15" x14ac:dyDescent="0.25">
      <c r="A1674">
        <v>1404</v>
      </c>
      <c r="B1674" t="s">
        <v>8133</v>
      </c>
      <c r="C1674" t="s">
        <v>275</v>
      </c>
      <c r="D1674" t="s">
        <v>271</v>
      </c>
      <c r="E1674">
        <v>108</v>
      </c>
      <c r="F1674">
        <v>9</v>
      </c>
      <c r="G1674" t="s">
        <v>8225</v>
      </c>
      <c r="H1674" t="s">
        <v>7985</v>
      </c>
      <c r="I1674" t="s">
        <v>265</v>
      </c>
      <c r="J1674" s="25">
        <v>46013</v>
      </c>
      <c r="K1674" s="25">
        <v>46013</v>
      </c>
      <c r="L1674" t="s">
        <v>402</v>
      </c>
      <c r="M1674" t="s">
        <v>272</v>
      </c>
      <c r="N1674" t="s">
        <v>127</v>
      </c>
      <c r="O1674" t="s">
        <v>6302</v>
      </c>
    </row>
    <row r="1675" spans="1:15" x14ac:dyDescent="0.25">
      <c r="A1675">
        <v>1405</v>
      </c>
      <c r="B1675" t="s">
        <v>8133</v>
      </c>
      <c r="C1675" t="s">
        <v>275</v>
      </c>
      <c r="D1675" t="s">
        <v>271</v>
      </c>
      <c r="E1675">
        <v>420</v>
      </c>
      <c r="F1675">
        <v>35</v>
      </c>
      <c r="G1675" t="s">
        <v>8226</v>
      </c>
      <c r="H1675" t="s">
        <v>8164</v>
      </c>
      <c r="I1675" t="s">
        <v>265</v>
      </c>
      <c r="J1675" s="25">
        <v>46013</v>
      </c>
      <c r="K1675" s="25">
        <v>46013</v>
      </c>
      <c r="L1675" t="s">
        <v>402</v>
      </c>
      <c r="M1675" t="s">
        <v>272</v>
      </c>
      <c r="N1675" t="s">
        <v>127</v>
      </c>
      <c r="O1675" t="s">
        <v>6302</v>
      </c>
    </row>
    <row r="1676" spans="1:15" x14ac:dyDescent="0.25">
      <c r="A1676">
        <v>1406</v>
      </c>
      <c r="B1676" t="s">
        <v>8133</v>
      </c>
      <c r="C1676" t="s">
        <v>275</v>
      </c>
      <c r="D1676" t="s">
        <v>271</v>
      </c>
      <c r="E1676">
        <v>420</v>
      </c>
      <c r="F1676">
        <v>35</v>
      </c>
      <c r="G1676" t="s">
        <v>8227</v>
      </c>
      <c r="H1676" t="s">
        <v>8164</v>
      </c>
      <c r="I1676" t="s">
        <v>265</v>
      </c>
      <c r="J1676" s="25">
        <v>46013</v>
      </c>
      <c r="K1676" s="25">
        <v>46013</v>
      </c>
      <c r="L1676" t="s">
        <v>402</v>
      </c>
      <c r="M1676" t="s">
        <v>272</v>
      </c>
      <c r="N1676" t="s">
        <v>127</v>
      </c>
      <c r="O1676" t="s">
        <v>6302</v>
      </c>
    </row>
    <row r="1677" spans="1:15" x14ac:dyDescent="0.25">
      <c r="A1677">
        <v>1407</v>
      </c>
      <c r="B1677" t="s">
        <v>8133</v>
      </c>
      <c r="C1677" t="s">
        <v>275</v>
      </c>
      <c r="D1677" t="s">
        <v>271</v>
      </c>
      <c r="E1677">
        <v>420</v>
      </c>
      <c r="F1677">
        <v>35</v>
      </c>
      <c r="G1677" t="s">
        <v>8228</v>
      </c>
      <c r="H1677" t="s">
        <v>8164</v>
      </c>
      <c r="I1677" t="s">
        <v>265</v>
      </c>
      <c r="J1677" s="25">
        <v>46013</v>
      </c>
      <c r="K1677" s="25">
        <v>46013</v>
      </c>
      <c r="L1677" t="s">
        <v>402</v>
      </c>
      <c r="M1677" t="s">
        <v>272</v>
      </c>
      <c r="N1677" t="s">
        <v>127</v>
      </c>
      <c r="O1677" t="s">
        <v>6302</v>
      </c>
    </row>
    <row r="1678" spans="1:15" x14ac:dyDescent="0.25">
      <c r="A1678">
        <v>1408</v>
      </c>
      <c r="B1678" t="s">
        <v>8133</v>
      </c>
      <c r="C1678" t="s">
        <v>275</v>
      </c>
      <c r="D1678" t="s">
        <v>271</v>
      </c>
      <c r="E1678">
        <v>108</v>
      </c>
      <c r="F1678">
        <v>9</v>
      </c>
      <c r="G1678" t="s">
        <v>8229</v>
      </c>
      <c r="H1678" t="s">
        <v>8164</v>
      </c>
      <c r="I1678" t="s">
        <v>265</v>
      </c>
      <c r="J1678" s="25">
        <v>46013</v>
      </c>
      <c r="K1678" s="25">
        <v>46013</v>
      </c>
      <c r="L1678" t="s">
        <v>402</v>
      </c>
      <c r="M1678" t="s">
        <v>272</v>
      </c>
      <c r="N1678" t="s">
        <v>127</v>
      </c>
      <c r="O1678" t="s">
        <v>6302</v>
      </c>
    </row>
    <row r="1679" spans="1:15" x14ac:dyDescent="0.25">
      <c r="A1679">
        <v>1388</v>
      </c>
      <c r="B1679" t="s">
        <v>8230</v>
      </c>
      <c r="C1679" t="s">
        <v>275</v>
      </c>
      <c r="D1679" t="s">
        <v>271</v>
      </c>
      <c r="E1679">
        <v>420</v>
      </c>
      <c r="F1679">
        <v>35</v>
      </c>
      <c r="G1679" t="s">
        <v>8231</v>
      </c>
      <c r="H1679" t="s">
        <v>7959</v>
      </c>
      <c r="I1679" t="s">
        <v>265</v>
      </c>
      <c r="J1679" s="25">
        <v>46014</v>
      </c>
      <c r="K1679" s="25">
        <v>46014</v>
      </c>
      <c r="L1679" t="s">
        <v>1221</v>
      </c>
      <c r="M1679" t="s">
        <v>272</v>
      </c>
      <c r="N1679" t="s">
        <v>127</v>
      </c>
      <c r="O1679" t="s">
        <v>6302</v>
      </c>
    </row>
    <row r="1680" spans="1:15" x14ac:dyDescent="0.25">
      <c r="A1680">
        <v>1389</v>
      </c>
      <c r="B1680" t="s">
        <v>8230</v>
      </c>
      <c r="C1680" t="s">
        <v>275</v>
      </c>
      <c r="D1680" t="s">
        <v>271</v>
      </c>
      <c r="E1680">
        <v>420</v>
      </c>
      <c r="F1680">
        <v>35</v>
      </c>
      <c r="G1680" t="s">
        <v>8232</v>
      </c>
      <c r="H1680" t="s">
        <v>7959</v>
      </c>
      <c r="I1680" t="s">
        <v>265</v>
      </c>
      <c r="J1680" s="25">
        <v>46014</v>
      </c>
      <c r="K1680" s="25">
        <v>46014</v>
      </c>
      <c r="L1680" t="s">
        <v>1221</v>
      </c>
      <c r="M1680" t="s">
        <v>272</v>
      </c>
      <c r="N1680" t="s">
        <v>127</v>
      </c>
      <c r="O1680" t="s">
        <v>6302</v>
      </c>
    </row>
    <row r="1681" spans="1:15" x14ac:dyDescent="0.25">
      <c r="A1681">
        <v>1390</v>
      </c>
      <c r="B1681" t="s">
        <v>8230</v>
      </c>
      <c r="C1681" t="s">
        <v>275</v>
      </c>
      <c r="D1681" t="s">
        <v>271</v>
      </c>
      <c r="E1681">
        <v>420</v>
      </c>
      <c r="F1681">
        <v>35</v>
      </c>
      <c r="G1681" t="s">
        <v>8233</v>
      </c>
      <c r="H1681" t="s">
        <v>7959</v>
      </c>
      <c r="I1681" t="s">
        <v>265</v>
      </c>
      <c r="J1681" s="25">
        <v>46014</v>
      </c>
      <c r="K1681" s="25">
        <v>46014</v>
      </c>
      <c r="L1681" t="s">
        <v>1221</v>
      </c>
      <c r="M1681" t="s">
        <v>272</v>
      </c>
      <c r="N1681" t="s">
        <v>127</v>
      </c>
      <c r="O1681" t="s">
        <v>6302</v>
      </c>
    </row>
    <row r="1682" spans="1:15" x14ac:dyDescent="0.25">
      <c r="A1682">
        <v>1391</v>
      </c>
      <c r="B1682" t="s">
        <v>8230</v>
      </c>
      <c r="C1682" t="s">
        <v>275</v>
      </c>
      <c r="D1682" t="s">
        <v>271</v>
      </c>
      <c r="E1682">
        <v>420</v>
      </c>
      <c r="F1682">
        <v>35</v>
      </c>
      <c r="G1682" t="s">
        <v>8234</v>
      </c>
      <c r="H1682" t="s">
        <v>7959</v>
      </c>
      <c r="I1682" t="s">
        <v>265</v>
      </c>
      <c r="J1682" s="25">
        <v>46014</v>
      </c>
      <c r="K1682" s="25">
        <v>46014</v>
      </c>
      <c r="L1682" t="s">
        <v>1221</v>
      </c>
      <c r="M1682" t="s">
        <v>272</v>
      </c>
      <c r="N1682" t="s">
        <v>127</v>
      </c>
      <c r="O1682" t="s">
        <v>6302</v>
      </c>
    </row>
    <row r="1683" spans="1:15" x14ac:dyDescent="0.25">
      <c r="A1683">
        <v>1392</v>
      </c>
      <c r="B1683" t="s">
        <v>8230</v>
      </c>
      <c r="C1683" t="s">
        <v>275</v>
      </c>
      <c r="D1683" t="s">
        <v>271</v>
      </c>
      <c r="E1683">
        <v>252</v>
      </c>
      <c r="F1683">
        <v>21</v>
      </c>
      <c r="G1683" t="s">
        <v>8235</v>
      </c>
      <c r="H1683" t="s">
        <v>7959</v>
      </c>
      <c r="I1683" t="s">
        <v>265</v>
      </c>
      <c r="J1683" s="25">
        <v>46014</v>
      </c>
      <c r="K1683" s="25">
        <v>46014</v>
      </c>
      <c r="L1683" t="s">
        <v>1221</v>
      </c>
      <c r="M1683" t="s">
        <v>272</v>
      </c>
      <c r="N1683" t="s">
        <v>127</v>
      </c>
      <c r="O1683" t="s">
        <v>6302</v>
      </c>
    </row>
    <row r="1684" spans="1:15" x14ac:dyDescent="0.25">
      <c r="A1684">
        <v>1374</v>
      </c>
      <c r="B1684" t="s">
        <v>8236</v>
      </c>
      <c r="C1684" t="s">
        <v>275</v>
      </c>
      <c r="D1684" t="s">
        <v>271</v>
      </c>
      <c r="E1684">
        <v>420</v>
      </c>
      <c r="F1684">
        <v>35</v>
      </c>
      <c r="G1684" t="s">
        <v>8237</v>
      </c>
      <c r="H1684" t="s">
        <v>7985</v>
      </c>
      <c r="I1684" t="s">
        <v>265</v>
      </c>
      <c r="J1684" s="25">
        <v>46014</v>
      </c>
      <c r="K1684" s="25">
        <v>46014</v>
      </c>
      <c r="L1684" t="s">
        <v>1221</v>
      </c>
      <c r="M1684" t="s">
        <v>272</v>
      </c>
      <c r="N1684" t="s">
        <v>127</v>
      </c>
      <c r="O1684" t="s">
        <v>6302</v>
      </c>
    </row>
    <row r="1685" spans="1:15" x14ac:dyDescent="0.25">
      <c r="A1685">
        <v>1358</v>
      </c>
      <c r="B1685" t="s">
        <v>8238</v>
      </c>
      <c r="C1685" t="s">
        <v>275</v>
      </c>
      <c r="D1685" t="s">
        <v>271</v>
      </c>
      <c r="E1685">
        <v>420</v>
      </c>
      <c r="F1685">
        <v>35</v>
      </c>
      <c r="G1685" t="s">
        <v>8239</v>
      </c>
      <c r="H1685" t="s">
        <v>7985</v>
      </c>
      <c r="I1685" t="s">
        <v>265</v>
      </c>
      <c r="J1685" s="25">
        <v>46014</v>
      </c>
      <c r="K1685" s="25">
        <v>46014</v>
      </c>
      <c r="L1685" t="s">
        <v>1221</v>
      </c>
      <c r="M1685" t="s">
        <v>272</v>
      </c>
      <c r="N1685" t="s">
        <v>127</v>
      </c>
      <c r="O1685" t="s">
        <v>6302</v>
      </c>
    </row>
    <row r="1686" spans="1:15" x14ac:dyDescent="0.25">
      <c r="A1686">
        <v>1375</v>
      </c>
      <c r="B1686" t="s">
        <v>8236</v>
      </c>
      <c r="C1686" t="s">
        <v>275</v>
      </c>
      <c r="D1686" t="s">
        <v>271</v>
      </c>
      <c r="E1686">
        <v>420</v>
      </c>
      <c r="F1686">
        <v>35</v>
      </c>
      <c r="G1686" t="s">
        <v>8240</v>
      </c>
      <c r="H1686" t="s">
        <v>7985</v>
      </c>
      <c r="I1686" t="s">
        <v>265</v>
      </c>
      <c r="J1686" s="25">
        <v>46014</v>
      </c>
      <c r="K1686" s="25">
        <v>46014</v>
      </c>
      <c r="L1686" t="s">
        <v>1221</v>
      </c>
      <c r="M1686" t="s">
        <v>272</v>
      </c>
      <c r="N1686" t="s">
        <v>127</v>
      </c>
      <c r="O1686" t="s">
        <v>6302</v>
      </c>
    </row>
    <row r="1687" spans="1:15" x14ac:dyDescent="0.25">
      <c r="A1687">
        <v>1359</v>
      </c>
      <c r="B1687" t="s">
        <v>8238</v>
      </c>
      <c r="C1687" t="s">
        <v>275</v>
      </c>
      <c r="D1687" t="s">
        <v>271</v>
      </c>
      <c r="E1687">
        <v>420</v>
      </c>
      <c r="F1687">
        <v>35</v>
      </c>
      <c r="G1687" t="s">
        <v>8241</v>
      </c>
      <c r="H1687" t="s">
        <v>7985</v>
      </c>
      <c r="I1687" t="s">
        <v>265</v>
      </c>
      <c r="J1687" s="25">
        <v>46014</v>
      </c>
      <c r="K1687" s="25">
        <v>46014</v>
      </c>
      <c r="L1687" t="s">
        <v>1221</v>
      </c>
      <c r="M1687" t="s">
        <v>272</v>
      </c>
      <c r="N1687" t="s">
        <v>127</v>
      </c>
      <c r="O1687" t="s">
        <v>6302</v>
      </c>
    </row>
    <row r="1688" spans="1:15" x14ac:dyDescent="0.25">
      <c r="A1688">
        <v>1360</v>
      </c>
      <c r="B1688" t="s">
        <v>8238</v>
      </c>
      <c r="C1688" t="s">
        <v>275</v>
      </c>
      <c r="D1688" t="s">
        <v>271</v>
      </c>
      <c r="E1688">
        <v>420</v>
      </c>
      <c r="F1688">
        <v>35</v>
      </c>
      <c r="G1688" t="s">
        <v>8242</v>
      </c>
      <c r="H1688" t="s">
        <v>7985</v>
      </c>
      <c r="I1688" t="s">
        <v>265</v>
      </c>
      <c r="J1688" s="25">
        <v>46014</v>
      </c>
      <c r="K1688" s="25">
        <v>46014</v>
      </c>
      <c r="L1688" t="s">
        <v>1221</v>
      </c>
      <c r="M1688" t="s">
        <v>272</v>
      </c>
      <c r="N1688" t="s">
        <v>127</v>
      </c>
      <c r="O1688" t="s">
        <v>6302</v>
      </c>
    </row>
    <row r="1689" spans="1:15" x14ac:dyDescent="0.25">
      <c r="A1689">
        <v>1393</v>
      </c>
      <c r="B1689" t="s">
        <v>8230</v>
      </c>
      <c r="C1689" t="s">
        <v>275</v>
      </c>
      <c r="D1689" t="s">
        <v>271</v>
      </c>
      <c r="E1689">
        <v>420</v>
      </c>
      <c r="F1689">
        <v>35</v>
      </c>
      <c r="G1689" t="s">
        <v>8243</v>
      </c>
      <c r="H1689" t="s">
        <v>7959</v>
      </c>
      <c r="I1689" t="s">
        <v>265</v>
      </c>
      <c r="J1689" s="25">
        <v>46014</v>
      </c>
      <c r="K1689" s="25">
        <v>46014</v>
      </c>
      <c r="L1689" t="s">
        <v>1221</v>
      </c>
      <c r="M1689" t="s">
        <v>272</v>
      </c>
      <c r="N1689" t="s">
        <v>127</v>
      </c>
      <c r="O1689" t="s">
        <v>6302</v>
      </c>
    </row>
    <row r="1690" spans="1:15" x14ac:dyDescent="0.25">
      <c r="A1690">
        <v>1361</v>
      </c>
      <c r="B1690" t="s">
        <v>8238</v>
      </c>
      <c r="C1690" t="s">
        <v>275</v>
      </c>
      <c r="D1690" t="s">
        <v>271</v>
      </c>
      <c r="E1690">
        <v>420</v>
      </c>
      <c r="F1690">
        <v>35</v>
      </c>
      <c r="G1690" t="s">
        <v>8244</v>
      </c>
      <c r="H1690" t="s">
        <v>7985</v>
      </c>
      <c r="I1690" t="s">
        <v>265</v>
      </c>
      <c r="J1690" s="25">
        <v>46014</v>
      </c>
      <c r="K1690" s="25">
        <v>46014</v>
      </c>
      <c r="L1690" t="s">
        <v>1221</v>
      </c>
      <c r="M1690" t="s">
        <v>272</v>
      </c>
      <c r="N1690" t="s">
        <v>127</v>
      </c>
      <c r="O1690" t="s">
        <v>6302</v>
      </c>
    </row>
    <row r="1691" spans="1:15" x14ac:dyDescent="0.25">
      <c r="A1691">
        <v>1362</v>
      </c>
      <c r="B1691" t="s">
        <v>8238</v>
      </c>
      <c r="C1691" t="s">
        <v>275</v>
      </c>
      <c r="D1691" t="s">
        <v>271</v>
      </c>
      <c r="E1691">
        <v>420</v>
      </c>
      <c r="F1691">
        <v>35</v>
      </c>
      <c r="G1691" t="s">
        <v>8245</v>
      </c>
      <c r="H1691" t="s">
        <v>7985</v>
      </c>
      <c r="I1691" t="s">
        <v>265</v>
      </c>
      <c r="J1691" s="25">
        <v>46014</v>
      </c>
      <c r="K1691" s="25">
        <v>46014</v>
      </c>
      <c r="L1691" t="s">
        <v>1221</v>
      </c>
      <c r="M1691" t="s">
        <v>272</v>
      </c>
      <c r="N1691" t="s">
        <v>127</v>
      </c>
      <c r="O1691" t="s">
        <v>6302</v>
      </c>
    </row>
    <row r="1692" spans="1:15" x14ac:dyDescent="0.25">
      <c r="A1692">
        <v>1363</v>
      </c>
      <c r="B1692" t="s">
        <v>8238</v>
      </c>
      <c r="C1692" t="s">
        <v>275</v>
      </c>
      <c r="D1692" t="s">
        <v>271</v>
      </c>
      <c r="E1692">
        <v>420</v>
      </c>
      <c r="F1692">
        <v>35</v>
      </c>
      <c r="G1692" t="s">
        <v>8246</v>
      </c>
      <c r="H1692" t="s">
        <v>7985</v>
      </c>
      <c r="I1692" t="s">
        <v>265</v>
      </c>
      <c r="J1692" s="25">
        <v>46014</v>
      </c>
      <c r="K1692" s="25">
        <v>46014</v>
      </c>
      <c r="L1692" t="s">
        <v>1221</v>
      </c>
      <c r="M1692" t="s">
        <v>272</v>
      </c>
      <c r="N1692" t="s">
        <v>127</v>
      </c>
      <c r="O1692" t="s">
        <v>6302</v>
      </c>
    </row>
    <row r="1693" spans="1:15" x14ac:dyDescent="0.25">
      <c r="A1693">
        <v>1376</v>
      </c>
      <c r="B1693" t="s">
        <v>8236</v>
      </c>
      <c r="C1693" t="s">
        <v>275</v>
      </c>
      <c r="D1693" t="s">
        <v>271</v>
      </c>
      <c r="E1693">
        <v>420</v>
      </c>
      <c r="F1693">
        <v>35</v>
      </c>
      <c r="G1693" t="s">
        <v>8247</v>
      </c>
      <c r="H1693" t="s">
        <v>7985</v>
      </c>
      <c r="I1693" t="s">
        <v>265</v>
      </c>
      <c r="J1693" s="25">
        <v>46014</v>
      </c>
      <c r="K1693" s="25">
        <v>46014</v>
      </c>
      <c r="L1693" t="s">
        <v>1221</v>
      </c>
      <c r="M1693" t="s">
        <v>272</v>
      </c>
      <c r="N1693" t="s">
        <v>127</v>
      </c>
      <c r="O1693" t="s">
        <v>6302</v>
      </c>
    </row>
    <row r="1694" spans="1:15" x14ac:dyDescent="0.25">
      <c r="A1694">
        <v>1377</v>
      </c>
      <c r="B1694" t="s">
        <v>8236</v>
      </c>
      <c r="C1694" t="s">
        <v>275</v>
      </c>
      <c r="D1694" t="s">
        <v>271</v>
      </c>
      <c r="E1694">
        <v>420</v>
      </c>
      <c r="F1694">
        <v>35</v>
      </c>
      <c r="G1694" t="s">
        <v>8248</v>
      </c>
      <c r="H1694" t="s">
        <v>7985</v>
      </c>
      <c r="I1694" t="s">
        <v>265</v>
      </c>
      <c r="J1694" s="25">
        <v>46014</v>
      </c>
      <c r="K1694" s="25">
        <v>46014</v>
      </c>
      <c r="L1694" t="s">
        <v>1221</v>
      </c>
      <c r="M1694" t="s">
        <v>272</v>
      </c>
      <c r="N1694" t="s">
        <v>127</v>
      </c>
      <c r="O1694" t="s">
        <v>6302</v>
      </c>
    </row>
    <row r="1695" spans="1:15" x14ac:dyDescent="0.25">
      <c r="A1695">
        <v>1378</v>
      </c>
      <c r="B1695" t="s">
        <v>8236</v>
      </c>
      <c r="C1695" t="s">
        <v>275</v>
      </c>
      <c r="D1695" t="s">
        <v>271</v>
      </c>
      <c r="E1695">
        <v>420</v>
      </c>
      <c r="F1695">
        <v>35</v>
      </c>
      <c r="G1695" t="s">
        <v>8249</v>
      </c>
      <c r="H1695" t="s">
        <v>7985</v>
      </c>
      <c r="I1695" t="s">
        <v>265</v>
      </c>
      <c r="J1695" s="25">
        <v>46014</v>
      </c>
      <c r="K1695" s="25">
        <v>46014</v>
      </c>
      <c r="L1695" t="s">
        <v>1221</v>
      </c>
      <c r="M1695" t="s">
        <v>272</v>
      </c>
      <c r="N1695" t="s">
        <v>127</v>
      </c>
      <c r="O1695" t="s">
        <v>6302</v>
      </c>
    </row>
    <row r="1696" spans="1:15" x14ac:dyDescent="0.25">
      <c r="A1696">
        <v>1379</v>
      </c>
      <c r="B1696" t="s">
        <v>8236</v>
      </c>
      <c r="C1696" t="s">
        <v>275</v>
      </c>
      <c r="D1696" t="s">
        <v>271</v>
      </c>
      <c r="E1696">
        <v>420</v>
      </c>
      <c r="F1696">
        <v>35</v>
      </c>
      <c r="G1696" t="s">
        <v>8250</v>
      </c>
      <c r="H1696" t="s">
        <v>7985</v>
      </c>
      <c r="I1696" t="s">
        <v>265</v>
      </c>
      <c r="J1696" s="25">
        <v>46014</v>
      </c>
      <c r="K1696" s="25">
        <v>46014</v>
      </c>
      <c r="L1696" t="s">
        <v>1221</v>
      </c>
      <c r="M1696" t="s">
        <v>272</v>
      </c>
      <c r="N1696" t="s">
        <v>127</v>
      </c>
      <c r="O1696" t="s">
        <v>6302</v>
      </c>
    </row>
    <row r="1697" spans="1:15" x14ac:dyDescent="0.25">
      <c r="A1697">
        <v>1364</v>
      </c>
      <c r="B1697" t="s">
        <v>8238</v>
      </c>
      <c r="C1697" t="s">
        <v>275</v>
      </c>
      <c r="D1697" t="s">
        <v>271</v>
      </c>
      <c r="E1697">
        <v>420</v>
      </c>
      <c r="F1697">
        <v>35</v>
      </c>
      <c r="G1697" t="s">
        <v>8251</v>
      </c>
      <c r="H1697" t="s">
        <v>7985</v>
      </c>
      <c r="I1697" t="s">
        <v>265</v>
      </c>
      <c r="J1697" s="25">
        <v>46014</v>
      </c>
      <c r="K1697" s="25">
        <v>46014</v>
      </c>
      <c r="L1697" t="s">
        <v>1221</v>
      </c>
      <c r="M1697" t="s">
        <v>272</v>
      </c>
      <c r="N1697" t="s">
        <v>127</v>
      </c>
      <c r="O1697" t="s">
        <v>6302</v>
      </c>
    </row>
    <row r="1698" spans="1:15" x14ac:dyDescent="0.25">
      <c r="A1698">
        <v>1365</v>
      </c>
      <c r="B1698" t="s">
        <v>8238</v>
      </c>
      <c r="C1698" t="s">
        <v>275</v>
      </c>
      <c r="D1698" t="s">
        <v>271</v>
      </c>
      <c r="E1698">
        <v>420</v>
      </c>
      <c r="F1698">
        <v>35</v>
      </c>
      <c r="G1698" t="s">
        <v>8252</v>
      </c>
      <c r="H1698" t="s">
        <v>7985</v>
      </c>
      <c r="I1698" t="s">
        <v>265</v>
      </c>
      <c r="J1698" s="25">
        <v>46014</v>
      </c>
      <c r="K1698" s="25">
        <v>46014</v>
      </c>
      <c r="L1698" t="s">
        <v>1221</v>
      </c>
      <c r="M1698" t="s">
        <v>272</v>
      </c>
      <c r="N1698" t="s">
        <v>127</v>
      </c>
      <c r="O1698" t="s">
        <v>6302</v>
      </c>
    </row>
    <row r="1699" spans="1:15" x14ac:dyDescent="0.25">
      <c r="A1699">
        <v>1366</v>
      </c>
      <c r="B1699" t="s">
        <v>8238</v>
      </c>
      <c r="C1699" t="s">
        <v>275</v>
      </c>
      <c r="D1699" t="s">
        <v>271</v>
      </c>
      <c r="E1699">
        <v>420</v>
      </c>
      <c r="F1699">
        <v>35</v>
      </c>
      <c r="G1699" t="s">
        <v>8253</v>
      </c>
      <c r="H1699" t="s">
        <v>7985</v>
      </c>
      <c r="I1699" t="s">
        <v>265</v>
      </c>
      <c r="J1699" s="25">
        <v>46014</v>
      </c>
      <c r="K1699" s="25">
        <v>46014</v>
      </c>
      <c r="L1699" t="s">
        <v>1221</v>
      </c>
      <c r="M1699" t="s">
        <v>272</v>
      </c>
      <c r="N1699" t="s">
        <v>127</v>
      </c>
      <c r="O1699" t="s">
        <v>6302</v>
      </c>
    </row>
    <row r="1700" spans="1:15" x14ac:dyDescent="0.25">
      <c r="A1700">
        <v>1394</v>
      </c>
      <c r="B1700" t="s">
        <v>8230</v>
      </c>
      <c r="C1700" t="s">
        <v>275</v>
      </c>
      <c r="D1700" t="s">
        <v>271</v>
      </c>
      <c r="E1700">
        <v>420</v>
      </c>
      <c r="F1700">
        <v>35</v>
      </c>
      <c r="G1700" t="s">
        <v>8254</v>
      </c>
      <c r="H1700" t="s">
        <v>7959</v>
      </c>
      <c r="I1700" t="s">
        <v>265</v>
      </c>
      <c r="J1700" s="25">
        <v>46014</v>
      </c>
      <c r="K1700" s="25">
        <v>46014</v>
      </c>
      <c r="L1700" t="s">
        <v>1221</v>
      </c>
      <c r="M1700" t="s">
        <v>272</v>
      </c>
      <c r="N1700" t="s">
        <v>127</v>
      </c>
      <c r="O1700" t="s">
        <v>6302</v>
      </c>
    </row>
    <row r="1701" spans="1:15" x14ac:dyDescent="0.25">
      <c r="A1701">
        <v>1367</v>
      </c>
      <c r="B1701" t="s">
        <v>8238</v>
      </c>
      <c r="C1701" t="s">
        <v>275</v>
      </c>
      <c r="D1701" t="s">
        <v>271</v>
      </c>
      <c r="E1701">
        <v>420</v>
      </c>
      <c r="F1701">
        <v>35</v>
      </c>
      <c r="G1701" t="s">
        <v>8255</v>
      </c>
      <c r="H1701" t="s">
        <v>7985</v>
      </c>
      <c r="I1701" t="s">
        <v>265</v>
      </c>
      <c r="J1701" s="25">
        <v>46014</v>
      </c>
      <c r="K1701" s="25">
        <v>46014</v>
      </c>
      <c r="L1701" t="s">
        <v>1221</v>
      </c>
      <c r="M1701" t="s">
        <v>272</v>
      </c>
      <c r="N1701" t="s">
        <v>127</v>
      </c>
      <c r="O1701" t="s">
        <v>6302</v>
      </c>
    </row>
    <row r="1702" spans="1:15" x14ac:dyDescent="0.25">
      <c r="A1702">
        <v>1368</v>
      </c>
      <c r="B1702" t="s">
        <v>8238</v>
      </c>
      <c r="C1702" t="s">
        <v>275</v>
      </c>
      <c r="D1702" t="s">
        <v>271</v>
      </c>
      <c r="E1702">
        <v>420</v>
      </c>
      <c r="F1702">
        <v>35</v>
      </c>
      <c r="G1702" t="s">
        <v>8256</v>
      </c>
      <c r="H1702" t="s">
        <v>7985</v>
      </c>
      <c r="I1702" t="s">
        <v>265</v>
      </c>
      <c r="J1702" s="25">
        <v>46014</v>
      </c>
      <c r="K1702" s="25">
        <v>46014</v>
      </c>
      <c r="L1702" t="s">
        <v>1221</v>
      </c>
      <c r="M1702" t="s">
        <v>272</v>
      </c>
      <c r="N1702" t="s">
        <v>127</v>
      </c>
      <c r="O1702" t="s">
        <v>6302</v>
      </c>
    </row>
    <row r="1703" spans="1:15" x14ac:dyDescent="0.25">
      <c r="A1703">
        <v>1369</v>
      </c>
      <c r="B1703" t="s">
        <v>8238</v>
      </c>
      <c r="C1703" t="s">
        <v>275</v>
      </c>
      <c r="D1703" t="s">
        <v>271</v>
      </c>
      <c r="E1703">
        <v>420</v>
      </c>
      <c r="F1703">
        <v>35</v>
      </c>
      <c r="G1703" t="s">
        <v>8257</v>
      </c>
      <c r="H1703" t="s">
        <v>7985</v>
      </c>
      <c r="I1703" t="s">
        <v>265</v>
      </c>
      <c r="J1703" s="25">
        <v>46014</v>
      </c>
      <c r="K1703" s="25">
        <v>46014</v>
      </c>
      <c r="L1703" t="s">
        <v>1221</v>
      </c>
      <c r="M1703" t="s">
        <v>272</v>
      </c>
      <c r="N1703" t="s">
        <v>127</v>
      </c>
      <c r="O1703" t="s">
        <v>6302</v>
      </c>
    </row>
    <row r="1704" spans="1:15" x14ac:dyDescent="0.25">
      <c r="A1704">
        <v>1380</v>
      </c>
      <c r="B1704" t="s">
        <v>8236</v>
      </c>
      <c r="C1704" t="s">
        <v>275</v>
      </c>
      <c r="D1704" t="s">
        <v>271</v>
      </c>
      <c r="E1704">
        <v>420</v>
      </c>
      <c r="F1704">
        <v>35</v>
      </c>
      <c r="G1704" t="s">
        <v>8258</v>
      </c>
      <c r="H1704" t="s">
        <v>7985</v>
      </c>
      <c r="I1704" t="s">
        <v>265</v>
      </c>
      <c r="J1704" s="25">
        <v>46014</v>
      </c>
      <c r="K1704" s="25">
        <v>46014</v>
      </c>
      <c r="L1704" t="s">
        <v>1221</v>
      </c>
      <c r="M1704" t="s">
        <v>272</v>
      </c>
      <c r="N1704" t="s">
        <v>127</v>
      </c>
      <c r="O1704" t="s">
        <v>6302</v>
      </c>
    </row>
    <row r="1705" spans="1:15" x14ac:dyDescent="0.25">
      <c r="A1705">
        <v>1370</v>
      </c>
      <c r="B1705" t="s">
        <v>8238</v>
      </c>
      <c r="C1705" t="s">
        <v>275</v>
      </c>
      <c r="D1705" t="s">
        <v>271</v>
      </c>
      <c r="E1705">
        <v>420</v>
      </c>
      <c r="F1705">
        <v>35</v>
      </c>
      <c r="G1705" t="s">
        <v>8259</v>
      </c>
      <c r="H1705" t="s">
        <v>7985</v>
      </c>
      <c r="I1705" t="s">
        <v>265</v>
      </c>
      <c r="J1705" s="25">
        <v>46014</v>
      </c>
      <c r="K1705" s="25">
        <v>46014</v>
      </c>
      <c r="L1705" t="s">
        <v>1221</v>
      </c>
      <c r="M1705" t="s">
        <v>272</v>
      </c>
      <c r="N1705" t="s">
        <v>127</v>
      </c>
      <c r="O1705" t="s">
        <v>6302</v>
      </c>
    </row>
    <row r="1706" spans="1:15" x14ac:dyDescent="0.25">
      <c r="A1706">
        <v>1371</v>
      </c>
      <c r="B1706" t="s">
        <v>8238</v>
      </c>
      <c r="C1706" t="s">
        <v>275</v>
      </c>
      <c r="D1706" t="s">
        <v>271</v>
      </c>
      <c r="E1706">
        <v>420</v>
      </c>
      <c r="F1706">
        <v>35</v>
      </c>
      <c r="G1706" t="s">
        <v>8260</v>
      </c>
      <c r="H1706" t="s">
        <v>7985</v>
      </c>
      <c r="I1706" t="s">
        <v>265</v>
      </c>
      <c r="J1706" s="25">
        <v>46014</v>
      </c>
      <c r="K1706" s="25">
        <v>46014</v>
      </c>
      <c r="L1706" t="s">
        <v>1221</v>
      </c>
      <c r="M1706" t="s">
        <v>272</v>
      </c>
      <c r="N1706" t="s">
        <v>127</v>
      </c>
      <c r="O1706" t="s">
        <v>6302</v>
      </c>
    </row>
    <row r="1707" spans="1:15" x14ac:dyDescent="0.25">
      <c r="A1707">
        <v>1372</v>
      </c>
      <c r="B1707" t="s">
        <v>8238</v>
      </c>
      <c r="C1707" t="s">
        <v>275</v>
      </c>
      <c r="D1707" t="s">
        <v>271</v>
      </c>
      <c r="E1707">
        <v>420</v>
      </c>
      <c r="F1707">
        <v>35</v>
      </c>
      <c r="G1707" t="s">
        <v>8261</v>
      </c>
      <c r="H1707" t="s">
        <v>7985</v>
      </c>
      <c r="I1707" t="s">
        <v>265</v>
      </c>
      <c r="J1707" s="25">
        <v>46014</v>
      </c>
      <c r="K1707" s="25">
        <v>46014</v>
      </c>
      <c r="L1707" t="s">
        <v>1221</v>
      </c>
      <c r="M1707" t="s">
        <v>272</v>
      </c>
      <c r="N1707" t="s">
        <v>127</v>
      </c>
      <c r="O1707" t="s">
        <v>6302</v>
      </c>
    </row>
    <row r="1708" spans="1:15" x14ac:dyDescent="0.25">
      <c r="A1708">
        <v>1373</v>
      </c>
      <c r="B1708" t="s">
        <v>8238</v>
      </c>
      <c r="C1708" t="s">
        <v>275</v>
      </c>
      <c r="D1708" t="s">
        <v>271</v>
      </c>
      <c r="E1708">
        <v>420</v>
      </c>
      <c r="F1708">
        <v>35</v>
      </c>
      <c r="G1708" t="s">
        <v>8262</v>
      </c>
      <c r="H1708" t="s">
        <v>7985</v>
      </c>
      <c r="I1708" t="s">
        <v>265</v>
      </c>
      <c r="J1708" s="25">
        <v>46014</v>
      </c>
      <c r="K1708" s="25">
        <v>46014</v>
      </c>
      <c r="L1708" t="s">
        <v>1221</v>
      </c>
      <c r="M1708" t="s">
        <v>272</v>
      </c>
      <c r="N1708" t="s">
        <v>127</v>
      </c>
      <c r="O1708" t="s">
        <v>6302</v>
      </c>
    </row>
    <row r="1709" spans="1:15" x14ac:dyDescent="0.25">
      <c r="A1709">
        <v>1381</v>
      </c>
      <c r="B1709" t="s">
        <v>8236</v>
      </c>
      <c r="C1709" t="s">
        <v>275</v>
      </c>
      <c r="D1709" t="s">
        <v>271</v>
      </c>
      <c r="E1709">
        <v>420</v>
      </c>
      <c r="F1709">
        <v>35</v>
      </c>
      <c r="G1709" t="s">
        <v>8263</v>
      </c>
      <c r="H1709" t="s">
        <v>7985</v>
      </c>
      <c r="I1709" t="s">
        <v>265</v>
      </c>
      <c r="J1709" s="25">
        <v>46014</v>
      </c>
      <c r="K1709" s="25">
        <v>46014</v>
      </c>
      <c r="L1709" t="s">
        <v>1221</v>
      </c>
      <c r="M1709" t="s">
        <v>272</v>
      </c>
      <c r="N1709" t="s">
        <v>127</v>
      </c>
      <c r="O1709" t="s">
        <v>6302</v>
      </c>
    </row>
    <row r="1710" spans="1:15" x14ac:dyDescent="0.25">
      <c r="A1710">
        <v>1382</v>
      </c>
      <c r="B1710" t="s">
        <v>8236</v>
      </c>
      <c r="C1710" t="s">
        <v>275</v>
      </c>
      <c r="D1710" t="s">
        <v>271</v>
      </c>
      <c r="E1710">
        <v>420</v>
      </c>
      <c r="F1710">
        <v>35</v>
      </c>
      <c r="G1710" t="s">
        <v>8264</v>
      </c>
      <c r="H1710" t="s">
        <v>7985</v>
      </c>
      <c r="I1710" t="s">
        <v>265</v>
      </c>
      <c r="J1710" s="25">
        <v>46014</v>
      </c>
      <c r="K1710" s="25">
        <v>46014</v>
      </c>
      <c r="L1710" t="s">
        <v>1221</v>
      </c>
      <c r="M1710" t="s">
        <v>272</v>
      </c>
      <c r="N1710" t="s">
        <v>127</v>
      </c>
      <c r="O1710" t="s">
        <v>6302</v>
      </c>
    </row>
    <row r="1711" spans="1:15" x14ac:dyDescent="0.25">
      <c r="A1711">
        <v>1399</v>
      </c>
      <c r="B1711" t="s">
        <v>8236</v>
      </c>
      <c r="C1711" t="s">
        <v>275</v>
      </c>
      <c r="D1711" t="s">
        <v>271</v>
      </c>
      <c r="E1711">
        <v>420</v>
      </c>
      <c r="F1711">
        <v>35</v>
      </c>
      <c r="G1711" t="s">
        <v>8265</v>
      </c>
      <c r="H1711" t="s">
        <v>7959</v>
      </c>
      <c r="I1711" t="s">
        <v>265</v>
      </c>
      <c r="J1711" s="25">
        <v>46014</v>
      </c>
      <c r="K1711" s="25">
        <v>46014</v>
      </c>
      <c r="L1711" t="s">
        <v>1221</v>
      </c>
      <c r="M1711" t="s">
        <v>272</v>
      </c>
      <c r="N1711" t="s">
        <v>127</v>
      </c>
      <c r="O1711" t="s">
        <v>6302</v>
      </c>
    </row>
    <row r="1712" spans="1:15" x14ac:dyDescent="0.25">
      <c r="A1712">
        <v>1383</v>
      </c>
      <c r="B1712" t="s">
        <v>8236</v>
      </c>
      <c r="C1712" t="s">
        <v>275</v>
      </c>
      <c r="D1712" t="s">
        <v>271</v>
      </c>
      <c r="E1712">
        <v>420</v>
      </c>
      <c r="F1712">
        <v>35</v>
      </c>
      <c r="G1712" t="s">
        <v>8266</v>
      </c>
      <c r="H1712" t="s">
        <v>7985</v>
      </c>
      <c r="I1712" t="s">
        <v>265</v>
      </c>
      <c r="J1712" s="25">
        <v>46014</v>
      </c>
      <c r="K1712" s="25">
        <v>46014</v>
      </c>
      <c r="L1712" t="s">
        <v>1221</v>
      </c>
      <c r="M1712" t="s">
        <v>272</v>
      </c>
      <c r="N1712" t="s">
        <v>127</v>
      </c>
      <c r="O1712" t="s">
        <v>6302</v>
      </c>
    </row>
    <row r="1713" spans="1:15" x14ac:dyDescent="0.25">
      <c r="A1713">
        <v>1384</v>
      </c>
      <c r="B1713" t="s">
        <v>8236</v>
      </c>
      <c r="C1713" t="s">
        <v>275</v>
      </c>
      <c r="D1713" t="s">
        <v>271</v>
      </c>
      <c r="E1713">
        <v>420</v>
      </c>
      <c r="F1713">
        <v>35</v>
      </c>
      <c r="G1713" t="s">
        <v>8267</v>
      </c>
      <c r="H1713" t="s">
        <v>7985</v>
      </c>
      <c r="I1713" t="s">
        <v>265</v>
      </c>
      <c r="J1713" s="25">
        <v>46014</v>
      </c>
      <c r="K1713" s="25">
        <v>46014</v>
      </c>
      <c r="L1713" t="s">
        <v>1221</v>
      </c>
      <c r="M1713" t="s">
        <v>272</v>
      </c>
      <c r="N1713" t="s">
        <v>127</v>
      </c>
      <c r="O1713" t="s">
        <v>6302</v>
      </c>
    </row>
    <row r="1714" spans="1:15" x14ac:dyDescent="0.25">
      <c r="A1714">
        <v>1385</v>
      </c>
      <c r="B1714" t="s">
        <v>8236</v>
      </c>
      <c r="C1714" t="s">
        <v>275</v>
      </c>
      <c r="D1714" t="s">
        <v>271</v>
      </c>
      <c r="E1714">
        <v>420</v>
      </c>
      <c r="F1714">
        <v>35</v>
      </c>
      <c r="G1714" t="s">
        <v>8268</v>
      </c>
      <c r="H1714" t="s">
        <v>7985</v>
      </c>
      <c r="I1714" t="s">
        <v>265</v>
      </c>
      <c r="J1714" s="25">
        <v>46014</v>
      </c>
      <c r="K1714" s="25">
        <v>46014</v>
      </c>
      <c r="L1714" t="s">
        <v>1221</v>
      </c>
      <c r="M1714" t="s">
        <v>272</v>
      </c>
      <c r="N1714" t="s">
        <v>127</v>
      </c>
      <c r="O1714" t="s">
        <v>6302</v>
      </c>
    </row>
    <row r="1715" spans="1:15" x14ac:dyDescent="0.25">
      <c r="A1715">
        <v>1386</v>
      </c>
      <c r="B1715" t="s">
        <v>8236</v>
      </c>
      <c r="C1715" t="s">
        <v>275</v>
      </c>
      <c r="D1715" t="s">
        <v>271</v>
      </c>
      <c r="E1715">
        <v>420</v>
      </c>
      <c r="F1715">
        <v>35</v>
      </c>
      <c r="G1715" t="s">
        <v>8269</v>
      </c>
      <c r="H1715" t="s">
        <v>7985</v>
      </c>
      <c r="I1715" t="s">
        <v>265</v>
      </c>
      <c r="J1715" s="25">
        <v>46014</v>
      </c>
      <c r="K1715" s="25">
        <v>46014</v>
      </c>
      <c r="L1715" t="s">
        <v>1221</v>
      </c>
      <c r="M1715" t="s">
        <v>272</v>
      </c>
      <c r="N1715" t="s">
        <v>127</v>
      </c>
      <c r="O1715" t="s">
        <v>6302</v>
      </c>
    </row>
    <row r="1716" spans="1:15" x14ac:dyDescent="0.25">
      <c r="A1716">
        <v>1387</v>
      </c>
      <c r="B1716" t="s">
        <v>8236</v>
      </c>
      <c r="C1716" t="s">
        <v>275</v>
      </c>
      <c r="D1716" t="s">
        <v>271</v>
      </c>
      <c r="E1716">
        <v>420</v>
      </c>
      <c r="F1716">
        <v>35</v>
      </c>
      <c r="G1716" t="s">
        <v>8270</v>
      </c>
      <c r="H1716" t="s">
        <v>7985</v>
      </c>
      <c r="I1716" t="s">
        <v>265</v>
      </c>
      <c r="J1716" s="25">
        <v>46014</v>
      </c>
      <c r="K1716" s="25">
        <v>46014</v>
      </c>
      <c r="L1716" t="s">
        <v>1221</v>
      </c>
      <c r="M1716" t="s">
        <v>272</v>
      </c>
      <c r="N1716" t="s">
        <v>127</v>
      </c>
      <c r="O1716" t="s">
        <v>6302</v>
      </c>
    </row>
    <row r="1717" spans="1:15" x14ac:dyDescent="0.25">
      <c r="A1717">
        <v>1355</v>
      </c>
      <c r="B1717" t="s">
        <v>8230</v>
      </c>
      <c r="C1717" t="s">
        <v>275</v>
      </c>
      <c r="D1717" t="s">
        <v>271</v>
      </c>
      <c r="E1717">
        <v>420</v>
      </c>
      <c r="F1717">
        <v>35</v>
      </c>
      <c r="G1717" t="s">
        <v>8271</v>
      </c>
      <c r="H1717" t="s">
        <v>7985</v>
      </c>
      <c r="I1717" t="s">
        <v>265</v>
      </c>
      <c r="J1717" s="25">
        <v>46014</v>
      </c>
      <c r="K1717" s="25">
        <v>46014</v>
      </c>
      <c r="L1717" t="s">
        <v>1221</v>
      </c>
      <c r="M1717" t="s">
        <v>272</v>
      </c>
      <c r="N1717" t="s">
        <v>127</v>
      </c>
      <c r="O1717" t="s">
        <v>6302</v>
      </c>
    </row>
    <row r="1718" spans="1:15" x14ac:dyDescent="0.25">
      <c r="A1718">
        <v>1356</v>
      </c>
      <c r="B1718" t="s">
        <v>8230</v>
      </c>
      <c r="C1718" t="s">
        <v>275</v>
      </c>
      <c r="D1718" t="s">
        <v>271</v>
      </c>
      <c r="E1718">
        <v>420</v>
      </c>
      <c r="F1718">
        <v>35</v>
      </c>
      <c r="G1718" t="s">
        <v>8272</v>
      </c>
      <c r="H1718" t="s">
        <v>7985</v>
      </c>
      <c r="I1718" t="s">
        <v>265</v>
      </c>
      <c r="J1718" s="25">
        <v>46014</v>
      </c>
      <c r="K1718" s="25">
        <v>46014</v>
      </c>
      <c r="L1718" t="s">
        <v>1221</v>
      </c>
      <c r="M1718" t="s">
        <v>272</v>
      </c>
      <c r="N1718" t="s">
        <v>127</v>
      </c>
      <c r="O1718" t="s">
        <v>6302</v>
      </c>
    </row>
    <row r="1719" spans="1:15" x14ac:dyDescent="0.25">
      <c r="A1719">
        <v>1357</v>
      </c>
      <c r="B1719" t="s">
        <v>8230</v>
      </c>
      <c r="C1719" t="s">
        <v>275</v>
      </c>
      <c r="D1719" t="s">
        <v>271</v>
      </c>
      <c r="E1719">
        <v>168</v>
      </c>
      <c r="F1719">
        <v>14</v>
      </c>
      <c r="G1719" t="s">
        <v>8273</v>
      </c>
      <c r="H1719" t="s">
        <v>7985</v>
      </c>
      <c r="I1719" t="s">
        <v>265</v>
      </c>
      <c r="J1719" s="25">
        <v>46014</v>
      </c>
      <c r="K1719" s="25">
        <v>46014</v>
      </c>
      <c r="L1719" t="s">
        <v>1221</v>
      </c>
      <c r="M1719" t="s">
        <v>272</v>
      </c>
      <c r="N1719" t="s">
        <v>127</v>
      </c>
      <c r="O1719" t="s">
        <v>6302</v>
      </c>
    </row>
    <row r="1720" spans="1:15" x14ac:dyDescent="0.25">
      <c r="A1720">
        <v>1395</v>
      </c>
      <c r="B1720" t="s">
        <v>8230</v>
      </c>
      <c r="C1720" t="s">
        <v>275</v>
      </c>
      <c r="D1720" t="s">
        <v>271</v>
      </c>
      <c r="E1720">
        <v>420</v>
      </c>
      <c r="F1720">
        <v>35</v>
      </c>
      <c r="G1720" t="s">
        <v>8274</v>
      </c>
      <c r="H1720" t="s">
        <v>7959</v>
      </c>
      <c r="I1720" t="s">
        <v>265</v>
      </c>
      <c r="J1720" s="25">
        <v>46014</v>
      </c>
      <c r="K1720" s="25">
        <v>46014</v>
      </c>
      <c r="L1720" t="s">
        <v>1221</v>
      </c>
      <c r="M1720" t="s">
        <v>272</v>
      </c>
      <c r="N1720" t="s">
        <v>127</v>
      </c>
      <c r="O1720" t="s">
        <v>6302</v>
      </c>
    </row>
    <row r="1721" spans="1:15" x14ac:dyDescent="0.25">
      <c r="A1721">
        <v>1396</v>
      </c>
      <c r="B1721" t="s">
        <v>8230</v>
      </c>
      <c r="C1721" t="s">
        <v>275</v>
      </c>
      <c r="D1721" t="s">
        <v>271</v>
      </c>
      <c r="E1721">
        <v>420</v>
      </c>
      <c r="F1721">
        <v>35</v>
      </c>
      <c r="G1721" t="s">
        <v>8275</v>
      </c>
      <c r="H1721" t="s">
        <v>7959</v>
      </c>
      <c r="I1721" t="s">
        <v>265</v>
      </c>
      <c r="J1721" s="25">
        <v>46014</v>
      </c>
      <c r="K1721" s="25">
        <v>46014</v>
      </c>
      <c r="L1721" t="s">
        <v>1221</v>
      </c>
      <c r="M1721" t="s">
        <v>272</v>
      </c>
      <c r="N1721" t="s">
        <v>127</v>
      </c>
      <c r="O1721" t="s">
        <v>6302</v>
      </c>
    </row>
    <row r="1722" spans="1:15" x14ac:dyDescent="0.25">
      <c r="A1722">
        <v>1400</v>
      </c>
      <c r="B1722" t="s">
        <v>8236</v>
      </c>
      <c r="C1722" t="s">
        <v>275</v>
      </c>
      <c r="D1722" t="s">
        <v>271</v>
      </c>
      <c r="E1722">
        <v>420</v>
      </c>
      <c r="F1722">
        <v>35</v>
      </c>
      <c r="G1722" t="s">
        <v>8276</v>
      </c>
      <c r="H1722" t="s">
        <v>7959</v>
      </c>
      <c r="I1722" t="s">
        <v>265</v>
      </c>
      <c r="J1722" s="25">
        <v>46014</v>
      </c>
      <c r="K1722" s="25">
        <v>46014</v>
      </c>
      <c r="L1722" t="s">
        <v>1221</v>
      </c>
      <c r="M1722" t="s">
        <v>272</v>
      </c>
      <c r="N1722" t="s">
        <v>127</v>
      </c>
      <c r="O1722" t="s">
        <v>6302</v>
      </c>
    </row>
    <row r="1723" spans="1:15" x14ac:dyDescent="0.25">
      <c r="A1723">
        <v>1397</v>
      </c>
      <c r="B1723" t="s">
        <v>8230</v>
      </c>
      <c r="C1723" t="s">
        <v>275</v>
      </c>
      <c r="D1723" t="s">
        <v>271</v>
      </c>
      <c r="E1723">
        <v>420</v>
      </c>
      <c r="F1723">
        <v>35</v>
      </c>
      <c r="G1723" t="s">
        <v>8277</v>
      </c>
      <c r="H1723" t="s">
        <v>7959</v>
      </c>
      <c r="I1723" t="s">
        <v>265</v>
      </c>
      <c r="J1723" s="25">
        <v>46014</v>
      </c>
      <c r="K1723" s="25">
        <v>46014</v>
      </c>
      <c r="L1723" t="s">
        <v>1221</v>
      </c>
      <c r="M1723" t="s">
        <v>272</v>
      </c>
      <c r="N1723" t="s">
        <v>127</v>
      </c>
      <c r="O1723" t="s">
        <v>6302</v>
      </c>
    </row>
    <row r="1724" spans="1:15" x14ac:dyDescent="0.25">
      <c r="A1724">
        <v>1398</v>
      </c>
      <c r="B1724" t="s">
        <v>8230</v>
      </c>
      <c r="C1724" t="s">
        <v>275</v>
      </c>
      <c r="D1724" t="s">
        <v>271</v>
      </c>
      <c r="E1724">
        <v>420</v>
      </c>
      <c r="F1724">
        <v>35</v>
      </c>
      <c r="G1724" t="s">
        <v>8278</v>
      </c>
      <c r="H1724" t="s">
        <v>7959</v>
      </c>
      <c r="I1724" t="s">
        <v>265</v>
      </c>
      <c r="J1724" s="25">
        <v>46014</v>
      </c>
      <c r="K1724" s="25">
        <v>46014</v>
      </c>
      <c r="L1724" t="s">
        <v>1221</v>
      </c>
      <c r="M1724" t="s">
        <v>272</v>
      </c>
      <c r="N1724" t="s">
        <v>127</v>
      </c>
      <c r="O1724" t="s">
        <v>6302</v>
      </c>
    </row>
    <row r="1725" spans="1:15" x14ac:dyDescent="0.25">
      <c r="A1725">
        <v>1340</v>
      </c>
      <c r="B1725" t="s">
        <v>8279</v>
      </c>
      <c r="C1725" t="s">
        <v>275</v>
      </c>
      <c r="D1725" t="s">
        <v>271</v>
      </c>
      <c r="E1725">
        <v>420</v>
      </c>
      <c r="F1725">
        <v>35</v>
      </c>
      <c r="G1725" t="s">
        <v>8280</v>
      </c>
      <c r="H1725" t="s">
        <v>8202</v>
      </c>
      <c r="I1725" t="s">
        <v>265</v>
      </c>
      <c r="J1725" s="25">
        <v>46018</v>
      </c>
      <c r="K1725" s="25">
        <v>46018</v>
      </c>
      <c r="L1725" t="s">
        <v>363</v>
      </c>
      <c r="M1725" t="s">
        <v>272</v>
      </c>
      <c r="N1725" t="s">
        <v>127</v>
      </c>
      <c r="O1725" t="s">
        <v>6302</v>
      </c>
    </row>
    <row r="1726" spans="1:15" x14ac:dyDescent="0.25">
      <c r="A1726">
        <v>1341</v>
      </c>
      <c r="B1726" t="s">
        <v>8279</v>
      </c>
      <c r="C1726" t="s">
        <v>275</v>
      </c>
      <c r="D1726" t="s">
        <v>271</v>
      </c>
      <c r="E1726">
        <v>420</v>
      </c>
      <c r="F1726">
        <v>35</v>
      </c>
      <c r="G1726" t="s">
        <v>8281</v>
      </c>
      <c r="H1726" t="s">
        <v>8202</v>
      </c>
      <c r="I1726" t="s">
        <v>265</v>
      </c>
      <c r="J1726" s="25">
        <v>46018</v>
      </c>
      <c r="K1726" s="25">
        <v>46018</v>
      </c>
      <c r="L1726" t="s">
        <v>363</v>
      </c>
      <c r="M1726" t="s">
        <v>272</v>
      </c>
      <c r="N1726" t="s">
        <v>127</v>
      </c>
      <c r="O1726" t="s">
        <v>6302</v>
      </c>
    </row>
    <row r="1727" spans="1:15" x14ac:dyDescent="0.25">
      <c r="A1727">
        <v>1342</v>
      </c>
      <c r="B1727" t="s">
        <v>8279</v>
      </c>
      <c r="C1727" t="s">
        <v>275</v>
      </c>
      <c r="D1727" t="s">
        <v>271</v>
      </c>
      <c r="E1727">
        <v>420</v>
      </c>
      <c r="F1727">
        <v>35</v>
      </c>
      <c r="G1727" t="s">
        <v>8282</v>
      </c>
      <c r="H1727" t="s">
        <v>8202</v>
      </c>
      <c r="I1727" t="s">
        <v>265</v>
      </c>
      <c r="J1727" s="25">
        <v>46018</v>
      </c>
      <c r="K1727" s="25">
        <v>46018</v>
      </c>
      <c r="L1727" t="s">
        <v>363</v>
      </c>
      <c r="M1727" t="s">
        <v>272</v>
      </c>
      <c r="N1727" t="s">
        <v>127</v>
      </c>
      <c r="O1727" t="s">
        <v>6302</v>
      </c>
    </row>
    <row r="1728" spans="1:15" x14ac:dyDescent="0.25">
      <c r="A1728">
        <v>1343</v>
      </c>
      <c r="B1728" t="s">
        <v>8279</v>
      </c>
      <c r="C1728" t="s">
        <v>275</v>
      </c>
      <c r="D1728" t="s">
        <v>271</v>
      </c>
      <c r="E1728">
        <v>420</v>
      </c>
      <c r="F1728">
        <v>35</v>
      </c>
      <c r="G1728" t="s">
        <v>8283</v>
      </c>
      <c r="H1728" t="s">
        <v>8202</v>
      </c>
      <c r="I1728" t="s">
        <v>265</v>
      </c>
      <c r="J1728" s="25">
        <v>46018</v>
      </c>
      <c r="K1728" s="25">
        <v>46018</v>
      </c>
      <c r="L1728" t="s">
        <v>363</v>
      </c>
      <c r="M1728" t="s">
        <v>272</v>
      </c>
      <c r="N1728" t="s">
        <v>127</v>
      </c>
      <c r="O1728" t="s">
        <v>6302</v>
      </c>
    </row>
    <row r="1729" spans="1:15" x14ac:dyDescent="0.25">
      <c r="A1729">
        <v>1344</v>
      </c>
      <c r="B1729" t="s">
        <v>8279</v>
      </c>
      <c r="C1729" t="s">
        <v>275</v>
      </c>
      <c r="D1729" t="s">
        <v>271</v>
      </c>
      <c r="E1729">
        <v>420</v>
      </c>
      <c r="F1729">
        <v>35</v>
      </c>
      <c r="G1729" t="s">
        <v>8284</v>
      </c>
      <c r="H1729" t="s">
        <v>8202</v>
      </c>
      <c r="I1729" t="s">
        <v>265</v>
      </c>
      <c r="J1729" s="25">
        <v>46018</v>
      </c>
      <c r="K1729" s="25">
        <v>46018</v>
      </c>
      <c r="L1729" t="s">
        <v>363</v>
      </c>
      <c r="M1729" t="s">
        <v>272</v>
      </c>
      <c r="N1729" t="s">
        <v>127</v>
      </c>
      <c r="O1729" t="s">
        <v>6302</v>
      </c>
    </row>
    <row r="1730" spans="1:15" x14ac:dyDescent="0.25">
      <c r="A1730">
        <v>1345</v>
      </c>
      <c r="B1730" t="s">
        <v>8279</v>
      </c>
      <c r="C1730" t="s">
        <v>275</v>
      </c>
      <c r="D1730" t="s">
        <v>271</v>
      </c>
      <c r="E1730">
        <v>420</v>
      </c>
      <c r="F1730">
        <v>35</v>
      </c>
      <c r="G1730" t="s">
        <v>8285</v>
      </c>
      <c r="H1730" t="s">
        <v>8202</v>
      </c>
      <c r="I1730" t="s">
        <v>265</v>
      </c>
      <c r="J1730" s="25">
        <v>46018</v>
      </c>
      <c r="K1730" s="25">
        <v>46018</v>
      </c>
      <c r="L1730" t="s">
        <v>363</v>
      </c>
      <c r="M1730" t="s">
        <v>272</v>
      </c>
      <c r="N1730" t="s">
        <v>127</v>
      </c>
      <c r="O1730" t="s">
        <v>6302</v>
      </c>
    </row>
    <row r="1731" spans="1:15" x14ac:dyDescent="0.25">
      <c r="A1731">
        <v>1328</v>
      </c>
      <c r="B1731" t="s">
        <v>8286</v>
      </c>
      <c r="C1731" t="s">
        <v>275</v>
      </c>
      <c r="D1731" t="s">
        <v>271</v>
      </c>
      <c r="E1731">
        <v>420</v>
      </c>
      <c r="F1731">
        <v>35</v>
      </c>
      <c r="G1731" t="s">
        <v>8287</v>
      </c>
      <c r="H1731" t="s">
        <v>8202</v>
      </c>
      <c r="I1731" t="s">
        <v>265</v>
      </c>
      <c r="J1731" s="25">
        <v>46018</v>
      </c>
      <c r="K1731" s="25">
        <v>46018</v>
      </c>
      <c r="L1731" t="s">
        <v>363</v>
      </c>
      <c r="M1731" t="s">
        <v>272</v>
      </c>
      <c r="N1731" t="s">
        <v>127</v>
      </c>
      <c r="O1731" t="s">
        <v>6302</v>
      </c>
    </row>
    <row r="1732" spans="1:15" x14ac:dyDescent="0.25">
      <c r="A1732">
        <v>1329</v>
      </c>
      <c r="B1732" t="s">
        <v>8286</v>
      </c>
      <c r="C1732" t="s">
        <v>275</v>
      </c>
      <c r="D1732" t="s">
        <v>271</v>
      </c>
      <c r="E1732">
        <v>420</v>
      </c>
      <c r="F1732">
        <v>35</v>
      </c>
      <c r="G1732" t="s">
        <v>8288</v>
      </c>
      <c r="H1732" t="s">
        <v>8202</v>
      </c>
      <c r="I1732" t="s">
        <v>265</v>
      </c>
      <c r="J1732" s="25">
        <v>46018</v>
      </c>
      <c r="K1732" s="25">
        <v>46018</v>
      </c>
      <c r="L1732" t="s">
        <v>363</v>
      </c>
      <c r="M1732" t="s">
        <v>272</v>
      </c>
      <c r="N1732" t="s">
        <v>127</v>
      </c>
      <c r="O1732" t="s">
        <v>6302</v>
      </c>
    </row>
    <row r="1733" spans="1:15" x14ac:dyDescent="0.25">
      <c r="A1733">
        <v>1346</v>
      </c>
      <c r="B1733" t="s">
        <v>8279</v>
      </c>
      <c r="C1733" t="s">
        <v>275</v>
      </c>
      <c r="D1733" t="s">
        <v>271</v>
      </c>
      <c r="E1733">
        <v>420</v>
      </c>
      <c r="F1733">
        <v>35</v>
      </c>
      <c r="G1733" t="s">
        <v>8289</v>
      </c>
      <c r="H1733" t="s">
        <v>8202</v>
      </c>
      <c r="I1733" t="s">
        <v>265</v>
      </c>
      <c r="J1733" s="25">
        <v>46018</v>
      </c>
      <c r="K1733" s="25">
        <v>46018</v>
      </c>
      <c r="L1733" t="s">
        <v>363</v>
      </c>
      <c r="M1733" t="s">
        <v>272</v>
      </c>
      <c r="N1733" t="s">
        <v>127</v>
      </c>
      <c r="O1733" t="s">
        <v>6302</v>
      </c>
    </row>
    <row r="1734" spans="1:15" x14ac:dyDescent="0.25">
      <c r="A1734">
        <v>1347</v>
      </c>
      <c r="B1734" t="s">
        <v>8279</v>
      </c>
      <c r="C1734" t="s">
        <v>275</v>
      </c>
      <c r="D1734" t="s">
        <v>271</v>
      </c>
      <c r="E1734">
        <v>420</v>
      </c>
      <c r="F1734">
        <v>35</v>
      </c>
      <c r="G1734" t="s">
        <v>8290</v>
      </c>
      <c r="H1734" t="s">
        <v>8202</v>
      </c>
      <c r="I1734" t="s">
        <v>265</v>
      </c>
      <c r="J1734" s="25">
        <v>46018</v>
      </c>
      <c r="K1734" s="25">
        <v>46018</v>
      </c>
      <c r="L1734" t="s">
        <v>363</v>
      </c>
      <c r="M1734" t="s">
        <v>272</v>
      </c>
      <c r="N1734" t="s">
        <v>127</v>
      </c>
      <c r="O1734" t="s">
        <v>6302</v>
      </c>
    </row>
    <row r="1735" spans="1:15" x14ac:dyDescent="0.25">
      <c r="A1735">
        <v>1330</v>
      </c>
      <c r="B1735" t="s">
        <v>8286</v>
      </c>
      <c r="C1735" t="s">
        <v>275</v>
      </c>
      <c r="D1735" t="s">
        <v>271</v>
      </c>
      <c r="E1735">
        <v>420</v>
      </c>
      <c r="F1735">
        <v>35</v>
      </c>
      <c r="G1735" t="s">
        <v>8291</v>
      </c>
      <c r="H1735" t="s">
        <v>8202</v>
      </c>
      <c r="I1735" t="s">
        <v>265</v>
      </c>
      <c r="J1735" s="25">
        <v>46018</v>
      </c>
      <c r="K1735" s="25">
        <v>46018</v>
      </c>
      <c r="L1735" t="s">
        <v>363</v>
      </c>
      <c r="M1735" t="s">
        <v>272</v>
      </c>
      <c r="N1735" t="s">
        <v>127</v>
      </c>
      <c r="O1735" t="s">
        <v>6302</v>
      </c>
    </row>
    <row r="1736" spans="1:15" x14ac:dyDescent="0.25">
      <c r="A1736">
        <v>1331</v>
      </c>
      <c r="B1736" t="s">
        <v>8286</v>
      </c>
      <c r="C1736" t="s">
        <v>275</v>
      </c>
      <c r="D1736" t="s">
        <v>271</v>
      </c>
      <c r="E1736">
        <v>420</v>
      </c>
      <c r="F1736">
        <v>35</v>
      </c>
      <c r="G1736" t="s">
        <v>8292</v>
      </c>
      <c r="H1736" t="s">
        <v>8202</v>
      </c>
      <c r="I1736" t="s">
        <v>265</v>
      </c>
      <c r="J1736" s="25">
        <v>46018</v>
      </c>
      <c r="K1736" s="25">
        <v>46018</v>
      </c>
      <c r="L1736" t="s">
        <v>363</v>
      </c>
      <c r="M1736" t="s">
        <v>272</v>
      </c>
      <c r="N1736" t="s">
        <v>127</v>
      </c>
      <c r="O1736" t="s">
        <v>6302</v>
      </c>
    </row>
    <row r="1737" spans="1:15" x14ac:dyDescent="0.25">
      <c r="A1737">
        <v>1332</v>
      </c>
      <c r="B1737" t="s">
        <v>8286</v>
      </c>
      <c r="C1737" t="s">
        <v>275</v>
      </c>
      <c r="D1737" t="s">
        <v>271</v>
      </c>
      <c r="E1737">
        <v>420</v>
      </c>
      <c r="F1737">
        <v>35</v>
      </c>
      <c r="G1737" t="s">
        <v>8293</v>
      </c>
      <c r="H1737" t="s">
        <v>8202</v>
      </c>
      <c r="I1737" t="s">
        <v>265</v>
      </c>
      <c r="J1737" s="25">
        <v>46018</v>
      </c>
      <c r="K1737" s="25">
        <v>46018</v>
      </c>
      <c r="L1737" t="s">
        <v>363</v>
      </c>
      <c r="M1737" t="s">
        <v>272</v>
      </c>
      <c r="N1737" t="s">
        <v>127</v>
      </c>
      <c r="O1737" t="s">
        <v>6302</v>
      </c>
    </row>
    <row r="1738" spans="1:15" x14ac:dyDescent="0.25">
      <c r="A1738">
        <v>1333</v>
      </c>
      <c r="B1738" t="s">
        <v>8286</v>
      </c>
      <c r="C1738" t="s">
        <v>275</v>
      </c>
      <c r="D1738" t="s">
        <v>271</v>
      </c>
      <c r="E1738">
        <v>420</v>
      </c>
      <c r="F1738">
        <v>35</v>
      </c>
      <c r="G1738" t="s">
        <v>8294</v>
      </c>
      <c r="H1738" t="s">
        <v>8202</v>
      </c>
      <c r="I1738" t="s">
        <v>265</v>
      </c>
      <c r="J1738" s="25">
        <v>46018</v>
      </c>
      <c r="K1738" s="25">
        <v>46018</v>
      </c>
      <c r="L1738" t="s">
        <v>363</v>
      </c>
      <c r="M1738" t="s">
        <v>272</v>
      </c>
      <c r="N1738" t="s">
        <v>127</v>
      </c>
      <c r="O1738" t="s">
        <v>6302</v>
      </c>
    </row>
    <row r="1739" spans="1:15" x14ac:dyDescent="0.25">
      <c r="A1739">
        <v>1348</v>
      </c>
      <c r="B1739" t="s">
        <v>8279</v>
      </c>
      <c r="C1739" t="s">
        <v>275</v>
      </c>
      <c r="D1739" t="s">
        <v>271</v>
      </c>
      <c r="E1739">
        <v>420</v>
      </c>
      <c r="F1739">
        <v>35</v>
      </c>
      <c r="G1739" t="s">
        <v>8295</v>
      </c>
      <c r="H1739" t="s">
        <v>8202</v>
      </c>
      <c r="I1739" t="s">
        <v>265</v>
      </c>
      <c r="J1739" s="25">
        <v>46018</v>
      </c>
      <c r="K1739" s="25">
        <v>46018</v>
      </c>
      <c r="L1739" t="s">
        <v>363</v>
      </c>
      <c r="M1739" t="s">
        <v>272</v>
      </c>
      <c r="N1739" t="s">
        <v>127</v>
      </c>
      <c r="O1739" t="s">
        <v>6302</v>
      </c>
    </row>
    <row r="1740" spans="1:15" x14ac:dyDescent="0.25">
      <c r="A1740">
        <v>1349</v>
      </c>
      <c r="B1740" t="s">
        <v>8279</v>
      </c>
      <c r="C1740" t="s">
        <v>275</v>
      </c>
      <c r="D1740" t="s">
        <v>271</v>
      </c>
      <c r="E1740">
        <v>420</v>
      </c>
      <c r="F1740">
        <v>35</v>
      </c>
      <c r="G1740" t="s">
        <v>8296</v>
      </c>
      <c r="H1740" t="s">
        <v>8202</v>
      </c>
      <c r="I1740" t="s">
        <v>265</v>
      </c>
      <c r="J1740" s="25">
        <v>46018</v>
      </c>
      <c r="K1740" s="25">
        <v>46018</v>
      </c>
      <c r="L1740" t="s">
        <v>363</v>
      </c>
      <c r="M1740" t="s">
        <v>272</v>
      </c>
      <c r="N1740" t="s">
        <v>127</v>
      </c>
      <c r="O1740" t="s">
        <v>6302</v>
      </c>
    </row>
    <row r="1741" spans="1:15" x14ac:dyDescent="0.25">
      <c r="A1741">
        <v>1350</v>
      </c>
      <c r="B1741" t="s">
        <v>8279</v>
      </c>
      <c r="C1741" t="s">
        <v>275</v>
      </c>
      <c r="D1741" t="s">
        <v>271</v>
      </c>
      <c r="E1741">
        <v>420</v>
      </c>
      <c r="F1741">
        <v>35</v>
      </c>
      <c r="G1741" t="s">
        <v>8297</v>
      </c>
      <c r="H1741" t="s">
        <v>8202</v>
      </c>
      <c r="I1741" t="s">
        <v>265</v>
      </c>
      <c r="J1741" s="25">
        <v>46018</v>
      </c>
      <c r="K1741" s="25">
        <v>46018</v>
      </c>
      <c r="L1741" t="s">
        <v>363</v>
      </c>
      <c r="M1741" t="s">
        <v>272</v>
      </c>
      <c r="N1741" t="s">
        <v>127</v>
      </c>
      <c r="O1741" t="s">
        <v>6302</v>
      </c>
    </row>
    <row r="1742" spans="1:15" x14ac:dyDescent="0.25">
      <c r="A1742">
        <v>1351</v>
      </c>
      <c r="B1742" t="s">
        <v>8279</v>
      </c>
      <c r="C1742" t="s">
        <v>275</v>
      </c>
      <c r="D1742" t="s">
        <v>271</v>
      </c>
      <c r="E1742">
        <v>420</v>
      </c>
      <c r="F1742">
        <v>35</v>
      </c>
      <c r="G1742" t="s">
        <v>8298</v>
      </c>
      <c r="H1742" t="s">
        <v>8202</v>
      </c>
      <c r="I1742" t="s">
        <v>265</v>
      </c>
      <c r="J1742" s="25">
        <v>46018</v>
      </c>
      <c r="K1742" s="25">
        <v>46018</v>
      </c>
      <c r="L1742" t="s">
        <v>363</v>
      </c>
      <c r="M1742" t="s">
        <v>272</v>
      </c>
      <c r="N1742" t="s">
        <v>127</v>
      </c>
      <c r="O1742" t="s">
        <v>6302</v>
      </c>
    </row>
    <row r="1743" spans="1:15" x14ac:dyDescent="0.25">
      <c r="A1743">
        <v>1334</v>
      </c>
      <c r="B1743" t="s">
        <v>8286</v>
      </c>
      <c r="C1743" t="s">
        <v>275</v>
      </c>
      <c r="D1743" t="s">
        <v>271</v>
      </c>
      <c r="E1743">
        <v>420</v>
      </c>
      <c r="F1743">
        <v>35</v>
      </c>
      <c r="G1743" t="s">
        <v>8299</v>
      </c>
      <c r="H1743" t="s">
        <v>8202</v>
      </c>
      <c r="I1743" t="s">
        <v>265</v>
      </c>
      <c r="J1743" s="25">
        <v>46018</v>
      </c>
      <c r="K1743" s="25">
        <v>46018</v>
      </c>
      <c r="L1743" t="s">
        <v>363</v>
      </c>
      <c r="M1743" t="s">
        <v>272</v>
      </c>
      <c r="N1743" t="s">
        <v>127</v>
      </c>
      <c r="O1743" t="s">
        <v>6302</v>
      </c>
    </row>
    <row r="1744" spans="1:15" x14ac:dyDescent="0.25">
      <c r="A1744">
        <v>1335</v>
      </c>
      <c r="B1744" t="s">
        <v>8286</v>
      </c>
      <c r="C1744" t="s">
        <v>275</v>
      </c>
      <c r="D1744" t="s">
        <v>271</v>
      </c>
      <c r="E1744">
        <v>420</v>
      </c>
      <c r="F1744">
        <v>35</v>
      </c>
      <c r="G1744" t="s">
        <v>8300</v>
      </c>
      <c r="H1744" t="s">
        <v>8202</v>
      </c>
      <c r="I1744" t="s">
        <v>265</v>
      </c>
      <c r="J1744" s="25">
        <v>46018</v>
      </c>
      <c r="K1744" s="25">
        <v>46018</v>
      </c>
      <c r="L1744" t="s">
        <v>363</v>
      </c>
      <c r="M1744" t="s">
        <v>272</v>
      </c>
      <c r="N1744" t="s">
        <v>127</v>
      </c>
      <c r="O1744" t="s">
        <v>6302</v>
      </c>
    </row>
    <row r="1745" spans="1:15" x14ac:dyDescent="0.25">
      <c r="A1745">
        <v>1336</v>
      </c>
      <c r="B1745" t="s">
        <v>8286</v>
      </c>
      <c r="C1745" t="s">
        <v>275</v>
      </c>
      <c r="D1745" t="s">
        <v>271</v>
      </c>
      <c r="E1745">
        <v>420</v>
      </c>
      <c r="F1745">
        <v>35</v>
      </c>
      <c r="G1745" t="s">
        <v>8301</v>
      </c>
      <c r="H1745" t="s">
        <v>8202</v>
      </c>
      <c r="I1745" t="s">
        <v>265</v>
      </c>
      <c r="J1745" s="25">
        <v>46018</v>
      </c>
      <c r="K1745" s="25">
        <v>46018</v>
      </c>
      <c r="L1745" t="s">
        <v>363</v>
      </c>
      <c r="M1745" t="s">
        <v>272</v>
      </c>
      <c r="N1745" t="s">
        <v>127</v>
      </c>
      <c r="O1745" t="s">
        <v>6302</v>
      </c>
    </row>
    <row r="1746" spans="1:15" x14ac:dyDescent="0.25">
      <c r="A1746">
        <v>1317</v>
      </c>
      <c r="B1746" t="s">
        <v>8302</v>
      </c>
      <c r="C1746" t="s">
        <v>275</v>
      </c>
      <c r="D1746" t="s">
        <v>271</v>
      </c>
      <c r="E1746">
        <v>420</v>
      </c>
      <c r="F1746">
        <v>35</v>
      </c>
      <c r="G1746" t="s">
        <v>8303</v>
      </c>
      <c r="H1746" t="s">
        <v>8202</v>
      </c>
      <c r="I1746" t="s">
        <v>265</v>
      </c>
      <c r="J1746" s="25">
        <v>46018</v>
      </c>
      <c r="K1746" s="25">
        <v>46018</v>
      </c>
      <c r="L1746" t="s">
        <v>363</v>
      </c>
      <c r="M1746" t="s">
        <v>272</v>
      </c>
      <c r="N1746" t="s">
        <v>127</v>
      </c>
      <c r="O1746" t="s">
        <v>6302</v>
      </c>
    </row>
    <row r="1747" spans="1:15" x14ac:dyDescent="0.25">
      <c r="A1747">
        <v>1337</v>
      </c>
      <c r="B1747" t="s">
        <v>8286</v>
      </c>
      <c r="C1747" t="s">
        <v>275</v>
      </c>
      <c r="D1747" t="s">
        <v>271</v>
      </c>
      <c r="E1747">
        <v>420</v>
      </c>
      <c r="F1747">
        <v>35</v>
      </c>
      <c r="G1747" t="s">
        <v>8304</v>
      </c>
      <c r="H1747" t="s">
        <v>8202</v>
      </c>
      <c r="I1747" t="s">
        <v>265</v>
      </c>
      <c r="J1747" s="25">
        <v>46018</v>
      </c>
      <c r="K1747" s="25">
        <v>46018</v>
      </c>
      <c r="L1747" t="s">
        <v>363</v>
      </c>
      <c r="M1747" t="s">
        <v>272</v>
      </c>
      <c r="N1747" t="s">
        <v>127</v>
      </c>
      <c r="O1747" t="s">
        <v>6302</v>
      </c>
    </row>
    <row r="1748" spans="1:15" x14ac:dyDescent="0.25">
      <c r="A1748">
        <v>1318</v>
      </c>
      <c r="B1748" t="s">
        <v>8302</v>
      </c>
      <c r="C1748" t="s">
        <v>275</v>
      </c>
      <c r="D1748" t="s">
        <v>271</v>
      </c>
      <c r="E1748">
        <v>420</v>
      </c>
      <c r="F1748">
        <v>35</v>
      </c>
      <c r="G1748" t="s">
        <v>8305</v>
      </c>
      <c r="H1748" t="s">
        <v>8202</v>
      </c>
      <c r="I1748" t="s">
        <v>265</v>
      </c>
      <c r="J1748" s="25">
        <v>46018</v>
      </c>
      <c r="K1748" s="25">
        <v>46018</v>
      </c>
      <c r="L1748" t="s">
        <v>363</v>
      </c>
      <c r="M1748" t="s">
        <v>272</v>
      </c>
      <c r="N1748" t="s">
        <v>127</v>
      </c>
      <c r="O1748" t="s">
        <v>6302</v>
      </c>
    </row>
    <row r="1749" spans="1:15" x14ac:dyDescent="0.25">
      <c r="A1749">
        <v>1338</v>
      </c>
      <c r="B1749" t="s">
        <v>8286</v>
      </c>
      <c r="C1749" t="s">
        <v>275</v>
      </c>
      <c r="D1749" t="s">
        <v>271</v>
      </c>
      <c r="E1749">
        <v>420</v>
      </c>
      <c r="F1749">
        <v>35</v>
      </c>
      <c r="G1749" t="s">
        <v>8306</v>
      </c>
      <c r="H1749" t="s">
        <v>8202</v>
      </c>
      <c r="I1749" t="s">
        <v>265</v>
      </c>
      <c r="J1749" s="25">
        <v>46018</v>
      </c>
      <c r="K1749" s="25">
        <v>46018</v>
      </c>
      <c r="L1749" t="s">
        <v>363</v>
      </c>
      <c r="M1749" t="s">
        <v>272</v>
      </c>
      <c r="N1749" t="s">
        <v>127</v>
      </c>
      <c r="O1749" t="s">
        <v>6302</v>
      </c>
    </row>
    <row r="1750" spans="1:15" x14ac:dyDescent="0.25">
      <c r="A1750">
        <v>1319</v>
      </c>
      <c r="B1750" t="s">
        <v>8302</v>
      </c>
      <c r="C1750" t="s">
        <v>275</v>
      </c>
      <c r="D1750" t="s">
        <v>271</v>
      </c>
      <c r="E1750">
        <v>420</v>
      </c>
      <c r="F1750">
        <v>35</v>
      </c>
      <c r="G1750" t="s">
        <v>8307</v>
      </c>
      <c r="H1750" t="s">
        <v>8202</v>
      </c>
      <c r="I1750" t="s">
        <v>265</v>
      </c>
      <c r="J1750" s="25">
        <v>46018</v>
      </c>
      <c r="K1750" s="25">
        <v>46018</v>
      </c>
      <c r="L1750" t="s">
        <v>363</v>
      </c>
      <c r="M1750" t="s">
        <v>272</v>
      </c>
      <c r="N1750" t="s">
        <v>127</v>
      </c>
      <c r="O1750" t="s">
        <v>6302</v>
      </c>
    </row>
    <row r="1751" spans="1:15" x14ac:dyDescent="0.25">
      <c r="A1751">
        <v>1339</v>
      </c>
      <c r="B1751" t="s">
        <v>8286</v>
      </c>
      <c r="C1751" t="s">
        <v>275</v>
      </c>
      <c r="D1751" t="s">
        <v>271</v>
      </c>
      <c r="E1751">
        <v>420</v>
      </c>
      <c r="F1751">
        <v>35</v>
      </c>
      <c r="G1751" t="s">
        <v>8308</v>
      </c>
      <c r="H1751" t="s">
        <v>8202</v>
      </c>
      <c r="I1751" t="s">
        <v>265</v>
      </c>
      <c r="J1751" s="25">
        <v>46018</v>
      </c>
      <c r="K1751" s="25">
        <v>46018</v>
      </c>
      <c r="L1751" t="s">
        <v>363</v>
      </c>
      <c r="M1751" t="s">
        <v>272</v>
      </c>
      <c r="N1751" t="s">
        <v>127</v>
      </c>
      <c r="O1751" t="s">
        <v>6302</v>
      </c>
    </row>
    <row r="1752" spans="1:15" x14ac:dyDescent="0.25">
      <c r="A1752">
        <v>1320</v>
      </c>
      <c r="B1752" t="s">
        <v>8302</v>
      </c>
      <c r="C1752" t="s">
        <v>275</v>
      </c>
      <c r="D1752" t="s">
        <v>271</v>
      </c>
      <c r="E1752">
        <v>420</v>
      </c>
      <c r="F1752">
        <v>35</v>
      </c>
      <c r="G1752" t="s">
        <v>8309</v>
      </c>
      <c r="H1752" t="s">
        <v>8202</v>
      </c>
      <c r="I1752" t="s">
        <v>265</v>
      </c>
      <c r="J1752" s="25">
        <v>46018</v>
      </c>
      <c r="K1752" s="25">
        <v>46018</v>
      </c>
      <c r="L1752" t="s">
        <v>363</v>
      </c>
      <c r="M1752" t="s">
        <v>272</v>
      </c>
      <c r="N1752" t="s">
        <v>127</v>
      </c>
      <c r="O1752" t="s">
        <v>6302</v>
      </c>
    </row>
    <row r="1753" spans="1:15" x14ac:dyDescent="0.25">
      <c r="A1753">
        <v>1321</v>
      </c>
      <c r="B1753" t="s">
        <v>8302</v>
      </c>
      <c r="C1753" t="s">
        <v>275</v>
      </c>
      <c r="D1753" t="s">
        <v>271</v>
      </c>
      <c r="E1753">
        <v>420</v>
      </c>
      <c r="F1753">
        <v>35</v>
      </c>
      <c r="G1753" t="s">
        <v>8310</v>
      </c>
      <c r="H1753" t="s">
        <v>8202</v>
      </c>
      <c r="I1753" t="s">
        <v>265</v>
      </c>
      <c r="J1753" s="25">
        <v>46018</v>
      </c>
      <c r="K1753" s="25">
        <v>46018</v>
      </c>
      <c r="L1753" t="s">
        <v>363</v>
      </c>
      <c r="M1753" t="s">
        <v>272</v>
      </c>
      <c r="N1753" t="s">
        <v>127</v>
      </c>
      <c r="O1753" t="s">
        <v>6302</v>
      </c>
    </row>
    <row r="1754" spans="1:15" x14ac:dyDescent="0.25">
      <c r="A1754">
        <v>1322</v>
      </c>
      <c r="B1754" t="s">
        <v>8302</v>
      </c>
      <c r="C1754" t="s">
        <v>275</v>
      </c>
      <c r="D1754" t="s">
        <v>271</v>
      </c>
      <c r="E1754">
        <v>420</v>
      </c>
      <c r="F1754">
        <v>35</v>
      </c>
      <c r="G1754" t="s">
        <v>8311</v>
      </c>
      <c r="H1754" t="s">
        <v>8202</v>
      </c>
      <c r="I1754" t="s">
        <v>265</v>
      </c>
      <c r="J1754" s="25">
        <v>46018</v>
      </c>
      <c r="K1754" s="25">
        <v>46018</v>
      </c>
      <c r="L1754" t="s">
        <v>363</v>
      </c>
      <c r="M1754" t="s">
        <v>272</v>
      </c>
      <c r="N1754" t="s">
        <v>127</v>
      </c>
      <c r="O1754" t="s">
        <v>6302</v>
      </c>
    </row>
    <row r="1755" spans="1:15" x14ac:dyDescent="0.25">
      <c r="A1755">
        <v>1323</v>
      </c>
      <c r="B1755" t="s">
        <v>8302</v>
      </c>
      <c r="C1755" t="s">
        <v>275</v>
      </c>
      <c r="D1755" t="s">
        <v>271</v>
      </c>
      <c r="E1755">
        <v>420</v>
      </c>
      <c r="F1755">
        <v>35</v>
      </c>
      <c r="G1755" t="s">
        <v>8312</v>
      </c>
      <c r="H1755" t="s">
        <v>8202</v>
      </c>
      <c r="I1755" t="s">
        <v>265</v>
      </c>
      <c r="J1755" s="25">
        <v>46018</v>
      </c>
      <c r="K1755" s="25">
        <v>46018</v>
      </c>
      <c r="L1755" t="s">
        <v>363</v>
      </c>
      <c r="M1755" t="s">
        <v>272</v>
      </c>
      <c r="N1755" t="s">
        <v>127</v>
      </c>
      <c r="O1755" t="s">
        <v>6302</v>
      </c>
    </row>
    <row r="1756" spans="1:15" x14ac:dyDescent="0.25">
      <c r="A1756">
        <v>1324</v>
      </c>
      <c r="B1756" t="s">
        <v>8302</v>
      </c>
      <c r="C1756" t="s">
        <v>275</v>
      </c>
      <c r="D1756" t="s">
        <v>271</v>
      </c>
      <c r="E1756">
        <v>420</v>
      </c>
      <c r="F1756">
        <v>35</v>
      </c>
      <c r="G1756" t="s">
        <v>8313</v>
      </c>
      <c r="H1756" t="s">
        <v>8202</v>
      </c>
      <c r="I1756" t="s">
        <v>265</v>
      </c>
      <c r="J1756" s="25">
        <v>46018</v>
      </c>
      <c r="K1756" s="25">
        <v>46018</v>
      </c>
      <c r="L1756" t="s">
        <v>363</v>
      </c>
      <c r="M1756" t="s">
        <v>272</v>
      </c>
      <c r="N1756" t="s">
        <v>127</v>
      </c>
      <c r="O1756" t="s">
        <v>6302</v>
      </c>
    </row>
    <row r="1757" spans="1:15" x14ac:dyDescent="0.25">
      <c r="A1757">
        <v>1325</v>
      </c>
      <c r="B1757" t="s">
        <v>8302</v>
      </c>
      <c r="C1757" t="s">
        <v>275</v>
      </c>
      <c r="D1757" t="s">
        <v>271</v>
      </c>
      <c r="E1757">
        <v>420</v>
      </c>
      <c r="F1757">
        <v>35</v>
      </c>
      <c r="G1757" t="s">
        <v>8314</v>
      </c>
      <c r="H1757" t="s">
        <v>8202</v>
      </c>
      <c r="I1757" t="s">
        <v>265</v>
      </c>
      <c r="J1757" s="25">
        <v>46018</v>
      </c>
      <c r="K1757" s="25">
        <v>46018</v>
      </c>
      <c r="L1757" t="s">
        <v>363</v>
      </c>
      <c r="M1757" t="s">
        <v>272</v>
      </c>
      <c r="N1757" t="s">
        <v>127</v>
      </c>
      <c r="O1757" t="s">
        <v>6302</v>
      </c>
    </row>
    <row r="1758" spans="1:15" x14ac:dyDescent="0.25">
      <c r="A1758">
        <v>1326</v>
      </c>
      <c r="B1758" t="s">
        <v>8302</v>
      </c>
      <c r="C1758" t="s">
        <v>275</v>
      </c>
      <c r="D1758" t="s">
        <v>271</v>
      </c>
      <c r="E1758">
        <v>120</v>
      </c>
      <c r="F1758">
        <v>10</v>
      </c>
      <c r="G1758" t="s">
        <v>8315</v>
      </c>
      <c r="H1758" t="s">
        <v>8202</v>
      </c>
      <c r="I1758" t="s">
        <v>265</v>
      </c>
      <c r="J1758" s="25">
        <v>46018</v>
      </c>
      <c r="K1758" s="25">
        <v>46018</v>
      </c>
      <c r="L1758" t="s">
        <v>363</v>
      </c>
      <c r="M1758" t="s">
        <v>272</v>
      </c>
      <c r="N1758" t="s">
        <v>127</v>
      </c>
      <c r="O1758" t="s">
        <v>6302</v>
      </c>
    </row>
    <row r="1759" spans="1:15" x14ac:dyDescent="0.25">
      <c r="A1759">
        <v>1312</v>
      </c>
      <c r="B1759" t="s">
        <v>8286</v>
      </c>
      <c r="C1759" t="s">
        <v>275</v>
      </c>
      <c r="D1759" t="s">
        <v>271</v>
      </c>
      <c r="E1759">
        <v>420</v>
      </c>
      <c r="F1759">
        <v>35</v>
      </c>
      <c r="G1759" t="s">
        <v>8316</v>
      </c>
      <c r="H1759" t="s">
        <v>8317</v>
      </c>
      <c r="I1759" t="s">
        <v>265</v>
      </c>
      <c r="J1759" s="25">
        <v>46018</v>
      </c>
      <c r="K1759" s="25">
        <v>46018</v>
      </c>
      <c r="L1759" t="s">
        <v>363</v>
      </c>
      <c r="M1759" t="s">
        <v>272</v>
      </c>
      <c r="N1759" t="s">
        <v>127</v>
      </c>
      <c r="O1759" t="s">
        <v>6302</v>
      </c>
    </row>
    <row r="1760" spans="1:15" x14ac:dyDescent="0.25">
      <c r="A1760">
        <v>1313</v>
      </c>
      <c r="B1760" t="s">
        <v>8286</v>
      </c>
      <c r="C1760" t="s">
        <v>275</v>
      </c>
      <c r="D1760" t="s">
        <v>271</v>
      </c>
      <c r="E1760">
        <v>420</v>
      </c>
      <c r="F1760">
        <v>35</v>
      </c>
      <c r="G1760" t="s">
        <v>8318</v>
      </c>
      <c r="H1760" t="s">
        <v>8317</v>
      </c>
      <c r="I1760" t="s">
        <v>265</v>
      </c>
      <c r="J1760" s="25">
        <v>46018</v>
      </c>
      <c r="K1760" s="25">
        <v>46018</v>
      </c>
      <c r="L1760" t="s">
        <v>363</v>
      </c>
      <c r="M1760" t="s">
        <v>272</v>
      </c>
      <c r="N1760" t="s">
        <v>127</v>
      </c>
      <c r="O1760" t="s">
        <v>6302</v>
      </c>
    </row>
    <row r="1761" spans="1:15" x14ac:dyDescent="0.25">
      <c r="A1761">
        <v>1309</v>
      </c>
      <c r="B1761" t="s">
        <v>8302</v>
      </c>
      <c r="C1761" t="s">
        <v>275</v>
      </c>
      <c r="D1761" t="s">
        <v>271</v>
      </c>
      <c r="E1761">
        <v>420</v>
      </c>
      <c r="F1761">
        <v>35</v>
      </c>
      <c r="G1761" t="s">
        <v>8319</v>
      </c>
      <c r="H1761" t="s">
        <v>8317</v>
      </c>
      <c r="I1761" t="s">
        <v>265</v>
      </c>
      <c r="J1761" s="25">
        <v>46018</v>
      </c>
      <c r="K1761" s="25">
        <v>46018</v>
      </c>
      <c r="L1761" t="s">
        <v>363</v>
      </c>
      <c r="M1761" t="s">
        <v>272</v>
      </c>
      <c r="N1761" t="s">
        <v>127</v>
      </c>
      <c r="O1761" t="s">
        <v>6302</v>
      </c>
    </row>
    <row r="1762" spans="1:15" x14ac:dyDescent="0.25">
      <c r="A1762">
        <v>1316</v>
      </c>
      <c r="B1762" t="s">
        <v>8279</v>
      </c>
      <c r="C1762" t="s">
        <v>275</v>
      </c>
      <c r="D1762" t="s">
        <v>271</v>
      </c>
      <c r="E1762">
        <v>420</v>
      </c>
      <c r="F1762">
        <v>35</v>
      </c>
      <c r="G1762" t="s">
        <v>8320</v>
      </c>
      <c r="H1762" t="s">
        <v>8317</v>
      </c>
      <c r="I1762" t="s">
        <v>265</v>
      </c>
      <c r="J1762" s="25">
        <v>46018</v>
      </c>
      <c r="K1762" s="25">
        <v>46018</v>
      </c>
      <c r="L1762" t="s">
        <v>363</v>
      </c>
      <c r="M1762" t="s">
        <v>272</v>
      </c>
      <c r="N1762" t="s">
        <v>127</v>
      </c>
      <c r="O1762" t="s">
        <v>6302</v>
      </c>
    </row>
    <row r="1763" spans="1:15" x14ac:dyDescent="0.25">
      <c r="A1763">
        <v>1314</v>
      </c>
      <c r="B1763" t="s">
        <v>8286</v>
      </c>
      <c r="C1763" t="s">
        <v>275</v>
      </c>
      <c r="D1763" t="s">
        <v>271</v>
      </c>
      <c r="E1763">
        <v>420</v>
      </c>
      <c r="F1763">
        <v>35</v>
      </c>
      <c r="G1763" t="s">
        <v>8321</v>
      </c>
      <c r="H1763" t="s">
        <v>8317</v>
      </c>
      <c r="I1763" t="s">
        <v>265</v>
      </c>
      <c r="J1763" s="25">
        <v>46018</v>
      </c>
      <c r="K1763" s="25">
        <v>46018</v>
      </c>
      <c r="L1763" t="s">
        <v>363</v>
      </c>
      <c r="M1763" t="s">
        <v>272</v>
      </c>
      <c r="N1763" t="s">
        <v>127</v>
      </c>
      <c r="O1763" t="s">
        <v>6302</v>
      </c>
    </row>
    <row r="1764" spans="1:15" x14ac:dyDescent="0.25">
      <c r="A1764">
        <v>1315</v>
      </c>
      <c r="B1764" t="s">
        <v>8286</v>
      </c>
      <c r="C1764" t="s">
        <v>275</v>
      </c>
      <c r="D1764" t="s">
        <v>271</v>
      </c>
      <c r="E1764">
        <v>420</v>
      </c>
      <c r="F1764">
        <v>35</v>
      </c>
      <c r="G1764" t="s">
        <v>8322</v>
      </c>
      <c r="H1764" t="s">
        <v>8317</v>
      </c>
      <c r="I1764" t="s">
        <v>265</v>
      </c>
      <c r="J1764" s="25">
        <v>46018</v>
      </c>
      <c r="K1764" s="25">
        <v>46018</v>
      </c>
      <c r="L1764" t="s">
        <v>363</v>
      </c>
      <c r="M1764" t="s">
        <v>272</v>
      </c>
      <c r="N1764" t="s">
        <v>127</v>
      </c>
      <c r="O1764" t="s">
        <v>6302</v>
      </c>
    </row>
    <row r="1765" spans="1:15" x14ac:dyDescent="0.25">
      <c r="A1765">
        <v>1310</v>
      </c>
      <c r="B1765" t="s">
        <v>8302</v>
      </c>
      <c r="C1765" t="s">
        <v>275</v>
      </c>
      <c r="D1765" t="s">
        <v>271</v>
      </c>
      <c r="E1765">
        <v>420</v>
      </c>
      <c r="F1765">
        <v>35</v>
      </c>
      <c r="G1765" t="s">
        <v>8323</v>
      </c>
      <c r="H1765" t="s">
        <v>8317</v>
      </c>
      <c r="I1765" t="s">
        <v>265</v>
      </c>
      <c r="J1765" s="25">
        <v>46018</v>
      </c>
      <c r="K1765" s="25">
        <v>46018</v>
      </c>
      <c r="L1765" t="s">
        <v>363</v>
      </c>
      <c r="M1765" t="s">
        <v>272</v>
      </c>
      <c r="N1765" t="s">
        <v>127</v>
      </c>
      <c r="O1765" t="s">
        <v>6302</v>
      </c>
    </row>
    <row r="1766" spans="1:15" x14ac:dyDescent="0.25">
      <c r="A1766">
        <v>1311</v>
      </c>
      <c r="B1766" t="s">
        <v>8302</v>
      </c>
      <c r="C1766" t="s">
        <v>275</v>
      </c>
      <c r="D1766" t="s">
        <v>271</v>
      </c>
      <c r="E1766">
        <v>288</v>
      </c>
      <c r="F1766">
        <v>24</v>
      </c>
      <c r="G1766" t="s">
        <v>8324</v>
      </c>
      <c r="H1766" t="s">
        <v>8317</v>
      </c>
      <c r="I1766" t="s">
        <v>265</v>
      </c>
      <c r="J1766" s="25">
        <v>46018</v>
      </c>
      <c r="K1766" s="25">
        <v>46018</v>
      </c>
      <c r="L1766" t="s">
        <v>363</v>
      </c>
      <c r="M1766" t="s">
        <v>272</v>
      </c>
      <c r="N1766" t="s">
        <v>127</v>
      </c>
      <c r="O1766" t="s">
        <v>6302</v>
      </c>
    </row>
    <row r="1767" spans="1:15" x14ac:dyDescent="0.25">
      <c r="A1767">
        <v>1352</v>
      </c>
      <c r="B1767" t="s">
        <v>8279</v>
      </c>
      <c r="C1767" t="s">
        <v>275</v>
      </c>
      <c r="D1767" t="s">
        <v>271</v>
      </c>
      <c r="E1767">
        <v>420</v>
      </c>
      <c r="F1767">
        <v>35</v>
      </c>
      <c r="G1767" t="s">
        <v>8325</v>
      </c>
      <c r="H1767" t="s">
        <v>8202</v>
      </c>
      <c r="I1767" t="s">
        <v>265</v>
      </c>
      <c r="J1767" s="25">
        <v>46018</v>
      </c>
      <c r="K1767" s="25">
        <v>46018</v>
      </c>
      <c r="L1767" t="s">
        <v>363</v>
      </c>
      <c r="M1767" t="s">
        <v>272</v>
      </c>
      <c r="N1767" t="s">
        <v>127</v>
      </c>
      <c r="O1767" t="s">
        <v>6302</v>
      </c>
    </row>
    <row r="1768" spans="1:15" x14ac:dyDescent="0.25">
      <c r="A1768">
        <v>1353</v>
      </c>
      <c r="B1768" t="s">
        <v>8279</v>
      </c>
      <c r="C1768" t="s">
        <v>275</v>
      </c>
      <c r="D1768" t="s">
        <v>271</v>
      </c>
      <c r="E1768">
        <v>420</v>
      </c>
      <c r="F1768">
        <v>35</v>
      </c>
      <c r="G1768" t="s">
        <v>8326</v>
      </c>
      <c r="H1768" t="s">
        <v>8202</v>
      </c>
      <c r="I1768" t="s">
        <v>265</v>
      </c>
      <c r="J1768" s="25">
        <v>46018</v>
      </c>
      <c r="K1768" s="25">
        <v>46018</v>
      </c>
      <c r="L1768" t="s">
        <v>363</v>
      </c>
      <c r="M1768" t="s">
        <v>272</v>
      </c>
      <c r="N1768" t="s">
        <v>127</v>
      </c>
      <c r="O1768" t="s">
        <v>6302</v>
      </c>
    </row>
    <row r="1769" spans="1:15" x14ac:dyDescent="0.25">
      <c r="A1769">
        <v>1354</v>
      </c>
      <c r="B1769" t="s">
        <v>8279</v>
      </c>
      <c r="C1769" t="s">
        <v>275</v>
      </c>
      <c r="D1769" t="s">
        <v>271</v>
      </c>
      <c r="E1769">
        <v>420</v>
      </c>
      <c r="F1769">
        <v>35</v>
      </c>
      <c r="G1769" t="s">
        <v>8327</v>
      </c>
      <c r="H1769" t="s">
        <v>8202</v>
      </c>
      <c r="I1769" t="s">
        <v>265</v>
      </c>
      <c r="J1769" s="25">
        <v>46018</v>
      </c>
      <c r="K1769" s="25">
        <v>46018</v>
      </c>
      <c r="L1769" t="s">
        <v>363</v>
      </c>
      <c r="M1769" t="s">
        <v>272</v>
      </c>
      <c r="N1769" t="s">
        <v>127</v>
      </c>
      <c r="O1769" t="s">
        <v>6302</v>
      </c>
    </row>
    <row r="1770" spans="1:15" x14ac:dyDescent="0.25">
      <c r="A1770">
        <v>1327</v>
      </c>
      <c r="B1770" t="s">
        <v>8302</v>
      </c>
      <c r="C1770" t="s">
        <v>275</v>
      </c>
      <c r="D1770" t="s">
        <v>271</v>
      </c>
      <c r="E1770">
        <v>420</v>
      </c>
      <c r="F1770">
        <v>35</v>
      </c>
      <c r="G1770" t="s">
        <v>8328</v>
      </c>
      <c r="H1770" t="s">
        <v>8202</v>
      </c>
      <c r="I1770" t="s">
        <v>265</v>
      </c>
      <c r="J1770" s="25">
        <v>46018</v>
      </c>
      <c r="K1770" s="25">
        <v>46018</v>
      </c>
      <c r="L1770" t="s">
        <v>363</v>
      </c>
      <c r="M1770" t="s">
        <v>272</v>
      </c>
      <c r="N1770" t="s">
        <v>127</v>
      </c>
      <c r="O1770" t="s">
        <v>6302</v>
      </c>
    </row>
    <row r="1771" spans="1:15" x14ac:dyDescent="0.25">
      <c r="A1771">
        <v>1277</v>
      </c>
      <c r="B1771" t="s">
        <v>8329</v>
      </c>
      <c r="C1771" t="s">
        <v>275</v>
      </c>
      <c r="D1771" t="s">
        <v>271</v>
      </c>
      <c r="E1771">
        <v>420</v>
      </c>
      <c r="F1771">
        <v>35</v>
      </c>
      <c r="G1771" t="s">
        <v>8330</v>
      </c>
      <c r="H1771" t="s">
        <v>8317</v>
      </c>
      <c r="I1771" t="s">
        <v>265</v>
      </c>
      <c r="J1771" s="25">
        <v>46027</v>
      </c>
      <c r="K1771" s="25">
        <v>46027</v>
      </c>
      <c r="L1771" t="s">
        <v>328</v>
      </c>
      <c r="M1771" t="s">
        <v>272</v>
      </c>
      <c r="N1771" t="s">
        <v>127</v>
      </c>
      <c r="O1771" t="s">
        <v>6302</v>
      </c>
    </row>
    <row r="1772" spans="1:15" x14ac:dyDescent="0.25">
      <c r="A1772">
        <v>1293</v>
      </c>
      <c r="B1772" t="s">
        <v>8331</v>
      </c>
      <c r="C1772" t="s">
        <v>275</v>
      </c>
      <c r="D1772" t="s">
        <v>271</v>
      </c>
      <c r="E1772">
        <v>420</v>
      </c>
      <c r="F1772">
        <v>35</v>
      </c>
      <c r="G1772" t="s">
        <v>8332</v>
      </c>
      <c r="H1772" t="s">
        <v>8317</v>
      </c>
      <c r="I1772" t="s">
        <v>265</v>
      </c>
      <c r="J1772" s="25">
        <v>46027</v>
      </c>
      <c r="K1772" s="25">
        <v>46027</v>
      </c>
      <c r="L1772" t="s">
        <v>328</v>
      </c>
      <c r="M1772" t="s">
        <v>272</v>
      </c>
      <c r="N1772" t="s">
        <v>127</v>
      </c>
      <c r="O1772" t="s">
        <v>6302</v>
      </c>
    </row>
    <row r="1773" spans="1:15" x14ac:dyDescent="0.25">
      <c r="A1773">
        <v>1273</v>
      </c>
      <c r="B1773" t="s">
        <v>8333</v>
      </c>
      <c r="C1773" t="s">
        <v>275</v>
      </c>
      <c r="D1773" t="s">
        <v>271</v>
      </c>
      <c r="E1773">
        <v>420</v>
      </c>
      <c r="F1773">
        <v>35</v>
      </c>
      <c r="G1773" t="s">
        <v>8334</v>
      </c>
      <c r="H1773" t="s">
        <v>8317</v>
      </c>
      <c r="I1773" t="s">
        <v>265</v>
      </c>
      <c r="J1773" s="25">
        <v>46027</v>
      </c>
      <c r="K1773" s="25">
        <v>46027</v>
      </c>
      <c r="L1773" t="s">
        <v>328</v>
      </c>
      <c r="M1773" t="s">
        <v>272</v>
      </c>
      <c r="N1773" t="s">
        <v>127</v>
      </c>
      <c r="O1773" t="s">
        <v>6302</v>
      </c>
    </row>
    <row r="1774" spans="1:15" x14ac:dyDescent="0.25">
      <c r="A1774">
        <v>1274</v>
      </c>
      <c r="B1774" t="s">
        <v>8333</v>
      </c>
      <c r="C1774" t="s">
        <v>275</v>
      </c>
      <c r="D1774" t="s">
        <v>271</v>
      </c>
      <c r="E1774">
        <v>420</v>
      </c>
      <c r="F1774">
        <v>35</v>
      </c>
      <c r="G1774" t="s">
        <v>8335</v>
      </c>
      <c r="H1774" t="s">
        <v>8317</v>
      </c>
      <c r="I1774" t="s">
        <v>265</v>
      </c>
      <c r="J1774" s="25">
        <v>46027</v>
      </c>
      <c r="K1774" s="25">
        <v>46027</v>
      </c>
      <c r="L1774" t="s">
        <v>328</v>
      </c>
      <c r="M1774" t="s">
        <v>272</v>
      </c>
      <c r="N1774" t="s">
        <v>127</v>
      </c>
      <c r="O1774" t="s">
        <v>6302</v>
      </c>
    </row>
    <row r="1775" spans="1:15" x14ac:dyDescent="0.25">
      <c r="A1775">
        <v>1275</v>
      </c>
      <c r="B1775" t="s">
        <v>8333</v>
      </c>
      <c r="C1775" t="s">
        <v>275</v>
      </c>
      <c r="D1775" t="s">
        <v>271</v>
      </c>
      <c r="E1775">
        <v>420</v>
      </c>
      <c r="F1775">
        <v>35</v>
      </c>
      <c r="G1775" t="s">
        <v>8336</v>
      </c>
      <c r="H1775" t="s">
        <v>8317</v>
      </c>
      <c r="I1775" t="s">
        <v>265</v>
      </c>
      <c r="J1775" s="25">
        <v>46027</v>
      </c>
      <c r="K1775" s="25">
        <v>46027</v>
      </c>
      <c r="L1775" t="s">
        <v>328</v>
      </c>
      <c r="M1775" t="s">
        <v>272</v>
      </c>
      <c r="N1775" t="s">
        <v>127</v>
      </c>
      <c r="O1775" t="s">
        <v>6302</v>
      </c>
    </row>
    <row r="1776" spans="1:15" x14ac:dyDescent="0.25">
      <c r="A1776">
        <v>1294</v>
      </c>
      <c r="B1776" t="s">
        <v>8331</v>
      </c>
      <c r="C1776" t="s">
        <v>275</v>
      </c>
      <c r="D1776" t="s">
        <v>271</v>
      </c>
      <c r="E1776">
        <v>420</v>
      </c>
      <c r="F1776">
        <v>35</v>
      </c>
      <c r="G1776" t="s">
        <v>8337</v>
      </c>
      <c r="H1776" t="s">
        <v>8317</v>
      </c>
      <c r="I1776" t="s">
        <v>265</v>
      </c>
      <c r="J1776" s="25">
        <v>46027</v>
      </c>
      <c r="K1776" s="25">
        <v>46027</v>
      </c>
      <c r="L1776" t="s">
        <v>328</v>
      </c>
      <c r="M1776" t="s">
        <v>272</v>
      </c>
      <c r="N1776" t="s">
        <v>127</v>
      </c>
      <c r="O1776" t="s">
        <v>6302</v>
      </c>
    </row>
    <row r="1777" spans="1:15" x14ac:dyDescent="0.25">
      <c r="A1777">
        <v>1295</v>
      </c>
      <c r="B1777" t="s">
        <v>8331</v>
      </c>
      <c r="C1777" t="s">
        <v>275</v>
      </c>
      <c r="D1777" t="s">
        <v>271</v>
      </c>
      <c r="E1777">
        <v>420</v>
      </c>
      <c r="F1777">
        <v>35</v>
      </c>
      <c r="G1777" t="s">
        <v>8338</v>
      </c>
      <c r="H1777" t="s">
        <v>8317</v>
      </c>
      <c r="I1777" t="s">
        <v>265</v>
      </c>
      <c r="J1777" s="25">
        <v>46027</v>
      </c>
      <c r="K1777" s="25">
        <v>46027</v>
      </c>
      <c r="L1777" t="s">
        <v>328</v>
      </c>
      <c r="M1777" t="s">
        <v>272</v>
      </c>
      <c r="N1777" t="s">
        <v>127</v>
      </c>
      <c r="O1777" t="s">
        <v>6302</v>
      </c>
    </row>
    <row r="1778" spans="1:15" x14ac:dyDescent="0.25">
      <c r="A1778">
        <v>1296</v>
      </c>
      <c r="B1778" t="s">
        <v>8331</v>
      </c>
      <c r="C1778" t="s">
        <v>275</v>
      </c>
      <c r="D1778" t="s">
        <v>271</v>
      </c>
      <c r="E1778">
        <v>420</v>
      </c>
      <c r="F1778">
        <v>35</v>
      </c>
      <c r="G1778" t="s">
        <v>8339</v>
      </c>
      <c r="H1778" t="s">
        <v>8317</v>
      </c>
      <c r="I1778" t="s">
        <v>265</v>
      </c>
      <c r="J1778" s="25">
        <v>46027</v>
      </c>
      <c r="K1778" s="25">
        <v>46027</v>
      </c>
      <c r="L1778" t="s">
        <v>328</v>
      </c>
      <c r="M1778" t="s">
        <v>272</v>
      </c>
      <c r="N1778" t="s">
        <v>127</v>
      </c>
      <c r="O1778" t="s">
        <v>6302</v>
      </c>
    </row>
    <row r="1779" spans="1:15" x14ac:dyDescent="0.25">
      <c r="A1779">
        <v>1297</v>
      </c>
      <c r="B1779" t="s">
        <v>8331</v>
      </c>
      <c r="C1779" t="s">
        <v>275</v>
      </c>
      <c r="D1779" t="s">
        <v>271</v>
      </c>
      <c r="E1779">
        <v>420</v>
      </c>
      <c r="F1779">
        <v>35</v>
      </c>
      <c r="G1779" t="s">
        <v>8340</v>
      </c>
      <c r="H1779" t="s">
        <v>8317</v>
      </c>
      <c r="I1779" t="s">
        <v>265</v>
      </c>
      <c r="J1779" s="25">
        <v>46027</v>
      </c>
      <c r="K1779" s="25">
        <v>46027</v>
      </c>
      <c r="L1779" t="s">
        <v>328</v>
      </c>
      <c r="M1779" t="s">
        <v>272</v>
      </c>
      <c r="N1779" t="s">
        <v>127</v>
      </c>
      <c r="O1779" t="s">
        <v>6302</v>
      </c>
    </row>
    <row r="1780" spans="1:15" x14ac:dyDescent="0.25">
      <c r="A1780">
        <v>1298</v>
      </c>
      <c r="B1780" t="s">
        <v>8331</v>
      </c>
      <c r="C1780" t="s">
        <v>275</v>
      </c>
      <c r="D1780" t="s">
        <v>271</v>
      </c>
      <c r="E1780">
        <v>420</v>
      </c>
      <c r="F1780">
        <v>35</v>
      </c>
      <c r="G1780" t="s">
        <v>8341</v>
      </c>
      <c r="H1780" t="s">
        <v>8317</v>
      </c>
      <c r="I1780" t="s">
        <v>265</v>
      </c>
      <c r="J1780" s="25">
        <v>46027</v>
      </c>
      <c r="K1780" s="25">
        <v>46027</v>
      </c>
      <c r="L1780" t="s">
        <v>328</v>
      </c>
      <c r="M1780" t="s">
        <v>272</v>
      </c>
      <c r="N1780" t="s">
        <v>127</v>
      </c>
      <c r="O1780" t="s">
        <v>6302</v>
      </c>
    </row>
    <row r="1781" spans="1:15" x14ac:dyDescent="0.25">
      <c r="A1781">
        <v>1299</v>
      </c>
      <c r="B1781" t="s">
        <v>8331</v>
      </c>
      <c r="C1781" t="s">
        <v>275</v>
      </c>
      <c r="D1781" t="s">
        <v>271</v>
      </c>
      <c r="E1781">
        <v>420</v>
      </c>
      <c r="F1781">
        <v>35</v>
      </c>
      <c r="G1781" t="s">
        <v>8342</v>
      </c>
      <c r="H1781" t="s">
        <v>8317</v>
      </c>
      <c r="I1781" t="s">
        <v>265</v>
      </c>
      <c r="J1781" s="25">
        <v>46027</v>
      </c>
      <c r="K1781" s="25">
        <v>46027</v>
      </c>
      <c r="L1781" t="s">
        <v>328</v>
      </c>
      <c r="M1781" t="s">
        <v>272</v>
      </c>
      <c r="N1781" t="s">
        <v>127</v>
      </c>
      <c r="O1781" t="s">
        <v>6302</v>
      </c>
    </row>
    <row r="1782" spans="1:15" x14ac:dyDescent="0.25">
      <c r="A1782">
        <v>1278</v>
      </c>
      <c r="B1782" t="s">
        <v>8329</v>
      </c>
      <c r="C1782" t="s">
        <v>275</v>
      </c>
      <c r="D1782" t="s">
        <v>271</v>
      </c>
      <c r="E1782">
        <v>420</v>
      </c>
      <c r="F1782">
        <v>35</v>
      </c>
      <c r="G1782" t="s">
        <v>8343</v>
      </c>
      <c r="H1782" t="s">
        <v>8317</v>
      </c>
      <c r="I1782" t="s">
        <v>265</v>
      </c>
      <c r="J1782" s="25">
        <v>46027</v>
      </c>
      <c r="K1782" s="25">
        <v>46027</v>
      </c>
      <c r="L1782" t="s">
        <v>328</v>
      </c>
      <c r="M1782" t="s">
        <v>272</v>
      </c>
      <c r="N1782" t="s">
        <v>127</v>
      </c>
      <c r="O1782" t="s">
        <v>6302</v>
      </c>
    </row>
    <row r="1783" spans="1:15" x14ac:dyDescent="0.25">
      <c r="A1783">
        <v>1300</v>
      </c>
      <c r="B1783" t="s">
        <v>8331</v>
      </c>
      <c r="C1783" t="s">
        <v>275</v>
      </c>
      <c r="D1783" t="s">
        <v>271</v>
      </c>
      <c r="E1783">
        <v>420</v>
      </c>
      <c r="F1783">
        <v>35</v>
      </c>
      <c r="G1783" t="s">
        <v>8344</v>
      </c>
      <c r="H1783" t="s">
        <v>8317</v>
      </c>
      <c r="I1783" t="s">
        <v>265</v>
      </c>
      <c r="J1783" s="25">
        <v>46027</v>
      </c>
      <c r="K1783" s="25">
        <v>46027</v>
      </c>
      <c r="L1783" t="s">
        <v>328</v>
      </c>
      <c r="M1783" t="s">
        <v>272</v>
      </c>
      <c r="N1783" t="s">
        <v>127</v>
      </c>
      <c r="O1783" t="s">
        <v>6302</v>
      </c>
    </row>
    <row r="1784" spans="1:15" x14ac:dyDescent="0.25">
      <c r="A1784">
        <v>1301</v>
      </c>
      <c r="B1784" t="s">
        <v>8331</v>
      </c>
      <c r="C1784" t="s">
        <v>275</v>
      </c>
      <c r="D1784" t="s">
        <v>271</v>
      </c>
      <c r="E1784">
        <v>420</v>
      </c>
      <c r="F1784">
        <v>35</v>
      </c>
      <c r="G1784" t="s">
        <v>8345</v>
      </c>
      <c r="H1784" t="s">
        <v>8317</v>
      </c>
      <c r="I1784" t="s">
        <v>265</v>
      </c>
      <c r="J1784" s="25">
        <v>46027</v>
      </c>
      <c r="K1784" s="25">
        <v>46027</v>
      </c>
      <c r="L1784" t="s">
        <v>328</v>
      </c>
      <c r="M1784" t="s">
        <v>272</v>
      </c>
      <c r="N1784" t="s">
        <v>127</v>
      </c>
      <c r="O1784" t="s">
        <v>6302</v>
      </c>
    </row>
    <row r="1785" spans="1:15" x14ac:dyDescent="0.25">
      <c r="A1785">
        <v>1302</v>
      </c>
      <c r="B1785" t="s">
        <v>8331</v>
      </c>
      <c r="C1785" t="s">
        <v>275</v>
      </c>
      <c r="D1785" t="s">
        <v>271</v>
      </c>
      <c r="E1785">
        <v>420</v>
      </c>
      <c r="F1785">
        <v>35</v>
      </c>
      <c r="G1785" t="s">
        <v>8346</v>
      </c>
      <c r="H1785" t="s">
        <v>8317</v>
      </c>
      <c r="I1785" t="s">
        <v>265</v>
      </c>
      <c r="J1785" s="25">
        <v>46027</v>
      </c>
      <c r="K1785" s="25">
        <v>46027</v>
      </c>
      <c r="L1785" t="s">
        <v>328</v>
      </c>
      <c r="M1785" t="s">
        <v>272</v>
      </c>
      <c r="N1785" t="s">
        <v>127</v>
      </c>
      <c r="O1785" t="s">
        <v>6302</v>
      </c>
    </row>
    <row r="1786" spans="1:15" x14ac:dyDescent="0.25">
      <c r="A1786">
        <v>1303</v>
      </c>
      <c r="B1786" t="s">
        <v>8331</v>
      </c>
      <c r="C1786" t="s">
        <v>275</v>
      </c>
      <c r="D1786" t="s">
        <v>271</v>
      </c>
      <c r="E1786">
        <v>420</v>
      </c>
      <c r="F1786">
        <v>35</v>
      </c>
      <c r="G1786" t="s">
        <v>8347</v>
      </c>
      <c r="H1786" t="s">
        <v>8317</v>
      </c>
      <c r="I1786" t="s">
        <v>265</v>
      </c>
      <c r="J1786" s="25">
        <v>46027</v>
      </c>
      <c r="K1786" s="25">
        <v>46027</v>
      </c>
      <c r="L1786" t="s">
        <v>328</v>
      </c>
      <c r="M1786" t="s">
        <v>272</v>
      </c>
      <c r="N1786" t="s">
        <v>127</v>
      </c>
      <c r="O1786" t="s">
        <v>6302</v>
      </c>
    </row>
    <row r="1787" spans="1:15" x14ac:dyDescent="0.25">
      <c r="A1787">
        <v>1304</v>
      </c>
      <c r="B1787" t="s">
        <v>8331</v>
      </c>
      <c r="C1787" t="s">
        <v>275</v>
      </c>
      <c r="D1787" t="s">
        <v>271</v>
      </c>
      <c r="E1787">
        <v>420</v>
      </c>
      <c r="F1787">
        <v>35</v>
      </c>
      <c r="G1787" t="s">
        <v>8348</v>
      </c>
      <c r="H1787" t="s">
        <v>8317</v>
      </c>
      <c r="I1787" t="s">
        <v>265</v>
      </c>
      <c r="J1787" s="25">
        <v>46027</v>
      </c>
      <c r="K1787" s="25">
        <v>46027</v>
      </c>
      <c r="L1787" t="s">
        <v>328</v>
      </c>
      <c r="M1787" t="s">
        <v>272</v>
      </c>
      <c r="N1787" t="s">
        <v>127</v>
      </c>
      <c r="O1787" t="s">
        <v>6302</v>
      </c>
    </row>
    <row r="1788" spans="1:15" x14ac:dyDescent="0.25">
      <c r="A1788">
        <v>1305</v>
      </c>
      <c r="B1788" t="s">
        <v>8331</v>
      </c>
      <c r="C1788" t="s">
        <v>275</v>
      </c>
      <c r="D1788" t="s">
        <v>271</v>
      </c>
      <c r="E1788">
        <v>420</v>
      </c>
      <c r="F1788">
        <v>35</v>
      </c>
      <c r="G1788" t="s">
        <v>8349</v>
      </c>
      <c r="H1788" t="s">
        <v>8317</v>
      </c>
      <c r="I1788" t="s">
        <v>265</v>
      </c>
      <c r="J1788" s="25">
        <v>46027</v>
      </c>
      <c r="K1788" s="25">
        <v>46027</v>
      </c>
      <c r="L1788" t="s">
        <v>328</v>
      </c>
      <c r="M1788" t="s">
        <v>272</v>
      </c>
      <c r="N1788" t="s">
        <v>127</v>
      </c>
      <c r="O1788" t="s">
        <v>6302</v>
      </c>
    </row>
    <row r="1789" spans="1:15" x14ac:dyDescent="0.25">
      <c r="A1789">
        <v>1306</v>
      </c>
      <c r="B1789" t="s">
        <v>8331</v>
      </c>
      <c r="C1789" t="s">
        <v>275</v>
      </c>
      <c r="D1789" t="s">
        <v>271</v>
      </c>
      <c r="E1789">
        <v>420</v>
      </c>
      <c r="F1789">
        <v>35</v>
      </c>
      <c r="G1789" t="s">
        <v>8350</v>
      </c>
      <c r="H1789" t="s">
        <v>8317</v>
      </c>
      <c r="I1789" t="s">
        <v>265</v>
      </c>
      <c r="J1789" s="25">
        <v>46027</v>
      </c>
      <c r="K1789" s="25">
        <v>46027</v>
      </c>
      <c r="L1789" t="s">
        <v>328</v>
      </c>
      <c r="M1789" t="s">
        <v>272</v>
      </c>
      <c r="N1789" t="s">
        <v>127</v>
      </c>
      <c r="O1789" t="s">
        <v>6302</v>
      </c>
    </row>
    <row r="1790" spans="1:15" x14ac:dyDescent="0.25">
      <c r="A1790">
        <v>1279</v>
      </c>
      <c r="B1790" t="s">
        <v>8329</v>
      </c>
      <c r="C1790" t="s">
        <v>275</v>
      </c>
      <c r="D1790" t="s">
        <v>271</v>
      </c>
      <c r="E1790">
        <v>420</v>
      </c>
      <c r="F1790">
        <v>35</v>
      </c>
      <c r="G1790" t="s">
        <v>8351</v>
      </c>
      <c r="H1790" t="s">
        <v>8317</v>
      </c>
      <c r="I1790" t="s">
        <v>265</v>
      </c>
      <c r="J1790" s="25">
        <v>46027</v>
      </c>
      <c r="K1790" s="25">
        <v>46027</v>
      </c>
      <c r="L1790" t="s">
        <v>328</v>
      </c>
      <c r="M1790" t="s">
        <v>272</v>
      </c>
      <c r="N1790" t="s">
        <v>127</v>
      </c>
      <c r="O1790" t="s">
        <v>6302</v>
      </c>
    </row>
    <row r="1791" spans="1:15" x14ac:dyDescent="0.25">
      <c r="A1791">
        <v>1280</v>
      </c>
      <c r="B1791" t="s">
        <v>8329</v>
      </c>
      <c r="C1791" t="s">
        <v>275</v>
      </c>
      <c r="D1791" t="s">
        <v>271</v>
      </c>
      <c r="E1791">
        <v>420</v>
      </c>
      <c r="F1791">
        <v>35</v>
      </c>
      <c r="G1791" t="s">
        <v>8352</v>
      </c>
      <c r="H1791" t="s">
        <v>8317</v>
      </c>
      <c r="I1791" t="s">
        <v>265</v>
      </c>
      <c r="J1791" s="25">
        <v>46027</v>
      </c>
      <c r="K1791" s="25">
        <v>46027</v>
      </c>
      <c r="L1791" t="s">
        <v>328</v>
      </c>
      <c r="M1791" t="s">
        <v>272</v>
      </c>
      <c r="N1791" t="s">
        <v>127</v>
      </c>
      <c r="O1791" t="s">
        <v>6302</v>
      </c>
    </row>
    <row r="1792" spans="1:15" x14ac:dyDescent="0.25">
      <c r="A1792">
        <v>1276</v>
      </c>
      <c r="B1792" t="s">
        <v>8333</v>
      </c>
      <c r="C1792" t="s">
        <v>275</v>
      </c>
      <c r="D1792" t="s">
        <v>271</v>
      </c>
      <c r="E1792">
        <v>420</v>
      </c>
      <c r="F1792">
        <v>35</v>
      </c>
      <c r="G1792" t="s">
        <v>8353</v>
      </c>
      <c r="H1792" t="s">
        <v>8317</v>
      </c>
      <c r="I1792" t="s">
        <v>265</v>
      </c>
      <c r="J1792" s="25">
        <v>46027</v>
      </c>
      <c r="K1792" s="25">
        <v>46027</v>
      </c>
      <c r="L1792" t="s">
        <v>328</v>
      </c>
      <c r="M1792" t="s">
        <v>272</v>
      </c>
      <c r="N1792" t="s">
        <v>127</v>
      </c>
      <c r="O1792" t="s">
        <v>6302</v>
      </c>
    </row>
    <row r="1793" spans="1:15" x14ac:dyDescent="0.25">
      <c r="A1793">
        <v>1307</v>
      </c>
      <c r="B1793" t="s">
        <v>8331</v>
      </c>
      <c r="C1793" t="s">
        <v>275</v>
      </c>
      <c r="D1793" t="s">
        <v>271</v>
      </c>
      <c r="E1793">
        <v>420</v>
      </c>
      <c r="F1793">
        <v>35</v>
      </c>
      <c r="G1793" t="s">
        <v>8354</v>
      </c>
      <c r="H1793" t="s">
        <v>8317</v>
      </c>
      <c r="I1793" t="s">
        <v>265</v>
      </c>
      <c r="J1793" s="25">
        <v>46027</v>
      </c>
      <c r="K1793" s="25">
        <v>46027</v>
      </c>
      <c r="L1793" t="s">
        <v>328</v>
      </c>
      <c r="M1793" t="s">
        <v>272</v>
      </c>
      <c r="N1793" t="s">
        <v>127</v>
      </c>
      <c r="O1793" t="s">
        <v>6302</v>
      </c>
    </row>
    <row r="1794" spans="1:15" x14ac:dyDescent="0.25">
      <c r="A1794">
        <v>1281</v>
      </c>
      <c r="B1794" t="s">
        <v>8329</v>
      </c>
      <c r="C1794" t="s">
        <v>275</v>
      </c>
      <c r="D1794" t="s">
        <v>271</v>
      </c>
      <c r="E1794">
        <v>420</v>
      </c>
      <c r="F1794">
        <v>35</v>
      </c>
      <c r="G1794" t="s">
        <v>8355</v>
      </c>
      <c r="H1794" t="s">
        <v>8317</v>
      </c>
      <c r="I1794" t="s">
        <v>265</v>
      </c>
      <c r="J1794" s="25">
        <v>46027</v>
      </c>
      <c r="K1794" s="25">
        <v>46027</v>
      </c>
      <c r="L1794" t="s">
        <v>328</v>
      </c>
      <c r="M1794" t="s">
        <v>272</v>
      </c>
      <c r="N1794" t="s">
        <v>127</v>
      </c>
      <c r="O1794" t="s">
        <v>6302</v>
      </c>
    </row>
    <row r="1795" spans="1:15" x14ac:dyDescent="0.25">
      <c r="A1795">
        <v>1282</v>
      </c>
      <c r="B1795" t="s">
        <v>8329</v>
      </c>
      <c r="C1795" t="s">
        <v>275</v>
      </c>
      <c r="D1795" t="s">
        <v>271</v>
      </c>
      <c r="E1795">
        <v>420</v>
      </c>
      <c r="F1795">
        <v>35</v>
      </c>
      <c r="G1795" t="s">
        <v>8356</v>
      </c>
      <c r="H1795" t="s">
        <v>8317</v>
      </c>
      <c r="I1795" t="s">
        <v>265</v>
      </c>
      <c r="J1795" s="25">
        <v>46027</v>
      </c>
      <c r="K1795" s="25">
        <v>46027</v>
      </c>
      <c r="L1795" t="s">
        <v>328</v>
      </c>
      <c r="M1795" t="s">
        <v>272</v>
      </c>
      <c r="N1795" t="s">
        <v>127</v>
      </c>
      <c r="O1795" t="s">
        <v>6302</v>
      </c>
    </row>
    <row r="1796" spans="1:15" x14ac:dyDescent="0.25">
      <c r="A1796">
        <v>1283</v>
      </c>
      <c r="B1796" t="s">
        <v>8329</v>
      </c>
      <c r="C1796" t="s">
        <v>275</v>
      </c>
      <c r="D1796" t="s">
        <v>271</v>
      </c>
      <c r="E1796">
        <v>420</v>
      </c>
      <c r="F1796">
        <v>35</v>
      </c>
      <c r="G1796" t="s">
        <v>8357</v>
      </c>
      <c r="H1796" t="s">
        <v>8317</v>
      </c>
      <c r="I1796" t="s">
        <v>265</v>
      </c>
      <c r="J1796" s="25">
        <v>46027</v>
      </c>
      <c r="K1796" s="25">
        <v>46027</v>
      </c>
      <c r="L1796" t="s">
        <v>328</v>
      </c>
      <c r="M1796" t="s">
        <v>272</v>
      </c>
      <c r="N1796" t="s">
        <v>127</v>
      </c>
      <c r="O1796" t="s">
        <v>6302</v>
      </c>
    </row>
    <row r="1797" spans="1:15" x14ac:dyDescent="0.25">
      <c r="A1797">
        <v>1284</v>
      </c>
      <c r="B1797" t="s">
        <v>8329</v>
      </c>
      <c r="C1797" t="s">
        <v>275</v>
      </c>
      <c r="D1797" t="s">
        <v>271</v>
      </c>
      <c r="E1797">
        <v>420</v>
      </c>
      <c r="F1797">
        <v>35</v>
      </c>
      <c r="G1797" t="s">
        <v>8358</v>
      </c>
      <c r="H1797" t="s">
        <v>8317</v>
      </c>
      <c r="I1797" t="s">
        <v>265</v>
      </c>
      <c r="J1797" s="25">
        <v>46027</v>
      </c>
      <c r="K1797" s="25">
        <v>46027</v>
      </c>
      <c r="L1797" t="s">
        <v>328</v>
      </c>
      <c r="M1797" t="s">
        <v>272</v>
      </c>
      <c r="N1797" t="s">
        <v>127</v>
      </c>
      <c r="O1797" t="s">
        <v>6302</v>
      </c>
    </row>
    <row r="1798" spans="1:15" x14ac:dyDescent="0.25">
      <c r="A1798">
        <v>1285</v>
      </c>
      <c r="B1798" t="s">
        <v>8329</v>
      </c>
      <c r="C1798" t="s">
        <v>275</v>
      </c>
      <c r="D1798" t="s">
        <v>271</v>
      </c>
      <c r="E1798">
        <v>420</v>
      </c>
      <c r="F1798">
        <v>35</v>
      </c>
      <c r="G1798" t="s">
        <v>8359</v>
      </c>
      <c r="H1798" t="s">
        <v>8317</v>
      </c>
      <c r="I1798" t="s">
        <v>265</v>
      </c>
      <c r="J1798" s="25">
        <v>46027</v>
      </c>
      <c r="K1798" s="25">
        <v>46027</v>
      </c>
      <c r="L1798" t="s">
        <v>328</v>
      </c>
      <c r="M1798" t="s">
        <v>272</v>
      </c>
      <c r="N1798" t="s">
        <v>127</v>
      </c>
      <c r="O1798" t="s">
        <v>6302</v>
      </c>
    </row>
    <row r="1799" spans="1:15" x14ac:dyDescent="0.25">
      <c r="A1799">
        <v>1286</v>
      </c>
      <c r="B1799" t="s">
        <v>8329</v>
      </c>
      <c r="C1799" t="s">
        <v>275</v>
      </c>
      <c r="D1799" t="s">
        <v>271</v>
      </c>
      <c r="E1799">
        <v>420</v>
      </c>
      <c r="F1799">
        <v>35</v>
      </c>
      <c r="G1799" t="s">
        <v>8360</v>
      </c>
      <c r="H1799" t="s">
        <v>8317</v>
      </c>
      <c r="I1799" t="s">
        <v>265</v>
      </c>
      <c r="J1799" s="25">
        <v>46027</v>
      </c>
      <c r="K1799" s="25">
        <v>46027</v>
      </c>
      <c r="L1799" t="s">
        <v>328</v>
      </c>
      <c r="M1799" t="s">
        <v>272</v>
      </c>
      <c r="N1799" t="s">
        <v>127</v>
      </c>
      <c r="O1799" t="s">
        <v>6302</v>
      </c>
    </row>
    <row r="1800" spans="1:15" x14ac:dyDescent="0.25">
      <c r="A1800">
        <v>1287</v>
      </c>
      <c r="B1800" t="s">
        <v>8329</v>
      </c>
      <c r="C1800" t="s">
        <v>275</v>
      </c>
      <c r="D1800" t="s">
        <v>271</v>
      </c>
      <c r="E1800">
        <v>48</v>
      </c>
      <c r="F1800">
        <v>4</v>
      </c>
      <c r="G1800" t="s">
        <v>8361</v>
      </c>
      <c r="H1800" t="s">
        <v>8317</v>
      </c>
      <c r="I1800" t="s">
        <v>265</v>
      </c>
      <c r="J1800" s="25">
        <v>46027</v>
      </c>
      <c r="K1800" s="25">
        <v>46027</v>
      </c>
      <c r="L1800" t="s">
        <v>328</v>
      </c>
      <c r="M1800" t="s">
        <v>272</v>
      </c>
      <c r="N1800" t="s">
        <v>127</v>
      </c>
      <c r="O1800" t="s">
        <v>6302</v>
      </c>
    </row>
    <row r="1801" spans="1:15" x14ac:dyDescent="0.25">
      <c r="A1801">
        <v>1288</v>
      </c>
      <c r="B1801" t="s">
        <v>8329</v>
      </c>
      <c r="C1801" t="s">
        <v>275</v>
      </c>
      <c r="D1801" t="s">
        <v>271</v>
      </c>
      <c r="E1801">
        <v>420</v>
      </c>
      <c r="F1801">
        <v>35</v>
      </c>
      <c r="G1801" t="s">
        <v>8362</v>
      </c>
      <c r="H1801" t="s">
        <v>8317</v>
      </c>
      <c r="I1801" t="s">
        <v>265</v>
      </c>
      <c r="J1801" s="25">
        <v>46027</v>
      </c>
      <c r="K1801" s="25">
        <v>46027</v>
      </c>
      <c r="L1801" t="s">
        <v>328</v>
      </c>
      <c r="M1801" t="s">
        <v>272</v>
      </c>
      <c r="N1801" t="s">
        <v>127</v>
      </c>
      <c r="O1801" t="s">
        <v>6302</v>
      </c>
    </row>
    <row r="1802" spans="1:15" x14ac:dyDescent="0.25">
      <c r="A1802">
        <v>1289</v>
      </c>
      <c r="B1802" t="s">
        <v>8329</v>
      </c>
      <c r="C1802" t="s">
        <v>275</v>
      </c>
      <c r="D1802" t="s">
        <v>271</v>
      </c>
      <c r="E1802">
        <v>420</v>
      </c>
      <c r="F1802">
        <v>35</v>
      </c>
      <c r="G1802" t="s">
        <v>8363</v>
      </c>
      <c r="H1802" t="s">
        <v>8317</v>
      </c>
      <c r="I1802" t="s">
        <v>265</v>
      </c>
      <c r="J1802" s="25">
        <v>46027</v>
      </c>
      <c r="K1802" s="25">
        <v>46027</v>
      </c>
      <c r="L1802" t="s">
        <v>328</v>
      </c>
      <c r="M1802" t="s">
        <v>272</v>
      </c>
      <c r="N1802" t="s">
        <v>127</v>
      </c>
      <c r="O1802" t="s">
        <v>6302</v>
      </c>
    </row>
    <row r="1803" spans="1:15" x14ac:dyDescent="0.25">
      <c r="A1803">
        <v>1290</v>
      </c>
      <c r="B1803" t="s">
        <v>8329</v>
      </c>
      <c r="C1803" t="s">
        <v>275</v>
      </c>
      <c r="D1803" t="s">
        <v>271</v>
      </c>
      <c r="E1803">
        <v>420</v>
      </c>
      <c r="F1803">
        <v>35</v>
      </c>
      <c r="G1803" t="s">
        <v>8364</v>
      </c>
      <c r="H1803" t="s">
        <v>8317</v>
      </c>
      <c r="I1803" t="s">
        <v>265</v>
      </c>
      <c r="J1803" s="25">
        <v>46027</v>
      </c>
      <c r="K1803" s="25">
        <v>46027</v>
      </c>
      <c r="L1803" t="s">
        <v>328</v>
      </c>
      <c r="M1803" t="s">
        <v>272</v>
      </c>
      <c r="N1803" t="s">
        <v>127</v>
      </c>
      <c r="O1803" t="s">
        <v>6302</v>
      </c>
    </row>
    <row r="1804" spans="1:15" x14ac:dyDescent="0.25">
      <c r="A1804">
        <v>1291</v>
      </c>
      <c r="B1804" t="s">
        <v>8329</v>
      </c>
      <c r="C1804" t="s">
        <v>275</v>
      </c>
      <c r="D1804" t="s">
        <v>271</v>
      </c>
      <c r="E1804">
        <v>420</v>
      </c>
      <c r="F1804">
        <v>35</v>
      </c>
      <c r="G1804" t="s">
        <v>8365</v>
      </c>
      <c r="H1804" t="s">
        <v>8317</v>
      </c>
      <c r="I1804" t="s">
        <v>265</v>
      </c>
      <c r="J1804" s="25">
        <v>46027</v>
      </c>
      <c r="K1804" s="25">
        <v>46027</v>
      </c>
      <c r="L1804" t="s">
        <v>328</v>
      </c>
      <c r="M1804" t="s">
        <v>272</v>
      </c>
      <c r="N1804" t="s">
        <v>127</v>
      </c>
      <c r="O1804" t="s">
        <v>6302</v>
      </c>
    </row>
    <row r="1805" spans="1:15" x14ac:dyDescent="0.25">
      <c r="A1805">
        <v>1292</v>
      </c>
      <c r="B1805" t="s">
        <v>8329</v>
      </c>
      <c r="C1805" t="s">
        <v>275</v>
      </c>
      <c r="D1805" t="s">
        <v>271</v>
      </c>
      <c r="E1805">
        <v>420</v>
      </c>
      <c r="F1805">
        <v>35</v>
      </c>
      <c r="G1805" t="s">
        <v>8366</v>
      </c>
      <c r="H1805" t="s">
        <v>8317</v>
      </c>
      <c r="I1805" t="s">
        <v>265</v>
      </c>
      <c r="J1805" s="25">
        <v>46027</v>
      </c>
      <c r="K1805" s="25">
        <v>46027</v>
      </c>
      <c r="L1805" t="s">
        <v>328</v>
      </c>
      <c r="M1805" t="s">
        <v>272</v>
      </c>
      <c r="N1805" t="s">
        <v>127</v>
      </c>
      <c r="O1805" t="s">
        <v>6302</v>
      </c>
    </row>
    <row r="1806" spans="1:15" x14ac:dyDescent="0.25">
      <c r="A1806">
        <v>1308</v>
      </c>
      <c r="B1806" t="s">
        <v>8331</v>
      </c>
      <c r="C1806" t="s">
        <v>275</v>
      </c>
      <c r="D1806" t="s">
        <v>271</v>
      </c>
      <c r="E1806">
        <v>420</v>
      </c>
      <c r="F1806">
        <v>35</v>
      </c>
      <c r="G1806" t="s">
        <v>8367</v>
      </c>
      <c r="H1806" t="s">
        <v>8317</v>
      </c>
      <c r="I1806" t="s">
        <v>265</v>
      </c>
      <c r="J1806" s="25">
        <v>46027</v>
      </c>
      <c r="K1806" s="25">
        <v>46027</v>
      </c>
      <c r="L1806" t="s">
        <v>328</v>
      </c>
      <c r="M1806" t="s">
        <v>272</v>
      </c>
      <c r="N1806" t="s">
        <v>127</v>
      </c>
      <c r="O1806" t="s">
        <v>6302</v>
      </c>
    </row>
    <row r="1807" spans="1:15" x14ac:dyDescent="0.25">
      <c r="A1807">
        <v>1228</v>
      </c>
      <c r="B1807" t="s">
        <v>8368</v>
      </c>
      <c r="C1807" t="s">
        <v>275</v>
      </c>
      <c r="D1807" t="s">
        <v>271</v>
      </c>
      <c r="E1807">
        <v>120</v>
      </c>
      <c r="F1807">
        <v>10</v>
      </c>
      <c r="G1807" t="s">
        <v>8369</v>
      </c>
      <c r="H1807" t="s">
        <v>8370</v>
      </c>
      <c r="I1807" t="s">
        <v>265</v>
      </c>
      <c r="J1807" s="25">
        <v>46030</v>
      </c>
      <c r="K1807" s="25">
        <v>46030</v>
      </c>
      <c r="L1807" t="s">
        <v>289</v>
      </c>
      <c r="M1807" t="s">
        <v>272</v>
      </c>
      <c r="N1807" t="s">
        <v>127</v>
      </c>
      <c r="O1807" t="s">
        <v>6302</v>
      </c>
    </row>
    <row r="1808" spans="1:15" x14ac:dyDescent="0.25">
      <c r="A1808">
        <v>1116</v>
      </c>
      <c r="B1808" t="s">
        <v>8371</v>
      </c>
      <c r="C1808" t="s">
        <v>275</v>
      </c>
      <c r="D1808" t="s">
        <v>271</v>
      </c>
      <c r="E1808">
        <v>420</v>
      </c>
      <c r="F1808">
        <v>35</v>
      </c>
      <c r="G1808" t="s">
        <v>8372</v>
      </c>
      <c r="H1808" t="s">
        <v>8373</v>
      </c>
      <c r="I1808" t="s">
        <v>265</v>
      </c>
      <c r="J1808" s="25">
        <v>46030</v>
      </c>
      <c r="K1808" s="25">
        <v>46030</v>
      </c>
      <c r="L1808" t="s">
        <v>289</v>
      </c>
      <c r="M1808" t="s">
        <v>272</v>
      </c>
      <c r="N1808" t="s">
        <v>127</v>
      </c>
      <c r="O1808" t="s">
        <v>6282</v>
      </c>
    </row>
    <row r="1809" spans="1:15" x14ac:dyDescent="0.25">
      <c r="A1809">
        <v>1161</v>
      </c>
      <c r="B1809" t="s">
        <v>8374</v>
      </c>
      <c r="C1809" t="s">
        <v>275</v>
      </c>
      <c r="D1809" t="s">
        <v>271</v>
      </c>
      <c r="E1809">
        <v>420</v>
      </c>
      <c r="F1809">
        <v>35</v>
      </c>
      <c r="G1809" t="s">
        <v>8375</v>
      </c>
      <c r="H1809" t="s">
        <v>8373</v>
      </c>
      <c r="I1809" t="s">
        <v>265</v>
      </c>
      <c r="J1809" s="25">
        <v>46030</v>
      </c>
      <c r="K1809" s="25">
        <v>46030</v>
      </c>
      <c r="L1809" t="s">
        <v>289</v>
      </c>
      <c r="M1809" t="s">
        <v>272</v>
      </c>
      <c r="N1809" t="s">
        <v>127</v>
      </c>
      <c r="O1809" t="s">
        <v>6302</v>
      </c>
    </row>
    <row r="1810" spans="1:15" x14ac:dyDescent="0.25">
      <c r="A1810">
        <v>1162</v>
      </c>
      <c r="B1810" t="s">
        <v>8374</v>
      </c>
      <c r="C1810" t="s">
        <v>275</v>
      </c>
      <c r="D1810" t="s">
        <v>271</v>
      </c>
      <c r="E1810">
        <v>420</v>
      </c>
      <c r="F1810">
        <v>35</v>
      </c>
      <c r="G1810" t="s">
        <v>8376</v>
      </c>
      <c r="H1810" t="s">
        <v>8373</v>
      </c>
      <c r="I1810" t="s">
        <v>265</v>
      </c>
      <c r="J1810" s="25">
        <v>46030</v>
      </c>
      <c r="K1810" s="25">
        <v>46030</v>
      </c>
      <c r="L1810" t="s">
        <v>289</v>
      </c>
      <c r="M1810" t="s">
        <v>272</v>
      </c>
      <c r="N1810" t="s">
        <v>127</v>
      </c>
      <c r="O1810" t="s">
        <v>6302</v>
      </c>
    </row>
    <row r="1811" spans="1:15" x14ac:dyDescent="0.25">
      <c r="A1811">
        <v>1117</v>
      </c>
      <c r="B1811" t="s">
        <v>8371</v>
      </c>
      <c r="C1811" t="s">
        <v>275</v>
      </c>
      <c r="D1811" t="s">
        <v>271</v>
      </c>
      <c r="E1811">
        <v>420</v>
      </c>
      <c r="F1811">
        <v>35</v>
      </c>
      <c r="G1811" t="s">
        <v>8377</v>
      </c>
      <c r="H1811" t="s">
        <v>8373</v>
      </c>
      <c r="I1811" t="s">
        <v>265</v>
      </c>
      <c r="J1811" s="25">
        <v>46030</v>
      </c>
      <c r="K1811" s="25">
        <v>46030</v>
      </c>
      <c r="L1811" t="s">
        <v>289</v>
      </c>
      <c r="M1811" t="s">
        <v>272</v>
      </c>
      <c r="N1811" t="s">
        <v>127</v>
      </c>
      <c r="O1811" t="s">
        <v>6282</v>
      </c>
    </row>
    <row r="1812" spans="1:15" x14ac:dyDescent="0.25">
      <c r="A1812">
        <v>1163</v>
      </c>
      <c r="B1812" t="s">
        <v>8374</v>
      </c>
      <c r="C1812" t="s">
        <v>275</v>
      </c>
      <c r="D1812" t="s">
        <v>271</v>
      </c>
      <c r="E1812">
        <v>420</v>
      </c>
      <c r="F1812">
        <v>35</v>
      </c>
      <c r="G1812" t="s">
        <v>8378</v>
      </c>
      <c r="H1812" t="s">
        <v>8373</v>
      </c>
      <c r="I1812" t="s">
        <v>265</v>
      </c>
      <c r="J1812" s="25">
        <v>46030</v>
      </c>
      <c r="K1812" s="25">
        <v>46030</v>
      </c>
      <c r="L1812" t="s">
        <v>289</v>
      </c>
      <c r="M1812" t="s">
        <v>272</v>
      </c>
      <c r="N1812" t="s">
        <v>127</v>
      </c>
      <c r="O1812" t="s">
        <v>6302</v>
      </c>
    </row>
    <row r="1813" spans="1:15" x14ac:dyDescent="0.25">
      <c r="A1813">
        <v>1118</v>
      </c>
      <c r="B1813" t="s">
        <v>8371</v>
      </c>
      <c r="C1813" t="s">
        <v>275</v>
      </c>
      <c r="D1813" t="s">
        <v>271</v>
      </c>
      <c r="E1813">
        <v>420</v>
      </c>
      <c r="F1813">
        <v>35</v>
      </c>
      <c r="G1813" t="s">
        <v>8379</v>
      </c>
      <c r="H1813" t="s">
        <v>8373</v>
      </c>
      <c r="I1813" t="s">
        <v>265</v>
      </c>
      <c r="J1813" s="25">
        <v>46030</v>
      </c>
      <c r="K1813" s="25">
        <v>46030</v>
      </c>
      <c r="L1813" t="s">
        <v>289</v>
      </c>
      <c r="M1813" t="s">
        <v>272</v>
      </c>
      <c r="N1813" t="s">
        <v>127</v>
      </c>
      <c r="O1813" t="s">
        <v>6282</v>
      </c>
    </row>
    <row r="1814" spans="1:15" x14ac:dyDescent="0.25">
      <c r="A1814">
        <v>1146</v>
      </c>
      <c r="B1814" t="s">
        <v>8371</v>
      </c>
      <c r="C1814" t="s">
        <v>275</v>
      </c>
      <c r="D1814" t="s">
        <v>271</v>
      </c>
      <c r="E1814">
        <v>420</v>
      </c>
      <c r="F1814">
        <v>35</v>
      </c>
      <c r="G1814" t="s">
        <v>8380</v>
      </c>
      <c r="H1814" t="s">
        <v>8373</v>
      </c>
      <c r="I1814" t="s">
        <v>265</v>
      </c>
      <c r="J1814" s="25">
        <v>46030</v>
      </c>
      <c r="K1814" s="25">
        <v>46030</v>
      </c>
      <c r="L1814" t="s">
        <v>289</v>
      </c>
      <c r="M1814" t="s">
        <v>272</v>
      </c>
      <c r="N1814" t="s">
        <v>127</v>
      </c>
      <c r="O1814" t="s">
        <v>6302</v>
      </c>
    </row>
    <row r="1815" spans="1:15" x14ac:dyDescent="0.25">
      <c r="A1815">
        <v>1147</v>
      </c>
      <c r="B1815" t="s">
        <v>8371</v>
      </c>
      <c r="C1815" t="s">
        <v>275</v>
      </c>
      <c r="D1815" t="s">
        <v>271</v>
      </c>
      <c r="E1815">
        <v>420</v>
      </c>
      <c r="F1815">
        <v>35</v>
      </c>
      <c r="G1815" t="s">
        <v>8381</v>
      </c>
      <c r="H1815" t="s">
        <v>8373</v>
      </c>
      <c r="I1815" t="s">
        <v>265</v>
      </c>
      <c r="J1815" s="25">
        <v>46030</v>
      </c>
      <c r="K1815" s="25">
        <v>46030</v>
      </c>
      <c r="L1815" t="s">
        <v>289</v>
      </c>
      <c r="M1815" t="s">
        <v>272</v>
      </c>
      <c r="N1815" t="s">
        <v>127</v>
      </c>
      <c r="O1815" t="s">
        <v>6302</v>
      </c>
    </row>
    <row r="1816" spans="1:15" x14ac:dyDescent="0.25">
      <c r="A1816">
        <v>1148</v>
      </c>
      <c r="B1816" t="s">
        <v>8371</v>
      </c>
      <c r="C1816" t="s">
        <v>275</v>
      </c>
      <c r="D1816" t="s">
        <v>271</v>
      </c>
      <c r="E1816">
        <v>420</v>
      </c>
      <c r="F1816">
        <v>35</v>
      </c>
      <c r="G1816" t="s">
        <v>8382</v>
      </c>
      <c r="H1816" t="s">
        <v>8373</v>
      </c>
      <c r="I1816" t="s">
        <v>265</v>
      </c>
      <c r="J1816" s="25">
        <v>46030</v>
      </c>
      <c r="K1816" s="25">
        <v>46030</v>
      </c>
      <c r="L1816" t="s">
        <v>289</v>
      </c>
      <c r="M1816" t="s">
        <v>272</v>
      </c>
      <c r="N1816" t="s">
        <v>127</v>
      </c>
      <c r="O1816" t="s">
        <v>6302</v>
      </c>
    </row>
    <row r="1817" spans="1:15" x14ac:dyDescent="0.25">
      <c r="A1817">
        <v>1149</v>
      </c>
      <c r="B1817" t="s">
        <v>8371</v>
      </c>
      <c r="C1817" t="s">
        <v>275</v>
      </c>
      <c r="D1817" t="s">
        <v>271</v>
      </c>
      <c r="E1817">
        <v>420</v>
      </c>
      <c r="F1817">
        <v>35</v>
      </c>
      <c r="G1817" t="s">
        <v>8383</v>
      </c>
      <c r="H1817" t="s">
        <v>8373</v>
      </c>
      <c r="I1817" t="s">
        <v>265</v>
      </c>
      <c r="J1817" s="25">
        <v>46030</v>
      </c>
      <c r="K1817" s="25">
        <v>46030</v>
      </c>
      <c r="L1817" t="s">
        <v>289</v>
      </c>
      <c r="M1817" t="s">
        <v>272</v>
      </c>
      <c r="N1817" t="s">
        <v>127</v>
      </c>
      <c r="O1817" t="s">
        <v>6302</v>
      </c>
    </row>
    <row r="1818" spans="1:15" x14ac:dyDescent="0.25">
      <c r="A1818">
        <v>1169</v>
      </c>
      <c r="B1818" t="s">
        <v>8384</v>
      </c>
      <c r="C1818" t="s">
        <v>275</v>
      </c>
      <c r="D1818" t="s">
        <v>271</v>
      </c>
      <c r="E1818">
        <v>348</v>
      </c>
      <c r="F1818">
        <v>29</v>
      </c>
      <c r="G1818" t="s">
        <v>8385</v>
      </c>
      <c r="H1818" t="s">
        <v>8373</v>
      </c>
      <c r="I1818" t="s">
        <v>265</v>
      </c>
      <c r="J1818" s="25">
        <v>46030</v>
      </c>
      <c r="K1818" s="25">
        <v>46030</v>
      </c>
      <c r="L1818" t="s">
        <v>289</v>
      </c>
      <c r="M1818" t="s">
        <v>272</v>
      </c>
      <c r="N1818" t="s">
        <v>127</v>
      </c>
      <c r="O1818" t="s">
        <v>6302</v>
      </c>
    </row>
    <row r="1819" spans="1:15" x14ac:dyDescent="0.25">
      <c r="A1819">
        <v>1217</v>
      </c>
      <c r="B1819" t="s">
        <v>8384</v>
      </c>
      <c r="C1819" t="s">
        <v>275</v>
      </c>
      <c r="D1819" t="s">
        <v>271</v>
      </c>
      <c r="E1819">
        <v>384</v>
      </c>
      <c r="F1819">
        <v>32</v>
      </c>
      <c r="G1819" t="s">
        <v>8386</v>
      </c>
      <c r="H1819" t="s">
        <v>8370</v>
      </c>
      <c r="I1819" t="s">
        <v>265</v>
      </c>
      <c r="J1819" s="25">
        <v>46030</v>
      </c>
      <c r="K1819" s="25">
        <v>46030</v>
      </c>
      <c r="L1819" t="s">
        <v>289</v>
      </c>
      <c r="M1819" t="s">
        <v>272</v>
      </c>
      <c r="N1819" t="s">
        <v>127</v>
      </c>
      <c r="O1819" t="s">
        <v>6302</v>
      </c>
    </row>
    <row r="1820" spans="1:15" x14ac:dyDescent="0.25">
      <c r="A1820">
        <v>1186</v>
      </c>
      <c r="B1820" t="s">
        <v>8387</v>
      </c>
      <c r="C1820" t="s">
        <v>275</v>
      </c>
      <c r="D1820" t="s">
        <v>271</v>
      </c>
      <c r="E1820">
        <v>420</v>
      </c>
      <c r="F1820">
        <v>35</v>
      </c>
      <c r="G1820" t="s">
        <v>8388</v>
      </c>
      <c r="H1820" t="s">
        <v>8370</v>
      </c>
      <c r="I1820" t="s">
        <v>265</v>
      </c>
      <c r="J1820" s="25">
        <v>46030</v>
      </c>
      <c r="K1820" s="25">
        <v>46030</v>
      </c>
      <c r="L1820" t="s">
        <v>289</v>
      </c>
      <c r="M1820" t="s">
        <v>272</v>
      </c>
      <c r="N1820" t="s">
        <v>127</v>
      </c>
      <c r="O1820" t="s">
        <v>6302</v>
      </c>
    </row>
    <row r="1821" spans="1:15" x14ac:dyDescent="0.25">
      <c r="A1821">
        <v>1187</v>
      </c>
      <c r="B1821" t="s">
        <v>8387</v>
      </c>
      <c r="C1821" t="s">
        <v>275</v>
      </c>
      <c r="D1821" t="s">
        <v>271</v>
      </c>
      <c r="E1821">
        <v>420</v>
      </c>
      <c r="F1821">
        <v>35</v>
      </c>
      <c r="G1821" t="s">
        <v>8389</v>
      </c>
      <c r="H1821" t="s">
        <v>8370</v>
      </c>
      <c r="I1821" t="s">
        <v>265</v>
      </c>
      <c r="J1821" s="25">
        <v>46030</v>
      </c>
      <c r="K1821" s="25">
        <v>46030</v>
      </c>
      <c r="L1821" t="s">
        <v>289</v>
      </c>
      <c r="M1821" t="s">
        <v>272</v>
      </c>
      <c r="N1821" t="s">
        <v>127</v>
      </c>
      <c r="O1821" t="s">
        <v>6302</v>
      </c>
    </row>
    <row r="1822" spans="1:15" x14ac:dyDescent="0.25">
      <c r="A1822">
        <v>1188</v>
      </c>
      <c r="B1822" t="s">
        <v>8387</v>
      </c>
      <c r="C1822" t="s">
        <v>275</v>
      </c>
      <c r="D1822" t="s">
        <v>271</v>
      </c>
      <c r="E1822">
        <v>420</v>
      </c>
      <c r="F1822">
        <v>35</v>
      </c>
      <c r="G1822" t="s">
        <v>8390</v>
      </c>
      <c r="H1822" t="s">
        <v>8370</v>
      </c>
      <c r="I1822" t="s">
        <v>265</v>
      </c>
      <c r="J1822" s="25">
        <v>46030</v>
      </c>
      <c r="K1822" s="25">
        <v>46030</v>
      </c>
      <c r="L1822" t="s">
        <v>289</v>
      </c>
      <c r="M1822" t="s">
        <v>272</v>
      </c>
      <c r="N1822" t="s">
        <v>127</v>
      </c>
      <c r="O1822" t="s">
        <v>6302</v>
      </c>
    </row>
    <row r="1823" spans="1:15" x14ac:dyDescent="0.25">
      <c r="A1823">
        <v>1189</v>
      </c>
      <c r="B1823" t="s">
        <v>8387</v>
      </c>
      <c r="C1823" t="s">
        <v>275</v>
      </c>
      <c r="D1823" t="s">
        <v>271</v>
      </c>
      <c r="E1823">
        <v>420</v>
      </c>
      <c r="F1823">
        <v>35</v>
      </c>
      <c r="G1823" t="s">
        <v>8391</v>
      </c>
      <c r="H1823" t="s">
        <v>8370</v>
      </c>
      <c r="I1823" t="s">
        <v>265</v>
      </c>
      <c r="J1823" s="25">
        <v>46030</v>
      </c>
      <c r="K1823" s="25">
        <v>46030</v>
      </c>
      <c r="L1823" t="s">
        <v>289</v>
      </c>
      <c r="M1823" t="s">
        <v>272</v>
      </c>
      <c r="N1823" t="s">
        <v>127</v>
      </c>
      <c r="O1823" t="s">
        <v>6302</v>
      </c>
    </row>
    <row r="1824" spans="1:15" x14ac:dyDescent="0.25">
      <c r="A1824">
        <v>1190</v>
      </c>
      <c r="B1824" t="s">
        <v>8387</v>
      </c>
      <c r="C1824" t="s">
        <v>275</v>
      </c>
      <c r="D1824" t="s">
        <v>271</v>
      </c>
      <c r="E1824">
        <v>420</v>
      </c>
      <c r="F1824">
        <v>35</v>
      </c>
      <c r="G1824" t="s">
        <v>8392</v>
      </c>
      <c r="H1824" t="s">
        <v>8370</v>
      </c>
      <c r="I1824" t="s">
        <v>265</v>
      </c>
      <c r="J1824" s="25">
        <v>46030</v>
      </c>
      <c r="K1824" s="25">
        <v>46030</v>
      </c>
      <c r="L1824" t="s">
        <v>289</v>
      </c>
      <c r="M1824" t="s">
        <v>272</v>
      </c>
      <c r="N1824" t="s">
        <v>127</v>
      </c>
      <c r="O1824" t="s">
        <v>6302</v>
      </c>
    </row>
    <row r="1825" spans="1:15" x14ac:dyDescent="0.25">
      <c r="A1825">
        <v>1204</v>
      </c>
      <c r="B1825" t="s">
        <v>8393</v>
      </c>
      <c r="C1825" t="s">
        <v>275</v>
      </c>
      <c r="D1825" t="s">
        <v>271</v>
      </c>
      <c r="E1825">
        <v>420</v>
      </c>
      <c r="F1825">
        <v>35</v>
      </c>
      <c r="G1825" t="s">
        <v>8394</v>
      </c>
      <c r="H1825" t="s">
        <v>8370</v>
      </c>
      <c r="I1825" t="s">
        <v>265</v>
      </c>
      <c r="J1825" s="25">
        <v>46030</v>
      </c>
      <c r="K1825" s="25">
        <v>46030</v>
      </c>
      <c r="L1825" t="s">
        <v>289</v>
      </c>
      <c r="M1825" t="s">
        <v>272</v>
      </c>
      <c r="N1825" t="s">
        <v>127</v>
      </c>
      <c r="O1825" t="s">
        <v>6302</v>
      </c>
    </row>
    <row r="1826" spans="1:15" x14ac:dyDescent="0.25">
      <c r="A1826">
        <v>1191</v>
      </c>
      <c r="B1826" t="s">
        <v>8387</v>
      </c>
      <c r="C1826" t="s">
        <v>275</v>
      </c>
      <c r="D1826" t="s">
        <v>271</v>
      </c>
      <c r="E1826">
        <v>420</v>
      </c>
      <c r="F1826">
        <v>35</v>
      </c>
      <c r="G1826" t="s">
        <v>8395</v>
      </c>
      <c r="H1826" t="s">
        <v>8370</v>
      </c>
      <c r="I1826" t="s">
        <v>265</v>
      </c>
      <c r="J1826" s="25">
        <v>46030</v>
      </c>
      <c r="K1826" s="25">
        <v>46030</v>
      </c>
      <c r="L1826" t="s">
        <v>289</v>
      </c>
      <c r="M1826" t="s">
        <v>272</v>
      </c>
      <c r="N1826" t="s">
        <v>127</v>
      </c>
      <c r="O1826" t="s">
        <v>6302</v>
      </c>
    </row>
    <row r="1827" spans="1:15" x14ac:dyDescent="0.25">
      <c r="A1827">
        <v>1192</v>
      </c>
      <c r="B1827" t="s">
        <v>8387</v>
      </c>
      <c r="C1827" t="s">
        <v>275</v>
      </c>
      <c r="D1827" t="s">
        <v>271</v>
      </c>
      <c r="E1827">
        <v>420</v>
      </c>
      <c r="F1827">
        <v>35</v>
      </c>
      <c r="G1827" t="s">
        <v>8396</v>
      </c>
      <c r="H1827" t="s">
        <v>8370</v>
      </c>
      <c r="I1827" t="s">
        <v>265</v>
      </c>
      <c r="J1827" s="25">
        <v>46030</v>
      </c>
      <c r="K1827" s="25">
        <v>46030</v>
      </c>
      <c r="L1827" t="s">
        <v>289</v>
      </c>
      <c r="M1827" t="s">
        <v>272</v>
      </c>
      <c r="N1827" t="s">
        <v>127</v>
      </c>
      <c r="O1827" t="s">
        <v>6302</v>
      </c>
    </row>
    <row r="1828" spans="1:15" x14ac:dyDescent="0.25">
      <c r="A1828">
        <v>1193</v>
      </c>
      <c r="B1828" t="s">
        <v>8387</v>
      </c>
      <c r="C1828" t="s">
        <v>275</v>
      </c>
      <c r="D1828" t="s">
        <v>271</v>
      </c>
      <c r="E1828">
        <v>420</v>
      </c>
      <c r="F1828">
        <v>35</v>
      </c>
      <c r="G1828" t="s">
        <v>8397</v>
      </c>
      <c r="H1828" t="s">
        <v>8370</v>
      </c>
      <c r="I1828" t="s">
        <v>265</v>
      </c>
      <c r="J1828" s="25">
        <v>46030</v>
      </c>
      <c r="K1828" s="25">
        <v>46030</v>
      </c>
      <c r="L1828" t="s">
        <v>289</v>
      </c>
      <c r="M1828" t="s">
        <v>272</v>
      </c>
      <c r="N1828" t="s">
        <v>127</v>
      </c>
      <c r="O1828" t="s">
        <v>6302</v>
      </c>
    </row>
    <row r="1829" spans="1:15" x14ac:dyDescent="0.25">
      <c r="A1829">
        <v>1194</v>
      </c>
      <c r="B1829" t="s">
        <v>8387</v>
      </c>
      <c r="C1829" t="s">
        <v>275</v>
      </c>
      <c r="D1829" t="s">
        <v>271</v>
      </c>
      <c r="E1829">
        <v>420</v>
      </c>
      <c r="F1829">
        <v>35</v>
      </c>
      <c r="G1829" t="s">
        <v>8398</v>
      </c>
      <c r="H1829" t="s">
        <v>8370</v>
      </c>
      <c r="I1829" t="s">
        <v>265</v>
      </c>
      <c r="J1829" s="25">
        <v>46030</v>
      </c>
      <c r="K1829" s="25">
        <v>46030</v>
      </c>
      <c r="L1829" t="s">
        <v>289</v>
      </c>
      <c r="M1829" t="s">
        <v>272</v>
      </c>
      <c r="N1829" t="s">
        <v>127</v>
      </c>
      <c r="O1829" t="s">
        <v>6302</v>
      </c>
    </row>
    <row r="1830" spans="1:15" x14ac:dyDescent="0.25">
      <c r="A1830">
        <v>1195</v>
      </c>
      <c r="B1830" t="s">
        <v>8387</v>
      </c>
      <c r="C1830" t="s">
        <v>275</v>
      </c>
      <c r="D1830" t="s">
        <v>271</v>
      </c>
      <c r="E1830">
        <v>420</v>
      </c>
      <c r="F1830">
        <v>35</v>
      </c>
      <c r="G1830" t="s">
        <v>8399</v>
      </c>
      <c r="H1830" t="s">
        <v>8370</v>
      </c>
      <c r="I1830" t="s">
        <v>265</v>
      </c>
      <c r="J1830" s="25">
        <v>46030</v>
      </c>
      <c r="K1830" s="25">
        <v>46030</v>
      </c>
      <c r="L1830" t="s">
        <v>289</v>
      </c>
      <c r="M1830" t="s">
        <v>272</v>
      </c>
      <c r="N1830" t="s">
        <v>127</v>
      </c>
      <c r="O1830" t="s">
        <v>6302</v>
      </c>
    </row>
    <row r="1831" spans="1:15" x14ac:dyDescent="0.25">
      <c r="A1831">
        <v>1196</v>
      </c>
      <c r="B1831" t="s">
        <v>8387</v>
      </c>
      <c r="C1831" t="s">
        <v>275</v>
      </c>
      <c r="D1831" t="s">
        <v>271</v>
      </c>
      <c r="E1831">
        <v>420</v>
      </c>
      <c r="F1831">
        <v>35</v>
      </c>
      <c r="G1831" t="s">
        <v>8400</v>
      </c>
      <c r="H1831" t="s">
        <v>8370</v>
      </c>
      <c r="I1831" t="s">
        <v>265</v>
      </c>
      <c r="J1831" s="25">
        <v>46030</v>
      </c>
      <c r="K1831" s="25">
        <v>46030</v>
      </c>
      <c r="L1831" t="s">
        <v>289</v>
      </c>
      <c r="M1831" t="s">
        <v>272</v>
      </c>
      <c r="N1831" t="s">
        <v>127</v>
      </c>
      <c r="O1831" t="s">
        <v>6302</v>
      </c>
    </row>
    <row r="1832" spans="1:15" x14ac:dyDescent="0.25">
      <c r="A1832">
        <v>1218</v>
      </c>
      <c r="B1832" t="s">
        <v>8401</v>
      </c>
      <c r="C1832" t="s">
        <v>275</v>
      </c>
      <c r="D1832" t="s">
        <v>271</v>
      </c>
      <c r="E1832">
        <v>420</v>
      </c>
      <c r="F1832">
        <v>35</v>
      </c>
      <c r="G1832" t="s">
        <v>8402</v>
      </c>
      <c r="H1832" t="s">
        <v>8370</v>
      </c>
      <c r="I1832" t="s">
        <v>265</v>
      </c>
      <c r="J1832" s="25">
        <v>46030</v>
      </c>
      <c r="K1832" s="25">
        <v>46030</v>
      </c>
      <c r="L1832" t="s">
        <v>289</v>
      </c>
      <c r="M1832" t="s">
        <v>272</v>
      </c>
      <c r="N1832" t="s">
        <v>127</v>
      </c>
      <c r="O1832" t="s">
        <v>6302</v>
      </c>
    </row>
    <row r="1833" spans="1:15" x14ac:dyDescent="0.25">
      <c r="A1833">
        <v>1219</v>
      </c>
      <c r="B1833" t="s">
        <v>8401</v>
      </c>
      <c r="C1833" t="s">
        <v>275</v>
      </c>
      <c r="D1833" t="s">
        <v>271</v>
      </c>
      <c r="E1833">
        <v>420</v>
      </c>
      <c r="F1833">
        <v>35</v>
      </c>
      <c r="G1833" t="s">
        <v>8403</v>
      </c>
      <c r="H1833" t="s">
        <v>8370</v>
      </c>
      <c r="I1833" t="s">
        <v>265</v>
      </c>
      <c r="J1833" s="25">
        <v>46030</v>
      </c>
      <c r="K1833" s="25">
        <v>46030</v>
      </c>
      <c r="L1833" t="s">
        <v>289</v>
      </c>
      <c r="M1833" t="s">
        <v>272</v>
      </c>
      <c r="N1833" t="s">
        <v>127</v>
      </c>
      <c r="O1833" t="s">
        <v>6302</v>
      </c>
    </row>
    <row r="1834" spans="1:15" x14ac:dyDescent="0.25">
      <c r="A1834">
        <v>1220</v>
      </c>
      <c r="B1834" t="s">
        <v>8401</v>
      </c>
      <c r="C1834" t="s">
        <v>275</v>
      </c>
      <c r="D1834" t="s">
        <v>271</v>
      </c>
      <c r="E1834">
        <v>420</v>
      </c>
      <c r="F1834">
        <v>35</v>
      </c>
      <c r="G1834" t="s">
        <v>8404</v>
      </c>
      <c r="H1834" t="s">
        <v>8370</v>
      </c>
      <c r="I1834" t="s">
        <v>265</v>
      </c>
      <c r="J1834" s="25">
        <v>46030</v>
      </c>
      <c r="K1834" s="25">
        <v>46030</v>
      </c>
      <c r="L1834" t="s">
        <v>289</v>
      </c>
      <c r="M1834" t="s">
        <v>272</v>
      </c>
      <c r="N1834" t="s">
        <v>127</v>
      </c>
      <c r="O1834" t="s">
        <v>6302</v>
      </c>
    </row>
    <row r="1835" spans="1:15" x14ac:dyDescent="0.25">
      <c r="A1835">
        <v>1221</v>
      </c>
      <c r="B1835" t="s">
        <v>8401</v>
      </c>
      <c r="C1835" t="s">
        <v>275</v>
      </c>
      <c r="D1835" t="s">
        <v>271</v>
      </c>
      <c r="E1835">
        <v>420</v>
      </c>
      <c r="F1835">
        <v>35</v>
      </c>
      <c r="G1835" t="s">
        <v>8405</v>
      </c>
      <c r="H1835" t="s">
        <v>8370</v>
      </c>
      <c r="I1835" t="s">
        <v>265</v>
      </c>
      <c r="J1835" s="25">
        <v>46030</v>
      </c>
      <c r="K1835" s="25">
        <v>46030</v>
      </c>
      <c r="L1835" t="s">
        <v>289</v>
      </c>
      <c r="M1835" t="s">
        <v>272</v>
      </c>
      <c r="N1835" t="s">
        <v>127</v>
      </c>
      <c r="O1835" t="s">
        <v>6302</v>
      </c>
    </row>
    <row r="1836" spans="1:15" x14ac:dyDescent="0.25">
      <c r="A1836">
        <v>1222</v>
      </c>
      <c r="B1836" t="s">
        <v>8401</v>
      </c>
      <c r="C1836" t="s">
        <v>275</v>
      </c>
      <c r="D1836" t="s">
        <v>271</v>
      </c>
      <c r="E1836">
        <v>420</v>
      </c>
      <c r="F1836">
        <v>35</v>
      </c>
      <c r="G1836" t="s">
        <v>8406</v>
      </c>
      <c r="H1836" t="s">
        <v>8370</v>
      </c>
      <c r="I1836" t="s">
        <v>265</v>
      </c>
      <c r="J1836" s="25">
        <v>46030</v>
      </c>
      <c r="K1836" s="25">
        <v>46030</v>
      </c>
      <c r="L1836" t="s">
        <v>289</v>
      </c>
      <c r="M1836" t="s">
        <v>272</v>
      </c>
      <c r="N1836" t="s">
        <v>127</v>
      </c>
      <c r="O1836" t="s">
        <v>6302</v>
      </c>
    </row>
    <row r="1837" spans="1:15" x14ac:dyDescent="0.25">
      <c r="A1837">
        <v>1223</v>
      </c>
      <c r="B1837" t="s">
        <v>8401</v>
      </c>
      <c r="C1837" t="s">
        <v>275</v>
      </c>
      <c r="D1837" t="s">
        <v>271</v>
      </c>
      <c r="E1837">
        <v>420</v>
      </c>
      <c r="F1837">
        <v>35</v>
      </c>
      <c r="G1837" t="s">
        <v>8407</v>
      </c>
      <c r="H1837" t="s">
        <v>8370</v>
      </c>
      <c r="I1837" t="s">
        <v>265</v>
      </c>
      <c r="J1837" s="25">
        <v>46030</v>
      </c>
      <c r="K1837" s="25">
        <v>46030</v>
      </c>
      <c r="L1837" t="s">
        <v>289</v>
      </c>
      <c r="M1837" t="s">
        <v>272</v>
      </c>
      <c r="N1837" t="s">
        <v>127</v>
      </c>
      <c r="O1837" t="s">
        <v>6302</v>
      </c>
    </row>
    <row r="1838" spans="1:15" x14ac:dyDescent="0.25">
      <c r="A1838">
        <v>1224</v>
      </c>
      <c r="B1838" t="s">
        <v>8401</v>
      </c>
      <c r="C1838" t="s">
        <v>275</v>
      </c>
      <c r="D1838" t="s">
        <v>271</v>
      </c>
      <c r="E1838">
        <v>420</v>
      </c>
      <c r="F1838">
        <v>35</v>
      </c>
      <c r="G1838" t="s">
        <v>8408</v>
      </c>
      <c r="H1838" t="s">
        <v>8370</v>
      </c>
      <c r="I1838" t="s">
        <v>265</v>
      </c>
      <c r="J1838" s="25">
        <v>46030</v>
      </c>
      <c r="K1838" s="25">
        <v>46030</v>
      </c>
      <c r="L1838" t="s">
        <v>289</v>
      </c>
      <c r="M1838" t="s">
        <v>272</v>
      </c>
      <c r="N1838" t="s">
        <v>127</v>
      </c>
      <c r="O1838" t="s">
        <v>6302</v>
      </c>
    </row>
    <row r="1839" spans="1:15" x14ac:dyDescent="0.25">
      <c r="A1839">
        <v>1225</v>
      </c>
      <c r="B1839" t="s">
        <v>8401</v>
      </c>
      <c r="C1839" t="s">
        <v>275</v>
      </c>
      <c r="D1839" t="s">
        <v>271</v>
      </c>
      <c r="E1839">
        <v>420</v>
      </c>
      <c r="F1839">
        <v>35</v>
      </c>
      <c r="G1839" t="s">
        <v>8409</v>
      </c>
      <c r="H1839" t="s">
        <v>8370</v>
      </c>
      <c r="I1839" t="s">
        <v>265</v>
      </c>
      <c r="J1839" s="25">
        <v>46030</v>
      </c>
      <c r="K1839" s="25">
        <v>46030</v>
      </c>
      <c r="L1839" t="s">
        <v>289</v>
      </c>
      <c r="M1839" t="s">
        <v>272</v>
      </c>
      <c r="N1839" t="s">
        <v>127</v>
      </c>
      <c r="O1839" t="s">
        <v>6302</v>
      </c>
    </row>
    <row r="1840" spans="1:15" x14ac:dyDescent="0.25">
      <c r="A1840">
        <v>1226</v>
      </c>
      <c r="B1840" t="s">
        <v>8401</v>
      </c>
      <c r="C1840" t="s">
        <v>275</v>
      </c>
      <c r="D1840" t="s">
        <v>271</v>
      </c>
      <c r="E1840">
        <v>420</v>
      </c>
      <c r="F1840">
        <v>35</v>
      </c>
      <c r="G1840" t="s">
        <v>8410</v>
      </c>
      <c r="H1840" t="s">
        <v>8370</v>
      </c>
      <c r="I1840" t="s">
        <v>265</v>
      </c>
      <c r="J1840" s="25">
        <v>46030</v>
      </c>
      <c r="K1840" s="25">
        <v>46030</v>
      </c>
      <c r="L1840" t="s">
        <v>289</v>
      </c>
      <c r="M1840" t="s">
        <v>272</v>
      </c>
      <c r="N1840" t="s">
        <v>127</v>
      </c>
      <c r="O1840" t="s">
        <v>6302</v>
      </c>
    </row>
    <row r="1841" spans="1:15" x14ac:dyDescent="0.25">
      <c r="A1841">
        <v>1197</v>
      </c>
      <c r="B1841" t="s">
        <v>8387</v>
      </c>
      <c r="C1841" t="s">
        <v>275</v>
      </c>
      <c r="D1841" t="s">
        <v>271</v>
      </c>
      <c r="E1841">
        <v>420</v>
      </c>
      <c r="F1841">
        <v>35</v>
      </c>
      <c r="G1841" t="s">
        <v>8411</v>
      </c>
      <c r="H1841" t="s">
        <v>8370</v>
      </c>
      <c r="I1841" t="s">
        <v>265</v>
      </c>
      <c r="J1841" s="25">
        <v>46030</v>
      </c>
      <c r="K1841" s="25">
        <v>46030</v>
      </c>
      <c r="L1841" t="s">
        <v>289</v>
      </c>
      <c r="M1841" t="s">
        <v>272</v>
      </c>
      <c r="N1841" t="s">
        <v>127</v>
      </c>
      <c r="O1841" t="s">
        <v>6302</v>
      </c>
    </row>
    <row r="1842" spans="1:15" x14ac:dyDescent="0.25">
      <c r="A1842">
        <v>1198</v>
      </c>
      <c r="B1842" t="s">
        <v>8387</v>
      </c>
      <c r="C1842" t="s">
        <v>275</v>
      </c>
      <c r="D1842" t="s">
        <v>271</v>
      </c>
      <c r="E1842">
        <v>420</v>
      </c>
      <c r="F1842">
        <v>35</v>
      </c>
      <c r="G1842" t="s">
        <v>8412</v>
      </c>
      <c r="H1842" t="s">
        <v>8370</v>
      </c>
      <c r="I1842" t="s">
        <v>265</v>
      </c>
      <c r="J1842" s="25">
        <v>46030</v>
      </c>
      <c r="K1842" s="25">
        <v>46030</v>
      </c>
      <c r="L1842" t="s">
        <v>289</v>
      </c>
      <c r="M1842" t="s">
        <v>272</v>
      </c>
      <c r="N1842" t="s">
        <v>127</v>
      </c>
      <c r="O1842" t="s">
        <v>6302</v>
      </c>
    </row>
    <row r="1843" spans="1:15" x14ac:dyDescent="0.25">
      <c r="A1843">
        <v>1199</v>
      </c>
      <c r="B1843" t="s">
        <v>8387</v>
      </c>
      <c r="C1843" t="s">
        <v>275</v>
      </c>
      <c r="D1843" t="s">
        <v>271</v>
      </c>
      <c r="E1843">
        <v>420</v>
      </c>
      <c r="F1843">
        <v>35</v>
      </c>
      <c r="G1843" t="s">
        <v>8413</v>
      </c>
      <c r="H1843" t="s">
        <v>8370</v>
      </c>
      <c r="I1843" t="s">
        <v>265</v>
      </c>
      <c r="J1843" s="25">
        <v>46030</v>
      </c>
      <c r="K1843" s="25">
        <v>46030</v>
      </c>
      <c r="L1843" t="s">
        <v>289</v>
      </c>
      <c r="M1843" t="s">
        <v>272</v>
      </c>
      <c r="N1843" t="s">
        <v>127</v>
      </c>
      <c r="O1843" t="s">
        <v>6302</v>
      </c>
    </row>
    <row r="1844" spans="1:15" x14ac:dyDescent="0.25">
      <c r="A1844">
        <v>1200</v>
      </c>
      <c r="B1844" t="s">
        <v>8387</v>
      </c>
      <c r="C1844" t="s">
        <v>275</v>
      </c>
      <c r="D1844" t="s">
        <v>271</v>
      </c>
      <c r="E1844">
        <v>420</v>
      </c>
      <c r="F1844">
        <v>35</v>
      </c>
      <c r="G1844" t="s">
        <v>8414</v>
      </c>
      <c r="H1844" t="s">
        <v>8370</v>
      </c>
      <c r="I1844" t="s">
        <v>265</v>
      </c>
      <c r="J1844" s="25">
        <v>46030</v>
      </c>
      <c r="K1844" s="25">
        <v>46030</v>
      </c>
      <c r="L1844" t="s">
        <v>289</v>
      </c>
      <c r="M1844" t="s">
        <v>272</v>
      </c>
      <c r="N1844" t="s">
        <v>127</v>
      </c>
      <c r="O1844" t="s">
        <v>6302</v>
      </c>
    </row>
    <row r="1845" spans="1:15" x14ac:dyDescent="0.25">
      <c r="A1845">
        <v>1205</v>
      </c>
      <c r="B1845" t="s">
        <v>8393</v>
      </c>
      <c r="C1845" t="s">
        <v>275</v>
      </c>
      <c r="D1845" t="s">
        <v>271</v>
      </c>
      <c r="E1845">
        <v>420</v>
      </c>
      <c r="F1845">
        <v>35</v>
      </c>
      <c r="G1845" t="s">
        <v>8415</v>
      </c>
      <c r="H1845" t="s">
        <v>8370</v>
      </c>
      <c r="I1845" t="s">
        <v>265</v>
      </c>
      <c r="J1845" s="25">
        <v>46030</v>
      </c>
      <c r="K1845" s="25">
        <v>46030</v>
      </c>
      <c r="L1845" t="s">
        <v>289</v>
      </c>
      <c r="M1845" t="s">
        <v>272</v>
      </c>
      <c r="N1845" t="s">
        <v>127</v>
      </c>
      <c r="O1845" t="s">
        <v>6302</v>
      </c>
    </row>
    <row r="1846" spans="1:15" x14ac:dyDescent="0.25">
      <c r="A1846">
        <v>1201</v>
      </c>
      <c r="B1846" t="s">
        <v>8387</v>
      </c>
      <c r="C1846" t="s">
        <v>275</v>
      </c>
      <c r="D1846" t="s">
        <v>271</v>
      </c>
      <c r="E1846">
        <v>420</v>
      </c>
      <c r="F1846">
        <v>35</v>
      </c>
      <c r="G1846" t="s">
        <v>8416</v>
      </c>
      <c r="H1846" t="s">
        <v>8370</v>
      </c>
      <c r="I1846" t="s">
        <v>265</v>
      </c>
      <c r="J1846" s="25">
        <v>46030</v>
      </c>
      <c r="K1846" s="25">
        <v>46030</v>
      </c>
      <c r="L1846" t="s">
        <v>289</v>
      </c>
      <c r="M1846" t="s">
        <v>272</v>
      </c>
      <c r="N1846" t="s">
        <v>127</v>
      </c>
      <c r="O1846" t="s">
        <v>6302</v>
      </c>
    </row>
    <row r="1847" spans="1:15" x14ac:dyDescent="0.25">
      <c r="A1847">
        <v>1202</v>
      </c>
      <c r="B1847" t="s">
        <v>8387</v>
      </c>
      <c r="C1847" t="s">
        <v>275</v>
      </c>
      <c r="D1847" t="s">
        <v>271</v>
      </c>
      <c r="E1847">
        <v>420</v>
      </c>
      <c r="F1847">
        <v>35</v>
      </c>
      <c r="G1847" t="s">
        <v>8417</v>
      </c>
      <c r="H1847" t="s">
        <v>8370</v>
      </c>
      <c r="I1847" t="s">
        <v>265</v>
      </c>
      <c r="J1847" s="25">
        <v>46030</v>
      </c>
      <c r="K1847" s="25">
        <v>46030</v>
      </c>
      <c r="L1847" t="s">
        <v>289</v>
      </c>
      <c r="M1847" t="s">
        <v>272</v>
      </c>
      <c r="N1847" t="s">
        <v>127</v>
      </c>
      <c r="O1847" t="s">
        <v>6302</v>
      </c>
    </row>
    <row r="1848" spans="1:15" x14ac:dyDescent="0.25">
      <c r="A1848">
        <v>1203</v>
      </c>
      <c r="B1848" t="s">
        <v>8387</v>
      </c>
      <c r="C1848" t="s">
        <v>275</v>
      </c>
      <c r="D1848" t="s">
        <v>271</v>
      </c>
      <c r="E1848">
        <v>420</v>
      </c>
      <c r="F1848">
        <v>35</v>
      </c>
      <c r="G1848" t="s">
        <v>8418</v>
      </c>
      <c r="H1848" t="s">
        <v>8370</v>
      </c>
      <c r="I1848" t="s">
        <v>265</v>
      </c>
      <c r="J1848" s="25">
        <v>46030</v>
      </c>
      <c r="K1848" s="25">
        <v>46030</v>
      </c>
      <c r="L1848" t="s">
        <v>289</v>
      </c>
      <c r="M1848" t="s">
        <v>272</v>
      </c>
      <c r="N1848" t="s">
        <v>127</v>
      </c>
      <c r="O1848" t="s">
        <v>6302</v>
      </c>
    </row>
    <row r="1849" spans="1:15" x14ac:dyDescent="0.25">
      <c r="A1849">
        <v>1206</v>
      </c>
      <c r="B1849" t="s">
        <v>8393</v>
      </c>
      <c r="C1849" t="s">
        <v>275</v>
      </c>
      <c r="D1849" t="s">
        <v>271</v>
      </c>
      <c r="E1849">
        <v>420</v>
      </c>
      <c r="F1849">
        <v>35</v>
      </c>
      <c r="G1849" t="s">
        <v>8419</v>
      </c>
      <c r="H1849" t="s">
        <v>8370</v>
      </c>
      <c r="I1849" t="s">
        <v>265</v>
      </c>
      <c r="J1849" s="25">
        <v>46030</v>
      </c>
      <c r="K1849" s="25">
        <v>46030</v>
      </c>
      <c r="L1849" t="s">
        <v>289</v>
      </c>
      <c r="M1849" t="s">
        <v>272</v>
      </c>
      <c r="N1849" t="s">
        <v>127</v>
      </c>
      <c r="O1849" t="s">
        <v>6302</v>
      </c>
    </row>
    <row r="1850" spans="1:15" x14ac:dyDescent="0.25">
      <c r="A1850">
        <v>1207</v>
      </c>
      <c r="B1850" t="s">
        <v>8393</v>
      </c>
      <c r="C1850" t="s">
        <v>275</v>
      </c>
      <c r="D1850" t="s">
        <v>271</v>
      </c>
      <c r="E1850">
        <v>420</v>
      </c>
      <c r="F1850">
        <v>35</v>
      </c>
      <c r="G1850" t="s">
        <v>8420</v>
      </c>
      <c r="H1850" t="s">
        <v>8370</v>
      </c>
      <c r="I1850" t="s">
        <v>265</v>
      </c>
      <c r="J1850" s="25">
        <v>46030</v>
      </c>
      <c r="K1850" s="25">
        <v>46030</v>
      </c>
      <c r="L1850" t="s">
        <v>289</v>
      </c>
      <c r="M1850" t="s">
        <v>272</v>
      </c>
      <c r="N1850" t="s">
        <v>127</v>
      </c>
      <c r="O1850" t="s">
        <v>6302</v>
      </c>
    </row>
    <row r="1851" spans="1:15" x14ac:dyDescent="0.25">
      <c r="A1851">
        <v>1208</v>
      </c>
      <c r="B1851" t="s">
        <v>8393</v>
      </c>
      <c r="C1851" t="s">
        <v>275</v>
      </c>
      <c r="D1851" t="s">
        <v>271</v>
      </c>
      <c r="E1851">
        <v>420</v>
      </c>
      <c r="F1851">
        <v>35</v>
      </c>
      <c r="G1851" t="s">
        <v>8421</v>
      </c>
      <c r="H1851" t="s">
        <v>8370</v>
      </c>
      <c r="I1851" t="s">
        <v>265</v>
      </c>
      <c r="J1851" s="25">
        <v>46030</v>
      </c>
      <c r="K1851" s="25">
        <v>46030</v>
      </c>
      <c r="L1851" t="s">
        <v>289</v>
      </c>
      <c r="M1851" t="s">
        <v>272</v>
      </c>
      <c r="N1851" t="s">
        <v>127</v>
      </c>
      <c r="O1851" t="s">
        <v>6302</v>
      </c>
    </row>
    <row r="1852" spans="1:15" x14ac:dyDescent="0.25">
      <c r="A1852">
        <v>1209</v>
      </c>
      <c r="B1852" t="s">
        <v>8393</v>
      </c>
      <c r="C1852" t="s">
        <v>275</v>
      </c>
      <c r="D1852" t="s">
        <v>271</v>
      </c>
      <c r="E1852">
        <v>420</v>
      </c>
      <c r="F1852">
        <v>35</v>
      </c>
      <c r="G1852" t="s">
        <v>8422</v>
      </c>
      <c r="H1852" t="s">
        <v>8370</v>
      </c>
      <c r="I1852" t="s">
        <v>265</v>
      </c>
      <c r="J1852" s="25">
        <v>46030</v>
      </c>
      <c r="K1852" s="25">
        <v>46030</v>
      </c>
      <c r="L1852" t="s">
        <v>289</v>
      </c>
      <c r="M1852" t="s">
        <v>272</v>
      </c>
      <c r="N1852" t="s">
        <v>127</v>
      </c>
      <c r="O1852" t="s">
        <v>6302</v>
      </c>
    </row>
    <row r="1853" spans="1:15" x14ac:dyDescent="0.25">
      <c r="A1853">
        <v>1210</v>
      </c>
      <c r="B1853" t="s">
        <v>8393</v>
      </c>
      <c r="C1853" t="s">
        <v>275</v>
      </c>
      <c r="D1853" t="s">
        <v>271</v>
      </c>
      <c r="E1853">
        <v>420</v>
      </c>
      <c r="F1853">
        <v>35</v>
      </c>
      <c r="G1853" t="s">
        <v>8423</v>
      </c>
      <c r="H1853" t="s">
        <v>8370</v>
      </c>
      <c r="I1853" t="s">
        <v>265</v>
      </c>
      <c r="J1853" s="25">
        <v>46030</v>
      </c>
      <c r="K1853" s="25">
        <v>46030</v>
      </c>
      <c r="L1853" t="s">
        <v>289</v>
      </c>
      <c r="M1853" t="s">
        <v>272</v>
      </c>
      <c r="N1853" t="s">
        <v>127</v>
      </c>
      <c r="O1853" t="s">
        <v>6302</v>
      </c>
    </row>
    <row r="1854" spans="1:15" x14ac:dyDescent="0.25">
      <c r="A1854">
        <v>1211</v>
      </c>
      <c r="B1854" t="s">
        <v>8393</v>
      </c>
      <c r="C1854" t="s">
        <v>275</v>
      </c>
      <c r="D1854" t="s">
        <v>271</v>
      </c>
      <c r="E1854">
        <v>420</v>
      </c>
      <c r="F1854">
        <v>35</v>
      </c>
      <c r="G1854" t="s">
        <v>8424</v>
      </c>
      <c r="H1854" t="s">
        <v>8370</v>
      </c>
      <c r="I1854" t="s">
        <v>265</v>
      </c>
      <c r="J1854" s="25">
        <v>46030</v>
      </c>
      <c r="K1854" s="25">
        <v>46030</v>
      </c>
      <c r="L1854" t="s">
        <v>289</v>
      </c>
      <c r="M1854" t="s">
        <v>272</v>
      </c>
      <c r="N1854" t="s">
        <v>127</v>
      </c>
      <c r="O1854" t="s">
        <v>6302</v>
      </c>
    </row>
    <row r="1855" spans="1:15" x14ac:dyDescent="0.25">
      <c r="A1855">
        <v>1212</v>
      </c>
      <c r="B1855" t="s">
        <v>8393</v>
      </c>
      <c r="C1855" t="s">
        <v>275</v>
      </c>
      <c r="D1855" t="s">
        <v>271</v>
      </c>
      <c r="E1855">
        <v>420</v>
      </c>
      <c r="F1855">
        <v>35</v>
      </c>
      <c r="G1855" t="s">
        <v>8425</v>
      </c>
      <c r="H1855" t="s">
        <v>8370</v>
      </c>
      <c r="I1855" t="s">
        <v>265</v>
      </c>
      <c r="J1855" s="25">
        <v>46030</v>
      </c>
      <c r="K1855" s="25">
        <v>46030</v>
      </c>
      <c r="L1855" t="s">
        <v>289</v>
      </c>
      <c r="M1855" t="s">
        <v>272</v>
      </c>
      <c r="N1855" t="s">
        <v>127</v>
      </c>
      <c r="O1855" t="s">
        <v>6302</v>
      </c>
    </row>
    <row r="1856" spans="1:15" x14ac:dyDescent="0.25">
      <c r="A1856">
        <v>1213</v>
      </c>
      <c r="B1856" t="s">
        <v>8393</v>
      </c>
      <c r="C1856" t="s">
        <v>275</v>
      </c>
      <c r="D1856" t="s">
        <v>271</v>
      </c>
      <c r="E1856">
        <v>420</v>
      </c>
      <c r="F1856">
        <v>35</v>
      </c>
      <c r="G1856" t="s">
        <v>8426</v>
      </c>
      <c r="H1856" t="s">
        <v>8370</v>
      </c>
      <c r="I1856" t="s">
        <v>265</v>
      </c>
      <c r="J1856" s="25">
        <v>46030</v>
      </c>
      <c r="K1856" s="25">
        <v>46030</v>
      </c>
      <c r="L1856" t="s">
        <v>289</v>
      </c>
      <c r="M1856" t="s">
        <v>272</v>
      </c>
      <c r="N1856" t="s">
        <v>127</v>
      </c>
      <c r="O1856" t="s">
        <v>6302</v>
      </c>
    </row>
    <row r="1857" spans="1:15" x14ac:dyDescent="0.25">
      <c r="A1857">
        <v>1214</v>
      </c>
      <c r="B1857" t="s">
        <v>8393</v>
      </c>
      <c r="C1857" t="s">
        <v>275</v>
      </c>
      <c r="D1857" t="s">
        <v>271</v>
      </c>
      <c r="E1857">
        <v>420</v>
      </c>
      <c r="F1857">
        <v>35</v>
      </c>
      <c r="G1857" t="s">
        <v>8427</v>
      </c>
      <c r="H1857" t="s">
        <v>8370</v>
      </c>
      <c r="I1857" t="s">
        <v>265</v>
      </c>
      <c r="J1857" s="25">
        <v>46030</v>
      </c>
      <c r="K1857" s="25">
        <v>46030</v>
      </c>
      <c r="L1857" t="s">
        <v>289</v>
      </c>
      <c r="M1857" t="s">
        <v>272</v>
      </c>
      <c r="N1857" t="s">
        <v>127</v>
      </c>
      <c r="O1857" t="s">
        <v>6302</v>
      </c>
    </row>
    <row r="1858" spans="1:15" x14ac:dyDescent="0.25">
      <c r="A1858">
        <v>1215</v>
      </c>
      <c r="B1858" t="s">
        <v>8393</v>
      </c>
      <c r="C1858" t="s">
        <v>275</v>
      </c>
      <c r="D1858" t="s">
        <v>271</v>
      </c>
      <c r="E1858">
        <v>420</v>
      </c>
      <c r="F1858">
        <v>35</v>
      </c>
      <c r="G1858" t="s">
        <v>8428</v>
      </c>
      <c r="H1858" t="s">
        <v>8370</v>
      </c>
      <c r="I1858" t="s">
        <v>265</v>
      </c>
      <c r="J1858" s="25">
        <v>46030</v>
      </c>
      <c r="K1858" s="25">
        <v>46030</v>
      </c>
      <c r="L1858" t="s">
        <v>289</v>
      </c>
      <c r="M1858" t="s">
        <v>272</v>
      </c>
      <c r="N1858" t="s">
        <v>127</v>
      </c>
      <c r="O1858" t="s">
        <v>6302</v>
      </c>
    </row>
    <row r="1859" spans="1:15" x14ac:dyDescent="0.25">
      <c r="A1859">
        <v>1216</v>
      </c>
      <c r="B1859" t="s">
        <v>8393</v>
      </c>
      <c r="C1859" t="s">
        <v>275</v>
      </c>
      <c r="D1859" t="s">
        <v>271</v>
      </c>
      <c r="E1859">
        <v>420</v>
      </c>
      <c r="F1859">
        <v>35</v>
      </c>
      <c r="G1859" t="s">
        <v>8429</v>
      </c>
      <c r="H1859" t="s">
        <v>8370</v>
      </c>
      <c r="I1859" t="s">
        <v>265</v>
      </c>
      <c r="J1859" s="25">
        <v>46030</v>
      </c>
      <c r="K1859" s="25">
        <v>46030</v>
      </c>
      <c r="L1859" t="s">
        <v>289</v>
      </c>
      <c r="M1859" t="s">
        <v>272</v>
      </c>
      <c r="N1859" t="s">
        <v>127</v>
      </c>
      <c r="O1859" t="s">
        <v>6302</v>
      </c>
    </row>
    <row r="1860" spans="1:15" x14ac:dyDescent="0.25">
      <c r="A1860">
        <v>1227</v>
      </c>
      <c r="B1860" t="s">
        <v>8401</v>
      </c>
      <c r="C1860" t="s">
        <v>275</v>
      </c>
      <c r="D1860" t="s">
        <v>271</v>
      </c>
      <c r="E1860">
        <v>240</v>
      </c>
      <c r="F1860">
        <v>20</v>
      </c>
      <c r="G1860" t="s">
        <v>8430</v>
      </c>
      <c r="H1860" t="s">
        <v>8370</v>
      </c>
      <c r="I1860" t="s">
        <v>265</v>
      </c>
      <c r="J1860" s="25">
        <v>46030</v>
      </c>
      <c r="K1860" s="25">
        <v>46030</v>
      </c>
      <c r="L1860" t="s">
        <v>289</v>
      </c>
      <c r="M1860" t="s">
        <v>272</v>
      </c>
      <c r="N1860" t="s">
        <v>127</v>
      </c>
      <c r="O1860" t="s">
        <v>6302</v>
      </c>
    </row>
    <row r="1861" spans="1:15" x14ac:dyDescent="0.25">
      <c r="A1861">
        <v>1170</v>
      </c>
      <c r="B1861" t="s">
        <v>8384</v>
      </c>
      <c r="C1861" t="s">
        <v>275</v>
      </c>
      <c r="D1861" t="s">
        <v>271</v>
      </c>
      <c r="E1861">
        <v>420</v>
      </c>
      <c r="F1861">
        <v>35</v>
      </c>
      <c r="G1861" t="s">
        <v>8431</v>
      </c>
      <c r="H1861" t="s">
        <v>8373</v>
      </c>
      <c r="I1861" t="s">
        <v>265</v>
      </c>
      <c r="J1861" s="25">
        <v>46030</v>
      </c>
      <c r="K1861" s="25">
        <v>46030</v>
      </c>
      <c r="L1861" t="s">
        <v>289</v>
      </c>
      <c r="M1861" t="s">
        <v>272</v>
      </c>
      <c r="N1861" t="s">
        <v>127</v>
      </c>
      <c r="O1861" t="s">
        <v>6302</v>
      </c>
    </row>
    <row r="1862" spans="1:15" x14ac:dyDescent="0.25">
      <c r="A1862">
        <v>1171</v>
      </c>
      <c r="B1862" t="s">
        <v>8384</v>
      </c>
      <c r="C1862" t="s">
        <v>275</v>
      </c>
      <c r="D1862" t="s">
        <v>271</v>
      </c>
      <c r="E1862">
        <v>420</v>
      </c>
      <c r="F1862">
        <v>35</v>
      </c>
      <c r="G1862" t="s">
        <v>8432</v>
      </c>
      <c r="H1862" t="s">
        <v>8373</v>
      </c>
      <c r="I1862" t="s">
        <v>265</v>
      </c>
      <c r="J1862" s="25">
        <v>46030</v>
      </c>
      <c r="K1862" s="25">
        <v>46030</v>
      </c>
      <c r="L1862" t="s">
        <v>289</v>
      </c>
      <c r="M1862" t="s">
        <v>272</v>
      </c>
      <c r="N1862" t="s">
        <v>127</v>
      </c>
      <c r="O1862" t="s">
        <v>6302</v>
      </c>
    </row>
    <row r="1863" spans="1:15" x14ac:dyDescent="0.25">
      <c r="A1863">
        <v>1172</v>
      </c>
      <c r="B1863" t="s">
        <v>8384</v>
      </c>
      <c r="C1863" t="s">
        <v>275</v>
      </c>
      <c r="D1863" t="s">
        <v>271</v>
      </c>
      <c r="E1863">
        <v>420</v>
      </c>
      <c r="F1863">
        <v>35</v>
      </c>
      <c r="G1863" t="s">
        <v>8433</v>
      </c>
      <c r="H1863" t="s">
        <v>8373</v>
      </c>
      <c r="I1863" t="s">
        <v>265</v>
      </c>
      <c r="J1863" s="25">
        <v>46030</v>
      </c>
      <c r="K1863" s="25">
        <v>46030</v>
      </c>
      <c r="L1863" t="s">
        <v>289</v>
      </c>
      <c r="M1863" t="s">
        <v>272</v>
      </c>
      <c r="N1863" t="s">
        <v>127</v>
      </c>
      <c r="O1863" t="s">
        <v>6302</v>
      </c>
    </row>
    <row r="1864" spans="1:15" x14ac:dyDescent="0.25">
      <c r="A1864">
        <v>1173</v>
      </c>
      <c r="B1864" t="s">
        <v>8384</v>
      </c>
      <c r="C1864" t="s">
        <v>275</v>
      </c>
      <c r="D1864" t="s">
        <v>271</v>
      </c>
      <c r="E1864">
        <v>420</v>
      </c>
      <c r="F1864">
        <v>35</v>
      </c>
      <c r="G1864" t="s">
        <v>8434</v>
      </c>
      <c r="H1864" t="s">
        <v>8373</v>
      </c>
      <c r="I1864" t="s">
        <v>265</v>
      </c>
      <c r="J1864" s="25">
        <v>46030</v>
      </c>
      <c r="K1864" s="25">
        <v>46030</v>
      </c>
      <c r="L1864" t="s">
        <v>289</v>
      </c>
      <c r="M1864" t="s">
        <v>272</v>
      </c>
      <c r="N1864" t="s">
        <v>127</v>
      </c>
      <c r="O1864" t="s">
        <v>6302</v>
      </c>
    </row>
    <row r="1865" spans="1:15" x14ac:dyDescent="0.25">
      <c r="A1865">
        <v>1174</v>
      </c>
      <c r="B1865" t="s">
        <v>8384</v>
      </c>
      <c r="C1865" t="s">
        <v>275</v>
      </c>
      <c r="D1865" t="s">
        <v>271</v>
      </c>
      <c r="E1865">
        <v>420</v>
      </c>
      <c r="F1865">
        <v>35</v>
      </c>
      <c r="G1865" t="s">
        <v>8435</v>
      </c>
      <c r="H1865" t="s">
        <v>8373</v>
      </c>
      <c r="I1865" t="s">
        <v>265</v>
      </c>
      <c r="J1865" s="25">
        <v>46030</v>
      </c>
      <c r="K1865" s="25">
        <v>46030</v>
      </c>
      <c r="L1865" t="s">
        <v>289</v>
      </c>
      <c r="M1865" t="s">
        <v>272</v>
      </c>
      <c r="N1865" t="s">
        <v>127</v>
      </c>
      <c r="O1865" t="s">
        <v>6302</v>
      </c>
    </row>
    <row r="1866" spans="1:15" x14ac:dyDescent="0.25">
      <c r="A1866">
        <v>1175</v>
      </c>
      <c r="B1866" t="s">
        <v>8384</v>
      </c>
      <c r="C1866" t="s">
        <v>275</v>
      </c>
      <c r="D1866" t="s">
        <v>271</v>
      </c>
      <c r="E1866">
        <v>420</v>
      </c>
      <c r="F1866">
        <v>35</v>
      </c>
      <c r="G1866" t="s">
        <v>8436</v>
      </c>
      <c r="H1866" t="s">
        <v>8373</v>
      </c>
      <c r="I1866" t="s">
        <v>265</v>
      </c>
      <c r="J1866" s="25">
        <v>46030</v>
      </c>
      <c r="K1866" s="25">
        <v>46030</v>
      </c>
      <c r="L1866" t="s">
        <v>289</v>
      </c>
      <c r="M1866" t="s">
        <v>272</v>
      </c>
      <c r="N1866" t="s">
        <v>127</v>
      </c>
      <c r="O1866" t="s">
        <v>6302</v>
      </c>
    </row>
    <row r="1867" spans="1:15" x14ac:dyDescent="0.25">
      <c r="A1867">
        <v>1176</v>
      </c>
      <c r="B1867" t="s">
        <v>8384</v>
      </c>
      <c r="C1867" t="s">
        <v>275</v>
      </c>
      <c r="D1867" t="s">
        <v>271</v>
      </c>
      <c r="E1867">
        <v>420</v>
      </c>
      <c r="F1867">
        <v>35</v>
      </c>
      <c r="G1867" t="s">
        <v>8437</v>
      </c>
      <c r="H1867" t="s">
        <v>8373</v>
      </c>
      <c r="I1867" t="s">
        <v>265</v>
      </c>
      <c r="J1867" s="25">
        <v>46030</v>
      </c>
      <c r="K1867" s="25">
        <v>46030</v>
      </c>
      <c r="L1867" t="s">
        <v>289</v>
      </c>
      <c r="M1867" t="s">
        <v>272</v>
      </c>
      <c r="N1867" t="s">
        <v>127</v>
      </c>
      <c r="O1867" t="s">
        <v>6302</v>
      </c>
    </row>
    <row r="1868" spans="1:15" x14ac:dyDescent="0.25">
      <c r="A1868">
        <v>1177</v>
      </c>
      <c r="B1868" t="s">
        <v>8384</v>
      </c>
      <c r="C1868" t="s">
        <v>275</v>
      </c>
      <c r="D1868" t="s">
        <v>271</v>
      </c>
      <c r="E1868">
        <v>420</v>
      </c>
      <c r="F1868">
        <v>35</v>
      </c>
      <c r="G1868" t="s">
        <v>8438</v>
      </c>
      <c r="H1868" t="s">
        <v>8373</v>
      </c>
      <c r="I1868" t="s">
        <v>265</v>
      </c>
      <c r="J1868" s="25">
        <v>46030</v>
      </c>
      <c r="K1868" s="25">
        <v>46030</v>
      </c>
      <c r="L1868" t="s">
        <v>289</v>
      </c>
      <c r="M1868" t="s">
        <v>272</v>
      </c>
      <c r="N1868" t="s">
        <v>127</v>
      </c>
      <c r="O1868" t="s">
        <v>6302</v>
      </c>
    </row>
    <row r="1869" spans="1:15" x14ac:dyDescent="0.25">
      <c r="A1869">
        <v>1178</v>
      </c>
      <c r="B1869" t="s">
        <v>8384</v>
      </c>
      <c r="C1869" t="s">
        <v>275</v>
      </c>
      <c r="D1869" t="s">
        <v>271</v>
      </c>
      <c r="E1869">
        <v>420</v>
      </c>
      <c r="F1869">
        <v>35</v>
      </c>
      <c r="G1869" t="s">
        <v>8439</v>
      </c>
      <c r="H1869" t="s">
        <v>8373</v>
      </c>
      <c r="I1869" t="s">
        <v>265</v>
      </c>
      <c r="J1869" s="25">
        <v>46030</v>
      </c>
      <c r="K1869" s="25">
        <v>46030</v>
      </c>
      <c r="L1869" t="s">
        <v>289</v>
      </c>
      <c r="M1869" t="s">
        <v>272</v>
      </c>
      <c r="N1869" t="s">
        <v>127</v>
      </c>
      <c r="O1869" t="s">
        <v>6302</v>
      </c>
    </row>
    <row r="1870" spans="1:15" x14ac:dyDescent="0.25">
      <c r="A1870">
        <v>1179</v>
      </c>
      <c r="B1870" t="s">
        <v>8384</v>
      </c>
      <c r="C1870" t="s">
        <v>275</v>
      </c>
      <c r="D1870" t="s">
        <v>271</v>
      </c>
      <c r="E1870">
        <v>420</v>
      </c>
      <c r="F1870">
        <v>35</v>
      </c>
      <c r="G1870" t="s">
        <v>8440</v>
      </c>
      <c r="H1870" t="s">
        <v>8373</v>
      </c>
      <c r="I1870" t="s">
        <v>265</v>
      </c>
      <c r="J1870" s="25">
        <v>46030</v>
      </c>
      <c r="K1870" s="25">
        <v>46030</v>
      </c>
      <c r="L1870" t="s">
        <v>289</v>
      </c>
      <c r="M1870" t="s">
        <v>272</v>
      </c>
      <c r="N1870" t="s">
        <v>127</v>
      </c>
      <c r="O1870" t="s">
        <v>6302</v>
      </c>
    </row>
    <row r="1871" spans="1:15" x14ac:dyDescent="0.25">
      <c r="A1871">
        <v>1180</v>
      </c>
      <c r="B1871" t="s">
        <v>8384</v>
      </c>
      <c r="C1871" t="s">
        <v>275</v>
      </c>
      <c r="D1871" t="s">
        <v>271</v>
      </c>
      <c r="E1871">
        <v>420</v>
      </c>
      <c r="F1871">
        <v>35</v>
      </c>
      <c r="G1871" t="s">
        <v>8441</v>
      </c>
      <c r="H1871" t="s">
        <v>8373</v>
      </c>
      <c r="I1871" t="s">
        <v>265</v>
      </c>
      <c r="J1871" s="25">
        <v>46030</v>
      </c>
      <c r="K1871" s="25">
        <v>46030</v>
      </c>
      <c r="L1871" t="s">
        <v>289</v>
      </c>
      <c r="M1871" t="s">
        <v>272</v>
      </c>
      <c r="N1871" t="s">
        <v>127</v>
      </c>
      <c r="O1871" t="s">
        <v>6302</v>
      </c>
    </row>
    <row r="1872" spans="1:15" x14ac:dyDescent="0.25">
      <c r="A1872">
        <v>1181</v>
      </c>
      <c r="B1872" t="s">
        <v>8384</v>
      </c>
      <c r="C1872" t="s">
        <v>275</v>
      </c>
      <c r="D1872" t="s">
        <v>271</v>
      </c>
      <c r="E1872">
        <v>420</v>
      </c>
      <c r="F1872">
        <v>35</v>
      </c>
      <c r="G1872" t="s">
        <v>8442</v>
      </c>
      <c r="H1872" t="s">
        <v>8373</v>
      </c>
      <c r="I1872" t="s">
        <v>265</v>
      </c>
      <c r="J1872" s="25">
        <v>46030</v>
      </c>
      <c r="K1872" s="25">
        <v>46030</v>
      </c>
      <c r="L1872" t="s">
        <v>289</v>
      </c>
      <c r="M1872" t="s">
        <v>272</v>
      </c>
      <c r="N1872" t="s">
        <v>127</v>
      </c>
      <c r="O1872" t="s">
        <v>6302</v>
      </c>
    </row>
    <row r="1873" spans="1:15" x14ac:dyDescent="0.25">
      <c r="A1873">
        <v>1182</v>
      </c>
      <c r="B1873" t="s">
        <v>8384</v>
      </c>
      <c r="C1873" t="s">
        <v>275</v>
      </c>
      <c r="D1873" t="s">
        <v>271</v>
      </c>
      <c r="E1873">
        <v>420</v>
      </c>
      <c r="F1873">
        <v>35</v>
      </c>
      <c r="G1873" t="s">
        <v>8443</v>
      </c>
      <c r="H1873" t="s">
        <v>8373</v>
      </c>
      <c r="I1873" t="s">
        <v>265</v>
      </c>
      <c r="J1873" s="25">
        <v>46030</v>
      </c>
      <c r="K1873" s="25">
        <v>46030</v>
      </c>
      <c r="L1873" t="s">
        <v>289</v>
      </c>
      <c r="M1873" t="s">
        <v>272</v>
      </c>
      <c r="N1873" t="s">
        <v>127</v>
      </c>
      <c r="O1873" t="s">
        <v>6302</v>
      </c>
    </row>
    <row r="1874" spans="1:15" x14ac:dyDescent="0.25">
      <c r="A1874">
        <v>1183</v>
      </c>
      <c r="B1874" t="s">
        <v>8384</v>
      </c>
      <c r="C1874" t="s">
        <v>275</v>
      </c>
      <c r="D1874" t="s">
        <v>271</v>
      </c>
      <c r="E1874">
        <v>420</v>
      </c>
      <c r="F1874">
        <v>35</v>
      </c>
      <c r="G1874" t="s">
        <v>8444</v>
      </c>
      <c r="H1874" t="s">
        <v>8373</v>
      </c>
      <c r="I1874" t="s">
        <v>265</v>
      </c>
      <c r="J1874" s="25">
        <v>46030</v>
      </c>
      <c r="K1874" s="25">
        <v>46030</v>
      </c>
      <c r="L1874" t="s">
        <v>289</v>
      </c>
      <c r="M1874" t="s">
        <v>272</v>
      </c>
      <c r="N1874" t="s">
        <v>127</v>
      </c>
      <c r="O1874" t="s">
        <v>6302</v>
      </c>
    </row>
    <row r="1875" spans="1:15" x14ac:dyDescent="0.25">
      <c r="A1875">
        <v>1150</v>
      </c>
      <c r="B1875" t="s">
        <v>8371</v>
      </c>
      <c r="C1875" t="s">
        <v>275</v>
      </c>
      <c r="D1875" t="s">
        <v>271</v>
      </c>
      <c r="E1875">
        <v>420</v>
      </c>
      <c r="F1875">
        <v>35</v>
      </c>
      <c r="G1875" t="s">
        <v>8445</v>
      </c>
      <c r="H1875" t="s">
        <v>8373</v>
      </c>
      <c r="I1875" t="s">
        <v>265</v>
      </c>
      <c r="J1875" s="25">
        <v>46030</v>
      </c>
      <c r="K1875" s="25">
        <v>46030</v>
      </c>
      <c r="L1875" t="s">
        <v>289</v>
      </c>
      <c r="M1875" t="s">
        <v>272</v>
      </c>
      <c r="N1875" t="s">
        <v>127</v>
      </c>
      <c r="O1875" t="s">
        <v>6302</v>
      </c>
    </row>
    <row r="1876" spans="1:15" x14ac:dyDescent="0.25">
      <c r="A1876">
        <v>1151</v>
      </c>
      <c r="B1876" t="s">
        <v>8371</v>
      </c>
      <c r="C1876" t="s">
        <v>275</v>
      </c>
      <c r="D1876" t="s">
        <v>271</v>
      </c>
      <c r="E1876">
        <v>420</v>
      </c>
      <c r="F1876">
        <v>35</v>
      </c>
      <c r="G1876" t="s">
        <v>8446</v>
      </c>
      <c r="H1876" t="s">
        <v>8373</v>
      </c>
      <c r="I1876" t="s">
        <v>265</v>
      </c>
      <c r="J1876" s="25">
        <v>46030</v>
      </c>
      <c r="K1876" s="25">
        <v>46030</v>
      </c>
      <c r="L1876" t="s">
        <v>289</v>
      </c>
      <c r="M1876" t="s">
        <v>272</v>
      </c>
      <c r="N1876" t="s">
        <v>127</v>
      </c>
      <c r="O1876" t="s">
        <v>6302</v>
      </c>
    </row>
    <row r="1877" spans="1:15" x14ac:dyDescent="0.25">
      <c r="A1877">
        <v>1184</v>
      </c>
      <c r="B1877" t="s">
        <v>8384</v>
      </c>
      <c r="C1877" t="s">
        <v>275</v>
      </c>
      <c r="D1877" t="s">
        <v>271</v>
      </c>
      <c r="E1877">
        <v>420</v>
      </c>
      <c r="F1877">
        <v>35</v>
      </c>
      <c r="G1877" t="s">
        <v>8447</v>
      </c>
      <c r="H1877" t="s">
        <v>8373</v>
      </c>
      <c r="I1877" t="s">
        <v>265</v>
      </c>
      <c r="J1877" s="25">
        <v>46030</v>
      </c>
      <c r="K1877" s="25">
        <v>46030</v>
      </c>
      <c r="L1877" t="s">
        <v>289</v>
      </c>
      <c r="M1877" t="s">
        <v>272</v>
      </c>
      <c r="N1877" t="s">
        <v>127</v>
      </c>
      <c r="O1877" t="s">
        <v>6302</v>
      </c>
    </row>
    <row r="1878" spans="1:15" x14ac:dyDescent="0.25">
      <c r="A1878">
        <v>1152</v>
      </c>
      <c r="B1878" t="s">
        <v>8371</v>
      </c>
      <c r="C1878" t="s">
        <v>275</v>
      </c>
      <c r="D1878" t="s">
        <v>271</v>
      </c>
      <c r="E1878">
        <v>420</v>
      </c>
      <c r="F1878">
        <v>35</v>
      </c>
      <c r="G1878" t="s">
        <v>8448</v>
      </c>
      <c r="H1878" t="s">
        <v>8373</v>
      </c>
      <c r="I1878" t="s">
        <v>265</v>
      </c>
      <c r="J1878" s="25">
        <v>46030</v>
      </c>
      <c r="K1878" s="25">
        <v>46030</v>
      </c>
      <c r="L1878" t="s">
        <v>289</v>
      </c>
      <c r="M1878" t="s">
        <v>272</v>
      </c>
      <c r="N1878" t="s">
        <v>127</v>
      </c>
      <c r="O1878" t="s">
        <v>6302</v>
      </c>
    </row>
    <row r="1879" spans="1:15" x14ac:dyDescent="0.25">
      <c r="A1879">
        <v>1153</v>
      </c>
      <c r="B1879" t="s">
        <v>8371</v>
      </c>
      <c r="C1879" t="s">
        <v>275</v>
      </c>
      <c r="D1879" t="s">
        <v>271</v>
      </c>
      <c r="E1879">
        <v>420</v>
      </c>
      <c r="F1879">
        <v>35</v>
      </c>
      <c r="G1879" t="s">
        <v>8449</v>
      </c>
      <c r="H1879" t="s">
        <v>8373</v>
      </c>
      <c r="I1879" t="s">
        <v>265</v>
      </c>
      <c r="J1879" s="25">
        <v>46030</v>
      </c>
      <c r="K1879" s="25">
        <v>46030</v>
      </c>
      <c r="L1879" t="s">
        <v>289</v>
      </c>
      <c r="M1879" t="s">
        <v>272</v>
      </c>
      <c r="N1879" t="s">
        <v>127</v>
      </c>
      <c r="O1879" t="s">
        <v>6302</v>
      </c>
    </row>
    <row r="1880" spans="1:15" x14ac:dyDescent="0.25">
      <c r="A1880">
        <v>1164</v>
      </c>
      <c r="B1880" t="s">
        <v>8374</v>
      </c>
      <c r="C1880" t="s">
        <v>275</v>
      </c>
      <c r="D1880" t="s">
        <v>271</v>
      </c>
      <c r="E1880">
        <v>420</v>
      </c>
      <c r="F1880">
        <v>35</v>
      </c>
      <c r="G1880" t="s">
        <v>8450</v>
      </c>
      <c r="H1880" t="s">
        <v>8373</v>
      </c>
      <c r="I1880" t="s">
        <v>265</v>
      </c>
      <c r="J1880" s="25">
        <v>46030</v>
      </c>
      <c r="K1880" s="25">
        <v>46030</v>
      </c>
      <c r="L1880" t="s">
        <v>289</v>
      </c>
      <c r="M1880" t="s">
        <v>272</v>
      </c>
      <c r="N1880" t="s">
        <v>127</v>
      </c>
      <c r="O1880" t="s">
        <v>6302</v>
      </c>
    </row>
    <row r="1881" spans="1:15" x14ac:dyDescent="0.25">
      <c r="A1881">
        <v>1154</v>
      </c>
      <c r="B1881" t="s">
        <v>8371</v>
      </c>
      <c r="C1881" t="s">
        <v>275</v>
      </c>
      <c r="D1881" t="s">
        <v>271</v>
      </c>
      <c r="E1881">
        <v>420</v>
      </c>
      <c r="F1881">
        <v>35</v>
      </c>
      <c r="G1881" t="s">
        <v>8451</v>
      </c>
      <c r="H1881" t="s">
        <v>8373</v>
      </c>
      <c r="I1881" t="s">
        <v>265</v>
      </c>
      <c r="J1881" s="25">
        <v>46030</v>
      </c>
      <c r="K1881" s="25">
        <v>46030</v>
      </c>
      <c r="L1881" t="s">
        <v>289</v>
      </c>
      <c r="M1881" t="s">
        <v>272</v>
      </c>
      <c r="N1881" t="s">
        <v>127</v>
      </c>
      <c r="O1881" t="s">
        <v>6302</v>
      </c>
    </row>
    <row r="1882" spans="1:15" x14ac:dyDescent="0.25">
      <c r="A1882">
        <v>1155</v>
      </c>
      <c r="B1882" t="s">
        <v>8371</v>
      </c>
      <c r="C1882" t="s">
        <v>275</v>
      </c>
      <c r="D1882" t="s">
        <v>271</v>
      </c>
      <c r="E1882">
        <v>420</v>
      </c>
      <c r="F1882">
        <v>35</v>
      </c>
      <c r="G1882" t="s">
        <v>8452</v>
      </c>
      <c r="H1882" t="s">
        <v>8373</v>
      </c>
      <c r="I1882" t="s">
        <v>265</v>
      </c>
      <c r="J1882" s="25">
        <v>46030</v>
      </c>
      <c r="K1882" s="25">
        <v>46030</v>
      </c>
      <c r="L1882" t="s">
        <v>289</v>
      </c>
      <c r="M1882" t="s">
        <v>272</v>
      </c>
      <c r="N1882" t="s">
        <v>127</v>
      </c>
      <c r="O1882" t="s">
        <v>6302</v>
      </c>
    </row>
    <row r="1883" spans="1:15" x14ac:dyDescent="0.25">
      <c r="A1883">
        <v>1229</v>
      </c>
      <c r="B1883" t="s">
        <v>8368</v>
      </c>
      <c r="C1883" t="s">
        <v>275</v>
      </c>
      <c r="D1883" t="s">
        <v>271</v>
      </c>
      <c r="E1883">
        <v>420</v>
      </c>
      <c r="F1883">
        <v>35</v>
      </c>
      <c r="G1883" t="s">
        <v>8453</v>
      </c>
      <c r="H1883" t="s">
        <v>8370</v>
      </c>
      <c r="I1883" t="s">
        <v>265</v>
      </c>
      <c r="J1883" s="25">
        <v>46030</v>
      </c>
      <c r="K1883" s="25">
        <v>46030</v>
      </c>
      <c r="L1883" t="s">
        <v>289</v>
      </c>
      <c r="M1883" t="s">
        <v>272</v>
      </c>
      <c r="N1883" t="s">
        <v>127</v>
      </c>
      <c r="O1883" t="s">
        <v>6302</v>
      </c>
    </row>
    <row r="1884" spans="1:15" x14ac:dyDescent="0.25">
      <c r="A1884">
        <v>1156</v>
      </c>
      <c r="B1884" t="s">
        <v>8371</v>
      </c>
      <c r="C1884" t="s">
        <v>275</v>
      </c>
      <c r="D1884" t="s">
        <v>271</v>
      </c>
      <c r="E1884">
        <v>420</v>
      </c>
      <c r="F1884">
        <v>35</v>
      </c>
      <c r="G1884" t="s">
        <v>8454</v>
      </c>
      <c r="H1884" t="s">
        <v>8373</v>
      </c>
      <c r="I1884" t="s">
        <v>265</v>
      </c>
      <c r="J1884" s="25">
        <v>46030</v>
      </c>
      <c r="K1884" s="25">
        <v>46030</v>
      </c>
      <c r="L1884" t="s">
        <v>289</v>
      </c>
      <c r="M1884" t="s">
        <v>272</v>
      </c>
      <c r="N1884" t="s">
        <v>127</v>
      </c>
      <c r="O1884" t="s">
        <v>6302</v>
      </c>
    </row>
    <row r="1885" spans="1:15" x14ac:dyDescent="0.25">
      <c r="A1885">
        <v>1157</v>
      </c>
      <c r="B1885" t="s">
        <v>8371</v>
      </c>
      <c r="C1885" t="s">
        <v>275</v>
      </c>
      <c r="D1885" t="s">
        <v>271</v>
      </c>
      <c r="E1885">
        <v>420</v>
      </c>
      <c r="F1885">
        <v>35</v>
      </c>
      <c r="G1885" t="s">
        <v>8455</v>
      </c>
      <c r="H1885" t="s">
        <v>8373</v>
      </c>
      <c r="I1885" t="s">
        <v>265</v>
      </c>
      <c r="J1885" s="25">
        <v>46030</v>
      </c>
      <c r="K1885" s="25">
        <v>46030</v>
      </c>
      <c r="L1885" t="s">
        <v>289</v>
      </c>
      <c r="M1885" t="s">
        <v>272</v>
      </c>
      <c r="N1885" t="s">
        <v>127</v>
      </c>
      <c r="O1885" t="s">
        <v>6302</v>
      </c>
    </row>
    <row r="1886" spans="1:15" x14ac:dyDescent="0.25">
      <c r="A1886">
        <v>1158</v>
      </c>
      <c r="B1886" t="s">
        <v>8371</v>
      </c>
      <c r="C1886" t="s">
        <v>275</v>
      </c>
      <c r="D1886" t="s">
        <v>271</v>
      </c>
      <c r="E1886">
        <v>420</v>
      </c>
      <c r="F1886">
        <v>35</v>
      </c>
      <c r="G1886" t="s">
        <v>8456</v>
      </c>
      <c r="H1886" t="s">
        <v>8373</v>
      </c>
      <c r="I1886" t="s">
        <v>265</v>
      </c>
      <c r="J1886" s="25">
        <v>46030</v>
      </c>
      <c r="K1886" s="25">
        <v>46030</v>
      </c>
      <c r="L1886" t="s">
        <v>289</v>
      </c>
      <c r="M1886" t="s">
        <v>272</v>
      </c>
      <c r="N1886" t="s">
        <v>127</v>
      </c>
      <c r="O1886" t="s">
        <v>6302</v>
      </c>
    </row>
    <row r="1887" spans="1:15" x14ac:dyDescent="0.25">
      <c r="A1887">
        <v>1159</v>
      </c>
      <c r="B1887" t="s">
        <v>8371</v>
      </c>
      <c r="C1887" t="s">
        <v>275</v>
      </c>
      <c r="D1887" t="s">
        <v>271</v>
      </c>
      <c r="E1887">
        <v>420</v>
      </c>
      <c r="F1887">
        <v>35</v>
      </c>
      <c r="G1887" t="s">
        <v>8457</v>
      </c>
      <c r="H1887" t="s">
        <v>8373</v>
      </c>
      <c r="I1887" t="s">
        <v>265</v>
      </c>
      <c r="J1887" s="25">
        <v>46030</v>
      </c>
      <c r="K1887" s="25">
        <v>46030</v>
      </c>
      <c r="L1887" t="s">
        <v>289</v>
      </c>
      <c r="M1887" t="s">
        <v>272</v>
      </c>
      <c r="N1887" t="s">
        <v>127</v>
      </c>
      <c r="O1887" t="s">
        <v>6302</v>
      </c>
    </row>
    <row r="1888" spans="1:15" x14ac:dyDescent="0.25">
      <c r="A1888">
        <v>1160</v>
      </c>
      <c r="B1888" t="s">
        <v>8371</v>
      </c>
      <c r="C1888" t="s">
        <v>275</v>
      </c>
      <c r="D1888" t="s">
        <v>271</v>
      </c>
      <c r="E1888">
        <v>420</v>
      </c>
      <c r="F1888">
        <v>35</v>
      </c>
      <c r="G1888" t="s">
        <v>8458</v>
      </c>
      <c r="H1888" t="s">
        <v>8373</v>
      </c>
      <c r="I1888" t="s">
        <v>265</v>
      </c>
      <c r="J1888" s="25">
        <v>46030</v>
      </c>
      <c r="K1888" s="25">
        <v>46030</v>
      </c>
      <c r="L1888" t="s">
        <v>289</v>
      </c>
      <c r="M1888" t="s">
        <v>272</v>
      </c>
      <c r="N1888" t="s">
        <v>127</v>
      </c>
      <c r="O1888" t="s">
        <v>6302</v>
      </c>
    </row>
    <row r="1889" spans="1:15" x14ac:dyDescent="0.25">
      <c r="A1889">
        <v>1165</v>
      </c>
      <c r="B1889" t="s">
        <v>8374</v>
      </c>
      <c r="C1889" t="s">
        <v>275</v>
      </c>
      <c r="D1889" t="s">
        <v>271</v>
      </c>
      <c r="E1889">
        <v>420</v>
      </c>
      <c r="F1889">
        <v>35</v>
      </c>
      <c r="G1889" t="s">
        <v>8459</v>
      </c>
      <c r="H1889" t="s">
        <v>8373</v>
      </c>
      <c r="I1889" t="s">
        <v>265</v>
      </c>
      <c r="J1889" s="25">
        <v>46030</v>
      </c>
      <c r="K1889" s="25">
        <v>46030</v>
      </c>
      <c r="L1889" t="s">
        <v>289</v>
      </c>
      <c r="M1889" t="s">
        <v>272</v>
      </c>
      <c r="N1889" t="s">
        <v>127</v>
      </c>
      <c r="O1889" t="s">
        <v>6302</v>
      </c>
    </row>
    <row r="1890" spans="1:15" x14ac:dyDescent="0.25">
      <c r="A1890">
        <v>1166</v>
      </c>
      <c r="B1890" t="s">
        <v>8374</v>
      </c>
      <c r="C1890" t="s">
        <v>275</v>
      </c>
      <c r="D1890" t="s">
        <v>271</v>
      </c>
      <c r="E1890">
        <v>420</v>
      </c>
      <c r="F1890">
        <v>35</v>
      </c>
      <c r="G1890" t="s">
        <v>8460</v>
      </c>
      <c r="H1890" t="s">
        <v>8373</v>
      </c>
      <c r="I1890" t="s">
        <v>265</v>
      </c>
      <c r="J1890" s="25">
        <v>46030</v>
      </c>
      <c r="K1890" s="25">
        <v>46030</v>
      </c>
      <c r="L1890" t="s">
        <v>289</v>
      </c>
      <c r="M1890" t="s">
        <v>272</v>
      </c>
      <c r="N1890" t="s">
        <v>127</v>
      </c>
      <c r="O1890" t="s">
        <v>6302</v>
      </c>
    </row>
    <row r="1891" spans="1:15" x14ac:dyDescent="0.25">
      <c r="A1891">
        <v>1185</v>
      </c>
      <c r="B1891" t="s">
        <v>8384</v>
      </c>
      <c r="C1891" t="s">
        <v>275</v>
      </c>
      <c r="D1891" t="s">
        <v>271</v>
      </c>
      <c r="E1891">
        <v>420</v>
      </c>
      <c r="F1891">
        <v>35</v>
      </c>
      <c r="G1891" t="s">
        <v>8461</v>
      </c>
      <c r="H1891" t="s">
        <v>8373</v>
      </c>
      <c r="I1891" t="s">
        <v>265</v>
      </c>
      <c r="J1891" s="25">
        <v>46030</v>
      </c>
      <c r="K1891" s="25">
        <v>46030</v>
      </c>
      <c r="L1891" t="s">
        <v>289</v>
      </c>
      <c r="M1891" t="s">
        <v>272</v>
      </c>
      <c r="N1891" t="s">
        <v>127</v>
      </c>
      <c r="O1891" t="s">
        <v>6302</v>
      </c>
    </row>
    <row r="1892" spans="1:15" x14ac:dyDescent="0.25">
      <c r="A1892">
        <v>1167</v>
      </c>
      <c r="B1892" t="s">
        <v>8374</v>
      </c>
      <c r="C1892" t="s">
        <v>275</v>
      </c>
      <c r="D1892" t="s">
        <v>271</v>
      </c>
      <c r="E1892">
        <v>420</v>
      </c>
      <c r="F1892">
        <v>35</v>
      </c>
      <c r="G1892" t="s">
        <v>8462</v>
      </c>
      <c r="H1892" t="s">
        <v>8373</v>
      </c>
      <c r="I1892" t="s">
        <v>265</v>
      </c>
      <c r="J1892" s="25">
        <v>46030</v>
      </c>
      <c r="K1892" s="25">
        <v>46030</v>
      </c>
      <c r="L1892" t="s">
        <v>289</v>
      </c>
      <c r="M1892" t="s">
        <v>272</v>
      </c>
      <c r="N1892" t="s">
        <v>127</v>
      </c>
      <c r="O1892" t="s">
        <v>6302</v>
      </c>
    </row>
    <row r="1893" spans="1:15" x14ac:dyDescent="0.25">
      <c r="A1893">
        <v>1168</v>
      </c>
      <c r="B1893" t="s">
        <v>8374</v>
      </c>
      <c r="C1893" t="s">
        <v>275</v>
      </c>
      <c r="D1893" t="s">
        <v>271</v>
      </c>
      <c r="E1893">
        <v>420</v>
      </c>
      <c r="F1893">
        <v>35</v>
      </c>
      <c r="G1893" t="s">
        <v>8463</v>
      </c>
      <c r="H1893" t="s">
        <v>8373</v>
      </c>
      <c r="I1893" t="s">
        <v>265</v>
      </c>
      <c r="J1893" s="25">
        <v>46030</v>
      </c>
      <c r="K1893" s="25">
        <v>46030</v>
      </c>
      <c r="L1893" t="s">
        <v>289</v>
      </c>
      <c r="M1893" t="s">
        <v>272</v>
      </c>
      <c r="N1893" t="s">
        <v>127</v>
      </c>
      <c r="O1893" t="s">
        <v>6302</v>
      </c>
    </row>
    <row r="1894" spans="1:15" x14ac:dyDescent="0.25">
      <c r="A1894">
        <v>1231</v>
      </c>
      <c r="B1894" t="s">
        <v>8464</v>
      </c>
      <c r="C1894" t="s">
        <v>275</v>
      </c>
      <c r="D1894" t="s">
        <v>271</v>
      </c>
      <c r="E1894">
        <v>420</v>
      </c>
      <c r="F1894">
        <v>35</v>
      </c>
      <c r="G1894" t="s">
        <v>8465</v>
      </c>
      <c r="H1894" t="s">
        <v>8466</v>
      </c>
      <c r="I1894" t="s">
        <v>265</v>
      </c>
      <c r="J1894" s="25">
        <v>46035</v>
      </c>
      <c r="K1894" s="25">
        <v>46035</v>
      </c>
      <c r="L1894" t="s">
        <v>6639</v>
      </c>
      <c r="M1894" t="s">
        <v>272</v>
      </c>
      <c r="N1894" t="s">
        <v>127</v>
      </c>
      <c r="O1894" t="s">
        <v>6302</v>
      </c>
    </row>
    <row r="1895" spans="1:15" x14ac:dyDescent="0.25">
      <c r="A1895">
        <v>1232</v>
      </c>
      <c r="B1895" t="s">
        <v>8464</v>
      </c>
      <c r="C1895" t="s">
        <v>275</v>
      </c>
      <c r="D1895" t="s">
        <v>271</v>
      </c>
      <c r="E1895">
        <v>420</v>
      </c>
      <c r="F1895">
        <v>35</v>
      </c>
      <c r="G1895" t="s">
        <v>8467</v>
      </c>
      <c r="H1895" t="s">
        <v>8466</v>
      </c>
      <c r="I1895" t="s">
        <v>265</v>
      </c>
      <c r="J1895" s="25">
        <v>46035</v>
      </c>
      <c r="K1895" s="25">
        <v>46035</v>
      </c>
      <c r="L1895" t="s">
        <v>6639</v>
      </c>
      <c r="M1895" t="s">
        <v>272</v>
      </c>
      <c r="N1895" t="s">
        <v>127</v>
      </c>
      <c r="O1895" t="s">
        <v>6302</v>
      </c>
    </row>
    <row r="1896" spans="1:15" x14ac:dyDescent="0.25">
      <c r="A1896">
        <v>1233</v>
      </c>
      <c r="B1896" t="s">
        <v>8464</v>
      </c>
      <c r="C1896" t="s">
        <v>275</v>
      </c>
      <c r="D1896" t="s">
        <v>271</v>
      </c>
      <c r="E1896">
        <v>420</v>
      </c>
      <c r="F1896">
        <v>35</v>
      </c>
      <c r="G1896" t="s">
        <v>8468</v>
      </c>
      <c r="H1896" t="s">
        <v>8466</v>
      </c>
      <c r="I1896" t="s">
        <v>265</v>
      </c>
      <c r="J1896" s="25">
        <v>46035</v>
      </c>
      <c r="K1896" s="25">
        <v>46035</v>
      </c>
      <c r="L1896" t="s">
        <v>6639</v>
      </c>
      <c r="M1896" t="s">
        <v>272</v>
      </c>
      <c r="N1896" t="s">
        <v>127</v>
      </c>
      <c r="O1896" t="s">
        <v>6302</v>
      </c>
    </row>
    <row r="1897" spans="1:15" x14ac:dyDescent="0.25">
      <c r="A1897">
        <v>1234</v>
      </c>
      <c r="B1897" t="s">
        <v>8464</v>
      </c>
      <c r="C1897" t="s">
        <v>275</v>
      </c>
      <c r="D1897" t="s">
        <v>271</v>
      </c>
      <c r="E1897">
        <v>420</v>
      </c>
      <c r="F1897">
        <v>35</v>
      </c>
      <c r="G1897" t="s">
        <v>8469</v>
      </c>
      <c r="H1897" t="s">
        <v>8466</v>
      </c>
      <c r="I1897" t="s">
        <v>265</v>
      </c>
      <c r="J1897" s="25">
        <v>46035</v>
      </c>
      <c r="K1897" s="25">
        <v>46035</v>
      </c>
      <c r="L1897" t="s">
        <v>6639</v>
      </c>
      <c r="M1897" t="s">
        <v>272</v>
      </c>
      <c r="N1897" t="s">
        <v>127</v>
      </c>
      <c r="O1897" t="s">
        <v>6302</v>
      </c>
    </row>
    <row r="1898" spans="1:15" x14ac:dyDescent="0.25">
      <c r="A1898">
        <v>1262</v>
      </c>
      <c r="B1898" t="s">
        <v>8470</v>
      </c>
      <c r="C1898" t="s">
        <v>275</v>
      </c>
      <c r="D1898" t="s">
        <v>271</v>
      </c>
      <c r="E1898">
        <v>420</v>
      </c>
      <c r="F1898">
        <v>35</v>
      </c>
      <c r="G1898" t="s">
        <v>8471</v>
      </c>
      <c r="H1898" t="s">
        <v>8466</v>
      </c>
      <c r="I1898" t="s">
        <v>265</v>
      </c>
      <c r="J1898" s="25">
        <v>46035</v>
      </c>
      <c r="K1898" s="25">
        <v>46035</v>
      </c>
      <c r="L1898" t="s">
        <v>6639</v>
      </c>
      <c r="M1898" t="s">
        <v>272</v>
      </c>
      <c r="N1898" t="s">
        <v>127</v>
      </c>
      <c r="O1898" t="s">
        <v>6302</v>
      </c>
    </row>
    <row r="1899" spans="1:15" x14ac:dyDescent="0.25">
      <c r="A1899">
        <v>1263</v>
      </c>
      <c r="B1899" t="s">
        <v>8470</v>
      </c>
      <c r="C1899" t="s">
        <v>275</v>
      </c>
      <c r="D1899" t="s">
        <v>271</v>
      </c>
      <c r="E1899">
        <v>420</v>
      </c>
      <c r="F1899">
        <v>35</v>
      </c>
      <c r="G1899" t="s">
        <v>8472</v>
      </c>
      <c r="H1899" t="s">
        <v>8466</v>
      </c>
      <c r="I1899" t="s">
        <v>265</v>
      </c>
      <c r="J1899" s="25">
        <v>46035</v>
      </c>
      <c r="K1899" s="25">
        <v>46035</v>
      </c>
      <c r="L1899" t="s">
        <v>6639</v>
      </c>
      <c r="M1899" t="s">
        <v>272</v>
      </c>
      <c r="N1899" t="s">
        <v>127</v>
      </c>
      <c r="O1899" t="s">
        <v>6302</v>
      </c>
    </row>
    <row r="1900" spans="1:15" x14ac:dyDescent="0.25">
      <c r="A1900">
        <v>1264</v>
      </c>
      <c r="B1900" t="s">
        <v>8470</v>
      </c>
      <c r="C1900" t="s">
        <v>275</v>
      </c>
      <c r="D1900" t="s">
        <v>271</v>
      </c>
      <c r="E1900">
        <v>420</v>
      </c>
      <c r="F1900">
        <v>35</v>
      </c>
      <c r="G1900" t="s">
        <v>8473</v>
      </c>
      <c r="H1900" t="s">
        <v>8466</v>
      </c>
      <c r="I1900" t="s">
        <v>265</v>
      </c>
      <c r="J1900" s="25">
        <v>46035</v>
      </c>
      <c r="K1900" s="25">
        <v>46035</v>
      </c>
      <c r="L1900" t="s">
        <v>6639</v>
      </c>
      <c r="M1900" t="s">
        <v>272</v>
      </c>
      <c r="N1900" t="s">
        <v>127</v>
      </c>
      <c r="O1900" t="s">
        <v>6302</v>
      </c>
    </row>
    <row r="1901" spans="1:15" x14ac:dyDescent="0.25">
      <c r="A1901">
        <v>1265</v>
      </c>
      <c r="B1901" t="s">
        <v>8470</v>
      </c>
      <c r="C1901" t="s">
        <v>275</v>
      </c>
      <c r="D1901" t="s">
        <v>271</v>
      </c>
      <c r="E1901">
        <v>420</v>
      </c>
      <c r="F1901">
        <v>35</v>
      </c>
      <c r="G1901" t="s">
        <v>8474</v>
      </c>
      <c r="H1901" t="s">
        <v>8466</v>
      </c>
      <c r="I1901" t="s">
        <v>265</v>
      </c>
      <c r="J1901" s="25">
        <v>46035</v>
      </c>
      <c r="K1901" s="25">
        <v>46035</v>
      </c>
      <c r="L1901" t="s">
        <v>6639</v>
      </c>
      <c r="M1901" t="s">
        <v>272</v>
      </c>
      <c r="N1901" t="s">
        <v>127</v>
      </c>
      <c r="O1901" t="s">
        <v>6302</v>
      </c>
    </row>
    <row r="1902" spans="1:15" x14ac:dyDescent="0.25">
      <c r="A1902">
        <v>1266</v>
      </c>
      <c r="B1902" t="s">
        <v>8470</v>
      </c>
      <c r="C1902" t="s">
        <v>275</v>
      </c>
      <c r="D1902" t="s">
        <v>271</v>
      </c>
      <c r="E1902">
        <v>420</v>
      </c>
      <c r="F1902">
        <v>35</v>
      </c>
      <c r="G1902" t="s">
        <v>8475</v>
      </c>
      <c r="H1902" t="s">
        <v>8466</v>
      </c>
      <c r="I1902" t="s">
        <v>265</v>
      </c>
      <c r="J1902" s="25">
        <v>46035</v>
      </c>
      <c r="K1902" s="25">
        <v>46035</v>
      </c>
      <c r="L1902" t="s">
        <v>6639</v>
      </c>
      <c r="M1902" t="s">
        <v>272</v>
      </c>
      <c r="N1902" t="s">
        <v>127</v>
      </c>
      <c r="O1902" t="s">
        <v>6302</v>
      </c>
    </row>
    <row r="1903" spans="1:15" x14ac:dyDescent="0.25">
      <c r="A1903">
        <v>1267</v>
      </c>
      <c r="B1903" t="s">
        <v>8470</v>
      </c>
      <c r="C1903" t="s">
        <v>275</v>
      </c>
      <c r="D1903" t="s">
        <v>271</v>
      </c>
      <c r="E1903">
        <v>420</v>
      </c>
      <c r="F1903">
        <v>35</v>
      </c>
      <c r="G1903" t="s">
        <v>8476</v>
      </c>
      <c r="H1903" t="s">
        <v>8466</v>
      </c>
      <c r="I1903" t="s">
        <v>265</v>
      </c>
      <c r="J1903" s="25">
        <v>46035</v>
      </c>
      <c r="K1903" s="25">
        <v>46035</v>
      </c>
      <c r="L1903" t="s">
        <v>6639</v>
      </c>
      <c r="M1903" t="s">
        <v>272</v>
      </c>
      <c r="N1903" t="s">
        <v>127</v>
      </c>
      <c r="O1903" t="s">
        <v>6302</v>
      </c>
    </row>
    <row r="1904" spans="1:15" x14ac:dyDescent="0.25">
      <c r="A1904">
        <v>1268</v>
      </c>
      <c r="B1904" t="s">
        <v>8470</v>
      </c>
      <c r="C1904" t="s">
        <v>275</v>
      </c>
      <c r="D1904" t="s">
        <v>271</v>
      </c>
      <c r="E1904">
        <v>420</v>
      </c>
      <c r="F1904">
        <v>35</v>
      </c>
      <c r="G1904" t="s">
        <v>8477</v>
      </c>
      <c r="H1904" t="s">
        <v>8466</v>
      </c>
      <c r="I1904" t="s">
        <v>265</v>
      </c>
      <c r="J1904" s="25">
        <v>46035</v>
      </c>
      <c r="K1904" s="25">
        <v>46035</v>
      </c>
      <c r="L1904" t="s">
        <v>6639</v>
      </c>
      <c r="M1904" t="s">
        <v>272</v>
      </c>
      <c r="N1904" t="s">
        <v>127</v>
      </c>
      <c r="O1904" t="s">
        <v>6302</v>
      </c>
    </row>
    <row r="1905" spans="1:15" x14ac:dyDescent="0.25">
      <c r="A1905">
        <v>1269</v>
      </c>
      <c r="B1905" t="s">
        <v>8470</v>
      </c>
      <c r="C1905" t="s">
        <v>275</v>
      </c>
      <c r="D1905" t="s">
        <v>271</v>
      </c>
      <c r="E1905">
        <v>420</v>
      </c>
      <c r="F1905">
        <v>35</v>
      </c>
      <c r="G1905" t="s">
        <v>8478</v>
      </c>
      <c r="H1905" t="s">
        <v>8466</v>
      </c>
      <c r="I1905" t="s">
        <v>265</v>
      </c>
      <c r="J1905" s="25">
        <v>46035</v>
      </c>
      <c r="K1905" s="25">
        <v>46035</v>
      </c>
      <c r="L1905" t="s">
        <v>6639</v>
      </c>
      <c r="M1905" t="s">
        <v>272</v>
      </c>
      <c r="N1905" t="s">
        <v>127</v>
      </c>
      <c r="O1905" t="s">
        <v>6302</v>
      </c>
    </row>
    <row r="1906" spans="1:15" x14ac:dyDescent="0.25">
      <c r="A1906">
        <v>1270</v>
      </c>
      <c r="B1906" t="s">
        <v>8470</v>
      </c>
      <c r="C1906" t="s">
        <v>275</v>
      </c>
      <c r="D1906" t="s">
        <v>271</v>
      </c>
      <c r="E1906">
        <v>420</v>
      </c>
      <c r="F1906">
        <v>35</v>
      </c>
      <c r="G1906" t="s">
        <v>8479</v>
      </c>
      <c r="H1906" t="s">
        <v>8466</v>
      </c>
      <c r="I1906" t="s">
        <v>265</v>
      </c>
      <c r="J1906" s="25">
        <v>46035</v>
      </c>
      <c r="K1906" s="25">
        <v>46035</v>
      </c>
      <c r="L1906" t="s">
        <v>6639</v>
      </c>
      <c r="M1906" t="s">
        <v>272</v>
      </c>
      <c r="N1906" t="s">
        <v>127</v>
      </c>
      <c r="O1906" t="s">
        <v>6302</v>
      </c>
    </row>
    <row r="1907" spans="1:15" x14ac:dyDescent="0.25">
      <c r="A1907">
        <v>1271</v>
      </c>
      <c r="B1907" t="s">
        <v>8470</v>
      </c>
      <c r="C1907" t="s">
        <v>275</v>
      </c>
      <c r="D1907" t="s">
        <v>271</v>
      </c>
      <c r="E1907">
        <v>420</v>
      </c>
      <c r="F1907">
        <v>35</v>
      </c>
      <c r="G1907" t="s">
        <v>8480</v>
      </c>
      <c r="H1907" t="s">
        <v>8466</v>
      </c>
      <c r="I1907" t="s">
        <v>265</v>
      </c>
      <c r="J1907" s="25">
        <v>46035</v>
      </c>
      <c r="K1907" s="25">
        <v>46035</v>
      </c>
      <c r="L1907" t="s">
        <v>6639</v>
      </c>
      <c r="M1907" t="s">
        <v>272</v>
      </c>
      <c r="N1907" t="s">
        <v>127</v>
      </c>
      <c r="O1907" t="s">
        <v>6302</v>
      </c>
    </row>
    <row r="1908" spans="1:15" x14ac:dyDescent="0.25">
      <c r="A1908">
        <v>1272</v>
      </c>
      <c r="B1908" t="s">
        <v>8470</v>
      </c>
      <c r="C1908" t="s">
        <v>275</v>
      </c>
      <c r="D1908" t="s">
        <v>271</v>
      </c>
      <c r="E1908">
        <v>420</v>
      </c>
      <c r="F1908">
        <v>35</v>
      </c>
      <c r="G1908" t="s">
        <v>8481</v>
      </c>
      <c r="H1908" t="s">
        <v>8466</v>
      </c>
      <c r="I1908" t="s">
        <v>265</v>
      </c>
      <c r="J1908" s="25">
        <v>46035</v>
      </c>
      <c r="K1908" s="25">
        <v>46035</v>
      </c>
      <c r="L1908" t="s">
        <v>6639</v>
      </c>
      <c r="M1908" t="s">
        <v>272</v>
      </c>
      <c r="N1908" t="s">
        <v>127</v>
      </c>
      <c r="O1908" t="s">
        <v>6302</v>
      </c>
    </row>
    <row r="1909" spans="1:15" x14ac:dyDescent="0.25">
      <c r="A1909">
        <v>1251</v>
      </c>
      <c r="B1909" t="s">
        <v>8482</v>
      </c>
      <c r="C1909" t="s">
        <v>275</v>
      </c>
      <c r="D1909" t="s">
        <v>271</v>
      </c>
      <c r="E1909">
        <v>420</v>
      </c>
      <c r="F1909">
        <v>35</v>
      </c>
      <c r="G1909" t="s">
        <v>8483</v>
      </c>
      <c r="H1909" t="s">
        <v>8466</v>
      </c>
      <c r="I1909" t="s">
        <v>265</v>
      </c>
      <c r="J1909" s="25">
        <v>46035</v>
      </c>
      <c r="K1909" s="25">
        <v>46035</v>
      </c>
      <c r="L1909" t="s">
        <v>6639</v>
      </c>
      <c r="M1909" t="s">
        <v>272</v>
      </c>
      <c r="N1909" t="s">
        <v>127</v>
      </c>
      <c r="O1909" t="s">
        <v>6302</v>
      </c>
    </row>
    <row r="1910" spans="1:15" x14ac:dyDescent="0.25">
      <c r="A1910">
        <v>1252</v>
      </c>
      <c r="B1910" t="s">
        <v>8482</v>
      </c>
      <c r="C1910" t="s">
        <v>275</v>
      </c>
      <c r="D1910" t="s">
        <v>271</v>
      </c>
      <c r="E1910">
        <v>420</v>
      </c>
      <c r="F1910">
        <v>35</v>
      </c>
      <c r="G1910" t="s">
        <v>8484</v>
      </c>
      <c r="H1910" t="s">
        <v>8466</v>
      </c>
      <c r="I1910" t="s">
        <v>265</v>
      </c>
      <c r="J1910" s="25">
        <v>46035</v>
      </c>
      <c r="K1910" s="25">
        <v>46035</v>
      </c>
      <c r="L1910" t="s">
        <v>6639</v>
      </c>
      <c r="M1910" t="s">
        <v>272</v>
      </c>
      <c r="N1910" t="s">
        <v>127</v>
      </c>
      <c r="O1910" t="s">
        <v>6302</v>
      </c>
    </row>
    <row r="1911" spans="1:15" x14ac:dyDescent="0.25">
      <c r="A1911">
        <v>1253</v>
      </c>
      <c r="B1911" t="s">
        <v>8482</v>
      </c>
      <c r="C1911" t="s">
        <v>275</v>
      </c>
      <c r="D1911" t="s">
        <v>271</v>
      </c>
      <c r="E1911">
        <v>420</v>
      </c>
      <c r="F1911">
        <v>35</v>
      </c>
      <c r="G1911" t="s">
        <v>8485</v>
      </c>
      <c r="H1911" t="s">
        <v>8466</v>
      </c>
      <c r="I1911" t="s">
        <v>265</v>
      </c>
      <c r="J1911" s="25">
        <v>46035</v>
      </c>
      <c r="K1911" s="25">
        <v>46035</v>
      </c>
      <c r="L1911" t="s">
        <v>6639</v>
      </c>
      <c r="M1911" t="s">
        <v>272</v>
      </c>
      <c r="N1911" t="s">
        <v>127</v>
      </c>
      <c r="O1911" t="s">
        <v>6302</v>
      </c>
    </row>
    <row r="1912" spans="1:15" x14ac:dyDescent="0.25">
      <c r="A1912">
        <v>1254</v>
      </c>
      <c r="B1912" t="s">
        <v>8482</v>
      </c>
      <c r="C1912" t="s">
        <v>275</v>
      </c>
      <c r="D1912" t="s">
        <v>271</v>
      </c>
      <c r="E1912">
        <v>420</v>
      </c>
      <c r="F1912">
        <v>35</v>
      </c>
      <c r="G1912" t="s">
        <v>8486</v>
      </c>
      <c r="H1912" t="s">
        <v>8466</v>
      </c>
      <c r="I1912" t="s">
        <v>265</v>
      </c>
      <c r="J1912" s="25">
        <v>46035</v>
      </c>
      <c r="K1912" s="25">
        <v>46035</v>
      </c>
      <c r="L1912" t="s">
        <v>6639</v>
      </c>
      <c r="M1912" t="s">
        <v>272</v>
      </c>
      <c r="N1912" t="s">
        <v>127</v>
      </c>
      <c r="O1912" t="s">
        <v>6302</v>
      </c>
    </row>
    <row r="1913" spans="1:15" x14ac:dyDescent="0.25">
      <c r="A1913">
        <v>1255</v>
      </c>
      <c r="B1913" t="s">
        <v>8482</v>
      </c>
      <c r="C1913" t="s">
        <v>275</v>
      </c>
      <c r="D1913" t="s">
        <v>271</v>
      </c>
      <c r="E1913">
        <v>420</v>
      </c>
      <c r="F1913">
        <v>35</v>
      </c>
      <c r="G1913" t="s">
        <v>8487</v>
      </c>
      <c r="H1913" t="s">
        <v>8466</v>
      </c>
      <c r="I1913" t="s">
        <v>265</v>
      </c>
      <c r="J1913" s="25">
        <v>46035</v>
      </c>
      <c r="K1913" s="25">
        <v>46035</v>
      </c>
      <c r="L1913" t="s">
        <v>6639</v>
      </c>
      <c r="M1913" t="s">
        <v>272</v>
      </c>
      <c r="N1913" t="s">
        <v>127</v>
      </c>
      <c r="O1913" t="s">
        <v>6302</v>
      </c>
    </row>
    <row r="1914" spans="1:15" x14ac:dyDescent="0.25">
      <c r="A1914">
        <v>1235</v>
      </c>
      <c r="B1914" t="s">
        <v>8464</v>
      </c>
      <c r="C1914" t="s">
        <v>275</v>
      </c>
      <c r="D1914" t="s">
        <v>271</v>
      </c>
      <c r="E1914">
        <v>420</v>
      </c>
      <c r="F1914">
        <v>35</v>
      </c>
      <c r="G1914" t="s">
        <v>8488</v>
      </c>
      <c r="H1914" t="s">
        <v>8466</v>
      </c>
      <c r="I1914" t="s">
        <v>265</v>
      </c>
      <c r="J1914" s="25">
        <v>46035</v>
      </c>
      <c r="K1914" s="25">
        <v>46035</v>
      </c>
      <c r="L1914" t="s">
        <v>6639</v>
      </c>
      <c r="M1914" t="s">
        <v>272</v>
      </c>
      <c r="N1914" t="s">
        <v>127</v>
      </c>
      <c r="O1914" t="s">
        <v>6302</v>
      </c>
    </row>
    <row r="1915" spans="1:15" x14ac:dyDescent="0.25">
      <c r="A1915">
        <v>1256</v>
      </c>
      <c r="B1915" t="s">
        <v>8482</v>
      </c>
      <c r="C1915" t="s">
        <v>275</v>
      </c>
      <c r="D1915" t="s">
        <v>271</v>
      </c>
      <c r="E1915">
        <v>420</v>
      </c>
      <c r="F1915">
        <v>35</v>
      </c>
      <c r="G1915" t="s">
        <v>8489</v>
      </c>
      <c r="H1915" t="s">
        <v>8466</v>
      </c>
      <c r="I1915" t="s">
        <v>265</v>
      </c>
      <c r="J1915" s="25">
        <v>46035</v>
      </c>
      <c r="K1915" s="25">
        <v>46035</v>
      </c>
      <c r="L1915" t="s">
        <v>6639</v>
      </c>
      <c r="M1915" t="s">
        <v>272</v>
      </c>
      <c r="N1915" t="s">
        <v>127</v>
      </c>
      <c r="O1915" t="s">
        <v>6302</v>
      </c>
    </row>
    <row r="1916" spans="1:15" x14ac:dyDescent="0.25">
      <c r="A1916">
        <v>1257</v>
      </c>
      <c r="B1916" t="s">
        <v>8482</v>
      </c>
      <c r="C1916" t="s">
        <v>275</v>
      </c>
      <c r="D1916" t="s">
        <v>271</v>
      </c>
      <c r="E1916">
        <v>420</v>
      </c>
      <c r="F1916">
        <v>35</v>
      </c>
      <c r="G1916" t="s">
        <v>8490</v>
      </c>
      <c r="H1916" t="s">
        <v>8466</v>
      </c>
      <c r="I1916" t="s">
        <v>265</v>
      </c>
      <c r="J1916" s="25">
        <v>46035</v>
      </c>
      <c r="K1916" s="25">
        <v>46035</v>
      </c>
      <c r="L1916" t="s">
        <v>6639</v>
      </c>
      <c r="M1916" t="s">
        <v>272</v>
      </c>
      <c r="N1916" t="s">
        <v>127</v>
      </c>
      <c r="O1916" t="s">
        <v>6302</v>
      </c>
    </row>
    <row r="1917" spans="1:15" x14ac:dyDescent="0.25">
      <c r="A1917">
        <v>1258</v>
      </c>
      <c r="B1917" t="s">
        <v>8482</v>
      </c>
      <c r="C1917" t="s">
        <v>275</v>
      </c>
      <c r="D1917" t="s">
        <v>271</v>
      </c>
      <c r="E1917">
        <v>420</v>
      </c>
      <c r="F1917">
        <v>35</v>
      </c>
      <c r="G1917" t="s">
        <v>8491</v>
      </c>
      <c r="H1917" t="s">
        <v>8466</v>
      </c>
      <c r="I1917" t="s">
        <v>265</v>
      </c>
      <c r="J1917" s="25">
        <v>46035</v>
      </c>
      <c r="K1917" s="25">
        <v>46035</v>
      </c>
      <c r="L1917" t="s">
        <v>6639</v>
      </c>
      <c r="M1917" t="s">
        <v>272</v>
      </c>
      <c r="N1917" t="s">
        <v>127</v>
      </c>
      <c r="O1917" t="s">
        <v>6302</v>
      </c>
    </row>
    <row r="1918" spans="1:15" x14ac:dyDescent="0.25">
      <c r="A1918">
        <v>1259</v>
      </c>
      <c r="B1918" t="s">
        <v>8482</v>
      </c>
      <c r="C1918" t="s">
        <v>275</v>
      </c>
      <c r="D1918" t="s">
        <v>271</v>
      </c>
      <c r="E1918">
        <v>420</v>
      </c>
      <c r="F1918">
        <v>35</v>
      </c>
      <c r="G1918" t="s">
        <v>8492</v>
      </c>
      <c r="H1918" t="s">
        <v>8466</v>
      </c>
      <c r="I1918" t="s">
        <v>265</v>
      </c>
      <c r="J1918" s="25">
        <v>46035</v>
      </c>
      <c r="K1918" s="25">
        <v>46035</v>
      </c>
      <c r="L1918" t="s">
        <v>6639</v>
      </c>
      <c r="M1918" t="s">
        <v>272</v>
      </c>
      <c r="N1918" t="s">
        <v>127</v>
      </c>
      <c r="O1918" t="s">
        <v>6302</v>
      </c>
    </row>
    <row r="1919" spans="1:15" x14ac:dyDescent="0.25">
      <c r="A1919">
        <v>1260</v>
      </c>
      <c r="B1919" t="s">
        <v>8482</v>
      </c>
      <c r="C1919" t="s">
        <v>275</v>
      </c>
      <c r="D1919" t="s">
        <v>271</v>
      </c>
      <c r="E1919">
        <v>420</v>
      </c>
      <c r="F1919">
        <v>35</v>
      </c>
      <c r="G1919" t="s">
        <v>8493</v>
      </c>
      <c r="H1919" t="s">
        <v>8466</v>
      </c>
      <c r="I1919" t="s">
        <v>265</v>
      </c>
      <c r="J1919" s="25">
        <v>46035</v>
      </c>
      <c r="K1919" s="25">
        <v>46035</v>
      </c>
      <c r="L1919" t="s">
        <v>6639</v>
      </c>
      <c r="M1919" t="s">
        <v>272</v>
      </c>
      <c r="N1919" t="s">
        <v>127</v>
      </c>
      <c r="O1919" t="s">
        <v>6302</v>
      </c>
    </row>
    <row r="1920" spans="1:15" x14ac:dyDescent="0.25">
      <c r="A1920">
        <v>1242</v>
      </c>
      <c r="B1920" t="s">
        <v>8494</v>
      </c>
      <c r="C1920" t="s">
        <v>275</v>
      </c>
      <c r="D1920" t="s">
        <v>271</v>
      </c>
      <c r="E1920">
        <v>420</v>
      </c>
      <c r="F1920">
        <v>35</v>
      </c>
      <c r="G1920" t="s">
        <v>8495</v>
      </c>
      <c r="H1920" t="s">
        <v>8466</v>
      </c>
      <c r="I1920" t="s">
        <v>265</v>
      </c>
      <c r="J1920" s="25">
        <v>46035</v>
      </c>
      <c r="K1920" s="25">
        <v>46035</v>
      </c>
      <c r="L1920" t="s">
        <v>6639</v>
      </c>
      <c r="M1920" t="s">
        <v>272</v>
      </c>
      <c r="N1920" t="s">
        <v>127</v>
      </c>
      <c r="O1920" t="s">
        <v>6302</v>
      </c>
    </row>
    <row r="1921" spans="1:15" x14ac:dyDescent="0.25">
      <c r="A1921">
        <v>1261</v>
      </c>
      <c r="B1921" t="s">
        <v>8482</v>
      </c>
      <c r="C1921" t="s">
        <v>275</v>
      </c>
      <c r="D1921" t="s">
        <v>271</v>
      </c>
      <c r="E1921">
        <v>420</v>
      </c>
      <c r="F1921">
        <v>35</v>
      </c>
      <c r="G1921" t="s">
        <v>8496</v>
      </c>
      <c r="H1921" t="s">
        <v>8466</v>
      </c>
      <c r="I1921" t="s">
        <v>265</v>
      </c>
      <c r="J1921" s="25">
        <v>46035</v>
      </c>
      <c r="K1921" s="25">
        <v>46035</v>
      </c>
      <c r="L1921" t="s">
        <v>6639</v>
      </c>
      <c r="M1921" t="s">
        <v>272</v>
      </c>
      <c r="N1921" t="s">
        <v>127</v>
      </c>
      <c r="O1921" t="s">
        <v>6302</v>
      </c>
    </row>
    <row r="1922" spans="1:15" x14ac:dyDescent="0.25">
      <c r="A1922">
        <v>1243</v>
      </c>
      <c r="B1922" t="s">
        <v>8494</v>
      </c>
      <c r="C1922" t="s">
        <v>275</v>
      </c>
      <c r="D1922" t="s">
        <v>271</v>
      </c>
      <c r="E1922">
        <v>420</v>
      </c>
      <c r="F1922">
        <v>35</v>
      </c>
      <c r="G1922" t="s">
        <v>8497</v>
      </c>
      <c r="H1922" t="s">
        <v>8466</v>
      </c>
      <c r="I1922" t="s">
        <v>265</v>
      </c>
      <c r="J1922" s="25">
        <v>46035</v>
      </c>
      <c r="K1922" s="25">
        <v>46035</v>
      </c>
      <c r="L1922" t="s">
        <v>6639</v>
      </c>
      <c r="M1922" t="s">
        <v>272</v>
      </c>
      <c r="N1922" t="s">
        <v>127</v>
      </c>
      <c r="O1922" t="s">
        <v>6302</v>
      </c>
    </row>
    <row r="1923" spans="1:15" x14ac:dyDescent="0.25">
      <c r="A1923">
        <v>1244</v>
      </c>
      <c r="B1923" t="s">
        <v>8494</v>
      </c>
      <c r="C1923" t="s">
        <v>275</v>
      </c>
      <c r="D1923" t="s">
        <v>271</v>
      </c>
      <c r="E1923">
        <v>420</v>
      </c>
      <c r="F1923">
        <v>35</v>
      </c>
      <c r="G1923" t="s">
        <v>8498</v>
      </c>
      <c r="H1923" t="s">
        <v>8466</v>
      </c>
      <c r="I1923" t="s">
        <v>265</v>
      </c>
      <c r="J1923" s="25">
        <v>46035</v>
      </c>
      <c r="K1923" s="25">
        <v>46035</v>
      </c>
      <c r="L1923" t="s">
        <v>6639</v>
      </c>
      <c r="M1923" t="s">
        <v>272</v>
      </c>
      <c r="N1923" t="s">
        <v>127</v>
      </c>
      <c r="O1923" t="s">
        <v>6302</v>
      </c>
    </row>
    <row r="1924" spans="1:15" x14ac:dyDescent="0.25">
      <c r="A1924">
        <v>1245</v>
      </c>
      <c r="B1924" t="s">
        <v>8494</v>
      </c>
      <c r="C1924" t="s">
        <v>275</v>
      </c>
      <c r="D1924" t="s">
        <v>271</v>
      </c>
      <c r="E1924">
        <v>420</v>
      </c>
      <c r="F1924">
        <v>35</v>
      </c>
      <c r="G1924" t="s">
        <v>8499</v>
      </c>
      <c r="H1924" t="s">
        <v>8466</v>
      </c>
      <c r="I1924" t="s">
        <v>265</v>
      </c>
      <c r="J1924" s="25">
        <v>46035</v>
      </c>
      <c r="K1924" s="25">
        <v>46035</v>
      </c>
      <c r="L1924" t="s">
        <v>6639</v>
      </c>
      <c r="M1924" t="s">
        <v>272</v>
      </c>
      <c r="N1924" t="s">
        <v>127</v>
      </c>
      <c r="O1924" t="s">
        <v>6302</v>
      </c>
    </row>
    <row r="1925" spans="1:15" x14ac:dyDescent="0.25">
      <c r="A1925">
        <v>1236</v>
      </c>
      <c r="B1925" t="s">
        <v>8464</v>
      </c>
      <c r="C1925" t="s">
        <v>275</v>
      </c>
      <c r="D1925" t="s">
        <v>271</v>
      </c>
      <c r="E1925">
        <v>420</v>
      </c>
      <c r="F1925">
        <v>35</v>
      </c>
      <c r="G1925" t="s">
        <v>8500</v>
      </c>
      <c r="H1925" t="s">
        <v>8466</v>
      </c>
      <c r="I1925" t="s">
        <v>265</v>
      </c>
      <c r="J1925" s="25">
        <v>46035</v>
      </c>
      <c r="K1925" s="25">
        <v>46035</v>
      </c>
      <c r="L1925" t="s">
        <v>6639</v>
      </c>
      <c r="M1925" t="s">
        <v>272</v>
      </c>
      <c r="N1925" t="s">
        <v>127</v>
      </c>
      <c r="O1925" t="s">
        <v>6302</v>
      </c>
    </row>
    <row r="1926" spans="1:15" x14ac:dyDescent="0.25">
      <c r="A1926">
        <v>1246</v>
      </c>
      <c r="B1926" t="s">
        <v>8494</v>
      </c>
      <c r="C1926" t="s">
        <v>275</v>
      </c>
      <c r="D1926" t="s">
        <v>271</v>
      </c>
      <c r="E1926">
        <v>420</v>
      </c>
      <c r="F1926">
        <v>35</v>
      </c>
      <c r="G1926" t="s">
        <v>8501</v>
      </c>
      <c r="H1926" t="s">
        <v>8466</v>
      </c>
      <c r="I1926" t="s">
        <v>265</v>
      </c>
      <c r="J1926" s="25">
        <v>46035</v>
      </c>
      <c r="K1926" s="25">
        <v>46035</v>
      </c>
      <c r="L1926" t="s">
        <v>6639</v>
      </c>
      <c r="M1926" t="s">
        <v>272</v>
      </c>
      <c r="N1926" t="s">
        <v>127</v>
      </c>
      <c r="O1926" t="s">
        <v>6302</v>
      </c>
    </row>
    <row r="1927" spans="1:15" x14ac:dyDescent="0.25">
      <c r="A1927">
        <v>1247</v>
      </c>
      <c r="B1927" t="s">
        <v>8494</v>
      </c>
      <c r="C1927" t="s">
        <v>275</v>
      </c>
      <c r="D1927" t="s">
        <v>271</v>
      </c>
      <c r="E1927">
        <v>420</v>
      </c>
      <c r="F1927">
        <v>35</v>
      </c>
      <c r="G1927" t="s">
        <v>8502</v>
      </c>
      <c r="H1927" t="s">
        <v>8466</v>
      </c>
      <c r="I1927" t="s">
        <v>265</v>
      </c>
      <c r="J1927" s="25">
        <v>46035</v>
      </c>
      <c r="K1927" s="25">
        <v>46035</v>
      </c>
      <c r="L1927" t="s">
        <v>6639</v>
      </c>
      <c r="M1927" t="s">
        <v>272</v>
      </c>
      <c r="N1927" t="s">
        <v>127</v>
      </c>
      <c r="O1927" t="s">
        <v>6302</v>
      </c>
    </row>
    <row r="1928" spans="1:15" x14ac:dyDescent="0.25">
      <c r="A1928">
        <v>1248</v>
      </c>
      <c r="B1928" t="s">
        <v>8494</v>
      </c>
      <c r="C1928" t="s">
        <v>275</v>
      </c>
      <c r="D1928" t="s">
        <v>271</v>
      </c>
      <c r="E1928">
        <v>420</v>
      </c>
      <c r="F1928">
        <v>35</v>
      </c>
      <c r="G1928" t="s">
        <v>8503</v>
      </c>
      <c r="H1928" t="s">
        <v>8466</v>
      </c>
      <c r="I1928" t="s">
        <v>265</v>
      </c>
      <c r="J1928" s="25">
        <v>46035</v>
      </c>
      <c r="K1928" s="25">
        <v>46035</v>
      </c>
      <c r="L1928" t="s">
        <v>6639</v>
      </c>
      <c r="M1928" t="s">
        <v>272</v>
      </c>
      <c r="N1928" t="s">
        <v>127</v>
      </c>
      <c r="O1928" t="s">
        <v>6302</v>
      </c>
    </row>
    <row r="1929" spans="1:15" x14ac:dyDescent="0.25">
      <c r="A1929">
        <v>1249</v>
      </c>
      <c r="B1929" t="s">
        <v>8494</v>
      </c>
      <c r="C1929" t="s">
        <v>275</v>
      </c>
      <c r="D1929" t="s">
        <v>271</v>
      </c>
      <c r="E1929">
        <v>420</v>
      </c>
      <c r="F1929">
        <v>35</v>
      </c>
      <c r="G1929" t="s">
        <v>8504</v>
      </c>
      <c r="H1929" t="s">
        <v>8466</v>
      </c>
      <c r="I1929" t="s">
        <v>265</v>
      </c>
      <c r="J1929" s="25">
        <v>46035</v>
      </c>
      <c r="K1929" s="25">
        <v>46035</v>
      </c>
      <c r="L1929" t="s">
        <v>6639</v>
      </c>
      <c r="M1929" t="s">
        <v>272</v>
      </c>
      <c r="N1929" t="s">
        <v>127</v>
      </c>
      <c r="O1929" t="s">
        <v>6302</v>
      </c>
    </row>
    <row r="1930" spans="1:15" x14ac:dyDescent="0.25">
      <c r="A1930">
        <v>1250</v>
      </c>
      <c r="B1930" t="s">
        <v>8494</v>
      </c>
      <c r="C1930" t="s">
        <v>275</v>
      </c>
      <c r="D1930" t="s">
        <v>271</v>
      </c>
      <c r="E1930">
        <v>420</v>
      </c>
      <c r="F1930">
        <v>35</v>
      </c>
      <c r="G1930" t="s">
        <v>8505</v>
      </c>
      <c r="H1930" t="s">
        <v>8466</v>
      </c>
      <c r="I1930" t="s">
        <v>265</v>
      </c>
      <c r="J1930" s="25">
        <v>46035</v>
      </c>
      <c r="K1930" s="25">
        <v>46035</v>
      </c>
      <c r="L1930" t="s">
        <v>6639</v>
      </c>
      <c r="M1930" t="s">
        <v>272</v>
      </c>
      <c r="N1930" t="s">
        <v>127</v>
      </c>
      <c r="O1930" t="s">
        <v>6302</v>
      </c>
    </row>
    <row r="1931" spans="1:15" x14ac:dyDescent="0.25">
      <c r="A1931">
        <v>1230</v>
      </c>
      <c r="B1931" t="s">
        <v>7016</v>
      </c>
      <c r="C1931" t="s">
        <v>275</v>
      </c>
      <c r="D1931" t="s">
        <v>271</v>
      </c>
      <c r="E1931">
        <v>12</v>
      </c>
      <c r="F1931">
        <v>1</v>
      </c>
      <c r="G1931" t="s">
        <v>8506</v>
      </c>
      <c r="H1931" t="s">
        <v>8466</v>
      </c>
      <c r="I1931" t="s">
        <v>265</v>
      </c>
      <c r="J1931" s="25">
        <v>46035</v>
      </c>
      <c r="K1931" s="25">
        <v>46035</v>
      </c>
      <c r="L1931" t="s">
        <v>6639</v>
      </c>
      <c r="M1931" t="s">
        <v>272</v>
      </c>
      <c r="N1931" t="s">
        <v>127</v>
      </c>
      <c r="O1931" t="s">
        <v>6302</v>
      </c>
    </row>
    <row r="1932" spans="1:15" x14ac:dyDescent="0.25">
      <c r="A1932">
        <v>1237</v>
      </c>
      <c r="B1932" t="s">
        <v>8464</v>
      </c>
      <c r="C1932" t="s">
        <v>275</v>
      </c>
      <c r="D1932" t="s">
        <v>271</v>
      </c>
      <c r="E1932">
        <v>420</v>
      </c>
      <c r="F1932">
        <v>35</v>
      </c>
      <c r="G1932" t="s">
        <v>8507</v>
      </c>
      <c r="H1932" t="s">
        <v>8466</v>
      </c>
      <c r="I1932" t="s">
        <v>265</v>
      </c>
      <c r="J1932" s="25">
        <v>46035</v>
      </c>
      <c r="K1932" s="25">
        <v>46035</v>
      </c>
      <c r="L1932" t="s">
        <v>6639</v>
      </c>
      <c r="M1932" t="s">
        <v>272</v>
      </c>
      <c r="N1932" t="s">
        <v>127</v>
      </c>
      <c r="O1932" t="s">
        <v>6302</v>
      </c>
    </row>
    <row r="1933" spans="1:15" x14ac:dyDescent="0.25">
      <c r="A1933">
        <v>1238</v>
      </c>
      <c r="B1933" t="s">
        <v>8464</v>
      </c>
      <c r="C1933" t="s">
        <v>275</v>
      </c>
      <c r="D1933" t="s">
        <v>271</v>
      </c>
      <c r="E1933">
        <v>420</v>
      </c>
      <c r="F1933">
        <v>35</v>
      </c>
      <c r="G1933" t="s">
        <v>8508</v>
      </c>
      <c r="H1933" t="s">
        <v>8466</v>
      </c>
      <c r="I1933" t="s">
        <v>265</v>
      </c>
      <c r="J1933" s="25">
        <v>46035</v>
      </c>
      <c r="K1933" s="25">
        <v>46035</v>
      </c>
      <c r="L1933" t="s">
        <v>6639</v>
      </c>
      <c r="M1933" t="s">
        <v>272</v>
      </c>
      <c r="N1933" t="s">
        <v>127</v>
      </c>
      <c r="O1933" t="s">
        <v>6302</v>
      </c>
    </row>
    <row r="1934" spans="1:15" x14ac:dyDescent="0.25">
      <c r="A1934">
        <v>1239</v>
      </c>
      <c r="B1934" t="s">
        <v>8464</v>
      </c>
      <c r="C1934" t="s">
        <v>275</v>
      </c>
      <c r="D1934" t="s">
        <v>271</v>
      </c>
      <c r="E1934">
        <v>420</v>
      </c>
      <c r="F1934">
        <v>35</v>
      </c>
      <c r="G1934" t="s">
        <v>8509</v>
      </c>
      <c r="H1934" t="s">
        <v>8466</v>
      </c>
      <c r="I1934" t="s">
        <v>265</v>
      </c>
      <c r="J1934" s="25">
        <v>46035</v>
      </c>
      <c r="K1934" s="25">
        <v>46035</v>
      </c>
      <c r="L1934" t="s">
        <v>6639</v>
      </c>
      <c r="M1934" t="s">
        <v>272</v>
      </c>
      <c r="N1934" t="s">
        <v>127</v>
      </c>
      <c r="O1934" t="s">
        <v>6302</v>
      </c>
    </row>
    <row r="1935" spans="1:15" x14ac:dyDescent="0.25">
      <c r="A1935">
        <v>1240</v>
      </c>
      <c r="B1935" t="s">
        <v>8464</v>
      </c>
      <c r="C1935" t="s">
        <v>275</v>
      </c>
      <c r="D1935" t="s">
        <v>271</v>
      </c>
      <c r="E1935">
        <v>420</v>
      </c>
      <c r="F1935">
        <v>35</v>
      </c>
      <c r="G1935" t="s">
        <v>8510</v>
      </c>
      <c r="H1935" t="s">
        <v>8466</v>
      </c>
      <c r="I1935" t="s">
        <v>265</v>
      </c>
      <c r="J1935" s="25">
        <v>46035</v>
      </c>
      <c r="K1935" s="25">
        <v>46035</v>
      </c>
      <c r="L1935" t="s">
        <v>6639</v>
      </c>
      <c r="M1935" t="s">
        <v>272</v>
      </c>
      <c r="N1935" t="s">
        <v>127</v>
      </c>
      <c r="O1935" t="s">
        <v>6302</v>
      </c>
    </row>
    <row r="1936" spans="1:15" x14ac:dyDescent="0.25">
      <c r="A1936">
        <v>1241</v>
      </c>
      <c r="B1936" t="s">
        <v>8464</v>
      </c>
      <c r="C1936" t="s">
        <v>275</v>
      </c>
      <c r="D1936" t="s">
        <v>271</v>
      </c>
      <c r="E1936">
        <v>420</v>
      </c>
      <c r="F1936">
        <v>35</v>
      </c>
      <c r="G1936" t="s">
        <v>8511</v>
      </c>
      <c r="H1936" t="s">
        <v>8466</v>
      </c>
      <c r="I1936" t="s">
        <v>265</v>
      </c>
      <c r="J1936" s="25">
        <v>46035</v>
      </c>
      <c r="K1936" s="25">
        <v>46035</v>
      </c>
      <c r="L1936" t="s">
        <v>6639</v>
      </c>
      <c r="M1936" t="s">
        <v>272</v>
      </c>
      <c r="N1936" t="s">
        <v>127</v>
      </c>
      <c r="O1936" t="s">
        <v>6302</v>
      </c>
    </row>
    <row r="1937" spans="1:15" x14ac:dyDescent="0.25">
      <c r="A1937">
        <v>1145</v>
      </c>
      <c r="B1937" t="s">
        <v>6397</v>
      </c>
      <c r="C1937" t="s">
        <v>275</v>
      </c>
      <c r="D1937" t="s">
        <v>271</v>
      </c>
      <c r="E1937">
        <v>324</v>
      </c>
      <c r="F1937">
        <v>27</v>
      </c>
      <c r="G1937" t="s">
        <v>8512</v>
      </c>
      <c r="H1937" t="s">
        <v>8466</v>
      </c>
      <c r="I1937" t="s">
        <v>265</v>
      </c>
      <c r="J1937" s="25">
        <v>46041</v>
      </c>
      <c r="K1937" s="25">
        <v>46041</v>
      </c>
      <c r="L1937" t="s">
        <v>311</v>
      </c>
      <c r="M1937" t="s">
        <v>272</v>
      </c>
      <c r="N1937" t="s">
        <v>127</v>
      </c>
      <c r="O1937" t="s">
        <v>6302</v>
      </c>
    </row>
    <row r="1938" spans="1:15" x14ac:dyDescent="0.25">
      <c r="A1938">
        <v>1120</v>
      </c>
      <c r="B1938" t="s">
        <v>7997</v>
      </c>
      <c r="C1938" t="s">
        <v>2448</v>
      </c>
      <c r="D1938" t="s">
        <v>303</v>
      </c>
      <c r="E1938">
        <v>221</v>
      </c>
      <c r="F1938">
        <v>18</v>
      </c>
      <c r="G1938" t="s">
        <v>8513</v>
      </c>
      <c r="H1938" t="s">
        <v>8514</v>
      </c>
      <c r="I1938" t="s">
        <v>4506</v>
      </c>
      <c r="J1938" s="25">
        <v>45498</v>
      </c>
      <c r="K1938" s="25">
        <v>45498</v>
      </c>
      <c r="L1938" t="s">
        <v>4607</v>
      </c>
      <c r="M1938" t="s">
        <v>272</v>
      </c>
      <c r="N1938" t="s">
        <v>213</v>
      </c>
      <c r="O1938" t="s">
        <v>6282</v>
      </c>
    </row>
    <row r="1939" spans="1:15" x14ac:dyDescent="0.25">
      <c r="A1939">
        <v>1121</v>
      </c>
      <c r="B1939" t="s">
        <v>7997</v>
      </c>
      <c r="C1939" t="s">
        <v>2448</v>
      </c>
      <c r="D1939" t="s">
        <v>303</v>
      </c>
      <c r="E1939">
        <v>420</v>
      </c>
      <c r="F1939">
        <v>35</v>
      </c>
      <c r="G1939" t="s">
        <v>8515</v>
      </c>
      <c r="H1939" t="s">
        <v>8514</v>
      </c>
      <c r="I1939" t="s">
        <v>4506</v>
      </c>
      <c r="J1939" s="25">
        <v>45498</v>
      </c>
      <c r="K1939" s="25">
        <v>45498</v>
      </c>
      <c r="L1939" t="s">
        <v>4607</v>
      </c>
      <c r="M1939" t="s">
        <v>272</v>
      </c>
      <c r="N1939" t="s">
        <v>213</v>
      </c>
      <c r="O1939" t="s">
        <v>6282</v>
      </c>
    </row>
    <row r="1940" spans="1:15" x14ac:dyDescent="0.25">
      <c r="A1940">
        <v>1122</v>
      </c>
      <c r="B1940" t="s">
        <v>7997</v>
      </c>
      <c r="C1940" t="s">
        <v>2448</v>
      </c>
      <c r="D1940" t="s">
        <v>303</v>
      </c>
      <c r="E1940">
        <v>420</v>
      </c>
      <c r="F1940">
        <v>35</v>
      </c>
      <c r="G1940" t="s">
        <v>8516</v>
      </c>
      <c r="H1940" t="s">
        <v>8514</v>
      </c>
      <c r="I1940" t="s">
        <v>4506</v>
      </c>
      <c r="J1940" s="25">
        <v>45498</v>
      </c>
      <c r="K1940" s="25">
        <v>45498</v>
      </c>
      <c r="L1940" t="s">
        <v>4607</v>
      </c>
      <c r="M1940" t="s">
        <v>272</v>
      </c>
      <c r="N1940" t="s">
        <v>213</v>
      </c>
      <c r="O1940" t="s">
        <v>6282</v>
      </c>
    </row>
    <row r="1941" spans="1:15" x14ac:dyDescent="0.25">
      <c r="A1941">
        <v>1123</v>
      </c>
      <c r="B1941" t="s">
        <v>8517</v>
      </c>
      <c r="C1941" t="s">
        <v>8518</v>
      </c>
      <c r="D1941" t="s">
        <v>8519</v>
      </c>
      <c r="E1941">
        <v>420</v>
      </c>
      <c r="F1941">
        <v>35</v>
      </c>
      <c r="G1941" t="s">
        <v>8520</v>
      </c>
      <c r="H1941" t="s">
        <v>8008</v>
      </c>
      <c r="I1941" t="s">
        <v>8009</v>
      </c>
      <c r="J1941" s="25">
        <v>45944</v>
      </c>
      <c r="K1941" s="25">
        <v>45945</v>
      </c>
      <c r="L1941" t="s">
        <v>8010</v>
      </c>
      <c r="M1941" t="s">
        <v>272</v>
      </c>
      <c r="N1941" t="s">
        <v>8011</v>
      </c>
      <c r="O1941" t="s">
        <v>6282</v>
      </c>
    </row>
    <row r="1942" spans="1:15" x14ac:dyDescent="0.25">
      <c r="A1942">
        <v>1124</v>
      </c>
      <c r="B1942" t="s">
        <v>8517</v>
      </c>
      <c r="C1942" t="s">
        <v>8518</v>
      </c>
      <c r="D1942" t="s">
        <v>8519</v>
      </c>
      <c r="E1942">
        <v>420</v>
      </c>
      <c r="F1942">
        <v>35</v>
      </c>
      <c r="G1942" t="s">
        <v>8521</v>
      </c>
      <c r="H1942" t="s">
        <v>8008</v>
      </c>
      <c r="I1942" t="s">
        <v>8009</v>
      </c>
      <c r="J1942" s="25">
        <v>45944</v>
      </c>
      <c r="K1942" s="25">
        <v>45945</v>
      </c>
      <c r="L1942" t="s">
        <v>8010</v>
      </c>
      <c r="M1942" t="s">
        <v>272</v>
      </c>
      <c r="N1942" t="s">
        <v>8011</v>
      </c>
      <c r="O1942" t="s">
        <v>6282</v>
      </c>
    </row>
    <row r="1943" spans="1:15" x14ac:dyDescent="0.25">
      <c r="A1943">
        <v>1125</v>
      </c>
      <c r="B1943" t="s">
        <v>8517</v>
      </c>
      <c r="C1943" t="s">
        <v>8518</v>
      </c>
      <c r="D1943" t="s">
        <v>8519</v>
      </c>
      <c r="E1943">
        <v>420</v>
      </c>
      <c r="F1943">
        <v>35</v>
      </c>
      <c r="G1943" t="s">
        <v>8522</v>
      </c>
      <c r="H1943" t="s">
        <v>8008</v>
      </c>
      <c r="I1943" t="s">
        <v>8009</v>
      </c>
      <c r="J1943" s="25">
        <v>45944</v>
      </c>
      <c r="K1943" s="25">
        <v>45945</v>
      </c>
      <c r="L1943" t="s">
        <v>8010</v>
      </c>
      <c r="M1943" t="s">
        <v>272</v>
      </c>
      <c r="N1943" t="s">
        <v>8011</v>
      </c>
      <c r="O1943" t="s">
        <v>6282</v>
      </c>
    </row>
    <row r="1944" spans="1:15" x14ac:dyDescent="0.25">
      <c r="A1944">
        <v>1126</v>
      </c>
      <c r="B1944" t="s">
        <v>8517</v>
      </c>
      <c r="C1944" t="s">
        <v>8518</v>
      </c>
      <c r="D1944" t="s">
        <v>8519</v>
      </c>
      <c r="E1944">
        <v>420</v>
      </c>
      <c r="F1944">
        <v>35</v>
      </c>
      <c r="G1944" t="s">
        <v>8523</v>
      </c>
      <c r="H1944" t="s">
        <v>8008</v>
      </c>
      <c r="I1944" t="s">
        <v>8009</v>
      </c>
      <c r="J1944" s="25">
        <v>45944</v>
      </c>
      <c r="K1944" s="25">
        <v>45945</v>
      </c>
      <c r="L1944" t="s">
        <v>8010</v>
      </c>
      <c r="M1944" t="s">
        <v>272</v>
      </c>
      <c r="N1944" t="s">
        <v>8011</v>
      </c>
      <c r="O1944" t="s">
        <v>6282</v>
      </c>
    </row>
    <row r="1945" spans="1:15" x14ac:dyDescent="0.25">
      <c r="A1945">
        <v>1127</v>
      </c>
      <c r="B1945" t="s">
        <v>8517</v>
      </c>
      <c r="C1945" t="s">
        <v>8518</v>
      </c>
      <c r="D1945" t="s">
        <v>8519</v>
      </c>
      <c r="E1945">
        <v>420</v>
      </c>
      <c r="F1945">
        <v>35</v>
      </c>
      <c r="G1945" t="s">
        <v>8524</v>
      </c>
      <c r="H1945" t="s">
        <v>8008</v>
      </c>
      <c r="I1945" t="s">
        <v>8009</v>
      </c>
      <c r="J1945" s="25">
        <v>45944</v>
      </c>
      <c r="K1945" s="25">
        <v>45945</v>
      </c>
      <c r="L1945" t="s">
        <v>8010</v>
      </c>
      <c r="M1945" t="s">
        <v>272</v>
      </c>
      <c r="N1945" t="s">
        <v>8011</v>
      </c>
      <c r="O1945" t="s">
        <v>6282</v>
      </c>
    </row>
    <row r="1946" spans="1:15" x14ac:dyDescent="0.25">
      <c r="A1946">
        <v>1128</v>
      </c>
      <c r="B1946" t="s">
        <v>8517</v>
      </c>
      <c r="C1946" t="s">
        <v>8518</v>
      </c>
      <c r="D1946" t="s">
        <v>8519</v>
      </c>
      <c r="E1946">
        <v>420</v>
      </c>
      <c r="F1946">
        <v>35</v>
      </c>
      <c r="G1946" t="s">
        <v>8525</v>
      </c>
      <c r="H1946" t="s">
        <v>8008</v>
      </c>
      <c r="I1946" t="s">
        <v>8009</v>
      </c>
      <c r="J1946" s="25">
        <v>45944</v>
      </c>
      <c r="K1946" s="25">
        <v>45945</v>
      </c>
      <c r="L1946" t="s">
        <v>8010</v>
      </c>
      <c r="M1946" t="s">
        <v>272</v>
      </c>
      <c r="N1946" t="s">
        <v>8011</v>
      </c>
      <c r="O1946" t="s">
        <v>6282</v>
      </c>
    </row>
    <row r="1947" spans="1:15" x14ac:dyDescent="0.25">
      <c r="A1947">
        <v>1129</v>
      </c>
      <c r="B1947" t="s">
        <v>8517</v>
      </c>
      <c r="C1947" t="s">
        <v>8518</v>
      </c>
      <c r="D1947" t="s">
        <v>8519</v>
      </c>
      <c r="E1947">
        <v>420</v>
      </c>
      <c r="F1947">
        <v>35</v>
      </c>
      <c r="G1947" t="s">
        <v>8526</v>
      </c>
      <c r="H1947" t="s">
        <v>8008</v>
      </c>
      <c r="I1947" t="s">
        <v>8009</v>
      </c>
      <c r="J1947" s="25">
        <v>45944</v>
      </c>
      <c r="K1947" s="25">
        <v>45945</v>
      </c>
      <c r="L1947" t="s">
        <v>8010</v>
      </c>
      <c r="M1947" t="s">
        <v>272</v>
      </c>
      <c r="N1947" t="s">
        <v>8011</v>
      </c>
      <c r="O1947" t="s">
        <v>6282</v>
      </c>
    </row>
    <row r="1948" spans="1:15" x14ac:dyDescent="0.25">
      <c r="A1948">
        <v>1130</v>
      </c>
      <c r="B1948" t="s">
        <v>8517</v>
      </c>
      <c r="C1948" t="s">
        <v>8518</v>
      </c>
      <c r="D1948" t="s">
        <v>8519</v>
      </c>
      <c r="E1948">
        <v>420</v>
      </c>
      <c r="F1948">
        <v>35</v>
      </c>
      <c r="G1948" t="s">
        <v>8527</v>
      </c>
      <c r="H1948" t="s">
        <v>8008</v>
      </c>
      <c r="I1948" t="s">
        <v>8009</v>
      </c>
      <c r="J1948" s="25">
        <v>45944</v>
      </c>
      <c r="K1948" s="25">
        <v>45945</v>
      </c>
      <c r="L1948" t="s">
        <v>8010</v>
      </c>
      <c r="M1948" t="s">
        <v>272</v>
      </c>
      <c r="N1948" t="s">
        <v>8011</v>
      </c>
      <c r="O1948" t="s">
        <v>6282</v>
      </c>
    </row>
    <row r="1949" spans="1:15" x14ac:dyDescent="0.25">
      <c r="A1949">
        <v>1131</v>
      </c>
      <c r="B1949" t="s">
        <v>8517</v>
      </c>
      <c r="C1949" t="s">
        <v>8518</v>
      </c>
      <c r="D1949" t="s">
        <v>8519</v>
      </c>
      <c r="E1949">
        <v>420</v>
      </c>
      <c r="F1949">
        <v>35</v>
      </c>
      <c r="G1949" t="s">
        <v>8528</v>
      </c>
      <c r="H1949" t="s">
        <v>8008</v>
      </c>
      <c r="I1949" t="s">
        <v>8009</v>
      </c>
      <c r="J1949" s="25">
        <v>45944</v>
      </c>
      <c r="K1949" s="25">
        <v>45945</v>
      </c>
      <c r="L1949" t="s">
        <v>8010</v>
      </c>
      <c r="M1949" t="s">
        <v>272</v>
      </c>
      <c r="N1949" t="s">
        <v>8011</v>
      </c>
      <c r="O1949" t="s">
        <v>6282</v>
      </c>
    </row>
    <row r="1950" spans="1:15" x14ac:dyDescent="0.25">
      <c r="A1950">
        <v>1132</v>
      </c>
      <c r="B1950" t="s">
        <v>8517</v>
      </c>
      <c r="C1950" t="s">
        <v>8518</v>
      </c>
      <c r="D1950" t="s">
        <v>8519</v>
      </c>
      <c r="E1950">
        <v>397</v>
      </c>
      <c r="F1950">
        <v>33</v>
      </c>
      <c r="G1950" t="s">
        <v>8529</v>
      </c>
      <c r="H1950" t="s">
        <v>8008</v>
      </c>
      <c r="I1950" t="s">
        <v>8009</v>
      </c>
      <c r="J1950" s="25">
        <v>45944</v>
      </c>
      <c r="K1950" s="25">
        <v>45945</v>
      </c>
      <c r="L1950" t="s">
        <v>8010</v>
      </c>
      <c r="M1950" t="s">
        <v>272</v>
      </c>
      <c r="N1950" t="s">
        <v>8011</v>
      </c>
      <c r="O1950" t="s">
        <v>6282</v>
      </c>
    </row>
    <row r="1951" spans="1:15" x14ac:dyDescent="0.25">
      <c r="A1951">
        <v>1133</v>
      </c>
      <c r="B1951" t="s">
        <v>8004</v>
      </c>
      <c r="C1951" t="s">
        <v>8518</v>
      </c>
      <c r="D1951" t="s">
        <v>8519</v>
      </c>
      <c r="E1951">
        <v>420</v>
      </c>
      <c r="F1951">
        <v>35</v>
      </c>
      <c r="G1951" t="s">
        <v>8530</v>
      </c>
      <c r="H1951" t="s">
        <v>8008</v>
      </c>
      <c r="I1951" t="s">
        <v>8009</v>
      </c>
      <c r="J1951" s="25">
        <v>45944</v>
      </c>
      <c r="K1951" s="25">
        <v>45945</v>
      </c>
      <c r="L1951" t="s">
        <v>8010</v>
      </c>
      <c r="M1951" t="s">
        <v>272</v>
      </c>
      <c r="N1951" t="s">
        <v>8011</v>
      </c>
      <c r="O1951" t="s">
        <v>6282</v>
      </c>
    </row>
    <row r="1952" spans="1:15" x14ac:dyDescent="0.25">
      <c r="A1952">
        <v>1134</v>
      </c>
      <c r="B1952" t="s">
        <v>8004</v>
      </c>
      <c r="C1952" t="s">
        <v>8518</v>
      </c>
      <c r="D1952" t="s">
        <v>8519</v>
      </c>
      <c r="E1952">
        <v>420</v>
      </c>
      <c r="F1952">
        <v>35</v>
      </c>
      <c r="G1952" t="s">
        <v>8531</v>
      </c>
      <c r="H1952" t="s">
        <v>8008</v>
      </c>
      <c r="I1952" t="s">
        <v>8009</v>
      </c>
      <c r="J1952" s="25">
        <v>45944</v>
      </c>
      <c r="K1952" s="25">
        <v>45945</v>
      </c>
      <c r="L1952" t="s">
        <v>8010</v>
      </c>
      <c r="M1952" t="s">
        <v>272</v>
      </c>
      <c r="N1952" t="s">
        <v>8011</v>
      </c>
      <c r="O1952" t="s">
        <v>6282</v>
      </c>
    </row>
    <row r="1953" spans="1:15" x14ac:dyDescent="0.25">
      <c r="A1953">
        <v>1135</v>
      </c>
      <c r="B1953" t="s">
        <v>8004</v>
      </c>
      <c r="C1953" t="s">
        <v>8518</v>
      </c>
      <c r="D1953" t="s">
        <v>8519</v>
      </c>
      <c r="E1953">
        <v>420</v>
      </c>
      <c r="F1953">
        <v>35</v>
      </c>
      <c r="G1953" t="s">
        <v>8532</v>
      </c>
      <c r="H1953" t="s">
        <v>8008</v>
      </c>
      <c r="I1953" t="s">
        <v>8009</v>
      </c>
      <c r="J1953" s="25">
        <v>45944</v>
      </c>
      <c r="K1953" s="25">
        <v>45945</v>
      </c>
      <c r="L1953" t="s">
        <v>8010</v>
      </c>
      <c r="M1953" t="s">
        <v>272</v>
      </c>
      <c r="N1953" t="s">
        <v>8011</v>
      </c>
      <c r="O1953" t="s">
        <v>6282</v>
      </c>
    </row>
    <row r="1954" spans="1:15" x14ac:dyDescent="0.25">
      <c r="A1954">
        <v>1136</v>
      </c>
      <c r="B1954" t="s">
        <v>8004</v>
      </c>
      <c r="C1954" t="s">
        <v>8518</v>
      </c>
      <c r="D1954" t="s">
        <v>8519</v>
      </c>
      <c r="E1954">
        <v>420</v>
      </c>
      <c r="F1954">
        <v>35</v>
      </c>
      <c r="G1954" t="s">
        <v>8533</v>
      </c>
      <c r="H1954" t="s">
        <v>8008</v>
      </c>
      <c r="I1954" t="s">
        <v>8009</v>
      </c>
      <c r="J1954" s="25">
        <v>45944</v>
      </c>
      <c r="K1954" s="25">
        <v>45945</v>
      </c>
      <c r="L1954" t="s">
        <v>8010</v>
      </c>
      <c r="M1954" t="s">
        <v>272</v>
      </c>
      <c r="N1954" t="s">
        <v>8011</v>
      </c>
      <c r="O1954" t="s">
        <v>6282</v>
      </c>
    </row>
    <row r="1955" spans="1:15" x14ac:dyDescent="0.25">
      <c r="A1955">
        <v>1137</v>
      </c>
      <c r="B1955" t="s">
        <v>8004</v>
      </c>
      <c r="C1955" t="s">
        <v>8518</v>
      </c>
      <c r="D1955" t="s">
        <v>8519</v>
      </c>
      <c r="E1955">
        <v>420</v>
      </c>
      <c r="F1955">
        <v>35</v>
      </c>
      <c r="G1955" t="s">
        <v>8534</v>
      </c>
      <c r="H1955" t="s">
        <v>8008</v>
      </c>
      <c r="I1955" t="s">
        <v>8009</v>
      </c>
      <c r="J1955" s="25">
        <v>45944</v>
      </c>
      <c r="K1955" s="25">
        <v>45945</v>
      </c>
      <c r="L1955" t="s">
        <v>8010</v>
      </c>
      <c r="M1955" t="s">
        <v>272</v>
      </c>
      <c r="N1955" t="s">
        <v>8011</v>
      </c>
      <c r="O1955" t="s">
        <v>6282</v>
      </c>
    </row>
    <row r="1956" spans="1:15" x14ac:dyDescent="0.25">
      <c r="A1956">
        <v>1138</v>
      </c>
      <c r="B1956" t="s">
        <v>8517</v>
      </c>
      <c r="C1956" t="s">
        <v>8518</v>
      </c>
      <c r="D1956" t="s">
        <v>8519</v>
      </c>
      <c r="E1956">
        <v>420</v>
      </c>
      <c r="F1956">
        <v>35</v>
      </c>
      <c r="G1956" t="s">
        <v>8535</v>
      </c>
      <c r="H1956" t="s">
        <v>8008</v>
      </c>
      <c r="I1956" t="s">
        <v>8009</v>
      </c>
      <c r="J1956" s="25">
        <v>45944</v>
      </c>
      <c r="K1956" s="25">
        <v>45945</v>
      </c>
      <c r="L1956" t="s">
        <v>8010</v>
      </c>
      <c r="M1956" t="s">
        <v>272</v>
      </c>
      <c r="N1956" t="s">
        <v>8011</v>
      </c>
      <c r="O1956" t="s">
        <v>6282</v>
      </c>
    </row>
    <row r="1957" spans="1:15" x14ac:dyDescent="0.25">
      <c r="A1957">
        <v>1139</v>
      </c>
      <c r="B1957" t="s">
        <v>8025</v>
      </c>
      <c r="C1957" t="s">
        <v>276</v>
      </c>
      <c r="D1957" t="s">
        <v>4564</v>
      </c>
      <c r="E1957">
        <v>420</v>
      </c>
      <c r="F1957">
        <v>35</v>
      </c>
      <c r="G1957" t="s">
        <v>8536</v>
      </c>
      <c r="H1957" t="s">
        <v>4556</v>
      </c>
      <c r="I1957" t="s">
        <v>35</v>
      </c>
      <c r="J1957" s="25">
        <v>44300</v>
      </c>
      <c r="K1957" s="25">
        <v>45638</v>
      </c>
      <c r="L1957" t="s">
        <v>4565</v>
      </c>
      <c r="M1957" t="s">
        <v>4566</v>
      </c>
      <c r="N1957" t="s">
        <v>32</v>
      </c>
      <c r="O1957" t="s">
        <v>6282</v>
      </c>
    </row>
    <row r="1958" spans="1:15" x14ac:dyDescent="0.25">
      <c r="A1958">
        <v>1140</v>
      </c>
      <c r="B1958" t="s">
        <v>7859</v>
      </c>
      <c r="C1958" t="s">
        <v>276</v>
      </c>
      <c r="D1958" t="s">
        <v>4564</v>
      </c>
      <c r="E1958">
        <v>48</v>
      </c>
      <c r="F1958">
        <v>4</v>
      </c>
      <c r="G1958" t="s">
        <v>7860</v>
      </c>
      <c r="H1958" t="s">
        <v>4631</v>
      </c>
      <c r="I1958" t="s">
        <v>35</v>
      </c>
      <c r="J1958" s="25">
        <v>44920</v>
      </c>
      <c r="K1958" s="25">
        <v>45644</v>
      </c>
      <c r="L1958" t="s">
        <v>8017</v>
      </c>
      <c r="M1958" t="s">
        <v>4566</v>
      </c>
      <c r="N1958" t="s">
        <v>32</v>
      </c>
      <c r="O1958" t="s">
        <v>6282</v>
      </c>
    </row>
    <row r="1959" spans="1:15" x14ac:dyDescent="0.25">
      <c r="A1959">
        <v>1142</v>
      </c>
      <c r="B1959" t="s">
        <v>8537</v>
      </c>
      <c r="C1959" t="s">
        <v>2449</v>
      </c>
      <c r="D1959" t="s">
        <v>8538</v>
      </c>
      <c r="E1959">
        <v>420</v>
      </c>
      <c r="F1959">
        <v>35</v>
      </c>
      <c r="G1959" t="s">
        <v>8539</v>
      </c>
      <c r="H1959" t="s">
        <v>8020</v>
      </c>
      <c r="I1959" t="s">
        <v>35</v>
      </c>
      <c r="J1959" s="25">
        <v>45154</v>
      </c>
      <c r="K1959" s="25">
        <v>45154</v>
      </c>
      <c r="L1959" t="s">
        <v>4592</v>
      </c>
      <c r="M1959" t="s">
        <v>4566</v>
      </c>
      <c r="N1959" t="s">
        <v>31</v>
      </c>
      <c r="O1959" t="s">
        <v>6282</v>
      </c>
    </row>
    <row r="1960" spans="1:15" x14ac:dyDescent="0.25">
      <c r="A1960">
        <v>1143</v>
      </c>
      <c r="B1960" t="s">
        <v>8537</v>
      </c>
      <c r="C1960" t="s">
        <v>2449</v>
      </c>
      <c r="D1960" t="s">
        <v>8538</v>
      </c>
      <c r="E1960">
        <v>396</v>
      </c>
      <c r="F1960">
        <v>33</v>
      </c>
      <c r="G1960" t="s">
        <v>8540</v>
      </c>
      <c r="H1960" t="s">
        <v>8020</v>
      </c>
      <c r="I1960" t="s">
        <v>35</v>
      </c>
      <c r="J1960" s="25">
        <v>45154</v>
      </c>
      <c r="K1960" s="25">
        <v>45154</v>
      </c>
      <c r="L1960" t="s">
        <v>4592</v>
      </c>
      <c r="M1960" t="s">
        <v>4566</v>
      </c>
      <c r="N1960" t="s">
        <v>31</v>
      </c>
      <c r="O1960" t="s">
        <v>6282</v>
      </c>
    </row>
    <row r="1961" spans="1:15" x14ac:dyDescent="0.25">
      <c r="A1961">
        <v>1144</v>
      </c>
      <c r="B1961" t="s">
        <v>7859</v>
      </c>
      <c r="C1961" t="s">
        <v>2449</v>
      </c>
      <c r="D1961" t="s">
        <v>8538</v>
      </c>
      <c r="E1961">
        <v>36</v>
      </c>
      <c r="F1961">
        <v>3</v>
      </c>
      <c r="G1961" t="s">
        <v>8541</v>
      </c>
      <c r="H1961" t="s">
        <v>8020</v>
      </c>
      <c r="I1961" t="s">
        <v>35</v>
      </c>
      <c r="J1961" s="25">
        <v>45154</v>
      </c>
      <c r="K1961" s="25">
        <v>45377</v>
      </c>
      <c r="L1961" t="s">
        <v>4592</v>
      </c>
      <c r="M1961" t="s">
        <v>4566</v>
      </c>
      <c r="N1961" t="s">
        <v>31</v>
      </c>
      <c r="O1961" t="s">
        <v>6282</v>
      </c>
    </row>
    <row r="1962" spans="1:15" x14ac:dyDescent="0.25">
      <c r="A1962">
        <v>1145</v>
      </c>
      <c r="B1962" t="s">
        <v>7859</v>
      </c>
      <c r="C1962" t="s">
        <v>2449</v>
      </c>
      <c r="D1962" t="s">
        <v>8538</v>
      </c>
      <c r="E1962">
        <v>336</v>
      </c>
      <c r="F1962">
        <v>28</v>
      </c>
      <c r="G1962" t="s">
        <v>8541</v>
      </c>
      <c r="H1962" t="s">
        <v>8020</v>
      </c>
      <c r="I1962" t="s">
        <v>35</v>
      </c>
      <c r="J1962" s="25">
        <v>45154</v>
      </c>
      <c r="K1962" s="25">
        <v>45154</v>
      </c>
      <c r="L1962" t="s">
        <v>4592</v>
      </c>
      <c r="M1962" t="s">
        <v>4566</v>
      </c>
      <c r="N1962" t="s">
        <v>31</v>
      </c>
      <c r="O1962" t="s">
        <v>6282</v>
      </c>
    </row>
    <row r="1963" spans="1:15" x14ac:dyDescent="0.25">
      <c r="A1963">
        <v>1141</v>
      </c>
      <c r="B1963" t="s">
        <v>7016</v>
      </c>
      <c r="C1963" t="s">
        <v>2449</v>
      </c>
      <c r="D1963" t="s">
        <v>8538</v>
      </c>
      <c r="E1963">
        <v>12</v>
      </c>
      <c r="F1963">
        <v>1</v>
      </c>
      <c r="G1963" t="s">
        <v>8024</v>
      </c>
      <c r="H1963" t="s">
        <v>8020</v>
      </c>
      <c r="I1963" t="s">
        <v>265</v>
      </c>
      <c r="J1963" s="25">
        <v>45364</v>
      </c>
      <c r="K1963" s="25">
        <v>45703</v>
      </c>
      <c r="L1963" t="s">
        <v>4494</v>
      </c>
      <c r="M1963" t="s">
        <v>4566</v>
      </c>
      <c r="N1963" t="s">
        <v>31</v>
      </c>
      <c r="O1963" t="s">
        <v>6282</v>
      </c>
    </row>
    <row r="1964" spans="1:15" x14ac:dyDescent="0.25">
      <c r="A1964">
        <v>1146</v>
      </c>
      <c r="B1964" t="s">
        <v>8207</v>
      </c>
      <c r="C1964" t="s">
        <v>4009</v>
      </c>
      <c r="D1964" t="s">
        <v>8538</v>
      </c>
      <c r="E1964">
        <v>420</v>
      </c>
      <c r="F1964">
        <v>35</v>
      </c>
      <c r="G1964" t="s">
        <v>8542</v>
      </c>
      <c r="H1964" t="s">
        <v>4554</v>
      </c>
      <c r="I1964" t="s">
        <v>265</v>
      </c>
      <c r="J1964" s="25">
        <v>45909</v>
      </c>
      <c r="K1964" s="25">
        <v>45909</v>
      </c>
      <c r="L1964" t="s">
        <v>266</v>
      </c>
      <c r="M1964" t="s">
        <v>4566</v>
      </c>
      <c r="N1964" t="s">
        <v>127</v>
      </c>
      <c r="O1964" t="s">
        <v>6282</v>
      </c>
    </row>
    <row r="1965" spans="1:15" x14ac:dyDescent="0.25">
      <c r="A1965">
        <v>1147</v>
      </c>
      <c r="B1965" t="s">
        <v>8207</v>
      </c>
      <c r="C1965" t="s">
        <v>4009</v>
      </c>
      <c r="D1965" t="s">
        <v>8538</v>
      </c>
      <c r="E1965">
        <v>420</v>
      </c>
      <c r="F1965">
        <v>35</v>
      </c>
      <c r="G1965" t="s">
        <v>8543</v>
      </c>
      <c r="H1965" t="s">
        <v>4554</v>
      </c>
      <c r="I1965" t="s">
        <v>265</v>
      </c>
      <c r="J1965" s="25">
        <v>45909</v>
      </c>
      <c r="K1965" s="25">
        <v>45909</v>
      </c>
      <c r="L1965" t="s">
        <v>266</v>
      </c>
      <c r="M1965" t="s">
        <v>4566</v>
      </c>
      <c r="N1965" t="s">
        <v>127</v>
      </c>
      <c r="O1965" t="s">
        <v>6282</v>
      </c>
    </row>
    <row r="1966" spans="1:15" x14ac:dyDescent="0.25">
      <c r="A1966">
        <v>1148</v>
      </c>
      <c r="B1966" t="s">
        <v>8207</v>
      </c>
      <c r="C1966" t="s">
        <v>4009</v>
      </c>
      <c r="D1966" t="s">
        <v>8538</v>
      </c>
      <c r="E1966">
        <v>420</v>
      </c>
      <c r="F1966">
        <v>35</v>
      </c>
      <c r="G1966" t="s">
        <v>8544</v>
      </c>
      <c r="H1966" t="s">
        <v>4554</v>
      </c>
      <c r="I1966" t="s">
        <v>265</v>
      </c>
      <c r="J1966" s="25">
        <v>45909</v>
      </c>
      <c r="K1966" s="25">
        <v>45909</v>
      </c>
      <c r="L1966" t="s">
        <v>266</v>
      </c>
      <c r="M1966" t="s">
        <v>4566</v>
      </c>
      <c r="N1966" t="s">
        <v>127</v>
      </c>
      <c r="O1966" t="s">
        <v>6282</v>
      </c>
    </row>
    <row r="1967" spans="1:15" x14ac:dyDescent="0.25">
      <c r="A1967">
        <v>1149</v>
      </c>
      <c r="B1967" t="s">
        <v>8207</v>
      </c>
      <c r="C1967" t="s">
        <v>4009</v>
      </c>
      <c r="D1967" t="s">
        <v>8538</v>
      </c>
      <c r="E1967">
        <v>420</v>
      </c>
      <c r="F1967">
        <v>35</v>
      </c>
      <c r="G1967" t="s">
        <v>8545</v>
      </c>
      <c r="H1967" t="s">
        <v>4554</v>
      </c>
      <c r="I1967" t="s">
        <v>265</v>
      </c>
      <c r="J1967" s="25">
        <v>45909</v>
      </c>
      <c r="K1967" s="25">
        <v>45909</v>
      </c>
      <c r="L1967" t="s">
        <v>266</v>
      </c>
      <c r="M1967" t="s">
        <v>4566</v>
      </c>
      <c r="N1967" t="s">
        <v>127</v>
      </c>
      <c r="O1967" t="s">
        <v>6282</v>
      </c>
    </row>
    <row r="1968" spans="1:15" x14ac:dyDescent="0.25">
      <c r="A1968">
        <v>1150</v>
      </c>
      <c r="B1968" t="s">
        <v>8207</v>
      </c>
      <c r="C1968" t="s">
        <v>4009</v>
      </c>
      <c r="D1968" t="s">
        <v>8538</v>
      </c>
      <c r="E1968">
        <v>420</v>
      </c>
      <c r="F1968">
        <v>35</v>
      </c>
      <c r="G1968" t="s">
        <v>8546</v>
      </c>
      <c r="H1968" t="s">
        <v>4554</v>
      </c>
      <c r="I1968" t="s">
        <v>265</v>
      </c>
      <c r="J1968" s="25">
        <v>45909</v>
      </c>
      <c r="K1968" s="25">
        <v>45909</v>
      </c>
      <c r="L1968" t="s">
        <v>266</v>
      </c>
      <c r="M1968" t="s">
        <v>4566</v>
      </c>
      <c r="N1968" t="s">
        <v>127</v>
      </c>
      <c r="O1968" t="s">
        <v>6282</v>
      </c>
    </row>
    <row r="1969" spans="1:15" x14ac:dyDescent="0.25">
      <c r="A1969">
        <v>1151</v>
      </c>
      <c r="B1969" t="s">
        <v>8207</v>
      </c>
      <c r="C1969" t="s">
        <v>4009</v>
      </c>
      <c r="D1969" t="s">
        <v>8538</v>
      </c>
      <c r="E1969">
        <v>262</v>
      </c>
      <c r="F1969">
        <v>21</v>
      </c>
      <c r="G1969" t="s">
        <v>8547</v>
      </c>
      <c r="H1969" t="s">
        <v>4554</v>
      </c>
      <c r="I1969" t="s">
        <v>265</v>
      </c>
      <c r="J1969" s="25">
        <v>45909</v>
      </c>
      <c r="K1969" s="25">
        <v>45909</v>
      </c>
      <c r="L1969" t="s">
        <v>266</v>
      </c>
      <c r="M1969" t="s">
        <v>4566</v>
      </c>
      <c r="N1969" t="s">
        <v>127</v>
      </c>
      <c r="O1969" t="s">
        <v>6282</v>
      </c>
    </row>
    <row r="1970" spans="1:15" x14ac:dyDescent="0.25">
      <c r="A1970">
        <v>1152</v>
      </c>
      <c r="B1970" t="s">
        <v>8548</v>
      </c>
      <c r="C1970" t="s">
        <v>4009</v>
      </c>
      <c r="D1970" t="s">
        <v>8538</v>
      </c>
      <c r="E1970">
        <v>420</v>
      </c>
      <c r="F1970">
        <v>35</v>
      </c>
      <c r="G1970" t="s">
        <v>8549</v>
      </c>
      <c r="H1970" t="s">
        <v>7880</v>
      </c>
      <c r="I1970" t="s">
        <v>265</v>
      </c>
      <c r="J1970" s="25">
        <v>45979</v>
      </c>
      <c r="K1970" s="25">
        <v>45979</v>
      </c>
      <c r="L1970" t="s">
        <v>1220</v>
      </c>
      <c r="M1970" t="s">
        <v>4566</v>
      </c>
      <c r="N1970" t="s">
        <v>127</v>
      </c>
      <c r="O1970" t="s">
        <v>6282</v>
      </c>
    </row>
    <row r="1971" spans="1:15" x14ac:dyDescent="0.25">
      <c r="A1971">
        <v>1153</v>
      </c>
      <c r="B1971" t="s">
        <v>8548</v>
      </c>
      <c r="C1971" t="s">
        <v>4009</v>
      </c>
      <c r="D1971" t="s">
        <v>8538</v>
      </c>
      <c r="E1971">
        <v>408</v>
      </c>
      <c r="F1971">
        <v>34</v>
      </c>
      <c r="G1971" t="s">
        <v>8550</v>
      </c>
      <c r="H1971" t="s">
        <v>7880</v>
      </c>
      <c r="I1971" t="s">
        <v>265</v>
      </c>
      <c r="J1971" s="25">
        <v>45979</v>
      </c>
      <c r="K1971" s="25">
        <v>45979</v>
      </c>
      <c r="L1971" t="s">
        <v>1220</v>
      </c>
      <c r="M1971" t="s">
        <v>4566</v>
      </c>
      <c r="N1971" t="s">
        <v>127</v>
      </c>
      <c r="O1971" t="s">
        <v>6282</v>
      </c>
    </row>
    <row r="1972" spans="1:15" x14ac:dyDescent="0.25">
      <c r="A1972">
        <v>1154</v>
      </c>
      <c r="B1972" t="s">
        <v>7665</v>
      </c>
      <c r="C1972" t="s">
        <v>4009</v>
      </c>
      <c r="D1972" t="s">
        <v>8538</v>
      </c>
      <c r="E1972">
        <v>11</v>
      </c>
      <c r="F1972">
        <v>0</v>
      </c>
      <c r="G1972" t="s">
        <v>8551</v>
      </c>
      <c r="H1972" t="s">
        <v>7880</v>
      </c>
      <c r="I1972" t="s">
        <v>265</v>
      </c>
      <c r="J1972" s="25">
        <v>45979</v>
      </c>
      <c r="K1972" s="25">
        <v>45979</v>
      </c>
      <c r="L1972" t="s">
        <v>1220</v>
      </c>
      <c r="M1972" t="s">
        <v>4566</v>
      </c>
      <c r="N1972" t="s">
        <v>127</v>
      </c>
      <c r="O1972" t="s">
        <v>6282</v>
      </c>
    </row>
    <row r="1973" spans="1:15" x14ac:dyDescent="0.25">
      <c r="A1973">
        <v>1479</v>
      </c>
      <c r="B1973" t="s">
        <v>6313</v>
      </c>
      <c r="C1973" t="s">
        <v>2450</v>
      </c>
      <c r="D1973" t="s">
        <v>8552</v>
      </c>
      <c r="E1973">
        <v>60</v>
      </c>
      <c r="F1973">
        <v>5</v>
      </c>
      <c r="G1973" t="s">
        <v>8553</v>
      </c>
      <c r="H1973" t="s">
        <v>279</v>
      </c>
      <c r="I1973" t="s">
        <v>280</v>
      </c>
      <c r="J1973" s="25">
        <v>45964</v>
      </c>
      <c r="K1973" s="25">
        <v>45964</v>
      </c>
      <c r="L1973" t="s">
        <v>281</v>
      </c>
      <c r="M1973" t="s">
        <v>8554</v>
      </c>
      <c r="N1973" t="s">
        <v>32</v>
      </c>
      <c r="O1973" t="s">
        <v>6302</v>
      </c>
    </row>
    <row r="1974" spans="1:15" x14ac:dyDescent="0.25">
      <c r="A1974">
        <v>1477</v>
      </c>
      <c r="B1974" t="s">
        <v>6313</v>
      </c>
      <c r="C1974" t="s">
        <v>2450</v>
      </c>
      <c r="D1974" t="s">
        <v>8552</v>
      </c>
      <c r="E1974">
        <v>384</v>
      </c>
      <c r="F1974">
        <v>32</v>
      </c>
      <c r="G1974" t="s">
        <v>8555</v>
      </c>
      <c r="H1974" t="s">
        <v>8556</v>
      </c>
      <c r="I1974" t="s">
        <v>280</v>
      </c>
      <c r="J1974" s="25">
        <v>45973</v>
      </c>
      <c r="K1974" s="25">
        <v>45973</v>
      </c>
      <c r="L1974" t="s">
        <v>8557</v>
      </c>
      <c r="M1974" t="s">
        <v>8554</v>
      </c>
      <c r="N1974" t="s">
        <v>32</v>
      </c>
      <c r="O1974" t="s">
        <v>6302</v>
      </c>
    </row>
    <row r="1975" spans="1:15" x14ac:dyDescent="0.25">
      <c r="A1975">
        <v>1478</v>
      </c>
      <c r="B1975" t="s">
        <v>6313</v>
      </c>
      <c r="C1975" t="s">
        <v>2450</v>
      </c>
      <c r="D1975" t="s">
        <v>8552</v>
      </c>
      <c r="E1975">
        <v>24</v>
      </c>
      <c r="F1975">
        <v>2</v>
      </c>
      <c r="G1975" t="s">
        <v>8558</v>
      </c>
      <c r="H1975" t="s">
        <v>8556</v>
      </c>
      <c r="I1975" t="s">
        <v>280</v>
      </c>
      <c r="J1975" s="25">
        <v>45973</v>
      </c>
      <c r="K1975" s="25">
        <v>45973</v>
      </c>
      <c r="L1975" t="s">
        <v>8557</v>
      </c>
      <c r="M1975" t="s">
        <v>8554</v>
      </c>
      <c r="N1975" t="s">
        <v>32</v>
      </c>
      <c r="O1975" t="s">
        <v>6302</v>
      </c>
    </row>
    <row r="1976" spans="1:15" x14ac:dyDescent="0.25">
      <c r="A1976">
        <v>1157</v>
      </c>
      <c r="B1976" t="s">
        <v>8559</v>
      </c>
      <c r="C1976" t="s">
        <v>2450</v>
      </c>
      <c r="D1976" t="s">
        <v>8552</v>
      </c>
      <c r="E1976">
        <v>60</v>
      </c>
      <c r="F1976">
        <v>5</v>
      </c>
      <c r="G1976" t="s">
        <v>8560</v>
      </c>
      <c r="H1976" t="s">
        <v>8556</v>
      </c>
      <c r="I1976" t="s">
        <v>280</v>
      </c>
      <c r="J1976" s="25">
        <v>45973</v>
      </c>
      <c r="K1976" s="25">
        <v>45973</v>
      </c>
      <c r="L1976" t="s">
        <v>8557</v>
      </c>
      <c r="M1976" t="s">
        <v>8554</v>
      </c>
      <c r="N1976" t="s">
        <v>32</v>
      </c>
      <c r="O1976" t="s">
        <v>6282</v>
      </c>
    </row>
    <row r="1977" spans="1:15" x14ac:dyDescent="0.25">
      <c r="A1977">
        <v>1155</v>
      </c>
      <c r="B1977" t="s">
        <v>6313</v>
      </c>
      <c r="C1977" t="s">
        <v>2450</v>
      </c>
      <c r="D1977" t="s">
        <v>8552</v>
      </c>
      <c r="E1977">
        <v>384</v>
      </c>
      <c r="F1977">
        <v>32</v>
      </c>
      <c r="G1977" t="s">
        <v>8561</v>
      </c>
      <c r="H1977" t="s">
        <v>8556</v>
      </c>
      <c r="I1977" t="s">
        <v>280</v>
      </c>
      <c r="J1977" s="25">
        <v>45990</v>
      </c>
      <c r="K1977" s="25">
        <v>45990</v>
      </c>
      <c r="L1977" t="s">
        <v>8562</v>
      </c>
      <c r="M1977" t="s">
        <v>8554</v>
      </c>
      <c r="N1977" t="s">
        <v>32</v>
      </c>
      <c r="O1977" t="s">
        <v>6282</v>
      </c>
    </row>
    <row r="1978" spans="1:15" x14ac:dyDescent="0.25">
      <c r="A1978">
        <v>1156</v>
      </c>
      <c r="B1978" t="s">
        <v>8563</v>
      </c>
      <c r="C1978" t="s">
        <v>2450</v>
      </c>
      <c r="D1978" t="s">
        <v>8552</v>
      </c>
      <c r="E1978">
        <v>156</v>
      </c>
      <c r="F1978">
        <v>13</v>
      </c>
      <c r="G1978" t="s">
        <v>8564</v>
      </c>
      <c r="H1978" t="s">
        <v>8556</v>
      </c>
      <c r="I1978" t="s">
        <v>280</v>
      </c>
      <c r="J1978" s="25">
        <v>45990</v>
      </c>
      <c r="K1978" s="25">
        <v>45990</v>
      </c>
      <c r="L1978" t="s">
        <v>8562</v>
      </c>
      <c r="M1978" t="s">
        <v>8554</v>
      </c>
      <c r="N1978" t="s">
        <v>32</v>
      </c>
      <c r="O1978" t="s">
        <v>6282</v>
      </c>
    </row>
    <row r="1979" spans="1:15" x14ac:dyDescent="0.25">
      <c r="A1979">
        <v>1480</v>
      </c>
      <c r="B1979" t="s">
        <v>8563</v>
      </c>
      <c r="C1979" t="s">
        <v>2450</v>
      </c>
      <c r="D1979" t="s">
        <v>8552</v>
      </c>
      <c r="E1979">
        <v>384</v>
      </c>
      <c r="F1979">
        <v>32</v>
      </c>
      <c r="G1979" t="s">
        <v>8565</v>
      </c>
      <c r="H1979" t="s">
        <v>8556</v>
      </c>
      <c r="I1979" t="s">
        <v>280</v>
      </c>
      <c r="J1979" s="25">
        <v>46003</v>
      </c>
      <c r="K1979" s="25">
        <v>46003</v>
      </c>
      <c r="L1979" t="s">
        <v>4114</v>
      </c>
      <c r="M1979" t="s">
        <v>8554</v>
      </c>
      <c r="N1979" t="s">
        <v>32</v>
      </c>
      <c r="O1979" t="s">
        <v>6302</v>
      </c>
    </row>
    <row r="1980" spans="1:15" x14ac:dyDescent="0.25">
      <c r="A1980">
        <v>1481</v>
      </c>
      <c r="B1980" t="s">
        <v>8563</v>
      </c>
      <c r="C1980" t="s">
        <v>2450</v>
      </c>
      <c r="D1980" t="s">
        <v>8552</v>
      </c>
      <c r="E1980">
        <v>384</v>
      </c>
      <c r="F1980">
        <v>32</v>
      </c>
      <c r="G1980" t="s">
        <v>8566</v>
      </c>
      <c r="H1980" t="s">
        <v>8556</v>
      </c>
      <c r="I1980" t="s">
        <v>280</v>
      </c>
      <c r="J1980" s="25">
        <v>46003</v>
      </c>
      <c r="K1980" s="25">
        <v>46003</v>
      </c>
      <c r="L1980" t="s">
        <v>4114</v>
      </c>
      <c r="M1980" t="s">
        <v>8554</v>
      </c>
      <c r="N1980" t="s">
        <v>32</v>
      </c>
      <c r="O1980" t="s">
        <v>6302</v>
      </c>
    </row>
    <row r="1981" spans="1:15" x14ac:dyDescent="0.25">
      <c r="A1981">
        <v>1482</v>
      </c>
      <c r="B1981" t="s">
        <v>8563</v>
      </c>
      <c r="C1981" t="s">
        <v>2450</v>
      </c>
      <c r="D1981" t="s">
        <v>8552</v>
      </c>
      <c r="E1981">
        <v>384</v>
      </c>
      <c r="F1981">
        <v>32</v>
      </c>
      <c r="G1981" t="s">
        <v>8567</v>
      </c>
      <c r="H1981" t="s">
        <v>8556</v>
      </c>
      <c r="I1981" t="s">
        <v>280</v>
      </c>
      <c r="J1981" s="25">
        <v>46003</v>
      </c>
      <c r="K1981" s="25">
        <v>46003</v>
      </c>
      <c r="L1981" t="s">
        <v>4114</v>
      </c>
      <c r="M1981" t="s">
        <v>8554</v>
      </c>
      <c r="N1981" t="s">
        <v>32</v>
      </c>
      <c r="O1981" t="s">
        <v>6302</v>
      </c>
    </row>
    <row r="1982" spans="1:15" x14ac:dyDescent="0.25">
      <c r="A1982">
        <v>1483</v>
      </c>
      <c r="B1982" t="s">
        <v>8563</v>
      </c>
      <c r="C1982" t="s">
        <v>2450</v>
      </c>
      <c r="D1982" t="s">
        <v>8552</v>
      </c>
      <c r="E1982">
        <v>384</v>
      </c>
      <c r="F1982">
        <v>32</v>
      </c>
      <c r="G1982" t="s">
        <v>8568</v>
      </c>
      <c r="H1982" t="s">
        <v>8556</v>
      </c>
      <c r="I1982" t="s">
        <v>280</v>
      </c>
      <c r="J1982" s="25">
        <v>46003</v>
      </c>
      <c r="K1982" s="25">
        <v>46003</v>
      </c>
      <c r="L1982" t="s">
        <v>4114</v>
      </c>
      <c r="M1982" t="s">
        <v>8554</v>
      </c>
      <c r="N1982" t="s">
        <v>32</v>
      </c>
      <c r="O1982" t="s">
        <v>6302</v>
      </c>
    </row>
    <row r="1983" spans="1:15" x14ac:dyDescent="0.25">
      <c r="A1983">
        <v>1484</v>
      </c>
      <c r="B1983" t="s">
        <v>8563</v>
      </c>
      <c r="C1983" t="s">
        <v>2450</v>
      </c>
      <c r="D1983" t="s">
        <v>8552</v>
      </c>
      <c r="E1983">
        <v>384</v>
      </c>
      <c r="F1983">
        <v>32</v>
      </c>
      <c r="G1983" t="s">
        <v>8569</v>
      </c>
      <c r="H1983" t="s">
        <v>8556</v>
      </c>
      <c r="I1983" t="s">
        <v>280</v>
      </c>
      <c r="J1983" s="25">
        <v>46003</v>
      </c>
      <c r="K1983" s="25">
        <v>46003</v>
      </c>
      <c r="L1983" t="s">
        <v>4114</v>
      </c>
      <c r="M1983" t="s">
        <v>8554</v>
      </c>
      <c r="N1983" t="s">
        <v>32</v>
      </c>
      <c r="O1983" t="s">
        <v>6302</v>
      </c>
    </row>
    <row r="1984" spans="1:15" x14ac:dyDescent="0.25">
      <c r="A1984">
        <v>1485</v>
      </c>
      <c r="B1984" t="s">
        <v>8563</v>
      </c>
      <c r="C1984" t="s">
        <v>2450</v>
      </c>
      <c r="D1984" t="s">
        <v>8552</v>
      </c>
      <c r="E1984">
        <v>228</v>
      </c>
      <c r="F1984">
        <v>19</v>
      </c>
      <c r="G1984" t="s">
        <v>8570</v>
      </c>
      <c r="H1984" t="s">
        <v>8556</v>
      </c>
      <c r="I1984" t="s">
        <v>280</v>
      </c>
      <c r="J1984" s="25">
        <v>46003</v>
      </c>
      <c r="K1984" s="25">
        <v>46003</v>
      </c>
      <c r="L1984" t="s">
        <v>4114</v>
      </c>
      <c r="M1984" t="s">
        <v>8554</v>
      </c>
      <c r="N1984" t="s">
        <v>32</v>
      </c>
      <c r="O1984" t="s">
        <v>6302</v>
      </c>
    </row>
    <row r="1985" spans="1:15" x14ac:dyDescent="0.25">
      <c r="A1985">
        <v>1158</v>
      </c>
      <c r="B1985" t="s">
        <v>8571</v>
      </c>
      <c r="C1985" t="s">
        <v>277</v>
      </c>
      <c r="D1985" t="s">
        <v>278</v>
      </c>
      <c r="E1985">
        <v>264</v>
      </c>
      <c r="F1985">
        <v>22</v>
      </c>
      <c r="G1985" t="s">
        <v>8572</v>
      </c>
      <c r="H1985" t="s">
        <v>8573</v>
      </c>
      <c r="I1985" t="s">
        <v>280</v>
      </c>
      <c r="J1985" s="25">
        <v>45966</v>
      </c>
      <c r="K1985" s="25">
        <v>45967</v>
      </c>
      <c r="L1985" t="s">
        <v>931</v>
      </c>
      <c r="M1985" t="s">
        <v>282</v>
      </c>
      <c r="N1985" t="s">
        <v>32</v>
      </c>
      <c r="O1985" t="s">
        <v>6282</v>
      </c>
    </row>
    <row r="1986" spans="1:15" x14ac:dyDescent="0.25">
      <c r="A1986">
        <v>1495</v>
      </c>
      <c r="B1986" t="s">
        <v>6954</v>
      </c>
      <c r="C1986" t="s">
        <v>277</v>
      </c>
      <c r="D1986" t="s">
        <v>278</v>
      </c>
      <c r="E1986">
        <v>384</v>
      </c>
      <c r="F1986">
        <v>32</v>
      </c>
      <c r="G1986" t="s">
        <v>8574</v>
      </c>
      <c r="H1986" t="s">
        <v>284</v>
      </c>
      <c r="I1986" t="s">
        <v>280</v>
      </c>
      <c r="J1986" s="25">
        <v>45972</v>
      </c>
      <c r="K1986" s="25">
        <v>45972</v>
      </c>
      <c r="L1986" t="s">
        <v>285</v>
      </c>
      <c r="M1986" t="s">
        <v>282</v>
      </c>
      <c r="N1986" t="s">
        <v>32</v>
      </c>
      <c r="O1986" t="s">
        <v>6302</v>
      </c>
    </row>
    <row r="1987" spans="1:15" x14ac:dyDescent="0.25">
      <c r="A1987">
        <v>1496</v>
      </c>
      <c r="B1987" t="s">
        <v>6954</v>
      </c>
      <c r="C1987" t="s">
        <v>277</v>
      </c>
      <c r="D1987" t="s">
        <v>278</v>
      </c>
      <c r="E1987">
        <v>36</v>
      </c>
      <c r="F1987">
        <v>3</v>
      </c>
      <c r="G1987" t="s">
        <v>8575</v>
      </c>
      <c r="H1987" t="s">
        <v>284</v>
      </c>
      <c r="I1987" t="s">
        <v>280</v>
      </c>
      <c r="J1987" s="25">
        <v>45972</v>
      </c>
      <c r="K1987" s="25">
        <v>45972</v>
      </c>
      <c r="L1987" t="s">
        <v>285</v>
      </c>
      <c r="M1987" t="s">
        <v>282</v>
      </c>
      <c r="N1987" t="s">
        <v>32</v>
      </c>
      <c r="O1987" t="s">
        <v>6302</v>
      </c>
    </row>
    <row r="1988" spans="1:15" x14ac:dyDescent="0.25">
      <c r="A1988">
        <v>1159</v>
      </c>
      <c r="B1988" t="s">
        <v>7848</v>
      </c>
      <c r="C1988" t="s">
        <v>277</v>
      </c>
      <c r="D1988" t="s">
        <v>278</v>
      </c>
      <c r="E1988">
        <v>384</v>
      </c>
      <c r="F1988">
        <v>32</v>
      </c>
      <c r="G1988" t="s">
        <v>8576</v>
      </c>
      <c r="H1988" t="s">
        <v>284</v>
      </c>
      <c r="I1988" t="s">
        <v>280</v>
      </c>
      <c r="J1988" s="25">
        <v>45993</v>
      </c>
      <c r="K1988" s="25">
        <v>45993</v>
      </c>
      <c r="L1988" t="s">
        <v>7200</v>
      </c>
      <c r="M1988" t="s">
        <v>282</v>
      </c>
      <c r="N1988" t="s">
        <v>32</v>
      </c>
      <c r="O1988" t="s">
        <v>6282</v>
      </c>
    </row>
    <row r="1989" spans="1:15" x14ac:dyDescent="0.25">
      <c r="A1989">
        <v>1160</v>
      </c>
      <c r="B1989" t="s">
        <v>7848</v>
      </c>
      <c r="C1989" t="s">
        <v>277</v>
      </c>
      <c r="D1989" t="s">
        <v>278</v>
      </c>
      <c r="E1989">
        <v>384</v>
      </c>
      <c r="F1989">
        <v>32</v>
      </c>
      <c r="G1989" t="s">
        <v>8577</v>
      </c>
      <c r="H1989" t="s">
        <v>284</v>
      </c>
      <c r="I1989" t="s">
        <v>280</v>
      </c>
      <c r="J1989" s="25">
        <v>45993</v>
      </c>
      <c r="K1989" s="25">
        <v>45993</v>
      </c>
      <c r="L1989" t="s">
        <v>7200</v>
      </c>
      <c r="M1989" t="s">
        <v>282</v>
      </c>
      <c r="N1989" t="s">
        <v>32</v>
      </c>
      <c r="O1989" t="s">
        <v>6282</v>
      </c>
    </row>
    <row r="1990" spans="1:15" x14ac:dyDescent="0.25">
      <c r="A1990">
        <v>1161</v>
      </c>
      <c r="B1990" t="s">
        <v>7848</v>
      </c>
      <c r="C1990" t="s">
        <v>277</v>
      </c>
      <c r="D1990" t="s">
        <v>278</v>
      </c>
      <c r="E1990">
        <v>72</v>
      </c>
      <c r="F1990">
        <v>6</v>
      </c>
      <c r="G1990" t="s">
        <v>8578</v>
      </c>
      <c r="H1990" t="s">
        <v>284</v>
      </c>
      <c r="I1990" t="s">
        <v>280</v>
      </c>
      <c r="J1990" s="25">
        <v>45993</v>
      </c>
      <c r="K1990" s="25">
        <v>45993</v>
      </c>
      <c r="L1990" t="s">
        <v>7200</v>
      </c>
      <c r="M1990" t="s">
        <v>282</v>
      </c>
      <c r="N1990" t="s">
        <v>32</v>
      </c>
      <c r="O1990" t="s">
        <v>6282</v>
      </c>
    </row>
    <row r="1991" spans="1:15" x14ac:dyDescent="0.25">
      <c r="A1991">
        <v>1487</v>
      </c>
      <c r="B1991" t="s">
        <v>8563</v>
      </c>
      <c r="C1991" t="s">
        <v>277</v>
      </c>
      <c r="D1991" t="s">
        <v>278</v>
      </c>
      <c r="E1991">
        <v>384</v>
      </c>
      <c r="F1991">
        <v>32</v>
      </c>
      <c r="G1991" t="s">
        <v>8579</v>
      </c>
      <c r="H1991" t="s">
        <v>284</v>
      </c>
      <c r="I1991" t="s">
        <v>280</v>
      </c>
      <c r="J1991" s="25">
        <v>46003</v>
      </c>
      <c r="K1991" s="25">
        <v>46003</v>
      </c>
      <c r="L1991" t="s">
        <v>4114</v>
      </c>
      <c r="M1991" t="s">
        <v>282</v>
      </c>
      <c r="N1991" t="s">
        <v>32</v>
      </c>
      <c r="O1991" t="s">
        <v>6302</v>
      </c>
    </row>
    <row r="1992" spans="1:15" x14ac:dyDescent="0.25">
      <c r="A1992">
        <v>1488</v>
      </c>
      <c r="B1992" t="s">
        <v>8563</v>
      </c>
      <c r="C1992" t="s">
        <v>277</v>
      </c>
      <c r="D1992" t="s">
        <v>278</v>
      </c>
      <c r="E1992">
        <v>384</v>
      </c>
      <c r="F1992">
        <v>32</v>
      </c>
      <c r="G1992" t="s">
        <v>8580</v>
      </c>
      <c r="H1992" t="s">
        <v>284</v>
      </c>
      <c r="I1992" t="s">
        <v>280</v>
      </c>
      <c r="J1992" s="25">
        <v>46003</v>
      </c>
      <c r="K1992" s="25">
        <v>46003</v>
      </c>
      <c r="L1992" t="s">
        <v>4114</v>
      </c>
      <c r="M1992" t="s">
        <v>282</v>
      </c>
      <c r="N1992" t="s">
        <v>32</v>
      </c>
      <c r="O1992" t="s">
        <v>6302</v>
      </c>
    </row>
    <row r="1993" spans="1:15" x14ac:dyDescent="0.25">
      <c r="A1993">
        <v>1489</v>
      </c>
      <c r="B1993" t="s">
        <v>8563</v>
      </c>
      <c r="C1993" t="s">
        <v>277</v>
      </c>
      <c r="D1993" t="s">
        <v>278</v>
      </c>
      <c r="E1993">
        <v>264</v>
      </c>
      <c r="F1993">
        <v>22</v>
      </c>
      <c r="G1993" t="s">
        <v>8581</v>
      </c>
      <c r="H1993" t="s">
        <v>284</v>
      </c>
      <c r="I1993" t="s">
        <v>280</v>
      </c>
      <c r="J1993" s="25">
        <v>46003</v>
      </c>
      <c r="K1993" s="25">
        <v>46003</v>
      </c>
      <c r="L1993" t="s">
        <v>4114</v>
      </c>
      <c r="M1993" t="s">
        <v>282</v>
      </c>
      <c r="N1993" t="s">
        <v>32</v>
      </c>
      <c r="O1993" t="s">
        <v>6302</v>
      </c>
    </row>
    <row r="1994" spans="1:15" x14ac:dyDescent="0.25">
      <c r="A1994">
        <v>1162</v>
      </c>
      <c r="B1994" t="s">
        <v>8582</v>
      </c>
      <c r="C1994" t="s">
        <v>286</v>
      </c>
      <c r="D1994" t="s">
        <v>287</v>
      </c>
      <c r="E1994">
        <v>11</v>
      </c>
      <c r="F1994">
        <v>0</v>
      </c>
      <c r="G1994" t="s">
        <v>8583</v>
      </c>
      <c r="H1994" t="s">
        <v>4567</v>
      </c>
      <c r="I1994" t="s">
        <v>265</v>
      </c>
      <c r="J1994" s="25">
        <v>46030</v>
      </c>
      <c r="K1994" s="25">
        <v>46030</v>
      </c>
      <c r="L1994" t="s">
        <v>289</v>
      </c>
      <c r="M1994" t="s">
        <v>288</v>
      </c>
      <c r="N1994" t="s">
        <v>32</v>
      </c>
      <c r="O1994" t="s">
        <v>6282</v>
      </c>
    </row>
    <row r="1995" spans="1:15" x14ac:dyDescent="0.25">
      <c r="A1995">
        <v>1163</v>
      </c>
      <c r="B1995" t="s">
        <v>8582</v>
      </c>
      <c r="C1995" t="s">
        <v>286</v>
      </c>
      <c r="D1995" t="s">
        <v>287</v>
      </c>
      <c r="E1995">
        <v>11</v>
      </c>
      <c r="F1995">
        <v>0</v>
      </c>
      <c r="G1995" t="s">
        <v>8583</v>
      </c>
      <c r="H1995" t="s">
        <v>8584</v>
      </c>
      <c r="I1995" t="s">
        <v>265</v>
      </c>
      <c r="J1995" s="25">
        <v>46030</v>
      </c>
      <c r="K1995" s="25">
        <v>46030</v>
      </c>
      <c r="L1995" t="s">
        <v>289</v>
      </c>
      <c r="M1995" t="s">
        <v>288</v>
      </c>
      <c r="N1995" t="s">
        <v>32</v>
      </c>
      <c r="O1995" t="s">
        <v>6282</v>
      </c>
    </row>
    <row r="1996" spans="1:15" x14ac:dyDescent="0.25">
      <c r="A1996">
        <v>1519</v>
      </c>
      <c r="B1996" t="s">
        <v>8585</v>
      </c>
      <c r="C1996" t="s">
        <v>286</v>
      </c>
      <c r="D1996" t="s">
        <v>287</v>
      </c>
      <c r="E1996">
        <v>336</v>
      </c>
      <c r="F1996">
        <v>28</v>
      </c>
      <c r="G1996" t="s">
        <v>8586</v>
      </c>
      <c r="H1996" t="s">
        <v>8587</v>
      </c>
      <c r="I1996" t="s">
        <v>265</v>
      </c>
      <c r="J1996" s="25">
        <v>46035</v>
      </c>
      <c r="K1996" s="25">
        <v>46035</v>
      </c>
      <c r="L1996" t="s">
        <v>6639</v>
      </c>
      <c r="M1996" t="s">
        <v>288</v>
      </c>
      <c r="N1996" t="s">
        <v>32</v>
      </c>
      <c r="O1996" t="s">
        <v>6302</v>
      </c>
    </row>
    <row r="1997" spans="1:15" x14ac:dyDescent="0.25">
      <c r="A1997">
        <v>1520</v>
      </c>
      <c r="B1997" t="s">
        <v>8585</v>
      </c>
      <c r="C1997" t="s">
        <v>286</v>
      </c>
      <c r="D1997" t="s">
        <v>287</v>
      </c>
      <c r="E1997">
        <v>252</v>
      </c>
      <c r="F1997">
        <v>21</v>
      </c>
      <c r="G1997" t="s">
        <v>8588</v>
      </c>
      <c r="H1997" t="s">
        <v>8587</v>
      </c>
      <c r="I1997" t="s">
        <v>265</v>
      </c>
      <c r="J1997" s="25">
        <v>46035</v>
      </c>
      <c r="K1997" s="25">
        <v>46035</v>
      </c>
      <c r="L1997" t="s">
        <v>6639</v>
      </c>
      <c r="M1997" t="s">
        <v>288</v>
      </c>
      <c r="N1997" t="s">
        <v>32</v>
      </c>
      <c r="O1997" t="s">
        <v>6302</v>
      </c>
    </row>
    <row r="1998" spans="1:15" x14ac:dyDescent="0.25">
      <c r="A1998">
        <v>1537</v>
      </c>
      <c r="B1998" t="s">
        <v>8589</v>
      </c>
      <c r="C1998" t="s">
        <v>286</v>
      </c>
      <c r="D1998" t="s">
        <v>287</v>
      </c>
      <c r="E1998">
        <v>336</v>
      </c>
      <c r="F1998">
        <v>28</v>
      </c>
      <c r="G1998" t="s">
        <v>8590</v>
      </c>
      <c r="H1998" t="s">
        <v>8584</v>
      </c>
      <c r="I1998" t="s">
        <v>265</v>
      </c>
      <c r="J1998" s="25">
        <v>46035</v>
      </c>
      <c r="K1998" s="25">
        <v>46035</v>
      </c>
      <c r="L1998" t="s">
        <v>6639</v>
      </c>
      <c r="M1998" t="s">
        <v>288</v>
      </c>
      <c r="N1998" t="s">
        <v>32</v>
      </c>
      <c r="O1998" t="s">
        <v>6302</v>
      </c>
    </row>
    <row r="1999" spans="1:15" x14ac:dyDescent="0.25">
      <c r="A1999">
        <v>1522</v>
      </c>
      <c r="B1999" t="s">
        <v>8591</v>
      </c>
      <c r="C1999" t="s">
        <v>286</v>
      </c>
      <c r="D1999" t="s">
        <v>287</v>
      </c>
      <c r="E1999">
        <v>336</v>
      </c>
      <c r="F1999">
        <v>28</v>
      </c>
      <c r="G1999" t="s">
        <v>8592</v>
      </c>
      <c r="H1999" t="s">
        <v>8584</v>
      </c>
      <c r="I1999" t="s">
        <v>265</v>
      </c>
      <c r="J1999" s="25">
        <v>46035</v>
      </c>
      <c r="K1999" s="25">
        <v>46035</v>
      </c>
      <c r="L1999" t="s">
        <v>6639</v>
      </c>
      <c r="M1999" t="s">
        <v>288</v>
      </c>
      <c r="N1999" t="s">
        <v>32</v>
      </c>
      <c r="O1999" t="s">
        <v>6302</v>
      </c>
    </row>
    <row r="2000" spans="1:15" x14ac:dyDescent="0.25">
      <c r="A2000">
        <v>1523</v>
      </c>
      <c r="B2000" t="s">
        <v>8591</v>
      </c>
      <c r="C2000" t="s">
        <v>286</v>
      </c>
      <c r="D2000" t="s">
        <v>287</v>
      </c>
      <c r="E2000">
        <v>336</v>
      </c>
      <c r="F2000">
        <v>28</v>
      </c>
      <c r="G2000" t="s">
        <v>8593</v>
      </c>
      <c r="H2000" t="s">
        <v>8584</v>
      </c>
      <c r="I2000" t="s">
        <v>265</v>
      </c>
      <c r="J2000" s="25">
        <v>46035</v>
      </c>
      <c r="K2000" s="25">
        <v>46035</v>
      </c>
      <c r="L2000" t="s">
        <v>6639</v>
      </c>
      <c r="M2000" t="s">
        <v>288</v>
      </c>
      <c r="N2000" t="s">
        <v>32</v>
      </c>
      <c r="O2000" t="s">
        <v>6302</v>
      </c>
    </row>
    <row r="2001" spans="1:15" x14ac:dyDescent="0.25">
      <c r="A2001">
        <v>1538</v>
      </c>
      <c r="B2001" t="s">
        <v>8589</v>
      </c>
      <c r="C2001" t="s">
        <v>286</v>
      </c>
      <c r="D2001" t="s">
        <v>287</v>
      </c>
      <c r="E2001">
        <v>336</v>
      </c>
      <c r="F2001">
        <v>28</v>
      </c>
      <c r="G2001" t="s">
        <v>8594</v>
      </c>
      <c r="H2001" t="s">
        <v>8584</v>
      </c>
      <c r="I2001" t="s">
        <v>265</v>
      </c>
      <c r="J2001" s="25">
        <v>46035</v>
      </c>
      <c r="K2001" s="25">
        <v>46035</v>
      </c>
      <c r="L2001" t="s">
        <v>6639</v>
      </c>
      <c r="M2001" t="s">
        <v>288</v>
      </c>
      <c r="N2001" t="s">
        <v>32</v>
      </c>
      <c r="O2001" t="s">
        <v>6302</v>
      </c>
    </row>
    <row r="2002" spans="1:15" x14ac:dyDescent="0.25">
      <c r="A2002">
        <v>1524</v>
      </c>
      <c r="B2002" t="s">
        <v>8591</v>
      </c>
      <c r="C2002" t="s">
        <v>286</v>
      </c>
      <c r="D2002" t="s">
        <v>287</v>
      </c>
      <c r="E2002">
        <v>336</v>
      </c>
      <c r="F2002">
        <v>28</v>
      </c>
      <c r="G2002" t="s">
        <v>8595</v>
      </c>
      <c r="H2002" t="s">
        <v>8584</v>
      </c>
      <c r="I2002" t="s">
        <v>265</v>
      </c>
      <c r="J2002" s="25">
        <v>46035</v>
      </c>
      <c r="K2002" s="25">
        <v>46035</v>
      </c>
      <c r="L2002" t="s">
        <v>6639</v>
      </c>
      <c r="M2002" t="s">
        <v>288</v>
      </c>
      <c r="N2002" t="s">
        <v>32</v>
      </c>
      <c r="O2002" t="s">
        <v>6302</v>
      </c>
    </row>
    <row r="2003" spans="1:15" x14ac:dyDescent="0.25">
      <c r="A2003">
        <v>1539</v>
      </c>
      <c r="B2003" t="s">
        <v>8589</v>
      </c>
      <c r="C2003" t="s">
        <v>286</v>
      </c>
      <c r="D2003" t="s">
        <v>287</v>
      </c>
      <c r="E2003">
        <v>336</v>
      </c>
      <c r="F2003">
        <v>28</v>
      </c>
      <c r="G2003" t="s">
        <v>8596</v>
      </c>
      <c r="H2003" t="s">
        <v>8584</v>
      </c>
      <c r="I2003" t="s">
        <v>265</v>
      </c>
      <c r="J2003" s="25">
        <v>46035</v>
      </c>
      <c r="K2003" s="25">
        <v>46035</v>
      </c>
      <c r="L2003" t="s">
        <v>6639</v>
      </c>
      <c r="M2003" t="s">
        <v>288</v>
      </c>
      <c r="N2003" t="s">
        <v>32</v>
      </c>
      <c r="O2003" t="s">
        <v>6302</v>
      </c>
    </row>
    <row r="2004" spans="1:15" x14ac:dyDescent="0.25">
      <c r="A2004">
        <v>1525</v>
      </c>
      <c r="B2004" t="s">
        <v>8591</v>
      </c>
      <c r="C2004" t="s">
        <v>286</v>
      </c>
      <c r="D2004" t="s">
        <v>287</v>
      </c>
      <c r="E2004">
        <v>336</v>
      </c>
      <c r="F2004">
        <v>28</v>
      </c>
      <c r="G2004" t="s">
        <v>8597</v>
      </c>
      <c r="H2004" t="s">
        <v>8584</v>
      </c>
      <c r="I2004" t="s">
        <v>265</v>
      </c>
      <c r="J2004" s="25">
        <v>46035</v>
      </c>
      <c r="K2004" s="25">
        <v>46035</v>
      </c>
      <c r="L2004" t="s">
        <v>6639</v>
      </c>
      <c r="M2004" t="s">
        <v>288</v>
      </c>
      <c r="N2004" t="s">
        <v>32</v>
      </c>
      <c r="O2004" t="s">
        <v>6302</v>
      </c>
    </row>
    <row r="2005" spans="1:15" x14ac:dyDescent="0.25">
      <c r="A2005">
        <v>1536</v>
      </c>
      <c r="B2005" t="s">
        <v>8598</v>
      </c>
      <c r="C2005" t="s">
        <v>286</v>
      </c>
      <c r="D2005" t="s">
        <v>287</v>
      </c>
      <c r="E2005">
        <v>336</v>
      </c>
      <c r="F2005">
        <v>28</v>
      </c>
      <c r="G2005" t="s">
        <v>8599</v>
      </c>
      <c r="H2005" t="s">
        <v>8584</v>
      </c>
      <c r="I2005" t="s">
        <v>265</v>
      </c>
      <c r="J2005" s="25">
        <v>46035</v>
      </c>
      <c r="K2005" s="25">
        <v>46035</v>
      </c>
      <c r="L2005" t="s">
        <v>6639</v>
      </c>
      <c r="M2005" t="s">
        <v>288</v>
      </c>
      <c r="N2005" t="s">
        <v>32</v>
      </c>
      <c r="O2005" t="s">
        <v>6302</v>
      </c>
    </row>
    <row r="2006" spans="1:15" x14ac:dyDescent="0.25">
      <c r="A2006">
        <v>1528</v>
      </c>
      <c r="B2006" t="s">
        <v>8600</v>
      </c>
      <c r="C2006" t="s">
        <v>286</v>
      </c>
      <c r="D2006" t="s">
        <v>287</v>
      </c>
      <c r="E2006">
        <v>336</v>
      </c>
      <c r="F2006">
        <v>28</v>
      </c>
      <c r="G2006" t="s">
        <v>8601</v>
      </c>
      <c r="H2006" t="s">
        <v>8584</v>
      </c>
      <c r="I2006" t="s">
        <v>265</v>
      </c>
      <c r="J2006" s="25">
        <v>46035</v>
      </c>
      <c r="K2006" s="25">
        <v>46035</v>
      </c>
      <c r="L2006" t="s">
        <v>6639</v>
      </c>
      <c r="M2006" t="s">
        <v>288</v>
      </c>
      <c r="N2006" t="s">
        <v>32</v>
      </c>
      <c r="O2006" t="s">
        <v>6302</v>
      </c>
    </row>
    <row r="2007" spans="1:15" x14ac:dyDescent="0.25">
      <c r="A2007">
        <v>1529</v>
      </c>
      <c r="B2007" t="s">
        <v>8600</v>
      </c>
      <c r="C2007" t="s">
        <v>286</v>
      </c>
      <c r="D2007" t="s">
        <v>287</v>
      </c>
      <c r="E2007">
        <v>336</v>
      </c>
      <c r="F2007">
        <v>28</v>
      </c>
      <c r="G2007" t="s">
        <v>8602</v>
      </c>
      <c r="H2007" t="s">
        <v>8584</v>
      </c>
      <c r="I2007" t="s">
        <v>265</v>
      </c>
      <c r="J2007" s="25">
        <v>46035</v>
      </c>
      <c r="K2007" s="25">
        <v>46035</v>
      </c>
      <c r="L2007" t="s">
        <v>6639</v>
      </c>
      <c r="M2007" t="s">
        <v>288</v>
      </c>
      <c r="N2007" t="s">
        <v>32</v>
      </c>
      <c r="O2007" t="s">
        <v>6302</v>
      </c>
    </row>
    <row r="2008" spans="1:15" x14ac:dyDescent="0.25">
      <c r="A2008">
        <v>1530</v>
      </c>
      <c r="B2008" t="s">
        <v>8600</v>
      </c>
      <c r="C2008" t="s">
        <v>286</v>
      </c>
      <c r="D2008" t="s">
        <v>287</v>
      </c>
      <c r="E2008">
        <v>336</v>
      </c>
      <c r="F2008">
        <v>28</v>
      </c>
      <c r="G2008" t="s">
        <v>8603</v>
      </c>
      <c r="H2008" t="s">
        <v>8584</v>
      </c>
      <c r="I2008" t="s">
        <v>265</v>
      </c>
      <c r="J2008" s="25">
        <v>46035</v>
      </c>
      <c r="K2008" s="25">
        <v>46035</v>
      </c>
      <c r="L2008" t="s">
        <v>6639</v>
      </c>
      <c r="M2008" t="s">
        <v>288</v>
      </c>
      <c r="N2008" t="s">
        <v>32</v>
      </c>
      <c r="O2008" t="s">
        <v>6302</v>
      </c>
    </row>
    <row r="2009" spans="1:15" x14ac:dyDescent="0.25">
      <c r="A2009">
        <v>1531</v>
      </c>
      <c r="B2009" t="s">
        <v>8600</v>
      </c>
      <c r="C2009" t="s">
        <v>286</v>
      </c>
      <c r="D2009" t="s">
        <v>287</v>
      </c>
      <c r="E2009">
        <v>336</v>
      </c>
      <c r="F2009">
        <v>28</v>
      </c>
      <c r="G2009" t="s">
        <v>8604</v>
      </c>
      <c r="H2009" t="s">
        <v>8584</v>
      </c>
      <c r="I2009" t="s">
        <v>265</v>
      </c>
      <c r="J2009" s="25">
        <v>46035</v>
      </c>
      <c r="K2009" s="25">
        <v>46035</v>
      </c>
      <c r="L2009" t="s">
        <v>6639</v>
      </c>
      <c r="M2009" t="s">
        <v>288</v>
      </c>
      <c r="N2009" t="s">
        <v>32</v>
      </c>
      <c r="O2009" t="s">
        <v>6302</v>
      </c>
    </row>
    <row r="2010" spans="1:15" x14ac:dyDescent="0.25">
      <c r="A2010">
        <v>1532</v>
      </c>
      <c r="B2010" t="s">
        <v>8600</v>
      </c>
      <c r="C2010" t="s">
        <v>286</v>
      </c>
      <c r="D2010" t="s">
        <v>287</v>
      </c>
      <c r="E2010">
        <v>336</v>
      </c>
      <c r="F2010">
        <v>28</v>
      </c>
      <c r="G2010" t="s">
        <v>8605</v>
      </c>
      <c r="H2010" t="s">
        <v>8584</v>
      </c>
      <c r="I2010" t="s">
        <v>265</v>
      </c>
      <c r="J2010" s="25">
        <v>46035</v>
      </c>
      <c r="K2010" s="25">
        <v>46035</v>
      </c>
      <c r="L2010" t="s">
        <v>6639</v>
      </c>
      <c r="M2010" t="s">
        <v>288</v>
      </c>
      <c r="N2010" t="s">
        <v>32</v>
      </c>
      <c r="O2010" t="s">
        <v>6302</v>
      </c>
    </row>
    <row r="2011" spans="1:15" x14ac:dyDescent="0.25">
      <c r="A2011">
        <v>1533</v>
      </c>
      <c r="B2011" t="s">
        <v>8600</v>
      </c>
      <c r="C2011" t="s">
        <v>286</v>
      </c>
      <c r="D2011" t="s">
        <v>287</v>
      </c>
      <c r="E2011">
        <v>336</v>
      </c>
      <c r="F2011">
        <v>28</v>
      </c>
      <c r="G2011" t="s">
        <v>8606</v>
      </c>
      <c r="H2011" t="s">
        <v>8584</v>
      </c>
      <c r="I2011" t="s">
        <v>265</v>
      </c>
      <c r="J2011" s="25">
        <v>46035</v>
      </c>
      <c r="K2011" s="25">
        <v>46035</v>
      </c>
      <c r="L2011" t="s">
        <v>6639</v>
      </c>
      <c r="M2011" t="s">
        <v>288</v>
      </c>
      <c r="N2011" t="s">
        <v>32</v>
      </c>
      <c r="O2011" t="s">
        <v>6302</v>
      </c>
    </row>
    <row r="2012" spans="1:15" x14ac:dyDescent="0.25">
      <c r="A2012">
        <v>1526</v>
      </c>
      <c r="B2012" t="s">
        <v>8591</v>
      </c>
      <c r="C2012" t="s">
        <v>286</v>
      </c>
      <c r="D2012" t="s">
        <v>287</v>
      </c>
      <c r="E2012">
        <v>336</v>
      </c>
      <c r="F2012">
        <v>28</v>
      </c>
      <c r="G2012" t="s">
        <v>8607</v>
      </c>
      <c r="H2012" t="s">
        <v>8584</v>
      </c>
      <c r="I2012" t="s">
        <v>265</v>
      </c>
      <c r="J2012" s="25">
        <v>46035</v>
      </c>
      <c r="K2012" s="25">
        <v>46035</v>
      </c>
      <c r="L2012" t="s">
        <v>6639</v>
      </c>
      <c r="M2012" t="s">
        <v>288</v>
      </c>
      <c r="N2012" t="s">
        <v>32</v>
      </c>
      <c r="O2012" t="s">
        <v>6302</v>
      </c>
    </row>
    <row r="2013" spans="1:15" x14ac:dyDescent="0.25">
      <c r="A2013">
        <v>1534</v>
      </c>
      <c r="B2013" t="s">
        <v>8600</v>
      </c>
      <c r="C2013" t="s">
        <v>286</v>
      </c>
      <c r="D2013" t="s">
        <v>287</v>
      </c>
      <c r="E2013">
        <v>336</v>
      </c>
      <c r="F2013">
        <v>28</v>
      </c>
      <c r="G2013" t="s">
        <v>8608</v>
      </c>
      <c r="H2013" t="s">
        <v>8584</v>
      </c>
      <c r="I2013" t="s">
        <v>265</v>
      </c>
      <c r="J2013" s="25">
        <v>46035</v>
      </c>
      <c r="K2013" s="25">
        <v>46035</v>
      </c>
      <c r="L2013" t="s">
        <v>6639</v>
      </c>
      <c r="M2013" t="s">
        <v>288</v>
      </c>
      <c r="N2013" t="s">
        <v>32</v>
      </c>
      <c r="O2013" t="s">
        <v>6302</v>
      </c>
    </row>
    <row r="2014" spans="1:15" x14ac:dyDescent="0.25">
      <c r="A2014">
        <v>1527</v>
      </c>
      <c r="B2014" t="s">
        <v>8591</v>
      </c>
      <c r="C2014" t="s">
        <v>286</v>
      </c>
      <c r="D2014" t="s">
        <v>287</v>
      </c>
      <c r="E2014">
        <v>336</v>
      </c>
      <c r="F2014">
        <v>28</v>
      </c>
      <c r="G2014" t="s">
        <v>8609</v>
      </c>
      <c r="H2014" t="s">
        <v>8584</v>
      </c>
      <c r="I2014" t="s">
        <v>265</v>
      </c>
      <c r="J2014" s="25">
        <v>46035</v>
      </c>
      <c r="K2014" s="25">
        <v>46035</v>
      </c>
      <c r="L2014" t="s">
        <v>6639</v>
      </c>
      <c r="M2014" t="s">
        <v>288</v>
      </c>
      <c r="N2014" t="s">
        <v>32</v>
      </c>
      <c r="O2014" t="s">
        <v>6302</v>
      </c>
    </row>
    <row r="2015" spans="1:15" x14ac:dyDescent="0.25">
      <c r="A2015">
        <v>1535</v>
      </c>
      <c r="B2015" t="s">
        <v>8600</v>
      </c>
      <c r="C2015" t="s">
        <v>286</v>
      </c>
      <c r="D2015" t="s">
        <v>287</v>
      </c>
      <c r="E2015">
        <v>336</v>
      </c>
      <c r="F2015">
        <v>28</v>
      </c>
      <c r="G2015" t="s">
        <v>8610</v>
      </c>
      <c r="H2015" t="s">
        <v>8584</v>
      </c>
      <c r="I2015" t="s">
        <v>265</v>
      </c>
      <c r="J2015" s="25">
        <v>46035</v>
      </c>
      <c r="K2015" s="25">
        <v>46035</v>
      </c>
      <c r="L2015" t="s">
        <v>6639</v>
      </c>
      <c r="M2015" t="s">
        <v>288</v>
      </c>
      <c r="N2015" t="s">
        <v>32</v>
      </c>
      <c r="O2015" t="s">
        <v>6302</v>
      </c>
    </row>
    <row r="2016" spans="1:15" x14ac:dyDescent="0.25">
      <c r="A2016">
        <v>1540</v>
      </c>
      <c r="B2016" t="s">
        <v>8611</v>
      </c>
      <c r="C2016" t="s">
        <v>286</v>
      </c>
      <c r="D2016" t="s">
        <v>287</v>
      </c>
      <c r="E2016">
        <v>336</v>
      </c>
      <c r="F2016">
        <v>28</v>
      </c>
      <c r="G2016" t="s">
        <v>8612</v>
      </c>
      <c r="H2016" t="s">
        <v>8584</v>
      </c>
      <c r="I2016" t="s">
        <v>265</v>
      </c>
      <c r="J2016" s="25">
        <v>46035</v>
      </c>
      <c r="K2016" s="25">
        <v>46035</v>
      </c>
      <c r="L2016" t="s">
        <v>6639</v>
      </c>
      <c r="M2016" t="s">
        <v>288</v>
      </c>
      <c r="N2016" t="s">
        <v>32</v>
      </c>
      <c r="O2016" t="s">
        <v>6302</v>
      </c>
    </row>
    <row r="2017" spans="1:15" x14ac:dyDescent="0.25">
      <c r="A2017">
        <v>1541</v>
      </c>
      <c r="B2017" t="s">
        <v>8611</v>
      </c>
      <c r="C2017" t="s">
        <v>286</v>
      </c>
      <c r="D2017" t="s">
        <v>287</v>
      </c>
      <c r="E2017">
        <v>336</v>
      </c>
      <c r="F2017">
        <v>28</v>
      </c>
      <c r="G2017" t="s">
        <v>8613</v>
      </c>
      <c r="H2017" t="s">
        <v>8584</v>
      </c>
      <c r="I2017" t="s">
        <v>265</v>
      </c>
      <c r="J2017" s="25">
        <v>46035</v>
      </c>
      <c r="K2017" s="25">
        <v>46035</v>
      </c>
      <c r="L2017" t="s">
        <v>6639</v>
      </c>
      <c r="M2017" t="s">
        <v>288</v>
      </c>
      <c r="N2017" t="s">
        <v>32</v>
      </c>
      <c r="O2017" t="s">
        <v>6302</v>
      </c>
    </row>
    <row r="2018" spans="1:15" x14ac:dyDescent="0.25">
      <c r="A2018">
        <v>1542</v>
      </c>
      <c r="B2018" t="s">
        <v>8611</v>
      </c>
      <c r="C2018" t="s">
        <v>286</v>
      </c>
      <c r="D2018" t="s">
        <v>287</v>
      </c>
      <c r="E2018">
        <v>336</v>
      </c>
      <c r="F2018">
        <v>28</v>
      </c>
      <c r="G2018" t="s">
        <v>8614</v>
      </c>
      <c r="H2018" t="s">
        <v>8584</v>
      </c>
      <c r="I2018" t="s">
        <v>265</v>
      </c>
      <c r="J2018" s="25">
        <v>46035</v>
      </c>
      <c r="K2018" s="25">
        <v>46035</v>
      </c>
      <c r="L2018" t="s">
        <v>6639</v>
      </c>
      <c r="M2018" t="s">
        <v>288</v>
      </c>
      <c r="N2018" t="s">
        <v>32</v>
      </c>
      <c r="O2018" t="s">
        <v>6302</v>
      </c>
    </row>
    <row r="2019" spans="1:15" x14ac:dyDescent="0.25">
      <c r="A2019">
        <v>1543</v>
      </c>
      <c r="B2019" t="s">
        <v>8611</v>
      </c>
      <c r="C2019" t="s">
        <v>286</v>
      </c>
      <c r="D2019" t="s">
        <v>287</v>
      </c>
      <c r="E2019">
        <v>336</v>
      </c>
      <c r="F2019">
        <v>28</v>
      </c>
      <c r="G2019" t="s">
        <v>8615</v>
      </c>
      <c r="H2019" t="s">
        <v>8584</v>
      </c>
      <c r="I2019" t="s">
        <v>265</v>
      </c>
      <c r="J2019" s="25">
        <v>46035</v>
      </c>
      <c r="K2019" s="25">
        <v>46035</v>
      </c>
      <c r="L2019" t="s">
        <v>6639</v>
      </c>
      <c r="M2019" t="s">
        <v>288</v>
      </c>
      <c r="N2019" t="s">
        <v>32</v>
      </c>
      <c r="O2019" t="s">
        <v>6302</v>
      </c>
    </row>
    <row r="2020" spans="1:15" x14ac:dyDescent="0.25">
      <c r="A2020">
        <v>1544</v>
      </c>
      <c r="B2020" t="s">
        <v>8611</v>
      </c>
      <c r="C2020" t="s">
        <v>286</v>
      </c>
      <c r="D2020" t="s">
        <v>287</v>
      </c>
      <c r="E2020">
        <v>336</v>
      </c>
      <c r="F2020">
        <v>28</v>
      </c>
      <c r="G2020" t="s">
        <v>8616</v>
      </c>
      <c r="H2020" t="s">
        <v>8584</v>
      </c>
      <c r="I2020" t="s">
        <v>265</v>
      </c>
      <c r="J2020" s="25">
        <v>46035</v>
      </c>
      <c r="K2020" s="25">
        <v>46035</v>
      </c>
      <c r="L2020" t="s">
        <v>6639</v>
      </c>
      <c r="M2020" t="s">
        <v>288</v>
      </c>
      <c r="N2020" t="s">
        <v>32</v>
      </c>
      <c r="O2020" t="s">
        <v>6302</v>
      </c>
    </row>
    <row r="2021" spans="1:15" x14ac:dyDescent="0.25">
      <c r="A2021">
        <v>1545</v>
      </c>
      <c r="B2021" t="s">
        <v>8611</v>
      </c>
      <c r="C2021" t="s">
        <v>286</v>
      </c>
      <c r="D2021" t="s">
        <v>287</v>
      </c>
      <c r="E2021">
        <v>336</v>
      </c>
      <c r="F2021">
        <v>28</v>
      </c>
      <c r="G2021" t="s">
        <v>8617</v>
      </c>
      <c r="H2021" t="s">
        <v>8584</v>
      </c>
      <c r="I2021" t="s">
        <v>265</v>
      </c>
      <c r="J2021" s="25">
        <v>46035</v>
      </c>
      <c r="K2021" s="25">
        <v>46035</v>
      </c>
      <c r="L2021" t="s">
        <v>6639</v>
      </c>
      <c r="M2021" t="s">
        <v>288</v>
      </c>
      <c r="N2021" t="s">
        <v>32</v>
      </c>
      <c r="O2021" t="s">
        <v>6302</v>
      </c>
    </row>
    <row r="2022" spans="1:15" x14ac:dyDescent="0.25">
      <c r="A2022">
        <v>1551</v>
      </c>
      <c r="B2022" t="s">
        <v>8585</v>
      </c>
      <c r="C2022" t="s">
        <v>286</v>
      </c>
      <c r="D2022" t="s">
        <v>287</v>
      </c>
      <c r="E2022">
        <v>336</v>
      </c>
      <c r="F2022">
        <v>28</v>
      </c>
      <c r="G2022" t="s">
        <v>8618</v>
      </c>
      <c r="H2022" t="s">
        <v>8584</v>
      </c>
      <c r="I2022" t="s">
        <v>265</v>
      </c>
      <c r="J2022" s="25">
        <v>46035</v>
      </c>
      <c r="K2022" s="25">
        <v>46035</v>
      </c>
      <c r="L2022" t="s">
        <v>6639</v>
      </c>
      <c r="M2022" t="s">
        <v>288</v>
      </c>
      <c r="N2022" t="s">
        <v>32</v>
      </c>
      <c r="O2022" t="s">
        <v>6302</v>
      </c>
    </row>
    <row r="2023" spans="1:15" x14ac:dyDescent="0.25">
      <c r="A2023">
        <v>1552</v>
      </c>
      <c r="B2023" t="s">
        <v>8585</v>
      </c>
      <c r="C2023" t="s">
        <v>286</v>
      </c>
      <c r="D2023" t="s">
        <v>287</v>
      </c>
      <c r="E2023">
        <v>336</v>
      </c>
      <c r="F2023">
        <v>28</v>
      </c>
      <c r="G2023" t="s">
        <v>8619</v>
      </c>
      <c r="H2023" t="s">
        <v>8584</v>
      </c>
      <c r="I2023" t="s">
        <v>265</v>
      </c>
      <c r="J2023" s="25">
        <v>46035</v>
      </c>
      <c r="K2023" s="25">
        <v>46035</v>
      </c>
      <c r="L2023" t="s">
        <v>6639</v>
      </c>
      <c r="M2023" t="s">
        <v>288</v>
      </c>
      <c r="N2023" t="s">
        <v>32</v>
      </c>
      <c r="O2023" t="s">
        <v>6302</v>
      </c>
    </row>
    <row r="2024" spans="1:15" x14ac:dyDescent="0.25">
      <c r="A2024">
        <v>1546</v>
      </c>
      <c r="B2024" t="s">
        <v>8611</v>
      </c>
      <c r="C2024" t="s">
        <v>286</v>
      </c>
      <c r="D2024" t="s">
        <v>287</v>
      </c>
      <c r="E2024">
        <v>336</v>
      </c>
      <c r="F2024">
        <v>28</v>
      </c>
      <c r="G2024" t="s">
        <v>8620</v>
      </c>
      <c r="H2024" t="s">
        <v>8584</v>
      </c>
      <c r="I2024" t="s">
        <v>265</v>
      </c>
      <c r="J2024" s="25">
        <v>46035</v>
      </c>
      <c r="K2024" s="25">
        <v>46035</v>
      </c>
      <c r="L2024" t="s">
        <v>6639</v>
      </c>
      <c r="M2024" t="s">
        <v>288</v>
      </c>
      <c r="N2024" t="s">
        <v>32</v>
      </c>
      <c r="O2024" t="s">
        <v>6302</v>
      </c>
    </row>
    <row r="2025" spans="1:15" x14ac:dyDescent="0.25">
      <c r="A2025">
        <v>1547</v>
      </c>
      <c r="B2025" t="s">
        <v>8611</v>
      </c>
      <c r="C2025" t="s">
        <v>286</v>
      </c>
      <c r="D2025" t="s">
        <v>287</v>
      </c>
      <c r="E2025">
        <v>336</v>
      </c>
      <c r="F2025">
        <v>28</v>
      </c>
      <c r="G2025" t="s">
        <v>8621</v>
      </c>
      <c r="H2025" t="s">
        <v>8584</v>
      </c>
      <c r="I2025" t="s">
        <v>265</v>
      </c>
      <c r="J2025" s="25">
        <v>46035</v>
      </c>
      <c r="K2025" s="25">
        <v>46035</v>
      </c>
      <c r="L2025" t="s">
        <v>6639</v>
      </c>
      <c r="M2025" t="s">
        <v>288</v>
      </c>
      <c r="N2025" t="s">
        <v>32</v>
      </c>
      <c r="O2025" t="s">
        <v>6302</v>
      </c>
    </row>
    <row r="2026" spans="1:15" x14ac:dyDescent="0.25">
      <c r="A2026">
        <v>1553</v>
      </c>
      <c r="B2026" t="s">
        <v>8585</v>
      </c>
      <c r="C2026" t="s">
        <v>286</v>
      </c>
      <c r="D2026" t="s">
        <v>287</v>
      </c>
      <c r="E2026">
        <v>336</v>
      </c>
      <c r="F2026">
        <v>28</v>
      </c>
      <c r="G2026" t="s">
        <v>8622</v>
      </c>
      <c r="H2026" t="s">
        <v>8584</v>
      </c>
      <c r="I2026" t="s">
        <v>265</v>
      </c>
      <c r="J2026" s="25">
        <v>46035</v>
      </c>
      <c r="K2026" s="25">
        <v>46035</v>
      </c>
      <c r="L2026" t="s">
        <v>6639</v>
      </c>
      <c r="M2026" t="s">
        <v>288</v>
      </c>
      <c r="N2026" t="s">
        <v>32</v>
      </c>
      <c r="O2026" t="s">
        <v>6302</v>
      </c>
    </row>
    <row r="2027" spans="1:15" x14ac:dyDescent="0.25">
      <c r="A2027">
        <v>1554</v>
      </c>
      <c r="B2027" t="s">
        <v>8585</v>
      </c>
      <c r="C2027" t="s">
        <v>286</v>
      </c>
      <c r="D2027" t="s">
        <v>287</v>
      </c>
      <c r="E2027">
        <v>336</v>
      </c>
      <c r="F2027">
        <v>28</v>
      </c>
      <c r="G2027" t="s">
        <v>8623</v>
      </c>
      <c r="H2027" t="s">
        <v>8584</v>
      </c>
      <c r="I2027" t="s">
        <v>265</v>
      </c>
      <c r="J2027" s="25">
        <v>46035</v>
      </c>
      <c r="K2027" s="25">
        <v>46035</v>
      </c>
      <c r="L2027" t="s">
        <v>6639</v>
      </c>
      <c r="M2027" t="s">
        <v>288</v>
      </c>
      <c r="N2027" t="s">
        <v>32</v>
      </c>
      <c r="O2027" t="s">
        <v>6302</v>
      </c>
    </row>
    <row r="2028" spans="1:15" x14ac:dyDescent="0.25">
      <c r="A2028">
        <v>1555</v>
      </c>
      <c r="B2028" t="s">
        <v>8585</v>
      </c>
      <c r="C2028" t="s">
        <v>286</v>
      </c>
      <c r="D2028" t="s">
        <v>287</v>
      </c>
      <c r="E2028">
        <v>336</v>
      </c>
      <c r="F2028">
        <v>28</v>
      </c>
      <c r="G2028" t="s">
        <v>8624</v>
      </c>
      <c r="H2028" t="s">
        <v>8584</v>
      </c>
      <c r="I2028" t="s">
        <v>265</v>
      </c>
      <c r="J2028" s="25">
        <v>46035</v>
      </c>
      <c r="K2028" s="25">
        <v>46035</v>
      </c>
      <c r="L2028" t="s">
        <v>6639</v>
      </c>
      <c r="M2028" t="s">
        <v>288</v>
      </c>
      <c r="N2028" t="s">
        <v>32</v>
      </c>
      <c r="O2028" t="s">
        <v>6302</v>
      </c>
    </row>
    <row r="2029" spans="1:15" x14ac:dyDescent="0.25">
      <c r="A2029">
        <v>1556</v>
      </c>
      <c r="B2029" t="s">
        <v>8585</v>
      </c>
      <c r="C2029" t="s">
        <v>286</v>
      </c>
      <c r="D2029" t="s">
        <v>287</v>
      </c>
      <c r="E2029">
        <v>336</v>
      </c>
      <c r="F2029">
        <v>28</v>
      </c>
      <c r="G2029" t="s">
        <v>8625</v>
      </c>
      <c r="H2029" t="s">
        <v>8584</v>
      </c>
      <c r="I2029" t="s">
        <v>265</v>
      </c>
      <c r="J2029" s="25">
        <v>46035</v>
      </c>
      <c r="K2029" s="25">
        <v>46035</v>
      </c>
      <c r="L2029" t="s">
        <v>6639</v>
      </c>
      <c r="M2029" t="s">
        <v>288</v>
      </c>
      <c r="N2029" t="s">
        <v>32</v>
      </c>
      <c r="O2029" t="s">
        <v>6302</v>
      </c>
    </row>
    <row r="2030" spans="1:15" x14ac:dyDescent="0.25">
      <c r="A2030">
        <v>1557</v>
      </c>
      <c r="B2030" t="s">
        <v>8585</v>
      </c>
      <c r="C2030" t="s">
        <v>286</v>
      </c>
      <c r="D2030" t="s">
        <v>287</v>
      </c>
      <c r="E2030">
        <v>336</v>
      </c>
      <c r="F2030">
        <v>28</v>
      </c>
      <c r="G2030" t="s">
        <v>8626</v>
      </c>
      <c r="H2030" t="s">
        <v>8584</v>
      </c>
      <c r="I2030" t="s">
        <v>265</v>
      </c>
      <c r="J2030" s="25">
        <v>46035</v>
      </c>
      <c r="K2030" s="25">
        <v>46035</v>
      </c>
      <c r="L2030" t="s">
        <v>6639</v>
      </c>
      <c r="M2030" t="s">
        <v>288</v>
      </c>
      <c r="N2030" t="s">
        <v>32</v>
      </c>
      <c r="O2030" t="s">
        <v>6302</v>
      </c>
    </row>
    <row r="2031" spans="1:15" x14ac:dyDescent="0.25">
      <c r="A2031">
        <v>1548</v>
      </c>
      <c r="B2031" t="s">
        <v>8611</v>
      </c>
      <c r="C2031" t="s">
        <v>286</v>
      </c>
      <c r="D2031" t="s">
        <v>287</v>
      </c>
      <c r="E2031">
        <v>336</v>
      </c>
      <c r="F2031">
        <v>28</v>
      </c>
      <c r="G2031" t="s">
        <v>8627</v>
      </c>
      <c r="H2031" t="s">
        <v>8584</v>
      </c>
      <c r="I2031" t="s">
        <v>265</v>
      </c>
      <c r="J2031" s="25">
        <v>46035</v>
      </c>
      <c r="K2031" s="25">
        <v>46035</v>
      </c>
      <c r="L2031" t="s">
        <v>6639</v>
      </c>
      <c r="M2031" t="s">
        <v>288</v>
      </c>
      <c r="N2031" t="s">
        <v>32</v>
      </c>
      <c r="O2031" t="s">
        <v>6302</v>
      </c>
    </row>
    <row r="2032" spans="1:15" x14ac:dyDescent="0.25">
      <c r="A2032">
        <v>1549</v>
      </c>
      <c r="B2032" t="s">
        <v>8611</v>
      </c>
      <c r="C2032" t="s">
        <v>286</v>
      </c>
      <c r="D2032" t="s">
        <v>287</v>
      </c>
      <c r="E2032">
        <v>336</v>
      </c>
      <c r="F2032">
        <v>28</v>
      </c>
      <c r="G2032" t="s">
        <v>8628</v>
      </c>
      <c r="H2032" t="s">
        <v>8584</v>
      </c>
      <c r="I2032" t="s">
        <v>265</v>
      </c>
      <c r="J2032" s="25">
        <v>46035</v>
      </c>
      <c r="K2032" s="25">
        <v>46035</v>
      </c>
      <c r="L2032" t="s">
        <v>6639</v>
      </c>
      <c r="M2032" t="s">
        <v>288</v>
      </c>
      <c r="N2032" t="s">
        <v>32</v>
      </c>
      <c r="O2032" t="s">
        <v>6302</v>
      </c>
    </row>
    <row r="2033" spans="1:15" x14ac:dyDescent="0.25">
      <c r="A2033">
        <v>1550</v>
      </c>
      <c r="B2033" t="s">
        <v>8611</v>
      </c>
      <c r="C2033" t="s">
        <v>286</v>
      </c>
      <c r="D2033" t="s">
        <v>287</v>
      </c>
      <c r="E2033">
        <v>336</v>
      </c>
      <c r="F2033">
        <v>28</v>
      </c>
      <c r="G2033" t="s">
        <v>8629</v>
      </c>
      <c r="H2033" t="s">
        <v>8584</v>
      </c>
      <c r="I2033" t="s">
        <v>265</v>
      </c>
      <c r="J2033" s="25">
        <v>46035</v>
      </c>
      <c r="K2033" s="25">
        <v>46035</v>
      </c>
      <c r="L2033" t="s">
        <v>6639</v>
      </c>
      <c r="M2033" t="s">
        <v>288</v>
      </c>
      <c r="N2033" t="s">
        <v>32</v>
      </c>
      <c r="O2033" t="s">
        <v>6302</v>
      </c>
    </row>
    <row r="2034" spans="1:15" x14ac:dyDescent="0.25">
      <c r="A2034">
        <v>1558</v>
      </c>
      <c r="B2034" t="s">
        <v>8585</v>
      </c>
      <c r="C2034" t="s">
        <v>286</v>
      </c>
      <c r="D2034" t="s">
        <v>287</v>
      </c>
      <c r="E2034">
        <v>336</v>
      </c>
      <c r="F2034">
        <v>28</v>
      </c>
      <c r="G2034" t="s">
        <v>8630</v>
      </c>
      <c r="H2034" t="s">
        <v>8584</v>
      </c>
      <c r="I2034" t="s">
        <v>265</v>
      </c>
      <c r="J2034" s="25">
        <v>46035</v>
      </c>
      <c r="K2034" s="25">
        <v>46035</v>
      </c>
      <c r="L2034" t="s">
        <v>6639</v>
      </c>
      <c r="M2034" t="s">
        <v>288</v>
      </c>
      <c r="N2034" t="s">
        <v>32</v>
      </c>
      <c r="O2034" t="s">
        <v>6302</v>
      </c>
    </row>
    <row r="2035" spans="1:15" x14ac:dyDescent="0.25">
      <c r="A2035">
        <v>1559</v>
      </c>
      <c r="B2035" t="s">
        <v>8585</v>
      </c>
      <c r="C2035" t="s">
        <v>286</v>
      </c>
      <c r="D2035" t="s">
        <v>287</v>
      </c>
      <c r="E2035">
        <v>336</v>
      </c>
      <c r="F2035">
        <v>28</v>
      </c>
      <c r="G2035" t="s">
        <v>8631</v>
      </c>
      <c r="H2035" t="s">
        <v>8584</v>
      </c>
      <c r="I2035" t="s">
        <v>265</v>
      </c>
      <c r="J2035" s="25">
        <v>46035</v>
      </c>
      <c r="K2035" s="25">
        <v>46035</v>
      </c>
      <c r="L2035" t="s">
        <v>6639</v>
      </c>
      <c r="M2035" t="s">
        <v>288</v>
      </c>
      <c r="N2035" t="s">
        <v>32</v>
      </c>
      <c r="O2035" t="s">
        <v>6302</v>
      </c>
    </row>
    <row r="2036" spans="1:15" x14ac:dyDescent="0.25">
      <c r="A2036">
        <v>1560</v>
      </c>
      <c r="B2036" t="s">
        <v>8494</v>
      </c>
      <c r="C2036" t="s">
        <v>286</v>
      </c>
      <c r="D2036" t="s">
        <v>287</v>
      </c>
      <c r="E2036">
        <v>156</v>
      </c>
      <c r="F2036">
        <v>13</v>
      </c>
      <c r="G2036" t="s">
        <v>8632</v>
      </c>
      <c r="H2036" t="s">
        <v>8584</v>
      </c>
      <c r="I2036" t="s">
        <v>265</v>
      </c>
      <c r="J2036" s="25">
        <v>46035</v>
      </c>
      <c r="K2036" s="25">
        <v>46035</v>
      </c>
      <c r="L2036" t="s">
        <v>6639</v>
      </c>
      <c r="M2036" t="s">
        <v>288</v>
      </c>
      <c r="N2036" t="s">
        <v>32</v>
      </c>
      <c r="O2036" t="s">
        <v>6302</v>
      </c>
    </row>
    <row r="2037" spans="1:15" x14ac:dyDescent="0.25">
      <c r="A2037">
        <v>1516</v>
      </c>
      <c r="B2037" t="s">
        <v>8600</v>
      </c>
      <c r="C2037" t="s">
        <v>286</v>
      </c>
      <c r="D2037" t="s">
        <v>287</v>
      </c>
      <c r="E2037">
        <v>336</v>
      </c>
      <c r="F2037">
        <v>28</v>
      </c>
      <c r="G2037" t="s">
        <v>8633</v>
      </c>
      <c r="H2037" t="s">
        <v>8587</v>
      </c>
      <c r="I2037" t="s">
        <v>265</v>
      </c>
      <c r="J2037" s="25">
        <v>46035</v>
      </c>
      <c r="K2037" s="25">
        <v>46035</v>
      </c>
      <c r="L2037" t="s">
        <v>6639</v>
      </c>
      <c r="M2037" t="s">
        <v>288</v>
      </c>
      <c r="N2037" t="s">
        <v>32</v>
      </c>
      <c r="O2037" t="s">
        <v>6302</v>
      </c>
    </row>
    <row r="2038" spans="1:15" x14ac:dyDescent="0.25">
      <c r="A2038">
        <v>1514</v>
      </c>
      <c r="B2038" t="s">
        <v>8591</v>
      </c>
      <c r="C2038" t="s">
        <v>286</v>
      </c>
      <c r="D2038" t="s">
        <v>287</v>
      </c>
      <c r="E2038">
        <v>336</v>
      </c>
      <c r="F2038">
        <v>28</v>
      </c>
      <c r="G2038" t="s">
        <v>8634</v>
      </c>
      <c r="H2038" t="s">
        <v>8587</v>
      </c>
      <c r="I2038" t="s">
        <v>265</v>
      </c>
      <c r="J2038" s="25">
        <v>46035</v>
      </c>
      <c r="K2038" s="25">
        <v>46035</v>
      </c>
      <c r="L2038" t="s">
        <v>6639</v>
      </c>
      <c r="M2038" t="s">
        <v>288</v>
      </c>
      <c r="N2038" t="s">
        <v>32</v>
      </c>
      <c r="O2038" t="s">
        <v>6302</v>
      </c>
    </row>
    <row r="2039" spans="1:15" x14ac:dyDescent="0.25">
      <c r="A2039">
        <v>1517</v>
      </c>
      <c r="B2039" t="s">
        <v>8600</v>
      </c>
      <c r="C2039" t="s">
        <v>286</v>
      </c>
      <c r="D2039" t="s">
        <v>287</v>
      </c>
      <c r="E2039">
        <v>336</v>
      </c>
      <c r="F2039">
        <v>28</v>
      </c>
      <c r="G2039" t="s">
        <v>8635</v>
      </c>
      <c r="H2039" t="s">
        <v>8587</v>
      </c>
      <c r="I2039" t="s">
        <v>265</v>
      </c>
      <c r="J2039" s="25">
        <v>46035</v>
      </c>
      <c r="K2039" s="25">
        <v>46035</v>
      </c>
      <c r="L2039" t="s">
        <v>6639</v>
      </c>
      <c r="M2039" t="s">
        <v>288</v>
      </c>
      <c r="N2039" t="s">
        <v>32</v>
      </c>
      <c r="O2039" t="s">
        <v>6302</v>
      </c>
    </row>
    <row r="2040" spans="1:15" x14ac:dyDescent="0.25">
      <c r="A2040">
        <v>1521</v>
      </c>
      <c r="B2040" t="s">
        <v>8494</v>
      </c>
      <c r="C2040" t="s">
        <v>286</v>
      </c>
      <c r="D2040" t="s">
        <v>287</v>
      </c>
      <c r="E2040">
        <v>336</v>
      </c>
      <c r="F2040">
        <v>28</v>
      </c>
      <c r="G2040" t="s">
        <v>8636</v>
      </c>
      <c r="H2040" t="s">
        <v>8587</v>
      </c>
      <c r="I2040" t="s">
        <v>265</v>
      </c>
      <c r="J2040" s="25">
        <v>46035</v>
      </c>
      <c r="K2040" s="25">
        <v>46035</v>
      </c>
      <c r="L2040" t="s">
        <v>6639</v>
      </c>
      <c r="M2040" t="s">
        <v>288</v>
      </c>
      <c r="N2040" t="s">
        <v>32</v>
      </c>
      <c r="O2040" t="s">
        <v>6302</v>
      </c>
    </row>
    <row r="2041" spans="1:15" x14ac:dyDescent="0.25">
      <c r="A2041">
        <v>1518</v>
      </c>
      <c r="B2041" t="s">
        <v>8600</v>
      </c>
      <c r="C2041" t="s">
        <v>286</v>
      </c>
      <c r="D2041" t="s">
        <v>287</v>
      </c>
      <c r="E2041">
        <v>336</v>
      </c>
      <c r="F2041">
        <v>28</v>
      </c>
      <c r="G2041" t="s">
        <v>8637</v>
      </c>
      <c r="H2041" t="s">
        <v>8587</v>
      </c>
      <c r="I2041" t="s">
        <v>265</v>
      </c>
      <c r="J2041" s="25">
        <v>46035</v>
      </c>
      <c r="K2041" s="25">
        <v>46035</v>
      </c>
      <c r="L2041" t="s">
        <v>6639</v>
      </c>
      <c r="M2041" t="s">
        <v>288</v>
      </c>
      <c r="N2041" t="s">
        <v>32</v>
      </c>
      <c r="O2041" t="s">
        <v>6302</v>
      </c>
    </row>
    <row r="2042" spans="1:15" x14ac:dyDescent="0.25">
      <c r="A2042">
        <v>1515</v>
      </c>
      <c r="B2042" t="s">
        <v>8591</v>
      </c>
      <c r="C2042" t="s">
        <v>286</v>
      </c>
      <c r="D2042" t="s">
        <v>287</v>
      </c>
      <c r="E2042">
        <v>216</v>
      </c>
      <c r="F2042">
        <v>18</v>
      </c>
      <c r="G2042" t="s">
        <v>8638</v>
      </c>
      <c r="H2042" t="s">
        <v>8587</v>
      </c>
      <c r="I2042" t="s">
        <v>265</v>
      </c>
      <c r="J2042" s="25">
        <v>46035</v>
      </c>
      <c r="K2042" s="25">
        <v>46035</v>
      </c>
      <c r="L2042" t="s">
        <v>6639</v>
      </c>
      <c r="M2042" t="s">
        <v>288</v>
      </c>
      <c r="N2042" t="s">
        <v>32</v>
      </c>
      <c r="O2042" t="s">
        <v>6302</v>
      </c>
    </row>
    <row r="2043" spans="1:15" x14ac:dyDescent="0.25">
      <c r="A2043">
        <v>1579</v>
      </c>
      <c r="B2043" t="s">
        <v>8639</v>
      </c>
      <c r="C2043" t="s">
        <v>286</v>
      </c>
      <c r="D2043" t="s">
        <v>287</v>
      </c>
      <c r="E2043">
        <v>336</v>
      </c>
      <c r="F2043">
        <v>28</v>
      </c>
      <c r="G2043" t="s">
        <v>8640</v>
      </c>
      <c r="H2043" t="s">
        <v>8587</v>
      </c>
      <c r="I2043" t="s">
        <v>265</v>
      </c>
      <c r="J2043" s="25">
        <v>46041</v>
      </c>
      <c r="K2043" s="25">
        <v>46041</v>
      </c>
      <c r="L2043" t="s">
        <v>311</v>
      </c>
      <c r="M2043" t="s">
        <v>288</v>
      </c>
      <c r="N2043" t="s">
        <v>32</v>
      </c>
      <c r="O2043" t="s">
        <v>6302</v>
      </c>
    </row>
    <row r="2044" spans="1:15" x14ac:dyDescent="0.25">
      <c r="A2044">
        <v>1580</v>
      </c>
      <c r="B2044" t="s">
        <v>8639</v>
      </c>
      <c r="C2044" t="s">
        <v>286</v>
      </c>
      <c r="D2044" t="s">
        <v>287</v>
      </c>
      <c r="E2044">
        <v>336</v>
      </c>
      <c r="F2044">
        <v>28</v>
      </c>
      <c r="G2044" t="s">
        <v>8641</v>
      </c>
      <c r="H2044" t="s">
        <v>8587</v>
      </c>
      <c r="I2044" t="s">
        <v>265</v>
      </c>
      <c r="J2044" s="25">
        <v>46041</v>
      </c>
      <c r="K2044" s="25">
        <v>46041</v>
      </c>
      <c r="L2044" t="s">
        <v>311</v>
      </c>
      <c r="M2044" t="s">
        <v>288</v>
      </c>
      <c r="N2044" t="s">
        <v>32</v>
      </c>
      <c r="O2044" t="s">
        <v>6302</v>
      </c>
    </row>
    <row r="2045" spans="1:15" x14ac:dyDescent="0.25">
      <c r="A2045">
        <v>1581</v>
      </c>
      <c r="B2045" t="s">
        <v>8639</v>
      </c>
      <c r="C2045" t="s">
        <v>286</v>
      </c>
      <c r="D2045" t="s">
        <v>287</v>
      </c>
      <c r="E2045">
        <v>336</v>
      </c>
      <c r="F2045">
        <v>28</v>
      </c>
      <c r="G2045" t="s">
        <v>8642</v>
      </c>
      <c r="H2045" t="s">
        <v>8587</v>
      </c>
      <c r="I2045" t="s">
        <v>265</v>
      </c>
      <c r="J2045" s="25">
        <v>46041</v>
      </c>
      <c r="K2045" s="25">
        <v>46041</v>
      </c>
      <c r="L2045" t="s">
        <v>311</v>
      </c>
      <c r="M2045" t="s">
        <v>288</v>
      </c>
      <c r="N2045" t="s">
        <v>32</v>
      </c>
      <c r="O2045" t="s">
        <v>6302</v>
      </c>
    </row>
    <row r="2046" spans="1:15" x14ac:dyDescent="0.25">
      <c r="A2046">
        <v>1582</v>
      </c>
      <c r="B2046" t="s">
        <v>8639</v>
      </c>
      <c r="C2046" t="s">
        <v>286</v>
      </c>
      <c r="D2046" t="s">
        <v>287</v>
      </c>
      <c r="E2046">
        <v>336</v>
      </c>
      <c r="F2046">
        <v>28</v>
      </c>
      <c r="G2046" t="s">
        <v>8643</v>
      </c>
      <c r="H2046" t="s">
        <v>8587</v>
      </c>
      <c r="I2046" t="s">
        <v>265</v>
      </c>
      <c r="J2046" s="25">
        <v>46041</v>
      </c>
      <c r="K2046" s="25">
        <v>46041</v>
      </c>
      <c r="L2046" t="s">
        <v>311</v>
      </c>
      <c r="M2046" t="s">
        <v>288</v>
      </c>
      <c r="N2046" t="s">
        <v>32</v>
      </c>
      <c r="O2046" t="s">
        <v>6302</v>
      </c>
    </row>
    <row r="2047" spans="1:15" x14ac:dyDescent="0.25">
      <c r="A2047">
        <v>1569</v>
      </c>
      <c r="B2047" t="s">
        <v>8598</v>
      </c>
      <c r="C2047" t="s">
        <v>286</v>
      </c>
      <c r="D2047" t="s">
        <v>287</v>
      </c>
      <c r="E2047">
        <v>336</v>
      </c>
      <c r="F2047">
        <v>28</v>
      </c>
      <c r="G2047" t="s">
        <v>8644</v>
      </c>
      <c r="H2047" t="s">
        <v>8587</v>
      </c>
      <c r="I2047" t="s">
        <v>265</v>
      </c>
      <c r="J2047" s="25">
        <v>46041</v>
      </c>
      <c r="K2047" s="25">
        <v>46041</v>
      </c>
      <c r="L2047" t="s">
        <v>311</v>
      </c>
      <c r="M2047" t="s">
        <v>288</v>
      </c>
      <c r="N2047" t="s">
        <v>32</v>
      </c>
      <c r="O2047" t="s">
        <v>6302</v>
      </c>
    </row>
    <row r="2048" spans="1:15" x14ac:dyDescent="0.25">
      <c r="A2048">
        <v>1570</v>
      </c>
      <c r="B2048" t="s">
        <v>8598</v>
      </c>
      <c r="C2048" t="s">
        <v>286</v>
      </c>
      <c r="D2048" t="s">
        <v>287</v>
      </c>
      <c r="E2048">
        <v>336</v>
      </c>
      <c r="F2048">
        <v>28</v>
      </c>
      <c r="G2048" t="s">
        <v>8645</v>
      </c>
      <c r="H2048" t="s">
        <v>8587</v>
      </c>
      <c r="I2048" t="s">
        <v>265</v>
      </c>
      <c r="J2048" s="25">
        <v>46041</v>
      </c>
      <c r="K2048" s="25">
        <v>46041</v>
      </c>
      <c r="L2048" t="s">
        <v>311</v>
      </c>
      <c r="M2048" t="s">
        <v>288</v>
      </c>
      <c r="N2048" t="s">
        <v>32</v>
      </c>
      <c r="O2048" t="s">
        <v>6302</v>
      </c>
    </row>
    <row r="2049" spans="1:15" x14ac:dyDescent="0.25">
      <c r="A2049">
        <v>1583</v>
      </c>
      <c r="B2049" t="s">
        <v>8639</v>
      </c>
      <c r="C2049" t="s">
        <v>286</v>
      </c>
      <c r="D2049" t="s">
        <v>287</v>
      </c>
      <c r="E2049">
        <v>336</v>
      </c>
      <c r="F2049">
        <v>28</v>
      </c>
      <c r="G2049" t="s">
        <v>8646</v>
      </c>
      <c r="H2049" t="s">
        <v>8587</v>
      </c>
      <c r="I2049" t="s">
        <v>265</v>
      </c>
      <c r="J2049" s="25">
        <v>46041</v>
      </c>
      <c r="K2049" s="25">
        <v>46041</v>
      </c>
      <c r="L2049" t="s">
        <v>311</v>
      </c>
      <c r="M2049" t="s">
        <v>288</v>
      </c>
      <c r="N2049" t="s">
        <v>32</v>
      </c>
      <c r="O2049" t="s">
        <v>6302</v>
      </c>
    </row>
    <row r="2050" spans="1:15" x14ac:dyDescent="0.25">
      <c r="A2050">
        <v>1571</v>
      </c>
      <c r="B2050" t="s">
        <v>8598</v>
      </c>
      <c r="C2050" t="s">
        <v>286</v>
      </c>
      <c r="D2050" t="s">
        <v>287</v>
      </c>
      <c r="E2050">
        <v>336</v>
      </c>
      <c r="F2050">
        <v>28</v>
      </c>
      <c r="G2050" t="s">
        <v>8647</v>
      </c>
      <c r="H2050" t="s">
        <v>8587</v>
      </c>
      <c r="I2050" t="s">
        <v>265</v>
      </c>
      <c r="J2050" s="25">
        <v>46041</v>
      </c>
      <c r="K2050" s="25">
        <v>46041</v>
      </c>
      <c r="L2050" t="s">
        <v>311</v>
      </c>
      <c r="M2050" t="s">
        <v>288</v>
      </c>
      <c r="N2050" t="s">
        <v>32</v>
      </c>
      <c r="O2050" t="s">
        <v>6302</v>
      </c>
    </row>
    <row r="2051" spans="1:15" x14ac:dyDescent="0.25">
      <c r="A2051">
        <v>1572</v>
      </c>
      <c r="B2051" t="s">
        <v>8598</v>
      </c>
      <c r="C2051" t="s">
        <v>286</v>
      </c>
      <c r="D2051" t="s">
        <v>287</v>
      </c>
      <c r="E2051">
        <v>336</v>
      </c>
      <c r="F2051">
        <v>28</v>
      </c>
      <c r="G2051" t="s">
        <v>8648</v>
      </c>
      <c r="H2051" t="s">
        <v>8587</v>
      </c>
      <c r="I2051" t="s">
        <v>265</v>
      </c>
      <c r="J2051" s="25">
        <v>46041</v>
      </c>
      <c r="K2051" s="25">
        <v>46041</v>
      </c>
      <c r="L2051" t="s">
        <v>311</v>
      </c>
      <c r="M2051" t="s">
        <v>288</v>
      </c>
      <c r="N2051" t="s">
        <v>32</v>
      </c>
      <c r="O2051" t="s">
        <v>6302</v>
      </c>
    </row>
    <row r="2052" spans="1:15" x14ac:dyDescent="0.25">
      <c r="A2052">
        <v>1573</v>
      </c>
      <c r="B2052" t="s">
        <v>8598</v>
      </c>
      <c r="C2052" t="s">
        <v>286</v>
      </c>
      <c r="D2052" t="s">
        <v>287</v>
      </c>
      <c r="E2052">
        <v>336</v>
      </c>
      <c r="F2052">
        <v>28</v>
      </c>
      <c r="G2052" t="s">
        <v>8649</v>
      </c>
      <c r="H2052" t="s">
        <v>8587</v>
      </c>
      <c r="I2052" t="s">
        <v>265</v>
      </c>
      <c r="J2052" s="25">
        <v>46041</v>
      </c>
      <c r="K2052" s="25">
        <v>46041</v>
      </c>
      <c r="L2052" t="s">
        <v>311</v>
      </c>
      <c r="M2052" t="s">
        <v>288</v>
      </c>
      <c r="N2052" t="s">
        <v>32</v>
      </c>
      <c r="O2052" t="s">
        <v>6302</v>
      </c>
    </row>
    <row r="2053" spans="1:15" x14ac:dyDescent="0.25">
      <c r="A2053">
        <v>1574</v>
      </c>
      <c r="B2053" t="s">
        <v>8598</v>
      </c>
      <c r="C2053" t="s">
        <v>286</v>
      </c>
      <c r="D2053" t="s">
        <v>287</v>
      </c>
      <c r="E2053">
        <v>336</v>
      </c>
      <c r="F2053">
        <v>28</v>
      </c>
      <c r="G2053" t="s">
        <v>8650</v>
      </c>
      <c r="H2053" t="s">
        <v>8587</v>
      </c>
      <c r="I2053" t="s">
        <v>265</v>
      </c>
      <c r="J2053" s="25">
        <v>46041</v>
      </c>
      <c r="K2053" s="25">
        <v>46041</v>
      </c>
      <c r="L2053" t="s">
        <v>311</v>
      </c>
      <c r="M2053" t="s">
        <v>288</v>
      </c>
      <c r="N2053" t="s">
        <v>32</v>
      </c>
      <c r="O2053" t="s">
        <v>6302</v>
      </c>
    </row>
    <row r="2054" spans="1:15" x14ac:dyDescent="0.25">
      <c r="A2054">
        <v>1575</v>
      </c>
      <c r="B2054" t="s">
        <v>8598</v>
      </c>
      <c r="C2054" t="s">
        <v>286</v>
      </c>
      <c r="D2054" t="s">
        <v>287</v>
      </c>
      <c r="E2054">
        <v>336</v>
      </c>
      <c r="F2054">
        <v>28</v>
      </c>
      <c r="G2054" t="s">
        <v>8651</v>
      </c>
      <c r="H2054" t="s">
        <v>8587</v>
      </c>
      <c r="I2054" t="s">
        <v>265</v>
      </c>
      <c r="J2054" s="25">
        <v>46041</v>
      </c>
      <c r="K2054" s="25">
        <v>46041</v>
      </c>
      <c r="L2054" t="s">
        <v>311</v>
      </c>
      <c r="M2054" t="s">
        <v>288</v>
      </c>
      <c r="N2054" t="s">
        <v>32</v>
      </c>
      <c r="O2054" t="s">
        <v>6302</v>
      </c>
    </row>
    <row r="2055" spans="1:15" x14ac:dyDescent="0.25">
      <c r="A2055">
        <v>1584</v>
      </c>
      <c r="B2055" t="s">
        <v>8639</v>
      </c>
      <c r="C2055" t="s">
        <v>286</v>
      </c>
      <c r="D2055" t="s">
        <v>287</v>
      </c>
      <c r="E2055">
        <v>336</v>
      </c>
      <c r="F2055">
        <v>28</v>
      </c>
      <c r="G2055" t="s">
        <v>8652</v>
      </c>
      <c r="H2055" t="s">
        <v>8587</v>
      </c>
      <c r="I2055" t="s">
        <v>265</v>
      </c>
      <c r="J2055" s="25">
        <v>46041</v>
      </c>
      <c r="K2055" s="25">
        <v>46041</v>
      </c>
      <c r="L2055" t="s">
        <v>311</v>
      </c>
      <c r="M2055" t="s">
        <v>288</v>
      </c>
      <c r="N2055" t="s">
        <v>32</v>
      </c>
      <c r="O2055" t="s">
        <v>6302</v>
      </c>
    </row>
    <row r="2056" spans="1:15" x14ac:dyDescent="0.25">
      <c r="A2056">
        <v>1591</v>
      </c>
      <c r="B2056" t="s">
        <v>8653</v>
      </c>
      <c r="C2056" t="s">
        <v>286</v>
      </c>
      <c r="D2056" t="s">
        <v>287</v>
      </c>
      <c r="E2056">
        <v>336</v>
      </c>
      <c r="F2056">
        <v>28</v>
      </c>
      <c r="G2056" t="s">
        <v>8654</v>
      </c>
      <c r="H2056" t="s">
        <v>8587</v>
      </c>
      <c r="I2056" t="s">
        <v>265</v>
      </c>
      <c r="J2056" s="25">
        <v>46041</v>
      </c>
      <c r="K2056" s="25">
        <v>46041</v>
      </c>
      <c r="L2056" t="s">
        <v>311</v>
      </c>
      <c r="M2056" t="s">
        <v>288</v>
      </c>
      <c r="N2056" t="s">
        <v>32</v>
      </c>
      <c r="O2056" t="s">
        <v>6302</v>
      </c>
    </row>
    <row r="2057" spans="1:15" x14ac:dyDescent="0.25">
      <c r="A2057">
        <v>1566</v>
      </c>
      <c r="B2057" t="s">
        <v>8591</v>
      </c>
      <c r="C2057" t="s">
        <v>286</v>
      </c>
      <c r="D2057" t="s">
        <v>287</v>
      </c>
      <c r="E2057">
        <v>336</v>
      </c>
      <c r="F2057">
        <v>28</v>
      </c>
      <c r="G2057" t="s">
        <v>8655</v>
      </c>
      <c r="H2057" t="s">
        <v>8587</v>
      </c>
      <c r="I2057" t="s">
        <v>265</v>
      </c>
      <c r="J2057" s="25">
        <v>46041</v>
      </c>
      <c r="K2057" s="25">
        <v>46041</v>
      </c>
      <c r="L2057" t="s">
        <v>311</v>
      </c>
      <c r="M2057" t="s">
        <v>288</v>
      </c>
      <c r="N2057" t="s">
        <v>32</v>
      </c>
      <c r="O2057" t="s">
        <v>6302</v>
      </c>
    </row>
    <row r="2058" spans="1:15" x14ac:dyDescent="0.25">
      <c r="A2058">
        <v>1585</v>
      </c>
      <c r="B2058" t="s">
        <v>8639</v>
      </c>
      <c r="C2058" t="s">
        <v>286</v>
      </c>
      <c r="D2058" t="s">
        <v>287</v>
      </c>
      <c r="E2058">
        <v>336</v>
      </c>
      <c r="F2058">
        <v>28</v>
      </c>
      <c r="G2058" t="s">
        <v>8656</v>
      </c>
      <c r="H2058" t="s">
        <v>8587</v>
      </c>
      <c r="I2058" t="s">
        <v>265</v>
      </c>
      <c r="J2058" s="25">
        <v>46041</v>
      </c>
      <c r="K2058" s="25">
        <v>46041</v>
      </c>
      <c r="L2058" t="s">
        <v>311</v>
      </c>
      <c r="M2058" t="s">
        <v>288</v>
      </c>
      <c r="N2058" t="s">
        <v>32</v>
      </c>
      <c r="O2058" t="s">
        <v>6302</v>
      </c>
    </row>
    <row r="2059" spans="1:15" x14ac:dyDescent="0.25">
      <c r="A2059">
        <v>1586</v>
      </c>
      <c r="B2059" t="s">
        <v>8639</v>
      </c>
      <c r="C2059" t="s">
        <v>286</v>
      </c>
      <c r="D2059" t="s">
        <v>287</v>
      </c>
      <c r="E2059">
        <v>336</v>
      </c>
      <c r="F2059">
        <v>28</v>
      </c>
      <c r="G2059" t="s">
        <v>8657</v>
      </c>
      <c r="H2059" t="s">
        <v>8587</v>
      </c>
      <c r="I2059" t="s">
        <v>265</v>
      </c>
      <c r="J2059" s="25">
        <v>46041</v>
      </c>
      <c r="K2059" s="25">
        <v>46041</v>
      </c>
      <c r="L2059" t="s">
        <v>311</v>
      </c>
      <c r="M2059" t="s">
        <v>288</v>
      </c>
      <c r="N2059" t="s">
        <v>32</v>
      </c>
      <c r="O2059" t="s">
        <v>6302</v>
      </c>
    </row>
    <row r="2060" spans="1:15" x14ac:dyDescent="0.25">
      <c r="A2060">
        <v>1592</v>
      </c>
      <c r="B2060" t="s">
        <v>8653</v>
      </c>
      <c r="C2060" t="s">
        <v>286</v>
      </c>
      <c r="D2060" t="s">
        <v>287</v>
      </c>
      <c r="E2060">
        <v>336</v>
      </c>
      <c r="F2060">
        <v>28</v>
      </c>
      <c r="G2060" t="s">
        <v>8658</v>
      </c>
      <c r="H2060" t="s">
        <v>8587</v>
      </c>
      <c r="I2060" t="s">
        <v>265</v>
      </c>
      <c r="J2060" s="25">
        <v>46041</v>
      </c>
      <c r="K2060" s="25">
        <v>46041</v>
      </c>
      <c r="L2060" t="s">
        <v>311</v>
      </c>
      <c r="M2060" t="s">
        <v>288</v>
      </c>
      <c r="N2060" t="s">
        <v>32</v>
      </c>
      <c r="O2060" t="s">
        <v>6302</v>
      </c>
    </row>
    <row r="2061" spans="1:15" x14ac:dyDescent="0.25">
      <c r="A2061">
        <v>1593</v>
      </c>
      <c r="B2061" t="s">
        <v>8653</v>
      </c>
      <c r="C2061" t="s">
        <v>286</v>
      </c>
      <c r="D2061" t="s">
        <v>287</v>
      </c>
      <c r="E2061">
        <v>336</v>
      </c>
      <c r="F2061">
        <v>28</v>
      </c>
      <c r="G2061" t="s">
        <v>8659</v>
      </c>
      <c r="H2061" t="s">
        <v>8587</v>
      </c>
      <c r="I2061" t="s">
        <v>265</v>
      </c>
      <c r="J2061" s="25">
        <v>46041</v>
      </c>
      <c r="K2061" s="25">
        <v>46041</v>
      </c>
      <c r="L2061" t="s">
        <v>311</v>
      </c>
      <c r="M2061" t="s">
        <v>288</v>
      </c>
      <c r="N2061" t="s">
        <v>32</v>
      </c>
      <c r="O2061" t="s">
        <v>6302</v>
      </c>
    </row>
    <row r="2062" spans="1:15" x14ac:dyDescent="0.25">
      <c r="A2062">
        <v>1594</v>
      </c>
      <c r="B2062" t="s">
        <v>8653</v>
      </c>
      <c r="C2062" t="s">
        <v>286</v>
      </c>
      <c r="D2062" t="s">
        <v>287</v>
      </c>
      <c r="E2062">
        <v>336</v>
      </c>
      <c r="F2062">
        <v>28</v>
      </c>
      <c r="G2062" t="s">
        <v>8660</v>
      </c>
      <c r="H2062" t="s">
        <v>8587</v>
      </c>
      <c r="I2062" t="s">
        <v>265</v>
      </c>
      <c r="J2062" s="25">
        <v>46041</v>
      </c>
      <c r="K2062" s="25">
        <v>46041</v>
      </c>
      <c r="L2062" t="s">
        <v>311</v>
      </c>
      <c r="M2062" t="s">
        <v>288</v>
      </c>
      <c r="N2062" t="s">
        <v>32</v>
      </c>
      <c r="O2062" t="s">
        <v>6302</v>
      </c>
    </row>
    <row r="2063" spans="1:15" x14ac:dyDescent="0.25">
      <c r="A2063">
        <v>1595</v>
      </c>
      <c r="B2063" t="s">
        <v>8653</v>
      </c>
      <c r="C2063" t="s">
        <v>286</v>
      </c>
      <c r="D2063" t="s">
        <v>287</v>
      </c>
      <c r="E2063">
        <v>336</v>
      </c>
      <c r="F2063">
        <v>28</v>
      </c>
      <c r="G2063" t="s">
        <v>8661</v>
      </c>
      <c r="H2063" t="s">
        <v>8587</v>
      </c>
      <c r="I2063" t="s">
        <v>265</v>
      </c>
      <c r="J2063" s="25">
        <v>46041</v>
      </c>
      <c r="K2063" s="25">
        <v>46041</v>
      </c>
      <c r="L2063" t="s">
        <v>311</v>
      </c>
      <c r="M2063" t="s">
        <v>288</v>
      </c>
      <c r="N2063" t="s">
        <v>32</v>
      </c>
      <c r="O2063" t="s">
        <v>6302</v>
      </c>
    </row>
    <row r="2064" spans="1:15" x14ac:dyDescent="0.25">
      <c r="A2064">
        <v>1567</v>
      </c>
      <c r="B2064" t="s">
        <v>8591</v>
      </c>
      <c r="C2064" t="s">
        <v>286</v>
      </c>
      <c r="D2064" t="s">
        <v>287</v>
      </c>
      <c r="E2064">
        <v>336</v>
      </c>
      <c r="F2064">
        <v>28</v>
      </c>
      <c r="G2064" t="s">
        <v>8662</v>
      </c>
      <c r="H2064" t="s">
        <v>8587</v>
      </c>
      <c r="I2064" t="s">
        <v>265</v>
      </c>
      <c r="J2064" s="25">
        <v>46041</v>
      </c>
      <c r="K2064" s="25">
        <v>46041</v>
      </c>
      <c r="L2064" t="s">
        <v>311</v>
      </c>
      <c r="M2064" t="s">
        <v>288</v>
      </c>
      <c r="N2064" t="s">
        <v>32</v>
      </c>
      <c r="O2064" t="s">
        <v>6302</v>
      </c>
    </row>
    <row r="2065" spans="1:15" x14ac:dyDescent="0.25">
      <c r="A2065">
        <v>1596</v>
      </c>
      <c r="B2065" t="s">
        <v>8653</v>
      </c>
      <c r="C2065" t="s">
        <v>286</v>
      </c>
      <c r="D2065" t="s">
        <v>287</v>
      </c>
      <c r="E2065">
        <v>336</v>
      </c>
      <c r="F2065">
        <v>28</v>
      </c>
      <c r="G2065" t="s">
        <v>8663</v>
      </c>
      <c r="H2065" t="s">
        <v>8587</v>
      </c>
      <c r="I2065" t="s">
        <v>265</v>
      </c>
      <c r="J2065" s="25">
        <v>46041</v>
      </c>
      <c r="K2065" s="25">
        <v>46041</v>
      </c>
      <c r="L2065" t="s">
        <v>311</v>
      </c>
      <c r="M2065" t="s">
        <v>288</v>
      </c>
      <c r="N2065" t="s">
        <v>32</v>
      </c>
      <c r="O2065" t="s">
        <v>6302</v>
      </c>
    </row>
    <row r="2066" spans="1:15" x14ac:dyDescent="0.25">
      <c r="A2066">
        <v>1597</v>
      </c>
      <c r="B2066" t="s">
        <v>8653</v>
      </c>
      <c r="C2066" t="s">
        <v>286</v>
      </c>
      <c r="D2066" t="s">
        <v>287</v>
      </c>
      <c r="E2066">
        <v>336</v>
      </c>
      <c r="F2066">
        <v>28</v>
      </c>
      <c r="G2066" t="s">
        <v>8664</v>
      </c>
      <c r="H2066" t="s">
        <v>8587</v>
      </c>
      <c r="I2066" t="s">
        <v>265</v>
      </c>
      <c r="J2066" s="25">
        <v>46041</v>
      </c>
      <c r="K2066" s="25">
        <v>46041</v>
      </c>
      <c r="L2066" t="s">
        <v>311</v>
      </c>
      <c r="M2066" t="s">
        <v>288</v>
      </c>
      <c r="N2066" t="s">
        <v>32</v>
      </c>
      <c r="O2066" t="s">
        <v>6302</v>
      </c>
    </row>
    <row r="2067" spans="1:15" x14ac:dyDescent="0.25">
      <c r="A2067">
        <v>1587</v>
      </c>
      <c r="B2067" t="s">
        <v>8639</v>
      </c>
      <c r="C2067" t="s">
        <v>286</v>
      </c>
      <c r="D2067" t="s">
        <v>287</v>
      </c>
      <c r="E2067">
        <v>336</v>
      </c>
      <c r="F2067">
        <v>28</v>
      </c>
      <c r="G2067" t="s">
        <v>8665</v>
      </c>
      <c r="H2067" t="s">
        <v>8587</v>
      </c>
      <c r="I2067" t="s">
        <v>265</v>
      </c>
      <c r="J2067" s="25">
        <v>46041</v>
      </c>
      <c r="K2067" s="25">
        <v>46041</v>
      </c>
      <c r="L2067" t="s">
        <v>311</v>
      </c>
      <c r="M2067" t="s">
        <v>288</v>
      </c>
      <c r="N2067" t="s">
        <v>32</v>
      </c>
      <c r="O2067" t="s">
        <v>6302</v>
      </c>
    </row>
    <row r="2068" spans="1:15" x14ac:dyDescent="0.25">
      <c r="A2068">
        <v>1568</v>
      </c>
      <c r="B2068" t="s">
        <v>8591</v>
      </c>
      <c r="C2068" t="s">
        <v>286</v>
      </c>
      <c r="D2068" t="s">
        <v>287</v>
      </c>
      <c r="E2068">
        <v>336</v>
      </c>
      <c r="F2068">
        <v>28</v>
      </c>
      <c r="G2068" t="s">
        <v>8666</v>
      </c>
      <c r="H2068" t="s">
        <v>8587</v>
      </c>
      <c r="I2068" t="s">
        <v>265</v>
      </c>
      <c r="J2068" s="25">
        <v>46041</v>
      </c>
      <c r="K2068" s="25">
        <v>46041</v>
      </c>
      <c r="L2068" t="s">
        <v>311</v>
      </c>
      <c r="M2068" t="s">
        <v>288</v>
      </c>
      <c r="N2068" t="s">
        <v>32</v>
      </c>
      <c r="O2068" t="s">
        <v>6302</v>
      </c>
    </row>
    <row r="2069" spans="1:15" x14ac:dyDescent="0.25">
      <c r="A2069">
        <v>1598</v>
      </c>
      <c r="B2069" t="s">
        <v>8653</v>
      </c>
      <c r="C2069" t="s">
        <v>286</v>
      </c>
      <c r="D2069" t="s">
        <v>287</v>
      </c>
      <c r="E2069">
        <v>336</v>
      </c>
      <c r="F2069">
        <v>28</v>
      </c>
      <c r="G2069" t="s">
        <v>8667</v>
      </c>
      <c r="H2069" t="s">
        <v>8587</v>
      </c>
      <c r="I2069" t="s">
        <v>265</v>
      </c>
      <c r="J2069" s="25">
        <v>46041</v>
      </c>
      <c r="K2069" s="25">
        <v>46041</v>
      </c>
      <c r="L2069" t="s">
        <v>311</v>
      </c>
      <c r="M2069" t="s">
        <v>288</v>
      </c>
      <c r="N2069" t="s">
        <v>32</v>
      </c>
      <c r="O2069" t="s">
        <v>6302</v>
      </c>
    </row>
    <row r="2070" spans="1:15" x14ac:dyDescent="0.25">
      <c r="A2070">
        <v>1599</v>
      </c>
      <c r="B2070" t="s">
        <v>8653</v>
      </c>
      <c r="C2070" t="s">
        <v>286</v>
      </c>
      <c r="D2070" t="s">
        <v>287</v>
      </c>
      <c r="E2070">
        <v>336</v>
      </c>
      <c r="F2070">
        <v>28</v>
      </c>
      <c r="G2070" t="s">
        <v>8668</v>
      </c>
      <c r="H2070" t="s">
        <v>8587</v>
      </c>
      <c r="I2070" t="s">
        <v>265</v>
      </c>
      <c r="J2070" s="25">
        <v>46041</v>
      </c>
      <c r="K2070" s="25">
        <v>46041</v>
      </c>
      <c r="L2070" t="s">
        <v>311</v>
      </c>
      <c r="M2070" t="s">
        <v>288</v>
      </c>
      <c r="N2070" t="s">
        <v>32</v>
      </c>
      <c r="O2070" t="s">
        <v>6302</v>
      </c>
    </row>
    <row r="2071" spans="1:15" x14ac:dyDescent="0.25">
      <c r="A2071">
        <v>1600</v>
      </c>
      <c r="B2071" t="s">
        <v>8653</v>
      </c>
      <c r="C2071" t="s">
        <v>286</v>
      </c>
      <c r="D2071" t="s">
        <v>287</v>
      </c>
      <c r="E2071">
        <v>336</v>
      </c>
      <c r="F2071">
        <v>28</v>
      </c>
      <c r="G2071" t="s">
        <v>8669</v>
      </c>
      <c r="H2071" t="s">
        <v>8587</v>
      </c>
      <c r="I2071" t="s">
        <v>265</v>
      </c>
      <c r="J2071" s="25">
        <v>46041</v>
      </c>
      <c r="K2071" s="25">
        <v>46041</v>
      </c>
      <c r="L2071" t="s">
        <v>311</v>
      </c>
      <c r="M2071" t="s">
        <v>288</v>
      </c>
      <c r="N2071" t="s">
        <v>32</v>
      </c>
      <c r="O2071" t="s">
        <v>6302</v>
      </c>
    </row>
    <row r="2072" spans="1:15" x14ac:dyDescent="0.25">
      <c r="A2072">
        <v>1601</v>
      </c>
      <c r="B2072" t="s">
        <v>8653</v>
      </c>
      <c r="C2072" t="s">
        <v>286</v>
      </c>
      <c r="D2072" t="s">
        <v>287</v>
      </c>
      <c r="E2072">
        <v>336</v>
      </c>
      <c r="F2072">
        <v>28</v>
      </c>
      <c r="G2072" t="s">
        <v>8670</v>
      </c>
      <c r="H2072" t="s">
        <v>8587</v>
      </c>
      <c r="I2072" t="s">
        <v>265</v>
      </c>
      <c r="J2072" s="25">
        <v>46041</v>
      </c>
      <c r="K2072" s="25">
        <v>46041</v>
      </c>
      <c r="L2072" t="s">
        <v>311</v>
      </c>
      <c r="M2072" t="s">
        <v>288</v>
      </c>
      <c r="N2072" t="s">
        <v>32</v>
      </c>
      <c r="O2072" t="s">
        <v>6302</v>
      </c>
    </row>
    <row r="2073" spans="1:15" x14ac:dyDescent="0.25">
      <c r="A2073">
        <v>1576</v>
      </c>
      <c r="B2073" t="s">
        <v>8598</v>
      </c>
      <c r="C2073" t="s">
        <v>286</v>
      </c>
      <c r="D2073" t="s">
        <v>287</v>
      </c>
      <c r="E2073">
        <v>336</v>
      </c>
      <c r="F2073">
        <v>28</v>
      </c>
      <c r="G2073" t="s">
        <v>8671</v>
      </c>
      <c r="H2073" t="s">
        <v>8587</v>
      </c>
      <c r="I2073" t="s">
        <v>265</v>
      </c>
      <c r="J2073" s="25">
        <v>46041</v>
      </c>
      <c r="K2073" s="25">
        <v>46041</v>
      </c>
      <c r="L2073" t="s">
        <v>311</v>
      </c>
      <c r="M2073" t="s">
        <v>288</v>
      </c>
      <c r="N2073" t="s">
        <v>32</v>
      </c>
      <c r="O2073" t="s">
        <v>6302</v>
      </c>
    </row>
    <row r="2074" spans="1:15" x14ac:dyDescent="0.25">
      <c r="A2074">
        <v>1577</v>
      </c>
      <c r="B2074" t="s">
        <v>8598</v>
      </c>
      <c r="C2074" t="s">
        <v>286</v>
      </c>
      <c r="D2074" t="s">
        <v>287</v>
      </c>
      <c r="E2074">
        <v>336</v>
      </c>
      <c r="F2074">
        <v>28</v>
      </c>
      <c r="G2074" t="s">
        <v>8672</v>
      </c>
      <c r="H2074" t="s">
        <v>8587</v>
      </c>
      <c r="I2074" t="s">
        <v>265</v>
      </c>
      <c r="J2074" s="25">
        <v>46041</v>
      </c>
      <c r="K2074" s="25">
        <v>46041</v>
      </c>
      <c r="L2074" t="s">
        <v>311</v>
      </c>
      <c r="M2074" t="s">
        <v>288</v>
      </c>
      <c r="N2074" t="s">
        <v>32</v>
      </c>
      <c r="O2074" t="s">
        <v>6302</v>
      </c>
    </row>
    <row r="2075" spans="1:15" x14ac:dyDescent="0.25">
      <c r="A2075">
        <v>1590</v>
      </c>
      <c r="B2075" t="s">
        <v>8673</v>
      </c>
      <c r="C2075" t="s">
        <v>286</v>
      </c>
      <c r="D2075" t="s">
        <v>287</v>
      </c>
      <c r="E2075">
        <v>336</v>
      </c>
      <c r="F2075">
        <v>28</v>
      </c>
      <c r="G2075" t="s">
        <v>8674</v>
      </c>
      <c r="H2075" t="s">
        <v>8587</v>
      </c>
      <c r="I2075" t="s">
        <v>265</v>
      </c>
      <c r="J2075" s="25">
        <v>46041</v>
      </c>
      <c r="K2075" s="25">
        <v>46041</v>
      </c>
      <c r="L2075" t="s">
        <v>311</v>
      </c>
      <c r="M2075" t="s">
        <v>288</v>
      </c>
      <c r="N2075" t="s">
        <v>32</v>
      </c>
      <c r="O2075" t="s">
        <v>6302</v>
      </c>
    </row>
    <row r="2076" spans="1:15" x14ac:dyDescent="0.25">
      <c r="A2076">
        <v>1578</v>
      </c>
      <c r="B2076" t="s">
        <v>8598</v>
      </c>
      <c r="C2076" t="s">
        <v>286</v>
      </c>
      <c r="D2076" t="s">
        <v>287</v>
      </c>
      <c r="E2076">
        <v>336</v>
      </c>
      <c r="F2076">
        <v>28</v>
      </c>
      <c r="G2076" t="s">
        <v>8675</v>
      </c>
      <c r="H2076" t="s">
        <v>8587</v>
      </c>
      <c r="I2076" t="s">
        <v>265</v>
      </c>
      <c r="J2076" s="25">
        <v>46041</v>
      </c>
      <c r="K2076" s="25">
        <v>46041</v>
      </c>
      <c r="L2076" t="s">
        <v>311</v>
      </c>
      <c r="M2076" t="s">
        <v>288</v>
      </c>
      <c r="N2076" t="s">
        <v>32</v>
      </c>
      <c r="O2076" t="s">
        <v>6302</v>
      </c>
    </row>
    <row r="2077" spans="1:15" x14ac:dyDescent="0.25">
      <c r="A2077">
        <v>1588</v>
      </c>
      <c r="B2077" t="s">
        <v>8639</v>
      </c>
      <c r="C2077" t="s">
        <v>286</v>
      </c>
      <c r="D2077" t="s">
        <v>287</v>
      </c>
      <c r="E2077">
        <v>336</v>
      </c>
      <c r="F2077">
        <v>28</v>
      </c>
      <c r="G2077" t="s">
        <v>8676</v>
      </c>
      <c r="H2077" t="s">
        <v>8587</v>
      </c>
      <c r="I2077" t="s">
        <v>265</v>
      </c>
      <c r="J2077" s="25">
        <v>46041</v>
      </c>
      <c r="K2077" s="25">
        <v>46041</v>
      </c>
      <c r="L2077" t="s">
        <v>311</v>
      </c>
      <c r="M2077" t="s">
        <v>288</v>
      </c>
      <c r="N2077" t="s">
        <v>32</v>
      </c>
      <c r="O2077" t="s">
        <v>6302</v>
      </c>
    </row>
    <row r="2078" spans="1:15" x14ac:dyDescent="0.25">
      <c r="A2078">
        <v>1589</v>
      </c>
      <c r="B2078" t="s">
        <v>8639</v>
      </c>
      <c r="C2078" t="s">
        <v>286</v>
      </c>
      <c r="D2078" t="s">
        <v>287</v>
      </c>
      <c r="E2078">
        <v>120</v>
      </c>
      <c r="F2078">
        <v>10</v>
      </c>
      <c r="G2078" t="s">
        <v>8677</v>
      </c>
      <c r="H2078" t="s">
        <v>8587</v>
      </c>
      <c r="I2078" t="s">
        <v>265</v>
      </c>
      <c r="J2078" s="25">
        <v>46041</v>
      </c>
      <c r="K2078" s="25">
        <v>46041</v>
      </c>
      <c r="L2078" t="s">
        <v>311</v>
      </c>
      <c r="M2078" t="s">
        <v>288</v>
      </c>
      <c r="N2078" t="s">
        <v>32</v>
      </c>
      <c r="O2078" t="s">
        <v>6302</v>
      </c>
    </row>
    <row r="2079" spans="1:15" x14ac:dyDescent="0.25">
      <c r="A2079">
        <v>1164</v>
      </c>
      <c r="B2079" t="s">
        <v>7841</v>
      </c>
      <c r="C2079" t="s">
        <v>291</v>
      </c>
      <c r="D2079" t="s">
        <v>4568</v>
      </c>
      <c r="E2079">
        <v>528</v>
      </c>
      <c r="F2079">
        <v>44</v>
      </c>
      <c r="G2079" t="s">
        <v>8678</v>
      </c>
      <c r="H2079" t="s">
        <v>4569</v>
      </c>
      <c r="I2079" t="s">
        <v>35</v>
      </c>
      <c r="J2079" s="25">
        <v>44362</v>
      </c>
      <c r="K2079" s="25">
        <v>45637</v>
      </c>
      <c r="L2079" t="s">
        <v>4560</v>
      </c>
      <c r="M2079" t="s">
        <v>4570</v>
      </c>
      <c r="N2079" t="s">
        <v>32</v>
      </c>
      <c r="O2079" t="s">
        <v>6282</v>
      </c>
    </row>
    <row r="2080" spans="1:15" x14ac:dyDescent="0.25">
      <c r="A2080">
        <v>1176</v>
      </c>
      <c r="B2080" t="s">
        <v>7016</v>
      </c>
      <c r="C2080" t="s">
        <v>296</v>
      </c>
      <c r="D2080" t="s">
        <v>293</v>
      </c>
      <c r="E2080">
        <v>10</v>
      </c>
      <c r="F2080">
        <v>0</v>
      </c>
      <c r="G2080" t="s">
        <v>8679</v>
      </c>
      <c r="H2080" t="s">
        <v>4588</v>
      </c>
      <c r="I2080" t="s">
        <v>295</v>
      </c>
      <c r="J2080" s="25">
        <v>45968</v>
      </c>
      <c r="K2080" s="25">
        <v>45968</v>
      </c>
      <c r="L2080" t="s">
        <v>300</v>
      </c>
      <c r="M2080" t="s">
        <v>294</v>
      </c>
      <c r="N2080" t="s">
        <v>31</v>
      </c>
      <c r="O2080" t="s">
        <v>6282</v>
      </c>
    </row>
    <row r="2081" spans="1:15" x14ac:dyDescent="0.25">
      <c r="A2081">
        <v>1165</v>
      </c>
      <c r="B2081" t="s">
        <v>8680</v>
      </c>
      <c r="C2081" t="s">
        <v>296</v>
      </c>
      <c r="D2081" t="s">
        <v>293</v>
      </c>
      <c r="E2081">
        <v>720</v>
      </c>
      <c r="F2081">
        <v>60</v>
      </c>
      <c r="G2081" t="s">
        <v>8681</v>
      </c>
      <c r="H2081" t="s">
        <v>4589</v>
      </c>
      <c r="I2081" t="s">
        <v>295</v>
      </c>
      <c r="J2081" s="25">
        <v>46022</v>
      </c>
      <c r="K2081" s="25">
        <v>46022</v>
      </c>
      <c r="L2081" t="s">
        <v>535</v>
      </c>
      <c r="M2081" t="s">
        <v>294</v>
      </c>
      <c r="N2081" t="s">
        <v>31</v>
      </c>
      <c r="O2081" t="s">
        <v>6282</v>
      </c>
    </row>
    <row r="2082" spans="1:15" x14ac:dyDescent="0.25">
      <c r="A2082">
        <v>1166</v>
      </c>
      <c r="B2082" t="s">
        <v>8682</v>
      </c>
      <c r="C2082" t="s">
        <v>296</v>
      </c>
      <c r="D2082" t="s">
        <v>293</v>
      </c>
      <c r="E2082">
        <v>720</v>
      </c>
      <c r="F2082">
        <v>60</v>
      </c>
      <c r="G2082" t="s">
        <v>8683</v>
      </c>
      <c r="H2082" t="s">
        <v>4589</v>
      </c>
      <c r="I2082" t="s">
        <v>295</v>
      </c>
      <c r="J2082" s="25">
        <v>46022</v>
      </c>
      <c r="K2082" s="25">
        <v>46022</v>
      </c>
      <c r="L2082" t="s">
        <v>535</v>
      </c>
      <c r="M2082" t="s">
        <v>294</v>
      </c>
      <c r="N2082" t="s">
        <v>31</v>
      </c>
      <c r="O2082" t="s">
        <v>6282</v>
      </c>
    </row>
    <row r="2083" spans="1:15" x14ac:dyDescent="0.25">
      <c r="A2083">
        <v>1167</v>
      </c>
      <c r="B2083" t="s">
        <v>8684</v>
      </c>
      <c r="C2083" t="s">
        <v>296</v>
      </c>
      <c r="D2083" t="s">
        <v>293</v>
      </c>
      <c r="E2083">
        <v>720</v>
      </c>
      <c r="F2083">
        <v>60</v>
      </c>
      <c r="G2083" t="s">
        <v>8685</v>
      </c>
      <c r="H2083" t="s">
        <v>4589</v>
      </c>
      <c r="I2083" t="s">
        <v>295</v>
      </c>
      <c r="J2083" s="25">
        <v>46022</v>
      </c>
      <c r="K2083" s="25">
        <v>46022</v>
      </c>
      <c r="L2083" t="s">
        <v>535</v>
      </c>
      <c r="M2083" t="s">
        <v>294</v>
      </c>
      <c r="N2083" t="s">
        <v>31</v>
      </c>
      <c r="O2083" t="s">
        <v>6282</v>
      </c>
    </row>
    <row r="2084" spans="1:15" x14ac:dyDescent="0.25">
      <c r="A2084">
        <v>1168</v>
      </c>
      <c r="B2084" t="s">
        <v>6397</v>
      </c>
      <c r="C2084" t="s">
        <v>296</v>
      </c>
      <c r="D2084" t="s">
        <v>293</v>
      </c>
      <c r="E2084">
        <v>720</v>
      </c>
      <c r="F2084">
        <v>60</v>
      </c>
      <c r="G2084" t="s">
        <v>8686</v>
      </c>
      <c r="H2084" t="s">
        <v>4589</v>
      </c>
      <c r="I2084" t="s">
        <v>295</v>
      </c>
      <c r="J2084" s="25">
        <v>46022</v>
      </c>
      <c r="K2084" s="25">
        <v>46022</v>
      </c>
      <c r="L2084" t="s">
        <v>535</v>
      </c>
      <c r="M2084" t="s">
        <v>294</v>
      </c>
      <c r="N2084" t="s">
        <v>31</v>
      </c>
      <c r="O2084" t="s">
        <v>6282</v>
      </c>
    </row>
    <row r="2085" spans="1:15" x14ac:dyDescent="0.25">
      <c r="A2085">
        <v>1169</v>
      </c>
      <c r="B2085" t="s">
        <v>6397</v>
      </c>
      <c r="C2085" t="s">
        <v>296</v>
      </c>
      <c r="D2085" t="s">
        <v>293</v>
      </c>
      <c r="E2085">
        <v>720</v>
      </c>
      <c r="F2085">
        <v>60</v>
      </c>
      <c r="G2085" t="s">
        <v>8687</v>
      </c>
      <c r="H2085" t="s">
        <v>4589</v>
      </c>
      <c r="I2085" t="s">
        <v>295</v>
      </c>
      <c r="J2085" s="25">
        <v>46022</v>
      </c>
      <c r="K2085" s="25">
        <v>46022</v>
      </c>
      <c r="L2085" t="s">
        <v>535</v>
      </c>
      <c r="M2085" t="s">
        <v>294</v>
      </c>
      <c r="N2085" t="s">
        <v>31</v>
      </c>
      <c r="O2085" t="s">
        <v>6282</v>
      </c>
    </row>
    <row r="2086" spans="1:15" x14ac:dyDescent="0.25">
      <c r="A2086">
        <v>1170</v>
      </c>
      <c r="B2086" t="s">
        <v>8680</v>
      </c>
      <c r="C2086" t="s">
        <v>296</v>
      </c>
      <c r="D2086" t="s">
        <v>293</v>
      </c>
      <c r="E2086">
        <v>720</v>
      </c>
      <c r="F2086">
        <v>60</v>
      </c>
      <c r="G2086" t="s">
        <v>8688</v>
      </c>
      <c r="H2086" t="s">
        <v>4589</v>
      </c>
      <c r="I2086" t="s">
        <v>295</v>
      </c>
      <c r="J2086" s="25">
        <v>46022</v>
      </c>
      <c r="K2086" s="25">
        <v>46022</v>
      </c>
      <c r="L2086" t="s">
        <v>535</v>
      </c>
      <c r="M2086" t="s">
        <v>294</v>
      </c>
      <c r="N2086" t="s">
        <v>31</v>
      </c>
      <c r="O2086" t="s">
        <v>6282</v>
      </c>
    </row>
    <row r="2087" spans="1:15" x14ac:dyDescent="0.25">
      <c r="A2087">
        <v>1171</v>
      </c>
      <c r="B2087" t="s">
        <v>8680</v>
      </c>
      <c r="C2087" t="s">
        <v>296</v>
      </c>
      <c r="D2087" t="s">
        <v>293</v>
      </c>
      <c r="E2087">
        <v>720</v>
      </c>
      <c r="F2087">
        <v>60</v>
      </c>
      <c r="G2087" t="s">
        <v>8689</v>
      </c>
      <c r="H2087" t="s">
        <v>4589</v>
      </c>
      <c r="I2087" t="s">
        <v>295</v>
      </c>
      <c r="J2087" s="25">
        <v>46022</v>
      </c>
      <c r="K2087" s="25">
        <v>46022</v>
      </c>
      <c r="L2087" t="s">
        <v>535</v>
      </c>
      <c r="M2087" t="s">
        <v>294</v>
      </c>
      <c r="N2087" t="s">
        <v>31</v>
      </c>
      <c r="O2087" t="s">
        <v>6282</v>
      </c>
    </row>
    <row r="2088" spans="1:15" x14ac:dyDescent="0.25">
      <c r="A2088">
        <v>1172</v>
      </c>
      <c r="B2088" t="s">
        <v>8680</v>
      </c>
      <c r="C2088" t="s">
        <v>296</v>
      </c>
      <c r="D2088" t="s">
        <v>293</v>
      </c>
      <c r="E2088">
        <v>720</v>
      </c>
      <c r="F2088">
        <v>60</v>
      </c>
      <c r="G2088" t="s">
        <v>8690</v>
      </c>
      <c r="H2088" t="s">
        <v>4589</v>
      </c>
      <c r="I2088" t="s">
        <v>295</v>
      </c>
      <c r="J2088" s="25">
        <v>46022</v>
      </c>
      <c r="K2088" s="25">
        <v>46022</v>
      </c>
      <c r="L2088" t="s">
        <v>535</v>
      </c>
      <c r="M2088" t="s">
        <v>294</v>
      </c>
      <c r="N2088" t="s">
        <v>31</v>
      </c>
      <c r="O2088" t="s">
        <v>6282</v>
      </c>
    </row>
    <row r="2089" spans="1:15" x14ac:dyDescent="0.25">
      <c r="A2089">
        <v>1173</v>
      </c>
      <c r="B2089" t="s">
        <v>8680</v>
      </c>
      <c r="C2089" t="s">
        <v>296</v>
      </c>
      <c r="D2089" t="s">
        <v>293</v>
      </c>
      <c r="E2089">
        <v>720</v>
      </c>
      <c r="F2089">
        <v>60</v>
      </c>
      <c r="G2089" t="s">
        <v>8691</v>
      </c>
      <c r="H2089" t="s">
        <v>4589</v>
      </c>
      <c r="I2089" t="s">
        <v>295</v>
      </c>
      <c r="J2089" s="25">
        <v>46022</v>
      </c>
      <c r="K2089" s="25">
        <v>46022</v>
      </c>
      <c r="L2089" t="s">
        <v>535</v>
      </c>
      <c r="M2089" t="s">
        <v>294</v>
      </c>
      <c r="N2089" t="s">
        <v>31</v>
      </c>
      <c r="O2089" t="s">
        <v>6282</v>
      </c>
    </row>
    <row r="2090" spans="1:15" x14ac:dyDescent="0.25">
      <c r="A2090">
        <v>1174</v>
      </c>
      <c r="B2090" t="s">
        <v>8680</v>
      </c>
      <c r="C2090" t="s">
        <v>296</v>
      </c>
      <c r="D2090" t="s">
        <v>293</v>
      </c>
      <c r="E2090">
        <v>720</v>
      </c>
      <c r="F2090">
        <v>60</v>
      </c>
      <c r="G2090" t="s">
        <v>8692</v>
      </c>
      <c r="H2090" t="s">
        <v>4589</v>
      </c>
      <c r="I2090" t="s">
        <v>295</v>
      </c>
      <c r="J2090" s="25">
        <v>46022</v>
      </c>
      <c r="K2090" s="25">
        <v>46022</v>
      </c>
      <c r="L2090" t="s">
        <v>535</v>
      </c>
      <c r="M2090" t="s">
        <v>294</v>
      </c>
      <c r="N2090" t="s">
        <v>31</v>
      </c>
      <c r="O2090" t="s">
        <v>6282</v>
      </c>
    </row>
    <row r="2091" spans="1:15" x14ac:dyDescent="0.25">
      <c r="A2091">
        <v>1175</v>
      </c>
      <c r="B2091" t="s">
        <v>8693</v>
      </c>
      <c r="C2091" t="s">
        <v>296</v>
      </c>
      <c r="D2091" t="s">
        <v>293</v>
      </c>
      <c r="E2091">
        <v>468</v>
      </c>
      <c r="F2091">
        <v>39</v>
      </c>
      <c r="G2091" t="s">
        <v>8694</v>
      </c>
      <c r="H2091" t="s">
        <v>4589</v>
      </c>
      <c r="I2091" t="s">
        <v>295</v>
      </c>
      <c r="J2091" s="25">
        <v>46022</v>
      </c>
      <c r="K2091" s="25">
        <v>46022</v>
      </c>
      <c r="L2091" t="s">
        <v>535</v>
      </c>
      <c r="M2091" t="s">
        <v>294</v>
      </c>
      <c r="N2091" t="s">
        <v>31</v>
      </c>
      <c r="O2091" t="s">
        <v>6282</v>
      </c>
    </row>
    <row r="2092" spans="1:15" x14ac:dyDescent="0.25">
      <c r="A2092">
        <v>1677</v>
      </c>
      <c r="B2092" t="s">
        <v>8695</v>
      </c>
      <c r="C2092" t="s">
        <v>296</v>
      </c>
      <c r="D2092" t="s">
        <v>293</v>
      </c>
      <c r="E2092">
        <v>720</v>
      </c>
      <c r="F2092">
        <v>60</v>
      </c>
      <c r="G2092" t="s">
        <v>8696</v>
      </c>
      <c r="H2092" t="s">
        <v>8697</v>
      </c>
      <c r="I2092" t="s">
        <v>295</v>
      </c>
      <c r="J2092" s="25">
        <v>46049</v>
      </c>
      <c r="K2092" s="25">
        <v>46049</v>
      </c>
      <c r="L2092" t="s">
        <v>8698</v>
      </c>
      <c r="M2092" t="s">
        <v>294</v>
      </c>
      <c r="N2092" t="s">
        <v>31</v>
      </c>
      <c r="O2092" t="s">
        <v>6302</v>
      </c>
    </row>
    <row r="2093" spans="1:15" x14ac:dyDescent="0.25">
      <c r="A2093">
        <v>1678</v>
      </c>
      <c r="B2093" t="s">
        <v>8695</v>
      </c>
      <c r="C2093" t="s">
        <v>296</v>
      </c>
      <c r="D2093" t="s">
        <v>293</v>
      </c>
      <c r="E2093">
        <v>720</v>
      </c>
      <c r="F2093">
        <v>60</v>
      </c>
      <c r="G2093" t="s">
        <v>8699</v>
      </c>
      <c r="H2093" t="s">
        <v>8697</v>
      </c>
      <c r="I2093" t="s">
        <v>295</v>
      </c>
      <c r="J2093" s="25">
        <v>46049</v>
      </c>
      <c r="K2093" s="25">
        <v>46049</v>
      </c>
      <c r="L2093" t="s">
        <v>8698</v>
      </c>
      <c r="M2093" t="s">
        <v>294</v>
      </c>
      <c r="N2093" t="s">
        <v>31</v>
      </c>
      <c r="O2093" t="s">
        <v>6302</v>
      </c>
    </row>
    <row r="2094" spans="1:15" x14ac:dyDescent="0.25">
      <c r="A2094">
        <v>1679</v>
      </c>
      <c r="B2094" t="s">
        <v>8695</v>
      </c>
      <c r="C2094" t="s">
        <v>296</v>
      </c>
      <c r="D2094" t="s">
        <v>293</v>
      </c>
      <c r="E2094">
        <v>720</v>
      </c>
      <c r="F2094">
        <v>60</v>
      </c>
      <c r="G2094" t="s">
        <v>8700</v>
      </c>
      <c r="H2094" t="s">
        <v>8697</v>
      </c>
      <c r="I2094" t="s">
        <v>295</v>
      </c>
      <c r="J2094" s="25">
        <v>46049</v>
      </c>
      <c r="K2094" s="25">
        <v>46049</v>
      </c>
      <c r="L2094" t="s">
        <v>8698</v>
      </c>
      <c r="M2094" t="s">
        <v>294</v>
      </c>
      <c r="N2094" t="s">
        <v>31</v>
      </c>
      <c r="O2094" t="s">
        <v>6302</v>
      </c>
    </row>
    <row r="2095" spans="1:15" x14ac:dyDescent="0.25">
      <c r="A2095">
        <v>1680</v>
      </c>
      <c r="B2095" t="s">
        <v>8695</v>
      </c>
      <c r="C2095" t="s">
        <v>296</v>
      </c>
      <c r="D2095" t="s">
        <v>293</v>
      </c>
      <c r="E2095">
        <v>720</v>
      </c>
      <c r="F2095">
        <v>60</v>
      </c>
      <c r="G2095" t="s">
        <v>8701</v>
      </c>
      <c r="H2095" t="s">
        <v>8697</v>
      </c>
      <c r="I2095" t="s">
        <v>295</v>
      </c>
      <c r="J2095" s="25">
        <v>46049</v>
      </c>
      <c r="K2095" s="25">
        <v>46049</v>
      </c>
      <c r="L2095" t="s">
        <v>8698</v>
      </c>
      <c r="M2095" t="s">
        <v>294</v>
      </c>
      <c r="N2095" t="s">
        <v>31</v>
      </c>
      <c r="O2095" t="s">
        <v>6302</v>
      </c>
    </row>
    <row r="2096" spans="1:15" x14ac:dyDescent="0.25">
      <c r="A2096">
        <v>1681</v>
      </c>
      <c r="B2096" t="s">
        <v>8695</v>
      </c>
      <c r="C2096" t="s">
        <v>296</v>
      </c>
      <c r="D2096" t="s">
        <v>293</v>
      </c>
      <c r="E2096">
        <v>720</v>
      </c>
      <c r="F2096">
        <v>60</v>
      </c>
      <c r="G2096" t="s">
        <v>8702</v>
      </c>
      <c r="H2096" t="s">
        <v>8697</v>
      </c>
      <c r="I2096" t="s">
        <v>295</v>
      </c>
      <c r="J2096" s="25">
        <v>46049</v>
      </c>
      <c r="K2096" s="25">
        <v>46049</v>
      </c>
      <c r="L2096" t="s">
        <v>8698</v>
      </c>
      <c r="M2096" t="s">
        <v>294</v>
      </c>
      <c r="N2096" t="s">
        <v>31</v>
      </c>
      <c r="O2096" t="s">
        <v>6302</v>
      </c>
    </row>
    <row r="2097" spans="1:15" x14ac:dyDescent="0.25">
      <c r="A2097">
        <v>1682</v>
      </c>
      <c r="B2097" t="s">
        <v>8695</v>
      </c>
      <c r="C2097" t="s">
        <v>296</v>
      </c>
      <c r="D2097" t="s">
        <v>293</v>
      </c>
      <c r="E2097">
        <v>720</v>
      </c>
      <c r="F2097">
        <v>60</v>
      </c>
      <c r="G2097" t="s">
        <v>8703</v>
      </c>
      <c r="H2097" t="s">
        <v>8697</v>
      </c>
      <c r="I2097" t="s">
        <v>295</v>
      </c>
      <c r="J2097" s="25">
        <v>46049</v>
      </c>
      <c r="K2097" s="25">
        <v>46049</v>
      </c>
      <c r="L2097" t="s">
        <v>8698</v>
      </c>
      <c r="M2097" t="s">
        <v>294</v>
      </c>
      <c r="N2097" t="s">
        <v>31</v>
      </c>
      <c r="O2097" t="s">
        <v>6302</v>
      </c>
    </row>
    <row r="2098" spans="1:15" x14ac:dyDescent="0.25">
      <c r="A2098">
        <v>1683</v>
      </c>
      <c r="B2098" t="s">
        <v>8695</v>
      </c>
      <c r="C2098" t="s">
        <v>296</v>
      </c>
      <c r="D2098" t="s">
        <v>293</v>
      </c>
      <c r="E2098">
        <v>720</v>
      </c>
      <c r="F2098">
        <v>60</v>
      </c>
      <c r="G2098" t="s">
        <v>8704</v>
      </c>
      <c r="H2098" t="s">
        <v>8697</v>
      </c>
      <c r="I2098" t="s">
        <v>295</v>
      </c>
      <c r="J2098" s="25">
        <v>46049</v>
      </c>
      <c r="K2098" s="25">
        <v>46049</v>
      </c>
      <c r="L2098" t="s">
        <v>8698</v>
      </c>
      <c r="M2098" t="s">
        <v>294</v>
      </c>
      <c r="N2098" t="s">
        <v>31</v>
      </c>
      <c r="O2098" t="s">
        <v>6302</v>
      </c>
    </row>
    <row r="2099" spans="1:15" x14ac:dyDescent="0.25">
      <c r="A2099">
        <v>1684</v>
      </c>
      <c r="B2099" t="s">
        <v>8695</v>
      </c>
      <c r="C2099" t="s">
        <v>296</v>
      </c>
      <c r="D2099" t="s">
        <v>293</v>
      </c>
      <c r="E2099">
        <v>720</v>
      </c>
      <c r="F2099">
        <v>60</v>
      </c>
      <c r="G2099" t="s">
        <v>8705</v>
      </c>
      <c r="H2099" t="s">
        <v>8697</v>
      </c>
      <c r="I2099" t="s">
        <v>295</v>
      </c>
      <c r="J2099" s="25">
        <v>46049</v>
      </c>
      <c r="K2099" s="25">
        <v>46049</v>
      </c>
      <c r="L2099" t="s">
        <v>8698</v>
      </c>
      <c r="M2099" t="s">
        <v>294</v>
      </c>
      <c r="N2099" t="s">
        <v>31</v>
      </c>
      <c r="O2099" t="s">
        <v>6302</v>
      </c>
    </row>
    <row r="2100" spans="1:15" x14ac:dyDescent="0.25">
      <c r="A2100">
        <v>1685</v>
      </c>
      <c r="B2100" t="s">
        <v>8695</v>
      </c>
      <c r="C2100" t="s">
        <v>296</v>
      </c>
      <c r="D2100" t="s">
        <v>293</v>
      </c>
      <c r="E2100">
        <v>720</v>
      </c>
      <c r="F2100">
        <v>60</v>
      </c>
      <c r="G2100" t="s">
        <v>8706</v>
      </c>
      <c r="H2100" t="s">
        <v>8697</v>
      </c>
      <c r="I2100" t="s">
        <v>295</v>
      </c>
      <c r="J2100" s="25">
        <v>46049</v>
      </c>
      <c r="K2100" s="25">
        <v>46049</v>
      </c>
      <c r="L2100" t="s">
        <v>8698</v>
      </c>
      <c r="M2100" t="s">
        <v>294</v>
      </c>
      <c r="N2100" t="s">
        <v>31</v>
      </c>
      <c r="O2100" t="s">
        <v>6302</v>
      </c>
    </row>
    <row r="2101" spans="1:15" x14ac:dyDescent="0.25">
      <c r="A2101">
        <v>1686</v>
      </c>
      <c r="B2101" t="s">
        <v>8695</v>
      </c>
      <c r="C2101" t="s">
        <v>296</v>
      </c>
      <c r="D2101" t="s">
        <v>293</v>
      </c>
      <c r="E2101">
        <v>720</v>
      </c>
      <c r="F2101">
        <v>60</v>
      </c>
      <c r="G2101" t="s">
        <v>8707</v>
      </c>
      <c r="H2101" t="s">
        <v>8697</v>
      </c>
      <c r="I2101" t="s">
        <v>295</v>
      </c>
      <c r="J2101" s="25">
        <v>46049</v>
      </c>
      <c r="K2101" s="25">
        <v>46049</v>
      </c>
      <c r="L2101" t="s">
        <v>8698</v>
      </c>
      <c r="M2101" t="s">
        <v>294</v>
      </c>
      <c r="N2101" t="s">
        <v>31</v>
      </c>
      <c r="O2101" t="s">
        <v>6302</v>
      </c>
    </row>
    <row r="2102" spans="1:15" x14ac:dyDescent="0.25">
      <c r="A2102">
        <v>1687</v>
      </c>
      <c r="B2102" t="s">
        <v>8695</v>
      </c>
      <c r="C2102" t="s">
        <v>296</v>
      </c>
      <c r="D2102" t="s">
        <v>293</v>
      </c>
      <c r="E2102">
        <v>720</v>
      </c>
      <c r="F2102">
        <v>60</v>
      </c>
      <c r="G2102" t="s">
        <v>8708</v>
      </c>
      <c r="H2102" t="s">
        <v>8697</v>
      </c>
      <c r="I2102" t="s">
        <v>295</v>
      </c>
      <c r="J2102" s="25">
        <v>46049</v>
      </c>
      <c r="K2102" s="25">
        <v>46049</v>
      </c>
      <c r="L2102" t="s">
        <v>8698</v>
      </c>
      <c r="M2102" t="s">
        <v>294</v>
      </c>
      <c r="N2102" t="s">
        <v>31</v>
      </c>
      <c r="O2102" t="s">
        <v>6302</v>
      </c>
    </row>
    <row r="2103" spans="1:15" x14ac:dyDescent="0.25">
      <c r="A2103">
        <v>1688</v>
      </c>
      <c r="B2103" t="s">
        <v>8695</v>
      </c>
      <c r="C2103" t="s">
        <v>296</v>
      </c>
      <c r="D2103" t="s">
        <v>293</v>
      </c>
      <c r="E2103">
        <v>720</v>
      </c>
      <c r="F2103">
        <v>60</v>
      </c>
      <c r="G2103" t="s">
        <v>8709</v>
      </c>
      <c r="H2103" t="s">
        <v>8697</v>
      </c>
      <c r="I2103" t="s">
        <v>295</v>
      </c>
      <c r="J2103" s="25">
        <v>46049</v>
      </c>
      <c r="K2103" s="25">
        <v>46049</v>
      </c>
      <c r="L2103" t="s">
        <v>8698</v>
      </c>
      <c r="M2103" t="s">
        <v>294</v>
      </c>
      <c r="N2103" t="s">
        <v>31</v>
      </c>
      <c r="O2103" t="s">
        <v>6302</v>
      </c>
    </row>
    <row r="2104" spans="1:15" x14ac:dyDescent="0.25">
      <c r="A2104">
        <v>1689</v>
      </c>
      <c r="B2104" t="s">
        <v>8695</v>
      </c>
      <c r="C2104" t="s">
        <v>296</v>
      </c>
      <c r="D2104" t="s">
        <v>293</v>
      </c>
      <c r="E2104">
        <v>720</v>
      </c>
      <c r="F2104">
        <v>60</v>
      </c>
      <c r="G2104" t="s">
        <v>8710</v>
      </c>
      <c r="H2104" t="s">
        <v>8697</v>
      </c>
      <c r="I2104" t="s">
        <v>295</v>
      </c>
      <c r="J2104" s="25">
        <v>46049</v>
      </c>
      <c r="K2104" s="25">
        <v>46049</v>
      </c>
      <c r="L2104" t="s">
        <v>8698</v>
      </c>
      <c r="M2104" t="s">
        <v>294</v>
      </c>
      <c r="N2104" t="s">
        <v>31</v>
      </c>
      <c r="O2104" t="s">
        <v>6302</v>
      </c>
    </row>
    <row r="2105" spans="1:15" x14ac:dyDescent="0.25">
      <c r="A2105">
        <v>1690</v>
      </c>
      <c r="B2105" t="s">
        <v>8695</v>
      </c>
      <c r="C2105" t="s">
        <v>296</v>
      </c>
      <c r="D2105" t="s">
        <v>293</v>
      </c>
      <c r="E2105">
        <v>720</v>
      </c>
      <c r="F2105">
        <v>60</v>
      </c>
      <c r="G2105" t="s">
        <v>8711</v>
      </c>
      <c r="H2105" t="s">
        <v>8697</v>
      </c>
      <c r="I2105" t="s">
        <v>295</v>
      </c>
      <c r="J2105" s="25">
        <v>46049</v>
      </c>
      <c r="K2105" s="25">
        <v>46049</v>
      </c>
      <c r="L2105" t="s">
        <v>8698</v>
      </c>
      <c r="M2105" t="s">
        <v>294</v>
      </c>
      <c r="N2105" t="s">
        <v>31</v>
      </c>
      <c r="O2105" t="s">
        <v>6302</v>
      </c>
    </row>
    <row r="2106" spans="1:15" x14ac:dyDescent="0.25">
      <c r="A2106">
        <v>1691</v>
      </c>
      <c r="B2106" t="s">
        <v>8695</v>
      </c>
      <c r="C2106" t="s">
        <v>296</v>
      </c>
      <c r="D2106" t="s">
        <v>293</v>
      </c>
      <c r="E2106">
        <v>720</v>
      </c>
      <c r="F2106">
        <v>60</v>
      </c>
      <c r="G2106" t="s">
        <v>8712</v>
      </c>
      <c r="H2106" t="s">
        <v>8697</v>
      </c>
      <c r="I2106" t="s">
        <v>295</v>
      </c>
      <c r="J2106" s="25">
        <v>46049</v>
      </c>
      <c r="K2106" s="25">
        <v>46049</v>
      </c>
      <c r="L2106" t="s">
        <v>8698</v>
      </c>
      <c r="M2106" t="s">
        <v>294</v>
      </c>
      <c r="N2106" t="s">
        <v>31</v>
      </c>
      <c r="O2106" t="s">
        <v>6302</v>
      </c>
    </row>
    <row r="2107" spans="1:15" x14ac:dyDescent="0.25">
      <c r="A2107">
        <v>1692</v>
      </c>
      <c r="B2107" t="s">
        <v>8695</v>
      </c>
      <c r="C2107" t="s">
        <v>296</v>
      </c>
      <c r="D2107" t="s">
        <v>293</v>
      </c>
      <c r="E2107">
        <v>720</v>
      </c>
      <c r="F2107">
        <v>60</v>
      </c>
      <c r="G2107" t="s">
        <v>8713</v>
      </c>
      <c r="H2107" t="s">
        <v>8697</v>
      </c>
      <c r="I2107" t="s">
        <v>295</v>
      </c>
      <c r="J2107" s="25">
        <v>46049</v>
      </c>
      <c r="K2107" s="25">
        <v>46049</v>
      </c>
      <c r="L2107" t="s">
        <v>8698</v>
      </c>
      <c r="M2107" t="s">
        <v>294</v>
      </c>
      <c r="N2107" t="s">
        <v>31</v>
      </c>
      <c r="O2107" t="s">
        <v>6302</v>
      </c>
    </row>
    <row r="2108" spans="1:15" x14ac:dyDescent="0.25">
      <c r="A2108">
        <v>1693</v>
      </c>
      <c r="B2108" t="s">
        <v>8714</v>
      </c>
      <c r="C2108" t="s">
        <v>296</v>
      </c>
      <c r="D2108" t="s">
        <v>293</v>
      </c>
      <c r="E2108">
        <v>468</v>
      </c>
      <c r="F2108">
        <v>39</v>
      </c>
      <c r="G2108" t="s">
        <v>8715</v>
      </c>
      <c r="H2108" t="s">
        <v>8697</v>
      </c>
      <c r="I2108" t="s">
        <v>295</v>
      </c>
      <c r="J2108" s="25">
        <v>46049</v>
      </c>
      <c r="K2108" s="25">
        <v>46049</v>
      </c>
      <c r="L2108" t="s">
        <v>8698</v>
      </c>
      <c r="M2108" t="s">
        <v>294</v>
      </c>
      <c r="N2108" t="s">
        <v>31</v>
      </c>
      <c r="O2108" t="s">
        <v>6302</v>
      </c>
    </row>
    <row r="2109" spans="1:15" x14ac:dyDescent="0.25">
      <c r="A2109">
        <v>1674</v>
      </c>
      <c r="B2109" t="s">
        <v>8714</v>
      </c>
      <c r="C2109" t="s">
        <v>296</v>
      </c>
      <c r="D2109" t="s">
        <v>293</v>
      </c>
      <c r="E2109">
        <v>720</v>
      </c>
      <c r="F2109">
        <v>60</v>
      </c>
      <c r="G2109" t="s">
        <v>8716</v>
      </c>
      <c r="H2109" t="s">
        <v>8717</v>
      </c>
      <c r="I2109" t="s">
        <v>295</v>
      </c>
      <c r="J2109" s="25">
        <v>46058</v>
      </c>
      <c r="K2109" s="25">
        <v>46058</v>
      </c>
      <c r="L2109" t="s">
        <v>4197</v>
      </c>
      <c r="M2109" t="s">
        <v>294</v>
      </c>
      <c r="N2109" t="s">
        <v>31</v>
      </c>
      <c r="O2109" t="s">
        <v>6302</v>
      </c>
    </row>
    <row r="2110" spans="1:15" x14ac:dyDescent="0.25">
      <c r="A2110">
        <v>1675</v>
      </c>
      <c r="B2110" t="s">
        <v>8714</v>
      </c>
      <c r="C2110" t="s">
        <v>296</v>
      </c>
      <c r="D2110" t="s">
        <v>293</v>
      </c>
      <c r="E2110">
        <v>720</v>
      </c>
      <c r="F2110">
        <v>60</v>
      </c>
      <c r="G2110" t="s">
        <v>8718</v>
      </c>
      <c r="H2110" t="s">
        <v>8717</v>
      </c>
      <c r="I2110" t="s">
        <v>295</v>
      </c>
      <c r="J2110" s="25">
        <v>46058</v>
      </c>
      <c r="K2110" s="25">
        <v>46058</v>
      </c>
      <c r="L2110" t="s">
        <v>4197</v>
      </c>
      <c r="M2110" t="s">
        <v>294</v>
      </c>
      <c r="N2110" t="s">
        <v>31</v>
      </c>
      <c r="O2110" t="s">
        <v>6302</v>
      </c>
    </row>
    <row r="2111" spans="1:15" x14ac:dyDescent="0.25">
      <c r="A2111">
        <v>1670</v>
      </c>
      <c r="B2111" t="s">
        <v>8548</v>
      </c>
      <c r="C2111" t="s">
        <v>296</v>
      </c>
      <c r="D2111" t="s">
        <v>293</v>
      </c>
      <c r="E2111">
        <v>720</v>
      </c>
      <c r="F2111">
        <v>60</v>
      </c>
      <c r="G2111" t="s">
        <v>8719</v>
      </c>
      <c r="H2111" t="s">
        <v>8717</v>
      </c>
      <c r="I2111" t="s">
        <v>295</v>
      </c>
      <c r="J2111" s="25">
        <v>46058</v>
      </c>
      <c r="K2111" s="25">
        <v>46058</v>
      </c>
      <c r="L2111" t="s">
        <v>4197</v>
      </c>
      <c r="M2111" t="s">
        <v>294</v>
      </c>
      <c r="N2111" t="s">
        <v>31</v>
      </c>
      <c r="O2111" t="s">
        <v>6302</v>
      </c>
    </row>
    <row r="2112" spans="1:15" x14ac:dyDescent="0.25">
      <c r="A2112">
        <v>1664</v>
      </c>
      <c r="B2112" t="s">
        <v>8720</v>
      </c>
      <c r="C2112" t="s">
        <v>296</v>
      </c>
      <c r="D2112" t="s">
        <v>293</v>
      </c>
      <c r="E2112">
        <v>720</v>
      </c>
      <c r="F2112">
        <v>60</v>
      </c>
      <c r="G2112" t="s">
        <v>8721</v>
      </c>
      <c r="H2112" t="s">
        <v>8717</v>
      </c>
      <c r="I2112" t="s">
        <v>295</v>
      </c>
      <c r="J2112" s="25">
        <v>46058</v>
      </c>
      <c r="K2112" s="25">
        <v>46058</v>
      </c>
      <c r="L2112" t="s">
        <v>4197</v>
      </c>
      <c r="M2112" t="s">
        <v>294</v>
      </c>
      <c r="N2112" t="s">
        <v>31</v>
      </c>
      <c r="O2112" t="s">
        <v>6302</v>
      </c>
    </row>
    <row r="2113" spans="1:15" x14ac:dyDescent="0.25">
      <c r="A2113">
        <v>1665</v>
      </c>
      <c r="B2113" t="s">
        <v>8720</v>
      </c>
      <c r="C2113" t="s">
        <v>296</v>
      </c>
      <c r="D2113" t="s">
        <v>293</v>
      </c>
      <c r="E2113">
        <v>720</v>
      </c>
      <c r="F2113">
        <v>60</v>
      </c>
      <c r="G2113" t="s">
        <v>8722</v>
      </c>
      <c r="H2113" t="s">
        <v>8717</v>
      </c>
      <c r="I2113" t="s">
        <v>295</v>
      </c>
      <c r="J2113" s="25">
        <v>46058</v>
      </c>
      <c r="K2113" s="25">
        <v>46058</v>
      </c>
      <c r="L2113" t="s">
        <v>4197</v>
      </c>
      <c r="M2113" t="s">
        <v>294</v>
      </c>
      <c r="N2113" t="s">
        <v>31</v>
      </c>
      <c r="O2113" t="s">
        <v>6302</v>
      </c>
    </row>
    <row r="2114" spans="1:15" x14ac:dyDescent="0.25">
      <c r="A2114">
        <v>1666</v>
      </c>
      <c r="B2114" t="s">
        <v>8720</v>
      </c>
      <c r="C2114" t="s">
        <v>296</v>
      </c>
      <c r="D2114" t="s">
        <v>293</v>
      </c>
      <c r="E2114">
        <v>720</v>
      </c>
      <c r="F2114">
        <v>60</v>
      </c>
      <c r="G2114" t="s">
        <v>8723</v>
      </c>
      <c r="H2114" t="s">
        <v>8717</v>
      </c>
      <c r="I2114" t="s">
        <v>295</v>
      </c>
      <c r="J2114" s="25">
        <v>46058</v>
      </c>
      <c r="K2114" s="25">
        <v>46058</v>
      </c>
      <c r="L2114" t="s">
        <v>4197</v>
      </c>
      <c r="M2114" t="s">
        <v>294</v>
      </c>
      <c r="N2114" t="s">
        <v>31</v>
      </c>
      <c r="O2114" t="s">
        <v>6302</v>
      </c>
    </row>
    <row r="2115" spans="1:15" x14ac:dyDescent="0.25">
      <c r="A2115">
        <v>1667</v>
      </c>
      <c r="B2115" t="s">
        <v>8720</v>
      </c>
      <c r="C2115" t="s">
        <v>296</v>
      </c>
      <c r="D2115" t="s">
        <v>293</v>
      </c>
      <c r="E2115">
        <v>720</v>
      </c>
      <c r="F2115">
        <v>60</v>
      </c>
      <c r="G2115" t="s">
        <v>8724</v>
      </c>
      <c r="H2115" t="s">
        <v>8717</v>
      </c>
      <c r="I2115" t="s">
        <v>295</v>
      </c>
      <c r="J2115" s="25">
        <v>46058</v>
      </c>
      <c r="K2115" s="25">
        <v>46058</v>
      </c>
      <c r="L2115" t="s">
        <v>4197</v>
      </c>
      <c r="M2115" t="s">
        <v>294</v>
      </c>
      <c r="N2115" t="s">
        <v>31</v>
      </c>
      <c r="O2115" t="s">
        <v>6302</v>
      </c>
    </row>
    <row r="2116" spans="1:15" x14ac:dyDescent="0.25">
      <c r="A2116">
        <v>1671</v>
      </c>
      <c r="B2116" t="s">
        <v>8548</v>
      </c>
      <c r="C2116" t="s">
        <v>296</v>
      </c>
      <c r="D2116" t="s">
        <v>293</v>
      </c>
      <c r="E2116">
        <v>720</v>
      </c>
      <c r="F2116">
        <v>60</v>
      </c>
      <c r="G2116" t="s">
        <v>8725</v>
      </c>
      <c r="H2116" t="s">
        <v>8717</v>
      </c>
      <c r="I2116" t="s">
        <v>295</v>
      </c>
      <c r="J2116" s="25">
        <v>46058</v>
      </c>
      <c r="K2116" s="25">
        <v>46058</v>
      </c>
      <c r="L2116" t="s">
        <v>4197</v>
      </c>
      <c r="M2116" t="s">
        <v>294</v>
      </c>
      <c r="N2116" t="s">
        <v>31</v>
      </c>
      <c r="O2116" t="s">
        <v>6302</v>
      </c>
    </row>
    <row r="2117" spans="1:15" x14ac:dyDescent="0.25">
      <c r="A2117">
        <v>1672</v>
      </c>
      <c r="B2117" t="s">
        <v>8548</v>
      </c>
      <c r="C2117" t="s">
        <v>296</v>
      </c>
      <c r="D2117" t="s">
        <v>293</v>
      </c>
      <c r="E2117">
        <v>720</v>
      </c>
      <c r="F2117">
        <v>60</v>
      </c>
      <c r="G2117" t="s">
        <v>8726</v>
      </c>
      <c r="H2117" t="s">
        <v>8717</v>
      </c>
      <c r="I2117" t="s">
        <v>295</v>
      </c>
      <c r="J2117" s="25">
        <v>46058</v>
      </c>
      <c r="K2117" s="25">
        <v>46058</v>
      </c>
      <c r="L2117" t="s">
        <v>4197</v>
      </c>
      <c r="M2117" t="s">
        <v>294</v>
      </c>
      <c r="N2117" t="s">
        <v>31</v>
      </c>
      <c r="O2117" t="s">
        <v>6302</v>
      </c>
    </row>
    <row r="2118" spans="1:15" x14ac:dyDescent="0.25">
      <c r="A2118">
        <v>1668</v>
      </c>
      <c r="B2118" t="s">
        <v>8720</v>
      </c>
      <c r="C2118" t="s">
        <v>296</v>
      </c>
      <c r="D2118" t="s">
        <v>293</v>
      </c>
      <c r="E2118">
        <v>720</v>
      </c>
      <c r="F2118">
        <v>60</v>
      </c>
      <c r="G2118" t="s">
        <v>8727</v>
      </c>
      <c r="H2118" t="s">
        <v>8717</v>
      </c>
      <c r="I2118" t="s">
        <v>295</v>
      </c>
      <c r="J2118" s="25">
        <v>46058</v>
      </c>
      <c r="K2118" s="25">
        <v>46058</v>
      </c>
      <c r="L2118" t="s">
        <v>4197</v>
      </c>
      <c r="M2118" t="s">
        <v>294</v>
      </c>
      <c r="N2118" t="s">
        <v>31</v>
      </c>
      <c r="O2118" t="s">
        <v>6302</v>
      </c>
    </row>
    <row r="2119" spans="1:15" x14ac:dyDescent="0.25">
      <c r="A2119">
        <v>1669</v>
      </c>
      <c r="B2119" t="s">
        <v>8720</v>
      </c>
      <c r="C2119" t="s">
        <v>296</v>
      </c>
      <c r="D2119" t="s">
        <v>293</v>
      </c>
      <c r="E2119">
        <v>720</v>
      </c>
      <c r="F2119">
        <v>60</v>
      </c>
      <c r="G2119" t="s">
        <v>8728</v>
      </c>
      <c r="H2119" t="s">
        <v>8717</v>
      </c>
      <c r="I2119" t="s">
        <v>295</v>
      </c>
      <c r="J2119" s="25">
        <v>46058</v>
      </c>
      <c r="K2119" s="25">
        <v>46058</v>
      </c>
      <c r="L2119" t="s">
        <v>4197</v>
      </c>
      <c r="M2119" t="s">
        <v>294</v>
      </c>
      <c r="N2119" t="s">
        <v>31</v>
      </c>
      <c r="O2119" t="s">
        <v>6302</v>
      </c>
    </row>
    <row r="2120" spans="1:15" x14ac:dyDescent="0.25">
      <c r="A2120">
        <v>1673</v>
      </c>
      <c r="B2120" t="s">
        <v>8548</v>
      </c>
      <c r="C2120" t="s">
        <v>296</v>
      </c>
      <c r="D2120" t="s">
        <v>293</v>
      </c>
      <c r="E2120">
        <v>720</v>
      </c>
      <c r="F2120">
        <v>60</v>
      </c>
      <c r="G2120" t="s">
        <v>8729</v>
      </c>
      <c r="H2120" t="s">
        <v>8717</v>
      </c>
      <c r="I2120" t="s">
        <v>295</v>
      </c>
      <c r="J2120" s="25">
        <v>46058</v>
      </c>
      <c r="K2120" s="25">
        <v>46058</v>
      </c>
      <c r="L2120" t="s">
        <v>4197</v>
      </c>
      <c r="M2120" t="s">
        <v>294</v>
      </c>
      <c r="N2120" t="s">
        <v>31</v>
      </c>
      <c r="O2120" t="s">
        <v>6302</v>
      </c>
    </row>
    <row r="2121" spans="1:15" x14ac:dyDescent="0.25">
      <c r="A2121">
        <v>1676</v>
      </c>
      <c r="B2121" t="s">
        <v>8714</v>
      </c>
      <c r="C2121" t="s">
        <v>296</v>
      </c>
      <c r="D2121" t="s">
        <v>293</v>
      </c>
      <c r="E2121">
        <v>348</v>
      </c>
      <c r="F2121">
        <v>29</v>
      </c>
      <c r="G2121" t="s">
        <v>8730</v>
      </c>
      <c r="H2121" t="s">
        <v>8717</v>
      </c>
      <c r="I2121" t="s">
        <v>295</v>
      </c>
      <c r="J2121" s="25">
        <v>46058</v>
      </c>
      <c r="K2121" s="25">
        <v>46058</v>
      </c>
      <c r="L2121" t="s">
        <v>4197</v>
      </c>
      <c r="M2121" t="s">
        <v>294</v>
      </c>
      <c r="N2121" t="s">
        <v>31</v>
      </c>
      <c r="O2121" t="s">
        <v>6302</v>
      </c>
    </row>
    <row r="2122" spans="1:15" x14ac:dyDescent="0.25">
      <c r="A2122">
        <v>1177</v>
      </c>
      <c r="B2122" t="s">
        <v>8207</v>
      </c>
      <c r="C2122" t="s">
        <v>301</v>
      </c>
      <c r="D2122" t="s">
        <v>4555</v>
      </c>
      <c r="E2122">
        <v>720</v>
      </c>
      <c r="F2122">
        <v>60</v>
      </c>
      <c r="G2122" t="s">
        <v>8731</v>
      </c>
      <c r="H2122" t="s">
        <v>4582</v>
      </c>
      <c r="I2122" t="s">
        <v>295</v>
      </c>
      <c r="J2122" s="25">
        <v>45750</v>
      </c>
      <c r="K2122" s="25">
        <v>45750</v>
      </c>
      <c r="L2122" t="s">
        <v>4583</v>
      </c>
      <c r="M2122" t="s">
        <v>4590</v>
      </c>
      <c r="N2122" t="s">
        <v>31</v>
      </c>
      <c r="O2122" t="s">
        <v>6282</v>
      </c>
    </row>
    <row r="2123" spans="1:15" x14ac:dyDescent="0.25">
      <c r="A2123">
        <v>1178</v>
      </c>
      <c r="B2123" t="s">
        <v>8732</v>
      </c>
      <c r="C2123" t="s">
        <v>308</v>
      </c>
      <c r="D2123" t="s">
        <v>303</v>
      </c>
      <c r="E2123">
        <v>420</v>
      </c>
      <c r="F2123">
        <v>35</v>
      </c>
      <c r="G2123" t="s">
        <v>8733</v>
      </c>
      <c r="H2123" t="s">
        <v>4617</v>
      </c>
      <c r="I2123" t="s">
        <v>295</v>
      </c>
      <c r="J2123" s="25">
        <v>45896</v>
      </c>
      <c r="K2123" s="25">
        <v>45896</v>
      </c>
      <c r="L2123" t="s">
        <v>4618</v>
      </c>
      <c r="M2123" t="s">
        <v>304</v>
      </c>
      <c r="N2123" t="s">
        <v>31</v>
      </c>
      <c r="O2123" t="s">
        <v>6282</v>
      </c>
    </row>
    <row r="2124" spans="1:15" x14ac:dyDescent="0.25">
      <c r="A2124">
        <v>1179</v>
      </c>
      <c r="B2124" t="s">
        <v>8734</v>
      </c>
      <c r="C2124" t="s">
        <v>308</v>
      </c>
      <c r="D2124" t="s">
        <v>303</v>
      </c>
      <c r="E2124">
        <v>420</v>
      </c>
      <c r="F2124">
        <v>35</v>
      </c>
      <c r="G2124" t="s">
        <v>8735</v>
      </c>
      <c r="H2124" t="s">
        <v>4617</v>
      </c>
      <c r="I2124" t="s">
        <v>295</v>
      </c>
      <c r="J2124" s="25">
        <v>45896</v>
      </c>
      <c r="K2124" s="25">
        <v>45896</v>
      </c>
      <c r="L2124" t="s">
        <v>4618</v>
      </c>
      <c r="M2124" t="s">
        <v>304</v>
      </c>
      <c r="N2124" t="s">
        <v>31</v>
      </c>
      <c r="O2124" t="s">
        <v>6282</v>
      </c>
    </row>
    <row r="2125" spans="1:15" x14ac:dyDescent="0.25">
      <c r="A2125">
        <v>1180</v>
      </c>
      <c r="B2125" t="s">
        <v>6954</v>
      </c>
      <c r="C2125" t="s">
        <v>308</v>
      </c>
      <c r="D2125" t="s">
        <v>303</v>
      </c>
      <c r="E2125">
        <v>420</v>
      </c>
      <c r="F2125">
        <v>35</v>
      </c>
      <c r="G2125" t="s">
        <v>8736</v>
      </c>
      <c r="H2125" t="s">
        <v>4617</v>
      </c>
      <c r="I2125" t="s">
        <v>295</v>
      </c>
      <c r="J2125" s="25">
        <v>45896</v>
      </c>
      <c r="K2125" s="25">
        <v>45896</v>
      </c>
      <c r="L2125" t="s">
        <v>4618</v>
      </c>
      <c r="M2125" t="s">
        <v>304</v>
      </c>
      <c r="N2125" t="s">
        <v>31</v>
      </c>
      <c r="O2125" t="s">
        <v>6282</v>
      </c>
    </row>
    <row r="2126" spans="1:15" x14ac:dyDescent="0.25">
      <c r="A2126">
        <v>1181</v>
      </c>
      <c r="B2126" t="s">
        <v>8732</v>
      </c>
      <c r="C2126" t="s">
        <v>308</v>
      </c>
      <c r="D2126" t="s">
        <v>303</v>
      </c>
      <c r="E2126">
        <v>420</v>
      </c>
      <c r="F2126">
        <v>35</v>
      </c>
      <c r="G2126" t="s">
        <v>8737</v>
      </c>
      <c r="H2126" t="s">
        <v>4617</v>
      </c>
      <c r="I2126" t="s">
        <v>295</v>
      </c>
      <c r="J2126" s="25">
        <v>45896</v>
      </c>
      <c r="K2126" s="25">
        <v>45896</v>
      </c>
      <c r="L2126" t="s">
        <v>4618</v>
      </c>
      <c r="M2126" t="s">
        <v>304</v>
      </c>
      <c r="N2126" t="s">
        <v>31</v>
      </c>
      <c r="O2126" t="s">
        <v>6282</v>
      </c>
    </row>
    <row r="2127" spans="1:15" x14ac:dyDescent="0.25">
      <c r="A2127">
        <v>1182</v>
      </c>
      <c r="B2127" t="s">
        <v>8732</v>
      </c>
      <c r="C2127" t="s">
        <v>308</v>
      </c>
      <c r="D2127" t="s">
        <v>303</v>
      </c>
      <c r="E2127">
        <v>420</v>
      </c>
      <c r="F2127">
        <v>35</v>
      </c>
      <c r="G2127" t="s">
        <v>8738</v>
      </c>
      <c r="H2127" t="s">
        <v>4617</v>
      </c>
      <c r="I2127" t="s">
        <v>295</v>
      </c>
      <c r="J2127" s="25">
        <v>45896</v>
      </c>
      <c r="K2127" s="25">
        <v>45896</v>
      </c>
      <c r="L2127" t="s">
        <v>4618</v>
      </c>
      <c r="M2127" t="s">
        <v>304</v>
      </c>
      <c r="N2127" t="s">
        <v>31</v>
      </c>
      <c r="O2127" t="s">
        <v>6282</v>
      </c>
    </row>
    <row r="2128" spans="1:15" x14ac:dyDescent="0.25">
      <c r="A2128">
        <v>1183</v>
      </c>
      <c r="B2128" t="s">
        <v>7873</v>
      </c>
      <c r="C2128" t="s">
        <v>308</v>
      </c>
      <c r="D2128" t="s">
        <v>303</v>
      </c>
      <c r="E2128">
        <v>420</v>
      </c>
      <c r="F2128">
        <v>35</v>
      </c>
      <c r="G2128" t="s">
        <v>8739</v>
      </c>
      <c r="H2128" t="s">
        <v>4617</v>
      </c>
      <c r="I2128" t="s">
        <v>295</v>
      </c>
      <c r="J2128" s="25">
        <v>45896</v>
      </c>
      <c r="K2128" s="25">
        <v>45896</v>
      </c>
      <c r="L2128" t="s">
        <v>4618</v>
      </c>
      <c r="M2128" t="s">
        <v>304</v>
      </c>
      <c r="N2128" t="s">
        <v>31</v>
      </c>
      <c r="O2128" t="s">
        <v>6282</v>
      </c>
    </row>
    <row r="2129" spans="1:15" x14ac:dyDescent="0.25">
      <c r="A2129">
        <v>1184</v>
      </c>
      <c r="B2129" t="s">
        <v>7873</v>
      </c>
      <c r="C2129" t="s">
        <v>308</v>
      </c>
      <c r="D2129" t="s">
        <v>303</v>
      </c>
      <c r="E2129">
        <v>420</v>
      </c>
      <c r="F2129">
        <v>35</v>
      </c>
      <c r="G2129" t="s">
        <v>8740</v>
      </c>
      <c r="H2129" t="s">
        <v>4617</v>
      </c>
      <c r="I2129" t="s">
        <v>295</v>
      </c>
      <c r="J2129" s="25">
        <v>45896</v>
      </c>
      <c r="K2129" s="25">
        <v>45896</v>
      </c>
      <c r="L2129" t="s">
        <v>4618</v>
      </c>
      <c r="M2129" t="s">
        <v>304</v>
      </c>
      <c r="N2129" t="s">
        <v>31</v>
      </c>
      <c r="O2129" t="s">
        <v>6282</v>
      </c>
    </row>
    <row r="2130" spans="1:15" x14ac:dyDescent="0.25">
      <c r="A2130">
        <v>1185</v>
      </c>
      <c r="B2130" t="s">
        <v>7867</v>
      </c>
      <c r="C2130" t="s">
        <v>308</v>
      </c>
      <c r="D2130" t="s">
        <v>303</v>
      </c>
      <c r="E2130">
        <v>420</v>
      </c>
      <c r="F2130">
        <v>35</v>
      </c>
      <c r="G2130" t="s">
        <v>8741</v>
      </c>
      <c r="H2130" t="s">
        <v>4588</v>
      </c>
      <c r="I2130" t="s">
        <v>295</v>
      </c>
      <c r="J2130" s="25">
        <v>45968</v>
      </c>
      <c r="K2130" s="25">
        <v>45968</v>
      </c>
      <c r="L2130" t="s">
        <v>300</v>
      </c>
      <c r="M2130" t="s">
        <v>304</v>
      </c>
      <c r="N2130" t="s">
        <v>31</v>
      </c>
      <c r="O2130" t="s">
        <v>6282</v>
      </c>
    </row>
    <row r="2131" spans="1:15" x14ac:dyDescent="0.25">
      <c r="A2131">
        <v>1186</v>
      </c>
      <c r="B2131" t="s">
        <v>7867</v>
      </c>
      <c r="C2131" t="s">
        <v>308</v>
      </c>
      <c r="D2131" t="s">
        <v>303</v>
      </c>
      <c r="E2131">
        <v>420</v>
      </c>
      <c r="F2131">
        <v>35</v>
      </c>
      <c r="G2131" t="s">
        <v>8742</v>
      </c>
      <c r="H2131" t="s">
        <v>4588</v>
      </c>
      <c r="I2131" t="s">
        <v>295</v>
      </c>
      <c r="J2131" s="25">
        <v>45968</v>
      </c>
      <c r="K2131" s="25">
        <v>45968</v>
      </c>
      <c r="L2131" t="s">
        <v>300</v>
      </c>
      <c r="M2131" t="s">
        <v>304</v>
      </c>
      <c r="N2131" t="s">
        <v>31</v>
      </c>
      <c r="O2131" t="s">
        <v>6282</v>
      </c>
    </row>
    <row r="2132" spans="1:15" x14ac:dyDescent="0.25">
      <c r="A2132">
        <v>1187</v>
      </c>
      <c r="B2132" t="s">
        <v>7867</v>
      </c>
      <c r="C2132" t="s">
        <v>308</v>
      </c>
      <c r="D2132" t="s">
        <v>303</v>
      </c>
      <c r="E2132">
        <v>420</v>
      </c>
      <c r="F2132">
        <v>35</v>
      </c>
      <c r="G2132" t="s">
        <v>8743</v>
      </c>
      <c r="H2132" t="s">
        <v>4588</v>
      </c>
      <c r="I2132" t="s">
        <v>295</v>
      </c>
      <c r="J2132" s="25">
        <v>45968</v>
      </c>
      <c r="K2132" s="25">
        <v>45968</v>
      </c>
      <c r="L2132" t="s">
        <v>300</v>
      </c>
      <c r="M2132" t="s">
        <v>304</v>
      </c>
      <c r="N2132" t="s">
        <v>31</v>
      </c>
      <c r="O2132" t="s">
        <v>6282</v>
      </c>
    </row>
    <row r="2133" spans="1:15" x14ac:dyDescent="0.25">
      <c r="A2133">
        <v>1188</v>
      </c>
      <c r="B2133" t="s">
        <v>7867</v>
      </c>
      <c r="C2133" t="s">
        <v>308</v>
      </c>
      <c r="D2133" t="s">
        <v>303</v>
      </c>
      <c r="E2133">
        <v>420</v>
      </c>
      <c r="F2133">
        <v>35</v>
      </c>
      <c r="G2133" t="s">
        <v>8744</v>
      </c>
      <c r="H2133" t="s">
        <v>4588</v>
      </c>
      <c r="I2133" t="s">
        <v>295</v>
      </c>
      <c r="J2133" s="25">
        <v>45968</v>
      </c>
      <c r="K2133" s="25">
        <v>45968</v>
      </c>
      <c r="L2133" t="s">
        <v>300</v>
      </c>
      <c r="M2133" t="s">
        <v>304</v>
      </c>
      <c r="N2133" t="s">
        <v>31</v>
      </c>
      <c r="O2133" t="s">
        <v>6282</v>
      </c>
    </row>
    <row r="2134" spans="1:15" x14ac:dyDescent="0.25">
      <c r="A2134">
        <v>1189</v>
      </c>
      <c r="B2134" t="s">
        <v>7867</v>
      </c>
      <c r="C2134" t="s">
        <v>308</v>
      </c>
      <c r="D2134" t="s">
        <v>303</v>
      </c>
      <c r="E2134">
        <v>420</v>
      </c>
      <c r="F2134">
        <v>35</v>
      </c>
      <c r="G2134" t="s">
        <v>8745</v>
      </c>
      <c r="H2134" t="s">
        <v>4588</v>
      </c>
      <c r="I2134" t="s">
        <v>295</v>
      </c>
      <c r="J2134" s="25">
        <v>45968</v>
      </c>
      <c r="K2134" s="25">
        <v>45968</v>
      </c>
      <c r="L2134" t="s">
        <v>300</v>
      </c>
      <c r="M2134" t="s">
        <v>304</v>
      </c>
      <c r="N2134" t="s">
        <v>31</v>
      </c>
      <c r="O2134" t="s">
        <v>6282</v>
      </c>
    </row>
    <row r="2135" spans="1:15" x14ac:dyDescent="0.25">
      <c r="A2135">
        <v>1190</v>
      </c>
      <c r="B2135" t="s">
        <v>7867</v>
      </c>
      <c r="C2135" t="s">
        <v>308</v>
      </c>
      <c r="D2135" t="s">
        <v>303</v>
      </c>
      <c r="E2135">
        <v>420</v>
      </c>
      <c r="F2135">
        <v>35</v>
      </c>
      <c r="G2135" t="s">
        <v>8746</v>
      </c>
      <c r="H2135" t="s">
        <v>4588</v>
      </c>
      <c r="I2135" t="s">
        <v>295</v>
      </c>
      <c r="J2135" s="25">
        <v>45968</v>
      </c>
      <c r="K2135" s="25">
        <v>45968</v>
      </c>
      <c r="L2135" t="s">
        <v>300</v>
      </c>
      <c r="M2135" t="s">
        <v>304</v>
      </c>
      <c r="N2135" t="s">
        <v>31</v>
      </c>
      <c r="O2135" t="s">
        <v>6282</v>
      </c>
    </row>
    <row r="2136" spans="1:15" x14ac:dyDescent="0.25">
      <c r="A2136">
        <v>1191</v>
      </c>
      <c r="B2136" t="s">
        <v>7867</v>
      </c>
      <c r="C2136" t="s">
        <v>308</v>
      </c>
      <c r="D2136" t="s">
        <v>303</v>
      </c>
      <c r="E2136">
        <v>420</v>
      </c>
      <c r="F2136">
        <v>35</v>
      </c>
      <c r="G2136" t="s">
        <v>8747</v>
      </c>
      <c r="H2136" t="s">
        <v>4588</v>
      </c>
      <c r="I2136" t="s">
        <v>295</v>
      </c>
      <c r="J2136" s="25">
        <v>45968</v>
      </c>
      <c r="K2136" s="25">
        <v>45968</v>
      </c>
      <c r="L2136" t="s">
        <v>300</v>
      </c>
      <c r="M2136" t="s">
        <v>304</v>
      </c>
      <c r="N2136" t="s">
        <v>31</v>
      </c>
      <c r="O2136" t="s">
        <v>6282</v>
      </c>
    </row>
    <row r="2137" spans="1:15" x14ac:dyDescent="0.25">
      <c r="A2137">
        <v>1192</v>
      </c>
      <c r="B2137" t="s">
        <v>7867</v>
      </c>
      <c r="C2137" t="s">
        <v>308</v>
      </c>
      <c r="D2137" t="s">
        <v>303</v>
      </c>
      <c r="E2137">
        <v>48</v>
      </c>
      <c r="F2137">
        <v>4</v>
      </c>
      <c r="G2137" t="s">
        <v>8748</v>
      </c>
      <c r="H2137" t="s">
        <v>4588</v>
      </c>
      <c r="I2137" t="s">
        <v>295</v>
      </c>
      <c r="J2137" s="25">
        <v>45968</v>
      </c>
      <c r="K2137" s="25">
        <v>45968</v>
      </c>
      <c r="L2137" t="s">
        <v>300</v>
      </c>
      <c r="M2137" t="s">
        <v>304</v>
      </c>
      <c r="N2137" t="s">
        <v>31</v>
      </c>
      <c r="O2137" t="s">
        <v>6282</v>
      </c>
    </row>
    <row r="2138" spans="1:15" x14ac:dyDescent="0.25">
      <c r="A2138">
        <v>1193</v>
      </c>
      <c r="B2138" t="s">
        <v>8749</v>
      </c>
      <c r="C2138" t="s">
        <v>308</v>
      </c>
      <c r="D2138" t="s">
        <v>303</v>
      </c>
      <c r="E2138">
        <v>420</v>
      </c>
      <c r="F2138">
        <v>35</v>
      </c>
      <c r="G2138" t="s">
        <v>8750</v>
      </c>
      <c r="H2138" t="s">
        <v>8751</v>
      </c>
      <c r="I2138" t="s">
        <v>295</v>
      </c>
      <c r="J2138" s="25">
        <v>45971</v>
      </c>
      <c r="K2138" s="25">
        <v>45971</v>
      </c>
      <c r="L2138" t="s">
        <v>8752</v>
      </c>
      <c r="M2138" t="s">
        <v>304</v>
      </c>
      <c r="N2138" t="s">
        <v>31</v>
      </c>
      <c r="O2138" t="s">
        <v>6282</v>
      </c>
    </row>
    <row r="2139" spans="1:15" x14ac:dyDescent="0.25">
      <c r="A2139">
        <v>1194</v>
      </c>
      <c r="B2139" t="s">
        <v>8749</v>
      </c>
      <c r="C2139" t="s">
        <v>308</v>
      </c>
      <c r="D2139" t="s">
        <v>303</v>
      </c>
      <c r="E2139">
        <v>420</v>
      </c>
      <c r="F2139">
        <v>35</v>
      </c>
      <c r="G2139" t="s">
        <v>8753</v>
      </c>
      <c r="H2139" t="s">
        <v>8751</v>
      </c>
      <c r="I2139" t="s">
        <v>295</v>
      </c>
      <c r="J2139" s="25">
        <v>45971</v>
      </c>
      <c r="K2139" s="25">
        <v>45971</v>
      </c>
      <c r="L2139" t="s">
        <v>8752</v>
      </c>
      <c r="M2139" t="s">
        <v>304</v>
      </c>
      <c r="N2139" t="s">
        <v>31</v>
      </c>
      <c r="O2139" t="s">
        <v>6282</v>
      </c>
    </row>
    <row r="2140" spans="1:15" x14ac:dyDescent="0.25">
      <c r="A2140">
        <v>1195</v>
      </c>
      <c r="B2140" t="s">
        <v>8749</v>
      </c>
      <c r="C2140" t="s">
        <v>308</v>
      </c>
      <c r="D2140" t="s">
        <v>303</v>
      </c>
      <c r="E2140">
        <v>420</v>
      </c>
      <c r="F2140">
        <v>35</v>
      </c>
      <c r="G2140" t="s">
        <v>8754</v>
      </c>
      <c r="H2140" t="s">
        <v>8751</v>
      </c>
      <c r="I2140" t="s">
        <v>295</v>
      </c>
      <c r="J2140" s="25">
        <v>45971</v>
      </c>
      <c r="K2140" s="25">
        <v>45971</v>
      </c>
      <c r="L2140" t="s">
        <v>8752</v>
      </c>
      <c r="M2140" t="s">
        <v>304</v>
      </c>
      <c r="N2140" t="s">
        <v>31</v>
      </c>
      <c r="O2140" t="s">
        <v>6282</v>
      </c>
    </row>
    <row r="2141" spans="1:15" x14ac:dyDescent="0.25">
      <c r="A2141">
        <v>1196</v>
      </c>
      <c r="B2141" t="s">
        <v>8749</v>
      </c>
      <c r="C2141" t="s">
        <v>308</v>
      </c>
      <c r="D2141" t="s">
        <v>303</v>
      </c>
      <c r="E2141">
        <v>420</v>
      </c>
      <c r="F2141">
        <v>35</v>
      </c>
      <c r="G2141" t="s">
        <v>8755</v>
      </c>
      <c r="H2141" t="s">
        <v>8751</v>
      </c>
      <c r="I2141" t="s">
        <v>295</v>
      </c>
      <c r="J2141" s="25">
        <v>45971</v>
      </c>
      <c r="K2141" s="25">
        <v>45971</v>
      </c>
      <c r="L2141" t="s">
        <v>8752</v>
      </c>
      <c r="M2141" t="s">
        <v>304</v>
      </c>
      <c r="N2141" t="s">
        <v>31</v>
      </c>
      <c r="O2141" t="s">
        <v>6282</v>
      </c>
    </row>
    <row r="2142" spans="1:15" x14ac:dyDescent="0.25">
      <c r="A2142">
        <v>1197</v>
      </c>
      <c r="B2142" t="s">
        <v>8756</v>
      </c>
      <c r="C2142" t="s">
        <v>308</v>
      </c>
      <c r="D2142" t="s">
        <v>303</v>
      </c>
      <c r="E2142">
        <v>420</v>
      </c>
      <c r="F2142">
        <v>35</v>
      </c>
      <c r="G2142" t="s">
        <v>8757</v>
      </c>
      <c r="H2142" t="s">
        <v>8751</v>
      </c>
      <c r="I2142" t="s">
        <v>295</v>
      </c>
      <c r="J2142" s="25">
        <v>45971</v>
      </c>
      <c r="K2142" s="25">
        <v>45971</v>
      </c>
      <c r="L2142" t="s">
        <v>8752</v>
      </c>
      <c r="M2142" t="s">
        <v>304</v>
      </c>
      <c r="N2142" t="s">
        <v>31</v>
      </c>
      <c r="O2142" t="s">
        <v>6282</v>
      </c>
    </row>
    <row r="2143" spans="1:15" x14ac:dyDescent="0.25">
      <c r="A2143">
        <v>1198</v>
      </c>
      <c r="B2143" t="s">
        <v>8749</v>
      </c>
      <c r="C2143" t="s">
        <v>308</v>
      </c>
      <c r="D2143" t="s">
        <v>303</v>
      </c>
      <c r="E2143">
        <v>420</v>
      </c>
      <c r="F2143">
        <v>35</v>
      </c>
      <c r="G2143" t="s">
        <v>8758</v>
      </c>
      <c r="H2143" t="s">
        <v>8751</v>
      </c>
      <c r="I2143" t="s">
        <v>295</v>
      </c>
      <c r="J2143" s="25">
        <v>45971</v>
      </c>
      <c r="K2143" s="25">
        <v>45971</v>
      </c>
      <c r="L2143" t="s">
        <v>8752</v>
      </c>
      <c r="M2143" t="s">
        <v>304</v>
      </c>
      <c r="N2143" t="s">
        <v>31</v>
      </c>
      <c r="O2143" t="s">
        <v>6282</v>
      </c>
    </row>
    <row r="2144" spans="1:15" x14ac:dyDescent="0.25">
      <c r="A2144">
        <v>1199</v>
      </c>
      <c r="B2144" t="s">
        <v>8756</v>
      </c>
      <c r="C2144" t="s">
        <v>308</v>
      </c>
      <c r="D2144" t="s">
        <v>303</v>
      </c>
      <c r="E2144">
        <v>420</v>
      </c>
      <c r="F2144">
        <v>35</v>
      </c>
      <c r="G2144" t="s">
        <v>8759</v>
      </c>
      <c r="H2144" t="s">
        <v>8751</v>
      </c>
      <c r="I2144" t="s">
        <v>295</v>
      </c>
      <c r="J2144" s="25">
        <v>45971</v>
      </c>
      <c r="K2144" s="25">
        <v>45971</v>
      </c>
      <c r="L2144" t="s">
        <v>8752</v>
      </c>
      <c r="M2144" t="s">
        <v>304</v>
      </c>
      <c r="N2144" t="s">
        <v>31</v>
      </c>
      <c r="O2144" t="s">
        <v>6282</v>
      </c>
    </row>
    <row r="2145" spans="1:15" x14ac:dyDescent="0.25">
      <c r="A2145">
        <v>1200</v>
      </c>
      <c r="B2145" t="s">
        <v>8756</v>
      </c>
      <c r="C2145" t="s">
        <v>308</v>
      </c>
      <c r="D2145" t="s">
        <v>303</v>
      </c>
      <c r="E2145">
        <v>420</v>
      </c>
      <c r="F2145">
        <v>35</v>
      </c>
      <c r="G2145" t="s">
        <v>8760</v>
      </c>
      <c r="H2145" t="s">
        <v>8751</v>
      </c>
      <c r="I2145" t="s">
        <v>295</v>
      </c>
      <c r="J2145" s="25">
        <v>45971</v>
      </c>
      <c r="K2145" s="25">
        <v>45971</v>
      </c>
      <c r="L2145" t="s">
        <v>8752</v>
      </c>
      <c r="M2145" t="s">
        <v>304</v>
      </c>
      <c r="N2145" t="s">
        <v>31</v>
      </c>
      <c r="O2145" t="s">
        <v>6282</v>
      </c>
    </row>
    <row r="2146" spans="1:15" x14ac:dyDescent="0.25">
      <c r="A2146">
        <v>1201</v>
      </c>
      <c r="B2146" t="s">
        <v>8749</v>
      </c>
      <c r="C2146" t="s">
        <v>308</v>
      </c>
      <c r="D2146" t="s">
        <v>303</v>
      </c>
      <c r="E2146">
        <v>420</v>
      </c>
      <c r="F2146">
        <v>35</v>
      </c>
      <c r="G2146" t="s">
        <v>8761</v>
      </c>
      <c r="H2146" t="s">
        <v>8751</v>
      </c>
      <c r="I2146" t="s">
        <v>295</v>
      </c>
      <c r="J2146" s="25">
        <v>45971</v>
      </c>
      <c r="K2146" s="25">
        <v>45971</v>
      </c>
      <c r="L2146" t="s">
        <v>8752</v>
      </c>
      <c r="M2146" t="s">
        <v>304</v>
      </c>
      <c r="N2146" t="s">
        <v>31</v>
      </c>
      <c r="O2146" t="s">
        <v>6282</v>
      </c>
    </row>
    <row r="2147" spans="1:15" x14ac:dyDescent="0.25">
      <c r="A2147">
        <v>1202</v>
      </c>
      <c r="B2147" t="s">
        <v>8749</v>
      </c>
      <c r="C2147" t="s">
        <v>308</v>
      </c>
      <c r="D2147" t="s">
        <v>303</v>
      </c>
      <c r="E2147">
        <v>420</v>
      </c>
      <c r="F2147">
        <v>35</v>
      </c>
      <c r="G2147" t="s">
        <v>8762</v>
      </c>
      <c r="H2147" t="s">
        <v>8751</v>
      </c>
      <c r="I2147" t="s">
        <v>295</v>
      </c>
      <c r="J2147" s="25">
        <v>45971</v>
      </c>
      <c r="K2147" s="25">
        <v>45971</v>
      </c>
      <c r="L2147" t="s">
        <v>8752</v>
      </c>
      <c r="M2147" t="s">
        <v>304</v>
      </c>
      <c r="N2147" t="s">
        <v>31</v>
      </c>
      <c r="O2147" t="s">
        <v>6282</v>
      </c>
    </row>
    <row r="2148" spans="1:15" x14ac:dyDescent="0.25">
      <c r="A2148">
        <v>1203</v>
      </c>
      <c r="B2148" t="s">
        <v>8749</v>
      </c>
      <c r="C2148" t="s">
        <v>308</v>
      </c>
      <c r="D2148" t="s">
        <v>303</v>
      </c>
      <c r="E2148">
        <v>420</v>
      </c>
      <c r="F2148">
        <v>35</v>
      </c>
      <c r="G2148" t="s">
        <v>8763</v>
      </c>
      <c r="H2148" t="s">
        <v>8751</v>
      </c>
      <c r="I2148" t="s">
        <v>295</v>
      </c>
      <c r="J2148" s="25">
        <v>45971</v>
      </c>
      <c r="K2148" s="25">
        <v>45971</v>
      </c>
      <c r="L2148" t="s">
        <v>8752</v>
      </c>
      <c r="M2148" t="s">
        <v>304</v>
      </c>
      <c r="N2148" t="s">
        <v>31</v>
      </c>
      <c r="O2148" t="s">
        <v>6282</v>
      </c>
    </row>
    <row r="2149" spans="1:15" x14ac:dyDescent="0.25">
      <c r="A2149">
        <v>1204</v>
      </c>
      <c r="B2149" t="s">
        <v>8749</v>
      </c>
      <c r="C2149" t="s">
        <v>308</v>
      </c>
      <c r="D2149" t="s">
        <v>303</v>
      </c>
      <c r="E2149">
        <v>420</v>
      </c>
      <c r="F2149">
        <v>35</v>
      </c>
      <c r="G2149" t="s">
        <v>8764</v>
      </c>
      <c r="H2149" t="s">
        <v>8751</v>
      </c>
      <c r="I2149" t="s">
        <v>295</v>
      </c>
      <c r="J2149" s="25">
        <v>45971</v>
      </c>
      <c r="K2149" s="25">
        <v>45971</v>
      </c>
      <c r="L2149" t="s">
        <v>8752</v>
      </c>
      <c r="M2149" t="s">
        <v>304</v>
      </c>
      <c r="N2149" t="s">
        <v>31</v>
      </c>
      <c r="O2149" t="s">
        <v>6282</v>
      </c>
    </row>
    <row r="2150" spans="1:15" x14ac:dyDescent="0.25">
      <c r="A2150">
        <v>1205</v>
      </c>
      <c r="B2150" t="s">
        <v>8749</v>
      </c>
      <c r="C2150" t="s">
        <v>308</v>
      </c>
      <c r="D2150" t="s">
        <v>303</v>
      </c>
      <c r="E2150">
        <v>420</v>
      </c>
      <c r="F2150">
        <v>35</v>
      </c>
      <c r="G2150" t="s">
        <v>8765</v>
      </c>
      <c r="H2150" t="s">
        <v>8751</v>
      </c>
      <c r="I2150" t="s">
        <v>295</v>
      </c>
      <c r="J2150" s="25">
        <v>45971</v>
      </c>
      <c r="K2150" s="25">
        <v>45971</v>
      </c>
      <c r="L2150" t="s">
        <v>8752</v>
      </c>
      <c r="M2150" t="s">
        <v>304</v>
      </c>
      <c r="N2150" t="s">
        <v>31</v>
      </c>
      <c r="O2150" t="s">
        <v>6282</v>
      </c>
    </row>
    <row r="2151" spans="1:15" x14ac:dyDescent="0.25">
      <c r="A2151">
        <v>1206</v>
      </c>
      <c r="B2151" t="s">
        <v>8749</v>
      </c>
      <c r="C2151" t="s">
        <v>308</v>
      </c>
      <c r="D2151" t="s">
        <v>303</v>
      </c>
      <c r="E2151">
        <v>420</v>
      </c>
      <c r="F2151">
        <v>35</v>
      </c>
      <c r="G2151" t="s">
        <v>8766</v>
      </c>
      <c r="H2151" t="s">
        <v>8751</v>
      </c>
      <c r="I2151" t="s">
        <v>295</v>
      </c>
      <c r="J2151" s="25">
        <v>45971</v>
      </c>
      <c r="K2151" s="25">
        <v>45971</v>
      </c>
      <c r="L2151" t="s">
        <v>8752</v>
      </c>
      <c r="M2151" t="s">
        <v>304</v>
      </c>
      <c r="N2151" t="s">
        <v>31</v>
      </c>
      <c r="O2151" t="s">
        <v>6282</v>
      </c>
    </row>
    <row r="2152" spans="1:15" x14ac:dyDescent="0.25">
      <c r="A2152">
        <v>1207</v>
      </c>
      <c r="B2152" t="s">
        <v>8767</v>
      </c>
      <c r="C2152" t="s">
        <v>308</v>
      </c>
      <c r="D2152" t="s">
        <v>303</v>
      </c>
      <c r="E2152">
        <v>288</v>
      </c>
      <c r="F2152">
        <v>24</v>
      </c>
      <c r="G2152" t="s">
        <v>8768</v>
      </c>
      <c r="H2152" t="s">
        <v>8751</v>
      </c>
      <c r="I2152" t="s">
        <v>295</v>
      </c>
      <c r="J2152" s="25">
        <v>45971</v>
      </c>
      <c r="K2152" s="25">
        <v>45971</v>
      </c>
      <c r="L2152" t="s">
        <v>8752</v>
      </c>
      <c r="M2152" t="s">
        <v>304</v>
      </c>
      <c r="N2152" t="s">
        <v>31</v>
      </c>
      <c r="O2152" t="s">
        <v>6282</v>
      </c>
    </row>
    <row r="2153" spans="1:15" x14ac:dyDescent="0.25">
      <c r="A2153">
        <v>1208</v>
      </c>
      <c r="B2153" t="s">
        <v>8749</v>
      </c>
      <c r="C2153" t="s">
        <v>308</v>
      </c>
      <c r="D2153" t="s">
        <v>303</v>
      </c>
      <c r="E2153">
        <v>420</v>
      </c>
      <c r="F2153">
        <v>35</v>
      </c>
      <c r="G2153" t="s">
        <v>8769</v>
      </c>
      <c r="H2153" t="s">
        <v>8751</v>
      </c>
      <c r="I2153" t="s">
        <v>295</v>
      </c>
      <c r="J2153" s="25">
        <v>45971</v>
      </c>
      <c r="K2153" s="25">
        <v>45971</v>
      </c>
      <c r="L2153" t="s">
        <v>8752</v>
      </c>
      <c r="M2153" t="s">
        <v>304</v>
      </c>
      <c r="N2153" t="s">
        <v>31</v>
      </c>
      <c r="O2153" t="s">
        <v>6282</v>
      </c>
    </row>
    <row r="2154" spans="1:15" x14ac:dyDescent="0.25">
      <c r="A2154">
        <v>1209</v>
      </c>
      <c r="B2154" t="s">
        <v>8756</v>
      </c>
      <c r="C2154" t="s">
        <v>308</v>
      </c>
      <c r="D2154" t="s">
        <v>303</v>
      </c>
      <c r="E2154">
        <v>420</v>
      </c>
      <c r="F2154">
        <v>35</v>
      </c>
      <c r="G2154" t="s">
        <v>8770</v>
      </c>
      <c r="H2154" t="s">
        <v>8751</v>
      </c>
      <c r="I2154" t="s">
        <v>295</v>
      </c>
      <c r="J2154" s="25">
        <v>45971</v>
      </c>
      <c r="K2154" s="25">
        <v>45971</v>
      </c>
      <c r="L2154" t="s">
        <v>8752</v>
      </c>
      <c r="M2154" t="s">
        <v>304</v>
      </c>
      <c r="N2154" t="s">
        <v>31</v>
      </c>
      <c r="O2154" t="s">
        <v>6282</v>
      </c>
    </row>
    <row r="2155" spans="1:15" x14ac:dyDescent="0.25">
      <c r="A2155">
        <v>1210</v>
      </c>
      <c r="B2155" t="s">
        <v>8756</v>
      </c>
      <c r="C2155" t="s">
        <v>308</v>
      </c>
      <c r="D2155" t="s">
        <v>303</v>
      </c>
      <c r="E2155">
        <v>420</v>
      </c>
      <c r="F2155">
        <v>35</v>
      </c>
      <c r="G2155" t="s">
        <v>8771</v>
      </c>
      <c r="H2155" t="s">
        <v>8751</v>
      </c>
      <c r="I2155" t="s">
        <v>295</v>
      </c>
      <c r="J2155" s="25">
        <v>45971</v>
      </c>
      <c r="K2155" s="25">
        <v>45971</v>
      </c>
      <c r="L2155" t="s">
        <v>8752</v>
      </c>
      <c r="M2155" t="s">
        <v>304</v>
      </c>
      <c r="N2155" t="s">
        <v>31</v>
      </c>
      <c r="O2155" t="s">
        <v>6282</v>
      </c>
    </row>
    <row r="2156" spans="1:15" x14ac:dyDescent="0.25">
      <c r="A2156">
        <v>1211</v>
      </c>
      <c r="B2156" t="s">
        <v>8749</v>
      </c>
      <c r="C2156" t="s">
        <v>308</v>
      </c>
      <c r="D2156" t="s">
        <v>303</v>
      </c>
      <c r="E2156">
        <v>420</v>
      </c>
      <c r="F2156">
        <v>35</v>
      </c>
      <c r="G2156" t="s">
        <v>8772</v>
      </c>
      <c r="H2156" t="s">
        <v>8751</v>
      </c>
      <c r="I2156" t="s">
        <v>295</v>
      </c>
      <c r="J2156" s="25">
        <v>45971</v>
      </c>
      <c r="K2156" s="25">
        <v>45971</v>
      </c>
      <c r="L2156" t="s">
        <v>8752</v>
      </c>
      <c r="M2156" t="s">
        <v>304</v>
      </c>
      <c r="N2156" t="s">
        <v>31</v>
      </c>
      <c r="O2156" t="s">
        <v>6282</v>
      </c>
    </row>
    <row r="2157" spans="1:15" x14ac:dyDescent="0.25">
      <c r="A2157">
        <v>1212</v>
      </c>
      <c r="B2157" t="s">
        <v>8756</v>
      </c>
      <c r="C2157" t="s">
        <v>308</v>
      </c>
      <c r="D2157" t="s">
        <v>303</v>
      </c>
      <c r="E2157">
        <v>420</v>
      </c>
      <c r="F2157">
        <v>35</v>
      </c>
      <c r="G2157" t="s">
        <v>8773</v>
      </c>
      <c r="H2157" t="s">
        <v>8751</v>
      </c>
      <c r="I2157" t="s">
        <v>295</v>
      </c>
      <c r="J2157" s="25">
        <v>45971</v>
      </c>
      <c r="K2157" s="25">
        <v>45971</v>
      </c>
      <c r="L2157" t="s">
        <v>8752</v>
      </c>
      <c r="M2157" t="s">
        <v>304</v>
      </c>
      <c r="N2157" t="s">
        <v>31</v>
      </c>
      <c r="O2157" t="s">
        <v>6282</v>
      </c>
    </row>
    <row r="2158" spans="1:15" x14ac:dyDescent="0.25">
      <c r="A2158">
        <v>1213</v>
      </c>
      <c r="B2158" t="s">
        <v>8767</v>
      </c>
      <c r="C2158" t="s">
        <v>308</v>
      </c>
      <c r="D2158" t="s">
        <v>303</v>
      </c>
      <c r="E2158">
        <v>420</v>
      </c>
      <c r="F2158">
        <v>35</v>
      </c>
      <c r="G2158" t="s">
        <v>8774</v>
      </c>
      <c r="H2158" t="s">
        <v>8751</v>
      </c>
      <c r="I2158" t="s">
        <v>295</v>
      </c>
      <c r="J2158" s="25">
        <v>45971</v>
      </c>
      <c r="K2158" s="25">
        <v>45971</v>
      </c>
      <c r="L2158" t="s">
        <v>8752</v>
      </c>
      <c r="M2158" t="s">
        <v>304</v>
      </c>
      <c r="N2158" t="s">
        <v>31</v>
      </c>
      <c r="O2158" t="s">
        <v>6282</v>
      </c>
    </row>
    <row r="2159" spans="1:15" x14ac:dyDescent="0.25">
      <c r="A2159">
        <v>1214</v>
      </c>
      <c r="B2159" t="s">
        <v>8749</v>
      </c>
      <c r="C2159" t="s">
        <v>308</v>
      </c>
      <c r="D2159" t="s">
        <v>303</v>
      </c>
      <c r="E2159">
        <v>420</v>
      </c>
      <c r="F2159">
        <v>35</v>
      </c>
      <c r="G2159" t="s">
        <v>8775</v>
      </c>
      <c r="H2159" t="s">
        <v>8751</v>
      </c>
      <c r="I2159" t="s">
        <v>295</v>
      </c>
      <c r="J2159" s="25">
        <v>45971</v>
      </c>
      <c r="K2159" s="25">
        <v>45971</v>
      </c>
      <c r="L2159" t="s">
        <v>8752</v>
      </c>
      <c r="M2159" t="s">
        <v>304</v>
      </c>
      <c r="N2159" t="s">
        <v>31</v>
      </c>
      <c r="O2159" t="s">
        <v>6282</v>
      </c>
    </row>
    <row r="2160" spans="1:15" x14ac:dyDescent="0.25">
      <c r="A2160">
        <v>1215</v>
      </c>
      <c r="B2160" t="s">
        <v>8749</v>
      </c>
      <c r="C2160" t="s">
        <v>308</v>
      </c>
      <c r="D2160" t="s">
        <v>303</v>
      </c>
      <c r="E2160">
        <v>420</v>
      </c>
      <c r="F2160">
        <v>35</v>
      </c>
      <c r="G2160" t="s">
        <v>8776</v>
      </c>
      <c r="H2160" t="s">
        <v>8751</v>
      </c>
      <c r="I2160" t="s">
        <v>295</v>
      </c>
      <c r="J2160" s="25">
        <v>45971</v>
      </c>
      <c r="K2160" s="25">
        <v>45971</v>
      </c>
      <c r="L2160" t="s">
        <v>8752</v>
      </c>
      <c r="M2160" t="s">
        <v>304</v>
      </c>
      <c r="N2160" t="s">
        <v>31</v>
      </c>
      <c r="O2160" t="s">
        <v>6282</v>
      </c>
    </row>
    <row r="2161" spans="1:15" x14ac:dyDescent="0.25">
      <c r="A2161">
        <v>1216</v>
      </c>
      <c r="B2161" t="s">
        <v>8756</v>
      </c>
      <c r="C2161" t="s">
        <v>308</v>
      </c>
      <c r="D2161" t="s">
        <v>303</v>
      </c>
      <c r="E2161">
        <v>420</v>
      </c>
      <c r="F2161">
        <v>35</v>
      </c>
      <c r="G2161" t="s">
        <v>8777</v>
      </c>
      <c r="H2161" t="s">
        <v>8751</v>
      </c>
      <c r="I2161" t="s">
        <v>295</v>
      </c>
      <c r="J2161" s="25">
        <v>45971</v>
      </c>
      <c r="K2161" s="25">
        <v>45971</v>
      </c>
      <c r="L2161" t="s">
        <v>8752</v>
      </c>
      <c r="M2161" t="s">
        <v>304</v>
      </c>
      <c r="N2161" t="s">
        <v>31</v>
      </c>
      <c r="O2161" t="s">
        <v>6282</v>
      </c>
    </row>
    <row r="2162" spans="1:15" x14ac:dyDescent="0.25">
      <c r="A2162">
        <v>1217</v>
      </c>
      <c r="B2162" t="s">
        <v>8767</v>
      </c>
      <c r="C2162" t="s">
        <v>308</v>
      </c>
      <c r="D2162" t="s">
        <v>303</v>
      </c>
      <c r="E2162">
        <v>420</v>
      </c>
      <c r="F2162">
        <v>35</v>
      </c>
      <c r="G2162" t="s">
        <v>8778</v>
      </c>
      <c r="H2162" t="s">
        <v>8751</v>
      </c>
      <c r="I2162" t="s">
        <v>295</v>
      </c>
      <c r="J2162" s="25">
        <v>45971</v>
      </c>
      <c r="K2162" s="25">
        <v>45971</v>
      </c>
      <c r="L2162" t="s">
        <v>8752</v>
      </c>
      <c r="M2162" t="s">
        <v>304</v>
      </c>
      <c r="N2162" t="s">
        <v>31</v>
      </c>
      <c r="O2162" t="s">
        <v>6282</v>
      </c>
    </row>
    <row r="2163" spans="1:15" x14ac:dyDescent="0.25">
      <c r="A2163">
        <v>1218</v>
      </c>
      <c r="B2163" t="s">
        <v>8767</v>
      </c>
      <c r="C2163" t="s">
        <v>308</v>
      </c>
      <c r="D2163" t="s">
        <v>303</v>
      </c>
      <c r="E2163">
        <v>420</v>
      </c>
      <c r="F2163">
        <v>35</v>
      </c>
      <c r="G2163" t="s">
        <v>8779</v>
      </c>
      <c r="H2163" t="s">
        <v>8751</v>
      </c>
      <c r="I2163" t="s">
        <v>295</v>
      </c>
      <c r="J2163" s="25">
        <v>45971</v>
      </c>
      <c r="K2163" s="25">
        <v>45971</v>
      </c>
      <c r="L2163" t="s">
        <v>8752</v>
      </c>
      <c r="M2163" t="s">
        <v>304</v>
      </c>
      <c r="N2163" t="s">
        <v>31</v>
      </c>
      <c r="O2163" t="s">
        <v>6282</v>
      </c>
    </row>
    <row r="2164" spans="1:15" x14ac:dyDescent="0.25">
      <c r="A2164">
        <v>1219</v>
      </c>
      <c r="B2164" t="s">
        <v>8756</v>
      </c>
      <c r="C2164" t="s">
        <v>308</v>
      </c>
      <c r="D2164" t="s">
        <v>303</v>
      </c>
      <c r="E2164">
        <v>420</v>
      </c>
      <c r="F2164">
        <v>35</v>
      </c>
      <c r="G2164" t="s">
        <v>8780</v>
      </c>
      <c r="H2164" t="s">
        <v>8751</v>
      </c>
      <c r="I2164" t="s">
        <v>295</v>
      </c>
      <c r="J2164" s="25">
        <v>45971</v>
      </c>
      <c r="K2164" s="25">
        <v>45971</v>
      </c>
      <c r="L2164" t="s">
        <v>8752</v>
      </c>
      <c r="M2164" t="s">
        <v>304</v>
      </c>
      <c r="N2164" t="s">
        <v>31</v>
      </c>
      <c r="O2164" t="s">
        <v>6282</v>
      </c>
    </row>
    <row r="2165" spans="1:15" x14ac:dyDescent="0.25">
      <c r="A2165">
        <v>1220</v>
      </c>
      <c r="B2165" t="s">
        <v>8756</v>
      </c>
      <c r="C2165" t="s">
        <v>308</v>
      </c>
      <c r="D2165" t="s">
        <v>303</v>
      </c>
      <c r="E2165">
        <v>420</v>
      </c>
      <c r="F2165">
        <v>35</v>
      </c>
      <c r="G2165" t="s">
        <v>8781</v>
      </c>
      <c r="H2165" t="s">
        <v>8751</v>
      </c>
      <c r="I2165" t="s">
        <v>295</v>
      </c>
      <c r="J2165" s="25">
        <v>45971</v>
      </c>
      <c r="K2165" s="25">
        <v>45971</v>
      </c>
      <c r="L2165" t="s">
        <v>8752</v>
      </c>
      <c r="M2165" t="s">
        <v>304</v>
      </c>
      <c r="N2165" t="s">
        <v>31</v>
      </c>
      <c r="O2165" t="s">
        <v>6282</v>
      </c>
    </row>
    <row r="2166" spans="1:15" x14ac:dyDescent="0.25">
      <c r="A2166">
        <v>1221</v>
      </c>
      <c r="B2166" t="s">
        <v>8756</v>
      </c>
      <c r="C2166" t="s">
        <v>308</v>
      </c>
      <c r="D2166" t="s">
        <v>303</v>
      </c>
      <c r="E2166">
        <v>420</v>
      </c>
      <c r="F2166">
        <v>35</v>
      </c>
      <c r="G2166" t="s">
        <v>8782</v>
      </c>
      <c r="H2166" t="s">
        <v>8751</v>
      </c>
      <c r="I2166" t="s">
        <v>295</v>
      </c>
      <c r="J2166" s="25">
        <v>45971</v>
      </c>
      <c r="K2166" s="25">
        <v>45971</v>
      </c>
      <c r="L2166" t="s">
        <v>8752</v>
      </c>
      <c r="M2166" t="s">
        <v>304</v>
      </c>
      <c r="N2166" t="s">
        <v>31</v>
      </c>
      <c r="O2166" t="s">
        <v>6282</v>
      </c>
    </row>
    <row r="2167" spans="1:15" x14ac:dyDescent="0.25">
      <c r="A2167">
        <v>1222</v>
      </c>
      <c r="B2167" t="s">
        <v>8756</v>
      </c>
      <c r="C2167" t="s">
        <v>308</v>
      </c>
      <c r="D2167" t="s">
        <v>303</v>
      </c>
      <c r="E2167">
        <v>420</v>
      </c>
      <c r="F2167">
        <v>35</v>
      </c>
      <c r="G2167" t="s">
        <v>8783</v>
      </c>
      <c r="H2167" t="s">
        <v>8751</v>
      </c>
      <c r="I2167" t="s">
        <v>295</v>
      </c>
      <c r="J2167" s="25">
        <v>45971</v>
      </c>
      <c r="K2167" s="25">
        <v>45971</v>
      </c>
      <c r="L2167" t="s">
        <v>8752</v>
      </c>
      <c r="M2167" t="s">
        <v>304</v>
      </c>
      <c r="N2167" t="s">
        <v>31</v>
      </c>
      <c r="O2167" t="s">
        <v>6282</v>
      </c>
    </row>
    <row r="2168" spans="1:15" x14ac:dyDescent="0.25">
      <c r="A2168">
        <v>1223</v>
      </c>
      <c r="B2168" t="s">
        <v>8756</v>
      </c>
      <c r="C2168" t="s">
        <v>308</v>
      </c>
      <c r="D2168" t="s">
        <v>303</v>
      </c>
      <c r="E2168">
        <v>420</v>
      </c>
      <c r="F2168">
        <v>35</v>
      </c>
      <c r="G2168" t="s">
        <v>8784</v>
      </c>
      <c r="H2168" t="s">
        <v>8751</v>
      </c>
      <c r="I2168" t="s">
        <v>295</v>
      </c>
      <c r="J2168" s="25">
        <v>45971</v>
      </c>
      <c r="K2168" s="25">
        <v>45971</v>
      </c>
      <c r="L2168" t="s">
        <v>8752</v>
      </c>
      <c r="M2168" t="s">
        <v>304</v>
      </c>
      <c r="N2168" t="s">
        <v>31</v>
      </c>
      <c r="O2168" t="s">
        <v>6282</v>
      </c>
    </row>
    <row r="2169" spans="1:15" x14ac:dyDescent="0.25">
      <c r="A2169">
        <v>1224</v>
      </c>
      <c r="B2169" t="s">
        <v>8767</v>
      </c>
      <c r="C2169" t="s">
        <v>308</v>
      </c>
      <c r="D2169" t="s">
        <v>303</v>
      </c>
      <c r="E2169">
        <v>420</v>
      </c>
      <c r="F2169">
        <v>35</v>
      </c>
      <c r="G2169" t="s">
        <v>8785</v>
      </c>
      <c r="H2169" t="s">
        <v>8751</v>
      </c>
      <c r="I2169" t="s">
        <v>295</v>
      </c>
      <c r="J2169" s="25">
        <v>45971</v>
      </c>
      <c r="K2169" s="25">
        <v>45971</v>
      </c>
      <c r="L2169" t="s">
        <v>8752</v>
      </c>
      <c r="M2169" t="s">
        <v>304</v>
      </c>
      <c r="N2169" t="s">
        <v>31</v>
      </c>
      <c r="O2169" t="s">
        <v>6282</v>
      </c>
    </row>
    <row r="2170" spans="1:15" x14ac:dyDescent="0.25">
      <c r="A2170">
        <v>1225</v>
      </c>
      <c r="B2170" t="s">
        <v>8767</v>
      </c>
      <c r="C2170" t="s">
        <v>308</v>
      </c>
      <c r="D2170" t="s">
        <v>303</v>
      </c>
      <c r="E2170">
        <v>420</v>
      </c>
      <c r="F2170">
        <v>35</v>
      </c>
      <c r="G2170" t="s">
        <v>8786</v>
      </c>
      <c r="H2170" t="s">
        <v>8751</v>
      </c>
      <c r="I2170" t="s">
        <v>295</v>
      </c>
      <c r="J2170" s="25">
        <v>45971</v>
      </c>
      <c r="K2170" s="25">
        <v>45971</v>
      </c>
      <c r="L2170" t="s">
        <v>8752</v>
      </c>
      <c r="M2170" t="s">
        <v>304</v>
      </c>
      <c r="N2170" t="s">
        <v>31</v>
      </c>
      <c r="O2170" t="s">
        <v>6282</v>
      </c>
    </row>
    <row r="2171" spans="1:15" x14ac:dyDescent="0.25">
      <c r="A2171">
        <v>1226</v>
      </c>
      <c r="B2171" t="s">
        <v>8756</v>
      </c>
      <c r="C2171" t="s">
        <v>308</v>
      </c>
      <c r="D2171" t="s">
        <v>303</v>
      </c>
      <c r="E2171">
        <v>420</v>
      </c>
      <c r="F2171">
        <v>35</v>
      </c>
      <c r="G2171" t="s">
        <v>8787</v>
      </c>
      <c r="H2171" t="s">
        <v>8751</v>
      </c>
      <c r="I2171" t="s">
        <v>295</v>
      </c>
      <c r="J2171" s="25">
        <v>45971</v>
      </c>
      <c r="K2171" s="25">
        <v>45971</v>
      </c>
      <c r="L2171" t="s">
        <v>8752</v>
      </c>
      <c r="M2171" t="s">
        <v>304</v>
      </c>
      <c r="N2171" t="s">
        <v>31</v>
      </c>
      <c r="O2171" t="s">
        <v>6282</v>
      </c>
    </row>
    <row r="2172" spans="1:15" x14ac:dyDescent="0.25">
      <c r="A2172">
        <v>1227</v>
      </c>
      <c r="B2172" t="s">
        <v>8756</v>
      </c>
      <c r="C2172" t="s">
        <v>308</v>
      </c>
      <c r="D2172" t="s">
        <v>303</v>
      </c>
      <c r="E2172">
        <v>420</v>
      </c>
      <c r="F2172">
        <v>35</v>
      </c>
      <c r="G2172" t="s">
        <v>8788</v>
      </c>
      <c r="H2172" t="s">
        <v>8751</v>
      </c>
      <c r="I2172" t="s">
        <v>295</v>
      </c>
      <c r="J2172" s="25">
        <v>45971</v>
      </c>
      <c r="K2172" s="25">
        <v>45971</v>
      </c>
      <c r="L2172" t="s">
        <v>8752</v>
      </c>
      <c r="M2172" t="s">
        <v>304</v>
      </c>
      <c r="N2172" t="s">
        <v>31</v>
      </c>
      <c r="O2172" t="s">
        <v>6282</v>
      </c>
    </row>
    <row r="2173" spans="1:15" x14ac:dyDescent="0.25">
      <c r="A2173">
        <v>1228</v>
      </c>
      <c r="B2173" t="s">
        <v>8767</v>
      </c>
      <c r="C2173" t="s">
        <v>308</v>
      </c>
      <c r="D2173" t="s">
        <v>303</v>
      </c>
      <c r="E2173">
        <v>420</v>
      </c>
      <c r="F2173">
        <v>35</v>
      </c>
      <c r="G2173" t="s">
        <v>8789</v>
      </c>
      <c r="H2173" t="s">
        <v>8751</v>
      </c>
      <c r="I2173" t="s">
        <v>295</v>
      </c>
      <c r="J2173" s="25">
        <v>45971</v>
      </c>
      <c r="K2173" s="25">
        <v>45971</v>
      </c>
      <c r="L2173" t="s">
        <v>8752</v>
      </c>
      <c r="M2173" t="s">
        <v>304</v>
      </c>
      <c r="N2173" t="s">
        <v>31</v>
      </c>
      <c r="O2173" t="s">
        <v>6282</v>
      </c>
    </row>
    <row r="2174" spans="1:15" x14ac:dyDescent="0.25">
      <c r="A2174">
        <v>1229</v>
      </c>
      <c r="B2174" t="s">
        <v>8767</v>
      </c>
      <c r="C2174" t="s">
        <v>308</v>
      </c>
      <c r="D2174" t="s">
        <v>303</v>
      </c>
      <c r="E2174">
        <v>420</v>
      </c>
      <c r="F2174">
        <v>35</v>
      </c>
      <c r="G2174" t="s">
        <v>8790</v>
      </c>
      <c r="H2174" t="s">
        <v>8751</v>
      </c>
      <c r="I2174" t="s">
        <v>295</v>
      </c>
      <c r="J2174" s="25">
        <v>45971</v>
      </c>
      <c r="K2174" s="25">
        <v>45971</v>
      </c>
      <c r="L2174" t="s">
        <v>8752</v>
      </c>
      <c r="M2174" t="s">
        <v>304</v>
      </c>
      <c r="N2174" t="s">
        <v>31</v>
      </c>
      <c r="O2174" t="s">
        <v>6282</v>
      </c>
    </row>
    <row r="2175" spans="1:15" x14ac:dyDescent="0.25">
      <c r="A2175">
        <v>1230</v>
      </c>
      <c r="B2175" t="s">
        <v>8767</v>
      </c>
      <c r="C2175" t="s">
        <v>308</v>
      </c>
      <c r="D2175" t="s">
        <v>303</v>
      </c>
      <c r="E2175">
        <v>420</v>
      </c>
      <c r="F2175">
        <v>35</v>
      </c>
      <c r="G2175" t="s">
        <v>8791</v>
      </c>
      <c r="H2175" t="s">
        <v>8751</v>
      </c>
      <c r="I2175" t="s">
        <v>295</v>
      </c>
      <c r="J2175" s="25">
        <v>45971</v>
      </c>
      <c r="K2175" s="25">
        <v>45971</v>
      </c>
      <c r="L2175" t="s">
        <v>8752</v>
      </c>
      <c r="M2175" t="s">
        <v>304</v>
      </c>
      <c r="N2175" t="s">
        <v>31</v>
      </c>
      <c r="O2175" t="s">
        <v>6282</v>
      </c>
    </row>
    <row r="2176" spans="1:15" x14ac:dyDescent="0.25">
      <c r="A2176">
        <v>1231</v>
      </c>
      <c r="B2176" t="s">
        <v>8756</v>
      </c>
      <c r="C2176" t="s">
        <v>308</v>
      </c>
      <c r="D2176" t="s">
        <v>303</v>
      </c>
      <c r="E2176">
        <v>420</v>
      </c>
      <c r="F2176">
        <v>35</v>
      </c>
      <c r="G2176" t="s">
        <v>8792</v>
      </c>
      <c r="H2176" t="s">
        <v>8751</v>
      </c>
      <c r="I2176" t="s">
        <v>295</v>
      </c>
      <c r="J2176" s="25">
        <v>45971</v>
      </c>
      <c r="K2176" s="25">
        <v>45971</v>
      </c>
      <c r="L2176" t="s">
        <v>8752</v>
      </c>
      <c r="M2176" t="s">
        <v>304</v>
      </c>
      <c r="N2176" t="s">
        <v>31</v>
      </c>
      <c r="O2176" t="s">
        <v>6282</v>
      </c>
    </row>
    <row r="2177" spans="1:15" x14ac:dyDescent="0.25">
      <c r="A2177">
        <v>1232</v>
      </c>
      <c r="B2177" t="s">
        <v>8756</v>
      </c>
      <c r="C2177" t="s">
        <v>308</v>
      </c>
      <c r="D2177" t="s">
        <v>303</v>
      </c>
      <c r="E2177">
        <v>420</v>
      </c>
      <c r="F2177">
        <v>35</v>
      </c>
      <c r="G2177" t="s">
        <v>8793</v>
      </c>
      <c r="H2177" t="s">
        <v>8751</v>
      </c>
      <c r="I2177" t="s">
        <v>295</v>
      </c>
      <c r="J2177" s="25">
        <v>45971</v>
      </c>
      <c r="K2177" s="25">
        <v>45971</v>
      </c>
      <c r="L2177" t="s">
        <v>8752</v>
      </c>
      <c r="M2177" t="s">
        <v>304</v>
      </c>
      <c r="N2177" t="s">
        <v>31</v>
      </c>
      <c r="O2177" t="s">
        <v>6282</v>
      </c>
    </row>
    <row r="2178" spans="1:15" x14ac:dyDescent="0.25">
      <c r="A2178">
        <v>1233</v>
      </c>
      <c r="B2178" t="s">
        <v>8749</v>
      </c>
      <c r="C2178" t="s">
        <v>308</v>
      </c>
      <c r="D2178" t="s">
        <v>303</v>
      </c>
      <c r="E2178">
        <v>420</v>
      </c>
      <c r="F2178">
        <v>35</v>
      </c>
      <c r="G2178" t="s">
        <v>8794</v>
      </c>
      <c r="H2178" t="s">
        <v>8751</v>
      </c>
      <c r="I2178" t="s">
        <v>295</v>
      </c>
      <c r="J2178" s="25">
        <v>45971</v>
      </c>
      <c r="K2178" s="25">
        <v>45971</v>
      </c>
      <c r="L2178" t="s">
        <v>8752</v>
      </c>
      <c r="M2178" t="s">
        <v>304</v>
      </c>
      <c r="N2178" t="s">
        <v>31</v>
      </c>
      <c r="O2178" t="s">
        <v>6282</v>
      </c>
    </row>
    <row r="2179" spans="1:15" x14ac:dyDescent="0.25">
      <c r="A2179">
        <v>1234</v>
      </c>
      <c r="B2179" t="s">
        <v>8795</v>
      </c>
      <c r="C2179" t="s">
        <v>308</v>
      </c>
      <c r="D2179" t="s">
        <v>303</v>
      </c>
      <c r="E2179">
        <v>420</v>
      </c>
      <c r="F2179">
        <v>35</v>
      </c>
      <c r="G2179" t="s">
        <v>8796</v>
      </c>
      <c r="H2179" t="s">
        <v>8797</v>
      </c>
      <c r="I2179" t="s">
        <v>295</v>
      </c>
      <c r="J2179" s="25">
        <v>45973</v>
      </c>
      <c r="K2179" s="25">
        <v>45973</v>
      </c>
      <c r="L2179" t="s">
        <v>8557</v>
      </c>
      <c r="M2179" t="s">
        <v>304</v>
      </c>
      <c r="N2179" t="s">
        <v>31</v>
      </c>
      <c r="O2179" t="s">
        <v>6282</v>
      </c>
    </row>
    <row r="2180" spans="1:15" x14ac:dyDescent="0.25">
      <c r="A2180">
        <v>1235</v>
      </c>
      <c r="B2180" t="s">
        <v>8795</v>
      </c>
      <c r="C2180" t="s">
        <v>308</v>
      </c>
      <c r="D2180" t="s">
        <v>303</v>
      </c>
      <c r="E2180">
        <v>420</v>
      </c>
      <c r="F2180">
        <v>35</v>
      </c>
      <c r="G2180" t="s">
        <v>8798</v>
      </c>
      <c r="H2180" t="s">
        <v>8797</v>
      </c>
      <c r="I2180" t="s">
        <v>295</v>
      </c>
      <c r="J2180" s="25">
        <v>45973</v>
      </c>
      <c r="K2180" s="25">
        <v>45973</v>
      </c>
      <c r="L2180" t="s">
        <v>8557</v>
      </c>
      <c r="M2180" t="s">
        <v>304</v>
      </c>
      <c r="N2180" t="s">
        <v>31</v>
      </c>
      <c r="O2180" t="s">
        <v>6282</v>
      </c>
    </row>
    <row r="2181" spans="1:15" x14ac:dyDescent="0.25">
      <c r="A2181">
        <v>1236</v>
      </c>
      <c r="B2181" t="s">
        <v>8795</v>
      </c>
      <c r="C2181" t="s">
        <v>308</v>
      </c>
      <c r="D2181" t="s">
        <v>303</v>
      </c>
      <c r="E2181">
        <v>420</v>
      </c>
      <c r="F2181">
        <v>35</v>
      </c>
      <c r="G2181" t="s">
        <v>8799</v>
      </c>
      <c r="H2181" t="s">
        <v>8797</v>
      </c>
      <c r="I2181" t="s">
        <v>295</v>
      </c>
      <c r="J2181" s="25">
        <v>45973</v>
      </c>
      <c r="K2181" s="25">
        <v>45973</v>
      </c>
      <c r="L2181" t="s">
        <v>8557</v>
      </c>
      <c r="M2181" t="s">
        <v>304</v>
      </c>
      <c r="N2181" t="s">
        <v>31</v>
      </c>
      <c r="O2181" t="s">
        <v>6282</v>
      </c>
    </row>
    <row r="2182" spans="1:15" x14ac:dyDescent="0.25">
      <c r="A2182">
        <v>1237</v>
      </c>
      <c r="B2182" t="s">
        <v>8795</v>
      </c>
      <c r="C2182" t="s">
        <v>308</v>
      </c>
      <c r="D2182" t="s">
        <v>303</v>
      </c>
      <c r="E2182">
        <v>420</v>
      </c>
      <c r="F2182">
        <v>35</v>
      </c>
      <c r="G2182" t="s">
        <v>8800</v>
      </c>
      <c r="H2182" t="s">
        <v>8797</v>
      </c>
      <c r="I2182" t="s">
        <v>295</v>
      </c>
      <c r="J2182" s="25">
        <v>45973</v>
      </c>
      <c r="K2182" s="25">
        <v>45973</v>
      </c>
      <c r="L2182" t="s">
        <v>8557</v>
      </c>
      <c r="M2182" t="s">
        <v>304</v>
      </c>
      <c r="N2182" t="s">
        <v>31</v>
      </c>
      <c r="O2182" t="s">
        <v>6282</v>
      </c>
    </row>
    <row r="2183" spans="1:15" x14ac:dyDescent="0.25">
      <c r="A2183">
        <v>1238</v>
      </c>
      <c r="B2183" t="s">
        <v>8795</v>
      </c>
      <c r="C2183" t="s">
        <v>308</v>
      </c>
      <c r="D2183" t="s">
        <v>303</v>
      </c>
      <c r="E2183">
        <v>420</v>
      </c>
      <c r="F2183">
        <v>35</v>
      </c>
      <c r="G2183" t="s">
        <v>8801</v>
      </c>
      <c r="H2183" t="s">
        <v>8797</v>
      </c>
      <c r="I2183" t="s">
        <v>295</v>
      </c>
      <c r="J2183" s="25">
        <v>45973</v>
      </c>
      <c r="K2183" s="25">
        <v>45973</v>
      </c>
      <c r="L2183" t="s">
        <v>8557</v>
      </c>
      <c r="M2183" t="s">
        <v>304</v>
      </c>
      <c r="N2183" t="s">
        <v>31</v>
      </c>
      <c r="O2183" t="s">
        <v>6282</v>
      </c>
    </row>
    <row r="2184" spans="1:15" x14ac:dyDescent="0.25">
      <c r="A2184">
        <v>1239</v>
      </c>
      <c r="B2184" t="s">
        <v>8802</v>
      </c>
      <c r="C2184" t="s">
        <v>308</v>
      </c>
      <c r="D2184" t="s">
        <v>303</v>
      </c>
      <c r="E2184">
        <v>420</v>
      </c>
      <c r="F2184">
        <v>35</v>
      </c>
      <c r="G2184" t="s">
        <v>8803</v>
      </c>
      <c r="H2184" t="s">
        <v>8797</v>
      </c>
      <c r="I2184" t="s">
        <v>295</v>
      </c>
      <c r="J2184" s="25">
        <v>45973</v>
      </c>
      <c r="K2184" s="25">
        <v>45973</v>
      </c>
      <c r="L2184" t="s">
        <v>8557</v>
      </c>
      <c r="M2184" t="s">
        <v>304</v>
      </c>
      <c r="N2184" t="s">
        <v>31</v>
      </c>
      <c r="O2184" t="s">
        <v>6282</v>
      </c>
    </row>
    <row r="2185" spans="1:15" x14ac:dyDescent="0.25">
      <c r="A2185">
        <v>1240</v>
      </c>
      <c r="B2185" t="s">
        <v>8802</v>
      </c>
      <c r="C2185" t="s">
        <v>308</v>
      </c>
      <c r="D2185" t="s">
        <v>303</v>
      </c>
      <c r="E2185">
        <v>420</v>
      </c>
      <c r="F2185">
        <v>35</v>
      </c>
      <c r="G2185" t="s">
        <v>8804</v>
      </c>
      <c r="H2185" t="s">
        <v>8797</v>
      </c>
      <c r="I2185" t="s">
        <v>295</v>
      </c>
      <c r="J2185" s="25">
        <v>45973</v>
      </c>
      <c r="K2185" s="25">
        <v>45973</v>
      </c>
      <c r="L2185" t="s">
        <v>8557</v>
      </c>
      <c r="M2185" t="s">
        <v>304</v>
      </c>
      <c r="N2185" t="s">
        <v>31</v>
      </c>
      <c r="O2185" t="s">
        <v>6282</v>
      </c>
    </row>
    <row r="2186" spans="1:15" x14ac:dyDescent="0.25">
      <c r="A2186">
        <v>1241</v>
      </c>
      <c r="B2186" t="s">
        <v>8802</v>
      </c>
      <c r="C2186" t="s">
        <v>308</v>
      </c>
      <c r="D2186" t="s">
        <v>303</v>
      </c>
      <c r="E2186">
        <v>420</v>
      </c>
      <c r="F2186">
        <v>35</v>
      </c>
      <c r="G2186" t="s">
        <v>8805</v>
      </c>
      <c r="H2186" t="s">
        <v>8797</v>
      </c>
      <c r="I2186" t="s">
        <v>295</v>
      </c>
      <c r="J2186" s="25">
        <v>45973</v>
      </c>
      <c r="K2186" s="25">
        <v>45973</v>
      </c>
      <c r="L2186" t="s">
        <v>8557</v>
      </c>
      <c r="M2186" t="s">
        <v>304</v>
      </c>
      <c r="N2186" t="s">
        <v>31</v>
      </c>
      <c r="O2186" t="s">
        <v>6282</v>
      </c>
    </row>
    <row r="2187" spans="1:15" x14ac:dyDescent="0.25">
      <c r="A2187">
        <v>1242</v>
      </c>
      <c r="B2187" t="s">
        <v>8795</v>
      </c>
      <c r="C2187" t="s">
        <v>308</v>
      </c>
      <c r="D2187" t="s">
        <v>303</v>
      </c>
      <c r="E2187">
        <v>420</v>
      </c>
      <c r="F2187">
        <v>35</v>
      </c>
      <c r="G2187" t="s">
        <v>8806</v>
      </c>
      <c r="H2187" t="s">
        <v>8797</v>
      </c>
      <c r="I2187" t="s">
        <v>295</v>
      </c>
      <c r="J2187" s="25">
        <v>45973</v>
      </c>
      <c r="K2187" s="25">
        <v>45973</v>
      </c>
      <c r="L2187" t="s">
        <v>8557</v>
      </c>
      <c r="M2187" t="s">
        <v>304</v>
      </c>
      <c r="N2187" t="s">
        <v>31</v>
      </c>
      <c r="O2187" t="s">
        <v>6282</v>
      </c>
    </row>
    <row r="2188" spans="1:15" x14ac:dyDescent="0.25">
      <c r="A2188">
        <v>1243</v>
      </c>
      <c r="B2188" t="s">
        <v>8795</v>
      </c>
      <c r="C2188" t="s">
        <v>308</v>
      </c>
      <c r="D2188" t="s">
        <v>303</v>
      </c>
      <c r="E2188">
        <v>420</v>
      </c>
      <c r="F2188">
        <v>35</v>
      </c>
      <c r="G2188" t="s">
        <v>8807</v>
      </c>
      <c r="H2188" t="s">
        <v>8797</v>
      </c>
      <c r="I2188" t="s">
        <v>295</v>
      </c>
      <c r="J2188" s="25">
        <v>45973</v>
      </c>
      <c r="K2188" s="25">
        <v>45973</v>
      </c>
      <c r="L2188" t="s">
        <v>8557</v>
      </c>
      <c r="M2188" t="s">
        <v>304</v>
      </c>
      <c r="N2188" t="s">
        <v>31</v>
      </c>
      <c r="O2188" t="s">
        <v>6282</v>
      </c>
    </row>
    <row r="2189" spans="1:15" x14ac:dyDescent="0.25">
      <c r="A2189">
        <v>1244</v>
      </c>
      <c r="B2189" t="s">
        <v>8795</v>
      </c>
      <c r="C2189" t="s">
        <v>308</v>
      </c>
      <c r="D2189" t="s">
        <v>303</v>
      </c>
      <c r="E2189">
        <v>420</v>
      </c>
      <c r="F2189">
        <v>35</v>
      </c>
      <c r="G2189" t="s">
        <v>8808</v>
      </c>
      <c r="H2189" t="s">
        <v>8797</v>
      </c>
      <c r="I2189" t="s">
        <v>295</v>
      </c>
      <c r="J2189" s="25">
        <v>45973</v>
      </c>
      <c r="K2189" s="25">
        <v>45973</v>
      </c>
      <c r="L2189" t="s">
        <v>8557</v>
      </c>
      <c r="M2189" t="s">
        <v>304</v>
      </c>
      <c r="N2189" t="s">
        <v>31</v>
      </c>
      <c r="O2189" t="s">
        <v>6282</v>
      </c>
    </row>
    <row r="2190" spans="1:15" x14ac:dyDescent="0.25">
      <c r="A2190">
        <v>1245</v>
      </c>
      <c r="B2190" t="s">
        <v>8802</v>
      </c>
      <c r="C2190" t="s">
        <v>308</v>
      </c>
      <c r="D2190" t="s">
        <v>303</v>
      </c>
      <c r="E2190">
        <v>420</v>
      </c>
      <c r="F2190">
        <v>35</v>
      </c>
      <c r="G2190" t="s">
        <v>8809</v>
      </c>
      <c r="H2190" t="s">
        <v>8797</v>
      </c>
      <c r="I2190" t="s">
        <v>295</v>
      </c>
      <c r="J2190" s="25">
        <v>45973</v>
      </c>
      <c r="K2190" s="25">
        <v>45973</v>
      </c>
      <c r="L2190" t="s">
        <v>8557</v>
      </c>
      <c r="M2190" t="s">
        <v>304</v>
      </c>
      <c r="N2190" t="s">
        <v>31</v>
      </c>
      <c r="O2190" t="s">
        <v>6282</v>
      </c>
    </row>
    <row r="2191" spans="1:15" x14ac:dyDescent="0.25">
      <c r="A2191">
        <v>1246</v>
      </c>
      <c r="B2191" t="s">
        <v>8802</v>
      </c>
      <c r="C2191" t="s">
        <v>308</v>
      </c>
      <c r="D2191" t="s">
        <v>303</v>
      </c>
      <c r="E2191">
        <v>420</v>
      </c>
      <c r="F2191">
        <v>35</v>
      </c>
      <c r="G2191" t="s">
        <v>8810</v>
      </c>
      <c r="H2191" t="s">
        <v>8797</v>
      </c>
      <c r="I2191" t="s">
        <v>295</v>
      </c>
      <c r="J2191" s="25">
        <v>45973</v>
      </c>
      <c r="K2191" s="25">
        <v>45973</v>
      </c>
      <c r="L2191" t="s">
        <v>8557</v>
      </c>
      <c r="M2191" t="s">
        <v>304</v>
      </c>
      <c r="N2191" t="s">
        <v>31</v>
      </c>
      <c r="O2191" t="s">
        <v>6282</v>
      </c>
    </row>
    <row r="2192" spans="1:15" x14ac:dyDescent="0.25">
      <c r="A2192">
        <v>1247</v>
      </c>
      <c r="B2192" t="s">
        <v>8802</v>
      </c>
      <c r="C2192" t="s">
        <v>308</v>
      </c>
      <c r="D2192" t="s">
        <v>303</v>
      </c>
      <c r="E2192">
        <v>420</v>
      </c>
      <c r="F2192">
        <v>35</v>
      </c>
      <c r="G2192" t="s">
        <v>8811</v>
      </c>
      <c r="H2192" t="s">
        <v>8797</v>
      </c>
      <c r="I2192" t="s">
        <v>295</v>
      </c>
      <c r="J2192" s="25">
        <v>45973</v>
      </c>
      <c r="K2192" s="25">
        <v>45973</v>
      </c>
      <c r="L2192" t="s">
        <v>8557</v>
      </c>
      <c r="M2192" t="s">
        <v>304</v>
      </c>
      <c r="N2192" t="s">
        <v>31</v>
      </c>
      <c r="O2192" t="s">
        <v>6282</v>
      </c>
    </row>
    <row r="2193" spans="1:15" x14ac:dyDescent="0.25">
      <c r="A2193">
        <v>1248</v>
      </c>
      <c r="B2193" t="s">
        <v>8802</v>
      </c>
      <c r="C2193" t="s">
        <v>308</v>
      </c>
      <c r="D2193" t="s">
        <v>303</v>
      </c>
      <c r="E2193">
        <v>420</v>
      </c>
      <c r="F2193">
        <v>35</v>
      </c>
      <c r="G2193" t="s">
        <v>8812</v>
      </c>
      <c r="H2193" t="s">
        <v>8797</v>
      </c>
      <c r="I2193" t="s">
        <v>295</v>
      </c>
      <c r="J2193" s="25">
        <v>45973</v>
      </c>
      <c r="K2193" s="25">
        <v>45973</v>
      </c>
      <c r="L2193" t="s">
        <v>8557</v>
      </c>
      <c r="M2193" t="s">
        <v>304</v>
      </c>
      <c r="N2193" t="s">
        <v>31</v>
      </c>
      <c r="O2193" t="s">
        <v>6282</v>
      </c>
    </row>
    <row r="2194" spans="1:15" x14ac:dyDescent="0.25">
      <c r="A2194">
        <v>1249</v>
      </c>
      <c r="B2194" t="s">
        <v>8802</v>
      </c>
      <c r="C2194" t="s">
        <v>308</v>
      </c>
      <c r="D2194" t="s">
        <v>303</v>
      </c>
      <c r="E2194">
        <v>420</v>
      </c>
      <c r="F2194">
        <v>35</v>
      </c>
      <c r="G2194" t="s">
        <v>8813</v>
      </c>
      <c r="H2194" t="s">
        <v>8797</v>
      </c>
      <c r="I2194" t="s">
        <v>295</v>
      </c>
      <c r="J2194" s="25">
        <v>45973</v>
      </c>
      <c r="K2194" s="25">
        <v>45973</v>
      </c>
      <c r="L2194" t="s">
        <v>8557</v>
      </c>
      <c r="M2194" t="s">
        <v>304</v>
      </c>
      <c r="N2194" t="s">
        <v>31</v>
      </c>
      <c r="O2194" t="s">
        <v>6282</v>
      </c>
    </row>
    <row r="2195" spans="1:15" x14ac:dyDescent="0.25">
      <c r="A2195">
        <v>1250</v>
      </c>
      <c r="B2195" t="s">
        <v>8802</v>
      </c>
      <c r="C2195" t="s">
        <v>308</v>
      </c>
      <c r="D2195" t="s">
        <v>303</v>
      </c>
      <c r="E2195">
        <v>420</v>
      </c>
      <c r="F2195">
        <v>35</v>
      </c>
      <c r="G2195" t="s">
        <v>8814</v>
      </c>
      <c r="H2195" t="s">
        <v>8797</v>
      </c>
      <c r="I2195" t="s">
        <v>295</v>
      </c>
      <c r="J2195" s="25">
        <v>45973</v>
      </c>
      <c r="K2195" s="25">
        <v>45973</v>
      </c>
      <c r="L2195" t="s">
        <v>8557</v>
      </c>
      <c r="M2195" t="s">
        <v>304</v>
      </c>
      <c r="N2195" t="s">
        <v>31</v>
      </c>
      <c r="O2195" t="s">
        <v>6282</v>
      </c>
    </row>
    <row r="2196" spans="1:15" x14ac:dyDescent="0.25">
      <c r="A2196">
        <v>1251</v>
      </c>
      <c r="B2196" t="s">
        <v>8802</v>
      </c>
      <c r="C2196" t="s">
        <v>308</v>
      </c>
      <c r="D2196" t="s">
        <v>303</v>
      </c>
      <c r="E2196">
        <v>420</v>
      </c>
      <c r="F2196">
        <v>35</v>
      </c>
      <c r="G2196" t="s">
        <v>8815</v>
      </c>
      <c r="H2196" t="s">
        <v>8797</v>
      </c>
      <c r="I2196" t="s">
        <v>295</v>
      </c>
      <c r="J2196" s="25">
        <v>45973</v>
      </c>
      <c r="K2196" s="25">
        <v>45973</v>
      </c>
      <c r="L2196" t="s">
        <v>8557</v>
      </c>
      <c r="M2196" t="s">
        <v>304</v>
      </c>
      <c r="N2196" t="s">
        <v>31</v>
      </c>
      <c r="O2196" t="s">
        <v>6282</v>
      </c>
    </row>
    <row r="2197" spans="1:15" x14ac:dyDescent="0.25">
      <c r="A2197">
        <v>1252</v>
      </c>
      <c r="B2197" t="s">
        <v>8816</v>
      </c>
      <c r="C2197" t="s">
        <v>308</v>
      </c>
      <c r="D2197" t="s">
        <v>303</v>
      </c>
      <c r="E2197">
        <v>420</v>
      </c>
      <c r="F2197">
        <v>35</v>
      </c>
      <c r="G2197" t="s">
        <v>8817</v>
      </c>
      <c r="H2197" t="s">
        <v>8797</v>
      </c>
      <c r="I2197" t="s">
        <v>295</v>
      </c>
      <c r="J2197" s="25">
        <v>45973</v>
      </c>
      <c r="K2197" s="25">
        <v>45973</v>
      </c>
      <c r="L2197" t="s">
        <v>8557</v>
      </c>
      <c r="M2197" t="s">
        <v>304</v>
      </c>
      <c r="N2197" t="s">
        <v>31</v>
      </c>
      <c r="O2197" t="s">
        <v>6282</v>
      </c>
    </row>
    <row r="2198" spans="1:15" x14ac:dyDescent="0.25">
      <c r="A2198">
        <v>1253</v>
      </c>
      <c r="B2198" t="s">
        <v>8802</v>
      </c>
      <c r="C2198" t="s">
        <v>308</v>
      </c>
      <c r="D2198" t="s">
        <v>303</v>
      </c>
      <c r="E2198">
        <v>420</v>
      </c>
      <c r="F2198">
        <v>35</v>
      </c>
      <c r="G2198" t="s">
        <v>8818</v>
      </c>
      <c r="H2198" t="s">
        <v>8797</v>
      </c>
      <c r="I2198" t="s">
        <v>295</v>
      </c>
      <c r="J2198" s="25">
        <v>45973</v>
      </c>
      <c r="K2198" s="25">
        <v>45973</v>
      </c>
      <c r="L2198" t="s">
        <v>8557</v>
      </c>
      <c r="M2198" t="s">
        <v>304</v>
      </c>
      <c r="N2198" t="s">
        <v>31</v>
      </c>
      <c r="O2198" t="s">
        <v>6282</v>
      </c>
    </row>
    <row r="2199" spans="1:15" x14ac:dyDescent="0.25">
      <c r="A2199">
        <v>1254</v>
      </c>
      <c r="B2199" t="s">
        <v>8802</v>
      </c>
      <c r="C2199" t="s">
        <v>308</v>
      </c>
      <c r="D2199" t="s">
        <v>303</v>
      </c>
      <c r="E2199">
        <v>420</v>
      </c>
      <c r="F2199">
        <v>35</v>
      </c>
      <c r="G2199" t="s">
        <v>8819</v>
      </c>
      <c r="H2199" t="s">
        <v>8797</v>
      </c>
      <c r="I2199" t="s">
        <v>295</v>
      </c>
      <c r="J2199" s="25">
        <v>45973</v>
      </c>
      <c r="K2199" s="25">
        <v>45973</v>
      </c>
      <c r="L2199" t="s">
        <v>8557</v>
      </c>
      <c r="M2199" t="s">
        <v>304</v>
      </c>
      <c r="N2199" t="s">
        <v>31</v>
      </c>
      <c r="O2199" t="s">
        <v>6282</v>
      </c>
    </row>
    <row r="2200" spans="1:15" x14ac:dyDescent="0.25">
      <c r="A2200">
        <v>1255</v>
      </c>
      <c r="B2200" t="s">
        <v>8795</v>
      </c>
      <c r="C2200" t="s">
        <v>308</v>
      </c>
      <c r="D2200" t="s">
        <v>303</v>
      </c>
      <c r="E2200">
        <v>420</v>
      </c>
      <c r="F2200">
        <v>35</v>
      </c>
      <c r="G2200" t="s">
        <v>8820</v>
      </c>
      <c r="H2200" t="s">
        <v>8797</v>
      </c>
      <c r="I2200" t="s">
        <v>295</v>
      </c>
      <c r="J2200" s="25">
        <v>45973</v>
      </c>
      <c r="K2200" s="25">
        <v>45973</v>
      </c>
      <c r="L2200" t="s">
        <v>8557</v>
      </c>
      <c r="M2200" t="s">
        <v>304</v>
      </c>
      <c r="N2200" t="s">
        <v>31</v>
      </c>
      <c r="O2200" t="s">
        <v>6282</v>
      </c>
    </row>
    <row r="2201" spans="1:15" x14ac:dyDescent="0.25">
      <c r="A2201">
        <v>1256</v>
      </c>
      <c r="B2201" t="s">
        <v>8802</v>
      </c>
      <c r="C2201" t="s">
        <v>308</v>
      </c>
      <c r="D2201" t="s">
        <v>303</v>
      </c>
      <c r="E2201">
        <v>420</v>
      </c>
      <c r="F2201">
        <v>35</v>
      </c>
      <c r="G2201" t="s">
        <v>8821</v>
      </c>
      <c r="H2201" t="s">
        <v>8797</v>
      </c>
      <c r="I2201" t="s">
        <v>295</v>
      </c>
      <c r="J2201" s="25">
        <v>45973</v>
      </c>
      <c r="K2201" s="25">
        <v>45973</v>
      </c>
      <c r="L2201" t="s">
        <v>8557</v>
      </c>
      <c r="M2201" t="s">
        <v>304</v>
      </c>
      <c r="N2201" t="s">
        <v>31</v>
      </c>
      <c r="O2201" t="s">
        <v>6282</v>
      </c>
    </row>
    <row r="2202" spans="1:15" x14ac:dyDescent="0.25">
      <c r="A2202">
        <v>1257</v>
      </c>
      <c r="B2202" t="s">
        <v>8802</v>
      </c>
      <c r="C2202" t="s">
        <v>308</v>
      </c>
      <c r="D2202" t="s">
        <v>303</v>
      </c>
      <c r="E2202">
        <v>420</v>
      </c>
      <c r="F2202">
        <v>35</v>
      </c>
      <c r="G2202" t="s">
        <v>8822</v>
      </c>
      <c r="H2202" t="s">
        <v>8797</v>
      </c>
      <c r="I2202" t="s">
        <v>295</v>
      </c>
      <c r="J2202" s="25">
        <v>45973</v>
      </c>
      <c r="K2202" s="25">
        <v>45973</v>
      </c>
      <c r="L2202" t="s">
        <v>8557</v>
      </c>
      <c r="M2202" t="s">
        <v>304</v>
      </c>
      <c r="N2202" t="s">
        <v>31</v>
      </c>
      <c r="O2202" t="s">
        <v>6282</v>
      </c>
    </row>
    <row r="2203" spans="1:15" x14ac:dyDescent="0.25">
      <c r="A2203">
        <v>1258</v>
      </c>
      <c r="B2203" t="s">
        <v>8816</v>
      </c>
      <c r="C2203" t="s">
        <v>308</v>
      </c>
      <c r="D2203" t="s">
        <v>303</v>
      </c>
      <c r="E2203">
        <v>420</v>
      </c>
      <c r="F2203">
        <v>35</v>
      </c>
      <c r="G2203" t="s">
        <v>8823</v>
      </c>
      <c r="H2203" t="s">
        <v>8797</v>
      </c>
      <c r="I2203" t="s">
        <v>295</v>
      </c>
      <c r="J2203" s="25">
        <v>45973</v>
      </c>
      <c r="K2203" s="25">
        <v>45973</v>
      </c>
      <c r="L2203" t="s">
        <v>8557</v>
      </c>
      <c r="M2203" t="s">
        <v>304</v>
      </c>
      <c r="N2203" t="s">
        <v>31</v>
      </c>
      <c r="O2203" t="s">
        <v>6282</v>
      </c>
    </row>
    <row r="2204" spans="1:15" x14ac:dyDescent="0.25">
      <c r="A2204">
        <v>1259</v>
      </c>
      <c r="B2204" t="s">
        <v>8816</v>
      </c>
      <c r="C2204" t="s">
        <v>308</v>
      </c>
      <c r="D2204" t="s">
        <v>303</v>
      </c>
      <c r="E2204">
        <v>420</v>
      </c>
      <c r="F2204">
        <v>35</v>
      </c>
      <c r="G2204" t="s">
        <v>8824</v>
      </c>
      <c r="H2204" t="s">
        <v>8797</v>
      </c>
      <c r="I2204" t="s">
        <v>295</v>
      </c>
      <c r="J2204" s="25">
        <v>45973</v>
      </c>
      <c r="K2204" s="25">
        <v>45973</v>
      </c>
      <c r="L2204" t="s">
        <v>8557</v>
      </c>
      <c r="M2204" t="s">
        <v>304</v>
      </c>
      <c r="N2204" t="s">
        <v>31</v>
      </c>
      <c r="O2204" t="s">
        <v>6282</v>
      </c>
    </row>
    <row r="2205" spans="1:15" x14ac:dyDescent="0.25">
      <c r="A2205">
        <v>1260</v>
      </c>
      <c r="B2205" t="s">
        <v>8802</v>
      </c>
      <c r="C2205" t="s">
        <v>308</v>
      </c>
      <c r="D2205" t="s">
        <v>303</v>
      </c>
      <c r="E2205">
        <v>420</v>
      </c>
      <c r="F2205">
        <v>35</v>
      </c>
      <c r="G2205" t="s">
        <v>8825</v>
      </c>
      <c r="H2205" t="s">
        <v>8797</v>
      </c>
      <c r="I2205" t="s">
        <v>295</v>
      </c>
      <c r="J2205" s="25">
        <v>45973</v>
      </c>
      <c r="K2205" s="25">
        <v>45973</v>
      </c>
      <c r="L2205" t="s">
        <v>8557</v>
      </c>
      <c r="M2205" t="s">
        <v>304</v>
      </c>
      <c r="N2205" t="s">
        <v>31</v>
      </c>
      <c r="O2205" t="s">
        <v>6282</v>
      </c>
    </row>
    <row r="2206" spans="1:15" x14ac:dyDescent="0.25">
      <c r="A2206">
        <v>1261</v>
      </c>
      <c r="B2206" t="s">
        <v>8816</v>
      </c>
      <c r="C2206" t="s">
        <v>308</v>
      </c>
      <c r="D2206" t="s">
        <v>303</v>
      </c>
      <c r="E2206">
        <v>420</v>
      </c>
      <c r="F2206">
        <v>35</v>
      </c>
      <c r="G2206" t="s">
        <v>8826</v>
      </c>
      <c r="H2206" t="s">
        <v>8797</v>
      </c>
      <c r="I2206" t="s">
        <v>295</v>
      </c>
      <c r="J2206" s="25">
        <v>45973</v>
      </c>
      <c r="K2206" s="25">
        <v>45973</v>
      </c>
      <c r="L2206" t="s">
        <v>8557</v>
      </c>
      <c r="M2206" t="s">
        <v>304</v>
      </c>
      <c r="N2206" t="s">
        <v>31</v>
      </c>
      <c r="O2206" t="s">
        <v>6282</v>
      </c>
    </row>
    <row r="2207" spans="1:15" x14ac:dyDescent="0.25">
      <c r="A2207">
        <v>1262</v>
      </c>
      <c r="B2207" t="s">
        <v>8802</v>
      </c>
      <c r="C2207" t="s">
        <v>308</v>
      </c>
      <c r="D2207" t="s">
        <v>303</v>
      </c>
      <c r="E2207">
        <v>420</v>
      </c>
      <c r="F2207">
        <v>35</v>
      </c>
      <c r="G2207" t="s">
        <v>8827</v>
      </c>
      <c r="H2207" t="s">
        <v>8797</v>
      </c>
      <c r="I2207" t="s">
        <v>295</v>
      </c>
      <c r="J2207" s="25">
        <v>45973</v>
      </c>
      <c r="K2207" s="25">
        <v>45973</v>
      </c>
      <c r="L2207" t="s">
        <v>8557</v>
      </c>
      <c r="M2207" t="s">
        <v>304</v>
      </c>
      <c r="N2207" t="s">
        <v>31</v>
      </c>
      <c r="O2207" t="s">
        <v>6282</v>
      </c>
    </row>
    <row r="2208" spans="1:15" x14ac:dyDescent="0.25">
      <c r="A2208">
        <v>1263</v>
      </c>
      <c r="B2208" t="s">
        <v>8816</v>
      </c>
      <c r="C2208" t="s">
        <v>308</v>
      </c>
      <c r="D2208" t="s">
        <v>303</v>
      </c>
      <c r="E2208">
        <v>420</v>
      </c>
      <c r="F2208">
        <v>35</v>
      </c>
      <c r="G2208" t="s">
        <v>8828</v>
      </c>
      <c r="H2208" t="s">
        <v>8797</v>
      </c>
      <c r="I2208" t="s">
        <v>295</v>
      </c>
      <c r="J2208" s="25">
        <v>45973</v>
      </c>
      <c r="K2208" s="25">
        <v>45973</v>
      </c>
      <c r="L2208" t="s">
        <v>8557</v>
      </c>
      <c r="M2208" t="s">
        <v>304</v>
      </c>
      <c r="N2208" t="s">
        <v>31</v>
      </c>
      <c r="O2208" t="s">
        <v>6282</v>
      </c>
    </row>
    <row r="2209" spans="1:15" x14ac:dyDescent="0.25">
      <c r="A2209">
        <v>1264</v>
      </c>
      <c r="B2209" t="s">
        <v>8816</v>
      </c>
      <c r="C2209" t="s">
        <v>308</v>
      </c>
      <c r="D2209" t="s">
        <v>303</v>
      </c>
      <c r="E2209">
        <v>420</v>
      </c>
      <c r="F2209">
        <v>35</v>
      </c>
      <c r="G2209" t="s">
        <v>8829</v>
      </c>
      <c r="H2209" t="s">
        <v>8797</v>
      </c>
      <c r="I2209" t="s">
        <v>295</v>
      </c>
      <c r="J2209" s="25">
        <v>45973</v>
      </c>
      <c r="K2209" s="25">
        <v>45973</v>
      </c>
      <c r="L2209" t="s">
        <v>8557</v>
      </c>
      <c r="M2209" t="s">
        <v>304</v>
      </c>
      <c r="N2209" t="s">
        <v>31</v>
      </c>
      <c r="O2209" t="s">
        <v>6282</v>
      </c>
    </row>
    <row r="2210" spans="1:15" x14ac:dyDescent="0.25">
      <c r="A2210">
        <v>1265</v>
      </c>
      <c r="B2210" t="s">
        <v>8816</v>
      </c>
      <c r="C2210" t="s">
        <v>308</v>
      </c>
      <c r="D2210" t="s">
        <v>303</v>
      </c>
      <c r="E2210">
        <v>420</v>
      </c>
      <c r="F2210">
        <v>35</v>
      </c>
      <c r="G2210" t="s">
        <v>8830</v>
      </c>
      <c r="H2210" t="s">
        <v>8797</v>
      </c>
      <c r="I2210" t="s">
        <v>295</v>
      </c>
      <c r="J2210" s="25">
        <v>45973</v>
      </c>
      <c r="K2210" s="25">
        <v>45973</v>
      </c>
      <c r="L2210" t="s">
        <v>8557</v>
      </c>
      <c r="M2210" t="s">
        <v>304</v>
      </c>
      <c r="N2210" t="s">
        <v>31</v>
      </c>
      <c r="O2210" t="s">
        <v>6282</v>
      </c>
    </row>
    <row r="2211" spans="1:15" x14ac:dyDescent="0.25">
      <c r="A2211">
        <v>1266</v>
      </c>
      <c r="B2211" t="s">
        <v>8795</v>
      </c>
      <c r="C2211" t="s">
        <v>308</v>
      </c>
      <c r="D2211" t="s">
        <v>303</v>
      </c>
      <c r="E2211">
        <v>420</v>
      </c>
      <c r="F2211">
        <v>35</v>
      </c>
      <c r="G2211" t="s">
        <v>8831</v>
      </c>
      <c r="H2211" t="s">
        <v>8797</v>
      </c>
      <c r="I2211" t="s">
        <v>295</v>
      </c>
      <c r="J2211" s="25">
        <v>45973</v>
      </c>
      <c r="K2211" s="25">
        <v>45973</v>
      </c>
      <c r="L2211" t="s">
        <v>8557</v>
      </c>
      <c r="M2211" t="s">
        <v>304</v>
      </c>
      <c r="N2211" t="s">
        <v>31</v>
      </c>
      <c r="O2211" t="s">
        <v>6282</v>
      </c>
    </row>
    <row r="2212" spans="1:15" x14ac:dyDescent="0.25">
      <c r="A2212">
        <v>1267</v>
      </c>
      <c r="B2212" t="s">
        <v>8816</v>
      </c>
      <c r="C2212" t="s">
        <v>308</v>
      </c>
      <c r="D2212" t="s">
        <v>303</v>
      </c>
      <c r="E2212">
        <v>420</v>
      </c>
      <c r="F2212">
        <v>35</v>
      </c>
      <c r="G2212" t="s">
        <v>8832</v>
      </c>
      <c r="H2212" t="s">
        <v>8797</v>
      </c>
      <c r="I2212" t="s">
        <v>295</v>
      </c>
      <c r="J2212" s="25">
        <v>45973</v>
      </c>
      <c r="K2212" s="25">
        <v>45973</v>
      </c>
      <c r="L2212" t="s">
        <v>8557</v>
      </c>
      <c r="M2212" t="s">
        <v>304</v>
      </c>
      <c r="N2212" t="s">
        <v>31</v>
      </c>
      <c r="O2212" t="s">
        <v>6282</v>
      </c>
    </row>
    <row r="2213" spans="1:15" x14ac:dyDescent="0.25">
      <c r="A2213">
        <v>1268</v>
      </c>
      <c r="B2213" t="s">
        <v>8816</v>
      </c>
      <c r="C2213" t="s">
        <v>308</v>
      </c>
      <c r="D2213" t="s">
        <v>303</v>
      </c>
      <c r="E2213">
        <v>420</v>
      </c>
      <c r="F2213">
        <v>35</v>
      </c>
      <c r="G2213" t="s">
        <v>8833</v>
      </c>
      <c r="H2213" t="s">
        <v>8797</v>
      </c>
      <c r="I2213" t="s">
        <v>295</v>
      </c>
      <c r="J2213" s="25">
        <v>45973</v>
      </c>
      <c r="K2213" s="25">
        <v>45973</v>
      </c>
      <c r="L2213" t="s">
        <v>8557</v>
      </c>
      <c r="M2213" t="s">
        <v>304</v>
      </c>
      <c r="N2213" t="s">
        <v>31</v>
      </c>
      <c r="O2213" t="s">
        <v>6282</v>
      </c>
    </row>
    <row r="2214" spans="1:15" x14ac:dyDescent="0.25">
      <c r="A2214">
        <v>1269</v>
      </c>
      <c r="B2214" t="s">
        <v>8795</v>
      </c>
      <c r="C2214" t="s">
        <v>308</v>
      </c>
      <c r="D2214" t="s">
        <v>303</v>
      </c>
      <c r="E2214">
        <v>288</v>
      </c>
      <c r="F2214">
        <v>24</v>
      </c>
      <c r="G2214" t="s">
        <v>8834</v>
      </c>
      <c r="H2214" t="s">
        <v>8797</v>
      </c>
      <c r="I2214" t="s">
        <v>295</v>
      </c>
      <c r="J2214" s="25">
        <v>45973</v>
      </c>
      <c r="K2214" s="25">
        <v>45973</v>
      </c>
      <c r="L2214" t="s">
        <v>8557</v>
      </c>
      <c r="M2214" t="s">
        <v>304</v>
      </c>
      <c r="N2214" t="s">
        <v>31</v>
      </c>
      <c r="O2214" t="s">
        <v>6282</v>
      </c>
    </row>
    <row r="2215" spans="1:15" x14ac:dyDescent="0.25">
      <c r="A2215">
        <v>1270</v>
      </c>
      <c r="B2215" t="s">
        <v>8795</v>
      </c>
      <c r="C2215" t="s">
        <v>308</v>
      </c>
      <c r="D2215" t="s">
        <v>303</v>
      </c>
      <c r="E2215">
        <v>420</v>
      </c>
      <c r="F2215">
        <v>35</v>
      </c>
      <c r="G2215" t="s">
        <v>8835</v>
      </c>
      <c r="H2215" t="s">
        <v>8797</v>
      </c>
      <c r="I2215" t="s">
        <v>295</v>
      </c>
      <c r="J2215" s="25">
        <v>45973</v>
      </c>
      <c r="K2215" s="25">
        <v>45973</v>
      </c>
      <c r="L2215" t="s">
        <v>8557</v>
      </c>
      <c r="M2215" t="s">
        <v>304</v>
      </c>
      <c r="N2215" t="s">
        <v>31</v>
      </c>
      <c r="O2215" t="s">
        <v>6282</v>
      </c>
    </row>
    <row r="2216" spans="1:15" x14ac:dyDescent="0.25">
      <c r="A2216">
        <v>1271</v>
      </c>
      <c r="B2216" t="s">
        <v>8795</v>
      </c>
      <c r="C2216" t="s">
        <v>308</v>
      </c>
      <c r="D2216" t="s">
        <v>303</v>
      </c>
      <c r="E2216">
        <v>420</v>
      </c>
      <c r="F2216">
        <v>35</v>
      </c>
      <c r="G2216" t="s">
        <v>8836</v>
      </c>
      <c r="H2216" t="s">
        <v>8797</v>
      </c>
      <c r="I2216" t="s">
        <v>295</v>
      </c>
      <c r="J2216" s="25">
        <v>45973</v>
      </c>
      <c r="K2216" s="25">
        <v>45973</v>
      </c>
      <c r="L2216" t="s">
        <v>8557</v>
      </c>
      <c r="M2216" t="s">
        <v>304</v>
      </c>
      <c r="N2216" t="s">
        <v>31</v>
      </c>
      <c r="O2216" t="s">
        <v>6282</v>
      </c>
    </row>
    <row r="2217" spans="1:15" x14ac:dyDescent="0.25">
      <c r="A2217">
        <v>1272</v>
      </c>
      <c r="B2217" t="s">
        <v>8795</v>
      </c>
      <c r="C2217" t="s">
        <v>308</v>
      </c>
      <c r="D2217" t="s">
        <v>303</v>
      </c>
      <c r="E2217">
        <v>420</v>
      </c>
      <c r="F2217">
        <v>35</v>
      </c>
      <c r="G2217" t="s">
        <v>8837</v>
      </c>
      <c r="H2217" t="s">
        <v>8797</v>
      </c>
      <c r="I2217" t="s">
        <v>295</v>
      </c>
      <c r="J2217" s="25">
        <v>45973</v>
      </c>
      <c r="K2217" s="25">
        <v>45973</v>
      </c>
      <c r="L2217" t="s">
        <v>8557</v>
      </c>
      <c r="M2217" t="s">
        <v>304</v>
      </c>
      <c r="N2217" t="s">
        <v>31</v>
      </c>
      <c r="O2217" t="s">
        <v>6282</v>
      </c>
    </row>
    <row r="2218" spans="1:15" x14ac:dyDescent="0.25">
      <c r="A2218">
        <v>1273</v>
      </c>
      <c r="B2218" t="s">
        <v>8795</v>
      </c>
      <c r="C2218" t="s">
        <v>308</v>
      </c>
      <c r="D2218" t="s">
        <v>303</v>
      </c>
      <c r="E2218">
        <v>420</v>
      </c>
      <c r="F2218">
        <v>35</v>
      </c>
      <c r="G2218" t="s">
        <v>8838</v>
      </c>
      <c r="H2218" t="s">
        <v>8797</v>
      </c>
      <c r="I2218" t="s">
        <v>295</v>
      </c>
      <c r="J2218" s="25">
        <v>45973</v>
      </c>
      <c r="K2218" s="25">
        <v>45973</v>
      </c>
      <c r="L2218" t="s">
        <v>8557</v>
      </c>
      <c r="M2218" t="s">
        <v>304</v>
      </c>
      <c r="N2218" t="s">
        <v>31</v>
      </c>
      <c r="O2218" t="s">
        <v>6282</v>
      </c>
    </row>
    <row r="2219" spans="1:15" x14ac:dyDescent="0.25">
      <c r="A2219">
        <v>1274</v>
      </c>
      <c r="B2219" t="s">
        <v>8795</v>
      </c>
      <c r="C2219" t="s">
        <v>308</v>
      </c>
      <c r="D2219" t="s">
        <v>303</v>
      </c>
      <c r="E2219">
        <v>420</v>
      </c>
      <c r="F2219">
        <v>35</v>
      </c>
      <c r="G2219" t="s">
        <v>8839</v>
      </c>
      <c r="H2219" t="s">
        <v>8797</v>
      </c>
      <c r="I2219" t="s">
        <v>295</v>
      </c>
      <c r="J2219" s="25">
        <v>45973</v>
      </c>
      <c r="K2219" s="25">
        <v>45973</v>
      </c>
      <c r="L2219" t="s">
        <v>8557</v>
      </c>
      <c r="M2219" t="s">
        <v>304</v>
      </c>
      <c r="N2219" t="s">
        <v>31</v>
      </c>
      <c r="O2219" t="s">
        <v>6282</v>
      </c>
    </row>
    <row r="2220" spans="1:15" x14ac:dyDescent="0.25">
      <c r="A2220">
        <v>1275</v>
      </c>
      <c r="B2220" t="s">
        <v>8840</v>
      </c>
      <c r="C2220" t="s">
        <v>308</v>
      </c>
      <c r="D2220" t="s">
        <v>303</v>
      </c>
      <c r="E2220">
        <v>420</v>
      </c>
      <c r="F2220">
        <v>35</v>
      </c>
      <c r="G2220" t="s">
        <v>8841</v>
      </c>
      <c r="H2220" t="s">
        <v>8842</v>
      </c>
      <c r="I2220" t="s">
        <v>295</v>
      </c>
      <c r="J2220" s="25">
        <v>45983</v>
      </c>
      <c r="K2220" s="25">
        <v>45983</v>
      </c>
      <c r="L2220" t="s">
        <v>8843</v>
      </c>
      <c r="M2220" t="s">
        <v>304</v>
      </c>
      <c r="N2220" t="s">
        <v>31</v>
      </c>
      <c r="O2220" t="s">
        <v>6282</v>
      </c>
    </row>
    <row r="2221" spans="1:15" x14ac:dyDescent="0.25">
      <c r="A2221">
        <v>1276</v>
      </c>
      <c r="B2221" t="s">
        <v>8840</v>
      </c>
      <c r="C2221" t="s">
        <v>308</v>
      </c>
      <c r="D2221" t="s">
        <v>303</v>
      </c>
      <c r="E2221">
        <v>420</v>
      </c>
      <c r="F2221">
        <v>35</v>
      </c>
      <c r="G2221" t="s">
        <v>8844</v>
      </c>
      <c r="H2221" t="s">
        <v>8842</v>
      </c>
      <c r="I2221" t="s">
        <v>295</v>
      </c>
      <c r="J2221" s="25">
        <v>45983</v>
      </c>
      <c r="K2221" s="25">
        <v>45983</v>
      </c>
      <c r="L2221" t="s">
        <v>8843</v>
      </c>
      <c r="M2221" t="s">
        <v>304</v>
      </c>
      <c r="N2221" t="s">
        <v>31</v>
      </c>
      <c r="O2221" t="s">
        <v>6282</v>
      </c>
    </row>
    <row r="2222" spans="1:15" x14ac:dyDescent="0.25">
      <c r="A2222">
        <v>1277</v>
      </c>
      <c r="B2222" t="s">
        <v>8840</v>
      </c>
      <c r="C2222" t="s">
        <v>308</v>
      </c>
      <c r="D2222" t="s">
        <v>303</v>
      </c>
      <c r="E2222">
        <v>420</v>
      </c>
      <c r="F2222">
        <v>35</v>
      </c>
      <c r="G2222" t="s">
        <v>8845</v>
      </c>
      <c r="H2222" t="s">
        <v>8842</v>
      </c>
      <c r="I2222" t="s">
        <v>295</v>
      </c>
      <c r="J2222" s="25">
        <v>45983</v>
      </c>
      <c r="K2222" s="25">
        <v>45983</v>
      </c>
      <c r="L2222" t="s">
        <v>8843</v>
      </c>
      <c r="M2222" t="s">
        <v>304</v>
      </c>
      <c r="N2222" t="s">
        <v>31</v>
      </c>
      <c r="O2222" t="s">
        <v>6282</v>
      </c>
    </row>
    <row r="2223" spans="1:15" x14ac:dyDescent="0.25">
      <c r="A2223">
        <v>1278</v>
      </c>
      <c r="B2223" t="s">
        <v>8840</v>
      </c>
      <c r="C2223" t="s">
        <v>308</v>
      </c>
      <c r="D2223" t="s">
        <v>303</v>
      </c>
      <c r="E2223">
        <v>420</v>
      </c>
      <c r="F2223">
        <v>35</v>
      </c>
      <c r="G2223" t="s">
        <v>8846</v>
      </c>
      <c r="H2223" t="s">
        <v>8842</v>
      </c>
      <c r="I2223" t="s">
        <v>295</v>
      </c>
      <c r="J2223" s="25">
        <v>45983</v>
      </c>
      <c r="K2223" s="25">
        <v>45983</v>
      </c>
      <c r="L2223" t="s">
        <v>8843</v>
      </c>
      <c r="M2223" t="s">
        <v>304</v>
      </c>
      <c r="N2223" t="s">
        <v>31</v>
      </c>
      <c r="O2223" t="s">
        <v>6282</v>
      </c>
    </row>
    <row r="2224" spans="1:15" x14ac:dyDescent="0.25">
      <c r="A2224">
        <v>1279</v>
      </c>
      <c r="B2224" t="s">
        <v>8840</v>
      </c>
      <c r="C2224" t="s">
        <v>308</v>
      </c>
      <c r="D2224" t="s">
        <v>303</v>
      </c>
      <c r="E2224">
        <v>420</v>
      </c>
      <c r="F2224">
        <v>35</v>
      </c>
      <c r="G2224" t="s">
        <v>8847</v>
      </c>
      <c r="H2224" t="s">
        <v>8842</v>
      </c>
      <c r="I2224" t="s">
        <v>295</v>
      </c>
      <c r="J2224" s="25">
        <v>45983</v>
      </c>
      <c r="K2224" s="25">
        <v>45983</v>
      </c>
      <c r="L2224" t="s">
        <v>8843</v>
      </c>
      <c r="M2224" t="s">
        <v>304</v>
      </c>
      <c r="N2224" t="s">
        <v>31</v>
      </c>
      <c r="O2224" t="s">
        <v>6282</v>
      </c>
    </row>
    <row r="2225" spans="1:15" x14ac:dyDescent="0.25">
      <c r="A2225">
        <v>1280</v>
      </c>
      <c r="B2225" t="s">
        <v>8840</v>
      </c>
      <c r="C2225" t="s">
        <v>308</v>
      </c>
      <c r="D2225" t="s">
        <v>303</v>
      </c>
      <c r="E2225">
        <v>420</v>
      </c>
      <c r="F2225">
        <v>35</v>
      </c>
      <c r="G2225" t="s">
        <v>8848</v>
      </c>
      <c r="H2225" t="s">
        <v>8842</v>
      </c>
      <c r="I2225" t="s">
        <v>295</v>
      </c>
      <c r="J2225" s="25">
        <v>45983</v>
      </c>
      <c r="K2225" s="25">
        <v>45983</v>
      </c>
      <c r="L2225" t="s">
        <v>8843</v>
      </c>
      <c r="M2225" t="s">
        <v>304</v>
      </c>
      <c r="N2225" t="s">
        <v>31</v>
      </c>
      <c r="O2225" t="s">
        <v>6282</v>
      </c>
    </row>
    <row r="2226" spans="1:15" x14ac:dyDescent="0.25">
      <c r="A2226">
        <v>1281</v>
      </c>
      <c r="B2226" t="s">
        <v>8840</v>
      </c>
      <c r="C2226" t="s">
        <v>308</v>
      </c>
      <c r="D2226" t="s">
        <v>303</v>
      </c>
      <c r="E2226">
        <v>420</v>
      </c>
      <c r="F2226">
        <v>35</v>
      </c>
      <c r="G2226" t="s">
        <v>8849</v>
      </c>
      <c r="H2226" t="s">
        <v>8842</v>
      </c>
      <c r="I2226" t="s">
        <v>295</v>
      </c>
      <c r="J2226" s="25">
        <v>45983</v>
      </c>
      <c r="K2226" s="25">
        <v>45983</v>
      </c>
      <c r="L2226" t="s">
        <v>8843</v>
      </c>
      <c r="M2226" t="s">
        <v>304</v>
      </c>
      <c r="N2226" t="s">
        <v>31</v>
      </c>
      <c r="O2226" t="s">
        <v>6282</v>
      </c>
    </row>
    <row r="2227" spans="1:15" x14ac:dyDescent="0.25">
      <c r="A2227">
        <v>1282</v>
      </c>
      <c r="B2227" t="s">
        <v>8840</v>
      </c>
      <c r="C2227" t="s">
        <v>308</v>
      </c>
      <c r="D2227" t="s">
        <v>303</v>
      </c>
      <c r="E2227">
        <v>420</v>
      </c>
      <c r="F2227">
        <v>35</v>
      </c>
      <c r="G2227" t="s">
        <v>8850</v>
      </c>
      <c r="H2227" t="s">
        <v>8842</v>
      </c>
      <c r="I2227" t="s">
        <v>295</v>
      </c>
      <c r="J2227" s="25">
        <v>45983</v>
      </c>
      <c r="K2227" s="25">
        <v>45983</v>
      </c>
      <c r="L2227" t="s">
        <v>8843</v>
      </c>
      <c r="M2227" t="s">
        <v>304</v>
      </c>
      <c r="N2227" t="s">
        <v>31</v>
      </c>
      <c r="O2227" t="s">
        <v>6282</v>
      </c>
    </row>
    <row r="2228" spans="1:15" x14ac:dyDescent="0.25">
      <c r="A2228">
        <v>1283</v>
      </c>
      <c r="B2228" t="s">
        <v>8840</v>
      </c>
      <c r="C2228" t="s">
        <v>308</v>
      </c>
      <c r="D2228" t="s">
        <v>303</v>
      </c>
      <c r="E2228">
        <v>420</v>
      </c>
      <c r="F2228">
        <v>35</v>
      </c>
      <c r="G2228" t="s">
        <v>8851</v>
      </c>
      <c r="H2228" t="s">
        <v>8842</v>
      </c>
      <c r="I2228" t="s">
        <v>295</v>
      </c>
      <c r="J2228" s="25">
        <v>45983</v>
      </c>
      <c r="K2228" s="25">
        <v>45983</v>
      </c>
      <c r="L2228" t="s">
        <v>8843</v>
      </c>
      <c r="M2228" t="s">
        <v>304</v>
      </c>
      <c r="N2228" t="s">
        <v>31</v>
      </c>
      <c r="O2228" t="s">
        <v>6282</v>
      </c>
    </row>
    <row r="2229" spans="1:15" x14ac:dyDescent="0.25">
      <c r="A2229">
        <v>1284</v>
      </c>
      <c r="B2229" t="s">
        <v>8852</v>
      </c>
      <c r="C2229" t="s">
        <v>308</v>
      </c>
      <c r="D2229" t="s">
        <v>303</v>
      </c>
      <c r="E2229">
        <v>420</v>
      </c>
      <c r="F2229">
        <v>35</v>
      </c>
      <c r="G2229" t="s">
        <v>8853</v>
      </c>
      <c r="H2229" t="s">
        <v>8842</v>
      </c>
      <c r="I2229" t="s">
        <v>295</v>
      </c>
      <c r="J2229" s="25">
        <v>45983</v>
      </c>
      <c r="K2229" s="25">
        <v>45983</v>
      </c>
      <c r="L2229" t="s">
        <v>8843</v>
      </c>
      <c r="M2229" t="s">
        <v>304</v>
      </c>
      <c r="N2229" t="s">
        <v>31</v>
      </c>
      <c r="O2229" t="s">
        <v>6282</v>
      </c>
    </row>
    <row r="2230" spans="1:15" x14ac:dyDescent="0.25">
      <c r="A2230">
        <v>1285</v>
      </c>
      <c r="B2230" t="s">
        <v>8854</v>
      </c>
      <c r="C2230" t="s">
        <v>308</v>
      </c>
      <c r="D2230" t="s">
        <v>303</v>
      </c>
      <c r="E2230">
        <v>420</v>
      </c>
      <c r="F2230">
        <v>35</v>
      </c>
      <c r="G2230" t="s">
        <v>8855</v>
      </c>
      <c r="H2230" t="s">
        <v>8842</v>
      </c>
      <c r="I2230" t="s">
        <v>295</v>
      </c>
      <c r="J2230" s="25">
        <v>45983</v>
      </c>
      <c r="K2230" s="25">
        <v>45983</v>
      </c>
      <c r="L2230" t="s">
        <v>8843</v>
      </c>
      <c r="M2230" t="s">
        <v>304</v>
      </c>
      <c r="N2230" t="s">
        <v>31</v>
      </c>
      <c r="O2230" t="s">
        <v>6282</v>
      </c>
    </row>
    <row r="2231" spans="1:15" x14ac:dyDescent="0.25">
      <c r="A2231">
        <v>1286</v>
      </c>
      <c r="B2231" t="s">
        <v>8852</v>
      </c>
      <c r="C2231" t="s">
        <v>308</v>
      </c>
      <c r="D2231" t="s">
        <v>303</v>
      </c>
      <c r="E2231">
        <v>420</v>
      </c>
      <c r="F2231">
        <v>35</v>
      </c>
      <c r="G2231" t="s">
        <v>8856</v>
      </c>
      <c r="H2231" t="s">
        <v>8842</v>
      </c>
      <c r="I2231" t="s">
        <v>295</v>
      </c>
      <c r="J2231" s="25">
        <v>45983</v>
      </c>
      <c r="K2231" s="25">
        <v>45983</v>
      </c>
      <c r="L2231" t="s">
        <v>8843</v>
      </c>
      <c r="M2231" t="s">
        <v>304</v>
      </c>
      <c r="N2231" t="s">
        <v>31</v>
      </c>
      <c r="O2231" t="s">
        <v>6282</v>
      </c>
    </row>
    <row r="2232" spans="1:15" x14ac:dyDescent="0.25">
      <c r="A2232">
        <v>1287</v>
      </c>
      <c r="B2232" t="s">
        <v>8852</v>
      </c>
      <c r="C2232" t="s">
        <v>308</v>
      </c>
      <c r="D2232" t="s">
        <v>303</v>
      </c>
      <c r="E2232">
        <v>420</v>
      </c>
      <c r="F2232">
        <v>35</v>
      </c>
      <c r="G2232" t="s">
        <v>8857</v>
      </c>
      <c r="H2232" t="s">
        <v>8842</v>
      </c>
      <c r="I2232" t="s">
        <v>295</v>
      </c>
      <c r="J2232" s="25">
        <v>45983</v>
      </c>
      <c r="K2232" s="25">
        <v>45983</v>
      </c>
      <c r="L2232" t="s">
        <v>8843</v>
      </c>
      <c r="M2232" t="s">
        <v>304</v>
      </c>
      <c r="N2232" t="s">
        <v>31</v>
      </c>
      <c r="O2232" t="s">
        <v>6282</v>
      </c>
    </row>
    <row r="2233" spans="1:15" x14ac:dyDescent="0.25">
      <c r="A2233">
        <v>1288</v>
      </c>
      <c r="B2233" t="s">
        <v>8852</v>
      </c>
      <c r="C2233" t="s">
        <v>308</v>
      </c>
      <c r="D2233" t="s">
        <v>303</v>
      </c>
      <c r="E2233">
        <v>420</v>
      </c>
      <c r="F2233">
        <v>35</v>
      </c>
      <c r="G2233" t="s">
        <v>8858</v>
      </c>
      <c r="H2233" t="s">
        <v>8842</v>
      </c>
      <c r="I2233" t="s">
        <v>295</v>
      </c>
      <c r="J2233" s="25">
        <v>45983</v>
      </c>
      <c r="K2233" s="25">
        <v>45983</v>
      </c>
      <c r="L2233" t="s">
        <v>8843</v>
      </c>
      <c r="M2233" t="s">
        <v>304</v>
      </c>
      <c r="N2233" t="s">
        <v>31</v>
      </c>
      <c r="O2233" t="s">
        <v>6282</v>
      </c>
    </row>
    <row r="2234" spans="1:15" x14ac:dyDescent="0.25">
      <c r="A2234">
        <v>1289</v>
      </c>
      <c r="B2234" t="s">
        <v>8840</v>
      </c>
      <c r="C2234" t="s">
        <v>308</v>
      </c>
      <c r="D2234" t="s">
        <v>303</v>
      </c>
      <c r="E2234">
        <v>420</v>
      </c>
      <c r="F2234">
        <v>35</v>
      </c>
      <c r="G2234" t="s">
        <v>8859</v>
      </c>
      <c r="H2234" t="s">
        <v>8842</v>
      </c>
      <c r="I2234" t="s">
        <v>295</v>
      </c>
      <c r="J2234" s="25">
        <v>45983</v>
      </c>
      <c r="K2234" s="25">
        <v>45983</v>
      </c>
      <c r="L2234" t="s">
        <v>8843</v>
      </c>
      <c r="M2234" t="s">
        <v>304</v>
      </c>
      <c r="N2234" t="s">
        <v>31</v>
      </c>
      <c r="O2234" t="s">
        <v>6282</v>
      </c>
    </row>
    <row r="2235" spans="1:15" x14ac:dyDescent="0.25">
      <c r="A2235">
        <v>1290</v>
      </c>
      <c r="B2235" t="s">
        <v>8852</v>
      </c>
      <c r="C2235" t="s">
        <v>308</v>
      </c>
      <c r="D2235" t="s">
        <v>303</v>
      </c>
      <c r="E2235">
        <v>420</v>
      </c>
      <c r="F2235">
        <v>35</v>
      </c>
      <c r="G2235" t="s">
        <v>8860</v>
      </c>
      <c r="H2235" t="s">
        <v>8842</v>
      </c>
      <c r="I2235" t="s">
        <v>295</v>
      </c>
      <c r="J2235" s="25">
        <v>45983</v>
      </c>
      <c r="K2235" s="25">
        <v>45983</v>
      </c>
      <c r="L2235" t="s">
        <v>8843</v>
      </c>
      <c r="M2235" t="s">
        <v>304</v>
      </c>
      <c r="N2235" t="s">
        <v>31</v>
      </c>
      <c r="O2235" t="s">
        <v>6282</v>
      </c>
    </row>
    <row r="2236" spans="1:15" x14ac:dyDescent="0.25">
      <c r="A2236">
        <v>1291</v>
      </c>
      <c r="B2236" t="s">
        <v>8852</v>
      </c>
      <c r="C2236" t="s">
        <v>308</v>
      </c>
      <c r="D2236" t="s">
        <v>303</v>
      </c>
      <c r="E2236">
        <v>420</v>
      </c>
      <c r="F2236">
        <v>35</v>
      </c>
      <c r="G2236" t="s">
        <v>8861</v>
      </c>
      <c r="H2236" t="s">
        <v>8842</v>
      </c>
      <c r="I2236" t="s">
        <v>295</v>
      </c>
      <c r="J2236" s="25">
        <v>45983</v>
      </c>
      <c r="K2236" s="25">
        <v>45983</v>
      </c>
      <c r="L2236" t="s">
        <v>8843</v>
      </c>
      <c r="M2236" t="s">
        <v>304</v>
      </c>
      <c r="N2236" t="s">
        <v>31</v>
      </c>
      <c r="O2236" t="s">
        <v>6282</v>
      </c>
    </row>
    <row r="2237" spans="1:15" x14ac:dyDescent="0.25">
      <c r="A2237">
        <v>1292</v>
      </c>
      <c r="B2237" t="s">
        <v>8852</v>
      </c>
      <c r="C2237" t="s">
        <v>308</v>
      </c>
      <c r="D2237" t="s">
        <v>303</v>
      </c>
      <c r="E2237">
        <v>420</v>
      </c>
      <c r="F2237">
        <v>35</v>
      </c>
      <c r="G2237" t="s">
        <v>8862</v>
      </c>
      <c r="H2237" t="s">
        <v>8842</v>
      </c>
      <c r="I2237" t="s">
        <v>295</v>
      </c>
      <c r="J2237" s="25">
        <v>45983</v>
      </c>
      <c r="K2237" s="25">
        <v>45983</v>
      </c>
      <c r="L2237" t="s">
        <v>8843</v>
      </c>
      <c r="M2237" t="s">
        <v>304</v>
      </c>
      <c r="N2237" t="s">
        <v>31</v>
      </c>
      <c r="O2237" t="s">
        <v>6282</v>
      </c>
    </row>
    <row r="2238" spans="1:15" x14ac:dyDescent="0.25">
      <c r="A2238">
        <v>1293</v>
      </c>
      <c r="B2238" t="s">
        <v>8852</v>
      </c>
      <c r="C2238" t="s">
        <v>308</v>
      </c>
      <c r="D2238" t="s">
        <v>303</v>
      </c>
      <c r="E2238">
        <v>420</v>
      </c>
      <c r="F2238">
        <v>35</v>
      </c>
      <c r="G2238" t="s">
        <v>8863</v>
      </c>
      <c r="H2238" t="s">
        <v>8842</v>
      </c>
      <c r="I2238" t="s">
        <v>295</v>
      </c>
      <c r="J2238" s="25">
        <v>45983</v>
      </c>
      <c r="K2238" s="25">
        <v>45983</v>
      </c>
      <c r="L2238" t="s">
        <v>8843</v>
      </c>
      <c r="M2238" t="s">
        <v>304</v>
      </c>
      <c r="N2238" t="s">
        <v>31</v>
      </c>
      <c r="O2238" t="s">
        <v>6282</v>
      </c>
    </row>
    <row r="2239" spans="1:15" x14ac:dyDescent="0.25">
      <c r="A2239">
        <v>1294</v>
      </c>
      <c r="B2239" t="s">
        <v>8852</v>
      </c>
      <c r="C2239" t="s">
        <v>308</v>
      </c>
      <c r="D2239" t="s">
        <v>303</v>
      </c>
      <c r="E2239">
        <v>420</v>
      </c>
      <c r="F2239">
        <v>35</v>
      </c>
      <c r="G2239" t="s">
        <v>8864</v>
      </c>
      <c r="H2239" t="s">
        <v>8842</v>
      </c>
      <c r="I2239" t="s">
        <v>295</v>
      </c>
      <c r="J2239" s="25">
        <v>45983</v>
      </c>
      <c r="K2239" s="25">
        <v>45983</v>
      </c>
      <c r="L2239" t="s">
        <v>8843</v>
      </c>
      <c r="M2239" t="s">
        <v>304</v>
      </c>
      <c r="N2239" t="s">
        <v>31</v>
      </c>
      <c r="O2239" t="s">
        <v>6282</v>
      </c>
    </row>
    <row r="2240" spans="1:15" x14ac:dyDescent="0.25">
      <c r="A2240">
        <v>1295</v>
      </c>
      <c r="B2240" t="s">
        <v>8852</v>
      </c>
      <c r="C2240" t="s">
        <v>308</v>
      </c>
      <c r="D2240" t="s">
        <v>303</v>
      </c>
      <c r="E2240">
        <v>420</v>
      </c>
      <c r="F2240">
        <v>35</v>
      </c>
      <c r="G2240" t="s">
        <v>8865</v>
      </c>
      <c r="H2240" t="s">
        <v>8842</v>
      </c>
      <c r="I2240" t="s">
        <v>295</v>
      </c>
      <c r="J2240" s="25">
        <v>45983</v>
      </c>
      <c r="K2240" s="25">
        <v>45983</v>
      </c>
      <c r="L2240" t="s">
        <v>8843</v>
      </c>
      <c r="M2240" t="s">
        <v>304</v>
      </c>
      <c r="N2240" t="s">
        <v>31</v>
      </c>
      <c r="O2240" t="s">
        <v>6282</v>
      </c>
    </row>
    <row r="2241" spans="1:15" x14ac:dyDescent="0.25">
      <c r="A2241">
        <v>1296</v>
      </c>
      <c r="B2241" t="s">
        <v>8840</v>
      </c>
      <c r="C2241" t="s">
        <v>308</v>
      </c>
      <c r="D2241" t="s">
        <v>303</v>
      </c>
      <c r="E2241">
        <v>420</v>
      </c>
      <c r="F2241">
        <v>35</v>
      </c>
      <c r="G2241" t="s">
        <v>8866</v>
      </c>
      <c r="H2241" t="s">
        <v>8842</v>
      </c>
      <c r="I2241" t="s">
        <v>295</v>
      </c>
      <c r="J2241" s="25">
        <v>45983</v>
      </c>
      <c r="K2241" s="25">
        <v>45983</v>
      </c>
      <c r="L2241" t="s">
        <v>8843</v>
      </c>
      <c r="M2241" t="s">
        <v>304</v>
      </c>
      <c r="N2241" t="s">
        <v>31</v>
      </c>
      <c r="O2241" t="s">
        <v>6282</v>
      </c>
    </row>
    <row r="2242" spans="1:15" x14ac:dyDescent="0.25">
      <c r="A2242">
        <v>1297</v>
      </c>
      <c r="B2242" t="s">
        <v>8852</v>
      </c>
      <c r="C2242" t="s">
        <v>308</v>
      </c>
      <c r="D2242" t="s">
        <v>303</v>
      </c>
      <c r="E2242">
        <v>420</v>
      </c>
      <c r="F2242">
        <v>35</v>
      </c>
      <c r="G2242" t="s">
        <v>8867</v>
      </c>
      <c r="H2242" t="s">
        <v>8842</v>
      </c>
      <c r="I2242" t="s">
        <v>295</v>
      </c>
      <c r="J2242" s="25">
        <v>45983</v>
      </c>
      <c r="K2242" s="25">
        <v>45983</v>
      </c>
      <c r="L2242" t="s">
        <v>8843</v>
      </c>
      <c r="M2242" t="s">
        <v>304</v>
      </c>
      <c r="N2242" t="s">
        <v>31</v>
      </c>
      <c r="O2242" t="s">
        <v>6282</v>
      </c>
    </row>
    <row r="2243" spans="1:15" x14ac:dyDescent="0.25">
      <c r="A2243">
        <v>1298</v>
      </c>
      <c r="B2243" t="s">
        <v>8854</v>
      </c>
      <c r="C2243" t="s">
        <v>308</v>
      </c>
      <c r="D2243" t="s">
        <v>303</v>
      </c>
      <c r="E2243">
        <v>420</v>
      </c>
      <c r="F2243">
        <v>35</v>
      </c>
      <c r="G2243" t="s">
        <v>8868</v>
      </c>
      <c r="H2243" t="s">
        <v>8842</v>
      </c>
      <c r="I2243" t="s">
        <v>295</v>
      </c>
      <c r="J2243" s="25">
        <v>45983</v>
      </c>
      <c r="K2243" s="25">
        <v>45983</v>
      </c>
      <c r="L2243" t="s">
        <v>8843</v>
      </c>
      <c r="M2243" t="s">
        <v>304</v>
      </c>
      <c r="N2243" t="s">
        <v>31</v>
      </c>
      <c r="O2243" t="s">
        <v>6282</v>
      </c>
    </row>
    <row r="2244" spans="1:15" x14ac:dyDescent="0.25">
      <c r="A2244">
        <v>1299</v>
      </c>
      <c r="B2244" t="s">
        <v>8852</v>
      </c>
      <c r="C2244" t="s">
        <v>308</v>
      </c>
      <c r="D2244" t="s">
        <v>303</v>
      </c>
      <c r="E2244">
        <v>420</v>
      </c>
      <c r="F2244">
        <v>35</v>
      </c>
      <c r="G2244" t="s">
        <v>8869</v>
      </c>
      <c r="H2244" t="s">
        <v>8842</v>
      </c>
      <c r="I2244" t="s">
        <v>295</v>
      </c>
      <c r="J2244" s="25">
        <v>45983</v>
      </c>
      <c r="K2244" s="25">
        <v>45983</v>
      </c>
      <c r="L2244" t="s">
        <v>8843</v>
      </c>
      <c r="M2244" t="s">
        <v>304</v>
      </c>
      <c r="N2244" t="s">
        <v>31</v>
      </c>
      <c r="O2244" t="s">
        <v>6282</v>
      </c>
    </row>
    <row r="2245" spans="1:15" x14ac:dyDescent="0.25">
      <c r="A2245">
        <v>1300</v>
      </c>
      <c r="B2245" t="s">
        <v>8854</v>
      </c>
      <c r="C2245" t="s">
        <v>308</v>
      </c>
      <c r="D2245" t="s">
        <v>303</v>
      </c>
      <c r="E2245">
        <v>420</v>
      </c>
      <c r="F2245">
        <v>35</v>
      </c>
      <c r="G2245" t="s">
        <v>8870</v>
      </c>
      <c r="H2245" t="s">
        <v>8842</v>
      </c>
      <c r="I2245" t="s">
        <v>295</v>
      </c>
      <c r="J2245" s="25">
        <v>45983</v>
      </c>
      <c r="K2245" s="25">
        <v>45983</v>
      </c>
      <c r="L2245" t="s">
        <v>8843</v>
      </c>
      <c r="M2245" t="s">
        <v>304</v>
      </c>
      <c r="N2245" t="s">
        <v>31</v>
      </c>
      <c r="O2245" t="s">
        <v>6282</v>
      </c>
    </row>
    <row r="2246" spans="1:15" x14ac:dyDescent="0.25">
      <c r="A2246">
        <v>1301</v>
      </c>
      <c r="B2246" t="s">
        <v>8854</v>
      </c>
      <c r="C2246" t="s">
        <v>308</v>
      </c>
      <c r="D2246" t="s">
        <v>303</v>
      </c>
      <c r="E2246">
        <v>420</v>
      </c>
      <c r="F2246">
        <v>35</v>
      </c>
      <c r="G2246" t="s">
        <v>8871</v>
      </c>
      <c r="H2246" t="s">
        <v>8842</v>
      </c>
      <c r="I2246" t="s">
        <v>295</v>
      </c>
      <c r="J2246" s="25">
        <v>45983</v>
      </c>
      <c r="K2246" s="25">
        <v>45983</v>
      </c>
      <c r="L2246" t="s">
        <v>8843</v>
      </c>
      <c r="M2246" t="s">
        <v>304</v>
      </c>
      <c r="N2246" t="s">
        <v>31</v>
      </c>
      <c r="O2246" t="s">
        <v>6282</v>
      </c>
    </row>
    <row r="2247" spans="1:15" x14ac:dyDescent="0.25">
      <c r="A2247">
        <v>1302</v>
      </c>
      <c r="B2247" t="s">
        <v>8854</v>
      </c>
      <c r="C2247" t="s">
        <v>308</v>
      </c>
      <c r="D2247" t="s">
        <v>303</v>
      </c>
      <c r="E2247">
        <v>420</v>
      </c>
      <c r="F2247">
        <v>35</v>
      </c>
      <c r="G2247" t="s">
        <v>8872</v>
      </c>
      <c r="H2247" t="s">
        <v>8842</v>
      </c>
      <c r="I2247" t="s">
        <v>295</v>
      </c>
      <c r="J2247" s="25">
        <v>45983</v>
      </c>
      <c r="K2247" s="25">
        <v>45983</v>
      </c>
      <c r="L2247" t="s">
        <v>8843</v>
      </c>
      <c r="M2247" t="s">
        <v>304</v>
      </c>
      <c r="N2247" t="s">
        <v>31</v>
      </c>
      <c r="O2247" t="s">
        <v>6282</v>
      </c>
    </row>
    <row r="2248" spans="1:15" x14ac:dyDescent="0.25">
      <c r="A2248">
        <v>1303</v>
      </c>
      <c r="B2248" t="s">
        <v>8852</v>
      </c>
      <c r="C2248" t="s">
        <v>308</v>
      </c>
      <c r="D2248" t="s">
        <v>303</v>
      </c>
      <c r="E2248">
        <v>420</v>
      </c>
      <c r="F2248">
        <v>35</v>
      </c>
      <c r="G2248" t="s">
        <v>8873</v>
      </c>
      <c r="H2248" t="s">
        <v>8842</v>
      </c>
      <c r="I2248" t="s">
        <v>295</v>
      </c>
      <c r="J2248" s="25">
        <v>45983</v>
      </c>
      <c r="K2248" s="25">
        <v>45983</v>
      </c>
      <c r="L2248" t="s">
        <v>8843</v>
      </c>
      <c r="M2248" t="s">
        <v>304</v>
      </c>
      <c r="N2248" t="s">
        <v>31</v>
      </c>
      <c r="O2248" t="s">
        <v>6282</v>
      </c>
    </row>
    <row r="2249" spans="1:15" x14ac:dyDescent="0.25">
      <c r="A2249">
        <v>1304</v>
      </c>
      <c r="B2249" t="s">
        <v>8852</v>
      </c>
      <c r="C2249" t="s">
        <v>308</v>
      </c>
      <c r="D2249" t="s">
        <v>303</v>
      </c>
      <c r="E2249">
        <v>420</v>
      </c>
      <c r="F2249">
        <v>35</v>
      </c>
      <c r="G2249" t="s">
        <v>8874</v>
      </c>
      <c r="H2249" t="s">
        <v>8842</v>
      </c>
      <c r="I2249" t="s">
        <v>295</v>
      </c>
      <c r="J2249" s="25">
        <v>45983</v>
      </c>
      <c r="K2249" s="25">
        <v>45983</v>
      </c>
      <c r="L2249" t="s">
        <v>8843</v>
      </c>
      <c r="M2249" t="s">
        <v>304</v>
      </c>
      <c r="N2249" t="s">
        <v>31</v>
      </c>
      <c r="O2249" t="s">
        <v>6282</v>
      </c>
    </row>
    <row r="2250" spans="1:15" x14ac:dyDescent="0.25">
      <c r="A2250">
        <v>1305</v>
      </c>
      <c r="B2250" t="s">
        <v>8852</v>
      </c>
      <c r="C2250" t="s">
        <v>308</v>
      </c>
      <c r="D2250" t="s">
        <v>303</v>
      </c>
      <c r="E2250">
        <v>420</v>
      </c>
      <c r="F2250">
        <v>35</v>
      </c>
      <c r="G2250" t="s">
        <v>8875</v>
      </c>
      <c r="H2250" t="s">
        <v>8842</v>
      </c>
      <c r="I2250" t="s">
        <v>295</v>
      </c>
      <c r="J2250" s="25">
        <v>45983</v>
      </c>
      <c r="K2250" s="25">
        <v>45983</v>
      </c>
      <c r="L2250" t="s">
        <v>8843</v>
      </c>
      <c r="M2250" t="s">
        <v>304</v>
      </c>
      <c r="N2250" t="s">
        <v>31</v>
      </c>
      <c r="O2250" t="s">
        <v>6282</v>
      </c>
    </row>
    <row r="2251" spans="1:15" x14ac:dyDescent="0.25">
      <c r="A2251">
        <v>1306</v>
      </c>
      <c r="B2251" t="s">
        <v>8854</v>
      </c>
      <c r="C2251" t="s">
        <v>308</v>
      </c>
      <c r="D2251" t="s">
        <v>303</v>
      </c>
      <c r="E2251">
        <v>420</v>
      </c>
      <c r="F2251">
        <v>35</v>
      </c>
      <c r="G2251" t="s">
        <v>8876</v>
      </c>
      <c r="H2251" t="s">
        <v>8842</v>
      </c>
      <c r="I2251" t="s">
        <v>295</v>
      </c>
      <c r="J2251" s="25">
        <v>45983</v>
      </c>
      <c r="K2251" s="25">
        <v>45983</v>
      </c>
      <c r="L2251" t="s">
        <v>8843</v>
      </c>
      <c r="M2251" t="s">
        <v>304</v>
      </c>
      <c r="N2251" t="s">
        <v>31</v>
      </c>
      <c r="O2251" t="s">
        <v>6282</v>
      </c>
    </row>
    <row r="2252" spans="1:15" x14ac:dyDescent="0.25">
      <c r="A2252">
        <v>1307</v>
      </c>
      <c r="B2252" t="s">
        <v>8854</v>
      </c>
      <c r="C2252" t="s">
        <v>308</v>
      </c>
      <c r="D2252" t="s">
        <v>303</v>
      </c>
      <c r="E2252">
        <v>420</v>
      </c>
      <c r="F2252">
        <v>35</v>
      </c>
      <c r="G2252" t="s">
        <v>8877</v>
      </c>
      <c r="H2252" t="s">
        <v>8842</v>
      </c>
      <c r="I2252" t="s">
        <v>295</v>
      </c>
      <c r="J2252" s="25">
        <v>45983</v>
      </c>
      <c r="K2252" s="25">
        <v>45983</v>
      </c>
      <c r="L2252" t="s">
        <v>8843</v>
      </c>
      <c r="M2252" t="s">
        <v>304</v>
      </c>
      <c r="N2252" t="s">
        <v>31</v>
      </c>
      <c r="O2252" t="s">
        <v>6282</v>
      </c>
    </row>
    <row r="2253" spans="1:15" x14ac:dyDescent="0.25">
      <c r="A2253">
        <v>1308</v>
      </c>
      <c r="B2253" t="s">
        <v>8854</v>
      </c>
      <c r="C2253" t="s">
        <v>308</v>
      </c>
      <c r="D2253" t="s">
        <v>303</v>
      </c>
      <c r="E2253">
        <v>420</v>
      </c>
      <c r="F2253">
        <v>35</v>
      </c>
      <c r="G2253" t="s">
        <v>8878</v>
      </c>
      <c r="H2253" t="s">
        <v>8842</v>
      </c>
      <c r="I2253" t="s">
        <v>295</v>
      </c>
      <c r="J2253" s="25">
        <v>45983</v>
      </c>
      <c r="K2253" s="25">
        <v>45983</v>
      </c>
      <c r="L2253" t="s">
        <v>8843</v>
      </c>
      <c r="M2253" t="s">
        <v>304</v>
      </c>
      <c r="N2253" t="s">
        <v>31</v>
      </c>
      <c r="O2253" t="s">
        <v>6282</v>
      </c>
    </row>
    <row r="2254" spans="1:15" x14ac:dyDescent="0.25">
      <c r="A2254">
        <v>1309</v>
      </c>
      <c r="B2254" t="s">
        <v>8854</v>
      </c>
      <c r="C2254" t="s">
        <v>308</v>
      </c>
      <c r="D2254" t="s">
        <v>303</v>
      </c>
      <c r="E2254">
        <v>420</v>
      </c>
      <c r="F2254">
        <v>35</v>
      </c>
      <c r="G2254" t="s">
        <v>8879</v>
      </c>
      <c r="H2254" t="s">
        <v>8842</v>
      </c>
      <c r="I2254" t="s">
        <v>295</v>
      </c>
      <c r="J2254" s="25">
        <v>45983</v>
      </c>
      <c r="K2254" s="25">
        <v>45983</v>
      </c>
      <c r="L2254" t="s">
        <v>8843</v>
      </c>
      <c r="M2254" t="s">
        <v>304</v>
      </c>
      <c r="N2254" t="s">
        <v>31</v>
      </c>
      <c r="O2254" t="s">
        <v>6282</v>
      </c>
    </row>
    <row r="2255" spans="1:15" x14ac:dyDescent="0.25">
      <c r="A2255">
        <v>1310</v>
      </c>
      <c r="B2255" t="s">
        <v>8840</v>
      </c>
      <c r="C2255" t="s">
        <v>308</v>
      </c>
      <c r="D2255" t="s">
        <v>303</v>
      </c>
      <c r="E2255">
        <v>288</v>
      </c>
      <c r="F2255">
        <v>24</v>
      </c>
      <c r="G2255" t="s">
        <v>8880</v>
      </c>
      <c r="H2255" t="s">
        <v>8842</v>
      </c>
      <c r="I2255" t="s">
        <v>295</v>
      </c>
      <c r="J2255" s="25">
        <v>45983</v>
      </c>
      <c r="K2255" s="25">
        <v>45983</v>
      </c>
      <c r="L2255" t="s">
        <v>8843</v>
      </c>
      <c r="M2255" t="s">
        <v>304</v>
      </c>
      <c r="N2255" t="s">
        <v>31</v>
      </c>
      <c r="O2255" t="s">
        <v>6282</v>
      </c>
    </row>
    <row r="2256" spans="1:15" x14ac:dyDescent="0.25">
      <c r="A2256">
        <v>1311</v>
      </c>
      <c r="B2256" t="s">
        <v>8840</v>
      </c>
      <c r="C2256" t="s">
        <v>308</v>
      </c>
      <c r="D2256" t="s">
        <v>303</v>
      </c>
      <c r="E2256">
        <v>420</v>
      </c>
      <c r="F2256">
        <v>35</v>
      </c>
      <c r="G2256" t="s">
        <v>8881</v>
      </c>
      <c r="H2256" t="s">
        <v>8842</v>
      </c>
      <c r="I2256" t="s">
        <v>295</v>
      </c>
      <c r="J2256" s="25">
        <v>45983</v>
      </c>
      <c r="K2256" s="25">
        <v>45983</v>
      </c>
      <c r="L2256" t="s">
        <v>8843</v>
      </c>
      <c r="M2256" t="s">
        <v>304</v>
      </c>
      <c r="N2256" t="s">
        <v>31</v>
      </c>
      <c r="O2256" t="s">
        <v>6282</v>
      </c>
    </row>
    <row r="2257" spans="1:15" x14ac:dyDescent="0.25">
      <c r="A2257">
        <v>1312</v>
      </c>
      <c r="B2257" t="s">
        <v>8882</v>
      </c>
      <c r="C2257" t="s">
        <v>308</v>
      </c>
      <c r="D2257" t="s">
        <v>303</v>
      </c>
      <c r="E2257">
        <v>420</v>
      </c>
      <c r="F2257">
        <v>35</v>
      </c>
      <c r="G2257" t="s">
        <v>8883</v>
      </c>
      <c r="H2257" t="s">
        <v>8884</v>
      </c>
      <c r="I2257" t="s">
        <v>295</v>
      </c>
      <c r="J2257" s="25">
        <v>45983</v>
      </c>
      <c r="K2257" s="25">
        <v>45983</v>
      </c>
      <c r="L2257" t="s">
        <v>8843</v>
      </c>
      <c r="M2257" t="s">
        <v>304</v>
      </c>
      <c r="N2257" t="s">
        <v>31</v>
      </c>
      <c r="O2257" t="s">
        <v>6282</v>
      </c>
    </row>
    <row r="2258" spans="1:15" x14ac:dyDescent="0.25">
      <c r="A2258">
        <v>1313</v>
      </c>
      <c r="B2258" t="s">
        <v>8882</v>
      </c>
      <c r="C2258" t="s">
        <v>308</v>
      </c>
      <c r="D2258" t="s">
        <v>303</v>
      </c>
      <c r="E2258">
        <v>420</v>
      </c>
      <c r="F2258">
        <v>35</v>
      </c>
      <c r="G2258" t="s">
        <v>8885</v>
      </c>
      <c r="H2258" t="s">
        <v>8884</v>
      </c>
      <c r="I2258" t="s">
        <v>295</v>
      </c>
      <c r="J2258" s="25">
        <v>45983</v>
      </c>
      <c r="K2258" s="25">
        <v>45983</v>
      </c>
      <c r="L2258" t="s">
        <v>8843</v>
      </c>
      <c r="M2258" t="s">
        <v>304</v>
      </c>
      <c r="N2258" t="s">
        <v>31</v>
      </c>
      <c r="O2258" t="s">
        <v>6282</v>
      </c>
    </row>
    <row r="2259" spans="1:15" x14ac:dyDescent="0.25">
      <c r="A2259">
        <v>1314</v>
      </c>
      <c r="B2259" t="s">
        <v>8882</v>
      </c>
      <c r="C2259" t="s">
        <v>308</v>
      </c>
      <c r="D2259" t="s">
        <v>303</v>
      </c>
      <c r="E2259">
        <v>420</v>
      </c>
      <c r="F2259">
        <v>35</v>
      </c>
      <c r="G2259" t="s">
        <v>8886</v>
      </c>
      <c r="H2259" t="s">
        <v>8884</v>
      </c>
      <c r="I2259" t="s">
        <v>295</v>
      </c>
      <c r="J2259" s="25">
        <v>45983</v>
      </c>
      <c r="K2259" s="25">
        <v>45983</v>
      </c>
      <c r="L2259" t="s">
        <v>8843</v>
      </c>
      <c r="M2259" t="s">
        <v>304</v>
      </c>
      <c r="N2259" t="s">
        <v>31</v>
      </c>
      <c r="O2259" t="s">
        <v>6282</v>
      </c>
    </row>
    <row r="2260" spans="1:15" x14ac:dyDescent="0.25">
      <c r="A2260">
        <v>1315</v>
      </c>
      <c r="B2260" t="s">
        <v>8882</v>
      </c>
      <c r="C2260" t="s">
        <v>308</v>
      </c>
      <c r="D2260" t="s">
        <v>303</v>
      </c>
      <c r="E2260">
        <v>420</v>
      </c>
      <c r="F2260">
        <v>35</v>
      </c>
      <c r="G2260" t="s">
        <v>8887</v>
      </c>
      <c r="H2260" t="s">
        <v>8884</v>
      </c>
      <c r="I2260" t="s">
        <v>295</v>
      </c>
      <c r="J2260" s="25">
        <v>45983</v>
      </c>
      <c r="K2260" s="25">
        <v>45983</v>
      </c>
      <c r="L2260" t="s">
        <v>8843</v>
      </c>
      <c r="M2260" t="s">
        <v>304</v>
      </c>
      <c r="N2260" t="s">
        <v>31</v>
      </c>
      <c r="O2260" t="s">
        <v>6282</v>
      </c>
    </row>
    <row r="2261" spans="1:15" x14ac:dyDescent="0.25">
      <c r="A2261">
        <v>1316</v>
      </c>
      <c r="B2261" t="s">
        <v>8840</v>
      </c>
      <c r="C2261" t="s">
        <v>308</v>
      </c>
      <c r="D2261" t="s">
        <v>303</v>
      </c>
      <c r="E2261">
        <v>420</v>
      </c>
      <c r="F2261">
        <v>35</v>
      </c>
      <c r="G2261" t="s">
        <v>8888</v>
      </c>
      <c r="H2261" t="s">
        <v>8842</v>
      </c>
      <c r="I2261" t="s">
        <v>295</v>
      </c>
      <c r="J2261" s="25">
        <v>45983</v>
      </c>
      <c r="K2261" s="25">
        <v>45983</v>
      </c>
      <c r="L2261" t="s">
        <v>8843</v>
      </c>
      <c r="M2261" t="s">
        <v>304</v>
      </c>
      <c r="N2261" t="s">
        <v>31</v>
      </c>
      <c r="O2261" t="s">
        <v>6282</v>
      </c>
    </row>
    <row r="2262" spans="1:15" x14ac:dyDescent="0.25">
      <c r="A2262">
        <v>1317</v>
      </c>
      <c r="B2262" t="s">
        <v>8882</v>
      </c>
      <c r="C2262" t="s">
        <v>308</v>
      </c>
      <c r="D2262" t="s">
        <v>303</v>
      </c>
      <c r="E2262">
        <v>420</v>
      </c>
      <c r="F2262">
        <v>35</v>
      </c>
      <c r="G2262" t="s">
        <v>8889</v>
      </c>
      <c r="H2262" t="s">
        <v>8884</v>
      </c>
      <c r="I2262" t="s">
        <v>295</v>
      </c>
      <c r="J2262" s="25">
        <v>45983</v>
      </c>
      <c r="K2262" s="25">
        <v>45983</v>
      </c>
      <c r="L2262" t="s">
        <v>8843</v>
      </c>
      <c r="M2262" t="s">
        <v>304</v>
      </c>
      <c r="N2262" t="s">
        <v>31</v>
      </c>
      <c r="O2262" t="s">
        <v>6282</v>
      </c>
    </row>
    <row r="2263" spans="1:15" x14ac:dyDescent="0.25">
      <c r="A2263">
        <v>1318</v>
      </c>
      <c r="B2263" t="s">
        <v>8882</v>
      </c>
      <c r="C2263" t="s">
        <v>308</v>
      </c>
      <c r="D2263" t="s">
        <v>303</v>
      </c>
      <c r="E2263">
        <v>420</v>
      </c>
      <c r="F2263">
        <v>35</v>
      </c>
      <c r="G2263" t="s">
        <v>8890</v>
      </c>
      <c r="H2263" t="s">
        <v>8884</v>
      </c>
      <c r="I2263" t="s">
        <v>295</v>
      </c>
      <c r="J2263" s="25">
        <v>45983</v>
      </c>
      <c r="K2263" s="25">
        <v>45983</v>
      </c>
      <c r="L2263" t="s">
        <v>8843</v>
      </c>
      <c r="M2263" t="s">
        <v>304</v>
      </c>
      <c r="N2263" t="s">
        <v>31</v>
      </c>
      <c r="O2263" t="s">
        <v>6282</v>
      </c>
    </row>
    <row r="2264" spans="1:15" x14ac:dyDescent="0.25">
      <c r="A2264">
        <v>1319</v>
      </c>
      <c r="B2264" t="s">
        <v>8882</v>
      </c>
      <c r="C2264" t="s">
        <v>308</v>
      </c>
      <c r="D2264" t="s">
        <v>303</v>
      </c>
      <c r="E2264">
        <v>420</v>
      </c>
      <c r="F2264">
        <v>35</v>
      </c>
      <c r="G2264" t="s">
        <v>8891</v>
      </c>
      <c r="H2264" t="s">
        <v>8884</v>
      </c>
      <c r="I2264" t="s">
        <v>295</v>
      </c>
      <c r="J2264" s="25">
        <v>45983</v>
      </c>
      <c r="K2264" s="25">
        <v>45983</v>
      </c>
      <c r="L2264" t="s">
        <v>8843</v>
      </c>
      <c r="M2264" t="s">
        <v>304</v>
      </c>
      <c r="N2264" t="s">
        <v>31</v>
      </c>
      <c r="O2264" t="s">
        <v>6282</v>
      </c>
    </row>
    <row r="2265" spans="1:15" x14ac:dyDescent="0.25">
      <c r="A2265">
        <v>1320</v>
      </c>
      <c r="B2265" t="s">
        <v>8882</v>
      </c>
      <c r="C2265" t="s">
        <v>308</v>
      </c>
      <c r="D2265" t="s">
        <v>303</v>
      </c>
      <c r="E2265">
        <v>420</v>
      </c>
      <c r="F2265">
        <v>35</v>
      </c>
      <c r="G2265" t="s">
        <v>8892</v>
      </c>
      <c r="H2265" t="s">
        <v>8884</v>
      </c>
      <c r="I2265" t="s">
        <v>295</v>
      </c>
      <c r="J2265" s="25">
        <v>45983</v>
      </c>
      <c r="K2265" s="25">
        <v>45983</v>
      </c>
      <c r="L2265" t="s">
        <v>8843</v>
      </c>
      <c r="M2265" t="s">
        <v>304</v>
      </c>
      <c r="N2265" t="s">
        <v>31</v>
      </c>
      <c r="O2265" t="s">
        <v>6282</v>
      </c>
    </row>
    <row r="2266" spans="1:15" x14ac:dyDescent="0.25">
      <c r="A2266">
        <v>1321</v>
      </c>
      <c r="B2266" t="s">
        <v>8882</v>
      </c>
      <c r="C2266" t="s">
        <v>308</v>
      </c>
      <c r="D2266" t="s">
        <v>303</v>
      </c>
      <c r="E2266">
        <v>420</v>
      </c>
      <c r="F2266">
        <v>35</v>
      </c>
      <c r="G2266" t="s">
        <v>8893</v>
      </c>
      <c r="H2266" t="s">
        <v>8884</v>
      </c>
      <c r="I2266" t="s">
        <v>295</v>
      </c>
      <c r="J2266" s="25">
        <v>45983</v>
      </c>
      <c r="K2266" s="25">
        <v>45983</v>
      </c>
      <c r="L2266" t="s">
        <v>8843</v>
      </c>
      <c r="M2266" t="s">
        <v>304</v>
      </c>
      <c r="N2266" t="s">
        <v>31</v>
      </c>
      <c r="O2266" t="s">
        <v>6282</v>
      </c>
    </row>
    <row r="2267" spans="1:15" x14ac:dyDescent="0.25">
      <c r="A2267">
        <v>1322</v>
      </c>
      <c r="B2267" t="s">
        <v>8894</v>
      </c>
      <c r="C2267" t="s">
        <v>308</v>
      </c>
      <c r="D2267" t="s">
        <v>303</v>
      </c>
      <c r="E2267">
        <v>420</v>
      </c>
      <c r="F2267">
        <v>35</v>
      </c>
      <c r="G2267" t="s">
        <v>8895</v>
      </c>
      <c r="H2267" t="s">
        <v>8884</v>
      </c>
      <c r="I2267" t="s">
        <v>295</v>
      </c>
      <c r="J2267" s="25">
        <v>45983</v>
      </c>
      <c r="K2267" s="25">
        <v>45983</v>
      </c>
      <c r="L2267" t="s">
        <v>8843</v>
      </c>
      <c r="M2267" t="s">
        <v>304</v>
      </c>
      <c r="N2267" t="s">
        <v>31</v>
      </c>
      <c r="O2267" t="s">
        <v>6282</v>
      </c>
    </row>
    <row r="2268" spans="1:15" x14ac:dyDescent="0.25">
      <c r="A2268">
        <v>1323</v>
      </c>
      <c r="B2268" t="s">
        <v>8882</v>
      </c>
      <c r="C2268" t="s">
        <v>308</v>
      </c>
      <c r="D2268" t="s">
        <v>303</v>
      </c>
      <c r="E2268">
        <v>420</v>
      </c>
      <c r="F2268">
        <v>35</v>
      </c>
      <c r="G2268" t="s">
        <v>8896</v>
      </c>
      <c r="H2268" t="s">
        <v>8884</v>
      </c>
      <c r="I2268" t="s">
        <v>295</v>
      </c>
      <c r="J2268" s="25">
        <v>45983</v>
      </c>
      <c r="K2268" s="25">
        <v>45983</v>
      </c>
      <c r="L2268" t="s">
        <v>8843</v>
      </c>
      <c r="M2268" t="s">
        <v>304</v>
      </c>
      <c r="N2268" t="s">
        <v>31</v>
      </c>
      <c r="O2268" t="s">
        <v>6282</v>
      </c>
    </row>
    <row r="2269" spans="1:15" x14ac:dyDescent="0.25">
      <c r="A2269">
        <v>1324</v>
      </c>
      <c r="B2269" t="s">
        <v>8882</v>
      </c>
      <c r="C2269" t="s">
        <v>308</v>
      </c>
      <c r="D2269" t="s">
        <v>303</v>
      </c>
      <c r="E2269">
        <v>420</v>
      </c>
      <c r="F2269">
        <v>35</v>
      </c>
      <c r="G2269" t="s">
        <v>8897</v>
      </c>
      <c r="H2269" t="s">
        <v>8884</v>
      </c>
      <c r="I2269" t="s">
        <v>295</v>
      </c>
      <c r="J2269" s="25">
        <v>45983</v>
      </c>
      <c r="K2269" s="25">
        <v>45983</v>
      </c>
      <c r="L2269" t="s">
        <v>8843</v>
      </c>
      <c r="M2269" t="s">
        <v>304</v>
      </c>
      <c r="N2269" t="s">
        <v>31</v>
      </c>
      <c r="O2269" t="s">
        <v>6282</v>
      </c>
    </row>
    <row r="2270" spans="1:15" x14ac:dyDescent="0.25">
      <c r="A2270">
        <v>1325</v>
      </c>
      <c r="B2270" t="s">
        <v>8882</v>
      </c>
      <c r="C2270" t="s">
        <v>308</v>
      </c>
      <c r="D2270" t="s">
        <v>303</v>
      </c>
      <c r="E2270">
        <v>420</v>
      </c>
      <c r="F2270">
        <v>35</v>
      </c>
      <c r="G2270" t="s">
        <v>8898</v>
      </c>
      <c r="H2270" t="s">
        <v>8884</v>
      </c>
      <c r="I2270" t="s">
        <v>295</v>
      </c>
      <c r="J2270" s="25">
        <v>45983</v>
      </c>
      <c r="K2270" s="25">
        <v>45983</v>
      </c>
      <c r="L2270" t="s">
        <v>8843</v>
      </c>
      <c r="M2270" t="s">
        <v>304</v>
      </c>
      <c r="N2270" t="s">
        <v>31</v>
      </c>
      <c r="O2270" t="s">
        <v>6282</v>
      </c>
    </row>
    <row r="2271" spans="1:15" x14ac:dyDescent="0.25">
      <c r="A2271">
        <v>1326</v>
      </c>
      <c r="B2271" t="s">
        <v>8894</v>
      </c>
      <c r="C2271" t="s">
        <v>308</v>
      </c>
      <c r="D2271" t="s">
        <v>303</v>
      </c>
      <c r="E2271">
        <v>420</v>
      </c>
      <c r="F2271">
        <v>35</v>
      </c>
      <c r="G2271" t="s">
        <v>8899</v>
      </c>
      <c r="H2271" t="s">
        <v>8884</v>
      </c>
      <c r="I2271" t="s">
        <v>295</v>
      </c>
      <c r="J2271" s="25">
        <v>45983</v>
      </c>
      <c r="K2271" s="25">
        <v>45983</v>
      </c>
      <c r="L2271" t="s">
        <v>8843</v>
      </c>
      <c r="M2271" t="s">
        <v>304</v>
      </c>
      <c r="N2271" t="s">
        <v>31</v>
      </c>
      <c r="O2271" t="s">
        <v>6282</v>
      </c>
    </row>
    <row r="2272" spans="1:15" x14ac:dyDescent="0.25">
      <c r="A2272">
        <v>1327</v>
      </c>
      <c r="B2272" t="s">
        <v>8840</v>
      </c>
      <c r="C2272" t="s">
        <v>308</v>
      </c>
      <c r="D2272" t="s">
        <v>303</v>
      </c>
      <c r="E2272">
        <v>420</v>
      </c>
      <c r="F2272">
        <v>35</v>
      </c>
      <c r="G2272" t="s">
        <v>8900</v>
      </c>
      <c r="H2272" t="s">
        <v>8842</v>
      </c>
      <c r="I2272" t="s">
        <v>295</v>
      </c>
      <c r="J2272" s="25">
        <v>45983</v>
      </c>
      <c r="K2272" s="25">
        <v>45983</v>
      </c>
      <c r="L2272" t="s">
        <v>8843</v>
      </c>
      <c r="M2272" t="s">
        <v>304</v>
      </c>
      <c r="N2272" t="s">
        <v>31</v>
      </c>
      <c r="O2272" t="s">
        <v>6282</v>
      </c>
    </row>
    <row r="2273" spans="1:15" x14ac:dyDescent="0.25">
      <c r="A2273">
        <v>1328</v>
      </c>
      <c r="B2273" t="s">
        <v>8894</v>
      </c>
      <c r="C2273" t="s">
        <v>308</v>
      </c>
      <c r="D2273" t="s">
        <v>303</v>
      </c>
      <c r="E2273">
        <v>420</v>
      </c>
      <c r="F2273">
        <v>35</v>
      </c>
      <c r="G2273" t="s">
        <v>8901</v>
      </c>
      <c r="H2273" t="s">
        <v>8884</v>
      </c>
      <c r="I2273" t="s">
        <v>295</v>
      </c>
      <c r="J2273" s="25">
        <v>45983</v>
      </c>
      <c r="K2273" s="25">
        <v>45983</v>
      </c>
      <c r="L2273" t="s">
        <v>8843</v>
      </c>
      <c r="M2273" t="s">
        <v>304</v>
      </c>
      <c r="N2273" t="s">
        <v>31</v>
      </c>
      <c r="O2273" t="s">
        <v>6282</v>
      </c>
    </row>
    <row r="2274" spans="1:15" x14ac:dyDescent="0.25">
      <c r="A2274">
        <v>1329</v>
      </c>
      <c r="B2274" t="s">
        <v>8894</v>
      </c>
      <c r="C2274" t="s">
        <v>308</v>
      </c>
      <c r="D2274" t="s">
        <v>303</v>
      </c>
      <c r="E2274">
        <v>420</v>
      </c>
      <c r="F2274">
        <v>35</v>
      </c>
      <c r="G2274" t="s">
        <v>8902</v>
      </c>
      <c r="H2274" t="s">
        <v>8884</v>
      </c>
      <c r="I2274" t="s">
        <v>295</v>
      </c>
      <c r="J2274" s="25">
        <v>45983</v>
      </c>
      <c r="K2274" s="25">
        <v>45983</v>
      </c>
      <c r="L2274" t="s">
        <v>8843</v>
      </c>
      <c r="M2274" t="s">
        <v>304</v>
      </c>
      <c r="N2274" t="s">
        <v>31</v>
      </c>
      <c r="O2274" t="s">
        <v>6282</v>
      </c>
    </row>
    <row r="2275" spans="1:15" x14ac:dyDescent="0.25">
      <c r="A2275">
        <v>1330</v>
      </c>
      <c r="B2275" t="s">
        <v>8894</v>
      </c>
      <c r="C2275" t="s">
        <v>308</v>
      </c>
      <c r="D2275" t="s">
        <v>303</v>
      </c>
      <c r="E2275">
        <v>420</v>
      </c>
      <c r="F2275">
        <v>35</v>
      </c>
      <c r="G2275" t="s">
        <v>8903</v>
      </c>
      <c r="H2275" t="s">
        <v>8884</v>
      </c>
      <c r="I2275" t="s">
        <v>295</v>
      </c>
      <c r="J2275" s="25">
        <v>45983</v>
      </c>
      <c r="K2275" s="25">
        <v>45983</v>
      </c>
      <c r="L2275" t="s">
        <v>8843</v>
      </c>
      <c r="M2275" t="s">
        <v>304</v>
      </c>
      <c r="N2275" t="s">
        <v>31</v>
      </c>
      <c r="O2275" t="s">
        <v>6282</v>
      </c>
    </row>
    <row r="2276" spans="1:15" x14ac:dyDescent="0.25">
      <c r="A2276">
        <v>1331</v>
      </c>
      <c r="B2276" t="s">
        <v>8894</v>
      </c>
      <c r="C2276" t="s">
        <v>308</v>
      </c>
      <c r="D2276" t="s">
        <v>303</v>
      </c>
      <c r="E2276">
        <v>420</v>
      </c>
      <c r="F2276">
        <v>35</v>
      </c>
      <c r="G2276" t="s">
        <v>8904</v>
      </c>
      <c r="H2276" t="s">
        <v>8884</v>
      </c>
      <c r="I2276" t="s">
        <v>295</v>
      </c>
      <c r="J2276" s="25">
        <v>45983</v>
      </c>
      <c r="K2276" s="25">
        <v>45983</v>
      </c>
      <c r="L2276" t="s">
        <v>8843</v>
      </c>
      <c r="M2276" t="s">
        <v>304</v>
      </c>
      <c r="N2276" t="s">
        <v>31</v>
      </c>
      <c r="O2276" t="s">
        <v>6282</v>
      </c>
    </row>
    <row r="2277" spans="1:15" x14ac:dyDescent="0.25">
      <c r="A2277">
        <v>1332</v>
      </c>
      <c r="B2277" t="s">
        <v>8894</v>
      </c>
      <c r="C2277" t="s">
        <v>308</v>
      </c>
      <c r="D2277" t="s">
        <v>303</v>
      </c>
      <c r="E2277">
        <v>420</v>
      </c>
      <c r="F2277">
        <v>35</v>
      </c>
      <c r="G2277" t="s">
        <v>8905</v>
      </c>
      <c r="H2277" t="s">
        <v>8884</v>
      </c>
      <c r="I2277" t="s">
        <v>295</v>
      </c>
      <c r="J2277" s="25">
        <v>45983</v>
      </c>
      <c r="K2277" s="25">
        <v>45983</v>
      </c>
      <c r="L2277" t="s">
        <v>8843</v>
      </c>
      <c r="M2277" t="s">
        <v>304</v>
      </c>
      <c r="N2277" t="s">
        <v>31</v>
      </c>
      <c r="O2277" t="s">
        <v>6282</v>
      </c>
    </row>
    <row r="2278" spans="1:15" x14ac:dyDescent="0.25">
      <c r="A2278">
        <v>1333</v>
      </c>
      <c r="B2278" t="s">
        <v>8882</v>
      </c>
      <c r="C2278" t="s">
        <v>308</v>
      </c>
      <c r="D2278" t="s">
        <v>303</v>
      </c>
      <c r="E2278">
        <v>420</v>
      </c>
      <c r="F2278">
        <v>35</v>
      </c>
      <c r="G2278" t="s">
        <v>8906</v>
      </c>
      <c r="H2278" t="s">
        <v>8884</v>
      </c>
      <c r="I2278" t="s">
        <v>295</v>
      </c>
      <c r="J2278" s="25">
        <v>45983</v>
      </c>
      <c r="K2278" s="25">
        <v>45983</v>
      </c>
      <c r="L2278" t="s">
        <v>8843</v>
      </c>
      <c r="M2278" t="s">
        <v>304</v>
      </c>
      <c r="N2278" t="s">
        <v>31</v>
      </c>
      <c r="O2278" t="s">
        <v>6282</v>
      </c>
    </row>
    <row r="2279" spans="1:15" x14ac:dyDescent="0.25">
      <c r="A2279">
        <v>1334</v>
      </c>
      <c r="B2279" t="s">
        <v>8894</v>
      </c>
      <c r="C2279" t="s">
        <v>308</v>
      </c>
      <c r="D2279" t="s">
        <v>303</v>
      </c>
      <c r="E2279">
        <v>420</v>
      </c>
      <c r="F2279">
        <v>35</v>
      </c>
      <c r="G2279" t="s">
        <v>8907</v>
      </c>
      <c r="H2279" t="s">
        <v>8884</v>
      </c>
      <c r="I2279" t="s">
        <v>295</v>
      </c>
      <c r="J2279" s="25">
        <v>45983</v>
      </c>
      <c r="K2279" s="25">
        <v>45983</v>
      </c>
      <c r="L2279" t="s">
        <v>8843</v>
      </c>
      <c r="M2279" t="s">
        <v>304</v>
      </c>
      <c r="N2279" t="s">
        <v>31</v>
      </c>
      <c r="O2279" t="s">
        <v>6282</v>
      </c>
    </row>
    <row r="2280" spans="1:15" x14ac:dyDescent="0.25">
      <c r="A2280">
        <v>1335</v>
      </c>
      <c r="B2280" t="s">
        <v>8894</v>
      </c>
      <c r="C2280" t="s">
        <v>308</v>
      </c>
      <c r="D2280" t="s">
        <v>303</v>
      </c>
      <c r="E2280">
        <v>420</v>
      </c>
      <c r="F2280">
        <v>35</v>
      </c>
      <c r="G2280" t="s">
        <v>8908</v>
      </c>
      <c r="H2280" t="s">
        <v>8884</v>
      </c>
      <c r="I2280" t="s">
        <v>295</v>
      </c>
      <c r="J2280" s="25">
        <v>45983</v>
      </c>
      <c r="K2280" s="25">
        <v>45983</v>
      </c>
      <c r="L2280" t="s">
        <v>8843</v>
      </c>
      <c r="M2280" t="s">
        <v>304</v>
      </c>
      <c r="N2280" t="s">
        <v>31</v>
      </c>
      <c r="O2280" t="s">
        <v>6282</v>
      </c>
    </row>
    <row r="2281" spans="1:15" x14ac:dyDescent="0.25">
      <c r="A2281">
        <v>1336</v>
      </c>
      <c r="B2281" t="s">
        <v>8882</v>
      </c>
      <c r="C2281" t="s">
        <v>308</v>
      </c>
      <c r="D2281" t="s">
        <v>303</v>
      </c>
      <c r="E2281">
        <v>420</v>
      </c>
      <c r="F2281">
        <v>35</v>
      </c>
      <c r="G2281" t="s">
        <v>8909</v>
      </c>
      <c r="H2281" t="s">
        <v>8884</v>
      </c>
      <c r="I2281" t="s">
        <v>295</v>
      </c>
      <c r="J2281" s="25">
        <v>45983</v>
      </c>
      <c r="K2281" s="25">
        <v>45983</v>
      </c>
      <c r="L2281" t="s">
        <v>8843</v>
      </c>
      <c r="M2281" t="s">
        <v>304</v>
      </c>
      <c r="N2281" t="s">
        <v>31</v>
      </c>
      <c r="O2281" t="s">
        <v>6282</v>
      </c>
    </row>
    <row r="2282" spans="1:15" x14ac:dyDescent="0.25">
      <c r="A2282">
        <v>1337</v>
      </c>
      <c r="B2282" t="s">
        <v>8882</v>
      </c>
      <c r="C2282" t="s">
        <v>308</v>
      </c>
      <c r="D2282" t="s">
        <v>303</v>
      </c>
      <c r="E2282">
        <v>420</v>
      </c>
      <c r="F2282">
        <v>35</v>
      </c>
      <c r="G2282" t="s">
        <v>8910</v>
      </c>
      <c r="H2282" t="s">
        <v>8884</v>
      </c>
      <c r="I2282" t="s">
        <v>295</v>
      </c>
      <c r="J2282" s="25">
        <v>45983</v>
      </c>
      <c r="K2282" s="25">
        <v>45983</v>
      </c>
      <c r="L2282" t="s">
        <v>8843</v>
      </c>
      <c r="M2282" t="s">
        <v>304</v>
      </c>
      <c r="N2282" t="s">
        <v>31</v>
      </c>
      <c r="O2282" t="s">
        <v>6282</v>
      </c>
    </row>
    <row r="2283" spans="1:15" x14ac:dyDescent="0.25">
      <c r="A2283">
        <v>1338</v>
      </c>
      <c r="B2283" t="s">
        <v>8840</v>
      </c>
      <c r="C2283" t="s">
        <v>308</v>
      </c>
      <c r="D2283" t="s">
        <v>303</v>
      </c>
      <c r="E2283">
        <v>420</v>
      </c>
      <c r="F2283">
        <v>35</v>
      </c>
      <c r="G2283" t="s">
        <v>8911</v>
      </c>
      <c r="H2283" t="s">
        <v>8842</v>
      </c>
      <c r="I2283" t="s">
        <v>295</v>
      </c>
      <c r="J2283" s="25">
        <v>45983</v>
      </c>
      <c r="K2283" s="25">
        <v>45983</v>
      </c>
      <c r="L2283" t="s">
        <v>8843</v>
      </c>
      <c r="M2283" t="s">
        <v>304</v>
      </c>
      <c r="N2283" t="s">
        <v>31</v>
      </c>
      <c r="O2283" t="s">
        <v>6282</v>
      </c>
    </row>
    <row r="2284" spans="1:15" x14ac:dyDescent="0.25">
      <c r="A2284">
        <v>1339</v>
      </c>
      <c r="B2284" t="s">
        <v>8912</v>
      </c>
      <c r="C2284" t="s">
        <v>308</v>
      </c>
      <c r="D2284" t="s">
        <v>303</v>
      </c>
      <c r="E2284">
        <v>420</v>
      </c>
      <c r="F2284">
        <v>35</v>
      </c>
      <c r="G2284" t="s">
        <v>8913</v>
      </c>
      <c r="H2284" t="s">
        <v>8884</v>
      </c>
      <c r="I2284" t="s">
        <v>295</v>
      </c>
      <c r="J2284" s="25">
        <v>45983</v>
      </c>
      <c r="K2284" s="25">
        <v>45983</v>
      </c>
      <c r="L2284" t="s">
        <v>8843</v>
      </c>
      <c r="M2284" t="s">
        <v>304</v>
      </c>
      <c r="N2284" t="s">
        <v>31</v>
      </c>
      <c r="O2284" t="s">
        <v>6282</v>
      </c>
    </row>
    <row r="2285" spans="1:15" x14ac:dyDescent="0.25">
      <c r="A2285">
        <v>1340</v>
      </c>
      <c r="B2285" t="s">
        <v>8912</v>
      </c>
      <c r="C2285" t="s">
        <v>308</v>
      </c>
      <c r="D2285" t="s">
        <v>303</v>
      </c>
      <c r="E2285">
        <v>420</v>
      </c>
      <c r="F2285">
        <v>35</v>
      </c>
      <c r="G2285" t="s">
        <v>8914</v>
      </c>
      <c r="H2285" t="s">
        <v>8884</v>
      </c>
      <c r="I2285" t="s">
        <v>295</v>
      </c>
      <c r="J2285" s="25">
        <v>45983</v>
      </c>
      <c r="K2285" s="25">
        <v>45983</v>
      </c>
      <c r="L2285" t="s">
        <v>8843</v>
      </c>
      <c r="M2285" t="s">
        <v>304</v>
      </c>
      <c r="N2285" t="s">
        <v>31</v>
      </c>
      <c r="O2285" t="s">
        <v>6282</v>
      </c>
    </row>
    <row r="2286" spans="1:15" x14ac:dyDescent="0.25">
      <c r="A2286">
        <v>1341</v>
      </c>
      <c r="B2286" t="s">
        <v>8912</v>
      </c>
      <c r="C2286" t="s">
        <v>308</v>
      </c>
      <c r="D2286" t="s">
        <v>303</v>
      </c>
      <c r="E2286">
        <v>420</v>
      </c>
      <c r="F2286">
        <v>35</v>
      </c>
      <c r="G2286" t="s">
        <v>8915</v>
      </c>
      <c r="H2286" t="s">
        <v>8884</v>
      </c>
      <c r="I2286" t="s">
        <v>295</v>
      </c>
      <c r="J2286" s="25">
        <v>45983</v>
      </c>
      <c r="K2286" s="25">
        <v>45983</v>
      </c>
      <c r="L2286" t="s">
        <v>8843</v>
      </c>
      <c r="M2286" t="s">
        <v>304</v>
      </c>
      <c r="N2286" t="s">
        <v>31</v>
      </c>
      <c r="O2286" t="s">
        <v>6282</v>
      </c>
    </row>
    <row r="2287" spans="1:15" x14ac:dyDescent="0.25">
      <c r="A2287">
        <v>1342</v>
      </c>
      <c r="B2287" t="s">
        <v>8912</v>
      </c>
      <c r="C2287" t="s">
        <v>308</v>
      </c>
      <c r="D2287" t="s">
        <v>303</v>
      </c>
      <c r="E2287">
        <v>420</v>
      </c>
      <c r="F2287">
        <v>35</v>
      </c>
      <c r="G2287" t="s">
        <v>8916</v>
      </c>
      <c r="H2287" t="s">
        <v>8884</v>
      </c>
      <c r="I2287" t="s">
        <v>295</v>
      </c>
      <c r="J2287" s="25">
        <v>45983</v>
      </c>
      <c r="K2287" s="25">
        <v>45983</v>
      </c>
      <c r="L2287" t="s">
        <v>8843</v>
      </c>
      <c r="M2287" t="s">
        <v>304</v>
      </c>
      <c r="N2287" t="s">
        <v>31</v>
      </c>
      <c r="O2287" t="s">
        <v>6282</v>
      </c>
    </row>
    <row r="2288" spans="1:15" x14ac:dyDescent="0.25">
      <c r="A2288">
        <v>1343</v>
      </c>
      <c r="B2288" t="s">
        <v>8912</v>
      </c>
      <c r="C2288" t="s">
        <v>308</v>
      </c>
      <c r="D2288" t="s">
        <v>303</v>
      </c>
      <c r="E2288">
        <v>420</v>
      </c>
      <c r="F2288">
        <v>35</v>
      </c>
      <c r="G2288" t="s">
        <v>8917</v>
      </c>
      <c r="H2288" t="s">
        <v>8884</v>
      </c>
      <c r="I2288" t="s">
        <v>295</v>
      </c>
      <c r="J2288" s="25">
        <v>45983</v>
      </c>
      <c r="K2288" s="25">
        <v>45983</v>
      </c>
      <c r="L2288" t="s">
        <v>8843</v>
      </c>
      <c r="M2288" t="s">
        <v>304</v>
      </c>
      <c r="N2288" t="s">
        <v>31</v>
      </c>
      <c r="O2288" t="s">
        <v>6282</v>
      </c>
    </row>
    <row r="2289" spans="1:15" x14ac:dyDescent="0.25">
      <c r="A2289">
        <v>1344</v>
      </c>
      <c r="B2289" t="s">
        <v>8912</v>
      </c>
      <c r="C2289" t="s">
        <v>308</v>
      </c>
      <c r="D2289" t="s">
        <v>303</v>
      </c>
      <c r="E2289">
        <v>420</v>
      </c>
      <c r="F2289">
        <v>35</v>
      </c>
      <c r="G2289" t="s">
        <v>8918</v>
      </c>
      <c r="H2289" t="s">
        <v>8884</v>
      </c>
      <c r="I2289" t="s">
        <v>295</v>
      </c>
      <c r="J2289" s="25">
        <v>45983</v>
      </c>
      <c r="K2289" s="25">
        <v>45983</v>
      </c>
      <c r="L2289" t="s">
        <v>8843</v>
      </c>
      <c r="M2289" t="s">
        <v>304</v>
      </c>
      <c r="N2289" t="s">
        <v>31</v>
      </c>
      <c r="O2289" t="s">
        <v>6282</v>
      </c>
    </row>
    <row r="2290" spans="1:15" x14ac:dyDescent="0.25">
      <c r="A2290">
        <v>1345</v>
      </c>
      <c r="B2290" t="s">
        <v>8912</v>
      </c>
      <c r="C2290" t="s">
        <v>308</v>
      </c>
      <c r="D2290" t="s">
        <v>303</v>
      </c>
      <c r="E2290">
        <v>420</v>
      </c>
      <c r="F2290">
        <v>35</v>
      </c>
      <c r="G2290" t="s">
        <v>8919</v>
      </c>
      <c r="H2290" t="s">
        <v>8884</v>
      </c>
      <c r="I2290" t="s">
        <v>295</v>
      </c>
      <c r="J2290" s="25">
        <v>45983</v>
      </c>
      <c r="K2290" s="25">
        <v>45983</v>
      </c>
      <c r="L2290" t="s">
        <v>8843</v>
      </c>
      <c r="M2290" t="s">
        <v>304</v>
      </c>
      <c r="N2290" t="s">
        <v>31</v>
      </c>
      <c r="O2290" t="s">
        <v>6282</v>
      </c>
    </row>
    <row r="2291" spans="1:15" x14ac:dyDescent="0.25">
      <c r="A2291">
        <v>1346</v>
      </c>
      <c r="B2291" t="s">
        <v>8912</v>
      </c>
      <c r="C2291" t="s">
        <v>308</v>
      </c>
      <c r="D2291" t="s">
        <v>303</v>
      </c>
      <c r="E2291">
        <v>420</v>
      </c>
      <c r="F2291">
        <v>35</v>
      </c>
      <c r="G2291" t="s">
        <v>8920</v>
      </c>
      <c r="H2291" t="s">
        <v>8884</v>
      </c>
      <c r="I2291" t="s">
        <v>295</v>
      </c>
      <c r="J2291" s="25">
        <v>45983</v>
      </c>
      <c r="K2291" s="25">
        <v>45983</v>
      </c>
      <c r="L2291" t="s">
        <v>8843</v>
      </c>
      <c r="M2291" t="s">
        <v>304</v>
      </c>
      <c r="N2291" t="s">
        <v>31</v>
      </c>
      <c r="O2291" t="s">
        <v>6282</v>
      </c>
    </row>
    <row r="2292" spans="1:15" x14ac:dyDescent="0.25">
      <c r="A2292">
        <v>1347</v>
      </c>
      <c r="B2292" t="s">
        <v>8912</v>
      </c>
      <c r="C2292" t="s">
        <v>308</v>
      </c>
      <c r="D2292" t="s">
        <v>303</v>
      </c>
      <c r="E2292">
        <v>420</v>
      </c>
      <c r="F2292">
        <v>35</v>
      </c>
      <c r="G2292" t="s">
        <v>8921</v>
      </c>
      <c r="H2292" t="s">
        <v>8884</v>
      </c>
      <c r="I2292" t="s">
        <v>295</v>
      </c>
      <c r="J2292" s="25">
        <v>45983</v>
      </c>
      <c r="K2292" s="25">
        <v>45983</v>
      </c>
      <c r="L2292" t="s">
        <v>8843</v>
      </c>
      <c r="M2292" t="s">
        <v>304</v>
      </c>
      <c r="N2292" t="s">
        <v>31</v>
      </c>
      <c r="O2292" t="s">
        <v>6282</v>
      </c>
    </row>
    <row r="2293" spans="1:15" x14ac:dyDescent="0.25">
      <c r="A2293">
        <v>1348</v>
      </c>
      <c r="B2293" t="s">
        <v>8912</v>
      </c>
      <c r="C2293" t="s">
        <v>308</v>
      </c>
      <c r="D2293" t="s">
        <v>303</v>
      </c>
      <c r="E2293">
        <v>420</v>
      </c>
      <c r="F2293">
        <v>35</v>
      </c>
      <c r="G2293" t="s">
        <v>8922</v>
      </c>
      <c r="H2293" t="s">
        <v>8884</v>
      </c>
      <c r="I2293" t="s">
        <v>295</v>
      </c>
      <c r="J2293" s="25">
        <v>45983</v>
      </c>
      <c r="K2293" s="25">
        <v>45983</v>
      </c>
      <c r="L2293" t="s">
        <v>8843</v>
      </c>
      <c r="M2293" t="s">
        <v>304</v>
      </c>
      <c r="N2293" t="s">
        <v>31</v>
      </c>
      <c r="O2293" t="s">
        <v>6282</v>
      </c>
    </row>
    <row r="2294" spans="1:15" x14ac:dyDescent="0.25">
      <c r="A2294">
        <v>1349</v>
      </c>
      <c r="B2294" t="s">
        <v>8852</v>
      </c>
      <c r="C2294" t="s">
        <v>308</v>
      </c>
      <c r="D2294" t="s">
        <v>303</v>
      </c>
      <c r="E2294">
        <v>420</v>
      </c>
      <c r="F2294">
        <v>35</v>
      </c>
      <c r="G2294" t="s">
        <v>8923</v>
      </c>
      <c r="H2294" t="s">
        <v>8842</v>
      </c>
      <c r="I2294" t="s">
        <v>295</v>
      </c>
      <c r="J2294" s="25">
        <v>45983</v>
      </c>
      <c r="K2294" s="25">
        <v>45983</v>
      </c>
      <c r="L2294" t="s">
        <v>8843</v>
      </c>
      <c r="M2294" t="s">
        <v>304</v>
      </c>
      <c r="N2294" t="s">
        <v>31</v>
      </c>
      <c r="O2294" t="s">
        <v>6282</v>
      </c>
    </row>
    <row r="2295" spans="1:15" x14ac:dyDescent="0.25">
      <c r="A2295">
        <v>1350</v>
      </c>
      <c r="B2295" t="s">
        <v>8912</v>
      </c>
      <c r="C2295" t="s">
        <v>308</v>
      </c>
      <c r="D2295" t="s">
        <v>303</v>
      </c>
      <c r="E2295">
        <v>420</v>
      </c>
      <c r="F2295">
        <v>35</v>
      </c>
      <c r="G2295" t="s">
        <v>8924</v>
      </c>
      <c r="H2295" t="s">
        <v>8884</v>
      </c>
      <c r="I2295" t="s">
        <v>295</v>
      </c>
      <c r="J2295" s="25">
        <v>45983</v>
      </c>
      <c r="K2295" s="25">
        <v>45983</v>
      </c>
      <c r="L2295" t="s">
        <v>8843</v>
      </c>
      <c r="M2295" t="s">
        <v>304</v>
      </c>
      <c r="N2295" t="s">
        <v>31</v>
      </c>
      <c r="O2295" t="s">
        <v>6282</v>
      </c>
    </row>
    <row r="2296" spans="1:15" x14ac:dyDescent="0.25">
      <c r="A2296">
        <v>1351</v>
      </c>
      <c r="B2296" t="s">
        <v>8912</v>
      </c>
      <c r="C2296" t="s">
        <v>308</v>
      </c>
      <c r="D2296" t="s">
        <v>303</v>
      </c>
      <c r="E2296">
        <v>420</v>
      </c>
      <c r="F2296">
        <v>35</v>
      </c>
      <c r="G2296" t="s">
        <v>8925</v>
      </c>
      <c r="H2296" t="s">
        <v>8884</v>
      </c>
      <c r="I2296" t="s">
        <v>295</v>
      </c>
      <c r="J2296" s="25">
        <v>45983</v>
      </c>
      <c r="K2296" s="25">
        <v>45983</v>
      </c>
      <c r="L2296" t="s">
        <v>8843</v>
      </c>
      <c r="M2296" t="s">
        <v>304</v>
      </c>
      <c r="N2296" t="s">
        <v>31</v>
      </c>
      <c r="O2296" t="s">
        <v>6282</v>
      </c>
    </row>
    <row r="2297" spans="1:15" x14ac:dyDescent="0.25">
      <c r="A2297">
        <v>1352</v>
      </c>
      <c r="B2297" t="s">
        <v>8912</v>
      </c>
      <c r="C2297" t="s">
        <v>308</v>
      </c>
      <c r="D2297" t="s">
        <v>303</v>
      </c>
      <c r="E2297">
        <v>420</v>
      </c>
      <c r="F2297">
        <v>35</v>
      </c>
      <c r="G2297" t="s">
        <v>8926</v>
      </c>
      <c r="H2297" t="s">
        <v>8884</v>
      </c>
      <c r="I2297" t="s">
        <v>295</v>
      </c>
      <c r="J2297" s="25">
        <v>45983</v>
      </c>
      <c r="K2297" s="25">
        <v>45983</v>
      </c>
      <c r="L2297" t="s">
        <v>8843</v>
      </c>
      <c r="M2297" t="s">
        <v>304</v>
      </c>
      <c r="N2297" t="s">
        <v>31</v>
      </c>
      <c r="O2297" t="s">
        <v>6282</v>
      </c>
    </row>
    <row r="2298" spans="1:15" x14ac:dyDescent="0.25">
      <c r="A2298">
        <v>1353</v>
      </c>
      <c r="B2298" t="s">
        <v>8882</v>
      </c>
      <c r="C2298" t="s">
        <v>308</v>
      </c>
      <c r="D2298" t="s">
        <v>303</v>
      </c>
      <c r="E2298">
        <v>420</v>
      </c>
      <c r="F2298">
        <v>35</v>
      </c>
      <c r="G2298" t="s">
        <v>8927</v>
      </c>
      <c r="H2298" t="s">
        <v>8884</v>
      </c>
      <c r="I2298" t="s">
        <v>295</v>
      </c>
      <c r="J2298" s="25">
        <v>45983</v>
      </c>
      <c r="K2298" s="25">
        <v>45983</v>
      </c>
      <c r="L2298" t="s">
        <v>8843</v>
      </c>
      <c r="M2298" t="s">
        <v>304</v>
      </c>
      <c r="N2298" t="s">
        <v>31</v>
      </c>
      <c r="O2298" t="s">
        <v>6282</v>
      </c>
    </row>
    <row r="2299" spans="1:15" x14ac:dyDescent="0.25">
      <c r="A2299">
        <v>1354</v>
      </c>
      <c r="B2299" t="s">
        <v>8912</v>
      </c>
      <c r="C2299" t="s">
        <v>308</v>
      </c>
      <c r="D2299" t="s">
        <v>303</v>
      </c>
      <c r="E2299">
        <v>420</v>
      </c>
      <c r="F2299">
        <v>35</v>
      </c>
      <c r="G2299" t="s">
        <v>8928</v>
      </c>
      <c r="H2299" t="s">
        <v>8884</v>
      </c>
      <c r="I2299" t="s">
        <v>295</v>
      </c>
      <c r="J2299" s="25">
        <v>45983</v>
      </c>
      <c r="K2299" s="25">
        <v>45983</v>
      </c>
      <c r="L2299" t="s">
        <v>8843</v>
      </c>
      <c r="M2299" t="s">
        <v>304</v>
      </c>
      <c r="N2299" t="s">
        <v>31</v>
      </c>
      <c r="O2299" t="s">
        <v>6282</v>
      </c>
    </row>
    <row r="2300" spans="1:15" x14ac:dyDescent="0.25">
      <c r="A2300">
        <v>1355</v>
      </c>
      <c r="B2300" t="s">
        <v>8912</v>
      </c>
      <c r="C2300" t="s">
        <v>308</v>
      </c>
      <c r="D2300" t="s">
        <v>303</v>
      </c>
      <c r="E2300">
        <v>420</v>
      </c>
      <c r="F2300">
        <v>35</v>
      </c>
      <c r="G2300" t="s">
        <v>8929</v>
      </c>
      <c r="H2300" t="s">
        <v>8884</v>
      </c>
      <c r="I2300" t="s">
        <v>295</v>
      </c>
      <c r="J2300" s="25">
        <v>45983</v>
      </c>
      <c r="K2300" s="25">
        <v>45983</v>
      </c>
      <c r="L2300" t="s">
        <v>8843</v>
      </c>
      <c r="M2300" t="s">
        <v>304</v>
      </c>
      <c r="N2300" t="s">
        <v>31</v>
      </c>
      <c r="O2300" t="s">
        <v>6282</v>
      </c>
    </row>
    <row r="2301" spans="1:15" x14ac:dyDescent="0.25">
      <c r="A2301">
        <v>1356</v>
      </c>
      <c r="B2301" t="s">
        <v>8912</v>
      </c>
      <c r="C2301" t="s">
        <v>308</v>
      </c>
      <c r="D2301" t="s">
        <v>303</v>
      </c>
      <c r="E2301">
        <v>288</v>
      </c>
      <c r="F2301">
        <v>24</v>
      </c>
      <c r="G2301" t="s">
        <v>8930</v>
      </c>
      <c r="H2301" t="s">
        <v>8884</v>
      </c>
      <c r="I2301" t="s">
        <v>295</v>
      </c>
      <c r="J2301" s="25">
        <v>45983</v>
      </c>
      <c r="K2301" s="25">
        <v>45983</v>
      </c>
      <c r="L2301" t="s">
        <v>8843</v>
      </c>
      <c r="M2301" t="s">
        <v>304</v>
      </c>
      <c r="N2301" t="s">
        <v>31</v>
      </c>
      <c r="O2301" t="s">
        <v>6282</v>
      </c>
    </row>
    <row r="2302" spans="1:15" x14ac:dyDescent="0.25">
      <c r="A2302">
        <v>1357</v>
      </c>
      <c r="B2302" t="s">
        <v>8931</v>
      </c>
      <c r="C2302" t="s">
        <v>308</v>
      </c>
      <c r="D2302" t="s">
        <v>303</v>
      </c>
      <c r="E2302">
        <v>420</v>
      </c>
      <c r="F2302">
        <v>35</v>
      </c>
      <c r="G2302" t="s">
        <v>8932</v>
      </c>
      <c r="H2302" t="s">
        <v>8933</v>
      </c>
      <c r="I2302" t="s">
        <v>295</v>
      </c>
      <c r="J2302" s="25">
        <v>45987</v>
      </c>
      <c r="K2302" s="25">
        <v>45987</v>
      </c>
      <c r="L2302" t="s">
        <v>5152</v>
      </c>
      <c r="M2302" t="s">
        <v>304</v>
      </c>
      <c r="N2302" t="s">
        <v>31</v>
      </c>
      <c r="O2302" t="s">
        <v>6282</v>
      </c>
    </row>
    <row r="2303" spans="1:15" x14ac:dyDescent="0.25">
      <c r="A2303">
        <v>1358</v>
      </c>
      <c r="B2303" t="s">
        <v>8931</v>
      </c>
      <c r="C2303" t="s">
        <v>308</v>
      </c>
      <c r="D2303" t="s">
        <v>303</v>
      </c>
      <c r="E2303">
        <v>420</v>
      </c>
      <c r="F2303">
        <v>35</v>
      </c>
      <c r="G2303" t="s">
        <v>8934</v>
      </c>
      <c r="H2303" t="s">
        <v>8933</v>
      </c>
      <c r="I2303" t="s">
        <v>295</v>
      </c>
      <c r="J2303" s="25">
        <v>45987</v>
      </c>
      <c r="K2303" s="25">
        <v>45987</v>
      </c>
      <c r="L2303" t="s">
        <v>5152</v>
      </c>
      <c r="M2303" t="s">
        <v>304</v>
      </c>
      <c r="N2303" t="s">
        <v>31</v>
      </c>
      <c r="O2303" t="s">
        <v>6282</v>
      </c>
    </row>
    <row r="2304" spans="1:15" x14ac:dyDescent="0.25">
      <c r="A2304">
        <v>1359</v>
      </c>
      <c r="B2304" t="s">
        <v>8931</v>
      </c>
      <c r="C2304" t="s">
        <v>308</v>
      </c>
      <c r="D2304" t="s">
        <v>303</v>
      </c>
      <c r="E2304">
        <v>420</v>
      </c>
      <c r="F2304">
        <v>35</v>
      </c>
      <c r="G2304" t="s">
        <v>8935</v>
      </c>
      <c r="H2304" t="s">
        <v>8933</v>
      </c>
      <c r="I2304" t="s">
        <v>295</v>
      </c>
      <c r="J2304" s="25">
        <v>45987</v>
      </c>
      <c r="K2304" s="25">
        <v>45987</v>
      </c>
      <c r="L2304" t="s">
        <v>5152</v>
      </c>
      <c r="M2304" t="s">
        <v>304</v>
      </c>
      <c r="N2304" t="s">
        <v>31</v>
      </c>
      <c r="O2304" t="s">
        <v>6282</v>
      </c>
    </row>
    <row r="2305" spans="1:15" x14ac:dyDescent="0.25">
      <c r="A2305">
        <v>1360</v>
      </c>
      <c r="B2305" t="s">
        <v>8931</v>
      </c>
      <c r="C2305" t="s">
        <v>308</v>
      </c>
      <c r="D2305" t="s">
        <v>303</v>
      </c>
      <c r="E2305">
        <v>420</v>
      </c>
      <c r="F2305">
        <v>35</v>
      </c>
      <c r="G2305" t="s">
        <v>8936</v>
      </c>
      <c r="H2305" t="s">
        <v>8933</v>
      </c>
      <c r="I2305" t="s">
        <v>295</v>
      </c>
      <c r="J2305" s="25">
        <v>45987</v>
      </c>
      <c r="K2305" s="25">
        <v>45987</v>
      </c>
      <c r="L2305" t="s">
        <v>5152</v>
      </c>
      <c r="M2305" t="s">
        <v>304</v>
      </c>
      <c r="N2305" t="s">
        <v>31</v>
      </c>
      <c r="O2305" t="s">
        <v>6282</v>
      </c>
    </row>
    <row r="2306" spans="1:15" x14ac:dyDescent="0.25">
      <c r="A2306">
        <v>1361</v>
      </c>
      <c r="B2306" t="s">
        <v>8931</v>
      </c>
      <c r="C2306" t="s">
        <v>308</v>
      </c>
      <c r="D2306" t="s">
        <v>303</v>
      </c>
      <c r="E2306">
        <v>420</v>
      </c>
      <c r="F2306">
        <v>35</v>
      </c>
      <c r="G2306" t="s">
        <v>8937</v>
      </c>
      <c r="H2306" t="s">
        <v>8933</v>
      </c>
      <c r="I2306" t="s">
        <v>295</v>
      </c>
      <c r="J2306" s="25">
        <v>45987</v>
      </c>
      <c r="K2306" s="25">
        <v>45987</v>
      </c>
      <c r="L2306" t="s">
        <v>5152</v>
      </c>
      <c r="M2306" t="s">
        <v>304</v>
      </c>
      <c r="N2306" t="s">
        <v>31</v>
      </c>
      <c r="O2306" t="s">
        <v>6282</v>
      </c>
    </row>
    <row r="2307" spans="1:15" x14ac:dyDescent="0.25">
      <c r="A2307">
        <v>1362</v>
      </c>
      <c r="B2307" t="s">
        <v>8931</v>
      </c>
      <c r="C2307" t="s">
        <v>308</v>
      </c>
      <c r="D2307" t="s">
        <v>303</v>
      </c>
      <c r="E2307">
        <v>420</v>
      </c>
      <c r="F2307">
        <v>35</v>
      </c>
      <c r="G2307" t="s">
        <v>8938</v>
      </c>
      <c r="H2307" t="s">
        <v>8933</v>
      </c>
      <c r="I2307" t="s">
        <v>295</v>
      </c>
      <c r="J2307" s="25">
        <v>45987</v>
      </c>
      <c r="K2307" s="25">
        <v>45987</v>
      </c>
      <c r="L2307" t="s">
        <v>5152</v>
      </c>
      <c r="M2307" t="s">
        <v>304</v>
      </c>
      <c r="N2307" t="s">
        <v>31</v>
      </c>
      <c r="O2307" t="s">
        <v>6282</v>
      </c>
    </row>
    <row r="2308" spans="1:15" x14ac:dyDescent="0.25">
      <c r="A2308">
        <v>1363</v>
      </c>
      <c r="B2308" t="s">
        <v>8931</v>
      </c>
      <c r="C2308" t="s">
        <v>308</v>
      </c>
      <c r="D2308" t="s">
        <v>303</v>
      </c>
      <c r="E2308">
        <v>420</v>
      </c>
      <c r="F2308">
        <v>35</v>
      </c>
      <c r="G2308" t="s">
        <v>8939</v>
      </c>
      <c r="H2308" t="s">
        <v>8933</v>
      </c>
      <c r="I2308" t="s">
        <v>295</v>
      </c>
      <c r="J2308" s="25">
        <v>45987</v>
      </c>
      <c r="K2308" s="25">
        <v>45987</v>
      </c>
      <c r="L2308" t="s">
        <v>5152</v>
      </c>
      <c r="M2308" t="s">
        <v>304</v>
      </c>
      <c r="N2308" t="s">
        <v>31</v>
      </c>
      <c r="O2308" t="s">
        <v>6282</v>
      </c>
    </row>
    <row r="2309" spans="1:15" x14ac:dyDescent="0.25">
      <c r="A2309">
        <v>1364</v>
      </c>
      <c r="B2309" t="s">
        <v>8931</v>
      </c>
      <c r="C2309" t="s">
        <v>308</v>
      </c>
      <c r="D2309" t="s">
        <v>303</v>
      </c>
      <c r="E2309">
        <v>420</v>
      </c>
      <c r="F2309">
        <v>35</v>
      </c>
      <c r="G2309" t="s">
        <v>8940</v>
      </c>
      <c r="H2309" t="s">
        <v>8933</v>
      </c>
      <c r="I2309" t="s">
        <v>295</v>
      </c>
      <c r="J2309" s="25">
        <v>45987</v>
      </c>
      <c r="K2309" s="25">
        <v>45987</v>
      </c>
      <c r="L2309" t="s">
        <v>5152</v>
      </c>
      <c r="M2309" t="s">
        <v>304</v>
      </c>
      <c r="N2309" t="s">
        <v>31</v>
      </c>
      <c r="O2309" t="s">
        <v>6282</v>
      </c>
    </row>
    <row r="2310" spans="1:15" x14ac:dyDescent="0.25">
      <c r="A2310">
        <v>1365</v>
      </c>
      <c r="B2310" t="s">
        <v>8941</v>
      </c>
      <c r="C2310" t="s">
        <v>308</v>
      </c>
      <c r="D2310" t="s">
        <v>303</v>
      </c>
      <c r="E2310">
        <v>420</v>
      </c>
      <c r="F2310">
        <v>35</v>
      </c>
      <c r="G2310" t="s">
        <v>8942</v>
      </c>
      <c r="H2310" t="s">
        <v>8933</v>
      </c>
      <c r="I2310" t="s">
        <v>295</v>
      </c>
      <c r="J2310" s="25">
        <v>45987</v>
      </c>
      <c r="K2310" s="25">
        <v>45987</v>
      </c>
      <c r="L2310" t="s">
        <v>5152</v>
      </c>
      <c r="M2310" t="s">
        <v>304</v>
      </c>
      <c r="N2310" t="s">
        <v>31</v>
      </c>
      <c r="O2310" t="s">
        <v>6282</v>
      </c>
    </row>
    <row r="2311" spans="1:15" x14ac:dyDescent="0.25">
      <c r="A2311">
        <v>1366</v>
      </c>
      <c r="B2311" t="s">
        <v>8941</v>
      </c>
      <c r="C2311" t="s">
        <v>308</v>
      </c>
      <c r="D2311" t="s">
        <v>303</v>
      </c>
      <c r="E2311">
        <v>420</v>
      </c>
      <c r="F2311">
        <v>35</v>
      </c>
      <c r="G2311" t="s">
        <v>8943</v>
      </c>
      <c r="H2311" t="s">
        <v>8933</v>
      </c>
      <c r="I2311" t="s">
        <v>295</v>
      </c>
      <c r="J2311" s="25">
        <v>45987</v>
      </c>
      <c r="K2311" s="25">
        <v>45987</v>
      </c>
      <c r="L2311" t="s">
        <v>5152</v>
      </c>
      <c r="M2311" t="s">
        <v>304</v>
      </c>
      <c r="N2311" t="s">
        <v>31</v>
      </c>
      <c r="O2311" t="s">
        <v>6282</v>
      </c>
    </row>
    <row r="2312" spans="1:15" x14ac:dyDescent="0.25">
      <c r="A2312">
        <v>1367</v>
      </c>
      <c r="B2312" t="s">
        <v>8941</v>
      </c>
      <c r="C2312" t="s">
        <v>308</v>
      </c>
      <c r="D2312" t="s">
        <v>303</v>
      </c>
      <c r="E2312">
        <v>420</v>
      </c>
      <c r="F2312">
        <v>35</v>
      </c>
      <c r="G2312" t="s">
        <v>8944</v>
      </c>
      <c r="H2312" t="s">
        <v>8933</v>
      </c>
      <c r="I2312" t="s">
        <v>295</v>
      </c>
      <c r="J2312" s="25">
        <v>45987</v>
      </c>
      <c r="K2312" s="25">
        <v>45987</v>
      </c>
      <c r="L2312" t="s">
        <v>5152</v>
      </c>
      <c r="M2312" t="s">
        <v>304</v>
      </c>
      <c r="N2312" t="s">
        <v>31</v>
      </c>
      <c r="O2312" t="s">
        <v>6282</v>
      </c>
    </row>
    <row r="2313" spans="1:15" x14ac:dyDescent="0.25">
      <c r="A2313">
        <v>1368</v>
      </c>
      <c r="B2313" t="s">
        <v>8941</v>
      </c>
      <c r="C2313" t="s">
        <v>308</v>
      </c>
      <c r="D2313" t="s">
        <v>303</v>
      </c>
      <c r="E2313">
        <v>420</v>
      </c>
      <c r="F2313">
        <v>35</v>
      </c>
      <c r="G2313" t="s">
        <v>8945</v>
      </c>
      <c r="H2313" t="s">
        <v>8933</v>
      </c>
      <c r="I2313" t="s">
        <v>295</v>
      </c>
      <c r="J2313" s="25">
        <v>45987</v>
      </c>
      <c r="K2313" s="25">
        <v>45987</v>
      </c>
      <c r="L2313" t="s">
        <v>5152</v>
      </c>
      <c r="M2313" t="s">
        <v>304</v>
      </c>
      <c r="N2313" t="s">
        <v>31</v>
      </c>
      <c r="O2313" t="s">
        <v>6282</v>
      </c>
    </row>
    <row r="2314" spans="1:15" x14ac:dyDescent="0.25">
      <c r="A2314">
        <v>1369</v>
      </c>
      <c r="B2314" t="s">
        <v>8941</v>
      </c>
      <c r="C2314" t="s">
        <v>308</v>
      </c>
      <c r="D2314" t="s">
        <v>303</v>
      </c>
      <c r="E2314">
        <v>420</v>
      </c>
      <c r="F2314">
        <v>35</v>
      </c>
      <c r="G2314" t="s">
        <v>8946</v>
      </c>
      <c r="H2314" t="s">
        <v>8933</v>
      </c>
      <c r="I2314" t="s">
        <v>295</v>
      </c>
      <c r="J2314" s="25">
        <v>45987</v>
      </c>
      <c r="K2314" s="25">
        <v>45987</v>
      </c>
      <c r="L2314" t="s">
        <v>5152</v>
      </c>
      <c r="M2314" t="s">
        <v>304</v>
      </c>
      <c r="N2314" t="s">
        <v>31</v>
      </c>
      <c r="O2314" t="s">
        <v>6282</v>
      </c>
    </row>
    <row r="2315" spans="1:15" x14ac:dyDescent="0.25">
      <c r="A2315">
        <v>1370</v>
      </c>
      <c r="B2315" t="s">
        <v>8941</v>
      </c>
      <c r="C2315" t="s">
        <v>308</v>
      </c>
      <c r="D2315" t="s">
        <v>303</v>
      </c>
      <c r="E2315">
        <v>420</v>
      </c>
      <c r="F2315">
        <v>35</v>
      </c>
      <c r="G2315" t="s">
        <v>8947</v>
      </c>
      <c r="H2315" t="s">
        <v>8933</v>
      </c>
      <c r="I2315" t="s">
        <v>295</v>
      </c>
      <c r="J2315" s="25">
        <v>45987</v>
      </c>
      <c r="K2315" s="25">
        <v>45987</v>
      </c>
      <c r="L2315" t="s">
        <v>5152</v>
      </c>
      <c r="M2315" t="s">
        <v>304</v>
      </c>
      <c r="N2315" t="s">
        <v>31</v>
      </c>
      <c r="O2315" t="s">
        <v>6282</v>
      </c>
    </row>
    <row r="2316" spans="1:15" x14ac:dyDescent="0.25">
      <c r="A2316">
        <v>1371</v>
      </c>
      <c r="B2316" t="s">
        <v>8941</v>
      </c>
      <c r="C2316" t="s">
        <v>308</v>
      </c>
      <c r="D2316" t="s">
        <v>303</v>
      </c>
      <c r="E2316">
        <v>420</v>
      </c>
      <c r="F2316">
        <v>35</v>
      </c>
      <c r="G2316" t="s">
        <v>8948</v>
      </c>
      <c r="H2316" t="s">
        <v>8933</v>
      </c>
      <c r="I2316" t="s">
        <v>295</v>
      </c>
      <c r="J2316" s="25">
        <v>45987</v>
      </c>
      <c r="K2316" s="25">
        <v>45987</v>
      </c>
      <c r="L2316" t="s">
        <v>5152</v>
      </c>
      <c r="M2316" t="s">
        <v>304</v>
      </c>
      <c r="N2316" t="s">
        <v>31</v>
      </c>
      <c r="O2316" t="s">
        <v>6282</v>
      </c>
    </row>
    <row r="2317" spans="1:15" x14ac:dyDescent="0.25">
      <c r="A2317">
        <v>1372</v>
      </c>
      <c r="B2317" t="s">
        <v>8931</v>
      </c>
      <c r="C2317" t="s">
        <v>308</v>
      </c>
      <c r="D2317" t="s">
        <v>303</v>
      </c>
      <c r="E2317">
        <v>420</v>
      </c>
      <c r="F2317">
        <v>35</v>
      </c>
      <c r="G2317" t="s">
        <v>8949</v>
      </c>
      <c r="H2317" t="s">
        <v>8933</v>
      </c>
      <c r="I2317" t="s">
        <v>295</v>
      </c>
      <c r="J2317" s="25">
        <v>45987</v>
      </c>
      <c r="K2317" s="25">
        <v>45987</v>
      </c>
      <c r="L2317" t="s">
        <v>5152</v>
      </c>
      <c r="M2317" t="s">
        <v>304</v>
      </c>
      <c r="N2317" t="s">
        <v>31</v>
      </c>
      <c r="O2317" t="s">
        <v>6282</v>
      </c>
    </row>
    <row r="2318" spans="1:15" x14ac:dyDescent="0.25">
      <c r="A2318">
        <v>1373</v>
      </c>
      <c r="B2318" t="s">
        <v>8931</v>
      </c>
      <c r="C2318" t="s">
        <v>308</v>
      </c>
      <c r="D2318" t="s">
        <v>303</v>
      </c>
      <c r="E2318">
        <v>420</v>
      </c>
      <c r="F2318">
        <v>35</v>
      </c>
      <c r="G2318" t="s">
        <v>8950</v>
      </c>
      <c r="H2318" t="s">
        <v>8933</v>
      </c>
      <c r="I2318" t="s">
        <v>295</v>
      </c>
      <c r="J2318" s="25">
        <v>45987</v>
      </c>
      <c r="K2318" s="25">
        <v>45987</v>
      </c>
      <c r="L2318" t="s">
        <v>5152</v>
      </c>
      <c r="M2318" t="s">
        <v>304</v>
      </c>
      <c r="N2318" t="s">
        <v>31</v>
      </c>
      <c r="O2318" t="s">
        <v>6282</v>
      </c>
    </row>
    <row r="2319" spans="1:15" x14ac:dyDescent="0.25">
      <c r="A2319">
        <v>1374</v>
      </c>
      <c r="B2319" t="s">
        <v>8931</v>
      </c>
      <c r="C2319" t="s">
        <v>308</v>
      </c>
      <c r="D2319" t="s">
        <v>303</v>
      </c>
      <c r="E2319">
        <v>420</v>
      </c>
      <c r="F2319">
        <v>35</v>
      </c>
      <c r="G2319" t="s">
        <v>8951</v>
      </c>
      <c r="H2319" t="s">
        <v>8933</v>
      </c>
      <c r="I2319" t="s">
        <v>295</v>
      </c>
      <c r="J2319" s="25">
        <v>45987</v>
      </c>
      <c r="K2319" s="25">
        <v>45987</v>
      </c>
      <c r="L2319" t="s">
        <v>5152</v>
      </c>
      <c r="M2319" t="s">
        <v>304</v>
      </c>
      <c r="N2319" t="s">
        <v>31</v>
      </c>
      <c r="O2319" t="s">
        <v>6282</v>
      </c>
    </row>
    <row r="2320" spans="1:15" x14ac:dyDescent="0.25">
      <c r="A2320">
        <v>1375</v>
      </c>
      <c r="B2320" t="s">
        <v>8941</v>
      </c>
      <c r="C2320" t="s">
        <v>308</v>
      </c>
      <c r="D2320" t="s">
        <v>303</v>
      </c>
      <c r="E2320">
        <v>420</v>
      </c>
      <c r="F2320">
        <v>35</v>
      </c>
      <c r="G2320" t="s">
        <v>8952</v>
      </c>
      <c r="H2320" t="s">
        <v>8933</v>
      </c>
      <c r="I2320" t="s">
        <v>295</v>
      </c>
      <c r="J2320" s="25">
        <v>45987</v>
      </c>
      <c r="K2320" s="25">
        <v>45987</v>
      </c>
      <c r="L2320" t="s">
        <v>5152</v>
      </c>
      <c r="M2320" t="s">
        <v>304</v>
      </c>
      <c r="N2320" t="s">
        <v>31</v>
      </c>
      <c r="O2320" t="s">
        <v>6282</v>
      </c>
    </row>
    <row r="2321" spans="1:15" x14ac:dyDescent="0.25">
      <c r="A2321">
        <v>1376</v>
      </c>
      <c r="B2321" t="s">
        <v>8941</v>
      </c>
      <c r="C2321" t="s">
        <v>308</v>
      </c>
      <c r="D2321" t="s">
        <v>303</v>
      </c>
      <c r="E2321">
        <v>420</v>
      </c>
      <c r="F2321">
        <v>35</v>
      </c>
      <c r="G2321" t="s">
        <v>8953</v>
      </c>
      <c r="H2321" t="s">
        <v>8933</v>
      </c>
      <c r="I2321" t="s">
        <v>295</v>
      </c>
      <c r="J2321" s="25">
        <v>45987</v>
      </c>
      <c r="K2321" s="25">
        <v>45987</v>
      </c>
      <c r="L2321" t="s">
        <v>5152</v>
      </c>
      <c r="M2321" t="s">
        <v>304</v>
      </c>
      <c r="N2321" t="s">
        <v>31</v>
      </c>
      <c r="O2321" t="s">
        <v>6282</v>
      </c>
    </row>
    <row r="2322" spans="1:15" x14ac:dyDescent="0.25">
      <c r="A2322">
        <v>1377</v>
      </c>
      <c r="B2322" t="s">
        <v>8941</v>
      </c>
      <c r="C2322" t="s">
        <v>308</v>
      </c>
      <c r="D2322" t="s">
        <v>303</v>
      </c>
      <c r="E2322">
        <v>420</v>
      </c>
      <c r="F2322">
        <v>35</v>
      </c>
      <c r="G2322" t="s">
        <v>8954</v>
      </c>
      <c r="H2322" t="s">
        <v>8933</v>
      </c>
      <c r="I2322" t="s">
        <v>295</v>
      </c>
      <c r="J2322" s="25">
        <v>45987</v>
      </c>
      <c r="K2322" s="25">
        <v>45987</v>
      </c>
      <c r="L2322" t="s">
        <v>5152</v>
      </c>
      <c r="M2322" t="s">
        <v>304</v>
      </c>
      <c r="N2322" t="s">
        <v>31</v>
      </c>
      <c r="O2322" t="s">
        <v>6282</v>
      </c>
    </row>
    <row r="2323" spans="1:15" x14ac:dyDescent="0.25">
      <c r="A2323">
        <v>1378</v>
      </c>
      <c r="B2323" t="s">
        <v>8941</v>
      </c>
      <c r="C2323" t="s">
        <v>308</v>
      </c>
      <c r="D2323" t="s">
        <v>303</v>
      </c>
      <c r="E2323">
        <v>420</v>
      </c>
      <c r="F2323">
        <v>35</v>
      </c>
      <c r="G2323" t="s">
        <v>8955</v>
      </c>
      <c r="H2323" t="s">
        <v>8933</v>
      </c>
      <c r="I2323" t="s">
        <v>295</v>
      </c>
      <c r="J2323" s="25">
        <v>45987</v>
      </c>
      <c r="K2323" s="25">
        <v>45987</v>
      </c>
      <c r="L2323" t="s">
        <v>5152</v>
      </c>
      <c r="M2323" t="s">
        <v>304</v>
      </c>
      <c r="N2323" t="s">
        <v>31</v>
      </c>
      <c r="O2323" t="s">
        <v>6282</v>
      </c>
    </row>
    <row r="2324" spans="1:15" x14ac:dyDescent="0.25">
      <c r="A2324">
        <v>1379</v>
      </c>
      <c r="B2324" t="s">
        <v>8931</v>
      </c>
      <c r="C2324" t="s">
        <v>308</v>
      </c>
      <c r="D2324" t="s">
        <v>303</v>
      </c>
      <c r="E2324">
        <v>420</v>
      </c>
      <c r="F2324">
        <v>35</v>
      </c>
      <c r="G2324" t="s">
        <v>8956</v>
      </c>
      <c r="H2324" t="s">
        <v>8933</v>
      </c>
      <c r="I2324" t="s">
        <v>295</v>
      </c>
      <c r="J2324" s="25">
        <v>45987</v>
      </c>
      <c r="K2324" s="25">
        <v>45987</v>
      </c>
      <c r="L2324" t="s">
        <v>5152</v>
      </c>
      <c r="M2324" t="s">
        <v>304</v>
      </c>
      <c r="N2324" t="s">
        <v>31</v>
      </c>
      <c r="O2324" t="s">
        <v>6282</v>
      </c>
    </row>
    <row r="2325" spans="1:15" x14ac:dyDescent="0.25">
      <c r="A2325">
        <v>1380</v>
      </c>
      <c r="B2325" t="s">
        <v>8931</v>
      </c>
      <c r="C2325" t="s">
        <v>308</v>
      </c>
      <c r="D2325" t="s">
        <v>303</v>
      </c>
      <c r="E2325">
        <v>420</v>
      </c>
      <c r="F2325">
        <v>35</v>
      </c>
      <c r="G2325" t="s">
        <v>8957</v>
      </c>
      <c r="H2325" t="s">
        <v>8933</v>
      </c>
      <c r="I2325" t="s">
        <v>295</v>
      </c>
      <c r="J2325" s="25">
        <v>45987</v>
      </c>
      <c r="K2325" s="25">
        <v>45987</v>
      </c>
      <c r="L2325" t="s">
        <v>5152</v>
      </c>
      <c r="M2325" t="s">
        <v>304</v>
      </c>
      <c r="N2325" t="s">
        <v>31</v>
      </c>
      <c r="O2325" t="s">
        <v>6282</v>
      </c>
    </row>
    <row r="2326" spans="1:15" x14ac:dyDescent="0.25">
      <c r="A2326">
        <v>1381</v>
      </c>
      <c r="B2326" t="s">
        <v>8714</v>
      </c>
      <c r="C2326" t="s">
        <v>308</v>
      </c>
      <c r="D2326" t="s">
        <v>303</v>
      </c>
      <c r="E2326">
        <v>420</v>
      </c>
      <c r="F2326">
        <v>35</v>
      </c>
      <c r="G2326" t="s">
        <v>8958</v>
      </c>
      <c r="H2326" t="s">
        <v>8933</v>
      </c>
      <c r="I2326" t="s">
        <v>295</v>
      </c>
      <c r="J2326" s="25">
        <v>45987</v>
      </c>
      <c r="K2326" s="25">
        <v>45987</v>
      </c>
      <c r="L2326" t="s">
        <v>5152</v>
      </c>
      <c r="M2326" t="s">
        <v>304</v>
      </c>
      <c r="N2326" t="s">
        <v>31</v>
      </c>
      <c r="O2326" t="s">
        <v>6282</v>
      </c>
    </row>
    <row r="2327" spans="1:15" x14ac:dyDescent="0.25">
      <c r="A2327">
        <v>1382</v>
      </c>
      <c r="B2327" t="s">
        <v>8931</v>
      </c>
      <c r="C2327" t="s">
        <v>308</v>
      </c>
      <c r="D2327" t="s">
        <v>303</v>
      </c>
      <c r="E2327">
        <v>420</v>
      </c>
      <c r="F2327">
        <v>35</v>
      </c>
      <c r="G2327" t="s">
        <v>8959</v>
      </c>
      <c r="H2327" t="s">
        <v>8933</v>
      </c>
      <c r="I2327" t="s">
        <v>295</v>
      </c>
      <c r="J2327" s="25">
        <v>45987</v>
      </c>
      <c r="K2327" s="25">
        <v>45987</v>
      </c>
      <c r="L2327" t="s">
        <v>5152</v>
      </c>
      <c r="M2327" t="s">
        <v>304</v>
      </c>
      <c r="N2327" t="s">
        <v>31</v>
      </c>
      <c r="O2327" t="s">
        <v>6282</v>
      </c>
    </row>
    <row r="2328" spans="1:15" x14ac:dyDescent="0.25">
      <c r="A2328">
        <v>1383</v>
      </c>
      <c r="B2328" t="s">
        <v>8931</v>
      </c>
      <c r="C2328" t="s">
        <v>308</v>
      </c>
      <c r="D2328" t="s">
        <v>303</v>
      </c>
      <c r="E2328">
        <v>420</v>
      </c>
      <c r="F2328">
        <v>35</v>
      </c>
      <c r="G2328" t="s">
        <v>8960</v>
      </c>
      <c r="H2328" t="s">
        <v>8933</v>
      </c>
      <c r="I2328" t="s">
        <v>295</v>
      </c>
      <c r="J2328" s="25">
        <v>45987</v>
      </c>
      <c r="K2328" s="25">
        <v>45987</v>
      </c>
      <c r="L2328" t="s">
        <v>5152</v>
      </c>
      <c r="M2328" t="s">
        <v>304</v>
      </c>
      <c r="N2328" t="s">
        <v>31</v>
      </c>
      <c r="O2328" t="s">
        <v>6282</v>
      </c>
    </row>
    <row r="2329" spans="1:15" x14ac:dyDescent="0.25">
      <c r="A2329">
        <v>1384</v>
      </c>
      <c r="B2329" t="s">
        <v>8714</v>
      </c>
      <c r="C2329" t="s">
        <v>308</v>
      </c>
      <c r="D2329" t="s">
        <v>303</v>
      </c>
      <c r="E2329">
        <v>420</v>
      </c>
      <c r="F2329">
        <v>35</v>
      </c>
      <c r="G2329" t="s">
        <v>8961</v>
      </c>
      <c r="H2329" t="s">
        <v>8933</v>
      </c>
      <c r="I2329" t="s">
        <v>295</v>
      </c>
      <c r="J2329" s="25">
        <v>45987</v>
      </c>
      <c r="K2329" s="25">
        <v>45987</v>
      </c>
      <c r="L2329" t="s">
        <v>5152</v>
      </c>
      <c r="M2329" t="s">
        <v>304</v>
      </c>
      <c r="N2329" t="s">
        <v>31</v>
      </c>
      <c r="O2329" t="s">
        <v>6282</v>
      </c>
    </row>
    <row r="2330" spans="1:15" x14ac:dyDescent="0.25">
      <c r="A2330">
        <v>1385</v>
      </c>
      <c r="B2330" t="s">
        <v>8714</v>
      </c>
      <c r="C2330" t="s">
        <v>308</v>
      </c>
      <c r="D2330" t="s">
        <v>303</v>
      </c>
      <c r="E2330">
        <v>420</v>
      </c>
      <c r="F2330">
        <v>35</v>
      </c>
      <c r="G2330" t="s">
        <v>8962</v>
      </c>
      <c r="H2330" t="s">
        <v>8933</v>
      </c>
      <c r="I2330" t="s">
        <v>295</v>
      </c>
      <c r="J2330" s="25">
        <v>45987</v>
      </c>
      <c r="K2330" s="25">
        <v>45987</v>
      </c>
      <c r="L2330" t="s">
        <v>5152</v>
      </c>
      <c r="M2330" t="s">
        <v>304</v>
      </c>
      <c r="N2330" t="s">
        <v>31</v>
      </c>
      <c r="O2330" t="s">
        <v>6282</v>
      </c>
    </row>
    <row r="2331" spans="1:15" x14ac:dyDescent="0.25">
      <c r="A2331">
        <v>1386</v>
      </c>
      <c r="B2331" t="s">
        <v>8714</v>
      </c>
      <c r="C2331" t="s">
        <v>308</v>
      </c>
      <c r="D2331" t="s">
        <v>303</v>
      </c>
      <c r="E2331">
        <v>420</v>
      </c>
      <c r="F2331">
        <v>35</v>
      </c>
      <c r="G2331" t="s">
        <v>8963</v>
      </c>
      <c r="H2331" t="s">
        <v>8933</v>
      </c>
      <c r="I2331" t="s">
        <v>295</v>
      </c>
      <c r="J2331" s="25">
        <v>45987</v>
      </c>
      <c r="K2331" s="25">
        <v>45987</v>
      </c>
      <c r="L2331" t="s">
        <v>5152</v>
      </c>
      <c r="M2331" t="s">
        <v>304</v>
      </c>
      <c r="N2331" t="s">
        <v>31</v>
      </c>
      <c r="O2331" t="s">
        <v>6282</v>
      </c>
    </row>
    <row r="2332" spans="1:15" x14ac:dyDescent="0.25">
      <c r="A2332">
        <v>1387</v>
      </c>
      <c r="B2332" t="s">
        <v>8931</v>
      </c>
      <c r="C2332" t="s">
        <v>308</v>
      </c>
      <c r="D2332" t="s">
        <v>303</v>
      </c>
      <c r="E2332">
        <v>420</v>
      </c>
      <c r="F2332">
        <v>35</v>
      </c>
      <c r="G2332" t="s">
        <v>8964</v>
      </c>
      <c r="H2332" t="s">
        <v>8933</v>
      </c>
      <c r="I2332" t="s">
        <v>295</v>
      </c>
      <c r="J2332" s="25">
        <v>45987</v>
      </c>
      <c r="K2332" s="25">
        <v>45987</v>
      </c>
      <c r="L2332" t="s">
        <v>5152</v>
      </c>
      <c r="M2332" t="s">
        <v>304</v>
      </c>
      <c r="N2332" t="s">
        <v>31</v>
      </c>
      <c r="O2332" t="s">
        <v>6282</v>
      </c>
    </row>
    <row r="2333" spans="1:15" x14ac:dyDescent="0.25">
      <c r="A2333">
        <v>1388</v>
      </c>
      <c r="B2333" t="s">
        <v>8714</v>
      </c>
      <c r="C2333" t="s">
        <v>308</v>
      </c>
      <c r="D2333" t="s">
        <v>303</v>
      </c>
      <c r="E2333">
        <v>420</v>
      </c>
      <c r="F2333">
        <v>35</v>
      </c>
      <c r="G2333" t="s">
        <v>8965</v>
      </c>
      <c r="H2333" t="s">
        <v>8933</v>
      </c>
      <c r="I2333" t="s">
        <v>295</v>
      </c>
      <c r="J2333" s="25">
        <v>45987</v>
      </c>
      <c r="K2333" s="25">
        <v>45987</v>
      </c>
      <c r="L2333" t="s">
        <v>5152</v>
      </c>
      <c r="M2333" t="s">
        <v>304</v>
      </c>
      <c r="N2333" t="s">
        <v>31</v>
      </c>
      <c r="O2333" t="s">
        <v>6282</v>
      </c>
    </row>
    <row r="2334" spans="1:15" x14ac:dyDescent="0.25">
      <c r="A2334">
        <v>1389</v>
      </c>
      <c r="B2334" t="s">
        <v>8941</v>
      </c>
      <c r="C2334" t="s">
        <v>308</v>
      </c>
      <c r="D2334" t="s">
        <v>303</v>
      </c>
      <c r="E2334">
        <v>420</v>
      </c>
      <c r="F2334">
        <v>35</v>
      </c>
      <c r="G2334" t="s">
        <v>8966</v>
      </c>
      <c r="H2334" t="s">
        <v>8933</v>
      </c>
      <c r="I2334" t="s">
        <v>295</v>
      </c>
      <c r="J2334" s="25">
        <v>45987</v>
      </c>
      <c r="K2334" s="25">
        <v>45987</v>
      </c>
      <c r="L2334" t="s">
        <v>5152</v>
      </c>
      <c r="M2334" t="s">
        <v>304</v>
      </c>
      <c r="N2334" t="s">
        <v>31</v>
      </c>
      <c r="O2334" t="s">
        <v>6282</v>
      </c>
    </row>
    <row r="2335" spans="1:15" x14ac:dyDescent="0.25">
      <c r="A2335">
        <v>1390</v>
      </c>
      <c r="B2335" t="s">
        <v>8941</v>
      </c>
      <c r="C2335" t="s">
        <v>308</v>
      </c>
      <c r="D2335" t="s">
        <v>303</v>
      </c>
      <c r="E2335">
        <v>420</v>
      </c>
      <c r="F2335">
        <v>35</v>
      </c>
      <c r="G2335" t="s">
        <v>8967</v>
      </c>
      <c r="H2335" t="s">
        <v>8933</v>
      </c>
      <c r="I2335" t="s">
        <v>295</v>
      </c>
      <c r="J2335" s="25">
        <v>45987</v>
      </c>
      <c r="K2335" s="25">
        <v>45987</v>
      </c>
      <c r="L2335" t="s">
        <v>5152</v>
      </c>
      <c r="M2335" t="s">
        <v>304</v>
      </c>
      <c r="N2335" t="s">
        <v>31</v>
      </c>
      <c r="O2335" t="s">
        <v>6282</v>
      </c>
    </row>
    <row r="2336" spans="1:15" x14ac:dyDescent="0.25">
      <c r="A2336">
        <v>1391</v>
      </c>
      <c r="B2336" t="s">
        <v>8714</v>
      </c>
      <c r="C2336" t="s">
        <v>308</v>
      </c>
      <c r="D2336" t="s">
        <v>303</v>
      </c>
      <c r="E2336">
        <v>420</v>
      </c>
      <c r="F2336">
        <v>35</v>
      </c>
      <c r="G2336" t="s">
        <v>8968</v>
      </c>
      <c r="H2336" t="s">
        <v>8933</v>
      </c>
      <c r="I2336" t="s">
        <v>295</v>
      </c>
      <c r="J2336" s="25">
        <v>45987</v>
      </c>
      <c r="K2336" s="25">
        <v>45987</v>
      </c>
      <c r="L2336" t="s">
        <v>5152</v>
      </c>
      <c r="M2336" t="s">
        <v>304</v>
      </c>
      <c r="N2336" t="s">
        <v>31</v>
      </c>
      <c r="O2336" t="s">
        <v>6282</v>
      </c>
    </row>
    <row r="2337" spans="1:15" x14ac:dyDescent="0.25">
      <c r="A2337">
        <v>1392</v>
      </c>
      <c r="B2337" t="s">
        <v>8714</v>
      </c>
      <c r="C2337" t="s">
        <v>308</v>
      </c>
      <c r="D2337" t="s">
        <v>303</v>
      </c>
      <c r="E2337">
        <v>420</v>
      </c>
      <c r="F2337">
        <v>35</v>
      </c>
      <c r="G2337" t="s">
        <v>8969</v>
      </c>
      <c r="H2337" t="s">
        <v>8933</v>
      </c>
      <c r="I2337" t="s">
        <v>295</v>
      </c>
      <c r="J2337" s="25">
        <v>45987</v>
      </c>
      <c r="K2337" s="25">
        <v>45987</v>
      </c>
      <c r="L2337" t="s">
        <v>5152</v>
      </c>
      <c r="M2337" t="s">
        <v>304</v>
      </c>
      <c r="N2337" t="s">
        <v>31</v>
      </c>
      <c r="O2337" t="s">
        <v>6282</v>
      </c>
    </row>
    <row r="2338" spans="1:15" x14ac:dyDescent="0.25">
      <c r="A2338">
        <v>1393</v>
      </c>
      <c r="B2338" t="s">
        <v>8714</v>
      </c>
      <c r="C2338" t="s">
        <v>308</v>
      </c>
      <c r="D2338" t="s">
        <v>303</v>
      </c>
      <c r="E2338">
        <v>420</v>
      </c>
      <c r="F2338">
        <v>35</v>
      </c>
      <c r="G2338" t="s">
        <v>8970</v>
      </c>
      <c r="H2338" t="s">
        <v>8933</v>
      </c>
      <c r="I2338" t="s">
        <v>295</v>
      </c>
      <c r="J2338" s="25">
        <v>45987</v>
      </c>
      <c r="K2338" s="25">
        <v>45987</v>
      </c>
      <c r="L2338" t="s">
        <v>5152</v>
      </c>
      <c r="M2338" t="s">
        <v>304</v>
      </c>
      <c r="N2338" t="s">
        <v>31</v>
      </c>
      <c r="O2338" t="s">
        <v>6282</v>
      </c>
    </row>
    <row r="2339" spans="1:15" x14ac:dyDescent="0.25">
      <c r="A2339">
        <v>1394</v>
      </c>
      <c r="B2339" t="s">
        <v>8714</v>
      </c>
      <c r="C2339" t="s">
        <v>308</v>
      </c>
      <c r="D2339" t="s">
        <v>303</v>
      </c>
      <c r="E2339">
        <v>420</v>
      </c>
      <c r="F2339">
        <v>35</v>
      </c>
      <c r="G2339" t="s">
        <v>8971</v>
      </c>
      <c r="H2339" t="s">
        <v>8933</v>
      </c>
      <c r="I2339" t="s">
        <v>295</v>
      </c>
      <c r="J2339" s="25">
        <v>45987</v>
      </c>
      <c r="K2339" s="25">
        <v>45987</v>
      </c>
      <c r="L2339" t="s">
        <v>5152</v>
      </c>
      <c r="M2339" t="s">
        <v>304</v>
      </c>
      <c r="N2339" t="s">
        <v>31</v>
      </c>
      <c r="O2339" t="s">
        <v>6282</v>
      </c>
    </row>
    <row r="2340" spans="1:15" x14ac:dyDescent="0.25">
      <c r="A2340">
        <v>1395</v>
      </c>
      <c r="B2340" t="s">
        <v>8941</v>
      </c>
      <c r="C2340" t="s">
        <v>308</v>
      </c>
      <c r="D2340" t="s">
        <v>303</v>
      </c>
      <c r="E2340">
        <v>420</v>
      </c>
      <c r="F2340">
        <v>35</v>
      </c>
      <c r="G2340" t="s">
        <v>8972</v>
      </c>
      <c r="H2340" t="s">
        <v>8933</v>
      </c>
      <c r="I2340" t="s">
        <v>295</v>
      </c>
      <c r="J2340" s="25">
        <v>45987</v>
      </c>
      <c r="K2340" s="25">
        <v>45987</v>
      </c>
      <c r="L2340" t="s">
        <v>5152</v>
      </c>
      <c r="M2340" t="s">
        <v>304</v>
      </c>
      <c r="N2340" t="s">
        <v>31</v>
      </c>
      <c r="O2340" t="s">
        <v>6282</v>
      </c>
    </row>
    <row r="2341" spans="1:15" x14ac:dyDescent="0.25">
      <c r="A2341">
        <v>1396</v>
      </c>
      <c r="B2341" t="s">
        <v>8941</v>
      </c>
      <c r="C2341" t="s">
        <v>308</v>
      </c>
      <c r="D2341" t="s">
        <v>303</v>
      </c>
      <c r="E2341">
        <v>420</v>
      </c>
      <c r="F2341">
        <v>35</v>
      </c>
      <c r="G2341" t="s">
        <v>8973</v>
      </c>
      <c r="H2341" t="s">
        <v>8933</v>
      </c>
      <c r="I2341" t="s">
        <v>295</v>
      </c>
      <c r="J2341" s="25">
        <v>45987</v>
      </c>
      <c r="K2341" s="25">
        <v>45987</v>
      </c>
      <c r="L2341" t="s">
        <v>5152</v>
      </c>
      <c r="M2341" t="s">
        <v>304</v>
      </c>
      <c r="N2341" t="s">
        <v>31</v>
      </c>
      <c r="O2341" t="s">
        <v>6282</v>
      </c>
    </row>
    <row r="2342" spans="1:15" x14ac:dyDescent="0.25">
      <c r="A2342">
        <v>1397</v>
      </c>
      <c r="B2342" t="s">
        <v>8941</v>
      </c>
      <c r="C2342" t="s">
        <v>308</v>
      </c>
      <c r="D2342" t="s">
        <v>303</v>
      </c>
      <c r="E2342">
        <v>288</v>
      </c>
      <c r="F2342">
        <v>24</v>
      </c>
      <c r="G2342" t="s">
        <v>8974</v>
      </c>
      <c r="H2342" t="s">
        <v>8933</v>
      </c>
      <c r="I2342" t="s">
        <v>295</v>
      </c>
      <c r="J2342" s="25">
        <v>45987</v>
      </c>
      <c r="K2342" s="25">
        <v>45987</v>
      </c>
      <c r="L2342" t="s">
        <v>5152</v>
      </c>
      <c r="M2342" t="s">
        <v>304</v>
      </c>
      <c r="N2342" t="s">
        <v>31</v>
      </c>
      <c r="O2342" t="s">
        <v>6282</v>
      </c>
    </row>
    <row r="2343" spans="1:15" x14ac:dyDescent="0.25">
      <c r="A2343">
        <v>1398</v>
      </c>
      <c r="B2343" t="s">
        <v>8975</v>
      </c>
      <c r="C2343" t="s">
        <v>308</v>
      </c>
      <c r="D2343" t="s">
        <v>303</v>
      </c>
      <c r="E2343">
        <v>420</v>
      </c>
      <c r="F2343">
        <v>35</v>
      </c>
      <c r="G2343" t="s">
        <v>8976</v>
      </c>
      <c r="H2343" t="s">
        <v>8977</v>
      </c>
      <c r="I2343" t="s">
        <v>295</v>
      </c>
      <c r="J2343" s="25">
        <v>45996</v>
      </c>
      <c r="K2343" s="25">
        <v>45996</v>
      </c>
      <c r="L2343" t="s">
        <v>533</v>
      </c>
      <c r="M2343" t="s">
        <v>304</v>
      </c>
      <c r="N2343" t="s">
        <v>31</v>
      </c>
      <c r="O2343" t="s">
        <v>6282</v>
      </c>
    </row>
    <row r="2344" spans="1:15" x14ac:dyDescent="0.25">
      <c r="A2344">
        <v>1399</v>
      </c>
      <c r="B2344" t="s">
        <v>8854</v>
      </c>
      <c r="C2344" t="s">
        <v>308</v>
      </c>
      <c r="D2344" t="s">
        <v>303</v>
      </c>
      <c r="E2344">
        <v>420</v>
      </c>
      <c r="F2344">
        <v>35</v>
      </c>
      <c r="G2344" t="s">
        <v>8978</v>
      </c>
      <c r="H2344" t="s">
        <v>8977</v>
      </c>
      <c r="I2344" t="s">
        <v>295</v>
      </c>
      <c r="J2344" s="25">
        <v>45996</v>
      </c>
      <c r="K2344" s="25">
        <v>45996</v>
      </c>
      <c r="L2344" t="s">
        <v>533</v>
      </c>
      <c r="M2344" t="s">
        <v>304</v>
      </c>
      <c r="N2344" t="s">
        <v>31</v>
      </c>
      <c r="O2344" t="s">
        <v>6282</v>
      </c>
    </row>
    <row r="2345" spans="1:15" x14ac:dyDescent="0.25">
      <c r="A2345">
        <v>1400</v>
      </c>
      <c r="B2345" t="s">
        <v>8975</v>
      </c>
      <c r="C2345" t="s">
        <v>308</v>
      </c>
      <c r="D2345" t="s">
        <v>303</v>
      </c>
      <c r="E2345">
        <v>420</v>
      </c>
      <c r="F2345">
        <v>35</v>
      </c>
      <c r="G2345" t="s">
        <v>8979</v>
      </c>
      <c r="H2345" t="s">
        <v>8977</v>
      </c>
      <c r="I2345" t="s">
        <v>295</v>
      </c>
      <c r="J2345" s="25">
        <v>45996</v>
      </c>
      <c r="K2345" s="25">
        <v>45996</v>
      </c>
      <c r="L2345" t="s">
        <v>533</v>
      </c>
      <c r="M2345" t="s">
        <v>304</v>
      </c>
      <c r="N2345" t="s">
        <v>31</v>
      </c>
      <c r="O2345" t="s">
        <v>6282</v>
      </c>
    </row>
    <row r="2346" spans="1:15" x14ac:dyDescent="0.25">
      <c r="A2346">
        <v>1401</v>
      </c>
      <c r="B2346" t="s">
        <v>8975</v>
      </c>
      <c r="C2346" t="s">
        <v>308</v>
      </c>
      <c r="D2346" t="s">
        <v>303</v>
      </c>
      <c r="E2346">
        <v>420</v>
      </c>
      <c r="F2346">
        <v>35</v>
      </c>
      <c r="G2346" t="s">
        <v>8980</v>
      </c>
      <c r="H2346" t="s">
        <v>8977</v>
      </c>
      <c r="I2346" t="s">
        <v>295</v>
      </c>
      <c r="J2346" s="25">
        <v>45996</v>
      </c>
      <c r="K2346" s="25">
        <v>45996</v>
      </c>
      <c r="L2346" t="s">
        <v>533</v>
      </c>
      <c r="M2346" t="s">
        <v>304</v>
      </c>
      <c r="N2346" t="s">
        <v>31</v>
      </c>
      <c r="O2346" t="s">
        <v>6282</v>
      </c>
    </row>
    <row r="2347" spans="1:15" x14ac:dyDescent="0.25">
      <c r="A2347">
        <v>1402</v>
      </c>
      <c r="B2347" t="s">
        <v>8975</v>
      </c>
      <c r="C2347" t="s">
        <v>308</v>
      </c>
      <c r="D2347" t="s">
        <v>303</v>
      </c>
      <c r="E2347">
        <v>420</v>
      </c>
      <c r="F2347">
        <v>35</v>
      </c>
      <c r="G2347" t="s">
        <v>8981</v>
      </c>
      <c r="H2347" t="s">
        <v>8977</v>
      </c>
      <c r="I2347" t="s">
        <v>295</v>
      </c>
      <c r="J2347" s="25">
        <v>45996</v>
      </c>
      <c r="K2347" s="25">
        <v>45996</v>
      </c>
      <c r="L2347" t="s">
        <v>533</v>
      </c>
      <c r="M2347" t="s">
        <v>304</v>
      </c>
      <c r="N2347" t="s">
        <v>31</v>
      </c>
      <c r="O2347" t="s">
        <v>6282</v>
      </c>
    </row>
    <row r="2348" spans="1:15" x14ac:dyDescent="0.25">
      <c r="A2348">
        <v>1403</v>
      </c>
      <c r="B2348" t="s">
        <v>8975</v>
      </c>
      <c r="C2348" t="s">
        <v>308</v>
      </c>
      <c r="D2348" t="s">
        <v>303</v>
      </c>
      <c r="E2348">
        <v>420</v>
      </c>
      <c r="F2348">
        <v>35</v>
      </c>
      <c r="G2348" t="s">
        <v>8982</v>
      </c>
      <c r="H2348" t="s">
        <v>8977</v>
      </c>
      <c r="I2348" t="s">
        <v>295</v>
      </c>
      <c r="J2348" s="25">
        <v>45996</v>
      </c>
      <c r="K2348" s="25">
        <v>45996</v>
      </c>
      <c r="L2348" t="s">
        <v>533</v>
      </c>
      <c r="M2348" t="s">
        <v>304</v>
      </c>
      <c r="N2348" t="s">
        <v>31</v>
      </c>
      <c r="O2348" t="s">
        <v>6282</v>
      </c>
    </row>
    <row r="2349" spans="1:15" x14ac:dyDescent="0.25">
      <c r="A2349">
        <v>1404</v>
      </c>
      <c r="B2349" t="s">
        <v>8854</v>
      </c>
      <c r="C2349" t="s">
        <v>308</v>
      </c>
      <c r="D2349" t="s">
        <v>303</v>
      </c>
      <c r="E2349">
        <v>420</v>
      </c>
      <c r="F2349">
        <v>35</v>
      </c>
      <c r="G2349" t="s">
        <v>8983</v>
      </c>
      <c r="H2349" t="s">
        <v>8977</v>
      </c>
      <c r="I2349" t="s">
        <v>295</v>
      </c>
      <c r="J2349" s="25">
        <v>45996</v>
      </c>
      <c r="K2349" s="25">
        <v>45996</v>
      </c>
      <c r="L2349" t="s">
        <v>533</v>
      </c>
      <c r="M2349" t="s">
        <v>304</v>
      </c>
      <c r="N2349" t="s">
        <v>31</v>
      </c>
      <c r="O2349" t="s">
        <v>6282</v>
      </c>
    </row>
    <row r="2350" spans="1:15" x14ac:dyDescent="0.25">
      <c r="A2350">
        <v>1405</v>
      </c>
      <c r="B2350" t="s">
        <v>8975</v>
      </c>
      <c r="C2350" t="s">
        <v>308</v>
      </c>
      <c r="D2350" t="s">
        <v>303</v>
      </c>
      <c r="E2350">
        <v>420</v>
      </c>
      <c r="F2350">
        <v>35</v>
      </c>
      <c r="G2350" t="s">
        <v>8984</v>
      </c>
      <c r="H2350" t="s">
        <v>8977</v>
      </c>
      <c r="I2350" t="s">
        <v>295</v>
      </c>
      <c r="J2350" s="25">
        <v>45996</v>
      </c>
      <c r="K2350" s="25">
        <v>45996</v>
      </c>
      <c r="L2350" t="s">
        <v>533</v>
      </c>
      <c r="M2350" t="s">
        <v>304</v>
      </c>
      <c r="N2350" t="s">
        <v>31</v>
      </c>
      <c r="O2350" t="s">
        <v>6282</v>
      </c>
    </row>
    <row r="2351" spans="1:15" x14ac:dyDescent="0.25">
      <c r="A2351">
        <v>1406</v>
      </c>
      <c r="B2351" t="s">
        <v>8975</v>
      </c>
      <c r="C2351" t="s">
        <v>308</v>
      </c>
      <c r="D2351" t="s">
        <v>303</v>
      </c>
      <c r="E2351">
        <v>420</v>
      </c>
      <c r="F2351">
        <v>35</v>
      </c>
      <c r="G2351" t="s">
        <v>8985</v>
      </c>
      <c r="H2351" t="s">
        <v>8977</v>
      </c>
      <c r="I2351" t="s">
        <v>295</v>
      </c>
      <c r="J2351" s="25">
        <v>45996</v>
      </c>
      <c r="K2351" s="25">
        <v>45996</v>
      </c>
      <c r="L2351" t="s">
        <v>533</v>
      </c>
      <c r="M2351" t="s">
        <v>304</v>
      </c>
      <c r="N2351" t="s">
        <v>31</v>
      </c>
      <c r="O2351" t="s">
        <v>6282</v>
      </c>
    </row>
    <row r="2352" spans="1:15" x14ac:dyDescent="0.25">
      <c r="A2352">
        <v>1407</v>
      </c>
      <c r="B2352" t="s">
        <v>8975</v>
      </c>
      <c r="C2352" t="s">
        <v>308</v>
      </c>
      <c r="D2352" t="s">
        <v>303</v>
      </c>
      <c r="E2352">
        <v>420</v>
      </c>
      <c r="F2352">
        <v>35</v>
      </c>
      <c r="G2352" t="s">
        <v>8986</v>
      </c>
      <c r="H2352" t="s">
        <v>8977</v>
      </c>
      <c r="I2352" t="s">
        <v>295</v>
      </c>
      <c r="J2352" s="25">
        <v>45996</v>
      </c>
      <c r="K2352" s="25">
        <v>45996</v>
      </c>
      <c r="L2352" t="s">
        <v>533</v>
      </c>
      <c r="M2352" t="s">
        <v>304</v>
      </c>
      <c r="N2352" t="s">
        <v>31</v>
      </c>
      <c r="O2352" t="s">
        <v>6282</v>
      </c>
    </row>
    <row r="2353" spans="1:15" x14ac:dyDescent="0.25">
      <c r="A2353">
        <v>1408</v>
      </c>
      <c r="B2353" t="s">
        <v>8975</v>
      </c>
      <c r="C2353" t="s">
        <v>308</v>
      </c>
      <c r="D2353" t="s">
        <v>303</v>
      </c>
      <c r="E2353">
        <v>420</v>
      </c>
      <c r="F2353">
        <v>35</v>
      </c>
      <c r="G2353" t="s">
        <v>8987</v>
      </c>
      <c r="H2353" t="s">
        <v>8977</v>
      </c>
      <c r="I2353" t="s">
        <v>295</v>
      </c>
      <c r="J2353" s="25">
        <v>45996</v>
      </c>
      <c r="K2353" s="25">
        <v>45996</v>
      </c>
      <c r="L2353" t="s">
        <v>533</v>
      </c>
      <c r="M2353" t="s">
        <v>304</v>
      </c>
      <c r="N2353" t="s">
        <v>31</v>
      </c>
      <c r="O2353" t="s">
        <v>6282</v>
      </c>
    </row>
    <row r="2354" spans="1:15" x14ac:dyDescent="0.25">
      <c r="A2354">
        <v>1409</v>
      </c>
      <c r="B2354" t="s">
        <v>8975</v>
      </c>
      <c r="C2354" t="s">
        <v>308</v>
      </c>
      <c r="D2354" t="s">
        <v>303</v>
      </c>
      <c r="E2354">
        <v>420</v>
      </c>
      <c r="F2354">
        <v>35</v>
      </c>
      <c r="G2354" t="s">
        <v>8988</v>
      </c>
      <c r="H2354" t="s">
        <v>8977</v>
      </c>
      <c r="I2354" t="s">
        <v>295</v>
      </c>
      <c r="J2354" s="25">
        <v>45996</v>
      </c>
      <c r="K2354" s="25">
        <v>45996</v>
      </c>
      <c r="L2354" t="s">
        <v>533</v>
      </c>
      <c r="M2354" t="s">
        <v>304</v>
      </c>
      <c r="N2354" t="s">
        <v>31</v>
      </c>
      <c r="O2354" t="s">
        <v>6282</v>
      </c>
    </row>
    <row r="2355" spans="1:15" x14ac:dyDescent="0.25">
      <c r="A2355">
        <v>1410</v>
      </c>
      <c r="B2355" t="s">
        <v>8854</v>
      </c>
      <c r="C2355" t="s">
        <v>308</v>
      </c>
      <c r="D2355" t="s">
        <v>303</v>
      </c>
      <c r="E2355">
        <v>408</v>
      </c>
      <c r="F2355">
        <v>34</v>
      </c>
      <c r="G2355" t="s">
        <v>8989</v>
      </c>
      <c r="H2355" t="s">
        <v>8977</v>
      </c>
      <c r="I2355" t="s">
        <v>295</v>
      </c>
      <c r="J2355" s="25">
        <v>45996</v>
      </c>
      <c r="K2355" s="25">
        <v>45996</v>
      </c>
      <c r="L2355" t="s">
        <v>533</v>
      </c>
      <c r="M2355" t="s">
        <v>304</v>
      </c>
      <c r="N2355" t="s">
        <v>31</v>
      </c>
      <c r="O2355" t="s">
        <v>6282</v>
      </c>
    </row>
    <row r="2356" spans="1:15" x14ac:dyDescent="0.25">
      <c r="A2356">
        <v>1411</v>
      </c>
      <c r="B2356" t="s">
        <v>8975</v>
      </c>
      <c r="C2356" t="s">
        <v>308</v>
      </c>
      <c r="D2356" t="s">
        <v>303</v>
      </c>
      <c r="E2356">
        <v>420</v>
      </c>
      <c r="F2356">
        <v>35</v>
      </c>
      <c r="G2356" t="s">
        <v>8990</v>
      </c>
      <c r="H2356" t="s">
        <v>8977</v>
      </c>
      <c r="I2356" t="s">
        <v>295</v>
      </c>
      <c r="J2356" s="25">
        <v>45996</v>
      </c>
      <c r="K2356" s="25">
        <v>45996</v>
      </c>
      <c r="L2356" t="s">
        <v>533</v>
      </c>
      <c r="M2356" t="s">
        <v>304</v>
      </c>
      <c r="N2356" t="s">
        <v>31</v>
      </c>
      <c r="O2356" t="s">
        <v>6282</v>
      </c>
    </row>
    <row r="2357" spans="1:15" x14ac:dyDescent="0.25">
      <c r="A2357">
        <v>1412</v>
      </c>
      <c r="B2357" t="s">
        <v>8975</v>
      </c>
      <c r="C2357" t="s">
        <v>308</v>
      </c>
      <c r="D2357" t="s">
        <v>303</v>
      </c>
      <c r="E2357">
        <v>420</v>
      </c>
      <c r="F2357">
        <v>35</v>
      </c>
      <c r="G2357" t="s">
        <v>8991</v>
      </c>
      <c r="H2357" t="s">
        <v>8977</v>
      </c>
      <c r="I2357" t="s">
        <v>295</v>
      </c>
      <c r="J2357" s="25">
        <v>45996</v>
      </c>
      <c r="K2357" s="25">
        <v>45996</v>
      </c>
      <c r="L2357" t="s">
        <v>533</v>
      </c>
      <c r="M2357" t="s">
        <v>304</v>
      </c>
      <c r="N2357" t="s">
        <v>31</v>
      </c>
      <c r="O2357" t="s">
        <v>6282</v>
      </c>
    </row>
    <row r="2358" spans="1:15" x14ac:dyDescent="0.25">
      <c r="A2358">
        <v>1413</v>
      </c>
      <c r="B2358" t="s">
        <v>8854</v>
      </c>
      <c r="C2358" t="s">
        <v>308</v>
      </c>
      <c r="D2358" t="s">
        <v>303</v>
      </c>
      <c r="E2358">
        <v>420</v>
      </c>
      <c r="F2358">
        <v>35</v>
      </c>
      <c r="G2358" t="s">
        <v>8992</v>
      </c>
      <c r="H2358" t="s">
        <v>8977</v>
      </c>
      <c r="I2358" t="s">
        <v>295</v>
      </c>
      <c r="J2358" s="25">
        <v>45996</v>
      </c>
      <c r="K2358" s="25">
        <v>45996</v>
      </c>
      <c r="L2358" t="s">
        <v>533</v>
      </c>
      <c r="M2358" t="s">
        <v>304</v>
      </c>
      <c r="N2358" t="s">
        <v>31</v>
      </c>
      <c r="O2358" t="s">
        <v>6282</v>
      </c>
    </row>
    <row r="2359" spans="1:15" x14ac:dyDescent="0.25">
      <c r="A2359">
        <v>1414</v>
      </c>
      <c r="B2359" t="s">
        <v>8975</v>
      </c>
      <c r="C2359" t="s">
        <v>308</v>
      </c>
      <c r="D2359" t="s">
        <v>303</v>
      </c>
      <c r="E2359">
        <v>420</v>
      </c>
      <c r="F2359">
        <v>35</v>
      </c>
      <c r="G2359" t="s">
        <v>8993</v>
      </c>
      <c r="H2359" t="s">
        <v>8977</v>
      </c>
      <c r="I2359" t="s">
        <v>295</v>
      </c>
      <c r="J2359" s="25">
        <v>45996</v>
      </c>
      <c r="K2359" s="25">
        <v>45996</v>
      </c>
      <c r="L2359" t="s">
        <v>533</v>
      </c>
      <c r="M2359" t="s">
        <v>304</v>
      </c>
      <c r="N2359" t="s">
        <v>31</v>
      </c>
      <c r="O2359" t="s">
        <v>6282</v>
      </c>
    </row>
    <row r="2360" spans="1:15" x14ac:dyDescent="0.25">
      <c r="A2360">
        <v>1415</v>
      </c>
      <c r="B2360" t="s">
        <v>8975</v>
      </c>
      <c r="C2360" t="s">
        <v>308</v>
      </c>
      <c r="D2360" t="s">
        <v>303</v>
      </c>
      <c r="E2360">
        <v>420</v>
      </c>
      <c r="F2360">
        <v>35</v>
      </c>
      <c r="G2360" t="s">
        <v>8994</v>
      </c>
      <c r="H2360" t="s">
        <v>8977</v>
      </c>
      <c r="I2360" t="s">
        <v>295</v>
      </c>
      <c r="J2360" s="25">
        <v>45996</v>
      </c>
      <c r="K2360" s="25">
        <v>45996</v>
      </c>
      <c r="L2360" t="s">
        <v>533</v>
      </c>
      <c r="M2360" t="s">
        <v>304</v>
      </c>
      <c r="N2360" t="s">
        <v>31</v>
      </c>
      <c r="O2360" t="s">
        <v>6282</v>
      </c>
    </row>
    <row r="2361" spans="1:15" x14ac:dyDescent="0.25">
      <c r="A2361">
        <v>1416</v>
      </c>
      <c r="B2361" t="s">
        <v>8975</v>
      </c>
      <c r="C2361" t="s">
        <v>308</v>
      </c>
      <c r="D2361" t="s">
        <v>303</v>
      </c>
      <c r="E2361">
        <v>420</v>
      </c>
      <c r="F2361">
        <v>35</v>
      </c>
      <c r="G2361" t="s">
        <v>8995</v>
      </c>
      <c r="H2361" t="s">
        <v>8977</v>
      </c>
      <c r="I2361" t="s">
        <v>295</v>
      </c>
      <c r="J2361" s="25">
        <v>45996</v>
      </c>
      <c r="K2361" s="25">
        <v>45996</v>
      </c>
      <c r="L2361" t="s">
        <v>533</v>
      </c>
      <c r="M2361" t="s">
        <v>304</v>
      </c>
      <c r="N2361" t="s">
        <v>31</v>
      </c>
      <c r="O2361" t="s">
        <v>6282</v>
      </c>
    </row>
    <row r="2362" spans="1:15" x14ac:dyDescent="0.25">
      <c r="A2362">
        <v>1417</v>
      </c>
      <c r="B2362" t="s">
        <v>8975</v>
      </c>
      <c r="C2362" t="s">
        <v>308</v>
      </c>
      <c r="D2362" t="s">
        <v>303</v>
      </c>
      <c r="E2362">
        <v>420</v>
      </c>
      <c r="F2362">
        <v>35</v>
      </c>
      <c r="G2362" t="s">
        <v>8996</v>
      </c>
      <c r="H2362" t="s">
        <v>8977</v>
      </c>
      <c r="I2362" t="s">
        <v>295</v>
      </c>
      <c r="J2362" s="25">
        <v>45996</v>
      </c>
      <c r="K2362" s="25">
        <v>45996</v>
      </c>
      <c r="L2362" t="s">
        <v>533</v>
      </c>
      <c r="M2362" t="s">
        <v>304</v>
      </c>
      <c r="N2362" t="s">
        <v>31</v>
      </c>
      <c r="O2362" t="s">
        <v>6282</v>
      </c>
    </row>
    <row r="2363" spans="1:15" x14ac:dyDescent="0.25">
      <c r="A2363">
        <v>1418</v>
      </c>
      <c r="B2363" t="s">
        <v>8997</v>
      </c>
      <c r="C2363" t="s">
        <v>308</v>
      </c>
      <c r="D2363" t="s">
        <v>303</v>
      </c>
      <c r="E2363">
        <v>420</v>
      </c>
      <c r="F2363">
        <v>35</v>
      </c>
      <c r="G2363" t="s">
        <v>8998</v>
      </c>
      <c r="H2363" t="s">
        <v>8999</v>
      </c>
      <c r="I2363" t="s">
        <v>295</v>
      </c>
      <c r="J2363" s="25">
        <v>46017</v>
      </c>
      <c r="K2363" s="25">
        <v>46017</v>
      </c>
      <c r="L2363" t="s">
        <v>235</v>
      </c>
      <c r="M2363" t="s">
        <v>304</v>
      </c>
      <c r="N2363" t="s">
        <v>31</v>
      </c>
      <c r="O2363" t="s">
        <v>6282</v>
      </c>
    </row>
    <row r="2364" spans="1:15" x14ac:dyDescent="0.25">
      <c r="A2364">
        <v>1419</v>
      </c>
      <c r="B2364" t="s">
        <v>8997</v>
      </c>
      <c r="C2364" t="s">
        <v>308</v>
      </c>
      <c r="D2364" t="s">
        <v>303</v>
      </c>
      <c r="E2364">
        <v>420</v>
      </c>
      <c r="F2364">
        <v>35</v>
      </c>
      <c r="G2364" t="s">
        <v>9000</v>
      </c>
      <c r="H2364" t="s">
        <v>8999</v>
      </c>
      <c r="I2364" t="s">
        <v>295</v>
      </c>
      <c r="J2364" s="25">
        <v>46017</v>
      </c>
      <c r="K2364" s="25">
        <v>46017</v>
      </c>
      <c r="L2364" t="s">
        <v>235</v>
      </c>
      <c r="M2364" t="s">
        <v>304</v>
      </c>
      <c r="N2364" t="s">
        <v>31</v>
      </c>
      <c r="O2364" t="s">
        <v>6282</v>
      </c>
    </row>
    <row r="2365" spans="1:15" x14ac:dyDescent="0.25">
      <c r="A2365">
        <v>1420</v>
      </c>
      <c r="B2365" t="s">
        <v>9001</v>
      </c>
      <c r="C2365" t="s">
        <v>308</v>
      </c>
      <c r="D2365" t="s">
        <v>303</v>
      </c>
      <c r="E2365">
        <v>420</v>
      </c>
      <c r="F2365">
        <v>35</v>
      </c>
      <c r="G2365" t="s">
        <v>9002</v>
      </c>
      <c r="H2365" t="s">
        <v>8999</v>
      </c>
      <c r="I2365" t="s">
        <v>295</v>
      </c>
      <c r="J2365" s="25">
        <v>46017</v>
      </c>
      <c r="K2365" s="25">
        <v>46017</v>
      </c>
      <c r="L2365" t="s">
        <v>235</v>
      </c>
      <c r="M2365" t="s">
        <v>304</v>
      </c>
      <c r="N2365" t="s">
        <v>31</v>
      </c>
      <c r="O2365" t="s">
        <v>6282</v>
      </c>
    </row>
    <row r="2366" spans="1:15" x14ac:dyDescent="0.25">
      <c r="A2366">
        <v>1421</v>
      </c>
      <c r="B2366" t="s">
        <v>9001</v>
      </c>
      <c r="C2366" t="s">
        <v>308</v>
      </c>
      <c r="D2366" t="s">
        <v>303</v>
      </c>
      <c r="E2366">
        <v>420</v>
      </c>
      <c r="F2366">
        <v>35</v>
      </c>
      <c r="G2366" t="s">
        <v>9003</v>
      </c>
      <c r="H2366" t="s">
        <v>8999</v>
      </c>
      <c r="I2366" t="s">
        <v>295</v>
      </c>
      <c r="J2366" s="25">
        <v>46017</v>
      </c>
      <c r="K2366" s="25">
        <v>46017</v>
      </c>
      <c r="L2366" t="s">
        <v>235</v>
      </c>
      <c r="M2366" t="s">
        <v>304</v>
      </c>
      <c r="N2366" t="s">
        <v>31</v>
      </c>
      <c r="O2366" t="s">
        <v>6282</v>
      </c>
    </row>
    <row r="2367" spans="1:15" x14ac:dyDescent="0.25">
      <c r="A2367">
        <v>1422</v>
      </c>
      <c r="B2367" t="s">
        <v>9004</v>
      </c>
      <c r="C2367" t="s">
        <v>308</v>
      </c>
      <c r="D2367" t="s">
        <v>303</v>
      </c>
      <c r="E2367">
        <v>420</v>
      </c>
      <c r="F2367">
        <v>35</v>
      </c>
      <c r="G2367" t="s">
        <v>9005</v>
      </c>
      <c r="H2367" t="s">
        <v>8999</v>
      </c>
      <c r="I2367" t="s">
        <v>295</v>
      </c>
      <c r="J2367" s="25">
        <v>46017</v>
      </c>
      <c r="K2367" s="25">
        <v>46017</v>
      </c>
      <c r="L2367" t="s">
        <v>235</v>
      </c>
      <c r="M2367" t="s">
        <v>304</v>
      </c>
      <c r="N2367" t="s">
        <v>31</v>
      </c>
      <c r="O2367" t="s">
        <v>6282</v>
      </c>
    </row>
    <row r="2368" spans="1:15" x14ac:dyDescent="0.25">
      <c r="A2368">
        <v>1423</v>
      </c>
      <c r="B2368" t="s">
        <v>8997</v>
      </c>
      <c r="C2368" t="s">
        <v>308</v>
      </c>
      <c r="D2368" t="s">
        <v>303</v>
      </c>
      <c r="E2368">
        <v>420</v>
      </c>
      <c r="F2368">
        <v>35</v>
      </c>
      <c r="G2368" t="s">
        <v>9006</v>
      </c>
      <c r="H2368" t="s">
        <v>8999</v>
      </c>
      <c r="I2368" t="s">
        <v>295</v>
      </c>
      <c r="J2368" s="25">
        <v>46017</v>
      </c>
      <c r="K2368" s="25">
        <v>46017</v>
      </c>
      <c r="L2368" t="s">
        <v>235</v>
      </c>
      <c r="M2368" t="s">
        <v>304</v>
      </c>
      <c r="N2368" t="s">
        <v>31</v>
      </c>
      <c r="O2368" t="s">
        <v>6282</v>
      </c>
    </row>
    <row r="2369" spans="1:15" x14ac:dyDescent="0.25">
      <c r="A2369">
        <v>1424</v>
      </c>
      <c r="B2369" t="s">
        <v>8997</v>
      </c>
      <c r="C2369" t="s">
        <v>308</v>
      </c>
      <c r="D2369" t="s">
        <v>303</v>
      </c>
      <c r="E2369">
        <v>420</v>
      </c>
      <c r="F2369">
        <v>35</v>
      </c>
      <c r="G2369" t="s">
        <v>9007</v>
      </c>
      <c r="H2369" t="s">
        <v>8999</v>
      </c>
      <c r="I2369" t="s">
        <v>295</v>
      </c>
      <c r="J2369" s="25">
        <v>46017</v>
      </c>
      <c r="K2369" s="25">
        <v>46017</v>
      </c>
      <c r="L2369" t="s">
        <v>235</v>
      </c>
      <c r="M2369" t="s">
        <v>304</v>
      </c>
      <c r="N2369" t="s">
        <v>31</v>
      </c>
      <c r="O2369" t="s">
        <v>6282</v>
      </c>
    </row>
    <row r="2370" spans="1:15" x14ac:dyDescent="0.25">
      <c r="A2370">
        <v>1425</v>
      </c>
      <c r="B2370" t="s">
        <v>9004</v>
      </c>
      <c r="C2370" t="s">
        <v>308</v>
      </c>
      <c r="D2370" t="s">
        <v>303</v>
      </c>
      <c r="E2370">
        <v>420</v>
      </c>
      <c r="F2370">
        <v>35</v>
      </c>
      <c r="G2370" t="s">
        <v>9008</v>
      </c>
      <c r="H2370" t="s">
        <v>8999</v>
      </c>
      <c r="I2370" t="s">
        <v>295</v>
      </c>
      <c r="J2370" s="25">
        <v>46017</v>
      </c>
      <c r="K2370" s="25">
        <v>46017</v>
      </c>
      <c r="L2370" t="s">
        <v>235</v>
      </c>
      <c r="M2370" t="s">
        <v>304</v>
      </c>
      <c r="N2370" t="s">
        <v>31</v>
      </c>
      <c r="O2370" t="s">
        <v>6282</v>
      </c>
    </row>
    <row r="2371" spans="1:15" x14ac:dyDescent="0.25">
      <c r="A2371">
        <v>1426</v>
      </c>
      <c r="B2371" t="s">
        <v>8997</v>
      </c>
      <c r="C2371" t="s">
        <v>308</v>
      </c>
      <c r="D2371" t="s">
        <v>303</v>
      </c>
      <c r="E2371">
        <v>420</v>
      </c>
      <c r="F2371">
        <v>35</v>
      </c>
      <c r="G2371" t="s">
        <v>9009</v>
      </c>
      <c r="H2371" t="s">
        <v>8999</v>
      </c>
      <c r="I2371" t="s">
        <v>295</v>
      </c>
      <c r="J2371" s="25">
        <v>46017</v>
      </c>
      <c r="K2371" s="25">
        <v>46017</v>
      </c>
      <c r="L2371" t="s">
        <v>235</v>
      </c>
      <c r="M2371" t="s">
        <v>304</v>
      </c>
      <c r="N2371" t="s">
        <v>31</v>
      </c>
      <c r="O2371" t="s">
        <v>6282</v>
      </c>
    </row>
    <row r="2372" spans="1:15" x14ac:dyDescent="0.25">
      <c r="A2372">
        <v>1427</v>
      </c>
      <c r="B2372" t="s">
        <v>8997</v>
      </c>
      <c r="C2372" t="s">
        <v>308</v>
      </c>
      <c r="D2372" t="s">
        <v>303</v>
      </c>
      <c r="E2372">
        <v>420</v>
      </c>
      <c r="F2372">
        <v>35</v>
      </c>
      <c r="G2372" t="s">
        <v>9010</v>
      </c>
      <c r="H2372" t="s">
        <v>8999</v>
      </c>
      <c r="I2372" t="s">
        <v>295</v>
      </c>
      <c r="J2372" s="25">
        <v>46017</v>
      </c>
      <c r="K2372" s="25">
        <v>46017</v>
      </c>
      <c r="L2372" t="s">
        <v>235</v>
      </c>
      <c r="M2372" t="s">
        <v>304</v>
      </c>
      <c r="N2372" t="s">
        <v>31</v>
      </c>
      <c r="O2372" t="s">
        <v>6282</v>
      </c>
    </row>
    <row r="2373" spans="1:15" x14ac:dyDescent="0.25">
      <c r="A2373">
        <v>1428</v>
      </c>
      <c r="B2373" t="s">
        <v>9001</v>
      </c>
      <c r="C2373" t="s">
        <v>308</v>
      </c>
      <c r="D2373" t="s">
        <v>303</v>
      </c>
      <c r="E2373">
        <v>420</v>
      </c>
      <c r="F2373">
        <v>35</v>
      </c>
      <c r="G2373" t="s">
        <v>9011</v>
      </c>
      <c r="H2373" t="s">
        <v>8999</v>
      </c>
      <c r="I2373" t="s">
        <v>295</v>
      </c>
      <c r="J2373" s="25">
        <v>46017</v>
      </c>
      <c r="K2373" s="25">
        <v>46017</v>
      </c>
      <c r="L2373" t="s">
        <v>235</v>
      </c>
      <c r="M2373" t="s">
        <v>304</v>
      </c>
      <c r="N2373" t="s">
        <v>31</v>
      </c>
      <c r="O2373" t="s">
        <v>6282</v>
      </c>
    </row>
    <row r="2374" spans="1:15" x14ac:dyDescent="0.25">
      <c r="A2374">
        <v>1429</v>
      </c>
      <c r="B2374" t="s">
        <v>9004</v>
      </c>
      <c r="C2374" t="s">
        <v>308</v>
      </c>
      <c r="D2374" t="s">
        <v>303</v>
      </c>
      <c r="E2374">
        <v>420</v>
      </c>
      <c r="F2374">
        <v>35</v>
      </c>
      <c r="G2374" t="s">
        <v>9012</v>
      </c>
      <c r="H2374" t="s">
        <v>8999</v>
      </c>
      <c r="I2374" t="s">
        <v>295</v>
      </c>
      <c r="J2374" s="25">
        <v>46017</v>
      </c>
      <c r="K2374" s="25">
        <v>46017</v>
      </c>
      <c r="L2374" t="s">
        <v>235</v>
      </c>
      <c r="M2374" t="s">
        <v>304</v>
      </c>
      <c r="N2374" t="s">
        <v>31</v>
      </c>
      <c r="O2374" t="s">
        <v>6282</v>
      </c>
    </row>
    <row r="2375" spans="1:15" x14ac:dyDescent="0.25">
      <c r="A2375">
        <v>1430</v>
      </c>
      <c r="B2375" t="s">
        <v>9004</v>
      </c>
      <c r="C2375" t="s">
        <v>308</v>
      </c>
      <c r="D2375" t="s">
        <v>303</v>
      </c>
      <c r="E2375">
        <v>420</v>
      </c>
      <c r="F2375">
        <v>35</v>
      </c>
      <c r="G2375" t="s">
        <v>9013</v>
      </c>
      <c r="H2375" t="s">
        <v>8999</v>
      </c>
      <c r="I2375" t="s">
        <v>295</v>
      </c>
      <c r="J2375" s="25">
        <v>46017</v>
      </c>
      <c r="K2375" s="25">
        <v>46017</v>
      </c>
      <c r="L2375" t="s">
        <v>235</v>
      </c>
      <c r="M2375" t="s">
        <v>304</v>
      </c>
      <c r="N2375" t="s">
        <v>31</v>
      </c>
      <c r="O2375" t="s">
        <v>6282</v>
      </c>
    </row>
    <row r="2376" spans="1:15" x14ac:dyDescent="0.25">
      <c r="A2376">
        <v>1431</v>
      </c>
      <c r="B2376" t="s">
        <v>9004</v>
      </c>
      <c r="C2376" t="s">
        <v>308</v>
      </c>
      <c r="D2376" t="s">
        <v>303</v>
      </c>
      <c r="E2376">
        <v>420</v>
      </c>
      <c r="F2376">
        <v>35</v>
      </c>
      <c r="G2376" t="s">
        <v>9014</v>
      </c>
      <c r="H2376" t="s">
        <v>8999</v>
      </c>
      <c r="I2376" t="s">
        <v>295</v>
      </c>
      <c r="J2376" s="25">
        <v>46017</v>
      </c>
      <c r="K2376" s="25">
        <v>46017</v>
      </c>
      <c r="L2376" t="s">
        <v>235</v>
      </c>
      <c r="M2376" t="s">
        <v>304</v>
      </c>
      <c r="N2376" t="s">
        <v>31</v>
      </c>
      <c r="O2376" t="s">
        <v>6282</v>
      </c>
    </row>
    <row r="2377" spans="1:15" x14ac:dyDescent="0.25">
      <c r="A2377">
        <v>1432</v>
      </c>
      <c r="B2377" t="s">
        <v>8997</v>
      </c>
      <c r="C2377" t="s">
        <v>308</v>
      </c>
      <c r="D2377" t="s">
        <v>303</v>
      </c>
      <c r="E2377">
        <v>420</v>
      </c>
      <c r="F2377">
        <v>35</v>
      </c>
      <c r="G2377" t="s">
        <v>9015</v>
      </c>
      <c r="H2377" t="s">
        <v>8999</v>
      </c>
      <c r="I2377" t="s">
        <v>295</v>
      </c>
      <c r="J2377" s="25">
        <v>46017</v>
      </c>
      <c r="K2377" s="25">
        <v>46017</v>
      </c>
      <c r="L2377" t="s">
        <v>235</v>
      </c>
      <c r="M2377" t="s">
        <v>304</v>
      </c>
      <c r="N2377" t="s">
        <v>31</v>
      </c>
      <c r="O2377" t="s">
        <v>6282</v>
      </c>
    </row>
    <row r="2378" spans="1:15" x14ac:dyDescent="0.25">
      <c r="A2378">
        <v>1433</v>
      </c>
      <c r="B2378" t="s">
        <v>9004</v>
      </c>
      <c r="C2378" t="s">
        <v>308</v>
      </c>
      <c r="D2378" t="s">
        <v>303</v>
      </c>
      <c r="E2378">
        <v>420</v>
      </c>
      <c r="F2378">
        <v>35</v>
      </c>
      <c r="G2378" t="s">
        <v>9016</v>
      </c>
      <c r="H2378" t="s">
        <v>8999</v>
      </c>
      <c r="I2378" t="s">
        <v>295</v>
      </c>
      <c r="J2378" s="25">
        <v>46017</v>
      </c>
      <c r="K2378" s="25">
        <v>46017</v>
      </c>
      <c r="L2378" t="s">
        <v>235</v>
      </c>
      <c r="M2378" t="s">
        <v>304</v>
      </c>
      <c r="N2378" t="s">
        <v>31</v>
      </c>
      <c r="O2378" t="s">
        <v>6282</v>
      </c>
    </row>
    <row r="2379" spans="1:15" x14ac:dyDescent="0.25">
      <c r="A2379">
        <v>1434</v>
      </c>
      <c r="B2379" t="s">
        <v>9004</v>
      </c>
      <c r="C2379" t="s">
        <v>308</v>
      </c>
      <c r="D2379" t="s">
        <v>303</v>
      </c>
      <c r="E2379">
        <v>420</v>
      </c>
      <c r="F2379">
        <v>35</v>
      </c>
      <c r="G2379" t="s">
        <v>9017</v>
      </c>
      <c r="H2379" t="s">
        <v>8999</v>
      </c>
      <c r="I2379" t="s">
        <v>295</v>
      </c>
      <c r="J2379" s="25">
        <v>46017</v>
      </c>
      <c r="K2379" s="25">
        <v>46017</v>
      </c>
      <c r="L2379" t="s">
        <v>235</v>
      </c>
      <c r="M2379" t="s">
        <v>304</v>
      </c>
      <c r="N2379" t="s">
        <v>31</v>
      </c>
      <c r="O2379" t="s">
        <v>6282</v>
      </c>
    </row>
    <row r="2380" spans="1:15" x14ac:dyDescent="0.25">
      <c r="A2380">
        <v>1435</v>
      </c>
      <c r="B2380" t="s">
        <v>9004</v>
      </c>
      <c r="C2380" t="s">
        <v>308</v>
      </c>
      <c r="D2380" t="s">
        <v>303</v>
      </c>
      <c r="E2380">
        <v>420</v>
      </c>
      <c r="F2380">
        <v>35</v>
      </c>
      <c r="G2380" t="s">
        <v>9018</v>
      </c>
      <c r="H2380" t="s">
        <v>8999</v>
      </c>
      <c r="I2380" t="s">
        <v>295</v>
      </c>
      <c r="J2380" s="25">
        <v>46017</v>
      </c>
      <c r="K2380" s="25">
        <v>46017</v>
      </c>
      <c r="L2380" t="s">
        <v>235</v>
      </c>
      <c r="M2380" t="s">
        <v>304</v>
      </c>
      <c r="N2380" t="s">
        <v>31</v>
      </c>
      <c r="O2380" t="s">
        <v>6282</v>
      </c>
    </row>
    <row r="2381" spans="1:15" x14ac:dyDescent="0.25">
      <c r="A2381">
        <v>1436</v>
      </c>
      <c r="B2381" t="s">
        <v>9004</v>
      </c>
      <c r="C2381" t="s">
        <v>308</v>
      </c>
      <c r="D2381" t="s">
        <v>303</v>
      </c>
      <c r="E2381">
        <v>420</v>
      </c>
      <c r="F2381">
        <v>35</v>
      </c>
      <c r="G2381" t="s">
        <v>9019</v>
      </c>
      <c r="H2381" t="s">
        <v>8999</v>
      </c>
      <c r="I2381" t="s">
        <v>295</v>
      </c>
      <c r="J2381" s="25">
        <v>46017</v>
      </c>
      <c r="K2381" s="25">
        <v>46017</v>
      </c>
      <c r="L2381" t="s">
        <v>235</v>
      </c>
      <c r="M2381" t="s">
        <v>304</v>
      </c>
      <c r="N2381" t="s">
        <v>31</v>
      </c>
      <c r="O2381" t="s">
        <v>6282</v>
      </c>
    </row>
    <row r="2382" spans="1:15" x14ac:dyDescent="0.25">
      <c r="A2382">
        <v>1437</v>
      </c>
      <c r="B2382" t="s">
        <v>9004</v>
      </c>
      <c r="C2382" t="s">
        <v>308</v>
      </c>
      <c r="D2382" t="s">
        <v>303</v>
      </c>
      <c r="E2382">
        <v>420</v>
      </c>
      <c r="F2382">
        <v>35</v>
      </c>
      <c r="G2382" t="s">
        <v>9020</v>
      </c>
      <c r="H2382" t="s">
        <v>8999</v>
      </c>
      <c r="I2382" t="s">
        <v>295</v>
      </c>
      <c r="J2382" s="25">
        <v>46017</v>
      </c>
      <c r="K2382" s="25">
        <v>46017</v>
      </c>
      <c r="L2382" t="s">
        <v>235</v>
      </c>
      <c r="M2382" t="s">
        <v>304</v>
      </c>
      <c r="N2382" t="s">
        <v>31</v>
      </c>
      <c r="O2382" t="s">
        <v>6282</v>
      </c>
    </row>
    <row r="2383" spans="1:15" x14ac:dyDescent="0.25">
      <c r="A2383">
        <v>1438</v>
      </c>
      <c r="B2383" t="s">
        <v>9004</v>
      </c>
      <c r="C2383" t="s">
        <v>308</v>
      </c>
      <c r="D2383" t="s">
        <v>303</v>
      </c>
      <c r="E2383">
        <v>420</v>
      </c>
      <c r="F2383">
        <v>35</v>
      </c>
      <c r="G2383" t="s">
        <v>9021</v>
      </c>
      <c r="H2383" t="s">
        <v>8999</v>
      </c>
      <c r="I2383" t="s">
        <v>295</v>
      </c>
      <c r="J2383" s="25">
        <v>46017</v>
      </c>
      <c r="K2383" s="25">
        <v>46017</v>
      </c>
      <c r="L2383" t="s">
        <v>235</v>
      </c>
      <c r="M2383" t="s">
        <v>304</v>
      </c>
      <c r="N2383" t="s">
        <v>31</v>
      </c>
      <c r="O2383" t="s">
        <v>6282</v>
      </c>
    </row>
    <row r="2384" spans="1:15" x14ac:dyDescent="0.25">
      <c r="A2384">
        <v>1439</v>
      </c>
      <c r="B2384" t="s">
        <v>9001</v>
      </c>
      <c r="C2384" t="s">
        <v>308</v>
      </c>
      <c r="D2384" t="s">
        <v>303</v>
      </c>
      <c r="E2384">
        <v>420</v>
      </c>
      <c r="F2384">
        <v>35</v>
      </c>
      <c r="G2384" t="s">
        <v>9022</v>
      </c>
      <c r="H2384" t="s">
        <v>8999</v>
      </c>
      <c r="I2384" t="s">
        <v>295</v>
      </c>
      <c r="J2384" s="25">
        <v>46017</v>
      </c>
      <c r="K2384" s="25">
        <v>46017</v>
      </c>
      <c r="L2384" t="s">
        <v>235</v>
      </c>
      <c r="M2384" t="s">
        <v>304</v>
      </c>
      <c r="N2384" t="s">
        <v>31</v>
      </c>
      <c r="O2384" t="s">
        <v>6282</v>
      </c>
    </row>
    <row r="2385" spans="1:15" x14ac:dyDescent="0.25">
      <c r="A2385">
        <v>1440</v>
      </c>
      <c r="B2385" t="s">
        <v>9004</v>
      </c>
      <c r="C2385" t="s">
        <v>308</v>
      </c>
      <c r="D2385" t="s">
        <v>303</v>
      </c>
      <c r="E2385">
        <v>420</v>
      </c>
      <c r="F2385">
        <v>35</v>
      </c>
      <c r="G2385" t="s">
        <v>9023</v>
      </c>
      <c r="H2385" t="s">
        <v>8999</v>
      </c>
      <c r="I2385" t="s">
        <v>295</v>
      </c>
      <c r="J2385" s="25">
        <v>46017</v>
      </c>
      <c r="K2385" s="25">
        <v>46017</v>
      </c>
      <c r="L2385" t="s">
        <v>235</v>
      </c>
      <c r="M2385" t="s">
        <v>304</v>
      </c>
      <c r="N2385" t="s">
        <v>31</v>
      </c>
      <c r="O2385" t="s">
        <v>6282</v>
      </c>
    </row>
    <row r="2386" spans="1:15" x14ac:dyDescent="0.25">
      <c r="A2386">
        <v>1441</v>
      </c>
      <c r="B2386" t="s">
        <v>9004</v>
      </c>
      <c r="C2386" t="s">
        <v>308</v>
      </c>
      <c r="D2386" t="s">
        <v>303</v>
      </c>
      <c r="E2386">
        <v>420</v>
      </c>
      <c r="F2386">
        <v>35</v>
      </c>
      <c r="G2386" t="s">
        <v>9024</v>
      </c>
      <c r="H2386" t="s">
        <v>8999</v>
      </c>
      <c r="I2386" t="s">
        <v>295</v>
      </c>
      <c r="J2386" s="25">
        <v>46017</v>
      </c>
      <c r="K2386" s="25">
        <v>46017</v>
      </c>
      <c r="L2386" t="s">
        <v>235</v>
      </c>
      <c r="M2386" t="s">
        <v>304</v>
      </c>
      <c r="N2386" t="s">
        <v>31</v>
      </c>
      <c r="O2386" t="s">
        <v>6282</v>
      </c>
    </row>
    <row r="2387" spans="1:15" x14ac:dyDescent="0.25">
      <c r="A2387">
        <v>1442</v>
      </c>
      <c r="B2387" t="s">
        <v>9001</v>
      </c>
      <c r="C2387" t="s">
        <v>308</v>
      </c>
      <c r="D2387" t="s">
        <v>303</v>
      </c>
      <c r="E2387">
        <v>420</v>
      </c>
      <c r="F2387">
        <v>35</v>
      </c>
      <c r="G2387" t="s">
        <v>9025</v>
      </c>
      <c r="H2387" t="s">
        <v>8999</v>
      </c>
      <c r="I2387" t="s">
        <v>295</v>
      </c>
      <c r="J2387" s="25">
        <v>46017</v>
      </c>
      <c r="K2387" s="25">
        <v>46017</v>
      </c>
      <c r="L2387" t="s">
        <v>235</v>
      </c>
      <c r="M2387" t="s">
        <v>304</v>
      </c>
      <c r="N2387" t="s">
        <v>31</v>
      </c>
      <c r="O2387" t="s">
        <v>6282</v>
      </c>
    </row>
    <row r="2388" spans="1:15" x14ac:dyDescent="0.25">
      <c r="A2388">
        <v>1443</v>
      </c>
      <c r="B2388" t="s">
        <v>9001</v>
      </c>
      <c r="C2388" t="s">
        <v>308</v>
      </c>
      <c r="D2388" t="s">
        <v>303</v>
      </c>
      <c r="E2388">
        <v>420</v>
      </c>
      <c r="F2388">
        <v>35</v>
      </c>
      <c r="G2388" t="s">
        <v>9026</v>
      </c>
      <c r="H2388" t="s">
        <v>8999</v>
      </c>
      <c r="I2388" t="s">
        <v>295</v>
      </c>
      <c r="J2388" s="25">
        <v>46017</v>
      </c>
      <c r="K2388" s="25">
        <v>46017</v>
      </c>
      <c r="L2388" t="s">
        <v>235</v>
      </c>
      <c r="M2388" t="s">
        <v>304</v>
      </c>
      <c r="N2388" t="s">
        <v>31</v>
      </c>
      <c r="O2388" t="s">
        <v>6282</v>
      </c>
    </row>
    <row r="2389" spans="1:15" x14ac:dyDescent="0.25">
      <c r="A2389">
        <v>1444</v>
      </c>
      <c r="B2389" t="s">
        <v>8997</v>
      </c>
      <c r="C2389" t="s">
        <v>308</v>
      </c>
      <c r="D2389" t="s">
        <v>303</v>
      </c>
      <c r="E2389">
        <v>420</v>
      </c>
      <c r="F2389">
        <v>35</v>
      </c>
      <c r="G2389" t="s">
        <v>9027</v>
      </c>
      <c r="H2389" t="s">
        <v>8999</v>
      </c>
      <c r="I2389" t="s">
        <v>295</v>
      </c>
      <c r="J2389" s="25">
        <v>46017</v>
      </c>
      <c r="K2389" s="25">
        <v>46017</v>
      </c>
      <c r="L2389" t="s">
        <v>235</v>
      </c>
      <c r="M2389" t="s">
        <v>304</v>
      </c>
      <c r="N2389" t="s">
        <v>31</v>
      </c>
      <c r="O2389" t="s">
        <v>6282</v>
      </c>
    </row>
    <row r="2390" spans="1:15" x14ac:dyDescent="0.25">
      <c r="A2390">
        <v>1445</v>
      </c>
      <c r="B2390" t="s">
        <v>8997</v>
      </c>
      <c r="C2390" t="s">
        <v>308</v>
      </c>
      <c r="D2390" t="s">
        <v>303</v>
      </c>
      <c r="E2390">
        <v>420</v>
      </c>
      <c r="F2390">
        <v>35</v>
      </c>
      <c r="G2390" t="s">
        <v>9028</v>
      </c>
      <c r="H2390" t="s">
        <v>8999</v>
      </c>
      <c r="I2390" t="s">
        <v>295</v>
      </c>
      <c r="J2390" s="25">
        <v>46017</v>
      </c>
      <c r="K2390" s="25">
        <v>46017</v>
      </c>
      <c r="L2390" t="s">
        <v>235</v>
      </c>
      <c r="M2390" t="s">
        <v>304</v>
      </c>
      <c r="N2390" t="s">
        <v>31</v>
      </c>
      <c r="O2390" t="s">
        <v>6282</v>
      </c>
    </row>
    <row r="2391" spans="1:15" x14ac:dyDescent="0.25">
      <c r="A2391">
        <v>1446</v>
      </c>
      <c r="B2391" t="s">
        <v>8997</v>
      </c>
      <c r="C2391" t="s">
        <v>308</v>
      </c>
      <c r="D2391" t="s">
        <v>303</v>
      </c>
      <c r="E2391">
        <v>420</v>
      </c>
      <c r="F2391">
        <v>35</v>
      </c>
      <c r="G2391" t="s">
        <v>9029</v>
      </c>
      <c r="H2391" t="s">
        <v>8999</v>
      </c>
      <c r="I2391" t="s">
        <v>295</v>
      </c>
      <c r="J2391" s="25">
        <v>46017</v>
      </c>
      <c r="K2391" s="25">
        <v>46017</v>
      </c>
      <c r="L2391" t="s">
        <v>235</v>
      </c>
      <c r="M2391" t="s">
        <v>304</v>
      </c>
      <c r="N2391" t="s">
        <v>31</v>
      </c>
      <c r="O2391" t="s">
        <v>6282</v>
      </c>
    </row>
    <row r="2392" spans="1:15" x14ac:dyDescent="0.25">
      <c r="A2392">
        <v>1447</v>
      </c>
      <c r="B2392" t="s">
        <v>8997</v>
      </c>
      <c r="C2392" t="s">
        <v>308</v>
      </c>
      <c r="D2392" t="s">
        <v>303</v>
      </c>
      <c r="E2392">
        <v>420</v>
      </c>
      <c r="F2392">
        <v>35</v>
      </c>
      <c r="G2392" t="s">
        <v>9030</v>
      </c>
      <c r="H2392" t="s">
        <v>8999</v>
      </c>
      <c r="I2392" t="s">
        <v>295</v>
      </c>
      <c r="J2392" s="25">
        <v>46017</v>
      </c>
      <c r="K2392" s="25">
        <v>46017</v>
      </c>
      <c r="L2392" t="s">
        <v>235</v>
      </c>
      <c r="M2392" t="s">
        <v>304</v>
      </c>
      <c r="N2392" t="s">
        <v>31</v>
      </c>
      <c r="O2392" t="s">
        <v>6282</v>
      </c>
    </row>
    <row r="2393" spans="1:15" x14ac:dyDescent="0.25">
      <c r="A2393">
        <v>1448</v>
      </c>
      <c r="B2393" t="s">
        <v>9001</v>
      </c>
      <c r="C2393" t="s">
        <v>308</v>
      </c>
      <c r="D2393" t="s">
        <v>303</v>
      </c>
      <c r="E2393">
        <v>420</v>
      </c>
      <c r="F2393">
        <v>35</v>
      </c>
      <c r="G2393" t="s">
        <v>9031</v>
      </c>
      <c r="H2393" t="s">
        <v>8999</v>
      </c>
      <c r="I2393" t="s">
        <v>295</v>
      </c>
      <c r="J2393" s="25">
        <v>46017</v>
      </c>
      <c r="K2393" s="25">
        <v>46017</v>
      </c>
      <c r="L2393" t="s">
        <v>235</v>
      </c>
      <c r="M2393" t="s">
        <v>304</v>
      </c>
      <c r="N2393" t="s">
        <v>31</v>
      </c>
      <c r="O2393" t="s">
        <v>6282</v>
      </c>
    </row>
    <row r="2394" spans="1:15" x14ac:dyDescent="0.25">
      <c r="A2394">
        <v>1449</v>
      </c>
      <c r="B2394" t="s">
        <v>9001</v>
      </c>
      <c r="C2394" t="s">
        <v>308</v>
      </c>
      <c r="D2394" t="s">
        <v>303</v>
      </c>
      <c r="E2394">
        <v>420</v>
      </c>
      <c r="F2394">
        <v>35</v>
      </c>
      <c r="G2394" t="s">
        <v>9032</v>
      </c>
      <c r="H2394" t="s">
        <v>8999</v>
      </c>
      <c r="I2394" t="s">
        <v>295</v>
      </c>
      <c r="J2394" s="25">
        <v>46017</v>
      </c>
      <c r="K2394" s="25">
        <v>46017</v>
      </c>
      <c r="L2394" t="s">
        <v>235</v>
      </c>
      <c r="M2394" t="s">
        <v>304</v>
      </c>
      <c r="N2394" t="s">
        <v>31</v>
      </c>
      <c r="O2394" t="s">
        <v>6282</v>
      </c>
    </row>
    <row r="2395" spans="1:15" x14ac:dyDescent="0.25">
      <c r="A2395">
        <v>1450</v>
      </c>
      <c r="B2395" t="s">
        <v>9001</v>
      </c>
      <c r="C2395" t="s">
        <v>308</v>
      </c>
      <c r="D2395" t="s">
        <v>303</v>
      </c>
      <c r="E2395">
        <v>420</v>
      </c>
      <c r="F2395">
        <v>35</v>
      </c>
      <c r="G2395" t="s">
        <v>9033</v>
      </c>
      <c r="H2395" t="s">
        <v>8999</v>
      </c>
      <c r="I2395" t="s">
        <v>295</v>
      </c>
      <c r="J2395" s="25">
        <v>46017</v>
      </c>
      <c r="K2395" s="25">
        <v>46017</v>
      </c>
      <c r="L2395" t="s">
        <v>235</v>
      </c>
      <c r="M2395" t="s">
        <v>304</v>
      </c>
      <c r="N2395" t="s">
        <v>31</v>
      </c>
      <c r="O2395" t="s">
        <v>6282</v>
      </c>
    </row>
    <row r="2396" spans="1:15" x14ac:dyDescent="0.25">
      <c r="A2396">
        <v>1451</v>
      </c>
      <c r="B2396" t="s">
        <v>9001</v>
      </c>
      <c r="C2396" t="s">
        <v>308</v>
      </c>
      <c r="D2396" t="s">
        <v>303</v>
      </c>
      <c r="E2396">
        <v>420</v>
      </c>
      <c r="F2396">
        <v>35</v>
      </c>
      <c r="G2396" t="s">
        <v>9034</v>
      </c>
      <c r="H2396" t="s">
        <v>8999</v>
      </c>
      <c r="I2396" t="s">
        <v>295</v>
      </c>
      <c r="J2396" s="25">
        <v>46017</v>
      </c>
      <c r="K2396" s="25">
        <v>46017</v>
      </c>
      <c r="L2396" t="s">
        <v>235</v>
      </c>
      <c r="M2396" t="s">
        <v>304</v>
      </c>
      <c r="N2396" t="s">
        <v>31</v>
      </c>
      <c r="O2396" t="s">
        <v>6282</v>
      </c>
    </row>
    <row r="2397" spans="1:15" x14ac:dyDescent="0.25">
      <c r="A2397">
        <v>1452</v>
      </c>
      <c r="B2397" t="s">
        <v>9001</v>
      </c>
      <c r="C2397" t="s">
        <v>308</v>
      </c>
      <c r="D2397" t="s">
        <v>303</v>
      </c>
      <c r="E2397">
        <v>420</v>
      </c>
      <c r="F2397">
        <v>35</v>
      </c>
      <c r="G2397" t="s">
        <v>9035</v>
      </c>
      <c r="H2397" t="s">
        <v>8999</v>
      </c>
      <c r="I2397" t="s">
        <v>295</v>
      </c>
      <c r="J2397" s="25">
        <v>46017</v>
      </c>
      <c r="K2397" s="25">
        <v>46017</v>
      </c>
      <c r="L2397" t="s">
        <v>235</v>
      </c>
      <c r="M2397" t="s">
        <v>304</v>
      </c>
      <c r="N2397" t="s">
        <v>31</v>
      </c>
      <c r="O2397" t="s">
        <v>6282</v>
      </c>
    </row>
    <row r="2398" spans="1:15" x14ac:dyDescent="0.25">
      <c r="A2398">
        <v>1453</v>
      </c>
      <c r="B2398" t="s">
        <v>9004</v>
      </c>
      <c r="C2398" t="s">
        <v>308</v>
      </c>
      <c r="D2398" t="s">
        <v>303</v>
      </c>
      <c r="E2398">
        <v>288</v>
      </c>
      <c r="F2398">
        <v>24</v>
      </c>
      <c r="G2398" t="s">
        <v>9036</v>
      </c>
      <c r="H2398" t="s">
        <v>8999</v>
      </c>
      <c r="I2398" t="s">
        <v>295</v>
      </c>
      <c r="J2398" s="25">
        <v>46017</v>
      </c>
      <c r="K2398" s="25">
        <v>46017</v>
      </c>
      <c r="L2398" t="s">
        <v>235</v>
      </c>
      <c r="M2398" t="s">
        <v>304</v>
      </c>
      <c r="N2398" t="s">
        <v>31</v>
      </c>
      <c r="O2398" t="s">
        <v>6282</v>
      </c>
    </row>
    <row r="2399" spans="1:15" x14ac:dyDescent="0.25">
      <c r="A2399">
        <v>1454</v>
      </c>
      <c r="B2399" t="s">
        <v>9001</v>
      </c>
      <c r="C2399" t="s">
        <v>308</v>
      </c>
      <c r="D2399" t="s">
        <v>303</v>
      </c>
      <c r="E2399">
        <v>420</v>
      </c>
      <c r="F2399">
        <v>35</v>
      </c>
      <c r="G2399" t="s">
        <v>9037</v>
      </c>
      <c r="H2399" t="s">
        <v>8999</v>
      </c>
      <c r="I2399" t="s">
        <v>295</v>
      </c>
      <c r="J2399" s="25">
        <v>46017</v>
      </c>
      <c r="K2399" s="25">
        <v>46017</v>
      </c>
      <c r="L2399" t="s">
        <v>235</v>
      </c>
      <c r="M2399" t="s">
        <v>304</v>
      </c>
      <c r="N2399" t="s">
        <v>31</v>
      </c>
      <c r="O2399" t="s">
        <v>6282</v>
      </c>
    </row>
    <row r="2400" spans="1:15" x14ac:dyDescent="0.25">
      <c r="A2400">
        <v>1455</v>
      </c>
      <c r="B2400" t="s">
        <v>9001</v>
      </c>
      <c r="C2400" t="s">
        <v>308</v>
      </c>
      <c r="D2400" t="s">
        <v>303</v>
      </c>
      <c r="E2400">
        <v>420</v>
      </c>
      <c r="F2400">
        <v>35</v>
      </c>
      <c r="G2400" t="s">
        <v>9038</v>
      </c>
      <c r="H2400" t="s">
        <v>8999</v>
      </c>
      <c r="I2400" t="s">
        <v>295</v>
      </c>
      <c r="J2400" s="25">
        <v>46017</v>
      </c>
      <c r="K2400" s="25">
        <v>46017</v>
      </c>
      <c r="L2400" t="s">
        <v>235</v>
      </c>
      <c r="M2400" t="s">
        <v>304</v>
      </c>
      <c r="N2400" t="s">
        <v>31</v>
      </c>
      <c r="O2400" t="s">
        <v>6282</v>
      </c>
    </row>
    <row r="2401" spans="1:15" x14ac:dyDescent="0.25">
      <c r="A2401">
        <v>1456</v>
      </c>
      <c r="B2401" t="s">
        <v>9001</v>
      </c>
      <c r="C2401" t="s">
        <v>308</v>
      </c>
      <c r="D2401" t="s">
        <v>303</v>
      </c>
      <c r="E2401">
        <v>420</v>
      </c>
      <c r="F2401">
        <v>35</v>
      </c>
      <c r="G2401" t="s">
        <v>9039</v>
      </c>
      <c r="H2401" t="s">
        <v>8999</v>
      </c>
      <c r="I2401" t="s">
        <v>295</v>
      </c>
      <c r="J2401" s="25">
        <v>46017</v>
      </c>
      <c r="K2401" s="25">
        <v>46017</v>
      </c>
      <c r="L2401" t="s">
        <v>235</v>
      </c>
      <c r="M2401" t="s">
        <v>304</v>
      </c>
      <c r="N2401" t="s">
        <v>31</v>
      </c>
      <c r="O2401" t="s">
        <v>6282</v>
      </c>
    </row>
    <row r="2402" spans="1:15" x14ac:dyDescent="0.25">
      <c r="A2402">
        <v>1457</v>
      </c>
      <c r="B2402" t="s">
        <v>8997</v>
      </c>
      <c r="C2402" t="s">
        <v>308</v>
      </c>
      <c r="D2402" t="s">
        <v>303</v>
      </c>
      <c r="E2402">
        <v>420</v>
      </c>
      <c r="F2402">
        <v>35</v>
      </c>
      <c r="G2402" t="s">
        <v>9040</v>
      </c>
      <c r="H2402" t="s">
        <v>8999</v>
      </c>
      <c r="I2402" t="s">
        <v>295</v>
      </c>
      <c r="J2402" s="25">
        <v>46017</v>
      </c>
      <c r="K2402" s="25">
        <v>46017</v>
      </c>
      <c r="L2402" t="s">
        <v>235</v>
      </c>
      <c r="M2402" t="s">
        <v>304</v>
      </c>
      <c r="N2402" t="s">
        <v>31</v>
      </c>
      <c r="O2402" t="s">
        <v>6282</v>
      </c>
    </row>
    <row r="2403" spans="1:15" x14ac:dyDescent="0.25">
      <c r="A2403">
        <v>1458</v>
      </c>
      <c r="B2403" t="s">
        <v>8997</v>
      </c>
      <c r="C2403" t="s">
        <v>308</v>
      </c>
      <c r="D2403" t="s">
        <v>303</v>
      </c>
      <c r="E2403">
        <v>420</v>
      </c>
      <c r="F2403">
        <v>35</v>
      </c>
      <c r="G2403" t="s">
        <v>9041</v>
      </c>
      <c r="H2403" t="s">
        <v>8999</v>
      </c>
      <c r="I2403" t="s">
        <v>295</v>
      </c>
      <c r="J2403" s="25">
        <v>46017</v>
      </c>
      <c r="K2403" s="25">
        <v>46017</v>
      </c>
      <c r="L2403" t="s">
        <v>235</v>
      </c>
      <c r="M2403" t="s">
        <v>304</v>
      </c>
      <c r="N2403" t="s">
        <v>31</v>
      </c>
      <c r="O2403" t="s">
        <v>6282</v>
      </c>
    </row>
    <row r="2404" spans="1:15" x14ac:dyDescent="0.25">
      <c r="A2404">
        <v>1459</v>
      </c>
      <c r="B2404" t="s">
        <v>9042</v>
      </c>
      <c r="C2404" t="s">
        <v>308</v>
      </c>
      <c r="D2404" t="s">
        <v>303</v>
      </c>
      <c r="E2404">
        <v>420</v>
      </c>
      <c r="F2404">
        <v>35</v>
      </c>
      <c r="G2404" t="s">
        <v>9043</v>
      </c>
      <c r="H2404" t="s">
        <v>8717</v>
      </c>
      <c r="I2404" t="s">
        <v>295</v>
      </c>
      <c r="J2404" s="25">
        <v>46022</v>
      </c>
      <c r="K2404" s="25">
        <v>46022</v>
      </c>
      <c r="L2404" t="s">
        <v>535</v>
      </c>
      <c r="M2404" t="s">
        <v>304</v>
      </c>
      <c r="N2404" t="s">
        <v>31</v>
      </c>
      <c r="O2404" t="s">
        <v>6282</v>
      </c>
    </row>
    <row r="2405" spans="1:15" x14ac:dyDescent="0.25">
      <c r="A2405">
        <v>1460</v>
      </c>
      <c r="B2405" t="s">
        <v>9042</v>
      </c>
      <c r="C2405" t="s">
        <v>308</v>
      </c>
      <c r="D2405" t="s">
        <v>303</v>
      </c>
      <c r="E2405">
        <v>420</v>
      </c>
      <c r="F2405">
        <v>35</v>
      </c>
      <c r="G2405" t="s">
        <v>9044</v>
      </c>
      <c r="H2405" t="s">
        <v>8717</v>
      </c>
      <c r="I2405" t="s">
        <v>295</v>
      </c>
      <c r="J2405" s="25">
        <v>46022</v>
      </c>
      <c r="K2405" s="25">
        <v>46022</v>
      </c>
      <c r="L2405" t="s">
        <v>535</v>
      </c>
      <c r="M2405" t="s">
        <v>304</v>
      </c>
      <c r="N2405" t="s">
        <v>31</v>
      </c>
      <c r="O2405" t="s">
        <v>6282</v>
      </c>
    </row>
    <row r="2406" spans="1:15" x14ac:dyDescent="0.25">
      <c r="A2406">
        <v>1461</v>
      </c>
      <c r="B2406" t="s">
        <v>9042</v>
      </c>
      <c r="C2406" t="s">
        <v>308</v>
      </c>
      <c r="D2406" t="s">
        <v>303</v>
      </c>
      <c r="E2406">
        <v>420</v>
      </c>
      <c r="F2406">
        <v>35</v>
      </c>
      <c r="G2406" t="s">
        <v>9045</v>
      </c>
      <c r="H2406" t="s">
        <v>8717</v>
      </c>
      <c r="I2406" t="s">
        <v>295</v>
      </c>
      <c r="J2406" s="25">
        <v>46022</v>
      </c>
      <c r="K2406" s="25">
        <v>46022</v>
      </c>
      <c r="L2406" t="s">
        <v>535</v>
      </c>
      <c r="M2406" t="s">
        <v>304</v>
      </c>
      <c r="N2406" t="s">
        <v>31</v>
      </c>
      <c r="O2406" t="s">
        <v>6282</v>
      </c>
    </row>
    <row r="2407" spans="1:15" x14ac:dyDescent="0.25">
      <c r="A2407">
        <v>1462</v>
      </c>
      <c r="B2407" t="s">
        <v>8680</v>
      </c>
      <c r="C2407" t="s">
        <v>308</v>
      </c>
      <c r="D2407" t="s">
        <v>303</v>
      </c>
      <c r="E2407">
        <v>420</v>
      </c>
      <c r="F2407">
        <v>35</v>
      </c>
      <c r="G2407" t="s">
        <v>9046</v>
      </c>
      <c r="H2407" t="s">
        <v>8717</v>
      </c>
      <c r="I2407" t="s">
        <v>295</v>
      </c>
      <c r="J2407" s="25">
        <v>46022</v>
      </c>
      <c r="K2407" s="25">
        <v>46022</v>
      </c>
      <c r="L2407" t="s">
        <v>535</v>
      </c>
      <c r="M2407" t="s">
        <v>304</v>
      </c>
      <c r="N2407" t="s">
        <v>31</v>
      </c>
      <c r="O2407" t="s">
        <v>6282</v>
      </c>
    </row>
    <row r="2408" spans="1:15" x14ac:dyDescent="0.25">
      <c r="A2408">
        <v>1463</v>
      </c>
      <c r="B2408" t="s">
        <v>9047</v>
      </c>
      <c r="C2408" t="s">
        <v>308</v>
      </c>
      <c r="D2408" t="s">
        <v>303</v>
      </c>
      <c r="E2408">
        <v>420</v>
      </c>
      <c r="F2408">
        <v>35</v>
      </c>
      <c r="G2408" t="s">
        <v>9048</v>
      </c>
      <c r="H2408" t="s">
        <v>8717</v>
      </c>
      <c r="I2408" t="s">
        <v>295</v>
      </c>
      <c r="J2408" s="25">
        <v>46022</v>
      </c>
      <c r="K2408" s="25">
        <v>46022</v>
      </c>
      <c r="L2408" t="s">
        <v>535</v>
      </c>
      <c r="M2408" t="s">
        <v>304</v>
      </c>
      <c r="N2408" t="s">
        <v>31</v>
      </c>
      <c r="O2408" t="s">
        <v>6282</v>
      </c>
    </row>
    <row r="2409" spans="1:15" x14ac:dyDescent="0.25">
      <c r="A2409">
        <v>1464</v>
      </c>
      <c r="B2409" t="s">
        <v>9047</v>
      </c>
      <c r="C2409" t="s">
        <v>308</v>
      </c>
      <c r="D2409" t="s">
        <v>303</v>
      </c>
      <c r="E2409">
        <v>420</v>
      </c>
      <c r="F2409">
        <v>35</v>
      </c>
      <c r="G2409" t="s">
        <v>9049</v>
      </c>
      <c r="H2409" t="s">
        <v>8717</v>
      </c>
      <c r="I2409" t="s">
        <v>295</v>
      </c>
      <c r="J2409" s="25">
        <v>46022</v>
      </c>
      <c r="K2409" s="25">
        <v>46022</v>
      </c>
      <c r="L2409" t="s">
        <v>535</v>
      </c>
      <c r="M2409" t="s">
        <v>304</v>
      </c>
      <c r="N2409" t="s">
        <v>31</v>
      </c>
      <c r="O2409" t="s">
        <v>6282</v>
      </c>
    </row>
    <row r="2410" spans="1:15" x14ac:dyDescent="0.25">
      <c r="A2410">
        <v>1465</v>
      </c>
      <c r="B2410" t="s">
        <v>9042</v>
      </c>
      <c r="C2410" t="s">
        <v>308</v>
      </c>
      <c r="D2410" t="s">
        <v>303</v>
      </c>
      <c r="E2410">
        <v>420</v>
      </c>
      <c r="F2410">
        <v>35</v>
      </c>
      <c r="G2410" t="s">
        <v>9050</v>
      </c>
      <c r="H2410" t="s">
        <v>8717</v>
      </c>
      <c r="I2410" t="s">
        <v>295</v>
      </c>
      <c r="J2410" s="25">
        <v>46022</v>
      </c>
      <c r="K2410" s="25">
        <v>46022</v>
      </c>
      <c r="L2410" t="s">
        <v>535</v>
      </c>
      <c r="M2410" t="s">
        <v>304</v>
      </c>
      <c r="N2410" t="s">
        <v>31</v>
      </c>
      <c r="O2410" t="s">
        <v>6282</v>
      </c>
    </row>
    <row r="2411" spans="1:15" x14ac:dyDescent="0.25">
      <c r="A2411">
        <v>1466</v>
      </c>
      <c r="B2411" t="s">
        <v>9042</v>
      </c>
      <c r="C2411" t="s">
        <v>308</v>
      </c>
      <c r="D2411" t="s">
        <v>303</v>
      </c>
      <c r="E2411">
        <v>420</v>
      </c>
      <c r="F2411">
        <v>35</v>
      </c>
      <c r="G2411" t="s">
        <v>9051</v>
      </c>
      <c r="H2411" t="s">
        <v>8717</v>
      </c>
      <c r="I2411" t="s">
        <v>295</v>
      </c>
      <c r="J2411" s="25">
        <v>46022</v>
      </c>
      <c r="K2411" s="25">
        <v>46022</v>
      </c>
      <c r="L2411" t="s">
        <v>535</v>
      </c>
      <c r="M2411" t="s">
        <v>304</v>
      </c>
      <c r="N2411" t="s">
        <v>31</v>
      </c>
      <c r="O2411" t="s">
        <v>6282</v>
      </c>
    </row>
    <row r="2412" spans="1:15" x14ac:dyDescent="0.25">
      <c r="A2412">
        <v>1467</v>
      </c>
      <c r="B2412" t="s">
        <v>9042</v>
      </c>
      <c r="C2412" t="s">
        <v>308</v>
      </c>
      <c r="D2412" t="s">
        <v>303</v>
      </c>
      <c r="E2412">
        <v>420</v>
      </c>
      <c r="F2412">
        <v>35</v>
      </c>
      <c r="G2412" t="s">
        <v>9052</v>
      </c>
      <c r="H2412" t="s">
        <v>8717</v>
      </c>
      <c r="I2412" t="s">
        <v>295</v>
      </c>
      <c r="J2412" s="25">
        <v>46022</v>
      </c>
      <c r="K2412" s="25">
        <v>46022</v>
      </c>
      <c r="L2412" t="s">
        <v>535</v>
      </c>
      <c r="M2412" t="s">
        <v>304</v>
      </c>
      <c r="N2412" t="s">
        <v>31</v>
      </c>
      <c r="O2412" t="s">
        <v>6282</v>
      </c>
    </row>
    <row r="2413" spans="1:15" x14ac:dyDescent="0.25">
      <c r="A2413">
        <v>1468</v>
      </c>
      <c r="B2413" t="s">
        <v>9042</v>
      </c>
      <c r="C2413" t="s">
        <v>308</v>
      </c>
      <c r="D2413" t="s">
        <v>303</v>
      </c>
      <c r="E2413">
        <v>420</v>
      </c>
      <c r="F2413">
        <v>35</v>
      </c>
      <c r="G2413" t="s">
        <v>9053</v>
      </c>
      <c r="H2413" t="s">
        <v>8717</v>
      </c>
      <c r="I2413" t="s">
        <v>295</v>
      </c>
      <c r="J2413" s="25">
        <v>46022</v>
      </c>
      <c r="K2413" s="25">
        <v>46022</v>
      </c>
      <c r="L2413" t="s">
        <v>535</v>
      </c>
      <c r="M2413" t="s">
        <v>304</v>
      </c>
      <c r="N2413" t="s">
        <v>31</v>
      </c>
      <c r="O2413" t="s">
        <v>6282</v>
      </c>
    </row>
    <row r="2414" spans="1:15" x14ac:dyDescent="0.25">
      <c r="A2414">
        <v>1469</v>
      </c>
      <c r="B2414" t="s">
        <v>8680</v>
      </c>
      <c r="C2414" t="s">
        <v>308</v>
      </c>
      <c r="D2414" t="s">
        <v>303</v>
      </c>
      <c r="E2414">
        <v>420</v>
      </c>
      <c r="F2414">
        <v>35</v>
      </c>
      <c r="G2414" t="s">
        <v>9054</v>
      </c>
      <c r="H2414" t="s">
        <v>8717</v>
      </c>
      <c r="I2414" t="s">
        <v>295</v>
      </c>
      <c r="J2414" s="25">
        <v>46022</v>
      </c>
      <c r="K2414" s="25">
        <v>46022</v>
      </c>
      <c r="L2414" t="s">
        <v>535</v>
      </c>
      <c r="M2414" t="s">
        <v>304</v>
      </c>
      <c r="N2414" t="s">
        <v>31</v>
      </c>
      <c r="O2414" t="s">
        <v>6282</v>
      </c>
    </row>
    <row r="2415" spans="1:15" x14ac:dyDescent="0.25">
      <c r="A2415">
        <v>1470</v>
      </c>
      <c r="B2415" t="s">
        <v>9042</v>
      </c>
      <c r="C2415" t="s">
        <v>308</v>
      </c>
      <c r="D2415" t="s">
        <v>303</v>
      </c>
      <c r="E2415">
        <v>420</v>
      </c>
      <c r="F2415">
        <v>35</v>
      </c>
      <c r="G2415" t="s">
        <v>9055</v>
      </c>
      <c r="H2415" t="s">
        <v>8717</v>
      </c>
      <c r="I2415" t="s">
        <v>295</v>
      </c>
      <c r="J2415" s="25">
        <v>46022</v>
      </c>
      <c r="K2415" s="25">
        <v>46022</v>
      </c>
      <c r="L2415" t="s">
        <v>535</v>
      </c>
      <c r="M2415" t="s">
        <v>304</v>
      </c>
      <c r="N2415" t="s">
        <v>31</v>
      </c>
      <c r="O2415" t="s">
        <v>6282</v>
      </c>
    </row>
    <row r="2416" spans="1:15" x14ac:dyDescent="0.25">
      <c r="A2416">
        <v>1471</v>
      </c>
      <c r="B2416" t="s">
        <v>8680</v>
      </c>
      <c r="C2416" t="s">
        <v>308</v>
      </c>
      <c r="D2416" t="s">
        <v>303</v>
      </c>
      <c r="E2416">
        <v>420</v>
      </c>
      <c r="F2416">
        <v>35</v>
      </c>
      <c r="G2416" t="s">
        <v>9056</v>
      </c>
      <c r="H2416" t="s">
        <v>8717</v>
      </c>
      <c r="I2416" t="s">
        <v>295</v>
      </c>
      <c r="J2416" s="25">
        <v>46022</v>
      </c>
      <c r="K2416" s="25">
        <v>46022</v>
      </c>
      <c r="L2416" t="s">
        <v>535</v>
      </c>
      <c r="M2416" t="s">
        <v>304</v>
      </c>
      <c r="N2416" t="s">
        <v>31</v>
      </c>
      <c r="O2416" t="s">
        <v>6282</v>
      </c>
    </row>
    <row r="2417" spans="1:15" x14ac:dyDescent="0.25">
      <c r="A2417">
        <v>1472</v>
      </c>
      <c r="B2417" t="s">
        <v>9042</v>
      </c>
      <c r="C2417" t="s">
        <v>308</v>
      </c>
      <c r="D2417" t="s">
        <v>303</v>
      </c>
      <c r="E2417">
        <v>420</v>
      </c>
      <c r="F2417">
        <v>35</v>
      </c>
      <c r="G2417" t="s">
        <v>9057</v>
      </c>
      <c r="H2417" t="s">
        <v>8717</v>
      </c>
      <c r="I2417" t="s">
        <v>295</v>
      </c>
      <c r="J2417" s="25">
        <v>46022</v>
      </c>
      <c r="K2417" s="25">
        <v>46022</v>
      </c>
      <c r="L2417" t="s">
        <v>535</v>
      </c>
      <c r="M2417" t="s">
        <v>304</v>
      </c>
      <c r="N2417" t="s">
        <v>31</v>
      </c>
      <c r="O2417" t="s">
        <v>6282</v>
      </c>
    </row>
    <row r="2418" spans="1:15" x14ac:dyDescent="0.25">
      <c r="A2418">
        <v>1473</v>
      </c>
      <c r="B2418" t="s">
        <v>8680</v>
      </c>
      <c r="C2418" t="s">
        <v>308</v>
      </c>
      <c r="D2418" t="s">
        <v>303</v>
      </c>
      <c r="E2418">
        <v>420</v>
      </c>
      <c r="F2418">
        <v>35</v>
      </c>
      <c r="G2418" t="s">
        <v>9058</v>
      </c>
      <c r="H2418" t="s">
        <v>8717</v>
      </c>
      <c r="I2418" t="s">
        <v>295</v>
      </c>
      <c r="J2418" s="25">
        <v>46022</v>
      </c>
      <c r="K2418" s="25">
        <v>46022</v>
      </c>
      <c r="L2418" t="s">
        <v>535</v>
      </c>
      <c r="M2418" t="s">
        <v>304</v>
      </c>
      <c r="N2418" t="s">
        <v>31</v>
      </c>
      <c r="O2418" t="s">
        <v>6282</v>
      </c>
    </row>
    <row r="2419" spans="1:15" x14ac:dyDescent="0.25">
      <c r="A2419">
        <v>1474</v>
      </c>
      <c r="B2419" t="s">
        <v>9047</v>
      </c>
      <c r="C2419" t="s">
        <v>308</v>
      </c>
      <c r="D2419" t="s">
        <v>303</v>
      </c>
      <c r="E2419">
        <v>420</v>
      </c>
      <c r="F2419">
        <v>35</v>
      </c>
      <c r="G2419" t="s">
        <v>9059</v>
      </c>
      <c r="H2419" t="s">
        <v>8717</v>
      </c>
      <c r="I2419" t="s">
        <v>295</v>
      </c>
      <c r="J2419" s="25">
        <v>46022</v>
      </c>
      <c r="K2419" s="25">
        <v>46022</v>
      </c>
      <c r="L2419" t="s">
        <v>535</v>
      </c>
      <c r="M2419" t="s">
        <v>304</v>
      </c>
      <c r="N2419" t="s">
        <v>31</v>
      </c>
      <c r="O2419" t="s">
        <v>6282</v>
      </c>
    </row>
    <row r="2420" spans="1:15" x14ac:dyDescent="0.25">
      <c r="A2420">
        <v>1475</v>
      </c>
      <c r="B2420" t="s">
        <v>9047</v>
      </c>
      <c r="C2420" t="s">
        <v>308</v>
      </c>
      <c r="D2420" t="s">
        <v>303</v>
      </c>
      <c r="E2420">
        <v>420</v>
      </c>
      <c r="F2420">
        <v>35</v>
      </c>
      <c r="G2420" t="s">
        <v>9060</v>
      </c>
      <c r="H2420" t="s">
        <v>8717</v>
      </c>
      <c r="I2420" t="s">
        <v>295</v>
      </c>
      <c r="J2420" s="25">
        <v>46022</v>
      </c>
      <c r="K2420" s="25">
        <v>46022</v>
      </c>
      <c r="L2420" t="s">
        <v>535</v>
      </c>
      <c r="M2420" t="s">
        <v>304</v>
      </c>
      <c r="N2420" t="s">
        <v>31</v>
      </c>
      <c r="O2420" t="s">
        <v>6282</v>
      </c>
    </row>
    <row r="2421" spans="1:15" x14ac:dyDescent="0.25">
      <c r="A2421">
        <v>1476</v>
      </c>
      <c r="B2421" t="s">
        <v>9042</v>
      </c>
      <c r="C2421" t="s">
        <v>308</v>
      </c>
      <c r="D2421" t="s">
        <v>303</v>
      </c>
      <c r="E2421">
        <v>420</v>
      </c>
      <c r="F2421">
        <v>35</v>
      </c>
      <c r="G2421" t="s">
        <v>9061</v>
      </c>
      <c r="H2421" t="s">
        <v>8717</v>
      </c>
      <c r="I2421" t="s">
        <v>295</v>
      </c>
      <c r="J2421" s="25">
        <v>46022</v>
      </c>
      <c r="K2421" s="25">
        <v>46022</v>
      </c>
      <c r="L2421" t="s">
        <v>535</v>
      </c>
      <c r="M2421" t="s">
        <v>304</v>
      </c>
      <c r="N2421" t="s">
        <v>31</v>
      </c>
      <c r="O2421" t="s">
        <v>6282</v>
      </c>
    </row>
    <row r="2422" spans="1:15" x14ac:dyDescent="0.25">
      <c r="A2422">
        <v>1477</v>
      </c>
      <c r="B2422" t="s">
        <v>9047</v>
      </c>
      <c r="C2422" t="s">
        <v>308</v>
      </c>
      <c r="D2422" t="s">
        <v>303</v>
      </c>
      <c r="E2422">
        <v>420</v>
      </c>
      <c r="F2422">
        <v>35</v>
      </c>
      <c r="G2422" t="s">
        <v>9062</v>
      </c>
      <c r="H2422" t="s">
        <v>8717</v>
      </c>
      <c r="I2422" t="s">
        <v>295</v>
      </c>
      <c r="J2422" s="25">
        <v>46022</v>
      </c>
      <c r="K2422" s="25">
        <v>46022</v>
      </c>
      <c r="L2422" t="s">
        <v>535</v>
      </c>
      <c r="M2422" t="s">
        <v>304</v>
      </c>
      <c r="N2422" t="s">
        <v>31</v>
      </c>
      <c r="O2422" t="s">
        <v>6282</v>
      </c>
    </row>
    <row r="2423" spans="1:15" x14ac:dyDescent="0.25">
      <c r="A2423">
        <v>1478</v>
      </c>
      <c r="B2423" t="s">
        <v>9047</v>
      </c>
      <c r="C2423" t="s">
        <v>308</v>
      </c>
      <c r="D2423" t="s">
        <v>303</v>
      </c>
      <c r="E2423">
        <v>420</v>
      </c>
      <c r="F2423">
        <v>35</v>
      </c>
      <c r="G2423" t="s">
        <v>9063</v>
      </c>
      <c r="H2423" t="s">
        <v>8717</v>
      </c>
      <c r="I2423" t="s">
        <v>295</v>
      </c>
      <c r="J2423" s="25">
        <v>46022</v>
      </c>
      <c r="K2423" s="25">
        <v>46022</v>
      </c>
      <c r="L2423" t="s">
        <v>535</v>
      </c>
      <c r="M2423" t="s">
        <v>304</v>
      </c>
      <c r="N2423" t="s">
        <v>31</v>
      </c>
      <c r="O2423" t="s">
        <v>6282</v>
      </c>
    </row>
    <row r="2424" spans="1:15" x14ac:dyDescent="0.25">
      <c r="A2424">
        <v>1479</v>
      </c>
      <c r="B2424" t="s">
        <v>9047</v>
      </c>
      <c r="C2424" t="s">
        <v>308</v>
      </c>
      <c r="D2424" t="s">
        <v>303</v>
      </c>
      <c r="E2424">
        <v>420</v>
      </c>
      <c r="F2424">
        <v>35</v>
      </c>
      <c r="G2424" t="s">
        <v>9064</v>
      </c>
      <c r="H2424" t="s">
        <v>8717</v>
      </c>
      <c r="I2424" t="s">
        <v>295</v>
      </c>
      <c r="J2424" s="25">
        <v>46022</v>
      </c>
      <c r="K2424" s="25">
        <v>46022</v>
      </c>
      <c r="L2424" t="s">
        <v>535</v>
      </c>
      <c r="M2424" t="s">
        <v>304</v>
      </c>
      <c r="N2424" t="s">
        <v>31</v>
      </c>
      <c r="O2424" t="s">
        <v>6282</v>
      </c>
    </row>
    <row r="2425" spans="1:15" x14ac:dyDescent="0.25">
      <c r="A2425">
        <v>1480</v>
      </c>
      <c r="B2425" t="s">
        <v>9047</v>
      </c>
      <c r="C2425" t="s">
        <v>308</v>
      </c>
      <c r="D2425" t="s">
        <v>303</v>
      </c>
      <c r="E2425">
        <v>420</v>
      </c>
      <c r="F2425">
        <v>35</v>
      </c>
      <c r="G2425" t="s">
        <v>9065</v>
      </c>
      <c r="H2425" t="s">
        <v>8717</v>
      </c>
      <c r="I2425" t="s">
        <v>295</v>
      </c>
      <c r="J2425" s="25">
        <v>46022</v>
      </c>
      <c r="K2425" s="25">
        <v>46022</v>
      </c>
      <c r="L2425" t="s">
        <v>535</v>
      </c>
      <c r="M2425" t="s">
        <v>304</v>
      </c>
      <c r="N2425" t="s">
        <v>31</v>
      </c>
      <c r="O2425" t="s">
        <v>6282</v>
      </c>
    </row>
    <row r="2426" spans="1:15" x14ac:dyDescent="0.25">
      <c r="A2426">
        <v>1481</v>
      </c>
      <c r="B2426" t="s">
        <v>9047</v>
      </c>
      <c r="C2426" t="s">
        <v>308</v>
      </c>
      <c r="D2426" t="s">
        <v>303</v>
      </c>
      <c r="E2426">
        <v>420</v>
      </c>
      <c r="F2426">
        <v>35</v>
      </c>
      <c r="G2426" t="s">
        <v>9066</v>
      </c>
      <c r="H2426" t="s">
        <v>8717</v>
      </c>
      <c r="I2426" t="s">
        <v>295</v>
      </c>
      <c r="J2426" s="25">
        <v>46022</v>
      </c>
      <c r="K2426" s="25">
        <v>46022</v>
      </c>
      <c r="L2426" t="s">
        <v>535</v>
      </c>
      <c r="M2426" t="s">
        <v>304</v>
      </c>
      <c r="N2426" t="s">
        <v>31</v>
      </c>
      <c r="O2426" t="s">
        <v>6282</v>
      </c>
    </row>
    <row r="2427" spans="1:15" x14ac:dyDescent="0.25">
      <c r="A2427">
        <v>1482</v>
      </c>
      <c r="B2427" t="s">
        <v>9047</v>
      </c>
      <c r="C2427" t="s">
        <v>308</v>
      </c>
      <c r="D2427" t="s">
        <v>303</v>
      </c>
      <c r="E2427">
        <v>420</v>
      </c>
      <c r="F2427">
        <v>35</v>
      </c>
      <c r="G2427" t="s">
        <v>9067</v>
      </c>
      <c r="H2427" t="s">
        <v>8717</v>
      </c>
      <c r="I2427" t="s">
        <v>295</v>
      </c>
      <c r="J2427" s="25">
        <v>46022</v>
      </c>
      <c r="K2427" s="25">
        <v>46022</v>
      </c>
      <c r="L2427" t="s">
        <v>535</v>
      </c>
      <c r="M2427" t="s">
        <v>304</v>
      </c>
      <c r="N2427" t="s">
        <v>31</v>
      </c>
      <c r="O2427" t="s">
        <v>6282</v>
      </c>
    </row>
    <row r="2428" spans="1:15" x14ac:dyDescent="0.25">
      <c r="A2428">
        <v>1483</v>
      </c>
      <c r="B2428" t="s">
        <v>9047</v>
      </c>
      <c r="C2428" t="s">
        <v>308</v>
      </c>
      <c r="D2428" t="s">
        <v>303</v>
      </c>
      <c r="E2428">
        <v>420</v>
      </c>
      <c r="F2428">
        <v>35</v>
      </c>
      <c r="G2428" t="s">
        <v>9068</v>
      </c>
      <c r="H2428" t="s">
        <v>8717</v>
      </c>
      <c r="I2428" t="s">
        <v>295</v>
      </c>
      <c r="J2428" s="25">
        <v>46022</v>
      </c>
      <c r="K2428" s="25">
        <v>46022</v>
      </c>
      <c r="L2428" t="s">
        <v>535</v>
      </c>
      <c r="M2428" t="s">
        <v>304</v>
      </c>
      <c r="N2428" t="s">
        <v>31</v>
      </c>
      <c r="O2428" t="s">
        <v>6282</v>
      </c>
    </row>
    <row r="2429" spans="1:15" x14ac:dyDescent="0.25">
      <c r="A2429">
        <v>1484</v>
      </c>
      <c r="B2429" t="s">
        <v>9042</v>
      </c>
      <c r="C2429" t="s">
        <v>308</v>
      </c>
      <c r="D2429" t="s">
        <v>303</v>
      </c>
      <c r="E2429">
        <v>288</v>
      </c>
      <c r="F2429">
        <v>24</v>
      </c>
      <c r="G2429" t="s">
        <v>9069</v>
      </c>
      <c r="H2429" t="s">
        <v>8717</v>
      </c>
      <c r="I2429" t="s">
        <v>295</v>
      </c>
      <c r="J2429" s="25">
        <v>46022</v>
      </c>
      <c r="K2429" s="25">
        <v>46022</v>
      </c>
      <c r="L2429" t="s">
        <v>535</v>
      </c>
      <c r="M2429" t="s">
        <v>304</v>
      </c>
      <c r="N2429" t="s">
        <v>31</v>
      </c>
      <c r="O2429" t="s">
        <v>6282</v>
      </c>
    </row>
    <row r="2430" spans="1:15" x14ac:dyDescent="0.25">
      <c r="A2430">
        <v>1927</v>
      </c>
      <c r="B2430" t="s">
        <v>9070</v>
      </c>
      <c r="C2430" t="s">
        <v>308</v>
      </c>
      <c r="D2430" t="s">
        <v>303</v>
      </c>
      <c r="E2430">
        <v>420</v>
      </c>
      <c r="F2430">
        <v>35</v>
      </c>
      <c r="G2430" t="s">
        <v>9071</v>
      </c>
      <c r="H2430" t="s">
        <v>9072</v>
      </c>
      <c r="I2430" t="s">
        <v>295</v>
      </c>
      <c r="J2430" s="25">
        <v>46049</v>
      </c>
      <c r="K2430" s="25">
        <v>46049</v>
      </c>
      <c r="L2430" t="s">
        <v>8698</v>
      </c>
      <c r="M2430" t="s">
        <v>304</v>
      </c>
      <c r="N2430" t="s">
        <v>31</v>
      </c>
      <c r="O2430" t="s">
        <v>6302</v>
      </c>
    </row>
    <row r="2431" spans="1:15" x14ac:dyDescent="0.25">
      <c r="A2431">
        <v>1928</v>
      </c>
      <c r="B2431" t="s">
        <v>9070</v>
      </c>
      <c r="C2431" t="s">
        <v>308</v>
      </c>
      <c r="D2431" t="s">
        <v>303</v>
      </c>
      <c r="E2431">
        <v>420</v>
      </c>
      <c r="F2431">
        <v>35</v>
      </c>
      <c r="G2431" t="s">
        <v>9073</v>
      </c>
      <c r="H2431" t="s">
        <v>9072</v>
      </c>
      <c r="I2431" t="s">
        <v>295</v>
      </c>
      <c r="J2431" s="25">
        <v>46049</v>
      </c>
      <c r="K2431" s="25">
        <v>46049</v>
      </c>
      <c r="L2431" t="s">
        <v>8698</v>
      </c>
      <c r="M2431" t="s">
        <v>304</v>
      </c>
      <c r="N2431" t="s">
        <v>31</v>
      </c>
      <c r="O2431" t="s">
        <v>6302</v>
      </c>
    </row>
    <row r="2432" spans="1:15" x14ac:dyDescent="0.25">
      <c r="A2432">
        <v>1929</v>
      </c>
      <c r="B2432" t="s">
        <v>9070</v>
      </c>
      <c r="C2432" t="s">
        <v>308</v>
      </c>
      <c r="D2432" t="s">
        <v>303</v>
      </c>
      <c r="E2432">
        <v>420</v>
      </c>
      <c r="F2432">
        <v>35</v>
      </c>
      <c r="G2432" t="s">
        <v>9074</v>
      </c>
      <c r="H2432" t="s">
        <v>9072</v>
      </c>
      <c r="I2432" t="s">
        <v>295</v>
      </c>
      <c r="J2432" s="25">
        <v>46049</v>
      </c>
      <c r="K2432" s="25">
        <v>46049</v>
      </c>
      <c r="L2432" t="s">
        <v>8698</v>
      </c>
      <c r="M2432" t="s">
        <v>304</v>
      </c>
      <c r="N2432" t="s">
        <v>31</v>
      </c>
      <c r="O2432" t="s">
        <v>6302</v>
      </c>
    </row>
    <row r="2433" spans="1:15" x14ac:dyDescent="0.25">
      <c r="A2433">
        <v>1930</v>
      </c>
      <c r="B2433" t="s">
        <v>9070</v>
      </c>
      <c r="C2433" t="s">
        <v>308</v>
      </c>
      <c r="D2433" t="s">
        <v>303</v>
      </c>
      <c r="E2433">
        <v>420</v>
      </c>
      <c r="F2433">
        <v>35</v>
      </c>
      <c r="G2433" t="s">
        <v>9075</v>
      </c>
      <c r="H2433" t="s">
        <v>9072</v>
      </c>
      <c r="I2433" t="s">
        <v>295</v>
      </c>
      <c r="J2433" s="25">
        <v>46049</v>
      </c>
      <c r="K2433" s="25">
        <v>46049</v>
      </c>
      <c r="L2433" t="s">
        <v>8698</v>
      </c>
      <c r="M2433" t="s">
        <v>304</v>
      </c>
      <c r="N2433" t="s">
        <v>31</v>
      </c>
      <c r="O2433" t="s">
        <v>6302</v>
      </c>
    </row>
    <row r="2434" spans="1:15" x14ac:dyDescent="0.25">
      <c r="A2434">
        <v>1907</v>
      </c>
      <c r="B2434" t="s">
        <v>9076</v>
      </c>
      <c r="C2434" t="s">
        <v>308</v>
      </c>
      <c r="D2434" t="s">
        <v>303</v>
      </c>
      <c r="E2434">
        <v>420</v>
      </c>
      <c r="F2434">
        <v>35</v>
      </c>
      <c r="G2434" t="s">
        <v>9077</v>
      </c>
      <c r="H2434" t="s">
        <v>9072</v>
      </c>
      <c r="I2434" t="s">
        <v>295</v>
      </c>
      <c r="J2434" s="25">
        <v>46049</v>
      </c>
      <c r="K2434" s="25">
        <v>46049</v>
      </c>
      <c r="L2434" t="s">
        <v>8698</v>
      </c>
      <c r="M2434" t="s">
        <v>304</v>
      </c>
      <c r="N2434" t="s">
        <v>31</v>
      </c>
      <c r="O2434" t="s">
        <v>6302</v>
      </c>
    </row>
    <row r="2435" spans="1:15" x14ac:dyDescent="0.25">
      <c r="A2435">
        <v>1908</v>
      </c>
      <c r="B2435" t="s">
        <v>9076</v>
      </c>
      <c r="C2435" t="s">
        <v>308</v>
      </c>
      <c r="D2435" t="s">
        <v>303</v>
      </c>
      <c r="E2435">
        <v>420</v>
      </c>
      <c r="F2435">
        <v>35</v>
      </c>
      <c r="G2435" t="s">
        <v>9078</v>
      </c>
      <c r="H2435" t="s">
        <v>9072</v>
      </c>
      <c r="I2435" t="s">
        <v>295</v>
      </c>
      <c r="J2435" s="25">
        <v>46049</v>
      </c>
      <c r="K2435" s="25">
        <v>46049</v>
      </c>
      <c r="L2435" t="s">
        <v>8698</v>
      </c>
      <c r="M2435" t="s">
        <v>304</v>
      </c>
      <c r="N2435" t="s">
        <v>31</v>
      </c>
      <c r="O2435" t="s">
        <v>6302</v>
      </c>
    </row>
    <row r="2436" spans="1:15" x14ac:dyDescent="0.25">
      <c r="A2436">
        <v>1931</v>
      </c>
      <c r="B2436" t="s">
        <v>9070</v>
      </c>
      <c r="C2436" t="s">
        <v>308</v>
      </c>
      <c r="D2436" t="s">
        <v>303</v>
      </c>
      <c r="E2436">
        <v>420</v>
      </c>
      <c r="F2436">
        <v>35</v>
      </c>
      <c r="G2436" t="s">
        <v>9079</v>
      </c>
      <c r="H2436" t="s">
        <v>9072</v>
      </c>
      <c r="I2436" t="s">
        <v>295</v>
      </c>
      <c r="J2436" s="25">
        <v>46049</v>
      </c>
      <c r="K2436" s="25">
        <v>46049</v>
      </c>
      <c r="L2436" t="s">
        <v>8698</v>
      </c>
      <c r="M2436" t="s">
        <v>304</v>
      </c>
      <c r="N2436" t="s">
        <v>31</v>
      </c>
      <c r="O2436" t="s">
        <v>6302</v>
      </c>
    </row>
    <row r="2437" spans="1:15" x14ac:dyDescent="0.25">
      <c r="A2437">
        <v>1932</v>
      </c>
      <c r="B2437" t="s">
        <v>9070</v>
      </c>
      <c r="C2437" t="s">
        <v>308</v>
      </c>
      <c r="D2437" t="s">
        <v>303</v>
      </c>
      <c r="E2437">
        <v>420</v>
      </c>
      <c r="F2437">
        <v>35</v>
      </c>
      <c r="G2437" t="s">
        <v>9080</v>
      </c>
      <c r="H2437" t="s">
        <v>9072</v>
      </c>
      <c r="I2437" t="s">
        <v>295</v>
      </c>
      <c r="J2437" s="25">
        <v>46049</v>
      </c>
      <c r="K2437" s="25">
        <v>46049</v>
      </c>
      <c r="L2437" t="s">
        <v>8698</v>
      </c>
      <c r="M2437" t="s">
        <v>304</v>
      </c>
      <c r="N2437" t="s">
        <v>31</v>
      </c>
      <c r="O2437" t="s">
        <v>6302</v>
      </c>
    </row>
    <row r="2438" spans="1:15" x14ac:dyDescent="0.25">
      <c r="A2438">
        <v>1933</v>
      </c>
      <c r="B2438" t="s">
        <v>9070</v>
      </c>
      <c r="C2438" t="s">
        <v>308</v>
      </c>
      <c r="D2438" t="s">
        <v>303</v>
      </c>
      <c r="E2438">
        <v>420</v>
      </c>
      <c r="F2438">
        <v>35</v>
      </c>
      <c r="G2438" t="s">
        <v>9081</v>
      </c>
      <c r="H2438" t="s">
        <v>9072</v>
      </c>
      <c r="I2438" t="s">
        <v>295</v>
      </c>
      <c r="J2438" s="25">
        <v>46049</v>
      </c>
      <c r="K2438" s="25">
        <v>46049</v>
      </c>
      <c r="L2438" t="s">
        <v>8698</v>
      </c>
      <c r="M2438" t="s">
        <v>304</v>
      </c>
      <c r="N2438" t="s">
        <v>31</v>
      </c>
      <c r="O2438" t="s">
        <v>6302</v>
      </c>
    </row>
    <row r="2439" spans="1:15" x14ac:dyDescent="0.25">
      <c r="A2439">
        <v>1898</v>
      </c>
      <c r="B2439" t="s">
        <v>8816</v>
      </c>
      <c r="C2439" t="s">
        <v>308</v>
      </c>
      <c r="D2439" t="s">
        <v>303</v>
      </c>
      <c r="E2439">
        <v>408</v>
      </c>
      <c r="F2439">
        <v>34</v>
      </c>
      <c r="G2439" t="s">
        <v>9082</v>
      </c>
      <c r="H2439" t="s">
        <v>8697</v>
      </c>
      <c r="I2439" t="s">
        <v>295</v>
      </c>
      <c r="J2439" s="25">
        <v>46049</v>
      </c>
      <c r="K2439" s="25">
        <v>46049</v>
      </c>
      <c r="L2439" t="s">
        <v>8698</v>
      </c>
      <c r="M2439" t="s">
        <v>304</v>
      </c>
      <c r="N2439" t="s">
        <v>31</v>
      </c>
      <c r="O2439" t="s">
        <v>6302</v>
      </c>
    </row>
    <row r="2440" spans="1:15" x14ac:dyDescent="0.25">
      <c r="A2440">
        <v>1882</v>
      </c>
      <c r="B2440" t="s">
        <v>9083</v>
      </c>
      <c r="C2440" t="s">
        <v>308</v>
      </c>
      <c r="D2440" t="s">
        <v>303</v>
      </c>
      <c r="E2440">
        <v>420</v>
      </c>
      <c r="F2440">
        <v>35</v>
      </c>
      <c r="G2440" t="s">
        <v>9084</v>
      </c>
      <c r="H2440" t="s">
        <v>8697</v>
      </c>
      <c r="I2440" t="s">
        <v>295</v>
      </c>
      <c r="J2440" s="25">
        <v>46049</v>
      </c>
      <c r="K2440" s="25">
        <v>46049</v>
      </c>
      <c r="L2440" t="s">
        <v>8698</v>
      </c>
      <c r="M2440" t="s">
        <v>304</v>
      </c>
      <c r="N2440" t="s">
        <v>31</v>
      </c>
      <c r="O2440" t="s">
        <v>6302</v>
      </c>
    </row>
    <row r="2441" spans="1:15" x14ac:dyDescent="0.25">
      <c r="A2441">
        <v>1883</v>
      </c>
      <c r="B2441" t="s">
        <v>9083</v>
      </c>
      <c r="C2441" t="s">
        <v>308</v>
      </c>
      <c r="D2441" t="s">
        <v>303</v>
      </c>
      <c r="E2441">
        <v>420</v>
      </c>
      <c r="F2441">
        <v>35</v>
      </c>
      <c r="G2441" t="s">
        <v>9085</v>
      </c>
      <c r="H2441" t="s">
        <v>8697</v>
      </c>
      <c r="I2441" t="s">
        <v>295</v>
      </c>
      <c r="J2441" s="25">
        <v>46049</v>
      </c>
      <c r="K2441" s="25">
        <v>46049</v>
      </c>
      <c r="L2441" t="s">
        <v>8698</v>
      </c>
      <c r="M2441" t="s">
        <v>304</v>
      </c>
      <c r="N2441" t="s">
        <v>31</v>
      </c>
      <c r="O2441" t="s">
        <v>6302</v>
      </c>
    </row>
    <row r="2442" spans="1:15" x14ac:dyDescent="0.25">
      <c r="A2442">
        <v>1884</v>
      </c>
      <c r="B2442" t="s">
        <v>9083</v>
      </c>
      <c r="C2442" t="s">
        <v>308</v>
      </c>
      <c r="D2442" t="s">
        <v>303</v>
      </c>
      <c r="E2442">
        <v>420</v>
      </c>
      <c r="F2442">
        <v>35</v>
      </c>
      <c r="G2442" t="s">
        <v>9086</v>
      </c>
      <c r="H2442" t="s">
        <v>8697</v>
      </c>
      <c r="I2442" t="s">
        <v>295</v>
      </c>
      <c r="J2442" s="25">
        <v>46049</v>
      </c>
      <c r="K2442" s="25">
        <v>46049</v>
      </c>
      <c r="L2442" t="s">
        <v>8698</v>
      </c>
      <c r="M2442" t="s">
        <v>304</v>
      </c>
      <c r="N2442" t="s">
        <v>31</v>
      </c>
      <c r="O2442" t="s">
        <v>6302</v>
      </c>
    </row>
    <row r="2443" spans="1:15" x14ac:dyDescent="0.25">
      <c r="A2443">
        <v>1885</v>
      </c>
      <c r="B2443" t="s">
        <v>9083</v>
      </c>
      <c r="C2443" t="s">
        <v>308</v>
      </c>
      <c r="D2443" t="s">
        <v>303</v>
      </c>
      <c r="E2443">
        <v>420</v>
      </c>
      <c r="F2443">
        <v>35</v>
      </c>
      <c r="G2443" t="s">
        <v>9087</v>
      </c>
      <c r="H2443" t="s">
        <v>8697</v>
      </c>
      <c r="I2443" t="s">
        <v>295</v>
      </c>
      <c r="J2443" s="25">
        <v>46049</v>
      </c>
      <c r="K2443" s="25">
        <v>46049</v>
      </c>
      <c r="L2443" t="s">
        <v>8698</v>
      </c>
      <c r="M2443" t="s">
        <v>304</v>
      </c>
      <c r="N2443" t="s">
        <v>31</v>
      </c>
      <c r="O2443" t="s">
        <v>6302</v>
      </c>
    </row>
    <row r="2444" spans="1:15" x14ac:dyDescent="0.25">
      <c r="A2444">
        <v>1886</v>
      </c>
      <c r="B2444" t="s">
        <v>9083</v>
      </c>
      <c r="C2444" t="s">
        <v>308</v>
      </c>
      <c r="D2444" t="s">
        <v>303</v>
      </c>
      <c r="E2444">
        <v>420</v>
      </c>
      <c r="F2444">
        <v>35</v>
      </c>
      <c r="G2444" t="s">
        <v>9088</v>
      </c>
      <c r="H2444" t="s">
        <v>8697</v>
      </c>
      <c r="I2444" t="s">
        <v>295</v>
      </c>
      <c r="J2444" s="25">
        <v>46049</v>
      </c>
      <c r="K2444" s="25">
        <v>46049</v>
      </c>
      <c r="L2444" t="s">
        <v>8698</v>
      </c>
      <c r="M2444" t="s">
        <v>304</v>
      </c>
      <c r="N2444" t="s">
        <v>31</v>
      </c>
      <c r="O2444" t="s">
        <v>6302</v>
      </c>
    </row>
    <row r="2445" spans="1:15" x14ac:dyDescent="0.25">
      <c r="A2445">
        <v>1887</v>
      </c>
      <c r="B2445" t="s">
        <v>9083</v>
      </c>
      <c r="C2445" t="s">
        <v>308</v>
      </c>
      <c r="D2445" t="s">
        <v>303</v>
      </c>
      <c r="E2445">
        <v>420</v>
      </c>
      <c r="F2445">
        <v>35</v>
      </c>
      <c r="G2445" t="s">
        <v>9089</v>
      </c>
      <c r="H2445" t="s">
        <v>8697</v>
      </c>
      <c r="I2445" t="s">
        <v>295</v>
      </c>
      <c r="J2445" s="25">
        <v>46049</v>
      </c>
      <c r="K2445" s="25">
        <v>46049</v>
      </c>
      <c r="L2445" t="s">
        <v>8698</v>
      </c>
      <c r="M2445" t="s">
        <v>304</v>
      </c>
      <c r="N2445" t="s">
        <v>31</v>
      </c>
      <c r="O2445" t="s">
        <v>6302</v>
      </c>
    </row>
    <row r="2446" spans="1:15" x14ac:dyDescent="0.25">
      <c r="A2446">
        <v>1888</v>
      </c>
      <c r="B2446" t="s">
        <v>9083</v>
      </c>
      <c r="C2446" t="s">
        <v>308</v>
      </c>
      <c r="D2446" t="s">
        <v>303</v>
      </c>
      <c r="E2446">
        <v>420</v>
      </c>
      <c r="F2446">
        <v>35</v>
      </c>
      <c r="G2446" t="s">
        <v>9090</v>
      </c>
      <c r="H2446" t="s">
        <v>8697</v>
      </c>
      <c r="I2446" t="s">
        <v>295</v>
      </c>
      <c r="J2446" s="25">
        <v>46049</v>
      </c>
      <c r="K2446" s="25">
        <v>46049</v>
      </c>
      <c r="L2446" t="s">
        <v>8698</v>
      </c>
      <c r="M2446" t="s">
        <v>304</v>
      </c>
      <c r="N2446" t="s">
        <v>31</v>
      </c>
      <c r="O2446" t="s">
        <v>6302</v>
      </c>
    </row>
    <row r="2447" spans="1:15" x14ac:dyDescent="0.25">
      <c r="A2447">
        <v>1909</v>
      </c>
      <c r="B2447" t="s">
        <v>9076</v>
      </c>
      <c r="C2447" t="s">
        <v>308</v>
      </c>
      <c r="D2447" t="s">
        <v>303</v>
      </c>
      <c r="E2447">
        <v>420</v>
      </c>
      <c r="F2447">
        <v>35</v>
      </c>
      <c r="G2447" t="s">
        <v>9091</v>
      </c>
      <c r="H2447" t="s">
        <v>9072</v>
      </c>
      <c r="I2447" t="s">
        <v>295</v>
      </c>
      <c r="J2447" s="25">
        <v>46049</v>
      </c>
      <c r="K2447" s="25">
        <v>46049</v>
      </c>
      <c r="L2447" t="s">
        <v>8698</v>
      </c>
      <c r="M2447" t="s">
        <v>304</v>
      </c>
      <c r="N2447" t="s">
        <v>31</v>
      </c>
      <c r="O2447" t="s">
        <v>6302</v>
      </c>
    </row>
    <row r="2448" spans="1:15" x14ac:dyDescent="0.25">
      <c r="A2448">
        <v>1889</v>
      </c>
      <c r="B2448" t="s">
        <v>9083</v>
      </c>
      <c r="C2448" t="s">
        <v>308</v>
      </c>
      <c r="D2448" t="s">
        <v>303</v>
      </c>
      <c r="E2448">
        <v>420</v>
      </c>
      <c r="F2448">
        <v>35</v>
      </c>
      <c r="G2448" t="s">
        <v>9092</v>
      </c>
      <c r="H2448" t="s">
        <v>8697</v>
      </c>
      <c r="I2448" t="s">
        <v>295</v>
      </c>
      <c r="J2448" s="25">
        <v>46049</v>
      </c>
      <c r="K2448" s="25">
        <v>46049</v>
      </c>
      <c r="L2448" t="s">
        <v>8698</v>
      </c>
      <c r="M2448" t="s">
        <v>304</v>
      </c>
      <c r="N2448" t="s">
        <v>31</v>
      </c>
      <c r="O2448" t="s">
        <v>6302</v>
      </c>
    </row>
    <row r="2449" spans="1:15" x14ac:dyDescent="0.25">
      <c r="A2449">
        <v>1890</v>
      </c>
      <c r="B2449" t="s">
        <v>9083</v>
      </c>
      <c r="C2449" t="s">
        <v>308</v>
      </c>
      <c r="D2449" t="s">
        <v>303</v>
      </c>
      <c r="E2449">
        <v>420</v>
      </c>
      <c r="F2449">
        <v>35</v>
      </c>
      <c r="G2449" t="s">
        <v>9093</v>
      </c>
      <c r="H2449" t="s">
        <v>8697</v>
      </c>
      <c r="I2449" t="s">
        <v>295</v>
      </c>
      <c r="J2449" s="25">
        <v>46049</v>
      </c>
      <c r="K2449" s="25">
        <v>46049</v>
      </c>
      <c r="L2449" t="s">
        <v>8698</v>
      </c>
      <c r="M2449" t="s">
        <v>304</v>
      </c>
      <c r="N2449" t="s">
        <v>31</v>
      </c>
      <c r="O2449" t="s">
        <v>6302</v>
      </c>
    </row>
    <row r="2450" spans="1:15" x14ac:dyDescent="0.25">
      <c r="A2450">
        <v>1891</v>
      </c>
      <c r="B2450" t="s">
        <v>9083</v>
      </c>
      <c r="C2450" t="s">
        <v>308</v>
      </c>
      <c r="D2450" t="s">
        <v>303</v>
      </c>
      <c r="E2450">
        <v>420</v>
      </c>
      <c r="F2450">
        <v>35</v>
      </c>
      <c r="G2450" t="s">
        <v>9094</v>
      </c>
      <c r="H2450" t="s">
        <v>8697</v>
      </c>
      <c r="I2450" t="s">
        <v>295</v>
      </c>
      <c r="J2450" s="25">
        <v>46049</v>
      </c>
      <c r="K2450" s="25">
        <v>46049</v>
      </c>
      <c r="L2450" t="s">
        <v>8698</v>
      </c>
      <c r="M2450" t="s">
        <v>304</v>
      </c>
      <c r="N2450" t="s">
        <v>31</v>
      </c>
      <c r="O2450" t="s">
        <v>6302</v>
      </c>
    </row>
    <row r="2451" spans="1:15" x14ac:dyDescent="0.25">
      <c r="A2451">
        <v>1892</v>
      </c>
      <c r="B2451" t="s">
        <v>9083</v>
      </c>
      <c r="C2451" t="s">
        <v>308</v>
      </c>
      <c r="D2451" t="s">
        <v>303</v>
      </c>
      <c r="E2451">
        <v>420</v>
      </c>
      <c r="F2451">
        <v>35</v>
      </c>
      <c r="G2451" t="s">
        <v>9095</v>
      </c>
      <c r="H2451" t="s">
        <v>8697</v>
      </c>
      <c r="I2451" t="s">
        <v>295</v>
      </c>
      <c r="J2451" s="25">
        <v>46049</v>
      </c>
      <c r="K2451" s="25">
        <v>46049</v>
      </c>
      <c r="L2451" t="s">
        <v>8698</v>
      </c>
      <c r="M2451" t="s">
        <v>304</v>
      </c>
      <c r="N2451" t="s">
        <v>31</v>
      </c>
      <c r="O2451" t="s">
        <v>6302</v>
      </c>
    </row>
    <row r="2452" spans="1:15" x14ac:dyDescent="0.25">
      <c r="A2452">
        <v>1893</v>
      </c>
      <c r="B2452" t="s">
        <v>9083</v>
      </c>
      <c r="C2452" t="s">
        <v>308</v>
      </c>
      <c r="D2452" t="s">
        <v>303</v>
      </c>
      <c r="E2452">
        <v>420</v>
      </c>
      <c r="F2452">
        <v>35</v>
      </c>
      <c r="G2452" t="s">
        <v>9096</v>
      </c>
      <c r="H2452" t="s">
        <v>8697</v>
      </c>
      <c r="I2452" t="s">
        <v>295</v>
      </c>
      <c r="J2452" s="25">
        <v>46049</v>
      </c>
      <c r="K2452" s="25">
        <v>46049</v>
      </c>
      <c r="L2452" t="s">
        <v>8698</v>
      </c>
      <c r="M2452" t="s">
        <v>304</v>
      </c>
      <c r="N2452" t="s">
        <v>31</v>
      </c>
      <c r="O2452" t="s">
        <v>6302</v>
      </c>
    </row>
    <row r="2453" spans="1:15" x14ac:dyDescent="0.25">
      <c r="A2453">
        <v>1894</v>
      </c>
      <c r="B2453" t="s">
        <v>9083</v>
      </c>
      <c r="C2453" t="s">
        <v>308</v>
      </c>
      <c r="D2453" t="s">
        <v>303</v>
      </c>
      <c r="E2453">
        <v>420</v>
      </c>
      <c r="F2453">
        <v>35</v>
      </c>
      <c r="G2453" t="s">
        <v>9097</v>
      </c>
      <c r="H2453" t="s">
        <v>8697</v>
      </c>
      <c r="I2453" t="s">
        <v>295</v>
      </c>
      <c r="J2453" s="25">
        <v>46049</v>
      </c>
      <c r="K2453" s="25">
        <v>46049</v>
      </c>
      <c r="L2453" t="s">
        <v>8698</v>
      </c>
      <c r="M2453" t="s">
        <v>304</v>
      </c>
      <c r="N2453" t="s">
        <v>31</v>
      </c>
      <c r="O2453" t="s">
        <v>6302</v>
      </c>
    </row>
    <row r="2454" spans="1:15" x14ac:dyDescent="0.25">
      <c r="A2454">
        <v>1895</v>
      </c>
      <c r="B2454" t="s">
        <v>9083</v>
      </c>
      <c r="C2454" t="s">
        <v>308</v>
      </c>
      <c r="D2454" t="s">
        <v>303</v>
      </c>
      <c r="E2454">
        <v>420</v>
      </c>
      <c r="F2454">
        <v>35</v>
      </c>
      <c r="G2454" t="s">
        <v>9098</v>
      </c>
      <c r="H2454" t="s">
        <v>8697</v>
      </c>
      <c r="I2454" t="s">
        <v>295</v>
      </c>
      <c r="J2454" s="25">
        <v>46049</v>
      </c>
      <c r="K2454" s="25">
        <v>46049</v>
      </c>
      <c r="L2454" t="s">
        <v>8698</v>
      </c>
      <c r="M2454" t="s">
        <v>304</v>
      </c>
      <c r="N2454" t="s">
        <v>31</v>
      </c>
      <c r="O2454" t="s">
        <v>6302</v>
      </c>
    </row>
    <row r="2455" spans="1:15" x14ac:dyDescent="0.25">
      <c r="A2455">
        <v>1899</v>
      </c>
      <c r="B2455" t="s">
        <v>8816</v>
      </c>
      <c r="C2455" t="s">
        <v>308</v>
      </c>
      <c r="D2455" t="s">
        <v>303</v>
      </c>
      <c r="E2455">
        <v>420</v>
      </c>
      <c r="F2455">
        <v>35</v>
      </c>
      <c r="G2455" t="s">
        <v>9099</v>
      </c>
      <c r="H2455" t="s">
        <v>8697</v>
      </c>
      <c r="I2455" t="s">
        <v>295</v>
      </c>
      <c r="J2455" s="25">
        <v>46049</v>
      </c>
      <c r="K2455" s="25">
        <v>46049</v>
      </c>
      <c r="L2455" t="s">
        <v>8698</v>
      </c>
      <c r="M2455" t="s">
        <v>304</v>
      </c>
      <c r="N2455" t="s">
        <v>31</v>
      </c>
      <c r="O2455" t="s">
        <v>6302</v>
      </c>
    </row>
    <row r="2456" spans="1:15" x14ac:dyDescent="0.25">
      <c r="A2456">
        <v>1896</v>
      </c>
      <c r="B2456" t="s">
        <v>9083</v>
      </c>
      <c r="C2456" t="s">
        <v>308</v>
      </c>
      <c r="D2456" t="s">
        <v>303</v>
      </c>
      <c r="E2456">
        <v>420</v>
      </c>
      <c r="F2456">
        <v>35</v>
      </c>
      <c r="G2456" t="s">
        <v>9100</v>
      </c>
      <c r="H2456" t="s">
        <v>8697</v>
      </c>
      <c r="I2456" t="s">
        <v>295</v>
      </c>
      <c r="J2456" s="25">
        <v>46049</v>
      </c>
      <c r="K2456" s="25">
        <v>46049</v>
      </c>
      <c r="L2456" t="s">
        <v>8698</v>
      </c>
      <c r="M2456" t="s">
        <v>304</v>
      </c>
      <c r="N2456" t="s">
        <v>31</v>
      </c>
      <c r="O2456" t="s">
        <v>6302</v>
      </c>
    </row>
    <row r="2457" spans="1:15" x14ac:dyDescent="0.25">
      <c r="A2457">
        <v>1902</v>
      </c>
      <c r="B2457" t="s">
        <v>6318</v>
      </c>
      <c r="C2457" t="s">
        <v>308</v>
      </c>
      <c r="D2457" t="s">
        <v>303</v>
      </c>
      <c r="E2457">
        <v>420</v>
      </c>
      <c r="F2457">
        <v>35</v>
      </c>
      <c r="G2457" t="s">
        <v>9101</v>
      </c>
      <c r="H2457" t="s">
        <v>8697</v>
      </c>
      <c r="I2457" t="s">
        <v>295</v>
      </c>
      <c r="J2457" s="25">
        <v>46049</v>
      </c>
      <c r="K2457" s="25">
        <v>46049</v>
      </c>
      <c r="L2457" t="s">
        <v>8698</v>
      </c>
      <c r="M2457" t="s">
        <v>304</v>
      </c>
      <c r="N2457" t="s">
        <v>31</v>
      </c>
      <c r="O2457" t="s">
        <v>6302</v>
      </c>
    </row>
    <row r="2458" spans="1:15" x14ac:dyDescent="0.25">
      <c r="A2458">
        <v>1934</v>
      </c>
      <c r="B2458" t="s">
        <v>9070</v>
      </c>
      <c r="C2458" t="s">
        <v>308</v>
      </c>
      <c r="D2458" t="s">
        <v>303</v>
      </c>
      <c r="E2458">
        <v>420</v>
      </c>
      <c r="F2458">
        <v>35</v>
      </c>
      <c r="G2458" t="s">
        <v>9102</v>
      </c>
      <c r="H2458" t="s">
        <v>9072</v>
      </c>
      <c r="I2458" t="s">
        <v>295</v>
      </c>
      <c r="J2458" s="25">
        <v>46049</v>
      </c>
      <c r="K2458" s="25">
        <v>46049</v>
      </c>
      <c r="L2458" t="s">
        <v>8698</v>
      </c>
      <c r="M2458" t="s">
        <v>304</v>
      </c>
      <c r="N2458" t="s">
        <v>31</v>
      </c>
      <c r="O2458" t="s">
        <v>6302</v>
      </c>
    </row>
    <row r="2459" spans="1:15" x14ac:dyDescent="0.25">
      <c r="A2459">
        <v>1901</v>
      </c>
      <c r="B2459" t="s">
        <v>8997</v>
      </c>
      <c r="C2459" t="s">
        <v>308</v>
      </c>
      <c r="D2459" t="s">
        <v>303</v>
      </c>
      <c r="E2459">
        <v>420</v>
      </c>
      <c r="F2459">
        <v>35</v>
      </c>
      <c r="G2459" t="s">
        <v>9103</v>
      </c>
      <c r="H2459" t="s">
        <v>8697</v>
      </c>
      <c r="I2459" t="s">
        <v>295</v>
      </c>
      <c r="J2459" s="25">
        <v>46049</v>
      </c>
      <c r="K2459" s="25">
        <v>46049</v>
      </c>
      <c r="L2459" t="s">
        <v>8698</v>
      </c>
      <c r="M2459" t="s">
        <v>304</v>
      </c>
      <c r="N2459" t="s">
        <v>31</v>
      </c>
      <c r="O2459" t="s">
        <v>6302</v>
      </c>
    </row>
    <row r="2460" spans="1:15" x14ac:dyDescent="0.25">
      <c r="A2460">
        <v>1897</v>
      </c>
      <c r="B2460" t="s">
        <v>9083</v>
      </c>
      <c r="C2460" t="s">
        <v>308</v>
      </c>
      <c r="D2460" t="s">
        <v>303</v>
      </c>
      <c r="E2460">
        <v>420</v>
      </c>
      <c r="F2460">
        <v>35</v>
      </c>
      <c r="G2460" t="s">
        <v>9104</v>
      </c>
      <c r="H2460" t="s">
        <v>8697</v>
      </c>
      <c r="I2460" t="s">
        <v>295</v>
      </c>
      <c r="J2460" s="25">
        <v>46049</v>
      </c>
      <c r="K2460" s="25">
        <v>46049</v>
      </c>
      <c r="L2460" t="s">
        <v>8698</v>
      </c>
      <c r="M2460" t="s">
        <v>304</v>
      </c>
      <c r="N2460" t="s">
        <v>31</v>
      </c>
      <c r="O2460" t="s">
        <v>6302</v>
      </c>
    </row>
    <row r="2461" spans="1:15" x14ac:dyDescent="0.25">
      <c r="A2461">
        <v>1903</v>
      </c>
      <c r="B2461" t="s">
        <v>8537</v>
      </c>
      <c r="C2461" t="s">
        <v>308</v>
      </c>
      <c r="D2461" t="s">
        <v>303</v>
      </c>
      <c r="E2461">
        <v>420</v>
      </c>
      <c r="F2461">
        <v>35</v>
      </c>
      <c r="G2461" t="s">
        <v>9105</v>
      </c>
      <c r="H2461" t="s">
        <v>8697</v>
      </c>
      <c r="I2461" t="s">
        <v>295</v>
      </c>
      <c r="J2461" s="25">
        <v>46049</v>
      </c>
      <c r="K2461" s="25">
        <v>46049</v>
      </c>
      <c r="L2461" t="s">
        <v>8698</v>
      </c>
      <c r="M2461" t="s">
        <v>304</v>
      </c>
      <c r="N2461" t="s">
        <v>31</v>
      </c>
      <c r="O2461" t="s">
        <v>6302</v>
      </c>
    </row>
    <row r="2462" spans="1:15" x14ac:dyDescent="0.25">
      <c r="A2462">
        <v>1904</v>
      </c>
      <c r="B2462" t="s">
        <v>8537</v>
      </c>
      <c r="C2462" t="s">
        <v>308</v>
      </c>
      <c r="D2462" t="s">
        <v>303</v>
      </c>
      <c r="E2462">
        <v>420</v>
      </c>
      <c r="F2462">
        <v>35</v>
      </c>
      <c r="G2462" t="s">
        <v>9106</v>
      </c>
      <c r="H2462" t="s">
        <v>8697</v>
      </c>
      <c r="I2462" t="s">
        <v>295</v>
      </c>
      <c r="J2462" s="25">
        <v>46049</v>
      </c>
      <c r="K2462" s="25">
        <v>46049</v>
      </c>
      <c r="L2462" t="s">
        <v>8698</v>
      </c>
      <c r="M2462" t="s">
        <v>304</v>
      </c>
      <c r="N2462" t="s">
        <v>31</v>
      </c>
      <c r="O2462" t="s">
        <v>6302</v>
      </c>
    </row>
    <row r="2463" spans="1:15" x14ac:dyDescent="0.25">
      <c r="A2463">
        <v>1905</v>
      </c>
      <c r="B2463" t="s">
        <v>7728</v>
      </c>
      <c r="C2463" t="s">
        <v>308</v>
      </c>
      <c r="D2463" t="s">
        <v>303</v>
      </c>
      <c r="E2463">
        <v>420</v>
      </c>
      <c r="F2463">
        <v>35</v>
      </c>
      <c r="G2463" t="s">
        <v>9107</v>
      </c>
      <c r="H2463" t="s">
        <v>8697</v>
      </c>
      <c r="I2463" t="s">
        <v>295</v>
      </c>
      <c r="J2463" s="25">
        <v>46049</v>
      </c>
      <c r="K2463" s="25">
        <v>46049</v>
      </c>
      <c r="L2463" t="s">
        <v>8698</v>
      </c>
      <c r="M2463" t="s">
        <v>304</v>
      </c>
      <c r="N2463" t="s">
        <v>31</v>
      </c>
      <c r="O2463" t="s">
        <v>6302</v>
      </c>
    </row>
    <row r="2464" spans="1:15" x14ac:dyDescent="0.25">
      <c r="A2464">
        <v>1906</v>
      </c>
      <c r="B2464" t="s">
        <v>7655</v>
      </c>
      <c r="C2464" t="s">
        <v>308</v>
      </c>
      <c r="D2464" t="s">
        <v>303</v>
      </c>
      <c r="E2464">
        <v>420</v>
      </c>
      <c r="F2464">
        <v>35</v>
      </c>
      <c r="G2464" t="s">
        <v>9108</v>
      </c>
      <c r="H2464" t="s">
        <v>8697</v>
      </c>
      <c r="I2464" t="s">
        <v>295</v>
      </c>
      <c r="J2464" s="25">
        <v>46049</v>
      </c>
      <c r="K2464" s="25">
        <v>46049</v>
      </c>
      <c r="L2464" t="s">
        <v>8698</v>
      </c>
      <c r="M2464" t="s">
        <v>304</v>
      </c>
      <c r="N2464" t="s">
        <v>31</v>
      </c>
      <c r="O2464" t="s">
        <v>6302</v>
      </c>
    </row>
    <row r="2465" spans="1:15" x14ac:dyDescent="0.25">
      <c r="A2465">
        <v>1900</v>
      </c>
      <c r="B2465" t="s">
        <v>8816</v>
      </c>
      <c r="C2465" t="s">
        <v>308</v>
      </c>
      <c r="D2465" t="s">
        <v>303</v>
      </c>
      <c r="E2465">
        <v>420</v>
      </c>
      <c r="F2465">
        <v>35</v>
      </c>
      <c r="G2465" t="s">
        <v>9109</v>
      </c>
      <c r="H2465" t="s">
        <v>8697</v>
      </c>
      <c r="I2465" t="s">
        <v>295</v>
      </c>
      <c r="J2465" s="25">
        <v>46049</v>
      </c>
      <c r="K2465" s="25">
        <v>46049</v>
      </c>
      <c r="L2465" t="s">
        <v>8698</v>
      </c>
      <c r="M2465" t="s">
        <v>304</v>
      </c>
      <c r="N2465" t="s">
        <v>31</v>
      </c>
      <c r="O2465" t="s">
        <v>6302</v>
      </c>
    </row>
    <row r="2466" spans="1:15" x14ac:dyDescent="0.25">
      <c r="A2466">
        <v>1935</v>
      </c>
      <c r="B2466" t="s">
        <v>9070</v>
      </c>
      <c r="C2466" t="s">
        <v>308</v>
      </c>
      <c r="D2466" t="s">
        <v>303</v>
      </c>
      <c r="E2466">
        <v>420</v>
      </c>
      <c r="F2466">
        <v>35</v>
      </c>
      <c r="G2466" t="s">
        <v>9110</v>
      </c>
      <c r="H2466" t="s">
        <v>9072</v>
      </c>
      <c r="I2466" t="s">
        <v>295</v>
      </c>
      <c r="J2466" s="25">
        <v>46049</v>
      </c>
      <c r="K2466" s="25">
        <v>46049</v>
      </c>
      <c r="L2466" t="s">
        <v>8698</v>
      </c>
      <c r="M2466" t="s">
        <v>304</v>
      </c>
      <c r="N2466" t="s">
        <v>31</v>
      </c>
      <c r="O2466" t="s">
        <v>6302</v>
      </c>
    </row>
    <row r="2467" spans="1:15" x14ac:dyDescent="0.25">
      <c r="A2467">
        <v>1910</v>
      </c>
      <c r="B2467" t="s">
        <v>9076</v>
      </c>
      <c r="C2467" t="s">
        <v>308</v>
      </c>
      <c r="D2467" t="s">
        <v>303</v>
      </c>
      <c r="E2467">
        <v>420</v>
      </c>
      <c r="F2467">
        <v>35</v>
      </c>
      <c r="G2467" t="s">
        <v>9111</v>
      </c>
      <c r="H2467" t="s">
        <v>9072</v>
      </c>
      <c r="I2467" t="s">
        <v>295</v>
      </c>
      <c r="J2467" s="25">
        <v>46049</v>
      </c>
      <c r="K2467" s="25">
        <v>46049</v>
      </c>
      <c r="L2467" t="s">
        <v>8698</v>
      </c>
      <c r="M2467" t="s">
        <v>304</v>
      </c>
      <c r="N2467" t="s">
        <v>31</v>
      </c>
      <c r="O2467" t="s">
        <v>6302</v>
      </c>
    </row>
    <row r="2468" spans="1:15" x14ac:dyDescent="0.25">
      <c r="A2468">
        <v>1911</v>
      </c>
      <c r="B2468" t="s">
        <v>9076</v>
      </c>
      <c r="C2468" t="s">
        <v>308</v>
      </c>
      <c r="D2468" t="s">
        <v>303</v>
      </c>
      <c r="E2468">
        <v>420</v>
      </c>
      <c r="F2468">
        <v>35</v>
      </c>
      <c r="G2468" t="s">
        <v>9112</v>
      </c>
      <c r="H2468" t="s">
        <v>9072</v>
      </c>
      <c r="I2468" t="s">
        <v>295</v>
      </c>
      <c r="J2468" s="25">
        <v>46049</v>
      </c>
      <c r="K2468" s="25">
        <v>46049</v>
      </c>
      <c r="L2468" t="s">
        <v>8698</v>
      </c>
      <c r="M2468" t="s">
        <v>304</v>
      </c>
      <c r="N2468" t="s">
        <v>31</v>
      </c>
      <c r="O2468" t="s">
        <v>6302</v>
      </c>
    </row>
    <row r="2469" spans="1:15" x14ac:dyDescent="0.25">
      <c r="A2469">
        <v>1912</v>
      </c>
      <c r="B2469" t="s">
        <v>9076</v>
      </c>
      <c r="C2469" t="s">
        <v>308</v>
      </c>
      <c r="D2469" t="s">
        <v>303</v>
      </c>
      <c r="E2469">
        <v>420</v>
      </c>
      <c r="F2469">
        <v>35</v>
      </c>
      <c r="G2469" t="s">
        <v>9113</v>
      </c>
      <c r="H2469" t="s">
        <v>9072</v>
      </c>
      <c r="I2469" t="s">
        <v>295</v>
      </c>
      <c r="J2469" s="25">
        <v>46049</v>
      </c>
      <c r="K2469" s="25">
        <v>46049</v>
      </c>
      <c r="L2469" t="s">
        <v>8698</v>
      </c>
      <c r="M2469" t="s">
        <v>304</v>
      </c>
      <c r="N2469" t="s">
        <v>31</v>
      </c>
      <c r="O2469" t="s">
        <v>6302</v>
      </c>
    </row>
    <row r="2470" spans="1:15" x14ac:dyDescent="0.25">
      <c r="A2470">
        <v>1913</v>
      </c>
      <c r="B2470" t="s">
        <v>9076</v>
      </c>
      <c r="C2470" t="s">
        <v>308</v>
      </c>
      <c r="D2470" t="s">
        <v>303</v>
      </c>
      <c r="E2470">
        <v>420</v>
      </c>
      <c r="F2470">
        <v>35</v>
      </c>
      <c r="G2470" t="s">
        <v>9114</v>
      </c>
      <c r="H2470" t="s">
        <v>9072</v>
      </c>
      <c r="I2470" t="s">
        <v>295</v>
      </c>
      <c r="J2470" s="25">
        <v>46049</v>
      </c>
      <c r="K2470" s="25">
        <v>46049</v>
      </c>
      <c r="L2470" t="s">
        <v>8698</v>
      </c>
      <c r="M2470" t="s">
        <v>304</v>
      </c>
      <c r="N2470" t="s">
        <v>31</v>
      </c>
      <c r="O2470" t="s">
        <v>6302</v>
      </c>
    </row>
    <row r="2471" spans="1:15" x14ac:dyDescent="0.25">
      <c r="A2471">
        <v>1923</v>
      </c>
      <c r="B2471" t="s">
        <v>8816</v>
      </c>
      <c r="C2471" t="s">
        <v>308</v>
      </c>
      <c r="D2471" t="s">
        <v>303</v>
      </c>
      <c r="E2471">
        <v>420</v>
      </c>
      <c r="F2471">
        <v>35</v>
      </c>
      <c r="G2471" t="s">
        <v>9115</v>
      </c>
      <c r="H2471" t="s">
        <v>9072</v>
      </c>
      <c r="I2471" t="s">
        <v>295</v>
      </c>
      <c r="J2471" s="25">
        <v>46049</v>
      </c>
      <c r="K2471" s="25">
        <v>46049</v>
      </c>
      <c r="L2471" t="s">
        <v>8698</v>
      </c>
      <c r="M2471" t="s">
        <v>304</v>
      </c>
      <c r="N2471" t="s">
        <v>31</v>
      </c>
      <c r="O2471" t="s">
        <v>6302</v>
      </c>
    </row>
    <row r="2472" spans="1:15" x14ac:dyDescent="0.25">
      <c r="A2472">
        <v>1914</v>
      </c>
      <c r="B2472" t="s">
        <v>9076</v>
      </c>
      <c r="C2472" t="s">
        <v>308</v>
      </c>
      <c r="D2472" t="s">
        <v>303</v>
      </c>
      <c r="E2472">
        <v>420</v>
      </c>
      <c r="F2472">
        <v>35</v>
      </c>
      <c r="G2472" t="s">
        <v>9116</v>
      </c>
      <c r="H2472" t="s">
        <v>9072</v>
      </c>
      <c r="I2472" t="s">
        <v>295</v>
      </c>
      <c r="J2472" s="25">
        <v>46049</v>
      </c>
      <c r="K2472" s="25">
        <v>46049</v>
      </c>
      <c r="L2472" t="s">
        <v>8698</v>
      </c>
      <c r="M2472" t="s">
        <v>304</v>
      </c>
      <c r="N2472" t="s">
        <v>31</v>
      </c>
      <c r="O2472" t="s">
        <v>6302</v>
      </c>
    </row>
    <row r="2473" spans="1:15" x14ac:dyDescent="0.25">
      <c r="A2473">
        <v>1915</v>
      </c>
      <c r="B2473" t="s">
        <v>9076</v>
      </c>
      <c r="C2473" t="s">
        <v>308</v>
      </c>
      <c r="D2473" t="s">
        <v>303</v>
      </c>
      <c r="E2473">
        <v>420</v>
      </c>
      <c r="F2473">
        <v>35</v>
      </c>
      <c r="G2473" t="s">
        <v>9117</v>
      </c>
      <c r="H2473" t="s">
        <v>9072</v>
      </c>
      <c r="I2473" t="s">
        <v>295</v>
      </c>
      <c r="J2473" s="25">
        <v>46049</v>
      </c>
      <c r="K2473" s="25">
        <v>46049</v>
      </c>
      <c r="L2473" t="s">
        <v>8698</v>
      </c>
      <c r="M2473" t="s">
        <v>304</v>
      </c>
      <c r="N2473" t="s">
        <v>31</v>
      </c>
      <c r="O2473" t="s">
        <v>6302</v>
      </c>
    </row>
    <row r="2474" spans="1:15" x14ac:dyDescent="0.25">
      <c r="A2474">
        <v>1916</v>
      </c>
      <c r="B2474" t="s">
        <v>9076</v>
      </c>
      <c r="C2474" t="s">
        <v>308</v>
      </c>
      <c r="D2474" t="s">
        <v>303</v>
      </c>
      <c r="E2474">
        <v>420</v>
      </c>
      <c r="F2474">
        <v>35</v>
      </c>
      <c r="G2474" t="s">
        <v>9118</v>
      </c>
      <c r="H2474" t="s">
        <v>9072</v>
      </c>
      <c r="I2474" t="s">
        <v>295</v>
      </c>
      <c r="J2474" s="25">
        <v>46049</v>
      </c>
      <c r="K2474" s="25">
        <v>46049</v>
      </c>
      <c r="L2474" t="s">
        <v>8698</v>
      </c>
      <c r="M2474" t="s">
        <v>304</v>
      </c>
      <c r="N2474" t="s">
        <v>31</v>
      </c>
      <c r="O2474" t="s">
        <v>6302</v>
      </c>
    </row>
    <row r="2475" spans="1:15" x14ac:dyDescent="0.25">
      <c r="A2475">
        <v>1917</v>
      </c>
      <c r="B2475" t="s">
        <v>9076</v>
      </c>
      <c r="C2475" t="s">
        <v>308</v>
      </c>
      <c r="D2475" t="s">
        <v>303</v>
      </c>
      <c r="E2475">
        <v>420</v>
      </c>
      <c r="F2475">
        <v>35</v>
      </c>
      <c r="G2475" t="s">
        <v>9119</v>
      </c>
      <c r="H2475" t="s">
        <v>9072</v>
      </c>
      <c r="I2475" t="s">
        <v>295</v>
      </c>
      <c r="J2475" s="25">
        <v>46049</v>
      </c>
      <c r="K2475" s="25">
        <v>46049</v>
      </c>
      <c r="L2475" t="s">
        <v>8698</v>
      </c>
      <c r="M2475" t="s">
        <v>304</v>
      </c>
      <c r="N2475" t="s">
        <v>31</v>
      </c>
      <c r="O2475" t="s">
        <v>6302</v>
      </c>
    </row>
    <row r="2476" spans="1:15" x14ac:dyDescent="0.25">
      <c r="A2476">
        <v>1918</v>
      </c>
      <c r="B2476" t="s">
        <v>9076</v>
      </c>
      <c r="C2476" t="s">
        <v>308</v>
      </c>
      <c r="D2476" t="s">
        <v>303</v>
      </c>
      <c r="E2476">
        <v>420</v>
      </c>
      <c r="F2476">
        <v>35</v>
      </c>
      <c r="G2476" t="s">
        <v>9120</v>
      </c>
      <c r="H2476" t="s">
        <v>9072</v>
      </c>
      <c r="I2476" t="s">
        <v>295</v>
      </c>
      <c r="J2476" s="25">
        <v>46049</v>
      </c>
      <c r="K2476" s="25">
        <v>46049</v>
      </c>
      <c r="L2476" t="s">
        <v>8698</v>
      </c>
      <c r="M2476" t="s">
        <v>304</v>
      </c>
      <c r="N2476" t="s">
        <v>31</v>
      </c>
      <c r="O2476" t="s">
        <v>6302</v>
      </c>
    </row>
    <row r="2477" spans="1:15" x14ac:dyDescent="0.25">
      <c r="A2477">
        <v>1936</v>
      </c>
      <c r="B2477" t="s">
        <v>9070</v>
      </c>
      <c r="C2477" t="s">
        <v>308</v>
      </c>
      <c r="D2477" t="s">
        <v>303</v>
      </c>
      <c r="E2477">
        <v>420</v>
      </c>
      <c r="F2477">
        <v>35</v>
      </c>
      <c r="G2477" t="s">
        <v>9121</v>
      </c>
      <c r="H2477" t="s">
        <v>9072</v>
      </c>
      <c r="I2477" t="s">
        <v>295</v>
      </c>
      <c r="J2477" s="25">
        <v>46049</v>
      </c>
      <c r="K2477" s="25">
        <v>46049</v>
      </c>
      <c r="L2477" t="s">
        <v>8698</v>
      </c>
      <c r="M2477" t="s">
        <v>304</v>
      </c>
      <c r="N2477" t="s">
        <v>31</v>
      </c>
      <c r="O2477" t="s">
        <v>6302</v>
      </c>
    </row>
    <row r="2478" spans="1:15" x14ac:dyDescent="0.25">
      <c r="A2478">
        <v>1919</v>
      </c>
      <c r="B2478" t="s">
        <v>9076</v>
      </c>
      <c r="C2478" t="s">
        <v>308</v>
      </c>
      <c r="D2478" t="s">
        <v>303</v>
      </c>
      <c r="E2478">
        <v>420</v>
      </c>
      <c r="F2478">
        <v>35</v>
      </c>
      <c r="G2478" t="s">
        <v>9122</v>
      </c>
      <c r="H2478" t="s">
        <v>9072</v>
      </c>
      <c r="I2478" t="s">
        <v>295</v>
      </c>
      <c r="J2478" s="25">
        <v>46049</v>
      </c>
      <c r="K2478" s="25">
        <v>46049</v>
      </c>
      <c r="L2478" t="s">
        <v>8698</v>
      </c>
      <c r="M2478" t="s">
        <v>304</v>
      </c>
      <c r="N2478" t="s">
        <v>31</v>
      </c>
      <c r="O2478" t="s">
        <v>6302</v>
      </c>
    </row>
    <row r="2479" spans="1:15" x14ac:dyDescent="0.25">
      <c r="A2479">
        <v>1920</v>
      </c>
      <c r="B2479" t="s">
        <v>9076</v>
      </c>
      <c r="C2479" t="s">
        <v>308</v>
      </c>
      <c r="D2479" t="s">
        <v>303</v>
      </c>
      <c r="E2479">
        <v>420</v>
      </c>
      <c r="F2479">
        <v>35</v>
      </c>
      <c r="G2479" t="s">
        <v>9123</v>
      </c>
      <c r="H2479" t="s">
        <v>9072</v>
      </c>
      <c r="I2479" t="s">
        <v>295</v>
      </c>
      <c r="J2479" s="25">
        <v>46049</v>
      </c>
      <c r="K2479" s="25">
        <v>46049</v>
      </c>
      <c r="L2479" t="s">
        <v>8698</v>
      </c>
      <c r="M2479" t="s">
        <v>304</v>
      </c>
      <c r="N2479" t="s">
        <v>31</v>
      </c>
      <c r="O2479" t="s">
        <v>6302</v>
      </c>
    </row>
    <row r="2480" spans="1:15" x14ac:dyDescent="0.25">
      <c r="A2480">
        <v>1924</v>
      </c>
      <c r="B2480" t="s">
        <v>8816</v>
      </c>
      <c r="C2480" t="s">
        <v>308</v>
      </c>
      <c r="D2480" t="s">
        <v>303</v>
      </c>
      <c r="E2480">
        <v>420</v>
      </c>
      <c r="F2480">
        <v>35</v>
      </c>
      <c r="G2480" t="s">
        <v>9124</v>
      </c>
      <c r="H2480" t="s">
        <v>9072</v>
      </c>
      <c r="I2480" t="s">
        <v>295</v>
      </c>
      <c r="J2480" s="25">
        <v>46049</v>
      </c>
      <c r="K2480" s="25">
        <v>46049</v>
      </c>
      <c r="L2480" t="s">
        <v>8698</v>
      </c>
      <c r="M2480" t="s">
        <v>304</v>
      </c>
      <c r="N2480" t="s">
        <v>31</v>
      </c>
      <c r="O2480" t="s">
        <v>6302</v>
      </c>
    </row>
    <row r="2481" spans="1:15" x14ac:dyDescent="0.25">
      <c r="A2481">
        <v>1925</v>
      </c>
      <c r="B2481" t="s">
        <v>8816</v>
      </c>
      <c r="C2481" t="s">
        <v>308</v>
      </c>
      <c r="D2481" t="s">
        <v>303</v>
      </c>
      <c r="E2481">
        <v>420</v>
      </c>
      <c r="F2481">
        <v>35</v>
      </c>
      <c r="G2481" t="s">
        <v>9125</v>
      </c>
      <c r="H2481" t="s">
        <v>9072</v>
      </c>
      <c r="I2481" t="s">
        <v>295</v>
      </c>
      <c r="J2481" s="25">
        <v>46049</v>
      </c>
      <c r="K2481" s="25">
        <v>46049</v>
      </c>
      <c r="L2481" t="s">
        <v>8698</v>
      </c>
      <c r="M2481" t="s">
        <v>304</v>
      </c>
      <c r="N2481" t="s">
        <v>31</v>
      </c>
      <c r="O2481" t="s">
        <v>6302</v>
      </c>
    </row>
    <row r="2482" spans="1:15" x14ac:dyDescent="0.25">
      <c r="A2482">
        <v>1921</v>
      </c>
      <c r="B2482" t="s">
        <v>9076</v>
      </c>
      <c r="C2482" t="s">
        <v>308</v>
      </c>
      <c r="D2482" t="s">
        <v>303</v>
      </c>
      <c r="E2482">
        <v>420</v>
      </c>
      <c r="F2482">
        <v>35</v>
      </c>
      <c r="G2482" t="s">
        <v>9126</v>
      </c>
      <c r="H2482" t="s">
        <v>9072</v>
      </c>
      <c r="I2482" t="s">
        <v>295</v>
      </c>
      <c r="J2482" s="25">
        <v>46049</v>
      </c>
      <c r="K2482" s="25">
        <v>46049</v>
      </c>
      <c r="L2482" t="s">
        <v>8698</v>
      </c>
      <c r="M2482" t="s">
        <v>304</v>
      </c>
      <c r="N2482" t="s">
        <v>31</v>
      </c>
      <c r="O2482" t="s">
        <v>6302</v>
      </c>
    </row>
    <row r="2483" spans="1:15" x14ac:dyDescent="0.25">
      <c r="A2483">
        <v>1922</v>
      </c>
      <c r="B2483" t="s">
        <v>9076</v>
      </c>
      <c r="C2483" t="s">
        <v>308</v>
      </c>
      <c r="D2483" t="s">
        <v>303</v>
      </c>
      <c r="E2483">
        <v>420</v>
      </c>
      <c r="F2483">
        <v>35</v>
      </c>
      <c r="G2483" t="s">
        <v>9127</v>
      </c>
      <c r="H2483" t="s">
        <v>9072</v>
      </c>
      <c r="I2483" t="s">
        <v>295</v>
      </c>
      <c r="J2483" s="25">
        <v>46049</v>
      </c>
      <c r="K2483" s="25">
        <v>46049</v>
      </c>
      <c r="L2483" t="s">
        <v>8698</v>
      </c>
      <c r="M2483" t="s">
        <v>304</v>
      </c>
      <c r="N2483" t="s">
        <v>31</v>
      </c>
      <c r="O2483" t="s">
        <v>6302</v>
      </c>
    </row>
    <row r="2484" spans="1:15" x14ac:dyDescent="0.25">
      <c r="A2484">
        <v>1926</v>
      </c>
      <c r="B2484" t="s">
        <v>8816</v>
      </c>
      <c r="C2484" t="s">
        <v>308</v>
      </c>
      <c r="D2484" t="s">
        <v>303</v>
      </c>
      <c r="E2484">
        <v>288</v>
      </c>
      <c r="F2484">
        <v>24</v>
      </c>
      <c r="G2484" t="s">
        <v>9128</v>
      </c>
      <c r="H2484" t="s">
        <v>9072</v>
      </c>
      <c r="I2484" t="s">
        <v>295</v>
      </c>
      <c r="J2484" s="25">
        <v>46049</v>
      </c>
      <c r="K2484" s="25">
        <v>46049</v>
      </c>
      <c r="L2484" t="s">
        <v>8698</v>
      </c>
      <c r="M2484" t="s">
        <v>304</v>
      </c>
      <c r="N2484" t="s">
        <v>31</v>
      </c>
      <c r="O2484" t="s">
        <v>6302</v>
      </c>
    </row>
    <row r="2485" spans="1:15" x14ac:dyDescent="0.25">
      <c r="A2485">
        <v>1937</v>
      </c>
      <c r="B2485" t="s">
        <v>9070</v>
      </c>
      <c r="C2485" t="s">
        <v>308</v>
      </c>
      <c r="D2485" t="s">
        <v>303</v>
      </c>
      <c r="E2485">
        <v>420</v>
      </c>
      <c r="F2485">
        <v>35</v>
      </c>
      <c r="G2485" t="s">
        <v>9129</v>
      </c>
      <c r="H2485" t="s">
        <v>9072</v>
      </c>
      <c r="I2485" t="s">
        <v>295</v>
      </c>
      <c r="J2485" s="25">
        <v>46049</v>
      </c>
      <c r="K2485" s="25">
        <v>46049</v>
      </c>
      <c r="L2485" t="s">
        <v>8698</v>
      </c>
      <c r="M2485" t="s">
        <v>304</v>
      </c>
      <c r="N2485" t="s">
        <v>31</v>
      </c>
      <c r="O2485" t="s">
        <v>6302</v>
      </c>
    </row>
    <row r="2486" spans="1:15" x14ac:dyDescent="0.25">
      <c r="A2486">
        <v>1938</v>
      </c>
      <c r="B2486" t="s">
        <v>9070</v>
      </c>
      <c r="C2486" t="s">
        <v>308</v>
      </c>
      <c r="D2486" t="s">
        <v>303</v>
      </c>
      <c r="E2486">
        <v>420</v>
      </c>
      <c r="F2486">
        <v>35</v>
      </c>
      <c r="G2486" t="s">
        <v>9130</v>
      </c>
      <c r="H2486" t="s">
        <v>9072</v>
      </c>
      <c r="I2486" t="s">
        <v>295</v>
      </c>
      <c r="J2486" s="25">
        <v>46049</v>
      </c>
      <c r="K2486" s="25">
        <v>46049</v>
      </c>
      <c r="L2486" t="s">
        <v>8698</v>
      </c>
      <c r="M2486" t="s">
        <v>304</v>
      </c>
      <c r="N2486" t="s">
        <v>31</v>
      </c>
      <c r="O2486" t="s">
        <v>6302</v>
      </c>
    </row>
    <row r="2487" spans="1:15" x14ac:dyDescent="0.25">
      <c r="A2487">
        <v>1939</v>
      </c>
      <c r="B2487" t="s">
        <v>9070</v>
      </c>
      <c r="C2487" t="s">
        <v>308</v>
      </c>
      <c r="D2487" t="s">
        <v>303</v>
      </c>
      <c r="E2487">
        <v>420</v>
      </c>
      <c r="F2487">
        <v>35</v>
      </c>
      <c r="G2487" t="s">
        <v>9131</v>
      </c>
      <c r="H2487" t="s">
        <v>9072</v>
      </c>
      <c r="I2487" t="s">
        <v>295</v>
      </c>
      <c r="J2487" s="25">
        <v>46049</v>
      </c>
      <c r="K2487" s="25">
        <v>46049</v>
      </c>
      <c r="L2487" t="s">
        <v>8698</v>
      </c>
      <c r="M2487" t="s">
        <v>304</v>
      </c>
      <c r="N2487" t="s">
        <v>31</v>
      </c>
      <c r="O2487" t="s">
        <v>6302</v>
      </c>
    </row>
    <row r="2488" spans="1:15" x14ac:dyDescent="0.25">
      <c r="A2488">
        <v>1940</v>
      </c>
      <c r="B2488" t="s">
        <v>9070</v>
      </c>
      <c r="C2488" t="s">
        <v>308</v>
      </c>
      <c r="D2488" t="s">
        <v>303</v>
      </c>
      <c r="E2488">
        <v>420</v>
      </c>
      <c r="F2488">
        <v>35</v>
      </c>
      <c r="G2488" t="s">
        <v>9132</v>
      </c>
      <c r="H2488" t="s">
        <v>9072</v>
      </c>
      <c r="I2488" t="s">
        <v>295</v>
      </c>
      <c r="J2488" s="25">
        <v>46049</v>
      </c>
      <c r="K2488" s="25">
        <v>46049</v>
      </c>
      <c r="L2488" t="s">
        <v>8698</v>
      </c>
      <c r="M2488" t="s">
        <v>304</v>
      </c>
      <c r="N2488" t="s">
        <v>31</v>
      </c>
      <c r="O2488" t="s">
        <v>6302</v>
      </c>
    </row>
    <row r="2489" spans="1:15" x14ac:dyDescent="0.25">
      <c r="A2489">
        <v>1941</v>
      </c>
      <c r="B2489" t="s">
        <v>9070</v>
      </c>
      <c r="C2489" t="s">
        <v>308</v>
      </c>
      <c r="D2489" t="s">
        <v>303</v>
      </c>
      <c r="E2489">
        <v>420</v>
      </c>
      <c r="F2489">
        <v>35</v>
      </c>
      <c r="G2489" t="s">
        <v>9133</v>
      </c>
      <c r="H2489" t="s">
        <v>9072</v>
      </c>
      <c r="I2489" t="s">
        <v>295</v>
      </c>
      <c r="J2489" s="25">
        <v>46049</v>
      </c>
      <c r="K2489" s="25">
        <v>46049</v>
      </c>
      <c r="L2489" t="s">
        <v>8698</v>
      </c>
      <c r="M2489" t="s">
        <v>304</v>
      </c>
      <c r="N2489" t="s">
        <v>31</v>
      </c>
      <c r="O2489" t="s">
        <v>6302</v>
      </c>
    </row>
    <row r="2490" spans="1:15" x14ac:dyDescent="0.25">
      <c r="A2490">
        <v>1942</v>
      </c>
      <c r="B2490" t="s">
        <v>9070</v>
      </c>
      <c r="C2490" t="s">
        <v>308</v>
      </c>
      <c r="D2490" t="s">
        <v>303</v>
      </c>
      <c r="E2490">
        <v>420</v>
      </c>
      <c r="F2490">
        <v>35</v>
      </c>
      <c r="G2490" t="s">
        <v>9134</v>
      </c>
      <c r="H2490" t="s">
        <v>9072</v>
      </c>
      <c r="I2490" t="s">
        <v>295</v>
      </c>
      <c r="J2490" s="25">
        <v>46049</v>
      </c>
      <c r="K2490" s="25">
        <v>46049</v>
      </c>
      <c r="L2490" t="s">
        <v>8698</v>
      </c>
      <c r="M2490" t="s">
        <v>304</v>
      </c>
      <c r="N2490" t="s">
        <v>31</v>
      </c>
      <c r="O2490" t="s">
        <v>6302</v>
      </c>
    </row>
    <row r="2491" spans="1:15" x14ac:dyDescent="0.25">
      <c r="A2491">
        <v>1944</v>
      </c>
      <c r="B2491" t="s">
        <v>9135</v>
      </c>
      <c r="C2491" t="s">
        <v>308</v>
      </c>
      <c r="D2491" t="s">
        <v>303</v>
      </c>
      <c r="E2491">
        <v>420</v>
      </c>
      <c r="F2491">
        <v>35</v>
      </c>
      <c r="G2491" t="s">
        <v>9136</v>
      </c>
      <c r="H2491" t="s">
        <v>9137</v>
      </c>
      <c r="I2491" t="s">
        <v>295</v>
      </c>
      <c r="J2491" s="25">
        <v>46058</v>
      </c>
      <c r="K2491" s="25">
        <v>46058</v>
      </c>
      <c r="L2491" t="s">
        <v>4197</v>
      </c>
      <c r="M2491" t="s">
        <v>304</v>
      </c>
      <c r="N2491" t="s">
        <v>31</v>
      </c>
      <c r="O2491" t="s">
        <v>6302</v>
      </c>
    </row>
    <row r="2492" spans="1:15" x14ac:dyDescent="0.25">
      <c r="A2492">
        <v>1947</v>
      </c>
      <c r="B2492" t="s">
        <v>9138</v>
      </c>
      <c r="C2492" t="s">
        <v>308</v>
      </c>
      <c r="D2492" t="s">
        <v>303</v>
      </c>
      <c r="E2492">
        <v>420</v>
      </c>
      <c r="F2492">
        <v>35</v>
      </c>
      <c r="G2492" t="s">
        <v>9139</v>
      </c>
      <c r="H2492" t="s">
        <v>9137</v>
      </c>
      <c r="I2492" t="s">
        <v>295</v>
      </c>
      <c r="J2492" s="25">
        <v>46058</v>
      </c>
      <c r="K2492" s="25">
        <v>46058</v>
      </c>
      <c r="L2492" t="s">
        <v>4197</v>
      </c>
      <c r="M2492" t="s">
        <v>304</v>
      </c>
      <c r="N2492" t="s">
        <v>31</v>
      </c>
      <c r="O2492" t="s">
        <v>6302</v>
      </c>
    </row>
    <row r="2493" spans="1:15" x14ac:dyDescent="0.25">
      <c r="A2493">
        <v>1945</v>
      </c>
      <c r="B2493" t="s">
        <v>7859</v>
      </c>
      <c r="C2493" t="s">
        <v>308</v>
      </c>
      <c r="D2493" t="s">
        <v>303</v>
      </c>
      <c r="E2493">
        <v>420</v>
      </c>
      <c r="F2493">
        <v>35</v>
      </c>
      <c r="G2493" t="s">
        <v>9140</v>
      </c>
      <c r="H2493" t="s">
        <v>9137</v>
      </c>
      <c r="I2493" t="s">
        <v>295</v>
      </c>
      <c r="J2493" s="25">
        <v>46058</v>
      </c>
      <c r="K2493" s="25">
        <v>46058</v>
      </c>
      <c r="L2493" t="s">
        <v>4197</v>
      </c>
      <c r="M2493" t="s">
        <v>304</v>
      </c>
      <c r="N2493" t="s">
        <v>31</v>
      </c>
      <c r="O2493" t="s">
        <v>6302</v>
      </c>
    </row>
    <row r="2494" spans="1:15" x14ac:dyDescent="0.25">
      <c r="A2494">
        <v>1943</v>
      </c>
      <c r="B2494" t="s">
        <v>8582</v>
      </c>
      <c r="C2494" t="s">
        <v>308</v>
      </c>
      <c r="D2494" t="s">
        <v>303</v>
      </c>
      <c r="E2494">
        <v>420</v>
      </c>
      <c r="F2494">
        <v>35</v>
      </c>
      <c r="G2494" t="s">
        <v>9141</v>
      </c>
      <c r="H2494" t="s">
        <v>9137</v>
      </c>
      <c r="I2494" t="s">
        <v>295</v>
      </c>
      <c r="J2494" s="25">
        <v>46058</v>
      </c>
      <c r="K2494" s="25">
        <v>46058</v>
      </c>
      <c r="L2494" t="s">
        <v>4197</v>
      </c>
      <c r="M2494" t="s">
        <v>304</v>
      </c>
      <c r="N2494" t="s">
        <v>31</v>
      </c>
      <c r="O2494" t="s">
        <v>6302</v>
      </c>
    </row>
    <row r="2495" spans="1:15" x14ac:dyDescent="0.25">
      <c r="A2495">
        <v>1948</v>
      </c>
      <c r="B2495" t="s">
        <v>9138</v>
      </c>
      <c r="C2495" t="s">
        <v>308</v>
      </c>
      <c r="D2495" t="s">
        <v>303</v>
      </c>
      <c r="E2495">
        <v>420</v>
      </c>
      <c r="F2495">
        <v>35</v>
      </c>
      <c r="G2495" t="s">
        <v>9142</v>
      </c>
      <c r="H2495" t="s">
        <v>9137</v>
      </c>
      <c r="I2495" t="s">
        <v>295</v>
      </c>
      <c r="J2495" s="25">
        <v>46058</v>
      </c>
      <c r="K2495" s="25">
        <v>46058</v>
      </c>
      <c r="L2495" t="s">
        <v>4197</v>
      </c>
      <c r="M2495" t="s">
        <v>304</v>
      </c>
      <c r="N2495" t="s">
        <v>31</v>
      </c>
      <c r="O2495" t="s">
        <v>6302</v>
      </c>
    </row>
    <row r="2496" spans="1:15" x14ac:dyDescent="0.25">
      <c r="A2496">
        <v>1949</v>
      </c>
      <c r="B2496" t="s">
        <v>9138</v>
      </c>
      <c r="C2496" t="s">
        <v>308</v>
      </c>
      <c r="D2496" t="s">
        <v>303</v>
      </c>
      <c r="E2496">
        <v>420</v>
      </c>
      <c r="F2496">
        <v>35</v>
      </c>
      <c r="G2496" t="s">
        <v>9143</v>
      </c>
      <c r="H2496" t="s">
        <v>9137</v>
      </c>
      <c r="I2496" t="s">
        <v>295</v>
      </c>
      <c r="J2496" s="25">
        <v>46058</v>
      </c>
      <c r="K2496" s="25">
        <v>46058</v>
      </c>
      <c r="L2496" t="s">
        <v>4197</v>
      </c>
      <c r="M2496" t="s">
        <v>304</v>
      </c>
      <c r="N2496" t="s">
        <v>31</v>
      </c>
      <c r="O2496" t="s">
        <v>6302</v>
      </c>
    </row>
    <row r="2497" spans="1:15" x14ac:dyDescent="0.25">
      <c r="A2497">
        <v>1952</v>
      </c>
      <c r="B2497" t="s">
        <v>9144</v>
      </c>
      <c r="C2497" t="s">
        <v>308</v>
      </c>
      <c r="D2497" t="s">
        <v>303</v>
      </c>
      <c r="E2497">
        <v>420</v>
      </c>
      <c r="F2497">
        <v>35</v>
      </c>
      <c r="G2497" t="s">
        <v>9145</v>
      </c>
      <c r="H2497" t="s">
        <v>9137</v>
      </c>
      <c r="I2497" t="s">
        <v>295</v>
      </c>
      <c r="J2497" s="25">
        <v>46058</v>
      </c>
      <c r="K2497" s="25">
        <v>46058</v>
      </c>
      <c r="L2497" t="s">
        <v>4197</v>
      </c>
      <c r="M2497" t="s">
        <v>304</v>
      </c>
      <c r="N2497" t="s">
        <v>31</v>
      </c>
      <c r="O2497" t="s">
        <v>6302</v>
      </c>
    </row>
    <row r="2498" spans="1:15" x14ac:dyDescent="0.25">
      <c r="A2498">
        <v>1953</v>
      </c>
      <c r="B2498" t="s">
        <v>9144</v>
      </c>
      <c r="C2498" t="s">
        <v>308</v>
      </c>
      <c r="D2498" t="s">
        <v>303</v>
      </c>
      <c r="E2498">
        <v>420</v>
      </c>
      <c r="F2498">
        <v>35</v>
      </c>
      <c r="G2498" t="s">
        <v>9146</v>
      </c>
      <c r="H2498" t="s">
        <v>9137</v>
      </c>
      <c r="I2498" t="s">
        <v>295</v>
      </c>
      <c r="J2498" s="25">
        <v>46058</v>
      </c>
      <c r="K2498" s="25">
        <v>46058</v>
      </c>
      <c r="L2498" t="s">
        <v>4197</v>
      </c>
      <c r="M2498" t="s">
        <v>304</v>
      </c>
      <c r="N2498" t="s">
        <v>31</v>
      </c>
      <c r="O2498" t="s">
        <v>6302</v>
      </c>
    </row>
    <row r="2499" spans="1:15" x14ac:dyDescent="0.25">
      <c r="A2499">
        <v>1954</v>
      </c>
      <c r="B2499" t="s">
        <v>9144</v>
      </c>
      <c r="C2499" t="s">
        <v>308</v>
      </c>
      <c r="D2499" t="s">
        <v>303</v>
      </c>
      <c r="E2499">
        <v>420</v>
      </c>
      <c r="F2499">
        <v>35</v>
      </c>
      <c r="G2499" t="s">
        <v>9147</v>
      </c>
      <c r="H2499" t="s">
        <v>9137</v>
      </c>
      <c r="I2499" t="s">
        <v>295</v>
      </c>
      <c r="J2499" s="25">
        <v>46058</v>
      </c>
      <c r="K2499" s="25">
        <v>46058</v>
      </c>
      <c r="L2499" t="s">
        <v>4197</v>
      </c>
      <c r="M2499" t="s">
        <v>304</v>
      </c>
      <c r="N2499" t="s">
        <v>31</v>
      </c>
      <c r="O2499" t="s">
        <v>6302</v>
      </c>
    </row>
    <row r="2500" spans="1:15" x14ac:dyDescent="0.25">
      <c r="A2500">
        <v>1950</v>
      </c>
      <c r="B2500" t="s">
        <v>9138</v>
      </c>
      <c r="C2500" t="s">
        <v>308</v>
      </c>
      <c r="D2500" t="s">
        <v>303</v>
      </c>
      <c r="E2500">
        <v>420</v>
      </c>
      <c r="F2500">
        <v>35</v>
      </c>
      <c r="G2500" t="s">
        <v>9148</v>
      </c>
      <c r="H2500" t="s">
        <v>9137</v>
      </c>
      <c r="I2500" t="s">
        <v>295</v>
      </c>
      <c r="J2500" s="25">
        <v>46058</v>
      </c>
      <c r="K2500" s="25">
        <v>46058</v>
      </c>
      <c r="L2500" t="s">
        <v>4197</v>
      </c>
      <c r="M2500" t="s">
        <v>304</v>
      </c>
      <c r="N2500" t="s">
        <v>31</v>
      </c>
      <c r="O2500" t="s">
        <v>6302</v>
      </c>
    </row>
    <row r="2501" spans="1:15" x14ac:dyDescent="0.25">
      <c r="A2501">
        <v>1946</v>
      </c>
      <c r="B2501" t="s">
        <v>7859</v>
      </c>
      <c r="C2501" t="s">
        <v>308</v>
      </c>
      <c r="D2501" t="s">
        <v>303</v>
      </c>
      <c r="E2501">
        <v>420</v>
      </c>
      <c r="F2501">
        <v>35</v>
      </c>
      <c r="G2501" t="s">
        <v>9149</v>
      </c>
      <c r="H2501" t="s">
        <v>9137</v>
      </c>
      <c r="I2501" t="s">
        <v>295</v>
      </c>
      <c r="J2501" s="25">
        <v>46058</v>
      </c>
      <c r="K2501" s="25">
        <v>46058</v>
      </c>
      <c r="L2501" t="s">
        <v>4197</v>
      </c>
      <c r="M2501" t="s">
        <v>304</v>
      </c>
      <c r="N2501" t="s">
        <v>31</v>
      </c>
      <c r="O2501" t="s">
        <v>6302</v>
      </c>
    </row>
    <row r="2502" spans="1:15" x14ac:dyDescent="0.25">
      <c r="A2502">
        <v>1951</v>
      </c>
      <c r="B2502" t="s">
        <v>9138</v>
      </c>
      <c r="C2502" t="s">
        <v>308</v>
      </c>
      <c r="D2502" t="s">
        <v>303</v>
      </c>
      <c r="E2502">
        <v>420</v>
      </c>
      <c r="F2502">
        <v>35</v>
      </c>
      <c r="G2502" t="s">
        <v>9150</v>
      </c>
      <c r="H2502" t="s">
        <v>9137</v>
      </c>
      <c r="I2502" t="s">
        <v>295</v>
      </c>
      <c r="J2502" s="25">
        <v>46058</v>
      </c>
      <c r="K2502" s="25">
        <v>46058</v>
      </c>
      <c r="L2502" t="s">
        <v>4197</v>
      </c>
      <c r="M2502" t="s">
        <v>304</v>
      </c>
      <c r="N2502" t="s">
        <v>31</v>
      </c>
      <c r="O2502" t="s">
        <v>6302</v>
      </c>
    </row>
    <row r="2503" spans="1:15" x14ac:dyDescent="0.25">
      <c r="A2503">
        <v>1955</v>
      </c>
      <c r="B2503" t="s">
        <v>9144</v>
      </c>
      <c r="C2503" t="s">
        <v>308</v>
      </c>
      <c r="D2503" t="s">
        <v>303</v>
      </c>
      <c r="E2503">
        <v>420</v>
      </c>
      <c r="F2503">
        <v>35</v>
      </c>
      <c r="G2503" t="s">
        <v>9151</v>
      </c>
      <c r="H2503" t="s">
        <v>9137</v>
      </c>
      <c r="I2503" t="s">
        <v>295</v>
      </c>
      <c r="J2503" s="25">
        <v>46058</v>
      </c>
      <c r="K2503" s="25">
        <v>46058</v>
      </c>
      <c r="L2503" t="s">
        <v>4197</v>
      </c>
      <c r="M2503" t="s">
        <v>304</v>
      </c>
      <c r="N2503" t="s">
        <v>31</v>
      </c>
      <c r="O2503" t="s">
        <v>6302</v>
      </c>
    </row>
    <row r="2504" spans="1:15" x14ac:dyDescent="0.25">
      <c r="A2504">
        <v>1956</v>
      </c>
      <c r="B2504" t="s">
        <v>9144</v>
      </c>
      <c r="C2504" t="s">
        <v>308</v>
      </c>
      <c r="D2504" t="s">
        <v>303</v>
      </c>
      <c r="E2504">
        <v>420</v>
      </c>
      <c r="F2504">
        <v>35</v>
      </c>
      <c r="G2504" t="s">
        <v>9152</v>
      </c>
      <c r="H2504" t="s">
        <v>9137</v>
      </c>
      <c r="I2504" t="s">
        <v>295</v>
      </c>
      <c r="J2504" s="25">
        <v>46058</v>
      </c>
      <c r="K2504" s="25">
        <v>46058</v>
      </c>
      <c r="L2504" t="s">
        <v>4197</v>
      </c>
      <c r="M2504" t="s">
        <v>304</v>
      </c>
      <c r="N2504" t="s">
        <v>31</v>
      </c>
      <c r="O2504" t="s">
        <v>6302</v>
      </c>
    </row>
    <row r="2505" spans="1:15" x14ac:dyDescent="0.25">
      <c r="A2505">
        <v>1957</v>
      </c>
      <c r="B2505" t="s">
        <v>9144</v>
      </c>
      <c r="C2505" t="s">
        <v>308</v>
      </c>
      <c r="D2505" t="s">
        <v>303</v>
      </c>
      <c r="E2505">
        <v>420</v>
      </c>
      <c r="F2505">
        <v>35</v>
      </c>
      <c r="G2505" t="s">
        <v>9153</v>
      </c>
      <c r="H2505" t="s">
        <v>9137</v>
      </c>
      <c r="I2505" t="s">
        <v>295</v>
      </c>
      <c r="J2505" s="25">
        <v>46058</v>
      </c>
      <c r="K2505" s="25">
        <v>46058</v>
      </c>
      <c r="L2505" t="s">
        <v>4197</v>
      </c>
      <c r="M2505" t="s">
        <v>304</v>
      </c>
      <c r="N2505" t="s">
        <v>31</v>
      </c>
      <c r="O2505" t="s">
        <v>6302</v>
      </c>
    </row>
    <row r="2506" spans="1:15" x14ac:dyDescent="0.25">
      <c r="A2506">
        <v>1958</v>
      </c>
      <c r="B2506" t="s">
        <v>9144</v>
      </c>
      <c r="C2506" t="s">
        <v>308</v>
      </c>
      <c r="D2506" t="s">
        <v>303</v>
      </c>
      <c r="E2506">
        <v>420</v>
      </c>
      <c r="F2506">
        <v>35</v>
      </c>
      <c r="G2506" t="s">
        <v>9154</v>
      </c>
      <c r="H2506" t="s">
        <v>9137</v>
      </c>
      <c r="I2506" t="s">
        <v>295</v>
      </c>
      <c r="J2506" s="25">
        <v>46058</v>
      </c>
      <c r="K2506" s="25">
        <v>46058</v>
      </c>
      <c r="L2506" t="s">
        <v>4197</v>
      </c>
      <c r="M2506" t="s">
        <v>304</v>
      </c>
      <c r="N2506" t="s">
        <v>31</v>
      </c>
      <c r="O2506" t="s">
        <v>6302</v>
      </c>
    </row>
    <row r="2507" spans="1:15" x14ac:dyDescent="0.25">
      <c r="A2507">
        <v>1959</v>
      </c>
      <c r="B2507" t="s">
        <v>9144</v>
      </c>
      <c r="C2507" t="s">
        <v>308</v>
      </c>
      <c r="D2507" t="s">
        <v>303</v>
      </c>
      <c r="E2507">
        <v>420</v>
      </c>
      <c r="F2507">
        <v>35</v>
      </c>
      <c r="G2507" t="s">
        <v>9155</v>
      </c>
      <c r="H2507" t="s">
        <v>9137</v>
      </c>
      <c r="I2507" t="s">
        <v>295</v>
      </c>
      <c r="J2507" s="25">
        <v>46058</v>
      </c>
      <c r="K2507" s="25">
        <v>46058</v>
      </c>
      <c r="L2507" t="s">
        <v>4197</v>
      </c>
      <c r="M2507" t="s">
        <v>304</v>
      </c>
      <c r="N2507" t="s">
        <v>31</v>
      </c>
      <c r="O2507" t="s">
        <v>6302</v>
      </c>
    </row>
    <row r="2508" spans="1:15" x14ac:dyDescent="0.25">
      <c r="A2508">
        <v>1960</v>
      </c>
      <c r="B2508" t="s">
        <v>9144</v>
      </c>
      <c r="C2508" t="s">
        <v>308</v>
      </c>
      <c r="D2508" t="s">
        <v>303</v>
      </c>
      <c r="E2508">
        <v>420</v>
      </c>
      <c r="F2508">
        <v>35</v>
      </c>
      <c r="G2508" t="s">
        <v>9156</v>
      </c>
      <c r="H2508" t="s">
        <v>9137</v>
      </c>
      <c r="I2508" t="s">
        <v>295</v>
      </c>
      <c r="J2508" s="25">
        <v>46058</v>
      </c>
      <c r="K2508" s="25">
        <v>46058</v>
      </c>
      <c r="L2508" t="s">
        <v>4197</v>
      </c>
      <c r="M2508" t="s">
        <v>304</v>
      </c>
      <c r="N2508" t="s">
        <v>31</v>
      </c>
      <c r="O2508" t="s">
        <v>6302</v>
      </c>
    </row>
    <row r="2509" spans="1:15" x14ac:dyDescent="0.25">
      <c r="A2509">
        <v>1961</v>
      </c>
      <c r="B2509" t="s">
        <v>9144</v>
      </c>
      <c r="C2509" t="s">
        <v>308</v>
      </c>
      <c r="D2509" t="s">
        <v>303</v>
      </c>
      <c r="E2509">
        <v>420</v>
      </c>
      <c r="F2509">
        <v>35</v>
      </c>
      <c r="G2509" t="s">
        <v>9157</v>
      </c>
      <c r="H2509" t="s">
        <v>9137</v>
      </c>
      <c r="I2509" t="s">
        <v>295</v>
      </c>
      <c r="J2509" s="25">
        <v>46058</v>
      </c>
      <c r="K2509" s="25">
        <v>46058</v>
      </c>
      <c r="L2509" t="s">
        <v>4197</v>
      </c>
      <c r="M2509" t="s">
        <v>304</v>
      </c>
      <c r="N2509" t="s">
        <v>31</v>
      </c>
      <c r="O2509" t="s">
        <v>6302</v>
      </c>
    </row>
    <row r="2510" spans="1:15" x14ac:dyDescent="0.25">
      <c r="A2510">
        <v>1962</v>
      </c>
      <c r="B2510" t="s">
        <v>9144</v>
      </c>
      <c r="C2510" t="s">
        <v>308</v>
      </c>
      <c r="D2510" t="s">
        <v>303</v>
      </c>
      <c r="E2510">
        <v>420</v>
      </c>
      <c r="F2510">
        <v>35</v>
      </c>
      <c r="G2510" t="s">
        <v>9158</v>
      </c>
      <c r="H2510" t="s">
        <v>9137</v>
      </c>
      <c r="I2510" t="s">
        <v>295</v>
      </c>
      <c r="J2510" s="25">
        <v>46058</v>
      </c>
      <c r="K2510" s="25">
        <v>46058</v>
      </c>
      <c r="L2510" t="s">
        <v>4197</v>
      </c>
      <c r="M2510" t="s">
        <v>304</v>
      </c>
      <c r="N2510" t="s">
        <v>31</v>
      </c>
      <c r="O2510" t="s">
        <v>6302</v>
      </c>
    </row>
    <row r="2511" spans="1:15" x14ac:dyDescent="0.25">
      <c r="A2511">
        <v>1963</v>
      </c>
      <c r="B2511" t="s">
        <v>9144</v>
      </c>
      <c r="C2511" t="s">
        <v>308</v>
      </c>
      <c r="D2511" t="s">
        <v>303</v>
      </c>
      <c r="E2511">
        <v>420</v>
      </c>
      <c r="F2511">
        <v>35</v>
      </c>
      <c r="G2511" t="s">
        <v>9159</v>
      </c>
      <c r="H2511" t="s">
        <v>9137</v>
      </c>
      <c r="I2511" t="s">
        <v>295</v>
      </c>
      <c r="J2511" s="25">
        <v>46058</v>
      </c>
      <c r="K2511" s="25">
        <v>46058</v>
      </c>
      <c r="L2511" t="s">
        <v>4197</v>
      </c>
      <c r="M2511" t="s">
        <v>304</v>
      </c>
      <c r="N2511" t="s">
        <v>31</v>
      </c>
      <c r="O2511" t="s">
        <v>6302</v>
      </c>
    </row>
    <row r="2512" spans="1:15" x14ac:dyDescent="0.25">
      <c r="A2512">
        <v>1964</v>
      </c>
      <c r="B2512" t="s">
        <v>9144</v>
      </c>
      <c r="C2512" t="s">
        <v>308</v>
      </c>
      <c r="D2512" t="s">
        <v>303</v>
      </c>
      <c r="E2512">
        <v>420</v>
      </c>
      <c r="F2512">
        <v>35</v>
      </c>
      <c r="G2512" t="s">
        <v>9160</v>
      </c>
      <c r="H2512" t="s">
        <v>9137</v>
      </c>
      <c r="I2512" t="s">
        <v>295</v>
      </c>
      <c r="J2512" s="25">
        <v>46058</v>
      </c>
      <c r="K2512" s="25">
        <v>46058</v>
      </c>
      <c r="L2512" t="s">
        <v>4197</v>
      </c>
      <c r="M2512" t="s">
        <v>304</v>
      </c>
      <c r="N2512" t="s">
        <v>31</v>
      </c>
      <c r="O2512" t="s">
        <v>6302</v>
      </c>
    </row>
    <row r="2513" spans="1:15" x14ac:dyDescent="0.25">
      <c r="A2513">
        <v>1965</v>
      </c>
      <c r="B2513" t="s">
        <v>9144</v>
      </c>
      <c r="C2513" t="s">
        <v>308</v>
      </c>
      <c r="D2513" t="s">
        <v>303</v>
      </c>
      <c r="E2513">
        <v>420</v>
      </c>
      <c r="F2513">
        <v>35</v>
      </c>
      <c r="G2513" t="s">
        <v>9161</v>
      </c>
      <c r="H2513" t="s">
        <v>9137</v>
      </c>
      <c r="I2513" t="s">
        <v>295</v>
      </c>
      <c r="J2513" s="25">
        <v>46058</v>
      </c>
      <c r="K2513" s="25">
        <v>46058</v>
      </c>
      <c r="L2513" t="s">
        <v>4197</v>
      </c>
      <c r="M2513" t="s">
        <v>304</v>
      </c>
      <c r="N2513" t="s">
        <v>31</v>
      </c>
      <c r="O2513" t="s">
        <v>6302</v>
      </c>
    </row>
    <row r="2514" spans="1:15" x14ac:dyDescent="0.25">
      <c r="A2514">
        <v>1966</v>
      </c>
      <c r="B2514" t="s">
        <v>9144</v>
      </c>
      <c r="C2514" t="s">
        <v>308</v>
      </c>
      <c r="D2514" t="s">
        <v>303</v>
      </c>
      <c r="E2514">
        <v>420</v>
      </c>
      <c r="F2514">
        <v>35</v>
      </c>
      <c r="G2514" t="s">
        <v>9162</v>
      </c>
      <c r="H2514" t="s">
        <v>9137</v>
      </c>
      <c r="I2514" t="s">
        <v>295</v>
      </c>
      <c r="J2514" s="25">
        <v>46058</v>
      </c>
      <c r="K2514" s="25">
        <v>46058</v>
      </c>
      <c r="L2514" t="s">
        <v>4197</v>
      </c>
      <c r="M2514" t="s">
        <v>304</v>
      </c>
      <c r="N2514" t="s">
        <v>31</v>
      </c>
      <c r="O2514" t="s">
        <v>6302</v>
      </c>
    </row>
    <row r="2515" spans="1:15" x14ac:dyDescent="0.25">
      <c r="A2515">
        <v>1967</v>
      </c>
      <c r="B2515" t="s">
        <v>9144</v>
      </c>
      <c r="C2515" t="s">
        <v>308</v>
      </c>
      <c r="D2515" t="s">
        <v>303</v>
      </c>
      <c r="E2515">
        <v>408</v>
      </c>
      <c r="F2515">
        <v>34</v>
      </c>
      <c r="G2515" t="s">
        <v>9163</v>
      </c>
      <c r="H2515" t="s">
        <v>9137</v>
      </c>
      <c r="I2515" t="s">
        <v>295</v>
      </c>
      <c r="J2515" s="25">
        <v>46058</v>
      </c>
      <c r="K2515" s="25">
        <v>46058</v>
      </c>
      <c r="L2515" t="s">
        <v>4197</v>
      </c>
      <c r="M2515" t="s">
        <v>304</v>
      </c>
      <c r="N2515" t="s">
        <v>31</v>
      </c>
      <c r="O2515" t="s">
        <v>6302</v>
      </c>
    </row>
    <row r="2516" spans="1:15" x14ac:dyDescent="0.25">
      <c r="A2516">
        <v>1485</v>
      </c>
      <c r="B2516" t="s">
        <v>7867</v>
      </c>
      <c r="C2516" t="s">
        <v>313</v>
      </c>
      <c r="D2516" t="s">
        <v>4564</v>
      </c>
      <c r="E2516">
        <v>420</v>
      </c>
      <c r="F2516">
        <v>35</v>
      </c>
      <c r="G2516" t="s">
        <v>9164</v>
      </c>
      <c r="H2516" t="s">
        <v>4588</v>
      </c>
      <c r="I2516" t="s">
        <v>295</v>
      </c>
      <c r="J2516" s="25">
        <v>45968</v>
      </c>
      <c r="K2516" s="25">
        <v>45968</v>
      </c>
      <c r="L2516" t="s">
        <v>300</v>
      </c>
      <c r="M2516" t="s">
        <v>4620</v>
      </c>
      <c r="N2516" t="s">
        <v>31</v>
      </c>
      <c r="O2516" t="s">
        <v>6282</v>
      </c>
    </row>
    <row r="2517" spans="1:15" x14ac:dyDescent="0.25">
      <c r="A2517">
        <v>1486</v>
      </c>
      <c r="B2517" t="s">
        <v>7867</v>
      </c>
      <c r="C2517" t="s">
        <v>313</v>
      </c>
      <c r="D2517" t="s">
        <v>4564</v>
      </c>
      <c r="E2517">
        <v>420</v>
      </c>
      <c r="F2517">
        <v>35</v>
      </c>
      <c r="G2517" t="s">
        <v>9165</v>
      </c>
      <c r="H2517" t="s">
        <v>4588</v>
      </c>
      <c r="I2517" t="s">
        <v>295</v>
      </c>
      <c r="J2517" s="25">
        <v>45968</v>
      </c>
      <c r="K2517" s="25">
        <v>45968</v>
      </c>
      <c r="L2517" t="s">
        <v>300</v>
      </c>
      <c r="M2517" t="s">
        <v>4620</v>
      </c>
      <c r="N2517" t="s">
        <v>31</v>
      </c>
      <c r="O2517" t="s">
        <v>6282</v>
      </c>
    </row>
    <row r="2518" spans="1:15" x14ac:dyDescent="0.25">
      <c r="A2518">
        <v>1487</v>
      </c>
      <c r="B2518" t="s">
        <v>7867</v>
      </c>
      <c r="C2518" t="s">
        <v>313</v>
      </c>
      <c r="D2518" t="s">
        <v>4564</v>
      </c>
      <c r="E2518">
        <v>420</v>
      </c>
      <c r="F2518">
        <v>35</v>
      </c>
      <c r="G2518" t="s">
        <v>9166</v>
      </c>
      <c r="H2518" t="s">
        <v>4588</v>
      </c>
      <c r="I2518" t="s">
        <v>295</v>
      </c>
      <c r="J2518" s="25">
        <v>45968</v>
      </c>
      <c r="K2518" s="25">
        <v>45968</v>
      </c>
      <c r="L2518" t="s">
        <v>300</v>
      </c>
      <c r="M2518" t="s">
        <v>4620</v>
      </c>
      <c r="N2518" t="s">
        <v>31</v>
      </c>
      <c r="O2518" t="s">
        <v>6282</v>
      </c>
    </row>
    <row r="2519" spans="1:15" x14ac:dyDescent="0.25">
      <c r="A2519">
        <v>1488</v>
      </c>
      <c r="B2519" t="s">
        <v>7867</v>
      </c>
      <c r="C2519" t="s">
        <v>313</v>
      </c>
      <c r="D2519" t="s">
        <v>4564</v>
      </c>
      <c r="E2519">
        <v>420</v>
      </c>
      <c r="F2519">
        <v>35</v>
      </c>
      <c r="G2519" t="s">
        <v>9167</v>
      </c>
      <c r="H2519" t="s">
        <v>4588</v>
      </c>
      <c r="I2519" t="s">
        <v>295</v>
      </c>
      <c r="J2519" s="25">
        <v>45968</v>
      </c>
      <c r="K2519" s="25">
        <v>45968</v>
      </c>
      <c r="L2519" t="s">
        <v>300</v>
      </c>
      <c r="M2519" t="s">
        <v>4620</v>
      </c>
      <c r="N2519" t="s">
        <v>31</v>
      </c>
      <c r="O2519" t="s">
        <v>6282</v>
      </c>
    </row>
    <row r="2520" spans="1:15" x14ac:dyDescent="0.25">
      <c r="A2520">
        <v>1489</v>
      </c>
      <c r="B2520" t="s">
        <v>7867</v>
      </c>
      <c r="C2520" t="s">
        <v>313</v>
      </c>
      <c r="D2520" t="s">
        <v>4564</v>
      </c>
      <c r="E2520">
        <v>420</v>
      </c>
      <c r="F2520">
        <v>35</v>
      </c>
      <c r="G2520" t="s">
        <v>9168</v>
      </c>
      <c r="H2520" t="s">
        <v>4588</v>
      </c>
      <c r="I2520" t="s">
        <v>295</v>
      </c>
      <c r="J2520" s="25">
        <v>45968</v>
      </c>
      <c r="K2520" s="25">
        <v>45968</v>
      </c>
      <c r="L2520" t="s">
        <v>300</v>
      </c>
      <c r="M2520" t="s">
        <v>4620</v>
      </c>
      <c r="N2520" t="s">
        <v>31</v>
      </c>
      <c r="O2520" t="s">
        <v>6282</v>
      </c>
    </row>
    <row r="2521" spans="1:15" x14ac:dyDescent="0.25">
      <c r="A2521">
        <v>1490</v>
      </c>
      <c r="B2521" t="s">
        <v>7867</v>
      </c>
      <c r="C2521" t="s">
        <v>313</v>
      </c>
      <c r="D2521" t="s">
        <v>4564</v>
      </c>
      <c r="E2521">
        <v>288</v>
      </c>
      <c r="F2521">
        <v>24</v>
      </c>
      <c r="G2521" t="s">
        <v>9169</v>
      </c>
      <c r="H2521" t="s">
        <v>4588</v>
      </c>
      <c r="I2521" t="s">
        <v>295</v>
      </c>
      <c r="J2521" s="25">
        <v>45968</v>
      </c>
      <c r="K2521" s="25">
        <v>45968</v>
      </c>
      <c r="L2521" t="s">
        <v>300</v>
      </c>
      <c r="M2521" t="s">
        <v>4620</v>
      </c>
      <c r="N2521" t="s">
        <v>31</v>
      </c>
      <c r="O2521" t="s">
        <v>6282</v>
      </c>
    </row>
    <row r="2522" spans="1:15" x14ac:dyDescent="0.25">
      <c r="A2522">
        <v>1497</v>
      </c>
      <c r="B2522" t="s">
        <v>8582</v>
      </c>
      <c r="C2522" t="s">
        <v>313</v>
      </c>
      <c r="D2522" t="s">
        <v>4564</v>
      </c>
      <c r="E2522">
        <v>11</v>
      </c>
      <c r="F2522">
        <v>0</v>
      </c>
      <c r="G2522" t="s">
        <v>8583</v>
      </c>
      <c r="H2522" t="s">
        <v>4588</v>
      </c>
      <c r="I2522" t="s">
        <v>295</v>
      </c>
      <c r="J2522" s="25">
        <v>45968</v>
      </c>
      <c r="K2522" s="25">
        <v>45968</v>
      </c>
      <c r="L2522" t="s">
        <v>300</v>
      </c>
      <c r="M2522" t="s">
        <v>4620</v>
      </c>
      <c r="N2522" t="s">
        <v>31</v>
      </c>
      <c r="O2522" t="s">
        <v>6282</v>
      </c>
    </row>
    <row r="2523" spans="1:15" x14ac:dyDescent="0.25">
      <c r="A2523">
        <v>1491</v>
      </c>
      <c r="B2523" t="s">
        <v>8894</v>
      </c>
      <c r="C2523" t="s">
        <v>313</v>
      </c>
      <c r="D2523" t="s">
        <v>4564</v>
      </c>
      <c r="E2523">
        <v>420</v>
      </c>
      <c r="F2523">
        <v>35</v>
      </c>
      <c r="G2523" t="s">
        <v>9170</v>
      </c>
      <c r="H2523" t="s">
        <v>9072</v>
      </c>
      <c r="I2523" t="s">
        <v>295</v>
      </c>
      <c r="J2523" s="25">
        <v>46049</v>
      </c>
      <c r="K2523" s="25">
        <v>46049</v>
      </c>
      <c r="L2523" t="s">
        <v>8698</v>
      </c>
      <c r="M2523" t="s">
        <v>4620</v>
      </c>
      <c r="N2523" t="s">
        <v>31</v>
      </c>
      <c r="O2523" t="s">
        <v>6282</v>
      </c>
    </row>
    <row r="2524" spans="1:15" x14ac:dyDescent="0.25">
      <c r="A2524">
        <v>1492</v>
      </c>
      <c r="B2524" t="s">
        <v>8894</v>
      </c>
      <c r="C2524" t="s">
        <v>313</v>
      </c>
      <c r="D2524" t="s">
        <v>4564</v>
      </c>
      <c r="E2524">
        <v>420</v>
      </c>
      <c r="F2524">
        <v>35</v>
      </c>
      <c r="G2524" t="s">
        <v>9171</v>
      </c>
      <c r="H2524" t="s">
        <v>9072</v>
      </c>
      <c r="I2524" t="s">
        <v>295</v>
      </c>
      <c r="J2524" s="25">
        <v>46049</v>
      </c>
      <c r="K2524" s="25">
        <v>46049</v>
      </c>
      <c r="L2524" t="s">
        <v>8698</v>
      </c>
      <c r="M2524" t="s">
        <v>4620</v>
      </c>
      <c r="N2524" t="s">
        <v>31</v>
      </c>
      <c r="O2524" t="s">
        <v>6282</v>
      </c>
    </row>
    <row r="2525" spans="1:15" x14ac:dyDescent="0.25">
      <c r="A2525">
        <v>1493</v>
      </c>
      <c r="B2525" t="s">
        <v>8894</v>
      </c>
      <c r="C2525" t="s">
        <v>313</v>
      </c>
      <c r="D2525" t="s">
        <v>4564</v>
      </c>
      <c r="E2525">
        <v>420</v>
      </c>
      <c r="F2525">
        <v>35</v>
      </c>
      <c r="G2525" t="s">
        <v>9172</v>
      </c>
      <c r="H2525" t="s">
        <v>9072</v>
      </c>
      <c r="I2525" t="s">
        <v>295</v>
      </c>
      <c r="J2525" s="25">
        <v>46049</v>
      </c>
      <c r="K2525" s="25">
        <v>46049</v>
      </c>
      <c r="L2525" t="s">
        <v>8698</v>
      </c>
      <c r="M2525" t="s">
        <v>4620</v>
      </c>
      <c r="N2525" t="s">
        <v>31</v>
      </c>
      <c r="O2525" t="s">
        <v>6282</v>
      </c>
    </row>
    <row r="2526" spans="1:15" x14ac:dyDescent="0.25">
      <c r="A2526">
        <v>1494</v>
      </c>
      <c r="B2526" t="s">
        <v>8894</v>
      </c>
      <c r="C2526" t="s">
        <v>313</v>
      </c>
      <c r="D2526" t="s">
        <v>4564</v>
      </c>
      <c r="E2526">
        <v>420</v>
      </c>
      <c r="F2526">
        <v>35</v>
      </c>
      <c r="G2526" t="s">
        <v>9173</v>
      </c>
      <c r="H2526" t="s">
        <v>9072</v>
      </c>
      <c r="I2526" t="s">
        <v>295</v>
      </c>
      <c r="J2526" s="25">
        <v>46049</v>
      </c>
      <c r="K2526" s="25">
        <v>46049</v>
      </c>
      <c r="L2526" t="s">
        <v>8698</v>
      </c>
      <c r="M2526" t="s">
        <v>4620</v>
      </c>
      <c r="N2526" t="s">
        <v>31</v>
      </c>
      <c r="O2526" t="s">
        <v>6282</v>
      </c>
    </row>
    <row r="2527" spans="1:15" x14ac:dyDescent="0.25">
      <c r="A2527">
        <v>1495</v>
      </c>
      <c r="B2527" t="s">
        <v>8894</v>
      </c>
      <c r="C2527" t="s">
        <v>313</v>
      </c>
      <c r="D2527" t="s">
        <v>4564</v>
      </c>
      <c r="E2527">
        <v>420</v>
      </c>
      <c r="F2527">
        <v>35</v>
      </c>
      <c r="G2527" t="s">
        <v>9174</v>
      </c>
      <c r="H2527" t="s">
        <v>9072</v>
      </c>
      <c r="I2527" t="s">
        <v>295</v>
      </c>
      <c r="J2527" s="25">
        <v>46049</v>
      </c>
      <c r="K2527" s="25">
        <v>46049</v>
      </c>
      <c r="L2527" t="s">
        <v>8698</v>
      </c>
      <c r="M2527" t="s">
        <v>4620</v>
      </c>
      <c r="N2527" t="s">
        <v>31</v>
      </c>
      <c r="O2527" t="s">
        <v>6282</v>
      </c>
    </row>
    <row r="2528" spans="1:15" x14ac:dyDescent="0.25">
      <c r="A2528">
        <v>1496</v>
      </c>
      <c r="B2528" t="s">
        <v>8894</v>
      </c>
      <c r="C2528" t="s">
        <v>313</v>
      </c>
      <c r="D2528" t="s">
        <v>4564</v>
      </c>
      <c r="E2528">
        <v>288</v>
      </c>
      <c r="F2528">
        <v>24</v>
      </c>
      <c r="G2528" t="s">
        <v>9175</v>
      </c>
      <c r="H2528" t="s">
        <v>9072</v>
      </c>
      <c r="I2528" t="s">
        <v>295</v>
      </c>
      <c r="J2528" s="25">
        <v>46049</v>
      </c>
      <c r="K2528" s="25">
        <v>46049</v>
      </c>
      <c r="L2528" t="s">
        <v>8698</v>
      </c>
      <c r="M2528" t="s">
        <v>4620</v>
      </c>
      <c r="N2528" t="s">
        <v>31</v>
      </c>
      <c r="O2528" t="s">
        <v>6282</v>
      </c>
    </row>
    <row r="2529" spans="1:15" x14ac:dyDescent="0.25">
      <c r="A2529">
        <v>2027</v>
      </c>
      <c r="B2529" t="s">
        <v>6540</v>
      </c>
      <c r="C2529" t="s">
        <v>318</v>
      </c>
      <c r="D2529" t="s">
        <v>315</v>
      </c>
      <c r="E2529">
        <v>3</v>
      </c>
      <c r="F2529">
        <v>0</v>
      </c>
      <c r="G2529" t="s">
        <v>6541</v>
      </c>
      <c r="H2529" t="s">
        <v>320</v>
      </c>
      <c r="I2529" t="s">
        <v>295</v>
      </c>
      <c r="J2529" s="25">
        <v>46037</v>
      </c>
      <c r="K2529" s="25">
        <v>46037</v>
      </c>
      <c r="L2529" t="s">
        <v>321</v>
      </c>
      <c r="M2529" t="s">
        <v>316</v>
      </c>
      <c r="N2529" t="s">
        <v>31</v>
      </c>
      <c r="O2529" t="s">
        <v>6302</v>
      </c>
    </row>
    <row r="2530" spans="1:15" x14ac:dyDescent="0.25">
      <c r="A2530">
        <v>1498</v>
      </c>
      <c r="B2530" t="s">
        <v>7848</v>
      </c>
      <c r="C2530" t="s">
        <v>324</v>
      </c>
      <c r="D2530" t="s">
        <v>4555</v>
      </c>
      <c r="E2530">
        <v>504</v>
      </c>
      <c r="F2530">
        <v>42</v>
      </c>
      <c r="G2530" t="s">
        <v>9176</v>
      </c>
      <c r="H2530" t="s">
        <v>4629</v>
      </c>
      <c r="I2530" t="s">
        <v>4578</v>
      </c>
      <c r="J2530" s="25">
        <v>45378</v>
      </c>
      <c r="K2530" s="25">
        <v>45378</v>
      </c>
      <c r="L2530" t="s">
        <v>4600</v>
      </c>
      <c r="M2530" t="s">
        <v>4630</v>
      </c>
      <c r="N2530" t="s">
        <v>32</v>
      </c>
      <c r="O2530" t="s">
        <v>6282</v>
      </c>
    </row>
    <row r="2531" spans="1:15" x14ac:dyDescent="0.25">
      <c r="A2531">
        <v>1499</v>
      </c>
      <c r="B2531" t="s">
        <v>6954</v>
      </c>
      <c r="C2531" t="s">
        <v>324</v>
      </c>
      <c r="D2531" t="s">
        <v>4555</v>
      </c>
      <c r="E2531">
        <v>48</v>
      </c>
      <c r="F2531">
        <v>4</v>
      </c>
      <c r="G2531" t="s">
        <v>9177</v>
      </c>
      <c r="H2531" t="s">
        <v>4629</v>
      </c>
      <c r="I2531" t="s">
        <v>4578</v>
      </c>
      <c r="J2531" s="25">
        <v>45378</v>
      </c>
      <c r="K2531" s="25">
        <v>45378</v>
      </c>
      <c r="L2531" t="s">
        <v>4600</v>
      </c>
      <c r="M2531" t="s">
        <v>4630</v>
      </c>
      <c r="N2531" t="s">
        <v>32</v>
      </c>
      <c r="O2531" t="s">
        <v>6282</v>
      </c>
    </row>
    <row r="2532" spans="1:15" x14ac:dyDescent="0.25">
      <c r="A2532">
        <v>1500</v>
      </c>
      <c r="B2532" t="s">
        <v>6954</v>
      </c>
      <c r="C2532" t="s">
        <v>324</v>
      </c>
      <c r="D2532" t="s">
        <v>4555</v>
      </c>
      <c r="E2532">
        <v>24</v>
      </c>
      <c r="F2532">
        <v>2</v>
      </c>
      <c r="G2532" t="s">
        <v>9177</v>
      </c>
      <c r="H2532" t="s">
        <v>4629</v>
      </c>
      <c r="I2532" t="s">
        <v>280</v>
      </c>
      <c r="J2532" s="25">
        <v>45385</v>
      </c>
      <c r="K2532" s="25">
        <v>45674</v>
      </c>
      <c r="L2532" t="s">
        <v>4326</v>
      </c>
      <c r="M2532" t="s">
        <v>4630</v>
      </c>
      <c r="N2532" t="s">
        <v>32</v>
      </c>
      <c r="O2532" t="s">
        <v>6282</v>
      </c>
    </row>
    <row r="2533" spans="1:15" x14ac:dyDescent="0.25">
      <c r="A2533">
        <v>1501</v>
      </c>
      <c r="B2533" t="s">
        <v>6954</v>
      </c>
      <c r="C2533" t="s">
        <v>324</v>
      </c>
      <c r="D2533" t="s">
        <v>4555</v>
      </c>
      <c r="E2533">
        <v>312</v>
      </c>
      <c r="F2533">
        <v>26</v>
      </c>
      <c r="G2533" t="s">
        <v>9178</v>
      </c>
      <c r="H2533" t="s">
        <v>4629</v>
      </c>
      <c r="I2533" t="s">
        <v>4578</v>
      </c>
      <c r="J2533" s="25">
        <v>45391</v>
      </c>
      <c r="K2533" s="25">
        <v>45391</v>
      </c>
      <c r="L2533" t="s">
        <v>4516</v>
      </c>
      <c r="M2533" t="s">
        <v>4630</v>
      </c>
      <c r="N2533" t="s">
        <v>32</v>
      </c>
      <c r="O2533" t="s">
        <v>6282</v>
      </c>
    </row>
    <row r="2534" spans="1:15" x14ac:dyDescent="0.25">
      <c r="A2534">
        <v>2042</v>
      </c>
      <c r="B2534" t="s">
        <v>8537</v>
      </c>
      <c r="C2534" t="s">
        <v>325</v>
      </c>
      <c r="D2534" t="s">
        <v>303</v>
      </c>
      <c r="E2534">
        <v>336</v>
      </c>
      <c r="F2534">
        <v>28</v>
      </c>
      <c r="G2534" t="s">
        <v>9179</v>
      </c>
      <c r="H2534" t="s">
        <v>326</v>
      </c>
      <c r="I2534" t="s">
        <v>280</v>
      </c>
      <c r="J2534" s="25">
        <v>46041</v>
      </c>
      <c r="K2534" s="25">
        <v>46041</v>
      </c>
      <c r="L2534" t="s">
        <v>311</v>
      </c>
      <c r="M2534" t="s">
        <v>327</v>
      </c>
      <c r="N2534" t="s">
        <v>32</v>
      </c>
      <c r="O2534" t="s">
        <v>6302</v>
      </c>
    </row>
    <row r="2535" spans="1:15" x14ac:dyDescent="0.25">
      <c r="A2535">
        <v>2043</v>
      </c>
      <c r="B2535" t="s">
        <v>8537</v>
      </c>
      <c r="C2535" t="s">
        <v>325</v>
      </c>
      <c r="D2535" t="s">
        <v>303</v>
      </c>
      <c r="E2535">
        <v>336</v>
      </c>
      <c r="F2535">
        <v>28</v>
      </c>
      <c r="G2535" t="s">
        <v>9180</v>
      </c>
      <c r="H2535" t="s">
        <v>326</v>
      </c>
      <c r="I2535" t="s">
        <v>280</v>
      </c>
      <c r="J2535" s="25">
        <v>46041</v>
      </c>
      <c r="K2535" s="25">
        <v>46041</v>
      </c>
      <c r="L2535" t="s">
        <v>311</v>
      </c>
      <c r="M2535" t="s">
        <v>327</v>
      </c>
      <c r="N2535" t="s">
        <v>32</v>
      </c>
      <c r="O2535" t="s">
        <v>6302</v>
      </c>
    </row>
    <row r="2536" spans="1:15" x14ac:dyDescent="0.25">
      <c r="A2536">
        <v>2044</v>
      </c>
      <c r="B2536" t="s">
        <v>8537</v>
      </c>
      <c r="C2536" t="s">
        <v>325</v>
      </c>
      <c r="D2536" t="s">
        <v>303</v>
      </c>
      <c r="E2536">
        <v>132</v>
      </c>
      <c r="F2536">
        <v>11</v>
      </c>
      <c r="G2536" t="s">
        <v>9181</v>
      </c>
      <c r="H2536" t="s">
        <v>326</v>
      </c>
      <c r="I2536" t="s">
        <v>280</v>
      </c>
      <c r="J2536" s="25">
        <v>46041</v>
      </c>
      <c r="K2536" s="25">
        <v>46041</v>
      </c>
      <c r="L2536" t="s">
        <v>311</v>
      </c>
      <c r="M2536" t="s">
        <v>327</v>
      </c>
      <c r="N2536" t="s">
        <v>32</v>
      </c>
      <c r="O2536" t="s">
        <v>6302</v>
      </c>
    </row>
    <row r="2537" spans="1:15" x14ac:dyDescent="0.25">
      <c r="A2537">
        <v>1506</v>
      </c>
      <c r="B2537" t="s">
        <v>9182</v>
      </c>
      <c r="C2537" t="s">
        <v>330</v>
      </c>
      <c r="D2537" t="s">
        <v>4564</v>
      </c>
      <c r="E2537">
        <v>60</v>
      </c>
      <c r="F2537">
        <v>5</v>
      </c>
      <c r="G2537" t="s">
        <v>9183</v>
      </c>
      <c r="H2537" t="s">
        <v>4633</v>
      </c>
      <c r="I2537" t="s">
        <v>4578</v>
      </c>
      <c r="J2537" s="25">
        <v>44838</v>
      </c>
      <c r="K2537" s="25">
        <v>45635</v>
      </c>
      <c r="L2537" t="s">
        <v>4634</v>
      </c>
      <c r="M2537" t="s">
        <v>4635</v>
      </c>
      <c r="N2537" t="s">
        <v>32</v>
      </c>
      <c r="O2537" t="s">
        <v>6282</v>
      </c>
    </row>
    <row r="2538" spans="1:15" x14ac:dyDescent="0.25">
      <c r="A2538">
        <v>1502</v>
      </c>
      <c r="B2538" t="s">
        <v>9182</v>
      </c>
      <c r="C2538" t="s">
        <v>330</v>
      </c>
      <c r="D2538" t="s">
        <v>4564</v>
      </c>
      <c r="E2538">
        <v>300</v>
      </c>
      <c r="F2538">
        <v>25</v>
      </c>
      <c r="G2538" t="s">
        <v>9184</v>
      </c>
      <c r="H2538" t="s">
        <v>4633</v>
      </c>
      <c r="I2538" t="s">
        <v>4578</v>
      </c>
      <c r="J2538" s="25">
        <v>44893</v>
      </c>
      <c r="K2538" s="25">
        <v>45639</v>
      </c>
      <c r="L2538" t="s">
        <v>4591</v>
      </c>
      <c r="M2538" t="s">
        <v>4635</v>
      </c>
      <c r="N2538" t="s">
        <v>32</v>
      </c>
      <c r="O2538" t="s">
        <v>6282</v>
      </c>
    </row>
    <row r="2539" spans="1:15" x14ac:dyDescent="0.25">
      <c r="A2539">
        <v>1503</v>
      </c>
      <c r="B2539" t="s">
        <v>9182</v>
      </c>
      <c r="C2539" t="s">
        <v>330</v>
      </c>
      <c r="D2539" t="s">
        <v>4564</v>
      </c>
      <c r="E2539">
        <v>336</v>
      </c>
      <c r="F2539">
        <v>28</v>
      </c>
      <c r="G2539" t="s">
        <v>9185</v>
      </c>
      <c r="H2539" t="s">
        <v>4633</v>
      </c>
      <c r="I2539" t="s">
        <v>4578</v>
      </c>
      <c r="J2539" s="25">
        <v>44893</v>
      </c>
      <c r="K2539" s="25">
        <v>45639</v>
      </c>
      <c r="L2539" t="s">
        <v>4591</v>
      </c>
      <c r="M2539" t="s">
        <v>4635</v>
      </c>
      <c r="N2539" t="s">
        <v>32</v>
      </c>
      <c r="O2539" t="s">
        <v>6282</v>
      </c>
    </row>
    <row r="2540" spans="1:15" x14ac:dyDescent="0.25">
      <c r="A2540">
        <v>1504</v>
      </c>
      <c r="B2540" t="s">
        <v>9182</v>
      </c>
      <c r="C2540" t="s">
        <v>330</v>
      </c>
      <c r="D2540" t="s">
        <v>4564</v>
      </c>
      <c r="E2540">
        <v>276</v>
      </c>
      <c r="F2540">
        <v>23</v>
      </c>
      <c r="G2540" t="s">
        <v>9186</v>
      </c>
      <c r="H2540" t="s">
        <v>4633</v>
      </c>
      <c r="I2540" t="s">
        <v>4578</v>
      </c>
      <c r="J2540" s="25">
        <v>44893</v>
      </c>
      <c r="K2540" s="25">
        <v>45639</v>
      </c>
      <c r="L2540" t="s">
        <v>4591</v>
      </c>
      <c r="M2540" t="s">
        <v>4635</v>
      </c>
      <c r="N2540" t="s">
        <v>32</v>
      </c>
      <c r="O2540" t="s">
        <v>6282</v>
      </c>
    </row>
    <row r="2541" spans="1:15" x14ac:dyDescent="0.25">
      <c r="A2541">
        <v>1505</v>
      </c>
      <c r="B2541" t="s">
        <v>9182</v>
      </c>
      <c r="C2541" t="s">
        <v>330</v>
      </c>
      <c r="D2541" t="s">
        <v>4564</v>
      </c>
      <c r="E2541">
        <v>300</v>
      </c>
      <c r="F2541">
        <v>25</v>
      </c>
      <c r="G2541" t="s">
        <v>9187</v>
      </c>
      <c r="H2541" t="s">
        <v>4633</v>
      </c>
      <c r="I2541" t="s">
        <v>4578</v>
      </c>
      <c r="J2541" s="25">
        <v>44893</v>
      </c>
      <c r="K2541" s="25">
        <v>45639</v>
      </c>
      <c r="L2541" t="s">
        <v>4591</v>
      </c>
      <c r="M2541" t="s">
        <v>4635</v>
      </c>
      <c r="N2541" t="s">
        <v>32</v>
      </c>
      <c r="O2541" t="s">
        <v>6282</v>
      </c>
    </row>
    <row r="2542" spans="1:15" x14ac:dyDescent="0.25">
      <c r="A2542">
        <v>1507</v>
      </c>
      <c r="B2542" t="s">
        <v>8038</v>
      </c>
      <c r="C2542" t="s">
        <v>334</v>
      </c>
      <c r="D2542" t="s">
        <v>4639</v>
      </c>
      <c r="E2542">
        <v>700</v>
      </c>
      <c r="F2542">
        <v>28</v>
      </c>
      <c r="G2542" t="s">
        <v>9188</v>
      </c>
      <c r="H2542" t="s">
        <v>4640</v>
      </c>
      <c r="I2542" t="s">
        <v>35</v>
      </c>
      <c r="J2542" s="25">
        <v>43386</v>
      </c>
      <c r="K2542" s="25">
        <v>45638</v>
      </c>
      <c r="L2542" t="s">
        <v>4641</v>
      </c>
      <c r="M2542" t="s">
        <v>4642</v>
      </c>
      <c r="N2542" t="s">
        <v>32</v>
      </c>
      <c r="O2542" t="s">
        <v>6282</v>
      </c>
    </row>
    <row r="2543" spans="1:15" x14ac:dyDescent="0.25">
      <c r="A2543">
        <v>1508</v>
      </c>
      <c r="B2543" t="s">
        <v>8038</v>
      </c>
      <c r="C2543" t="s">
        <v>334</v>
      </c>
      <c r="D2543" t="s">
        <v>4639</v>
      </c>
      <c r="E2543">
        <v>575</v>
      </c>
      <c r="F2543">
        <v>23</v>
      </c>
      <c r="G2543" t="s">
        <v>9189</v>
      </c>
      <c r="H2543" t="s">
        <v>4640</v>
      </c>
      <c r="I2543" t="s">
        <v>35</v>
      </c>
      <c r="J2543" s="25">
        <v>43386</v>
      </c>
      <c r="K2543" s="25">
        <v>45638</v>
      </c>
      <c r="L2543" t="s">
        <v>4641</v>
      </c>
      <c r="M2543" t="s">
        <v>4642</v>
      </c>
      <c r="N2543" t="s">
        <v>32</v>
      </c>
      <c r="O2543" t="s">
        <v>6282</v>
      </c>
    </row>
    <row r="2544" spans="1:15" x14ac:dyDescent="0.25">
      <c r="A2544">
        <v>1509</v>
      </c>
      <c r="B2544" t="s">
        <v>9190</v>
      </c>
      <c r="C2544" t="s">
        <v>2458</v>
      </c>
      <c r="D2544" t="s">
        <v>9191</v>
      </c>
      <c r="E2544">
        <v>275</v>
      </c>
      <c r="F2544">
        <v>11</v>
      </c>
      <c r="G2544" t="s">
        <v>9192</v>
      </c>
      <c r="H2544" t="s">
        <v>4640</v>
      </c>
      <c r="I2544" t="s">
        <v>35</v>
      </c>
      <c r="J2544" s="25">
        <v>43386</v>
      </c>
      <c r="K2544" s="25">
        <v>45638</v>
      </c>
      <c r="L2544" t="s">
        <v>4641</v>
      </c>
      <c r="M2544" t="s">
        <v>9193</v>
      </c>
      <c r="N2544" t="s">
        <v>32</v>
      </c>
      <c r="O2544" t="s">
        <v>6282</v>
      </c>
    </row>
    <row r="2545" spans="1:15" x14ac:dyDescent="0.25">
      <c r="A2545">
        <v>1510</v>
      </c>
      <c r="B2545" t="s">
        <v>9194</v>
      </c>
      <c r="C2545" t="s">
        <v>335</v>
      </c>
      <c r="D2545" t="s">
        <v>4643</v>
      </c>
      <c r="E2545">
        <v>725</v>
      </c>
      <c r="F2545">
        <v>29</v>
      </c>
      <c r="G2545" t="s">
        <v>9195</v>
      </c>
      <c r="H2545" t="s">
        <v>4640</v>
      </c>
      <c r="I2545" t="s">
        <v>35</v>
      </c>
      <c r="J2545" s="25">
        <v>43386</v>
      </c>
      <c r="K2545" s="25">
        <v>45638</v>
      </c>
      <c r="L2545" t="s">
        <v>4641</v>
      </c>
      <c r="M2545" t="s">
        <v>4644</v>
      </c>
      <c r="N2545" t="s">
        <v>32</v>
      </c>
      <c r="O2545" t="s">
        <v>6282</v>
      </c>
    </row>
    <row r="2546" spans="1:15" x14ac:dyDescent="0.25">
      <c r="A2546">
        <v>1511</v>
      </c>
      <c r="B2546" t="s">
        <v>9196</v>
      </c>
      <c r="C2546" t="s">
        <v>336</v>
      </c>
      <c r="D2546" t="s">
        <v>4645</v>
      </c>
      <c r="E2546">
        <v>7200</v>
      </c>
      <c r="F2546">
        <v>24</v>
      </c>
      <c r="G2546" t="s">
        <v>9197</v>
      </c>
      <c r="H2546" t="s">
        <v>4653</v>
      </c>
      <c r="I2546" t="s">
        <v>4652</v>
      </c>
      <c r="J2546" s="25">
        <v>46046</v>
      </c>
      <c r="K2546" s="25">
        <v>46046</v>
      </c>
      <c r="L2546" t="s">
        <v>4115</v>
      </c>
      <c r="M2546" t="s">
        <v>4646</v>
      </c>
      <c r="N2546" t="s">
        <v>32</v>
      </c>
      <c r="O2546" t="s">
        <v>6282</v>
      </c>
    </row>
    <row r="2547" spans="1:15" x14ac:dyDescent="0.25">
      <c r="A2547">
        <v>1512</v>
      </c>
      <c r="B2547" t="s">
        <v>9196</v>
      </c>
      <c r="C2547" t="s">
        <v>336</v>
      </c>
      <c r="D2547" t="s">
        <v>4645</v>
      </c>
      <c r="E2547">
        <v>7200</v>
      </c>
      <c r="F2547">
        <v>24</v>
      </c>
      <c r="G2547" t="s">
        <v>9198</v>
      </c>
      <c r="H2547" t="s">
        <v>4653</v>
      </c>
      <c r="I2547" t="s">
        <v>4652</v>
      </c>
      <c r="J2547" s="25">
        <v>46046</v>
      </c>
      <c r="K2547" s="25">
        <v>46046</v>
      </c>
      <c r="L2547" t="s">
        <v>4115</v>
      </c>
      <c r="M2547" t="s">
        <v>4646</v>
      </c>
      <c r="N2547" t="s">
        <v>32</v>
      </c>
      <c r="O2547" t="s">
        <v>6282</v>
      </c>
    </row>
    <row r="2548" spans="1:15" x14ac:dyDescent="0.25">
      <c r="A2548">
        <v>1513</v>
      </c>
      <c r="B2548" t="s">
        <v>9196</v>
      </c>
      <c r="C2548" t="s">
        <v>336</v>
      </c>
      <c r="D2548" t="s">
        <v>4645</v>
      </c>
      <c r="E2548">
        <v>7200</v>
      </c>
      <c r="F2548">
        <v>24</v>
      </c>
      <c r="G2548" t="s">
        <v>9199</v>
      </c>
      <c r="H2548" t="s">
        <v>4653</v>
      </c>
      <c r="I2548" t="s">
        <v>4652</v>
      </c>
      <c r="J2548" s="25">
        <v>46046</v>
      </c>
      <c r="K2548" s="25">
        <v>46046</v>
      </c>
      <c r="L2548" t="s">
        <v>4115</v>
      </c>
      <c r="M2548" t="s">
        <v>4646</v>
      </c>
      <c r="N2548" t="s">
        <v>32</v>
      </c>
      <c r="O2548" t="s">
        <v>6282</v>
      </c>
    </row>
    <row r="2549" spans="1:15" x14ac:dyDescent="0.25">
      <c r="A2549">
        <v>1514</v>
      </c>
      <c r="B2549" t="s">
        <v>9196</v>
      </c>
      <c r="C2549" t="s">
        <v>336</v>
      </c>
      <c r="D2549" t="s">
        <v>4645</v>
      </c>
      <c r="E2549">
        <v>7200</v>
      </c>
      <c r="F2549">
        <v>24</v>
      </c>
      <c r="G2549" t="s">
        <v>9200</v>
      </c>
      <c r="H2549" t="s">
        <v>4653</v>
      </c>
      <c r="I2549" t="s">
        <v>4652</v>
      </c>
      <c r="J2549" s="25">
        <v>46046</v>
      </c>
      <c r="K2549" s="25">
        <v>46046</v>
      </c>
      <c r="L2549" t="s">
        <v>4115</v>
      </c>
      <c r="M2549" t="s">
        <v>4646</v>
      </c>
      <c r="N2549" t="s">
        <v>32</v>
      </c>
      <c r="O2549" t="s">
        <v>6282</v>
      </c>
    </row>
    <row r="2550" spans="1:15" x14ac:dyDescent="0.25">
      <c r="A2550">
        <v>1515</v>
      </c>
      <c r="B2550" t="s">
        <v>7157</v>
      </c>
      <c r="C2550" t="s">
        <v>2461</v>
      </c>
      <c r="D2550" t="s">
        <v>9201</v>
      </c>
      <c r="E2550">
        <v>15</v>
      </c>
      <c r="F2550">
        <v>1</v>
      </c>
      <c r="G2550" t="s">
        <v>9202</v>
      </c>
      <c r="H2550" t="s">
        <v>9203</v>
      </c>
      <c r="I2550" t="s">
        <v>4454</v>
      </c>
      <c r="J2550" s="25">
        <v>45293</v>
      </c>
      <c r="K2550" s="25">
        <v>45303</v>
      </c>
      <c r="L2550" t="s">
        <v>4904</v>
      </c>
      <c r="M2550" t="s">
        <v>9204</v>
      </c>
      <c r="N2550" t="s">
        <v>32</v>
      </c>
      <c r="O2550" t="s">
        <v>6282</v>
      </c>
    </row>
    <row r="2551" spans="1:15" x14ac:dyDescent="0.25">
      <c r="A2551">
        <v>1519</v>
      </c>
      <c r="B2551" t="s">
        <v>7157</v>
      </c>
      <c r="C2551" t="s">
        <v>2461</v>
      </c>
      <c r="D2551" t="s">
        <v>9201</v>
      </c>
      <c r="E2551">
        <v>11</v>
      </c>
      <c r="F2551">
        <v>1</v>
      </c>
      <c r="G2551" t="s">
        <v>9202</v>
      </c>
      <c r="H2551" t="s">
        <v>5133</v>
      </c>
      <c r="I2551" t="s">
        <v>4454</v>
      </c>
      <c r="J2551" s="25">
        <v>45423</v>
      </c>
      <c r="K2551" s="25">
        <v>45425</v>
      </c>
      <c r="L2551" t="s">
        <v>4455</v>
      </c>
      <c r="M2551" t="s">
        <v>9204</v>
      </c>
      <c r="N2551" t="s">
        <v>32</v>
      </c>
      <c r="O2551" t="s">
        <v>6282</v>
      </c>
    </row>
    <row r="2552" spans="1:15" x14ac:dyDescent="0.25">
      <c r="A2552">
        <v>1520</v>
      </c>
      <c r="B2552" t="s">
        <v>7157</v>
      </c>
      <c r="C2552" t="s">
        <v>2461</v>
      </c>
      <c r="D2552" t="s">
        <v>9201</v>
      </c>
      <c r="E2552">
        <v>11</v>
      </c>
      <c r="F2552">
        <v>1</v>
      </c>
      <c r="G2552" t="s">
        <v>9202</v>
      </c>
      <c r="H2552" t="s">
        <v>5133</v>
      </c>
      <c r="I2552" t="s">
        <v>4454</v>
      </c>
      <c r="J2552" s="25">
        <v>45446</v>
      </c>
      <c r="K2552" s="25">
        <v>45446</v>
      </c>
      <c r="L2552" t="s">
        <v>4603</v>
      </c>
      <c r="M2552" t="s">
        <v>9204</v>
      </c>
      <c r="N2552" t="s">
        <v>32</v>
      </c>
      <c r="O2552" t="s">
        <v>6282</v>
      </c>
    </row>
    <row r="2553" spans="1:15" x14ac:dyDescent="0.25">
      <c r="A2553">
        <v>1521</v>
      </c>
      <c r="B2553" t="s">
        <v>7157</v>
      </c>
      <c r="C2553" t="s">
        <v>2461</v>
      </c>
      <c r="D2553" t="s">
        <v>9201</v>
      </c>
      <c r="E2553">
        <v>17</v>
      </c>
      <c r="F2553">
        <v>1</v>
      </c>
      <c r="G2553" t="s">
        <v>9202</v>
      </c>
      <c r="H2553" t="s">
        <v>5103</v>
      </c>
      <c r="I2553" t="s">
        <v>4454</v>
      </c>
      <c r="J2553" s="25">
        <v>45631</v>
      </c>
      <c r="K2553" s="25">
        <v>45631</v>
      </c>
      <c r="L2553" t="s">
        <v>92</v>
      </c>
      <c r="M2553" t="s">
        <v>9204</v>
      </c>
      <c r="N2553" t="s">
        <v>32</v>
      </c>
      <c r="O2553" t="s">
        <v>6282</v>
      </c>
    </row>
    <row r="2554" spans="1:15" x14ac:dyDescent="0.25">
      <c r="A2554">
        <v>1522</v>
      </c>
      <c r="B2554" t="s">
        <v>7157</v>
      </c>
      <c r="C2554" t="s">
        <v>2461</v>
      </c>
      <c r="D2554" t="s">
        <v>9201</v>
      </c>
      <c r="E2554">
        <v>27</v>
      </c>
      <c r="F2554">
        <v>2</v>
      </c>
      <c r="G2554" t="s">
        <v>9202</v>
      </c>
      <c r="H2554" t="s">
        <v>5103</v>
      </c>
      <c r="I2554" t="s">
        <v>4454</v>
      </c>
      <c r="J2554" s="25">
        <v>45647</v>
      </c>
      <c r="K2554" s="25">
        <v>45647</v>
      </c>
      <c r="L2554" t="s">
        <v>4337</v>
      </c>
      <c r="M2554" t="s">
        <v>9204</v>
      </c>
      <c r="N2554" t="s">
        <v>32</v>
      </c>
      <c r="O2554" t="s">
        <v>6282</v>
      </c>
    </row>
    <row r="2555" spans="1:15" x14ac:dyDescent="0.25">
      <c r="A2555">
        <v>1516</v>
      </c>
      <c r="B2555" t="s">
        <v>7157</v>
      </c>
      <c r="C2555" t="s">
        <v>2461</v>
      </c>
      <c r="D2555" t="s">
        <v>9201</v>
      </c>
      <c r="E2555">
        <v>21</v>
      </c>
      <c r="F2555">
        <v>2</v>
      </c>
      <c r="G2555" t="s">
        <v>9202</v>
      </c>
      <c r="H2555" t="s">
        <v>4465</v>
      </c>
      <c r="I2555" t="s">
        <v>193</v>
      </c>
      <c r="J2555" s="25">
        <v>45743</v>
      </c>
      <c r="K2555" s="25">
        <v>45744</v>
      </c>
      <c r="L2555" t="s">
        <v>4466</v>
      </c>
      <c r="M2555" t="s">
        <v>9204</v>
      </c>
      <c r="N2555" t="s">
        <v>32</v>
      </c>
      <c r="O2555" t="s">
        <v>6282</v>
      </c>
    </row>
    <row r="2556" spans="1:15" x14ac:dyDescent="0.25">
      <c r="A2556">
        <v>1517</v>
      </c>
      <c r="B2556" t="s">
        <v>7157</v>
      </c>
      <c r="C2556" t="s">
        <v>2461</v>
      </c>
      <c r="D2556" t="s">
        <v>9201</v>
      </c>
      <c r="E2556">
        <v>12</v>
      </c>
      <c r="F2556">
        <v>1</v>
      </c>
      <c r="G2556" t="s">
        <v>9202</v>
      </c>
      <c r="H2556" t="s">
        <v>4463</v>
      </c>
      <c r="I2556" t="s">
        <v>193</v>
      </c>
      <c r="J2556" s="25">
        <v>45925</v>
      </c>
      <c r="K2556" s="25">
        <v>45926</v>
      </c>
      <c r="L2556" t="s">
        <v>7192</v>
      </c>
      <c r="M2556" t="s">
        <v>9204</v>
      </c>
      <c r="N2556" t="s">
        <v>32</v>
      </c>
      <c r="O2556" t="s">
        <v>6282</v>
      </c>
    </row>
    <row r="2557" spans="1:15" x14ac:dyDescent="0.25">
      <c r="A2557">
        <v>1518</v>
      </c>
      <c r="B2557" t="s">
        <v>7157</v>
      </c>
      <c r="C2557" t="s">
        <v>2461</v>
      </c>
      <c r="D2557" t="s">
        <v>9201</v>
      </c>
      <c r="E2557">
        <v>38</v>
      </c>
      <c r="F2557">
        <v>3</v>
      </c>
      <c r="G2557" t="s">
        <v>9202</v>
      </c>
      <c r="H2557" t="s">
        <v>194</v>
      </c>
      <c r="I2557" t="s">
        <v>193</v>
      </c>
      <c r="J2557" s="25">
        <v>45925</v>
      </c>
      <c r="K2557" s="25">
        <v>45926</v>
      </c>
      <c r="L2557" t="s">
        <v>7192</v>
      </c>
      <c r="M2557" t="s">
        <v>9204</v>
      </c>
      <c r="N2557" t="s">
        <v>32</v>
      </c>
      <c r="O2557" t="s">
        <v>6282</v>
      </c>
    </row>
    <row r="2558" spans="1:15" x14ac:dyDescent="0.25">
      <c r="A2558">
        <v>2111</v>
      </c>
      <c r="B2558" t="s">
        <v>7157</v>
      </c>
      <c r="C2558" t="s">
        <v>2461</v>
      </c>
      <c r="D2558" t="s">
        <v>9201</v>
      </c>
      <c r="E2558">
        <v>28</v>
      </c>
      <c r="F2558">
        <v>2</v>
      </c>
      <c r="G2558" t="s">
        <v>9205</v>
      </c>
      <c r="H2558" t="s">
        <v>7199</v>
      </c>
      <c r="I2558" t="s">
        <v>193</v>
      </c>
      <c r="J2558" s="25">
        <v>45993</v>
      </c>
      <c r="K2558" s="25">
        <v>45993</v>
      </c>
      <c r="L2558" t="s">
        <v>7200</v>
      </c>
      <c r="M2558" t="s">
        <v>9204</v>
      </c>
      <c r="N2558" t="s">
        <v>32</v>
      </c>
      <c r="O2558" t="s">
        <v>6302</v>
      </c>
    </row>
    <row r="2559" spans="1:15" x14ac:dyDescent="0.25">
      <c r="A2559">
        <v>1523</v>
      </c>
      <c r="B2559" t="s">
        <v>7157</v>
      </c>
      <c r="C2559" t="s">
        <v>2462</v>
      </c>
      <c r="D2559" t="s">
        <v>9206</v>
      </c>
      <c r="E2559">
        <v>5</v>
      </c>
      <c r="F2559">
        <v>0</v>
      </c>
      <c r="G2559" t="s">
        <v>9202</v>
      </c>
      <c r="H2559" t="s">
        <v>9203</v>
      </c>
      <c r="I2559" t="s">
        <v>4454</v>
      </c>
      <c r="J2559" s="25">
        <v>45293</v>
      </c>
      <c r="K2559" s="25">
        <v>45303</v>
      </c>
      <c r="L2559" t="s">
        <v>4904</v>
      </c>
      <c r="M2559" t="s">
        <v>9207</v>
      </c>
      <c r="N2559" t="s">
        <v>32</v>
      </c>
      <c r="O2559" t="s">
        <v>6282</v>
      </c>
    </row>
    <row r="2560" spans="1:15" x14ac:dyDescent="0.25">
      <c r="A2560">
        <v>1527</v>
      </c>
      <c r="B2560" t="s">
        <v>7157</v>
      </c>
      <c r="C2560" t="s">
        <v>2462</v>
      </c>
      <c r="D2560" t="s">
        <v>9206</v>
      </c>
      <c r="E2560">
        <v>5</v>
      </c>
      <c r="F2560">
        <v>0</v>
      </c>
      <c r="G2560" t="s">
        <v>9202</v>
      </c>
      <c r="H2560" t="s">
        <v>5133</v>
      </c>
      <c r="I2560" t="s">
        <v>4454</v>
      </c>
      <c r="J2560" s="25">
        <v>45547</v>
      </c>
      <c r="K2560" s="25">
        <v>45547</v>
      </c>
      <c r="L2560" t="s">
        <v>4461</v>
      </c>
      <c r="M2560" t="s">
        <v>9207</v>
      </c>
      <c r="N2560" t="s">
        <v>32</v>
      </c>
      <c r="O2560" t="s">
        <v>6282</v>
      </c>
    </row>
    <row r="2561" spans="1:15" x14ac:dyDescent="0.25">
      <c r="A2561">
        <v>1524</v>
      </c>
      <c r="B2561" t="s">
        <v>7157</v>
      </c>
      <c r="C2561" t="s">
        <v>2462</v>
      </c>
      <c r="D2561" t="s">
        <v>9206</v>
      </c>
      <c r="E2561">
        <v>6</v>
      </c>
      <c r="F2561">
        <v>0</v>
      </c>
      <c r="G2561" t="s">
        <v>9202</v>
      </c>
      <c r="H2561" t="s">
        <v>4465</v>
      </c>
      <c r="I2561" t="s">
        <v>193</v>
      </c>
      <c r="J2561" s="25">
        <v>45743</v>
      </c>
      <c r="K2561" s="25">
        <v>45744</v>
      </c>
      <c r="L2561" t="s">
        <v>4466</v>
      </c>
      <c r="M2561" t="s">
        <v>9207</v>
      </c>
      <c r="N2561" t="s">
        <v>32</v>
      </c>
      <c r="O2561" t="s">
        <v>6282</v>
      </c>
    </row>
    <row r="2562" spans="1:15" x14ac:dyDescent="0.25">
      <c r="A2562">
        <v>1525</v>
      </c>
      <c r="B2562" t="s">
        <v>7157</v>
      </c>
      <c r="C2562" t="s">
        <v>2462</v>
      </c>
      <c r="D2562" t="s">
        <v>9206</v>
      </c>
      <c r="E2562">
        <v>20</v>
      </c>
      <c r="F2562">
        <v>2</v>
      </c>
      <c r="G2562" t="s">
        <v>9202</v>
      </c>
      <c r="H2562" t="s">
        <v>4463</v>
      </c>
      <c r="I2562" t="s">
        <v>193</v>
      </c>
      <c r="J2562" s="25">
        <v>45925</v>
      </c>
      <c r="K2562" s="25">
        <v>45926</v>
      </c>
      <c r="L2562" t="s">
        <v>7192</v>
      </c>
      <c r="M2562" t="s">
        <v>9207</v>
      </c>
      <c r="N2562" t="s">
        <v>32</v>
      </c>
      <c r="O2562" t="s">
        <v>6282</v>
      </c>
    </row>
    <row r="2563" spans="1:15" x14ac:dyDescent="0.25">
      <c r="A2563">
        <v>1526</v>
      </c>
      <c r="B2563" t="s">
        <v>7157</v>
      </c>
      <c r="C2563" t="s">
        <v>2462</v>
      </c>
      <c r="D2563" t="s">
        <v>9206</v>
      </c>
      <c r="E2563">
        <v>6</v>
      </c>
      <c r="F2563">
        <v>0</v>
      </c>
      <c r="G2563" t="s">
        <v>9202</v>
      </c>
      <c r="H2563" t="s">
        <v>194</v>
      </c>
      <c r="I2563" t="s">
        <v>193</v>
      </c>
      <c r="J2563" s="25">
        <v>45925</v>
      </c>
      <c r="K2563" s="25">
        <v>45926</v>
      </c>
      <c r="L2563" t="s">
        <v>7192</v>
      </c>
      <c r="M2563" t="s">
        <v>9207</v>
      </c>
      <c r="N2563" t="s">
        <v>32</v>
      </c>
      <c r="O2563" t="s">
        <v>6282</v>
      </c>
    </row>
    <row r="2564" spans="1:15" x14ac:dyDescent="0.25">
      <c r="A2564">
        <v>2112</v>
      </c>
      <c r="B2564" t="s">
        <v>7157</v>
      </c>
      <c r="C2564" t="s">
        <v>2462</v>
      </c>
      <c r="D2564" t="s">
        <v>9206</v>
      </c>
      <c r="E2564">
        <v>5</v>
      </c>
      <c r="F2564">
        <v>0</v>
      </c>
      <c r="G2564" t="s">
        <v>9205</v>
      </c>
      <c r="H2564" t="s">
        <v>7199</v>
      </c>
      <c r="I2564" t="s">
        <v>193</v>
      </c>
      <c r="J2564" s="25">
        <v>45993</v>
      </c>
      <c r="K2564" s="25">
        <v>45993</v>
      </c>
      <c r="L2564" t="s">
        <v>7200</v>
      </c>
      <c r="M2564" t="s">
        <v>9207</v>
      </c>
      <c r="N2564" t="s">
        <v>32</v>
      </c>
      <c r="O2564" t="s">
        <v>6302</v>
      </c>
    </row>
    <row r="2565" spans="1:15" x14ac:dyDescent="0.25">
      <c r="A2565">
        <v>1528</v>
      </c>
      <c r="B2565" t="s">
        <v>7157</v>
      </c>
      <c r="C2565" t="s">
        <v>2463</v>
      </c>
      <c r="D2565" t="s">
        <v>9208</v>
      </c>
      <c r="E2565">
        <v>2</v>
      </c>
      <c r="F2565">
        <v>0</v>
      </c>
      <c r="G2565" t="s">
        <v>9202</v>
      </c>
      <c r="H2565" t="s">
        <v>9203</v>
      </c>
      <c r="I2565" t="s">
        <v>4454</v>
      </c>
      <c r="J2565" s="25">
        <v>45293</v>
      </c>
      <c r="K2565" s="25">
        <v>45303</v>
      </c>
      <c r="L2565" t="s">
        <v>4904</v>
      </c>
      <c r="M2565" t="s">
        <v>9209</v>
      </c>
      <c r="N2565" t="s">
        <v>32</v>
      </c>
      <c r="O2565" t="s">
        <v>6282</v>
      </c>
    </row>
    <row r="2566" spans="1:15" x14ac:dyDescent="0.25">
      <c r="A2566">
        <v>1531</v>
      </c>
      <c r="B2566" t="s">
        <v>7157</v>
      </c>
      <c r="C2566" t="s">
        <v>2463</v>
      </c>
      <c r="D2566" t="s">
        <v>9208</v>
      </c>
      <c r="E2566">
        <v>4</v>
      </c>
      <c r="F2566">
        <v>0</v>
      </c>
      <c r="G2566" t="s">
        <v>9202</v>
      </c>
      <c r="H2566" t="s">
        <v>5133</v>
      </c>
      <c r="I2566" t="s">
        <v>4454</v>
      </c>
      <c r="J2566" s="25">
        <v>45446</v>
      </c>
      <c r="K2566" s="25">
        <v>45446</v>
      </c>
      <c r="L2566" t="s">
        <v>4603</v>
      </c>
      <c r="M2566" t="s">
        <v>9209</v>
      </c>
      <c r="N2566" t="s">
        <v>32</v>
      </c>
      <c r="O2566" t="s">
        <v>6282</v>
      </c>
    </row>
    <row r="2567" spans="1:15" x14ac:dyDescent="0.25">
      <c r="A2567">
        <v>1532</v>
      </c>
      <c r="B2567" t="s">
        <v>7157</v>
      </c>
      <c r="C2567" t="s">
        <v>2463</v>
      </c>
      <c r="D2567" t="s">
        <v>9208</v>
      </c>
      <c r="E2567">
        <v>3</v>
      </c>
      <c r="F2567">
        <v>0</v>
      </c>
      <c r="G2567" t="s">
        <v>9202</v>
      </c>
      <c r="H2567" t="s">
        <v>5133</v>
      </c>
      <c r="I2567" t="s">
        <v>4454</v>
      </c>
      <c r="J2567" s="25">
        <v>45547</v>
      </c>
      <c r="K2567" s="25">
        <v>45547</v>
      </c>
      <c r="L2567" t="s">
        <v>4461</v>
      </c>
      <c r="M2567" t="s">
        <v>9209</v>
      </c>
      <c r="N2567" t="s">
        <v>32</v>
      </c>
      <c r="O2567" t="s">
        <v>6282</v>
      </c>
    </row>
    <row r="2568" spans="1:15" x14ac:dyDescent="0.25">
      <c r="A2568">
        <v>1529</v>
      </c>
      <c r="B2568" t="s">
        <v>7157</v>
      </c>
      <c r="C2568" t="s">
        <v>2463</v>
      </c>
      <c r="D2568" t="s">
        <v>9208</v>
      </c>
      <c r="E2568">
        <v>4</v>
      </c>
      <c r="F2568">
        <v>0</v>
      </c>
      <c r="G2568" t="s">
        <v>9202</v>
      </c>
      <c r="H2568" t="s">
        <v>4465</v>
      </c>
      <c r="I2568" t="s">
        <v>193</v>
      </c>
      <c r="J2568" s="25">
        <v>45743</v>
      </c>
      <c r="K2568" s="25">
        <v>45744</v>
      </c>
      <c r="L2568" t="s">
        <v>4466</v>
      </c>
      <c r="M2568" t="s">
        <v>9209</v>
      </c>
      <c r="N2568" t="s">
        <v>32</v>
      </c>
      <c r="O2568" t="s">
        <v>6282</v>
      </c>
    </row>
    <row r="2569" spans="1:15" x14ac:dyDescent="0.25">
      <c r="A2569">
        <v>1530</v>
      </c>
      <c r="B2569" t="s">
        <v>7157</v>
      </c>
      <c r="C2569" t="s">
        <v>2463</v>
      </c>
      <c r="D2569" t="s">
        <v>9208</v>
      </c>
      <c r="E2569">
        <v>3</v>
      </c>
      <c r="F2569">
        <v>0</v>
      </c>
      <c r="G2569" t="s">
        <v>9202</v>
      </c>
      <c r="H2569" t="s">
        <v>4463</v>
      </c>
      <c r="I2569" t="s">
        <v>193</v>
      </c>
      <c r="J2569" s="25">
        <v>45925</v>
      </c>
      <c r="K2569" s="25">
        <v>45926</v>
      </c>
      <c r="L2569" t="s">
        <v>7192</v>
      </c>
      <c r="M2569" t="s">
        <v>9209</v>
      </c>
      <c r="N2569" t="s">
        <v>32</v>
      </c>
      <c r="O2569" t="s">
        <v>6282</v>
      </c>
    </row>
    <row r="2570" spans="1:15" x14ac:dyDescent="0.25">
      <c r="A2570">
        <v>2113</v>
      </c>
      <c r="B2570" t="s">
        <v>7157</v>
      </c>
      <c r="C2570" t="s">
        <v>2463</v>
      </c>
      <c r="D2570" t="s">
        <v>9208</v>
      </c>
      <c r="E2570">
        <v>3</v>
      </c>
      <c r="F2570">
        <v>0</v>
      </c>
      <c r="G2570" t="s">
        <v>9205</v>
      </c>
      <c r="H2570" t="s">
        <v>7199</v>
      </c>
      <c r="I2570" t="s">
        <v>193</v>
      </c>
      <c r="J2570" s="25">
        <v>45993</v>
      </c>
      <c r="K2570" s="25">
        <v>45993</v>
      </c>
      <c r="L2570" t="s">
        <v>7200</v>
      </c>
      <c r="M2570" t="s">
        <v>9209</v>
      </c>
      <c r="N2570" t="s">
        <v>32</v>
      </c>
      <c r="O2570" t="s">
        <v>6302</v>
      </c>
    </row>
    <row r="2571" spans="1:15" x14ac:dyDescent="0.25">
      <c r="A2571">
        <v>1533</v>
      </c>
      <c r="B2571" t="s">
        <v>7157</v>
      </c>
      <c r="C2571" t="s">
        <v>2464</v>
      </c>
      <c r="D2571" t="s">
        <v>9210</v>
      </c>
      <c r="E2571">
        <v>1</v>
      </c>
      <c r="F2571">
        <v>0</v>
      </c>
      <c r="G2571" t="s">
        <v>9202</v>
      </c>
      <c r="H2571" t="s">
        <v>9203</v>
      </c>
      <c r="I2571" t="s">
        <v>4454</v>
      </c>
      <c r="J2571" s="25">
        <v>45293</v>
      </c>
      <c r="K2571" s="25">
        <v>45303</v>
      </c>
      <c r="L2571" t="s">
        <v>4904</v>
      </c>
      <c r="M2571" t="s">
        <v>9211</v>
      </c>
      <c r="N2571" t="s">
        <v>32</v>
      </c>
      <c r="O2571" t="s">
        <v>6282</v>
      </c>
    </row>
    <row r="2572" spans="1:15" x14ac:dyDescent="0.25">
      <c r="A2572">
        <v>1536</v>
      </c>
      <c r="B2572" t="s">
        <v>7157</v>
      </c>
      <c r="C2572" t="s">
        <v>2464</v>
      </c>
      <c r="D2572" t="s">
        <v>9210</v>
      </c>
      <c r="E2572">
        <v>1</v>
      </c>
      <c r="F2572">
        <v>0</v>
      </c>
      <c r="G2572" t="s">
        <v>9202</v>
      </c>
      <c r="H2572" t="s">
        <v>5133</v>
      </c>
      <c r="I2572" t="s">
        <v>4454</v>
      </c>
      <c r="J2572" s="25">
        <v>45446</v>
      </c>
      <c r="K2572" s="25">
        <v>45446</v>
      </c>
      <c r="L2572" t="s">
        <v>4603</v>
      </c>
      <c r="M2572" t="s">
        <v>9211</v>
      </c>
      <c r="N2572" t="s">
        <v>32</v>
      </c>
      <c r="O2572" t="s">
        <v>6282</v>
      </c>
    </row>
    <row r="2573" spans="1:15" x14ac:dyDescent="0.25">
      <c r="A2573">
        <v>1537</v>
      </c>
      <c r="B2573" t="s">
        <v>7157</v>
      </c>
      <c r="C2573" t="s">
        <v>2464</v>
      </c>
      <c r="D2573" t="s">
        <v>9210</v>
      </c>
      <c r="E2573">
        <v>1</v>
      </c>
      <c r="F2573">
        <v>0</v>
      </c>
      <c r="G2573" t="s">
        <v>9202</v>
      </c>
      <c r="H2573" t="s">
        <v>5103</v>
      </c>
      <c r="I2573" t="s">
        <v>4454</v>
      </c>
      <c r="J2573" s="25">
        <v>45631</v>
      </c>
      <c r="K2573" s="25">
        <v>45631</v>
      </c>
      <c r="L2573" t="s">
        <v>92</v>
      </c>
      <c r="M2573" t="s">
        <v>9211</v>
      </c>
      <c r="N2573" t="s">
        <v>32</v>
      </c>
      <c r="O2573" t="s">
        <v>6282</v>
      </c>
    </row>
    <row r="2574" spans="1:15" x14ac:dyDescent="0.25">
      <c r="A2574">
        <v>1534</v>
      </c>
      <c r="B2574" t="s">
        <v>7157</v>
      </c>
      <c r="C2574" t="s">
        <v>2464</v>
      </c>
      <c r="D2574" t="s">
        <v>9210</v>
      </c>
      <c r="E2574">
        <v>3</v>
      </c>
      <c r="F2574">
        <v>0</v>
      </c>
      <c r="G2574" t="s">
        <v>9202</v>
      </c>
      <c r="H2574" t="s">
        <v>4465</v>
      </c>
      <c r="I2574" t="s">
        <v>193</v>
      </c>
      <c r="J2574" s="25">
        <v>45743</v>
      </c>
      <c r="K2574" s="25">
        <v>45744</v>
      </c>
      <c r="L2574" t="s">
        <v>4466</v>
      </c>
      <c r="M2574" t="s">
        <v>9211</v>
      </c>
      <c r="N2574" t="s">
        <v>32</v>
      </c>
      <c r="O2574" t="s">
        <v>6282</v>
      </c>
    </row>
    <row r="2575" spans="1:15" x14ac:dyDescent="0.25">
      <c r="A2575">
        <v>1535</v>
      </c>
      <c r="B2575" t="s">
        <v>7157</v>
      </c>
      <c r="C2575" t="s">
        <v>2464</v>
      </c>
      <c r="D2575" t="s">
        <v>9210</v>
      </c>
      <c r="E2575">
        <v>2</v>
      </c>
      <c r="F2575">
        <v>0</v>
      </c>
      <c r="G2575" t="s">
        <v>9202</v>
      </c>
      <c r="H2575" t="s">
        <v>4463</v>
      </c>
      <c r="I2575" t="s">
        <v>193</v>
      </c>
      <c r="J2575" s="25">
        <v>45859</v>
      </c>
      <c r="K2575" s="25">
        <v>45859</v>
      </c>
      <c r="L2575" t="s">
        <v>4464</v>
      </c>
      <c r="M2575" t="s">
        <v>9211</v>
      </c>
      <c r="N2575" t="s">
        <v>32</v>
      </c>
      <c r="O2575" t="s">
        <v>6282</v>
      </c>
    </row>
    <row r="2576" spans="1:15" x14ac:dyDescent="0.25">
      <c r="A2576">
        <v>2114</v>
      </c>
      <c r="B2576" t="s">
        <v>7157</v>
      </c>
      <c r="C2576" t="s">
        <v>2464</v>
      </c>
      <c r="D2576" t="s">
        <v>9210</v>
      </c>
      <c r="E2576">
        <v>2</v>
      </c>
      <c r="F2576">
        <v>0</v>
      </c>
      <c r="G2576" t="s">
        <v>9205</v>
      </c>
      <c r="H2576" t="s">
        <v>7199</v>
      </c>
      <c r="I2576" t="s">
        <v>193</v>
      </c>
      <c r="J2576" s="25">
        <v>45993</v>
      </c>
      <c r="K2576" s="25">
        <v>45993</v>
      </c>
      <c r="L2576" t="s">
        <v>7200</v>
      </c>
      <c r="M2576" t="s">
        <v>9211</v>
      </c>
      <c r="N2576" t="s">
        <v>32</v>
      </c>
      <c r="O2576" t="s">
        <v>6302</v>
      </c>
    </row>
    <row r="2577" spans="1:15" x14ac:dyDescent="0.25">
      <c r="A2577">
        <v>1538</v>
      </c>
      <c r="B2577" t="s">
        <v>7157</v>
      </c>
      <c r="C2577" t="s">
        <v>2465</v>
      </c>
      <c r="D2577" t="s">
        <v>9212</v>
      </c>
      <c r="E2577">
        <v>20</v>
      </c>
      <c r="F2577">
        <v>2</v>
      </c>
      <c r="G2577" t="s">
        <v>9202</v>
      </c>
      <c r="H2577" t="s">
        <v>9203</v>
      </c>
      <c r="I2577" t="s">
        <v>4454</v>
      </c>
      <c r="J2577" s="25">
        <v>45293</v>
      </c>
      <c r="K2577" s="25">
        <v>45303</v>
      </c>
      <c r="L2577" t="s">
        <v>4904</v>
      </c>
      <c r="M2577" t="s">
        <v>9213</v>
      </c>
      <c r="N2577" t="s">
        <v>32</v>
      </c>
      <c r="O2577" t="s">
        <v>6282</v>
      </c>
    </row>
    <row r="2578" spans="1:15" x14ac:dyDescent="0.25">
      <c r="A2578">
        <v>1543</v>
      </c>
      <c r="B2578" t="s">
        <v>7157</v>
      </c>
      <c r="C2578" t="s">
        <v>2465</v>
      </c>
      <c r="D2578" t="s">
        <v>9212</v>
      </c>
      <c r="E2578">
        <v>19</v>
      </c>
      <c r="F2578">
        <v>1</v>
      </c>
      <c r="G2578" t="s">
        <v>9202</v>
      </c>
      <c r="H2578" t="s">
        <v>5133</v>
      </c>
      <c r="I2578" t="s">
        <v>4454</v>
      </c>
      <c r="J2578" s="25">
        <v>45423</v>
      </c>
      <c r="K2578" s="25">
        <v>45425</v>
      </c>
      <c r="L2578" t="s">
        <v>4455</v>
      </c>
      <c r="M2578" t="s">
        <v>9213</v>
      </c>
      <c r="N2578" t="s">
        <v>32</v>
      </c>
      <c r="O2578" t="s">
        <v>6282</v>
      </c>
    </row>
    <row r="2579" spans="1:15" x14ac:dyDescent="0.25">
      <c r="A2579">
        <v>1544</v>
      </c>
      <c r="B2579" t="s">
        <v>7157</v>
      </c>
      <c r="C2579" t="s">
        <v>2465</v>
      </c>
      <c r="D2579" t="s">
        <v>9212</v>
      </c>
      <c r="E2579">
        <v>15</v>
      </c>
      <c r="F2579">
        <v>1</v>
      </c>
      <c r="G2579" t="s">
        <v>9202</v>
      </c>
      <c r="H2579" t="s">
        <v>5133</v>
      </c>
      <c r="I2579" t="s">
        <v>4454</v>
      </c>
      <c r="J2579" s="25">
        <v>45446</v>
      </c>
      <c r="K2579" s="25">
        <v>45446</v>
      </c>
      <c r="L2579" t="s">
        <v>4603</v>
      </c>
      <c r="M2579" t="s">
        <v>9213</v>
      </c>
      <c r="N2579" t="s">
        <v>32</v>
      </c>
      <c r="O2579" t="s">
        <v>6282</v>
      </c>
    </row>
    <row r="2580" spans="1:15" x14ac:dyDescent="0.25">
      <c r="A2580">
        <v>1545</v>
      </c>
      <c r="B2580" t="s">
        <v>7157</v>
      </c>
      <c r="C2580" t="s">
        <v>2465</v>
      </c>
      <c r="D2580" t="s">
        <v>9212</v>
      </c>
      <c r="E2580">
        <v>14</v>
      </c>
      <c r="F2580">
        <v>1</v>
      </c>
      <c r="G2580" t="s">
        <v>9202</v>
      </c>
      <c r="H2580" t="s">
        <v>5133</v>
      </c>
      <c r="I2580" t="s">
        <v>4454</v>
      </c>
      <c r="J2580" s="25">
        <v>45547</v>
      </c>
      <c r="K2580" s="25">
        <v>45547</v>
      </c>
      <c r="L2580" t="s">
        <v>4461</v>
      </c>
      <c r="M2580" t="s">
        <v>9213</v>
      </c>
      <c r="N2580" t="s">
        <v>32</v>
      </c>
      <c r="O2580" t="s">
        <v>6282</v>
      </c>
    </row>
    <row r="2581" spans="1:15" x14ac:dyDescent="0.25">
      <c r="A2581">
        <v>1546</v>
      </c>
      <c r="B2581" t="s">
        <v>7157</v>
      </c>
      <c r="C2581" t="s">
        <v>2465</v>
      </c>
      <c r="D2581" t="s">
        <v>9212</v>
      </c>
      <c r="E2581">
        <v>17</v>
      </c>
      <c r="F2581">
        <v>1</v>
      </c>
      <c r="G2581" t="s">
        <v>9202</v>
      </c>
      <c r="H2581" t="s">
        <v>5103</v>
      </c>
      <c r="I2581" t="s">
        <v>4454</v>
      </c>
      <c r="J2581" s="25">
        <v>45631</v>
      </c>
      <c r="K2581" s="25">
        <v>45631</v>
      </c>
      <c r="L2581" t="s">
        <v>92</v>
      </c>
      <c r="M2581" t="s">
        <v>9213</v>
      </c>
      <c r="N2581" t="s">
        <v>32</v>
      </c>
      <c r="O2581" t="s">
        <v>6282</v>
      </c>
    </row>
    <row r="2582" spans="1:15" x14ac:dyDescent="0.25">
      <c r="A2582">
        <v>1547</v>
      </c>
      <c r="B2582" t="s">
        <v>7157</v>
      </c>
      <c r="C2582" t="s">
        <v>2465</v>
      </c>
      <c r="D2582" t="s">
        <v>9212</v>
      </c>
      <c r="E2582">
        <v>27</v>
      </c>
      <c r="F2582">
        <v>2</v>
      </c>
      <c r="G2582" t="s">
        <v>9202</v>
      </c>
      <c r="H2582" t="s">
        <v>5103</v>
      </c>
      <c r="I2582" t="s">
        <v>4454</v>
      </c>
      <c r="J2582" s="25">
        <v>45647</v>
      </c>
      <c r="K2582" s="25">
        <v>45647</v>
      </c>
      <c r="L2582" t="s">
        <v>4337</v>
      </c>
      <c r="M2582" t="s">
        <v>9213</v>
      </c>
      <c r="N2582" t="s">
        <v>32</v>
      </c>
      <c r="O2582" t="s">
        <v>6282</v>
      </c>
    </row>
    <row r="2583" spans="1:15" x14ac:dyDescent="0.25">
      <c r="A2583">
        <v>1539</v>
      </c>
      <c r="B2583" t="s">
        <v>7157</v>
      </c>
      <c r="C2583" t="s">
        <v>2465</v>
      </c>
      <c r="D2583" t="s">
        <v>9212</v>
      </c>
      <c r="E2583">
        <v>27</v>
      </c>
      <c r="F2583">
        <v>2</v>
      </c>
      <c r="G2583" t="s">
        <v>9202</v>
      </c>
      <c r="H2583" t="s">
        <v>4465</v>
      </c>
      <c r="I2583" t="s">
        <v>193</v>
      </c>
      <c r="J2583" s="25">
        <v>45743</v>
      </c>
      <c r="K2583" s="25">
        <v>45744</v>
      </c>
      <c r="L2583" t="s">
        <v>4466</v>
      </c>
      <c r="M2583" t="s">
        <v>9213</v>
      </c>
      <c r="N2583" t="s">
        <v>32</v>
      </c>
      <c r="O2583" t="s">
        <v>6282</v>
      </c>
    </row>
    <row r="2584" spans="1:15" x14ac:dyDescent="0.25">
      <c r="A2584">
        <v>1540</v>
      </c>
      <c r="B2584" t="s">
        <v>7157</v>
      </c>
      <c r="C2584" t="s">
        <v>2465</v>
      </c>
      <c r="D2584" t="s">
        <v>9212</v>
      </c>
      <c r="E2584">
        <v>12</v>
      </c>
      <c r="F2584">
        <v>1</v>
      </c>
      <c r="G2584" t="s">
        <v>9202</v>
      </c>
      <c r="H2584" t="s">
        <v>4463</v>
      </c>
      <c r="I2584" t="s">
        <v>193</v>
      </c>
      <c r="J2584" s="25">
        <v>45859</v>
      </c>
      <c r="K2584" s="25">
        <v>45859</v>
      </c>
      <c r="L2584" t="s">
        <v>4464</v>
      </c>
      <c r="M2584" t="s">
        <v>9213</v>
      </c>
      <c r="N2584" t="s">
        <v>32</v>
      </c>
      <c r="O2584" t="s">
        <v>6282</v>
      </c>
    </row>
    <row r="2585" spans="1:15" x14ac:dyDescent="0.25">
      <c r="A2585">
        <v>1541</v>
      </c>
      <c r="B2585" t="s">
        <v>7157</v>
      </c>
      <c r="C2585" t="s">
        <v>2465</v>
      </c>
      <c r="D2585" t="s">
        <v>9212</v>
      </c>
      <c r="E2585">
        <v>22</v>
      </c>
      <c r="F2585">
        <v>2</v>
      </c>
      <c r="G2585" t="s">
        <v>9202</v>
      </c>
      <c r="H2585" t="s">
        <v>4463</v>
      </c>
      <c r="I2585" t="s">
        <v>193</v>
      </c>
      <c r="J2585" s="25">
        <v>45925</v>
      </c>
      <c r="K2585" s="25">
        <v>45926</v>
      </c>
      <c r="L2585" t="s">
        <v>7192</v>
      </c>
      <c r="M2585" t="s">
        <v>9213</v>
      </c>
      <c r="N2585" t="s">
        <v>32</v>
      </c>
      <c r="O2585" t="s">
        <v>6282</v>
      </c>
    </row>
    <row r="2586" spans="1:15" x14ac:dyDescent="0.25">
      <c r="A2586">
        <v>1542</v>
      </c>
      <c r="B2586" t="s">
        <v>7157</v>
      </c>
      <c r="C2586" t="s">
        <v>2465</v>
      </c>
      <c r="D2586" t="s">
        <v>9212</v>
      </c>
      <c r="E2586">
        <v>49</v>
      </c>
      <c r="F2586">
        <v>4</v>
      </c>
      <c r="G2586" t="s">
        <v>9202</v>
      </c>
      <c r="H2586" t="s">
        <v>194</v>
      </c>
      <c r="I2586" t="s">
        <v>193</v>
      </c>
      <c r="J2586" s="25">
        <v>45925</v>
      </c>
      <c r="K2586" s="25">
        <v>45926</v>
      </c>
      <c r="L2586" t="s">
        <v>7192</v>
      </c>
      <c r="M2586" t="s">
        <v>9213</v>
      </c>
      <c r="N2586" t="s">
        <v>32</v>
      </c>
      <c r="O2586" t="s">
        <v>6282</v>
      </c>
    </row>
    <row r="2587" spans="1:15" x14ac:dyDescent="0.25">
      <c r="A2587">
        <v>2115</v>
      </c>
      <c r="B2587" t="s">
        <v>7157</v>
      </c>
      <c r="C2587" t="s">
        <v>2465</v>
      </c>
      <c r="D2587" t="s">
        <v>9212</v>
      </c>
      <c r="E2587">
        <v>36</v>
      </c>
      <c r="F2587">
        <v>3</v>
      </c>
      <c r="G2587" t="s">
        <v>9205</v>
      </c>
      <c r="H2587" t="s">
        <v>7199</v>
      </c>
      <c r="I2587" t="s">
        <v>193</v>
      </c>
      <c r="J2587" s="25">
        <v>45993</v>
      </c>
      <c r="K2587" s="25">
        <v>45993</v>
      </c>
      <c r="L2587" t="s">
        <v>7200</v>
      </c>
      <c r="M2587" t="s">
        <v>9213</v>
      </c>
      <c r="N2587" t="s">
        <v>32</v>
      </c>
      <c r="O2587" t="s">
        <v>6302</v>
      </c>
    </row>
    <row r="2588" spans="1:15" x14ac:dyDescent="0.25">
      <c r="A2588">
        <v>1548</v>
      </c>
      <c r="B2588" t="s">
        <v>7157</v>
      </c>
      <c r="C2588" t="s">
        <v>2466</v>
      </c>
      <c r="D2588" t="s">
        <v>9214</v>
      </c>
      <c r="E2588">
        <v>2</v>
      </c>
      <c r="F2588">
        <v>0</v>
      </c>
      <c r="G2588" t="s">
        <v>9202</v>
      </c>
      <c r="H2588" t="s">
        <v>9203</v>
      </c>
      <c r="I2588" t="s">
        <v>4454</v>
      </c>
      <c r="J2588" s="25">
        <v>45293</v>
      </c>
      <c r="K2588" s="25">
        <v>45303</v>
      </c>
      <c r="L2588" t="s">
        <v>4904</v>
      </c>
      <c r="M2588" t="s">
        <v>9215</v>
      </c>
      <c r="N2588" t="s">
        <v>32</v>
      </c>
      <c r="O2588" t="s">
        <v>6282</v>
      </c>
    </row>
    <row r="2589" spans="1:15" x14ac:dyDescent="0.25">
      <c r="A2589">
        <v>1552</v>
      </c>
      <c r="B2589" t="s">
        <v>7157</v>
      </c>
      <c r="C2589" t="s">
        <v>2466</v>
      </c>
      <c r="D2589" t="s">
        <v>9214</v>
      </c>
      <c r="E2589">
        <v>5</v>
      </c>
      <c r="F2589">
        <v>0</v>
      </c>
      <c r="G2589" t="s">
        <v>9202</v>
      </c>
      <c r="H2589" t="s">
        <v>5133</v>
      </c>
      <c r="I2589" t="s">
        <v>4454</v>
      </c>
      <c r="J2589" s="25">
        <v>45423</v>
      </c>
      <c r="K2589" s="25">
        <v>45425</v>
      </c>
      <c r="L2589" t="s">
        <v>4455</v>
      </c>
      <c r="M2589" t="s">
        <v>9215</v>
      </c>
      <c r="N2589" t="s">
        <v>32</v>
      </c>
      <c r="O2589" t="s">
        <v>6282</v>
      </c>
    </row>
    <row r="2590" spans="1:15" x14ac:dyDescent="0.25">
      <c r="A2590">
        <v>1553</v>
      </c>
      <c r="B2590" t="s">
        <v>7157</v>
      </c>
      <c r="C2590" t="s">
        <v>2466</v>
      </c>
      <c r="D2590" t="s">
        <v>9214</v>
      </c>
      <c r="E2590">
        <v>4</v>
      </c>
      <c r="F2590">
        <v>0</v>
      </c>
      <c r="G2590" t="s">
        <v>9202</v>
      </c>
      <c r="H2590" t="s">
        <v>5133</v>
      </c>
      <c r="I2590" t="s">
        <v>4454</v>
      </c>
      <c r="J2590" s="25">
        <v>45446</v>
      </c>
      <c r="K2590" s="25">
        <v>45446</v>
      </c>
      <c r="L2590" t="s">
        <v>4603</v>
      </c>
      <c r="M2590" t="s">
        <v>9215</v>
      </c>
      <c r="N2590" t="s">
        <v>32</v>
      </c>
      <c r="O2590" t="s">
        <v>6282</v>
      </c>
    </row>
    <row r="2591" spans="1:15" x14ac:dyDescent="0.25">
      <c r="A2591">
        <v>1554</v>
      </c>
      <c r="B2591" t="s">
        <v>7157</v>
      </c>
      <c r="C2591" t="s">
        <v>2466</v>
      </c>
      <c r="D2591" t="s">
        <v>9214</v>
      </c>
      <c r="E2591">
        <v>8</v>
      </c>
      <c r="F2591">
        <v>0</v>
      </c>
      <c r="G2591" t="s">
        <v>9202</v>
      </c>
      <c r="H2591" t="s">
        <v>5133</v>
      </c>
      <c r="I2591" t="s">
        <v>4454</v>
      </c>
      <c r="J2591" s="25">
        <v>45547</v>
      </c>
      <c r="K2591" s="25">
        <v>45547</v>
      </c>
      <c r="L2591" t="s">
        <v>4461</v>
      </c>
      <c r="M2591" t="s">
        <v>9215</v>
      </c>
      <c r="N2591" t="s">
        <v>32</v>
      </c>
      <c r="O2591" t="s">
        <v>6282</v>
      </c>
    </row>
    <row r="2592" spans="1:15" x14ac:dyDescent="0.25">
      <c r="A2592">
        <v>1549</v>
      </c>
      <c r="B2592" t="s">
        <v>7157</v>
      </c>
      <c r="C2592" t="s">
        <v>2466</v>
      </c>
      <c r="D2592" t="s">
        <v>9214</v>
      </c>
      <c r="E2592">
        <v>4</v>
      </c>
      <c r="F2592">
        <v>0</v>
      </c>
      <c r="G2592" t="s">
        <v>9202</v>
      </c>
      <c r="H2592" t="s">
        <v>4465</v>
      </c>
      <c r="I2592" t="s">
        <v>193</v>
      </c>
      <c r="J2592" s="25">
        <v>45743</v>
      </c>
      <c r="K2592" s="25">
        <v>45744</v>
      </c>
      <c r="L2592" t="s">
        <v>4466</v>
      </c>
      <c r="M2592" t="s">
        <v>9215</v>
      </c>
      <c r="N2592" t="s">
        <v>32</v>
      </c>
      <c r="O2592" t="s">
        <v>6282</v>
      </c>
    </row>
    <row r="2593" spans="1:15" x14ac:dyDescent="0.25">
      <c r="A2593">
        <v>1550</v>
      </c>
      <c r="B2593" t="s">
        <v>7157</v>
      </c>
      <c r="C2593" t="s">
        <v>2466</v>
      </c>
      <c r="D2593" t="s">
        <v>9214</v>
      </c>
      <c r="E2593">
        <v>3</v>
      </c>
      <c r="F2593">
        <v>0</v>
      </c>
      <c r="G2593" t="s">
        <v>9202</v>
      </c>
      <c r="H2593" t="s">
        <v>4463</v>
      </c>
      <c r="I2593" t="s">
        <v>193</v>
      </c>
      <c r="J2593" s="25">
        <v>45925</v>
      </c>
      <c r="K2593" s="25">
        <v>45926</v>
      </c>
      <c r="L2593" t="s">
        <v>7192</v>
      </c>
      <c r="M2593" t="s">
        <v>9215</v>
      </c>
      <c r="N2593" t="s">
        <v>32</v>
      </c>
      <c r="O2593" t="s">
        <v>6282</v>
      </c>
    </row>
    <row r="2594" spans="1:15" x14ac:dyDescent="0.25">
      <c r="A2594">
        <v>1551</v>
      </c>
      <c r="B2594" t="s">
        <v>7157</v>
      </c>
      <c r="C2594" t="s">
        <v>2466</v>
      </c>
      <c r="D2594" t="s">
        <v>9214</v>
      </c>
      <c r="E2594">
        <v>3</v>
      </c>
      <c r="F2594">
        <v>0</v>
      </c>
      <c r="G2594" t="s">
        <v>9202</v>
      </c>
      <c r="H2594" t="s">
        <v>194</v>
      </c>
      <c r="I2594" t="s">
        <v>193</v>
      </c>
      <c r="J2594" s="25">
        <v>45925</v>
      </c>
      <c r="K2594" s="25">
        <v>45926</v>
      </c>
      <c r="L2594" t="s">
        <v>7192</v>
      </c>
      <c r="M2594" t="s">
        <v>9215</v>
      </c>
      <c r="N2594" t="s">
        <v>32</v>
      </c>
      <c r="O2594" t="s">
        <v>6282</v>
      </c>
    </row>
    <row r="2595" spans="1:15" x14ac:dyDescent="0.25">
      <c r="A2595">
        <v>2116</v>
      </c>
      <c r="B2595" t="s">
        <v>7157</v>
      </c>
      <c r="C2595" t="s">
        <v>2466</v>
      </c>
      <c r="D2595" t="s">
        <v>9214</v>
      </c>
      <c r="E2595">
        <v>3</v>
      </c>
      <c r="F2595">
        <v>0</v>
      </c>
      <c r="G2595" t="s">
        <v>9205</v>
      </c>
      <c r="H2595" t="s">
        <v>7199</v>
      </c>
      <c r="I2595" t="s">
        <v>193</v>
      </c>
      <c r="J2595" s="25">
        <v>45993</v>
      </c>
      <c r="K2595" s="25">
        <v>45993</v>
      </c>
      <c r="L2595" t="s">
        <v>7200</v>
      </c>
      <c r="M2595" t="s">
        <v>9215</v>
      </c>
      <c r="N2595" t="s">
        <v>32</v>
      </c>
      <c r="O2595" t="s">
        <v>6302</v>
      </c>
    </row>
    <row r="2596" spans="1:15" x14ac:dyDescent="0.25">
      <c r="A2596">
        <v>1555</v>
      </c>
      <c r="B2596" t="s">
        <v>7157</v>
      </c>
      <c r="C2596" t="s">
        <v>2467</v>
      </c>
      <c r="D2596" t="s">
        <v>9216</v>
      </c>
      <c r="E2596">
        <v>1</v>
      </c>
      <c r="F2596">
        <v>0</v>
      </c>
      <c r="G2596" t="s">
        <v>9202</v>
      </c>
      <c r="H2596" t="s">
        <v>9203</v>
      </c>
      <c r="I2596" t="s">
        <v>4454</v>
      </c>
      <c r="J2596" s="25">
        <v>45293</v>
      </c>
      <c r="K2596" s="25">
        <v>45303</v>
      </c>
      <c r="L2596" t="s">
        <v>4904</v>
      </c>
      <c r="M2596" t="s">
        <v>9217</v>
      </c>
      <c r="N2596" t="s">
        <v>32</v>
      </c>
      <c r="O2596" t="s">
        <v>6282</v>
      </c>
    </row>
    <row r="2597" spans="1:15" x14ac:dyDescent="0.25">
      <c r="A2597">
        <v>1558</v>
      </c>
      <c r="B2597" t="s">
        <v>7157</v>
      </c>
      <c r="C2597" t="s">
        <v>2467</v>
      </c>
      <c r="D2597" t="s">
        <v>9216</v>
      </c>
      <c r="E2597">
        <v>1</v>
      </c>
      <c r="F2597">
        <v>0</v>
      </c>
      <c r="G2597" t="s">
        <v>9202</v>
      </c>
      <c r="H2597" t="s">
        <v>5133</v>
      </c>
      <c r="I2597" t="s">
        <v>4454</v>
      </c>
      <c r="J2597" s="25">
        <v>45446</v>
      </c>
      <c r="K2597" s="25">
        <v>45446</v>
      </c>
      <c r="L2597" t="s">
        <v>4603</v>
      </c>
      <c r="M2597" t="s">
        <v>9217</v>
      </c>
      <c r="N2597" t="s">
        <v>32</v>
      </c>
      <c r="O2597" t="s">
        <v>6282</v>
      </c>
    </row>
    <row r="2598" spans="1:15" x14ac:dyDescent="0.25">
      <c r="A2598">
        <v>1559</v>
      </c>
      <c r="B2598" t="s">
        <v>7157</v>
      </c>
      <c r="C2598" t="s">
        <v>2467</v>
      </c>
      <c r="D2598" t="s">
        <v>9216</v>
      </c>
      <c r="E2598">
        <v>1</v>
      </c>
      <c r="F2598">
        <v>0</v>
      </c>
      <c r="G2598" t="s">
        <v>9202</v>
      </c>
      <c r="H2598" t="s">
        <v>5103</v>
      </c>
      <c r="I2598" t="s">
        <v>4454</v>
      </c>
      <c r="J2598" s="25">
        <v>45631</v>
      </c>
      <c r="K2598" s="25">
        <v>45631</v>
      </c>
      <c r="L2598" t="s">
        <v>92</v>
      </c>
      <c r="M2598" t="s">
        <v>9217</v>
      </c>
      <c r="N2598" t="s">
        <v>32</v>
      </c>
      <c r="O2598" t="s">
        <v>6282</v>
      </c>
    </row>
    <row r="2599" spans="1:15" x14ac:dyDescent="0.25">
      <c r="A2599">
        <v>1556</v>
      </c>
      <c r="B2599" t="s">
        <v>7157</v>
      </c>
      <c r="C2599" t="s">
        <v>2467</v>
      </c>
      <c r="D2599" t="s">
        <v>9216</v>
      </c>
      <c r="E2599">
        <v>3</v>
      </c>
      <c r="F2599">
        <v>0</v>
      </c>
      <c r="G2599" t="s">
        <v>9202</v>
      </c>
      <c r="H2599" t="s">
        <v>4465</v>
      </c>
      <c r="I2599" t="s">
        <v>193</v>
      </c>
      <c r="J2599" s="25">
        <v>45743</v>
      </c>
      <c r="K2599" s="25">
        <v>45744</v>
      </c>
      <c r="L2599" t="s">
        <v>4466</v>
      </c>
      <c r="M2599" t="s">
        <v>9217</v>
      </c>
      <c r="N2599" t="s">
        <v>32</v>
      </c>
      <c r="O2599" t="s">
        <v>6282</v>
      </c>
    </row>
    <row r="2600" spans="1:15" x14ac:dyDescent="0.25">
      <c r="A2600">
        <v>1557</v>
      </c>
      <c r="B2600" t="s">
        <v>7157</v>
      </c>
      <c r="C2600" t="s">
        <v>2467</v>
      </c>
      <c r="D2600" t="s">
        <v>9216</v>
      </c>
      <c r="E2600">
        <v>2</v>
      </c>
      <c r="F2600">
        <v>0</v>
      </c>
      <c r="G2600" t="s">
        <v>9202</v>
      </c>
      <c r="H2600" t="s">
        <v>4463</v>
      </c>
      <c r="I2600" t="s">
        <v>193</v>
      </c>
      <c r="J2600" s="25">
        <v>45925</v>
      </c>
      <c r="K2600" s="25">
        <v>45926</v>
      </c>
      <c r="L2600" t="s">
        <v>7192</v>
      </c>
      <c r="M2600" t="s">
        <v>9217</v>
      </c>
      <c r="N2600" t="s">
        <v>32</v>
      </c>
      <c r="O2600" t="s">
        <v>6282</v>
      </c>
    </row>
    <row r="2601" spans="1:15" x14ac:dyDescent="0.25">
      <c r="A2601">
        <v>2117</v>
      </c>
      <c r="B2601" t="s">
        <v>7157</v>
      </c>
      <c r="C2601" t="s">
        <v>2467</v>
      </c>
      <c r="D2601" t="s">
        <v>9216</v>
      </c>
      <c r="E2601">
        <v>2</v>
      </c>
      <c r="F2601">
        <v>0</v>
      </c>
      <c r="G2601" t="s">
        <v>9205</v>
      </c>
      <c r="H2601" t="s">
        <v>7199</v>
      </c>
      <c r="I2601" t="s">
        <v>193</v>
      </c>
      <c r="J2601" s="25">
        <v>45993</v>
      </c>
      <c r="K2601" s="25">
        <v>45993</v>
      </c>
      <c r="L2601" t="s">
        <v>7200</v>
      </c>
      <c r="M2601" t="s">
        <v>9217</v>
      </c>
      <c r="N2601" t="s">
        <v>32</v>
      </c>
      <c r="O2601" t="s">
        <v>6302</v>
      </c>
    </row>
    <row r="2602" spans="1:15" x14ac:dyDescent="0.25">
      <c r="A2602">
        <v>1573</v>
      </c>
      <c r="B2602" t="s">
        <v>9218</v>
      </c>
      <c r="C2602" t="s">
        <v>2470</v>
      </c>
      <c r="D2602" t="s">
        <v>9219</v>
      </c>
      <c r="E2602">
        <v>10980</v>
      </c>
      <c r="F2602">
        <v>18</v>
      </c>
      <c r="G2602" t="s">
        <v>9220</v>
      </c>
      <c r="H2602" t="s">
        <v>9221</v>
      </c>
      <c r="I2602" t="s">
        <v>9222</v>
      </c>
      <c r="J2602" s="25">
        <v>45496</v>
      </c>
      <c r="K2602" s="25">
        <v>45496</v>
      </c>
      <c r="L2602" t="s">
        <v>4626</v>
      </c>
      <c r="M2602" t="s">
        <v>9223</v>
      </c>
      <c r="N2602" t="s">
        <v>213</v>
      </c>
      <c r="O2602" t="s">
        <v>6282</v>
      </c>
    </row>
    <row r="2603" spans="1:15" x14ac:dyDescent="0.25">
      <c r="A2603">
        <v>1574</v>
      </c>
      <c r="B2603" t="s">
        <v>9218</v>
      </c>
      <c r="C2603" t="s">
        <v>2470</v>
      </c>
      <c r="D2603" t="s">
        <v>9219</v>
      </c>
      <c r="E2603">
        <v>10980</v>
      </c>
      <c r="F2603">
        <v>18</v>
      </c>
      <c r="G2603" t="s">
        <v>9224</v>
      </c>
      <c r="H2603" t="s">
        <v>9221</v>
      </c>
      <c r="I2603" t="s">
        <v>9222</v>
      </c>
      <c r="J2603" s="25">
        <v>45496</v>
      </c>
      <c r="K2603" s="25">
        <v>45496</v>
      </c>
      <c r="L2603" t="s">
        <v>4626</v>
      </c>
      <c r="M2603" t="s">
        <v>9223</v>
      </c>
      <c r="N2603" t="s">
        <v>213</v>
      </c>
      <c r="O2603" t="s">
        <v>6282</v>
      </c>
    </row>
    <row r="2604" spans="1:15" x14ac:dyDescent="0.25">
      <c r="A2604">
        <v>1575</v>
      </c>
      <c r="B2604" t="s">
        <v>9218</v>
      </c>
      <c r="C2604" t="s">
        <v>2470</v>
      </c>
      <c r="D2604" t="s">
        <v>9219</v>
      </c>
      <c r="E2604">
        <v>10980</v>
      </c>
      <c r="F2604">
        <v>18</v>
      </c>
      <c r="G2604" t="s">
        <v>9225</v>
      </c>
      <c r="H2604" t="s">
        <v>9221</v>
      </c>
      <c r="I2604" t="s">
        <v>9222</v>
      </c>
      <c r="J2604" s="25">
        <v>45496</v>
      </c>
      <c r="K2604" s="25">
        <v>45496</v>
      </c>
      <c r="L2604" t="s">
        <v>4626</v>
      </c>
      <c r="M2604" t="s">
        <v>9223</v>
      </c>
      <c r="N2604" t="s">
        <v>213</v>
      </c>
      <c r="O2604" t="s">
        <v>6282</v>
      </c>
    </row>
    <row r="2605" spans="1:15" x14ac:dyDescent="0.25">
      <c r="A2605">
        <v>1576</v>
      </c>
      <c r="B2605" t="s">
        <v>9218</v>
      </c>
      <c r="C2605" t="s">
        <v>2470</v>
      </c>
      <c r="D2605" t="s">
        <v>9219</v>
      </c>
      <c r="E2605">
        <v>10980</v>
      </c>
      <c r="F2605">
        <v>18</v>
      </c>
      <c r="G2605" t="s">
        <v>9226</v>
      </c>
      <c r="H2605" t="s">
        <v>9221</v>
      </c>
      <c r="I2605" t="s">
        <v>9222</v>
      </c>
      <c r="J2605" s="25">
        <v>45496</v>
      </c>
      <c r="K2605" s="25">
        <v>45496</v>
      </c>
      <c r="L2605" t="s">
        <v>4626</v>
      </c>
      <c r="M2605" t="s">
        <v>9223</v>
      </c>
      <c r="N2605" t="s">
        <v>213</v>
      </c>
      <c r="O2605" t="s">
        <v>6282</v>
      </c>
    </row>
    <row r="2606" spans="1:15" x14ac:dyDescent="0.25">
      <c r="A2606">
        <v>1577</v>
      </c>
      <c r="B2606" t="s">
        <v>9218</v>
      </c>
      <c r="C2606" t="s">
        <v>2470</v>
      </c>
      <c r="D2606" t="s">
        <v>9219</v>
      </c>
      <c r="E2606">
        <v>10980</v>
      </c>
      <c r="F2606">
        <v>18</v>
      </c>
      <c r="G2606" t="s">
        <v>9227</v>
      </c>
      <c r="H2606" t="s">
        <v>9221</v>
      </c>
      <c r="I2606" t="s">
        <v>9222</v>
      </c>
      <c r="J2606" s="25">
        <v>45496</v>
      </c>
      <c r="K2606" s="25">
        <v>45496</v>
      </c>
      <c r="L2606" t="s">
        <v>4626</v>
      </c>
      <c r="M2606" t="s">
        <v>9223</v>
      </c>
      <c r="N2606" t="s">
        <v>213</v>
      </c>
      <c r="O2606" t="s">
        <v>6282</v>
      </c>
    </row>
    <row r="2607" spans="1:15" x14ac:dyDescent="0.25">
      <c r="A2607">
        <v>1578</v>
      </c>
      <c r="B2607" t="s">
        <v>9218</v>
      </c>
      <c r="C2607" t="s">
        <v>2470</v>
      </c>
      <c r="D2607" t="s">
        <v>9219</v>
      </c>
      <c r="E2607">
        <v>10980</v>
      </c>
      <c r="F2607">
        <v>18</v>
      </c>
      <c r="G2607" t="s">
        <v>9228</v>
      </c>
      <c r="H2607" t="s">
        <v>9221</v>
      </c>
      <c r="I2607" t="s">
        <v>9222</v>
      </c>
      <c r="J2607" s="25">
        <v>45496</v>
      </c>
      <c r="K2607" s="25">
        <v>45496</v>
      </c>
      <c r="L2607" t="s">
        <v>4626</v>
      </c>
      <c r="M2607" t="s">
        <v>9223</v>
      </c>
      <c r="N2607" t="s">
        <v>213</v>
      </c>
      <c r="O2607" t="s">
        <v>6282</v>
      </c>
    </row>
    <row r="2608" spans="1:15" x14ac:dyDescent="0.25">
      <c r="A2608">
        <v>1579</v>
      </c>
      <c r="B2608" t="s">
        <v>9218</v>
      </c>
      <c r="C2608" t="s">
        <v>2470</v>
      </c>
      <c r="D2608" t="s">
        <v>9219</v>
      </c>
      <c r="E2608">
        <v>610</v>
      </c>
      <c r="F2608">
        <v>1</v>
      </c>
      <c r="G2608" t="s">
        <v>9229</v>
      </c>
      <c r="H2608" t="s">
        <v>9221</v>
      </c>
      <c r="I2608" t="s">
        <v>9230</v>
      </c>
      <c r="J2608" s="25">
        <v>45496</v>
      </c>
      <c r="K2608" s="25">
        <v>45926</v>
      </c>
      <c r="L2608" t="s">
        <v>4626</v>
      </c>
      <c r="M2608" t="s">
        <v>9223</v>
      </c>
      <c r="N2608" t="s">
        <v>213</v>
      </c>
      <c r="O2608" t="s">
        <v>6282</v>
      </c>
    </row>
    <row r="2609" spans="1:15" x14ac:dyDescent="0.25">
      <c r="A2609">
        <v>1580</v>
      </c>
      <c r="B2609" t="s">
        <v>9218</v>
      </c>
      <c r="C2609" t="s">
        <v>2470</v>
      </c>
      <c r="D2609" t="s">
        <v>9219</v>
      </c>
      <c r="E2609">
        <v>8540</v>
      </c>
      <c r="F2609">
        <v>14</v>
      </c>
      <c r="G2609" t="s">
        <v>9229</v>
      </c>
      <c r="H2609" t="s">
        <v>9221</v>
      </c>
      <c r="I2609" t="s">
        <v>9222</v>
      </c>
      <c r="J2609" s="25">
        <v>45496</v>
      </c>
      <c r="K2609" s="25">
        <v>45496</v>
      </c>
      <c r="L2609" t="s">
        <v>4626</v>
      </c>
      <c r="M2609" t="s">
        <v>9223</v>
      </c>
      <c r="N2609" t="s">
        <v>213</v>
      </c>
      <c r="O2609" t="s">
        <v>6282</v>
      </c>
    </row>
    <row r="2610" spans="1:15" x14ac:dyDescent="0.25">
      <c r="A2610">
        <v>2118</v>
      </c>
      <c r="B2610" t="s">
        <v>9231</v>
      </c>
      <c r="C2610" t="s">
        <v>2470</v>
      </c>
      <c r="D2610" t="s">
        <v>9219</v>
      </c>
      <c r="E2610">
        <v>10980</v>
      </c>
      <c r="F2610">
        <v>18</v>
      </c>
      <c r="G2610" t="s">
        <v>9232</v>
      </c>
      <c r="H2610" t="s">
        <v>9233</v>
      </c>
      <c r="I2610" t="s">
        <v>9230</v>
      </c>
      <c r="J2610" s="25">
        <v>45864</v>
      </c>
      <c r="K2610" s="25">
        <v>45864</v>
      </c>
      <c r="L2610" t="s">
        <v>552</v>
      </c>
      <c r="M2610" t="s">
        <v>9223</v>
      </c>
      <c r="N2610" t="s">
        <v>213</v>
      </c>
      <c r="O2610" t="s">
        <v>6302</v>
      </c>
    </row>
    <row r="2611" spans="1:15" x14ac:dyDescent="0.25">
      <c r="A2611">
        <v>2119</v>
      </c>
      <c r="B2611" t="s">
        <v>9231</v>
      </c>
      <c r="C2611" t="s">
        <v>2470</v>
      </c>
      <c r="D2611" t="s">
        <v>9219</v>
      </c>
      <c r="E2611">
        <v>10980</v>
      </c>
      <c r="F2611">
        <v>18</v>
      </c>
      <c r="G2611" t="s">
        <v>9234</v>
      </c>
      <c r="H2611" t="s">
        <v>9233</v>
      </c>
      <c r="I2611" t="s">
        <v>9230</v>
      </c>
      <c r="J2611" s="25">
        <v>45864</v>
      </c>
      <c r="K2611" s="25">
        <v>45864</v>
      </c>
      <c r="L2611" t="s">
        <v>552</v>
      </c>
      <c r="M2611" t="s">
        <v>9223</v>
      </c>
      <c r="N2611" t="s">
        <v>213</v>
      </c>
      <c r="O2611" t="s">
        <v>6302</v>
      </c>
    </row>
    <row r="2612" spans="1:15" x14ac:dyDescent="0.25">
      <c r="A2612">
        <v>2120</v>
      </c>
      <c r="B2612" t="s">
        <v>9231</v>
      </c>
      <c r="C2612" t="s">
        <v>2470</v>
      </c>
      <c r="D2612" t="s">
        <v>9219</v>
      </c>
      <c r="E2612">
        <v>10980</v>
      </c>
      <c r="F2612">
        <v>18</v>
      </c>
      <c r="G2612" t="s">
        <v>9235</v>
      </c>
      <c r="H2612" t="s">
        <v>9233</v>
      </c>
      <c r="I2612" t="s">
        <v>9230</v>
      </c>
      <c r="J2612" s="25">
        <v>45864</v>
      </c>
      <c r="K2612" s="25">
        <v>45864</v>
      </c>
      <c r="L2612" t="s">
        <v>552</v>
      </c>
      <c r="M2612" t="s">
        <v>9223</v>
      </c>
      <c r="N2612" t="s">
        <v>213</v>
      </c>
      <c r="O2612" t="s">
        <v>6302</v>
      </c>
    </row>
    <row r="2613" spans="1:15" x14ac:dyDescent="0.25">
      <c r="A2613">
        <v>2121</v>
      </c>
      <c r="B2613" t="s">
        <v>9231</v>
      </c>
      <c r="C2613" t="s">
        <v>2470</v>
      </c>
      <c r="D2613" t="s">
        <v>9219</v>
      </c>
      <c r="E2613">
        <v>10980</v>
      </c>
      <c r="F2613">
        <v>18</v>
      </c>
      <c r="G2613" t="s">
        <v>9236</v>
      </c>
      <c r="H2613" t="s">
        <v>9233</v>
      </c>
      <c r="I2613" t="s">
        <v>9230</v>
      </c>
      <c r="J2613" s="25">
        <v>45864</v>
      </c>
      <c r="K2613" s="25">
        <v>45864</v>
      </c>
      <c r="L2613" t="s">
        <v>552</v>
      </c>
      <c r="M2613" t="s">
        <v>9223</v>
      </c>
      <c r="N2613" t="s">
        <v>213</v>
      </c>
      <c r="O2613" t="s">
        <v>6302</v>
      </c>
    </row>
    <row r="2614" spans="1:15" x14ac:dyDescent="0.25">
      <c r="A2614">
        <v>2122</v>
      </c>
      <c r="B2614" t="s">
        <v>9231</v>
      </c>
      <c r="C2614" t="s">
        <v>2470</v>
      </c>
      <c r="D2614" t="s">
        <v>9219</v>
      </c>
      <c r="E2614">
        <v>10980</v>
      </c>
      <c r="F2614">
        <v>18</v>
      </c>
      <c r="G2614" t="s">
        <v>9237</v>
      </c>
      <c r="H2614" t="s">
        <v>9233</v>
      </c>
      <c r="I2614" t="s">
        <v>9230</v>
      </c>
      <c r="J2614" s="25">
        <v>45864</v>
      </c>
      <c r="K2614" s="25">
        <v>45864</v>
      </c>
      <c r="L2614" t="s">
        <v>552</v>
      </c>
      <c r="M2614" t="s">
        <v>9223</v>
      </c>
      <c r="N2614" t="s">
        <v>213</v>
      </c>
      <c r="O2614" t="s">
        <v>6302</v>
      </c>
    </row>
    <row r="2615" spans="1:15" x14ac:dyDescent="0.25">
      <c r="A2615">
        <v>2123</v>
      </c>
      <c r="B2615" t="s">
        <v>9231</v>
      </c>
      <c r="C2615" t="s">
        <v>2470</v>
      </c>
      <c r="D2615" t="s">
        <v>9219</v>
      </c>
      <c r="E2615">
        <v>10980</v>
      </c>
      <c r="F2615">
        <v>18</v>
      </c>
      <c r="G2615" t="s">
        <v>9238</v>
      </c>
      <c r="H2615" t="s">
        <v>9233</v>
      </c>
      <c r="I2615" t="s">
        <v>9230</v>
      </c>
      <c r="J2615" s="25">
        <v>45864</v>
      </c>
      <c r="K2615" s="25">
        <v>45864</v>
      </c>
      <c r="L2615" t="s">
        <v>552</v>
      </c>
      <c r="M2615" t="s">
        <v>9223</v>
      </c>
      <c r="N2615" t="s">
        <v>213</v>
      </c>
      <c r="O2615" t="s">
        <v>6302</v>
      </c>
    </row>
    <row r="2616" spans="1:15" x14ac:dyDescent="0.25">
      <c r="A2616">
        <v>2124</v>
      </c>
      <c r="B2616" t="s">
        <v>9231</v>
      </c>
      <c r="C2616" t="s">
        <v>2470</v>
      </c>
      <c r="D2616" t="s">
        <v>9219</v>
      </c>
      <c r="E2616">
        <v>10980</v>
      </c>
      <c r="F2616">
        <v>18</v>
      </c>
      <c r="G2616" t="s">
        <v>9239</v>
      </c>
      <c r="H2616" t="s">
        <v>9233</v>
      </c>
      <c r="I2616" t="s">
        <v>9230</v>
      </c>
      <c r="J2616" s="25">
        <v>45864</v>
      </c>
      <c r="K2616" s="25">
        <v>45864</v>
      </c>
      <c r="L2616" t="s">
        <v>552</v>
      </c>
      <c r="M2616" t="s">
        <v>9223</v>
      </c>
      <c r="N2616" t="s">
        <v>213</v>
      </c>
      <c r="O2616" t="s">
        <v>6302</v>
      </c>
    </row>
    <row r="2617" spans="1:15" x14ac:dyDescent="0.25">
      <c r="A2617">
        <v>2125</v>
      </c>
      <c r="B2617" t="s">
        <v>9231</v>
      </c>
      <c r="C2617" t="s">
        <v>2470</v>
      </c>
      <c r="D2617" t="s">
        <v>9219</v>
      </c>
      <c r="E2617">
        <v>10980</v>
      </c>
      <c r="F2617">
        <v>18</v>
      </c>
      <c r="G2617" t="s">
        <v>9240</v>
      </c>
      <c r="H2617" t="s">
        <v>9233</v>
      </c>
      <c r="I2617" t="s">
        <v>9230</v>
      </c>
      <c r="J2617" s="25">
        <v>45864</v>
      </c>
      <c r="K2617" s="25">
        <v>45864</v>
      </c>
      <c r="L2617" t="s">
        <v>552</v>
      </c>
      <c r="M2617" t="s">
        <v>9223</v>
      </c>
      <c r="N2617" t="s">
        <v>213</v>
      </c>
      <c r="O2617" t="s">
        <v>6302</v>
      </c>
    </row>
    <row r="2618" spans="1:15" x14ac:dyDescent="0.25">
      <c r="A2618">
        <v>1581</v>
      </c>
      <c r="B2618" t="s">
        <v>9218</v>
      </c>
      <c r="C2618" t="s">
        <v>2470</v>
      </c>
      <c r="D2618" t="s">
        <v>9219</v>
      </c>
      <c r="E2618">
        <v>610</v>
      </c>
      <c r="F2618">
        <v>1</v>
      </c>
      <c r="G2618" t="s">
        <v>9229</v>
      </c>
      <c r="H2618" t="s">
        <v>9233</v>
      </c>
      <c r="I2618" t="s">
        <v>9230</v>
      </c>
      <c r="J2618" s="25">
        <v>45864</v>
      </c>
      <c r="K2618" s="25">
        <v>45864</v>
      </c>
      <c r="L2618" t="s">
        <v>552</v>
      </c>
      <c r="M2618" t="s">
        <v>9223</v>
      </c>
      <c r="N2618" t="s">
        <v>213</v>
      </c>
      <c r="O2618" t="s">
        <v>6282</v>
      </c>
    </row>
    <row r="2619" spans="1:15" x14ac:dyDescent="0.25">
      <c r="A2619">
        <v>1560</v>
      </c>
      <c r="B2619" t="s">
        <v>9241</v>
      </c>
      <c r="C2619" t="s">
        <v>2470</v>
      </c>
      <c r="D2619" t="s">
        <v>9219</v>
      </c>
      <c r="E2619">
        <v>2440</v>
      </c>
      <c r="F2619">
        <v>4</v>
      </c>
      <c r="G2619" t="s">
        <v>9242</v>
      </c>
      <c r="H2619" t="s">
        <v>9233</v>
      </c>
      <c r="I2619" t="s">
        <v>9230</v>
      </c>
      <c r="J2619" s="25">
        <v>46055</v>
      </c>
      <c r="K2619" s="25">
        <v>46055</v>
      </c>
      <c r="L2619" t="s">
        <v>9243</v>
      </c>
      <c r="M2619" t="s">
        <v>9223</v>
      </c>
      <c r="N2619" t="s">
        <v>213</v>
      </c>
      <c r="O2619" t="s">
        <v>6282</v>
      </c>
    </row>
    <row r="2620" spans="1:15" x14ac:dyDescent="0.25">
      <c r="A2620">
        <v>1561</v>
      </c>
      <c r="B2620" t="s">
        <v>9241</v>
      </c>
      <c r="C2620" t="s">
        <v>2470</v>
      </c>
      <c r="D2620" t="s">
        <v>9219</v>
      </c>
      <c r="E2620">
        <v>610</v>
      </c>
      <c r="F2620">
        <v>1</v>
      </c>
      <c r="G2620" t="s">
        <v>9242</v>
      </c>
      <c r="H2620" t="s">
        <v>9244</v>
      </c>
      <c r="I2620" t="s">
        <v>9230</v>
      </c>
      <c r="J2620" s="25">
        <v>46055</v>
      </c>
      <c r="K2620" s="25">
        <v>46055</v>
      </c>
      <c r="L2620" t="s">
        <v>9243</v>
      </c>
      <c r="M2620" t="s">
        <v>9223</v>
      </c>
      <c r="N2620" t="s">
        <v>213</v>
      </c>
      <c r="O2620" t="s">
        <v>6282</v>
      </c>
    </row>
    <row r="2621" spans="1:15" x14ac:dyDescent="0.25">
      <c r="A2621">
        <v>1562</v>
      </c>
      <c r="B2621" t="s">
        <v>9241</v>
      </c>
      <c r="C2621" t="s">
        <v>2470</v>
      </c>
      <c r="D2621" t="s">
        <v>9219</v>
      </c>
      <c r="E2621">
        <v>10980</v>
      </c>
      <c r="F2621">
        <v>18</v>
      </c>
      <c r="G2621" t="s">
        <v>9245</v>
      </c>
      <c r="H2621" t="s">
        <v>9244</v>
      </c>
      <c r="I2621" t="s">
        <v>9230</v>
      </c>
      <c r="J2621" s="25">
        <v>46055</v>
      </c>
      <c r="K2621" s="25">
        <v>46055</v>
      </c>
      <c r="L2621" t="s">
        <v>9243</v>
      </c>
      <c r="M2621" t="s">
        <v>9223</v>
      </c>
      <c r="N2621" t="s">
        <v>213</v>
      </c>
      <c r="O2621" t="s">
        <v>6282</v>
      </c>
    </row>
    <row r="2622" spans="1:15" x14ac:dyDescent="0.25">
      <c r="A2622">
        <v>1563</v>
      </c>
      <c r="B2622" t="s">
        <v>9246</v>
      </c>
      <c r="C2622" t="s">
        <v>2470</v>
      </c>
      <c r="D2622" t="s">
        <v>9219</v>
      </c>
      <c r="E2622">
        <v>10980</v>
      </c>
      <c r="F2622">
        <v>18</v>
      </c>
      <c r="G2622" t="s">
        <v>9247</v>
      </c>
      <c r="H2622" t="s">
        <v>9244</v>
      </c>
      <c r="I2622" t="s">
        <v>9230</v>
      </c>
      <c r="J2622" s="25">
        <v>46055</v>
      </c>
      <c r="K2622" s="25">
        <v>46055</v>
      </c>
      <c r="L2622" t="s">
        <v>9243</v>
      </c>
      <c r="M2622" t="s">
        <v>9223</v>
      </c>
      <c r="N2622" t="s">
        <v>213</v>
      </c>
      <c r="O2622" t="s">
        <v>6282</v>
      </c>
    </row>
    <row r="2623" spans="1:15" x14ac:dyDescent="0.25">
      <c r="A2623">
        <v>1564</v>
      </c>
      <c r="B2623" t="s">
        <v>9246</v>
      </c>
      <c r="C2623" t="s">
        <v>2470</v>
      </c>
      <c r="D2623" t="s">
        <v>9219</v>
      </c>
      <c r="E2623">
        <v>10980</v>
      </c>
      <c r="F2623">
        <v>18</v>
      </c>
      <c r="G2623" t="s">
        <v>9248</v>
      </c>
      <c r="H2623" t="s">
        <v>9244</v>
      </c>
      <c r="I2623" t="s">
        <v>9230</v>
      </c>
      <c r="J2623" s="25">
        <v>46055</v>
      </c>
      <c r="K2623" s="25">
        <v>46055</v>
      </c>
      <c r="L2623" t="s">
        <v>9243</v>
      </c>
      <c r="M2623" t="s">
        <v>9223</v>
      </c>
      <c r="N2623" t="s">
        <v>213</v>
      </c>
      <c r="O2623" t="s">
        <v>6282</v>
      </c>
    </row>
    <row r="2624" spans="1:15" x14ac:dyDescent="0.25">
      <c r="A2624">
        <v>1565</v>
      </c>
      <c r="B2624" t="s">
        <v>9246</v>
      </c>
      <c r="C2624" t="s">
        <v>2470</v>
      </c>
      <c r="D2624" t="s">
        <v>9219</v>
      </c>
      <c r="E2624">
        <v>10980</v>
      </c>
      <c r="F2624">
        <v>18</v>
      </c>
      <c r="G2624" t="s">
        <v>9249</v>
      </c>
      <c r="H2624" t="s">
        <v>9244</v>
      </c>
      <c r="I2624" t="s">
        <v>9230</v>
      </c>
      <c r="J2624" s="25">
        <v>46055</v>
      </c>
      <c r="K2624" s="25">
        <v>46055</v>
      </c>
      <c r="L2624" t="s">
        <v>9243</v>
      </c>
      <c r="M2624" t="s">
        <v>9223</v>
      </c>
      <c r="N2624" t="s">
        <v>213</v>
      </c>
      <c r="O2624" t="s">
        <v>6282</v>
      </c>
    </row>
    <row r="2625" spans="1:15" x14ac:dyDescent="0.25">
      <c r="A2625">
        <v>1566</v>
      </c>
      <c r="B2625" t="s">
        <v>9246</v>
      </c>
      <c r="C2625" t="s">
        <v>2470</v>
      </c>
      <c r="D2625" t="s">
        <v>9219</v>
      </c>
      <c r="E2625">
        <v>10980</v>
      </c>
      <c r="F2625">
        <v>18</v>
      </c>
      <c r="G2625" t="s">
        <v>9250</v>
      </c>
      <c r="H2625" t="s">
        <v>9244</v>
      </c>
      <c r="I2625" t="s">
        <v>9230</v>
      </c>
      <c r="J2625" s="25">
        <v>46055</v>
      </c>
      <c r="K2625" s="25">
        <v>46055</v>
      </c>
      <c r="L2625" t="s">
        <v>9243</v>
      </c>
      <c r="M2625" t="s">
        <v>9223</v>
      </c>
      <c r="N2625" t="s">
        <v>213</v>
      </c>
      <c r="O2625" t="s">
        <v>6282</v>
      </c>
    </row>
    <row r="2626" spans="1:15" x14ac:dyDescent="0.25">
      <c r="A2626">
        <v>1567</v>
      </c>
      <c r="B2626" t="s">
        <v>9246</v>
      </c>
      <c r="C2626" t="s">
        <v>2470</v>
      </c>
      <c r="D2626" t="s">
        <v>9219</v>
      </c>
      <c r="E2626">
        <v>10980</v>
      </c>
      <c r="F2626">
        <v>18</v>
      </c>
      <c r="G2626" t="s">
        <v>9251</v>
      </c>
      <c r="H2626" t="s">
        <v>9244</v>
      </c>
      <c r="I2626" t="s">
        <v>9230</v>
      </c>
      <c r="J2626" s="25">
        <v>46055</v>
      </c>
      <c r="K2626" s="25">
        <v>46055</v>
      </c>
      <c r="L2626" t="s">
        <v>9243</v>
      </c>
      <c r="M2626" t="s">
        <v>9223</v>
      </c>
      <c r="N2626" t="s">
        <v>213</v>
      </c>
      <c r="O2626" t="s">
        <v>6282</v>
      </c>
    </row>
    <row r="2627" spans="1:15" x14ac:dyDescent="0.25">
      <c r="A2627">
        <v>1568</v>
      </c>
      <c r="B2627" t="s">
        <v>9246</v>
      </c>
      <c r="C2627" t="s">
        <v>2470</v>
      </c>
      <c r="D2627" t="s">
        <v>9219</v>
      </c>
      <c r="E2627">
        <v>10980</v>
      </c>
      <c r="F2627">
        <v>18</v>
      </c>
      <c r="G2627" t="s">
        <v>9252</v>
      </c>
      <c r="H2627" t="s">
        <v>9244</v>
      </c>
      <c r="I2627" t="s">
        <v>9230</v>
      </c>
      <c r="J2627" s="25">
        <v>46055</v>
      </c>
      <c r="K2627" s="25">
        <v>46055</v>
      </c>
      <c r="L2627" t="s">
        <v>9243</v>
      </c>
      <c r="M2627" t="s">
        <v>9223</v>
      </c>
      <c r="N2627" t="s">
        <v>213</v>
      </c>
      <c r="O2627" t="s">
        <v>6282</v>
      </c>
    </row>
    <row r="2628" spans="1:15" x14ac:dyDescent="0.25">
      <c r="A2628">
        <v>1569</v>
      </c>
      <c r="B2628" t="s">
        <v>9246</v>
      </c>
      <c r="C2628" t="s">
        <v>2470</v>
      </c>
      <c r="D2628" t="s">
        <v>9219</v>
      </c>
      <c r="E2628">
        <v>10980</v>
      </c>
      <c r="F2628">
        <v>18</v>
      </c>
      <c r="G2628" t="s">
        <v>9253</v>
      </c>
      <c r="H2628" t="s">
        <v>9244</v>
      </c>
      <c r="I2628" t="s">
        <v>9230</v>
      </c>
      <c r="J2628" s="25">
        <v>46055</v>
      </c>
      <c r="K2628" s="25">
        <v>46055</v>
      </c>
      <c r="L2628" t="s">
        <v>9243</v>
      </c>
      <c r="M2628" t="s">
        <v>9223</v>
      </c>
      <c r="N2628" t="s">
        <v>213</v>
      </c>
      <c r="O2628" t="s">
        <v>6282</v>
      </c>
    </row>
    <row r="2629" spans="1:15" x14ac:dyDescent="0.25">
      <c r="A2629">
        <v>1570</v>
      </c>
      <c r="B2629" t="s">
        <v>9246</v>
      </c>
      <c r="C2629" t="s">
        <v>2470</v>
      </c>
      <c r="D2629" t="s">
        <v>9219</v>
      </c>
      <c r="E2629">
        <v>10980</v>
      </c>
      <c r="F2629">
        <v>18</v>
      </c>
      <c r="G2629" t="s">
        <v>9254</v>
      </c>
      <c r="H2629" t="s">
        <v>9244</v>
      </c>
      <c r="I2629" t="s">
        <v>9230</v>
      </c>
      <c r="J2629" s="25">
        <v>46055</v>
      </c>
      <c r="K2629" s="25">
        <v>46055</v>
      </c>
      <c r="L2629" t="s">
        <v>9243</v>
      </c>
      <c r="M2629" t="s">
        <v>9223</v>
      </c>
      <c r="N2629" t="s">
        <v>213</v>
      </c>
      <c r="O2629" t="s">
        <v>6282</v>
      </c>
    </row>
    <row r="2630" spans="1:15" x14ac:dyDescent="0.25">
      <c r="A2630">
        <v>1571</v>
      </c>
      <c r="B2630" t="s">
        <v>9246</v>
      </c>
      <c r="C2630" t="s">
        <v>2470</v>
      </c>
      <c r="D2630" t="s">
        <v>9219</v>
      </c>
      <c r="E2630">
        <v>10980</v>
      </c>
      <c r="F2630">
        <v>18</v>
      </c>
      <c r="G2630" t="s">
        <v>9255</v>
      </c>
      <c r="H2630" t="s">
        <v>9244</v>
      </c>
      <c r="I2630" t="s">
        <v>9230</v>
      </c>
      <c r="J2630" s="25">
        <v>46055</v>
      </c>
      <c r="K2630" s="25">
        <v>46055</v>
      </c>
      <c r="L2630" t="s">
        <v>9243</v>
      </c>
      <c r="M2630" t="s">
        <v>9223</v>
      </c>
      <c r="N2630" t="s">
        <v>213</v>
      </c>
      <c r="O2630" t="s">
        <v>6282</v>
      </c>
    </row>
    <row r="2631" spans="1:15" x14ac:dyDescent="0.25">
      <c r="A2631">
        <v>1572</v>
      </c>
      <c r="B2631" t="s">
        <v>9246</v>
      </c>
      <c r="C2631" t="s">
        <v>2470</v>
      </c>
      <c r="D2631" t="s">
        <v>9219</v>
      </c>
      <c r="E2631">
        <v>10980</v>
      </c>
      <c r="F2631">
        <v>18</v>
      </c>
      <c r="G2631" t="s">
        <v>9256</v>
      </c>
      <c r="H2631" t="s">
        <v>9244</v>
      </c>
      <c r="I2631" t="s">
        <v>9230</v>
      </c>
      <c r="J2631" s="25">
        <v>46055</v>
      </c>
      <c r="K2631" s="25">
        <v>46055</v>
      </c>
      <c r="L2631" t="s">
        <v>9243</v>
      </c>
      <c r="M2631" t="s">
        <v>9223</v>
      </c>
      <c r="N2631" t="s">
        <v>213</v>
      </c>
      <c r="O2631" t="s">
        <v>6282</v>
      </c>
    </row>
    <row r="2632" spans="1:15" x14ac:dyDescent="0.25">
      <c r="A2632">
        <v>1582</v>
      </c>
      <c r="B2632" t="s">
        <v>9257</v>
      </c>
      <c r="C2632" t="s">
        <v>2472</v>
      </c>
      <c r="D2632" t="s">
        <v>9258</v>
      </c>
      <c r="E2632">
        <v>6710</v>
      </c>
      <c r="F2632">
        <v>11</v>
      </c>
      <c r="G2632" t="s">
        <v>9259</v>
      </c>
      <c r="H2632" t="s">
        <v>9233</v>
      </c>
      <c r="I2632" t="s">
        <v>9230</v>
      </c>
      <c r="J2632" s="25">
        <v>45864</v>
      </c>
      <c r="K2632" s="25">
        <v>45864</v>
      </c>
      <c r="L2632" t="s">
        <v>552</v>
      </c>
      <c r="M2632" t="s">
        <v>9260</v>
      </c>
      <c r="N2632" t="s">
        <v>213</v>
      </c>
      <c r="O2632" t="s">
        <v>6282</v>
      </c>
    </row>
    <row r="2633" spans="1:15" x14ac:dyDescent="0.25">
      <c r="A2633">
        <v>1583</v>
      </c>
      <c r="B2633" t="s">
        <v>9261</v>
      </c>
      <c r="C2633" t="s">
        <v>2472</v>
      </c>
      <c r="D2633" t="s">
        <v>9258</v>
      </c>
      <c r="E2633">
        <v>7320</v>
      </c>
      <c r="F2633">
        <v>12</v>
      </c>
      <c r="G2633" t="s">
        <v>9262</v>
      </c>
      <c r="H2633" t="s">
        <v>9233</v>
      </c>
      <c r="I2633" t="s">
        <v>9230</v>
      </c>
      <c r="J2633" s="25">
        <v>45864</v>
      </c>
      <c r="K2633" s="25">
        <v>45864</v>
      </c>
      <c r="L2633" t="s">
        <v>552</v>
      </c>
      <c r="M2633" t="s">
        <v>9260</v>
      </c>
      <c r="N2633" t="s">
        <v>213</v>
      </c>
      <c r="O2633" t="s">
        <v>6282</v>
      </c>
    </row>
    <row r="2634" spans="1:15" x14ac:dyDescent="0.25">
      <c r="A2634">
        <v>1584</v>
      </c>
      <c r="B2634" t="s">
        <v>9261</v>
      </c>
      <c r="C2634" t="s">
        <v>2472</v>
      </c>
      <c r="D2634" t="s">
        <v>9258</v>
      </c>
      <c r="E2634">
        <v>7320</v>
      </c>
      <c r="F2634">
        <v>12</v>
      </c>
      <c r="G2634" t="s">
        <v>9263</v>
      </c>
      <c r="H2634" t="s">
        <v>9233</v>
      </c>
      <c r="I2634" t="s">
        <v>9230</v>
      </c>
      <c r="J2634" s="25">
        <v>45864</v>
      </c>
      <c r="K2634" s="25">
        <v>45864</v>
      </c>
      <c r="L2634" t="s">
        <v>552</v>
      </c>
      <c r="M2634" t="s">
        <v>9260</v>
      </c>
      <c r="N2634" t="s">
        <v>213</v>
      </c>
      <c r="O2634" t="s">
        <v>6282</v>
      </c>
    </row>
    <row r="2635" spans="1:15" x14ac:dyDescent="0.25">
      <c r="A2635">
        <v>1585</v>
      </c>
      <c r="B2635" t="s">
        <v>9261</v>
      </c>
      <c r="C2635" t="s">
        <v>2472</v>
      </c>
      <c r="D2635" t="s">
        <v>9258</v>
      </c>
      <c r="E2635">
        <v>7320</v>
      </c>
      <c r="F2635">
        <v>12</v>
      </c>
      <c r="G2635" t="s">
        <v>9264</v>
      </c>
      <c r="H2635" t="s">
        <v>9233</v>
      </c>
      <c r="I2635" t="s">
        <v>9230</v>
      </c>
      <c r="J2635" s="25">
        <v>45864</v>
      </c>
      <c r="K2635" s="25">
        <v>45864</v>
      </c>
      <c r="L2635" t="s">
        <v>552</v>
      </c>
      <c r="M2635" t="s">
        <v>9260</v>
      </c>
      <c r="N2635" t="s">
        <v>213</v>
      </c>
      <c r="O2635" t="s">
        <v>6282</v>
      </c>
    </row>
    <row r="2636" spans="1:15" x14ac:dyDescent="0.25">
      <c r="A2636">
        <v>1586</v>
      </c>
      <c r="B2636" t="s">
        <v>9261</v>
      </c>
      <c r="C2636" t="s">
        <v>2472</v>
      </c>
      <c r="D2636" t="s">
        <v>9258</v>
      </c>
      <c r="E2636">
        <v>7320</v>
      </c>
      <c r="F2636">
        <v>12</v>
      </c>
      <c r="G2636" t="s">
        <v>9265</v>
      </c>
      <c r="H2636" t="s">
        <v>9233</v>
      </c>
      <c r="I2636" t="s">
        <v>9230</v>
      </c>
      <c r="J2636" s="25">
        <v>45864</v>
      </c>
      <c r="K2636" s="25">
        <v>45864</v>
      </c>
      <c r="L2636" t="s">
        <v>552</v>
      </c>
      <c r="M2636" t="s">
        <v>9260</v>
      </c>
      <c r="N2636" t="s">
        <v>213</v>
      </c>
      <c r="O2636" t="s">
        <v>6282</v>
      </c>
    </row>
    <row r="2637" spans="1:15" x14ac:dyDescent="0.25">
      <c r="A2637">
        <v>1587</v>
      </c>
      <c r="B2637" t="s">
        <v>9266</v>
      </c>
      <c r="C2637" t="s">
        <v>2472</v>
      </c>
      <c r="D2637" t="s">
        <v>9258</v>
      </c>
      <c r="E2637">
        <v>7320</v>
      </c>
      <c r="F2637">
        <v>12</v>
      </c>
      <c r="G2637" t="s">
        <v>9267</v>
      </c>
      <c r="H2637" t="s">
        <v>9244</v>
      </c>
      <c r="I2637" t="s">
        <v>9230</v>
      </c>
      <c r="J2637" s="25">
        <v>46055</v>
      </c>
      <c r="K2637" s="25">
        <v>46055</v>
      </c>
      <c r="L2637" t="s">
        <v>9243</v>
      </c>
      <c r="M2637" t="s">
        <v>9260</v>
      </c>
      <c r="N2637" t="s">
        <v>213</v>
      </c>
      <c r="O2637" t="s">
        <v>6282</v>
      </c>
    </row>
    <row r="2638" spans="1:15" x14ac:dyDescent="0.25">
      <c r="A2638">
        <v>1588</v>
      </c>
      <c r="B2638" t="s">
        <v>9266</v>
      </c>
      <c r="C2638" t="s">
        <v>2472</v>
      </c>
      <c r="D2638" t="s">
        <v>9258</v>
      </c>
      <c r="E2638">
        <v>7320</v>
      </c>
      <c r="F2638">
        <v>12</v>
      </c>
      <c r="G2638" t="s">
        <v>9268</v>
      </c>
      <c r="H2638" t="s">
        <v>9244</v>
      </c>
      <c r="I2638" t="s">
        <v>9230</v>
      </c>
      <c r="J2638" s="25">
        <v>46055</v>
      </c>
      <c r="K2638" s="25">
        <v>46055</v>
      </c>
      <c r="L2638" t="s">
        <v>9243</v>
      </c>
      <c r="M2638" t="s">
        <v>9260</v>
      </c>
      <c r="N2638" t="s">
        <v>213</v>
      </c>
      <c r="O2638" t="s">
        <v>6282</v>
      </c>
    </row>
    <row r="2639" spans="1:15" x14ac:dyDescent="0.25">
      <c r="A2639">
        <v>1589</v>
      </c>
      <c r="B2639" t="s">
        <v>9266</v>
      </c>
      <c r="C2639" t="s">
        <v>2472</v>
      </c>
      <c r="D2639" t="s">
        <v>9258</v>
      </c>
      <c r="E2639">
        <v>7320</v>
      </c>
      <c r="F2639">
        <v>12</v>
      </c>
      <c r="G2639" t="s">
        <v>9269</v>
      </c>
      <c r="H2639" t="s">
        <v>9244</v>
      </c>
      <c r="I2639" t="s">
        <v>9230</v>
      </c>
      <c r="J2639" s="25">
        <v>46055</v>
      </c>
      <c r="K2639" s="25">
        <v>46055</v>
      </c>
      <c r="L2639" t="s">
        <v>9243</v>
      </c>
      <c r="M2639" t="s">
        <v>9260</v>
      </c>
      <c r="N2639" t="s">
        <v>213</v>
      </c>
      <c r="O2639" t="s">
        <v>6282</v>
      </c>
    </row>
    <row r="2640" spans="1:15" x14ac:dyDescent="0.25">
      <c r="A2640">
        <v>1590</v>
      </c>
      <c r="B2640" t="s">
        <v>9266</v>
      </c>
      <c r="C2640" t="s">
        <v>2472</v>
      </c>
      <c r="D2640" t="s">
        <v>9258</v>
      </c>
      <c r="E2640">
        <v>7320</v>
      </c>
      <c r="F2640">
        <v>12</v>
      </c>
      <c r="G2640" t="s">
        <v>9270</v>
      </c>
      <c r="H2640" t="s">
        <v>9244</v>
      </c>
      <c r="I2640" t="s">
        <v>9230</v>
      </c>
      <c r="J2640" s="25">
        <v>46055</v>
      </c>
      <c r="K2640" s="25">
        <v>46055</v>
      </c>
      <c r="L2640" t="s">
        <v>9243</v>
      </c>
      <c r="M2640" t="s">
        <v>9260</v>
      </c>
      <c r="N2640" t="s">
        <v>213</v>
      </c>
      <c r="O2640" t="s">
        <v>6282</v>
      </c>
    </row>
    <row r="2641" spans="1:15" x14ac:dyDescent="0.25">
      <c r="A2641">
        <v>1591</v>
      </c>
      <c r="B2641" t="s">
        <v>9266</v>
      </c>
      <c r="C2641" t="s">
        <v>2472</v>
      </c>
      <c r="D2641" t="s">
        <v>9258</v>
      </c>
      <c r="E2641">
        <v>7320</v>
      </c>
      <c r="F2641">
        <v>12</v>
      </c>
      <c r="G2641" t="s">
        <v>9271</v>
      </c>
      <c r="H2641" t="s">
        <v>9244</v>
      </c>
      <c r="I2641" t="s">
        <v>9230</v>
      </c>
      <c r="J2641" s="25">
        <v>46055</v>
      </c>
      <c r="K2641" s="25">
        <v>46055</v>
      </c>
      <c r="L2641" t="s">
        <v>9243</v>
      </c>
      <c r="M2641" t="s">
        <v>9260</v>
      </c>
      <c r="N2641" t="s">
        <v>213</v>
      </c>
      <c r="O2641" t="s">
        <v>6282</v>
      </c>
    </row>
    <row r="2642" spans="1:15" x14ac:dyDescent="0.25">
      <c r="A2642">
        <v>1592</v>
      </c>
      <c r="B2642" t="s">
        <v>9241</v>
      </c>
      <c r="C2642" t="s">
        <v>2472</v>
      </c>
      <c r="D2642" t="s">
        <v>9258</v>
      </c>
      <c r="E2642">
        <v>7320</v>
      </c>
      <c r="F2642">
        <v>12</v>
      </c>
      <c r="G2642" t="s">
        <v>9272</v>
      </c>
      <c r="H2642" t="s">
        <v>9244</v>
      </c>
      <c r="I2642" t="s">
        <v>9230</v>
      </c>
      <c r="J2642" s="25">
        <v>46055</v>
      </c>
      <c r="K2642" s="25">
        <v>46055</v>
      </c>
      <c r="L2642" t="s">
        <v>9243</v>
      </c>
      <c r="M2642" t="s">
        <v>9260</v>
      </c>
      <c r="N2642" t="s">
        <v>213</v>
      </c>
      <c r="O2642" t="s">
        <v>6282</v>
      </c>
    </row>
    <row r="2643" spans="1:15" x14ac:dyDescent="0.25">
      <c r="A2643">
        <v>1593</v>
      </c>
      <c r="B2643" t="s">
        <v>9241</v>
      </c>
      <c r="C2643" t="s">
        <v>2472</v>
      </c>
      <c r="D2643" t="s">
        <v>9258</v>
      </c>
      <c r="E2643">
        <v>7320</v>
      </c>
      <c r="F2643">
        <v>12</v>
      </c>
      <c r="G2643" t="s">
        <v>9273</v>
      </c>
      <c r="H2643" t="s">
        <v>9244</v>
      </c>
      <c r="I2643" t="s">
        <v>9230</v>
      </c>
      <c r="J2643" s="25">
        <v>46055</v>
      </c>
      <c r="K2643" s="25">
        <v>46055</v>
      </c>
      <c r="L2643" t="s">
        <v>9243</v>
      </c>
      <c r="M2643" t="s">
        <v>9260</v>
      </c>
      <c r="N2643" t="s">
        <v>213</v>
      </c>
      <c r="O2643" t="s">
        <v>6282</v>
      </c>
    </row>
    <row r="2644" spans="1:15" x14ac:dyDescent="0.25">
      <c r="A2644">
        <v>1594</v>
      </c>
      <c r="B2644" t="s">
        <v>9241</v>
      </c>
      <c r="C2644" t="s">
        <v>2472</v>
      </c>
      <c r="D2644" t="s">
        <v>9258</v>
      </c>
      <c r="E2644">
        <v>7320</v>
      </c>
      <c r="F2644">
        <v>12</v>
      </c>
      <c r="G2644" t="s">
        <v>9274</v>
      </c>
      <c r="H2644" t="s">
        <v>9244</v>
      </c>
      <c r="I2644" t="s">
        <v>9230</v>
      </c>
      <c r="J2644" s="25">
        <v>46055</v>
      </c>
      <c r="K2644" s="25">
        <v>46055</v>
      </c>
      <c r="L2644" t="s">
        <v>9243</v>
      </c>
      <c r="M2644" t="s">
        <v>9260</v>
      </c>
      <c r="N2644" t="s">
        <v>213</v>
      </c>
      <c r="O2644" t="s">
        <v>6282</v>
      </c>
    </row>
    <row r="2645" spans="1:15" x14ac:dyDescent="0.25">
      <c r="A2645">
        <v>1595</v>
      </c>
      <c r="B2645" t="s">
        <v>9241</v>
      </c>
      <c r="C2645" t="s">
        <v>2472</v>
      </c>
      <c r="D2645" t="s">
        <v>9258</v>
      </c>
      <c r="E2645">
        <v>7320</v>
      </c>
      <c r="F2645">
        <v>12</v>
      </c>
      <c r="G2645" t="s">
        <v>9275</v>
      </c>
      <c r="H2645" t="s">
        <v>9244</v>
      </c>
      <c r="I2645" t="s">
        <v>9230</v>
      </c>
      <c r="J2645" s="25">
        <v>46055</v>
      </c>
      <c r="K2645" s="25">
        <v>46055</v>
      </c>
      <c r="L2645" t="s">
        <v>9243</v>
      </c>
      <c r="M2645" t="s">
        <v>9260</v>
      </c>
      <c r="N2645" t="s">
        <v>213</v>
      </c>
      <c r="O2645" t="s">
        <v>6282</v>
      </c>
    </row>
    <row r="2646" spans="1:15" x14ac:dyDescent="0.25">
      <c r="A2646">
        <v>1596</v>
      </c>
      <c r="B2646" t="s">
        <v>9241</v>
      </c>
      <c r="C2646" t="s">
        <v>2472</v>
      </c>
      <c r="D2646" t="s">
        <v>9258</v>
      </c>
      <c r="E2646">
        <v>7320</v>
      </c>
      <c r="F2646">
        <v>12</v>
      </c>
      <c r="G2646" t="s">
        <v>9276</v>
      </c>
      <c r="H2646" t="s">
        <v>9244</v>
      </c>
      <c r="I2646" t="s">
        <v>9230</v>
      </c>
      <c r="J2646" s="25">
        <v>46055</v>
      </c>
      <c r="K2646" s="25">
        <v>46055</v>
      </c>
      <c r="L2646" t="s">
        <v>9243</v>
      </c>
      <c r="M2646" t="s">
        <v>9260</v>
      </c>
      <c r="N2646" t="s">
        <v>213</v>
      </c>
      <c r="O2646" t="s">
        <v>6282</v>
      </c>
    </row>
    <row r="2647" spans="1:15" x14ac:dyDescent="0.25">
      <c r="A2647">
        <v>1597</v>
      </c>
      <c r="B2647" t="s">
        <v>9246</v>
      </c>
      <c r="C2647" t="s">
        <v>2472</v>
      </c>
      <c r="D2647" t="s">
        <v>9258</v>
      </c>
      <c r="E2647">
        <v>7320</v>
      </c>
      <c r="F2647">
        <v>12</v>
      </c>
      <c r="G2647" t="s">
        <v>9277</v>
      </c>
      <c r="H2647" t="s">
        <v>9244</v>
      </c>
      <c r="I2647" t="s">
        <v>9230</v>
      </c>
      <c r="J2647" s="25">
        <v>46055</v>
      </c>
      <c r="K2647" s="25">
        <v>46055</v>
      </c>
      <c r="L2647" t="s">
        <v>9243</v>
      </c>
      <c r="M2647" t="s">
        <v>9260</v>
      </c>
      <c r="N2647" t="s">
        <v>213</v>
      </c>
      <c r="O2647" t="s">
        <v>6282</v>
      </c>
    </row>
    <row r="2648" spans="1:15" x14ac:dyDescent="0.25">
      <c r="A2648">
        <v>1598</v>
      </c>
      <c r="B2648" t="s">
        <v>9266</v>
      </c>
      <c r="C2648" t="s">
        <v>2472</v>
      </c>
      <c r="D2648" t="s">
        <v>9258</v>
      </c>
      <c r="E2648">
        <v>7320</v>
      </c>
      <c r="F2648">
        <v>12</v>
      </c>
      <c r="G2648" t="s">
        <v>9278</v>
      </c>
      <c r="H2648" t="s">
        <v>9244</v>
      </c>
      <c r="I2648" t="s">
        <v>9230</v>
      </c>
      <c r="J2648" s="25">
        <v>46055</v>
      </c>
      <c r="K2648" s="25">
        <v>46055</v>
      </c>
      <c r="L2648" t="s">
        <v>9243</v>
      </c>
      <c r="M2648" t="s">
        <v>9260</v>
      </c>
      <c r="N2648" t="s">
        <v>213</v>
      </c>
      <c r="O2648" t="s">
        <v>6282</v>
      </c>
    </row>
    <row r="2649" spans="1:15" x14ac:dyDescent="0.25">
      <c r="A2649">
        <v>1599</v>
      </c>
      <c r="B2649" t="s">
        <v>9266</v>
      </c>
      <c r="C2649" t="s">
        <v>2472</v>
      </c>
      <c r="D2649" t="s">
        <v>9258</v>
      </c>
      <c r="E2649">
        <v>7320</v>
      </c>
      <c r="F2649">
        <v>12</v>
      </c>
      <c r="G2649" t="s">
        <v>9279</v>
      </c>
      <c r="H2649" t="s">
        <v>9244</v>
      </c>
      <c r="I2649" t="s">
        <v>9230</v>
      </c>
      <c r="J2649" s="25">
        <v>46055</v>
      </c>
      <c r="K2649" s="25">
        <v>46055</v>
      </c>
      <c r="L2649" t="s">
        <v>9243</v>
      </c>
      <c r="M2649" t="s">
        <v>9260</v>
      </c>
      <c r="N2649" t="s">
        <v>213</v>
      </c>
      <c r="O2649" t="s">
        <v>6282</v>
      </c>
    </row>
    <row r="2650" spans="1:15" x14ac:dyDescent="0.25">
      <c r="A2650">
        <v>1600</v>
      </c>
      <c r="B2650" t="s">
        <v>9280</v>
      </c>
      <c r="C2650" t="s">
        <v>2472</v>
      </c>
      <c r="D2650" t="s">
        <v>9258</v>
      </c>
      <c r="E2650">
        <v>7320</v>
      </c>
      <c r="F2650">
        <v>12</v>
      </c>
      <c r="G2650" t="s">
        <v>9281</v>
      </c>
      <c r="H2650" t="s">
        <v>9244</v>
      </c>
      <c r="I2650" t="s">
        <v>9230</v>
      </c>
      <c r="J2650" s="25">
        <v>46055</v>
      </c>
      <c r="K2650" s="25">
        <v>46055</v>
      </c>
      <c r="L2650" t="s">
        <v>9243</v>
      </c>
      <c r="M2650" t="s">
        <v>9260</v>
      </c>
      <c r="N2650" t="s">
        <v>213</v>
      </c>
      <c r="O2650" t="s">
        <v>6282</v>
      </c>
    </row>
    <row r="2651" spans="1:15" x14ac:dyDescent="0.25">
      <c r="A2651">
        <v>1601</v>
      </c>
      <c r="B2651" t="s">
        <v>9241</v>
      </c>
      <c r="C2651" t="s">
        <v>2472</v>
      </c>
      <c r="D2651" t="s">
        <v>9258</v>
      </c>
      <c r="E2651">
        <v>7320</v>
      </c>
      <c r="F2651">
        <v>12</v>
      </c>
      <c r="G2651" t="s">
        <v>9282</v>
      </c>
      <c r="H2651" t="s">
        <v>9244</v>
      </c>
      <c r="I2651" t="s">
        <v>9230</v>
      </c>
      <c r="J2651" s="25">
        <v>46055</v>
      </c>
      <c r="K2651" s="25">
        <v>46055</v>
      </c>
      <c r="L2651" t="s">
        <v>9243</v>
      </c>
      <c r="M2651" t="s">
        <v>9260</v>
      </c>
      <c r="N2651" t="s">
        <v>213</v>
      </c>
      <c r="O2651" t="s">
        <v>6282</v>
      </c>
    </row>
    <row r="2652" spans="1:15" x14ac:dyDescent="0.25">
      <c r="A2652">
        <v>1602</v>
      </c>
      <c r="B2652" t="s">
        <v>9241</v>
      </c>
      <c r="C2652" t="s">
        <v>2472</v>
      </c>
      <c r="D2652" t="s">
        <v>9258</v>
      </c>
      <c r="E2652">
        <v>7320</v>
      </c>
      <c r="F2652">
        <v>12</v>
      </c>
      <c r="G2652" t="s">
        <v>9283</v>
      </c>
      <c r="H2652" t="s">
        <v>9244</v>
      </c>
      <c r="I2652" t="s">
        <v>9230</v>
      </c>
      <c r="J2652" s="25">
        <v>46055</v>
      </c>
      <c r="K2652" s="25">
        <v>46055</v>
      </c>
      <c r="L2652" t="s">
        <v>9243</v>
      </c>
      <c r="M2652" t="s">
        <v>9260</v>
      </c>
      <c r="N2652" t="s">
        <v>213</v>
      </c>
      <c r="O2652" t="s">
        <v>6282</v>
      </c>
    </row>
    <row r="2653" spans="1:15" x14ac:dyDescent="0.25">
      <c r="A2653">
        <v>1603</v>
      </c>
      <c r="B2653" t="s">
        <v>9241</v>
      </c>
      <c r="C2653" t="s">
        <v>2472</v>
      </c>
      <c r="D2653" t="s">
        <v>9258</v>
      </c>
      <c r="E2653">
        <v>7320</v>
      </c>
      <c r="F2653">
        <v>12</v>
      </c>
      <c r="G2653" t="s">
        <v>9284</v>
      </c>
      <c r="H2653" t="s">
        <v>9244</v>
      </c>
      <c r="I2653" t="s">
        <v>9230</v>
      </c>
      <c r="J2653" s="25">
        <v>46055</v>
      </c>
      <c r="K2653" s="25">
        <v>46055</v>
      </c>
      <c r="L2653" t="s">
        <v>9243</v>
      </c>
      <c r="M2653" t="s">
        <v>9260</v>
      </c>
      <c r="N2653" t="s">
        <v>213</v>
      </c>
      <c r="O2653" t="s">
        <v>6282</v>
      </c>
    </row>
    <row r="2654" spans="1:15" x14ac:dyDescent="0.25">
      <c r="A2654">
        <v>1604</v>
      </c>
      <c r="B2654" t="s">
        <v>9266</v>
      </c>
      <c r="C2654" t="s">
        <v>2472</v>
      </c>
      <c r="D2654" t="s">
        <v>9258</v>
      </c>
      <c r="E2654">
        <v>7320</v>
      </c>
      <c r="F2654">
        <v>12</v>
      </c>
      <c r="G2654" t="s">
        <v>9285</v>
      </c>
      <c r="H2654" t="s">
        <v>9244</v>
      </c>
      <c r="I2654" t="s">
        <v>9230</v>
      </c>
      <c r="J2654" s="25">
        <v>46055</v>
      </c>
      <c r="K2654" s="25">
        <v>46055</v>
      </c>
      <c r="L2654" t="s">
        <v>9243</v>
      </c>
      <c r="M2654" t="s">
        <v>9260</v>
      </c>
      <c r="N2654" t="s">
        <v>213</v>
      </c>
      <c r="O2654" t="s">
        <v>6282</v>
      </c>
    </row>
    <row r="2655" spans="1:15" x14ac:dyDescent="0.25">
      <c r="A2655">
        <v>1605</v>
      </c>
      <c r="B2655" t="s">
        <v>9266</v>
      </c>
      <c r="C2655" t="s">
        <v>2472</v>
      </c>
      <c r="D2655" t="s">
        <v>9258</v>
      </c>
      <c r="E2655">
        <v>7320</v>
      </c>
      <c r="F2655">
        <v>12</v>
      </c>
      <c r="G2655" t="s">
        <v>9286</v>
      </c>
      <c r="H2655" t="s">
        <v>9244</v>
      </c>
      <c r="I2655" t="s">
        <v>9230</v>
      </c>
      <c r="J2655" s="25">
        <v>46055</v>
      </c>
      <c r="K2655" s="25">
        <v>46055</v>
      </c>
      <c r="L2655" t="s">
        <v>9243</v>
      </c>
      <c r="M2655" t="s">
        <v>9260</v>
      </c>
      <c r="N2655" t="s">
        <v>213</v>
      </c>
      <c r="O2655" t="s">
        <v>6282</v>
      </c>
    </row>
    <row r="2656" spans="1:15" x14ac:dyDescent="0.25">
      <c r="A2656">
        <v>1606</v>
      </c>
      <c r="B2656" t="s">
        <v>9266</v>
      </c>
      <c r="C2656" t="s">
        <v>2472</v>
      </c>
      <c r="D2656" t="s">
        <v>9258</v>
      </c>
      <c r="E2656">
        <v>7320</v>
      </c>
      <c r="F2656">
        <v>12</v>
      </c>
      <c r="G2656" t="s">
        <v>9287</v>
      </c>
      <c r="H2656" t="s">
        <v>9244</v>
      </c>
      <c r="I2656" t="s">
        <v>9230</v>
      </c>
      <c r="J2656" s="25">
        <v>46055</v>
      </c>
      <c r="K2656" s="25">
        <v>46055</v>
      </c>
      <c r="L2656" t="s">
        <v>9243</v>
      </c>
      <c r="M2656" t="s">
        <v>9260</v>
      </c>
      <c r="N2656" t="s">
        <v>213</v>
      </c>
      <c r="O2656" t="s">
        <v>6282</v>
      </c>
    </row>
    <row r="2657" spans="1:15" x14ac:dyDescent="0.25">
      <c r="A2657">
        <v>1607</v>
      </c>
      <c r="B2657" t="s">
        <v>9280</v>
      </c>
      <c r="C2657" t="s">
        <v>2472</v>
      </c>
      <c r="D2657" t="s">
        <v>9258</v>
      </c>
      <c r="E2657">
        <v>7320</v>
      </c>
      <c r="F2657">
        <v>12</v>
      </c>
      <c r="G2657" t="s">
        <v>9288</v>
      </c>
      <c r="H2657" t="s">
        <v>9244</v>
      </c>
      <c r="I2657" t="s">
        <v>9230</v>
      </c>
      <c r="J2657" s="25">
        <v>46055</v>
      </c>
      <c r="K2657" s="25">
        <v>46055</v>
      </c>
      <c r="L2657" t="s">
        <v>9243</v>
      </c>
      <c r="M2657" t="s">
        <v>9260</v>
      </c>
      <c r="N2657" t="s">
        <v>213</v>
      </c>
      <c r="O2657" t="s">
        <v>6282</v>
      </c>
    </row>
    <row r="2658" spans="1:15" x14ac:dyDescent="0.25">
      <c r="A2658">
        <v>1608</v>
      </c>
      <c r="B2658" t="s">
        <v>9280</v>
      </c>
      <c r="C2658" t="s">
        <v>2472</v>
      </c>
      <c r="D2658" t="s">
        <v>9258</v>
      </c>
      <c r="E2658">
        <v>7320</v>
      </c>
      <c r="F2658">
        <v>12</v>
      </c>
      <c r="G2658" t="s">
        <v>9289</v>
      </c>
      <c r="H2658" t="s">
        <v>9244</v>
      </c>
      <c r="I2658" t="s">
        <v>9230</v>
      </c>
      <c r="J2658" s="25">
        <v>46055</v>
      </c>
      <c r="K2658" s="25">
        <v>46055</v>
      </c>
      <c r="L2658" t="s">
        <v>9243</v>
      </c>
      <c r="M2658" t="s">
        <v>9260</v>
      </c>
      <c r="N2658" t="s">
        <v>213</v>
      </c>
      <c r="O2658" t="s">
        <v>6282</v>
      </c>
    </row>
    <row r="2659" spans="1:15" x14ac:dyDescent="0.25">
      <c r="A2659">
        <v>1609</v>
      </c>
      <c r="B2659" t="s">
        <v>9280</v>
      </c>
      <c r="C2659" t="s">
        <v>2472</v>
      </c>
      <c r="D2659" t="s">
        <v>9258</v>
      </c>
      <c r="E2659">
        <v>7320</v>
      </c>
      <c r="F2659">
        <v>12</v>
      </c>
      <c r="G2659" t="s">
        <v>9290</v>
      </c>
      <c r="H2659" t="s">
        <v>9244</v>
      </c>
      <c r="I2659" t="s">
        <v>9230</v>
      </c>
      <c r="J2659" s="25">
        <v>46055</v>
      </c>
      <c r="K2659" s="25">
        <v>46055</v>
      </c>
      <c r="L2659" t="s">
        <v>9243</v>
      </c>
      <c r="M2659" t="s">
        <v>9260</v>
      </c>
      <c r="N2659" t="s">
        <v>213</v>
      </c>
      <c r="O2659" t="s">
        <v>6282</v>
      </c>
    </row>
    <row r="2660" spans="1:15" x14ac:dyDescent="0.25">
      <c r="A2660">
        <v>1610</v>
      </c>
      <c r="B2660" t="s">
        <v>9280</v>
      </c>
      <c r="C2660" t="s">
        <v>2472</v>
      </c>
      <c r="D2660" t="s">
        <v>9258</v>
      </c>
      <c r="E2660">
        <v>7320</v>
      </c>
      <c r="F2660">
        <v>12</v>
      </c>
      <c r="G2660" t="s">
        <v>9291</v>
      </c>
      <c r="H2660" t="s">
        <v>9244</v>
      </c>
      <c r="I2660" t="s">
        <v>9230</v>
      </c>
      <c r="J2660" s="25">
        <v>46055</v>
      </c>
      <c r="K2660" s="25">
        <v>46055</v>
      </c>
      <c r="L2660" t="s">
        <v>9243</v>
      </c>
      <c r="M2660" t="s">
        <v>9260</v>
      </c>
      <c r="N2660" t="s">
        <v>213</v>
      </c>
      <c r="O2660" t="s">
        <v>6282</v>
      </c>
    </row>
    <row r="2661" spans="1:15" x14ac:dyDescent="0.25">
      <c r="A2661">
        <v>1611</v>
      </c>
      <c r="B2661" t="s">
        <v>9266</v>
      </c>
      <c r="C2661" t="s">
        <v>2472</v>
      </c>
      <c r="D2661" t="s">
        <v>9258</v>
      </c>
      <c r="E2661">
        <v>7320</v>
      </c>
      <c r="F2661">
        <v>12</v>
      </c>
      <c r="G2661" t="s">
        <v>9292</v>
      </c>
      <c r="H2661" t="s">
        <v>9244</v>
      </c>
      <c r="I2661" t="s">
        <v>9230</v>
      </c>
      <c r="J2661" s="25">
        <v>46055</v>
      </c>
      <c r="K2661" s="25">
        <v>46055</v>
      </c>
      <c r="L2661" t="s">
        <v>9243</v>
      </c>
      <c r="M2661" t="s">
        <v>9260</v>
      </c>
      <c r="N2661" t="s">
        <v>213</v>
      </c>
      <c r="O2661" t="s">
        <v>6282</v>
      </c>
    </row>
    <row r="2662" spans="1:15" x14ac:dyDescent="0.25">
      <c r="A2662">
        <v>1612</v>
      </c>
      <c r="B2662" t="s">
        <v>9280</v>
      </c>
      <c r="C2662" t="s">
        <v>2472</v>
      </c>
      <c r="D2662" t="s">
        <v>9258</v>
      </c>
      <c r="E2662">
        <v>7320</v>
      </c>
      <c r="F2662">
        <v>12</v>
      </c>
      <c r="G2662" t="s">
        <v>9293</v>
      </c>
      <c r="H2662" t="s">
        <v>9244</v>
      </c>
      <c r="I2662" t="s">
        <v>9230</v>
      </c>
      <c r="J2662" s="25">
        <v>46055</v>
      </c>
      <c r="K2662" s="25">
        <v>46055</v>
      </c>
      <c r="L2662" t="s">
        <v>9243</v>
      </c>
      <c r="M2662" t="s">
        <v>9260</v>
      </c>
      <c r="N2662" t="s">
        <v>213</v>
      </c>
      <c r="O2662" t="s">
        <v>6282</v>
      </c>
    </row>
    <row r="2663" spans="1:15" x14ac:dyDescent="0.25">
      <c r="A2663">
        <v>1613</v>
      </c>
      <c r="B2663" t="s">
        <v>9280</v>
      </c>
      <c r="C2663" t="s">
        <v>2472</v>
      </c>
      <c r="D2663" t="s">
        <v>9258</v>
      </c>
      <c r="E2663">
        <v>7320</v>
      </c>
      <c r="F2663">
        <v>12</v>
      </c>
      <c r="G2663" t="s">
        <v>9294</v>
      </c>
      <c r="H2663" t="s">
        <v>9244</v>
      </c>
      <c r="I2663" t="s">
        <v>9230</v>
      </c>
      <c r="J2663" s="25">
        <v>46055</v>
      </c>
      <c r="K2663" s="25">
        <v>46055</v>
      </c>
      <c r="L2663" t="s">
        <v>9243</v>
      </c>
      <c r="M2663" t="s">
        <v>9260</v>
      </c>
      <c r="N2663" t="s">
        <v>213</v>
      </c>
      <c r="O2663" t="s">
        <v>6282</v>
      </c>
    </row>
    <row r="2664" spans="1:15" x14ac:dyDescent="0.25">
      <c r="A2664">
        <v>1614</v>
      </c>
      <c r="B2664" t="s">
        <v>9257</v>
      </c>
      <c r="C2664" t="s">
        <v>2472</v>
      </c>
      <c r="D2664" t="s">
        <v>9258</v>
      </c>
      <c r="E2664">
        <v>7320</v>
      </c>
      <c r="F2664">
        <v>12</v>
      </c>
      <c r="G2664" t="s">
        <v>9295</v>
      </c>
      <c r="H2664" t="s">
        <v>9244</v>
      </c>
      <c r="I2664" t="s">
        <v>9230</v>
      </c>
      <c r="J2664" s="25">
        <v>46055</v>
      </c>
      <c r="K2664" s="25">
        <v>46055</v>
      </c>
      <c r="L2664" t="s">
        <v>9243</v>
      </c>
      <c r="M2664" t="s">
        <v>9260</v>
      </c>
      <c r="N2664" t="s">
        <v>213</v>
      </c>
      <c r="O2664" t="s">
        <v>6282</v>
      </c>
    </row>
    <row r="2665" spans="1:15" x14ac:dyDescent="0.25">
      <c r="A2665">
        <v>1615</v>
      </c>
      <c r="B2665" t="s">
        <v>9257</v>
      </c>
      <c r="C2665" t="s">
        <v>2472</v>
      </c>
      <c r="D2665" t="s">
        <v>9258</v>
      </c>
      <c r="E2665">
        <v>7320</v>
      </c>
      <c r="F2665">
        <v>12</v>
      </c>
      <c r="G2665" t="s">
        <v>9296</v>
      </c>
      <c r="H2665" t="s">
        <v>9244</v>
      </c>
      <c r="I2665" t="s">
        <v>9230</v>
      </c>
      <c r="J2665" s="25">
        <v>46055</v>
      </c>
      <c r="K2665" s="25">
        <v>46055</v>
      </c>
      <c r="L2665" t="s">
        <v>9243</v>
      </c>
      <c r="M2665" t="s">
        <v>9260</v>
      </c>
      <c r="N2665" t="s">
        <v>213</v>
      </c>
      <c r="O2665" t="s">
        <v>6282</v>
      </c>
    </row>
    <row r="2666" spans="1:15" x14ac:dyDescent="0.25">
      <c r="A2666">
        <v>1616</v>
      </c>
      <c r="B2666" t="s">
        <v>9257</v>
      </c>
      <c r="C2666" t="s">
        <v>2472</v>
      </c>
      <c r="D2666" t="s">
        <v>9258</v>
      </c>
      <c r="E2666">
        <v>7320</v>
      </c>
      <c r="F2666">
        <v>12</v>
      </c>
      <c r="G2666" t="s">
        <v>9297</v>
      </c>
      <c r="H2666" t="s">
        <v>9244</v>
      </c>
      <c r="I2666" t="s">
        <v>9230</v>
      </c>
      <c r="J2666" s="25">
        <v>46055</v>
      </c>
      <c r="K2666" s="25">
        <v>46055</v>
      </c>
      <c r="L2666" t="s">
        <v>9243</v>
      </c>
      <c r="M2666" t="s">
        <v>9260</v>
      </c>
      <c r="N2666" t="s">
        <v>213</v>
      </c>
      <c r="O2666" t="s">
        <v>6282</v>
      </c>
    </row>
    <row r="2667" spans="1:15" x14ac:dyDescent="0.25">
      <c r="A2667">
        <v>1617</v>
      </c>
      <c r="B2667" t="s">
        <v>9280</v>
      </c>
      <c r="C2667" t="s">
        <v>2472</v>
      </c>
      <c r="D2667" t="s">
        <v>9258</v>
      </c>
      <c r="E2667">
        <v>7320</v>
      </c>
      <c r="F2667">
        <v>12</v>
      </c>
      <c r="G2667" t="s">
        <v>9298</v>
      </c>
      <c r="H2667" t="s">
        <v>9244</v>
      </c>
      <c r="I2667" t="s">
        <v>9230</v>
      </c>
      <c r="J2667" s="25">
        <v>46055</v>
      </c>
      <c r="K2667" s="25">
        <v>46055</v>
      </c>
      <c r="L2667" t="s">
        <v>9243</v>
      </c>
      <c r="M2667" t="s">
        <v>9260</v>
      </c>
      <c r="N2667" t="s">
        <v>213</v>
      </c>
      <c r="O2667" t="s">
        <v>6282</v>
      </c>
    </row>
    <row r="2668" spans="1:15" x14ac:dyDescent="0.25">
      <c r="A2668">
        <v>1618</v>
      </c>
      <c r="B2668" t="s">
        <v>9257</v>
      </c>
      <c r="C2668" t="s">
        <v>2472</v>
      </c>
      <c r="D2668" t="s">
        <v>9258</v>
      </c>
      <c r="E2668">
        <v>7320</v>
      </c>
      <c r="F2668">
        <v>12</v>
      </c>
      <c r="G2668" t="s">
        <v>9299</v>
      </c>
      <c r="H2668" t="s">
        <v>9244</v>
      </c>
      <c r="I2668" t="s">
        <v>9230</v>
      </c>
      <c r="J2668" s="25">
        <v>46055</v>
      </c>
      <c r="K2668" s="25">
        <v>46055</v>
      </c>
      <c r="L2668" t="s">
        <v>9243</v>
      </c>
      <c r="M2668" t="s">
        <v>9260</v>
      </c>
      <c r="N2668" t="s">
        <v>213</v>
      </c>
      <c r="O2668" t="s">
        <v>6282</v>
      </c>
    </row>
    <row r="2669" spans="1:15" x14ac:dyDescent="0.25">
      <c r="A2669">
        <v>1619</v>
      </c>
      <c r="B2669" t="s">
        <v>9280</v>
      </c>
      <c r="C2669" t="s">
        <v>2472</v>
      </c>
      <c r="D2669" t="s">
        <v>9258</v>
      </c>
      <c r="E2669">
        <v>7320</v>
      </c>
      <c r="F2669">
        <v>12</v>
      </c>
      <c r="G2669" t="s">
        <v>9300</v>
      </c>
      <c r="H2669" t="s">
        <v>9244</v>
      </c>
      <c r="I2669" t="s">
        <v>9230</v>
      </c>
      <c r="J2669" s="25">
        <v>46055</v>
      </c>
      <c r="K2669" s="25">
        <v>46055</v>
      </c>
      <c r="L2669" t="s">
        <v>9243</v>
      </c>
      <c r="M2669" t="s">
        <v>9260</v>
      </c>
      <c r="N2669" t="s">
        <v>213</v>
      </c>
      <c r="O2669" t="s">
        <v>6282</v>
      </c>
    </row>
    <row r="2670" spans="1:15" x14ac:dyDescent="0.25">
      <c r="A2670">
        <v>1620</v>
      </c>
      <c r="B2670" t="s">
        <v>9257</v>
      </c>
      <c r="C2670" t="s">
        <v>2472</v>
      </c>
      <c r="D2670" t="s">
        <v>9258</v>
      </c>
      <c r="E2670">
        <v>7320</v>
      </c>
      <c r="F2670">
        <v>12</v>
      </c>
      <c r="G2670" t="s">
        <v>9301</v>
      </c>
      <c r="H2670" t="s">
        <v>9244</v>
      </c>
      <c r="I2670" t="s">
        <v>9230</v>
      </c>
      <c r="J2670" s="25">
        <v>46055</v>
      </c>
      <c r="K2670" s="25">
        <v>46055</v>
      </c>
      <c r="L2670" t="s">
        <v>9243</v>
      </c>
      <c r="M2670" t="s">
        <v>9260</v>
      </c>
      <c r="N2670" t="s">
        <v>213</v>
      </c>
      <c r="O2670" t="s">
        <v>6282</v>
      </c>
    </row>
    <row r="2671" spans="1:15" x14ac:dyDescent="0.25">
      <c r="A2671">
        <v>1621</v>
      </c>
      <c r="B2671" t="s">
        <v>9257</v>
      </c>
      <c r="C2671" t="s">
        <v>2472</v>
      </c>
      <c r="D2671" t="s">
        <v>9258</v>
      </c>
      <c r="E2671">
        <v>7320</v>
      </c>
      <c r="F2671">
        <v>12</v>
      </c>
      <c r="G2671" t="s">
        <v>9302</v>
      </c>
      <c r="H2671" t="s">
        <v>9244</v>
      </c>
      <c r="I2671" t="s">
        <v>9230</v>
      </c>
      <c r="J2671" s="25">
        <v>46055</v>
      </c>
      <c r="K2671" s="25">
        <v>46055</v>
      </c>
      <c r="L2671" t="s">
        <v>9243</v>
      </c>
      <c r="M2671" t="s">
        <v>9260</v>
      </c>
      <c r="N2671" t="s">
        <v>213</v>
      </c>
      <c r="O2671" t="s">
        <v>6282</v>
      </c>
    </row>
    <row r="2672" spans="1:15" x14ac:dyDescent="0.25">
      <c r="A2672">
        <v>1622</v>
      </c>
      <c r="B2672" t="s">
        <v>9257</v>
      </c>
      <c r="C2672" t="s">
        <v>2472</v>
      </c>
      <c r="D2672" t="s">
        <v>9258</v>
      </c>
      <c r="E2672">
        <v>7320</v>
      </c>
      <c r="F2672">
        <v>12</v>
      </c>
      <c r="G2672" t="s">
        <v>9303</v>
      </c>
      <c r="H2672" t="s">
        <v>9244</v>
      </c>
      <c r="I2672" t="s">
        <v>9230</v>
      </c>
      <c r="J2672" s="25">
        <v>46055</v>
      </c>
      <c r="K2672" s="25">
        <v>46055</v>
      </c>
      <c r="L2672" t="s">
        <v>9243</v>
      </c>
      <c r="M2672" t="s">
        <v>9260</v>
      </c>
      <c r="N2672" t="s">
        <v>213</v>
      </c>
      <c r="O2672" t="s">
        <v>6282</v>
      </c>
    </row>
    <row r="2673" spans="1:15" x14ac:dyDescent="0.25">
      <c r="A2673">
        <v>1623</v>
      </c>
      <c r="B2673" t="s">
        <v>9257</v>
      </c>
      <c r="C2673" t="s">
        <v>2472</v>
      </c>
      <c r="D2673" t="s">
        <v>9258</v>
      </c>
      <c r="E2673">
        <v>7320</v>
      </c>
      <c r="F2673">
        <v>12</v>
      </c>
      <c r="G2673" t="s">
        <v>9304</v>
      </c>
      <c r="H2673" t="s">
        <v>9244</v>
      </c>
      <c r="I2673" t="s">
        <v>9230</v>
      </c>
      <c r="J2673" s="25">
        <v>46055</v>
      </c>
      <c r="K2673" s="25">
        <v>46055</v>
      </c>
      <c r="L2673" t="s">
        <v>9243</v>
      </c>
      <c r="M2673" t="s">
        <v>9260</v>
      </c>
      <c r="N2673" t="s">
        <v>213</v>
      </c>
      <c r="O2673" t="s">
        <v>6282</v>
      </c>
    </row>
    <row r="2674" spans="1:15" x14ac:dyDescent="0.25">
      <c r="A2674">
        <v>1624</v>
      </c>
      <c r="B2674" t="s">
        <v>9280</v>
      </c>
      <c r="C2674" t="s">
        <v>2472</v>
      </c>
      <c r="D2674" t="s">
        <v>9258</v>
      </c>
      <c r="E2674">
        <v>7320</v>
      </c>
      <c r="F2674">
        <v>12</v>
      </c>
      <c r="G2674" t="s">
        <v>9305</v>
      </c>
      <c r="H2674" t="s">
        <v>9244</v>
      </c>
      <c r="I2674" t="s">
        <v>9230</v>
      </c>
      <c r="J2674" s="25">
        <v>46055</v>
      </c>
      <c r="K2674" s="25">
        <v>46055</v>
      </c>
      <c r="L2674" t="s">
        <v>9243</v>
      </c>
      <c r="M2674" t="s">
        <v>9260</v>
      </c>
      <c r="N2674" t="s">
        <v>213</v>
      </c>
      <c r="O2674" t="s">
        <v>6282</v>
      </c>
    </row>
    <row r="2675" spans="1:15" x14ac:dyDescent="0.25">
      <c r="A2675">
        <v>1625</v>
      </c>
      <c r="B2675" t="s">
        <v>9257</v>
      </c>
      <c r="C2675" t="s">
        <v>2472</v>
      </c>
      <c r="D2675" t="s">
        <v>9258</v>
      </c>
      <c r="E2675">
        <v>7320</v>
      </c>
      <c r="F2675">
        <v>12</v>
      </c>
      <c r="G2675" t="s">
        <v>9306</v>
      </c>
      <c r="H2675" t="s">
        <v>9244</v>
      </c>
      <c r="I2675" t="s">
        <v>9230</v>
      </c>
      <c r="J2675" s="25">
        <v>46055</v>
      </c>
      <c r="K2675" s="25">
        <v>46055</v>
      </c>
      <c r="L2675" t="s">
        <v>9243</v>
      </c>
      <c r="M2675" t="s">
        <v>9260</v>
      </c>
      <c r="N2675" t="s">
        <v>213</v>
      </c>
      <c r="O2675" t="s">
        <v>6282</v>
      </c>
    </row>
    <row r="2676" spans="1:15" x14ac:dyDescent="0.25">
      <c r="A2676">
        <v>1626</v>
      </c>
      <c r="B2676" t="s">
        <v>9257</v>
      </c>
      <c r="C2676" t="s">
        <v>2472</v>
      </c>
      <c r="D2676" t="s">
        <v>9258</v>
      </c>
      <c r="E2676">
        <v>7320</v>
      </c>
      <c r="F2676">
        <v>12</v>
      </c>
      <c r="G2676" t="s">
        <v>9307</v>
      </c>
      <c r="H2676" t="s">
        <v>9244</v>
      </c>
      <c r="I2676" t="s">
        <v>9230</v>
      </c>
      <c r="J2676" s="25">
        <v>46055</v>
      </c>
      <c r="K2676" s="25">
        <v>46055</v>
      </c>
      <c r="L2676" t="s">
        <v>9243</v>
      </c>
      <c r="M2676" t="s">
        <v>9260</v>
      </c>
      <c r="N2676" t="s">
        <v>213</v>
      </c>
      <c r="O2676" t="s">
        <v>6282</v>
      </c>
    </row>
    <row r="2677" spans="1:15" x14ac:dyDescent="0.25">
      <c r="A2677">
        <v>1627</v>
      </c>
      <c r="B2677" t="s">
        <v>9280</v>
      </c>
      <c r="C2677" t="s">
        <v>2472</v>
      </c>
      <c r="D2677" t="s">
        <v>9258</v>
      </c>
      <c r="E2677">
        <v>7320</v>
      </c>
      <c r="F2677">
        <v>12</v>
      </c>
      <c r="G2677" t="s">
        <v>9308</v>
      </c>
      <c r="H2677" t="s">
        <v>9244</v>
      </c>
      <c r="I2677" t="s">
        <v>9230</v>
      </c>
      <c r="J2677" s="25">
        <v>46055</v>
      </c>
      <c r="K2677" s="25">
        <v>46055</v>
      </c>
      <c r="L2677" t="s">
        <v>9243</v>
      </c>
      <c r="M2677" t="s">
        <v>9260</v>
      </c>
      <c r="N2677" t="s">
        <v>213</v>
      </c>
      <c r="O2677" t="s">
        <v>6282</v>
      </c>
    </row>
    <row r="2678" spans="1:15" x14ac:dyDescent="0.25">
      <c r="A2678">
        <v>1628</v>
      </c>
      <c r="B2678" t="s">
        <v>9241</v>
      </c>
      <c r="C2678" t="s">
        <v>2472</v>
      </c>
      <c r="D2678" t="s">
        <v>9258</v>
      </c>
      <c r="E2678">
        <v>4270</v>
      </c>
      <c r="F2678">
        <v>7</v>
      </c>
      <c r="G2678" t="s">
        <v>9309</v>
      </c>
      <c r="H2678" t="s">
        <v>9244</v>
      </c>
      <c r="I2678" t="s">
        <v>9230</v>
      </c>
      <c r="J2678" s="25">
        <v>46055</v>
      </c>
      <c r="K2678" s="25">
        <v>46055</v>
      </c>
      <c r="L2678" t="s">
        <v>9243</v>
      </c>
      <c r="M2678" t="s">
        <v>9260</v>
      </c>
      <c r="N2678" t="s">
        <v>213</v>
      </c>
      <c r="O2678" t="s">
        <v>6282</v>
      </c>
    </row>
    <row r="2679" spans="1:15" x14ac:dyDescent="0.25">
      <c r="A2679">
        <v>1629</v>
      </c>
      <c r="B2679" t="s">
        <v>6313</v>
      </c>
      <c r="C2679" t="s">
        <v>2474</v>
      </c>
      <c r="D2679" t="s">
        <v>9310</v>
      </c>
      <c r="E2679">
        <v>24</v>
      </c>
      <c r="F2679">
        <v>0</v>
      </c>
      <c r="G2679" t="s">
        <v>9311</v>
      </c>
      <c r="H2679" t="s">
        <v>5541</v>
      </c>
      <c r="I2679" t="s">
        <v>280</v>
      </c>
      <c r="J2679" s="25">
        <v>45843</v>
      </c>
      <c r="K2679" s="25">
        <v>45843</v>
      </c>
      <c r="L2679" t="s">
        <v>5542</v>
      </c>
      <c r="M2679" t="s">
        <v>9312</v>
      </c>
      <c r="N2679" t="s">
        <v>32</v>
      </c>
      <c r="O2679" t="s">
        <v>6282</v>
      </c>
    </row>
    <row r="2680" spans="1:15" x14ac:dyDescent="0.25">
      <c r="A2680">
        <v>1630</v>
      </c>
      <c r="B2680" t="s">
        <v>9313</v>
      </c>
      <c r="C2680" t="s">
        <v>2474</v>
      </c>
      <c r="D2680" t="s">
        <v>9310</v>
      </c>
      <c r="E2680">
        <v>350</v>
      </c>
      <c r="F2680">
        <v>14</v>
      </c>
      <c r="G2680" t="s">
        <v>9314</v>
      </c>
      <c r="H2680" t="s">
        <v>5541</v>
      </c>
      <c r="I2680" t="s">
        <v>280</v>
      </c>
      <c r="J2680" s="25">
        <v>46032</v>
      </c>
      <c r="K2680" s="25">
        <v>46032</v>
      </c>
      <c r="L2680" t="s">
        <v>9315</v>
      </c>
      <c r="M2680" t="s">
        <v>9312</v>
      </c>
      <c r="N2680" t="s">
        <v>32</v>
      </c>
      <c r="O2680" t="s">
        <v>6282</v>
      </c>
    </row>
    <row r="2681" spans="1:15" x14ac:dyDescent="0.25">
      <c r="A2681">
        <v>1631</v>
      </c>
      <c r="B2681" t="s">
        <v>7667</v>
      </c>
      <c r="C2681" t="s">
        <v>2475</v>
      </c>
      <c r="D2681" t="s">
        <v>9316</v>
      </c>
      <c r="E2681">
        <v>25</v>
      </c>
      <c r="F2681">
        <v>1</v>
      </c>
      <c r="G2681" t="s">
        <v>9317</v>
      </c>
      <c r="H2681" t="s">
        <v>9318</v>
      </c>
      <c r="I2681" t="s">
        <v>280</v>
      </c>
      <c r="J2681" s="25">
        <v>46032</v>
      </c>
      <c r="K2681" s="25">
        <v>46032</v>
      </c>
      <c r="L2681" t="s">
        <v>9315</v>
      </c>
      <c r="M2681" t="s">
        <v>9319</v>
      </c>
      <c r="N2681" t="s">
        <v>32</v>
      </c>
      <c r="O2681" t="s">
        <v>6282</v>
      </c>
    </row>
    <row r="2682" spans="1:15" x14ac:dyDescent="0.25">
      <c r="A2682">
        <v>1632</v>
      </c>
      <c r="B2682" t="s">
        <v>6313</v>
      </c>
      <c r="C2682" t="s">
        <v>2475</v>
      </c>
      <c r="D2682" t="s">
        <v>9316</v>
      </c>
      <c r="E2682">
        <v>750</v>
      </c>
      <c r="F2682">
        <v>30</v>
      </c>
      <c r="G2682" t="s">
        <v>9320</v>
      </c>
      <c r="H2682" t="s">
        <v>9318</v>
      </c>
      <c r="I2682" t="s">
        <v>280</v>
      </c>
      <c r="J2682" s="25">
        <v>46056</v>
      </c>
      <c r="K2682" s="25">
        <v>46056</v>
      </c>
      <c r="L2682" t="s">
        <v>4157</v>
      </c>
      <c r="M2682" t="s">
        <v>9319</v>
      </c>
      <c r="N2682" t="s">
        <v>32</v>
      </c>
      <c r="O2682" t="s">
        <v>6282</v>
      </c>
    </row>
    <row r="2683" spans="1:15" x14ac:dyDescent="0.25">
      <c r="A2683">
        <v>1633</v>
      </c>
      <c r="B2683" t="s">
        <v>7848</v>
      </c>
      <c r="C2683" t="s">
        <v>2475</v>
      </c>
      <c r="D2683" t="s">
        <v>9316</v>
      </c>
      <c r="E2683">
        <v>450</v>
      </c>
      <c r="F2683">
        <v>18</v>
      </c>
      <c r="G2683" t="s">
        <v>9321</v>
      </c>
      <c r="H2683" t="s">
        <v>9318</v>
      </c>
      <c r="I2683" t="s">
        <v>280</v>
      </c>
      <c r="J2683" s="25">
        <v>46056</v>
      </c>
      <c r="K2683" s="25">
        <v>46056</v>
      </c>
      <c r="L2683" t="s">
        <v>4157</v>
      </c>
      <c r="M2683" t="s">
        <v>9319</v>
      </c>
      <c r="N2683" t="s">
        <v>32</v>
      </c>
      <c r="O2683" t="s">
        <v>6282</v>
      </c>
    </row>
    <row r="2684" spans="1:15" x14ac:dyDescent="0.25">
      <c r="A2684">
        <v>1634</v>
      </c>
      <c r="B2684" t="s">
        <v>9322</v>
      </c>
      <c r="C2684" t="s">
        <v>2476</v>
      </c>
      <c r="D2684" t="s">
        <v>9323</v>
      </c>
      <c r="E2684">
        <v>1680</v>
      </c>
      <c r="F2684">
        <v>24</v>
      </c>
      <c r="G2684" t="s">
        <v>9324</v>
      </c>
      <c r="H2684" t="s">
        <v>9325</v>
      </c>
      <c r="I2684" t="s">
        <v>4483</v>
      </c>
      <c r="J2684" s="25">
        <v>44064</v>
      </c>
      <c r="K2684" s="25">
        <v>45066</v>
      </c>
      <c r="L2684" t="s">
        <v>9326</v>
      </c>
      <c r="M2684" t="s">
        <v>9327</v>
      </c>
      <c r="N2684" t="s">
        <v>32</v>
      </c>
      <c r="O2684" t="s">
        <v>6282</v>
      </c>
    </row>
    <row r="2685" spans="1:15" x14ac:dyDescent="0.25">
      <c r="A2685">
        <v>1635</v>
      </c>
      <c r="B2685" t="s">
        <v>6989</v>
      </c>
      <c r="C2685" t="s">
        <v>2476</v>
      </c>
      <c r="D2685" t="s">
        <v>9323</v>
      </c>
      <c r="E2685">
        <v>907</v>
      </c>
      <c r="F2685">
        <v>12</v>
      </c>
      <c r="G2685" t="s">
        <v>9328</v>
      </c>
      <c r="H2685" t="s">
        <v>9325</v>
      </c>
      <c r="I2685" t="s">
        <v>4483</v>
      </c>
      <c r="J2685" s="25">
        <v>44064</v>
      </c>
      <c r="K2685" s="25">
        <v>45066</v>
      </c>
      <c r="L2685" t="s">
        <v>9326</v>
      </c>
      <c r="M2685" t="s">
        <v>9327</v>
      </c>
      <c r="N2685" t="s">
        <v>32</v>
      </c>
      <c r="O2685" t="s">
        <v>6282</v>
      </c>
    </row>
    <row r="2686" spans="1:15" x14ac:dyDescent="0.25">
      <c r="A2686">
        <v>1636</v>
      </c>
      <c r="B2686" t="s">
        <v>7105</v>
      </c>
      <c r="C2686" t="s">
        <v>2480</v>
      </c>
      <c r="D2686" t="s">
        <v>9329</v>
      </c>
      <c r="E2686">
        <v>8000</v>
      </c>
      <c r="F2686">
        <v>8</v>
      </c>
      <c r="G2686" t="s">
        <v>9330</v>
      </c>
      <c r="H2686" t="s">
        <v>4266</v>
      </c>
      <c r="I2686" t="s">
        <v>4506</v>
      </c>
      <c r="J2686" s="25">
        <v>45134</v>
      </c>
      <c r="K2686" s="25">
        <v>45135</v>
      </c>
      <c r="L2686" t="s">
        <v>4624</v>
      </c>
      <c r="M2686" t="s">
        <v>9331</v>
      </c>
      <c r="N2686" t="s">
        <v>32</v>
      </c>
      <c r="O2686" t="s">
        <v>6282</v>
      </c>
    </row>
    <row r="2687" spans="1:15" x14ac:dyDescent="0.25">
      <c r="A2687">
        <v>1637</v>
      </c>
      <c r="B2687" t="s">
        <v>7105</v>
      </c>
      <c r="C2687" t="s">
        <v>2480</v>
      </c>
      <c r="D2687" t="s">
        <v>9329</v>
      </c>
      <c r="E2687">
        <v>6400</v>
      </c>
      <c r="F2687">
        <v>6</v>
      </c>
      <c r="G2687" t="s">
        <v>9332</v>
      </c>
      <c r="H2687" t="s">
        <v>4266</v>
      </c>
      <c r="I2687" t="s">
        <v>4506</v>
      </c>
      <c r="J2687" s="25">
        <v>45134</v>
      </c>
      <c r="K2687" s="25">
        <v>45135</v>
      </c>
      <c r="L2687" t="s">
        <v>4624</v>
      </c>
      <c r="M2687" t="s">
        <v>9331</v>
      </c>
      <c r="N2687" t="s">
        <v>32</v>
      </c>
      <c r="O2687" t="s">
        <v>6282</v>
      </c>
    </row>
    <row r="2688" spans="1:15" x14ac:dyDescent="0.25">
      <c r="A2688">
        <v>1638</v>
      </c>
      <c r="B2688" t="s">
        <v>7105</v>
      </c>
      <c r="C2688" t="s">
        <v>2481</v>
      </c>
      <c r="D2688" t="s">
        <v>9333</v>
      </c>
      <c r="E2688">
        <v>1800</v>
      </c>
      <c r="F2688">
        <v>18</v>
      </c>
      <c r="G2688" t="s">
        <v>9334</v>
      </c>
      <c r="H2688" t="s">
        <v>4266</v>
      </c>
      <c r="I2688" t="s">
        <v>4506</v>
      </c>
      <c r="J2688" s="25">
        <v>45134</v>
      </c>
      <c r="K2688" s="25">
        <v>45135</v>
      </c>
      <c r="L2688" t="s">
        <v>4624</v>
      </c>
      <c r="M2688" t="s">
        <v>9335</v>
      </c>
      <c r="N2688" t="s">
        <v>32</v>
      </c>
      <c r="O2688" t="s">
        <v>6282</v>
      </c>
    </row>
    <row r="2689" spans="1:15" x14ac:dyDescent="0.25">
      <c r="A2689">
        <v>1639</v>
      </c>
      <c r="B2689" t="s">
        <v>9336</v>
      </c>
      <c r="C2689" t="s">
        <v>2482</v>
      </c>
      <c r="D2689" t="s">
        <v>9337</v>
      </c>
      <c r="E2689">
        <v>60000</v>
      </c>
      <c r="F2689">
        <v>300</v>
      </c>
      <c r="G2689" t="s">
        <v>9338</v>
      </c>
      <c r="H2689" t="s">
        <v>9339</v>
      </c>
      <c r="I2689" t="s">
        <v>9340</v>
      </c>
      <c r="J2689" s="25">
        <v>45986</v>
      </c>
      <c r="K2689" s="25">
        <v>45986</v>
      </c>
      <c r="L2689" t="s">
        <v>1118</v>
      </c>
      <c r="M2689" t="s">
        <v>9341</v>
      </c>
      <c r="N2689" t="s">
        <v>32</v>
      </c>
      <c r="O2689" t="s">
        <v>6282</v>
      </c>
    </row>
    <row r="2690" spans="1:15" x14ac:dyDescent="0.25">
      <c r="A2690">
        <v>1640</v>
      </c>
      <c r="B2690" t="s">
        <v>9336</v>
      </c>
      <c r="C2690" t="s">
        <v>2482</v>
      </c>
      <c r="D2690" t="s">
        <v>9337</v>
      </c>
      <c r="E2690">
        <v>60000</v>
      </c>
      <c r="F2690">
        <v>300</v>
      </c>
      <c r="G2690" t="s">
        <v>9342</v>
      </c>
      <c r="H2690" t="s">
        <v>9339</v>
      </c>
      <c r="I2690" t="s">
        <v>9340</v>
      </c>
      <c r="J2690" s="25">
        <v>45986</v>
      </c>
      <c r="K2690" s="25">
        <v>45986</v>
      </c>
      <c r="L2690" t="s">
        <v>1118</v>
      </c>
      <c r="M2690" t="s">
        <v>9341</v>
      </c>
      <c r="N2690" t="s">
        <v>32</v>
      </c>
      <c r="O2690" t="s">
        <v>6282</v>
      </c>
    </row>
    <row r="2691" spans="1:15" x14ac:dyDescent="0.25">
      <c r="A2691">
        <v>1641</v>
      </c>
      <c r="B2691" t="s">
        <v>9343</v>
      </c>
      <c r="C2691" t="s">
        <v>2485</v>
      </c>
      <c r="D2691" t="s">
        <v>9344</v>
      </c>
      <c r="E2691">
        <v>192</v>
      </c>
      <c r="F2691">
        <v>0</v>
      </c>
      <c r="G2691" t="s">
        <v>9345</v>
      </c>
      <c r="H2691" t="s">
        <v>4266</v>
      </c>
      <c r="I2691" t="s">
        <v>855</v>
      </c>
      <c r="J2691" s="25">
        <v>45351</v>
      </c>
      <c r="K2691" s="25">
        <v>45351</v>
      </c>
      <c r="L2691" t="s">
        <v>4730</v>
      </c>
      <c r="M2691" t="s">
        <v>9346</v>
      </c>
      <c r="N2691" t="s">
        <v>32</v>
      </c>
      <c r="O2691" t="s">
        <v>6282</v>
      </c>
    </row>
    <row r="2692" spans="1:15" x14ac:dyDescent="0.25">
      <c r="A2692">
        <v>1642</v>
      </c>
      <c r="B2692" t="s">
        <v>9343</v>
      </c>
      <c r="C2692" t="s">
        <v>2486</v>
      </c>
      <c r="D2692" t="s">
        <v>9347</v>
      </c>
      <c r="E2692">
        <v>200</v>
      </c>
      <c r="F2692">
        <v>0</v>
      </c>
      <c r="G2692" t="s">
        <v>9345</v>
      </c>
      <c r="H2692" t="s">
        <v>4266</v>
      </c>
      <c r="I2692" t="s">
        <v>855</v>
      </c>
      <c r="J2692" s="25">
        <v>45351</v>
      </c>
      <c r="K2692" s="25">
        <v>45351</v>
      </c>
      <c r="L2692" t="s">
        <v>4730</v>
      </c>
      <c r="M2692" t="s">
        <v>9348</v>
      </c>
      <c r="N2692" t="s">
        <v>32</v>
      </c>
      <c r="O2692" t="s">
        <v>6282</v>
      </c>
    </row>
    <row r="2693" spans="1:15" x14ac:dyDescent="0.25">
      <c r="A2693">
        <v>2127</v>
      </c>
      <c r="B2693" t="s">
        <v>7157</v>
      </c>
      <c r="C2693" t="s">
        <v>340</v>
      </c>
      <c r="D2693" t="s">
        <v>341</v>
      </c>
      <c r="E2693">
        <v>110</v>
      </c>
      <c r="F2693">
        <v>2</v>
      </c>
      <c r="G2693" t="s">
        <v>9349</v>
      </c>
      <c r="H2693" t="s">
        <v>342</v>
      </c>
      <c r="I2693" t="s">
        <v>343</v>
      </c>
      <c r="J2693" s="25">
        <v>44230</v>
      </c>
      <c r="K2693" s="25">
        <v>45027</v>
      </c>
      <c r="L2693" t="s">
        <v>344</v>
      </c>
      <c r="M2693" t="s">
        <v>345</v>
      </c>
      <c r="N2693" t="s">
        <v>32</v>
      </c>
      <c r="O2693" t="s">
        <v>6302</v>
      </c>
    </row>
    <row r="2694" spans="1:15" x14ac:dyDescent="0.25">
      <c r="A2694">
        <v>1643</v>
      </c>
      <c r="B2694" t="s">
        <v>7016</v>
      </c>
      <c r="C2694" t="s">
        <v>2489</v>
      </c>
      <c r="D2694" t="s">
        <v>9350</v>
      </c>
      <c r="E2694">
        <v>2400</v>
      </c>
      <c r="F2694">
        <v>9</v>
      </c>
      <c r="G2694" t="s">
        <v>9351</v>
      </c>
      <c r="H2694" t="s">
        <v>9352</v>
      </c>
      <c r="I2694" t="s">
        <v>265</v>
      </c>
      <c r="J2694" s="25">
        <v>45992</v>
      </c>
      <c r="K2694" s="25">
        <v>45992</v>
      </c>
      <c r="L2694" t="s">
        <v>36</v>
      </c>
      <c r="M2694" t="s">
        <v>9353</v>
      </c>
      <c r="N2694" t="s">
        <v>32</v>
      </c>
      <c r="O2694" t="s">
        <v>6282</v>
      </c>
    </row>
    <row r="2695" spans="1:15" x14ac:dyDescent="0.25">
      <c r="A2695">
        <v>1644</v>
      </c>
      <c r="B2695" t="s">
        <v>7016</v>
      </c>
      <c r="C2695" t="s">
        <v>2491</v>
      </c>
      <c r="D2695" t="s">
        <v>9350</v>
      </c>
      <c r="E2695">
        <v>1000</v>
      </c>
      <c r="F2695">
        <v>4</v>
      </c>
      <c r="G2695" t="s">
        <v>9354</v>
      </c>
      <c r="H2695" t="s">
        <v>5199</v>
      </c>
      <c r="I2695" t="s">
        <v>265</v>
      </c>
      <c r="J2695" s="25">
        <v>45749</v>
      </c>
      <c r="K2695" s="25">
        <v>45749</v>
      </c>
      <c r="L2695" t="s">
        <v>5198</v>
      </c>
      <c r="M2695" t="s">
        <v>9355</v>
      </c>
      <c r="N2695" t="s">
        <v>32</v>
      </c>
      <c r="O2695" t="s">
        <v>6282</v>
      </c>
    </row>
    <row r="2696" spans="1:15" x14ac:dyDescent="0.25">
      <c r="A2696">
        <v>1645</v>
      </c>
      <c r="B2696" t="s">
        <v>9356</v>
      </c>
      <c r="C2696" t="s">
        <v>346</v>
      </c>
      <c r="D2696" t="s">
        <v>4655</v>
      </c>
      <c r="E2696">
        <v>120</v>
      </c>
      <c r="F2696">
        <v>24</v>
      </c>
      <c r="G2696" t="s">
        <v>9357</v>
      </c>
      <c r="H2696" t="s">
        <v>4656</v>
      </c>
      <c r="I2696" t="s">
        <v>30</v>
      </c>
      <c r="J2696" s="25">
        <v>45211</v>
      </c>
      <c r="K2696" s="25">
        <v>45211</v>
      </c>
      <c r="L2696" t="s">
        <v>4594</v>
      </c>
      <c r="M2696" t="s">
        <v>4657</v>
      </c>
      <c r="N2696" t="s">
        <v>32</v>
      </c>
      <c r="O2696" t="s">
        <v>6282</v>
      </c>
    </row>
    <row r="2697" spans="1:15" x14ac:dyDescent="0.25">
      <c r="A2697">
        <v>1646</v>
      </c>
      <c r="B2697" t="s">
        <v>9356</v>
      </c>
      <c r="C2697" t="s">
        <v>346</v>
      </c>
      <c r="D2697" t="s">
        <v>4655</v>
      </c>
      <c r="E2697">
        <v>120</v>
      </c>
      <c r="F2697">
        <v>24</v>
      </c>
      <c r="G2697" t="s">
        <v>9358</v>
      </c>
      <c r="H2697" t="s">
        <v>4656</v>
      </c>
      <c r="I2697" t="s">
        <v>30</v>
      </c>
      <c r="J2697" s="25">
        <v>45211</v>
      </c>
      <c r="K2697" s="25">
        <v>45211</v>
      </c>
      <c r="L2697" t="s">
        <v>4594</v>
      </c>
      <c r="M2697" t="s">
        <v>4657</v>
      </c>
      <c r="N2697" t="s">
        <v>32</v>
      </c>
      <c r="O2697" t="s">
        <v>6282</v>
      </c>
    </row>
    <row r="2698" spans="1:15" x14ac:dyDescent="0.25">
      <c r="A2698">
        <v>1647</v>
      </c>
      <c r="B2698" t="s">
        <v>9356</v>
      </c>
      <c r="C2698" t="s">
        <v>346</v>
      </c>
      <c r="D2698" t="s">
        <v>4655</v>
      </c>
      <c r="E2698">
        <v>120</v>
      </c>
      <c r="F2698">
        <v>24</v>
      </c>
      <c r="G2698" t="s">
        <v>9359</v>
      </c>
      <c r="H2698" t="s">
        <v>4656</v>
      </c>
      <c r="I2698" t="s">
        <v>30</v>
      </c>
      <c r="J2698" s="25">
        <v>45211</v>
      </c>
      <c r="K2698" s="25">
        <v>45211</v>
      </c>
      <c r="L2698" t="s">
        <v>4594</v>
      </c>
      <c r="M2698" t="s">
        <v>4657</v>
      </c>
      <c r="N2698" t="s">
        <v>32</v>
      </c>
      <c r="O2698" t="s">
        <v>6282</v>
      </c>
    </row>
    <row r="2699" spans="1:15" x14ac:dyDescent="0.25">
      <c r="A2699">
        <v>1648</v>
      </c>
      <c r="B2699" t="s">
        <v>9356</v>
      </c>
      <c r="C2699" t="s">
        <v>346</v>
      </c>
      <c r="D2699" t="s">
        <v>4655</v>
      </c>
      <c r="E2699">
        <v>75</v>
      </c>
      <c r="F2699">
        <v>15</v>
      </c>
      <c r="G2699" t="s">
        <v>9360</v>
      </c>
      <c r="H2699" t="s">
        <v>4656</v>
      </c>
      <c r="I2699" t="s">
        <v>30</v>
      </c>
      <c r="J2699" s="25">
        <v>45211</v>
      </c>
      <c r="K2699" s="25">
        <v>45211</v>
      </c>
      <c r="L2699" t="s">
        <v>4594</v>
      </c>
      <c r="M2699" t="s">
        <v>4657</v>
      </c>
      <c r="N2699" t="s">
        <v>32</v>
      </c>
      <c r="O2699" t="s">
        <v>6282</v>
      </c>
    </row>
    <row r="2700" spans="1:15" x14ac:dyDescent="0.25">
      <c r="A2700">
        <v>1649</v>
      </c>
      <c r="B2700" t="s">
        <v>9361</v>
      </c>
      <c r="C2700" t="s">
        <v>2492</v>
      </c>
      <c r="D2700" t="s">
        <v>9362</v>
      </c>
      <c r="E2700">
        <v>120</v>
      </c>
      <c r="F2700">
        <v>24</v>
      </c>
      <c r="G2700" t="s">
        <v>9363</v>
      </c>
      <c r="H2700" t="s">
        <v>7689</v>
      </c>
      <c r="I2700" t="s">
        <v>30</v>
      </c>
      <c r="J2700" s="25">
        <v>43899</v>
      </c>
      <c r="K2700" s="25">
        <v>45637</v>
      </c>
      <c r="L2700" t="s">
        <v>7690</v>
      </c>
      <c r="M2700" t="s">
        <v>9364</v>
      </c>
      <c r="N2700" t="s">
        <v>32</v>
      </c>
      <c r="O2700" t="s">
        <v>6282</v>
      </c>
    </row>
    <row r="2701" spans="1:15" x14ac:dyDescent="0.25">
      <c r="A2701">
        <v>1650</v>
      </c>
      <c r="B2701" t="s">
        <v>9361</v>
      </c>
      <c r="C2701" t="s">
        <v>2492</v>
      </c>
      <c r="D2701" t="s">
        <v>9362</v>
      </c>
      <c r="E2701">
        <v>120</v>
      </c>
      <c r="F2701">
        <v>24</v>
      </c>
      <c r="G2701" t="s">
        <v>9365</v>
      </c>
      <c r="H2701" t="s">
        <v>7689</v>
      </c>
      <c r="I2701" t="s">
        <v>30</v>
      </c>
      <c r="J2701" s="25">
        <v>43899</v>
      </c>
      <c r="K2701" s="25">
        <v>45637</v>
      </c>
      <c r="L2701" t="s">
        <v>7690</v>
      </c>
      <c r="M2701" t="s">
        <v>9364</v>
      </c>
      <c r="N2701" t="s">
        <v>32</v>
      </c>
      <c r="O2701" t="s">
        <v>6282</v>
      </c>
    </row>
    <row r="2702" spans="1:15" x14ac:dyDescent="0.25">
      <c r="A2702">
        <v>1651</v>
      </c>
      <c r="B2702" t="s">
        <v>9361</v>
      </c>
      <c r="C2702" t="s">
        <v>2492</v>
      </c>
      <c r="D2702" t="s">
        <v>9362</v>
      </c>
      <c r="E2702">
        <v>50</v>
      </c>
      <c r="F2702">
        <v>10</v>
      </c>
      <c r="G2702" t="s">
        <v>9366</v>
      </c>
      <c r="H2702" t="s">
        <v>7689</v>
      </c>
      <c r="I2702" t="s">
        <v>30</v>
      </c>
      <c r="J2702" s="25">
        <v>43899</v>
      </c>
      <c r="K2702" s="25">
        <v>45637</v>
      </c>
      <c r="L2702" t="s">
        <v>7690</v>
      </c>
      <c r="M2702" t="s">
        <v>9364</v>
      </c>
      <c r="N2702" t="s">
        <v>32</v>
      </c>
      <c r="O2702" t="s">
        <v>6282</v>
      </c>
    </row>
    <row r="2703" spans="1:15" x14ac:dyDescent="0.25">
      <c r="A2703">
        <v>1652</v>
      </c>
      <c r="B2703" t="s">
        <v>9367</v>
      </c>
      <c r="C2703" t="s">
        <v>2495</v>
      </c>
      <c r="D2703" t="s">
        <v>9368</v>
      </c>
      <c r="E2703">
        <v>120</v>
      </c>
      <c r="F2703">
        <v>24</v>
      </c>
      <c r="G2703" t="s">
        <v>9369</v>
      </c>
      <c r="H2703" t="s">
        <v>9370</v>
      </c>
      <c r="I2703" t="s">
        <v>30</v>
      </c>
      <c r="J2703" s="25">
        <v>43445</v>
      </c>
      <c r="K2703" s="25">
        <v>45641</v>
      </c>
      <c r="L2703" t="s">
        <v>4538</v>
      </c>
      <c r="M2703" t="s">
        <v>9371</v>
      </c>
      <c r="N2703" t="s">
        <v>32</v>
      </c>
      <c r="O2703" t="s">
        <v>6282</v>
      </c>
    </row>
    <row r="2704" spans="1:15" x14ac:dyDescent="0.25">
      <c r="A2704">
        <v>1653</v>
      </c>
      <c r="B2704" t="s">
        <v>9367</v>
      </c>
      <c r="C2704" t="s">
        <v>2495</v>
      </c>
      <c r="D2704" t="s">
        <v>9368</v>
      </c>
      <c r="E2704">
        <v>120</v>
      </c>
      <c r="F2704">
        <v>24</v>
      </c>
      <c r="G2704" t="s">
        <v>9372</v>
      </c>
      <c r="H2704" t="s">
        <v>9370</v>
      </c>
      <c r="I2704" t="s">
        <v>30</v>
      </c>
      <c r="J2704" s="25">
        <v>43445</v>
      </c>
      <c r="K2704" s="25">
        <v>45641</v>
      </c>
      <c r="L2704" t="s">
        <v>4538</v>
      </c>
      <c r="M2704" t="s">
        <v>9371</v>
      </c>
      <c r="N2704" t="s">
        <v>32</v>
      </c>
      <c r="O2704" t="s">
        <v>6282</v>
      </c>
    </row>
    <row r="2705" spans="1:15" x14ac:dyDescent="0.25">
      <c r="A2705">
        <v>1654</v>
      </c>
      <c r="B2705" t="s">
        <v>9367</v>
      </c>
      <c r="C2705" t="s">
        <v>2495</v>
      </c>
      <c r="D2705" t="s">
        <v>9368</v>
      </c>
      <c r="E2705">
        <v>120</v>
      </c>
      <c r="F2705">
        <v>24</v>
      </c>
      <c r="G2705" t="s">
        <v>9373</v>
      </c>
      <c r="H2705" t="s">
        <v>9370</v>
      </c>
      <c r="I2705" t="s">
        <v>30</v>
      </c>
      <c r="J2705" s="25">
        <v>43445</v>
      </c>
      <c r="K2705" s="25">
        <v>45641</v>
      </c>
      <c r="L2705" t="s">
        <v>4538</v>
      </c>
      <c r="M2705" t="s">
        <v>9371</v>
      </c>
      <c r="N2705" t="s">
        <v>32</v>
      </c>
      <c r="O2705" t="s">
        <v>6282</v>
      </c>
    </row>
    <row r="2706" spans="1:15" x14ac:dyDescent="0.25">
      <c r="A2706">
        <v>1655</v>
      </c>
      <c r="B2706" t="s">
        <v>9367</v>
      </c>
      <c r="C2706" t="s">
        <v>2495</v>
      </c>
      <c r="D2706" t="s">
        <v>9368</v>
      </c>
      <c r="E2706">
        <v>46</v>
      </c>
      <c r="F2706">
        <v>9</v>
      </c>
      <c r="G2706" t="s">
        <v>9374</v>
      </c>
      <c r="H2706" t="s">
        <v>9370</v>
      </c>
      <c r="I2706" t="s">
        <v>30</v>
      </c>
      <c r="J2706" s="25">
        <v>43445</v>
      </c>
      <c r="K2706" s="25">
        <v>45641</v>
      </c>
      <c r="L2706" t="s">
        <v>4538</v>
      </c>
      <c r="M2706" t="s">
        <v>9371</v>
      </c>
      <c r="N2706" t="s">
        <v>32</v>
      </c>
      <c r="O2706" t="s">
        <v>6282</v>
      </c>
    </row>
    <row r="2707" spans="1:15" x14ac:dyDescent="0.25">
      <c r="A2707">
        <v>1656</v>
      </c>
      <c r="B2707" t="s">
        <v>9375</v>
      </c>
      <c r="C2707" t="s">
        <v>2500</v>
      </c>
      <c r="D2707" t="s">
        <v>9376</v>
      </c>
      <c r="E2707">
        <v>90</v>
      </c>
      <c r="F2707">
        <v>18</v>
      </c>
      <c r="G2707" t="s">
        <v>9377</v>
      </c>
      <c r="H2707" t="s">
        <v>4656</v>
      </c>
      <c r="I2707" t="s">
        <v>30</v>
      </c>
      <c r="J2707" s="25">
        <v>45211</v>
      </c>
      <c r="K2707" s="25">
        <v>45211</v>
      </c>
      <c r="L2707" t="s">
        <v>4594</v>
      </c>
      <c r="M2707" t="s">
        <v>9378</v>
      </c>
      <c r="N2707" t="s">
        <v>32</v>
      </c>
      <c r="O2707" t="s">
        <v>6282</v>
      </c>
    </row>
    <row r="2708" spans="1:15" x14ac:dyDescent="0.25">
      <c r="A2708">
        <v>1657</v>
      </c>
      <c r="B2708" t="s">
        <v>9375</v>
      </c>
      <c r="C2708" t="s">
        <v>2500</v>
      </c>
      <c r="D2708" t="s">
        <v>9376</v>
      </c>
      <c r="E2708">
        <v>90</v>
      </c>
      <c r="F2708">
        <v>18</v>
      </c>
      <c r="G2708" t="s">
        <v>9379</v>
      </c>
      <c r="H2708" t="s">
        <v>4656</v>
      </c>
      <c r="I2708" t="s">
        <v>30</v>
      </c>
      <c r="J2708" s="25">
        <v>45211</v>
      </c>
      <c r="K2708" s="25">
        <v>45211</v>
      </c>
      <c r="L2708" t="s">
        <v>4594</v>
      </c>
      <c r="M2708" t="s">
        <v>9378</v>
      </c>
      <c r="N2708" t="s">
        <v>32</v>
      </c>
      <c r="O2708" t="s">
        <v>6282</v>
      </c>
    </row>
    <row r="2709" spans="1:15" x14ac:dyDescent="0.25">
      <c r="A2709">
        <v>1658</v>
      </c>
      <c r="B2709" t="s">
        <v>9375</v>
      </c>
      <c r="C2709" t="s">
        <v>2500</v>
      </c>
      <c r="D2709" t="s">
        <v>9376</v>
      </c>
      <c r="E2709">
        <v>90</v>
      </c>
      <c r="F2709">
        <v>18</v>
      </c>
      <c r="G2709" t="s">
        <v>9380</v>
      </c>
      <c r="H2709" t="s">
        <v>4656</v>
      </c>
      <c r="I2709" t="s">
        <v>30</v>
      </c>
      <c r="J2709" s="25">
        <v>45211</v>
      </c>
      <c r="K2709" s="25">
        <v>45211</v>
      </c>
      <c r="L2709" t="s">
        <v>4594</v>
      </c>
      <c r="M2709" t="s">
        <v>9378</v>
      </c>
      <c r="N2709" t="s">
        <v>32</v>
      </c>
      <c r="O2709" t="s">
        <v>6282</v>
      </c>
    </row>
    <row r="2710" spans="1:15" x14ac:dyDescent="0.25">
      <c r="A2710">
        <v>1659</v>
      </c>
      <c r="B2710" t="s">
        <v>9375</v>
      </c>
      <c r="C2710" t="s">
        <v>2500</v>
      </c>
      <c r="D2710" t="s">
        <v>9376</v>
      </c>
      <c r="E2710">
        <v>90</v>
      </c>
      <c r="F2710">
        <v>18</v>
      </c>
      <c r="G2710" t="s">
        <v>9381</v>
      </c>
      <c r="H2710" t="s">
        <v>4656</v>
      </c>
      <c r="I2710" t="s">
        <v>30</v>
      </c>
      <c r="J2710" s="25">
        <v>45211</v>
      </c>
      <c r="K2710" s="25">
        <v>45211</v>
      </c>
      <c r="L2710" t="s">
        <v>4594</v>
      </c>
      <c r="M2710" t="s">
        <v>9378</v>
      </c>
      <c r="N2710" t="s">
        <v>32</v>
      </c>
      <c r="O2710" t="s">
        <v>6282</v>
      </c>
    </row>
    <row r="2711" spans="1:15" x14ac:dyDescent="0.25">
      <c r="A2711">
        <v>1660</v>
      </c>
      <c r="B2711" t="s">
        <v>9375</v>
      </c>
      <c r="C2711" t="s">
        <v>2500</v>
      </c>
      <c r="D2711" t="s">
        <v>9376</v>
      </c>
      <c r="E2711">
        <v>90</v>
      </c>
      <c r="F2711">
        <v>18</v>
      </c>
      <c r="G2711" t="s">
        <v>9382</v>
      </c>
      <c r="H2711" t="s">
        <v>4656</v>
      </c>
      <c r="I2711" t="s">
        <v>30</v>
      </c>
      <c r="J2711" s="25">
        <v>45211</v>
      </c>
      <c r="K2711" s="25">
        <v>45211</v>
      </c>
      <c r="L2711" t="s">
        <v>4594</v>
      </c>
      <c r="M2711" t="s">
        <v>9378</v>
      </c>
      <c r="N2711" t="s">
        <v>32</v>
      </c>
      <c r="O2711" t="s">
        <v>6282</v>
      </c>
    </row>
    <row r="2712" spans="1:15" x14ac:dyDescent="0.25">
      <c r="A2712">
        <v>1661</v>
      </c>
      <c r="B2712" t="s">
        <v>9375</v>
      </c>
      <c r="C2712" t="s">
        <v>2500</v>
      </c>
      <c r="D2712" t="s">
        <v>9376</v>
      </c>
      <c r="E2712">
        <v>90</v>
      </c>
      <c r="F2712">
        <v>18</v>
      </c>
      <c r="G2712" t="s">
        <v>9383</v>
      </c>
      <c r="H2712" t="s">
        <v>4656</v>
      </c>
      <c r="I2712" t="s">
        <v>30</v>
      </c>
      <c r="J2712" s="25">
        <v>45211</v>
      </c>
      <c r="K2712" s="25">
        <v>45211</v>
      </c>
      <c r="L2712" t="s">
        <v>4594</v>
      </c>
      <c r="M2712" t="s">
        <v>9378</v>
      </c>
      <c r="N2712" t="s">
        <v>32</v>
      </c>
      <c r="O2712" t="s">
        <v>6282</v>
      </c>
    </row>
    <row r="2713" spans="1:15" x14ac:dyDescent="0.25">
      <c r="A2713">
        <v>1662</v>
      </c>
      <c r="B2713" t="s">
        <v>9384</v>
      </c>
      <c r="C2713" t="s">
        <v>2500</v>
      </c>
      <c r="D2713" t="s">
        <v>9376</v>
      </c>
      <c r="E2713">
        <v>10</v>
      </c>
      <c r="F2713">
        <v>2</v>
      </c>
      <c r="G2713" t="s">
        <v>9385</v>
      </c>
      <c r="H2713" t="s">
        <v>4656</v>
      </c>
      <c r="I2713" t="s">
        <v>30</v>
      </c>
      <c r="J2713" s="25">
        <v>45211</v>
      </c>
      <c r="K2713" s="25">
        <v>45211</v>
      </c>
      <c r="L2713" t="s">
        <v>4594</v>
      </c>
      <c r="M2713" t="s">
        <v>9378</v>
      </c>
      <c r="N2713" t="s">
        <v>32</v>
      </c>
      <c r="O2713" t="s">
        <v>6282</v>
      </c>
    </row>
    <row r="2714" spans="1:15" x14ac:dyDescent="0.25">
      <c r="A2714">
        <v>1663</v>
      </c>
      <c r="B2714" t="s">
        <v>9375</v>
      </c>
      <c r="C2714" t="s">
        <v>2500</v>
      </c>
      <c r="D2714" t="s">
        <v>9376</v>
      </c>
      <c r="E2714">
        <v>90</v>
      </c>
      <c r="F2714">
        <v>18</v>
      </c>
      <c r="G2714" t="s">
        <v>9386</v>
      </c>
      <c r="H2714" t="s">
        <v>4656</v>
      </c>
      <c r="I2714" t="s">
        <v>30</v>
      </c>
      <c r="J2714" s="25">
        <v>45211</v>
      </c>
      <c r="K2714" s="25">
        <v>45211</v>
      </c>
      <c r="L2714" t="s">
        <v>4594</v>
      </c>
      <c r="M2714" t="s">
        <v>9378</v>
      </c>
      <c r="N2714" t="s">
        <v>32</v>
      </c>
      <c r="O2714" t="s">
        <v>6282</v>
      </c>
    </row>
    <row r="2715" spans="1:15" x14ac:dyDescent="0.25">
      <c r="A2715">
        <v>1664</v>
      </c>
      <c r="B2715" t="s">
        <v>9387</v>
      </c>
      <c r="C2715" t="s">
        <v>2500</v>
      </c>
      <c r="D2715" t="s">
        <v>9376</v>
      </c>
      <c r="E2715">
        <v>90</v>
      </c>
      <c r="F2715">
        <v>18</v>
      </c>
      <c r="G2715" t="s">
        <v>9388</v>
      </c>
      <c r="H2715" t="s">
        <v>4656</v>
      </c>
      <c r="I2715" t="s">
        <v>30</v>
      </c>
      <c r="J2715" s="25">
        <v>45211</v>
      </c>
      <c r="K2715" s="25">
        <v>45211</v>
      </c>
      <c r="L2715" t="s">
        <v>4594</v>
      </c>
      <c r="M2715" t="s">
        <v>9378</v>
      </c>
      <c r="N2715" t="s">
        <v>32</v>
      </c>
      <c r="O2715" t="s">
        <v>6282</v>
      </c>
    </row>
    <row r="2716" spans="1:15" x14ac:dyDescent="0.25">
      <c r="A2716">
        <v>1665</v>
      </c>
      <c r="B2716" t="s">
        <v>7667</v>
      </c>
      <c r="C2716" t="s">
        <v>2501</v>
      </c>
      <c r="D2716" t="s">
        <v>9389</v>
      </c>
      <c r="E2716">
        <v>90</v>
      </c>
      <c r="F2716">
        <v>18</v>
      </c>
      <c r="G2716" t="s">
        <v>9390</v>
      </c>
      <c r="H2716" t="s">
        <v>5497</v>
      </c>
      <c r="I2716" t="s">
        <v>30</v>
      </c>
      <c r="J2716" s="25">
        <v>45418</v>
      </c>
      <c r="K2716" s="25">
        <v>45418</v>
      </c>
      <c r="L2716" t="s">
        <v>4601</v>
      </c>
      <c r="M2716" t="s">
        <v>9391</v>
      </c>
      <c r="N2716" t="s">
        <v>32</v>
      </c>
      <c r="O2716" t="s">
        <v>6282</v>
      </c>
    </row>
    <row r="2717" spans="1:15" x14ac:dyDescent="0.25">
      <c r="A2717">
        <v>1666</v>
      </c>
      <c r="B2717" t="s">
        <v>7667</v>
      </c>
      <c r="C2717" t="s">
        <v>2501</v>
      </c>
      <c r="D2717" t="s">
        <v>9389</v>
      </c>
      <c r="E2717">
        <v>90</v>
      </c>
      <c r="F2717">
        <v>18</v>
      </c>
      <c r="G2717" t="s">
        <v>9392</v>
      </c>
      <c r="H2717" t="s">
        <v>5497</v>
      </c>
      <c r="I2717" t="s">
        <v>30</v>
      </c>
      <c r="J2717" s="25">
        <v>45418</v>
      </c>
      <c r="K2717" s="25">
        <v>45418</v>
      </c>
      <c r="L2717" t="s">
        <v>4601</v>
      </c>
      <c r="M2717" t="s">
        <v>9391</v>
      </c>
      <c r="N2717" t="s">
        <v>32</v>
      </c>
      <c r="O2717" t="s">
        <v>6282</v>
      </c>
    </row>
    <row r="2718" spans="1:15" x14ac:dyDescent="0.25">
      <c r="A2718">
        <v>1667</v>
      </c>
      <c r="B2718" t="s">
        <v>7667</v>
      </c>
      <c r="C2718" t="s">
        <v>2501</v>
      </c>
      <c r="D2718" t="s">
        <v>9389</v>
      </c>
      <c r="E2718">
        <v>90</v>
      </c>
      <c r="F2718">
        <v>18</v>
      </c>
      <c r="G2718" t="s">
        <v>9393</v>
      </c>
      <c r="H2718" t="s">
        <v>5497</v>
      </c>
      <c r="I2718" t="s">
        <v>30</v>
      </c>
      <c r="J2718" s="25">
        <v>45418</v>
      </c>
      <c r="K2718" s="25">
        <v>45418</v>
      </c>
      <c r="L2718" t="s">
        <v>4601</v>
      </c>
      <c r="M2718" t="s">
        <v>9391</v>
      </c>
      <c r="N2718" t="s">
        <v>32</v>
      </c>
      <c r="O2718" t="s">
        <v>6282</v>
      </c>
    </row>
    <row r="2719" spans="1:15" x14ac:dyDescent="0.25">
      <c r="A2719">
        <v>1668</v>
      </c>
      <c r="B2719" t="s">
        <v>7667</v>
      </c>
      <c r="C2719" t="s">
        <v>2501</v>
      </c>
      <c r="D2719" t="s">
        <v>9389</v>
      </c>
      <c r="E2719">
        <v>90</v>
      </c>
      <c r="F2719">
        <v>18</v>
      </c>
      <c r="G2719" t="s">
        <v>9394</v>
      </c>
      <c r="H2719" t="s">
        <v>5497</v>
      </c>
      <c r="I2719" t="s">
        <v>30</v>
      </c>
      <c r="J2719" s="25">
        <v>45418</v>
      </c>
      <c r="K2719" s="25">
        <v>45418</v>
      </c>
      <c r="L2719" t="s">
        <v>4601</v>
      </c>
      <c r="M2719" t="s">
        <v>9391</v>
      </c>
      <c r="N2719" t="s">
        <v>32</v>
      </c>
      <c r="O2719" t="s">
        <v>6282</v>
      </c>
    </row>
    <row r="2720" spans="1:15" x14ac:dyDescent="0.25">
      <c r="A2720">
        <v>1669</v>
      </c>
      <c r="B2720" t="s">
        <v>9367</v>
      </c>
      <c r="C2720" t="s">
        <v>2501</v>
      </c>
      <c r="D2720" t="s">
        <v>9389</v>
      </c>
      <c r="E2720">
        <v>90</v>
      </c>
      <c r="F2720">
        <v>18</v>
      </c>
      <c r="G2720" t="s">
        <v>9395</v>
      </c>
      <c r="H2720" t="s">
        <v>5747</v>
      </c>
      <c r="I2720" t="s">
        <v>30</v>
      </c>
      <c r="J2720" s="25">
        <v>45456</v>
      </c>
      <c r="K2720" s="25">
        <v>45456</v>
      </c>
      <c r="L2720" t="s">
        <v>4294</v>
      </c>
      <c r="M2720" t="s">
        <v>9391</v>
      </c>
      <c r="N2720" t="s">
        <v>32</v>
      </c>
      <c r="O2720" t="s">
        <v>6282</v>
      </c>
    </row>
    <row r="2721" spans="1:15" x14ac:dyDescent="0.25">
      <c r="A2721">
        <v>1670</v>
      </c>
      <c r="B2721" t="s">
        <v>9367</v>
      </c>
      <c r="C2721" t="s">
        <v>2501</v>
      </c>
      <c r="D2721" t="s">
        <v>9389</v>
      </c>
      <c r="E2721">
        <v>90</v>
      </c>
      <c r="F2721">
        <v>18</v>
      </c>
      <c r="G2721" t="s">
        <v>9396</v>
      </c>
      <c r="H2721" t="s">
        <v>5747</v>
      </c>
      <c r="I2721" t="s">
        <v>30</v>
      </c>
      <c r="J2721" s="25">
        <v>45456</v>
      </c>
      <c r="K2721" s="25">
        <v>45456</v>
      </c>
      <c r="L2721" t="s">
        <v>4294</v>
      </c>
      <c r="M2721" t="s">
        <v>9391</v>
      </c>
      <c r="N2721" t="s">
        <v>32</v>
      </c>
      <c r="O2721" t="s">
        <v>6282</v>
      </c>
    </row>
    <row r="2722" spans="1:15" x14ac:dyDescent="0.25">
      <c r="A2722">
        <v>1671</v>
      </c>
      <c r="B2722" t="s">
        <v>9367</v>
      </c>
      <c r="C2722" t="s">
        <v>2501</v>
      </c>
      <c r="D2722" t="s">
        <v>9389</v>
      </c>
      <c r="E2722">
        <v>90</v>
      </c>
      <c r="F2722">
        <v>18</v>
      </c>
      <c r="G2722" t="s">
        <v>9397</v>
      </c>
      <c r="H2722" t="s">
        <v>5747</v>
      </c>
      <c r="I2722" t="s">
        <v>30</v>
      </c>
      <c r="J2722" s="25">
        <v>45456</v>
      </c>
      <c r="K2722" s="25">
        <v>45456</v>
      </c>
      <c r="L2722" t="s">
        <v>4294</v>
      </c>
      <c r="M2722" t="s">
        <v>9391</v>
      </c>
      <c r="N2722" t="s">
        <v>32</v>
      </c>
      <c r="O2722" t="s">
        <v>6282</v>
      </c>
    </row>
    <row r="2723" spans="1:15" x14ac:dyDescent="0.25">
      <c r="A2723">
        <v>1672</v>
      </c>
      <c r="B2723" t="s">
        <v>9367</v>
      </c>
      <c r="C2723" t="s">
        <v>2501</v>
      </c>
      <c r="D2723" t="s">
        <v>9389</v>
      </c>
      <c r="E2723">
        <v>90</v>
      </c>
      <c r="F2723">
        <v>18</v>
      </c>
      <c r="G2723" t="s">
        <v>9398</v>
      </c>
      <c r="H2723" t="s">
        <v>5747</v>
      </c>
      <c r="I2723" t="s">
        <v>30</v>
      </c>
      <c r="J2723" s="25">
        <v>45456</v>
      </c>
      <c r="K2723" s="25">
        <v>45456</v>
      </c>
      <c r="L2723" t="s">
        <v>4294</v>
      </c>
      <c r="M2723" t="s">
        <v>9391</v>
      </c>
      <c r="N2723" t="s">
        <v>32</v>
      </c>
      <c r="O2723" t="s">
        <v>6282</v>
      </c>
    </row>
    <row r="2724" spans="1:15" x14ac:dyDescent="0.25">
      <c r="A2724">
        <v>1673</v>
      </c>
      <c r="B2724" t="s">
        <v>9367</v>
      </c>
      <c r="C2724" t="s">
        <v>2501</v>
      </c>
      <c r="D2724" t="s">
        <v>9389</v>
      </c>
      <c r="E2724">
        <v>90</v>
      </c>
      <c r="F2724">
        <v>18</v>
      </c>
      <c r="G2724" t="s">
        <v>9399</v>
      </c>
      <c r="H2724" t="s">
        <v>5747</v>
      </c>
      <c r="I2724" t="s">
        <v>30</v>
      </c>
      <c r="J2724" s="25">
        <v>45456</v>
      </c>
      <c r="K2724" s="25">
        <v>45456</v>
      </c>
      <c r="L2724" t="s">
        <v>4294</v>
      </c>
      <c r="M2724" t="s">
        <v>9391</v>
      </c>
      <c r="N2724" t="s">
        <v>32</v>
      </c>
      <c r="O2724" t="s">
        <v>6282</v>
      </c>
    </row>
    <row r="2725" spans="1:15" x14ac:dyDescent="0.25">
      <c r="A2725">
        <v>1674</v>
      </c>
      <c r="B2725" t="s">
        <v>9367</v>
      </c>
      <c r="C2725" t="s">
        <v>2501</v>
      </c>
      <c r="D2725" t="s">
        <v>9389</v>
      </c>
      <c r="E2725">
        <v>45</v>
      </c>
      <c r="F2725">
        <v>9</v>
      </c>
      <c r="G2725" t="s">
        <v>9400</v>
      </c>
      <c r="H2725" t="s">
        <v>5747</v>
      </c>
      <c r="I2725" t="s">
        <v>30</v>
      </c>
      <c r="J2725" s="25">
        <v>45456</v>
      </c>
      <c r="K2725" s="25">
        <v>45456</v>
      </c>
      <c r="L2725" t="s">
        <v>4294</v>
      </c>
      <c r="M2725" t="s">
        <v>9391</v>
      </c>
      <c r="N2725" t="s">
        <v>32</v>
      </c>
      <c r="O2725" t="s">
        <v>6282</v>
      </c>
    </row>
    <row r="2726" spans="1:15" x14ac:dyDescent="0.25">
      <c r="A2726">
        <v>1675</v>
      </c>
      <c r="B2726" t="s">
        <v>9401</v>
      </c>
      <c r="C2726" t="s">
        <v>2504</v>
      </c>
      <c r="D2726" t="s">
        <v>9402</v>
      </c>
      <c r="E2726">
        <v>85</v>
      </c>
      <c r="F2726">
        <v>17</v>
      </c>
      <c r="G2726" t="s">
        <v>9403</v>
      </c>
      <c r="H2726" t="s">
        <v>4537</v>
      </c>
      <c r="I2726" t="s">
        <v>30</v>
      </c>
      <c r="J2726" s="25">
        <v>43445</v>
      </c>
      <c r="K2726" s="25">
        <v>45639</v>
      </c>
      <c r="L2726" t="s">
        <v>4538</v>
      </c>
      <c r="M2726" t="s">
        <v>9404</v>
      </c>
      <c r="N2726" t="s">
        <v>32</v>
      </c>
      <c r="O2726" t="s">
        <v>6282</v>
      </c>
    </row>
    <row r="2727" spans="1:15" x14ac:dyDescent="0.25">
      <c r="A2727">
        <v>1676</v>
      </c>
      <c r="B2727" t="s">
        <v>9401</v>
      </c>
      <c r="C2727" t="s">
        <v>2504</v>
      </c>
      <c r="D2727" t="s">
        <v>9402</v>
      </c>
      <c r="E2727">
        <v>3</v>
      </c>
      <c r="F2727">
        <v>0</v>
      </c>
      <c r="G2727" t="s">
        <v>9405</v>
      </c>
      <c r="H2727" t="s">
        <v>4537</v>
      </c>
      <c r="I2727" t="s">
        <v>30</v>
      </c>
      <c r="J2727" s="25">
        <v>43445</v>
      </c>
      <c r="K2727" s="25">
        <v>45639</v>
      </c>
      <c r="L2727" t="s">
        <v>4538</v>
      </c>
      <c r="M2727" t="s">
        <v>9404</v>
      </c>
      <c r="N2727" t="s">
        <v>32</v>
      </c>
      <c r="O2727" t="s">
        <v>6282</v>
      </c>
    </row>
    <row r="2728" spans="1:15" x14ac:dyDescent="0.25">
      <c r="A2728">
        <v>1677</v>
      </c>
      <c r="B2728" t="s">
        <v>7105</v>
      </c>
      <c r="C2728" t="s">
        <v>2504</v>
      </c>
      <c r="D2728" t="s">
        <v>9402</v>
      </c>
      <c r="E2728">
        <v>90</v>
      </c>
      <c r="F2728">
        <v>18</v>
      </c>
      <c r="G2728" t="s">
        <v>9406</v>
      </c>
      <c r="H2728" t="s">
        <v>9370</v>
      </c>
      <c r="I2728" t="s">
        <v>30</v>
      </c>
      <c r="J2728" s="25">
        <v>43445</v>
      </c>
      <c r="K2728" s="25">
        <v>45641</v>
      </c>
      <c r="L2728" t="s">
        <v>4538</v>
      </c>
      <c r="M2728" t="s">
        <v>9404</v>
      </c>
      <c r="N2728" t="s">
        <v>32</v>
      </c>
      <c r="O2728" t="s">
        <v>6282</v>
      </c>
    </row>
    <row r="2729" spans="1:15" x14ac:dyDescent="0.25">
      <c r="A2729">
        <v>1678</v>
      </c>
      <c r="B2729" t="s">
        <v>7105</v>
      </c>
      <c r="C2729" t="s">
        <v>2504</v>
      </c>
      <c r="D2729" t="s">
        <v>9402</v>
      </c>
      <c r="E2729">
        <v>90</v>
      </c>
      <c r="F2729">
        <v>18</v>
      </c>
      <c r="G2729" t="s">
        <v>9407</v>
      </c>
      <c r="H2729" t="s">
        <v>9370</v>
      </c>
      <c r="I2729" t="s">
        <v>30</v>
      </c>
      <c r="J2729" s="25">
        <v>43445</v>
      </c>
      <c r="K2729" s="25">
        <v>45641</v>
      </c>
      <c r="L2729" t="s">
        <v>4538</v>
      </c>
      <c r="M2729" t="s">
        <v>9404</v>
      </c>
      <c r="N2729" t="s">
        <v>32</v>
      </c>
      <c r="O2729" t="s">
        <v>6282</v>
      </c>
    </row>
    <row r="2730" spans="1:15" x14ac:dyDescent="0.25">
      <c r="A2730">
        <v>1679</v>
      </c>
      <c r="B2730" t="s">
        <v>7105</v>
      </c>
      <c r="C2730" t="s">
        <v>2504</v>
      </c>
      <c r="D2730" t="s">
        <v>9402</v>
      </c>
      <c r="E2730">
        <v>85</v>
      </c>
      <c r="F2730">
        <v>17</v>
      </c>
      <c r="G2730" t="s">
        <v>9408</v>
      </c>
      <c r="H2730" t="s">
        <v>9370</v>
      </c>
      <c r="I2730" t="s">
        <v>30</v>
      </c>
      <c r="J2730" s="25">
        <v>43445</v>
      </c>
      <c r="K2730" s="25">
        <v>45641</v>
      </c>
      <c r="L2730" t="s">
        <v>4538</v>
      </c>
      <c r="M2730" t="s">
        <v>9404</v>
      </c>
      <c r="N2730" t="s">
        <v>32</v>
      </c>
      <c r="O2730" t="s">
        <v>6282</v>
      </c>
    </row>
    <row r="2731" spans="1:15" x14ac:dyDescent="0.25">
      <c r="A2731">
        <v>1680</v>
      </c>
      <c r="B2731" t="s">
        <v>7077</v>
      </c>
      <c r="C2731" t="s">
        <v>2499</v>
      </c>
      <c r="D2731" t="s">
        <v>9409</v>
      </c>
      <c r="E2731">
        <v>384</v>
      </c>
      <c r="F2731">
        <v>38</v>
      </c>
      <c r="G2731" t="s">
        <v>9410</v>
      </c>
      <c r="H2731" t="s">
        <v>9411</v>
      </c>
      <c r="I2731" t="s">
        <v>5223</v>
      </c>
      <c r="J2731" s="25">
        <v>43271</v>
      </c>
      <c r="K2731" s="25">
        <v>44958</v>
      </c>
      <c r="L2731" t="s">
        <v>9412</v>
      </c>
      <c r="M2731" t="s">
        <v>9413</v>
      </c>
      <c r="N2731" t="s">
        <v>32</v>
      </c>
      <c r="O2731" t="s">
        <v>6282</v>
      </c>
    </row>
    <row r="2732" spans="1:15" x14ac:dyDescent="0.25">
      <c r="A2732">
        <v>1681</v>
      </c>
      <c r="B2732" t="s">
        <v>9414</v>
      </c>
      <c r="C2732" t="s">
        <v>2505</v>
      </c>
      <c r="D2732" t="s">
        <v>9415</v>
      </c>
      <c r="E2732">
        <v>6</v>
      </c>
      <c r="F2732">
        <v>0</v>
      </c>
      <c r="G2732" t="s">
        <v>9416</v>
      </c>
      <c r="H2732" t="s">
        <v>9411</v>
      </c>
      <c r="I2732" t="s">
        <v>5223</v>
      </c>
      <c r="J2732" s="25">
        <v>43271</v>
      </c>
      <c r="K2732" s="25">
        <v>45391</v>
      </c>
      <c r="L2732" t="s">
        <v>9412</v>
      </c>
      <c r="M2732" t="s">
        <v>9417</v>
      </c>
      <c r="N2732" t="s">
        <v>32</v>
      </c>
      <c r="O2732" t="s">
        <v>6282</v>
      </c>
    </row>
    <row r="2733" spans="1:15" x14ac:dyDescent="0.25">
      <c r="A2733">
        <v>1682</v>
      </c>
      <c r="B2733" t="s">
        <v>9414</v>
      </c>
      <c r="C2733" t="s">
        <v>2505</v>
      </c>
      <c r="D2733" t="s">
        <v>9415</v>
      </c>
      <c r="E2733">
        <v>233</v>
      </c>
      <c r="F2733">
        <v>23</v>
      </c>
      <c r="G2733" t="s">
        <v>9416</v>
      </c>
      <c r="H2733" t="s">
        <v>9411</v>
      </c>
      <c r="I2733" t="s">
        <v>5223</v>
      </c>
      <c r="J2733" s="25">
        <v>43271</v>
      </c>
      <c r="K2733" s="25">
        <v>44958</v>
      </c>
      <c r="L2733" t="s">
        <v>9412</v>
      </c>
      <c r="M2733" t="s">
        <v>9417</v>
      </c>
      <c r="N2733" t="s">
        <v>32</v>
      </c>
      <c r="O2733" t="s">
        <v>6282</v>
      </c>
    </row>
    <row r="2734" spans="1:15" x14ac:dyDescent="0.25">
      <c r="A2734">
        <v>1683</v>
      </c>
      <c r="B2734" t="s">
        <v>7016</v>
      </c>
      <c r="C2734" t="s">
        <v>347</v>
      </c>
      <c r="D2734" t="s">
        <v>4658</v>
      </c>
      <c r="E2734">
        <v>110</v>
      </c>
      <c r="F2734">
        <v>5</v>
      </c>
      <c r="G2734" t="s">
        <v>9418</v>
      </c>
      <c r="H2734" t="s">
        <v>5486</v>
      </c>
      <c r="I2734" t="s">
        <v>240</v>
      </c>
      <c r="J2734" s="25">
        <v>42655</v>
      </c>
      <c r="K2734" s="25">
        <v>45642</v>
      </c>
      <c r="L2734" t="s">
        <v>9419</v>
      </c>
      <c r="M2734" t="s">
        <v>4659</v>
      </c>
      <c r="N2734" t="s">
        <v>32</v>
      </c>
      <c r="O2734" t="s">
        <v>6282</v>
      </c>
    </row>
    <row r="2735" spans="1:15" x14ac:dyDescent="0.25">
      <c r="A2735">
        <v>1684</v>
      </c>
      <c r="B2735" t="s">
        <v>9420</v>
      </c>
      <c r="C2735" t="s">
        <v>348</v>
      </c>
      <c r="D2735" t="s">
        <v>4660</v>
      </c>
      <c r="E2735">
        <v>358</v>
      </c>
      <c r="F2735">
        <v>22</v>
      </c>
      <c r="G2735" t="s">
        <v>9421</v>
      </c>
      <c r="H2735" t="s">
        <v>4524</v>
      </c>
      <c r="I2735" t="s">
        <v>240</v>
      </c>
      <c r="J2735" s="25">
        <v>44999</v>
      </c>
      <c r="K2735" s="25">
        <v>44999</v>
      </c>
      <c r="L2735" t="s">
        <v>4661</v>
      </c>
      <c r="M2735" t="s">
        <v>4662</v>
      </c>
      <c r="N2735" t="s">
        <v>32</v>
      </c>
      <c r="O2735" t="s">
        <v>6282</v>
      </c>
    </row>
    <row r="2736" spans="1:15" x14ac:dyDescent="0.25">
      <c r="A2736">
        <v>1685</v>
      </c>
      <c r="B2736" t="s">
        <v>6960</v>
      </c>
      <c r="C2736" t="s">
        <v>2506</v>
      </c>
      <c r="D2736" t="s">
        <v>9422</v>
      </c>
      <c r="E2736">
        <v>79</v>
      </c>
      <c r="F2736">
        <v>7</v>
      </c>
      <c r="G2736" t="s">
        <v>9423</v>
      </c>
      <c r="H2736" t="s">
        <v>342</v>
      </c>
      <c r="I2736" t="s">
        <v>343</v>
      </c>
      <c r="J2736" s="25">
        <v>43599</v>
      </c>
      <c r="K2736" s="25">
        <v>45027</v>
      </c>
      <c r="L2736" t="s">
        <v>5668</v>
      </c>
      <c r="M2736" t="s">
        <v>9424</v>
      </c>
      <c r="N2736" t="s">
        <v>32</v>
      </c>
      <c r="O2736" t="s">
        <v>6282</v>
      </c>
    </row>
    <row r="2737" spans="1:15" x14ac:dyDescent="0.25">
      <c r="A2737">
        <v>1686</v>
      </c>
      <c r="B2737" t="s">
        <v>7494</v>
      </c>
      <c r="C2737" t="s">
        <v>349</v>
      </c>
      <c r="D2737" t="s">
        <v>4663</v>
      </c>
      <c r="E2737">
        <v>29</v>
      </c>
      <c r="F2737">
        <v>7</v>
      </c>
      <c r="G2737" t="s">
        <v>9425</v>
      </c>
      <c r="H2737" t="s">
        <v>9426</v>
      </c>
      <c r="I2737" t="s">
        <v>4664</v>
      </c>
      <c r="J2737" s="25">
        <v>44321</v>
      </c>
      <c r="K2737" s="25">
        <v>45639</v>
      </c>
      <c r="L2737" t="s">
        <v>9427</v>
      </c>
      <c r="M2737" t="s">
        <v>4665</v>
      </c>
      <c r="N2737" t="s">
        <v>32</v>
      </c>
      <c r="O2737" t="s">
        <v>6282</v>
      </c>
    </row>
    <row r="2738" spans="1:15" x14ac:dyDescent="0.25">
      <c r="A2738">
        <v>2138</v>
      </c>
      <c r="B2738" t="s">
        <v>7157</v>
      </c>
      <c r="C2738" t="s">
        <v>350</v>
      </c>
      <c r="D2738" t="s">
        <v>351</v>
      </c>
      <c r="E2738">
        <v>88</v>
      </c>
      <c r="F2738">
        <v>4</v>
      </c>
      <c r="G2738" t="s">
        <v>9349</v>
      </c>
      <c r="H2738" t="s">
        <v>352</v>
      </c>
      <c r="I2738" t="s">
        <v>353</v>
      </c>
      <c r="J2738" s="25">
        <v>44917</v>
      </c>
      <c r="K2738" s="25">
        <v>45642</v>
      </c>
      <c r="L2738" t="s">
        <v>354</v>
      </c>
      <c r="M2738" t="s">
        <v>355</v>
      </c>
      <c r="N2738" t="s">
        <v>32</v>
      </c>
      <c r="O2738" t="s">
        <v>6302</v>
      </c>
    </row>
    <row r="2739" spans="1:15" x14ac:dyDescent="0.25">
      <c r="A2739">
        <v>1687</v>
      </c>
      <c r="B2739" t="s">
        <v>9428</v>
      </c>
      <c r="C2739" t="s">
        <v>356</v>
      </c>
      <c r="D2739" t="s">
        <v>4666</v>
      </c>
      <c r="E2739">
        <v>240</v>
      </c>
      <c r="F2739">
        <v>3</v>
      </c>
      <c r="G2739" t="s">
        <v>9429</v>
      </c>
      <c r="H2739" t="s">
        <v>4667</v>
      </c>
      <c r="I2739" t="s">
        <v>4668</v>
      </c>
      <c r="J2739" s="25">
        <v>45072</v>
      </c>
      <c r="K2739" s="25">
        <v>45072</v>
      </c>
      <c r="L2739" t="s">
        <v>4669</v>
      </c>
      <c r="M2739" t="s">
        <v>4670</v>
      </c>
      <c r="N2739" t="s">
        <v>32</v>
      </c>
      <c r="O2739" t="s">
        <v>6282</v>
      </c>
    </row>
    <row r="2740" spans="1:15" x14ac:dyDescent="0.25">
      <c r="A2740">
        <v>1688</v>
      </c>
      <c r="B2740" t="s">
        <v>9430</v>
      </c>
      <c r="C2740" t="s">
        <v>357</v>
      </c>
      <c r="D2740" t="s">
        <v>4671</v>
      </c>
      <c r="E2740">
        <v>1000</v>
      </c>
      <c r="F2740">
        <v>25</v>
      </c>
      <c r="G2740" t="s">
        <v>9431</v>
      </c>
      <c r="H2740" t="s">
        <v>9432</v>
      </c>
      <c r="I2740" t="s">
        <v>358</v>
      </c>
      <c r="J2740" s="25">
        <v>45997</v>
      </c>
      <c r="K2740" s="25">
        <v>45997</v>
      </c>
      <c r="L2740" t="s">
        <v>6442</v>
      </c>
      <c r="M2740" t="s">
        <v>4673</v>
      </c>
      <c r="N2740" t="s">
        <v>32</v>
      </c>
      <c r="O2740" t="s">
        <v>6282</v>
      </c>
    </row>
    <row r="2741" spans="1:15" x14ac:dyDescent="0.25">
      <c r="A2741">
        <v>1689</v>
      </c>
      <c r="B2741" t="s">
        <v>9430</v>
      </c>
      <c r="C2741" t="s">
        <v>357</v>
      </c>
      <c r="D2741" t="s">
        <v>4671</v>
      </c>
      <c r="E2741">
        <v>760</v>
      </c>
      <c r="F2741">
        <v>19</v>
      </c>
      <c r="G2741" t="s">
        <v>9433</v>
      </c>
      <c r="H2741" t="s">
        <v>9432</v>
      </c>
      <c r="I2741" t="s">
        <v>358</v>
      </c>
      <c r="J2741" s="25">
        <v>45997</v>
      </c>
      <c r="K2741" s="25">
        <v>45997</v>
      </c>
      <c r="L2741" t="s">
        <v>6442</v>
      </c>
      <c r="M2741" t="s">
        <v>4673</v>
      </c>
      <c r="N2741" t="s">
        <v>32</v>
      </c>
      <c r="O2741" t="s">
        <v>6282</v>
      </c>
    </row>
    <row r="2742" spans="1:15" x14ac:dyDescent="0.25">
      <c r="A2742">
        <v>1690</v>
      </c>
      <c r="B2742" t="s">
        <v>7173</v>
      </c>
      <c r="C2742" t="s">
        <v>357</v>
      </c>
      <c r="D2742" t="s">
        <v>4671</v>
      </c>
      <c r="E2742">
        <v>40</v>
      </c>
      <c r="F2742">
        <v>1</v>
      </c>
      <c r="G2742" t="s">
        <v>7174</v>
      </c>
      <c r="H2742" t="s">
        <v>9432</v>
      </c>
      <c r="I2742" t="s">
        <v>358</v>
      </c>
      <c r="J2742" s="25">
        <v>45997</v>
      </c>
      <c r="K2742" s="25">
        <v>45997</v>
      </c>
      <c r="L2742" t="s">
        <v>6442</v>
      </c>
      <c r="M2742" t="s">
        <v>4673</v>
      </c>
      <c r="N2742" t="s">
        <v>32</v>
      </c>
      <c r="O2742" t="s">
        <v>6282</v>
      </c>
    </row>
    <row r="2743" spans="1:15" x14ac:dyDescent="0.25">
      <c r="A2743">
        <v>1691</v>
      </c>
      <c r="B2743" t="s">
        <v>9434</v>
      </c>
      <c r="C2743" t="s">
        <v>3979</v>
      </c>
      <c r="D2743" t="s">
        <v>9435</v>
      </c>
      <c r="E2743">
        <v>559</v>
      </c>
      <c r="F2743">
        <v>13</v>
      </c>
      <c r="G2743" t="s">
        <v>9436</v>
      </c>
      <c r="H2743" t="s">
        <v>4672</v>
      </c>
      <c r="I2743" t="s">
        <v>358</v>
      </c>
      <c r="J2743" s="25">
        <v>45814</v>
      </c>
      <c r="K2743" s="25">
        <v>45814</v>
      </c>
      <c r="L2743" t="s">
        <v>4561</v>
      </c>
      <c r="M2743" t="s">
        <v>9437</v>
      </c>
      <c r="N2743" t="s">
        <v>32</v>
      </c>
      <c r="O2743" t="s">
        <v>6282</v>
      </c>
    </row>
    <row r="2744" spans="1:15" x14ac:dyDescent="0.25">
      <c r="A2744">
        <v>1692</v>
      </c>
      <c r="B2744" t="s">
        <v>9438</v>
      </c>
      <c r="C2744" t="s">
        <v>3979</v>
      </c>
      <c r="D2744" t="s">
        <v>9435</v>
      </c>
      <c r="E2744">
        <v>1000</v>
      </c>
      <c r="F2744">
        <v>25</v>
      </c>
      <c r="G2744" t="s">
        <v>9439</v>
      </c>
      <c r="H2744" t="s">
        <v>4672</v>
      </c>
      <c r="I2744" t="s">
        <v>358</v>
      </c>
      <c r="J2744" s="25">
        <v>45814</v>
      </c>
      <c r="K2744" s="25">
        <v>45814</v>
      </c>
      <c r="L2744" t="s">
        <v>4561</v>
      </c>
      <c r="M2744" t="s">
        <v>9437</v>
      </c>
      <c r="N2744" t="s">
        <v>32</v>
      </c>
      <c r="O2744" t="s">
        <v>6282</v>
      </c>
    </row>
    <row r="2745" spans="1:15" x14ac:dyDescent="0.25">
      <c r="A2745">
        <v>2150</v>
      </c>
      <c r="B2745" t="s">
        <v>9430</v>
      </c>
      <c r="C2745" t="s">
        <v>3979</v>
      </c>
      <c r="D2745" t="s">
        <v>9435</v>
      </c>
      <c r="E2745">
        <v>1200</v>
      </c>
      <c r="F2745">
        <v>30</v>
      </c>
      <c r="G2745" t="s">
        <v>9440</v>
      </c>
      <c r="H2745" t="s">
        <v>9432</v>
      </c>
      <c r="I2745" t="s">
        <v>358</v>
      </c>
      <c r="J2745" s="25">
        <v>45997</v>
      </c>
      <c r="K2745" s="25">
        <v>45997</v>
      </c>
      <c r="L2745" t="s">
        <v>6442</v>
      </c>
      <c r="M2745" t="s">
        <v>9437</v>
      </c>
      <c r="N2745" t="s">
        <v>32</v>
      </c>
      <c r="O2745" t="s">
        <v>6302</v>
      </c>
    </row>
    <row r="2746" spans="1:15" x14ac:dyDescent="0.25">
      <c r="A2746">
        <v>2151</v>
      </c>
      <c r="B2746" t="s">
        <v>9430</v>
      </c>
      <c r="C2746" t="s">
        <v>3979</v>
      </c>
      <c r="D2746" t="s">
        <v>9435</v>
      </c>
      <c r="E2746">
        <v>760</v>
      </c>
      <c r="F2746">
        <v>19</v>
      </c>
      <c r="G2746" t="s">
        <v>9441</v>
      </c>
      <c r="H2746" t="s">
        <v>9432</v>
      </c>
      <c r="I2746" t="s">
        <v>358</v>
      </c>
      <c r="J2746" s="25">
        <v>45997</v>
      </c>
      <c r="K2746" s="25">
        <v>45997</v>
      </c>
      <c r="L2746" t="s">
        <v>6442</v>
      </c>
      <c r="M2746" t="s">
        <v>9437</v>
      </c>
      <c r="N2746" t="s">
        <v>32</v>
      </c>
      <c r="O2746" t="s">
        <v>6302</v>
      </c>
    </row>
    <row r="2747" spans="1:15" x14ac:dyDescent="0.25">
      <c r="A2747">
        <v>1693</v>
      </c>
      <c r="B2747" t="s">
        <v>9442</v>
      </c>
      <c r="C2747" t="s">
        <v>359</v>
      </c>
      <c r="D2747" t="s">
        <v>4674</v>
      </c>
      <c r="E2747">
        <v>288</v>
      </c>
      <c r="F2747">
        <v>24</v>
      </c>
      <c r="G2747" t="s">
        <v>9443</v>
      </c>
      <c r="H2747" t="s">
        <v>4675</v>
      </c>
      <c r="I2747" t="s">
        <v>4676</v>
      </c>
      <c r="J2747" s="25">
        <v>45506</v>
      </c>
      <c r="K2747" s="25">
        <v>45506</v>
      </c>
      <c r="L2747" t="s">
        <v>4304</v>
      </c>
      <c r="M2747" t="s">
        <v>4677</v>
      </c>
      <c r="N2747" t="s">
        <v>32</v>
      </c>
      <c r="O2747" t="s">
        <v>6282</v>
      </c>
    </row>
    <row r="2748" spans="1:15" x14ac:dyDescent="0.25">
      <c r="A2748">
        <v>1694</v>
      </c>
      <c r="B2748" t="s">
        <v>9442</v>
      </c>
      <c r="C2748" t="s">
        <v>359</v>
      </c>
      <c r="D2748" t="s">
        <v>4674</v>
      </c>
      <c r="E2748">
        <v>288</v>
      </c>
      <c r="F2748">
        <v>24</v>
      </c>
      <c r="G2748" t="s">
        <v>9444</v>
      </c>
      <c r="H2748" t="s">
        <v>4675</v>
      </c>
      <c r="I2748" t="s">
        <v>4676</v>
      </c>
      <c r="J2748" s="25">
        <v>45506</v>
      </c>
      <c r="K2748" s="25">
        <v>45506</v>
      </c>
      <c r="L2748" t="s">
        <v>4304</v>
      </c>
      <c r="M2748" t="s">
        <v>4677</v>
      </c>
      <c r="N2748" t="s">
        <v>32</v>
      </c>
      <c r="O2748" t="s">
        <v>6282</v>
      </c>
    </row>
    <row r="2749" spans="1:15" x14ac:dyDescent="0.25">
      <c r="A2749">
        <v>1695</v>
      </c>
      <c r="B2749" t="s">
        <v>9445</v>
      </c>
      <c r="C2749" t="s">
        <v>359</v>
      </c>
      <c r="D2749" t="s">
        <v>4674</v>
      </c>
      <c r="E2749">
        <v>288</v>
      </c>
      <c r="F2749">
        <v>24</v>
      </c>
      <c r="G2749" t="s">
        <v>9446</v>
      </c>
      <c r="H2749" t="s">
        <v>4675</v>
      </c>
      <c r="I2749" t="s">
        <v>4676</v>
      </c>
      <c r="J2749" s="25">
        <v>45506</v>
      </c>
      <c r="K2749" s="25">
        <v>45506</v>
      </c>
      <c r="L2749" t="s">
        <v>4304</v>
      </c>
      <c r="M2749" t="s">
        <v>4677</v>
      </c>
      <c r="N2749" t="s">
        <v>32</v>
      </c>
      <c r="O2749" t="s">
        <v>6282</v>
      </c>
    </row>
    <row r="2750" spans="1:15" x14ac:dyDescent="0.25">
      <c r="A2750">
        <v>1696</v>
      </c>
      <c r="B2750" t="s">
        <v>9442</v>
      </c>
      <c r="C2750" t="s">
        <v>359</v>
      </c>
      <c r="D2750" t="s">
        <v>4674</v>
      </c>
      <c r="E2750">
        <v>273</v>
      </c>
      <c r="F2750">
        <v>22</v>
      </c>
      <c r="G2750" t="s">
        <v>9447</v>
      </c>
      <c r="H2750" t="s">
        <v>4675</v>
      </c>
      <c r="I2750" t="s">
        <v>4676</v>
      </c>
      <c r="J2750" s="25">
        <v>45506</v>
      </c>
      <c r="K2750" s="25">
        <v>45506</v>
      </c>
      <c r="L2750" t="s">
        <v>4304</v>
      </c>
      <c r="M2750" t="s">
        <v>4677</v>
      </c>
      <c r="N2750" t="s">
        <v>32</v>
      </c>
      <c r="O2750" t="s">
        <v>6282</v>
      </c>
    </row>
    <row r="2751" spans="1:15" x14ac:dyDescent="0.25">
      <c r="A2751">
        <v>1697</v>
      </c>
      <c r="B2751" t="s">
        <v>9448</v>
      </c>
      <c r="C2751" t="s">
        <v>360</v>
      </c>
      <c r="D2751" t="s">
        <v>4679</v>
      </c>
      <c r="E2751">
        <v>300</v>
      </c>
      <c r="F2751">
        <v>25</v>
      </c>
      <c r="G2751" t="s">
        <v>9449</v>
      </c>
      <c r="H2751" t="s">
        <v>4680</v>
      </c>
      <c r="I2751" t="s">
        <v>4681</v>
      </c>
      <c r="J2751" s="25">
        <v>45591</v>
      </c>
      <c r="K2751" s="25">
        <v>45591</v>
      </c>
      <c r="L2751" t="s">
        <v>4682</v>
      </c>
      <c r="M2751" t="s">
        <v>4683</v>
      </c>
      <c r="N2751" t="s">
        <v>32</v>
      </c>
      <c r="O2751" t="s">
        <v>6282</v>
      </c>
    </row>
    <row r="2752" spans="1:15" x14ac:dyDescent="0.25">
      <c r="A2752">
        <v>1698</v>
      </c>
      <c r="B2752" t="s">
        <v>9448</v>
      </c>
      <c r="C2752" t="s">
        <v>360</v>
      </c>
      <c r="D2752" t="s">
        <v>4679</v>
      </c>
      <c r="E2752">
        <v>300</v>
      </c>
      <c r="F2752">
        <v>25</v>
      </c>
      <c r="G2752" t="s">
        <v>9450</v>
      </c>
      <c r="H2752" t="s">
        <v>4680</v>
      </c>
      <c r="I2752" t="s">
        <v>4681</v>
      </c>
      <c r="J2752" s="25">
        <v>45591</v>
      </c>
      <c r="K2752" s="25">
        <v>45591</v>
      </c>
      <c r="L2752" t="s">
        <v>4682</v>
      </c>
      <c r="M2752" t="s">
        <v>4683</v>
      </c>
      <c r="N2752" t="s">
        <v>32</v>
      </c>
      <c r="O2752" t="s">
        <v>6282</v>
      </c>
    </row>
    <row r="2753" spans="1:15" x14ac:dyDescent="0.25">
      <c r="A2753">
        <v>1699</v>
      </c>
      <c r="B2753" t="s">
        <v>9448</v>
      </c>
      <c r="C2753" t="s">
        <v>360</v>
      </c>
      <c r="D2753" t="s">
        <v>4679</v>
      </c>
      <c r="E2753">
        <v>300</v>
      </c>
      <c r="F2753">
        <v>25</v>
      </c>
      <c r="G2753" t="s">
        <v>9451</v>
      </c>
      <c r="H2753" t="s">
        <v>4680</v>
      </c>
      <c r="I2753" t="s">
        <v>4681</v>
      </c>
      <c r="J2753" s="25">
        <v>45591</v>
      </c>
      <c r="K2753" s="25">
        <v>45591</v>
      </c>
      <c r="L2753" t="s">
        <v>4682</v>
      </c>
      <c r="M2753" t="s">
        <v>4683</v>
      </c>
      <c r="N2753" t="s">
        <v>32</v>
      </c>
      <c r="O2753" t="s">
        <v>6282</v>
      </c>
    </row>
    <row r="2754" spans="1:15" x14ac:dyDescent="0.25">
      <c r="A2754">
        <v>1700</v>
      </c>
      <c r="B2754" t="s">
        <v>9448</v>
      </c>
      <c r="C2754" t="s">
        <v>360</v>
      </c>
      <c r="D2754" t="s">
        <v>4679</v>
      </c>
      <c r="E2754">
        <v>300</v>
      </c>
      <c r="F2754">
        <v>25</v>
      </c>
      <c r="G2754" t="s">
        <v>9452</v>
      </c>
      <c r="H2754" t="s">
        <v>4680</v>
      </c>
      <c r="I2754" t="s">
        <v>4681</v>
      </c>
      <c r="J2754" s="25">
        <v>45591</v>
      </c>
      <c r="K2754" s="25">
        <v>45591</v>
      </c>
      <c r="L2754" t="s">
        <v>4682</v>
      </c>
      <c r="M2754" t="s">
        <v>4683</v>
      </c>
      <c r="N2754" t="s">
        <v>32</v>
      </c>
      <c r="O2754" t="s">
        <v>6282</v>
      </c>
    </row>
    <row r="2755" spans="1:15" x14ac:dyDescent="0.25">
      <c r="A2755">
        <v>1701</v>
      </c>
      <c r="B2755" t="s">
        <v>9448</v>
      </c>
      <c r="C2755" t="s">
        <v>360</v>
      </c>
      <c r="D2755" t="s">
        <v>4679</v>
      </c>
      <c r="E2755">
        <v>11</v>
      </c>
      <c r="F2755">
        <v>0</v>
      </c>
      <c r="G2755" t="s">
        <v>9453</v>
      </c>
      <c r="H2755" t="s">
        <v>4680</v>
      </c>
      <c r="I2755" t="s">
        <v>9454</v>
      </c>
      <c r="J2755" s="25">
        <v>45591</v>
      </c>
      <c r="K2755" s="25">
        <v>45710</v>
      </c>
      <c r="L2755" t="s">
        <v>4682</v>
      </c>
      <c r="M2755" t="s">
        <v>4683</v>
      </c>
      <c r="N2755" t="s">
        <v>32</v>
      </c>
      <c r="O2755" t="s">
        <v>6282</v>
      </c>
    </row>
    <row r="2756" spans="1:15" x14ac:dyDescent="0.25">
      <c r="A2756">
        <v>1702</v>
      </c>
      <c r="B2756" t="s">
        <v>9448</v>
      </c>
      <c r="C2756" t="s">
        <v>360</v>
      </c>
      <c r="D2756" t="s">
        <v>4679</v>
      </c>
      <c r="E2756">
        <v>225</v>
      </c>
      <c r="F2756">
        <v>18</v>
      </c>
      <c r="G2756" t="s">
        <v>9453</v>
      </c>
      <c r="H2756" t="s">
        <v>4680</v>
      </c>
      <c r="I2756" t="s">
        <v>4681</v>
      </c>
      <c r="J2756" s="25">
        <v>45591</v>
      </c>
      <c r="K2756" s="25">
        <v>45591</v>
      </c>
      <c r="L2756" t="s">
        <v>4682</v>
      </c>
      <c r="M2756" t="s">
        <v>4683</v>
      </c>
      <c r="N2756" t="s">
        <v>32</v>
      </c>
      <c r="O2756" t="s">
        <v>6282</v>
      </c>
    </row>
    <row r="2757" spans="1:15" x14ac:dyDescent="0.25">
      <c r="A2757">
        <v>2156</v>
      </c>
      <c r="B2757" t="s">
        <v>9455</v>
      </c>
      <c r="C2757" t="s">
        <v>4056</v>
      </c>
      <c r="D2757" t="s">
        <v>9456</v>
      </c>
      <c r="E2757">
        <v>150</v>
      </c>
      <c r="F2757">
        <v>30</v>
      </c>
      <c r="G2757" t="s">
        <v>9457</v>
      </c>
      <c r="H2757" t="s">
        <v>9458</v>
      </c>
      <c r="I2757" t="s">
        <v>9454</v>
      </c>
      <c r="J2757" s="25">
        <v>46042</v>
      </c>
      <c r="K2757" s="25">
        <v>46042</v>
      </c>
      <c r="L2757" t="s">
        <v>6301</v>
      </c>
      <c r="M2757" t="s">
        <v>9459</v>
      </c>
      <c r="N2757" t="s">
        <v>32</v>
      </c>
      <c r="O2757" t="s">
        <v>6302</v>
      </c>
    </row>
    <row r="2758" spans="1:15" x14ac:dyDescent="0.25">
      <c r="A2758">
        <v>2157</v>
      </c>
      <c r="B2758" t="s">
        <v>9455</v>
      </c>
      <c r="C2758" t="s">
        <v>4056</v>
      </c>
      <c r="D2758" t="s">
        <v>9456</v>
      </c>
      <c r="E2758">
        <v>150</v>
      </c>
      <c r="F2758">
        <v>30</v>
      </c>
      <c r="G2758" t="s">
        <v>9460</v>
      </c>
      <c r="H2758" t="s">
        <v>9458</v>
      </c>
      <c r="I2758" t="s">
        <v>9454</v>
      </c>
      <c r="J2758" s="25">
        <v>46042</v>
      </c>
      <c r="K2758" s="25">
        <v>46042</v>
      </c>
      <c r="L2758" t="s">
        <v>6301</v>
      </c>
      <c r="M2758" t="s">
        <v>9459</v>
      </c>
      <c r="N2758" t="s">
        <v>32</v>
      </c>
      <c r="O2758" t="s">
        <v>6302</v>
      </c>
    </row>
    <row r="2759" spans="1:15" x14ac:dyDescent="0.25">
      <c r="A2759">
        <v>2158</v>
      </c>
      <c r="B2759" t="s">
        <v>9455</v>
      </c>
      <c r="C2759" t="s">
        <v>4056</v>
      </c>
      <c r="D2759" t="s">
        <v>9456</v>
      </c>
      <c r="E2759">
        <v>150</v>
      </c>
      <c r="F2759">
        <v>30</v>
      </c>
      <c r="G2759" t="s">
        <v>9461</v>
      </c>
      <c r="H2759" t="s">
        <v>9458</v>
      </c>
      <c r="I2759" t="s">
        <v>9454</v>
      </c>
      <c r="J2759" s="25">
        <v>46042</v>
      </c>
      <c r="K2759" s="25">
        <v>46042</v>
      </c>
      <c r="L2759" t="s">
        <v>6301</v>
      </c>
      <c r="M2759" t="s">
        <v>9459</v>
      </c>
      <c r="N2759" t="s">
        <v>32</v>
      </c>
      <c r="O2759" t="s">
        <v>6302</v>
      </c>
    </row>
    <row r="2760" spans="1:15" x14ac:dyDescent="0.25">
      <c r="A2760">
        <v>2159</v>
      </c>
      <c r="B2760" t="s">
        <v>9455</v>
      </c>
      <c r="C2760" t="s">
        <v>4056</v>
      </c>
      <c r="D2760" t="s">
        <v>9456</v>
      </c>
      <c r="E2760">
        <v>150</v>
      </c>
      <c r="F2760">
        <v>30</v>
      </c>
      <c r="G2760" t="s">
        <v>9462</v>
      </c>
      <c r="H2760" t="s">
        <v>9458</v>
      </c>
      <c r="I2760" t="s">
        <v>9454</v>
      </c>
      <c r="J2760" s="25">
        <v>46042</v>
      </c>
      <c r="K2760" s="25">
        <v>46042</v>
      </c>
      <c r="L2760" t="s">
        <v>6301</v>
      </c>
      <c r="M2760" t="s">
        <v>9459</v>
      </c>
      <c r="N2760" t="s">
        <v>32</v>
      </c>
      <c r="O2760" t="s">
        <v>6302</v>
      </c>
    </row>
    <row r="2761" spans="1:15" x14ac:dyDescent="0.25">
      <c r="A2761">
        <v>2160</v>
      </c>
      <c r="B2761" t="s">
        <v>9455</v>
      </c>
      <c r="C2761" t="s">
        <v>4056</v>
      </c>
      <c r="D2761" t="s">
        <v>9456</v>
      </c>
      <c r="E2761">
        <v>150</v>
      </c>
      <c r="F2761">
        <v>30</v>
      </c>
      <c r="G2761" t="s">
        <v>9463</v>
      </c>
      <c r="H2761" t="s">
        <v>9458</v>
      </c>
      <c r="I2761" t="s">
        <v>9454</v>
      </c>
      <c r="J2761" s="25">
        <v>46042</v>
      </c>
      <c r="K2761" s="25">
        <v>46042</v>
      </c>
      <c r="L2761" t="s">
        <v>6301</v>
      </c>
      <c r="M2761" t="s">
        <v>9459</v>
      </c>
      <c r="N2761" t="s">
        <v>32</v>
      </c>
      <c r="O2761" t="s">
        <v>6302</v>
      </c>
    </row>
    <row r="2762" spans="1:15" x14ac:dyDescent="0.25">
      <c r="A2762">
        <v>2161</v>
      </c>
      <c r="B2762" t="s">
        <v>9455</v>
      </c>
      <c r="C2762" t="s">
        <v>4056</v>
      </c>
      <c r="D2762" t="s">
        <v>9456</v>
      </c>
      <c r="E2762">
        <v>150</v>
      </c>
      <c r="F2762">
        <v>30</v>
      </c>
      <c r="G2762" t="s">
        <v>9464</v>
      </c>
      <c r="H2762" t="s">
        <v>9458</v>
      </c>
      <c r="I2762" t="s">
        <v>9454</v>
      </c>
      <c r="J2762" s="25">
        <v>46042</v>
      </c>
      <c r="K2762" s="25">
        <v>46042</v>
      </c>
      <c r="L2762" t="s">
        <v>6301</v>
      </c>
      <c r="M2762" t="s">
        <v>9459</v>
      </c>
      <c r="N2762" t="s">
        <v>32</v>
      </c>
      <c r="O2762" t="s">
        <v>6302</v>
      </c>
    </row>
    <row r="2763" spans="1:15" x14ac:dyDescent="0.25">
      <c r="A2763">
        <v>2162</v>
      </c>
      <c r="B2763" t="s">
        <v>9455</v>
      </c>
      <c r="C2763" t="s">
        <v>4056</v>
      </c>
      <c r="D2763" t="s">
        <v>9456</v>
      </c>
      <c r="E2763">
        <v>95</v>
      </c>
      <c r="F2763">
        <v>19</v>
      </c>
      <c r="G2763" t="s">
        <v>9465</v>
      </c>
      <c r="H2763" t="s">
        <v>9458</v>
      </c>
      <c r="I2763" t="s">
        <v>9454</v>
      </c>
      <c r="J2763" s="25">
        <v>46042</v>
      </c>
      <c r="K2763" s="25">
        <v>46042</v>
      </c>
      <c r="L2763" t="s">
        <v>6301</v>
      </c>
      <c r="M2763" t="s">
        <v>9459</v>
      </c>
      <c r="N2763" t="s">
        <v>32</v>
      </c>
      <c r="O2763" t="s">
        <v>6302</v>
      </c>
    </row>
    <row r="2764" spans="1:15" x14ac:dyDescent="0.25">
      <c r="A2764">
        <v>2163</v>
      </c>
      <c r="B2764" t="s">
        <v>9466</v>
      </c>
      <c r="C2764" t="s">
        <v>4058</v>
      </c>
      <c r="D2764" t="s">
        <v>9467</v>
      </c>
      <c r="E2764">
        <v>324</v>
      </c>
      <c r="F2764">
        <v>27</v>
      </c>
      <c r="G2764" t="s">
        <v>9468</v>
      </c>
      <c r="H2764" t="s">
        <v>9458</v>
      </c>
      <c r="I2764" t="s">
        <v>9454</v>
      </c>
      <c r="J2764" s="25">
        <v>46042</v>
      </c>
      <c r="K2764" s="25">
        <v>46042</v>
      </c>
      <c r="L2764" t="s">
        <v>6301</v>
      </c>
      <c r="M2764" t="s">
        <v>9469</v>
      </c>
      <c r="N2764" t="s">
        <v>32</v>
      </c>
      <c r="O2764" t="s">
        <v>6302</v>
      </c>
    </row>
    <row r="2765" spans="1:15" x14ac:dyDescent="0.25">
      <c r="A2765">
        <v>2164</v>
      </c>
      <c r="B2765" t="s">
        <v>9466</v>
      </c>
      <c r="C2765" t="s">
        <v>4058</v>
      </c>
      <c r="D2765" t="s">
        <v>9467</v>
      </c>
      <c r="E2765">
        <v>324</v>
      </c>
      <c r="F2765">
        <v>27</v>
      </c>
      <c r="G2765" t="s">
        <v>9470</v>
      </c>
      <c r="H2765" t="s">
        <v>9458</v>
      </c>
      <c r="I2765" t="s">
        <v>9454</v>
      </c>
      <c r="J2765" s="25">
        <v>46042</v>
      </c>
      <c r="K2765" s="25">
        <v>46042</v>
      </c>
      <c r="L2765" t="s">
        <v>6301</v>
      </c>
      <c r="M2765" t="s">
        <v>9469</v>
      </c>
      <c r="N2765" t="s">
        <v>32</v>
      </c>
      <c r="O2765" t="s">
        <v>6302</v>
      </c>
    </row>
    <row r="2766" spans="1:15" x14ac:dyDescent="0.25">
      <c r="A2766">
        <v>2165</v>
      </c>
      <c r="B2766" t="s">
        <v>9466</v>
      </c>
      <c r="C2766" t="s">
        <v>4058</v>
      </c>
      <c r="D2766" t="s">
        <v>9467</v>
      </c>
      <c r="E2766">
        <v>324</v>
      </c>
      <c r="F2766">
        <v>27</v>
      </c>
      <c r="G2766" t="s">
        <v>9471</v>
      </c>
      <c r="H2766" t="s">
        <v>9458</v>
      </c>
      <c r="I2766" t="s">
        <v>9454</v>
      </c>
      <c r="J2766" s="25">
        <v>46042</v>
      </c>
      <c r="K2766" s="25">
        <v>46042</v>
      </c>
      <c r="L2766" t="s">
        <v>6301</v>
      </c>
      <c r="M2766" t="s">
        <v>9469</v>
      </c>
      <c r="N2766" t="s">
        <v>32</v>
      </c>
      <c r="O2766" t="s">
        <v>6302</v>
      </c>
    </row>
    <row r="2767" spans="1:15" x14ac:dyDescent="0.25">
      <c r="A2767">
        <v>2166</v>
      </c>
      <c r="B2767" t="s">
        <v>9466</v>
      </c>
      <c r="C2767" t="s">
        <v>4058</v>
      </c>
      <c r="D2767" t="s">
        <v>9467</v>
      </c>
      <c r="E2767">
        <v>168</v>
      </c>
      <c r="F2767">
        <v>14</v>
      </c>
      <c r="G2767" t="s">
        <v>9472</v>
      </c>
      <c r="H2767" t="s">
        <v>9458</v>
      </c>
      <c r="I2767" t="s">
        <v>9454</v>
      </c>
      <c r="J2767" s="25">
        <v>46042</v>
      </c>
      <c r="K2767" s="25">
        <v>46042</v>
      </c>
      <c r="L2767" t="s">
        <v>6301</v>
      </c>
      <c r="M2767" t="s">
        <v>9469</v>
      </c>
      <c r="N2767" t="s">
        <v>32</v>
      </c>
      <c r="O2767" t="s">
        <v>6302</v>
      </c>
    </row>
    <row r="2768" spans="1:15" x14ac:dyDescent="0.25">
      <c r="A2768">
        <v>1703</v>
      </c>
      <c r="B2768" t="s">
        <v>9375</v>
      </c>
      <c r="C2768" t="s">
        <v>361</v>
      </c>
      <c r="D2768" t="s">
        <v>4684</v>
      </c>
      <c r="E2768">
        <v>400</v>
      </c>
      <c r="F2768">
        <v>4</v>
      </c>
      <c r="G2768" t="s">
        <v>9473</v>
      </c>
      <c r="H2768" t="s">
        <v>4685</v>
      </c>
      <c r="I2768" t="s">
        <v>4686</v>
      </c>
      <c r="J2768" s="25">
        <v>45868</v>
      </c>
      <c r="K2768" s="25">
        <v>45868</v>
      </c>
      <c r="L2768" t="s">
        <v>4687</v>
      </c>
      <c r="M2768" t="s">
        <v>4688</v>
      </c>
      <c r="N2768" t="s">
        <v>32</v>
      </c>
      <c r="O2768" t="s">
        <v>6282</v>
      </c>
    </row>
    <row r="2769" spans="1:15" x14ac:dyDescent="0.25">
      <c r="A2769">
        <v>1704</v>
      </c>
      <c r="B2769" t="s">
        <v>9474</v>
      </c>
      <c r="C2769" t="s">
        <v>361</v>
      </c>
      <c r="D2769" t="s">
        <v>4684</v>
      </c>
      <c r="E2769">
        <v>2400</v>
      </c>
      <c r="F2769">
        <v>24</v>
      </c>
      <c r="G2769" t="s">
        <v>9475</v>
      </c>
      <c r="H2769" t="s">
        <v>4692</v>
      </c>
      <c r="I2769" t="s">
        <v>4686</v>
      </c>
      <c r="J2769" s="25">
        <v>46018</v>
      </c>
      <c r="K2769" s="25">
        <v>46018</v>
      </c>
      <c r="L2769" t="s">
        <v>363</v>
      </c>
      <c r="M2769" t="s">
        <v>4688</v>
      </c>
      <c r="N2769" t="s">
        <v>32</v>
      </c>
      <c r="O2769" t="s">
        <v>6282</v>
      </c>
    </row>
    <row r="2770" spans="1:15" x14ac:dyDescent="0.25">
      <c r="A2770">
        <v>1705</v>
      </c>
      <c r="B2770" t="s">
        <v>9474</v>
      </c>
      <c r="C2770" t="s">
        <v>361</v>
      </c>
      <c r="D2770" t="s">
        <v>4684</v>
      </c>
      <c r="E2770">
        <v>500</v>
      </c>
      <c r="F2770">
        <v>5</v>
      </c>
      <c r="G2770" t="s">
        <v>9476</v>
      </c>
      <c r="H2770" t="s">
        <v>4692</v>
      </c>
      <c r="I2770" t="s">
        <v>4686</v>
      </c>
      <c r="J2770" s="25">
        <v>46018</v>
      </c>
      <c r="K2770" s="25">
        <v>46018</v>
      </c>
      <c r="L2770" t="s">
        <v>363</v>
      </c>
      <c r="M2770" t="s">
        <v>4688</v>
      </c>
      <c r="N2770" t="s">
        <v>32</v>
      </c>
      <c r="O2770" t="s">
        <v>6282</v>
      </c>
    </row>
    <row r="2771" spans="1:15" x14ac:dyDescent="0.25">
      <c r="A2771">
        <v>1706</v>
      </c>
      <c r="B2771" t="s">
        <v>9477</v>
      </c>
      <c r="C2771" t="s">
        <v>362</v>
      </c>
      <c r="D2771" t="s">
        <v>4689</v>
      </c>
      <c r="E2771">
        <v>750</v>
      </c>
      <c r="F2771">
        <v>15</v>
      </c>
      <c r="G2771" t="s">
        <v>9478</v>
      </c>
      <c r="H2771" t="s">
        <v>4692</v>
      </c>
      <c r="I2771" t="s">
        <v>4686</v>
      </c>
      <c r="J2771" s="25">
        <v>46018</v>
      </c>
      <c r="K2771" s="25">
        <v>46018</v>
      </c>
      <c r="L2771" t="s">
        <v>363</v>
      </c>
      <c r="M2771" t="s">
        <v>4691</v>
      </c>
      <c r="N2771" t="s">
        <v>32</v>
      </c>
      <c r="O2771" t="s">
        <v>6282</v>
      </c>
    </row>
    <row r="2772" spans="1:15" x14ac:dyDescent="0.25">
      <c r="A2772">
        <v>1707</v>
      </c>
      <c r="B2772" t="s">
        <v>9477</v>
      </c>
      <c r="C2772" t="s">
        <v>362</v>
      </c>
      <c r="D2772" t="s">
        <v>4689</v>
      </c>
      <c r="E2772">
        <v>700</v>
      </c>
      <c r="F2772">
        <v>14</v>
      </c>
      <c r="G2772" t="s">
        <v>9479</v>
      </c>
      <c r="H2772" t="s">
        <v>4692</v>
      </c>
      <c r="I2772" t="s">
        <v>4686</v>
      </c>
      <c r="J2772" s="25">
        <v>46018</v>
      </c>
      <c r="K2772" s="25">
        <v>46018</v>
      </c>
      <c r="L2772" t="s">
        <v>363</v>
      </c>
      <c r="M2772" t="s">
        <v>4691</v>
      </c>
      <c r="N2772" t="s">
        <v>32</v>
      </c>
      <c r="O2772" t="s">
        <v>6282</v>
      </c>
    </row>
    <row r="2773" spans="1:15" x14ac:dyDescent="0.25">
      <c r="A2773">
        <v>1708</v>
      </c>
      <c r="B2773" t="s">
        <v>7105</v>
      </c>
      <c r="C2773" t="s">
        <v>2512</v>
      </c>
      <c r="D2773" t="s">
        <v>9480</v>
      </c>
      <c r="E2773">
        <v>1</v>
      </c>
      <c r="F2773">
        <v>1</v>
      </c>
      <c r="G2773" t="s">
        <v>9481</v>
      </c>
      <c r="H2773" t="s">
        <v>4266</v>
      </c>
      <c r="I2773" t="s">
        <v>4506</v>
      </c>
      <c r="J2773" s="25">
        <v>45134</v>
      </c>
      <c r="K2773" s="25">
        <v>45135</v>
      </c>
      <c r="L2773" t="s">
        <v>4624</v>
      </c>
      <c r="M2773" t="s">
        <v>9482</v>
      </c>
      <c r="N2773" t="s">
        <v>32</v>
      </c>
      <c r="O2773" t="s">
        <v>6282</v>
      </c>
    </row>
    <row r="2774" spans="1:15" x14ac:dyDescent="0.25">
      <c r="A2774">
        <v>1709</v>
      </c>
      <c r="B2774" t="s">
        <v>9414</v>
      </c>
      <c r="C2774" t="s">
        <v>2513</v>
      </c>
      <c r="D2774" t="s">
        <v>9483</v>
      </c>
      <c r="E2774">
        <v>470</v>
      </c>
      <c r="F2774">
        <v>47</v>
      </c>
      <c r="G2774" t="s">
        <v>9484</v>
      </c>
      <c r="H2774" t="s">
        <v>9485</v>
      </c>
      <c r="I2774" t="s">
        <v>855</v>
      </c>
      <c r="J2774" s="25">
        <v>44492</v>
      </c>
      <c r="K2774" s="25">
        <v>45643</v>
      </c>
      <c r="L2774" t="s">
        <v>9486</v>
      </c>
      <c r="M2774" t="s">
        <v>9487</v>
      </c>
      <c r="N2774" t="s">
        <v>32</v>
      </c>
      <c r="O2774" t="s">
        <v>6282</v>
      </c>
    </row>
    <row r="2775" spans="1:15" x14ac:dyDescent="0.25">
      <c r="A2775">
        <v>1710</v>
      </c>
      <c r="B2775" t="s">
        <v>7016</v>
      </c>
      <c r="C2775" t="s">
        <v>2515</v>
      </c>
      <c r="D2775" t="s">
        <v>9488</v>
      </c>
      <c r="E2775">
        <v>317</v>
      </c>
      <c r="F2775">
        <v>7</v>
      </c>
      <c r="G2775" t="s">
        <v>9489</v>
      </c>
      <c r="H2775" t="s">
        <v>9490</v>
      </c>
      <c r="I2775" t="s">
        <v>862</v>
      </c>
      <c r="J2775" s="25">
        <v>45755</v>
      </c>
      <c r="K2775" s="25">
        <v>45756</v>
      </c>
      <c r="L2775" t="s">
        <v>5277</v>
      </c>
      <c r="M2775" t="s">
        <v>9491</v>
      </c>
      <c r="N2775" t="s">
        <v>32</v>
      </c>
      <c r="O2775" t="s">
        <v>6282</v>
      </c>
    </row>
    <row r="2776" spans="1:15" x14ac:dyDescent="0.25">
      <c r="A2776">
        <v>1714</v>
      </c>
      <c r="B2776" t="s">
        <v>9492</v>
      </c>
      <c r="C2776" t="s">
        <v>364</v>
      </c>
      <c r="D2776" t="s">
        <v>4693</v>
      </c>
      <c r="E2776">
        <v>200</v>
      </c>
      <c r="F2776">
        <v>20</v>
      </c>
      <c r="G2776" t="s">
        <v>9493</v>
      </c>
      <c r="H2776" t="s">
        <v>5311</v>
      </c>
      <c r="I2776" t="s">
        <v>30</v>
      </c>
      <c r="J2776" s="25">
        <v>45257</v>
      </c>
      <c r="K2776" s="25">
        <v>45257</v>
      </c>
      <c r="L2776" t="s">
        <v>4699</v>
      </c>
      <c r="M2776" t="s">
        <v>4696</v>
      </c>
      <c r="N2776" t="s">
        <v>32</v>
      </c>
      <c r="O2776" t="s">
        <v>6282</v>
      </c>
    </row>
    <row r="2777" spans="1:15" x14ac:dyDescent="0.25">
      <c r="A2777">
        <v>1715</v>
      </c>
      <c r="B2777" t="s">
        <v>9492</v>
      </c>
      <c r="C2777" t="s">
        <v>364</v>
      </c>
      <c r="D2777" t="s">
        <v>4693</v>
      </c>
      <c r="E2777">
        <v>200</v>
      </c>
      <c r="F2777">
        <v>20</v>
      </c>
      <c r="G2777" t="s">
        <v>9494</v>
      </c>
      <c r="H2777" t="s">
        <v>5311</v>
      </c>
      <c r="I2777" t="s">
        <v>30</v>
      </c>
      <c r="J2777" s="25">
        <v>45257</v>
      </c>
      <c r="K2777" s="25">
        <v>45257</v>
      </c>
      <c r="L2777" t="s">
        <v>4699</v>
      </c>
      <c r="M2777" t="s">
        <v>4696</v>
      </c>
      <c r="N2777" t="s">
        <v>32</v>
      </c>
      <c r="O2777" t="s">
        <v>6282</v>
      </c>
    </row>
    <row r="2778" spans="1:15" x14ac:dyDescent="0.25">
      <c r="A2778">
        <v>1716</v>
      </c>
      <c r="B2778" t="s">
        <v>9492</v>
      </c>
      <c r="C2778" t="s">
        <v>364</v>
      </c>
      <c r="D2778" t="s">
        <v>4693</v>
      </c>
      <c r="E2778">
        <v>24</v>
      </c>
      <c r="F2778">
        <v>2</v>
      </c>
      <c r="G2778" t="s">
        <v>9495</v>
      </c>
      <c r="H2778" t="s">
        <v>5311</v>
      </c>
      <c r="I2778" t="s">
        <v>30</v>
      </c>
      <c r="J2778" s="25">
        <v>45257</v>
      </c>
      <c r="K2778" s="25">
        <v>45257</v>
      </c>
      <c r="L2778" t="s">
        <v>4699</v>
      </c>
      <c r="M2778" t="s">
        <v>4696</v>
      </c>
      <c r="N2778" t="s">
        <v>32</v>
      </c>
      <c r="O2778" t="s">
        <v>6282</v>
      </c>
    </row>
    <row r="2779" spans="1:15" x14ac:dyDescent="0.25">
      <c r="A2779">
        <v>1712</v>
      </c>
      <c r="B2779" t="s">
        <v>9496</v>
      </c>
      <c r="C2779" t="s">
        <v>364</v>
      </c>
      <c r="D2779" t="s">
        <v>4693</v>
      </c>
      <c r="E2779">
        <v>10</v>
      </c>
      <c r="F2779">
        <v>1</v>
      </c>
      <c r="G2779" t="s">
        <v>9497</v>
      </c>
      <c r="H2779" t="s">
        <v>5311</v>
      </c>
      <c r="I2779" t="s">
        <v>393</v>
      </c>
      <c r="J2779" s="25">
        <v>45364</v>
      </c>
      <c r="K2779" s="25">
        <v>45706</v>
      </c>
      <c r="L2779" t="s">
        <v>4494</v>
      </c>
      <c r="M2779" t="s">
        <v>4696</v>
      </c>
      <c r="N2779" t="s">
        <v>32</v>
      </c>
      <c r="O2779" t="s">
        <v>6282</v>
      </c>
    </row>
    <row r="2780" spans="1:15" x14ac:dyDescent="0.25">
      <c r="A2780">
        <v>1711</v>
      </c>
      <c r="B2780" t="s">
        <v>9496</v>
      </c>
      <c r="C2780" t="s">
        <v>364</v>
      </c>
      <c r="D2780" t="s">
        <v>4693</v>
      </c>
      <c r="E2780">
        <v>10</v>
      </c>
      <c r="F2780">
        <v>1</v>
      </c>
      <c r="G2780" t="s">
        <v>9497</v>
      </c>
      <c r="H2780" t="s">
        <v>9498</v>
      </c>
      <c r="I2780" t="s">
        <v>393</v>
      </c>
      <c r="J2780" s="25">
        <v>45373</v>
      </c>
      <c r="K2780" s="25">
        <v>45706</v>
      </c>
      <c r="L2780" t="s">
        <v>4773</v>
      </c>
      <c r="M2780" t="s">
        <v>4696</v>
      </c>
      <c r="N2780" t="s">
        <v>32</v>
      </c>
      <c r="O2780" t="s">
        <v>6282</v>
      </c>
    </row>
    <row r="2781" spans="1:15" x14ac:dyDescent="0.25">
      <c r="A2781">
        <v>1717</v>
      </c>
      <c r="B2781" t="s">
        <v>9499</v>
      </c>
      <c r="C2781" t="s">
        <v>364</v>
      </c>
      <c r="D2781" t="s">
        <v>4693</v>
      </c>
      <c r="E2781">
        <v>200</v>
      </c>
      <c r="F2781">
        <v>20</v>
      </c>
      <c r="G2781" t="s">
        <v>9500</v>
      </c>
      <c r="H2781" t="s">
        <v>5497</v>
      </c>
      <c r="I2781" t="s">
        <v>30</v>
      </c>
      <c r="J2781" s="25">
        <v>45418</v>
      </c>
      <c r="K2781" s="25">
        <v>45418</v>
      </c>
      <c r="L2781" t="s">
        <v>4601</v>
      </c>
      <c r="M2781" t="s">
        <v>4696</v>
      </c>
      <c r="N2781" t="s">
        <v>32</v>
      </c>
      <c r="O2781" t="s">
        <v>6282</v>
      </c>
    </row>
    <row r="2782" spans="1:15" x14ac:dyDescent="0.25">
      <c r="A2782">
        <v>1718</v>
      </c>
      <c r="B2782" t="s">
        <v>9499</v>
      </c>
      <c r="C2782" t="s">
        <v>364</v>
      </c>
      <c r="D2782" t="s">
        <v>4693</v>
      </c>
      <c r="E2782">
        <v>200</v>
      </c>
      <c r="F2782">
        <v>20</v>
      </c>
      <c r="G2782" t="s">
        <v>9501</v>
      </c>
      <c r="H2782" t="s">
        <v>5497</v>
      </c>
      <c r="I2782" t="s">
        <v>30</v>
      </c>
      <c r="J2782" s="25">
        <v>45418</v>
      </c>
      <c r="K2782" s="25">
        <v>45418</v>
      </c>
      <c r="L2782" t="s">
        <v>4601</v>
      </c>
      <c r="M2782" t="s">
        <v>4696</v>
      </c>
      <c r="N2782" t="s">
        <v>32</v>
      </c>
      <c r="O2782" t="s">
        <v>6282</v>
      </c>
    </row>
    <row r="2783" spans="1:15" x14ac:dyDescent="0.25">
      <c r="A2783">
        <v>1719</v>
      </c>
      <c r="B2783" t="s">
        <v>9499</v>
      </c>
      <c r="C2783" t="s">
        <v>364</v>
      </c>
      <c r="D2783" t="s">
        <v>4693</v>
      </c>
      <c r="E2783">
        <v>200</v>
      </c>
      <c r="F2783">
        <v>20</v>
      </c>
      <c r="G2783" t="s">
        <v>9502</v>
      </c>
      <c r="H2783" t="s">
        <v>5497</v>
      </c>
      <c r="I2783" t="s">
        <v>30</v>
      </c>
      <c r="J2783" s="25">
        <v>45418</v>
      </c>
      <c r="K2783" s="25">
        <v>45418</v>
      </c>
      <c r="L2783" t="s">
        <v>4601</v>
      </c>
      <c r="M2783" t="s">
        <v>4696</v>
      </c>
      <c r="N2783" t="s">
        <v>32</v>
      </c>
      <c r="O2783" t="s">
        <v>6282</v>
      </c>
    </row>
    <row r="2784" spans="1:15" x14ac:dyDescent="0.25">
      <c r="A2784">
        <v>1720</v>
      </c>
      <c r="B2784" t="s">
        <v>9499</v>
      </c>
      <c r="C2784" t="s">
        <v>364</v>
      </c>
      <c r="D2784" t="s">
        <v>4693</v>
      </c>
      <c r="E2784">
        <v>100</v>
      </c>
      <c r="F2784">
        <v>10</v>
      </c>
      <c r="G2784" t="s">
        <v>9503</v>
      </c>
      <c r="H2784" t="s">
        <v>5497</v>
      </c>
      <c r="I2784" t="s">
        <v>30</v>
      </c>
      <c r="J2784" s="25">
        <v>45418</v>
      </c>
      <c r="K2784" s="25">
        <v>45418</v>
      </c>
      <c r="L2784" t="s">
        <v>4601</v>
      </c>
      <c r="M2784" t="s">
        <v>4696</v>
      </c>
      <c r="N2784" t="s">
        <v>32</v>
      </c>
      <c r="O2784" t="s">
        <v>6282</v>
      </c>
    </row>
    <row r="2785" spans="1:15" x14ac:dyDescent="0.25">
      <c r="A2785">
        <v>1721</v>
      </c>
      <c r="B2785" t="s">
        <v>9499</v>
      </c>
      <c r="C2785" t="s">
        <v>364</v>
      </c>
      <c r="D2785" t="s">
        <v>4693</v>
      </c>
      <c r="E2785">
        <v>190</v>
      </c>
      <c r="F2785">
        <v>19</v>
      </c>
      <c r="G2785" t="s">
        <v>9504</v>
      </c>
      <c r="H2785" t="s">
        <v>5497</v>
      </c>
      <c r="I2785" t="s">
        <v>30</v>
      </c>
      <c r="J2785" s="25">
        <v>45418</v>
      </c>
      <c r="K2785" s="25">
        <v>45418</v>
      </c>
      <c r="L2785" t="s">
        <v>4601</v>
      </c>
      <c r="M2785" t="s">
        <v>4696</v>
      </c>
      <c r="N2785" t="s">
        <v>32</v>
      </c>
      <c r="O2785" t="s">
        <v>6282</v>
      </c>
    </row>
    <row r="2786" spans="1:15" x14ac:dyDescent="0.25">
      <c r="A2786">
        <v>1713</v>
      </c>
      <c r="B2786" t="s">
        <v>9496</v>
      </c>
      <c r="C2786" t="s">
        <v>364</v>
      </c>
      <c r="D2786" t="s">
        <v>4693</v>
      </c>
      <c r="E2786">
        <v>10</v>
      </c>
      <c r="F2786">
        <v>1</v>
      </c>
      <c r="G2786" t="s">
        <v>9497</v>
      </c>
      <c r="H2786" t="s">
        <v>5497</v>
      </c>
      <c r="I2786" t="s">
        <v>393</v>
      </c>
      <c r="J2786" s="25">
        <v>45419</v>
      </c>
      <c r="K2786" s="25">
        <v>45706</v>
      </c>
      <c r="L2786" t="s">
        <v>4638</v>
      </c>
      <c r="M2786" t="s">
        <v>4696</v>
      </c>
      <c r="N2786" t="s">
        <v>32</v>
      </c>
      <c r="O2786" t="s">
        <v>6282</v>
      </c>
    </row>
    <row r="2787" spans="1:15" x14ac:dyDescent="0.25">
      <c r="A2787">
        <v>1724</v>
      </c>
      <c r="B2787" t="s">
        <v>9492</v>
      </c>
      <c r="C2787" t="s">
        <v>365</v>
      </c>
      <c r="D2787" t="s">
        <v>4697</v>
      </c>
      <c r="E2787">
        <v>170</v>
      </c>
      <c r="F2787">
        <v>17</v>
      </c>
      <c r="G2787" t="s">
        <v>9505</v>
      </c>
      <c r="H2787" t="s">
        <v>4694</v>
      </c>
      <c r="I2787" t="s">
        <v>30</v>
      </c>
      <c r="J2787" s="25">
        <v>45208</v>
      </c>
      <c r="K2787" s="25">
        <v>45208</v>
      </c>
      <c r="L2787" t="s">
        <v>4695</v>
      </c>
      <c r="M2787" t="s">
        <v>4698</v>
      </c>
      <c r="N2787" t="s">
        <v>32</v>
      </c>
      <c r="O2787" t="s">
        <v>6282</v>
      </c>
    </row>
    <row r="2788" spans="1:15" x14ac:dyDescent="0.25">
      <c r="A2788">
        <v>1722</v>
      </c>
      <c r="B2788" t="s">
        <v>9496</v>
      </c>
      <c r="C2788" t="s">
        <v>365</v>
      </c>
      <c r="D2788" t="s">
        <v>4697</v>
      </c>
      <c r="E2788">
        <v>20</v>
      </c>
      <c r="F2788">
        <v>2</v>
      </c>
      <c r="G2788" t="s">
        <v>9497</v>
      </c>
      <c r="H2788" t="s">
        <v>5469</v>
      </c>
      <c r="I2788" t="s">
        <v>393</v>
      </c>
      <c r="J2788" s="25">
        <v>45364</v>
      </c>
      <c r="K2788" s="25">
        <v>45706</v>
      </c>
      <c r="L2788" t="s">
        <v>4494</v>
      </c>
      <c r="M2788" t="s">
        <v>4698</v>
      </c>
      <c r="N2788" t="s">
        <v>32</v>
      </c>
      <c r="O2788" t="s">
        <v>6282</v>
      </c>
    </row>
    <row r="2789" spans="1:15" x14ac:dyDescent="0.25">
      <c r="A2789">
        <v>1723</v>
      </c>
      <c r="B2789" t="s">
        <v>9496</v>
      </c>
      <c r="C2789" t="s">
        <v>365</v>
      </c>
      <c r="D2789" t="s">
        <v>4697</v>
      </c>
      <c r="E2789">
        <v>10</v>
      </c>
      <c r="F2789">
        <v>1</v>
      </c>
      <c r="G2789" t="s">
        <v>9497</v>
      </c>
      <c r="H2789" t="s">
        <v>4694</v>
      </c>
      <c r="I2789" t="s">
        <v>393</v>
      </c>
      <c r="J2789" s="25">
        <v>45372</v>
      </c>
      <c r="K2789" s="25">
        <v>45706</v>
      </c>
      <c r="L2789" t="s">
        <v>4475</v>
      </c>
      <c r="M2789" t="s">
        <v>4698</v>
      </c>
      <c r="N2789" t="s">
        <v>32</v>
      </c>
      <c r="O2789" t="s">
        <v>6282</v>
      </c>
    </row>
    <row r="2790" spans="1:15" x14ac:dyDescent="0.25">
      <c r="A2790">
        <v>1725</v>
      </c>
      <c r="B2790" t="s">
        <v>9506</v>
      </c>
      <c r="C2790" t="s">
        <v>365</v>
      </c>
      <c r="D2790" t="s">
        <v>4697</v>
      </c>
      <c r="E2790">
        <v>200</v>
      </c>
      <c r="F2790">
        <v>20</v>
      </c>
      <c r="G2790" t="s">
        <v>9507</v>
      </c>
      <c r="H2790" t="s">
        <v>5497</v>
      </c>
      <c r="I2790" t="s">
        <v>30</v>
      </c>
      <c r="J2790" s="25">
        <v>45427</v>
      </c>
      <c r="K2790" s="25">
        <v>45427</v>
      </c>
      <c r="L2790" t="s">
        <v>5256</v>
      </c>
      <c r="M2790" t="s">
        <v>4698</v>
      </c>
      <c r="N2790" t="s">
        <v>32</v>
      </c>
      <c r="O2790" t="s">
        <v>6282</v>
      </c>
    </row>
    <row r="2791" spans="1:15" x14ac:dyDescent="0.25">
      <c r="A2791">
        <v>1726</v>
      </c>
      <c r="B2791" t="s">
        <v>9506</v>
      </c>
      <c r="C2791" t="s">
        <v>365</v>
      </c>
      <c r="D2791" t="s">
        <v>4697</v>
      </c>
      <c r="E2791">
        <v>200</v>
      </c>
      <c r="F2791">
        <v>20</v>
      </c>
      <c r="G2791" t="s">
        <v>9508</v>
      </c>
      <c r="H2791" t="s">
        <v>5497</v>
      </c>
      <c r="I2791" t="s">
        <v>30</v>
      </c>
      <c r="J2791" s="25">
        <v>45427</v>
      </c>
      <c r="K2791" s="25">
        <v>45427</v>
      </c>
      <c r="L2791" t="s">
        <v>5256</v>
      </c>
      <c r="M2791" t="s">
        <v>4698</v>
      </c>
      <c r="N2791" t="s">
        <v>32</v>
      </c>
      <c r="O2791" t="s">
        <v>6282</v>
      </c>
    </row>
    <row r="2792" spans="1:15" x14ac:dyDescent="0.25">
      <c r="A2792">
        <v>1727</v>
      </c>
      <c r="B2792" t="s">
        <v>9506</v>
      </c>
      <c r="C2792" t="s">
        <v>365</v>
      </c>
      <c r="D2792" t="s">
        <v>4697</v>
      </c>
      <c r="E2792">
        <v>200</v>
      </c>
      <c r="F2792">
        <v>20</v>
      </c>
      <c r="G2792" t="s">
        <v>9509</v>
      </c>
      <c r="H2792" t="s">
        <v>5497</v>
      </c>
      <c r="I2792" t="s">
        <v>30</v>
      </c>
      <c r="J2792" s="25">
        <v>45427</v>
      </c>
      <c r="K2792" s="25">
        <v>45427</v>
      </c>
      <c r="L2792" t="s">
        <v>5256</v>
      </c>
      <c r="M2792" t="s">
        <v>4698</v>
      </c>
      <c r="N2792" t="s">
        <v>32</v>
      </c>
      <c r="O2792" t="s">
        <v>6282</v>
      </c>
    </row>
    <row r="2793" spans="1:15" x14ac:dyDescent="0.25">
      <c r="A2793">
        <v>1728</v>
      </c>
      <c r="B2793" t="s">
        <v>9506</v>
      </c>
      <c r="C2793" t="s">
        <v>365</v>
      </c>
      <c r="D2793" t="s">
        <v>4697</v>
      </c>
      <c r="E2793">
        <v>200</v>
      </c>
      <c r="F2793">
        <v>20</v>
      </c>
      <c r="G2793" t="s">
        <v>9510</v>
      </c>
      <c r="H2793" t="s">
        <v>5497</v>
      </c>
      <c r="I2793" t="s">
        <v>30</v>
      </c>
      <c r="J2793" s="25">
        <v>45427</v>
      </c>
      <c r="K2793" s="25">
        <v>45427</v>
      </c>
      <c r="L2793" t="s">
        <v>5256</v>
      </c>
      <c r="M2793" t="s">
        <v>4698</v>
      </c>
      <c r="N2793" t="s">
        <v>32</v>
      </c>
      <c r="O2793" t="s">
        <v>6282</v>
      </c>
    </row>
    <row r="2794" spans="1:15" x14ac:dyDescent="0.25">
      <c r="A2794">
        <v>1729</v>
      </c>
      <c r="B2794" t="s">
        <v>9506</v>
      </c>
      <c r="C2794" t="s">
        <v>365</v>
      </c>
      <c r="D2794" t="s">
        <v>4697</v>
      </c>
      <c r="E2794">
        <v>190</v>
      </c>
      <c r="F2794">
        <v>19</v>
      </c>
      <c r="G2794" t="s">
        <v>9511</v>
      </c>
      <c r="H2794" t="s">
        <v>5497</v>
      </c>
      <c r="I2794" t="s">
        <v>30</v>
      </c>
      <c r="J2794" s="25">
        <v>45427</v>
      </c>
      <c r="K2794" s="25">
        <v>45427</v>
      </c>
      <c r="L2794" t="s">
        <v>5256</v>
      </c>
      <c r="M2794" t="s">
        <v>4698</v>
      </c>
      <c r="N2794" t="s">
        <v>32</v>
      </c>
      <c r="O2794" t="s">
        <v>6282</v>
      </c>
    </row>
    <row r="2795" spans="1:15" x14ac:dyDescent="0.25">
      <c r="A2795">
        <v>1733</v>
      </c>
      <c r="B2795" t="s">
        <v>9496</v>
      </c>
      <c r="C2795" t="s">
        <v>2521</v>
      </c>
      <c r="D2795" t="s">
        <v>9512</v>
      </c>
      <c r="E2795">
        <v>400</v>
      </c>
      <c r="F2795">
        <v>40</v>
      </c>
      <c r="G2795" t="s">
        <v>9513</v>
      </c>
      <c r="H2795" t="s">
        <v>5469</v>
      </c>
      <c r="I2795" t="s">
        <v>30</v>
      </c>
      <c r="J2795" s="25">
        <v>45016</v>
      </c>
      <c r="K2795" s="25">
        <v>45016</v>
      </c>
      <c r="L2795" t="s">
        <v>4515</v>
      </c>
      <c r="M2795" t="s">
        <v>9514</v>
      </c>
      <c r="N2795" t="s">
        <v>32</v>
      </c>
      <c r="O2795" t="s">
        <v>6282</v>
      </c>
    </row>
    <row r="2796" spans="1:15" x14ac:dyDescent="0.25">
      <c r="A2796">
        <v>1734</v>
      </c>
      <c r="B2796" t="s">
        <v>9496</v>
      </c>
      <c r="C2796" t="s">
        <v>2521</v>
      </c>
      <c r="D2796" t="s">
        <v>9512</v>
      </c>
      <c r="E2796">
        <v>297</v>
      </c>
      <c r="F2796">
        <v>29</v>
      </c>
      <c r="G2796" t="s">
        <v>9515</v>
      </c>
      <c r="H2796" t="s">
        <v>5469</v>
      </c>
      <c r="I2796" t="s">
        <v>30</v>
      </c>
      <c r="J2796" s="25">
        <v>45016</v>
      </c>
      <c r="K2796" s="25">
        <v>45016</v>
      </c>
      <c r="L2796" t="s">
        <v>4515</v>
      </c>
      <c r="M2796" t="s">
        <v>9514</v>
      </c>
      <c r="N2796" t="s">
        <v>32</v>
      </c>
      <c r="O2796" t="s">
        <v>6282</v>
      </c>
    </row>
    <row r="2797" spans="1:15" x14ac:dyDescent="0.25">
      <c r="A2797">
        <v>1735</v>
      </c>
      <c r="B2797" t="s">
        <v>9496</v>
      </c>
      <c r="C2797" t="s">
        <v>2521</v>
      </c>
      <c r="D2797" t="s">
        <v>9512</v>
      </c>
      <c r="E2797">
        <v>390</v>
      </c>
      <c r="F2797">
        <v>39</v>
      </c>
      <c r="G2797" t="s">
        <v>9516</v>
      </c>
      <c r="H2797" t="s">
        <v>5469</v>
      </c>
      <c r="I2797" t="s">
        <v>30</v>
      </c>
      <c r="J2797" s="25">
        <v>45023</v>
      </c>
      <c r="K2797" s="25">
        <v>45023</v>
      </c>
      <c r="L2797" t="s">
        <v>4873</v>
      </c>
      <c r="M2797" t="s">
        <v>9514</v>
      </c>
      <c r="N2797" t="s">
        <v>32</v>
      </c>
      <c r="O2797" t="s">
        <v>6282</v>
      </c>
    </row>
    <row r="2798" spans="1:15" x14ac:dyDescent="0.25">
      <c r="A2798">
        <v>1736</v>
      </c>
      <c r="B2798" t="s">
        <v>9496</v>
      </c>
      <c r="C2798" t="s">
        <v>2521</v>
      </c>
      <c r="D2798" t="s">
        <v>9512</v>
      </c>
      <c r="E2798">
        <v>450</v>
      </c>
      <c r="F2798">
        <v>45</v>
      </c>
      <c r="G2798" t="s">
        <v>9517</v>
      </c>
      <c r="H2798" t="s">
        <v>6002</v>
      </c>
      <c r="I2798" t="s">
        <v>30</v>
      </c>
      <c r="J2798" s="25">
        <v>45122</v>
      </c>
      <c r="K2798" s="25">
        <v>45122</v>
      </c>
      <c r="L2798" t="s">
        <v>9518</v>
      </c>
      <c r="M2798" t="s">
        <v>9514</v>
      </c>
      <c r="N2798" t="s">
        <v>32</v>
      </c>
      <c r="O2798" t="s">
        <v>6282</v>
      </c>
    </row>
    <row r="2799" spans="1:15" x14ac:dyDescent="0.25">
      <c r="A2799">
        <v>1737</v>
      </c>
      <c r="B2799" t="s">
        <v>9496</v>
      </c>
      <c r="C2799" t="s">
        <v>2521</v>
      </c>
      <c r="D2799" t="s">
        <v>9512</v>
      </c>
      <c r="E2799">
        <v>350</v>
      </c>
      <c r="F2799">
        <v>35</v>
      </c>
      <c r="G2799" t="s">
        <v>9519</v>
      </c>
      <c r="H2799" t="s">
        <v>6002</v>
      </c>
      <c r="I2799" t="s">
        <v>30</v>
      </c>
      <c r="J2799" s="25">
        <v>45122</v>
      </c>
      <c r="K2799" s="25">
        <v>45122</v>
      </c>
      <c r="L2799" t="s">
        <v>9518</v>
      </c>
      <c r="M2799" t="s">
        <v>9514</v>
      </c>
      <c r="N2799" t="s">
        <v>32</v>
      </c>
      <c r="O2799" t="s">
        <v>6282</v>
      </c>
    </row>
    <row r="2800" spans="1:15" x14ac:dyDescent="0.25">
      <c r="A2800">
        <v>1738</v>
      </c>
      <c r="B2800" t="s">
        <v>9496</v>
      </c>
      <c r="C2800" t="s">
        <v>2521</v>
      </c>
      <c r="D2800" t="s">
        <v>9512</v>
      </c>
      <c r="E2800">
        <v>19</v>
      </c>
      <c r="F2800">
        <v>1</v>
      </c>
      <c r="G2800" t="s">
        <v>9520</v>
      </c>
      <c r="H2800" t="s">
        <v>6002</v>
      </c>
      <c r="I2800" t="s">
        <v>30</v>
      </c>
      <c r="J2800" s="25">
        <v>45122</v>
      </c>
      <c r="K2800" s="25">
        <v>45122</v>
      </c>
      <c r="L2800" t="s">
        <v>9518</v>
      </c>
      <c r="M2800" t="s">
        <v>9514</v>
      </c>
      <c r="N2800" t="s">
        <v>32</v>
      </c>
      <c r="O2800" t="s">
        <v>6282</v>
      </c>
    </row>
    <row r="2801" spans="1:15" x14ac:dyDescent="0.25">
      <c r="A2801">
        <v>1739</v>
      </c>
      <c r="B2801" t="s">
        <v>9521</v>
      </c>
      <c r="C2801" t="s">
        <v>2521</v>
      </c>
      <c r="D2801" t="s">
        <v>9512</v>
      </c>
      <c r="E2801">
        <v>450</v>
      </c>
      <c r="F2801">
        <v>45</v>
      </c>
      <c r="G2801" t="s">
        <v>9522</v>
      </c>
      <c r="H2801" t="s">
        <v>4694</v>
      </c>
      <c r="I2801" t="s">
        <v>30</v>
      </c>
      <c r="J2801" s="25">
        <v>45208</v>
      </c>
      <c r="K2801" s="25">
        <v>45208</v>
      </c>
      <c r="L2801" t="s">
        <v>4695</v>
      </c>
      <c r="M2801" t="s">
        <v>9514</v>
      </c>
      <c r="N2801" t="s">
        <v>32</v>
      </c>
      <c r="O2801" t="s">
        <v>6282</v>
      </c>
    </row>
    <row r="2802" spans="1:15" x14ac:dyDescent="0.25">
      <c r="A2802">
        <v>1740</v>
      </c>
      <c r="B2802" t="s">
        <v>9523</v>
      </c>
      <c r="C2802" t="s">
        <v>2521</v>
      </c>
      <c r="D2802" t="s">
        <v>9512</v>
      </c>
      <c r="E2802">
        <v>450</v>
      </c>
      <c r="F2802">
        <v>45</v>
      </c>
      <c r="G2802" t="s">
        <v>9524</v>
      </c>
      <c r="H2802" t="s">
        <v>4694</v>
      </c>
      <c r="I2802" t="s">
        <v>30</v>
      </c>
      <c r="J2802" s="25">
        <v>45208</v>
      </c>
      <c r="K2802" s="25">
        <v>45208</v>
      </c>
      <c r="L2802" t="s">
        <v>4695</v>
      </c>
      <c r="M2802" t="s">
        <v>9514</v>
      </c>
      <c r="N2802" t="s">
        <v>32</v>
      </c>
      <c r="O2802" t="s">
        <v>6282</v>
      </c>
    </row>
    <row r="2803" spans="1:15" x14ac:dyDescent="0.25">
      <c r="A2803">
        <v>1741</v>
      </c>
      <c r="B2803" t="s">
        <v>9521</v>
      </c>
      <c r="C2803" t="s">
        <v>2521</v>
      </c>
      <c r="D2803" t="s">
        <v>9512</v>
      </c>
      <c r="E2803">
        <v>70</v>
      </c>
      <c r="F2803">
        <v>7</v>
      </c>
      <c r="G2803" t="s">
        <v>9525</v>
      </c>
      <c r="H2803" t="s">
        <v>4694</v>
      </c>
      <c r="I2803" t="s">
        <v>30</v>
      </c>
      <c r="J2803" s="25">
        <v>45208</v>
      </c>
      <c r="K2803" s="25">
        <v>45208</v>
      </c>
      <c r="L2803" t="s">
        <v>4695</v>
      </c>
      <c r="M2803" t="s">
        <v>9514</v>
      </c>
      <c r="N2803" t="s">
        <v>32</v>
      </c>
      <c r="O2803" t="s">
        <v>6282</v>
      </c>
    </row>
    <row r="2804" spans="1:15" x14ac:dyDescent="0.25">
      <c r="A2804">
        <v>1742</v>
      </c>
      <c r="B2804" t="s">
        <v>9523</v>
      </c>
      <c r="C2804" t="s">
        <v>2521</v>
      </c>
      <c r="D2804" t="s">
        <v>9512</v>
      </c>
      <c r="E2804">
        <v>450</v>
      </c>
      <c r="F2804">
        <v>45</v>
      </c>
      <c r="G2804" t="s">
        <v>9526</v>
      </c>
      <c r="H2804" t="s">
        <v>5311</v>
      </c>
      <c r="I2804" t="s">
        <v>30</v>
      </c>
      <c r="J2804" s="25">
        <v>45257</v>
      </c>
      <c r="K2804" s="25">
        <v>45257</v>
      </c>
      <c r="L2804" t="s">
        <v>4699</v>
      </c>
      <c r="M2804" t="s">
        <v>9514</v>
      </c>
      <c r="N2804" t="s">
        <v>32</v>
      </c>
      <c r="O2804" t="s">
        <v>6282</v>
      </c>
    </row>
    <row r="2805" spans="1:15" x14ac:dyDescent="0.25">
      <c r="A2805">
        <v>1743</v>
      </c>
      <c r="B2805" t="s">
        <v>9523</v>
      </c>
      <c r="C2805" t="s">
        <v>2521</v>
      </c>
      <c r="D2805" t="s">
        <v>9512</v>
      </c>
      <c r="E2805">
        <v>450</v>
      </c>
      <c r="F2805">
        <v>45</v>
      </c>
      <c r="G2805" t="s">
        <v>9527</v>
      </c>
      <c r="H2805" t="s">
        <v>5311</v>
      </c>
      <c r="I2805" t="s">
        <v>30</v>
      </c>
      <c r="J2805" s="25">
        <v>45257</v>
      </c>
      <c r="K2805" s="25">
        <v>45257</v>
      </c>
      <c r="L2805" t="s">
        <v>4699</v>
      </c>
      <c r="M2805" t="s">
        <v>9514</v>
      </c>
      <c r="N2805" t="s">
        <v>32</v>
      </c>
      <c r="O2805" t="s">
        <v>6282</v>
      </c>
    </row>
    <row r="2806" spans="1:15" x14ac:dyDescent="0.25">
      <c r="A2806">
        <v>1744</v>
      </c>
      <c r="B2806" t="s">
        <v>9521</v>
      </c>
      <c r="C2806" t="s">
        <v>2521</v>
      </c>
      <c r="D2806" t="s">
        <v>9512</v>
      </c>
      <c r="E2806">
        <v>450</v>
      </c>
      <c r="F2806">
        <v>45</v>
      </c>
      <c r="G2806" t="s">
        <v>9528</v>
      </c>
      <c r="H2806" t="s">
        <v>5311</v>
      </c>
      <c r="I2806" t="s">
        <v>30</v>
      </c>
      <c r="J2806" s="25">
        <v>45257</v>
      </c>
      <c r="K2806" s="25">
        <v>45257</v>
      </c>
      <c r="L2806" t="s">
        <v>4699</v>
      </c>
      <c r="M2806" t="s">
        <v>9514</v>
      </c>
      <c r="N2806" t="s">
        <v>32</v>
      </c>
      <c r="O2806" t="s">
        <v>6282</v>
      </c>
    </row>
    <row r="2807" spans="1:15" x14ac:dyDescent="0.25">
      <c r="A2807">
        <v>1745</v>
      </c>
      <c r="B2807" t="s">
        <v>9521</v>
      </c>
      <c r="C2807" t="s">
        <v>2521</v>
      </c>
      <c r="D2807" t="s">
        <v>9512</v>
      </c>
      <c r="E2807">
        <v>450</v>
      </c>
      <c r="F2807">
        <v>45</v>
      </c>
      <c r="G2807" t="s">
        <v>9529</v>
      </c>
      <c r="H2807" t="s">
        <v>5311</v>
      </c>
      <c r="I2807" t="s">
        <v>30</v>
      </c>
      <c r="J2807" s="25">
        <v>45257</v>
      </c>
      <c r="K2807" s="25">
        <v>45257</v>
      </c>
      <c r="L2807" t="s">
        <v>4699</v>
      </c>
      <c r="M2807" t="s">
        <v>9514</v>
      </c>
      <c r="N2807" t="s">
        <v>32</v>
      </c>
      <c r="O2807" t="s">
        <v>6282</v>
      </c>
    </row>
    <row r="2808" spans="1:15" x14ac:dyDescent="0.25">
      <c r="A2808">
        <v>1746</v>
      </c>
      <c r="B2808" t="s">
        <v>9523</v>
      </c>
      <c r="C2808" t="s">
        <v>2521</v>
      </c>
      <c r="D2808" t="s">
        <v>9512</v>
      </c>
      <c r="E2808">
        <v>190</v>
      </c>
      <c r="F2808">
        <v>19</v>
      </c>
      <c r="G2808" t="s">
        <v>9530</v>
      </c>
      <c r="H2808" t="s">
        <v>5311</v>
      </c>
      <c r="I2808" t="s">
        <v>30</v>
      </c>
      <c r="J2808" s="25">
        <v>45257</v>
      </c>
      <c r="K2808" s="25">
        <v>45257</v>
      </c>
      <c r="L2808" t="s">
        <v>4699</v>
      </c>
      <c r="M2808" t="s">
        <v>9514</v>
      </c>
      <c r="N2808" t="s">
        <v>32</v>
      </c>
      <c r="O2808" t="s">
        <v>6282</v>
      </c>
    </row>
    <row r="2809" spans="1:15" x14ac:dyDescent="0.25">
      <c r="A2809">
        <v>1731</v>
      </c>
      <c r="B2809" t="s">
        <v>9496</v>
      </c>
      <c r="C2809" t="s">
        <v>2521</v>
      </c>
      <c r="D2809" t="s">
        <v>9512</v>
      </c>
      <c r="E2809">
        <v>10</v>
      </c>
      <c r="F2809">
        <v>1</v>
      </c>
      <c r="G2809" t="s">
        <v>9497</v>
      </c>
      <c r="H2809" t="s">
        <v>5311</v>
      </c>
      <c r="I2809" t="s">
        <v>393</v>
      </c>
      <c r="J2809" s="25">
        <v>45364</v>
      </c>
      <c r="K2809" s="25">
        <v>45706</v>
      </c>
      <c r="L2809" t="s">
        <v>4494</v>
      </c>
      <c r="M2809" t="s">
        <v>9514</v>
      </c>
      <c r="N2809" t="s">
        <v>32</v>
      </c>
      <c r="O2809" t="s">
        <v>6282</v>
      </c>
    </row>
    <row r="2810" spans="1:15" x14ac:dyDescent="0.25">
      <c r="A2810">
        <v>1730</v>
      </c>
      <c r="B2810" t="s">
        <v>9496</v>
      </c>
      <c r="C2810" t="s">
        <v>2521</v>
      </c>
      <c r="D2810" t="s">
        <v>9512</v>
      </c>
      <c r="E2810">
        <v>10</v>
      </c>
      <c r="F2810">
        <v>1</v>
      </c>
      <c r="G2810" t="s">
        <v>9497</v>
      </c>
      <c r="H2810" t="s">
        <v>4694</v>
      </c>
      <c r="I2810" t="s">
        <v>393</v>
      </c>
      <c r="J2810" s="25">
        <v>45371</v>
      </c>
      <c r="K2810" s="25">
        <v>45706</v>
      </c>
      <c r="L2810" t="s">
        <v>207</v>
      </c>
      <c r="M2810" t="s">
        <v>9514</v>
      </c>
      <c r="N2810" t="s">
        <v>32</v>
      </c>
      <c r="O2810" t="s">
        <v>6282</v>
      </c>
    </row>
    <row r="2811" spans="1:15" x14ac:dyDescent="0.25">
      <c r="A2811">
        <v>1747</v>
      </c>
      <c r="B2811" t="s">
        <v>9428</v>
      </c>
      <c r="C2811" t="s">
        <v>2521</v>
      </c>
      <c r="D2811" t="s">
        <v>9512</v>
      </c>
      <c r="E2811">
        <v>450</v>
      </c>
      <c r="F2811">
        <v>45</v>
      </c>
      <c r="G2811" t="s">
        <v>9531</v>
      </c>
      <c r="H2811" t="s">
        <v>5497</v>
      </c>
      <c r="I2811" t="s">
        <v>30</v>
      </c>
      <c r="J2811" s="25">
        <v>45418</v>
      </c>
      <c r="K2811" s="25">
        <v>45418</v>
      </c>
      <c r="L2811" t="s">
        <v>4601</v>
      </c>
      <c r="M2811" t="s">
        <v>9514</v>
      </c>
      <c r="N2811" t="s">
        <v>32</v>
      </c>
      <c r="O2811" t="s">
        <v>6282</v>
      </c>
    </row>
    <row r="2812" spans="1:15" x14ac:dyDescent="0.25">
      <c r="A2812">
        <v>1748</v>
      </c>
      <c r="B2812" t="s">
        <v>9428</v>
      </c>
      <c r="C2812" t="s">
        <v>2521</v>
      </c>
      <c r="D2812" t="s">
        <v>9512</v>
      </c>
      <c r="E2812">
        <v>450</v>
      </c>
      <c r="F2812">
        <v>45</v>
      </c>
      <c r="G2812" t="s">
        <v>9532</v>
      </c>
      <c r="H2812" t="s">
        <v>5497</v>
      </c>
      <c r="I2812" t="s">
        <v>30</v>
      </c>
      <c r="J2812" s="25">
        <v>45418</v>
      </c>
      <c r="K2812" s="25">
        <v>45418</v>
      </c>
      <c r="L2812" t="s">
        <v>4601</v>
      </c>
      <c r="M2812" t="s">
        <v>9514</v>
      </c>
      <c r="N2812" t="s">
        <v>32</v>
      </c>
      <c r="O2812" t="s">
        <v>6282</v>
      </c>
    </row>
    <row r="2813" spans="1:15" x14ac:dyDescent="0.25">
      <c r="A2813">
        <v>1749</v>
      </c>
      <c r="B2813" t="s">
        <v>9428</v>
      </c>
      <c r="C2813" t="s">
        <v>2521</v>
      </c>
      <c r="D2813" t="s">
        <v>9512</v>
      </c>
      <c r="E2813">
        <v>90</v>
      </c>
      <c r="F2813">
        <v>9</v>
      </c>
      <c r="G2813" t="s">
        <v>9533</v>
      </c>
      <c r="H2813" t="s">
        <v>5497</v>
      </c>
      <c r="I2813" t="s">
        <v>30</v>
      </c>
      <c r="J2813" s="25">
        <v>45418</v>
      </c>
      <c r="K2813" s="25">
        <v>45418</v>
      </c>
      <c r="L2813" t="s">
        <v>4601</v>
      </c>
      <c r="M2813" t="s">
        <v>9514</v>
      </c>
      <c r="N2813" t="s">
        <v>32</v>
      </c>
      <c r="O2813" t="s">
        <v>6282</v>
      </c>
    </row>
    <row r="2814" spans="1:15" x14ac:dyDescent="0.25">
      <c r="A2814">
        <v>1732</v>
      </c>
      <c r="B2814" t="s">
        <v>9496</v>
      </c>
      <c r="C2814" t="s">
        <v>2521</v>
      </c>
      <c r="D2814" t="s">
        <v>9512</v>
      </c>
      <c r="E2814">
        <v>10</v>
      </c>
      <c r="F2814">
        <v>1</v>
      </c>
      <c r="G2814" t="s">
        <v>9497</v>
      </c>
      <c r="H2814" t="s">
        <v>5497</v>
      </c>
      <c r="I2814" t="s">
        <v>393</v>
      </c>
      <c r="J2814" s="25">
        <v>45419</v>
      </c>
      <c r="K2814" s="25">
        <v>45706</v>
      </c>
      <c r="L2814" t="s">
        <v>4638</v>
      </c>
      <c r="M2814" t="s">
        <v>9514</v>
      </c>
      <c r="N2814" t="s">
        <v>32</v>
      </c>
      <c r="O2814" t="s">
        <v>6282</v>
      </c>
    </row>
    <row r="2815" spans="1:15" x14ac:dyDescent="0.25">
      <c r="A2815">
        <v>1750</v>
      </c>
      <c r="B2815" t="s">
        <v>9534</v>
      </c>
      <c r="C2815" t="s">
        <v>366</v>
      </c>
      <c r="D2815" t="s">
        <v>4700</v>
      </c>
      <c r="E2815">
        <v>144</v>
      </c>
      <c r="F2815">
        <v>12</v>
      </c>
      <c r="G2815" t="s">
        <v>9535</v>
      </c>
      <c r="H2815" t="s">
        <v>9536</v>
      </c>
      <c r="I2815" t="s">
        <v>35</v>
      </c>
      <c r="J2815" s="25">
        <v>43776</v>
      </c>
      <c r="K2815" s="25">
        <v>45638</v>
      </c>
      <c r="L2815" t="s">
        <v>9537</v>
      </c>
      <c r="M2815" t="s">
        <v>4701</v>
      </c>
      <c r="N2815" t="s">
        <v>32</v>
      </c>
      <c r="O2815" t="s">
        <v>6282</v>
      </c>
    </row>
    <row r="2816" spans="1:15" x14ac:dyDescent="0.25">
      <c r="A2816">
        <v>1751</v>
      </c>
      <c r="B2816" t="s">
        <v>9534</v>
      </c>
      <c r="C2816" t="s">
        <v>366</v>
      </c>
      <c r="D2816" t="s">
        <v>4700</v>
      </c>
      <c r="E2816">
        <v>131</v>
      </c>
      <c r="F2816">
        <v>10</v>
      </c>
      <c r="G2816" t="s">
        <v>9538</v>
      </c>
      <c r="H2816" t="s">
        <v>9536</v>
      </c>
      <c r="I2816" t="s">
        <v>35</v>
      </c>
      <c r="J2816" s="25">
        <v>43776</v>
      </c>
      <c r="K2816" s="25">
        <v>45638</v>
      </c>
      <c r="L2816" t="s">
        <v>9537</v>
      </c>
      <c r="M2816" t="s">
        <v>4701</v>
      </c>
      <c r="N2816" t="s">
        <v>32</v>
      </c>
      <c r="O2816" t="s">
        <v>6282</v>
      </c>
    </row>
    <row r="2817" spans="1:15" x14ac:dyDescent="0.25">
      <c r="A2817">
        <v>1752</v>
      </c>
      <c r="B2817" t="s">
        <v>9534</v>
      </c>
      <c r="C2817" t="s">
        <v>366</v>
      </c>
      <c r="D2817" t="s">
        <v>4700</v>
      </c>
      <c r="E2817">
        <v>144</v>
      </c>
      <c r="F2817">
        <v>12</v>
      </c>
      <c r="G2817" t="s">
        <v>9539</v>
      </c>
      <c r="H2817" t="s">
        <v>9536</v>
      </c>
      <c r="I2817" t="s">
        <v>35</v>
      </c>
      <c r="J2817" s="25">
        <v>43776</v>
      </c>
      <c r="K2817" s="25">
        <v>45638</v>
      </c>
      <c r="L2817" t="s">
        <v>9537</v>
      </c>
      <c r="M2817" t="s">
        <v>4701</v>
      </c>
      <c r="N2817" t="s">
        <v>32</v>
      </c>
      <c r="O2817" t="s">
        <v>6282</v>
      </c>
    </row>
    <row r="2818" spans="1:15" x14ac:dyDescent="0.25">
      <c r="A2818">
        <v>1753</v>
      </c>
      <c r="B2818" t="s">
        <v>9540</v>
      </c>
      <c r="C2818" t="s">
        <v>2524</v>
      </c>
      <c r="D2818" t="s">
        <v>9541</v>
      </c>
      <c r="E2818">
        <v>600</v>
      </c>
      <c r="F2818">
        <v>12</v>
      </c>
      <c r="G2818" t="s">
        <v>9542</v>
      </c>
      <c r="H2818" t="s">
        <v>4266</v>
      </c>
      <c r="I2818" t="s">
        <v>4703</v>
      </c>
      <c r="J2818" s="25">
        <v>45001</v>
      </c>
      <c r="K2818" s="25">
        <v>45001</v>
      </c>
      <c r="L2818" t="s">
        <v>4704</v>
      </c>
      <c r="M2818" t="s">
        <v>9543</v>
      </c>
      <c r="N2818" t="s">
        <v>32</v>
      </c>
      <c r="O2818" t="s">
        <v>6282</v>
      </c>
    </row>
    <row r="2819" spans="1:15" x14ac:dyDescent="0.25">
      <c r="A2819">
        <v>1754</v>
      </c>
      <c r="B2819" t="s">
        <v>9540</v>
      </c>
      <c r="C2819" t="s">
        <v>2524</v>
      </c>
      <c r="D2819" t="s">
        <v>9541</v>
      </c>
      <c r="E2819">
        <v>77</v>
      </c>
      <c r="F2819">
        <v>1</v>
      </c>
      <c r="G2819" t="s">
        <v>9544</v>
      </c>
      <c r="H2819" t="s">
        <v>4266</v>
      </c>
      <c r="I2819" t="s">
        <v>4703</v>
      </c>
      <c r="J2819" s="25">
        <v>45001</v>
      </c>
      <c r="K2819" s="25">
        <v>45001</v>
      </c>
      <c r="L2819" t="s">
        <v>4704</v>
      </c>
      <c r="M2819" t="s">
        <v>9543</v>
      </c>
      <c r="N2819" t="s">
        <v>32</v>
      </c>
      <c r="O2819" t="s">
        <v>6282</v>
      </c>
    </row>
    <row r="2820" spans="1:15" x14ac:dyDescent="0.25">
      <c r="A2820">
        <v>1755</v>
      </c>
      <c r="B2820" t="s">
        <v>9540</v>
      </c>
      <c r="C2820" t="s">
        <v>367</v>
      </c>
      <c r="D2820" t="s">
        <v>4702</v>
      </c>
      <c r="E2820">
        <v>600</v>
      </c>
      <c r="F2820">
        <v>12</v>
      </c>
      <c r="G2820" t="s">
        <v>9545</v>
      </c>
      <c r="H2820" t="s">
        <v>4266</v>
      </c>
      <c r="I2820" t="s">
        <v>4703</v>
      </c>
      <c r="J2820" s="25">
        <v>45001</v>
      </c>
      <c r="K2820" s="25">
        <v>45001</v>
      </c>
      <c r="L2820" t="s">
        <v>4704</v>
      </c>
      <c r="M2820" t="s">
        <v>4705</v>
      </c>
      <c r="N2820" t="s">
        <v>32</v>
      </c>
      <c r="O2820" t="s">
        <v>6282</v>
      </c>
    </row>
    <row r="2821" spans="1:15" x14ac:dyDescent="0.25">
      <c r="A2821">
        <v>1756</v>
      </c>
      <c r="B2821" t="s">
        <v>9540</v>
      </c>
      <c r="C2821" t="s">
        <v>367</v>
      </c>
      <c r="D2821" t="s">
        <v>4702</v>
      </c>
      <c r="E2821">
        <v>360</v>
      </c>
      <c r="F2821">
        <v>7</v>
      </c>
      <c r="G2821" t="s">
        <v>9546</v>
      </c>
      <c r="H2821" t="s">
        <v>4266</v>
      </c>
      <c r="I2821" t="s">
        <v>4703</v>
      </c>
      <c r="J2821" s="25">
        <v>45001</v>
      </c>
      <c r="K2821" s="25">
        <v>45001</v>
      </c>
      <c r="L2821" t="s">
        <v>4704</v>
      </c>
      <c r="M2821" t="s">
        <v>4705</v>
      </c>
      <c r="N2821" t="s">
        <v>32</v>
      </c>
      <c r="O2821" t="s">
        <v>6282</v>
      </c>
    </row>
    <row r="2822" spans="1:15" x14ac:dyDescent="0.25">
      <c r="A2822">
        <v>1757</v>
      </c>
      <c r="B2822" t="s">
        <v>9540</v>
      </c>
      <c r="C2822" t="s">
        <v>367</v>
      </c>
      <c r="D2822" t="s">
        <v>4702</v>
      </c>
      <c r="E2822">
        <v>600</v>
      </c>
      <c r="F2822">
        <v>12</v>
      </c>
      <c r="G2822" t="s">
        <v>9547</v>
      </c>
      <c r="H2822" t="s">
        <v>4266</v>
      </c>
      <c r="I2822" t="s">
        <v>4703</v>
      </c>
      <c r="J2822" s="25">
        <v>45001</v>
      </c>
      <c r="K2822" s="25">
        <v>45001</v>
      </c>
      <c r="L2822" t="s">
        <v>4704</v>
      </c>
      <c r="M2822" t="s">
        <v>4705</v>
      </c>
      <c r="N2822" t="s">
        <v>32</v>
      </c>
      <c r="O2822" t="s">
        <v>6282</v>
      </c>
    </row>
    <row r="2823" spans="1:15" x14ac:dyDescent="0.25">
      <c r="A2823">
        <v>1758</v>
      </c>
      <c r="B2823" t="s">
        <v>9540</v>
      </c>
      <c r="C2823" t="s">
        <v>367</v>
      </c>
      <c r="D2823" t="s">
        <v>4702</v>
      </c>
      <c r="E2823">
        <v>218</v>
      </c>
      <c r="F2823">
        <v>4</v>
      </c>
      <c r="G2823" t="s">
        <v>9548</v>
      </c>
      <c r="H2823" t="s">
        <v>4266</v>
      </c>
      <c r="I2823" t="s">
        <v>4703</v>
      </c>
      <c r="J2823" s="25">
        <v>45001</v>
      </c>
      <c r="K2823" s="25">
        <v>45001</v>
      </c>
      <c r="L2823" t="s">
        <v>4704</v>
      </c>
      <c r="M2823" t="s">
        <v>4705</v>
      </c>
      <c r="N2823" t="s">
        <v>32</v>
      </c>
      <c r="O2823" t="s">
        <v>6282</v>
      </c>
    </row>
    <row r="2824" spans="1:15" x14ac:dyDescent="0.25">
      <c r="A2824">
        <v>2191</v>
      </c>
      <c r="B2824" t="s">
        <v>7165</v>
      </c>
      <c r="C2824" t="s">
        <v>368</v>
      </c>
      <c r="D2824" t="s">
        <v>369</v>
      </c>
      <c r="E2824">
        <v>36</v>
      </c>
      <c r="F2824">
        <v>6</v>
      </c>
      <c r="G2824" t="s">
        <v>9549</v>
      </c>
      <c r="H2824" t="s">
        <v>9550</v>
      </c>
      <c r="I2824" t="s">
        <v>9551</v>
      </c>
      <c r="J2824" s="25">
        <v>46029</v>
      </c>
      <c r="K2824" s="25">
        <v>46029</v>
      </c>
      <c r="L2824" t="s">
        <v>9552</v>
      </c>
      <c r="M2824" t="s">
        <v>370</v>
      </c>
      <c r="N2824" t="s">
        <v>32</v>
      </c>
      <c r="O2824" t="s">
        <v>6302</v>
      </c>
    </row>
    <row r="2825" spans="1:15" x14ac:dyDescent="0.25">
      <c r="A2825">
        <v>1759</v>
      </c>
      <c r="B2825" t="s">
        <v>7665</v>
      </c>
      <c r="C2825" t="s">
        <v>371</v>
      </c>
      <c r="D2825" t="s">
        <v>369</v>
      </c>
      <c r="E2825">
        <v>2</v>
      </c>
      <c r="F2825">
        <v>0</v>
      </c>
      <c r="G2825" t="s">
        <v>8551</v>
      </c>
      <c r="H2825" t="s">
        <v>4707</v>
      </c>
      <c r="I2825" t="s">
        <v>4706</v>
      </c>
      <c r="J2825" s="25">
        <v>44169</v>
      </c>
      <c r="K2825" s="25">
        <v>45642</v>
      </c>
      <c r="L2825" t="s">
        <v>4708</v>
      </c>
      <c r="M2825" t="s">
        <v>4709</v>
      </c>
      <c r="N2825" t="s">
        <v>32</v>
      </c>
      <c r="O2825" t="s">
        <v>6282</v>
      </c>
    </row>
    <row r="2826" spans="1:15" x14ac:dyDescent="0.25">
      <c r="A2826">
        <v>1760</v>
      </c>
      <c r="B2826" t="s">
        <v>9553</v>
      </c>
      <c r="C2826" t="s">
        <v>371</v>
      </c>
      <c r="D2826" t="s">
        <v>369</v>
      </c>
      <c r="E2826">
        <v>3</v>
      </c>
      <c r="F2826">
        <v>0</v>
      </c>
      <c r="G2826" t="s">
        <v>9554</v>
      </c>
      <c r="H2826" t="s">
        <v>4707</v>
      </c>
      <c r="I2826" t="s">
        <v>4706</v>
      </c>
      <c r="J2826" s="25">
        <v>44169</v>
      </c>
      <c r="K2826" s="25">
        <v>45642</v>
      </c>
      <c r="L2826" t="s">
        <v>4708</v>
      </c>
      <c r="M2826" t="s">
        <v>4709</v>
      </c>
      <c r="N2826" t="s">
        <v>32</v>
      </c>
      <c r="O2826" t="s">
        <v>6282</v>
      </c>
    </row>
    <row r="2827" spans="1:15" x14ac:dyDescent="0.25">
      <c r="A2827">
        <v>1761</v>
      </c>
      <c r="B2827" t="s">
        <v>9375</v>
      </c>
      <c r="C2827" t="s">
        <v>2522</v>
      </c>
      <c r="D2827" t="s">
        <v>9555</v>
      </c>
      <c r="E2827">
        <v>18</v>
      </c>
      <c r="F2827">
        <v>4</v>
      </c>
      <c r="G2827" t="s">
        <v>9556</v>
      </c>
      <c r="H2827" t="s">
        <v>4707</v>
      </c>
      <c r="I2827" t="s">
        <v>4706</v>
      </c>
      <c r="J2827" s="25">
        <v>44169</v>
      </c>
      <c r="K2827" s="25">
        <v>45642</v>
      </c>
      <c r="L2827" t="s">
        <v>4708</v>
      </c>
      <c r="M2827" t="s">
        <v>9557</v>
      </c>
      <c r="N2827" t="s">
        <v>32</v>
      </c>
      <c r="O2827" t="s">
        <v>6282</v>
      </c>
    </row>
    <row r="2828" spans="1:15" x14ac:dyDescent="0.25">
      <c r="A2828">
        <v>1762</v>
      </c>
      <c r="B2828" t="s">
        <v>9553</v>
      </c>
      <c r="C2828" t="s">
        <v>2523</v>
      </c>
      <c r="D2828" t="s">
        <v>9558</v>
      </c>
      <c r="E2828">
        <v>4</v>
      </c>
      <c r="F2828">
        <v>0</v>
      </c>
      <c r="G2828" t="s">
        <v>9554</v>
      </c>
      <c r="H2828" t="s">
        <v>4707</v>
      </c>
      <c r="I2828" t="s">
        <v>4706</v>
      </c>
      <c r="J2828" s="25">
        <v>44169</v>
      </c>
      <c r="K2828" s="25">
        <v>45642</v>
      </c>
      <c r="L2828" t="s">
        <v>4708</v>
      </c>
      <c r="M2828" t="s">
        <v>9559</v>
      </c>
      <c r="N2828" t="s">
        <v>32</v>
      </c>
      <c r="O2828" t="s">
        <v>6282</v>
      </c>
    </row>
    <row r="2829" spans="1:15" x14ac:dyDescent="0.25">
      <c r="A2829">
        <v>1764</v>
      </c>
      <c r="B2829" t="s">
        <v>9420</v>
      </c>
      <c r="C2829" t="s">
        <v>2526</v>
      </c>
      <c r="D2829" t="s">
        <v>9560</v>
      </c>
      <c r="E2829">
        <v>26</v>
      </c>
      <c r="F2829">
        <v>0</v>
      </c>
      <c r="G2829" t="s">
        <v>9561</v>
      </c>
      <c r="H2829" t="s">
        <v>4711</v>
      </c>
      <c r="I2829" t="s">
        <v>4713</v>
      </c>
      <c r="J2829" s="25">
        <v>45644</v>
      </c>
      <c r="K2829" s="25">
        <v>45709</v>
      </c>
      <c r="L2829" t="s">
        <v>4419</v>
      </c>
      <c r="M2829" t="s">
        <v>9562</v>
      </c>
      <c r="N2829" t="s">
        <v>32</v>
      </c>
      <c r="O2829" t="s">
        <v>6282</v>
      </c>
    </row>
    <row r="2830" spans="1:15" x14ac:dyDescent="0.25">
      <c r="A2830">
        <v>1768</v>
      </c>
      <c r="B2830" t="s">
        <v>9434</v>
      </c>
      <c r="C2830" t="s">
        <v>2526</v>
      </c>
      <c r="D2830" t="s">
        <v>9560</v>
      </c>
      <c r="E2830">
        <v>39</v>
      </c>
      <c r="F2830">
        <v>1</v>
      </c>
      <c r="G2830" t="s">
        <v>9563</v>
      </c>
      <c r="H2830" t="s">
        <v>4711</v>
      </c>
      <c r="I2830" t="s">
        <v>4710</v>
      </c>
      <c r="J2830" s="25">
        <v>45644</v>
      </c>
      <c r="K2830" s="25">
        <v>45644</v>
      </c>
      <c r="L2830" t="s">
        <v>4419</v>
      </c>
      <c r="M2830" t="s">
        <v>9562</v>
      </c>
      <c r="N2830" t="s">
        <v>32</v>
      </c>
      <c r="O2830" t="s">
        <v>6282</v>
      </c>
    </row>
    <row r="2831" spans="1:15" x14ac:dyDescent="0.25">
      <c r="A2831">
        <v>1763</v>
      </c>
      <c r="B2831" t="s">
        <v>7173</v>
      </c>
      <c r="C2831" t="s">
        <v>2526</v>
      </c>
      <c r="D2831" t="s">
        <v>9560</v>
      </c>
      <c r="E2831">
        <v>42</v>
      </c>
      <c r="F2831">
        <v>1</v>
      </c>
      <c r="G2831" t="s">
        <v>9564</v>
      </c>
      <c r="H2831" t="s">
        <v>9565</v>
      </c>
      <c r="I2831" t="s">
        <v>4713</v>
      </c>
      <c r="J2831" s="25">
        <v>45679</v>
      </c>
      <c r="K2831" s="25">
        <v>45679</v>
      </c>
      <c r="L2831" t="s">
        <v>5193</v>
      </c>
      <c r="M2831" t="s">
        <v>9562</v>
      </c>
      <c r="N2831" t="s">
        <v>32</v>
      </c>
      <c r="O2831" t="s">
        <v>6282</v>
      </c>
    </row>
    <row r="2832" spans="1:15" x14ac:dyDescent="0.25">
      <c r="A2832">
        <v>1765</v>
      </c>
      <c r="B2832" t="s">
        <v>9420</v>
      </c>
      <c r="C2832" t="s">
        <v>2526</v>
      </c>
      <c r="D2832" t="s">
        <v>9560</v>
      </c>
      <c r="E2832">
        <v>9</v>
      </c>
      <c r="F2832">
        <v>0</v>
      </c>
      <c r="G2832" t="s">
        <v>9561</v>
      </c>
      <c r="H2832" t="s">
        <v>9565</v>
      </c>
      <c r="I2832" t="s">
        <v>4713</v>
      </c>
      <c r="J2832" s="25">
        <v>45679</v>
      </c>
      <c r="K2832" s="25">
        <v>45679</v>
      </c>
      <c r="L2832" t="s">
        <v>5193</v>
      </c>
      <c r="M2832" t="s">
        <v>9562</v>
      </c>
      <c r="N2832" t="s">
        <v>32</v>
      </c>
      <c r="O2832" t="s">
        <v>6282</v>
      </c>
    </row>
    <row r="2833" spans="1:15" x14ac:dyDescent="0.25">
      <c r="A2833">
        <v>1766</v>
      </c>
      <c r="B2833" t="s">
        <v>9420</v>
      </c>
      <c r="C2833" t="s">
        <v>2526</v>
      </c>
      <c r="D2833" t="s">
        <v>9560</v>
      </c>
      <c r="E2833">
        <v>27</v>
      </c>
      <c r="F2833">
        <v>1</v>
      </c>
      <c r="G2833" t="s">
        <v>9561</v>
      </c>
      <c r="H2833" t="s">
        <v>4712</v>
      </c>
      <c r="I2833" t="s">
        <v>4713</v>
      </c>
      <c r="J2833" s="25">
        <v>45750</v>
      </c>
      <c r="K2833" s="25">
        <v>45750</v>
      </c>
      <c r="L2833" t="s">
        <v>4583</v>
      </c>
      <c r="M2833" t="s">
        <v>9562</v>
      </c>
      <c r="N2833" t="s">
        <v>32</v>
      </c>
      <c r="O2833" t="s">
        <v>6282</v>
      </c>
    </row>
    <row r="2834" spans="1:15" x14ac:dyDescent="0.25">
      <c r="A2834">
        <v>1767</v>
      </c>
      <c r="B2834" t="s">
        <v>9566</v>
      </c>
      <c r="C2834" t="s">
        <v>2526</v>
      </c>
      <c r="D2834" t="s">
        <v>9560</v>
      </c>
      <c r="E2834">
        <v>108</v>
      </c>
      <c r="F2834">
        <v>4</v>
      </c>
      <c r="G2834" t="s">
        <v>9567</v>
      </c>
      <c r="H2834" t="s">
        <v>4712</v>
      </c>
      <c r="I2834" t="s">
        <v>4713</v>
      </c>
      <c r="J2834" s="25">
        <v>45750</v>
      </c>
      <c r="K2834" s="25">
        <v>45750</v>
      </c>
      <c r="L2834" t="s">
        <v>4583</v>
      </c>
      <c r="M2834" t="s">
        <v>9562</v>
      </c>
      <c r="N2834" t="s">
        <v>32</v>
      </c>
      <c r="O2834" t="s">
        <v>6282</v>
      </c>
    </row>
    <row r="2835" spans="1:15" x14ac:dyDescent="0.25">
      <c r="A2835">
        <v>1770</v>
      </c>
      <c r="B2835" t="s">
        <v>7077</v>
      </c>
      <c r="C2835" t="s">
        <v>374</v>
      </c>
      <c r="D2835" t="s">
        <v>4714</v>
      </c>
      <c r="E2835">
        <v>48</v>
      </c>
      <c r="F2835">
        <v>2</v>
      </c>
      <c r="G2835" t="s">
        <v>9568</v>
      </c>
      <c r="H2835" t="s">
        <v>4266</v>
      </c>
      <c r="I2835" t="s">
        <v>4506</v>
      </c>
      <c r="J2835" s="25">
        <v>43438</v>
      </c>
      <c r="K2835" s="25">
        <v>45642</v>
      </c>
      <c r="L2835" t="s">
        <v>9569</v>
      </c>
      <c r="M2835" t="s">
        <v>4715</v>
      </c>
      <c r="N2835" t="s">
        <v>32</v>
      </c>
      <c r="O2835" t="s">
        <v>6282</v>
      </c>
    </row>
    <row r="2836" spans="1:15" x14ac:dyDescent="0.25">
      <c r="A2836">
        <v>1769</v>
      </c>
      <c r="B2836" t="s">
        <v>9420</v>
      </c>
      <c r="C2836" t="s">
        <v>374</v>
      </c>
      <c r="D2836" t="s">
        <v>4714</v>
      </c>
      <c r="E2836">
        <v>17</v>
      </c>
      <c r="F2836">
        <v>0</v>
      </c>
      <c r="G2836" t="s">
        <v>9561</v>
      </c>
      <c r="H2836" t="s">
        <v>4711</v>
      </c>
      <c r="I2836" t="s">
        <v>4713</v>
      </c>
      <c r="J2836" s="25">
        <v>45644</v>
      </c>
      <c r="K2836" s="25">
        <v>45709</v>
      </c>
      <c r="L2836" t="s">
        <v>4419</v>
      </c>
      <c r="M2836" t="s">
        <v>4715</v>
      </c>
      <c r="N2836" t="s">
        <v>32</v>
      </c>
      <c r="O2836" t="s">
        <v>6282</v>
      </c>
    </row>
    <row r="2837" spans="1:15" x14ac:dyDescent="0.25">
      <c r="A2837">
        <v>1771</v>
      </c>
      <c r="B2837" t="s">
        <v>9434</v>
      </c>
      <c r="C2837" t="s">
        <v>374</v>
      </c>
      <c r="D2837" t="s">
        <v>4714</v>
      </c>
      <c r="E2837">
        <v>88</v>
      </c>
      <c r="F2837">
        <v>4</v>
      </c>
      <c r="G2837" t="s">
        <v>9570</v>
      </c>
      <c r="H2837" t="s">
        <v>4711</v>
      </c>
      <c r="I2837" t="s">
        <v>4710</v>
      </c>
      <c r="J2837" s="25">
        <v>45644</v>
      </c>
      <c r="K2837" s="25">
        <v>45644</v>
      </c>
      <c r="L2837" t="s">
        <v>4419</v>
      </c>
      <c r="M2837" t="s">
        <v>4715</v>
      </c>
      <c r="N2837" t="s">
        <v>32</v>
      </c>
      <c r="O2837" t="s">
        <v>6282</v>
      </c>
    </row>
    <row r="2838" spans="1:15" x14ac:dyDescent="0.25">
      <c r="A2838">
        <v>1772</v>
      </c>
      <c r="B2838" t="s">
        <v>9571</v>
      </c>
      <c r="C2838" t="s">
        <v>375</v>
      </c>
      <c r="D2838" t="s">
        <v>4716</v>
      </c>
      <c r="E2838">
        <v>760</v>
      </c>
      <c r="F2838">
        <v>19</v>
      </c>
      <c r="G2838" t="s">
        <v>9572</v>
      </c>
      <c r="H2838" t="s">
        <v>551</v>
      </c>
      <c r="I2838" t="s">
        <v>379</v>
      </c>
      <c r="J2838" s="25">
        <v>45803</v>
      </c>
      <c r="K2838" s="25">
        <v>45803</v>
      </c>
      <c r="L2838" t="s">
        <v>480</v>
      </c>
      <c r="M2838" t="s">
        <v>4718</v>
      </c>
      <c r="N2838" t="s">
        <v>32</v>
      </c>
      <c r="O2838" t="s">
        <v>6282</v>
      </c>
    </row>
    <row r="2839" spans="1:15" x14ac:dyDescent="0.25">
      <c r="A2839">
        <v>1773</v>
      </c>
      <c r="B2839" t="s">
        <v>9571</v>
      </c>
      <c r="C2839" t="s">
        <v>375</v>
      </c>
      <c r="D2839" t="s">
        <v>4716</v>
      </c>
      <c r="E2839">
        <v>800</v>
      </c>
      <c r="F2839">
        <v>20</v>
      </c>
      <c r="G2839" t="s">
        <v>9573</v>
      </c>
      <c r="H2839" t="s">
        <v>551</v>
      </c>
      <c r="I2839" t="s">
        <v>379</v>
      </c>
      <c r="J2839" s="25">
        <v>45803</v>
      </c>
      <c r="K2839" s="25">
        <v>45803</v>
      </c>
      <c r="L2839" t="s">
        <v>480</v>
      </c>
      <c r="M2839" t="s">
        <v>4718</v>
      </c>
      <c r="N2839" t="s">
        <v>32</v>
      </c>
      <c r="O2839" t="s">
        <v>6282</v>
      </c>
    </row>
    <row r="2840" spans="1:15" x14ac:dyDescent="0.25">
      <c r="A2840">
        <v>1774</v>
      </c>
      <c r="B2840" t="s">
        <v>9571</v>
      </c>
      <c r="C2840" t="s">
        <v>375</v>
      </c>
      <c r="D2840" t="s">
        <v>4716</v>
      </c>
      <c r="E2840">
        <v>720</v>
      </c>
      <c r="F2840">
        <v>18</v>
      </c>
      <c r="G2840" t="s">
        <v>9574</v>
      </c>
      <c r="H2840" t="s">
        <v>551</v>
      </c>
      <c r="I2840" t="s">
        <v>379</v>
      </c>
      <c r="J2840" s="25">
        <v>45803</v>
      </c>
      <c r="K2840" s="25">
        <v>45803</v>
      </c>
      <c r="L2840" t="s">
        <v>480</v>
      </c>
      <c r="M2840" t="s">
        <v>4718</v>
      </c>
      <c r="N2840" t="s">
        <v>32</v>
      </c>
      <c r="O2840" t="s">
        <v>6282</v>
      </c>
    </row>
    <row r="2841" spans="1:15" x14ac:dyDescent="0.25">
      <c r="A2841">
        <v>1775</v>
      </c>
      <c r="B2841" t="s">
        <v>9575</v>
      </c>
      <c r="C2841" t="s">
        <v>375</v>
      </c>
      <c r="D2841" t="s">
        <v>4716</v>
      </c>
      <c r="E2841">
        <v>800</v>
      </c>
      <c r="F2841">
        <v>20</v>
      </c>
      <c r="G2841" t="s">
        <v>9576</v>
      </c>
      <c r="H2841" t="s">
        <v>1970</v>
      </c>
      <c r="I2841" t="s">
        <v>379</v>
      </c>
      <c r="J2841" s="25">
        <v>45957</v>
      </c>
      <c r="K2841" s="25">
        <v>45957</v>
      </c>
      <c r="L2841" t="s">
        <v>1971</v>
      </c>
      <c r="M2841" t="s">
        <v>4718</v>
      </c>
      <c r="N2841" t="s">
        <v>32</v>
      </c>
      <c r="O2841" t="s">
        <v>6282</v>
      </c>
    </row>
    <row r="2842" spans="1:15" x14ac:dyDescent="0.25">
      <c r="A2842">
        <v>1776</v>
      </c>
      <c r="B2842" t="s">
        <v>9575</v>
      </c>
      <c r="C2842" t="s">
        <v>375</v>
      </c>
      <c r="D2842" t="s">
        <v>4716</v>
      </c>
      <c r="E2842">
        <v>800</v>
      </c>
      <c r="F2842">
        <v>20</v>
      </c>
      <c r="G2842" t="s">
        <v>9577</v>
      </c>
      <c r="H2842" t="s">
        <v>1970</v>
      </c>
      <c r="I2842" t="s">
        <v>379</v>
      </c>
      <c r="J2842" s="25">
        <v>45957</v>
      </c>
      <c r="K2842" s="25">
        <v>45957</v>
      </c>
      <c r="L2842" t="s">
        <v>1971</v>
      </c>
      <c r="M2842" t="s">
        <v>4718</v>
      </c>
      <c r="N2842" t="s">
        <v>32</v>
      </c>
      <c r="O2842" t="s">
        <v>6282</v>
      </c>
    </row>
    <row r="2843" spans="1:15" x14ac:dyDescent="0.25">
      <c r="A2843">
        <v>1777</v>
      </c>
      <c r="B2843" t="s">
        <v>9575</v>
      </c>
      <c r="C2843" t="s">
        <v>375</v>
      </c>
      <c r="D2843" t="s">
        <v>4716</v>
      </c>
      <c r="E2843">
        <v>800</v>
      </c>
      <c r="F2843">
        <v>20</v>
      </c>
      <c r="G2843" t="s">
        <v>9578</v>
      </c>
      <c r="H2843" t="s">
        <v>1970</v>
      </c>
      <c r="I2843" t="s">
        <v>379</v>
      </c>
      <c r="J2843" s="25">
        <v>45957</v>
      </c>
      <c r="K2843" s="25">
        <v>45957</v>
      </c>
      <c r="L2843" t="s">
        <v>1971</v>
      </c>
      <c r="M2843" t="s">
        <v>4718</v>
      </c>
      <c r="N2843" t="s">
        <v>32</v>
      </c>
      <c r="O2843" t="s">
        <v>6282</v>
      </c>
    </row>
    <row r="2844" spans="1:15" x14ac:dyDescent="0.25">
      <c r="A2844">
        <v>1778</v>
      </c>
      <c r="B2844" t="s">
        <v>9579</v>
      </c>
      <c r="C2844" t="s">
        <v>375</v>
      </c>
      <c r="D2844" t="s">
        <v>4716</v>
      </c>
      <c r="E2844">
        <v>560</v>
      </c>
      <c r="F2844">
        <v>14</v>
      </c>
      <c r="G2844" t="s">
        <v>9580</v>
      </c>
      <c r="H2844" t="s">
        <v>1970</v>
      </c>
      <c r="I2844" t="s">
        <v>379</v>
      </c>
      <c r="J2844" s="25">
        <v>45957</v>
      </c>
      <c r="K2844" s="25">
        <v>45957</v>
      </c>
      <c r="L2844" t="s">
        <v>1971</v>
      </c>
      <c r="M2844" t="s">
        <v>4718</v>
      </c>
      <c r="N2844" t="s">
        <v>32</v>
      </c>
      <c r="O2844" t="s">
        <v>6282</v>
      </c>
    </row>
    <row r="2845" spans="1:15" x14ac:dyDescent="0.25">
      <c r="A2845">
        <v>1779</v>
      </c>
      <c r="B2845" t="s">
        <v>9434</v>
      </c>
      <c r="C2845" t="s">
        <v>2527</v>
      </c>
      <c r="D2845" t="s">
        <v>9581</v>
      </c>
      <c r="E2845">
        <v>200</v>
      </c>
      <c r="F2845">
        <v>5</v>
      </c>
      <c r="G2845" t="s">
        <v>9582</v>
      </c>
      <c r="H2845" t="s">
        <v>4728</v>
      </c>
      <c r="I2845" t="s">
        <v>379</v>
      </c>
      <c r="J2845" s="25">
        <v>45720</v>
      </c>
      <c r="K2845" s="25">
        <v>45720</v>
      </c>
      <c r="L2845" t="s">
        <v>4729</v>
      </c>
      <c r="M2845" t="s">
        <v>9583</v>
      </c>
      <c r="N2845" t="s">
        <v>32</v>
      </c>
      <c r="O2845" t="s">
        <v>6282</v>
      </c>
    </row>
    <row r="2846" spans="1:15" x14ac:dyDescent="0.25">
      <c r="A2846">
        <v>1780</v>
      </c>
      <c r="B2846" t="s">
        <v>9571</v>
      </c>
      <c r="C2846" t="s">
        <v>376</v>
      </c>
      <c r="D2846" t="s">
        <v>4721</v>
      </c>
      <c r="E2846">
        <v>400</v>
      </c>
      <c r="F2846">
        <v>10</v>
      </c>
      <c r="G2846" t="s">
        <v>9584</v>
      </c>
      <c r="H2846" t="s">
        <v>4728</v>
      </c>
      <c r="I2846" t="s">
        <v>379</v>
      </c>
      <c r="J2846" s="25">
        <v>45720</v>
      </c>
      <c r="K2846" s="25">
        <v>45720</v>
      </c>
      <c r="L2846" t="s">
        <v>4729</v>
      </c>
      <c r="M2846" t="s">
        <v>4722</v>
      </c>
      <c r="N2846" t="s">
        <v>32</v>
      </c>
      <c r="O2846" t="s">
        <v>6282</v>
      </c>
    </row>
    <row r="2847" spans="1:15" x14ac:dyDescent="0.25">
      <c r="A2847">
        <v>1781</v>
      </c>
      <c r="B2847" t="s">
        <v>9566</v>
      </c>
      <c r="C2847" t="s">
        <v>378</v>
      </c>
      <c r="D2847" t="s">
        <v>4724</v>
      </c>
      <c r="E2847">
        <v>357</v>
      </c>
      <c r="F2847">
        <v>8</v>
      </c>
      <c r="G2847" t="s">
        <v>9585</v>
      </c>
      <c r="H2847" t="s">
        <v>4728</v>
      </c>
      <c r="I2847" t="s">
        <v>379</v>
      </c>
      <c r="J2847" s="25">
        <v>45720</v>
      </c>
      <c r="K2847" s="25">
        <v>45720</v>
      </c>
      <c r="L2847" t="s">
        <v>4729</v>
      </c>
      <c r="M2847" t="s">
        <v>4727</v>
      </c>
      <c r="N2847" t="s">
        <v>32</v>
      </c>
      <c r="O2847" t="s">
        <v>6282</v>
      </c>
    </row>
    <row r="2848" spans="1:15" x14ac:dyDescent="0.25">
      <c r="A2848">
        <v>1782</v>
      </c>
      <c r="B2848" t="s">
        <v>9566</v>
      </c>
      <c r="C2848" t="s">
        <v>380</v>
      </c>
      <c r="D2848" t="s">
        <v>381</v>
      </c>
      <c r="E2848">
        <v>68</v>
      </c>
      <c r="F2848">
        <v>1</v>
      </c>
      <c r="G2848" t="s">
        <v>9586</v>
      </c>
      <c r="H2848" t="s">
        <v>6212</v>
      </c>
      <c r="I2848" t="s">
        <v>4717</v>
      </c>
      <c r="J2848" s="25">
        <v>45453</v>
      </c>
      <c r="K2848" s="25">
        <v>45453</v>
      </c>
      <c r="L2848" t="s">
        <v>5141</v>
      </c>
      <c r="M2848" t="s">
        <v>382</v>
      </c>
      <c r="N2848" t="s">
        <v>32</v>
      </c>
      <c r="O2848" t="s">
        <v>6282</v>
      </c>
    </row>
    <row r="2849" spans="1:15" x14ac:dyDescent="0.25">
      <c r="A2849">
        <v>2215</v>
      </c>
      <c r="B2849" t="s">
        <v>9575</v>
      </c>
      <c r="C2849" t="s">
        <v>380</v>
      </c>
      <c r="D2849" t="s">
        <v>381</v>
      </c>
      <c r="E2849">
        <v>180</v>
      </c>
      <c r="F2849">
        <v>4</v>
      </c>
      <c r="G2849" t="s">
        <v>9587</v>
      </c>
      <c r="H2849" t="s">
        <v>1970</v>
      </c>
      <c r="I2849" t="s">
        <v>379</v>
      </c>
      <c r="J2849" s="25">
        <v>45957</v>
      </c>
      <c r="K2849" s="25">
        <v>45957</v>
      </c>
      <c r="L2849" t="s">
        <v>1971</v>
      </c>
      <c r="M2849" t="s">
        <v>382</v>
      </c>
      <c r="N2849" t="s">
        <v>32</v>
      </c>
      <c r="O2849" t="s">
        <v>6302</v>
      </c>
    </row>
    <row r="2850" spans="1:15" x14ac:dyDescent="0.25">
      <c r="A2850">
        <v>2223</v>
      </c>
      <c r="B2850" t="s">
        <v>9474</v>
      </c>
      <c r="C2850" t="s">
        <v>384</v>
      </c>
      <c r="D2850" t="s">
        <v>385</v>
      </c>
      <c r="E2850">
        <v>216</v>
      </c>
      <c r="F2850">
        <v>18</v>
      </c>
      <c r="G2850" t="s">
        <v>9588</v>
      </c>
      <c r="H2850" t="s">
        <v>1970</v>
      </c>
      <c r="I2850" t="s">
        <v>379</v>
      </c>
      <c r="J2850" s="25">
        <v>45957</v>
      </c>
      <c r="K2850" s="25">
        <v>45957</v>
      </c>
      <c r="L2850" t="s">
        <v>1971</v>
      </c>
      <c r="M2850" t="s">
        <v>386</v>
      </c>
      <c r="N2850" t="s">
        <v>32</v>
      </c>
      <c r="O2850" t="s">
        <v>6302</v>
      </c>
    </row>
    <row r="2851" spans="1:15" x14ac:dyDescent="0.25">
      <c r="A2851">
        <v>2222</v>
      </c>
      <c r="B2851" t="s">
        <v>9589</v>
      </c>
      <c r="C2851" t="s">
        <v>384</v>
      </c>
      <c r="D2851" t="s">
        <v>385</v>
      </c>
      <c r="E2851">
        <v>216</v>
      </c>
      <c r="F2851">
        <v>18</v>
      </c>
      <c r="G2851" t="s">
        <v>9590</v>
      </c>
      <c r="H2851" t="s">
        <v>1970</v>
      </c>
      <c r="I2851" t="s">
        <v>379</v>
      </c>
      <c r="J2851" s="25">
        <v>45957</v>
      </c>
      <c r="K2851" s="25">
        <v>45957</v>
      </c>
      <c r="L2851" t="s">
        <v>1971</v>
      </c>
      <c r="M2851" t="s">
        <v>386</v>
      </c>
      <c r="N2851" t="s">
        <v>32</v>
      </c>
      <c r="O2851" t="s">
        <v>6302</v>
      </c>
    </row>
    <row r="2852" spans="1:15" x14ac:dyDescent="0.25">
      <c r="A2852">
        <v>2221</v>
      </c>
      <c r="B2852" t="s">
        <v>9591</v>
      </c>
      <c r="C2852" t="s">
        <v>384</v>
      </c>
      <c r="D2852" t="s">
        <v>385</v>
      </c>
      <c r="E2852">
        <v>60</v>
      </c>
      <c r="F2852">
        <v>5</v>
      </c>
      <c r="G2852" t="s">
        <v>9592</v>
      </c>
      <c r="H2852" t="s">
        <v>1970</v>
      </c>
      <c r="I2852" t="s">
        <v>379</v>
      </c>
      <c r="J2852" s="25">
        <v>45957</v>
      </c>
      <c r="K2852" s="25">
        <v>45957</v>
      </c>
      <c r="L2852" t="s">
        <v>1971</v>
      </c>
      <c r="M2852" t="s">
        <v>386</v>
      </c>
      <c r="N2852" t="s">
        <v>32</v>
      </c>
      <c r="O2852" t="s">
        <v>6302</v>
      </c>
    </row>
    <row r="2853" spans="1:15" x14ac:dyDescent="0.25">
      <c r="A2853">
        <v>1783</v>
      </c>
      <c r="B2853" t="s">
        <v>9434</v>
      </c>
      <c r="C2853" t="s">
        <v>387</v>
      </c>
      <c r="D2853" t="s">
        <v>4732</v>
      </c>
      <c r="E2853">
        <v>216</v>
      </c>
      <c r="F2853">
        <v>18</v>
      </c>
      <c r="G2853" t="s">
        <v>9593</v>
      </c>
      <c r="H2853" t="s">
        <v>4728</v>
      </c>
      <c r="I2853" t="s">
        <v>379</v>
      </c>
      <c r="J2853" s="25">
        <v>45720</v>
      </c>
      <c r="K2853" s="25">
        <v>45720</v>
      </c>
      <c r="L2853" t="s">
        <v>4729</v>
      </c>
      <c r="M2853" t="s">
        <v>4733</v>
      </c>
      <c r="N2853" t="s">
        <v>32</v>
      </c>
      <c r="O2853" t="s">
        <v>6282</v>
      </c>
    </row>
    <row r="2854" spans="1:15" x14ac:dyDescent="0.25">
      <c r="A2854">
        <v>1784</v>
      </c>
      <c r="B2854" t="s">
        <v>9594</v>
      </c>
      <c r="C2854" t="s">
        <v>387</v>
      </c>
      <c r="D2854" t="s">
        <v>4732</v>
      </c>
      <c r="E2854">
        <v>118</v>
      </c>
      <c r="F2854">
        <v>9</v>
      </c>
      <c r="G2854" t="s">
        <v>9595</v>
      </c>
      <c r="H2854" t="s">
        <v>4728</v>
      </c>
      <c r="I2854" t="s">
        <v>379</v>
      </c>
      <c r="J2854" s="25">
        <v>45720</v>
      </c>
      <c r="K2854" s="25">
        <v>45720</v>
      </c>
      <c r="L2854" t="s">
        <v>4729</v>
      </c>
      <c r="M2854" t="s">
        <v>4733</v>
      </c>
      <c r="N2854" t="s">
        <v>32</v>
      </c>
      <c r="O2854" t="s">
        <v>6282</v>
      </c>
    </row>
    <row r="2855" spans="1:15" x14ac:dyDescent="0.25">
      <c r="A2855">
        <v>1785</v>
      </c>
      <c r="B2855" t="s">
        <v>9591</v>
      </c>
      <c r="C2855" t="s">
        <v>388</v>
      </c>
      <c r="D2855" t="s">
        <v>4734</v>
      </c>
      <c r="E2855">
        <v>204</v>
      </c>
      <c r="F2855">
        <v>17</v>
      </c>
      <c r="G2855" t="s">
        <v>9596</v>
      </c>
      <c r="H2855" t="s">
        <v>4728</v>
      </c>
      <c r="I2855" t="s">
        <v>379</v>
      </c>
      <c r="J2855" s="25">
        <v>45720</v>
      </c>
      <c r="K2855" s="25">
        <v>45720</v>
      </c>
      <c r="L2855" t="s">
        <v>4729</v>
      </c>
      <c r="M2855" t="s">
        <v>4735</v>
      </c>
      <c r="N2855" t="s">
        <v>32</v>
      </c>
      <c r="O2855" t="s">
        <v>6282</v>
      </c>
    </row>
    <row r="2856" spans="1:15" x14ac:dyDescent="0.25">
      <c r="A2856">
        <v>1786</v>
      </c>
      <c r="B2856" t="s">
        <v>9597</v>
      </c>
      <c r="C2856" t="s">
        <v>388</v>
      </c>
      <c r="D2856" t="s">
        <v>4734</v>
      </c>
      <c r="E2856">
        <v>129</v>
      </c>
      <c r="F2856">
        <v>10</v>
      </c>
      <c r="G2856" t="s">
        <v>9598</v>
      </c>
      <c r="H2856" t="s">
        <v>4728</v>
      </c>
      <c r="I2856" t="s">
        <v>379</v>
      </c>
      <c r="J2856" s="25">
        <v>45720</v>
      </c>
      <c r="K2856" s="25">
        <v>45720</v>
      </c>
      <c r="L2856" t="s">
        <v>4729</v>
      </c>
      <c r="M2856" t="s">
        <v>4735</v>
      </c>
      <c r="N2856" t="s">
        <v>32</v>
      </c>
      <c r="O2856" t="s">
        <v>6282</v>
      </c>
    </row>
    <row r="2857" spans="1:15" x14ac:dyDescent="0.25">
      <c r="A2857">
        <v>1787</v>
      </c>
      <c r="B2857" t="s">
        <v>9566</v>
      </c>
      <c r="C2857" t="s">
        <v>391</v>
      </c>
      <c r="D2857" t="s">
        <v>4736</v>
      </c>
      <c r="E2857">
        <v>96</v>
      </c>
      <c r="F2857">
        <v>12</v>
      </c>
      <c r="G2857" t="s">
        <v>9599</v>
      </c>
      <c r="H2857" t="s">
        <v>4728</v>
      </c>
      <c r="I2857" t="s">
        <v>379</v>
      </c>
      <c r="J2857" s="25">
        <v>45720</v>
      </c>
      <c r="K2857" s="25">
        <v>45720</v>
      </c>
      <c r="L2857" t="s">
        <v>4729</v>
      </c>
      <c r="M2857" t="s">
        <v>4737</v>
      </c>
      <c r="N2857" t="s">
        <v>32</v>
      </c>
      <c r="O2857" t="s">
        <v>6282</v>
      </c>
    </row>
    <row r="2858" spans="1:15" x14ac:dyDescent="0.25">
      <c r="A2858">
        <v>1788</v>
      </c>
      <c r="B2858" t="s">
        <v>9566</v>
      </c>
      <c r="C2858" t="s">
        <v>391</v>
      </c>
      <c r="D2858" t="s">
        <v>4736</v>
      </c>
      <c r="E2858">
        <v>96</v>
      </c>
      <c r="F2858">
        <v>12</v>
      </c>
      <c r="G2858" t="s">
        <v>9600</v>
      </c>
      <c r="H2858" t="s">
        <v>4728</v>
      </c>
      <c r="I2858" t="s">
        <v>379</v>
      </c>
      <c r="J2858" s="25">
        <v>45720</v>
      </c>
      <c r="K2858" s="25">
        <v>45720</v>
      </c>
      <c r="L2858" t="s">
        <v>4729</v>
      </c>
      <c r="M2858" t="s">
        <v>4737</v>
      </c>
      <c r="N2858" t="s">
        <v>32</v>
      </c>
      <c r="O2858" t="s">
        <v>6282</v>
      </c>
    </row>
    <row r="2859" spans="1:15" x14ac:dyDescent="0.25">
      <c r="A2859">
        <v>1789</v>
      </c>
      <c r="B2859" t="s">
        <v>9566</v>
      </c>
      <c r="C2859" t="s">
        <v>391</v>
      </c>
      <c r="D2859" t="s">
        <v>4736</v>
      </c>
      <c r="E2859">
        <v>44</v>
      </c>
      <c r="F2859">
        <v>5</v>
      </c>
      <c r="G2859" t="s">
        <v>9601</v>
      </c>
      <c r="H2859" t="s">
        <v>4728</v>
      </c>
      <c r="I2859" t="s">
        <v>379</v>
      </c>
      <c r="J2859" s="25">
        <v>45720</v>
      </c>
      <c r="K2859" s="25">
        <v>45720</v>
      </c>
      <c r="L2859" t="s">
        <v>4729</v>
      </c>
      <c r="M2859" t="s">
        <v>4737</v>
      </c>
      <c r="N2859" t="s">
        <v>32</v>
      </c>
      <c r="O2859" t="s">
        <v>6282</v>
      </c>
    </row>
    <row r="2860" spans="1:15" x14ac:dyDescent="0.25">
      <c r="A2860">
        <v>1790</v>
      </c>
      <c r="B2860" t="s">
        <v>7016</v>
      </c>
      <c r="C2860" t="s">
        <v>2530</v>
      </c>
      <c r="D2860" t="s">
        <v>9602</v>
      </c>
      <c r="E2860">
        <v>360</v>
      </c>
      <c r="F2860">
        <v>9</v>
      </c>
      <c r="G2860" t="s">
        <v>9603</v>
      </c>
      <c r="H2860" t="s">
        <v>406</v>
      </c>
      <c r="I2860" t="s">
        <v>393</v>
      </c>
      <c r="J2860" s="25">
        <v>45805</v>
      </c>
      <c r="K2860" s="25">
        <v>45805</v>
      </c>
      <c r="L2860" t="s">
        <v>428</v>
      </c>
      <c r="M2860" t="s">
        <v>9604</v>
      </c>
      <c r="N2860" t="s">
        <v>32</v>
      </c>
      <c r="O2860" t="s">
        <v>6282</v>
      </c>
    </row>
    <row r="2861" spans="1:15" x14ac:dyDescent="0.25">
      <c r="A2861">
        <v>1791</v>
      </c>
      <c r="B2861" t="s">
        <v>6540</v>
      </c>
      <c r="C2861" t="s">
        <v>2530</v>
      </c>
      <c r="D2861" t="s">
        <v>9602</v>
      </c>
      <c r="E2861">
        <v>360</v>
      </c>
      <c r="F2861">
        <v>9</v>
      </c>
      <c r="G2861" t="s">
        <v>9605</v>
      </c>
      <c r="H2861" t="s">
        <v>401</v>
      </c>
      <c r="I2861" t="s">
        <v>393</v>
      </c>
      <c r="J2861" s="25">
        <v>46013</v>
      </c>
      <c r="K2861" s="25">
        <v>46013</v>
      </c>
      <c r="L2861" t="s">
        <v>402</v>
      </c>
      <c r="M2861" t="s">
        <v>9604</v>
      </c>
      <c r="N2861" t="s">
        <v>32</v>
      </c>
      <c r="O2861" t="s">
        <v>6282</v>
      </c>
    </row>
    <row r="2862" spans="1:15" x14ac:dyDescent="0.25">
      <c r="A2862">
        <v>1792</v>
      </c>
      <c r="B2862" t="s">
        <v>9606</v>
      </c>
      <c r="C2862" t="s">
        <v>2530</v>
      </c>
      <c r="D2862" t="s">
        <v>9602</v>
      </c>
      <c r="E2862">
        <v>560</v>
      </c>
      <c r="F2862">
        <v>14</v>
      </c>
      <c r="G2862" t="s">
        <v>9607</v>
      </c>
      <c r="H2862" t="s">
        <v>9608</v>
      </c>
      <c r="I2862" t="s">
        <v>393</v>
      </c>
      <c r="J2862" s="25">
        <v>46032</v>
      </c>
      <c r="K2862" s="25">
        <v>46032</v>
      </c>
      <c r="L2862" t="s">
        <v>9315</v>
      </c>
      <c r="M2862" t="s">
        <v>9604</v>
      </c>
      <c r="N2862" t="s">
        <v>32</v>
      </c>
      <c r="O2862" t="s">
        <v>6282</v>
      </c>
    </row>
    <row r="2863" spans="1:15" x14ac:dyDescent="0.25">
      <c r="A2863">
        <v>1796</v>
      </c>
      <c r="B2863" t="s">
        <v>7665</v>
      </c>
      <c r="C2863" t="s">
        <v>394</v>
      </c>
      <c r="D2863" t="s">
        <v>395</v>
      </c>
      <c r="E2863">
        <v>39</v>
      </c>
      <c r="F2863">
        <v>0</v>
      </c>
      <c r="G2863" t="s">
        <v>9609</v>
      </c>
      <c r="H2863" t="s">
        <v>4754</v>
      </c>
      <c r="I2863" t="s">
        <v>393</v>
      </c>
      <c r="J2863" s="25">
        <v>45364</v>
      </c>
      <c r="K2863" s="25">
        <v>46045</v>
      </c>
      <c r="L2863" t="s">
        <v>4494</v>
      </c>
      <c r="M2863" t="s">
        <v>396</v>
      </c>
      <c r="N2863" t="s">
        <v>32</v>
      </c>
      <c r="O2863" t="s">
        <v>6282</v>
      </c>
    </row>
    <row r="2864" spans="1:15" x14ac:dyDescent="0.25">
      <c r="A2864">
        <v>1797</v>
      </c>
      <c r="B2864" t="s">
        <v>7665</v>
      </c>
      <c r="C2864" t="s">
        <v>394</v>
      </c>
      <c r="D2864" t="s">
        <v>395</v>
      </c>
      <c r="E2864">
        <v>39</v>
      </c>
      <c r="F2864">
        <v>0</v>
      </c>
      <c r="G2864" t="s">
        <v>9609</v>
      </c>
      <c r="H2864" t="s">
        <v>5346</v>
      </c>
      <c r="I2864" t="s">
        <v>393</v>
      </c>
      <c r="J2864" s="25">
        <v>45638</v>
      </c>
      <c r="K2864" s="25">
        <v>46045</v>
      </c>
      <c r="L2864" t="s">
        <v>4511</v>
      </c>
      <c r="M2864" t="s">
        <v>396</v>
      </c>
      <c r="N2864" t="s">
        <v>32</v>
      </c>
      <c r="O2864" t="s">
        <v>6282</v>
      </c>
    </row>
    <row r="2865" spans="1:15" x14ac:dyDescent="0.25">
      <c r="A2865">
        <v>1798</v>
      </c>
      <c r="B2865" t="s">
        <v>7665</v>
      </c>
      <c r="C2865" t="s">
        <v>394</v>
      </c>
      <c r="D2865" t="s">
        <v>395</v>
      </c>
      <c r="E2865">
        <v>39</v>
      </c>
      <c r="F2865">
        <v>0</v>
      </c>
      <c r="G2865" t="s">
        <v>9609</v>
      </c>
      <c r="H2865" t="s">
        <v>4739</v>
      </c>
      <c r="I2865" t="s">
        <v>393</v>
      </c>
      <c r="J2865" s="25">
        <v>45663</v>
      </c>
      <c r="K2865" s="25">
        <v>45663</v>
      </c>
      <c r="L2865" t="s">
        <v>4761</v>
      </c>
      <c r="M2865" t="s">
        <v>396</v>
      </c>
      <c r="N2865" t="s">
        <v>32</v>
      </c>
      <c r="O2865" t="s">
        <v>6282</v>
      </c>
    </row>
    <row r="2866" spans="1:15" x14ac:dyDescent="0.25">
      <c r="A2866">
        <v>1793</v>
      </c>
      <c r="B2866" t="s">
        <v>6540</v>
      </c>
      <c r="C2866" t="s">
        <v>394</v>
      </c>
      <c r="D2866" t="s">
        <v>395</v>
      </c>
      <c r="E2866">
        <v>360</v>
      </c>
      <c r="F2866">
        <v>9</v>
      </c>
      <c r="G2866" t="s">
        <v>9610</v>
      </c>
      <c r="H2866" t="s">
        <v>401</v>
      </c>
      <c r="I2866" t="s">
        <v>393</v>
      </c>
      <c r="J2866" s="25">
        <v>46013</v>
      </c>
      <c r="K2866" s="25">
        <v>46013</v>
      </c>
      <c r="L2866" t="s">
        <v>402</v>
      </c>
      <c r="M2866" t="s">
        <v>396</v>
      </c>
      <c r="N2866" t="s">
        <v>32</v>
      </c>
      <c r="O2866" t="s">
        <v>6282</v>
      </c>
    </row>
    <row r="2867" spans="1:15" x14ac:dyDescent="0.25">
      <c r="A2867">
        <v>1795</v>
      </c>
      <c r="B2867" t="s">
        <v>7665</v>
      </c>
      <c r="C2867" t="s">
        <v>394</v>
      </c>
      <c r="D2867" t="s">
        <v>395</v>
      </c>
      <c r="E2867">
        <v>39</v>
      </c>
      <c r="F2867">
        <v>0</v>
      </c>
      <c r="G2867" t="s">
        <v>9609</v>
      </c>
      <c r="H2867" t="s">
        <v>401</v>
      </c>
      <c r="I2867" t="s">
        <v>393</v>
      </c>
      <c r="J2867" s="25">
        <v>46013</v>
      </c>
      <c r="K2867" s="25">
        <v>46013</v>
      </c>
      <c r="L2867" t="s">
        <v>402</v>
      </c>
      <c r="M2867" t="s">
        <v>396</v>
      </c>
      <c r="N2867" t="s">
        <v>32</v>
      </c>
      <c r="O2867" t="s">
        <v>6282</v>
      </c>
    </row>
    <row r="2868" spans="1:15" x14ac:dyDescent="0.25">
      <c r="A2868">
        <v>1794</v>
      </c>
      <c r="B2868" t="s">
        <v>9606</v>
      </c>
      <c r="C2868" t="s">
        <v>394</v>
      </c>
      <c r="D2868" t="s">
        <v>395</v>
      </c>
      <c r="E2868">
        <v>360</v>
      </c>
      <c r="F2868">
        <v>9</v>
      </c>
      <c r="G2868" t="s">
        <v>9611</v>
      </c>
      <c r="H2868" t="s">
        <v>1457</v>
      </c>
      <c r="I2868" t="s">
        <v>393</v>
      </c>
      <c r="J2868" s="25">
        <v>46032</v>
      </c>
      <c r="K2868" s="25">
        <v>46032</v>
      </c>
      <c r="L2868" t="s">
        <v>9315</v>
      </c>
      <c r="M2868" t="s">
        <v>396</v>
      </c>
      <c r="N2868" t="s">
        <v>32</v>
      </c>
      <c r="O2868" t="s">
        <v>6282</v>
      </c>
    </row>
    <row r="2869" spans="1:15" x14ac:dyDescent="0.25">
      <c r="A2869">
        <v>2236</v>
      </c>
      <c r="B2869" t="s">
        <v>9612</v>
      </c>
      <c r="C2869" t="s">
        <v>394</v>
      </c>
      <c r="D2869" t="s">
        <v>395</v>
      </c>
      <c r="E2869">
        <v>760</v>
      </c>
      <c r="F2869">
        <v>19</v>
      </c>
      <c r="G2869" t="s">
        <v>9613</v>
      </c>
      <c r="H2869" t="s">
        <v>9608</v>
      </c>
      <c r="I2869" t="s">
        <v>393</v>
      </c>
      <c r="J2869" s="25">
        <v>46050</v>
      </c>
      <c r="K2869" s="25">
        <v>46050</v>
      </c>
      <c r="L2869" t="s">
        <v>7074</v>
      </c>
      <c r="M2869" t="s">
        <v>396</v>
      </c>
      <c r="N2869" t="s">
        <v>32</v>
      </c>
      <c r="O2869" t="s">
        <v>6302</v>
      </c>
    </row>
    <row r="2870" spans="1:15" x14ac:dyDescent="0.25">
      <c r="A2870">
        <v>1799</v>
      </c>
      <c r="B2870" t="s">
        <v>9614</v>
      </c>
      <c r="C2870" t="s">
        <v>2531</v>
      </c>
      <c r="D2870" t="s">
        <v>9615</v>
      </c>
      <c r="E2870">
        <v>1080</v>
      </c>
      <c r="F2870">
        <v>27</v>
      </c>
      <c r="G2870" t="s">
        <v>9616</v>
      </c>
      <c r="H2870" t="s">
        <v>400</v>
      </c>
      <c r="I2870" t="s">
        <v>393</v>
      </c>
      <c r="J2870" s="25">
        <v>45882</v>
      </c>
      <c r="K2870" s="25">
        <v>45882</v>
      </c>
      <c r="L2870" t="s">
        <v>432</v>
      </c>
      <c r="M2870" t="s">
        <v>9617</v>
      </c>
      <c r="N2870" t="s">
        <v>32</v>
      </c>
      <c r="O2870" t="s">
        <v>6282</v>
      </c>
    </row>
    <row r="2871" spans="1:15" x14ac:dyDescent="0.25">
      <c r="A2871">
        <v>1800</v>
      </c>
      <c r="B2871" t="s">
        <v>6540</v>
      </c>
      <c r="C2871" t="s">
        <v>2531</v>
      </c>
      <c r="D2871" t="s">
        <v>9615</v>
      </c>
      <c r="E2871">
        <v>360</v>
      </c>
      <c r="F2871">
        <v>9</v>
      </c>
      <c r="G2871" t="s">
        <v>9618</v>
      </c>
      <c r="H2871" t="s">
        <v>401</v>
      </c>
      <c r="I2871" t="s">
        <v>393</v>
      </c>
      <c r="J2871" s="25">
        <v>46013</v>
      </c>
      <c r="K2871" s="25">
        <v>46013</v>
      </c>
      <c r="L2871" t="s">
        <v>402</v>
      </c>
      <c r="M2871" t="s">
        <v>9617</v>
      </c>
      <c r="N2871" t="s">
        <v>32</v>
      </c>
      <c r="O2871" t="s">
        <v>6282</v>
      </c>
    </row>
    <row r="2872" spans="1:15" x14ac:dyDescent="0.25">
      <c r="A2872">
        <v>1801</v>
      </c>
      <c r="B2872" t="s">
        <v>6303</v>
      </c>
      <c r="C2872" t="s">
        <v>397</v>
      </c>
      <c r="D2872" t="s">
        <v>4741</v>
      </c>
      <c r="E2872">
        <v>1560</v>
      </c>
      <c r="F2872">
        <v>39</v>
      </c>
      <c r="G2872" t="s">
        <v>9619</v>
      </c>
      <c r="H2872" t="s">
        <v>401</v>
      </c>
      <c r="I2872" t="s">
        <v>393</v>
      </c>
      <c r="J2872" s="25">
        <v>46013</v>
      </c>
      <c r="K2872" s="25">
        <v>46013</v>
      </c>
      <c r="L2872" t="s">
        <v>402</v>
      </c>
      <c r="M2872" t="s">
        <v>4744</v>
      </c>
      <c r="N2872" t="s">
        <v>32</v>
      </c>
      <c r="O2872" t="s">
        <v>6282</v>
      </c>
    </row>
    <row r="2873" spans="1:15" x14ac:dyDescent="0.25">
      <c r="A2873">
        <v>1804</v>
      </c>
      <c r="B2873" t="s">
        <v>7665</v>
      </c>
      <c r="C2873" t="s">
        <v>399</v>
      </c>
      <c r="D2873" t="s">
        <v>4745</v>
      </c>
      <c r="E2873">
        <v>39</v>
      </c>
      <c r="F2873">
        <v>0</v>
      </c>
      <c r="G2873" t="s">
        <v>9609</v>
      </c>
      <c r="H2873" t="s">
        <v>401</v>
      </c>
      <c r="I2873" t="s">
        <v>393</v>
      </c>
      <c r="J2873" s="25">
        <v>46013</v>
      </c>
      <c r="K2873" s="25">
        <v>46013</v>
      </c>
      <c r="L2873" t="s">
        <v>402</v>
      </c>
      <c r="M2873" t="s">
        <v>4747</v>
      </c>
      <c r="N2873" t="s">
        <v>32</v>
      </c>
      <c r="O2873" t="s">
        <v>6282</v>
      </c>
    </row>
    <row r="2874" spans="1:15" x14ac:dyDescent="0.25">
      <c r="A2874">
        <v>1802</v>
      </c>
      <c r="B2874" t="s">
        <v>9606</v>
      </c>
      <c r="C2874" t="s">
        <v>399</v>
      </c>
      <c r="D2874" t="s">
        <v>4745</v>
      </c>
      <c r="E2874">
        <v>2800</v>
      </c>
      <c r="F2874">
        <v>70</v>
      </c>
      <c r="G2874" t="s">
        <v>9620</v>
      </c>
      <c r="H2874" t="s">
        <v>9608</v>
      </c>
      <c r="I2874" t="s">
        <v>393</v>
      </c>
      <c r="J2874" s="25">
        <v>46032</v>
      </c>
      <c r="K2874" s="25">
        <v>46032</v>
      </c>
      <c r="L2874" t="s">
        <v>9315</v>
      </c>
      <c r="M2874" t="s">
        <v>4747</v>
      </c>
      <c r="N2874" t="s">
        <v>32</v>
      </c>
      <c r="O2874" t="s">
        <v>6282</v>
      </c>
    </row>
    <row r="2875" spans="1:15" x14ac:dyDescent="0.25">
      <c r="A2875">
        <v>1803</v>
      </c>
      <c r="B2875" t="s">
        <v>9606</v>
      </c>
      <c r="C2875" t="s">
        <v>399</v>
      </c>
      <c r="D2875" t="s">
        <v>4745</v>
      </c>
      <c r="E2875">
        <v>1160</v>
      </c>
      <c r="F2875">
        <v>29</v>
      </c>
      <c r="G2875" t="s">
        <v>9621</v>
      </c>
      <c r="H2875" t="s">
        <v>9608</v>
      </c>
      <c r="I2875" t="s">
        <v>393</v>
      </c>
      <c r="J2875" s="25">
        <v>46032</v>
      </c>
      <c r="K2875" s="25">
        <v>46032</v>
      </c>
      <c r="L2875" t="s">
        <v>9315</v>
      </c>
      <c r="M2875" t="s">
        <v>4747</v>
      </c>
      <c r="N2875" t="s">
        <v>32</v>
      </c>
      <c r="O2875" t="s">
        <v>6282</v>
      </c>
    </row>
    <row r="2876" spans="1:15" x14ac:dyDescent="0.25">
      <c r="A2876">
        <v>1805</v>
      </c>
      <c r="B2876" t="s">
        <v>6303</v>
      </c>
      <c r="C2876" t="s">
        <v>403</v>
      </c>
      <c r="D2876" t="s">
        <v>404</v>
      </c>
      <c r="E2876">
        <v>2800</v>
      </c>
      <c r="F2876">
        <v>70</v>
      </c>
      <c r="G2876" t="s">
        <v>9622</v>
      </c>
      <c r="H2876" t="s">
        <v>401</v>
      </c>
      <c r="I2876" t="s">
        <v>393</v>
      </c>
      <c r="J2876" s="25">
        <v>46013</v>
      </c>
      <c r="K2876" s="25">
        <v>46013</v>
      </c>
      <c r="L2876" t="s">
        <v>402</v>
      </c>
      <c r="M2876" t="s">
        <v>405</v>
      </c>
      <c r="N2876" t="s">
        <v>32</v>
      </c>
      <c r="O2876" t="s">
        <v>6282</v>
      </c>
    </row>
    <row r="2877" spans="1:15" x14ac:dyDescent="0.25">
      <c r="A2877">
        <v>1806</v>
      </c>
      <c r="B2877" t="s">
        <v>6303</v>
      </c>
      <c r="C2877" t="s">
        <v>403</v>
      </c>
      <c r="D2877" t="s">
        <v>404</v>
      </c>
      <c r="E2877">
        <v>2320</v>
      </c>
      <c r="F2877">
        <v>58</v>
      </c>
      <c r="G2877" t="s">
        <v>9623</v>
      </c>
      <c r="H2877" t="s">
        <v>401</v>
      </c>
      <c r="I2877" t="s">
        <v>393</v>
      </c>
      <c r="J2877" s="25">
        <v>46013</v>
      </c>
      <c r="K2877" s="25">
        <v>46013</v>
      </c>
      <c r="L2877" t="s">
        <v>402</v>
      </c>
      <c r="M2877" t="s">
        <v>405</v>
      </c>
      <c r="N2877" t="s">
        <v>32</v>
      </c>
      <c r="O2877" t="s">
        <v>6282</v>
      </c>
    </row>
    <row r="2878" spans="1:15" x14ac:dyDescent="0.25">
      <c r="A2878">
        <v>2244</v>
      </c>
      <c r="B2878" t="s">
        <v>9606</v>
      </c>
      <c r="C2878" t="s">
        <v>403</v>
      </c>
      <c r="D2878" t="s">
        <v>404</v>
      </c>
      <c r="E2878">
        <v>1960</v>
      </c>
      <c r="F2878">
        <v>49</v>
      </c>
      <c r="G2878" t="s">
        <v>9624</v>
      </c>
      <c r="H2878" t="s">
        <v>9608</v>
      </c>
      <c r="I2878" t="s">
        <v>393</v>
      </c>
      <c r="J2878" s="25">
        <v>46032</v>
      </c>
      <c r="K2878" s="25">
        <v>46032</v>
      </c>
      <c r="L2878" t="s">
        <v>9315</v>
      </c>
      <c r="M2878" t="s">
        <v>405</v>
      </c>
      <c r="N2878" t="s">
        <v>32</v>
      </c>
      <c r="O2878" t="s">
        <v>6302</v>
      </c>
    </row>
    <row r="2879" spans="1:15" x14ac:dyDescent="0.25">
      <c r="A2879">
        <v>2247</v>
      </c>
      <c r="B2879" t="s">
        <v>6540</v>
      </c>
      <c r="C2879" t="s">
        <v>407</v>
      </c>
      <c r="D2879" t="s">
        <v>4127</v>
      </c>
      <c r="E2879">
        <v>1</v>
      </c>
      <c r="F2879">
        <v>0</v>
      </c>
      <c r="G2879" t="s">
        <v>6541</v>
      </c>
      <c r="H2879" t="s">
        <v>8717</v>
      </c>
      <c r="I2879" t="s">
        <v>295</v>
      </c>
      <c r="J2879" s="25">
        <v>46041</v>
      </c>
      <c r="K2879" s="25">
        <v>46041</v>
      </c>
      <c r="L2879" t="s">
        <v>311</v>
      </c>
      <c r="M2879" t="s">
        <v>4128</v>
      </c>
      <c r="N2879" t="s">
        <v>32</v>
      </c>
      <c r="O2879" t="s">
        <v>6302</v>
      </c>
    </row>
    <row r="2880" spans="1:15" x14ac:dyDescent="0.25">
      <c r="A2880">
        <v>1807</v>
      </c>
      <c r="B2880" t="s">
        <v>7856</v>
      </c>
      <c r="C2880" t="s">
        <v>408</v>
      </c>
      <c r="D2880" t="s">
        <v>4750</v>
      </c>
      <c r="E2880">
        <v>1440</v>
      </c>
      <c r="F2880">
        <v>60</v>
      </c>
      <c r="G2880" t="s">
        <v>9625</v>
      </c>
      <c r="H2880" t="s">
        <v>4748</v>
      </c>
      <c r="I2880" t="s">
        <v>4571</v>
      </c>
      <c r="J2880" s="25">
        <v>45565</v>
      </c>
      <c r="K2880" s="25">
        <v>45565</v>
      </c>
      <c r="L2880" t="s">
        <v>4749</v>
      </c>
      <c r="M2880" t="s">
        <v>4751</v>
      </c>
      <c r="N2880" t="s">
        <v>32</v>
      </c>
      <c r="O2880" t="s">
        <v>6282</v>
      </c>
    </row>
    <row r="2881" spans="1:15" x14ac:dyDescent="0.25">
      <c r="A2881">
        <v>1808</v>
      </c>
      <c r="B2881" t="s">
        <v>9626</v>
      </c>
      <c r="C2881" t="s">
        <v>408</v>
      </c>
      <c r="D2881" t="s">
        <v>4750</v>
      </c>
      <c r="E2881">
        <v>1440</v>
      </c>
      <c r="F2881">
        <v>60</v>
      </c>
      <c r="G2881" t="s">
        <v>9627</v>
      </c>
      <c r="H2881" t="s">
        <v>4748</v>
      </c>
      <c r="I2881" t="s">
        <v>4571</v>
      </c>
      <c r="J2881" s="25">
        <v>45565</v>
      </c>
      <c r="K2881" s="25">
        <v>45565</v>
      </c>
      <c r="L2881" t="s">
        <v>4749</v>
      </c>
      <c r="M2881" t="s">
        <v>4751</v>
      </c>
      <c r="N2881" t="s">
        <v>32</v>
      </c>
      <c r="O2881" t="s">
        <v>6282</v>
      </c>
    </row>
    <row r="2882" spans="1:15" x14ac:dyDescent="0.25">
      <c r="A2882">
        <v>1809</v>
      </c>
      <c r="B2882" t="s">
        <v>7856</v>
      </c>
      <c r="C2882" t="s">
        <v>408</v>
      </c>
      <c r="D2882" t="s">
        <v>4750</v>
      </c>
      <c r="E2882">
        <v>1440</v>
      </c>
      <c r="F2882">
        <v>60</v>
      </c>
      <c r="G2882" t="s">
        <v>9628</v>
      </c>
      <c r="H2882" t="s">
        <v>4748</v>
      </c>
      <c r="I2882" t="s">
        <v>4571</v>
      </c>
      <c r="J2882" s="25">
        <v>45565</v>
      </c>
      <c r="K2882" s="25">
        <v>45565</v>
      </c>
      <c r="L2882" t="s">
        <v>4749</v>
      </c>
      <c r="M2882" t="s">
        <v>4751</v>
      </c>
      <c r="N2882" t="s">
        <v>32</v>
      </c>
      <c r="O2882" t="s">
        <v>6282</v>
      </c>
    </row>
    <row r="2883" spans="1:15" x14ac:dyDescent="0.25">
      <c r="A2883">
        <v>1810</v>
      </c>
      <c r="B2883" t="s">
        <v>7856</v>
      </c>
      <c r="C2883" t="s">
        <v>408</v>
      </c>
      <c r="D2883" t="s">
        <v>4750</v>
      </c>
      <c r="E2883">
        <v>1440</v>
      </c>
      <c r="F2883">
        <v>60</v>
      </c>
      <c r="G2883" t="s">
        <v>9629</v>
      </c>
      <c r="H2883" t="s">
        <v>4748</v>
      </c>
      <c r="I2883" t="s">
        <v>4571</v>
      </c>
      <c r="J2883" s="25">
        <v>45565</v>
      </c>
      <c r="K2883" s="25">
        <v>45565</v>
      </c>
      <c r="L2883" t="s">
        <v>4749</v>
      </c>
      <c r="M2883" t="s">
        <v>4751</v>
      </c>
      <c r="N2883" t="s">
        <v>32</v>
      </c>
      <c r="O2883" t="s">
        <v>6282</v>
      </c>
    </row>
    <row r="2884" spans="1:15" x14ac:dyDescent="0.25">
      <c r="A2884">
        <v>1811</v>
      </c>
      <c r="B2884" t="s">
        <v>7856</v>
      </c>
      <c r="C2884" t="s">
        <v>408</v>
      </c>
      <c r="D2884" t="s">
        <v>4750</v>
      </c>
      <c r="E2884">
        <v>216</v>
      </c>
      <c r="F2884">
        <v>9</v>
      </c>
      <c r="G2884" t="s">
        <v>9630</v>
      </c>
      <c r="H2884" t="s">
        <v>4748</v>
      </c>
      <c r="I2884" t="s">
        <v>4571</v>
      </c>
      <c r="J2884" s="25">
        <v>45565</v>
      </c>
      <c r="K2884" s="25">
        <v>45565</v>
      </c>
      <c r="L2884" t="s">
        <v>4749</v>
      </c>
      <c r="M2884" t="s">
        <v>4751</v>
      </c>
      <c r="N2884" t="s">
        <v>32</v>
      </c>
      <c r="O2884" t="s">
        <v>6282</v>
      </c>
    </row>
    <row r="2885" spans="1:15" x14ac:dyDescent="0.25">
      <c r="A2885">
        <v>1812</v>
      </c>
      <c r="B2885" t="s">
        <v>9631</v>
      </c>
      <c r="C2885" t="s">
        <v>2537</v>
      </c>
      <c r="D2885" t="s">
        <v>9632</v>
      </c>
      <c r="E2885">
        <v>2800</v>
      </c>
      <c r="F2885">
        <v>70</v>
      </c>
      <c r="G2885" t="s">
        <v>9633</v>
      </c>
      <c r="H2885" t="s">
        <v>5080</v>
      </c>
      <c r="I2885" t="s">
        <v>30</v>
      </c>
      <c r="J2885" s="25">
        <v>44823</v>
      </c>
      <c r="K2885" s="25">
        <v>45638</v>
      </c>
      <c r="L2885" t="s">
        <v>5081</v>
      </c>
      <c r="M2885" t="s">
        <v>9634</v>
      </c>
      <c r="N2885" t="s">
        <v>32</v>
      </c>
      <c r="O2885" t="s">
        <v>6282</v>
      </c>
    </row>
    <row r="2886" spans="1:15" x14ac:dyDescent="0.25">
      <c r="A2886">
        <v>1813</v>
      </c>
      <c r="B2886" t="s">
        <v>9631</v>
      </c>
      <c r="C2886" t="s">
        <v>2537</v>
      </c>
      <c r="D2886" t="s">
        <v>9632</v>
      </c>
      <c r="E2886">
        <v>1160</v>
      </c>
      <c r="F2886">
        <v>29</v>
      </c>
      <c r="G2886" t="s">
        <v>9635</v>
      </c>
      <c r="H2886" t="s">
        <v>5080</v>
      </c>
      <c r="I2886" t="s">
        <v>30</v>
      </c>
      <c r="J2886" s="25">
        <v>44823</v>
      </c>
      <c r="K2886" s="25">
        <v>45638</v>
      </c>
      <c r="L2886" t="s">
        <v>5081</v>
      </c>
      <c r="M2886" t="s">
        <v>9634</v>
      </c>
      <c r="N2886" t="s">
        <v>32</v>
      </c>
      <c r="O2886" t="s">
        <v>6282</v>
      </c>
    </row>
    <row r="2887" spans="1:15" x14ac:dyDescent="0.25">
      <c r="A2887">
        <v>1814</v>
      </c>
      <c r="B2887" t="s">
        <v>9636</v>
      </c>
      <c r="C2887" t="s">
        <v>414</v>
      </c>
      <c r="D2887" t="s">
        <v>415</v>
      </c>
      <c r="E2887">
        <v>1040</v>
      </c>
      <c r="F2887">
        <v>52</v>
      </c>
      <c r="G2887" t="s">
        <v>9637</v>
      </c>
      <c r="H2887" t="s">
        <v>416</v>
      </c>
      <c r="I2887" t="s">
        <v>393</v>
      </c>
      <c r="J2887" s="25">
        <v>45678</v>
      </c>
      <c r="K2887" s="25">
        <v>45678</v>
      </c>
      <c r="L2887" t="s">
        <v>417</v>
      </c>
      <c r="M2887" t="s">
        <v>411</v>
      </c>
      <c r="N2887" t="s">
        <v>258</v>
      </c>
      <c r="O2887" t="s">
        <v>6282</v>
      </c>
    </row>
    <row r="2888" spans="1:15" x14ac:dyDescent="0.25">
      <c r="A2888">
        <v>1815</v>
      </c>
      <c r="B2888" t="s">
        <v>9636</v>
      </c>
      <c r="C2888" t="s">
        <v>414</v>
      </c>
      <c r="D2888" t="s">
        <v>415</v>
      </c>
      <c r="E2888">
        <v>200</v>
      </c>
      <c r="F2888">
        <v>10</v>
      </c>
      <c r="G2888" t="s">
        <v>9638</v>
      </c>
      <c r="H2888" t="s">
        <v>416</v>
      </c>
      <c r="I2888" t="s">
        <v>393</v>
      </c>
      <c r="J2888" s="25">
        <v>45678</v>
      </c>
      <c r="K2888" s="25">
        <v>45678</v>
      </c>
      <c r="L2888" t="s">
        <v>417</v>
      </c>
      <c r="M2888" t="s">
        <v>411</v>
      </c>
      <c r="N2888" t="s">
        <v>258</v>
      </c>
      <c r="O2888" t="s">
        <v>6282</v>
      </c>
    </row>
    <row r="2889" spans="1:15" x14ac:dyDescent="0.25">
      <c r="A2889">
        <v>1816</v>
      </c>
      <c r="B2889" t="s">
        <v>9636</v>
      </c>
      <c r="C2889" t="s">
        <v>414</v>
      </c>
      <c r="D2889" t="s">
        <v>415</v>
      </c>
      <c r="E2889">
        <v>340</v>
      </c>
      <c r="F2889">
        <v>17</v>
      </c>
      <c r="G2889" t="s">
        <v>9639</v>
      </c>
      <c r="H2889" t="s">
        <v>416</v>
      </c>
      <c r="I2889" t="s">
        <v>393</v>
      </c>
      <c r="J2889" s="25">
        <v>45682</v>
      </c>
      <c r="K2889" s="25">
        <v>45682</v>
      </c>
      <c r="L2889" t="s">
        <v>418</v>
      </c>
      <c r="M2889" t="s">
        <v>411</v>
      </c>
      <c r="N2889" t="s">
        <v>258</v>
      </c>
      <c r="O2889" t="s">
        <v>6282</v>
      </c>
    </row>
    <row r="2890" spans="1:15" x14ac:dyDescent="0.25">
      <c r="A2890">
        <v>1817</v>
      </c>
      <c r="B2890" t="s">
        <v>9636</v>
      </c>
      <c r="C2890" t="s">
        <v>414</v>
      </c>
      <c r="D2890" t="s">
        <v>415</v>
      </c>
      <c r="E2890">
        <v>1040</v>
      </c>
      <c r="F2890">
        <v>52</v>
      </c>
      <c r="G2890" t="s">
        <v>9640</v>
      </c>
      <c r="H2890" t="s">
        <v>416</v>
      </c>
      <c r="I2890" t="s">
        <v>393</v>
      </c>
      <c r="J2890" s="25">
        <v>45794</v>
      </c>
      <c r="K2890" s="25">
        <v>45794</v>
      </c>
      <c r="L2890" t="s">
        <v>427</v>
      </c>
      <c r="M2890" t="s">
        <v>411</v>
      </c>
      <c r="N2890" t="s">
        <v>258</v>
      </c>
      <c r="O2890" t="s">
        <v>6282</v>
      </c>
    </row>
    <row r="2891" spans="1:15" x14ac:dyDescent="0.25">
      <c r="A2891">
        <v>1818</v>
      </c>
      <c r="B2891" t="s">
        <v>9636</v>
      </c>
      <c r="C2891" t="s">
        <v>414</v>
      </c>
      <c r="D2891" t="s">
        <v>415</v>
      </c>
      <c r="E2891">
        <v>80</v>
      </c>
      <c r="F2891">
        <v>4</v>
      </c>
      <c r="G2891" t="s">
        <v>9641</v>
      </c>
      <c r="H2891" t="s">
        <v>416</v>
      </c>
      <c r="I2891" t="s">
        <v>393</v>
      </c>
      <c r="J2891" s="25">
        <v>45794</v>
      </c>
      <c r="K2891" s="25">
        <v>45794</v>
      </c>
      <c r="L2891" t="s">
        <v>427</v>
      </c>
      <c r="M2891" t="s">
        <v>411</v>
      </c>
      <c r="N2891" t="s">
        <v>258</v>
      </c>
      <c r="O2891" t="s">
        <v>6282</v>
      </c>
    </row>
    <row r="2892" spans="1:15" x14ac:dyDescent="0.25">
      <c r="A2892">
        <v>1819</v>
      </c>
      <c r="B2892" t="s">
        <v>9642</v>
      </c>
      <c r="C2892" t="s">
        <v>414</v>
      </c>
      <c r="D2892" t="s">
        <v>415</v>
      </c>
      <c r="E2892">
        <v>1040</v>
      </c>
      <c r="F2892">
        <v>52</v>
      </c>
      <c r="G2892" t="s">
        <v>9643</v>
      </c>
      <c r="H2892" t="s">
        <v>463</v>
      </c>
      <c r="I2892" t="s">
        <v>393</v>
      </c>
      <c r="J2892" s="25">
        <v>45803</v>
      </c>
      <c r="K2892" s="25">
        <v>45803</v>
      </c>
      <c r="L2892" t="s">
        <v>480</v>
      </c>
      <c r="M2892" t="s">
        <v>411</v>
      </c>
      <c r="N2892" t="s">
        <v>258</v>
      </c>
      <c r="O2892" t="s">
        <v>6282</v>
      </c>
    </row>
    <row r="2893" spans="1:15" x14ac:dyDescent="0.25">
      <c r="A2893">
        <v>1820</v>
      </c>
      <c r="B2893" t="s">
        <v>9642</v>
      </c>
      <c r="C2893" t="s">
        <v>414</v>
      </c>
      <c r="D2893" t="s">
        <v>415</v>
      </c>
      <c r="E2893">
        <v>1040</v>
      </c>
      <c r="F2893">
        <v>52</v>
      </c>
      <c r="G2893" t="s">
        <v>9644</v>
      </c>
      <c r="H2893" t="s">
        <v>463</v>
      </c>
      <c r="I2893" t="s">
        <v>393</v>
      </c>
      <c r="J2893" s="25">
        <v>45803</v>
      </c>
      <c r="K2893" s="25">
        <v>45803</v>
      </c>
      <c r="L2893" t="s">
        <v>480</v>
      </c>
      <c r="M2893" t="s">
        <v>411</v>
      </c>
      <c r="N2893" t="s">
        <v>258</v>
      </c>
      <c r="O2893" t="s">
        <v>6282</v>
      </c>
    </row>
    <row r="2894" spans="1:15" x14ac:dyDescent="0.25">
      <c r="A2894">
        <v>1821</v>
      </c>
      <c r="B2894" t="s">
        <v>9642</v>
      </c>
      <c r="C2894" t="s">
        <v>414</v>
      </c>
      <c r="D2894" t="s">
        <v>415</v>
      </c>
      <c r="E2894">
        <v>900</v>
      </c>
      <c r="F2894">
        <v>45</v>
      </c>
      <c r="G2894" t="s">
        <v>9645</v>
      </c>
      <c r="H2894" t="s">
        <v>463</v>
      </c>
      <c r="I2894" t="s">
        <v>393</v>
      </c>
      <c r="J2894" s="25">
        <v>45803</v>
      </c>
      <c r="K2894" s="25">
        <v>45803</v>
      </c>
      <c r="L2894" t="s">
        <v>480</v>
      </c>
      <c r="M2894" t="s">
        <v>411</v>
      </c>
      <c r="N2894" t="s">
        <v>258</v>
      </c>
      <c r="O2894" t="s">
        <v>6282</v>
      </c>
    </row>
    <row r="2895" spans="1:15" x14ac:dyDescent="0.25">
      <c r="A2895">
        <v>1822</v>
      </c>
      <c r="B2895" t="s">
        <v>9646</v>
      </c>
      <c r="C2895" t="s">
        <v>414</v>
      </c>
      <c r="D2895" t="s">
        <v>415</v>
      </c>
      <c r="E2895">
        <v>1040</v>
      </c>
      <c r="F2895">
        <v>52</v>
      </c>
      <c r="G2895" t="s">
        <v>9647</v>
      </c>
      <c r="H2895" t="s">
        <v>689</v>
      </c>
      <c r="I2895" t="s">
        <v>393</v>
      </c>
      <c r="J2895" s="25">
        <v>45838</v>
      </c>
      <c r="K2895" s="25">
        <v>45838</v>
      </c>
      <c r="L2895" t="s">
        <v>232</v>
      </c>
      <c r="M2895" t="s">
        <v>411</v>
      </c>
      <c r="N2895" t="s">
        <v>258</v>
      </c>
      <c r="O2895" t="s">
        <v>6282</v>
      </c>
    </row>
    <row r="2896" spans="1:15" x14ac:dyDescent="0.25">
      <c r="A2896">
        <v>1823</v>
      </c>
      <c r="B2896" t="s">
        <v>9646</v>
      </c>
      <c r="C2896" t="s">
        <v>414</v>
      </c>
      <c r="D2896" t="s">
        <v>415</v>
      </c>
      <c r="E2896">
        <v>1040</v>
      </c>
      <c r="F2896">
        <v>52</v>
      </c>
      <c r="G2896" t="s">
        <v>9648</v>
      </c>
      <c r="H2896" t="s">
        <v>689</v>
      </c>
      <c r="I2896" t="s">
        <v>393</v>
      </c>
      <c r="J2896" s="25">
        <v>45838</v>
      </c>
      <c r="K2896" s="25">
        <v>45838</v>
      </c>
      <c r="L2896" t="s">
        <v>232</v>
      </c>
      <c r="M2896" t="s">
        <v>411</v>
      </c>
      <c r="N2896" t="s">
        <v>258</v>
      </c>
      <c r="O2896" t="s">
        <v>6282</v>
      </c>
    </row>
    <row r="2897" spans="1:15" x14ac:dyDescent="0.25">
      <c r="A2897">
        <v>1824</v>
      </c>
      <c r="B2897" t="s">
        <v>9646</v>
      </c>
      <c r="C2897" t="s">
        <v>414</v>
      </c>
      <c r="D2897" t="s">
        <v>415</v>
      </c>
      <c r="E2897">
        <v>900</v>
      </c>
      <c r="F2897">
        <v>45</v>
      </c>
      <c r="G2897" t="s">
        <v>9649</v>
      </c>
      <c r="H2897" t="s">
        <v>689</v>
      </c>
      <c r="I2897" t="s">
        <v>393</v>
      </c>
      <c r="J2897" s="25">
        <v>45838</v>
      </c>
      <c r="K2897" s="25">
        <v>45838</v>
      </c>
      <c r="L2897" t="s">
        <v>232</v>
      </c>
      <c r="M2897" t="s">
        <v>411</v>
      </c>
      <c r="N2897" t="s">
        <v>258</v>
      </c>
      <c r="O2897" t="s">
        <v>6282</v>
      </c>
    </row>
    <row r="2898" spans="1:15" x14ac:dyDescent="0.25">
      <c r="A2898">
        <v>1825</v>
      </c>
      <c r="B2898" t="s">
        <v>9650</v>
      </c>
      <c r="C2898" t="s">
        <v>414</v>
      </c>
      <c r="D2898" t="s">
        <v>415</v>
      </c>
      <c r="E2898">
        <v>980</v>
      </c>
      <c r="F2898">
        <v>49</v>
      </c>
      <c r="G2898" t="s">
        <v>9651</v>
      </c>
      <c r="H2898" t="s">
        <v>728</v>
      </c>
      <c r="I2898" t="s">
        <v>393</v>
      </c>
      <c r="J2898" s="25">
        <v>45849</v>
      </c>
      <c r="K2898" s="25">
        <v>45849</v>
      </c>
      <c r="L2898" t="s">
        <v>162</v>
      </c>
      <c r="M2898" t="s">
        <v>411</v>
      </c>
      <c r="N2898" t="s">
        <v>258</v>
      </c>
      <c r="O2898" t="s">
        <v>6282</v>
      </c>
    </row>
    <row r="2899" spans="1:15" x14ac:dyDescent="0.25">
      <c r="A2899">
        <v>1826</v>
      </c>
      <c r="B2899" t="s">
        <v>9652</v>
      </c>
      <c r="C2899" t="s">
        <v>414</v>
      </c>
      <c r="D2899" t="s">
        <v>415</v>
      </c>
      <c r="E2899">
        <v>1040</v>
      </c>
      <c r="F2899">
        <v>52</v>
      </c>
      <c r="G2899" t="s">
        <v>9653</v>
      </c>
      <c r="H2899" t="s">
        <v>465</v>
      </c>
      <c r="I2899" t="s">
        <v>393</v>
      </c>
      <c r="J2899" s="25">
        <v>45894</v>
      </c>
      <c r="K2899" s="25">
        <v>45894</v>
      </c>
      <c r="L2899" t="s">
        <v>310</v>
      </c>
      <c r="M2899" t="s">
        <v>411</v>
      </c>
      <c r="N2899" t="s">
        <v>258</v>
      </c>
      <c r="O2899" t="s">
        <v>6282</v>
      </c>
    </row>
    <row r="2900" spans="1:15" x14ac:dyDescent="0.25">
      <c r="A2900">
        <v>1827</v>
      </c>
      <c r="B2900" t="s">
        <v>9652</v>
      </c>
      <c r="C2900" t="s">
        <v>414</v>
      </c>
      <c r="D2900" t="s">
        <v>415</v>
      </c>
      <c r="E2900">
        <v>1040</v>
      </c>
      <c r="F2900">
        <v>52</v>
      </c>
      <c r="G2900" t="s">
        <v>9654</v>
      </c>
      <c r="H2900" t="s">
        <v>465</v>
      </c>
      <c r="I2900" t="s">
        <v>393</v>
      </c>
      <c r="J2900" s="25">
        <v>45894</v>
      </c>
      <c r="K2900" s="25">
        <v>45894</v>
      </c>
      <c r="L2900" t="s">
        <v>310</v>
      </c>
      <c r="M2900" t="s">
        <v>411</v>
      </c>
      <c r="N2900" t="s">
        <v>258</v>
      </c>
      <c r="O2900" t="s">
        <v>6282</v>
      </c>
    </row>
    <row r="2901" spans="1:15" x14ac:dyDescent="0.25">
      <c r="A2901">
        <v>1828</v>
      </c>
      <c r="B2901" t="s">
        <v>9655</v>
      </c>
      <c r="C2901" t="s">
        <v>414</v>
      </c>
      <c r="D2901" t="s">
        <v>415</v>
      </c>
      <c r="E2901">
        <v>900</v>
      </c>
      <c r="F2901">
        <v>45</v>
      </c>
      <c r="G2901" t="s">
        <v>9656</v>
      </c>
      <c r="H2901" t="s">
        <v>465</v>
      </c>
      <c r="I2901" t="s">
        <v>393</v>
      </c>
      <c r="J2901" s="25">
        <v>45894</v>
      </c>
      <c r="K2901" s="25">
        <v>45894</v>
      </c>
      <c r="L2901" t="s">
        <v>310</v>
      </c>
      <c r="M2901" t="s">
        <v>411</v>
      </c>
      <c r="N2901" t="s">
        <v>258</v>
      </c>
      <c r="O2901" t="s">
        <v>6282</v>
      </c>
    </row>
    <row r="2902" spans="1:15" x14ac:dyDescent="0.25">
      <c r="A2902">
        <v>2269</v>
      </c>
      <c r="B2902" t="s">
        <v>9657</v>
      </c>
      <c r="C2902" t="s">
        <v>414</v>
      </c>
      <c r="D2902" t="s">
        <v>415</v>
      </c>
      <c r="E2902">
        <v>1040</v>
      </c>
      <c r="F2902">
        <v>52</v>
      </c>
      <c r="G2902" t="s">
        <v>9658</v>
      </c>
      <c r="H2902" t="s">
        <v>9659</v>
      </c>
      <c r="I2902" t="s">
        <v>393</v>
      </c>
      <c r="J2902" s="25">
        <v>45966</v>
      </c>
      <c r="K2902" s="25">
        <v>45966</v>
      </c>
      <c r="L2902" t="s">
        <v>931</v>
      </c>
      <c r="M2902" t="s">
        <v>411</v>
      </c>
      <c r="N2902" t="s">
        <v>258</v>
      </c>
      <c r="O2902" t="s">
        <v>6302</v>
      </c>
    </row>
    <row r="2903" spans="1:15" x14ac:dyDescent="0.25">
      <c r="A2903">
        <v>2270</v>
      </c>
      <c r="B2903" t="s">
        <v>9657</v>
      </c>
      <c r="C2903" t="s">
        <v>414</v>
      </c>
      <c r="D2903" t="s">
        <v>415</v>
      </c>
      <c r="E2903">
        <v>1040</v>
      </c>
      <c r="F2903">
        <v>52</v>
      </c>
      <c r="G2903" t="s">
        <v>9660</v>
      </c>
      <c r="H2903" t="s">
        <v>9659</v>
      </c>
      <c r="I2903" t="s">
        <v>393</v>
      </c>
      <c r="J2903" s="25">
        <v>45966</v>
      </c>
      <c r="K2903" s="25">
        <v>45966</v>
      </c>
      <c r="L2903" t="s">
        <v>931</v>
      </c>
      <c r="M2903" t="s">
        <v>411</v>
      </c>
      <c r="N2903" t="s">
        <v>258</v>
      </c>
      <c r="O2903" t="s">
        <v>6302</v>
      </c>
    </row>
    <row r="2904" spans="1:15" x14ac:dyDescent="0.25">
      <c r="A2904">
        <v>2271</v>
      </c>
      <c r="B2904" t="s">
        <v>9661</v>
      </c>
      <c r="C2904" t="s">
        <v>414</v>
      </c>
      <c r="D2904" t="s">
        <v>415</v>
      </c>
      <c r="E2904">
        <v>380</v>
      </c>
      <c r="F2904">
        <v>19</v>
      </c>
      <c r="G2904" t="s">
        <v>9662</v>
      </c>
      <c r="H2904" t="s">
        <v>9659</v>
      </c>
      <c r="I2904" t="s">
        <v>393</v>
      </c>
      <c r="J2904" s="25">
        <v>45966</v>
      </c>
      <c r="K2904" s="25">
        <v>45966</v>
      </c>
      <c r="L2904" t="s">
        <v>931</v>
      </c>
      <c r="M2904" t="s">
        <v>411</v>
      </c>
      <c r="N2904" t="s">
        <v>258</v>
      </c>
      <c r="O2904" t="s">
        <v>6302</v>
      </c>
    </row>
    <row r="2905" spans="1:15" x14ac:dyDescent="0.25">
      <c r="A2905">
        <v>2272</v>
      </c>
      <c r="B2905" t="s">
        <v>9663</v>
      </c>
      <c r="C2905" t="s">
        <v>414</v>
      </c>
      <c r="D2905" t="s">
        <v>415</v>
      </c>
      <c r="E2905">
        <v>1040</v>
      </c>
      <c r="F2905">
        <v>52</v>
      </c>
      <c r="G2905" t="s">
        <v>9664</v>
      </c>
      <c r="H2905" t="s">
        <v>1457</v>
      </c>
      <c r="I2905" t="s">
        <v>393</v>
      </c>
      <c r="J2905" s="25">
        <v>46008</v>
      </c>
      <c r="K2905" s="25">
        <v>46008</v>
      </c>
      <c r="L2905" t="s">
        <v>1499</v>
      </c>
      <c r="M2905" t="s">
        <v>411</v>
      </c>
      <c r="N2905" t="s">
        <v>258</v>
      </c>
      <c r="O2905" t="s">
        <v>6302</v>
      </c>
    </row>
    <row r="2906" spans="1:15" x14ac:dyDescent="0.25">
      <c r="A2906">
        <v>2273</v>
      </c>
      <c r="B2906" t="s">
        <v>9663</v>
      </c>
      <c r="C2906" t="s">
        <v>414</v>
      </c>
      <c r="D2906" t="s">
        <v>415</v>
      </c>
      <c r="E2906">
        <v>1040</v>
      </c>
      <c r="F2906">
        <v>52</v>
      </c>
      <c r="G2906" t="s">
        <v>9665</v>
      </c>
      <c r="H2906" t="s">
        <v>1457</v>
      </c>
      <c r="I2906" t="s">
        <v>393</v>
      </c>
      <c r="J2906" s="25">
        <v>46008</v>
      </c>
      <c r="K2906" s="25">
        <v>46008</v>
      </c>
      <c r="L2906" t="s">
        <v>1499</v>
      </c>
      <c r="M2906" t="s">
        <v>411</v>
      </c>
      <c r="N2906" t="s">
        <v>258</v>
      </c>
      <c r="O2906" t="s">
        <v>6302</v>
      </c>
    </row>
    <row r="2907" spans="1:15" x14ac:dyDescent="0.25">
      <c r="A2907">
        <v>2274</v>
      </c>
      <c r="B2907" t="s">
        <v>9663</v>
      </c>
      <c r="C2907" t="s">
        <v>414</v>
      </c>
      <c r="D2907" t="s">
        <v>415</v>
      </c>
      <c r="E2907">
        <v>100</v>
      </c>
      <c r="F2907">
        <v>5</v>
      </c>
      <c r="G2907" t="s">
        <v>9666</v>
      </c>
      <c r="H2907" t="s">
        <v>1457</v>
      </c>
      <c r="I2907" t="s">
        <v>393</v>
      </c>
      <c r="J2907" s="25">
        <v>46008</v>
      </c>
      <c r="K2907" s="25">
        <v>46008</v>
      </c>
      <c r="L2907" t="s">
        <v>1499</v>
      </c>
      <c r="M2907" t="s">
        <v>411</v>
      </c>
      <c r="N2907" t="s">
        <v>258</v>
      </c>
      <c r="O2907" t="s">
        <v>6302</v>
      </c>
    </row>
    <row r="2908" spans="1:15" x14ac:dyDescent="0.25">
      <c r="A2908">
        <v>1829</v>
      </c>
      <c r="B2908" t="s">
        <v>9667</v>
      </c>
      <c r="C2908" t="s">
        <v>414</v>
      </c>
      <c r="D2908" t="s">
        <v>415</v>
      </c>
      <c r="E2908">
        <v>20</v>
      </c>
      <c r="F2908">
        <v>1</v>
      </c>
      <c r="G2908" t="s">
        <v>9668</v>
      </c>
      <c r="H2908" t="s">
        <v>9659</v>
      </c>
      <c r="I2908" t="s">
        <v>393</v>
      </c>
      <c r="J2908" s="25">
        <v>46009</v>
      </c>
      <c r="K2908" s="25">
        <v>46009</v>
      </c>
      <c r="L2908" t="s">
        <v>1533</v>
      </c>
      <c r="M2908" t="s">
        <v>411</v>
      </c>
      <c r="N2908" t="s">
        <v>258</v>
      </c>
      <c r="O2908" t="s">
        <v>6282</v>
      </c>
    </row>
    <row r="2909" spans="1:15" x14ac:dyDescent="0.25">
      <c r="A2909">
        <v>2275</v>
      </c>
      <c r="B2909" t="s">
        <v>9669</v>
      </c>
      <c r="C2909" t="s">
        <v>4222</v>
      </c>
      <c r="D2909" t="s">
        <v>415</v>
      </c>
      <c r="E2909">
        <v>1040</v>
      </c>
      <c r="F2909">
        <v>52</v>
      </c>
      <c r="G2909" t="s">
        <v>9670</v>
      </c>
      <c r="H2909" t="s">
        <v>4131</v>
      </c>
      <c r="I2909" t="s">
        <v>393</v>
      </c>
      <c r="J2909" s="25">
        <v>46060</v>
      </c>
      <c r="K2909" s="25">
        <v>46060</v>
      </c>
      <c r="L2909" t="s">
        <v>4238</v>
      </c>
      <c r="M2909" t="s">
        <v>411</v>
      </c>
      <c r="N2909" t="s">
        <v>4120</v>
      </c>
      <c r="O2909" t="s">
        <v>6302</v>
      </c>
    </row>
    <row r="2910" spans="1:15" x14ac:dyDescent="0.25">
      <c r="A2910">
        <v>2276</v>
      </c>
      <c r="B2910" t="s">
        <v>9669</v>
      </c>
      <c r="C2910" t="s">
        <v>4222</v>
      </c>
      <c r="D2910" t="s">
        <v>415</v>
      </c>
      <c r="E2910">
        <v>1040</v>
      </c>
      <c r="F2910">
        <v>52</v>
      </c>
      <c r="G2910" t="s">
        <v>9671</v>
      </c>
      <c r="H2910" t="s">
        <v>4131</v>
      </c>
      <c r="I2910" t="s">
        <v>393</v>
      </c>
      <c r="J2910" s="25">
        <v>46060</v>
      </c>
      <c r="K2910" s="25">
        <v>46060</v>
      </c>
      <c r="L2910" t="s">
        <v>4238</v>
      </c>
      <c r="M2910" t="s">
        <v>411</v>
      </c>
      <c r="N2910" t="s">
        <v>4120</v>
      </c>
      <c r="O2910" t="s">
        <v>6302</v>
      </c>
    </row>
    <row r="2911" spans="1:15" x14ac:dyDescent="0.25">
      <c r="A2911">
        <v>2277</v>
      </c>
      <c r="B2911" t="s">
        <v>9669</v>
      </c>
      <c r="C2911" t="s">
        <v>4222</v>
      </c>
      <c r="D2911" t="s">
        <v>415</v>
      </c>
      <c r="E2911">
        <v>1040</v>
      </c>
      <c r="F2911">
        <v>52</v>
      </c>
      <c r="G2911" t="s">
        <v>9672</v>
      </c>
      <c r="H2911" t="s">
        <v>4131</v>
      </c>
      <c r="I2911" t="s">
        <v>393</v>
      </c>
      <c r="J2911" s="25">
        <v>46060</v>
      </c>
      <c r="K2911" s="25">
        <v>46060</v>
      </c>
      <c r="L2911" t="s">
        <v>4238</v>
      </c>
      <c r="M2911" t="s">
        <v>411</v>
      </c>
      <c r="N2911" t="s">
        <v>4120</v>
      </c>
      <c r="O2911" t="s">
        <v>6302</v>
      </c>
    </row>
    <row r="2912" spans="1:15" x14ac:dyDescent="0.25">
      <c r="A2912">
        <v>2278</v>
      </c>
      <c r="B2912" t="s">
        <v>9669</v>
      </c>
      <c r="C2912" t="s">
        <v>4222</v>
      </c>
      <c r="D2912" t="s">
        <v>415</v>
      </c>
      <c r="E2912">
        <v>1040</v>
      </c>
      <c r="F2912">
        <v>52</v>
      </c>
      <c r="G2912" t="s">
        <v>9673</v>
      </c>
      <c r="H2912" t="s">
        <v>4131</v>
      </c>
      <c r="I2912" t="s">
        <v>393</v>
      </c>
      <c r="J2912" s="25">
        <v>46060</v>
      </c>
      <c r="K2912" s="25">
        <v>46060</v>
      </c>
      <c r="L2912" t="s">
        <v>4238</v>
      </c>
      <c r="M2912" t="s">
        <v>411</v>
      </c>
      <c r="N2912" t="s">
        <v>4120</v>
      </c>
      <c r="O2912" t="s">
        <v>6302</v>
      </c>
    </row>
    <row r="2913" spans="1:15" x14ac:dyDescent="0.25">
      <c r="A2913">
        <v>2279</v>
      </c>
      <c r="B2913" t="s">
        <v>9669</v>
      </c>
      <c r="C2913" t="s">
        <v>4222</v>
      </c>
      <c r="D2913" t="s">
        <v>415</v>
      </c>
      <c r="E2913">
        <v>380</v>
      </c>
      <c r="F2913">
        <v>19</v>
      </c>
      <c r="G2913" t="s">
        <v>9674</v>
      </c>
      <c r="H2913" t="s">
        <v>4131</v>
      </c>
      <c r="I2913" t="s">
        <v>393</v>
      </c>
      <c r="J2913" s="25">
        <v>46060</v>
      </c>
      <c r="K2913" s="25">
        <v>46060</v>
      </c>
      <c r="L2913" t="s">
        <v>4238</v>
      </c>
      <c r="M2913" t="s">
        <v>411</v>
      </c>
      <c r="N2913" t="s">
        <v>4120</v>
      </c>
      <c r="O2913" t="s">
        <v>6302</v>
      </c>
    </row>
    <row r="2914" spans="1:15" x14ac:dyDescent="0.25">
      <c r="A2914">
        <v>1830</v>
      </c>
      <c r="B2914" t="s">
        <v>9675</v>
      </c>
      <c r="C2914" t="s">
        <v>421</v>
      </c>
      <c r="D2914" t="s">
        <v>4133</v>
      </c>
      <c r="E2914">
        <v>420</v>
      </c>
      <c r="F2914">
        <v>21</v>
      </c>
      <c r="G2914" t="s">
        <v>9676</v>
      </c>
      <c r="H2914" t="s">
        <v>4760</v>
      </c>
      <c r="I2914" t="s">
        <v>393</v>
      </c>
      <c r="J2914" s="25">
        <v>45736</v>
      </c>
      <c r="K2914" s="25">
        <v>45736</v>
      </c>
      <c r="L2914" t="s">
        <v>4762</v>
      </c>
      <c r="M2914" t="s">
        <v>420</v>
      </c>
      <c r="N2914" t="s">
        <v>127</v>
      </c>
      <c r="O2914" t="s">
        <v>6282</v>
      </c>
    </row>
    <row r="2915" spans="1:15" x14ac:dyDescent="0.25">
      <c r="A2915">
        <v>1831</v>
      </c>
      <c r="B2915" t="s">
        <v>7665</v>
      </c>
      <c r="C2915" t="s">
        <v>421</v>
      </c>
      <c r="D2915" t="s">
        <v>4133</v>
      </c>
      <c r="E2915">
        <v>19</v>
      </c>
      <c r="F2915">
        <v>0</v>
      </c>
      <c r="G2915" t="s">
        <v>9677</v>
      </c>
      <c r="H2915" t="s">
        <v>4760</v>
      </c>
      <c r="I2915" t="s">
        <v>393</v>
      </c>
      <c r="J2915" s="25">
        <v>45736</v>
      </c>
      <c r="K2915" s="25">
        <v>45736</v>
      </c>
      <c r="L2915" t="s">
        <v>4762</v>
      </c>
      <c r="M2915" t="s">
        <v>420</v>
      </c>
      <c r="N2915" t="s">
        <v>127</v>
      </c>
      <c r="O2915" t="s">
        <v>6282</v>
      </c>
    </row>
    <row r="2916" spans="1:15" x14ac:dyDescent="0.25">
      <c r="A2916">
        <v>2286</v>
      </c>
      <c r="B2916" t="s">
        <v>9678</v>
      </c>
      <c r="C2916" t="s">
        <v>2538</v>
      </c>
      <c r="D2916" t="s">
        <v>4116</v>
      </c>
      <c r="E2916">
        <v>760</v>
      </c>
      <c r="F2916">
        <v>38</v>
      </c>
      <c r="G2916" t="s">
        <v>9679</v>
      </c>
      <c r="H2916" t="s">
        <v>416</v>
      </c>
      <c r="I2916" t="s">
        <v>393</v>
      </c>
      <c r="J2916" s="25">
        <v>45682</v>
      </c>
      <c r="K2916" s="25">
        <v>45682</v>
      </c>
      <c r="L2916" t="s">
        <v>418</v>
      </c>
      <c r="M2916" t="s">
        <v>420</v>
      </c>
      <c r="N2916" t="s">
        <v>258</v>
      </c>
      <c r="O2916" t="s">
        <v>6302</v>
      </c>
    </row>
    <row r="2917" spans="1:15" x14ac:dyDescent="0.25">
      <c r="A2917">
        <v>1833</v>
      </c>
      <c r="B2917" t="s">
        <v>7665</v>
      </c>
      <c r="C2917" t="s">
        <v>2538</v>
      </c>
      <c r="D2917" t="s">
        <v>4116</v>
      </c>
      <c r="E2917">
        <v>19</v>
      </c>
      <c r="F2917">
        <v>0</v>
      </c>
      <c r="G2917" t="s">
        <v>9680</v>
      </c>
      <c r="H2917" t="s">
        <v>416</v>
      </c>
      <c r="I2917" t="s">
        <v>393</v>
      </c>
      <c r="J2917" s="25">
        <v>45682</v>
      </c>
      <c r="K2917" s="25">
        <v>45682</v>
      </c>
      <c r="L2917" t="s">
        <v>418</v>
      </c>
      <c r="M2917" t="s">
        <v>420</v>
      </c>
      <c r="N2917" t="s">
        <v>258</v>
      </c>
      <c r="O2917" t="s">
        <v>6282</v>
      </c>
    </row>
    <row r="2918" spans="1:15" x14ac:dyDescent="0.25">
      <c r="A2918">
        <v>2285</v>
      </c>
      <c r="B2918" t="s">
        <v>9681</v>
      </c>
      <c r="C2918" t="s">
        <v>2538</v>
      </c>
      <c r="D2918" t="s">
        <v>4116</v>
      </c>
      <c r="E2918">
        <v>160</v>
      </c>
      <c r="F2918">
        <v>8</v>
      </c>
      <c r="G2918" t="s">
        <v>9682</v>
      </c>
      <c r="H2918" t="s">
        <v>416</v>
      </c>
      <c r="I2918" t="s">
        <v>393</v>
      </c>
      <c r="J2918" s="25">
        <v>45719</v>
      </c>
      <c r="K2918" s="25">
        <v>45719</v>
      </c>
      <c r="L2918" t="s">
        <v>431</v>
      </c>
      <c r="M2918" t="s">
        <v>420</v>
      </c>
      <c r="N2918" t="s">
        <v>258</v>
      </c>
      <c r="O2918" t="s">
        <v>6302</v>
      </c>
    </row>
    <row r="2919" spans="1:15" x14ac:dyDescent="0.25">
      <c r="A2919">
        <v>1834</v>
      </c>
      <c r="B2919" t="s">
        <v>7665</v>
      </c>
      <c r="C2919" t="s">
        <v>2538</v>
      </c>
      <c r="D2919" t="s">
        <v>4116</v>
      </c>
      <c r="E2919">
        <v>19</v>
      </c>
      <c r="F2919">
        <v>0</v>
      </c>
      <c r="G2919" t="s">
        <v>9680</v>
      </c>
      <c r="H2919" t="s">
        <v>416</v>
      </c>
      <c r="I2919" t="s">
        <v>393</v>
      </c>
      <c r="J2919" s="25">
        <v>45719</v>
      </c>
      <c r="K2919" s="25">
        <v>45719</v>
      </c>
      <c r="L2919" t="s">
        <v>431</v>
      </c>
      <c r="M2919" t="s">
        <v>420</v>
      </c>
      <c r="N2919" t="s">
        <v>258</v>
      </c>
      <c r="O2919" t="s">
        <v>6282</v>
      </c>
    </row>
    <row r="2920" spans="1:15" x14ac:dyDescent="0.25">
      <c r="A2920">
        <v>2284</v>
      </c>
      <c r="B2920" t="s">
        <v>9678</v>
      </c>
      <c r="C2920" t="s">
        <v>2538</v>
      </c>
      <c r="D2920" t="s">
        <v>4116</v>
      </c>
      <c r="E2920">
        <v>980</v>
      </c>
      <c r="F2920">
        <v>49</v>
      </c>
      <c r="G2920" t="s">
        <v>9683</v>
      </c>
      <c r="H2920" t="s">
        <v>463</v>
      </c>
      <c r="I2920" t="s">
        <v>393</v>
      </c>
      <c r="J2920" s="25">
        <v>45794</v>
      </c>
      <c r="K2920" s="25">
        <v>45794</v>
      </c>
      <c r="L2920" t="s">
        <v>427</v>
      </c>
      <c r="M2920" t="s">
        <v>420</v>
      </c>
      <c r="N2920" t="s">
        <v>258</v>
      </c>
      <c r="O2920" t="s">
        <v>6302</v>
      </c>
    </row>
    <row r="2921" spans="1:15" x14ac:dyDescent="0.25">
      <c r="A2921">
        <v>1835</v>
      </c>
      <c r="B2921" t="s">
        <v>7665</v>
      </c>
      <c r="C2921" t="s">
        <v>2538</v>
      </c>
      <c r="D2921" t="s">
        <v>4116</v>
      </c>
      <c r="E2921">
        <v>40</v>
      </c>
      <c r="F2921">
        <v>2</v>
      </c>
      <c r="G2921" t="s">
        <v>9680</v>
      </c>
      <c r="H2921" t="s">
        <v>416</v>
      </c>
      <c r="I2921" t="s">
        <v>393</v>
      </c>
      <c r="J2921" s="25">
        <v>45794</v>
      </c>
      <c r="K2921" s="25">
        <v>45794</v>
      </c>
      <c r="L2921" t="s">
        <v>427</v>
      </c>
      <c r="M2921" t="s">
        <v>420</v>
      </c>
      <c r="N2921" t="s">
        <v>258</v>
      </c>
      <c r="O2921" t="s">
        <v>6282</v>
      </c>
    </row>
    <row r="2922" spans="1:15" x14ac:dyDescent="0.25">
      <c r="A2922">
        <v>1836</v>
      </c>
      <c r="B2922" t="s">
        <v>7665</v>
      </c>
      <c r="C2922" t="s">
        <v>2538</v>
      </c>
      <c r="D2922" t="s">
        <v>4116</v>
      </c>
      <c r="E2922">
        <v>1</v>
      </c>
      <c r="F2922">
        <v>0</v>
      </c>
      <c r="G2922" t="s">
        <v>9680</v>
      </c>
      <c r="H2922" t="s">
        <v>416</v>
      </c>
      <c r="I2922" t="s">
        <v>393</v>
      </c>
      <c r="J2922" s="25">
        <v>45800</v>
      </c>
      <c r="K2922" s="25">
        <v>45800</v>
      </c>
      <c r="L2922" t="s">
        <v>50</v>
      </c>
      <c r="M2922" t="s">
        <v>420</v>
      </c>
      <c r="N2922" t="s">
        <v>258</v>
      </c>
      <c r="O2922" t="s">
        <v>6282</v>
      </c>
    </row>
    <row r="2923" spans="1:15" x14ac:dyDescent="0.25">
      <c r="A2923">
        <v>1832</v>
      </c>
      <c r="B2923" t="s">
        <v>9652</v>
      </c>
      <c r="C2923" t="s">
        <v>2538</v>
      </c>
      <c r="D2923" t="s">
        <v>4116</v>
      </c>
      <c r="E2923">
        <v>380</v>
      </c>
      <c r="F2923">
        <v>19</v>
      </c>
      <c r="G2923" t="s">
        <v>9684</v>
      </c>
      <c r="H2923" t="s">
        <v>640</v>
      </c>
      <c r="I2923" t="s">
        <v>393</v>
      </c>
      <c r="J2923" s="25">
        <v>45880</v>
      </c>
      <c r="K2923" s="25">
        <v>45880</v>
      </c>
      <c r="L2923" t="s">
        <v>4746</v>
      </c>
      <c r="M2923" t="s">
        <v>420</v>
      </c>
      <c r="N2923" t="s">
        <v>258</v>
      </c>
      <c r="O2923" t="s">
        <v>6282</v>
      </c>
    </row>
    <row r="2924" spans="1:15" x14ac:dyDescent="0.25">
      <c r="A2924">
        <v>1837</v>
      </c>
      <c r="B2924" t="s">
        <v>7665</v>
      </c>
      <c r="C2924" t="s">
        <v>2538</v>
      </c>
      <c r="D2924" t="s">
        <v>4116</v>
      </c>
      <c r="E2924">
        <v>19</v>
      </c>
      <c r="F2924">
        <v>0</v>
      </c>
      <c r="G2924" t="s">
        <v>9680</v>
      </c>
      <c r="H2924" t="s">
        <v>640</v>
      </c>
      <c r="I2924" t="s">
        <v>393</v>
      </c>
      <c r="J2924" s="25">
        <v>45880</v>
      </c>
      <c r="K2924" s="25">
        <v>45880</v>
      </c>
      <c r="L2924" t="s">
        <v>4746</v>
      </c>
      <c r="M2924" t="s">
        <v>420</v>
      </c>
      <c r="N2924" t="s">
        <v>258</v>
      </c>
      <c r="O2924" t="s">
        <v>6282</v>
      </c>
    </row>
    <row r="2925" spans="1:15" x14ac:dyDescent="0.25">
      <c r="A2925">
        <v>2288</v>
      </c>
      <c r="B2925" t="s">
        <v>9685</v>
      </c>
      <c r="C2925" t="s">
        <v>2538</v>
      </c>
      <c r="D2925" t="s">
        <v>4116</v>
      </c>
      <c r="E2925">
        <v>380</v>
      </c>
      <c r="F2925">
        <v>19</v>
      </c>
      <c r="G2925" t="s">
        <v>9686</v>
      </c>
      <c r="H2925" t="s">
        <v>9687</v>
      </c>
      <c r="I2925" t="s">
        <v>393</v>
      </c>
      <c r="J2925" s="25">
        <v>45966</v>
      </c>
      <c r="K2925" s="25">
        <v>45966</v>
      </c>
      <c r="L2925" t="s">
        <v>931</v>
      </c>
      <c r="M2925" t="s">
        <v>420</v>
      </c>
      <c r="N2925" t="s">
        <v>258</v>
      </c>
      <c r="O2925" t="s">
        <v>6302</v>
      </c>
    </row>
    <row r="2926" spans="1:15" x14ac:dyDescent="0.25">
      <c r="A2926">
        <v>2287</v>
      </c>
      <c r="B2926" t="s">
        <v>9688</v>
      </c>
      <c r="C2926" t="s">
        <v>2538</v>
      </c>
      <c r="D2926" t="s">
        <v>4116</v>
      </c>
      <c r="E2926">
        <v>480</v>
      </c>
      <c r="F2926">
        <v>24</v>
      </c>
      <c r="G2926" t="s">
        <v>9689</v>
      </c>
      <c r="H2926" t="s">
        <v>1457</v>
      </c>
      <c r="I2926" t="s">
        <v>393</v>
      </c>
      <c r="J2926" s="25">
        <v>46008</v>
      </c>
      <c r="K2926" s="25">
        <v>46008</v>
      </c>
      <c r="L2926" t="s">
        <v>1499</v>
      </c>
      <c r="M2926" t="s">
        <v>420</v>
      </c>
      <c r="N2926" t="s">
        <v>258</v>
      </c>
      <c r="O2926" t="s">
        <v>6302</v>
      </c>
    </row>
    <row r="2927" spans="1:15" x14ac:dyDescent="0.25">
      <c r="A2927">
        <v>1838</v>
      </c>
      <c r="B2927" t="s">
        <v>9690</v>
      </c>
      <c r="C2927" t="s">
        <v>429</v>
      </c>
      <c r="D2927" t="s">
        <v>430</v>
      </c>
      <c r="E2927">
        <v>1040</v>
      </c>
      <c r="F2927">
        <v>52</v>
      </c>
      <c r="G2927" t="s">
        <v>9691</v>
      </c>
      <c r="H2927" t="s">
        <v>416</v>
      </c>
      <c r="I2927" t="s">
        <v>393</v>
      </c>
      <c r="J2927" s="25">
        <v>45719</v>
      </c>
      <c r="K2927" s="25">
        <v>45719</v>
      </c>
      <c r="L2927" t="s">
        <v>431</v>
      </c>
      <c r="M2927" t="s">
        <v>425</v>
      </c>
      <c r="N2927" t="s">
        <v>258</v>
      </c>
      <c r="O2927" t="s">
        <v>6282</v>
      </c>
    </row>
    <row r="2928" spans="1:15" x14ac:dyDescent="0.25">
      <c r="A2928">
        <v>1839</v>
      </c>
      <c r="B2928" t="s">
        <v>9692</v>
      </c>
      <c r="C2928" t="s">
        <v>429</v>
      </c>
      <c r="D2928" t="s">
        <v>430</v>
      </c>
      <c r="E2928">
        <v>1040</v>
      </c>
      <c r="F2928">
        <v>52</v>
      </c>
      <c r="G2928" t="s">
        <v>9693</v>
      </c>
      <c r="H2928" t="s">
        <v>416</v>
      </c>
      <c r="I2928" t="s">
        <v>393</v>
      </c>
      <c r="J2928" s="25">
        <v>45719</v>
      </c>
      <c r="K2928" s="25">
        <v>45719</v>
      </c>
      <c r="L2928" t="s">
        <v>431</v>
      </c>
      <c r="M2928" t="s">
        <v>425</v>
      </c>
      <c r="N2928" t="s">
        <v>258</v>
      </c>
      <c r="O2928" t="s">
        <v>6282</v>
      </c>
    </row>
    <row r="2929" spans="1:15" x14ac:dyDescent="0.25">
      <c r="A2929">
        <v>1840</v>
      </c>
      <c r="B2929" t="s">
        <v>9694</v>
      </c>
      <c r="C2929" t="s">
        <v>429</v>
      </c>
      <c r="D2929" t="s">
        <v>430</v>
      </c>
      <c r="E2929">
        <v>1040</v>
      </c>
      <c r="F2929">
        <v>52</v>
      </c>
      <c r="G2929" t="s">
        <v>9695</v>
      </c>
      <c r="H2929" t="s">
        <v>416</v>
      </c>
      <c r="I2929" t="s">
        <v>393</v>
      </c>
      <c r="J2929" s="25">
        <v>45719</v>
      </c>
      <c r="K2929" s="25">
        <v>45719</v>
      </c>
      <c r="L2929" t="s">
        <v>431</v>
      </c>
      <c r="M2929" t="s">
        <v>425</v>
      </c>
      <c r="N2929" t="s">
        <v>258</v>
      </c>
      <c r="O2929" t="s">
        <v>6282</v>
      </c>
    </row>
    <row r="2930" spans="1:15" x14ac:dyDescent="0.25">
      <c r="A2930">
        <v>1841</v>
      </c>
      <c r="B2930" t="s">
        <v>9694</v>
      </c>
      <c r="C2930" t="s">
        <v>429</v>
      </c>
      <c r="D2930" t="s">
        <v>430</v>
      </c>
      <c r="E2930">
        <v>1040</v>
      </c>
      <c r="F2930">
        <v>52</v>
      </c>
      <c r="G2930" t="s">
        <v>9696</v>
      </c>
      <c r="H2930" t="s">
        <v>416</v>
      </c>
      <c r="I2930" t="s">
        <v>393</v>
      </c>
      <c r="J2930" s="25">
        <v>45719</v>
      </c>
      <c r="K2930" s="25">
        <v>45719</v>
      </c>
      <c r="L2930" t="s">
        <v>431</v>
      </c>
      <c r="M2930" t="s">
        <v>425</v>
      </c>
      <c r="N2930" t="s">
        <v>258</v>
      </c>
      <c r="O2930" t="s">
        <v>6282</v>
      </c>
    </row>
    <row r="2931" spans="1:15" x14ac:dyDescent="0.25">
      <c r="A2931">
        <v>1842</v>
      </c>
      <c r="B2931" t="s">
        <v>9690</v>
      </c>
      <c r="C2931" t="s">
        <v>429</v>
      </c>
      <c r="D2931" t="s">
        <v>430</v>
      </c>
      <c r="E2931">
        <v>940</v>
      </c>
      <c r="F2931">
        <v>47</v>
      </c>
      <c r="G2931" t="s">
        <v>9697</v>
      </c>
      <c r="H2931" t="s">
        <v>416</v>
      </c>
      <c r="I2931" t="s">
        <v>393</v>
      </c>
      <c r="J2931" s="25">
        <v>45719</v>
      </c>
      <c r="K2931" s="25">
        <v>45719</v>
      </c>
      <c r="L2931" t="s">
        <v>431</v>
      </c>
      <c r="M2931" t="s">
        <v>425</v>
      </c>
      <c r="N2931" t="s">
        <v>258</v>
      </c>
      <c r="O2931" t="s">
        <v>6282</v>
      </c>
    </row>
    <row r="2932" spans="1:15" x14ac:dyDescent="0.25">
      <c r="A2932">
        <v>1843</v>
      </c>
      <c r="B2932" t="s">
        <v>9698</v>
      </c>
      <c r="C2932" t="s">
        <v>429</v>
      </c>
      <c r="D2932" t="s">
        <v>430</v>
      </c>
      <c r="E2932">
        <v>800</v>
      </c>
      <c r="F2932">
        <v>40</v>
      </c>
      <c r="G2932" t="s">
        <v>9699</v>
      </c>
      <c r="H2932" t="s">
        <v>416</v>
      </c>
      <c r="I2932" t="s">
        <v>393</v>
      </c>
      <c r="J2932" s="25">
        <v>45794</v>
      </c>
      <c r="K2932" s="25">
        <v>45794</v>
      </c>
      <c r="L2932" t="s">
        <v>427</v>
      </c>
      <c r="M2932" t="s">
        <v>425</v>
      </c>
      <c r="N2932" t="s">
        <v>258</v>
      </c>
      <c r="O2932" t="s">
        <v>6282</v>
      </c>
    </row>
    <row r="2933" spans="1:15" x14ac:dyDescent="0.25">
      <c r="A2933">
        <v>1844</v>
      </c>
      <c r="B2933" t="s">
        <v>9698</v>
      </c>
      <c r="C2933" t="s">
        <v>429</v>
      </c>
      <c r="D2933" t="s">
        <v>430</v>
      </c>
      <c r="E2933">
        <v>1040</v>
      </c>
      <c r="F2933">
        <v>52</v>
      </c>
      <c r="G2933" t="s">
        <v>9700</v>
      </c>
      <c r="H2933" t="s">
        <v>463</v>
      </c>
      <c r="I2933" t="s">
        <v>393</v>
      </c>
      <c r="J2933" s="25">
        <v>45794</v>
      </c>
      <c r="K2933" s="25">
        <v>45794</v>
      </c>
      <c r="L2933" t="s">
        <v>427</v>
      </c>
      <c r="M2933" t="s">
        <v>425</v>
      </c>
      <c r="N2933" t="s">
        <v>258</v>
      </c>
      <c r="O2933" t="s">
        <v>6282</v>
      </c>
    </row>
    <row r="2934" spans="1:15" x14ac:dyDescent="0.25">
      <c r="A2934">
        <v>1845</v>
      </c>
      <c r="B2934" t="s">
        <v>9698</v>
      </c>
      <c r="C2934" t="s">
        <v>429</v>
      </c>
      <c r="D2934" t="s">
        <v>430</v>
      </c>
      <c r="E2934">
        <v>1040</v>
      </c>
      <c r="F2934">
        <v>52</v>
      </c>
      <c r="G2934" t="s">
        <v>9701</v>
      </c>
      <c r="H2934" t="s">
        <v>463</v>
      </c>
      <c r="I2934" t="s">
        <v>393</v>
      </c>
      <c r="J2934" s="25">
        <v>45794</v>
      </c>
      <c r="K2934" s="25">
        <v>45794</v>
      </c>
      <c r="L2934" t="s">
        <v>427</v>
      </c>
      <c r="M2934" t="s">
        <v>425</v>
      </c>
      <c r="N2934" t="s">
        <v>258</v>
      </c>
      <c r="O2934" t="s">
        <v>6282</v>
      </c>
    </row>
    <row r="2935" spans="1:15" x14ac:dyDescent="0.25">
      <c r="A2935">
        <v>1846</v>
      </c>
      <c r="B2935" t="s">
        <v>9698</v>
      </c>
      <c r="C2935" t="s">
        <v>429</v>
      </c>
      <c r="D2935" t="s">
        <v>430</v>
      </c>
      <c r="E2935">
        <v>1040</v>
      </c>
      <c r="F2935">
        <v>52</v>
      </c>
      <c r="G2935" t="s">
        <v>9702</v>
      </c>
      <c r="H2935" t="s">
        <v>463</v>
      </c>
      <c r="I2935" t="s">
        <v>393</v>
      </c>
      <c r="J2935" s="25">
        <v>45794</v>
      </c>
      <c r="K2935" s="25">
        <v>45794</v>
      </c>
      <c r="L2935" t="s">
        <v>427</v>
      </c>
      <c r="M2935" t="s">
        <v>425</v>
      </c>
      <c r="N2935" t="s">
        <v>258</v>
      </c>
      <c r="O2935" t="s">
        <v>6282</v>
      </c>
    </row>
    <row r="2936" spans="1:15" x14ac:dyDescent="0.25">
      <c r="A2936">
        <v>1847</v>
      </c>
      <c r="B2936" t="s">
        <v>9698</v>
      </c>
      <c r="C2936" t="s">
        <v>429</v>
      </c>
      <c r="D2936" t="s">
        <v>430</v>
      </c>
      <c r="E2936">
        <v>1040</v>
      </c>
      <c r="F2936">
        <v>52</v>
      </c>
      <c r="G2936" t="s">
        <v>9703</v>
      </c>
      <c r="H2936" t="s">
        <v>463</v>
      </c>
      <c r="I2936" t="s">
        <v>393</v>
      </c>
      <c r="J2936" s="25">
        <v>45794</v>
      </c>
      <c r="K2936" s="25">
        <v>45794</v>
      </c>
      <c r="L2936" t="s">
        <v>427</v>
      </c>
      <c r="M2936" t="s">
        <v>425</v>
      </c>
      <c r="N2936" t="s">
        <v>258</v>
      </c>
      <c r="O2936" t="s">
        <v>6282</v>
      </c>
    </row>
    <row r="2937" spans="1:15" x14ac:dyDescent="0.25">
      <c r="A2937">
        <v>1848</v>
      </c>
      <c r="B2937" t="s">
        <v>9698</v>
      </c>
      <c r="C2937" t="s">
        <v>429</v>
      </c>
      <c r="D2937" t="s">
        <v>430</v>
      </c>
      <c r="E2937">
        <v>820</v>
      </c>
      <c r="F2937">
        <v>41</v>
      </c>
      <c r="G2937" t="s">
        <v>9704</v>
      </c>
      <c r="H2937" t="s">
        <v>463</v>
      </c>
      <c r="I2937" t="s">
        <v>393</v>
      </c>
      <c r="J2937" s="25">
        <v>45794</v>
      </c>
      <c r="K2937" s="25">
        <v>45794</v>
      </c>
      <c r="L2937" t="s">
        <v>427</v>
      </c>
      <c r="M2937" t="s">
        <v>425</v>
      </c>
      <c r="N2937" t="s">
        <v>258</v>
      </c>
      <c r="O2937" t="s">
        <v>6282</v>
      </c>
    </row>
    <row r="2938" spans="1:15" x14ac:dyDescent="0.25">
      <c r="A2938">
        <v>1849</v>
      </c>
      <c r="B2938" t="s">
        <v>9650</v>
      </c>
      <c r="C2938" t="s">
        <v>429</v>
      </c>
      <c r="D2938" t="s">
        <v>430</v>
      </c>
      <c r="E2938">
        <v>1040</v>
      </c>
      <c r="F2938">
        <v>52</v>
      </c>
      <c r="G2938" t="s">
        <v>9705</v>
      </c>
      <c r="H2938" t="s">
        <v>728</v>
      </c>
      <c r="I2938" t="s">
        <v>393</v>
      </c>
      <c r="J2938" s="25">
        <v>45822</v>
      </c>
      <c r="K2938" s="25">
        <v>45822</v>
      </c>
      <c r="L2938" t="s">
        <v>1600</v>
      </c>
      <c r="M2938" t="s">
        <v>425</v>
      </c>
      <c r="N2938" t="s">
        <v>258</v>
      </c>
      <c r="O2938" t="s">
        <v>6282</v>
      </c>
    </row>
    <row r="2939" spans="1:15" x14ac:dyDescent="0.25">
      <c r="A2939">
        <v>1850</v>
      </c>
      <c r="B2939" t="s">
        <v>9706</v>
      </c>
      <c r="C2939" t="s">
        <v>429</v>
      </c>
      <c r="D2939" t="s">
        <v>430</v>
      </c>
      <c r="E2939">
        <v>1000</v>
      </c>
      <c r="F2939">
        <v>50</v>
      </c>
      <c r="G2939" t="s">
        <v>9707</v>
      </c>
      <c r="H2939" t="s">
        <v>728</v>
      </c>
      <c r="I2939" t="s">
        <v>393</v>
      </c>
      <c r="J2939" s="25">
        <v>45822</v>
      </c>
      <c r="K2939" s="25">
        <v>45822</v>
      </c>
      <c r="L2939" t="s">
        <v>1600</v>
      </c>
      <c r="M2939" t="s">
        <v>425</v>
      </c>
      <c r="N2939" t="s">
        <v>258</v>
      </c>
      <c r="O2939" t="s">
        <v>6282</v>
      </c>
    </row>
    <row r="2940" spans="1:15" x14ac:dyDescent="0.25">
      <c r="A2940">
        <v>1851</v>
      </c>
      <c r="B2940" t="s">
        <v>9708</v>
      </c>
      <c r="C2940" t="s">
        <v>429</v>
      </c>
      <c r="D2940" t="s">
        <v>430</v>
      </c>
      <c r="E2940">
        <v>1040</v>
      </c>
      <c r="F2940">
        <v>52</v>
      </c>
      <c r="G2940" t="s">
        <v>9709</v>
      </c>
      <c r="H2940" t="s">
        <v>728</v>
      </c>
      <c r="I2940" t="s">
        <v>393</v>
      </c>
      <c r="J2940" s="25">
        <v>45825</v>
      </c>
      <c r="K2940" s="25">
        <v>45825</v>
      </c>
      <c r="L2940" t="s">
        <v>81</v>
      </c>
      <c r="M2940" t="s">
        <v>425</v>
      </c>
      <c r="N2940" t="s">
        <v>258</v>
      </c>
      <c r="O2940" t="s">
        <v>6282</v>
      </c>
    </row>
    <row r="2941" spans="1:15" x14ac:dyDescent="0.25">
      <c r="A2941">
        <v>1852</v>
      </c>
      <c r="B2941" t="s">
        <v>9708</v>
      </c>
      <c r="C2941" t="s">
        <v>429</v>
      </c>
      <c r="D2941" t="s">
        <v>430</v>
      </c>
      <c r="E2941">
        <v>1040</v>
      </c>
      <c r="F2941">
        <v>52</v>
      </c>
      <c r="G2941" t="s">
        <v>9710</v>
      </c>
      <c r="H2941" t="s">
        <v>728</v>
      </c>
      <c r="I2941" t="s">
        <v>393</v>
      </c>
      <c r="J2941" s="25">
        <v>45825</v>
      </c>
      <c r="K2941" s="25">
        <v>45825</v>
      </c>
      <c r="L2941" t="s">
        <v>81</v>
      </c>
      <c r="M2941" t="s">
        <v>425</v>
      </c>
      <c r="N2941" t="s">
        <v>258</v>
      </c>
      <c r="O2941" t="s">
        <v>6282</v>
      </c>
    </row>
    <row r="2942" spans="1:15" x14ac:dyDescent="0.25">
      <c r="A2942">
        <v>1853</v>
      </c>
      <c r="B2942" t="s">
        <v>9708</v>
      </c>
      <c r="C2942" t="s">
        <v>429</v>
      </c>
      <c r="D2942" t="s">
        <v>430</v>
      </c>
      <c r="E2942">
        <v>480</v>
      </c>
      <c r="F2942">
        <v>24</v>
      </c>
      <c r="G2942" t="s">
        <v>9711</v>
      </c>
      <c r="H2942" t="s">
        <v>728</v>
      </c>
      <c r="I2942" t="s">
        <v>393</v>
      </c>
      <c r="J2942" s="25">
        <v>45825</v>
      </c>
      <c r="K2942" s="25">
        <v>45825</v>
      </c>
      <c r="L2942" t="s">
        <v>81</v>
      </c>
      <c r="M2942" t="s">
        <v>425</v>
      </c>
      <c r="N2942" t="s">
        <v>258</v>
      </c>
      <c r="O2942" t="s">
        <v>6282</v>
      </c>
    </row>
    <row r="2943" spans="1:15" x14ac:dyDescent="0.25">
      <c r="A2943">
        <v>1854</v>
      </c>
      <c r="B2943" t="s">
        <v>9650</v>
      </c>
      <c r="C2943" t="s">
        <v>429</v>
      </c>
      <c r="D2943" t="s">
        <v>430</v>
      </c>
      <c r="E2943">
        <v>1040</v>
      </c>
      <c r="F2943">
        <v>52</v>
      </c>
      <c r="G2943" t="s">
        <v>9712</v>
      </c>
      <c r="H2943" t="s">
        <v>728</v>
      </c>
      <c r="I2943" t="s">
        <v>393</v>
      </c>
      <c r="J2943" s="25">
        <v>45849</v>
      </c>
      <c r="K2943" s="25">
        <v>45849</v>
      </c>
      <c r="L2943" t="s">
        <v>162</v>
      </c>
      <c r="M2943" t="s">
        <v>425</v>
      </c>
      <c r="N2943" t="s">
        <v>258</v>
      </c>
      <c r="O2943" t="s">
        <v>6282</v>
      </c>
    </row>
    <row r="2944" spans="1:15" x14ac:dyDescent="0.25">
      <c r="A2944">
        <v>1855</v>
      </c>
      <c r="B2944" t="s">
        <v>9713</v>
      </c>
      <c r="C2944" t="s">
        <v>429</v>
      </c>
      <c r="D2944" t="s">
        <v>430</v>
      </c>
      <c r="E2944">
        <v>1040</v>
      </c>
      <c r="F2944">
        <v>52</v>
      </c>
      <c r="G2944" t="s">
        <v>9714</v>
      </c>
      <c r="H2944" t="s">
        <v>4767</v>
      </c>
      <c r="I2944" t="s">
        <v>393</v>
      </c>
      <c r="J2944" s="25">
        <v>45869</v>
      </c>
      <c r="K2944" s="25">
        <v>45869</v>
      </c>
      <c r="L2944" t="s">
        <v>4993</v>
      </c>
      <c r="M2944" t="s">
        <v>425</v>
      </c>
      <c r="N2944" t="s">
        <v>258</v>
      </c>
      <c r="O2944" t="s">
        <v>6282</v>
      </c>
    </row>
    <row r="2945" spans="1:15" x14ac:dyDescent="0.25">
      <c r="A2945">
        <v>1856</v>
      </c>
      <c r="B2945" t="s">
        <v>9713</v>
      </c>
      <c r="C2945" t="s">
        <v>429</v>
      </c>
      <c r="D2945" t="s">
        <v>430</v>
      </c>
      <c r="E2945">
        <v>120</v>
      </c>
      <c r="F2945">
        <v>6</v>
      </c>
      <c r="G2945" t="s">
        <v>9715</v>
      </c>
      <c r="H2945" t="s">
        <v>4767</v>
      </c>
      <c r="I2945" t="s">
        <v>393</v>
      </c>
      <c r="J2945" s="25">
        <v>45869</v>
      </c>
      <c r="K2945" s="25">
        <v>45869</v>
      </c>
      <c r="L2945" t="s">
        <v>4993</v>
      </c>
      <c r="M2945" t="s">
        <v>425</v>
      </c>
      <c r="N2945" t="s">
        <v>258</v>
      </c>
      <c r="O2945" t="s">
        <v>6282</v>
      </c>
    </row>
    <row r="2946" spans="1:15" x14ac:dyDescent="0.25">
      <c r="A2946">
        <v>1857</v>
      </c>
      <c r="B2946" t="s">
        <v>9716</v>
      </c>
      <c r="C2946" t="s">
        <v>429</v>
      </c>
      <c r="D2946" t="s">
        <v>430</v>
      </c>
      <c r="E2946">
        <v>1040</v>
      </c>
      <c r="F2946">
        <v>52</v>
      </c>
      <c r="G2946" t="s">
        <v>9717</v>
      </c>
      <c r="H2946" t="s">
        <v>4767</v>
      </c>
      <c r="I2946" t="s">
        <v>393</v>
      </c>
      <c r="J2946" s="25">
        <v>45882</v>
      </c>
      <c r="K2946" s="25">
        <v>45882</v>
      </c>
      <c r="L2946" t="s">
        <v>432</v>
      </c>
      <c r="M2946" t="s">
        <v>425</v>
      </c>
      <c r="N2946" t="s">
        <v>258</v>
      </c>
      <c r="O2946" t="s">
        <v>6282</v>
      </c>
    </row>
    <row r="2947" spans="1:15" x14ac:dyDescent="0.25">
      <c r="A2947">
        <v>1858</v>
      </c>
      <c r="B2947" t="s">
        <v>9716</v>
      </c>
      <c r="C2947" t="s">
        <v>429</v>
      </c>
      <c r="D2947" t="s">
        <v>430</v>
      </c>
      <c r="E2947">
        <v>1040</v>
      </c>
      <c r="F2947">
        <v>52</v>
      </c>
      <c r="G2947" t="s">
        <v>9718</v>
      </c>
      <c r="H2947" t="s">
        <v>4767</v>
      </c>
      <c r="I2947" t="s">
        <v>393</v>
      </c>
      <c r="J2947" s="25">
        <v>45882</v>
      </c>
      <c r="K2947" s="25">
        <v>45882</v>
      </c>
      <c r="L2947" t="s">
        <v>432</v>
      </c>
      <c r="M2947" t="s">
        <v>425</v>
      </c>
      <c r="N2947" t="s">
        <v>258</v>
      </c>
      <c r="O2947" t="s">
        <v>6282</v>
      </c>
    </row>
    <row r="2948" spans="1:15" x14ac:dyDescent="0.25">
      <c r="A2948">
        <v>1859</v>
      </c>
      <c r="B2948" t="s">
        <v>9719</v>
      </c>
      <c r="C2948" t="s">
        <v>429</v>
      </c>
      <c r="D2948" t="s">
        <v>430</v>
      </c>
      <c r="E2948">
        <v>220</v>
      </c>
      <c r="F2948">
        <v>11</v>
      </c>
      <c r="G2948" t="s">
        <v>9720</v>
      </c>
      <c r="H2948" t="s">
        <v>4767</v>
      </c>
      <c r="I2948" t="s">
        <v>393</v>
      </c>
      <c r="J2948" s="25">
        <v>45882</v>
      </c>
      <c r="K2948" s="25">
        <v>45882</v>
      </c>
      <c r="L2948" t="s">
        <v>432</v>
      </c>
      <c r="M2948" t="s">
        <v>425</v>
      </c>
      <c r="N2948" t="s">
        <v>258</v>
      </c>
      <c r="O2948" t="s">
        <v>6282</v>
      </c>
    </row>
    <row r="2949" spans="1:15" x14ac:dyDescent="0.25">
      <c r="A2949">
        <v>1860</v>
      </c>
      <c r="B2949" t="s">
        <v>9721</v>
      </c>
      <c r="C2949" t="s">
        <v>429</v>
      </c>
      <c r="D2949" t="s">
        <v>430</v>
      </c>
      <c r="E2949">
        <v>1040</v>
      </c>
      <c r="F2949">
        <v>52</v>
      </c>
      <c r="G2949" t="s">
        <v>9722</v>
      </c>
      <c r="H2949" t="s">
        <v>4767</v>
      </c>
      <c r="I2949" t="s">
        <v>393</v>
      </c>
      <c r="J2949" s="25">
        <v>45884</v>
      </c>
      <c r="K2949" s="25">
        <v>45884</v>
      </c>
      <c r="L2949" t="s">
        <v>690</v>
      </c>
      <c r="M2949" t="s">
        <v>425</v>
      </c>
      <c r="N2949" t="s">
        <v>258</v>
      </c>
      <c r="O2949" t="s">
        <v>6282</v>
      </c>
    </row>
    <row r="2950" spans="1:15" x14ac:dyDescent="0.25">
      <c r="A2950">
        <v>1861</v>
      </c>
      <c r="B2950" t="s">
        <v>9721</v>
      </c>
      <c r="C2950" t="s">
        <v>429</v>
      </c>
      <c r="D2950" t="s">
        <v>430</v>
      </c>
      <c r="E2950">
        <v>1040</v>
      </c>
      <c r="F2950">
        <v>52</v>
      </c>
      <c r="G2950" t="s">
        <v>9723</v>
      </c>
      <c r="H2950" t="s">
        <v>4767</v>
      </c>
      <c r="I2950" t="s">
        <v>393</v>
      </c>
      <c r="J2950" s="25">
        <v>45884</v>
      </c>
      <c r="K2950" s="25">
        <v>45884</v>
      </c>
      <c r="L2950" t="s">
        <v>690</v>
      </c>
      <c r="M2950" t="s">
        <v>425</v>
      </c>
      <c r="N2950" t="s">
        <v>258</v>
      </c>
      <c r="O2950" t="s">
        <v>6282</v>
      </c>
    </row>
    <row r="2951" spans="1:15" x14ac:dyDescent="0.25">
      <c r="A2951">
        <v>1862</v>
      </c>
      <c r="B2951" t="s">
        <v>9721</v>
      </c>
      <c r="C2951" t="s">
        <v>429</v>
      </c>
      <c r="D2951" t="s">
        <v>430</v>
      </c>
      <c r="E2951">
        <v>1040</v>
      </c>
      <c r="F2951">
        <v>52</v>
      </c>
      <c r="G2951" t="s">
        <v>9724</v>
      </c>
      <c r="H2951" t="s">
        <v>4767</v>
      </c>
      <c r="I2951" t="s">
        <v>393</v>
      </c>
      <c r="J2951" s="25">
        <v>45884</v>
      </c>
      <c r="K2951" s="25">
        <v>45884</v>
      </c>
      <c r="L2951" t="s">
        <v>690</v>
      </c>
      <c r="M2951" t="s">
        <v>425</v>
      </c>
      <c r="N2951" t="s">
        <v>258</v>
      </c>
      <c r="O2951" t="s">
        <v>6282</v>
      </c>
    </row>
    <row r="2952" spans="1:15" x14ac:dyDescent="0.25">
      <c r="A2952">
        <v>1863</v>
      </c>
      <c r="B2952" t="s">
        <v>9721</v>
      </c>
      <c r="C2952" t="s">
        <v>429</v>
      </c>
      <c r="D2952" t="s">
        <v>430</v>
      </c>
      <c r="E2952">
        <v>240</v>
      </c>
      <c r="F2952">
        <v>12</v>
      </c>
      <c r="G2952" t="s">
        <v>9725</v>
      </c>
      <c r="H2952" t="s">
        <v>4767</v>
      </c>
      <c r="I2952" t="s">
        <v>393</v>
      </c>
      <c r="J2952" s="25">
        <v>45884</v>
      </c>
      <c r="K2952" s="25">
        <v>45884</v>
      </c>
      <c r="L2952" t="s">
        <v>690</v>
      </c>
      <c r="M2952" t="s">
        <v>425</v>
      </c>
      <c r="N2952" t="s">
        <v>258</v>
      </c>
      <c r="O2952" t="s">
        <v>6282</v>
      </c>
    </row>
    <row r="2953" spans="1:15" x14ac:dyDescent="0.25">
      <c r="A2953">
        <v>2316</v>
      </c>
      <c r="B2953" t="s">
        <v>9657</v>
      </c>
      <c r="C2953" t="s">
        <v>429</v>
      </c>
      <c r="D2953" t="s">
        <v>430</v>
      </c>
      <c r="E2953">
        <v>1040</v>
      </c>
      <c r="F2953">
        <v>52</v>
      </c>
      <c r="G2953" t="s">
        <v>9726</v>
      </c>
      <c r="H2953" t="s">
        <v>9687</v>
      </c>
      <c r="I2953" t="s">
        <v>393</v>
      </c>
      <c r="J2953" s="25">
        <v>45966</v>
      </c>
      <c r="K2953" s="25">
        <v>45966</v>
      </c>
      <c r="L2953" t="s">
        <v>931</v>
      </c>
      <c r="M2953" t="s">
        <v>425</v>
      </c>
      <c r="N2953" t="s">
        <v>258</v>
      </c>
      <c r="O2953" t="s">
        <v>6302</v>
      </c>
    </row>
    <row r="2954" spans="1:15" x14ac:dyDescent="0.25">
      <c r="A2954">
        <v>2317</v>
      </c>
      <c r="B2954" t="s">
        <v>9657</v>
      </c>
      <c r="C2954" t="s">
        <v>429</v>
      </c>
      <c r="D2954" t="s">
        <v>430</v>
      </c>
      <c r="E2954">
        <v>1040</v>
      </c>
      <c r="F2954">
        <v>52</v>
      </c>
      <c r="G2954" t="s">
        <v>9727</v>
      </c>
      <c r="H2954" t="s">
        <v>9687</v>
      </c>
      <c r="I2954" t="s">
        <v>393</v>
      </c>
      <c r="J2954" s="25">
        <v>45966</v>
      </c>
      <c r="K2954" s="25">
        <v>45966</v>
      </c>
      <c r="L2954" t="s">
        <v>931</v>
      </c>
      <c r="M2954" t="s">
        <v>425</v>
      </c>
      <c r="N2954" t="s">
        <v>258</v>
      </c>
      <c r="O2954" t="s">
        <v>6302</v>
      </c>
    </row>
    <row r="2955" spans="1:15" x14ac:dyDescent="0.25">
      <c r="A2955">
        <v>2320</v>
      </c>
      <c r="B2955" t="s">
        <v>9716</v>
      </c>
      <c r="C2955" t="s">
        <v>429</v>
      </c>
      <c r="D2955" t="s">
        <v>430</v>
      </c>
      <c r="E2955">
        <v>1040</v>
      </c>
      <c r="F2955">
        <v>52</v>
      </c>
      <c r="G2955" t="s">
        <v>9728</v>
      </c>
      <c r="H2955" t="s">
        <v>9687</v>
      </c>
      <c r="I2955" t="s">
        <v>393</v>
      </c>
      <c r="J2955" s="25">
        <v>45966</v>
      </c>
      <c r="K2955" s="25">
        <v>45966</v>
      </c>
      <c r="L2955" t="s">
        <v>931</v>
      </c>
      <c r="M2955" t="s">
        <v>425</v>
      </c>
      <c r="N2955" t="s">
        <v>258</v>
      </c>
      <c r="O2955" t="s">
        <v>6302</v>
      </c>
    </row>
    <row r="2956" spans="1:15" x14ac:dyDescent="0.25">
      <c r="A2956">
        <v>2321</v>
      </c>
      <c r="B2956" t="s">
        <v>9716</v>
      </c>
      <c r="C2956" t="s">
        <v>429</v>
      </c>
      <c r="D2956" t="s">
        <v>430</v>
      </c>
      <c r="E2956">
        <v>1040</v>
      </c>
      <c r="F2956">
        <v>52</v>
      </c>
      <c r="G2956" t="s">
        <v>9729</v>
      </c>
      <c r="H2956" t="s">
        <v>9687</v>
      </c>
      <c r="I2956" t="s">
        <v>393</v>
      </c>
      <c r="J2956" s="25">
        <v>45966</v>
      </c>
      <c r="K2956" s="25">
        <v>45966</v>
      </c>
      <c r="L2956" t="s">
        <v>931</v>
      </c>
      <c r="M2956" t="s">
        <v>425</v>
      </c>
      <c r="N2956" t="s">
        <v>258</v>
      </c>
      <c r="O2956" t="s">
        <v>6302</v>
      </c>
    </row>
    <row r="2957" spans="1:15" x14ac:dyDescent="0.25">
      <c r="A2957">
        <v>2318</v>
      </c>
      <c r="B2957" t="s">
        <v>9657</v>
      </c>
      <c r="C2957" t="s">
        <v>429</v>
      </c>
      <c r="D2957" t="s">
        <v>430</v>
      </c>
      <c r="E2957">
        <v>1040</v>
      </c>
      <c r="F2957">
        <v>52</v>
      </c>
      <c r="G2957" t="s">
        <v>9730</v>
      </c>
      <c r="H2957" t="s">
        <v>9687</v>
      </c>
      <c r="I2957" t="s">
        <v>393</v>
      </c>
      <c r="J2957" s="25">
        <v>45966</v>
      </c>
      <c r="K2957" s="25">
        <v>45966</v>
      </c>
      <c r="L2957" t="s">
        <v>931</v>
      </c>
      <c r="M2957" t="s">
        <v>425</v>
      </c>
      <c r="N2957" t="s">
        <v>258</v>
      </c>
      <c r="O2957" t="s">
        <v>6302</v>
      </c>
    </row>
    <row r="2958" spans="1:15" x14ac:dyDescent="0.25">
      <c r="A2958">
        <v>2322</v>
      </c>
      <c r="B2958" t="s">
        <v>9716</v>
      </c>
      <c r="C2958" t="s">
        <v>429</v>
      </c>
      <c r="D2958" t="s">
        <v>430</v>
      </c>
      <c r="E2958">
        <v>1040</v>
      </c>
      <c r="F2958">
        <v>52</v>
      </c>
      <c r="G2958" t="s">
        <v>9731</v>
      </c>
      <c r="H2958" t="s">
        <v>9687</v>
      </c>
      <c r="I2958" t="s">
        <v>393</v>
      </c>
      <c r="J2958" s="25">
        <v>45966</v>
      </c>
      <c r="K2958" s="25">
        <v>45966</v>
      </c>
      <c r="L2958" t="s">
        <v>931</v>
      </c>
      <c r="M2958" t="s">
        <v>425</v>
      </c>
      <c r="N2958" t="s">
        <v>258</v>
      </c>
      <c r="O2958" t="s">
        <v>6302</v>
      </c>
    </row>
    <row r="2959" spans="1:15" x14ac:dyDescent="0.25">
      <c r="A2959">
        <v>2319</v>
      </c>
      <c r="B2959" t="s">
        <v>9657</v>
      </c>
      <c r="C2959" t="s">
        <v>429</v>
      </c>
      <c r="D2959" t="s">
        <v>430</v>
      </c>
      <c r="E2959">
        <v>740</v>
      </c>
      <c r="F2959">
        <v>37</v>
      </c>
      <c r="G2959" t="s">
        <v>9732</v>
      </c>
      <c r="H2959" t="s">
        <v>9687</v>
      </c>
      <c r="I2959" t="s">
        <v>393</v>
      </c>
      <c r="J2959" s="25">
        <v>45966</v>
      </c>
      <c r="K2959" s="25">
        <v>45966</v>
      </c>
      <c r="L2959" t="s">
        <v>931</v>
      </c>
      <c r="M2959" t="s">
        <v>425</v>
      </c>
      <c r="N2959" t="s">
        <v>258</v>
      </c>
      <c r="O2959" t="s">
        <v>6302</v>
      </c>
    </row>
    <row r="2960" spans="1:15" x14ac:dyDescent="0.25">
      <c r="A2960">
        <v>2323</v>
      </c>
      <c r="B2960" t="s">
        <v>9663</v>
      </c>
      <c r="C2960" t="s">
        <v>429</v>
      </c>
      <c r="D2960" t="s">
        <v>430</v>
      </c>
      <c r="E2960">
        <v>1040</v>
      </c>
      <c r="F2960">
        <v>52</v>
      </c>
      <c r="G2960" t="s">
        <v>9733</v>
      </c>
      <c r="H2960" t="s">
        <v>1457</v>
      </c>
      <c r="I2960" t="s">
        <v>393</v>
      </c>
      <c r="J2960" s="25">
        <v>46008</v>
      </c>
      <c r="K2960" s="25">
        <v>46008</v>
      </c>
      <c r="L2960" t="s">
        <v>1499</v>
      </c>
      <c r="M2960" t="s">
        <v>425</v>
      </c>
      <c r="N2960" t="s">
        <v>258</v>
      </c>
      <c r="O2960" t="s">
        <v>6302</v>
      </c>
    </row>
    <row r="2961" spans="1:15" x14ac:dyDescent="0.25">
      <c r="A2961">
        <v>2324</v>
      </c>
      <c r="B2961" t="s">
        <v>9663</v>
      </c>
      <c r="C2961" t="s">
        <v>429</v>
      </c>
      <c r="D2961" t="s">
        <v>430</v>
      </c>
      <c r="E2961">
        <v>1040</v>
      </c>
      <c r="F2961">
        <v>52</v>
      </c>
      <c r="G2961" t="s">
        <v>9734</v>
      </c>
      <c r="H2961" t="s">
        <v>1457</v>
      </c>
      <c r="I2961" t="s">
        <v>393</v>
      </c>
      <c r="J2961" s="25">
        <v>46008</v>
      </c>
      <c r="K2961" s="25">
        <v>46008</v>
      </c>
      <c r="L2961" t="s">
        <v>1499</v>
      </c>
      <c r="M2961" t="s">
        <v>425</v>
      </c>
      <c r="N2961" t="s">
        <v>258</v>
      </c>
      <c r="O2961" t="s">
        <v>6302</v>
      </c>
    </row>
    <row r="2962" spans="1:15" x14ac:dyDescent="0.25">
      <c r="A2962">
        <v>2325</v>
      </c>
      <c r="B2962" t="s">
        <v>9663</v>
      </c>
      <c r="C2962" t="s">
        <v>429</v>
      </c>
      <c r="D2962" t="s">
        <v>430</v>
      </c>
      <c r="E2962">
        <v>1040</v>
      </c>
      <c r="F2962">
        <v>52</v>
      </c>
      <c r="G2962" t="s">
        <v>9735</v>
      </c>
      <c r="H2962" t="s">
        <v>1457</v>
      </c>
      <c r="I2962" t="s">
        <v>393</v>
      </c>
      <c r="J2962" s="25">
        <v>46008</v>
      </c>
      <c r="K2962" s="25">
        <v>46008</v>
      </c>
      <c r="L2962" t="s">
        <v>1499</v>
      </c>
      <c r="M2962" t="s">
        <v>425</v>
      </c>
      <c r="N2962" t="s">
        <v>258</v>
      </c>
      <c r="O2962" t="s">
        <v>6302</v>
      </c>
    </row>
    <row r="2963" spans="1:15" x14ac:dyDescent="0.25">
      <c r="A2963">
        <v>2326</v>
      </c>
      <c r="B2963" t="s">
        <v>9663</v>
      </c>
      <c r="C2963" t="s">
        <v>429</v>
      </c>
      <c r="D2963" t="s">
        <v>430</v>
      </c>
      <c r="E2963">
        <v>1040</v>
      </c>
      <c r="F2963">
        <v>52</v>
      </c>
      <c r="G2963" t="s">
        <v>9736</v>
      </c>
      <c r="H2963" t="s">
        <v>1457</v>
      </c>
      <c r="I2963" t="s">
        <v>393</v>
      </c>
      <c r="J2963" s="25">
        <v>46008</v>
      </c>
      <c r="K2963" s="25">
        <v>46008</v>
      </c>
      <c r="L2963" t="s">
        <v>1499</v>
      </c>
      <c r="M2963" t="s">
        <v>425</v>
      </c>
      <c r="N2963" t="s">
        <v>258</v>
      </c>
      <c r="O2963" t="s">
        <v>6302</v>
      </c>
    </row>
    <row r="2964" spans="1:15" x14ac:dyDescent="0.25">
      <c r="A2964">
        <v>2327</v>
      </c>
      <c r="B2964" t="s">
        <v>9688</v>
      </c>
      <c r="C2964" t="s">
        <v>429</v>
      </c>
      <c r="D2964" t="s">
        <v>430</v>
      </c>
      <c r="E2964">
        <v>1040</v>
      </c>
      <c r="F2964">
        <v>52</v>
      </c>
      <c r="G2964" t="s">
        <v>9737</v>
      </c>
      <c r="H2964" t="s">
        <v>1457</v>
      </c>
      <c r="I2964" t="s">
        <v>393</v>
      </c>
      <c r="J2964" s="25">
        <v>46008</v>
      </c>
      <c r="K2964" s="25">
        <v>46008</v>
      </c>
      <c r="L2964" t="s">
        <v>1499</v>
      </c>
      <c r="M2964" t="s">
        <v>425</v>
      </c>
      <c r="N2964" t="s">
        <v>258</v>
      </c>
      <c r="O2964" t="s">
        <v>6302</v>
      </c>
    </row>
    <row r="2965" spans="1:15" x14ac:dyDescent="0.25">
      <c r="A2965">
        <v>2328</v>
      </c>
      <c r="B2965" t="s">
        <v>9688</v>
      </c>
      <c r="C2965" t="s">
        <v>429</v>
      </c>
      <c r="D2965" t="s">
        <v>430</v>
      </c>
      <c r="E2965">
        <v>1040</v>
      </c>
      <c r="F2965">
        <v>52</v>
      </c>
      <c r="G2965" t="s">
        <v>9738</v>
      </c>
      <c r="H2965" t="s">
        <v>1457</v>
      </c>
      <c r="I2965" t="s">
        <v>393</v>
      </c>
      <c r="J2965" s="25">
        <v>46008</v>
      </c>
      <c r="K2965" s="25">
        <v>46008</v>
      </c>
      <c r="L2965" t="s">
        <v>1499</v>
      </c>
      <c r="M2965" t="s">
        <v>425</v>
      </c>
      <c r="N2965" t="s">
        <v>258</v>
      </c>
      <c r="O2965" t="s">
        <v>6302</v>
      </c>
    </row>
    <row r="2966" spans="1:15" x14ac:dyDescent="0.25">
      <c r="A2966">
        <v>2329</v>
      </c>
      <c r="B2966" t="s">
        <v>9688</v>
      </c>
      <c r="C2966" t="s">
        <v>429</v>
      </c>
      <c r="D2966" t="s">
        <v>430</v>
      </c>
      <c r="E2966">
        <v>1040</v>
      </c>
      <c r="F2966">
        <v>52</v>
      </c>
      <c r="G2966" t="s">
        <v>9739</v>
      </c>
      <c r="H2966" t="s">
        <v>1457</v>
      </c>
      <c r="I2966" t="s">
        <v>393</v>
      </c>
      <c r="J2966" s="25">
        <v>46008</v>
      </c>
      <c r="K2966" s="25">
        <v>46008</v>
      </c>
      <c r="L2966" t="s">
        <v>1499</v>
      </c>
      <c r="M2966" t="s">
        <v>425</v>
      </c>
      <c r="N2966" t="s">
        <v>258</v>
      </c>
      <c r="O2966" t="s">
        <v>6302</v>
      </c>
    </row>
    <row r="2967" spans="1:15" x14ac:dyDescent="0.25">
      <c r="A2967">
        <v>2330</v>
      </c>
      <c r="B2967" t="s">
        <v>9688</v>
      </c>
      <c r="C2967" t="s">
        <v>429</v>
      </c>
      <c r="D2967" t="s">
        <v>430</v>
      </c>
      <c r="E2967">
        <v>700</v>
      </c>
      <c r="F2967">
        <v>35</v>
      </c>
      <c r="G2967" t="s">
        <v>9740</v>
      </c>
      <c r="H2967" t="s">
        <v>1457</v>
      </c>
      <c r="I2967" t="s">
        <v>393</v>
      </c>
      <c r="J2967" s="25">
        <v>46008</v>
      </c>
      <c r="K2967" s="25">
        <v>46008</v>
      </c>
      <c r="L2967" t="s">
        <v>1499</v>
      </c>
      <c r="M2967" t="s">
        <v>425</v>
      </c>
      <c r="N2967" t="s">
        <v>258</v>
      </c>
      <c r="O2967" t="s">
        <v>6302</v>
      </c>
    </row>
    <row r="2968" spans="1:15" x14ac:dyDescent="0.25">
      <c r="A2968">
        <v>2331</v>
      </c>
      <c r="B2968" t="s">
        <v>8720</v>
      </c>
      <c r="C2968" t="s">
        <v>4106</v>
      </c>
      <c r="D2968" t="s">
        <v>430</v>
      </c>
      <c r="E2968">
        <v>1040</v>
      </c>
      <c r="F2968">
        <v>52</v>
      </c>
      <c r="G2968" t="s">
        <v>9741</v>
      </c>
      <c r="H2968" t="s">
        <v>4131</v>
      </c>
      <c r="I2968" t="s">
        <v>393</v>
      </c>
      <c r="J2968" s="25">
        <v>46057</v>
      </c>
      <c r="K2968" s="25">
        <v>46057</v>
      </c>
      <c r="L2968" t="s">
        <v>4132</v>
      </c>
      <c r="M2968" t="s">
        <v>425</v>
      </c>
      <c r="N2968" t="s">
        <v>4120</v>
      </c>
      <c r="O2968" t="s">
        <v>6302</v>
      </c>
    </row>
    <row r="2969" spans="1:15" x14ac:dyDescent="0.25">
      <c r="A2969">
        <v>2332</v>
      </c>
      <c r="B2969" t="s">
        <v>8720</v>
      </c>
      <c r="C2969" t="s">
        <v>4106</v>
      </c>
      <c r="D2969" t="s">
        <v>430</v>
      </c>
      <c r="E2969">
        <v>1040</v>
      </c>
      <c r="F2969">
        <v>52</v>
      </c>
      <c r="G2969" t="s">
        <v>9742</v>
      </c>
      <c r="H2969" t="s">
        <v>4131</v>
      </c>
      <c r="I2969" t="s">
        <v>393</v>
      </c>
      <c r="J2969" s="25">
        <v>46057</v>
      </c>
      <c r="K2969" s="25">
        <v>46057</v>
      </c>
      <c r="L2969" t="s">
        <v>4132</v>
      </c>
      <c r="M2969" t="s">
        <v>425</v>
      </c>
      <c r="N2969" t="s">
        <v>4120</v>
      </c>
      <c r="O2969" t="s">
        <v>6302</v>
      </c>
    </row>
    <row r="2970" spans="1:15" x14ac:dyDescent="0.25">
      <c r="A2970">
        <v>2333</v>
      </c>
      <c r="B2970" t="s">
        <v>8720</v>
      </c>
      <c r="C2970" t="s">
        <v>4106</v>
      </c>
      <c r="D2970" t="s">
        <v>430</v>
      </c>
      <c r="E2970">
        <v>1040</v>
      </c>
      <c r="F2970">
        <v>52</v>
      </c>
      <c r="G2970" t="s">
        <v>9743</v>
      </c>
      <c r="H2970" t="s">
        <v>4131</v>
      </c>
      <c r="I2970" t="s">
        <v>393</v>
      </c>
      <c r="J2970" s="25">
        <v>46057</v>
      </c>
      <c r="K2970" s="25">
        <v>46057</v>
      </c>
      <c r="L2970" t="s">
        <v>4132</v>
      </c>
      <c r="M2970" t="s">
        <v>425</v>
      </c>
      <c r="N2970" t="s">
        <v>4120</v>
      </c>
      <c r="O2970" t="s">
        <v>6302</v>
      </c>
    </row>
    <row r="2971" spans="1:15" x14ac:dyDescent="0.25">
      <c r="A2971">
        <v>2334</v>
      </c>
      <c r="B2971" t="s">
        <v>8720</v>
      </c>
      <c r="C2971" t="s">
        <v>4106</v>
      </c>
      <c r="D2971" t="s">
        <v>430</v>
      </c>
      <c r="E2971">
        <v>1040</v>
      </c>
      <c r="F2971">
        <v>52</v>
      </c>
      <c r="G2971" t="s">
        <v>9744</v>
      </c>
      <c r="H2971" t="s">
        <v>4131</v>
      </c>
      <c r="I2971" t="s">
        <v>393</v>
      </c>
      <c r="J2971" s="25">
        <v>46057</v>
      </c>
      <c r="K2971" s="25">
        <v>46057</v>
      </c>
      <c r="L2971" t="s">
        <v>4132</v>
      </c>
      <c r="M2971" t="s">
        <v>425</v>
      </c>
      <c r="N2971" t="s">
        <v>4120</v>
      </c>
      <c r="O2971" t="s">
        <v>6302</v>
      </c>
    </row>
    <row r="2972" spans="1:15" x14ac:dyDescent="0.25">
      <c r="A2972">
        <v>2335</v>
      </c>
      <c r="B2972" t="s">
        <v>8720</v>
      </c>
      <c r="C2972" t="s">
        <v>4106</v>
      </c>
      <c r="D2972" t="s">
        <v>430</v>
      </c>
      <c r="E2972">
        <v>1040</v>
      </c>
      <c r="F2972">
        <v>52</v>
      </c>
      <c r="G2972" t="s">
        <v>9745</v>
      </c>
      <c r="H2972" t="s">
        <v>4131</v>
      </c>
      <c r="I2972" t="s">
        <v>393</v>
      </c>
      <c r="J2972" s="25">
        <v>46057</v>
      </c>
      <c r="K2972" s="25">
        <v>46057</v>
      </c>
      <c r="L2972" t="s">
        <v>4132</v>
      </c>
      <c r="M2972" t="s">
        <v>425</v>
      </c>
      <c r="N2972" t="s">
        <v>4120</v>
      </c>
      <c r="O2972" t="s">
        <v>6302</v>
      </c>
    </row>
    <row r="2973" spans="1:15" x14ac:dyDescent="0.25">
      <c r="A2973">
        <v>2336</v>
      </c>
      <c r="B2973" t="s">
        <v>8720</v>
      </c>
      <c r="C2973" t="s">
        <v>4106</v>
      </c>
      <c r="D2973" t="s">
        <v>430</v>
      </c>
      <c r="E2973">
        <v>1040</v>
      </c>
      <c r="F2973">
        <v>52</v>
      </c>
      <c r="G2973" t="s">
        <v>9746</v>
      </c>
      <c r="H2973" t="s">
        <v>4131</v>
      </c>
      <c r="I2973" t="s">
        <v>393</v>
      </c>
      <c r="J2973" s="25">
        <v>46057</v>
      </c>
      <c r="K2973" s="25">
        <v>46057</v>
      </c>
      <c r="L2973" t="s">
        <v>4132</v>
      </c>
      <c r="M2973" t="s">
        <v>425</v>
      </c>
      <c r="N2973" t="s">
        <v>4120</v>
      </c>
      <c r="O2973" t="s">
        <v>6302</v>
      </c>
    </row>
    <row r="2974" spans="1:15" x14ac:dyDescent="0.25">
      <c r="A2974">
        <v>2337</v>
      </c>
      <c r="B2974" t="s">
        <v>8720</v>
      </c>
      <c r="C2974" t="s">
        <v>4106</v>
      </c>
      <c r="D2974" t="s">
        <v>430</v>
      </c>
      <c r="E2974">
        <v>1040</v>
      </c>
      <c r="F2974">
        <v>52</v>
      </c>
      <c r="G2974" t="s">
        <v>9747</v>
      </c>
      <c r="H2974" t="s">
        <v>4131</v>
      </c>
      <c r="I2974" t="s">
        <v>393</v>
      </c>
      <c r="J2974" s="25">
        <v>46057</v>
      </c>
      <c r="K2974" s="25">
        <v>46057</v>
      </c>
      <c r="L2974" t="s">
        <v>4132</v>
      </c>
      <c r="M2974" t="s">
        <v>425</v>
      </c>
      <c r="N2974" t="s">
        <v>4120</v>
      </c>
      <c r="O2974" t="s">
        <v>6302</v>
      </c>
    </row>
    <row r="2975" spans="1:15" x14ac:dyDescent="0.25">
      <c r="A2975">
        <v>2338</v>
      </c>
      <c r="B2975" t="s">
        <v>8720</v>
      </c>
      <c r="C2975" t="s">
        <v>4106</v>
      </c>
      <c r="D2975" t="s">
        <v>430</v>
      </c>
      <c r="E2975">
        <v>1040</v>
      </c>
      <c r="F2975">
        <v>52</v>
      </c>
      <c r="G2975" t="s">
        <v>9748</v>
      </c>
      <c r="H2975" t="s">
        <v>4131</v>
      </c>
      <c r="I2975" t="s">
        <v>393</v>
      </c>
      <c r="J2975" s="25">
        <v>46057</v>
      </c>
      <c r="K2975" s="25">
        <v>46057</v>
      </c>
      <c r="L2975" t="s">
        <v>4132</v>
      </c>
      <c r="M2975" t="s">
        <v>425</v>
      </c>
      <c r="N2975" t="s">
        <v>4120</v>
      </c>
      <c r="O2975" t="s">
        <v>6302</v>
      </c>
    </row>
    <row r="2976" spans="1:15" x14ac:dyDescent="0.25">
      <c r="A2976">
        <v>2339</v>
      </c>
      <c r="B2976" t="s">
        <v>8720</v>
      </c>
      <c r="C2976" t="s">
        <v>4106</v>
      </c>
      <c r="D2976" t="s">
        <v>430</v>
      </c>
      <c r="E2976">
        <v>1040</v>
      </c>
      <c r="F2976">
        <v>52</v>
      </c>
      <c r="G2976" t="s">
        <v>9749</v>
      </c>
      <c r="H2976" t="s">
        <v>4131</v>
      </c>
      <c r="I2976" t="s">
        <v>393</v>
      </c>
      <c r="J2976" s="25">
        <v>46057</v>
      </c>
      <c r="K2976" s="25">
        <v>46057</v>
      </c>
      <c r="L2976" t="s">
        <v>4132</v>
      </c>
      <c r="M2976" t="s">
        <v>425</v>
      </c>
      <c r="N2976" t="s">
        <v>4120</v>
      </c>
      <c r="O2976" t="s">
        <v>6302</v>
      </c>
    </row>
    <row r="2977" spans="1:15" x14ac:dyDescent="0.25">
      <c r="A2977">
        <v>2340</v>
      </c>
      <c r="B2977" t="s">
        <v>8720</v>
      </c>
      <c r="C2977" t="s">
        <v>4106</v>
      </c>
      <c r="D2977" t="s">
        <v>430</v>
      </c>
      <c r="E2977">
        <v>620</v>
      </c>
      <c r="F2977">
        <v>31</v>
      </c>
      <c r="G2977" t="s">
        <v>9750</v>
      </c>
      <c r="H2977" t="s">
        <v>4131</v>
      </c>
      <c r="I2977" t="s">
        <v>393</v>
      </c>
      <c r="J2977" s="25">
        <v>46057</v>
      </c>
      <c r="K2977" s="25">
        <v>46057</v>
      </c>
      <c r="L2977" t="s">
        <v>4132</v>
      </c>
      <c r="M2977" t="s">
        <v>425</v>
      </c>
      <c r="N2977" t="s">
        <v>4120</v>
      </c>
      <c r="O2977" t="s">
        <v>6302</v>
      </c>
    </row>
    <row r="2978" spans="1:15" x14ac:dyDescent="0.25">
      <c r="A2978">
        <v>1864</v>
      </c>
      <c r="B2978" t="s">
        <v>9751</v>
      </c>
      <c r="C2978" t="s">
        <v>433</v>
      </c>
      <c r="D2978" t="s">
        <v>434</v>
      </c>
      <c r="E2978">
        <v>320</v>
      </c>
      <c r="F2978">
        <v>16</v>
      </c>
      <c r="G2978" t="s">
        <v>9752</v>
      </c>
      <c r="H2978" t="s">
        <v>4754</v>
      </c>
      <c r="I2978" t="s">
        <v>30</v>
      </c>
      <c r="J2978" s="25">
        <v>45268</v>
      </c>
      <c r="K2978" s="25">
        <v>45268</v>
      </c>
      <c r="L2978" t="s">
        <v>5861</v>
      </c>
      <c r="M2978" t="s">
        <v>4768</v>
      </c>
      <c r="N2978" t="s">
        <v>32</v>
      </c>
      <c r="O2978" t="s">
        <v>6282</v>
      </c>
    </row>
    <row r="2979" spans="1:15" x14ac:dyDescent="0.25">
      <c r="A2979">
        <v>1865</v>
      </c>
      <c r="B2979" t="s">
        <v>9642</v>
      </c>
      <c r="C2979" t="s">
        <v>2554</v>
      </c>
      <c r="D2979" t="s">
        <v>9753</v>
      </c>
      <c r="E2979">
        <v>1600</v>
      </c>
      <c r="F2979">
        <v>40</v>
      </c>
      <c r="G2979" t="s">
        <v>9754</v>
      </c>
      <c r="H2979" t="s">
        <v>593</v>
      </c>
      <c r="I2979" t="s">
        <v>393</v>
      </c>
      <c r="J2979" s="25">
        <v>45794</v>
      </c>
      <c r="K2979" s="25">
        <v>45794</v>
      </c>
      <c r="L2979" t="s">
        <v>427</v>
      </c>
      <c r="M2979" t="s">
        <v>437</v>
      </c>
      <c r="N2979" t="s">
        <v>258</v>
      </c>
      <c r="O2979" t="s">
        <v>6282</v>
      </c>
    </row>
    <row r="2980" spans="1:15" x14ac:dyDescent="0.25">
      <c r="A2980">
        <v>1866</v>
      </c>
      <c r="B2980" t="s">
        <v>9642</v>
      </c>
      <c r="C2980" t="s">
        <v>2554</v>
      </c>
      <c r="D2980" t="s">
        <v>9753</v>
      </c>
      <c r="E2980">
        <v>360</v>
      </c>
      <c r="F2980">
        <v>9</v>
      </c>
      <c r="G2980" t="s">
        <v>9755</v>
      </c>
      <c r="H2980" t="s">
        <v>593</v>
      </c>
      <c r="I2980" t="s">
        <v>393</v>
      </c>
      <c r="J2980" s="25">
        <v>45794</v>
      </c>
      <c r="K2980" s="25">
        <v>45794</v>
      </c>
      <c r="L2980" t="s">
        <v>427</v>
      </c>
      <c r="M2980" t="s">
        <v>437</v>
      </c>
      <c r="N2980" t="s">
        <v>258</v>
      </c>
      <c r="O2980" t="s">
        <v>6282</v>
      </c>
    </row>
    <row r="2981" spans="1:15" x14ac:dyDescent="0.25">
      <c r="A2981">
        <v>2348</v>
      </c>
      <c r="B2981" t="s">
        <v>9642</v>
      </c>
      <c r="C2981" t="s">
        <v>2554</v>
      </c>
      <c r="D2981" t="s">
        <v>9753</v>
      </c>
      <c r="E2981">
        <v>1160</v>
      </c>
      <c r="F2981">
        <v>29</v>
      </c>
      <c r="G2981" t="s">
        <v>9756</v>
      </c>
      <c r="H2981" t="s">
        <v>592</v>
      </c>
      <c r="I2981" t="s">
        <v>393</v>
      </c>
      <c r="J2981" s="25">
        <v>45804</v>
      </c>
      <c r="K2981" s="25">
        <v>45804</v>
      </c>
      <c r="L2981" t="s">
        <v>464</v>
      </c>
      <c r="M2981" t="s">
        <v>437</v>
      </c>
      <c r="N2981" t="s">
        <v>258</v>
      </c>
      <c r="O2981" t="s">
        <v>6302</v>
      </c>
    </row>
    <row r="2982" spans="1:15" x14ac:dyDescent="0.25">
      <c r="A2982">
        <v>2349</v>
      </c>
      <c r="B2982" t="s">
        <v>9636</v>
      </c>
      <c r="C2982" t="s">
        <v>2554</v>
      </c>
      <c r="D2982" t="s">
        <v>9753</v>
      </c>
      <c r="E2982">
        <v>360</v>
      </c>
      <c r="F2982">
        <v>9</v>
      </c>
      <c r="G2982" t="s">
        <v>9757</v>
      </c>
      <c r="H2982" t="s">
        <v>689</v>
      </c>
      <c r="I2982" t="s">
        <v>393</v>
      </c>
      <c r="J2982" s="25">
        <v>45852</v>
      </c>
      <c r="K2982" s="25">
        <v>45852</v>
      </c>
      <c r="L2982" t="s">
        <v>309</v>
      </c>
      <c r="M2982" t="s">
        <v>437</v>
      </c>
      <c r="N2982" t="s">
        <v>258</v>
      </c>
      <c r="O2982" t="s">
        <v>6302</v>
      </c>
    </row>
    <row r="2983" spans="1:15" x14ac:dyDescent="0.25">
      <c r="A2983">
        <v>2350</v>
      </c>
      <c r="B2983" t="s">
        <v>9758</v>
      </c>
      <c r="C2983" t="s">
        <v>2554</v>
      </c>
      <c r="D2983" t="s">
        <v>9753</v>
      </c>
      <c r="E2983">
        <v>320</v>
      </c>
      <c r="F2983">
        <v>8</v>
      </c>
      <c r="G2983" t="s">
        <v>9759</v>
      </c>
      <c r="H2983" t="s">
        <v>640</v>
      </c>
      <c r="I2983" t="s">
        <v>393</v>
      </c>
      <c r="J2983" s="25">
        <v>45894</v>
      </c>
      <c r="K2983" s="25">
        <v>45894</v>
      </c>
      <c r="L2983" t="s">
        <v>310</v>
      </c>
      <c r="M2983" t="s">
        <v>437</v>
      </c>
      <c r="N2983" t="s">
        <v>258</v>
      </c>
      <c r="O2983" t="s">
        <v>6302</v>
      </c>
    </row>
    <row r="2984" spans="1:15" x14ac:dyDescent="0.25">
      <c r="A2984">
        <v>1867</v>
      </c>
      <c r="B2984" t="s">
        <v>7665</v>
      </c>
      <c r="C2984" t="s">
        <v>2554</v>
      </c>
      <c r="D2984" t="s">
        <v>9753</v>
      </c>
      <c r="E2984">
        <v>40</v>
      </c>
      <c r="F2984">
        <v>1</v>
      </c>
      <c r="G2984" t="s">
        <v>9760</v>
      </c>
      <c r="H2984" t="s">
        <v>640</v>
      </c>
      <c r="I2984" t="s">
        <v>393</v>
      </c>
      <c r="J2984" s="25">
        <v>45903</v>
      </c>
      <c r="K2984" s="25">
        <v>45903</v>
      </c>
      <c r="L2984" t="s">
        <v>641</v>
      </c>
      <c r="M2984" t="s">
        <v>437</v>
      </c>
      <c r="N2984" t="s">
        <v>258</v>
      </c>
      <c r="O2984" t="s">
        <v>6282</v>
      </c>
    </row>
    <row r="2985" spans="1:15" x14ac:dyDescent="0.25">
      <c r="A2985">
        <v>2351</v>
      </c>
      <c r="B2985" t="s">
        <v>9698</v>
      </c>
      <c r="C2985" t="s">
        <v>2554</v>
      </c>
      <c r="D2985" t="s">
        <v>9753</v>
      </c>
      <c r="E2985">
        <v>360</v>
      </c>
      <c r="F2985">
        <v>9</v>
      </c>
      <c r="G2985" t="s">
        <v>9761</v>
      </c>
      <c r="H2985" t="s">
        <v>9687</v>
      </c>
      <c r="I2985" t="s">
        <v>393</v>
      </c>
      <c r="J2985" s="25">
        <v>45952</v>
      </c>
      <c r="K2985" s="25">
        <v>45952</v>
      </c>
      <c r="L2985" t="s">
        <v>9762</v>
      </c>
      <c r="M2985" t="s">
        <v>437</v>
      </c>
      <c r="N2985" t="s">
        <v>258</v>
      </c>
      <c r="O2985" t="s">
        <v>6302</v>
      </c>
    </row>
    <row r="2986" spans="1:15" x14ac:dyDescent="0.25">
      <c r="A2986">
        <v>1868</v>
      </c>
      <c r="B2986" t="s">
        <v>9763</v>
      </c>
      <c r="C2986" t="s">
        <v>438</v>
      </c>
      <c r="D2986" t="s">
        <v>4769</v>
      </c>
      <c r="E2986">
        <v>1600</v>
      </c>
      <c r="F2986">
        <v>40</v>
      </c>
      <c r="G2986" t="s">
        <v>9764</v>
      </c>
      <c r="H2986" t="s">
        <v>9765</v>
      </c>
      <c r="I2986" t="s">
        <v>30</v>
      </c>
      <c r="J2986" s="25">
        <v>44512</v>
      </c>
      <c r="K2986" s="25">
        <v>45638</v>
      </c>
      <c r="L2986" t="s">
        <v>9766</v>
      </c>
      <c r="M2986" t="s">
        <v>4770</v>
      </c>
      <c r="N2986" t="s">
        <v>32</v>
      </c>
      <c r="O2986" t="s">
        <v>6282</v>
      </c>
    </row>
    <row r="2987" spans="1:15" x14ac:dyDescent="0.25">
      <c r="A2987">
        <v>1869</v>
      </c>
      <c r="B2987" t="s">
        <v>9763</v>
      </c>
      <c r="C2987" t="s">
        <v>438</v>
      </c>
      <c r="D2987" t="s">
        <v>4769</v>
      </c>
      <c r="E2987">
        <v>1599</v>
      </c>
      <c r="F2987">
        <v>39</v>
      </c>
      <c r="G2987" t="s">
        <v>9767</v>
      </c>
      <c r="H2987" t="s">
        <v>9765</v>
      </c>
      <c r="I2987" t="s">
        <v>30</v>
      </c>
      <c r="J2987" s="25">
        <v>44512</v>
      </c>
      <c r="K2987" s="25">
        <v>45638</v>
      </c>
      <c r="L2987" t="s">
        <v>9766</v>
      </c>
      <c r="M2987" t="s">
        <v>4770</v>
      </c>
      <c r="N2987" t="s">
        <v>32</v>
      </c>
      <c r="O2987" t="s">
        <v>6282</v>
      </c>
    </row>
    <row r="2988" spans="1:15" x14ac:dyDescent="0.25">
      <c r="A2988">
        <v>1870</v>
      </c>
      <c r="B2988" t="s">
        <v>9768</v>
      </c>
      <c r="C2988" t="s">
        <v>2558</v>
      </c>
      <c r="D2988" t="s">
        <v>4254</v>
      </c>
      <c r="E2988">
        <v>280</v>
      </c>
      <c r="F2988">
        <v>7</v>
      </c>
      <c r="G2988" t="s">
        <v>9769</v>
      </c>
      <c r="H2988" t="s">
        <v>413</v>
      </c>
      <c r="I2988" t="s">
        <v>393</v>
      </c>
      <c r="J2988" s="25">
        <v>45782</v>
      </c>
      <c r="K2988" s="25">
        <v>45782</v>
      </c>
      <c r="L2988" t="s">
        <v>4253</v>
      </c>
      <c r="M2988" t="s">
        <v>9770</v>
      </c>
      <c r="N2988" t="s">
        <v>127</v>
      </c>
      <c r="O2988" t="s">
        <v>6282</v>
      </c>
    </row>
    <row r="2989" spans="1:15" x14ac:dyDescent="0.25">
      <c r="A2989">
        <v>1872</v>
      </c>
      <c r="B2989" t="s">
        <v>9681</v>
      </c>
      <c r="C2989" t="s">
        <v>439</v>
      </c>
      <c r="D2989" t="s">
        <v>4771</v>
      </c>
      <c r="E2989">
        <v>320</v>
      </c>
      <c r="F2989">
        <v>8</v>
      </c>
      <c r="G2989" t="s">
        <v>9771</v>
      </c>
      <c r="H2989" t="s">
        <v>9772</v>
      </c>
      <c r="I2989" t="s">
        <v>30</v>
      </c>
      <c r="J2989" s="25">
        <v>43981</v>
      </c>
      <c r="K2989" s="25">
        <v>45638</v>
      </c>
      <c r="L2989" t="s">
        <v>9773</v>
      </c>
      <c r="M2989" t="s">
        <v>440</v>
      </c>
      <c r="N2989" t="s">
        <v>32</v>
      </c>
      <c r="O2989" t="s">
        <v>6282</v>
      </c>
    </row>
    <row r="2990" spans="1:15" x14ac:dyDescent="0.25">
      <c r="A2990">
        <v>1871</v>
      </c>
      <c r="B2990" t="s">
        <v>9681</v>
      </c>
      <c r="C2990" t="s">
        <v>439</v>
      </c>
      <c r="D2990" t="s">
        <v>4771</v>
      </c>
      <c r="E2990">
        <v>960</v>
      </c>
      <c r="F2990">
        <v>24</v>
      </c>
      <c r="G2990" t="s">
        <v>9774</v>
      </c>
      <c r="H2990" t="s">
        <v>9775</v>
      </c>
      <c r="I2990" t="s">
        <v>30</v>
      </c>
      <c r="J2990" s="25">
        <v>44725</v>
      </c>
      <c r="K2990" s="25">
        <v>44899</v>
      </c>
      <c r="L2990" t="s">
        <v>4912</v>
      </c>
      <c r="M2990" t="s">
        <v>440</v>
      </c>
      <c r="N2990" t="s">
        <v>32</v>
      </c>
      <c r="O2990" t="s">
        <v>6282</v>
      </c>
    </row>
    <row r="2991" spans="1:15" x14ac:dyDescent="0.25">
      <c r="A2991">
        <v>2355</v>
      </c>
      <c r="B2991" t="s">
        <v>9758</v>
      </c>
      <c r="C2991" t="s">
        <v>4034</v>
      </c>
      <c r="D2991" t="s">
        <v>9776</v>
      </c>
      <c r="E2991">
        <v>360</v>
      </c>
      <c r="F2991">
        <v>9</v>
      </c>
      <c r="G2991" t="s">
        <v>9777</v>
      </c>
      <c r="H2991" t="s">
        <v>9687</v>
      </c>
      <c r="I2991" t="s">
        <v>393</v>
      </c>
      <c r="J2991" s="25">
        <v>45975</v>
      </c>
      <c r="K2991" s="25">
        <v>45975</v>
      </c>
      <c r="L2991" t="s">
        <v>1102</v>
      </c>
      <c r="M2991" t="s">
        <v>440</v>
      </c>
      <c r="N2991" t="s">
        <v>258</v>
      </c>
      <c r="O2991" t="s">
        <v>6302</v>
      </c>
    </row>
    <row r="2992" spans="1:15" x14ac:dyDescent="0.25">
      <c r="A2992">
        <v>2373</v>
      </c>
      <c r="B2992" t="s">
        <v>7722</v>
      </c>
      <c r="C2992" t="s">
        <v>444</v>
      </c>
      <c r="D2992" t="s">
        <v>442</v>
      </c>
      <c r="E2992">
        <v>1500</v>
      </c>
      <c r="F2992">
        <v>50</v>
      </c>
      <c r="G2992" t="s">
        <v>9778</v>
      </c>
      <c r="H2992" t="s">
        <v>413</v>
      </c>
      <c r="I2992" t="s">
        <v>393</v>
      </c>
      <c r="J2992" s="25">
        <v>45762</v>
      </c>
      <c r="K2992" s="25">
        <v>45762</v>
      </c>
      <c r="L2992" t="s">
        <v>445</v>
      </c>
      <c r="M2992" t="s">
        <v>443</v>
      </c>
      <c r="N2992" t="s">
        <v>127</v>
      </c>
      <c r="O2992" t="s">
        <v>6302</v>
      </c>
    </row>
    <row r="2993" spans="1:15" x14ac:dyDescent="0.25">
      <c r="A2993">
        <v>1873</v>
      </c>
      <c r="B2993" t="s">
        <v>8673</v>
      </c>
      <c r="C2993" t="s">
        <v>444</v>
      </c>
      <c r="D2993" t="s">
        <v>442</v>
      </c>
      <c r="E2993">
        <v>1500</v>
      </c>
      <c r="F2993">
        <v>50</v>
      </c>
      <c r="G2993" t="s">
        <v>9779</v>
      </c>
      <c r="H2993" t="s">
        <v>413</v>
      </c>
      <c r="I2993" t="s">
        <v>393</v>
      </c>
      <c r="J2993" s="25">
        <v>45776</v>
      </c>
      <c r="K2993" s="25">
        <v>45776</v>
      </c>
      <c r="L2993" t="s">
        <v>4759</v>
      </c>
      <c r="M2993" t="s">
        <v>443</v>
      </c>
      <c r="N2993" t="s">
        <v>127</v>
      </c>
      <c r="O2993" t="s">
        <v>6282</v>
      </c>
    </row>
    <row r="2994" spans="1:15" x14ac:dyDescent="0.25">
      <c r="A2994">
        <v>2366</v>
      </c>
      <c r="B2994" t="s">
        <v>9780</v>
      </c>
      <c r="C2994" t="s">
        <v>444</v>
      </c>
      <c r="D2994" t="s">
        <v>442</v>
      </c>
      <c r="E2994">
        <v>960</v>
      </c>
      <c r="F2994">
        <v>32</v>
      </c>
      <c r="G2994" t="s">
        <v>9781</v>
      </c>
      <c r="H2994" t="s">
        <v>413</v>
      </c>
      <c r="I2994" t="s">
        <v>393</v>
      </c>
      <c r="J2994" s="25">
        <v>45804</v>
      </c>
      <c r="K2994" s="25">
        <v>45804</v>
      </c>
      <c r="L2994" t="s">
        <v>464</v>
      </c>
      <c r="M2994" t="s">
        <v>443</v>
      </c>
      <c r="N2994" t="s">
        <v>127</v>
      </c>
      <c r="O2994" t="s">
        <v>6302</v>
      </c>
    </row>
    <row r="2995" spans="1:15" x14ac:dyDescent="0.25">
      <c r="A2995">
        <v>1874</v>
      </c>
      <c r="B2995" t="s">
        <v>9782</v>
      </c>
      <c r="C2995" t="s">
        <v>2562</v>
      </c>
      <c r="D2995" t="s">
        <v>9783</v>
      </c>
      <c r="E2995">
        <v>1500</v>
      </c>
      <c r="F2995">
        <v>50</v>
      </c>
      <c r="G2995" t="s">
        <v>9784</v>
      </c>
      <c r="H2995" t="s">
        <v>416</v>
      </c>
      <c r="I2995" t="s">
        <v>393</v>
      </c>
      <c r="J2995" s="25">
        <v>45719</v>
      </c>
      <c r="K2995" s="25">
        <v>45719</v>
      </c>
      <c r="L2995" t="s">
        <v>431</v>
      </c>
      <c r="M2995" t="s">
        <v>443</v>
      </c>
      <c r="N2995" t="s">
        <v>258</v>
      </c>
      <c r="O2995" t="s">
        <v>6282</v>
      </c>
    </row>
    <row r="2996" spans="1:15" x14ac:dyDescent="0.25">
      <c r="A2996">
        <v>1875</v>
      </c>
      <c r="B2996" t="s">
        <v>9785</v>
      </c>
      <c r="C2996" t="s">
        <v>2562</v>
      </c>
      <c r="D2996" t="s">
        <v>9783</v>
      </c>
      <c r="E2996">
        <v>990</v>
      </c>
      <c r="F2996">
        <v>33</v>
      </c>
      <c r="G2996" t="s">
        <v>9786</v>
      </c>
      <c r="H2996" t="s">
        <v>416</v>
      </c>
      <c r="I2996" t="s">
        <v>393</v>
      </c>
      <c r="J2996" s="25">
        <v>45719</v>
      </c>
      <c r="K2996" s="25">
        <v>45719</v>
      </c>
      <c r="L2996" t="s">
        <v>431</v>
      </c>
      <c r="M2996" t="s">
        <v>443</v>
      </c>
      <c r="N2996" t="s">
        <v>258</v>
      </c>
      <c r="O2996" t="s">
        <v>6282</v>
      </c>
    </row>
    <row r="2997" spans="1:15" x14ac:dyDescent="0.25">
      <c r="A2997">
        <v>1876</v>
      </c>
      <c r="B2997" t="s">
        <v>9787</v>
      </c>
      <c r="C2997" t="s">
        <v>2562</v>
      </c>
      <c r="D2997" t="s">
        <v>9783</v>
      </c>
      <c r="E2997">
        <v>30</v>
      </c>
      <c r="F2997">
        <v>1</v>
      </c>
      <c r="G2997" t="s">
        <v>9788</v>
      </c>
      <c r="H2997" t="s">
        <v>416</v>
      </c>
      <c r="I2997" t="s">
        <v>393</v>
      </c>
      <c r="J2997" s="25">
        <v>45756</v>
      </c>
      <c r="K2997" s="25">
        <v>45756</v>
      </c>
      <c r="L2997" t="s">
        <v>4743</v>
      </c>
      <c r="M2997" t="s">
        <v>443</v>
      </c>
      <c r="N2997" t="s">
        <v>258</v>
      </c>
      <c r="O2997" t="s">
        <v>6282</v>
      </c>
    </row>
    <row r="2998" spans="1:15" x14ac:dyDescent="0.25">
      <c r="A2998">
        <v>2379</v>
      </c>
      <c r="B2998" t="s">
        <v>9789</v>
      </c>
      <c r="C2998" t="s">
        <v>2562</v>
      </c>
      <c r="D2998" t="s">
        <v>9783</v>
      </c>
      <c r="E2998">
        <v>120</v>
      </c>
      <c r="F2998">
        <v>4</v>
      </c>
      <c r="G2998" t="s">
        <v>9790</v>
      </c>
      <c r="H2998" t="s">
        <v>416</v>
      </c>
      <c r="I2998" t="s">
        <v>393</v>
      </c>
      <c r="J2998" s="25">
        <v>45803</v>
      </c>
      <c r="K2998" s="25">
        <v>45803</v>
      </c>
      <c r="L2998" t="s">
        <v>480</v>
      </c>
      <c r="M2998" t="s">
        <v>443</v>
      </c>
      <c r="N2998" t="s">
        <v>258</v>
      </c>
      <c r="O2998" t="s">
        <v>6302</v>
      </c>
    </row>
    <row r="2999" spans="1:15" x14ac:dyDescent="0.25">
      <c r="A2999">
        <v>1880</v>
      </c>
      <c r="B2999" t="s">
        <v>7665</v>
      </c>
      <c r="C2999" t="s">
        <v>448</v>
      </c>
      <c r="D2999" t="s">
        <v>4136</v>
      </c>
      <c r="E2999">
        <v>29</v>
      </c>
      <c r="F2999">
        <v>0</v>
      </c>
      <c r="G2999" t="s">
        <v>9677</v>
      </c>
      <c r="H2999" t="s">
        <v>4766</v>
      </c>
      <c r="I2999" t="s">
        <v>393</v>
      </c>
      <c r="J2999" s="25">
        <v>45639</v>
      </c>
      <c r="K2999" s="25">
        <v>45728</v>
      </c>
      <c r="L2999" t="s">
        <v>4300</v>
      </c>
      <c r="M2999" t="s">
        <v>447</v>
      </c>
      <c r="N2999" t="s">
        <v>127</v>
      </c>
      <c r="O2999" t="s">
        <v>6282</v>
      </c>
    </row>
    <row r="3000" spans="1:15" x14ac:dyDescent="0.25">
      <c r="A3000">
        <v>1877</v>
      </c>
      <c r="B3000" t="s">
        <v>9787</v>
      </c>
      <c r="C3000" t="s">
        <v>448</v>
      </c>
      <c r="D3000" t="s">
        <v>4136</v>
      </c>
      <c r="E3000">
        <v>30</v>
      </c>
      <c r="F3000">
        <v>1</v>
      </c>
      <c r="G3000" t="s">
        <v>9788</v>
      </c>
      <c r="H3000" t="s">
        <v>4760</v>
      </c>
      <c r="I3000" t="s">
        <v>393</v>
      </c>
      <c r="J3000" s="25">
        <v>45756</v>
      </c>
      <c r="K3000" s="25">
        <v>45756</v>
      </c>
      <c r="L3000" t="s">
        <v>4743</v>
      </c>
      <c r="M3000" t="s">
        <v>447</v>
      </c>
      <c r="N3000" t="s">
        <v>127</v>
      </c>
      <c r="O3000" t="s">
        <v>6282</v>
      </c>
    </row>
    <row r="3001" spans="1:15" x14ac:dyDescent="0.25">
      <c r="A3001">
        <v>1878</v>
      </c>
      <c r="B3001" t="s">
        <v>6917</v>
      </c>
      <c r="C3001" t="s">
        <v>448</v>
      </c>
      <c r="D3001" t="s">
        <v>4136</v>
      </c>
      <c r="E3001">
        <v>240</v>
      </c>
      <c r="F3001">
        <v>8</v>
      </c>
      <c r="G3001" t="s">
        <v>9791</v>
      </c>
      <c r="H3001" t="s">
        <v>4760</v>
      </c>
      <c r="I3001" t="s">
        <v>393</v>
      </c>
      <c r="J3001" s="25">
        <v>45756</v>
      </c>
      <c r="K3001" s="25">
        <v>45756</v>
      </c>
      <c r="L3001" t="s">
        <v>4743</v>
      </c>
      <c r="M3001" t="s">
        <v>447</v>
      </c>
      <c r="N3001" t="s">
        <v>127</v>
      </c>
      <c r="O3001" t="s">
        <v>6282</v>
      </c>
    </row>
    <row r="3002" spans="1:15" x14ac:dyDescent="0.25">
      <c r="A3002">
        <v>1881</v>
      </c>
      <c r="B3002" t="s">
        <v>7665</v>
      </c>
      <c r="C3002" t="s">
        <v>448</v>
      </c>
      <c r="D3002" t="s">
        <v>4136</v>
      </c>
      <c r="E3002">
        <v>29</v>
      </c>
      <c r="F3002">
        <v>0</v>
      </c>
      <c r="G3002" t="s">
        <v>9677</v>
      </c>
      <c r="H3002" t="s">
        <v>4760</v>
      </c>
      <c r="I3002" t="s">
        <v>393</v>
      </c>
      <c r="J3002" s="25">
        <v>45756</v>
      </c>
      <c r="K3002" s="25">
        <v>45756</v>
      </c>
      <c r="L3002" t="s">
        <v>4743</v>
      </c>
      <c r="M3002" t="s">
        <v>447</v>
      </c>
      <c r="N3002" t="s">
        <v>127</v>
      </c>
      <c r="O3002" t="s">
        <v>6282</v>
      </c>
    </row>
    <row r="3003" spans="1:15" x14ac:dyDescent="0.25">
      <c r="A3003">
        <v>1879</v>
      </c>
      <c r="B3003" t="s">
        <v>7665</v>
      </c>
      <c r="C3003" t="s">
        <v>448</v>
      </c>
      <c r="D3003" t="s">
        <v>4136</v>
      </c>
      <c r="E3003">
        <v>29</v>
      </c>
      <c r="F3003">
        <v>0</v>
      </c>
      <c r="G3003" t="s">
        <v>9677</v>
      </c>
      <c r="H3003" t="s">
        <v>413</v>
      </c>
      <c r="I3003" t="s">
        <v>393</v>
      </c>
      <c r="J3003" s="25">
        <v>45776</v>
      </c>
      <c r="K3003" s="25">
        <v>45776</v>
      </c>
      <c r="L3003" t="s">
        <v>4759</v>
      </c>
      <c r="M3003" t="s">
        <v>447</v>
      </c>
      <c r="N3003" t="s">
        <v>127</v>
      </c>
      <c r="O3003" t="s">
        <v>6282</v>
      </c>
    </row>
    <row r="3004" spans="1:15" x14ac:dyDescent="0.25">
      <c r="A3004">
        <v>1882</v>
      </c>
      <c r="B3004" t="s">
        <v>9780</v>
      </c>
      <c r="C3004" t="s">
        <v>448</v>
      </c>
      <c r="D3004" t="s">
        <v>4136</v>
      </c>
      <c r="E3004">
        <v>570</v>
      </c>
      <c r="F3004">
        <v>19</v>
      </c>
      <c r="G3004" t="s">
        <v>9792</v>
      </c>
      <c r="H3004" t="s">
        <v>413</v>
      </c>
      <c r="I3004" t="s">
        <v>393</v>
      </c>
      <c r="J3004" s="25">
        <v>45776</v>
      </c>
      <c r="K3004" s="25">
        <v>45776</v>
      </c>
      <c r="L3004" t="s">
        <v>4759</v>
      </c>
      <c r="M3004" t="s">
        <v>447</v>
      </c>
      <c r="N3004" t="s">
        <v>127</v>
      </c>
      <c r="O3004" t="s">
        <v>6282</v>
      </c>
    </row>
    <row r="3005" spans="1:15" x14ac:dyDescent="0.25">
      <c r="A3005">
        <v>2384</v>
      </c>
      <c r="B3005" t="s">
        <v>9793</v>
      </c>
      <c r="C3005" t="s">
        <v>2564</v>
      </c>
      <c r="D3005" t="s">
        <v>9794</v>
      </c>
      <c r="E3005">
        <v>420</v>
      </c>
      <c r="F3005">
        <v>14</v>
      </c>
      <c r="G3005" t="s">
        <v>9795</v>
      </c>
      <c r="H3005" t="s">
        <v>689</v>
      </c>
      <c r="I3005" t="s">
        <v>393</v>
      </c>
      <c r="J3005" s="25">
        <v>45825</v>
      </c>
      <c r="K3005" s="25">
        <v>45825</v>
      </c>
      <c r="L3005" t="s">
        <v>81</v>
      </c>
      <c r="M3005" t="s">
        <v>447</v>
      </c>
      <c r="N3005" t="s">
        <v>258</v>
      </c>
      <c r="O3005" t="s">
        <v>6302</v>
      </c>
    </row>
    <row r="3006" spans="1:15" x14ac:dyDescent="0.25">
      <c r="A3006">
        <v>2385</v>
      </c>
      <c r="B3006" t="s">
        <v>9796</v>
      </c>
      <c r="C3006" t="s">
        <v>2564</v>
      </c>
      <c r="D3006" t="s">
        <v>9794</v>
      </c>
      <c r="E3006">
        <v>570</v>
      </c>
      <c r="F3006">
        <v>19</v>
      </c>
      <c r="G3006" t="s">
        <v>9797</v>
      </c>
      <c r="H3006" t="s">
        <v>640</v>
      </c>
      <c r="I3006" t="s">
        <v>393</v>
      </c>
      <c r="J3006" s="25">
        <v>45873</v>
      </c>
      <c r="K3006" s="25">
        <v>45873</v>
      </c>
      <c r="L3006" t="s">
        <v>492</v>
      </c>
      <c r="M3006" t="s">
        <v>447</v>
      </c>
      <c r="N3006" t="s">
        <v>258</v>
      </c>
      <c r="O3006" t="s">
        <v>6302</v>
      </c>
    </row>
    <row r="3007" spans="1:15" x14ac:dyDescent="0.25">
      <c r="A3007">
        <v>2386</v>
      </c>
      <c r="B3007" t="s">
        <v>9798</v>
      </c>
      <c r="C3007" t="s">
        <v>2564</v>
      </c>
      <c r="D3007" t="s">
        <v>9794</v>
      </c>
      <c r="E3007">
        <v>570</v>
      </c>
      <c r="F3007">
        <v>19</v>
      </c>
      <c r="G3007" t="s">
        <v>9799</v>
      </c>
      <c r="H3007" t="s">
        <v>9687</v>
      </c>
      <c r="I3007" t="s">
        <v>393</v>
      </c>
      <c r="J3007" s="25">
        <v>45965</v>
      </c>
      <c r="K3007" s="25">
        <v>45965</v>
      </c>
      <c r="L3007" t="s">
        <v>283</v>
      </c>
      <c r="M3007" t="s">
        <v>447</v>
      </c>
      <c r="N3007" t="s">
        <v>258</v>
      </c>
      <c r="O3007" t="s">
        <v>6302</v>
      </c>
    </row>
    <row r="3008" spans="1:15" x14ac:dyDescent="0.25">
      <c r="A3008">
        <v>1883</v>
      </c>
      <c r="B3008" t="s">
        <v>9800</v>
      </c>
      <c r="C3008" t="s">
        <v>2567</v>
      </c>
      <c r="D3008" t="s">
        <v>9801</v>
      </c>
      <c r="E3008">
        <v>1500</v>
      </c>
      <c r="F3008">
        <v>50</v>
      </c>
      <c r="G3008" t="s">
        <v>9802</v>
      </c>
      <c r="H3008" t="s">
        <v>592</v>
      </c>
      <c r="I3008" t="s">
        <v>393</v>
      </c>
      <c r="J3008" s="25">
        <v>45726</v>
      </c>
      <c r="K3008" s="25">
        <v>45726</v>
      </c>
      <c r="L3008" t="s">
        <v>4908</v>
      </c>
      <c r="M3008" t="s">
        <v>452</v>
      </c>
      <c r="N3008" t="s">
        <v>258</v>
      </c>
      <c r="O3008" t="s">
        <v>6282</v>
      </c>
    </row>
    <row r="3009" spans="1:15" x14ac:dyDescent="0.25">
      <c r="A3009">
        <v>1884</v>
      </c>
      <c r="B3009" t="s">
        <v>9803</v>
      </c>
      <c r="C3009" t="s">
        <v>2567</v>
      </c>
      <c r="D3009" t="s">
        <v>9801</v>
      </c>
      <c r="E3009">
        <v>1440</v>
      </c>
      <c r="F3009">
        <v>48</v>
      </c>
      <c r="G3009" t="s">
        <v>9804</v>
      </c>
      <c r="H3009" t="s">
        <v>592</v>
      </c>
      <c r="I3009" t="s">
        <v>393</v>
      </c>
      <c r="J3009" s="25">
        <v>45726</v>
      </c>
      <c r="K3009" s="25">
        <v>45726</v>
      </c>
      <c r="L3009" t="s">
        <v>4908</v>
      </c>
      <c r="M3009" t="s">
        <v>452</v>
      </c>
      <c r="N3009" t="s">
        <v>258</v>
      </c>
      <c r="O3009" t="s">
        <v>6282</v>
      </c>
    </row>
    <row r="3010" spans="1:15" x14ac:dyDescent="0.25">
      <c r="A3010">
        <v>1885</v>
      </c>
      <c r="B3010" t="s">
        <v>7665</v>
      </c>
      <c r="C3010" t="s">
        <v>2567</v>
      </c>
      <c r="D3010" t="s">
        <v>9801</v>
      </c>
      <c r="E3010">
        <v>60</v>
      </c>
      <c r="F3010">
        <v>2</v>
      </c>
      <c r="G3010" t="s">
        <v>9760</v>
      </c>
      <c r="H3010" t="s">
        <v>592</v>
      </c>
      <c r="I3010" t="s">
        <v>393</v>
      </c>
      <c r="J3010" s="25">
        <v>45794</v>
      </c>
      <c r="K3010" s="25">
        <v>45794</v>
      </c>
      <c r="L3010" t="s">
        <v>427</v>
      </c>
      <c r="M3010" t="s">
        <v>452</v>
      </c>
      <c r="N3010" t="s">
        <v>258</v>
      </c>
      <c r="O3010" t="s">
        <v>6282</v>
      </c>
    </row>
    <row r="3011" spans="1:15" x14ac:dyDescent="0.25">
      <c r="A3011">
        <v>2411</v>
      </c>
      <c r="B3011" t="s">
        <v>9646</v>
      </c>
      <c r="C3011" t="s">
        <v>2567</v>
      </c>
      <c r="D3011" t="s">
        <v>9801</v>
      </c>
      <c r="E3011">
        <v>1470</v>
      </c>
      <c r="F3011">
        <v>49</v>
      </c>
      <c r="G3011" t="s">
        <v>9805</v>
      </c>
      <c r="H3011" t="s">
        <v>689</v>
      </c>
      <c r="I3011" t="s">
        <v>393</v>
      </c>
      <c r="J3011" s="25">
        <v>45825</v>
      </c>
      <c r="K3011" s="25">
        <v>45825</v>
      </c>
      <c r="L3011" t="s">
        <v>81</v>
      </c>
      <c r="M3011" t="s">
        <v>452</v>
      </c>
      <c r="N3011" t="s">
        <v>258</v>
      </c>
      <c r="O3011" t="s">
        <v>6302</v>
      </c>
    </row>
    <row r="3012" spans="1:15" x14ac:dyDescent="0.25">
      <c r="A3012">
        <v>2410</v>
      </c>
      <c r="B3012" t="s">
        <v>9685</v>
      </c>
      <c r="C3012" t="s">
        <v>2567</v>
      </c>
      <c r="D3012" t="s">
        <v>9801</v>
      </c>
      <c r="E3012">
        <v>1500</v>
      </c>
      <c r="F3012">
        <v>50</v>
      </c>
      <c r="G3012" t="s">
        <v>9806</v>
      </c>
      <c r="H3012" t="s">
        <v>689</v>
      </c>
      <c r="I3012" t="s">
        <v>393</v>
      </c>
      <c r="J3012" s="25">
        <v>45825</v>
      </c>
      <c r="K3012" s="25">
        <v>45825</v>
      </c>
      <c r="L3012" t="s">
        <v>81</v>
      </c>
      <c r="M3012" t="s">
        <v>452</v>
      </c>
      <c r="N3012" t="s">
        <v>258</v>
      </c>
      <c r="O3012" t="s">
        <v>6302</v>
      </c>
    </row>
    <row r="3013" spans="1:15" x14ac:dyDescent="0.25">
      <c r="A3013">
        <v>2407</v>
      </c>
      <c r="B3013" t="s">
        <v>9807</v>
      </c>
      <c r="C3013" t="s">
        <v>2567</v>
      </c>
      <c r="D3013" t="s">
        <v>9801</v>
      </c>
      <c r="E3013">
        <v>1500</v>
      </c>
      <c r="F3013">
        <v>50</v>
      </c>
      <c r="G3013" t="s">
        <v>9808</v>
      </c>
      <c r="H3013" t="s">
        <v>465</v>
      </c>
      <c r="I3013" t="s">
        <v>393</v>
      </c>
      <c r="J3013" s="25">
        <v>45882</v>
      </c>
      <c r="K3013" s="25">
        <v>45882</v>
      </c>
      <c r="L3013" t="s">
        <v>432</v>
      </c>
      <c r="M3013" t="s">
        <v>452</v>
      </c>
      <c r="N3013" t="s">
        <v>258</v>
      </c>
      <c r="O3013" t="s">
        <v>6302</v>
      </c>
    </row>
    <row r="3014" spans="1:15" x14ac:dyDescent="0.25">
      <c r="A3014">
        <v>2408</v>
      </c>
      <c r="B3014" t="s">
        <v>9807</v>
      </c>
      <c r="C3014" t="s">
        <v>2567</v>
      </c>
      <c r="D3014" t="s">
        <v>9801</v>
      </c>
      <c r="E3014">
        <v>1500</v>
      </c>
      <c r="F3014">
        <v>50</v>
      </c>
      <c r="G3014" t="s">
        <v>9809</v>
      </c>
      <c r="H3014" t="s">
        <v>465</v>
      </c>
      <c r="I3014" t="s">
        <v>393</v>
      </c>
      <c r="J3014" s="25">
        <v>45882</v>
      </c>
      <c r="K3014" s="25">
        <v>45882</v>
      </c>
      <c r="L3014" t="s">
        <v>432</v>
      </c>
      <c r="M3014" t="s">
        <v>452</v>
      </c>
      <c r="N3014" t="s">
        <v>258</v>
      </c>
      <c r="O3014" t="s">
        <v>6302</v>
      </c>
    </row>
    <row r="3015" spans="1:15" x14ac:dyDescent="0.25">
      <c r="A3015">
        <v>2409</v>
      </c>
      <c r="B3015" t="s">
        <v>9685</v>
      </c>
      <c r="C3015" t="s">
        <v>2567</v>
      </c>
      <c r="D3015" t="s">
        <v>9801</v>
      </c>
      <c r="E3015">
        <v>1170</v>
      </c>
      <c r="F3015">
        <v>39</v>
      </c>
      <c r="G3015" t="s">
        <v>9810</v>
      </c>
      <c r="H3015" t="s">
        <v>465</v>
      </c>
      <c r="I3015" t="s">
        <v>393</v>
      </c>
      <c r="J3015" s="25">
        <v>45882</v>
      </c>
      <c r="K3015" s="25">
        <v>45882</v>
      </c>
      <c r="L3015" t="s">
        <v>432</v>
      </c>
      <c r="M3015" t="s">
        <v>452</v>
      </c>
      <c r="N3015" t="s">
        <v>258</v>
      </c>
      <c r="O3015" t="s">
        <v>6302</v>
      </c>
    </row>
    <row r="3016" spans="1:15" x14ac:dyDescent="0.25">
      <c r="A3016">
        <v>1886</v>
      </c>
      <c r="B3016" t="s">
        <v>9631</v>
      </c>
      <c r="C3016" t="s">
        <v>455</v>
      </c>
      <c r="D3016" t="s">
        <v>456</v>
      </c>
      <c r="E3016">
        <v>1440</v>
      </c>
      <c r="F3016">
        <v>48</v>
      </c>
      <c r="G3016" t="s">
        <v>9811</v>
      </c>
      <c r="H3016" t="s">
        <v>4774</v>
      </c>
      <c r="I3016" t="s">
        <v>30</v>
      </c>
      <c r="J3016" s="25">
        <v>45276</v>
      </c>
      <c r="K3016" s="25">
        <v>45276</v>
      </c>
      <c r="L3016" t="s">
        <v>4826</v>
      </c>
      <c r="M3016" t="s">
        <v>4780</v>
      </c>
      <c r="N3016" t="s">
        <v>32</v>
      </c>
      <c r="O3016" t="s">
        <v>6282</v>
      </c>
    </row>
    <row r="3017" spans="1:15" x14ac:dyDescent="0.25">
      <c r="A3017">
        <v>1887</v>
      </c>
      <c r="B3017" t="s">
        <v>9631</v>
      </c>
      <c r="C3017" t="s">
        <v>455</v>
      </c>
      <c r="D3017" t="s">
        <v>456</v>
      </c>
      <c r="E3017">
        <v>60</v>
      </c>
      <c r="F3017">
        <v>2</v>
      </c>
      <c r="G3017" t="s">
        <v>9811</v>
      </c>
      <c r="H3017" t="s">
        <v>4774</v>
      </c>
      <c r="I3017" t="s">
        <v>30</v>
      </c>
      <c r="J3017" s="25">
        <v>45397</v>
      </c>
      <c r="K3017" s="25">
        <v>45397</v>
      </c>
      <c r="L3017" t="s">
        <v>4274</v>
      </c>
      <c r="M3017" t="s">
        <v>4780</v>
      </c>
      <c r="N3017" t="s">
        <v>32</v>
      </c>
      <c r="O3017" t="s">
        <v>6282</v>
      </c>
    </row>
    <row r="3018" spans="1:15" x14ac:dyDescent="0.25">
      <c r="A3018">
        <v>1888</v>
      </c>
      <c r="B3018" t="s">
        <v>9812</v>
      </c>
      <c r="C3018" t="s">
        <v>461</v>
      </c>
      <c r="D3018" t="s">
        <v>462</v>
      </c>
      <c r="E3018">
        <v>1500</v>
      </c>
      <c r="F3018">
        <v>50</v>
      </c>
      <c r="G3018" t="s">
        <v>9813</v>
      </c>
      <c r="H3018" t="s">
        <v>728</v>
      </c>
      <c r="I3018" t="s">
        <v>393</v>
      </c>
      <c r="J3018" s="25">
        <v>45849</v>
      </c>
      <c r="K3018" s="25">
        <v>45849</v>
      </c>
      <c r="L3018" t="s">
        <v>162</v>
      </c>
      <c r="M3018" t="s">
        <v>459</v>
      </c>
      <c r="N3018" t="s">
        <v>258</v>
      </c>
      <c r="O3018" t="s">
        <v>6282</v>
      </c>
    </row>
    <row r="3019" spans="1:15" x14ac:dyDescent="0.25">
      <c r="A3019">
        <v>1889</v>
      </c>
      <c r="B3019" t="s">
        <v>9812</v>
      </c>
      <c r="C3019" t="s">
        <v>461</v>
      </c>
      <c r="D3019" t="s">
        <v>462</v>
      </c>
      <c r="E3019">
        <v>1500</v>
      </c>
      <c r="F3019">
        <v>50</v>
      </c>
      <c r="G3019" t="s">
        <v>9814</v>
      </c>
      <c r="H3019" t="s">
        <v>728</v>
      </c>
      <c r="I3019" t="s">
        <v>393</v>
      </c>
      <c r="J3019" s="25">
        <v>45849</v>
      </c>
      <c r="K3019" s="25">
        <v>45849</v>
      </c>
      <c r="L3019" t="s">
        <v>162</v>
      </c>
      <c r="M3019" t="s">
        <v>459</v>
      </c>
      <c r="N3019" t="s">
        <v>258</v>
      </c>
      <c r="O3019" t="s">
        <v>6282</v>
      </c>
    </row>
    <row r="3020" spans="1:15" x14ac:dyDescent="0.25">
      <c r="A3020">
        <v>1890</v>
      </c>
      <c r="B3020" t="s">
        <v>9815</v>
      </c>
      <c r="C3020" t="s">
        <v>461</v>
      </c>
      <c r="D3020" t="s">
        <v>462</v>
      </c>
      <c r="E3020">
        <v>1500</v>
      </c>
      <c r="F3020">
        <v>50</v>
      </c>
      <c r="G3020" t="s">
        <v>9816</v>
      </c>
      <c r="H3020" t="s">
        <v>728</v>
      </c>
      <c r="I3020" t="s">
        <v>393</v>
      </c>
      <c r="J3020" s="25">
        <v>45849</v>
      </c>
      <c r="K3020" s="25">
        <v>45849</v>
      </c>
      <c r="L3020" t="s">
        <v>162</v>
      </c>
      <c r="M3020" t="s">
        <v>459</v>
      </c>
      <c r="N3020" t="s">
        <v>258</v>
      </c>
      <c r="O3020" t="s">
        <v>6282</v>
      </c>
    </row>
    <row r="3021" spans="1:15" x14ac:dyDescent="0.25">
      <c r="A3021">
        <v>1891</v>
      </c>
      <c r="B3021" t="s">
        <v>9812</v>
      </c>
      <c r="C3021" t="s">
        <v>461</v>
      </c>
      <c r="D3021" t="s">
        <v>462</v>
      </c>
      <c r="E3021">
        <v>1500</v>
      </c>
      <c r="F3021">
        <v>50</v>
      </c>
      <c r="G3021" t="s">
        <v>9817</v>
      </c>
      <c r="H3021" t="s">
        <v>728</v>
      </c>
      <c r="I3021" t="s">
        <v>393</v>
      </c>
      <c r="J3021" s="25">
        <v>45849</v>
      </c>
      <c r="K3021" s="25">
        <v>45849</v>
      </c>
      <c r="L3021" t="s">
        <v>162</v>
      </c>
      <c r="M3021" t="s">
        <v>459</v>
      </c>
      <c r="N3021" t="s">
        <v>258</v>
      </c>
      <c r="O3021" t="s">
        <v>6282</v>
      </c>
    </row>
    <row r="3022" spans="1:15" x14ac:dyDescent="0.25">
      <c r="A3022">
        <v>1892</v>
      </c>
      <c r="B3022" t="s">
        <v>9812</v>
      </c>
      <c r="C3022" t="s">
        <v>461</v>
      </c>
      <c r="D3022" t="s">
        <v>462</v>
      </c>
      <c r="E3022">
        <v>1500</v>
      </c>
      <c r="F3022">
        <v>50</v>
      </c>
      <c r="G3022" t="s">
        <v>9818</v>
      </c>
      <c r="H3022" t="s">
        <v>728</v>
      </c>
      <c r="I3022" t="s">
        <v>393</v>
      </c>
      <c r="J3022" s="25">
        <v>45849</v>
      </c>
      <c r="K3022" s="25">
        <v>45849</v>
      </c>
      <c r="L3022" t="s">
        <v>162</v>
      </c>
      <c r="M3022" t="s">
        <v>459</v>
      </c>
      <c r="N3022" t="s">
        <v>258</v>
      </c>
      <c r="O3022" t="s">
        <v>6282</v>
      </c>
    </row>
    <row r="3023" spans="1:15" x14ac:dyDescent="0.25">
      <c r="A3023">
        <v>1893</v>
      </c>
      <c r="B3023" t="s">
        <v>9812</v>
      </c>
      <c r="C3023" t="s">
        <v>461</v>
      </c>
      <c r="D3023" t="s">
        <v>462</v>
      </c>
      <c r="E3023">
        <v>1500</v>
      </c>
      <c r="F3023">
        <v>50</v>
      </c>
      <c r="G3023" t="s">
        <v>9819</v>
      </c>
      <c r="H3023" t="s">
        <v>728</v>
      </c>
      <c r="I3023" t="s">
        <v>393</v>
      </c>
      <c r="J3023" s="25">
        <v>45849</v>
      </c>
      <c r="K3023" s="25">
        <v>45849</v>
      </c>
      <c r="L3023" t="s">
        <v>162</v>
      </c>
      <c r="M3023" t="s">
        <v>459</v>
      </c>
      <c r="N3023" t="s">
        <v>258</v>
      </c>
      <c r="O3023" t="s">
        <v>6282</v>
      </c>
    </row>
    <row r="3024" spans="1:15" x14ac:dyDescent="0.25">
      <c r="A3024">
        <v>1894</v>
      </c>
      <c r="B3024" t="s">
        <v>9812</v>
      </c>
      <c r="C3024" t="s">
        <v>461</v>
      </c>
      <c r="D3024" t="s">
        <v>462</v>
      </c>
      <c r="E3024">
        <v>1440</v>
      </c>
      <c r="F3024">
        <v>48</v>
      </c>
      <c r="G3024" t="s">
        <v>9820</v>
      </c>
      <c r="H3024" t="s">
        <v>728</v>
      </c>
      <c r="I3024" t="s">
        <v>393</v>
      </c>
      <c r="J3024" s="25">
        <v>45849</v>
      </c>
      <c r="K3024" s="25">
        <v>45849</v>
      </c>
      <c r="L3024" t="s">
        <v>162</v>
      </c>
      <c r="M3024" t="s">
        <v>459</v>
      </c>
      <c r="N3024" t="s">
        <v>258</v>
      </c>
      <c r="O3024" t="s">
        <v>6282</v>
      </c>
    </row>
    <row r="3025" spans="1:15" x14ac:dyDescent="0.25">
      <c r="A3025">
        <v>1895</v>
      </c>
      <c r="B3025" t="s">
        <v>9821</v>
      </c>
      <c r="C3025" t="s">
        <v>461</v>
      </c>
      <c r="D3025" t="s">
        <v>462</v>
      </c>
      <c r="E3025">
        <v>1500</v>
      </c>
      <c r="F3025">
        <v>50</v>
      </c>
      <c r="G3025" t="s">
        <v>9822</v>
      </c>
      <c r="H3025" t="s">
        <v>465</v>
      </c>
      <c r="I3025" t="s">
        <v>393</v>
      </c>
      <c r="J3025" s="25">
        <v>45878</v>
      </c>
      <c r="K3025" s="25">
        <v>45878</v>
      </c>
      <c r="L3025" t="s">
        <v>466</v>
      </c>
      <c r="M3025" t="s">
        <v>459</v>
      </c>
      <c r="N3025" t="s">
        <v>258</v>
      </c>
      <c r="O3025" t="s">
        <v>6282</v>
      </c>
    </row>
    <row r="3026" spans="1:15" x14ac:dyDescent="0.25">
      <c r="A3026">
        <v>1896</v>
      </c>
      <c r="B3026" t="s">
        <v>9821</v>
      </c>
      <c r="C3026" t="s">
        <v>461</v>
      </c>
      <c r="D3026" t="s">
        <v>462</v>
      </c>
      <c r="E3026">
        <v>1500</v>
      </c>
      <c r="F3026">
        <v>50</v>
      </c>
      <c r="G3026" t="s">
        <v>9823</v>
      </c>
      <c r="H3026" t="s">
        <v>465</v>
      </c>
      <c r="I3026" t="s">
        <v>393</v>
      </c>
      <c r="J3026" s="25">
        <v>45878</v>
      </c>
      <c r="K3026" s="25">
        <v>45878</v>
      </c>
      <c r="L3026" t="s">
        <v>466</v>
      </c>
      <c r="M3026" t="s">
        <v>459</v>
      </c>
      <c r="N3026" t="s">
        <v>258</v>
      </c>
      <c r="O3026" t="s">
        <v>6282</v>
      </c>
    </row>
    <row r="3027" spans="1:15" x14ac:dyDescent="0.25">
      <c r="A3027">
        <v>1897</v>
      </c>
      <c r="B3027" t="s">
        <v>9821</v>
      </c>
      <c r="C3027" t="s">
        <v>461</v>
      </c>
      <c r="D3027" t="s">
        <v>462</v>
      </c>
      <c r="E3027">
        <v>1500</v>
      </c>
      <c r="F3027">
        <v>50</v>
      </c>
      <c r="G3027" t="s">
        <v>9824</v>
      </c>
      <c r="H3027" t="s">
        <v>465</v>
      </c>
      <c r="I3027" t="s">
        <v>393</v>
      </c>
      <c r="J3027" s="25">
        <v>45878</v>
      </c>
      <c r="K3027" s="25">
        <v>45878</v>
      </c>
      <c r="L3027" t="s">
        <v>466</v>
      </c>
      <c r="M3027" t="s">
        <v>459</v>
      </c>
      <c r="N3027" t="s">
        <v>258</v>
      </c>
      <c r="O3027" t="s">
        <v>6282</v>
      </c>
    </row>
    <row r="3028" spans="1:15" x14ac:dyDescent="0.25">
      <c r="A3028">
        <v>1898</v>
      </c>
      <c r="B3028" t="s">
        <v>9821</v>
      </c>
      <c r="C3028" t="s">
        <v>461</v>
      </c>
      <c r="D3028" t="s">
        <v>462</v>
      </c>
      <c r="E3028">
        <v>1500</v>
      </c>
      <c r="F3028">
        <v>50</v>
      </c>
      <c r="G3028" t="s">
        <v>9825</v>
      </c>
      <c r="H3028" t="s">
        <v>465</v>
      </c>
      <c r="I3028" t="s">
        <v>393</v>
      </c>
      <c r="J3028" s="25">
        <v>45878</v>
      </c>
      <c r="K3028" s="25">
        <v>45878</v>
      </c>
      <c r="L3028" t="s">
        <v>466</v>
      </c>
      <c r="M3028" t="s">
        <v>459</v>
      </c>
      <c r="N3028" t="s">
        <v>258</v>
      </c>
      <c r="O3028" t="s">
        <v>6282</v>
      </c>
    </row>
    <row r="3029" spans="1:15" x14ac:dyDescent="0.25">
      <c r="A3029">
        <v>1899</v>
      </c>
      <c r="B3029" t="s">
        <v>9826</v>
      </c>
      <c r="C3029" t="s">
        <v>461</v>
      </c>
      <c r="D3029" t="s">
        <v>462</v>
      </c>
      <c r="E3029">
        <v>1500</v>
      </c>
      <c r="F3029">
        <v>50</v>
      </c>
      <c r="G3029" t="s">
        <v>9827</v>
      </c>
      <c r="H3029" t="s">
        <v>465</v>
      </c>
      <c r="I3029" t="s">
        <v>393</v>
      </c>
      <c r="J3029" s="25">
        <v>45878</v>
      </c>
      <c r="K3029" s="25">
        <v>45878</v>
      </c>
      <c r="L3029" t="s">
        <v>466</v>
      </c>
      <c r="M3029" t="s">
        <v>459</v>
      </c>
      <c r="N3029" t="s">
        <v>258</v>
      </c>
      <c r="O3029" t="s">
        <v>6282</v>
      </c>
    </row>
    <row r="3030" spans="1:15" x14ac:dyDescent="0.25">
      <c r="A3030">
        <v>1900</v>
      </c>
      <c r="B3030" t="s">
        <v>9821</v>
      </c>
      <c r="C3030" t="s">
        <v>461</v>
      </c>
      <c r="D3030" t="s">
        <v>462</v>
      </c>
      <c r="E3030">
        <v>1500</v>
      </c>
      <c r="F3030">
        <v>50</v>
      </c>
      <c r="G3030" t="s">
        <v>9828</v>
      </c>
      <c r="H3030" t="s">
        <v>465</v>
      </c>
      <c r="I3030" t="s">
        <v>393</v>
      </c>
      <c r="J3030" s="25">
        <v>45878</v>
      </c>
      <c r="K3030" s="25">
        <v>45878</v>
      </c>
      <c r="L3030" t="s">
        <v>466</v>
      </c>
      <c r="M3030" t="s">
        <v>459</v>
      </c>
      <c r="N3030" t="s">
        <v>258</v>
      </c>
      <c r="O3030" t="s">
        <v>6282</v>
      </c>
    </row>
    <row r="3031" spans="1:15" x14ac:dyDescent="0.25">
      <c r="A3031">
        <v>1901</v>
      </c>
      <c r="B3031" t="s">
        <v>9821</v>
      </c>
      <c r="C3031" t="s">
        <v>461</v>
      </c>
      <c r="D3031" t="s">
        <v>462</v>
      </c>
      <c r="E3031">
        <v>870</v>
      </c>
      <c r="F3031">
        <v>29</v>
      </c>
      <c r="G3031" t="s">
        <v>9829</v>
      </c>
      <c r="H3031" t="s">
        <v>465</v>
      </c>
      <c r="I3031" t="s">
        <v>393</v>
      </c>
      <c r="J3031" s="25">
        <v>45878</v>
      </c>
      <c r="K3031" s="25">
        <v>45878</v>
      </c>
      <c r="L3031" t="s">
        <v>466</v>
      </c>
      <c r="M3031" t="s">
        <v>459</v>
      </c>
      <c r="N3031" t="s">
        <v>258</v>
      </c>
      <c r="O3031" t="s">
        <v>6282</v>
      </c>
    </row>
    <row r="3032" spans="1:15" x14ac:dyDescent="0.25">
      <c r="A3032">
        <v>2456</v>
      </c>
      <c r="B3032" t="s">
        <v>9830</v>
      </c>
      <c r="C3032" t="s">
        <v>461</v>
      </c>
      <c r="D3032" t="s">
        <v>462</v>
      </c>
      <c r="E3032">
        <v>1500</v>
      </c>
      <c r="F3032">
        <v>50</v>
      </c>
      <c r="G3032" t="s">
        <v>9831</v>
      </c>
      <c r="H3032" t="s">
        <v>9687</v>
      </c>
      <c r="I3032" t="s">
        <v>393</v>
      </c>
      <c r="J3032" s="25">
        <v>45966</v>
      </c>
      <c r="K3032" s="25">
        <v>45966</v>
      </c>
      <c r="L3032" t="s">
        <v>931</v>
      </c>
      <c r="M3032" t="s">
        <v>459</v>
      </c>
      <c r="N3032" t="s">
        <v>258</v>
      </c>
      <c r="O3032" t="s">
        <v>6302</v>
      </c>
    </row>
    <row r="3033" spans="1:15" x14ac:dyDescent="0.25">
      <c r="A3033">
        <v>2457</v>
      </c>
      <c r="B3033" t="s">
        <v>9830</v>
      </c>
      <c r="C3033" t="s">
        <v>461</v>
      </c>
      <c r="D3033" t="s">
        <v>462</v>
      </c>
      <c r="E3033">
        <v>1500</v>
      </c>
      <c r="F3033">
        <v>50</v>
      </c>
      <c r="G3033" t="s">
        <v>9832</v>
      </c>
      <c r="H3033" t="s">
        <v>9687</v>
      </c>
      <c r="I3033" t="s">
        <v>393</v>
      </c>
      <c r="J3033" s="25">
        <v>45966</v>
      </c>
      <c r="K3033" s="25">
        <v>45966</v>
      </c>
      <c r="L3033" t="s">
        <v>931</v>
      </c>
      <c r="M3033" t="s">
        <v>459</v>
      </c>
      <c r="N3033" t="s">
        <v>258</v>
      </c>
      <c r="O3033" t="s">
        <v>6302</v>
      </c>
    </row>
    <row r="3034" spans="1:15" x14ac:dyDescent="0.25">
      <c r="A3034">
        <v>2458</v>
      </c>
      <c r="B3034" t="s">
        <v>9830</v>
      </c>
      <c r="C3034" t="s">
        <v>461</v>
      </c>
      <c r="D3034" t="s">
        <v>462</v>
      </c>
      <c r="E3034">
        <v>570</v>
      </c>
      <c r="F3034">
        <v>19</v>
      </c>
      <c r="G3034" t="s">
        <v>9833</v>
      </c>
      <c r="H3034" t="s">
        <v>9687</v>
      </c>
      <c r="I3034" t="s">
        <v>393</v>
      </c>
      <c r="J3034" s="25">
        <v>45966</v>
      </c>
      <c r="K3034" s="25">
        <v>45966</v>
      </c>
      <c r="L3034" t="s">
        <v>931</v>
      </c>
      <c r="M3034" t="s">
        <v>459</v>
      </c>
      <c r="N3034" t="s">
        <v>258</v>
      </c>
      <c r="O3034" t="s">
        <v>6302</v>
      </c>
    </row>
    <row r="3035" spans="1:15" x14ac:dyDescent="0.25">
      <c r="A3035">
        <v>2459</v>
      </c>
      <c r="B3035" t="s">
        <v>7722</v>
      </c>
      <c r="C3035" t="s">
        <v>461</v>
      </c>
      <c r="D3035" t="s">
        <v>462</v>
      </c>
      <c r="E3035">
        <v>1500</v>
      </c>
      <c r="F3035">
        <v>50</v>
      </c>
      <c r="G3035" t="s">
        <v>9834</v>
      </c>
      <c r="H3035" t="s">
        <v>1457</v>
      </c>
      <c r="I3035" t="s">
        <v>393</v>
      </c>
      <c r="J3035" s="25">
        <v>45994</v>
      </c>
      <c r="K3035" s="25">
        <v>45994</v>
      </c>
      <c r="L3035" t="s">
        <v>544</v>
      </c>
      <c r="M3035" t="s">
        <v>459</v>
      </c>
      <c r="N3035" t="s">
        <v>258</v>
      </c>
      <c r="O3035" t="s">
        <v>6302</v>
      </c>
    </row>
    <row r="3036" spans="1:15" x14ac:dyDescent="0.25">
      <c r="A3036">
        <v>2460</v>
      </c>
      <c r="B3036" t="s">
        <v>7722</v>
      </c>
      <c r="C3036" t="s">
        <v>461</v>
      </c>
      <c r="D3036" t="s">
        <v>462</v>
      </c>
      <c r="E3036">
        <v>60</v>
      </c>
      <c r="F3036">
        <v>2</v>
      </c>
      <c r="G3036" t="s">
        <v>9835</v>
      </c>
      <c r="H3036" t="s">
        <v>1457</v>
      </c>
      <c r="I3036" t="s">
        <v>393</v>
      </c>
      <c r="J3036" s="25">
        <v>45994</v>
      </c>
      <c r="K3036" s="25">
        <v>45994</v>
      </c>
      <c r="L3036" t="s">
        <v>544</v>
      </c>
      <c r="M3036" t="s">
        <v>459</v>
      </c>
      <c r="N3036" t="s">
        <v>258</v>
      </c>
      <c r="O3036" t="s">
        <v>6302</v>
      </c>
    </row>
    <row r="3037" spans="1:15" x14ac:dyDescent="0.25">
      <c r="A3037">
        <v>2461</v>
      </c>
      <c r="B3037" t="s">
        <v>9667</v>
      </c>
      <c r="C3037" t="s">
        <v>461</v>
      </c>
      <c r="D3037" t="s">
        <v>462</v>
      </c>
      <c r="E3037">
        <v>1500</v>
      </c>
      <c r="F3037">
        <v>50</v>
      </c>
      <c r="G3037" t="s">
        <v>9836</v>
      </c>
      <c r="H3037" t="s">
        <v>1457</v>
      </c>
      <c r="I3037" t="s">
        <v>393</v>
      </c>
      <c r="J3037" s="25">
        <v>46009</v>
      </c>
      <c r="K3037" s="25">
        <v>46009</v>
      </c>
      <c r="L3037" t="s">
        <v>1533</v>
      </c>
      <c r="M3037" t="s">
        <v>459</v>
      </c>
      <c r="N3037" t="s">
        <v>258</v>
      </c>
      <c r="O3037" t="s">
        <v>6302</v>
      </c>
    </row>
    <row r="3038" spans="1:15" x14ac:dyDescent="0.25">
      <c r="A3038">
        <v>2462</v>
      </c>
      <c r="B3038" t="s">
        <v>9667</v>
      </c>
      <c r="C3038" t="s">
        <v>461</v>
      </c>
      <c r="D3038" t="s">
        <v>462</v>
      </c>
      <c r="E3038">
        <v>1500</v>
      </c>
      <c r="F3038">
        <v>50</v>
      </c>
      <c r="G3038" t="s">
        <v>9837</v>
      </c>
      <c r="H3038" t="s">
        <v>1457</v>
      </c>
      <c r="I3038" t="s">
        <v>393</v>
      </c>
      <c r="J3038" s="25">
        <v>46009</v>
      </c>
      <c r="K3038" s="25">
        <v>46009</v>
      </c>
      <c r="L3038" t="s">
        <v>1533</v>
      </c>
      <c r="M3038" t="s">
        <v>459</v>
      </c>
      <c r="N3038" t="s">
        <v>258</v>
      </c>
      <c r="O3038" t="s">
        <v>6302</v>
      </c>
    </row>
    <row r="3039" spans="1:15" x14ac:dyDescent="0.25">
      <c r="A3039">
        <v>2463</v>
      </c>
      <c r="B3039" t="s">
        <v>9667</v>
      </c>
      <c r="C3039" t="s">
        <v>461</v>
      </c>
      <c r="D3039" t="s">
        <v>462</v>
      </c>
      <c r="E3039">
        <v>1500</v>
      </c>
      <c r="F3039">
        <v>50</v>
      </c>
      <c r="G3039" t="s">
        <v>9838</v>
      </c>
      <c r="H3039" t="s">
        <v>1457</v>
      </c>
      <c r="I3039" t="s">
        <v>393</v>
      </c>
      <c r="J3039" s="25">
        <v>46009</v>
      </c>
      <c r="K3039" s="25">
        <v>46009</v>
      </c>
      <c r="L3039" t="s">
        <v>1533</v>
      </c>
      <c r="M3039" t="s">
        <v>459</v>
      </c>
      <c r="N3039" t="s">
        <v>258</v>
      </c>
      <c r="O3039" t="s">
        <v>6302</v>
      </c>
    </row>
    <row r="3040" spans="1:15" x14ac:dyDescent="0.25">
      <c r="A3040">
        <v>2464</v>
      </c>
      <c r="B3040" t="s">
        <v>9667</v>
      </c>
      <c r="C3040" t="s">
        <v>461</v>
      </c>
      <c r="D3040" t="s">
        <v>462</v>
      </c>
      <c r="E3040">
        <v>1080</v>
      </c>
      <c r="F3040">
        <v>36</v>
      </c>
      <c r="G3040" t="s">
        <v>9839</v>
      </c>
      <c r="H3040" t="s">
        <v>1457</v>
      </c>
      <c r="I3040" t="s">
        <v>393</v>
      </c>
      <c r="J3040" s="25">
        <v>46009</v>
      </c>
      <c r="K3040" s="25">
        <v>46009</v>
      </c>
      <c r="L3040" t="s">
        <v>1533</v>
      </c>
      <c r="M3040" t="s">
        <v>459</v>
      </c>
      <c r="N3040" t="s">
        <v>258</v>
      </c>
      <c r="O3040" t="s">
        <v>6302</v>
      </c>
    </row>
    <row r="3041" spans="1:15" x14ac:dyDescent="0.25">
      <c r="A3041">
        <v>1902</v>
      </c>
      <c r="B3041" t="s">
        <v>9840</v>
      </c>
      <c r="C3041" t="s">
        <v>4074</v>
      </c>
      <c r="D3041" t="s">
        <v>4138</v>
      </c>
      <c r="E3041">
        <v>1500</v>
      </c>
      <c r="F3041">
        <v>50</v>
      </c>
      <c r="G3041" t="s">
        <v>9841</v>
      </c>
      <c r="H3041" t="s">
        <v>4117</v>
      </c>
      <c r="I3041" t="s">
        <v>393</v>
      </c>
      <c r="J3041" s="25">
        <v>46051</v>
      </c>
      <c r="K3041" s="25">
        <v>46051</v>
      </c>
      <c r="L3041" t="s">
        <v>4118</v>
      </c>
      <c r="M3041" t="s">
        <v>459</v>
      </c>
      <c r="N3041" t="s">
        <v>4137</v>
      </c>
      <c r="O3041" t="s">
        <v>6282</v>
      </c>
    </row>
    <row r="3042" spans="1:15" x14ac:dyDescent="0.25">
      <c r="A3042">
        <v>1903</v>
      </c>
      <c r="B3042" t="s">
        <v>9840</v>
      </c>
      <c r="C3042" t="s">
        <v>4074</v>
      </c>
      <c r="D3042" t="s">
        <v>4138</v>
      </c>
      <c r="E3042">
        <v>1500</v>
      </c>
      <c r="F3042">
        <v>50</v>
      </c>
      <c r="G3042" t="s">
        <v>9842</v>
      </c>
      <c r="H3042" t="s">
        <v>4117</v>
      </c>
      <c r="I3042" t="s">
        <v>393</v>
      </c>
      <c r="J3042" s="25">
        <v>46051</v>
      </c>
      <c r="K3042" s="25">
        <v>46051</v>
      </c>
      <c r="L3042" t="s">
        <v>4118</v>
      </c>
      <c r="M3042" t="s">
        <v>459</v>
      </c>
      <c r="N3042" t="s">
        <v>4137</v>
      </c>
      <c r="O3042" t="s">
        <v>6282</v>
      </c>
    </row>
    <row r="3043" spans="1:15" x14ac:dyDescent="0.25">
      <c r="A3043">
        <v>1904</v>
      </c>
      <c r="B3043" t="s">
        <v>9840</v>
      </c>
      <c r="C3043" t="s">
        <v>4074</v>
      </c>
      <c r="D3043" t="s">
        <v>4138</v>
      </c>
      <c r="E3043">
        <v>1500</v>
      </c>
      <c r="F3043">
        <v>50</v>
      </c>
      <c r="G3043" t="s">
        <v>9843</v>
      </c>
      <c r="H3043" t="s">
        <v>4117</v>
      </c>
      <c r="I3043" t="s">
        <v>393</v>
      </c>
      <c r="J3043" s="25">
        <v>46051</v>
      </c>
      <c r="K3043" s="25">
        <v>46051</v>
      </c>
      <c r="L3043" t="s">
        <v>4118</v>
      </c>
      <c r="M3043" t="s">
        <v>459</v>
      </c>
      <c r="N3043" t="s">
        <v>4137</v>
      </c>
      <c r="O3043" t="s">
        <v>6282</v>
      </c>
    </row>
    <row r="3044" spans="1:15" x14ac:dyDescent="0.25">
      <c r="A3044">
        <v>1905</v>
      </c>
      <c r="B3044" t="s">
        <v>9840</v>
      </c>
      <c r="C3044" t="s">
        <v>4074</v>
      </c>
      <c r="D3044" t="s">
        <v>4138</v>
      </c>
      <c r="E3044">
        <v>720</v>
      </c>
      <c r="F3044">
        <v>24</v>
      </c>
      <c r="G3044" t="s">
        <v>9844</v>
      </c>
      <c r="H3044" t="s">
        <v>4117</v>
      </c>
      <c r="I3044" t="s">
        <v>393</v>
      </c>
      <c r="J3044" s="25">
        <v>46051</v>
      </c>
      <c r="K3044" s="25">
        <v>46051</v>
      </c>
      <c r="L3044" t="s">
        <v>4118</v>
      </c>
      <c r="M3044" t="s">
        <v>459</v>
      </c>
      <c r="N3044" t="s">
        <v>4137</v>
      </c>
      <c r="O3044" t="s">
        <v>6282</v>
      </c>
    </row>
    <row r="3045" spans="1:15" x14ac:dyDescent="0.25">
      <c r="A3045">
        <v>1906</v>
      </c>
      <c r="B3045" t="s">
        <v>9606</v>
      </c>
      <c r="C3045" t="s">
        <v>4099</v>
      </c>
      <c r="D3045" t="s">
        <v>462</v>
      </c>
      <c r="E3045">
        <v>90</v>
      </c>
      <c r="F3045">
        <v>3</v>
      </c>
      <c r="G3045" t="s">
        <v>24508</v>
      </c>
      <c r="H3045" t="s">
        <v>4131</v>
      </c>
      <c r="I3045" t="s">
        <v>393</v>
      </c>
      <c r="J3045" s="25">
        <v>46064</v>
      </c>
      <c r="K3045" s="25">
        <v>46064</v>
      </c>
      <c r="L3045" t="s">
        <v>24453</v>
      </c>
      <c r="M3045" t="s">
        <v>459</v>
      </c>
      <c r="N3045" t="s">
        <v>4120</v>
      </c>
      <c r="O3045" t="s">
        <v>6282</v>
      </c>
    </row>
    <row r="3046" spans="1:15" x14ac:dyDescent="0.25">
      <c r="A3046">
        <v>1908</v>
      </c>
      <c r="B3046" t="s">
        <v>9800</v>
      </c>
      <c r="C3046" t="s">
        <v>2569</v>
      </c>
      <c r="D3046" t="s">
        <v>9845</v>
      </c>
      <c r="E3046">
        <v>1500</v>
      </c>
      <c r="F3046">
        <v>50</v>
      </c>
      <c r="G3046" t="s">
        <v>9846</v>
      </c>
      <c r="H3046" t="s">
        <v>416</v>
      </c>
      <c r="I3046" t="s">
        <v>393</v>
      </c>
      <c r="J3046" s="25">
        <v>45726</v>
      </c>
      <c r="K3046" s="25">
        <v>45726</v>
      </c>
      <c r="L3046" t="s">
        <v>4908</v>
      </c>
      <c r="M3046" t="s">
        <v>469</v>
      </c>
      <c r="N3046" t="s">
        <v>258</v>
      </c>
      <c r="O3046" t="s">
        <v>6282</v>
      </c>
    </row>
    <row r="3047" spans="1:15" x14ac:dyDescent="0.25">
      <c r="A3047">
        <v>1909</v>
      </c>
      <c r="B3047" t="s">
        <v>9847</v>
      </c>
      <c r="C3047" t="s">
        <v>2569</v>
      </c>
      <c r="D3047" t="s">
        <v>9845</v>
      </c>
      <c r="E3047">
        <v>780</v>
      </c>
      <c r="F3047">
        <v>26</v>
      </c>
      <c r="G3047" t="s">
        <v>9848</v>
      </c>
      <c r="H3047" t="s">
        <v>416</v>
      </c>
      <c r="I3047" t="s">
        <v>393</v>
      </c>
      <c r="J3047" s="25">
        <v>45726</v>
      </c>
      <c r="K3047" s="25">
        <v>45726</v>
      </c>
      <c r="L3047" t="s">
        <v>4908</v>
      </c>
      <c r="M3047" t="s">
        <v>469</v>
      </c>
      <c r="N3047" t="s">
        <v>258</v>
      </c>
      <c r="O3047" t="s">
        <v>6282</v>
      </c>
    </row>
    <row r="3048" spans="1:15" x14ac:dyDescent="0.25">
      <c r="A3048">
        <v>1907</v>
      </c>
      <c r="B3048" t="s">
        <v>9849</v>
      </c>
      <c r="C3048" t="s">
        <v>2569</v>
      </c>
      <c r="D3048" t="s">
        <v>9845</v>
      </c>
      <c r="E3048">
        <v>60</v>
      </c>
      <c r="F3048">
        <v>2</v>
      </c>
      <c r="G3048" t="s">
        <v>9850</v>
      </c>
      <c r="H3048" t="s">
        <v>416</v>
      </c>
      <c r="I3048" t="s">
        <v>393</v>
      </c>
      <c r="J3048" s="25">
        <v>45763</v>
      </c>
      <c r="K3048" s="25">
        <v>45763</v>
      </c>
      <c r="L3048" t="s">
        <v>4785</v>
      </c>
      <c r="M3048" t="s">
        <v>469</v>
      </c>
      <c r="N3048" t="s">
        <v>258</v>
      </c>
      <c r="O3048" t="s">
        <v>6282</v>
      </c>
    </row>
    <row r="3049" spans="1:15" x14ac:dyDescent="0.25">
      <c r="A3049">
        <v>1910</v>
      </c>
      <c r="B3049" t="s">
        <v>9851</v>
      </c>
      <c r="C3049" t="s">
        <v>2569</v>
      </c>
      <c r="D3049" t="s">
        <v>9845</v>
      </c>
      <c r="E3049">
        <v>1470</v>
      </c>
      <c r="F3049">
        <v>49</v>
      </c>
      <c r="G3049" t="s">
        <v>9852</v>
      </c>
      <c r="H3049" t="s">
        <v>593</v>
      </c>
      <c r="I3049" t="s">
        <v>393</v>
      </c>
      <c r="J3049" s="25">
        <v>45794</v>
      </c>
      <c r="K3049" s="25">
        <v>45794</v>
      </c>
      <c r="L3049" t="s">
        <v>427</v>
      </c>
      <c r="M3049" t="s">
        <v>469</v>
      </c>
      <c r="N3049" t="s">
        <v>258</v>
      </c>
      <c r="O3049" t="s">
        <v>6282</v>
      </c>
    </row>
    <row r="3050" spans="1:15" x14ac:dyDescent="0.25">
      <c r="A3050">
        <v>1911</v>
      </c>
      <c r="B3050" t="s">
        <v>9650</v>
      </c>
      <c r="C3050" t="s">
        <v>2569</v>
      </c>
      <c r="D3050" t="s">
        <v>9845</v>
      </c>
      <c r="E3050">
        <v>870</v>
      </c>
      <c r="F3050">
        <v>29</v>
      </c>
      <c r="G3050" t="s">
        <v>9853</v>
      </c>
      <c r="H3050" t="s">
        <v>689</v>
      </c>
      <c r="I3050" t="s">
        <v>393</v>
      </c>
      <c r="J3050" s="25">
        <v>45831</v>
      </c>
      <c r="K3050" s="25">
        <v>45831</v>
      </c>
      <c r="L3050" t="s">
        <v>52</v>
      </c>
      <c r="M3050" t="s">
        <v>469</v>
      </c>
      <c r="N3050" t="s">
        <v>258</v>
      </c>
      <c r="O3050" t="s">
        <v>6282</v>
      </c>
    </row>
    <row r="3051" spans="1:15" x14ac:dyDescent="0.25">
      <c r="A3051">
        <v>2486</v>
      </c>
      <c r="B3051" t="s">
        <v>9854</v>
      </c>
      <c r="C3051" t="s">
        <v>2569</v>
      </c>
      <c r="D3051" t="s">
        <v>9845</v>
      </c>
      <c r="E3051">
        <v>1500</v>
      </c>
      <c r="F3051">
        <v>50</v>
      </c>
      <c r="G3051" t="s">
        <v>9855</v>
      </c>
      <c r="H3051" t="s">
        <v>465</v>
      </c>
      <c r="I3051" t="s">
        <v>393</v>
      </c>
      <c r="J3051" s="25">
        <v>45878</v>
      </c>
      <c r="K3051" s="25">
        <v>45878</v>
      </c>
      <c r="L3051" t="s">
        <v>466</v>
      </c>
      <c r="M3051" t="s">
        <v>469</v>
      </c>
      <c r="N3051" t="s">
        <v>258</v>
      </c>
      <c r="O3051" t="s">
        <v>6302</v>
      </c>
    </row>
    <row r="3052" spans="1:15" x14ac:dyDescent="0.25">
      <c r="A3052">
        <v>2487</v>
      </c>
      <c r="B3052" t="s">
        <v>9854</v>
      </c>
      <c r="C3052" t="s">
        <v>2569</v>
      </c>
      <c r="D3052" t="s">
        <v>9845</v>
      </c>
      <c r="E3052">
        <v>570</v>
      </c>
      <c r="F3052">
        <v>19</v>
      </c>
      <c r="G3052" t="s">
        <v>9856</v>
      </c>
      <c r="H3052" t="s">
        <v>465</v>
      </c>
      <c r="I3052" t="s">
        <v>393</v>
      </c>
      <c r="J3052" s="25">
        <v>45878</v>
      </c>
      <c r="K3052" s="25">
        <v>45878</v>
      </c>
      <c r="L3052" t="s">
        <v>466</v>
      </c>
      <c r="M3052" t="s">
        <v>469</v>
      </c>
      <c r="N3052" t="s">
        <v>258</v>
      </c>
      <c r="O3052" t="s">
        <v>6302</v>
      </c>
    </row>
    <row r="3053" spans="1:15" x14ac:dyDescent="0.25">
      <c r="A3053">
        <v>2488</v>
      </c>
      <c r="B3053" t="s">
        <v>9857</v>
      </c>
      <c r="C3053" t="s">
        <v>2569</v>
      </c>
      <c r="D3053" t="s">
        <v>9845</v>
      </c>
      <c r="E3053">
        <v>1500</v>
      </c>
      <c r="F3053">
        <v>50</v>
      </c>
      <c r="G3053" t="s">
        <v>9858</v>
      </c>
      <c r="H3053" t="s">
        <v>9687</v>
      </c>
      <c r="I3053" t="s">
        <v>393</v>
      </c>
      <c r="J3053" s="25">
        <v>45941</v>
      </c>
      <c r="K3053" s="25">
        <v>45941</v>
      </c>
      <c r="L3053" t="s">
        <v>9859</v>
      </c>
      <c r="M3053" t="s">
        <v>469</v>
      </c>
      <c r="N3053" t="s">
        <v>258</v>
      </c>
      <c r="O3053" t="s">
        <v>6302</v>
      </c>
    </row>
    <row r="3054" spans="1:15" x14ac:dyDescent="0.25">
      <c r="A3054">
        <v>2489</v>
      </c>
      <c r="B3054" t="s">
        <v>9857</v>
      </c>
      <c r="C3054" t="s">
        <v>2569</v>
      </c>
      <c r="D3054" t="s">
        <v>9845</v>
      </c>
      <c r="E3054">
        <v>570</v>
      </c>
      <c r="F3054">
        <v>19</v>
      </c>
      <c r="G3054" t="s">
        <v>9860</v>
      </c>
      <c r="H3054" t="s">
        <v>9687</v>
      </c>
      <c r="I3054" t="s">
        <v>393</v>
      </c>
      <c r="J3054" s="25">
        <v>45941</v>
      </c>
      <c r="K3054" s="25">
        <v>45941</v>
      </c>
      <c r="L3054" t="s">
        <v>9859</v>
      </c>
      <c r="M3054" t="s">
        <v>469</v>
      </c>
      <c r="N3054" t="s">
        <v>258</v>
      </c>
      <c r="O3054" t="s">
        <v>6302</v>
      </c>
    </row>
    <row r="3055" spans="1:15" x14ac:dyDescent="0.25">
      <c r="A3055">
        <v>2490</v>
      </c>
      <c r="B3055" t="s">
        <v>9667</v>
      </c>
      <c r="C3055" t="s">
        <v>2569</v>
      </c>
      <c r="D3055" t="s">
        <v>9845</v>
      </c>
      <c r="E3055">
        <v>1500</v>
      </c>
      <c r="F3055">
        <v>50</v>
      </c>
      <c r="G3055" t="s">
        <v>9861</v>
      </c>
      <c r="H3055" t="s">
        <v>1457</v>
      </c>
      <c r="I3055" t="s">
        <v>393</v>
      </c>
      <c r="J3055" s="25">
        <v>46009</v>
      </c>
      <c r="K3055" s="25">
        <v>46009</v>
      </c>
      <c r="L3055" t="s">
        <v>1533</v>
      </c>
      <c r="M3055" t="s">
        <v>469</v>
      </c>
      <c r="N3055" t="s">
        <v>258</v>
      </c>
      <c r="O3055" t="s">
        <v>6302</v>
      </c>
    </row>
    <row r="3056" spans="1:15" x14ac:dyDescent="0.25">
      <c r="A3056">
        <v>2491</v>
      </c>
      <c r="B3056" t="s">
        <v>9667</v>
      </c>
      <c r="C3056" t="s">
        <v>2569</v>
      </c>
      <c r="D3056" t="s">
        <v>9845</v>
      </c>
      <c r="E3056">
        <v>570</v>
      </c>
      <c r="F3056">
        <v>19</v>
      </c>
      <c r="G3056" t="s">
        <v>9862</v>
      </c>
      <c r="H3056" t="s">
        <v>1457</v>
      </c>
      <c r="I3056" t="s">
        <v>393</v>
      </c>
      <c r="J3056" s="25">
        <v>46009</v>
      </c>
      <c r="K3056" s="25">
        <v>46009</v>
      </c>
      <c r="L3056" t="s">
        <v>1533</v>
      </c>
      <c r="M3056" t="s">
        <v>469</v>
      </c>
      <c r="N3056" t="s">
        <v>258</v>
      </c>
      <c r="O3056" t="s">
        <v>6302</v>
      </c>
    </row>
    <row r="3057" spans="1:15" x14ac:dyDescent="0.25">
      <c r="A3057">
        <v>2492</v>
      </c>
      <c r="B3057" t="s">
        <v>9863</v>
      </c>
      <c r="C3057" t="s">
        <v>4064</v>
      </c>
      <c r="D3057" t="s">
        <v>9845</v>
      </c>
      <c r="E3057">
        <v>1500</v>
      </c>
      <c r="F3057">
        <v>50</v>
      </c>
      <c r="G3057" t="s">
        <v>9864</v>
      </c>
      <c r="H3057" t="s">
        <v>4131</v>
      </c>
      <c r="I3057" t="s">
        <v>393</v>
      </c>
      <c r="J3057" s="25">
        <v>46052</v>
      </c>
      <c r="K3057" s="25">
        <v>46052</v>
      </c>
      <c r="L3057" t="s">
        <v>6331</v>
      </c>
      <c r="M3057" t="s">
        <v>469</v>
      </c>
      <c r="N3057" t="s">
        <v>4120</v>
      </c>
      <c r="O3057" t="s">
        <v>6302</v>
      </c>
    </row>
    <row r="3058" spans="1:15" x14ac:dyDescent="0.25">
      <c r="A3058">
        <v>2493</v>
      </c>
      <c r="B3058" t="s">
        <v>9863</v>
      </c>
      <c r="C3058" t="s">
        <v>4064</v>
      </c>
      <c r="D3058" t="s">
        <v>9845</v>
      </c>
      <c r="E3058">
        <v>270</v>
      </c>
      <c r="F3058">
        <v>9</v>
      </c>
      <c r="G3058" t="s">
        <v>9865</v>
      </c>
      <c r="H3058" t="s">
        <v>4131</v>
      </c>
      <c r="I3058" t="s">
        <v>393</v>
      </c>
      <c r="J3058" s="25">
        <v>46052</v>
      </c>
      <c r="K3058" s="25">
        <v>46052</v>
      </c>
      <c r="L3058" t="s">
        <v>6331</v>
      </c>
      <c r="M3058" t="s">
        <v>469</v>
      </c>
      <c r="N3058" t="s">
        <v>4120</v>
      </c>
      <c r="O3058" t="s">
        <v>6302</v>
      </c>
    </row>
    <row r="3059" spans="1:15" x14ac:dyDescent="0.25">
      <c r="A3059">
        <v>1912</v>
      </c>
      <c r="B3059" t="s">
        <v>9866</v>
      </c>
      <c r="C3059" t="s">
        <v>475</v>
      </c>
      <c r="D3059" t="s">
        <v>476</v>
      </c>
      <c r="E3059">
        <v>1470</v>
      </c>
      <c r="F3059">
        <v>49</v>
      </c>
      <c r="G3059" t="s">
        <v>9867</v>
      </c>
      <c r="H3059" t="s">
        <v>463</v>
      </c>
      <c r="I3059" t="s">
        <v>393</v>
      </c>
      <c r="J3059" s="25">
        <v>45794</v>
      </c>
      <c r="K3059" s="25">
        <v>45794</v>
      </c>
      <c r="L3059" t="s">
        <v>427</v>
      </c>
      <c r="M3059" t="s">
        <v>473</v>
      </c>
      <c r="N3059" t="s">
        <v>258</v>
      </c>
      <c r="O3059" t="s">
        <v>6282</v>
      </c>
    </row>
    <row r="3060" spans="1:15" x14ac:dyDescent="0.25">
      <c r="A3060">
        <v>1913</v>
      </c>
      <c r="B3060" t="s">
        <v>9866</v>
      </c>
      <c r="C3060" t="s">
        <v>475</v>
      </c>
      <c r="D3060" t="s">
        <v>476</v>
      </c>
      <c r="E3060">
        <v>1500</v>
      </c>
      <c r="F3060">
        <v>50</v>
      </c>
      <c r="G3060" t="s">
        <v>9868</v>
      </c>
      <c r="H3060" t="s">
        <v>463</v>
      </c>
      <c r="I3060" t="s">
        <v>393</v>
      </c>
      <c r="J3060" s="25">
        <v>45794</v>
      </c>
      <c r="K3060" s="25">
        <v>45794</v>
      </c>
      <c r="L3060" t="s">
        <v>427</v>
      </c>
      <c r="M3060" t="s">
        <v>473</v>
      </c>
      <c r="N3060" t="s">
        <v>258</v>
      </c>
      <c r="O3060" t="s">
        <v>6282</v>
      </c>
    </row>
    <row r="3061" spans="1:15" x14ac:dyDescent="0.25">
      <c r="A3061">
        <v>1914</v>
      </c>
      <c r="B3061" t="s">
        <v>9866</v>
      </c>
      <c r="C3061" t="s">
        <v>475</v>
      </c>
      <c r="D3061" t="s">
        <v>476</v>
      </c>
      <c r="E3061">
        <v>1500</v>
      </c>
      <c r="F3061">
        <v>50</v>
      </c>
      <c r="G3061" t="s">
        <v>9869</v>
      </c>
      <c r="H3061" t="s">
        <v>463</v>
      </c>
      <c r="I3061" t="s">
        <v>393</v>
      </c>
      <c r="J3061" s="25">
        <v>45794</v>
      </c>
      <c r="K3061" s="25">
        <v>45794</v>
      </c>
      <c r="L3061" t="s">
        <v>427</v>
      </c>
      <c r="M3061" t="s">
        <v>473</v>
      </c>
      <c r="N3061" t="s">
        <v>258</v>
      </c>
      <c r="O3061" t="s">
        <v>6282</v>
      </c>
    </row>
    <row r="3062" spans="1:15" x14ac:dyDescent="0.25">
      <c r="A3062">
        <v>1915</v>
      </c>
      <c r="B3062" t="s">
        <v>9866</v>
      </c>
      <c r="C3062" t="s">
        <v>475</v>
      </c>
      <c r="D3062" t="s">
        <v>476</v>
      </c>
      <c r="E3062">
        <v>1500</v>
      </c>
      <c r="F3062">
        <v>50</v>
      </c>
      <c r="G3062" t="s">
        <v>9870</v>
      </c>
      <c r="H3062" t="s">
        <v>463</v>
      </c>
      <c r="I3062" t="s">
        <v>393</v>
      </c>
      <c r="J3062" s="25">
        <v>45794</v>
      </c>
      <c r="K3062" s="25">
        <v>45794</v>
      </c>
      <c r="L3062" t="s">
        <v>427</v>
      </c>
      <c r="M3062" t="s">
        <v>473</v>
      </c>
      <c r="N3062" t="s">
        <v>258</v>
      </c>
      <c r="O3062" t="s">
        <v>6282</v>
      </c>
    </row>
    <row r="3063" spans="1:15" x14ac:dyDescent="0.25">
      <c r="A3063">
        <v>1916</v>
      </c>
      <c r="B3063" t="s">
        <v>9866</v>
      </c>
      <c r="C3063" t="s">
        <v>475</v>
      </c>
      <c r="D3063" t="s">
        <v>476</v>
      </c>
      <c r="E3063">
        <v>1500</v>
      </c>
      <c r="F3063">
        <v>50</v>
      </c>
      <c r="G3063" t="s">
        <v>9871</v>
      </c>
      <c r="H3063" t="s">
        <v>463</v>
      </c>
      <c r="I3063" t="s">
        <v>393</v>
      </c>
      <c r="J3063" s="25">
        <v>45794</v>
      </c>
      <c r="K3063" s="25">
        <v>45794</v>
      </c>
      <c r="L3063" t="s">
        <v>427</v>
      </c>
      <c r="M3063" t="s">
        <v>473</v>
      </c>
      <c r="N3063" t="s">
        <v>258</v>
      </c>
      <c r="O3063" t="s">
        <v>6282</v>
      </c>
    </row>
    <row r="3064" spans="1:15" x14ac:dyDescent="0.25">
      <c r="A3064">
        <v>1917</v>
      </c>
      <c r="B3064" t="s">
        <v>9866</v>
      </c>
      <c r="C3064" t="s">
        <v>475</v>
      </c>
      <c r="D3064" t="s">
        <v>476</v>
      </c>
      <c r="E3064">
        <v>1500</v>
      </c>
      <c r="F3064">
        <v>50</v>
      </c>
      <c r="G3064" t="s">
        <v>9872</v>
      </c>
      <c r="H3064" t="s">
        <v>463</v>
      </c>
      <c r="I3064" t="s">
        <v>393</v>
      </c>
      <c r="J3064" s="25">
        <v>45794</v>
      </c>
      <c r="K3064" s="25">
        <v>45794</v>
      </c>
      <c r="L3064" t="s">
        <v>427</v>
      </c>
      <c r="M3064" t="s">
        <v>473</v>
      </c>
      <c r="N3064" t="s">
        <v>258</v>
      </c>
      <c r="O3064" t="s">
        <v>6282</v>
      </c>
    </row>
    <row r="3065" spans="1:15" x14ac:dyDescent="0.25">
      <c r="A3065">
        <v>1918</v>
      </c>
      <c r="B3065" t="s">
        <v>9866</v>
      </c>
      <c r="C3065" t="s">
        <v>475</v>
      </c>
      <c r="D3065" t="s">
        <v>476</v>
      </c>
      <c r="E3065">
        <v>1500</v>
      </c>
      <c r="F3065">
        <v>50</v>
      </c>
      <c r="G3065" t="s">
        <v>9873</v>
      </c>
      <c r="H3065" t="s">
        <v>463</v>
      </c>
      <c r="I3065" t="s">
        <v>393</v>
      </c>
      <c r="J3065" s="25">
        <v>45794</v>
      </c>
      <c r="K3065" s="25">
        <v>45794</v>
      </c>
      <c r="L3065" t="s">
        <v>427</v>
      </c>
      <c r="M3065" t="s">
        <v>473</v>
      </c>
      <c r="N3065" t="s">
        <v>258</v>
      </c>
      <c r="O3065" t="s">
        <v>6282</v>
      </c>
    </row>
    <row r="3066" spans="1:15" x14ac:dyDescent="0.25">
      <c r="A3066">
        <v>1919</v>
      </c>
      <c r="B3066" t="s">
        <v>9650</v>
      </c>
      <c r="C3066" t="s">
        <v>475</v>
      </c>
      <c r="D3066" t="s">
        <v>476</v>
      </c>
      <c r="E3066">
        <v>1500</v>
      </c>
      <c r="F3066">
        <v>50</v>
      </c>
      <c r="G3066" t="s">
        <v>9874</v>
      </c>
      <c r="H3066" t="s">
        <v>728</v>
      </c>
      <c r="I3066" t="s">
        <v>393</v>
      </c>
      <c r="J3066" s="25">
        <v>45831</v>
      </c>
      <c r="K3066" s="25">
        <v>45831</v>
      </c>
      <c r="L3066" t="s">
        <v>52</v>
      </c>
      <c r="M3066" t="s">
        <v>473</v>
      </c>
      <c r="N3066" t="s">
        <v>258</v>
      </c>
      <c r="O3066" t="s">
        <v>6282</v>
      </c>
    </row>
    <row r="3067" spans="1:15" x14ac:dyDescent="0.25">
      <c r="A3067">
        <v>1920</v>
      </c>
      <c r="B3067" t="s">
        <v>9650</v>
      </c>
      <c r="C3067" t="s">
        <v>475</v>
      </c>
      <c r="D3067" t="s">
        <v>476</v>
      </c>
      <c r="E3067">
        <v>1500</v>
      </c>
      <c r="F3067">
        <v>50</v>
      </c>
      <c r="G3067" t="s">
        <v>9875</v>
      </c>
      <c r="H3067" t="s">
        <v>728</v>
      </c>
      <c r="I3067" t="s">
        <v>393</v>
      </c>
      <c r="J3067" s="25">
        <v>45831</v>
      </c>
      <c r="K3067" s="25">
        <v>45831</v>
      </c>
      <c r="L3067" t="s">
        <v>52</v>
      </c>
      <c r="M3067" t="s">
        <v>473</v>
      </c>
      <c r="N3067" t="s">
        <v>258</v>
      </c>
      <c r="O3067" t="s">
        <v>6282</v>
      </c>
    </row>
    <row r="3068" spans="1:15" x14ac:dyDescent="0.25">
      <c r="A3068">
        <v>1921</v>
      </c>
      <c r="B3068" t="s">
        <v>9815</v>
      </c>
      <c r="C3068" t="s">
        <v>475</v>
      </c>
      <c r="D3068" t="s">
        <v>476</v>
      </c>
      <c r="E3068">
        <v>1320</v>
      </c>
      <c r="F3068">
        <v>44</v>
      </c>
      <c r="G3068" t="s">
        <v>9876</v>
      </c>
      <c r="H3068" t="s">
        <v>728</v>
      </c>
      <c r="I3068" t="s">
        <v>393</v>
      </c>
      <c r="J3068" s="25">
        <v>45831</v>
      </c>
      <c r="K3068" s="25">
        <v>45831</v>
      </c>
      <c r="L3068" t="s">
        <v>52</v>
      </c>
      <c r="M3068" t="s">
        <v>473</v>
      </c>
      <c r="N3068" t="s">
        <v>258</v>
      </c>
      <c r="O3068" t="s">
        <v>6282</v>
      </c>
    </row>
    <row r="3069" spans="1:15" x14ac:dyDescent="0.25">
      <c r="A3069">
        <v>1922</v>
      </c>
      <c r="B3069" t="s">
        <v>9812</v>
      </c>
      <c r="C3069" t="s">
        <v>475</v>
      </c>
      <c r="D3069" t="s">
        <v>476</v>
      </c>
      <c r="E3069">
        <v>1500</v>
      </c>
      <c r="F3069">
        <v>50</v>
      </c>
      <c r="G3069" t="s">
        <v>9877</v>
      </c>
      <c r="H3069" t="s">
        <v>728</v>
      </c>
      <c r="I3069" t="s">
        <v>393</v>
      </c>
      <c r="J3069" s="25">
        <v>45849</v>
      </c>
      <c r="K3069" s="25">
        <v>45849</v>
      </c>
      <c r="L3069" t="s">
        <v>162</v>
      </c>
      <c r="M3069" t="s">
        <v>473</v>
      </c>
      <c r="N3069" t="s">
        <v>258</v>
      </c>
      <c r="O3069" t="s">
        <v>6282</v>
      </c>
    </row>
    <row r="3070" spans="1:15" x14ac:dyDescent="0.25">
      <c r="A3070">
        <v>1923</v>
      </c>
      <c r="B3070" t="s">
        <v>9815</v>
      </c>
      <c r="C3070" t="s">
        <v>475</v>
      </c>
      <c r="D3070" t="s">
        <v>476</v>
      </c>
      <c r="E3070">
        <v>1500</v>
      </c>
      <c r="F3070">
        <v>50</v>
      </c>
      <c r="G3070" t="s">
        <v>9878</v>
      </c>
      <c r="H3070" t="s">
        <v>728</v>
      </c>
      <c r="I3070" t="s">
        <v>393</v>
      </c>
      <c r="J3070" s="25">
        <v>45849</v>
      </c>
      <c r="K3070" s="25">
        <v>45849</v>
      </c>
      <c r="L3070" t="s">
        <v>162</v>
      </c>
      <c r="M3070" t="s">
        <v>473</v>
      </c>
      <c r="N3070" t="s">
        <v>258</v>
      </c>
      <c r="O3070" t="s">
        <v>6282</v>
      </c>
    </row>
    <row r="3071" spans="1:15" x14ac:dyDescent="0.25">
      <c r="A3071">
        <v>1924</v>
      </c>
      <c r="B3071" t="s">
        <v>9815</v>
      </c>
      <c r="C3071" t="s">
        <v>475</v>
      </c>
      <c r="D3071" t="s">
        <v>476</v>
      </c>
      <c r="E3071">
        <v>1500</v>
      </c>
      <c r="F3071">
        <v>50</v>
      </c>
      <c r="G3071" t="s">
        <v>9879</v>
      </c>
      <c r="H3071" t="s">
        <v>728</v>
      </c>
      <c r="I3071" t="s">
        <v>393</v>
      </c>
      <c r="J3071" s="25">
        <v>45849</v>
      </c>
      <c r="K3071" s="25">
        <v>45849</v>
      </c>
      <c r="L3071" t="s">
        <v>162</v>
      </c>
      <c r="M3071" t="s">
        <v>473</v>
      </c>
      <c r="N3071" t="s">
        <v>258</v>
      </c>
      <c r="O3071" t="s">
        <v>6282</v>
      </c>
    </row>
    <row r="3072" spans="1:15" x14ac:dyDescent="0.25">
      <c r="A3072">
        <v>1925</v>
      </c>
      <c r="B3072" t="s">
        <v>9815</v>
      </c>
      <c r="C3072" t="s">
        <v>475</v>
      </c>
      <c r="D3072" t="s">
        <v>476</v>
      </c>
      <c r="E3072">
        <v>1500</v>
      </c>
      <c r="F3072">
        <v>50</v>
      </c>
      <c r="G3072" t="s">
        <v>9880</v>
      </c>
      <c r="H3072" t="s">
        <v>728</v>
      </c>
      <c r="I3072" t="s">
        <v>393</v>
      </c>
      <c r="J3072" s="25">
        <v>45849</v>
      </c>
      <c r="K3072" s="25">
        <v>45849</v>
      </c>
      <c r="L3072" t="s">
        <v>162</v>
      </c>
      <c r="M3072" t="s">
        <v>473</v>
      </c>
      <c r="N3072" t="s">
        <v>258</v>
      </c>
      <c r="O3072" t="s">
        <v>6282</v>
      </c>
    </row>
    <row r="3073" spans="1:15" x14ac:dyDescent="0.25">
      <c r="A3073">
        <v>1926</v>
      </c>
      <c r="B3073" t="s">
        <v>9815</v>
      </c>
      <c r="C3073" t="s">
        <v>475</v>
      </c>
      <c r="D3073" t="s">
        <v>476</v>
      </c>
      <c r="E3073">
        <v>1500</v>
      </c>
      <c r="F3073">
        <v>50</v>
      </c>
      <c r="G3073" t="s">
        <v>9881</v>
      </c>
      <c r="H3073" t="s">
        <v>728</v>
      </c>
      <c r="I3073" t="s">
        <v>393</v>
      </c>
      <c r="J3073" s="25">
        <v>45849</v>
      </c>
      <c r="K3073" s="25">
        <v>45849</v>
      </c>
      <c r="L3073" t="s">
        <v>162</v>
      </c>
      <c r="M3073" t="s">
        <v>473</v>
      </c>
      <c r="N3073" t="s">
        <v>258</v>
      </c>
      <c r="O3073" t="s">
        <v>6282</v>
      </c>
    </row>
    <row r="3074" spans="1:15" x14ac:dyDescent="0.25">
      <c r="A3074">
        <v>1927</v>
      </c>
      <c r="B3074" t="s">
        <v>9815</v>
      </c>
      <c r="C3074" t="s">
        <v>475</v>
      </c>
      <c r="D3074" t="s">
        <v>476</v>
      </c>
      <c r="E3074">
        <v>1500</v>
      </c>
      <c r="F3074">
        <v>50</v>
      </c>
      <c r="G3074" t="s">
        <v>9882</v>
      </c>
      <c r="H3074" t="s">
        <v>728</v>
      </c>
      <c r="I3074" t="s">
        <v>393</v>
      </c>
      <c r="J3074" s="25">
        <v>45849</v>
      </c>
      <c r="K3074" s="25">
        <v>45849</v>
      </c>
      <c r="L3074" t="s">
        <v>162</v>
      </c>
      <c r="M3074" t="s">
        <v>473</v>
      </c>
      <c r="N3074" t="s">
        <v>258</v>
      </c>
      <c r="O3074" t="s">
        <v>6282</v>
      </c>
    </row>
    <row r="3075" spans="1:15" x14ac:dyDescent="0.25">
      <c r="A3075">
        <v>1928</v>
      </c>
      <c r="B3075" t="s">
        <v>9815</v>
      </c>
      <c r="C3075" t="s">
        <v>475</v>
      </c>
      <c r="D3075" t="s">
        <v>476</v>
      </c>
      <c r="E3075">
        <v>120</v>
      </c>
      <c r="F3075">
        <v>4</v>
      </c>
      <c r="G3075" t="s">
        <v>9883</v>
      </c>
      <c r="H3075" t="s">
        <v>728</v>
      </c>
      <c r="I3075" t="s">
        <v>393</v>
      </c>
      <c r="J3075" s="25">
        <v>45849</v>
      </c>
      <c r="K3075" s="25">
        <v>45849</v>
      </c>
      <c r="L3075" t="s">
        <v>162</v>
      </c>
      <c r="M3075" t="s">
        <v>473</v>
      </c>
      <c r="N3075" t="s">
        <v>258</v>
      </c>
      <c r="O3075" t="s">
        <v>6282</v>
      </c>
    </row>
    <row r="3076" spans="1:15" x14ac:dyDescent="0.25">
      <c r="A3076">
        <v>1929</v>
      </c>
      <c r="B3076" t="s">
        <v>9884</v>
      </c>
      <c r="C3076" t="s">
        <v>475</v>
      </c>
      <c r="D3076" t="s">
        <v>476</v>
      </c>
      <c r="E3076">
        <v>1500</v>
      </c>
      <c r="F3076">
        <v>50</v>
      </c>
      <c r="G3076" t="s">
        <v>9885</v>
      </c>
      <c r="H3076" t="s">
        <v>4767</v>
      </c>
      <c r="I3076" t="s">
        <v>393</v>
      </c>
      <c r="J3076" s="25">
        <v>45894</v>
      </c>
      <c r="K3076" s="25">
        <v>45894</v>
      </c>
      <c r="L3076" t="s">
        <v>310</v>
      </c>
      <c r="M3076" t="s">
        <v>473</v>
      </c>
      <c r="N3076" t="s">
        <v>258</v>
      </c>
      <c r="O3076" t="s">
        <v>6282</v>
      </c>
    </row>
    <row r="3077" spans="1:15" x14ac:dyDescent="0.25">
      <c r="A3077">
        <v>1930</v>
      </c>
      <c r="B3077" t="s">
        <v>9884</v>
      </c>
      <c r="C3077" t="s">
        <v>475</v>
      </c>
      <c r="D3077" t="s">
        <v>476</v>
      </c>
      <c r="E3077">
        <v>1500</v>
      </c>
      <c r="F3077">
        <v>50</v>
      </c>
      <c r="G3077" t="s">
        <v>9886</v>
      </c>
      <c r="H3077" t="s">
        <v>4767</v>
      </c>
      <c r="I3077" t="s">
        <v>393</v>
      </c>
      <c r="J3077" s="25">
        <v>45894</v>
      </c>
      <c r="K3077" s="25">
        <v>45894</v>
      </c>
      <c r="L3077" t="s">
        <v>310</v>
      </c>
      <c r="M3077" t="s">
        <v>473</v>
      </c>
      <c r="N3077" t="s">
        <v>258</v>
      </c>
      <c r="O3077" t="s">
        <v>6282</v>
      </c>
    </row>
    <row r="3078" spans="1:15" x14ac:dyDescent="0.25">
      <c r="A3078">
        <v>1931</v>
      </c>
      <c r="B3078" t="s">
        <v>9884</v>
      </c>
      <c r="C3078" t="s">
        <v>475</v>
      </c>
      <c r="D3078" t="s">
        <v>476</v>
      </c>
      <c r="E3078">
        <v>1500</v>
      </c>
      <c r="F3078">
        <v>50</v>
      </c>
      <c r="G3078" t="s">
        <v>9887</v>
      </c>
      <c r="H3078" t="s">
        <v>4767</v>
      </c>
      <c r="I3078" t="s">
        <v>393</v>
      </c>
      <c r="J3078" s="25">
        <v>45894</v>
      </c>
      <c r="K3078" s="25">
        <v>45894</v>
      </c>
      <c r="L3078" t="s">
        <v>310</v>
      </c>
      <c r="M3078" t="s">
        <v>473</v>
      </c>
      <c r="N3078" t="s">
        <v>258</v>
      </c>
      <c r="O3078" t="s">
        <v>6282</v>
      </c>
    </row>
    <row r="3079" spans="1:15" x14ac:dyDescent="0.25">
      <c r="A3079">
        <v>1932</v>
      </c>
      <c r="B3079" t="s">
        <v>9884</v>
      </c>
      <c r="C3079" t="s">
        <v>475</v>
      </c>
      <c r="D3079" t="s">
        <v>476</v>
      </c>
      <c r="E3079">
        <v>1500</v>
      </c>
      <c r="F3079">
        <v>50</v>
      </c>
      <c r="G3079" t="s">
        <v>9888</v>
      </c>
      <c r="H3079" t="s">
        <v>4767</v>
      </c>
      <c r="I3079" t="s">
        <v>393</v>
      </c>
      <c r="J3079" s="25">
        <v>45894</v>
      </c>
      <c r="K3079" s="25">
        <v>45894</v>
      </c>
      <c r="L3079" t="s">
        <v>310</v>
      </c>
      <c r="M3079" t="s">
        <v>473</v>
      </c>
      <c r="N3079" t="s">
        <v>258</v>
      </c>
      <c r="O3079" t="s">
        <v>6282</v>
      </c>
    </row>
    <row r="3080" spans="1:15" x14ac:dyDescent="0.25">
      <c r="A3080">
        <v>1933</v>
      </c>
      <c r="B3080" t="s">
        <v>9884</v>
      </c>
      <c r="C3080" t="s">
        <v>475</v>
      </c>
      <c r="D3080" t="s">
        <v>476</v>
      </c>
      <c r="E3080">
        <v>1500</v>
      </c>
      <c r="F3080">
        <v>50</v>
      </c>
      <c r="G3080" t="s">
        <v>9889</v>
      </c>
      <c r="H3080" t="s">
        <v>4767</v>
      </c>
      <c r="I3080" t="s">
        <v>393</v>
      </c>
      <c r="J3080" s="25">
        <v>45894</v>
      </c>
      <c r="K3080" s="25">
        <v>45894</v>
      </c>
      <c r="L3080" t="s">
        <v>310</v>
      </c>
      <c r="M3080" t="s">
        <v>473</v>
      </c>
      <c r="N3080" t="s">
        <v>258</v>
      </c>
      <c r="O3080" t="s">
        <v>6282</v>
      </c>
    </row>
    <row r="3081" spans="1:15" x14ac:dyDescent="0.25">
      <c r="A3081">
        <v>1934</v>
      </c>
      <c r="B3081" t="s">
        <v>9884</v>
      </c>
      <c r="C3081" t="s">
        <v>475</v>
      </c>
      <c r="D3081" t="s">
        <v>476</v>
      </c>
      <c r="E3081">
        <v>1500</v>
      </c>
      <c r="F3081">
        <v>50</v>
      </c>
      <c r="G3081" t="s">
        <v>9890</v>
      </c>
      <c r="H3081" t="s">
        <v>4767</v>
      </c>
      <c r="I3081" t="s">
        <v>393</v>
      </c>
      <c r="J3081" s="25">
        <v>45894</v>
      </c>
      <c r="K3081" s="25">
        <v>45894</v>
      </c>
      <c r="L3081" t="s">
        <v>310</v>
      </c>
      <c r="M3081" t="s">
        <v>473</v>
      </c>
      <c r="N3081" t="s">
        <v>258</v>
      </c>
      <c r="O3081" t="s">
        <v>6282</v>
      </c>
    </row>
    <row r="3082" spans="1:15" x14ac:dyDescent="0.25">
      <c r="A3082">
        <v>1935</v>
      </c>
      <c r="B3082" t="s">
        <v>9884</v>
      </c>
      <c r="C3082" t="s">
        <v>475</v>
      </c>
      <c r="D3082" t="s">
        <v>476</v>
      </c>
      <c r="E3082">
        <v>1500</v>
      </c>
      <c r="F3082">
        <v>50</v>
      </c>
      <c r="G3082" t="s">
        <v>9891</v>
      </c>
      <c r="H3082" t="s">
        <v>4767</v>
      </c>
      <c r="I3082" t="s">
        <v>393</v>
      </c>
      <c r="J3082" s="25">
        <v>45894</v>
      </c>
      <c r="K3082" s="25">
        <v>45894</v>
      </c>
      <c r="L3082" t="s">
        <v>310</v>
      </c>
      <c r="M3082" t="s">
        <v>473</v>
      </c>
      <c r="N3082" t="s">
        <v>258</v>
      </c>
      <c r="O3082" t="s">
        <v>6282</v>
      </c>
    </row>
    <row r="3083" spans="1:15" x14ac:dyDescent="0.25">
      <c r="A3083">
        <v>1936</v>
      </c>
      <c r="B3083" t="s">
        <v>9884</v>
      </c>
      <c r="C3083" t="s">
        <v>475</v>
      </c>
      <c r="D3083" t="s">
        <v>476</v>
      </c>
      <c r="E3083">
        <v>1500</v>
      </c>
      <c r="F3083">
        <v>50</v>
      </c>
      <c r="G3083" t="s">
        <v>9892</v>
      </c>
      <c r="H3083" t="s">
        <v>4767</v>
      </c>
      <c r="I3083" t="s">
        <v>393</v>
      </c>
      <c r="J3083" s="25">
        <v>45894</v>
      </c>
      <c r="K3083" s="25">
        <v>45894</v>
      </c>
      <c r="L3083" t="s">
        <v>310</v>
      </c>
      <c r="M3083" t="s">
        <v>473</v>
      </c>
      <c r="N3083" t="s">
        <v>258</v>
      </c>
      <c r="O3083" t="s">
        <v>6282</v>
      </c>
    </row>
    <row r="3084" spans="1:15" x14ac:dyDescent="0.25">
      <c r="A3084">
        <v>1937</v>
      </c>
      <c r="B3084" t="s">
        <v>9884</v>
      </c>
      <c r="C3084" t="s">
        <v>475</v>
      </c>
      <c r="D3084" t="s">
        <v>476</v>
      </c>
      <c r="E3084">
        <v>1500</v>
      </c>
      <c r="F3084">
        <v>50</v>
      </c>
      <c r="G3084" t="s">
        <v>9893</v>
      </c>
      <c r="H3084" t="s">
        <v>4767</v>
      </c>
      <c r="I3084" t="s">
        <v>393</v>
      </c>
      <c r="J3084" s="25">
        <v>45894</v>
      </c>
      <c r="K3084" s="25">
        <v>45894</v>
      </c>
      <c r="L3084" t="s">
        <v>310</v>
      </c>
      <c r="M3084" t="s">
        <v>473</v>
      </c>
      <c r="N3084" t="s">
        <v>258</v>
      </c>
      <c r="O3084" t="s">
        <v>6282</v>
      </c>
    </row>
    <row r="3085" spans="1:15" x14ac:dyDescent="0.25">
      <c r="A3085">
        <v>1938</v>
      </c>
      <c r="B3085" t="s">
        <v>9884</v>
      </c>
      <c r="C3085" t="s">
        <v>475</v>
      </c>
      <c r="D3085" t="s">
        <v>476</v>
      </c>
      <c r="E3085">
        <v>1500</v>
      </c>
      <c r="F3085">
        <v>50</v>
      </c>
      <c r="G3085" t="s">
        <v>9894</v>
      </c>
      <c r="H3085" t="s">
        <v>4767</v>
      </c>
      <c r="I3085" t="s">
        <v>393</v>
      </c>
      <c r="J3085" s="25">
        <v>45894</v>
      </c>
      <c r="K3085" s="25">
        <v>45894</v>
      </c>
      <c r="L3085" t="s">
        <v>310</v>
      </c>
      <c r="M3085" t="s">
        <v>473</v>
      </c>
      <c r="N3085" t="s">
        <v>258</v>
      </c>
      <c r="O3085" t="s">
        <v>6282</v>
      </c>
    </row>
    <row r="3086" spans="1:15" x14ac:dyDescent="0.25">
      <c r="A3086">
        <v>1939</v>
      </c>
      <c r="B3086" t="s">
        <v>9884</v>
      </c>
      <c r="C3086" t="s">
        <v>475</v>
      </c>
      <c r="D3086" t="s">
        <v>476</v>
      </c>
      <c r="E3086">
        <v>1500</v>
      </c>
      <c r="F3086">
        <v>50</v>
      </c>
      <c r="G3086" t="s">
        <v>9895</v>
      </c>
      <c r="H3086" t="s">
        <v>4767</v>
      </c>
      <c r="I3086" t="s">
        <v>393</v>
      </c>
      <c r="J3086" s="25">
        <v>45894</v>
      </c>
      <c r="K3086" s="25">
        <v>45894</v>
      </c>
      <c r="L3086" t="s">
        <v>310</v>
      </c>
      <c r="M3086" t="s">
        <v>473</v>
      </c>
      <c r="N3086" t="s">
        <v>258</v>
      </c>
      <c r="O3086" t="s">
        <v>6282</v>
      </c>
    </row>
    <row r="3087" spans="1:15" x14ac:dyDescent="0.25">
      <c r="A3087">
        <v>1940</v>
      </c>
      <c r="B3087" t="s">
        <v>9812</v>
      </c>
      <c r="C3087" t="s">
        <v>475</v>
      </c>
      <c r="D3087" t="s">
        <v>476</v>
      </c>
      <c r="E3087">
        <v>540</v>
      </c>
      <c r="F3087">
        <v>18</v>
      </c>
      <c r="G3087" t="s">
        <v>9896</v>
      </c>
      <c r="H3087" t="s">
        <v>4767</v>
      </c>
      <c r="I3087" t="s">
        <v>393</v>
      </c>
      <c r="J3087" s="25">
        <v>45894</v>
      </c>
      <c r="K3087" s="25">
        <v>45894</v>
      </c>
      <c r="L3087" t="s">
        <v>310</v>
      </c>
      <c r="M3087" t="s">
        <v>473</v>
      </c>
      <c r="N3087" t="s">
        <v>258</v>
      </c>
      <c r="O3087" t="s">
        <v>6282</v>
      </c>
    </row>
    <row r="3088" spans="1:15" x14ac:dyDescent="0.25">
      <c r="A3088">
        <v>2546</v>
      </c>
      <c r="B3088" t="s">
        <v>9897</v>
      </c>
      <c r="C3088" t="s">
        <v>475</v>
      </c>
      <c r="D3088" t="s">
        <v>476</v>
      </c>
      <c r="E3088">
        <v>1500</v>
      </c>
      <c r="F3088">
        <v>50</v>
      </c>
      <c r="G3088" t="s">
        <v>9898</v>
      </c>
      <c r="H3088" t="s">
        <v>9659</v>
      </c>
      <c r="I3088" t="s">
        <v>393</v>
      </c>
      <c r="J3088" s="25">
        <v>45965</v>
      </c>
      <c r="K3088" s="25">
        <v>45965</v>
      </c>
      <c r="L3088" t="s">
        <v>283</v>
      </c>
      <c r="M3088" t="s">
        <v>473</v>
      </c>
      <c r="N3088" t="s">
        <v>258</v>
      </c>
      <c r="O3088" t="s">
        <v>6302</v>
      </c>
    </row>
    <row r="3089" spans="1:15" x14ac:dyDescent="0.25">
      <c r="A3089">
        <v>2547</v>
      </c>
      <c r="B3089" t="s">
        <v>9897</v>
      </c>
      <c r="C3089" t="s">
        <v>475</v>
      </c>
      <c r="D3089" t="s">
        <v>476</v>
      </c>
      <c r="E3089">
        <v>1500</v>
      </c>
      <c r="F3089">
        <v>50</v>
      </c>
      <c r="G3089" t="s">
        <v>9899</v>
      </c>
      <c r="H3089" t="s">
        <v>9659</v>
      </c>
      <c r="I3089" t="s">
        <v>393</v>
      </c>
      <c r="J3089" s="25">
        <v>45965</v>
      </c>
      <c r="K3089" s="25">
        <v>45965</v>
      </c>
      <c r="L3089" t="s">
        <v>283</v>
      </c>
      <c r="M3089" t="s">
        <v>473</v>
      </c>
      <c r="N3089" t="s">
        <v>258</v>
      </c>
      <c r="O3089" t="s">
        <v>6302</v>
      </c>
    </row>
    <row r="3090" spans="1:15" x14ac:dyDescent="0.25">
      <c r="A3090">
        <v>2548</v>
      </c>
      <c r="B3090" t="s">
        <v>9897</v>
      </c>
      <c r="C3090" t="s">
        <v>475</v>
      </c>
      <c r="D3090" t="s">
        <v>476</v>
      </c>
      <c r="E3090">
        <v>1500</v>
      </c>
      <c r="F3090">
        <v>50</v>
      </c>
      <c r="G3090" t="s">
        <v>9900</v>
      </c>
      <c r="H3090" t="s">
        <v>9659</v>
      </c>
      <c r="I3090" t="s">
        <v>393</v>
      </c>
      <c r="J3090" s="25">
        <v>45965</v>
      </c>
      <c r="K3090" s="25">
        <v>45965</v>
      </c>
      <c r="L3090" t="s">
        <v>283</v>
      </c>
      <c r="M3090" t="s">
        <v>473</v>
      </c>
      <c r="N3090" t="s">
        <v>258</v>
      </c>
      <c r="O3090" t="s">
        <v>6302</v>
      </c>
    </row>
    <row r="3091" spans="1:15" x14ac:dyDescent="0.25">
      <c r="A3091">
        <v>2549</v>
      </c>
      <c r="B3091" t="s">
        <v>9897</v>
      </c>
      <c r="C3091" t="s">
        <v>475</v>
      </c>
      <c r="D3091" t="s">
        <v>476</v>
      </c>
      <c r="E3091">
        <v>1500</v>
      </c>
      <c r="F3091">
        <v>50</v>
      </c>
      <c r="G3091" t="s">
        <v>9901</v>
      </c>
      <c r="H3091" t="s">
        <v>9659</v>
      </c>
      <c r="I3091" t="s">
        <v>393</v>
      </c>
      <c r="J3091" s="25">
        <v>45965</v>
      </c>
      <c r="K3091" s="25">
        <v>45965</v>
      </c>
      <c r="L3091" t="s">
        <v>283</v>
      </c>
      <c r="M3091" t="s">
        <v>473</v>
      </c>
      <c r="N3091" t="s">
        <v>258</v>
      </c>
      <c r="O3091" t="s">
        <v>6302</v>
      </c>
    </row>
    <row r="3092" spans="1:15" x14ac:dyDescent="0.25">
      <c r="A3092">
        <v>2550</v>
      </c>
      <c r="B3092" t="s">
        <v>9897</v>
      </c>
      <c r="C3092" t="s">
        <v>475</v>
      </c>
      <c r="D3092" t="s">
        <v>476</v>
      </c>
      <c r="E3092">
        <v>1500</v>
      </c>
      <c r="F3092">
        <v>50</v>
      </c>
      <c r="G3092" t="s">
        <v>9902</v>
      </c>
      <c r="H3092" t="s">
        <v>9659</v>
      </c>
      <c r="I3092" t="s">
        <v>393</v>
      </c>
      <c r="J3092" s="25">
        <v>45965</v>
      </c>
      <c r="K3092" s="25">
        <v>45965</v>
      </c>
      <c r="L3092" t="s">
        <v>283</v>
      </c>
      <c r="M3092" t="s">
        <v>473</v>
      </c>
      <c r="N3092" t="s">
        <v>258</v>
      </c>
      <c r="O3092" t="s">
        <v>6302</v>
      </c>
    </row>
    <row r="3093" spans="1:15" x14ac:dyDescent="0.25">
      <c r="A3093">
        <v>2551</v>
      </c>
      <c r="B3093" t="s">
        <v>9897</v>
      </c>
      <c r="C3093" t="s">
        <v>475</v>
      </c>
      <c r="D3093" t="s">
        <v>476</v>
      </c>
      <c r="E3093">
        <v>1500</v>
      </c>
      <c r="F3093">
        <v>50</v>
      </c>
      <c r="G3093" t="s">
        <v>9903</v>
      </c>
      <c r="H3093" t="s">
        <v>9659</v>
      </c>
      <c r="I3093" t="s">
        <v>393</v>
      </c>
      <c r="J3093" s="25">
        <v>45965</v>
      </c>
      <c r="K3093" s="25">
        <v>45965</v>
      </c>
      <c r="L3093" t="s">
        <v>283</v>
      </c>
      <c r="M3093" t="s">
        <v>473</v>
      </c>
      <c r="N3093" t="s">
        <v>258</v>
      </c>
      <c r="O3093" t="s">
        <v>6302</v>
      </c>
    </row>
    <row r="3094" spans="1:15" x14ac:dyDescent="0.25">
      <c r="A3094">
        <v>2545</v>
      </c>
      <c r="B3094" t="s">
        <v>9798</v>
      </c>
      <c r="C3094" t="s">
        <v>475</v>
      </c>
      <c r="D3094" t="s">
        <v>476</v>
      </c>
      <c r="E3094">
        <v>1260</v>
      </c>
      <c r="F3094">
        <v>42</v>
      </c>
      <c r="G3094" t="s">
        <v>9904</v>
      </c>
      <c r="H3094" t="s">
        <v>9659</v>
      </c>
      <c r="I3094" t="s">
        <v>393</v>
      </c>
      <c r="J3094" s="25">
        <v>45965</v>
      </c>
      <c r="K3094" s="25">
        <v>45965</v>
      </c>
      <c r="L3094" t="s">
        <v>283</v>
      </c>
      <c r="M3094" t="s">
        <v>473</v>
      </c>
      <c r="N3094" t="s">
        <v>258</v>
      </c>
      <c r="O3094" t="s">
        <v>6302</v>
      </c>
    </row>
    <row r="3095" spans="1:15" x14ac:dyDescent="0.25">
      <c r="A3095">
        <v>2544</v>
      </c>
      <c r="B3095" t="s">
        <v>9657</v>
      </c>
      <c r="C3095" t="s">
        <v>475</v>
      </c>
      <c r="D3095" t="s">
        <v>476</v>
      </c>
      <c r="E3095">
        <v>750</v>
      </c>
      <c r="F3095">
        <v>25</v>
      </c>
      <c r="G3095" t="s">
        <v>9905</v>
      </c>
      <c r="H3095" t="s">
        <v>9659</v>
      </c>
      <c r="I3095" t="s">
        <v>393</v>
      </c>
      <c r="J3095" s="25">
        <v>45966</v>
      </c>
      <c r="K3095" s="25">
        <v>45966</v>
      </c>
      <c r="L3095" t="s">
        <v>931</v>
      </c>
      <c r="M3095" t="s">
        <v>473</v>
      </c>
      <c r="N3095" t="s">
        <v>258</v>
      </c>
      <c r="O3095" t="s">
        <v>6302</v>
      </c>
    </row>
    <row r="3096" spans="1:15" x14ac:dyDescent="0.25">
      <c r="A3096">
        <v>2542</v>
      </c>
      <c r="B3096" t="s">
        <v>9661</v>
      </c>
      <c r="C3096" t="s">
        <v>475</v>
      </c>
      <c r="D3096" t="s">
        <v>476</v>
      </c>
      <c r="E3096">
        <v>1500</v>
      </c>
      <c r="F3096">
        <v>50</v>
      </c>
      <c r="G3096" t="s">
        <v>9906</v>
      </c>
      <c r="H3096" t="s">
        <v>9659</v>
      </c>
      <c r="I3096" t="s">
        <v>393</v>
      </c>
      <c r="J3096" s="25">
        <v>45979</v>
      </c>
      <c r="K3096" s="25">
        <v>45979</v>
      </c>
      <c r="L3096" t="s">
        <v>1220</v>
      </c>
      <c r="M3096" t="s">
        <v>473</v>
      </c>
      <c r="N3096" t="s">
        <v>258</v>
      </c>
      <c r="O3096" t="s">
        <v>6302</v>
      </c>
    </row>
    <row r="3097" spans="1:15" x14ac:dyDescent="0.25">
      <c r="A3097">
        <v>2543</v>
      </c>
      <c r="B3097" t="s">
        <v>9661</v>
      </c>
      <c r="C3097" t="s">
        <v>475</v>
      </c>
      <c r="D3097" t="s">
        <v>476</v>
      </c>
      <c r="E3097">
        <v>750</v>
      </c>
      <c r="F3097">
        <v>25</v>
      </c>
      <c r="G3097" t="s">
        <v>9907</v>
      </c>
      <c r="H3097" t="s">
        <v>9659</v>
      </c>
      <c r="I3097" t="s">
        <v>393</v>
      </c>
      <c r="J3097" s="25">
        <v>45979</v>
      </c>
      <c r="K3097" s="25">
        <v>45979</v>
      </c>
      <c r="L3097" t="s">
        <v>1220</v>
      </c>
      <c r="M3097" t="s">
        <v>473</v>
      </c>
      <c r="N3097" t="s">
        <v>258</v>
      </c>
      <c r="O3097" t="s">
        <v>6302</v>
      </c>
    </row>
    <row r="3098" spans="1:15" x14ac:dyDescent="0.25">
      <c r="A3098">
        <v>2540</v>
      </c>
      <c r="B3098" t="s">
        <v>9685</v>
      </c>
      <c r="C3098" t="s">
        <v>475</v>
      </c>
      <c r="D3098" t="s">
        <v>476</v>
      </c>
      <c r="E3098">
        <v>1470</v>
      </c>
      <c r="F3098">
        <v>49</v>
      </c>
      <c r="G3098" t="s">
        <v>9908</v>
      </c>
      <c r="H3098" t="s">
        <v>4108</v>
      </c>
      <c r="I3098" t="s">
        <v>393</v>
      </c>
      <c r="J3098" s="25">
        <v>46010</v>
      </c>
      <c r="K3098" s="25">
        <v>46010</v>
      </c>
      <c r="L3098" t="s">
        <v>323</v>
      </c>
      <c r="M3098" t="s">
        <v>473</v>
      </c>
      <c r="N3098" t="s">
        <v>258</v>
      </c>
      <c r="O3098" t="s">
        <v>6302</v>
      </c>
    </row>
    <row r="3099" spans="1:15" x14ac:dyDescent="0.25">
      <c r="A3099">
        <v>2541</v>
      </c>
      <c r="B3099" t="s">
        <v>9685</v>
      </c>
      <c r="C3099" t="s">
        <v>475</v>
      </c>
      <c r="D3099" t="s">
        <v>476</v>
      </c>
      <c r="E3099">
        <v>1500</v>
      </c>
      <c r="F3099">
        <v>50</v>
      </c>
      <c r="G3099" t="s">
        <v>9909</v>
      </c>
      <c r="H3099" t="s">
        <v>4108</v>
      </c>
      <c r="I3099" t="s">
        <v>393</v>
      </c>
      <c r="J3099" s="25">
        <v>46010</v>
      </c>
      <c r="K3099" s="25">
        <v>46010</v>
      </c>
      <c r="L3099" t="s">
        <v>323</v>
      </c>
      <c r="M3099" t="s">
        <v>473</v>
      </c>
      <c r="N3099" t="s">
        <v>258</v>
      </c>
      <c r="O3099" t="s">
        <v>6302</v>
      </c>
    </row>
    <row r="3100" spans="1:15" x14ac:dyDescent="0.25">
      <c r="A3100">
        <v>2530</v>
      </c>
      <c r="B3100" t="s">
        <v>9826</v>
      </c>
      <c r="C3100" t="s">
        <v>475</v>
      </c>
      <c r="D3100" t="s">
        <v>476</v>
      </c>
      <c r="E3100">
        <v>1500</v>
      </c>
      <c r="F3100">
        <v>50</v>
      </c>
      <c r="G3100" t="s">
        <v>9910</v>
      </c>
      <c r="H3100" t="s">
        <v>4108</v>
      </c>
      <c r="I3100" t="s">
        <v>393</v>
      </c>
      <c r="J3100" s="25">
        <v>46010</v>
      </c>
      <c r="K3100" s="25">
        <v>46010</v>
      </c>
      <c r="L3100" t="s">
        <v>323</v>
      </c>
      <c r="M3100" t="s">
        <v>473</v>
      </c>
      <c r="N3100" t="s">
        <v>258</v>
      </c>
      <c r="O3100" t="s">
        <v>6302</v>
      </c>
    </row>
    <row r="3101" spans="1:15" x14ac:dyDescent="0.25">
      <c r="A3101">
        <v>2531</v>
      </c>
      <c r="B3101" t="s">
        <v>9826</v>
      </c>
      <c r="C3101" t="s">
        <v>475</v>
      </c>
      <c r="D3101" t="s">
        <v>476</v>
      </c>
      <c r="E3101">
        <v>1500</v>
      </c>
      <c r="F3101">
        <v>50</v>
      </c>
      <c r="G3101" t="s">
        <v>9911</v>
      </c>
      <c r="H3101" t="s">
        <v>4108</v>
      </c>
      <c r="I3101" t="s">
        <v>393</v>
      </c>
      <c r="J3101" s="25">
        <v>46010</v>
      </c>
      <c r="K3101" s="25">
        <v>46010</v>
      </c>
      <c r="L3101" t="s">
        <v>323</v>
      </c>
      <c r="M3101" t="s">
        <v>473</v>
      </c>
      <c r="N3101" t="s">
        <v>258</v>
      </c>
      <c r="O3101" t="s">
        <v>6302</v>
      </c>
    </row>
    <row r="3102" spans="1:15" x14ac:dyDescent="0.25">
      <c r="A3102">
        <v>2532</v>
      </c>
      <c r="B3102" t="s">
        <v>9826</v>
      </c>
      <c r="C3102" t="s">
        <v>475</v>
      </c>
      <c r="D3102" t="s">
        <v>476</v>
      </c>
      <c r="E3102">
        <v>1500</v>
      </c>
      <c r="F3102">
        <v>50</v>
      </c>
      <c r="G3102" t="s">
        <v>9912</v>
      </c>
      <c r="H3102" t="s">
        <v>4108</v>
      </c>
      <c r="I3102" t="s">
        <v>393</v>
      </c>
      <c r="J3102" s="25">
        <v>46010</v>
      </c>
      <c r="K3102" s="25">
        <v>46010</v>
      </c>
      <c r="L3102" t="s">
        <v>323</v>
      </c>
      <c r="M3102" t="s">
        <v>473</v>
      </c>
      <c r="N3102" t="s">
        <v>258</v>
      </c>
      <c r="O3102" t="s">
        <v>6302</v>
      </c>
    </row>
    <row r="3103" spans="1:15" x14ac:dyDescent="0.25">
      <c r="A3103">
        <v>2533</v>
      </c>
      <c r="B3103" t="s">
        <v>9826</v>
      </c>
      <c r="C3103" t="s">
        <v>475</v>
      </c>
      <c r="D3103" t="s">
        <v>476</v>
      </c>
      <c r="E3103">
        <v>1500</v>
      </c>
      <c r="F3103">
        <v>50</v>
      </c>
      <c r="G3103" t="s">
        <v>9913</v>
      </c>
      <c r="H3103" t="s">
        <v>4108</v>
      </c>
      <c r="I3103" t="s">
        <v>393</v>
      </c>
      <c r="J3103" s="25">
        <v>46010</v>
      </c>
      <c r="K3103" s="25">
        <v>46010</v>
      </c>
      <c r="L3103" t="s">
        <v>323</v>
      </c>
      <c r="M3103" t="s">
        <v>473</v>
      </c>
      <c r="N3103" t="s">
        <v>258</v>
      </c>
      <c r="O3103" t="s">
        <v>6302</v>
      </c>
    </row>
    <row r="3104" spans="1:15" x14ac:dyDescent="0.25">
      <c r="A3104">
        <v>2534</v>
      </c>
      <c r="B3104" t="s">
        <v>9914</v>
      </c>
      <c r="C3104" t="s">
        <v>475</v>
      </c>
      <c r="D3104" t="s">
        <v>476</v>
      </c>
      <c r="E3104">
        <v>1500</v>
      </c>
      <c r="F3104">
        <v>50</v>
      </c>
      <c r="G3104" t="s">
        <v>9915</v>
      </c>
      <c r="H3104" t="s">
        <v>4108</v>
      </c>
      <c r="I3104" t="s">
        <v>393</v>
      </c>
      <c r="J3104" s="25">
        <v>46010</v>
      </c>
      <c r="K3104" s="25">
        <v>46010</v>
      </c>
      <c r="L3104" t="s">
        <v>323</v>
      </c>
      <c r="M3104" t="s">
        <v>473</v>
      </c>
      <c r="N3104" t="s">
        <v>258</v>
      </c>
      <c r="O3104" t="s">
        <v>6302</v>
      </c>
    </row>
    <row r="3105" spans="1:15" x14ac:dyDescent="0.25">
      <c r="A3105">
        <v>2535</v>
      </c>
      <c r="B3105" t="s">
        <v>9914</v>
      </c>
      <c r="C3105" t="s">
        <v>475</v>
      </c>
      <c r="D3105" t="s">
        <v>476</v>
      </c>
      <c r="E3105">
        <v>1500</v>
      </c>
      <c r="F3105">
        <v>50</v>
      </c>
      <c r="G3105" t="s">
        <v>9916</v>
      </c>
      <c r="H3105" t="s">
        <v>4108</v>
      </c>
      <c r="I3105" t="s">
        <v>393</v>
      </c>
      <c r="J3105" s="25">
        <v>46010</v>
      </c>
      <c r="K3105" s="25">
        <v>46010</v>
      </c>
      <c r="L3105" t="s">
        <v>323</v>
      </c>
      <c r="M3105" t="s">
        <v>473</v>
      </c>
      <c r="N3105" t="s">
        <v>258</v>
      </c>
      <c r="O3105" t="s">
        <v>6302</v>
      </c>
    </row>
    <row r="3106" spans="1:15" x14ac:dyDescent="0.25">
      <c r="A3106">
        <v>2536</v>
      </c>
      <c r="B3106" t="s">
        <v>9914</v>
      </c>
      <c r="C3106" t="s">
        <v>475</v>
      </c>
      <c r="D3106" t="s">
        <v>476</v>
      </c>
      <c r="E3106">
        <v>1500</v>
      </c>
      <c r="F3106">
        <v>50</v>
      </c>
      <c r="G3106" t="s">
        <v>9917</v>
      </c>
      <c r="H3106" t="s">
        <v>4108</v>
      </c>
      <c r="I3106" t="s">
        <v>393</v>
      </c>
      <c r="J3106" s="25">
        <v>46010</v>
      </c>
      <c r="K3106" s="25">
        <v>46010</v>
      </c>
      <c r="L3106" t="s">
        <v>323</v>
      </c>
      <c r="M3106" t="s">
        <v>473</v>
      </c>
      <c r="N3106" t="s">
        <v>258</v>
      </c>
      <c r="O3106" t="s">
        <v>6302</v>
      </c>
    </row>
    <row r="3107" spans="1:15" x14ac:dyDescent="0.25">
      <c r="A3107">
        <v>2537</v>
      </c>
      <c r="B3107" t="s">
        <v>9914</v>
      </c>
      <c r="C3107" t="s">
        <v>475</v>
      </c>
      <c r="D3107" t="s">
        <v>476</v>
      </c>
      <c r="E3107">
        <v>1500</v>
      </c>
      <c r="F3107">
        <v>50</v>
      </c>
      <c r="G3107" t="s">
        <v>9918</v>
      </c>
      <c r="H3107" t="s">
        <v>4108</v>
      </c>
      <c r="I3107" t="s">
        <v>393</v>
      </c>
      <c r="J3107" s="25">
        <v>46010</v>
      </c>
      <c r="K3107" s="25">
        <v>46010</v>
      </c>
      <c r="L3107" t="s">
        <v>323</v>
      </c>
      <c r="M3107" t="s">
        <v>473</v>
      </c>
      <c r="N3107" t="s">
        <v>258</v>
      </c>
      <c r="O3107" t="s">
        <v>6302</v>
      </c>
    </row>
    <row r="3108" spans="1:15" x14ac:dyDescent="0.25">
      <c r="A3108">
        <v>2538</v>
      </c>
      <c r="B3108" t="s">
        <v>9914</v>
      </c>
      <c r="C3108" t="s">
        <v>475</v>
      </c>
      <c r="D3108" t="s">
        <v>476</v>
      </c>
      <c r="E3108">
        <v>1500</v>
      </c>
      <c r="F3108">
        <v>50</v>
      </c>
      <c r="G3108" t="s">
        <v>9919</v>
      </c>
      <c r="H3108" t="s">
        <v>4108</v>
      </c>
      <c r="I3108" t="s">
        <v>393</v>
      </c>
      <c r="J3108" s="25">
        <v>46010</v>
      </c>
      <c r="K3108" s="25">
        <v>46010</v>
      </c>
      <c r="L3108" t="s">
        <v>323</v>
      </c>
      <c r="M3108" t="s">
        <v>473</v>
      </c>
      <c r="N3108" t="s">
        <v>258</v>
      </c>
      <c r="O3108" t="s">
        <v>6302</v>
      </c>
    </row>
    <row r="3109" spans="1:15" x14ac:dyDescent="0.25">
      <c r="A3109">
        <v>2539</v>
      </c>
      <c r="B3109" t="s">
        <v>9914</v>
      </c>
      <c r="C3109" t="s">
        <v>475</v>
      </c>
      <c r="D3109" t="s">
        <v>476</v>
      </c>
      <c r="E3109">
        <v>1410</v>
      </c>
      <c r="F3109">
        <v>47</v>
      </c>
      <c r="G3109" t="s">
        <v>9920</v>
      </c>
      <c r="H3109" t="s">
        <v>4108</v>
      </c>
      <c r="I3109" t="s">
        <v>393</v>
      </c>
      <c r="J3109" s="25">
        <v>46010</v>
      </c>
      <c r="K3109" s="25">
        <v>46010</v>
      </c>
      <c r="L3109" t="s">
        <v>323</v>
      </c>
      <c r="M3109" t="s">
        <v>473</v>
      </c>
      <c r="N3109" t="s">
        <v>258</v>
      </c>
      <c r="O3109" t="s">
        <v>6302</v>
      </c>
    </row>
    <row r="3110" spans="1:15" x14ac:dyDescent="0.25">
      <c r="A3110">
        <v>1941</v>
      </c>
      <c r="B3110" t="s">
        <v>9606</v>
      </c>
      <c r="C3110" t="s">
        <v>4098</v>
      </c>
      <c r="D3110" t="s">
        <v>476</v>
      </c>
      <c r="E3110">
        <v>90</v>
      </c>
      <c r="F3110">
        <v>3</v>
      </c>
      <c r="G3110" t="s">
        <v>24508</v>
      </c>
      <c r="H3110" t="s">
        <v>4131</v>
      </c>
      <c r="I3110" t="s">
        <v>393</v>
      </c>
      <c r="J3110" s="25">
        <v>46064</v>
      </c>
      <c r="K3110" s="25">
        <v>46064</v>
      </c>
      <c r="L3110" t="s">
        <v>24453</v>
      </c>
      <c r="M3110" t="s">
        <v>473</v>
      </c>
      <c r="N3110" t="s">
        <v>4120</v>
      </c>
      <c r="O3110" t="s">
        <v>6282</v>
      </c>
    </row>
    <row r="3111" spans="1:15" x14ac:dyDescent="0.25">
      <c r="A3111">
        <v>1942</v>
      </c>
      <c r="B3111" t="s">
        <v>7476</v>
      </c>
      <c r="C3111" t="s">
        <v>477</v>
      </c>
      <c r="D3111" t="s">
        <v>4787</v>
      </c>
      <c r="E3111">
        <v>780</v>
      </c>
      <c r="F3111">
        <v>26</v>
      </c>
      <c r="G3111" t="s">
        <v>9921</v>
      </c>
      <c r="H3111" t="s">
        <v>4754</v>
      </c>
      <c r="I3111" t="s">
        <v>30</v>
      </c>
      <c r="J3111" s="25">
        <v>45268</v>
      </c>
      <c r="K3111" s="25">
        <v>45268</v>
      </c>
      <c r="L3111" t="s">
        <v>5861</v>
      </c>
      <c r="M3111" t="s">
        <v>478</v>
      </c>
      <c r="N3111" t="s">
        <v>32</v>
      </c>
      <c r="O3111" t="s">
        <v>6282</v>
      </c>
    </row>
    <row r="3112" spans="1:15" x14ac:dyDescent="0.25">
      <c r="A3112">
        <v>1943</v>
      </c>
      <c r="B3112" t="s">
        <v>9678</v>
      </c>
      <c r="C3112" t="s">
        <v>3982</v>
      </c>
      <c r="D3112" t="s">
        <v>9922</v>
      </c>
      <c r="E3112">
        <v>120</v>
      </c>
      <c r="F3112">
        <v>4</v>
      </c>
      <c r="G3112" t="s">
        <v>9923</v>
      </c>
      <c r="H3112" t="s">
        <v>689</v>
      </c>
      <c r="I3112" t="s">
        <v>393</v>
      </c>
      <c r="J3112" s="25">
        <v>45831</v>
      </c>
      <c r="K3112" s="25">
        <v>45831</v>
      </c>
      <c r="L3112" t="s">
        <v>52</v>
      </c>
      <c r="M3112" t="s">
        <v>478</v>
      </c>
      <c r="N3112" t="s">
        <v>258</v>
      </c>
      <c r="O3112" t="s">
        <v>6282</v>
      </c>
    </row>
    <row r="3113" spans="1:15" x14ac:dyDescent="0.25">
      <c r="A3113">
        <v>2570</v>
      </c>
      <c r="B3113" t="s">
        <v>9796</v>
      </c>
      <c r="C3113" t="s">
        <v>3982</v>
      </c>
      <c r="D3113" t="s">
        <v>9922</v>
      </c>
      <c r="E3113">
        <v>270</v>
      </c>
      <c r="F3113">
        <v>9</v>
      </c>
      <c r="G3113" t="s">
        <v>9924</v>
      </c>
      <c r="H3113" t="s">
        <v>640</v>
      </c>
      <c r="I3113" t="s">
        <v>393</v>
      </c>
      <c r="J3113" s="25">
        <v>45873</v>
      </c>
      <c r="K3113" s="25">
        <v>45873</v>
      </c>
      <c r="L3113" t="s">
        <v>492</v>
      </c>
      <c r="M3113" t="s">
        <v>478</v>
      </c>
      <c r="N3113" t="s">
        <v>258</v>
      </c>
      <c r="O3113" t="s">
        <v>6302</v>
      </c>
    </row>
    <row r="3114" spans="1:15" x14ac:dyDescent="0.25">
      <c r="A3114">
        <v>1944</v>
      </c>
      <c r="B3114" t="s">
        <v>7665</v>
      </c>
      <c r="C3114" t="s">
        <v>485</v>
      </c>
      <c r="D3114" t="s">
        <v>4798</v>
      </c>
      <c r="E3114">
        <v>20</v>
      </c>
      <c r="F3114">
        <v>1</v>
      </c>
      <c r="G3114" t="s">
        <v>9925</v>
      </c>
      <c r="H3114" t="s">
        <v>9926</v>
      </c>
      <c r="I3114" t="s">
        <v>393</v>
      </c>
      <c r="J3114" s="25">
        <v>45362</v>
      </c>
      <c r="K3114" s="25">
        <v>45721</v>
      </c>
      <c r="L3114" t="s">
        <v>5287</v>
      </c>
      <c r="M3114" t="s">
        <v>4799</v>
      </c>
      <c r="N3114" t="s">
        <v>31</v>
      </c>
      <c r="O3114" t="s">
        <v>6282</v>
      </c>
    </row>
    <row r="3115" spans="1:15" x14ac:dyDescent="0.25">
      <c r="A3115">
        <v>1945</v>
      </c>
      <c r="B3115" t="s">
        <v>7665</v>
      </c>
      <c r="C3115" t="s">
        <v>485</v>
      </c>
      <c r="D3115" t="s">
        <v>4798</v>
      </c>
      <c r="E3115">
        <v>19</v>
      </c>
      <c r="F3115">
        <v>0</v>
      </c>
      <c r="G3115" t="s">
        <v>9925</v>
      </c>
      <c r="H3115" t="s">
        <v>9926</v>
      </c>
      <c r="I3115" t="s">
        <v>393</v>
      </c>
      <c r="J3115" s="25">
        <v>45364</v>
      </c>
      <c r="K3115" s="25">
        <v>45721</v>
      </c>
      <c r="L3115" t="s">
        <v>4494</v>
      </c>
      <c r="M3115" t="s">
        <v>4799</v>
      </c>
      <c r="N3115" t="s">
        <v>31</v>
      </c>
      <c r="O3115" t="s">
        <v>6282</v>
      </c>
    </row>
    <row r="3116" spans="1:15" x14ac:dyDescent="0.25">
      <c r="A3116">
        <v>1946</v>
      </c>
      <c r="B3116" t="s">
        <v>9681</v>
      </c>
      <c r="C3116" t="s">
        <v>2543</v>
      </c>
      <c r="D3116" t="s">
        <v>4918</v>
      </c>
      <c r="E3116">
        <v>880</v>
      </c>
      <c r="F3116">
        <v>22</v>
      </c>
      <c r="G3116" t="s">
        <v>9927</v>
      </c>
      <c r="H3116" t="s">
        <v>4808</v>
      </c>
      <c r="I3116" t="s">
        <v>30</v>
      </c>
      <c r="J3116" s="25">
        <v>45498</v>
      </c>
      <c r="K3116" s="25">
        <v>45498</v>
      </c>
      <c r="L3116" t="s">
        <v>4607</v>
      </c>
      <c r="M3116" t="s">
        <v>9928</v>
      </c>
      <c r="N3116" t="s">
        <v>31</v>
      </c>
      <c r="O3116" t="s">
        <v>6282</v>
      </c>
    </row>
    <row r="3117" spans="1:15" x14ac:dyDescent="0.25">
      <c r="A3117">
        <v>1947</v>
      </c>
      <c r="B3117" t="s">
        <v>7665</v>
      </c>
      <c r="C3117" t="s">
        <v>2544</v>
      </c>
      <c r="D3117" t="s">
        <v>4800</v>
      </c>
      <c r="E3117">
        <v>39</v>
      </c>
      <c r="F3117">
        <v>0</v>
      </c>
      <c r="G3117" t="s">
        <v>9929</v>
      </c>
      <c r="H3117" t="s">
        <v>4796</v>
      </c>
      <c r="I3117" t="s">
        <v>393</v>
      </c>
      <c r="J3117" s="25">
        <v>45427</v>
      </c>
      <c r="K3117" s="25">
        <v>45794</v>
      </c>
      <c r="L3117" t="s">
        <v>5256</v>
      </c>
      <c r="M3117" t="s">
        <v>4801</v>
      </c>
      <c r="N3117" t="s">
        <v>31</v>
      </c>
      <c r="O3117" t="s">
        <v>6282</v>
      </c>
    </row>
    <row r="3118" spans="1:15" x14ac:dyDescent="0.25">
      <c r="A3118">
        <v>1950</v>
      </c>
      <c r="B3118" t="s">
        <v>9930</v>
      </c>
      <c r="C3118" t="s">
        <v>2544</v>
      </c>
      <c r="D3118" t="s">
        <v>4800</v>
      </c>
      <c r="E3118">
        <v>160</v>
      </c>
      <c r="F3118">
        <v>4</v>
      </c>
      <c r="G3118" t="s">
        <v>9931</v>
      </c>
      <c r="H3118" t="s">
        <v>4796</v>
      </c>
      <c r="I3118" t="s">
        <v>30</v>
      </c>
      <c r="J3118" s="25">
        <v>45427</v>
      </c>
      <c r="K3118" s="25">
        <v>45427</v>
      </c>
      <c r="L3118" t="s">
        <v>5256</v>
      </c>
      <c r="M3118" t="s">
        <v>4801</v>
      </c>
      <c r="N3118" t="s">
        <v>31</v>
      </c>
      <c r="O3118" t="s">
        <v>6282</v>
      </c>
    </row>
    <row r="3119" spans="1:15" x14ac:dyDescent="0.25">
      <c r="A3119">
        <v>1948</v>
      </c>
      <c r="B3119" t="s">
        <v>7665</v>
      </c>
      <c r="C3119" t="s">
        <v>2544</v>
      </c>
      <c r="D3119" t="s">
        <v>4800</v>
      </c>
      <c r="E3119">
        <v>40</v>
      </c>
      <c r="F3119">
        <v>1</v>
      </c>
      <c r="G3119" t="s">
        <v>9929</v>
      </c>
      <c r="H3119" t="s">
        <v>9932</v>
      </c>
      <c r="I3119" t="s">
        <v>393</v>
      </c>
      <c r="J3119" s="25">
        <v>45663</v>
      </c>
      <c r="K3119" s="25">
        <v>45663</v>
      </c>
      <c r="L3119" t="s">
        <v>4761</v>
      </c>
      <c r="M3119" t="s">
        <v>4801</v>
      </c>
      <c r="N3119" t="s">
        <v>31</v>
      </c>
      <c r="O3119" t="s">
        <v>6282</v>
      </c>
    </row>
    <row r="3120" spans="1:15" x14ac:dyDescent="0.25">
      <c r="A3120">
        <v>1951</v>
      </c>
      <c r="B3120" t="s">
        <v>9768</v>
      </c>
      <c r="C3120" t="s">
        <v>2544</v>
      </c>
      <c r="D3120" t="s">
        <v>4800</v>
      </c>
      <c r="E3120">
        <v>280</v>
      </c>
      <c r="F3120">
        <v>7</v>
      </c>
      <c r="G3120" t="s">
        <v>9933</v>
      </c>
      <c r="H3120" t="s">
        <v>9932</v>
      </c>
      <c r="I3120" t="s">
        <v>393</v>
      </c>
      <c r="J3120" s="25">
        <v>45663</v>
      </c>
      <c r="K3120" s="25">
        <v>45663</v>
      </c>
      <c r="L3120" t="s">
        <v>4761</v>
      </c>
      <c r="M3120" t="s">
        <v>4801</v>
      </c>
      <c r="N3120" t="s">
        <v>31</v>
      </c>
      <c r="O3120" t="s">
        <v>6282</v>
      </c>
    </row>
    <row r="3121" spans="1:15" x14ac:dyDescent="0.25">
      <c r="A3121">
        <v>1949</v>
      </c>
      <c r="B3121" t="s">
        <v>7665</v>
      </c>
      <c r="C3121" t="s">
        <v>2544</v>
      </c>
      <c r="D3121" t="s">
        <v>4800</v>
      </c>
      <c r="E3121">
        <v>80</v>
      </c>
      <c r="F3121">
        <v>2</v>
      </c>
      <c r="G3121" t="s">
        <v>9929</v>
      </c>
      <c r="H3121" t="s">
        <v>9932</v>
      </c>
      <c r="I3121" t="s">
        <v>393</v>
      </c>
      <c r="J3121" s="25">
        <v>45810</v>
      </c>
      <c r="K3121" s="25">
        <v>45810</v>
      </c>
      <c r="L3121" t="s">
        <v>491</v>
      </c>
      <c r="M3121" t="s">
        <v>4801</v>
      </c>
      <c r="N3121" t="s">
        <v>31</v>
      </c>
      <c r="O3121" t="s">
        <v>6282</v>
      </c>
    </row>
    <row r="3122" spans="1:15" x14ac:dyDescent="0.25">
      <c r="A3122">
        <v>1955</v>
      </c>
      <c r="B3122" t="s">
        <v>9934</v>
      </c>
      <c r="C3122" t="s">
        <v>488</v>
      </c>
      <c r="D3122" t="s">
        <v>4802</v>
      </c>
      <c r="E3122">
        <v>920</v>
      </c>
      <c r="F3122">
        <v>23</v>
      </c>
      <c r="G3122" t="s">
        <v>9935</v>
      </c>
      <c r="H3122" t="s">
        <v>4805</v>
      </c>
      <c r="I3122" t="s">
        <v>30</v>
      </c>
      <c r="J3122" s="25">
        <v>45286</v>
      </c>
      <c r="K3122" s="25">
        <v>45286</v>
      </c>
      <c r="L3122" t="s">
        <v>4492</v>
      </c>
      <c r="M3122" t="s">
        <v>4803</v>
      </c>
      <c r="N3122" t="s">
        <v>31</v>
      </c>
      <c r="O3122" t="s">
        <v>6282</v>
      </c>
    </row>
    <row r="3123" spans="1:15" x14ac:dyDescent="0.25">
      <c r="A3123">
        <v>1952</v>
      </c>
      <c r="B3123" t="s">
        <v>7665</v>
      </c>
      <c r="C3123" t="s">
        <v>488</v>
      </c>
      <c r="D3123" t="s">
        <v>4802</v>
      </c>
      <c r="E3123">
        <v>40</v>
      </c>
      <c r="F3123">
        <v>1</v>
      </c>
      <c r="G3123" t="s">
        <v>9929</v>
      </c>
      <c r="H3123" t="s">
        <v>4804</v>
      </c>
      <c r="I3123" t="s">
        <v>30</v>
      </c>
      <c r="J3123" s="25">
        <v>45314</v>
      </c>
      <c r="K3123" s="25">
        <v>45314</v>
      </c>
      <c r="L3123" t="s">
        <v>5254</v>
      </c>
      <c r="M3123" t="s">
        <v>4803</v>
      </c>
      <c r="N3123" t="s">
        <v>31</v>
      </c>
      <c r="O3123" t="s">
        <v>6282</v>
      </c>
    </row>
    <row r="3124" spans="1:15" x14ac:dyDescent="0.25">
      <c r="A3124">
        <v>1953</v>
      </c>
      <c r="B3124" t="s">
        <v>7665</v>
      </c>
      <c r="C3124" t="s">
        <v>488</v>
      </c>
      <c r="D3124" t="s">
        <v>4802</v>
      </c>
      <c r="E3124">
        <v>35</v>
      </c>
      <c r="F3124">
        <v>0</v>
      </c>
      <c r="G3124" t="s">
        <v>9929</v>
      </c>
      <c r="H3124" t="s">
        <v>4804</v>
      </c>
      <c r="I3124" t="s">
        <v>393</v>
      </c>
      <c r="J3124" s="25">
        <v>45362</v>
      </c>
      <c r="K3124" s="25">
        <v>45721</v>
      </c>
      <c r="L3124" t="s">
        <v>5287</v>
      </c>
      <c r="M3124" t="s">
        <v>4803</v>
      </c>
      <c r="N3124" t="s">
        <v>31</v>
      </c>
      <c r="O3124" t="s">
        <v>6282</v>
      </c>
    </row>
    <row r="3125" spans="1:15" x14ac:dyDescent="0.25">
      <c r="A3125">
        <v>1954</v>
      </c>
      <c r="B3125" t="s">
        <v>7665</v>
      </c>
      <c r="C3125" t="s">
        <v>488</v>
      </c>
      <c r="D3125" t="s">
        <v>4802</v>
      </c>
      <c r="E3125">
        <v>40</v>
      </c>
      <c r="F3125">
        <v>1</v>
      </c>
      <c r="G3125" t="s">
        <v>9929</v>
      </c>
      <c r="H3125" t="s">
        <v>4805</v>
      </c>
      <c r="I3125" t="s">
        <v>393</v>
      </c>
      <c r="J3125" s="25">
        <v>45362</v>
      </c>
      <c r="K3125" s="25">
        <v>45721</v>
      </c>
      <c r="L3125" t="s">
        <v>5287</v>
      </c>
      <c r="M3125" t="s">
        <v>4803</v>
      </c>
      <c r="N3125" t="s">
        <v>31</v>
      </c>
      <c r="O3125" t="s">
        <v>6282</v>
      </c>
    </row>
    <row r="3126" spans="1:15" x14ac:dyDescent="0.25">
      <c r="A3126">
        <v>1956</v>
      </c>
      <c r="B3126" t="s">
        <v>7665</v>
      </c>
      <c r="C3126" t="s">
        <v>2545</v>
      </c>
      <c r="D3126" t="s">
        <v>4806</v>
      </c>
      <c r="E3126">
        <v>39</v>
      </c>
      <c r="F3126">
        <v>0</v>
      </c>
      <c r="G3126" t="s">
        <v>9929</v>
      </c>
      <c r="H3126" t="s">
        <v>4809</v>
      </c>
      <c r="I3126" t="s">
        <v>393</v>
      </c>
      <c r="J3126" s="25">
        <v>45810</v>
      </c>
      <c r="K3126" s="25">
        <v>45810</v>
      </c>
      <c r="L3126" t="s">
        <v>491</v>
      </c>
      <c r="M3126" t="s">
        <v>4807</v>
      </c>
      <c r="N3126" t="s">
        <v>31</v>
      </c>
      <c r="O3126" t="s">
        <v>6282</v>
      </c>
    </row>
    <row r="3127" spans="1:15" x14ac:dyDescent="0.25">
      <c r="A3127">
        <v>1957</v>
      </c>
      <c r="B3127" t="s">
        <v>9780</v>
      </c>
      <c r="C3127" t="s">
        <v>2545</v>
      </c>
      <c r="D3127" t="s">
        <v>4806</v>
      </c>
      <c r="E3127">
        <v>960</v>
      </c>
      <c r="F3127">
        <v>24</v>
      </c>
      <c r="G3127" t="s">
        <v>9936</v>
      </c>
      <c r="H3127" t="s">
        <v>4809</v>
      </c>
      <c r="I3127" t="s">
        <v>393</v>
      </c>
      <c r="J3127" s="25">
        <v>45810</v>
      </c>
      <c r="K3127" s="25">
        <v>45810</v>
      </c>
      <c r="L3127" t="s">
        <v>491</v>
      </c>
      <c r="M3127" t="s">
        <v>4807</v>
      </c>
      <c r="N3127" t="s">
        <v>31</v>
      </c>
      <c r="O3127" t="s">
        <v>6282</v>
      </c>
    </row>
    <row r="3128" spans="1:15" x14ac:dyDescent="0.25">
      <c r="A3128">
        <v>1958</v>
      </c>
      <c r="B3128" t="s">
        <v>7665</v>
      </c>
      <c r="C3128" t="s">
        <v>2546</v>
      </c>
      <c r="D3128" t="s">
        <v>4810</v>
      </c>
      <c r="E3128">
        <v>27</v>
      </c>
      <c r="F3128">
        <v>0</v>
      </c>
      <c r="G3128" t="s">
        <v>9929</v>
      </c>
      <c r="H3128" t="s">
        <v>4804</v>
      </c>
      <c r="I3128" t="s">
        <v>393</v>
      </c>
      <c r="J3128" s="25">
        <v>45362</v>
      </c>
      <c r="K3128" s="25">
        <v>45945</v>
      </c>
      <c r="L3128" t="s">
        <v>5287</v>
      </c>
      <c r="M3128" t="s">
        <v>4812</v>
      </c>
      <c r="N3128" t="s">
        <v>31</v>
      </c>
      <c r="O3128" t="s">
        <v>6282</v>
      </c>
    </row>
    <row r="3129" spans="1:15" x14ac:dyDescent="0.25">
      <c r="A3129">
        <v>1961</v>
      </c>
      <c r="B3129" t="s">
        <v>9934</v>
      </c>
      <c r="C3129" t="s">
        <v>2546</v>
      </c>
      <c r="D3129" t="s">
        <v>4810</v>
      </c>
      <c r="E3129">
        <v>690</v>
      </c>
      <c r="F3129">
        <v>23</v>
      </c>
      <c r="G3129" t="s">
        <v>9937</v>
      </c>
      <c r="H3129" t="s">
        <v>4788</v>
      </c>
      <c r="I3129" t="s">
        <v>30</v>
      </c>
      <c r="J3129" s="25">
        <v>45476</v>
      </c>
      <c r="K3129" s="25">
        <v>45476</v>
      </c>
      <c r="L3129" t="s">
        <v>4489</v>
      </c>
      <c r="M3129" t="s">
        <v>4812</v>
      </c>
      <c r="N3129" t="s">
        <v>31</v>
      </c>
      <c r="O3129" t="s">
        <v>6282</v>
      </c>
    </row>
    <row r="3130" spans="1:15" x14ac:dyDescent="0.25">
      <c r="A3130">
        <v>1959</v>
      </c>
      <c r="B3130" t="s">
        <v>7665</v>
      </c>
      <c r="C3130" t="s">
        <v>2546</v>
      </c>
      <c r="D3130" t="s">
        <v>4810</v>
      </c>
      <c r="E3130">
        <v>30</v>
      </c>
      <c r="F3130">
        <v>1</v>
      </c>
      <c r="G3130" t="s">
        <v>9929</v>
      </c>
      <c r="H3130" t="s">
        <v>4788</v>
      </c>
      <c r="I3130" t="s">
        <v>393</v>
      </c>
      <c r="J3130" s="25">
        <v>45477</v>
      </c>
      <c r="K3130" s="25">
        <v>45721</v>
      </c>
      <c r="L3130" t="s">
        <v>5273</v>
      </c>
      <c r="M3130" t="s">
        <v>4812</v>
      </c>
      <c r="N3130" t="s">
        <v>31</v>
      </c>
      <c r="O3130" t="s">
        <v>6282</v>
      </c>
    </row>
    <row r="3131" spans="1:15" x14ac:dyDescent="0.25">
      <c r="A3131">
        <v>1960</v>
      </c>
      <c r="B3131" t="s">
        <v>7665</v>
      </c>
      <c r="C3131" t="s">
        <v>2546</v>
      </c>
      <c r="D3131" t="s">
        <v>4810</v>
      </c>
      <c r="E3131">
        <v>29</v>
      </c>
      <c r="F3131">
        <v>0</v>
      </c>
      <c r="G3131" t="s">
        <v>9929</v>
      </c>
      <c r="H3131" t="s">
        <v>4788</v>
      </c>
      <c r="I3131" t="s">
        <v>393</v>
      </c>
      <c r="J3131" s="25">
        <v>45505</v>
      </c>
      <c r="K3131" s="25">
        <v>45715</v>
      </c>
      <c r="L3131" t="s">
        <v>5189</v>
      </c>
      <c r="M3131" t="s">
        <v>4812</v>
      </c>
      <c r="N3131" t="s">
        <v>31</v>
      </c>
      <c r="O3131" t="s">
        <v>6282</v>
      </c>
    </row>
    <row r="3132" spans="1:15" x14ac:dyDescent="0.25">
      <c r="A3132">
        <v>1962</v>
      </c>
      <c r="B3132" t="s">
        <v>9787</v>
      </c>
      <c r="C3132" t="s">
        <v>495</v>
      </c>
      <c r="D3132" t="s">
        <v>4247</v>
      </c>
      <c r="E3132">
        <v>1440</v>
      </c>
      <c r="F3132">
        <v>48</v>
      </c>
      <c r="G3132" t="s">
        <v>9938</v>
      </c>
      <c r="H3132" t="s">
        <v>4792</v>
      </c>
      <c r="I3132" t="s">
        <v>30</v>
      </c>
      <c r="J3132" s="25">
        <v>45491</v>
      </c>
      <c r="K3132" s="25">
        <v>45491</v>
      </c>
      <c r="L3132" t="s">
        <v>4821</v>
      </c>
      <c r="M3132" t="s">
        <v>4813</v>
      </c>
      <c r="N3132" t="s">
        <v>31</v>
      </c>
      <c r="O3132" t="s">
        <v>6282</v>
      </c>
    </row>
    <row r="3133" spans="1:15" x14ac:dyDescent="0.25">
      <c r="A3133">
        <v>1963</v>
      </c>
      <c r="B3133" t="s">
        <v>9787</v>
      </c>
      <c r="C3133" t="s">
        <v>495</v>
      </c>
      <c r="D3133" t="s">
        <v>4247</v>
      </c>
      <c r="E3133">
        <v>1500</v>
      </c>
      <c r="F3133">
        <v>50</v>
      </c>
      <c r="G3133" t="s">
        <v>9939</v>
      </c>
      <c r="H3133" t="s">
        <v>4788</v>
      </c>
      <c r="I3133" t="s">
        <v>30</v>
      </c>
      <c r="J3133" s="25">
        <v>45491</v>
      </c>
      <c r="K3133" s="25">
        <v>45491</v>
      </c>
      <c r="L3133" t="s">
        <v>4821</v>
      </c>
      <c r="M3133" t="s">
        <v>4813</v>
      </c>
      <c r="N3133" t="s">
        <v>31</v>
      </c>
      <c r="O3133" t="s">
        <v>6282</v>
      </c>
    </row>
    <row r="3134" spans="1:15" x14ac:dyDescent="0.25">
      <c r="A3134">
        <v>1964</v>
      </c>
      <c r="B3134" t="s">
        <v>9930</v>
      </c>
      <c r="C3134" t="s">
        <v>495</v>
      </c>
      <c r="D3134" t="s">
        <v>4247</v>
      </c>
      <c r="E3134">
        <v>690</v>
      </c>
      <c r="F3134">
        <v>23</v>
      </c>
      <c r="G3134" t="s">
        <v>9940</v>
      </c>
      <c r="H3134" t="s">
        <v>4788</v>
      </c>
      <c r="I3134" t="s">
        <v>30</v>
      </c>
      <c r="J3134" s="25">
        <v>45491</v>
      </c>
      <c r="K3134" s="25">
        <v>45491</v>
      </c>
      <c r="L3134" t="s">
        <v>4821</v>
      </c>
      <c r="M3134" t="s">
        <v>4813</v>
      </c>
      <c r="N3134" t="s">
        <v>31</v>
      </c>
      <c r="O3134" t="s">
        <v>6282</v>
      </c>
    </row>
    <row r="3135" spans="1:15" x14ac:dyDescent="0.25">
      <c r="A3135">
        <v>1965</v>
      </c>
      <c r="B3135" t="s">
        <v>9934</v>
      </c>
      <c r="C3135" t="s">
        <v>495</v>
      </c>
      <c r="D3135" t="s">
        <v>4247</v>
      </c>
      <c r="E3135">
        <v>690</v>
      </c>
      <c r="F3135">
        <v>23</v>
      </c>
      <c r="G3135" t="s">
        <v>9941</v>
      </c>
      <c r="H3135" t="s">
        <v>4788</v>
      </c>
      <c r="I3135" t="s">
        <v>30</v>
      </c>
      <c r="J3135" s="25">
        <v>45504</v>
      </c>
      <c r="K3135" s="25">
        <v>45504</v>
      </c>
      <c r="L3135" t="s">
        <v>4789</v>
      </c>
      <c r="M3135" t="s">
        <v>4813</v>
      </c>
      <c r="N3135" t="s">
        <v>31</v>
      </c>
      <c r="O3135" t="s">
        <v>6282</v>
      </c>
    </row>
    <row r="3136" spans="1:15" x14ac:dyDescent="0.25">
      <c r="A3136">
        <v>1966</v>
      </c>
      <c r="B3136" t="s">
        <v>7665</v>
      </c>
      <c r="C3136" t="s">
        <v>2548</v>
      </c>
      <c r="D3136" t="s">
        <v>4925</v>
      </c>
      <c r="E3136">
        <v>30</v>
      </c>
      <c r="F3136">
        <v>1</v>
      </c>
      <c r="G3136" t="s">
        <v>9929</v>
      </c>
      <c r="H3136" t="s">
        <v>4804</v>
      </c>
      <c r="I3136" t="s">
        <v>393</v>
      </c>
      <c r="J3136" s="25">
        <v>45362</v>
      </c>
      <c r="K3136" s="25">
        <v>45945</v>
      </c>
      <c r="L3136" t="s">
        <v>5287</v>
      </c>
      <c r="M3136" t="s">
        <v>9942</v>
      </c>
      <c r="N3136" t="s">
        <v>31</v>
      </c>
      <c r="O3136" t="s">
        <v>6282</v>
      </c>
    </row>
    <row r="3137" spans="1:15" x14ac:dyDescent="0.25">
      <c r="A3137">
        <v>1968</v>
      </c>
      <c r="B3137" t="s">
        <v>9934</v>
      </c>
      <c r="C3137" t="s">
        <v>2548</v>
      </c>
      <c r="D3137" t="s">
        <v>4925</v>
      </c>
      <c r="E3137">
        <v>570</v>
      </c>
      <c r="F3137">
        <v>19</v>
      </c>
      <c r="G3137" t="s">
        <v>9943</v>
      </c>
      <c r="H3137" t="s">
        <v>4788</v>
      </c>
      <c r="I3137" t="s">
        <v>30</v>
      </c>
      <c r="J3137" s="25">
        <v>45476</v>
      </c>
      <c r="K3137" s="25">
        <v>45476</v>
      </c>
      <c r="L3137" t="s">
        <v>4489</v>
      </c>
      <c r="M3137" t="s">
        <v>9942</v>
      </c>
      <c r="N3137" t="s">
        <v>31</v>
      </c>
      <c r="O3137" t="s">
        <v>6282</v>
      </c>
    </row>
    <row r="3138" spans="1:15" x14ac:dyDescent="0.25">
      <c r="A3138">
        <v>1967</v>
      </c>
      <c r="B3138" t="s">
        <v>7665</v>
      </c>
      <c r="C3138" t="s">
        <v>2548</v>
      </c>
      <c r="D3138" t="s">
        <v>4925</v>
      </c>
      <c r="E3138">
        <v>30</v>
      </c>
      <c r="F3138">
        <v>1</v>
      </c>
      <c r="G3138" t="s">
        <v>9929</v>
      </c>
      <c r="H3138" t="s">
        <v>4788</v>
      </c>
      <c r="I3138" t="s">
        <v>393</v>
      </c>
      <c r="J3138" s="25">
        <v>45477</v>
      </c>
      <c r="K3138" s="25">
        <v>45721</v>
      </c>
      <c r="L3138" t="s">
        <v>5273</v>
      </c>
      <c r="M3138" t="s">
        <v>9942</v>
      </c>
      <c r="N3138" t="s">
        <v>31</v>
      </c>
      <c r="O3138" t="s">
        <v>6282</v>
      </c>
    </row>
    <row r="3139" spans="1:15" x14ac:dyDescent="0.25">
      <c r="A3139">
        <v>1969</v>
      </c>
      <c r="B3139" t="s">
        <v>7665</v>
      </c>
      <c r="C3139" t="s">
        <v>2549</v>
      </c>
      <c r="D3139" t="s">
        <v>4815</v>
      </c>
      <c r="E3139">
        <v>28</v>
      </c>
      <c r="F3139">
        <v>0</v>
      </c>
      <c r="G3139" t="s">
        <v>9929</v>
      </c>
      <c r="H3139" t="s">
        <v>4804</v>
      </c>
      <c r="I3139" t="s">
        <v>393</v>
      </c>
      <c r="J3139" s="25">
        <v>45362</v>
      </c>
      <c r="K3139" s="25">
        <v>45721</v>
      </c>
      <c r="L3139" t="s">
        <v>5287</v>
      </c>
      <c r="M3139" t="s">
        <v>4816</v>
      </c>
      <c r="N3139" t="s">
        <v>31</v>
      </c>
      <c r="O3139" t="s">
        <v>6282</v>
      </c>
    </row>
    <row r="3140" spans="1:15" x14ac:dyDescent="0.25">
      <c r="A3140">
        <v>1970</v>
      </c>
      <c r="B3140" t="s">
        <v>7665</v>
      </c>
      <c r="C3140" t="s">
        <v>502</v>
      </c>
      <c r="D3140" t="s">
        <v>4822</v>
      </c>
      <c r="E3140">
        <v>29</v>
      </c>
      <c r="F3140">
        <v>0</v>
      </c>
      <c r="G3140" t="s">
        <v>9929</v>
      </c>
      <c r="H3140" t="s">
        <v>4796</v>
      </c>
      <c r="I3140" t="s">
        <v>393</v>
      </c>
      <c r="J3140" s="25">
        <v>45427</v>
      </c>
      <c r="K3140" s="25">
        <v>45770</v>
      </c>
      <c r="L3140" t="s">
        <v>5256</v>
      </c>
      <c r="M3140" t="s">
        <v>4823</v>
      </c>
      <c r="N3140" t="s">
        <v>31</v>
      </c>
      <c r="O3140" t="s">
        <v>6282</v>
      </c>
    </row>
    <row r="3141" spans="1:15" x14ac:dyDescent="0.25">
      <c r="A3141">
        <v>1973</v>
      </c>
      <c r="B3141" t="s">
        <v>9768</v>
      </c>
      <c r="C3141" t="s">
        <v>505</v>
      </c>
      <c r="D3141" t="s">
        <v>4249</v>
      </c>
      <c r="E3141">
        <v>1040</v>
      </c>
      <c r="F3141">
        <v>52</v>
      </c>
      <c r="G3141" t="s">
        <v>9944</v>
      </c>
      <c r="H3141" t="s">
        <v>4755</v>
      </c>
      <c r="I3141" t="s">
        <v>30</v>
      </c>
      <c r="J3141" s="25">
        <v>45615</v>
      </c>
      <c r="K3141" s="25">
        <v>45615</v>
      </c>
      <c r="L3141" t="s">
        <v>4824</v>
      </c>
      <c r="M3141" t="s">
        <v>504</v>
      </c>
      <c r="N3141" t="s">
        <v>127</v>
      </c>
      <c r="O3141" t="s">
        <v>6282</v>
      </c>
    </row>
    <row r="3142" spans="1:15" x14ac:dyDescent="0.25">
      <c r="A3142">
        <v>1974</v>
      </c>
      <c r="B3142" t="s">
        <v>9945</v>
      </c>
      <c r="C3142" t="s">
        <v>505</v>
      </c>
      <c r="D3142" t="s">
        <v>4249</v>
      </c>
      <c r="E3142">
        <v>500</v>
      </c>
      <c r="F3142">
        <v>25</v>
      </c>
      <c r="G3142" t="s">
        <v>9946</v>
      </c>
      <c r="H3142" t="s">
        <v>4755</v>
      </c>
      <c r="I3142" t="s">
        <v>30</v>
      </c>
      <c r="J3142" s="25">
        <v>45632</v>
      </c>
      <c r="K3142" s="25">
        <v>45632</v>
      </c>
      <c r="L3142" t="s">
        <v>4358</v>
      </c>
      <c r="M3142" t="s">
        <v>504</v>
      </c>
      <c r="N3142" t="s">
        <v>127</v>
      </c>
      <c r="O3142" t="s">
        <v>6282</v>
      </c>
    </row>
    <row r="3143" spans="1:15" x14ac:dyDescent="0.25">
      <c r="A3143">
        <v>1971</v>
      </c>
      <c r="B3143" t="s">
        <v>9847</v>
      </c>
      <c r="C3143" t="s">
        <v>505</v>
      </c>
      <c r="D3143" t="s">
        <v>4249</v>
      </c>
      <c r="E3143">
        <v>100</v>
      </c>
      <c r="F3143">
        <v>5</v>
      </c>
      <c r="G3143" t="s">
        <v>9947</v>
      </c>
      <c r="H3143" t="s">
        <v>4757</v>
      </c>
      <c r="I3143" t="s">
        <v>393</v>
      </c>
      <c r="J3143" s="25">
        <v>45719</v>
      </c>
      <c r="K3143" s="25">
        <v>45719</v>
      </c>
      <c r="L3143" t="s">
        <v>431</v>
      </c>
      <c r="M3143" t="s">
        <v>504</v>
      </c>
      <c r="N3143" t="s">
        <v>127</v>
      </c>
      <c r="O3143" t="s">
        <v>6282</v>
      </c>
    </row>
    <row r="3144" spans="1:15" x14ac:dyDescent="0.25">
      <c r="A3144">
        <v>1972</v>
      </c>
      <c r="B3144" t="s">
        <v>7722</v>
      </c>
      <c r="C3144" t="s">
        <v>505</v>
      </c>
      <c r="D3144" t="s">
        <v>4249</v>
      </c>
      <c r="E3144">
        <v>260</v>
      </c>
      <c r="F3144">
        <v>13</v>
      </c>
      <c r="G3144" t="s">
        <v>9948</v>
      </c>
      <c r="H3144" t="s">
        <v>4757</v>
      </c>
      <c r="I3144" t="s">
        <v>393</v>
      </c>
      <c r="J3144" s="25">
        <v>45761</v>
      </c>
      <c r="K3144" s="25">
        <v>45761</v>
      </c>
      <c r="L3144" t="s">
        <v>33</v>
      </c>
      <c r="M3144" t="s">
        <v>504</v>
      </c>
      <c r="N3144" t="s">
        <v>127</v>
      </c>
      <c r="O3144" t="s">
        <v>6282</v>
      </c>
    </row>
    <row r="3145" spans="1:15" x14ac:dyDescent="0.25">
      <c r="A3145">
        <v>2665</v>
      </c>
      <c r="B3145" t="s">
        <v>9949</v>
      </c>
      <c r="C3145" t="s">
        <v>2574</v>
      </c>
      <c r="D3145" t="s">
        <v>9950</v>
      </c>
      <c r="E3145">
        <v>1040</v>
      </c>
      <c r="F3145">
        <v>52</v>
      </c>
      <c r="G3145" t="s">
        <v>9951</v>
      </c>
      <c r="H3145" t="s">
        <v>416</v>
      </c>
      <c r="I3145" t="s">
        <v>393</v>
      </c>
      <c r="J3145" s="25">
        <v>45678</v>
      </c>
      <c r="K3145" s="25">
        <v>45678</v>
      </c>
      <c r="L3145" t="s">
        <v>417</v>
      </c>
      <c r="M3145" t="s">
        <v>504</v>
      </c>
      <c r="N3145" t="s">
        <v>258</v>
      </c>
      <c r="O3145" t="s">
        <v>6302</v>
      </c>
    </row>
    <row r="3146" spans="1:15" x14ac:dyDescent="0.25">
      <c r="A3146">
        <v>2666</v>
      </c>
      <c r="B3146" t="s">
        <v>9949</v>
      </c>
      <c r="C3146" t="s">
        <v>2574</v>
      </c>
      <c r="D3146" t="s">
        <v>9950</v>
      </c>
      <c r="E3146">
        <v>240</v>
      </c>
      <c r="F3146">
        <v>12</v>
      </c>
      <c r="G3146" t="s">
        <v>9952</v>
      </c>
      <c r="H3146" t="s">
        <v>416</v>
      </c>
      <c r="I3146" t="s">
        <v>393</v>
      </c>
      <c r="J3146" s="25">
        <v>45678</v>
      </c>
      <c r="K3146" s="25">
        <v>45678</v>
      </c>
      <c r="L3146" t="s">
        <v>417</v>
      </c>
      <c r="M3146" t="s">
        <v>504</v>
      </c>
      <c r="N3146" t="s">
        <v>258</v>
      </c>
      <c r="O3146" t="s">
        <v>6302</v>
      </c>
    </row>
    <row r="3147" spans="1:15" x14ac:dyDescent="0.25">
      <c r="A3147">
        <v>1976</v>
      </c>
      <c r="B3147" t="s">
        <v>7665</v>
      </c>
      <c r="C3147" t="s">
        <v>2574</v>
      </c>
      <c r="D3147" t="s">
        <v>9950</v>
      </c>
      <c r="E3147">
        <v>19</v>
      </c>
      <c r="F3147">
        <v>0</v>
      </c>
      <c r="G3147" t="s">
        <v>9680</v>
      </c>
      <c r="H3147" t="s">
        <v>416</v>
      </c>
      <c r="I3147" t="s">
        <v>393</v>
      </c>
      <c r="J3147" s="25">
        <v>45678</v>
      </c>
      <c r="K3147" s="25">
        <v>45678</v>
      </c>
      <c r="L3147" t="s">
        <v>417</v>
      </c>
      <c r="M3147" t="s">
        <v>504</v>
      </c>
      <c r="N3147" t="s">
        <v>258</v>
      </c>
      <c r="O3147" t="s">
        <v>6282</v>
      </c>
    </row>
    <row r="3148" spans="1:15" x14ac:dyDescent="0.25">
      <c r="A3148">
        <v>1975</v>
      </c>
      <c r="B3148" t="s">
        <v>9949</v>
      </c>
      <c r="C3148" t="s">
        <v>2574</v>
      </c>
      <c r="D3148" t="s">
        <v>9950</v>
      </c>
      <c r="E3148">
        <v>280</v>
      </c>
      <c r="F3148">
        <v>14</v>
      </c>
      <c r="G3148" t="s">
        <v>9953</v>
      </c>
      <c r="H3148" t="s">
        <v>416</v>
      </c>
      <c r="I3148" t="s">
        <v>393</v>
      </c>
      <c r="J3148" s="25">
        <v>45794</v>
      </c>
      <c r="K3148" s="25">
        <v>45794</v>
      </c>
      <c r="L3148" t="s">
        <v>427</v>
      </c>
      <c r="M3148" t="s">
        <v>504</v>
      </c>
      <c r="N3148" t="s">
        <v>258</v>
      </c>
      <c r="O3148" t="s">
        <v>6282</v>
      </c>
    </row>
    <row r="3149" spans="1:15" x14ac:dyDescent="0.25">
      <c r="A3149">
        <v>1977</v>
      </c>
      <c r="B3149" t="s">
        <v>9954</v>
      </c>
      <c r="C3149" t="s">
        <v>506</v>
      </c>
      <c r="D3149" t="s">
        <v>4257</v>
      </c>
      <c r="E3149">
        <v>860</v>
      </c>
      <c r="F3149">
        <v>43</v>
      </c>
      <c r="G3149" t="s">
        <v>9955</v>
      </c>
      <c r="H3149" t="s">
        <v>4774</v>
      </c>
      <c r="I3149" t="s">
        <v>30</v>
      </c>
      <c r="J3149" s="25">
        <v>45276</v>
      </c>
      <c r="K3149" s="25">
        <v>45276</v>
      </c>
      <c r="L3149" t="s">
        <v>4826</v>
      </c>
      <c r="M3149" t="s">
        <v>4825</v>
      </c>
      <c r="N3149" t="s">
        <v>32</v>
      </c>
      <c r="O3149" t="s">
        <v>6282</v>
      </c>
    </row>
    <row r="3150" spans="1:15" x14ac:dyDescent="0.25">
      <c r="A3150">
        <v>1978</v>
      </c>
      <c r="B3150" t="s">
        <v>9954</v>
      </c>
      <c r="C3150" t="s">
        <v>506</v>
      </c>
      <c r="D3150" t="s">
        <v>4257</v>
      </c>
      <c r="E3150">
        <v>20</v>
      </c>
      <c r="F3150">
        <v>1</v>
      </c>
      <c r="G3150" t="s">
        <v>9956</v>
      </c>
      <c r="H3150" t="s">
        <v>4774</v>
      </c>
      <c r="I3150" t="s">
        <v>30</v>
      </c>
      <c r="J3150" s="25">
        <v>45276</v>
      </c>
      <c r="K3150" s="25">
        <v>45276</v>
      </c>
      <c r="L3150" t="s">
        <v>4826</v>
      </c>
      <c r="M3150" t="s">
        <v>4825</v>
      </c>
      <c r="N3150" t="s">
        <v>32</v>
      </c>
      <c r="O3150" t="s">
        <v>6282</v>
      </c>
    </row>
    <row r="3151" spans="1:15" x14ac:dyDescent="0.25">
      <c r="A3151">
        <v>1979</v>
      </c>
      <c r="B3151" t="s">
        <v>9954</v>
      </c>
      <c r="C3151" t="s">
        <v>506</v>
      </c>
      <c r="D3151" t="s">
        <v>4257</v>
      </c>
      <c r="E3151">
        <v>100</v>
      </c>
      <c r="F3151">
        <v>5</v>
      </c>
      <c r="G3151" t="s">
        <v>9956</v>
      </c>
      <c r="H3151" t="s">
        <v>4774</v>
      </c>
      <c r="I3151" t="s">
        <v>30</v>
      </c>
      <c r="J3151" s="25">
        <v>45397</v>
      </c>
      <c r="K3151" s="25">
        <v>45397</v>
      </c>
      <c r="L3151" t="s">
        <v>4274</v>
      </c>
      <c r="M3151" t="s">
        <v>4825</v>
      </c>
      <c r="N3151" t="s">
        <v>32</v>
      </c>
      <c r="O3151" t="s">
        <v>6282</v>
      </c>
    </row>
    <row r="3152" spans="1:15" x14ac:dyDescent="0.25">
      <c r="A3152">
        <v>1980</v>
      </c>
      <c r="B3152" t="s">
        <v>9840</v>
      </c>
      <c r="C3152" t="s">
        <v>508</v>
      </c>
      <c r="D3152" t="s">
        <v>4827</v>
      </c>
      <c r="E3152">
        <v>1040</v>
      </c>
      <c r="F3152">
        <v>52</v>
      </c>
      <c r="G3152" t="s">
        <v>9957</v>
      </c>
      <c r="H3152" t="s">
        <v>413</v>
      </c>
      <c r="I3152" t="s">
        <v>393</v>
      </c>
      <c r="J3152" s="25">
        <v>45763</v>
      </c>
      <c r="K3152" s="25">
        <v>45763</v>
      </c>
      <c r="L3152" t="s">
        <v>4785</v>
      </c>
      <c r="M3152" t="s">
        <v>4828</v>
      </c>
      <c r="N3152" t="s">
        <v>127</v>
      </c>
      <c r="O3152" t="s">
        <v>6282</v>
      </c>
    </row>
    <row r="3153" spans="1:15" x14ac:dyDescent="0.25">
      <c r="A3153">
        <v>1981</v>
      </c>
      <c r="B3153" t="s">
        <v>9958</v>
      </c>
      <c r="C3153" t="s">
        <v>508</v>
      </c>
      <c r="D3153" t="s">
        <v>4827</v>
      </c>
      <c r="E3153">
        <v>1040</v>
      </c>
      <c r="F3153">
        <v>52</v>
      </c>
      <c r="G3153" t="s">
        <v>9959</v>
      </c>
      <c r="H3153" t="s">
        <v>413</v>
      </c>
      <c r="I3153" t="s">
        <v>393</v>
      </c>
      <c r="J3153" s="25">
        <v>45763</v>
      </c>
      <c r="K3153" s="25">
        <v>45763</v>
      </c>
      <c r="L3153" t="s">
        <v>4785</v>
      </c>
      <c r="M3153" t="s">
        <v>4828</v>
      </c>
      <c r="N3153" t="s">
        <v>127</v>
      </c>
      <c r="O3153" t="s">
        <v>6282</v>
      </c>
    </row>
    <row r="3154" spans="1:15" x14ac:dyDescent="0.25">
      <c r="A3154">
        <v>1982</v>
      </c>
      <c r="B3154" t="s">
        <v>9780</v>
      </c>
      <c r="C3154" t="s">
        <v>508</v>
      </c>
      <c r="D3154" t="s">
        <v>4827</v>
      </c>
      <c r="E3154">
        <v>200</v>
      </c>
      <c r="F3154">
        <v>10</v>
      </c>
      <c r="G3154" t="s">
        <v>9960</v>
      </c>
      <c r="H3154" t="s">
        <v>413</v>
      </c>
      <c r="I3154" t="s">
        <v>393</v>
      </c>
      <c r="J3154" s="25">
        <v>45776</v>
      </c>
      <c r="K3154" s="25">
        <v>45776</v>
      </c>
      <c r="L3154" t="s">
        <v>4759</v>
      </c>
      <c r="M3154" t="s">
        <v>4828</v>
      </c>
      <c r="N3154" t="s">
        <v>127</v>
      </c>
      <c r="O3154" t="s">
        <v>6282</v>
      </c>
    </row>
    <row r="3155" spans="1:15" x14ac:dyDescent="0.25">
      <c r="A3155">
        <v>1983</v>
      </c>
      <c r="B3155" t="s">
        <v>7476</v>
      </c>
      <c r="C3155" t="s">
        <v>509</v>
      </c>
      <c r="D3155" t="s">
        <v>4258</v>
      </c>
      <c r="E3155">
        <v>580</v>
      </c>
      <c r="F3155">
        <v>29</v>
      </c>
      <c r="G3155" t="s">
        <v>9961</v>
      </c>
      <c r="H3155" t="s">
        <v>4754</v>
      </c>
      <c r="I3155" t="s">
        <v>30</v>
      </c>
      <c r="J3155" s="25">
        <v>45268</v>
      </c>
      <c r="K3155" s="25">
        <v>45268</v>
      </c>
      <c r="L3155" t="s">
        <v>5861</v>
      </c>
      <c r="M3155" t="s">
        <v>4829</v>
      </c>
      <c r="N3155" t="s">
        <v>32</v>
      </c>
      <c r="O3155" t="s">
        <v>6282</v>
      </c>
    </row>
    <row r="3156" spans="1:15" x14ac:dyDescent="0.25">
      <c r="A3156">
        <v>1984</v>
      </c>
      <c r="B3156" t="s">
        <v>9962</v>
      </c>
      <c r="C3156" t="s">
        <v>2573</v>
      </c>
      <c r="D3156" t="s">
        <v>4815</v>
      </c>
      <c r="E3156">
        <v>1200</v>
      </c>
      <c r="F3156">
        <v>60</v>
      </c>
      <c r="G3156" t="s">
        <v>9963</v>
      </c>
      <c r="H3156" t="s">
        <v>4968</v>
      </c>
      <c r="I3156" t="s">
        <v>30</v>
      </c>
      <c r="J3156" s="25">
        <v>45636</v>
      </c>
      <c r="K3156" s="25">
        <v>45636</v>
      </c>
      <c r="L3156" t="s">
        <v>4510</v>
      </c>
      <c r="M3156" t="s">
        <v>9964</v>
      </c>
      <c r="N3156" t="s">
        <v>31</v>
      </c>
      <c r="O3156" t="s">
        <v>6282</v>
      </c>
    </row>
    <row r="3157" spans="1:15" x14ac:dyDescent="0.25">
      <c r="A3157">
        <v>1985</v>
      </c>
      <c r="B3157" t="s">
        <v>9847</v>
      </c>
      <c r="C3157" t="s">
        <v>2573</v>
      </c>
      <c r="D3157" t="s">
        <v>4815</v>
      </c>
      <c r="E3157">
        <v>540</v>
      </c>
      <c r="F3157">
        <v>27</v>
      </c>
      <c r="G3157" t="s">
        <v>9965</v>
      </c>
      <c r="H3157" t="s">
        <v>4968</v>
      </c>
      <c r="I3157" t="s">
        <v>30</v>
      </c>
      <c r="J3157" s="25">
        <v>45636</v>
      </c>
      <c r="K3157" s="25">
        <v>45636</v>
      </c>
      <c r="L3157" t="s">
        <v>4510</v>
      </c>
      <c r="M3157" t="s">
        <v>9964</v>
      </c>
      <c r="N3157" t="s">
        <v>31</v>
      </c>
      <c r="O3157" t="s">
        <v>6282</v>
      </c>
    </row>
    <row r="3158" spans="1:15" x14ac:dyDescent="0.25">
      <c r="A3158">
        <v>1988</v>
      </c>
      <c r="B3158" t="s">
        <v>9966</v>
      </c>
      <c r="C3158" t="s">
        <v>513</v>
      </c>
      <c r="D3158" t="s">
        <v>4818</v>
      </c>
      <c r="E3158">
        <v>600</v>
      </c>
      <c r="F3158">
        <v>30</v>
      </c>
      <c r="G3158" t="s">
        <v>9967</v>
      </c>
      <c r="H3158" t="s">
        <v>4814</v>
      </c>
      <c r="I3158" t="s">
        <v>30</v>
      </c>
      <c r="J3158" s="25">
        <v>45457</v>
      </c>
      <c r="K3158" s="25">
        <v>45457</v>
      </c>
      <c r="L3158" t="s">
        <v>4604</v>
      </c>
      <c r="M3158" t="s">
        <v>4831</v>
      </c>
      <c r="N3158" t="s">
        <v>31</v>
      </c>
      <c r="O3158" t="s">
        <v>6282</v>
      </c>
    </row>
    <row r="3159" spans="1:15" x14ac:dyDescent="0.25">
      <c r="A3159">
        <v>1989</v>
      </c>
      <c r="B3159" t="s">
        <v>9966</v>
      </c>
      <c r="C3159" t="s">
        <v>513</v>
      </c>
      <c r="D3159" t="s">
        <v>4818</v>
      </c>
      <c r="E3159">
        <v>20</v>
      </c>
      <c r="F3159">
        <v>1</v>
      </c>
      <c r="G3159" t="s">
        <v>9967</v>
      </c>
      <c r="H3159" t="s">
        <v>4814</v>
      </c>
      <c r="I3159" t="s">
        <v>393</v>
      </c>
      <c r="J3159" s="25">
        <v>45505</v>
      </c>
      <c r="K3159" s="25">
        <v>45794</v>
      </c>
      <c r="L3159" t="s">
        <v>5189</v>
      </c>
      <c r="M3159" t="s">
        <v>4831</v>
      </c>
      <c r="N3159" t="s">
        <v>31</v>
      </c>
      <c r="O3159" t="s">
        <v>6282</v>
      </c>
    </row>
    <row r="3160" spans="1:15" x14ac:dyDescent="0.25">
      <c r="A3160">
        <v>1990</v>
      </c>
      <c r="B3160" t="s">
        <v>9751</v>
      </c>
      <c r="C3160" t="s">
        <v>513</v>
      </c>
      <c r="D3160" t="s">
        <v>4818</v>
      </c>
      <c r="E3160">
        <v>1200</v>
      </c>
      <c r="F3160">
        <v>60</v>
      </c>
      <c r="G3160" t="s">
        <v>9968</v>
      </c>
      <c r="H3160" t="s">
        <v>4792</v>
      </c>
      <c r="I3160" t="s">
        <v>30</v>
      </c>
      <c r="J3160" s="25">
        <v>45554</v>
      </c>
      <c r="K3160" s="25">
        <v>45554</v>
      </c>
      <c r="L3160" t="s">
        <v>5274</v>
      </c>
      <c r="M3160" t="s">
        <v>4831</v>
      </c>
      <c r="N3160" t="s">
        <v>31</v>
      </c>
      <c r="O3160" t="s">
        <v>6282</v>
      </c>
    </row>
    <row r="3161" spans="1:15" x14ac:dyDescent="0.25">
      <c r="A3161">
        <v>1991</v>
      </c>
      <c r="B3161" t="s">
        <v>9785</v>
      </c>
      <c r="C3161" t="s">
        <v>513</v>
      </c>
      <c r="D3161" t="s">
        <v>4818</v>
      </c>
      <c r="E3161">
        <v>520</v>
      </c>
      <c r="F3161">
        <v>26</v>
      </c>
      <c r="G3161" t="s">
        <v>9969</v>
      </c>
      <c r="H3161" t="s">
        <v>4792</v>
      </c>
      <c r="I3161" t="s">
        <v>30</v>
      </c>
      <c r="J3161" s="25">
        <v>45554</v>
      </c>
      <c r="K3161" s="25">
        <v>45554</v>
      </c>
      <c r="L3161" t="s">
        <v>5274</v>
      </c>
      <c r="M3161" t="s">
        <v>4831</v>
      </c>
      <c r="N3161" t="s">
        <v>31</v>
      </c>
      <c r="O3161" t="s">
        <v>6282</v>
      </c>
    </row>
    <row r="3162" spans="1:15" x14ac:dyDescent="0.25">
      <c r="A3162">
        <v>1986</v>
      </c>
      <c r="B3162" t="s">
        <v>7665</v>
      </c>
      <c r="C3162" t="s">
        <v>513</v>
      </c>
      <c r="D3162" t="s">
        <v>4818</v>
      </c>
      <c r="E3162">
        <v>19</v>
      </c>
      <c r="F3162">
        <v>0</v>
      </c>
      <c r="G3162" t="s">
        <v>9925</v>
      </c>
      <c r="H3162" t="s">
        <v>4792</v>
      </c>
      <c r="I3162" t="s">
        <v>393</v>
      </c>
      <c r="J3162" s="25">
        <v>45555</v>
      </c>
      <c r="K3162" s="25">
        <v>45721</v>
      </c>
      <c r="L3162" t="s">
        <v>4525</v>
      </c>
      <c r="M3162" t="s">
        <v>4831</v>
      </c>
      <c r="N3162" t="s">
        <v>31</v>
      </c>
      <c r="O3162" t="s">
        <v>6282</v>
      </c>
    </row>
    <row r="3163" spans="1:15" x14ac:dyDescent="0.25">
      <c r="A3163">
        <v>1987</v>
      </c>
      <c r="B3163" t="s">
        <v>7665</v>
      </c>
      <c r="C3163" t="s">
        <v>513</v>
      </c>
      <c r="D3163" t="s">
        <v>4818</v>
      </c>
      <c r="E3163">
        <v>19</v>
      </c>
      <c r="F3163">
        <v>0</v>
      </c>
      <c r="G3163" t="s">
        <v>9925</v>
      </c>
      <c r="H3163" t="s">
        <v>4244</v>
      </c>
      <c r="I3163" t="s">
        <v>393</v>
      </c>
      <c r="J3163" s="25">
        <v>45663</v>
      </c>
      <c r="K3163" s="25">
        <v>45663</v>
      </c>
      <c r="L3163" t="s">
        <v>4761</v>
      </c>
      <c r="M3163" t="s">
        <v>4831</v>
      </c>
      <c r="N3163" t="s">
        <v>31</v>
      </c>
      <c r="O3163" t="s">
        <v>6282</v>
      </c>
    </row>
    <row r="3164" spans="1:15" x14ac:dyDescent="0.25">
      <c r="A3164">
        <v>1992</v>
      </c>
      <c r="B3164" t="s">
        <v>9962</v>
      </c>
      <c r="C3164" t="s">
        <v>513</v>
      </c>
      <c r="D3164" t="s">
        <v>4818</v>
      </c>
      <c r="E3164">
        <v>1200</v>
      </c>
      <c r="F3164">
        <v>60</v>
      </c>
      <c r="G3164" t="s">
        <v>9970</v>
      </c>
      <c r="H3164" t="s">
        <v>4244</v>
      </c>
      <c r="I3164" t="s">
        <v>393</v>
      </c>
      <c r="J3164" s="25">
        <v>45663</v>
      </c>
      <c r="K3164" s="25">
        <v>45663</v>
      </c>
      <c r="L3164" t="s">
        <v>4761</v>
      </c>
      <c r="M3164" t="s">
        <v>4831</v>
      </c>
      <c r="N3164" t="s">
        <v>31</v>
      </c>
      <c r="O3164" t="s">
        <v>6282</v>
      </c>
    </row>
    <row r="3165" spans="1:15" x14ac:dyDescent="0.25">
      <c r="A3165">
        <v>1993</v>
      </c>
      <c r="B3165" t="s">
        <v>9966</v>
      </c>
      <c r="C3165" t="s">
        <v>513</v>
      </c>
      <c r="D3165" t="s">
        <v>4818</v>
      </c>
      <c r="E3165">
        <v>40</v>
      </c>
      <c r="F3165">
        <v>2</v>
      </c>
      <c r="G3165" t="s">
        <v>9971</v>
      </c>
      <c r="H3165" t="s">
        <v>4244</v>
      </c>
      <c r="I3165" t="s">
        <v>393</v>
      </c>
      <c r="J3165" s="25">
        <v>45663</v>
      </c>
      <c r="K3165" s="25">
        <v>45663</v>
      </c>
      <c r="L3165" t="s">
        <v>4761</v>
      </c>
      <c r="M3165" t="s">
        <v>4831</v>
      </c>
      <c r="N3165" t="s">
        <v>31</v>
      </c>
      <c r="O3165" t="s">
        <v>6282</v>
      </c>
    </row>
    <row r="3166" spans="1:15" x14ac:dyDescent="0.25">
      <c r="A3166">
        <v>1994</v>
      </c>
      <c r="B3166" t="s">
        <v>7665</v>
      </c>
      <c r="C3166" t="s">
        <v>515</v>
      </c>
      <c r="D3166" t="s">
        <v>4822</v>
      </c>
      <c r="E3166">
        <v>19</v>
      </c>
      <c r="F3166">
        <v>0</v>
      </c>
      <c r="G3166" t="s">
        <v>9925</v>
      </c>
      <c r="H3166" t="s">
        <v>4804</v>
      </c>
      <c r="I3166" t="s">
        <v>393</v>
      </c>
      <c r="J3166" s="25">
        <v>45362</v>
      </c>
      <c r="K3166" s="25">
        <v>45721</v>
      </c>
      <c r="L3166" t="s">
        <v>5287</v>
      </c>
      <c r="M3166" t="s">
        <v>4832</v>
      </c>
      <c r="N3166" t="s">
        <v>31</v>
      </c>
      <c r="O3166" t="s">
        <v>6282</v>
      </c>
    </row>
    <row r="3167" spans="1:15" x14ac:dyDescent="0.25">
      <c r="A3167">
        <v>1995</v>
      </c>
      <c r="B3167" t="s">
        <v>9420</v>
      </c>
      <c r="C3167" t="s">
        <v>2578</v>
      </c>
      <c r="D3167" t="s">
        <v>9972</v>
      </c>
      <c r="E3167">
        <v>420</v>
      </c>
      <c r="F3167">
        <v>35</v>
      </c>
      <c r="G3167" t="s">
        <v>9973</v>
      </c>
      <c r="H3167" t="s">
        <v>4834</v>
      </c>
      <c r="I3167" t="s">
        <v>4571</v>
      </c>
      <c r="J3167" s="25">
        <v>43742</v>
      </c>
      <c r="K3167" s="25">
        <v>45641</v>
      </c>
      <c r="L3167" t="s">
        <v>4835</v>
      </c>
      <c r="M3167" t="s">
        <v>9974</v>
      </c>
      <c r="N3167" t="s">
        <v>32</v>
      </c>
      <c r="O3167" t="s">
        <v>6282</v>
      </c>
    </row>
    <row r="3168" spans="1:15" x14ac:dyDescent="0.25">
      <c r="A3168">
        <v>1996</v>
      </c>
      <c r="B3168" t="s">
        <v>9420</v>
      </c>
      <c r="C3168" t="s">
        <v>2578</v>
      </c>
      <c r="D3168" t="s">
        <v>9972</v>
      </c>
      <c r="E3168">
        <v>420</v>
      </c>
      <c r="F3168">
        <v>35</v>
      </c>
      <c r="G3168" t="s">
        <v>9975</v>
      </c>
      <c r="H3168" t="s">
        <v>4834</v>
      </c>
      <c r="I3168" t="s">
        <v>4571</v>
      </c>
      <c r="J3168" s="25">
        <v>43742</v>
      </c>
      <c r="K3168" s="25">
        <v>45641</v>
      </c>
      <c r="L3168" t="s">
        <v>4835</v>
      </c>
      <c r="M3168" t="s">
        <v>9974</v>
      </c>
      <c r="N3168" t="s">
        <v>32</v>
      </c>
      <c r="O3168" t="s">
        <v>6282</v>
      </c>
    </row>
    <row r="3169" spans="1:15" x14ac:dyDescent="0.25">
      <c r="A3169">
        <v>1997</v>
      </c>
      <c r="B3169" t="s">
        <v>9631</v>
      </c>
      <c r="C3169" t="s">
        <v>2578</v>
      </c>
      <c r="D3169" t="s">
        <v>9972</v>
      </c>
      <c r="E3169">
        <v>191</v>
      </c>
      <c r="F3169">
        <v>15</v>
      </c>
      <c r="G3169" t="s">
        <v>9976</v>
      </c>
      <c r="H3169" t="s">
        <v>4834</v>
      </c>
      <c r="I3169" t="s">
        <v>4571</v>
      </c>
      <c r="J3169" s="25">
        <v>43742</v>
      </c>
      <c r="K3169" s="25">
        <v>45641</v>
      </c>
      <c r="L3169" t="s">
        <v>4835</v>
      </c>
      <c r="M3169" t="s">
        <v>9974</v>
      </c>
      <c r="N3169" t="s">
        <v>32</v>
      </c>
      <c r="O3169" t="s">
        <v>6282</v>
      </c>
    </row>
    <row r="3170" spans="1:15" x14ac:dyDescent="0.25">
      <c r="A3170">
        <v>1998</v>
      </c>
      <c r="B3170" t="s">
        <v>9420</v>
      </c>
      <c r="C3170" t="s">
        <v>517</v>
      </c>
      <c r="D3170" t="s">
        <v>4836</v>
      </c>
      <c r="E3170">
        <v>62</v>
      </c>
      <c r="F3170">
        <v>7</v>
      </c>
      <c r="G3170" t="s">
        <v>9977</v>
      </c>
      <c r="H3170" t="s">
        <v>4834</v>
      </c>
      <c r="I3170" t="s">
        <v>4571</v>
      </c>
      <c r="J3170" s="25">
        <v>43742</v>
      </c>
      <c r="K3170" s="25">
        <v>45641</v>
      </c>
      <c r="L3170" t="s">
        <v>4835</v>
      </c>
      <c r="M3170" t="s">
        <v>4837</v>
      </c>
      <c r="N3170" t="s">
        <v>32</v>
      </c>
      <c r="O3170" t="s">
        <v>6282</v>
      </c>
    </row>
    <row r="3171" spans="1:15" x14ac:dyDescent="0.25">
      <c r="A3171">
        <v>1999</v>
      </c>
      <c r="B3171" t="s">
        <v>7224</v>
      </c>
      <c r="C3171" t="s">
        <v>2585</v>
      </c>
      <c r="D3171" t="s">
        <v>9978</v>
      </c>
      <c r="E3171">
        <v>480</v>
      </c>
      <c r="F3171">
        <v>24</v>
      </c>
      <c r="G3171" t="s">
        <v>9979</v>
      </c>
      <c r="H3171" t="s">
        <v>9980</v>
      </c>
      <c r="I3171" t="s">
        <v>393</v>
      </c>
      <c r="J3171" s="25">
        <v>46051</v>
      </c>
      <c r="K3171" s="25">
        <v>46051</v>
      </c>
      <c r="L3171" t="s">
        <v>4118</v>
      </c>
      <c r="M3171" t="s">
        <v>9981</v>
      </c>
      <c r="N3171" t="s">
        <v>32</v>
      </c>
      <c r="O3171" t="s">
        <v>6282</v>
      </c>
    </row>
    <row r="3172" spans="1:15" x14ac:dyDescent="0.25">
      <c r="A3172">
        <v>2000</v>
      </c>
      <c r="B3172" t="s">
        <v>7224</v>
      </c>
      <c r="C3172" t="s">
        <v>2585</v>
      </c>
      <c r="D3172" t="s">
        <v>9978</v>
      </c>
      <c r="E3172">
        <v>400</v>
      </c>
      <c r="F3172">
        <v>20</v>
      </c>
      <c r="G3172" t="s">
        <v>9982</v>
      </c>
      <c r="H3172" t="s">
        <v>9980</v>
      </c>
      <c r="I3172" t="s">
        <v>393</v>
      </c>
      <c r="J3172" s="25">
        <v>46051</v>
      </c>
      <c r="K3172" s="25">
        <v>46051</v>
      </c>
      <c r="L3172" t="s">
        <v>4118</v>
      </c>
      <c r="M3172" t="s">
        <v>9981</v>
      </c>
      <c r="N3172" t="s">
        <v>32</v>
      </c>
      <c r="O3172" t="s">
        <v>6282</v>
      </c>
    </row>
    <row r="3173" spans="1:15" x14ac:dyDescent="0.25">
      <c r="A3173">
        <v>2013</v>
      </c>
      <c r="B3173" t="s">
        <v>9983</v>
      </c>
      <c r="C3173" t="s">
        <v>518</v>
      </c>
      <c r="D3173" t="s">
        <v>424</v>
      </c>
      <c r="E3173">
        <v>480</v>
      </c>
      <c r="F3173">
        <v>24</v>
      </c>
      <c r="G3173" t="s">
        <v>9984</v>
      </c>
      <c r="H3173" t="s">
        <v>5346</v>
      </c>
      <c r="I3173" t="s">
        <v>30</v>
      </c>
      <c r="J3173" s="25">
        <v>45637</v>
      </c>
      <c r="K3173" s="25">
        <v>45637</v>
      </c>
      <c r="L3173" t="s">
        <v>4844</v>
      </c>
      <c r="M3173" t="s">
        <v>4839</v>
      </c>
      <c r="N3173" t="s">
        <v>32</v>
      </c>
      <c r="O3173" t="s">
        <v>6282</v>
      </c>
    </row>
    <row r="3174" spans="1:15" x14ac:dyDescent="0.25">
      <c r="A3174">
        <v>2014</v>
      </c>
      <c r="B3174" t="s">
        <v>9985</v>
      </c>
      <c r="C3174" t="s">
        <v>518</v>
      </c>
      <c r="D3174" t="s">
        <v>424</v>
      </c>
      <c r="E3174">
        <v>480</v>
      </c>
      <c r="F3174">
        <v>24</v>
      </c>
      <c r="G3174" t="s">
        <v>9986</v>
      </c>
      <c r="H3174" t="s">
        <v>5346</v>
      </c>
      <c r="I3174" t="s">
        <v>30</v>
      </c>
      <c r="J3174" s="25">
        <v>45637</v>
      </c>
      <c r="K3174" s="25">
        <v>45637</v>
      </c>
      <c r="L3174" t="s">
        <v>4844</v>
      </c>
      <c r="M3174" t="s">
        <v>4839</v>
      </c>
      <c r="N3174" t="s">
        <v>32</v>
      </c>
      <c r="O3174" t="s">
        <v>6282</v>
      </c>
    </row>
    <row r="3175" spans="1:15" x14ac:dyDescent="0.25">
      <c r="A3175">
        <v>2015</v>
      </c>
      <c r="B3175" t="s">
        <v>9985</v>
      </c>
      <c r="C3175" t="s">
        <v>518</v>
      </c>
      <c r="D3175" t="s">
        <v>424</v>
      </c>
      <c r="E3175">
        <v>480</v>
      </c>
      <c r="F3175">
        <v>24</v>
      </c>
      <c r="G3175" t="s">
        <v>9987</v>
      </c>
      <c r="H3175" t="s">
        <v>5346</v>
      </c>
      <c r="I3175" t="s">
        <v>30</v>
      </c>
      <c r="J3175" s="25">
        <v>45637</v>
      </c>
      <c r="K3175" s="25">
        <v>45637</v>
      </c>
      <c r="L3175" t="s">
        <v>4844</v>
      </c>
      <c r="M3175" t="s">
        <v>4839</v>
      </c>
      <c r="N3175" t="s">
        <v>32</v>
      </c>
      <c r="O3175" t="s">
        <v>6282</v>
      </c>
    </row>
    <row r="3176" spans="1:15" x14ac:dyDescent="0.25">
      <c r="A3176">
        <v>2016</v>
      </c>
      <c r="B3176" t="s">
        <v>9985</v>
      </c>
      <c r="C3176" t="s">
        <v>518</v>
      </c>
      <c r="D3176" t="s">
        <v>424</v>
      </c>
      <c r="E3176">
        <v>480</v>
      </c>
      <c r="F3176">
        <v>24</v>
      </c>
      <c r="G3176" t="s">
        <v>9988</v>
      </c>
      <c r="H3176" t="s">
        <v>5346</v>
      </c>
      <c r="I3176" t="s">
        <v>30</v>
      </c>
      <c r="J3176" s="25">
        <v>45637</v>
      </c>
      <c r="K3176" s="25">
        <v>45637</v>
      </c>
      <c r="L3176" t="s">
        <v>4844</v>
      </c>
      <c r="M3176" t="s">
        <v>4839</v>
      </c>
      <c r="N3176" t="s">
        <v>32</v>
      </c>
      <c r="O3176" t="s">
        <v>6282</v>
      </c>
    </row>
    <row r="3177" spans="1:15" x14ac:dyDescent="0.25">
      <c r="A3177">
        <v>2017</v>
      </c>
      <c r="B3177" t="s">
        <v>9985</v>
      </c>
      <c r="C3177" t="s">
        <v>518</v>
      </c>
      <c r="D3177" t="s">
        <v>424</v>
      </c>
      <c r="E3177">
        <v>480</v>
      </c>
      <c r="F3177">
        <v>24</v>
      </c>
      <c r="G3177" t="s">
        <v>9989</v>
      </c>
      <c r="H3177" t="s">
        <v>5346</v>
      </c>
      <c r="I3177" t="s">
        <v>30</v>
      </c>
      <c r="J3177" s="25">
        <v>45637</v>
      </c>
      <c r="K3177" s="25">
        <v>45637</v>
      </c>
      <c r="L3177" t="s">
        <v>4844</v>
      </c>
      <c r="M3177" t="s">
        <v>4839</v>
      </c>
      <c r="N3177" t="s">
        <v>32</v>
      </c>
      <c r="O3177" t="s">
        <v>6282</v>
      </c>
    </row>
    <row r="3178" spans="1:15" x14ac:dyDescent="0.25">
      <c r="A3178">
        <v>2018</v>
      </c>
      <c r="B3178" t="s">
        <v>9985</v>
      </c>
      <c r="C3178" t="s">
        <v>518</v>
      </c>
      <c r="D3178" t="s">
        <v>424</v>
      </c>
      <c r="E3178">
        <v>480</v>
      </c>
      <c r="F3178">
        <v>24</v>
      </c>
      <c r="G3178" t="s">
        <v>9990</v>
      </c>
      <c r="H3178" t="s">
        <v>5346</v>
      </c>
      <c r="I3178" t="s">
        <v>30</v>
      </c>
      <c r="J3178" s="25">
        <v>45637</v>
      </c>
      <c r="K3178" s="25">
        <v>45637</v>
      </c>
      <c r="L3178" t="s">
        <v>4844</v>
      </c>
      <c r="M3178" t="s">
        <v>4839</v>
      </c>
      <c r="N3178" t="s">
        <v>32</v>
      </c>
      <c r="O3178" t="s">
        <v>6282</v>
      </c>
    </row>
    <row r="3179" spans="1:15" x14ac:dyDescent="0.25">
      <c r="A3179">
        <v>2019</v>
      </c>
      <c r="B3179" t="s">
        <v>9991</v>
      </c>
      <c r="C3179" t="s">
        <v>518</v>
      </c>
      <c r="D3179" t="s">
        <v>424</v>
      </c>
      <c r="E3179">
        <v>480</v>
      </c>
      <c r="F3179">
        <v>24</v>
      </c>
      <c r="G3179" t="s">
        <v>9992</v>
      </c>
      <c r="H3179" t="s">
        <v>5346</v>
      </c>
      <c r="I3179" t="s">
        <v>30</v>
      </c>
      <c r="J3179" s="25">
        <v>45637</v>
      </c>
      <c r="K3179" s="25">
        <v>45637</v>
      </c>
      <c r="L3179" t="s">
        <v>4844</v>
      </c>
      <c r="M3179" t="s">
        <v>4839</v>
      </c>
      <c r="N3179" t="s">
        <v>32</v>
      </c>
      <c r="O3179" t="s">
        <v>6282</v>
      </c>
    </row>
    <row r="3180" spans="1:15" x14ac:dyDescent="0.25">
      <c r="A3180">
        <v>2020</v>
      </c>
      <c r="B3180" t="s">
        <v>9993</v>
      </c>
      <c r="C3180" t="s">
        <v>518</v>
      </c>
      <c r="D3180" t="s">
        <v>424</v>
      </c>
      <c r="E3180">
        <v>480</v>
      </c>
      <c r="F3180">
        <v>24</v>
      </c>
      <c r="G3180" t="s">
        <v>9994</v>
      </c>
      <c r="H3180" t="s">
        <v>5346</v>
      </c>
      <c r="I3180" t="s">
        <v>30</v>
      </c>
      <c r="J3180" s="25">
        <v>45637</v>
      </c>
      <c r="K3180" s="25">
        <v>45637</v>
      </c>
      <c r="L3180" t="s">
        <v>4844</v>
      </c>
      <c r="M3180" t="s">
        <v>4839</v>
      </c>
      <c r="N3180" t="s">
        <v>32</v>
      </c>
      <c r="O3180" t="s">
        <v>6282</v>
      </c>
    </row>
    <row r="3181" spans="1:15" x14ac:dyDescent="0.25">
      <c r="A3181">
        <v>2021</v>
      </c>
      <c r="B3181" t="s">
        <v>9985</v>
      </c>
      <c r="C3181" t="s">
        <v>518</v>
      </c>
      <c r="D3181" t="s">
        <v>424</v>
      </c>
      <c r="E3181">
        <v>480</v>
      </c>
      <c r="F3181">
        <v>24</v>
      </c>
      <c r="G3181" t="s">
        <v>9995</v>
      </c>
      <c r="H3181" t="s">
        <v>5346</v>
      </c>
      <c r="I3181" t="s">
        <v>30</v>
      </c>
      <c r="J3181" s="25">
        <v>45637</v>
      </c>
      <c r="K3181" s="25">
        <v>45637</v>
      </c>
      <c r="L3181" t="s">
        <v>4844</v>
      </c>
      <c r="M3181" t="s">
        <v>4839</v>
      </c>
      <c r="N3181" t="s">
        <v>32</v>
      </c>
      <c r="O3181" t="s">
        <v>6282</v>
      </c>
    </row>
    <row r="3182" spans="1:15" x14ac:dyDescent="0.25">
      <c r="A3182">
        <v>2022</v>
      </c>
      <c r="B3182" t="s">
        <v>9985</v>
      </c>
      <c r="C3182" t="s">
        <v>518</v>
      </c>
      <c r="D3182" t="s">
        <v>424</v>
      </c>
      <c r="E3182">
        <v>480</v>
      </c>
      <c r="F3182">
        <v>24</v>
      </c>
      <c r="G3182" t="s">
        <v>9996</v>
      </c>
      <c r="H3182" t="s">
        <v>5346</v>
      </c>
      <c r="I3182" t="s">
        <v>30</v>
      </c>
      <c r="J3182" s="25">
        <v>45637</v>
      </c>
      <c r="K3182" s="25">
        <v>45637</v>
      </c>
      <c r="L3182" t="s">
        <v>4844</v>
      </c>
      <c r="M3182" t="s">
        <v>4839</v>
      </c>
      <c r="N3182" t="s">
        <v>32</v>
      </c>
      <c r="O3182" t="s">
        <v>6282</v>
      </c>
    </row>
    <row r="3183" spans="1:15" x14ac:dyDescent="0.25">
      <c r="A3183">
        <v>2023</v>
      </c>
      <c r="B3183" t="s">
        <v>9993</v>
      </c>
      <c r="C3183" t="s">
        <v>518</v>
      </c>
      <c r="D3183" t="s">
        <v>424</v>
      </c>
      <c r="E3183">
        <v>480</v>
      </c>
      <c r="F3183">
        <v>24</v>
      </c>
      <c r="G3183" t="s">
        <v>9997</v>
      </c>
      <c r="H3183" t="s">
        <v>5346</v>
      </c>
      <c r="I3183" t="s">
        <v>30</v>
      </c>
      <c r="J3183" s="25">
        <v>45637</v>
      </c>
      <c r="K3183" s="25">
        <v>45637</v>
      </c>
      <c r="L3183" t="s">
        <v>4844</v>
      </c>
      <c r="M3183" t="s">
        <v>4839</v>
      </c>
      <c r="N3183" t="s">
        <v>32</v>
      </c>
      <c r="O3183" t="s">
        <v>6282</v>
      </c>
    </row>
    <row r="3184" spans="1:15" x14ac:dyDescent="0.25">
      <c r="A3184">
        <v>2024</v>
      </c>
      <c r="B3184" t="s">
        <v>9993</v>
      </c>
      <c r="C3184" t="s">
        <v>518</v>
      </c>
      <c r="D3184" t="s">
        <v>424</v>
      </c>
      <c r="E3184">
        <v>220</v>
      </c>
      <c r="F3184">
        <v>11</v>
      </c>
      <c r="G3184" t="s">
        <v>9998</v>
      </c>
      <c r="H3184" t="s">
        <v>5346</v>
      </c>
      <c r="I3184" t="s">
        <v>30</v>
      </c>
      <c r="J3184" s="25">
        <v>45637</v>
      </c>
      <c r="K3184" s="25">
        <v>45637</v>
      </c>
      <c r="L3184" t="s">
        <v>4844</v>
      </c>
      <c r="M3184" t="s">
        <v>4839</v>
      </c>
      <c r="N3184" t="s">
        <v>32</v>
      </c>
      <c r="O3184" t="s">
        <v>6282</v>
      </c>
    </row>
    <row r="3185" spans="1:15" x14ac:dyDescent="0.25">
      <c r="A3185">
        <v>2001</v>
      </c>
      <c r="B3185" t="s">
        <v>9999</v>
      </c>
      <c r="C3185" t="s">
        <v>518</v>
      </c>
      <c r="D3185" t="s">
        <v>424</v>
      </c>
      <c r="E3185">
        <v>480</v>
      </c>
      <c r="F3185">
        <v>24</v>
      </c>
      <c r="G3185" t="s">
        <v>10000</v>
      </c>
      <c r="H3185" t="s">
        <v>534</v>
      </c>
      <c r="I3185" t="s">
        <v>393</v>
      </c>
      <c r="J3185" s="25">
        <v>46038</v>
      </c>
      <c r="K3185" s="25">
        <v>46038</v>
      </c>
      <c r="L3185" t="s">
        <v>329</v>
      </c>
      <c r="M3185" t="s">
        <v>4839</v>
      </c>
      <c r="N3185" t="s">
        <v>32</v>
      </c>
      <c r="O3185" t="s">
        <v>6282</v>
      </c>
    </row>
    <row r="3186" spans="1:15" x14ac:dyDescent="0.25">
      <c r="A3186">
        <v>2002</v>
      </c>
      <c r="B3186" t="s">
        <v>9999</v>
      </c>
      <c r="C3186" t="s">
        <v>518</v>
      </c>
      <c r="D3186" t="s">
        <v>424</v>
      </c>
      <c r="E3186">
        <v>480</v>
      </c>
      <c r="F3186">
        <v>24</v>
      </c>
      <c r="G3186" t="s">
        <v>10001</v>
      </c>
      <c r="H3186" t="s">
        <v>534</v>
      </c>
      <c r="I3186" t="s">
        <v>393</v>
      </c>
      <c r="J3186" s="25">
        <v>46038</v>
      </c>
      <c r="K3186" s="25">
        <v>46038</v>
      </c>
      <c r="L3186" t="s">
        <v>329</v>
      </c>
      <c r="M3186" t="s">
        <v>4839</v>
      </c>
      <c r="N3186" t="s">
        <v>32</v>
      </c>
      <c r="O3186" t="s">
        <v>6282</v>
      </c>
    </row>
    <row r="3187" spans="1:15" x14ac:dyDescent="0.25">
      <c r="A3187">
        <v>2003</v>
      </c>
      <c r="B3187" t="s">
        <v>9999</v>
      </c>
      <c r="C3187" t="s">
        <v>518</v>
      </c>
      <c r="D3187" t="s">
        <v>424</v>
      </c>
      <c r="E3187">
        <v>480</v>
      </c>
      <c r="F3187">
        <v>24</v>
      </c>
      <c r="G3187" t="s">
        <v>10002</v>
      </c>
      <c r="H3187" t="s">
        <v>534</v>
      </c>
      <c r="I3187" t="s">
        <v>393</v>
      </c>
      <c r="J3187" s="25">
        <v>46038</v>
      </c>
      <c r="K3187" s="25">
        <v>46038</v>
      </c>
      <c r="L3187" t="s">
        <v>329</v>
      </c>
      <c r="M3187" t="s">
        <v>4839</v>
      </c>
      <c r="N3187" t="s">
        <v>32</v>
      </c>
      <c r="O3187" t="s">
        <v>6282</v>
      </c>
    </row>
    <row r="3188" spans="1:15" x14ac:dyDescent="0.25">
      <c r="A3188">
        <v>2004</v>
      </c>
      <c r="B3188" t="s">
        <v>10003</v>
      </c>
      <c r="C3188" t="s">
        <v>518</v>
      </c>
      <c r="D3188" t="s">
        <v>424</v>
      </c>
      <c r="E3188">
        <v>480</v>
      </c>
      <c r="F3188">
        <v>24</v>
      </c>
      <c r="G3188" t="s">
        <v>10004</v>
      </c>
      <c r="H3188" t="s">
        <v>534</v>
      </c>
      <c r="I3188" t="s">
        <v>393</v>
      </c>
      <c r="J3188" s="25">
        <v>46038</v>
      </c>
      <c r="K3188" s="25">
        <v>46038</v>
      </c>
      <c r="L3188" t="s">
        <v>329</v>
      </c>
      <c r="M3188" t="s">
        <v>4839</v>
      </c>
      <c r="N3188" t="s">
        <v>32</v>
      </c>
      <c r="O3188" t="s">
        <v>6282</v>
      </c>
    </row>
    <row r="3189" spans="1:15" x14ac:dyDescent="0.25">
      <c r="A3189">
        <v>2005</v>
      </c>
      <c r="B3189" t="s">
        <v>10003</v>
      </c>
      <c r="C3189" t="s">
        <v>518</v>
      </c>
      <c r="D3189" t="s">
        <v>424</v>
      </c>
      <c r="E3189">
        <v>480</v>
      </c>
      <c r="F3189">
        <v>24</v>
      </c>
      <c r="G3189" t="s">
        <v>10005</v>
      </c>
      <c r="H3189" t="s">
        <v>534</v>
      </c>
      <c r="I3189" t="s">
        <v>393</v>
      </c>
      <c r="J3189" s="25">
        <v>46038</v>
      </c>
      <c r="K3189" s="25">
        <v>46038</v>
      </c>
      <c r="L3189" t="s">
        <v>329</v>
      </c>
      <c r="M3189" t="s">
        <v>4839</v>
      </c>
      <c r="N3189" t="s">
        <v>32</v>
      </c>
      <c r="O3189" t="s">
        <v>6282</v>
      </c>
    </row>
    <row r="3190" spans="1:15" x14ac:dyDescent="0.25">
      <c r="A3190">
        <v>2006</v>
      </c>
      <c r="B3190" t="s">
        <v>9999</v>
      </c>
      <c r="C3190" t="s">
        <v>518</v>
      </c>
      <c r="D3190" t="s">
        <v>424</v>
      </c>
      <c r="E3190">
        <v>480</v>
      </c>
      <c r="F3190">
        <v>24</v>
      </c>
      <c r="G3190" t="s">
        <v>10006</v>
      </c>
      <c r="H3190" t="s">
        <v>534</v>
      </c>
      <c r="I3190" t="s">
        <v>393</v>
      </c>
      <c r="J3190" s="25">
        <v>46038</v>
      </c>
      <c r="K3190" s="25">
        <v>46038</v>
      </c>
      <c r="L3190" t="s">
        <v>329</v>
      </c>
      <c r="M3190" t="s">
        <v>4839</v>
      </c>
      <c r="N3190" t="s">
        <v>32</v>
      </c>
      <c r="O3190" t="s">
        <v>6282</v>
      </c>
    </row>
    <row r="3191" spans="1:15" x14ac:dyDescent="0.25">
      <c r="A3191">
        <v>2007</v>
      </c>
      <c r="B3191" t="s">
        <v>10003</v>
      </c>
      <c r="C3191" t="s">
        <v>518</v>
      </c>
      <c r="D3191" t="s">
        <v>424</v>
      </c>
      <c r="E3191">
        <v>100</v>
      </c>
      <c r="F3191">
        <v>5</v>
      </c>
      <c r="G3191" t="s">
        <v>10007</v>
      </c>
      <c r="H3191" t="s">
        <v>534</v>
      </c>
      <c r="I3191" t="s">
        <v>393</v>
      </c>
      <c r="J3191" s="25">
        <v>46038</v>
      </c>
      <c r="K3191" s="25">
        <v>46038</v>
      </c>
      <c r="L3191" t="s">
        <v>329</v>
      </c>
      <c r="M3191" t="s">
        <v>4839</v>
      </c>
      <c r="N3191" t="s">
        <v>32</v>
      </c>
      <c r="O3191" t="s">
        <v>6282</v>
      </c>
    </row>
    <row r="3192" spans="1:15" x14ac:dyDescent="0.25">
      <c r="A3192">
        <v>2008</v>
      </c>
      <c r="B3192" t="s">
        <v>9999</v>
      </c>
      <c r="C3192" t="s">
        <v>518</v>
      </c>
      <c r="D3192" t="s">
        <v>424</v>
      </c>
      <c r="E3192">
        <v>480</v>
      </c>
      <c r="F3192">
        <v>24</v>
      </c>
      <c r="G3192" t="s">
        <v>10008</v>
      </c>
      <c r="H3192" t="s">
        <v>540</v>
      </c>
      <c r="I3192" t="s">
        <v>393</v>
      </c>
      <c r="J3192" s="25">
        <v>46038</v>
      </c>
      <c r="K3192" s="25">
        <v>46038</v>
      </c>
      <c r="L3192" t="s">
        <v>329</v>
      </c>
      <c r="M3192" t="s">
        <v>4839</v>
      </c>
      <c r="N3192" t="s">
        <v>32</v>
      </c>
      <c r="O3192" t="s">
        <v>6282</v>
      </c>
    </row>
    <row r="3193" spans="1:15" x14ac:dyDescent="0.25">
      <c r="A3193">
        <v>2009</v>
      </c>
      <c r="B3193" t="s">
        <v>9999</v>
      </c>
      <c r="C3193" t="s">
        <v>518</v>
      </c>
      <c r="D3193" t="s">
        <v>424</v>
      </c>
      <c r="E3193">
        <v>300</v>
      </c>
      <c r="F3193">
        <v>15</v>
      </c>
      <c r="G3193" t="s">
        <v>10009</v>
      </c>
      <c r="H3193" t="s">
        <v>540</v>
      </c>
      <c r="I3193" t="s">
        <v>393</v>
      </c>
      <c r="J3193" s="25">
        <v>46038</v>
      </c>
      <c r="K3193" s="25">
        <v>46038</v>
      </c>
      <c r="L3193" t="s">
        <v>329</v>
      </c>
      <c r="M3193" t="s">
        <v>4839</v>
      </c>
      <c r="N3193" t="s">
        <v>32</v>
      </c>
      <c r="O3193" t="s">
        <v>6282</v>
      </c>
    </row>
    <row r="3194" spans="1:15" x14ac:dyDescent="0.25">
      <c r="A3194">
        <v>2010</v>
      </c>
      <c r="B3194" t="s">
        <v>7464</v>
      </c>
      <c r="C3194" t="s">
        <v>518</v>
      </c>
      <c r="D3194" t="s">
        <v>424</v>
      </c>
      <c r="E3194">
        <v>480</v>
      </c>
      <c r="F3194">
        <v>24</v>
      </c>
      <c r="G3194" t="s">
        <v>10010</v>
      </c>
      <c r="H3194" t="s">
        <v>10011</v>
      </c>
      <c r="I3194" t="s">
        <v>393</v>
      </c>
      <c r="J3194" s="25">
        <v>46057</v>
      </c>
      <c r="K3194" s="25">
        <v>46057</v>
      </c>
      <c r="L3194" t="s">
        <v>4132</v>
      </c>
      <c r="M3194" t="s">
        <v>4839</v>
      </c>
      <c r="N3194" t="s">
        <v>32</v>
      </c>
      <c r="O3194" t="s">
        <v>6282</v>
      </c>
    </row>
    <row r="3195" spans="1:15" x14ac:dyDescent="0.25">
      <c r="A3195">
        <v>2011</v>
      </c>
      <c r="B3195" t="s">
        <v>7464</v>
      </c>
      <c r="C3195" t="s">
        <v>518</v>
      </c>
      <c r="D3195" t="s">
        <v>424</v>
      </c>
      <c r="E3195">
        <v>480</v>
      </c>
      <c r="F3195">
        <v>24</v>
      </c>
      <c r="G3195" t="s">
        <v>10012</v>
      </c>
      <c r="H3195" t="s">
        <v>10011</v>
      </c>
      <c r="I3195" t="s">
        <v>393</v>
      </c>
      <c r="J3195" s="25">
        <v>46057</v>
      </c>
      <c r="K3195" s="25">
        <v>46057</v>
      </c>
      <c r="L3195" t="s">
        <v>4132</v>
      </c>
      <c r="M3195" t="s">
        <v>4839</v>
      </c>
      <c r="N3195" t="s">
        <v>32</v>
      </c>
      <c r="O3195" t="s">
        <v>6282</v>
      </c>
    </row>
    <row r="3196" spans="1:15" x14ac:dyDescent="0.25">
      <c r="A3196">
        <v>2012</v>
      </c>
      <c r="B3196" t="s">
        <v>7464</v>
      </c>
      <c r="C3196" t="s">
        <v>518</v>
      </c>
      <c r="D3196" t="s">
        <v>424</v>
      </c>
      <c r="E3196">
        <v>220</v>
      </c>
      <c r="F3196">
        <v>11</v>
      </c>
      <c r="G3196" t="s">
        <v>10013</v>
      </c>
      <c r="H3196" t="s">
        <v>10011</v>
      </c>
      <c r="I3196" t="s">
        <v>393</v>
      </c>
      <c r="J3196" s="25">
        <v>46057</v>
      </c>
      <c r="K3196" s="25">
        <v>46057</v>
      </c>
      <c r="L3196" t="s">
        <v>4132</v>
      </c>
      <c r="M3196" t="s">
        <v>4839</v>
      </c>
      <c r="N3196" t="s">
        <v>32</v>
      </c>
      <c r="O3196" t="s">
        <v>6282</v>
      </c>
    </row>
    <row r="3197" spans="1:15" x14ac:dyDescent="0.25">
      <c r="A3197">
        <v>2025</v>
      </c>
      <c r="B3197" t="s">
        <v>10014</v>
      </c>
      <c r="C3197" t="s">
        <v>2586</v>
      </c>
      <c r="D3197" t="s">
        <v>434</v>
      </c>
      <c r="E3197">
        <v>260</v>
      </c>
      <c r="F3197">
        <v>13</v>
      </c>
      <c r="G3197" t="s">
        <v>10015</v>
      </c>
      <c r="H3197" t="s">
        <v>10016</v>
      </c>
      <c r="I3197" t="s">
        <v>30</v>
      </c>
      <c r="J3197" s="25">
        <v>44085</v>
      </c>
      <c r="K3197" s="25">
        <v>45638</v>
      </c>
      <c r="L3197" t="s">
        <v>10017</v>
      </c>
      <c r="M3197" t="s">
        <v>10018</v>
      </c>
      <c r="N3197" t="s">
        <v>32</v>
      </c>
      <c r="O3197" t="s">
        <v>6282</v>
      </c>
    </row>
    <row r="3198" spans="1:15" x14ac:dyDescent="0.25">
      <c r="A3198">
        <v>2026</v>
      </c>
      <c r="B3198" t="s">
        <v>10014</v>
      </c>
      <c r="C3198" t="s">
        <v>2586</v>
      </c>
      <c r="D3198" t="s">
        <v>434</v>
      </c>
      <c r="E3198">
        <v>480</v>
      </c>
      <c r="F3198">
        <v>24</v>
      </c>
      <c r="G3198" t="s">
        <v>10019</v>
      </c>
      <c r="H3198" t="s">
        <v>10016</v>
      </c>
      <c r="I3198" t="s">
        <v>30</v>
      </c>
      <c r="J3198" s="25">
        <v>44085</v>
      </c>
      <c r="K3198" s="25">
        <v>45638</v>
      </c>
      <c r="L3198" t="s">
        <v>10017</v>
      </c>
      <c r="M3198" t="s">
        <v>10018</v>
      </c>
      <c r="N3198" t="s">
        <v>32</v>
      </c>
      <c r="O3198" t="s">
        <v>6282</v>
      </c>
    </row>
    <row r="3199" spans="1:15" x14ac:dyDescent="0.25">
      <c r="A3199">
        <v>2027</v>
      </c>
      <c r="B3199" t="s">
        <v>10014</v>
      </c>
      <c r="C3199" t="s">
        <v>2586</v>
      </c>
      <c r="D3199" t="s">
        <v>434</v>
      </c>
      <c r="E3199">
        <v>480</v>
      </c>
      <c r="F3199">
        <v>24</v>
      </c>
      <c r="G3199" t="s">
        <v>10020</v>
      </c>
      <c r="H3199" t="s">
        <v>10016</v>
      </c>
      <c r="I3199" t="s">
        <v>30</v>
      </c>
      <c r="J3199" s="25">
        <v>44085</v>
      </c>
      <c r="K3199" s="25">
        <v>45638</v>
      </c>
      <c r="L3199" t="s">
        <v>10017</v>
      </c>
      <c r="M3199" t="s">
        <v>10018</v>
      </c>
      <c r="N3199" t="s">
        <v>32</v>
      </c>
      <c r="O3199" t="s">
        <v>6282</v>
      </c>
    </row>
    <row r="3200" spans="1:15" x14ac:dyDescent="0.25">
      <c r="A3200">
        <v>2033</v>
      </c>
      <c r="B3200" t="s">
        <v>10021</v>
      </c>
      <c r="C3200" t="s">
        <v>2587</v>
      </c>
      <c r="D3200" t="s">
        <v>10022</v>
      </c>
      <c r="E3200">
        <v>300</v>
      </c>
      <c r="F3200">
        <v>30</v>
      </c>
      <c r="G3200" t="s">
        <v>10023</v>
      </c>
      <c r="H3200" t="s">
        <v>10024</v>
      </c>
      <c r="I3200" t="s">
        <v>30</v>
      </c>
      <c r="J3200" s="25">
        <v>43904</v>
      </c>
      <c r="K3200" s="25">
        <v>45639</v>
      </c>
      <c r="L3200" t="s">
        <v>10025</v>
      </c>
      <c r="M3200" t="s">
        <v>10026</v>
      </c>
      <c r="N3200" t="s">
        <v>32</v>
      </c>
      <c r="O3200" t="s">
        <v>6282</v>
      </c>
    </row>
    <row r="3201" spans="1:15" x14ac:dyDescent="0.25">
      <c r="A3201">
        <v>2034</v>
      </c>
      <c r="B3201" t="s">
        <v>10021</v>
      </c>
      <c r="C3201" t="s">
        <v>2587</v>
      </c>
      <c r="D3201" t="s">
        <v>10022</v>
      </c>
      <c r="E3201">
        <v>298</v>
      </c>
      <c r="F3201">
        <v>29</v>
      </c>
      <c r="G3201" t="s">
        <v>10027</v>
      </c>
      <c r="H3201" t="s">
        <v>10024</v>
      </c>
      <c r="I3201" t="s">
        <v>30</v>
      </c>
      <c r="J3201" s="25">
        <v>43904</v>
      </c>
      <c r="K3201" s="25">
        <v>45639</v>
      </c>
      <c r="L3201" t="s">
        <v>10025</v>
      </c>
      <c r="M3201" t="s">
        <v>10026</v>
      </c>
      <c r="N3201" t="s">
        <v>32</v>
      </c>
      <c r="O3201" t="s">
        <v>6282</v>
      </c>
    </row>
    <row r="3202" spans="1:15" x14ac:dyDescent="0.25">
      <c r="A3202">
        <v>2035</v>
      </c>
      <c r="B3202" t="s">
        <v>10021</v>
      </c>
      <c r="C3202" t="s">
        <v>2587</v>
      </c>
      <c r="D3202" t="s">
        <v>10022</v>
      </c>
      <c r="E3202">
        <v>300</v>
      </c>
      <c r="F3202">
        <v>30</v>
      </c>
      <c r="G3202" t="s">
        <v>10028</v>
      </c>
      <c r="H3202" t="s">
        <v>10024</v>
      </c>
      <c r="I3202" t="s">
        <v>30</v>
      </c>
      <c r="J3202" s="25">
        <v>43904</v>
      </c>
      <c r="K3202" s="25">
        <v>45639</v>
      </c>
      <c r="L3202" t="s">
        <v>10025</v>
      </c>
      <c r="M3202" t="s">
        <v>10026</v>
      </c>
      <c r="N3202" t="s">
        <v>32</v>
      </c>
      <c r="O3202" t="s">
        <v>6282</v>
      </c>
    </row>
    <row r="3203" spans="1:15" x14ac:dyDescent="0.25">
      <c r="A3203">
        <v>2028</v>
      </c>
      <c r="B3203" t="s">
        <v>10029</v>
      </c>
      <c r="C3203" t="s">
        <v>2587</v>
      </c>
      <c r="D3203" t="s">
        <v>10022</v>
      </c>
      <c r="E3203">
        <v>70</v>
      </c>
      <c r="F3203">
        <v>7</v>
      </c>
      <c r="G3203" t="s">
        <v>10030</v>
      </c>
      <c r="H3203" t="s">
        <v>10031</v>
      </c>
      <c r="I3203" t="s">
        <v>30</v>
      </c>
      <c r="J3203" s="25">
        <v>44054</v>
      </c>
      <c r="K3203" s="25">
        <v>45638</v>
      </c>
      <c r="L3203" t="s">
        <v>10032</v>
      </c>
      <c r="M3203" t="s">
        <v>10026</v>
      </c>
      <c r="N3203" t="s">
        <v>32</v>
      </c>
      <c r="O3203" t="s">
        <v>6282</v>
      </c>
    </row>
    <row r="3204" spans="1:15" x14ac:dyDescent="0.25">
      <c r="A3204">
        <v>2029</v>
      </c>
      <c r="B3204" t="s">
        <v>10021</v>
      </c>
      <c r="C3204" t="s">
        <v>2587</v>
      </c>
      <c r="D3204" t="s">
        <v>10022</v>
      </c>
      <c r="E3204">
        <v>300</v>
      </c>
      <c r="F3204">
        <v>30</v>
      </c>
      <c r="G3204" t="s">
        <v>10033</v>
      </c>
      <c r="H3204" t="s">
        <v>10034</v>
      </c>
      <c r="I3204" t="s">
        <v>30</v>
      </c>
      <c r="J3204" s="25">
        <v>44547</v>
      </c>
      <c r="K3204" s="25">
        <v>45639</v>
      </c>
      <c r="L3204" t="s">
        <v>5315</v>
      </c>
      <c r="M3204" t="s">
        <v>10026</v>
      </c>
      <c r="N3204" t="s">
        <v>32</v>
      </c>
      <c r="O3204" t="s">
        <v>6282</v>
      </c>
    </row>
    <row r="3205" spans="1:15" x14ac:dyDescent="0.25">
      <c r="A3205">
        <v>2030</v>
      </c>
      <c r="B3205" t="s">
        <v>10021</v>
      </c>
      <c r="C3205" t="s">
        <v>2587</v>
      </c>
      <c r="D3205" t="s">
        <v>10022</v>
      </c>
      <c r="E3205">
        <v>300</v>
      </c>
      <c r="F3205">
        <v>30</v>
      </c>
      <c r="G3205" t="s">
        <v>10035</v>
      </c>
      <c r="H3205" t="s">
        <v>10034</v>
      </c>
      <c r="I3205" t="s">
        <v>30</v>
      </c>
      <c r="J3205" s="25">
        <v>44547</v>
      </c>
      <c r="K3205" s="25">
        <v>45639</v>
      </c>
      <c r="L3205" t="s">
        <v>5315</v>
      </c>
      <c r="M3205" t="s">
        <v>10026</v>
      </c>
      <c r="N3205" t="s">
        <v>32</v>
      </c>
      <c r="O3205" t="s">
        <v>6282</v>
      </c>
    </row>
    <row r="3206" spans="1:15" x14ac:dyDescent="0.25">
      <c r="A3206">
        <v>2031</v>
      </c>
      <c r="B3206" t="s">
        <v>10021</v>
      </c>
      <c r="C3206" t="s">
        <v>2587</v>
      </c>
      <c r="D3206" t="s">
        <v>10022</v>
      </c>
      <c r="E3206">
        <v>298</v>
      </c>
      <c r="F3206">
        <v>29</v>
      </c>
      <c r="G3206" t="s">
        <v>10036</v>
      </c>
      <c r="H3206" t="s">
        <v>10034</v>
      </c>
      <c r="I3206" t="s">
        <v>30</v>
      </c>
      <c r="J3206" s="25">
        <v>44547</v>
      </c>
      <c r="K3206" s="25">
        <v>45639</v>
      </c>
      <c r="L3206" t="s">
        <v>5315</v>
      </c>
      <c r="M3206" t="s">
        <v>10026</v>
      </c>
      <c r="N3206" t="s">
        <v>32</v>
      </c>
      <c r="O3206" t="s">
        <v>6282</v>
      </c>
    </row>
    <row r="3207" spans="1:15" x14ac:dyDescent="0.25">
      <c r="A3207">
        <v>2032</v>
      </c>
      <c r="B3207" t="s">
        <v>10021</v>
      </c>
      <c r="C3207" t="s">
        <v>2587</v>
      </c>
      <c r="D3207" t="s">
        <v>10022</v>
      </c>
      <c r="E3207">
        <v>300</v>
      </c>
      <c r="F3207">
        <v>30</v>
      </c>
      <c r="G3207" t="s">
        <v>10037</v>
      </c>
      <c r="H3207" t="s">
        <v>10031</v>
      </c>
      <c r="I3207" t="s">
        <v>30</v>
      </c>
      <c r="J3207" s="25">
        <v>44547</v>
      </c>
      <c r="K3207" s="25">
        <v>45639</v>
      </c>
      <c r="L3207" t="s">
        <v>5315</v>
      </c>
      <c r="M3207" t="s">
        <v>10026</v>
      </c>
      <c r="N3207" t="s">
        <v>32</v>
      </c>
      <c r="O3207" t="s">
        <v>6282</v>
      </c>
    </row>
    <row r="3208" spans="1:15" x14ac:dyDescent="0.25">
      <c r="A3208">
        <v>2036</v>
      </c>
      <c r="B3208" t="s">
        <v>9782</v>
      </c>
      <c r="C3208" t="s">
        <v>519</v>
      </c>
      <c r="D3208" t="s">
        <v>4840</v>
      </c>
      <c r="E3208">
        <v>300</v>
      </c>
      <c r="F3208">
        <v>30</v>
      </c>
      <c r="G3208" t="s">
        <v>10038</v>
      </c>
      <c r="H3208" t="s">
        <v>4851</v>
      </c>
      <c r="I3208" t="s">
        <v>30</v>
      </c>
      <c r="J3208" s="25">
        <v>45211</v>
      </c>
      <c r="K3208" s="25">
        <v>45211</v>
      </c>
      <c r="L3208" t="s">
        <v>4594</v>
      </c>
      <c r="M3208" t="s">
        <v>4842</v>
      </c>
      <c r="N3208" t="s">
        <v>32</v>
      </c>
      <c r="O3208" t="s">
        <v>6282</v>
      </c>
    </row>
    <row r="3209" spans="1:15" x14ac:dyDescent="0.25">
      <c r="A3209">
        <v>2037</v>
      </c>
      <c r="B3209" t="s">
        <v>9782</v>
      </c>
      <c r="C3209" t="s">
        <v>519</v>
      </c>
      <c r="D3209" t="s">
        <v>4840</v>
      </c>
      <c r="E3209">
        <v>80</v>
      </c>
      <c r="F3209">
        <v>8</v>
      </c>
      <c r="G3209" t="s">
        <v>10039</v>
      </c>
      <c r="H3209" t="s">
        <v>4851</v>
      </c>
      <c r="I3209" t="s">
        <v>30</v>
      </c>
      <c r="J3209" s="25">
        <v>45211</v>
      </c>
      <c r="K3209" s="25">
        <v>45211</v>
      </c>
      <c r="L3209" t="s">
        <v>4594</v>
      </c>
      <c r="M3209" t="s">
        <v>4842</v>
      </c>
      <c r="N3209" t="s">
        <v>32</v>
      </c>
      <c r="O3209" t="s">
        <v>6282</v>
      </c>
    </row>
    <row r="3210" spans="1:15" x14ac:dyDescent="0.25">
      <c r="A3210">
        <v>2038</v>
      </c>
      <c r="B3210" t="s">
        <v>9606</v>
      </c>
      <c r="C3210" t="s">
        <v>520</v>
      </c>
      <c r="D3210" t="s">
        <v>4833</v>
      </c>
      <c r="E3210">
        <v>300</v>
      </c>
      <c r="F3210">
        <v>30</v>
      </c>
      <c r="G3210" t="s">
        <v>10040</v>
      </c>
      <c r="H3210" t="s">
        <v>534</v>
      </c>
      <c r="I3210" t="s">
        <v>393</v>
      </c>
      <c r="J3210" s="25">
        <v>46032</v>
      </c>
      <c r="K3210" s="25">
        <v>46032</v>
      </c>
      <c r="L3210" t="s">
        <v>9315</v>
      </c>
      <c r="M3210" t="s">
        <v>4845</v>
      </c>
      <c r="N3210" t="s">
        <v>32</v>
      </c>
      <c r="O3210" t="s">
        <v>6282</v>
      </c>
    </row>
    <row r="3211" spans="1:15" x14ac:dyDescent="0.25">
      <c r="A3211">
        <v>2039</v>
      </c>
      <c r="B3211" t="s">
        <v>9606</v>
      </c>
      <c r="C3211" t="s">
        <v>520</v>
      </c>
      <c r="D3211" t="s">
        <v>4833</v>
      </c>
      <c r="E3211">
        <v>190</v>
      </c>
      <c r="F3211">
        <v>19</v>
      </c>
      <c r="G3211" t="s">
        <v>10041</v>
      </c>
      <c r="H3211" t="s">
        <v>534</v>
      </c>
      <c r="I3211" t="s">
        <v>393</v>
      </c>
      <c r="J3211" s="25">
        <v>46032</v>
      </c>
      <c r="K3211" s="25">
        <v>46032</v>
      </c>
      <c r="L3211" t="s">
        <v>9315</v>
      </c>
      <c r="M3211" t="s">
        <v>4845</v>
      </c>
      <c r="N3211" t="s">
        <v>32</v>
      </c>
      <c r="O3211" t="s">
        <v>6282</v>
      </c>
    </row>
    <row r="3212" spans="1:15" x14ac:dyDescent="0.25">
      <c r="A3212">
        <v>2040</v>
      </c>
      <c r="B3212" t="s">
        <v>10042</v>
      </c>
      <c r="C3212" t="s">
        <v>520</v>
      </c>
      <c r="D3212" t="s">
        <v>4833</v>
      </c>
      <c r="E3212">
        <v>300</v>
      </c>
      <c r="F3212">
        <v>30</v>
      </c>
      <c r="G3212" t="s">
        <v>10043</v>
      </c>
      <c r="H3212" t="s">
        <v>10011</v>
      </c>
      <c r="I3212" t="s">
        <v>393</v>
      </c>
      <c r="J3212" s="25">
        <v>46057</v>
      </c>
      <c r="K3212" s="25">
        <v>46057</v>
      </c>
      <c r="L3212" t="s">
        <v>4132</v>
      </c>
      <c r="M3212" t="s">
        <v>4845</v>
      </c>
      <c r="N3212" t="s">
        <v>32</v>
      </c>
      <c r="O3212" t="s">
        <v>6282</v>
      </c>
    </row>
    <row r="3213" spans="1:15" x14ac:dyDescent="0.25">
      <c r="A3213">
        <v>2041</v>
      </c>
      <c r="B3213" t="s">
        <v>10042</v>
      </c>
      <c r="C3213" t="s">
        <v>520</v>
      </c>
      <c r="D3213" t="s">
        <v>4833</v>
      </c>
      <c r="E3213">
        <v>300</v>
      </c>
      <c r="F3213">
        <v>30</v>
      </c>
      <c r="G3213" t="s">
        <v>10044</v>
      </c>
      <c r="H3213" t="s">
        <v>10011</v>
      </c>
      <c r="I3213" t="s">
        <v>393</v>
      </c>
      <c r="J3213" s="25">
        <v>46057</v>
      </c>
      <c r="K3213" s="25">
        <v>46057</v>
      </c>
      <c r="L3213" t="s">
        <v>4132</v>
      </c>
      <c r="M3213" t="s">
        <v>4845</v>
      </c>
      <c r="N3213" t="s">
        <v>32</v>
      </c>
      <c r="O3213" t="s">
        <v>6282</v>
      </c>
    </row>
    <row r="3214" spans="1:15" x14ac:dyDescent="0.25">
      <c r="A3214">
        <v>2042</v>
      </c>
      <c r="B3214" t="s">
        <v>10042</v>
      </c>
      <c r="C3214" t="s">
        <v>520</v>
      </c>
      <c r="D3214" t="s">
        <v>4833</v>
      </c>
      <c r="E3214">
        <v>300</v>
      </c>
      <c r="F3214">
        <v>30</v>
      </c>
      <c r="G3214" t="s">
        <v>10045</v>
      </c>
      <c r="H3214" t="s">
        <v>10011</v>
      </c>
      <c r="I3214" t="s">
        <v>393</v>
      </c>
      <c r="J3214" s="25">
        <v>46057</v>
      </c>
      <c r="K3214" s="25">
        <v>46057</v>
      </c>
      <c r="L3214" t="s">
        <v>4132</v>
      </c>
      <c r="M3214" t="s">
        <v>4845</v>
      </c>
      <c r="N3214" t="s">
        <v>32</v>
      </c>
      <c r="O3214" t="s">
        <v>6282</v>
      </c>
    </row>
    <row r="3215" spans="1:15" x14ac:dyDescent="0.25">
      <c r="A3215">
        <v>2043</v>
      </c>
      <c r="B3215" t="s">
        <v>10046</v>
      </c>
      <c r="C3215" t="s">
        <v>520</v>
      </c>
      <c r="D3215" t="s">
        <v>4833</v>
      </c>
      <c r="E3215">
        <v>300</v>
      </c>
      <c r="F3215">
        <v>30</v>
      </c>
      <c r="G3215" t="s">
        <v>10047</v>
      </c>
      <c r="H3215" t="s">
        <v>10011</v>
      </c>
      <c r="I3215" t="s">
        <v>393</v>
      </c>
      <c r="J3215" s="25">
        <v>46057</v>
      </c>
      <c r="K3215" s="25">
        <v>46057</v>
      </c>
      <c r="L3215" t="s">
        <v>4132</v>
      </c>
      <c r="M3215" t="s">
        <v>4845</v>
      </c>
      <c r="N3215" t="s">
        <v>32</v>
      </c>
      <c r="O3215" t="s">
        <v>6282</v>
      </c>
    </row>
    <row r="3216" spans="1:15" x14ac:dyDescent="0.25">
      <c r="A3216">
        <v>2044</v>
      </c>
      <c r="B3216" t="s">
        <v>10046</v>
      </c>
      <c r="C3216" t="s">
        <v>520</v>
      </c>
      <c r="D3216" t="s">
        <v>4833</v>
      </c>
      <c r="E3216">
        <v>300</v>
      </c>
      <c r="F3216">
        <v>30</v>
      </c>
      <c r="G3216" t="s">
        <v>10048</v>
      </c>
      <c r="H3216" t="s">
        <v>10011</v>
      </c>
      <c r="I3216" t="s">
        <v>393</v>
      </c>
      <c r="J3216" s="25">
        <v>46057</v>
      </c>
      <c r="K3216" s="25">
        <v>46057</v>
      </c>
      <c r="L3216" t="s">
        <v>4132</v>
      </c>
      <c r="M3216" t="s">
        <v>4845</v>
      </c>
      <c r="N3216" t="s">
        <v>32</v>
      </c>
      <c r="O3216" t="s">
        <v>6282</v>
      </c>
    </row>
    <row r="3217" spans="1:15" x14ac:dyDescent="0.25">
      <c r="A3217">
        <v>2045</v>
      </c>
      <c r="B3217" t="s">
        <v>10046</v>
      </c>
      <c r="C3217" t="s">
        <v>520</v>
      </c>
      <c r="D3217" t="s">
        <v>4833</v>
      </c>
      <c r="E3217">
        <v>300</v>
      </c>
      <c r="F3217">
        <v>30</v>
      </c>
      <c r="G3217" t="s">
        <v>10049</v>
      </c>
      <c r="H3217" t="s">
        <v>10011</v>
      </c>
      <c r="I3217" t="s">
        <v>393</v>
      </c>
      <c r="J3217" s="25">
        <v>46057</v>
      </c>
      <c r="K3217" s="25">
        <v>46057</v>
      </c>
      <c r="L3217" t="s">
        <v>4132</v>
      </c>
      <c r="M3217" t="s">
        <v>4845</v>
      </c>
      <c r="N3217" t="s">
        <v>32</v>
      </c>
      <c r="O3217" t="s">
        <v>6282</v>
      </c>
    </row>
    <row r="3218" spans="1:15" x14ac:dyDescent="0.25">
      <c r="A3218">
        <v>2046</v>
      </c>
      <c r="B3218" t="s">
        <v>10042</v>
      </c>
      <c r="C3218" t="s">
        <v>520</v>
      </c>
      <c r="D3218" t="s">
        <v>4833</v>
      </c>
      <c r="E3218">
        <v>190</v>
      </c>
      <c r="F3218">
        <v>19</v>
      </c>
      <c r="G3218" t="s">
        <v>10050</v>
      </c>
      <c r="H3218" t="s">
        <v>10011</v>
      </c>
      <c r="I3218" t="s">
        <v>393</v>
      </c>
      <c r="J3218" s="25">
        <v>46057</v>
      </c>
      <c r="K3218" s="25">
        <v>46057</v>
      </c>
      <c r="L3218" t="s">
        <v>4132</v>
      </c>
      <c r="M3218" t="s">
        <v>4845</v>
      </c>
      <c r="N3218" t="s">
        <v>32</v>
      </c>
      <c r="O3218" t="s">
        <v>6282</v>
      </c>
    </row>
    <row r="3219" spans="1:15" x14ac:dyDescent="0.25">
      <c r="A3219">
        <v>2049</v>
      </c>
      <c r="B3219" t="s">
        <v>10029</v>
      </c>
      <c r="C3219" t="s">
        <v>523</v>
      </c>
      <c r="D3219" t="s">
        <v>4846</v>
      </c>
      <c r="E3219">
        <v>290</v>
      </c>
      <c r="F3219">
        <v>29</v>
      </c>
      <c r="G3219" t="s">
        <v>10051</v>
      </c>
      <c r="H3219" t="s">
        <v>4847</v>
      </c>
      <c r="I3219" t="s">
        <v>30</v>
      </c>
      <c r="J3219" s="25">
        <v>43801</v>
      </c>
      <c r="K3219" s="25">
        <v>45638</v>
      </c>
      <c r="L3219" t="s">
        <v>4848</v>
      </c>
      <c r="M3219" t="s">
        <v>4849</v>
      </c>
      <c r="N3219" t="s">
        <v>32</v>
      </c>
      <c r="O3219" t="s">
        <v>6282</v>
      </c>
    </row>
    <row r="3220" spans="1:15" x14ac:dyDescent="0.25">
      <c r="A3220">
        <v>2047</v>
      </c>
      <c r="B3220" t="s">
        <v>10029</v>
      </c>
      <c r="C3220" t="s">
        <v>523</v>
      </c>
      <c r="D3220" t="s">
        <v>4846</v>
      </c>
      <c r="E3220">
        <v>300</v>
      </c>
      <c r="F3220">
        <v>30</v>
      </c>
      <c r="G3220" t="s">
        <v>10052</v>
      </c>
      <c r="H3220" t="s">
        <v>10053</v>
      </c>
      <c r="I3220" t="s">
        <v>30</v>
      </c>
      <c r="J3220" s="25">
        <v>43817</v>
      </c>
      <c r="K3220" s="25">
        <v>45638</v>
      </c>
      <c r="L3220" t="s">
        <v>6174</v>
      </c>
      <c r="M3220" t="s">
        <v>4849</v>
      </c>
      <c r="N3220" t="s">
        <v>32</v>
      </c>
      <c r="O3220" t="s">
        <v>6282</v>
      </c>
    </row>
    <row r="3221" spans="1:15" x14ac:dyDescent="0.25">
      <c r="A3221">
        <v>2048</v>
      </c>
      <c r="B3221" t="s">
        <v>10029</v>
      </c>
      <c r="C3221" t="s">
        <v>523</v>
      </c>
      <c r="D3221" t="s">
        <v>4846</v>
      </c>
      <c r="E3221">
        <v>199</v>
      </c>
      <c r="F3221">
        <v>19</v>
      </c>
      <c r="G3221" t="s">
        <v>10054</v>
      </c>
      <c r="H3221" t="s">
        <v>10053</v>
      </c>
      <c r="I3221" t="s">
        <v>30</v>
      </c>
      <c r="J3221" s="25">
        <v>43817</v>
      </c>
      <c r="K3221" s="25">
        <v>45638</v>
      </c>
      <c r="L3221" t="s">
        <v>6174</v>
      </c>
      <c r="M3221" t="s">
        <v>4849</v>
      </c>
      <c r="N3221" t="s">
        <v>32</v>
      </c>
      <c r="O3221" t="s">
        <v>6282</v>
      </c>
    </row>
    <row r="3222" spans="1:15" x14ac:dyDescent="0.25">
      <c r="A3222">
        <v>2050</v>
      </c>
      <c r="B3222" t="s">
        <v>10029</v>
      </c>
      <c r="C3222" t="s">
        <v>523</v>
      </c>
      <c r="D3222" t="s">
        <v>4846</v>
      </c>
      <c r="E3222">
        <v>300</v>
      </c>
      <c r="F3222">
        <v>30</v>
      </c>
      <c r="G3222" t="s">
        <v>10055</v>
      </c>
      <c r="H3222" t="s">
        <v>10056</v>
      </c>
      <c r="I3222" t="s">
        <v>30</v>
      </c>
      <c r="J3222" s="25">
        <v>44000</v>
      </c>
      <c r="K3222" s="25">
        <v>45638</v>
      </c>
      <c r="L3222" t="s">
        <v>10057</v>
      </c>
      <c r="M3222" t="s">
        <v>4849</v>
      </c>
      <c r="N3222" t="s">
        <v>32</v>
      </c>
      <c r="O3222" t="s">
        <v>6282</v>
      </c>
    </row>
    <row r="3223" spans="1:15" x14ac:dyDescent="0.25">
      <c r="A3223">
        <v>2051</v>
      </c>
      <c r="B3223" t="s">
        <v>10029</v>
      </c>
      <c r="C3223" t="s">
        <v>523</v>
      </c>
      <c r="D3223" t="s">
        <v>4846</v>
      </c>
      <c r="E3223">
        <v>300</v>
      </c>
      <c r="F3223">
        <v>30</v>
      </c>
      <c r="G3223" t="s">
        <v>10058</v>
      </c>
      <c r="H3223" t="s">
        <v>10056</v>
      </c>
      <c r="I3223" t="s">
        <v>30</v>
      </c>
      <c r="J3223" s="25">
        <v>44000</v>
      </c>
      <c r="K3223" s="25">
        <v>45638</v>
      </c>
      <c r="L3223" t="s">
        <v>10057</v>
      </c>
      <c r="M3223" t="s">
        <v>4849</v>
      </c>
      <c r="N3223" t="s">
        <v>32</v>
      </c>
      <c r="O3223" t="s">
        <v>6282</v>
      </c>
    </row>
    <row r="3224" spans="1:15" x14ac:dyDescent="0.25">
      <c r="A3224">
        <v>2052</v>
      </c>
      <c r="B3224" t="s">
        <v>10029</v>
      </c>
      <c r="C3224" t="s">
        <v>523</v>
      </c>
      <c r="D3224" t="s">
        <v>4846</v>
      </c>
      <c r="E3224">
        <v>300</v>
      </c>
      <c r="F3224">
        <v>30</v>
      </c>
      <c r="G3224" t="s">
        <v>10059</v>
      </c>
      <c r="H3224" t="s">
        <v>10031</v>
      </c>
      <c r="I3224" t="s">
        <v>30</v>
      </c>
      <c r="J3224" s="25">
        <v>44054</v>
      </c>
      <c r="K3224" s="25">
        <v>45638</v>
      </c>
      <c r="L3224" t="s">
        <v>10032</v>
      </c>
      <c r="M3224" t="s">
        <v>4849</v>
      </c>
      <c r="N3224" t="s">
        <v>32</v>
      </c>
      <c r="O3224" t="s">
        <v>6282</v>
      </c>
    </row>
    <row r="3225" spans="1:15" x14ac:dyDescent="0.25">
      <c r="A3225">
        <v>2053</v>
      </c>
      <c r="B3225" t="s">
        <v>10029</v>
      </c>
      <c r="C3225" t="s">
        <v>523</v>
      </c>
      <c r="D3225" t="s">
        <v>4846</v>
      </c>
      <c r="E3225">
        <v>300</v>
      </c>
      <c r="F3225">
        <v>30</v>
      </c>
      <c r="G3225" t="s">
        <v>10060</v>
      </c>
      <c r="H3225" t="s">
        <v>10031</v>
      </c>
      <c r="I3225" t="s">
        <v>30</v>
      </c>
      <c r="J3225" s="25">
        <v>44054</v>
      </c>
      <c r="K3225" s="25">
        <v>45638</v>
      </c>
      <c r="L3225" t="s">
        <v>10032</v>
      </c>
      <c r="M3225" t="s">
        <v>4849</v>
      </c>
      <c r="N3225" t="s">
        <v>32</v>
      </c>
      <c r="O3225" t="s">
        <v>6282</v>
      </c>
    </row>
    <row r="3226" spans="1:15" x14ac:dyDescent="0.25">
      <c r="A3226">
        <v>2054</v>
      </c>
      <c r="B3226" t="s">
        <v>10029</v>
      </c>
      <c r="C3226" t="s">
        <v>523</v>
      </c>
      <c r="D3226" t="s">
        <v>4846</v>
      </c>
      <c r="E3226">
        <v>300</v>
      </c>
      <c r="F3226">
        <v>30</v>
      </c>
      <c r="G3226" t="s">
        <v>10061</v>
      </c>
      <c r="H3226" t="s">
        <v>4857</v>
      </c>
      <c r="I3226" t="s">
        <v>30</v>
      </c>
      <c r="J3226" s="25">
        <v>44319</v>
      </c>
      <c r="K3226" s="25">
        <v>45638</v>
      </c>
      <c r="L3226" t="s">
        <v>4858</v>
      </c>
      <c r="M3226" t="s">
        <v>4849</v>
      </c>
      <c r="N3226" t="s">
        <v>32</v>
      </c>
      <c r="O3226" t="s">
        <v>6282</v>
      </c>
    </row>
    <row r="3227" spans="1:15" x14ac:dyDescent="0.25">
      <c r="A3227">
        <v>2055</v>
      </c>
      <c r="B3227" t="s">
        <v>10062</v>
      </c>
      <c r="C3227" t="s">
        <v>524</v>
      </c>
      <c r="D3227" t="s">
        <v>4175</v>
      </c>
      <c r="E3227">
        <v>1920</v>
      </c>
      <c r="F3227">
        <v>48</v>
      </c>
      <c r="G3227" t="s">
        <v>10063</v>
      </c>
      <c r="H3227" t="s">
        <v>521</v>
      </c>
      <c r="I3227" t="s">
        <v>393</v>
      </c>
      <c r="J3227" s="25">
        <v>45996</v>
      </c>
      <c r="K3227" s="25">
        <v>45996</v>
      </c>
      <c r="L3227" t="s">
        <v>533</v>
      </c>
      <c r="M3227" t="s">
        <v>4176</v>
      </c>
      <c r="N3227" t="s">
        <v>32</v>
      </c>
      <c r="O3227" t="s">
        <v>6282</v>
      </c>
    </row>
    <row r="3228" spans="1:15" x14ac:dyDescent="0.25">
      <c r="A3228">
        <v>2056</v>
      </c>
      <c r="B3228" t="s">
        <v>10062</v>
      </c>
      <c r="C3228" t="s">
        <v>524</v>
      </c>
      <c r="D3228" t="s">
        <v>4175</v>
      </c>
      <c r="E3228">
        <v>1240</v>
      </c>
      <c r="F3228">
        <v>31</v>
      </c>
      <c r="G3228" t="s">
        <v>10064</v>
      </c>
      <c r="H3228" t="s">
        <v>521</v>
      </c>
      <c r="I3228" t="s">
        <v>393</v>
      </c>
      <c r="J3228" s="25">
        <v>45996</v>
      </c>
      <c r="K3228" s="25">
        <v>45996</v>
      </c>
      <c r="L3228" t="s">
        <v>533</v>
      </c>
      <c r="M3228" t="s">
        <v>4176</v>
      </c>
      <c r="N3228" t="s">
        <v>32</v>
      </c>
      <c r="O3228" t="s">
        <v>6282</v>
      </c>
    </row>
    <row r="3229" spans="1:15" x14ac:dyDescent="0.25">
      <c r="A3229">
        <v>2719</v>
      </c>
      <c r="B3229" t="s">
        <v>9999</v>
      </c>
      <c r="C3229" t="s">
        <v>524</v>
      </c>
      <c r="D3229" t="s">
        <v>4175</v>
      </c>
      <c r="E3229">
        <v>1920</v>
      </c>
      <c r="F3229">
        <v>48</v>
      </c>
      <c r="G3229" t="s">
        <v>10065</v>
      </c>
      <c r="H3229" t="s">
        <v>9980</v>
      </c>
      <c r="I3229" t="s">
        <v>393</v>
      </c>
      <c r="J3229" s="25">
        <v>46060</v>
      </c>
      <c r="K3229" s="25">
        <v>46060</v>
      </c>
      <c r="L3229" t="s">
        <v>4238</v>
      </c>
      <c r="M3229" t="s">
        <v>4176</v>
      </c>
      <c r="N3229" t="s">
        <v>32</v>
      </c>
      <c r="O3229" t="s">
        <v>6302</v>
      </c>
    </row>
    <row r="3230" spans="1:15" x14ac:dyDescent="0.25">
      <c r="A3230">
        <v>2720</v>
      </c>
      <c r="B3230" t="s">
        <v>10066</v>
      </c>
      <c r="C3230" t="s">
        <v>524</v>
      </c>
      <c r="D3230" t="s">
        <v>4175</v>
      </c>
      <c r="E3230">
        <v>1440</v>
      </c>
      <c r="F3230">
        <v>36</v>
      </c>
      <c r="G3230" t="s">
        <v>10067</v>
      </c>
      <c r="H3230" t="s">
        <v>9980</v>
      </c>
      <c r="I3230" t="s">
        <v>393</v>
      </c>
      <c r="J3230" s="25">
        <v>46060</v>
      </c>
      <c r="K3230" s="25">
        <v>46060</v>
      </c>
      <c r="L3230" t="s">
        <v>4238</v>
      </c>
      <c r="M3230" t="s">
        <v>4176</v>
      </c>
      <c r="N3230" t="s">
        <v>32</v>
      </c>
      <c r="O3230" t="s">
        <v>6302</v>
      </c>
    </row>
    <row r="3231" spans="1:15" x14ac:dyDescent="0.25">
      <c r="A3231">
        <v>2725</v>
      </c>
      <c r="B3231" t="s">
        <v>9966</v>
      </c>
      <c r="C3231" t="s">
        <v>527</v>
      </c>
      <c r="D3231" t="s">
        <v>451</v>
      </c>
      <c r="E3231">
        <v>520</v>
      </c>
      <c r="F3231">
        <v>13</v>
      </c>
      <c r="G3231" t="s">
        <v>10068</v>
      </c>
      <c r="H3231" t="s">
        <v>534</v>
      </c>
      <c r="I3231" t="s">
        <v>393</v>
      </c>
      <c r="J3231" s="25">
        <v>46038</v>
      </c>
      <c r="K3231" s="25">
        <v>46038</v>
      </c>
      <c r="L3231" t="s">
        <v>329</v>
      </c>
      <c r="M3231" t="s">
        <v>528</v>
      </c>
      <c r="N3231" t="s">
        <v>32</v>
      </c>
      <c r="O3231" t="s">
        <v>6302</v>
      </c>
    </row>
    <row r="3232" spans="1:15" x14ac:dyDescent="0.25">
      <c r="A3232">
        <v>2724</v>
      </c>
      <c r="B3232" t="s">
        <v>10003</v>
      </c>
      <c r="C3232" t="s">
        <v>527</v>
      </c>
      <c r="D3232" t="s">
        <v>451</v>
      </c>
      <c r="E3232">
        <v>760</v>
      </c>
      <c r="F3232">
        <v>19</v>
      </c>
      <c r="G3232" t="s">
        <v>10069</v>
      </c>
      <c r="H3232" t="s">
        <v>10070</v>
      </c>
      <c r="I3232" t="s">
        <v>393</v>
      </c>
      <c r="J3232" s="25">
        <v>46038</v>
      </c>
      <c r="K3232" s="25">
        <v>46038</v>
      </c>
      <c r="L3232" t="s">
        <v>329</v>
      </c>
      <c r="M3232" t="s">
        <v>528</v>
      </c>
      <c r="N3232" t="s">
        <v>32</v>
      </c>
      <c r="O3232" t="s">
        <v>6302</v>
      </c>
    </row>
    <row r="3233" spans="1:15" x14ac:dyDescent="0.25">
      <c r="A3233">
        <v>2727</v>
      </c>
      <c r="B3233" t="s">
        <v>10003</v>
      </c>
      <c r="C3233" t="s">
        <v>527</v>
      </c>
      <c r="D3233" t="s">
        <v>451</v>
      </c>
      <c r="E3233">
        <v>1000</v>
      </c>
      <c r="F3233">
        <v>25</v>
      </c>
      <c r="G3233" t="s">
        <v>10071</v>
      </c>
      <c r="H3233" t="s">
        <v>534</v>
      </c>
      <c r="I3233" t="s">
        <v>393</v>
      </c>
      <c r="J3233" s="25">
        <v>46050</v>
      </c>
      <c r="K3233" s="25">
        <v>46050</v>
      </c>
      <c r="L3233" t="s">
        <v>7074</v>
      </c>
      <c r="M3233" t="s">
        <v>528</v>
      </c>
      <c r="N3233" t="s">
        <v>32</v>
      </c>
      <c r="O3233" t="s">
        <v>6302</v>
      </c>
    </row>
    <row r="3234" spans="1:15" x14ac:dyDescent="0.25">
      <c r="A3234">
        <v>2726</v>
      </c>
      <c r="B3234" t="s">
        <v>10072</v>
      </c>
      <c r="C3234" t="s">
        <v>527</v>
      </c>
      <c r="D3234" t="s">
        <v>451</v>
      </c>
      <c r="E3234">
        <v>1160</v>
      </c>
      <c r="F3234">
        <v>29</v>
      </c>
      <c r="G3234" t="s">
        <v>10073</v>
      </c>
      <c r="H3234" t="s">
        <v>9980</v>
      </c>
      <c r="I3234" t="s">
        <v>393</v>
      </c>
      <c r="J3234" s="25">
        <v>46057</v>
      </c>
      <c r="K3234" s="25">
        <v>46057</v>
      </c>
      <c r="L3234" t="s">
        <v>4132</v>
      </c>
      <c r="M3234" t="s">
        <v>528</v>
      </c>
      <c r="N3234" t="s">
        <v>32</v>
      </c>
      <c r="O3234" t="s">
        <v>6302</v>
      </c>
    </row>
    <row r="3235" spans="1:15" x14ac:dyDescent="0.25">
      <c r="A3235">
        <v>2057</v>
      </c>
      <c r="B3235" t="s">
        <v>10074</v>
      </c>
      <c r="C3235" t="s">
        <v>2590</v>
      </c>
      <c r="D3235" t="s">
        <v>456</v>
      </c>
      <c r="E3235">
        <v>423</v>
      </c>
      <c r="F3235">
        <v>10</v>
      </c>
      <c r="G3235" t="s">
        <v>10075</v>
      </c>
      <c r="H3235" t="s">
        <v>4841</v>
      </c>
      <c r="I3235" t="s">
        <v>30</v>
      </c>
      <c r="J3235" s="25">
        <v>45103</v>
      </c>
      <c r="K3235" s="25">
        <v>45103</v>
      </c>
      <c r="L3235" t="s">
        <v>4915</v>
      </c>
      <c r="M3235" t="s">
        <v>10076</v>
      </c>
      <c r="N3235" t="s">
        <v>32</v>
      </c>
      <c r="O3235" t="s">
        <v>6282</v>
      </c>
    </row>
    <row r="3236" spans="1:15" x14ac:dyDescent="0.25">
      <c r="A3236">
        <v>2058</v>
      </c>
      <c r="B3236" t="s">
        <v>10014</v>
      </c>
      <c r="C3236" t="s">
        <v>2590</v>
      </c>
      <c r="D3236" t="s">
        <v>456</v>
      </c>
      <c r="E3236">
        <v>520</v>
      </c>
      <c r="F3236">
        <v>13</v>
      </c>
      <c r="G3236" t="s">
        <v>10077</v>
      </c>
      <c r="H3236" t="s">
        <v>5496</v>
      </c>
      <c r="I3236" t="s">
        <v>30</v>
      </c>
      <c r="J3236" s="25">
        <v>45304</v>
      </c>
      <c r="K3236" s="25">
        <v>45304</v>
      </c>
      <c r="L3236" t="s">
        <v>5252</v>
      </c>
      <c r="M3236" t="s">
        <v>10076</v>
      </c>
      <c r="N3236" t="s">
        <v>32</v>
      </c>
      <c r="O3236" t="s">
        <v>6282</v>
      </c>
    </row>
    <row r="3237" spans="1:15" x14ac:dyDescent="0.25">
      <c r="A3237">
        <v>2059</v>
      </c>
      <c r="B3237" t="s">
        <v>10014</v>
      </c>
      <c r="C3237" t="s">
        <v>2590</v>
      </c>
      <c r="D3237" t="s">
        <v>456</v>
      </c>
      <c r="E3237">
        <v>560</v>
      </c>
      <c r="F3237">
        <v>14</v>
      </c>
      <c r="G3237" t="s">
        <v>10078</v>
      </c>
      <c r="H3237" t="s">
        <v>4814</v>
      </c>
      <c r="I3237" t="s">
        <v>30</v>
      </c>
      <c r="J3237" s="25">
        <v>45386</v>
      </c>
      <c r="K3237" s="25">
        <v>45386</v>
      </c>
      <c r="L3237" t="s">
        <v>4926</v>
      </c>
      <c r="M3237" t="s">
        <v>10076</v>
      </c>
      <c r="N3237" t="s">
        <v>32</v>
      </c>
      <c r="O3237" t="s">
        <v>6282</v>
      </c>
    </row>
    <row r="3238" spans="1:15" x14ac:dyDescent="0.25">
      <c r="A3238">
        <v>2060</v>
      </c>
      <c r="B3238" t="s">
        <v>10079</v>
      </c>
      <c r="C3238" t="s">
        <v>2590</v>
      </c>
      <c r="D3238" t="s">
        <v>456</v>
      </c>
      <c r="E3238">
        <v>999</v>
      </c>
      <c r="F3238">
        <v>24</v>
      </c>
      <c r="G3238" t="s">
        <v>10080</v>
      </c>
      <c r="H3238" t="s">
        <v>4852</v>
      </c>
      <c r="I3238" t="s">
        <v>30</v>
      </c>
      <c r="J3238" s="25">
        <v>45387</v>
      </c>
      <c r="K3238" s="25">
        <v>45387</v>
      </c>
      <c r="L3238" t="s">
        <v>4446</v>
      </c>
      <c r="M3238" t="s">
        <v>10076</v>
      </c>
      <c r="N3238" t="s">
        <v>32</v>
      </c>
      <c r="O3238" t="s">
        <v>6282</v>
      </c>
    </row>
    <row r="3239" spans="1:15" x14ac:dyDescent="0.25">
      <c r="A3239">
        <v>2061</v>
      </c>
      <c r="B3239" t="s">
        <v>10079</v>
      </c>
      <c r="C3239" t="s">
        <v>2590</v>
      </c>
      <c r="D3239" t="s">
        <v>456</v>
      </c>
      <c r="E3239">
        <v>39</v>
      </c>
      <c r="F3239">
        <v>0</v>
      </c>
      <c r="G3239" t="s">
        <v>10080</v>
      </c>
      <c r="H3239" t="s">
        <v>4814</v>
      </c>
      <c r="I3239" t="s">
        <v>30</v>
      </c>
      <c r="J3239" s="25">
        <v>45387</v>
      </c>
      <c r="K3239" s="25">
        <v>45418</v>
      </c>
      <c r="L3239" t="s">
        <v>4446</v>
      </c>
      <c r="M3239" t="s">
        <v>10076</v>
      </c>
      <c r="N3239" t="s">
        <v>32</v>
      </c>
      <c r="O3239" t="s">
        <v>6282</v>
      </c>
    </row>
    <row r="3240" spans="1:15" x14ac:dyDescent="0.25">
      <c r="A3240">
        <v>2068</v>
      </c>
      <c r="B3240" t="s">
        <v>10079</v>
      </c>
      <c r="C3240" t="s">
        <v>529</v>
      </c>
      <c r="D3240" t="s">
        <v>530</v>
      </c>
      <c r="E3240">
        <v>39</v>
      </c>
      <c r="F3240">
        <v>0</v>
      </c>
      <c r="G3240" t="s">
        <v>10081</v>
      </c>
      <c r="H3240" t="s">
        <v>5346</v>
      </c>
      <c r="I3240" t="s">
        <v>393</v>
      </c>
      <c r="J3240" s="25">
        <v>45632</v>
      </c>
      <c r="K3240" s="25">
        <v>45932</v>
      </c>
      <c r="L3240" t="s">
        <v>4358</v>
      </c>
      <c r="M3240" t="s">
        <v>531</v>
      </c>
      <c r="N3240" t="s">
        <v>31</v>
      </c>
      <c r="O3240" t="s">
        <v>6282</v>
      </c>
    </row>
    <row r="3241" spans="1:15" x14ac:dyDescent="0.25">
      <c r="A3241">
        <v>2062</v>
      </c>
      <c r="B3241" t="s">
        <v>10079</v>
      </c>
      <c r="C3241" t="s">
        <v>529</v>
      </c>
      <c r="D3241" t="s">
        <v>530</v>
      </c>
      <c r="E3241">
        <v>40</v>
      </c>
      <c r="F3241">
        <v>1</v>
      </c>
      <c r="G3241" t="s">
        <v>10081</v>
      </c>
      <c r="H3241" t="s">
        <v>4742</v>
      </c>
      <c r="I3241" t="s">
        <v>393</v>
      </c>
      <c r="J3241" s="25">
        <v>45733</v>
      </c>
      <c r="K3241" s="25">
        <v>45733</v>
      </c>
      <c r="L3241" t="s">
        <v>10082</v>
      </c>
      <c r="M3241" t="s">
        <v>531</v>
      </c>
      <c r="N3241" t="s">
        <v>31</v>
      </c>
      <c r="O3241" t="s">
        <v>6282</v>
      </c>
    </row>
    <row r="3242" spans="1:15" x14ac:dyDescent="0.25">
      <c r="A3242">
        <v>2063</v>
      </c>
      <c r="B3242" t="s">
        <v>10079</v>
      </c>
      <c r="C3242" t="s">
        <v>529</v>
      </c>
      <c r="D3242" t="s">
        <v>530</v>
      </c>
      <c r="E3242">
        <v>40</v>
      </c>
      <c r="F3242">
        <v>1</v>
      </c>
      <c r="G3242" t="s">
        <v>10081</v>
      </c>
      <c r="H3242" t="s">
        <v>4742</v>
      </c>
      <c r="I3242" t="s">
        <v>393</v>
      </c>
      <c r="J3242" s="25">
        <v>45763</v>
      </c>
      <c r="K3242" s="25">
        <v>45763</v>
      </c>
      <c r="L3242" t="s">
        <v>4785</v>
      </c>
      <c r="M3242" t="s">
        <v>531</v>
      </c>
      <c r="N3242" t="s">
        <v>31</v>
      </c>
      <c r="O3242" t="s">
        <v>6282</v>
      </c>
    </row>
    <row r="3243" spans="1:15" x14ac:dyDescent="0.25">
      <c r="A3243">
        <v>2064</v>
      </c>
      <c r="B3243" t="s">
        <v>10079</v>
      </c>
      <c r="C3243" t="s">
        <v>529</v>
      </c>
      <c r="D3243" t="s">
        <v>530</v>
      </c>
      <c r="E3243">
        <v>39</v>
      </c>
      <c r="F3243">
        <v>0</v>
      </c>
      <c r="G3243" t="s">
        <v>10081</v>
      </c>
      <c r="H3243" t="s">
        <v>4742</v>
      </c>
      <c r="I3243" t="s">
        <v>393</v>
      </c>
      <c r="J3243" s="25">
        <v>45766</v>
      </c>
      <c r="K3243" s="25">
        <v>45766</v>
      </c>
      <c r="L3243" t="s">
        <v>4758</v>
      </c>
      <c r="M3243" t="s">
        <v>531</v>
      </c>
      <c r="N3243" t="s">
        <v>31</v>
      </c>
      <c r="O3243" t="s">
        <v>6282</v>
      </c>
    </row>
    <row r="3244" spans="1:15" x14ac:dyDescent="0.25">
      <c r="A3244">
        <v>2065</v>
      </c>
      <c r="B3244" t="s">
        <v>10079</v>
      </c>
      <c r="C3244" t="s">
        <v>529</v>
      </c>
      <c r="D3244" t="s">
        <v>530</v>
      </c>
      <c r="E3244">
        <v>39</v>
      </c>
      <c r="F3244">
        <v>0</v>
      </c>
      <c r="G3244" t="s">
        <v>10081</v>
      </c>
      <c r="H3244" t="s">
        <v>4850</v>
      </c>
      <c r="I3244" t="s">
        <v>393</v>
      </c>
      <c r="J3244" s="25">
        <v>45808</v>
      </c>
      <c r="K3244" s="25">
        <v>45808</v>
      </c>
      <c r="L3244" t="s">
        <v>230</v>
      </c>
      <c r="M3244" t="s">
        <v>531</v>
      </c>
      <c r="N3244" t="s">
        <v>31</v>
      </c>
      <c r="O3244" t="s">
        <v>6282</v>
      </c>
    </row>
    <row r="3245" spans="1:15" x14ac:dyDescent="0.25">
      <c r="A3245">
        <v>2066</v>
      </c>
      <c r="B3245" t="s">
        <v>10079</v>
      </c>
      <c r="C3245" t="s">
        <v>529</v>
      </c>
      <c r="D3245" t="s">
        <v>530</v>
      </c>
      <c r="E3245">
        <v>40</v>
      </c>
      <c r="F3245">
        <v>1</v>
      </c>
      <c r="G3245" t="s">
        <v>10081</v>
      </c>
      <c r="H3245" t="s">
        <v>4850</v>
      </c>
      <c r="I3245" t="s">
        <v>393</v>
      </c>
      <c r="J3245" s="25">
        <v>45826</v>
      </c>
      <c r="K3245" s="25">
        <v>45826</v>
      </c>
      <c r="L3245" t="s">
        <v>497</v>
      </c>
      <c r="M3245" t="s">
        <v>531</v>
      </c>
      <c r="N3245" t="s">
        <v>31</v>
      </c>
      <c r="O3245" t="s">
        <v>6282</v>
      </c>
    </row>
    <row r="3246" spans="1:15" x14ac:dyDescent="0.25">
      <c r="A3246">
        <v>2067</v>
      </c>
      <c r="B3246" t="s">
        <v>10079</v>
      </c>
      <c r="C3246" t="s">
        <v>529</v>
      </c>
      <c r="D3246" t="s">
        <v>530</v>
      </c>
      <c r="E3246">
        <v>899</v>
      </c>
      <c r="F3246">
        <v>22</v>
      </c>
      <c r="G3246" t="s">
        <v>10081</v>
      </c>
      <c r="H3246" t="s">
        <v>525</v>
      </c>
      <c r="I3246" t="s">
        <v>393</v>
      </c>
      <c r="J3246" s="25">
        <v>45841</v>
      </c>
      <c r="K3246" s="25">
        <v>45841</v>
      </c>
      <c r="L3246" t="s">
        <v>298</v>
      </c>
      <c r="M3246" t="s">
        <v>531</v>
      </c>
      <c r="N3246" t="s">
        <v>31</v>
      </c>
      <c r="O3246" t="s">
        <v>6282</v>
      </c>
    </row>
    <row r="3247" spans="1:15" x14ac:dyDescent="0.25">
      <c r="A3247">
        <v>2733</v>
      </c>
      <c r="B3247" t="s">
        <v>9763</v>
      </c>
      <c r="C3247" t="s">
        <v>529</v>
      </c>
      <c r="D3247" t="s">
        <v>530</v>
      </c>
      <c r="E3247">
        <v>860</v>
      </c>
      <c r="F3247">
        <v>21</v>
      </c>
      <c r="G3247" t="s">
        <v>10083</v>
      </c>
      <c r="H3247" t="s">
        <v>521</v>
      </c>
      <c r="I3247" t="s">
        <v>393</v>
      </c>
      <c r="J3247" s="25">
        <v>45996</v>
      </c>
      <c r="K3247" s="25">
        <v>45996</v>
      </c>
      <c r="L3247" t="s">
        <v>533</v>
      </c>
      <c r="M3247" t="s">
        <v>531</v>
      </c>
      <c r="N3247" t="s">
        <v>31</v>
      </c>
      <c r="O3247" t="s">
        <v>6302</v>
      </c>
    </row>
    <row r="3248" spans="1:15" x14ac:dyDescent="0.25">
      <c r="A3248">
        <v>2732</v>
      </c>
      <c r="B3248" t="s">
        <v>9690</v>
      </c>
      <c r="C3248" t="s">
        <v>529</v>
      </c>
      <c r="D3248" t="s">
        <v>530</v>
      </c>
      <c r="E3248">
        <v>560</v>
      </c>
      <c r="F3248">
        <v>14</v>
      </c>
      <c r="G3248" t="s">
        <v>10084</v>
      </c>
      <c r="H3248" t="s">
        <v>10070</v>
      </c>
      <c r="I3248" t="s">
        <v>393</v>
      </c>
      <c r="J3248" s="25">
        <v>46017</v>
      </c>
      <c r="K3248" s="25">
        <v>46017</v>
      </c>
      <c r="L3248" t="s">
        <v>235</v>
      </c>
      <c r="M3248" t="s">
        <v>531</v>
      </c>
      <c r="N3248" t="s">
        <v>31</v>
      </c>
      <c r="O3248" t="s">
        <v>6302</v>
      </c>
    </row>
    <row r="3249" spans="1:15" x14ac:dyDescent="0.25">
      <c r="A3249">
        <v>2730</v>
      </c>
      <c r="B3249" t="s">
        <v>10085</v>
      </c>
      <c r="C3249" t="s">
        <v>529</v>
      </c>
      <c r="D3249" t="s">
        <v>530</v>
      </c>
      <c r="E3249">
        <v>1920</v>
      </c>
      <c r="F3249">
        <v>48</v>
      </c>
      <c r="G3249" t="s">
        <v>10086</v>
      </c>
      <c r="H3249" t="s">
        <v>534</v>
      </c>
      <c r="I3249" t="s">
        <v>393</v>
      </c>
      <c r="J3249" s="25">
        <v>46031</v>
      </c>
      <c r="K3249" s="25">
        <v>46031</v>
      </c>
      <c r="L3249" t="s">
        <v>1128</v>
      </c>
      <c r="M3249" t="s">
        <v>531</v>
      </c>
      <c r="N3249" t="s">
        <v>31</v>
      </c>
      <c r="O3249" t="s">
        <v>6302</v>
      </c>
    </row>
    <row r="3250" spans="1:15" x14ac:dyDescent="0.25">
      <c r="A3250">
        <v>2731</v>
      </c>
      <c r="B3250" t="s">
        <v>10085</v>
      </c>
      <c r="C3250" t="s">
        <v>529</v>
      </c>
      <c r="D3250" t="s">
        <v>530</v>
      </c>
      <c r="E3250">
        <v>1040</v>
      </c>
      <c r="F3250">
        <v>26</v>
      </c>
      <c r="G3250" t="s">
        <v>10087</v>
      </c>
      <c r="H3250" t="s">
        <v>534</v>
      </c>
      <c r="I3250" t="s">
        <v>393</v>
      </c>
      <c r="J3250" s="25">
        <v>46031</v>
      </c>
      <c r="K3250" s="25">
        <v>46031</v>
      </c>
      <c r="L3250" t="s">
        <v>1128</v>
      </c>
      <c r="M3250" t="s">
        <v>531</v>
      </c>
      <c r="N3250" t="s">
        <v>31</v>
      </c>
      <c r="O3250" t="s">
        <v>6302</v>
      </c>
    </row>
    <row r="3251" spans="1:15" x14ac:dyDescent="0.25">
      <c r="A3251">
        <v>2069</v>
      </c>
      <c r="B3251" t="s">
        <v>10003</v>
      </c>
      <c r="C3251" t="s">
        <v>532</v>
      </c>
      <c r="D3251" t="s">
        <v>4853</v>
      </c>
      <c r="E3251">
        <v>1920</v>
      </c>
      <c r="F3251">
        <v>48</v>
      </c>
      <c r="G3251" t="s">
        <v>10088</v>
      </c>
      <c r="H3251" t="s">
        <v>534</v>
      </c>
      <c r="I3251" t="s">
        <v>393</v>
      </c>
      <c r="J3251" s="25">
        <v>46022</v>
      </c>
      <c r="K3251" s="25">
        <v>46022</v>
      </c>
      <c r="L3251" t="s">
        <v>535</v>
      </c>
      <c r="M3251" t="s">
        <v>4854</v>
      </c>
      <c r="N3251" t="s">
        <v>31</v>
      </c>
      <c r="O3251" t="s">
        <v>6282</v>
      </c>
    </row>
    <row r="3252" spans="1:15" x14ac:dyDescent="0.25">
      <c r="A3252">
        <v>2070</v>
      </c>
      <c r="B3252" t="s">
        <v>10003</v>
      </c>
      <c r="C3252" t="s">
        <v>532</v>
      </c>
      <c r="D3252" t="s">
        <v>4853</v>
      </c>
      <c r="E3252">
        <v>1920</v>
      </c>
      <c r="F3252">
        <v>48</v>
      </c>
      <c r="G3252" t="s">
        <v>10089</v>
      </c>
      <c r="H3252" t="s">
        <v>534</v>
      </c>
      <c r="I3252" t="s">
        <v>393</v>
      </c>
      <c r="J3252" s="25">
        <v>46022</v>
      </c>
      <c r="K3252" s="25">
        <v>46022</v>
      </c>
      <c r="L3252" t="s">
        <v>535</v>
      </c>
      <c r="M3252" t="s">
        <v>4854</v>
      </c>
      <c r="N3252" t="s">
        <v>31</v>
      </c>
      <c r="O3252" t="s">
        <v>6282</v>
      </c>
    </row>
    <row r="3253" spans="1:15" x14ac:dyDescent="0.25">
      <c r="A3253">
        <v>2071</v>
      </c>
      <c r="B3253" t="s">
        <v>9606</v>
      </c>
      <c r="C3253" t="s">
        <v>532</v>
      </c>
      <c r="D3253" t="s">
        <v>4853</v>
      </c>
      <c r="E3253">
        <v>440</v>
      </c>
      <c r="F3253">
        <v>11</v>
      </c>
      <c r="G3253" t="s">
        <v>10090</v>
      </c>
      <c r="H3253" t="s">
        <v>534</v>
      </c>
      <c r="I3253" t="s">
        <v>393</v>
      </c>
      <c r="J3253" s="25">
        <v>46032</v>
      </c>
      <c r="K3253" s="25">
        <v>46032</v>
      </c>
      <c r="L3253" t="s">
        <v>9315</v>
      </c>
      <c r="M3253" t="s">
        <v>4854</v>
      </c>
      <c r="N3253" t="s">
        <v>31</v>
      </c>
      <c r="O3253" t="s">
        <v>6282</v>
      </c>
    </row>
    <row r="3254" spans="1:15" x14ac:dyDescent="0.25">
      <c r="A3254">
        <v>2072</v>
      </c>
      <c r="B3254" t="s">
        <v>7224</v>
      </c>
      <c r="C3254" t="s">
        <v>532</v>
      </c>
      <c r="D3254" t="s">
        <v>4853</v>
      </c>
      <c r="E3254">
        <v>1920</v>
      </c>
      <c r="F3254">
        <v>48</v>
      </c>
      <c r="G3254" t="s">
        <v>10091</v>
      </c>
      <c r="H3254" t="s">
        <v>9980</v>
      </c>
      <c r="I3254" t="s">
        <v>393</v>
      </c>
      <c r="J3254" s="25">
        <v>46051</v>
      </c>
      <c r="K3254" s="25">
        <v>46051</v>
      </c>
      <c r="L3254" t="s">
        <v>4118</v>
      </c>
      <c r="M3254" t="s">
        <v>4854</v>
      </c>
      <c r="N3254" t="s">
        <v>31</v>
      </c>
      <c r="O3254" t="s">
        <v>6282</v>
      </c>
    </row>
    <row r="3255" spans="1:15" x14ac:dyDescent="0.25">
      <c r="A3255">
        <v>2073</v>
      </c>
      <c r="B3255" t="s">
        <v>7224</v>
      </c>
      <c r="C3255" t="s">
        <v>532</v>
      </c>
      <c r="D3255" t="s">
        <v>4853</v>
      </c>
      <c r="E3255">
        <v>1920</v>
      </c>
      <c r="F3255">
        <v>48</v>
      </c>
      <c r="G3255" t="s">
        <v>10092</v>
      </c>
      <c r="H3255" t="s">
        <v>9980</v>
      </c>
      <c r="I3255" t="s">
        <v>393</v>
      </c>
      <c r="J3255" s="25">
        <v>46051</v>
      </c>
      <c r="K3255" s="25">
        <v>46051</v>
      </c>
      <c r="L3255" t="s">
        <v>4118</v>
      </c>
      <c r="M3255" t="s">
        <v>4854</v>
      </c>
      <c r="N3255" t="s">
        <v>31</v>
      </c>
      <c r="O3255" t="s">
        <v>6282</v>
      </c>
    </row>
    <row r="3256" spans="1:15" x14ac:dyDescent="0.25">
      <c r="A3256">
        <v>2074</v>
      </c>
      <c r="B3256" t="s">
        <v>7224</v>
      </c>
      <c r="C3256" t="s">
        <v>532</v>
      </c>
      <c r="D3256" t="s">
        <v>4853</v>
      </c>
      <c r="E3256">
        <v>1920</v>
      </c>
      <c r="F3256">
        <v>48</v>
      </c>
      <c r="G3256" t="s">
        <v>10093</v>
      </c>
      <c r="H3256" t="s">
        <v>9980</v>
      </c>
      <c r="I3256" t="s">
        <v>393</v>
      </c>
      <c r="J3256" s="25">
        <v>46051</v>
      </c>
      <c r="K3256" s="25">
        <v>46051</v>
      </c>
      <c r="L3256" t="s">
        <v>4118</v>
      </c>
      <c r="M3256" t="s">
        <v>4854</v>
      </c>
      <c r="N3256" t="s">
        <v>31</v>
      </c>
      <c r="O3256" t="s">
        <v>6282</v>
      </c>
    </row>
    <row r="3257" spans="1:15" x14ac:dyDescent="0.25">
      <c r="A3257">
        <v>2075</v>
      </c>
      <c r="B3257" t="s">
        <v>7224</v>
      </c>
      <c r="C3257" t="s">
        <v>532</v>
      </c>
      <c r="D3257" t="s">
        <v>4853</v>
      </c>
      <c r="E3257">
        <v>800</v>
      </c>
      <c r="F3257">
        <v>20</v>
      </c>
      <c r="G3257" t="s">
        <v>10094</v>
      </c>
      <c r="H3257" t="s">
        <v>9980</v>
      </c>
      <c r="I3257" t="s">
        <v>393</v>
      </c>
      <c r="J3257" s="25">
        <v>46051</v>
      </c>
      <c r="K3257" s="25">
        <v>46051</v>
      </c>
      <c r="L3257" t="s">
        <v>4118</v>
      </c>
      <c r="M3257" t="s">
        <v>4854</v>
      </c>
      <c r="N3257" t="s">
        <v>31</v>
      </c>
      <c r="O3257" t="s">
        <v>6282</v>
      </c>
    </row>
    <row r="3258" spans="1:15" x14ac:dyDescent="0.25">
      <c r="A3258">
        <v>2076</v>
      </c>
      <c r="B3258" t="s">
        <v>9690</v>
      </c>
      <c r="C3258" t="s">
        <v>536</v>
      </c>
      <c r="D3258" t="s">
        <v>4855</v>
      </c>
      <c r="E3258">
        <v>1920</v>
      </c>
      <c r="F3258">
        <v>48</v>
      </c>
      <c r="G3258" t="s">
        <v>10095</v>
      </c>
      <c r="H3258" t="s">
        <v>10070</v>
      </c>
      <c r="I3258" t="s">
        <v>393</v>
      </c>
      <c r="J3258" s="25">
        <v>46017</v>
      </c>
      <c r="K3258" s="25">
        <v>46017</v>
      </c>
      <c r="L3258" t="s">
        <v>235</v>
      </c>
      <c r="M3258" t="s">
        <v>4856</v>
      </c>
      <c r="N3258" t="s">
        <v>31</v>
      </c>
      <c r="O3258" t="s">
        <v>6282</v>
      </c>
    </row>
    <row r="3259" spans="1:15" x14ac:dyDescent="0.25">
      <c r="A3259">
        <v>2077</v>
      </c>
      <c r="B3259" t="s">
        <v>9690</v>
      </c>
      <c r="C3259" t="s">
        <v>536</v>
      </c>
      <c r="D3259" t="s">
        <v>4855</v>
      </c>
      <c r="E3259">
        <v>1920</v>
      </c>
      <c r="F3259">
        <v>48</v>
      </c>
      <c r="G3259" t="s">
        <v>10096</v>
      </c>
      <c r="H3259" t="s">
        <v>10070</v>
      </c>
      <c r="I3259" t="s">
        <v>393</v>
      </c>
      <c r="J3259" s="25">
        <v>46017</v>
      </c>
      <c r="K3259" s="25">
        <v>46017</v>
      </c>
      <c r="L3259" t="s">
        <v>235</v>
      </c>
      <c r="M3259" t="s">
        <v>4856</v>
      </c>
      <c r="N3259" t="s">
        <v>31</v>
      </c>
      <c r="O3259" t="s">
        <v>6282</v>
      </c>
    </row>
    <row r="3260" spans="1:15" x14ac:dyDescent="0.25">
      <c r="A3260">
        <v>2078</v>
      </c>
      <c r="B3260" t="s">
        <v>10014</v>
      </c>
      <c r="C3260" t="s">
        <v>536</v>
      </c>
      <c r="D3260" t="s">
        <v>4855</v>
      </c>
      <c r="E3260">
        <v>840</v>
      </c>
      <c r="F3260">
        <v>21</v>
      </c>
      <c r="G3260" t="s">
        <v>10097</v>
      </c>
      <c r="H3260" t="s">
        <v>10070</v>
      </c>
      <c r="I3260" t="s">
        <v>393</v>
      </c>
      <c r="J3260" s="25">
        <v>46017</v>
      </c>
      <c r="K3260" s="25">
        <v>46017</v>
      </c>
      <c r="L3260" t="s">
        <v>235</v>
      </c>
      <c r="M3260" t="s">
        <v>4856</v>
      </c>
      <c r="N3260" t="s">
        <v>31</v>
      </c>
      <c r="O3260" t="s">
        <v>6282</v>
      </c>
    </row>
    <row r="3261" spans="1:15" x14ac:dyDescent="0.25">
      <c r="A3261">
        <v>2079</v>
      </c>
      <c r="B3261" t="s">
        <v>10098</v>
      </c>
      <c r="C3261" t="s">
        <v>536</v>
      </c>
      <c r="D3261" t="s">
        <v>4855</v>
      </c>
      <c r="E3261">
        <v>1920</v>
      </c>
      <c r="F3261">
        <v>48</v>
      </c>
      <c r="G3261" t="s">
        <v>10099</v>
      </c>
      <c r="H3261" t="s">
        <v>10070</v>
      </c>
      <c r="I3261" t="s">
        <v>393</v>
      </c>
      <c r="J3261" s="25">
        <v>46024</v>
      </c>
      <c r="K3261" s="25">
        <v>46024</v>
      </c>
      <c r="L3261" t="s">
        <v>541</v>
      </c>
      <c r="M3261" t="s">
        <v>4856</v>
      </c>
      <c r="N3261" t="s">
        <v>31</v>
      </c>
      <c r="O3261" t="s">
        <v>6282</v>
      </c>
    </row>
    <row r="3262" spans="1:15" x14ac:dyDescent="0.25">
      <c r="A3262">
        <v>2080</v>
      </c>
      <c r="B3262" t="s">
        <v>9763</v>
      </c>
      <c r="C3262" t="s">
        <v>536</v>
      </c>
      <c r="D3262" t="s">
        <v>4855</v>
      </c>
      <c r="E3262">
        <v>400</v>
      </c>
      <c r="F3262">
        <v>10</v>
      </c>
      <c r="G3262" t="s">
        <v>10100</v>
      </c>
      <c r="H3262" t="s">
        <v>10070</v>
      </c>
      <c r="I3262" t="s">
        <v>393</v>
      </c>
      <c r="J3262" s="25">
        <v>46024</v>
      </c>
      <c r="K3262" s="25">
        <v>46024</v>
      </c>
      <c r="L3262" t="s">
        <v>541</v>
      </c>
      <c r="M3262" t="s">
        <v>4856</v>
      </c>
      <c r="N3262" t="s">
        <v>31</v>
      </c>
      <c r="O3262" t="s">
        <v>6282</v>
      </c>
    </row>
    <row r="3263" spans="1:15" x14ac:dyDescent="0.25">
      <c r="A3263">
        <v>2081</v>
      </c>
      <c r="B3263" t="s">
        <v>7224</v>
      </c>
      <c r="C3263" t="s">
        <v>536</v>
      </c>
      <c r="D3263" t="s">
        <v>4855</v>
      </c>
      <c r="E3263">
        <v>1920</v>
      </c>
      <c r="F3263">
        <v>48</v>
      </c>
      <c r="G3263" t="s">
        <v>10101</v>
      </c>
      <c r="H3263" t="s">
        <v>9980</v>
      </c>
      <c r="I3263" t="s">
        <v>393</v>
      </c>
      <c r="J3263" s="25">
        <v>46051</v>
      </c>
      <c r="K3263" s="25">
        <v>46051</v>
      </c>
      <c r="L3263" t="s">
        <v>4118</v>
      </c>
      <c r="M3263" t="s">
        <v>4856</v>
      </c>
      <c r="N3263" t="s">
        <v>31</v>
      </c>
      <c r="O3263" t="s">
        <v>6282</v>
      </c>
    </row>
    <row r="3264" spans="1:15" x14ac:dyDescent="0.25">
      <c r="A3264">
        <v>2082</v>
      </c>
      <c r="B3264" t="s">
        <v>7224</v>
      </c>
      <c r="C3264" t="s">
        <v>536</v>
      </c>
      <c r="D3264" t="s">
        <v>4855</v>
      </c>
      <c r="E3264">
        <v>1920</v>
      </c>
      <c r="F3264">
        <v>48</v>
      </c>
      <c r="G3264" t="s">
        <v>10102</v>
      </c>
      <c r="H3264" t="s">
        <v>9980</v>
      </c>
      <c r="I3264" t="s">
        <v>393</v>
      </c>
      <c r="J3264" s="25">
        <v>46051</v>
      </c>
      <c r="K3264" s="25">
        <v>46051</v>
      </c>
      <c r="L3264" t="s">
        <v>4118</v>
      </c>
      <c r="M3264" t="s">
        <v>4856</v>
      </c>
      <c r="N3264" t="s">
        <v>31</v>
      </c>
      <c r="O3264" t="s">
        <v>6282</v>
      </c>
    </row>
    <row r="3265" spans="1:15" x14ac:dyDescent="0.25">
      <c r="A3265">
        <v>2083</v>
      </c>
      <c r="B3265" t="s">
        <v>7224</v>
      </c>
      <c r="C3265" t="s">
        <v>536</v>
      </c>
      <c r="D3265" t="s">
        <v>4855</v>
      </c>
      <c r="E3265">
        <v>1920</v>
      </c>
      <c r="F3265">
        <v>48</v>
      </c>
      <c r="G3265" t="s">
        <v>10103</v>
      </c>
      <c r="H3265" t="s">
        <v>9980</v>
      </c>
      <c r="I3265" t="s">
        <v>393</v>
      </c>
      <c r="J3265" s="25">
        <v>46051</v>
      </c>
      <c r="K3265" s="25">
        <v>46051</v>
      </c>
      <c r="L3265" t="s">
        <v>4118</v>
      </c>
      <c r="M3265" t="s">
        <v>4856</v>
      </c>
      <c r="N3265" t="s">
        <v>31</v>
      </c>
      <c r="O3265" t="s">
        <v>6282</v>
      </c>
    </row>
    <row r="3266" spans="1:15" x14ac:dyDescent="0.25">
      <c r="A3266">
        <v>2084</v>
      </c>
      <c r="B3266" t="s">
        <v>7224</v>
      </c>
      <c r="C3266" t="s">
        <v>536</v>
      </c>
      <c r="D3266" t="s">
        <v>4855</v>
      </c>
      <c r="E3266">
        <v>1920</v>
      </c>
      <c r="F3266">
        <v>48</v>
      </c>
      <c r="G3266" t="s">
        <v>10104</v>
      </c>
      <c r="H3266" t="s">
        <v>9980</v>
      </c>
      <c r="I3266" t="s">
        <v>393</v>
      </c>
      <c r="J3266" s="25">
        <v>46051</v>
      </c>
      <c r="K3266" s="25">
        <v>46051</v>
      </c>
      <c r="L3266" t="s">
        <v>4118</v>
      </c>
      <c r="M3266" t="s">
        <v>4856</v>
      </c>
      <c r="N3266" t="s">
        <v>31</v>
      </c>
      <c r="O3266" t="s">
        <v>6282</v>
      </c>
    </row>
    <row r="3267" spans="1:15" x14ac:dyDescent="0.25">
      <c r="A3267">
        <v>2085</v>
      </c>
      <c r="B3267" t="s">
        <v>7224</v>
      </c>
      <c r="C3267" t="s">
        <v>536</v>
      </c>
      <c r="D3267" t="s">
        <v>4855</v>
      </c>
      <c r="E3267">
        <v>1280</v>
      </c>
      <c r="F3267">
        <v>32</v>
      </c>
      <c r="G3267" t="s">
        <v>10105</v>
      </c>
      <c r="H3267" t="s">
        <v>9980</v>
      </c>
      <c r="I3267" t="s">
        <v>393</v>
      </c>
      <c r="J3267" s="25">
        <v>46051</v>
      </c>
      <c r="K3267" s="25">
        <v>46051</v>
      </c>
      <c r="L3267" t="s">
        <v>4118</v>
      </c>
      <c r="M3267" t="s">
        <v>4856</v>
      </c>
      <c r="N3267" t="s">
        <v>31</v>
      </c>
      <c r="O3267" t="s">
        <v>6282</v>
      </c>
    </row>
    <row r="3268" spans="1:15" x14ac:dyDescent="0.25">
      <c r="A3268">
        <v>2086</v>
      </c>
      <c r="B3268" t="s">
        <v>10062</v>
      </c>
      <c r="C3268" t="s">
        <v>2595</v>
      </c>
      <c r="D3268" t="s">
        <v>10106</v>
      </c>
      <c r="E3268">
        <v>1920</v>
      </c>
      <c r="F3268">
        <v>48</v>
      </c>
      <c r="G3268" t="s">
        <v>10107</v>
      </c>
      <c r="H3268" t="s">
        <v>4857</v>
      </c>
      <c r="I3268" t="s">
        <v>30</v>
      </c>
      <c r="J3268" s="25">
        <v>44319</v>
      </c>
      <c r="K3268" s="25">
        <v>45639</v>
      </c>
      <c r="L3268" t="s">
        <v>4858</v>
      </c>
      <c r="M3268" t="s">
        <v>10108</v>
      </c>
      <c r="N3268" t="s">
        <v>32</v>
      </c>
      <c r="O3268" t="s">
        <v>6282</v>
      </c>
    </row>
    <row r="3269" spans="1:15" x14ac:dyDescent="0.25">
      <c r="A3269">
        <v>2087</v>
      </c>
      <c r="B3269" t="s">
        <v>10029</v>
      </c>
      <c r="C3269" t="s">
        <v>2595</v>
      </c>
      <c r="D3269" t="s">
        <v>10106</v>
      </c>
      <c r="E3269">
        <v>1920</v>
      </c>
      <c r="F3269">
        <v>48</v>
      </c>
      <c r="G3269" t="s">
        <v>10109</v>
      </c>
      <c r="H3269" t="s">
        <v>4857</v>
      </c>
      <c r="I3269" t="s">
        <v>30</v>
      </c>
      <c r="J3269" s="25">
        <v>44319</v>
      </c>
      <c r="K3269" s="25">
        <v>45639</v>
      </c>
      <c r="L3269" t="s">
        <v>4858</v>
      </c>
      <c r="M3269" t="s">
        <v>10108</v>
      </c>
      <c r="N3269" t="s">
        <v>32</v>
      </c>
      <c r="O3269" t="s">
        <v>6282</v>
      </c>
    </row>
    <row r="3270" spans="1:15" x14ac:dyDescent="0.25">
      <c r="A3270">
        <v>2088</v>
      </c>
      <c r="B3270" t="s">
        <v>10029</v>
      </c>
      <c r="C3270" t="s">
        <v>2595</v>
      </c>
      <c r="D3270" t="s">
        <v>10106</v>
      </c>
      <c r="E3270">
        <v>1920</v>
      </c>
      <c r="F3270">
        <v>48</v>
      </c>
      <c r="G3270" t="s">
        <v>10110</v>
      </c>
      <c r="H3270" t="s">
        <v>4857</v>
      </c>
      <c r="I3270" t="s">
        <v>30</v>
      </c>
      <c r="J3270" s="25">
        <v>44319</v>
      </c>
      <c r="K3270" s="25">
        <v>45639</v>
      </c>
      <c r="L3270" t="s">
        <v>4858</v>
      </c>
      <c r="M3270" t="s">
        <v>10108</v>
      </c>
      <c r="N3270" t="s">
        <v>32</v>
      </c>
      <c r="O3270" t="s">
        <v>6282</v>
      </c>
    </row>
    <row r="3271" spans="1:15" x14ac:dyDescent="0.25">
      <c r="A3271">
        <v>2089</v>
      </c>
      <c r="B3271" t="s">
        <v>10029</v>
      </c>
      <c r="C3271" t="s">
        <v>2595</v>
      </c>
      <c r="D3271" t="s">
        <v>10106</v>
      </c>
      <c r="E3271">
        <v>1920</v>
      </c>
      <c r="F3271">
        <v>48</v>
      </c>
      <c r="G3271" t="s">
        <v>10111</v>
      </c>
      <c r="H3271" t="s">
        <v>4857</v>
      </c>
      <c r="I3271" t="s">
        <v>30</v>
      </c>
      <c r="J3271" s="25">
        <v>44319</v>
      </c>
      <c r="K3271" s="25">
        <v>45639</v>
      </c>
      <c r="L3271" t="s">
        <v>4858</v>
      </c>
      <c r="M3271" t="s">
        <v>10108</v>
      </c>
      <c r="N3271" t="s">
        <v>32</v>
      </c>
      <c r="O3271" t="s">
        <v>6282</v>
      </c>
    </row>
    <row r="3272" spans="1:15" x14ac:dyDescent="0.25">
      <c r="A3272">
        <v>2090</v>
      </c>
      <c r="B3272" t="s">
        <v>10112</v>
      </c>
      <c r="C3272" t="s">
        <v>2596</v>
      </c>
      <c r="D3272" t="s">
        <v>10113</v>
      </c>
      <c r="E3272">
        <v>1350</v>
      </c>
      <c r="F3272">
        <v>45</v>
      </c>
      <c r="G3272" t="s">
        <v>10114</v>
      </c>
      <c r="H3272" t="s">
        <v>521</v>
      </c>
      <c r="I3272" t="s">
        <v>393</v>
      </c>
      <c r="J3272" s="25">
        <v>45996</v>
      </c>
      <c r="K3272" s="25">
        <v>45996</v>
      </c>
      <c r="L3272" t="s">
        <v>533</v>
      </c>
      <c r="M3272" t="s">
        <v>10115</v>
      </c>
      <c r="N3272" t="s">
        <v>32</v>
      </c>
      <c r="O3272" t="s">
        <v>6282</v>
      </c>
    </row>
    <row r="3273" spans="1:15" x14ac:dyDescent="0.25">
      <c r="A3273">
        <v>2091</v>
      </c>
      <c r="B3273" t="s">
        <v>10112</v>
      </c>
      <c r="C3273" t="s">
        <v>2596</v>
      </c>
      <c r="D3273" t="s">
        <v>10113</v>
      </c>
      <c r="E3273">
        <v>1350</v>
      </c>
      <c r="F3273">
        <v>45</v>
      </c>
      <c r="G3273" t="s">
        <v>10116</v>
      </c>
      <c r="H3273" t="s">
        <v>521</v>
      </c>
      <c r="I3273" t="s">
        <v>393</v>
      </c>
      <c r="J3273" s="25">
        <v>45996</v>
      </c>
      <c r="K3273" s="25">
        <v>45996</v>
      </c>
      <c r="L3273" t="s">
        <v>533</v>
      </c>
      <c r="M3273" t="s">
        <v>10115</v>
      </c>
      <c r="N3273" t="s">
        <v>32</v>
      </c>
      <c r="O3273" t="s">
        <v>6282</v>
      </c>
    </row>
    <row r="3274" spans="1:15" x14ac:dyDescent="0.25">
      <c r="A3274">
        <v>2092</v>
      </c>
      <c r="B3274" t="s">
        <v>10112</v>
      </c>
      <c r="C3274" t="s">
        <v>2596</v>
      </c>
      <c r="D3274" t="s">
        <v>10113</v>
      </c>
      <c r="E3274">
        <v>1350</v>
      </c>
      <c r="F3274">
        <v>45</v>
      </c>
      <c r="G3274" t="s">
        <v>10117</v>
      </c>
      <c r="H3274" t="s">
        <v>521</v>
      </c>
      <c r="I3274" t="s">
        <v>393</v>
      </c>
      <c r="J3274" s="25">
        <v>45996</v>
      </c>
      <c r="K3274" s="25">
        <v>45996</v>
      </c>
      <c r="L3274" t="s">
        <v>533</v>
      </c>
      <c r="M3274" t="s">
        <v>10115</v>
      </c>
      <c r="N3274" t="s">
        <v>32</v>
      </c>
      <c r="O3274" t="s">
        <v>6282</v>
      </c>
    </row>
    <row r="3275" spans="1:15" x14ac:dyDescent="0.25">
      <c r="A3275">
        <v>2093</v>
      </c>
      <c r="B3275" t="s">
        <v>10112</v>
      </c>
      <c r="C3275" t="s">
        <v>2596</v>
      </c>
      <c r="D3275" t="s">
        <v>10113</v>
      </c>
      <c r="E3275">
        <v>1350</v>
      </c>
      <c r="F3275">
        <v>45</v>
      </c>
      <c r="G3275" t="s">
        <v>10118</v>
      </c>
      <c r="H3275" t="s">
        <v>521</v>
      </c>
      <c r="I3275" t="s">
        <v>393</v>
      </c>
      <c r="J3275" s="25">
        <v>45996</v>
      </c>
      <c r="K3275" s="25">
        <v>45996</v>
      </c>
      <c r="L3275" t="s">
        <v>533</v>
      </c>
      <c r="M3275" t="s">
        <v>10115</v>
      </c>
      <c r="N3275" t="s">
        <v>32</v>
      </c>
      <c r="O3275" t="s">
        <v>6282</v>
      </c>
    </row>
    <row r="3276" spans="1:15" x14ac:dyDescent="0.25">
      <c r="A3276">
        <v>2094</v>
      </c>
      <c r="B3276" t="s">
        <v>10112</v>
      </c>
      <c r="C3276" t="s">
        <v>2596</v>
      </c>
      <c r="D3276" t="s">
        <v>10113</v>
      </c>
      <c r="E3276">
        <v>1350</v>
      </c>
      <c r="F3276">
        <v>45</v>
      </c>
      <c r="G3276" t="s">
        <v>10119</v>
      </c>
      <c r="H3276" t="s">
        <v>521</v>
      </c>
      <c r="I3276" t="s">
        <v>393</v>
      </c>
      <c r="J3276" s="25">
        <v>45996</v>
      </c>
      <c r="K3276" s="25">
        <v>45996</v>
      </c>
      <c r="L3276" t="s">
        <v>533</v>
      </c>
      <c r="M3276" t="s">
        <v>10115</v>
      </c>
      <c r="N3276" t="s">
        <v>32</v>
      </c>
      <c r="O3276" t="s">
        <v>6282</v>
      </c>
    </row>
    <row r="3277" spans="1:15" x14ac:dyDescent="0.25">
      <c r="A3277">
        <v>2743</v>
      </c>
      <c r="B3277" t="s">
        <v>10120</v>
      </c>
      <c r="C3277" t="s">
        <v>2596</v>
      </c>
      <c r="D3277" t="s">
        <v>10113</v>
      </c>
      <c r="E3277">
        <v>1350</v>
      </c>
      <c r="F3277">
        <v>45</v>
      </c>
      <c r="G3277" t="s">
        <v>10121</v>
      </c>
      <c r="H3277" t="s">
        <v>10011</v>
      </c>
      <c r="I3277" t="s">
        <v>393</v>
      </c>
      <c r="J3277" s="25">
        <v>46051</v>
      </c>
      <c r="K3277" s="25">
        <v>46051</v>
      </c>
      <c r="L3277" t="s">
        <v>4118</v>
      </c>
      <c r="M3277" t="s">
        <v>10115</v>
      </c>
      <c r="N3277" t="s">
        <v>32</v>
      </c>
      <c r="O3277" t="s">
        <v>6302</v>
      </c>
    </row>
    <row r="3278" spans="1:15" x14ac:dyDescent="0.25">
      <c r="A3278">
        <v>2744</v>
      </c>
      <c r="B3278" t="s">
        <v>10120</v>
      </c>
      <c r="C3278" t="s">
        <v>2596</v>
      </c>
      <c r="D3278" t="s">
        <v>10113</v>
      </c>
      <c r="E3278">
        <v>1350</v>
      </c>
      <c r="F3278">
        <v>45</v>
      </c>
      <c r="G3278" t="s">
        <v>10122</v>
      </c>
      <c r="H3278" t="s">
        <v>10011</v>
      </c>
      <c r="I3278" t="s">
        <v>393</v>
      </c>
      <c r="J3278" s="25">
        <v>46051</v>
      </c>
      <c r="K3278" s="25">
        <v>46051</v>
      </c>
      <c r="L3278" t="s">
        <v>4118</v>
      </c>
      <c r="M3278" t="s">
        <v>10115</v>
      </c>
      <c r="N3278" t="s">
        <v>32</v>
      </c>
      <c r="O3278" t="s">
        <v>6302</v>
      </c>
    </row>
    <row r="3279" spans="1:15" x14ac:dyDescent="0.25">
      <c r="A3279">
        <v>2745</v>
      </c>
      <c r="B3279" t="s">
        <v>10120</v>
      </c>
      <c r="C3279" t="s">
        <v>2596</v>
      </c>
      <c r="D3279" t="s">
        <v>10113</v>
      </c>
      <c r="E3279">
        <v>1350</v>
      </c>
      <c r="F3279">
        <v>45</v>
      </c>
      <c r="G3279" t="s">
        <v>10123</v>
      </c>
      <c r="H3279" t="s">
        <v>10011</v>
      </c>
      <c r="I3279" t="s">
        <v>393</v>
      </c>
      <c r="J3279" s="25">
        <v>46051</v>
      </c>
      <c r="K3279" s="25">
        <v>46051</v>
      </c>
      <c r="L3279" t="s">
        <v>4118</v>
      </c>
      <c r="M3279" t="s">
        <v>10115</v>
      </c>
      <c r="N3279" t="s">
        <v>32</v>
      </c>
      <c r="O3279" t="s">
        <v>6302</v>
      </c>
    </row>
    <row r="3280" spans="1:15" x14ac:dyDescent="0.25">
      <c r="A3280">
        <v>2746</v>
      </c>
      <c r="B3280" t="s">
        <v>10120</v>
      </c>
      <c r="C3280" t="s">
        <v>2596</v>
      </c>
      <c r="D3280" t="s">
        <v>10113</v>
      </c>
      <c r="E3280">
        <v>1350</v>
      </c>
      <c r="F3280">
        <v>45</v>
      </c>
      <c r="G3280" t="s">
        <v>10124</v>
      </c>
      <c r="H3280" t="s">
        <v>10011</v>
      </c>
      <c r="I3280" t="s">
        <v>393</v>
      </c>
      <c r="J3280" s="25">
        <v>46051</v>
      </c>
      <c r="K3280" s="25">
        <v>46051</v>
      </c>
      <c r="L3280" t="s">
        <v>4118</v>
      </c>
      <c r="M3280" t="s">
        <v>10115</v>
      </c>
      <c r="N3280" t="s">
        <v>32</v>
      </c>
      <c r="O3280" t="s">
        <v>6302</v>
      </c>
    </row>
    <row r="3281" spans="1:15" x14ac:dyDescent="0.25">
      <c r="A3281">
        <v>2747</v>
      </c>
      <c r="B3281" t="s">
        <v>10120</v>
      </c>
      <c r="C3281" t="s">
        <v>2596</v>
      </c>
      <c r="D3281" t="s">
        <v>10113</v>
      </c>
      <c r="E3281">
        <v>1350</v>
      </c>
      <c r="F3281">
        <v>45</v>
      </c>
      <c r="G3281" t="s">
        <v>10125</v>
      </c>
      <c r="H3281" t="s">
        <v>10011</v>
      </c>
      <c r="I3281" t="s">
        <v>393</v>
      </c>
      <c r="J3281" s="25">
        <v>46051</v>
      </c>
      <c r="K3281" s="25">
        <v>46051</v>
      </c>
      <c r="L3281" t="s">
        <v>4118</v>
      </c>
      <c r="M3281" t="s">
        <v>10115</v>
      </c>
      <c r="N3281" t="s">
        <v>32</v>
      </c>
      <c r="O3281" t="s">
        <v>6302</v>
      </c>
    </row>
    <row r="3282" spans="1:15" x14ac:dyDescent="0.25">
      <c r="A3282">
        <v>2748</v>
      </c>
      <c r="B3282" t="s">
        <v>10120</v>
      </c>
      <c r="C3282" t="s">
        <v>2596</v>
      </c>
      <c r="D3282" t="s">
        <v>10113</v>
      </c>
      <c r="E3282">
        <v>1350</v>
      </c>
      <c r="F3282">
        <v>45</v>
      </c>
      <c r="G3282" t="s">
        <v>10126</v>
      </c>
      <c r="H3282" t="s">
        <v>10011</v>
      </c>
      <c r="I3282" t="s">
        <v>393</v>
      </c>
      <c r="J3282" s="25">
        <v>46051</v>
      </c>
      <c r="K3282" s="25">
        <v>46051</v>
      </c>
      <c r="L3282" t="s">
        <v>4118</v>
      </c>
      <c r="M3282" t="s">
        <v>10115</v>
      </c>
      <c r="N3282" t="s">
        <v>32</v>
      </c>
      <c r="O3282" t="s">
        <v>6302</v>
      </c>
    </row>
    <row r="3283" spans="1:15" x14ac:dyDescent="0.25">
      <c r="A3283">
        <v>2749</v>
      </c>
      <c r="B3283" t="s">
        <v>10120</v>
      </c>
      <c r="C3283" t="s">
        <v>2596</v>
      </c>
      <c r="D3283" t="s">
        <v>10113</v>
      </c>
      <c r="E3283">
        <v>1350</v>
      </c>
      <c r="F3283">
        <v>45</v>
      </c>
      <c r="G3283" t="s">
        <v>10127</v>
      </c>
      <c r="H3283" t="s">
        <v>10011</v>
      </c>
      <c r="I3283" t="s">
        <v>393</v>
      </c>
      <c r="J3283" s="25">
        <v>46051</v>
      </c>
      <c r="K3283" s="25">
        <v>46051</v>
      </c>
      <c r="L3283" t="s">
        <v>4118</v>
      </c>
      <c r="M3283" t="s">
        <v>10115</v>
      </c>
      <c r="N3283" t="s">
        <v>32</v>
      </c>
      <c r="O3283" t="s">
        <v>6302</v>
      </c>
    </row>
    <row r="3284" spans="1:15" x14ac:dyDescent="0.25">
      <c r="A3284">
        <v>2750</v>
      </c>
      <c r="B3284" t="s">
        <v>10120</v>
      </c>
      <c r="C3284" t="s">
        <v>2596</v>
      </c>
      <c r="D3284" t="s">
        <v>10113</v>
      </c>
      <c r="E3284">
        <v>1350</v>
      </c>
      <c r="F3284">
        <v>45</v>
      </c>
      <c r="G3284" t="s">
        <v>10128</v>
      </c>
      <c r="H3284" t="s">
        <v>10011</v>
      </c>
      <c r="I3284" t="s">
        <v>393</v>
      </c>
      <c r="J3284" s="25">
        <v>46051</v>
      </c>
      <c r="K3284" s="25">
        <v>46051</v>
      </c>
      <c r="L3284" t="s">
        <v>4118</v>
      </c>
      <c r="M3284" t="s">
        <v>10115</v>
      </c>
      <c r="N3284" t="s">
        <v>32</v>
      </c>
      <c r="O3284" t="s">
        <v>6302</v>
      </c>
    </row>
    <row r="3285" spans="1:15" x14ac:dyDescent="0.25">
      <c r="A3285">
        <v>2751</v>
      </c>
      <c r="B3285" t="s">
        <v>10120</v>
      </c>
      <c r="C3285" t="s">
        <v>2596</v>
      </c>
      <c r="D3285" t="s">
        <v>10113</v>
      </c>
      <c r="E3285">
        <v>570</v>
      </c>
      <c r="F3285">
        <v>19</v>
      </c>
      <c r="G3285" t="s">
        <v>10129</v>
      </c>
      <c r="H3285" t="s">
        <v>10011</v>
      </c>
      <c r="I3285" t="s">
        <v>393</v>
      </c>
      <c r="J3285" s="25">
        <v>46051</v>
      </c>
      <c r="K3285" s="25">
        <v>46051</v>
      </c>
      <c r="L3285" t="s">
        <v>4118</v>
      </c>
      <c r="M3285" t="s">
        <v>10115</v>
      </c>
      <c r="N3285" t="s">
        <v>32</v>
      </c>
      <c r="O3285" t="s">
        <v>6302</v>
      </c>
    </row>
    <row r="3286" spans="1:15" x14ac:dyDescent="0.25">
      <c r="A3286">
        <v>2122</v>
      </c>
      <c r="B3286" t="s">
        <v>6540</v>
      </c>
      <c r="C3286" t="s">
        <v>542</v>
      </c>
      <c r="D3286" t="s">
        <v>4859</v>
      </c>
      <c r="E3286">
        <v>29</v>
      </c>
      <c r="F3286">
        <v>0</v>
      </c>
      <c r="G3286" t="s">
        <v>10130</v>
      </c>
      <c r="H3286" t="s">
        <v>400</v>
      </c>
      <c r="I3286" t="s">
        <v>393</v>
      </c>
      <c r="J3286" s="25">
        <v>45880</v>
      </c>
      <c r="K3286" s="25">
        <v>45880</v>
      </c>
      <c r="L3286" t="s">
        <v>4746</v>
      </c>
      <c r="M3286" t="s">
        <v>4860</v>
      </c>
      <c r="N3286" t="s">
        <v>32</v>
      </c>
      <c r="O3286" t="s">
        <v>6282</v>
      </c>
    </row>
    <row r="3287" spans="1:15" x14ac:dyDescent="0.25">
      <c r="A3287">
        <v>2124</v>
      </c>
      <c r="B3287" t="s">
        <v>6540</v>
      </c>
      <c r="C3287" t="s">
        <v>542</v>
      </c>
      <c r="D3287" t="s">
        <v>4859</v>
      </c>
      <c r="E3287">
        <v>29</v>
      </c>
      <c r="F3287">
        <v>0</v>
      </c>
      <c r="G3287" t="s">
        <v>10130</v>
      </c>
      <c r="H3287" t="s">
        <v>4862</v>
      </c>
      <c r="I3287" t="s">
        <v>393</v>
      </c>
      <c r="J3287" s="25">
        <v>45994</v>
      </c>
      <c r="K3287" s="25">
        <v>45994</v>
      </c>
      <c r="L3287" t="s">
        <v>544</v>
      </c>
      <c r="M3287" t="s">
        <v>4860</v>
      </c>
      <c r="N3287" t="s">
        <v>32</v>
      </c>
      <c r="O3287" t="s">
        <v>6282</v>
      </c>
    </row>
    <row r="3288" spans="1:15" x14ac:dyDescent="0.25">
      <c r="A3288">
        <v>2095</v>
      </c>
      <c r="B3288" t="s">
        <v>10131</v>
      </c>
      <c r="C3288" t="s">
        <v>542</v>
      </c>
      <c r="D3288" t="s">
        <v>4859</v>
      </c>
      <c r="E3288">
        <v>1350</v>
      </c>
      <c r="F3288">
        <v>45</v>
      </c>
      <c r="G3288" t="s">
        <v>10132</v>
      </c>
      <c r="H3288" t="s">
        <v>521</v>
      </c>
      <c r="I3288" t="s">
        <v>393</v>
      </c>
      <c r="J3288" s="25">
        <v>45995</v>
      </c>
      <c r="K3288" s="25">
        <v>45995</v>
      </c>
      <c r="L3288" t="s">
        <v>522</v>
      </c>
      <c r="M3288" t="s">
        <v>4860</v>
      </c>
      <c r="N3288" t="s">
        <v>32</v>
      </c>
      <c r="O3288" t="s">
        <v>6282</v>
      </c>
    </row>
    <row r="3289" spans="1:15" x14ac:dyDescent="0.25">
      <c r="A3289">
        <v>2096</v>
      </c>
      <c r="B3289" t="s">
        <v>10131</v>
      </c>
      <c r="C3289" t="s">
        <v>542</v>
      </c>
      <c r="D3289" t="s">
        <v>4859</v>
      </c>
      <c r="E3289">
        <v>1350</v>
      </c>
      <c r="F3289">
        <v>45</v>
      </c>
      <c r="G3289" t="s">
        <v>10133</v>
      </c>
      <c r="H3289" t="s">
        <v>521</v>
      </c>
      <c r="I3289" t="s">
        <v>393</v>
      </c>
      <c r="J3289" s="25">
        <v>45995</v>
      </c>
      <c r="K3289" s="25">
        <v>45995</v>
      </c>
      <c r="L3289" t="s">
        <v>522</v>
      </c>
      <c r="M3289" t="s">
        <v>4860</v>
      </c>
      <c r="N3289" t="s">
        <v>32</v>
      </c>
      <c r="O3289" t="s">
        <v>6282</v>
      </c>
    </row>
    <row r="3290" spans="1:15" x14ac:dyDescent="0.25">
      <c r="A3290">
        <v>2097</v>
      </c>
      <c r="B3290" t="s">
        <v>10131</v>
      </c>
      <c r="C3290" t="s">
        <v>542</v>
      </c>
      <c r="D3290" t="s">
        <v>4859</v>
      </c>
      <c r="E3290">
        <v>1350</v>
      </c>
      <c r="F3290">
        <v>45</v>
      </c>
      <c r="G3290" t="s">
        <v>10134</v>
      </c>
      <c r="H3290" t="s">
        <v>521</v>
      </c>
      <c r="I3290" t="s">
        <v>393</v>
      </c>
      <c r="J3290" s="25">
        <v>45995</v>
      </c>
      <c r="K3290" s="25">
        <v>45995</v>
      </c>
      <c r="L3290" t="s">
        <v>522</v>
      </c>
      <c r="M3290" t="s">
        <v>4860</v>
      </c>
      <c r="N3290" t="s">
        <v>32</v>
      </c>
      <c r="O3290" t="s">
        <v>6282</v>
      </c>
    </row>
    <row r="3291" spans="1:15" x14ac:dyDescent="0.25">
      <c r="A3291">
        <v>2098</v>
      </c>
      <c r="B3291" t="s">
        <v>10131</v>
      </c>
      <c r="C3291" t="s">
        <v>542</v>
      </c>
      <c r="D3291" t="s">
        <v>4859</v>
      </c>
      <c r="E3291">
        <v>1350</v>
      </c>
      <c r="F3291">
        <v>45</v>
      </c>
      <c r="G3291" t="s">
        <v>10135</v>
      </c>
      <c r="H3291" t="s">
        <v>521</v>
      </c>
      <c r="I3291" t="s">
        <v>393</v>
      </c>
      <c r="J3291" s="25">
        <v>45995</v>
      </c>
      <c r="K3291" s="25">
        <v>45995</v>
      </c>
      <c r="L3291" t="s">
        <v>522</v>
      </c>
      <c r="M3291" t="s">
        <v>4860</v>
      </c>
      <c r="N3291" t="s">
        <v>32</v>
      </c>
      <c r="O3291" t="s">
        <v>6282</v>
      </c>
    </row>
    <row r="3292" spans="1:15" x14ac:dyDescent="0.25">
      <c r="A3292">
        <v>2099</v>
      </c>
      <c r="B3292" t="s">
        <v>10131</v>
      </c>
      <c r="C3292" t="s">
        <v>542</v>
      </c>
      <c r="D3292" t="s">
        <v>4859</v>
      </c>
      <c r="E3292">
        <v>1350</v>
      </c>
      <c r="F3292">
        <v>45</v>
      </c>
      <c r="G3292" t="s">
        <v>10136</v>
      </c>
      <c r="H3292" t="s">
        <v>521</v>
      </c>
      <c r="I3292" t="s">
        <v>393</v>
      </c>
      <c r="J3292" s="25">
        <v>45995</v>
      </c>
      <c r="K3292" s="25">
        <v>45995</v>
      </c>
      <c r="L3292" t="s">
        <v>522</v>
      </c>
      <c r="M3292" t="s">
        <v>4860</v>
      </c>
      <c r="N3292" t="s">
        <v>32</v>
      </c>
      <c r="O3292" t="s">
        <v>6282</v>
      </c>
    </row>
    <row r="3293" spans="1:15" x14ac:dyDescent="0.25">
      <c r="A3293">
        <v>2100</v>
      </c>
      <c r="B3293" t="s">
        <v>10131</v>
      </c>
      <c r="C3293" t="s">
        <v>542</v>
      </c>
      <c r="D3293" t="s">
        <v>4859</v>
      </c>
      <c r="E3293">
        <v>1350</v>
      </c>
      <c r="F3293">
        <v>45</v>
      </c>
      <c r="G3293" t="s">
        <v>10137</v>
      </c>
      <c r="H3293" t="s">
        <v>521</v>
      </c>
      <c r="I3293" t="s">
        <v>393</v>
      </c>
      <c r="J3293" s="25">
        <v>45995</v>
      </c>
      <c r="K3293" s="25">
        <v>45995</v>
      </c>
      <c r="L3293" t="s">
        <v>522</v>
      </c>
      <c r="M3293" t="s">
        <v>4860</v>
      </c>
      <c r="N3293" t="s">
        <v>32</v>
      </c>
      <c r="O3293" t="s">
        <v>6282</v>
      </c>
    </row>
    <row r="3294" spans="1:15" x14ac:dyDescent="0.25">
      <c r="A3294">
        <v>2101</v>
      </c>
      <c r="B3294" t="s">
        <v>10131</v>
      </c>
      <c r="C3294" t="s">
        <v>542</v>
      </c>
      <c r="D3294" t="s">
        <v>4859</v>
      </c>
      <c r="E3294">
        <v>1350</v>
      </c>
      <c r="F3294">
        <v>45</v>
      </c>
      <c r="G3294" t="s">
        <v>10138</v>
      </c>
      <c r="H3294" t="s">
        <v>4862</v>
      </c>
      <c r="I3294" t="s">
        <v>393</v>
      </c>
      <c r="J3294" s="25">
        <v>45995</v>
      </c>
      <c r="K3294" s="25">
        <v>45995</v>
      </c>
      <c r="L3294" t="s">
        <v>522</v>
      </c>
      <c r="M3294" t="s">
        <v>4860</v>
      </c>
      <c r="N3294" t="s">
        <v>32</v>
      </c>
      <c r="O3294" t="s">
        <v>6282</v>
      </c>
    </row>
    <row r="3295" spans="1:15" x14ac:dyDescent="0.25">
      <c r="A3295">
        <v>2102</v>
      </c>
      <c r="B3295" t="s">
        <v>10131</v>
      </c>
      <c r="C3295" t="s">
        <v>542</v>
      </c>
      <c r="D3295" t="s">
        <v>4859</v>
      </c>
      <c r="E3295">
        <v>1350</v>
      </c>
      <c r="F3295">
        <v>45</v>
      </c>
      <c r="G3295" t="s">
        <v>10139</v>
      </c>
      <c r="H3295" t="s">
        <v>4862</v>
      </c>
      <c r="I3295" t="s">
        <v>393</v>
      </c>
      <c r="J3295" s="25">
        <v>45995</v>
      </c>
      <c r="K3295" s="25">
        <v>45995</v>
      </c>
      <c r="L3295" t="s">
        <v>522</v>
      </c>
      <c r="M3295" t="s">
        <v>4860</v>
      </c>
      <c r="N3295" t="s">
        <v>32</v>
      </c>
      <c r="O3295" t="s">
        <v>6282</v>
      </c>
    </row>
    <row r="3296" spans="1:15" x14ac:dyDescent="0.25">
      <c r="A3296">
        <v>2103</v>
      </c>
      <c r="B3296" t="s">
        <v>10131</v>
      </c>
      <c r="C3296" t="s">
        <v>542</v>
      </c>
      <c r="D3296" t="s">
        <v>4859</v>
      </c>
      <c r="E3296">
        <v>1350</v>
      </c>
      <c r="F3296">
        <v>45</v>
      </c>
      <c r="G3296" t="s">
        <v>10140</v>
      </c>
      <c r="H3296" t="s">
        <v>4862</v>
      </c>
      <c r="I3296" t="s">
        <v>393</v>
      </c>
      <c r="J3296" s="25">
        <v>45995</v>
      </c>
      <c r="K3296" s="25">
        <v>45995</v>
      </c>
      <c r="L3296" t="s">
        <v>522</v>
      </c>
      <c r="M3296" t="s">
        <v>4860</v>
      </c>
      <c r="N3296" t="s">
        <v>32</v>
      </c>
      <c r="O3296" t="s">
        <v>6282</v>
      </c>
    </row>
    <row r="3297" spans="1:15" x14ac:dyDescent="0.25">
      <c r="A3297">
        <v>2123</v>
      </c>
      <c r="B3297" t="s">
        <v>6540</v>
      </c>
      <c r="C3297" t="s">
        <v>542</v>
      </c>
      <c r="D3297" t="s">
        <v>4859</v>
      </c>
      <c r="E3297">
        <v>29</v>
      </c>
      <c r="F3297">
        <v>0</v>
      </c>
      <c r="G3297" t="s">
        <v>10130</v>
      </c>
      <c r="H3297" t="s">
        <v>521</v>
      </c>
      <c r="I3297" t="s">
        <v>393</v>
      </c>
      <c r="J3297" s="25">
        <v>45995</v>
      </c>
      <c r="K3297" s="25">
        <v>45995</v>
      </c>
      <c r="L3297" t="s">
        <v>522</v>
      </c>
      <c r="M3297" t="s">
        <v>4860</v>
      </c>
      <c r="N3297" t="s">
        <v>32</v>
      </c>
      <c r="O3297" t="s">
        <v>6282</v>
      </c>
    </row>
    <row r="3298" spans="1:15" x14ac:dyDescent="0.25">
      <c r="A3298">
        <v>2104</v>
      </c>
      <c r="B3298" t="s">
        <v>9954</v>
      </c>
      <c r="C3298" t="s">
        <v>542</v>
      </c>
      <c r="D3298" t="s">
        <v>4859</v>
      </c>
      <c r="E3298">
        <v>1350</v>
      </c>
      <c r="F3298">
        <v>45</v>
      </c>
      <c r="G3298" t="s">
        <v>10141</v>
      </c>
      <c r="H3298" t="s">
        <v>4862</v>
      </c>
      <c r="I3298" t="s">
        <v>393</v>
      </c>
      <c r="J3298" s="25">
        <v>46009</v>
      </c>
      <c r="K3298" s="25">
        <v>46009</v>
      </c>
      <c r="L3298" t="s">
        <v>1533</v>
      </c>
      <c r="M3298" t="s">
        <v>4860</v>
      </c>
      <c r="N3298" t="s">
        <v>32</v>
      </c>
      <c r="O3298" t="s">
        <v>6282</v>
      </c>
    </row>
    <row r="3299" spans="1:15" x14ac:dyDescent="0.25">
      <c r="A3299">
        <v>2105</v>
      </c>
      <c r="B3299" t="s">
        <v>9954</v>
      </c>
      <c r="C3299" t="s">
        <v>542</v>
      </c>
      <c r="D3299" t="s">
        <v>4859</v>
      </c>
      <c r="E3299">
        <v>1350</v>
      </c>
      <c r="F3299">
        <v>45</v>
      </c>
      <c r="G3299" t="s">
        <v>10142</v>
      </c>
      <c r="H3299" t="s">
        <v>4862</v>
      </c>
      <c r="I3299" t="s">
        <v>393</v>
      </c>
      <c r="J3299" s="25">
        <v>46009</v>
      </c>
      <c r="K3299" s="25">
        <v>46009</v>
      </c>
      <c r="L3299" t="s">
        <v>1533</v>
      </c>
      <c r="M3299" t="s">
        <v>4860</v>
      </c>
      <c r="N3299" t="s">
        <v>32</v>
      </c>
      <c r="O3299" t="s">
        <v>6282</v>
      </c>
    </row>
    <row r="3300" spans="1:15" x14ac:dyDescent="0.25">
      <c r="A3300">
        <v>2106</v>
      </c>
      <c r="B3300" t="s">
        <v>9954</v>
      </c>
      <c r="C3300" t="s">
        <v>542</v>
      </c>
      <c r="D3300" t="s">
        <v>4859</v>
      </c>
      <c r="E3300">
        <v>1350</v>
      </c>
      <c r="F3300">
        <v>45</v>
      </c>
      <c r="G3300" t="s">
        <v>10143</v>
      </c>
      <c r="H3300" t="s">
        <v>4862</v>
      </c>
      <c r="I3300" t="s">
        <v>393</v>
      </c>
      <c r="J3300" s="25">
        <v>46009</v>
      </c>
      <c r="K3300" s="25">
        <v>46009</v>
      </c>
      <c r="L3300" t="s">
        <v>1533</v>
      </c>
      <c r="M3300" t="s">
        <v>4860</v>
      </c>
      <c r="N3300" t="s">
        <v>32</v>
      </c>
      <c r="O3300" t="s">
        <v>6282</v>
      </c>
    </row>
    <row r="3301" spans="1:15" x14ac:dyDescent="0.25">
      <c r="A3301">
        <v>2107</v>
      </c>
      <c r="B3301" t="s">
        <v>10144</v>
      </c>
      <c r="C3301" t="s">
        <v>542</v>
      </c>
      <c r="D3301" t="s">
        <v>4859</v>
      </c>
      <c r="E3301">
        <v>1350</v>
      </c>
      <c r="F3301">
        <v>45</v>
      </c>
      <c r="G3301" t="s">
        <v>10145</v>
      </c>
      <c r="H3301" t="s">
        <v>4862</v>
      </c>
      <c r="I3301" t="s">
        <v>393</v>
      </c>
      <c r="J3301" s="25">
        <v>46009</v>
      </c>
      <c r="K3301" s="25">
        <v>46009</v>
      </c>
      <c r="L3301" t="s">
        <v>1533</v>
      </c>
      <c r="M3301" t="s">
        <v>4860</v>
      </c>
      <c r="N3301" t="s">
        <v>32</v>
      </c>
      <c r="O3301" t="s">
        <v>6282</v>
      </c>
    </row>
    <row r="3302" spans="1:15" x14ac:dyDescent="0.25">
      <c r="A3302">
        <v>2108</v>
      </c>
      <c r="B3302" t="s">
        <v>10144</v>
      </c>
      <c r="C3302" t="s">
        <v>542</v>
      </c>
      <c r="D3302" t="s">
        <v>4859</v>
      </c>
      <c r="E3302">
        <v>1350</v>
      </c>
      <c r="F3302">
        <v>45</v>
      </c>
      <c r="G3302" t="s">
        <v>10146</v>
      </c>
      <c r="H3302" t="s">
        <v>4862</v>
      </c>
      <c r="I3302" t="s">
        <v>393</v>
      </c>
      <c r="J3302" s="25">
        <v>46009</v>
      </c>
      <c r="K3302" s="25">
        <v>46009</v>
      </c>
      <c r="L3302" t="s">
        <v>1533</v>
      </c>
      <c r="M3302" t="s">
        <v>4860</v>
      </c>
      <c r="N3302" t="s">
        <v>32</v>
      </c>
      <c r="O3302" t="s">
        <v>6282</v>
      </c>
    </row>
    <row r="3303" spans="1:15" x14ac:dyDescent="0.25">
      <c r="A3303">
        <v>2109</v>
      </c>
      <c r="B3303" t="s">
        <v>10144</v>
      </c>
      <c r="C3303" t="s">
        <v>542</v>
      </c>
      <c r="D3303" t="s">
        <v>4859</v>
      </c>
      <c r="E3303">
        <v>1350</v>
      </c>
      <c r="F3303">
        <v>45</v>
      </c>
      <c r="G3303" t="s">
        <v>10147</v>
      </c>
      <c r="H3303" t="s">
        <v>4862</v>
      </c>
      <c r="I3303" t="s">
        <v>393</v>
      </c>
      <c r="J3303" s="25">
        <v>46009</v>
      </c>
      <c r="K3303" s="25">
        <v>46009</v>
      </c>
      <c r="L3303" t="s">
        <v>1533</v>
      </c>
      <c r="M3303" t="s">
        <v>4860</v>
      </c>
      <c r="N3303" t="s">
        <v>32</v>
      </c>
      <c r="O3303" t="s">
        <v>6282</v>
      </c>
    </row>
    <row r="3304" spans="1:15" x14ac:dyDescent="0.25">
      <c r="A3304">
        <v>2110</v>
      </c>
      <c r="B3304" t="s">
        <v>10144</v>
      </c>
      <c r="C3304" t="s">
        <v>542</v>
      </c>
      <c r="D3304" t="s">
        <v>4859</v>
      </c>
      <c r="E3304">
        <v>1350</v>
      </c>
      <c r="F3304">
        <v>45</v>
      </c>
      <c r="G3304" t="s">
        <v>10148</v>
      </c>
      <c r="H3304" t="s">
        <v>4862</v>
      </c>
      <c r="I3304" t="s">
        <v>393</v>
      </c>
      <c r="J3304" s="25">
        <v>46009</v>
      </c>
      <c r="K3304" s="25">
        <v>46009</v>
      </c>
      <c r="L3304" t="s">
        <v>1533</v>
      </c>
      <c r="M3304" t="s">
        <v>4860</v>
      </c>
      <c r="N3304" t="s">
        <v>32</v>
      </c>
      <c r="O3304" t="s">
        <v>6282</v>
      </c>
    </row>
    <row r="3305" spans="1:15" x14ac:dyDescent="0.25">
      <c r="A3305">
        <v>2111</v>
      </c>
      <c r="B3305" t="s">
        <v>10144</v>
      </c>
      <c r="C3305" t="s">
        <v>542</v>
      </c>
      <c r="D3305" t="s">
        <v>4859</v>
      </c>
      <c r="E3305">
        <v>1350</v>
      </c>
      <c r="F3305">
        <v>45</v>
      </c>
      <c r="G3305" t="s">
        <v>10149</v>
      </c>
      <c r="H3305" t="s">
        <v>4862</v>
      </c>
      <c r="I3305" t="s">
        <v>393</v>
      </c>
      <c r="J3305" s="25">
        <v>46009</v>
      </c>
      <c r="K3305" s="25">
        <v>46009</v>
      </c>
      <c r="L3305" t="s">
        <v>1533</v>
      </c>
      <c r="M3305" t="s">
        <v>4860</v>
      </c>
      <c r="N3305" t="s">
        <v>32</v>
      </c>
      <c r="O3305" t="s">
        <v>6282</v>
      </c>
    </row>
    <row r="3306" spans="1:15" x14ac:dyDescent="0.25">
      <c r="A3306">
        <v>2112</v>
      </c>
      <c r="B3306" t="s">
        <v>10144</v>
      </c>
      <c r="C3306" t="s">
        <v>542</v>
      </c>
      <c r="D3306" t="s">
        <v>4859</v>
      </c>
      <c r="E3306">
        <v>1350</v>
      </c>
      <c r="F3306">
        <v>45</v>
      </c>
      <c r="G3306" t="s">
        <v>10150</v>
      </c>
      <c r="H3306" t="s">
        <v>4862</v>
      </c>
      <c r="I3306" t="s">
        <v>393</v>
      </c>
      <c r="J3306" s="25">
        <v>46009</v>
      </c>
      <c r="K3306" s="25">
        <v>46009</v>
      </c>
      <c r="L3306" t="s">
        <v>1533</v>
      </c>
      <c r="M3306" t="s">
        <v>4860</v>
      </c>
      <c r="N3306" t="s">
        <v>32</v>
      </c>
      <c r="O3306" t="s">
        <v>6282</v>
      </c>
    </row>
    <row r="3307" spans="1:15" x14ac:dyDescent="0.25">
      <c r="A3307">
        <v>2113</v>
      </c>
      <c r="B3307" t="s">
        <v>9954</v>
      </c>
      <c r="C3307" t="s">
        <v>542</v>
      </c>
      <c r="D3307" t="s">
        <v>4859</v>
      </c>
      <c r="E3307">
        <v>1350</v>
      </c>
      <c r="F3307">
        <v>45</v>
      </c>
      <c r="G3307" t="s">
        <v>10151</v>
      </c>
      <c r="H3307" t="s">
        <v>4862</v>
      </c>
      <c r="I3307" t="s">
        <v>393</v>
      </c>
      <c r="J3307" s="25">
        <v>46009</v>
      </c>
      <c r="K3307" s="25">
        <v>46009</v>
      </c>
      <c r="L3307" t="s">
        <v>1533</v>
      </c>
      <c r="M3307" t="s">
        <v>4860</v>
      </c>
      <c r="N3307" t="s">
        <v>32</v>
      </c>
      <c r="O3307" t="s">
        <v>6282</v>
      </c>
    </row>
    <row r="3308" spans="1:15" x14ac:dyDescent="0.25">
      <c r="A3308">
        <v>2114</v>
      </c>
      <c r="B3308" t="s">
        <v>9954</v>
      </c>
      <c r="C3308" t="s">
        <v>542</v>
      </c>
      <c r="D3308" t="s">
        <v>4859</v>
      </c>
      <c r="E3308">
        <v>1350</v>
      </c>
      <c r="F3308">
        <v>45</v>
      </c>
      <c r="G3308" t="s">
        <v>10152</v>
      </c>
      <c r="H3308" t="s">
        <v>4862</v>
      </c>
      <c r="I3308" t="s">
        <v>393</v>
      </c>
      <c r="J3308" s="25">
        <v>46009</v>
      </c>
      <c r="K3308" s="25">
        <v>46009</v>
      </c>
      <c r="L3308" t="s">
        <v>1533</v>
      </c>
      <c r="M3308" t="s">
        <v>4860</v>
      </c>
      <c r="N3308" t="s">
        <v>32</v>
      </c>
      <c r="O3308" t="s">
        <v>6282</v>
      </c>
    </row>
    <row r="3309" spans="1:15" x14ac:dyDescent="0.25">
      <c r="A3309">
        <v>2115</v>
      </c>
      <c r="B3309" t="s">
        <v>10144</v>
      </c>
      <c r="C3309" t="s">
        <v>542</v>
      </c>
      <c r="D3309" t="s">
        <v>4859</v>
      </c>
      <c r="E3309">
        <v>1350</v>
      </c>
      <c r="F3309">
        <v>45</v>
      </c>
      <c r="G3309" t="s">
        <v>10153</v>
      </c>
      <c r="H3309" t="s">
        <v>4862</v>
      </c>
      <c r="I3309" t="s">
        <v>393</v>
      </c>
      <c r="J3309" s="25">
        <v>46009</v>
      </c>
      <c r="K3309" s="25">
        <v>46009</v>
      </c>
      <c r="L3309" t="s">
        <v>1533</v>
      </c>
      <c r="M3309" t="s">
        <v>4860</v>
      </c>
      <c r="N3309" t="s">
        <v>32</v>
      </c>
      <c r="O3309" t="s">
        <v>6282</v>
      </c>
    </row>
    <row r="3310" spans="1:15" x14ac:dyDescent="0.25">
      <c r="A3310">
        <v>2116</v>
      </c>
      <c r="B3310" t="s">
        <v>10144</v>
      </c>
      <c r="C3310" t="s">
        <v>542</v>
      </c>
      <c r="D3310" t="s">
        <v>4859</v>
      </c>
      <c r="E3310">
        <v>1350</v>
      </c>
      <c r="F3310">
        <v>45</v>
      </c>
      <c r="G3310" t="s">
        <v>10154</v>
      </c>
      <c r="H3310" t="s">
        <v>4862</v>
      </c>
      <c r="I3310" t="s">
        <v>393</v>
      </c>
      <c r="J3310" s="25">
        <v>46009</v>
      </c>
      <c r="K3310" s="25">
        <v>46009</v>
      </c>
      <c r="L3310" t="s">
        <v>1533</v>
      </c>
      <c r="M3310" t="s">
        <v>4860</v>
      </c>
      <c r="N3310" t="s">
        <v>32</v>
      </c>
      <c r="O3310" t="s">
        <v>6282</v>
      </c>
    </row>
    <row r="3311" spans="1:15" x14ac:dyDescent="0.25">
      <c r="A3311">
        <v>2117</v>
      </c>
      <c r="B3311" t="s">
        <v>10144</v>
      </c>
      <c r="C3311" t="s">
        <v>542</v>
      </c>
      <c r="D3311" t="s">
        <v>4859</v>
      </c>
      <c r="E3311">
        <v>1350</v>
      </c>
      <c r="F3311">
        <v>45</v>
      </c>
      <c r="G3311" t="s">
        <v>10155</v>
      </c>
      <c r="H3311" t="s">
        <v>4862</v>
      </c>
      <c r="I3311" t="s">
        <v>393</v>
      </c>
      <c r="J3311" s="25">
        <v>46009</v>
      </c>
      <c r="K3311" s="25">
        <v>46009</v>
      </c>
      <c r="L3311" t="s">
        <v>1533</v>
      </c>
      <c r="M3311" t="s">
        <v>4860</v>
      </c>
      <c r="N3311" t="s">
        <v>32</v>
      </c>
      <c r="O3311" t="s">
        <v>6282</v>
      </c>
    </row>
    <row r="3312" spans="1:15" x14ac:dyDescent="0.25">
      <c r="A3312">
        <v>2118</v>
      </c>
      <c r="B3312" t="s">
        <v>10144</v>
      </c>
      <c r="C3312" t="s">
        <v>542</v>
      </c>
      <c r="D3312" t="s">
        <v>4859</v>
      </c>
      <c r="E3312">
        <v>1350</v>
      </c>
      <c r="F3312">
        <v>45</v>
      </c>
      <c r="G3312" t="s">
        <v>10156</v>
      </c>
      <c r="H3312" t="s">
        <v>4862</v>
      </c>
      <c r="I3312" t="s">
        <v>393</v>
      </c>
      <c r="J3312" s="25">
        <v>46009</v>
      </c>
      <c r="K3312" s="25">
        <v>46009</v>
      </c>
      <c r="L3312" t="s">
        <v>1533</v>
      </c>
      <c r="M3312" t="s">
        <v>4860</v>
      </c>
      <c r="N3312" t="s">
        <v>32</v>
      </c>
      <c r="O3312" t="s">
        <v>6282</v>
      </c>
    </row>
    <row r="3313" spans="1:15" x14ac:dyDescent="0.25">
      <c r="A3313">
        <v>2119</v>
      </c>
      <c r="B3313" t="s">
        <v>10144</v>
      </c>
      <c r="C3313" t="s">
        <v>542</v>
      </c>
      <c r="D3313" t="s">
        <v>4859</v>
      </c>
      <c r="E3313">
        <v>1350</v>
      </c>
      <c r="F3313">
        <v>45</v>
      </c>
      <c r="G3313" t="s">
        <v>10157</v>
      </c>
      <c r="H3313" t="s">
        <v>4862</v>
      </c>
      <c r="I3313" t="s">
        <v>393</v>
      </c>
      <c r="J3313" s="25">
        <v>46009</v>
      </c>
      <c r="K3313" s="25">
        <v>46009</v>
      </c>
      <c r="L3313" t="s">
        <v>1533</v>
      </c>
      <c r="M3313" t="s">
        <v>4860</v>
      </c>
      <c r="N3313" t="s">
        <v>32</v>
      </c>
      <c r="O3313" t="s">
        <v>6282</v>
      </c>
    </row>
    <row r="3314" spans="1:15" x14ac:dyDescent="0.25">
      <c r="A3314">
        <v>2120</v>
      </c>
      <c r="B3314" t="s">
        <v>10144</v>
      </c>
      <c r="C3314" t="s">
        <v>542</v>
      </c>
      <c r="D3314" t="s">
        <v>4859</v>
      </c>
      <c r="E3314">
        <v>1350</v>
      </c>
      <c r="F3314">
        <v>45</v>
      </c>
      <c r="G3314" t="s">
        <v>10158</v>
      </c>
      <c r="H3314" t="s">
        <v>4862</v>
      </c>
      <c r="I3314" t="s">
        <v>393</v>
      </c>
      <c r="J3314" s="25">
        <v>46009</v>
      </c>
      <c r="K3314" s="25">
        <v>46009</v>
      </c>
      <c r="L3314" t="s">
        <v>1533</v>
      </c>
      <c r="M3314" t="s">
        <v>4860</v>
      </c>
      <c r="N3314" t="s">
        <v>32</v>
      </c>
      <c r="O3314" t="s">
        <v>6282</v>
      </c>
    </row>
    <row r="3315" spans="1:15" x14ac:dyDescent="0.25">
      <c r="A3315">
        <v>2121</v>
      </c>
      <c r="B3315" t="s">
        <v>9954</v>
      </c>
      <c r="C3315" t="s">
        <v>542</v>
      </c>
      <c r="D3315" t="s">
        <v>4859</v>
      </c>
      <c r="E3315">
        <v>1020</v>
      </c>
      <c r="F3315">
        <v>34</v>
      </c>
      <c r="G3315" t="s">
        <v>10159</v>
      </c>
      <c r="H3315" t="s">
        <v>4862</v>
      </c>
      <c r="I3315" t="s">
        <v>393</v>
      </c>
      <c r="J3315" s="25">
        <v>46009</v>
      </c>
      <c r="K3315" s="25">
        <v>46009</v>
      </c>
      <c r="L3315" t="s">
        <v>1533</v>
      </c>
      <c r="M3315" t="s">
        <v>4860</v>
      </c>
      <c r="N3315" t="s">
        <v>32</v>
      </c>
      <c r="O3315" t="s">
        <v>6282</v>
      </c>
    </row>
    <row r="3316" spans="1:15" x14ac:dyDescent="0.25">
      <c r="A3316">
        <v>2125</v>
      </c>
      <c r="B3316" t="s">
        <v>10160</v>
      </c>
      <c r="C3316" t="s">
        <v>542</v>
      </c>
      <c r="D3316" t="s">
        <v>4859</v>
      </c>
      <c r="E3316">
        <v>1350</v>
      </c>
      <c r="F3316">
        <v>45</v>
      </c>
      <c r="G3316" t="s">
        <v>10161</v>
      </c>
      <c r="H3316" t="s">
        <v>534</v>
      </c>
      <c r="I3316" t="s">
        <v>393</v>
      </c>
      <c r="J3316" s="25">
        <v>46031</v>
      </c>
      <c r="K3316" s="25">
        <v>46031</v>
      </c>
      <c r="L3316" t="s">
        <v>1128</v>
      </c>
      <c r="M3316" t="s">
        <v>4860</v>
      </c>
      <c r="N3316" t="s">
        <v>32</v>
      </c>
      <c r="O3316" t="s">
        <v>6282</v>
      </c>
    </row>
    <row r="3317" spans="1:15" x14ac:dyDescent="0.25">
      <c r="A3317">
        <v>2126</v>
      </c>
      <c r="B3317" t="s">
        <v>10160</v>
      </c>
      <c r="C3317" t="s">
        <v>542</v>
      </c>
      <c r="D3317" t="s">
        <v>4859</v>
      </c>
      <c r="E3317">
        <v>1350</v>
      </c>
      <c r="F3317">
        <v>45</v>
      </c>
      <c r="G3317" t="s">
        <v>10162</v>
      </c>
      <c r="H3317" t="s">
        <v>534</v>
      </c>
      <c r="I3317" t="s">
        <v>393</v>
      </c>
      <c r="J3317" s="25">
        <v>46031</v>
      </c>
      <c r="K3317" s="25">
        <v>46031</v>
      </c>
      <c r="L3317" t="s">
        <v>1128</v>
      </c>
      <c r="M3317" t="s">
        <v>4860</v>
      </c>
      <c r="N3317" t="s">
        <v>32</v>
      </c>
      <c r="O3317" t="s">
        <v>6282</v>
      </c>
    </row>
    <row r="3318" spans="1:15" x14ac:dyDescent="0.25">
      <c r="A3318">
        <v>2127</v>
      </c>
      <c r="B3318" t="s">
        <v>10098</v>
      </c>
      <c r="C3318" t="s">
        <v>542</v>
      </c>
      <c r="D3318" t="s">
        <v>4859</v>
      </c>
      <c r="E3318">
        <v>1350</v>
      </c>
      <c r="F3318">
        <v>45</v>
      </c>
      <c r="G3318" t="s">
        <v>10163</v>
      </c>
      <c r="H3318" t="s">
        <v>534</v>
      </c>
      <c r="I3318" t="s">
        <v>393</v>
      </c>
      <c r="J3318" s="25">
        <v>46031</v>
      </c>
      <c r="K3318" s="25">
        <v>46031</v>
      </c>
      <c r="L3318" t="s">
        <v>1128</v>
      </c>
      <c r="M3318" t="s">
        <v>4860</v>
      </c>
      <c r="N3318" t="s">
        <v>32</v>
      </c>
      <c r="O3318" t="s">
        <v>6282</v>
      </c>
    </row>
    <row r="3319" spans="1:15" x14ac:dyDescent="0.25">
      <c r="A3319">
        <v>2128</v>
      </c>
      <c r="B3319" t="s">
        <v>10160</v>
      </c>
      <c r="C3319" t="s">
        <v>542</v>
      </c>
      <c r="D3319" t="s">
        <v>4859</v>
      </c>
      <c r="E3319">
        <v>1350</v>
      </c>
      <c r="F3319">
        <v>45</v>
      </c>
      <c r="G3319" t="s">
        <v>10164</v>
      </c>
      <c r="H3319" t="s">
        <v>534</v>
      </c>
      <c r="I3319" t="s">
        <v>393</v>
      </c>
      <c r="J3319" s="25">
        <v>46031</v>
      </c>
      <c r="K3319" s="25">
        <v>46031</v>
      </c>
      <c r="L3319" t="s">
        <v>1128</v>
      </c>
      <c r="M3319" t="s">
        <v>4860</v>
      </c>
      <c r="N3319" t="s">
        <v>32</v>
      </c>
      <c r="O3319" t="s">
        <v>6282</v>
      </c>
    </row>
    <row r="3320" spans="1:15" x14ac:dyDescent="0.25">
      <c r="A3320">
        <v>2129</v>
      </c>
      <c r="B3320" t="s">
        <v>10098</v>
      </c>
      <c r="C3320" t="s">
        <v>542</v>
      </c>
      <c r="D3320" t="s">
        <v>4859</v>
      </c>
      <c r="E3320">
        <v>1350</v>
      </c>
      <c r="F3320">
        <v>45</v>
      </c>
      <c r="G3320" t="s">
        <v>10165</v>
      </c>
      <c r="H3320" t="s">
        <v>534</v>
      </c>
      <c r="I3320" t="s">
        <v>393</v>
      </c>
      <c r="J3320" s="25">
        <v>46031</v>
      </c>
      <c r="K3320" s="25">
        <v>46031</v>
      </c>
      <c r="L3320" t="s">
        <v>1128</v>
      </c>
      <c r="M3320" t="s">
        <v>4860</v>
      </c>
      <c r="N3320" t="s">
        <v>32</v>
      </c>
      <c r="O3320" t="s">
        <v>6282</v>
      </c>
    </row>
    <row r="3321" spans="1:15" x14ac:dyDescent="0.25">
      <c r="A3321">
        <v>2130</v>
      </c>
      <c r="B3321" t="s">
        <v>10160</v>
      </c>
      <c r="C3321" t="s">
        <v>542</v>
      </c>
      <c r="D3321" t="s">
        <v>4859</v>
      </c>
      <c r="E3321">
        <v>1350</v>
      </c>
      <c r="F3321">
        <v>45</v>
      </c>
      <c r="G3321" t="s">
        <v>10166</v>
      </c>
      <c r="H3321" t="s">
        <v>534</v>
      </c>
      <c r="I3321" t="s">
        <v>393</v>
      </c>
      <c r="J3321" s="25">
        <v>46031</v>
      </c>
      <c r="K3321" s="25">
        <v>46031</v>
      </c>
      <c r="L3321" t="s">
        <v>1128</v>
      </c>
      <c r="M3321" t="s">
        <v>4860</v>
      </c>
      <c r="N3321" t="s">
        <v>32</v>
      </c>
      <c r="O3321" t="s">
        <v>6282</v>
      </c>
    </row>
    <row r="3322" spans="1:15" x14ac:dyDescent="0.25">
      <c r="A3322">
        <v>2131</v>
      </c>
      <c r="B3322" t="s">
        <v>10160</v>
      </c>
      <c r="C3322" t="s">
        <v>542</v>
      </c>
      <c r="D3322" t="s">
        <v>4859</v>
      </c>
      <c r="E3322">
        <v>1350</v>
      </c>
      <c r="F3322">
        <v>45</v>
      </c>
      <c r="G3322" t="s">
        <v>10167</v>
      </c>
      <c r="H3322" t="s">
        <v>534</v>
      </c>
      <c r="I3322" t="s">
        <v>393</v>
      </c>
      <c r="J3322" s="25">
        <v>46031</v>
      </c>
      <c r="K3322" s="25">
        <v>46031</v>
      </c>
      <c r="L3322" t="s">
        <v>1128</v>
      </c>
      <c r="M3322" t="s">
        <v>4860</v>
      </c>
      <c r="N3322" t="s">
        <v>32</v>
      </c>
      <c r="O3322" t="s">
        <v>6282</v>
      </c>
    </row>
    <row r="3323" spans="1:15" x14ac:dyDescent="0.25">
      <c r="A3323">
        <v>2132</v>
      </c>
      <c r="B3323" t="s">
        <v>10160</v>
      </c>
      <c r="C3323" t="s">
        <v>542</v>
      </c>
      <c r="D3323" t="s">
        <v>4859</v>
      </c>
      <c r="E3323">
        <v>1350</v>
      </c>
      <c r="F3323">
        <v>45</v>
      </c>
      <c r="G3323" t="s">
        <v>10168</v>
      </c>
      <c r="H3323" t="s">
        <v>534</v>
      </c>
      <c r="I3323" t="s">
        <v>393</v>
      </c>
      <c r="J3323" s="25">
        <v>46031</v>
      </c>
      <c r="K3323" s="25">
        <v>46031</v>
      </c>
      <c r="L3323" t="s">
        <v>1128</v>
      </c>
      <c r="M3323" t="s">
        <v>4860</v>
      </c>
      <c r="N3323" t="s">
        <v>32</v>
      </c>
      <c r="O3323" t="s">
        <v>6282</v>
      </c>
    </row>
    <row r="3324" spans="1:15" x14ac:dyDescent="0.25">
      <c r="A3324">
        <v>2133</v>
      </c>
      <c r="B3324" t="s">
        <v>10160</v>
      </c>
      <c r="C3324" t="s">
        <v>542</v>
      </c>
      <c r="D3324" t="s">
        <v>4859</v>
      </c>
      <c r="E3324">
        <v>1350</v>
      </c>
      <c r="F3324">
        <v>45</v>
      </c>
      <c r="G3324" t="s">
        <v>10169</v>
      </c>
      <c r="H3324" t="s">
        <v>534</v>
      </c>
      <c r="I3324" t="s">
        <v>393</v>
      </c>
      <c r="J3324" s="25">
        <v>46031</v>
      </c>
      <c r="K3324" s="25">
        <v>46031</v>
      </c>
      <c r="L3324" t="s">
        <v>1128</v>
      </c>
      <c r="M3324" t="s">
        <v>4860</v>
      </c>
      <c r="N3324" t="s">
        <v>32</v>
      </c>
      <c r="O3324" t="s">
        <v>6282</v>
      </c>
    </row>
    <row r="3325" spans="1:15" x14ac:dyDescent="0.25">
      <c r="A3325">
        <v>2134</v>
      </c>
      <c r="B3325" t="s">
        <v>10098</v>
      </c>
      <c r="C3325" t="s">
        <v>542</v>
      </c>
      <c r="D3325" t="s">
        <v>4859</v>
      </c>
      <c r="E3325">
        <v>1350</v>
      </c>
      <c r="F3325">
        <v>45</v>
      </c>
      <c r="G3325" t="s">
        <v>10170</v>
      </c>
      <c r="H3325" t="s">
        <v>534</v>
      </c>
      <c r="I3325" t="s">
        <v>393</v>
      </c>
      <c r="J3325" s="25">
        <v>46031</v>
      </c>
      <c r="K3325" s="25">
        <v>46031</v>
      </c>
      <c r="L3325" t="s">
        <v>1128</v>
      </c>
      <c r="M3325" t="s">
        <v>4860</v>
      </c>
      <c r="N3325" t="s">
        <v>32</v>
      </c>
      <c r="O3325" t="s">
        <v>6282</v>
      </c>
    </row>
    <row r="3326" spans="1:15" x14ac:dyDescent="0.25">
      <c r="A3326">
        <v>2135</v>
      </c>
      <c r="B3326" t="s">
        <v>10160</v>
      </c>
      <c r="C3326" t="s">
        <v>542</v>
      </c>
      <c r="D3326" t="s">
        <v>4859</v>
      </c>
      <c r="E3326">
        <v>1350</v>
      </c>
      <c r="F3326">
        <v>45</v>
      </c>
      <c r="G3326" t="s">
        <v>10171</v>
      </c>
      <c r="H3326" t="s">
        <v>534</v>
      </c>
      <c r="I3326" t="s">
        <v>393</v>
      </c>
      <c r="J3326" s="25">
        <v>46031</v>
      </c>
      <c r="K3326" s="25">
        <v>46031</v>
      </c>
      <c r="L3326" t="s">
        <v>1128</v>
      </c>
      <c r="M3326" t="s">
        <v>4860</v>
      </c>
      <c r="N3326" t="s">
        <v>32</v>
      </c>
      <c r="O3326" t="s">
        <v>6282</v>
      </c>
    </row>
    <row r="3327" spans="1:15" x14ac:dyDescent="0.25">
      <c r="A3327">
        <v>2136</v>
      </c>
      <c r="B3327" t="s">
        <v>10160</v>
      </c>
      <c r="C3327" t="s">
        <v>542</v>
      </c>
      <c r="D3327" t="s">
        <v>4859</v>
      </c>
      <c r="E3327">
        <v>1350</v>
      </c>
      <c r="F3327">
        <v>45</v>
      </c>
      <c r="G3327" t="s">
        <v>10172</v>
      </c>
      <c r="H3327" t="s">
        <v>534</v>
      </c>
      <c r="I3327" t="s">
        <v>393</v>
      </c>
      <c r="J3327" s="25">
        <v>46031</v>
      </c>
      <c r="K3327" s="25">
        <v>46031</v>
      </c>
      <c r="L3327" t="s">
        <v>1128</v>
      </c>
      <c r="M3327" t="s">
        <v>4860</v>
      </c>
      <c r="N3327" t="s">
        <v>32</v>
      </c>
      <c r="O3327" t="s">
        <v>6282</v>
      </c>
    </row>
    <row r="3328" spans="1:15" x14ac:dyDescent="0.25">
      <c r="A3328">
        <v>2137</v>
      </c>
      <c r="B3328" t="s">
        <v>10160</v>
      </c>
      <c r="C3328" t="s">
        <v>542</v>
      </c>
      <c r="D3328" t="s">
        <v>4859</v>
      </c>
      <c r="E3328">
        <v>1350</v>
      </c>
      <c r="F3328">
        <v>45</v>
      </c>
      <c r="G3328" t="s">
        <v>10173</v>
      </c>
      <c r="H3328" t="s">
        <v>534</v>
      </c>
      <c r="I3328" t="s">
        <v>393</v>
      </c>
      <c r="J3328" s="25">
        <v>46031</v>
      </c>
      <c r="K3328" s="25">
        <v>46031</v>
      </c>
      <c r="L3328" t="s">
        <v>1128</v>
      </c>
      <c r="M3328" t="s">
        <v>4860</v>
      </c>
      <c r="N3328" t="s">
        <v>32</v>
      </c>
      <c r="O3328" t="s">
        <v>6282</v>
      </c>
    </row>
    <row r="3329" spans="1:15" x14ac:dyDescent="0.25">
      <c r="A3329">
        <v>2138</v>
      </c>
      <c r="B3329" t="s">
        <v>10098</v>
      </c>
      <c r="C3329" t="s">
        <v>542</v>
      </c>
      <c r="D3329" t="s">
        <v>4859</v>
      </c>
      <c r="E3329">
        <v>1350</v>
      </c>
      <c r="F3329">
        <v>45</v>
      </c>
      <c r="G3329" t="s">
        <v>10174</v>
      </c>
      <c r="H3329" t="s">
        <v>534</v>
      </c>
      <c r="I3329" t="s">
        <v>393</v>
      </c>
      <c r="J3329" s="25">
        <v>46031</v>
      </c>
      <c r="K3329" s="25">
        <v>46031</v>
      </c>
      <c r="L3329" t="s">
        <v>1128</v>
      </c>
      <c r="M3329" t="s">
        <v>4860</v>
      </c>
      <c r="N3329" t="s">
        <v>32</v>
      </c>
      <c r="O3329" t="s">
        <v>6282</v>
      </c>
    </row>
    <row r="3330" spans="1:15" x14ac:dyDescent="0.25">
      <c r="A3330">
        <v>2139</v>
      </c>
      <c r="B3330" t="s">
        <v>10098</v>
      </c>
      <c r="C3330" t="s">
        <v>542</v>
      </c>
      <c r="D3330" t="s">
        <v>4859</v>
      </c>
      <c r="E3330">
        <v>1350</v>
      </c>
      <c r="F3330">
        <v>45</v>
      </c>
      <c r="G3330" t="s">
        <v>10175</v>
      </c>
      <c r="H3330" t="s">
        <v>534</v>
      </c>
      <c r="I3330" t="s">
        <v>393</v>
      </c>
      <c r="J3330" s="25">
        <v>46031</v>
      </c>
      <c r="K3330" s="25">
        <v>46031</v>
      </c>
      <c r="L3330" t="s">
        <v>1128</v>
      </c>
      <c r="M3330" t="s">
        <v>4860</v>
      </c>
      <c r="N3330" t="s">
        <v>32</v>
      </c>
      <c r="O3330" t="s">
        <v>6282</v>
      </c>
    </row>
    <row r="3331" spans="1:15" x14ac:dyDescent="0.25">
      <c r="A3331">
        <v>2140</v>
      </c>
      <c r="B3331" t="s">
        <v>10160</v>
      </c>
      <c r="C3331" t="s">
        <v>542</v>
      </c>
      <c r="D3331" t="s">
        <v>4859</v>
      </c>
      <c r="E3331">
        <v>1350</v>
      </c>
      <c r="F3331">
        <v>45</v>
      </c>
      <c r="G3331" t="s">
        <v>10176</v>
      </c>
      <c r="H3331" t="s">
        <v>534</v>
      </c>
      <c r="I3331" t="s">
        <v>393</v>
      </c>
      <c r="J3331" s="25">
        <v>46031</v>
      </c>
      <c r="K3331" s="25">
        <v>46031</v>
      </c>
      <c r="L3331" t="s">
        <v>1128</v>
      </c>
      <c r="M3331" t="s">
        <v>4860</v>
      </c>
      <c r="N3331" t="s">
        <v>32</v>
      </c>
      <c r="O3331" t="s">
        <v>6282</v>
      </c>
    </row>
    <row r="3332" spans="1:15" x14ac:dyDescent="0.25">
      <c r="A3332">
        <v>2141</v>
      </c>
      <c r="B3332" t="s">
        <v>10160</v>
      </c>
      <c r="C3332" t="s">
        <v>542</v>
      </c>
      <c r="D3332" t="s">
        <v>4859</v>
      </c>
      <c r="E3332">
        <v>1350</v>
      </c>
      <c r="F3332">
        <v>45</v>
      </c>
      <c r="G3332" t="s">
        <v>10177</v>
      </c>
      <c r="H3332" t="s">
        <v>534</v>
      </c>
      <c r="I3332" t="s">
        <v>393</v>
      </c>
      <c r="J3332" s="25">
        <v>46031</v>
      </c>
      <c r="K3332" s="25">
        <v>46031</v>
      </c>
      <c r="L3332" t="s">
        <v>1128</v>
      </c>
      <c r="M3332" t="s">
        <v>4860</v>
      </c>
      <c r="N3332" t="s">
        <v>32</v>
      </c>
      <c r="O3332" t="s">
        <v>6282</v>
      </c>
    </row>
    <row r="3333" spans="1:15" x14ac:dyDescent="0.25">
      <c r="A3333">
        <v>2142</v>
      </c>
      <c r="B3333" t="s">
        <v>10098</v>
      </c>
      <c r="C3333" t="s">
        <v>542</v>
      </c>
      <c r="D3333" t="s">
        <v>4859</v>
      </c>
      <c r="E3333">
        <v>1290</v>
      </c>
      <c r="F3333">
        <v>43</v>
      </c>
      <c r="G3333" t="s">
        <v>10178</v>
      </c>
      <c r="H3333" t="s">
        <v>534</v>
      </c>
      <c r="I3333" t="s">
        <v>393</v>
      </c>
      <c r="J3333" s="25">
        <v>46031</v>
      </c>
      <c r="K3333" s="25">
        <v>46031</v>
      </c>
      <c r="L3333" t="s">
        <v>1128</v>
      </c>
      <c r="M3333" t="s">
        <v>4860</v>
      </c>
      <c r="N3333" t="s">
        <v>32</v>
      </c>
      <c r="O3333" t="s">
        <v>6282</v>
      </c>
    </row>
    <row r="3334" spans="1:15" x14ac:dyDescent="0.25">
      <c r="A3334">
        <v>2143</v>
      </c>
      <c r="B3334" t="s">
        <v>10085</v>
      </c>
      <c r="C3334" t="s">
        <v>542</v>
      </c>
      <c r="D3334" t="s">
        <v>4859</v>
      </c>
      <c r="E3334">
        <v>1350</v>
      </c>
      <c r="F3334">
        <v>45</v>
      </c>
      <c r="G3334" t="s">
        <v>10179</v>
      </c>
      <c r="H3334" t="s">
        <v>534</v>
      </c>
      <c r="I3334" t="s">
        <v>393</v>
      </c>
      <c r="J3334" s="25">
        <v>46031</v>
      </c>
      <c r="K3334" s="25">
        <v>46031</v>
      </c>
      <c r="L3334" t="s">
        <v>1128</v>
      </c>
      <c r="M3334" t="s">
        <v>4860</v>
      </c>
      <c r="N3334" t="s">
        <v>32</v>
      </c>
      <c r="O3334" t="s">
        <v>6282</v>
      </c>
    </row>
    <row r="3335" spans="1:15" x14ac:dyDescent="0.25">
      <c r="A3335">
        <v>2144</v>
      </c>
      <c r="B3335" t="s">
        <v>10085</v>
      </c>
      <c r="C3335" t="s">
        <v>542</v>
      </c>
      <c r="D3335" t="s">
        <v>4859</v>
      </c>
      <c r="E3335">
        <v>1350</v>
      </c>
      <c r="F3335">
        <v>45</v>
      </c>
      <c r="G3335" t="s">
        <v>10180</v>
      </c>
      <c r="H3335" t="s">
        <v>534</v>
      </c>
      <c r="I3335" t="s">
        <v>393</v>
      </c>
      <c r="J3335" s="25">
        <v>46031</v>
      </c>
      <c r="K3335" s="25">
        <v>46031</v>
      </c>
      <c r="L3335" t="s">
        <v>1128</v>
      </c>
      <c r="M3335" t="s">
        <v>4860</v>
      </c>
      <c r="N3335" t="s">
        <v>32</v>
      </c>
      <c r="O3335" t="s">
        <v>6282</v>
      </c>
    </row>
    <row r="3336" spans="1:15" x14ac:dyDescent="0.25">
      <c r="A3336">
        <v>2145</v>
      </c>
      <c r="B3336" t="s">
        <v>10085</v>
      </c>
      <c r="C3336" t="s">
        <v>542</v>
      </c>
      <c r="D3336" t="s">
        <v>4859</v>
      </c>
      <c r="E3336">
        <v>1350</v>
      </c>
      <c r="F3336">
        <v>45</v>
      </c>
      <c r="G3336" t="s">
        <v>10181</v>
      </c>
      <c r="H3336" t="s">
        <v>534</v>
      </c>
      <c r="I3336" t="s">
        <v>393</v>
      </c>
      <c r="J3336" s="25">
        <v>46031</v>
      </c>
      <c r="K3336" s="25">
        <v>46031</v>
      </c>
      <c r="L3336" t="s">
        <v>1128</v>
      </c>
      <c r="M3336" t="s">
        <v>4860</v>
      </c>
      <c r="N3336" t="s">
        <v>32</v>
      </c>
      <c r="O3336" t="s">
        <v>6282</v>
      </c>
    </row>
    <row r="3337" spans="1:15" x14ac:dyDescent="0.25">
      <c r="A3337">
        <v>2146</v>
      </c>
      <c r="B3337" t="s">
        <v>10085</v>
      </c>
      <c r="C3337" t="s">
        <v>542</v>
      </c>
      <c r="D3337" t="s">
        <v>4859</v>
      </c>
      <c r="E3337">
        <v>290</v>
      </c>
      <c r="F3337">
        <v>9</v>
      </c>
      <c r="G3337" t="s">
        <v>10182</v>
      </c>
      <c r="H3337" t="s">
        <v>534</v>
      </c>
      <c r="I3337" t="s">
        <v>393</v>
      </c>
      <c r="J3337" s="25">
        <v>46031</v>
      </c>
      <c r="K3337" s="25">
        <v>46031</v>
      </c>
      <c r="L3337" t="s">
        <v>1128</v>
      </c>
      <c r="M3337" t="s">
        <v>4860</v>
      </c>
      <c r="N3337" t="s">
        <v>32</v>
      </c>
      <c r="O3337" t="s">
        <v>6282</v>
      </c>
    </row>
    <row r="3338" spans="1:15" x14ac:dyDescent="0.25">
      <c r="A3338">
        <v>2147</v>
      </c>
      <c r="B3338" t="s">
        <v>9690</v>
      </c>
      <c r="C3338" t="s">
        <v>542</v>
      </c>
      <c r="D3338" t="s">
        <v>4859</v>
      </c>
      <c r="E3338">
        <v>1350</v>
      </c>
      <c r="F3338">
        <v>45</v>
      </c>
      <c r="G3338" t="s">
        <v>10183</v>
      </c>
      <c r="H3338" t="s">
        <v>534</v>
      </c>
      <c r="I3338" t="s">
        <v>393</v>
      </c>
      <c r="J3338" s="25">
        <v>46032</v>
      </c>
      <c r="K3338" s="25">
        <v>46032</v>
      </c>
      <c r="L3338" t="s">
        <v>9315</v>
      </c>
      <c r="M3338" t="s">
        <v>4860</v>
      </c>
      <c r="N3338" t="s">
        <v>32</v>
      </c>
      <c r="O3338" t="s">
        <v>6282</v>
      </c>
    </row>
    <row r="3339" spans="1:15" x14ac:dyDescent="0.25">
      <c r="A3339">
        <v>2148</v>
      </c>
      <c r="B3339" t="s">
        <v>9690</v>
      </c>
      <c r="C3339" t="s">
        <v>542</v>
      </c>
      <c r="D3339" t="s">
        <v>4859</v>
      </c>
      <c r="E3339">
        <v>600</v>
      </c>
      <c r="F3339">
        <v>20</v>
      </c>
      <c r="G3339" t="s">
        <v>10184</v>
      </c>
      <c r="H3339" t="s">
        <v>534</v>
      </c>
      <c r="I3339" t="s">
        <v>393</v>
      </c>
      <c r="J3339" s="25">
        <v>46032</v>
      </c>
      <c r="K3339" s="25">
        <v>46032</v>
      </c>
      <c r="L3339" t="s">
        <v>9315</v>
      </c>
      <c r="M3339" t="s">
        <v>4860</v>
      </c>
      <c r="N3339" t="s">
        <v>32</v>
      </c>
      <c r="O3339" t="s">
        <v>6282</v>
      </c>
    </row>
    <row r="3340" spans="1:15" x14ac:dyDescent="0.25">
      <c r="A3340">
        <v>2149</v>
      </c>
      <c r="B3340" t="s">
        <v>10003</v>
      </c>
      <c r="C3340" t="s">
        <v>542</v>
      </c>
      <c r="D3340" t="s">
        <v>4859</v>
      </c>
      <c r="E3340">
        <v>1290</v>
      </c>
      <c r="F3340">
        <v>43</v>
      </c>
      <c r="G3340" t="s">
        <v>10185</v>
      </c>
      <c r="H3340" t="s">
        <v>534</v>
      </c>
      <c r="I3340" t="s">
        <v>393</v>
      </c>
      <c r="J3340" s="25">
        <v>46036</v>
      </c>
      <c r="K3340" s="25">
        <v>46036</v>
      </c>
      <c r="L3340" t="s">
        <v>6491</v>
      </c>
      <c r="M3340" t="s">
        <v>4860</v>
      </c>
      <c r="N3340" t="s">
        <v>32</v>
      </c>
      <c r="O3340" t="s">
        <v>6282</v>
      </c>
    </row>
    <row r="3341" spans="1:15" x14ac:dyDescent="0.25">
      <c r="A3341">
        <v>2150</v>
      </c>
      <c r="B3341" t="s">
        <v>10186</v>
      </c>
      <c r="C3341" t="s">
        <v>542</v>
      </c>
      <c r="D3341" t="s">
        <v>4859</v>
      </c>
      <c r="E3341">
        <v>30</v>
      </c>
      <c r="F3341">
        <v>1</v>
      </c>
      <c r="G3341" t="s">
        <v>10187</v>
      </c>
      <c r="H3341" t="s">
        <v>534</v>
      </c>
      <c r="I3341" t="s">
        <v>393</v>
      </c>
      <c r="J3341" s="25">
        <v>46051</v>
      </c>
      <c r="K3341" s="25">
        <v>46051</v>
      </c>
      <c r="L3341" t="s">
        <v>4118</v>
      </c>
      <c r="M3341" t="s">
        <v>4860</v>
      </c>
      <c r="N3341" t="s">
        <v>32</v>
      </c>
      <c r="O3341" t="s">
        <v>6282</v>
      </c>
    </row>
    <row r="3342" spans="1:15" x14ac:dyDescent="0.25">
      <c r="A3342">
        <v>2151</v>
      </c>
      <c r="B3342" t="s">
        <v>10188</v>
      </c>
      <c r="C3342" t="s">
        <v>542</v>
      </c>
      <c r="D3342" t="s">
        <v>4859</v>
      </c>
      <c r="E3342">
        <v>1350</v>
      </c>
      <c r="F3342">
        <v>45</v>
      </c>
      <c r="G3342" t="s">
        <v>10189</v>
      </c>
      <c r="H3342" t="s">
        <v>9980</v>
      </c>
      <c r="I3342" t="s">
        <v>393</v>
      </c>
      <c r="J3342" s="25">
        <v>46059</v>
      </c>
      <c r="K3342" s="25">
        <v>46059</v>
      </c>
      <c r="L3342" t="s">
        <v>6315</v>
      </c>
      <c r="M3342" t="s">
        <v>4860</v>
      </c>
      <c r="N3342" t="s">
        <v>32</v>
      </c>
      <c r="O3342" t="s">
        <v>6282</v>
      </c>
    </row>
    <row r="3343" spans="1:15" x14ac:dyDescent="0.25">
      <c r="A3343">
        <v>2152</v>
      </c>
      <c r="B3343" t="s">
        <v>9985</v>
      </c>
      <c r="C3343" t="s">
        <v>542</v>
      </c>
      <c r="D3343" t="s">
        <v>4859</v>
      </c>
      <c r="E3343">
        <v>1350</v>
      </c>
      <c r="F3343">
        <v>45</v>
      </c>
      <c r="G3343" t="s">
        <v>10190</v>
      </c>
      <c r="H3343" t="s">
        <v>9980</v>
      </c>
      <c r="I3343" t="s">
        <v>393</v>
      </c>
      <c r="J3343" s="25">
        <v>46059</v>
      </c>
      <c r="K3343" s="25">
        <v>46059</v>
      </c>
      <c r="L3343" t="s">
        <v>6315</v>
      </c>
      <c r="M3343" t="s">
        <v>4860</v>
      </c>
      <c r="N3343" t="s">
        <v>32</v>
      </c>
      <c r="O3343" t="s">
        <v>6282</v>
      </c>
    </row>
    <row r="3344" spans="1:15" x14ac:dyDescent="0.25">
      <c r="A3344">
        <v>2153</v>
      </c>
      <c r="B3344" t="s">
        <v>10188</v>
      </c>
      <c r="C3344" t="s">
        <v>542</v>
      </c>
      <c r="D3344" t="s">
        <v>4859</v>
      </c>
      <c r="E3344">
        <v>1350</v>
      </c>
      <c r="F3344">
        <v>45</v>
      </c>
      <c r="G3344" t="s">
        <v>10191</v>
      </c>
      <c r="H3344" t="s">
        <v>9980</v>
      </c>
      <c r="I3344" t="s">
        <v>393</v>
      </c>
      <c r="J3344" s="25">
        <v>46059</v>
      </c>
      <c r="K3344" s="25">
        <v>46059</v>
      </c>
      <c r="L3344" t="s">
        <v>6315</v>
      </c>
      <c r="M3344" t="s">
        <v>4860</v>
      </c>
      <c r="N3344" t="s">
        <v>32</v>
      </c>
      <c r="O3344" t="s">
        <v>6282</v>
      </c>
    </row>
    <row r="3345" spans="1:15" x14ac:dyDescent="0.25">
      <c r="A3345">
        <v>2154</v>
      </c>
      <c r="B3345" t="s">
        <v>10188</v>
      </c>
      <c r="C3345" t="s">
        <v>542</v>
      </c>
      <c r="D3345" t="s">
        <v>4859</v>
      </c>
      <c r="E3345">
        <v>1350</v>
      </c>
      <c r="F3345">
        <v>45</v>
      </c>
      <c r="G3345" t="s">
        <v>10192</v>
      </c>
      <c r="H3345" t="s">
        <v>9980</v>
      </c>
      <c r="I3345" t="s">
        <v>393</v>
      </c>
      <c r="J3345" s="25">
        <v>46059</v>
      </c>
      <c r="K3345" s="25">
        <v>46059</v>
      </c>
      <c r="L3345" t="s">
        <v>6315</v>
      </c>
      <c r="M3345" t="s">
        <v>4860</v>
      </c>
      <c r="N3345" t="s">
        <v>32</v>
      </c>
      <c r="O3345" t="s">
        <v>6282</v>
      </c>
    </row>
    <row r="3346" spans="1:15" x14ac:dyDescent="0.25">
      <c r="A3346">
        <v>2155</v>
      </c>
      <c r="B3346" t="s">
        <v>10188</v>
      </c>
      <c r="C3346" t="s">
        <v>542</v>
      </c>
      <c r="D3346" t="s">
        <v>4859</v>
      </c>
      <c r="E3346">
        <v>1350</v>
      </c>
      <c r="F3346">
        <v>45</v>
      </c>
      <c r="G3346" t="s">
        <v>10193</v>
      </c>
      <c r="H3346" t="s">
        <v>9980</v>
      </c>
      <c r="I3346" t="s">
        <v>393</v>
      </c>
      <c r="J3346" s="25">
        <v>46059</v>
      </c>
      <c r="K3346" s="25">
        <v>46059</v>
      </c>
      <c r="L3346" t="s">
        <v>6315</v>
      </c>
      <c r="M3346" t="s">
        <v>4860</v>
      </c>
      <c r="N3346" t="s">
        <v>32</v>
      </c>
      <c r="O3346" t="s">
        <v>6282</v>
      </c>
    </row>
    <row r="3347" spans="1:15" x14ac:dyDescent="0.25">
      <c r="A3347">
        <v>2156</v>
      </c>
      <c r="B3347" t="s">
        <v>10188</v>
      </c>
      <c r="C3347" t="s">
        <v>542</v>
      </c>
      <c r="D3347" t="s">
        <v>4859</v>
      </c>
      <c r="E3347">
        <v>1350</v>
      </c>
      <c r="F3347">
        <v>45</v>
      </c>
      <c r="G3347" t="s">
        <v>10194</v>
      </c>
      <c r="H3347" t="s">
        <v>9980</v>
      </c>
      <c r="I3347" t="s">
        <v>393</v>
      </c>
      <c r="J3347" s="25">
        <v>46059</v>
      </c>
      <c r="K3347" s="25">
        <v>46059</v>
      </c>
      <c r="L3347" t="s">
        <v>6315</v>
      </c>
      <c r="M3347" t="s">
        <v>4860</v>
      </c>
      <c r="N3347" t="s">
        <v>32</v>
      </c>
      <c r="O3347" t="s">
        <v>6282</v>
      </c>
    </row>
    <row r="3348" spans="1:15" x14ac:dyDescent="0.25">
      <c r="A3348">
        <v>2157</v>
      </c>
      <c r="B3348" t="s">
        <v>9985</v>
      </c>
      <c r="C3348" t="s">
        <v>542</v>
      </c>
      <c r="D3348" t="s">
        <v>4859</v>
      </c>
      <c r="E3348">
        <v>1350</v>
      </c>
      <c r="F3348">
        <v>45</v>
      </c>
      <c r="G3348" t="s">
        <v>10195</v>
      </c>
      <c r="H3348" t="s">
        <v>9980</v>
      </c>
      <c r="I3348" t="s">
        <v>393</v>
      </c>
      <c r="J3348" s="25">
        <v>46059</v>
      </c>
      <c r="K3348" s="25">
        <v>46059</v>
      </c>
      <c r="L3348" t="s">
        <v>6315</v>
      </c>
      <c r="M3348" t="s">
        <v>4860</v>
      </c>
      <c r="N3348" t="s">
        <v>32</v>
      </c>
      <c r="O3348" t="s">
        <v>6282</v>
      </c>
    </row>
    <row r="3349" spans="1:15" x14ac:dyDescent="0.25">
      <c r="A3349">
        <v>2158</v>
      </c>
      <c r="B3349" t="s">
        <v>10188</v>
      </c>
      <c r="C3349" t="s">
        <v>542</v>
      </c>
      <c r="D3349" t="s">
        <v>4859</v>
      </c>
      <c r="E3349">
        <v>1350</v>
      </c>
      <c r="F3349">
        <v>45</v>
      </c>
      <c r="G3349" t="s">
        <v>10196</v>
      </c>
      <c r="H3349" t="s">
        <v>9980</v>
      </c>
      <c r="I3349" t="s">
        <v>393</v>
      </c>
      <c r="J3349" s="25">
        <v>46059</v>
      </c>
      <c r="K3349" s="25">
        <v>46059</v>
      </c>
      <c r="L3349" t="s">
        <v>6315</v>
      </c>
      <c r="M3349" t="s">
        <v>4860</v>
      </c>
      <c r="N3349" t="s">
        <v>32</v>
      </c>
      <c r="O3349" t="s">
        <v>6282</v>
      </c>
    </row>
    <row r="3350" spans="1:15" x14ac:dyDescent="0.25">
      <c r="A3350">
        <v>2159</v>
      </c>
      <c r="B3350" t="s">
        <v>10188</v>
      </c>
      <c r="C3350" t="s">
        <v>542</v>
      </c>
      <c r="D3350" t="s">
        <v>4859</v>
      </c>
      <c r="E3350">
        <v>1350</v>
      </c>
      <c r="F3350">
        <v>45</v>
      </c>
      <c r="G3350" t="s">
        <v>10197</v>
      </c>
      <c r="H3350" t="s">
        <v>9980</v>
      </c>
      <c r="I3350" t="s">
        <v>393</v>
      </c>
      <c r="J3350" s="25">
        <v>46059</v>
      </c>
      <c r="K3350" s="25">
        <v>46059</v>
      </c>
      <c r="L3350" t="s">
        <v>6315</v>
      </c>
      <c r="M3350" t="s">
        <v>4860</v>
      </c>
      <c r="N3350" t="s">
        <v>32</v>
      </c>
      <c r="O3350" t="s">
        <v>6282</v>
      </c>
    </row>
    <row r="3351" spans="1:15" x14ac:dyDescent="0.25">
      <c r="A3351">
        <v>2160</v>
      </c>
      <c r="B3351" t="s">
        <v>10198</v>
      </c>
      <c r="C3351" t="s">
        <v>542</v>
      </c>
      <c r="D3351" t="s">
        <v>4859</v>
      </c>
      <c r="E3351">
        <v>1350</v>
      </c>
      <c r="F3351">
        <v>45</v>
      </c>
      <c r="G3351" t="s">
        <v>10199</v>
      </c>
      <c r="H3351" t="s">
        <v>9980</v>
      </c>
      <c r="I3351" t="s">
        <v>393</v>
      </c>
      <c r="J3351" s="25">
        <v>46059</v>
      </c>
      <c r="K3351" s="25">
        <v>46059</v>
      </c>
      <c r="L3351" t="s">
        <v>6315</v>
      </c>
      <c r="M3351" t="s">
        <v>4860</v>
      </c>
      <c r="N3351" t="s">
        <v>32</v>
      </c>
      <c r="O3351" t="s">
        <v>6282</v>
      </c>
    </row>
    <row r="3352" spans="1:15" x14ac:dyDescent="0.25">
      <c r="A3352">
        <v>2161</v>
      </c>
      <c r="B3352" t="s">
        <v>10188</v>
      </c>
      <c r="C3352" t="s">
        <v>542</v>
      </c>
      <c r="D3352" t="s">
        <v>4859</v>
      </c>
      <c r="E3352">
        <v>1350</v>
      </c>
      <c r="F3352">
        <v>45</v>
      </c>
      <c r="G3352" t="s">
        <v>10200</v>
      </c>
      <c r="H3352" t="s">
        <v>9980</v>
      </c>
      <c r="I3352" t="s">
        <v>393</v>
      </c>
      <c r="J3352" s="25">
        <v>46059</v>
      </c>
      <c r="K3352" s="25">
        <v>46059</v>
      </c>
      <c r="L3352" t="s">
        <v>6315</v>
      </c>
      <c r="M3352" t="s">
        <v>4860</v>
      </c>
      <c r="N3352" t="s">
        <v>32</v>
      </c>
      <c r="O3352" t="s">
        <v>6282</v>
      </c>
    </row>
    <row r="3353" spans="1:15" x14ac:dyDescent="0.25">
      <c r="A3353">
        <v>2162</v>
      </c>
      <c r="B3353" t="s">
        <v>10188</v>
      </c>
      <c r="C3353" t="s">
        <v>542</v>
      </c>
      <c r="D3353" t="s">
        <v>4859</v>
      </c>
      <c r="E3353">
        <v>1350</v>
      </c>
      <c r="F3353">
        <v>45</v>
      </c>
      <c r="G3353" t="s">
        <v>10201</v>
      </c>
      <c r="H3353" t="s">
        <v>9980</v>
      </c>
      <c r="I3353" t="s">
        <v>393</v>
      </c>
      <c r="J3353" s="25">
        <v>46059</v>
      </c>
      <c r="K3353" s="25">
        <v>46059</v>
      </c>
      <c r="L3353" t="s">
        <v>6315</v>
      </c>
      <c r="M3353" t="s">
        <v>4860</v>
      </c>
      <c r="N3353" t="s">
        <v>32</v>
      </c>
      <c r="O3353" t="s">
        <v>6282</v>
      </c>
    </row>
    <row r="3354" spans="1:15" x14ac:dyDescent="0.25">
      <c r="A3354">
        <v>2163</v>
      </c>
      <c r="B3354" t="s">
        <v>10198</v>
      </c>
      <c r="C3354" t="s">
        <v>542</v>
      </c>
      <c r="D3354" t="s">
        <v>4859</v>
      </c>
      <c r="E3354">
        <v>1350</v>
      </c>
      <c r="F3354">
        <v>45</v>
      </c>
      <c r="G3354" t="s">
        <v>10202</v>
      </c>
      <c r="H3354" t="s">
        <v>9980</v>
      </c>
      <c r="I3354" t="s">
        <v>393</v>
      </c>
      <c r="J3354" s="25">
        <v>46059</v>
      </c>
      <c r="K3354" s="25">
        <v>46059</v>
      </c>
      <c r="L3354" t="s">
        <v>6315</v>
      </c>
      <c r="M3354" t="s">
        <v>4860</v>
      </c>
      <c r="N3354" t="s">
        <v>32</v>
      </c>
      <c r="O3354" t="s">
        <v>6282</v>
      </c>
    </row>
    <row r="3355" spans="1:15" x14ac:dyDescent="0.25">
      <c r="A3355">
        <v>2164</v>
      </c>
      <c r="B3355" t="s">
        <v>10198</v>
      </c>
      <c r="C3355" t="s">
        <v>542</v>
      </c>
      <c r="D3355" t="s">
        <v>4859</v>
      </c>
      <c r="E3355">
        <v>1350</v>
      </c>
      <c r="F3355">
        <v>45</v>
      </c>
      <c r="G3355" t="s">
        <v>10203</v>
      </c>
      <c r="H3355" t="s">
        <v>9980</v>
      </c>
      <c r="I3355" t="s">
        <v>393</v>
      </c>
      <c r="J3355" s="25">
        <v>46059</v>
      </c>
      <c r="K3355" s="25">
        <v>46059</v>
      </c>
      <c r="L3355" t="s">
        <v>6315</v>
      </c>
      <c r="M3355" t="s">
        <v>4860</v>
      </c>
      <c r="N3355" t="s">
        <v>32</v>
      </c>
      <c r="O3355" t="s">
        <v>6282</v>
      </c>
    </row>
    <row r="3356" spans="1:15" x14ac:dyDescent="0.25">
      <c r="A3356">
        <v>2165</v>
      </c>
      <c r="B3356" t="s">
        <v>10198</v>
      </c>
      <c r="C3356" t="s">
        <v>542</v>
      </c>
      <c r="D3356" t="s">
        <v>4859</v>
      </c>
      <c r="E3356">
        <v>1350</v>
      </c>
      <c r="F3356">
        <v>45</v>
      </c>
      <c r="G3356" t="s">
        <v>10204</v>
      </c>
      <c r="H3356" t="s">
        <v>9980</v>
      </c>
      <c r="I3356" t="s">
        <v>393</v>
      </c>
      <c r="J3356" s="25">
        <v>46059</v>
      </c>
      <c r="K3356" s="25">
        <v>46059</v>
      </c>
      <c r="L3356" t="s">
        <v>6315</v>
      </c>
      <c r="M3356" t="s">
        <v>4860</v>
      </c>
      <c r="N3356" t="s">
        <v>32</v>
      </c>
      <c r="O3356" t="s">
        <v>6282</v>
      </c>
    </row>
    <row r="3357" spans="1:15" x14ac:dyDescent="0.25">
      <c r="A3357">
        <v>2166</v>
      </c>
      <c r="B3357" t="s">
        <v>10198</v>
      </c>
      <c r="C3357" t="s">
        <v>542</v>
      </c>
      <c r="D3357" t="s">
        <v>4859</v>
      </c>
      <c r="E3357">
        <v>1350</v>
      </c>
      <c r="F3357">
        <v>45</v>
      </c>
      <c r="G3357" t="s">
        <v>10205</v>
      </c>
      <c r="H3357" t="s">
        <v>9980</v>
      </c>
      <c r="I3357" t="s">
        <v>393</v>
      </c>
      <c r="J3357" s="25">
        <v>46059</v>
      </c>
      <c r="K3357" s="25">
        <v>46059</v>
      </c>
      <c r="L3357" t="s">
        <v>6315</v>
      </c>
      <c r="M3357" t="s">
        <v>4860</v>
      </c>
      <c r="N3357" t="s">
        <v>32</v>
      </c>
      <c r="O3357" t="s">
        <v>6282</v>
      </c>
    </row>
    <row r="3358" spans="1:15" x14ac:dyDescent="0.25">
      <c r="A3358">
        <v>2167</v>
      </c>
      <c r="B3358" t="s">
        <v>10198</v>
      </c>
      <c r="C3358" t="s">
        <v>542</v>
      </c>
      <c r="D3358" t="s">
        <v>4859</v>
      </c>
      <c r="E3358">
        <v>1350</v>
      </c>
      <c r="F3358">
        <v>45</v>
      </c>
      <c r="G3358" t="s">
        <v>10206</v>
      </c>
      <c r="H3358" t="s">
        <v>9980</v>
      </c>
      <c r="I3358" t="s">
        <v>393</v>
      </c>
      <c r="J3358" s="25">
        <v>46059</v>
      </c>
      <c r="K3358" s="25">
        <v>46059</v>
      </c>
      <c r="L3358" t="s">
        <v>6315</v>
      </c>
      <c r="M3358" t="s">
        <v>4860</v>
      </c>
      <c r="N3358" t="s">
        <v>32</v>
      </c>
      <c r="O3358" t="s">
        <v>6282</v>
      </c>
    </row>
    <row r="3359" spans="1:15" x14ac:dyDescent="0.25">
      <c r="A3359">
        <v>2168</v>
      </c>
      <c r="B3359" t="s">
        <v>10198</v>
      </c>
      <c r="C3359" t="s">
        <v>542</v>
      </c>
      <c r="D3359" t="s">
        <v>4859</v>
      </c>
      <c r="E3359">
        <v>1350</v>
      </c>
      <c r="F3359">
        <v>45</v>
      </c>
      <c r="G3359" t="s">
        <v>10207</v>
      </c>
      <c r="H3359" t="s">
        <v>9980</v>
      </c>
      <c r="I3359" t="s">
        <v>393</v>
      </c>
      <c r="J3359" s="25">
        <v>46059</v>
      </c>
      <c r="K3359" s="25">
        <v>46059</v>
      </c>
      <c r="L3359" t="s">
        <v>6315</v>
      </c>
      <c r="M3359" t="s">
        <v>4860</v>
      </c>
      <c r="N3359" t="s">
        <v>32</v>
      </c>
      <c r="O3359" t="s">
        <v>6282</v>
      </c>
    </row>
    <row r="3360" spans="1:15" x14ac:dyDescent="0.25">
      <c r="A3360">
        <v>2169</v>
      </c>
      <c r="B3360" t="s">
        <v>10198</v>
      </c>
      <c r="C3360" t="s">
        <v>542</v>
      </c>
      <c r="D3360" t="s">
        <v>4859</v>
      </c>
      <c r="E3360">
        <v>1350</v>
      </c>
      <c r="F3360">
        <v>45</v>
      </c>
      <c r="G3360" t="s">
        <v>10208</v>
      </c>
      <c r="H3360" t="s">
        <v>9980</v>
      </c>
      <c r="I3360" t="s">
        <v>393</v>
      </c>
      <c r="J3360" s="25">
        <v>46059</v>
      </c>
      <c r="K3360" s="25">
        <v>46059</v>
      </c>
      <c r="L3360" t="s">
        <v>6315</v>
      </c>
      <c r="M3360" t="s">
        <v>4860</v>
      </c>
      <c r="N3360" t="s">
        <v>32</v>
      </c>
      <c r="O3360" t="s">
        <v>6282</v>
      </c>
    </row>
    <row r="3361" spans="1:15" x14ac:dyDescent="0.25">
      <c r="A3361">
        <v>2170</v>
      </c>
      <c r="B3361" t="s">
        <v>10198</v>
      </c>
      <c r="C3361" t="s">
        <v>542</v>
      </c>
      <c r="D3361" t="s">
        <v>4859</v>
      </c>
      <c r="E3361">
        <v>1350</v>
      </c>
      <c r="F3361">
        <v>45</v>
      </c>
      <c r="G3361" t="s">
        <v>10209</v>
      </c>
      <c r="H3361" t="s">
        <v>9980</v>
      </c>
      <c r="I3361" t="s">
        <v>393</v>
      </c>
      <c r="J3361" s="25">
        <v>46059</v>
      </c>
      <c r="K3361" s="25">
        <v>46059</v>
      </c>
      <c r="L3361" t="s">
        <v>6315</v>
      </c>
      <c r="M3361" t="s">
        <v>4860</v>
      </c>
      <c r="N3361" t="s">
        <v>32</v>
      </c>
      <c r="O3361" t="s">
        <v>6282</v>
      </c>
    </row>
    <row r="3362" spans="1:15" x14ac:dyDescent="0.25">
      <c r="A3362">
        <v>2171</v>
      </c>
      <c r="B3362" t="s">
        <v>10198</v>
      </c>
      <c r="C3362" t="s">
        <v>542</v>
      </c>
      <c r="D3362" t="s">
        <v>4859</v>
      </c>
      <c r="E3362">
        <v>1350</v>
      </c>
      <c r="F3362">
        <v>45</v>
      </c>
      <c r="G3362" t="s">
        <v>10210</v>
      </c>
      <c r="H3362" t="s">
        <v>9980</v>
      </c>
      <c r="I3362" t="s">
        <v>393</v>
      </c>
      <c r="J3362" s="25">
        <v>46059</v>
      </c>
      <c r="K3362" s="25">
        <v>46059</v>
      </c>
      <c r="L3362" t="s">
        <v>6315</v>
      </c>
      <c r="M3362" t="s">
        <v>4860</v>
      </c>
      <c r="N3362" t="s">
        <v>32</v>
      </c>
      <c r="O3362" t="s">
        <v>6282</v>
      </c>
    </row>
    <row r="3363" spans="1:15" x14ac:dyDescent="0.25">
      <c r="A3363">
        <v>2172</v>
      </c>
      <c r="B3363" t="s">
        <v>10198</v>
      </c>
      <c r="C3363" t="s">
        <v>542</v>
      </c>
      <c r="D3363" t="s">
        <v>4859</v>
      </c>
      <c r="E3363">
        <v>1350</v>
      </c>
      <c r="F3363">
        <v>45</v>
      </c>
      <c r="G3363" t="s">
        <v>10211</v>
      </c>
      <c r="H3363" t="s">
        <v>9980</v>
      </c>
      <c r="I3363" t="s">
        <v>393</v>
      </c>
      <c r="J3363" s="25">
        <v>46059</v>
      </c>
      <c r="K3363" s="25">
        <v>46059</v>
      </c>
      <c r="L3363" t="s">
        <v>6315</v>
      </c>
      <c r="M3363" t="s">
        <v>4860</v>
      </c>
      <c r="N3363" t="s">
        <v>32</v>
      </c>
      <c r="O3363" t="s">
        <v>6282</v>
      </c>
    </row>
    <row r="3364" spans="1:15" x14ac:dyDescent="0.25">
      <c r="A3364">
        <v>2173</v>
      </c>
      <c r="B3364" t="s">
        <v>10198</v>
      </c>
      <c r="C3364" t="s">
        <v>542</v>
      </c>
      <c r="D3364" t="s">
        <v>4859</v>
      </c>
      <c r="E3364">
        <v>1350</v>
      </c>
      <c r="F3364">
        <v>45</v>
      </c>
      <c r="G3364" t="s">
        <v>10212</v>
      </c>
      <c r="H3364" t="s">
        <v>9980</v>
      </c>
      <c r="I3364" t="s">
        <v>393</v>
      </c>
      <c r="J3364" s="25">
        <v>46059</v>
      </c>
      <c r="K3364" s="25">
        <v>46059</v>
      </c>
      <c r="L3364" t="s">
        <v>6315</v>
      </c>
      <c r="M3364" t="s">
        <v>4860</v>
      </c>
      <c r="N3364" t="s">
        <v>32</v>
      </c>
      <c r="O3364" t="s">
        <v>6282</v>
      </c>
    </row>
    <row r="3365" spans="1:15" x14ac:dyDescent="0.25">
      <c r="A3365">
        <v>2174</v>
      </c>
      <c r="B3365" t="s">
        <v>10188</v>
      </c>
      <c r="C3365" t="s">
        <v>542</v>
      </c>
      <c r="D3365" t="s">
        <v>4859</v>
      </c>
      <c r="E3365">
        <v>1350</v>
      </c>
      <c r="F3365">
        <v>45</v>
      </c>
      <c r="G3365" t="s">
        <v>10213</v>
      </c>
      <c r="H3365" t="s">
        <v>9980</v>
      </c>
      <c r="I3365" t="s">
        <v>393</v>
      </c>
      <c r="J3365" s="25">
        <v>46059</v>
      </c>
      <c r="K3365" s="25">
        <v>46059</v>
      </c>
      <c r="L3365" t="s">
        <v>6315</v>
      </c>
      <c r="M3365" t="s">
        <v>4860</v>
      </c>
      <c r="N3365" t="s">
        <v>32</v>
      </c>
      <c r="O3365" t="s">
        <v>6282</v>
      </c>
    </row>
    <row r="3366" spans="1:15" x14ac:dyDescent="0.25">
      <c r="A3366">
        <v>2175</v>
      </c>
      <c r="B3366" t="s">
        <v>10188</v>
      </c>
      <c r="C3366" t="s">
        <v>542</v>
      </c>
      <c r="D3366" t="s">
        <v>4859</v>
      </c>
      <c r="E3366">
        <v>1350</v>
      </c>
      <c r="F3366">
        <v>45</v>
      </c>
      <c r="G3366" t="s">
        <v>10214</v>
      </c>
      <c r="H3366" t="s">
        <v>9980</v>
      </c>
      <c r="I3366" t="s">
        <v>393</v>
      </c>
      <c r="J3366" s="25">
        <v>46059</v>
      </c>
      <c r="K3366" s="25">
        <v>46059</v>
      </c>
      <c r="L3366" t="s">
        <v>6315</v>
      </c>
      <c r="M3366" t="s">
        <v>4860</v>
      </c>
      <c r="N3366" t="s">
        <v>32</v>
      </c>
      <c r="O3366" t="s">
        <v>6282</v>
      </c>
    </row>
    <row r="3367" spans="1:15" x14ac:dyDescent="0.25">
      <c r="A3367">
        <v>2176</v>
      </c>
      <c r="B3367" t="s">
        <v>10188</v>
      </c>
      <c r="C3367" t="s">
        <v>542</v>
      </c>
      <c r="D3367" t="s">
        <v>4859</v>
      </c>
      <c r="E3367">
        <v>1350</v>
      </c>
      <c r="F3367">
        <v>45</v>
      </c>
      <c r="G3367" t="s">
        <v>10215</v>
      </c>
      <c r="H3367" t="s">
        <v>9980</v>
      </c>
      <c r="I3367" t="s">
        <v>393</v>
      </c>
      <c r="J3367" s="25">
        <v>46059</v>
      </c>
      <c r="K3367" s="25">
        <v>46059</v>
      </c>
      <c r="L3367" t="s">
        <v>6315</v>
      </c>
      <c r="M3367" t="s">
        <v>4860</v>
      </c>
      <c r="N3367" t="s">
        <v>32</v>
      </c>
      <c r="O3367" t="s">
        <v>6282</v>
      </c>
    </row>
    <row r="3368" spans="1:15" x14ac:dyDescent="0.25">
      <c r="A3368">
        <v>2177</v>
      </c>
      <c r="B3368" t="s">
        <v>9985</v>
      </c>
      <c r="C3368" t="s">
        <v>542</v>
      </c>
      <c r="D3368" t="s">
        <v>4859</v>
      </c>
      <c r="E3368">
        <v>870</v>
      </c>
      <c r="F3368">
        <v>29</v>
      </c>
      <c r="G3368" t="s">
        <v>10216</v>
      </c>
      <c r="H3368" t="s">
        <v>9980</v>
      </c>
      <c r="I3368" t="s">
        <v>393</v>
      </c>
      <c r="J3368" s="25">
        <v>46059</v>
      </c>
      <c r="K3368" s="25">
        <v>46059</v>
      </c>
      <c r="L3368" t="s">
        <v>6315</v>
      </c>
      <c r="M3368" t="s">
        <v>4860</v>
      </c>
      <c r="N3368" t="s">
        <v>32</v>
      </c>
      <c r="O3368" t="s">
        <v>6282</v>
      </c>
    </row>
    <row r="3369" spans="1:15" x14ac:dyDescent="0.25">
      <c r="A3369">
        <v>2178</v>
      </c>
      <c r="B3369" t="s">
        <v>10079</v>
      </c>
      <c r="C3369" t="s">
        <v>2597</v>
      </c>
      <c r="D3369" t="s">
        <v>10217</v>
      </c>
      <c r="E3369">
        <v>1350</v>
      </c>
      <c r="F3369">
        <v>45</v>
      </c>
      <c r="G3369" t="s">
        <v>10218</v>
      </c>
      <c r="H3369" t="s">
        <v>4841</v>
      </c>
      <c r="I3369" t="s">
        <v>30</v>
      </c>
      <c r="J3369" s="25">
        <v>45103</v>
      </c>
      <c r="K3369" s="25">
        <v>45103</v>
      </c>
      <c r="L3369" t="s">
        <v>4915</v>
      </c>
      <c r="M3369" t="s">
        <v>10219</v>
      </c>
      <c r="N3369" t="s">
        <v>32</v>
      </c>
      <c r="O3369" t="s">
        <v>6282</v>
      </c>
    </row>
    <row r="3370" spans="1:15" x14ac:dyDescent="0.25">
      <c r="A3370">
        <v>2179</v>
      </c>
      <c r="B3370" t="s">
        <v>10079</v>
      </c>
      <c r="C3370" t="s">
        <v>2597</v>
      </c>
      <c r="D3370" t="s">
        <v>10217</v>
      </c>
      <c r="E3370">
        <v>210</v>
      </c>
      <c r="F3370">
        <v>7</v>
      </c>
      <c r="G3370" t="s">
        <v>10220</v>
      </c>
      <c r="H3370" t="s">
        <v>4841</v>
      </c>
      <c r="I3370" t="s">
        <v>30</v>
      </c>
      <c r="J3370" s="25">
        <v>45103</v>
      </c>
      <c r="K3370" s="25">
        <v>45103</v>
      </c>
      <c r="L3370" t="s">
        <v>4915</v>
      </c>
      <c r="M3370" t="s">
        <v>10219</v>
      </c>
      <c r="N3370" t="s">
        <v>32</v>
      </c>
      <c r="O3370" t="s">
        <v>6282</v>
      </c>
    </row>
    <row r="3371" spans="1:15" x14ac:dyDescent="0.25">
      <c r="A3371">
        <v>2771</v>
      </c>
      <c r="B3371" t="s">
        <v>9571</v>
      </c>
      <c r="C3371" t="s">
        <v>3970</v>
      </c>
      <c r="D3371" t="s">
        <v>424</v>
      </c>
      <c r="E3371">
        <v>160</v>
      </c>
      <c r="F3371">
        <v>4</v>
      </c>
      <c r="G3371" t="s">
        <v>10221</v>
      </c>
      <c r="H3371" t="s">
        <v>551</v>
      </c>
      <c r="I3371" t="s">
        <v>379</v>
      </c>
      <c r="J3371" s="25">
        <v>45803</v>
      </c>
      <c r="K3371" s="25">
        <v>45804</v>
      </c>
      <c r="L3371" t="s">
        <v>480</v>
      </c>
      <c r="M3371" t="s">
        <v>546</v>
      </c>
      <c r="N3371" t="s">
        <v>31</v>
      </c>
      <c r="O3371" t="s">
        <v>6302</v>
      </c>
    </row>
    <row r="3372" spans="1:15" x14ac:dyDescent="0.25">
      <c r="A3372">
        <v>2772</v>
      </c>
      <c r="B3372" t="s">
        <v>9579</v>
      </c>
      <c r="C3372" t="s">
        <v>3970</v>
      </c>
      <c r="D3372" t="s">
        <v>424</v>
      </c>
      <c r="E3372">
        <v>160</v>
      </c>
      <c r="F3372">
        <v>4</v>
      </c>
      <c r="G3372" t="s">
        <v>10222</v>
      </c>
      <c r="H3372" t="s">
        <v>1970</v>
      </c>
      <c r="I3372" t="s">
        <v>379</v>
      </c>
      <c r="J3372" s="25">
        <v>45957</v>
      </c>
      <c r="K3372" s="25">
        <v>45957</v>
      </c>
      <c r="L3372" t="s">
        <v>1971</v>
      </c>
      <c r="M3372" t="s">
        <v>546</v>
      </c>
      <c r="N3372" t="s">
        <v>31</v>
      </c>
      <c r="O3372" t="s">
        <v>6302</v>
      </c>
    </row>
    <row r="3373" spans="1:15" x14ac:dyDescent="0.25">
      <c r="A3373">
        <v>2774</v>
      </c>
      <c r="B3373" t="s">
        <v>9571</v>
      </c>
      <c r="C3373" t="s">
        <v>3971</v>
      </c>
      <c r="D3373" t="s">
        <v>434</v>
      </c>
      <c r="E3373">
        <v>160</v>
      </c>
      <c r="F3373">
        <v>4</v>
      </c>
      <c r="G3373" t="s">
        <v>10223</v>
      </c>
      <c r="H3373" t="s">
        <v>551</v>
      </c>
      <c r="I3373" t="s">
        <v>379</v>
      </c>
      <c r="J3373" s="25">
        <v>45803</v>
      </c>
      <c r="K3373" s="25">
        <v>45804</v>
      </c>
      <c r="L3373" t="s">
        <v>480</v>
      </c>
      <c r="M3373" t="s">
        <v>548</v>
      </c>
      <c r="N3373" t="s">
        <v>31</v>
      </c>
      <c r="O3373" t="s">
        <v>6302</v>
      </c>
    </row>
    <row r="3374" spans="1:15" x14ac:dyDescent="0.25">
      <c r="A3374">
        <v>2775</v>
      </c>
      <c r="B3374" t="s">
        <v>9579</v>
      </c>
      <c r="C3374" t="s">
        <v>3971</v>
      </c>
      <c r="D3374" t="s">
        <v>434</v>
      </c>
      <c r="E3374">
        <v>260</v>
      </c>
      <c r="F3374">
        <v>6</v>
      </c>
      <c r="G3374" t="s">
        <v>10224</v>
      </c>
      <c r="H3374" t="s">
        <v>1970</v>
      </c>
      <c r="I3374" t="s">
        <v>379</v>
      </c>
      <c r="J3374" s="25">
        <v>45957</v>
      </c>
      <c r="K3374" s="25">
        <v>45957</v>
      </c>
      <c r="L3374" t="s">
        <v>1971</v>
      </c>
      <c r="M3374" t="s">
        <v>548</v>
      </c>
      <c r="N3374" t="s">
        <v>31</v>
      </c>
      <c r="O3374" t="s">
        <v>6302</v>
      </c>
    </row>
    <row r="3375" spans="1:15" x14ac:dyDescent="0.25">
      <c r="A3375">
        <v>2780</v>
      </c>
      <c r="B3375" t="s">
        <v>9575</v>
      </c>
      <c r="C3375" t="s">
        <v>554</v>
      </c>
      <c r="D3375" t="s">
        <v>555</v>
      </c>
      <c r="E3375">
        <v>178</v>
      </c>
      <c r="F3375">
        <v>8</v>
      </c>
      <c r="G3375" t="s">
        <v>10225</v>
      </c>
      <c r="H3375" t="s">
        <v>1970</v>
      </c>
      <c r="I3375" t="s">
        <v>379</v>
      </c>
      <c r="J3375" s="25">
        <v>45957</v>
      </c>
      <c r="K3375" s="25">
        <v>45957</v>
      </c>
      <c r="L3375" t="s">
        <v>1971</v>
      </c>
      <c r="M3375" t="s">
        <v>556</v>
      </c>
      <c r="N3375" t="s">
        <v>32</v>
      </c>
      <c r="O3375" t="s">
        <v>6302</v>
      </c>
    </row>
    <row r="3376" spans="1:15" x14ac:dyDescent="0.25">
      <c r="A3376">
        <v>2181</v>
      </c>
      <c r="B3376" t="s">
        <v>9566</v>
      </c>
      <c r="C3376" t="s">
        <v>558</v>
      </c>
      <c r="D3376" t="s">
        <v>559</v>
      </c>
      <c r="E3376">
        <v>55</v>
      </c>
      <c r="F3376">
        <v>4</v>
      </c>
      <c r="G3376" t="s">
        <v>10226</v>
      </c>
      <c r="H3376" t="s">
        <v>6212</v>
      </c>
      <c r="I3376" t="s">
        <v>4717</v>
      </c>
      <c r="J3376" s="25">
        <v>45453</v>
      </c>
      <c r="K3376" s="25">
        <v>45453</v>
      </c>
      <c r="L3376" t="s">
        <v>5141</v>
      </c>
      <c r="M3376" t="s">
        <v>560</v>
      </c>
      <c r="N3376" t="s">
        <v>32</v>
      </c>
      <c r="O3376" t="s">
        <v>6282</v>
      </c>
    </row>
    <row r="3377" spans="1:15" x14ac:dyDescent="0.25">
      <c r="A3377">
        <v>2180</v>
      </c>
      <c r="B3377" t="s">
        <v>7016</v>
      </c>
      <c r="C3377" t="s">
        <v>558</v>
      </c>
      <c r="D3377" t="s">
        <v>559</v>
      </c>
      <c r="E3377">
        <v>15</v>
      </c>
      <c r="F3377">
        <v>1</v>
      </c>
      <c r="G3377" t="s">
        <v>9418</v>
      </c>
      <c r="H3377" t="s">
        <v>551</v>
      </c>
      <c r="I3377" t="s">
        <v>379</v>
      </c>
      <c r="J3377" s="25">
        <v>45864</v>
      </c>
      <c r="K3377" s="25">
        <v>45864</v>
      </c>
      <c r="L3377" t="s">
        <v>552</v>
      </c>
      <c r="M3377" t="s">
        <v>560</v>
      </c>
      <c r="N3377" t="s">
        <v>32</v>
      </c>
      <c r="O3377" t="s">
        <v>6282</v>
      </c>
    </row>
    <row r="3378" spans="1:15" x14ac:dyDescent="0.25">
      <c r="A3378">
        <v>2783</v>
      </c>
      <c r="B3378" t="s">
        <v>10227</v>
      </c>
      <c r="C3378" t="s">
        <v>558</v>
      </c>
      <c r="D3378" t="s">
        <v>559</v>
      </c>
      <c r="E3378">
        <v>120</v>
      </c>
      <c r="F3378">
        <v>10</v>
      </c>
      <c r="G3378" t="s">
        <v>10228</v>
      </c>
      <c r="H3378" t="s">
        <v>551</v>
      </c>
      <c r="I3378" t="s">
        <v>379</v>
      </c>
      <c r="J3378" s="25">
        <v>45864</v>
      </c>
      <c r="K3378" s="25">
        <v>45864</v>
      </c>
      <c r="L3378" t="s">
        <v>552</v>
      </c>
      <c r="M3378" t="s">
        <v>560</v>
      </c>
      <c r="N3378" t="s">
        <v>32</v>
      </c>
      <c r="O3378" t="s">
        <v>6302</v>
      </c>
    </row>
    <row r="3379" spans="1:15" x14ac:dyDescent="0.25">
      <c r="A3379">
        <v>2782</v>
      </c>
      <c r="B3379" t="s">
        <v>6815</v>
      </c>
      <c r="C3379" t="s">
        <v>558</v>
      </c>
      <c r="D3379" t="s">
        <v>559</v>
      </c>
      <c r="E3379">
        <v>120</v>
      </c>
      <c r="F3379">
        <v>10</v>
      </c>
      <c r="G3379" t="s">
        <v>10229</v>
      </c>
      <c r="H3379" t="s">
        <v>551</v>
      </c>
      <c r="I3379" t="s">
        <v>379</v>
      </c>
      <c r="J3379" s="25">
        <v>45864</v>
      </c>
      <c r="K3379" s="25">
        <v>45864</v>
      </c>
      <c r="L3379" t="s">
        <v>552</v>
      </c>
      <c r="M3379" t="s">
        <v>560</v>
      </c>
      <c r="N3379" t="s">
        <v>32</v>
      </c>
      <c r="O3379" t="s">
        <v>6302</v>
      </c>
    </row>
    <row r="3380" spans="1:15" x14ac:dyDescent="0.25">
      <c r="A3380">
        <v>2784</v>
      </c>
      <c r="B3380" t="s">
        <v>10230</v>
      </c>
      <c r="C3380" t="s">
        <v>558</v>
      </c>
      <c r="D3380" t="s">
        <v>559</v>
      </c>
      <c r="E3380">
        <v>102</v>
      </c>
      <c r="F3380">
        <v>8</v>
      </c>
      <c r="G3380" t="s">
        <v>10231</v>
      </c>
      <c r="H3380" t="s">
        <v>551</v>
      </c>
      <c r="I3380" t="s">
        <v>379</v>
      </c>
      <c r="J3380" s="25">
        <v>45864</v>
      </c>
      <c r="K3380" s="25">
        <v>45864</v>
      </c>
      <c r="L3380" t="s">
        <v>552</v>
      </c>
      <c r="M3380" t="s">
        <v>560</v>
      </c>
      <c r="N3380" t="s">
        <v>32</v>
      </c>
      <c r="O3380" t="s">
        <v>6302</v>
      </c>
    </row>
    <row r="3381" spans="1:15" x14ac:dyDescent="0.25">
      <c r="A3381">
        <v>2786</v>
      </c>
      <c r="B3381" t="s">
        <v>9589</v>
      </c>
      <c r="C3381" t="s">
        <v>558</v>
      </c>
      <c r="D3381" t="s">
        <v>559</v>
      </c>
      <c r="E3381">
        <v>120</v>
      </c>
      <c r="F3381">
        <v>10</v>
      </c>
      <c r="G3381" t="s">
        <v>10232</v>
      </c>
      <c r="H3381" t="s">
        <v>1970</v>
      </c>
      <c r="I3381" t="s">
        <v>379</v>
      </c>
      <c r="J3381" s="25">
        <v>45957</v>
      </c>
      <c r="K3381" s="25">
        <v>45957</v>
      </c>
      <c r="L3381" t="s">
        <v>1971</v>
      </c>
      <c r="M3381" t="s">
        <v>560</v>
      </c>
      <c r="N3381" t="s">
        <v>32</v>
      </c>
      <c r="O3381" t="s">
        <v>6302</v>
      </c>
    </row>
    <row r="3382" spans="1:15" x14ac:dyDescent="0.25">
      <c r="A3382">
        <v>2787</v>
      </c>
      <c r="B3382" t="s">
        <v>9589</v>
      </c>
      <c r="C3382" t="s">
        <v>558</v>
      </c>
      <c r="D3382" t="s">
        <v>559</v>
      </c>
      <c r="E3382">
        <v>120</v>
      </c>
      <c r="F3382">
        <v>10</v>
      </c>
      <c r="G3382" t="s">
        <v>10233</v>
      </c>
      <c r="H3382" t="s">
        <v>1970</v>
      </c>
      <c r="I3382" t="s">
        <v>379</v>
      </c>
      <c r="J3382" s="25">
        <v>45957</v>
      </c>
      <c r="K3382" s="25">
        <v>45957</v>
      </c>
      <c r="L3382" t="s">
        <v>1971</v>
      </c>
      <c r="M3382" t="s">
        <v>560</v>
      </c>
      <c r="N3382" t="s">
        <v>32</v>
      </c>
      <c r="O3382" t="s">
        <v>6302</v>
      </c>
    </row>
    <row r="3383" spans="1:15" x14ac:dyDescent="0.25">
      <c r="A3383">
        <v>2788</v>
      </c>
      <c r="B3383" t="s">
        <v>9589</v>
      </c>
      <c r="C3383" t="s">
        <v>558</v>
      </c>
      <c r="D3383" t="s">
        <v>559</v>
      </c>
      <c r="E3383">
        <v>120</v>
      </c>
      <c r="F3383">
        <v>10</v>
      </c>
      <c r="G3383" t="s">
        <v>10234</v>
      </c>
      <c r="H3383" t="s">
        <v>1970</v>
      </c>
      <c r="I3383" t="s">
        <v>379</v>
      </c>
      <c r="J3383" s="25">
        <v>45957</v>
      </c>
      <c r="K3383" s="25">
        <v>45957</v>
      </c>
      <c r="L3383" t="s">
        <v>1971</v>
      </c>
      <c r="M3383" t="s">
        <v>560</v>
      </c>
      <c r="N3383" t="s">
        <v>32</v>
      </c>
      <c r="O3383" t="s">
        <v>6302</v>
      </c>
    </row>
    <row r="3384" spans="1:15" x14ac:dyDescent="0.25">
      <c r="A3384">
        <v>2789</v>
      </c>
      <c r="B3384" t="s">
        <v>9575</v>
      </c>
      <c r="C3384" t="s">
        <v>558</v>
      </c>
      <c r="D3384" t="s">
        <v>559</v>
      </c>
      <c r="E3384">
        <v>120</v>
      </c>
      <c r="F3384">
        <v>10</v>
      </c>
      <c r="G3384" t="s">
        <v>10235</v>
      </c>
      <c r="H3384" t="s">
        <v>1970</v>
      </c>
      <c r="I3384" t="s">
        <v>379</v>
      </c>
      <c r="J3384" s="25">
        <v>45957</v>
      </c>
      <c r="K3384" s="25">
        <v>45957</v>
      </c>
      <c r="L3384" t="s">
        <v>1971</v>
      </c>
      <c r="M3384" t="s">
        <v>560</v>
      </c>
      <c r="N3384" t="s">
        <v>32</v>
      </c>
      <c r="O3384" t="s">
        <v>6302</v>
      </c>
    </row>
    <row r="3385" spans="1:15" x14ac:dyDescent="0.25">
      <c r="A3385">
        <v>2790</v>
      </c>
      <c r="B3385" t="s">
        <v>9575</v>
      </c>
      <c r="C3385" t="s">
        <v>558</v>
      </c>
      <c r="D3385" t="s">
        <v>559</v>
      </c>
      <c r="E3385">
        <v>12</v>
      </c>
      <c r="F3385">
        <v>1</v>
      </c>
      <c r="G3385" t="s">
        <v>10236</v>
      </c>
      <c r="H3385" t="s">
        <v>1970</v>
      </c>
      <c r="I3385" t="s">
        <v>379</v>
      </c>
      <c r="J3385" s="25">
        <v>45957</v>
      </c>
      <c r="K3385" s="25">
        <v>45957</v>
      </c>
      <c r="L3385" t="s">
        <v>1971</v>
      </c>
      <c r="M3385" t="s">
        <v>560</v>
      </c>
      <c r="N3385" t="s">
        <v>32</v>
      </c>
      <c r="O3385" t="s">
        <v>6302</v>
      </c>
    </row>
    <row r="3386" spans="1:15" x14ac:dyDescent="0.25">
      <c r="A3386">
        <v>2792</v>
      </c>
      <c r="B3386" t="s">
        <v>9571</v>
      </c>
      <c r="C3386" t="s">
        <v>3967</v>
      </c>
      <c r="D3386" t="s">
        <v>451</v>
      </c>
      <c r="E3386">
        <v>160</v>
      </c>
      <c r="F3386">
        <v>4</v>
      </c>
      <c r="G3386" t="s">
        <v>10237</v>
      </c>
      <c r="H3386" t="s">
        <v>551</v>
      </c>
      <c r="I3386" t="s">
        <v>379</v>
      </c>
      <c r="J3386" s="25">
        <v>45803</v>
      </c>
      <c r="K3386" s="25">
        <v>45804</v>
      </c>
      <c r="L3386" t="s">
        <v>480</v>
      </c>
      <c r="M3386" t="s">
        <v>10238</v>
      </c>
      <c r="N3386" t="s">
        <v>31</v>
      </c>
      <c r="O3386" t="s">
        <v>6302</v>
      </c>
    </row>
    <row r="3387" spans="1:15" x14ac:dyDescent="0.25">
      <c r="A3387">
        <v>2793</v>
      </c>
      <c r="B3387" t="s">
        <v>9591</v>
      </c>
      <c r="C3387" t="s">
        <v>3967</v>
      </c>
      <c r="D3387" t="s">
        <v>451</v>
      </c>
      <c r="E3387">
        <v>160</v>
      </c>
      <c r="F3387">
        <v>4</v>
      </c>
      <c r="G3387" t="s">
        <v>10239</v>
      </c>
      <c r="H3387" t="s">
        <v>1970</v>
      </c>
      <c r="I3387" t="s">
        <v>379</v>
      </c>
      <c r="J3387" s="25">
        <v>45957</v>
      </c>
      <c r="K3387" s="25">
        <v>45957</v>
      </c>
      <c r="L3387" t="s">
        <v>1971</v>
      </c>
      <c r="M3387" t="s">
        <v>10238</v>
      </c>
      <c r="N3387" t="s">
        <v>31</v>
      </c>
      <c r="O3387" t="s">
        <v>6302</v>
      </c>
    </row>
    <row r="3388" spans="1:15" x14ac:dyDescent="0.25">
      <c r="A3388">
        <v>2795</v>
      </c>
      <c r="B3388" t="s">
        <v>9571</v>
      </c>
      <c r="C3388" t="s">
        <v>3969</v>
      </c>
      <c r="D3388" t="s">
        <v>456</v>
      </c>
      <c r="E3388">
        <v>160</v>
      </c>
      <c r="F3388">
        <v>4</v>
      </c>
      <c r="G3388" t="s">
        <v>10240</v>
      </c>
      <c r="H3388" t="s">
        <v>551</v>
      </c>
      <c r="I3388" t="s">
        <v>379</v>
      </c>
      <c r="J3388" s="25">
        <v>45803</v>
      </c>
      <c r="K3388" s="25">
        <v>45804</v>
      </c>
      <c r="L3388" t="s">
        <v>480</v>
      </c>
      <c r="M3388" t="s">
        <v>563</v>
      </c>
      <c r="N3388" t="s">
        <v>31</v>
      </c>
      <c r="O3388" t="s">
        <v>6302</v>
      </c>
    </row>
    <row r="3389" spans="1:15" x14ac:dyDescent="0.25">
      <c r="A3389">
        <v>2796</v>
      </c>
      <c r="B3389" t="s">
        <v>9477</v>
      </c>
      <c r="C3389" t="s">
        <v>3969</v>
      </c>
      <c r="D3389" t="s">
        <v>456</v>
      </c>
      <c r="E3389">
        <v>260</v>
      </c>
      <c r="F3389">
        <v>6</v>
      </c>
      <c r="G3389" t="s">
        <v>10241</v>
      </c>
      <c r="H3389" t="s">
        <v>1970</v>
      </c>
      <c r="I3389" t="s">
        <v>379</v>
      </c>
      <c r="J3389" s="25">
        <v>45957</v>
      </c>
      <c r="K3389" s="25">
        <v>45957</v>
      </c>
      <c r="L3389" t="s">
        <v>1971</v>
      </c>
      <c r="M3389" t="s">
        <v>563</v>
      </c>
      <c r="N3389" t="s">
        <v>31</v>
      </c>
      <c r="O3389" t="s">
        <v>6302</v>
      </c>
    </row>
    <row r="3390" spans="1:15" x14ac:dyDescent="0.25">
      <c r="A3390">
        <v>2182</v>
      </c>
      <c r="B3390" t="s">
        <v>6815</v>
      </c>
      <c r="C3390" t="s">
        <v>564</v>
      </c>
      <c r="D3390" t="s">
        <v>4133</v>
      </c>
      <c r="E3390">
        <v>1000</v>
      </c>
      <c r="F3390">
        <v>25</v>
      </c>
      <c r="G3390" t="s">
        <v>10242</v>
      </c>
      <c r="H3390" t="s">
        <v>4134</v>
      </c>
      <c r="I3390" t="s">
        <v>393</v>
      </c>
      <c r="J3390" s="25">
        <v>46043</v>
      </c>
      <c r="K3390" s="25">
        <v>46043</v>
      </c>
      <c r="L3390" t="s">
        <v>565</v>
      </c>
      <c r="M3390" t="s">
        <v>4135</v>
      </c>
      <c r="N3390" t="s">
        <v>32</v>
      </c>
      <c r="O3390" t="s">
        <v>6282</v>
      </c>
    </row>
    <row r="3391" spans="1:15" x14ac:dyDescent="0.25">
      <c r="A3391">
        <v>2183</v>
      </c>
      <c r="B3391" t="s">
        <v>6815</v>
      </c>
      <c r="C3391" t="s">
        <v>564</v>
      </c>
      <c r="D3391" t="s">
        <v>4133</v>
      </c>
      <c r="E3391">
        <v>360</v>
      </c>
      <c r="F3391">
        <v>9</v>
      </c>
      <c r="G3391" t="s">
        <v>10243</v>
      </c>
      <c r="H3391" t="s">
        <v>4134</v>
      </c>
      <c r="I3391" t="s">
        <v>393</v>
      </c>
      <c r="J3391" s="25">
        <v>46043</v>
      </c>
      <c r="K3391" s="25">
        <v>46043</v>
      </c>
      <c r="L3391" t="s">
        <v>565</v>
      </c>
      <c r="M3391" t="s">
        <v>4135</v>
      </c>
      <c r="N3391" t="s">
        <v>32</v>
      </c>
      <c r="O3391" t="s">
        <v>6282</v>
      </c>
    </row>
    <row r="3392" spans="1:15" x14ac:dyDescent="0.25">
      <c r="A3392">
        <v>2184</v>
      </c>
      <c r="B3392" t="s">
        <v>9466</v>
      </c>
      <c r="C3392" t="s">
        <v>566</v>
      </c>
      <c r="D3392" t="s">
        <v>424</v>
      </c>
      <c r="E3392">
        <v>280</v>
      </c>
      <c r="F3392">
        <v>7</v>
      </c>
      <c r="G3392" t="s">
        <v>10244</v>
      </c>
      <c r="H3392" t="s">
        <v>463</v>
      </c>
      <c r="I3392" t="s">
        <v>393</v>
      </c>
      <c r="J3392" s="25">
        <v>45761</v>
      </c>
      <c r="K3392" s="25">
        <v>45761</v>
      </c>
      <c r="L3392" t="s">
        <v>33</v>
      </c>
      <c r="M3392" t="s">
        <v>4867</v>
      </c>
      <c r="N3392" t="s">
        <v>32</v>
      </c>
      <c r="O3392" t="s">
        <v>6282</v>
      </c>
    </row>
    <row r="3393" spans="1:15" x14ac:dyDescent="0.25">
      <c r="A3393">
        <v>2185</v>
      </c>
      <c r="B3393" t="s">
        <v>10245</v>
      </c>
      <c r="C3393" t="s">
        <v>566</v>
      </c>
      <c r="D3393" t="s">
        <v>424</v>
      </c>
      <c r="E3393">
        <v>360</v>
      </c>
      <c r="F3393">
        <v>9</v>
      </c>
      <c r="G3393" t="s">
        <v>10246</v>
      </c>
      <c r="H3393" t="s">
        <v>398</v>
      </c>
      <c r="I3393" t="s">
        <v>393</v>
      </c>
      <c r="J3393" s="25">
        <v>45838</v>
      </c>
      <c r="K3393" s="25">
        <v>45838</v>
      </c>
      <c r="L3393" t="s">
        <v>232</v>
      </c>
      <c r="M3393" t="s">
        <v>4867</v>
      </c>
      <c r="N3393" t="s">
        <v>32</v>
      </c>
      <c r="O3393" t="s">
        <v>6282</v>
      </c>
    </row>
    <row r="3394" spans="1:15" x14ac:dyDescent="0.25">
      <c r="A3394">
        <v>2186</v>
      </c>
      <c r="B3394" t="s">
        <v>9466</v>
      </c>
      <c r="C3394" t="s">
        <v>2598</v>
      </c>
      <c r="D3394" t="s">
        <v>10247</v>
      </c>
      <c r="E3394">
        <v>336</v>
      </c>
      <c r="F3394">
        <v>14</v>
      </c>
      <c r="G3394" t="s">
        <v>10248</v>
      </c>
      <c r="H3394" t="s">
        <v>5496</v>
      </c>
      <c r="I3394" t="s">
        <v>30</v>
      </c>
      <c r="J3394" s="25">
        <v>45304</v>
      </c>
      <c r="K3394" s="25">
        <v>45304</v>
      </c>
      <c r="L3394" t="s">
        <v>5252</v>
      </c>
      <c r="M3394" t="s">
        <v>10249</v>
      </c>
      <c r="N3394" t="s">
        <v>32</v>
      </c>
      <c r="O3394" t="s">
        <v>6282</v>
      </c>
    </row>
    <row r="3395" spans="1:15" x14ac:dyDescent="0.25">
      <c r="A3395">
        <v>2187</v>
      </c>
      <c r="B3395" t="s">
        <v>9420</v>
      </c>
      <c r="C3395" t="s">
        <v>2598</v>
      </c>
      <c r="D3395" t="s">
        <v>10247</v>
      </c>
      <c r="E3395">
        <v>143</v>
      </c>
      <c r="F3395">
        <v>5</v>
      </c>
      <c r="G3395" t="s">
        <v>10250</v>
      </c>
      <c r="H3395" t="s">
        <v>5496</v>
      </c>
      <c r="I3395" t="s">
        <v>30</v>
      </c>
      <c r="J3395" s="25">
        <v>45304</v>
      </c>
      <c r="K3395" s="25">
        <v>45304</v>
      </c>
      <c r="L3395" t="s">
        <v>5252</v>
      </c>
      <c r="M3395" t="s">
        <v>10249</v>
      </c>
      <c r="N3395" t="s">
        <v>32</v>
      </c>
      <c r="O3395" t="s">
        <v>6282</v>
      </c>
    </row>
    <row r="3396" spans="1:15" x14ac:dyDescent="0.25">
      <c r="A3396">
        <v>2188</v>
      </c>
      <c r="B3396" t="s">
        <v>9420</v>
      </c>
      <c r="C3396" t="s">
        <v>2598</v>
      </c>
      <c r="D3396" t="s">
        <v>10247</v>
      </c>
      <c r="E3396">
        <v>24</v>
      </c>
      <c r="F3396">
        <v>1</v>
      </c>
      <c r="G3396" t="s">
        <v>10250</v>
      </c>
      <c r="H3396" t="s">
        <v>5496</v>
      </c>
      <c r="I3396" t="s">
        <v>393</v>
      </c>
      <c r="J3396" s="25">
        <v>45357</v>
      </c>
      <c r="K3396" s="25">
        <v>45743</v>
      </c>
      <c r="L3396" t="s">
        <v>5098</v>
      </c>
      <c r="M3396" t="s">
        <v>10249</v>
      </c>
      <c r="N3396" t="s">
        <v>32</v>
      </c>
      <c r="O3396" t="s">
        <v>6282</v>
      </c>
    </row>
    <row r="3397" spans="1:15" x14ac:dyDescent="0.25">
      <c r="A3397">
        <v>2805</v>
      </c>
      <c r="B3397" t="s">
        <v>9606</v>
      </c>
      <c r="C3397" t="s">
        <v>567</v>
      </c>
      <c r="D3397" t="s">
        <v>550</v>
      </c>
      <c r="E3397">
        <v>360</v>
      </c>
      <c r="F3397">
        <v>15</v>
      </c>
      <c r="G3397" t="s">
        <v>10251</v>
      </c>
      <c r="H3397" t="s">
        <v>521</v>
      </c>
      <c r="I3397" t="s">
        <v>393</v>
      </c>
      <c r="J3397" s="25">
        <v>46032</v>
      </c>
      <c r="K3397" s="25">
        <v>46032</v>
      </c>
      <c r="L3397" t="s">
        <v>9315</v>
      </c>
      <c r="M3397" t="s">
        <v>568</v>
      </c>
      <c r="N3397" t="s">
        <v>32</v>
      </c>
      <c r="O3397" t="s">
        <v>6302</v>
      </c>
    </row>
    <row r="3398" spans="1:15" x14ac:dyDescent="0.25">
      <c r="A3398">
        <v>2806</v>
      </c>
      <c r="B3398" t="s">
        <v>9606</v>
      </c>
      <c r="C3398" t="s">
        <v>567</v>
      </c>
      <c r="D3398" t="s">
        <v>550</v>
      </c>
      <c r="E3398">
        <v>96</v>
      </c>
      <c r="F3398">
        <v>4</v>
      </c>
      <c r="G3398" t="s">
        <v>10252</v>
      </c>
      <c r="H3398" t="s">
        <v>521</v>
      </c>
      <c r="I3398" t="s">
        <v>393</v>
      </c>
      <c r="J3398" s="25">
        <v>46032</v>
      </c>
      <c r="K3398" s="25">
        <v>46032</v>
      </c>
      <c r="L3398" t="s">
        <v>9315</v>
      </c>
      <c r="M3398" t="s">
        <v>568</v>
      </c>
      <c r="N3398" t="s">
        <v>32</v>
      </c>
      <c r="O3398" t="s">
        <v>6302</v>
      </c>
    </row>
    <row r="3399" spans="1:15" x14ac:dyDescent="0.25">
      <c r="A3399">
        <v>2189</v>
      </c>
      <c r="B3399" t="s">
        <v>9420</v>
      </c>
      <c r="C3399" t="s">
        <v>569</v>
      </c>
      <c r="D3399" t="s">
        <v>4869</v>
      </c>
      <c r="E3399">
        <v>24</v>
      </c>
      <c r="F3399">
        <v>3</v>
      </c>
      <c r="G3399" t="s">
        <v>10253</v>
      </c>
      <c r="H3399" t="s">
        <v>4868</v>
      </c>
      <c r="I3399" t="s">
        <v>30</v>
      </c>
      <c r="J3399" s="25">
        <v>45250</v>
      </c>
      <c r="K3399" s="25">
        <v>45250</v>
      </c>
      <c r="L3399" t="s">
        <v>4870</v>
      </c>
      <c r="M3399" t="s">
        <v>4871</v>
      </c>
      <c r="N3399" t="s">
        <v>32</v>
      </c>
      <c r="O3399" t="s">
        <v>6282</v>
      </c>
    </row>
    <row r="3400" spans="1:15" x14ac:dyDescent="0.25">
      <c r="A3400">
        <v>2190</v>
      </c>
      <c r="B3400" t="s">
        <v>9466</v>
      </c>
      <c r="C3400" t="s">
        <v>569</v>
      </c>
      <c r="D3400" t="s">
        <v>4869</v>
      </c>
      <c r="E3400">
        <v>160</v>
      </c>
      <c r="F3400">
        <v>20</v>
      </c>
      <c r="G3400" t="s">
        <v>10254</v>
      </c>
      <c r="H3400" t="s">
        <v>4868</v>
      </c>
      <c r="I3400" t="s">
        <v>30</v>
      </c>
      <c r="J3400" s="25">
        <v>45250</v>
      </c>
      <c r="K3400" s="25">
        <v>45250</v>
      </c>
      <c r="L3400" t="s">
        <v>4870</v>
      </c>
      <c r="M3400" t="s">
        <v>4871</v>
      </c>
      <c r="N3400" t="s">
        <v>32</v>
      </c>
      <c r="O3400" t="s">
        <v>6282</v>
      </c>
    </row>
    <row r="3401" spans="1:15" x14ac:dyDescent="0.25">
      <c r="A3401">
        <v>2191</v>
      </c>
      <c r="B3401" t="s">
        <v>7494</v>
      </c>
      <c r="C3401" t="s">
        <v>2603</v>
      </c>
      <c r="D3401" t="s">
        <v>10255</v>
      </c>
      <c r="E3401">
        <v>11</v>
      </c>
      <c r="F3401">
        <v>2</v>
      </c>
      <c r="G3401" t="s">
        <v>10256</v>
      </c>
      <c r="H3401" t="s">
        <v>4843</v>
      </c>
      <c r="I3401" t="s">
        <v>30</v>
      </c>
      <c r="J3401" s="25">
        <v>45654</v>
      </c>
      <c r="K3401" s="25">
        <v>45654</v>
      </c>
      <c r="L3401" t="s">
        <v>4312</v>
      </c>
      <c r="M3401" t="s">
        <v>10257</v>
      </c>
      <c r="N3401" t="s">
        <v>31</v>
      </c>
      <c r="O3401" t="s">
        <v>6282</v>
      </c>
    </row>
    <row r="3402" spans="1:15" x14ac:dyDescent="0.25">
      <c r="A3402">
        <v>2201</v>
      </c>
      <c r="B3402" t="s">
        <v>7494</v>
      </c>
      <c r="C3402" t="s">
        <v>2604</v>
      </c>
      <c r="D3402" t="s">
        <v>10255</v>
      </c>
      <c r="E3402">
        <v>7</v>
      </c>
      <c r="F3402">
        <v>0</v>
      </c>
      <c r="G3402" t="s">
        <v>10256</v>
      </c>
      <c r="H3402" t="s">
        <v>4865</v>
      </c>
      <c r="I3402" t="s">
        <v>393</v>
      </c>
      <c r="J3402" s="25">
        <v>45756</v>
      </c>
      <c r="K3402" s="25">
        <v>45756</v>
      </c>
      <c r="L3402" t="s">
        <v>4743</v>
      </c>
      <c r="M3402" t="s">
        <v>10257</v>
      </c>
      <c r="N3402" t="s">
        <v>127</v>
      </c>
      <c r="O3402" t="s">
        <v>6282</v>
      </c>
    </row>
    <row r="3403" spans="1:15" x14ac:dyDescent="0.25">
      <c r="A3403">
        <v>2192</v>
      </c>
      <c r="B3403" t="s">
        <v>9455</v>
      </c>
      <c r="C3403" t="s">
        <v>2604</v>
      </c>
      <c r="D3403" t="s">
        <v>10255</v>
      </c>
      <c r="E3403">
        <v>160</v>
      </c>
      <c r="F3403">
        <v>20</v>
      </c>
      <c r="G3403" t="s">
        <v>10258</v>
      </c>
      <c r="H3403" t="s">
        <v>406</v>
      </c>
      <c r="I3403" t="s">
        <v>393</v>
      </c>
      <c r="J3403" s="25">
        <v>45808</v>
      </c>
      <c r="K3403" s="25">
        <v>45808</v>
      </c>
      <c r="L3403" t="s">
        <v>230</v>
      </c>
      <c r="M3403" t="s">
        <v>10257</v>
      </c>
      <c r="N3403" t="s">
        <v>127</v>
      </c>
      <c r="O3403" t="s">
        <v>6282</v>
      </c>
    </row>
    <row r="3404" spans="1:15" x14ac:dyDescent="0.25">
      <c r="A3404">
        <v>2193</v>
      </c>
      <c r="B3404" t="s">
        <v>9455</v>
      </c>
      <c r="C3404" t="s">
        <v>2604</v>
      </c>
      <c r="D3404" t="s">
        <v>10255</v>
      </c>
      <c r="E3404">
        <v>160</v>
      </c>
      <c r="F3404">
        <v>20</v>
      </c>
      <c r="G3404" t="s">
        <v>10259</v>
      </c>
      <c r="H3404" t="s">
        <v>406</v>
      </c>
      <c r="I3404" t="s">
        <v>393</v>
      </c>
      <c r="J3404" s="25">
        <v>45808</v>
      </c>
      <c r="K3404" s="25">
        <v>45808</v>
      </c>
      <c r="L3404" t="s">
        <v>230</v>
      </c>
      <c r="M3404" t="s">
        <v>10257</v>
      </c>
      <c r="N3404" t="s">
        <v>127</v>
      </c>
      <c r="O3404" t="s">
        <v>6282</v>
      </c>
    </row>
    <row r="3405" spans="1:15" x14ac:dyDescent="0.25">
      <c r="A3405">
        <v>2200</v>
      </c>
      <c r="B3405" t="s">
        <v>7494</v>
      </c>
      <c r="C3405" t="s">
        <v>2604</v>
      </c>
      <c r="D3405" t="s">
        <v>10255</v>
      </c>
      <c r="E3405">
        <v>7</v>
      </c>
      <c r="F3405">
        <v>0</v>
      </c>
      <c r="G3405" t="s">
        <v>10256</v>
      </c>
      <c r="H3405" t="s">
        <v>406</v>
      </c>
      <c r="I3405" t="s">
        <v>393</v>
      </c>
      <c r="J3405" s="25">
        <v>45808</v>
      </c>
      <c r="K3405" s="25">
        <v>45808</v>
      </c>
      <c r="L3405" t="s">
        <v>230</v>
      </c>
      <c r="M3405" t="s">
        <v>10257</v>
      </c>
      <c r="N3405" t="s">
        <v>127</v>
      </c>
      <c r="O3405" t="s">
        <v>6282</v>
      </c>
    </row>
    <row r="3406" spans="1:15" x14ac:dyDescent="0.25">
      <c r="A3406">
        <v>2194</v>
      </c>
      <c r="B3406" t="s">
        <v>9506</v>
      </c>
      <c r="C3406" t="s">
        <v>2604</v>
      </c>
      <c r="D3406" t="s">
        <v>10255</v>
      </c>
      <c r="E3406">
        <v>160</v>
      </c>
      <c r="F3406">
        <v>20</v>
      </c>
      <c r="G3406" t="s">
        <v>10260</v>
      </c>
      <c r="H3406" t="s">
        <v>5378</v>
      </c>
      <c r="I3406" t="s">
        <v>393</v>
      </c>
      <c r="J3406" s="25">
        <v>45880</v>
      </c>
      <c r="K3406" s="25">
        <v>45880</v>
      </c>
      <c r="L3406" t="s">
        <v>4746</v>
      </c>
      <c r="M3406" t="s">
        <v>10257</v>
      </c>
      <c r="N3406" t="s">
        <v>127</v>
      </c>
      <c r="O3406" t="s">
        <v>6282</v>
      </c>
    </row>
    <row r="3407" spans="1:15" x14ac:dyDescent="0.25">
      <c r="A3407">
        <v>2195</v>
      </c>
      <c r="B3407" t="s">
        <v>9506</v>
      </c>
      <c r="C3407" t="s">
        <v>2604</v>
      </c>
      <c r="D3407" t="s">
        <v>10255</v>
      </c>
      <c r="E3407">
        <v>160</v>
      </c>
      <c r="F3407">
        <v>20</v>
      </c>
      <c r="G3407" t="s">
        <v>10261</v>
      </c>
      <c r="H3407" t="s">
        <v>5378</v>
      </c>
      <c r="I3407" t="s">
        <v>393</v>
      </c>
      <c r="J3407" s="25">
        <v>45880</v>
      </c>
      <c r="K3407" s="25">
        <v>45880</v>
      </c>
      <c r="L3407" t="s">
        <v>4746</v>
      </c>
      <c r="M3407" t="s">
        <v>10257</v>
      </c>
      <c r="N3407" t="s">
        <v>127</v>
      </c>
      <c r="O3407" t="s">
        <v>6282</v>
      </c>
    </row>
    <row r="3408" spans="1:15" x14ac:dyDescent="0.25">
      <c r="A3408">
        <v>2196</v>
      </c>
      <c r="B3408" t="s">
        <v>9506</v>
      </c>
      <c r="C3408" t="s">
        <v>2604</v>
      </c>
      <c r="D3408" t="s">
        <v>10255</v>
      </c>
      <c r="E3408">
        <v>160</v>
      </c>
      <c r="F3408">
        <v>20</v>
      </c>
      <c r="G3408" t="s">
        <v>10262</v>
      </c>
      <c r="H3408" t="s">
        <v>5378</v>
      </c>
      <c r="I3408" t="s">
        <v>393</v>
      </c>
      <c r="J3408" s="25">
        <v>45880</v>
      </c>
      <c r="K3408" s="25">
        <v>45880</v>
      </c>
      <c r="L3408" t="s">
        <v>4746</v>
      </c>
      <c r="M3408" t="s">
        <v>10257</v>
      </c>
      <c r="N3408" t="s">
        <v>127</v>
      </c>
      <c r="O3408" t="s">
        <v>6282</v>
      </c>
    </row>
    <row r="3409" spans="1:15" x14ac:dyDescent="0.25">
      <c r="A3409">
        <v>2197</v>
      </c>
      <c r="B3409" t="s">
        <v>9506</v>
      </c>
      <c r="C3409" t="s">
        <v>2604</v>
      </c>
      <c r="D3409" t="s">
        <v>10255</v>
      </c>
      <c r="E3409">
        <v>160</v>
      </c>
      <c r="F3409">
        <v>20</v>
      </c>
      <c r="G3409" t="s">
        <v>10263</v>
      </c>
      <c r="H3409" t="s">
        <v>5378</v>
      </c>
      <c r="I3409" t="s">
        <v>393</v>
      </c>
      <c r="J3409" s="25">
        <v>45880</v>
      </c>
      <c r="K3409" s="25">
        <v>45880</v>
      </c>
      <c r="L3409" t="s">
        <v>4746</v>
      </c>
      <c r="M3409" t="s">
        <v>10257</v>
      </c>
      <c r="N3409" t="s">
        <v>127</v>
      </c>
      <c r="O3409" t="s">
        <v>6282</v>
      </c>
    </row>
    <row r="3410" spans="1:15" x14ac:dyDescent="0.25">
      <c r="A3410">
        <v>2198</v>
      </c>
      <c r="B3410" t="s">
        <v>9506</v>
      </c>
      <c r="C3410" t="s">
        <v>2604</v>
      </c>
      <c r="D3410" t="s">
        <v>10255</v>
      </c>
      <c r="E3410">
        <v>144</v>
      </c>
      <c r="F3410">
        <v>18</v>
      </c>
      <c r="G3410" t="s">
        <v>10264</v>
      </c>
      <c r="H3410" t="s">
        <v>5378</v>
      </c>
      <c r="I3410" t="s">
        <v>393</v>
      </c>
      <c r="J3410" s="25">
        <v>45880</v>
      </c>
      <c r="K3410" s="25">
        <v>45880</v>
      </c>
      <c r="L3410" t="s">
        <v>4746</v>
      </c>
      <c r="M3410" t="s">
        <v>10257</v>
      </c>
      <c r="N3410" t="s">
        <v>127</v>
      </c>
      <c r="O3410" t="s">
        <v>6282</v>
      </c>
    </row>
    <row r="3411" spans="1:15" x14ac:dyDescent="0.25">
      <c r="A3411">
        <v>2199</v>
      </c>
      <c r="B3411" t="s">
        <v>7173</v>
      </c>
      <c r="C3411" t="s">
        <v>2604</v>
      </c>
      <c r="D3411" t="s">
        <v>10255</v>
      </c>
      <c r="E3411">
        <v>8</v>
      </c>
      <c r="F3411">
        <v>1</v>
      </c>
      <c r="G3411" t="s">
        <v>10265</v>
      </c>
      <c r="H3411" t="s">
        <v>5378</v>
      </c>
      <c r="I3411" t="s">
        <v>393</v>
      </c>
      <c r="J3411" s="25">
        <v>45903</v>
      </c>
      <c r="K3411" s="25">
        <v>45903</v>
      </c>
      <c r="L3411" t="s">
        <v>641</v>
      </c>
      <c r="M3411" t="s">
        <v>10257</v>
      </c>
      <c r="N3411" t="s">
        <v>127</v>
      </c>
      <c r="O3411" t="s">
        <v>6282</v>
      </c>
    </row>
    <row r="3412" spans="1:15" x14ac:dyDescent="0.25">
      <c r="A3412">
        <v>2202</v>
      </c>
      <c r="B3412" t="s">
        <v>9466</v>
      </c>
      <c r="C3412" t="s">
        <v>570</v>
      </c>
      <c r="D3412" t="s">
        <v>4872</v>
      </c>
      <c r="E3412">
        <v>160</v>
      </c>
      <c r="F3412">
        <v>20</v>
      </c>
      <c r="G3412" t="s">
        <v>10266</v>
      </c>
      <c r="H3412" t="s">
        <v>4868</v>
      </c>
      <c r="I3412" t="s">
        <v>30</v>
      </c>
      <c r="J3412" s="25">
        <v>45257</v>
      </c>
      <c r="K3412" s="25">
        <v>45257</v>
      </c>
      <c r="L3412" t="s">
        <v>4699</v>
      </c>
      <c r="M3412" t="s">
        <v>4874</v>
      </c>
      <c r="N3412" t="s">
        <v>32</v>
      </c>
      <c r="O3412" t="s">
        <v>6282</v>
      </c>
    </row>
    <row r="3413" spans="1:15" x14ac:dyDescent="0.25">
      <c r="A3413">
        <v>2203</v>
      </c>
      <c r="B3413" t="s">
        <v>6562</v>
      </c>
      <c r="C3413" t="s">
        <v>3999</v>
      </c>
      <c r="D3413" t="s">
        <v>4872</v>
      </c>
      <c r="E3413">
        <v>160</v>
      </c>
      <c r="F3413">
        <v>20</v>
      </c>
      <c r="G3413" t="s">
        <v>10267</v>
      </c>
      <c r="H3413" t="s">
        <v>5378</v>
      </c>
      <c r="I3413" t="s">
        <v>393</v>
      </c>
      <c r="J3413" s="25">
        <v>45885</v>
      </c>
      <c r="K3413" s="25">
        <v>45885</v>
      </c>
      <c r="L3413" t="s">
        <v>1006</v>
      </c>
      <c r="M3413" t="s">
        <v>4874</v>
      </c>
      <c r="N3413" t="s">
        <v>127</v>
      </c>
      <c r="O3413" t="s">
        <v>6282</v>
      </c>
    </row>
    <row r="3414" spans="1:15" x14ac:dyDescent="0.25">
      <c r="A3414">
        <v>2204</v>
      </c>
      <c r="B3414" t="s">
        <v>6562</v>
      </c>
      <c r="C3414" t="s">
        <v>3999</v>
      </c>
      <c r="D3414" t="s">
        <v>4872</v>
      </c>
      <c r="E3414">
        <v>160</v>
      </c>
      <c r="F3414">
        <v>20</v>
      </c>
      <c r="G3414" t="s">
        <v>10268</v>
      </c>
      <c r="H3414" t="s">
        <v>5378</v>
      </c>
      <c r="I3414" t="s">
        <v>393</v>
      </c>
      <c r="J3414" s="25">
        <v>45885</v>
      </c>
      <c r="K3414" s="25">
        <v>45885</v>
      </c>
      <c r="L3414" t="s">
        <v>1006</v>
      </c>
      <c r="M3414" t="s">
        <v>4874</v>
      </c>
      <c r="N3414" t="s">
        <v>127</v>
      </c>
      <c r="O3414" t="s">
        <v>6282</v>
      </c>
    </row>
    <row r="3415" spans="1:15" x14ac:dyDescent="0.25">
      <c r="A3415">
        <v>2205</v>
      </c>
      <c r="B3415" t="s">
        <v>6562</v>
      </c>
      <c r="C3415" t="s">
        <v>3999</v>
      </c>
      <c r="D3415" t="s">
        <v>4872</v>
      </c>
      <c r="E3415">
        <v>160</v>
      </c>
      <c r="F3415">
        <v>20</v>
      </c>
      <c r="G3415" t="s">
        <v>10269</v>
      </c>
      <c r="H3415" t="s">
        <v>5378</v>
      </c>
      <c r="I3415" t="s">
        <v>393</v>
      </c>
      <c r="J3415" s="25">
        <v>45885</v>
      </c>
      <c r="K3415" s="25">
        <v>45885</v>
      </c>
      <c r="L3415" t="s">
        <v>1006</v>
      </c>
      <c r="M3415" t="s">
        <v>4874</v>
      </c>
      <c r="N3415" t="s">
        <v>127</v>
      </c>
      <c r="O3415" t="s">
        <v>6282</v>
      </c>
    </row>
    <row r="3416" spans="1:15" x14ac:dyDescent="0.25">
      <c r="A3416">
        <v>2206</v>
      </c>
      <c r="B3416" t="s">
        <v>6562</v>
      </c>
      <c r="C3416" t="s">
        <v>3999</v>
      </c>
      <c r="D3416" t="s">
        <v>4872</v>
      </c>
      <c r="E3416">
        <v>160</v>
      </c>
      <c r="F3416">
        <v>20</v>
      </c>
      <c r="G3416" t="s">
        <v>10270</v>
      </c>
      <c r="H3416" t="s">
        <v>5378</v>
      </c>
      <c r="I3416" t="s">
        <v>393</v>
      </c>
      <c r="J3416" s="25">
        <v>45885</v>
      </c>
      <c r="K3416" s="25">
        <v>45885</v>
      </c>
      <c r="L3416" t="s">
        <v>1006</v>
      </c>
      <c r="M3416" t="s">
        <v>4874</v>
      </c>
      <c r="N3416" t="s">
        <v>127</v>
      </c>
      <c r="O3416" t="s">
        <v>6282</v>
      </c>
    </row>
    <row r="3417" spans="1:15" x14ac:dyDescent="0.25">
      <c r="A3417">
        <v>2207</v>
      </c>
      <c r="B3417" t="s">
        <v>6562</v>
      </c>
      <c r="C3417" t="s">
        <v>3999</v>
      </c>
      <c r="D3417" t="s">
        <v>4872</v>
      </c>
      <c r="E3417">
        <v>144</v>
      </c>
      <c r="F3417">
        <v>18</v>
      </c>
      <c r="G3417" t="s">
        <v>10271</v>
      </c>
      <c r="H3417" t="s">
        <v>5378</v>
      </c>
      <c r="I3417" t="s">
        <v>393</v>
      </c>
      <c r="J3417" s="25">
        <v>45885</v>
      </c>
      <c r="K3417" s="25">
        <v>45885</v>
      </c>
      <c r="L3417" t="s">
        <v>1006</v>
      </c>
      <c r="M3417" t="s">
        <v>4874</v>
      </c>
      <c r="N3417" t="s">
        <v>127</v>
      </c>
      <c r="O3417" t="s">
        <v>6282</v>
      </c>
    </row>
    <row r="3418" spans="1:15" x14ac:dyDescent="0.25">
      <c r="A3418">
        <v>2208</v>
      </c>
      <c r="B3418" t="s">
        <v>7173</v>
      </c>
      <c r="C3418" t="s">
        <v>3999</v>
      </c>
      <c r="D3418" t="s">
        <v>4872</v>
      </c>
      <c r="E3418">
        <v>8</v>
      </c>
      <c r="F3418">
        <v>1</v>
      </c>
      <c r="G3418" t="s">
        <v>10265</v>
      </c>
      <c r="H3418" t="s">
        <v>5378</v>
      </c>
      <c r="I3418" t="s">
        <v>393</v>
      </c>
      <c r="J3418" s="25">
        <v>45903</v>
      </c>
      <c r="K3418" s="25">
        <v>45903</v>
      </c>
      <c r="L3418" t="s">
        <v>641</v>
      </c>
      <c r="M3418" t="s">
        <v>4874</v>
      </c>
      <c r="N3418" t="s">
        <v>127</v>
      </c>
      <c r="O3418" t="s">
        <v>6282</v>
      </c>
    </row>
    <row r="3419" spans="1:15" x14ac:dyDescent="0.25">
      <c r="A3419">
        <v>2811</v>
      </c>
      <c r="B3419" t="s">
        <v>6815</v>
      </c>
      <c r="C3419" t="s">
        <v>2605</v>
      </c>
      <c r="D3419" t="s">
        <v>4136</v>
      </c>
      <c r="E3419">
        <v>400</v>
      </c>
      <c r="F3419">
        <v>8</v>
      </c>
      <c r="G3419" t="s">
        <v>10272</v>
      </c>
      <c r="H3419" t="s">
        <v>9608</v>
      </c>
      <c r="I3419" t="s">
        <v>393</v>
      </c>
      <c r="J3419" s="25">
        <v>46043</v>
      </c>
      <c r="K3419" s="25">
        <v>46043</v>
      </c>
      <c r="L3419" t="s">
        <v>565</v>
      </c>
      <c r="M3419" t="s">
        <v>10273</v>
      </c>
      <c r="N3419" t="s">
        <v>32</v>
      </c>
      <c r="O3419" t="s">
        <v>6302</v>
      </c>
    </row>
    <row r="3420" spans="1:15" x14ac:dyDescent="0.25">
      <c r="A3420">
        <v>2209</v>
      </c>
      <c r="B3420" t="s">
        <v>7841</v>
      </c>
      <c r="C3420" t="s">
        <v>2606</v>
      </c>
      <c r="D3420" t="s">
        <v>451</v>
      </c>
      <c r="E3420">
        <v>250</v>
      </c>
      <c r="F3420">
        <v>5</v>
      </c>
      <c r="G3420" t="s">
        <v>10274</v>
      </c>
      <c r="H3420" t="s">
        <v>463</v>
      </c>
      <c r="I3420" t="s">
        <v>393</v>
      </c>
      <c r="J3420" s="25">
        <v>45776</v>
      </c>
      <c r="K3420" s="25">
        <v>45776</v>
      </c>
      <c r="L3420" t="s">
        <v>4759</v>
      </c>
      <c r="M3420" t="s">
        <v>10275</v>
      </c>
      <c r="N3420" t="s">
        <v>32</v>
      </c>
      <c r="O3420" t="s">
        <v>6282</v>
      </c>
    </row>
    <row r="3421" spans="1:15" x14ac:dyDescent="0.25">
      <c r="A3421">
        <v>2210</v>
      </c>
      <c r="B3421" t="s">
        <v>9414</v>
      </c>
      <c r="C3421" t="s">
        <v>2608</v>
      </c>
      <c r="D3421" t="s">
        <v>10276</v>
      </c>
      <c r="E3421">
        <v>410</v>
      </c>
      <c r="F3421">
        <v>10</v>
      </c>
      <c r="G3421" t="s">
        <v>10277</v>
      </c>
      <c r="H3421" t="s">
        <v>10278</v>
      </c>
      <c r="I3421" t="s">
        <v>96</v>
      </c>
      <c r="J3421" s="25">
        <v>43409</v>
      </c>
      <c r="K3421" s="25">
        <v>44977</v>
      </c>
      <c r="L3421" t="s">
        <v>10279</v>
      </c>
      <c r="M3421" t="s">
        <v>10280</v>
      </c>
      <c r="N3421" t="s">
        <v>32</v>
      </c>
      <c r="O3421" t="s">
        <v>6282</v>
      </c>
    </row>
    <row r="3422" spans="1:15" x14ac:dyDescent="0.25">
      <c r="A3422">
        <v>2211</v>
      </c>
      <c r="B3422" t="s">
        <v>9594</v>
      </c>
      <c r="C3422" t="s">
        <v>2609</v>
      </c>
      <c r="D3422" t="s">
        <v>10281</v>
      </c>
      <c r="E3422">
        <v>124</v>
      </c>
      <c r="F3422">
        <v>6</v>
      </c>
      <c r="G3422" t="s">
        <v>10282</v>
      </c>
      <c r="H3422" t="s">
        <v>4879</v>
      </c>
      <c r="I3422" t="s">
        <v>30</v>
      </c>
      <c r="J3422" s="25">
        <v>44585</v>
      </c>
      <c r="K3422" s="25">
        <v>45638</v>
      </c>
      <c r="L3422" t="s">
        <v>4880</v>
      </c>
      <c r="M3422" t="s">
        <v>10283</v>
      </c>
      <c r="N3422" t="s">
        <v>32</v>
      </c>
      <c r="O3422" t="s">
        <v>6282</v>
      </c>
    </row>
    <row r="3423" spans="1:15" x14ac:dyDescent="0.25">
      <c r="A3423">
        <v>2212</v>
      </c>
      <c r="B3423" t="s">
        <v>6817</v>
      </c>
      <c r="C3423" t="s">
        <v>2609</v>
      </c>
      <c r="D3423" t="s">
        <v>10281</v>
      </c>
      <c r="E3423">
        <v>74</v>
      </c>
      <c r="F3423">
        <v>4</v>
      </c>
      <c r="G3423" t="s">
        <v>10284</v>
      </c>
      <c r="H3423" t="s">
        <v>4879</v>
      </c>
      <c r="I3423" t="s">
        <v>30</v>
      </c>
      <c r="J3423" s="25">
        <v>44585</v>
      </c>
      <c r="K3423" s="25">
        <v>45638</v>
      </c>
      <c r="L3423" t="s">
        <v>4880</v>
      </c>
      <c r="M3423" t="s">
        <v>10283</v>
      </c>
      <c r="N3423" t="s">
        <v>32</v>
      </c>
      <c r="O3423" t="s">
        <v>6282</v>
      </c>
    </row>
    <row r="3424" spans="1:15" x14ac:dyDescent="0.25">
      <c r="A3424">
        <v>2213</v>
      </c>
      <c r="B3424" t="s">
        <v>6817</v>
      </c>
      <c r="C3424" t="s">
        <v>571</v>
      </c>
      <c r="D3424" t="s">
        <v>4875</v>
      </c>
      <c r="E3424">
        <v>108</v>
      </c>
      <c r="F3424">
        <v>6</v>
      </c>
      <c r="G3424" t="s">
        <v>10285</v>
      </c>
      <c r="H3424" t="s">
        <v>4879</v>
      </c>
      <c r="I3424" t="s">
        <v>30</v>
      </c>
      <c r="J3424" s="25">
        <v>44580</v>
      </c>
      <c r="K3424" s="25">
        <v>45638</v>
      </c>
      <c r="L3424" t="s">
        <v>4877</v>
      </c>
      <c r="M3424" t="s">
        <v>4878</v>
      </c>
      <c r="N3424" t="s">
        <v>32</v>
      </c>
      <c r="O3424" t="s">
        <v>6282</v>
      </c>
    </row>
    <row r="3425" spans="1:15" x14ac:dyDescent="0.25">
      <c r="A3425">
        <v>2214</v>
      </c>
      <c r="B3425" t="s">
        <v>8022</v>
      </c>
      <c r="C3425" t="s">
        <v>571</v>
      </c>
      <c r="D3425" t="s">
        <v>4875</v>
      </c>
      <c r="E3425">
        <v>18</v>
      </c>
      <c r="F3425">
        <v>1</v>
      </c>
      <c r="G3425" t="s">
        <v>10286</v>
      </c>
      <c r="H3425" t="s">
        <v>4876</v>
      </c>
      <c r="I3425" t="s">
        <v>30</v>
      </c>
      <c r="J3425" s="25">
        <v>44580</v>
      </c>
      <c r="K3425" s="25">
        <v>45639</v>
      </c>
      <c r="L3425" t="s">
        <v>4877</v>
      </c>
      <c r="M3425" t="s">
        <v>4878</v>
      </c>
      <c r="N3425" t="s">
        <v>32</v>
      </c>
      <c r="O3425" t="s">
        <v>6282</v>
      </c>
    </row>
    <row r="3426" spans="1:15" x14ac:dyDescent="0.25">
      <c r="A3426">
        <v>2215</v>
      </c>
      <c r="B3426" t="s">
        <v>9594</v>
      </c>
      <c r="C3426" t="s">
        <v>2610</v>
      </c>
      <c r="D3426" t="s">
        <v>10287</v>
      </c>
      <c r="E3426">
        <v>216</v>
      </c>
      <c r="F3426">
        <v>12</v>
      </c>
      <c r="G3426" t="s">
        <v>10288</v>
      </c>
      <c r="H3426" t="s">
        <v>4879</v>
      </c>
      <c r="I3426" t="s">
        <v>30</v>
      </c>
      <c r="J3426" s="25">
        <v>44578</v>
      </c>
      <c r="K3426" s="25">
        <v>45638</v>
      </c>
      <c r="L3426" t="s">
        <v>4883</v>
      </c>
      <c r="M3426" t="s">
        <v>10289</v>
      </c>
      <c r="N3426" t="s">
        <v>32</v>
      </c>
      <c r="O3426" t="s">
        <v>6282</v>
      </c>
    </row>
    <row r="3427" spans="1:15" x14ac:dyDescent="0.25">
      <c r="A3427">
        <v>2216</v>
      </c>
      <c r="B3427" t="s">
        <v>9591</v>
      </c>
      <c r="C3427" t="s">
        <v>2611</v>
      </c>
      <c r="D3427" t="s">
        <v>10290</v>
      </c>
      <c r="E3427">
        <v>80</v>
      </c>
      <c r="F3427">
        <v>4</v>
      </c>
      <c r="G3427" t="s">
        <v>10291</v>
      </c>
      <c r="H3427" t="s">
        <v>4879</v>
      </c>
      <c r="I3427" t="s">
        <v>30</v>
      </c>
      <c r="J3427" s="25">
        <v>44578</v>
      </c>
      <c r="K3427" s="25">
        <v>45638</v>
      </c>
      <c r="L3427" t="s">
        <v>4883</v>
      </c>
      <c r="M3427" t="s">
        <v>10292</v>
      </c>
      <c r="N3427" t="s">
        <v>32</v>
      </c>
      <c r="O3427" t="s">
        <v>6282</v>
      </c>
    </row>
    <row r="3428" spans="1:15" x14ac:dyDescent="0.25">
      <c r="A3428">
        <v>2217</v>
      </c>
      <c r="B3428" t="s">
        <v>6817</v>
      </c>
      <c r="C3428" t="s">
        <v>2612</v>
      </c>
      <c r="D3428" t="s">
        <v>10293</v>
      </c>
      <c r="E3428">
        <v>72</v>
      </c>
      <c r="F3428">
        <v>4</v>
      </c>
      <c r="G3428" t="s">
        <v>10294</v>
      </c>
      <c r="H3428" t="s">
        <v>4879</v>
      </c>
      <c r="I3428" t="s">
        <v>30</v>
      </c>
      <c r="J3428" s="25">
        <v>44578</v>
      </c>
      <c r="K3428" s="25">
        <v>45638</v>
      </c>
      <c r="L3428" t="s">
        <v>4883</v>
      </c>
      <c r="M3428" t="s">
        <v>10295</v>
      </c>
      <c r="N3428" t="s">
        <v>32</v>
      </c>
      <c r="O3428" t="s">
        <v>6282</v>
      </c>
    </row>
    <row r="3429" spans="1:15" x14ac:dyDescent="0.25">
      <c r="A3429">
        <v>2218</v>
      </c>
      <c r="B3429" t="s">
        <v>7077</v>
      </c>
      <c r="C3429" t="s">
        <v>2613</v>
      </c>
      <c r="D3429" t="s">
        <v>10296</v>
      </c>
      <c r="E3429">
        <v>48</v>
      </c>
      <c r="F3429">
        <v>4</v>
      </c>
      <c r="G3429" t="s">
        <v>10297</v>
      </c>
      <c r="H3429" t="s">
        <v>4894</v>
      </c>
      <c r="I3429" t="s">
        <v>4717</v>
      </c>
      <c r="J3429" s="25">
        <v>44267</v>
      </c>
      <c r="K3429" s="25">
        <v>45641</v>
      </c>
      <c r="L3429" t="s">
        <v>4895</v>
      </c>
      <c r="M3429" t="s">
        <v>10298</v>
      </c>
      <c r="N3429" t="s">
        <v>32</v>
      </c>
      <c r="O3429" t="s">
        <v>6282</v>
      </c>
    </row>
    <row r="3430" spans="1:15" x14ac:dyDescent="0.25">
      <c r="A3430">
        <v>2219</v>
      </c>
      <c r="B3430" t="s">
        <v>9496</v>
      </c>
      <c r="C3430" t="s">
        <v>2614</v>
      </c>
      <c r="D3430" t="s">
        <v>10299</v>
      </c>
      <c r="E3430">
        <v>11</v>
      </c>
      <c r="F3430">
        <v>0</v>
      </c>
      <c r="G3430" t="s">
        <v>9497</v>
      </c>
      <c r="H3430" t="s">
        <v>5080</v>
      </c>
      <c r="I3430" t="s">
        <v>30</v>
      </c>
      <c r="J3430" s="25">
        <v>44926</v>
      </c>
      <c r="K3430" s="25">
        <v>45639</v>
      </c>
      <c r="L3430" t="s">
        <v>6219</v>
      </c>
      <c r="M3430" t="s">
        <v>10298</v>
      </c>
      <c r="N3430" t="s">
        <v>31</v>
      </c>
      <c r="O3430" t="s">
        <v>6282</v>
      </c>
    </row>
    <row r="3431" spans="1:15" x14ac:dyDescent="0.25">
      <c r="A3431">
        <v>2220</v>
      </c>
      <c r="B3431" t="s">
        <v>10300</v>
      </c>
      <c r="C3431" t="s">
        <v>2614</v>
      </c>
      <c r="D3431" t="s">
        <v>10299</v>
      </c>
      <c r="E3431">
        <v>288</v>
      </c>
      <c r="F3431">
        <v>24</v>
      </c>
      <c r="G3431" t="s">
        <v>10301</v>
      </c>
      <c r="H3431" t="s">
        <v>5080</v>
      </c>
      <c r="I3431" t="s">
        <v>30</v>
      </c>
      <c r="J3431" s="25">
        <v>44926</v>
      </c>
      <c r="K3431" s="25">
        <v>45639</v>
      </c>
      <c r="L3431" t="s">
        <v>6219</v>
      </c>
      <c r="M3431" t="s">
        <v>10298</v>
      </c>
      <c r="N3431" t="s">
        <v>31</v>
      </c>
      <c r="O3431" t="s">
        <v>6282</v>
      </c>
    </row>
    <row r="3432" spans="1:15" x14ac:dyDescent="0.25">
      <c r="A3432">
        <v>2221</v>
      </c>
      <c r="B3432" t="s">
        <v>9591</v>
      </c>
      <c r="C3432" t="s">
        <v>2614</v>
      </c>
      <c r="D3432" t="s">
        <v>10299</v>
      </c>
      <c r="E3432">
        <v>240</v>
      </c>
      <c r="F3432">
        <v>20</v>
      </c>
      <c r="G3432" t="s">
        <v>10302</v>
      </c>
      <c r="H3432" t="s">
        <v>5080</v>
      </c>
      <c r="I3432" t="s">
        <v>30</v>
      </c>
      <c r="J3432" s="25">
        <v>44926</v>
      </c>
      <c r="K3432" s="25">
        <v>45639</v>
      </c>
      <c r="L3432" t="s">
        <v>6219</v>
      </c>
      <c r="M3432" t="s">
        <v>10298</v>
      </c>
      <c r="N3432" t="s">
        <v>31</v>
      </c>
      <c r="O3432" t="s">
        <v>6282</v>
      </c>
    </row>
    <row r="3433" spans="1:15" x14ac:dyDescent="0.25">
      <c r="A3433">
        <v>2222</v>
      </c>
      <c r="B3433" t="s">
        <v>9566</v>
      </c>
      <c r="C3433" t="s">
        <v>2615</v>
      </c>
      <c r="D3433" t="s">
        <v>10303</v>
      </c>
      <c r="E3433">
        <v>216</v>
      </c>
      <c r="F3433">
        <v>18</v>
      </c>
      <c r="G3433" t="s">
        <v>10304</v>
      </c>
      <c r="H3433" t="s">
        <v>5486</v>
      </c>
      <c r="I3433" t="s">
        <v>4717</v>
      </c>
      <c r="J3433" s="25">
        <v>43651</v>
      </c>
      <c r="K3433" s="25">
        <v>45641</v>
      </c>
      <c r="L3433" t="s">
        <v>10305</v>
      </c>
      <c r="M3433" t="s">
        <v>10306</v>
      </c>
      <c r="N3433" t="s">
        <v>32</v>
      </c>
      <c r="O3433" t="s">
        <v>6282</v>
      </c>
    </row>
    <row r="3434" spans="1:15" x14ac:dyDescent="0.25">
      <c r="A3434">
        <v>2223</v>
      </c>
      <c r="B3434" t="s">
        <v>7105</v>
      </c>
      <c r="C3434" t="s">
        <v>2615</v>
      </c>
      <c r="D3434" t="s">
        <v>10303</v>
      </c>
      <c r="E3434">
        <v>57</v>
      </c>
      <c r="F3434">
        <v>4</v>
      </c>
      <c r="G3434" t="s">
        <v>10307</v>
      </c>
      <c r="H3434" t="s">
        <v>5486</v>
      </c>
      <c r="I3434" t="s">
        <v>4717</v>
      </c>
      <c r="J3434" s="25">
        <v>43651</v>
      </c>
      <c r="K3434" s="25">
        <v>45641</v>
      </c>
      <c r="L3434" t="s">
        <v>10305</v>
      </c>
      <c r="M3434" t="s">
        <v>10306</v>
      </c>
      <c r="N3434" t="s">
        <v>32</v>
      </c>
      <c r="O3434" t="s">
        <v>6282</v>
      </c>
    </row>
    <row r="3435" spans="1:15" x14ac:dyDescent="0.25">
      <c r="A3435">
        <v>2224</v>
      </c>
      <c r="B3435" t="s">
        <v>10308</v>
      </c>
      <c r="C3435" t="s">
        <v>573</v>
      </c>
      <c r="D3435" t="s">
        <v>4881</v>
      </c>
      <c r="E3435">
        <v>145</v>
      </c>
      <c r="F3435">
        <v>12</v>
      </c>
      <c r="G3435" t="s">
        <v>10309</v>
      </c>
      <c r="H3435" t="s">
        <v>4888</v>
      </c>
      <c r="I3435" t="s">
        <v>4717</v>
      </c>
      <c r="J3435" s="25">
        <v>43578</v>
      </c>
      <c r="K3435" s="25">
        <v>45641</v>
      </c>
      <c r="L3435" t="s">
        <v>4889</v>
      </c>
      <c r="M3435" t="s">
        <v>4882</v>
      </c>
      <c r="N3435" t="s">
        <v>32</v>
      </c>
      <c r="O3435" t="s">
        <v>6282</v>
      </c>
    </row>
    <row r="3436" spans="1:15" x14ac:dyDescent="0.25">
      <c r="A3436">
        <v>2225</v>
      </c>
      <c r="B3436" t="s">
        <v>9496</v>
      </c>
      <c r="C3436" t="s">
        <v>2616</v>
      </c>
      <c r="D3436" t="s">
        <v>10310</v>
      </c>
      <c r="E3436">
        <v>12</v>
      </c>
      <c r="F3436">
        <v>1</v>
      </c>
      <c r="G3436" t="s">
        <v>9497</v>
      </c>
      <c r="H3436" t="s">
        <v>5080</v>
      </c>
      <c r="I3436" t="s">
        <v>30</v>
      </c>
      <c r="J3436" s="25">
        <v>44926</v>
      </c>
      <c r="K3436" s="25">
        <v>45639</v>
      </c>
      <c r="L3436" t="s">
        <v>6219</v>
      </c>
      <c r="M3436" t="s">
        <v>4882</v>
      </c>
      <c r="N3436" t="s">
        <v>31</v>
      </c>
      <c r="O3436" t="s">
        <v>6282</v>
      </c>
    </row>
    <row r="3437" spans="1:15" x14ac:dyDescent="0.25">
      <c r="A3437">
        <v>2226</v>
      </c>
      <c r="B3437" t="s">
        <v>9594</v>
      </c>
      <c r="C3437" t="s">
        <v>2616</v>
      </c>
      <c r="D3437" t="s">
        <v>10310</v>
      </c>
      <c r="E3437">
        <v>264</v>
      </c>
      <c r="F3437">
        <v>22</v>
      </c>
      <c r="G3437" t="s">
        <v>10311</v>
      </c>
      <c r="H3437" t="s">
        <v>5080</v>
      </c>
      <c r="I3437" t="s">
        <v>30</v>
      </c>
      <c r="J3437" s="25">
        <v>44926</v>
      </c>
      <c r="K3437" s="25">
        <v>45639</v>
      </c>
      <c r="L3437" t="s">
        <v>6219</v>
      </c>
      <c r="M3437" t="s">
        <v>4882</v>
      </c>
      <c r="N3437" t="s">
        <v>31</v>
      </c>
      <c r="O3437" t="s">
        <v>6282</v>
      </c>
    </row>
    <row r="3438" spans="1:15" x14ac:dyDescent="0.25">
      <c r="A3438">
        <v>2820</v>
      </c>
      <c r="B3438" t="s">
        <v>10300</v>
      </c>
      <c r="C3438" t="s">
        <v>575</v>
      </c>
      <c r="D3438" t="s">
        <v>576</v>
      </c>
      <c r="E3438">
        <v>144</v>
      </c>
      <c r="F3438">
        <v>24</v>
      </c>
      <c r="G3438" t="s">
        <v>10312</v>
      </c>
      <c r="H3438" t="s">
        <v>406</v>
      </c>
      <c r="I3438" t="s">
        <v>393</v>
      </c>
      <c r="J3438" s="25">
        <v>45838</v>
      </c>
      <c r="K3438" s="25">
        <v>45838</v>
      </c>
      <c r="L3438" t="s">
        <v>232</v>
      </c>
      <c r="M3438" t="s">
        <v>577</v>
      </c>
      <c r="N3438" t="s">
        <v>32</v>
      </c>
      <c r="O3438" t="s">
        <v>6302</v>
      </c>
    </row>
    <row r="3439" spans="1:15" x14ac:dyDescent="0.25">
      <c r="A3439">
        <v>2819</v>
      </c>
      <c r="B3439" t="s">
        <v>6815</v>
      </c>
      <c r="C3439" t="s">
        <v>575</v>
      </c>
      <c r="D3439" t="s">
        <v>576</v>
      </c>
      <c r="E3439">
        <v>30</v>
      </c>
      <c r="F3439">
        <v>5</v>
      </c>
      <c r="G3439" t="s">
        <v>10313</v>
      </c>
      <c r="H3439" t="s">
        <v>406</v>
      </c>
      <c r="I3439" t="s">
        <v>393</v>
      </c>
      <c r="J3439" s="25">
        <v>45838</v>
      </c>
      <c r="K3439" s="25">
        <v>45838</v>
      </c>
      <c r="L3439" t="s">
        <v>232</v>
      </c>
      <c r="M3439" t="s">
        <v>577</v>
      </c>
      <c r="N3439" t="s">
        <v>32</v>
      </c>
      <c r="O3439" t="s">
        <v>6302</v>
      </c>
    </row>
    <row r="3440" spans="1:15" x14ac:dyDescent="0.25">
      <c r="A3440">
        <v>2821</v>
      </c>
      <c r="B3440" t="s">
        <v>6917</v>
      </c>
      <c r="C3440" t="s">
        <v>575</v>
      </c>
      <c r="D3440" t="s">
        <v>576</v>
      </c>
      <c r="E3440">
        <v>26</v>
      </c>
      <c r="F3440">
        <v>4</v>
      </c>
      <c r="G3440" t="s">
        <v>10314</v>
      </c>
      <c r="H3440" t="s">
        <v>406</v>
      </c>
      <c r="I3440" t="s">
        <v>393</v>
      </c>
      <c r="J3440" s="25">
        <v>45852</v>
      </c>
      <c r="K3440" s="25">
        <v>45852</v>
      </c>
      <c r="L3440" t="s">
        <v>309</v>
      </c>
      <c r="M3440" t="s">
        <v>577</v>
      </c>
      <c r="N3440" t="s">
        <v>32</v>
      </c>
      <c r="O3440" t="s">
        <v>6302</v>
      </c>
    </row>
    <row r="3441" spans="1:15" x14ac:dyDescent="0.25">
      <c r="A3441">
        <v>2825</v>
      </c>
      <c r="B3441" t="s">
        <v>10300</v>
      </c>
      <c r="C3441" t="s">
        <v>578</v>
      </c>
      <c r="D3441" t="s">
        <v>579</v>
      </c>
      <c r="E3441">
        <v>144</v>
      </c>
      <c r="F3441">
        <v>24</v>
      </c>
      <c r="G3441" t="s">
        <v>10315</v>
      </c>
      <c r="H3441" t="s">
        <v>406</v>
      </c>
      <c r="I3441" t="s">
        <v>393</v>
      </c>
      <c r="J3441" s="25">
        <v>45838</v>
      </c>
      <c r="K3441" s="25">
        <v>45838</v>
      </c>
      <c r="L3441" t="s">
        <v>232</v>
      </c>
      <c r="M3441" t="s">
        <v>580</v>
      </c>
      <c r="N3441" t="s">
        <v>32</v>
      </c>
      <c r="O3441" t="s">
        <v>6302</v>
      </c>
    </row>
    <row r="3442" spans="1:15" x14ac:dyDescent="0.25">
      <c r="A3442">
        <v>2826</v>
      </c>
      <c r="B3442" t="s">
        <v>10300</v>
      </c>
      <c r="C3442" t="s">
        <v>578</v>
      </c>
      <c r="D3442" t="s">
        <v>579</v>
      </c>
      <c r="E3442">
        <v>144</v>
      </c>
      <c r="F3442">
        <v>24</v>
      </c>
      <c r="G3442" t="s">
        <v>10316</v>
      </c>
      <c r="H3442" t="s">
        <v>406</v>
      </c>
      <c r="I3442" t="s">
        <v>393</v>
      </c>
      <c r="J3442" s="25">
        <v>45838</v>
      </c>
      <c r="K3442" s="25">
        <v>45838</v>
      </c>
      <c r="L3442" t="s">
        <v>232</v>
      </c>
      <c r="M3442" t="s">
        <v>580</v>
      </c>
      <c r="N3442" t="s">
        <v>32</v>
      </c>
      <c r="O3442" t="s">
        <v>6302</v>
      </c>
    </row>
    <row r="3443" spans="1:15" x14ac:dyDescent="0.25">
      <c r="A3443">
        <v>2227</v>
      </c>
      <c r="B3443" t="s">
        <v>10308</v>
      </c>
      <c r="C3443" t="s">
        <v>578</v>
      </c>
      <c r="D3443" t="s">
        <v>579</v>
      </c>
      <c r="E3443">
        <v>48</v>
      </c>
      <c r="F3443">
        <v>8</v>
      </c>
      <c r="G3443" t="s">
        <v>10317</v>
      </c>
      <c r="H3443" t="s">
        <v>406</v>
      </c>
      <c r="I3443" t="s">
        <v>393</v>
      </c>
      <c r="J3443" s="25">
        <v>45838</v>
      </c>
      <c r="K3443" s="25">
        <v>45838</v>
      </c>
      <c r="L3443" t="s">
        <v>232</v>
      </c>
      <c r="M3443" t="s">
        <v>580</v>
      </c>
      <c r="N3443" t="s">
        <v>32</v>
      </c>
      <c r="O3443" t="s">
        <v>6282</v>
      </c>
    </row>
    <row r="3444" spans="1:15" x14ac:dyDescent="0.25">
      <c r="A3444">
        <v>2823</v>
      </c>
      <c r="B3444" t="s">
        <v>6917</v>
      </c>
      <c r="C3444" t="s">
        <v>578</v>
      </c>
      <c r="D3444" t="s">
        <v>579</v>
      </c>
      <c r="E3444">
        <v>74</v>
      </c>
      <c r="F3444">
        <v>12</v>
      </c>
      <c r="G3444" t="s">
        <v>10318</v>
      </c>
      <c r="H3444" t="s">
        <v>406</v>
      </c>
      <c r="I3444" t="s">
        <v>393</v>
      </c>
      <c r="J3444" s="25">
        <v>45852</v>
      </c>
      <c r="K3444" s="25">
        <v>45852</v>
      </c>
      <c r="L3444" t="s">
        <v>309</v>
      </c>
      <c r="M3444" t="s">
        <v>580</v>
      </c>
      <c r="N3444" t="s">
        <v>32</v>
      </c>
      <c r="O3444" t="s">
        <v>6302</v>
      </c>
    </row>
    <row r="3445" spans="1:15" x14ac:dyDescent="0.25">
      <c r="A3445">
        <v>2230</v>
      </c>
      <c r="B3445" t="s">
        <v>6817</v>
      </c>
      <c r="C3445" t="s">
        <v>2619</v>
      </c>
      <c r="D3445" t="s">
        <v>10319</v>
      </c>
      <c r="E3445">
        <v>42</v>
      </c>
      <c r="F3445">
        <v>7</v>
      </c>
      <c r="G3445" t="s">
        <v>10320</v>
      </c>
      <c r="H3445" t="s">
        <v>4879</v>
      </c>
      <c r="I3445" t="s">
        <v>30</v>
      </c>
      <c r="J3445" s="25">
        <v>44578</v>
      </c>
      <c r="K3445" s="25">
        <v>45638</v>
      </c>
      <c r="L3445" t="s">
        <v>4883</v>
      </c>
      <c r="M3445" t="s">
        <v>10321</v>
      </c>
      <c r="N3445" t="s">
        <v>32</v>
      </c>
      <c r="O3445" t="s">
        <v>6282</v>
      </c>
    </row>
    <row r="3446" spans="1:15" x14ac:dyDescent="0.25">
      <c r="A3446">
        <v>2829</v>
      </c>
      <c r="B3446" t="s">
        <v>9594</v>
      </c>
      <c r="C3446" t="s">
        <v>2619</v>
      </c>
      <c r="D3446" t="s">
        <v>10319</v>
      </c>
      <c r="E3446">
        <v>144</v>
      </c>
      <c r="F3446">
        <v>24</v>
      </c>
      <c r="G3446" t="s">
        <v>10322</v>
      </c>
      <c r="H3446" t="s">
        <v>406</v>
      </c>
      <c r="I3446" t="s">
        <v>393</v>
      </c>
      <c r="J3446" s="25">
        <v>45838</v>
      </c>
      <c r="K3446" s="25">
        <v>45838</v>
      </c>
      <c r="L3446" t="s">
        <v>232</v>
      </c>
      <c r="M3446" t="s">
        <v>10321</v>
      </c>
      <c r="N3446" t="s">
        <v>32</v>
      </c>
      <c r="O3446" t="s">
        <v>6302</v>
      </c>
    </row>
    <row r="3447" spans="1:15" x14ac:dyDescent="0.25">
      <c r="A3447">
        <v>2830</v>
      </c>
      <c r="B3447" t="s">
        <v>10308</v>
      </c>
      <c r="C3447" t="s">
        <v>2619</v>
      </c>
      <c r="D3447" t="s">
        <v>10319</v>
      </c>
      <c r="E3447">
        <v>144</v>
      </c>
      <c r="F3447">
        <v>24</v>
      </c>
      <c r="G3447" t="s">
        <v>10323</v>
      </c>
      <c r="H3447" t="s">
        <v>406</v>
      </c>
      <c r="I3447" t="s">
        <v>393</v>
      </c>
      <c r="J3447" s="25">
        <v>45838</v>
      </c>
      <c r="K3447" s="25">
        <v>45838</v>
      </c>
      <c r="L3447" t="s">
        <v>232</v>
      </c>
      <c r="M3447" t="s">
        <v>10321</v>
      </c>
      <c r="N3447" t="s">
        <v>32</v>
      </c>
      <c r="O3447" t="s">
        <v>6302</v>
      </c>
    </row>
    <row r="3448" spans="1:15" x14ac:dyDescent="0.25">
      <c r="A3448">
        <v>2831</v>
      </c>
      <c r="B3448" t="s">
        <v>9612</v>
      </c>
      <c r="C3448" t="s">
        <v>2619</v>
      </c>
      <c r="D3448" t="s">
        <v>10319</v>
      </c>
      <c r="E3448">
        <v>60</v>
      </c>
      <c r="F3448">
        <v>10</v>
      </c>
      <c r="G3448" t="s">
        <v>10324</v>
      </c>
      <c r="H3448" t="s">
        <v>406</v>
      </c>
      <c r="I3448" t="s">
        <v>393</v>
      </c>
      <c r="J3448" s="25">
        <v>45838</v>
      </c>
      <c r="K3448" s="25">
        <v>45838</v>
      </c>
      <c r="L3448" t="s">
        <v>232</v>
      </c>
      <c r="M3448" t="s">
        <v>10321</v>
      </c>
      <c r="N3448" t="s">
        <v>32</v>
      </c>
      <c r="O3448" t="s">
        <v>6302</v>
      </c>
    </row>
    <row r="3449" spans="1:15" x14ac:dyDescent="0.25">
      <c r="A3449">
        <v>2228</v>
      </c>
      <c r="B3449" t="s">
        <v>7173</v>
      </c>
      <c r="C3449" t="s">
        <v>2619</v>
      </c>
      <c r="D3449" t="s">
        <v>10319</v>
      </c>
      <c r="E3449">
        <v>6</v>
      </c>
      <c r="F3449">
        <v>1</v>
      </c>
      <c r="G3449" t="s">
        <v>10265</v>
      </c>
      <c r="H3449" t="s">
        <v>406</v>
      </c>
      <c r="I3449" t="s">
        <v>393</v>
      </c>
      <c r="J3449" s="25">
        <v>45838</v>
      </c>
      <c r="K3449" s="25">
        <v>45838</v>
      </c>
      <c r="L3449" t="s">
        <v>232</v>
      </c>
      <c r="M3449" t="s">
        <v>10321</v>
      </c>
      <c r="N3449" t="s">
        <v>32</v>
      </c>
      <c r="O3449" t="s">
        <v>6282</v>
      </c>
    </row>
    <row r="3450" spans="1:15" x14ac:dyDescent="0.25">
      <c r="A3450">
        <v>2832</v>
      </c>
      <c r="B3450" t="s">
        <v>6917</v>
      </c>
      <c r="C3450" t="s">
        <v>2619</v>
      </c>
      <c r="D3450" t="s">
        <v>10319</v>
      </c>
      <c r="E3450">
        <v>140</v>
      </c>
      <c r="F3450">
        <v>23</v>
      </c>
      <c r="G3450" t="s">
        <v>10325</v>
      </c>
      <c r="H3450" t="s">
        <v>406</v>
      </c>
      <c r="I3450" t="s">
        <v>393</v>
      </c>
      <c r="J3450" s="25">
        <v>45852</v>
      </c>
      <c r="K3450" s="25">
        <v>45852</v>
      </c>
      <c r="L3450" t="s">
        <v>309</v>
      </c>
      <c r="M3450" t="s">
        <v>10321</v>
      </c>
      <c r="N3450" t="s">
        <v>32</v>
      </c>
      <c r="O3450" t="s">
        <v>6302</v>
      </c>
    </row>
    <row r="3451" spans="1:15" x14ac:dyDescent="0.25">
      <c r="A3451">
        <v>2229</v>
      </c>
      <c r="B3451" t="s">
        <v>7173</v>
      </c>
      <c r="C3451" t="s">
        <v>2619</v>
      </c>
      <c r="D3451" t="s">
        <v>10319</v>
      </c>
      <c r="E3451">
        <v>6</v>
      </c>
      <c r="F3451">
        <v>1</v>
      </c>
      <c r="G3451" t="s">
        <v>10265</v>
      </c>
      <c r="H3451" t="s">
        <v>406</v>
      </c>
      <c r="I3451" t="s">
        <v>393</v>
      </c>
      <c r="J3451" s="25">
        <v>45852</v>
      </c>
      <c r="K3451" s="25">
        <v>45852</v>
      </c>
      <c r="L3451" t="s">
        <v>309</v>
      </c>
      <c r="M3451" t="s">
        <v>10321</v>
      </c>
      <c r="N3451" t="s">
        <v>32</v>
      </c>
      <c r="O3451" t="s">
        <v>6282</v>
      </c>
    </row>
    <row r="3452" spans="1:15" x14ac:dyDescent="0.25">
      <c r="A3452">
        <v>2231</v>
      </c>
      <c r="B3452" t="s">
        <v>10300</v>
      </c>
      <c r="C3452" t="s">
        <v>2620</v>
      </c>
      <c r="D3452" t="s">
        <v>10326</v>
      </c>
      <c r="E3452">
        <v>144</v>
      </c>
      <c r="F3452">
        <v>24</v>
      </c>
      <c r="G3452" t="s">
        <v>10327</v>
      </c>
      <c r="H3452" t="s">
        <v>5080</v>
      </c>
      <c r="I3452" t="s">
        <v>30</v>
      </c>
      <c r="J3452" s="25">
        <v>44926</v>
      </c>
      <c r="K3452" s="25">
        <v>45639</v>
      </c>
      <c r="L3452" t="s">
        <v>6219</v>
      </c>
      <c r="M3452" t="s">
        <v>4885</v>
      </c>
      <c r="N3452" t="s">
        <v>31</v>
      </c>
      <c r="O3452" t="s">
        <v>6282</v>
      </c>
    </row>
    <row r="3453" spans="1:15" x14ac:dyDescent="0.25">
      <c r="A3453">
        <v>2232</v>
      </c>
      <c r="B3453" t="s">
        <v>10300</v>
      </c>
      <c r="C3453" t="s">
        <v>2620</v>
      </c>
      <c r="D3453" t="s">
        <v>10326</v>
      </c>
      <c r="E3453">
        <v>144</v>
      </c>
      <c r="F3453">
        <v>24</v>
      </c>
      <c r="G3453" t="s">
        <v>10328</v>
      </c>
      <c r="H3453" t="s">
        <v>5080</v>
      </c>
      <c r="I3453" t="s">
        <v>30</v>
      </c>
      <c r="J3453" s="25">
        <v>44926</v>
      </c>
      <c r="K3453" s="25">
        <v>45639</v>
      </c>
      <c r="L3453" t="s">
        <v>6219</v>
      </c>
      <c r="M3453" t="s">
        <v>4885</v>
      </c>
      <c r="N3453" t="s">
        <v>31</v>
      </c>
      <c r="O3453" t="s">
        <v>6282</v>
      </c>
    </row>
    <row r="3454" spans="1:15" x14ac:dyDescent="0.25">
      <c r="A3454">
        <v>2233</v>
      </c>
      <c r="B3454" t="s">
        <v>10308</v>
      </c>
      <c r="C3454" t="s">
        <v>2620</v>
      </c>
      <c r="D3454" t="s">
        <v>10326</v>
      </c>
      <c r="E3454">
        <v>114</v>
      </c>
      <c r="F3454">
        <v>19</v>
      </c>
      <c r="G3454" t="s">
        <v>10329</v>
      </c>
      <c r="H3454" t="s">
        <v>5080</v>
      </c>
      <c r="I3454" t="s">
        <v>30</v>
      </c>
      <c r="J3454" s="25">
        <v>44926</v>
      </c>
      <c r="K3454" s="25">
        <v>45639</v>
      </c>
      <c r="L3454" t="s">
        <v>6219</v>
      </c>
      <c r="M3454" t="s">
        <v>4885</v>
      </c>
      <c r="N3454" t="s">
        <v>31</v>
      </c>
      <c r="O3454" t="s">
        <v>6282</v>
      </c>
    </row>
    <row r="3455" spans="1:15" x14ac:dyDescent="0.25">
      <c r="A3455">
        <v>2234</v>
      </c>
      <c r="B3455" t="s">
        <v>10300</v>
      </c>
      <c r="C3455" t="s">
        <v>2620</v>
      </c>
      <c r="D3455" t="s">
        <v>10326</v>
      </c>
      <c r="E3455">
        <v>144</v>
      </c>
      <c r="F3455">
        <v>24</v>
      </c>
      <c r="G3455" t="s">
        <v>10330</v>
      </c>
      <c r="H3455" t="s">
        <v>5080</v>
      </c>
      <c r="I3455" t="s">
        <v>30</v>
      </c>
      <c r="J3455" s="25">
        <v>44932</v>
      </c>
      <c r="K3455" s="25">
        <v>45639</v>
      </c>
      <c r="L3455" t="s">
        <v>4573</v>
      </c>
      <c r="M3455" t="s">
        <v>4885</v>
      </c>
      <c r="N3455" t="s">
        <v>31</v>
      </c>
      <c r="O3455" t="s">
        <v>6282</v>
      </c>
    </row>
    <row r="3456" spans="1:15" x14ac:dyDescent="0.25">
      <c r="A3456">
        <v>2235</v>
      </c>
      <c r="B3456" t="s">
        <v>6817</v>
      </c>
      <c r="C3456" t="s">
        <v>2620</v>
      </c>
      <c r="D3456" t="s">
        <v>10326</v>
      </c>
      <c r="E3456">
        <v>32</v>
      </c>
      <c r="F3456">
        <v>5</v>
      </c>
      <c r="G3456" t="s">
        <v>10331</v>
      </c>
      <c r="H3456" t="s">
        <v>5080</v>
      </c>
      <c r="I3456" t="s">
        <v>30</v>
      </c>
      <c r="J3456" s="25">
        <v>44932</v>
      </c>
      <c r="K3456" s="25">
        <v>45639</v>
      </c>
      <c r="L3456" t="s">
        <v>4573</v>
      </c>
      <c r="M3456" t="s">
        <v>4885</v>
      </c>
      <c r="N3456" t="s">
        <v>31</v>
      </c>
      <c r="O3456" t="s">
        <v>6282</v>
      </c>
    </row>
    <row r="3457" spans="1:15" x14ac:dyDescent="0.25">
      <c r="A3457">
        <v>2236</v>
      </c>
      <c r="B3457" t="s">
        <v>10300</v>
      </c>
      <c r="C3457" t="s">
        <v>2621</v>
      </c>
      <c r="D3457" t="s">
        <v>10332</v>
      </c>
      <c r="E3457">
        <v>144</v>
      </c>
      <c r="F3457">
        <v>24</v>
      </c>
      <c r="G3457" t="s">
        <v>10333</v>
      </c>
      <c r="H3457" t="s">
        <v>5080</v>
      </c>
      <c r="I3457" t="s">
        <v>30</v>
      </c>
      <c r="J3457" s="25">
        <v>44926</v>
      </c>
      <c r="K3457" s="25">
        <v>45639</v>
      </c>
      <c r="L3457" t="s">
        <v>6219</v>
      </c>
      <c r="M3457" t="s">
        <v>4890</v>
      </c>
      <c r="N3457" t="s">
        <v>31</v>
      </c>
      <c r="O3457" t="s">
        <v>6282</v>
      </c>
    </row>
    <row r="3458" spans="1:15" x14ac:dyDescent="0.25">
      <c r="A3458">
        <v>2237</v>
      </c>
      <c r="B3458" t="s">
        <v>10308</v>
      </c>
      <c r="C3458" t="s">
        <v>2621</v>
      </c>
      <c r="D3458" t="s">
        <v>10332</v>
      </c>
      <c r="E3458">
        <v>37</v>
      </c>
      <c r="F3458">
        <v>6</v>
      </c>
      <c r="G3458" t="s">
        <v>10334</v>
      </c>
      <c r="H3458" t="s">
        <v>5080</v>
      </c>
      <c r="I3458" t="s">
        <v>30</v>
      </c>
      <c r="J3458" s="25">
        <v>44926</v>
      </c>
      <c r="K3458" s="25">
        <v>45639</v>
      </c>
      <c r="L3458" t="s">
        <v>6219</v>
      </c>
      <c r="M3458" t="s">
        <v>4890</v>
      </c>
      <c r="N3458" t="s">
        <v>31</v>
      </c>
      <c r="O3458" t="s">
        <v>6282</v>
      </c>
    </row>
    <row r="3459" spans="1:15" x14ac:dyDescent="0.25">
      <c r="A3459">
        <v>2238</v>
      </c>
      <c r="B3459" t="s">
        <v>7665</v>
      </c>
      <c r="C3459" t="s">
        <v>583</v>
      </c>
      <c r="D3459" t="s">
        <v>4891</v>
      </c>
      <c r="E3459">
        <v>10</v>
      </c>
      <c r="F3459">
        <v>1</v>
      </c>
      <c r="G3459" t="s">
        <v>7666</v>
      </c>
      <c r="H3459" t="s">
        <v>10335</v>
      </c>
      <c r="I3459" t="s">
        <v>4717</v>
      </c>
      <c r="J3459" s="25">
        <v>43578</v>
      </c>
      <c r="K3459" s="25">
        <v>44944</v>
      </c>
      <c r="L3459" t="s">
        <v>4889</v>
      </c>
      <c r="M3459" t="s">
        <v>4892</v>
      </c>
      <c r="N3459" t="s">
        <v>32</v>
      </c>
      <c r="O3459" t="s">
        <v>6282</v>
      </c>
    </row>
    <row r="3460" spans="1:15" x14ac:dyDescent="0.25">
      <c r="A3460">
        <v>2239</v>
      </c>
      <c r="B3460" t="s">
        <v>10245</v>
      </c>
      <c r="C3460" t="s">
        <v>583</v>
      </c>
      <c r="D3460" t="s">
        <v>4891</v>
      </c>
      <c r="E3460">
        <v>144</v>
      </c>
      <c r="F3460">
        <v>16</v>
      </c>
      <c r="G3460" t="s">
        <v>10336</v>
      </c>
      <c r="H3460" t="s">
        <v>4888</v>
      </c>
      <c r="I3460" t="s">
        <v>4717</v>
      </c>
      <c r="J3460" s="25">
        <v>43578</v>
      </c>
      <c r="K3460" s="25">
        <v>45641</v>
      </c>
      <c r="L3460" t="s">
        <v>4889</v>
      </c>
      <c r="M3460" t="s">
        <v>4892</v>
      </c>
      <c r="N3460" t="s">
        <v>32</v>
      </c>
      <c r="O3460" t="s">
        <v>6282</v>
      </c>
    </row>
    <row r="3461" spans="1:15" x14ac:dyDescent="0.25">
      <c r="A3461">
        <v>2240</v>
      </c>
      <c r="B3461" t="s">
        <v>9496</v>
      </c>
      <c r="C3461" t="s">
        <v>2622</v>
      </c>
      <c r="D3461" t="s">
        <v>10337</v>
      </c>
      <c r="E3461">
        <v>6</v>
      </c>
      <c r="F3461">
        <v>1</v>
      </c>
      <c r="G3461" t="s">
        <v>9497</v>
      </c>
      <c r="H3461" t="s">
        <v>5080</v>
      </c>
      <c r="I3461" t="s">
        <v>30</v>
      </c>
      <c r="J3461" s="25">
        <v>44932</v>
      </c>
      <c r="K3461" s="25">
        <v>45639</v>
      </c>
      <c r="L3461" t="s">
        <v>4573</v>
      </c>
      <c r="M3461" t="s">
        <v>4892</v>
      </c>
      <c r="N3461" t="s">
        <v>31</v>
      </c>
      <c r="O3461" t="s">
        <v>6282</v>
      </c>
    </row>
    <row r="3462" spans="1:15" x14ac:dyDescent="0.25">
      <c r="A3462">
        <v>2241</v>
      </c>
      <c r="B3462" t="s">
        <v>10300</v>
      </c>
      <c r="C3462" t="s">
        <v>2622</v>
      </c>
      <c r="D3462" t="s">
        <v>10337</v>
      </c>
      <c r="E3462">
        <v>144</v>
      </c>
      <c r="F3462">
        <v>24</v>
      </c>
      <c r="G3462" t="s">
        <v>10338</v>
      </c>
      <c r="H3462" t="s">
        <v>5080</v>
      </c>
      <c r="I3462" t="s">
        <v>30</v>
      </c>
      <c r="J3462" s="25">
        <v>44932</v>
      </c>
      <c r="K3462" s="25">
        <v>45639</v>
      </c>
      <c r="L3462" t="s">
        <v>4573</v>
      </c>
      <c r="M3462" t="s">
        <v>4892</v>
      </c>
      <c r="N3462" t="s">
        <v>31</v>
      </c>
      <c r="O3462" t="s">
        <v>6282</v>
      </c>
    </row>
    <row r="3463" spans="1:15" x14ac:dyDescent="0.25">
      <c r="A3463">
        <v>2242</v>
      </c>
      <c r="B3463" t="s">
        <v>10300</v>
      </c>
      <c r="C3463" t="s">
        <v>2622</v>
      </c>
      <c r="D3463" t="s">
        <v>10337</v>
      </c>
      <c r="E3463">
        <v>144</v>
      </c>
      <c r="F3463">
        <v>24</v>
      </c>
      <c r="G3463" t="s">
        <v>10339</v>
      </c>
      <c r="H3463" t="s">
        <v>5080</v>
      </c>
      <c r="I3463" t="s">
        <v>30</v>
      </c>
      <c r="J3463" s="25">
        <v>44932</v>
      </c>
      <c r="K3463" s="25">
        <v>45639</v>
      </c>
      <c r="L3463" t="s">
        <v>4573</v>
      </c>
      <c r="M3463" t="s">
        <v>4892</v>
      </c>
      <c r="N3463" t="s">
        <v>31</v>
      </c>
      <c r="O3463" t="s">
        <v>6282</v>
      </c>
    </row>
    <row r="3464" spans="1:15" x14ac:dyDescent="0.25">
      <c r="A3464">
        <v>2243</v>
      </c>
      <c r="B3464" t="s">
        <v>10308</v>
      </c>
      <c r="C3464" t="s">
        <v>2622</v>
      </c>
      <c r="D3464" t="s">
        <v>10337</v>
      </c>
      <c r="E3464">
        <v>6</v>
      </c>
      <c r="F3464">
        <v>1</v>
      </c>
      <c r="G3464" t="s">
        <v>10340</v>
      </c>
      <c r="H3464" t="s">
        <v>5080</v>
      </c>
      <c r="I3464" t="s">
        <v>30</v>
      </c>
      <c r="J3464" s="25">
        <v>44932</v>
      </c>
      <c r="K3464" s="25">
        <v>45639</v>
      </c>
      <c r="L3464" t="s">
        <v>4573</v>
      </c>
      <c r="M3464" t="s">
        <v>4892</v>
      </c>
      <c r="N3464" t="s">
        <v>31</v>
      </c>
      <c r="O3464" t="s">
        <v>6282</v>
      </c>
    </row>
    <row r="3465" spans="1:15" x14ac:dyDescent="0.25">
      <c r="A3465">
        <v>2244</v>
      </c>
      <c r="B3465" t="s">
        <v>6817</v>
      </c>
      <c r="C3465" t="s">
        <v>2623</v>
      </c>
      <c r="D3465" t="s">
        <v>10341</v>
      </c>
      <c r="E3465">
        <v>96</v>
      </c>
      <c r="F3465">
        <v>24</v>
      </c>
      <c r="G3465" t="s">
        <v>10342</v>
      </c>
      <c r="H3465" t="s">
        <v>4879</v>
      </c>
      <c r="I3465" t="s">
        <v>30</v>
      </c>
      <c r="J3465" s="25">
        <v>44578</v>
      </c>
      <c r="K3465" s="25">
        <v>45638</v>
      </c>
      <c r="L3465" t="s">
        <v>4883</v>
      </c>
      <c r="M3465" t="s">
        <v>10343</v>
      </c>
      <c r="N3465" t="s">
        <v>32</v>
      </c>
      <c r="O3465" t="s">
        <v>6282</v>
      </c>
    </row>
    <row r="3466" spans="1:15" x14ac:dyDescent="0.25">
      <c r="A3466">
        <v>2245</v>
      </c>
      <c r="B3466" t="s">
        <v>9594</v>
      </c>
      <c r="C3466" t="s">
        <v>2623</v>
      </c>
      <c r="D3466" t="s">
        <v>10341</v>
      </c>
      <c r="E3466">
        <v>96</v>
      </c>
      <c r="F3466">
        <v>24</v>
      </c>
      <c r="G3466" t="s">
        <v>10344</v>
      </c>
      <c r="H3466" t="s">
        <v>4879</v>
      </c>
      <c r="I3466" t="s">
        <v>30</v>
      </c>
      <c r="J3466" s="25">
        <v>44578</v>
      </c>
      <c r="K3466" s="25">
        <v>45638</v>
      </c>
      <c r="L3466" t="s">
        <v>4883</v>
      </c>
      <c r="M3466" t="s">
        <v>10343</v>
      </c>
      <c r="N3466" t="s">
        <v>32</v>
      </c>
      <c r="O3466" t="s">
        <v>6282</v>
      </c>
    </row>
    <row r="3467" spans="1:15" x14ac:dyDescent="0.25">
      <c r="A3467">
        <v>2246</v>
      </c>
      <c r="B3467" t="s">
        <v>9594</v>
      </c>
      <c r="C3467" t="s">
        <v>2623</v>
      </c>
      <c r="D3467" t="s">
        <v>10341</v>
      </c>
      <c r="E3467">
        <v>60</v>
      </c>
      <c r="F3467">
        <v>15</v>
      </c>
      <c r="G3467" t="s">
        <v>10345</v>
      </c>
      <c r="H3467" t="s">
        <v>4879</v>
      </c>
      <c r="I3467" t="s">
        <v>30</v>
      </c>
      <c r="J3467" s="25">
        <v>44578</v>
      </c>
      <c r="K3467" s="25">
        <v>45638</v>
      </c>
      <c r="L3467" t="s">
        <v>4883</v>
      </c>
      <c r="M3467" t="s">
        <v>10343</v>
      </c>
      <c r="N3467" t="s">
        <v>32</v>
      </c>
      <c r="O3467" t="s">
        <v>6282</v>
      </c>
    </row>
    <row r="3468" spans="1:15" x14ac:dyDescent="0.25">
      <c r="A3468">
        <v>2247</v>
      </c>
      <c r="B3468" t="s">
        <v>9591</v>
      </c>
      <c r="C3468" t="s">
        <v>2624</v>
      </c>
      <c r="D3468" t="s">
        <v>10346</v>
      </c>
      <c r="E3468">
        <v>24</v>
      </c>
      <c r="F3468">
        <v>6</v>
      </c>
      <c r="G3468" t="s">
        <v>10347</v>
      </c>
      <c r="H3468" t="s">
        <v>4879</v>
      </c>
      <c r="I3468" t="s">
        <v>30</v>
      </c>
      <c r="J3468" s="25">
        <v>44578</v>
      </c>
      <c r="K3468" s="25">
        <v>45638</v>
      </c>
      <c r="L3468" t="s">
        <v>4883</v>
      </c>
      <c r="M3468" t="s">
        <v>10348</v>
      </c>
      <c r="N3468" t="s">
        <v>32</v>
      </c>
      <c r="O3468" t="s">
        <v>6282</v>
      </c>
    </row>
    <row r="3469" spans="1:15" x14ac:dyDescent="0.25">
      <c r="A3469">
        <v>2248</v>
      </c>
      <c r="B3469" t="s">
        <v>9594</v>
      </c>
      <c r="C3469" t="s">
        <v>2624</v>
      </c>
      <c r="D3469" t="s">
        <v>10346</v>
      </c>
      <c r="E3469">
        <v>96</v>
      </c>
      <c r="F3469">
        <v>24</v>
      </c>
      <c r="G3469" t="s">
        <v>10349</v>
      </c>
      <c r="H3469" t="s">
        <v>4879</v>
      </c>
      <c r="I3469" t="s">
        <v>30</v>
      </c>
      <c r="J3469" s="25">
        <v>44578</v>
      </c>
      <c r="K3469" s="25">
        <v>45638</v>
      </c>
      <c r="L3469" t="s">
        <v>4883</v>
      </c>
      <c r="M3469" t="s">
        <v>10348</v>
      </c>
      <c r="N3469" t="s">
        <v>32</v>
      </c>
      <c r="O3469" t="s">
        <v>6282</v>
      </c>
    </row>
    <row r="3470" spans="1:15" x14ac:dyDescent="0.25">
      <c r="A3470">
        <v>2249</v>
      </c>
      <c r="B3470" t="s">
        <v>9591</v>
      </c>
      <c r="C3470" t="s">
        <v>2624</v>
      </c>
      <c r="D3470" t="s">
        <v>10346</v>
      </c>
      <c r="E3470">
        <v>48</v>
      </c>
      <c r="F3470">
        <v>12</v>
      </c>
      <c r="G3470" t="s">
        <v>10350</v>
      </c>
      <c r="H3470" t="s">
        <v>4879</v>
      </c>
      <c r="I3470" t="s">
        <v>30</v>
      </c>
      <c r="J3470" s="25">
        <v>44578</v>
      </c>
      <c r="K3470" s="25">
        <v>45638</v>
      </c>
      <c r="L3470" t="s">
        <v>4883</v>
      </c>
      <c r="M3470" t="s">
        <v>10348</v>
      </c>
      <c r="N3470" t="s">
        <v>32</v>
      </c>
      <c r="O3470" t="s">
        <v>6282</v>
      </c>
    </row>
    <row r="3471" spans="1:15" x14ac:dyDescent="0.25">
      <c r="A3471">
        <v>2250</v>
      </c>
      <c r="B3471" t="s">
        <v>6817</v>
      </c>
      <c r="C3471" t="s">
        <v>2625</v>
      </c>
      <c r="D3471" t="s">
        <v>10351</v>
      </c>
      <c r="E3471">
        <v>56</v>
      </c>
      <c r="F3471">
        <v>14</v>
      </c>
      <c r="G3471" t="s">
        <v>10352</v>
      </c>
      <c r="H3471" t="s">
        <v>4879</v>
      </c>
      <c r="I3471" t="s">
        <v>30</v>
      </c>
      <c r="J3471" s="25">
        <v>44578</v>
      </c>
      <c r="K3471" s="25">
        <v>45638</v>
      </c>
      <c r="L3471" t="s">
        <v>4883</v>
      </c>
      <c r="M3471" t="s">
        <v>10353</v>
      </c>
      <c r="N3471" t="s">
        <v>32</v>
      </c>
      <c r="O3471" t="s">
        <v>6282</v>
      </c>
    </row>
    <row r="3472" spans="1:15" x14ac:dyDescent="0.25">
      <c r="A3472">
        <v>2260</v>
      </c>
      <c r="B3472" t="s">
        <v>9384</v>
      </c>
      <c r="C3472" t="s">
        <v>584</v>
      </c>
      <c r="D3472" t="s">
        <v>4893</v>
      </c>
      <c r="E3472">
        <v>78</v>
      </c>
      <c r="F3472">
        <v>19</v>
      </c>
      <c r="G3472" t="s">
        <v>10354</v>
      </c>
      <c r="H3472" t="s">
        <v>4894</v>
      </c>
      <c r="I3472" t="s">
        <v>4717</v>
      </c>
      <c r="J3472" s="25">
        <v>44267</v>
      </c>
      <c r="K3472" s="25">
        <v>45641</v>
      </c>
      <c r="L3472" t="s">
        <v>4895</v>
      </c>
      <c r="M3472" t="s">
        <v>4896</v>
      </c>
      <c r="N3472" t="s">
        <v>32</v>
      </c>
      <c r="O3472" t="s">
        <v>6282</v>
      </c>
    </row>
    <row r="3473" spans="1:15" x14ac:dyDescent="0.25">
      <c r="A3473">
        <v>2261</v>
      </c>
      <c r="B3473" t="s">
        <v>9384</v>
      </c>
      <c r="C3473" t="s">
        <v>584</v>
      </c>
      <c r="D3473" t="s">
        <v>4893</v>
      </c>
      <c r="E3473">
        <v>48</v>
      </c>
      <c r="F3473">
        <v>12</v>
      </c>
      <c r="G3473" t="s">
        <v>10355</v>
      </c>
      <c r="H3473" t="s">
        <v>4894</v>
      </c>
      <c r="I3473" t="s">
        <v>4717</v>
      </c>
      <c r="J3473" s="25">
        <v>44267</v>
      </c>
      <c r="K3473" s="25">
        <v>45641</v>
      </c>
      <c r="L3473" t="s">
        <v>4895</v>
      </c>
      <c r="M3473" t="s">
        <v>4896</v>
      </c>
      <c r="N3473" t="s">
        <v>32</v>
      </c>
      <c r="O3473" t="s">
        <v>6282</v>
      </c>
    </row>
    <row r="3474" spans="1:15" x14ac:dyDescent="0.25">
      <c r="A3474">
        <v>2252</v>
      </c>
      <c r="B3474" t="s">
        <v>9594</v>
      </c>
      <c r="C3474" t="s">
        <v>584</v>
      </c>
      <c r="D3474" t="s">
        <v>4893</v>
      </c>
      <c r="E3474">
        <v>36</v>
      </c>
      <c r="F3474">
        <v>9</v>
      </c>
      <c r="G3474" t="s">
        <v>10356</v>
      </c>
      <c r="H3474" t="s">
        <v>4886</v>
      </c>
      <c r="I3474" t="s">
        <v>4717</v>
      </c>
      <c r="J3474" s="25">
        <v>44761</v>
      </c>
      <c r="K3474" s="25">
        <v>44934</v>
      </c>
      <c r="L3474" t="s">
        <v>10357</v>
      </c>
      <c r="M3474" t="s">
        <v>4896</v>
      </c>
      <c r="N3474" t="s">
        <v>32</v>
      </c>
      <c r="O3474" t="s">
        <v>6282</v>
      </c>
    </row>
    <row r="3475" spans="1:15" x14ac:dyDescent="0.25">
      <c r="A3475">
        <v>2251</v>
      </c>
      <c r="B3475" t="s">
        <v>9496</v>
      </c>
      <c r="C3475" t="s">
        <v>584</v>
      </c>
      <c r="D3475" t="s">
        <v>4893</v>
      </c>
      <c r="E3475">
        <v>4</v>
      </c>
      <c r="F3475">
        <v>1</v>
      </c>
      <c r="G3475" t="s">
        <v>9497</v>
      </c>
      <c r="H3475" t="s">
        <v>5080</v>
      </c>
      <c r="I3475" t="s">
        <v>30</v>
      </c>
      <c r="J3475" s="25">
        <v>44932</v>
      </c>
      <c r="K3475" s="25">
        <v>45639</v>
      </c>
      <c r="L3475" t="s">
        <v>4573</v>
      </c>
      <c r="M3475" t="s">
        <v>4896</v>
      </c>
      <c r="N3475" t="s">
        <v>32</v>
      </c>
      <c r="O3475" t="s">
        <v>6282</v>
      </c>
    </row>
    <row r="3476" spans="1:15" x14ac:dyDescent="0.25">
      <c r="A3476">
        <v>2253</v>
      </c>
      <c r="B3476" t="s">
        <v>10245</v>
      </c>
      <c r="C3476" t="s">
        <v>584</v>
      </c>
      <c r="D3476" t="s">
        <v>4893</v>
      </c>
      <c r="E3476">
        <v>96</v>
      </c>
      <c r="F3476">
        <v>24</v>
      </c>
      <c r="G3476" t="s">
        <v>10358</v>
      </c>
      <c r="H3476" t="s">
        <v>5080</v>
      </c>
      <c r="I3476" t="s">
        <v>30</v>
      </c>
      <c r="J3476" s="25">
        <v>44932</v>
      </c>
      <c r="K3476" s="25">
        <v>45639</v>
      </c>
      <c r="L3476" t="s">
        <v>4573</v>
      </c>
      <c r="M3476" t="s">
        <v>4896</v>
      </c>
      <c r="N3476" t="s">
        <v>32</v>
      </c>
      <c r="O3476" t="s">
        <v>6282</v>
      </c>
    </row>
    <row r="3477" spans="1:15" x14ac:dyDescent="0.25">
      <c r="A3477">
        <v>2254</v>
      </c>
      <c r="B3477" t="s">
        <v>10245</v>
      </c>
      <c r="C3477" t="s">
        <v>584</v>
      </c>
      <c r="D3477" t="s">
        <v>4893</v>
      </c>
      <c r="E3477">
        <v>96</v>
      </c>
      <c r="F3477">
        <v>24</v>
      </c>
      <c r="G3477" t="s">
        <v>10359</v>
      </c>
      <c r="H3477" t="s">
        <v>5080</v>
      </c>
      <c r="I3477" t="s">
        <v>30</v>
      </c>
      <c r="J3477" s="25">
        <v>44932</v>
      </c>
      <c r="K3477" s="25">
        <v>45639</v>
      </c>
      <c r="L3477" t="s">
        <v>4573</v>
      </c>
      <c r="M3477" t="s">
        <v>4896</v>
      </c>
      <c r="N3477" t="s">
        <v>32</v>
      </c>
      <c r="O3477" t="s">
        <v>6282</v>
      </c>
    </row>
    <row r="3478" spans="1:15" x14ac:dyDescent="0.25">
      <c r="A3478">
        <v>2255</v>
      </c>
      <c r="B3478" t="s">
        <v>10245</v>
      </c>
      <c r="C3478" t="s">
        <v>584</v>
      </c>
      <c r="D3478" t="s">
        <v>4893</v>
      </c>
      <c r="E3478">
        <v>96</v>
      </c>
      <c r="F3478">
        <v>24</v>
      </c>
      <c r="G3478" t="s">
        <v>10360</v>
      </c>
      <c r="H3478" t="s">
        <v>5080</v>
      </c>
      <c r="I3478" t="s">
        <v>30</v>
      </c>
      <c r="J3478" s="25">
        <v>44932</v>
      </c>
      <c r="K3478" s="25">
        <v>45639</v>
      </c>
      <c r="L3478" t="s">
        <v>4573</v>
      </c>
      <c r="M3478" t="s">
        <v>4896</v>
      </c>
      <c r="N3478" t="s">
        <v>32</v>
      </c>
      <c r="O3478" t="s">
        <v>6282</v>
      </c>
    </row>
    <row r="3479" spans="1:15" x14ac:dyDescent="0.25">
      <c r="A3479">
        <v>2256</v>
      </c>
      <c r="B3479" t="s">
        <v>10245</v>
      </c>
      <c r="C3479" t="s">
        <v>584</v>
      </c>
      <c r="D3479" t="s">
        <v>4893</v>
      </c>
      <c r="E3479">
        <v>96</v>
      </c>
      <c r="F3479">
        <v>24</v>
      </c>
      <c r="G3479" t="s">
        <v>10361</v>
      </c>
      <c r="H3479" t="s">
        <v>5080</v>
      </c>
      <c r="I3479" t="s">
        <v>30</v>
      </c>
      <c r="J3479" s="25">
        <v>44932</v>
      </c>
      <c r="K3479" s="25">
        <v>45639</v>
      </c>
      <c r="L3479" t="s">
        <v>4573</v>
      </c>
      <c r="M3479" t="s">
        <v>4896</v>
      </c>
      <c r="N3479" t="s">
        <v>32</v>
      </c>
      <c r="O3479" t="s">
        <v>6282</v>
      </c>
    </row>
    <row r="3480" spans="1:15" x14ac:dyDescent="0.25">
      <c r="A3480">
        <v>2257</v>
      </c>
      <c r="B3480" t="s">
        <v>10245</v>
      </c>
      <c r="C3480" t="s">
        <v>584</v>
      </c>
      <c r="D3480" t="s">
        <v>4893</v>
      </c>
      <c r="E3480">
        <v>96</v>
      </c>
      <c r="F3480">
        <v>24</v>
      </c>
      <c r="G3480" t="s">
        <v>10362</v>
      </c>
      <c r="H3480" t="s">
        <v>5080</v>
      </c>
      <c r="I3480" t="s">
        <v>30</v>
      </c>
      <c r="J3480" s="25">
        <v>44932</v>
      </c>
      <c r="K3480" s="25">
        <v>45639</v>
      </c>
      <c r="L3480" t="s">
        <v>4573</v>
      </c>
      <c r="M3480" t="s">
        <v>4896</v>
      </c>
      <c r="N3480" t="s">
        <v>32</v>
      </c>
      <c r="O3480" t="s">
        <v>6282</v>
      </c>
    </row>
    <row r="3481" spans="1:15" x14ac:dyDescent="0.25">
      <c r="A3481">
        <v>2258</v>
      </c>
      <c r="B3481" t="s">
        <v>10245</v>
      </c>
      <c r="C3481" t="s">
        <v>584</v>
      </c>
      <c r="D3481" t="s">
        <v>4893</v>
      </c>
      <c r="E3481">
        <v>96</v>
      </c>
      <c r="F3481">
        <v>24</v>
      </c>
      <c r="G3481" t="s">
        <v>10363</v>
      </c>
      <c r="H3481" t="s">
        <v>5080</v>
      </c>
      <c r="I3481" t="s">
        <v>30</v>
      </c>
      <c r="J3481" s="25">
        <v>44932</v>
      </c>
      <c r="K3481" s="25">
        <v>45639</v>
      </c>
      <c r="L3481" t="s">
        <v>4573</v>
      </c>
      <c r="M3481" t="s">
        <v>4896</v>
      </c>
      <c r="N3481" t="s">
        <v>32</v>
      </c>
      <c r="O3481" t="s">
        <v>6282</v>
      </c>
    </row>
    <row r="3482" spans="1:15" x14ac:dyDescent="0.25">
      <c r="A3482">
        <v>2259</v>
      </c>
      <c r="B3482" t="s">
        <v>10245</v>
      </c>
      <c r="C3482" t="s">
        <v>584</v>
      </c>
      <c r="D3482" t="s">
        <v>4893</v>
      </c>
      <c r="E3482">
        <v>20</v>
      </c>
      <c r="F3482">
        <v>5</v>
      </c>
      <c r="G3482" t="s">
        <v>10364</v>
      </c>
      <c r="H3482" t="s">
        <v>5080</v>
      </c>
      <c r="I3482" t="s">
        <v>30</v>
      </c>
      <c r="J3482" s="25">
        <v>44932</v>
      </c>
      <c r="K3482" s="25">
        <v>45639</v>
      </c>
      <c r="L3482" t="s">
        <v>4573</v>
      </c>
      <c r="M3482" t="s">
        <v>4896</v>
      </c>
      <c r="N3482" t="s">
        <v>32</v>
      </c>
      <c r="O3482" t="s">
        <v>6282</v>
      </c>
    </row>
    <row r="3483" spans="1:15" x14ac:dyDescent="0.25">
      <c r="A3483">
        <v>2263</v>
      </c>
      <c r="B3483" t="s">
        <v>9401</v>
      </c>
      <c r="C3483" t="s">
        <v>585</v>
      </c>
      <c r="D3483" t="s">
        <v>4897</v>
      </c>
      <c r="E3483">
        <v>62</v>
      </c>
      <c r="F3483">
        <v>6</v>
      </c>
      <c r="G3483" t="s">
        <v>10365</v>
      </c>
      <c r="H3483" t="s">
        <v>5486</v>
      </c>
      <c r="I3483" t="s">
        <v>4717</v>
      </c>
      <c r="J3483" s="25">
        <v>43651</v>
      </c>
      <c r="K3483" s="25">
        <v>45641</v>
      </c>
      <c r="L3483" t="s">
        <v>10305</v>
      </c>
      <c r="M3483" t="s">
        <v>4898</v>
      </c>
      <c r="N3483" t="s">
        <v>32</v>
      </c>
      <c r="O3483" t="s">
        <v>6282</v>
      </c>
    </row>
    <row r="3484" spans="1:15" x14ac:dyDescent="0.25">
      <c r="A3484">
        <v>2262</v>
      </c>
      <c r="B3484" t="s">
        <v>9496</v>
      </c>
      <c r="C3484" t="s">
        <v>585</v>
      </c>
      <c r="D3484" t="s">
        <v>4897</v>
      </c>
      <c r="E3484">
        <v>4</v>
      </c>
      <c r="F3484">
        <v>0</v>
      </c>
      <c r="G3484" t="s">
        <v>9497</v>
      </c>
      <c r="H3484" t="s">
        <v>5080</v>
      </c>
      <c r="I3484" t="s">
        <v>30</v>
      </c>
      <c r="J3484" s="25">
        <v>44932</v>
      </c>
      <c r="K3484" s="25">
        <v>45639</v>
      </c>
      <c r="L3484" t="s">
        <v>4573</v>
      </c>
      <c r="M3484" t="s">
        <v>4898</v>
      </c>
      <c r="N3484" t="s">
        <v>32</v>
      </c>
      <c r="O3484" t="s">
        <v>6282</v>
      </c>
    </row>
    <row r="3485" spans="1:15" x14ac:dyDescent="0.25">
      <c r="A3485">
        <v>2264</v>
      </c>
      <c r="B3485" t="s">
        <v>7665</v>
      </c>
      <c r="C3485" t="s">
        <v>2626</v>
      </c>
      <c r="D3485" t="s">
        <v>4897</v>
      </c>
      <c r="E3485">
        <v>4</v>
      </c>
      <c r="F3485">
        <v>1</v>
      </c>
      <c r="G3485" t="s">
        <v>10366</v>
      </c>
      <c r="H3485" t="s">
        <v>10367</v>
      </c>
      <c r="I3485" t="s">
        <v>30</v>
      </c>
      <c r="J3485" s="25">
        <v>44932</v>
      </c>
      <c r="K3485" s="25">
        <v>45422</v>
      </c>
      <c r="L3485" t="s">
        <v>4573</v>
      </c>
      <c r="M3485" t="s">
        <v>4898</v>
      </c>
      <c r="N3485" t="s">
        <v>213</v>
      </c>
      <c r="O3485" t="s">
        <v>6282</v>
      </c>
    </row>
    <row r="3486" spans="1:15" x14ac:dyDescent="0.25">
      <c r="A3486">
        <v>2265</v>
      </c>
      <c r="B3486" t="s">
        <v>6817</v>
      </c>
      <c r="C3486" t="s">
        <v>2626</v>
      </c>
      <c r="D3486" t="s">
        <v>4897</v>
      </c>
      <c r="E3486">
        <v>96</v>
      </c>
      <c r="F3486">
        <v>24</v>
      </c>
      <c r="G3486" t="s">
        <v>10368</v>
      </c>
      <c r="H3486" t="s">
        <v>10367</v>
      </c>
      <c r="I3486" t="s">
        <v>30</v>
      </c>
      <c r="J3486" s="25">
        <v>44932</v>
      </c>
      <c r="K3486" s="25">
        <v>45422</v>
      </c>
      <c r="L3486" t="s">
        <v>4573</v>
      </c>
      <c r="M3486" t="s">
        <v>4898</v>
      </c>
      <c r="N3486" t="s">
        <v>213</v>
      </c>
      <c r="O3486" t="s">
        <v>6282</v>
      </c>
    </row>
    <row r="3487" spans="1:15" x14ac:dyDescent="0.25">
      <c r="A3487">
        <v>2266</v>
      </c>
      <c r="B3487" t="s">
        <v>6817</v>
      </c>
      <c r="C3487" t="s">
        <v>2626</v>
      </c>
      <c r="D3487" t="s">
        <v>4897</v>
      </c>
      <c r="E3487">
        <v>91</v>
      </c>
      <c r="F3487">
        <v>22</v>
      </c>
      <c r="G3487" t="s">
        <v>10369</v>
      </c>
      <c r="H3487" t="s">
        <v>10367</v>
      </c>
      <c r="I3487" t="s">
        <v>30</v>
      </c>
      <c r="J3487" s="25">
        <v>44932</v>
      </c>
      <c r="K3487" s="25">
        <v>45422</v>
      </c>
      <c r="L3487" t="s">
        <v>4573</v>
      </c>
      <c r="M3487" t="s">
        <v>4898</v>
      </c>
      <c r="N3487" t="s">
        <v>213</v>
      </c>
      <c r="O3487" t="s">
        <v>6282</v>
      </c>
    </row>
    <row r="3488" spans="1:15" x14ac:dyDescent="0.25">
      <c r="A3488">
        <v>2271</v>
      </c>
      <c r="B3488" t="s">
        <v>7105</v>
      </c>
      <c r="C3488" t="s">
        <v>2627</v>
      </c>
      <c r="D3488" t="s">
        <v>10370</v>
      </c>
      <c r="E3488">
        <v>96</v>
      </c>
      <c r="F3488">
        <v>24</v>
      </c>
      <c r="G3488" t="s">
        <v>10371</v>
      </c>
      <c r="H3488" t="s">
        <v>10372</v>
      </c>
      <c r="I3488" t="s">
        <v>4717</v>
      </c>
      <c r="J3488" s="25">
        <v>43651</v>
      </c>
      <c r="K3488" s="25">
        <v>45641</v>
      </c>
      <c r="L3488" t="s">
        <v>10305</v>
      </c>
      <c r="M3488" t="s">
        <v>10373</v>
      </c>
      <c r="N3488" t="s">
        <v>32</v>
      </c>
      <c r="O3488" t="s">
        <v>6282</v>
      </c>
    </row>
    <row r="3489" spans="1:15" x14ac:dyDescent="0.25">
      <c r="A3489">
        <v>2272</v>
      </c>
      <c r="B3489" t="s">
        <v>9401</v>
      </c>
      <c r="C3489" t="s">
        <v>2627</v>
      </c>
      <c r="D3489" t="s">
        <v>10370</v>
      </c>
      <c r="E3489">
        <v>96</v>
      </c>
      <c r="F3489">
        <v>24</v>
      </c>
      <c r="G3489" t="s">
        <v>10374</v>
      </c>
      <c r="H3489" t="s">
        <v>10372</v>
      </c>
      <c r="I3489" t="s">
        <v>4717</v>
      </c>
      <c r="J3489" s="25">
        <v>43651</v>
      </c>
      <c r="K3489" s="25">
        <v>45641</v>
      </c>
      <c r="L3489" t="s">
        <v>10305</v>
      </c>
      <c r="M3489" t="s">
        <v>10373</v>
      </c>
      <c r="N3489" t="s">
        <v>32</v>
      </c>
      <c r="O3489" t="s">
        <v>6282</v>
      </c>
    </row>
    <row r="3490" spans="1:15" x14ac:dyDescent="0.25">
      <c r="A3490">
        <v>2273</v>
      </c>
      <c r="B3490" t="s">
        <v>9594</v>
      </c>
      <c r="C3490" t="s">
        <v>2627</v>
      </c>
      <c r="D3490" t="s">
        <v>10370</v>
      </c>
      <c r="E3490">
        <v>19</v>
      </c>
      <c r="F3490">
        <v>4</v>
      </c>
      <c r="G3490" t="s">
        <v>10375</v>
      </c>
      <c r="H3490" t="s">
        <v>10372</v>
      </c>
      <c r="I3490" t="s">
        <v>4717</v>
      </c>
      <c r="J3490" s="25">
        <v>43651</v>
      </c>
      <c r="K3490" s="25">
        <v>45641</v>
      </c>
      <c r="L3490" t="s">
        <v>10305</v>
      </c>
      <c r="M3490" t="s">
        <v>10373</v>
      </c>
      <c r="N3490" t="s">
        <v>32</v>
      </c>
      <c r="O3490" t="s">
        <v>6282</v>
      </c>
    </row>
    <row r="3491" spans="1:15" x14ac:dyDescent="0.25">
      <c r="A3491">
        <v>2267</v>
      </c>
      <c r="B3491" t="s">
        <v>9496</v>
      </c>
      <c r="C3491" t="s">
        <v>2627</v>
      </c>
      <c r="D3491" t="s">
        <v>10370</v>
      </c>
      <c r="E3491">
        <v>4</v>
      </c>
      <c r="F3491">
        <v>1</v>
      </c>
      <c r="G3491" t="s">
        <v>9497</v>
      </c>
      <c r="H3491" t="s">
        <v>5080</v>
      </c>
      <c r="I3491" t="s">
        <v>30</v>
      </c>
      <c r="J3491" s="25">
        <v>44932</v>
      </c>
      <c r="K3491" s="25">
        <v>45639</v>
      </c>
      <c r="L3491" t="s">
        <v>4573</v>
      </c>
      <c r="M3491" t="s">
        <v>10373</v>
      </c>
      <c r="N3491" t="s">
        <v>32</v>
      </c>
      <c r="O3491" t="s">
        <v>6282</v>
      </c>
    </row>
    <row r="3492" spans="1:15" x14ac:dyDescent="0.25">
      <c r="A3492">
        <v>2268</v>
      </c>
      <c r="B3492" t="s">
        <v>10308</v>
      </c>
      <c r="C3492" t="s">
        <v>2627</v>
      </c>
      <c r="D3492" t="s">
        <v>10370</v>
      </c>
      <c r="E3492">
        <v>96</v>
      </c>
      <c r="F3492">
        <v>24</v>
      </c>
      <c r="G3492" t="s">
        <v>10376</v>
      </c>
      <c r="H3492" t="s">
        <v>5080</v>
      </c>
      <c r="I3492" t="s">
        <v>30</v>
      </c>
      <c r="J3492" s="25">
        <v>44932</v>
      </c>
      <c r="K3492" s="25">
        <v>45639</v>
      </c>
      <c r="L3492" t="s">
        <v>4573</v>
      </c>
      <c r="M3492" t="s">
        <v>10373</v>
      </c>
      <c r="N3492" t="s">
        <v>32</v>
      </c>
      <c r="O3492" t="s">
        <v>6282</v>
      </c>
    </row>
    <row r="3493" spans="1:15" x14ac:dyDescent="0.25">
      <c r="A3493">
        <v>2269</v>
      </c>
      <c r="B3493" t="s">
        <v>6817</v>
      </c>
      <c r="C3493" t="s">
        <v>2627</v>
      </c>
      <c r="D3493" t="s">
        <v>10370</v>
      </c>
      <c r="E3493">
        <v>96</v>
      </c>
      <c r="F3493">
        <v>24</v>
      </c>
      <c r="G3493" t="s">
        <v>10377</v>
      </c>
      <c r="H3493" t="s">
        <v>5080</v>
      </c>
      <c r="I3493" t="s">
        <v>30</v>
      </c>
      <c r="J3493" s="25">
        <v>44932</v>
      </c>
      <c r="K3493" s="25">
        <v>45639</v>
      </c>
      <c r="L3493" t="s">
        <v>4573</v>
      </c>
      <c r="M3493" t="s">
        <v>10373</v>
      </c>
      <c r="N3493" t="s">
        <v>32</v>
      </c>
      <c r="O3493" t="s">
        <v>6282</v>
      </c>
    </row>
    <row r="3494" spans="1:15" x14ac:dyDescent="0.25">
      <c r="A3494">
        <v>2270</v>
      </c>
      <c r="B3494" t="s">
        <v>6817</v>
      </c>
      <c r="C3494" t="s">
        <v>2627</v>
      </c>
      <c r="D3494" t="s">
        <v>10370</v>
      </c>
      <c r="E3494">
        <v>79</v>
      </c>
      <c r="F3494">
        <v>19</v>
      </c>
      <c r="G3494" t="s">
        <v>10378</v>
      </c>
      <c r="H3494" t="s">
        <v>5080</v>
      </c>
      <c r="I3494" t="s">
        <v>30</v>
      </c>
      <c r="J3494" s="25">
        <v>44932</v>
      </c>
      <c r="K3494" s="25">
        <v>45639</v>
      </c>
      <c r="L3494" t="s">
        <v>4573</v>
      </c>
      <c r="M3494" t="s">
        <v>10373</v>
      </c>
      <c r="N3494" t="s">
        <v>32</v>
      </c>
      <c r="O3494" t="s">
        <v>6282</v>
      </c>
    </row>
    <row r="3495" spans="1:15" x14ac:dyDescent="0.25">
      <c r="A3495">
        <v>2274</v>
      </c>
      <c r="B3495" t="s">
        <v>9534</v>
      </c>
      <c r="C3495" t="s">
        <v>586</v>
      </c>
      <c r="D3495" t="s">
        <v>4899</v>
      </c>
      <c r="E3495">
        <v>526</v>
      </c>
      <c r="F3495">
        <v>26</v>
      </c>
      <c r="G3495" t="s">
        <v>10379</v>
      </c>
      <c r="H3495" t="s">
        <v>4900</v>
      </c>
      <c r="I3495" t="s">
        <v>4717</v>
      </c>
      <c r="J3495" s="25">
        <v>43591</v>
      </c>
      <c r="K3495" s="25">
        <v>45641</v>
      </c>
      <c r="L3495" t="s">
        <v>4901</v>
      </c>
      <c r="M3495" t="s">
        <v>4902</v>
      </c>
      <c r="N3495" t="s">
        <v>32</v>
      </c>
      <c r="O3495" t="s">
        <v>6282</v>
      </c>
    </row>
    <row r="3496" spans="1:15" x14ac:dyDescent="0.25">
      <c r="A3496">
        <v>2275</v>
      </c>
      <c r="B3496" t="s">
        <v>10380</v>
      </c>
      <c r="C3496" t="s">
        <v>586</v>
      </c>
      <c r="D3496" t="s">
        <v>4899</v>
      </c>
      <c r="E3496">
        <v>1600</v>
      </c>
      <c r="F3496">
        <v>80</v>
      </c>
      <c r="G3496" t="s">
        <v>10381</v>
      </c>
      <c r="H3496" t="s">
        <v>4900</v>
      </c>
      <c r="I3496" t="s">
        <v>4717</v>
      </c>
      <c r="J3496" s="25">
        <v>43591</v>
      </c>
      <c r="K3496" s="25">
        <v>45641</v>
      </c>
      <c r="L3496" t="s">
        <v>4901</v>
      </c>
      <c r="M3496" t="s">
        <v>4902</v>
      </c>
      <c r="N3496" t="s">
        <v>32</v>
      </c>
      <c r="O3496" t="s">
        <v>6282</v>
      </c>
    </row>
    <row r="3497" spans="1:15" x14ac:dyDescent="0.25">
      <c r="A3497">
        <v>2276</v>
      </c>
      <c r="B3497" t="s">
        <v>10380</v>
      </c>
      <c r="C3497" t="s">
        <v>586</v>
      </c>
      <c r="D3497" t="s">
        <v>4899</v>
      </c>
      <c r="E3497">
        <v>1640</v>
      </c>
      <c r="F3497">
        <v>82</v>
      </c>
      <c r="G3497" t="s">
        <v>10382</v>
      </c>
      <c r="H3497" t="s">
        <v>4900</v>
      </c>
      <c r="I3497" t="s">
        <v>4717</v>
      </c>
      <c r="J3497" s="25">
        <v>43591</v>
      </c>
      <c r="K3497" s="25">
        <v>45641</v>
      </c>
      <c r="L3497" t="s">
        <v>4901</v>
      </c>
      <c r="M3497" t="s">
        <v>4902</v>
      </c>
      <c r="N3497" t="s">
        <v>32</v>
      </c>
      <c r="O3497" t="s">
        <v>6282</v>
      </c>
    </row>
    <row r="3498" spans="1:15" x14ac:dyDescent="0.25">
      <c r="A3498">
        <v>2863</v>
      </c>
      <c r="B3498" t="s">
        <v>9830</v>
      </c>
      <c r="C3498" t="s">
        <v>590</v>
      </c>
      <c r="D3498" t="s">
        <v>591</v>
      </c>
      <c r="E3498">
        <v>780</v>
      </c>
      <c r="F3498">
        <v>39</v>
      </c>
      <c r="G3498" t="s">
        <v>10383</v>
      </c>
      <c r="H3498" t="s">
        <v>9687</v>
      </c>
      <c r="I3498" t="s">
        <v>393</v>
      </c>
      <c r="J3498" s="25">
        <v>45966</v>
      </c>
      <c r="K3498" s="25">
        <v>45966</v>
      </c>
      <c r="L3498" t="s">
        <v>931</v>
      </c>
      <c r="M3498" t="s">
        <v>588</v>
      </c>
      <c r="N3498" t="s">
        <v>258</v>
      </c>
      <c r="O3498" t="s">
        <v>6302</v>
      </c>
    </row>
    <row r="3499" spans="1:15" x14ac:dyDescent="0.25">
      <c r="A3499">
        <v>2864</v>
      </c>
      <c r="B3499" t="s">
        <v>9663</v>
      </c>
      <c r="C3499" t="s">
        <v>590</v>
      </c>
      <c r="D3499" t="s">
        <v>591</v>
      </c>
      <c r="E3499">
        <v>380</v>
      </c>
      <c r="F3499">
        <v>19</v>
      </c>
      <c r="G3499" t="s">
        <v>10384</v>
      </c>
      <c r="H3499" t="s">
        <v>4108</v>
      </c>
      <c r="I3499" t="s">
        <v>393</v>
      </c>
      <c r="J3499" s="25">
        <v>46008</v>
      </c>
      <c r="K3499" s="25">
        <v>46008</v>
      </c>
      <c r="L3499" t="s">
        <v>1499</v>
      </c>
      <c r="M3499" t="s">
        <v>588</v>
      </c>
      <c r="N3499" t="s">
        <v>258</v>
      </c>
      <c r="O3499" t="s">
        <v>6302</v>
      </c>
    </row>
    <row r="3500" spans="1:15" x14ac:dyDescent="0.25">
      <c r="A3500">
        <v>2277</v>
      </c>
      <c r="B3500" t="s">
        <v>9782</v>
      </c>
      <c r="C3500" t="s">
        <v>2629</v>
      </c>
      <c r="D3500" t="s">
        <v>10385</v>
      </c>
      <c r="E3500">
        <v>920</v>
      </c>
      <c r="F3500">
        <v>46</v>
      </c>
      <c r="G3500" t="s">
        <v>10386</v>
      </c>
      <c r="H3500" t="s">
        <v>616</v>
      </c>
      <c r="I3500" t="s">
        <v>393</v>
      </c>
      <c r="J3500" s="25">
        <v>45716</v>
      </c>
      <c r="K3500" s="25">
        <v>45716</v>
      </c>
      <c r="L3500" t="s">
        <v>4403</v>
      </c>
      <c r="M3500" t="s">
        <v>596</v>
      </c>
      <c r="N3500" t="s">
        <v>258</v>
      </c>
      <c r="O3500" t="s">
        <v>6282</v>
      </c>
    </row>
    <row r="3501" spans="1:15" x14ac:dyDescent="0.25">
      <c r="A3501">
        <v>2279</v>
      </c>
      <c r="B3501" t="s">
        <v>9681</v>
      </c>
      <c r="C3501" t="s">
        <v>2629</v>
      </c>
      <c r="D3501" t="s">
        <v>10385</v>
      </c>
      <c r="E3501">
        <v>19</v>
      </c>
      <c r="F3501">
        <v>0</v>
      </c>
      <c r="G3501" t="s">
        <v>10387</v>
      </c>
      <c r="H3501" t="s">
        <v>616</v>
      </c>
      <c r="I3501" t="s">
        <v>393</v>
      </c>
      <c r="J3501" s="25">
        <v>45716</v>
      </c>
      <c r="K3501" s="25">
        <v>45716</v>
      </c>
      <c r="L3501" t="s">
        <v>4403</v>
      </c>
      <c r="M3501" t="s">
        <v>596</v>
      </c>
      <c r="N3501" t="s">
        <v>258</v>
      </c>
      <c r="O3501" t="s">
        <v>6282</v>
      </c>
    </row>
    <row r="3502" spans="1:15" x14ac:dyDescent="0.25">
      <c r="A3502">
        <v>2278</v>
      </c>
      <c r="B3502" t="s">
        <v>9681</v>
      </c>
      <c r="C3502" t="s">
        <v>2629</v>
      </c>
      <c r="D3502" t="s">
        <v>10385</v>
      </c>
      <c r="E3502">
        <v>1040</v>
      </c>
      <c r="F3502">
        <v>52</v>
      </c>
      <c r="G3502" t="s">
        <v>10388</v>
      </c>
      <c r="H3502" t="s">
        <v>616</v>
      </c>
      <c r="I3502" t="s">
        <v>393</v>
      </c>
      <c r="J3502" s="25">
        <v>45719</v>
      </c>
      <c r="K3502" s="25">
        <v>45719</v>
      </c>
      <c r="L3502" t="s">
        <v>431</v>
      </c>
      <c r="M3502" t="s">
        <v>596</v>
      </c>
      <c r="N3502" t="s">
        <v>258</v>
      </c>
      <c r="O3502" t="s">
        <v>6282</v>
      </c>
    </row>
    <row r="3503" spans="1:15" x14ac:dyDescent="0.25">
      <c r="A3503">
        <v>2280</v>
      </c>
      <c r="B3503" t="s">
        <v>9681</v>
      </c>
      <c r="C3503" t="s">
        <v>2629</v>
      </c>
      <c r="D3503" t="s">
        <v>10385</v>
      </c>
      <c r="E3503">
        <v>620</v>
      </c>
      <c r="F3503">
        <v>31</v>
      </c>
      <c r="G3503" t="s">
        <v>10387</v>
      </c>
      <c r="H3503" t="s">
        <v>616</v>
      </c>
      <c r="I3503" t="s">
        <v>393</v>
      </c>
      <c r="J3503" s="25">
        <v>45719</v>
      </c>
      <c r="K3503" s="25">
        <v>45719</v>
      </c>
      <c r="L3503" t="s">
        <v>431</v>
      </c>
      <c r="M3503" t="s">
        <v>596</v>
      </c>
      <c r="N3503" t="s">
        <v>258</v>
      </c>
      <c r="O3503" t="s">
        <v>6282</v>
      </c>
    </row>
    <row r="3504" spans="1:15" x14ac:dyDescent="0.25">
      <c r="A3504">
        <v>2290</v>
      </c>
      <c r="B3504" t="s">
        <v>10389</v>
      </c>
      <c r="C3504" t="s">
        <v>2629</v>
      </c>
      <c r="D3504" t="s">
        <v>10385</v>
      </c>
      <c r="E3504">
        <v>1040</v>
      </c>
      <c r="F3504">
        <v>52</v>
      </c>
      <c r="G3504" t="s">
        <v>10390</v>
      </c>
      <c r="H3504" t="s">
        <v>616</v>
      </c>
      <c r="I3504" t="s">
        <v>393</v>
      </c>
      <c r="J3504" s="25">
        <v>45719</v>
      </c>
      <c r="K3504" s="25">
        <v>45719</v>
      </c>
      <c r="L3504" t="s">
        <v>431</v>
      </c>
      <c r="M3504" t="s">
        <v>596</v>
      </c>
      <c r="N3504" t="s">
        <v>258</v>
      </c>
      <c r="O3504" t="s">
        <v>6282</v>
      </c>
    </row>
    <row r="3505" spans="1:15" x14ac:dyDescent="0.25">
      <c r="A3505">
        <v>2281</v>
      </c>
      <c r="B3505" t="s">
        <v>10391</v>
      </c>
      <c r="C3505" t="s">
        <v>2629</v>
      </c>
      <c r="D3505" t="s">
        <v>10385</v>
      </c>
      <c r="E3505">
        <v>180</v>
      </c>
      <c r="F3505">
        <v>9</v>
      </c>
      <c r="G3505" t="s">
        <v>10392</v>
      </c>
      <c r="H3505" t="s">
        <v>616</v>
      </c>
      <c r="I3505" t="s">
        <v>393</v>
      </c>
      <c r="J3505" s="25">
        <v>45756</v>
      </c>
      <c r="K3505" s="25">
        <v>45756</v>
      </c>
      <c r="L3505" t="s">
        <v>4743</v>
      </c>
      <c r="M3505" t="s">
        <v>596</v>
      </c>
      <c r="N3505" t="s">
        <v>258</v>
      </c>
      <c r="O3505" t="s">
        <v>6282</v>
      </c>
    </row>
    <row r="3506" spans="1:15" x14ac:dyDescent="0.25">
      <c r="A3506">
        <v>2282</v>
      </c>
      <c r="B3506" t="s">
        <v>10391</v>
      </c>
      <c r="C3506" t="s">
        <v>2629</v>
      </c>
      <c r="D3506" t="s">
        <v>10385</v>
      </c>
      <c r="E3506">
        <v>120</v>
      </c>
      <c r="F3506">
        <v>6</v>
      </c>
      <c r="G3506" t="s">
        <v>10393</v>
      </c>
      <c r="H3506" t="s">
        <v>616</v>
      </c>
      <c r="I3506" t="s">
        <v>393</v>
      </c>
      <c r="J3506" s="25">
        <v>45794</v>
      </c>
      <c r="K3506" s="25">
        <v>45794</v>
      </c>
      <c r="L3506" t="s">
        <v>427</v>
      </c>
      <c r="M3506" t="s">
        <v>596</v>
      </c>
      <c r="N3506" t="s">
        <v>258</v>
      </c>
      <c r="O3506" t="s">
        <v>6282</v>
      </c>
    </row>
    <row r="3507" spans="1:15" x14ac:dyDescent="0.25">
      <c r="A3507">
        <v>2283</v>
      </c>
      <c r="B3507" t="s">
        <v>10391</v>
      </c>
      <c r="C3507" t="s">
        <v>2629</v>
      </c>
      <c r="D3507" t="s">
        <v>10385</v>
      </c>
      <c r="E3507">
        <v>1000</v>
      </c>
      <c r="F3507">
        <v>50</v>
      </c>
      <c r="G3507" t="s">
        <v>10394</v>
      </c>
      <c r="H3507" t="s">
        <v>593</v>
      </c>
      <c r="I3507" t="s">
        <v>393</v>
      </c>
      <c r="J3507" s="25">
        <v>45794</v>
      </c>
      <c r="K3507" s="25">
        <v>45794</v>
      </c>
      <c r="L3507" t="s">
        <v>427</v>
      </c>
      <c r="M3507" t="s">
        <v>596</v>
      </c>
      <c r="N3507" t="s">
        <v>258</v>
      </c>
      <c r="O3507" t="s">
        <v>6282</v>
      </c>
    </row>
    <row r="3508" spans="1:15" x14ac:dyDescent="0.25">
      <c r="A3508">
        <v>2878</v>
      </c>
      <c r="B3508" t="s">
        <v>10391</v>
      </c>
      <c r="C3508" t="s">
        <v>2629</v>
      </c>
      <c r="D3508" t="s">
        <v>10385</v>
      </c>
      <c r="E3508">
        <v>680</v>
      </c>
      <c r="F3508">
        <v>34</v>
      </c>
      <c r="G3508" t="s">
        <v>10395</v>
      </c>
      <c r="H3508" t="s">
        <v>593</v>
      </c>
      <c r="I3508" t="s">
        <v>393</v>
      </c>
      <c r="J3508" s="25">
        <v>45804</v>
      </c>
      <c r="K3508" s="25">
        <v>45804</v>
      </c>
      <c r="L3508" t="s">
        <v>464</v>
      </c>
      <c r="M3508" t="s">
        <v>596</v>
      </c>
      <c r="N3508" t="s">
        <v>258</v>
      </c>
      <c r="O3508" t="s">
        <v>6302</v>
      </c>
    </row>
    <row r="3509" spans="1:15" x14ac:dyDescent="0.25">
      <c r="A3509">
        <v>2879</v>
      </c>
      <c r="B3509" t="s">
        <v>10391</v>
      </c>
      <c r="C3509" t="s">
        <v>2629</v>
      </c>
      <c r="D3509" t="s">
        <v>10385</v>
      </c>
      <c r="E3509">
        <v>260</v>
      </c>
      <c r="F3509">
        <v>13</v>
      </c>
      <c r="G3509" t="s">
        <v>10396</v>
      </c>
      <c r="H3509" t="s">
        <v>593</v>
      </c>
      <c r="I3509" t="s">
        <v>393</v>
      </c>
      <c r="J3509" s="25">
        <v>45805</v>
      </c>
      <c r="K3509" s="25">
        <v>45805</v>
      </c>
      <c r="L3509" t="s">
        <v>428</v>
      </c>
      <c r="M3509" t="s">
        <v>596</v>
      </c>
      <c r="N3509" t="s">
        <v>258</v>
      </c>
      <c r="O3509" t="s">
        <v>6302</v>
      </c>
    </row>
    <row r="3510" spans="1:15" x14ac:dyDescent="0.25">
      <c r="A3510">
        <v>2881</v>
      </c>
      <c r="B3510" t="s">
        <v>9698</v>
      </c>
      <c r="C3510" t="s">
        <v>2629</v>
      </c>
      <c r="D3510" t="s">
        <v>10385</v>
      </c>
      <c r="E3510">
        <v>1040</v>
      </c>
      <c r="F3510">
        <v>52</v>
      </c>
      <c r="G3510" t="s">
        <v>10397</v>
      </c>
      <c r="H3510" t="s">
        <v>594</v>
      </c>
      <c r="I3510" t="s">
        <v>393</v>
      </c>
      <c r="J3510" s="25">
        <v>45831</v>
      </c>
      <c r="K3510" s="25">
        <v>45831</v>
      </c>
      <c r="L3510" t="s">
        <v>52</v>
      </c>
      <c r="M3510" t="s">
        <v>596</v>
      </c>
      <c r="N3510" t="s">
        <v>258</v>
      </c>
      <c r="O3510" t="s">
        <v>6302</v>
      </c>
    </row>
    <row r="3511" spans="1:15" x14ac:dyDescent="0.25">
      <c r="A3511">
        <v>2880</v>
      </c>
      <c r="B3511" t="s">
        <v>10398</v>
      </c>
      <c r="C3511" t="s">
        <v>2629</v>
      </c>
      <c r="D3511" t="s">
        <v>10385</v>
      </c>
      <c r="E3511">
        <v>1040</v>
      </c>
      <c r="F3511">
        <v>52</v>
      </c>
      <c r="G3511" t="s">
        <v>10399</v>
      </c>
      <c r="H3511" t="s">
        <v>594</v>
      </c>
      <c r="I3511" t="s">
        <v>393</v>
      </c>
      <c r="J3511" s="25">
        <v>45831</v>
      </c>
      <c r="K3511" s="25">
        <v>45831</v>
      </c>
      <c r="L3511" t="s">
        <v>52</v>
      </c>
      <c r="M3511" t="s">
        <v>596</v>
      </c>
      <c r="N3511" t="s">
        <v>258</v>
      </c>
      <c r="O3511" t="s">
        <v>6302</v>
      </c>
    </row>
    <row r="3512" spans="1:15" x14ac:dyDescent="0.25">
      <c r="A3512">
        <v>2284</v>
      </c>
      <c r="B3512" t="s">
        <v>10398</v>
      </c>
      <c r="C3512" t="s">
        <v>2629</v>
      </c>
      <c r="D3512" t="s">
        <v>10385</v>
      </c>
      <c r="E3512">
        <v>100</v>
      </c>
      <c r="F3512">
        <v>5</v>
      </c>
      <c r="G3512" t="s">
        <v>10400</v>
      </c>
      <c r="H3512" t="s">
        <v>594</v>
      </c>
      <c r="I3512" t="s">
        <v>393</v>
      </c>
      <c r="J3512" s="25">
        <v>45831</v>
      </c>
      <c r="K3512" s="25">
        <v>45831</v>
      </c>
      <c r="L3512" t="s">
        <v>52</v>
      </c>
      <c r="M3512" t="s">
        <v>596</v>
      </c>
      <c r="N3512" t="s">
        <v>258</v>
      </c>
      <c r="O3512" t="s">
        <v>6282</v>
      </c>
    </row>
    <row r="3513" spans="1:15" x14ac:dyDescent="0.25">
      <c r="A3513">
        <v>2288</v>
      </c>
      <c r="B3513" t="s">
        <v>7665</v>
      </c>
      <c r="C3513" t="s">
        <v>2629</v>
      </c>
      <c r="D3513" t="s">
        <v>10385</v>
      </c>
      <c r="E3513">
        <v>19</v>
      </c>
      <c r="F3513">
        <v>0</v>
      </c>
      <c r="G3513" t="s">
        <v>9680</v>
      </c>
      <c r="H3513" t="s">
        <v>594</v>
      </c>
      <c r="I3513" t="s">
        <v>393</v>
      </c>
      <c r="J3513" s="25">
        <v>45831</v>
      </c>
      <c r="K3513" s="25">
        <v>45831</v>
      </c>
      <c r="L3513" t="s">
        <v>52</v>
      </c>
      <c r="M3513" t="s">
        <v>596</v>
      </c>
      <c r="N3513" t="s">
        <v>258</v>
      </c>
      <c r="O3513" t="s">
        <v>6282</v>
      </c>
    </row>
    <row r="3514" spans="1:15" x14ac:dyDescent="0.25">
      <c r="A3514">
        <v>2285</v>
      </c>
      <c r="B3514" t="s">
        <v>9652</v>
      </c>
      <c r="C3514" t="s">
        <v>2629</v>
      </c>
      <c r="D3514" t="s">
        <v>10385</v>
      </c>
      <c r="E3514">
        <v>1040</v>
      </c>
      <c r="F3514">
        <v>52</v>
      </c>
      <c r="G3514" t="s">
        <v>10401</v>
      </c>
      <c r="H3514" t="s">
        <v>640</v>
      </c>
      <c r="I3514" t="s">
        <v>393</v>
      </c>
      <c r="J3514" s="25">
        <v>45880</v>
      </c>
      <c r="K3514" s="25">
        <v>45880</v>
      </c>
      <c r="L3514" t="s">
        <v>4746</v>
      </c>
      <c r="M3514" t="s">
        <v>596</v>
      </c>
      <c r="N3514" t="s">
        <v>258</v>
      </c>
      <c r="O3514" t="s">
        <v>6282</v>
      </c>
    </row>
    <row r="3515" spans="1:15" x14ac:dyDescent="0.25">
      <c r="A3515">
        <v>2286</v>
      </c>
      <c r="B3515" t="s">
        <v>9652</v>
      </c>
      <c r="C3515" t="s">
        <v>2629</v>
      </c>
      <c r="D3515" t="s">
        <v>10385</v>
      </c>
      <c r="E3515">
        <v>1040</v>
      </c>
      <c r="F3515">
        <v>52</v>
      </c>
      <c r="G3515" t="s">
        <v>10402</v>
      </c>
      <c r="H3515" t="s">
        <v>640</v>
      </c>
      <c r="I3515" t="s">
        <v>393</v>
      </c>
      <c r="J3515" s="25">
        <v>45880</v>
      </c>
      <c r="K3515" s="25">
        <v>45880</v>
      </c>
      <c r="L3515" t="s">
        <v>4746</v>
      </c>
      <c r="M3515" t="s">
        <v>596</v>
      </c>
      <c r="N3515" t="s">
        <v>258</v>
      </c>
      <c r="O3515" t="s">
        <v>6282</v>
      </c>
    </row>
    <row r="3516" spans="1:15" x14ac:dyDescent="0.25">
      <c r="A3516">
        <v>2287</v>
      </c>
      <c r="B3516" t="s">
        <v>9652</v>
      </c>
      <c r="C3516" t="s">
        <v>2629</v>
      </c>
      <c r="D3516" t="s">
        <v>10385</v>
      </c>
      <c r="E3516">
        <v>600</v>
      </c>
      <c r="F3516">
        <v>30</v>
      </c>
      <c r="G3516" t="s">
        <v>10403</v>
      </c>
      <c r="H3516" t="s">
        <v>640</v>
      </c>
      <c r="I3516" t="s">
        <v>393</v>
      </c>
      <c r="J3516" s="25">
        <v>45880</v>
      </c>
      <c r="K3516" s="25">
        <v>45880</v>
      </c>
      <c r="L3516" t="s">
        <v>4746</v>
      </c>
      <c r="M3516" t="s">
        <v>596</v>
      </c>
      <c r="N3516" t="s">
        <v>258</v>
      </c>
      <c r="O3516" t="s">
        <v>6282</v>
      </c>
    </row>
    <row r="3517" spans="1:15" x14ac:dyDescent="0.25">
      <c r="A3517">
        <v>2289</v>
      </c>
      <c r="B3517" t="s">
        <v>7665</v>
      </c>
      <c r="C3517" t="s">
        <v>2629</v>
      </c>
      <c r="D3517" t="s">
        <v>10385</v>
      </c>
      <c r="E3517">
        <v>19</v>
      </c>
      <c r="F3517">
        <v>0</v>
      </c>
      <c r="G3517" t="s">
        <v>9680</v>
      </c>
      <c r="H3517" t="s">
        <v>640</v>
      </c>
      <c r="I3517" t="s">
        <v>393</v>
      </c>
      <c r="J3517" s="25">
        <v>45880</v>
      </c>
      <c r="K3517" s="25">
        <v>45880</v>
      </c>
      <c r="L3517" t="s">
        <v>4746</v>
      </c>
      <c r="M3517" t="s">
        <v>596</v>
      </c>
      <c r="N3517" t="s">
        <v>258</v>
      </c>
      <c r="O3517" t="s">
        <v>6282</v>
      </c>
    </row>
    <row r="3518" spans="1:15" x14ac:dyDescent="0.25">
      <c r="A3518">
        <v>2886</v>
      </c>
      <c r="B3518" t="s">
        <v>10404</v>
      </c>
      <c r="C3518" t="s">
        <v>2629</v>
      </c>
      <c r="D3518" t="s">
        <v>10385</v>
      </c>
      <c r="E3518">
        <v>1040</v>
      </c>
      <c r="F3518">
        <v>52</v>
      </c>
      <c r="G3518" t="s">
        <v>10405</v>
      </c>
      <c r="H3518" t="s">
        <v>9687</v>
      </c>
      <c r="I3518" t="s">
        <v>393</v>
      </c>
      <c r="J3518" s="25">
        <v>45952</v>
      </c>
      <c r="K3518" s="25">
        <v>45952</v>
      </c>
      <c r="L3518" t="s">
        <v>9762</v>
      </c>
      <c r="M3518" t="s">
        <v>596</v>
      </c>
      <c r="N3518" t="s">
        <v>258</v>
      </c>
      <c r="O3518" t="s">
        <v>6302</v>
      </c>
    </row>
    <row r="3519" spans="1:15" x14ac:dyDescent="0.25">
      <c r="A3519">
        <v>2887</v>
      </c>
      <c r="B3519" t="s">
        <v>10404</v>
      </c>
      <c r="C3519" t="s">
        <v>2629</v>
      </c>
      <c r="D3519" t="s">
        <v>10385</v>
      </c>
      <c r="E3519">
        <v>1040</v>
      </c>
      <c r="F3519">
        <v>52</v>
      </c>
      <c r="G3519" t="s">
        <v>10406</v>
      </c>
      <c r="H3519" t="s">
        <v>9687</v>
      </c>
      <c r="I3519" t="s">
        <v>393</v>
      </c>
      <c r="J3519" s="25">
        <v>45952</v>
      </c>
      <c r="K3519" s="25">
        <v>45952</v>
      </c>
      <c r="L3519" t="s">
        <v>9762</v>
      </c>
      <c r="M3519" t="s">
        <v>596</v>
      </c>
      <c r="N3519" t="s">
        <v>258</v>
      </c>
      <c r="O3519" t="s">
        <v>6302</v>
      </c>
    </row>
    <row r="3520" spans="1:15" x14ac:dyDescent="0.25">
      <c r="A3520">
        <v>2888</v>
      </c>
      <c r="B3520" t="s">
        <v>10404</v>
      </c>
      <c r="C3520" t="s">
        <v>2629</v>
      </c>
      <c r="D3520" t="s">
        <v>10385</v>
      </c>
      <c r="E3520">
        <v>1040</v>
      </c>
      <c r="F3520">
        <v>52</v>
      </c>
      <c r="G3520" t="s">
        <v>10407</v>
      </c>
      <c r="H3520" t="s">
        <v>9687</v>
      </c>
      <c r="I3520" t="s">
        <v>393</v>
      </c>
      <c r="J3520" s="25">
        <v>45952</v>
      </c>
      <c r="K3520" s="25">
        <v>45952</v>
      </c>
      <c r="L3520" t="s">
        <v>9762</v>
      </c>
      <c r="M3520" t="s">
        <v>596</v>
      </c>
      <c r="N3520" t="s">
        <v>258</v>
      </c>
      <c r="O3520" t="s">
        <v>6302</v>
      </c>
    </row>
    <row r="3521" spans="1:15" x14ac:dyDescent="0.25">
      <c r="A3521">
        <v>2889</v>
      </c>
      <c r="B3521" t="s">
        <v>10404</v>
      </c>
      <c r="C3521" t="s">
        <v>2629</v>
      </c>
      <c r="D3521" t="s">
        <v>10385</v>
      </c>
      <c r="E3521">
        <v>140</v>
      </c>
      <c r="F3521">
        <v>7</v>
      </c>
      <c r="G3521" t="s">
        <v>10408</v>
      </c>
      <c r="H3521" t="s">
        <v>9687</v>
      </c>
      <c r="I3521" t="s">
        <v>393</v>
      </c>
      <c r="J3521" s="25">
        <v>45952</v>
      </c>
      <c r="K3521" s="25">
        <v>45952</v>
      </c>
      <c r="L3521" t="s">
        <v>9762</v>
      </c>
      <c r="M3521" t="s">
        <v>596</v>
      </c>
      <c r="N3521" t="s">
        <v>258</v>
      </c>
      <c r="O3521" t="s">
        <v>6302</v>
      </c>
    </row>
    <row r="3522" spans="1:15" x14ac:dyDescent="0.25">
      <c r="A3522">
        <v>2882</v>
      </c>
      <c r="B3522" t="s">
        <v>9688</v>
      </c>
      <c r="C3522" t="s">
        <v>2629</v>
      </c>
      <c r="D3522" t="s">
        <v>10385</v>
      </c>
      <c r="E3522">
        <v>1040</v>
      </c>
      <c r="F3522">
        <v>52</v>
      </c>
      <c r="G3522" t="s">
        <v>10409</v>
      </c>
      <c r="H3522" t="s">
        <v>540</v>
      </c>
      <c r="I3522" t="s">
        <v>393</v>
      </c>
      <c r="J3522" s="25">
        <v>46010</v>
      </c>
      <c r="K3522" s="25">
        <v>46010</v>
      </c>
      <c r="L3522" t="s">
        <v>323</v>
      </c>
      <c r="M3522" t="s">
        <v>596</v>
      </c>
      <c r="N3522" t="s">
        <v>258</v>
      </c>
      <c r="O3522" t="s">
        <v>6302</v>
      </c>
    </row>
    <row r="3523" spans="1:15" x14ac:dyDescent="0.25">
      <c r="A3523">
        <v>2883</v>
      </c>
      <c r="B3523" t="s">
        <v>9688</v>
      </c>
      <c r="C3523" t="s">
        <v>2629</v>
      </c>
      <c r="D3523" t="s">
        <v>10385</v>
      </c>
      <c r="E3523">
        <v>1040</v>
      </c>
      <c r="F3523">
        <v>52</v>
      </c>
      <c r="G3523" t="s">
        <v>10410</v>
      </c>
      <c r="H3523" t="s">
        <v>540</v>
      </c>
      <c r="I3523" t="s">
        <v>393</v>
      </c>
      <c r="J3523" s="25">
        <v>46010</v>
      </c>
      <c r="K3523" s="25">
        <v>46010</v>
      </c>
      <c r="L3523" t="s">
        <v>323</v>
      </c>
      <c r="M3523" t="s">
        <v>596</v>
      </c>
      <c r="N3523" t="s">
        <v>258</v>
      </c>
      <c r="O3523" t="s">
        <v>6302</v>
      </c>
    </row>
    <row r="3524" spans="1:15" x14ac:dyDescent="0.25">
      <c r="A3524">
        <v>2884</v>
      </c>
      <c r="B3524" t="s">
        <v>9688</v>
      </c>
      <c r="C3524" t="s">
        <v>2629</v>
      </c>
      <c r="D3524" t="s">
        <v>10385</v>
      </c>
      <c r="E3524">
        <v>1040</v>
      </c>
      <c r="F3524">
        <v>52</v>
      </c>
      <c r="G3524" t="s">
        <v>10411</v>
      </c>
      <c r="H3524" t="s">
        <v>540</v>
      </c>
      <c r="I3524" t="s">
        <v>393</v>
      </c>
      <c r="J3524" s="25">
        <v>46010</v>
      </c>
      <c r="K3524" s="25">
        <v>46010</v>
      </c>
      <c r="L3524" t="s">
        <v>323</v>
      </c>
      <c r="M3524" t="s">
        <v>596</v>
      </c>
      <c r="N3524" t="s">
        <v>258</v>
      </c>
      <c r="O3524" t="s">
        <v>6302</v>
      </c>
    </row>
    <row r="3525" spans="1:15" x14ac:dyDescent="0.25">
      <c r="A3525">
        <v>2885</v>
      </c>
      <c r="B3525" t="s">
        <v>9688</v>
      </c>
      <c r="C3525" t="s">
        <v>2629</v>
      </c>
      <c r="D3525" t="s">
        <v>10385</v>
      </c>
      <c r="E3525">
        <v>260</v>
      </c>
      <c r="F3525">
        <v>13</v>
      </c>
      <c r="G3525" t="s">
        <v>10412</v>
      </c>
      <c r="H3525" t="s">
        <v>540</v>
      </c>
      <c r="I3525" t="s">
        <v>393</v>
      </c>
      <c r="J3525" s="25">
        <v>46010</v>
      </c>
      <c r="K3525" s="25">
        <v>46010</v>
      </c>
      <c r="L3525" t="s">
        <v>323</v>
      </c>
      <c r="M3525" t="s">
        <v>596</v>
      </c>
      <c r="N3525" t="s">
        <v>258</v>
      </c>
      <c r="O3525" t="s">
        <v>6302</v>
      </c>
    </row>
    <row r="3526" spans="1:15" x14ac:dyDescent="0.25">
      <c r="A3526">
        <v>2890</v>
      </c>
      <c r="B3526" t="s">
        <v>7934</v>
      </c>
      <c r="C3526" t="s">
        <v>4103</v>
      </c>
      <c r="D3526" t="s">
        <v>10385</v>
      </c>
      <c r="E3526">
        <v>1040</v>
      </c>
      <c r="F3526">
        <v>52</v>
      </c>
      <c r="G3526" t="s">
        <v>10413</v>
      </c>
      <c r="H3526" t="s">
        <v>4119</v>
      </c>
      <c r="I3526" t="s">
        <v>393</v>
      </c>
      <c r="J3526" s="25">
        <v>46057</v>
      </c>
      <c r="K3526" s="25">
        <v>46057</v>
      </c>
      <c r="L3526" t="s">
        <v>4132</v>
      </c>
      <c r="M3526" t="s">
        <v>596</v>
      </c>
      <c r="N3526" t="s">
        <v>4120</v>
      </c>
      <c r="O3526" t="s">
        <v>6302</v>
      </c>
    </row>
    <row r="3527" spans="1:15" x14ac:dyDescent="0.25">
      <c r="A3527">
        <v>2891</v>
      </c>
      <c r="B3527" t="s">
        <v>7934</v>
      </c>
      <c r="C3527" t="s">
        <v>4103</v>
      </c>
      <c r="D3527" t="s">
        <v>10385</v>
      </c>
      <c r="E3527">
        <v>1040</v>
      </c>
      <c r="F3527">
        <v>52</v>
      </c>
      <c r="G3527" t="s">
        <v>10414</v>
      </c>
      <c r="H3527" t="s">
        <v>4119</v>
      </c>
      <c r="I3527" t="s">
        <v>393</v>
      </c>
      <c r="J3527" s="25">
        <v>46057</v>
      </c>
      <c r="K3527" s="25">
        <v>46057</v>
      </c>
      <c r="L3527" t="s">
        <v>4132</v>
      </c>
      <c r="M3527" t="s">
        <v>596</v>
      </c>
      <c r="N3527" t="s">
        <v>4120</v>
      </c>
      <c r="O3527" t="s">
        <v>6302</v>
      </c>
    </row>
    <row r="3528" spans="1:15" x14ac:dyDescent="0.25">
      <c r="A3528">
        <v>2892</v>
      </c>
      <c r="B3528" t="s">
        <v>7934</v>
      </c>
      <c r="C3528" t="s">
        <v>4103</v>
      </c>
      <c r="D3528" t="s">
        <v>10385</v>
      </c>
      <c r="E3528">
        <v>880</v>
      </c>
      <c r="F3528">
        <v>44</v>
      </c>
      <c r="G3528" t="s">
        <v>10415</v>
      </c>
      <c r="H3528" t="s">
        <v>4119</v>
      </c>
      <c r="I3528" t="s">
        <v>393</v>
      </c>
      <c r="J3528" s="25">
        <v>46057</v>
      </c>
      <c r="K3528" s="25">
        <v>46057</v>
      </c>
      <c r="L3528" t="s">
        <v>4132</v>
      </c>
      <c r="M3528" t="s">
        <v>596</v>
      </c>
      <c r="N3528" t="s">
        <v>4120</v>
      </c>
      <c r="O3528" t="s">
        <v>6302</v>
      </c>
    </row>
    <row r="3529" spans="1:15" x14ac:dyDescent="0.25">
      <c r="A3529">
        <v>2291</v>
      </c>
      <c r="B3529" t="s">
        <v>10416</v>
      </c>
      <c r="C3529" t="s">
        <v>601</v>
      </c>
      <c r="D3529" t="s">
        <v>602</v>
      </c>
      <c r="E3529">
        <v>1040</v>
      </c>
      <c r="F3529">
        <v>52</v>
      </c>
      <c r="G3529" t="s">
        <v>10417</v>
      </c>
      <c r="H3529" t="s">
        <v>594</v>
      </c>
      <c r="I3529" t="s">
        <v>393</v>
      </c>
      <c r="J3529" s="25">
        <v>45825</v>
      </c>
      <c r="K3529" s="25">
        <v>45825</v>
      </c>
      <c r="L3529" t="s">
        <v>81</v>
      </c>
      <c r="M3529" t="s">
        <v>599</v>
      </c>
      <c r="N3529" t="s">
        <v>258</v>
      </c>
      <c r="O3529" t="s">
        <v>6282</v>
      </c>
    </row>
    <row r="3530" spans="1:15" x14ac:dyDescent="0.25">
      <c r="A3530">
        <v>2292</v>
      </c>
      <c r="B3530" t="s">
        <v>10416</v>
      </c>
      <c r="C3530" t="s">
        <v>601</v>
      </c>
      <c r="D3530" t="s">
        <v>602</v>
      </c>
      <c r="E3530">
        <v>1040</v>
      </c>
      <c r="F3530">
        <v>52</v>
      </c>
      <c r="G3530" t="s">
        <v>10418</v>
      </c>
      <c r="H3530" t="s">
        <v>594</v>
      </c>
      <c r="I3530" t="s">
        <v>393</v>
      </c>
      <c r="J3530" s="25">
        <v>45825</v>
      </c>
      <c r="K3530" s="25">
        <v>45825</v>
      </c>
      <c r="L3530" t="s">
        <v>81</v>
      </c>
      <c r="M3530" t="s">
        <v>599</v>
      </c>
      <c r="N3530" t="s">
        <v>258</v>
      </c>
      <c r="O3530" t="s">
        <v>6282</v>
      </c>
    </row>
    <row r="3531" spans="1:15" x14ac:dyDescent="0.25">
      <c r="A3531">
        <v>2293</v>
      </c>
      <c r="B3531" t="s">
        <v>10416</v>
      </c>
      <c r="C3531" t="s">
        <v>601</v>
      </c>
      <c r="D3531" t="s">
        <v>602</v>
      </c>
      <c r="E3531">
        <v>1040</v>
      </c>
      <c r="F3531">
        <v>52</v>
      </c>
      <c r="G3531" t="s">
        <v>10419</v>
      </c>
      <c r="H3531" t="s">
        <v>594</v>
      </c>
      <c r="I3531" t="s">
        <v>393</v>
      </c>
      <c r="J3531" s="25">
        <v>45825</v>
      </c>
      <c r="K3531" s="25">
        <v>45825</v>
      </c>
      <c r="L3531" t="s">
        <v>81</v>
      </c>
      <c r="M3531" t="s">
        <v>599</v>
      </c>
      <c r="N3531" t="s">
        <v>258</v>
      </c>
      <c r="O3531" t="s">
        <v>6282</v>
      </c>
    </row>
    <row r="3532" spans="1:15" x14ac:dyDescent="0.25">
      <c r="A3532">
        <v>2294</v>
      </c>
      <c r="B3532" t="s">
        <v>10416</v>
      </c>
      <c r="C3532" t="s">
        <v>601</v>
      </c>
      <c r="D3532" t="s">
        <v>602</v>
      </c>
      <c r="E3532">
        <v>1040</v>
      </c>
      <c r="F3532">
        <v>52</v>
      </c>
      <c r="G3532" t="s">
        <v>10420</v>
      </c>
      <c r="H3532" t="s">
        <v>594</v>
      </c>
      <c r="I3532" t="s">
        <v>393</v>
      </c>
      <c r="J3532" s="25">
        <v>45825</v>
      </c>
      <c r="K3532" s="25">
        <v>45825</v>
      </c>
      <c r="L3532" t="s">
        <v>81</v>
      </c>
      <c r="M3532" t="s">
        <v>599</v>
      </c>
      <c r="N3532" t="s">
        <v>258</v>
      </c>
      <c r="O3532" t="s">
        <v>6282</v>
      </c>
    </row>
    <row r="3533" spans="1:15" x14ac:dyDescent="0.25">
      <c r="A3533">
        <v>2295</v>
      </c>
      <c r="B3533" t="s">
        <v>10416</v>
      </c>
      <c r="C3533" t="s">
        <v>601</v>
      </c>
      <c r="D3533" t="s">
        <v>602</v>
      </c>
      <c r="E3533">
        <v>1040</v>
      </c>
      <c r="F3533">
        <v>52</v>
      </c>
      <c r="G3533" t="s">
        <v>10421</v>
      </c>
      <c r="H3533" t="s">
        <v>594</v>
      </c>
      <c r="I3533" t="s">
        <v>393</v>
      </c>
      <c r="J3533" s="25">
        <v>45825</v>
      </c>
      <c r="K3533" s="25">
        <v>45825</v>
      </c>
      <c r="L3533" t="s">
        <v>81</v>
      </c>
      <c r="M3533" t="s">
        <v>599</v>
      </c>
      <c r="N3533" t="s">
        <v>258</v>
      </c>
      <c r="O3533" t="s">
        <v>6282</v>
      </c>
    </row>
    <row r="3534" spans="1:15" x14ac:dyDescent="0.25">
      <c r="A3534">
        <v>2296</v>
      </c>
      <c r="B3534" t="s">
        <v>10416</v>
      </c>
      <c r="C3534" t="s">
        <v>601</v>
      </c>
      <c r="D3534" t="s">
        <v>602</v>
      </c>
      <c r="E3534">
        <v>1040</v>
      </c>
      <c r="F3534">
        <v>52</v>
      </c>
      <c r="G3534" t="s">
        <v>10422</v>
      </c>
      <c r="H3534" t="s">
        <v>594</v>
      </c>
      <c r="I3534" t="s">
        <v>393</v>
      </c>
      <c r="J3534" s="25">
        <v>45825</v>
      </c>
      <c r="K3534" s="25">
        <v>45825</v>
      </c>
      <c r="L3534" t="s">
        <v>81</v>
      </c>
      <c r="M3534" t="s">
        <v>599</v>
      </c>
      <c r="N3534" t="s">
        <v>258</v>
      </c>
      <c r="O3534" t="s">
        <v>6282</v>
      </c>
    </row>
    <row r="3535" spans="1:15" x14ac:dyDescent="0.25">
      <c r="A3535">
        <v>2297</v>
      </c>
      <c r="B3535" t="s">
        <v>10416</v>
      </c>
      <c r="C3535" t="s">
        <v>601</v>
      </c>
      <c r="D3535" t="s">
        <v>602</v>
      </c>
      <c r="E3535">
        <v>1040</v>
      </c>
      <c r="F3535">
        <v>52</v>
      </c>
      <c r="G3535" t="s">
        <v>10423</v>
      </c>
      <c r="H3535" t="s">
        <v>594</v>
      </c>
      <c r="I3535" t="s">
        <v>393</v>
      </c>
      <c r="J3535" s="25">
        <v>45825</v>
      </c>
      <c r="K3535" s="25">
        <v>45825</v>
      </c>
      <c r="L3535" t="s">
        <v>81</v>
      </c>
      <c r="M3535" t="s">
        <v>599</v>
      </c>
      <c r="N3535" t="s">
        <v>258</v>
      </c>
      <c r="O3535" t="s">
        <v>6282</v>
      </c>
    </row>
    <row r="3536" spans="1:15" x14ac:dyDescent="0.25">
      <c r="A3536">
        <v>2298</v>
      </c>
      <c r="B3536" t="s">
        <v>10416</v>
      </c>
      <c r="C3536" t="s">
        <v>601</v>
      </c>
      <c r="D3536" t="s">
        <v>602</v>
      </c>
      <c r="E3536">
        <v>1040</v>
      </c>
      <c r="F3536">
        <v>52</v>
      </c>
      <c r="G3536" t="s">
        <v>10424</v>
      </c>
      <c r="H3536" t="s">
        <v>594</v>
      </c>
      <c r="I3536" t="s">
        <v>393</v>
      </c>
      <c r="J3536" s="25">
        <v>45825</v>
      </c>
      <c r="K3536" s="25">
        <v>45825</v>
      </c>
      <c r="L3536" t="s">
        <v>81</v>
      </c>
      <c r="M3536" t="s">
        <v>599</v>
      </c>
      <c r="N3536" t="s">
        <v>258</v>
      </c>
      <c r="O3536" t="s">
        <v>6282</v>
      </c>
    </row>
    <row r="3537" spans="1:15" x14ac:dyDescent="0.25">
      <c r="A3537">
        <v>2299</v>
      </c>
      <c r="B3537" t="s">
        <v>10416</v>
      </c>
      <c r="C3537" t="s">
        <v>601</v>
      </c>
      <c r="D3537" t="s">
        <v>602</v>
      </c>
      <c r="E3537">
        <v>1040</v>
      </c>
      <c r="F3537">
        <v>52</v>
      </c>
      <c r="G3537" t="s">
        <v>10425</v>
      </c>
      <c r="H3537" t="s">
        <v>594</v>
      </c>
      <c r="I3537" t="s">
        <v>393</v>
      </c>
      <c r="J3537" s="25">
        <v>45825</v>
      </c>
      <c r="K3537" s="25">
        <v>45825</v>
      </c>
      <c r="L3537" t="s">
        <v>81</v>
      </c>
      <c r="M3537" t="s">
        <v>599</v>
      </c>
      <c r="N3537" t="s">
        <v>258</v>
      </c>
      <c r="O3537" t="s">
        <v>6282</v>
      </c>
    </row>
    <row r="3538" spans="1:15" x14ac:dyDescent="0.25">
      <c r="A3538">
        <v>2300</v>
      </c>
      <c r="B3538" t="s">
        <v>9642</v>
      </c>
      <c r="C3538" t="s">
        <v>601</v>
      </c>
      <c r="D3538" t="s">
        <v>602</v>
      </c>
      <c r="E3538">
        <v>120</v>
      </c>
      <c r="F3538">
        <v>6</v>
      </c>
      <c r="G3538" t="s">
        <v>10426</v>
      </c>
      <c r="H3538" t="s">
        <v>594</v>
      </c>
      <c r="I3538" t="s">
        <v>393</v>
      </c>
      <c r="J3538" s="25">
        <v>45825</v>
      </c>
      <c r="K3538" s="25">
        <v>45825</v>
      </c>
      <c r="L3538" t="s">
        <v>81</v>
      </c>
      <c r="M3538" t="s">
        <v>599</v>
      </c>
      <c r="N3538" t="s">
        <v>258</v>
      </c>
      <c r="O3538" t="s">
        <v>6282</v>
      </c>
    </row>
    <row r="3539" spans="1:15" x14ac:dyDescent="0.25">
      <c r="A3539">
        <v>2921</v>
      </c>
      <c r="B3539" t="s">
        <v>10427</v>
      </c>
      <c r="C3539" t="s">
        <v>601</v>
      </c>
      <c r="D3539" t="s">
        <v>602</v>
      </c>
      <c r="E3539">
        <v>1040</v>
      </c>
      <c r="F3539">
        <v>52</v>
      </c>
      <c r="G3539" t="s">
        <v>10428</v>
      </c>
      <c r="H3539" t="s">
        <v>640</v>
      </c>
      <c r="I3539" t="s">
        <v>393</v>
      </c>
      <c r="J3539" s="25">
        <v>45894</v>
      </c>
      <c r="K3539" s="25">
        <v>45894</v>
      </c>
      <c r="L3539" t="s">
        <v>310</v>
      </c>
      <c r="M3539" t="s">
        <v>599</v>
      </c>
      <c r="N3539" t="s">
        <v>258</v>
      </c>
      <c r="O3539" t="s">
        <v>6302</v>
      </c>
    </row>
    <row r="3540" spans="1:15" x14ac:dyDescent="0.25">
      <c r="A3540">
        <v>2922</v>
      </c>
      <c r="B3540" t="s">
        <v>10427</v>
      </c>
      <c r="C3540" t="s">
        <v>601</v>
      </c>
      <c r="D3540" t="s">
        <v>602</v>
      </c>
      <c r="E3540">
        <v>1040</v>
      </c>
      <c r="F3540">
        <v>52</v>
      </c>
      <c r="G3540" t="s">
        <v>10429</v>
      </c>
      <c r="H3540" t="s">
        <v>640</v>
      </c>
      <c r="I3540" t="s">
        <v>393</v>
      </c>
      <c r="J3540" s="25">
        <v>45894</v>
      </c>
      <c r="K3540" s="25">
        <v>45894</v>
      </c>
      <c r="L3540" t="s">
        <v>310</v>
      </c>
      <c r="M3540" t="s">
        <v>599</v>
      </c>
      <c r="N3540" t="s">
        <v>258</v>
      </c>
      <c r="O3540" t="s">
        <v>6302</v>
      </c>
    </row>
    <row r="3541" spans="1:15" x14ac:dyDescent="0.25">
      <c r="A3541">
        <v>2924</v>
      </c>
      <c r="B3541" t="s">
        <v>9857</v>
      </c>
      <c r="C3541" t="s">
        <v>601</v>
      </c>
      <c r="D3541" t="s">
        <v>602</v>
      </c>
      <c r="E3541">
        <v>1040</v>
      </c>
      <c r="F3541">
        <v>52</v>
      </c>
      <c r="G3541" t="s">
        <v>10430</v>
      </c>
      <c r="H3541" t="s">
        <v>640</v>
      </c>
      <c r="I3541" t="s">
        <v>393</v>
      </c>
      <c r="J3541" s="25">
        <v>45894</v>
      </c>
      <c r="K3541" s="25">
        <v>45894</v>
      </c>
      <c r="L3541" t="s">
        <v>310</v>
      </c>
      <c r="M3541" t="s">
        <v>599</v>
      </c>
      <c r="N3541" t="s">
        <v>258</v>
      </c>
      <c r="O3541" t="s">
        <v>6302</v>
      </c>
    </row>
    <row r="3542" spans="1:15" x14ac:dyDescent="0.25">
      <c r="A3542">
        <v>2925</v>
      </c>
      <c r="B3542" t="s">
        <v>9857</v>
      </c>
      <c r="C3542" t="s">
        <v>601</v>
      </c>
      <c r="D3542" t="s">
        <v>602</v>
      </c>
      <c r="E3542">
        <v>1040</v>
      </c>
      <c r="F3542">
        <v>52</v>
      </c>
      <c r="G3542" t="s">
        <v>10431</v>
      </c>
      <c r="H3542" t="s">
        <v>640</v>
      </c>
      <c r="I3542" t="s">
        <v>393</v>
      </c>
      <c r="J3542" s="25">
        <v>45894</v>
      </c>
      <c r="K3542" s="25">
        <v>45894</v>
      </c>
      <c r="L3542" t="s">
        <v>310</v>
      </c>
      <c r="M3542" t="s">
        <v>599</v>
      </c>
      <c r="N3542" t="s">
        <v>258</v>
      </c>
      <c r="O3542" t="s">
        <v>6302</v>
      </c>
    </row>
    <row r="3543" spans="1:15" x14ac:dyDescent="0.25">
      <c r="A3543">
        <v>2926</v>
      </c>
      <c r="B3543" t="s">
        <v>9857</v>
      </c>
      <c r="C3543" t="s">
        <v>601</v>
      </c>
      <c r="D3543" t="s">
        <v>602</v>
      </c>
      <c r="E3543">
        <v>1040</v>
      </c>
      <c r="F3543">
        <v>52</v>
      </c>
      <c r="G3543" t="s">
        <v>10432</v>
      </c>
      <c r="H3543" t="s">
        <v>640</v>
      </c>
      <c r="I3543" t="s">
        <v>393</v>
      </c>
      <c r="J3543" s="25">
        <v>45894</v>
      </c>
      <c r="K3543" s="25">
        <v>45894</v>
      </c>
      <c r="L3543" t="s">
        <v>310</v>
      </c>
      <c r="M3543" t="s">
        <v>599</v>
      </c>
      <c r="N3543" t="s">
        <v>258</v>
      </c>
      <c r="O3543" t="s">
        <v>6302</v>
      </c>
    </row>
    <row r="3544" spans="1:15" x14ac:dyDescent="0.25">
      <c r="A3544">
        <v>2923</v>
      </c>
      <c r="B3544" t="s">
        <v>10427</v>
      </c>
      <c r="C3544" t="s">
        <v>601</v>
      </c>
      <c r="D3544" t="s">
        <v>602</v>
      </c>
      <c r="E3544">
        <v>1040</v>
      </c>
      <c r="F3544">
        <v>52</v>
      </c>
      <c r="G3544" t="s">
        <v>10433</v>
      </c>
      <c r="H3544" t="s">
        <v>640</v>
      </c>
      <c r="I3544" t="s">
        <v>393</v>
      </c>
      <c r="J3544" s="25">
        <v>45894</v>
      </c>
      <c r="K3544" s="25">
        <v>45894</v>
      </c>
      <c r="L3544" t="s">
        <v>310</v>
      </c>
      <c r="M3544" t="s">
        <v>599</v>
      </c>
      <c r="N3544" t="s">
        <v>258</v>
      </c>
      <c r="O3544" t="s">
        <v>6302</v>
      </c>
    </row>
    <row r="3545" spans="1:15" x14ac:dyDescent="0.25">
      <c r="A3545">
        <v>2927</v>
      </c>
      <c r="B3545" t="s">
        <v>9857</v>
      </c>
      <c r="C3545" t="s">
        <v>601</v>
      </c>
      <c r="D3545" t="s">
        <v>602</v>
      </c>
      <c r="E3545">
        <v>1040</v>
      </c>
      <c r="F3545">
        <v>52</v>
      </c>
      <c r="G3545" t="s">
        <v>10434</v>
      </c>
      <c r="H3545" t="s">
        <v>640</v>
      </c>
      <c r="I3545" t="s">
        <v>393</v>
      </c>
      <c r="J3545" s="25">
        <v>45894</v>
      </c>
      <c r="K3545" s="25">
        <v>45894</v>
      </c>
      <c r="L3545" t="s">
        <v>310</v>
      </c>
      <c r="M3545" t="s">
        <v>599</v>
      </c>
      <c r="N3545" t="s">
        <v>258</v>
      </c>
      <c r="O3545" t="s">
        <v>6302</v>
      </c>
    </row>
    <row r="3546" spans="1:15" x14ac:dyDescent="0.25">
      <c r="A3546">
        <v>2928</v>
      </c>
      <c r="B3546" t="s">
        <v>9857</v>
      </c>
      <c r="C3546" t="s">
        <v>601</v>
      </c>
      <c r="D3546" t="s">
        <v>602</v>
      </c>
      <c r="E3546">
        <v>1040</v>
      </c>
      <c r="F3546">
        <v>52</v>
      </c>
      <c r="G3546" t="s">
        <v>10435</v>
      </c>
      <c r="H3546" t="s">
        <v>640</v>
      </c>
      <c r="I3546" t="s">
        <v>393</v>
      </c>
      <c r="J3546" s="25">
        <v>45894</v>
      </c>
      <c r="K3546" s="25">
        <v>45894</v>
      </c>
      <c r="L3546" t="s">
        <v>310</v>
      </c>
      <c r="M3546" t="s">
        <v>599</v>
      </c>
      <c r="N3546" t="s">
        <v>258</v>
      </c>
      <c r="O3546" t="s">
        <v>6302</v>
      </c>
    </row>
    <row r="3547" spans="1:15" x14ac:dyDescent="0.25">
      <c r="A3547">
        <v>2929</v>
      </c>
      <c r="B3547" t="s">
        <v>9857</v>
      </c>
      <c r="C3547" t="s">
        <v>601</v>
      </c>
      <c r="D3547" t="s">
        <v>602</v>
      </c>
      <c r="E3547">
        <v>460</v>
      </c>
      <c r="F3547">
        <v>23</v>
      </c>
      <c r="G3547" t="s">
        <v>10436</v>
      </c>
      <c r="H3547" t="s">
        <v>640</v>
      </c>
      <c r="I3547" t="s">
        <v>393</v>
      </c>
      <c r="J3547" s="25">
        <v>45894</v>
      </c>
      <c r="K3547" s="25">
        <v>45894</v>
      </c>
      <c r="L3547" t="s">
        <v>310</v>
      </c>
      <c r="M3547" t="s">
        <v>599</v>
      </c>
      <c r="N3547" t="s">
        <v>258</v>
      </c>
      <c r="O3547" t="s">
        <v>6302</v>
      </c>
    </row>
    <row r="3548" spans="1:15" x14ac:dyDescent="0.25">
      <c r="A3548">
        <v>2939</v>
      </c>
      <c r="B3548" t="s">
        <v>10437</v>
      </c>
      <c r="C3548" t="s">
        <v>601</v>
      </c>
      <c r="D3548" t="s">
        <v>602</v>
      </c>
      <c r="E3548">
        <v>1040</v>
      </c>
      <c r="F3548">
        <v>52</v>
      </c>
      <c r="G3548" t="s">
        <v>10438</v>
      </c>
      <c r="H3548" t="s">
        <v>9687</v>
      </c>
      <c r="I3548" t="s">
        <v>393</v>
      </c>
      <c r="J3548" s="25">
        <v>45952</v>
      </c>
      <c r="K3548" s="25">
        <v>45952</v>
      </c>
      <c r="L3548" t="s">
        <v>9762</v>
      </c>
      <c r="M3548" t="s">
        <v>599</v>
      </c>
      <c r="N3548" t="s">
        <v>258</v>
      </c>
      <c r="O3548" t="s">
        <v>6302</v>
      </c>
    </row>
    <row r="3549" spans="1:15" x14ac:dyDescent="0.25">
      <c r="A3549">
        <v>2940</v>
      </c>
      <c r="B3549" t="s">
        <v>10437</v>
      </c>
      <c r="C3549" t="s">
        <v>601</v>
      </c>
      <c r="D3549" t="s">
        <v>602</v>
      </c>
      <c r="E3549">
        <v>1040</v>
      </c>
      <c r="F3549">
        <v>52</v>
      </c>
      <c r="G3549" t="s">
        <v>10439</v>
      </c>
      <c r="H3549" t="s">
        <v>9687</v>
      </c>
      <c r="I3549" t="s">
        <v>393</v>
      </c>
      <c r="J3549" s="25">
        <v>45952</v>
      </c>
      <c r="K3549" s="25">
        <v>45952</v>
      </c>
      <c r="L3549" t="s">
        <v>9762</v>
      </c>
      <c r="M3549" t="s">
        <v>599</v>
      </c>
      <c r="N3549" t="s">
        <v>258</v>
      </c>
      <c r="O3549" t="s">
        <v>6302</v>
      </c>
    </row>
    <row r="3550" spans="1:15" x14ac:dyDescent="0.25">
      <c r="A3550">
        <v>2941</v>
      </c>
      <c r="B3550" t="s">
        <v>10437</v>
      </c>
      <c r="C3550" t="s">
        <v>601</v>
      </c>
      <c r="D3550" t="s">
        <v>602</v>
      </c>
      <c r="E3550">
        <v>1040</v>
      </c>
      <c r="F3550">
        <v>52</v>
      </c>
      <c r="G3550" t="s">
        <v>10440</v>
      </c>
      <c r="H3550" t="s">
        <v>9687</v>
      </c>
      <c r="I3550" t="s">
        <v>393</v>
      </c>
      <c r="J3550" s="25">
        <v>45952</v>
      </c>
      <c r="K3550" s="25">
        <v>45952</v>
      </c>
      <c r="L3550" t="s">
        <v>9762</v>
      </c>
      <c r="M3550" t="s">
        <v>599</v>
      </c>
      <c r="N3550" t="s">
        <v>258</v>
      </c>
      <c r="O3550" t="s">
        <v>6302</v>
      </c>
    </row>
    <row r="3551" spans="1:15" x14ac:dyDescent="0.25">
      <c r="A3551">
        <v>2942</v>
      </c>
      <c r="B3551" t="s">
        <v>10437</v>
      </c>
      <c r="C3551" t="s">
        <v>601</v>
      </c>
      <c r="D3551" t="s">
        <v>602</v>
      </c>
      <c r="E3551">
        <v>1040</v>
      </c>
      <c r="F3551">
        <v>52</v>
      </c>
      <c r="G3551" t="s">
        <v>10441</v>
      </c>
      <c r="H3551" t="s">
        <v>9687</v>
      </c>
      <c r="I3551" t="s">
        <v>393</v>
      </c>
      <c r="J3551" s="25">
        <v>45952</v>
      </c>
      <c r="K3551" s="25">
        <v>45952</v>
      </c>
      <c r="L3551" t="s">
        <v>9762</v>
      </c>
      <c r="M3551" t="s">
        <v>599</v>
      </c>
      <c r="N3551" t="s">
        <v>258</v>
      </c>
      <c r="O3551" t="s">
        <v>6302</v>
      </c>
    </row>
    <row r="3552" spans="1:15" x14ac:dyDescent="0.25">
      <c r="A3552">
        <v>2943</v>
      </c>
      <c r="B3552" t="s">
        <v>10437</v>
      </c>
      <c r="C3552" t="s">
        <v>601</v>
      </c>
      <c r="D3552" t="s">
        <v>602</v>
      </c>
      <c r="E3552">
        <v>1040</v>
      </c>
      <c r="F3552">
        <v>52</v>
      </c>
      <c r="G3552" t="s">
        <v>10442</v>
      </c>
      <c r="H3552" t="s">
        <v>9687</v>
      </c>
      <c r="I3552" t="s">
        <v>393</v>
      </c>
      <c r="J3552" s="25">
        <v>45952</v>
      </c>
      <c r="K3552" s="25">
        <v>45952</v>
      </c>
      <c r="L3552" t="s">
        <v>9762</v>
      </c>
      <c r="M3552" t="s">
        <v>599</v>
      </c>
      <c r="N3552" t="s">
        <v>258</v>
      </c>
      <c r="O3552" t="s">
        <v>6302</v>
      </c>
    </row>
    <row r="3553" spans="1:15" x14ac:dyDescent="0.25">
      <c r="A3553">
        <v>2944</v>
      </c>
      <c r="B3553" t="s">
        <v>10437</v>
      </c>
      <c r="C3553" t="s">
        <v>601</v>
      </c>
      <c r="D3553" t="s">
        <v>602</v>
      </c>
      <c r="E3553">
        <v>1040</v>
      </c>
      <c r="F3553">
        <v>52</v>
      </c>
      <c r="G3553" t="s">
        <v>10443</v>
      </c>
      <c r="H3553" t="s">
        <v>9687</v>
      </c>
      <c r="I3553" t="s">
        <v>393</v>
      </c>
      <c r="J3553" s="25">
        <v>45952</v>
      </c>
      <c r="K3553" s="25">
        <v>45952</v>
      </c>
      <c r="L3553" t="s">
        <v>9762</v>
      </c>
      <c r="M3553" t="s">
        <v>599</v>
      </c>
      <c r="N3553" t="s">
        <v>258</v>
      </c>
      <c r="O3553" t="s">
        <v>6302</v>
      </c>
    </row>
    <row r="3554" spans="1:15" x14ac:dyDescent="0.25">
      <c r="A3554">
        <v>2945</v>
      </c>
      <c r="B3554" t="s">
        <v>10437</v>
      </c>
      <c r="C3554" t="s">
        <v>601</v>
      </c>
      <c r="D3554" t="s">
        <v>602</v>
      </c>
      <c r="E3554">
        <v>1040</v>
      </c>
      <c r="F3554">
        <v>52</v>
      </c>
      <c r="G3554" t="s">
        <v>10444</v>
      </c>
      <c r="H3554" t="s">
        <v>9687</v>
      </c>
      <c r="I3554" t="s">
        <v>393</v>
      </c>
      <c r="J3554" s="25">
        <v>45952</v>
      </c>
      <c r="K3554" s="25">
        <v>45952</v>
      </c>
      <c r="L3554" t="s">
        <v>9762</v>
      </c>
      <c r="M3554" t="s">
        <v>599</v>
      </c>
      <c r="N3554" t="s">
        <v>258</v>
      </c>
      <c r="O3554" t="s">
        <v>6302</v>
      </c>
    </row>
    <row r="3555" spans="1:15" x14ac:dyDescent="0.25">
      <c r="A3555">
        <v>2946</v>
      </c>
      <c r="B3555" t="s">
        <v>10437</v>
      </c>
      <c r="C3555" t="s">
        <v>601</v>
      </c>
      <c r="D3555" t="s">
        <v>602</v>
      </c>
      <c r="E3555">
        <v>1040</v>
      </c>
      <c r="F3555">
        <v>52</v>
      </c>
      <c r="G3555" t="s">
        <v>10445</v>
      </c>
      <c r="H3555" t="s">
        <v>9687</v>
      </c>
      <c r="I3555" t="s">
        <v>393</v>
      </c>
      <c r="J3555" s="25">
        <v>45952</v>
      </c>
      <c r="K3555" s="25">
        <v>45952</v>
      </c>
      <c r="L3555" t="s">
        <v>9762</v>
      </c>
      <c r="M3555" t="s">
        <v>599</v>
      </c>
      <c r="N3555" t="s">
        <v>258</v>
      </c>
      <c r="O3555" t="s">
        <v>6302</v>
      </c>
    </row>
    <row r="3556" spans="1:15" x14ac:dyDescent="0.25">
      <c r="A3556">
        <v>2947</v>
      </c>
      <c r="B3556" t="s">
        <v>10437</v>
      </c>
      <c r="C3556" t="s">
        <v>601</v>
      </c>
      <c r="D3556" t="s">
        <v>602</v>
      </c>
      <c r="E3556">
        <v>1040</v>
      </c>
      <c r="F3556">
        <v>52</v>
      </c>
      <c r="G3556" t="s">
        <v>10446</v>
      </c>
      <c r="H3556" t="s">
        <v>9687</v>
      </c>
      <c r="I3556" t="s">
        <v>393</v>
      </c>
      <c r="J3556" s="25">
        <v>45952</v>
      </c>
      <c r="K3556" s="25">
        <v>45952</v>
      </c>
      <c r="L3556" t="s">
        <v>9762</v>
      </c>
      <c r="M3556" t="s">
        <v>599</v>
      </c>
      <c r="N3556" t="s">
        <v>258</v>
      </c>
      <c r="O3556" t="s">
        <v>6302</v>
      </c>
    </row>
    <row r="3557" spans="1:15" x14ac:dyDescent="0.25">
      <c r="A3557">
        <v>2948</v>
      </c>
      <c r="B3557" t="s">
        <v>10437</v>
      </c>
      <c r="C3557" t="s">
        <v>601</v>
      </c>
      <c r="D3557" t="s">
        <v>602</v>
      </c>
      <c r="E3557">
        <v>320</v>
      </c>
      <c r="F3557">
        <v>16</v>
      </c>
      <c r="G3557" t="s">
        <v>10447</v>
      </c>
      <c r="H3557" t="s">
        <v>9687</v>
      </c>
      <c r="I3557" t="s">
        <v>393</v>
      </c>
      <c r="J3557" s="25">
        <v>45952</v>
      </c>
      <c r="K3557" s="25">
        <v>45952</v>
      </c>
      <c r="L3557" t="s">
        <v>9762</v>
      </c>
      <c r="M3557" t="s">
        <v>599</v>
      </c>
      <c r="N3557" t="s">
        <v>258</v>
      </c>
      <c r="O3557" t="s">
        <v>6302</v>
      </c>
    </row>
    <row r="3558" spans="1:15" x14ac:dyDescent="0.25">
      <c r="A3558">
        <v>2301</v>
      </c>
      <c r="B3558" t="s">
        <v>9758</v>
      </c>
      <c r="C3558" t="s">
        <v>601</v>
      </c>
      <c r="D3558" t="s">
        <v>602</v>
      </c>
      <c r="E3558">
        <v>80</v>
      </c>
      <c r="F3558">
        <v>4</v>
      </c>
      <c r="G3558" t="s">
        <v>10448</v>
      </c>
      <c r="H3558" t="s">
        <v>9687</v>
      </c>
      <c r="I3558" t="s">
        <v>393</v>
      </c>
      <c r="J3558" s="25">
        <v>45975</v>
      </c>
      <c r="K3558" s="25">
        <v>45975</v>
      </c>
      <c r="L3558" t="s">
        <v>1102</v>
      </c>
      <c r="M3558" t="s">
        <v>599</v>
      </c>
      <c r="N3558" t="s">
        <v>258</v>
      </c>
      <c r="O3558" t="s">
        <v>6282</v>
      </c>
    </row>
    <row r="3559" spans="1:15" x14ac:dyDescent="0.25">
      <c r="A3559">
        <v>2949</v>
      </c>
      <c r="B3559" t="s">
        <v>10449</v>
      </c>
      <c r="C3559" t="s">
        <v>601</v>
      </c>
      <c r="D3559" t="s">
        <v>602</v>
      </c>
      <c r="E3559">
        <v>1040</v>
      </c>
      <c r="F3559">
        <v>52</v>
      </c>
      <c r="G3559" t="s">
        <v>10450</v>
      </c>
      <c r="H3559" t="s">
        <v>540</v>
      </c>
      <c r="I3559" t="s">
        <v>393</v>
      </c>
      <c r="J3559" s="25">
        <v>46010</v>
      </c>
      <c r="K3559" s="25">
        <v>46010</v>
      </c>
      <c r="L3559" t="s">
        <v>323</v>
      </c>
      <c r="M3559" t="s">
        <v>599</v>
      </c>
      <c r="N3559" t="s">
        <v>258</v>
      </c>
      <c r="O3559" t="s">
        <v>6302</v>
      </c>
    </row>
    <row r="3560" spans="1:15" x14ac:dyDescent="0.25">
      <c r="A3560">
        <v>2950</v>
      </c>
      <c r="B3560" t="s">
        <v>10449</v>
      </c>
      <c r="C3560" t="s">
        <v>601</v>
      </c>
      <c r="D3560" t="s">
        <v>602</v>
      </c>
      <c r="E3560">
        <v>1040</v>
      </c>
      <c r="F3560">
        <v>52</v>
      </c>
      <c r="G3560" t="s">
        <v>10451</v>
      </c>
      <c r="H3560" t="s">
        <v>540</v>
      </c>
      <c r="I3560" t="s">
        <v>393</v>
      </c>
      <c r="J3560" s="25">
        <v>46010</v>
      </c>
      <c r="K3560" s="25">
        <v>46010</v>
      </c>
      <c r="L3560" t="s">
        <v>323</v>
      </c>
      <c r="M3560" t="s">
        <v>599</v>
      </c>
      <c r="N3560" t="s">
        <v>258</v>
      </c>
      <c r="O3560" t="s">
        <v>6302</v>
      </c>
    </row>
    <row r="3561" spans="1:15" x14ac:dyDescent="0.25">
      <c r="A3561">
        <v>2951</v>
      </c>
      <c r="B3561" t="s">
        <v>10449</v>
      </c>
      <c r="C3561" t="s">
        <v>601</v>
      </c>
      <c r="D3561" t="s">
        <v>602</v>
      </c>
      <c r="E3561">
        <v>1040</v>
      </c>
      <c r="F3561">
        <v>52</v>
      </c>
      <c r="G3561" t="s">
        <v>10452</v>
      </c>
      <c r="H3561" t="s">
        <v>540</v>
      </c>
      <c r="I3561" t="s">
        <v>393</v>
      </c>
      <c r="J3561" s="25">
        <v>46010</v>
      </c>
      <c r="K3561" s="25">
        <v>46010</v>
      </c>
      <c r="L3561" t="s">
        <v>323</v>
      </c>
      <c r="M3561" t="s">
        <v>599</v>
      </c>
      <c r="N3561" t="s">
        <v>258</v>
      </c>
      <c r="O3561" t="s">
        <v>6302</v>
      </c>
    </row>
    <row r="3562" spans="1:15" x14ac:dyDescent="0.25">
      <c r="A3562">
        <v>2952</v>
      </c>
      <c r="B3562" t="s">
        <v>10449</v>
      </c>
      <c r="C3562" t="s">
        <v>601</v>
      </c>
      <c r="D3562" t="s">
        <v>602</v>
      </c>
      <c r="E3562">
        <v>1040</v>
      </c>
      <c r="F3562">
        <v>52</v>
      </c>
      <c r="G3562" t="s">
        <v>10453</v>
      </c>
      <c r="H3562" t="s">
        <v>540</v>
      </c>
      <c r="I3562" t="s">
        <v>393</v>
      </c>
      <c r="J3562" s="25">
        <v>46010</v>
      </c>
      <c r="K3562" s="25">
        <v>46010</v>
      </c>
      <c r="L3562" t="s">
        <v>323</v>
      </c>
      <c r="M3562" t="s">
        <v>599</v>
      </c>
      <c r="N3562" t="s">
        <v>258</v>
      </c>
      <c r="O3562" t="s">
        <v>6302</v>
      </c>
    </row>
    <row r="3563" spans="1:15" x14ac:dyDescent="0.25">
      <c r="A3563">
        <v>2953</v>
      </c>
      <c r="B3563" t="s">
        <v>10449</v>
      </c>
      <c r="C3563" t="s">
        <v>601</v>
      </c>
      <c r="D3563" t="s">
        <v>602</v>
      </c>
      <c r="E3563">
        <v>1040</v>
      </c>
      <c r="F3563">
        <v>52</v>
      </c>
      <c r="G3563" t="s">
        <v>10454</v>
      </c>
      <c r="H3563" t="s">
        <v>540</v>
      </c>
      <c r="I3563" t="s">
        <v>393</v>
      </c>
      <c r="J3563" s="25">
        <v>46010</v>
      </c>
      <c r="K3563" s="25">
        <v>46010</v>
      </c>
      <c r="L3563" t="s">
        <v>323</v>
      </c>
      <c r="M3563" t="s">
        <v>599</v>
      </c>
      <c r="N3563" t="s">
        <v>258</v>
      </c>
      <c r="O3563" t="s">
        <v>6302</v>
      </c>
    </row>
    <row r="3564" spans="1:15" x14ac:dyDescent="0.25">
      <c r="A3564">
        <v>2954</v>
      </c>
      <c r="B3564" t="s">
        <v>10449</v>
      </c>
      <c r="C3564" t="s">
        <v>601</v>
      </c>
      <c r="D3564" t="s">
        <v>602</v>
      </c>
      <c r="E3564">
        <v>1040</v>
      </c>
      <c r="F3564">
        <v>52</v>
      </c>
      <c r="G3564" t="s">
        <v>10455</v>
      </c>
      <c r="H3564" t="s">
        <v>540</v>
      </c>
      <c r="I3564" t="s">
        <v>393</v>
      </c>
      <c r="J3564" s="25">
        <v>46010</v>
      </c>
      <c r="K3564" s="25">
        <v>46010</v>
      </c>
      <c r="L3564" t="s">
        <v>323</v>
      </c>
      <c r="M3564" t="s">
        <v>599</v>
      </c>
      <c r="N3564" t="s">
        <v>258</v>
      </c>
      <c r="O3564" t="s">
        <v>6302</v>
      </c>
    </row>
    <row r="3565" spans="1:15" x14ac:dyDescent="0.25">
      <c r="A3565">
        <v>2955</v>
      </c>
      <c r="B3565" t="s">
        <v>10456</v>
      </c>
      <c r="C3565" t="s">
        <v>601</v>
      </c>
      <c r="D3565" t="s">
        <v>602</v>
      </c>
      <c r="E3565">
        <v>1040</v>
      </c>
      <c r="F3565">
        <v>52</v>
      </c>
      <c r="G3565" t="s">
        <v>10457</v>
      </c>
      <c r="H3565" t="s">
        <v>540</v>
      </c>
      <c r="I3565" t="s">
        <v>393</v>
      </c>
      <c r="J3565" s="25">
        <v>46010</v>
      </c>
      <c r="K3565" s="25">
        <v>46010</v>
      </c>
      <c r="L3565" t="s">
        <v>323</v>
      </c>
      <c r="M3565" t="s">
        <v>599</v>
      </c>
      <c r="N3565" t="s">
        <v>258</v>
      </c>
      <c r="O3565" t="s">
        <v>6302</v>
      </c>
    </row>
    <row r="3566" spans="1:15" x14ac:dyDescent="0.25">
      <c r="A3566">
        <v>2956</v>
      </c>
      <c r="B3566" t="s">
        <v>10456</v>
      </c>
      <c r="C3566" t="s">
        <v>601</v>
      </c>
      <c r="D3566" t="s">
        <v>602</v>
      </c>
      <c r="E3566">
        <v>1040</v>
      </c>
      <c r="F3566">
        <v>52</v>
      </c>
      <c r="G3566" t="s">
        <v>10458</v>
      </c>
      <c r="H3566" t="s">
        <v>540</v>
      </c>
      <c r="I3566" t="s">
        <v>393</v>
      </c>
      <c r="J3566" s="25">
        <v>46010</v>
      </c>
      <c r="K3566" s="25">
        <v>46010</v>
      </c>
      <c r="L3566" t="s">
        <v>323</v>
      </c>
      <c r="M3566" t="s">
        <v>599</v>
      </c>
      <c r="N3566" t="s">
        <v>258</v>
      </c>
      <c r="O3566" t="s">
        <v>6302</v>
      </c>
    </row>
    <row r="3567" spans="1:15" x14ac:dyDescent="0.25">
      <c r="A3567">
        <v>2957</v>
      </c>
      <c r="B3567" t="s">
        <v>10456</v>
      </c>
      <c r="C3567" t="s">
        <v>601</v>
      </c>
      <c r="D3567" t="s">
        <v>602</v>
      </c>
      <c r="E3567">
        <v>980</v>
      </c>
      <c r="F3567">
        <v>49</v>
      </c>
      <c r="G3567" t="s">
        <v>10459</v>
      </c>
      <c r="H3567" t="s">
        <v>540</v>
      </c>
      <c r="I3567" t="s">
        <v>393</v>
      </c>
      <c r="J3567" s="25">
        <v>46010</v>
      </c>
      <c r="K3567" s="25">
        <v>46010</v>
      </c>
      <c r="L3567" t="s">
        <v>323</v>
      </c>
      <c r="M3567" t="s">
        <v>599</v>
      </c>
      <c r="N3567" t="s">
        <v>258</v>
      </c>
      <c r="O3567" t="s">
        <v>6302</v>
      </c>
    </row>
    <row r="3568" spans="1:15" x14ac:dyDescent="0.25">
      <c r="A3568">
        <v>2958</v>
      </c>
      <c r="B3568" t="s">
        <v>9798</v>
      </c>
      <c r="C3568" t="s">
        <v>601</v>
      </c>
      <c r="D3568" t="s">
        <v>602</v>
      </c>
      <c r="E3568">
        <v>1040</v>
      </c>
      <c r="F3568">
        <v>52</v>
      </c>
      <c r="G3568" t="s">
        <v>10460</v>
      </c>
      <c r="H3568" t="s">
        <v>540</v>
      </c>
      <c r="I3568" t="s">
        <v>393</v>
      </c>
      <c r="J3568" s="25">
        <v>46024</v>
      </c>
      <c r="K3568" s="25">
        <v>46024</v>
      </c>
      <c r="L3568" t="s">
        <v>541</v>
      </c>
      <c r="M3568" t="s">
        <v>599</v>
      </c>
      <c r="N3568" t="s">
        <v>258</v>
      </c>
      <c r="O3568" t="s">
        <v>6302</v>
      </c>
    </row>
    <row r="3569" spans="1:15" x14ac:dyDescent="0.25">
      <c r="A3569">
        <v>2959</v>
      </c>
      <c r="B3569" t="s">
        <v>9798</v>
      </c>
      <c r="C3569" t="s">
        <v>601</v>
      </c>
      <c r="D3569" t="s">
        <v>602</v>
      </c>
      <c r="E3569">
        <v>1040</v>
      </c>
      <c r="F3569">
        <v>52</v>
      </c>
      <c r="G3569" t="s">
        <v>10461</v>
      </c>
      <c r="H3569" t="s">
        <v>540</v>
      </c>
      <c r="I3569" t="s">
        <v>393</v>
      </c>
      <c r="J3569" s="25">
        <v>46024</v>
      </c>
      <c r="K3569" s="25">
        <v>46024</v>
      </c>
      <c r="L3569" t="s">
        <v>541</v>
      </c>
      <c r="M3569" t="s">
        <v>599</v>
      </c>
      <c r="N3569" t="s">
        <v>258</v>
      </c>
      <c r="O3569" t="s">
        <v>6302</v>
      </c>
    </row>
    <row r="3570" spans="1:15" x14ac:dyDescent="0.25">
      <c r="A3570">
        <v>2960</v>
      </c>
      <c r="B3570" t="s">
        <v>9798</v>
      </c>
      <c r="C3570" t="s">
        <v>601</v>
      </c>
      <c r="D3570" t="s">
        <v>602</v>
      </c>
      <c r="E3570">
        <v>540</v>
      </c>
      <c r="F3570">
        <v>27</v>
      </c>
      <c r="G3570" t="s">
        <v>10462</v>
      </c>
      <c r="H3570" t="s">
        <v>540</v>
      </c>
      <c r="I3570" t="s">
        <v>393</v>
      </c>
      <c r="J3570" s="25">
        <v>46024</v>
      </c>
      <c r="K3570" s="25">
        <v>46024</v>
      </c>
      <c r="L3570" t="s">
        <v>541</v>
      </c>
      <c r="M3570" t="s">
        <v>599</v>
      </c>
      <c r="N3570" t="s">
        <v>258</v>
      </c>
      <c r="O3570" t="s">
        <v>6302</v>
      </c>
    </row>
    <row r="3571" spans="1:15" x14ac:dyDescent="0.25">
      <c r="A3571">
        <v>2961</v>
      </c>
      <c r="B3571" t="s">
        <v>10463</v>
      </c>
      <c r="C3571" t="s">
        <v>4102</v>
      </c>
      <c r="D3571" t="s">
        <v>602</v>
      </c>
      <c r="E3571">
        <v>1040</v>
      </c>
      <c r="F3571">
        <v>52</v>
      </c>
      <c r="G3571" t="s">
        <v>10464</v>
      </c>
      <c r="H3571" t="s">
        <v>4119</v>
      </c>
      <c r="I3571" t="s">
        <v>393</v>
      </c>
      <c r="J3571" s="25">
        <v>46057</v>
      </c>
      <c r="K3571" s="25">
        <v>46057</v>
      </c>
      <c r="L3571" t="s">
        <v>4132</v>
      </c>
      <c r="M3571" t="s">
        <v>599</v>
      </c>
      <c r="N3571" t="s">
        <v>4120</v>
      </c>
      <c r="O3571" t="s">
        <v>6302</v>
      </c>
    </row>
    <row r="3572" spans="1:15" x14ac:dyDescent="0.25">
      <c r="A3572">
        <v>2962</v>
      </c>
      <c r="B3572" t="s">
        <v>10463</v>
      </c>
      <c r="C3572" t="s">
        <v>4102</v>
      </c>
      <c r="D3572" t="s">
        <v>602</v>
      </c>
      <c r="E3572">
        <v>1040</v>
      </c>
      <c r="F3572">
        <v>52</v>
      </c>
      <c r="G3572" t="s">
        <v>10465</v>
      </c>
      <c r="H3572" t="s">
        <v>4119</v>
      </c>
      <c r="I3572" t="s">
        <v>393</v>
      </c>
      <c r="J3572" s="25">
        <v>46057</v>
      </c>
      <c r="K3572" s="25">
        <v>46057</v>
      </c>
      <c r="L3572" t="s">
        <v>4132</v>
      </c>
      <c r="M3572" t="s">
        <v>599</v>
      </c>
      <c r="N3572" t="s">
        <v>4120</v>
      </c>
      <c r="O3572" t="s">
        <v>6302</v>
      </c>
    </row>
    <row r="3573" spans="1:15" x14ac:dyDescent="0.25">
      <c r="A3573">
        <v>2963</v>
      </c>
      <c r="B3573" t="s">
        <v>10463</v>
      </c>
      <c r="C3573" t="s">
        <v>4102</v>
      </c>
      <c r="D3573" t="s">
        <v>602</v>
      </c>
      <c r="E3573">
        <v>1040</v>
      </c>
      <c r="F3573">
        <v>52</v>
      </c>
      <c r="G3573" t="s">
        <v>10466</v>
      </c>
      <c r="H3573" t="s">
        <v>4119</v>
      </c>
      <c r="I3573" t="s">
        <v>393</v>
      </c>
      <c r="J3573" s="25">
        <v>46057</v>
      </c>
      <c r="K3573" s="25">
        <v>46057</v>
      </c>
      <c r="L3573" t="s">
        <v>4132</v>
      </c>
      <c r="M3573" t="s">
        <v>599</v>
      </c>
      <c r="N3573" t="s">
        <v>4120</v>
      </c>
      <c r="O3573" t="s">
        <v>6302</v>
      </c>
    </row>
    <row r="3574" spans="1:15" x14ac:dyDescent="0.25">
      <c r="A3574">
        <v>2964</v>
      </c>
      <c r="B3574" t="s">
        <v>10463</v>
      </c>
      <c r="C3574" t="s">
        <v>4102</v>
      </c>
      <c r="D3574" t="s">
        <v>602</v>
      </c>
      <c r="E3574">
        <v>1040</v>
      </c>
      <c r="F3574">
        <v>52</v>
      </c>
      <c r="G3574" t="s">
        <v>10467</v>
      </c>
      <c r="H3574" t="s">
        <v>4119</v>
      </c>
      <c r="I3574" t="s">
        <v>393</v>
      </c>
      <c r="J3574" s="25">
        <v>46057</v>
      </c>
      <c r="K3574" s="25">
        <v>46057</v>
      </c>
      <c r="L3574" t="s">
        <v>4132</v>
      </c>
      <c r="M3574" t="s">
        <v>599</v>
      </c>
      <c r="N3574" t="s">
        <v>4120</v>
      </c>
      <c r="O3574" t="s">
        <v>6302</v>
      </c>
    </row>
    <row r="3575" spans="1:15" x14ac:dyDescent="0.25">
      <c r="A3575">
        <v>2965</v>
      </c>
      <c r="B3575" t="s">
        <v>10463</v>
      </c>
      <c r="C3575" t="s">
        <v>4102</v>
      </c>
      <c r="D3575" t="s">
        <v>602</v>
      </c>
      <c r="E3575">
        <v>1040</v>
      </c>
      <c r="F3575">
        <v>52</v>
      </c>
      <c r="G3575" t="s">
        <v>10468</v>
      </c>
      <c r="H3575" t="s">
        <v>4119</v>
      </c>
      <c r="I3575" t="s">
        <v>393</v>
      </c>
      <c r="J3575" s="25">
        <v>46057</v>
      </c>
      <c r="K3575" s="25">
        <v>46057</v>
      </c>
      <c r="L3575" t="s">
        <v>4132</v>
      </c>
      <c r="M3575" t="s">
        <v>599</v>
      </c>
      <c r="N3575" t="s">
        <v>4120</v>
      </c>
      <c r="O3575" t="s">
        <v>6302</v>
      </c>
    </row>
    <row r="3576" spans="1:15" x14ac:dyDescent="0.25">
      <c r="A3576">
        <v>2966</v>
      </c>
      <c r="B3576" t="s">
        <v>10463</v>
      </c>
      <c r="C3576" t="s">
        <v>4102</v>
      </c>
      <c r="D3576" t="s">
        <v>602</v>
      </c>
      <c r="E3576">
        <v>1040</v>
      </c>
      <c r="F3576">
        <v>52</v>
      </c>
      <c r="G3576" t="s">
        <v>10469</v>
      </c>
      <c r="H3576" t="s">
        <v>4119</v>
      </c>
      <c r="I3576" t="s">
        <v>393</v>
      </c>
      <c r="J3576" s="25">
        <v>46057</v>
      </c>
      <c r="K3576" s="25">
        <v>46057</v>
      </c>
      <c r="L3576" t="s">
        <v>4132</v>
      </c>
      <c r="M3576" t="s">
        <v>599</v>
      </c>
      <c r="N3576" t="s">
        <v>4120</v>
      </c>
      <c r="O3576" t="s">
        <v>6302</v>
      </c>
    </row>
    <row r="3577" spans="1:15" x14ac:dyDescent="0.25">
      <c r="A3577">
        <v>2967</v>
      </c>
      <c r="B3577" t="s">
        <v>10463</v>
      </c>
      <c r="C3577" t="s">
        <v>4102</v>
      </c>
      <c r="D3577" t="s">
        <v>602</v>
      </c>
      <c r="E3577">
        <v>1040</v>
      </c>
      <c r="F3577">
        <v>52</v>
      </c>
      <c r="G3577" t="s">
        <v>10470</v>
      </c>
      <c r="H3577" t="s">
        <v>4119</v>
      </c>
      <c r="I3577" t="s">
        <v>393</v>
      </c>
      <c r="J3577" s="25">
        <v>46057</v>
      </c>
      <c r="K3577" s="25">
        <v>46057</v>
      </c>
      <c r="L3577" t="s">
        <v>4132</v>
      </c>
      <c r="M3577" t="s">
        <v>599</v>
      </c>
      <c r="N3577" t="s">
        <v>4120</v>
      </c>
      <c r="O3577" t="s">
        <v>6302</v>
      </c>
    </row>
    <row r="3578" spans="1:15" x14ac:dyDescent="0.25">
      <c r="A3578">
        <v>2968</v>
      </c>
      <c r="B3578" t="s">
        <v>10463</v>
      </c>
      <c r="C3578" t="s">
        <v>4102</v>
      </c>
      <c r="D3578" t="s">
        <v>602</v>
      </c>
      <c r="E3578">
        <v>1040</v>
      </c>
      <c r="F3578">
        <v>52</v>
      </c>
      <c r="G3578" t="s">
        <v>10471</v>
      </c>
      <c r="H3578" t="s">
        <v>4119</v>
      </c>
      <c r="I3578" t="s">
        <v>393</v>
      </c>
      <c r="J3578" s="25">
        <v>46057</v>
      </c>
      <c r="K3578" s="25">
        <v>46057</v>
      </c>
      <c r="L3578" t="s">
        <v>4132</v>
      </c>
      <c r="M3578" t="s">
        <v>599</v>
      </c>
      <c r="N3578" t="s">
        <v>4120</v>
      </c>
      <c r="O3578" t="s">
        <v>6302</v>
      </c>
    </row>
    <row r="3579" spans="1:15" x14ac:dyDescent="0.25">
      <c r="A3579">
        <v>2969</v>
      </c>
      <c r="B3579" t="s">
        <v>10463</v>
      </c>
      <c r="C3579" t="s">
        <v>4102</v>
      </c>
      <c r="D3579" t="s">
        <v>602</v>
      </c>
      <c r="E3579">
        <v>1040</v>
      </c>
      <c r="F3579">
        <v>52</v>
      </c>
      <c r="G3579" t="s">
        <v>10472</v>
      </c>
      <c r="H3579" t="s">
        <v>4119</v>
      </c>
      <c r="I3579" t="s">
        <v>393</v>
      </c>
      <c r="J3579" s="25">
        <v>46057</v>
      </c>
      <c r="K3579" s="25">
        <v>46057</v>
      </c>
      <c r="L3579" t="s">
        <v>4132</v>
      </c>
      <c r="M3579" t="s">
        <v>599</v>
      </c>
      <c r="N3579" t="s">
        <v>4120</v>
      </c>
      <c r="O3579" t="s">
        <v>6302</v>
      </c>
    </row>
    <row r="3580" spans="1:15" x14ac:dyDescent="0.25">
      <c r="A3580">
        <v>2970</v>
      </c>
      <c r="B3580" t="s">
        <v>10463</v>
      </c>
      <c r="C3580" t="s">
        <v>4102</v>
      </c>
      <c r="D3580" t="s">
        <v>602</v>
      </c>
      <c r="E3580">
        <v>1040</v>
      </c>
      <c r="F3580">
        <v>52</v>
      </c>
      <c r="G3580" t="s">
        <v>10473</v>
      </c>
      <c r="H3580" t="s">
        <v>4119</v>
      </c>
      <c r="I3580" t="s">
        <v>393</v>
      </c>
      <c r="J3580" s="25">
        <v>46057</v>
      </c>
      <c r="K3580" s="25">
        <v>46057</v>
      </c>
      <c r="L3580" t="s">
        <v>4132</v>
      </c>
      <c r="M3580" t="s">
        <v>599</v>
      </c>
      <c r="N3580" t="s">
        <v>4120</v>
      </c>
      <c r="O3580" t="s">
        <v>6302</v>
      </c>
    </row>
    <row r="3581" spans="1:15" x14ac:dyDescent="0.25">
      <c r="A3581">
        <v>2971</v>
      </c>
      <c r="B3581" t="s">
        <v>10463</v>
      </c>
      <c r="C3581" t="s">
        <v>4102</v>
      </c>
      <c r="D3581" t="s">
        <v>602</v>
      </c>
      <c r="E3581">
        <v>1040</v>
      </c>
      <c r="F3581">
        <v>52</v>
      </c>
      <c r="G3581" t="s">
        <v>10474</v>
      </c>
      <c r="H3581" t="s">
        <v>4119</v>
      </c>
      <c r="I3581" t="s">
        <v>393</v>
      </c>
      <c r="J3581" s="25">
        <v>46057</v>
      </c>
      <c r="K3581" s="25">
        <v>46057</v>
      </c>
      <c r="L3581" t="s">
        <v>4132</v>
      </c>
      <c r="M3581" t="s">
        <v>599</v>
      </c>
      <c r="N3581" t="s">
        <v>4120</v>
      </c>
      <c r="O3581" t="s">
        <v>6302</v>
      </c>
    </row>
    <row r="3582" spans="1:15" x14ac:dyDescent="0.25">
      <c r="A3582">
        <v>2972</v>
      </c>
      <c r="B3582" t="s">
        <v>10463</v>
      </c>
      <c r="C3582" t="s">
        <v>4102</v>
      </c>
      <c r="D3582" t="s">
        <v>602</v>
      </c>
      <c r="E3582">
        <v>1040</v>
      </c>
      <c r="F3582">
        <v>52</v>
      </c>
      <c r="G3582" t="s">
        <v>10475</v>
      </c>
      <c r="H3582" t="s">
        <v>4119</v>
      </c>
      <c r="I3582" t="s">
        <v>393</v>
      </c>
      <c r="J3582" s="25">
        <v>46057</v>
      </c>
      <c r="K3582" s="25">
        <v>46057</v>
      </c>
      <c r="L3582" t="s">
        <v>4132</v>
      </c>
      <c r="M3582" t="s">
        <v>599</v>
      </c>
      <c r="N3582" t="s">
        <v>4120</v>
      </c>
      <c r="O3582" t="s">
        <v>6302</v>
      </c>
    </row>
    <row r="3583" spans="1:15" x14ac:dyDescent="0.25">
      <c r="A3583">
        <v>2973</v>
      </c>
      <c r="B3583" t="s">
        <v>10463</v>
      </c>
      <c r="C3583" t="s">
        <v>4102</v>
      </c>
      <c r="D3583" t="s">
        <v>602</v>
      </c>
      <c r="E3583">
        <v>680</v>
      </c>
      <c r="F3583">
        <v>34</v>
      </c>
      <c r="G3583" t="s">
        <v>10476</v>
      </c>
      <c r="H3583" t="s">
        <v>4119</v>
      </c>
      <c r="I3583" t="s">
        <v>393</v>
      </c>
      <c r="J3583" s="25">
        <v>46057</v>
      </c>
      <c r="K3583" s="25">
        <v>46057</v>
      </c>
      <c r="L3583" t="s">
        <v>4132</v>
      </c>
      <c r="M3583" t="s">
        <v>599</v>
      </c>
      <c r="N3583" t="s">
        <v>4120</v>
      </c>
      <c r="O3583" t="s">
        <v>6302</v>
      </c>
    </row>
    <row r="3584" spans="1:15" x14ac:dyDescent="0.25">
      <c r="A3584">
        <v>2974</v>
      </c>
      <c r="B3584" t="s">
        <v>10783</v>
      </c>
      <c r="C3584" t="s">
        <v>4102</v>
      </c>
      <c r="D3584" t="s">
        <v>602</v>
      </c>
      <c r="E3584">
        <v>800</v>
      </c>
      <c r="F3584">
        <v>40</v>
      </c>
      <c r="G3584" t="s">
        <v>24509</v>
      </c>
      <c r="H3584" t="s">
        <v>4119</v>
      </c>
      <c r="I3584" t="s">
        <v>393</v>
      </c>
      <c r="J3584" s="25">
        <v>46064</v>
      </c>
      <c r="K3584" s="25">
        <v>46064</v>
      </c>
      <c r="L3584" t="s">
        <v>24453</v>
      </c>
      <c r="M3584" t="s">
        <v>599</v>
      </c>
      <c r="N3584" t="s">
        <v>4120</v>
      </c>
      <c r="O3584" t="s">
        <v>6302</v>
      </c>
    </row>
    <row r="3585" spans="1:15" x14ac:dyDescent="0.25">
      <c r="A3585">
        <v>2302</v>
      </c>
      <c r="B3585" t="s">
        <v>9663</v>
      </c>
      <c r="C3585" t="s">
        <v>3997</v>
      </c>
      <c r="D3585" t="s">
        <v>4910</v>
      </c>
      <c r="E3585">
        <v>360</v>
      </c>
      <c r="F3585">
        <v>18</v>
      </c>
      <c r="G3585" t="s">
        <v>10477</v>
      </c>
      <c r="H3585" t="s">
        <v>4108</v>
      </c>
      <c r="I3585" t="s">
        <v>393</v>
      </c>
      <c r="J3585" s="25">
        <v>46008</v>
      </c>
      <c r="K3585" s="25">
        <v>46008</v>
      </c>
      <c r="L3585" t="s">
        <v>1499</v>
      </c>
      <c r="M3585" t="s">
        <v>4909</v>
      </c>
      <c r="N3585" t="s">
        <v>258</v>
      </c>
      <c r="O3585" t="s">
        <v>6282</v>
      </c>
    </row>
    <row r="3586" spans="1:15" x14ac:dyDescent="0.25">
      <c r="A3586">
        <v>2981</v>
      </c>
      <c r="B3586" t="s">
        <v>9642</v>
      </c>
      <c r="C3586" t="s">
        <v>2646</v>
      </c>
      <c r="D3586" t="s">
        <v>10478</v>
      </c>
      <c r="E3586">
        <v>1600</v>
      </c>
      <c r="F3586">
        <v>40</v>
      </c>
      <c r="G3586" t="s">
        <v>10479</v>
      </c>
      <c r="H3586" t="s">
        <v>593</v>
      </c>
      <c r="I3586" t="s">
        <v>393</v>
      </c>
      <c r="J3586" s="25">
        <v>45804</v>
      </c>
      <c r="K3586" s="25">
        <v>45804</v>
      </c>
      <c r="L3586" t="s">
        <v>464</v>
      </c>
      <c r="M3586" t="s">
        <v>608</v>
      </c>
      <c r="N3586" t="s">
        <v>258</v>
      </c>
      <c r="O3586" t="s">
        <v>6302</v>
      </c>
    </row>
    <row r="3587" spans="1:15" x14ac:dyDescent="0.25">
      <c r="A3587">
        <v>2982</v>
      </c>
      <c r="B3587" t="s">
        <v>9642</v>
      </c>
      <c r="C3587" t="s">
        <v>2646</v>
      </c>
      <c r="D3587" t="s">
        <v>10478</v>
      </c>
      <c r="E3587">
        <v>360</v>
      </c>
      <c r="F3587">
        <v>9</v>
      </c>
      <c r="G3587" t="s">
        <v>10480</v>
      </c>
      <c r="H3587" t="s">
        <v>593</v>
      </c>
      <c r="I3587" t="s">
        <v>393</v>
      </c>
      <c r="J3587" s="25">
        <v>45804</v>
      </c>
      <c r="K3587" s="25">
        <v>45804</v>
      </c>
      <c r="L3587" t="s">
        <v>464</v>
      </c>
      <c r="M3587" t="s">
        <v>608</v>
      </c>
      <c r="N3587" t="s">
        <v>258</v>
      </c>
      <c r="O3587" t="s">
        <v>6302</v>
      </c>
    </row>
    <row r="3588" spans="1:15" x14ac:dyDescent="0.25">
      <c r="A3588">
        <v>2983</v>
      </c>
      <c r="B3588" t="s">
        <v>9642</v>
      </c>
      <c r="C3588" t="s">
        <v>2646</v>
      </c>
      <c r="D3588" t="s">
        <v>10478</v>
      </c>
      <c r="E3588">
        <v>1160</v>
      </c>
      <c r="F3588">
        <v>29</v>
      </c>
      <c r="G3588" t="s">
        <v>10481</v>
      </c>
      <c r="H3588" t="s">
        <v>616</v>
      </c>
      <c r="I3588" t="s">
        <v>393</v>
      </c>
      <c r="J3588" s="25">
        <v>45804</v>
      </c>
      <c r="K3588" s="25">
        <v>45804</v>
      </c>
      <c r="L3588" t="s">
        <v>464</v>
      </c>
      <c r="M3588" t="s">
        <v>608</v>
      </c>
      <c r="N3588" t="s">
        <v>258</v>
      </c>
      <c r="O3588" t="s">
        <v>6302</v>
      </c>
    </row>
    <row r="3589" spans="1:15" x14ac:dyDescent="0.25">
      <c r="A3589">
        <v>2985</v>
      </c>
      <c r="B3589" t="s">
        <v>9650</v>
      </c>
      <c r="C3589" t="s">
        <v>2646</v>
      </c>
      <c r="D3589" t="s">
        <v>10478</v>
      </c>
      <c r="E3589">
        <v>760</v>
      </c>
      <c r="F3589">
        <v>19</v>
      </c>
      <c r="G3589" t="s">
        <v>10482</v>
      </c>
      <c r="H3589" t="s">
        <v>594</v>
      </c>
      <c r="I3589" t="s">
        <v>393</v>
      </c>
      <c r="J3589" s="25">
        <v>45852</v>
      </c>
      <c r="K3589" s="25">
        <v>45852</v>
      </c>
      <c r="L3589" t="s">
        <v>309</v>
      </c>
      <c r="M3589" t="s">
        <v>608</v>
      </c>
      <c r="N3589" t="s">
        <v>258</v>
      </c>
      <c r="O3589" t="s">
        <v>6302</v>
      </c>
    </row>
    <row r="3590" spans="1:15" x14ac:dyDescent="0.25">
      <c r="A3590">
        <v>2984</v>
      </c>
      <c r="B3590" t="s">
        <v>9758</v>
      </c>
      <c r="C3590" t="s">
        <v>2646</v>
      </c>
      <c r="D3590" t="s">
        <v>10478</v>
      </c>
      <c r="E3590">
        <v>1160</v>
      </c>
      <c r="F3590">
        <v>29</v>
      </c>
      <c r="G3590" t="s">
        <v>10483</v>
      </c>
      <c r="H3590" t="s">
        <v>640</v>
      </c>
      <c r="I3590" t="s">
        <v>393</v>
      </c>
      <c r="J3590" s="25">
        <v>45894</v>
      </c>
      <c r="K3590" s="25">
        <v>45894</v>
      </c>
      <c r="L3590" t="s">
        <v>310</v>
      </c>
      <c r="M3590" t="s">
        <v>608</v>
      </c>
      <c r="N3590" t="s">
        <v>258</v>
      </c>
      <c r="O3590" t="s">
        <v>6302</v>
      </c>
    </row>
    <row r="3591" spans="1:15" x14ac:dyDescent="0.25">
      <c r="A3591">
        <v>2987</v>
      </c>
      <c r="B3591" t="s">
        <v>9698</v>
      </c>
      <c r="C3591" t="s">
        <v>2646</v>
      </c>
      <c r="D3591" t="s">
        <v>10478</v>
      </c>
      <c r="E3591">
        <v>760</v>
      </c>
      <c r="F3591">
        <v>19</v>
      </c>
      <c r="G3591" t="s">
        <v>10484</v>
      </c>
      <c r="H3591" t="s">
        <v>9687</v>
      </c>
      <c r="I3591" t="s">
        <v>393</v>
      </c>
      <c r="J3591" s="25">
        <v>45952</v>
      </c>
      <c r="K3591" s="25">
        <v>45952</v>
      </c>
      <c r="L3591" t="s">
        <v>9762</v>
      </c>
      <c r="M3591" t="s">
        <v>608</v>
      </c>
      <c r="N3591" t="s">
        <v>258</v>
      </c>
      <c r="O3591" t="s">
        <v>6302</v>
      </c>
    </row>
    <row r="3592" spans="1:15" x14ac:dyDescent="0.25">
      <c r="A3592">
        <v>2986</v>
      </c>
      <c r="B3592" t="s">
        <v>9685</v>
      </c>
      <c r="C3592" t="s">
        <v>2646</v>
      </c>
      <c r="D3592" t="s">
        <v>10478</v>
      </c>
      <c r="E3592">
        <v>760</v>
      </c>
      <c r="F3592">
        <v>19</v>
      </c>
      <c r="G3592" t="s">
        <v>10485</v>
      </c>
      <c r="H3592" t="s">
        <v>540</v>
      </c>
      <c r="I3592" t="s">
        <v>393</v>
      </c>
      <c r="J3592" s="25">
        <v>46024</v>
      </c>
      <c r="K3592" s="25">
        <v>46024</v>
      </c>
      <c r="L3592" t="s">
        <v>541</v>
      </c>
      <c r="M3592" t="s">
        <v>608</v>
      </c>
      <c r="N3592" t="s">
        <v>258</v>
      </c>
      <c r="O3592" t="s">
        <v>6302</v>
      </c>
    </row>
    <row r="3593" spans="1:15" x14ac:dyDescent="0.25">
      <c r="A3593">
        <v>2303</v>
      </c>
      <c r="B3593" t="s">
        <v>10486</v>
      </c>
      <c r="C3593" t="s">
        <v>614</v>
      </c>
      <c r="D3593" t="s">
        <v>615</v>
      </c>
      <c r="E3593">
        <v>1500</v>
      </c>
      <c r="F3593">
        <v>50</v>
      </c>
      <c r="G3593" t="s">
        <v>10487</v>
      </c>
      <c r="H3593" t="s">
        <v>616</v>
      </c>
      <c r="I3593" t="s">
        <v>393</v>
      </c>
      <c r="J3593" s="25">
        <v>45682</v>
      </c>
      <c r="K3593" s="25">
        <v>45682</v>
      </c>
      <c r="L3593" t="s">
        <v>418</v>
      </c>
      <c r="M3593" t="s">
        <v>612</v>
      </c>
      <c r="N3593" t="s">
        <v>258</v>
      </c>
      <c r="O3593" t="s">
        <v>6282</v>
      </c>
    </row>
    <row r="3594" spans="1:15" x14ac:dyDescent="0.25">
      <c r="A3594">
        <v>2304</v>
      </c>
      <c r="B3594" t="s">
        <v>10486</v>
      </c>
      <c r="C3594" t="s">
        <v>614</v>
      </c>
      <c r="D3594" t="s">
        <v>615</v>
      </c>
      <c r="E3594">
        <v>1500</v>
      </c>
      <c r="F3594">
        <v>50</v>
      </c>
      <c r="G3594" t="s">
        <v>10488</v>
      </c>
      <c r="H3594" t="s">
        <v>616</v>
      </c>
      <c r="I3594" t="s">
        <v>393</v>
      </c>
      <c r="J3594" s="25">
        <v>45682</v>
      </c>
      <c r="K3594" s="25">
        <v>45682</v>
      </c>
      <c r="L3594" t="s">
        <v>418</v>
      </c>
      <c r="M3594" t="s">
        <v>612</v>
      </c>
      <c r="N3594" t="s">
        <v>258</v>
      </c>
      <c r="O3594" t="s">
        <v>6282</v>
      </c>
    </row>
    <row r="3595" spans="1:15" x14ac:dyDescent="0.25">
      <c r="A3595">
        <v>2305</v>
      </c>
      <c r="B3595" t="s">
        <v>10486</v>
      </c>
      <c r="C3595" t="s">
        <v>614</v>
      </c>
      <c r="D3595" t="s">
        <v>615</v>
      </c>
      <c r="E3595">
        <v>1500</v>
      </c>
      <c r="F3595">
        <v>50</v>
      </c>
      <c r="G3595" t="s">
        <v>10489</v>
      </c>
      <c r="H3595" t="s">
        <v>616</v>
      </c>
      <c r="I3595" t="s">
        <v>393</v>
      </c>
      <c r="J3595" s="25">
        <v>45682</v>
      </c>
      <c r="K3595" s="25">
        <v>45682</v>
      </c>
      <c r="L3595" t="s">
        <v>418</v>
      </c>
      <c r="M3595" t="s">
        <v>612</v>
      </c>
      <c r="N3595" t="s">
        <v>258</v>
      </c>
      <c r="O3595" t="s">
        <v>6282</v>
      </c>
    </row>
    <row r="3596" spans="1:15" x14ac:dyDescent="0.25">
      <c r="A3596">
        <v>2306</v>
      </c>
      <c r="B3596" t="s">
        <v>10486</v>
      </c>
      <c r="C3596" t="s">
        <v>614</v>
      </c>
      <c r="D3596" t="s">
        <v>615</v>
      </c>
      <c r="E3596">
        <v>1230</v>
      </c>
      <c r="F3596">
        <v>41</v>
      </c>
      <c r="G3596" t="s">
        <v>10490</v>
      </c>
      <c r="H3596" t="s">
        <v>616</v>
      </c>
      <c r="I3596" t="s">
        <v>393</v>
      </c>
      <c r="J3596" s="25">
        <v>45682</v>
      </c>
      <c r="K3596" s="25">
        <v>45682</v>
      </c>
      <c r="L3596" t="s">
        <v>418</v>
      </c>
      <c r="M3596" t="s">
        <v>612</v>
      </c>
      <c r="N3596" t="s">
        <v>258</v>
      </c>
      <c r="O3596" t="s">
        <v>6282</v>
      </c>
    </row>
    <row r="3597" spans="1:15" x14ac:dyDescent="0.25">
      <c r="A3597">
        <v>2307</v>
      </c>
      <c r="B3597" t="s">
        <v>10486</v>
      </c>
      <c r="C3597" t="s">
        <v>614</v>
      </c>
      <c r="D3597" t="s">
        <v>615</v>
      </c>
      <c r="E3597">
        <v>180</v>
      </c>
      <c r="F3597">
        <v>6</v>
      </c>
      <c r="G3597" t="s">
        <v>10491</v>
      </c>
      <c r="H3597" t="s">
        <v>616</v>
      </c>
      <c r="I3597" t="s">
        <v>393</v>
      </c>
      <c r="J3597" s="25">
        <v>45756</v>
      </c>
      <c r="K3597" s="25">
        <v>45756</v>
      </c>
      <c r="L3597" t="s">
        <v>4743</v>
      </c>
      <c r="M3597" t="s">
        <v>612</v>
      </c>
      <c r="N3597" t="s">
        <v>258</v>
      </c>
      <c r="O3597" t="s">
        <v>6282</v>
      </c>
    </row>
    <row r="3598" spans="1:15" x14ac:dyDescent="0.25">
      <c r="A3598">
        <v>2308</v>
      </c>
      <c r="B3598" t="s">
        <v>10486</v>
      </c>
      <c r="C3598" t="s">
        <v>614</v>
      </c>
      <c r="D3598" t="s">
        <v>615</v>
      </c>
      <c r="E3598">
        <v>1500</v>
      </c>
      <c r="F3598">
        <v>50</v>
      </c>
      <c r="G3598" t="s">
        <v>10492</v>
      </c>
      <c r="H3598" t="s">
        <v>593</v>
      </c>
      <c r="I3598" t="s">
        <v>393</v>
      </c>
      <c r="J3598" s="25">
        <v>45782</v>
      </c>
      <c r="K3598" s="25">
        <v>45782</v>
      </c>
      <c r="L3598" t="s">
        <v>4253</v>
      </c>
      <c r="M3598" t="s">
        <v>612</v>
      </c>
      <c r="N3598" t="s">
        <v>258</v>
      </c>
      <c r="O3598" t="s">
        <v>6282</v>
      </c>
    </row>
    <row r="3599" spans="1:15" x14ac:dyDescent="0.25">
      <c r="A3599">
        <v>2309</v>
      </c>
      <c r="B3599" t="s">
        <v>10486</v>
      </c>
      <c r="C3599" t="s">
        <v>614</v>
      </c>
      <c r="D3599" t="s">
        <v>615</v>
      </c>
      <c r="E3599">
        <v>1500</v>
      </c>
      <c r="F3599">
        <v>50</v>
      </c>
      <c r="G3599" t="s">
        <v>10493</v>
      </c>
      <c r="H3599" t="s">
        <v>593</v>
      </c>
      <c r="I3599" t="s">
        <v>393</v>
      </c>
      <c r="J3599" s="25">
        <v>45782</v>
      </c>
      <c r="K3599" s="25">
        <v>45782</v>
      </c>
      <c r="L3599" t="s">
        <v>4253</v>
      </c>
      <c r="M3599" t="s">
        <v>612</v>
      </c>
      <c r="N3599" t="s">
        <v>258</v>
      </c>
      <c r="O3599" t="s">
        <v>6282</v>
      </c>
    </row>
    <row r="3600" spans="1:15" x14ac:dyDescent="0.25">
      <c r="A3600">
        <v>2310</v>
      </c>
      <c r="B3600" t="s">
        <v>10486</v>
      </c>
      <c r="C3600" t="s">
        <v>614</v>
      </c>
      <c r="D3600" t="s">
        <v>615</v>
      </c>
      <c r="E3600">
        <v>1500</v>
      </c>
      <c r="F3600">
        <v>50</v>
      </c>
      <c r="G3600" t="s">
        <v>10494</v>
      </c>
      <c r="H3600" t="s">
        <v>593</v>
      </c>
      <c r="I3600" t="s">
        <v>393</v>
      </c>
      <c r="J3600" s="25">
        <v>45782</v>
      </c>
      <c r="K3600" s="25">
        <v>45782</v>
      </c>
      <c r="L3600" t="s">
        <v>4253</v>
      </c>
      <c r="M3600" t="s">
        <v>612</v>
      </c>
      <c r="N3600" t="s">
        <v>258</v>
      </c>
      <c r="O3600" t="s">
        <v>6282</v>
      </c>
    </row>
    <row r="3601" spans="1:15" x14ac:dyDescent="0.25">
      <c r="A3601">
        <v>2311</v>
      </c>
      <c r="B3601" t="s">
        <v>10486</v>
      </c>
      <c r="C3601" t="s">
        <v>614</v>
      </c>
      <c r="D3601" t="s">
        <v>615</v>
      </c>
      <c r="E3601">
        <v>1500</v>
      </c>
      <c r="F3601">
        <v>50</v>
      </c>
      <c r="G3601" t="s">
        <v>10495</v>
      </c>
      <c r="H3601" t="s">
        <v>593</v>
      </c>
      <c r="I3601" t="s">
        <v>393</v>
      </c>
      <c r="J3601" s="25">
        <v>45782</v>
      </c>
      <c r="K3601" s="25">
        <v>45782</v>
      </c>
      <c r="L3601" t="s">
        <v>4253</v>
      </c>
      <c r="M3601" t="s">
        <v>612</v>
      </c>
      <c r="N3601" t="s">
        <v>258</v>
      </c>
      <c r="O3601" t="s">
        <v>6282</v>
      </c>
    </row>
    <row r="3602" spans="1:15" x14ac:dyDescent="0.25">
      <c r="A3602">
        <v>2312</v>
      </c>
      <c r="B3602" t="s">
        <v>10486</v>
      </c>
      <c r="C3602" t="s">
        <v>614</v>
      </c>
      <c r="D3602" t="s">
        <v>615</v>
      </c>
      <c r="E3602">
        <v>1500</v>
      </c>
      <c r="F3602">
        <v>50</v>
      </c>
      <c r="G3602" t="s">
        <v>10496</v>
      </c>
      <c r="H3602" t="s">
        <v>593</v>
      </c>
      <c r="I3602" t="s">
        <v>393</v>
      </c>
      <c r="J3602" s="25">
        <v>45782</v>
      </c>
      <c r="K3602" s="25">
        <v>45782</v>
      </c>
      <c r="L3602" t="s">
        <v>4253</v>
      </c>
      <c r="M3602" t="s">
        <v>612</v>
      </c>
      <c r="N3602" t="s">
        <v>258</v>
      </c>
      <c r="O3602" t="s">
        <v>6282</v>
      </c>
    </row>
    <row r="3603" spans="1:15" x14ac:dyDescent="0.25">
      <c r="A3603">
        <v>2313</v>
      </c>
      <c r="B3603" t="s">
        <v>10486</v>
      </c>
      <c r="C3603" t="s">
        <v>614</v>
      </c>
      <c r="D3603" t="s">
        <v>615</v>
      </c>
      <c r="E3603">
        <v>270</v>
      </c>
      <c r="F3603">
        <v>9</v>
      </c>
      <c r="G3603" t="s">
        <v>10497</v>
      </c>
      <c r="H3603" t="s">
        <v>593</v>
      </c>
      <c r="I3603" t="s">
        <v>393</v>
      </c>
      <c r="J3603" s="25">
        <v>45782</v>
      </c>
      <c r="K3603" s="25">
        <v>45782</v>
      </c>
      <c r="L3603" t="s">
        <v>4253</v>
      </c>
      <c r="M3603" t="s">
        <v>612</v>
      </c>
      <c r="N3603" t="s">
        <v>258</v>
      </c>
      <c r="O3603" t="s">
        <v>6282</v>
      </c>
    </row>
    <row r="3604" spans="1:15" x14ac:dyDescent="0.25">
      <c r="A3604">
        <v>2997</v>
      </c>
      <c r="B3604" t="s">
        <v>10498</v>
      </c>
      <c r="C3604" t="s">
        <v>614</v>
      </c>
      <c r="D3604" t="s">
        <v>615</v>
      </c>
      <c r="E3604">
        <v>1500</v>
      </c>
      <c r="F3604">
        <v>50</v>
      </c>
      <c r="G3604" t="s">
        <v>10499</v>
      </c>
      <c r="H3604" t="s">
        <v>594</v>
      </c>
      <c r="I3604" t="s">
        <v>393</v>
      </c>
      <c r="J3604" s="25">
        <v>45825</v>
      </c>
      <c r="K3604" s="25">
        <v>45825</v>
      </c>
      <c r="L3604" t="s">
        <v>81</v>
      </c>
      <c r="M3604" t="s">
        <v>612</v>
      </c>
      <c r="N3604" t="s">
        <v>258</v>
      </c>
      <c r="O3604" t="s">
        <v>6302</v>
      </c>
    </row>
    <row r="3605" spans="1:15" x14ac:dyDescent="0.25">
      <c r="A3605">
        <v>2998</v>
      </c>
      <c r="B3605" t="s">
        <v>10498</v>
      </c>
      <c r="C3605" t="s">
        <v>614</v>
      </c>
      <c r="D3605" t="s">
        <v>615</v>
      </c>
      <c r="E3605">
        <v>1500</v>
      </c>
      <c r="F3605">
        <v>50</v>
      </c>
      <c r="G3605" t="s">
        <v>10500</v>
      </c>
      <c r="H3605" t="s">
        <v>594</v>
      </c>
      <c r="I3605" t="s">
        <v>393</v>
      </c>
      <c r="J3605" s="25">
        <v>45825</v>
      </c>
      <c r="K3605" s="25">
        <v>45825</v>
      </c>
      <c r="L3605" t="s">
        <v>81</v>
      </c>
      <c r="M3605" t="s">
        <v>612</v>
      </c>
      <c r="N3605" t="s">
        <v>258</v>
      </c>
      <c r="O3605" t="s">
        <v>6302</v>
      </c>
    </row>
    <row r="3606" spans="1:15" x14ac:dyDescent="0.25">
      <c r="A3606">
        <v>2999</v>
      </c>
      <c r="B3606" t="s">
        <v>10498</v>
      </c>
      <c r="C3606" t="s">
        <v>614</v>
      </c>
      <c r="D3606" t="s">
        <v>615</v>
      </c>
      <c r="E3606">
        <v>1500</v>
      </c>
      <c r="F3606">
        <v>50</v>
      </c>
      <c r="G3606" t="s">
        <v>10501</v>
      </c>
      <c r="H3606" t="s">
        <v>594</v>
      </c>
      <c r="I3606" t="s">
        <v>393</v>
      </c>
      <c r="J3606" s="25">
        <v>45825</v>
      </c>
      <c r="K3606" s="25">
        <v>45825</v>
      </c>
      <c r="L3606" t="s">
        <v>81</v>
      </c>
      <c r="M3606" t="s">
        <v>612</v>
      </c>
      <c r="N3606" t="s">
        <v>258</v>
      </c>
      <c r="O3606" t="s">
        <v>6302</v>
      </c>
    </row>
    <row r="3607" spans="1:15" x14ac:dyDescent="0.25">
      <c r="A3607">
        <v>3000</v>
      </c>
      <c r="B3607" t="s">
        <v>10498</v>
      </c>
      <c r="C3607" t="s">
        <v>614</v>
      </c>
      <c r="D3607" t="s">
        <v>615</v>
      </c>
      <c r="E3607">
        <v>1500</v>
      </c>
      <c r="F3607">
        <v>50</v>
      </c>
      <c r="G3607" t="s">
        <v>10502</v>
      </c>
      <c r="H3607" t="s">
        <v>594</v>
      </c>
      <c r="I3607" t="s">
        <v>393</v>
      </c>
      <c r="J3607" s="25">
        <v>45825</v>
      </c>
      <c r="K3607" s="25">
        <v>45825</v>
      </c>
      <c r="L3607" t="s">
        <v>81</v>
      </c>
      <c r="M3607" t="s">
        <v>612</v>
      </c>
      <c r="N3607" t="s">
        <v>258</v>
      </c>
      <c r="O3607" t="s">
        <v>6302</v>
      </c>
    </row>
    <row r="3608" spans="1:15" x14ac:dyDescent="0.25">
      <c r="A3608">
        <v>3001</v>
      </c>
      <c r="B3608" t="s">
        <v>10498</v>
      </c>
      <c r="C3608" t="s">
        <v>614</v>
      </c>
      <c r="D3608" t="s">
        <v>615</v>
      </c>
      <c r="E3608">
        <v>270</v>
      </c>
      <c r="F3608">
        <v>9</v>
      </c>
      <c r="G3608" t="s">
        <v>10503</v>
      </c>
      <c r="H3608" t="s">
        <v>594</v>
      </c>
      <c r="I3608" t="s">
        <v>393</v>
      </c>
      <c r="J3608" s="25">
        <v>45825</v>
      </c>
      <c r="K3608" s="25">
        <v>45825</v>
      </c>
      <c r="L3608" t="s">
        <v>81</v>
      </c>
      <c r="M3608" t="s">
        <v>612</v>
      </c>
      <c r="N3608" t="s">
        <v>258</v>
      </c>
      <c r="O3608" t="s">
        <v>6302</v>
      </c>
    </row>
    <row r="3609" spans="1:15" x14ac:dyDescent="0.25">
      <c r="A3609">
        <v>2314</v>
      </c>
      <c r="B3609" t="s">
        <v>9716</v>
      </c>
      <c r="C3609" t="s">
        <v>4070</v>
      </c>
      <c r="D3609" t="s">
        <v>442</v>
      </c>
      <c r="E3609">
        <v>1500</v>
      </c>
      <c r="F3609">
        <v>50</v>
      </c>
      <c r="G3609" t="s">
        <v>10504</v>
      </c>
      <c r="H3609" t="s">
        <v>4117</v>
      </c>
      <c r="I3609" t="s">
        <v>393</v>
      </c>
      <c r="J3609" s="25">
        <v>46051</v>
      </c>
      <c r="K3609" s="25">
        <v>46051</v>
      </c>
      <c r="L3609" t="s">
        <v>4118</v>
      </c>
      <c r="M3609" t="s">
        <v>612</v>
      </c>
      <c r="N3609" t="s">
        <v>4137</v>
      </c>
      <c r="O3609" t="s">
        <v>6282</v>
      </c>
    </row>
    <row r="3610" spans="1:15" x14ac:dyDescent="0.25">
      <c r="A3610">
        <v>2315</v>
      </c>
      <c r="B3610" t="s">
        <v>9798</v>
      </c>
      <c r="C3610" t="s">
        <v>4070</v>
      </c>
      <c r="D3610" t="s">
        <v>442</v>
      </c>
      <c r="E3610">
        <v>810</v>
      </c>
      <c r="F3610">
        <v>27</v>
      </c>
      <c r="G3610" t="s">
        <v>10505</v>
      </c>
      <c r="H3610" t="s">
        <v>4117</v>
      </c>
      <c r="I3610" t="s">
        <v>393</v>
      </c>
      <c r="J3610" s="25">
        <v>46051</v>
      </c>
      <c r="K3610" s="25">
        <v>46051</v>
      </c>
      <c r="L3610" t="s">
        <v>4118</v>
      </c>
      <c r="M3610" t="s">
        <v>612</v>
      </c>
      <c r="N3610" t="s">
        <v>4137</v>
      </c>
      <c r="O3610" t="s">
        <v>6282</v>
      </c>
    </row>
    <row r="3611" spans="1:15" x14ac:dyDescent="0.25">
      <c r="A3611">
        <v>3003</v>
      </c>
      <c r="B3611" t="s">
        <v>10506</v>
      </c>
      <c r="C3611" t="s">
        <v>4070</v>
      </c>
      <c r="D3611" t="s">
        <v>442</v>
      </c>
      <c r="E3611">
        <v>30</v>
      </c>
      <c r="F3611">
        <v>1</v>
      </c>
      <c r="G3611" t="s">
        <v>10507</v>
      </c>
      <c r="H3611" t="s">
        <v>4117</v>
      </c>
      <c r="I3611" t="s">
        <v>393</v>
      </c>
      <c r="J3611" s="25">
        <v>46057</v>
      </c>
      <c r="K3611" s="25">
        <v>46057</v>
      </c>
      <c r="L3611" t="s">
        <v>4132</v>
      </c>
      <c r="M3611" t="s">
        <v>612</v>
      </c>
      <c r="N3611" t="s">
        <v>4137</v>
      </c>
      <c r="O3611" t="s">
        <v>6302</v>
      </c>
    </row>
    <row r="3612" spans="1:15" x14ac:dyDescent="0.25">
      <c r="A3612">
        <v>2316</v>
      </c>
      <c r="B3612" t="s">
        <v>10508</v>
      </c>
      <c r="C3612" t="s">
        <v>619</v>
      </c>
      <c r="D3612" t="s">
        <v>620</v>
      </c>
      <c r="E3612">
        <v>240</v>
      </c>
      <c r="F3612">
        <v>8</v>
      </c>
      <c r="G3612" t="s">
        <v>10509</v>
      </c>
      <c r="H3612" t="s">
        <v>616</v>
      </c>
      <c r="I3612" t="s">
        <v>393</v>
      </c>
      <c r="J3612" s="25">
        <v>45763</v>
      </c>
      <c r="K3612" s="25">
        <v>45763</v>
      </c>
      <c r="L3612" t="s">
        <v>4785</v>
      </c>
      <c r="M3612" t="s">
        <v>618</v>
      </c>
      <c r="N3612" t="s">
        <v>258</v>
      </c>
      <c r="O3612" t="s">
        <v>6282</v>
      </c>
    </row>
    <row r="3613" spans="1:15" x14ac:dyDescent="0.25">
      <c r="A3613">
        <v>3013</v>
      </c>
      <c r="B3613" t="s">
        <v>10427</v>
      </c>
      <c r="C3613" t="s">
        <v>619</v>
      </c>
      <c r="D3613" t="s">
        <v>620</v>
      </c>
      <c r="E3613">
        <v>1470</v>
      </c>
      <c r="F3613">
        <v>49</v>
      </c>
      <c r="G3613" t="s">
        <v>10510</v>
      </c>
      <c r="H3613" t="s">
        <v>593</v>
      </c>
      <c r="I3613" t="s">
        <v>393</v>
      </c>
      <c r="J3613" s="25">
        <v>45818</v>
      </c>
      <c r="K3613" s="25">
        <v>45819</v>
      </c>
      <c r="L3613" t="s">
        <v>337</v>
      </c>
      <c r="M3613" t="s">
        <v>618</v>
      </c>
      <c r="N3613" t="s">
        <v>258</v>
      </c>
      <c r="O3613" t="s">
        <v>6302</v>
      </c>
    </row>
    <row r="3614" spans="1:15" x14ac:dyDescent="0.25">
      <c r="A3614">
        <v>3011</v>
      </c>
      <c r="B3614" t="s">
        <v>10498</v>
      </c>
      <c r="C3614" t="s">
        <v>619</v>
      </c>
      <c r="D3614" t="s">
        <v>620</v>
      </c>
      <c r="E3614">
        <v>570</v>
      </c>
      <c r="F3614">
        <v>19</v>
      </c>
      <c r="G3614" t="s">
        <v>10511</v>
      </c>
      <c r="H3614" t="s">
        <v>594</v>
      </c>
      <c r="I3614" t="s">
        <v>393</v>
      </c>
      <c r="J3614" s="25">
        <v>45825</v>
      </c>
      <c r="K3614" s="25">
        <v>45825</v>
      </c>
      <c r="L3614" t="s">
        <v>81</v>
      </c>
      <c r="M3614" t="s">
        <v>618</v>
      </c>
      <c r="N3614" t="s">
        <v>258</v>
      </c>
      <c r="O3614" t="s">
        <v>6302</v>
      </c>
    </row>
    <row r="3615" spans="1:15" x14ac:dyDescent="0.25">
      <c r="A3615">
        <v>3014</v>
      </c>
      <c r="B3615" t="s">
        <v>10512</v>
      </c>
      <c r="C3615" t="s">
        <v>619</v>
      </c>
      <c r="D3615" t="s">
        <v>620</v>
      </c>
      <c r="E3615">
        <v>720</v>
      </c>
      <c r="F3615">
        <v>24</v>
      </c>
      <c r="G3615" t="s">
        <v>10513</v>
      </c>
      <c r="H3615" t="s">
        <v>640</v>
      </c>
      <c r="I3615" t="s">
        <v>393</v>
      </c>
      <c r="J3615" s="25">
        <v>45878</v>
      </c>
      <c r="K3615" s="25">
        <v>45878</v>
      </c>
      <c r="L3615" t="s">
        <v>466</v>
      </c>
      <c r="M3615" t="s">
        <v>618</v>
      </c>
      <c r="N3615" t="s">
        <v>258</v>
      </c>
      <c r="O3615" t="s">
        <v>6302</v>
      </c>
    </row>
    <row r="3616" spans="1:15" x14ac:dyDescent="0.25">
      <c r="A3616">
        <v>3015</v>
      </c>
      <c r="B3616" t="s">
        <v>9798</v>
      </c>
      <c r="C3616" t="s">
        <v>619</v>
      </c>
      <c r="D3616" t="s">
        <v>620</v>
      </c>
      <c r="E3616">
        <v>270</v>
      </c>
      <c r="F3616">
        <v>9</v>
      </c>
      <c r="G3616" t="s">
        <v>10514</v>
      </c>
      <c r="H3616" t="s">
        <v>9687</v>
      </c>
      <c r="I3616" t="s">
        <v>393</v>
      </c>
      <c r="J3616" s="25">
        <v>45965</v>
      </c>
      <c r="K3616" s="25">
        <v>45965</v>
      </c>
      <c r="L3616" t="s">
        <v>283</v>
      </c>
      <c r="M3616" t="s">
        <v>618</v>
      </c>
      <c r="N3616" t="s">
        <v>258</v>
      </c>
      <c r="O3616" t="s">
        <v>6302</v>
      </c>
    </row>
    <row r="3617" spans="1:15" x14ac:dyDescent="0.25">
      <c r="A3617">
        <v>3016</v>
      </c>
      <c r="B3617" t="s">
        <v>9812</v>
      </c>
      <c r="C3617" t="s">
        <v>619</v>
      </c>
      <c r="D3617" t="s">
        <v>620</v>
      </c>
      <c r="E3617">
        <v>270</v>
      </c>
      <c r="F3617">
        <v>9</v>
      </c>
      <c r="G3617" t="s">
        <v>10515</v>
      </c>
      <c r="H3617" t="s">
        <v>540</v>
      </c>
      <c r="I3617" t="s">
        <v>393</v>
      </c>
      <c r="J3617" s="25">
        <v>46021</v>
      </c>
      <c r="K3617" s="25">
        <v>46021</v>
      </c>
      <c r="L3617" t="s">
        <v>1460</v>
      </c>
      <c r="M3617" t="s">
        <v>618</v>
      </c>
      <c r="N3617" t="s">
        <v>258</v>
      </c>
      <c r="O3617" t="s">
        <v>6302</v>
      </c>
    </row>
    <row r="3618" spans="1:15" x14ac:dyDescent="0.25">
      <c r="A3618">
        <v>3017</v>
      </c>
      <c r="B3618" t="s">
        <v>10506</v>
      </c>
      <c r="C3618" t="s">
        <v>4092</v>
      </c>
      <c r="D3618" t="s">
        <v>620</v>
      </c>
      <c r="E3618">
        <v>270</v>
      </c>
      <c r="F3618">
        <v>9</v>
      </c>
      <c r="G3618" t="s">
        <v>10516</v>
      </c>
      <c r="H3618" t="s">
        <v>4119</v>
      </c>
      <c r="I3618" t="s">
        <v>393</v>
      </c>
      <c r="J3618" s="25">
        <v>46057</v>
      </c>
      <c r="K3618" s="25">
        <v>46057</v>
      </c>
      <c r="L3618" t="s">
        <v>4132</v>
      </c>
      <c r="M3618" t="s">
        <v>618</v>
      </c>
      <c r="N3618" t="s">
        <v>4120</v>
      </c>
      <c r="O3618" t="s">
        <v>6302</v>
      </c>
    </row>
    <row r="3619" spans="1:15" x14ac:dyDescent="0.25">
      <c r="A3619">
        <v>2317</v>
      </c>
      <c r="B3619" t="s">
        <v>9847</v>
      </c>
      <c r="C3619" t="s">
        <v>625</v>
      </c>
      <c r="D3619" t="s">
        <v>10517</v>
      </c>
      <c r="E3619">
        <v>1500</v>
      </c>
      <c r="F3619">
        <v>50</v>
      </c>
      <c r="G3619" t="s">
        <v>10518</v>
      </c>
      <c r="H3619" t="s">
        <v>616</v>
      </c>
      <c r="I3619" t="s">
        <v>393</v>
      </c>
      <c r="J3619" s="25">
        <v>45726</v>
      </c>
      <c r="K3619" s="25">
        <v>45726</v>
      </c>
      <c r="L3619" t="s">
        <v>4908</v>
      </c>
      <c r="M3619" t="s">
        <v>623</v>
      </c>
      <c r="N3619" t="s">
        <v>258</v>
      </c>
      <c r="O3619" t="s">
        <v>6282</v>
      </c>
    </row>
    <row r="3620" spans="1:15" x14ac:dyDescent="0.25">
      <c r="A3620">
        <v>2318</v>
      </c>
      <c r="B3620" t="s">
        <v>9800</v>
      </c>
      <c r="C3620" t="s">
        <v>625</v>
      </c>
      <c r="D3620" t="s">
        <v>10517</v>
      </c>
      <c r="E3620">
        <v>1500</v>
      </c>
      <c r="F3620">
        <v>50</v>
      </c>
      <c r="G3620" t="s">
        <v>10519</v>
      </c>
      <c r="H3620" t="s">
        <v>616</v>
      </c>
      <c r="I3620" t="s">
        <v>393</v>
      </c>
      <c r="J3620" s="25">
        <v>45726</v>
      </c>
      <c r="K3620" s="25">
        <v>45726</v>
      </c>
      <c r="L3620" t="s">
        <v>4908</v>
      </c>
      <c r="M3620" t="s">
        <v>623</v>
      </c>
      <c r="N3620" t="s">
        <v>258</v>
      </c>
      <c r="O3620" t="s">
        <v>6282</v>
      </c>
    </row>
    <row r="3621" spans="1:15" x14ac:dyDescent="0.25">
      <c r="A3621">
        <v>2319</v>
      </c>
      <c r="B3621" t="s">
        <v>9800</v>
      </c>
      <c r="C3621" t="s">
        <v>625</v>
      </c>
      <c r="D3621" t="s">
        <v>10517</v>
      </c>
      <c r="E3621">
        <v>1380</v>
      </c>
      <c r="F3621">
        <v>46</v>
      </c>
      <c r="G3621" t="s">
        <v>10520</v>
      </c>
      <c r="H3621" t="s">
        <v>616</v>
      </c>
      <c r="I3621" t="s">
        <v>393</v>
      </c>
      <c r="J3621" s="25">
        <v>45726</v>
      </c>
      <c r="K3621" s="25">
        <v>45726</v>
      </c>
      <c r="L3621" t="s">
        <v>4908</v>
      </c>
      <c r="M3621" t="s">
        <v>623</v>
      </c>
      <c r="N3621" t="s">
        <v>258</v>
      </c>
      <c r="O3621" t="s">
        <v>6282</v>
      </c>
    </row>
    <row r="3622" spans="1:15" x14ac:dyDescent="0.25">
      <c r="A3622">
        <v>2320</v>
      </c>
      <c r="B3622" t="s">
        <v>10427</v>
      </c>
      <c r="C3622" t="s">
        <v>625</v>
      </c>
      <c r="D3622" t="s">
        <v>10517</v>
      </c>
      <c r="E3622">
        <v>1470</v>
      </c>
      <c r="F3622">
        <v>49</v>
      </c>
      <c r="G3622" t="s">
        <v>10521</v>
      </c>
      <c r="H3622" t="s">
        <v>593</v>
      </c>
      <c r="I3622" t="s">
        <v>393</v>
      </c>
      <c r="J3622" s="25">
        <v>45818</v>
      </c>
      <c r="K3622" s="25">
        <v>45819</v>
      </c>
      <c r="L3622" t="s">
        <v>337</v>
      </c>
      <c r="M3622" t="s">
        <v>623</v>
      </c>
      <c r="N3622" t="s">
        <v>258</v>
      </c>
      <c r="O3622" t="s">
        <v>6282</v>
      </c>
    </row>
    <row r="3623" spans="1:15" x14ac:dyDescent="0.25">
      <c r="A3623">
        <v>2321</v>
      </c>
      <c r="B3623" t="s">
        <v>9716</v>
      </c>
      <c r="C3623" t="s">
        <v>625</v>
      </c>
      <c r="D3623" t="s">
        <v>10517</v>
      </c>
      <c r="E3623">
        <v>1470</v>
      </c>
      <c r="F3623">
        <v>49</v>
      </c>
      <c r="G3623" t="s">
        <v>10522</v>
      </c>
      <c r="H3623" t="s">
        <v>594</v>
      </c>
      <c r="I3623" t="s">
        <v>393</v>
      </c>
      <c r="J3623" s="25">
        <v>45825</v>
      </c>
      <c r="K3623" s="25">
        <v>45825</v>
      </c>
      <c r="L3623" t="s">
        <v>81</v>
      </c>
      <c r="M3623" t="s">
        <v>623</v>
      </c>
      <c r="N3623" t="s">
        <v>258</v>
      </c>
      <c r="O3623" t="s">
        <v>6282</v>
      </c>
    </row>
    <row r="3624" spans="1:15" x14ac:dyDescent="0.25">
      <c r="A3624">
        <v>2322</v>
      </c>
      <c r="B3624" t="s">
        <v>9655</v>
      </c>
      <c r="C3624" t="s">
        <v>625</v>
      </c>
      <c r="D3624" t="s">
        <v>10517</v>
      </c>
      <c r="E3624">
        <v>1500</v>
      </c>
      <c r="F3624">
        <v>50</v>
      </c>
      <c r="G3624" t="s">
        <v>10523</v>
      </c>
      <c r="H3624" t="s">
        <v>594</v>
      </c>
      <c r="I3624" t="s">
        <v>393</v>
      </c>
      <c r="J3624" s="25">
        <v>45825</v>
      </c>
      <c r="K3624" s="25">
        <v>45825</v>
      </c>
      <c r="L3624" t="s">
        <v>81</v>
      </c>
      <c r="M3624" t="s">
        <v>623</v>
      </c>
      <c r="N3624" t="s">
        <v>258</v>
      </c>
      <c r="O3624" t="s">
        <v>6282</v>
      </c>
    </row>
    <row r="3625" spans="1:15" x14ac:dyDescent="0.25">
      <c r="A3625">
        <v>2323</v>
      </c>
      <c r="B3625" t="s">
        <v>9650</v>
      </c>
      <c r="C3625" t="s">
        <v>625</v>
      </c>
      <c r="D3625" t="s">
        <v>10517</v>
      </c>
      <c r="E3625">
        <v>1500</v>
      </c>
      <c r="F3625">
        <v>50</v>
      </c>
      <c r="G3625" t="s">
        <v>10524</v>
      </c>
      <c r="H3625" t="s">
        <v>594</v>
      </c>
      <c r="I3625" t="s">
        <v>393</v>
      </c>
      <c r="J3625" s="25">
        <v>45825</v>
      </c>
      <c r="K3625" s="25">
        <v>45825</v>
      </c>
      <c r="L3625" t="s">
        <v>81</v>
      </c>
      <c r="M3625" t="s">
        <v>623</v>
      </c>
      <c r="N3625" t="s">
        <v>258</v>
      </c>
      <c r="O3625" t="s">
        <v>6282</v>
      </c>
    </row>
    <row r="3626" spans="1:15" x14ac:dyDescent="0.25">
      <c r="A3626">
        <v>2324</v>
      </c>
      <c r="B3626" t="s">
        <v>10398</v>
      </c>
      <c r="C3626" t="s">
        <v>625</v>
      </c>
      <c r="D3626" t="s">
        <v>10517</v>
      </c>
      <c r="E3626">
        <v>1500</v>
      </c>
      <c r="F3626">
        <v>50</v>
      </c>
      <c r="G3626" t="s">
        <v>10525</v>
      </c>
      <c r="H3626" t="s">
        <v>594</v>
      </c>
      <c r="I3626" t="s">
        <v>393</v>
      </c>
      <c r="J3626" s="25">
        <v>45825</v>
      </c>
      <c r="K3626" s="25">
        <v>45825</v>
      </c>
      <c r="L3626" t="s">
        <v>81</v>
      </c>
      <c r="M3626" t="s">
        <v>623</v>
      </c>
      <c r="N3626" t="s">
        <v>258</v>
      </c>
      <c r="O3626" t="s">
        <v>6282</v>
      </c>
    </row>
    <row r="3627" spans="1:15" x14ac:dyDescent="0.25">
      <c r="A3627">
        <v>2325</v>
      </c>
      <c r="B3627" t="s">
        <v>9661</v>
      </c>
      <c r="C3627" t="s">
        <v>625</v>
      </c>
      <c r="D3627" t="s">
        <v>10517</v>
      </c>
      <c r="E3627">
        <v>1500</v>
      </c>
      <c r="F3627">
        <v>50</v>
      </c>
      <c r="G3627" t="s">
        <v>10526</v>
      </c>
      <c r="H3627" t="s">
        <v>594</v>
      </c>
      <c r="I3627" t="s">
        <v>393</v>
      </c>
      <c r="J3627" s="25">
        <v>45825</v>
      </c>
      <c r="K3627" s="25">
        <v>45825</v>
      </c>
      <c r="L3627" t="s">
        <v>81</v>
      </c>
      <c r="M3627" t="s">
        <v>623</v>
      </c>
      <c r="N3627" t="s">
        <v>258</v>
      </c>
      <c r="O3627" t="s">
        <v>6282</v>
      </c>
    </row>
    <row r="3628" spans="1:15" x14ac:dyDescent="0.25">
      <c r="A3628">
        <v>2326</v>
      </c>
      <c r="B3628" t="s">
        <v>9636</v>
      </c>
      <c r="C3628" t="s">
        <v>625</v>
      </c>
      <c r="D3628" t="s">
        <v>10517</v>
      </c>
      <c r="E3628">
        <v>1500</v>
      </c>
      <c r="F3628">
        <v>50</v>
      </c>
      <c r="G3628" t="s">
        <v>10527</v>
      </c>
      <c r="H3628" t="s">
        <v>594</v>
      </c>
      <c r="I3628" t="s">
        <v>393</v>
      </c>
      <c r="J3628" s="25">
        <v>45825</v>
      </c>
      <c r="K3628" s="25">
        <v>45825</v>
      </c>
      <c r="L3628" t="s">
        <v>81</v>
      </c>
      <c r="M3628" t="s">
        <v>623</v>
      </c>
      <c r="N3628" t="s">
        <v>258</v>
      </c>
      <c r="O3628" t="s">
        <v>6282</v>
      </c>
    </row>
    <row r="3629" spans="1:15" x14ac:dyDescent="0.25">
      <c r="A3629">
        <v>3042</v>
      </c>
      <c r="B3629" t="s">
        <v>6540</v>
      </c>
      <c r="C3629" t="s">
        <v>625</v>
      </c>
      <c r="D3629" t="s">
        <v>10517</v>
      </c>
      <c r="E3629">
        <v>2</v>
      </c>
      <c r="F3629">
        <v>0</v>
      </c>
      <c r="G3629" t="s">
        <v>6541</v>
      </c>
      <c r="H3629" t="s">
        <v>594</v>
      </c>
      <c r="I3629" t="s">
        <v>393</v>
      </c>
      <c r="J3629" s="25">
        <v>45825</v>
      </c>
      <c r="K3629" s="25">
        <v>45825</v>
      </c>
      <c r="L3629" t="s">
        <v>81</v>
      </c>
      <c r="M3629" t="s">
        <v>623</v>
      </c>
      <c r="N3629" t="s">
        <v>258</v>
      </c>
      <c r="O3629" t="s">
        <v>6302</v>
      </c>
    </row>
    <row r="3630" spans="1:15" x14ac:dyDescent="0.25">
      <c r="A3630">
        <v>3037</v>
      </c>
      <c r="B3630" t="s">
        <v>9650</v>
      </c>
      <c r="C3630" t="s">
        <v>625</v>
      </c>
      <c r="D3630" t="s">
        <v>10517</v>
      </c>
      <c r="E3630">
        <v>1500</v>
      </c>
      <c r="F3630">
        <v>50</v>
      </c>
      <c r="G3630" t="s">
        <v>10528</v>
      </c>
      <c r="H3630" t="s">
        <v>640</v>
      </c>
      <c r="I3630" t="s">
        <v>393</v>
      </c>
      <c r="J3630" s="25">
        <v>45894</v>
      </c>
      <c r="K3630" s="25">
        <v>45894</v>
      </c>
      <c r="L3630" t="s">
        <v>310</v>
      </c>
      <c r="M3630" t="s">
        <v>623</v>
      </c>
      <c r="N3630" t="s">
        <v>258</v>
      </c>
      <c r="O3630" t="s">
        <v>6302</v>
      </c>
    </row>
    <row r="3631" spans="1:15" x14ac:dyDescent="0.25">
      <c r="A3631">
        <v>3036</v>
      </c>
      <c r="B3631" t="s">
        <v>9758</v>
      </c>
      <c r="C3631" t="s">
        <v>625</v>
      </c>
      <c r="D3631" t="s">
        <v>10517</v>
      </c>
      <c r="E3631">
        <v>1500</v>
      </c>
      <c r="F3631">
        <v>50</v>
      </c>
      <c r="G3631" t="s">
        <v>10529</v>
      </c>
      <c r="H3631" t="s">
        <v>640</v>
      </c>
      <c r="I3631" t="s">
        <v>393</v>
      </c>
      <c r="J3631" s="25">
        <v>45894</v>
      </c>
      <c r="K3631" s="25">
        <v>45894</v>
      </c>
      <c r="L3631" t="s">
        <v>310</v>
      </c>
      <c r="M3631" t="s">
        <v>623</v>
      </c>
      <c r="N3631" t="s">
        <v>258</v>
      </c>
      <c r="O3631" t="s">
        <v>6302</v>
      </c>
    </row>
    <row r="3632" spans="1:15" x14ac:dyDescent="0.25">
      <c r="A3632">
        <v>3039</v>
      </c>
      <c r="B3632" t="s">
        <v>9857</v>
      </c>
      <c r="C3632" t="s">
        <v>625</v>
      </c>
      <c r="D3632" t="s">
        <v>10517</v>
      </c>
      <c r="E3632">
        <v>1500</v>
      </c>
      <c r="F3632">
        <v>50</v>
      </c>
      <c r="G3632" t="s">
        <v>10530</v>
      </c>
      <c r="H3632" t="s">
        <v>640</v>
      </c>
      <c r="I3632" t="s">
        <v>393</v>
      </c>
      <c r="J3632" s="25">
        <v>45894</v>
      </c>
      <c r="K3632" s="25">
        <v>45894</v>
      </c>
      <c r="L3632" t="s">
        <v>310</v>
      </c>
      <c r="M3632" t="s">
        <v>623</v>
      </c>
      <c r="N3632" t="s">
        <v>258</v>
      </c>
      <c r="O3632" t="s">
        <v>6302</v>
      </c>
    </row>
    <row r="3633" spans="1:15" x14ac:dyDescent="0.25">
      <c r="A3633">
        <v>3040</v>
      </c>
      <c r="B3633" t="s">
        <v>9857</v>
      </c>
      <c r="C3633" t="s">
        <v>625</v>
      </c>
      <c r="D3633" t="s">
        <v>10517</v>
      </c>
      <c r="E3633">
        <v>1500</v>
      </c>
      <c r="F3633">
        <v>50</v>
      </c>
      <c r="G3633" t="s">
        <v>10531</v>
      </c>
      <c r="H3633" t="s">
        <v>640</v>
      </c>
      <c r="I3633" t="s">
        <v>393</v>
      </c>
      <c r="J3633" s="25">
        <v>45894</v>
      </c>
      <c r="K3633" s="25">
        <v>45894</v>
      </c>
      <c r="L3633" t="s">
        <v>310</v>
      </c>
      <c r="M3633" t="s">
        <v>623</v>
      </c>
      <c r="N3633" t="s">
        <v>258</v>
      </c>
      <c r="O3633" t="s">
        <v>6302</v>
      </c>
    </row>
    <row r="3634" spans="1:15" x14ac:dyDescent="0.25">
      <c r="A3634">
        <v>3041</v>
      </c>
      <c r="B3634" t="s">
        <v>9857</v>
      </c>
      <c r="C3634" t="s">
        <v>625</v>
      </c>
      <c r="D3634" t="s">
        <v>10517</v>
      </c>
      <c r="E3634">
        <v>1500</v>
      </c>
      <c r="F3634">
        <v>50</v>
      </c>
      <c r="G3634" t="s">
        <v>10532</v>
      </c>
      <c r="H3634" t="s">
        <v>640</v>
      </c>
      <c r="I3634" t="s">
        <v>393</v>
      </c>
      <c r="J3634" s="25">
        <v>45894</v>
      </c>
      <c r="K3634" s="25">
        <v>45894</v>
      </c>
      <c r="L3634" t="s">
        <v>310</v>
      </c>
      <c r="M3634" t="s">
        <v>623</v>
      </c>
      <c r="N3634" t="s">
        <v>258</v>
      </c>
      <c r="O3634" t="s">
        <v>6302</v>
      </c>
    </row>
    <row r="3635" spans="1:15" x14ac:dyDescent="0.25">
      <c r="A3635">
        <v>3035</v>
      </c>
      <c r="B3635" t="s">
        <v>9796</v>
      </c>
      <c r="C3635" t="s">
        <v>625</v>
      </c>
      <c r="D3635" t="s">
        <v>10517</v>
      </c>
      <c r="E3635">
        <v>1500</v>
      </c>
      <c r="F3635">
        <v>50</v>
      </c>
      <c r="G3635" t="s">
        <v>10533</v>
      </c>
      <c r="H3635" t="s">
        <v>640</v>
      </c>
      <c r="I3635" t="s">
        <v>393</v>
      </c>
      <c r="J3635" s="25">
        <v>45894</v>
      </c>
      <c r="K3635" s="25">
        <v>45894</v>
      </c>
      <c r="L3635" t="s">
        <v>310</v>
      </c>
      <c r="M3635" t="s">
        <v>623</v>
      </c>
      <c r="N3635" t="s">
        <v>258</v>
      </c>
      <c r="O3635" t="s">
        <v>6302</v>
      </c>
    </row>
    <row r="3636" spans="1:15" x14ac:dyDescent="0.25">
      <c r="A3636">
        <v>3038</v>
      </c>
      <c r="B3636" t="s">
        <v>9650</v>
      </c>
      <c r="C3636" t="s">
        <v>625</v>
      </c>
      <c r="D3636" t="s">
        <v>10517</v>
      </c>
      <c r="E3636">
        <v>660</v>
      </c>
      <c r="F3636">
        <v>22</v>
      </c>
      <c r="G3636" t="s">
        <v>10534</v>
      </c>
      <c r="H3636" t="s">
        <v>640</v>
      </c>
      <c r="I3636" t="s">
        <v>393</v>
      </c>
      <c r="J3636" s="25">
        <v>45894</v>
      </c>
      <c r="K3636" s="25">
        <v>45894</v>
      </c>
      <c r="L3636" t="s">
        <v>310</v>
      </c>
      <c r="M3636" t="s">
        <v>623</v>
      </c>
      <c r="N3636" t="s">
        <v>258</v>
      </c>
      <c r="O3636" t="s">
        <v>6302</v>
      </c>
    </row>
    <row r="3637" spans="1:15" x14ac:dyDescent="0.25">
      <c r="A3637">
        <v>3045</v>
      </c>
      <c r="B3637" t="s">
        <v>9830</v>
      </c>
      <c r="C3637" t="s">
        <v>625</v>
      </c>
      <c r="D3637" t="s">
        <v>10517</v>
      </c>
      <c r="E3637">
        <v>1500</v>
      </c>
      <c r="F3637">
        <v>50</v>
      </c>
      <c r="G3637" t="s">
        <v>10535</v>
      </c>
      <c r="H3637" t="s">
        <v>9687</v>
      </c>
      <c r="I3637" t="s">
        <v>393</v>
      </c>
      <c r="J3637" s="25">
        <v>45966</v>
      </c>
      <c r="K3637" s="25">
        <v>45966</v>
      </c>
      <c r="L3637" t="s">
        <v>931</v>
      </c>
      <c r="M3637" t="s">
        <v>623</v>
      </c>
      <c r="N3637" t="s">
        <v>258</v>
      </c>
      <c r="O3637" t="s">
        <v>6302</v>
      </c>
    </row>
    <row r="3638" spans="1:15" x14ac:dyDescent="0.25">
      <c r="A3638">
        <v>3046</v>
      </c>
      <c r="B3638" t="s">
        <v>9830</v>
      </c>
      <c r="C3638" t="s">
        <v>625</v>
      </c>
      <c r="D3638" t="s">
        <v>10517</v>
      </c>
      <c r="E3638">
        <v>270</v>
      </c>
      <c r="F3638">
        <v>9</v>
      </c>
      <c r="G3638" t="s">
        <v>10536</v>
      </c>
      <c r="H3638" t="s">
        <v>9687</v>
      </c>
      <c r="I3638" t="s">
        <v>393</v>
      </c>
      <c r="J3638" s="25">
        <v>45966</v>
      </c>
      <c r="K3638" s="25">
        <v>45966</v>
      </c>
      <c r="L3638" t="s">
        <v>931</v>
      </c>
      <c r="M3638" t="s">
        <v>623</v>
      </c>
      <c r="N3638" t="s">
        <v>258</v>
      </c>
      <c r="O3638" t="s">
        <v>6302</v>
      </c>
    </row>
    <row r="3639" spans="1:15" x14ac:dyDescent="0.25">
      <c r="A3639">
        <v>3043</v>
      </c>
      <c r="B3639" t="s">
        <v>9812</v>
      </c>
      <c r="C3639" t="s">
        <v>625</v>
      </c>
      <c r="D3639" t="s">
        <v>10517</v>
      </c>
      <c r="E3639">
        <v>270</v>
      </c>
      <c r="F3639">
        <v>9</v>
      </c>
      <c r="G3639" t="s">
        <v>10537</v>
      </c>
      <c r="H3639" t="s">
        <v>540</v>
      </c>
      <c r="I3639" t="s">
        <v>393</v>
      </c>
      <c r="J3639" s="25">
        <v>46021</v>
      </c>
      <c r="K3639" s="25">
        <v>46021</v>
      </c>
      <c r="L3639" t="s">
        <v>1460</v>
      </c>
      <c r="M3639" t="s">
        <v>623</v>
      </c>
      <c r="N3639" t="s">
        <v>258</v>
      </c>
      <c r="O3639" t="s">
        <v>6302</v>
      </c>
    </row>
    <row r="3640" spans="1:15" x14ac:dyDescent="0.25">
      <c r="A3640">
        <v>3044</v>
      </c>
      <c r="B3640" t="s">
        <v>9698</v>
      </c>
      <c r="C3640" t="s">
        <v>625</v>
      </c>
      <c r="D3640" t="s">
        <v>10517</v>
      </c>
      <c r="E3640">
        <v>1170</v>
      </c>
      <c r="F3640">
        <v>39</v>
      </c>
      <c r="G3640" t="s">
        <v>10538</v>
      </c>
      <c r="H3640" t="s">
        <v>540</v>
      </c>
      <c r="I3640" t="s">
        <v>393</v>
      </c>
      <c r="J3640" s="25">
        <v>46024</v>
      </c>
      <c r="K3640" s="25">
        <v>46024</v>
      </c>
      <c r="L3640" t="s">
        <v>541</v>
      </c>
      <c r="M3640" t="s">
        <v>623</v>
      </c>
      <c r="N3640" t="s">
        <v>258</v>
      </c>
      <c r="O3640" t="s">
        <v>6302</v>
      </c>
    </row>
    <row r="3641" spans="1:15" x14ac:dyDescent="0.25">
      <c r="A3641">
        <v>3047</v>
      </c>
      <c r="B3641" t="s">
        <v>10506</v>
      </c>
      <c r="C3641" t="s">
        <v>4090</v>
      </c>
      <c r="D3641" t="s">
        <v>10517</v>
      </c>
      <c r="E3641">
        <v>1500</v>
      </c>
      <c r="F3641">
        <v>50</v>
      </c>
      <c r="G3641" t="s">
        <v>10539</v>
      </c>
      <c r="H3641" t="s">
        <v>4119</v>
      </c>
      <c r="I3641" t="s">
        <v>393</v>
      </c>
      <c r="J3641" s="25">
        <v>46057</v>
      </c>
      <c r="K3641" s="25">
        <v>46057</v>
      </c>
      <c r="L3641" t="s">
        <v>4132</v>
      </c>
      <c r="M3641" t="s">
        <v>623</v>
      </c>
      <c r="N3641" t="s">
        <v>4120</v>
      </c>
      <c r="O3641" t="s">
        <v>6302</v>
      </c>
    </row>
    <row r="3642" spans="1:15" x14ac:dyDescent="0.25">
      <c r="A3642">
        <v>3048</v>
      </c>
      <c r="B3642" t="s">
        <v>10506</v>
      </c>
      <c r="C3642" t="s">
        <v>4090</v>
      </c>
      <c r="D3642" t="s">
        <v>10517</v>
      </c>
      <c r="E3642">
        <v>270</v>
      </c>
      <c r="F3642">
        <v>9</v>
      </c>
      <c r="G3642" t="s">
        <v>10540</v>
      </c>
      <c r="H3642" t="s">
        <v>4119</v>
      </c>
      <c r="I3642" t="s">
        <v>393</v>
      </c>
      <c r="J3642" s="25">
        <v>46057</v>
      </c>
      <c r="K3642" s="25">
        <v>46057</v>
      </c>
      <c r="L3642" t="s">
        <v>4132</v>
      </c>
      <c r="M3642" t="s">
        <v>623</v>
      </c>
      <c r="N3642" t="s">
        <v>4120</v>
      </c>
      <c r="O3642" t="s">
        <v>6302</v>
      </c>
    </row>
    <row r="3643" spans="1:15" x14ac:dyDescent="0.25">
      <c r="A3643">
        <v>2327</v>
      </c>
      <c r="B3643" t="s">
        <v>10541</v>
      </c>
      <c r="C3643" t="s">
        <v>626</v>
      </c>
      <c r="D3643" t="s">
        <v>456</v>
      </c>
      <c r="E3643">
        <v>480</v>
      </c>
      <c r="F3643">
        <v>16</v>
      </c>
      <c r="G3643" t="s">
        <v>10542</v>
      </c>
      <c r="H3643" t="s">
        <v>4911</v>
      </c>
      <c r="I3643" t="s">
        <v>30</v>
      </c>
      <c r="J3643" s="25">
        <v>44725</v>
      </c>
      <c r="K3643" s="25">
        <v>45638</v>
      </c>
      <c r="L3643" t="s">
        <v>4912</v>
      </c>
      <c r="M3643" t="s">
        <v>627</v>
      </c>
      <c r="N3643" t="s">
        <v>32</v>
      </c>
      <c r="O3643" t="s">
        <v>6282</v>
      </c>
    </row>
    <row r="3644" spans="1:15" x14ac:dyDescent="0.25">
      <c r="A3644">
        <v>2328</v>
      </c>
      <c r="B3644" t="s">
        <v>10543</v>
      </c>
      <c r="C3644" t="s">
        <v>2652</v>
      </c>
      <c r="D3644" t="s">
        <v>456</v>
      </c>
      <c r="E3644">
        <v>570</v>
      </c>
      <c r="F3644">
        <v>19</v>
      </c>
      <c r="G3644" t="s">
        <v>10544</v>
      </c>
      <c r="H3644" t="s">
        <v>4779</v>
      </c>
      <c r="I3644" t="s">
        <v>393</v>
      </c>
      <c r="J3644" s="25">
        <v>45763</v>
      </c>
      <c r="K3644" s="25">
        <v>45763</v>
      </c>
      <c r="L3644" t="s">
        <v>4785</v>
      </c>
      <c r="M3644" t="s">
        <v>627</v>
      </c>
      <c r="N3644" t="s">
        <v>127</v>
      </c>
      <c r="O3644" t="s">
        <v>6282</v>
      </c>
    </row>
    <row r="3645" spans="1:15" x14ac:dyDescent="0.25">
      <c r="A3645">
        <v>2329</v>
      </c>
      <c r="B3645" t="s">
        <v>7665</v>
      </c>
      <c r="C3645" t="s">
        <v>2652</v>
      </c>
      <c r="D3645" t="s">
        <v>456</v>
      </c>
      <c r="E3645">
        <v>30</v>
      </c>
      <c r="F3645">
        <v>1</v>
      </c>
      <c r="G3645" t="s">
        <v>9677</v>
      </c>
      <c r="H3645" t="s">
        <v>4779</v>
      </c>
      <c r="I3645" t="s">
        <v>393</v>
      </c>
      <c r="J3645" s="25">
        <v>45763</v>
      </c>
      <c r="K3645" s="25">
        <v>45763</v>
      </c>
      <c r="L3645" t="s">
        <v>4785</v>
      </c>
      <c r="M3645" t="s">
        <v>627</v>
      </c>
      <c r="N3645" t="s">
        <v>127</v>
      </c>
      <c r="O3645" t="s">
        <v>6282</v>
      </c>
    </row>
    <row r="3646" spans="1:15" x14ac:dyDescent="0.25">
      <c r="A3646">
        <v>2330</v>
      </c>
      <c r="B3646" t="s">
        <v>10508</v>
      </c>
      <c r="C3646" t="s">
        <v>2653</v>
      </c>
      <c r="D3646" t="s">
        <v>10545</v>
      </c>
      <c r="E3646">
        <v>1080</v>
      </c>
      <c r="F3646">
        <v>36</v>
      </c>
      <c r="G3646" t="s">
        <v>10546</v>
      </c>
      <c r="H3646" t="s">
        <v>616</v>
      </c>
      <c r="I3646" t="s">
        <v>393</v>
      </c>
      <c r="J3646" s="25">
        <v>45763</v>
      </c>
      <c r="K3646" s="25">
        <v>45763</v>
      </c>
      <c r="L3646" t="s">
        <v>4785</v>
      </c>
      <c r="M3646" t="s">
        <v>627</v>
      </c>
      <c r="N3646" t="s">
        <v>258</v>
      </c>
      <c r="O3646" t="s">
        <v>6282</v>
      </c>
    </row>
    <row r="3647" spans="1:15" x14ac:dyDescent="0.25">
      <c r="A3647">
        <v>2331</v>
      </c>
      <c r="B3647" t="s">
        <v>7540</v>
      </c>
      <c r="C3647" t="s">
        <v>2653</v>
      </c>
      <c r="D3647" t="s">
        <v>10545</v>
      </c>
      <c r="E3647">
        <v>360</v>
      </c>
      <c r="F3647">
        <v>12</v>
      </c>
      <c r="G3647" t="s">
        <v>10547</v>
      </c>
      <c r="H3647" t="s">
        <v>616</v>
      </c>
      <c r="I3647" t="s">
        <v>393</v>
      </c>
      <c r="J3647" s="25">
        <v>45794</v>
      </c>
      <c r="K3647" s="25">
        <v>45794</v>
      </c>
      <c r="L3647" t="s">
        <v>427</v>
      </c>
      <c r="M3647" t="s">
        <v>627</v>
      </c>
      <c r="N3647" t="s">
        <v>258</v>
      </c>
      <c r="O3647" t="s">
        <v>6282</v>
      </c>
    </row>
    <row r="3648" spans="1:15" x14ac:dyDescent="0.25">
      <c r="A3648">
        <v>3052</v>
      </c>
      <c r="B3648" t="s">
        <v>10498</v>
      </c>
      <c r="C3648" t="s">
        <v>2653</v>
      </c>
      <c r="D3648" t="s">
        <v>10545</v>
      </c>
      <c r="E3648">
        <v>1470</v>
      </c>
      <c r="F3648">
        <v>49</v>
      </c>
      <c r="G3648" t="s">
        <v>10548</v>
      </c>
      <c r="H3648" t="s">
        <v>594</v>
      </c>
      <c r="I3648" t="s">
        <v>393</v>
      </c>
      <c r="J3648" s="25">
        <v>45825</v>
      </c>
      <c r="K3648" s="25">
        <v>45825</v>
      </c>
      <c r="L3648" t="s">
        <v>81</v>
      </c>
      <c r="M3648" t="s">
        <v>627</v>
      </c>
      <c r="N3648" t="s">
        <v>258</v>
      </c>
      <c r="O3648" t="s">
        <v>6302</v>
      </c>
    </row>
    <row r="3649" spans="1:15" x14ac:dyDescent="0.25">
      <c r="A3649">
        <v>2332</v>
      </c>
      <c r="B3649" t="s">
        <v>7665</v>
      </c>
      <c r="C3649" t="s">
        <v>2653</v>
      </c>
      <c r="D3649" t="s">
        <v>10545</v>
      </c>
      <c r="E3649">
        <v>30</v>
      </c>
      <c r="F3649">
        <v>1</v>
      </c>
      <c r="G3649" t="s">
        <v>9760</v>
      </c>
      <c r="H3649" t="s">
        <v>594</v>
      </c>
      <c r="I3649" t="s">
        <v>393</v>
      </c>
      <c r="J3649" s="25">
        <v>45825</v>
      </c>
      <c r="K3649" s="25">
        <v>45825</v>
      </c>
      <c r="L3649" t="s">
        <v>81</v>
      </c>
      <c r="M3649" t="s">
        <v>627</v>
      </c>
      <c r="N3649" t="s">
        <v>258</v>
      </c>
      <c r="O3649" t="s">
        <v>6282</v>
      </c>
    </row>
    <row r="3650" spans="1:15" x14ac:dyDescent="0.25">
      <c r="A3650">
        <v>3053</v>
      </c>
      <c r="B3650" t="s">
        <v>9685</v>
      </c>
      <c r="C3650" t="s">
        <v>2653</v>
      </c>
      <c r="D3650" t="s">
        <v>10545</v>
      </c>
      <c r="E3650">
        <v>1170</v>
      </c>
      <c r="F3650">
        <v>39</v>
      </c>
      <c r="G3650" t="s">
        <v>10549</v>
      </c>
      <c r="H3650" t="s">
        <v>640</v>
      </c>
      <c r="I3650" t="s">
        <v>393</v>
      </c>
      <c r="J3650" s="25">
        <v>45870</v>
      </c>
      <c r="K3650" s="25">
        <v>45870</v>
      </c>
      <c r="L3650" t="s">
        <v>55</v>
      </c>
      <c r="M3650" t="s">
        <v>627</v>
      </c>
      <c r="N3650" t="s">
        <v>258</v>
      </c>
      <c r="O3650" t="s">
        <v>6302</v>
      </c>
    </row>
    <row r="3651" spans="1:15" x14ac:dyDescent="0.25">
      <c r="A3651">
        <v>3054</v>
      </c>
      <c r="B3651" t="s">
        <v>10404</v>
      </c>
      <c r="C3651" t="s">
        <v>2653</v>
      </c>
      <c r="D3651" t="s">
        <v>10545</v>
      </c>
      <c r="E3651">
        <v>870</v>
      </c>
      <c r="F3651">
        <v>29</v>
      </c>
      <c r="G3651" t="s">
        <v>10550</v>
      </c>
      <c r="H3651" t="s">
        <v>9687</v>
      </c>
      <c r="I3651" t="s">
        <v>393</v>
      </c>
      <c r="J3651" s="25">
        <v>45952</v>
      </c>
      <c r="K3651" s="25">
        <v>45952</v>
      </c>
      <c r="L3651" t="s">
        <v>9762</v>
      </c>
      <c r="M3651" t="s">
        <v>627</v>
      </c>
      <c r="N3651" t="s">
        <v>258</v>
      </c>
      <c r="O3651" t="s">
        <v>6302</v>
      </c>
    </row>
    <row r="3652" spans="1:15" x14ac:dyDescent="0.25">
      <c r="A3652">
        <v>2333</v>
      </c>
      <c r="B3652" t="s">
        <v>9655</v>
      </c>
      <c r="C3652" t="s">
        <v>630</v>
      </c>
      <c r="D3652" t="s">
        <v>4140</v>
      </c>
      <c r="E3652">
        <v>330</v>
      </c>
      <c r="F3652">
        <v>11</v>
      </c>
      <c r="G3652" t="s">
        <v>10551</v>
      </c>
      <c r="H3652" t="s">
        <v>616</v>
      </c>
      <c r="I3652" t="s">
        <v>393</v>
      </c>
      <c r="J3652" s="25">
        <v>45794</v>
      </c>
      <c r="K3652" s="25">
        <v>45794</v>
      </c>
      <c r="L3652" t="s">
        <v>427</v>
      </c>
      <c r="M3652" t="s">
        <v>4139</v>
      </c>
      <c r="N3652" t="s">
        <v>258</v>
      </c>
      <c r="O3652" t="s">
        <v>6282</v>
      </c>
    </row>
    <row r="3653" spans="1:15" x14ac:dyDescent="0.25">
      <c r="A3653">
        <v>2334</v>
      </c>
      <c r="B3653" t="s">
        <v>9655</v>
      </c>
      <c r="C3653" t="s">
        <v>630</v>
      </c>
      <c r="D3653" t="s">
        <v>4140</v>
      </c>
      <c r="E3653">
        <v>1500</v>
      </c>
      <c r="F3653">
        <v>50</v>
      </c>
      <c r="G3653" t="s">
        <v>10552</v>
      </c>
      <c r="H3653" t="s">
        <v>593</v>
      </c>
      <c r="I3653" t="s">
        <v>393</v>
      </c>
      <c r="J3653" s="25">
        <v>45794</v>
      </c>
      <c r="K3653" s="25">
        <v>45794</v>
      </c>
      <c r="L3653" t="s">
        <v>427</v>
      </c>
      <c r="M3653" t="s">
        <v>4139</v>
      </c>
      <c r="N3653" t="s">
        <v>258</v>
      </c>
      <c r="O3653" t="s">
        <v>6282</v>
      </c>
    </row>
    <row r="3654" spans="1:15" x14ac:dyDescent="0.25">
      <c r="A3654">
        <v>2335</v>
      </c>
      <c r="B3654" t="s">
        <v>9655</v>
      </c>
      <c r="C3654" t="s">
        <v>630</v>
      </c>
      <c r="D3654" t="s">
        <v>4140</v>
      </c>
      <c r="E3654">
        <v>1320</v>
      </c>
      <c r="F3654">
        <v>44</v>
      </c>
      <c r="G3654" t="s">
        <v>10553</v>
      </c>
      <c r="H3654" t="s">
        <v>593</v>
      </c>
      <c r="I3654" t="s">
        <v>393</v>
      </c>
      <c r="J3654" s="25">
        <v>45794</v>
      </c>
      <c r="K3654" s="25">
        <v>45794</v>
      </c>
      <c r="L3654" t="s">
        <v>427</v>
      </c>
      <c r="M3654" t="s">
        <v>4139</v>
      </c>
      <c r="N3654" t="s">
        <v>258</v>
      </c>
      <c r="O3654" t="s">
        <v>6282</v>
      </c>
    </row>
    <row r="3655" spans="1:15" x14ac:dyDescent="0.25">
      <c r="A3655">
        <v>2336</v>
      </c>
      <c r="B3655" t="s">
        <v>9655</v>
      </c>
      <c r="C3655" t="s">
        <v>630</v>
      </c>
      <c r="D3655" t="s">
        <v>4140</v>
      </c>
      <c r="E3655">
        <v>1500</v>
      </c>
      <c r="F3655">
        <v>50</v>
      </c>
      <c r="G3655" t="s">
        <v>10554</v>
      </c>
      <c r="H3655" t="s">
        <v>593</v>
      </c>
      <c r="I3655" t="s">
        <v>393</v>
      </c>
      <c r="J3655" s="25">
        <v>45804</v>
      </c>
      <c r="K3655" s="25">
        <v>45804</v>
      </c>
      <c r="L3655" t="s">
        <v>464</v>
      </c>
      <c r="M3655" t="s">
        <v>4139</v>
      </c>
      <c r="N3655" t="s">
        <v>258</v>
      </c>
      <c r="O3655" t="s">
        <v>6282</v>
      </c>
    </row>
    <row r="3656" spans="1:15" x14ac:dyDescent="0.25">
      <c r="A3656">
        <v>2337</v>
      </c>
      <c r="B3656" t="s">
        <v>9655</v>
      </c>
      <c r="C3656" t="s">
        <v>630</v>
      </c>
      <c r="D3656" t="s">
        <v>4140</v>
      </c>
      <c r="E3656">
        <v>1230</v>
      </c>
      <c r="F3656">
        <v>41</v>
      </c>
      <c r="G3656" t="s">
        <v>10555</v>
      </c>
      <c r="H3656" t="s">
        <v>593</v>
      </c>
      <c r="I3656" t="s">
        <v>393</v>
      </c>
      <c r="J3656" s="25">
        <v>45804</v>
      </c>
      <c r="K3656" s="25">
        <v>45804</v>
      </c>
      <c r="L3656" t="s">
        <v>464</v>
      </c>
      <c r="M3656" t="s">
        <v>4139</v>
      </c>
      <c r="N3656" t="s">
        <v>258</v>
      </c>
      <c r="O3656" t="s">
        <v>6282</v>
      </c>
    </row>
    <row r="3657" spans="1:15" x14ac:dyDescent="0.25">
      <c r="A3657">
        <v>2338</v>
      </c>
      <c r="B3657" t="s">
        <v>10398</v>
      </c>
      <c r="C3657" t="s">
        <v>630</v>
      </c>
      <c r="D3657" t="s">
        <v>4140</v>
      </c>
      <c r="E3657">
        <v>1500</v>
      </c>
      <c r="F3657">
        <v>50</v>
      </c>
      <c r="G3657" t="s">
        <v>10556</v>
      </c>
      <c r="H3657" t="s">
        <v>593</v>
      </c>
      <c r="I3657" t="s">
        <v>393</v>
      </c>
      <c r="J3657" s="25">
        <v>45805</v>
      </c>
      <c r="K3657" s="25">
        <v>45805</v>
      </c>
      <c r="L3657" t="s">
        <v>428</v>
      </c>
      <c r="M3657" t="s">
        <v>4139</v>
      </c>
      <c r="N3657" t="s">
        <v>258</v>
      </c>
      <c r="O3657" t="s">
        <v>6282</v>
      </c>
    </row>
    <row r="3658" spans="1:15" x14ac:dyDescent="0.25">
      <c r="A3658">
        <v>2339</v>
      </c>
      <c r="B3658" t="s">
        <v>9655</v>
      </c>
      <c r="C3658" t="s">
        <v>630</v>
      </c>
      <c r="D3658" t="s">
        <v>4140</v>
      </c>
      <c r="E3658">
        <v>360</v>
      </c>
      <c r="F3658">
        <v>12</v>
      </c>
      <c r="G3658" t="s">
        <v>10557</v>
      </c>
      <c r="H3658" t="s">
        <v>593</v>
      </c>
      <c r="I3658" t="s">
        <v>393</v>
      </c>
      <c r="J3658" s="25">
        <v>45805</v>
      </c>
      <c r="K3658" s="25">
        <v>45805</v>
      </c>
      <c r="L3658" t="s">
        <v>428</v>
      </c>
      <c r="M3658" t="s">
        <v>4139</v>
      </c>
      <c r="N3658" t="s">
        <v>258</v>
      </c>
      <c r="O3658" t="s">
        <v>6282</v>
      </c>
    </row>
    <row r="3659" spans="1:15" x14ac:dyDescent="0.25">
      <c r="A3659">
        <v>2340</v>
      </c>
      <c r="B3659" t="s">
        <v>10508</v>
      </c>
      <c r="C3659" t="s">
        <v>630</v>
      </c>
      <c r="D3659" t="s">
        <v>4140</v>
      </c>
      <c r="E3659">
        <v>1500</v>
      </c>
      <c r="F3659">
        <v>50</v>
      </c>
      <c r="G3659" t="s">
        <v>10558</v>
      </c>
      <c r="H3659" t="s">
        <v>594</v>
      </c>
      <c r="I3659" t="s">
        <v>393</v>
      </c>
      <c r="J3659" s="25">
        <v>45852</v>
      </c>
      <c r="K3659" s="25">
        <v>45852</v>
      </c>
      <c r="L3659" t="s">
        <v>309</v>
      </c>
      <c r="M3659" t="s">
        <v>4139</v>
      </c>
      <c r="N3659" t="s">
        <v>258</v>
      </c>
      <c r="O3659" t="s">
        <v>6282</v>
      </c>
    </row>
    <row r="3660" spans="1:15" x14ac:dyDescent="0.25">
      <c r="A3660">
        <v>2341</v>
      </c>
      <c r="B3660" t="s">
        <v>10508</v>
      </c>
      <c r="C3660" t="s">
        <v>630</v>
      </c>
      <c r="D3660" t="s">
        <v>4140</v>
      </c>
      <c r="E3660">
        <v>1500</v>
      </c>
      <c r="F3660">
        <v>50</v>
      </c>
      <c r="G3660" t="s">
        <v>10559</v>
      </c>
      <c r="H3660" t="s">
        <v>594</v>
      </c>
      <c r="I3660" t="s">
        <v>393</v>
      </c>
      <c r="J3660" s="25">
        <v>45852</v>
      </c>
      <c r="K3660" s="25">
        <v>45852</v>
      </c>
      <c r="L3660" t="s">
        <v>309</v>
      </c>
      <c r="M3660" t="s">
        <v>4139</v>
      </c>
      <c r="N3660" t="s">
        <v>258</v>
      </c>
      <c r="O3660" t="s">
        <v>6282</v>
      </c>
    </row>
    <row r="3661" spans="1:15" x14ac:dyDescent="0.25">
      <c r="A3661">
        <v>2342</v>
      </c>
      <c r="B3661" t="s">
        <v>10508</v>
      </c>
      <c r="C3661" t="s">
        <v>630</v>
      </c>
      <c r="D3661" t="s">
        <v>4140</v>
      </c>
      <c r="E3661">
        <v>1500</v>
      </c>
      <c r="F3661">
        <v>50</v>
      </c>
      <c r="G3661" t="s">
        <v>10560</v>
      </c>
      <c r="H3661" t="s">
        <v>594</v>
      </c>
      <c r="I3661" t="s">
        <v>393</v>
      </c>
      <c r="J3661" s="25">
        <v>45852</v>
      </c>
      <c r="K3661" s="25">
        <v>45852</v>
      </c>
      <c r="L3661" t="s">
        <v>309</v>
      </c>
      <c r="M3661" t="s">
        <v>4139</v>
      </c>
      <c r="N3661" t="s">
        <v>258</v>
      </c>
      <c r="O3661" t="s">
        <v>6282</v>
      </c>
    </row>
    <row r="3662" spans="1:15" x14ac:dyDescent="0.25">
      <c r="A3662">
        <v>2343</v>
      </c>
      <c r="B3662" t="s">
        <v>10508</v>
      </c>
      <c r="C3662" t="s">
        <v>630</v>
      </c>
      <c r="D3662" t="s">
        <v>4140</v>
      </c>
      <c r="E3662">
        <v>1500</v>
      </c>
      <c r="F3662">
        <v>50</v>
      </c>
      <c r="G3662" t="s">
        <v>10561</v>
      </c>
      <c r="H3662" t="s">
        <v>594</v>
      </c>
      <c r="I3662" t="s">
        <v>393</v>
      </c>
      <c r="J3662" s="25">
        <v>45852</v>
      </c>
      <c r="K3662" s="25">
        <v>45852</v>
      </c>
      <c r="L3662" t="s">
        <v>309</v>
      </c>
      <c r="M3662" t="s">
        <v>4139</v>
      </c>
      <c r="N3662" t="s">
        <v>258</v>
      </c>
      <c r="O3662" t="s">
        <v>6282</v>
      </c>
    </row>
    <row r="3663" spans="1:15" x14ac:dyDescent="0.25">
      <c r="A3663">
        <v>2344</v>
      </c>
      <c r="B3663" t="s">
        <v>10508</v>
      </c>
      <c r="C3663" t="s">
        <v>630</v>
      </c>
      <c r="D3663" t="s">
        <v>4140</v>
      </c>
      <c r="E3663">
        <v>1500</v>
      </c>
      <c r="F3663">
        <v>50</v>
      </c>
      <c r="G3663" t="s">
        <v>10562</v>
      </c>
      <c r="H3663" t="s">
        <v>594</v>
      </c>
      <c r="I3663" t="s">
        <v>393</v>
      </c>
      <c r="J3663" s="25">
        <v>45852</v>
      </c>
      <c r="K3663" s="25">
        <v>45852</v>
      </c>
      <c r="L3663" t="s">
        <v>309</v>
      </c>
      <c r="M3663" t="s">
        <v>4139</v>
      </c>
      <c r="N3663" t="s">
        <v>258</v>
      </c>
      <c r="O3663" t="s">
        <v>6282</v>
      </c>
    </row>
    <row r="3664" spans="1:15" x14ac:dyDescent="0.25">
      <c r="A3664">
        <v>2345</v>
      </c>
      <c r="B3664" t="s">
        <v>10508</v>
      </c>
      <c r="C3664" t="s">
        <v>630</v>
      </c>
      <c r="D3664" t="s">
        <v>4140</v>
      </c>
      <c r="E3664">
        <v>1500</v>
      </c>
      <c r="F3664">
        <v>50</v>
      </c>
      <c r="G3664" t="s">
        <v>10563</v>
      </c>
      <c r="H3664" t="s">
        <v>594</v>
      </c>
      <c r="I3664" t="s">
        <v>393</v>
      </c>
      <c r="J3664" s="25">
        <v>45852</v>
      </c>
      <c r="K3664" s="25">
        <v>45852</v>
      </c>
      <c r="L3664" t="s">
        <v>309</v>
      </c>
      <c r="M3664" t="s">
        <v>4139</v>
      </c>
      <c r="N3664" t="s">
        <v>258</v>
      </c>
      <c r="O3664" t="s">
        <v>6282</v>
      </c>
    </row>
    <row r="3665" spans="1:15" x14ac:dyDescent="0.25">
      <c r="A3665">
        <v>2346</v>
      </c>
      <c r="B3665" t="s">
        <v>10508</v>
      </c>
      <c r="C3665" t="s">
        <v>630</v>
      </c>
      <c r="D3665" t="s">
        <v>4140</v>
      </c>
      <c r="E3665">
        <v>570</v>
      </c>
      <c r="F3665">
        <v>19</v>
      </c>
      <c r="G3665" t="s">
        <v>10564</v>
      </c>
      <c r="H3665" t="s">
        <v>594</v>
      </c>
      <c r="I3665" t="s">
        <v>393</v>
      </c>
      <c r="J3665" s="25">
        <v>45852</v>
      </c>
      <c r="K3665" s="25">
        <v>45852</v>
      </c>
      <c r="L3665" t="s">
        <v>309</v>
      </c>
      <c r="M3665" t="s">
        <v>4139</v>
      </c>
      <c r="N3665" t="s">
        <v>258</v>
      </c>
      <c r="O3665" t="s">
        <v>6282</v>
      </c>
    </row>
    <row r="3666" spans="1:15" x14ac:dyDescent="0.25">
      <c r="A3666">
        <v>2347</v>
      </c>
      <c r="B3666" t="s">
        <v>9667</v>
      </c>
      <c r="C3666" t="s">
        <v>630</v>
      </c>
      <c r="D3666" t="s">
        <v>4140</v>
      </c>
      <c r="E3666">
        <v>420</v>
      </c>
      <c r="F3666">
        <v>14</v>
      </c>
      <c r="G3666" t="s">
        <v>10565</v>
      </c>
      <c r="H3666" t="s">
        <v>640</v>
      </c>
      <c r="I3666" t="s">
        <v>393</v>
      </c>
      <c r="J3666" s="25">
        <v>45870</v>
      </c>
      <c r="K3666" s="25">
        <v>45870</v>
      </c>
      <c r="L3666" t="s">
        <v>55</v>
      </c>
      <c r="M3666" t="s">
        <v>4139</v>
      </c>
      <c r="N3666" t="s">
        <v>258</v>
      </c>
      <c r="O3666" t="s">
        <v>6282</v>
      </c>
    </row>
    <row r="3667" spans="1:15" x14ac:dyDescent="0.25">
      <c r="A3667">
        <v>2348</v>
      </c>
      <c r="B3667" t="s">
        <v>9661</v>
      </c>
      <c r="C3667" t="s">
        <v>630</v>
      </c>
      <c r="D3667" t="s">
        <v>4140</v>
      </c>
      <c r="E3667">
        <v>1500</v>
      </c>
      <c r="F3667">
        <v>50</v>
      </c>
      <c r="G3667" t="s">
        <v>10566</v>
      </c>
      <c r="H3667" t="s">
        <v>640</v>
      </c>
      <c r="I3667" t="s">
        <v>393</v>
      </c>
      <c r="J3667" s="25">
        <v>45870</v>
      </c>
      <c r="K3667" s="25">
        <v>45870</v>
      </c>
      <c r="L3667" t="s">
        <v>55</v>
      </c>
      <c r="M3667" t="s">
        <v>4139</v>
      </c>
      <c r="N3667" t="s">
        <v>258</v>
      </c>
      <c r="O3667" t="s">
        <v>6282</v>
      </c>
    </row>
    <row r="3668" spans="1:15" x14ac:dyDescent="0.25">
      <c r="A3668">
        <v>2349</v>
      </c>
      <c r="B3668" t="s">
        <v>8682</v>
      </c>
      <c r="C3668" t="s">
        <v>4072</v>
      </c>
      <c r="D3668" t="s">
        <v>4138</v>
      </c>
      <c r="E3668">
        <v>1500</v>
      </c>
      <c r="F3668">
        <v>50</v>
      </c>
      <c r="G3668" t="s">
        <v>10567</v>
      </c>
      <c r="H3668" t="s">
        <v>4117</v>
      </c>
      <c r="I3668" t="s">
        <v>393</v>
      </c>
      <c r="J3668" s="25">
        <v>46051</v>
      </c>
      <c r="K3668" s="25">
        <v>46051</v>
      </c>
      <c r="L3668" t="s">
        <v>4118</v>
      </c>
      <c r="M3668" t="s">
        <v>4139</v>
      </c>
      <c r="N3668" t="s">
        <v>4137</v>
      </c>
      <c r="O3668" t="s">
        <v>6282</v>
      </c>
    </row>
    <row r="3669" spans="1:15" x14ac:dyDescent="0.25">
      <c r="A3669">
        <v>2350</v>
      </c>
      <c r="B3669" t="s">
        <v>8682</v>
      </c>
      <c r="C3669" t="s">
        <v>4072</v>
      </c>
      <c r="D3669" t="s">
        <v>4138</v>
      </c>
      <c r="E3669">
        <v>1500</v>
      </c>
      <c r="F3669">
        <v>50</v>
      </c>
      <c r="G3669" t="s">
        <v>10568</v>
      </c>
      <c r="H3669" t="s">
        <v>4117</v>
      </c>
      <c r="I3669" t="s">
        <v>393</v>
      </c>
      <c r="J3669" s="25">
        <v>46051</v>
      </c>
      <c r="K3669" s="25">
        <v>46051</v>
      </c>
      <c r="L3669" t="s">
        <v>4118</v>
      </c>
      <c r="M3669" t="s">
        <v>4139</v>
      </c>
      <c r="N3669" t="s">
        <v>4137</v>
      </c>
      <c r="O3669" t="s">
        <v>6282</v>
      </c>
    </row>
    <row r="3670" spans="1:15" x14ac:dyDescent="0.25">
      <c r="A3670">
        <v>2351</v>
      </c>
      <c r="B3670" t="s">
        <v>8682</v>
      </c>
      <c r="C3670" t="s">
        <v>4072</v>
      </c>
      <c r="D3670" t="s">
        <v>4138</v>
      </c>
      <c r="E3670">
        <v>1410</v>
      </c>
      <c r="F3670">
        <v>47</v>
      </c>
      <c r="G3670" t="s">
        <v>10569</v>
      </c>
      <c r="H3670" t="s">
        <v>4117</v>
      </c>
      <c r="I3670" t="s">
        <v>393</v>
      </c>
      <c r="J3670" s="25">
        <v>46051</v>
      </c>
      <c r="K3670" s="25">
        <v>46051</v>
      </c>
      <c r="L3670" t="s">
        <v>4118</v>
      </c>
      <c r="M3670" t="s">
        <v>4139</v>
      </c>
      <c r="N3670" t="s">
        <v>4137</v>
      </c>
      <c r="O3670" t="s">
        <v>6282</v>
      </c>
    </row>
    <row r="3671" spans="1:15" x14ac:dyDescent="0.25">
      <c r="A3671">
        <v>3084</v>
      </c>
      <c r="B3671" t="s">
        <v>10506</v>
      </c>
      <c r="C3671" t="s">
        <v>4072</v>
      </c>
      <c r="D3671" t="s">
        <v>4138</v>
      </c>
      <c r="E3671">
        <v>30</v>
      </c>
      <c r="F3671">
        <v>1</v>
      </c>
      <c r="G3671" t="s">
        <v>10507</v>
      </c>
      <c r="H3671" t="s">
        <v>4117</v>
      </c>
      <c r="I3671" t="s">
        <v>393</v>
      </c>
      <c r="J3671" s="25">
        <v>46057</v>
      </c>
      <c r="K3671" s="25">
        <v>46057</v>
      </c>
      <c r="L3671" t="s">
        <v>4132</v>
      </c>
      <c r="M3671" t="s">
        <v>4139</v>
      </c>
      <c r="N3671" t="s">
        <v>4137</v>
      </c>
      <c r="O3671" t="s">
        <v>6302</v>
      </c>
    </row>
    <row r="3672" spans="1:15" x14ac:dyDescent="0.25">
      <c r="A3672">
        <v>3086</v>
      </c>
      <c r="B3672" t="s">
        <v>10506</v>
      </c>
      <c r="C3672" t="s">
        <v>4094</v>
      </c>
      <c r="D3672" t="s">
        <v>4140</v>
      </c>
      <c r="E3672">
        <v>1500</v>
      </c>
      <c r="F3672">
        <v>50</v>
      </c>
      <c r="G3672" t="s">
        <v>10570</v>
      </c>
      <c r="H3672" t="s">
        <v>4119</v>
      </c>
      <c r="I3672" t="s">
        <v>393</v>
      </c>
      <c r="J3672" s="25">
        <v>46057</v>
      </c>
      <c r="K3672" s="25">
        <v>46057</v>
      </c>
      <c r="L3672" t="s">
        <v>4132</v>
      </c>
      <c r="M3672" t="s">
        <v>4139</v>
      </c>
      <c r="N3672" t="s">
        <v>4120</v>
      </c>
      <c r="O3672" t="s">
        <v>6302</v>
      </c>
    </row>
    <row r="3673" spans="1:15" x14ac:dyDescent="0.25">
      <c r="A3673">
        <v>3087</v>
      </c>
      <c r="B3673" t="s">
        <v>10506</v>
      </c>
      <c r="C3673" t="s">
        <v>4094</v>
      </c>
      <c r="D3673" t="s">
        <v>4140</v>
      </c>
      <c r="E3673">
        <v>240</v>
      </c>
      <c r="F3673">
        <v>8</v>
      </c>
      <c r="G3673" t="s">
        <v>10571</v>
      </c>
      <c r="H3673" t="s">
        <v>4119</v>
      </c>
      <c r="I3673" t="s">
        <v>393</v>
      </c>
      <c r="J3673" s="25">
        <v>46057</v>
      </c>
      <c r="K3673" s="25">
        <v>46057</v>
      </c>
      <c r="L3673" t="s">
        <v>4132</v>
      </c>
      <c r="M3673" t="s">
        <v>4139</v>
      </c>
      <c r="N3673" t="s">
        <v>4120</v>
      </c>
      <c r="O3673" t="s">
        <v>6302</v>
      </c>
    </row>
    <row r="3674" spans="1:15" x14ac:dyDescent="0.25">
      <c r="A3674">
        <v>2352</v>
      </c>
      <c r="B3674" t="s">
        <v>9800</v>
      </c>
      <c r="C3674" t="s">
        <v>2656</v>
      </c>
      <c r="D3674" t="s">
        <v>4234</v>
      </c>
      <c r="E3674">
        <v>1290</v>
      </c>
      <c r="F3674">
        <v>43</v>
      </c>
      <c r="G3674" t="s">
        <v>10572</v>
      </c>
      <c r="H3674" t="s">
        <v>616</v>
      </c>
      <c r="I3674" t="s">
        <v>393</v>
      </c>
      <c r="J3674" s="25">
        <v>45736</v>
      </c>
      <c r="K3674" s="25">
        <v>45736</v>
      </c>
      <c r="L3674" t="s">
        <v>4762</v>
      </c>
      <c r="M3674" t="s">
        <v>632</v>
      </c>
      <c r="N3674" t="s">
        <v>258</v>
      </c>
      <c r="O3674" t="s">
        <v>6282</v>
      </c>
    </row>
    <row r="3675" spans="1:15" x14ac:dyDescent="0.25">
      <c r="A3675">
        <v>3096</v>
      </c>
      <c r="B3675" t="s">
        <v>9655</v>
      </c>
      <c r="C3675" t="s">
        <v>2656</v>
      </c>
      <c r="D3675" t="s">
        <v>4234</v>
      </c>
      <c r="E3675">
        <v>1470</v>
      </c>
      <c r="F3675">
        <v>49</v>
      </c>
      <c r="G3675" t="s">
        <v>10573</v>
      </c>
      <c r="H3675" t="s">
        <v>593</v>
      </c>
      <c r="I3675" t="s">
        <v>393</v>
      </c>
      <c r="J3675" s="25">
        <v>45804</v>
      </c>
      <c r="K3675" s="25">
        <v>45804</v>
      </c>
      <c r="L3675" t="s">
        <v>464</v>
      </c>
      <c r="M3675" t="s">
        <v>632</v>
      </c>
      <c r="N3675" t="s">
        <v>258</v>
      </c>
      <c r="O3675" t="s">
        <v>6302</v>
      </c>
    </row>
    <row r="3676" spans="1:15" x14ac:dyDescent="0.25">
      <c r="A3676">
        <v>3097</v>
      </c>
      <c r="B3676" t="s">
        <v>9815</v>
      </c>
      <c r="C3676" t="s">
        <v>2656</v>
      </c>
      <c r="D3676" t="s">
        <v>4234</v>
      </c>
      <c r="E3676">
        <v>1500</v>
      </c>
      <c r="F3676">
        <v>50</v>
      </c>
      <c r="G3676" t="s">
        <v>10574</v>
      </c>
      <c r="H3676" t="s">
        <v>594</v>
      </c>
      <c r="I3676" t="s">
        <v>393</v>
      </c>
      <c r="J3676" s="25">
        <v>45831</v>
      </c>
      <c r="K3676" s="25">
        <v>45831</v>
      </c>
      <c r="L3676" t="s">
        <v>52</v>
      </c>
      <c r="M3676" t="s">
        <v>632</v>
      </c>
      <c r="N3676" t="s">
        <v>258</v>
      </c>
      <c r="O3676" t="s">
        <v>6302</v>
      </c>
    </row>
    <row r="3677" spans="1:15" x14ac:dyDescent="0.25">
      <c r="A3677">
        <v>2353</v>
      </c>
      <c r="B3677" t="s">
        <v>9678</v>
      </c>
      <c r="C3677" t="s">
        <v>2656</v>
      </c>
      <c r="D3677" t="s">
        <v>4234</v>
      </c>
      <c r="E3677">
        <v>270</v>
      </c>
      <c r="F3677">
        <v>9</v>
      </c>
      <c r="G3677" t="s">
        <v>10575</v>
      </c>
      <c r="H3677" t="s">
        <v>594</v>
      </c>
      <c r="I3677" t="s">
        <v>393</v>
      </c>
      <c r="J3677" s="25">
        <v>45831</v>
      </c>
      <c r="K3677" s="25">
        <v>45831</v>
      </c>
      <c r="L3677" t="s">
        <v>52</v>
      </c>
      <c r="M3677" t="s">
        <v>632</v>
      </c>
      <c r="N3677" t="s">
        <v>258</v>
      </c>
      <c r="O3677" t="s">
        <v>6282</v>
      </c>
    </row>
    <row r="3678" spans="1:15" x14ac:dyDescent="0.25">
      <c r="A3678">
        <v>3098</v>
      </c>
      <c r="B3678" t="s">
        <v>9958</v>
      </c>
      <c r="C3678" t="s">
        <v>2656</v>
      </c>
      <c r="D3678" t="s">
        <v>4234</v>
      </c>
      <c r="E3678">
        <v>1500</v>
      </c>
      <c r="F3678">
        <v>50</v>
      </c>
      <c r="G3678" t="s">
        <v>10576</v>
      </c>
      <c r="H3678" t="s">
        <v>640</v>
      </c>
      <c r="I3678" t="s">
        <v>393</v>
      </c>
      <c r="J3678" s="25">
        <v>45870</v>
      </c>
      <c r="K3678" s="25">
        <v>45870</v>
      </c>
      <c r="L3678" t="s">
        <v>55</v>
      </c>
      <c r="M3678" t="s">
        <v>632</v>
      </c>
      <c r="N3678" t="s">
        <v>258</v>
      </c>
      <c r="O3678" t="s">
        <v>6302</v>
      </c>
    </row>
    <row r="3679" spans="1:15" x14ac:dyDescent="0.25">
      <c r="A3679">
        <v>3099</v>
      </c>
      <c r="B3679" t="s">
        <v>9667</v>
      </c>
      <c r="C3679" t="s">
        <v>2656</v>
      </c>
      <c r="D3679" t="s">
        <v>4234</v>
      </c>
      <c r="E3679">
        <v>570</v>
      </c>
      <c r="F3679">
        <v>19</v>
      </c>
      <c r="G3679" t="s">
        <v>10577</v>
      </c>
      <c r="H3679" t="s">
        <v>640</v>
      </c>
      <c r="I3679" t="s">
        <v>393</v>
      </c>
      <c r="J3679" s="25">
        <v>45870</v>
      </c>
      <c r="K3679" s="25">
        <v>45870</v>
      </c>
      <c r="L3679" t="s">
        <v>55</v>
      </c>
      <c r="M3679" t="s">
        <v>632</v>
      </c>
      <c r="N3679" t="s">
        <v>258</v>
      </c>
      <c r="O3679" t="s">
        <v>6302</v>
      </c>
    </row>
    <row r="3680" spans="1:15" x14ac:dyDescent="0.25">
      <c r="A3680">
        <v>3100</v>
      </c>
      <c r="B3680" t="s">
        <v>10404</v>
      </c>
      <c r="C3680" t="s">
        <v>2656</v>
      </c>
      <c r="D3680" t="s">
        <v>4234</v>
      </c>
      <c r="E3680">
        <v>1500</v>
      </c>
      <c r="F3680">
        <v>50</v>
      </c>
      <c r="G3680" t="s">
        <v>10578</v>
      </c>
      <c r="H3680" t="s">
        <v>9687</v>
      </c>
      <c r="I3680" t="s">
        <v>393</v>
      </c>
      <c r="J3680" s="25">
        <v>45952</v>
      </c>
      <c r="K3680" s="25">
        <v>45952</v>
      </c>
      <c r="L3680" t="s">
        <v>9762</v>
      </c>
      <c r="M3680" t="s">
        <v>632</v>
      </c>
      <c r="N3680" t="s">
        <v>258</v>
      </c>
      <c r="O3680" t="s">
        <v>6302</v>
      </c>
    </row>
    <row r="3681" spans="1:15" x14ac:dyDescent="0.25">
      <c r="A3681">
        <v>3101</v>
      </c>
      <c r="B3681" t="s">
        <v>10404</v>
      </c>
      <c r="C3681" t="s">
        <v>2656</v>
      </c>
      <c r="D3681" t="s">
        <v>4234</v>
      </c>
      <c r="E3681">
        <v>870</v>
      </c>
      <c r="F3681">
        <v>29</v>
      </c>
      <c r="G3681" t="s">
        <v>10579</v>
      </c>
      <c r="H3681" t="s">
        <v>9687</v>
      </c>
      <c r="I3681" t="s">
        <v>393</v>
      </c>
      <c r="J3681" s="25">
        <v>45952</v>
      </c>
      <c r="K3681" s="25">
        <v>45952</v>
      </c>
      <c r="L3681" t="s">
        <v>9762</v>
      </c>
      <c r="M3681" t="s">
        <v>632</v>
      </c>
      <c r="N3681" t="s">
        <v>258</v>
      </c>
      <c r="O3681" t="s">
        <v>6302</v>
      </c>
    </row>
    <row r="3682" spans="1:15" x14ac:dyDescent="0.25">
      <c r="A3682">
        <v>3103</v>
      </c>
      <c r="B3682" t="s">
        <v>9663</v>
      </c>
      <c r="C3682" t="s">
        <v>2656</v>
      </c>
      <c r="D3682" t="s">
        <v>4234</v>
      </c>
      <c r="E3682">
        <v>1500</v>
      </c>
      <c r="F3682">
        <v>50</v>
      </c>
      <c r="G3682" t="s">
        <v>10580</v>
      </c>
      <c r="H3682" t="s">
        <v>540</v>
      </c>
      <c r="I3682" t="s">
        <v>393</v>
      </c>
      <c r="J3682" s="25">
        <v>46008</v>
      </c>
      <c r="K3682" s="25">
        <v>46008</v>
      </c>
      <c r="L3682" t="s">
        <v>1499</v>
      </c>
      <c r="M3682" t="s">
        <v>632</v>
      </c>
      <c r="N3682" t="s">
        <v>258</v>
      </c>
      <c r="O3682" t="s">
        <v>6302</v>
      </c>
    </row>
    <row r="3683" spans="1:15" x14ac:dyDescent="0.25">
      <c r="A3683">
        <v>3104</v>
      </c>
      <c r="B3683" t="s">
        <v>9688</v>
      </c>
      <c r="C3683" t="s">
        <v>2656</v>
      </c>
      <c r="D3683" t="s">
        <v>4234</v>
      </c>
      <c r="E3683">
        <v>1170</v>
      </c>
      <c r="F3683">
        <v>39</v>
      </c>
      <c r="G3683" t="s">
        <v>10581</v>
      </c>
      <c r="H3683" t="s">
        <v>540</v>
      </c>
      <c r="I3683" t="s">
        <v>393</v>
      </c>
      <c r="J3683" s="25">
        <v>46008</v>
      </c>
      <c r="K3683" s="25">
        <v>46008</v>
      </c>
      <c r="L3683" t="s">
        <v>1499</v>
      </c>
      <c r="M3683" t="s">
        <v>632</v>
      </c>
      <c r="N3683" t="s">
        <v>258</v>
      </c>
      <c r="O3683" t="s">
        <v>6302</v>
      </c>
    </row>
    <row r="3684" spans="1:15" x14ac:dyDescent="0.25">
      <c r="A3684">
        <v>3105</v>
      </c>
      <c r="B3684" t="s">
        <v>9863</v>
      </c>
      <c r="C3684" t="s">
        <v>4063</v>
      </c>
      <c r="D3684" t="s">
        <v>4234</v>
      </c>
      <c r="E3684">
        <v>1500</v>
      </c>
      <c r="F3684">
        <v>50</v>
      </c>
      <c r="G3684" t="s">
        <v>10582</v>
      </c>
      <c r="H3684" t="s">
        <v>4119</v>
      </c>
      <c r="I3684" t="s">
        <v>393</v>
      </c>
      <c r="J3684" s="25">
        <v>46052</v>
      </c>
      <c r="K3684" s="25">
        <v>46052</v>
      </c>
      <c r="L3684" t="s">
        <v>6331</v>
      </c>
      <c r="M3684" t="s">
        <v>632</v>
      </c>
      <c r="N3684" t="s">
        <v>4120</v>
      </c>
      <c r="O3684" t="s">
        <v>6302</v>
      </c>
    </row>
    <row r="3685" spans="1:15" x14ac:dyDescent="0.25">
      <c r="A3685">
        <v>3106</v>
      </c>
      <c r="B3685" t="s">
        <v>9863</v>
      </c>
      <c r="C3685" t="s">
        <v>4063</v>
      </c>
      <c r="D3685" t="s">
        <v>4234</v>
      </c>
      <c r="E3685">
        <v>1440</v>
      </c>
      <c r="F3685">
        <v>48</v>
      </c>
      <c r="G3685" t="s">
        <v>10583</v>
      </c>
      <c r="H3685" t="s">
        <v>4119</v>
      </c>
      <c r="I3685" t="s">
        <v>393</v>
      </c>
      <c r="J3685" s="25">
        <v>46052</v>
      </c>
      <c r="K3685" s="25">
        <v>46052</v>
      </c>
      <c r="L3685" t="s">
        <v>6331</v>
      </c>
      <c r="M3685" t="s">
        <v>632</v>
      </c>
      <c r="N3685" t="s">
        <v>4120</v>
      </c>
      <c r="O3685" t="s">
        <v>6302</v>
      </c>
    </row>
    <row r="3686" spans="1:15" x14ac:dyDescent="0.25">
      <c r="A3686">
        <v>2354</v>
      </c>
      <c r="B3686" t="s">
        <v>10584</v>
      </c>
      <c r="C3686" t="s">
        <v>638</v>
      </c>
      <c r="D3686" t="s">
        <v>639</v>
      </c>
      <c r="E3686">
        <v>1500</v>
      </c>
      <c r="F3686">
        <v>50</v>
      </c>
      <c r="G3686" t="s">
        <v>10585</v>
      </c>
      <c r="H3686" t="s">
        <v>593</v>
      </c>
      <c r="I3686" t="s">
        <v>393</v>
      </c>
      <c r="J3686" s="25">
        <v>45782</v>
      </c>
      <c r="K3686" s="25">
        <v>45782</v>
      </c>
      <c r="L3686" t="s">
        <v>4253</v>
      </c>
      <c r="M3686" t="s">
        <v>636</v>
      </c>
      <c r="N3686" t="s">
        <v>258</v>
      </c>
      <c r="O3686" t="s">
        <v>6282</v>
      </c>
    </row>
    <row r="3687" spans="1:15" x14ac:dyDescent="0.25">
      <c r="A3687">
        <v>2355</v>
      </c>
      <c r="B3687" t="s">
        <v>10584</v>
      </c>
      <c r="C3687" t="s">
        <v>638</v>
      </c>
      <c r="D3687" t="s">
        <v>639</v>
      </c>
      <c r="E3687">
        <v>1140</v>
      </c>
      <c r="F3687">
        <v>38</v>
      </c>
      <c r="G3687" t="s">
        <v>10586</v>
      </c>
      <c r="H3687" t="s">
        <v>593</v>
      </c>
      <c r="I3687" t="s">
        <v>393</v>
      </c>
      <c r="J3687" s="25">
        <v>45782</v>
      </c>
      <c r="K3687" s="25">
        <v>45782</v>
      </c>
      <c r="L3687" t="s">
        <v>4253</v>
      </c>
      <c r="M3687" t="s">
        <v>636</v>
      </c>
      <c r="N3687" t="s">
        <v>258</v>
      </c>
      <c r="O3687" t="s">
        <v>6282</v>
      </c>
    </row>
    <row r="3688" spans="1:15" x14ac:dyDescent="0.25">
      <c r="A3688">
        <v>2356</v>
      </c>
      <c r="B3688" t="s">
        <v>10512</v>
      </c>
      <c r="C3688" t="s">
        <v>638</v>
      </c>
      <c r="D3688" t="s">
        <v>639</v>
      </c>
      <c r="E3688">
        <v>900</v>
      </c>
      <c r="F3688">
        <v>30</v>
      </c>
      <c r="G3688" t="s">
        <v>10587</v>
      </c>
      <c r="H3688" t="s">
        <v>616</v>
      </c>
      <c r="I3688" t="s">
        <v>393</v>
      </c>
      <c r="J3688" s="25">
        <v>45804</v>
      </c>
      <c r="K3688" s="25">
        <v>45804</v>
      </c>
      <c r="L3688" t="s">
        <v>464</v>
      </c>
      <c r="M3688" t="s">
        <v>636</v>
      </c>
      <c r="N3688" t="s">
        <v>258</v>
      </c>
      <c r="O3688" t="s">
        <v>6282</v>
      </c>
    </row>
    <row r="3689" spans="1:15" x14ac:dyDescent="0.25">
      <c r="A3689">
        <v>2357</v>
      </c>
      <c r="B3689" t="s">
        <v>10512</v>
      </c>
      <c r="C3689" t="s">
        <v>638</v>
      </c>
      <c r="D3689" t="s">
        <v>639</v>
      </c>
      <c r="E3689">
        <v>1500</v>
      </c>
      <c r="F3689">
        <v>50</v>
      </c>
      <c r="G3689" t="s">
        <v>10588</v>
      </c>
      <c r="H3689" t="s">
        <v>593</v>
      </c>
      <c r="I3689" t="s">
        <v>393</v>
      </c>
      <c r="J3689" s="25">
        <v>45804</v>
      </c>
      <c r="K3689" s="25">
        <v>45804</v>
      </c>
      <c r="L3689" t="s">
        <v>464</v>
      </c>
      <c r="M3689" t="s">
        <v>636</v>
      </c>
      <c r="N3689" t="s">
        <v>258</v>
      </c>
      <c r="O3689" t="s">
        <v>6282</v>
      </c>
    </row>
    <row r="3690" spans="1:15" x14ac:dyDescent="0.25">
      <c r="A3690">
        <v>2358</v>
      </c>
      <c r="B3690" t="s">
        <v>10512</v>
      </c>
      <c r="C3690" t="s">
        <v>638</v>
      </c>
      <c r="D3690" t="s">
        <v>639</v>
      </c>
      <c r="E3690">
        <v>1500</v>
      </c>
      <c r="F3690">
        <v>50</v>
      </c>
      <c r="G3690" t="s">
        <v>10589</v>
      </c>
      <c r="H3690" t="s">
        <v>593</v>
      </c>
      <c r="I3690" t="s">
        <v>393</v>
      </c>
      <c r="J3690" s="25">
        <v>45804</v>
      </c>
      <c r="K3690" s="25">
        <v>45804</v>
      </c>
      <c r="L3690" t="s">
        <v>464</v>
      </c>
      <c r="M3690" t="s">
        <v>636</v>
      </c>
      <c r="N3690" t="s">
        <v>258</v>
      </c>
      <c r="O3690" t="s">
        <v>6282</v>
      </c>
    </row>
    <row r="3691" spans="1:15" x14ac:dyDescent="0.25">
      <c r="A3691">
        <v>2359</v>
      </c>
      <c r="B3691" t="s">
        <v>10512</v>
      </c>
      <c r="C3691" t="s">
        <v>638</v>
      </c>
      <c r="D3691" t="s">
        <v>639</v>
      </c>
      <c r="E3691">
        <v>1500</v>
      </c>
      <c r="F3691">
        <v>50</v>
      </c>
      <c r="G3691" t="s">
        <v>10590</v>
      </c>
      <c r="H3691" t="s">
        <v>593</v>
      </c>
      <c r="I3691" t="s">
        <v>393</v>
      </c>
      <c r="J3691" s="25">
        <v>45804</v>
      </c>
      <c r="K3691" s="25">
        <v>45804</v>
      </c>
      <c r="L3691" t="s">
        <v>464</v>
      </c>
      <c r="M3691" t="s">
        <v>636</v>
      </c>
      <c r="N3691" t="s">
        <v>258</v>
      </c>
      <c r="O3691" t="s">
        <v>6282</v>
      </c>
    </row>
    <row r="3692" spans="1:15" x14ac:dyDescent="0.25">
      <c r="A3692">
        <v>2360</v>
      </c>
      <c r="B3692" t="s">
        <v>10512</v>
      </c>
      <c r="C3692" t="s">
        <v>638</v>
      </c>
      <c r="D3692" t="s">
        <v>639</v>
      </c>
      <c r="E3692">
        <v>1500</v>
      </c>
      <c r="F3692">
        <v>50</v>
      </c>
      <c r="G3692" t="s">
        <v>10591</v>
      </c>
      <c r="H3692" t="s">
        <v>593</v>
      </c>
      <c r="I3692" t="s">
        <v>393</v>
      </c>
      <c r="J3692" s="25">
        <v>45804</v>
      </c>
      <c r="K3692" s="25">
        <v>45804</v>
      </c>
      <c r="L3692" t="s">
        <v>464</v>
      </c>
      <c r="M3692" t="s">
        <v>636</v>
      </c>
      <c r="N3692" t="s">
        <v>258</v>
      </c>
      <c r="O3692" t="s">
        <v>6282</v>
      </c>
    </row>
    <row r="3693" spans="1:15" x14ac:dyDescent="0.25">
      <c r="A3693">
        <v>2361</v>
      </c>
      <c r="B3693" t="s">
        <v>10512</v>
      </c>
      <c r="C3693" t="s">
        <v>638</v>
      </c>
      <c r="D3693" t="s">
        <v>639</v>
      </c>
      <c r="E3693">
        <v>1500</v>
      </c>
      <c r="F3693">
        <v>50</v>
      </c>
      <c r="G3693" t="s">
        <v>10592</v>
      </c>
      <c r="H3693" t="s">
        <v>593</v>
      </c>
      <c r="I3693" t="s">
        <v>393</v>
      </c>
      <c r="J3693" s="25">
        <v>45804</v>
      </c>
      <c r="K3693" s="25">
        <v>45804</v>
      </c>
      <c r="L3693" t="s">
        <v>464</v>
      </c>
      <c r="M3693" t="s">
        <v>636</v>
      </c>
      <c r="N3693" t="s">
        <v>258</v>
      </c>
      <c r="O3693" t="s">
        <v>6282</v>
      </c>
    </row>
    <row r="3694" spans="1:15" x14ac:dyDescent="0.25">
      <c r="A3694">
        <v>2362</v>
      </c>
      <c r="B3694" t="s">
        <v>10512</v>
      </c>
      <c r="C3694" t="s">
        <v>638</v>
      </c>
      <c r="D3694" t="s">
        <v>639</v>
      </c>
      <c r="E3694">
        <v>1500</v>
      </c>
      <c r="F3694">
        <v>50</v>
      </c>
      <c r="G3694" t="s">
        <v>10593</v>
      </c>
      <c r="H3694" t="s">
        <v>593</v>
      </c>
      <c r="I3694" t="s">
        <v>393</v>
      </c>
      <c r="J3694" s="25">
        <v>45804</v>
      </c>
      <c r="K3694" s="25">
        <v>45804</v>
      </c>
      <c r="L3694" t="s">
        <v>464</v>
      </c>
      <c r="M3694" t="s">
        <v>636</v>
      </c>
      <c r="N3694" t="s">
        <v>258</v>
      </c>
      <c r="O3694" t="s">
        <v>6282</v>
      </c>
    </row>
    <row r="3695" spans="1:15" x14ac:dyDescent="0.25">
      <c r="A3695">
        <v>2363</v>
      </c>
      <c r="B3695" t="s">
        <v>10512</v>
      </c>
      <c r="C3695" t="s">
        <v>638</v>
      </c>
      <c r="D3695" t="s">
        <v>639</v>
      </c>
      <c r="E3695">
        <v>210</v>
      </c>
      <c r="F3695">
        <v>7</v>
      </c>
      <c r="G3695" t="s">
        <v>10594</v>
      </c>
      <c r="H3695" t="s">
        <v>593</v>
      </c>
      <c r="I3695" t="s">
        <v>393</v>
      </c>
      <c r="J3695" s="25">
        <v>45804</v>
      </c>
      <c r="K3695" s="25">
        <v>45804</v>
      </c>
      <c r="L3695" t="s">
        <v>464</v>
      </c>
      <c r="M3695" t="s">
        <v>636</v>
      </c>
      <c r="N3695" t="s">
        <v>258</v>
      </c>
      <c r="O3695" t="s">
        <v>6282</v>
      </c>
    </row>
    <row r="3696" spans="1:15" x14ac:dyDescent="0.25">
      <c r="A3696">
        <v>2364</v>
      </c>
      <c r="B3696" t="s">
        <v>9706</v>
      </c>
      <c r="C3696" t="s">
        <v>638</v>
      </c>
      <c r="D3696" t="s">
        <v>639</v>
      </c>
      <c r="E3696">
        <v>1500</v>
      </c>
      <c r="F3696">
        <v>50</v>
      </c>
      <c r="G3696" t="s">
        <v>10595</v>
      </c>
      <c r="H3696" t="s">
        <v>594</v>
      </c>
      <c r="I3696" t="s">
        <v>393</v>
      </c>
      <c r="J3696" s="25">
        <v>45831</v>
      </c>
      <c r="K3696" s="25">
        <v>45831</v>
      </c>
      <c r="L3696" t="s">
        <v>52</v>
      </c>
      <c r="M3696" t="s">
        <v>636</v>
      </c>
      <c r="N3696" t="s">
        <v>258</v>
      </c>
      <c r="O3696" t="s">
        <v>6282</v>
      </c>
    </row>
    <row r="3697" spans="1:15" x14ac:dyDescent="0.25">
      <c r="A3697">
        <v>2365</v>
      </c>
      <c r="B3697" t="s">
        <v>9706</v>
      </c>
      <c r="C3697" t="s">
        <v>638</v>
      </c>
      <c r="D3697" t="s">
        <v>639</v>
      </c>
      <c r="E3697">
        <v>1500</v>
      </c>
      <c r="F3697">
        <v>50</v>
      </c>
      <c r="G3697" t="s">
        <v>10596</v>
      </c>
      <c r="H3697" t="s">
        <v>594</v>
      </c>
      <c r="I3697" t="s">
        <v>393</v>
      </c>
      <c r="J3697" s="25">
        <v>45831</v>
      </c>
      <c r="K3697" s="25">
        <v>45831</v>
      </c>
      <c r="L3697" t="s">
        <v>52</v>
      </c>
      <c r="M3697" t="s">
        <v>636</v>
      </c>
      <c r="N3697" t="s">
        <v>258</v>
      </c>
      <c r="O3697" t="s">
        <v>6282</v>
      </c>
    </row>
    <row r="3698" spans="1:15" x14ac:dyDescent="0.25">
      <c r="A3698">
        <v>2366</v>
      </c>
      <c r="B3698" t="s">
        <v>9706</v>
      </c>
      <c r="C3698" t="s">
        <v>638</v>
      </c>
      <c r="D3698" t="s">
        <v>639</v>
      </c>
      <c r="E3698">
        <v>1500</v>
      </c>
      <c r="F3698">
        <v>50</v>
      </c>
      <c r="G3698" t="s">
        <v>10597</v>
      </c>
      <c r="H3698" t="s">
        <v>594</v>
      </c>
      <c r="I3698" t="s">
        <v>393</v>
      </c>
      <c r="J3698" s="25">
        <v>45831</v>
      </c>
      <c r="K3698" s="25">
        <v>45831</v>
      </c>
      <c r="L3698" t="s">
        <v>52</v>
      </c>
      <c r="M3698" t="s">
        <v>636</v>
      </c>
      <c r="N3698" t="s">
        <v>258</v>
      </c>
      <c r="O3698" t="s">
        <v>6282</v>
      </c>
    </row>
    <row r="3699" spans="1:15" x14ac:dyDescent="0.25">
      <c r="A3699">
        <v>2367</v>
      </c>
      <c r="B3699" t="s">
        <v>9706</v>
      </c>
      <c r="C3699" t="s">
        <v>638</v>
      </c>
      <c r="D3699" t="s">
        <v>639</v>
      </c>
      <c r="E3699">
        <v>1500</v>
      </c>
      <c r="F3699">
        <v>50</v>
      </c>
      <c r="G3699" t="s">
        <v>10598</v>
      </c>
      <c r="H3699" t="s">
        <v>594</v>
      </c>
      <c r="I3699" t="s">
        <v>393</v>
      </c>
      <c r="J3699" s="25">
        <v>45831</v>
      </c>
      <c r="K3699" s="25">
        <v>45831</v>
      </c>
      <c r="L3699" t="s">
        <v>52</v>
      </c>
      <c r="M3699" t="s">
        <v>636</v>
      </c>
      <c r="N3699" t="s">
        <v>258</v>
      </c>
      <c r="O3699" t="s">
        <v>6282</v>
      </c>
    </row>
    <row r="3700" spans="1:15" x14ac:dyDescent="0.25">
      <c r="A3700">
        <v>2368</v>
      </c>
      <c r="B3700" t="s">
        <v>9706</v>
      </c>
      <c r="C3700" t="s">
        <v>638</v>
      </c>
      <c r="D3700" t="s">
        <v>639</v>
      </c>
      <c r="E3700">
        <v>1500</v>
      </c>
      <c r="F3700">
        <v>50</v>
      </c>
      <c r="G3700" t="s">
        <v>10599</v>
      </c>
      <c r="H3700" t="s">
        <v>594</v>
      </c>
      <c r="I3700" t="s">
        <v>393</v>
      </c>
      <c r="J3700" s="25">
        <v>45831</v>
      </c>
      <c r="K3700" s="25">
        <v>45831</v>
      </c>
      <c r="L3700" t="s">
        <v>52</v>
      </c>
      <c r="M3700" t="s">
        <v>636</v>
      </c>
      <c r="N3700" t="s">
        <v>258</v>
      </c>
      <c r="O3700" t="s">
        <v>6282</v>
      </c>
    </row>
    <row r="3701" spans="1:15" x14ac:dyDescent="0.25">
      <c r="A3701">
        <v>2369</v>
      </c>
      <c r="B3701" t="s">
        <v>9815</v>
      </c>
      <c r="C3701" t="s">
        <v>638</v>
      </c>
      <c r="D3701" t="s">
        <v>639</v>
      </c>
      <c r="E3701">
        <v>1500</v>
      </c>
      <c r="F3701">
        <v>50</v>
      </c>
      <c r="G3701" t="s">
        <v>10600</v>
      </c>
      <c r="H3701" t="s">
        <v>594</v>
      </c>
      <c r="I3701" t="s">
        <v>393</v>
      </c>
      <c r="J3701" s="25">
        <v>45831</v>
      </c>
      <c r="K3701" s="25">
        <v>45831</v>
      </c>
      <c r="L3701" t="s">
        <v>52</v>
      </c>
      <c r="M3701" t="s">
        <v>636</v>
      </c>
      <c r="N3701" t="s">
        <v>258</v>
      </c>
      <c r="O3701" t="s">
        <v>6282</v>
      </c>
    </row>
    <row r="3702" spans="1:15" x14ac:dyDescent="0.25">
      <c r="A3702">
        <v>2370</v>
      </c>
      <c r="B3702" t="s">
        <v>9706</v>
      </c>
      <c r="C3702" t="s">
        <v>638</v>
      </c>
      <c r="D3702" t="s">
        <v>639</v>
      </c>
      <c r="E3702">
        <v>1500</v>
      </c>
      <c r="F3702">
        <v>50</v>
      </c>
      <c r="G3702" t="s">
        <v>10601</v>
      </c>
      <c r="H3702" t="s">
        <v>594</v>
      </c>
      <c r="I3702" t="s">
        <v>393</v>
      </c>
      <c r="J3702" s="25">
        <v>45831</v>
      </c>
      <c r="K3702" s="25">
        <v>45831</v>
      </c>
      <c r="L3702" t="s">
        <v>52</v>
      </c>
      <c r="M3702" t="s">
        <v>636</v>
      </c>
      <c r="N3702" t="s">
        <v>258</v>
      </c>
      <c r="O3702" t="s">
        <v>6282</v>
      </c>
    </row>
    <row r="3703" spans="1:15" x14ac:dyDescent="0.25">
      <c r="A3703">
        <v>2371</v>
      </c>
      <c r="B3703" t="s">
        <v>9706</v>
      </c>
      <c r="C3703" t="s">
        <v>638</v>
      </c>
      <c r="D3703" t="s">
        <v>639</v>
      </c>
      <c r="E3703">
        <v>1500</v>
      </c>
      <c r="F3703">
        <v>50</v>
      </c>
      <c r="G3703" t="s">
        <v>10602</v>
      </c>
      <c r="H3703" t="s">
        <v>594</v>
      </c>
      <c r="I3703" t="s">
        <v>393</v>
      </c>
      <c r="J3703" s="25">
        <v>45831</v>
      </c>
      <c r="K3703" s="25">
        <v>45831</v>
      </c>
      <c r="L3703" t="s">
        <v>52</v>
      </c>
      <c r="M3703" t="s">
        <v>636</v>
      </c>
      <c r="N3703" t="s">
        <v>258</v>
      </c>
      <c r="O3703" t="s">
        <v>6282</v>
      </c>
    </row>
    <row r="3704" spans="1:15" x14ac:dyDescent="0.25">
      <c r="A3704">
        <v>2372</v>
      </c>
      <c r="B3704" t="s">
        <v>9706</v>
      </c>
      <c r="C3704" t="s">
        <v>638</v>
      </c>
      <c r="D3704" t="s">
        <v>639</v>
      </c>
      <c r="E3704">
        <v>1500</v>
      </c>
      <c r="F3704">
        <v>50</v>
      </c>
      <c r="G3704" t="s">
        <v>10603</v>
      </c>
      <c r="H3704" t="s">
        <v>594</v>
      </c>
      <c r="I3704" t="s">
        <v>393</v>
      </c>
      <c r="J3704" s="25">
        <v>45831</v>
      </c>
      <c r="K3704" s="25">
        <v>45831</v>
      </c>
      <c r="L3704" t="s">
        <v>52</v>
      </c>
      <c r="M3704" t="s">
        <v>636</v>
      </c>
      <c r="N3704" t="s">
        <v>258</v>
      </c>
      <c r="O3704" t="s">
        <v>6282</v>
      </c>
    </row>
    <row r="3705" spans="1:15" x14ac:dyDescent="0.25">
      <c r="A3705">
        <v>2373</v>
      </c>
      <c r="B3705" t="s">
        <v>9706</v>
      </c>
      <c r="C3705" t="s">
        <v>638</v>
      </c>
      <c r="D3705" t="s">
        <v>639</v>
      </c>
      <c r="E3705">
        <v>1500</v>
      </c>
      <c r="F3705">
        <v>50</v>
      </c>
      <c r="G3705" t="s">
        <v>10604</v>
      </c>
      <c r="H3705" t="s">
        <v>594</v>
      </c>
      <c r="I3705" t="s">
        <v>393</v>
      </c>
      <c r="J3705" s="25">
        <v>45831</v>
      </c>
      <c r="K3705" s="25">
        <v>45831</v>
      </c>
      <c r="L3705" t="s">
        <v>52</v>
      </c>
      <c r="M3705" t="s">
        <v>636</v>
      </c>
      <c r="N3705" t="s">
        <v>258</v>
      </c>
      <c r="O3705" t="s">
        <v>6282</v>
      </c>
    </row>
    <row r="3706" spans="1:15" x14ac:dyDescent="0.25">
      <c r="A3706">
        <v>2374</v>
      </c>
      <c r="B3706" t="s">
        <v>9706</v>
      </c>
      <c r="C3706" t="s">
        <v>638</v>
      </c>
      <c r="D3706" t="s">
        <v>639</v>
      </c>
      <c r="E3706">
        <v>1500</v>
      </c>
      <c r="F3706">
        <v>50</v>
      </c>
      <c r="G3706" t="s">
        <v>10605</v>
      </c>
      <c r="H3706" t="s">
        <v>594</v>
      </c>
      <c r="I3706" t="s">
        <v>393</v>
      </c>
      <c r="J3706" s="25">
        <v>45831</v>
      </c>
      <c r="K3706" s="25">
        <v>45831</v>
      </c>
      <c r="L3706" t="s">
        <v>52</v>
      </c>
      <c r="M3706" t="s">
        <v>636</v>
      </c>
      <c r="N3706" t="s">
        <v>258</v>
      </c>
      <c r="O3706" t="s">
        <v>6282</v>
      </c>
    </row>
    <row r="3707" spans="1:15" x14ac:dyDescent="0.25">
      <c r="A3707">
        <v>2375</v>
      </c>
      <c r="B3707" t="s">
        <v>10512</v>
      </c>
      <c r="C3707" t="s">
        <v>638</v>
      </c>
      <c r="D3707" t="s">
        <v>639</v>
      </c>
      <c r="E3707">
        <v>1020</v>
      </c>
      <c r="F3707">
        <v>34</v>
      </c>
      <c r="G3707" t="s">
        <v>10606</v>
      </c>
      <c r="H3707" t="s">
        <v>594</v>
      </c>
      <c r="I3707" t="s">
        <v>393</v>
      </c>
      <c r="J3707" s="25">
        <v>45831</v>
      </c>
      <c r="K3707" s="25">
        <v>45831</v>
      </c>
      <c r="L3707" t="s">
        <v>52</v>
      </c>
      <c r="M3707" t="s">
        <v>636</v>
      </c>
      <c r="N3707" t="s">
        <v>258</v>
      </c>
      <c r="O3707" t="s">
        <v>6282</v>
      </c>
    </row>
    <row r="3708" spans="1:15" x14ac:dyDescent="0.25">
      <c r="A3708">
        <v>2376</v>
      </c>
      <c r="B3708" t="s">
        <v>9721</v>
      </c>
      <c r="C3708" t="s">
        <v>638</v>
      </c>
      <c r="D3708" t="s">
        <v>639</v>
      </c>
      <c r="E3708">
        <v>1500</v>
      </c>
      <c r="F3708">
        <v>50</v>
      </c>
      <c r="G3708" t="s">
        <v>10607</v>
      </c>
      <c r="H3708" t="s">
        <v>640</v>
      </c>
      <c r="I3708" t="s">
        <v>393</v>
      </c>
      <c r="J3708" s="25">
        <v>45884</v>
      </c>
      <c r="K3708" s="25">
        <v>45884</v>
      </c>
      <c r="L3708" t="s">
        <v>690</v>
      </c>
      <c r="M3708" t="s">
        <v>636</v>
      </c>
      <c r="N3708" t="s">
        <v>258</v>
      </c>
      <c r="O3708" t="s">
        <v>6282</v>
      </c>
    </row>
    <row r="3709" spans="1:15" x14ac:dyDescent="0.25">
      <c r="A3709">
        <v>2377</v>
      </c>
      <c r="B3709" t="s">
        <v>9721</v>
      </c>
      <c r="C3709" t="s">
        <v>638</v>
      </c>
      <c r="D3709" t="s">
        <v>639</v>
      </c>
      <c r="E3709">
        <v>1500</v>
      </c>
      <c r="F3709">
        <v>50</v>
      </c>
      <c r="G3709" t="s">
        <v>10608</v>
      </c>
      <c r="H3709" t="s">
        <v>640</v>
      </c>
      <c r="I3709" t="s">
        <v>393</v>
      </c>
      <c r="J3709" s="25">
        <v>45884</v>
      </c>
      <c r="K3709" s="25">
        <v>45884</v>
      </c>
      <c r="L3709" t="s">
        <v>690</v>
      </c>
      <c r="M3709" t="s">
        <v>636</v>
      </c>
      <c r="N3709" t="s">
        <v>258</v>
      </c>
      <c r="O3709" t="s">
        <v>6282</v>
      </c>
    </row>
    <row r="3710" spans="1:15" x14ac:dyDescent="0.25">
      <c r="A3710">
        <v>2378</v>
      </c>
      <c r="B3710" t="s">
        <v>9721</v>
      </c>
      <c r="C3710" t="s">
        <v>638</v>
      </c>
      <c r="D3710" t="s">
        <v>639</v>
      </c>
      <c r="E3710">
        <v>1500</v>
      </c>
      <c r="F3710">
        <v>50</v>
      </c>
      <c r="G3710" t="s">
        <v>10609</v>
      </c>
      <c r="H3710" t="s">
        <v>640</v>
      </c>
      <c r="I3710" t="s">
        <v>393</v>
      </c>
      <c r="J3710" s="25">
        <v>45884</v>
      </c>
      <c r="K3710" s="25">
        <v>45884</v>
      </c>
      <c r="L3710" t="s">
        <v>690</v>
      </c>
      <c r="M3710" t="s">
        <v>636</v>
      </c>
      <c r="N3710" t="s">
        <v>258</v>
      </c>
      <c r="O3710" t="s">
        <v>6282</v>
      </c>
    </row>
    <row r="3711" spans="1:15" x14ac:dyDescent="0.25">
      <c r="A3711">
        <v>2379</v>
      </c>
      <c r="B3711" t="s">
        <v>9721</v>
      </c>
      <c r="C3711" t="s">
        <v>638</v>
      </c>
      <c r="D3711" t="s">
        <v>639</v>
      </c>
      <c r="E3711">
        <v>1500</v>
      </c>
      <c r="F3711">
        <v>50</v>
      </c>
      <c r="G3711" t="s">
        <v>10610</v>
      </c>
      <c r="H3711" t="s">
        <v>640</v>
      </c>
      <c r="I3711" t="s">
        <v>393</v>
      </c>
      <c r="J3711" s="25">
        <v>45884</v>
      </c>
      <c r="K3711" s="25">
        <v>45884</v>
      </c>
      <c r="L3711" t="s">
        <v>690</v>
      </c>
      <c r="M3711" t="s">
        <v>636</v>
      </c>
      <c r="N3711" t="s">
        <v>258</v>
      </c>
      <c r="O3711" t="s">
        <v>6282</v>
      </c>
    </row>
    <row r="3712" spans="1:15" x14ac:dyDescent="0.25">
      <c r="A3712">
        <v>2380</v>
      </c>
      <c r="B3712" t="s">
        <v>9721</v>
      </c>
      <c r="C3712" t="s">
        <v>638</v>
      </c>
      <c r="D3712" t="s">
        <v>639</v>
      </c>
      <c r="E3712">
        <v>1500</v>
      </c>
      <c r="F3712">
        <v>50</v>
      </c>
      <c r="G3712" t="s">
        <v>10611</v>
      </c>
      <c r="H3712" t="s">
        <v>640</v>
      </c>
      <c r="I3712" t="s">
        <v>393</v>
      </c>
      <c r="J3712" s="25">
        <v>45884</v>
      </c>
      <c r="K3712" s="25">
        <v>45884</v>
      </c>
      <c r="L3712" t="s">
        <v>690</v>
      </c>
      <c r="M3712" t="s">
        <v>636</v>
      </c>
      <c r="N3712" t="s">
        <v>258</v>
      </c>
      <c r="O3712" t="s">
        <v>6282</v>
      </c>
    </row>
    <row r="3713" spans="1:15" x14ac:dyDescent="0.25">
      <c r="A3713">
        <v>2381</v>
      </c>
      <c r="B3713" t="s">
        <v>9721</v>
      </c>
      <c r="C3713" t="s">
        <v>638</v>
      </c>
      <c r="D3713" t="s">
        <v>639</v>
      </c>
      <c r="E3713">
        <v>1500</v>
      </c>
      <c r="F3713">
        <v>50</v>
      </c>
      <c r="G3713" t="s">
        <v>10612</v>
      </c>
      <c r="H3713" t="s">
        <v>640</v>
      </c>
      <c r="I3713" t="s">
        <v>393</v>
      </c>
      <c r="J3713" s="25">
        <v>45884</v>
      </c>
      <c r="K3713" s="25">
        <v>45884</v>
      </c>
      <c r="L3713" t="s">
        <v>690</v>
      </c>
      <c r="M3713" t="s">
        <v>636</v>
      </c>
      <c r="N3713" t="s">
        <v>258</v>
      </c>
      <c r="O3713" t="s">
        <v>6282</v>
      </c>
    </row>
    <row r="3714" spans="1:15" x14ac:dyDescent="0.25">
      <c r="A3714">
        <v>2382</v>
      </c>
      <c r="B3714" t="s">
        <v>9721</v>
      </c>
      <c r="C3714" t="s">
        <v>638</v>
      </c>
      <c r="D3714" t="s">
        <v>639</v>
      </c>
      <c r="E3714">
        <v>270</v>
      </c>
      <c r="F3714">
        <v>9</v>
      </c>
      <c r="G3714" t="s">
        <v>10613</v>
      </c>
      <c r="H3714" t="s">
        <v>640</v>
      </c>
      <c r="I3714" t="s">
        <v>393</v>
      </c>
      <c r="J3714" s="25">
        <v>45884</v>
      </c>
      <c r="K3714" s="25">
        <v>45884</v>
      </c>
      <c r="L3714" t="s">
        <v>690</v>
      </c>
      <c r="M3714" t="s">
        <v>636</v>
      </c>
      <c r="N3714" t="s">
        <v>258</v>
      </c>
      <c r="O3714" t="s">
        <v>6282</v>
      </c>
    </row>
    <row r="3715" spans="1:15" x14ac:dyDescent="0.25">
      <c r="A3715">
        <v>2383</v>
      </c>
      <c r="B3715" t="s">
        <v>9812</v>
      </c>
      <c r="C3715" t="s">
        <v>638</v>
      </c>
      <c r="D3715" t="s">
        <v>639</v>
      </c>
      <c r="E3715">
        <v>1500</v>
      </c>
      <c r="F3715">
        <v>50</v>
      </c>
      <c r="G3715" t="s">
        <v>10614</v>
      </c>
      <c r="H3715" t="s">
        <v>640</v>
      </c>
      <c r="I3715" t="s">
        <v>393</v>
      </c>
      <c r="J3715" s="25">
        <v>45894</v>
      </c>
      <c r="K3715" s="25">
        <v>45894</v>
      </c>
      <c r="L3715" t="s">
        <v>310</v>
      </c>
      <c r="M3715" t="s">
        <v>636</v>
      </c>
      <c r="N3715" t="s">
        <v>258</v>
      </c>
      <c r="O3715" t="s">
        <v>6282</v>
      </c>
    </row>
    <row r="3716" spans="1:15" x14ac:dyDescent="0.25">
      <c r="A3716">
        <v>2384</v>
      </c>
      <c r="B3716" t="s">
        <v>10427</v>
      </c>
      <c r="C3716" t="s">
        <v>638</v>
      </c>
      <c r="D3716" t="s">
        <v>639</v>
      </c>
      <c r="E3716">
        <v>1500</v>
      </c>
      <c r="F3716">
        <v>50</v>
      </c>
      <c r="G3716" t="s">
        <v>10615</v>
      </c>
      <c r="H3716" t="s">
        <v>640</v>
      </c>
      <c r="I3716" t="s">
        <v>393</v>
      </c>
      <c r="J3716" s="25">
        <v>45894</v>
      </c>
      <c r="K3716" s="25">
        <v>45894</v>
      </c>
      <c r="L3716" t="s">
        <v>310</v>
      </c>
      <c r="M3716" t="s">
        <v>636</v>
      </c>
      <c r="N3716" t="s">
        <v>258</v>
      </c>
      <c r="O3716" t="s">
        <v>6282</v>
      </c>
    </row>
    <row r="3717" spans="1:15" x14ac:dyDescent="0.25">
      <c r="A3717">
        <v>2385</v>
      </c>
      <c r="B3717" t="s">
        <v>10427</v>
      </c>
      <c r="C3717" t="s">
        <v>638</v>
      </c>
      <c r="D3717" t="s">
        <v>639</v>
      </c>
      <c r="E3717">
        <v>1500</v>
      </c>
      <c r="F3717">
        <v>50</v>
      </c>
      <c r="G3717" t="s">
        <v>10616</v>
      </c>
      <c r="H3717" t="s">
        <v>640</v>
      </c>
      <c r="I3717" t="s">
        <v>393</v>
      </c>
      <c r="J3717" s="25">
        <v>45894</v>
      </c>
      <c r="K3717" s="25">
        <v>45894</v>
      </c>
      <c r="L3717" t="s">
        <v>310</v>
      </c>
      <c r="M3717" t="s">
        <v>636</v>
      </c>
      <c r="N3717" t="s">
        <v>258</v>
      </c>
      <c r="O3717" t="s">
        <v>6282</v>
      </c>
    </row>
    <row r="3718" spans="1:15" x14ac:dyDescent="0.25">
      <c r="A3718">
        <v>2386</v>
      </c>
      <c r="B3718" t="s">
        <v>10427</v>
      </c>
      <c r="C3718" t="s">
        <v>638</v>
      </c>
      <c r="D3718" t="s">
        <v>639</v>
      </c>
      <c r="E3718">
        <v>1500</v>
      </c>
      <c r="F3718">
        <v>50</v>
      </c>
      <c r="G3718" t="s">
        <v>10617</v>
      </c>
      <c r="H3718" t="s">
        <v>640</v>
      </c>
      <c r="I3718" t="s">
        <v>393</v>
      </c>
      <c r="J3718" s="25">
        <v>45894</v>
      </c>
      <c r="K3718" s="25">
        <v>45894</v>
      </c>
      <c r="L3718" t="s">
        <v>310</v>
      </c>
      <c r="M3718" t="s">
        <v>636</v>
      </c>
      <c r="N3718" t="s">
        <v>258</v>
      </c>
      <c r="O3718" t="s">
        <v>6282</v>
      </c>
    </row>
    <row r="3719" spans="1:15" x14ac:dyDescent="0.25">
      <c r="A3719">
        <v>2387</v>
      </c>
      <c r="B3719" t="s">
        <v>9851</v>
      </c>
      <c r="C3719" t="s">
        <v>638</v>
      </c>
      <c r="D3719" t="s">
        <v>639</v>
      </c>
      <c r="E3719">
        <v>1500</v>
      </c>
      <c r="F3719">
        <v>50</v>
      </c>
      <c r="G3719" t="s">
        <v>10618</v>
      </c>
      <c r="H3719" t="s">
        <v>640</v>
      </c>
      <c r="I3719" t="s">
        <v>393</v>
      </c>
      <c r="J3719" s="25">
        <v>45894</v>
      </c>
      <c r="K3719" s="25">
        <v>45894</v>
      </c>
      <c r="L3719" t="s">
        <v>310</v>
      </c>
      <c r="M3719" t="s">
        <v>636</v>
      </c>
      <c r="N3719" t="s">
        <v>258</v>
      </c>
      <c r="O3719" t="s">
        <v>6282</v>
      </c>
    </row>
    <row r="3720" spans="1:15" x14ac:dyDescent="0.25">
      <c r="A3720">
        <v>2388</v>
      </c>
      <c r="B3720" t="s">
        <v>10427</v>
      </c>
      <c r="C3720" t="s">
        <v>638</v>
      </c>
      <c r="D3720" t="s">
        <v>639</v>
      </c>
      <c r="E3720">
        <v>1500</v>
      </c>
      <c r="F3720">
        <v>50</v>
      </c>
      <c r="G3720" t="s">
        <v>10619</v>
      </c>
      <c r="H3720" t="s">
        <v>640</v>
      </c>
      <c r="I3720" t="s">
        <v>393</v>
      </c>
      <c r="J3720" s="25">
        <v>45894</v>
      </c>
      <c r="K3720" s="25">
        <v>45894</v>
      </c>
      <c r="L3720" t="s">
        <v>310</v>
      </c>
      <c r="M3720" t="s">
        <v>636</v>
      </c>
      <c r="N3720" t="s">
        <v>258</v>
      </c>
      <c r="O3720" t="s">
        <v>6282</v>
      </c>
    </row>
    <row r="3721" spans="1:15" x14ac:dyDescent="0.25">
      <c r="A3721">
        <v>2389</v>
      </c>
      <c r="B3721" t="s">
        <v>10427</v>
      </c>
      <c r="C3721" t="s">
        <v>638</v>
      </c>
      <c r="D3721" t="s">
        <v>639</v>
      </c>
      <c r="E3721">
        <v>180</v>
      </c>
      <c r="F3721">
        <v>6</v>
      </c>
      <c r="G3721" t="s">
        <v>10620</v>
      </c>
      <c r="H3721" t="s">
        <v>640</v>
      </c>
      <c r="I3721" t="s">
        <v>393</v>
      </c>
      <c r="J3721" s="25">
        <v>45894</v>
      </c>
      <c r="K3721" s="25">
        <v>45894</v>
      </c>
      <c r="L3721" t="s">
        <v>310</v>
      </c>
      <c r="M3721" t="s">
        <v>636</v>
      </c>
      <c r="N3721" t="s">
        <v>258</v>
      </c>
      <c r="O3721" t="s">
        <v>6282</v>
      </c>
    </row>
    <row r="3722" spans="1:15" x14ac:dyDescent="0.25">
      <c r="A3722">
        <v>2390</v>
      </c>
      <c r="B3722" t="s">
        <v>9854</v>
      </c>
      <c r="C3722" t="s">
        <v>638</v>
      </c>
      <c r="D3722" t="s">
        <v>639</v>
      </c>
      <c r="E3722">
        <v>960</v>
      </c>
      <c r="F3722">
        <v>32</v>
      </c>
      <c r="G3722" t="s">
        <v>10621</v>
      </c>
      <c r="H3722" t="s">
        <v>640</v>
      </c>
      <c r="I3722" t="s">
        <v>393</v>
      </c>
      <c r="J3722" s="25">
        <v>45903</v>
      </c>
      <c r="K3722" s="25">
        <v>45903</v>
      </c>
      <c r="L3722" t="s">
        <v>641</v>
      </c>
      <c r="M3722" t="s">
        <v>636</v>
      </c>
      <c r="N3722" t="s">
        <v>258</v>
      </c>
      <c r="O3722" t="s">
        <v>6282</v>
      </c>
    </row>
    <row r="3723" spans="1:15" x14ac:dyDescent="0.25">
      <c r="A3723">
        <v>3124</v>
      </c>
      <c r="B3723" t="s">
        <v>10622</v>
      </c>
      <c r="C3723" t="s">
        <v>638</v>
      </c>
      <c r="D3723" t="s">
        <v>639</v>
      </c>
      <c r="E3723">
        <v>1500</v>
      </c>
      <c r="F3723">
        <v>50</v>
      </c>
      <c r="G3723" t="s">
        <v>10623</v>
      </c>
      <c r="H3723" t="s">
        <v>9687</v>
      </c>
      <c r="I3723" t="s">
        <v>393</v>
      </c>
      <c r="J3723" s="25">
        <v>45941</v>
      </c>
      <c r="K3723" s="25">
        <v>45941</v>
      </c>
      <c r="L3723" t="s">
        <v>9859</v>
      </c>
      <c r="M3723" t="s">
        <v>636</v>
      </c>
      <c r="N3723" t="s">
        <v>258</v>
      </c>
      <c r="O3723" t="s">
        <v>6302</v>
      </c>
    </row>
    <row r="3724" spans="1:15" x14ac:dyDescent="0.25">
      <c r="A3724">
        <v>3125</v>
      </c>
      <c r="B3724" t="s">
        <v>10622</v>
      </c>
      <c r="C3724" t="s">
        <v>638</v>
      </c>
      <c r="D3724" t="s">
        <v>639</v>
      </c>
      <c r="E3724">
        <v>1500</v>
      </c>
      <c r="F3724">
        <v>50</v>
      </c>
      <c r="G3724" t="s">
        <v>10624</v>
      </c>
      <c r="H3724" t="s">
        <v>9687</v>
      </c>
      <c r="I3724" t="s">
        <v>393</v>
      </c>
      <c r="J3724" s="25">
        <v>45941</v>
      </c>
      <c r="K3724" s="25">
        <v>45941</v>
      </c>
      <c r="L3724" t="s">
        <v>9859</v>
      </c>
      <c r="M3724" t="s">
        <v>636</v>
      </c>
      <c r="N3724" t="s">
        <v>258</v>
      </c>
      <c r="O3724" t="s">
        <v>6302</v>
      </c>
    </row>
    <row r="3725" spans="1:15" x14ac:dyDescent="0.25">
      <c r="A3725">
        <v>3126</v>
      </c>
      <c r="B3725" t="s">
        <v>10622</v>
      </c>
      <c r="C3725" t="s">
        <v>638</v>
      </c>
      <c r="D3725" t="s">
        <v>639</v>
      </c>
      <c r="E3725">
        <v>1500</v>
      </c>
      <c r="F3725">
        <v>50</v>
      </c>
      <c r="G3725" t="s">
        <v>10625</v>
      </c>
      <c r="H3725" t="s">
        <v>9687</v>
      </c>
      <c r="I3725" t="s">
        <v>393</v>
      </c>
      <c r="J3725" s="25">
        <v>45941</v>
      </c>
      <c r="K3725" s="25">
        <v>45941</v>
      </c>
      <c r="L3725" t="s">
        <v>9859</v>
      </c>
      <c r="M3725" t="s">
        <v>636</v>
      </c>
      <c r="N3725" t="s">
        <v>258</v>
      </c>
      <c r="O3725" t="s">
        <v>6302</v>
      </c>
    </row>
    <row r="3726" spans="1:15" x14ac:dyDescent="0.25">
      <c r="A3726">
        <v>3127</v>
      </c>
      <c r="B3726" t="s">
        <v>10622</v>
      </c>
      <c r="C3726" t="s">
        <v>638</v>
      </c>
      <c r="D3726" t="s">
        <v>639</v>
      </c>
      <c r="E3726">
        <v>1440</v>
      </c>
      <c r="F3726">
        <v>48</v>
      </c>
      <c r="G3726" t="s">
        <v>10626</v>
      </c>
      <c r="H3726" t="s">
        <v>9687</v>
      </c>
      <c r="I3726" t="s">
        <v>393</v>
      </c>
      <c r="J3726" s="25">
        <v>45941</v>
      </c>
      <c r="K3726" s="25">
        <v>45941</v>
      </c>
      <c r="L3726" t="s">
        <v>9859</v>
      </c>
      <c r="M3726" t="s">
        <v>636</v>
      </c>
      <c r="N3726" t="s">
        <v>258</v>
      </c>
      <c r="O3726" t="s">
        <v>6302</v>
      </c>
    </row>
    <row r="3727" spans="1:15" x14ac:dyDescent="0.25">
      <c r="A3727">
        <v>3128</v>
      </c>
      <c r="B3727" t="s">
        <v>10622</v>
      </c>
      <c r="C3727" t="s">
        <v>638</v>
      </c>
      <c r="D3727" t="s">
        <v>639</v>
      </c>
      <c r="E3727">
        <v>1500</v>
      </c>
      <c r="F3727">
        <v>50</v>
      </c>
      <c r="G3727" t="s">
        <v>10627</v>
      </c>
      <c r="H3727" t="s">
        <v>9687</v>
      </c>
      <c r="I3727" t="s">
        <v>393</v>
      </c>
      <c r="J3727" s="25">
        <v>45941</v>
      </c>
      <c r="K3727" s="25">
        <v>45941</v>
      </c>
      <c r="L3727" t="s">
        <v>9859</v>
      </c>
      <c r="M3727" t="s">
        <v>636</v>
      </c>
      <c r="N3727" t="s">
        <v>258</v>
      </c>
      <c r="O3727" t="s">
        <v>6302</v>
      </c>
    </row>
    <row r="3728" spans="1:15" x14ac:dyDescent="0.25">
      <c r="A3728">
        <v>3129</v>
      </c>
      <c r="B3728" t="s">
        <v>10622</v>
      </c>
      <c r="C3728" t="s">
        <v>638</v>
      </c>
      <c r="D3728" t="s">
        <v>639</v>
      </c>
      <c r="E3728">
        <v>1500</v>
      </c>
      <c r="F3728">
        <v>50</v>
      </c>
      <c r="G3728" t="s">
        <v>10628</v>
      </c>
      <c r="H3728" t="s">
        <v>9687</v>
      </c>
      <c r="I3728" t="s">
        <v>393</v>
      </c>
      <c r="J3728" s="25">
        <v>45941</v>
      </c>
      <c r="K3728" s="25">
        <v>45941</v>
      </c>
      <c r="L3728" t="s">
        <v>9859</v>
      </c>
      <c r="M3728" t="s">
        <v>636</v>
      </c>
      <c r="N3728" t="s">
        <v>258</v>
      </c>
      <c r="O3728" t="s">
        <v>6302</v>
      </c>
    </row>
    <row r="3729" spans="1:15" x14ac:dyDescent="0.25">
      <c r="A3729">
        <v>3130</v>
      </c>
      <c r="B3729" t="s">
        <v>10622</v>
      </c>
      <c r="C3729" t="s">
        <v>638</v>
      </c>
      <c r="D3729" t="s">
        <v>639</v>
      </c>
      <c r="E3729">
        <v>1500</v>
      </c>
      <c r="F3729">
        <v>50</v>
      </c>
      <c r="G3729" t="s">
        <v>10629</v>
      </c>
      <c r="H3729" t="s">
        <v>9687</v>
      </c>
      <c r="I3729" t="s">
        <v>393</v>
      </c>
      <c r="J3729" s="25">
        <v>45941</v>
      </c>
      <c r="K3729" s="25">
        <v>45941</v>
      </c>
      <c r="L3729" t="s">
        <v>9859</v>
      </c>
      <c r="M3729" t="s">
        <v>636</v>
      </c>
      <c r="N3729" t="s">
        <v>258</v>
      </c>
      <c r="O3729" t="s">
        <v>6302</v>
      </c>
    </row>
    <row r="3730" spans="1:15" x14ac:dyDescent="0.25">
      <c r="A3730">
        <v>3131</v>
      </c>
      <c r="B3730" t="s">
        <v>10622</v>
      </c>
      <c r="C3730" t="s">
        <v>638</v>
      </c>
      <c r="D3730" t="s">
        <v>639</v>
      </c>
      <c r="E3730">
        <v>1500</v>
      </c>
      <c r="F3730">
        <v>50</v>
      </c>
      <c r="G3730" t="s">
        <v>10630</v>
      </c>
      <c r="H3730" t="s">
        <v>9687</v>
      </c>
      <c r="I3730" t="s">
        <v>393</v>
      </c>
      <c r="J3730" s="25">
        <v>45941</v>
      </c>
      <c r="K3730" s="25">
        <v>45941</v>
      </c>
      <c r="L3730" t="s">
        <v>9859</v>
      </c>
      <c r="M3730" t="s">
        <v>636</v>
      </c>
      <c r="N3730" t="s">
        <v>258</v>
      </c>
      <c r="O3730" t="s">
        <v>6302</v>
      </c>
    </row>
    <row r="3731" spans="1:15" x14ac:dyDescent="0.25">
      <c r="A3731">
        <v>3132</v>
      </c>
      <c r="B3731" t="s">
        <v>10622</v>
      </c>
      <c r="C3731" t="s">
        <v>638</v>
      </c>
      <c r="D3731" t="s">
        <v>639</v>
      </c>
      <c r="E3731">
        <v>1500</v>
      </c>
      <c r="F3731">
        <v>50</v>
      </c>
      <c r="G3731" t="s">
        <v>10631</v>
      </c>
      <c r="H3731" t="s">
        <v>9687</v>
      </c>
      <c r="I3731" t="s">
        <v>393</v>
      </c>
      <c r="J3731" s="25">
        <v>45941</v>
      </c>
      <c r="K3731" s="25">
        <v>45941</v>
      </c>
      <c r="L3731" t="s">
        <v>9859</v>
      </c>
      <c r="M3731" t="s">
        <v>636</v>
      </c>
      <c r="N3731" t="s">
        <v>258</v>
      </c>
      <c r="O3731" t="s">
        <v>6302</v>
      </c>
    </row>
    <row r="3732" spans="1:15" x14ac:dyDescent="0.25">
      <c r="A3732">
        <v>3133</v>
      </c>
      <c r="B3732" t="s">
        <v>10622</v>
      </c>
      <c r="C3732" t="s">
        <v>638</v>
      </c>
      <c r="D3732" t="s">
        <v>639</v>
      </c>
      <c r="E3732">
        <v>1500</v>
      </c>
      <c r="F3732">
        <v>50</v>
      </c>
      <c r="G3732" t="s">
        <v>10632</v>
      </c>
      <c r="H3732" t="s">
        <v>9687</v>
      </c>
      <c r="I3732" t="s">
        <v>393</v>
      </c>
      <c r="J3732" s="25">
        <v>45941</v>
      </c>
      <c r="K3732" s="25">
        <v>45941</v>
      </c>
      <c r="L3732" t="s">
        <v>9859</v>
      </c>
      <c r="M3732" t="s">
        <v>636</v>
      </c>
      <c r="N3732" t="s">
        <v>258</v>
      </c>
      <c r="O3732" t="s">
        <v>6302</v>
      </c>
    </row>
    <row r="3733" spans="1:15" x14ac:dyDescent="0.25">
      <c r="A3733">
        <v>3134</v>
      </c>
      <c r="B3733" t="s">
        <v>10622</v>
      </c>
      <c r="C3733" t="s">
        <v>638</v>
      </c>
      <c r="D3733" t="s">
        <v>639</v>
      </c>
      <c r="E3733">
        <v>1500</v>
      </c>
      <c r="F3733">
        <v>50</v>
      </c>
      <c r="G3733" t="s">
        <v>10633</v>
      </c>
      <c r="H3733" t="s">
        <v>9687</v>
      </c>
      <c r="I3733" t="s">
        <v>393</v>
      </c>
      <c r="J3733" s="25">
        <v>45941</v>
      </c>
      <c r="K3733" s="25">
        <v>45941</v>
      </c>
      <c r="L3733" t="s">
        <v>9859</v>
      </c>
      <c r="M3733" t="s">
        <v>636</v>
      </c>
      <c r="N3733" t="s">
        <v>258</v>
      </c>
      <c r="O3733" t="s">
        <v>6302</v>
      </c>
    </row>
    <row r="3734" spans="1:15" x14ac:dyDescent="0.25">
      <c r="A3734">
        <v>2391</v>
      </c>
      <c r="B3734" t="s">
        <v>9420</v>
      </c>
      <c r="C3734" t="s">
        <v>638</v>
      </c>
      <c r="D3734" t="s">
        <v>639</v>
      </c>
      <c r="E3734">
        <v>30</v>
      </c>
      <c r="F3734">
        <v>1</v>
      </c>
      <c r="G3734" t="s">
        <v>10634</v>
      </c>
      <c r="H3734" t="s">
        <v>9687</v>
      </c>
      <c r="I3734" t="s">
        <v>393</v>
      </c>
      <c r="J3734" s="25">
        <v>45975</v>
      </c>
      <c r="K3734" s="25">
        <v>45975</v>
      </c>
      <c r="L3734" t="s">
        <v>1102</v>
      </c>
      <c r="M3734" t="s">
        <v>636</v>
      </c>
      <c r="N3734" t="s">
        <v>258</v>
      </c>
      <c r="O3734" t="s">
        <v>6282</v>
      </c>
    </row>
    <row r="3735" spans="1:15" x14ac:dyDescent="0.25">
      <c r="A3735">
        <v>3150</v>
      </c>
      <c r="B3735" t="s">
        <v>9661</v>
      </c>
      <c r="C3735" t="s">
        <v>638</v>
      </c>
      <c r="D3735" t="s">
        <v>639</v>
      </c>
      <c r="E3735">
        <v>1500</v>
      </c>
      <c r="F3735">
        <v>50</v>
      </c>
      <c r="G3735" t="s">
        <v>10635</v>
      </c>
      <c r="H3735" t="s">
        <v>540</v>
      </c>
      <c r="I3735" t="s">
        <v>393</v>
      </c>
      <c r="J3735" s="25">
        <v>45979</v>
      </c>
      <c r="K3735" s="25">
        <v>45979</v>
      </c>
      <c r="L3735" t="s">
        <v>1220</v>
      </c>
      <c r="M3735" t="s">
        <v>636</v>
      </c>
      <c r="N3735" t="s">
        <v>258</v>
      </c>
      <c r="O3735" t="s">
        <v>6302</v>
      </c>
    </row>
    <row r="3736" spans="1:15" x14ac:dyDescent="0.25">
      <c r="A3736">
        <v>3151</v>
      </c>
      <c r="B3736" t="s">
        <v>9661</v>
      </c>
      <c r="C3736" t="s">
        <v>638</v>
      </c>
      <c r="D3736" t="s">
        <v>639</v>
      </c>
      <c r="E3736">
        <v>960</v>
      </c>
      <c r="F3736">
        <v>32</v>
      </c>
      <c r="G3736" t="s">
        <v>10636</v>
      </c>
      <c r="H3736" t="s">
        <v>540</v>
      </c>
      <c r="I3736" t="s">
        <v>393</v>
      </c>
      <c r="J3736" s="25">
        <v>45979</v>
      </c>
      <c r="K3736" s="25">
        <v>45979</v>
      </c>
      <c r="L3736" t="s">
        <v>1220</v>
      </c>
      <c r="M3736" t="s">
        <v>636</v>
      </c>
      <c r="N3736" t="s">
        <v>258</v>
      </c>
      <c r="O3736" t="s">
        <v>6302</v>
      </c>
    </row>
    <row r="3737" spans="1:15" x14ac:dyDescent="0.25">
      <c r="A3737">
        <v>3152</v>
      </c>
      <c r="B3737" t="s">
        <v>9719</v>
      </c>
      <c r="C3737" t="s">
        <v>638</v>
      </c>
      <c r="D3737" t="s">
        <v>639</v>
      </c>
      <c r="E3737">
        <v>810</v>
      </c>
      <c r="F3737">
        <v>27</v>
      </c>
      <c r="G3737" t="s">
        <v>10637</v>
      </c>
      <c r="H3737" t="s">
        <v>540</v>
      </c>
      <c r="I3737" t="s">
        <v>393</v>
      </c>
      <c r="J3737" s="25">
        <v>45994</v>
      </c>
      <c r="K3737" s="25">
        <v>45994</v>
      </c>
      <c r="L3737" t="s">
        <v>544</v>
      </c>
      <c r="M3737" t="s">
        <v>636</v>
      </c>
      <c r="N3737" t="s">
        <v>258</v>
      </c>
      <c r="O3737" t="s">
        <v>6302</v>
      </c>
    </row>
    <row r="3738" spans="1:15" x14ac:dyDescent="0.25">
      <c r="A3738">
        <v>3149</v>
      </c>
      <c r="B3738" t="s">
        <v>10427</v>
      </c>
      <c r="C3738" t="s">
        <v>638</v>
      </c>
      <c r="D3738" t="s">
        <v>639</v>
      </c>
      <c r="E3738">
        <v>780</v>
      </c>
      <c r="F3738">
        <v>26</v>
      </c>
      <c r="G3738" t="s">
        <v>10638</v>
      </c>
      <c r="H3738" t="s">
        <v>540</v>
      </c>
      <c r="I3738" t="s">
        <v>393</v>
      </c>
      <c r="J3738" s="25">
        <v>46010</v>
      </c>
      <c r="K3738" s="25">
        <v>46010</v>
      </c>
      <c r="L3738" t="s">
        <v>323</v>
      </c>
      <c r="M3738" t="s">
        <v>636</v>
      </c>
      <c r="N3738" t="s">
        <v>258</v>
      </c>
      <c r="O3738" t="s">
        <v>6302</v>
      </c>
    </row>
    <row r="3739" spans="1:15" x14ac:dyDescent="0.25">
      <c r="A3739">
        <v>3145</v>
      </c>
      <c r="B3739" t="s">
        <v>10639</v>
      </c>
      <c r="C3739" t="s">
        <v>638</v>
      </c>
      <c r="D3739" t="s">
        <v>639</v>
      </c>
      <c r="E3739">
        <v>1500</v>
      </c>
      <c r="F3739">
        <v>50</v>
      </c>
      <c r="G3739" t="s">
        <v>10640</v>
      </c>
      <c r="H3739" t="s">
        <v>540</v>
      </c>
      <c r="I3739" t="s">
        <v>393</v>
      </c>
      <c r="J3739" s="25">
        <v>46010</v>
      </c>
      <c r="K3739" s="25">
        <v>46010</v>
      </c>
      <c r="L3739" t="s">
        <v>323</v>
      </c>
      <c r="M3739" t="s">
        <v>636</v>
      </c>
      <c r="N3739" t="s">
        <v>258</v>
      </c>
      <c r="O3739" t="s">
        <v>6302</v>
      </c>
    </row>
    <row r="3740" spans="1:15" x14ac:dyDescent="0.25">
      <c r="A3740">
        <v>3146</v>
      </c>
      <c r="B3740" t="s">
        <v>10639</v>
      </c>
      <c r="C3740" t="s">
        <v>638</v>
      </c>
      <c r="D3740" t="s">
        <v>639</v>
      </c>
      <c r="E3740">
        <v>1500</v>
      </c>
      <c r="F3740">
        <v>50</v>
      </c>
      <c r="G3740" t="s">
        <v>10641</v>
      </c>
      <c r="H3740" t="s">
        <v>540</v>
      </c>
      <c r="I3740" t="s">
        <v>393</v>
      </c>
      <c r="J3740" s="25">
        <v>46010</v>
      </c>
      <c r="K3740" s="25">
        <v>46010</v>
      </c>
      <c r="L3740" t="s">
        <v>323</v>
      </c>
      <c r="M3740" t="s">
        <v>636</v>
      </c>
      <c r="N3740" t="s">
        <v>258</v>
      </c>
      <c r="O3740" t="s">
        <v>6302</v>
      </c>
    </row>
    <row r="3741" spans="1:15" x14ac:dyDescent="0.25">
      <c r="A3741">
        <v>3147</v>
      </c>
      <c r="B3741" t="s">
        <v>10639</v>
      </c>
      <c r="C3741" t="s">
        <v>638</v>
      </c>
      <c r="D3741" t="s">
        <v>639</v>
      </c>
      <c r="E3741">
        <v>1500</v>
      </c>
      <c r="F3741">
        <v>50</v>
      </c>
      <c r="G3741" t="s">
        <v>10642</v>
      </c>
      <c r="H3741" t="s">
        <v>540</v>
      </c>
      <c r="I3741" t="s">
        <v>393</v>
      </c>
      <c r="J3741" s="25">
        <v>46010</v>
      </c>
      <c r="K3741" s="25">
        <v>46010</v>
      </c>
      <c r="L3741" t="s">
        <v>323</v>
      </c>
      <c r="M3741" t="s">
        <v>636</v>
      </c>
      <c r="N3741" t="s">
        <v>258</v>
      </c>
      <c r="O3741" t="s">
        <v>6302</v>
      </c>
    </row>
    <row r="3742" spans="1:15" x14ac:dyDescent="0.25">
      <c r="A3742">
        <v>3148</v>
      </c>
      <c r="B3742" t="s">
        <v>10639</v>
      </c>
      <c r="C3742" t="s">
        <v>638</v>
      </c>
      <c r="D3742" t="s">
        <v>639</v>
      </c>
      <c r="E3742">
        <v>480</v>
      </c>
      <c r="F3742">
        <v>16</v>
      </c>
      <c r="G3742" t="s">
        <v>10643</v>
      </c>
      <c r="H3742" t="s">
        <v>540</v>
      </c>
      <c r="I3742" t="s">
        <v>393</v>
      </c>
      <c r="J3742" s="25">
        <v>46010</v>
      </c>
      <c r="K3742" s="25">
        <v>46010</v>
      </c>
      <c r="L3742" t="s">
        <v>323</v>
      </c>
      <c r="M3742" t="s">
        <v>636</v>
      </c>
      <c r="N3742" t="s">
        <v>258</v>
      </c>
      <c r="O3742" t="s">
        <v>6302</v>
      </c>
    </row>
    <row r="3743" spans="1:15" x14ac:dyDescent="0.25">
      <c r="A3743">
        <v>3155</v>
      </c>
      <c r="B3743" t="s">
        <v>10644</v>
      </c>
      <c r="C3743" t="s">
        <v>638</v>
      </c>
      <c r="D3743" t="s">
        <v>639</v>
      </c>
      <c r="E3743">
        <v>1500</v>
      </c>
      <c r="F3743">
        <v>50</v>
      </c>
      <c r="G3743" t="s">
        <v>10645</v>
      </c>
      <c r="H3743" t="s">
        <v>540</v>
      </c>
      <c r="I3743" t="s">
        <v>393</v>
      </c>
      <c r="J3743" s="25">
        <v>46020</v>
      </c>
      <c r="K3743" s="25">
        <v>46020</v>
      </c>
      <c r="L3743" t="s">
        <v>319</v>
      </c>
      <c r="M3743" t="s">
        <v>636</v>
      </c>
      <c r="N3743" t="s">
        <v>258</v>
      </c>
      <c r="O3743" t="s">
        <v>6302</v>
      </c>
    </row>
    <row r="3744" spans="1:15" x14ac:dyDescent="0.25">
      <c r="A3744">
        <v>3156</v>
      </c>
      <c r="B3744" t="s">
        <v>10644</v>
      </c>
      <c r="C3744" t="s">
        <v>638</v>
      </c>
      <c r="D3744" t="s">
        <v>639</v>
      </c>
      <c r="E3744">
        <v>1500</v>
      </c>
      <c r="F3744">
        <v>50</v>
      </c>
      <c r="G3744" t="s">
        <v>10646</v>
      </c>
      <c r="H3744" t="s">
        <v>540</v>
      </c>
      <c r="I3744" t="s">
        <v>393</v>
      </c>
      <c r="J3744" s="25">
        <v>46020</v>
      </c>
      <c r="K3744" s="25">
        <v>46020</v>
      </c>
      <c r="L3744" t="s">
        <v>319</v>
      </c>
      <c r="M3744" t="s">
        <v>636</v>
      </c>
      <c r="N3744" t="s">
        <v>258</v>
      </c>
      <c r="O3744" t="s">
        <v>6302</v>
      </c>
    </row>
    <row r="3745" spans="1:15" x14ac:dyDescent="0.25">
      <c r="A3745">
        <v>3157</v>
      </c>
      <c r="B3745" t="s">
        <v>10644</v>
      </c>
      <c r="C3745" t="s">
        <v>638</v>
      </c>
      <c r="D3745" t="s">
        <v>639</v>
      </c>
      <c r="E3745">
        <v>1500</v>
      </c>
      <c r="F3745">
        <v>50</v>
      </c>
      <c r="G3745" t="s">
        <v>10647</v>
      </c>
      <c r="H3745" t="s">
        <v>540</v>
      </c>
      <c r="I3745" t="s">
        <v>393</v>
      </c>
      <c r="J3745" s="25">
        <v>46020</v>
      </c>
      <c r="K3745" s="25">
        <v>46020</v>
      </c>
      <c r="L3745" t="s">
        <v>319</v>
      </c>
      <c r="M3745" t="s">
        <v>636</v>
      </c>
      <c r="N3745" t="s">
        <v>258</v>
      </c>
      <c r="O3745" t="s">
        <v>6302</v>
      </c>
    </row>
    <row r="3746" spans="1:15" x14ac:dyDescent="0.25">
      <c r="A3746">
        <v>3158</v>
      </c>
      <c r="B3746" t="s">
        <v>10644</v>
      </c>
      <c r="C3746" t="s">
        <v>638</v>
      </c>
      <c r="D3746" t="s">
        <v>639</v>
      </c>
      <c r="E3746">
        <v>1500</v>
      </c>
      <c r="F3746">
        <v>50</v>
      </c>
      <c r="G3746" t="s">
        <v>10648</v>
      </c>
      <c r="H3746" t="s">
        <v>540</v>
      </c>
      <c r="I3746" t="s">
        <v>393</v>
      </c>
      <c r="J3746" s="25">
        <v>46020</v>
      </c>
      <c r="K3746" s="25">
        <v>46020</v>
      </c>
      <c r="L3746" t="s">
        <v>319</v>
      </c>
      <c r="M3746" t="s">
        <v>636</v>
      </c>
      <c r="N3746" t="s">
        <v>258</v>
      </c>
      <c r="O3746" t="s">
        <v>6302</v>
      </c>
    </row>
    <row r="3747" spans="1:15" x14ac:dyDescent="0.25">
      <c r="A3747">
        <v>3153</v>
      </c>
      <c r="B3747" t="s">
        <v>9758</v>
      </c>
      <c r="C3747" t="s">
        <v>638</v>
      </c>
      <c r="D3747" t="s">
        <v>639</v>
      </c>
      <c r="E3747">
        <v>1500</v>
      </c>
      <c r="F3747">
        <v>50</v>
      </c>
      <c r="G3747" t="s">
        <v>10649</v>
      </c>
      <c r="H3747" t="s">
        <v>540</v>
      </c>
      <c r="I3747" t="s">
        <v>393</v>
      </c>
      <c r="J3747" s="25">
        <v>46024</v>
      </c>
      <c r="K3747" s="25">
        <v>46024</v>
      </c>
      <c r="L3747" t="s">
        <v>541</v>
      </c>
      <c r="M3747" t="s">
        <v>636</v>
      </c>
      <c r="N3747" t="s">
        <v>258</v>
      </c>
      <c r="O3747" t="s">
        <v>6302</v>
      </c>
    </row>
    <row r="3748" spans="1:15" x14ac:dyDescent="0.25">
      <c r="A3748">
        <v>3154</v>
      </c>
      <c r="B3748" t="s">
        <v>9758</v>
      </c>
      <c r="C3748" t="s">
        <v>638</v>
      </c>
      <c r="D3748" t="s">
        <v>639</v>
      </c>
      <c r="E3748">
        <v>1260</v>
      </c>
      <c r="F3748">
        <v>42</v>
      </c>
      <c r="G3748" t="s">
        <v>10650</v>
      </c>
      <c r="H3748" t="s">
        <v>540</v>
      </c>
      <c r="I3748" t="s">
        <v>393</v>
      </c>
      <c r="J3748" s="25">
        <v>46024</v>
      </c>
      <c r="K3748" s="25">
        <v>46024</v>
      </c>
      <c r="L3748" t="s">
        <v>541</v>
      </c>
      <c r="M3748" t="s">
        <v>636</v>
      </c>
      <c r="N3748" t="s">
        <v>258</v>
      </c>
      <c r="O3748" t="s">
        <v>6302</v>
      </c>
    </row>
    <row r="3749" spans="1:15" x14ac:dyDescent="0.25">
      <c r="A3749">
        <v>3159</v>
      </c>
      <c r="B3749" t="s">
        <v>10651</v>
      </c>
      <c r="C3749" t="s">
        <v>4061</v>
      </c>
      <c r="D3749" t="s">
        <v>639</v>
      </c>
      <c r="E3749">
        <v>1500</v>
      </c>
      <c r="F3749">
        <v>50</v>
      </c>
      <c r="G3749" t="s">
        <v>10652</v>
      </c>
      <c r="H3749" t="s">
        <v>4119</v>
      </c>
      <c r="I3749" t="s">
        <v>393</v>
      </c>
      <c r="J3749" s="25">
        <v>46044</v>
      </c>
      <c r="K3749" s="25">
        <v>46044</v>
      </c>
      <c r="L3749" t="s">
        <v>4109</v>
      </c>
      <c r="M3749" t="s">
        <v>636</v>
      </c>
      <c r="N3749" t="s">
        <v>4120</v>
      </c>
      <c r="O3749" t="s">
        <v>6302</v>
      </c>
    </row>
    <row r="3750" spans="1:15" x14ac:dyDescent="0.25">
      <c r="A3750">
        <v>3160</v>
      </c>
      <c r="B3750" t="s">
        <v>10651</v>
      </c>
      <c r="C3750" t="s">
        <v>4061</v>
      </c>
      <c r="D3750" t="s">
        <v>639</v>
      </c>
      <c r="E3750">
        <v>1500</v>
      </c>
      <c r="F3750">
        <v>50</v>
      </c>
      <c r="G3750" t="s">
        <v>10653</v>
      </c>
      <c r="H3750" t="s">
        <v>4119</v>
      </c>
      <c r="I3750" t="s">
        <v>393</v>
      </c>
      <c r="J3750" s="25">
        <v>46044</v>
      </c>
      <c r="K3750" s="25">
        <v>46044</v>
      </c>
      <c r="L3750" t="s">
        <v>4109</v>
      </c>
      <c r="M3750" t="s">
        <v>636</v>
      </c>
      <c r="N3750" t="s">
        <v>4120</v>
      </c>
      <c r="O3750" t="s">
        <v>6302</v>
      </c>
    </row>
    <row r="3751" spans="1:15" x14ac:dyDescent="0.25">
      <c r="A3751">
        <v>3161</v>
      </c>
      <c r="B3751" t="s">
        <v>10651</v>
      </c>
      <c r="C3751" t="s">
        <v>4061</v>
      </c>
      <c r="D3751" t="s">
        <v>639</v>
      </c>
      <c r="E3751">
        <v>1500</v>
      </c>
      <c r="F3751">
        <v>50</v>
      </c>
      <c r="G3751" t="s">
        <v>10654</v>
      </c>
      <c r="H3751" t="s">
        <v>4119</v>
      </c>
      <c r="I3751" t="s">
        <v>393</v>
      </c>
      <c r="J3751" s="25">
        <v>46044</v>
      </c>
      <c r="K3751" s="25">
        <v>46044</v>
      </c>
      <c r="L3751" t="s">
        <v>4109</v>
      </c>
      <c r="M3751" t="s">
        <v>636</v>
      </c>
      <c r="N3751" t="s">
        <v>4120</v>
      </c>
      <c r="O3751" t="s">
        <v>6302</v>
      </c>
    </row>
    <row r="3752" spans="1:15" x14ac:dyDescent="0.25">
      <c r="A3752">
        <v>3162</v>
      </c>
      <c r="B3752" t="s">
        <v>10651</v>
      </c>
      <c r="C3752" t="s">
        <v>4061</v>
      </c>
      <c r="D3752" t="s">
        <v>639</v>
      </c>
      <c r="E3752">
        <v>1500</v>
      </c>
      <c r="F3752">
        <v>50</v>
      </c>
      <c r="G3752" t="s">
        <v>10655</v>
      </c>
      <c r="H3752" t="s">
        <v>4119</v>
      </c>
      <c r="I3752" t="s">
        <v>393</v>
      </c>
      <c r="J3752" s="25">
        <v>46044</v>
      </c>
      <c r="K3752" s="25">
        <v>46044</v>
      </c>
      <c r="L3752" t="s">
        <v>4109</v>
      </c>
      <c r="M3752" t="s">
        <v>636</v>
      </c>
      <c r="N3752" t="s">
        <v>4120</v>
      </c>
      <c r="O3752" t="s">
        <v>6302</v>
      </c>
    </row>
    <row r="3753" spans="1:15" x14ac:dyDescent="0.25">
      <c r="A3753">
        <v>3163</v>
      </c>
      <c r="B3753" t="s">
        <v>10651</v>
      </c>
      <c r="C3753" t="s">
        <v>4061</v>
      </c>
      <c r="D3753" t="s">
        <v>639</v>
      </c>
      <c r="E3753">
        <v>450</v>
      </c>
      <c r="F3753">
        <v>15</v>
      </c>
      <c r="G3753" t="s">
        <v>10656</v>
      </c>
      <c r="H3753" t="s">
        <v>4119</v>
      </c>
      <c r="I3753" t="s">
        <v>393</v>
      </c>
      <c r="J3753" s="25">
        <v>46044</v>
      </c>
      <c r="K3753" s="25">
        <v>46044</v>
      </c>
      <c r="L3753" t="s">
        <v>4109</v>
      </c>
      <c r="M3753" t="s">
        <v>636</v>
      </c>
      <c r="N3753" t="s">
        <v>4120</v>
      </c>
      <c r="O3753" t="s">
        <v>6302</v>
      </c>
    </row>
    <row r="3754" spans="1:15" x14ac:dyDescent="0.25">
      <c r="A3754">
        <v>3164</v>
      </c>
      <c r="B3754" t="s">
        <v>10657</v>
      </c>
      <c r="C3754" t="s">
        <v>4061</v>
      </c>
      <c r="D3754" t="s">
        <v>639</v>
      </c>
      <c r="E3754">
        <v>1500</v>
      </c>
      <c r="F3754">
        <v>50</v>
      </c>
      <c r="G3754" t="s">
        <v>10658</v>
      </c>
      <c r="H3754" t="s">
        <v>4119</v>
      </c>
      <c r="I3754" t="s">
        <v>393</v>
      </c>
      <c r="J3754" s="25">
        <v>46046</v>
      </c>
      <c r="K3754" s="25">
        <v>46046</v>
      </c>
      <c r="L3754" t="s">
        <v>4115</v>
      </c>
      <c r="M3754" t="s">
        <v>636</v>
      </c>
      <c r="N3754" t="s">
        <v>4120</v>
      </c>
      <c r="O3754" t="s">
        <v>6302</v>
      </c>
    </row>
    <row r="3755" spans="1:15" x14ac:dyDescent="0.25">
      <c r="A3755">
        <v>3165</v>
      </c>
      <c r="B3755" t="s">
        <v>10657</v>
      </c>
      <c r="C3755" t="s">
        <v>4061</v>
      </c>
      <c r="D3755" t="s">
        <v>639</v>
      </c>
      <c r="E3755">
        <v>1500</v>
      </c>
      <c r="F3755">
        <v>50</v>
      </c>
      <c r="G3755" t="s">
        <v>10659</v>
      </c>
      <c r="H3755" t="s">
        <v>4119</v>
      </c>
      <c r="I3755" t="s">
        <v>393</v>
      </c>
      <c r="J3755" s="25">
        <v>46046</v>
      </c>
      <c r="K3755" s="25">
        <v>46046</v>
      </c>
      <c r="L3755" t="s">
        <v>4115</v>
      </c>
      <c r="M3755" t="s">
        <v>636</v>
      </c>
      <c r="N3755" t="s">
        <v>4120</v>
      </c>
      <c r="O3755" t="s">
        <v>6302</v>
      </c>
    </row>
    <row r="3756" spans="1:15" x14ac:dyDescent="0.25">
      <c r="A3756">
        <v>3166</v>
      </c>
      <c r="B3756" t="s">
        <v>10657</v>
      </c>
      <c r="C3756" t="s">
        <v>4061</v>
      </c>
      <c r="D3756" t="s">
        <v>639</v>
      </c>
      <c r="E3756">
        <v>1500</v>
      </c>
      <c r="F3756">
        <v>50</v>
      </c>
      <c r="G3756" t="s">
        <v>10660</v>
      </c>
      <c r="H3756" t="s">
        <v>4119</v>
      </c>
      <c r="I3756" t="s">
        <v>393</v>
      </c>
      <c r="J3756" s="25">
        <v>46046</v>
      </c>
      <c r="K3756" s="25">
        <v>46046</v>
      </c>
      <c r="L3756" t="s">
        <v>4115</v>
      </c>
      <c r="M3756" t="s">
        <v>636</v>
      </c>
      <c r="N3756" t="s">
        <v>4120</v>
      </c>
      <c r="O3756" t="s">
        <v>6302</v>
      </c>
    </row>
    <row r="3757" spans="1:15" x14ac:dyDescent="0.25">
      <c r="A3757">
        <v>3167</v>
      </c>
      <c r="B3757" t="s">
        <v>10657</v>
      </c>
      <c r="C3757" t="s">
        <v>4061</v>
      </c>
      <c r="D3757" t="s">
        <v>639</v>
      </c>
      <c r="E3757">
        <v>1500</v>
      </c>
      <c r="F3757">
        <v>50</v>
      </c>
      <c r="G3757" t="s">
        <v>10661</v>
      </c>
      <c r="H3757" t="s">
        <v>4119</v>
      </c>
      <c r="I3757" t="s">
        <v>393</v>
      </c>
      <c r="J3757" s="25">
        <v>46046</v>
      </c>
      <c r="K3757" s="25">
        <v>46046</v>
      </c>
      <c r="L3757" t="s">
        <v>4115</v>
      </c>
      <c r="M3757" t="s">
        <v>636</v>
      </c>
      <c r="N3757" t="s">
        <v>4120</v>
      </c>
      <c r="O3757" t="s">
        <v>6302</v>
      </c>
    </row>
    <row r="3758" spans="1:15" x14ac:dyDescent="0.25">
      <c r="A3758">
        <v>3168</v>
      </c>
      <c r="B3758" t="s">
        <v>10657</v>
      </c>
      <c r="C3758" t="s">
        <v>4061</v>
      </c>
      <c r="D3758" t="s">
        <v>639</v>
      </c>
      <c r="E3758">
        <v>1500</v>
      </c>
      <c r="F3758">
        <v>50</v>
      </c>
      <c r="G3758" t="s">
        <v>10662</v>
      </c>
      <c r="H3758" t="s">
        <v>4119</v>
      </c>
      <c r="I3758" t="s">
        <v>393</v>
      </c>
      <c r="J3758" s="25">
        <v>46046</v>
      </c>
      <c r="K3758" s="25">
        <v>46046</v>
      </c>
      <c r="L3758" t="s">
        <v>4115</v>
      </c>
      <c r="M3758" t="s">
        <v>636</v>
      </c>
      <c r="N3758" t="s">
        <v>4120</v>
      </c>
      <c r="O3758" t="s">
        <v>6302</v>
      </c>
    </row>
    <row r="3759" spans="1:15" x14ac:dyDescent="0.25">
      <c r="A3759">
        <v>3169</v>
      </c>
      <c r="B3759" t="s">
        <v>10657</v>
      </c>
      <c r="C3759" t="s">
        <v>4061</v>
      </c>
      <c r="D3759" t="s">
        <v>639</v>
      </c>
      <c r="E3759">
        <v>1500</v>
      </c>
      <c r="F3759">
        <v>50</v>
      </c>
      <c r="G3759" t="s">
        <v>10663</v>
      </c>
      <c r="H3759" t="s">
        <v>4119</v>
      </c>
      <c r="I3759" t="s">
        <v>393</v>
      </c>
      <c r="J3759" s="25">
        <v>46046</v>
      </c>
      <c r="K3759" s="25">
        <v>46046</v>
      </c>
      <c r="L3759" t="s">
        <v>4115</v>
      </c>
      <c r="M3759" t="s">
        <v>636</v>
      </c>
      <c r="N3759" t="s">
        <v>4120</v>
      </c>
      <c r="O3759" t="s">
        <v>6302</v>
      </c>
    </row>
    <row r="3760" spans="1:15" x14ac:dyDescent="0.25">
      <c r="A3760">
        <v>3170</v>
      </c>
      <c r="B3760" t="s">
        <v>10657</v>
      </c>
      <c r="C3760" t="s">
        <v>4061</v>
      </c>
      <c r="D3760" t="s">
        <v>639</v>
      </c>
      <c r="E3760">
        <v>1500</v>
      </c>
      <c r="F3760">
        <v>50</v>
      </c>
      <c r="G3760" t="s">
        <v>10664</v>
      </c>
      <c r="H3760" t="s">
        <v>4119</v>
      </c>
      <c r="I3760" t="s">
        <v>393</v>
      </c>
      <c r="J3760" s="25">
        <v>46046</v>
      </c>
      <c r="K3760" s="25">
        <v>46046</v>
      </c>
      <c r="L3760" t="s">
        <v>4115</v>
      </c>
      <c r="M3760" t="s">
        <v>636</v>
      </c>
      <c r="N3760" t="s">
        <v>4120</v>
      </c>
      <c r="O3760" t="s">
        <v>6302</v>
      </c>
    </row>
    <row r="3761" spans="1:15" x14ac:dyDescent="0.25">
      <c r="A3761">
        <v>3171</v>
      </c>
      <c r="B3761" t="s">
        <v>10657</v>
      </c>
      <c r="C3761" t="s">
        <v>4061</v>
      </c>
      <c r="D3761" t="s">
        <v>639</v>
      </c>
      <c r="E3761">
        <v>1500</v>
      </c>
      <c r="F3761">
        <v>50</v>
      </c>
      <c r="G3761" t="s">
        <v>10665</v>
      </c>
      <c r="H3761" t="s">
        <v>4119</v>
      </c>
      <c r="I3761" t="s">
        <v>393</v>
      </c>
      <c r="J3761" s="25">
        <v>46046</v>
      </c>
      <c r="K3761" s="25">
        <v>46046</v>
      </c>
      <c r="L3761" t="s">
        <v>4115</v>
      </c>
      <c r="M3761" t="s">
        <v>636</v>
      </c>
      <c r="N3761" t="s">
        <v>4120</v>
      </c>
      <c r="O3761" t="s">
        <v>6302</v>
      </c>
    </row>
    <row r="3762" spans="1:15" x14ac:dyDescent="0.25">
      <c r="A3762">
        <v>3172</v>
      </c>
      <c r="B3762" t="s">
        <v>10657</v>
      </c>
      <c r="C3762" t="s">
        <v>4061</v>
      </c>
      <c r="D3762" t="s">
        <v>639</v>
      </c>
      <c r="E3762">
        <v>1500</v>
      </c>
      <c r="F3762">
        <v>50</v>
      </c>
      <c r="G3762" t="s">
        <v>10666</v>
      </c>
      <c r="H3762" t="s">
        <v>4119</v>
      </c>
      <c r="I3762" t="s">
        <v>393</v>
      </c>
      <c r="J3762" s="25">
        <v>46046</v>
      </c>
      <c r="K3762" s="25">
        <v>46046</v>
      </c>
      <c r="L3762" t="s">
        <v>4115</v>
      </c>
      <c r="M3762" t="s">
        <v>636</v>
      </c>
      <c r="N3762" t="s">
        <v>4120</v>
      </c>
      <c r="O3762" t="s">
        <v>6302</v>
      </c>
    </row>
    <row r="3763" spans="1:15" x14ac:dyDescent="0.25">
      <c r="A3763">
        <v>3173</v>
      </c>
      <c r="B3763" t="s">
        <v>10657</v>
      </c>
      <c r="C3763" t="s">
        <v>4061</v>
      </c>
      <c r="D3763" t="s">
        <v>639</v>
      </c>
      <c r="E3763">
        <v>960</v>
      </c>
      <c r="F3763">
        <v>32</v>
      </c>
      <c r="G3763" t="s">
        <v>10667</v>
      </c>
      <c r="H3763" t="s">
        <v>4119</v>
      </c>
      <c r="I3763" t="s">
        <v>393</v>
      </c>
      <c r="J3763" s="25">
        <v>46046</v>
      </c>
      <c r="K3763" s="25">
        <v>46046</v>
      </c>
      <c r="L3763" t="s">
        <v>4115</v>
      </c>
      <c r="M3763" t="s">
        <v>636</v>
      </c>
      <c r="N3763" t="s">
        <v>4120</v>
      </c>
      <c r="O3763" t="s">
        <v>6302</v>
      </c>
    </row>
    <row r="3764" spans="1:15" x14ac:dyDescent="0.25">
      <c r="A3764">
        <v>2392</v>
      </c>
      <c r="B3764" t="s">
        <v>7665</v>
      </c>
      <c r="C3764" t="s">
        <v>2658</v>
      </c>
      <c r="D3764" t="s">
        <v>4787</v>
      </c>
      <c r="E3764">
        <v>30</v>
      </c>
      <c r="F3764">
        <v>1</v>
      </c>
      <c r="G3764" t="s">
        <v>9677</v>
      </c>
      <c r="H3764" t="s">
        <v>4779</v>
      </c>
      <c r="I3764" t="s">
        <v>393</v>
      </c>
      <c r="J3764" s="25">
        <v>45776</v>
      </c>
      <c r="K3764" s="25">
        <v>45776</v>
      </c>
      <c r="L3764" t="s">
        <v>4759</v>
      </c>
      <c r="M3764" t="s">
        <v>643</v>
      </c>
      <c r="N3764" t="s">
        <v>127</v>
      </c>
      <c r="O3764" t="s">
        <v>6282</v>
      </c>
    </row>
    <row r="3765" spans="1:15" x14ac:dyDescent="0.25">
      <c r="A3765">
        <v>2394</v>
      </c>
      <c r="B3765" t="s">
        <v>9787</v>
      </c>
      <c r="C3765" t="s">
        <v>2658</v>
      </c>
      <c r="D3765" t="s">
        <v>4787</v>
      </c>
      <c r="E3765">
        <v>480</v>
      </c>
      <c r="F3765">
        <v>16</v>
      </c>
      <c r="G3765" t="s">
        <v>10668</v>
      </c>
      <c r="H3765" t="s">
        <v>4779</v>
      </c>
      <c r="I3765" t="s">
        <v>393</v>
      </c>
      <c r="J3765" s="25">
        <v>45776</v>
      </c>
      <c r="K3765" s="25">
        <v>45776</v>
      </c>
      <c r="L3765" t="s">
        <v>4759</v>
      </c>
      <c r="M3765" t="s">
        <v>643</v>
      </c>
      <c r="N3765" t="s">
        <v>127</v>
      </c>
      <c r="O3765" t="s">
        <v>6282</v>
      </c>
    </row>
    <row r="3766" spans="1:15" x14ac:dyDescent="0.25">
      <c r="A3766">
        <v>2393</v>
      </c>
      <c r="B3766" t="s">
        <v>7665</v>
      </c>
      <c r="C3766" t="s">
        <v>2658</v>
      </c>
      <c r="D3766" t="s">
        <v>4787</v>
      </c>
      <c r="E3766">
        <v>90</v>
      </c>
      <c r="F3766">
        <v>3</v>
      </c>
      <c r="G3766" t="s">
        <v>9677</v>
      </c>
      <c r="H3766" t="s">
        <v>4779</v>
      </c>
      <c r="I3766" t="s">
        <v>393</v>
      </c>
      <c r="J3766" s="25">
        <v>45794</v>
      </c>
      <c r="K3766" s="25">
        <v>45794</v>
      </c>
      <c r="L3766" t="s">
        <v>427</v>
      </c>
      <c r="M3766" t="s">
        <v>643</v>
      </c>
      <c r="N3766" t="s">
        <v>127</v>
      </c>
      <c r="O3766" t="s">
        <v>6282</v>
      </c>
    </row>
    <row r="3767" spans="1:15" x14ac:dyDescent="0.25">
      <c r="A3767">
        <v>2395</v>
      </c>
      <c r="B3767" t="s">
        <v>10398</v>
      </c>
      <c r="C3767" t="s">
        <v>2659</v>
      </c>
      <c r="D3767" t="s">
        <v>10669</v>
      </c>
      <c r="E3767">
        <v>1440</v>
      </c>
      <c r="F3767">
        <v>48</v>
      </c>
      <c r="G3767" t="s">
        <v>10670</v>
      </c>
      <c r="H3767" t="s">
        <v>616</v>
      </c>
      <c r="I3767" t="s">
        <v>393</v>
      </c>
      <c r="J3767" s="25">
        <v>45756</v>
      </c>
      <c r="K3767" s="25">
        <v>45756</v>
      </c>
      <c r="L3767" t="s">
        <v>4743</v>
      </c>
      <c r="M3767" t="s">
        <v>643</v>
      </c>
      <c r="N3767" t="s">
        <v>258</v>
      </c>
      <c r="O3767" t="s">
        <v>6282</v>
      </c>
    </row>
    <row r="3768" spans="1:15" x14ac:dyDescent="0.25">
      <c r="A3768">
        <v>2397</v>
      </c>
      <c r="B3768" t="s">
        <v>7665</v>
      </c>
      <c r="C3768" t="s">
        <v>2659</v>
      </c>
      <c r="D3768" t="s">
        <v>10669</v>
      </c>
      <c r="E3768">
        <v>30</v>
      </c>
      <c r="F3768">
        <v>1</v>
      </c>
      <c r="G3768" t="s">
        <v>9760</v>
      </c>
      <c r="H3768" t="s">
        <v>616</v>
      </c>
      <c r="I3768" t="s">
        <v>393</v>
      </c>
      <c r="J3768" s="25">
        <v>45794</v>
      </c>
      <c r="K3768" s="25">
        <v>45794</v>
      </c>
      <c r="L3768" t="s">
        <v>427</v>
      </c>
      <c r="M3768" t="s">
        <v>643</v>
      </c>
      <c r="N3768" t="s">
        <v>258</v>
      </c>
      <c r="O3768" t="s">
        <v>6282</v>
      </c>
    </row>
    <row r="3769" spans="1:15" x14ac:dyDescent="0.25">
      <c r="A3769">
        <v>3179</v>
      </c>
      <c r="B3769" t="s">
        <v>9655</v>
      </c>
      <c r="C3769" t="s">
        <v>2659</v>
      </c>
      <c r="D3769" t="s">
        <v>10669</v>
      </c>
      <c r="E3769">
        <v>1470</v>
      </c>
      <c r="F3769">
        <v>49</v>
      </c>
      <c r="G3769" t="s">
        <v>10671</v>
      </c>
      <c r="H3769" t="s">
        <v>593</v>
      </c>
      <c r="I3769" t="s">
        <v>393</v>
      </c>
      <c r="J3769" s="25">
        <v>45818</v>
      </c>
      <c r="K3769" s="25">
        <v>45819</v>
      </c>
      <c r="L3769" t="s">
        <v>337</v>
      </c>
      <c r="M3769" t="s">
        <v>643</v>
      </c>
      <c r="N3769" t="s">
        <v>258</v>
      </c>
      <c r="O3769" t="s">
        <v>6302</v>
      </c>
    </row>
    <row r="3770" spans="1:15" x14ac:dyDescent="0.25">
      <c r="A3770">
        <v>2396</v>
      </c>
      <c r="B3770" t="s">
        <v>9678</v>
      </c>
      <c r="C3770" t="s">
        <v>2659</v>
      </c>
      <c r="D3770" t="s">
        <v>10669</v>
      </c>
      <c r="E3770">
        <v>120</v>
      </c>
      <c r="F3770">
        <v>4</v>
      </c>
      <c r="G3770" t="s">
        <v>10672</v>
      </c>
      <c r="H3770" t="s">
        <v>594</v>
      </c>
      <c r="I3770" t="s">
        <v>393</v>
      </c>
      <c r="J3770" s="25">
        <v>45831</v>
      </c>
      <c r="K3770" s="25">
        <v>45831</v>
      </c>
      <c r="L3770" t="s">
        <v>52</v>
      </c>
      <c r="M3770" t="s">
        <v>643</v>
      </c>
      <c r="N3770" t="s">
        <v>258</v>
      </c>
      <c r="O3770" t="s">
        <v>6282</v>
      </c>
    </row>
    <row r="3771" spans="1:15" x14ac:dyDescent="0.25">
      <c r="A3771">
        <v>3180</v>
      </c>
      <c r="B3771" t="s">
        <v>9796</v>
      </c>
      <c r="C3771" t="s">
        <v>2659</v>
      </c>
      <c r="D3771" t="s">
        <v>10669</v>
      </c>
      <c r="E3771">
        <v>270</v>
      </c>
      <c r="F3771">
        <v>9</v>
      </c>
      <c r="G3771" t="s">
        <v>10673</v>
      </c>
      <c r="H3771" t="s">
        <v>640</v>
      </c>
      <c r="I3771" t="s">
        <v>393</v>
      </c>
      <c r="J3771" s="25">
        <v>45873</v>
      </c>
      <c r="K3771" s="25">
        <v>45873</v>
      </c>
      <c r="L3771" t="s">
        <v>492</v>
      </c>
      <c r="M3771" t="s">
        <v>643</v>
      </c>
      <c r="N3771" t="s">
        <v>258</v>
      </c>
      <c r="O3771" t="s">
        <v>6302</v>
      </c>
    </row>
    <row r="3772" spans="1:15" x14ac:dyDescent="0.25">
      <c r="A3772">
        <v>3181</v>
      </c>
      <c r="B3772" t="s">
        <v>9798</v>
      </c>
      <c r="C3772" t="s">
        <v>2659</v>
      </c>
      <c r="D3772" t="s">
        <v>10669</v>
      </c>
      <c r="E3772">
        <v>270</v>
      </c>
      <c r="F3772">
        <v>9</v>
      </c>
      <c r="G3772" t="s">
        <v>10674</v>
      </c>
      <c r="H3772" t="s">
        <v>9687</v>
      </c>
      <c r="I3772" t="s">
        <v>393</v>
      </c>
      <c r="J3772" s="25">
        <v>45965</v>
      </c>
      <c r="K3772" s="25">
        <v>45965</v>
      </c>
      <c r="L3772" t="s">
        <v>283</v>
      </c>
      <c r="M3772" t="s">
        <v>643</v>
      </c>
      <c r="N3772" t="s">
        <v>258</v>
      </c>
      <c r="O3772" t="s">
        <v>6302</v>
      </c>
    </row>
    <row r="3773" spans="1:15" x14ac:dyDescent="0.25">
      <c r="A3773">
        <v>3182</v>
      </c>
      <c r="B3773" t="s">
        <v>10675</v>
      </c>
      <c r="C3773" t="s">
        <v>2659</v>
      </c>
      <c r="D3773" t="s">
        <v>10669</v>
      </c>
      <c r="E3773">
        <v>270</v>
      </c>
      <c r="F3773">
        <v>9</v>
      </c>
      <c r="G3773" t="s">
        <v>10676</v>
      </c>
      <c r="H3773" t="s">
        <v>540</v>
      </c>
      <c r="I3773" t="s">
        <v>393</v>
      </c>
      <c r="J3773" s="25">
        <v>46010</v>
      </c>
      <c r="K3773" s="25">
        <v>46010</v>
      </c>
      <c r="L3773" t="s">
        <v>323</v>
      </c>
      <c r="M3773" t="s">
        <v>643</v>
      </c>
      <c r="N3773" t="s">
        <v>258</v>
      </c>
      <c r="O3773" t="s">
        <v>6302</v>
      </c>
    </row>
    <row r="3774" spans="1:15" x14ac:dyDescent="0.25">
      <c r="A3774">
        <v>3183</v>
      </c>
      <c r="B3774" t="s">
        <v>10506</v>
      </c>
      <c r="C3774" t="s">
        <v>4093</v>
      </c>
      <c r="D3774" t="s">
        <v>10669</v>
      </c>
      <c r="E3774">
        <v>270</v>
      </c>
      <c r="F3774">
        <v>9</v>
      </c>
      <c r="G3774" t="s">
        <v>10677</v>
      </c>
      <c r="H3774" t="s">
        <v>4119</v>
      </c>
      <c r="I3774" t="s">
        <v>393</v>
      </c>
      <c r="J3774" s="25">
        <v>46057</v>
      </c>
      <c r="K3774" s="25">
        <v>46057</v>
      </c>
      <c r="L3774" t="s">
        <v>4132</v>
      </c>
      <c r="M3774" t="s">
        <v>643</v>
      </c>
      <c r="N3774" t="s">
        <v>4120</v>
      </c>
      <c r="O3774" t="s">
        <v>6302</v>
      </c>
    </row>
    <row r="3775" spans="1:15" x14ac:dyDescent="0.25">
      <c r="A3775">
        <v>2398</v>
      </c>
      <c r="B3775" t="s">
        <v>9681</v>
      </c>
      <c r="C3775" t="s">
        <v>650</v>
      </c>
      <c r="D3775" t="s">
        <v>4918</v>
      </c>
      <c r="E3775">
        <v>680</v>
      </c>
      <c r="F3775">
        <v>17</v>
      </c>
      <c r="G3775" t="s">
        <v>10678</v>
      </c>
      <c r="H3775" t="s">
        <v>4916</v>
      </c>
      <c r="I3775" t="s">
        <v>30</v>
      </c>
      <c r="J3775" s="25">
        <v>45442</v>
      </c>
      <c r="K3775" s="25">
        <v>45443</v>
      </c>
      <c r="L3775" t="s">
        <v>4523</v>
      </c>
      <c r="M3775" t="s">
        <v>4919</v>
      </c>
      <c r="N3775" t="s">
        <v>31</v>
      </c>
      <c r="O3775" t="s">
        <v>6282</v>
      </c>
    </row>
    <row r="3776" spans="1:15" x14ac:dyDescent="0.25">
      <c r="A3776">
        <v>2401</v>
      </c>
      <c r="B3776" t="s">
        <v>7665</v>
      </c>
      <c r="C3776" t="s">
        <v>2635</v>
      </c>
      <c r="D3776" t="s">
        <v>4800</v>
      </c>
      <c r="E3776">
        <v>37</v>
      </c>
      <c r="F3776">
        <v>0</v>
      </c>
      <c r="G3776" t="s">
        <v>9929</v>
      </c>
      <c r="H3776" t="s">
        <v>4916</v>
      </c>
      <c r="I3776" t="s">
        <v>393</v>
      </c>
      <c r="J3776" s="25">
        <v>45426</v>
      </c>
      <c r="K3776" s="25">
        <v>45721</v>
      </c>
      <c r="L3776" t="s">
        <v>5438</v>
      </c>
      <c r="M3776" t="s">
        <v>4920</v>
      </c>
      <c r="N3776" t="s">
        <v>31</v>
      </c>
      <c r="O3776" t="s">
        <v>6282</v>
      </c>
    </row>
    <row r="3777" spans="1:15" x14ac:dyDescent="0.25">
      <c r="A3777">
        <v>2399</v>
      </c>
      <c r="B3777" t="s">
        <v>9785</v>
      </c>
      <c r="C3777" t="s">
        <v>2635</v>
      </c>
      <c r="D3777" t="s">
        <v>4800</v>
      </c>
      <c r="E3777">
        <v>39</v>
      </c>
      <c r="F3777">
        <v>0</v>
      </c>
      <c r="G3777" t="s">
        <v>10679</v>
      </c>
      <c r="H3777" t="s">
        <v>4916</v>
      </c>
      <c r="I3777" t="s">
        <v>393</v>
      </c>
      <c r="J3777" s="25">
        <v>45490</v>
      </c>
      <c r="K3777" s="25">
        <v>45794</v>
      </c>
      <c r="L3777" t="s">
        <v>4606</v>
      </c>
      <c r="M3777" t="s">
        <v>4920</v>
      </c>
      <c r="N3777" t="s">
        <v>31</v>
      </c>
      <c r="O3777" t="s">
        <v>6282</v>
      </c>
    </row>
    <row r="3778" spans="1:15" x14ac:dyDescent="0.25">
      <c r="A3778">
        <v>2400</v>
      </c>
      <c r="B3778" t="s">
        <v>9785</v>
      </c>
      <c r="C3778" t="s">
        <v>2635</v>
      </c>
      <c r="D3778" t="s">
        <v>4800</v>
      </c>
      <c r="E3778">
        <v>80</v>
      </c>
      <c r="F3778">
        <v>2</v>
      </c>
      <c r="G3778" t="s">
        <v>10679</v>
      </c>
      <c r="H3778" t="s">
        <v>4917</v>
      </c>
      <c r="I3778" t="s">
        <v>393</v>
      </c>
      <c r="J3778" s="25">
        <v>45670</v>
      </c>
      <c r="K3778" s="25">
        <v>45670</v>
      </c>
      <c r="L3778" t="s">
        <v>4740</v>
      </c>
      <c r="M3778" t="s">
        <v>4920</v>
      </c>
      <c r="N3778" t="s">
        <v>31</v>
      </c>
      <c r="O3778" t="s">
        <v>6282</v>
      </c>
    </row>
    <row r="3779" spans="1:15" x14ac:dyDescent="0.25">
      <c r="A3779">
        <v>2405</v>
      </c>
      <c r="B3779" t="s">
        <v>8004</v>
      </c>
      <c r="C3779" t="s">
        <v>655</v>
      </c>
      <c r="D3779" t="s">
        <v>4806</v>
      </c>
      <c r="E3779">
        <v>680</v>
      </c>
      <c r="F3779">
        <v>17</v>
      </c>
      <c r="G3779" t="s">
        <v>10680</v>
      </c>
      <c r="H3779" t="s">
        <v>4916</v>
      </c>
      <c r="I3779" t="s">
        <v>30</v>
      </c>
      <c r="J3779" s="25">
        <v>45423</v>
      </c>
      <c r="K3779" s="25">
        <v>45423</v>
      </c>
      <c r="L3779" t="s">
        <v>4455</v>
      </c>
      <c r="M3779" t="s">
        <v>4921</v>
      </c>
      <c r="N3779" t="s">
        <v>31</v>
      </c>
      <c r="O3779" t="s">
        <v>6282</v>
      </c>
    </row>
    <row r="3780" spans="1:15" x14ac:dyDescent="0.25">
      <c r="A3780">
        <v>2402</v>
      </c>
      <c r="B3780" t="s">
        <v>7665</v>
      </c>
      <c r="C3780" t="s">
        <v>655</v>
      </c>
      <c r="D3780" t="s">
        <v>4806</v>
      </c>
      <c r="E3780">
        <v>39</v>
      </c>
      <c r="F3780">
        <v>0</v>
      </c>
      <c r="G3780" t="s">
        <v>9929</v>
      </c>
      <c r="H3780" t="s">
        <v>4916</v>
      </c>
      <c r="I3780" t="s">
        <v>393</v>
      </c>
      <c r="J3780" s="25">
        <v>45426</v>
      </c>
      <c r="K3780" s="25">
        <v>45721</v>
      </c>
      <c r="L3780" t="s">
        <v>5438</v>
      </c>
      <c r="M3780" t="s">
        <v>4921</v>
      </c>
      <c r="N3780" t="s">
        <v>31</v>
      </c>
      <c r="O3780" t="s">
        <v>6282</v>
      </c>
    </row>
    <row r="3781" spans="1:15" x14ac:dyDescent="0.25">
      <c r="A3781">
        <v>2403</v>
      </c>
      <c r="B3781" t="s">
        <v>7665</v>
      </c>
      <c r="C3781" t="s">
        <v>655</v>
      </c>
      <c r="D3781" t="s">
        <v>4806</v>
      </c>
      <c r="E3781">
        <v>39</v>
      </c>
      <c r="F3781">
        <v>0</v>
      </c>
      <c r="G3781" t="s">
        <v>9929</v>
      </c>
      <c r="H3781" t="s">
        <v>4916</v>
      </c>
      <c r="I3781" t="s">
        <v>393</v>
      </c>
      <c r="J3781" s="25">
        <v>45490</v>
      </c>
      <c r="K3781" s="25">
        <v>45794</v>
      </c>
      <c r="L3781" t="s">
        <v>4606</v>
      </c>
      <c r="M3781" t="s">
        <v>4921</v>
      </c>
      <c r="N3781" t="s">
        <v>31</v>
      </c>
      <c r="O3781" t="s">
        <v>6282</v>
      </c>
    </row>
    <row r="3782" spans="1:15" x14ac:dyDescent="0.25">
      <c r="A3782">
        <v>2404</v>
      </c>
      <c r="B3782" t="s">
        <v>7665</v>
      </c>
      <c r="C3782" t="s">
        <v>655</v>
      </c>
      <c r="D3782" t="s">
        <v>4806</v>
      </c>
      <c r="E3782">
        <v>40</v>
      </c>
      <c r="F3782">
        <v>1</v>
      </c>
      <c r="G3782" t="s">
        <v>9929</v>
      </c>
      <c r="H3782" t="s">
        <v>4917</v>
      </c>
      <c r="I3782" t="s">
        <v>393</v>
      </c>
      <c r="J3782" s="25">
        <v>45757</v>
      </c>
      <c r="K3782" s="25">
        <v>45757</v>
      </c>
      <c r="L3782" t="s">
        <v>683</v>
      </c>
      <c r="M3782" t="s">
        <v>4921</v>
      </c>
      <c r="N3782" t="s">
        <v>31</v>
      </c>
      <c r="O3782" t="s">
        <v>6282</v>
      </c>
    </row>
    <row r="3783" spans="1:15" x14ac:dyDescent="0.25">
      <c r="A3783">
        <v>2406</v>
      </c>
      <c r="B3783" t="s">
        <v>7665</v>
      </c>
      <c r="C3783" t="s">
        <v>656</v>
      </c>
      <c r="D3783" t="s">
        <v>4245</v>
      </c>
      <c r="E3783">
        <v>27</v>
      </c>
      <c r="F3783">
        <v>0</v>
      </c>
      <c r="G3783" t="s">
        <v>9929</v>
      </c>
      <c r="H3783" t="s">
        <v>4792</v>
      </c>
      <c r="I3783" t="s">
        <v>393</v>
      </c>
      <c r="J3783" s="25">
        <v>45504</v>
      </c>
      <c r="K3783" s="25">
        <v>45721</v>
      </c>
      <c r="L3783" t="s">
        <v>4789</v>
      </c>
      <c r="M3783" t="s">
        <v>4923</v>
      </c>
      <c r="N3783" t="s">
        <v>31</v>
      </c>
      <c r="O3783" t="s">
        <v>6282</v>
      </c>
    </row>
    <row r="3784" spans="1:15" x14ac:dyDescent="0.25">
      <c r="A3784">
        <v>2407</v>
      </c>
      <c r="B3784" t="s">
        <v>10681</v>
      </c>
      <c r="C3784" t="s">
        <v>656</v>
      </c>
      <c r="D3784" t="s">
        <v>4245</v>
      </c>
      <c r="E3784">
        <v>150</v>
      </c>
      <c r="F3784">
        <v>5</v>
      </c>
      <c r="G3784" t="s">
        <v>10682</v>
      </c>
      <c r="H3784" t="s">
        <v>4917</v>
      </c>
      <c r="I3784" t="s">
        <v>393</v>
      </c>
      <c r="J3784" s="25">
        <v>45810</v>
      </c>
      <c r="K3784" s="25">
        <v>45810</v>
      </c>
      <c r="L3784" t="s">
        <v>491</v>
      </c>
      <c r="M3784" t="s">
        <v>4923</v>
      </c>
      <c r="N3784" t="s">
        <v>31</v>
      </c>
      <c r="O3784" t="s">
        <v>6282</v>
      </c>
    </row>
    <row r="3785" spans="1:15" x14ac:dyDescent="0.25">
      <c r="A3785">
        <v>3271</v>
      </c>
      <c r="B3785" t="s">
        <v>9949</v>
      </c>
      <c r="C3785" t="s">
        <v>2662</v>
      </c>
      <c r="D3785" t="s">
        <v>10683</v>
      </c>
      <c r="E3785">
        <v>1020</v>
      </c>
      <c r="F3785">
        <v>51</v>
      </c>
      <c r="G3785" t="s">
        <v>10684</v>
      </c>
      <c r="H3785" t="s">
        <v>616</v>
      </c>
      <c r="I3785" t="s">
        <v>393</v>
      </c>
      <c r="J3785" s="25">
        <v>45678</v>
      </c>
      <c r="K3785" s="25">
        <v>45678</v>
      </c>
      <c r="L3785" t="s">
        <v>417</v>
      </c>
      <c r="M3785" t="s">
        <v>669</v>
      </c>
      <c r="N3785" t="s">
        <v>258</v>
      </c>
      <c r="O3785" t="s">
        <v>6302</v>
      </c>
    </row>
    <row r="3786" spans="1:15" x14ac:dyDescent="0.25">
      <c r="A3786">
        <v>3272</v>
      </c>
      <c r="B3786" t="s">
        <v>9949</v>
      </c>
      <c r="C3786" t="s">
        <v>2662</v>
      </c>
      <c r="D3786" t="s">
        <v>10683</v>
      </c>
      <c r="E3786">
        <v>1040</v>
      </c>
      <c r="F3786">
        <v>52</v>
      </c>
      <c r="G3786" t="s">
        <v>10685</v>
      </c>
      <c r="H3786" t="s">
        <v>616</v>
      </c>
      <c r="I3786" t="s">
        <v>393</v>
      </c>
      <c r="J3786" s="25">
        <v>45678</v>
      </c>
      <c r="K3786" s="25">
        <v>45678</v>
      </c>
      <c r="L3786" t="s">
        <v>417</v>
      </c>
      <c r="M3786" t="s">
        <v>669</v>
      </c>
      <c r="N3786" t="s">
        <v>258</v>
      </c>
      <c r="O3786" t="s">
        <v>6302</v>
      </c>
    </row>
    <row r="3787" spans="1:15" x14ac:dyDescent="0.25">
      <c r="A3787">
        <v>3273</v>
      </c>
      <c r="B3787" t="s">
        <v>9949</v>
      </c>
      <c r="C3787" t="s">
        <v>2662</v>
      </c>
      <c r="D3787" t="s">
        <v>10683</v>
      </c>
      <c r="E3787">
        <v>580</v>
      </c>
      <c r="F3787">
        <v>29</v>
      </c>
      <c r="G3787" t="s">
        <v>10686</v>
      </c>
      <c r="H3787" t="s">
        <v>616</v>
      </c>
      <c r="I3787" t="s">
        <v>393</v>
      </c>
      <c r="J3787" s="25">
        <v>45678</v>
      </c>
      <c r="K3787" s="25">
        <v>45678</v>
      </c>
      <c r="L3787" t="s">
        <v>417</v>
      </c>
      <c r="M3787" t="s">
        <v>669</v>
      </c>
      <c r="N3787" t="s">
        <v>258</v>
      </c>
      <c r="O3787" t="s">
        <v>6302</v>
      </c>
    </row>
    <row r="3788" spans="1:15" x14ac:dyDescent="0.25">
      <c r="A3788">
        <v>2413</v>
      </c>
      <c r="B3788" t="s">
        <v>7665</v>
      </c>
      <c r="C3788" t="s">
        <v>2662</v>
      </c>
      <c r="D3788" t="s">
        <v>10683</v>
      </c>
      <c r="E3788">
        <v>19</v>
      </c>
      <c r="F3788">
        <v>0</v>
      </c>
      <c r="G3788" t="s">
        <v>9680</v>
      </c>
      <c r="H3788" t="s">
        <v>616</v>
      </c>
      <c r="I3788" t="s">
        <v>393</v>
      </c>
      <c r="J3788" s="25">
        <v>45678</v>
      </c>
      <c r="K3788" s="25">
        <v>45678</v>
      </c>
      <c r="L3788" t="s">
        <v>417</v>
      </c>
      <c r="M3788" t="s">
        <v>669</v>
      </c>
      <c r="N3788" t="s">
        <v>258</v>
      </c>
      <c r="O3788" t="s">
        <v>6282</v>
      </c>
    </row>
    <row r="3789" spans="1:15" x14ac:dyDescent="0.25">
      <c r="A3789">
        <v>2408</v>
      </c>
      <c r="B3789" t="s">
        <v>9949</v>
      </c>
      <c r="C3789" t="s">
        <v>2662</v>
      </c>
      <c r="D3789" t="s">
        <v>10683</v>
      </c>
      <c r="E3789">
        <v>1040</v>
      </c>
      <c r="F3789">
        <v>52</v>
      </c>
      <c r="G3789" t="s">
        <v>10687</v>
      </c>
      <c r="H3789" t="s">
        <v>616</v>
      </c>
      <c r="I3789" t="s">
        <v>393</v>
      </c>
      <c r="J3789" s="25">
        <v>45682</v>
      </c>
      <c r="K3789" s="25">
        <v>45682</v>
      </c>
      <c r="L3789" t="s">
        <v>418</v>
      </c>
      <c r="M3789" t="s">
        <v>669</v>
      </c>
      <c r="N3789" t="s">
        <v>258</v>
      </c>
      <c r="O3789" t="s">
        <v>6282</v>
      </c>
    </row>
    <row r="3790" spans="1:15" x14ac:dyDescent="0.25">
      <c r="A3790">
        <v>2409</v>
      </c>
      <c r="B3790" t="s">
        <v>9949</v>
      </c>
      <c r="C3790" t="s">
        <v>2662</v>
      </c>
      <c r="D3790" t="s">
        <v>10683</v>
      </c>
      <c r="E3790">
        <v>260</v>
      </c>
      <c r="F3790">
        <v>13</v>
      </c>
      <c r="G3790" t="s">
        <v>10688</v>
      </c>
      <c r="H3790" t="s">
        <v>616</v>
      </c>
      <c r="I3790" t="s">
        <v>393</v>
      </c>
      <c r="J3790" s="25">
        <v>45682</v>
      </c>
      <c r="K3790" s="25">
        <v>45682</v>
      </c>
      <c r="L3790" t="s">
        <v>418</v>
      </c>
      <c r="M3790" t="s">
        <v>669</v>
      </c>
      <c r="N3790" t="s">
        <v>258</v>
      </c>
      <c r="O3790" t="s">
        <v>6282</v>
      </c>
    </row>
    <row r="3791" spans="1:15" x14ac:dyDescent="0.25">
      <c r="A3791">
        <v>2414</v>
      </c>
      <c r="B3791" t="s">
        <v>7665</v>
      </c>
      <c r="C3791" t="s">
        <v>2662</v>
      </c>
      <c r="D3791" t="s">
        <v>10683</v>
      </c>
      <c r="E3791">
        <v>20</v>
      </c>
      <c r="F3791">
        <v>1</v>
      </c>
      <c r="G3791" t="s">
        <v>9680</v>
      </c>
      <c r="H3791" t="s">
        <v>616</v>
      </c>
      <c r="I3791" t="s">
        <v>393</v>
      </c>
      <c r="J3791" s="25">
        <v>45682</v>
      </c>
      <c r="K3791" s="25">
        <v>45682</v>
      </c>
      <c r="L3791" t="s">
        <v>418</v>
      </c>
      <c r="M3791" t="s">
        <v>669</v>
      </c>
      <c r="N3791" t="s">
        <v>258</v>
      </c>
      <c r="O3791" t="s">
        <v>6282</v>
      </c>
    </row>
    <row r="3792" spans="1:15" x14ac:dyDescent="0.25">
      <c r="A3792">
        <v>2410</v>
      </c>
      <c r="B3792" t="s">
        <v>9787</v>
      </c>
      <c r="C3792" t="s">
        <v>2662</v>
      </c>
      <c r="D3792" t="s">
        <v>10683</v>
      </c>
      <c r="E3792">
        <v>20</v>
      </c>
      <c r="F3792">
        <v>1</v>
      </c>
      <c r="G3792" t="s">
        <v>9788</v>
      </c>
      <c r="H3792" t="s">
        <v>616</v>
      </c>
      <c r="I3792" t="s">
        <v>393</v>
      </c>
      <c r="J3792" s="25">
        <v>45756</v>
      </c>
      <c r="K3792" s="25">
        <v>45756</v>
      </c>
      <c r="L3792" t="s">
        <v>4743</v>
      </c>
      <c r="M3792" t="s">
        <v>669</v>
      </c>
      <c r="N3792" t="s">
        <v>258</v>
      </c>
      <c r="O3792" t="s">
        <v>6282</v>
      </c>
    </row>
    <row r="3793" spans="1:15" x14ac:dyDescent="0.25">
      <c r="A3793">
        <v>2411</v>
      </c>
      <c r="B3793" t="s">
        <v>9949</v>
      </c>
      <c r="C3793" t="s">
        <v>2662</v>
      </c>
      <c r="D3793" t="s">
        <v>10683</v>
      </c>
      <c r="E3793">
        <v>1040</v>
      </c>
      <c r="F3793">
        <v>52</v>
      </c>
      <c r="G3793" t="s">
        <v>10689</v>
      </c>
      <c r="H3793" t="s">
        <v>593</v>
      </c>
      <c r="I3793" t="s">
        <v>393</v>
      </c>
      <c r="J3793" s="25">
        <v>45782</v>
      </c>
      <c r="K3793" s="25">
        <v>45782</v>
      </c>
      <c r="L3793" t="s">
        <v>4253</v>
      </c>
      <c r="M3793" t="s">
        <v>669</v>
      </c>
      <c r="N3793" t="s">
        <v>258</v>
      </c>
      <c r="O3793" t="s">
        <v>6282</v>
      </c>
    </row>
    <row r="3794" spans="1:15" x14ac:dyDescent="0.25">
      <c r="A3794">
        <v>2412</v>
      </c>
      <c r="B3794" t="s">
        <v>9949</v>
      </c>
      <c r="C3794" t="s">
        <v>2662</v>
      </c>
      <c r="D3794" t="s">
        <v>10683</v>
      </c>
      <c r="E3794">
        <v>940</v>
      </c>
      <c r="F3794">
        <v>47</v>
      </c>
      <c r="G3794" t="s">
        <v>10690</v>
      </c>
      <c r="H3794" t="s">
        <v>593</v>
      </c>
      <c r="I3794" t="s">
        <v>393</v>
      </c>
      <c r="J3794" s="25">
        <v>45782</v>
      </c>
      <c r="K3794" s="25">
        <v>45782</v>
      </c>
      <c r="L3794" t="s">
        <v>4253</v>
      </c>
      <c r="M3794" t="s">
        <v>669</v>
      </c>
      <c r="N3794" t="s">
        <v>258</v>
      </c>
      <c r="O3794" t="s">
        <v>6282</v>
      </c>
    </row>
    <row r="3795" spans="1:15" x14ac:dyDescent="0.25">
      <c r="A3795">
        <v>3269</v>
      </c>
      <c r="B3795" t="s">
        <v>9646</v>
      </c>
      <c r="C3795" t="s">
        <v>2662</v>
      </c>
      <c r="D3795" t="s">
        <v>10683</v>
      </c>
      <c r="E3795">
        <v>1040</v>
      </c>
      <c r="F3795">
        <v>52</v>
      </c>
      <c r="G3795" t="s">
        <v>10691</v>
      </c>
      <c r="H3795" t="s">
        <v>594</v>
      </c>
      <c r="I3795" t="s">
        <v>393</v>
      </c>
      <c r="J3795" s="25">
        <v>45838</v>
      </c>
      <c r="K3795" s="25">
        <v>45838</v>
      </c>
      <c r="L3795" t="s">
        <v>232</v>
      </c>
      <c r="M3795" t="s">
        <v>669</v>
      </c>
      <c r="N3795" t="s">
        <v>258</v>
      </c>
      <c r="O3795" t="s">
        <v>6302</v>
      </c>
    </row>
    <row r="3796" spans="1:15" x14ac:dyDescent="0.25">
      <c r="A3796">
        <v>3270</v>
      </c>
      <c r="B3796" t="s">
        <v>9646</v>
      </c>
      <c r="C3796" t="s">
        <v>2662</v>
      </c>
      <c r="D3796" t="s">
        <v>10683</v>
      </c>
      <c r="E3796">
        <v>740</v>
      </c>
      <c r="F3796">
        <v>37</v>
      </c>
      <c r="G3796" t="s">
        <v>10692</v>
      </c>
      <c r="H3796" t="s">
        <v>594</v>
      </c>
      <c r="I3796" t="s">
        <v>393</v>
      </c>
      <c r="J3796" s="25">
        <v>45838</v>
      </c>
      <c r="K3796" s="25">
        <v>45838</v>
      </c>
      <c r="L3796" t="s">
        <v>232</v>
      </c>
      <c r="M3796" t="s">
        <v>669</v>
      </c>
      <c r="N3796" t="s">
        <v>258</v>
      </c>
      <c r="O3796" t="s">
        <v>6302</v>
      </c>
    </row>
    <row r="3797" spans="1:15" x14ac:dyDescent="0.25">
      <c r="A3797">
        <v>3274</v>
      </c>
      <c r="B3797" t="s">
        <v>9758</v>
      </c>
      <c r="C3797" t="s">
        <v>2662</v>
      </c>
      <c r="D3797" t="s">
        <v>10683</v>
      </c>
      <c r="E3797">
        <v>380</v>
      </c>
      <c r="F3797">
        <v>19</v>
      </c>
      <c r="G3797" t="s">
        <v>10693</v>
      </c>
      <c r="H3797" t="s">
        <v>9687</v>
      </c>
      <c r="I3797" t="s">
        <v>393</v>
      </c>
      <c r="J3797" s="25">
        <v>45966</v>
      </c>
      <c r="K3797" s="25">
        <v>45966</v>
      </c>
      <c r="L3797" t="s">
        <v>931</v>
      </c>
      <c r="M3797" t="s">
        <v>669</v>
      </c>
      <c r="N3797" t="s">
        <v>258</v>
      </c>
      <c r="O3797" t="s">
        <v>6302</v>
      </c>
    </row>
    <row r="3798" spans="1:15" x14ac:dyDescent="0.25">
      <c r="A3798">
        <v>2417</v>
      </c>
      <c r="B3798" t="s">
        <v>7665</v>
      </c>
      <c r="C3798" t="s">
        <v>673</v>
      </c>
      <c r="D3798" t="s">
        <v>4257</v>
      </c>
      <c r="E3798">
        <v>19</v>
      </c>
      <c r="F3798">
        <v>0</v>
      </c>
      <c r="G3798" t="s">
        <v>9677</v>
      </c>
      <c r="H3798" t="s">
        <v>4905</v>
      </c>
      <c r="I3798" t="s">
        <v>393</v>
      </c>
      <c r="J3798" s="25">
        <v>45650</v>
      </c>
      <c r="K3798" s="25">
        <v>45728</v>
      </c>
      <c r="L3798" t="s">
        <v>4415</v>
      </c>
      <c r="M3798" t="s">
        <v>672</v>
      </c>
      <c r="N3798" t="s">
        <v>127</v>
      </c>
      <c r="O3798" t="s">
        <v>6282</v>
      </c>
    </row>
    <row r="3799" spans="1:15" x14ac:dyDescent="0.25">
      <c r="A3799">
        <v>2415</v>
      </c>
      <c r="B3799" t="s">
        <v>9934</v>
      </c>
      <c r="C3799" t="s">
        <v>673</v>
      </c>
      <c r="D3799" t="s">
        <v>4257</v>
      </c>
      <c r="E3799">
        <v>100</v>
      </c>
      <c r="F3799">
        <v>5</v>
      </c>
      <c r="G3799" t="s">
        <v>10694</v>
      </c>
      <c r="H3799" t="s">
        <v>4906</v>
      </c>
      <c r="I3799" t="s">
        <v>393</v>
      </c>
      <c r="J3799" s="25">
        <v>45670</v>
      </c>
      <c r="K3799" s="25">
        <v>45670</v>
      </c>
      <c r="L3799" t="s">
        <v>4740</v>
      </c>
      <c r="M3799" t="s">
        <v>672</v>
      </c>
      <c r="N3799" t="s">
        <v>127</v>
      </c>
      <c r="O3799" t="s">
        <v>6282</v>
      </c>
    </row>
    <row r="3800" spans="1:15" x14ac:dyDescent="0.25">
      <c r="A3800">
        <v>2418</v>
      </c>
      <c r="B3800" t="s">
        <v>7665</v>
      </c>
      <c r="C3800" t="s">
        <v>673</v>
      </c>
      <c r="D3800" t="s">
        <v>4257</v>
      </c>
      <c r="E3800">
        <v>20</v>
      </c>
      <c r="F3800">
        <v>1</v>
      </c>
      <c r="G3800" t="s">
        <v>9677</v>
      </c>
      <c r="H3800" t="s">
        <v>4906</v>
      </c>
      <c r="I3800" t="s">
        <v>393</v>
      </c>
      <c r="J3800" s="25">
        <v>45670</v>
      </c>
      <c r="K3800" s="25">
        <v>45670</v>
      </c>
      <c r="L3800" t="s">
        <v>4740</v>
      </c>
      <c r="M3800" t="s">
        <v>672</v>
      </c>
      <c r="N3800" t="s">
        <v>127</v>
      </c>
      <c r="O3800" t="s">
        <v>6282</v>
      </c>
    </row>
    <row r="3801" spans="1:15" x14ac:dyDescent="0.25">
      <c r="A3801">
        <v>2420</v>
      </c>
      <c r="B3801" t="s">
        <v>7665</v>
      </c>
      <c r="C3801" t="s">
        <v>673</v>
      </c>
      <c r="D3801" t="s">
        <v>4257</v>
      </c>
      <c r="E3801">
        <v>60</v>
      </c>
      <c r="F3801">
        <v>3</v>
      </c>
      <c r="G3801" t="s">
        <v>9680</v>
      </c>
      <c r="H3801" t="s">
        <v>4906</v>
      </c>
      <c r="I3801" t="s">
        <v>393</v>
      </c>
      <c r="J3801" s="25">
        <v>45761</v>
      </c>
      <c r="K3801" s="25">
        <v>45761</v>
      </c>
      <c r="L3801" t="s">
        <v>33</v>
      </c>
      <c r="M3801" t="s">
        <v>672</v>
      </c>
      <c r="N3801" t="s">
        <v>127</v>
      </c>
      <c r="O3801" t="s">
        <v>6282</v>
      </c>
    </row>
    <row r="3802" spans="1:15" x14ac:dyDescent="0.25">
      <c r="A3802">
        <v>2416</v>
      </c>
      <c r="B3802" t="s">
        <v>7665</v>
      </c>
      <c r="C3802" t="s">
        <v>673</v>
      </c>
      <c r="D3802" t="s">
        <v>4257</v>
      </c>
      <c r="E3802">
        <v>20</v>
      </c>
      <c r="F3802">
        <v>1</v>
      </c>
      <c r="G3802" t="s">
        <v>9677</v>
      </c>
      <c r="H3802" t="s">
        <v>4779</v>
      </c>
      <c r="I3802" t="s">
        <v>393</v>
      </c>
      <c r="J3802" s="25">
        <v>45776</v>
      </c>
      <c r="K3802" s="25">
        <v>45776</v>
      </c>
      <c r="L3802" t="s">
        <v>4759</v>
      </c>
      <c r="M3802" t="s">
        <v>672</v>
      </c>
      <c r="N3802" t="s">
        <v>127</v>
      </c>
      <c r="O3802" t="s">
        <v>6282</v>
      </c>
    </row>
    <row r="3803" spans="1:15" x14ac:dyDescent="0.25">
      <c r="A3803">
        <v>2419</v>
      </c>
      <c r="B3803" t="s">
        <v>10695</v>
      </c>
      <c r="C3803" t="s">
        <v>673</v>
      </c>
      <c r="D3803" t="s">
        <v>4257</v>
      </c>
      <c r="E3803">
        <v>380</v>
      </c>
      <c r="F3803">
        <v>19</v>
      </c>
      <c r="G3803" t="s">
        <v>10696</v>
      </c>
      <c r="H3803" t="s">
        <v>4779</v>
      </c>
      <c r="I3803" t="s">
        <v>393</v>
      </c>
      <c r="J3803" s="25">
        <v>45776</v>
      </c>
      <c r="K3803" s="25">
        <v>45776</v>
      </c>
      <c r="L3803" t="s">
        <v>4759</v>
      </c>
      <c r="M3803" t="s">
        <v>672</v>
      </c>
      <c r="N3803" t="s">
        <v>127</v>
      </c>
      <c r="O3803" t="s">
        <v>6282</v>
      </c>
    </row>
    <row r="3804" spans="1:15" x14ac:dyDescent="0.25">
      <c r="A3804">
        <v>2421</v>
      </c>
      <c r="B3804" t="s">
        <v>9949</v>
      </c>
      <c r="C3804" t="s">
        <v>2663</v>
      </c>
      <c r="D3804" t="s">
        <v>10697</v>
      </c>
      <c r="E3804">
        <v>740</v>
      </c>
      <c r="F3804">
        <v>37</v>
      </c>
      <c r="G3804" t="s">
        <v>10698</v>
      </c>
      <c r="H3804" t="s">
        <v>616</v>
      </c>
      <c r="I3804" t="s">
        <v>393</v>
      </c>
      <c r="J3804" s="25">
        <v>45794</v>
      </c>
      <c r="K3804" s="25">
        <v>45794</v>
      </c>
      <c r="L3804" t="s">
        <v>427</v>
      </c>
      <c r="M3804" t="s">
        <v>672</v>
      </c>
      <c r="N3804" t="s">
        <v>258</v>
      </c>
      <c r="O3804" t="s">
        <v>6282</v>
      </c>
    </row>
    <row r="3805" spans="1:15" x14ac:dyDescent="0.25">
      <c r="A3805">
        <v>2424</v>
      </c>
      <c r="B3805" t="s">
        <v>7665</v>
      </c>
      <c r="C3805" t="s">
        <v>2663</v>
      </c>
      <c r="D3805" t="s">
        <v>10697</v>
      </c>
      <c r="E3805">
        <v>40</v>
      </c>
      <c r="F3805">
        <v>2</v>
      </c>
      <c r="G3805" t="s">
        <v>9680</v>
      </c>
      <c r="H3805" t="s">
        <v>616</v>
      </c>
      <c r="I3805" t="s">
        <v>393</v>
      </c>
      <c r="J3805" s="25">
        <v>45805</v>
      </c>
      <c r="K3805" s="25">
        <v>45805</v>
      </c>
      <c r="L3805" t="s">
        <v>428</v>
      </c>
      <c r="M3805" t="s">
        <v>672</v>
      </c>
      <c r="N3805" t="s">
        <v>258</v>
      </c>
      <c r="O3805" t="s">
        <v>6282</v>
      </c>
    </row>
    <row r="3806" spans="1:15" x14ac:dyDescent="0.25">
      <c r="A3806">
        <v>3280</v>
      </c>
      <c r="B3806" t="s">
        <v>10416</v>
      </c>
      <c r="C3806" t="s">
        <v>2663</v>
      </c>
      <c r="D3806" t="s">
        <v>10697</v>
      </c>
      <c r="E3806">
        <v>1040</v>
      </c>
      <c r="F3806">
        <v>52</v>
      </c>
      <c r="G3806" t="s">
        <v>10699</v>
      </c>
      <c r="H3806" t="s">
        <v>594</v>
      </c>
      <c r="I3806" t="s">
        <v>393</v>
      </c>
      <c r="J3806" s="25">
        <v>45825</v>
      </c>
      <c r="K3806" s="25">
        <v>45825</v>
      </c>
      <c r="L3806" t="s">
        <v>81</v>
      </c>
      <c r="M3806" t="s">
        <v>672</v>
      </c>
      <c r="N3806" t="s">
        <v>258</v>
      </c>
      <c r="O3806" t="s">
        <v>6302</v>
      </c>
    </row>
    <row r="3807" spans="1:15" x14ac:dyDescent="0.25">
      <c r="A3807">
        <v>3281</v>
      </c>
      <c r="B3807" t="s">
        <v>10416</v>
      </c>
      <c r="C3807" t="s">
        <v>2663</v>
      </c>
      <c r="D3807" t="s">
        <v>10697</v>
      </c>
      <c r="E3807">
        <v>140</v>
      </c>
      <c r="F3807">
        <v>7</v>
      </c>
      <c r="G3807" t="s">
        <v>10700</v>
      </c>
      <c r="H3807" t="s">
        <v>594</v>
      </c>
      <c r="I3807" t="s">
        <v>393</v>
      </c>
      <c r="J3807" s="25">
        <v>45825</v>
      </c>
      <c r="K3807" s="25">
        <v>45825</v>
      </c>
      <c r="L3807" t="s">
        <v>81</v>
      </c>
      <c r="M3807" t="s">
        <v>672</v>
      </c>
      <c r="N3807" t="s">
        <v>258</v>
      </c>
      <c r="O3807" t="s">
        <v>6302</v>
      </c>
    </row>
    <row r="3808" spans="1:15" x14ac:dyDescent="0.25">
      <c r="A3808">
        <v>2422</v>
      </c>
      <c r="B3808" t="s">
        <v>9652</v>
      </c>
      <c r="C3808" t="s">
        <v>2663</v>
      </c>
      <c r="D3808" t="s">
        <v>10697</v>
      </c>
      <c r="E3808">
        <v>1040</v>
      </c>
      <c r="F3808">
        <v>52</v>
      </c>
      <c r="G3808" t="s">
        <v>10701</v>
      </c>
      <c r="H3808" t="s">
        <v>640</v>
      </c>
      <c r="I3808" t="s">
        <v>393</v>
      </c>
      <c r="J3808" s="25">
        <v>45880</v>
      </c>
      <c r="K3808" s="25">
        <v>45880</v>
      </c>
      <c r="L3808" t="s">
        <v>4746</v>
      </c>
      <c r="M3808" t="s">
        <v>672</v>
      </c>
      <c r="N3808" t="s">
        <v>258</v>
      </c>
      <c r="O3808" t="s">
        <v>6282</v>
      </c>
    </row>
    <row r="3809" spans="1:15" x14ac:dyDescent="0.25">
      <c r="A3809">
        <v>2423</v>
      </c>
      <c r="B3809" t="s">
        <v>9652</v>
      </c>
      <c r="C3809" t="s">
        <v>2663</v>
      </c>
      <c r="D3809" t="s">
        <v>10697</v>
      </c>
      <c r="E3809">
        <v>240</v>
      </c>
      <c r="F3809">
        <v>12</v>
      </c>
      <c r="G3809" t="s">
        <v>10702</v>
      </c>
      <c r="H3809" t="s">
        <v>640</v>
      </c>
      <c r="I3809" t="s">
        <v>393</v>
      </c>
      <c r="J3809" s="25">
        <v>45880</v>
      </c>
      <c r="K3809" s="25">
        <v>45880</v>
      </c>
      <c r="L3809" t="s">
        <v>4746</v>
      </c>
      <c r="M3809" t="s">
        <v>672</v>
      </c>
      <c r="N3809" t="s">
        <v>258</v>
      </c>
      <c r="O3809" t="s">
        <v>6282</v>
      </c>
    </row>
    <row r="3810" spans="1:15" x14ac:dyDescent="0.25">
      <c r="A3810">
        <v>3282</v>
      </c>
      <c r="B3810" t="s">
        <v>10404</v>
      </c>
      <c r="C3810" t="s">
        <v>2663</v>
      </c>
      <c r="D3810" t="s">
        <v>10697</v>
      </c>
      <c r="E3810">
        <v>980</v>
      </c>
      <c r="F3810">
        <v>49</v>
      </c>
      <c r="G3810" t="s">
        <v>10703</v>
      </c>
      <c r="H3810" t="s">
        <v>9687</v>
      </c>
      <c r="I3810" t="s">
        <v>393</v>
      </c>
      <c r="J3810" s="25">
        <v>45952</v>
      </c>
      <c r="K3810" s="25">
        <v>45952</v>
      </c>
      <c r="L3810" t="s">
        <v>9762</v>
      </c>
      <c r="M3810" t="s">
        <v>672</v>
      </c>
      <c r="N3810" t="s">
        <v>258</v>
      </c>
      <c r="O3810" t="s">
        <v>6302</v>
      </c>
    </row>
    <row r="3811" spans="1:15" x14ac:dyDescent="0.25">
      <c r="A3811">
        <v>3283</v>
      </c>
      <c r="B3811" t="s">
        <v>9688</v>
      </c>
      <c r="C3811" t="s">
        <v>2663</v>
      </c>
      <c r="D3811" t="s">
        <v>10697</v>
      </c>
      <c r="E3811">
        <v>780</v>
      </c>
      <c r="F3811">
        <v>39</v>
      </c>
      <c r="G3811" t="s">
        <v>10704</v>
      </c>
      <c r="H3811" t="s">
        <v>540</v>
      </c>
      <c r="I3811" t="s">
        <v>393</v>
      </c>
      <c r="J3811" s="25">
        <v>46008</v>
      </c>
      <c r="K3811" s="25">
        <v>46008</v>
      </c>
      <c r="L3811" t="s">
        <v>1499</v>
      </c>
      <c r="M3811" t="s">
        <v>672</v>
      </c>
      <c r="N3811" t="s">
        <v>258</v>
      </c>
      <c r="O3811" t="s">
        <v>6302</v>
      </c>
    </row>
    <row r="3812" spans="1:15" x14ac:dyDescent="0.25">
      <c r="A3812">
        <v>3285</v>
      </c>
      <c r="B3812" t="s">
        <v>10705</v>
      </c>
      <c r="C3812" t="s">
        <v>4101</v>
      </c>
      <c r="D3812" t="s">
        <v>4141</v>
      </c>
      <c r="E3812">
        <v>1040</v>
      </c>
      <c r="F3812">
        <v>52</v>
      </c>
      <c r="G3812" t="s">
        <v>10706</v>
      </c>
      <c r="H3812" t="s">
        <v>4119</v>
      </c>
      <c r="I3812" t="s">
        <v>393</v>
      </c>
      <c r="J3812" s="25">
        <v>46057</v>
      </c>
      <c r="K3812" s="25">
        <v>46057</v>
      </c>
      <c r="L3812" t="s">
        <v>4132</v>
      </c>
      <c r="M3812" t="s">
        <v>672</v>
      </c>
      <c r="N3812" t="s">
        <v>4120</v>
      </c>
      <c r="O3812" t="s">
        <v>6302</v>
      </c>
    </row>
    <row r="3813" spans="1:15" x14ac:dyDescent="0.25">
      <c r="A3813">
        <v>3300</v>
      </c>
      <c r="B3813" t="s">
        <v>9663</v>
      </c>
      <c r="C3813" t="s">
        <v>4043</v>
      </c>
      <c r="D3813" t="s">
        <v>10707</v>
      </c>
      <c r="E3813">
        <v>380</v>
      </c>
      <c r="F3813">
        <v>19</v>
      </c>
      <c r="G3813" t="s">
        <v>10708</v>
      </c>
      <c r="H3813" t="s">
        <v>540</v>
      </c>
      <c r="I3813" t="s">
        <v>393</v>
      </c>
      <c r="J3813" s="25">
        <v>46008</v>
      </c>
      <c r="K3813" s="25">
        <v>46008</v>
      </c>
      <c r="L3813" t="s">
        <v>1499</v>
      </c>
      <c r="M3813" t="s">
        <v>675</v>
      </c>
      <c r="N3813" t="s">
        <v>258</v>
      </c>
      <c r="O3813" t="s">
        <v>6302</v>
      </c>
    </row>
    <row r="3814" spans="1:15" x14ac:dyDescent="0.25">
      <c r="A3814">
        <v>3301</v>
      </c>
      <c r="B3814" t="s">
        <v>10705</v>
      </c>
      <c r="C3814" t="s">
        <v>4100</v>
      </c>
      <c r="D3814" t="s">
        <v>10709</v>
      </c>
      <c r="E3814">
        <v>880</v>
      </c>
      <c r="F3814">
        <v>44</v>
      </c>
      <c r="G3814" t="s">
        <v>10710</v>
      </c>
      <c r="H3814" t="s">
        <v>4119</v>
      </c>
      <c r="I3814" t="s">
        <v>393</v>
      </c>
      <c r="J3814" s="25">
        <v>46057</v>
      </c>
      <c r="K3814" s="25">
        <v>46057</v>
      </c>
      <c r="L3814" t="s">
        <v>4132</v>
      </c>
      <c r="M3814" t="s">
        <v>675</v>
      </c>
      <c r="N3814" t="s">
        <v>4120</v>
      </c>
      <c r="O3814" t="s">
        <v>6302</v>
      </c>
    </row>
    <row r="3815" spans="1:15" x14ac:dyDescent="0.25">
      <c r="A3815">
        <v>2425</v>
      </c>
      <c r="B3815" t="s">
        <v>7665</v>
      </c>
      <c r="C3815" t="s">
        <v>680</v>
      </c>
      <c r="D3815" t="s">
        <v>4815</v>
      </c>
      <c r="E3815">
        <v>19</v>
      </c>
      <c r="F3815">
        <v>0</v>
      </c>
      <c r="G3815" t="s">
        <v>9925</v>
      </c>
      <c r="H3815" t="s">
        <v>4916</v>
      </c>
      <c r="I3815" t="s">
        <v>393</v>
      </c>
      <c r="J3815" s="25">
        <v>45443</v>
      </c>
      <c r="K3815" s="25">
        <v>45715</v>
      </c>
      <c r="L3815" t="s">
        <v>4399</v>
      </c>
      <c r="M3815" t="s">
        <v>4928</v>
      </c>
      <c r="N3815" t="s">
        <v>31</v>
      </c>
      <c r="O3815" t="s">
        <v>6282</v>
      </c>
    </row>
    <row r="3816" spans="1:15" x14ac:dyDescent="0.25">
      <c r="A3816">
        <v>2426</v>
      </c>
      <c r="B3816" t="s">
        <v>7665</v>
      </c>
      <c r="C3816" t="s">
        <v>680</v>
      </c>
      <c r="D3816" t="s">
        <v>4815</v>
      </c>
      <c r="E3816">
        <v>19</v>
      </c>
      <c r="F3816">
        <v>0</v>
      </c>
      <c r="G3816" t="s">
        <v>9925</v>
      </c>
      <c r="H3816" t="s">
        <v>4916</v>
      </c>
      <c r="I3816" t="s">
        <v>393</v>
      </c>
      <c r="J3816" s="25">
        <v>45504</v>
      </c>
      <c r="K3816" s="25">
        <v>45820</v>
      </c>
      <c r="L3816" t="s">
        <v>4789</v>
      </c>
      <c r="M3816" t="s">
        <v>4928</v>
      </c>
      <c r="N3816" t="s">
        <v>31</v>
      </c>
      <c r="O3816" t="s">
        <v>6282</v>
      </c>
    </row>
    <row r="3817" spans="1:15" x14ac:dyDescent="0.25">
      <c r="A3817">
        <v>2428</v>
      </c>
      <c r="B3817" t="s">
        <v>7540</v>
      </c>
      <c r="C3817" t="s">
        <v>682</v>
      </c>
      <c r="D3817" t="s">
        <v>4818</v>
      </c>
      <c r="E3817">
        <v>1200</v>
      </c>
      <c r="F3817">
        <v>60</v>
      </c>
      <c r="G3817" t="s">
        <v>10711</v>
      </c>
      <c r="H3817" t="s">
        <v>4792</v>
      </c>
      <c r="I3817" t="s">
        <v>30</v>
      </c>
      <c r="J3817" s="25">
        <v>45504</v>
      </c>
      <c r="K3817" s="25">
        <v>45504</v>
      </c>
      <c r="L3817" t="s">
        <v>4789</v>
      </c>
      <c r="M3817" t="s">
        <v>4929</v>
      </c>
      <c r="N3817" t="s">
        <v>31</v>
      </c>
      <c r="O3817" t="s">
        <v>6282</v>
      </c>
    </row>
    <row r="3818" spans="1:15" x14ac:dyDescent="0.25">
      <c r="A3818">
        <v>2427</v>
      </c>
      <c r="B3818" t="s">
        <v>9780</v>
      </c>
      <c r="C3818" t="s">
        <v>682</v>
      </c>
      <c r="D3818" t="s">
        <v>4818</v>
      </c>
      <c r="E3818">
        <v>100</v>
      </c>
      <c r="F3818">
        <v>5</v>
      </c>
      <c r="G3818" t="s">
        <v>10712</v>
      </c>
      <c r="H3818" t="s">
        <v>4917</v>
      </c>
      <c r="I3818" t="s">
        <v>393</v>
      </c>
      <c r="J3818" s="25">
        <v>45810</v>
      </c>
      <c r="K3818" s="25">
        <v>45810</v>
      </c>
      <c r="L3818" t="s">
        <v>491</v>
      </c>
      <c r="M3818" t="s">
        <v>4929</v>
      </c>
      <c r="N3818" t="s">
        <v>31</v>
      </c>
      <c r="O3818" t="s">
        <v>6282</v>
      </c>
    </row>
    <row r="3819" spans="1:15" x14ac:dyDescent="0.25">
      <c r="A3819">
        <v>2429</v>
      </c>
      <c r="B3819" t="s">
        <v>9657</v>
      </c>
      <c r="C3819" t="s">
        <v>688</v>
      </c>
      <c r="D3819" t="s">
        <v>4932</v>
      </c>
      <c r="E3819">
        <v>1040</v>
      </c>
      <c r="F3819">
        <v>52</v>
      </c>
      <c r="G3819" t="s">
        <v>10713</v>
      </c>
      <c r="H3819" t="s">
        <v>9687</v>
      </c>
      <c r="I3819" t="s">
        <v>393</v>
      </c>
      <c r="J3819" s="25">
        <v>45966</v>
      </c>
      <c r="K3819" s="25">
        <v>45966</v>
      </c>
      <c r="L3819" t="s">
        <v>931</v>
      </c>
      <c r="M3819" t="s">
        <v>4930</v>
      </c>
      <c r="N3819" t="s">
        <v>258</v>
      </c>
      <c r="O3819" t="s">
        <v>6282</v>
      </c>
    </row>
    <row r="3820" spans="1:15" x14ac:dyDescent="0.25">
      <c r="A3820">
        <v>2430</v>
      </c>
      <c r="B3820" t="s">
        <v>9657</v>
      </c>
      <c r="C3820" t="s">
        <v>688</v>
      </c>
      <c r="D3820" t="s">
        <v>4932</v>
      </c>
      <c r="E3820">
        <v>1040</v>
      </c>
      <c r="F3820">
        <v>52</v>
      </c>
      <c r="G3820" t="s">
        <v>10714</v>
      </c>
      <c r="H3820" t="s">
        <v>9687</v>
      </c>
      <c r="I3820" t="s">
        <v>393</v>
      </c>
      <c r="J3820" s="25">
        <v>45966</v>
      </c>
      <c r="K3820" s="25">
        <v>45966</v>
      </c>
      <c r="L3820" t="s">
        <v>931</v>
      </c>
      <c r="M3820" t="s">
        <v>4930</v>
      </c>
      <c r="N3820" t="s">
        <v>258</v>
      </c>
      <c r="O3820" t="s">
        <v>6282</v>
      </c>
    </row>
    <row r="3821" spans="1:15" x14ac:dyDescent="0.25">
      <c r="A3821">
        <v>2431</v>
      </c>
      <c r="B3821" t="s">
        <v>9657</v>
      </c>
      <c r="C3821" t="s">
        <v>688</v>
      </c>
      <c r="D3821" t="s">
        <v>4932</v>
      </c>
      <c r="E3821">
        <v>700</v>
      </c>
      <c r="F3821">
        <v>35</v>
      </c>
      <c r="G3821" t="s">
        <v>10715</v>
      </c>
      <c r="H3821" t="s">
        <v>9687</v>
      </c>
      <c r="I3821" t="s">
        <v>393</v>
      </c>
      <c r="J3821" s="25">
        <v>45966</v>
      </c>
      <c r="K3821" s="25">
        <v>45966</v>
      </c>
      <c r="L3821" t="s">
        <v>931</v>
      </c>
      <c r="M3821" t="s">
        <v>4930</v>
      </c>
      <c r="N3821" t="s">
        <v>258</v>
      </c>
      <c r="O3821" t="s">
        <v>6282</v>
      </c>
    </row>
    <row r="3822" spans="1:15" x14ac:dyDescent="0.25">
      <c r="A3822">
        <v>2432</v>
      </c>
      <c r="B3822" t="s">
        <v>10675</v>
      </c>
      <c r="C3822" t="s">
        <v>688</v>
      </c>
      <c r="D3822" t="s">
        <v>4932</v>
      </c>
      <c r="E3822">
        <v>1040</v>
      </c>
      <c r="F3822">
        <v>52</v>
      </c>
      <c r="G3822" t="s">
        <v>10716</v>
      </c>
      <c r="H3822" t="s">
        <v>4108</v>
      </c>
      <c r="I3822" t="s">
        <v>393</v>
      </c>
      <c r="J3822" s="25">
        <v>46010</v>
      </c>
      <c r="K3822" s="25">
        <v>46010</v>
      </c>
      <c r="L3822" t="s">
        <v>323</v>
      </c>
      <c r="M3822" t="s">
        <v>4930</v>
      </c>
      <c r="N3822" t="s">
        <v>258</v>
      </c>
      <c r="O3822" t="s">
        <v>6282</v>
      </c>
    </row>
    <row r="3823" spans="1:15" x14ac:dyDescent="0.25">
      <c r="A3823">
        <v>2433</v>
      </c>
      <c r="B3823" t="s">
        <v>10675</v>
      </c>
      <c r="C3823" t="s">
        <v>688</v>
      </c>
      <c r="D3823" t="s">
        <v>4932</v>
      </c>
      <c r="E3823">
        <v>240</v>
      </c>
      <c r="F3823">
        <v>12</v>
      </c>
      <c r="G3823" t="s">
        <v>10717</v>
      </c>
      <c r="H3823" t="s">
        <v>4108</v>
      </c>
      <c r="I3823" t="s">
        <v>393</v>
      </c>
      <c r="J3823" s="25">
        <v>46010</v>
      </c>
      <c r="K3823" s="25">
        <v>46010</v>
      </c>
      <c r="L3823" t="s">
        <v>323</v>
      </c>
      <c r="M3823" t="s">
        <v>4930</v>
      </c>
      <c r="N3823" t="s">
        <v>258</v>
      </c>
      <c r="O3823" t="s">
        <v>6282</v>
      </c>
    </row>
    <row r="3824" spans="1:15" x14ac:dyDescent="0.25">
      <c r="A3824">
        <v>2434</v>
      </c>
      <c r="B3824" t="s">
        <v>9606</v>
      </c>
      <c r="C3824" t="s">
        <v>4097</v>
      </c>
      <c r="D3824" t="s">
        <v>4932</v>
      </c>
      <c r="E3824">
        <v>40</v>
      </c>
      <c r="F3824">
        <v>2</v>
      </c>
      <c r="G3824" t="s">
        <v>24508</v>
      </c>
      <c r="H3824" t="s">
        <v>4131</v>
      </c>
      <c r="I3824" t="s">
        <v>393</v>
      </c>
      <c r="J3824" s="25">
        <v>46064</v>
      </c>
      <c r="K3824" s="25">
        <v>46064</v>
      </c>
      <c r="L3824" t="s">
        <v>24453</v>
      </c>
      <c r="M3824" t="s">
        <v>4930</v>
      </c>
      <c r="N3824" t="s">
        <v>4120</v>
      </c>
      <c r="O3824" t="s">
        <v>6282</v>
      </c>
    </row>
    <row r="3825" spans="1:15" x14ac:dyDescent="0.25">
      <c r="A3825">
        <v>2436</v>
      </c>
      <c r="B3825" t="s">
        <v>7665</v>
      </c>
      <c r="C3825" t="s">
        <v>693</v>
      </c>
      <c r="D3825" t="s">
        <v>4133</v>
      </c>
      <c r="E3825">
        <v>19</v>
      </c>
      <c r="F3825">
        <v>0</v>
      </c>
      <c r="G3825" t="s">
        <v>9677</v>
      </c>
      <c r="H3825" t="s">
        <v>4766</v>
      </c>
      <c r="I3825" t="s">
        <v>393</v>
      </c>
      <c r="J3825" s="25">
        <v>45650</v>
      </c>
      <c r="K3825" s="25">
        <v>45728</v>
      </c>
      <c r="L3825" t="s">
        <v>4415</v>
      </c>
      <c r="M3825" t="s">
        <v>692</v>
      </c>
      <c r="N3825" t="s">
        <v>127</v>
      </c>
      <c r="O3825" t="s">
        <v>6282</v>
      </c>
    </row>
    <row r="3826" spans="1:15" x14ac:dyDescent="0.25">
      <c r="A3826">
        <v>2438</v>
      </c>
      <c r="B3826" t="s">
        <v>7665</v>
      </c>
      <c r="C3826" t="s">
        <v>693</v>
      </c>
      <c r="D3826" t="s">
        <v>4133</v>
      </c>
      <c r="E3826">
        <v>40</v>
      </c>
      <c r="F3826">
        <v>2</v>
      </c>
      <c r="G3826" t="s">
        <v>9680</v>
      </c>
      <c r="H3826" t="s">
        <v>4760</v>
      </c>
      <c r="I3826" t="s">
        <v>393</v>
      </c>
      <c r="J3826" s="25">
        <v>45761</v>
      </c>
      <c r="K3826" s="25">
        <v>45761</v>
      </c>
      <c r="L3826" t="s">
        <v>33</v>
      </c>
      <c r="M3826" t="s">
        <v>692</v>
      </c>
      <c r="N3826" t="s">
        <v>127</v>
      </c>
      <c r="O3826" t="s">
        <v>6282</v>
      </c>
    </row>
    <row r="3827" spans="1:15" x14ac:dyDescent="0.25">
      <c r="A3827">
        <v>2437</v>
      </c>
      <c r="B3827" t="s">
        <v>9780</v>
      </c>
      <c r="C3827" t="s">
        <v>693</v>
      </c>
      <c r="D3827" t="s">
        <v>4133</v>
      </c>
      <c r="E3827">
        <v>80</v>
      </c>
      <c r="F3827">
        <v>4</v>
      </c>
      <c r="G3827" t="s">
        <v>10718</v>
      </c>
      <c r="H3827" t="s">
        <v>413</v>
      </c>
      <c r="I3827" t="s">
        <v>393</v>
      </c>
      <c r="J3827" s="25">
        <v>45776</v>
      </c>
      <c r="K3827" s="25">
        <v>45776</v>
      </c>
      <c r="L3827" t="s">
        <v>4759</v>
      </c>
      <c r="M3827" t="s">
        <v>692</v>
      </c>
      <c r="N3827" t="s">
        <v>127</v>
      </c>
      <c r="O3827" t="s">
        <v>6282</v>
      </c>
    </row>
    <row r="3828" spans="1:15" x14ac:dyDescent="0.25">
      <c r="A3828">
        <v>2435</v>
      </c>
      <c r="B3828" t="s">
        <v>7665</v>
      </c>
      <c r="C3828" t="s">
        <v>693</v>
      </c>
      <c r="D3828" t="s">
        <v>4133</v>
      </c>
      <c r="E3828">
        <v>20</v>
      </c>
      <c r="F3828">
        <v>1</v>
      </c>
      <c r="G3828" t="s">
        <v>9677</v>
      </c>
      <c r="H3828" t="s">
        <v>413</v>
      </c>
      <c r="I3828" t="s">
        <v>393</v>
      </c>
      <c r="J3828" s="25">
        <v>45805</v>
      </c>
      <c r="K3828" s="25">
        <v>45805</v>
      </c>
      <c r="L3828" t="s">
        <v>428</v>
      </c>
      <c r="M3828" t="s">
        <v>692</v>
      </c>
      <c r="N3828" t="s">
        <v>127</v>
      </c>
      <c r="O3828" t="s">
        <v>6282</v>
      </c>
    </row>
    <row r="3829" spans="1:15" x14ac:dyDescent="0.25">
      <c r="A3829">
        <v>2439</v>
      </c>
      <c r="B3829" t="s">
        <v>9698</v>
      </c>
      <c r="C3829" t="s">
        <v>3983</v>
      </c>
      <c r="D3829" t="s">
        <v>10719</v>
      </c>
      <c r="E3829">
        <v>380</v>
      </c>
      <c r="F3829">
        <v>19</v>
      </c>
      <c r="G3829" t="s">
        <v>10720</v>
      </c>
      <c r="H3829" t="s">
        <v>689</v>
      </c>
      <c r="I3829" t="s">
        <v>393</v>
      </c>
      <c r="J3829" s="25">
        <v>45831</v>
      </c>
      <c r="K3829" s="25">
        <v>45831</v>
      </c>
      <c r="L3829" t="s">
        <v>52</v>
      </c>
      <c r="M3829" t="s">
        <v>692</v>
      </c>
      <c r="N3829" t="s">
        <v>258</v>
      </c>
      <c r="O3829" t="s">
        <v>6282</v>
      </c>
    </row>
    <row r="3830" spans="1:15" x14ac:dyDescent="0.25">
      <c r="A3830">
        <v>2440</v>
      </c>
      <c r="B3830" t="s">
        <v>7665</v>
      </c>
      <c r="C3830" t="s">
        <v>3983</v>
      </c>
      <c r="D3830" t="s">
        <v>10719</v>
      </c>
      <c r="E3830">
        <v>19</v>
      </c>
      <c r="F3830">
        <v>0</v>
      </c>
      <c r="G3830" t="s">
        <v>9680</v>
      </c>
      <c r="H3830" t="s">
        <v>689</v>
      </c>
      <c r="I3830" t="s">
        <v>393</v>
      </c>
      <c r="J3830" s="25">
        <v>45831</v>
      </c>
      <c r="K3830" s="25">
        <v>45831</v>
      </c>
      <c r="L3830" t="s">
        <v>52</v>
      </c>
      <c r="M3830" t="s">
        <v>692</v>
      </c>
      <c r="N3830" t="s">
        <v>258</v>
      </c>
      <c r="O3830" t="s">
        <v>6282</v>
      </c>
    </row>
    <row r="3831" spans="1:15" x14ac:dyDescent="0.25">
      <c r="A3831">
        <v>3371</v>
      </c>
      <c r="B3831" t="s">
        <v>9719</v>
      </c>
      <c r="C3831" t="s">
        <v>3983</v>
      </c>
      <c r="D3831" t="s">
        <v>10719</v>
      </c>
      <c r="E3831">
        <v>380</v>
      </c>
      <c r="F3831">
        <v>19</v>
      </c>
      <c r="G3831" t="s">
        <v>10721</v>
      </c>
      <c r="H3831" t="s">
        <v>640</v>
      </c>
      <c r="I3831" t="s">
        <v>393</v>
      </c>
      <c r="J3831" s="25">
        <v>45882</v>
      </c>
      <c r="K3831" s="25">
        <v>45882</v>
      </c>
      <c r="L3831" t="s">
        <v>432</v>
      </c>
      <c r="M3831" t="s">
        <v>692</v>
      </c>
      <c r="N3831" t="s">
        <v>258</v>
      </c>
      <c r="O3831" t="s">
        <v>6302</v>
      </c>
    </row>
    <row r="3832" spans="1:15" x14ac:dyDescent="0.25">
      <c r="A3832">
        <v>2441</v>
      </c>
      <c r="B3832" t="s">
        <v>7665</v>
      </c>
      <c r="C3832" t="s">
        <v>3983</v>
      </c>
      <c r="D3832" t="s">
        <v>10719</v>
      </c>
      <c r="E3832">
        <v>19</v>
      </c>
      <c r="F3832">
        <v>0</v>
      </c>
      <c r="G3832" t="s">
        <v>9680</v>
      </c>
      <c r="H3832" t="s">
        <v>640</v>
      </c>
      <c r="I3832" t="s">
        <v>393</v>
      </c>
      <c r="J3832" s="25">
        <v>45882</v>
      </c>
      <c r="K3832" s="25">
        <v>45882</v>
      </c>
      <c r="L3832" t="s">
        <v>432</v>
      </c>
      <c r="M3832" t="s">
        <v>692</v>
      </c>
      <c r="N3832" t="s">
        <v>258</v>
      </c>
      <c r="O3832" t="s">
        <v>6282</v>
      </c>
    </row>
    <row r="3833" spans="1:15" x14ac:dyDescent="0.25">
      <c r="A3833">
        <v>2442</v>
      </c>
      <c r="B3833" t="s">
        <v>10389</v>
      </c>
      <c r="C3833" t="s">
        <v>698</v>
      </c>
      <c r="D3833" t="s">
        <v>699</v>
      </c>
      <c r="E3833">
        <v>1040</v>
      </c>
      <c r="F3833">
        <v>52</v>
      </c>
      <c r="G3833" t="s">
        <v>10722</v>
      </c>
      <c r="H3833" t="s">
        <v>592</v>
      </c>
      <c r="I3833" t="s">
        <v>393</v>
      </c>
      <c r="J3833" s="25">
        <v>45736</v>
      </c>
      <c r="K3833" s="25">
        <v>45736</v>
      </c>
      <c r="L3833" t="s">
        <v>4762</v>
      </c>
      <c r="M3833" t="s">
        <v>696</v>
      </c>
      <c r="N3833" t="s">
        <v>258</v>
      </c>
      <c r="O3833" t="s">
        <v>6282</v>
      </c>
    </row>
    <row r="3834" spans="1:15" x14ac:dyDescent="0.25">
      <c r="A3834">
        <v>2443</v>
      </c>
      <c r="B3834" t="s">
        <v>10389</v>
      </c>
      <c r="C3834" t="s">
        <v>698</v>
      </c>
      <c r="D3834" t="s">
        <v>699</v>
      </c>
      <c r="E3834">
        <v>1020</v>
      </c>
      <c r="F3834">
        <v>51</v>
      </c>
      <c r="G3834" t="s">
        <v>10723</v>
      </c>
      <c r="H3834" t="s">
        <v>592</v>
      </c>
      <c r="I3834" t="s">
        <v>393</v>
      </c>
      <c r="J3834" s="25">
        <v>45736</v>
      </c>
      <c r="K3834" s="25">
        <v>45736</v>
      </c>
      <c r="L3834" t="s">
        <v>4762</v>
      </c>
      <c r="M3834" t="s">
        <v>696</v>
      </c>
      <c r="N3834" t="s">
        <v>258</v>
      </c>
      <c r="O3834" t="s">
        <v>6282</v>
      </c>
    </row>
    <row r="3835" spans="1:15" x14ac:dyDescent="0.25">
      <c r="A3835">
        <v>2444</v>
      </c>
      <c r="B3835" t="s">
        <v>10391</v>
      </c>
      <c r="C3835" t="s">
        <v>698</v>
      </c>
      <c r="D3835" t="s">
        <v>699</v>
      </c>
      <c r="E3835">
        <v>1040</v>
      </c>
      <c r="F3835">
        <v>52</v>
      </c>
      <c r="G3835" t="s">
        <v>10724</v>
      </c>
      <c r="H3835" t="s">
        <v>463</v>
      </c>
      <c r="I3835" t="s">
        <v>393</v>
      </c>
      <c r="J3835" s="25">
        <v>45804</v>
      </c>
      <c r="K3835" s="25">
        <v>45804</v>
      </c>
      <c r="L3835" t="s">
        <v>464</v>
      </c>
      <c r="M3835" t="s">
        <v>696</v>
      </c>
      <c r="N3835" t="s">
        <v>258</v>
      </c>
      <c r="O3835" t="s">
        <v>6282</v>
      </c>
    </row>
    <row r="3836" spans="1:15" x14ac:dyDescent="0.25">
      <c r="A3836">
        <v>2445</v>
      </c>
      <c r="B3836" t="s">
        <v>10391</v>
      </c>
      <c r="C3836" t="s">
        <v>698</v>
      </c>
      <c r="D3836" t="s">
        <v>699</v>
      </c>
      <c r="E3836">
        <v>1040</v>
      </c>
      <c r="F3836">
        <v>52</v>
      </c>
      <c r="G3836" t="s">
        <v>10725</v>
      </c>
      <c r="H3836" t="s">
        <v>463</v>
      </c>
      <c r="I3836" t="s">
        <v>393</v>
      </c>
      <c r="J3836" s="25">
        <v>45804</v>
      </c>
      <c r="K3836" s="25">
        <v>45804</v>
      </c>
      <c r="L3836" t="s">
        <v>464</v>
      </c>
      <c r="M3836" t="s">
        <v>696</v>
      </c>
      <c r="N3836" t="s">
        <v>258</v>
      </c>
      <c r="O3836" t="s">
        <v>6282</v>
      </c>
    </row>
    <row r="3837" spans="1:15" x14ac:dyDescent="0.25">
      <c r="A3837">
        <v>2446</v>
      </c>
      <c r="B3837" t="s">
        <v>10391</v>
      </c>
      <c r="C3837" t="s">
        <v>698</v>
      </c>
      <c r="D3837" t="s">
        <v>699</v>
      </c>
      <c r="E3837">
        <v>1040</v>
      </c>
      <c r="F3837">
        <v>52</v>
      </c>
      <c r="G3837" t="s">
        <v>10726</v>
      </c>
      <c r="H3837" t="s">
        <v>463</v>
      </c>
      <c r="I3837" t="s">
        <v>393</v>
      </c>
      <c r="J3837" s="25">
        <v>45804</v>
      </c>
      <c r="K3837" s="25">
        <v>45804</v>
      </c>
      <c r="L3837" t="s">
        <v>464</v>
      </c>
      <c r="M3837" t="s">
        <v>696</v>
      </c>
      <c r="N3837" t="s">
        <v>258</v>
      </c>
      <c r="O3837" t="s">
        <v>6282</v>
      </c>
    </row>
    <row r="3838" spans="1:15" x14ac:dyDescent="0.25">
      <c r="A3838">
        <v>2447</v>
      </c>
      <c r="B3838" t="s">
        <v>10391</v>
      </c>
      <c r="C3838" t="s">
        <v>698</v>
      </c>
      <c r="D3838" t="s">
        <v>699</v>
      </c>
      <c r="E3838">
        <v>1040</v>
      </c>
      <c r="F3838">
        <v>52</v>
      </c>
      <c r="G3838" t="s">
        <v>10727</v>
      </c>
      <c r="H3838" t="s">
        <v>463</v>
      </c>
      <c r="I3838" t="s">
        <v>393</v>
      </c>
      <c r="J3838" s="25">
        <v>45804</v>
      </c>
      <c r="K3838" s="25">
        <v>45804</v>
      </c>
      <c r="L3838" t="s">
        <v>464</v>
      </c>
      <c r="M3838" t="s">
        <v>696</v>
      </c>
      <c r="N3838" t="s">
        <v>258</v>
      </c>
      <c r="O3838" t="s">
        <v>6282</v>
      </c>
    </row>
    <row r="3839" spans="1:15" x14ac:dyDescent="0.25">
      <c r="A3839">
        <v>2448</v>
      </c>
      <c r="B3839" t="s">
        <v>10391</v>
      </c>
      <c r="C3839" t="s">
        <v>698</v>
      </c>
      <c r="D3839" t="s">
        <v>699</v>
      </c>
      <c r="E3839">
        <v>1040</v>
      </c>
      <c r="F3839">
        <v>52</v>
      </c>
      <c r="G3839" t="s">
        <v>10728</v>
      </c>
      <c r="H3839" t="s">
        <v>463</v>
      </c>
      <c r="I3839" t="s">
        <v>393</v>
      </c>
      <c r="J3839" s="25">
        <v>45804</v>
      </c>
      <c r="K3839" s="25">
        <v>45804</v>
      </c>
      <c r="L3839" t="s">
        <v>464</v>
      </c>
      <c r="M3839" t="s">
        <v>696</v>
      </c>
      <c r="N3839" t="s">
        <v>258</v>
      </c>
      <c r="O3839" t="s">
        <v>6282</v>
      </c>
    </row>
    <row r="3840" spans="1:15" x14ac:dyDescent="0.25">
      <c r="A3840">
        <v>2449</v>
      </c>
      <c r="B3840" t="s">
        <v>10391</v>
      </c>
      <c r="C3840" t="s">
        <v>698</v>
      </c>
      <c r="D3840" t="s">
        <v>699</v>
      </c>
      <c r="E3840">
        <v>780</v>
      </c>
      <c r="F3840">
        <v>39</v>
      </c>
      <c r="G3840" t="s">
        <v>10729</v>
      </c>
      <c r="H3840" t="s">
        <v>463</v>
      </c>
      <c r="I3840" t="s">
        <v>393</v>
      </c>
      <c r="J3840" s="25">
        <v>45804</v>
      </c>
      <c r="K3840" s="25">
        <v>45804</v>
      </c>
      <c r="L3840" t="s">
        <v>464</v>
      </c>
      <c r="M3840" t="s">
        <v>696</v>
      </c>
      <c r="N3840" t="s">
        <v>258</v>
      </c>
      <c r="O3840" t="s">
        <v>6282</v>
      </c>
    </row>
    <row r="3841" spans="1:15" x14ac:dyDescent="0.25">
      <c r="A3841">
        <v>3398</v>
      </c>
      <c r="B3841" t="s">
        <v>9708</v>
      </c>
      <c r="C3841" t="s">
        <v>698</v>
      </c>
      <c r="D3841" t="s">
        <v>699</v>
      </c>
      <c r="E3841">
        <v>1040</v>
      </c>
      <c r="F3841">
        <v>52</v>
      </c>
      <c r="G3841" t="s">
        <v>10730</v>
      </c>
      <c r="H3841" t="s">
        <v>728</v>
      </c>
      <c r="I3841" t="s">
        <v>393</v>
      </c>
      <c r="J3841" s="25">
        <v>45825</v>
      </c>
      <c r="K3841" s="25">
        <v>45825</v>
      </c>
      <c r="L3841" t="s">
        <v>81</v>
      </c>
      <c r="M3841" t="s">
        <v>696</v>
      </c>
      <c r="N3841" t="s">
        <v>258</v>
      </c>
      <c r="O3841" t="s">
        <v>6302</v>
      </c>
    </row>
    <row r="3842" spans="1:15" x14ac:dyDescent="0.25">
      <c r="A3842">
        <v>3399</v>
      </c>
      <c r="B3842" t="s">
        <v>9708</v>
      </c>
      <c r="C3842" t="s">
        <v>698</v>
      </c>
      <c r="D3842" t="s">
        <v>699</v>
      </c>
      <c r="E3842">
        <v>1040</v>
      </c>
      <c r="F3842">
        <v>52</v>
      </c>
      <c r="G3842" t="s">
        <v>10731</v>
      </c>
      <c r="H3842" t="s">
        <v>728</v>
      </c>
      <c r="I3842" t="s">
        <v>393</v>
      </c>
      <c r="J3842" s="25">
        <v>45825</v>
      </c>
      <c r="K3842" s="25">
        <v>45825</v>
      </c>
      <c r="L3842" t="s">
        <v>81</v>
      </c>
      <c r="M3842" t="s">
        <v>696</v>
      </c>
      <c r="N3842" t="s">
        <v>258</v>
      </c>
      <c r="O3842" t="s">
        <v>6302</v>
      </c>
    </row>
    <row r="3843" spans="1:15" x14ac:dyDescent="0.25">
      <c r="A3843">
        <v>3400</v>
      </c>
      <c r="B3843" t="s">
        <v>9708</v>
      </c>
      <c r="C3843" t="s">
        <v>698</v>
      </c>
      <c r="D3843" t="s">
        <v>699</v>
      </c>
      <c r="E3843">
        <v>1040</v>
      </c>
      <c r="F3843">
        <v>52</v>
      </c>
      <c r="G3843" t="s">
        <v>10732</v>
      </c>
      <c r="H3843" t="s">
        <v>728</v>
      </c>
      <c r="I3843" t="s">
        <v>393</v>
      </c>
      <c r="J3843" s="25">
        <v>45825</v>
      </c>
      <c r="K3843" s="25">
        <v>45825</v>
      </c>
      <c r="L3843" t="s">
        <v>81</v>
      </c>
      <c r="M3843" t="s">
        <v>696</v>
      </c>
      <c r="N3843" t="s">
        <v>258</v>
      </c>
      <c r="O3843" t="s">
        <v>6302</v>
      </c>
    </row>
    <row r="3844" spans="1:15" x14ac:dyDescent="0.25">
      <c r="A3844">
        <v>3401</v>
      </c>
      <c r="B3844" t="s">
        <v>9708</v>
      </c>
      <c r="C3844" t="s">
        <v>698</v>
      </c>
      <c r="D3844" t="s">
        <v>699</v>
      </c>
      <c r="E3844">
        <v>1040</v>
      </c>
      <c r="F3844">
        <v>52</v>
      </c>
      <c r="G3844" t="s">
        <v>10733</v>
      </c>
      <c r="H3844" t="s">
        <v>728</v>
      </c>
      <c r="I3844" t="s">
        <v>393</v>
      </c>
      <c r="J3844" s="25">
        <v>45825</v>
      </c>
      <c r="K3844" s="25">
        <v>45825</v>
      </c>
      <c r="L3844" t="s">
        <v>81</v>
      </c>
      <c r="M3844" t="s">
        <v>696</v>
      </c>
      <c r="N3844" t="s">
        <v>258</v>
      </c>
      <c r="O3844" t="s">
        <v>6302</v>
      </c>
    </row>
    <row r="3845" spans="1:15" x14ac:dyDescent="0.25">
      <c r="A3845">
        <v>3402</v>
      </c>
      <c r="B3845" t="s">
        <v>9708</v>
      </c>
      <c r="C3845" t="s">
        <v>698</v>
      </c>
      <c r="D3845" t="s">
        <v>699</v>
      </c>
      <c r="E3845">
        <v>1040</v>
      </c>
      <c r="F3845">
        <v>52</v>
      </c>
      <c r="G3845" t="s">
        <v>10734</v>
      </c>
      <c r="H3845" t="s">
        <v>728</v>
      </c>
      <c r="I3845" t="s">
        <v>393</v>
      </c>
      <c r="J3845" s="25">
        <v>45825</v>
      </c>
      <c r="K3845" s="25">
        <v>45825</v>
      </c>
      <c r="L3845" t="s">
        <v>81</v>
      </c>
      <c r="M3845" t="s">
        <v>696</v>
      </c>
      <c r="N3845" t="s">
        <v>258</v>
      </c>
      <c r="O3845" t="s">
        <v>6302</v>
      </c>
    </row>
    <row r="3846" spans="1:15" x14ac:dyDescent="0.25">
      <c r="A3846">
        <v>3403</v>
      </c>
      <c r="B3846" t="s">
        <v>9708</v>
      </c>
      <c r="C3846" t="s">
        <v>698</v>
      </c>
      <c r="D3846" t="s">
        <v>699</v>
      </c>
      <c r="E3846">
        <v>1040</v>
      </c>
      <c r="F3846">
        <v>52</v>
      </c>
      <c r="G3846" t="s">
        <v>10735</v>
      </c>
      <c r="H3846" t="s">
        <v>728</v>
      </c>
      <c r="I3846" t="s">
        <v>393</v>
      </c>
      <c r="J3846" s="25">
        <v>45825</v>
      </c>
      <c r="K3846" s="25">
        <v>45825</v>
      </c>
      <c r="L3846" t="s">
        <v>81</v>
      </c>
      <c r="M3846" t="s">
        <v>696</v>
      </c>
      <c r="N3846" t="s">
        <v>258</v>
      </c>
      <c r="O3846" t="s">
        <v>6302</v>
      </c>
    </row>
    <row r="3847" spans="1:15" x14ac:dyDescent="0.25">
      <c r="A3847">
        <v>3404</v>
      </c>
      <c r="B3847" t="s">
        <v>9708</v>
      </c>
      <c r="C3847" t="s">
        <v>698</v>
      </c>
      <c r="D3847" t="s">
        <v>699</v>
      </c>
      <c r="E3847">
        <v>1040</v>
      </c>
      <c r="F3847">
        <v>52</v>
      </c>
      <c r="G3847" t="s">
        <v>10736</v>
      </c>
      <c r="H3847" t="s">
        <v>728</v>
      </c>
      <c r="I3847" t="s">
        <v>393</v>
      </c>
      <c r="J3847" s="25">
        <v>45825</v>
      </c>
      <c r="K3847" s="25">
        <v>45825</v>
      </c>
      <c r="L3847" t="s">
        <v>81</v>
      </c>
      <c r="M3847" t="s">
        <v>696</v>
      </c>
      <c r="N3847" t="s">
        <v>258</v>
      </c>
      <c r="O3847" t="s">
        <v>6302</v>
      </c>
    </row>
    <row r="3848" spans="1:15" x14ac:dyDescent="0.25">
      <c r="A3848">
        <v>3405</v>
      </c>
      <c r="B3848" t="s">
        <v>9708</v>
      </c>
      <c r="C3848" t="s">
        <v>698</v>
      </c>
      <c r="D3848" t="s">
        <v>699</v>
      </c>
      <c r="E3848">
        <v>500</v>
      </c>
      <c r="F3848">
        <v>25</v>
      </c>
      <c r="G3848" t="s">
        <v>10737</v>
      </c>
      <c r="H3848" t="s">
        <v>728</v>
      </c>
      <c r="I3848" t="s">
        <v>393</v>
      </c>
      <c r="J3848" s="25">
        <v>45825</v>
      </c>
      <c r="K3848" s="25">
        <v>45825</v>
      </c>
      <c r="L3848" t="s">
        <v>81</v>
      </c>
      <c r="M3848" t="s">
        <v>696</v>
      </c>
      <c r="N3848" t="s">
        <v>258</v>
      </c>
      <c r="O3848" t="s">
        <v>6302</v>
      </c>
    </row>
    <row r="3849" spans="1:15" x14ac:dyDescent="0.25">
      <c r="A3849">
        <v>2450</v>
      </c>
      <c r="B3849" t="s">
        <v>9713</v>
      </c>
      <c r="C3849" t="s">
        <v>698</v>
      </c>
      <c r="D3849" t="s">
        <v>699</v>
      </c>
      <c r="E3849">
        <v>1040</v>
      </c>
      <c r="F3849">
        <v>52</v>
      </c>
      <c r="G3849" t="s">
        <v>10738</v>
      </c>
      <c r="H3849" t="s">
        <v>465</v>
      </c>
      <c r="I3849" t="s">
        <v>393</v>
      </c>
      <c r="J3849" s="25">
        <v>45869</v>
      </c>
      <c r="K3849" s="25">
        <v>45869</v>
      </c>
      <c r="L3849" t="s">
        <v>4993</v>
      </c>
      <c r="M3849" t="s">
        <v>696</v>
      </c>
      <c r="N3849" t="s">
        <v>258</v>
      </c>
      <c r="O3849" t="s">
        <v>6282</v>
      </c>
    </row>
    <row r="3850" spans="1:15" x14ac:dyDescent="0.25">
      <c r="A3850">
        <v>2451</v>
      </c>
      <c r="B3850" t="s">
        <v>9713</v>
      </c>
      <c r="C3850" t="s">
        <v>698</v>
      </c>
      <c r="D3850" t="s">
        <v>699</v>
      </c>
      <c r="E3850">
        <v>1040</v>
      </c>
      <c r="F3850">
        <v>52</v>
      </c>
      <c r="G3850" t="s">
        <v>10739</v>
      </c>
      <c r="H3850" t="s">
        <v>465</v>
      </c>
      <c r="I3850" t="s">
        <v>393</v>
      </c>
      <c r="J3850" s="25">
        <v>45869</v>
      </c>
      <c r="K3850" s="25">
        <v>45869</v>
      </c>
      <c r="L3850" t="s">
        <v>4993</v>
      </c>
      <c r="M3850" t="s">
        <v>696</v>
      </c>
      <c r="N3850" t="s">
        <v>258</v>
      </c>
      <c r="O3850" t="s">
        <v>6282</v>
      </c>
    </row>
    <row r="3851" spans="1:15" x14ac:dyDescent="0.25">
      <c r="A3851">
        <v>2452</v>
      </c>
      <c r="B3851" t="s">
        <v>9713</v>
      </c>
      <c r="C3851" t="s">
        <v>698</v>
      </c>
      <c r="D3851" t="s">
        <v>699</v>
      </c>
      <c r="E3851">
        <v>1040</v>
      </c>
      <c r="F3851">
        <v>52</v>
      </c>
      <c r="G3851" t="s">
        <v>10740</v>
      </c>
      <c r="H3851" t="s">
        <v>465</v>
      </c>
      <c r="I3851" t="s">
        <v>393</v>
      </c>
      <c r="J3851" s="25">
        <v>45869</v>
      </c>
      <c r="K3851" s="25">
        <v>45869</v>
      </c>
      <c r="L3851" t="s">
        <v>4993</v>
      </c>
      <c r="M3851" t="s">
        <v>696</v>
      </c>
      <c r="N3851" t="s">
        <v>258</v>
      </c>
      <c r="O3851" t="s">
        <v>6282</v>
      </c>
    </row>
    <row r="3852" spans="1:15" x14ac:dyDescent="0.25">
      <c r="A3852">
        <v>2453</v>
      </c>
      <c r="B3852" t="s">
        <v>9713</v>
      </c>
      <c r="C3852" t="s">
        <v>698</v>
      </c>
      <c r="D3852" t="s">
        <v>699</v>
      </c>
      <c r="E3852">
        <v>1040</v>
      </c>
      <c r="F3852">
        <v>52</v>
      </c>
      <c r="G3852" t="s">
        <v>10741</v>
      </c>
      <c r="H3852" t="s">
        <v>465</v>
      </c>
      <c r="I3852" t="s">
        <v>393</v>
      </c>
      <c r="J3852" s="25">
        <v>45869</v>
      </c>
      <c r="K3852" s="25">
        <v>45869</v>
      </c>
      <c r="L3852" t="s">
        <v>4993</v>
      </c>
      <c r="M3852" t="s">
        <v>696</v>
      </c>
      <c r="N3852" t="s">
        <v>258</v>
      </c>
      <c r="O3852" t="s">
        <v>6282</v>
      </c>
    </row>
    <row r="3853" spans="1:15" x14ac:dyDescent="0.25">
      <c r="A3853">
        <v>2454</v>
      </c>
      <c r="B3853" t="s">
        <v>9713</v>
      </c>
      <c r="C3853" t="s">
        <v>698</v>
      </c>
      <c r="D3853" t="s">
        <v>699</v>
      </c>
      <c r="E3853">
        <v>1040</v>
      </c>
      <c r="F3853">
        <v>52</v>
      </c>
      <c r="G3853" t="s">
        <v>10742</v>
      </c>
      <c r="H3853" t="s">
        <v>465</v>
      </c>
      <c r="I3853" t="s">
        <v>393</v>
      </c>
      <c r="J3853" s="25">
        <v>45869</v>
      </c>
      <c r="K3853" s="25">
        <v>45869</v>
      </c>
      <c r="L3853" t="s">
        <v>4993</v>
      </c>
      <c r="M3853" t="s">
        <v>696</v>
      </c>
      <c r="N3853" t="s">
        <v>258</v>
      </c>
      <c r="O3853" t="s">
        <v>6282</v>
      </c>
    </row>
    <row r="3854" spans="1:15" x14ac:dyDescent="0.25">
      <c r="A3854">
        <v>2455</v>
      </c>
      <c r="B3854" t="s">
        <v>9678</v>
      </c>
      <c r="C3854" t="s">
        <v>698</v>
      </c>
      <c r="D3854" t="s">
        <v>699</v>
      </c>
      <c r="E3854">
        <v>240</v>
      </c>
      <c r="F3854">
        <v>12</v>
      </c>
      <c r="G3854" t="s">
        <v>10743</v>
      </c>
      <c r="H3854" t="s">
        <v>465</v>
      </c>
      <c r="I3854" t="s">
        <v>393</v>
      </c>
      <c r="J3854" s="25">
        <v>45869</v>
      </c>
      <c r="K3854" s="25">
        <v>45869</v>
      </c>
      <c r="L3854" t="s">
        <v>4993</v>
      </c>
      <c r="M3854" t="s">
        <v>696</v>
      </c>
      <c r="N3854" t="s">
        <v>258</v>
      </c>
      <c r="O3854" t="s">
        <v>6282</v>
      </c>
    </row>
    <row r="3855" spans="1:15" x14ac:dyDescent="0.25">
      <c r="A3855">
        <v>2456</v>
      </c>
      <c r="B3855" t="s">
        <v>9719</v>
      </c>
      <c r="C3855" t="s">
        <v>698</v>
      </c>
      <c r="D3855" t="s">
        <v>699</v>
      </c>
      <c r="E3855">
        <v>1040</v>
      </c>
      <c r="F3855">
        <v>52</v>
      </c>
      <c r="G3855" t="s">
        <v>10744</v>
      </c>
      <c r="H3855" t="s">
        <v>465</v>
      </c>
      <c r="I3855" t="s">
        <v>393</v>
      </c>
      <c r="J3855" s="25">
        <v>45882</v>
      </c>
      <c r="K3855" s="25">
        <v>45882</v>
      </c>
      <c r="L3855" t="s">
        <v>432</v>
      </c>
      <c r="M3855" t="s">
        <v>696</v>
      </c>
      <c r="N3855" t="s">
        <v>258</v>
      </c>
      <c r="O3855" t="s">
        <v>6282</v>
      </c>
    </row>
    <row r="3856" spans="1:15" x14ac:dyDescent="0.25">
      <c r="A3856">
        <v>2457</v>
      </c>
      <c r="B3856" t="s">
        <v>9678</v>
      </c>
      <c r="C3856" t="s">
        <v>698</v>
      </c>
      <c r="D3856" t="s">
        <v>699</v>
      </c>
      <c r="E3856">
        <v>1040</v>
      </c>
      <c r="F3856">
        <v>52</v>
      </c>
      <c r="G3856" t="s">
        <v>10745</v>
      </c>
      <c r="H3856" t="s">
        <v>465</v>
      </c>
      <c r="I3856" t="s">
        <v>393</v>
      </c>
      <c r="J3856" s="25">
        <v>45882</v>
      </c>
      <c r="K3856" s="25">
        <v>45882</v>
      </c>
      <c r="L3856" t="s">
        <v>432</v>
      </c>
      <c r="M3856" t="s">
        <v>696</v>
      </c>
      <c r="N3856" t="s">
        <v>258</v>
      </c>
      <c r="O3856" t="s">
        <v>6282</v>
      </c>
    </row>
    <row r="3857" spans="1:15" x14ac:dyDescent="0.25">
      <c r="A3857">
        <v>2458</v>
      </c>
      <c r="B3857" t="s">
        <v>9678</v>
      </c>
      <c r="C3857" t="s">
        <v>698</v>
      </c>
      <c r="D3857" t="s">
        <v>699</v>
      </c>
      <c r="E3857">
        <v>1040</v>
      </c>
      <c r="F3857">
        <v>52</v>
      </c>
      <c r="G3857" t="s">
        <v>10746</v>
      </c>
      <c r="H3857" t="s">
        <v>465</v>
      </c>
      <c r="I3857" t="s">
        <v>393</v>
      </c>
      <c r="J3857" s="25">
        <v>45882</v>
      </c>
      <c r="K3857" s="25">
        <v>45882</v>
      </c>
      <c r="L3857" t="s">
        <v>432</v>
      </c>
      <c r="M3857" t="s">
        <v>696</v>
      </c>
      <c r="N3857" t="s">
        <v>258</v>
      </c>
      <c r="O3857" t="s">
        <v>6282</v>
      </c>
    </row>
    <row r="3858" spans="1:15" x14ac:dyDescent="0.25">
      <c r="A3858">
        <v>2459</v>
      </c>
      <c r="B3858" t="s">
        <v>9719</v>
      </c>
      <c r="C3858" t="s">
        <v>698</v>
      </c>
      <c r="D3858" t="s">
        <v>699</v>
      </c>
      <c r="E3858">
        <v>280</v>
      </c>
      <c r="F3858">
        <v>14</v>
      </c>
      <c r="G3858" t="s">
        <v>10747</v>
      </c>
      <c r="H3858" t="s">
        <v>465</v>
      </c>
      <c r="I3858" t="s">
        <v>393</v>
      </c>
      <c r="J3858" s="25">
        <v>45882</v>
      </c>
      <c r="K3858" s="25">
        <v>45882</v>
      </c>
      <c r="L3858" t="s">
        <v>432</v>
      </c>
      <c r="M3858" t="s">
        <v>696</v>
      </c>
      <c r="N3858" t="s">
        <v>258</v>
      </c>
      <c r="O3858" t="s">
        <v>6282</v>
      </c>
    </row>
    <row r="3859" spans="1:15" x14ac:dyDescent="0.25">
      <c r="A3859">
        <v>3408</v>
      </c>
      <c r="B3859" t="s">
        <v>10748</v>
      </c>
      <c r="C3859" t="s">
        <v>698</v>
      </c>
      <c r="D3859" t="s">
        <v>699</v>
      </c>
      <c r="E3859">
        <v>1040</v>
      </c>
      <c r="F3859">
        <v>52</v>
      </c>
      <c r="G3859" t="s">
        <v>10749</v>
      </c>
      <c r="H3859" t="s">
        <v>9659</v>
      </c>
      <c r="I3859" t="s">
        <v>393</v>
      </c>
      <c r="J3859" s="25">
        <v>45941</v>
      </c>
      <c r="K3859" s="25">
        <v>45941</v>
      </c>
      <c r="L3859" t="s">
        <v>9859</v>
      </c>
      <c r="M3859" t="s">
        <v>696</v>
      </c>
      <c r="N3859" t="s">
        <v>258</v>
      </c>
      <c r="O3859" t="s">
        <v>6302</v>
      </c>
    </row>
    <row r="3860" spans="1:15" x14ac:dyDescent="0.25">
      <c r="A3860">
        <v>3406</v>
      </c>
      <c r="B3860" t="s">
        <v>9716</v>
      </c>
      <c r="C3860" t="s">
        <v>698</v>
      </c>
      <c r="D3860" t="s">
        <v>699</v>
      </c>
      <c r="E3860">
        <v>1040</v>
      </c>
      <c r="F3860">
        <v>52</v>
      </c>
      <c r="G3860" t="s">
        <v>10750</v>
      </c>
      <c r="H3860" t="s">
        <v>9659</v>
      </c>
      <c r="I3860" t="s">
        <v>393</v>
      </c>
      <c r="J3860" s="25">
        <v>45941</v>
      </c>
      <c r="K3860" s="25">
        <v>45941</v>
      </c>
      <c r="L3860" t="s">
        <v>9859</v>
      </c>
      <c r="M3860" t="s">
        <v>696</v>
      </c>
      <c r="N3860" t="s">
        <v>258</v>
      </c>
      <c r="O3860" t="s">
        <v>6302</v>
      </c>
    </row>
    <row r="3861" spans="1:15" x14ac:dyDescent="0.25">
      <c r="A3861">
        <v>3407</v>
      </c>
      <c r="B3861" t="s">
        <v>9716</v>
      </c>
      <c r="C3861" t="s">
        <v>698</v>
      </c>
      <c r="D3861" t="s">
        <v>699</v>
      </c>
      <c r="E3861">
        <v>1040</v>
      </c>
      <c r="F3861">
        <v>52</v>
      </c>
      <c r="G3861" t="s">
        <v>10751</v>
      </c>
      <c r="H3861" t="s">
        <v>9659</v>
      </c>
      <c r="I3861" t="s">
        <v>393</v>
      </c>
      <c r="J3861" s="25">
        <v>45941</v>
      </c>
      <c r="K3861" s="25">
        <v>45941</v>
      </c>
      <c r="L3861" t="s">
        <v>9859</v>
      </c>
      <c r="M3861" t="s">
        <v>696</v>
      </c>
      <c r="N3861" t="s">
        <v>258</v>
      </c>
      <c r="O3861" t="s">
        <v>6302</v>
      </c>
    </row>
    <row r="3862" spans="1:15" x14ac:dyDescent="0.25">
      <c r="A3862">
        <v>3409</v>
      </c>
      <c r="B3862" t="s">
        <v>10748</v>
      </c>
      <c r="C3862" t="s">
        <v>698</v>
      </c>
      <c r="D3862" t="s">
        <v>699</v>
      </c>
      <c r="E3862">
        <v>1040</v>
      </c>
      <c r="F3862">
        <v>52</v>
      </c>
      <c r="G3862" t="s">
        <v>10752</v>
      </c>
      <c r="H3862" t="s">
        <v>9659</v>
      </c>
      <c r="I3862" t="s">
        <v>393</v>
      </c>
      <c r="J3862" s="25">
        <v>45941</v>
      </c>
      <c r="K3862" s="25">
        <v>45941</v>
      </c>
      <c r="L3862" t="s">
        <v>9859</v>
      </c>
      <c r="M3862" t="s">
        <v>696</v>
      </c>
      <c r="N3862" t="s">
        <v>258</v>
      </c>
      <c r="O3862" t="s">
        <v>6302</v>
      </c>
    </row>
    <row r="3863" spans="1:15" x14ac:dyDescent="0.25">
      <c r="A3863">
        <v>3410</v>
      </c>
      <c r="B3863" t="s">
        <v>10748</v>
      </c>
      <c r="C3863" t="s">
        <v>698</v>
      </c>
      <c r="D3863" t="s">
        <v>699</v>
      </c>
      <c r="E3863">
        <v>1040</v>
      </c>
      <c r="F3863">
        <v>52</v>
      </c>
      <c r="G3863" t="s">
        <v>10753</v>
      </c>
      <c r="H3863" t="s">
        <v>9659</v>
      </c>
      <c r="I3863" t="s">
        <v>393</v>
      </c>
      <c r="J3863" s="25">
        <v>45941</v>
      </c>
      <c r="K3863" s="25">
        <v>45941</v>
      </c>
      <c r="L3863" t="s">
        <v>9859</v>
      </c>
      <c r="M3863" t="s">
        <v>696</v>
      </c>
      <c r="N3863" t="s">
        <v>258</v>
      </c>
      <c r="O3863" t="s">
        <v>6302</v>
      </c>
    </row>
    <row r="3864" spans="1:15" x14ac:dyDescent="0.25">
      <c r="A3864">
        <v>3411</v>
      </c>
      <c r="B3864" t="s">
        <v>10748</v>
      </c>
      <c r="C3864" t="s">
        <v>698</v>
      </c>
      <c r="D3864" t="s">
        <v>699</v>
      </c>
      <c r="E3864">
        <v>1040</v>
      </c>
      <c r="F3864">
        <v>52</v>
      </c>
      <c r="G3864" t="s">
        <v>10754</v>
      </c>
      <c r="H3864" t="s">
        <v>9659</v>
      </c>
      <c r="I3864" t="s">
        <v>393</v>
      </c>
      <c r="J3864" s="25">
        <v>45941</v>
      </c>
      <c r="K3864" s="25">
        <v>45941</v>
      </c>
      <c r="L3864" t="s">
        <v>9859</v>
      </c>
      <c r="M3864" t="s">
        <v>696</v>
      </c>
      <c r="N3864" t="s">
        <v>258</v>
      </c>
      <c r="O3864" t="s">
        <v>6302</v>
      </c>
    </row>
    <row r="3865" spans="1:15" x14ac:dyDescent="0.25">
      <c r="A3865">
        <v>3412</v>
      </c>
      <c r="B3865" t="s">
        <v>10748</v>
      </c>
      <c r="C3865" t="s">
        <v>698</v>
      </c>
      <c r="D3865" t="s">
        <v>699</v>
      </c>
      <c r="E3865">
        <v>1040</v>
      </c>
      <c r="F3865">
        <v>52</v>
      </c>
      <c r="G3865" t="s">
        <v>10755</v>
      </c>
      <c r="H3865" t="s">
        <v>9659</v>
      </c>
      <c r="I3865" t="s">
        <v>393</v>
      </c>
      <c r="J3865" s="25">
        <v>45941</v>
      </c>
      <c r="K3865" s="25">
        <v>45941</v>
      </c>
      <c r="L3865" t="s">
        <v>9859</v>
      </c>
      <c r="M3865" t="s">
        <v>696</v>
      </c>
      <c r="N3865" t="s">
        <v>258</v>
      </c>
      <c r="O3865" t="s">
        <v>6302</v>
      </c>
    </row>
    <row r="3866" spans="1:15" x14ac:dyDescent="0.25">
      <c r="A3866">
        <v>3413</v>
      </c>
      <c r="B3866" t="s">
        <v>10748</v>
      </c>
      <c r="C3866" t="s">
        <v>698</v>
      </c>
      <c r="D3866" t="s">
        <v>699</v>
      </c>
      <c r="E3866">
        <v>1040</v>
      </c>
      <c r="F3866">
        <v>52</v>
      </c>
      <c r="G3866" t="s">
        <v>10756</v>
      </c>
      <c r="H3866" t="s">
        <v>9659</v>
      </c>
      <c r="I3866" t="s">
        <v>393</v>
      </c>
      <c r="J3866" s="25">
        <v>45941</v>
      </c>
      <c r="K3866" s="25">
        <v>45941</v>
      </c>
      <c r="L3866" t="s">
        <v>9859</v>
      </c>
      <c r="M3866" t="s">
        <v>696</v>
      </c>
      <c r="N3866" t="s">
        <v>258</v>
      </c>
      <c r="O3866" t="s">
        <v>6302</v>
      </c>
    </row>
    <row r="3867" spans="1:15" x14ac:dyDescent="0.25">
      <c r="A3867">
        <v>3414</v>
      </c>
      <c r="B3867" t="s">
        <v>10748</v>
      </c>
      <c r="C3867" t="s">
        <v>698</v>
      </c>
      <c r="D3867" t="s">
        <v>699</v>
      </c>
      <c r="E3867">
        <v>1040</v>
      </c>
      <c r="F3867">
        <v>52</v>
      </c>
      <c r="G3867" t="s">
        <v>10757</v>
      </c>
      <c r="H3867" t="s">
        <v>9659</v>
      </c>
      <c r="I3867" t="s">
        <v>393</v>
      </c>
      <c r="J3867" s="25">
        <v>45941</v>
      </c>
      <c r="K3867" s="25">
        <v>45941</v>
      </c>
      <c r="L3867" t="s">
        <v>9859</v>
      </c>
      <c r="M3867" t="s">
        <v>696</v>
      </c>
      <c r="N3867" t="s">
        <v>258</v>
      </c>
      <c r="O3867" t="s">
        <v>6302</v>
      </c>
    </row>
    <row r="3868" spans="1:15" x14ac:dyDescent="0.25">
      <c r="A3868">
        <v>3415</v>
      </c>
      <c r="B3868" t="s">
        <v>10748</v>
      </c>
      <c r="C3868" t="s">
        <v>698</v>
      </c>
      <c r="D3868" t="s">
        <v>699</v>
      </c>
      <c r="E3868">
        <v>1040</v>
      </c>
      <c r="F3868">
        <v>52</v>
      </c>
      <c r="G3868" t="s">
        <v>10758</v>
      </c>
      <c r="H3868" t="s">
        <v>9659</v>
      </c>
      <c r="I3868" t="s">
        <v>393</v>
      </c>
      <c r="J3868" s="25">
        <v>45941</v>
      </c>
      <c r="K3868" s="25">
        <v>45941</v>
      </c>
      <c r="L3868" t="s">
        <v>9859</v>
      </c>
      <c r="M3868" t="s">
        <v>696</v>
      </c>
      <c r="N3868" t="s">
        <v>258</v>
      </c>
      <c r="O3868" t="s">
        <v>6302</v>
      </c>
    </row>
    <row r="3869" spans="1:15" x14ac:dyDescent="0.25">
      <c r="A3869">
        <v>3416</v>
      </c>
      <c r="B3869" t="s">
        <v>10748</v>
      </c>
      <c r="C3869" t="s">
        <v>698</v>
      </c>
      <c r="D3869" t="s">
        <v>699</v>
      </c>
      <c r="E3869">
        <v>1040</v>
      </c>
      <c r="F3869">
        <v>52</v>
      </c>
      <c r="G3869" t="s">
        <v>10759</v>
      </c>
      <c r="H3869" t="s">
        <v>9659</v>
      </c>
      <c r="I3869" t="s">
        <v>393</v>
      </c>
      <c r="J3869" s="25">
        <v>45941</v>
      </c>
      <c r="K3869" s="25">
        <v>45941</v>
      </c>
      <c r="L3869" t="s">
        <v>9859</v>
      </c>
      <c r="M3869" t="s">
        <v>696</v>
      </c>
      <c r="N3869" t="s">
        <v>258</v>
      </c>
      <c r="O3869" t="s">
        <v>6302</v>
      </c>
    </row>
    <row r="3870" spans="1:15" x14ac:dyDescent="0.25">
      <c r="A3870">
        <v>3417</v>
      </c>
      <c r="B3870" t="s">
        <v>10748</v>
      </c>
      <c r="C3870" t="s">
        <v>698</v>
      </c>
      <c r="D3870" t="s">
        <v>699</v>
      </c>
      <c r="E3870">
        <v>1040</v>
      </c>
      <c r="F3870">
        <v>52</v>
      </c>
      <c r="G3870" t="s">
        <v>10760</v>
      </c>
      <c r="H3870" t="s">
        <v>9659</v>
      </c>
      <c r="I3870" t="s">
        <v>393</v>
      </c>
      <c r="J3870" s="25">
        <v>45941</v>
      </c>
      <c r="K3870" s="25">
        <v>45941</v>
      </c>
      <c r="L3870" t="s">
        <v>9859</v>
      </c>
      <c r="M3870" t="s">
        <v>696</v>
      </c>
      <c r="N3870" t="s">
        <v>258</v>
      </c>
      <c r="O3870" t="s">
        <v>6302</v>
      </c>
    </row>
    <row r="3871" spans="1:15" x14ac:dyDescent="0.25">
      <c r="A3871">
        <v>3418</v>
      </c>
      <c r="B3871" t="s">
        <v>10748</v>
      </c>
      <c r="C3871" t="s">
        <v>698</v>
      </c>
      <c r="D3871" t="s">
        <v>699</v>
      </c>
      <c r="E3871">
        <v>100</v>
      </c>
      <c r="F3871">
        <v>5</v>
      </c>
      <c r="G3871" t="s">
        <v>10761</v>
      </c>
      <c r="H3871" t="s">
        <v>9659</v>
      </c>
      <c r="I3871" t="s">
        <v>393</v>
      </c>
      <c r="J3871" s="25">
        <v>45941</v>
      </c>
      <c r="K3871" s="25">
        <v>45941</v>
      </c>
      <c r="L3871" t="s">
        <v>9859</v>
      </c>
      <c r="M3871" t="s">
        <v>696</v>
      </c>
      <c r="N3871" t="s">
        <v>258</v>
      </c>
      <c r="O3871" t="s">
        <v>6302</v>
      </c>
    </row>
    <row r="3872" spans="1:15" x14ac:dyDescent="0.25">
      <c r="A3872">
        <v>3419</v>
      </c>
      <c r="B3872" t="s">
        <v>10748</v>
      </c>
      <c r="C3872" t="s">
        <v>698</v>
      </c>
      <c r="D3872" t="s">
        <v>699</v>
      </c>
      <c r="E3872">
        <v>20</v>
      </c>
      <c r="F3872">
        <v>1</v>
      </c>
      <c r="G3872" t="s">
        <v>10761</v>
      </c>
      <c r="H3872" t="s">
        <v>9659</v>
      </c>
      <c r="I3872" t="s">
        <v>393</v>
      </c>
      <c r="J3872" s="25">
        <v>45952</v>
      </c>
      <c r="K3872" s="25">
        <v>45952</v>
      </c>
      <c r="L3872" t="s">
        <v>9762</v>
      </c>
      <c r="M3872" t="s">
        <v>696</v>
      </c>
      <c r="N3872" t="s">
        <v>258</v>
      </c>
      <c r="O3872" t="s">
        <v>6302</v>
      </c>
    </row>
    <row r="3873" spans="1:15" x14ac:dyDescent="0.25">
      <c r="A3873">
        <v>3428</v>
      </c>
      <c r="B3873" t="s">
        <v>10675</v>
      </c>
      <c r="C3873" t="s">
        <v>698</v>
      </c>
      <c r="D3873" t="s">
        <v>699</v>
      </c>
      <c r="E3873">
        <v>1040</v>
      </c>
      <c r="F3873">
        <v>52</v>
      </c>
      <c r="G3873" t="s">
        <v>10762</v>
      </c>
      <c r="H3873" t="s">
        <v>4108</v>
      </c>
      <c r="I3873" t="s">
        <v>393</v>
      </c>
      <c r="J3873" s="25">
        <v>46010</v>
      </c>
      <c r="K3873" s="25">
        <v>46010</v>
      </c>
      <c r="L3873" t="s">
        <v>323</v>
      </c>
      <c r="M3873" t="s">
        <v>696</v>
      </c>
      <c r="N3873" t="s">
        <v>258</v>
      </c>
      <c r="O3873" t="s">
        <v>6302</v>
      </c>
    </row>
    <row r="3874" spans="1:15" x14ac:dyDescent="0.25">
      <c r="A3874">
        <v>3429</v>
      </c>
      <c r="B3874" t="s">
        <v>10675</v>
      </c>
      <c r="C3874" t="s">
        <v>698</v>
      </c>
      <c r="D3874" t="s">
        <v>699</v>
      </c>
      <c r="E3874">
        <v>1040</v>
      </c>
      <c r="F3874">
        <v>52</v>
      </c>
      <c r="G3874" t="s">
        <v>10763</v>
      </c>
      <c r="H3874" t="s">
        <v>4108</v>
      </c>
      <c r="I3874" t="s">
        <v>393</v>
      </c>
      <c r="J3874" s="25">
        <v>46010</v>
      </c>
      <c r="K3874" s="25">
        <v>46010</v>
      </c>
      <c r="L3874" t="s">
        <v>323</v>
      </c>
      <c r="M3874" t="s">
        <v>696</v>
      </c>
      <c r="N3874" t="s">
        <v>258</v>
      </c>
      <c r="O3874" t="s">
        <v>6302</v>
      </c>
    </row>
    <row r="3875" spans="1:15" x14ac:dyDescent="0.25">
      <c r="A3875">
        <v>3430</v>
      </c>
      <c r="B3875" t="s">
        <v>10675</v>
      </c>
      <c r="C3875" t="s">
        <v>698</v>
      </c>
      <c r="D3875" t="s">
        <v>699</v>
      </c>
      <c r="E3875">
        <v>1040</v>
      </c>
      <c r="F3875">
        <v>52</v>
      </c>
      <c r="G3875" t="s">
        <v>10764</v>
      </c>
      <c r="H3875" t="s">
        <v>4108</v>
      </c>
      <c r="I3875" t="s">
        <v>393</v>
      </c>
      <c r="J3875" s="25">
        <v>46010</v>
      </c>
      <c r="K3875" s="25">
        <v>46010</v>
      </c>
      <c r="L3875" t="s">
        <v>323</v>
      </c>
      <c r="M3875" t="s">
        <v>696</v>
      </c>
      <c r="N3875" t="s">
        <v>258</v>
      </c>
      <c r="O3875" t="s">
        <v>6302</v>
      </c>
    </row>
    <row r="3876" spans="1:15" x14ac:dyDescent="0.25">
      <c r="A3876">
        <v>3431</v>
      </c>
      <c r="B3876" t="s">
        <v>10675</v>
      </c>
      <c r="C3876" t="s">
        <v>698</v>
      </c>
      <c r="D3876" t="s">
        <v>699</v>
      </c>
      <c r="E3876">
        <v>1040</v>
      </c>
      <c r="F3876">
        <v>52</v>
      </c>
      <c r="G3876" t="s">
        <v>10765</v>
      </c>
      <c r="H3876" t="s">
        <v>4108</v>
      </c>
      <c r="I3876" t="s">
        <v>393</v>
      </c>
      <c r="J3876" s="25">
        <v>46010</v>
      </c>
      <c r="K3876" s="25">
        <v>46010</v>
      </c>
      <c r="L3876" t="s">
        <v>323</v>
      </c>
      <c r="M3876" t="s">
        <v>696</v>
      </c>
      <c r="N3876" t="s">
        <v>258</v>
      </c>
      <c r="O3876" t="s">
        <v>6302</v>
      </c>
    </row>
    <row r="3877" spans="1:15" x14ac:dyDescent="0.25">
      <c r="A3877">
        <v>3432</v>
      </c>
      <c r="B3877" t="s">
        <v>10675</v>
      </c>
      <c r="C3877" t="s">
        <v>698</v>
      </c>
      <c r="D3877" t="s">
        <v>699</v>
      </c>
      <c r="E3877">
        <v>1040</v>
      </c>
      <c r="F3877">
        <v>52</v>
      </c>
      <c r="G3877" t="s">
        <v>10766</v>
      </c>
      <c r="H3877" t="s">
        <v>4108</v>
      </c>
      <c r="I3877" t="s">
        <v>393</v>
      </c>
      <c r="J3877" s="25">
        <v>46010</v>
      </c>
      <c r="K3877" s="25">
        <v>46010</v>
      </c>
      <c r="L3877" t="s">
        <v>323</v>
      </c>
      <c r="M3877" t="s">
        <v>696</v>
      </c>
      <c r="N3877" t="s">
        <v>258</v>
      </c>
      <c r="O3877" t="s">
        <v>6302</v>
      </c>
    </row>
    <row r="3878" spans="1:15" x14ac:dyDescent="0.25">
      <c r="A3878">
        <v>3433</v>
      </c>
      <c r="B3878" t="s">
        <v>10675</v>
      </c>
      <c r="C3878" t="s">
        <v>698</v>
      </c>
      <c r="D3878" t="s">
        <v>699</v>
      </c>
      <c r="E3878">
        <v>780</v>
      </c>
      <c r="F3878">
        <v>39</v>
      </c>
      <c r="G3878" t="s">
        <v>10767</v>
      </c>
      <c r="H3878" t="s">
        <v>4108</v>
      </c>
      <c r="I3878" t="s">
        <v>393</v>
      </c>
      <c r="J3878" s="25">
        <v>46010</v>
      </c>
      <c r="K3878" s="25">
        <v>46010</v>
      </c>
      <c r="L3878" t="s">
        <v>323</v>
      </c>
      <c r="M3878" t="s">
        <v>696</v>
      </c>
      <c r="N3878" t="s">
        <v>258</v>
      </c>
      <c r="O3878" t="s">
        <v>6302</v>
      </c>
    </row>
    <row r="3879" spans="1:15" x14ac:dyDescent="0.25">
      <c r="A3879">
        <v>3425</v>
      </c>
      <c r="B3879" t="s">
        <v>10695</v>
      </c>
      <c r="C3879" t="s">
        <v>698</v>
      </c>
      <c r="D3879" t="s">
        <v>699</v>
      </c>
      <c r="E3879">
        <v>1040</v>
      </c>
      <c r="F3879">
        <v>52</v>
      </c>
      <c r="G3879" t="s">
        <v>10768</v>
      </c>
      <c r="H3879" t="s">
        <v>4108</v>
      </c>
      <c r="I3879" t="s">
        <v>393</v>
      </c>
      <c r="J3879" s="25">
        <v>46024</v>
      </c>
      <c r="K3879" s="25">
        <v>46024</v>
      </c>
      <c r="L3879" t="s">
        <v>541</v>
      </c>
      <c r="M3879" t="s">
        <v>696</v>
      </c>
      <c r="N3879" t="s">
        <v>258</v>
      </c>
      <c r="O3879" t="s">
        <v>6302</v>
      </c>
    </row>
    <row r="3880" spans="1:15" x14ac:dyDescent="0.25">
      <c r="A3880">
        <v>3426</v>
      </c>
      <c r="B3880" t="s">
        <v>10695</v>
      </c>
      <c r="C3880" t="s">
        <v>698</v>
      </c>
      <c r="D3880" t="s">
        <v>699</v>
      </c>
      <c r="E3880">
        <v>1040</v>
      </c>
      <c r="F3880">
        <v>52</v>
      </c>
      <c r="G3880" t="s">
        <v>10769</v>
      </c>
      <c r="H3880" t="s">
        <v>4108</v>
      </c>
      <c r="I3880" t="s">
        <v>393</v>
      </c>
      <c r="J3880" s="25">
        <v>46024</v>
      </c>
      <c r="K3880" s="25">
        <v>46024</v>
      </c>
      <c r="L3880" t="s">
        <v>541</v>
      </c>
      <c r="M3880" t="s">
        <v>696</v>
      </c>
      <c r="N3880" t="s">
        <v>258</v>
      </c>
      <c r="O3880" t="s">
        <v>6302</v>
      </c>
    </row>
    <row r="3881" spans="1:15" x14ac:dyDescent="0.25">
      <c r="A3881">
        <v>3427</v>
      </c>
      <c r="B3881" t="s">
        <v>10695</v>
      </c>
      <c r="C3881" t="s">
        <v>698</v>
      </c>
      <c r="D3881" t="s">
        <v>699</v>
      </c>
      <c r="E3881">
        <v>680</v>
      </c>
      <c r="F3881">
        <v>34</v>
      </c>
      <c r="G3881" t="s">
        <v>10770</v>
      </c>
      <c r="H3881" t="s">
        <v>4108</v>
      </c>
      <c r="I3881" t="s">
        <v>393</v>
      </c>
      <c r="J3881" s="25">
        <v>46024</v>
      </c>
      <c r="K3881" s="25">
        <v>46024</v>
      </c>
      <c r="L3881" t="s">
        <v>541</v>
      </c>
      <c r="M3881" t="s">
        <v>696</v>
      </c>
      <c r="N3881" t="s">
        <v>258</v>
      </c>
      <c r="O3881" t="s">
        <v>6302</v>
      </c>
    </row>
    <row r="3882" spans="1:15" x14ac:dyDescent="0.25">
      <c r="A3882">
        <v>3440</v>
      </c>
      <c r="B3882" t="s">
        <v>9669</v>
      </c>
      <c r="C3882" t="s">
        <v>4221</v>
      </c>
      <c r="D3882" t="s">
        <v>699</v>
      </c>
      <c r="E3882">
        <v>1040</v>
      </c>
      <c r="F3882">
        <v>52</v>
      </c>
      <c r="G3882" t="s">
        <v>10771</v>
      </c>
      <c r="H3882" t="s">
        <v>4235</v>
      </c>
      <c r="I3882" t="s">
        <v>393</v>
      </c>
      <c r="J3882" s="25">
        <v>46060</v>
      </c>
      <c r="K3882" s="25">
        <v>46060</v>
      </c>
      <c r="L3882" t="s">
        <v>4238</v>
      </c>
      <c r="M3882" t="s">
        <v>696</v>
      </c>
      <c r="N3882" t="s">
        <v>4120</v>
      </c>
      <c r="O3882" t="s">
        <v>6302</v>
      </c>
    </row>
    <row r="3883" spans="1:15" x14ac:dyDescent="0.25">
      <c r="A3883">
        <v>3441</v>
      </c>
      <c r="B3883" t="s">
        <v>9669</v>
      </c>
      <c r="C3883" t="s">
        <v>4221</v>
      </c>
      <c r="D3883" t="s">
        <v>699</v>
      </c>
      <c r="E3883">
        <v>1040</v>
      </c>
      <c r="F3883">
        <v>52</v>
      </c>
      <c r="G3883" t="s">
        <v>10772</v>
      </c>
      <c r="H3883" t="s">
        <v>4235</v>
      </c>
      <c r="I3883" t="s">
        <v>393</v>
      </c>
      <c r="J3883" s="25">
        <v>46060</v>
      </c>
      <c r="K3883" s="25">
        <v>46060</v>
      </c>
      <c r="L3883" t="s">
        <v>4238</v>
      </c>
      <c r="M3883" t="s">
        <v>696</v>
      </c>
      <c r="N3883" t="s">
        <v>4120</v>
      </c>
      <c r="O3883" t="s">
        <v>6302</v>
      </c>
    </row>
    <row r="3884" spans="1:15" x14ac:dyDescent="0.25">
      <c r="A3884">
        <v>3442</v>
      </c>
      <c r="B3884" t="s">
        <v>9669</v>
      </c>
      <c r="C3884" t="s">
        <v>4221</v>
      </c>
      <c r="D3884" t="s">
        <v>699</v>
      </c>
      <c r="E3884">
        <v>1040</v>
      </c>
      <c r="F3884">
        <v>52</v>
      </c>
      <c r="G3884" t="s">
        <v>10773</v>
      </c>
      <c r="H3884" t="s">
        <v>4235</v>
      </c>
      <c r="I3884" t="s">
        <v>393</v>
      </c>
      <c r="J3884" s="25">
        <v>46060</v>
      </c>
      <c r="K3884" s="25">
        <v>46060</v>
      </c>
      <c r="L3884" t="s">
        <v>4238</v>
      </c>
      <c r="M3884" t="s">
        <v>696</v>
      </c>
      <c r="N3884" t="s">
        <v>4120</v>
      </c>
      <c r="O3884" t="s">
        <v>6302</v>
      </c>
    </row>
    <row r="3885" spans="1:15" x14ac:dyDescent="0.25">
      <c r="A3885">
        <v>3443</v>
      </c>
      <c r="B3885" t="s">
        <v>9669</v>
      </c>
      <c r="C3885" t="s">
        <v>4221</v>
      </c>
      <c r="D3885" t="s">
        <v>699</v>
      </c>
      <c r="E3885">
        <v>1040</v>
      </c>
      <c r="F3885">
        <v>52</v>
      </c>
      <c r="G3885" t="s">
        <v>10774</v>
      </c>
      <c r="H3885" t="s">
        <v>4235</v>
      </c>
      <c r="I3885" t="s">
        <v>393</v>
      </c>
      <c r="J3885" s="25">
        <v>46060</v>
      </c>
      <c r="K3885" s="25">
        <v>46060</v>
      </c>
      <c r="L3885" t="s">
        <v>4238</v>
      </c>
      <c r="M3885" t="s">
        <v>696</v>
      </c>
      <c r="N3885" t="s">
        <v>4120</v>
      </c>
      <c r="O3885" t="s">
        <v>6302</v>
      </c>
    </row>
    <row r="3886" spans="1:15" x14ac:dyDescent="0.25">
      <c r="A3886">
        <v>3444</v>
      </c>
      <c r="B3886" t="s">
        <v>9669</v>
      </c>
      <c r="C3886" t="s">
        <v>4221</v>
      </c>
      <c r="D3886" t="s">
        <v>699</v>
      </c>
      <c r="E3886">
        <v>1040</v>
      </c>
      <c r="F3886">
        <v>52</v>
      </c>
      <c r="G3886" t="s">
        <v>10775</v>
      </c>
      <c r="H3886" t="s">
        <v>4235</v>
      </c>
      <c r="I3886" t="s">
        <v>393</v>
      </c>
      <c r="J3886" s="25">
        <v>46060</v>
      </c>
      <c r="K3886" s="25">
        <v>46060</v>
      </c>
      <c r="L3886" t="s">
        <v>4238</v>
      </c>
      <c r="M3886" t="s">
        <v>696</v>
      </c>
      <c r="N3886" t="s">
        <v>4120</v>
      </c>
      <c r="O3886" t="s">
        <v>6302</v>
      </c>
    </row>
    <row r="3887" spans="1:15" x14ac:dyDescent="0.25">
      <c r="A3887">
        <v>3445</v>
      </c>
      <c r="B3887" t="s">
        <v>9669</v>
      </c>
      <c r="C3887" t="s">
        <v>4221</v>
      </c>
      <c r="D3887" t="s">
        <v>699</v>
      </c>
      <c r="E3887">
        <v>1040</v>
      </c>
      <c r="F3887">
        <v>52</v>
      </c>
      <c r="G3887" t="s">
        <v>10776</v>
      </c>
      <c r="H3887" t="s">
        <v>4235</v>
      </c>
      <c r="I3887" t="s">
        <v>393</v>
      </c>
      <c r="J3887" s="25">
        <v>46060</v>
      </c>
      <c r="K3887" s="25">
        <v>46060</v>
      </c>
      <c r="L3887" t="s">
        <v>4238</v>
      </c>
      <c r="M3887" t="s">
        <v>696</v>
      </c>
      <c r="N3887" t="s">
        <v>4120</v>
      </c>
      <c r="O3887" t="s">
        <v>6302</v>
      </c>
    </row>
    <row r="3888" spans="1:15" x14ac:dyDescent="0.25">
      <c r="A3888">
        <v>3446</v>
      </c>
      <c r="B3888" t="s">
        <v>9669</v>
      </c>
      <c r="C3888" t="s">
        <v>4221</v>
      </c>
      <c r="D3888" t="s">
        <v>699</v>
      </c>
      <c r="E3888">
        <v>960</v>
      </c>
      <c r="F3888">
        <v>48</v>
      </c>
      <c r="G3888" t="s">
        <v>10777</v>
      </c>
      <c r="H3888" t="s">
        <v>4235</v>
      </c>
      <c r="I3888" t="s">
        <v>393</v>
      </c>
      <c r="J3888" s="25">
        <v>46060</v>
      </c>
      <c r="K3888" s="25">
        <v>46060</v>
      </c>
      <c r="L3888" t="s">
        <v>4238</v>
      </c>
      <c r="M3888" t="s">
        <v>696</v>
      </c>
      <c r="N3888" t="s">
        <v>4120</v>
      </c>
      <c r="O3888" t="s">
        <v>6302</v>
      </c>
    </row>
    <row r="3889" spans="1:15" x14ac:dyDescent="0.25">
      <c r="A3889">
        <v>2460</v>
      </c>
      <c r="B3889" t="s">
        <v>7722</v>
      </c>
      <c r="C3889" t="s">
        <v>2666</v>
      </c>
      <c r="D3889" t="s">
        <v>434</v>
      </c>
      <c r="E3889">
        <v>480</v>
      </c>
      <c r="F3889">
        <v>24</v>
      </c>
      <c r="G3889" t="s">
        <v>10778</v>
      </c>
      <c r="H3889" t="s">
        <v>4760</v>
      </c>
      <c r="I3889" t="s">
        <v>393</v>
      </c>
      <c r="J3889" s="25">
        <v>45761</v>
      </c>
      <c r="K3889" s="25">
        <v>45761</v>
      </c>
      <c r="L3889" t="s">
        <v>33</v>
      </c>
      <c r="M3889" t="s">
        <v>4934</v>
      </c>
      <c r="N3889" t="s">
        <v>127</v>
      </c>
      <c r="O3889" t="s">
        <v>6282</v>
      </c>
    </row>
    <row r="3890" spans="1:15" x14ac:dyDescent="0.25">
      <c r="A3890">
        <v>2461</v>
      </c>
      <c r="B3890" t="s">
        <v>7665</v>
      </c>
      <c r="C3890" t="s">
        <v>2666</v>
      </c>
      <c r="D3890" t="s">
        <v>434</v>
      </c>
      <c r="E3890">
        <v>20</v>
      </c>
      <c r="F3890">
        <v>1</v>
      </c>
      <c r="G3890" t="s">
        <v>9677</v>
      </c>
      <c r="H3890" t="s">
        <v>4760</v>
      </c>
      <c r="I3890" t="s">
        <v>393</v>
      </c>
      <c r="J3890" s="25">
        <v>45761</v>
      </c>
      <c r="K3890" s="25">
        <v>45761</v>
      </c>
      <c r="L3890" t="s">
        <v>33</v>
      </c>
      <c r="M3890" t="s">
        <v>4934</v>
      </c>
      <c r="N3890" t="s">
        <v>127</v>
      </c>
      <c r="O3890" t="s">
        <v>6282</v>
      </c>
    </row>
    <row r="3891" spans="1:15" x14ac:dyDescent="0.25">
      <c r="A3891">
        <v>2462</v>
      </c>
      <c r="B3891" t="s">
        <v>7665</v>
      </c>
      <c r="C3891" t="s">
        <v>2690</v>
      </c>
      <c r="D3891" t="s">
        <v>4771</v>
      </c>
      <c r="E3891">
        <v>40</v>
      </c>
      <c r="F3891">
        <v>1</v>
      </c>
      <c r="G3891" t="s">
        <v>9677</v>
      </c>
      <c r="H3891" t="s">
        <v>4779</v>
      </c>
      <c r="I3891" t="s">
        <v>393</v>
      </c>
      <c r="J3891" s="25">
        <v>45782</v>
      </c>
      <c r="K3891" s="25">
        <v>45782</v>
      </c>
      <c r="L3891" t="s">
        <v>4253</v>
      </c>
      <c r="M3891" t="s">
        <v>4935</v>
      </c>
      <c r="N3891" t="s">
        <v>127</v>
      </c>
      <c r="O3891" t="s">
        <v>6282</v>
      </c>
    </row>
    <row r="3892" spans="1:15" x14ac:dyDescent="0.25">
      <c r="A3892">
        <v>2463</v>
      </c>
      <c r="B3892" t="s">
        <v>9768</v>
      </c>
      <c r="C3892" t="s">
        <v>2690</v>
      </c>
      <c r="D3892" t="s">
        <v>4771</v>
      </c>
      <c r="E3892">
        <v>160</v>
      </c>
      <c r="F3892">
        <v>4</v>
      </c>
      <c r="G3892" t="s">
        <v>10779</v>
      </c>
      <c r="H3892" t="s">
        <v>4779</v>
      </c>
      <c r="I3892" t="s">
        <v>393</v>
      </c>
      <c r="J3892" s="25">
        <v>45782</v>
      </c>
      <c r="K3892" s="25">
        <v>45782</v>
      </c>
      <c r="L3892" t="s">
        <v>4253</v>
      </c>
      <c r="M3892" t="s">
        <v>4935</v>
      </c>
      <c r="N3892" t="s">
        <v>127</v>
      </c>
      <c r="O3892" t="s">
        <v>6282</v>
      </c>
    </row>
    <row r="3893" spans="1:15" x14ac:dyDescent="0.25">
      <c r="A3893">
        <v>3535</v>
      </c>
      <c r="B3893" t="s">
        <v>9840</v>
      </c>
      <c r="C3893" t="s">
        <v>712</v>
      </c>
      <c r="D3893" t="s">
        <v>442</v>
      </c>
      <c r="E3893">
        <v>1040</v>
      </c>
      <c r="F3893">
        <v>34</v>
      </c>
      <c r="G3893" t="s">
        <v>10780</v>
      </c>
      <c r="H3893" t="s">
        <v>713</v>
      </c>
      <c r="I3893" t="s">
        <v>393</v>
      </c>
      <c r="J3893" s="25">
        <v>45757</v>
      </c>
      <c r="K3893" s="25">
        <v>45757</v>
      </c>
      <c r="L3893" t="s">
        <v>683</v>
      </c>
      <c r="M3893" t="s">
        <v>710</v>
      </c>
      <c r="N3893" t="s">
        <v>127</v>
      </c>
      <c r="O3893" t="s">
        <v>6302</v>
      </c>
    </row>
    <row r="3894" spans="1:15" x14ac:dyDescent="0.25">
      <c r="A3894">
        <v>2464</v>
      </c>
      <c r="B3894" t="s">
        <v>9646</v>
      </c>
      <c r="C3894" t="s">
        <v>3984</v>
      </c>
      <c r="D3894" t="s">
        <v>10781</v>
      </c>
      <c r="E3894">
        <v>1500</v>
      </c>
      <c r="F3894">
        <v>50</v>
      </c>
      <c r="G3894" t="s">
        <v>10782</v>
      </c>
      <c r="H3894" t="s">
        <v>689</v>
      </c>
      <c r="I3894" t="s">
        <v>393</v>
      </c>
      <c r="J3894" s="25">
        <v>45831</v>
      </c>
      <c r="K3894" s="25">
        <v>45831</v>
      </c>
      <c r="L3894" t="s">
        <v>52</v>
      </c>
      <c r="M3894" t="s">
        <v>710</v>
      </c>
      <c r="N3894" t="s">
        <v>258</v>
      </c>
      <c r="O3894" t="s">
        <v>6282</v>
      </c>
    </row>
    <row r="3895" spans="1:15" x14ac:dyDescent="0.25">
      <c r="A3895">
        <v>2465</v>
      </c>
      <c r="B3895" t="s">
        <v>10783</v>
      </c>
      <c r="C3895" t="s">
        <v>3984</v>
      </c>
      <c r="D3895" t="s">
        <v>10781</v>
      </c>
      <c r="E3895">
        <v>1500</v>
      </c>
      <c r="F3895">
        <v>50</v>
      </c>
      <c r="G3895" t="s">
        <v>10784</v>
      </c>
      <c r="H3895" t="s">
        <v>689</v>
      </c>
      <c r="I3895" t="s">
        <v>393</v>
      </c>
      <c r="J3895" s="25">
        <v>45831</v>
      </c>
      <c r="K3895" s="25">
        <v>45831</v>
      </c>
      <c r="L3895" t="s">
        <v>52</v>
      </c>
      <c r="M3895" t="s">
        <v>710</v>
      </c>
      <c r="N3895" t="s">
        <v>258</v>
      </c>
      <c r="O3895" t="s">
        <v>6282</v>
      </c>
    </row>
    <row r="3896" spans="1:15" x14ac:dyDescent="0.25">
      <c r="A3896">
        <v>2466</v>
      </c>
      <c r="B3896" t="s">
        <v>9798</v>
      </c>
      <c r="C3896" t="s">
        <v>3984</v>
      </c>
      <c r="D3896" t="s">
        <v>10781</v>
      </c>
      <c r="E3896">
        <v>1500</v>
      </c>
      <c r="F3896">
        <v>50</v>
      </c>
      <c r="G3896" t="s">
        <v>10785</v>
      </c>
      <c r="H3896" t="s">
        <v>689</v>
      </c>
      <c r="I3896" t="s">
        <v>393</v>
      </c>
      <c r="J3896" s="25">
        <v>45831</v>
      </c>
      <c r="K3896" s="25">
        <v>45831</v>
      </c>
      <c r="L3896" t="s">
        <v>52</v>
      </c>
      <c r="M3896" t="s">
        <v>710</v>
      </c>
      <c r="N3896" t="s">
        <v>258</v>
      </c>
      <c r="O3896" t="s">
        <v>6282</v>
      </c>
    </row>
    <row r="3897" spans="1:15" x14ac:dyDescent="0.25">
      <c r="A3897">
        <v>2467</v>
      </c>
      <c r="B3897" t="s">
        <v>10783</v>
      </c>
      <c r="C3897" t="s">
        <v>3984</v>
      </c>
      <c r="D3897" t="s">
        <v>10781</v>
      </c>
      <c r="E3897">
        <v>1500</v>
      </c>
      <c r="F3897">
        <v>50</v>
      </c>
      <c r="G3897" t="s">
        <v>10786</v>
      </c>
      <c r="H3897" t="s">
        <v>689</v>
      </c>
      <c r="I3897" t="s">
        <v>393</v>
      </c>
      <c r="J3897" s="25">
        <v>45831</v>
      </c>
      <c r="K3897" s="25">
        <v>45831</v>
      </c>
      <c r="L3897" t="s">
        <v>52</v>
      </c>
      <c r="M3897" t="s">
        <v>710</v>
      </c>
      <c r="N3897" t="s">
        <v>258</v>
      </c>
      <c r="O3897" t="s">
        <v>6282</v>
      </c>
    </row>
    <row r="3898" spans="1:15" x14ac:dyDescent="0.25">
      <c r="A3898">
        <v>2468</v>
      </c>
      <c r="B3898" t="s">
        <v>9646</v>
      </c>
      <c r="C3898" t="s">
        <v>3984</v>
      </c>
      <c r="D3898" t="s">
        <v>10781</v>
      </c>
      <c r="E3898">
        <v>1500</v>
      </c>
      <c r="F3898">
        <v>50</v>
      </c>
      <c r="G3898" t="s">
        <v>10787</v>
      </c>
      <c r="H3898" t="s">
        <v>689</v>
      </c>
      <c r="I3898" t="s">
        <v>393</v>
      </c>
      <c r="J3898" s="25">
        <v>45831</v>
      </c>
      <c r="K3898" s="25">
        <v>45831</v>
      </c>
      <c r="L3898" t="s">
        <v>52</v>
      </c>
      <c r="M3898" t="s">
        <v>710</v>
      </c>
      <c r="N3898" t="s">
        <v>258</v>
      </c>
      <c r="O3898" t="s">
        <v>6282</v>
      </c>
    </row>
    <row r="3899" spans="1:15" x14ac:dyDescent="0.25">
      <c r="A3899">
        <v>2469</v>
      </c>
      <c r="B3899" t="s">
        <v>10783</v>
      </c>
      <c r="C3899" t="s">
        <v>3984</v>
      </c>
      <c r="D3899" t="s">
        <v>10781</v>
      </c>
      <c r="E3899">
        <v>1500</v>
      </c>
      <c r="F3899">
        <v>50</v>
      </c>
      <c r="G3899" t="s">
        <v>10788</v>
      </c>
      <c r="H3899" t="s">
        <v>689</v>
      </c>
      <c r="I3899" t="s">
        <v>393</v>
      </c>
      <c r="J3899" s="25">
        <v>45831</v>
      </c>
      <c r="K3899" s="25">
        <v>45831</v>
      </c>
      <c r="L3899" t="s">
        <v>52</v>
      </c>
      <c r="M3899" t="s">
        <v>710</v>
      </c>
      <c r="N3899" t="s">
        <v>258</v>
      </c>
      <c r="O3899" t="s">
        <v>6282</v>
      </c>
    </row>
    <row r="3900" spans="1:15" x14ac:dyDescent="0.25">
      <c r="A3900">
        <v>2470</v>
      </c>
      <c r="B3900" t="s">
        <v>10508</v>
      </c>
      <c r="C3900" t="s">
        <v>3984</v>
      </c>
      <c r="D3900" t="s">
        <v>10781</v>
      </c>
      <c r="E3900">
        <v>1500</v>
      </c>
      <c r="F3900">
        <v>50</v>
      </c>
      <c r="G3900" t="s">
        <v>10789</v>
      </c>
      <c r="H3900" t="s">
        <v>689</v>
      </c>
      <c r="I3900" t="s">
        <v>393</v>
      </c>
      <c r="J3900" s="25">
        <v>45831</v>
      </c>
      <c r="K3900" s="25">
        <v>45831</v>
      </c>
      <c r="L3900" t="s">
        <v>52</v>
      </c>
      <c r="M3900" t="s">
        <v>710</v>
      </c>
      <c r="N3900" t="s">
        <v>258</v>
      </c>
      <c r="O3900" t="s">
        <v>6282</v>
      </c>
    </row>
    <row r="3901" spans="1:15" x14ac:dyDescent="0.25">
      <c r="A3901">
        <v>2471</v>
      </c>
      <c r="B3901" t="s">
        <v>10783</v>
      </c>
      <c r="C3901" t="s">
        <v>3984</v>
      </c>
      <c r="D3901" t="s">
        <v>10781</v>
      </c>
      <c r="E3901">
        <v>1500</v>
      </c>
      <c r="F3901">
        <v>50</v>
      </c>
      <c r="G3901" t="s">
        <v>10790</v>
      </c>
      <c r="H3901" t="s">
        <v>689</v>
      </c>
      <c r="I3901" t="s">
        <v>393</v>
      </c>
      <c r="J3901" s="25">
        <v>45831</v>
      </c>
      <c r="K3901" s="25">
        <v>45831</v>
      </c>
      <c r="L3901" t="s">
        <v>52</v>
      </c>
      <c r="M3901" t="s">
        <v>710</v>
      </c>
      <c r="N3901" t="s">
        <v>258</v>
      </c>
      <c r="O3901" t="s">
        <v>6282</v>
      </c>
    </row>
    <row r="3902" spans="1:15" x14ac:dyDescent="0.25">
      <c r="A3902">
        <v>2472</v>
      </c>
      <c r="B3902" t="s">
        <v>10783</v>
      </c>
      <c r="C3902" t="s">
        <v>3984</v>
      </c>
      <c r="D3902" t="s">
        <v>10781</v>
      </c>
      <c r="E3902">
        <v>1500</v>
      </c>
      <c r="F3902">
        <v>50</v>
      </c>
      <c r="G3902" t="s">
        <v>10791</v>
      </c>
      <c r="H3902" t="s">
        <v>689</v>
      </c>
      <c r="I3902" t="s">
        <v>393</v>
      </c>
      <c r="J3902" s="25">
        <v>45831</v>
      </c>
      <c r="K3902" s="25">
        <v>45831</v>
      </c>
      <c r="L3902" t="s">
        <v>52</v>
      </c>
      <c r="M3902" t="s">
        <v>710</v>
      </c>
      <c r="N3902" t="s">
        <v>258</v>
      </c>
      <c r="O3902" t="s">
        <v>6282</v>
      </c>
    </row>
    <row r="3903" spans="1:15" x14ac:dyDescent="0.25">
      <c r="A3903">
        <v>2473</v>
      </c>
      <c r="B3903" t="s">
        <v>10783</v>
      </c>
      <c r="C3903" t="s">
        <v>3984</v>
      </c>
      <c r="D3903" t="s">
        <v>10781</v>
      </c>
      <c r="E3903">
        <v>1500</v>
      </c>
      <c r="F3903">
        <v>50</v>
      </c>
      <c r="G3903" t="s">
        <v>10792</v>
      </c>
      <c r="H3903" t="s">
        <v>689</v>
      </c>
      <c r="I3903" t="s">
        <v>393</v>
      </c>
      <c r="J3903" s="25">
        <v>45831</v>
      </c>
      <c r="K3903" s="25">
        <v>45831</v>
      </c>
      <c r="L3903" t="s">
        <v>52</v>
      </c>
      <c r="M3903" t="s">
        <v>710</v>
      </c>
      <c r="N3903" t="s">
        <v>258</v>
      </c>
      <c r="O3903" t="s">
        <v>6282</v>
      </c>
    </row>
    <row r="3904" spans="1:15" x14ac:dyDescent="0.25">
      <c r="A3904">
        <v>2474</v>
      </c>
      <c r="B3904" t="s">
        <v>10783</v>
      </c>
      <c r="C3904" t="s">
        <v>3984</v>
      </c>
      <c r="D3904" t="s">
        <v>10781</v>
      </c>
      <c r="E3904">
        <v>1500</v>
      </c>
      <c r="F3904">
        <v>50</v>
      </c>
      <c r="G3904" t="s">
        <v>10793</v>
      </c>
      <c r="H3904" t="s">
        <v>689</v>
      </c>
      <c r="I3904" t="s">
        <v>393</v>
      </c>
      <c r="J3904" s="25">
        <v>45831</v>
      </c>
      <c r="K3904" s="25">
        <v>45831</v>
      </c>
      <c r="L3904" t="s">
        <v>52</v>
      </c>
      <c r="M3904" t="s">
        <v>710</v>
      </c>
      <c r="N3904" t="s">
        <v>258</v>
      </c>
      <c r="O3904" t="s">
        <v>6282</v>
      </c>
    </row>
    <row r="3905" spans="1:15" x14ac:dyDescent="0.25">
      <c r="A3905">
        <v>2475</v>
      </c>
      <c r="B3905" t="s">
        <v>10783</v>
      </c>
      <c r="C3905" t="s">
        <v>3984</v>
      </c>
      <c r="D3905" t="s">
        <v>10781</v>
      </c>
      <c r="E3905">
        <v>1500</v>
      </c>
      <c r="F3905">
        <v>50</v>
      </c>
      <c r="G3905" t="s">
        <v>10794</v>
      </c>
      <c r="H3905" t="s">
        <v>689</v>
      </c>
      <c r="I3905" t="s">
        <v>393</v>
      </c>
      <c r="J3905" s="25">
        <v>45831</v>
      </c>
      <c r="K3905" s="25">
        <v>45831</v>
      </c>
      <c r="L3905" t="s">
        <v>52</v>
      </c>
      <c r="M3905" t="s">
        <v>710</v>
      </c>
      <c r="N3905" t="s">
        <v>258</v>
      </c>
      <c r="O3905" t="s">
        <v>6282</v>
      </c>
    </row>
    <row r="3906" spans="1:15" x14ac:dyDescent="0.25">
      <c r="A3906">
        <v>2476</v>
      </c>
      <c r="B3906" t="s">
        <v>10783</v>
      </c>
      <c r="C3906" t="s">
        <v>3984</v>
      </c>
      <c r="D3906" t="s">
        <v>10781</v>
      </c>
      <c r="E3906">
        <v>1500</v>
      </c>
      <c r="F3906">
        <v>50</v>
      </c>
      <c r="G3906" t="s">
        <v>10795</v>
      </c>
      <c r="H3906" t="s">
        <v>689</v>
      </c>
      <c r="I3906" t="s">
        <v>393</v>
      </c>
      <c r="J3906" s="25">
        <v>45831</v>
      </c>
      <c r="K3906" s="25">
        <v>45831</v>
      </c>
      <c r="L3906" t="s">
        <v>52</v>
      </c>
      <c r="M3906" t="s">
        <v>710</v>
      </c>
      <c r="N3906" t="s">
        <v>258</v>
      </c>
      <c r="O3906" t="s">
        <v>6282</v>
      </c>
    </row>
    <row r="3907" spans="1:15" x14ac:dyDescent="0.25">
      <c r="A3907">
        <v>2477</v>
      </c>
      <c r="B3907" t="s">
        <v>10783</v>
      </c>
      <c r="C3907" t="s">
        <v>3984</v>
      </c>
      <c r="D3907" t="s">
        <v>10781</v>
      </c>
      <c r="E3907">
        <v>1500</v>
      </c>
      <c r="F3907">
        <v>50</v>
      </c>
      <c r="G3907" t="s">
        <v>10796</v>
      </c>
      <c r="H3907" t="s">
        <v>689</v>
      </c>
      <c r="I3907" t="s">
        <v>393</v>
      </c>
      <c r="J3907" s="25">
        <v>45831</v>
      </c>
      <c r="K3907" s="25">
        <v>45831</v>
      </c>
      <c r="L3907" t="s">
        <v>52</v>
      </c>
      <c r="M3907" t="s">
        <v>710</v>
      </c>
      <c r="N3907" t="s">
        <v>258</v>
      </c>
      <c r="O3907" t="s">
        <v>6282</v>
      </c>
    </row>
    <row r="3908" spans="1:15" x14ac:dyDescent="0.25">
      <c r="A3908">
        <v>2478</v>
      </c>
      <c r="B3908" t="s">
        <v>9636</v>
      </c>
      <c r="C3908" t="s">
        <v>3984</v>
      </c>
      <c r="D3908" t="s">
        <v>10781</v>
      </c>
      <c r="E3908">
        <v>1170</v>
      </c>
      <c r="F3908">
        <v>39</v>
      </c>
      <c r="G3908" t="s">
        <v>10797</v>
      </c>
      <c r="H3908" t="s">
        <v>689</v>
      </c>
      <c r="I3908" t="s">
        <v>393</v>
      </c>
      <c r="J3908" s="25">
        <v>45831</v>
      </c>
      <c r="K3908" s="25">
        <v>45831</v>
      </c>
      <c r="L3908" t="s">
        <v>52</v>
      </c>
      <c r="M3908" t="s">
        <v>710</v>
      </c>
      <c r="N3908" t="s">
        <v>258</v>
      </c>
      <c r="O3908" t="s">
        <v>6282</v>
      </c>
    </row>
    <row r="3909" spans="1:15" x14ac:dyDescent="0.25">
      <c r="A3909">
        <v>2479</v>
      </c>
      <c r="B3909" t="s">
        <v>9719</v>
      </c>
      <c r="C3909" t="s">
        <v>3984</v>
      </c>
      <c r="D3909" t="s">
        <v>10781</v>
      </c>
      <c r="E3909">
        <v>1500</v>
      </c>
      <c r="F3909">
        <v>50</v>
      </c>
      <c r="G3909" t="s">
        <v>10798</v>
      </c>
      <c r="H3909" t="s">
        <v>465</v>
      </c>
      <c r="I3909" t="s">
        <v>393</v>
      </c>
      <c r="J3909" s="25">
        <v>45882</v>
      </c>
      <c r="K3909" s="25">
        <v>45882</v>
      </c>
      <c r="L3909" t="s">
        <v>432</v>
      </c>
      <c r="M3909" t="s">
        <v>710</v>
      </c>
      <c r="N3909" t="s">
        <v>258</v>
      </c>
      <c r="O3909" t="s">
        <v>6282</v>
      </c>
    </row>
    <row r="3910" spans="1:15" x14ac:dyDescent="0.25">
      <c r="A3910">
        <v>2480</v>
      </c>
      <c r="B3910" t="s">
        <v>9719</v>
      </c>
      <c r="C3910" t="s">
        <v>3984</v>
      </c>
      <c r="D3910" t="s">
        <v>10781</v>
      </c>
      <c r="E3910">
        <v>1500</v>
      </c>
      <c r="F3910">
        <v>50</v>
      </c>
      <c r="G3910" t="s">
        <v>10799</v>
      </c>
      <c r="H3910" t="s">
        <v>465</v>
      </c>
      <c r="I3910" t="s">
        <v>393</v>
      </c>
      <c r="J3910" s="25">
        <v>45882</v>
      </c>
      <c r="K3910" s="25">
        <v>45882</v>
      </c>
      <c r="L3910" t="s">
        <v>432</v>
      </c>
      <c r="M3910" t="s">
        <v>710</v>
      </c>
      <c r="N3910" t="s">
        <v>258</v>
      </c>
      <c r="O3910" t="s">
        <v>6282</v>
      </c>
    </row>
    <row r="3911" spans="1:15" x14ac:dyDescent="0.25">
      <c r="A3911">
        <v>2481</v>
      </c>
      <c r="B3911" t="s">
        <v>9719</v>
      </c>
      <c r="C3911" t="s">
        <v>3984</v>
      </c>
      <c r="D3911" t="s">
        <v>10781</v>
      </c>
      <c r="E3911">
        <v>1500</v>
      </c>
      <c r="F3911">
        <v>50</v>
      </c>
      <c r="G3911" t="s">
        <v>10800</v>
      </c>
      <c r="H3911" t="s">
        <v>465</v>
      </c>
      <c r="I3911" t="s">
        <v>393</v>
      </c>
      <c r="J3911" s="25">
        <v>45882</v>
      </c>
      <c r="K3911" s="25">
        <v>45882</v>
      </c>
      <c r="L3911" t="s">
        <v>432</v>
      </c>
      <c r="M3911" t="s">
        <v>710</v>
      </c>
      <c r="N3911" t="s">
        <v>258</v>
      </c>
      <c r="O3911" t="s">
        <v>6282</v>
      </c>
    </row>
    <row r="3912" spans="1:15" x14ac:dyDescent="0.25">
      <c r="A3912">
        <v>2482</v>
      </c>
      <c r="B3912" t="s">
        <v>9719</v>
      </c>
      <c r="C3912" t="s">
        <v>3984</v>
      </c>
      <c r="D3912" t="s">
        <v>10781</v>
      </c>
      <c r="E3912">
        <v>1500</v>
      </c>
      <c r="F3912">
        <v>50</v>
      </c>
      <c r="G3912" t="s">
        <v>10801</v>
      </c>
      <c r="H3912" t="s">
        <v>465</v>
      </c>
      <c r="I3912" t="s">
        <v>393</v>
      </c>
      <c r="J3912" s="25">
        <v>45882</v>
      </c>
      <c r="K3912" s="25">
        <v>45882</v>
      </c>
      <c r="L3912" t="s">
        <v>432</v>
      </c>
      <c r="M3912" t="s">
        <v>710</v>
      </c>
      <c r="N3912" t="s">
        <v>258</v>
      </c>
      <c r="O3912" t="s">
        <v>6282</v>
      </c>
    </row>
    <row r="3913" spans="1:15" x14ac:dyDescent="0.25">
      <c r="A3913">
        <v>2483</v>
      </c>
      <c r="B3913" t="s">
        <v>9807</v>
      </c>
      <c r="C3913" t="s">
        <v>3984</v>
      </c>
      <c r="D3913" t="s">
        <v>10781</v>
      </c>
      <c r="E3913">
        <v>1500</v>
      </c>
      <c r="F3913">
        <v>50</v>
      </c>
      <c r="G3913" t="s">
        <v>10802</v>
      </c>
      <c r="H3913" t="s">
        <v>465</v>
      </c>
      <c r="I3913" t="s">
        <v>393</v>
      </c>
      <c r="J3913" s="25">
        <v>45882</v>
      </c>
      <c r="K3913" s="25">
        <v>45882</v>
      </c>
      <c r="L3913" t="s">
        <v>432</v>
      </c>
      <c r="M3913" t="s">
        <v>710</v>
      </c>
      <c r="N3913" t="s">
        <v>258</v>
      </c>
      <c r="O3913" t="s">
        <v>6282</v>
      </c>
    </row>
    <row r="3914" spans="1:15" x14ac:dyDescent="0.25">
      <c r="A3914">
        <v>2484</v>
      </c>
      <c r="B3914" t="s">
        <v>9807</v>
      </c>
      <c r="C3914" t="s">
        <v>3984</v>
      </c>
      <c r="D3914" t="s">
        <v>10781</v>
      </c>
      <c r="E3914">
        <v>1500</v>
      </c>
      <c r="F3914">
        <v>50</v>
      </c>
      <c r="G3914" t="s">
        <v>10803</v>
      </c>
      <c r="H3914" t="s">
        <v>465</v>
      </c>
      <c r="I3914" t="s">
        <v>393</v>
      </c>
      <c r="J3914" s="25">
        <v>45882</v>
      </c>
      <c r="K3914" s="25">
        <v>45882</v>
      </c>
      <c r="L3914" t="s">
        <v>432</v>
      </c>
      <c r="M3914" t="s">
        <v>710</v>
      </c>
      <c r="N3914" t="s">
        <v>258</v>
      </c>
      <c r="O3914" t="s">
        <v>6282</v>
      </c>
    </row>
    <row r="3915" spans="1:15" x14ac:dyDescent="0.25">
      <c r="A3915">
        <v>2485</v>
      </c>
      <c r="B3915" t="s">
        <v>9807</v>
      </c>
      <c r="C3915" t="s">
        <v>3984</v>
      </c>
      <c r="D3915" t="s">
        <v>10781</v>
      </c>
      <c r="E3915">
        <v>1500</v>
      </c>
      <c r="F3915">
        <v>50</v>
      </c>
      <c r="G3915" t="s">
        <v>10804</v>
      </c>
      <c r="H3915" t="s">
        <v>465</v>
      </c>
      <c r="I3915" t="s">
        <v>393</v>
      </c>
      <c r="J3915" s="25">
        <v>45882</v>
      </c>
      <c r="K3915" s="25">
        <v>45882</v>
      </c>
      <c r="L3915" t="s">
        <v>432</v>
      </c>
      <c r="M3915" t="s">
        <v>710</v>
      </c>
      <c r="N3915" t="s">
        <v>258</v>
      </c>
      <c r="O3915" t="s">
        <v>6282</v>
      </c>
    </row>
    <row r="3916" spans="1:15" x14ac:dyDescent="0.25">
      <c r="A3916">
        <v>2486</v>
      </c>
      <c r="B3916" t="s">
        <v>9807</v>
      </c>
      <c r="C3916" t="s">
        <v>3984</v>
      </c>
      <c r="D3916" t="s">
        <v>10781</v>
      </c>
      <c r="E3916">
        <v>1500</v>
      </c>
      <c r="F3916">
        <v>50</v>
      </c>
      <c r="G3916" t="s">
        <v>10805</v>
      </c>
      <c r="H3916" t="s">
        <v>465</v>
      </c>
      <c r="I3916" t="s">
        <v>393</v>
      </c>
      <c r="J3916" s="25">
        <v>45882</v>
      </c>
      <c r="K3916" s="25">
        <v>45882</v>
      </c>
      <c r="L3916" t="s">
        <v>432</v>
      </c>
      <c r="M3916" t="s">
        <v>710</v>
      </c>
      <c r="N3916" t="s">
        <v>258</v>
      </c>
      <c r="O3916" t="s">
        <v>6282</v>
      </c>
    </row>
    <row r="3917" spans="1:15" x14ac:dyDescent="0.25">
      <c r="A3917">
        <v>2487</v>
      </c>
      <c r="B3917" t="s">
        <v>9807</v>
      </c>
      <c r="C3917" t="s">
        <v>3984</v>
      </c>
      <c r="D3917" t="s">
        <v>10781</v>
      </c>
      <c r="E3917">
        <v>1500</v>
      </c>
      <c r="F3917">
        <v>50</v>
      </c>
      <c r="G3917" t="s">
        <v>10806</v>
      </c>
      <c r="H3917" t="s">
        <v>465</v>
      </c>
      <c r="I3917" t="s">
        <v>393</v>
      </c>
      <c r="J3917" s="25">
        <v>45882</v>
      </c>
      <c r="K3917" s="25">
        <v>45882</v>
      </c>
      <c r="L3917" t="s">
        <v>432</v>
      </c>
      <c r="M3917" t="s">
        <v>710</v>
      </c>
      <c r="N3917" t="s">
        <v>258</v>
      </c>
      <c r="O3917" t="s">
        <v>6282</v>
      </c>
    </row>
    <row r="3918" spans="1:15" x14ac:dyDescent="0.25">
      <c r="A3918">
        <v>2488</v>
      </c>
      <c r="B3918" t="s">
        <v>9642</v>
      </c>
      <c r="C3918" t="s">
        <v>3984</v>
      </c>
      <c r="D3918" t="s">
        <v>10781</v>
      </c>
      <c r="E3918">
        <v>570</v>
      </c>
      <c r="F3918">
        <v>19</v>
      </c>
      <c r="G3918" t="s">
        <v>10807</v>
      </c>
      <c r="H3918" t="s">
        <v>465</v>
      </c>
      <c r="I3918" t="s">
        <v>393</v>
      </c>
      <c r="J3918" s="25">
        <v>45882</v>
      </c>
      <c r="K3918" s="25">
        <v>45882</v>
      </c>
      <c r="L3918" t="s">
        <v>432</v>
      </c>
      <c r="M3918" t="s">
        <v>710</v>
      </c>
      <c r="N3918" t="s">
        <v>258</v>
      </c>
      <c r="O3918" t="s">
        <v>6282</v>
      </c>
    </row>
    <row r="3919" spans="1:15" x14ac:dyDescent="0.25">
      <c r="A3919">
        <v>2489</v>
      </c>
      <c r="B3919" t="s">
        <v>9534</v>
      </c>
      <c r="C3919" t="s">
        <v>714</v>
      </c>
      <c r="D3919" t="s">
        <v>4136</v>
      </c>
      <c r="E3919">
        <v>1500</v>
      </c>
      <c r="F3919">
        <v>50</v>
      </c>
      <c r="G3919" t="s">
        <v>10808</v>
      </c>
      <c r="H3919" t="s">
        <v>4940</v>
      </c>
      <c r="I3919" t="s">
        <v>30</v>
      </c>
      <c r="J3919" s="25">
        <v>44673</v>
      </c>
      <c r="K3919" s="25">
        <v>45638</v>
      </c>
      <c r="L3919" t="s">
        <v>377</v>
      </c>
      <c r="M3919" t="s">
        <v>715</v>
      </c>
      <c r="N3919" t="s">
        <v>32</v>
      </c>
      <c r="O3919" t="s">
        <v>6282</v>
      </c>
    </row>
    <row r="3920" spans="1:15" x14ac:dyDescent="0.25">
      <c r="A3920">
        <v>2490</v>
      </c>
      <c r="B3920" t="s">
        <v>9751</v>
      </c>
      <c r="C3920" t="s">
        <v>714</v>
      </c>
      <c r="D3920" t="s">
        <v>4136</v>
      </c>
      <c r="E3920">
        <v>1500</v>
      </c>
      <c r="F3920">
        <v>50</v>
      </c>
      <c r="G3920" t="s">
        <v>10809</v>
      </c>
      <c r="H3920" t="s">
        <v>4940</v>
      </c>
      <c r="I3920" t="s">
        <v>30</v>
      </c>
      <c r="J3920" s="25">
        <v>44673</v>
      </c>
      <c r="K3920" s="25">
        <v>45638</v>
      </c>
      <c r="L3920" t="s">
        <v>377</v>
      </c>
      <c r="M3920" t="s">
        <v>715</v>
      </c>
      <c r="N3920" t="s">
        <v>32</v>
      </c>
      <c r="O3920" t="s">
        <v>6282</v>
      </c>
    </row>
    <row r="3921" spans="1:15" x14ac:dyDescent="0.25">
      <c r="A3921">
        <v>2491</v>
      </c>
      <c r="B3921" t="s">
        <v>9945</v>
      </c>
      <c r="C3921" t="s">
        <v>2693</v>
      </c>
      <c r="D3921" t="s">
        <v>10810</v>
      </c>
      <c r="E3921">
        <v>1500</v>
      </c>
      <c r="F3921">
        <v>50</v>
      </c>
      <c r="G3921" t="s">
        <v>10811</v>
      </c>
      <c r="H3921" t="s">
        <v>603</v>
      </c>
      <c r="I3921" t="s">
        <v>393</v>
      </c>
      <c r="J3921" s="25">
        <v>45734</v>
      </c>
      <c r="K3921" s="25">
        <v>45734</v>
      </c>
      <c r="L3921" t="s">
        <v>4914</v>
      </c>
      <c r="M3921" t="s">
        <v>715</v>
      </c>
      <c r="N3921" t="s">
        <v>258</v>
      </c>
      <c r="O3921" t="s">
        <v>6282</v>
      </c>
    </row>
    <row r="3922" spans="1:15" x14ac:dyDescent="0.25">
      <c r="A3922">
        <v>2492</v>
      </c>
      <c r="B3922" t="s">
        <v>9681</v>
      </c>
      <c r="C3922" t="s">
        <v>2693</v>
      </c>
      <c r="D3922" t="s">
        <v>10810</v>
      </c>
      <c r="E3922">
        <v>630</v>
      </c>
      <c r="F3922">
        <v>21</v>
      </c>
      <c r="G3922" t="s">
        <v>10812</v>
      </c>
      <c r="H3922" t="s">
        <v>603</v>
      </c>
      <c r="I3922" t="s">
        <v>393</v>
      </c>
      <c r="J3922" s="25">
        <v>45734</v>
      </c>
      <c r="K3922" s="25">
        <v>45734</v>
      </c>
      <c r="L3922" t="s">
        <v>4914</v>
      </c>
      <c r="M3922" t="s">
        <v>715</v>
      </c>
      <c r="N3922" t="s">
        <v>258</v>
      </c>
      <c r="O3922" t="s">
        <v>6282</v>
      </c>
    </row>
    <row r="3923" spans="1:15" x14ac:dyDescent="0.25">
      <c r="A3923">
        <v>2493</v>
      </c>
      <c r="B3923" t="s">
        <v>9678</v>
      </c>
      <c r="C3923" t="s">
        <v>2693</v>
      </c>
      <c r="D3923" t="s">
        <v>10810</v>
      </c>
      <c r="E3923">
        <v>780</v>
      </c>
      <c r="F3923">
        <v>26</v>
      </c>
      <c r="G3923" t="s">
        <v>10813</v>
      </c>
      <c r="H3923" t="s">
        <v>603</v>
      </c>
      <c r="I3923" t="s">
        <v>393</v>
      </c>
      <c r="J3923" s="25">
        <v>45756</v>
      </c>
      <c r="K3923" s="25">
        <v>45756</v>
      </c>
      <c r="L3923" t="s">
        <v>4743</v>
      </c>
      <c r="M3923" t="s">
        <v>715</v>
      </c>
      <c r="N3923" t="s">
        <v>258</v>
      </c>
      <c r="O3923" t="s">
        <v>6282</v>
      </c>
    </row>
    <row r="3924" spans="1:15" x14ac:dyDescent="0.25">
      <c r="A3924">
        <v>2494</v>
      </c>
      <c r="B3924" t="s">
        <v>9646</v>
      </c>
      <c r="C3924" t="s">
        <v>2693</v>
      </c>
      <c r="D3924" t="s">
        <v>10810</v>
      </c>
      <c r="E3924">
        <v>1470</v>
      </c>
      <c r="F3924">
        <v>49</v>
      </c>
      <c r="G3924" t="s">
        <v>10814</v>
      </c>
      <c r="H3924" t="s">
        <v>593</v>
      </c>
      <c r="I3924" t="s">
        <v>393</v>
      </c>
      <c r="J3924" s="25">
        <v>45782</v>
      </c>
      <c r="K3924" s="25">
        <v>45782</v>
      </c>
      <c r="L3924" t="s">
        <v>4253</v>
      </c>
      <c r="M3924" t="s">
        <v>715</v>
      </c>
      <c r="N3924" t="s">
        <v>258</v>
      </c>
      <c r="O3924" t="s">
        <v>6282</v>
      </c>
    </row>
    <row r="3925" spans="1:15" x14ac:dyDescent="0.25">
      <c r="A3925">
        <v>2495</v>
      </c>
      <c r="B3925" t="s">
        <v>7665</v>
      </c>
      <c r="C3925" t="s">
        <v>2693</v>
      </c>
      <c r="D3925" t="s">
        <v>10810</v>
      </c>
      <c r="E3925">
        <v>30</v>
      </c>
      <c r="F3925">
        <v>1</v>
      </c>
      <c r="G3925" t="s">
        <v>9760</v>
      </c>
      <c r="H3925" t="s">
        <v>603</v>
      </c>
      <c r="I3925" t="s">
        <v>393</v>
      </c>
      <c r="J3925" s="25">
        <v>45794</v>
      </c>
      <c r="K3925" s="25">
        <v>45794</v>
      </c>
      <c r="L3925" t="s">
        <v>427</v>
      </c>
      <c r="M3925" t="s">
        <v>715</v>
      </c>
      <c r="N3925" t="s">
        <v>258</v>
      </c>
      <c r="O3925" t="s">
        <v>6282</v>
      </c>
    </row>
    <row r="3926" spans="1:15" x14ac:dyDescent="0.25">
      <c r="A3926">
        <v>3543</v>
      </c>
      <c r="B3926" t="s">
        <v>8680</v>
      </c>
      <c r="C3926" t="s">
        <v>2693</v>
      </c>
      <c r="D3926" t="s">
        <v>10810</v>
      </c>
      <c r="E3926">
        <v>720</v>
      </c>
      <c r="F3926">
        <v>24</v>
      </c>
      <c r="G3926" t="s">
        <v>10815</v>
      </c>
      <c r="H3926" t="s">
        <v>594</v>
      </c>
      <c r="I3926" t="s">
        <v>393</v>
      </c>
      <c r="J3926" s="25">
        <v>45825</v>
      </c>
      <c r="K3926" s="25">
        <v>45825</v>
      </c>
      <c r="L3926" t="s">
        <v>81</v>
      </c>
      <c r="M3926" t="s">
        <v>715</v>
      </c>
      <c r="N3926" t="s">
        <v>258</v>
      </c>
      <c r="O3926" t="s">
        <v>6302</v>
      </c>
    </row>
    <row r="3927" spans="1:15" x14ac:dyDescent="0.25">
      <c r="A3927">
        <v>2496</v>
      </c>
      <c r="B3927" t="s">
        <v>7665</v>
      </c>
      <c r="C3927" t="s">
        <v>2693</v>
      </c>
      <c r="D3927" t="s">
        <v>10810</v>
      </c>
      <c r="E3927">
        <v>30</v>
      </c>
      <c r="F3927">
        <v>1</v>
      </c>
      <c r="G3927" t="s">
        <v>9760</v>
      </c>
      <c r="H3927" t="s">
        <v>594</v>
      </c>
      <c r="I3927" t="s">
        <v>393</v>
      </c>
      <c r="J3927" s="25">
        <v>45825</v>
      </c>
      <c r="K3927" s="25">
        <v>45825</v>
      </c>
      <c r="L3927" t="s">
        <v>81</v>
      </c>
      <c r="M3927" t="s">
        <v>715</v>
      </c>
      <c r="N3927" t="s">
        <v>258</v>
      </c>
      <c r="O3927" t="s">
        <v>6282</v>
      </c>
    </row>
    <row r="3928" spans="1:15" x14ac:dyDescent="0.25">
      <c r="A3928">
        <v>3545</v>
      </c>
      <c r="B3928" t="s">
        <v>9636</v>
      </c>
      <c r="C3928" t="s">
        <v>2693</v>
      </c>
      <c r="D3928" t="s">
        <v>10810</v>
      </c>
      <c r="E3928">
        <v>1500</v>
      </c>
      <c r="F3928">
        <v>50</v>
      </c>
      <c r="G3928" t="s">
        <v>10816</v>
      </c>
      <c r="H3928" t="s">
        <v>640</v>
      </c>
      <c r="I3928" t="s">
        <v>393</v>
      </c>
      <c r="J3928" s="25">
        <v>45878</v>
      </c>
      <c r="K3928" s="25">
        <v>45878</v>
      </c>
      <c r="L3928" t="s">
        <v>466</v>
      </c>
      <c r="M3928" t="s">
        <v>715</v>
      </c>
      <c r="N3928" t="s">
        <v>258</v>
      </c>
      <c r="O3928" t="s">
        <v>6302</v>
      </c>
    </row>
    <row r="3929" spans="1:15" x14ac:dyDescent="0.25">
      <c r="A3929">
        <v>3544</v>
      </c>
      <c r="B3929" t="s">
        <v>10512</v>
      </c>
      <c r="C3929" t="s">
        <v>2693</v>
      </c>
      <c r="D3929" t="s">
        <v>10810</v>
      </c>
      <c r="E3929">
        <v>720</v>
      </c>
      <c r="F3929">
        <v>24</v>
      </c>
      <c r="G3929" t="s">
        <v>10817</v>
      </c>
      <c r="H3929" t="s">
        <v>640</v>
      </c>
      <c r="I3929" t="s">
        <v>393</v>
      </c>
      <c r="J3929" s="25">
        <v>45878</v>
      </c>
      <c r="K3929" s="25">
        <v>45878</v>
      </c>
      <c r="L3929" t="s">
        <v>466</v>
      </c>
      <c r="M3929" t="s">
        <v>715</v>
      </c>
      <c r="N3929" t="s">
        <v>258</v>
      </c>
      <c r="O3929" t="s">
        <v>6302</v>
      </c>
    </row>
    <row r="3930" spans="1:15" x14ac:dyDescent="0.25">
      <c r="A3930">
        <v>3546</v>
      </c>
      <c r="B3930" t="s">
        <v>9758</v>
      </c>
      <c r="C3930" t="s">
        <v>2693</v>
      </c>
      <c r="D3930" t="s">
        <v>10810</v>
      </c>
      <c r="E3930">
        <v>1170</v>
      </c>
      <c r="F3930">
        <v>39</v>
      </c>
      <c r="G3930" t="s">
        <v>10818</v>
      </c>
      <c r="H3930" t="s">
        <v>9687</v>
      </c>
      <c r="I3930" t="s">
        <v>393</v>
      </c>
      <c r="J3930" s="25">
        <v>45975</v>
      </c>
      <c r="K3930" s="25">
        <v>45975</v>
      </c>
      <c r="L3930" t="s">
        <v>1102</v>
      </c>
      <c r="M3930" t="s">
        <v>715</v>
      </c>
      <c r="N3930" t="s">
        <v>258</v>
      </c>
      <c r="O3930" t="s">
        <v>6302</v>
      </c>
    </row>
    <row r="3931" spans="1:15" x14ac:dyDescent="0.25">
      <c r="A3931">
        <v>2497</v>
      </c>
      <c r="B3931" t="s">
        <v>10819</v>
      </c>
      <c r="C3931" t="s">
        <v>719</v>
      </c>
      <c r="D3931" t="s">
        <v>451</v>
      </c>
      <c r="E3931">
        <v>60</v>
      </c>
      <c r="F3931">
        <v>2</v>
      </c>
      <c r="G3931" t="s">
        <v>10820</v>
      </c>
      <c r="H3931" t="s">
        <v>4906</v>
      </c>
      <c r="I3931" t="s">
        <v>393</v>
      </c>
      <c r="J3931" s="25">
        <v>45756</v>
      </c>
      <c r="K3931" s="25">
        <v>45756</v>
      </c>
      <c r="L3931" t="s">
        <v>4743</v>
      </c>
      <c r="M3931" t="s">
        <v>718</v>
      </c>
      <c r="N3931" t="s">
        <v>127</v>
      </c>
      <c r="O3931" t="s">
        <v>6282</v>
      </c>
    </row>
    <row r="3932" spans="1:15" x14ac:dyDescent="0.25">
      <c r="A3932">
        <v>2498</v>
      </c>
      <c r="B3932" t="s">
        <v>9780</v>
      </c>
      <c r="C3932" t="s">
        <v>719</v>
      </c>
      <c r="D3932" t="s">
        <v>451</v>
      </c>
      <c r="E3932">
        <v>1500</v>
      </c>
      <c r="F3932">
        <v>50</v>
      </c>
      <c r="G3932" t="s">
        <v>10821</v>
      </c>
      <c r="H3932" t="s">
        <v>4779</v>
      </c>
      <c r="I3932" t="s">
        <v>393</v>
      </c>
      <c r="J3932" s="25">
        <v>45756</v>
      </c>
      <c r="K3932" s="25">
        <v>45756</v>
      </c>
      <c r="L3932" t="s">
        <v>4743</v>
      </c>
      <c r="M3932" t="s">
        <v>718</v>
      </c>
      <c r="N3932" t="s">
        <v>127</v>
      </c>
      <c r="O3932" t="s">
        <v>6282</v>
      </c>
    </row>
    <row r="3933" spans="1:15" x14ac:dyDescent="0.25">
      <c r="A3933">
        <v>2499</v>
      </c>
      <c r="B3933" t="s">
        <v>9787</v>
      </c>
      <c r="C3933" t="s">
        <v>719</v>
      </c>
      <c r="D3933" t="s">
        <v>451</v>
      </c>
      <c r="E3933">
        <v>1500</v>
      </c>
      <c r="F3933">
        <v>50</v>
      </c>
      <c r="G3933" t="s">
        <v>10822</v>
      </c>
      <c r="H3933" t="s">
        <v>4779</v>
      </c>
      <c r="I3933" t="s">
        <v>393</v>
      </c>
      <c r="J3933" s="25">
        <v>45756</v>
      </c>
      <c r="K3933" s="25">
        <v>45756</v>
      </c>
      <c r="L3933" t="s">
        <v>4743</v>
      </c>
      <c r="M3933" t="s">
        <v>718</v>
      </c>
      <c r="N3933" t="s">
        <v>127</v>
      </c>
      <c r="O3933" t="s">
        <v>6282</v>
      </c>
    </row>
    <row r="3934" spans="1:15" x14ac:dyDescent="0.25">
      <c r="A3934">
        <v>2500</v>
      </c>
      <c r="B3934" t="s">
        <v>10823</v>
      </c>
      <c r="C3934" t="s">
        <v>719</v>
      </c>
      <c r="D3934" t="s">
        <v>451</v>
      </c>
      <c r="E3934">
        <v>1500</v>
      </c>
      <c r="F3934">
        <v>50</v>
      </c>
      <c r="G3934" t="s">
        <v>10824</v>
      </c>
      <c r="H3934" t="s">
        <v>4779</v>
      </c>
      <c r="I3934" t="s">
        <v>393</v>
      </c>
      <c r="J3934" s="25">
        <v>45756</v>
      </c>
      <c r="K3934" s="25">
        <v>45756</v>
      </c>
      <c r="L3934" t="s">
        <v>4743</v>
      </c>
      <c r="M3934" t="s">
        <v>718</v>
      </c>
      <c r="N3934" t="s">
        <v>127</v>
      </c>
      <c r="O3934" t="s">
        <v>6282</v>
      </c>
    </row>
    <row r="3935" spans="1:15" x14ac:dyDescent="0.25">
      <c r="A3935">
        <v>2501</v>
      </c>
      <c r="B3935" t="s">
        <v>9787</v>
      </c>
      <c r="C3935" t="s">
        <v>719</v>
      </c>
      <c r="D3935" t="s">
        <v>451</v>
      </c>
      <c r="E3935">
        <v>120</v>
      </c>
      <c r="F3935">
        <v>4</v>
      </c>
      <c r="G3935" t="s">
        <v>10825</v>
      </c>
      <c r="H3935" t="s">
        <v>4779</v>
      </c>
      <c r="I3935" t="s">
        <v>393</v>
      </c>
      <c r="J3935" s="25">
        <v>45756</v>
      </c>
      <c r="K3935" s="25">
        <v>45756</v>
      </c>
      <c r="L3935" t="s">
        <v>4743</v>
      </c>
      <c r="M3935" t="s">
        <v>718</v>
      </c>
      <c r="N3935" t="s">
        <v>127</v>
      </c>
      <c r="O3935" t="s">
        <v>6282</v>
      </c>
    </row>
    <row r="3936" spans="1:15" x14ac:dyDescent="0.25">
      <c r="A3936">
        <v>2502</v>
      </c>
      <c r="B3936" t="s">
        <v>10826</v>
      </c>
      <c r="C3936" t="s">
        <v>719</v>
      </c>
      <c r="D3936" t="s">
        <v>451</v>
      </c>
      <c r="E3936">
        <v>270</v>
      </c>
      <c r="F3936">
        <v>9</v>
      </c>
      <c r="G3936" t="s">
        <v>10827</v>
      </c>
      <c r="H3936" t="s">
        <v>4906</v>
      </c>
      <c r="I3936" t="s">
        <v>393</v>
      </c>
      <c r="J3936" s="25">
        <v>45756</v>
      </c>
      <c r="K3936" s="25">
        <v>45756</v>
      </c>
      <c r="L3936" t="s">
        <v>4743</v>
      </c>
      <c r="M3936" t="s">
        <v>718</v>
      </c>
      <c r="N3936" t="s">
        <v>127</v>
      </c>
      <c r="O3936" t="s">
        <v>6282</v>
      </c>
    </row>
    <row r="3937" spans="1:15" x14ac:dyDescent="0.25">
      <c r="A3937">
        <v>2503</v>
      </c>
      <c r="B3937" t="s">
        <v>10828</v>
      </c>
      <c r="C3937" t="s">
        <v>2695</v>
      </c>
      <c r="D3937" t="s">
        <v>10829</v>
      </c>
      <c r="E3937">
        <v>1500</v>
      </c>
      <c r="F3937">
        <v>50</v>
      </c>
      <c r="G3937" t="s">
        <v>10830</v>
      </c>
      <c r="H3937" t="s">
        <v>592</v>
      </c>
      <c r="I3937" t="s">
        <v>393</v>
      </c>
      <c r="J3937" s="25">
        <v>45734</v>
      </c>
      <c r="K3937" s="25">
        <v>45734</v>
      </c>
      <c r="L3937" t="s">
        <v>4914</v>
      </c>
      <c r="M3937" t="s">
        <v>718</v>
      </c>
      <c r="N3937" t="s">
        <v>258</v>
      </c>
      <c r="O3937" t="s">
        <v>6282</v>
      </c>
    </row>
    <row r="3938" spans="1:15" x14ac:dyDescent="0.25">
      <c r="A3938">
        <v>2504</v>
      </c>
      <c r="B3938" t="s">
        <v>10828</v>
      </c>
      <c r="C3938" t="s">
        <v>2695</v>
      </c>
      <c r="D3938" t="s">
        <v>10829</v>
      </c>
      <c r="E3938">
        <v>1500</v>
      </c>
      <c r="F3938">
        <v>50</v>
      </c>
      <c r="G3938" t="s">
        <v>10831</v>
      </c>
      <c r="H3938" t="s">
        <v>592</v>
      </c>
      <c r="I3938" t="s">
        <v>393</v>
      </c>
      <c r="J3938" s="25">
        <v>45734</v>
      </c>
      <c r="K3938" s="25">
        <v>45734</v>
      </c>
      <c r="L3938" t="s">
        <v>4914</v>
      </c>
      <c r="M3938" t="s">
        <v>718</v>
      </c>
      <c r="N3938" t="s">
        <v>258</v>
      </c>
      <c r="O3938" t="s">
        <v>6282</v>
      </c>
    </row>
    <row r="3939" spans="1:15" x14ac:dyDescent="0.25">
      <c r="A3939">
        <v>2505</v>
      </c>
      <c r="B3939" t="s">
        <v>10828</v>
      </c>
      <c r="C3939" t="s">
        <v>2695</v>
      </c>
      <c r="D3939" t="s">
        <v>10829</v>
      </c>
      <c r="E3939">
        <v>240</v>
      </c>
      <c r="F3939">
        <v>8</v>
      </c>
      <c r="G3939" t="s">
        <v>10832</v>
      </c>
      <c r="H3939" t="s">
        <v>592</v>
      </c>
      <c r="I3939" t="s">
        <v>393</v>
      </c>
      <c r="J3939" s="25">
        <v>45734</v>
      </c>
      <c r="K3939" s="25">
        <v>45734</v>
      </c>
      <c r="L3939" t="s">
        <v>4914</v>
      </c>
      <c r="M3939" t="s">
        <v>718</v>
      </c>
      <c r="N3939" t="s">
        <v>258</v>
      </c>
      <c r="O3939" t="s">
        <v>6282</v>
      </c>
    </row>
    <row r="3940" spans="1:15" x14ac:dyDescent="0.25">
      <c r="A3940">
        <v>2506</v>
      </c>
      <c r="B3940" t="s">
        <v>9763</v>
      </c>
      <c r="C3940" t="s">
        <v>2695</v>
      </c>
      <c r="D3940" t="s">
        <v>10829</v>
      </c>
      <c r="E3940">
        <v>1140</v>
      </c>
      <c r="F3940">
        <v>38</v>
      </c>
      <c r="G3940" t="s">
        <v>10833</v>
      </c>
      <c r="H3940" t="s">
        <v>592</v>
      </c>
      <c r="I3940" t="s">
        <v>393</v>
      </c>
      <c r="J3940" s="25">
        <v>45736</v>
      </c>
      <c r="K3940" s="25">
        <v>45736</v>
      </c>
      <c r="L3940" t="s">
        <v>4762</v>
      </c>
      <c r="M3940" t="s">
        <v>718</v>
      </c>
      <c r="N3940" t="s">
        <v>258</v>
      </c>
      <c r="O3940" t="s">
        <v>6282</v>
      </c>
    </row>
    <row r="3941" spans="1:15" x14ac:dyDescent="0.25">
      <c r="A3941">
        <v>2508</v>
      </c>
      <c r="B3941" t="s">
        <v>7665</v>
      </c>
      <c r="C3941" t="s">
        <v>2695</v>
      </c>
      <c r="D3941" t="s">
        <v>10829</v>
      </c>
      <c r="E3941">
        <v>29</v>
      </c>
      <c r="F3941">
        <v>0</v>
      </c>
      <c r="G3941" t="s">
        <v>9760</v>
      </c>
      <c r="H3941" t="s">
        <v>592</v>
      </c>
      <c r="I3941" t="s">
        <v>393</v>
      </c>
      <c r="J3941" s="25">
        <v>45736</v>
      </c>
      <c r="K3941" s="25">
        <v>45736</v>
      </c>
      <c r="L3941" t="s">
        <v>4762</v>
      </c>
      <c r="M3941" t="s">
        <v>718</v>
      </c>
      <c r="N3941" t="s">
        <v>258</v>
      </c>
      <c r="O3941" t="s">
        <v>6282</v>
      </c>
    </row>
    <row r="3942" spans="1:15" x14ac:dyDescent="0.25">
      <c r="A3942">
        <v>2509</v>
      </c>
      <c r="B3942" t="s">
        <v>7665</v>
      </c>
      <c r="C3942" t="s">
        <v>2695</v>
      </c>
      <c r="D3942" t="s">
        <v>10829</v>
      </c>
      <c r="E3942">
        <v>60</v>
      </c>
      <c r="F3942">
        <v>2</v>
      </c>
      <c r="G3942" t="s">
        <v>9760</v>
      </c>
      <c r="H3942" t="s">
        <v>592</v>
      </c>
      <c r="I3942" t="s">
        <v>393</v>
      </c>
      <c r="J3942" s="25">
        <v>45794</v>
      </c>
      <c r="K3942" s="25">
        <v>45794</v>
      </c>
      <c r="L3942" t="s">
        <v>427</v>
      </c>
      <c r="M3942" t="s">
        <v>718</v>
      </c>
      <c r="N3942" t="s">
        <v>258</v>
      </c>
      <c r="O3942" t="s">
        <v>6282</v>
      </c>
    </row>
    <row r="3943" spans="1:15" x14ac:dyDescent="0.25">
      <c r="A3943">
        <v>3565</v>
      </c>
      <c r="B3943" t="s">
        <v>10498</v>
      </c>
      <c r="C3943" t="s">
        <v>2695</v>
      </c>
      <c r="D3943" t="s">
        <v>10829</v>
      </c>
      <c r="E3943">
        <v>1500</v>
      </c>
      <c r="F3943">
        <v>50</v>
      </c>
      <c r="G3943" t="s">
        <v>10834</v>
      </c>
      <c r="H3943" t="s">
        <v>689</v>
      </c>
      <c r="I3943" t="s">
        <v>393</v>
      </c>
      <c r="J3943" s="25">
        <v>45825</v>
      </c>
      <c r="K3943" s="25">
        <v>45825</v>
      </c>
      <c r="L3943" t="s">
        <v>81</v>
      </c>
      <c r="M3943" t="s">
        <v>718</v>
      </c>
      <c r="N3943" t="s">
        <v>258</v>
      </c>
      <c r="O3943" t="s">
        <v>6302</v>
      </c>
    </row>
    <row r="3944" spans="1:15" x14ac:dyDescent="0.25">
      <c r="A3944">
        <v>3566</v>
      </c>
      <c r="B3944" t="s">
        <v>10498</v>
      </c>
      <c r="C3944" t="s">
        <v>2695</v>
      </c>
      <c r="D3944" t="s">
        <v>10829</v>
      </c>
      <c r="E3944">
        <v>1500</v>
      </c>
      <c r="F3944">
        <v>50</v>
      </c>
      <c r="G3944" t="s">
        <v>10835</v>
      </c>
      <c r="H3944" t="s">
        <v>689</v>
      </c>
      <c r="I3944" t="s">
        <v>393</v>
      </c>
      <c r="J3944" s="25">
        <v>45825</v>
      </c>
      <c r="K3944" s="25">
        <v>45825</v>
      </c>
      <c r="L3944" t="s">
        <v>81</v>
      </c>
      <c r="M3944" t="s">
        <v>718</v>
      </c>
      <c r="N3944" t="s">
        <v>258</v>
      </c>
      <c r="O3944" t="s">
        <v>6302</v>
      </c>
    </row>
    <row r="3945" spans="1:15" x14ac:dyDescent="0.25">
      <c r="A3945">
        <v>3567</v>
      </c>
      <c r="B3945" t="s">
        <v>10498</v>
      </c>
      <c r="C3945" t="s">
        <v>2695</v>
      </c>
      <c r="D3945" t="s">
        <v>10829</v>
      </c>
      <c r="E3945">
        <v>1500</v>
      </c>
      <c r="F3945">
        <v>50</v>
      </c>
      <c r="G3945" t="s">
        <v>10836</v>
      </c>
      <c r="H3945" t="s">
        <v>689</v>
      </c>
      <c r="I3945" t="s">
        <v>393</v>
      </c>
      <c r="J3945" s="25">
        <v>45825</v>
      </c>
      <c r="K3945" s="25">
        <v>45825</v>
      </c>
      <c r="L3945" t="s">
        <v>81</v>
      </c>
      <c r="M3945" t="s">
        <v>718</v>
      </c>
      <c r="N3945" t="s">
        <v>258</v>
      </c>
      <c r="O3945" t="s">
        <v>6302</v>
      </c>
    </row>
    <row r="3946" spans="1:15" x14ac:dyDescent="0.25">
      <c r="A3946">
        <v>3568</v>
      </c>
      <c r="B3946" t="s">
        <v>10498</v>
      </c>
      <c r="C3946" t="s">
        <v>2695</v>
      </c>
      <c r="D3946" t="s">
        <v>10829</v>
      </c>
      <c r="E3946">
        <v>1440</v>
      </c>
      <c r="F3946">
        <v>48</v>
      </c>
      <c r="G3946" t="s">
        <v>10837</v>
      </c>
      <c r="H3946" t="s">
        <v>689</v>
      </c>
      <c r="I3946" t="s">
        <v>393</v>
      </c>
      <c r="J3946" s="25">
        <v>45825</v>
      </c>
      <c r="K3946" s="25">
        <v>45825</v>
      </c>
      <c r="L3946" t="s">
        <v>81</v>
      </c>
      <c r="M3946" t="s">
        <v>718</v>
      </c>
      <c r="N3946" t="s">
        <v>258</v>
      </c>
      <c r="O3946" t="s">
        <v>6302</v>
      </c>
    </row>
    <row r="3947" spans="1:15" x14ac:dyDescent="0.25">
      <c r="A3947">
        <v>2510</v>
      </c>
      <c r="B3947" t="s">
        <v>7665</v>
      </c>
      <c r="C3947" t="s">
        <v>2695</v>
      </c>
      <c r="D3947" t="s">
        <v>10829</v>
      </c>
      <c r="E3947">
        <v>30</v>
      </c>
      <c r="F3947">
        <v>1</v>
      </c>
      <c r="G3947" t="s">
        <v>9760</v>
      </c>
      <c r="H3947" t="s">
        <v>689</v>
      </c>
      <c r="I3947" t="s">
        <v>393</v>
      </c>
      <c r="J3947" s="25">
        <v>45852</v>
      </c>
      <c r="K3947" s="25">
        <v>45852</v>
      </c>
      <c r="L3947" t="s">
        <v>309</v>
      </c>
      <c r="M3947" t="s">
        <v>718</v>
      </c>
      <c r="N3947" t="s">
        <v>258</v>
      </c>
      <c r="O3947" t="s">
        <v>6282</v>
      </c>
    </row>
    <row r="3948" spans="1:15" x14ac:dyDescent="0.25">
      <c r="A3948">
        <v>2507</v>
      </c>
      <c r="B3948" t="s">
        <v>9652</v>
      </c>
      <c r="C3948" t="s">
        <v>2695</v>
      </c>
      <c r="D3948" t="s">
        <v>10829</v>
      </c>
      <c r="E3948">
        <v>300</v>
      </c>
      <c r="F3948">
        <v>10</v>
      </c>
      <c r="G3948" t="s">
        <v>10838</v>
      </c>
      <c r="H3948" t="s">
        <v>640</v>
      </c>
      <c r="I3948" t="s">
        <v>393</v>
      </c>
      <c r="J3948" s="25">
        <v>45880</v>
      </c>
      <c r="K3948" s="25">
        <v>45880</v>
      </c>
      <c r="L3948" t="s">
        <v>4746</v>
      </c>
      <c r="M3948" t="s">
        <v>718</v>
      </c>
      <c r="N3948" t="s">
        <v>258</v>
      </c>
      <c r="O3948" t="s">
        <v>6282</v>
      </c>
    </row>
    <row r="3949" spans="1:15" x14ac:dyDescent="0.25">
      <c r="A3949">
        <v>3563</v>
      </c>
      <c r="B3949" t="s">
        <v>9807</v>
      </c>
      <c r="C3949" t="s">
        <v>2695</v>
      </c>
      <c r="D3949" t="s">
        <v>10829</v>
      </c>
      <c r="E3949">
        <v>1500</v>
      </c>
      <c r="F3949">
        <v>50</v>
      </c>
      <c r="G3949" t="s">
        <v>10839</v>
      </c>
      <c r="H3949" t="s">
        <v>640</v>
      </c>
      <c r="I3949" t="s">
        <v>393</v>
      </c>
      <c r="J3949" s="25">
        <v>45882</v>
      </c>
      <c r="K3949" s="25">
        <v>45882</v>
      </c>
      <c r="L3949" t="s">
        <v>432</v>
      </c>
      <c r="M3949" t="s">
        <v>718</v>
      </c>
      <c r="N3949" t="s">
        <v>258</v>
      </c>
      <c r="O3949" t="s">
        <v>6302</v>
      </c>
    </row>
    <row r="3950" spans="1:15" x14ac:dyDescent="0.25">
      <c r="A3950">
        <v>3564</v>
      </c>
      <c r="B3950" t="s">
        <v>9646</v>
      </c>
      <c r="C3950" t="s">
        <v>2695</v>
      </c>
      <c r="D3950" t="s">
        <v>10829</v>
      </c>
      <c r="E3950">
        <v>90</v>
      </c>
      <c r="F3950">
        <v>3</v>
      </c>
      <c r="G3950" t="s">
        <v>10840</v>
      </c>
      <c r="H3950" t="s">
        <v>640</v>
      </c>
      <c r="I3950" t="s">
        <v>393</v>
      </c>
      <c r="J3950" s="25">
        <v>45882</v>
      </c>
      <c r="K3950" s="25">
        <v>45882</v>
      </c>
      <c r="L3950" t="s">
        <v>432</v>
      </c>
      <c r="M3950" t="s">
        <v>718</v>
      </c>
      <c r="N3950" t="s">
        <v>258</v>
      </c>
      <c r="O3950" t="s">
        <v>6302</v>
      </c>
    </row>
    <row r="3951" spans="1:15" x14ac:dyDescent="0.25">
      <c r="A3951">
        <v>2511</v>
      </c>
      <c r="B3951" t="s">
        <v>10541</v>
      </c>
      <c r="C3951" t="s">
        <v>2696</v>
      </c>
      <c r="D3951" t="s">
        <v>456</v>
      </c>
      <c r="E3951">
        <v>1500</v>
      </c>
      <c r="F3951">
        <v>50</v>
      </c>
      <c r="G3951" t="s">
        <v>10841</v>
      </c>
      <c r="H3951" t="s">
        <v>4946</v>
      </c>
      <c r="I3951" t="s">
        <v>30</v>
      </c>
      <c r="J3951" s="25">
        <v>44394</v>
      </c>
      <c r="K3951" s="25">
        <v>45638</v>
      </c>
      <c r="L3951" t="s">
        <v>4947</v>
      </c>
      <c r="M3951" t="s">
        <v>4942</v>
      </c>
      <c r="N3951" t="s">
        <v>32</v>
      </c>
      <c r="O3951" t="s">
        <v>6282</v>
      </c>
    </row>
    <row r="3952" spans="1:15" x14ac:dyDescent="0.25">
      <c r="A3952">
        <v>2512</v>
      </c>
      <c r="B3952" t="s">
        <v>10541</v>
      </c>
      <c r="C3952" t="s">
        <v>2696</v>
      </c>
      <c r="D3952" t="s">
        <v>456</v>
      </c>
      <c r="E3952">
        <v>1500</v>
      </c>
      <c r="F3952">
        <v>50</v>
      </c>
      <c r="G3952" t="s">
        <v>10842</v>
      </c>
      <c r="H3952" t="s">
        <v>4946</v>
      </c>
      <c r="I3952" t="s">
        <v>30</v>
      </c>
      <c r="J3952" s="25">
        <v>44394</v>
      </c>
      <c r="K3952" s="25">
        <v>45638</v>
      </c>
      <c r="L3952" t="s">
        <v>4947</v>
      </c>
      <c r="M3952" t="s">
        <v>4942</v>
      </c>
      <c r="N3952" t="s">
        <v>32</v>
      </c>
      <c r="O3952" t="s">
        <v>6282</v>
      </c>
    </row>
    <row r="3953" spans="1:15" x14ac:dyDescent="0.25">
      <c r="A3953">
        <v>2513</v>
      </c>
      <c r="B3953" t="s">
        <v>10541</v>
      </c>
      <c r="C3953" t="s">
        <v>2696</v>
      </c>
      <c r="D3953" t="s">
        <v>456</v>
      </c>
      <c r="E3953">
        <v>1500</v>
      </c>
      <c r="F3953">
        <v>50</v>
      </c>
      <c r="G3953" t="s">
        <v>10843</v>
      </c>
      <c r="H3953" t="s">
        <v>10844</v>
      </c>
      <c r="I3953" t="s">
        <v>30</v>
      </c>
      <c r="J3953" s="25">
        <v>44539</v>
      </c>
      <c r="K3953" s="25">
        <v>45638</v>
      </c>
      <c r="L3953" t="s">
        <v>10845</v>
      </c>
      <c r="M3953" t="s">
        <v>4942</v>
      </c>
      <c r="N3953" t="s">
        <v>32</v>
      </c>
      <c r="O3953" t="s">
        <v>6282</v>
      </c>
    </row>
    <row r="3954" spans="1:15" x14ac:dyDescent="0.25">
      <c r="A3954">
        <v>2514</v>
      </c>
      <c r="B3954" t="s">
        <v>10541</v>
      </c>
      <c r="C3954" t="s">
        <v>2696</v>
      </c>
      <c r="D3954" t="s">
        <v>456</v>
      </c>
      <c r="E3954">
        <v>1500</v>
      </c>
      <c r="F3954">
        <v>50</v>
      </c>
      <c r="G3954" t="s">
        <v>10846</v>
      </c>
      <c r="H3954" t="s">
        <v>4940</v>
      </c>
      <c r="I3954" t="s">
        <v>30</v>
      </c>
      <c r="J3954" s="25">
        <v>44673</v>
      </c>
      <c r="K3954" s="25">
        <v>45638</v>
      </c>
      <c r="L3954" t="s">
        <v>377</v>
      </c>
      <c r="M3954" t="s">
        <v>4942</v>
      </c>
      <c r="N3954" t="s">
        <v>32</v>
      </c>
      <c r="O3954" t="s">
        <v>6282</v>
      </c>
    </row>
    <row r="3955" spans="1:15" x14ac:dyDescent="0.25">
      <c r="A3955">
        <v>2515</v>
      </c>
      <c r="B3955" t="s">
        <v>9821</v>
      </c>
      <c r="C3955" t="s">
        <v>726</v>
      </c>
      <c r="D3955" t="s">
        <v>727</v>
      </c>
      <c r="E3955">
        <v>1500</v>
      </c>
      <c r="F3955">
        <v>50</v>
      </c>
      <c r="G3955" t="s">
        <v>10847</v>
      </c>
      <c r="H3955" t="s">
        <v>4767</v>
      </c>
      <c r="I3955" t="s">
        <v>393</v>
      </c>
      <c r="J3955" s="25">
        <v>45878</v>
      </c>
      <c r="K3955" s="25">
        <v>45878</v>
      </c>
      <c r="L3955" t="s">
        <v>466</v>
      </c>
      <c r="M3955" t="s">
        <v>724</v>
      </c>
      <c r="N3955" t="s">
        <v>258</v>
      </c>
      <c r="O3955" t="s">
        <v>6282</v>
      </c>
    </row>
    <row r="3956" spans="1:15" x14ac:dyDescent="0.25">
      <c r="A3956">
        <v>2516</v>
      </c>
      <c r="B3956" t="s">
        <v>9821</v>
      </c>
      <c r="C3956" t="s">
        <v>726</v>
      </c>
      <c r="D3956" t="s">
        <v>727</v>
      </c>
      <c r="E3956">
        <v>1500</v>
      </c>
      <c r="F3956">
        <v>50</v>
      </c>
      <c r="G3956" t="s">
        <v>10848</v>
      </c>
      <c r="H3956" t="s">
        <v>4767</v>
      </c>
      <c r="I3956" t="s">
        <v>393</v>
      </c>
      <c r="J3956" s="25">
        <v>45878</v>
      </c>
      <c r="K3956" s="25">
        <v>45878</v>
      </c>
      <c r="L3956" t="s">
        <v>466</v>
      </c>
      <c r="M3956" t="s">
        <v>724</v>
      </c>
      <c r="N3956" t="s">
        <v>258</v>
      </c>
      <c r="O3956" t="s">
        <v>6282</v>
      </c>
    </row>
    <row r="3957" spans="1:15" x14ac:dyDescent="0.25">
      <c r="A3957">
        <v>2517</v>
      </c>
      <c r="B3957" t="s">
        <v>9821</v>
      </c>
      <c r="C3957" t="s">
        <v>726</v>
      </c>
      <c r="D3957" t="s">
        <v>727</v>
      </c>
      <c r="E3957">
        <v>1500</v>
      </c>
      <c r="F3957">
        <v>50</v>
      </c>
      <c r="G3957" t="s">
        <v>10849</v>
      </c>
      <c r="H3957" t="s">
        <v>4767</v>
      </c>
      <c r="I3957" t="s">
        <v>393</v>
      </c>
      <c r="J3957" s="25">
        <v>45878</v>
      </c>
      <c r="K3957" s="25">
        <v>45878</v>
      </c>
      <c r="L3957" t="s">
        <v>466</v>
      </c>
      <c r="M3957" t="s">
        <v>724</v>
      </c>
      <c r="N3957" t="s">
        <v>258</v>
      </c>
      <c r="O3957" t="s">
        <v>6282</v>
      </c>
    </row>
    <row r="3958" spans="1:15" x14ac:dyDescent="0.25">
      <c r="A3958">
        <v>2518</v>
      </c>
      <c r="B3958" t="s">
        <v>10850</v>
      </c>
      <c r="C3958" t="s">
        <v>726</v>
      </c>
      <c r="D3958" t="s">
        <v>727</v>
      </c>
      <c r="E3958">
        <v>1500</v>
      </c>
      <c r="F3958">
        <v>50</v>
      </c>
      <c r="G3958" t="s">
        <v>10851</v>
      </c>
      <c r="H3958" t="s">
        <v>4767</v>
      </c>
      <c r="I3958" t="s">
        <v>393</v>
      </c>
      <c r="J3958" s="25">
        <v>45878</v>
      </c>
      <c r="K3958" s="25">
        <v>45878</v>
      </c>
      <c r="L3958" t="s">
        <v>466</v>
      </c>
      <c r="M3958" t="s">
        <v>724</v>
      </c>
      <c r="N3958" t="s">
        <v>258</v>
      </c>
      <c r="O3958" t="s">
        <v>6282</v>
      </c>
    </row>
    <row r="3959" spans="1:15" x14ac:dyDescent="0.25">
      <c r="A3959">
        <v>2519</v>
      </c>
      <c r="B3959" t="s">
        <v>10850</v>
      </c>
      <c r="C3959" t="s">
        <v>726</v>
      </c>
      <c r="D3959" t="s">
        <v>727</v>
      </c>
      <c r="E3959">
        <v>1500</v>
      </c>
      <c r="F3959">
        <v>50</v>
      </c>
      <c r="G3959" t="s">
        <v>10852</v>
      </c>
      <c r="H3959" t="s">
        <v>4767</v>
      </c>
      <c r="I3959" t="s">
        <v>393</v>
      </c>
      <c r="J3959" s="25">
        <v>45878</v>
      </c>
      <c r="K3959" s="25">
        <v>45878</v>
      </c>
      <c r="L3959" t="s">
        <v>466</v>
      </c>
      <c r="M3959" t="s">
        <v>724</v>
      </c>
      <c r="N3959" t="s">
        <v>258</v>
      </c>
      <c r="O3959" t="s">
        <v>6282</v>
      </c>
    </row>
    <row r="3960" spans="1:15" x14ac:dyDescent="0.25">
      <c r="A3960">
        <v>2520</v>
      </c>
      <c r="B3960" t="s">
        <v>10850</v>
      </c>
      <c r="C3960" t="s">
        <v>726</v>
      </c>
      <c r="D3960" t="s">
        <v>727</v>
      </c>
      <c r="E3960">
        <v>1500</v>
      </c>
      <c r="F3960">
        <v>50</v>
      </c>
      <c r="G3960" t="s">
        <v>10853</v>
      </c>
      <c r="H3960" t="s">
        <v>4767</v>
      </c>
      <c r="I3960" t="s">
        <v>393</v>
      </c>
      <c r="J3960" s="25">
        <v>45878</v>
      </c>
      <c r="K3960" s="25">
        <v>45878</v>
      </c>
      <c r="L3960" t="s">
        <v>466</v>
      </c>
      <c r="M3960" t="s">
        <v>724</v>
      </c>
      <c r="N3960" t="s">
        <v>258</v>
      </c>
      <c r="O3960" t="s">
        <v>6282</v>
      </c>
    </row>
    <row r="3961" spans="1:15" x14ac:dyDescent="0.25">
      <c r="A3961">
        <v>2521</v>
      </c>
      <c r="B3961" t="s">
        <v>10850</v>
      </c>
      <c r="C3961" t="s">
        <v>726</v>
      </c>
      <c r="D3961" t="s">
        <v>727</v>
      </c>
      <c r="E3961">
        <v>1380</v>
      </c>
      <c r="F3961">
        <v>46</v>
      </c>
      <c r="G3961" t="s">
        <v>10854</v>
      </c>
      <c r="H3961" t="s">
        <v>4767</v>
      </c>
      <c r="I3961" t="s">
        <v>393</v>
      </c>
      <c r="J3961" s="25">
        <v>45878</v>
      </c>
      <c r="K3961" s="25">
        <v>45878</v>
      </c>
      <c r="L3961" t="s">
        <v>466</v>
      </c>
      <c r="M3961" t="s">
        <v>724</v>
      </c>
      <c r="N3961" t="s">
        <v>258</v>
      </c>
      <c r="O3961" t="s">
        <v>6282</v>
      </c>
    </row>
    <row r="3962" spans="1:15" x14ac:dyDescent="0.25">
      <c r="A3962">
        <v>2522</v>
      </c>
      <c r="B3962" t="s">
        <v>9821</v>
      </c>
      <c r="C3962" t="s">
        <v>726</v>
      </c>
      <c r="D3962" t="s">
        <v>727</v>
      </c>
      <c r="E3962">
        <v>1500</v>
      </c>
      <c r="F3962">
        <v>50</v>
      </c>
      <c r="G3962" t="s">
        <v>10855</v>
      </c>
      <c r="H3962" t="s">
        <v>4767</v>
      </c>
      <c r="I3962" t="s">
        <v>393</v>
      </c>
      <c r="J3962" s="25">
        <v>45878</v>
      </c>
      <c r="K3962" s="25">
        <v>45878</v>
      </c>
      <c r="L3962" t="s">
        <v>466</v>
      </c>
      <c r="M3962" t="s">
        <v>724</v>
      </c>
      <c r="N3962" t="s">
        <v>258</v>
      </c>
      <c r="O3962" t="s">
        <v>6282</v>
      </c>
    </row>
    <row r="3963" spans="1:15" x14ac:dyDescent="0.25">
      <c r="A3963">
        <v>2523</v>
      </c>
      <c r="B3963" t="s">
        <v>10850</v>
      </c>
      <c r="C3963" t="s">
        <v>726</v>
      </c>
      <c r="D3963" t="s">
        <v>727</v>
      </c>
      <c r="E3963">
        <v>1500</v>
      </c>
      <c r="F3963">
        <v>50</v>
      </c>
      <c r="G3963" t="s">
        <v>10856</v>
      </c>
      <c r="H3963" t="s">
        <v>4767</v>
      </c>
      <c r="I3963" t="s">
        <v>393</v>
      </c>
      <c r="J3963" s="25">
        <v>45878</v>
      </c>
      <c r="K3963" s="25">
        <v>45878</v>
      </c>
      <c r="L3963" t="s">
        <v>466</v>
      </c>
      <c r="M3963" t="s">
        <v>724</v>
      </c>
      <c r="N3963" t="s">
        <v>258</v>
      </c>
      <c r="O3963" t="s">
        <v>6282</v>
      </c>
    </row>
    <row r="3964" spans="1:15" x14ac:dyDescent="0.25">
      <c r="A3964">
        <v>2524</v>
      </c>
      <c r="B3964" t="s">
        <v>10850</v>
      </c>
      <c r="C3964" t="s">
        <v>726</v>
      </c>
      <c r="D3964" t="s">
        <v>727</v>
      </c>
      <c r="E3964">
        <v>1500</v>
      </c>
      <c r="F3964">
        <v>50</v>
      </c>
      <c r="G3964" t="s">
        <v>10857</v>
      </c>
      <c r="H3964" t="s">
        <v>4767</v>
      </c>
      <c r="I3964" t="s">
        <v>393</v>
      </c>
      <c r="J3964" s="25">
        <v>45878</v>
      </c>
      <c r="K3964" s="25">
        <v>45878</v>
      </c>
      <c r="L3964" t="s">
        <v>466</v>
      </c>
      <c r="M3964" t="s">
        <v>724</v>
      </c>
      <c r="N3964" t="s">
        <v>258</v>
      </c>
      <c r="O3964" t="s">
        <v>6282</v>
      </c>
    </row>
    <row r="3965" spans="1:15" x14ac:dyDescent="0.25">
      <c r="A3965">
        <v>2525</v>
      </c>
      <c r="B3965" t="s">
        <v>10850</v>
      </c>
      <c r="C3965" t="s">
        <v>726</v>
      </c>
      <c r="D3965" t="s">
        <v>727</v>
      </c>
      <c r="E3965">
        <v>1500</v>
      </c>
      <c r="F3965">
        <v>50</v>
      </c>
      <c r="G3965" t="s">
        <v>10858</v>
      </c>
      <c r="H3965" t="s">
        <v>4767</v>
      </c>
      <c r="I3965" t="s">
        <v>393</v>
      </c>
      <c r="J3965" s="25">
        <v>45878</v>
      </c>
      <c r="K3965" s="25">
        <v>45878</v>
      </c>
      <c r="L3965" t="s">
        <v>466</v>
      </c>
      <c r="M3965" t="s">
        <v>724</v>
      </c>
      <c r="N3965" t="s">
        <v>258</v>
      </c>
      <c r="O3965" t="s">
        <v>6282</v>
      </c>
    </row>
    <row r="3966" spans="1:15" x14ac:dyDescent="0.25">
      <c r="A3966">
        <v>2526</v>
      </c>
      <c r="B3966" t="s">
        <v>9821</v>
      </c>
      <c r="C3966" t="s">
        <v>726</v>
      </c>
      <c r="D3966" t="s">
        <v>727</v>
      </c>
      <c r="E3966">
        <v>900</v>
      </c>
      <c r="F3966">
        <v>30</v>
      </c>
      <c r="G3966" t="s">
        <v>10859</v>
      </c>
      <c r="H3966" t="s">
        <v>4767</v>
      </c>
      <c r="I3966" t="s">
        <v>393</v>
      </c>
      <c r="J3966" s="25">
        <v>45878</v>
      </c>
      <c r="K3966" s="25">
        <v>45878</v>
      </c>
      <c r="L3966" t="s">
        <v>466</v>
      </c>
      <c r="M3966" t="s">
        <v>724</v>
      </c>
      <c r="N3966" t="s">
        <v>258</v>
      </c>
      <c r="O3966" t="s">
        <v>6282</v>
      </c>
    </row>
    <row r="3967" spans="1:15" x14ac:dyDescent="0.25">
      <c r="A3967">
        <v>2527</v>
      </c>
      <c r="B3967" t="s">
        <v>9958</v>
      </c>
      <c r="C3967" t="s">
        <v>726</v>
      </c>
      <c r="D3967" t="s">
        <v>727</v>
      </c>
      <c r="E3967">
        <v>1500</v>
      </c>
      <c r="F3967">
        <v>50</v>
      </c>
      <c r="G3967" t="s">
        <v>10860</v>
      </c>
      <c r="H3967" t="s">
        <v>4767</v>
      </c>
      <c r="I3967" t="s">
        <v>393</v>
      </c>
      <c r="J3967" s="25">
        <v>45880</v>
      </c>
      <c r="K3967" s="25">
        <v>45880</v>
      </c>
      <c r="L3967" t="s">
        <v>4746</v>
      </c>
      <c r="M3967" t="s">
        <v>724</v>
      </c>
      <c r="N3967" t="s">
        <v>258</v>
      </c>
      <c r="O3967" t="s">
        <v>6282</v>
      </c>
    </row>
    <row r="3968" spans="1:15" x14ac:dyDescent="0.25">
      <c r="A3968">
        <v>2528</v>
      </c>
      <c r="B3968" t="s">
        <v>9958</v>
      </c>
      <c r="C3968" t="s">
        <v>726</v>
      </c>
      <c r="D3968" t="s">
        <v>727</v>
      </c>
      <c r="E3968">
        <v>1500</v>
      </c>
      <c r="F3968">
        <v>50</v>
      </c>
      <c r="G3968" t="s">
        <v>10861</v>
      </c>
      <c r="H3968" t="s">
        <v>4767</v>
      </c>
      <c r="I3968" t="s">
        <v>393</v>
      </c>
      <c r="J3968" s="25">
        <v>45880</v>
      </c>
      <c r="K3968" s="25">
        <v>45880</v>
      </c>
      <c r="L3968" t="s">
        <v>4746</v>
      </c>
      <c r="M3968" t="s">
        <v>724</v>
      </c>
      <c r="N3968" t="s">
        <v>258</v>
      </c>
      <c r="O3968" t="s">
        <v>6282</v>
      </c>
    </row>
    <row r="3969" spans="1:15" x14ac:dyDescent="0.25">
      <c r="A3969">
        <v>2529</v>
      </c>
      <c r="B3969" t="s">
        <v>9958</v>
      </c>
      <c r="C3969" t="s">
        <v>726</v>
      </c>
      <c r="D3969" t="s">
        <v>727</v>
      </c>
      <c r="E3969">
        <v>1500</v>
      </c>
      <c r="F3969">
        <v>50</v>
      </c>
      <c r="G3969" t="s">
        <v>10862</v>
      </c>
      <c r="H3969" t="s">
        <v>4767</v>
      </c>
      <c r="I3969" t="s">
        <v>393</v>
      </c>
      <c r="J3969" s="25">
        <v>45880</v>
      </c>
      <c r="K3969" s="25">
        <v>45880</v>
      </c>
      <c r="L3969" t="s">
        <v>4746</v>
      </c>
      <c r="M3969" t="s">
        <v>724</v>
      </c>
      <c r="N3969" t="s">
        <v>258</v>
      </c>
      <c r="O3969" t="s">
        <v>6282</v>
      </c>
    </row>
    <row r="3970" spans="1:15" x14ac:dyDescent="0.25">
      <c r="A3970">
        <v>2530</v>
      </c>
      <c r="B3970" t="s">
        <v>9958</v>
      </c>
      <c r="C3970" t="s">
        <v>726</v>
      </c>
      <c r="D3970" t="s">
        <v>727</v>
      </c>
      <c r="E3970">
        <v>1500</v>
      </c>
      <c r="F3970">
        <v>50</v>
      </c>
      <c r="G3970" t="s">
        <v>10863</v>
      </c>
      <c r="H3970" t="s">
        <v>4767</v>
      </c>
      <c r="I3970" t="s">
        <v>393</v>
      </c>
      <c r="J3970" s="25">
        <v>45880</v>
      </c>
      <c r="K3970" s="25">
        <v>45880</v>
      </c>
      <c r="L3970" t="s">
        <v>4746</v>
      </c>
      <c r="M3970" t="s">
        <v>724</v>
      </c>
      <c r="N3970" t="s">
        <v>258</v>
      </c>
      <c r="O3970" t="s">
        <v>6282</v>
      </c>
    </row>
    <row r="3971" spans="1:15" x14ac:dyDescent="0.25">
      <c r="A3971">
        <v>2531</v>
      </c>
      <c r="B3971" t="s">
        <v>9958</v>
      </c>
      <c r="C3971" t="s">
        <v>726</v>
      </c>
      <c r="D3971" t="s">
        <v>727</v>
      </c>
      <c r="E3971">
        <v>1500</v>
      </c>
      <c r="F3971">
        <v>50</v>
      </c>
      <c r="G3971" t="s">
        <v>10864</v>
      </c>
      <c r="H3971" t="s">
        <v>4767</v>
      </c>
      <c r="I3971" t="s">
        <v>393</v>
      </c>
      <c r="J3971" s="25">
        <v>45880</v>
      </c>
      <c r="K3971" s="25">
        <v>45880</v>
      </c>
      <c r="L3971" t="s">
        <v>4746</v>
      </c>
      <c r="M3971" t="s">
        <v>724</v>
      </c>
      <c r="N3971" t="s">
        <v>258</v>
      </c>
      <c r="O3971" t="s">
        <v>6282</v>
      </c>
    </row>
    <row r="3972" spans="1:15" x14ac:dyDescent="0.25">
      <c r="A3972">
        <v>2532</v>
      </c>
      <c r="B3972" t="s">
        <v>9958</v>
      </c>
      <c r="C3972" t="s">
        <v>726</v>
      </c>
      <c r="D3972" t="s">
        <v>727</v>
      </c>
      <c r="E3972">
        <v>870</v>
      </c>
      <c r="F3972">
        <v>29</v>
      </c>
      <c r="G3972" t="s">
        <v>10865</v>
      </c>
      <c r="H3972" t="s">
        <v>4767</v>
      </c>
      <c r="I3972" t="s">
        <v>393</v>
      </c>
      <c r="J3972" s="25">
        <v>45880</v>
      </c>
      <c r="K3972" s="25">
        <v>45880</v>
      </c>
      <c r="L3972" t="s">
        <v>4746</v>
      </c>
      <c r="M3972" t="s">
        <v>724</v>
      </c>
      <c r="N3972" t="s">
        <v>258</v>
      </c>
      <c r="O3972" t="s">
        <v>6282</v>
      </c>
    </row>
    <row r="3973" spans="1:15" x14ac:dyDescent="0.25">
      <c r="A3973">
        <v>2533</v>
      </c>
      <c r="B3973" t="s">
        <v>9719</v>
      </c>
      <c r="C3973" t="s">
        <v>726</v>
      </c>
      <c r="D3973" t="s">
        <v>727</v>
      </c>
      <c r="E3973">
        <v>1500</v>
      </c>
      <c r="F3973">
        <v>50</v>
      </c>
      <c r="G3973" t="s">
        <v>10866</v>
      </c>
      <c r="H3973" t="s">
        <v>4767</v>
      </c>
      <c r="I3973" t="s">
        <v>393</v>
      </c>
      <c r="J3973" s="25">
        <v>45882</v>
      </c>
      <c r="K3973" s="25">
        <v>45882</v>
      </c>
      <c r="L3973" t="s">
        <v>432</v>
      </c>
      <c r="M3973" t="s">
        <v>724</v>
      </c>
      <c r="N3973" t="s">
        <v>258</v>
      </c>
      <c r="O3973" t="s">
        <v>6282</v>
      </c>
    </row>
    <row r="3974" spans="1:15" x14ac:dyDescent="0.25">
      <c r="A3974">
        <v>2534</v>
      </c>
      <c r="B3974" t="s">
        <v>9719</v>
      </c>
      <c r="C3974" t="s">
        <v>726</v>
      </c>
      <c r="D3974" t="s">
        <v>727</v>
      </c>
      <c r="E3974">
        <v>390</v>
      </c>
      <c r="F3974">
        <v>13</v>
      </c>
      <c r="G3974" t="s">
        <v>10867</v>
      </c>
      <c r="H3974" t="s">
        <v>4767</v>
      </c>
      <c r="I3974" t="s">
        <v>393</v>
      </c>
      <c r="J3974" s="25">
        <v>45882</v>
      </c>
      <c r="K3974" s="25">
        <v>45882</v>
      </c>
      <c r="L3974" t="s">
        <v>432</v>
      </c>
      <c r="M3974" t="s">
        <v>724</v>
      </c>
      <c r="N3974" t="s">
        <v>258</v>
      </c>
      <c r="O3974" t="s">
        <v>6282</v>
      </c>
    </row>
    <row r="3975" spans="1:15" x14ac:dyDescent="0.25">
      <c r="A3975">
        <v>3634</v>
      </c>
      <c r="B3975" t="s">
        <v>9897</v>
      </c>
      <c r="C3975" t="s">
        <v>726</v>
      </c>
      <c r="D3975" t="s">
        <v>727</v>
      </c>
      <c r="E3975">
        <v>1500</v>
      </c>
      <c r="F3975">
        <v>50</v>
      </c>
      <c r="G3975" t="s">
        <v>10868</v>
      </c>
      <c r="H3975" t="s">
        <v>9659</v>
      </c>
      <c r="I3975" t="s">
        <v>393</v>
      </c>
      <c r="J3975" s="25">
        <v>45965</v>
      </c>
      <c r="K3975" s="25">
        <v>45965</v>
      </c>
      <c r="L3975" t="s">
        <v>283</v>
      </c>
      <c r="M3975" t="s">
        <v>724</v>
      </c>
      <c r="N3975" t="s">
        <v>258</v>
      </c>
      <c r="O3975" t="s">
        <v>6302</v>
      </c>
    </row>
    <row r="3976" spans="1:15" x14ac:dyDescent="0.25">
      <c r="A3976">
        <v>3635</v>
      </c>
      <c r="B3976" t="s">
        <v>9897</v>
      </c>
      <c r="C3976" t="s">
        <v>726</v>
      </c>
      <c r="D3976" t="s">
        <v>727</v>
      </c>
      <c r="E3976">
        <v>1500</v>
      </c>
      <c r="F3976">
        <v>50</v>
      </c>
      <c r="G3976" t="s">
        <v>10869</v>
      </c>
      <c r="H3976" t="s">
        <v>9659</v>
      </c>
      <c r="I3976" t="s">
        <v>393</v>
      </c>
      <c r="J3976" s="25">
        <v>45965</v>
      </c>
      <c r="K3976" s="25">
        <v>45965</v>
      </c>
      <c r="L3976" t="s">
        <v>283</v>
      </c>
      <c r="M3976" t="s">
        <v>724</v>
      </c>
      <c r="N3976" t="s">
        <v>258</v>
      </c>
      <c r="O3976" t="s">
        <v>6302</v>
      </c>
    </row>
    <row r="3977" spans="1:15" x14ac:dyDescent="0.25">
      <c r="A3977">
        <v>3636</v>
      </c>
      <c r="B3977" t="s">
        <v>9897</v>
      </c>
      <c r="C3977" t="s">
        <v>726</v>
      </c>
      <c r="D3977" t="s">
        <v>727</v>
      </c>
      <c r="E3977">
        <v>1500</v>
      </c>
      <c r="F3977">
        <v>50</v>
      </c>
      <c r="G3977" t="s">
        <v>10870</v>
      </c>
      <c r="H3977" t="s">
        <v>9659</v>
      </c>
      <c r="I3977" t="s">
        <v>393</v>
      </c>
      <c r="J3977" s="25">
        <v>45965</v>
      </c>
      <c r="K3977" s="25">
        <v>45965</v>
      </c>
      <c r="L3977" t="s">
        <v>283</v>
      </c>
      <c r="M3977" t="s">
        <v>724</v>
      </c>
      <c r="N3977" t="s">
        <v>258</v>
      </c>
      <c r="O3977" t="s">
        <v>6302</v>
      </c>
    </row>
    <row r="3978" spans="1:15" x14ac:dyDescent="0.25">
      <c r="A3978">
        <v>3637</v>
      </c>
      <c r="B3978" t="s">
        <v>9897</v>
      </c>
      <c r="C3978" t="s">
        <v>726</v>
      </c>
      <c r="D3978" t="s">
        <v>727</v>
      </c>
      <c r="E3978">
        <v>1500</v>
      </c>
      <c r="F3978">
        <v>50</v>
      </c>
      <c r="G3978" t="s">
        <v>10871</v>
      </c>
      <c r="H3978" t="s">
        <v>9659</v>
      </c>
      <c r="I3978" t="s">
        <v>393</v>
      </c>
      <c r="J3978" s="25">
        <v>45965</v>
      </c>
      <c r="K3978" s="25">
        <v>45965</v>
      </c>
      <c r="L3978" t="s">
        <v>283</v>
      </c>
      <c r="M3978" t="s">
        <v>724</v>
      </c>
      <c r="N3978" t="s">
        <v>258</v>
      </c>
      <c r="O3978" t="s">
        <v>6302</v>
      </c>
    </row>
    <row r="3979" spans="1:15" x14ac:dyDescent="0.25">
      <c r="A3979">
        <v>3638</v>
      </c>
      <c r="B3979" t="s">
        <v>9897</v>
      </c>
      <c r="C3979" t="s">
        <v>726</v>
      </c>
      <c r="D3979" t="s">
        <v>727</v>
      </c>
      <c r="E3979">
        <v>1140</v>
      </c>
      <c r="F3979">
        <v>38</v>
      </c>
      <c r="G3979" t="s">
        <v>10872</v>
      </c>
      <c r="H3979" t="s">
        <v>9659</v>
      </c>
      <c r="I3979" t="s">
        <v>393</v>
      </c>
      <c r="J3979" s="25">
        <v>45965</v>
      </c>
      <c r="K3979" s="25">
        <v>45965</v>
      </c>
      <c r="L3979" t="s">
        <v>283</v>
      </c>
      <c r="M3979" t="s">
        <v>724</v>
      </c>
      <c r="N3979" t="s">
        <v>258</v>
      </c>
      <c r="O3979" t="s">
        <v>6302</v>
      </c>
    </row>
    <row r="3980" spans="1:15" x14ac:dyDescent="0.25">
      <c r="A3980">
        <v>3629</v>
      </c>
      <c r="B3980" t="s">
        <v>9830</v>
      </c>
      <c r="C3980" t="s">
        <v>726</v>
      </c>
      <c r="D3980" t="s">
        <v>727</v>
      </c>
      <c r="E3980">
        <v>1500</v>
      </c>
      <c r="F3980">
        <v>50</v>
      </c>
      <c r="G3980" t="s">
        <v>10873</v>
      </c>
      <c r="H3980" t="s">
        <v>9659</v>
      </c>
      <c r="I3980" t="s">
        <v>393</v>
      </c>
      <c r="J3980" s="25">
        <v>45966</v>
      </c>
      <c r="K3980" s="25">
        <v>45966</v>
      </c>
      <c r="L3980" t="s">
        <v>931</v>
      </c>
      <c r="M3980" t="s">
        <v>724</v>
      </c>
      <c r="N3980" t="s">
        <v>258</v>
      </c>
      <c r="O3980" t="s">
        <v>6302</v>
      </c>
    </row>
    <row r="3981" spans="1:15" x14ac:dyDescent="0.25">
      <c r="A3981">
        <v>3630</v>
      </c>
      <c r="B3981" t="s">
        <v>9830</v>
      </c>
      <c r="C3981" t="s">
        <v>726</v>
      </c>
      <c r="D3981" t="s">
        <v>727</v>
      </c>
      <c r="E3981">
        <v>1500</v>
      </c>
      <c r="F3981">
        <v>50</v>
      </c>
      <c r="G3981" t="s">
        <v>10874</v>
      </c>
      <c r="H3981" t="s">
        <v>9659</v>
      </c>
      <c r="I3981" t="s">
        <v>393</v>
      </c>
      <c r="J3981" s="25">
        <v>45966</v>
      </c>
      <c r="K3981" s="25">
        <v>45966</v>
      </c>
      <c r="L3981" t="s">
        <v>931</v>
      </c>
      <c r="M3981" t="s">
        <v>724</v>
      </c>
      <c r="N3981" t="s">
        <v>258</v>
      </c>
      <c r="O3981" t="s">
        <v>6302</v>
      </c>
    </row>
    <row r="3982" spans="1:15" x14ac:dyDescent="0.25">
      <c r="A3982">
        <v>3631</v>
      </c>
      <c r="B3982" t="s">
        <v>9830</v>
      </c>
      <c r="C3982" t="s">
        <v>726</v>
      </c>
      <c r="D3982" t="s">
        <v>727</v>
      </c>
      <c r="E3982">
        <v>1500</v>
      </c>
      <c r="F3982">
        <v>50</v>
      </c>
      <c r="G3982" t="s">
        <v>10875</v>
      </c>
      <c r="H3982" t="s">
        <v>9659</v>
      </c>
      <c r="I3982" t="s">
        <v>393</v>
      </c>
      <c r="J3982" s="25">
        <v>45966</v>
      </c>
      <c r="K3982" s="25">
        <v>45966</v>
      </c>
      <c r="L3982" t="s">
        <v>931</v>
      </c>
      <c r="M3982" t="s">
        <v>724</v>
      </c>
      <c r="N3982" t="s">
        <v>258</v>
      </c>
      <c r="O3982" t="s">
        <v>6302</v>
      </c>
    </row>
    <row r="3983" spans="1:15" x14ac:dyDescent="0.25">
      <c r="A3983">
        <v>3628</v>
      </c>
      <c r="B3983" t="s">
        <v>9657</v>
      </c>
      <c r="C3983" t="s">
        <v>726</v>
      </c>
      <c r="D3983" t="s">
        <v>727</v>
      </c>
      <c r="E3983">
        <v>1500</v>
      </c>
      <c r="F3983">
        <v>50</v>
      </c>
      <c r="G3983" t="s">
        <v>10876</v>
      </c>
      <c r="H3983" t="s">
        <v>9659</v>
      </c>
      <c r="I3983" t="s">
        <v>393</v>
      </c>
      <c r="J3983" s="25">
        <v>45966</v>
      </c>
      <c r="K3983" s="25">
        <v>45966</v>
      </c>
      <c r="L3983" t="s">
        <v>931</v>
      </c>
      <c r="M3983" t="s">
        <v>724</v>
      </c>
      <c r="N3983" t="s">
        <v>258</v>
      </c>
      <c r="O3983" t="s">
        <v>6302</v>
      </c>
    </row>
    <row r="3984" spans="1:15" x14ac:dyDescent="0.25">
      <c r="A3984">
        <v>3632</v>
      </c>
      <c r="B3984" t="s">
        <v>9830</v>
      </c>
      <c r="C3984" t="s">
        <v>726</v>
      </c>
      <c r="D3984" t="s">
        <v>727</v>
      </c>
      <c r="E3984">
        <v>1500</v>
      </c>
      <c r="F3984">
        <v>50</v>
      </c>
      <c r="G3984" t="s">
        <v>10877</v>
      </c>
      <c r="H3984" t="s">
        <v>9659</v>
      </c>
      <c r="I3984" t="s">
        <v>393</v>
      </c>
      <c r="J3984" s="25">
        <v>45966</v>
      </c>
      <c r="K3984" s="25">
        <v>45966</v>
      </c>
      <c r="L3984" t="s">
        <v>931</v>
      </c>
      <c r="M3984" t="s">
        <v>724</v>
      </c>
      <c r="N3984" t="s">
        <v>258</v>
      </c>
      <c r="O3984" t="s">
        <v>6302</v>
      </c>
    </row>
    <row r="3985" spans="1:15" x14ac:dyDescent="0.25">
      <c r="A3985">
        <v>3633</v>
      </c>
      <c r="B3985" t="s">
        <v>9830</v>
      </c>
      <c r="C3985" t="s">
        <v>726</v>
      </c>
      <c r="D3985" t="s">
        <v>727</v>
      </c>
      <c r="E3985">
        <v>1440</v>
      </c>
      <c r="F3985">
        <v>48</v>
      </c>
      <c r="G3985" t="s">
        <v>10878</v>
      </c>
      <c r="H3985" t="s">
        <v>9659</v>
      </c>
      <c r="I3985" t="s">
        <v>393</v>
      </c>
      <c r="J3985" s="25">
        <v>45966</v>
      </c>
      <c r="K3985" s="25">
        <v>45966</v>
      </c>
      <c r="L3985" t="s">
        <v>931</v>
      </c>
      <c r="M3985" t="s">
        <v>724</v>
      </c>
      <c r="N3985" t="s">
        <v>258</v>
      </c>
      <c r="O3985" t="s">
        <v>6302</v>
      </c>
    </row>
    <row r="3986" spans="1:15" x14ac:dyDescent="0.25">
      <c r="A3986">
        <v>2535</v>
      </c>
      <c r="B3986" t="s">
        <v>9667</v>
      </c>
      <c r="C3986" t="s">
        <v>726</v>
      </c>
      <c r="D3986" t="s">
        <v>727</v>
      </c>
      <c r="E3986">
        <v>60</v>
      </c>
      <c r="F3986">
        <v>2</v>
      </c>
      <c r="G3986" t="s">
        <v>9668</v>
      </c>
      <c r="H3986" t="s">
        <v>9659</v>
      </c>
      <c r="I3986" t="s">
        <v>393</v>
      </c>
      <c r="J3986" s="25">
        <v>46009</v>
      </c>
      <c r="K3986" s="25">
        <v>46009</v>
      </c>
      <c r="L3986" t="s">
        <v>1533</v>
      </c>
      <c r="M3986" t="s">
        <v>724</v>
      </c>
      <c r="N3986" t="s">
        <v>258</v>
      </c>
      <c r="O3986" t="s">
        <v>6282</v>
      </c>
    </row>
    <row r="3987" spans="1:15" x14ac:dyDescent="0.25">
      <c r="A3987">
        <v>3646</v>
      </c>
      <c r="B3987" t="s">
        <v>9914</v>
      </c>
      <c r="C3987" t="s">
        <v>726</v>
      </c>
      <c r="D3987" t="s">
        <v>727</v>
      </c>
      <c r="E3987">
        <v>1500</v>
      </c>
      <c r="F3987">
        <v>50</v>
      </c>
      <c r="G3987" t="s">
        <v>10879</v>
      </c>
      <c r="H3987" t="s">
        <v>4108</v>
      </c>
      <c r="I3987" t="s">
        <v>393</v>
      </c>
      <c r="J3987" s="25">
        <v>46010</v>
      </c>
      <c r="K3987" s="25">
        <v>46010</v>
      </c>
      <c r="L3987" t="s">
        <v>323</v>
      </c>
      <c r="M3987" t="s">
        <v>724</v>
      </c>
      <c r="N3987" t="s">
        <v>258</v>
      </c>
      <c r="O3987" t="s">
        <v>6302</v>
      </c>
    </row>
    <row r="3988" spans="1:15" x14ac:dyDescent="0.25">
      <c r="A3988">
        <v>3647</v>
      </c>
      <c r="B3988" t="s">
        <v>9914</v>
      </c>
      <c r="C3988" t="s">
        <v>726</v>
      </c>
      <c r="D3988" t="s">
        <v>727</v>
      </c>
      <c r="E3988">
        <v>1500</v>
      </c>
      <c r="F3988">
        <v>50</v>
      </c>
      <c r="G3988" t="s">
        <v>10880</v>
      </c>
      <c r="H3988" t="s">
        <v>4108</v>
      </c>
      <c r="I3988" t="s">
        <v>393</v>
      </c>
      <c r="J3988" s="25">
        <v>46010</v>
      </c>
      <c r="K3988" s="25">
        <v>46010</v>
      </c>
      <c r="L3988" t="s">
        <v>323</v>
      </c>
      <c r="M3988" t="s">
        <v>724</v>
      </c>
      <c r="N3988" t="s">
        <v>258</v>
      </c>
      <c r="O3988" t="s">
        <v>6302</v>
      </c>
    </row>
    <row r="3989" spans="1:15" x14ac:dyDescent="0.25">
      <c r="A3989">
        <v>3640</v>
      </c>
      <c r="B3989" t="s">
        <v>9826</v>
      </c>
      <c r="C3989" t="s">
        <v>726</v>
      </c>
      <c r="D3989" t="s">
        <v>727</v>
      </c>
      <c r="E3989">
        <v>1500</v>
      </c>
      <c r="F3989">
        <v>50</v>
      </c>
      <c r="G3989" t="s">
        <v>10881</v>
      </c>
      <c r="H3989" t="s">
        <v>4108</v>
      </c>
      <c r="I3989" t="s">
        <v>393</v>
      </c>
      <c r="J3989" s="25">
        <v>46010</v>
      </c>
      <c r="K3989" s="25">
        <v>46010</v>
      </c>
      <c r="L3989" t="s">
        <v>323</v>
      </c>
      <c r="M3989" t="s">
        <v>724</v>
      </c>
      <c r="N3989" t="s">
        <v>258</v>
      </c>
      <c r="O3989" t="s">
        <v>6302</v>
      </c>
    </row>
    <row r="3990" spans="1:15" x14ac:dyDescent="0.25">
      <c r="A3990">
        <v>3641</v>
      </c>
      <c r="B3990" t="s">
        <v>9826</v>
      </c>
      <c r="C3990" t="s">
        <v>726</v>
      </c>
      <c r="D3990" t="s">
        <v>727</v>
      </c>
      <c r="E3990">
        <v>1500</v>
      </c>
      <c r="F3990">
        <v>50</v>
      </c>
      <c r="G3990" t="s">
        <v>10882</v>
      </c>
      <c r="H3990" t="s">
        <v>4108</v>
      </c>
      <c r="I3990" t="s">
        <v>393</v>
      </c>
      <c r="J3990" s="25">
        <v>46010</v>
      </c>
      <c r="K3990" s="25">
        <v>46010</v>
      </c>
      <c r="L3990" t="s">
        <v>323</v>
      </c>
      <c r="M3990" t="s">
        <v>724</v>
      </c>
      <c r="N3990" t="s">
        <v>258</v>
      </c>
      <c r="O3990" t="s">
        <v>6302</v>
      </c>
    </row>
    <row r="3991" spans="1:15" x14ac:dyDescent="0.25">
      <c r="A3991">
        <v>3642</v>
      </c>
      <c r="B3991" t="s">
        <v>9826</v>
      </c>
      <c r="C3991" t="s">
        <v>726</v>
      </c>
      <c r="D3991" t="s">
        <v>727</v>
      </c>
      <c r="E3991">
        <v>1500</v>
      </c>
      <c r="F3991">
        <v>50</v>
      </c>
      <c r="G3991" t="s">
        <v>10883</v>
      </c>
      <c r="H3991" t="s">
        <v>4108</v>
      </c>
      <c r="I3991" t="s">
        <v>393</v>
      </c>
      <c r="J3991" s="25">
        <v>46010</v>
      </c>
      <c r="K3991" s="25">
        <v>46010</v>
      </c>
      <c r="L3991" t="s">
        <v>323</v>
      </c>
      <c r="M3991" t="s">
        <v>724</v>
      </c>
      <c r="N3991" t="s">
        <v>258</v>
      </c>
      <c r="O3991" t="s">
        <v>6302</v>
      </c>
    </row>
    <row r="3992" spans="1:15" x14ac:dyDescent="0.25">
      <c r="A3992">
        <v>3643</v>
      </c>
      <c r="B3992" t="s">
        <v>9826</v>
      </c>
      <c r="C3992" t="s">
        <v>726</v>
      </c>
      <c r="D3992" t="s">
        <v>727</v>
      </c>
      <c r="E3992">
        <v>1500</v>
      </c>
      <c r="F3992">
        <v>50</v>
      </c>
      <c r="G3992" t="s">
        <v>10884</v>
      </c>
      <c r="H3992" t="s">
        <v>4108</v>
      </c>
      <c r="I3992" t="s">
        <v>393</v>
      </c>
      <c r="J3992" s="25">
        <v>46010</v>
      </c>
      <c r="K3992" s="25">
        <v>46010</v>
      </c>
      <c r="L3992" t="s">
        <v>323</v>
      </c>
      <c r="M3992" t="s">
        <v>724</v>
      </c>
      <c r="N3992" t="s">
        <v>258</v>
      </c>
      <c r="O3992" t="s">
        <v>6302</v>
      </c>
    </row>
    <row r="3993" spans="1:15" x14ac:dyDescent="0.25">
      <c r="A3993">
        <v>3644</v>
      </c>
      <c r="B3993" t="s">
        <v>9826</v>
      </c>
      <c r="C3993" t="s">
        <v>726</v>
      </c>
      <c r="D3993" t="s">
        <v>727</v>
      </c>
      <c r="E3993">
        <v>1500</v>
      </c>
      <c r="F3993">
        <v>50</v>
      </c>
      <c r="G3993" t="s">
        <v>10885</v>
      </c>
      <c r="H3993" t="s">
        <v>4108</v>
      </c>
      <c r="I3993" t="s">
        <v>393</v>
      </c>
      <c r="J3993" s="25">
        <v>46010</v>
      </c>
      <c r="K3993" s="25">
        <v>46010</v>
      </c>
      <c r="L3993" t="s">
        <v>323</v>
      </c>
      <c r="M3993" t="s">
        <v>724</v>
      </c>
      <c r="N3993" t="s">
        <v>258</v>
      </c>
      <c r="O3993" t="s">
        <v>6302</v>
      </c>
    </row>
    <row r="3994" spans="1:15" x14ac:dyDescent="0.25">
      <c r="A3994">
        <v>3645</v>
      </c>
      <c r="B3994" t="s">
        <v>9826</v>
      </c>
      <c r="C3994" t="s">
        <v>726</v>
      </c>
      <c r="D3994" t="s">
        <v>727</v>
      </c>
      <c r="E3994">
        <v>1500</v>
      </c>
      <c r="F3994">
        <v>50</v>
      </c>
      <c r="G3994" t="s">
        <v>10886</v>
      </c>
      <c r="H3994" t="s">
        <v>4108</v>
      </c>
      <c r="I3994" t="s">
        <v>393</v>
      </c>
      <c r="J3994" s="25">
        <v>46010</v>
      </c>
      <c r="K3994" s="25">
        <v>46010</v>
      </c>
      <c r="L3994" t="s">
        <v>323</v>
      </c>
      <c r="M3994" t="s">
        <v>724</v>
      </c>
      <c r="N3994" t="s">
        <v>258</v>
      </c>
      <c r="O3994" t="s">
        <v>6302</v>
      </c>
    </row>
    <row r="3995" spans="1:15" x14ac:dyDescent="0.25">
      <c r="A3995">
        <v>3639</v>
      </c>
      <c r="B3995" t="s">
        <v>10456</v>
      </c>
      <c r="C3995" t="s">
        <v>726</v>
      </c>
      <c r="D3995" t="s">
        <v>727</v>
      </c>
      <c r="E3995">
        <v>480</v>
      </c>
      <c r="F3995">
        <v>16</v>
      </c>
      <c r="G3995" t="s">
        <v>10887</v>
      </c>
      <c r="H3995" t="s">
        <v>4108</v>
      </c>
      <c r="I3995" t="s">
        <v>393</v>
      </c>
      <c r="J3995" s="25">
        <v>46010</v>
      </c>
      <c r="K3995" s="25">
        <v>46010</v>
      </c>
      <c r="L3995" t="s">
        <v>323</v>
      </c>
      <c r="M3995" t="s">
        <v>724</v>
      </c>
      <c r="N3995" t="s">
        <v>258</v>
      </c>
      <c r="O3995" t="s">
        <v>6302</v>
      </c>
    </row>
    <row r="3996" spans="1:15" x14ac:dyDescent="0.25">
      <c r="A3996">
        <v>3648</v>
      </c>
      <c r="B3996" t="s">
        <v>9678</v>
      </c>
      <c r="C3996" t="s">
        <v>726</v>
      </c>
      <c r="D3996" t="s">
        <v>727</v>
      </c>
      <c r="E3996">
        <v>960</v>
      </c>
      <c r="F3996">
        <v>32</v>
      </c>
      <c r="G3996" t="s">
        <v>10888</v>
      </c>
      <c r="H3996" t="s">
        <v>4108</v>
      </c>
      <c r="I3996" t="s">
        <v>393</v>
      </c>
      <c r="J3996" s="25">
        <v>46024</v>
      </c>
      <c r="K3996" s="25">
        <v>46024</v>
      </c>
      <c r="L3996" t="s">
        <v>541</v>
      </c>
      <c r="M3996" t="s">
        <v>724</v>
      </c>
      <c r="N3996" t="s">
        <v>258</v>
      </c>
      <c r="O3996" t="s">
        <v>6302</v>
      </c>
    </row>
    <row r="3997" spans="1:15" x14ac:dyDescent="0.25">
      <c r="A3997">
        <v>2536</v>
      </c>
      <c r="B3997" t="s">
        <v>8682</v>
      </c>
      <c r="C3997" t="s">
        <v>4073</v>
      </c>
      <c r="D3997" t="s">
        <v>4138</v>
      </c>
      <c r="E3997">
        <v>1500</v>
      </c>
      <c r="F3997">
        <v>50</v>
      </c>
      <c r="G3997" t="s">
        <v>10889</v>
      </c>
      <c r="H3997" t="s">
        <v>4117</v>
      </c>
      <c r="I3997" t="s">
        <v>393</v>
      </c>
      <c r="J3997" s="25">
        <v>46051</v>
      </c>
      <c r="K3997" s="25">
        <v>46051</v>
      </c>
      <c r="L3997" t="s">
        <v>4118</v>
      </c>
      <c r="M3997" t="s">
        <v>724</v>
      </c>
      <c r="N3997" t="s">
        <v>4137</v>
      </c>
      <c r="O3997" t="s">
        <v>6282</v>
      </c>
    </row>
    <row r="3998" spans="1:15" x14ac:dyDescent="0.25">
      <c r="A3998">
        <v>2537</v>
      </c>
      <c r="B3998" t="s">
        <v>8682</v>
      </c>
      <c r="C3998" t="s">
        <v>4073</v>
      </c>
      <c r="D3998" t="s">
        <v>4138</v>
      </c>
      <c r="E3998">
        <v>1500</v>
      </c>
      <c r="F3998">
        <v>50</v>
      </c>
      <c r="G3998" t="s">
        <v>10890</v>
      </c>
      <c r="H3998" t="s">
        <v>4117</v>
      </c>
      <c r="I3998" t="s">
        <v>393</v>
      </c>
      <c r="J3998" s="25">
        <v>46051</v>
      </c>
      <c r="K3998" s="25">
        <v>46051</v>
      </c>
      <c r="L3998" t="s">
        <v>4118</v>
      </c>
      <c r="M3998" t="s">
        <v>724</v>
      </c>
      <c r="N3998" t="s">
        <v>4137</v>
      </c>
      <c r="O3998" t="s">
        <v>6282</v>
      </c>
    </row>
    <row r="3999" spans="1:15" x14ac:dyDescent="0.25">
      <c r="A3999">
        <v>2538</v>
      </c>
      <c r="B3999" t="s">
        <v>8682</v>
      </c>
      <c r="C3999" t="s">
        <v>4073</v>
      </c>
      <c r="D3999" t="s">
        <v>4138</v>
      </c>
      <c r="E3999">
        <v>1500</v>
      </c>
      <c r="F3999">
        <v>50</v>
      </c>
      <c r="G3999" t="s">
        <v>10891</v>
      </c>
      <c r="H3999" t="s">
        <v>4117</v>
      </c>
      <c r="I3999" t="s">
        <v>393</v>
      </c>
      <c r="J3999" s="25">
        <v>46051</v>
      </c>
      <c r="K3999" s="25">
        <v>46051</v>
      </c>
      <c r="L3999" t="s">
        <v>4118</v>
      </c>
      <c r="M3999" t="s">
        <v>724</v>
      </c>
      <c r="N3999" t="s">
        <v>4137</v>
      </c>
      <c r="O3999" t="s">
        <v>6282</v>
      </c>
    </row>
    <row r="4000" spans="1:15" x14ac:dyDescent="0.25">
      <c r="A4000">
        <v>2539</v>
      </c>
      <c r="B4000" t="s">
        <v>8682</v>
      </c>
      <c r="C4000" t="s">
        <v>4073</v>
      </c>
      <c r="D4000" t="s">
        <v>4138</v>
      </c>
      <c r="E4000">
        <v>1500</v>
      </c>
      <c r="F4000">
        <v>50</v>
      </c>
      <c r="G4000" t="s">
        <v>10892</v>
      </c>
      <c r="H4000" t="s">
        <v>4117</v>
      </c>
      <c r="I4000" t="s">
        <v>393</v>
      </c>
      <c r="J4000" s="25">
        <v>46051</v>
      </c>
      <c r="K4000" s="25">
        <v>46051</v>
      </c>
      <c r="L4000" t="s">
        <v>4118</v>
      </c>
      <c r="M4000" t="s">
        <v>724</v>
      </c>
      <c r="N4000" t="s">
        <v>4137</v>
      </c>
      <c r="O4000" t="s">
        <v>6282</v>
      </c>
    </row>
    <row r="4001" spans="1:15" x14ac:dyDescent="0.25">
      <c r="A4001">
        <v>2540</v>
      </c>
      <c r="B4001" t="s">
        <v>8682</v>
      </c>
      <c r="C4001" t="s">
        <v>4073</v>
      </c>
      <c r="D4001" t="s">
        <v>4138</v>
      </c>
      <c r="E4001">
        <v>870</v>
      </c>
      <c r="F4001">
        <v>29</v>
      </c>
      <c r="G4001" t="s">
        <v>10893</v>
      </c>
      <c r="H4001" t="s">
        <v>4117</v>
      </c>
      <c r="I4001" t="s">
        <v>393</v>
      </c>
      <c r="J4001" s="25">
        <v>46051</v>
      </c>
      <c r="K4001" s="25">
        <v>46051</v>
      </c>
      <c r="L4001" t="s">
        <v>4118</v>
      </c>
      <c r="M4001" t="s">
        <v>724</v>
      </c>
      <c r="N4001" t="s">
        <v>4137</v>
      </c>
      <c r="O4001" t="s">
        <v>6282</v>
      </c>
    </row>
    <row r="4002" spans="1:15" x14ac:dyDescent="0.25">
      <c r="A4002">
        <v>2541</v>
      </c>
      <c r="B4002" t="s">
        <v>9655</v>
      </c>
      <c r="C4002" t="s">
        <v>4073</v>
      </c>
      <c r="D4002" t="s">
        <v>4138</v>
      </c>
      <c r="E4002">
        <v>1500</v>
      </c>
      <c r="F4002">
        <v>50</v>
      </c>
      <c r="G4002" t="s">
        <v>10894</v>
      </c>
      <c r="H4002" t="s">
        <v>4117</v>
      </c>
      <c r="I4002" t="s">
        <v>393</v>
      </c>
      <c r="J4002" s="25">
        <v>46051</v>
      </c>
      <c r="K4002" s="25">
        <v>46051</v>
      </c>
      <c r="L4002" t="s">
        <v>4118</v>
      </c>
      <c r="M4002" t="s">
        <v>724</v>
      </c>
      <c r="N4002" t="s">
        <v>4137</v>
      </c>
      <c r="O4002" t="s">
        <v>6282</v>
      </c>
    </row>
    <row r="4003" spans="1:15" x14ac:dyDescent="0.25">
      <c r="A4003">
        <v>2542</v>
      </c>
      <c r="B4003" t="s">
        <v>10456</v>
      </c>
      <c r="C4003" t="s">
        <v>4073</v>
      </c>
      <c r="D4003" t="s">
        <v>4138</v>
      </c>
      <c r="E4003">
        <v>1500</v>
      </c>
      <c r="F4003">
        <v>50</v>
      </c>
      <c r="G4003" t="s">
        <v>10895</v>
      </c>
      <c r="H4003" t="s">
        <v>4117</v>
      </c>
      <c r="I4003" t="s">
        <v>393</v>
      </c>
      <c r="J4003" s="25">
        <v>46051</v>
      </c>
      <c r="K4003" s="25">
        <v>46051</v>
      </c>
      <c r="L4003" t="s">
        <v>4118</v>
      </c>
      <c r="M4003" t="s">
        <v>724</v>
      </c>
      <c r="N4003" t="s">
        <v>4137</v>
      </c>
      <c r="O4003" t="s">
        <v>6282</v>
      </c>
    </row>
    <row r="4004" spans="1:15" x14ac:dyDescent="0.25">
      <c r="A4004">
        <v>2543</v>
      </c>
      <c r="B4004" t="s">
        <v>10896</v>
      </c>
      <c r="C4004" t="s">
        <v>4073</v>
      </c>
      <c r="D4004" t="s">
        <v>4138</v>
      </c>
      <c r="E4004">
        <v>1500</v>
      </c>
      <c r="F4004">
        <v>50</v>
      </c>
      <c r="G4004" t="s">
        <v>10897</v>
      </c>
      <c r="H4004" t="s">
        <v>4117</v>
      </c>
      <c r="I4004" t="s">
        <v>393</v>
      </c>
      <c r="J4004" s="25">
        <v>46051</v>
      </c>
      <c r="K4004" s="25">
        <v>46051</v>
      </c>
      <c r="L4004" t="s">
        <v>4118</v>
      </c>
      <c r="M4004" t="s">
        <v>724</v>
      </c>
      <c r="N4004" t="s">
        <v>4137</v>
      </c>
      <c r="O4004" t="s">
        <v>6282</v>
      </c>
    </row>
    <row r="4005" spans="1:15" x14ac:dyDescent="0.25">
      <c r="A4005">
        <v>2544</v>
      </c>
      <c r="B4005" t="s">
        <v>8684</v>
      </c>
      <c r="C4005" t="s">
        <v>4073</v>
      </c>
      <c r="D4005" t="s">
        <v>4138</v>
      </c>
      <c r="E4005">
        <v>1500</v>
      </c>
      <c r="F4005">
        <v>50</v>
      </c>
      <c r="G4005" t="s">
        <v>10898</v>
      </c>
      <c r="H4005" t="s">
        <v>4117</v>
      </c>
      <c r="I4005" t="s">
        <v>393</v>
      </c>
      <c r="J4005" s="25">
        <v>46051</v>
      </c>
      <c r="K4005" s="25">
        <v>46051</v>
      </c>
      <c r="L4005" t="s">
        <v>4118</v>
      </c>
      <c r="M4005" t="s">
        <v>724</v>
      </c>
      <c r="N4005" t="s">
        <v>4137</v>
      </c>
      <c r="O4005" t="s">
        <v>6282</v>
      </c>
    </row>
    <row r="4006" spans="1:15" x14ac:dyDescent="0.25">
      <c r="A4006">
        <v>2545</v>
      </c>
      <c r="B4006" t="s">
        <v>10437</v>
      </c>
      <c r="C4006" t="s">
        <v>4073</v>
      </c>
      <c r="D4006" t="s">
        <v>4138</v>
      </c>
      <c r="E4006">
        <v>1500</v>
      </c>
      <c r="F4006">
        <v>50</v>
      </c>
      <c r="G4006" t="s">
        <v>10899</v>
      </c>
      <c r="H4006" t="s">
        <v>4117</v>
      </c>
      <c r="I4006" t="s">
        <v>393</v>
      </c>
      <c r="J4006" s="25">
        <v>46051</v>
      </c>
      <c r="K4006" s="25">
        <v>46051</v>
      </c>
      <c r="L4006" t="s">
        <v>4118</v>
      </c>
      <c r="M4006" t="s">
        <v>724</v>
      </c>
      <c r="N4006" t="s">
        <v>4137</v>
      </c>
      <c r="O4006" t="s">
        <v>6282</v>
      </c>
    </row>
    <row r="4007" spans="1:15" x14ac:dyDescent="0.25">
      <c r="A4007">
        <v>2546</v>
      </c>
      <c r="B4007" t="s">
        <v>10900</v>
      </c>
      <c r="C4007" t="s">
        <v>4073</v>
      </c>
      <c r="D4007" t="s">
        <v>4138</v>
      </c>
      <c r="E4007">
        <v>780</v>
      </c>
      <c r="F4007">
        <v>26</v>
      </c>
      <c r="G4007" t="s">
        <v>10901</v>
      </c>
      <c r="H4007" t="s">
        <v>4117</v>
      </c>
      <c r="I4007" t="s">
        <v>393</v>
      </c>
      <c r="J4007" s="25">
        <v>46051</v>
      </c>
      <c r="K4007" s="25">
        <v>46051</v>
      </c>
      <c r="L4007" t="s">
        <v>4118</v>
      </c>
      <c r="M4007" t="s">
        <v>724</v>
      </c>
      <c r="N4007" t="s">
        <v>4137</v>
      </c>
      <c r="O4007" t="s">
        <v>6282</v>
      </c>
    </row>
    <row r="4008" spans="1:15" x14ac:dyDescent="0.25">
      <c r="A4008">
        <v>3649</v>
      </c>
      <c r="B4008" t="s">
        <v>10506</v>
      </c>
      <c r="C4008" t="s">
        <v>4073</v>
      </c>
      <c r="D4008" t="s">
        <v>4138</v>
      </c>
      <c r="E4008">
        <v>60</v>
      </c>
      <c r="F4008">
        <v>2</v>
      </c>
      <c r="G4008" t="s">
        <v>10507</v>
      </c>
      <c r="H4008" t="s">
        <v>4117</v>
      </c>
      <c r="I4008" t="s">
        <v>393</v>
      </c>
      <c r="J4008" s="25">
        <v>46057</v>
      </c>
      <c r="K4008" s="25">
        <v>46057</v>
      </c>
      <c r="L4008" t="s">
        <v>4132</v>
      </c>
      <c r="M4008" t="s">
        <v>724</v>
      </c>
      <c r="N4008" t="s">
        <v>4137</v>
      </c>
      <c r="O4008" t="s">
        <v>6302</v>
      </c>
    </row>
    <row r="4009" spans="1:15" x14ac:dyDescent="0.25">
      <c r="A4009">
        <v>3651</v>
      </c>
      <c r="B4009" t="s">
        <v>10506</v>
      </c>
      <c r="C4009" t="s">
        <v>4096</v>
      </c>
      <c r="D4009" t="s">
        <v>727</v>
      </c>
      <c r="E4009">
        <v>270</v>
      </c>
      <c r="F4009">
        <v>9</v>
      </c>
      <c r="G4009" t="s">
        <v>10902</v>
      </c>
      <c r="H4009" t="s">
        <v>4235</v>
      </c>
      <c r="I4009" t="s">
        <v>393</v>
      </c>
      <c r="J4009" s="25">
        <v>46057</v>
      </c>
      <c r="K4009" s="25">
        <v>46057</v>
      </c>
      <c r="L4009" t="s">
        <v>4132</v>
      </c>
      <c r="M4009" t="s">
        <v>724</v>
      </c>
      <c r="N4009" t="s">
        <v>4120</v>
      </c>
      <c r="O4009" t="s">
        <v>6302</v>
      </c>
    </row>
    <row r="4010" spans="1:15" x14ac:dyDescent="0.25">
      <c r="A4010">
        <v>3666</v>
      </c>
      <c r="B4010" t="s">
        <v>10705</v>
      </c>
      <c r="C4010" t="s">
        <v>4096</v>
      </c>
      <c r="D4010" t="s">
        <v>727</v>
      </c>
      <c r="E4010">
        <v>1500</v>
      </c>
      <c r="F4010">
        <v>50</v>
      </c>
      <c r="G4010" t="s">
        <v>10903</v>
      </c>
      <c r="H4010" t="s">
        <v>4235</v>
      </c>
      <c r="I4010" t="s">
        <v>393</v>
      </c>
      <c r="J4010" s="25">
        <v>46057</v>
      </c>
      <c r="K4010" s="25">
        <v>46057</v>
      </c>
      <c r="L4010" t="s">
        <v>4132</v>
      </c>
      <c r="M4010" t="s">
        <v>724</v>
      </c>
      <c r="N4010" t="s">
        <v>4120</v>
      </c>
      <c r="O4010" t="s">
        <v>6302</v>
      </c>
    </row>
    <row r="4011" spans="1:15" x14ac:dyDescent="0.25">
      <c r="A4011">
        <v>3667</v>
      </c>
      <c r="B4011" t="s">
        <v>10705</v>
      </c>
      <c r="C4011" t="s">
        <v>4096</v>
      </c>
      <c r="D4011" t="s">
        <v>727</v>
      </c>
      <c r="E4011">
        <v>1500</v>
      </c>
      <c r="F4011">
        <v>50</v>
      </c>
      <c r="G4011" t="s">
        <v>10904</v>
      </c>
      <c r="H4011" t="s">
        <v>4235</v>
      </c>
      <c r="I4011" t="s">
        <v>393</v>
      </c>
      <c r="J4011" s="25">
        <v>46057</v>
      </c>
      <c r="K4011" s="25">
        <v>46057</v>
      </c>
      <c r="L4011" t="s">
        <v>4132</v>
      </c>
      <c r="M4011" t="s">
        <v>724</v>
      </c>
      <c r="N4011" t="s">
        <v>4120</v>
      </c>
      <c r="O4011" t="s">
        <v>6302</v>
      </c>
    </row>
    <row r="4012" spans="1:15" x14ac:dyDescent="0.25">
      <c r="A4012">
        <v>3668</v>
      </c>
      <c r="B4012" t="s">
        <v>10705</v>
      </c>
      <c r="C4012" t="s">
        <v>4096</v>
      </c>
      <c r="D4012" t="s">
        <v>727</v>
      </c>
      <c r="E4012">
        <v>1500</v>
      </c>
      <c r="F4012">
        <v>50</v>
      </c>
      <c r="G4012" t="s">
        <v>10905</v>
      </c>
      <c r="H4012" t="s">
        <v>4235</v>
      </c>
      <c r="I4012" t="s">
        <v>393</v>
      </c>
      <c r="J4012" s="25">
        <v>46057</v>
      </c>
      <c r="K4012" s="25">
        <v>46057</v>
      </c>
      <c r="L4012" t="s">
        <v>4132</v>
      </c>
      <c r="M4012" t="s">
        <v>724</v>
      </c>
      <c r="N4012" t="s">
        <v>4120</v>
      </c>
      <c r="O4012" t="s">
        <v>6302</v>
      </c>
    </row>
    <row r="4013" spans="1:15" x14ac:dyDescent="0.25">
      <c r="A4013">
        <v>3669</v>
      </c>
      <c r="B4013" t="s">
        <v>10705</v>
      </c>
      <c r="C4013" t="s">
        <v>4096</v>
      </c>
      <c r="D4013" t="s">
        <v>727</v>
      </c>
      <c r="E4013">
        <v>1500</v>
      </c>
      <c r="F4013">
        <v>50</v>
      </c>
      <c r="G4013" t="s">
        <v>10906</v>
      </c>
      <c r="H4013" t="s">
        <v>4235</v>
      </c>
      <c r="I4013" t="s">
        <v>393</v>
      </c>
      <c r="J4013" s="25">
        <v>46057</v>
      </c>
      <c r="K4013" s="25">
        <v>46057</v>
      </c>
      <c r="L4013" t="s">
        <v>4132</v>
      </c>
      <c r="M4013" t="s">
        <v>724</v>
      </c>
      <c r="N4013" t="s">
        <v>4120</v>
      </c>
      <c r="O4013" t="s">
        <v>6302</v>
      </c>
    </row>
    <row r="4014" spans="1:15" x14ac:dyDescent="0.25">
      <c r="A4014">
        <v>3670</v>
      </c>
      <c r="B4014" t="s">
        <v>10705</v>
      </c>
      <c r="C4014" t="s">
        <v>4096</v>
      </c>
      <c r="D4014" t="s">
        <v>727</v>
      </c>
      <c r="E4014">
        <v>1500</v>
      </c>
      <c r="F4014">
        <v>50</v>
      </c>
      <c r="G4014" t="s">
        <v>10907</v>
      </c>
      <c r="H4014" t="s">
        <v>4235</v>
      </c>
      <c r="I4014" t="s">
        <v>393</v>
      </c>
      <c r="J4014" s="25">
        <v>46057</v>
      </c>
      <c r="K4014" s="25">
        <v>46057</v>
      </c>
      <c r="L4014" t="s">
        <v>4132</v>
      </c>
      <c r="M4014" t="s">
        <v>724</v>
      </c>
      <c r="N4014" t="s">
        <v>4120</v>
      </c>
      <c r="O4014" t="s">
        <v>6302</v>
      </c>
    </row>
    <row r="4015" spans="1:15" x14ac:dyDescent="0.25">
      <c r="A4015">
        <v>3671</v>
      </c>
      <c r="B4015" t="s">
        <v>10705</v>
      </c>
      <c r="C4015" t="s">
        <v>4096</v>
      </c>
      <c r="D4015" t="s">
        <v>727</v>
      </c>
      <c r="E4015">
        <v>1500</v>
      </c>
      <c r="F4015">
        <v>50</v>
      </c>
      <c r="G4015" t="s">
        <v>10908</v>
      </c>
      <c r="H4015" t="s">
        <v>4235</v>
      </c>
      <c r="I4015" t="s">
        <v>393</v>
      </c>
      <c r="J4015" s="25">
        <v>46057</v>
      </c>
      <c r="K4015" s="25">
        <v>46057</v>
      </c>
      <c r="L4015" t="s">
        <v>4132</v>
      </c>
      <c r="M4015" t="s">
        <v>724</v>
      </c>
      <c r="N4015" t="s">
        <v>4120</v>
      </c>
      <c r="O4015" t="s">
        <v>6302</v>
      </c>
    </row>
    <row r="4016" spans="1:15" x14ac:dyDescent="0.25">
      <c r="A4016">
        <v>3672</v>
      </c>
      <c r="B4016" t="s">
        <v>10705</v>
      </c>
      <c r="C4016" t="s">
        <v>4096</v>
      </c>
      <c r="D4016" t="s">
        <v>727</v>
      </c>
      <c r="E4016">
        <v>1500</v>
      </c>
      <c r="F4016">
        <v>50</v>
      </c>
      <c r="G4016" t="s">
        <v>10909</v>
      </c>
      <c r="H4016" t="s">
        <v>4235</v>
      </c>
      <c r="I4016" t="s">
        <v>393</v>
      </c>
      <c r="J4016" s="25">
        <v>46057</v>
      </c>
      <c r="K4016" s="25">
        <v>46057</v>
      </c>
      <c r="L4016" t="s">
        <v>4132</v>
      </c>
      <c r="M4016" t="s">
        <v>724</v>
      </c>
      <c r="N4016" t="s">
        <v>4120</v>
      </c>
      <c r="O4016" t="s">
        <v>6302</v>
      </c>
    </row>
    <row r="4017" spans="1:15" x14ac:dyDescent="0.25">
      <c r="A4017">
        <v>3673</v>
      </c>
      <c r="B4017" t="s">
        <v>10705</v>
      </c>
      <c r="C4017" t="s">
        <v>4096</v>
      </c>
      <c r="D4017" t="s">
        <v>727</v>
      </c>
      <c r="E4017">
        <v>1500</v>
      </c>
      <c r="F4017">
        <v>50</v>
      </c>
      <c r="G4017" t="s">
        <v>10910</v>
      </c>
      <c r="H4017" t="s">
        <v>4235</v>
      </c>
      <c r="I4017" t="s">
        <v>393</v>
      </c>
      <c r="J4017" s="25">
        <v>46057</v>
      </c>
      <c r="K4017" s="25">
        <v>46057</v>
      </c>
      <c r="L4017" t="s">
        <v>4132</v>
      </c>
      <c r="M4017" t="s">
        <v>724</v>
      </c>
      <c r="N4017" t="s">
        <v>4120</v>
      </c>
      <c r="O4017" t="s">
        <v>6302</v>
      </c>
    </row>
    <row r="4018" spans="1:15" x14ac:dyDescent="0.25">
      <c r="A4018">
        <v>3674</v>
      </c>
      <c r="B4018" t="s">
        <v>10705</v>
      </c>
      <c r="C4018" t="s">
        <v>4096</v>
      </c>
      <c r="D4018" t="s">
        <v>727</v>
      </c>
      <c r="E4018">
        <v>1500</v>
      </c>
      <c r="F4018">
        <v>50</v>
      </c>
      <c r="G4018" t="s">
        <v>10911</v>
      </c>
      <c r="H4018" t="s">
        <v>4235</v>
      </c>
      <c r="I4018" t="s">
        <v>393</v>
      </c>
      <c r="J4018" s="25">
        <v>46057</v>
      </c>
      <c r="K4018" s="25">
        <v>46057</v>
      </c>
      <c r="L4018" t="s">
        <v>4132</v>
      </c>
      <c r="M4018" t="s">
        <v>724</v>
      </c>
      <c r="N4018" t="s">
        <v>4120</v>
      </c>
      <c r="O4018" t="s">
        <v>6302</v>
      </c>
    </row>
    <row r="4019" spans="1:15" x14ac:dyDescent="0.25">
      <c r="A4019">
        <v>3675</v>
      </c>
      <c r="B4019" t="s">
        <v>10705</v>
      </c>
      <c r="C4019" t="s">
        <v>4096</v>
      </c>
      <c r="D4019" t="s">
        <v>727</v>
      </c>
      <c r="E4019">
        <v>1500</v>
      </c>
      <c r="F4019">
        <v>50</v>
      </c>
      <c r="G4019" t="s">
        <v>10912</v>
      </c>
      <c r="H4019" t="s">
        <v>4235</v>
      </c>
      <c r="I4019" t="s">
        <v>393</v>
      </c>
      <c r="J4019" s="25">
        <v>46057</v>
      </c>
      <c r="K4019" s="25">
        <v>46057</v>
      </c>
      <c r="L4019" t="s">
        <v>4132</v>
      </c>
      <c r="M4019" t="s">
        <v>724</v>
      </c>
      <c r="N4019" t="s">
        <v>4120</v>
      </c>
      <c r="O4019" t="s">
        <v>6302</v>
      </c>
    </row>
    <row r="4020" spans="1:15" x14ac:dyDescent="0.25">
      <c r="A4020">
        <v>3652</v>
      </c>
      <c r="B4020" t="s">
        <v>10913</v>
      </c>
      <c r="C4020" t="s">
        <v>4096</v>
      </c>
      <c r="D4020" t="s">
        <v>727</v>
      </c>
      <c r="E4020">
        <v>1500</v>
      </c>
      <c r="F4020">
        <v>50</v>
      </c>
      <c r="G4020" t="s">
        <v>10914</v>
      </c>
      <c r="H4020" t="s">
        <v>4235</v>
      </c>
      <c r="I4020" t="s">
        <v>393</v>
      </c>
      <c r="J4020" s="25">
        <v>46057</v>
      </c>
      <c r="K4020" s="25">
        <v>46057</v>
      </c>
      <c r="L4020" t="s">
        <v>4132</v>
      </c>
      <c r="M4020" t="s">
        <v>724</v>
      </c>
      <c r="N4020" t="s">
        <v>4120</v>
      </c>
      <c r="O4020" t="s">
        <v>6302</v>
      </c>
    </row>
    <row r="4021" spans="1:15" x14ac:dyDescent="0.25">
      <c r="A4021">
        <v>3653</v>
      </c>
      <c r="B4021" t="s">
        <v>10913</v>
      </c>
      <c r="C4021" t="s">
        <v>4096</v>
      </c>
      <c r="D4021" t="s">
        <v>727</v>
      </c>
      <c r="E4021">
        <v>1500</v>
      </c>
      <c r="F4021">
        <v>50</v>
      </c>
      <c r="G4021" t="s">
        <v>10915</v>
      </c>
      <c r="H4021" t="s">
        <v>4235</v>
      </c>
      <c r="I4021" t="s">
        <v>393</v>
      </c>
      <c r="J4021" s="25">
        <v>46057</v>
      </c>
      <c r="K4021" s="25">
        <v>46057</v>
      </c>
      <c r="L4021" t="s">
        <v>4132</v>
      </c>
      <c r="M4021" t="s">
        <v>724</v>
      </c>
      <c r="N4021" t="s">
        <v>4120</v>
      </c>
      <c r="O4021" t="s">
        <v>6302</v>
      </c>
    </row>
    <row r="4022" spans="1:15" x14ac:dyDescent="0.25">
      <c r="A4022">
        <v>3654</v>
      </c>
      <c r="B4022" t="s">
        <v>10913</v>
      </c>
      <c r="C4022" t="s">
        <v>4096</v>
      </c>
      <c r="D4022" t="s">
        <v>727</v>
      </c>
      <c r="E4022">
        <v>1500</v>
      </c>
      <c r="F4022">
        <v>50</v>
      </c>
      <c r="G4022" t="s">
        <v>10916</v>
      </c>
      <c r="H4022" t="s">
        <v>4235</v>
      </c>
      <c r="I4022" t="s">
        <v>393</v>
      </c>
      <c r="J4022" s="25">
        <v>46057</v>
      </c>
      <c r="K4022" s="25">
        <v>46057</v>
      </c>
      <c r="L4022" t="s">
        <v>4132</v>
      </c>
      <c r="M4022" t="s">
        <v>724</v>
      </c>
      <c r="N4022" t="s">
        <v>4120</v>
      </c>
      <c r="O4022" t="s">
        <v>6302</v>
      </c>
    </row>
    <row r="4023" spans="1:15" x14ac:dyDescent="0.25">
      <c r="A4023">
        <v>3655</v>
      </c>
      <c r="B4023" t="s">
        <v>10913</v>
      </c>
      <c r="C4023" t="s">
        <v>4096</v>
      </c>
      <c r="D4023" t="s">
        <v>727</v>
      </c>
      <c r="E4023">
        <v>1500</v>
      </c>
      <c r="F4023">
        <v>50</v>
      </c>
      <c r="G4023" t="s">
        <v>10917</v>
      </c>
      <c r="H4023" t="s">
        <v>4235</v>
      </c>
      <c r="I4023" t="s">
        <v>393</v>
      </c>
      <c r="J4023" s="25">
        <v>46057</v>
      </c>
      <c r="K4023" s="25">
        <v>46057</v>
      </c>
      <c r="L4023" t="s">
        <v>4132</v>
      </c>
      <c r="M4023" t="s">
        <v>724</v>
      </c>
      <c r="N4023" t="s">
        <v>4120</v>
      </c>
      <c r="O4023" t="s">
        <v>6302</v>
      </c>
    </row>
    <row r="4024" spans="1:15" x14ac:dyDescent="0.25">
      <c r="A4024">
        <v>3656</v>
      </c>
      <c r="B4024" t="s">
        <v>10913</v>
      </c>
      <c r="C4024" t="s">
        <v>4096</v>
      </c>
      <c r="D4024" t="s">
        <v>727</v>
      </c>
      <c r="E4024">
        <v>1500</v>
      </c>
      <c r="F4024">
        <v>50</v>
      </c>
      <c r="G4024" t="s">
        <v>10918</v>
      </c>
      <c r="H4024" t="s">
        <v>4235</v>
      </c>
      <c r="I4024" t="s">
        <v>393</v>
      </c>
      <c r="J4024" s="25">
        <v>46057</v>
      </c>
      <c r="K4024" s="25">
        <v>46057</v>
      </c>
      <c r="L4024" t="s">
        <v>4132</v>
      </c>
      <c r="M4024" t="s">
        <v>724</v>
      </c>
      <c r="N4024" t="s">
        <v>4120</v>
      </c>
      <c r="O4024" t="s">
        <v>6302</v>
      </c>
    </row>
    <row r="4025" spans="1:15" x14ac:dyDescent="0.25">
      <c r="A4025">
        <v>3657</v>
      </c>
      <c r="B4025" t="s">
        <v>10913</v>
      </c>
      <c r="C4025" t="s">
        <v>4096</v>
      </c>
      <c r="D4025" t="s">
        <v>727</v>
      </c>
      <c r="E4025">
        <v>1500</v>
      </c>
      <c r="F4025">
        <v>50</v>
      </c>
      <c r="G4025" t="s">
        <v>10919</v>
      </c>
      <c r="H4025" t="s">
        <v>4235</v>
      </c>
      <c r="I4025" t="s">
        <v>393</v>
      </c>
      <c r="J4025" s="25">
        <v>46057</v>
      </c>
      <c r="K4025" s="25">
        <v>46057</v>
      </c>
      <c r="L4025" t="s">
        <v>4132</v>
      </c>
      <c r="M4025" t="s">
        <v>724</v>
      </c>
      <c r="N4025" t="s">
        <v>4120</v>
      </c>
      <c r="O4025" t="s">
        <v>6302</v>
      </c>
    </row>
    <row r="4026" spans="1:15" x14ac:dyDescent="0.25">
      <c r="A4026">
        <v>3658</v>
      </c>
      <c r="B4026" t="s">
        <v>10913</v>
      </c>
      <c r="C4026" t="s">
        <v>4096</v>
      </c>
      <c r="D4026" t="s">
        <v>727</v>
      </c>
      <c r="E4026">
        <v>1500</v>
      </c>
      <c r="F4026">
        <v>50</v>
      </c>
      <c r="G4026" t="s">
        <v>10920</v>
      </c>
      <c r="H4026" t="s">
        <v>4235</v>
      </c>
      <c r="I4026" t="s">
        <v>393</v>
      </c>
      <c r="J4026" s="25">
        <v>46057</v>
      </c>
      <c r="K4026" s="25">
        <v>46057</v>
      </c>
      <c r="L4026" t="s">
        <v>4132</v>
      </c>
      <c r="M4026" t="s">
        <v>724</v>
      </c>
      <c r="N4026" t="s">
        <v>4120</v>
      </c>
      <c r="O4026" t="s">
        <v>6302</v>
      </c>
    </row>
    <row r="4027" spans="1:15" x14ac:dyDescent="0.25">
      <c r="A4027">
        <v>3676</v>
      </c>
      <c r="B4027" t="s">
        <v>10705</v>
      </c>
      <c r="C4027" t="s">
        <v>4096</v>
      </c>
      <c r="D4027" t="s">
        <v>727</v>
      </c>
      <c r="E4027">
        <v>1500</v>
      </c>
      <c r="F4027">
        <v>50</v>
      </c>
      <c r="G4027" t="s">
        <v>10921</v>
      </c>
      <c r="H4027" t="s">
        <v>4235</v>
      </c>
      <c r="I4027" t="s">
        <v>393</v>
      </c>
      <c r="J4027" s="25">
        <v>46057</v>
      </c>
      <c r="K4027" s="25">
        <v>46057</v>
      </c>
      <c r="L4027" t="s">
        <v>4132</v>
      </c>
      <c r="M4027" t="s">
        <v>724</v>
      </c>
      <c r="N4027" t="s">
        <v>4120</v>
      </c>
      <c r="O4027" t="s">
        <v>6302</v>
      </c>
    </row>
    <row r="4028" spans="1:15" x14ac:dyDescent="0.25">
      <c r="A4028">
        <v>3659</v>
      </c>
      <c r="B4028" t="s">
        <v>10913</v>
      </c>
      <c r="C4028" t="s">
        <v>4096</v>
      </c>
      <c r="D4028" t="s">
        <v>727</v>
      </c>
      <c r="E4028">
        <v>1500</v>
      </c>
      <c r="F4028">
        <v>50</v>
      </c>
      <c r="G4028" t="s">
        <v>10922</v>
      </c>
      <c r="H4028" t="s">
        <v>4235</v>
      </c>
      <c r="I4028" t="s">
        <v>393</v>
      </c>
      <c r="J4028" s="25">
        <v>46057</v>
      </c>
      <c r="K4028" s="25">
        <v>46057</v>
      </c>
      <c r="L4028" t="s">
        <v>4132</v>
      </c>
      <c r="M4028" t="s">
        <v>724</v>
      </c>
      <c r="N4028" t="s">
        <v>4120</v>
      </c>
      <c r="O4028" t="s">
        <v>6302</v>
      </c>
    </row>
    <row r="4029" spans="1:15" x14ac:dyDescent="0.25">
      <c r="A4029">
        <v>3660</v>
      </c>
      <c r="B4029" t="s">
        <v>10913</v>
      </c>
      <c r="C4029" t="s">
        <v>4096</v>
      </c>
      <c r="D4029" t="s">
        <v>727</v>
      </c>
      <c r="E4029">
        <v>1500</v>
      </c>
      <c r="F4029">
        <v>50</v>
      </c>
      <c r="G4029" t="s">
        <v>10923</v>
      </c>
      <c r="H4029" t="s">
        <v>4235</v>
      </c>
      <c r="I4029" t="s">
        <v>393</v>
      </c>
      <c r="J4029" s="25">
        <v>46057</v>
      </c>
      <c r="K4029" s="25">
        <v>46057</v>
      </c>
      <c r="L4029" t="s">
        <v>4132</v>
      </c>
      <c r="M4029" t="s">
        <v>724</v>
      </c>
      <c r="N4029" t="s">
        <v>4120</v>
      </c>
      <c r="O4029" t="s">
        <v>6302</v>
      </c>
    </row>
    <row r="4030" spans="1:15" x14ac:dyDescent="0.25">
      <c r="A4030">
        <v>3661</v>
      </c>
      <c r="B4030" t="s">
        <v>10913</v>
      </c>
      <c r="C4030" t="s">
        <v>4096</v>
      </c>
      <c r="D4030" t="s">
        <v>727</v>
      </c>
      <c r="E4030">
        <v>1500</v>
      </c>
      <c r="F4030">
        <v>50</v>
      </c>
      <c r="G4030" t="s">
        <v>10924</v>
      </c>
      <c r="H4030" t="s">
        <v>4235</v>
      </c>
      <c r="I4030" t="s">
        <v>393</v>
      </c>
      <c r="J4030" s="25">
        <v>46057</v>
      </c>
      <c r="K4030" s="25">
        <v>46057</v>
      </c>
      <c r="L4030" t="s">
        <v>4132</v>
      </c>
      <c r="M4030" t="s">
        <v>724</v>
      </c>
      <c r="N4030" t="s">
        <v>4120</v>
      </c>
      <c r="O4030" t="s">
        <v>6302</v>
      </c>
    </row>
    <row r="4031" spans="1:15" x14ac:dyDescent="0.25">
      <c r="A4031">
        <v>3662</v>
      </c>
      <c r="B4031" t="s">
        <v>10913</v>
      </c>
      <c r="C4031" t="s">
        <v>4096</v>
      </c>
      <c r="D4031" t="s">
        <v>727</v>
      </c>
      <c r="E4031">
        <v>1500</v>
      </c>
      <c r="F4031">
        <v>50</v>
      </c>
      <c r="G4031" t="s">
        <v>10925</v>
      </c>
      <c r="H4031" t="s">
        <v>4235</v>
      </c>
      <c r="I4031" t="s">
        <v>393</v>
      </c>
      <c r="J4031" s="25">
        <v>46057</v>
      </c>
      <c r="K4031" s="25">
        <v>46057</v>
      </c>
      <c r="L4031" t="s">
        <v>4132</v>
      </c>
      <c r="M4031" t="s">
        <v>724</v>
      </c>
      <c r="N4031" t="s">
        <v>4120</v>
      </c>
      <c r="O4031" t="s">
        <v>6302</v>
      </c>
    </row>
    <row r="4032" spans="1:15" x14ac:dyDescent="0.25">
      <c r="A4032">
        <v>3663</v>
      </c>
      <c r="B4032" t="s">
        <v>10913</v>
      </c>
      <c r="C4032" t="s">
        <v>4096</v>
      </c>
      <c r="D4032" t="s">
        <v>727</v>
      </c>
      <c r="E4032">
        <v>1500</v>
      </c>
      <c r="F4032">
        <v>50</v>
      </c>
      <c r="G4032" t="s">
        <v>10926</v>
      </c>
      <c r="H4032" t="s">
        <v>4235</v>
      </c>
      <c r="I4032" t="s">
        <v>393</v>
      </c>
      <c r="J4032" s="25">
        <v>46057</v>
      </c>
      <c r="K4032" s="25">
        <v>46057</v>
      </c>
      <c r="L4032" t="s">
        <v>4132</v>
      </c>
      <c r="M4032" t="s">
        <v>724</v>
      </c>
      <c r="N4032" t="s">
        <v>4120</v>
      </c>
      <c r="O4032" t="s">
        <v>6302</v>
      </c>
    </row>
    <row r="4033" spans="1:15" x14ac:dyDescent="0.25">
      <c r="A4033">
        <v>3664</v>
      </c>
      <c r="B4033" t="s">
        <v>10913</v>
      </c>
      <c r="C4033" t="s">
        <v>4096</v>
      </c>
      <c r="D4033" t="s">
        <v>727</v>
      </c>
      <c r="E4033">
        <v>1500</v>
      </c>
      <c r="F4033">
        <v>50</v>
      </c>
      <c r="G4033" t="s">
        <v>10927</v>
      </c>
      <c r="H4033" t="s">
        <v>4235</v>
      </c>
      <c r="I4033" t="s">
        <v>393</v>
      </c>
      <c r="J4033" s="25">
        <v>46057</v>
      </c>
      <c r="K4033" s="25">
        <v>46057</v>
      </c>
      <c r="L4033" t="s">
        <v>4132</v>
      </c>
      <c r="M4033" t="s">
        <v>724</v>
      </c>
      <c r="N4033" t="s">
        <v>4120</v>
      </c>
      <c r="O4033" t="s">
        <v>6302</v>
      </c>
    </row>
    <row r="4034" spans="1:15" x14ac:dyDescent="0.25">
      <c r="A4034">
        <v>3665</v>
      </c>
      <c r="B4034" t="s">
        <v>10913</v>
      </c>
      <c r="C4034" t="s">
        <v>4096</v>
      </c>
      <c r="D4034" t="s">
        <v>727</v>
      </c>
      <c r="E4034">
        <v>1500</v>
      </c>
      <c r="F4034">
        <v>50</v>
      </c>
      <c r="G4034" t="s">
        <v>10928</v>
      </c>
      <c r="H4034" t="s">
        <v>4235</v>
      </c>
      <c r="I4034" t="s">
        <v>393</v>
      </c>
      <c r="J4034" s="25">
        <v>46057</v>
      </c>
      <c r="K4034" s="25">
        <v>46057</v>
      </c>
      <c r="L4034" t="s">
        <v>4132</v>
      </c>
      <c r="M4034" t="s">
        <v>724</v>
      </c>
      <c r="N4034" t="s">
        <v>4120</v>
      </c>
      <c r="O4034" t="s">
        <v>6302</v>
      </c>
    </row>
    <row r="4035" spans="1:15" x14ac:dyDescent="0.25">
      <c r="A4035">
        <v>3677</v>
      </c>
      <c r="B4035" t="s">
        <v>10705</v>
      </c>
      <c r="C4035" t="s">
        <v>4096</v>
      </c>
      <c r="D4035" t="s">
        <v>727</v>
      </c>
      <c r="E4035">
        <v>1170</v>
      </c>
      <c r="F4035">
        <v>39</v>
      </c>
      <c r="G4035" t="s">
        <v>10929</v>
      </c>
      <c r="H4035" t="s">
        <v>4235</v>
      </c>
      <c r="I4035" t="s">
        <v>393</v>
      </c>
      <c r="J4035" s="25">
        <v>46057</v>
      </c>
      <c r="K4035" s="25">
        <v>46057</v>
      </c>
      <c r="L4035" t="s">
        <v>4132</v>
      </c>
      <c r="M4035" t="s">
        <v>724</v>
      </c>
      <c r="N4035" t="s">
        <v>4120</v>
      </c>
      <c r="O4035" t="s">
        <v>6302</v>
      </c>
    </row>
    <row r="4036" spans="1:15" x14ac:dyDescent="0.25">
      <c r="A4036">
        <v>3678</v>
      </c>
      <c r="B4036" t="s">
        <v>8682</v>
      </c>
      <c r="C4036" t="s">
        <v>4096</v>
      </c>
      <c r="D4036" t="s">
        <v>727</v>
      </c>
      <c r="E4036">
        <v>1500</v>
      </c>
      <c r="F4036">
        <v>50</v>
      </c>
      <c r="G4036" t="s">
        <v>24510</v>
      </c>
      <c r="H4036" t="s">
        <v>4235</v>
      </c>
      <c r="I4036" t="s">
        <v>393</v>
      </c>
      <c r="J4036" s="25">
        <v>46064</v>
      </c>
      <c r="K4036" s="25">
        <v>46064</v>
      </c>
      <c r="L4036" t="s">
        <v>24453</v>
      </c>
      <c r="M4036" t="s">
        <v>724</v>
      </c>
      <c r="N4036" t="s">
        <v>4120</v>
      </c>
      <c r="O4036" t="s">
        <v>6302</v>
      </c>
    </row>
    <row r="4037" spans="1:15" x14ac:dyDescent="0.25">
      <c r="A4037">
        <v>3679</v>
      </c>
      <c r="B4037" t="s">
        <v>8682</v>
      </c>
      <c r="C4037" t="s">
        <v>4096</v>
      </c>
      <c r="D4037" t="s">
        <v>727</v>
      </c>
      <c r="E4037">
        <v>1440</v>
      </c>
      <c r="F4037">
        <v>48</v>
      </c>
      <c r="G4037" t="s">
        <v>24511</v>
      </c>
      <c r="H4037" t="s">
        <v>4235</v>
      </c>
      <c r="I4037" t="s">
        <v>393</v>
      </c>
      <c r="J4037" s="25">
        <v>46064</v>
      </c>
      <c r="K4037" s="25">
        <v>46064</v>
      </c>
      <c r="L4037" t="s">
        <v>24453</v>
      </c>
      <c r="M4037" t="s">
        <v>724</v>
      </c>
      <c r="N4037" t="s">
        <v>4120</v>
      </c>
      <c r="O4037" t="s">
        <v>6302</v>
      </c>
    </row>
    <row r="4038" spans="1:15" x14ac:dyDescent="0.25">
      <c r="A4038">
        <v>2551</v>
      </c>
      <c r="B4038" t="s">
        <v>7665</v>
      </c>
      <c r="C4038" t="s">
        <v>732</v>
      </c>
      <c r="D4038" t="s">
        <v>733</v>
      </c>
      <c r="E4038">
        <v>29</v>
      </c>
      <c r="F4038">
        <v>0</v>
      </c>
      <c r="G4038" t="s">
        <v>9760</v>
      </c>
      <c r="H4038" t="s">
        <v>592</v>
      </c>
      <c r="I4038" t="s">
        <v>393</v>
      </c>
      <c r="J4038" s="25">
        <v>45826</v>
      </c>
      <c r="K4038" s="25">
        <v>45826</v>
      </c>
      <c r="L4038" t="s">
        <v>497</v>
      </c>
      <c r="M4038" t="s">
        <v>730</v>
      </c>
      <c r="N4038" t="s">
        <v>258</v>
      </c>
      <c r="O4038" t="s">
        <v>6282</v>
      </c>
    </row>
    <row r="4039" spans="1:15" x14ac:dyDescent="0.25">
      <c r="A4039">
        <v>2547</v>
      </c>
      <c r="B4039" t="s">
        <v>9815</v>
      </c>
      <c r="C4039" t="s">
        <v>732</v>
      </c>
      <c r="D4039" t="s">
        <v>733</v>
      </c>
      <c r="E4039">
        <v>1470</v>
      </c>
      <c r="F4039">
        <v>49</v>
      </c>
      <c r="G4039" t="s">
        <v>10930</v>
      </c>
      <c r="H4039" t="s">
        <v>594</v>
      </c>
      <c r="I4039" t="s">
        <v>393</v>
      </c>
      <c r="J4039" s="25">
        <v>45831</v>
      </c>
      <c r="K4039" s="25">
        <v>45831</v>
      </c>
      <c r="L4039" t="s">
        <v>52</v>
      </c>
      <c r="M4039" t="s">
        <v>730</v>
      </c>
      <c r="N4039" t="s">
        <v>258</v>
      </c>
      <c r="O4039" t="s">
        <v>6282</v>
      </c>
    </row>
    <row r="4040" spans="1:15" x14ac:dyDescent="0.25">
      <c r="A4040">
        <v>2552</v>
      </c>
      <c r="B4040" t="s">
        <v>7665</v>
      </c>
      <c r="C4040" t="s">
        <v>732</v>
      </c>
      <c r="D4040" t="s">
        <v>733</v>
      </c>
      <c r="E4040">
        <v>29</v>
      </c>
      <c r="F4040">
        <v>0</v>
      </c>
      <c r="G4040" t="s">
        <v>9760</v>
      </c>
      <c r="H4040" t="s">
        <v>594</v>
      </c>
      <c r="I4040" t="s">
        <v>393</v>
      </c>
      <c r="J4040" s="25">
        <v>45831</v>
      </c>
      <c r="K4040" s="25">
        <v>45831</v>
      </c>
      <c r="L4040" t="s">
        <v>52</v>
      </c>
      <c r="M4040" t="s">
        <v>730</v>
      </c>
      <c r="N4040" t="s">
        <v>258</v>
      </c>
      <c r="O4040" t="s">
        <v>6282</v>
      </c>
    </row>
    <row r="4041" spans="1:15" x14ac:dyDescent="0.25">
      <c r="A4041">
        <v>2548</v>
      </c>
      <c r="B4041" t="s">
        <v>9667</v>
      </c>
      <c r="C4041" t="s">
        <v>732</v>
      </c>
      <c r="D4041" t="s">
        <v>733</v>
      </c>
      <c r="E4041">
        <v>120</v>
      </c>
      <c r="F4041">
        <v>4</v>
      </c>
      <c r="G4041" t="s">
        <v>10565</v>
      </c>
      <c r="H4041" t="s">
        <v>640</v>
      </c>
      <c r="I4041" t="s">
        <v>393</v>
      </c>
      <c r="J4041" s="25">
        <v>45870</v>
      </c>
      <c r="K4041" s="25">
        <v>45870</v>
      </c>
      <c r="L4041" t="s">
        <v>55</v>
      </c>
      <c r="M4041" t="s">
        <v>730</v>
      </c>
      <c r="N4041" t="s">
        <v>258</v>
      </c>
      <c r="O4041" t="s">
        <v>6282</v>
      </c>
    </row>
    <row r="4042" spans="1:15" x14ac:dyDescent="0.25">
      <c r="A4042">
        <v>2549</v>
      </c>
      <c r="B4042" t="s">
        <v>9758</v>
      </c>
      <c r="C4042" t="s">
        <v>732</v>
      </c>
      <c r="D4042" t="s">
        <v>733</v>
      </c>
      <c r="E4042">
        <v>1500</v>
      </c>
      <c r="F4042">
        <v>50</v>
      </c>
      <c r="G4042" t="s">
        <v>10931</v>
      </c>
      <c r="H4042" t="s">
        <v>640</v>
      </c>
      <c r="I4042" t="s">
        <v>393</v>
      </c>
      <c r="J4042" s="25">
        <v>45870</v>
      </c>
      <c r="K4042" s="25">
        <v>45870</v>
      </c>
      <c r="L4042" t="s">
        <v>55</v>
      </c>
      <c r="M4042" t="s">
        <v>730</v>
      </c>
      <c r="N4042" t="s">
        <v>258</v>
      </c>
      <c r="O4042" t="s">
        <v>6282</v>
      </c>
    </row>
    <row r="4043" spans="1:15" x14ac:dyDescent="0.25">
      <c r="A4043">
        <v>2550</v>
      </c>
      <c r="B4043" t="s">
        <v>9652</v>
      </c>
      <c r="C4043" t="s">
        <v>732</v>
      </c>
      <c r="D4043" t="s">
        <v>733</v>
      </c>
      <c r="E4043">
        <v>1500</v>
      </c>
      <c r="F4043">
        <v>50</v>
      </c>
      <c r="G4043" t="s">
        <v>10932</v>
      </c>
      <c r="H4043" t="s">
        <v>640</v>
      </c>
      <c r="I4043" t="s">
        <v>393</v>
      </c>
      <c r="J4043" s="25">
        <v>45870</v>
      </c>
      <c r="K4043" s="25">
        <v>45870</v>
      </c>
      <c r="L4043" t="s">
        <v>55</v>
      </c>
      <c r="M4043" t="s">
        <v>730</v>
      </c>
      <c r="N4043" t="s">
        <v>258</v>
      </c>
      <c r="O4043" t="s">
        <v>6282</v>
      </c>
    </row>
    <row r="4044" spans="1:15" x14ac:dyDescent="0.25">
      <c r="A4044">
        <v>2553</v>
      </c>
      <c r="B4044" t="s">
        <v>7665</v>
      </c>
      <c r="C4044" t="s">
        <v>732</v>
      </c>
      <c r="D4044" t="s">
        <v>733</v>
      </c>
      <c r="E4044">
        <v>29</v>
      </c>
      <c r="F4044">
        <v>0</v>
      </c>
      <c r="G4044" t="s">
        <v>9760</v>
      </c>
      <c r="H4044" t="s">
        <v>640</v>
      </c>
      <c r="I4044" t="s">
        <v>393</v>
      </c>
      <c r="J4044" s="25">
        <v>45870</v>
      </c>
      <c r="K4044" s="25">
        <v>45870</v>
      </c>
      <c r="L4044" t="s">
        <v>55</v>
      </c>
      <c r="M4044" t="s">
        <v>730</v>
      </c>
      <c r="N4044" t="s">
        <v>258</v>
      </c>
      <c r="O4044" t="s">
        <v>6282</v>
      </c>
    </row>
    <row r="4045" spans="1:15" x14ac:dyDescent="0.25">
      <c r="A4045">
        <v>3683</v>
      </c>
      <c r="B4045" t="s">
        <v>10404</v>
      </c>
      <c r="C4045" t="s">
        <v>732</v>
      </c>
      <c r="D4045" t="s">
        <v>733</v>
      </c>
      <c r="E4045">
        <v>1500</v>
      </c>
      <c r="F4045">
        <v>50</v>
      </c>
      <c r="G4045" t="s">
        <v>10933</v>
      </c>
      <c r="H4045" t="s">
        <v>9687</v>
      </c>
      <c r="I4045" t="s">
        <v>393</v>
      </c>
      <c r="J4045" s="25">
        <v>45952</v>
      </c>
      <c r="K4045" s="25">
        <v>45952</v>
      </c>
      <c r="L4045" t="s">
        <v>9762</v>
      </c>
      <c r="M4045" t="s">
        <v>730</v>
      </c>
      <c r="N4045" t="s">
        <v>258</v>
      </c>
      <c r="O4045" t="s">
        <v>6302</v>
      </c>
    </row>
    <row r="4046" spans="1:15" x14ac:dyDescent="0.25">
      <c r="A4046">
        <v>3684</v>
      </c>
      <c r="B4046" t="s">
        <v>10404</v>
      </c>
      <c r="C4046" t="s">
        <v>732</v>
      </c>
      <c r="D4046" t="s">
        <v>733</v>
      </c>
      <c r="E4046">
        <v>570</v>
      </c>
      <c r="F4046">
        <v>19</v>
      </c>
      <c r="G4046" t="s">
        <v>10934</v>
      </c>
      <c r="H4046" t="s">
        <v>9687</v>
      </c>
      <c r="I4046" t="s">
        <v>393</v>
      </c>
      <c r="J4046" s="25">
        <v>45952</v>
      </c>
      <c r="K4046" s="25">
        <v>45952</v>
      </c>
      <c r="L4046" t="s">
        <v>9762</v>
      </c>
      <c r="M4046" t="s">
        <v>730</v>
      </c>
      <c r="N4046" t="s">
        <v>258</v>
      </c>
      <c r="O4046" t="s">
        <v>6302</v>
      </c>
    </row>
    <row r="4047" spans="1:15" x14ac:dyDescent="0.25">
      <c r="A4047">
        <v>3685</v>
      </c>
      <c r="B4047" t="s">
        <v>9914</v>
      </c>
      <c r="C4047" t="s">
        <v>732</v>
      </c>
      <c r="D4047" t="s">
        <v>733</v>
      </c>
      <c r="E4047">
        <v>1500</v>
      </c>
      <c r="F4047">
        <v>50</v>
      </c>
      <c r="G4047" t="s">
        <v>10935</v>
      </c>
      <c r="H4047" t="s">
        <v>4108</v>
      </c>
      <c r="I4047" t="s">
        <v>393</v>
      </c>
      <c r="J4047" s="25">
        <v>46010</v>
      </c>
      <c r="K4047" s="25">
        <v>46010</v>
      </c>
      <c r="L4047" t="s">
        <v>323</v>
      </c>
      <c r="M4047" t="s">
        <v>730</v>
      </c>
      <c r="N4047" t="s">
        <v>258</v>
      </c>
      <c r="O4047" t="s">
        <v>6302</v>
      </c>
    </row>
    <row r="4048" spans="1:15" x14ac:dyDescent="0.25">
      <c r="A4048">
        <v>3686</v>
      </c>
      <c r="B4048" t="s">
        <v>9914</v>
      </c>
      <c r="C4048" t="s">
        <v>732</v>
      </c>
      <c r="D4048" t="s">
        <v>733</v>
      </c>
      <c r="E4048">
        <v>570</v>
      </c>
      <c r="F4048">
        <v>19</v>
      </c>
      <c r="G4048" t="s">
        <v>10936</v>
      </c>
      <c r="H4048" t="s">
        <v>4108</v>
      </c>
      <c r="I4048" t="s">
        <v>393</v>
      </c>
      <c r="J4048" s="25">
        <v>46010</v>
      </c>
      <c r="K4048" s="25">
        <v>46010</v>
      </c>
      <c r="L4048" t="s">
        <v>323</v>
      </c>
      <c r="M4048" t="s">
        <v>730</v>
      </c>
      <c r="N4048" t="s">
        <v>258</v>
      </c>
      <c r="O4048" t="s">
        <v>6302</v>
      </c>
    </row>
    <row r="4049" spans="1:15" x14ac:dyDescent="0.25">
      <c r="A4049">
        <v>3688</v>
      </c>
      <c r="B4049" t="s">
        <v>7540</v>
      </c>
      <c r="C4049" t="s">
        <v>4062</v>
      </c>
      <c r="D4049" t="s">
        <v>733</v>
      </c>
      <c r="E4049">
        <v>1170</v>
      </c>
      <c r="F4049">
        <v>39</v>
      </c>
      <c r="G4049" t="s">
        <v>10937</v>
      </c>
      <c r="H4049" t="s">
        <v>4235</v>
      </c>
      <c r="I4049" t="s">
        <v>393</v>
      </c>
      <c r="J4049" s="25">
        <v>46044</v>
      </c>
      <c r="K4049" s="25">
        <v>46044</v>
      </c>
      <c r="L4049" t="s">
        <v>4109</v>
      </c>
      <c r="M4049" t="s">
        <v>730</v>
      </c>
      <c r="N4049" t="s">
        <v>4120</v>
      </c>
      <c r="O4049" t="s">
        <v>6302</v>
      </c>
    </row>
    <row r="4050" spans="1:15" x14ac:dyDescent="0.25">
      <c r="A4050">
        <v>3687</v>
      </c>
      <c r="B4050" t="s">
        <v>10657</v>
      </c>
      <c r="C4050" t="s">
        <v>4062</v>
      </c>
      <c r="D4050" t="s">
        <v>733</v>
      </c>
      <c r="E4050">
        <v>570</v>
      </c>
      <c r="F4050">
        <v>19</v>
      </c>
      <c r="G4050" t="s">
        <v>10938</v>
      </c>
      <c r="H4050" t="s">
        <v>4235</v>
      </c>
      <c r="I4050" t="s">
        <v>393</v>
      </c>
      <c r="J4050" s="25">
        <v>46046</v>
      </c>
      <c r="K4050" s="25">
        <v>46046</v>
      </c>
      <c r="L4050" t="s">
        <v>4115</v>
      </c>
      <c r="M4050" t="s">
        <v>730</v>
      </c>
      <c r="N4050" t="s">
        <v>4120</v>
      </c>
      <c r="O4050" t="s">
        <v>6302</v>
      </c>
    </row>
    <row r="4051" spans="1:15" x14ac:dyDescent="0.25">
      <c r="A4051">
        <v>2554</v>
      </c>
      <c r="B4051" t="s">
        <v>9962</v>
      </c>
      <c r="C4051" t="s">
        <v>739</v>
      </c>
      <c r="D4051" t="s">
        <v>740</v>
      </c>
      <c r="E4051">
        <v>1500</v>
      </c>
      <c r="F4051">
        <v>50</v>
      </c>
      <c r="G4051" t="s">
        <v>10939</v>
      </c>
      <c r="H4051" t="s">
        <v>603</v>
      </c>
      <c r="I4051" t="s">
        <v>393</v>
      </c>
      <c r="J4051" s="25">
        <v>45736</v>
      </c>
      <c r="K4051" s="25">
        <v>45736</v>
      </c>
      <c r="L4051" t="s">
        <v>4762</v>
      </c>
      <c r="M4051" t="s">
        <v>736</v>
      </c>
      <c r="N4051" t="s">
        <v>258</v>
      </c>
      <c r="O4051" t="s">
        <v>6282</v>
      </c>
    </row>
    <row r="4052" spans="1:15" x14ac:dyDescent="0.25">
      <c r="A4052">
        <v>2555</v>
      </c>
      <c r="B4052" t="s">
        <v>9962</v>
      </c>
      <c r="C4052" t="s">
        <v>739</v>
      </c>
      <c r="D4052" t="s">
        <v>740</v>
      </c>
      <c r="E4052">
        <v>1500</v>
      </c>
      <c r="F4052">
        <v>50</v>
      </c>
      <c r="G4052" t="s">
        <v>10940</v>
      </c>
      <c r="H4052" t="s">
        <v>603</v>
      </c>
      <c r="I4052" t="s">
        <v>393</v>
      </c>
      <c r="J4052" s="25">
        <v>45736</v>
      </c>
      <c r="K4052" s="25">
        <v>45736</v>
      </c>
      <c r="L4052" t="s">
        <v>4762</v>
      </c>
      <c r="M4052" t="s">
        <v>736</v>
      </c>
      <c r="N4052" t="s">
        <v>258</v>
      </c>
      <c r="O4052" t="s">
        <v>6282</v>
      </c>
    </row>
    <row r="4053" spans="1:15" x14ac:dyDescent="0.25">
      <c r="A4053">
        <v>2556</v>
      </c>
      <c r="B4053" t="s">
        <v>9962</v>
      </c>
      <c r="C4053" t="s">
        <v>739</v>
      </c>
      <c r="D4053" t="s">
        <v>740</v>
      </c>
      <c r="E4053">
        <v>1500</v>
      </c>
      <c r="F4053">
        <v>50</v>
      </c>
      <c r="G4053" t="s">
        <v>10941</v>
      </c>
      <c r="H4053" t="s">
        <v>603</v>
      </c>
      <c r="I4053" t="s">
        <v>393</v>
      </c>
      <c r="J4053" s="25">
        <v>45736</v>
      </c>
      <c r="K4053" s="25">
        <v>45736</v>
      </c>
      <c r="L4053" t="s">
        <v>4762</v>
      </c>
      <c r="M4053" t="s">
        <v>736</v>
      </c>
      <c r="N4053" t="s">
        <v>258</v>
      </c>
      <c r="O4053" t="s">
        <v>6282</v>
      </c>
    </row>
    <row r="4054" spans="1:15" x14ac:dyDescent="0.25">
      <c r="A4054">
        <v>2557</v>
      </c>
      <c r="B4054" t="s">
        <v>9962</v>
      </c>
      <c r="C4054" t="s">
        <v>739</v>
      </c>
      <c r="D4054" t="s">
        <v>740</v>
      </c>
      <c r="E4054">
        <v>1500</v>
      </c>
      <c r="F4054">
        <v>50</v>
      </c>
      <c r="G4054" t="s">
        <v>10942</v>
      </c>
      <c r="H4054" t="s">
        <v>603</v>
      </c>
      <c r="I4054" t="s">
        <v>393</v>
      </c>
      <c r="J4054" s="25">
        <v>45736</v>
      </c>
      <c r="K4054" s="25">
        <v>45736</v>
      </c>
      <c r="L4054" t="s">
        <v>4762</v>
      </c>
      <c r="M4054" t="s">
        <v>736</v>
      </c>
      <c r="N4054" t="s">
        <v>258</v>
      </c>
      <c r="O4054" t="s">
        <v>6282</v>
      </c>
    </row>
    <row r="4055" spans="1:15" x14ac:dyDescent="0.25">
      <c r="A4055">
        <v>2558</v>
      </c>
      <c r="B4055" t="s">
        <v>9962</v>
      </c>
      <c r="C4055" t="s">
        <v>739</v>
      </c>
      <c r="D4055" t="s">
        <v>740</v>
      </c>
      <c r="E4055">
        <v>1500</v>
      </c>
      <c r="F4055">
        <v>50</v>
      </c>
      <c r="G4055" t="s">
        <v>10943</v>
      </c>
      <c r="H4055" t="s">
        <v>603</v>
      </c>
      <c r="I4055" t="s">
        <v>393</v>
      </c>
      <c r="J4055" s="25">
        <v>45736</v>
      </c>
      <c r="K4055" s="25">
        <v>45736</v>
      </c>
      <c r="L4055" t="s">
        <v>4762</v>
      </c>
      <c r="M4055" t="s">
        <v>736</v>
      </c>
      <c r="N4055" t="s">
        <v>258</v>
      </c>
      <c r="O4055" t="s">
        <v>6282</v>
      </c>
    </row>
    <row r="4056" spans="1:15" x14ac:dyDescent="0.25">
      <c r="A4056">
        <v>2559</v>
      </c>
      <c r="B4056" t="s">
        <v>9962</v>
      </c>
      <c r="C4056" t="s">
        <v>739</v>
      </c>
      <c r="D4056" t="s">
        <v>740</v>
      </c>
      <c r="E4056">
        <v>1470</v>
      </c>
      <c r="F4056">
        <v>49</v>
      </c>
      <c r="G4056" t="s">
        <v>10944</v>
      </c>
      <c r="H4056" t="s">
        <v>603</v>
      </c>
      <c r="I4056" t="s">
        <v>393</v>
      </c>
      <c r="J4056" s="25">
        <v>45736</v>
      </c>
      <c r="K4056" s="25">
        <v>45736</v>
      </c>
      <c r="L4056" t="s">
        <v>4762</v>
      </c>
      <c r="M4056" t="s">
        <v>736</v>
      </c>
      <c r="N4056" t="s">
        <v>258</v>
      </c>
      <c r="O4056" t="s">
        <v>6282</v>
      </c>
    </row>
    <row r="4057" spans="1:15" x14ac:dyDescent="0.25">
      <c r="A4057">
        <v>2560</v>
      </c>
      <c r="B4057" t="s">
        <v>9847</v>
      </c>
      <c r="C4057" t="s">
        <v>739</v>
      </c>
      <c r="D4057" t="s">
        <v>740</v>
      </c>
      <c r="E4057">
        <v>480</v>
      </c>
      <c r="F4057">
        <v>16</v>
      </c>
      <c r="G4057" t="s">
        <v>10945</v>
      </c>
      <c r="H4057" t="s">
        <v>603</v>
      </c>
      <c r="I4057" t="s">
        <v>393</v>
      </c>
      <c r="J4057" s="25">
        <v>45736</v>
      </c>
      <c r="K4057" s="25">
        <v>45736</v>
      </c>
      <c r="L4057" t="s">
        <v>4762</v>
      </c>
      <c r="M4057" t="s">
        <v>736</v>
      </c>
      <c r="N4057" t="s">
        <v>258</v>
      </c>
      <c r="O4057" t="s">
        <v>6282</v>
      </c>
    </row>
    <row r="4058" spans="1:15" x14ac:dyDescent="0.25">
      <c r="A4058">
        <v>2561</v>
      </c>
      <c r="B4058" t="s">
        <v>10398</v>
      </c>
      <c r="C4058" t="s">
        <v>739</v>
      </c>
      <c r="D4058" t="s">
        <v>740</v>
      </c>
      <c r="E4058">
        <v>1500</v>
      </c>
      <c r="F4058">
        <v>50</v>
      </c>
      <c r="G4058" t="s">
        <v>10946</v>
      </c>
      <c r="H4058" t="s">
        <v>603</v>
      </c>
      <c r="I4058" t="s">
        <v>393</v>
      </c>
      <c r="J4058" s="25">
        <v>45763</v>
      </c>
      <c r="K4058" s="25">
        <v>45763</v>
      </c>
      <c r="L4058" t="s">
        <v>4785</v>
      </c>
      <c r="M4058" t="s">
        <v>736</v>
      </c>
      <c r="N4058" t="s">
        <v>258</v>
      </c>
      <c r="O4058" t="s">
        <v>6282</v>
      </c>
    </row>
    <row r="4059" spans="1:15" x14ac:dyDescent="0.25">
      <c r="A4059">
        <v>2562</v>
      </c>
      <c r="B4059" t="s">
        <v>10398</v>
      </c>
      <c r="C4059" t="s">
        <v>739</v>
      </c>
      <c r="D4059" t="s">
        <v>740</v>
      </c>
      <c r="E4059">
        <v>360</v>
      </c>
      <c r="F4059">
        <v>12</v>
      </c>
      <c r="G4059" t="s">
        <v>10947</v>
      </c>
      <c r="H4059" t="s">
        <v>603</v>
      </c>
      <c r="I4059" t="s">
        <v>393</v>
      </c>
      <c r="J4059" s="25">
        <v>45763</v>
      </c>
      <c r="K4059" s="25">
        <v>45763</v>
      </c>
      <c r="L4059" t="s">
        <v>4785</v>
      </c>
      <c r="M4059" t="s">
        <v>736</v>
      </c>
      <c r="N4059" t="s">
        <v>258</v>
      </c>
      <c r="O4059" t="s">
        <v>6282</v>
      </c>
    </row>
    <row r="4060" spans="1:15" x14ac:dyDescent="0.25">
      <c r="A4060">
        <v>2563</v>
      </c>
      <c r="B4060" t="s">
        <v>10948</v>
      </c>
      <c r="C4060" t="s">
        <v>739</v>
      </c>
      <c r="D4060" t="s">
        <v>740</v>
      </c>
      <c r="E4060">
        <v>1500</v>
      </c>
      <c r="F4060">
        <v>50</v>
      </c>
      <c r="G4060" t="s">
        <v>10949</v>
      </c>
      <c r="H4060" t="s">
        <v>463</v>
      </c>
      <c r="I4060" t="s">
        <v>393</v>
      </c>
      <c r="J4060" s="25">
        <v>45782</v>
      </c>
      <c r="K4060" s="25">
        <v>45782</v>
      </c>
      <c r="L4060" t="s">
        <v>4253</v>
      </c>
      <c r="M4060" t="s">
        <v>736</v>
      </c>
      <c r="N4060" t="s">
        <v>258</v>
      </c>
      <c r="O4060" t="s">
        <v>6282</v>
      </c>
    </row>
    <row r="4061" spans="1:15" x14ac:dyDescent="0.25">
      <c r="A4061">
        <v>2564</v>
      </c>
      <c r="B4061" t="s">
        <v>10948</v>
      </c>
      <c r="C4061" t="s">
        <v>739</v>
      </c>
      <c r="D4061" t="s">
        <v>740</v>
      </c>
      <c r="E4061">
        <v>1500</v>
      </c>
      <c r="F4061">
        <v>50</v>
      </c>
      <c r="G4061" t="s">
        <v>10950</v>
      </c>
      <c r="H4061" t="s">
        <v>463</v>
      </c>
      <c r="I4061" t="s">
        <v>393</v>
      </c>
      <c r="J4061" s="25">
        <v>45782</v>
      </c>
      <c r="K4061" s="25">
        <v>45782</v>
      </c>
      <c r="L4061" t="s">
        <v>4253</v>
      </c>
      <c r="M4061" t="s">
        <v>736</v>
      </c>
      <c r="N4061" t="s">
        <v>258</v>
      </c>
      <c r="O4061" t="s">
        <v>6282</v>
      </c>
    </row>
    <row r="4062" spans="1:15" x14ac:dyDescent="0.25">
      <c r="A4062">
        <v>2565</v>
      </c>
      <c r="B4062" t="s">
        <v>10948</v>
      </c>
      <c r="C4062" t="s">
        <v>739</v>
      </c>
      <c r="D4062" t="s">
        <v>740</v>
      </c>
      <c r="E4062">
        <v>1500</v>
      </c>
      <c r="F4062">
        <v>50</v>
      </c>
      <c r="G4062" t="s">
        <v>10951</v>
      </c>
      <c r="H4062" t="s">
        <v>463</v>
      </c>
      <c r="I4062" t="s">
        <v>393</v>
      </c>
      <c r="J4062" s="25">
        <v>45782</v>
      </c>
      <c r="K4062" s="25">
        <v>45782</v>
      </c>
      <c r="L4062" t="s">
        <v>4253</v>
      </c>
      <c r="M4062" t="s">
        <v>736</v>
      </c>
      <c r="N4062" t="s">
        <v>258</v>
      </c>
      <c r="O4062" t="s">
        <v>6282</v>
      </c>
    </row>
    <row r="4063" spans="1:15" x14ac:dyDescent="0.25">
      <c r="A4063">
        <v>2566</v>
      </c>
      <c r="B4063" t="s">
        <v>10948</v>
      </c>
      <c r="C4063" t="s">
        <v>739</v>
      </c>
      <c r="D4063" t="s">
        <v>740</v>
      </c>
      <c r="E4063">
        <v>1500</v>
      </c>
      <c r="F4063">
        <v>50</v>
      </c>
      <c r="G4063" t="s">
        <v>10952</v>
      </c>
      <c r="H4063" t="s">
        <v>463</v>
      </c>
      <c r="I4063" t="s">
        <v>393</v>
      </c>
      <c r="J4063" s="25">
        <v>45782</v>
      </c>
      <c r="K4063" s="25">
        <v>45782</v>
      </c>
      <c r="L4063" t="s">
        <v>4253</v>
      </c>
      <c r="M4063" t="s">
        <v>736</v>
      </c>
      <c r="N4063" t="s">
        <v>258</v>
      </c>
      <c r="O4063" t="s">
        <v>6282</v>
      </c>
    </row>
    <row r="4064" spans="1:15" x14ac:dyDescent="0.25">
      <c r="A4064">
        <v>2567</v>
      </c>
      <c r="B4064" t="s">
        <v>10948</v>
      </c>
      <c r="C4064" t="s">
        <v>739</v>
      </c>
      <c r="D4064" t="s">
        <v>740</v>
      </c>
      <c r="E4064">
        <v>1500</v>
      </c>
      <c r="F4064">
        <v>50</v>
      </c>
      <c r="G4064" t="s">
        <v>10953</v>
      </c>
      <c r="H4064" t="s">
        <v>463</v>
      </c>
      <c r="I4064" t="s">
        <v>393</v>
      </c>
      <c r="J4064" s="25">
        <v>45782</v>
      </c>
      <c r="K4064" s="25">
        <v>45782</v>
      </c>
      <c r="L4064" t="s">
        <v>4253</v>
      </c>
      <c r="M4064" t="s">
        <v>736</v>
      </c>
      <c r="N4064" t="s">
        <v>258</v>
      </c>
      <c r="O4064" t="s">
        <v>6282</v>
      </c>
    </row>
    <row r="4065" spans="1:15" x14ac:dyDescent="0.25">
      <c r="A4065">
        <v>2568</v>
      </c>
      <c r="B4065" t="s">
        <v>10948</v>
      </c>
      <c r="C4065" t="s">
        <v>739</v>
      </c>
      <c r="D4065" t="s">
        <v>740</v>
      </c>
      <c r="E4065">
        <v>1500</v>
      </c>
      <c r="F4065">
        <v>50</v>
      </c>
      <c r="G4065" t="s">
        <v>10954</v>
      </c>
      <c r="H4065" t="s">
        <v>463</v>
      </c>
      <c r="I4065" t="s">
        <v>393</v>
      </c>
      <c r="J4065" s="25">
        <v>45782</v>
      </c>
      <c r="K4065" s="25">
        <v>45782</v>
      </c>
      <c r="L4065" t="s">
        <v>4253</v>
      </c>
      <c r="M4065" t="s">
        <v>736</v>
      </c>
      <c r="N4065" t="s">
        <v>258</v>
      </c>
      <c r="O4065" t="s">
        <v>6282</v>
      </c>
    </row>
    <row r="4066" spans="1:15" x14ac:dyDescent="0.25">
      <c r="A4066">
        <v>2569</v>
      </c>
      <c r="B4066" t="s">
        <v>10948</v>
      </c>
      <c r="C4066" t="s">
        <v>739</v>
      </c>
      <c r="D4066" t="s">
        <v>740</v>
      </c>
      <c r="E4066">
        <v>1500</v>
      </c>
      <c r="F4066">
        <v>50</v>
      </c>
      <c r="G4066" t="s">
        <v>10955</v>
      </c>
      <c r="H4066" t="s">
        <v>463</v>
      </c>
      <c r="I4066" t="s">
        <v>393</v>
      </c>
      <c r="J4066" s="25">
        <v>45782</v>
      </c>
      <c r="K4066" s="25">
        <v>45782</v>
      </c>
      <c r="L4066" t="s">
        <v>4253</v>
      </c>
      <c r="M4066" t="s">
        <v>736</v>
      </c>
      <c r="N4066" t="s">
        <v>258</v>
      </c>
      <c r="O4066" t="s">
        <v>6282</v>
      </c>
    </row>
    <row r="4067" spans="1:15" x14ac:dyDescent="0.25">
      <c r="A4067">
        <v>2570</v>
      </c>
      <c r="B4067" t="s">
        <v>10948</v>
      </c>
      <c r="C4067" t="s">
        <v>739</v>
      </c>
      <c r="D4067" t="s">
        <v>740</v>
      </c>
      <c r="E4067">
        <v>1500</v>
      </c>
      <c r="F4067">
        <v>50</v>
      </c>
      <c r="G4067" t="s">
        <v>10956</v>
      </c>
      <c r="H4067" t="s">
        <v>463</v>
      </c>
      <c r="I4067" t="s">
        <v>393</v>
      </c>
      <c r="J4067" s="25">
        <v>45782</v>
      </c>
      <c r="K4067" s="25">
        <v>45782</v>
      </c>
      <c r="L4067" t="s">
        <v>4253</v>
      </c>
      <c r="M4067" t="s">
        <v>736</v>
      </c>
      <c r="N4067" t="s">
        <v>258</v>
      </c>
      <c r="O4067" t="s">
        <v>6282</v>
      </c>
    </row>
    <row r="4068" spans="1:15" x14ac:dyDescent="0.25">
      <c r="A4068">
        <v>2571</v>
      </c>
      <c r="B4068" t="s">
        <v>10948</v>
      </c>
      <c r="C4068" t="s">
        <v>739</v>
      </c>
      <c r="D4068" t="s">
        <v>740</v>
      </c>
      <c r="E4068">
        <v>600</v>
      </c>
      <c r="F4068">
        <v>20</v>
      </c>
      <c r="G4068" t="s">
        <v>10957</v>
      </c>
      <c r="H4068" t="s">
        <v>463</v>
      </c>
      <c r="I4068" t="s">
        <v>393</v>
      </c>
      <c r="J4068" s="25">
        <v>45782</v>
      </c>
      <c r="K4068" s="25">
        <v>45782</v>
      </c>
      <c r="L4068" t="s">
        <v>4253</v>
      </c>
      <c r="M4068" t="s">
        <v>736</v>
      </c>
      <c r="N4068" t="s">
        <v>258</v>
      </c>
      <c r="O4068" t="s">
        <v>6282</v>
      </c>
    </row>
    <row r="4069" spans="1:15" x14ac:dyDescent="0.25">
      <c r="A4069">
        <v>3747</v>
      </c>
      <c r="B4069" t="s">
        <v>10948</v>
      </c>
      <c r="C4069" t="s">
        <v>739</v>
      </c>
      <c r="D4069" t="s">
        <v>740</v>
      </c>
      <c r="E4069">
        <v>1500</v>
      </c>
      <c r="F4069">
        <v>50</v>
      </c>
      <c r="G4069" t="s">
        <v>10958</v>
      </c>
      <c r="H4069" t="s">
        <v>463</v>
      </c>
      <c r="I4069" t="s">
        <v>393</v>
      </c>
      <c r="J4069" s="25">
        <v>45805</v>
      </c>
      <c r="K4069" s="25">
        <v>45805</v>
      </c>
      <c r="L4069" t="s">
        <v>428</v>
      </c>
      <c r="M4069" t="s">
        <v>736</v>
      </c>
      <c r="N4069" t="s">
        <v>258</v>
      </c>
      <c r="O4069" t="s">
        <v>6302</v>
      </c>
    </row>
    <row r="4070" spans="1:15" x14ac:dyDescent="0.25">
      <c r="A4070">
        <v>3748</v>
      </c>
      <c r="B4070" t="s">
        <v>10948</v>
      </c>
      <c r="C4070" t="s">
        <v>739</v>
      </c>
      <c r="D4070" t="s">
        <v>740</v>
      </c>
      <c r="E4070">
        <v>840</v>
      </c>
      <c r="F4070">
        <v>28</v>
      </c>
      <c r="G4070" t="s">
        <v>10959</v>
      </c>
      <c r="H4070" t="s">
        <v>463</v>
      </c>
      <c r="I4070" t="s">
        <v>393</v>
      </c>
      <c r="J4070" s="25">
        <v>45805</v>
      </c>
      <c r="K4070" s="25">
        <v>45805</v>
      </c>
      <c r="L4070" t="s">
        <v>428</v>
      </c>
      <c r="M4070" t="s">
        <v>736</v>
      </c>
      <c r="N4070" t="s">
        <v>258</v>
      </c>
      <c r="O4070" t="s">
        <v>6302</v>
      </c>
    </row>
    <row r="4071" spans="1:15" x14ac:dyDescent="0.25">
      <c r="A4071">
        <v>3749</v>
      </c>
      <c r="B4071" t="s">
        <v>10398</v>
      </c>
      <c r="C4071" t="s">
        <v>739</v>
      </c>
      <c r="D4071" t="s">
        <v>740</v>
      </c>
      <c r="E4071">
        <v>1500</v>
      </c>
      <c r="F4071">
        <v>50</v>
      </c>
      <c r="G4071" t="s">
        <v>10960</v>
      </c>
      <c r="H4071" t="s">
        <v>603</v>
      </c>
      <c r="I4071" t="s">
        <v>393</v>
      </c>
      <c r="J4071" s="25">
        <v>45818</v>
      </c>
      <c r="K4071" s="25">
        <v>45819</v>
      </c>
      <c r="L4071" t="s">
        <v>337</v>
      </c>
      <c r="M4071" t="s">
        <v>736</v>
      </c>
      <c r="N4071" t="s">
        <v>258</v>
      </c>
      <c r="O4071" t="s">
        <v>6302</v>
      </c>
    </row>
    <row r="4072" spans="1:15" x14ac:dyDescent="0.25">
      <c r="A4072">
        <v>3750</v>
      </c>
      <c r="B4072" t="s">
        <v>10398</v>
      </c>
      <c r="C4072" t="s">
        <v>739</v>
      </c>
      <c r="D4072" t="s">
        <v>740</v>
      </c>
      <c r="E4072">
        <v>1500</v>
      </c>
      <c r="F4072">
        <v>50</v>
      </c>
      <c r="G4072" t="s">
        <v>10961</v>
      </c>
      <c r="H4072" t="s">
        <v>603</v>
      </c>
      <c r="I4072" t="s">
        <v>393</v>
      </c>
      <c r="J4072" s="25">
        <v>45818</v>
      </c>
      <c r="K4072" s="25">
        <v>45819</v>
      </c>
      <c r="L4072" t="s">
        <v>337</v>
      </c>
      <c r="M4072" t="s">
        <v>736</v>
      </c>
      <c r="N4072" t="s">
        <v>258</v>
      </c>
      <c r="O4072" t="s">
        <v>6302</v>
      </c>
    </row>
    <row r="4073" spans="1:15" x14ac:dyDescent="0.25">
      <c r="A4073">
        <v>3751</v>
      </c>
      <c r="B4073" t="s">
        <v>10398</v>
      </c>
      <c r="C4073" t="s">
        <v>739</v>
      </c>
      <c r="D4073" t="s">
        <v>740</v>
      </c>
      <c r="E4073">
        <v>1500</v>
      </c>
      <c r="F4073">
        <v>50</v>
      </c>
      <c r="G4073" t="s">
        <v>10962</v>
      </c>
      <c r="H4073" t="s">
        <v>603</v>
      </c>
      <c r="I4073" t="s">
        <v>393</v>
      </c>
      <c r="J4073" s="25">
        <v>45818</v>
      </c>
      <c r="K4073" s="25">
        <v>45819</v>
      </c>
      <c r="L4073" t="s">
        <v>337</v>
      </c>
      <c r="M4073" t="s">
        <v>736</v>
      </c>
      <c r="N4073" t="s">
        <v>258</v>
      </c>
      <c r="O4073" t="s">
        <v>6302</v>
      </c>
    </row>
    <row r="4074" spans="1:15" x14ac:dyDescent="0.25">
      <c r="A4074">
        <v>3752</v>
      </c>
      <c r="B4074" t="s">
        <v>10398</v>
      </c>
      <c r="C4074" t="s">
        <v>739</v>
      </c>
      <c r="D4074" t="s">
        <v>740</v>
      </c>
      <c r="E4074">
        <v>1140</v>
      </c>
      <c r="F4074">
        <v>38</v>
      </c>
      <c r="G4074" t="s">
        <v>10963</v>
      </c>
      <c r="H4074" t="s">
        <v>603</v>
      </c>
      <c r="I4074" t="s">
        <v>393</v>
      </c>
      <c r="J4074" s="25">
        <v>45818</v>
      </c>
      <c r="K4074" s="25">
        <v>45819</v>
      </c>
      <c r="L4074" t="s">
        <v>337</v>
      </c>
      <c r="M4074" t="s">
        <v>736</v>
      </c>
      <c r="N4074" t="s">
        <v>258</v>
      </c>
      <c r="O4074" t="s">
        <v>6302</v>
      </c>
    </row>
    <row r="4075" spans="1:15" x14ac:dyDescent="0.25">
      <c r="A4075">
        <v>3726</v>
      </c>
      <c r="B4075" t="s">
        <v>10823</v>
      </c>
      <c r="C4075" t="s">
        <v>739</v>
      </c>
      <c r="D4075" t="s">
        <v>740</v>
      </c>
      <c r="E4075">
        <v>1500</v>
      </c>
      <c r="F4075">
        <v>50</v>
      </c>
      <c r="G4075" t="s">
        <v>10964</v>
      </c>
      <c r="H4075" t="s">
        <v>689</v>
      </c>
      <c r="I4075" t="s">
        <v>393</v>
      </c>
      <c r="J4075" s="25">
        <v>45838</v>
      </c>
      <c r="K4075" s="25">
        <v>45838</v>
      </c>
      <c r="L4075" t="s">
        <v>232</v>
      </c>
      <c r="M4075" t="s">
        <v>736</v>
      </c>
      <c r="N4075" t="s">
        <v>258</v>
      </c>
      <c r="O4075" t="s">
        <v>6302</v>
      </c>
    </row>
    <row r="4076" spans="1:15" x14ac:dyDescent="0.25">
      <c r="A4076">
        <v>3727</v>
      </c>
      <c r="B4076" t="s">
        <v>10823</v>
      </c>
      <c r="C4076" t="s">
        <v>739</v>
      </c>
      <c r="D4076" t="s">
        <v>740</v>
      </c>
      <c r="E4076">
        <v>1500</v>
      </c>
      <c r="F4076">
        <v>50</v>
      </c>
      <c r="G4076" t="s">
        <v>10965</v>
      </c>
      <c r="H4076" t="s">
        <v>689</v>
      </c>
      <c r="I4076" t="s">
        <v>393</v>
      </c>
      <c r="J4076" s="25">
        <v>45838</v>
      </c>
      <c r="K4076" s="25">
        <v>45838</v>
      </c>
      <c r="L4076" t="s">
        <v>232</v>
      </c>
      <c r="M4076" t="s">
        <v>736</v>
      </c>
      <c r="N4076" t="s">
        <v>258</v>
      </c>
      <c r="O4076" t="s">
        <v>6302</v>
      </c>
    </row>
    <row r="4077" spans="1:15" x14ac:dyDescent="0.25">
      <c r="A4077">
        <v>3728</v>
      </c>
      <c r="B4077" t="s">
        <v>10823</v>
      </c>
      <c r="C4077" t="s">
        <v>739</v>
      </c>
      <c r="D4077" t="s">
        <v>740</v>
      </c>
      <c r="E4077">
        <v>1500</v>
      </c>
      <c r="F4077">
        <v>50</v>
      </c>
      <c r="G4077" t="s">
        <v>10966</v>
      </c>
      <c r="H4077" t="s">
        <v>689</v>
      </c>
      <c r="I4077" t="s">
        <v>393</v>
      </c>
      <c r="J4077" s="25">
        <v>45838</v>
      </c>
      <c r="K4077" s="25">
        <v>45838</v>
      </c>
      <c r="L4077" t="s">
        <v>232</v>
      </c>
      <c r="M4077" t="s">
        <v>736</v>
      </c>
      <c r="N4077" t="s">
        <v>258</v>
      </c>
      <c r="O4077" t="s">
        <v>6302</v>
      </c>
    </row>
    <row r="4078" spans="1:15" x14ac:dyDescent="0.25">
      <c r="A4078">
        <v>3729</v>
      </c>
      <c r="B4078" t="s">
        <v>10823</v>
      </c>
      <c r="C4078" t="s">
        <v>739</v>
      </c>
      <c r="D4078" t="s">
        <v>740</v>
      </c>
      <c r="E4078">
        <v>1500</v>
      </c>
      <c r="F4078">
        <v>50</v>
      </c>
      <c r="G4078" t="s">
        <v>10967</v>
      </c>
      <c r="H4078" t="s">
        <v>689</v>
      </c>
      <c r="I4078" t="s">
        <v>393</v>
      </c>
      <c r="J4078" s="25">
        <v>45838</v>
      </c>
      <c r="K4078" s="25">
        <v>45838</v>
      </c>
      <c r="L4078" t="s">
        <v>232</v>
      </c>
      <c r="M4078" t="s">
        <v>736</v>
      </c>
      <c r="N4078" t="s">
        <v>258</v>
      </c>
      <c r="O4078" t="s">
        <v>6302</v>
      </c>
    </row>
    <row r="4079" spans="1:15" x14ac:dyDescent="0.25">
      <c r="A4079">
        <v>3730</v>
      </c>
      <c r="B4079" t="s">
        <v>10823</v>
      </c>
      <c r="C4079" t="s">
        <v>739</v>
      </c>
      <c r="D4079" t="s">
        <v>740</v>
      </c>
      <c r="E4079">
        <v>1500</v>
      </c>
      <c r="F4079">
        <v>50</v>
      </c>
      <c r="G4079" t="s">
        <v>10968</v>
      </c>
      <c r="H4079" t="s">
        <v>689</v>
      </c>
      <c r="I4079" t="s">
        <v>393</v>
      </c>
      <c r="J4079" s="25">
        <v>45838</v>
      </c>
      <c r="K4079" s="25">
        <v>45838</v>
      </c>
      <c r="L4079" t="s">
        <v>232</v>
      </c>
      <c r="M4079" t="s">
        <v>736</v>
      </c>
      <c r="N4079" t="s">
        <v>258</v>
      </c>
      <c r="O4079" t="s">
        <v>6302</v>
      </c>
    </row>
    <row r="4080" spans="1:15" x14ac:dyDescent="0.25">
      <c r="A4080">
        <v>3731</v>
      </c>
      <c r="B4080" t="s">
        <v>10823</v>
      </c>
      <c r="C4080" t="s">
        <v>739</v>
      </c>
      <c r="D4080" t="s">
        <v>740</v>
      </c>
      <c r="E4080">
        <v>1500</v>
      </c>
      <c r="F4080">
        <v>50</v>
      </c>
      <c r="G4080" t="s">
        <v>10969</v>
      </c>
      <c r="H4080" t="s">
        <v>689</v>
      </c>
      <c r="I4080" t="s">
        <v>393</v>
      </c>
      <c r="J4080" s="25">
        <v>45838</v>
      </c>
      <c r="K4080" s="25">
        <v>45838</v>
      </c>
      <c r="L4080" t="s">
        <v>232</v>
      </c>
      <c r="M4080" t="s">
        <v>736</v>
      </c>
      <c r="N4080" t="s">
        <v>258</v>
      </c>
      <c r="O4080" t="s">
        <v>6302</v>
      </c>
    </row>
    <row r="4081" spans="1:15" x14ac:dyDescent="0.25">
      <c r="A4081">
        <v>3732</v>
      </c>
      <c r="B4081" t="s">
        <v>10823</v>
      </c>
      <c r="C4081" t="s">
        <v>739</v>
      </c>
      <c r="D4081" t="s">
        <v>740</v>
      </c>
      <c r="E4081">
        <v>1500</v>
      </c>
      <c r="F4081">
        <v>50</v>
      </c>
      <c r="G4081" t="s">
        <v>10970</v>
      </c>
      <c r="H4081" t="s">
        <v>689</v>
      </c>
      <c r="I4081" t="s">
        <v>393</v>
      </c>
      <c r="J4081" s="25">
        <v>45838</v>
      </c>
      <c r="K4081" s="25">
        <v>45838</v>
      </c>
      <c r="L4081" t="s">
        <v>232</v>
      </c>
      <c r="M4081" t="s">
        <v>736</v>
      </c>
      <c r="N4081" t="s">
        <v>258</v>
      </c>
      <c r="O4081" t="s">
        <v>6302</v>
      </c>
    </row>
    <row r="4082" spans="1:15" x14ac:dyDescent="0.25">
      <c r="A4082">
        <v>3733</v>
      </c>
      <c r="B4082" t="s">
        <v>10823</v>
      </c>
      <c r="C4082" t="s">
        <v>739</v>
      </c>
      <c r="D4082" t="s">
        <v>740</v>
      </c>
      <c r="E4082">
        <v>1500</v>
      </c>
      <c r="F4082">
        <v>50</v>
      </c>
      <c r="G4082" t="s">
        <v>10971</v>
      </c>
      <c r="H4082" t="s">
        <v>689</v>
      </c>
      <c r="I4082" t="s">
        <v>393</v>
      </c>
      <c r="J4082" s="25">
        <v>45838</v>
      </c>
      <c r="K4082" s="25">
        <v>45838</v>
      </c>
      <c r="L4082" t="s">
        <v>232</v>
      </c>
      <c r="M4082" t="s">
        <v>736</v>
      </c>
      <c r="N4082" t="s">
        <v>258</v>
      </c>
      <c r="O4082" t="s">
        <v>6302</v>
      </c>
    </row>
    <row r="4083" spans="1:15" x14ac:dyDescent="0.25">
      <c r="A4083">
        <v>3734</v>
      </c>
      <c r="B4083" t="s">
        <v>10823</v>
      </c>
      <c r="C4083" t="s">
        <v>739</v>
      </c>
      <c r="D4083" t="s">
        <v>740</v>
      </c>
      <c r="E4083">
        <v>1500</v>
      </c>
      <c r="F4083">
        <v>50</v>
      </c>
      <c r="G4083" t="s">
        <v>10972</v>
      </c>
      <c r="H4083" t="s">
        <v>689</v>
      </c>
      <c r="I4083" t="s">
        <v>393</v>
      </c>
      <c r="J4083" s="25">
        <v>45838</v>
      </c>
      <c r="K4083" s="25">
        <v>45838</v>
      </c>
      <c r="L4083" t="s">
        <v>232</v>
      </c>
      <c r="M4083" t="s">
        <v>736</v>
      </c>
      <c r="N4083" t="s">
        <v>258</v>
      </c>
      <c r="O4083" t="s">
        <v>6302</v>
      </c>
    </row>
    <row r="4084" spans="1:15" x14ac:dyDescent="0.25">
      <c r="A4084">
        <v>3735</v>
      </c>
      <c r="B4084" t="s">
        <v>10823</v>
      </c>
      <c r="C4084" t="s">
        <v>739</v>
      </c>
      <c r="D4084" t="s">
        <v>740</v>
      </c>
      <c r="E4084">
        <v>1200</v>
      </c>
      <c r="F4084">
        <v>40</v>
      </c>
      <c r="G4084" t="s">
        <v>10973</v>
      </c>
      <c r="H4084" t="s">
        <v>689</v>
      </c>
      <c r="I4084" t="s">
        <v>393</v>
      </c>
      <c r="J4084" s="25">
        <v>45838</v>
      </c>
      <c r="K4084" s="25">
        <v>45838</v>
      </c>
      <c r="L4084" t="s">
        <v>232</v>
      </c>
      <c r="M4084" t="s">
        <v>736</v>
      </c>
      <c r="N4084" t="s">
        <v>258</v>
      </c>
      <c r="O4084" t="s">
        <v>6302</v>
      </c>
    </row>
    <row r="4085" spans="1:15" x14ac:dyDescent="0.25">
      <c r="A4085">
        <v>3736</v>
      </c>
      <c r="B4085" t="s">
        <v>10974</v>
      </c>
      <c r="C4085" t="s">
        <v>739</v>
      </c>
      <c r="D4085" t="s">
        <v>740</v>
      </c>
      <c r="E4085">
        <v>1500</v>
      </c>
      <c r="F4085">
        <v>50</v>
      </c>
      <c r="G4085" t="s">
        <v>10975</v>
      </c>
      <c r="H4085" t="s">
        <v>689</v>
      </c>
      <c r="I4085" t="s">
        <v>393</v>
      </c>
      <c r="J4085" s="25">
        <v>45849</v>
      </c>
      <c r="K4085" s="25">
        <v>45849</v>
      </c>
      <c r="L4085" t="s">
        <v>162</v>
      </c>
      <c r="M4085" t="s">
        <v>736</v>
      </c>
      <c r="N4085" t="s">
        <v>258</v>
      </c>
      <c r="O4085" t="s">
        <v>6302</v>
      </c>
    </row>
    <row r="4086" spans="1:15" x14ac:dyDescent="0.25">
      <c r="A4086">
        <v>3737</v>
      </c>
      <c r="B4086" t="s">
        <v>10974</v>
      </c>
      <c r="C4086" t="s">
        <v>739</v>
      </c>
      <c r="D4086" t="s">
        <v>740</v>
      </c>
      <c r="E4086">
        <v>1500</v>
      </c>
      <c r="F4086">
        <v>50</v>
      </c>
      <c r="G4086" t="s">
        <v>10976</v>
      </c>
      <c r="H4086" t="s">
        <v>689</v>
      </c>
      <c r="I4086" t="s">
        <v>393</v>
      </c>
      <c r="J4086" s="25">
        <v>45849</v>
      </c>
      <c r="K4086" s="25">
        <v>45849</v>
      </c>
      <c r="L4086" t="s">
        <v>162</v>
      </c>
      <c r="M4086" t="s">
        <v>736</v>
      </c>
      <c r="N4086" t="s">
        <v>258</v>
      </c>
      <c r="O4086" t="s">
        <v>6302</v>
      </c>
    </row>
    <row r="4087" spans="1:15" x14ac:dyDescent="0.25">
      <c r="A4087">
        <v>3738</v>
      </c>
      <c r="B4087" t="s">
        <v>10974</v>
      </c>
      <c r="C4087" t="s">
        <v>739</v>
      </c>
      <c r="D4087" t="s">
        <v>740</v>
      </c>
      <c r="E4087">
        <v>1500</v>
      </c>
      <c r="F4087">
        <v>50</v>
      </c>
      <c r="G4087" t="s">
        <v>10977</v>
      </c>
      <c r="H4087" t="s">
        <v>689</v>
      </c>
      <c r="I4087" t="s">
        <v>393</v>
      </c>
      <c r="J4087" s="25">
        <v>45849</v>
      </c>
      <c r="K4087" s="25">
        <v>45849</v>
      </c>
      <c r="L4087" t="s">
        <v>162</v>
      </c>
      <c r="M4087" t="s">
        <v>736</v>
      </c>
      <c r="N4087" t="s">
        <v>258</v>
      </c>
      <c r="O4087" t="s">
        <v>6302</v>
      </c>
    </row>
    <row r="4088" spans="1:15" x14ac:dyDescent="0.25">
      <c r="A4088">
        <v>3739</v>
      </c>
      <c r="B4088" t="s">
        <v>10974</v>
      </c>
      <c r="C4088" t="s">
        <v>739</v>
      </c>
      <c r="D4088" t="s">
        <v>740</v>
      </c>
      <c r="E4088">
        <v>1500</v>
      </c>
      <c r="F4088">
        <v>50</v>
      </c>
      <c r="G4088" t="s">
        <v>10978</v>
      </c>
      <c r="H4088" t="s">
        <v>689</v>
      </c>
      <c r="I4088" t="s">
        <v>393</v>
      </c>
      <c r="J4088" s="25">
        <v>45849</v>
      </c>
      <c r="K4088" s="25">
        <v>45849</v>
      </c>
      <c r="L4088" t="s">
        <v>162</v>
      </c>
      <c r="M4088" t="s">
        <v>736</v>
      </c>
      <c r="N4088" t="s">
        <v>258</v>
      </c>
      <c r="O4088" t="s">
        <v>6302</v>
      </c>
    </row>
    <row r="4089" spans="1:15" x14ac:dyDescent="0.25">
      <c r="A4089">
        <v>3740</v>
      </c>
      <c r="B4089" t="s">
        <v>10974</v>
      </c>
      <c r="C4089" t="s">
        <v>739</v>
      </c>
      <c r="D4089" t="s">
        <v>740</v>
      </c>
      <c r="E4089">
        <v>1500</v>
      </c>
      <c r="F4089">
        <v>50</v>
      </c>
      <c r="G4089" t="s">
        <v>10979</v>
      </c>
      <c r="H4089" t="s">
        <v>689</v>
      </c>
      <c r="I4089" t="s">
        <v>393</v>
      </c>
      <c r="J4089" s="25">
        <v>45849</v>
      </c>
      <c r="K4089" s="25">
        <v>45849</v>
      </c>
      <c r="L4089" t="s">
        <v>162</v>
      </c>
      <c r="M4089" t="s">
        <v>736</v>
      </c>
      <c r="N4089" t="s">
        <v>258</v>
      </c>
      <c r="O4089" t="s">
        <v>6302</v>
      </c>
    </row>
    <row r="4090" spans="1:15" x14ac:dyDescent="0.25">
      <c r="A4090">
        <v>3741</v>
      </c>
      <c r="B4090" t="s">
        <v>10974</v>
      </c>
      <c r="C4090" t="s">
        <v>739</v>
      </c>
      <c r="D4090" t="s">
        <v>740</v>
      </c>
      <c r="E4090">
        <v>1500</v>
      </c>
      <c r="F4090">
        <v>50</v>
      </c>
      <c r="G4090" t="s">
        <v>10980</v>
      </c>
      <c r="H4090" t="s">
        <v>689</v>
      </c>
      <c r="I4090" t="s">
        <v>393</v>
      </c>
      <c r="J4090" s="25">
        <v>45849</v>
      </c>
      <c r="K4090" s="25">
        <v>45849</v>
      </c>
      <c r="L4090" t="s">
        <v>162</v>
      </c>
      <c r="M4090" t="s">
        <v>736</v>
      </c>
      <c r="N4090" t="s">
        <v>258</v>
      </c>
      <c r="O4090" t="s">
        <v>6302</v>
      </c>
    </row>
    <row r="4091" spans="1:15" x14ac:dyDescent="0.25">
      <c r="A4091">
        <v>3742</v>
      </c>
      <c r="B4091" t="s">
        <v>10974</v>
      </c>
      <c r="C4091" t="s">
        <v>739</v>
      </c>
      <c r="D4091" t="s">
        <v>740</v>
      </c>
      <c r="E4091">
        <v>1500</v>
      </c>
      <c r="F4091">
        <v>50</v>
      </c>
      <c r="G4091" t="s">
        <v>10981</v>
      </c>
      <c r="H4091" t="s">
        <v>689</v>
      </c>
      <c r="I4091" t="s">
        <v>393</v>
      </c>
      <c r="J4091" s="25">
        <v>45849</v>
      </c>
      <c r="K4091" s="25">
        <v>45849</v>
      </c>
      <c r="L4091" t="s">
        <v>162</v>
      </c>
      <c r="M4091" t="s">
        <v>736</v>
      </c>
      <c r="N4091" t="s">
        <v>258</v>
      </c>
      <c r="O4091" t="s">
        <v>6302</v>
      </c>
    </row>
    <row r="4092" spans="1:15" x14ac:dyDescent="0.25">
      <c r="A4092">
        <v>3743</v>
      </c>
      <c r="B4092" t="s">
        <v>10974</v>
      </c>
      <c r="C4092" t="s">
        <v>739</v>
      </c>
      <c r="D4092" t="s">
        <v>740</v>
      </c>
      <c r="E4092">
        <v>1500</v>
      </c>
      <c r="F4092">
        <v>50</v>
      </c>
      <c r="G4092" t="s">
        <v>10982</v>
      </c>
      <c r="H4092" t="s">
        <v>689</v>
      </c>
      <c r="I4092" t="s">
        <v>393</v>
      </c>
      <c r="J4092" s="25">
        <v>45849</v>
      </c>
      <c r="K4092" s="25">
        <v>45849</v>
      </c>
      <c r="L4092" t="s">
        <v>162</v>
      </c>
      <c r="M4092" t="s">
        <v>736</v>
      </c>
      <c r="N4092" t="s">
        <v>258</v>
      </c>
      <c r="O4092" t="s">
        <v>6302</v>
      </c>
    </row>
    <row r="4093" spans="1:15" x14ac:dyDescent="0.25">
      <c r="A4093">
        <v>3744</v>
      </c>
      <c r="B4093" t="s">
        <v>10974</v>
      </c>
      <c r="C4093" t="s">
        <v>739</v>
      </c>
      <c r="D4093" t="s">
        <v>740</v>
      </c>
      <c r="E4093">
        <v>1500</v>
      </c>
      <c r="F4093">
        <v>50</v>
      </c>
      <c r="G4093" t="s">
        <v>10983</v>
      </c>
      <c r="H4093" t="s">
        <v>689</v>
      </c>
      <c r="I4093" t="s">
        <v>393</v>
      </c>
      <c r="J4093" s="25">
        <v>45849</v>
      </c>
      <c r="K4093" s="25">
        <v>45849</v>
      </c>
      <c r="L4093" t="s">
        <v>162</v>
      </c>
      <c r="M4093" t="s">
        <v>736</v>
      </c>
      <c r="N4093" t="s">
        <v>258</v>
      </c>
      <c r="O4093" t="s">
        <v>6302</v>
      </c>
    </row>
    <row r="4094" spans="1:15" x14ac:dyDescent="0.25">
      <c r="A4094">
        <v>3745</v>
      </c>
      <c r="B4094" t="s">
        <v>10974</v>
      </c>
      <c r="C4094" t="s">
        <v>739</v>
      </c>
      <c r="D4094" t="s">
        <v>740</v>
      </c>
      <c r="E4094">
        <v>1500</v>
      </c>
      <c r="F4094">
        <v>50</v>
      </c>
      <c r="G4094" t="s">
        <v>10984</v>
      </c>
      <c r="H4094" t="s">
        <v>689</v>
      </c>
      <c r="I4094" t="s">
        <v>393</v>
      </c>
      <c r="J4094" s="25">
        <v>45849</v>
      </c>
      <c r="K4094" s="25">
        <v>45849</v>
      </c>
      <c r="L4094" t="s">
        <v>162</v>
      </c>
      <c r="M4094" t="s">
        <v>736</v>
      </c>
      <c r="N4094" t="s">
        <v>258</v>
      </c>
      <c r="O4094" t="s">
        <v>6302</v>
      </c>
    </row>
    <row r="4095" spans="1:15" x14ac:dyDescent="0.25">
      <c r="A4095">
        <v>3746</v>
      </c>
      <c r="B4095" t="s">
        <v>10974</v>
      </c>
      <c r="C4095" t="s">
        <v>739</v>
      </c>
      <c r="D4095" t="s">
        <v>740</v>
      </c>
      <c r="E4095">
        <v>810</v>
      </c>
      <c r="F4095">
        <v>27</v>
      </c>
      <c r="G4095" t="s">
        <v>10985</v>
      </c>
      <c r="H4095" t="s">
        <v>689</v>
      </c>
      <c r="I4095" t="s">
        <v>393</v>
      </c>
      <c r="J4095" s="25">
        <v>45849</v>
      </c>
      <c r="K4095" s="25">
        <v>45849</v>
      </c>
      <c r="L4095" t="s">
        <v>162</v>
      </c>
      <c r="M4095" t="s">
        <v>736</v>
      </c>
      <c r="N4095" t="s">
        <v>258</v>
      </c>
      <c r="O4095" t="s">
        <v>6302</v>
      </c>
    </row>
    <row r="4096" spans="1:15" x14ac:dyDescent="0.25">
      <c r="A4096">
        <v>3753</v>
      </c>
      <c r="B4096" t="s">
        <v>9713</v>
      </c>
      <c r="C4096" t="s">
        <v>739</v>
      </c>
      <c r="D4096" t="s">
        <v>740</v>
      </c>
      <c r="E4096">
        <v>1500</v>
      </c>
      <c r="F4096">
        <v>50</v>
      </c>
      <c r="G4096" t="s">
        <v>10986</v>
      </c>
      <c r="H4096" t="s">
        <v>465</v>
      </c>
      <c r="I4096" t="s">
        <v>393</v>
      </c>
      <c r="J4096" s="25">
        <v>45870</v>
      </c>
      <c r="K4096" s="25">
        <v>45870</v>
      </c>
      <c r="L4096" t="s">
        <v>55</v>
      </c>
      <c r="M4096" t="s">
        <v>736</v>
      </c>
      <c r="N4096" t="s">
        <v>258</v>
      </c>
      <c r="O4096" t="s">
        <v>6302</v>
      </c>
    </row>
    <row r="4097" spans="1:15" x14ac:dyDescent="0.25">
      <c r="A4097">
        <v>3754</v>
      </c>
      <c r="B4097" t="s">
        <v>9713</v>
      </c>
      <c r="C4097" t="s">
        <v>739</v>
      </c>
      <c r="D4097" t="s">
        <v>740</v>
      </c>
      <c r="E4097">
        <v>1500</v>
      </c>
      <c r="F4097">
        <v>50</v>
      </c>
      <c r="G4097" t="s">
        <v>10987</v>
      </c>
      <c r="H4097" t="s">
        <v>465</v>
      </c>
      <c r="I4097" t="s">
        <v>393</v>
      </c>
      <c r="J4097" s="25">
        <v>45870</v>
      </c>
      <c r="K4097" s="25">
        <v>45870</v>
      </c>
      <c r="L4097" t="s">
        <v>55</v>
      </c>
      <c r="M4097" t="s">
        <v>736</v>
      </c>
      <c r="N4097" t="s">
        <v>258</v>
      </c>
      <c r="O4097" t="s">
        <v>6302</v>
      </c>
    </row>
    <row r="4098" spans="1:15" x14ac:dyDescent="0.25">
      <c r="A4098">
        <v>3755</v>
      </c>
      <c r="B4098" t="s">
        <v>9713</v>
      </c>
      <c r="C4098" t="s">
        <v>739</v>
      </c>
      <c r="D4098" t="s">
        <v>740</v>
      </c>
      <c r="E4098">
        <v>1500</v>
      </c>
      <c r="F4098">
        <v>50</v>
      </c>
      <c r="G4098" t="s">
        <v>10988</v>
      </c>
      <c r="H4098" t="s">
        <v>465</v>
      </c>
      <c r="I4098" t="s">
        <v>393</v>
      </c>
      <c r="J4098" s="25">
        <v>45870</v>
      </c>
      <c r="K4098" s="25">
        <v>45870</v>
      </c>
      <c r="L4098" t="s">
        <v>55</v>
      </c>
      <c r="M4098" t="s">
        <v>736</v>
      </c>
      <c r="N4098" t="s">
        <v>258</v>
      </c>
      <c r="O4098" t="s">
        <v>6302</v>
      </c>
    </row>
    <row r="4099" spans="1:15" x14ac:dyDescent="0.25">
      <c r="A4099">
        <v>3759</v>
      </c>
      <c r="B4099" t="s">
        <v>10989</v>
      </c>
      <c r="C4099" t="s">
        <v>739</v>
      </c>
      <c r="D4099" t="s">
        <v>740</v>
      </c>
      <c r="E4099">
        <v>1500</v>
      </c>
      <c r="F4099">
        <v>50</v>
      </c>
      <c r="G4099" t="s">
        <v>10990</v>
      </c>
      <c r="H4099" t="s">
        <v>465</v>
      </c>
      <c r="I4099" t="s">
        <v>393</v>
      </c>
      <c r="J4099" s="25">
        <v>45870</v>
      </c>
      <c r="K4099" s="25">
        <v>45870</v>
      </c>
      <c r="L4099" t="s">
        <v>55</v>
      </c>
      <c r="M4099" t="s">
        <v>736</v>
      </c>
      <c r="N4099" t="s">
        <v>258</v>
      </c>
      <c r="O4099" t="s">
        <v>6302</v>
      </c>
    </row>
    <row r="4100" spans="1:15" x14ac:dyDescent="0.25">
      <c r="A4100">
        <v>3760</v>
      </c>
      <c r="B4100" t="s">
        <v>10989</v>
      </c>
      <c r="C4100" t="s">
        <v>739</v>
      </c>
      <c r="D4100" t="s">
        <v>740</v>
      </c>
      <c r="E4100">
        <v>1500</v>
      </c>
      <c r="F4100">
        <v>50</v>
      </c>
      <c r="G4100" t="s">
        <v>10991</v>
      </c>
      <c r="H4100" t="s">
        <v>465</v>
      </c>
      <c r="I4100" t="s">
        <v>393</v>
      </c>
      <c r="J4100" s="25">
        <v>45870</v>
      </c>
      <c r="K4100" s="25">
        <v>45870</v>
      </c>
      <c r="L4100" t="s">
        <v>55</v>
      </c>
      <c r="M4100" t="s">
        <v>736</v>
      </c>
      <c r="N4100" t="s">
        <v>258</v>
      </c>
      <c r="O4100" t="s">
        <v>6302</v>
      </c>
    </row>
    <row r="4101" spans="1:15" x14ac:dyDescent="0.25">
      <c r="A4101">
        <v>3761</v>
      </c>
      <c r="B4101" t="s">
        <v>10989</v>
      </c>
      <c r="C4101" t="s">
        <v>739</v>
      </c>
      <c r="D4101" t="s">
        <v>740</v>
      </c>
      <c r="E4101">
        <v>1500</v>
      </c>
      <c r="F4101">
        <v>50</v>
      </c>
      <c r="G4101" t="s">
        <v>10992</v>
      </c>
      <c r="H4101" t="s">
        <v>465</v>
      </c>
      <c r="I4101" t="s">
        <v>393</v>
      </c>
      <c r="J4101" s="25">
        <v>45870</v>
      </c>
      <c r="K4101" s="25">
        <v>45870</v>
      </c>
      <c r="L4101" t="s">
        <v>55</v>
      </c>
      <c r="M4101" t="s">
        <v>736</v>
      </c>
      <c r="N4101" t="s">
        <v>258</v>
      </c>
      <c r="O4101" t="s">
        <v>6302</v>
      </c>
    </row>
    <row r="4102" spans="1:15" x14ac:dyDescent="0.25">
      <c r="A4102">
        <v>3762</v>
      </c>
      <c r="B4102" t="s">
        <v>10989</v>
      </c>
      <c r="C4102" t="s">
        <v>739</v>
      </c>
      <c r="D4102" t="s">
        <v>740</v>
      </c>
      <c r="E4102">
        <v>1500</v>
      </c>
      <c r="F4102">
        <v>50</v>
      </c>
      <c r="G4102" t="s">
        <v>10993</v>
      </c>
      <c r="H4102" t="s">
        <v>465</v>
      </c>
      <c r="I4102" t="s">
        <v>393</v>
      </c>
      <c r="J4102" s="25">
        <v>45870</v>
      </c>
      <c r="K4102" s="25">
        <v>45870</v>
      </c>
      <c r="L4102" t="s">
        <v>55</v>
      </c>
      <c r="M4102" t="s">
        <v>736</v>
      </c>
      <c r="N4102" t="s">
        <v>258</v>
      </c>
      <c r="O4102" t="s">
        <v>6302</v>
      </c>
    </row>
    <row r="4103" spans="1:15" x14ac:dyDescent="0.25">
      <c r="A4103">
        <v>3763</v>
      </c>
      <c r="B4103" t="s">
        <v>10989</v>
      </c>
      <c r="C4103" t="s">
        <v>739</v>
      </c>
      <c r="D4103" t="s">
        <v>740</v>
      </c>
      <c r="E4103">
        <v>1500</v>
      </c>
      <c r="F4103">
        <v>50</v>
      </c>
      <c r="G4103" t="s">
        <v>10994</v>
      </c>
      <c r="H4103" t="s">
        <v>465</v>
      </c>
      <c r="I4103" t="s">
        <v>393</v>
      </c>
      <c r="J4103" s="25">
        <v>45870</v>
      </c>
      <c r="K4103" s="25">
        <v>45870</v>
      </c>
      <c r="L4103" t="s">
        <v>55</v>
      </c>
      <c r="M4103" t="s">
        <v>736</v>
      </c>
      <c r="N4103" t="s">
        <v>258</v>
      </c>
      <c r="O4103" t="s">
        <v>6302</v>
      </c>
    </row>
    <row r="4104" spans="1:15" x14ac:dyDescent="0.25">
      <c r="A4104">
        <v>3764</v>
      </c>
      <c r="B4104" t="s">
        <v>10989</v>
      </c>
      <c r="C4104" t="s">
        <v>739</v>
      </c>
      <c r="D4104" t="s">
        <v>740</v>
      </c>
      <c r="E4104">
        <v>1500</v>
      </c>
      <c r="F4104">
        <v>50</v>
      </c>
      <c r="G4104" t="s">
        <v>10995</v>
      </c>
      <c r="H4104" t="s">
        <v>465</v>
      </c>
      <c r="I4104" t="s">
        <v>393</v>
      </c>
      <c r="J4104" s="25">
        <v>45870</v>
      </c>
      <c r="K4104" s="25">
        <v>45870</v>
      </c>
      <c r="L4104" t="s">
        <v>55</v>
      </c>
      <c r="M4104" t="s">
        <v>736</v>
      </c>
      <c r="N4104" t="s">
        <v>258</v>
      </c>
      <c r="O4104" t="s">
        <v>6302</v>
      </c>
    </row>
    <row r="4105" spans="1:15" x14ac:dyDescent="0.25">
      <c r="A4105">
        <v>3765</v>
      </c>
      <c r="B4105" t="s">
        <v>10989</v>
      </c>
      <c r="C4105" t="s">
        <v>739</v>
      </c>
      <c r="D4105" t="s">
        <v>740</v>
      </c>
      <c r="E4105">
        <v>1500</v>
      </c>
      <c r="F4105">
        <v>50</v>
      </c>
      <c r="G4105" t="s">
        <v>10996</v>
      </c>
      <c r="H4105" t="s">
        <v>465</v>
      </c>
      <c r="I4105" t="s">
        <v>393</v>
      </c>
      <c r="J4105" s="25">
        <v>45870</v>
      </c>
      <c r="K4105" s="25">
        <v>45870</v>
      </c>
      <c r="L4105" t="s">
        <v>55</v>
      </c>
      <c r="M4105" t="s">
        <v>736</v>
      </c>
      <c r="N4105" t="s">
        <v>258</v>
      </c>
      <c r="O4105" t="s">
        <v>6302</v>
      </c>
    </row>
    <row r="4106" spans="1:15" x14ac:dyDescent="0.25">
      <c r="A4106">
        <v>3766</v>
      </c>
      <c r="B4106" t="s">
        <v>10989</v>
      </c>
      <c r="C4106" t="s">
        <v>739</v>
      </c>
      <c r="D4106" t="s">
        <v>740</v>
      </c>
      <c r="E4106">
        <v>1500</v>
      </c>
      <c r="F4106">
        <v>50</v>
      </c>
      <c r="G4106" t="s">
        <v>10997</v>
      </c>
      <c r="H4106" t="s">
        <v>465</v>
      </c>
      <c r="I4106" t="s">
        <v>393</v>
      </c>
      <c r="J4106" s="25">
        <v>45870</v>
      </c>
      <c r="K4106" s="25">
        <v>45870</v>
      </c>
      <c r="L4106" t="s">
        <v>55</v>
      </c>
      <c r="M4106" t="s">
        <v>736</v>
      </c>
      <c r="N4106" t="s">
        <v>258</v>
      </c>
      <c r="O4106" t="s">
        <v>6302</v>
      </c>
    </row>
    <row r="4107" spans="1:15" x14ac:dyDescent="0.25">
      <c r="A4107">
        <v>3767</v>
      </c>
      <c r="B4107" t="s">
        <v>10989</v>
      </c>
      <c r="C4107" t="s">
        <v>739</v>
      </c>
      <c r="D4107" t="s">
        <v>740</v>
      </c>
      <c r="E4107">
        <v>1500</v>
      </c>
      <c r="F4107">
        <v>50</v>
      </c>
      <c r="G4107" t="s">
        <v>10998</v>
      </c>
      <c r="H4107" t="s">
        <v>465</v>
      </c>
      <c r="I4107" t="s">
        <v>393</v>
      </c>
      <c r="J4107" s="25">
        <v>45870</v>
      </c>
      <c r="K4107" s="25">
        <v>45870</v>
      </c>
      <c r="L4107" t="s">
        <v>55</v>
      </c>
      <c r="M4107" t="s">
        <v>736</v>
      </c>
      <c r="N4107" t="s">
        <v>258</v>
      </c>
      <c r="O4107" t="s">
        <v>6302</v>
      </c>
    </row>
    <row r="4108" spans="1:15" x14ac:dyDescent="0.25">
      <c r="A4108">
        <v>3768</v>
      </c>
      <c r="B4108" t="s">
        <v>10989</v>
      </c>
      <c r="C4108" t="s">
        <v>739</v>
      </c>
      <c r="D4108" t="s">
        <v>740</v>
      </c>
      <c r="E4108">
        <v>1500</v>
      </c>
      <c r="F4108">
        <v>50</v>
      </c>
      <c r="G4108" t="s">
        <v>10999</v>
      </c>
      <c r="H4108" t="s">
        <v>465</v>
      </c>
      <c r="I4108" t="s">
        <v>393</v>
      </c>
      <c r="J4108" s="25">
        <v>45870</v>
      </c>
      <c r="K4108" s="25">
        <v>45870</v>
      </c>
      <c r="L4108" t="s">
        <v>55</v>
      </c>
      <c r="M4108" t="s">
        <v>736</v>
      </c>
      <c r="N4108" t="s">
        <v>258</v>
      </c>
      <c r="O4108" t="s">
        <v>6302</v>
      </c>
    </row>
    <row r="4109" spans="1:15" x14ac:dyDescent="0.25">
      <c r="A4109">
        <v>3756</v>
      </c>
      <c r="B4109" t="s">
        <v>9713</v>
      </c>
      <c r="C4109" t="s">
        <v>739</v>
      </c>
      <c r="D4109" t="s">
        <v>740</v>
      </c>
      <c r="E4109">
        <v>1500</v>
      </c>
      <c r="F4109">
        <v>50</v>
      </c>
      <c r="G4109" t="s">
        <v>11000</v>
      </c>
      <c r="H4109" t="s">
        <v>465</v>
      </c>
      <c r="I4109" t="s">
        <v>393</v>
      </c>
      <c r="J4109" s="25">
        <v>45870</v>
      </c>
      <c r="K4109" s="25">
        <v>45870</v>
      </c>
      <c r="L4109" t="s">
        <v>55</v>
      </c>
      <c r="M4109" t="s">
        <v>736</v>
      </c>
      <c r="N4109" t="s">
        <v>258</v>
      </c>
      <c r="O4109" t="s">
        <v>6302</v>
      </c>
    </row>
    <row r="4110" spans="1:15" x14ac:dyDescent="0.25">
      <c r="A4110">
        <v>3757</v>
      </c>
      <c r="B4110" t="s">
        <v>9685</v>
      </c>
      <c r="C4110" t="s">
        <v>739</v>
      </c>
      <c r="D4110" t="s">
        <v>740</v>
      </c>
      <c r="E4110">
        <v>1500</v>
      </c>
      <c r="F4110">
        <v>50</v>
      </c>
      <c r="G4110" t="s">
        <v>11001</v>
      </c>
      <c r="H4110" t="s">
        <v>465</v>
      </c>
      <c r="I4110" t="s">
        <v>393</v>
      </c>
      <c r="J4110" s="25">
        <v>45870</v>
      </c>
      <c r="K4110" s="25">
        <v>45870</v>
      </c>
      <c r="L4110" t="s">
        <v>55</v>
      </c>
      <c r="M4110" t="s">
        <v>736</v>
      </c>
      <c r="N4110" t="s">
        <v>258</v>
      </c>
      <c r="O4110" t="s">
        <v>6302</v>
      </c>
    </row>
    <row r="4111" spans="1:15" x14ac:dyDescent="0.25">
      <c r="A4111">
        <v>3758</v>
      </c>
      <c r="B4111" t="s">
        <v>9685</v>
      </c>
      <c r="C4111" t="s">
        <v>739</v>
      </c>
      <c r="D4111" t="s">
        <v>740</v>
      </c>
      <c r="E4111">
        <v>1500</v>
      </c>
      <c r="F4111">
        <v>50</v>
      </c>
      <c r="G4111" t="s">
        <v>11002</v>
      </c>
      <c r="H4111" t="s">
        <v>465</v>
      </c>
      <c r="I4111" t="s">
        <v>393</v>
      </c>
      <c r="J4111" s="25">
        <v>45870</v>
      </c>
      <c r="K4111" s="25">
        <v>45870</v>
      </c>
      <c r="L4111" t="s">
        <v>55</v>
      </c>
      <c r="M4111" t="s">
        <v>736</v>
      </c>
      <c r="N4111" t="s">
        <v>258</v>
      </c>
      <c r="O4111" t="s">
        <v>6302</v>
      </c>
    </row>
    <row r="4112" spans="1:15" x14ac:dyDescent="0.25">
      <c r="A4112">
        <v>3769</v>
      </c>
      <c r="B4112" t="s">
        <v>10989</v>
      </c>
      <c r="C4112" t="s">
        <v>739</v>
      </c>
      <c r="D4112" t="s">
        <v>740</v>
      </c>
      <c r="E4112">
        <v>1500</v>
      </c>
      <c r="F4112">
        <v>50</v>
      </c>
      <c r="G4112" t="s">
        <v>11003</v>
      </c>
      <c r="H4112" t="s">
        <v>465</v>
      </c>
      <c r="I4112" t="s">
        <v>393</v>
      </c>
      <c r="J4112" s="25">
        <v>45870</v>
      </c>
      <c r="K4112" s="25">
        <v>45870</v>
      </c>
      <c r="L4112" t="s">
        <v>55</v>
      </c>
      <c r="M4112" t="s">
        <v>736</v>
      </c>
      <c r="N4112" t="s">
        <v>258</v>
      </c>
      <c r="O4112" t="s">
        <v>6302</v>
      </c>
    </row>
    <row r="4113" spans="1:15" x14ac:dyDescent="0.25">
      <c r="A4113">
        <v>3799</v>
      </c>
      <c r="B4113" t="s">
        <v>10644</v>
      </c>
      <c r="C4113" t="s">
        <v>739</v>
      </c>
      <c r="D4113" t="s">
        <v>740</v>
      </c>
      <c r="E4113">
        <v>1500</v>
      </c>
      <c r="F4113">
        <v>50</v>
      </c>
      <c r="G4113" t="s">
        <v>11004</v>
      </c>
      <c r="H4113" t="s">
        <v>9659</v>
      </c>
      <c r="I4113" t="s">
        <v>393</v>
      </c>
      <c r="J4113" s="25">
        <v>45955</v>
      </c>
      <c r="K4113" s="25">
        <v>45955</v>
      </c>
      <c r="L4113" t="s">
        <v>11005</v>
      </c>
      <c r="M4113" t="s">
        <v>736</v>
      </c>
      <c r="N4113" t="s">
        <v>258</v>
      </c>
      <c r="O4113" t="s">
        <v>6302</v>
      </c>
    </row>
    <row r="4114" spans="1:15" x14ac:dyDescent="0.25">
      <c r="A4114">
        <v>3800</v>
      </c>
      <c r="B4114" t="s">
        <v>10644</v>
      </c>
      <c r="C4114" t="s">
        <v>739</v>
      </c>
      <c r="D4114" t="s">
        <v>740</v>
      </c>
      <c r="E4114">
        <v>1500</v>
      </c>
      <c r="F4114">
        <v>50</v>
      </c>
      <c r="G4114" t="s">
        <v>11006</v>
      </c>
      <c r="H4114" t="s">
        <v>9659</v>
      </c>
      <c r="I4114" t="s">
        <v>393</v>
      </c>
      <c r="J4114" s="25">
        <v>45955</v>
      </c>
      <c r="K4114" s="25">
        <v>45955</v>
      </c>
      <c r="L4114" t="s">
        <v>11005</v>
      </c>
      <c r="M4114" t="s">
        <v>736</v>
      </c>
      <c r="N4114" t="s">
        <v>258</v>
      </c>
      <c r="O4114" t="s">
        <v>6302</v>
      </c>
    </row>
    <row r="4115" spans="1:15" x14ac:dyDescent="0.25">
      <c r="A4115">
        <v>3801</v>
      </c>
      <c r="B4115" t="s">
        <v>10644</v>
      </c>
      <c r="C4115" t="s">
        <v>739</v>
      </c>
      <c r="D4115" t="s">
        <v>740</v>
      </c>
      <c r="E4115">
        <v>1500</v>
      </c>
      <c r="F4115">
        <v>50</v>
      </c>
      <c r="G4115" t="s">
        <v>11007</v>
      </c>
      <c r="H4115" t="s">
        <v>9659</v>
      </c>
      <c r="I4115" t="s">
        <v>393</v>
      </c>
      <c r="J4115" s="25">
        <v>45955</v>
      </c>
      <c r="K4115" s="25">
        <v>45955</v>
      </c>
      <c r="L4115" t="s">
        <v>11005</v>
      </c>
      <c r="M4115" t="s">
        <v>736</v>
      </c>
      <c r="N4115" t="s">
        <v>258</v>
      </c>
      <c r="O4115" t="s">
        <v>6302</v>
      </c>
    </row>
    <row r="4116" spans="1:15" x14ac:dyDescent="0.25">
      <c r="A4116">
        <v>3788</v>
      </c>
      <c r="B4116" t="s">
        <v>11008</v>
      </c>
      <c r="C4116" t="s">
        <v>739</v>
      </c>
      <c r="D4116" t="s">
        <v>740</v>
      </c>
      <c r="E4116">
        <v>1500</v>
      </c>
      <c r="F4116">
        <v>50</v>
      </c>
      <c r="G4116" t="s">
        <v>11009</v>
      </c>
      <c r="H4116" t="s">
        <v>9659</v>
      </c>
      <c r="I4116" t="s">
        <v>393</v>
      </c>
      <c r="J4116" s="25">
        <v>45955</v>
      </c>
      <c r="K4116" s="25">
        <v>45955</v>
      </c>
      <c r="L4116" t="s">
        <v>11005</v>
      </c>
      <c r="M4116" t="s">
        <v>736</v>
      </c>
      <c r="N4116" t="s">
        <v>258</v>
      </c>
      <c r="O4116" t="s">
        <v>6302</v>
      </c>
    </row>
    <row r="4117" spans="1:15" x14ac:dyDescent="0.25">
      <c r="A4117">
        <v>3789</v>
      </c>
      <c r="B4117" t="s">
        <v>11008</v>
      </c>
      <c r="C4117" t="s">
        <v>739</v>
      </c>
      <c r="D4117" t="s">
        <v>740</v>
      </c>
      <c r="E4117">
        <v>1500</v>
      </c>
      <c r="F4117">
        <v>50</v>
      </c>
      <c r="G4117" t="s">
        <v>11010</v>
      </c>
      <c r="H4117" t="s">
        <v>9659</v>
      </c>
      <c r="I4117" t="s">
        <v>393</v>
      </c>
      <c r="J4117" s="25">
        <v>45955</v>
      </c>
      <c r="K4117" s="25">
        <v>45955</v>
      </c>
      <c r="L4117" t="s">
        <v>11005</v>
      </c>
      <c r="M4117" t="s">
        <v>736</v>
      </c>
      <c r="N4117" t="s">
        <v>258</v>
      </c>
      <c r="O4117" t="s">
        <v>6302</v>
      </c>
    </row>
    <row r="4118" spans="1:15" x14ac:dyDescent="0.25">
      <c r="A4118">
        <v>3790</v>
      </c>
      <c r="B4118" t="s">
        <v>11008</v>
      </c>
      <c r="C4118" t="s">
        <v>739</v>
      </c>
      <c r="D4118" t="s">
        <v>740</v>
      </c>
      <c r="E4118">
        <v>1500</v>
      </c>
      <c r="F4118">
        <v>50</v>
      </c>
      <c r="G4118" t="s">
        <v>11011</v>
      </c>
      <c r="H4118" t="s">
        <v>9659</v>
      </c>
      <c r="I4118" t="s">
        <v>393</v>
      </c>
      <c r="J4118" s="25">
        <v>45955</v>
      </c>
      <c r="K4118" s="25">
        <v>45955</v>
      </c>
      <c r="L4118" t="s">
        <v>11005</v>
      </c>
      <c r="M4118" t="s">
        <v>736</v>
      </c>
      <c r="N4118" t="s">
        <v>258</v>
      </c>
      <c r="O4118" t="s">
        <v>6302</v>
      </c>
    </row>
    <row r="4119" spans="1:15" x14ac:dyDescent="0.25">
      <c r="A4119">
        <v>3791</v>
      </c>
      <c r="B4119" t="s">
        <v>11008</v>
      </c>
      <c r="C4119" t="s">
        <v>739</v>
      </c>
      <c r="D4119" t="s">
        <v>740</v>
      </c>
      <c r="E4119">
        <v>1500</v>
      </c>
      <c r="F4119">
        <v>50</v>
      </c>
      <c r="G4119" t="s">
        <v>11012</v>
      </c>
      <c r="H4119" t="s">
        <v>9659</v>
      </c>
      <c r="I4119" t="s">
        <v>393</v>
      </c>
      <c r="J4119" s="25">
        <v>45955</v>
      </c>
      <c r="K4119" s="25">
        <v>45955</v>
      </c>
      <c r="L4119" t="s">
        <v>11005</v>
      </c>
      <c r="M4119" t="s">
        <v>736</v>
      </c>
      <c r="N4119" t="s">
        <v>258</v>
      </c>
      <c r="O4119" t="s">
        <v>6302</v>
      </c>
    </row>
    <row r="4120" spans="1:15" x14ac:dyDescent="0.25">
      <c r="A4120">
        <v>3792</v>
      </c>
      <c r="B4120" t="s">
        <v>11008</v>
      </c>
      <c r="C4120" t="s">
        <v>739</v>
      </c>
      <c r="D4120" t="s">
        <v>740</v>
      </c>
      <c r="E4120">
        <v>1500</v>
      </c>
      <c r="F4120">
        <v>50</v>
      </c>
      <c r="G4120" t="s">
        <v>11013</v>
      </c>
      <c r="H4120" t="s">
        <v>9659</v>
      </c>
      <c r="I4120" t="s">
        <v>393</v>
      </c>
      <c r="J4120" s="25">
        <v>45955</v>
      </c>
      <c r="K4120" s="25">
        <v>45955</v>
      </c>
      <c r="L4120" t="s">
        <v>11005</v>
      </c>
      <c r="M4120" t="s">
        <v>736</v>
      </c>
      <c r="N4120" t="s">
        <v>258</v>
      </c>
      <c r="O4120" t="s">
        <v>6302</v>
      </c>
    </row>
    <row r="4121" spans="1:15" x14ac:dyDescent="0.25">
      <c r="A4121">
        <v>3793</v>
      </c>
      <c r="B4121" t="s">
        <v>11008</v>
      </c>
      <c r="C4121" t="s">
        <v>739</v>
      </c>
      <c r="D4121" t="s">
        <v>740</v>
      </c>
      <c r="E4121">
        <v>1500</v>
      </c>
      <c r="F4121">
        <v>50</v>
      </c>
      <c r="G4121" t="s">
        <v>11014</v>
      </c>
      <c r="H4121" t="s">
        <v>9659</v>
      </c>
      <c r="I4121" t="s">
        <v>393</v>
      </c>
      <c r="J4121" s="25">
        <v>45955</v>
      </c>
      <c r="K4121" s="25">
        <v>45955</v>
      </c>
      <c r="L4121" t="s">
        <v>11005</v>
      </c>
      <c r="M4121" t="s">
        <v>736</v>
      </c>
      <c r="N4121" t="s">
        <v>258</v>
      </c>
      <c r="O4121" t="s">
        <v>6302</v>
      </c>
    </row>
    <row r="4122" spans="1:15" x14ac:dyDescent="0.25">
      <c r="A4122">
        <v>3794</v>
      </c>
      <c r="B4122" t="s">
        <v>11008</v>
      </c>
      <c r="C4122" t="s">
        <v>739</v>
      </c>
      <c r="D4122" t="s">
        <v>740</v>
      </c>
      <c r="E4122">
        <v>1500</v>
      </c>
      <c r="F4122">
        <v>50</v>
      </c>
      <c r="G4122" t="s">
        <v>11015</v>
      </c>
      <c r="H4122" t="s">
        <v>9659</v>
      </c>
      <c r="I4122" t="s">
        <v>393</v>
      </c>
      <c r="J4122" s="25">
        <v>45955</v>
      </c>
      <c r="K4122" s="25">
        <v>45955</v>
      </c>
      <c r="L4122" t="s">
        <v>11005</v>
      </c>
      <c r="M4122" t="s">
        <v>736</v>
      </c>
      <c r="N4122" t="s">
        <v>258</v>
      </c>
      <c r="O4122" t="s">
        <v>6302</v>
      </c>
    </row>
    <row r="4123" spans="1:15" x14ac:dyDescent="0.25">
      <c r="A4123">
        <v>3795</v>
      </c>
      <c r="B4123" t="s">
        <v>11008</v>
      </c>
      <c r="C4123" t="s">
        <v>739</v>
      </c>
      <c r="D4123" t="s">
        <v>740</v>
      </c>
      <c r="E4123">
        <v>1500</v>
      </c>
      <c r="F4123">
        <v>50</v>
      </c>
      <c r="G4123" t="s">
        <v>11016</v>
      </c>
      <c r="H4123" t="s">
        <v>9659</v>
      </c>
      <c r="I4123" t="s">
        <v>393</v>
      </c>
      <c r="J4123" s="25">
        <v>45955</v>
      </c>
      <c r="K4123" s="25">
        <v>45955</v>
      </c>
      <c r="L4123" t="s">
        <v>11005</v>
      </c>
      <c r="M4123" t="s">
        <v>736</v>
      </c>
      <c r="N4123" t="s">
        <v>258</v>
      </c>
      <c r="O4123" t="s">
        <v>6302</v>
      </c>
    </row>
    <row r="4124" spans="1:15" x14ac:dyDescent="0.25">
      <c r="A4124">
        <v>3796</v>
      </c>
      <c r="B4124" t="s">
        <v>11008</v>
      </c>
      <c r="C4124" t="s">
        <v>739</v>
      </c>
      <c r="D4124" t="s">
        <v>740</v>
      </c>
      <c r="E4124">
        <v>1500</v>
      </c>
      <c r="F4124">
        <v>50</v>
      </c>
      <c r="G4124" t="s">
        <v>11017</v>
      </c>
      <c r="H4124" t="s">
        <v>9659</v>
      </c>
      <c r="I4124" t="s">
        <v>393</v>
      </c>
      <c r="J4124" s="25">
        <v>45955</v>
      </c>
      <c r="K4124" s="25">
        <v>45955</v>
      </c>
      <c r="L4124" t="s">
        <v>11005</v>
      </c>
      <c r="M4124" t="s">
        <v>736</v>
      </c>
      <c r="N4124" t="s">
        <v>258</v>
      </c>
      <c r="O4124" t="s">
        <v>6302</v>
      </c>
    </row>
    <row r="4125" spans="1:15" x14ac:dyDescent="0.25">
      <c r="A4125">
        <v>3797</v>
      </c>
      <c r="B4125" t="s">
        <v>11008</v>
      </c>
      <c r="C4125" t="s">
        <v>739</v>
      </c>
      <c r="D4125" t="s">
        <v>740</v>
      </c>
      <c r="E4125">
        <v>1500</v>
      </c>
      <c r="F4125">
        <v>50</v>
      </c>
      <c r="G4125" t="s">
        <v>11018</v>
      </c>
      <c r="H4125" t="s">
        <v>9659</v>
      </c>
      <c r="I4125" t="s">
        <v>393</v>
      </c>
      <c r="J4125" s="25">
        <v>45955</v>
      </c>
      <c r="K4125" s="25">
        <v>45955</v>
      </c>
      <c r="L4125" t="s">
        <v>11005</v>
      </c>
      <c r="M4125" t="s">
        <v>736</v>
      </c>
      <c r="N4125" t="s">
        <v>258</v>
      </c>
      <c r="O4125" t="s">
        <v>6302</v>
      </c>
    </row>
    <row r="4126" spans="1:15" x14ac:dyDescent="0.25">
      <c r="A4126">
        <v>3798</v>
      </c>
      <c r="B4126" t="s">
        <v>11008</v>
      </c>
      <c r="C4126" t="s">
        <v>739</v>
      </c>
      <c r="D4126" t="s">
        <v>740</v>
      </c>
      <c r="E4126">
        <v>1500</v>
      </c>
      <c r="F4126">
        <v>50</v>
      </c>
      <c r="G4126" t="s">
        <v>11019</v>
      </c>
      <c r="H4126" t="s">
        <v>9659</v>
      </c>
      <c r="I4126" t="s">
        <v>393</v>
      </c>
      <c r="J4126" s="25">
        <v>45955</v>
      </c>
      <c r="K4126" s="25">
        <v>45955</v>
      </c>
      <c r="L4126" t="s">
        <v>11005</v>
      </c>
      <c r="M4126" t="s">
        <v>736</v>
      </c>
      <c r="N4126" t="s">
        <v>258</v>
      </c>
      <c r="O4126" t="s">
        <v>6302</v>
      </c>
    </row>
    <row r="4127" spans="1:15" x14ac:dyDescent="0.25">
      <c r="A4127">
        <v>3802</v>
      </c>
      <c r="B4127" t="s">
        <v>10644</v>
      </c>
      <c r="C4127" t="s">
        <v>739</v>
      </c>
      <c r="D4127" t="s">
        <v>740</v>
      </c>
      <c r="E4127">
        <v>570</v>
      </c>
      <c r="F4127">
        <v>19</v>
      </c>
      <c r="G4127" t="s">
        <v>11020</v>
      </c>
      <c r="H4127" t="s">
        <v>9659</v>
      </c>
      <c r="I4127" t="s">
        <v>393</v>
      </c>
      <c r="J4127" s="25">
        <v>45955</v>
      </c>
      <c r="K4127" s="25">
        <v>45955</v>
      </c>
      <c r="L4127" t="s">
        <v>11005</v>
      </c>
      <c r="M4127" t="s">
        <v>736</v>
      </c>
      <c r="N4127" t="s">
        <v>258</v>
      </c>
      <c r="O4127" t="s">
        <v>6302</v>
      </c>
    </row>
    <row r="4128" spans="1:15" x14ac:dyDescent="0.25">
      <c r="A4128">
        <v>3803</v>
      </c>
      <c r="B4128" t="s">
        <v>9758</v>
      </c>
      <c r="C4128" t="s">
        <v>739</v>
      </c>
      <c r="D4128" t="s">
        <v>740</v>
      </c>
      <c r="E4128">
        <v>1170</v>
      </c>
      <c r="F4128">
        <v>39</v>
      </c>
      <c r="G4128" t="s">
        <v>11021</v>
      </c>
      <c r="H4128" t="s">
        <v>9659</v>
      </c>
      <c r="I4128" t="s">
        <v>393</v>
      </c>
      <c r="J4128" s="25">
        <v>45975</v>
      </c>
      <c r="K4128" s="25">
        <v>45975</v>
      </c>
      <c r="L4128" t="s">
        <v>1102</v>
      </c>
      <c r="M4128" t="s">
        <v>736</v>
      </c>
      <c r="N4128" t="s">
        <v>258</v>
      </c>
      <c r="O4128" t="s">
        <v>6302</v>
      </c>
    </row>
    <row r="4129" spans="1:15" x14ac:dyDescent="0.25">
      <c r="A4129">
        <v>3804</v>
      </c>
      <c r="B4129" t="s">
        <v>9661</v>
      </c>
      <c r="C4129" t="s">
        <v>739</v>
      </c>
      <c r="D4129" t="s">
        <v>740</v>
      </c>
      <c r="E4129">
        <v>1500</v>
      </c>
      <c r="F4129">
        <v>50</v>
      </c>
      <c r="G4129" t="s">
        <v>11022</v>
      </c>
      <c r="H4129" t="s">
        <v>4108</v>
      </c>
      <c r="I4129" t="s">
        <v>393</v>
      </c>
      <c r="J4129" s="25">
        <v>45986</v>
      </c>
      <c r="K4129" s="25">
        <v>45986</v>
      </c>
      <c r="L4129" t="s">
        <v>1118</v>
      </c>
      <c r="M4129" t="s">
        <v>736</v>
      </c>
      <c r="N4129" t="s">
        <v>258</v>
      </c>
      <c r="O4129" t="s">
        <v>6302</v>
      </c>
    </row>
    <row r="4130" spans="1:15" x14ac:dyDescent="0.25">
      <c r="A4130">
        <v>3805</v>
      </c>
      <c r="B4130" t="s">
        <v>9661</v>
      </c>
      <c r="C4130" t="s">
        <v>739</v>
      </c>
      <c r="D4130" t="s">
        <v>740</v>
      </c>
      <c r="E4130">
        <v>1500</v>
      </c>
      <c r="F4130">
        <v>50</v>
      </c>
      <c r="G4130" t="s">
        <v>11023</v>
      </c>
      <c r="H4130" t="s">
        <v>4108</v>
      </c>
      <c r="I4130" t="s">
        <v>393</v>
      </c>
      <c r="J4130" s="25">
        <v>45986</v>
      </c>
      <c r="K4130" s="25">
        <v>45986</v>
      </c>
      <c r="L4130" t="s">
        <v>1118</v>
      </c>
      <c r="M4130" t="s">
        <v>736</v>
      </c>
      <c r="N4130" t="s">
        <v>258</v>
      </c>
      <c r="O4130" t="s">
        <v>6302</v>
      </c>
    </row>
    <row r="4131" spans="1:15" x14ac:dyDescent="0.25">
      <c r="A4131">
        <v>3806</v>
      </c>
      <c r="B4131" t="s">
        <v>9661</v>
      </c>
      <c r="C4131" t="s">
        <v>739</v>
      </c>
      <c r="D4131" t="s">
        <v>740</v>
      </c>
      <c r="E4131">
        <v>1500</v>
      </c>
      <c r="F4131">
        <v>50</v>
      </c>
      <c r="G4131" t="s">
        <v>11024</v>
      </c>
      <c r="H4131" t="s">
        <v>4108</v>
      </c>
      <c r="I4131" t="s">
        <v>393</v>
      </c>
      <c r="J4131" s="25">
        <v>45986</v>
      </c>
      <c r="K4131" s="25">
        <v>45986</v>
      </c>
      <c r="L4131" t="s">
        <v>1118</v>
      </c>
      <c r="M4131" t="s">
        <v>736</v>
      </c>
      <c r="N4131" t="s">
        <v>258</v>
      </c>
      <c r="O4131" t="s">
        <v>6302</v>
      </c>
    </row>
    <row r="4132" spans="1:15" x14ac:dyDescent="0.25">
      <c r="A4132">
        <v>3807</v>
      </c>
      <c r="B4132" t="s">
        <v>9661</v>
      </c>
      <c r="C4132" t="s">
        <v>739</v>
      </c>
      <c r="D4132" t="s">
        <v>740</v>
      </c>
      <c r="E4132">
        <v>570</v>
      </c>
      <c r="F4132">
        <v>19</v>
      </c>
      <c r="G4132" t="s">
        <v>11025</v>
      </c>
      <c r="H4132" t="s">
        <v>4108</v>
      </c>
      <c r="I4132" t="s">
        <v>393</v>
      </c>
      <c r="J4132" s="25">
        <v>45986</v>
      </c>
      <c r="K4132" s="25">
        <v>45986</v>
      </c>
      <c r="L4132" t="s">
        <v>1118</v>
      </c>
      <c r="M4132" t="s">
        <v>736</v>
      </c>
      <c r="N4132" t="s">
        <v>258</v>
      </c>
      <c r="O4132" t="s">
        <v>6302</v>
      </c>
    </row>
    <row r="4133" spans="1:15" x14ac:dyDescent="0.25">
      <c r="A4133">
        <v>3779</v>
      </c>
      <c r="B4133" t="s">
        <v>11026</v>
      </c>
      <c r="C4133" t="s">
        <v>739</v>
      </c>
      <c r="D4133" t="s">
        <v>740</v>
      </c>
      <c r="E4133">
        <v>1500</v>
      </c>
      <c r="F4133">
        <v>50</v>
      </c>
      <c r="G4133" t="s">
        <v>11027</v>
      </c>
      <c r="H4133" t="s">
        <v>4108</v>
      </c>
      <c r="I4133" t="s">
        <v>393</v>
      </c>
      <c r="J4133" s="25">
        <v>46010</v>
      </c>
      <c r="K4133" s="25">
        <v>46010</v>
      </c>
      <c r="L4133" t="s">
        <v>323</v>
      </c>
      <c r="M4133" t="s">
        <v>736</v>
      </c>
      <c r="N4133" t="s">
        <v>258</v>
      </c>
      <c r="O4133" t="s">
        <v>6302</v>
      </c>
    </row>
    <row r="4134" spans="1:15" x14ac:dyDescent="0.25">
      <c r="A4134">
        <v>3780</v>
      </c>
      <c r="B4134" t="s">
        <v>11026</v>
      </c>
      <c r="C4134" t="s">
        <v>739</v>
      </c>
      <c r="D4134" t="s">
        <v>740</v>
      </c>
      <c r="E4134">
        <v>1500</v>
      </c>
      <c r="F4134">
        <v>50</v>
      </c>
      <c r="G4134" t="s">
        <v>11028</v>
      </c>
      <c r="H4134" t="s">
        <v>4108</v>
      </c>
      <c r="I4134" t="s">
        <v>393</v>
      </c>
      <c r="J4134" s="25">
        <v>46010</v>
      </c>
      <c r="K4134" s="25">
        <v>46010</v>
      </c>
      <c r="L4134" t="s">
        <v>323</v>
      </c>
      <c r="M4134" t="s">
        <v>736</v>
      </c>
      <c r="N4134" t="s">
        <v>258</v>
      </c>
      <c r="O4134" t="s">
        <v>6302</v>
      </c>
    </row>
    <row r="4135" spans="1:15" x14ac:dyDescent="0.25">
      <c r="A4135">
        <v>3787</v>
      </c>
      <c r="B4135" t="s">
        <v>9914</v>
      </c>
      <c r="C4135" t="s">
        <v>739</v>
      </c>
      <c r="D4135" t="s">
        <v>740</v>
      </c>
      <c r="E4135">
        <v>1500</v>
      </c>
      <c r="F4135">
        <v>50</v>
      </c>
      <c r="G4135" t="s">
        <v>11029</v>
      </c>
      <c r="H4135" t="s">
        <v>4108</v>
      </c>
      <c r="I4135" t="s">
        <v>393</v>
      </c>
      <c r="J4135" s="25">
        <v>46010</v>
      </c>
      <c r="K4135" s="25">
        <v>46010</v>
      </c>
      <c r="L4135" t="s">
        <v>323</v>
      </c>
      <c r="M4135" t="s">
        <v>736</v>
      </c>
      <c r="N4135" t="s">
        <v>258</v>
      </c>
      <c r="O4135" t="s">
        <v>6302</v>
      </c>
    </row>
    <row r="4136" spans="1:15" x14ac:dyDescent="0.25">
      <c r="A4136">
        <v>3777</v>
      </c>
      <c r="B4136" t="s">
        <v>10675</v>
      </c>
      <c r="C4136" t="s">
        <v>739</v>
      </c>
      <c r="D4136" t="s">
        <v>740</v>
      </c>
      <c r="E4136">
        <v>1500</v>
      </c>
      <c r="F4136">
        <v>50</v>
      </c>
      <c r="G4136" t="s">
        <v>11030</v>
      </c>
      <c r="H4136" t="s">
        <v>4108</v>
      </c>
      <c r="I4136" t="s">
        <v>393</v>
      </c>
      <c r="J4136" s="25">
        <v>46010</v>
      </c>
      <c r="K4136" s="25">
        <v>46010</v>
      </c>
      <c r="L4136" t="s">
        <v>323</v>
      </c>
      <c r="M4136" t="s">
        <v>736</v>
      </c>
      <c r="N4136" t="s">
        <v>258</v>
      </c>
      <c r="O4136" t="s">
        <v>6302</v>
      </c>
    </row>
    <row r="4137" spans="1:15" x14ac:dyDescent="0.25">
      <c r="A4137">
        <v>3778</v>
      </c>
      <c r="B4137" t="s">
        <v>10675</v>
      </c>
      <c r="C4137" t="s">
        <v>739</v>
      </c>
      <c r="D4137" t="s">
        <v>740</v>
      </c>
      <c r="E4137">
        <v>1500</v>
      </c>
      <c r="F4137">
        <v>50</v>
      </c>
      <c r="G4137" t="s">
        <v>11031</v>
      </c>
      <c r="H4137" t="s">
        <v>4108</v>
      </c>
      <c r="I4137" t="s">
        <v>393</v>
      </c>
      <c r="J4137" s="25">
        <v>46010</v>
      </c>
      <c r="K4137" s="25">
        <v>46010</v>
      </c>
      <c r="L4137" t="s">
        <v>323</v>
      </c>
      <c r="M4137" t="s">
        <v>736</v>
      </c>
      <c r="N4137" t="s">
        <v>258</v>
      </c>
      <c r="O4137" t="s">
        <v>6302</v>
      </c>
    </row>
    <row r="4138" spans="1:15" x14ac:dyDescent="0.25">
      <c r="A4138">
        <v>3781</v>
      </c>
      <c r="B4138" t="s">
        <v>10639</v>
      </c>
      <c r="C4138" t="s">
        <v>739</v>
      </c>
      <c r="D4138" t="s">
        <v>740</v>
      </c>
      <c r="E4138">
        <v>1500</v>
      </c>
      <c r="F4138">
        <v>50</v>
      </c>
      <c r="G4138" t="s">
        <v>11032</v>
      </c>
      <c r="H4138" t="s">
        <v>4108</v>
      </c>
      <c r="I4138" t="s">
        <v>393</v>
      </c>
      <c r="J4138" s="25">
        <v>46010</v>
      </c>
      <c r="K4138" s="25">
        <v>46010</v>
      </c>
      <c r="L4138" t="s">
        <v>323</v>
      </c>
      <c r="M4138" t="s">
        <v>736</v>
      </c>
      <c r="N4138" t="s">
        <v>258</v>
      </c>
      <c r="O4138" t="s">
        <v>6302</v>
      </c>
    </row>
    <row r="4139" spans="1:15" x14ac:dyDescent="0.25">
      <c r="A4139">
        <v>3782</v>
      </c>
      <c r="B4139" t="s">
        <v>10639</v>
      </c>
      <c r="C4139" t="s">
        <v>739</v>
      </c>
      <c r="D4139" t="s">
        <v>740</v>
      </c>
      <c r="E4139">
        <v>1500</v>
      </c>
      <c r="F4139">
        <v>50</v>
      </c>
      <c r="G4139" t="s">
        <v>11033</v>
      </c>
      <c r="H4139" t="s">
        <v>4108</v>
      </c>
      <c r="I4139" t="s">
        <v>393</v>
      </c>
      <c r="J4139" s="25">
        <v>46010</v>
      </c>
      <c r="K4139" s="25">
        <v>46010</v>
      </c>
      <c r="L4139" t="s">
        <v>323</v>
      </c>
      <c r="M4139" t="s">
        <v>736</v>
      </c>
      <c r="N4139" t="s">
        <v>258</v>
      </c>
      <c r="O4139" t="s">
        <v>6302</v>
      </c>
    </row>
    <row r="4140" spans="1:15" x14ac:dyDescent="0.25">
      <c r="A4140">
        <v>3783</v>
      </c>
      <c r="B4140" t="s">
        <v>10639</v>
      </c>
      <c r="C4140" t="s">
        <v>739</v>
      </c>
      <c r="D4140" t="s">
        <v>740</v>
      </c>
      <c r="E4140">
        <v>1500</v>
      </c>
      <c r="F4140">
        <v>50</v>
      </c>
      <c r="G4140" t="s">
        <v>11034</v>
      </c>
      <c r="H4140" t="s">
        <v>4108</v>
      </c>
      <c r="I4140" t="s">
        <v>393</v>
      </c>
      <c r="J4140" s="25">
        <v>46010</v>
      </c>
      <c r="K4140" s="25">
        <v>46010</v>
      </c>
      <c r="L4140" t="s">
        <v>323</v>
      </c>
      <c r="M4140" t="s">
        <v>736</v>
      </c>
      <c r="N4140" t="s">
        <v>258</v>
      </c>
      <c r="O4140" t="s">
        <v>6302</v>
      </c>
    </row>
    <row r="4141" spans="1:15" x14ac:dyDescent="0.25">
      <c r="A4141">
        <v>3784</v>
      </c>
      <c r="B4141" t="s">
        <v>10639</v>
      </c>
      <c r="C4141" t="s">
        <v>739</v>
      </c>
      <c r="D4141" t="s">
        <v>740</v>
      </c>
      <c r="E4141">
        <v>1500</v>
      </c>
      <c r="F4141">
        <v>50</v>
      </c>
      <c r="G4141" t="s">
        <v>11035</v>
      </c>
      <c r="H4141" t="s">
        <v>4108</v>
      </c>
      <c r="I4141" t="s">
        <v>393</v>
      </c>
      <c r="J4141" s="25">
        <v>46010</v>
      </c>
      <c r="K4141" s="25">
        <v>46010</v>
      </c>
      <c r="L4141" t="s">
        <v>323</v>
      </c>
      <c r="M4141" t="s">
        <v>736</v>
      </c>
      <c r="N4141" t="s">
        <v>258</v>
      </c>
      <c r="O4141" t="s">
        <v>6302</v>
      </c>
    </row>
    <row r="4142" spans="1:15" x14ac:dyDescent="0.25">
      <c r="A4142">
        <v>3785</v>
      </c>
      <c r="B4142" t="s">
        <v>10639</v>
      </c>
      <c r="C4142" t="s">
        <v>739</v>
      </c>
      <c r="D4142" t="s">
        <v>740</v>
      </c>
      <c r="E4142">
        <v>1500</v>
      </c>
      <c r="F4142">
        <v>50</v>
      </c>
      <c r="G4142" t="s">
        <v>11036</v>
      </c>
      <c r="H4142" t="s">
        <v>4108</v>
      </c>
      <c r="I4142" t="s">
        <v>393</v>
      </c>
      <c r="J4142" s="25">
        <v>46010</v>
      </c>
      <c r="K4142" s="25">
        <v>46010</v>
      </c>
      <c r="L4142" t="s">
        <v>323</v>
      </c>
      <c r="M4142" t="s">
        <v>736</v>
      </c>
      <c r="N4142" t="s">
        <v>258</v>
      </c>
      <c r="O4142" t="s">
        <v>6302</v>
      </c>
    </row>
    <row r="4143" spans="1:15" x14ac:dyDescent="0.25">
      <c r="A4143">
        <v>3786</v>
      </c>
      <c r="B4143" t="s">
        <v>10639</v>
      </c>
      <c r="C4143" t="s">
        <v>739</v>
      </c>
      <c r="D4143" t="s">
        <v>740</v>
      </c>
      <c r="E4143">
        <v>780</v>
      </c>
      <c r="F4143">
        <v>26</v>
      </c>
      <c r="G4143" t="s">
        <v>11037</v>
      </c>
      <c r="H4143" t="s">
        <v>4108</v>
      </c>
      <c r="I4143" t="s">
        <v>393</v>
      </c>
      <c r="J4143" s="25">
        <v>46010</v>
      </c>
      <c r="K4143" s="25">
        <v>46010</v>
      </c>
      <c r="L4143" t="s">
        <v>323</v>
      </c>
      <c r="M4143" t="s">
        <v>736</v>
      </c>
      <c r="N4143" t="s">
        <v>258</v>
      </c>
      <c r="O4143" t="s">
        <v>6302</v>
      </c>
    </row>
    <row r="4144" spans="1:15" x14ac:dyDescent="0.25">
      <c r="A4144">
        <v>3814</v>
      </c>
      <c r="B4144" t="s">
        <v>10644</v>
      </c>
      <c r="C4144" t="s">
        <v>4059</v>
      </c>
      <c r="D4144" t="s">
        <v>740</v>
      </c>
      <c r="E4144">
        <v>1500</v>
      </c>
      <c r="F4144">
        <v>50</v>
      </c>
      <c r="G4144" t="s">
        <v>11038</v>
      </c>
      <c r="H4144" t="s">
        <v>4119</v>
      </c>
      <c r="I4144" t="s">
        <v>393</v>
      </c>
      <c r="J4144" s="25">
        <v>46038</v>
      </c>
      <c r="K4144" s="25">
        <v>46038</v>
      </c>
      <c r="L4144" t="s">
        <v>329</v>
      </c>
      <c r="M4144" t="s">
        <v>736</v>
      </c>
      <c r="N4144" t="s">
        <v>4120</v>
      </c>
      <c r="O4144" t="s">
        <v>6302</v>
      </c>
    </row>
    <row r="4145" spans="1:15" x14ac:dyDescent="0.25">
      <c r="A4145">
        <v>3809</v>
      </c>
      <c r="B4145" t="s">
        <v>11039</v>
      </c>
      <c r="C4145" t="s">
        <v>4059</v>
      </c>
      <c r="D4145" t="s">
        <v>740</v>
      </c>
      <c r="E4145">
        <v>1500</v>
      </c>
      <c r="F4145">
        <v>50</v>
      </c>
      <c r="G4145" t="s">
        <v>11040</v>
      </c>
      <c r="H4145" t="s">
        <v>4119</v>
      </c>
      <c r="I4145" t="s">
        <v>393</v>
      </c>
      <c r="J4145" s="25">
        <v>46038</v>
      </c>
      <c r="K4145" s="25">
        <v>46038</v>
      </c>
      <c r="L4145" t="s">
        <v>329</v>
      </c>
      <c r="M4145" t="s">
        <v>736</v>
      </c>
      <c r="N4145" t="s">
        <v>4120</v>
      </c>
      <c r="O4145" t="s">
        <v>6302</v>
      </c>
    </row>
    <row r="4146" spans="1:15" x14ac:dyDescent="0.25">
      <c r="A4146">
        <v>3810</v>
      </c>
      <c r="B4146" t="s">
        <v>11039</v>
      </c>
      <c r="C4146" t="s">
        <v>4059</v>
      </c>
      <c r="D4146" t="s">
        <v>740</v>
      </c>
      <c r="E4146">
        <v>1500</v>
      </c>
      <c r="F4146">
        <v>50</v>
      </c>
      <c r="G4146" t="s">
        <v>11041</v>
      </c>
      <c r="H4146" t="s">
        <v>4119</v>
      </c>
      <c r="I4146" t="s">
        <v>393</v>
      </c>
      <c r="J4146" s="25">
        <v>46038</v>
      </c>
      <c r="K4146" s="25">
        <v>46038</v>
      </c>
      <c r="L4146" t="s">
        <v>329</v>
      </c>
      <c r="M4146" t="s">
        <v>736</v>
      </c>
      <c r="N4146" t="s">
        <v>4120</v>
      </c>
      <c r="O4146" t="s">
        <v>6302</v>
      </c>
    </row>
    <row r="4147" spans="1:15" x14ac:dyDescent="0.25">
      <c r="A4147">
        <v>3811</v>
      </c>
      <c r="B4147" t="s">
        <v>11039</v>
      </c>
      <c r="C4147" t="s">
        <v>4059</v>
      </c>
      <c r="D4147" t="s">
        <v>740</v>
      </c>
      <c r="E4147">
        <v>1500</v>
      </c>
      <c r="F4147">
        <v>50</v>
      </c>
      <c r="G4147" t="s">
        <v>11042</v>
      </c>
      <c r="H4147" t="s">
        <v>4119</v>
      </c>
      <c r="I4147" t="s">
        <v>393</v>
      </c>
      <c r="J4147" s="25">
        <v>46038</v>
      </c>
      <c r="K4147" s="25">
        <v>46038</v>
      </c>
      <c r="L4147" t="s">
        <v>329</v>
      </c>
      <c r="M4147" t="s">
        <v>736</v>
      </c>
      <c r="N4147" t="s">
        <v>4120</v>
      </c>
      <c r="O4147" t="s">
        <v>6302</v>
      </c>
    </row>
    <row r="4148" spans="1:15" x14ac:dyDescent="0.25">
      <c r="A4148">
        <v>3815</v>
      </c>
      <c r="B4148" t="s">
        <v>10644</v>
      </c>
      <c r="C4148" t="s">
        <v>4059</v>
      </c>
      <c r="D4148" t="s">
        <v>740</v>
      </c>
      <c r="E4148">
        <v>1500</v>
      </c>
      <c r="F4148">
        <v>50</v>
      </c>
      <c r="G4148" t="s">
        <v>11043</v>
      </c>
      <c r="H4148" t="s">
        <v>4119</v>
      </c>
      <c r="I4148" t="s">
        <v>393</v>
      </c>
      <c r="J4148" s="25">
        <v>46038</v>
      </c>
      <c r="K4148" s="25">
        <v>46038</v>
      </c>
      <c r="L4148" t="s">
        <v>329</v>
      </c>
      <c r="M4148" t="s">
        <v>736</v>
      </c>
      <c r="N4148" t="s">
        <v>4120</v>
      </c>
      <c r="O4148" t="s">
        <v>6302</v>
      </c>
    </row>
    <row r="4149" spans="1:15" x14ac:dyDescent="0.25">
      <c r="A4149">
        <v>3816</v>
      </c>
      <c r="B4149" t="s">
        <v>10644</v>
      </c>
      <c r="C4149" t="s">
        <v>4059</v>
      </c>
      <c r="D4149" t="s">
        <v>740</v>
      </c>
      <c r="E4149">
        <v>1500</v>
      </c>
      <c r="F4149">
        <v>50</v>
      </c>
      <c r="G4149" t="s">
        <v>11044</v>
      </c>
      <c r="H4149" t="s">
        <v>4119</v>
      </c>
      <c r="I4149" t="s">
        <v>393</v>
      </c>
      <c r="J4149" s="25">
        <v>46038</v>
      </c>
      <c r="K4149" s="25">
        <v>46038</v>
      </c>
      <c r="L4149" t="s">
        <v>329</v>
      </c>
      <c r="M4149" t="s">
        <v>736</v>
      </c>
      <c r="N4149" t="s">
        <v>4120</v>
      </c>
      <c r="O4149" t="s">
        <v>6302</v>
      </c>
    </row>
    <row r="4150" spans="1:15" x14ac:dyDescent="0.25">
      <c r="A4150">
        <v>3812</v>
      </c>
      <c r="B4150" t="s">
        <v>11039</v>
      </c>
      <c r="C4150" t="s">
        <v>4059</v>
      </c>
      <c r="D4150" t="s">
        <v>740</v>
      </c>
      <c r="E4150">
        <v>1500</v>
      </c>
      <c r="F4150">
        <v>50</v>
      </c>
      <c r="G4150" t="s">
        <v>11045</v>
      </c>
      <c r="H4150" t="s">
        <v>4119</v>
      </c>
      <c r="I4150" t="s">
        <v>393</v>
      </c>
      <c r="J4150" s="25">
        <v>46038</v>
      </c>
      <c r="K4150" s="25">
        <v>46038</v>
      </c>
      <c r="L4150" t="s">
        <v>329</v>
      </c>
      <c r="M4150" t="s">
        <v>736</v>
      </c>
      <c r="N4150" t="s">
        <v>4120</v>
      </c>
      <c r="O4150" t="s">
        <v>6302</v>
      </c>
    </row>
    <row r="4151" spans="1:15" x14ac:dyDescent="0.25">
      <c r="A4151">
        <v>3813</v>
      </c>
      <c r="B4151" t="s">
        <v>9716</v>
      </c>
      <c r="C4151" t="s">
        <v>4059</v>
      </c>
      <c r="D4151" t="s">
        <v>740</v>
      </c>
      <c r="E4151">
        <v>1290</v>
      </c>
      <c r="F4151">
        <v>43</v>
      </c>
      <c r="G4151" t="s">
        <v>11046</v>
      </c>
      <c r="H4151" t="s">
        <v>4119</v>
      </c>
      <c r="I4151" t="s">
        <v>393</v>
      </c>
      <c r="J4151" s="25">
        <v>46038</v>
      </c>
      <c r="K4151" s="25">
        <v>46038</v>
      </c>
      <c r="L4151" t="s">
        <v>329</v>
      </c>
      <c r="M4151" t="s">
        <v>736</v>
      </c>
      <c r="N4151" t="s">
        <v>4120</v>
      </c>
      <c r="O4151" t="s">
        <v>6302</v>
      </c>
    </row>
    <row r="4152" spans="1:15" x14ac:dyDescent="0.25">
      <c r="A4152">
        <v>3817</v>
      </c>
      <c r="B4152" t="s">
        <v>9863</v>
      </c>
      <c r="C4152" t="s">
        <v>4059</v>
      </c>
      <c r="D4152" t="s">
        <v>740</v>
      </c>
      <c r="E4152">
        <v>1500</v>
      </c>
      <c r="F4152">
        <v>50</v>
      </c>
      <c r="G4152" t="s">
        <v>11047</v>
      </c>
      <c r="H4152" t="s">
        <v>4235</v>
      </c>
      <c r="I4152" t="s">
        <v>393</v>
      </c>
      <c r="J4152" s="25">
        <v>46052</v>
      </c>
      <c r="K4152" s="25">
        <v>46052</v>
      </c>
      <c r="L4152" t="s">
        <v>6331</v>
      </c>
      <c r="M4152" t="s">
        <v>736</v>
      </c>
      <c r="N4152" t="s">
        <v>4120</v>
      </c>
      <c r="O4152" t="s">
        <v>6302</v>
      </c>
    </row>
    <row r="4153" spans="1:15" x14ac:dyDescent="0.25">
      <c r="A4153">
        <v>3818</v>
      </c>
      <c r="B4153" t="s">
        <v>9863</v>
      </c>
      <c r="C4153" t="s">
        <v>4059</v>
      </c>
      <c r="D4153" t="s">
        <v>740</v>
      </c>
      <c r="E4153">
        <v>1500</v>
      </c>
      <c r="F4153">
        <v>50</v>
      </c>
      <c r="G4153" t="s">
        <v>11048</v>
      </c>
      <c r="H4153" t="s">
        <v>4235</v>
      </c>
      <c r="I4153" t="s">
        <v>393</v>
      </c>
      <c r="J4153" s="25">
        <v>46052</v>
      </c>
      <c r="K4153" s="25">
        <v>46052</v>
      </c>
      <c r="L4153" t="s">
        <v>6331</v>
      </c>
      <c r="M4153" t="s">
        <v>736</v>
      </c>
      <c r="N4153" t="s">
        <v>4120</v>
      </c>
      <c r="O4153" t="s">
        <v>6302</v>
      </c>
    </row>
    <row r="4154" spans="1:15" x14ac:dyDescent="0.25">
      <c r="A4154">
        <v>3819</v>
      </c>
      <c r="B4154" t="s">
        <v>9863</v>
      </c>
      <c r="C4154" t="s">
        <v>4059</v>
      </c>
      <c r="D4154" t="s">
        <v>740</v>
      </c>
      <c r="E4154">
        <v>1500</v>
      </c>
      <c r="F4154">
        <v>50</v>
      </c>
      <c r="G4154" t="s">
        <v>11049</v>
      </c>
      <c r="H4154" t="s">
        <v>4235</v>
      </c>
      <c r="I4154" t="s">
        <v>393</v>
      </c>
      <c r="J4154" s="25">
        <v>46052</v>
      </c>
      <c r="K4154" s="25">
        <v>46052</v>
      </c>
      <c r="L4154" t="s">
        <v>6331</v>
      </c>
      <c r="M4154" t="s">
        <v>736</v>
      </c>
      <c r="N4154" t="s">
        <v>4120</v>
      </c>
      <c r="O4154" t="s">
        <v>6302</v>
      </c>
    </row>
    <row r="4155" spans="1:15" x14ac:dyDescent="0.25">
      <c r="A4155">
        <v>3820</v>
      </c>
      <c r="B4155" t="s">
        <v>9863</v>
      </c>
      <c r="C4155" t="s">
        <v>4059</v>
      </c>
      <c r="D4155" t="s">
        <v>740</v>
      </c>
      <c r="E4155">
        <v>1500</v>
      </c>
      <c r="F4155">
        <v>50</v>
      </c>
      <c r="G4155" t="s">
        <v>11050</v>
      </c>
      <c r="H4155" t="s">
        <v>4235</v>
      </c>
      <c r="I4155" t="s">
        <v>393</v>
      </c>
      <c r="J4155" s="25">
        <v>46052</v>
      </c>
      <c r="K4155" s="25">
        <v>46052</v>
      </c>
      <c r="L4155" t="s">
        <v>6331</v>
      </c>
      <c r="M4155" t="s">
        <v>736</v>
      </c>
      <c r="N4155" t="s">
        <v>4120</v>
      </c>
      <c r="O4155" t="s">
        <v>6302</v>
      </c>
    </row>
    <row r="4156" spans="1:15" x14ac:dyDescent="0.25">
      <c r="A4156">
        <v>3821</v>
      </c>
      <c r="B4156" t="s">
        <v>9863</v>
      </c>
      <c r="C4156" t="s">
        <v>4059</v>
      </c>
      <c r="D4156" t="s">
        <v>740</v>
      </c>
      <c r="E4156">
        <v>1500</v>
      </c>
      <c r="F4156">
        <v>50</v>
      </c>
      <c r="G4156" t="s">
        <v>11051</v>
      </c>
      <c r="H4156" t="s">
        <v>4235</v>
      </c>
      <c r="I4156" t="s">
        <v>393</v>
      </c>
      <c r="J4156" s="25">
        <v>46052</v>
      </c>
      <c r="K4156" s="25">
        <v>46052</v>
      </c>
      <c r="L4156" t="s">
        <v>6331</v>
      </c>
      <c r="M4156" t="s">
        <v>736</v>
      </c>
      <c r="N4156" t="s">
        <v>4120</v>
      </c>
      <c r="O4156" t="s">
        <v>6302</v>
      </c>
    </row>
    <row r="4157" spans="1:15" x14ac:dyDescent="0.25">
      <c r="A4157">
        <v>3822</v>
      </c>
      <c r="B4157" t="s">
        <v>9863</v>
      </c>
      <c r="C4157" t="s">
        <v>4059</v>
      </c>
      <c r="D4157" t="s">
        <v>740</v>
      </c>
      <c r="E4157">
        <v>1440</v>
      </c>
      <c r="F4157">
        <v>48</v>
      </c>
      <c r="G4157" t="s">
        <v>11052</v>
      </c>
      <c r="H4157" t="s">
        <v>4235</v>
      </c>
      <c r="I4157" t="s">
        <v>393</v>
      </c>
      <c r="J4157" s="25">
        <v>46052</v>
      </c>
      <c r="K4157" s="25">
        <v>46052</v>
      </c>
      <c r="L4157" t="s">
        <v>6331</v>
      </c>
      <c r="M4157" t="s">
        <v>736</v>
      </c>
      <c r="N4157" t="s">
        <v>4120</v>
      </c>
      <c r="O4157" t="s">
        <v>6302</v>
      </c>
    </row>
    <row r="4158" spans="1:15" x14ac:dyDescent="0.25">
      <c r="A4158">
        <v>3823</v>
      </c>
      <c r="B4158" t="s">
        <v>10506</v>
      </c>
      <c r="C4158" t="s">
        <v>4059</v>
      </c>
      <c r="D4158" t="s">
        <v>740</v>
      </c>
      <c r="E4158">
        <v>150</v>
      </c>
      <c r="F4158">
        <v>5</v>
      </c>
      <c r="G4158" t="s">
        <v>11053</v>
      </c>
      <c r="H4158" t="s">
        <v>4119</v>
      </c>
      <c r="I4158" t="s">
        <v>393</v>
      </c>
      <c r="J4158" s="25">
        <v>46057</v>
      </c>
      <c r="K4158" s="25">
        <v>46057</v>
      </c>
      <c r="L4158" t="s">
        <v>4132</v>
      </c>
      <c r="M4158" t="s">
        <v>736</v>
      </c>
      <c r="N4158" t="s">
        <v>4120</v>
      </c>
      <c r="O4158" t="s">
        <v>6302</v>
      </c>
    </row>
    <row r="4159" spans="1:15" x14ac:dyDescent="0.25">
      <c r="A4159">
        <v>2572</v>
      </c>
      <c r="B4159" t="s">
        <v>9954</v>
      </c>
      <c r="C4159" t="s">
        <v>741</v>
      </c>
      <c r="D4159" t="s">
        <v>4787</v>
      </c>
      <c r="E4159">
        <v>1260</v>
      </c>
      <c r="F4159">
        <v>42</v>
      </c>
      <c r="G4159" t="s">
        <v>11054</v>
      </c>
      <c r="H4159" t="s">
        <v>10844</v>
      </c>
      <c r="I4159" t="s">
        <v>30</v>
      </c>
      <c r="J4159" s="25">
        <v>44539</v>
      </c>
      <c r="K4159" s="25">
        <v>45638</v>
      </c>
      <c r="L4159" t="s">
        <v>10845</v>
      </c>
      <c r="M4159" t="s">
        <v>742</v>
      </c>
      <c r="N4159" t="s">
        <v>32</v>
      </c>
      <c r="O4159" t="s">
        <v>6282</v>
      </c>
    </row>
    <row r="4160" spans="1:15" x14ac:dyDescent="0.25">
      <c r="A4160">
        <v>2573</v>
      </c>
      <c r="B4160" t="s">
        <v>9954</v>
      </c>
      <c r="C4160" t="s">
        <v>741</v>
      </c>
      <c r="D4160" t="s">
        <v>4787</v>
      </c>
      <c r="E4160">
        <v>1500</v>
      </c>
      <c r="F4160">
        <v>50</v>
      </c>
      <c r="G4160" t="s">
        <v>11055</v>
      </c>
      <c r="H4160" t="s">
        <v>4774</v>
      </c>
      <c r="I4160" t="s">
        <v>30</v>
      </c>
      <c r="J4160" s="25">
        <v>45276</v>
      </c>
      <c r="K4160" s="25">
        <v>45276</v>
      </c>
      <c r="L4160" t="s">
        <v>4826</v>
      </c>
      <c r="M4160" t="s">
        <v>742</v>
      </c>
      <c r="N4160" t="s">
        <v>32</v>
      </c>
      <c r="O4160" t="s">
        <v>6282</v>
      </c>
    </row>
    <row r="4161" spans="1:15" x14ac:dyDescent="0.25">
      <c r="A4161">
        <v>2574</v>
      </c>
      <c r="B4161" t="s">
        <v>9966</v>
      </c>
      <c r="C4161" t="s">
        <v>741</v>
      </c>
      <c r="D4161" t="s">
        <v>4787</v>
      </c>
      <c r="E4161">
        <v>570</v>
      </c>
      <c r="F4161">
        <v>19</v>
      </c>
      <c r="G4161" t="s">
        <v>11056</v>
      </c>
      <c r="H4161" t="s">
        <v>4774</v>
      </c>
      <c r="I4161" t="s">
        <v>30</v>
      </c>
      <c r="J4161" s="25">
        <v>45276</v>
      </c>
      <c r="K4161" s="25">
        <v>45276</v>
      </c>
      <c r="L4161" t="s">
        <v>4826</v>
      </c>
      <c r="M4161" t="s">
        <v>742</v>
      </c>
      <c r="N4161" t="s">
        <v>32</v>
      </c>
      <c r="O4161" t="s">
        <v>6282</v>
      </c>
    </row>
    <row r="4162" spans="1:15" x14ac:dyDescent="0.25">
      <c r="A4162">
        <v>2576</v>
      </c>
      <c r="B4162" t="s">
        <v>9800</v>
      </c>
      <c r="C4162" t="s">
        <v>2700</v>
      </c>
      <c r="D4162" t="s">
        <v>11057</v>
      </c>
      <c r="E4162">
        <v>1440</v>
      </c>
      <c r="F4162">
        <v>48</v>
      </c>
      <c r="G4162" t="s">
        <v>11058</v>
      </c>
      <c r="H4162" t="s">
        <v>592</v>
      </c>
      <c r="I4162" t="s">
        <v>393</v>
      </c>
      <c r="J4162" s="25">
        <v>45736</v>
      </c>
      <c r="K4162" s="25">
        <v>45736</v>
      </c>
      <c r="L4162" t="s">
        <v>4762</v>
      </c>
      <c r="M4162" t="s">
        <v>742</v>
      </c>
      <c r="N4162" t="s">
        <v>258</v>
      </c>
      <c r="O4162" t="s">
        <v>6282</v>
      </c>
    </row>
    <row r="4163" spans="1:15" x14ac:dyDescent="0.25">
      <c r="A4163">
        <v>2578</v>
      </c>
      <c r="B4163" t="s">
        <v>7665</v>
      </c>
      <c r="C4163" t="s">
        <v>2700</v>
      </c>
      <c r="D4163" t="s">
        <v>11057</v>
      </c>
      <c r="E4163">
        <v>29</v>
      </c>
      <c r="F4163">
        <v>0</v>
      </c>
      <c r="G4163" t="s">
        <v>9760</v>
      </c>
      <c r="H4163" t="s">
        <v>592</v>
      </c>
      <c r="I4163" t="s">
        <v>393</v>
      </c>
      <c r="J4163" s="25">
        <v>45736</v>
      </c>
      <c r="K4163" s="25">
        <v>45736</v>
      </c>
      <c r="L4163" t="s">
        <v>4762</v>
      </c>
      <c r="M4163" t="s">
        <v>742</v>
      </c>
      <c r="N4163" t="s">
        <v>258</v>
      </c>
      <c r="O4163" t="s">
        <v>6282</v>
      </c>
    </row>
    <row r="4164" spans="1:15" x14ac:dyDescent="0.25">
      <c r="A4164">
        <v>2575</v>
      </c>
      <c r="B4164" t="s">
        <v>7016</v>
      </c>
      <c r="C4164" t="s">
        <v>2700</v>
      </c>
      <c r="D4164" t="s">
        <v>11057</v>
      </c>
      <c r="E4164">
        <v>30</v>
      </c>
      <c r="F4164">
        <v>1</v>
      </c>
      <c r="G4164" t="s">
        <v>9418</v>
      </c>
      <c r="H4164" t="s">
        <v>592</v>
      </c>
      <c r="I4164" t="s">
        <v>393</v>
      </c>
      <c r="J4164" s="25">
        <v>45818</v>
      </c>
      <c r="K4164" s="25">
        <v>45819</v>
      </c>
      <c r="L4164" t="s">
        <v>337</v>
      </c>
      <c r="M4164" t="s">
        <v>742</v>
      </c>
      <c r="N4164" t="s">
        <v>258</v>
      </c>
      <c r="O4164" t="s">
        <v>6282</v>
      </c>
    </row>
    <row r="4165" spans="1:15" x14ac:dyDescent="0.25">
      <c r="A4165">
        <v>2577</v>
      </c>
      <c r="B4165" t="s">
        <v>9678</v>
      </c>
      <c r="C4165" t="s">
        <v>2700</v>
      </c>
      <c r="D4165" t="s">
        <v>11057</v>
      </c>
      <c r="E4165">
        <v>120</v>
      </c>
      <c r="F4165">
        <v>4</v>
      </c>
      <c r="G4165" t="s">
        <v>11059</v>
      </c>
      <c r="H4165" t="s">
        <v>689</v>
      </c>
      <c r="I4165" t="s">
        <v>393</v>
      </c>
      <c r="J4165" s="25">
        <v>45831</v>
      </c>
      <c r="K4165" s="25">
        <v>45831</v>
      </c>
      <c r="L4165" t="s">
        <v>52</v>
      </c>
      <c r="M4165" t="s">
        <v>742</v>
      </c>
      <c r="N4165" t="s">
        <v>258</v>
      </c>
      <c r="O4165" t="s">
        <v>6282</v>
      </c>
    </row>
    <row r="4166" spans="1:15" x14ac:dyDescent="0.25">
      <c r="A4166">
        <v>3828</v>
      </c>
      <c r="B4166" t="s">
        <v>9636</v>
      </c>
      <c r="C4166" t="s">
        <v>2700</v>
      </c>
      <c r="D4166" t="s">
        <v>11057</v>
      </c>
      <c r="E4166">
        <v>270</v>
      </c>
      <c r="F4166">
        <v>9</v>
      </c>
      <c r="G4166" t="s">
        <v>11060</v>
      </c>
      <c r="H4166" t="s">
        <v>640</v>
      </c>
      <c r="I4166" t="s">
        <v>393</v>
      </c>
      <c r="J4166" s="25">
        <v>45878</v>
      </c>
      <c r="K4166" s="25">
        <v>45878</v>
      </c>
      <c r="L4166" t="s">
        <v>466</v>
      </c>
      <c r="M4166" t="s">
        <v>742</v>
      </c>
      <c r="N4166" t="s">
        <v>258</v>
      </c>
      <c r="O4166" t="s">
        <v>6302</v>
      </c>
    </row>
    <row r="4167" spans="1:15" x14ac:dyDescent="0.25">
      <c r="A4167">
        <v>3829</v>
      </c>
      <c r="B4167" t="s">
        <v>10404</v>
      </c>
      <c r="C4167" t="s">
        <v>2700</v>
      </c>
      <c r="D4167" t="s">
        <v>11057</v>
      </c>
      <c r="E4167">
        <v>1170</v>
      </c>
      <c r="F4167">
        <v>39</v>
      </c>
      <c r="G4167" t="s">
        <v>11061</v>
      </c>
      <c r="H4167" t="s">
        <v>9687</v>
      </c>
      <c r="I4167" t="s">
        <v>393</v>
      </c>
      <c r="J4167" s="25">
        <v>45952</v>
      </c>
      <c r="K4167" s="25">
        <v>45952</v>
      </c>
      <c r="L4167" t="s">
        <v>9762</v>
      </c>
      <c r="M4167" t="s">
        <v>742</v>
      </c>
      <c r="N4167" t="s">
        <v>258</v>
      </c>
      <c r="O4167" t="s">
        <v>6302</v>
      </c>
    </row>
    <row r="4168" spans="1:15" x14ac:dyDescent="0.25">
      <c r="A4168">
        <v>3830</v>
      </c>
      <c r="B4168" t="s">
        <v>10639</v>
      </c>
      <c r="C4168" t="s">
        <v>2700</v>
      </c>
      <c r="D4168" t="s">
        <v>11057</v>
      </c>
      <c r="E4168">
        <v>1170</v>
      </c>
      <c r="F4168">
        <v>39</v>
      </c>
      <c r="G4168" t="s">
        <v>11062</v>
      </c>
      <c r="H4168" t="s">
        <v>4108</v>
      </c>
      <c r="I4168" t="s">
        <v>393</v>
      </c>
      <c r="J4168" s="25">
        <v>46010</v>
      </c>
      <c r="K4168" s="25">
        <v>46010</v>
      </c>
      <c r="L4168" t="s">
        <v>323</v>
      </c>
      <c r="M4168" t="s">
        <v>742</v>
      </c>
      <c r="N4168" t="s">
        <v>258</v>
      </c>
      <c r="O4168" t="s">
        <v>6302</v>
      </c>
    </row>
    <row r="4169" spans="1:15" x14ac:dyDescent="0.25">
      <c r="A4169">
        <v>3831</v>
      </c>
      <c r="B4169" t="s">
        <v>10506</v>
      </c>
      <c r="C4169" t="s">
        <v>4095</v>
      </c>
      <c r="D4169" t="s">
        <v>11057</v>
      </c>
      <c r="E4169">
        <v>1470</v>
      </c>
      <c r="F4169">
        <v>49</v>
      </c>
      <c r="G4169" t="s">
        <v>11063</v>
      </c>
      <c r="H4169" t="s">
        <v>4235</v>
      </c>
      <c r="I4169" t="s">
        <v>393</v>
      </c>
      <c r="J4169" s="25">
        <v>46057</v>
      </c>
      <c r="K4169" s="25">
        <v>46057</v>
      </c>
      <c r="L4169" t="s">
        <v>4132</v>
      </c>
      <c r="M4169" t="s">
        <v>742</v>
      </c>
      <c r="N4169" t="s">
        <v>4120</v>
      </c>
      <c r="O4169" t="s">
        <v>6302</v>
      </c>
    </row>
    <row r="4170" spans="1:15" x14ac:dyDescent="0.25">
      <c r="A4170">
        <v>2580</v>
      </c>
      <c r="B4170" t="s">
        <v>7665</v>
      </c>
      <c r="C4170" t="s">
        <v>744</v>
      </c>
      <c r="D4170" t="s">
        <v>4791</v>
      </c>
      <c r="E4170">
        <v>19</v>
      </c>
      <c r="F4170">
        <v>0</v>
      </c>
      <c r="G4170" t="s">
        <v>9925</v>
      </c>
      <c r="H4170" t="s">
        <v>4796</v>
      </c>
      <c r="I4170" t="s">
        <v>393</v>
      </c>
      <c r="J4170" s="25">
        <v>45498</v>
      </c>
      <c r="K4170" s="25">
        <v>45770</v>
      </c>
      <c r="L4170" t="s">
        <v>4607</v>
      </c>
      <c r="M4170" t="s">
        <v>4951</v>
      </c>
      <c r="N4170" t="s">
        <v>31</v>
      </c>
      <c r="O4170" t="s">
        <v>6282</v>
      </c>
    </row>
    <row r="4171" spans="1:15" x14ac:dyDescent="0.25">
      <c r="A4171">
        <v>2581</v>
      </c>
      <c r="B4171" t="s">
        <v>7665</v>
      </c>
      <c r="C4171" t="s">
        <v>744</v>
      </c>
      <c r="D4171" t="s">
        <v>4791</v>
      </c>
      <c r="E4171">
        <v>19</v>
      </c>
      <c r="F4171">
        <v>0</v>
      </c>
      <c r="G4171" t="s">
        <v>9925</v>
      </c>
      <c r="H4171" t="s">
        <v>4948</v>
      </c>
      <c r="I4171" t="s">
        <v>393</v>
      </c>
      <c r="J4171" s="25">
        <v>45498</v>
      </c>
      <c r="K4171" s="25">
        <v>45770</v>
      </c>
      <c r="L4171" t="s">
        <v>4607</v>
      </c>
      <c r="M4171" t="s">
        <v>4951</v>
      </c>
      <c r="N4171" t="s">
        <v>31</v>
      </c>
      <c r="O4171" t="s">
        <v>6282</v>
      </c>
    </row>
    <row r="4172" spans="1:15" x14ac:dyDescent="0.25">
      <c r="A4172">
        <v>2579</v>
      </c>
      <c r="B4172" t="s">
        <v>11064</v>
      </c>
      <c r="C4172" t="s">
        <v>744</v>
      </c>
      <c r="D4172" t="s">
        <v>4791</v>
      </c>
      <c r="E4172">
        <v>300</v>
      </c>
      <c r="F4172">
        <v>15</v>
      </c>
      <c r="G4172" t="s">
        <v>11065</v>
      </c>
      <c r="H4172" t="s">
        <v>4950</v>
      </c>
      <c r="I4172" t="s">
        <v>393</v>
      </c>
      <c r="J4172" s="25">
        <v>45810</v>
      </c>
      <c r="K4172" s="25">
        <v>45810</v>
      </c>
      <c r="L4172" t="s">
        <v>491</v>
      </c>
      <c r="M4172" t="s">
        <v>4951</v>
      </c>
      <c r="N4172" t="s">
        <v>31</v>
      </c>
      <c r="O4172" t="s">
        <v>6282</v>
      </c>
    </row>
    <row r="4173" spans="1:15" x14ac:dyDescent="0.25">
      <c r="A4173">
        <v>2584</v>
      </c>
      <c r="B4173" t="s">
        <v>9934</v>
      </c>
      <c r="C4173" t="s">
        <v>2671</v>
      </c>
      <c r="D4173" t="s">
        <v>4798</v>
      </c>
      <c r="E4173">
        <v>460</v>
      </c>
      <c r="F4173">
        <v>23</v>
      </c>
      <c r="G4173" t="s">
        <v>11066</v>
      </c>
      <c r="H4173" t="s">
        <v>4796</v>
      </c>
      <c r="I4173" t="s">
        <v>30</v>
      </c>
      <c r="J4173" s="25">
        <v>45504</v>
      </c>
      <c r="K4173" s="25">
        <v>45504</v>
      </c>
      <c r="L4173" t="s">
        <v>4789</v>
      </c>
      <c r="M4173" t="s">
        <v>4956</v>
      </c>
      <c r="N4173" t="s">
        <v>31</v>
      </c>
      <c r="O4173" t="s">
        <v>6282</v>
      </c>
    </row>
    <row r="4174" spans="1:15" x14ac:dyDescent="0.25">
      <c r="A4174">
        <v>2582</v>
      </c>
      <c r="B4174" t="s">
        <v>7665</v>
      </c>
      <c r="C4174" t="s">
        <v>2671</v>
      </c>
      <c r="D4174" t="s">
        <v>4798</v>
      </c>
      <c r="E4174">
        <v>20</v>
      </c>
      <c r="F4174">
        <v>1</v>
      </c>
      <c r="G4174" t="s">
        <v>9925</v>
      </c>
      <c r="H4174" t="s">
        <v>4796</v>
      </c>
      <c r="I4174" t="s">
        <v>393</v>
      </c>
      <c r="J4174" s="25">
        <v>45505</v>
      </c>
      <c r="K4174" s="25">
        <v>45794</v>
      </c>
      <c r="L4174" t="s">
        <v>5189</v>
      </c>
      <c r="M4174" t="s">
        <v>4956</v>
      </c>
      <c r="N4174" t="s">
        <v>31</v>
      </c>
      <c r="O4174" t="s">
        <v>6282</v>
      </c>
    </row>
    <row r="4175" spans="1:15" x14ac:dyDescent="0.25">
      <c r="A4175">
        <v>2583</v>
      </c>
      <c r="B4175" t="s">
        <v>7665</v>
      </c>
      <c r="C4175" t="s">
        <v>2671</v>
      </c>
      <c r="D4175" t="s">
        <v>4798</v>
      </c>
      <c r="E4175">
        <v>20</v>
      </c>
      <c r="F4175">
        <v>1</v>
      </c>
      <c r="G4175" t="s">
        <v>9925</v>
      </c>
      <c r="H4175" t="s">
        <v>9932</v>
      </c>
      <c r="I4175" t="s">
        <v>393</v>
      </c>
      <c r="J4175" s="25">
        <v>45810</v>
      </c>
      <c r="K4175" s="25">
        <v>45810</v>
      </c>
      <c r="L4175" t="s">
        <v>491</v>
      </c>
      <c r="M4175" t="s">
        <v>4956</v>
      </c>
      <c r="N4175" t="s">
        <v>31</v>
      </c>
      <c r="O4175" t="s">
        <v>6282</v>
      </c>
    </row>
    <row r="4176" spans="1:15" x14ac:dyDescent="0.25">
      <c r="A4176">
        <v>2586</v>
      </c>
      <c r="B4176" t="s">
        <v>9785</v>
      </c>
      <c r="C4176" t="s">
        <v>748</v>
      </c>
      <c r="D4176" t="s">
        <v>4918</v>
      </c>
      <c r="E4176">
        <v>1200</v>
      </c>
      <c r="F4176">
        <v>30</v>
      </c>
      <c r="G4176" t="s">
        <v>11067</v>
      </c>
      <c r="H4176" t="s">
        <v>4960</v>
      </c>
      <c r="I4176" t="s">
        <v>30</v>
      </c>
      <c r="J4176" s="25">
        <v>45498</v>
      </c>
      <c r="K4176" s="25">
        <v>45498</v>
      </c>
      <c r="L4176" t="s">
        <v>4607</v>
      </c>
      <c r="M4176" t="s">
        <v>4957</v>
      </c>
      <c r="N4176" t="s">
        <v>31</v>
      </c>
      <c r="O4176" t="s">
        <v>6282</v>
      </c>
    </row>
    <row r="4177" spans="1:15" x14ac:dyDescent="0.25">
      <c r="A4177">
        <v>2587</v>
      </c>
      <c r="B4177" t="s">
        <v>11068</v>
      </c>
      <c r="C4177" t="s">
        <v>748</v>
      </c>
      <c r="D4177" t="s">
        <v>4918</v>
      </c>
      <c r="E4177">
        <v>828</v>
      </c>
      <c r="F4177">
        <v>20</v>
      </c>
      <c r="G4177" t="s">
        <v>11069</v>
      </c>
      <c r="H4177" t="s">
        <v>4948</v>
      </c>
      <c r="I4177" t="s">
        <v>30</v>
      </c>
      <c r="J4177" s="25">
        <v>45504</v>
      </c>
      <c r="K4177" s="25">
        <v>45504</v>
      </c>
      <c r="L4177" t="s">
        <v>4789</v>
      </c>
      <c r="M4177" t="s">
        <v>4957</v>
      </c>
      <c r="N4177" t="s">
        <v>31</v>
      </c>
      <c r="O4177" t="s">
        <v>6282</v>
      </c>
    </row>
    <row r="4178" spans="1:15" x14ac:dyDescent="0.25">
      <c r="A4178">
        <v>2585</v>
      </c>
      <c r="B4178" t="s">
        <v>9798</v>
      </c>
      <c r="C4178" t="s">
        <v>748</v>
      </c>
      <c r="D4178" t="s">
        <v>4918</v>
      </c>
      <c r="E4178">
        <v>1080</v>
      </c>
      <c r="F4178">
        <v>27</v>
      </c>
      <c r="G4178" t="s">
        <v>11070</v>
      </c>
      <c r="H4178" t="s">
        <v>4950</v>
      </c>
      <c r="I4178" t="s">
        <v>393</v>
      </c>
      <c r="J4178" s="25">
        <v>45808</v>
      </c>
      <c r="K4178" s="25">
        <v>45808</v>
      </c>
      <c r="L4178" t="s">
        <v>230</v>
      </c>
      <c r="M4178" t="s">
        <v>4957</v>
      </c>
      <c r="N4178" t="s">
        <v>31</v>
      </c>
      <c r="O4178" t="s">
        <v>6282</v>
      </c>
    </row>
    <row r="4179" spans="1:15" x14ac:dyDescent="0.25">
      <c r="A4179">
        <v>2589</v>
      </c>
      <c r="B4179" t="s">
        <v>11068</v>
      </c>
      <c r="C4179" t="s">
        <v>2674</v>
      </c>
      <c r="D4179" t="s">
        <v>4800</v>
      </c>
      <c r="E4179">
        <v>480</v>
      </c>
      <c r="F4179">
        <v>12</v>
      </c>
      <c r="G4179" t="s">
        <v>11071</v>
      </c>
      <c r="H4179" t="s">
        <v>4960</v>
      </c>
      <c r="I4179" t="s">
        <v>30</v>
      </c>
      <c r="J4179" s="25">
        <v>45423</v>
      </c>
      <c r="K4179" s="25">
        <v>45423</v>
      </c>
      <c r="L4179" t="s">
        <v>4455</v>
      </c>
      <c r="M4179" t="s">
        <v>11072</v>
      </c>
      <c r="N4179" t="s">
        <v>31</v>
      </c>
      <c r="O4179" t="s">
        <v>6282</v>
      </c>
    </row>
    <row r="4180" spans="1:15" x14ac:dyDescent="0.25">
      <c r="A4180">
        <v>2588</v>
      </c>
      <c r="B4180" t="s">
        <v>7665</v>
      </c>
      <c r="C4180" t="s">
        <v>2674</v>
      </c>
      <c r="D4180" t="s">
        <v>4800</v>
      </c>
      <c r="E4180">
        <v>119</v>
      </c>
      <c r="F4180">
        <v>2</v>
      </c>
      <c r="G4180" t="s">
        <v>9929</v>
      </c>
      <c r="H4180" t="s">
        <v>4960</v>
      </c>
      <c r="I4180" t="s">
        <v>30</v>
      </c>
      <c r="J4180" s="25">
        <v>45457</v>
      </c>
      <c r="K4180" s="25">
        <v>45457</v>
      </c>
      <c r="L4180" t="s">
        <v>4604</v>
      </c>
      <c r="M4180" t="s">
        <v>11072</v>
      </c>
      <c r="N4180" t="s">
        <v>31</v>
      </c>
      <c r="O4180" t="s">
        <v>6282</v>
      </c>
    </row>
    <row r="4181" spans="1:15" x14ac:dyDescent="0.25">
      <c r="A4181">
        <v>2590</v>
      </c>
      <c r="B4181" t="s">
        <v>11073</v>
      </c>
      <c r="C4181" t="s">
        <v>2674</v>
      </c>
      <c r="D4181" t="s">
        <v>4800</v>
      </c>
      <c r="E4181">
        <v>280</v>
      </c>
      <c r="F4181">
        <v>7</v>
      </c>
      <c r="G4181" t="s">
        <v>11074</v>
      </c>
      <c r="H4181" t="s">
        <v>4960</v>
      </c>
      <c r="I4181" t="s">
        <v>30</v>
      </c>
      <c r="J4181" s="25">
        <v>45457</v>
      </c>
      <c r="K4181" s="25">
        <v>45457</v>
      </c>
      <c r="L4181" t="s">
        <v>4604</v>
      </c>
      <c r="M4181" t="s">
        <v>11072</v>
      </c>
      <c r="N4181" t="s">
        <v>31</v>
      </c>
      <c r="O4181" t="s">
        <v>6282</v>
      </c>
    </row>
    <row r="4182" spans="1:15" x14ac:dyDescent="0.25">
      <c r="A4182">
        <v>2591</v>
      </c>
      <c r="B4182" t="s">
        <v>11073</v>
      </c>
      <c r="C4182" t="s">
        <v>2674</v>
      </c>
      <c r="D4182" t="s">
        <v>4800</v>
      </c>
      <c r="E4182">
        <v>39</v>
      </c>
      <c r="F4182">
        <v>0</v>
      </c>
      <c r="G4182" t="s">
        <v>11074</v>
      </c>
      <c r="H4182" t="s">
        <v>4960</v>
      </c>
      <c r="I4182" t="s">
        <v>393</v>
      </c>
      <c r="J4182" s="25">
        <v>45504</v>
      </c>
      <c r="K4182" s="25">
        <v>45794</v>
      </c>
      <c r="L4182" t="s">
        <v>4789</v>
      </c>
      <c r="M4182" t="s">
        <v>11072</v>
      </c>
      <c r="N4182" t="s">
        <v>31</v>
      </c>
      <c r="O4182" t="s">
        <v>6282</v>
      </c>
    </row>
    <row r="4183" spans="1:15" x14ac:dyDescent="0.25">
      <c r="A4183">
        <v>2592</v>
      </c>
      <c r="B4183" t="s">
        <v>9945</v>
      </c>
      <c r="C4183" t="s">
        <v>750</v>
      </c>
      <c r="D4183" t="s">
        <v>4802</v>
      </c>
      <c r="E4183">
        <v>1600</v>
      </c>
      <c r="F4183">
        <v>40</v>
      </c>
      <c r="G4183" t="s">
        <v>11075</v>
      </c>
      <c r="H4183" t="s">
        <v>4804</v>
      </c>
      <c r="I4183" t="s">
        <v>30</v>
      </c>
      <c r="J4183" s="25">
        <v>45255</v>
      </c>
      <c r="K4183" s="25">
        <v>45257</v>
      </c>
      <c r="L4183" t="s">
        <v>4574</v>
      </c>
      <c r="M4183" t="s">
        <v>4959</v>
      </c>
      <c r="N4183" t="s">
        <v>31</v>
      </c>
      <c r="O4183" t="s">
        <v>6282</v>
      </c>
    </row>
    <row r="4184" spans="1:15" x14ac:dyDescent="0.25">
      <c r="A4184">
        <v>2593</v>
      </c>
      <c r="B4184" t="s">
        <v>9945</v>
      </c>
      <c r="C4184" t="s">
        <v>750</v>
      </c>
      <c r="D4184" t="s">
        <v>4802</v>
      </c>
      <c r="E4184">
        <v>1600</v>
      </c>
      <c r="F4184">
        <v>40</v>
      </c>
      <c r="G4184" t="s">
        <v>11076</v>
      </c>
      <c r="H4184" t="s">
        <v>4804</v>
      </c>
      <c r="I4184" t="s">
        <v>30</v>
      </c>
      <c r="J4184" s="25">
        <v>45255</v>
      </c>
      <c r="K4184" s="25">
        <v>45257</v>
      </c>
      <c r="L4184" t="s">
        <v>4574</v>
      </c>
      <c r="M4184" t="s">
        <v>4959</v>
      </c>
      <c r="N4184" t="s">
        <v>31</v>
      </c>
      <c r="O4184" t="s">
        <v>6282</v>
      </c>
    </row>
    <row r="4185" spans="1:15" x14ac:dyDescent="0.25">
      <c r="A4185">
        <v>2594</v>
      </c>
      <c r="B4185" t="s">
        <v>9966</v>
      </c>
      <c r="C4185" t="s">
        <v>750</v>
      </c>
      <c r="D4185" t="s">
        <v>4802</v>
      </c>
      <c r="E4185">
        <v>800</v>
      </c>
      <c r="F4185">
        <v>20</v>
      </c>
      <c r="G4185" t="s">
        <v>11077</v>
      </c>
      <c r="H4185" t="s">
        <v>4804</v>
      </c>
      <c r="I4185" t="s">
        <v>30</v>
      </c>
      <c r="J4185" s="25">
        <v>45255</v>
      </c>
      <c r="K4185" s="25">
        <v>45257</v>
      </c>
      <c r="L4185" t="s">
        <v>4574</v>
      </c>
      <c r="M4185" t="s">
        <v>4959</v>
      </c>
      <c r="N4185" t="s">
        <v>31</v>
      </c>
      <c r="O4185" t="s">
        <v>6282</v>
      </c>
    </row>
    <row r="4186" spans="1:15" x14ac:dyDescent="0.25">
      <c r="A4186">
        <v>2595</v>
      </c>
      <c r="B4186" t="s">
        <v>9785</v>
      </c>
      <c r="C4186" t="s">
        <v>750</v>
      </c>
      <c r="D4186" t="s">
        <v>4802</v>
      </c>
      <c r="E4186">
        <v>32</v>
      </c>
      <c r="F4186">
        <v>0</v>
      </c>
      <c r="G4186" t="s">
        <v>11078</v>
      </c>
      <c r="H4186" t="s">
        <v>4804</v>
      </c>
      <c r="I4186" t="s">
        <v>30</v>
      </c>
      <c r="J4186" s="25">
        <v>45271</v>
      </c>
      <c r="K4186" s="25">
        <v>45302</v>
      </c>
      <c r="L4186" t="s">
        <v>5284</v>
      </c>
      <c r="M4186" t="s">
        <v>4959</v>
      </c>
      <c r="N4186" t="s">
        <v>31</v>
      </c>
      <c r="O4186" t="s">
        <v>6282</v>
      </c>
    </row>
    <row r="4187" spans="1:15" x14ac:dyDescent="0.25">
      <c r="A4187">
        <v>2596</v>
      </c>
      <c r="B4187" t="s">
        <v>9785</v>
      </c>
      <c r="C4187" t="s">
        <v>750</v>
      </c>
      <c r="D4187" t="s">
        <v>4802</v>
      </c>
      <c r="E4187">
        <v>960</v>
      </c>
      <c r="F4187">
        <v>24</v>
      </c>
      <c r="G4187" t="s">
        <v>11078</v>
      </c>
      <c r="H4187" t="s">
        <v>4805</v>
      </c>
      <c r="I4187" t="s">
        <v>30</v>
      </c>
      <c r="J4187" s="25">
        <v>45286</v>
      </c>
      <c r="K4187" s="25">
        <v>45286</v>
      </c>
      <c r="L4187" t="s">
        <v>4492</v>
      </c>
      <c r="M4187" t="s">
        <v>4959</v>
      </c>
      <c r="N4187" t="s">
        <v>31</v>
      </c>
      <c r="O4187" t="s">
        <v>6282</v>
      </c>
    </row>
    <row r="4188" spans="1:15" x14ac:dyDescent="0.25">
      <c r="A4188">
        <v>2597</v>
      </c>
      <c r="B4188" t="s">
        <v>7665</v>
      </c>
      <c r="C4188" t="s">
        <v>2677</v>
      </c>
      <c r="D4188" t="s">
        <v>4806</v>
      </c>
      <c r="E4188">
        <v>39</v>
      </c>
      <c r="F4188">
        <v>0</v>
      </c>
      <c r="G4188" t="s">
        <v>9929</v>
      </c>
      <c r="H4188" t="s">
        <v>4796</v>
      </c>
      <c r="I4188" t="s">
        <v>30</v>
      </c>
      <c r="J4188" s="25">
        <v>45442</v>
      </c>
      <c r="K4188" s="25">
        <v>45443</v>
      </c>
      <c r="L4188" t="s">
        <v>4523</v>
      </c>
      <c r="M4188" t="s">
        <v>11079</v>
      </c>
      <c r="N4188" t="s">
        <v>31</v>
      </c>
      <c r="O4188" t="s">
        <v>6282</v>
      </c>
    </row>
    <row r="4189" spans="1:15" x14ac:dyDescent="0.25">
      <c r="A4189">
        <v>2599</v>
      </c>
      <c r="B4189" t="s">
        <v>9681</v>
      </c>
      <c r="C4189" t="s">
        <v>2677</v>
      </c>
      <c r="D4189" t="s">
        <v>4806</v>
      </c>
      <c r="E4189">
        <v>480</v>
      </c>
      <c r="F4189">
        <v>12</v>
      </c>
      <c r="G4189" t="s">
        <v>11080</v>
      </c>
      <c r="H4189" t="s">
        <v>4796</v>
      </c>
      <c r="I4189" t="s">
        <v>30</v>
      </c>
      <c r="J4189" s="25">
        <v>45442</v>
      </c>
      <c r="K4189" s="25">
        <v>45443</v>
      </c>
      <c r="L4189" t="s">
        <v>4523</v>
      </c>
      <c r="M4189" t="s">
        <v>11079</v>
      </c>
      <c r="N4189" t="s">
        <v>31</v>
      </c>
      <c r="O4189" t="s">
        <v>6282</v>
      </c>
    </row>
    <row r="4190" spans="1:15" x14ac:dyDescent="0.25">
      <c r="A4190">
        <v>2598</v>
      </c>
      <c r="B4190" t="s">
        <v>7665</v>
      </c>
      <c r="C4190" t="s">
        <v>2677</v>
      </c>
      <c r="D4190" t="s">
        <v>4806</v>
      </c>
      <c r="E4190">
        <v>39</v>
      </c>
      <c r="F4190">
        <v>0</v>
      </c>
      <c r="G4190" t="s">
        <v>9929</v>
      </c>
      <c r="H4190" t="s">
        <v>4796</v>
      </c>
      <c r="I4190" t="s">
        <v>393</v>
      </c>
      <c r="J4190" s="25">
        <v>45504</v>
      </c>
      <c r="K4190" s="25">
        <v>45794</v>
      </c>
      <c r="L4190" t="s">
        <v>4789</v>
      </c>
      <c r="M4190" t="s">
        <v>11079</v>
      </c>
      <c r="N4190" t="s">
        <v>31</v>
      </c>
      <c r="O4190" t="s">
        <v>6282</v>
      </c>
    </row>
    <row r="4191" spans="1:15" x14ac:dyDescent="0.25">
      <c r="A4191">
        <v>2602</v>
      </c>
      <c r="B4191" t="s">
        <v>9566</v>
      </c>
      <c r="C4191" t="s">
        <v>751</v>
      </c>
      <c r="D4191" t="s">
        <v>4245</v>
      </c>
      <c r="E4191">
        <v>1500</v>
      </c>
      <c r="F4191">
        <v>50</v>
      </c>
      <c r="G4191" t="s">
        <v>11081</v>
      </c>
      <c r="H4191" t="s">
        <v>4948</v>
      </c>
      <c r="I4191" t="s">
        <v>30</v>
      </c>
      <c r="J4191" s="25">
        <v>45513</v>
      </c>
      <c r="K4191" s="25">
        <v>45637</v>
      </c>
      <c r="L4191" t="s">
        <v>4775</v>
      </c>
      <c r="M4191" t="s">
        <v>4962</v>
      </c>
      <c r="N4191" t="s">
        <v>31</v>
      </c>
      <c r="O4191" t="s">
        <v>6282</v>
      </c>
    </row>
    <row r="4192" spans="1:15" x14ac:dyDescent="0.25">
      <c r="A4192">
        <v>2603</v>
      </c>
      <c r="B4192" t="s">
        <v>7694</v>
      </c>
      <c r="C4192" t="s">
        <v>751</v>
      </c>
      <c r="D4192" t="s">
        <v>4245</v>
      </c>
      <c r="E4192">
        <v>1500</v>
      </c>
      <c r="F4192">
        <v>50</v>
      </c>
      <c r="G4192" t="s">
        <v>11082</v>
      </c>
      <c r="H4192" t="s">
        <v>4948</v>
      </c>
      <c r="I4192" t="s">
        <v>30</v>
      </c>
      <c r="J4192" s="25">
        <v>45513</v>
      </c>
      <c r="K4192" s="25">
        <v>45637</v>
      </c>
      <c r="L4192" t="s">
        <v>4775</v>
      </c>
      <c r="M4192" t="s">
        <v>4962</v>
      </c>
      <c r="N4192" t="s">
        <v>31</v>
      </c>
      <c r="O4192" t="s">
        <v>6282</v>
      </c>
    </row>
    <row r="4193" spans="1:15" x14ac:dyDescent="0.25">
      <c r="A4193">
        <v>2604</v>
      </c>
      <c r="B4193" t="s">
        <v>9934</v>
      </c>
      <c r="C4193" t="s">
        <v>751</v>
      </c>
      <c r="D4193" t="s">
        <v>4245</v>
      </c>
      <c r="E4193">
        <v>450</v>
      </c>
      <c r="F4193">
        <v>15</v>
      </c>
      <c r="G4193" t="s">
        <v>11083</v>
      </c>
      <c r="H4193" t="s">
        <v>4948</v>
      </c>
      <c r="I4193" t="s">
        <v>30</v>
      </c>
      <c r="J4193" s="25">
        <v>45513</v>
      </c>
      <c r="K4193" s="25">
        <v>45637</v>
      </c>
      <c r="L4193" t="s">
        <v>4775</v>
      </c>
      <c r="M4193" t="s">
        <v>4962</v>
      </c>
      <c r="N4193" t="s">
        <v>31</v>
      </c>
      <c r="O4193" t="s">
        <v>6282</v>
      </c>
    </row>
    <row r="4194" spans="1:15" x14ac:dyDescent="0.25">
      <c r="A4194">
        <v>2605</v>
      </c>
      <c r="B4194" t="s">
        <v>9420</v>
      </c>
      <c r="C4194" t="s">
        <v>751</v>
      </c>
      <c r="D4194" t="s">
        <v>4245</v>
      </c>
      <c r="E4194">
        <v>1500</v>
      </c>
      <c r="F4194">
        <v>50</v>
      </c>
      <c r="G4194" t="s">
        <v>11084</v>
      </c>
      <c r="H4194" t="s">
        <v>4788</v>
      </c>
      <c r="I4194" t="s">
        <v>30</v>
      </c>
      <c r="J4194" s="25">
        <v>45513</v>
      </c>
      <c r="K4194" s="25">
        <v>45637</v>
      </c>
      <c r="L4194" t="s">
        <v>4775</v>
      </c>
      <c r="M4194" t="s">
        <v>4962</v>
      </c>
      <c r="N4194" t="s">
        <v>31</v>
      </c>
      <c r="O4194" t="s">
        <v>6282</v>
      </c>
    </row>
    <row r="4195" spans="1:15" x14ac:dyDescent="0.25">
      <c r="A4195">
        <v>2606</v>
      </c>
      <c r="B4195" t="s">
        <v>9847</v>
      </c>
      <c r="C4195" t="s">
        <v>751</v>
      </c>
      <c r="D4195" t="s">
        <v>4245</v>
      </c>
      <c r="E4195">
        <v>399</v>
      </c>
      <c r="F4195">
        <v>13</v>
      </c>
      <c r="G4195" t="s">
        <v>11085</v>
      </c>
      <c r="H4195" t="s">
        <v>4788</v>
      </c>
      <c r="I4195" t="s">
        <v>30</v>
      </c>
      <c r="J4195" s="25">
        <v>45513</v>
      </c>
      <c r="K4195" s="25">
        <v>45637</v>
      </c>
      <c r="L4195" t="s">
        <v>4775</v>
      </c>
      <c r="M4195" t="s">
        <v>4962</v>
      </c>
      <c r="N4195" t="s">
        <v>31</v>
      </c>
      <c r="O4195" t="s">
        <v>6282</v>
      </c>
    </row>
    <row r="4196" spans="1:15" x14ac:dyDescent="0.25">
      <c r="A4196">
        <v>2607</v>
      </c>
      <c r="B4196" t="s">
        <v>9751</v>
      </c>
      <c r="C4196" t="s">
        <v>751</v>
      </c>
      <c r="D4196" t="s">
        <v>4245</v>
      </c>
      <c r="E4196">
        <v>510</v>
      </c>
      <c r="F4196">
        <v>17</v>
      </c>
      <c r="G4196" t="s">
        <v>11086</v>
      </c>
      <c r="H4196" t="s">
        <v>4967</v>
      </c>
      <c r="I4196" t="s">
        <v>393</v>
      </c>
      <c r="J4196" s="25">
        <v>45663</v>
      </c>
      <c r="K4196" s="25">
        <v>45663</v>
      </c>
      <c r="L4196" t="s">
        <v>4761</v>
      </c>
      <c r="M4196" t="s">
        <v>4962</v>
      </c>
      <c r="N4196" t="s">
        <v>31</v>
      </c>
      <c r="O4196" t="s">
        <v>6282</v>
      </c>
    </row>
    <row r="4197" spans="1:15" x14ac:dyDescent="0.25">
      <c r="A4197">
        <v>2608</v>
      </c>
      <c r="B4197" t="s">
        <v>9751</v>
      </c>
      <c r="C4197" t="s">
        <v>751</v>
      </c>
      <c r="D4197" t="s">
        <v>4245</v>
      </c>
      <c r="E4197">
        <v>300</v>
      </c>
      <c r="F4197">
        <v>10</v>
      </c>
      <c r="G4197" t="s">
        <v>11087</v>
      </c>
      <c r="H4197" t="s">
        <v>4950</v>
      </c>
      <c r="I4197" t="s">
        <v>393</v>
      </c>
      <c r="J4197" s="25">
        <v>45663</v>
      </c>
      <c r="K4197" s="25">
        <v>45663</v>
      </c>
      <c r="L4197" t="s">
        <v>4761</v>
      </c>
      <c r="M4197" t="s">
        <v>4962</v>
      </c>
      <c r="N4197" t="s">
        <v>31</v>
      </c>
      <c r="O4197" t="s">
        <v>6282</v>
      </c>
    </row>
    <row r="4198" spans="1:15" x14ac:dyDescent="0.25">
      <c r="A4198">
        <v>2600</v>
      </c>
      <c r="B4198" t="s">
        <v>9798</v>
      </c>
      <c r="C4198" t="s">
        <v>751</v>
      </c>
      <c r="D4198" t="s">
        <v>4245</v>
      </c>
      <c r="E4198">
        <v>150</v>
      </c>
      <c r="F4198">
        <v>5</v>
      </c>
      <c r="G4198" t="s">
        <v>11088</v>
      </c>
      <c r="H4198" t="s">
        <v>4950</v>
      </c>
      <c r="I4198" t="s">
        <v>393</v>
      </c>
      <c r="J4198" s="25">
        <v>45808</v>
      </c>
      <c r="K4198" s="25">
        <v>45808</v>
      </c>
      <c r="L4198" t="s">
        <v>230</v>
      </c>
      <c r="M4198" t="s">
        <v>4962</v>
      </c>
      <c r="N4198" t="s">
        <v>31</v>
      </c>
      <c r="O4198" t="s">
        <v>6282</v>
      </c>
    </row>
    <row r="4199" spans="1:15" x14ac:dyDescent="0.25">
      <c r="A4199">
        <v>2601</v>
      </c>
      <c r="B4199" t="s">
        <v>9780</v>
      </c>
      <c r="C4199" t="s">
        <v>751</v>
      </c>
      <c r="D4199" t="s">
        <v>4245</v>
      </c>
      <c r="E4199">
        <v>1140</v>
      </c>
      <c r="F4199">
        <v>38</v>
      </c>
      <c r="G4199" t="s">
        <v>11089</v>
      </c>
      <c r="H4199" t="s">
        <v>4967</v>
      </c>
      <c r="I4199" t="s">
        <v>393</v>
      </c>
      <c r="J4199" s="25">
        <v>45810</v>
      </c>
      <c r="K4199" s="25">
        <v>45810</v>
      </c>
      <c r="L4199" t="s">
        <v>491</v>
      </c>
      <c r="M4199" t="s">
        <v>4962</v>
      </c>
      <c r="N4199" t="s">
        <v>31</v>
      </c>
      <c r="O4199" t="s">
        <v>6282</v>
      </c>
    </row>
    <row r="4200" spans="1:15" x14ac:dyDescent="0.25">
      <c r="A4200">
        <v>2609</v>
      </c>
      <c r="B4200" t="s">
        <v>9780</v>
      </c>
      <c r="C4200" t="s">
        <v>753</v>
      </c>
      <c r="D4200" t="s">
        <v>4810</v>
      </c>
      <c r="E4200">
        <v>870</v>
      </c>
      <c r="F4200">
        <v>29</v>
      </c>
      <c r="G4200" t="s">
        <v>11090</v>
      </c>
      <c r="H4200" t="s">
        <v>11091</v>
      </c>
      <c r="I4200" t="s">
        <v>393</v>
      </c>
      <c r="J4200" s="25">
        <v>45803</v>
      </c>
      <c r="K4200" s="25">
        <v>45803</v>
      </c>
      <c r="L4200" t="s">
        <v>480</v>
      </c>
      <c r="M4200" t="s">
        <v>4963</v>
      </c>
      <c r="N4200" t="s">
        <v>31</v>
      </c>
      <c r="O4200" t="s">
        <v>6282</v>
      </c>
    </row>
    <row r="4201" spans="1:15" x14ac:dyDescent="0.25">
      <c r="A4201">
        <v>2610</v>
      </c>
      <c r="B4201" t="s">
        <v>7494</v>
      </c>
      <c r="C4201" t="s">
        <v>754</v>
      </c>
      <c r="D4201" t="s">
        <v>4247</v>
      </c>
      <c r="E4201">
        <v>720</v>
      </c>
      <c r="F4201">
        <v>24</v>
      </c>
      <c r="G4201" t="s">
        <v>11092</v>
      </c>
      <c r="H4201" t="s">
        <v>4794</v>
      </c>
      <c r="I4201" t="s">
        <v>30</v>
      </c>
      <c r="J4201" s="25">
        <v>45381</v>
      </c>
      <c r="K4201" s="25">
        <v>45381</v>
      </c>
      <c r="L4201" t="s">
        <v>4795</v>
      </c>
      <c r="M4201" t="s">
        <v>4964</v>
      </c>
      <c r="N4201" t="s">
        <v>32</v>
      </c>
      <c r="O4201" t="s">
        <v>6282</v>
      </c>
    </row>
    <row r="4202" spans="1:15" x14ac:dyDescent="0.25">
      <c r="A4202">
        <v>2612</v>
      </c>
      <c r="B4202" t="s">
        <v>11093</v>
      </c>
      <c r="C4202" t="s">
        <v>755</v>
      </c>
      <c r="D4202" t="s">
        <v>4247</v>
      </c>
      <c r="E4202">
        <v>1500</v>
      </c>
      <c r="F4202">
        <v>50</v>
      </c>
      <c r="G4202" t="s">
        <v>11094</v>
      </c>
      <c r="H4202" t="s">
        <v>4788</v>
      </c>
      <c r="I4202" t="s">
        <v>30</v>
      </c>
      <c r="J4202" s="25">
        <v>45476</v>
      </c>
      <c r="K4202" s="25">
        <v>45476</v>
      </c>
      <c r="L4202" t="s">
        <v>4489</v>
      </c>
      <c r="M4202" t="s">
        <v>4964</v>
      </c>
      <c r="N4202" t="s">
        <v>31</v>
      </c>
      <c r="O4202" t="s">
        <v>6282</v>
      </c>
    </row>
    <row r="4203" spans="1:15" x14ac:dyDescent="0.25">
      <c r="A4203">
        <v>2613</v>
      </c>
      <c r="B4203" t="s">
        <v>9945</v>
      </c>
      <c r="C4203" t="s">
        <v>755</v>
      </c>
      <c r="D4203" t="s">
        <v>4247</v>
      </c>
      <c r="E4203">
        <v>1260</v>
      </c>
      <c r="F4203">
        <v>42</v>
      </c>
      <c r="G4203" t="s">
        <v>11095</v>
      </c>
      <c r="H4203" t="s">
        <v>4788</v>
      </c>
      <c r="I4203" t="s">
        <v>30</v>
      </c>
      <c r="J4203" s="25">
        <v>45476</v>
      </c>
      <c r="K4203" s="25">
        <v>45476</v>
      </c>
      <c r="L4203" t="s">
        <v>4489</v>
      </c>
      <c r="M4203" t="s">
        <v>4964</v>
      </c>
      <c r="N4203" t="s">
        <v>31</v>
      </c>
      <c r="O4203" t="s">
        <v>6282</v>
      </c>
    </row>
    <row r="4204" spans="1:15" x14ac:dyDescent="0.25">
      <c r="A4204">
        <v>2614</v>
      </c>
      <c r="B4204" t="s">
        <v>9945</v>
      </c>
      <c r="C4204" t="s">
        <v>755</v>
      </c>
      <c r="D4204" t="s">
        <v>4247</v>
      </c>
      <c r="E4204">
        <v>1500</v>
      </c>
      <c r="F4204">
        <v>50</v>
      </c>
      <c r="G4204" t="s">
        <v>11096</v>
      </c>
      <c r="H4204" t="s">
        <v>4948</v>
      </c>
      <c r="I4204" t="s">
        <v>30</v>
      </c>
      <c r="J4204" s="25">
        <v>45476</v>
      </c>
      <c r="K4204" s="25">
        <v>45476</v>
      </c>
      <c r="L4204" t="s">
        <v>4489</v>
      </c>
      <c r="M4204" t="s">
        <v>4964</v>
      </c>
      <c r="N4204" t="s">
        <v>31</v>
      </c>
      <c r="O4204" t="s">
        <v>6282</v>
      </c>
    </row>
    <row r="4205" spans="1:15" x14ac:dyDescent="0.25">
      <c r="A4205">
        <v>2615</v>
      </c>
      <c r="B4205" t="s">
        <v>9945</v>
      </c>
      <c r="C4205" t="s">
        <v>755</v>
      </c>
      <c r="D4205" t="s">
        <v>4247</v>
      </c>
      <c r="E4205">
        <v>1500</v>
      </c>
      <c r="F4205">
        <v>50</v>
      </c>
      <c r="G4205" t="s">
        <v>11097</v>
      </c>
      <c r="H4205" t="s">
        <v>4948</v>
      </c>
      <c r="I4205" t="s">
        <v>30</v>
      </c>
      <c r="J4205" s="25">
        <v>45476</v>
      </c>
      <c r="K4205" s="25">
        <v>45476</v>
      </c>
      <c r="L4205" t="s">
        <v>4489</v>
      </c>
      <c r="M4205" t="s">
        <v>4964</v>
      </c>
      <c r="N4205" t="s">
        <v>31</v>
      </c>
      <c r="O4205" t="s">
        <v>6282</v>
      </c>
    </row>
    <row r="4206" spans="1:15" x14ac:dyDescent="0.25">
      <c r="A4206">
        <v>2616</v>
      </c>
      <c r="B4206" t="s">
        <v>11093</v>
      </c>
      <c r="C4206" t="s">
        <v>755</v>
      </c>
      <c r="D4206" t="s">
        <v>4247</v>
      </c>
      <c r="E4206">
        <v>1500</v>
      </c>
      <c r="F4206">
        <v>50</v>
      </c>
      <c r="G4206" t="s">
        <v>11098</v>
      </c>
      <c r="H4206" t="s">
        <v>4948</v>
      </c>
      <c r="I4206" t="s">
        <v>30</v>
      </c>
      <c r="J4206" s="25">
        <v>45476</v>
      </c>
      <c r="K4206" s="25">
        <v>45476</v>
      </c>
      <c r="L4206" t="s">
        <v>4489</v>
      </c>
      <c r="M4206" t="s">
        <v>4964</v>
      </c>
      <c r="N4206" t="s">
        <v>31</v>
      </c>
      <c r="O4206" t="s">
        <v>6282</v>
      </c>
    </row>
    <row r="4207" spans="1:15" x14ac:dyDescent="0.25">
      <c r="A4207">
        <v>2617</v>
      </c>
      <c r="B4207" t="s">
        <v>9945</v>
      </c>
      <c r="C4207" t="s">
        <v>755</v>
      </c>
      <c r="D4207" t="s">
        <v>4247</v>
      </c>
      <c r="E4207">
        <v>900</v>
      </c>
      <c r="F4207">
        <v>30</v>
      </c>
      <c r="G4207" t="s">
        <v>11099</v>
      </c>
      <c r="H4207" t="s">
        <v>4948</v>
      </c>
      <c r="I4207" t="s">
        <v>30</v>
      </c>
      <c r="J4207" s="25">
        <v>45476</v>
      </c>
      <c r="K4207" s="25">
        <v>45476</v>
      </c>
      <c r="L4207" t="s">
        <v>4489</v>
      </c>
      <c r="M4207" t="s">
        <v>4964</v>
      </c>
      <c r="N4207" t="s">
        <v>31</v>
      </c>
      <c r="O4207" t="s">
        <v>6282</v>
      </c>
    </row>
    <row r="4208" spans="1:15" x14ac:dyDescent="0.25">
      <c r="A4208">
        <v>2618</v>
      </c>
      <c r="B4208" t="s">
        <v>11093</v>
      </c>
      <c r="C4208" t="s">
        <v>755</v>
      </c>
      <c r="D4208" t="s">
        <v>4247</v>
      </c>
      <c r="E4208">
        <v>1500</v>
      </c>
      <c r="F4208">
        <v>50</v>
      </c>
      <c r="G4208" t="s">
        <v>11100</v>
      </c>
      <c r="H4208" t="s">
        <v>4788</v>
      </c>
      <c r="I4208" t="s">
        <v>30</v>
      </c>
      <c r="J4208" s="25">
        <v>45476</v>
      </c>
      <c r="K4208" s="25">
        <v>45476</v>
      </c>
      <c r="L4208" t="s">
        <v>4489</v>
      </c>
      <c r="M4208" t="s">
        <v>4964</v>
      </c>
      <c r="N4208" t="s">
        <v>31</v>
      </c>
      <c r="O4208" t="s">
        <v>6282</v>
      </c>
    </row>
    <row r="4209" spans="1:15" x14ac:dyDescent="0.25">
      <c r="A4209">
        <v>2619</v>
      </c>
      <c r="B4209" t="s">
        <v>11093</v>
      </c>
      <c r="C4209" t="s">
        <v>755</v>
      </c>
      <c r="D4209" t="s">
        <v>4247</v>
      </c>
      <c r="E4209">
        <v>1500</v>
      </c>
      <c r="F4209">
        <v>50</v>
      </c>
      <c r="G4209" t="s">
        <v>11101</v>
      </c>
      <c r="H4209" t="s">
        <v>4788</v>
      </c>
      <c r="I4209" t="s">
        <v>30</v>
      </c>
      <c r="J4209" s="25">
        <v>45476</v>
      </c>
      <c r="K4209" s="25">
        <v>45476</v>
      </c>
      <c r="L4209" t="s">
        <v>4489</v>
      </c>
      <c r="M4209" t="s">
        <v>4964</v>
      </c>
      <c r="N4209" t="s">
        <v>31</v>
      </c>
      <c r="O4209" t="s">
        <v>6282</v>
      </c>
    </row>
    <row r="4210" spans="1:15" x14ac:dyDescent="0.25">
      <c r="A4210">
        <v>2620</v>
      </c>
      <c r="B4210" t="s">
        <v>9934</v>
      </c>
      <c r="C4210" t="s">
        <v>755</v>
      </c>
      <c r="D4210" t="s">
        <v>4247</v>
      </c>
      <c r="E4210">
        <v>150</v>
      </c>
      <c r="F4210">
        <v>5</v>
      </c>
      <c r="G4210" t="s">
        <v>11102</v>
      </c>
      <c r="H4210" t="s">
        <v>4788</v>
      </c>
      <c r="I4210" t="s">
        <v>30</v>
      </c>
      <c r="J4210" s="25">
        <v>45504</v>
      </c>
      <c r="K4210" s="25">
        <v>45504</v>
      </c>
      <c r="L4210" t="s">
        <v>4789</v>
      </c>
      <c r="M4210" t="s">
        <v>4964</v>
      </c>
      <c r="N4210" t="s">
        <v>31</v>
      </c>
      <c r="O4210" t="s">
        <v>6282</v>
      </c>
    </row>
    <row r="4211" spans="1:15" x14ac:dyDescent="0.25">
      <c r="A4211">
        <v>2621</v>
      </c>
      <c r="B4211" t="s">
        <v>9768</v>
      </c>
      <c r="C4211" t="s">
        <v>755</v>
      </c>
      <c r="D4211" t="s">
        <v>4247</v>
      </c>
      <c r="E4211">
        <v>180</v>
      </c>
      <c r="F4211">
        <v>6</v>
      </c>
      <c r="G4211" t="s">
        <v>11103</v>
      </c>
      <c r="H4211" t="s">
        <v>9932</v>
      </c>
      <c r="I4211" t="s">
        <v>393</v>
      </c>
      <c r="J4211" s="25">
        <v>45663</v>
      </c>
      <c r="K4211" s="25">
        <v>45663</v>
      </c>
      <c r="L4211" t="s">
        <v>4761</v>
      </c>
      <c r="M4211" t="s">
        <v>4964</v>
      </c>
      <c r="N4211" t="s">
        <v>31</v>
      </c>
      <c r="O4211" t="s">
        <v>6282</v>
      </c>
    </row>
    <row r="4212" spans="1:15" x14ac:dyDescent="0.25">
      <c r="A4212">
        <v>2611</v>
      </c>
      <c r="B4212" t="s">
        <v>9780</v>
      </c>
      <c r="C4212" t="s">
        <v>755</v>
      </c>
      <c r="D4212" t="s">
        <v>4247</v>
      </c>
      <c r="E4212">
        <v>120</v>
      </c>
      <c r="F4212">
        <v>4</v>
      </c>
      <c r="G4212" t="s">
        <v>11104</v>
      </c>
      <c r="H4212" t="s">
        <v>4950</v>
      </c>
      <c r="I4212" t="s">
        <v>393</v>
      </c>
      <c r="J4212" s="25">
        <v>45810</v>
      </c>
      <c r="K4212" s="25">
        <v>45810</v>
      </c>
      <c r="L4212" t="s">
        <v>491</v>
      </c>
      <c r="M4212" t="s">
        <v>4964</v>
      </c>
      <c r="N4212" t="s">
        <v>31</v>
      </c>
      <c r="O4212" t="s">
        <v>6282</v>
      </c>
    </row>
    <row r="4213" spans="1:15" x14ac:dyDescent="0.25">
      <c r="A4213">
        <v>2622</v>
      </c>
      <c r="B4213" t="s">
        <v>7665</v>
      </c>
      <c r="C4213" t="s">
        <v>757</v>
      </c>
      <c r="D4213" t="s">
        <v>4925</v>
      </c>
      <c r="E4213">
        <v>59</v>
      </c>
      <c r="F4213">
        <v>1</v>
      </c>
      <c r="G4213" t="s">
        <v>9929</v>
      </c>
      <c r="H4213" t="s">
        <v>4960</v>
      </c>
      <c r="I4213" t="s">
        <v>30</v>
      </c>
      <c r="J4213" s="25">
        <v>45457</v>
      </c>
      <c r="K4213" s="25">
        <v>45457</v>
      </c>
      <c r="L4213" t="s">
        <v>4604</v>
      </c>
      <c r="M4213" t="s">
        <v>4966</v>
      </c>
      <c r="N4213" t="s">
        <v>31</v>
      </c>
      <c r="O4213" t="s">
        <v>6282</v>
      </c>
    </row>
    <row r="4214" spans="1:15" x14ac:dyDescent="0.25">
      <c r="A4214">
        <v>2624</v>
      </c>
      <c r="B4214" t="s">
        <v>9751</v>
      </c>
      <c r="C4214" t="s">
        <v>757</v>
      </c>
      <c r="D4214" t="s">
        <v>4925</v>
      </c>
      <c r="E4214">
        <v>330</v>
      </c>
      <c r="F4214">
        <v>11</v>
      </c>
      <c r="G4214" t="s">
        <v>11105</v>
      </c>
      <c r="H4214" t="s">
        <v>4960</v>
      </c>
      <c r="I4214" t="s">
        <v>30</v>
      </c>
      <c r="J4214" s="25">
        <v>45457</v>
      </c>
      <c r="K4214" s="25">
        <v>45457</v>
      </c>
      <c r="L4214" t="s">
        <v>4604</v>
      </c>
      <c r="M4214" t="s">
        <v>4966</v>
      </c>
      <c r="N4214" t="s">
        <v>31</v>
      </c>
      <c r="O4214" t="s">
        <v>6282</v>
      </c>
    </row>
    <row r="4215" spans="1:15" x14ac:dyDescent="0.25">
      <c r="A4215">
        <v>2623</v>
      </c>
      <c r="B4215" t="s">
        <v>7665</v>
      </c>
      <c r="C4215" t="s">
        <v>757</v>
      </c>
      <c r="D4215" t="s">
        <v>4925</v>
      </c>
      <c r="E4215">
        <v>90</v>
      </c>
      <c r="F4215">
        <v>3</v>
      </c>
      <c r="G4215" t="s">
        <v>9929</v>
      </c>
      <c r="H4215" t="s">
        <v>4958</v>
      </c>
      <c r="I4215" t="s">
        <v>393</v>
      </c>
      <c r="J4215" s="25">
        <v>45810</v>
      </c>
      <c r="K4215" s="25">
        <v>45810</v>
      </c>
      <c r="L4215" t="s">
        <v>491</v>
      </c>
      <c r="M4215" t="s">
        <v>4966</v>
      </c>
      <c r="N4215" t="s">
        <v>31</v>
      </c>
      <c r="O4215" t="s">
        <v>6282</v>
      </c>
    </row>
    <row r="4216" spans="1:15" x14ac:dyDescent="0.25">
      <c r="A4216">
        <v>2625</v>
      </c>
      <c r="B4216" t="s">
        <v>9930</v>
      </c>
      <c r="C4216" t="s">
        <v>765</v>
      </c>
      <c r="D4216" t="s">
        <v>4969</v>
      </c>
      <c r="E4216">
        <v>500</v>
      </c>
      <c r="F4216">
        <v>25</v>
      </c>
      <c r="G4216" t="s">
        <v>11106</v>
      </c>
      <c r="H4216" t="s">
        <v>11107</v>
      </c>
      <c r="I4216" t="s">
        <v>30</v>
      </c>
      <c r="J4216" s="25">
        <v>44698</v>
      </c>
      <c r="K4216" s="25">
        <v>45638</v>
      </c>
      <c r="L4216" t="s">
        <v>5212</v>
      </c>
      <c r="M4216" t="s">
        <v>4970</v>
      </c>
      <c r="N4216" t="s">
        <v>32</v>
      </c>
      <c r="O4216" t="s">
        <v>6282</v>
      </c>
    </row>
    <row r="4217" spans="1:15" x14ac:dyDescent="0.25">
      <c r="A4217">
        <v>2626</v>
      </c>
      <c r="B4217" t="s">
        <v>8673</v>
      </c>
      <c r="C4217" t="s">
        <v>768</v>
      </c>
      <c r="D4217" t="s">
        <v>4249</v>
      </c>
      <c r="E4217">
        <v>1040</v>
      </c>
      <c r="F4217">
        <v>52</v>
      </c>
      <c r="G4217" t="s">
        <v>11108</v>
      </c>
      <c r="H4217" t="s">
        <v>713</v>
      </c>
      <c r="I4217" t="s">
        <v>393</v>
      </c>
      <c r="J4217" s="25">
        <v>45761</v>
      </c>
      <c r="K4217" s="25">
        <v>45761</v>
      </c>
      <c r="L4217" t="s">
        <v>33</v>
      </c>
      <c r="M4217" t="s">
        <v>767</v>
      </c>
      <c r="N4217" t="s">
        <v>127</v>
      </c>
      <c r="O4217" t="s">
        <v>6282</v>
      </c>
    </row>
    <row r="4218" spans="1:15" x14ac:dyDescent="0.25">
      <c r="A4218">
        <v>4014</v>
      </c>
      <c r="B4218" t="s">
        <v>9796</v>
      </c>
      <c r="C4218" t="s">
        <v>2704</v>
      </c>
      <c r="D4218" t="s">
        <v>11109</v>
      </c>
      <c r="E4218">
        <v>1040</v>
      </c>
      <c r="F4218">
        <v>52</v>
      </c>
      <c r="G4218" t="s">
        <v>11110</v>
      </c>
      <c r="H4218" t="s">
        <v>592</v>
      </c>
      <c r="I4218" t="s">
        <v>393</v>
      </c>
      <c r="J4218" s="25">
        <v>45678</v>
      </c>
      <c r="K4218" s="25">
        <v>45678</v>
      </c>
      <c r="L4218" t="s">
        <v>417</v>
      </c>
      <c r="M4218" t="s">
        <v>767</v>
      </c>
      <c r="N4218" t="s">
        <v>258</v>
      </c>
      <c r="O4218" t="s">
        <v>6302</v>
      </c>
    </row>
    <row r="4219" spans="1:15" x14ac:dyDescent="0.25">
      <c r="A4219">
        <v>4015</v>
      </c>
      <c r="B4219" t="s">
        <v>9796</v>
      </c>
      <c r="C4219" t="s">
        <v>2704</v>
      </c>
      <c r="D4219" t="s">
        <v>11109</v>
      </c>
      <c r="E4219">
        <v>300</v>
      </c>
      <c r="F4219">
        <v>15</v>
      </c>
      <c r="G4219" t="s">
        <v>11111</v>
      </c>
      <c r="H4219" t="s">
        <v>592</v>
      </c>
      <c r="I4219" t="s">
        <v>393</v>
      </c>
      <c r="J4219" s="25">
        <v>45678</v>
      </c>
      <c r="K4219" s="25">
        <v>45678</v>
      </c>
      <c r="L4219" t="s">
        <v>417</v>
      </c>
      <c r="M4219" t="s">
        <v>767</v>
      </c>
      <c r="N4219" t="s">
        <v>258</v>
      </c>
      <c r="O4219" t="s">
        <v>6302</v>
      </c>
    </row>
    <row r="4220" spans="1:15" x14ac:dyDescent="0.25">
      <c r="A4220">
        <v>2627</v>
      </c>
      <c r="B4220" t="s">
        <v>9681</v>
      </c>
      <c r="C4220" t="s">
        <v>2704</v>
      </c>
      <c r="D4220" t="s">
        <v>11109</v>
      </c>
      <c r="E4220">
        <v>19</v>
      </c>
      <c r="F4220">
        <v>0</v>
      </c>
      <c r="G4220" t="s">
        <v>11112</v>
      </c>
      <c r="H4220" t="s">
        <v>592</v>
      </c>
      <c r="I4220" t="s">
        <v>393</v>
      </c>
      <c r="J4220" s="25">
        <v>45678</v>
      </c>
      <c r="K4220" s="25">
        <v>45678</v>
      </c>
      <c r="L4220" t="s">
        <v>417</v>
      </c>
      <c r="M4220" t="s">
        <v>767</v>
      </c>
      <c r="N4220" t="s">
        <v>258</v>
      </c>
      <c r="O4220" t="s">
        <v>6282</v>
      </c>
    </row>
    <row r="4221" spans="1:15" x14ac:dyDescent="0.25">
      <c r="A4221">
        <v>2628</v>
      </c>
      <c r="B4221" t="s">
        <v>9681</v>
      </c>
      <c r="C4221" t="s">
        <v>2704</v>
      </c>
      <c r="D4221" t="s">
        <v>11109</v>
      </c>
      <c r="E4221">
        <v>220</v>
      </c>
      <c r="F4221">
        <v>11</v>
      </c>
      <c r="G4221" t="s">
        <v>11112</v>
      </c>
      <c r="H4221" t="s">
        <v>592</v>
      </c>
      <c r="I4221" t="s">
        <v>393</v>
      </c>
      <c r="J4221" s="25">
        <v>45719</v>
      </c>
      <c r="K4221" s="25">
        <v>45719</v>
      </c>
      <c r="L4221" t="s">
        <v>431</v>
      </c>
      <c r="M4221" t="s">
        <v>767</v>
      </c>
      <c r="N4221" t="s">
        <v>258</v>
      </c>
      <c r="O4221" t="s">
        <v>6282</v>
      </c>
    </row>
    <row r="4222" spans="1:15" x14ac:dyDescent="0.25">
      <c r="A4222">
        <v>2629</v>
      </c>
      <c r="B4222" t="s">
        <v>9716</v>
      </c>
      <c r="C4222" t="s">
        <v>2704</v>
      </c>
      <c r="D4222" t="s">
        <v>11109</v>
      </c>
      <c r="E4222">
        <v>380</v>
      </c>
      <c r="F4222">
        <v>19</v>
      </c>
      <c r="G4222" t="s">
        <v>11113</v>
      </c>
      <c r="H4222" t="s">
        <v>592</v>
      </c>
      <c r="I4222" t="s">
        <v>393</v>
      </c>
      <c r="J4222" s="25">
        <v>45794</v>
      </c>
      <c r="K4222" s="25">
        <v>45794</v>
      </c>
      <c r="L4222" t="s">
        <v>427</v>
      </c>
      <c r="M4222" t="s">
        <v>767</v>
      </c>
      <c r="N4222" t="s">
        <v>258</v>
      </c>
      <c r="O4222" t="s">
        <v>6282</v>
      </c>
    </row>
    <row r="4223" spans="1:15" x14ac:dyDescent="0.25">
      <c r="A4223">
        <v>2630</v>
      </c>
      <c r="B4223" t="s">
        <v>9958</v>
      </c>
      <c r="C4223" t="s">
        <v>772</v>
      </c>
      <c r="D4223" t="s">
        <v>4827</v>
      </c>
      <c r="E4223">
        <v>1040</v>
      </c>
      <c r="F4223">
        <v>52</v>
      </c>
      <c r="G4223" t="s">
        <v>11114</v>
      </c>
      <c r="H4223" t="s">
        <v>713</v>
      </c>
      <c r="I4223" t="s">
        <v>393</v>
      </c>
      <c r="J4223" s="25">
        <v>45763</v>
      </c>
      <c r="K4223" s="25">
        <v>45763</v>
      </c>
      <c r="L4223" t="s">
        <v>4785</v>
      </c>
      <c r="M4223" t="s">
        <v>4971</v>
      </c>
      <c r="N4223" t="s">
        <v>127</v>
      </c>
      <c r="O4223" t="s">
        <v>6282</v>
      </c>
    </row>
    <row r="4224" spans="1:15" x14ac:dyDescent="0.25">
      <c r="A4224">
        <v>2631</v>
      </c>
      <c r="B4224" t="s">
        <v>9958</v>
      </c>
      <c r="C4224" t="s">
        <v>772</v>
      </c>
      <c r="D4224" t="s">
        <v>4827</v>
      </c>
      <c r="E4224">
        <v>1040</v>
      </c>
      <c r="F4224">
        <v>52</v>
      </c>
      <c r="G4224" t="s">
        <v>11115</v>
      </c>
      <c r="H4224" t="s">
        <v>713</v>
      </c>
      <c r="I4224" t="s">
        <v>393</v>
      </c>
      <c r="J4224" s="25">
        <v>45763</v>
      </c>
      <c r="K4224" s="25">
        <v>45763</v>
      </c>
      <c r="L4224" t="s">
        <v>4785</v>
      </c>
      <c r="M4224" t="s">
        <v>4971</v>
      </c>
      <c r="N4224" t="s">
        <v>127</v>
      </c>
      <c r="O4224" t="s">
        <v>6282</v>
      </c>
    </row>
    <row r="4225" spans="1:15" x14ac:dyDescent="0.25">
      <c r="A4225">
        <v>2632</v>
      </c>
      <c r="B4225" t="s">
        <v>9958</v>
      </c>
      <c r="C4225" t="s">
        <v>772</v>
      </c>
      <c r="D4225" t="s">
        <v>4827</v>
      </c>
      <c r="E4225">
        <v>580</v>
      </c>
      <c r="F4225">
        <v>29</v>
      </c>
      <c r="G4225" t="s">
        <v>11116</v>
      </c>
      <c r="H4225" t="s">
        <v>713</v>
      </c>
      <c r="I4225" t="s">
        <v>393</v>
      </c>
      <c r="J4225" s="25">
        <v>45763</v>
      </c>
      <c r="K4225" s="25">
        <v>45763</v>
      </c>
      <c r="L4225" t="s">
        <v>4785</v>
      </c>
      <c r="M4225" t="s">
        <v>4971</v>
      </c>
      <c r="N4225" t="s">
        <v>127</v>
      </c>
      <c r="O4225" t="s">
        <v>6282</v>
      </c>
    </row>
    <row r="4226" spans="1:15" x14ac:dyDescent="0.25">
      <c r="A4226">
        <v>2633</v>
      </c>
      <c r="B4226" t="s">
        <v>9954</v>
      </c>
      <c r="C4226" t="s">
        <v>773</v>
      </c>
      <c r="D4226" t="s">
        <v>4258</v>
      </c>
      <c r="E4226">
        <v>960</v>
      </c>
      <c r="F4226">
        <v>48</v>
      </c>
      <c r="G4226" t="s">
        <v>11117</v>
      </c>
      <c r="H4226" t="s">
        <v>11118</v>
      </c>
      <c r="I4226" t="s">
        <v>30</v>
      </c>
      <c r="J4226" s="25">
        <v>44187</v>
      </c>
      <c r="K4226" s="25">
        <v>45642</v>
      </c>
      <c r="L4226" t="s">
        <v>11119</v>
      </c>
      <c r="M4226" t="s">
        <v>4972</v>
      </c>
      <c r="N4226" t="s">
        <v>32</v>
      </c>
      <c r="O4226" t="s">
        <v>6282</v>
      </c>
    </row>
    <row r="4227" spans="1:15" x14ac:dyDescent="0.25">
      <c r="A4227">
        <v>2634</v>
      </c>
      <c r="B4227" t="s">
        <v>9785</v>
      </c>
      <c r="C4227" t="s">
        <v>2702</v>
      </c>
      <c r="D4227" t="s">
        <v>4815</v>
      </c>
      <c r="E4227">
        <v>400</v>
      </c>
      <c r="F4227">
        <v>20</v>
      </c>
      <c r="G4227" t="s">
        <v>11120</v>
      </c>
      <c r="H4227" t="s">
        <v>4960</v>
      </c>
      <c r="I4227" t="s">
        <v>30</v>
      </c>
      <c r="J4227" s="25">
        <v>45457</v>
      </c>
      <c r="K4227" s="25">
        <v>45457</v>
      </c>
      <c r="L4227" t="s">
        <v>4604</v>
      </c>
      <c r="M4227" t="s">
        <v>4973</v>
      </c>
      <c r="N4227" t="s">
        <v>31</v>
      </c>
      <c r="O4227" t="s">
        <v>6282</v>
      </c>
    </row>
    <row r="4228" spans="1:15" x14ac:dyDescent="0.25">
      <c r="A4228">
        <v>2635</v>
      </c>
      <c r="B4228" t="s">
        <v>9626</v>
      </c>
      <c r="C4228" t="s">
        <v>776</v>
      </c>
      <c r="D4228" t="s">
        <v>4818</v>
      </c>
      <c r="E4228">
        <v>682</v>
      </c>
      <c r="F4228">
        <v>34</v>
      </c>
      <c r="G4228" t="s">
        <v>11121</v>
      </c>
      <c r="H4228" t="s">
        <v>4794</v>
      </c>
      <c r="I4228" t="s">
        <v>30</v>
      </c>
      <c r="J4228" s="25">
        <v>45381</v>
      </c>
      <c r="K4228" s="25">
        <v>45381</v>
      </c>
      <c r="L4228" t="s">
        <v>4795</v>
      </c>
      <c r="M4228" t="s">
        <v>4974</v>
      </c>
      <c r="N4228" t="s">
        <v>32</v>
      </c>
      <c r="O4228" t="s">
        <v>6282</v>
      </c>
    </row>
    <row r="4229" spans="1:15" x14ac:dyDescent="0.25">
      <c r="A4229">
        <v>2637</v>
      </c>
      <c r="B4229" t="s">
        <v>7665</v>
      </c>
      <c r="C4229" t="s">
        <v>777</v>
      </c>
      <c r="D4229" t="s">
        <v>4818</v>
      </c>
      <c r="E4229">
        <v>10</v>
      </c>
      <c r="F4229">
        <v>0</v>
      </c>
      <c r="G4229" t="s">
        <v>9925</v>
      </c>
      <c r="H4229" t="s">
        <v>4804</v>
      </c>
      <c r="I4229" t="s">
        <v>393</v>
      </c>
      <c r="J4229" s="25">
        <v>45362</v>
      </c>
      <c r="K4229" s="25">
        <v>45721</v>
      </c>
      <c r="L4229" t="s">
        <v>5287</v>
      </c>
      <c r="M4229" t="s">
        <v>4974</v>
      </c>
      <c r="N4229" t="s">
        <v>31</v>
      </c>
      <c r="O4229" t="s">
        <v>6282</v>
      </c>
    </row>
    <row r="4230" spans="1:15" x14ac:dyDescent="0.25">
      <c r="A4230">
        <v>2645</v>
      </c>
      <c r="B4230" t="s">
        <v>9930</v>
      </c>
      <c r="C4230" t="s">
        <v>777</v>
      </c>
      <c r="D4230" t="s">
        <v>4818</v>
      </c>
      <c r="E4230">
        <v>1200</v>
      </c>
      <c r="F4230">
        <v>60</v>
      </c>
      <c r="G4230" t="s">
        <v>11122</v>
      </c>
      <c r="H4230" t="s">
        <v>4814</v>
      </c>
      <c r="I4230" t="s">
        <v>30</v>
      </c>
      <c r="J4230" s="25">
        <v>45442</v>
      </c>
      <c r="K4230" s="25">
        <v>45443</v>
      </c>
      <c r="L4230" t="s">
        <v>4523</v>
      </c>
      <c r="M4230" t="s">
        <v>4974</v>
      </c>
      <c r="N4230" t="s">
        <v>31</v>
      </c>
      <c r="O4230" t="s">
        <v>6282</v>
      </c>
    </row>
    <row r="4231" spans="1:15" x14ac:dyDescent="0.25">
      <c r="A4231">
        <v>2646</v>
      </c>
      <c r="B4231" t="s">
        <v>9930</v>
      </c>
      <c r="C4231" t="s">
        <v>777</v>
      </c>
      <c r="D4231" t="s">
        <v>4818</v>
      </c>
      <c r="E4231">
        <v>180</v>
      </c>
      <c r="F4231">
        <v>9</v>
      </c>
      <c r="G4231" t="s">
        <v>11123</v>
      </c>
      <c r="H4231" t="s">
        <v>4814</v>
      </c>
      <c r="I4231" t="s">
        <v>30</v>
      </c>
      <c r="J4231" s="25">
        <v>45442</v>
      </c>
      <c r="K4231" s="25">
        <v>45443</v>
      </c>
      <c r="L4231" t="s">
        <v>4523</v>
      </c>
      <c r="M4231" t="s">
        <v>4974</v>
      </c>
      <c r="N4231" t="s">
        <v>31</v>
      </c>
      <c r="O4231" t="s">
        <v>6282</v>
      </c>
    </row>
    <row r="4232" spans="1:15" x14ac:dyDescent="0.25">
      <c r="A4232">
        <v>2638</v>
      </c>
      <c r="B4232" t="s">
        <v>7665</v>
      </c>
      <c r="C4232" t="s">
        <v>777</v>
      </c>
      <c r="D4232" t="s">
        <v>4818</v>
      </c>
      <c r="E4232">
        <v>19</v>
      </c>
      <c r="F4232">
        <v>0</v>
      </c>
      <c r="G4232" t="s">
        <v>9925</v>
      </c>
      <c r="H4232" t="s">
        <v>4814</v>
      </c>
      <c r="I4232" t="s">
        <v>393</v>
      </c>
      <c r="J4232" s="25">
        <v>45443</v>
      </c>
      <c r="K4232" s="25">
        <v>45715</v>
      </c>
      <c r="L4232" t="s">
        <v>4399</v>
      </c>
      <c r="M4232" t="s">
        <v>4974</v>
      </c>
      <c r="N4232" t="s">
        <v>31</v>
      </c>
      <c r="O4232" t="s">
        <v>6282</v>
      </c>
    </row>
    <row r="4233" spans="1:15" x14ac:dyDescent="0.25">
      <c r="A4233">
        <v>2639</v>
      </c>
      <c r="B4233" t="s">
        <v>7665</v>
      </c>
      <c r="C4233" t="s">
        <v>777</v>
      </c>
      <c r="D4233" t="s">
        <v>4818</v>
      </c>
      <c r="E4233">
        <v>19</v>
      </c>
      <c r="F4233">
        <v>0</v>
      </c>
      <c r="G4233" t="s">
        <v>9925</v>
      </c>
      <c r="H4233" t="s">
        <v>4948</v>
      </c>
      <c r="I4233" t="s">
        <v>393</v>
      </c>
      <c r="J4233" s="25">
        <v>45504</v>
      </c>
      <c r="K4233" s="25">
        <v>45820</v>
      </c>
      <c r="L4233" t="s">
        <v>4789</v>
      </c>
      <c r="M4233" t="s">
        <v>4974</v>
      </c>
      <c r="N4233" t="s">
        <v>31</v>
      </c>
      <c r="O4233" t="s">
        <v>6282</v>
      </c>
    </row>
    <row r="4234" spans="1:15" x14ac:dyDescent="0.25">
      <c r="A4234">
        <v>2647</v>
      </c>
      <c r="B4234" t="s">
        <v>9636</v>
      </c>
      <c r="C4234" t="s">
        <v>777</v>
      </c>
      <c r="D4234" t="s">
        <v>4818</v>
      </c>
      <c r="E4234">
        <v>1200</v>
      </c>
      <c r="F4234">
        <v>60</v>
      </c>
      <c r="G4234" t="s">
        <v>11124</v>
      </c>
      <c r="H4234" t="s">
        <v>4948</v>
      </c>
      <c r="I4234" t="s">
        <v>30</v>
      </c>
      <c r="J4234" s="25">
        <v>45504</v>
      </c>
      <c r="K4234" s="25">
        <v>45504</v>
      </c>
      <c r="L4234" t="s">
        <v>4789</v>
      </c>
      <c r="M4234" t="s">
        <v>4974</v>
      </c>
      <c r="N4234" t="s">
        <v>31</v>
      </c>
      <c r="O4234" t="s">
        <v>6282</v>
      </c>
    </row>
    <row r="4235" spans="1:15" x14ac:dyDescent="0.25">
      <c r="A4235">
        <v>2648</v>
      </c>
      <c r="B4235" t="s">
        <v>9930</v>
      </c>
      <c r="C4235" t="s">
        <v>777</v>
      </c>
      <c r="D4235" t="s">
        <v>4818</v>
      </c>
      <c r="E4235">
        <v>740</v>
      </c>
      <c r="F4235">
        <v>37</v>
      </c>
      <c r="G4235" t="s">
        <v>11125</v>
      </c>
      <c r="H4235" t="s">
        <v>4948</v>
      </c>
      <c r="I4235" t="s">
        <v>30</v>
      </c>
      <c r="J4235" s="25">
        <v>45504</v>
      </c>
      <c r="K4235" s="25">
        <v>45504</v>
      </c>
      <c r="L4235" t="s">
        <v>4789</v>
      </c>
      <c r="M4235" t="s">
        <v>4974</v>
      </c>
      <c r="N4235" t="s">
        <v>31</v>
      </c>
      <c r="O4235" t="s">
        <v>6282</v>
      </c>
    </row>
    <row r="4236" spans="1:15" x14ac:dyDescent="0.25">
      <c r="A4236">
        <v>2649</v>
      </c>
      <c r="B4236" t="s">
        <v>11126</v>
      </c>
      <c r="C4236" t="s">
        <v>777</v>
      </c>
      <c r="D4236" t="s">
        <v>4818</v>
      </c>
      <c r="E4236">
        <v>1200</v>
      </c>
      <c r="F4236">
        <v>60</v>
      </c>
      <c r="G4236" t="s">
        <v>11127</v>
      </c>
      <c r="H4236" t="s">
        <v>4788</v>
      </c>
      <c r="I4236" t="s">
        <v>30</v>
      </c>
      <c r="J4236" s="25">
        <v>45554</v>
      </c>
      <c r="K4236" s="25">
        <v>45642</v>
      </c>
      <c r="L4236" t="s">
        <v>5274</v>
      </c>
      <c r="M4236" t="s">
        <v>4974</v>
      </c>
      <c r="N4236" t="s">
        <v>31</v>
      </c>
      <c r="O4236" t="s">
        <v>6282</v>
      </c>
    </row>
    <row r="4237" spans="1:15" x14ac:dyDescent="0.25">
      <c r="A4237">
        <v>2650</v>
      </c>
      <c r="B4237" t="s">
        <v>11126</v>
      </c>
      <c r="C4237" t="s">
        <v>777</v>
      </c>
      <c r="D4237" t="s">
        <v>4818</v>
      </c>
      <c r="E4237">
        <v>720</v>
      </c>
      <c r="F4237">
        <v>36</v>
      </c>
      <c r="G4237" t="s">
        <v>11128</v>
      </c>
      <c r="H4237" t="s">
        <v>4788</v>
      </c>
      <c r="I4237" t="s">
        <v>30</v>
      </c>
      <c r="J4237" s="25">
        <v>45554</v>
      </c>
      <c r="K4237" s="25">
        <v>45642</v>
      </c>
      <c r="L4237" t="s">
        <v>5274</v>
      </c>
      <c r="M4237" t="s">
        <v>4974</v>
      </c>
      <c r="N4237" t="s">
        <v>31</v>
      </c>
      <c r="O4237" t="s">
        <v>6282</v>
      </c>
    </row>
    <row r="4238" spans="1:15" x14ac:dyDescent="0.25">
      <c r="A4238">
        <v>2642</v>
      </c>
      <c r="B4238" t="s">
        <v>7665</v>
      </c>
      <c r="C4238" t="s">
        <v>777</v>
      </c>
      <c r="D4238" t="s">
        <v>4818</v>
      </c>
      <c r="E4238">
        <v>19</v>
      </c>
      <c r="F4238">
        <v>0</v>
      </c>
      <c r="G4238" t="s">
        <v>9925</v>
      </c>
      <c r="H4238" t="s">
        <v>4788</v>
      </c>
      <c r="I4238" t="s">
        <v>393</v>
      </c>
      <c r="J4238" s="25">
        <v>45555</v>
      </c>
      <c r="K4238" s="25">
        <v>45721</v>
      </c>
      <c r="L4238" t="s">
        <v>4525</v>
      </c>
      <c r="M4238" t="s">
        <v>4974</v>
      </c>
      <c r="N4238" t="s">
        <v>31</v>
      </c>
      <c r="O4238" t="s">
        <v>6282</v>
      </c>
    </row>
    <row r="4239" spans="1:15" x14ac:dyDescent="0.25">
      <c r="A4239">
        <v>2643</v>
      </c>
      <c r="B4239" t="s">
        <v>7665</v>
      </c>
      <c r="C4239" t="s">
        <v>777</v>
      </c>
      <c r="D4239" t="s">
        <v>4818</v>
      </c>
      <c r="E4239">
        <v>20</v>
      </c>
      <c r="F4239">
        <v>1</v>
      </c>
      <c r="G4239" t="s">
        <v>9925</v>
      </c>
      <c r="H4239" t="s">
        <v>4955</v>
      </c>
      <c r="I4239" t="s">
        <v>393</v>
      </c>
      <c r="J4239" s="25">
        <v>45670</v>
      </c>
      <c r="K4239" s="25">
        <v>45670</v>
      </c>
      <c r="L4239" t="s">
        <v>4740</v>
      </c>
      <c r="M4239" t="s">
        <v>4974</v>
      </c>
      <c r="N4239" t="s">
        <v>31</v>
      </c>
      <c r="O4239" t="s">
        <v>6282</v>
      </c>
    </row>
    <row r="4240" spans="1:15" x14ac:dyDescent="0.25">
      <c r="A4240">
        <v>2640</v>
      </c>
      <c r="B4240" t="s">
        <v>7665</v>
      </c>
      <c r="C4240" t="s">
        <v>777</v>
      </c>
      <c r="D4240" t="s">
        <v>4818</v>
      </c>
      <c r="E4240">
        <v>20</v>
      </c>
      <c r="F4240">
        <v>1</v>
      </c>
      <c r="G4240" t="s">
        <v>9925</v>
      </c>
      <c r="H4240" t="s">
        <v>4950</v>
      </c>
      <c r="I4240" t="s">
        <v>393</v>
      </c>
      <c r="J4240" s="25">
        <v>45757</v>
      </c>
      <c r="K4240" s="25">
        <v>45757</v>
      </c>
      <c r="L4240" t="s">
        <v>683</v>
      </c>
      <c r="M4240" t="s">
        <v>4974</v>
      </c>
      <c r="N4240" t="s">
        <v>31</v>
      </c>
      <c r="O4240" t="s">
        <v>6282</v>
      </c>
    </row>
    <row r="4241" spans="1:15" x14ac:dyDescent="0.25">
      <c r="A4241">
        <v>2636</v>
      </c>
      <c r="B4241" t="s">
        <v>8673</v>
      </c>
      <c r="C4241" t="s">
        <v>777</v>
      </c>
      <c r="D4241" t="s">
        <v>4818</v>
      </c>
      <c r="E4241">
        <v>80</v>
      </c>
      <c r="F4241">
        <v>4</v>
      </c>
      <c r="G4241" t="s">
        <v>11129</v>
      </c>
      <c r="H4241" t="s">
        <v>11130</v>
      </c>
      <c r="I4241" t="s">
        <v>393</v>
      </c>
      <c r="J4241" s="25">
        <v>45810</v>
      </c>
      <c r="K4241" s="25">
        <v>45810</v>
      </c>
      <c r="L4241" t="s">
        <v>491</v>
      </c>
      <c r="M4241" t="s">
        <v>4974</v>
      </c>
      <c r="N4241" t="s">
        <v>31</v>
      </c>
      <c r="O4241" t="s">
        <v>6282</v>
      </c>
    </row>
    <row r="4242" spans="1:15" x14ac:dyDescent="0.25">
      <c r="A4242">
        <v>2641</v>
      </c>
      <c r="B4242" t="s">
        <v>7665</v>
      </c>
      <c r="C4242" t="s">
        <v>777</v>
      </c>
      <c r="D4242" t="s">
        <v>4818</v>
      </c>
      <c r="E4242">
        <v>20</v>
      </c>
      <c r="F4242">
        <v>1</v>
      </c>
      <c r="G4242" t="s">
        <v>9925</v>
      </c>
      <c r="H4242" t="s">
        <v>4950</v>
      </c>
      <c r="I4242" t="s">
        <v>393</v>
      </c>
      <c r="J4242" s="25">
        <v>45810</v>
      </c>
      <c r="K4242" s="25">
        <v>45810</v>
      </c>
      <c r="L4242" t="s">
        <v>491</v>
      </c>
      <c r="M4242" t="s">
        <v>4974</v>
      </c>
      <c r="N4242" t="s">
        <v>31</v>
      </c>
      <c r="O4242" t="s">
        <v>6282</v>
      </c>
    </row>
    <row r="4243" spans="1:15" x14ac:dyDescent="0.25">
      <c r="A4243">
        <v>2644</v>
      </c>
      <c r="B4243" t="s">
        <v>7665</v>
      </c>
      <c r="C4243" t="s">
        <v>777</v>
      </c>
      <c r="D4243" t="s">
        <v>4818</v>
      </c>
      <c r="E4243">
        <v>40</v>
      </c>
      <c r="F4243">
        <v>2</v>
      </c>
      <c r="G4243" t="s">
        <v>9925</v>
      </c>
      <c r="H4243" t="s">
        <v>4955</v>
      </c>
      <c r="I4243" t="s">
        <v>393</v>
      </c>
      <c r="J4243" s="25">
        <v>45810</v>
      </c>
      <c r="K4243" s="25">
        <v>45810</v>
      </c>
      <c r="L4243" t="s">
        <v>491</v>
      </c>
      <c r="M4243" t="s">
        <v>4974</v>
      </c>
      <c r="N4243" t="s">
        <v>31</v>
      </c>
      <c r="O4243" t="s">
        <v>6282</v>
      </c>
    </row>
    <row r="4244" spans="1:15" x14ac:dyDescent="0.25">
      <c r="A4244">
        <v>2652</v>
      </c>
      <c r="B4244" t="s">
        <v>9785</v>
      </c>
      <c r="C4244" t="s">
        <v>2703</v>
      </c>
      <c r="D4244" t="s">
        <v>4822</v>
      </c>
      <c r="E4244">
        <v>460</v>
      </c>
      <c r="F4244">
        <v>23</v>
      </c>
      <c r="G4244" t="s">
        <v>11131</v>
      </c>
      <c r="H4244" t="s">
        <v>4960</v>
      </c>
      <c r="I4244" t="s">
        <v>30</v>
      </c>
      <c r="J4244" s="25">
        <v>45457</v>
      </c>
      <c r="K4244" s="25">
        <v>45457</v>
      </c>
      <c r="L4244" t="s">
        <v>4604</v>
      </c>
      <c r="M4244" t="s">
        <v>4975</v>
      </c>
      <c r="N4244" t="s">
        <v>31</v>
      </c>
      <c r="O4244" t="s">
        <v>6282</v>
      </c>
    </row>
    <row r="4245" spans="1:15" x14ac:dyDescent="0.25">
      <c r="A4245">
        <v>2651</v>
      </c>
      <c r="B4245" t="s">
        <v>7665</v>
      </c>
      <c r="C4245" t="s">
        <v>2703</v>
      </c>
      <c r="D4245" t="s">
        <v>4822</v>
      </c>
      <c r="E4245">
        <v>20</v>
      </c>
      <c r="F4245">
        <v>1</v>
      </c>
      <c r="G4245" t="s">
        <v>9925</v>
      </c>
      <c r="H4245" t="s">
        <v>4958</v>
      </c>
      <c r="I4245" t="s">
        <v>393</v>
      </c>
      <c r="J4245" s="25">
        <v>45803</v>
      </c>
      <c r="K4245" s="25">
        <v>45803</v>
      </c>
      <c r="L4245" t="s">
        <v>480</v>
      </c>
      <c r="M4245" t="s">
        <v>4975</v>
      </c>
      <c r="N4245" t="s">
        <v>31</v>
      </c>
      <c r="O4245" t="s">
        <v>6282</v>
      </c>
    </row>
    <row r="4246" spans="1:15" x14ac:dyDescent="0.25">
      <c r="A4246">
        <v>2653</v>
      </c>
      <c r="B4246" t="s">
        <v>7016</v>
      </c>
      <c r="C4246" t="s">
        <v>2707</v>
      </c>
      <c r="D4246" t="s">
        <v>11132</v>
      </c>
      <c r="E4246">
        <v>20000</v>
      </c>
      <c r="F4246">
        <v>2</v>
      </c>
      <c r="G4246" t="s">
        <v>11133</v>
      </c>
      <c r="H4246" t="s">
        <v>11134</v>
      </c>
      <c r="I4246" t="s">
        <v>11135</v>
      </c>
      <c r="J4246" s="25">
        <v>46017</v>
      </c>
      <c r="K4246" s="25">
        <v>46017</v>
      </c>
      <c r="L4246" t="s">
        <v>235</v>
      </c>
      <c r="M4246" t="s">
        <v>11136</v>
      </c>
      <c r="N4246" t="s">
        <v>32</v>
      </c>
      <c r="O4246" t="s">
        <v>6282</v>
      </c>
    </row>
    <row r="4247" spans="1:15" x14ac:dyDescent="0.25">
      <c r="A4247">
        <v>2655</v>
      </c>
      <c r="B4247" t="s">
        <v>7016</v>
      </c>
      <c r="C4247" t="s">
        <v>2708</v>
      </c>
      <c r="D4247" t="s">
        <v>11137</v>
      </c>
      <c r="E4247">
        <v>3549</v>
      </c>
      <c r="F4247">
        <v>1</v>
      </c>
      <c r="G4247" t="s">
        <v>11138</v>
      </c>
      <c r="H4247" t="s">
        <v>5192</v>
      </c>
      <c r="I4247" t="s">
        <v>265</v>
      </c>
      <c r="J4247" s="25">
        <v>45679</v>
      </c>
      <c r="K4247" s="25">
        <v>45679</v>
      </c>
      <c r="L4247" t="s">
        <v>5193</v>
      </c>
      <c r="M4247" t="s">
        <v>11136</v>
      </c>
      <c r="N4247" t="s">
        <v>213</v>
      </c>
      <c r="O4247" t="s">
        <v>6282</v>
      </c>
    </row>
    <row r="4248" spans="1:15" x14ac:dyDescent="0.25">
      <c r="A4248">
        <v>2654</v>
      </c>
      <c r="B4248" t="s">
        <v>7016</v>
      </c>
      <c r="C4248" t="s">
        <v>2708</v>
      </c>
      <c r="D4248" t="s">
        <v>11137</v>
      </c>
      <c r="E4248">
        <v>4080</v>
      </c>
      <c r="F4248">
        <v>1</v>
      </c>
      <c r="G4248" t="s">
        <v>11138</v>
      </c>
      <c r="H4248" t="s">
        <v>5194</v>
      </c>
      <c r="I4248" t="s">
        <v>265</v>
      </c>
      <c r="J4248" s="25">
        <v>45717</v>
      </c>
      <c r="K4248" s="25">
        <v>45717</v>
      </c>
      <c r="L4248" t="s">
        <v>5179</v>
      </c>
      <c r="M4248" t="s">
        <v>11136</v>
      </c>
      <c r="N4248" t="s">
        <v>213</v>
      </c>
      <c r="O4248" t="s">
        <v>6282</v>
      </c>
    </row>
    <row r="4249" spans="1:15" x14ac:dyDescent="0.25">
      <c r="A4249">
        <v>2656</v>
      </c>
      <c r="B4249" t="s">
        <v>7016</v>
      </c>
      <c r="C4249" t="s">
        <v>2708</v>
      </c>
      <c r="D4249" t="s">
        <v>11137</v>
      </c>
      <c r="E4249">
        <v>2000</v>
      </c>
      <c r="F4249">
        <v>0</v>
      </c>
      <c r="G4249" t="s">
        <v>11138</v>
      </c>
      <c r="H4249" t="s">
        <v>5178</v>
      </c>
      <c r="I4249" t="s">
        <v>265</v>
      </c>
      <c r="J4249" s="25">
        <v>45717</v>
      </c>
      <c r="K4249" s="25">
        <v>45717</v>
      </c>
      <c r="L4249" t="s">
        <v>5179</v>
      </c>
      <c r="M4249" t="s">
        <v>11136</v>
      </c>
      <c r="N4249" t="s">
        <v>213</v>
      </c>
      <c r="O4249" t="s">
        <v>6282</v>
      </c>
    </row>
    <row r="4250" spans="1:15" x14ac:dyDescent="0.25">
      <c r="A4250">
        <v>2657</v>
      </c>
      <c r="B4250" t="s">
        <v>7016</v>
      </c>
      <c r="C4250" t="s">
        <v>2708</v>
      </c>
      <c r="D4250" t="s">
        <v>11137</v>
      </c>
      <c r="E4250">
        <v>4080</v>
      </c>
      <c r="F4250">
        <v>1</v>
      </c>
      <c r="G4250" t="s">
        <v>11138</v>
      </c>
      <c r="H4250" t="s">
        <v>5197</v>
      </c>
      <c r="I4250" t="s">
        <v>265</v>
      </c>
      <c r="J4250" s="25">
        <v>45749</v>
      </c>
      <c r="K4250" s="25">
        <v>45749</v>
      </c>
      <c r="L4250" t="s">
        <v>5198</v>
      </c>
      <c r="M4250" t="s">
        <v>11136</v>
      </c>
      <c r="N4250" t="s">
        <v>213</v>
      </c>
      <c r="O4250" t="s">
        <v>6282</v>
      </c>
    </row>
    <row r="4251" spans="1:15" x14ac:dyDescent="0.25">
      <c r="A4251">
        <v>2658</v>
      </c>
      <c r="B4251" t="s">
        <v>7016</v>
      </c>
      <c r="C4251" t="s">
        <v>2708</v>
      </c>
      <c r="D4251" t="s">
        <v>11137</v>
      </c>
      <c r="E4251">
        <v>4080</v>
      </c>
      <c r="F4251">
        <v>1</v>
      </c>
      <c r="G4251" t="s">
        <v>11138</v>
      </c>
      <c r="H4251" t="s">
        <v>5201</v>
      </c>
      <c r="I4251" t="s">
        <v>265</v>
      </c>
      <c r="J4251" s="25">
        <v>45749</v>
      </c>
      <c r="K4251" s="25">
        <v>45749</v>
      </c>
      <c r="L4251" t="s">
        <v>5198</v>
      </c>
      <c r="M4251" t="s">
        <v>11136</v>
      </c>
      <c r="N4251" t="s">
        <v>213</v>
      </c>
      <c r="O4251" t="s">
        <v>6282</v>
      </c>
    </row>
    <row r="4252" spans="1:15" x14ac:dyDescent="0.25">
      <c r="A4252">
        <v>2659</v>
      </c>
      <c r="B4252" t="s">
        <v>7016</v>
      </c>
      <c r="C4252" t="s">
        <v>2708</v>
      </c>
      <c r="D4252" t="s">
        <v>11137</v>
      </c>
      <c r="E4252">
        <v>1615</v>
      </c>
      <c r="F4252">
        <v>0</v>
      </c>
      <c r="G4252" t="s">
        <v>11138</v>
      </c>
      <c r="H4252" t="s">
        <v>5202</v>
      </c>
      <c r="I4252" t="s">
        <v>265</v>
      </c>
      <c r="J4252" s="25">
        <v>45749</v>
      </c>
      <c r="K4252" s="25">
        <v>45749</v>
      </c>
      <c r="L4252" t="s">
        <v>5198</v>
      </c>
      <c r="M4252" t="s">
        <v>11136</v>
      </c>
      <c r="N4252" t="s">
        <v>213</v>
      </c>
      <c r="O4252" t="s">
        <v>6282</v>
      </c>
    </row>
    <row r="4253" spans="1:15" x14ac:dyDescent="0.25">
      <c r="A4253">
        <v>2660</v>
      </c>
      <c r="B4253" t="s">
        <v>7016</v>
      </c>
      <c r="C4253" t="s">
        <v>2708</v>
      </c>
      <c r="D4253" t="s">
        <v>11137</v>
      </c>
      <c r="E4253">
        <v>1240</v>
      </c>
      <c r="F4253">
        <v>0</v>
      </c>
      <c r="G4253" t="s">
        <v>11138</v>
      </c>
      <c r="H4253" t="s">
        <v>11139</v>
      </c>
      <c r="I4253" t="s">
        <v>265</v>
      </c>
      <c r="J4253" s="25">
        <v>45964</v>
      </c>
      <c r="K4253" s="25">
        <v>45964</v>
      </c>
      <c r="L4253" t="s">
        <v>281</v>
      </c>
      <c r="M4253" t="s">
        <v>11136</v>
      </c>
      <c r="N4253" t="s">
        <v>213</v>
      </c>
      <c r="O4253" t="s">
        <v>6282</v>
      </c>
    </row>
    <row r="4254" spans="1:15" x14ac:dyDescent="0.25">
      <c r="A4254">
        <v>2661</v>
      </c>
      <c r="B4254" t="s">
        <v>7016</v>
      </c>
      <c r="C4254" t="s">
        <v>2708</v>
      </c>
      <c r="D4254" t="s">
        <v>11137</v>
      </c>
      <c r="E4254">
        <v>4080</v>
      </c>
      <c r="F4254">
        <v>1</v>
      </c>
      <c r="G4254" t="s">
        <v>11138</v>
      </c>
      <c r="H4254" t="s">
        <v>11140</v>
      </c>
      <c r="I4254" t="s">
        <v>265</v>
      </c>
      <c r="J4254" s="25">
        <v>45964</v>
      </c>
      <c r="K4254" s="25">
        <v>45964</v>
      </c>
      <c r="L4254" t="s">
        <v>281</v>
      </c>
      <c r="M4254" t="s">
        <v>11136</v>
      </c>
      <c r="N4254" t="s">
        <v>213</v>
      </c>
      <c r="O4254" t="s">
        <v>6282</v>
      </c>
    </row>
    <row r="4255" spans="1:15" x14ac:dyDescent="0.25">
      <c r="A4255">
        <v>2662</v>
      </c>
      <c r="B4255" t="s">
        <v>7016</v>
      </c>
      <c r="C4255" t="s">
        <v>2708</v>
      </c>
      <c r="D4255" t="s">
        <v>11137</v>
      </c>
      <c r="E4255">
        <v>4080</v>
      </c>
      <c r="F4255">
        <v>1</v>
      </c>
      <c r="G4255" t="s">
        <v>11138</v>
      </c>
      <c r="H4255" t="s">
        <v>11141</v>
      </c>
      <c r="I4255" t="s">
        <v>265</v>
      </c>
      <c r="J4255" s="25">
        <v>45964</v>
      </c>
      <c r="K4255" s="25">
        <v>45964</v>
      </c>
      <c r="L4255" t="s">
        <v>281</v>
      </c>
      <c r="M4255" t="s">
        <v>11136</v>
      </c>
      <c r="N4255" t="s">
        <v>213</v>
      </c>
      <c r="O4255" t="s">
        <v>6282</v>
      </c>
    </row>
    <row r="4256" spans="1:15" x14ac:dyDescent="0.25">
      <c r="A4256">
        <v>2667</v>
      </c>
      <c r="B4256" t="s">
        <v>7016</v>
      </c>
      <c r="C4256" t="s">
        <v>2708</v>
      </c>
      <c r="D4256" t="s">
        <v>11137</v>
      </c>
      <c r="E4256">
        <v>4080</v>
      </c>
      <c r="F4256">
        <v>1</v>
      </c>
      <c r="G4256" t="s">
        <v>11138</v>
      </c>
      <c r="H4256" t="s">
        <v>11142</v>
      </c>
      <c r="I4256" t="s">
        <v>265</v>
      </c>
      <c r="J4256" s="25">
        <v>46013</v>
      </c>
      <c r="K4256" s="25">
        <v>46013</v>
      </c>
      <c r="L4256" t="s">
        <v>402</v>
      </c>
      <c r="M4256" t="s">
        <v>11136</v>
      </c>
      <c r="N4256" t="s">
        <v>213</v>
      </c>
      <c r="O4256" t="s">
        <v>6282</v>
      </c>
    </row>
    <row r="4257" spans="1:15" x14ac:dyDescent="0.25">
      <c r="A4257">
        <v>2668</v>
      </c>
      <c r="B4257" t="s">
        <v>7016</v>
      </c>
      <c r="C4257" t="s">
        <v>2708</v>
      </c>
      <c r="D4257" t="s">
        <v>11137</v>
      </c>
      <c r="E4257">
        <v>4080</v>
      </c>
      <c r="F4257">
        <v>1</v>
      </c>
      <c r="G4257" t="s">
        <v>11138</v>
      </c>
      <c r="H4257" t="s">
        <v>11143</v>
      </c>
      <c r="I4257" t="s">
        <v>265</v>
      </c>
      <c r="J4257" s="25">
        <v>46013</v>
      </c>
      <c r="K4257" s="25">
        <v>46013</v>
      </c>
      <c r="L4257" t="s">
        <v>402</v>
      </c>
      <c r="M4257" t="s">
        <v>11136</v>
      </c>
      <c r="N4257" t="s">
        <v>213</v>
      </c>
      <c r="O4257" t="s">
        <v>6282</v>
      </c>
    </row>
    <row r="4258" spans="1:15" x14ac:dyDescent="0.25">
      <c r="A4258">
        <v>2663</v>
      </c>
      <c r="B4258" t="s">
        <v>7016</v>
      </c>
      <c r="C4258" t="s">
        <v>2708</v>
      </c>
      <c r="D4258" t="s">
        <v>11137</v>
      </c>
      <c r="E4258">
        <v>4080</v>
      </c>
      <c r="F4258">
        <v>1</v>
      </c>
      <c r="G4258" t="s">
        <v>11138</v>
      </c>
      <c r="H4258" t="s">
        <v>11144</v>
      </c>
      <c r="I4258" t="s">
        <v>265</v>
      </c>
      <c r="J4258" s="25">
        <v>46036</v>
      </c>
      <c r="K4258" s="25">
        <v>46036</v>
      </c>
      <c r="L4258" t="s">
        <v>6491</v>
      </c>
      <c r="M4258" t="s">
        <v>11136</v>
      </c>
      <c r="N4258" t="s">
        <v>213</v>
      </c>
      <c r="O4258" t="s">
        <v>6282</v>
      </c>
    </row>
    <row r="4259" spans="1:15" x14ac:dyDescent="0.25">
      <c r="A4259">
        <v>2664</v>
      </c>
      <c r="B4259" t="s">
        <v>7016</v>
      </c>
      <c r="C4259" t="s">
        <v>2708</v>
      </c>
      <c r="D4259" t="s">
        <v>11137</v>
      </c>
      <c r="E4259">
        <v>4080</v>
      </c>
      <c r="F4259">
        <v>1</v>
      </c>
      <c r="G4259" t="s">
        <v>11138</v>
      </c>
      <c r="H4259" t="s">
        <v>11145</v>
      </c>
      <c r="I4259" t="s">
        <v>265</v>
      </c>
      <c r="J4259" s="25">
        <v>46036</v>
      </c>
      <c r="K4259" s="25">
        <v>46036</v>
      </c>
      <c r="L4259" t="s">
        <v>6491</v>
      </c>
      <c r="M4259" t="s">
        <v>11136</v>
      </c>
      <c r="N4259" t="s">
        <v>213</v>
      </c>
      <c r="O4259" t="s">
        <v>6282</v>
      </c>
    </row>
    <row r="4260" spans="1:15" x14ac:dyDescent="0.25">
      <c r="A4260">
        <v>2665</v>
      </c>
      <c r="B4260" t="s">
        <v>7016</v>
      </c>
      <c r="C4260" t="s">
        <v>2708</v>
      </c>
      <c r="D4260" t="s">
        <v>11137</v>
      </c>
      <c r="E4260">
        <v>4080</v>
      </c>
      <c r="F4260">
        <v>1</v>
      </c>
      <c r="G4260" t="s">
        <v>11138</v>
      </c>
      <c r="H4260" t="s">
        <v>11146</v>
      </c>
      <c r="I4260" t="s">
        <v>265</v>
      </c>
      <c r="J4260" s="25">
        <v>46036</v>
      </c>
      <c r="K4260" s="25">
        <v>46036</v>
      </c>
      <c r="L4260" t="s">
        <v>6491</v>
      </c>
      <c r="M4260" t="s">
        <v>11136</v>
      </c>
      <c r="N4260" t="s">
        <v>213</v>
      </c>
      <c r="O4260" t="s">
        <v>6282</v>
      </c>
    </row>
    <row r="4261" spans="1:15" x14ac:dyDescent="0.25">
      <c r="A4261">
        <v>2666</v>
      </c>
      <c r="B4261" t="s">
        <v>7016</v>
      </c>
      <c r="C4261" t="s">
        <v>2708</v>
      </c>
      <c r="D4261" t="s">
        <v>11137</v>
      </c>
      <c r="E4261">
        <v>4080</v>
      </c>
      <c r="F4261">
        <v>1</v>
      </c>
      <c r="G4261" t="s">
        <v>11138</v>
      </c>
      <c r="H4261" t="s">
        <v>11147</v>
      </c>
      <c r="I4261" t="s">
        <v>265</v>
      </c>
      <c r="J4261" s="25">
        <v>46036</v>
      </c>
      <c r="K4261" s="25">
        <v>46036</v>
      </c>
      <c r="L4261" t="s">
        <v>6491</v>
      </c>
      <c r="M4261" t="s">
        <v>11136</v>
      </c>
      <c r="N4261" t="s">
        <v>213</v>
      </c>
      <c r="O4261" t="s">
        <v>6282</v>
      </c>
    </row>
    <row r="4262" spans="1:15" x14ac:dyDescent="0.25">
      <c r="A4262">
        <v>2669</v>
      </c>
      <c r="B4262" t="s">
        <v>7016</v>
      </c>
      <c r="C4262" t="s">
        <v>2708</v>
      </c>
      <c r="D4262" t="s">
        <v>11137</v>
      </c>
      <c r="E4262">
        <v>4000</v>
      </c>
      <c r="F4262">
        <v>1</v>
      </c>
      <c r="G4262" t="s">
        <v>11138</v>
      </c>
      <c r="H4262" t="s">
        <v>11148</v>
      </c>
      <c r="I4262" t="s">
        <v>265</v>
      </c>
      <c r="J4262" s="25">
        <v>46036</v>
      </c>
      <c r="K4262" s="25">
        <v>46036</v>
      </c>
      <c r="L4262" t="s">
        <v>6491</v>
      </c>
      <c r="M4262" t="s">
        <v>11136</v>
      </c>
      <c r="N4262" t="s">
        <v>213</v>
      </c>
      <c r="O4262" t="s">
        <v>6282</v>
      </c>
    </row>
    <row r="4263" spans="1:15" x14ac:dyDescent="0.25">
      <c r="A4263">
        <v>2670</v>
      </c>
      <c r="B4263" t="s">
        <v>7016</v>
      </c>
      <c r="C4263" t="s">
        <v>2708</v>
      </c>
      <c r="D4263" t="s">
        <v>11137</v>
      </c>
      <c r="E4263">
        <v>3680</v>
      </c>
      <c r="F4263">
        <v>1</v>
      </c>
      <c r="G4263" t="s">
        <v>11138</v>
      </c>
      <c r="H4263" t="s">
        <v>9352</v>
      </c>
      <c r="I4263" t="s">
        <v>265</v>
      </c>
      <c r="J4263" s="25">
        <v>46036</v>
      </c>
      <c r="K4263" s="25">
        <v>46036</v>
      </c>
      <c r="L4263" t="s">
        <v>6491</v>
      </c>
      <c r="M4263" t="s">
        <v>11136</v>
      </c>
      <c r="N4263" t="s">
        <v>213</v>
      </c>
      <c r="O4263" t="s">
        <v>6282</v>
      </c>
    </row>
    <row r="4264" spans="1:15" x14ac:dyDescent="0.25">
      <c r="A4264">
        <v>2671</v>
      </c>
      <c r="B4264" t="s">
        <v>7016</v>
      </c>
      <c r="C4264" t="s">
        <v>2708</v>
      </c>
      <c r="D4264" t="s">
        <v>11137</v>
      </c>
      <c r="E4264">
        <v>4000</v>
      </c>
      <c r="F4264">
        <v>1</v>
      </c>
      <c r="G4264" t="s">
        <v>11138</v>
      </c>
      <c r="H4264" t="s">
        <v>11149</v>
      </c>
      <c r="I4264" t="s">
        <v>265</v>
      </c>
      <c r="J4264" s="25">
        <v>46063</v>
      </c>
      <c r="K4264" s="25">
        <v>46063</v>
      </c>
      <c r="L4264" t="s">
        <v>7736</v>
      </c>
      <c r="M4264" t="s">
        <v>11136</v>
      </c>
      <c r="N4264" t="s">
        <v>213</v>
      </c>
      <c r="O4264" t="s">
        <v>6282</v>
      </c>
    </row>
    <row r="4265" spans="1:15" x14ac:dyDescent="0.25">
      <c r="A4265">
        <v>2672</v>
      </c>
      <c r="B4265" t="s">
        <v>7016</v>
      </c>
      <c r="C4265" t="s">
        <v>2708</v>
      </c>
      <c r="D4265" t="s">
        <v>11137</v>
      </c>
      <c r="E4265">
        <v>4000</v>
      </c>
      <c r="F4265">
        <v>1</v>
      </c>
      <c r="G4265" t="s">
        <v>11138</v>
      </c>
      <c r="H4265" t="s">
        <v>11150</v>
      </c>
      <c r="I4265" t="s">
        <v>265</v>
      </c>
      <c r="J4265" s="25">
        <v>46063</v>
      </c>
      <c r="K4265" s="25">
        <v>46063</v>
      </c>
      <c r="L4265" t="s">
        <v>7736</v>
      </c>
      <c r="M4265" t="s">
        <v>11136</v>
      </c>
      <c r="N4265" t="s">
        <v>213</v>
      </c>
      <c r="O4265" t="s">
        <v>6282</v>
      </c>
    </row>
    <row r="4266" spans="1:15" x14ac:dyDescent="0.25">
      <c r="A4266">
        <v>2673</v>
      </c>
      <c r="B4266" t="s">
        <v>7016</v>
      </c>
      <c r="C4266" t="s">
        <v>2708</v>
      </c>
      <c r="D4266" t="s">
        <v>11137</v>
      </c>
      <c r="E4266">
        <v>4000</v>
      </c>
      <c r="F4266">
        <v>1</v>
      </c>
      <c r="G4266" t="s">
        <v>11138</v>
      </c>
      <c r="H4266" t="s">
        <v>11151</v>
      </c>
      <c r="I4266" t="s">
        <v>265</v>
      </c>
      <c r="J4266" s="25">
        <v>46063</v>
      </c>
      <c r="K4266" s="25">
        <v>46063</v>
      </c>
      <c r="L4266" t="s">
        <v>7736</v>
      </c>
      <c r="M4266" t="s">
        <v>11136</v>
      </c>
      <c r="N4266" t="s">
        <v>213</v>
      </c>
      <c r="O4266" t="s">
        <v>6282</v>
      </c>
    </row>
    <row r="4267" spans="1:15" x14ac:dyDescent="0.25">
      <c r="A4267">
        <v>2674</v>
      </c>
      <c r="B4267" t="s">
        <v>7016</v>
      </c>
      <c r="C4267" t="s">
        <v>2708</v>
      </c>
      <c r="D4267" t="s">
        <v>11137</v>
      </c>
      <c r="E4267">
        <v>4000</v>
      </c>
      <c r="F4267">
        <v>1</v>
      </c>
      <c r="G4267" t="s">
        <v>11138</v>
      </c>
      <c r="H4267" t="s">
        <v>11152</v>
      </c>
      <c r="I4267" t="s">
        <v>265</v>
      </c>
      <c r="J4267" s="25">
        <v>46063</v>
      </c>
      <c r="K4267" s="25">
        <v>46063</v>
      </c>
      <c r="L4267" t="s">
        <v>7736</v>
      </c>
      <c r="M4267" t="s">
        <v>11136</v>
      </c>
      <c r="N4267" t="s">
        <v>213</v>
      </c>
      <c r="O4267" t="s">
        <v>6282</v>
      </c>
    </row>
    <row r="4268" spans="1:15" x14ac:dyDescent="0.25">
      <c r="A4268">
        <v>2675</v>
      </c>
      <c r="B4268" t="s">
        <v>7016</v>
      </c>
      <c r="C4268" t="s">
        <v>2708</v>
      </c>
      <c r="D4268" t="s">
        <v>11137</v>
      </c>
      <c r="E4268">
        <v>4000</v>
      </c>
      <c r="F4268">
        <v>1</v>
      </c>
      <c r="G4268" t="s">
        <v>11138</v>
      </c>
      <c r="H4268" t="s">
        <v>11153</v>
      </c>
      <c r="I4268" t="s">
        <v>265</v>
      </c>
      <c r="J4268" s="25">
        <v>46063</v>
      </c>
      <c r="K4268" s="25">
        <v>46063</v>
      </c>
      <c r="L4268" t="s">
        <v>7736</v>
      </c>
      <c r="M4268" t="s">
        <v>11136</v>
      </c>
      <c r="N4268" t="s">
        <v>213</v>
      </c>
      <c r="O4268" t="s">
        <v>6282</v>
      </c>
    </row>
    <row r="4269" spans="1:15" x14ac:dyDescent="0.25">
      <c r="A4269">
        <v>2676</v>
      </c>
      <c r="B4269" t="s">
        <v>7016</v>
      </c>
      <c r="C4269" t="s">
        <v>2708</v>
      </c>
      <c r="D4269" t="s">
        <v>11137</v>
      </c>
      <c r="E4269">
        <v>4000</v>
      </c>
      <c r="F4269">
        <v>1</v>
      </c>
      <c r="G4269" t="s">
        <v>11138</v>
      </c>
      <c r="H4269" t="s">
        <v>11154</v>
      </c>
      <c r="I4269" t="s">
        <v>265</v>
      </c>
      <c r="J4269" s="25">
        <v>46063</v>
      </c>
      <c r="K4269" s="25">
        <v>46063</v>
      </c>
      <c r="L4269" t="s">
        <v>7736</v>
      </c>
      <c r="M4269" t="s">
        <v>11136</v>
      </c>
      <c r="N4269" t="s">
        <v>213</v>
      </c>
      <c r="O4269" t="s">
        <v>6282</v>
      </c>
    </row>
    <row r="4270" spans="1:15" x14ac:dyDescent="0.25">
      <c r="A4270">
        <v>2677</v>
      </c>
      <c r="B4270" t="s">
        <v>7016</v>
      </c>
      <c r="C4270" t="s">
        <v>2708</v>
      </c>
      <c r="D4270" t="s">
        <v>11137</v>
      </c>
      <c r="E4270">
        <v>4000</v>
      </c>
      <c r="F4270">
        <v>1</v>
      </c>
      <c r="G4270" t="s">
        <v>11138</v>
      </c>
      <c r="H4270" t="s">
        <v>11155</v>
      </c>
      <c r="I4270" t="s">
        <v>265</v>
      </c>
      <c r="J4270" s="25">
        <v>46063</v>
      </c>
      <c r="K4270" s="25">
        <v>46063</v>
      </c>
      <c r="L4270" t="s">
        <v>7736</v>
      </c>
      <c r="M4270" t="s">
        <v>11136</v>
      </c>
      <c r="N4270" t="s">
        <v>213</v>
      </c>
      <c r="O4270" t="s">
        <v>6282</v>
      </c>
    </row>
    <row r="4271" spans="1:15" x14ac:dyDescent="0.25">
      <c r="A4271">
        <v>2678</v>
      </c>
      <c r="B4271" t="s">
        <v>9597</v>
      </c>
      <c r="C4271" t="s">
        <v>780</v>
      </c>
      <c r="D4271" t="s">
        <v>781</v>
      </c>
      <c r="E4271">
        <v>354</v>
      </c>
      <c r="F4271">
        <v>17</v>
      </c>
      <c r="G4271" t="s">
        <v>11156</v>
      </c>
      <c r="H4271" t="s">
        <v>551</v>
      </c>
      <c r="I4271" t="s">
        <v>379</v>
      </c>
      <c r="J4271" s="25">
        <v>45761</v>
      </c>
      <c r="K4271" s="25">
        <v>45761</v>
      </c>
      <c r="L4271" t="s">
        <v>33</v>
      </c>
      <c r="M4271" t="s">
        <v>782</v>
      </c>
      <c r="N4271" t="s">
        <v>32</v>
      </c>
      <c r="O4271" t="s">
        <v>6282</v>
      </c>
    </row>
    <row r="4272" spans="1:15" x14ac:dyDescent="0.25">
      <c r="A4272">
        <v>4054</v>
      </c>
      <c r="B4272" t="s">
        <v>9589</v>
      </c>
      <c r="C4272" t="s">
        <v>780</v>
      </c>
      <c r="D4272" t="s">
        <v>781</v>
      </c>
      <c r="E4272">
        <v>720</v>
      </c>
      <c r="F4272">
        <v>36</v>
      </c>
      <c r="G4272" t="s">
        <v>11157</v>
      </c>
      <c r="H4272" t="s">
        <v>1970</v>
      </c>
      <c r="I4272" t="s">
        <v>379</v>
      </c>
      <c r="J4272" s="25">
        <v>45957</v>
      </c>
      <c r="K4272" s="25">
        <v>45957</v>
      </c>
      <c r="L4272" t="s">
        <v>1971</v>
      </c>
      <c r="M4272" t="s">
        <v>782</v>
      </c>
      <c r="N4272" t="s">
        <v>32</v>
      </c>
      <c r="O4272" t="s">
        <v>6302</v>
      </c>
    </row>
    <row r="4273" spans="1:15" x14ac:dyDescent="0.25">
      <c r="A4273">
        <v>4055</v>
      </c>
      <c r="B4273" t="s">
        <v>9589</v>
      </c>
      <c r="C4273" t="s">
        <v>780</v>
      </c>
      <c r="D4273" t="s">
        <v>781</v>
      </c>
      <c r="E4273">
        <v>460</v>
      </c>
      <c r="F4273">
        <v>23</v>
      </c>
      <c r="G4273" t="s">
        <v>11158</v>
      </c>
      <c r="H4273" t="s">
        <v>1970</v>
      </c>
      <c r="I4273" t="s">
        <v>379</v>
      </c>
      <c r="J4273" s="25">
        <v>45957</v>
      </c>
      <c r="K4273" s="25">
        <v>45957</v>
      </c>
      <c r="L4273" t="s">
        <v>1971</v>
      </c>
      <c r="M4273" t="s">
        <v>782</v>
      </c>
      <c r="N4273" t="s">
        <v>32</v>
      </c>
      <c r="O4273" t="s">
        <v>6302</v>
      </c>
    </row>
    <row r="4274" spans="1:15" x14ac:dyDescent="0.25">
      <c r="A4274">
        <v>2679</v>
      </c>
      <c r="B4274" t="s">
        <v>9597</v>
      </c>
      <c r="C4274" t="s">
        <v>783</v>
      </c>
      <c r="D4274" t="s">
        <v>784</v>
      </c>
      <c r="E4274">
        <v>90</v>
      </c>
      <c r="F4274">
        <v>7</v>
      </c>
      <c r="G4274" t="s">
        <v>11159</v>
      </c>
      <c r="H4274" t="s">
        <v>551</v>
      </c>
      <c r="I4274" t="s">
        <v>379</v>
      </c>
      <c r="J4274" s="25">
        <v>45761</v>
      </c>
      <c r="K4274" s="25">
        <v>45761</v>
      </c>
      <c r="L4274" t="s">
        <v>33</v>
      </c>
      <c r="M4274" t="s">
        <v>785</v>
      </c>
      <c r="N4274" t="s">
        <v>32</v>
      </c>
      <c r="O4274" t="s">
        <v>6282</v>
      </c>
    </row>
    <row r="4275" spans="1:15" x14ac:dyDescent="0.25">
      <c r="A4275">
        <v>4057</v>
      </c>
      <c r="B4275" t="s">
        <v>9589</v>
      </c>
      <c r="C4275" t="s">
        <v>783</v>
      </c>
      <c r="D4275" t="s">
        <v>784</v>
      </c>
      <c r="E4275">
        <v>432</v>
      </c>
      <c r="F4275">
        <v>36</v>
      </c>
      <c r="G4275" t="s">
        <v>11160</v>
      </c>
      <c r="H4275" t="s">
        <v>1970</v>
      </c>
      <c r="I4275" t="s">
        <v>379</v>
      </c>
      <c r="J4275" s="25">
        <v>45957</v>
      </c>
      <c r="K4275" s="25">
        <v>45957</v>
      </c>
      <c r="L4275" t="s">
        <v>1971</v>
      </c>
      <c r="M4275" t="s">
        <v>785</v>
      </c>
      <c r="N4275" t="s">
        <v>32</v>
      </c>
      <c r="O4275" t="s">
        <v>6302</v>
      </c>
    </row>
    <row r="4276" spans="1:15" x14ac:dyDescent="0.25">
      <c r="A4276">
        <v>4058</v>
      </c>
      <c r="B4276" t="s">
        <v>9589</v>
      </c>
      <c r="C4276" t="s">
        <v>783</v>
      </c>
      <c r="D4276" t="s">
        <v>784</v>
      </c>
      <c r="E4276">
        <v>58</v>
      </c>
      <c r="F4276">
        <v>4</v>
      </c>
      <c r="G4276" t="s">
        <v>11161</v>
      </c>
      <c r="H4276" t="s">
        <v>1970</v>
      </c>
      <c r="I4276" t="s">
        <v>379</v>
      </c>
      <c r="J4276" s="25">
        <v>45957</v>
      </c>
      <c r="K4276" s="25">
        <v>45957</v>
      </c>
      <c r="L4276" t="s">
        <v>1971</v>
      </c>
      <c r="M4276" t="s">
        <v>785</v>
      </c>
      <c r="N4276" t="s">
        <v>32</v>
      </c>
      <c r="O4276" t="s">
        <v>6302</v>
      </c>
    </row>
    <row r="4277" spans="1:15" x14ac:dyDescent="0.25">
      <c r="A4277">
        <v>2680</v>
      </c>
      <c r="B4277" t="s">
        <v>9591</v>
      </c>
      <c r="C4277" t="s">
        <v>2710</v>
      </c>
      <c r="D4277" t="s">
        <v>11162</v>
      </c>
      <c r="E4277">
        <v>79</v>
      </c>
      <c r="F4277">
        <v>6</v>
      </c>
      <c r="G4277" t="s">
        <v>11163</v>
      </c>
      <c r="H4277" t="s">
        <v>4976</v>
      </c>
      <c r="I4277" t="s">
        <v>35</v>
      </c>
      <c r="J4277" s="25">
        <v>43848</v>
      </c>
      <c r="K4277" s="25">
        <v>44934</v>
      </c>
      <c r="L4277" t="s">
        <v>4977</v>
      </c>
      <c r="M4277" t="s">
        <v>11164</v>
      </c>
      <c r="N4277" t="s">
        <v>32</v>
      </c>
      <c r="O4277" t="s">
        <v>6282</v>
      </c>
    </row>
    <row r="4278" spans="1:15" x14ac:dyDescent="0.25">
      <c r="A4278">
        <v>2681</v>
      </c>
      <c r="B4278" t="s">
        <v>9597</v>
      </c>
      <c r="C4278" t="s">
        <v>2711</v>
      </c>
      <c r="D4278" t="s">
        <v>11165</v>
      </c>
      <c r="E4278">
        <v>40</v>
      </c>
      <c r="F4278">
        <v>2</v>
      </c>
      <c r="G4278" t="s">
        <v>11166</v>
      </c>
      <c r="H4278" t="s">
        <v>551</v>
      </c>
      <c r="I4278" t="s">
        <v>379</v>
      </c>
      <c r="J4278" s="25">
        <v>45761</v>
      </c>
      <c r="K4278" s="25">
        <v>45761</v>
      </c>
      <c r="L4278" t="s">
        <v>33</v>
      </c>
      <c r="M4278" t="s">
        <v>11167</v>
      </c>
      <c r="N4278" t="s">
        <v>32</v>
      </c>
      <c r="O4278" t="s">
        <v>6282</v>
      </c>
    </row>
    <row r="4279" spans="1:15" x14ac:dyDescent="0.25">
      <c r="A4279">
        <v>4059</v>
      </c>
      <c r="B4279" t="s">
        <v>9591</v>
      </c>
      <c r="C4279" t="s">
        <v>2711</v>
      </c>
      <c r="D4279" t="s">
        <v>11165</v>
      </c>
      <c r="E4279">
        <v>480</v>
      </c>
      <c r="F4279">
        <v>24</v>
      </c>
      <c r="G4279" t="s">
        <v>11168</v>
      </c>
      <c r="H4279" t="s">
        <v>1970</v>
      </c>
      <c r="I4279" t="s">
        <v>379</v>
      </c>
      <c r="J4279" s="25">
        <v>45957</v>
      </c>
      <c r="K4279" s="25">
        <v>45957</v>
      </c>
      <c r="L4279" t="s">
        <v>1971</v>
      </c>
      <c r="M4279" t="s">
        <v>11167</v>
      </c>
      <c r="N4279" t="s">
        <v>32</v>
      </c>
      <c r="O4279" t="s">
        <v>6302</v>
      </c>
    </row>
    <row r="4280" spans="1:15" x14ac:dyDescent="0.25">
      <c r="A4280">
        <v>2687</v>
      </c>
      <c r="B4280" t="s">
        <v>9218</v>
      </c>
      <c r="C4280" t="s">
        <v>789</v>
      </c>
      <c r="D4280" t="s">
        <v>4982</v>
      </c>
      <c r="E4280">
        <v>227</v>
      </c>
      <c r="F4280">
        <v>18</v>
      </c>
      <c r="G4280" t="s">
        <v>11169</v>
      </c>
      <c r="H4280" t="s">
        <v>4979</v>
      </c>
      <c r="I4280" t="s">
        <v>4978</v>
      </c>
      <c r="J4280" s="25">
        <v>45363</v>
      </c>
      <c r="K4280" s="25">
        <v>45363</v>
      </c>
      <c r="L4280" t="s">
        <v>4980</v>
      </c>
      <c r="M4280" t="s">
        <v>4983</v>
      </c>
      <c r="N4280" t="s">
        <v>32</v>
      </c>
      <c r="O4280" t="s">
        <v>6282</v>
      </c>
    </row>
    <row r="4281" spans="1:15" x14ac:dyDescent="0.25">
      <c r="A4281">
        <v>2688</v>
      </c>
      <c r="B4281" t="s">
        <v>9218</v>
      </c>
      <c r="C4281" t="s">
        <v>789</v>
      </c>
      <c r="D4281" t="s">
        <v>4982</v>
      </c>
      <c r="E4281">
        <v>240</v>
      </c>
      <c r="F4281">
        <v>20</v>
      </c>
      <c r="G4281" t="s">
        <v>11170</v>
      </c>
      <c r="H4281" t="s">
        <v>4979</v>
      </c>
      <c r="I4281" t="s">
        <v>4978</v>
      </c>
      <c r="J4281" s="25">
        <v>45363</v>
      </c>
      <c r="K4281" s="25">
        <v>45363</v>
      </c>
      <c r="L4281" t="s">
        <v>4980</v>
      </c>
      <c r="M4281" t="s">
        <v>4983</v>
      </c>
      <c r="N4281" t="s">
        <v>32</v>
      </c>
      <c r="O4281" t="s">
        <v>6282</v>
      </c>
    </row>
    <row r="4282" spans="1:15" x14ac:dyDescent="0.25">
      <c r="A4282">
        <v>2689</v>
      </c>
      <c r="B4282" t="s">
        <v>9218</v>
      </c>
      <c r="C4282" t="s">
        <v>789</v>
      </c>
      <c r="D4282" t="s">
        <v>4982</v>
      </c>
      <c r="E4282">
        <v>240</v>
      </c>
      <c r="F4282">
        <v>20</v>
      </c>
      <c r="G4282" t="s">
        <v>11171</v>
      </c>
      <c r="H4282" t="s">
        <v>4979</v>
      </c>
      <c r="I4282" t="s">
        <v>4978</v>
      </c>
      <c r="J4282" s="25">
        <v>45363</v>
      </c>
      <c r="K4282" s="25">
        <v>45363</v>
      </c>
      <c r="L4282" t="s">
        <v>4980</v>
      </c>
      <c r="M4282" t="s">
        <v>4983</v>
      </c>
      <c r="N4282" t="s">
        <v>32</v>
      </c>
      <c r="O4282" t="s">
        <v>6282</v>
      </c>
    </row>
    <row r="4283" spans="1:15" x14ac:dyDescent="0.25">
      <c r="A4283">
        <v>2690</v>
      </c>
      <c r="B4283" t="s">
        <v>9218</v>
      </c>
      <c r="C4283" t="s">
        <v>789</v>
      </c>
      <c r="D4283" t="s">
        <v>4982</v>
      </c>
      <c r="E4283">
        <v>240</v>
      </c>
      <c r="F4283">
        <v>20</v>
      </c>
      <c r="G4283" t="s">
        <v>11172</v>
      </c>
      <c r="H4283" t="s">
        <v>4979</v>
      </c>
      <c r="I4283" t="s">
        <v>4978</v>
      </c>
      <c r="J4283" s="25">
        <v>45363</v>
      </c>
      <c r="K4283" s="25">
        <v>45363</v>
      </c>
      <c r="L4283" t="s">
        <v>4980</v>
      </c>
      <c r="M4283" t="s">
        <v>4983</v>
      </c>
      <c r="N4283" t="s">
        <v>32</v>
      </c>
      <c r="O4283" t="s">
        <v>6282</v>
      </c>
    </row>
    <row r="4284" spans="1:15" x14ac:dyDescent="0.25">
      <c r="A4284">
        <v>2682</v>
      </c>
      <c r="B4284" t="s">
        <v>9796</v>
      </c>
      <c r="C4284" t="s">
        <v>789</v>
      </c>
      <c r="D4284" t="s">
        <v>4982</v>
      </c>
      <c r="E4284">
        <v>240</v>
      </c>
      <c r="F4284">
        <v>20</v>
      </c>
      <c r="G4284" t="s">
        <v>11173</v>
      </c>
      <c r="H4284" t="s">
        <v>4981</v>
      </c>
      <c r="I4284" t="s">
        <v>788</v>
      </c>
      <c r="J4284" s="25">
        <v>45861</v>
      </c>
      <c r="K4284" s="25">
        <v>45861</v>
      </c>
      <c r="L4284" t="s">
        <v>4616</v>
      </c>
      <c r="M4284" t="s">
        <v>4983</v>
      </c>
      <c r="N4284" t="s">
        <v>32</v>
      </c>
      <c r="O4284" t="s">
        <v>6282</v>
      </c>
    </row>
    <row r="4285" spans="1:15" x14ac:dyDescent="0.25">
      <c r="A4285">
        <v>2683</v>
      </c>
      <c r="B4285" t="s">
        <v>9796</v>
      </c>
      <c r="C4285" t="s">
        <v>789</v>
      </c>
      <c r="D4285" t="s">
        <v>4982</v>
      </c>
      <c r="E4285">
        <v>240</v>
      </c>
      <c r="F4285">
        <v>20</v>
      </c>
      <c r="G4285" t="s">
        <v>11174</v>
      </c>
      <c r="H4285" t="s">
        <v>4981</v>
      </c>
      <c r="I4285" t="s">
        <v>788</v>
      </c>
      <c r="J4285" s="25">
        <v>45861</v>
      </c>
      <c r="K4285" s="25">
        <v>45861</v>
      </c>
      <c r="L4285" t="s">
        <v>4616</v>
      </c>
      <c r="M4285" t="s">
        <v>4983</v>
      </c>
      <c r="N4285" t="s">
        <v>32</v>
      </c>
      <c r="O4285" t="s">
        <v>6282</v>
      </c>
    </row>
    <row r="4286" spans="1:15" x14ac:dyDescent="0.25">
      <c r="A4286">
        <v>2684</v>
      </c>
      <c r="B4286" t="s">
        <v>9796</v>
      </c>
      <c r="C4286" t="s">
        <v>789</v>
      </c>
      <c r="D4286" t="s">
        <v>4982</v>
      </c>
      <c r="E4286">
        <v>240</v>
      </c>
      <c r="F4286">
        <v>20</v>
      </c>
      <c r="G4286" t="s">
        <v>11175</v>
      </c>
      <c r="H4286" t="s">
        <v>4981</v>
      </c>
      <c r="I4286" t="s">
        <v>788</v>
      </c>
      <c r="J4286" s="25">
        <v>45861</v>
      </c>
      <c r="K4286" s="25">
        <v>45861</v>
      </c>
      <c r="L4286" t="s">
        <v>4616</v>
      </c>
      <c r="M4286" t="s">
        <v>4983</v>
      </c>
      <c r="N4286" t="s">
        <v>32</v>
      </c>
      <c r="O4286" t="s">
        <v>6282</v>
      </c>
    </row>
    <row r="4287" spans="1:15" x14ac:dyDescent="0.25">
      <c r="A4287">
        <v>2685</v>
      </c>
      <c r="B4287" t="s">
        <v>9796</v>
      </c>
      <c r="C4287" t="s">
        <v>789</v>
      </c>
      <c r="D4287" t="s">
        <v>4982</v>
      </c>
      <c r="E4287">
        <v>239</v>
      </c>
      <c r="F4287">
        <v>19</v>
      </c>
      <c r="G4287" t="s">
        <v>11176</v>
      </c>
      <c r="H4287" t="s">
        <v>4981</v>
      </c>
      <c r="I4287" t="s">
        <v>788</v>
      </c>
      <c r="J4287" s="25">
        <v>45861</v>
      </c>
      <c r="K4287" s="25">
        <v>45861</v>
      </c>
      <c r="L4287" t="s">
        <v>4616</v>
      </c>
      <c r="M4287" t="s">
        <v>4983</v>
      </c>
      <c r="N4287" t="s">
        <v>32</v>
      </c>
      <c r="O4287" t="s">
        <v>6282</v>
      </c>
    </row>
    <row r="4288" spans="1:15" x14ac:dyDescent="0.25">
      <c r="A4288">
        <v>2686</v>
      </c>
      <c r="B4288" t="s">
        <v>9796</v>
      </c>
      <c r="C4288" t="s">
        <v>789</v>
      </c>
      <c r="D4288" t="s">
        <v>4982</v>
      </c>
      <c r="E4288">
        <v>240</v>
      </c>
      <c r="F4288">
        <v>20</v>
      </c>
      <c r="G4288" t="s">
        <v>11177</v>
      </c>
      <c r="H4288" t="s">
        <v>4981</v>
      </c>
      <c r="I4288" t="s">
        <v>788</v>
      </c>
      <c r="J4288" s="25">
        <v>45861</v>
      </c>
      <c r="K4288" s="25">
        <v>45861</v>
      </c>
      <c r="L4288" t="s">
        <v>4616</v>
      </c>
      <c r="M4288" t="s">
        <v>4983</v>
      </c>
      <c r="N4288" t="s">
        <v>32</v>
      </c>
      <c r="O4288" t="s">
        <v>6282</v>
      </c>
    </row>
    <row r="4289" spans="1:15" x14ac:dyDescent="0.25">
      <c r="A4289">
        <v>2691</v>
      </c>
      <c r="B4289" t="s">
        <v>7494</v>
      </c>
      <c r="C4289" t="s">
        <v>2714</v>
      </c>
      <c r="D4289" t="s">
        <v>11178</v>
      </c>
      <c r="E4289">
        <v>636</v>
      </c>
      <c r="F4289">
        <v>12</v>
      </c>
      <c r="G4289" t="s">
        <v>11179</v>
      </c>
      <c r="H4289" t="s">
        <v>4266</v>
      </c>
      <c r="I4289" t="s">
        <v>35</v>
      </c>
      <c r="J4289" s="25">
        <v>43127</v>
      </c>
      <c r="K4289" s="25">
        <v>45014</v>
      </c>
      <c r="L4289" t="s">
        <v>5005</v>
      </c>
      <c r="M4289" t="s">
        <v>11180</v>
      </c>
      <c r="N4289" t="s">
        <v>32</v>
      </c>
      <c r="O4289" t="s">
        <v>6282</v>
      </c>
    </row>
    <row r="4290" spans="1:15" x14ac:dyDescent="0.25">
      <c r="A4290">
        <v>2692</v>
      </c>
      <c r="B4290" t="s">
        <v>9401</v>
      </c>
      <c r="C4290" t="s">
        <v>2712</v>
      </c>
      <c r="D4290" t="s">
        <v>11181</v>
      </c>
      <c r="E4290">
        <v>103</v>
      </c>
      <c r="F4290">
        <v>1</v>
      </c>
      <c r="G4290" t="s">
        <v>9405</v>
      </c>
      <c r="H4290" t="s">
        <v>4266</v>
      </c>
      <c r="I4290" t="s">
        <v>96</v>
      </c>
      <c r="J4290" s="25">
        <v>45391</v>
      </c>
      <c r="K4290" s="25">
        <v>45391</v>
      </c>
      <c r="L4290" t="s">
        <v>4516</v>
      </c>
      <c r="M4290" t="s">
        <v>11182</v>
      </c>
      <c r="N4290" t="s">
        <v>32</v>
      </c>
      <c r="O4290" t="s">
        <v>6282</v>
      </c>
    </row>
    <row r="4291" spans="1:15" x14ac:dyDescent="0.25">
      <c r="A4291">
        <v>2693</v>
      </c>
      <c r="B4291" t="s">
        <v>7698</v>
      </c>
      <c r="C4291" t="s">
        <v>2713</v>
      </c>
      <c r="D4291" t="s">
        <v>11181</v>
      </c>
      <c r="E4291">
        <v>2683</v>
      </c>
      <c r="F4291">
        <v>44</v>
      </c>
      <c r="G4291" t="s">
        <v>11183</v>
      </c>
      <c r="H4291" t="s">
        <v>5760</v>
      </c>
      <c r="I4291" t="s">
        <v>30</v>
      </c>
      <c r="J4291" s="25">
        <v>45559</v>
      </c>
      <c r="K4291" s="25">
        <v>45559</v>
      </c>
      <c r="L4291" t="s">
        <v>5275</v>
      </c>
      <c r="M4291" t="s">
        <v>11182</v>
      </c>
      <c r="N4291" t="s">
        <v>213</v>
      </c>
      <c r="O4291" t="s">
        <v>6282</v>
      </c>
    </row>
    <row r="4292" spans="1:15" x14ac:dyDescent="0.25">
      <c r="A4292">
        <v>2694</v>
      </c>
      <c r="B4292" t="s">
        <v>9626</v>
      </c>
      <c r="C4292" t="s">
        <v>2715</v>
      </c>
      <c r="D4292" t="s">
        <v>11184</v>
      </c>
      <c r="E4292">
        <v>5200</v>
      </c>
      <c r="F4292">
        <v>20</v>
      </c>
      <c r="G4292" t="s">
        <v>11185</v>
      </c>
      <c r="H4292" t="s">
        <v>4559</v>
      </c>
      <c r="I4292" t="s">
        <v>96</v>
      </c>
      <c r="J4292" s="25">
        <v>44510</v>
      </c>
      <c r="K4292" s="25">
        <v>45639</v>
      </c>
      <c r="L4292" t="s">
        <v>11186</v>
      </c>
      <c r="M4292" t="s">
        <v>11187</v>
      </c>
      <c r="N4292" t="s">
        <v>32</v>
      </c>
      <c r="O4292" t="s">
        <v>6282</v>
      </c>
    </row>
    <row r="4293" spans="1:15" x14ac:dyDescent="0.25">
      <c r="A4293">
        <v>2695</v>
      </c>
      <c r="B4293" t="s">
        <v>11188</v>
      </c>
      <c r="C4293" t="s">
        <v>791</v>
      </c>
      <c r="D4293" t="s">
        <v>4987</v>
      </c>
      <c r="E4293">
        <v>5200</v>
      </c>
      <c r="F4293">
        <v>20</v>
      </c>
      <c r="G4293" t="s">
        <v>11189</v>
      </c>
      <c r="H4293" t="s">
        <v>4988</v>
      </c>
      <c r="I4293" t="s">
        <v>96</v>
      </c>
      <c r="J4293" s="25">
        <v>44201</v>
      </c>
      <c r="K4293" s="25">
        <v>45639</v>
      </c>
      <c r="L4293" t="s">
        <v>4989</v>
      </c>
      <c r="M4293" t="s">
        <v>4990</v>
      </c>
      <c r="N4293" t="s">
        <v>32</v>
      </c>
      <c r="O4293" t="s">
        <v>6282</v>
      </c>
    </row>
    <row r="4294" spans="1:15" x14ac:dyDescent="0.25">
      <c r="A4294">
        <v>2696</v>
      </c>
      <c r="B4294" t="s">
        <v>9626</v>
      </c>
      <c r="C4294" t="s">
        <v>791</v>
      </c>
      <c r="D4294" t="s">
        <v>4987</v>
      </c>
      <c r="E4294">
        <v>2589</v>
      </c>
      <c r="F4294">
        <v>9</v>
      </c>
      <c r="G4294" t="s">
        <v>11190</v>
      </c>
      <c r="H4294" t="s">
        <v>4988</v>
      </c>
      <c r="I4294" t="s">
        <v>96</v>
      </c>
      <c r="J4294" s="25">
        <v>44201</v>
      </c>
      <c r="K4294" s="25">
        <v>45639</v>
      </c>
      <c r="L4294" t="s">
        <v>4989</v>
      </c>
      <c r="M4294" t="s">
        <v>4990</v>
      </c>
      <c r="N4294" t="s">
        <v>32</v>
      </c>
      <c r="O4294" t="s">
        <v>6282</v>
      </c>
    </row>
    <row r="4295" spans="1:15" x14ac:dyDescent="0.25">
      <c r="A4295">
        <v>2697</v>
      </c>
      <c r="B4295" t="s">
        <v>11188</v>
      </c>
      <c r="C4295" t="s">
        <v>791</v>
      </c>
      <c r="D4295" t="s">
        <v>4987</v>
      </c>
      <c r="E4295">
        <v>240</v>
      </c>
      <c r="F4295">
        <v>0</v>
      </c>
      <c r="G4295" t="s">
        <v>11191</v>
      </c>
      <c r="H4295" t="s">
        <v>4988</v>
      </c>
      <c r="I4295" t="s">
        <v>96</v>
      </c>
      <c r="J4295" s="25">
        <v>44201</v>
      </c>
      <c r="K4295" s="25">
        <v>45639</v>
      </c>
      <c r="L4295" t="s">
        <v>4989</v>
      </c>
      <c r="M4295" t="s">
        <v>4990</v>
      </c>
      <c r="N4295" t="s">
        <v>32</v>
      </c>
      <c r="O4295" t="s">
        <v>6282</v>
      </c>
    </row>
    <row r="4296" spans="1:15" x14ac:dyDescent="0.25">
      <c r="A4296">
        <v>2698</v>
      </c>
      <c r="B4296" t="s">
        <v>6960</v>
      </c>
      <c r="C4296" t="s">
        <v>2717</v>
      </c>
      <c r="D4296" t="s">
        <v>11192</v>
      </c>
      <c r="E4296">
        <v>375</v>
      </c>
      <c r="F4296">
        <v>7</v>
      </c>
      <c r="G4296" t="s">
        <v>11193</v>
      </c>
      <c r="H4296" t="s">
        <v>4266</v>
      </c>
      <c r="I4296" t="s">
        <v>35</v>
      </c>
      <c r="J4296" s="25">
        <v>43127</v>
      </c>
      <c r="K4296" s="25">
        <v>45014</v>
      </c>
      <c r="L4296" t="s">
        <v>5005</v>
      </c>
      <c r="M4296" t="s">
        <v>11194</v>
      </c>
      <c r="N4296" t="s">
        <v>32</v>
      </c>
      <c r="O4296" t="s">
        <v>6282</v>
      </c>
    </row>
    <row r="4297" spans="1:15" x14ac:dyDescent="0.25">
      <c r="A4297">
        <v>2699</v>
      </c>
      <c r="B4297" t="s">
        <v>9194</v>
      </c>
      <c r="C4297" t="s">
        <v>793</v>
      </c>
      <c r="D4297" t="s">
        <v>4994</v>
      </c>
      <c r="E4297">
        <v>777</v>
      </c>
      <c r="F4297">
        <v>7</v>
      </c>
      <c r="G4297" t="s">
        <v>11195</v>
      </c>
      <c r="H4297" t="s">
        <v>11196</v>
      </c>
      <c r="I4297" t="s">
        <v>96</v>
      </c>
      <c r="J4297" s="25">
        <v>43407</v>
      </c>
      <c r="K4297" s="25">
        <v>45639</v>
      </c>
      <c r="L4297" t="s">
        <v>11197</v>
      </c>
      <c r="M4297" t="s">
        <v>4995</v>
      </c>
      <c r="N4297" t="s">
        <v>32</v>
      </c>
      <c r="O4297" t="s">
        <v>6282</v>
      </c>
    </row>
    <row r="4298" spans="1:15" x14ac:dyDescent="0.25">
      <c r="A4298">
        <v>2700</v>
      </c>
      <c r="B4298" t="s">
        <v>9194</v>
      </c>
      <c r="C4298" t="s">
        <v>2718</v>
      </c>
      <c r="D4298" t="s">
        <v>11198</v>
      </c>
      <c r="E4298">
        <v>1065</v>
      </c>
      <c r="F4298">
        <v>10</v>
      </c>
      <c r="G4298" t="s">
        <v>11199</v>
      </c>
      <c r="H4298" t="s">
        <v>11196</v>
      </c>
      <c r="I4298" t="s">
        <v>96</v>
      </c>
      <c r="J4298" s="25">
        <v>43407</v>
      </c>
      <c r="K4298" s="25">
        <v>45639</v>
      </c>
      <c r="L4298" t="s">
        <v>11197</v>
      </c>
      <c r="M4298" t="s">
        <v>11200</v>
      </c>
      <c r="N4298" t="s">
        <v>32</v>
      </c>
      <c r="O4298" t="s">
        <v>6282</v>
      </c>
    </row>
    <row r="4299" spans="1:15" x14ac:dyDescent="0.25">
      <c r="A4299">
        <v>2701</v>
      </c>
      <c r="B4299" t="s">
        <v>7077</v>
      </c>
      <c r="C4299" t="s">
        <v>2720</v>
      </c>
      <c r="D4299" t="s">
        <v>11201</v>
      </c>
      <c r="E4299">
        <v>484</v>
      </c>
      <c r="F4299">
        <v>9</v>
      </c>
      <c r="G4299" t="s">
        <v>11202</v>
      </c>
      <c r="H4299" t="s">
        <v>4266</v>
      </c>
      <c r="I4299" t="s">
        <v>35</v>
      </c>
      <c r="J4299" s="25">
        <v>43127</v>
      </c>
      <c r="K4299" s="25">
        <v>45014</v>
      </c>
      <c r="L4299" t="s">
        <v>5005</v>
      </c>
      <c r="M4299" t="s">
        <v>11203</v>
      </c>
      <c r="N4299" t="s">
        <v>32</v>
      </c>
      <c r="O4299" t="s">
        <v>6282</v>
      </c>
    </row>
    <row r="4300" spans="1:15" x14ac:dyDescent="0.25">
      <c r="A4300">
        <v>2702</v>
      </c>
      <c r="B4300" t="s">
        <v>6960</v>
      </c>
      <c r="C4300" t="s">
        <v>794</v>
      </c>
      <c r="D4300" t="s">
        <v>4996</v>
      </c>
      <c r="E4300">
        <v>520</v>
      </c>
      <c r="F4300">
        <v>5</v>
      </c>
      <c r="G4300" t="s">
        <v>11204</v>
      </c>
      <c r="H4300" t="s">
        <v>4985</v>
      </c>
      <c r="I4300" t="s">
        <v>96</v>
      </c>
      <c r="J4300" s="25">
        <v>43447</v>
      </c>
      <c r="K4300" s="25">
        <v>44965</v>
      </c>
      <c r="L4300" t="s">
        <v>4986</v>
      </c>
      <c r="M4300" t="s">
        <v>4997</v>
      </c>
      <c r="N4300" t="s">
        <v>32</v>
      </c>
      <c r="O4300" t="s">
        <v>6282</v>
      </c>
    </row>
    <row r="4301" spans="1:15" x14ac:dyDescent="0.25">
      <c r="A4301">
        <v>2703</v>
      </c>
      <c r="B4301" t="s">
        <v>11188</v>
      </c>
      <c r="C4301" t="s">
        <v>795</v>
      </c>
      <c r="D4301" t="s">
        <v>4998</v>
      </c>
      <c r="E4301">
        <v>850</v>
      </c>
      <c r="F4301">
        <v>3</v>
      </c>
      <c r="G4301" t="s">
        <v>11205</v>
      </c>
      <c r="H4301" t="s">
        <v>4988</v>
      </c>
      <c r="I4301" t="s">
        <v>96</v>
      </c>
      <c r="J4301" s="25">
        <v>44201</v>
      </c>
      <c r="K4301" s="25">
        <v>45639</v>
      </c>
      <c r="L4301" t="s">
        <v>4989</v>
      </c>
      <c r="M4301" t="s">
        <v>4999</v>
      </c>
      <c r="N4301" t="s">
        <v>32</v>
      </c>
      <c r="O4301" t="s">
        <v>6282</v>
      </c>
    </row>
    <row r="4302" spans="1:15" x14ac:dyDescent="0.25">
      <c r="A4302">
        <v>2704</v>
      </c>
      <c r="B4302" t="s">
        <v>11188</v>
      </c>
      <c r="C4302" t="s">
        <v>795</v>
      </c>
      <c r="D4302" t="s">
        <v>4998</v>
      </c>
      <c r="E4302">
        <v>380</v>
      </c>
      <c r="F4302">
        <v>1</v>
      </c>
      <c r="G4302" t="s">
        <v>11206</v>
      </c>
      <c r="H4302" t="s">
        <v>4988</v>
      </c>
      <c r="I4302" t="s">
        <v>96</v>
      </c>
      <c r="J4302" s="25">
        <v>44201</v>
      </c>
      <c r="K4302" s="25">
        <v>45639</v>
      </c>
      <c r="L4302" t="s">
        <v>4989</v>
      </c>
      <c r="M4302" t="s">
        <v>4999</v>
      </c>
      <c r="N4302" t="s">
        <v>32</v>
      </c>
      <c r="O4302" t="s">
        <v>6282</v>
      </c>
    </row>
    <row r="4303" spans="1:15" x14ac:dyDescent="0.25">
      <c r="A4303">
        <v>2705</v>
      </c>
      <c r="B4303" t="s">
        <v>11207</v>
      </c>
      <c r="C4303" t="s">
        <v>2723</v>
      </c>
      <c r="D4303" t="s">
        <v>11208</v>
      </c>
      <c r="E4303">
        <v>54</v>
      </c>
      <c r="F4303">
        <v>0</v>
      </c>
      <c r="G4303" t="s">
        <v>11209</v>
      </c>
      <c r="H4303" t="s">
        <v>4266</v>
      </c>
      <c r="I4303" t="s">
        <v>35</v>
      </c>
      <c r="J4303" s="25">
        <v>43127</v>
      </c>
      <c r="K4303" s="25">
        <v>45014</v>
      </c>
      <c r="L4303" t="s">
        <v>5005</v>
      </c>
      <c r="M4303" t="s">
        <v>11210</v>
      </c>
      <c r="N4303" t="s">
        <v>32</v>
      </c>
      <c r="O4303" t="s">
        <v>6282</v>
      </c>
    </row>
    <row r="4304" spans="1:15" x14ac:dyDescent="0.25">
      <c r="A4304">
        <v>2706</v>
      </c>
      <c r="B4304" t="s">
        <v>7494</v>
      </c>
      <c r="C4304" t="s">
        <v>2725</v>
      </c>
      <c r="D4304" t="s">
        <v>11211</v>
      </c>
      <c r="E4304">
        <v>185</v>
      </c>
      <c r="F4304">
        <v>3</v>
      </c>
      <c r="G4304" t="s">
        <v>11212</v>
      </c>
      <c r="H4304" t="s">
        <v>4266</v>
      </c>
      <c r="I4304" t="s">
        <v>35</v>
      </c>
      <c r="J4304" s="25">
        <v>43127</v>
      </c>
      <c r="K4304" s="25">
        <v>45014</v>
      </c>
      <c r="L4304" t="s">
        <v>5005</v>
      </c>
      <c r="M4304" t="s">
        <v>11213</v>
      </c>
      <c r="N4304" t="s">
        <v>32</v>
      </c>
      <c r="O4304" t="s">
        <v>6282</v>
      </c>
    </row>
    <row r="4305" spans="1:15" x14ac:dyDescent="0.25">
      <c r="A4305">
        <v>2707</v>
      </c>
      <c r="B4305" t="s">
        <v>9553</v>
      </c>
      <c r="C4305" t="s">
        <v>2724</v>
      </c>
      <c r="D4305" t="s">
        <v>11214</v>
      </c>
      <c r="E4305">
        <v>99</v>
      </c>
      <c r="F4305">
        <v>0</v>
      </c>
      <c r="G4305" t="s">
        <v>11215</v>
      </c>
      <c r="H4305" t="s">
        <v>7673</v>
      </c>
      <c r="I4305" t="s">
        <v>96</v>
      </c>
      <c r="J4305" s="25">
        <v>43241</v>
      </c>
      <c r="K4305" s="25">
        <v>45064</v>
      </c>
      <c r="L4305" t="s">
        <v>7674</v>
      </c>
      <c r="M4305" t="s">
        <v>11216</v>
      </c>
      <c r="N4305" t="s">
        <v>32</v>
      </c>
      <c r="O4305" t="s">
        <v>6282</v>
      </c>
    </row>
    <row r="4306" spans="1:15" x14ac:dyDescent="0.25">
      <c r="A4306">
        <v>2708</v>
      </c>
      <c r="B4306" t="s">
        <v>6960</v>
      </c>
      <c r="C4306" t="s">
        <v>796</v>
      </c>
      <c r="D4306" t="s">
        <v>5000</v>
      </c>
      <c r="E4306">
        <v>642</v>
      </c>
      <c r="F4306">
        <v>6</v>
      </c>
      <c r="G4306" t="s">
        <v>11217</v>
      </c>
      <c r="H4306" t="s">
        <v>4266</v>
      </c>
      <c r="I4306" t="s">
        <v>35</v>
      </c>
      <c r="J4306" s="25">
        <v>45014</v>
      </c>
      <c r="K4306" s="25">
        <v>45014</v>
      </c>
      <c r="L4306" t="s">
        <v>4965</v>
      </c>
      <c r="M4306" t="s">
        <v>5001</v>
      </c>
      <c r="N4306" t="s">
        <v>32</v>
      </c>
      <c r="O4306" t="s">
        <v>6282</v>
      </c>
    </row>
    <row r="4307" spans="1:15" x14ac:dyDescent="0.25">
      <c r="A4307">
        <v>2709</v>
      </c>
      <c r="B4307" t="s">
        <v>9626</v>
      </c>
      <c r="C4307" t="s">
        <v>797</v>
      </c>
      <c r="D4307" t="s">
        <v>5002</v>
      </c>
      <c r="E4307">
        <v>5200</v>
      </c>
      <c r="F4307">
        <v>20</v>
      </c>
      <c r="G4307" t="s">
        <v>11218</v>
      </c>
      <c r="H4307" t="s">
        <v>4988</v>
      </c>
      <c r="I4307" t="s">
        <v>96</v>
      </c>
      <c r="J4307" s="25">
        <v>44201</v>
      </c>
      <c r="K4307" s="25">
        <v>45639</v>
      </c>
      <c r="L4307" t="s">
        <v>4989</v>
      </c>
      <c r="M4307" t="s">
        <v>5003</v>
      </c>
      <c r="N4307" t="s">
        <v>32</v>
      </c>
      <c r="O4307" t="s">
        <v>6282</v>
      </c>
    </row>
    <row r="4308" spans="1:15" x14ac:dyDescent="0.25">
      <c r="A4308">
        <v>2710</v>
      </c>
      <c r="B4308" t="s">
        <v>9626</v>
      </c>
      <c r="C4308" t="s">
        <v>797</v>
      </c>
      <c r="D4308" t="s">
        <v>5002</v>
      </c>
      <c r="E4308">
        <v>3062</v>
      </c>
      <c r="F4308">
        <v>11</v>
      </c>
      <c r="G4308" t="s">
        <v>11219</v>
      </c>
      <c r="H4308" t="s">
        <v>4988</v>
      </c>
      <c r="I4308" t="s">
        <v>96</v>
      </c>
      <c r="J4308" s="25">
        <v>44201</v>
      </c>
      <c r="K4308" s="25">
        <v>45639</v>
      </c>
      <c r="L4308" t="s">
        <v>4989</v>
      </c>
      <c r="M4308" t="s">
        <v>5003</v>
      </c>
      <c r="N4308" t="s">
        <v>32</v>
      </c>
      <c r="O4308" t="s">
        <v>6282</v>
      </c>
    </row>
    <row r="4309" spans="1:15" x14ac:dyDescent="0.25">
      <c r="A4309">
        <v>2711</v>
      </c>
      <c r="B4309" t="s">
        <v>11207</v>
      </c>
      <c r="C4309" t="s">
        <v>2728</v>
      </c>
      <c r="D4309" t="s">
        <v>11220</v>
      </c>
      <c r="E4309">
        <v>52</v>
      </c>
      <c r="F4309">
        <v>0</v>
      </c>
      <c r="G4309" t="s">
        <v>11209</v>
      </c>
      <c r="H4309" t="s">
        <v>4266</v>
      </c>
      <c r="I4309" t="s">
        <v>35</v>
      </c>
      <c r="J4309" s="25">
        <v>43127</v>
      </c>
      <c r="K4309" s="25">
        <v>45014</v>
      </c>
      <c r="L4309" t="s">
        <v>5005</v>
      </c>
      <c r="M4309" t="s">
        <v>11221</v>
      </c>
      <c r="N4309" t="s">
        <v>32</v>
      </c>
      <c r="O4309" t="s">
        <v>6282</v>
      </c>
    </row>
    <row r="4310" spans="1:15" x14ac:dyDescent="0.25">
      <c r="A4310">
        <v>2712</v>
      </c>
      <c r="B4310" t="s">
        <v>9194</v>
      </c>
      <c r="C4310" t="s">
        <v>799</v>
      </c>
      <c r="D4310" t="s">
        <v>5004</v>
      </c>
      <c r="E4310">
        <v>969</v>
      </c>
      <c r="F4310">
        <v>19</v>
      </c>
      <c r="G4310" t="s">
        <v>11222</v>
      </c>
      <c r="H4310" t="s">
        <v>4266</v>
      </c>
      <c r="I4310" t="s">
        <v>35</v>
      </c>
      <c r="J4310" s="25">
        <v>43127</v>
      </c>
      <c r="K4310" s="25">
        <v>45014</v>
      </c>
      <c r="L4310" t="s">
        <v>5005</v>
      </c>
      <c r="M4310" t="s">
        <v>5006</v>
      </c>
      <c r="N4310" t="s">
        <v>32</v>
      </c>
      <c r="O4310" t="s">
        <v>6282</v>
      </c>
    </row>
    <row r="4311" spans="1:15" x14ac:dyDescent="0.25">
      <c r="A4311">
        <v>4118</v>
      </c>
      <c r="B4311" t="s">
        <v>7494</v>
      </c>
      <c r="C4311" t="s">
        <v>2731</v>
      </c>
      <c r="D4311" t="s">
        <v>11223</v>
      </c>
      <c r="E4311">
        <v>4050</v>
      </c>
      <c r="F4311">
        <v>45</v>
      </c>
      <c r="G4311" t="s">
        <v>11224</v>
      </c>
      <c r="H4311" t="s">
        <v>11225</v>
      </c>
      <c r="I4311" t="s">
        <v>30</v>
      </c>
      <c r="J4311" s="25">
        <v>44343</v>
      </c>
      <c r="K4311" s="25">
        <v>45639</v>
      </c>
      <c r="L4311" t="s">
        <v>11226</v>
      </c>
      <c r="M4311" t="s">
        <v>11227</v>
      </c>
      <c r="N4311" t="s">
        <v>213</v>
      </c>
      <c r="O4311" t="s">
        <v>6302</v>
      </c>
    </row>
    <row r="4312" spans="1:15" x14ac:dyDescent="0.25">
      <c r="A4312">
        <v>4119</v>
      </c>
      <c r="B4312" t="s">
        <v>7494</v>
      </c>
      <c r="C4312" t="s">
        <v>2731</v>
      </c>
      <c r="D4312" t="s">
        <v>11223</v>
      </c>
      <c r="E4312">
        <v>2340</v>
      </c>
      <c r="F4312">
        <v>26</v>
      </c>
      <c r="G4312" t="s">
        <v>11228</v>
      </c>
      <c r="H4312" t="s">
        <v>11225</v>
      </c>
      <c r="I4312" t="s">
        <v>30</v>
      </c>
      <c r="J4312" s="25">
        <v>44343</v>
      </c>
      <c r="K4312" s="25">
        <v>45639</v>
      </c>
      <c r="L4312" t="s">
        <v>11226</v>
      </c>
      <c r="M4312" t="s">
        <v>11227</v>
      </c>
      <c r="N4312" t="s">
        <v>213</v>
      </c>
      <c r="O4312" t="s">
        <v>6302</v>
      </c>
    </row>
    <row r="4313" spans="1:15" x14ac:dyDescent="0.25">
      <c r="A4313">
        <v>2713</v>
      </c>
      <c r="B4313" t="s">
        <v>9401</v>
      </c>
      <c r="C4313" t="s">
        <v>2731</v>
      </c>
      <c r="D4313" t="s">
        <v>11223</v>
      </c>
      <c r="E4313">
        <v>4050</v>
      </c>
      <c r="F4313">
        <v>45</v>
      </c>
      <c r="G4313" t="s">
        <v>11229</v>
      </c>
      <c r="H4313" t="s">
        <v>5760</v>
      </c>
      <c r="I4313" t="s">
        <v>30</v>
      </c>
      <c r="J4313" s="25">
        <v>45551</v>
      </c>
      <c r="K4313" s="25">
        <v>45551</v>
      </c>
      <c r="L4313" t="s">
        <v>4608</v>
      </c>
      <c r="M4313" t="s">
        <v>11227</v>
      </c>
      <c r="N4313" t="s">
        <v>213</v>
      </c>
      <c r="O4313" t="s">
        <v>6282</v>
      </c>
    </row>
    <row r="4314" spans="1:15" x14ac:dyDescent="0.25">
      <c r="A4314">
        <v>2714</v>
      </c>
      <c r="B4314" t="s">
        <v>9401</v>
      </c>
      <c r="C4314" t="s">
        <v>2731</v>
      </c>
      <c r="D4314" t="s">
        <v>11223</v>
      </c>
      <c r="E4314">
        <v>4050</v>
      </c>
      <c r="F4314">
        <v>45</v>
      </c>
      <c r="G4314" t="s">
        <v>11230</v>
      </c>
      <c r="H4314" t="s">
        <v>5760</v>
      </c>
      <c r="I4314" t="s">
        <v>30</v>
      </c>
      <c r="J4314" s="25">
        <v>45551</v>
      </c>
      <c r="K4314" s="25">
        <v>45551</v>
      </c>
      <c r="L4314" t="s">
        <v>4608</v>
      </c>
      <c r="M4314" t="s">
        <v>11227</v>
      </c>
      <c r="N4314" t="s">
        <v>213</v>
      </c>
      <c r="O4314" t="s">
        <v>6282</v>
      </c>
    </row>
    <row r="4315" spans="1:15" x14ac:dyDescent="0.25">
      <c r="A4315">
        <v>2715</v>
      </c>
      <c r="B4315" t="s">
        <v>6815</v>
      </c>
      <c r="C4315" t="s">
        <v>2731</v>
      </c>
      <c r="D4315" t="s">
        <v>11223</v>
      </c>
      <c r="E4315">
        <v>4050</v>
      </c>
      <c r="F4315">
        <v>45</v>
      </c>
      <c r="G4315" t="s">
        <v>11231</v>
      </c>
      <c r="H4315" t="s">
        <v>5760</v>
      </c>
      <c r="I4315" t="s">
        <v>30</v>
      </c>
      <c r="J4315" s="25">
        <v>45551</v>
      </c>
      <c r="K4315" s="25">
        <v>45551</v>
      </c>
      <c r="L4315" t="s">
        <v>4608</v>
      </c>
      <c r="M4315" t="s">
        <v>11227</v>
      </c>
      <c r="N4315" t="s">
        <v>213</v>
      </c>
      <c r="O4315" t="s">
        <v>6282</v>
      </c>
    </row>
    <row r="4316" spans="1:15" x14ac:dyDescent="0.25">
      <c r="A4316">
        <v>2716</v>
      </c>
      <c r="B4316" t="s">
        <v>9631</v>
      </c>
      <c r="C4316" t="s">
        <v>2731</v>
      </c>
      <c r="D4316" t="s">
        <v>11223</v>
      </c>
      <c r="E4316">
        <v>1800</v>
      </c>
      <c r="F4316">
        <v>20</v>
      </c>
      <c r="G4316" t="s">
        <v>11232</v>
      </c>
      <c r="H4316" t="s">
        <v>5760</v>
      </c>
      <c r="I4316" t="s">
        <v>30</v>
      </c>
      <c r="J4316" s="25">
        <v>45551</v>
      </c>
      <c r="K4316" s="25">
        <v>45551</v>
      </c>
      <c r="L4316" t="s">
        <v>4608</v>
      </c>
      <c r="M4316" t="s">
        <v>11227</v>
      </c>
      <c r="N4316" t="s">
        <v>213</v>
      </c>
      <c r="O4316" t="s">
        <v>6282</v>
      </c>
    </row>
    <row r="4317" spans="1:15" x14ac:dyDescent="0.25">
      <c r="A4317">
        <v>2717</v>
      </c>
      <c r="B4317" t="s">
        <v>9626</v>
      </c>
      <c r="C4317" t="s">
        <v>801</v>
      </c>
      <c r="D4317" t="s">
        <v>5007</v>
      </c>
      <c r="E4317">
        <v>8000</v>
      </c>
      <c r="F4317">
        <v>20</v>
      </c>
      <c r="G4317" t="s">
        <v>11233</v>
      </c>
      <c r="H4317" t="s">
        <v>4988</v>
      </c>
      <c r="I4317" t="s">
        <v>96</v>
      </c>
      <c r="J4317" s="25">
        <v>44201</v>
      </c>
      <c r="K4317" s="25">
        <v>45639</v>
      </c>
      <c r="L4317" t="s">
        <v>4989</v>
      </c>
      <c r="M4317" t="s">
        <v>5008</v>
      </c>
      <c r="N4317" t="s">
        <v>32</v>
      </c>
      <c r="O4317" t="s">
        <v>6282</v>
      </c>
    </row>
    <row r="4318" spans="1:15" x14ac:dyDescent="0.25">
      <c r="A4318">
        <v>2718</v>
      </c>
      <c r="B4318" t="s">
        <v>9626</v>
      </c>
      <c r="C4318" t="s">
        <v>801</v>
      </c>
      <c r="D4318" t="s">
        <v>5007</v>
      </c>
      <c r="E4318">
        <v>8000</v>
      </c>
      <c r="F4318">
        <v>20</v>
      </c>
      <c r="G4318" t="s">
        <v>11234</v>
      </c>
      <c r="H4318" t="s">
        <v>4988</v>
      </c>
      <c r="I4318" t="s">
        <v>96</v>
      </c>
      <c r="J4318" s="25">
        <v>44201</v>
      </c>
      <c r="K4318" s="25">
        <v>45639</v>
      </c>
      <c r="L4318" t="s">
        <v>4989</v>
      </c>
      <c r="M4318" t="s">
        <v>5008</v>
      </c>
      <c r="N4318" t="s">
        <v>32</v>
      </c>
      <c r="O4318" t="s">
        <v>6282</v>
      </c>
    </row>
    <row r="4319" spans="1:15" x14ac:dyDescent="0.25">
      <c r="A4319">
        <v>2719</v>
      </c>
      <c r="B4319" t="s">
        <v>9626</v>
      </c>
      <c r="C4319" t="s">
        <v>801</v>
      </c>
      <c r="D4319" t="s">
        <v>5007</v>
      </c>
      <c r="E4319">
        <v>8000</v>
      </c>
      <c r="F4319">
        <v>20</v>
      </c>
      <c r="G4319" t="s">
        <v>11235</v>
      </c>
      <c r="H4319" t="s">
        <v>4988</v>
      </c>
      <c r="I4319" t="s">
        <v>96</v>
      </c>
      <c r="J4319" s="25">
        <v>44201</v>
      </c>
      <c r="K4319" s="25">
        <v>45639</v>
      </c>
      <c r="L4319" t="s">
        <v>4989</v>
      </c>
      <c r="M4319" t="s">
        <v>5008</v>
      </c>
      <c r="N4319" t="s">
        <v>32</v>
      </c>
      <c r="O4319" t="s">
        <v>6282</v>
      </c>
    </row>
    <row r="4320" spans="1:15" x14ac:dyDescent="0.25">
      <c r="A4320">
        <v>2720</v>
      </c>
      <c r="B4320" t="s">
        <v>9626</v>
      </c>
      <c r="C4320" t="s">
        <v>801</v>
      </c>
      <c r="D4320" t="s">
        <v>5007</v>
      </c>
      <c r="E4320">
        <v>4470</v>
      </c>
      <c r="F4320">
        <v>11</v>
      </c>
      <c r="G4320" t="s">
        <v>11236</v>
      </c>
      <c r="H4320" t="s">
        <v>4988</v>
      </c>
      <c r="I4320" t="s">
        <v>96</v>
      </c>
      <c r="J4320" s="25">
        <v>44201</v>
      </c>
      <c r="K4320" s="25">
        <v>45639</v>
      </c>
      <c r="L4320" t="s">
        <v>4989</v>
      </c>
      <c r="M4320" t="s">
        <v>5008</v>
      </c>
      <c r="N4320" t="s">
        <v>32</v>
      </c>
      <c r="O4320" t="s">
        <v>6282</v>
      </c>
    </row>
    <row r="4321" spans="1:15" x14ac:dyDescent="0.25">
      <c r="A4321">
        <v>2721</v>
      </c>
      <c r="B4321" t="s">
        <v>9612</v>
      </c>
      <c r="C4321" t="s">
        <v>801</v>
      </c>
      <c r="D4321" t="s">
        <v>5007</v>
      </c>
      <c r="E4321">
        <v>3937</v>
      </c>
      <c r="F4321">
        <v>9</v>
      </c>
      <c r="G4321" t="s">
        <v>11237</v>
      </c>
      <c r="H4321" t="s">
        <v>11238</v>
      </c>
      <c r="I4321" t="s">
        <v>4690</v>
      </c>
      <c r="J4321" s="25">
        <v>44677</v>
      </c>
      <c r="K4321" s="25">
        <v>44970</v>
      </c>
      <c r="L4321" t="s">
        <v>11239</v>
      </c>
      <c r="M4321" t="s">
        <v>5008</v>
      </c>
      <c r="N4321" t="s">
        <v>32</v>
      </c>
      <c r="O4321" t="s">
        <v>6282</v>
      </c>
    </row>
    <row r="4322" spans="1:15" x14ac:dyDescent="0.25">
      <c r="A4322">
        <v>2722</v>
      </c>
      <c r="B4322" t="s">
        <v>7077</v>
      </c>
      <c r="C4322" t="s">
        <v>2735</v>
      </c>
      <c r="D4322" t="s">
        <v>11240</v>
      </c>
      <c r="E4322">
        <v>1345</v>
      </c>
      <c r="F4322">
        <v>26</v>
      </c>
      <c r="G4322" t="s">
        <v>11241</v>
      </c>
      <c r="H4322" t="s">
        <v>4266</v>
      </c>
      <c r="I4322" t="s">
        <v>35</v>
      </c>
      <c r="J4322" s="25">
        <v>43127</v>
      </c>
      <c r="K4322" s="25">
        <v>45014</v>
      </c>
      <c r="L4322" t="s">
        <v>5005</v>
      </c>
      <c r="M4322" t="s">
        <v>11242</v>
      </c>
      <c r="N4322" t="s">
        <v>32</v>
      </c>
      <c r="O4322" t="s">
        <v>6282</v>
      </c>
    </row>
    <row r="4323" spans="1:15" x14ac:dyDescent="0.25">
      <c r="A4323">
        <v>2723</v>
      </c>
      <c r="B4323" t="s">
        <v>9492</v>
      </c>
      <c r="C4323" t="s">
        <v>2734</v>
      </c>
      <c r="D4323" t="s">
        <v>11243</v>
      </c>
      <c r="E4323">
        <v>3240</v>
      </c>
      <c r="F4323">
        <v>54</v>
      </c>
      <c r="G4323" t="s">
        <v>11244</v>
      </c>
      <c r="H4323" t="s">
        <v>5760</v>
      </c>
      <c r="I4323" t="s">
        <v>30</v>
      </c>
      <c r="J4323" s="25">
        <v>45551</v>
      </c>
      <c r="K4323" s="25">
        <v>45551</v>
      </c>
      <c r="L4323" t="s">
        <v>4608</v>
      </c>
      <c r="M4323" t="s">
        <v>11245</v>
      </c>
      <c r="N4323" t="s">
        <v>213</v>
      </c>
      <c r="O4323" t="s">
        <v>6282</v>
      </c>
    </row>
    <row r="4324" spans="1:15" x14ac:dyDescent="0.25">
      <c r="A4324">
        <v>2724</v>
      </c>
      <c r="B4324" t="s">
        <v>6815</v>
      </c>
      <c r="C4324" t="s">
        <v>2734</v>
      </c>
      <c r="D4324" t="s">
        <v>11243</v>
      </c>
      <c r="E4324">
        <v>896</v>
      </c>
      <c r="F4324">
        <v>14</v>
      </c>
      <c r="G4324" t="s">
        <v>11246</v>
      </c>
      <c r="H4324" t="s">
        <v>5760</v>
      </c>
      <c r="I4324" t="s">
        <v>30</v>
      </c>
      <c r="J4324" s="25">
        <v>45551</v>
      </c>
      <c r="K4324" s="25">
        <v>45551</v>
      </c>
      <c r="L4324" t="s">
        <v>4608</v>
      </c>
      <c r="M4324" t="s">
        <v>11245</v>
      </c>
      <c r="N4324" t="s">
        <v>213</v>
      </c>
      <c r="O4324" t="s">
        <v>6282</v>
      </c>
    </row>
    <row r="4325" spans="1:15" x14ac:dyDescent="0.25">
      <c r="A4325">
        <v>2725</v>
      </c>
      <c r="B4325" t="s">
        <v>8734</v>
      </c>
      <c r="C4325" t="s">
        <v>2734</v>
      </c>
      <c r="D4325" t="s">
        <v>11243</v>
      </c>
      <c r="E4325">
        <v>3240</v>
      </c>
      <c r="F4325">
        <v>54</v>
      </c>
      <c r="G4325" t="s">
        <v>11247</v>
      </c>
      <c r="H4325" t="s">
        <v>5760</v>
      </c>
      <c r="I4325" t="s">
        <v>30</v>
      </c>
      <c r="J4325" s="25">
        <v>45551</v>
      </c>
      <c r="K4325" s="25">
        <v>45551</v>
      </c>
      <c r="L4325" t="s">
        <v>4608</v>
      </c>
      <c r="M4325" t="s">
        <v>11245</v>
      </c>
      <c r="N4325" t="s">
        <v>213</v>
      </c>
      <c r="O4325" t="s">
        <v>6282</v>
      </c>
    </row>
    <row r="4326" spans="1:15" x14ac:dyDescent="0.25">
      <c r="A4326">
        <v>2726</v>
      </c>
      <c r="B4326" t="s">
        <v>8734</v>
      </c>
      <c r="C4326" t="s">
        <v>2734</v>
      </c>
      <c r="D4326" t="s">
        <v>11243</v>
      </c>
      <c r="E4326">
        <v>3240</v>
      </c>
      <c r="F4326">
        <v>54</v>
      </c>
      <c r="G4326" t="s">
        <v>11248</v>
      </c>
      <c r="H4326" t="s">
        <v>5760</v>
      </c>
      <c r="I4326" t="s">
        <v>30</v>
      </c>
      <c r="J4326" s="25">
        <v>45551</v>
      </c>
      <c r="K4326" s="25">
        <v>45551</v>
      </c>
      <c r="L4326" t="s">
        <v>4608</v>
      </c>
      <c r="M4326" t="s">
        <v>11245</v>
      </c>
      <c r="N4326" t="s">
        <v>213</v>
      </c>
      <c r="O4326" t="s">
        <v>6282</v>
      </c>
    </row>
    <row r="4327" spans="1:15" x14ac:dyDescent="0.25">
      <c r="A4327">
        <v>2727</v>
      </c>
      <c r="B4327" t="s">
        <v>6960</v>
      </c>
      <c r="C4327" t="s">
        <v>802</v>
      </c>
      <c r="D4327" t="s">
        <v>5009</v>
      </c>
      <c r="E4327">
        <v>894</v>
      </c>
      <c r="F4327">
        <v>8</v>
      </c>
      <c r="G4327" t="s">
        <v>11249</v>
      </c>
      <c r="H4327" t="s">
        <v>4985</v>
      </c>
      <c r="I4327" t="s">
        <v>96</v>
      </c>
      <c r="J4327" s="25">
        <v>43447</v>
      </c>
      <c r="K4327" s="25">
        <v>44965</v>
      </c>
      <c r="L4327" t="s">
        <v>4986</v>
      </c>
      <c r="M4327" t="s">
        <v>5010</v>
      </c>
      <c r="N4327" t="s">
        <v>32</v>
      </c>
      <c r="O4327" t="s">
        <v>6282</v>
      </c>
    </row>
    <row r="4328" spans="1:15" x14ac:dyDescent="0.25">
      <c r="A4328">
        <v>2728</v>
      </c>
      <c r="B4328" t="s">
        <v>9626</v>
      </c>
      <c r="C4328" t="s">
        <v>2736</v>
      </c>
      <c r="D4328" t="s">
        <v>11250</v>
      </c>
      <c r="E4328">
        <v>2325</v>
      </c>
      <c r="F4328">
        <v>8</v>
      </c>
      <c r="G4328" t="s">
        <v>11251</v>
      </c>
      <c r="H4328" t="s">
        <v>4559</v>
      </c>
      <c r="I4328" t="s">
        <v>96</v>
      </c>
      <c r="J4328" s="25">
        <v>44510</v>
      </c>
      <c r="K4328" s="25">
        <v>44972</v>
      </c>
      <c r="L4328" t="s">
        <v>11186</v>
      </c>
      <c r="M4328" t="s">
        <v>11252</v>
      </c>
      <c r="N4328" t="s">
        <v>32</v>
      </c>
      <c r="O4328" t="s">
        <v>6282</v>
      </c>
    </row>
    <row r="4329" spans="1:15" x14ac:dyDescent="0.25">
      <c r="A4329">
        <v>2729</v>
      </c>
      <c r="B4329" t="s">
        <v>8732</v>
      </c>
      <c r="C4329" t="s">
        <v>804</v>
      </c>
      <c r="D4329" t="s">
        <v>5011</v>
      </c>
      <c r="E4329">
        <v>215</v>
      </c>
      <c r="F4329">
        <v>0</v>
      </c>
      <c r="G4329" t="s">
        <v>11253</v>
      </c>
      <c r="H4329" t="s">
        <v>5013</v>
      </c>
      <c r="I4329" t="s">
        <v>96</v>
      </c>
      <c r="J4329" s="25">
        <v>44191</v>
      </c>
      <c r="K4329" s="25">
        <v>45639</v>
      </c>
      <c r="L4329" t="s">
        <v>5014</v>
      </c>
      <c r="M4329" t="s">
        <v>5012</v>
      </c>
      <c r="N4329" t="s">
        <v>31</v>
      </c>
      <c r="O4329" t="s">
        <v>6282</v>
      </c>
    </row>
    <row r="4330" spans="1:15" x14ac:dyDescent="0.25">
      <c r="A4330">
        <v>2730</v>
      </c>
      <c r="B4330" t="s">
        <v>6960</v>
      </c>
      <c r="C4330" t="s">
        <v>804</v>
      </c>
      <c r="D4330" t="s">
        <v>5011</v>
      </c>
      <c r="E4330">
        <v>5180</v>
      </c>
      <c r="F4330">
        <v>19</v>
      </c>
      <c r="G4330" t="s">
        <v>11254</v>
      </c>
      <c r="H4330" t="s">
        <v>5013</v>
      </c>
      <c r="I4330" t="s">
        <v>96</v>
      </c>
      <c r="J4330" s="25">
        <v>44191</v>
      </c>
      <c r="K4330" s="25">
        <v>45639</v>
      </c>
      <c r="L4330" t="s">
        <v>5014</v>
      </c>
      <c r="M4330" t="s">
        <v>5012</v>
      </c>
      <c r="N4330" t="s">
        <v>31</v>
      </c>
      <c r="O4330" t="s">
        <v>6282</v>
      </c>
    </row>
    <row r="4331" spans="1:15" x14ac:dyDescent="0.25">
      <c r="A4331">
        <v>2731</v>
      </c>
      <c r="B4331" t="s">
        <v>7494</v>
      </c>
      <c r="C4331" t="s">
        <v>804</v>
      </c>
      <c r="D4331" t="s">
        <v>5011</v>
      </c>
      <c r="E4331">
        <v>1476</v>
      </c>
      <c r="F4331">
        <v>5</v>
      </c>
      <c r="G4331" t="s">
        <v>11255</v>
      </c>
      <c r="H4331" t="s">
        <v>5013</v>
      </c>
      <c r="I4331" t="s">
        <v>96</v>
      </c>
      <c r="J4331" s="25">
        <v>44191</v>
      </c>
      <c r="K4331" s="25">
        <v>45639</v>
      </c>
      <c r="L4331" t="s">
        <v>5014</v>
      </c>
      <c r="M4331" t="s">
        <v>5012</v>
      </c>
      <c r="N4331" t="s">
        <v>31</v>
      </c>
      <c r="O4331" t="s">
        <v>6282</v>
      </c>
    </row>
    <row r="4332" spans="1:15" x14ac:dyDescent="0.25">
      <c r="A4332">
        <v>4156</v>
      </c>
      <c r="B4332" t="s">
        <v>7016</v>
      </c>
      <c r="C4332" t="s">
        <v>806</v>
      </c>
      <c r="D4332" t="s">
        <v>5016</v>
      </c>
      <c r="E4332">
        <v>400</v>
      </c>
      <c r="F4332">
        <v>4</v>
      </c>
      <c r="G4332" t="s">
        <v>11256</v>
      </c>
      <c r="H4332" t="s">
        <v>11257</v>
      </c>
      <c r="I4332" t="s">
        <v>265</v>
      </c>
      <c r="J4332" s="25">
        <v>46063</v>
      </c>
      <c r="K4332" s="25">
        <v>46063</v>
      </c>
      <c r="L4332" t="s">
        <v>7736</v>
      </c>
      <c r="M4332" t="s">
        <v>5017</v>
      </c>
      <c r="N4332" t="s">
        <v>32</v>
      </c>
      <c r="O4332" t="s">
        <v>6302</v>
      </c>
    </row>
    <row r="4333" spans="1:15" x14ac:dyDescent="0.25">
      <c r="A4333">
        <v>2732</v>
      </c>
      <c r="B4333" t="s">
        <v>11188</v>
      </c>
      <c r="C4333" t="s">
        <v>807</v>
      </c>
      <c r="D4333" t="s">
        <v>5018</v>
      </c>
      <c r="E4333">
        <v>18</v>
      </c>
      <c r="F4333">
        <v>0</v>
      </c>
      <c r="G4333" t="s">
        <v>11191</v>
      </c>
      <c r="H4333" t="s">
        <v>9775</v>
      </c>
      <c r="I4333" t="s">
        <v>30</v>
      </c>
      <c r="J4333" s="25">
        <v>44725</v>
      </c>
      <c r="K4333" s="25">
        <v>45324</v>
      </c>
      <c r="L4333" t="s">
        <v>4912</v>
      </c>
      <c r="M4333" t="s">
        <v>5019</v>
      </c>
      <c r="N4333" t="s">
        <v>32</v>
      </c>
      <c r="O4333" t="s">
        <v>6282</v>
      </c>
    </row>
    <row r="4334" spans="1:15" x14ac:dyDescent="0.25">
      <c r="A4334">
        <v>2733</v>
      </c>
      <c r="B4334" t="s">
        <v>11258</v>
      </c>
      <c r="C4334" t="s">
        <v>2739</v>
      </c>
      <c r="D4334" t="s">
        <v>11259</v>
      </c>
      <c r="E4334">
        <v>3</v>
      </c>
      <c r="F4334">
        <v>0</v>
      </c>
      <c r="G4334" t="s">
        <v>11260</v>
      </c>
      <c r="H4334" t="s">
        <v>11261</v>
      </c>
      <c r="I4334" t="s">
        <v>30</v>
      </c>
      <c r="J4334" s="25">
        <v>44207</v>
      </c>
      <c r="K4334" s="25">
        <v>45639</v>
      </c>
      <c r="L4334" t="s">
        <v>11262</v>
      </c>
      <c r="M4334" t="s">
        <v>11263</v>
      </c>
      <c r="N4334" t="s">
        <v>32</v>
      </c>
      <c r="O4334" t="s">
        <v>6282</v>
      </c>
    </row>
    <row r="4335" spans="1:15" x14ac:dyDescent="0.25">
      <c r="A4335">
        <v>2735</v>
      </c>
      <c r="B4335" t="s">
        <v>9631</v>
      </c>
      <c r="C4335" t="s">
        <v>809</v>
      </c>
      <c r="D4335" t="s">
        <v>5020</v>
      </c>
      <c r="E4335">
        <v>1255</v>
      </c>
      <c r="F4335">
        <v>13</v>
      </c>
      <c r="G4335" t="s">
        <v>11264</v>
      </c>
      <c r="H4335" t="s">
        <v>11265</v>
      </c>
      <c r="I4335" t="s">
        <v>393</v>
      </c>
      <c r="J4335" s="25">
        <v>45663</v>
      </c>
      <c r="K4335" s="25">
        <v>45663</v>
      </c>
      <c r="L4335" t="s">
        <v>4761</v>
      </c>
      <c r="M4335" t="s">
        <v>5021</v>
      </c>
      <c r="N4335" t="s">
        <v>32</v>
      </c>
      <c r="O4335" t="s">
        <v>6282</v>
      </c>
    </row>
    <row r="4336" spans="1:15" x14ac:dyDescent="0.25">
      <c r="A4336">
        <v>2734</v>
      </c>
      <c r="B4336" t="s">
        <v>10186</v>
      </c>
      <c r="C4336" t="s">
        <v>809</v>
      </c>
      <c r="D4336" t="s">
        <v>5020</v>
      </c>
      <c r="E4336">
        <v>826</v>
      </c>
      <c r="F4336">
        <v>9</v>
      </c>
      <c r="G4336" t="s">
        <v>10187</v>
      </c>
      <c r="H4336" t="s">
        <v>4117</v>
      </c>
      <c r="I4336" t="s">
        <v>393</v>
      </c>
      <c r="J4336" s="25">
        <v>46051</v>
      </c>
      <c r="K4336" s="25">
        <v>46051</v>
      </c>
      <c r="L4336" t="s">
        <v>4118</v>
      </c>
      <c r="M4336" t="s">
        <v>5021</v>
      </c>
      <c r="N4336" t="s">
        <v>32</v>
      </c>
      <c r="O4336" t="s">
        <v>6282</v>
      </c>
    </row>
    <row r="4337" spans="1:15" x14ac:dyDescent="0.25">
      <c r="A4337">
        <v>2736</v>
      </c>
      <c r="B4337" t="s">
        <v>11188</v>
      </c>
      <c r="C4337" t="s">
        <v>810</v>
      </c>
      <c r="D4337" t="s">
        <v>5022</v>
      </c>
      <c r="E4337">
        <v>173</v>
      </c>
      <c r="F4337">
        <v>1</v>
      </c>
      <c r="G4337" t="s">
        <v>11191</v>
      </c>
      <c r="H4337" t="s">
        <v>11266</v>
      </c>
      <c r="I4337" t="s">
        <v>30</v>
      </c>
      <c r="J4337" s="25">
        <v>44392</v>
      </c>
      <c r="K4337" s="25">
        <v>45638</v>
      </c>
      <c r="L4337" t="s">
        <v>11267</v>
      </c>
      <c r="M4337" t="s">
        <v>5023</v>
      </c>
      <c r="N4337" t="s">
        <v>32</v>
      </c>
      <c r="O4337" t="s">
        <v>6282</v>
      </c>
    </row>
    <row r="4338" spans="1:15" x14ac:dyDescent="0.25">
      <c r="A4338">
        <v>2737</v>
      </c>
      <c r="B4338" t="s">
        <v>10186</v>
      </c>
      <c r="C4338" t="s">
        <v>2740</v>
      </c>
      <c r="D4338" t="s">
        <v>11268</v>
      </c>
      <c r="E4338">
        <v>1860</v>
      </c>
      <c r="F4338">
        <v>20</v>
      </c>
      <c r="G4338" t="s">
        <v>10187</v>
      </c>
      <c r="H4338" t="s">
        <v>4117</v>
      </c>
      <c r="I4338" t="s">
        <v>393</v>
      </c>
      <c r="J4338" s="25">
        <v>46051</v>
      </c>
      <c r="K4338" s="25">
        <v>46051</v>
      </c>
      <c r="L4338" t="s">
        <v>4118</v>
      </c>
      <c r="M4338" t="s">
        <v>11269</v>
      </c>
      <c r="N4338" t="s">
        <v>32</v>
      </c>
      <c r="O4338" t="s">
        <v>6282</v>
      </c>
    </row>
    <row r="4339" spans="1:15" x14ac:dyDescent="0.25">
      <c r="A4339">
        <v>2738</v>
      </c>
      <c r="B4339" t="s">
        <v>11188</v>
      </c>
      <c r="C4339" t="s">
        <v>812</v>
      </c>
      <c r="D4339" t="s">
        <v>5024</v>
      </c>
      <c r="E4339">
        <v>34</v>
      </c>
      <c r="F4339">
        <v>0</v>
      </c>
      <c r="G4339" t="s">
        <v>11191</v>
      </c>
      <c r="H4339" t="s">
        <v>11266</v>
      </c>
      <c r="I4339" t="s">
        <v>30</v>
      </c>
      <c r="J4339" s="25">
        <v>44392</v>
      </c>
      <c r="K4339" s="25">
        <v>45323</v>
      </c>
      <c r="L4339" t="s">
        <v>11267</v>
      </c>
      <c r="M4339" t="s">
        <v>5025</v>
      </c>
      <c r="N4339" t="s">
        <v>32</v>
      </c>
      <c r="O4339" t="s">
        <v>6282</v>
      </c>
    </row>
    <row r="4340" spans="1:15" x14ac:dyDescent="0.25">
      <c r="A4340">
        <v>2739</v>
      </c>
      <c r="B4340" t="s">
        <v>11188</v>
      </c>
      <c r="C4340" t="s">
        <v>2741</v>
      </c>
      <c r="D4340" t="s">
        <v>11270</v>
      </c>
      <c r="E4340">
        <v>2035</v>
      </c>
      <c r="F4340">
        <v>22</v>
      </c>
      <c r="G4340" t="s">
        <v>11271</v>
      </c>
      <c r="H4340" t="s">
        <v>11272</v>
      </c>
      <c r="I4340" t="s">
        <v>30</v>
      </c>
      <c r="J4340" s="25">
        <v>45015</v>
      </c>
      <c r="K4340" s="25">
        <v>45643</v>
      </c>
      <c r="L4340" t="s">
        <v>4654</v>
      </c>
      <c r="M4340" t="s">
        <v>11273</v>
      </c>
      <c r="N4340" t="s">
        <v>32</v>
      </c>
      <c r="O4340" t="s">
        <v>6282</v>
      </c>
    </row>
    <row r="4341" spans="1:15" x14ac:dyDescent="0.25">
      <c r="A4341">
        <v>2740</v>
      </c>
      <c r="B4341" t="s">
        <v>11207</v>
      </c>
      <c r="C4341" t="s">
        <v>814</v>
      </c>
      <c r="D4341" t="s">
        <v>5026</v>
      </c>
      <c r="E4341">
        <v>16</v>
      </c>
      <c r="F4341">
        <v>0</v>
      </c>
      <c r="G4341" t="s">
        <v>11209</v>
      </c>
      <c r="H4341" t="s">
        <v>11261</v>
      </c>
      <c r="I4341" t="s">
        <v>30</v>
      </c>
      <c r="J4341" s="25">
        <v>44207</v>
      </c>
      <c r="K4341" s="25">
        <v>45639</v>
      </c>
      <c r="L4341" t="s">
        <v>11262</v>
      </c>
      <c r="M4341" t="s">
        <v>5027</v>
      </c>
      <c r="N4341" t="s">
        <v>32</v>
      </c>
      <c r="O4341" t="s">
        <v>6282</v>
      </c>
    </row>
    <row r="4342" spans="1:15" x14ac:dyDescent="0.25">
      <c r="A4342">
        <v>2741</v>
      </c>
      <c r="B4342" t="s">
        <v>9387</v>
      </c>
      <c r="C4342" t="s">
        <v>2744</v>
      </c>
      <c r="D4342" t="s">
        <v>11274</v>
      </c>
      <c r="E4342">
        <v>1000</v>
      </c>
      <c r="F4342">
        <v>11</v>
      </c>
      <c r="G4342" t="s">
        <v>11275</v>
      </c>
      <c r="H4342" t="s">
        <v>11261</v>
      </c>
      <c r="I4342" t="s">
        <v>30</v>
      </c>
      <c r="J4342" s="25">
        <v>44207</v>
      </c>
      <c r="K4342" s="25">
        <v>45638</v>
      </c>
      <c r="L4342" t="s">
        <v>11262</v>
      </c>
      <c r="M4342" t="s">
        <v>11276</v>
      </c>
      <c r="N4342" t="s">
        <v>32</v>
      </c>
      <c r="O4342" t="s">
        <v>6282</v>
      </c>
    </row>
    <row r="4343" spans="1:15" x14ac:dyDescent="0.25">
      <c r="A4343">
        <v>2742</v>
      </c>
      <c r="B4343" t="s">
        <v>9428</v>
      </c>
      <c r="C4343" t="s">
        <v>2745</v>
      </c>
      <c r="D4343" t="s">
        <v>11277</v>
      </c>
      <c r="E4343">
        <v>3000</v>
      </c>
      <c r="F4343">
        <v>33</v>
      </c>
      <c r="G4343" t="s">
        <v>11278</v>
      </c>
      <c r="H4343" t="s">
        <v>11261</v>
      </c>
      <c r="I4343" t="s">
        <v>30</v>
      </c>
      <c r="J4343" s="25">
        <v>44207</v>
      </c>
      <c r="K4343" s="25">
        <v>45638</v>
      </c>
      <c r="L4343" t="s">
        <v>11262</v>
      </c>
      <c r="M4343" t="s">
        <v>11279</v>
      </c>
      <c r="N4343" t="s">
        <v>32</v>
      </c>
      <c r="O4343" t="s">
        <v>6282</v>
      </c>
    </row>
    <row r="4344" spans="1:15" x14ac:dyDescent="0.25">
      <c r="A4344">
        <v>2743</v>
      </c>
      <c r="B4344" t="s">
        <v>9387</v>
      </c>
      <c r="C4344" t="s">
        <v>2746</v>
      </c>
      <c r="D4344" t="s">
        <v>11280</v>
      </c>
      <c r="E4344">
        <v>3000</v>
      </c>
      <c r="F4344">
        <v>33</v>
      </c>
      <c r="G4344" t="s">
        <v>11281</v>
      </c>
      <c r="H4344" t="s">
        <v>11261</v>
      </c>
      <c r="I4344" t="s">
        <v>30</v>
      </c>
      <c r="J4344" s="25">
        <v>44207</v>
      </c>
      <c r="K4344" s="25">
        <v>45638</v>
      </c>
      <c r="L4344" t="s">
        <v>11262</v>
      </c>
      <c r="M4344" t="s">
        <v>11282</v>
      </c>
      <c r="N4344" t="s">
        <v>32</v>
      </c>
      <c r="O4344" t="s">
        <v>6282</v>
      </c>
    </row>
    <row r="4345" spans="1:15" x14ac:dyDescent="0.25">
      <c r="A4345">
        <v>2744</v>
      </c>
      <c r="B4345" t="s">
        <v>9387</v>
      </c>
      <c r="C4345" t="s">
        <v>2747</v>
      </c>
      <c r="D4345" t="s">
        <v>11283</v>
      </c>
      <c r="E4345">
        <v>4050</v>
      </c>
      <c r="F4345">
        <v>45</v>
      </c>
      <c r="G4345" t="s">
        <v>11284</v>
      </c>
      <c r="H4345" t="s">
        <v>11261</v>
      </c>
      <c r="I4345" t="s">
        <v>30</v>
      </c>
      <c r="J4345" s="25">
        <v>44207</v>
      </c>
      <c r="K4345" s="25">
        <v>45638</v>
      </c>
      <c r="L4345" t="s">
        <v>11262</v>
      </c>
      <c r="M4345" t="s">
        <v>11285</v>
      </c>
      <c r="N4345" t="s">
        <v>32</v>
      </c>
      <c r="O4345" t="s">
        <v>6282</v>
      </c>
    </row>
    <row r="4346" spans="1:15" x14ac:dyDescent="0.25">
      <c r="A4346">
        <v>2745</v>
      </c>
      <c r="B4346" t="s">
        <v>9387</v>
      </c>
      <c r="C4346" t="s">
        <v>2747</v>
      </c>
      <c r="D4346" t="s">
        <v>11283</v>
      </c>
      <c r="E4346">
        <v>4050</v>
      </c>
      <c r="F4346">
        <v>45</v>
      </c>
      <c r="G4346" t="s">
        <v>11286</v>
      </c>
      <c r="H4346" t="s">
        <v>11261</v>
      </c>
      <c r="I4346" t="s">
        <v>30</v>
      </c>
      <c r="J4346" s="25">
        <v>44207</v>
      </c>
      <c r="K4346" s="25">
        <v>45638</v>
      </c>
      <c r="L4346" t="s">
        <v>11262</v>
      </c>
      <c r="M4346" t="s">
        <v>11285</v>
      </c>
      <c r="N4346" t="s">
        <v>32</v>
      </c>
      <c r="O4346" t="s">
        <v>6282</v>
      </c>
    </row>
    <row r="4347" spans="1:15" x14ac:dyDescent="0.25">
      <c r="A4347">
        <v>2746</v>
      </c>
      <c r="B4347" t="s">
        <v>8038</v>
      </c>
      <c r="C4347" t="s">
        <v>2747</v>
      </c>
      <c r="D4347" t="s">
        <v>11283</v>
      </c>
      <c r="E4347">
        <v>900</v>
      </c>
      <c r="F4347">
        <v>10</v>
      </c>
      <c r="G4347" t="s">
        <v>11287</v>
      </c>
      <c r="H4347" t="s">
        <v>11261</v>
      </c>
      <c r="I4347" t="s">
        <v>30</v>
      </c>
      <c r="J4347" s="25">
        <v>44207</v>
      </c>
      <c r="K4347" s="25">
        <v>45638</v>
      </c>
      <c r="L4347" t="s">
        <v>11262</v>
      </c>
      <c r="M4347" t="s">
        <v>11285</v>
      </c>
      <c r="N4347" t="s">
        <v>32</v>
      </c>
      <c r="O4347" t="s">
        <v>6282</v>
      </c>
    </row>
    <row r="4348" spans="1:15" x14ac:dyDescent="0.25">
      <c r="A4348">
        <v>2747</v>
      </c>
      <c r="B4348" t="s">
        <v>9387</v>
      </c>
      <c r="C4348" t="s">
        <v>2748</v>
      </c>
      <c r="D4348" t="s">
        <v>11288</v>
      </c>
      <c r="E4348">
        <v>1500</v>
      </c>
      <c r="F4348">
        <v>18</v>
      </c>
      <c r="G4348" t="s">
        <v>11289</v>
      </c>
      <c r="H4348" t="s">
        <v>11261</v>
      </c>
      <c r="I4348" t="s">
        <v>30</v>
      </c>
      <c r="J4348" s="25">
        <v>44207</v>
      </c>
      <c r="K4348" s="25">
        <v>45638</v>
      </c>
      <c r="L4348" t="s">
        <v>11262</v>
      </c>
      <c r="M4348" t="s">
        <v>11290</v>
      </c>
      <c r="N4348" t="s">
        <v>32</v>
      </c>
      <c r="O4348" t="s">
        <v>6282</v>
      </c>
    </row>
    <row r="4349" spans="1:15" x14ac:dyDescent="0.25">
      <c r="A4349">
        <v>2748</v>
      </c>
      <c r="B4349" t="s">
        <v>9387</v>
      </c>
      <c r="C4349" t="s">
        <v>2749</v>
      </c>
      <c r="D4349" t="s">
        <v>11291</v>
      </c>
      <c r="E4349">
        <v>3000</v>
      </c>
      <c r="F4349">
        <v>37</v>
      </c>
      <c r="G4349" t="s">
        <v>11292</v>
      </c>
      <c r="H4349" t="s">
        <v>11261</v>
      </c>
      <c r="I4349" t="s">
        <v>30</v>
      </c>
      <c r="J4349" s="25">
        <v>44207</v>
      </c>
      <c r="K4349" s="25">
        <v>45638</v>
      </c>
      <c r="L4349" t="s">
        <v>11262</v>
      </c>
      <c r="M4349" t="s">
        <v>11293</v>
      </c>
      <c r="N4349" t="s">
        <v>32</v>
      </c>
      <c r="O4349" t="s">
        <v>6282</v>
      </c>
    </row>
    <row r="4350" spans="1:15" x14ac:dyDescent="0.25">
      <c r="A4350">
        <v>2749</v>
      </c>
      <c r="B4350" t="s">
        <v>9387</v>
      </c>
      <c r="C4350" t="s">
        <v>2750</v>
      </c>
      <c r="D4350" t="s">
        <v>11294</v>
      </c>
      <c r="E4350">
        <v>1000</v>
      </c>
      <c r="F4350">
        <v>16</v>
      </c>
      <c r="G4350" t="s">
        <v>11295</v>
      </c>
      <c r="H4350" t="s">
        <v>11261</v>
      </c>
      <c r="I4350" t="s">
        <v>30</v>
      </c>
      <c r="J4350" s="25">
        <v>44207</v>
      </c>
      <c r="K4350" s="25">
        <v>45638</v>
      </c>
      <c r="L4350" t="s">
        <v>11262</v>
      </c>
      <c r="M4350" t="s">
        <v>11296</v>
      </c>
      <c r="N4350" t="s">
        <v>32</v>
      </c>
      <c r="O4350" t="s">
        <v>6282</v>
      </c>
    </row>
    <row r="4351" spans="1:15" x14ac:dyDescent="0.25">
      <c r="A4351">
        <v>2750</v>
      </c>
      <c r="B4351" t="s">
        <v>9387</v>
      </c>
      <c r="C4351" t="s">
        <v>2751</v>
      </c>
      <c r="D4351" t="s">
        <v>11297</v>
      </c>
      <c r="E4351">
        <v>1000</v>
      </c>
      <c r="F4351">
        <v>16</v>
      </c>
      <c r="G4351" t="s">
        <v>11298</v>
      </c>
      <c r="H4351" t="s">
        <v>11261</v>
      </c>
      <c r="I4351" t="s">
        <v>30</v>
      </c>
      <c r="J4351" s="25">
        <v>44207</v>
      </c>
      <c r="K4351" s="25">
        <v>45638</v>
      </c>
      <c r="L4351" t="s">
        <v>11262</v>
      </c>
      <c r="M4351" t="s">
        <v>11299</v>
      </c>
      <c r="N4351" t="s">
        <v>32</v>
      </c>
      <c r="O4351" t="s">
        <v>6282</v>
      </c>
    </row>
    <row r="4352" spans="1:15" x14ac:dyDescent="0.25">
      <c r="A4352">
        <v>2751</v>
      </c>
      <c r="B4352" t="s">
        <v>9553</v>
      </c>
      <c r="C4352" t="s">
        <v>2752</v>
      </c>
      <c r="D4352" t="s">
        <v>11300</v>
      </c>
      <c r="E4352">
        <v>293</v>
      </c>
      <c r="F4352">
        <v>5</v>
      </c>
      <c r="G4352" t="s">
        <v>11301</v>
      </c>
      <c r="H4352" t="s">
        <v>5666</v>
      </c>
      <c r="I4352" t="s">
        <v>5667</v>
      </c>
      <c r="J4352" s="25">
        <v>43599</v>
      </c>
      <c r="K4352" s="25">
        <v>45064</v>
      </c>
      <c r="L4352" t="s">
        <v>5668</v>
      </c>
      <c r="M4352" t="s">
        <v>11302</v>
      </c>
      <c r="N4352" t="s">
        <v>32</v>
      </c>
      <c r="O4352" t="s">
        <v>6282</v>
      </c>
    </row>
    <row r="4353" spans="1:15" x14ac:dyDescent="0.25">
      <c r="A4353">
        <v>2752</v>
      </c>
      <c r="B4353" t="s">
        <v>7004</v>
      </c>
      <c r="C4353" t="s">
        <v>816</v>
      </c>
      <c r="D4353" t="s">
        <v>5028</v>
      </c>
      <c r="E4353">
        <v>2400</v>
      </c>
      <c r="F4353">
        <v>12</v>
      </c>
      <c r="G4353" t="s">
        <v>11303</v>
      </c>
      <c r="H4353" t="s">
        <v>5029</v>
      </c>
      <c r="I4353" t="s">
        <v>5030</v>
      </c>
      <c r="J4353" s="25">
        <v>45057</v>
      </c>
      <c r="K4353" s="25">
        <v>45057</v>
      </c>
      <c r="L4353" t="s">
        <v>4953</v>
      </c>
      <c r="M4353" t="s">
        <v>5031</v>
      </c>
      <c r="N4353" t="s">
        <v>32</v>
      </c>
      <c r="O4353" t="s">
        <v>6282</v>
      </c>
    </row>
    <row r="4354" spans="1:15" x14ac:dyDescent="0.25">
      <c r="A4354">
        <v>2753</v>
      </c>
      <c r="B4354" t="s">
        <v>11304</v>
      </c>
      <c r="C4354" t="s">
        <v>816</v>
      </c>
      <c r="D4354" t="s">
        <v>5028</v>
      </c>
      <c r="E4354">
        <v>4800</v>
      </c>
      <c r="F4354">
        <v>24</v>
      </c>
      <c r="G4354" t="s">
        <v>11305</v>
      </c>
      <c r="H4354" t="s">
        <v>5029</v>
      </c>
      <c r="I4354" t="s">
        <v>5030</v>
      </c>
      <c r="J4354" s="25">
        <v>45057</v>
      </c>
      <c r="K4354" s="25">
        <v>45057</v>
      </c>
      <c r="L4354" t="s">
        <v>4953</v>
      </c>
      <c r="M4354" t="s">
        <v>5031</v>
      </c>
      <c r="N4354" t="s">
        <v>32</v>
      </c>
      <c r="O4354" t="s">
        <v>6282</v>
      </c>
    </row>
    <row r="4355" spans="1:15" x14ac:dyDescent="0.25">
      <c r="A4355">
        <v>2754</v>
      </c>
      <c r="B4355" t="s">
        <v>11306</v>
      </c>
      <c r="C4355" t="s">
        <v>816</v>
      </c>
      <c r="D4355" t="s">
        <v>5028</v>
      </c>
      <c r="E4355">
        <v>4800</v>
      </c>
      <c r="F4355">
        <v>24</v>
      </c>
      <c r="G4355" t="s">
        <v>11307</v>
      </c>
      <c r="H4355" t="s">
        <v>5029</v>
      </c>
      <c r="I4355" t="s">
        <v>5030</v>
      </c>
      <c r="J4355" s="25">
        <v>45057</v>
      </c>
      <c r="K4355" s="25">
        <v>45057</v>
      </c>
      <c r="L4355" t="s">
        <v>4953</v>
      </c>
      <c r="M4355" t="s">
        <v>5031</v>
      </c>
      <c r="N4355" t="s">
        <v>32</v>
      </c>
      <c r="O4355" t="s">
        <v>6282</v>
      </c>
    </row>
    <row r="4356" spans="1:15" x14ac:dyDescent="0.25">
      <c r="A4356">
        <v>2755</v>
      </c>
      <c r="B4356" t="s">
        <v>11304</v>
      </c>
      <c r="C4356" t="s">
        <v>816</v>
      </c>
      <c r="D4356" t="s">
        <v>5028</v>
      </c>
      <c r="E4356">
        <v>4800</v>
      </c>
      <c r="F4356">
        <v>24</v>
      </c>
      <c r="G4356" t="s">
        <v>11308</v>
      </c>
      <c r="H4356" t="s">
        <v>5029</v>
      </c>
      <c r="I4356" t="s">
        <v>5030</v>
      </c>
      <c r="J4356" s="25">
        <v>45057</v>
      </c>
      <c r="K4356" s="25">
        <v>45057</v>
      </c>
      <c r="L4356" t="s">
        <v>4953</v>
      </c>
      <c r="M4356" t="s">
        <v>5031</v>
      </c>
      <c r="N4356" t="s">
        <v>32</v>
      </c>
      <c r="O4356" t="s">
        <v>6282</v>
      </c>
    </row>
    <row r="4357" spans="1:15" x14ac:dyDescent="0.25">
      <c r="A4357">
        <v>2756</v>
      </c>
      <c r="B4357" t="s">
        <v>11309</v>
      </c>
      <c r="C4357" t="s">
        <v>816</v>
      </c>
      <c r="D4357" t="s">
        <v>5028</v>
      </c>
      <c r="E4357">
        <v>4800</v>
      </c>
      <c r="F4357">
        <v>24</v>
      </c>
      <c r="G4357" t="s">
        <v>11310</v>
      </c>
      <c r="H4357" t="s">
        <v>11311</v>
      </c>
      <c r="I4357" t="s">
        <v>5030</v>
      </c>
      <c r="J4357" s="25">
        <v>45147</v>
      </c>
      <c r="K4357" s="25">
        <v>45147</v>
      </c>
      <c r="L4357" t="s">
        <v>4444</v>
      </c>
      <c r="M4357" t="s">
        <v>5031</v>
      </c>
      <c r="N4357" t="s">
        <v>32</v>
      </c>
      <c r="O4357" t="s">
        <v>6282</v>
      </c>
    </row>
    <row r="4358" spans="1:15" x14ac:dyDescent="0.25">
      <c r="A4358">
        <v>2757</v>
      </c>
      <c r="B4358" t="s">
        <v>11309</v>
      </c>
      <c r="C4358" t="s">
        <v>816</v>
      </c>
      <c r="D4358" t="s">
        <v>5028</v>
      </c>
      <c r="E4358">
        <v>4800</v>
      </c>
      <c r="F4358">
        <v>24</v>
      </c>
      <c r="G4358" t="s">
        <v>11312</v>
      </c>
      <c r="H4358" t="s">
        <v>11311</v>
      </c>
      <c r="I4358" t="s">
        <v>5030</v>
      </c>
      <c r="J4358" s="25">
        <v>45147</v>
      </c>
      <c r="K4358" s="25">
        <v>45147</v>
      </c>
      <c r="L4358" t="s">
        <v>4444</v>
      </c>
      <c r="M4358" t="s">
        <v>5031</v>
      </c>
      <c r="N4358" t="s">
        <v>32</v>
      </c>
      <c r="O4358" t="s">
        <v>6282</v>
      </c>
    </row>
    <row r="4359" spans="1:15" x14ac:dyDescent="0.25">
      <c r="A4359">
        <v>2758</v>
      </c>
      <c r="B4359" t="s">
        <v>11309</v>
      </c>
      <c r="C4359" t="s">
        <v>816</v>
      </c>
      <c r="D4359" t="s">
        <v>5028</v>
      </c>
      <c r="E4359">
        <v>4800</v>
      </c>
      <c r="F4359">
        <v>24</v>
      </c>
      <c r="G4359" t="s">
        <v>11313</v>
      </c>
      <c r="H4359" t="s">
        <v>11311</v>
      </c>
      <c r="I4359" t="s">
        <v>5030</v>
      </c>
      <c r="J4359" s="25">
        <v>45147</v>
      </c>
      <c r="K4359" s="25">
        <v>45147</v>
      </c>
      <c r="L4359" t="s">
        <v>4444</v>
      </c>
      <c r="M4359" t="s">
        <v>5031</v>
      </c>
      <c r="N4359" t="s">
        <v>32</v>
      </c>
      <c r="O4359" t="s">
        <v>6282</v>
      </c>
    </row>
    <row r="4360" spans="1:15" x14ac:dyDescent="0.25">
      <c r="A4360">
        <v>2759</v>
      </c>
      <c r="B4360" t="s">
        <v>11309</v>
      </c>
      <c r="C4360" t="s">
        <v>816</v>
      </c>
      <c r="D4360" t="s">
        <v>5028</v>
      </c>
      <c r="E4360">
        <v>4800</v>
      </c>
      <c r="F4360">
        <v>24</v>
      </c>
      <c r="G4360" t="s">
        <v>11314</v>
      </c>
      <c r="H4360" t="s">
        <v>11311</v>
      </c>
      <c r="I4360" t="s">
        <v>5030</v>
      </c>
      <c r="J4360" s="25">
        <v>45147</v>
      </c>
      <c r="K4360" s="25">
        <v>45147</v>
      </c>
      <c r="L4360" t="s">
        <v>4444</v>
      </c>
      <c r="M4360" t="s">
        <v>5031</v>
      </c>
      <c r="N4360" t="s">
        <v>32</v>
      </c>
      <c r="O4360" t="s">
        <v>6282</v>
      </c>
    </row>
    <row r="4361" spans="1:15" x14ac:dyDescent="0.25">
      <c r="A4361">
        <v>2760</v>
      </c>
      <c r="B4361" t="s">
        <v>11309</v>
      </c>
      <c r="C4361" t="s">
        <v>816</v>
      </c>
      <c r="D4361" t="s">
        <v>5028</v>
      </c>
      <c r="E4361">
        <v>4800</v>
      </c>
      <c r="F4361">
        <v>24</v>
      </c>
      <c r="G4361" t="s">
        <v>11315</v>
      </c>
      <c r="H4361" t="s">
        <v>11311</v>
      </c>
      <c r="I4361" t="s">
        <v>5030</v>
      </c>
      <c r="J4361" s="25">
        <v>45147</v>
      </c>
      <c r="K4361" s="25">
        <v>45147</v>
      </c>
      <c r="L4361" t="s">
        <v>4444</v>
      </c>
      <c r="M4361" t="s">
        <v>5031</v>
      </c>
      <c r="N4361" t="s">
        <v>32</v>
      </c>
      <c r="O4361" t="s">
        <v>6282</v>
      </c>
    </row>
    <row r="4362" spans="1:15" x14ac:dyDescent="0.25">
      <c r="A4362">
        <v>2761</v>
      </c>
      <c r="B4362" t="s">
        <v>11309</v>
      </c>
      <c r="C4362" t="s">
        <v>816</v>
      </c>
      <c r="D4362" t="s">
        <v>5028</v>
      </c>
      <c r="E4362">
        <v>4800</v>
      </c>
      <c r="F4362">
        <v>24</v>
      </c>
      <c r="G4362" t="s">
        <v>11316</v>
      </c>
      <c r="H4362" t="s">
        <v>11311</v>
      </c>
      <c r="I4362" t="s">
        <v>5030</v>
      </c>
      <c r="J4362" s="25">
        <v>45147</v>
      </c>
      <c r="K4362" s="25">
        <v>45147</v>
      </c>
      <c r="L4362" t="s">
        <v>4444</v>
      </c>
      <c r="M4362" t="s">
        <v>5031</v>
      </c>
      <c r="N4362" t="s">
        <v>32</v>
      </c>
      <c r="O4362" t="s">
        <v>6282</v>
      </c>
    </row>
    <row r="4363" spans="1:15" x14ac:dyDescent="0.25">
      <c r="A4363">
        <v>2762</v>
      </c>
      <c r="B4363" t="s">
        <v>11309</v>
      </c>
      <c r="C4363" t="s">
        <v>816</v>
      </c>
      <c r="D4363" t="s">
        <v>5028</v>
      </c>
      <c r="E4363">
        <v>4800</v>
      </c>
      <c r="F4363">
        <v>24</v>
      </c>
      <c r="G4363" t="s">
        <v>11317</v>
      </c>
      <c r="H4363" t="s">
        <v>11311</v>
      </c>
      <c r="I4363" t="s">
        <v>5030</v>
      </c>
      <c r="J4363" s="25">
        <v>45147</v>
      </c>
      <c r="K4363" s="25">
        <v>45147</v>
      </c>
      <c r="L4363" t="s">
        <v>4444</v>
      </c>
      <c r="M4363" t="s">
        <v>5031</v>
      </c>
      <c r="N4363" t="s">
        <v>32</v>
      </c>
      <c r="O4363" t="s">
        <v>6282</v>
      </c>
    </row>
    <row r="4364" spans="1:15" x14ac:dyDescent="0.25">
      <c r="A4364">
        <v>2763</v>
      </c>
      <c r="B4364" t="s">
        <v>11309</v>
      </c>
      <c r="C4364" t="s">
        <v>816</v>
      </c>
      <c r="D4364" t="s">
        <v>5028</v>
      </c>
      <c r="E4364">
        <v>4800</v>
      </c>
      <c r="F4364">
        <v>24</v>
      </c>
      <c r="G4364" t="s">
        <v>11318</v>
      </c>
      <c r="H4364" t="s">
        <v>11311</v>
      </c>
      <c r="I4364" t="s">
        <v>5030</v>
      </c>
      <c r="J4364" s="25">
        <v>45147</v>
      </c>
      <c r="K4364" s="25">
        <v>45147</v>
      </c>
      <c r="L4364" t="s">
        <v>4444</v>
      </c>
      <c r="M4364" t="s">
        <v>5031</v>
      </c>
      <c r="N4364" t="s">
        <v>32</v>
      </c>
      <c r="O4364" t="s">
        <v>6282</v>
      </c>
    </row>
    <row r="4365" spans="1:15" x14ac:dyDescent="0.25">
      <c r="A4365">
        <v>2764</v>
      </c>
      <c r="B4365" t="s">
        <v>9387</v>
      </c>
      <c r="C4365" t="s">
        <v>816</v>
      </c>
      <c r="D4365" t="s">
        <v>5028</v>
      </c>
      <c r="E4365">
        <v>4800</v>
      </c>
      <c r="F4365">
        <v>24</v>
      </c>
      <c r="G4365" t="s">
        <v>11319</v>
      </c>
      <c r="H4365" t="s">
        <v>11311</v>
      </c>
      <c r="I4365" t="s">
        <v>5030</v>
      </c>
      <c r="J4365" s="25">
        <v>45147</v>
      </c>
      <c r="K4365" s="25">
        <v>45147</v>
      </c>
      <c r="L4365" t="s">
        <v>4444</v>
      </c>
      <c r="M4365" t="s">
        <v>5031</v>
      </c>
      <c r="N4365" t="s">
        <v>32</v>
      </c>
      <c r="O4365" t="s">
        <v>6282</v>
      </c>
    </row>
    <row r="4366" spans="1:15" x14ac:dyDescent="0.25">
      <c r="A4366">
        <v>2765</v>
      </c>
      <c r="B4366" t="s">
        <v>11309</v>
      </c>
      <c r="C4366" t="s">
        <v>816</v>
      </c>
      <c r="D4366" t="s">
        <v>5028</v>
      </c>
      <c r="E4366">
        <v>4800</v>
      </c>
      <c r="F4366">
        <v>24</v>
      </c>
      <c r="G4366" t="s">
        <v>11320</v>
      </c>
      <c r="H4366" t="s">
        <v>11311</v>
      </c>
      <c r="I4366" t="s">
        <v>5030</v>
      </c>
      <c r="J4366" s="25">
        <v>45147</v>
      </c>
      <c r="K4366" s="25">
        <v>45147</v>
      </c>
      <c r="L4366" t="s">
        <v>4444</v>
      </c>
      <c r="M4366" t="s">
        <v>5031</v>
      </c>
      <c r="N4366" t="s">
        <v>32</v>
      </c>
      <c r="O4366" t="s">
        <v>6282</v>
      </c>
    </row>
    <row r="4367" spans="1:15" x14ac:dyDescent="0.25">
      <c r="A4367">
        <v>2766</v>
      </c>
      <c r="B4367" t="s">
        <v>11321</v>
      </c>
      <c r="C4367" t="s">
        <v>817</v>
      </c>
      <c r="D4367" t="s">
        <v>5032</v>
      </c>
      <c r="E4367">
        <v>900</v>
      </c>
      <c r="F4367">
        <v>9</v>
      </c>
      <c r="G4367" t="s">
        <v>11322</v>
      </c>
      <c r="H4367" t="s">
        <v>416</v>
      </c>
      <c r="I4367" t="s">
        <v>393</v>
      </c>
      <c r="J4367" s="25">
        <v>45755</v>
      </c>
      <c r="K4367" s="25">
        <v>45755</v>
      </c>
      <c r="L4367" t="s">
        <v>5277</v>
      </c>
      <c r="M4367" t="s">
        <v>5033</v>
      </c>
      <c r="N4367" t="s">
        <v>32</v>
      </c>
      <c r="O4367" t="s">
        <v>6282</v>
      </c>
    </row>
    <row r="4368" spans="1:15" x14ac:dyDescent="0.25">
      <c r="A4368">
        <v>2767</v>
      </c>
      <c r="B4368" t="s">
        <v>11321</v>
      </c>
      <c r="C4368" t="s">
        <v>817</v>
      </c>
      <c r="D4368" t="s">
        <v>5032</v>
      </c>
      <c r="E4368">
        <v>1800</v>
      </c>
      <c r="F4368">
        <v>18</v>
      </c>
      <c r="G4368" t="s">
        <v>11323</v>
      </c>
      <c r="H4368" t="s">
        <v>416</v>
      </c>
      <c r="I4368" t="s">
        <v>393</v>
      </c>
      <c r="J4368" s="25">
        <v>45755</v>
      </c>
      <c r="K4368" s="25">
        <v>45755</v>
      </c>
      <c r="L4368" t="s">
        <v>5277</v>
      </c>
      <c r="M4368" t="s">
        <v>5033</v>
      </c>
      <c r="N4368" t="s">
        <v>32</v>
      </c>
      <c r="O4368" t="s">
        <v>6282</v>
      </c>
    </row>
    <row r="4369" spans="1:15" x14ac:dyDescent="0.25">
      <c r="A4369">
        <v>2768</v>
      </c>
      <c r="B4369" t="s">
        <v>11324</v>
      </c>
      <c r="C4369" t="s">
        <v>818</v>
      </c>
      <c r="D4369" t="s">
        <v>5034</v>
      </c>
      <c r="E4369">
        <v>181</v>
      </c>
      <c r="F4369">
        <v>3</v>
      </c>
      <c r="G4369" t="s">
        <v>11325</v>
      </c>
      <c r="H4369" t="s">
        <v>4266</v>
      </c>
      <c r="I4369" t="s">
        <v>4506</v>
      </c>
      <c r="J4369" s="25">
        <v>45391</v>
      </c>
      <c r="K4369" s="25">
        <v>45635</v>
      </c>
      <c r="L4369" t="s">
        <v>4516</v>
      </c>
      <c r="M4369" t="s">
        <v>5035</v>
      </c>
      <c r="N4369" t="s">
        <v>32</v>
      </c>
      <c r="O4369" t="s">
        <v>6282</v>
      </c>
    </row>
    <row r="4370" spans="1:15" x14ac:dyDescent="0.25">
      <c r="A4370">
        <v>2769</v>
      </c>
      <c r="B4370" t="s">
        <v>7016</v>
      </c>
      <c r="C4370" t="s">
        <v>11326</v>
      </c>
      <c r="D4370" t="s">
        <v>11327</v>
      </c>
      <c r="E4370">
        <v>1</v>
      </c>
      <c r="F4370">
        <v>0</v>
      </c>
      <c r="G4370" t="s">
        <v>11328</v>
      </c>
      <c r="H4370" t="s">
        <v>5044</v>
      </c>
      <c r="I4370" t="s">
        <v>4240</v>
      </c>
      <c r="J4370" s="25">
        <v>45883</v>
      </c>
      <c r="K4370" s="25">
        <v>45952</v>
      </c>
      <c r="L4370" t="s">
        <v>4587</v>
      </c>
      <c r="M4370" t="s">
        <v>5038</v>
      </c>
      <c r="N4370" t="s">
        <v>213</v>
      </c>
      <c r="O4370" t="s">
        <v>6282</v>
      </c>
    </row>
    <row r="4371" spans="1:15" x14ac:dyDescent="0.25">
      <c r="A4371">
        <v>2770</v>
      </c>
      <c r="B4371" t="s">
        <v>10896</v>
      </c>
      <c r="C4371" t="s">
        <v>11326</v>
      </c>
      <c r="D4371" t="s">
        <v>11327</v>
      </c>
      <c r="E4371">
        <v>240</v>
      </c>
      <c r="F4371">
        <v>24</v>
      </c>
      <c r="G4371" t="s">
        <v>11329</v>
      </c>
      <c r="H4371" t="s">
        <v>5044</v>
      </c>
      <c r="I4371" t="s">
        <v>4240</v>
      </c>
      <c r="J4371" s="25">
        <v>45883</v>
      </c>
      <c r="K4371" s="25">
        <v>45952</v>
      </c>
      <c r="L4371" t="s">
        <v>4587</v>
      </c>
      <c r="M4371" t="s">
        <v>5038</v>
      </c>
      <c r="N4371" t="s">
        <v>213</v>
      </c>
      <c r="O4371" t="s">
        <v>6282</v>
      </c>
    </row>
    <row r="4372" spans="1:15" x14ac:dyDescent="0.25">
      <c r="A4372">
        <v>2771</v>
      </c>
      <c r="B4372" t="s">
        <v>10896</v>
      </c>
      <c r="C4372" t="s">
        <v>11326</v>
      </c>
      <c r="D4372" t="s">
        <v>11327</v>
      </c>
      <c r="E4372">
        <v>240</v>
      </c>
      <c r="F4372">
        <v>24</v>
      </c>
      <c r="G4372" t="s">
        <v>11330</v>
      </c>
      <c r="H4372" t="s">
        <v>5044</v>
      </c>
      <c r="I4372" t="s">
        <v>4240</v>
      </c>
      <c r="J4372" s="25">
        <v>45883</v>
      </c>
      <c r="K4372" s="25">
        <v>45952</v>
      </c>
      <c r="L4372" t="s">
        <v>4587</v>
      </c>
      <c r="M4372" t="s">
        <v>5038</v>
      </c>
      <c r="N4372" t="s">
        <v>213</v>
      </c>
      <c r="O4372" t="s">
        <v>6282</v>
      </c>
    </row>
    <row r="4373" spans="1:15" x14ac:dyDescent="0.25">
      <c r="A4373">
        <v>2772</v>
      </c>
      <c r="B4373" t="s">
        <v>10896</v>
      </c>
      <c r="C4373" t="s">
        <v>11326</v>
      </c>
      <c r="D4373" t="s">
        <v>11327</v>
      </c>
      <c r="E4373">
        <v>240</v>
      </c>
      <c r="F4373">
        <v>24</v>
      </c>
      <c r="G4373" t="s">
        <v>11331</v>
      </c>
      <c r="H4373" t="s">
        <v>5044</v>
      </c>
      <c r="I4373" t="s">
        <v>4240</v>
      </c>
      <c r="J4373" s="25">
        <v>45883</v>
      </c>
      <c r="K4373" s="25">
        <v>45952</v>
      </c>
      <c r="L4373" t="s">
        <v>4587</v>
      </c>
      <c r="M4373" t="s">
        <v>5038</v>
      </c>
      <c r="N4373" t="s">
        <v>213</v>
      </c>
      <c r="O4373" t="s">
        <v>6282</v>
      </c>
    </row>
    <row r="4374" spans="1:15" x14ac:dyDescent="0.25">
      <c r="A4374">
        <v>2773</v>
      </c>
      <c r="B4374" t="s">
        <v>10896</v>
      </c>
      <c r="C4374" t="s">
        <v>11326</v>
      </c>
      <c r="D4374" t="s">
        <v>11327</v>
      </c>
      <c r="E4374">
        <v>234</v>
      </c>
      <c r="F4374">
        <v>23</v>
      </c>
      <c r="G4374" t="s">
        <v>11332</v>
      </c>
      <c r="H4374" t="s">
        <v>5044</v>
      </c>
      <c r="I4374" t="s">
        <v>4240</v>
      </c>
      <c r="J4374" s="25">
        <v>45883</v>
      </c>
      <c r="K4374" s="25">
        <v>45952</v>
      </c>
      <c r="L4374" t="s">
        <v>4587</v>
      </c>
      <c r="M4374" t="s">
        <v>5038</v>
      </c>
      <c r="N4374" t="s">
        <v>213</v>
      </c>
      <c r="O4374" t="s">
        <v>6282</v>
      </c>
    </row>
    <row r="4375" spans="1:15" x14ac:dyDescent="0.25">
      <c r="A4375">
        <v>2774</v>
      </c>
      <c r="B4375" t="s">
        <v>11333</v>
      </c>
      <c r="C4375" t="s">
        <v>822</v>
      </c>
      <c r="D4375" t="s">
        <v>5039</v>
      </c>
      <c r="E4375">
        <v>840</v>
      </c>
      <c r="F4375">
        <v>30</v>
      </c>
      <c r="G4375" t="s">
        <v>11334</v>
      </c>
      <c r="H4375" t="s">
        <v>4266</v>
      </c>
      <c r="I4375" t="s">
        <v>4578</v>
      </c>
      <c r="J4375" s="25">
        <v>45148</v>
      </c>
      <c r="K4375" s="25">
        <v>45148</v>
      </c>
      <c r="L4375" t="s">
        <v>4939</v>
      </c>
      <c r="M4375" t="s">
        <v>5040</v>
      </c>
      <c r="N4375" t="s">
        <v>32</v>
      </c>
      <c r="O4375" t="s">
        <v>6282</v>
      </c>
    </row>
    <row r="4376" spans="1:15" x14ac:dyDescent="0.25">
      <c r="A4376">
        <v>2775</v>
      </c>
      <c r="B4376" t="s">
        <v>11333</v>
      </c>
      <c r="C4376" t="s">
        <v>822</v>
      </c>
      <c r="D4376" t="s">
        <v>5039</v>
      </c>
      <c r="E4376">
        <v>840</v>
      </c>
      <c r="F4376">
        <v>30</v>
      </c>
      <c r="G4376" t="s">
        <v>11335</v>
      </c>
      <c r="H4376" t="s">
        <v>4266</v>
      </c>
      <c r="I4376" t="s">
        <v>4578</v>
      </c>
      <c r="J4376" s="25">
        <v>45148</v>
      </c>
      <c r="K4376" s="25">
        <v>45148</v>
      </c>
      <c r="L4376" t="s">
        <v>4939</v>
      </c>
      <c r="M4376" t="s">
        <v>5040</v>
      </c>
      <c r="N4376" t="s">
        <v>32</v>
      </c>
      <c r="O4376" t="s">
        <v>6282</v>
      </c>
    </row>
    <row r="4377" spans="1:15" x14ac:dyDescent="0.25">
      <c r="A4377">
        <v>2776</v>
      </c>
      <c r="B4377" t="s">
        <v>11333</v>
      </c>
      <c r="C4377" t="s">
        <v>822</v>
      </c>
      <c r="D4377" t="s">
        <v>5039</v>
      </c>
      <c r="E4377">
        <v>840</v>
      </c>
      <c r="F4377">
        <v>30</v>
      </c>
      <c r="G4377" t="s">
        <v>11336</v>
      </c>
      <c r="H4377" t="s">
        <v>4266</v>
      </c>
      <c r="I4377" t="s">
        <v>4578</v>
      </c>
      <c r="J4377" s="25">
        <v>45148</v>
      </c>
      <c r="K4377" s="25">
        <v>45148</v>
      </c>
      <c r="L4377" t="s">
        <v>4939</v>
      </c>
      <c r="M4377" t="s">
        <v>5040</v>
      </c>
      <c r="N4377" t="s">
        <v>32</v>
      </c>
      <c r="O4377" t="s">
        <v>6282</v>
      </c>
    </row>
    <row r="4378" spans="1:15" x14ac:dyDescent="0.25">
      <c r="A4378">
        <v>2777</v>
      </c>
      <c r="B4378" t="s">
        <v>11333</v>
      </c>
      <c r="C4378" t="s">
        <v>822</v>
      </c>
      <c r="D4378" t="s">
        <v>5039</v>
      </c>
      <c r="E4378">
        <v>840</v>
      </c>
      <c r="F4378">
        <v>30</v>
      </c>
      <c r="G4378" t="s">
        <v>11337</v>
      </c>
      <c r="H4378" t="s">
        <v>4266</v>
      </c>
      <c r="I4378" t="s">
        <v>4578</v>
      </c>
      <c r="J4378" s="25">
        <v>45148</v>
      </c>
      <c r="K4378" s="25">
        <v>45148</v>
      </c>
      <c r="L4378" t="s">
        <v>4939</v>
      </c>
      <c r="M4378" t="s">
        <v>5040</v>
      </c>
      <c r="N4378" t="s">
        <v>32</v>
      </c>
      <c r="O4378" t="s">
        <v>6282</v>
      </c>
    </row>
    <row r="4379" spans="1:15" x14ac:dyDescent="0.25">
      <c r="A4379">
        <v>2778</v>
      </c>
      <c r="B4379" t="s">
        <v>11333</v>
      </c>
      <c r="C4379" t="s">
        <v>822</v>
      </c>
      <c r="D4379" t="s">
        <v>5039</v>
      </c>
      <c r="E4379">
        <v>840</v>
      </c>
      <c r="F4379">
        <v>30</v>
      </c>
      <c r="G4379" t="s">
        <v>11338</v>
      </c>
      <c r="H4379" t="s">
        <v>4266</v>
      </c>
      <c r="I4379" t="s">
        <v>4578</v>
      </c>
      <c r="J4379" s="25">
        <v>45148</v>
      </c>
      <c r="K4379" s="25">
        <v>45148</v>
      </c>
      <c r="L4379" t="s">
        <v>4939</v>
      </c>
      <c r="M4379" t="s">
        <v>5040</v>
      </c>
      <c r="N4379" t="s">
        <v>32</v>
      </c>
      <c r="O4379" t="s">
        <v>6282</v>
      </c>
    </row>
    <row r="4380" spans="1:15" x14ac:dyDescent="0.25">
      <c r="A4380">
        <v>2779</v>
      </c>
      <c r="B4380" t="s">
        <v>11333</v>
      </c>
      <c r="C4380" t="s">
        <v>822</v>
      </c>
      <c r="D4380" t="s">
        <v>5039</v>
      </c>
      <c r="E4380">
        <v>840</v>
      </c>
      <c r="F4380">
        <v>30</v>
      </c>
      <c r="G4380" t="s">
        <v>11339</v>
      </c>
      <c r="H4380" t="s">
        <v>4266</v>
      </c>
      <c r="I4380" t="s">
        <v>4578</v>
      </c>
      <c r="J4380" s="25">
        <v>45148</v>
      </c>
      <c r="K4380" s="25">
        <v>45148</v>
      </c>
      <c r="L4380" t="s">
        <v>4939</v>
      </c>
      <c r="M4380" t="s">
        <v>5040</v>
      </c>
      <c r="N4380" t="s">
        <v>32</v>
      </c>
      <c r="O4380" t="s">
        <v>6282</v>
      </c>
    </row>
    <row r="4381" spans="1:15" x14ac:dyDescent="0.25">
      <c r="A4381">
        <v>2780</v>
      </c>
      <c r="B4381" t="s">
        <v>11333</v>
      </c>
      <c r="C4381" t="s">
        <v>822</v>
      </c>
      <c r="D4381" t="s">
        <v>5039</v>
      </c>
      <c r="E4381">
        <v>840</v>
      </c>
      <c r="F4381">
        <v>30</v>
      </c>
      <c r="G4381" t="s">
        <v>11340</v>
      </c>
      <c r="H4381" t="s">
        <v>4266</v>
      </c>
      <c r="I4381" t="s">
        <v>4578</v>
      </c>
      <c r="J4381" s="25">
        <v>45148</v>
      </c>
      <c r="K4381" s="25">
        <v>45148</v>
      </c>
      <c r="L4381" t="s">
        <v>4939</v>
      </c>
      <c r="M4381" t="s">
        <v>5040</v>
      </c>
      <c r="N4381" t="s">
        <v>32</v>
      </c>
      <c r="O4381" t="s">
        <v>6282</v>
      </c>
    </row>
    <row r="4382" spans="1:15" x14ac:dyDescent="0.25">
      <c r="A4382">
        <v>2781</v>
      </c>
      <c r="B4382" t="s">
        <v>11333</v>
      </c>
      <c r="C4382" t="s">
        <v>822</v>
      </c>
      <c r="D4382" t="s">
        <v>5039</v>
      </c>
      <c r="E4382">
        <v>840</v>
      </c>
      <c r="F4382">
        <v>30</v>
      </c>
      <c r="G4382" t="s">
        <v>11341</v>
      </c>
      <c r="H4382" t="s">
        <v>4266</v>
      </c>
      <c r="I4382" t="s">
        <v>4578</v>
      </c>
      <c r="J4382" s="25">
        <v>45148</v>
      </c>
      <c r="K4382" s="25">
        <v>45148</v>
      </c>
      <c r="L4382" t="s">
        <v>4939</v>
      </c>
      <c r="M4382" t="s">
        <v>5040</v>
      </c>
      <c r="N4382" t="s">
        <v>32</v>
      </c>
      <c r="O4382" t="s">
        <v>6282</v>
      </c>
    </row>
    <row r="4383" spans="1:15" x14ac:dyDescent="0.25">
      <c r="A4383">
        <v>2782</v>
      </c>
      <c r="B4383" t="s">
        <v>11333</v>
      </c>
      <c r="C4383" t="s">
        <v>822</v>
      </c>
      <c r="D4383" t="s">
        <v>5039</v>
      </c>
      <c r="E4383">
        <v>840</v>
      </c>
      <c r="F4383">
        <v>30</v>
      </c>
      <c r="G4383" t="s">
        <v>11342</v>
      </c>
      <c r="H4383" t="s">
        <v>4266</v>
      </c>
      <c r="I4383" t="s">
        <v>4578</v>
      </c>
      <c r="J4383" s="25">
        <v>45148</v>
      </c>
      <c r="K4383" s="25">
        <v>45148</v>
      </c>
      <c r="L4383" t="s">
        <v>4939</v>
      </c>
      <c r="M4383" t="s">
        <v>5040</v>
      </c>
      <c r="N4383" t="s">
        <v>32</v>
      </c>
      <c r="O4383" t="s">
        <v>6282</v>
      </c>
    </row>
    <row r="4384" spans="1:15" x14ac:dyDescent="0.25">
      <c r="A4384">
        <v>2783</v>
      </c>
      <c r="B4384" t="s">
        <v>11333</v>
      </c>
      <c r="C4384" t="s">
        <v>822</v>
      </c>
      <c r="D4384" t="s">
        <v>5039</v>
      </c>
      <c r="E4384">
        <v>840</v>
      </c>
      <c r="F4384">
        <v>30</v>
      </c>
      <c r="G4384" t="s">
        <v>11343</v>
      </c>
      <c r="H4384" t="s">
        <v>4266</v>
      </c>
      <c r="I4384" t="s">
        <v>4578</v>
      </c>
      <c r="J4384" s="25">
        <v>45148</v>
      </c>
      <c r="K4384" s="25">
        <v>45148</v>
      </c>
      <c r="L4384" t="s">
        <v>4939</v>
      </c>
      <c r="M4384" t="s">
        <v>5040</v>
      </c>
      <c r="N4384" t="s">
        <v>32</v>
      </c>
      <c r="O4384" t="s">
        <v>6282</v>
      </c>
    </row>
    <row r="4385" spans="1:15" x14ac:dyDescent="0.25">
      <c r="A4385">
        <v>2784</v>
      </c>
      <c r="B4385" t="s">
        <v>11344</v>
      </c>
      <c r="C4385" t="s">
        <v>822</v>
      </c>
      <c r="D4385" t="s">
        <v>5039</v>
      </c>
      <c r="E4385">
        <v>506</v>
      </c>
      <c r="F4385">
        <v>18</v>
      </c>
      <c r="G4385" t="s">
        <v>11345</v>
      </c>
      <c r="H4385" t="s">
        <v>4266</v>
      </c>
      <c r="I4385" t="s">
        <v>4578</v>
      </c>
      <c r="J4385" s="25">
        <v>45148</v>
      </c>
      <c r="K4385" s="25">
        <v>45148</v>
      </c>
      <c r="L4385" t="s">
        <v>4939</v>
      </c>
      <c r="M4385" t="s">
        <v>5040</v>
      </c>
      <c r="N4385" t="s">
        <v>32</v>
      </c>
      <c r="O4385" t="s">
        <v>6282</v>
      </c>
    </row>
    <row r="4386" spans="1:15" x14ac:dyDescent="0.25">
      <c r="A4386">
        <v>2785</v>
      </c>
      <c r="B4386" t="s">
        <v>11344</v>
      </c>
      <c r="C4386" t="s">
        <v>822</v>
      </c>
      <c r="D4386" t="s">
        <v>5039</v>
      </c>
      <c r="E4386">
        <v>38</v>
      </c>
      <c r="F4386">
        <v>1</v>
      </c>
      <c r="G4386" t="s">
        <v>11346</v>
      </c>
      <c r="H4386" t="s">
        <v>4266</v>
      </c>
      <c r="I4386" t="s">
        <v>4578</v>
      </c>
      <c r="J4386" s="25">
        <v>45148</v>
      </c>
      <c r="K4386" s="25">
        <v>45148</v>
      </c>
      <c r="L4386" t="s">
        <v>4939</v>
      </c>
      <c r="M4386" t="s">
        <v>5040</v>
      </c>
      <c r="N4386" t="s">
        <v>32</v>
      </c>
      <c r="O4386" t="s">
        <v>6282</v>
      </c>
    </row>
    <row r="4387" spans="1:15" x14ac:dyDescent="0.25">
      <c r="A4387">
        <v>2786</v>
      </c>
      <c r="B4387" t="s">
        <v>11344</v>
      </c>
      <c r="C4387" t="s">
        <v>822</v>
      </c>
      <c r="D4387" t="s">
        <v>5039</v>
      </c>
      <c r="E4387">
        <v>840</v>
      </c>
      <c r="F4387">
        <v>30</v>
      </c>
      <c r="G4387" t="s">
        <v>11347</v>
      </c>
      <c r="H4387" t="s">
        <v>4266</v>
      </c>
      <c r="I4387" t="s">
        <v>4578</v>
      </c>
      <c r="J4387" s="25">
        <v>45148</v>
      </c>
      <c r="K4387" s="25">
        <v>45148</v>
      </c>
      <c r="L4387" t="s">
        <v>4939</v>
      </c>
      <c r="M4387" t="s">
        <v>5040</v>
      </c>
      <c r="N4387" t="s">
        <v>32</v>
      </c>
      <c r="O4387" t="s">
        <v>6282</v>
      </c>
    </row>
    <row r="4388" spans="1:15" x14ac:dyDescent="0.25">
      <c r="A4388">
        <v>2787</v>
      </c>
      <c r="B4388" t="s">
        <v>11333</v>
      </c>
      <c r="C4388" t="s">
        <v>822</v>
      </c>
      <c r="D4388" t="s">
        <v>5039</v>
      </c>
      <c r="E4388">
        <v>840</v>
      </c>
      <c r="F4388">
        <v>30</v>
      </c>
      <c r="G4388" t="s">
        <v>11348</v>
      </c>
      <c r="H4388" t="s">
        <v>4266</v>
      </c>
      <c r="I4388" t="s">
        <v>4578</v>
      </c>
      <c r="J4388" s="25">
        <v>45148</v>
      </c>
      <c r="K4388" s="25">
        <v>45148</v>
      </c>
      <c r="L4388" t="s">
        <v>4939</v>
      </c>
      <c r="M4388" t="s">
        <v>5040</v>
      </c>
      <c r="N4388" t="s">
        <v>32</v>
      </c>
      <c r="O4388" t="s">
        <v>6282</v>
      </c>
    </row>
    <row r="4389" spans="1:15" x14ac:dyDescent="0.25">
      <c r="A4389">
        <v>2788</v>
      </c>
      <c r="B4389" t="s">
        <v>11333</v>
      </c>
      <c r="C4389" t="s">
        <v>822</v>
      </c>
      <c r="D4389" t="s">
        <v>5039</v>
      </c>
      <c r="E4389">
        <v>840</v>
      </c>
      <c r="F4389">
        <v>30</v>
      </c>
      <c r="G4389" t="s">
        <v>11349</v>
      </c>
      <c r="H4389" t="s">
        <v>4266</v>
      </c>
      <c r="I4389" t="s">
        <v>4578</v>
      </c>
      <c r="J4389" s="25">
        <v>45148</v>
      </c>
      <c r="K4389" s="25">
        <v>45148</v>
      </c>
      <c r="L4389" t="s">
        <v>4939</v>
      </c>
      <c r="M4389" t="s">
        <v>5040</v>
      </c>
      <c r="N4389" t="s">
        <v>32</v>
      </c>
      <c r="O4389" t="s">
        <v>6282</v>
      </c>
    </row>
    <row r="4390" spans="1:15" x14ac:dyDescent="0.25">
      <c r="A4390">
        <v>2789</v>
      </c>
      <c r="B4390" t="s">
        <v>8684</v>
      </c>
      <c r="C4390" t="s">
        <v>4049</v>
      </c>
      <c r="D4390" t="s">
        <v>5041</v>
      </c>
      <c r="E4390">
        <v>137</v>
      </c>
      <c r="F4390">
        <v>22</v>
      </c>
      <c r="G4390" t="s">
        <v>11350</v>
      </c>
      <c r="H4390" t="s">
        <v>5044</v>
      </c>
      <c r="I4390" t="s">
        <v>4240</v>
      </c>
      <c r="J4390" s="25">
        <v>45883</v>
      </c>
      <c r="K4390" s="25">
        <v>45952</v>
      </c>
      <c r="L4390" t="s">
        <v>4587</v>
      </c>
      <c r="M4390" t="s">
        <v>5042</v>
      </c>
      <c r="N4390" t="s">
        <v>213</v>
      </c>
      <c r="O4390" t="s">
        <v>6282</v>
      </c>
    </row>
    <row r="4391" spans="1:15" x14ac:dyDescent="0.25">
      <c r="A4391">
        <v>2790</v>
      </c>
      <c r="B4391" t="s">
        <v>8684</v>
      </c>
      <c r="C4391" t="s">
        <v>4049</v>
      </c>
      <c r="D4391" t="s">
        <v>5041</v>
      </c>
      <c r="E4391">
        <v>180</v>
      </c>
      <c r="F4391">
        <v>30</v>
      </c>
      <c r="G4391" t="s">
        <v>11351</v>
      </c>
      <c r="H4391" t="s">
        <v>5044</v>
      </c>
      <c r="I4391" t="s">
        <v>4240</v>
      </c>
      <c r="J4391" s="25">
        <v>45883</v>
      </c>
      <c r="K4391" s="25">
        <v>45952</v>
      </c>
      <c r="L4391" t="s">
        <v>4587</v>
      </c>
      <c r="M4391" t="s">
        <v>5042</v>
      </c>
      <c r="N4391" t="s">
        <v>213</v>
      </c>
      <c r="O4391" t="s">
        <v>6282</v>
      </c>
    </row>
    <row r="4392" spans="1:15" x14ac:dyDescent="0.25">
      <c r="A4392">
        <v>2791</v>
      </c>
      <c r="B4392" t="s">
        <v>8684</v>
      </c>
      <c r="C4392" t="s">
        <v>4049</v>
      </c>
      <c r="D4392" t="s">
        <v>5041</v>
      </c>
      <c r="E4392">
        <v>180</v>
      </c>
      <c r="F4392">
        <v>30</v>
      </c>
      <c r="G4392" t="s">
        <v>11352</v>
      </c>
      <c r="H4392" t="s">
        <v>5044</v>
      </c>
      <c r="I4392" t="s">
        <v>4240</v>
      </c>
      <c r="J4392" s="25">
        <v>45883</v>
      </c>
      <c r="K4392" s="25">
        <v>45952</v>
      </c>
      <c r="L4392" t="s">
        <v>4587</v>
      </c>
      <c r="M4392" t="s">
        <v>5042</v>
      </c>
      <c r="N4392" t="s">
        <v>213</v>
      </c>
      <c r="O4392" t="s">
        <v>6282</v>
      </c>
    </row>
    <row r="4393" spans="1:15" x14ac:dyDescent="0.25">
      <c r="A4393">
        <v>2792</v>
      </c>
      <c r="B4393" t="s">
        <v>8684</v>
      </c>
      <c r="C4393" t="s">
        <v>4049</v>
      </c>
      <c r="D4393" t="s">
        <v>5041</v>
      </c>
      <c r="E4393">
        <v>180</v>
      </c>
      <c r="F4393">
        <v>30</v>
      </c>
      <c r="G4393" t="s">
        <v>11353</v>
      </c>
      <c r="H4393" t="s">
        <v>5044</v>
      </c>
      <c r="I4393" t="s">
        <v>4240</v>
      </c>
      <c r="J4393" s="25">
        <v>45883</v>
      </c>
      <c r="K4393" s="25">
        <v>45952</v>
      </c>
      <c r="L4393" t="s">
        <v>4587</v>
      </c>
      <c r="M4393" t="s">
        <v>5042</v>
      </c>
      <c r="N4393" t="s">
        <v>213</v>
      </c>
      <c r="O4393" t="s">
        <v>6282</v>
      </c>
    </row>
    <row r="4394" spans="1:15" x14ac:dyDescent="0.25">
      <c r="A4394">
        <v>2793</v>
      </c>
      <c r="B4394" t="s">
        <v>8684</v>
      </c>
      <c r="C4394" t="s">
        <v>4049</v>
      </c>
      <c r="D4394" t="s">
        <v>5041</v>
      </c>
      <c r="E4394">
        <v>180</v>
      </c>
      <c r="F4394">
        <v>30</v>
      </c>
      <c r="G4394" t="s">
        <v>11354</v>
      </c>
      <c r="H4394" t="s">
        <v>5044</v>
      </c>
      <c r="I4394" t="s">
        <v>4240</v>
      </c>
      <c r="J4394" s="25">
        <v>45883</v>
      </c>
      <c r="K4394" s="25">
        <v>45952</v>
      </c>
      <c r="L4394" t="s">
        <v>4587</v>
      </c>
      <c r="M4394" t="s">
        <v>5042</v>
      </c>
      <c r="N4394" t="s">
        <v>213</v>
      </c>
      <c r="O4394" t="s">
        <v>6282</v>
      </c>
    </row>
    <row r="4395" spans="1:15" x14ac:dyDescent="0.25">
      <c r="A4395">
        <v>2794</v>
      </c>
      <c r="B4395" t="s">
        <v>8684</v>
      </c>
      <c r="C4395" t="s">
        <v>4049</v>
      </c>
      <c r="D4395" t="s">
        <v>5041</v>
      </c>
      <c r="E4395">
        <v>180</v>
      </c>
      <c r="F4395">
        <v>30</v>
      </c>
      <c r="G4395" t="s">
        <v>11355</v>
      </c>
      <c r="H4395" t="s">
        <v>5044</v>
      </c>
      <c r="I4395" t="s">
        <v>4240</v>
      </c>
      <c r="J4395" s="25">
        <v>45883</v>
      </c>
      <c r="K4395" s="25">
        <v>45952</v>
      </c>
      <c r="L4395" t="s">
        <v>4587</v>
      </c>
      <c r="M4395" t="s">
        <v>5042</v>
      </c>
      <c r="N4395" t="s">
        <v>213</v>
      </c>
      <c r="O4395" t="s">
        <v>6282</v>
      </c>
    </row>
    <row r="4396" spans="1:15" x14ac:dyDescent="0.25">
      <c r="A4396">
        <v>2795</v>
      </c>
      <c r="B4396" t="s">
        <v>8684</v>
      </c>
      <c r="C4396" t="s">
        <v>4049</v>
      </c>
      <c r="D4396" t="s">
        <v>5041</v>
      </c>
      <c r="E4396">
        <v>180</v>
      </c>
      <c r="F4396">
        <v>30</v>
      </c>
      <c r="G4396" t="s">
        <v>11356</v>
      </c>
      <c r="H4396" t="s">
        <v>5044</v>
      </c>
      <c r="I4396" t="s">
        <v>4240</v>
      </c>
      <c r="J4396" s="25">
        <v>45883</v>
      </c>
      <c r="K4396" s="25">
        <v>45952</v>
      </c>
      <c r="L4396" t="s">
        <v>4587</v>
      </c>
      <c r="M4396" t="s">
        <v>5042</v>
      </c>
      <c r="N4396" t="s">
        <v>213</v>
      </c>
      <c r="O4396" t="s">
        <v>6282</v>
      </c>
    </row>
    <row r="4397" spans="1:15" x14ac:dyDescent="0.25">
      <c r="A4397">
        <v>2796</v>
      </c>
      <c r="B4397" t="s">
        <v>8684</v>
      </c>
      <c r="C4397" t="s">
        <v>4049</v>
      </c>
      <c r="D4397" t="s">
        <v>5041</v>
      </c>
      <c r="E4397">
        <v>180</v>
      </c>
      <c r="F4397">
        <v>30</v>
      </c>
      <c r="G4397" t="s">
        <v>11357</v>
      </c>
      <c r="H4397" t="s">
        <v>5044</v>
      </c>
      <c r="I4397" t="s">
        <v>4240</v>
      </c>
      <c r="J4397" s="25">
        <v>45883</v>
      </c>
      <c r="K4397" s="25">
        <v>45952</v>
      </c>
      <c r="L4397" t="s">
        <v>4587</v>
      </c>
      <c r="M4397" t="s">
        <v>5042</v>
      </c>
      <c r="N4397" t="s">
        <v>213</v>
      </c>
      <c r="O4397" t="s">
        <v>6282</v>
      </c>
    </row>
    <row r="4398" spans="1:15" x14ac:dyDescent="0.25">
      <c r="A4398">
        <v>2797</v>
      </c>
      <c r="B4398" t="s">
        <v>8684</v>
      </c>
      <c r="C4398" t="s">
        <v>4049</v>
      </c>
      <c r="D4398" t="s">
        <v>5041</v>
      </c>
      <c r="E4398">
        <v>180</v>
      </c>
      <c r="F4398">
        <v>30</v>
      </c>
      <c r="G4398" t="s">
        <v>11358</v>
      </c>
      <c r="H4398" t="s">
        <v>5044</v>
      </c>
      <c r="I4398" t="s">
        <v>4240</v>
      </c>
      <c r="J4398" s="25">
        <v>45883</v>
      </c>
      <c r="K4398" s="25">
        <v>45952</v>
      </c>
      <c r="L4398" t="s">
        <v>4587</v>
      </c>
      <c r="M4398" t="s">
        <v>5042</v>
      </c>
      <c r="N4398" t="s">
        <v>213</v>
      </c>
      <c r="O4398" t="s">
        <v>6282</v>
      </c>
    </row>
    <row r="4399" spans="1:15" x14ac:dyDescent="0.25">
      <c r="A4399">
        <v>2798</v>
      </c>
      <c r="B4399" t="s">
        <v>9420</v>
      </c>
      <c r="C4399" t="s">
        <v>827</v>
      </c>
      <c r="D4399" t="s">
        <v>5046</v>
      </c>
      <c r="E4399">
        <v>21</v>
      </c>
      <c r="F4399">
        <v>2</v>
      </c>
      <c r="G4399" t="s">
        <v>11359</v>
      </c>
      <c r="H4399" t="s">
        <v>5047</v>
      </c>
      <c r="I4399" t="s">
        <v>5037</v>
      </c>
      <c r="J4399" s="25">
        <v>44008</v>
      </c>
      <c r="K4399" s="25">
        <v>45639</v>
      </c>
      <c r="L4399" t="s">
        <v>5048</v>
      </c>
      <c r="M4399" t="s">
        <v>5049</v>
      </c>
      <c r="N4399" t="s">
        <v>32</v>
      </c>
      <c r="O4399" t="s">
        <v>6282</v>
      </c>
    </row>
    <row r="4400" spans="1:15" x14ac:dyDescent="0.25">
      <c r="A4400">
        <v>2799</v>
      </c>
      <c r="B4400" t="s">
        <v>9420</v>
      </c>
      <c r="C4400" t="s">
        <v>827</v>
      </c>
      <c r="D4400" t="s">
        <v>5046</v>
      </c>
      <c r="E4400">
        <v>240</v>
      </c>
      <c r="F4400">
        <v>24</v>
      </c>
      <c r="G4400" t="s">
        <v>11360</v>
      </c>
      <c r="H4400" t="s">
        <v>5047</v>
      </c>
      <c r="I4400" t="s">
        <v>5037</v>
      </c>
      <c r="J4400" s="25">
        <v>44008</v>
      </c>
      <c r="K4400" s="25">
        <v>45639</v>
      </c>
      <c r="L4400" t="s">
        <v>5048</v>
      </c>
      <c r="M4400" t="s">
        <v>5049</v>
      </c>
      <c r="N4400" t="s">
        <v>32</v>
      </c>
      <c r="O4400" t="s">
        <v>6282</v>
      </c>
    </row>
    <row r="4401" spans="1:15" x14ac:dyDescent="0.25">
      <c r="A4401">
        <v>2800</v>
      </c>
      <c r="B4401" t="s">
        <v>11361</v>
      </c>
      <c r="C4401" t="s">
        <v>827</v>
      </c>
      <c r="D4401" t="s">
        <v>5046</v>
      </c>
      <c r="E4401">
        <v>240</v>
      </c>
      <c r="F4401">
        <v>24</v>
      </c>
      <c r="G4401" t="s">
        <v>11362</v>
      </c>
      <c r="H4401" t="s">
        <v>5047</v>
      </c>
      <c r="I4401" t="s">
        <v>5037</v>
      </c>
      <c r="J4401" s="25">
        <v>44008</v>
      </c>
      <c r="K4401" s="25">
        <v>45639</v>
      </c>
      <c r="L4401" t="s">
        <v>5048</v>
      </c>
      <c r="M4401" t="s">
        <v>5049</v>
      </c>
      <c r="N4401" t="s">
        <v>32</v>
      </c>
      <c r="O4401" t="s">
        <v>6282</v>
      </c>
    </row>
    <row r="4402" spans="1:15" x14ac:dyDescent="0.25">
      <c r="A4402">
        <v>2801</v>
      </c>
      <c r="B4402" t="s">
        <v>11361</v>
      </c>
      <c r="C4402" t="s">
        <v>827</v>
      </c>
      <c r="D4402" t="s">
        <v>5046</v>
      </c>
      <c r="E4402">
        <v>240</v>
      </c>
      <c r="F4402">
        <v>24</v>
      </c>
      <c r="G4402" t="s">
        <v>11363</v>
      </c>
      <c r="H4402" t="s">
        <v>5047</v>
      </c>
      <c r="I4402" t="s">
        <v>5037</v>
      </c>
      <c r="J4402" s="25">
        <v>44008</v>
      </c>
      <c r="K4402" s="25">
        <v>45639</v>
      </c>
      <c r="L4402" t="s">
        <v>5048</v>
      </c>
      <c r="M4402" t="s">
        <v>5049</v>
      </c>
      <c r="N4402" t="s">
        <v>32</v>
      </c>
      <c r="O4402" t="s">
        <v>6282</v>
      </c>
    </row>
    <row r="4403" spans="1:15" x14ac:dyDescent="0.25">
      <c r="A4403">
        <v>2802</v>
      </c>
      <c r="B4403" t="s">
        <v>11361</v>
      </c>
      <c r="C4403" t="s">
        <v>827</v>
      </c>
      <c r="D4403" t="s">
        <v>5046</v>
      </c>
      <c r="E4403">
        <v>240</v>
      </c>
      <c r="F4403">
        <v>24</v>
      </c>
      <c r="G4403" t="s">
        <v>11364</v>
      </c>
      <c r="H4403" t="s">
        <v>5047</v>
      </c>
      <c r="I4403" t="s">
        <v>5037</v>
      </c>
      <c r="J4403" s="25">
        <v>44008</v>
      </c>
      <c r="K4403" s="25">
        <v>45639</v>
      </c>
      <c r="L4403" t="s">
        <v>5048</v>
      </c>
      <c r="M4403" t="s">
        <v>5049</v>
      </c>
      <c r="N4403" t="s">
        <v>32</v>
      </c>
      <c r="O4403" t="s">
        <v>6282</v>
      </c>
    </row>
    <row r="4404" spans="1:15" x14ac:dyDescent="0.25">
      <c r="A4404">
        <v>2803</v>
      </c>
      <c r="B4404" t="s">
        <v>11361</v>
      </c>
      <c r="C4404" t="s">
        <v>827</v>
      </c>
      <c r="D4404" t="s">
        <v>5046</v>
      </c>
      <c r="E4404">
        <v>240</v>
      </c>
      <c r="F4404">
        <v>24</v>
      </c>
      <c r="G4404" t="s">
        <v>11365</v>
      </c>
      <c r="H4404" t="s">
        <v>5047</v>
      </c>
      <c r="I4404" t="s">
        <v>5037</v>
      </c>
      <c r="J4404" s="25">
        <v>44008</v>
      </c>
      <c r="K4404" s="25">
        <v>45639</v>
      </c>
      <c r="L4404" t="s">
        <v>5048</v>
      </c>
      <c r="M4404" t="s">
        <v>5049</v>
      </c>
      <c r="N4404" t="s">
        <v>32</v>
      </c>
      <c r="O4404" t="s">
        <v>6282</v>
      </c>
    </row>
    <row r="4405" spans="1:15" x14ac:dyDescent="0.25">
      <c r="A4405">
        <v>2804</v>
      </c>
      <c r="B4405" t="s">
        <v>11361</v>
      </c>
      <c r="C4405" t="s">
        <v>827</v>
      </c>
      <c r="D4405" t="s">
        <v>5046</v>
      </c>
      <c r="E4405">
        <v>240</v>
      </c>
      <c r="F4405">
        <v>24</v>
      </c>
      <c r="G4405" t="s">
        <v>11366</v>
      </c>
      <c r="H4405" t="s">
        <v>5047</v>
      </c>
      <c r="I4405" t="s">
        <v>5037</v>
      </c>
      <c r="J4405" s="25">
        <v>44008</v>
      </c>
      <c r="K4405" s="25">
        <v>45639</v>
      </c>
      <c r="L4405" t="s">
        <v>5048</v>
      </c>
      <c r="M4405" t="s">
        <v>5049</v>
      </c>
      <c r="N4405" t="s">
        <v>32</v>
      </c>
      <c r="O4405" t="s">
        <v>6282</v>
      </c>
    </row>
    <row r="4406" spans="1:15" x14ac:dyDescent="0.25">
      <c r="A4406">
        <v>2809</v>
      </c>
      <c r="B4406" t="s">
        <v>11361</v>
      </c>
      <c r="C4406" t="s">
        <v>827</v>
      </c>
      <c r="D4406" t="s">
        <v>5046</v>
      </c>
      <c r="E4406">
        <v>240</v>
      </c>
      <c r="F4406">
        <v>24</v>
      </c>
      <c r="G4406" t="s">
        <v>11367</v>
      </c>
      <c r="H4406" t="s">
        <v>11368</v>
      </c>
      <c r="I4406" t="s">
        <v>5037</v>
      </c>
      <c r="J4406" s="25">
        <v>44104</v>
      </c>
      <c r="K4406" s="25">
        <v>45641</v>
      </c>
      <c r="L4406" t="s">
        <v>7845</v>
      </c>
      <c r="M4406" t="s">
        <v>5049</v>
      </c>
      <c r="N4406" t="s">
        <v>32</v>
      </c>
      <c r="O4406" t="s">
        <v>6282</v>
      </c>
    </row>
    <row r="4407" spans="1:15" x14ac:dyDescent="0.25">
      <c r="A4407">
        <v>2810</v>
      </c>
      <c r="B4407" t="s">
        <v>11361</v>
      </c>
      <c r="C4407" t="s">
        <v>827</v>
      </c>
      <c r="D4407" t="s">
        <v>5046</v>
      </c>
      <c r="E4407">
        <v>140</v>
      </c>
      <c r="F4407">
        <v>14</v>
      </c>
      <c r="G4407" t="s">
        <v>11369</v>
      </c>
      <c r="H4407" t="s">
        <v>11368</v>
      </c>
      <c r="I4407" t="s">
        <v>5037</v>
      </c>
      <c r="J4407" s="25">
        <v>44104</v>
      </c>
      <c r="K4407" s="25">
        <v>45641</v>
      </c>
      <c r="L4407" t="s">
        <v>7845</v>
      </c>
      <c r="M4407" t="s">
        <v>5049</v>
      </c>
      <c r="N4407" t="s">
        <v>32</v>
      </c>
      <c r="O4407" t="s">
        <v>6282</v>
      </c>
    </row>
    <row r="4408" spans="1:15" x14ac:dyDescent="0.25">
      <c r="A4408">
        <v>2811</v>
      </c>
      <c r="B4408" t="s">
        <v>11361</v>
      </c>
      <c r="C4408" t="s">
        <v>827</v>
      </c>
      <c r="D4408" t="s">
        <v>5046</v>
      </c>
      <c r="E4408">
        <v>240</v>
      </c>
      <c r="F4408">
        <v>24</v>
      </c>
      <c r="G4408" t="s">
        <v>11370</v>
      </c>
      <c r="H4408" t="s">
        <v>11368</v>
      </c>
      <c r="I4408" t="s">
        <v>5037</v>
      </c>
      <c r="J4408" s="25">
        <v>44104</v>
      </c>
      <c r="K4408" s="25">
        <v>45641</v>
      </c>
      <c r="L4408" t="s">
        <v>7845</v>
      </c>
      <c r="M4408" t="s">
        <v>5049</v>
      </c>
      <c r="N4408" t="s">
        <v>32</v>
      </c>
      <c r="O4408" t="s">
        <v>6282</v>
      </c>
    </row>
    <row r="4409" spans="1:15" x14ac:dyDescent="0.25">
      <c r="A4409">
        <v>2805</v>
      </c>
      <c r="B4409" t="s">
        <v>11361</v>
      </c>
      <c r="C4409" t="s">
        <v>827</v>
      </c>
      <c r="D4409" t="s">
        <v>5046</v>
      </c>
      <c r="E4409">
        <v>240</v>
      </c>
      <c r="F4409">
        <v>24</v>
      </c>
      <c r="G4409" t="s">
        <v>11371</v>
      </c>
      <c r="H4409" t="s">
        <v>11368</v>
      </c>
      <c r="I4409" t="s">
        <v>5037</v>
      </c>
      <c r="J4409" s="25">
        <v>44431</v>
      </c>
      <c r="K4409" s="25">
        <v>45641</v>
      </c>
      <c r="L4409" t="s">
        <v>11372</v>
      </c>
      <c r="M4409" t="s">
        <v>5049</v>
      </c>
      <c r="N4409" t="s">
        <v>32</v>
      </c>
      <c r="O4409" t="s">
        <v>6282</v>
      </c>
    </row>
    <row r="4410" spans="1:15" x14ac:dyDescent="0.25">
      <c r="A4410">
        <v>2806</v>
      </c>
      <c r="B4410" t="s">
        <v>11361</v>
      </c>
      <c r="C4410" t="s">
        <v>827</v>
      </c>
      <c r="D4410" t="s">
        <v>5046</v>
      </c>
      <c r="E4410">
        <v>240</v>
      </c>
      <c r="F4410">
        <v>24</v>
      </c>
      <c r="G4410" t="s">
        <v>11373</v>
      </c>
      <c r="H4410" t="s">
        <v>11368</v>
      </c>
      <c r="I4410" t="s">
        <v>5037</v>
      </c>
      <c r="J4410" s="25">
        <v>44431</v>
      </c>
      <c r="K4410" s="25">
        <v>45641</v>
      </c>
      <c r="L4410" t="s">
        <v>11372</v>
      </c>
      <c r="M4410" t="s">
        <v>5049</v>
      </c>
      <c r="N4410" t="s">
        <v>32</v>
      </c>
      <c r="O4410" t="s">
        <v>6282</v>
      </c>
    </row>
    <row r="4411" spans="1:15" x14ac:dyDescent="0.25">
      <c r="A4411">
        <v>2807</v>
      </c>
      <c r="B4411" t="s">
        <v>11361</v>
      </c>
      <c r="C4411" t="s">
        <v>827</v>
      </c>
      <c r="D4411" t="s">
        <v>5046</v>
      </c>
      <c r="E4411">
        <v>188</v>
      </c>
      <c r="F4411">
        <v>18</v>
      </c>
      <c r="G4411" t="s">
        <v>11374</v>
      </c>
      <c r="H4411" t="s">
        <v>11368</v>
      </c>
      <c r="I4411" t="s">
        <v>5037</v>
      </c>
      <c r="J4411" s="25">
        <v>44431</v>
      </c>
      <c r="K4411" s="25">
        <v>45641</v>
      </c>
      <c r="L4411" t="s">
        <v>11372</v>
      </c>
      <c r="M4411" t="s">
        <v>5049</v>
      </c>
      <c r="N4411" t="s">
        <v>32</v>
      </c>
      <c r="O4411" t="s">
        <v>6282</v>
      </c>
    </row>
    <row r="4412" spans="1:15" x14ac:dyDescent="0.25">
      <c r="A4412">
        <v>2808</v>
      </c>
      <c r="B4412" t="s">
        <v>11361</v>
      </c>
      <c r="C4412" t="s">
        <v>827</v>
      </c>
      <c r="D4412" t="s">
        <v>5046</v>
      </c>
      <c r="E4412">
        <v>240</v>
      </c>
      <c r="F4412">
        <v>24</v>
      </c>
      <c r="G4412" t="s">
        <v>11375</v>
      </c>
      <c r="H4412" t="s">
        <v>11368</v>
      </c>
      <c r="I4412" t="s">
        <v>5037</v>
      </c>
      <c r="J4412" s="25">
        <v>44431</v>
      </c>
      <c r="K4412" s="25">
        <v>45641</v>
      </c>
      <c r="L4412" t="s">
        <v>11372</v>
      </c>
      <c r="M4412" t="s">
        <v>5049</v>
      </c>
      <c r="N4412" t="s">
        <v>32</v>
      </c>
      <c r="O4412" t="s">
        <v>6282</v>
      </c>
    </row>
    <row r="4413" spans="1:15" x14ac:dyDescent="0.25">
      <c r="A4413">
        <v>2812</v>
      </c>
      <c r="B4413" t="s">
        <v>7016</v>
      </c>
      <c r="C4413" t="s">
        <v>828</v>
      </c>
      <c r="D4413" t="s">
        <v>5050</v>
      </c>
      <c r="E4413">
        <v>59</v>
      </c>
      <c r="F4413">
        <v>5</v>
      </c>
      <c r="G4413" t="s">
        <v>11376</v>
      </c>
      <c r="H4413" t="s">
        <v>5051</v>
      </c>
      <c r="I4413" t="s">
        <v>5037</v>
      </c>
      <c r="J4413" s="25">
        <v>45175</v>
      </c>
      <c r="K4413" s="25">
        <v>45175</v>
      </c>
      <c r="L4413" t="s">
        <v>4445</v>
      </c>
      <c r="M4413" t="s">
        <v>5052</v>
      </c>
      <c r="N4413" t="s">
        <v>32</v>
      </c>
      <c r="O4413" t="s">
        <v>6282</v>
      </c>
    </row>
    <row r="4414" spans="1:15" x14ac:dyDescent="0.25">
      <c r="A4414">
        <v>2813</v>
      </c>
      <c r="B4414" t="s">
        <v>7016</v>
      </c>
      <c r="C4414" t="s">
        <v>11377</v>
      </c>
      <c r="D4414" t="s">
        <v>11378</v>
      </c>
      <c r="E4414">
        <v>6</v>
      </c>
      <c r="F4414">
        <v>0</v>
      </c>
      <c r="G4414" t="s">
        <v>11328</v>
      </c>
      <c r="H4414" t="s">
        <v>5044</v>
      </c>
      <c r="I4414" t="s">
        <v>4240</v>
      </c>
      <c r="J4414" s="25">
        <v>45883</v>
      </c>
      <c r="K4414" s="25">
        <v>45952</v>
      </c>
      <c r="L4414" t="s">
        <v>4587</v>
      </c>
      <c r="M4414" t="s">
        <v>5052</v>
      </c>
      <c r="N4414" t="s">
        <v>213</v>
      </c>
      <c r="O4414" t="s">
        <v>6282</v>
      </c>
    </row>
    <row r="4415" spans="1:15" x14ac:dyDescent="0.25">
      <c r="A4415">
        <v>2814</v>
      </c>
      <c r="B4415" t="s">
        <v>10896</v>
      </c>
      <c r="C4415" t="s">
        <v>11377</v>
      </c>
      <c r="D4415" t="s">
        <v>11378</v>
      </c>
      <c r="E4415">
        <v>300</v>
      </c>
      <c r="F4415">
        <v>30</v>
      </c>
      <c r="G4415" t="s">
        <v>11379</v>
      </c>
      <c r="H4415" t="s">
        <v>5044</v>
      </c>
      <c r="I4415" t="s">
        <v>4240</v>
      </c>
      <c r="J4415" s="25">
        <v>45883</v>
      </c>
      <c r="K4415" s="25">
        <v>45952</v>
      </c>
      <c r="L4415" t="s">
        <v>4587</v>
      </c>
      <c r="M4415" t="s">
        <v>5052</v>
      </c>
      <c r="N4415" t="s">
        <v>213</v>
      </c>
      <c r="O4415" t="s">
        <v>6282</v>
      </c>
    </row>
    <row r="4416" spans="1:15" x14ac:dyDescent="0.25">
      <c r="A4416">
        <v>2815</v>
      </c>
      <c r="B4416" t="s">
        <v>10896</v>
      </c>
      <c r="C4416" t="s">
        <v>11377</v>
      </c>
      <c r="D4416" t="s">
        <v>11378</v>
      </c>
      <c r="E4416">
        <v>300</v>
      </c>
      <c r="F4416">
        <v>30</v>
      </c>
      <c r="G4416" t="s">
        <v>11380</v>
      </c>
      <c r="H4416" t="s">
        <v>5044</v>
      </c>
      <c r="I4416" t="s">
        <v>4240</v>
      </c>
      <c r="J4416" s="25">
        <v>45883</v>
      </c>
      <c r="K4416" s="25">
        <v>45952</v>
      </c>
      <c r="L4416" t="s">
        <v>4587</v>
      </c>
      <c r="M4416" t="s">
        <v>5052</v>
      </c>
      <c r="N4416" t="s">
        <v>213</v>
      </c>
      <c r="O4416" t="s">
        <v>6282</v>
      </c>
    </row>
    <row r="4417" spans="1:15" x14ac:dyDescent="0.25">
      <c r="A4417">
        <v>2816</v>
      </c>
      <c r="B4417" t="s">
        <v>10896</v>
      </c>
      <c r="C4417" t="s">
        <v>11377</v>
      </c>
      <c r="D4417" t="s">
        <v>11378</v>
      </c>
      <c r="E4417">
        <v>300</v>
      </c>
      <c r="F4417">
        <v>30</v>
      </c>
      <c r="G4417" t="s">
        <v>11381</v>
      </c>
      <c r="H4417" t="s">
        <v>5044</v>
      </c>
      <c r="I4417" t="s">
        <v>4240</v>
      </c>
      <c r="J4417" s="25">
        <v>45883</v>
      </c>
      <c r="K4417" s="25">
        <v>45952</v>
      </c>
      <c r="L4417" t="s">
        <v>4587</v>
      </c>
      <c r="M4417" t="s">
        <v>5052</v>
      </c>
      <c r="N4417" t="s">
        <v>213</v>
      </c>
      <c r="O4417" t="s">
        <v>6282</v>
      </c>
    </row>
    <row r="4418" spans="1:15" x14ac:dyDescent="0.25">
      <c r="A4418">
        <v>2817</v>
      </c>
      <c r="B4418" t="s">
        <v>10896</v>
      </c>
      <c r="C4418" t="s">
        <v>11377</v>
      </c>
      <c r="D4418" t="s">
        <v>11378</v>
      </c>
      <c r="E4418">
        <v>87</v>
      </c>
      <c r="F4418">
        <v>8</v>
      </c>
      <c r="G4418" t="s">
        <v>11382</v>
      </c>
      <c r="H4418" t="s">
        <v>5044</v>
      </c>
      <c r="I4418" t="s">
        <v>4240</v>
      </c>
      <c r="J4418" s="25">
        <v>45883</v>
      </c>
      <c r="K4418" s="25">
        <v>45952</v>
      </c>
      <c r="L4418" t="s">
        <v>4587</v>
      </c>
      <c r="M4418" t="s">
        <v>5052</v>
      </c>
      <c r="N4418" t="s">
        <v>213</v>
      </c>
      <c r="O4418" t="s">
        <v>6282</v>
      </c>
    </row>
    <row r="4419" spans="1:15" x14ac:dyDescent="0.25">
      <c r="A4419">
        <v>2818</v>
      </c>
      <c r="B4419" t="s">
        <v>11383</v>
      </c>
      <c r="C4419" t="s">
        <v>829</v>
      </c>
      <c r="D4419" t="s">
        <v>5053</v>
      </c>
      <c r="E4419">
        <v>1440</v>
      </c>
      <c r="F4419">
        <v>24</v>
      </c>
      <c r="G4419" t="s">
        <v>11384</v>
      </c>
      <c r="H4419" t="s">
        <v>11385</v>
      </c>
      <c r="I4419" t="s">
        <v>11386</v>
      </c>
      <c r="J4419" s="25">
        <v>45846</v>
      </c>
      <c r="K4419" s="25">
        <v>45846</v>
      </c>
      <c r="L4419" t="s">
        <v>4303</v>
      </c>
      <c r="M4419" t="s">
        <v>5055</v>
      </c>
      <c r="N4419" t="s">
        <v>32</v>
      </c>
      <c r="O4419" t="s">
        <v>6282</v>
      </c>
    </row>
    <row r="4420" spans="1:15" x14ac:dyDescent="0.25">
      <c r="A4420">
        <v>2819</v>
      </c>
      <c r="B4420" t="s">
        <v>11383</v>
      </c>
      <c r="C4420" t="s">
        <v>829</v>
      </c>
      <c r="D4420" t="s">
        <v>5053</v>
      </c>
      <c r="E4420">
        <v>1440</v>
      </c>
      <c r="F4420">
        <v>24</v>
      </c>
      <c r="G4420" t="s">
        <v>11387</v>
      </c>
      <c r="H4420" t="s">
        <v>11385</v>
      </c>
      <c r="I4420" t="s">
        <v>11386</v>
      </c>
      <c r="J4420" s="25">
        <v>45846</v>
      </c>
      <c r="K4420" s="25">
        <v>45846</v>
      </c>
      <c r="L4420" t="s">
        <v>4303</v>
      </c>
      <c r="M4420" t="s">
        <v>5055</v>
      </c>
      <c r="N4420" t="s">
        <v>32</v>
      </c>
      <c r="O4420" t="s">
        <v>6282</v>
      </c>
    </row>
    <row r="4421" spans="1:15" x14ac:dyDescent="0.25">
      <c r="A4421">
        <v>2820</v>
      </c>
      <c r="B4421" t="s">
        <v>11383</v>
      </c>
      <c r="C4421" t="s">
        <v>829</v>
      </c>
      <c r="D4421" t="s">
        <v>5053</v>
      </c>
      <c r="E4421">
        <v>1440</v>
      </c>
      <c r="F4421">
        <v>24</v>
      </c>
      <c r="G4421" t="s">
        <v>11388</v>
      </c>
      <c r="H4421" t="s">
        <v>11385</v>
      </c>
      <c r="I4421" t="s">
        <v>11386</v>
      </c>
      <c r="J4421" s="25">
        <v>45846</v>
      </c>
      <c r="K4421" s="25">
        <v>45846</v>
      </c>
      <c r="L4421" t="s">
        <v>4303</v>
      </c>
      <c r="M4421" t="s">
        <v>5055</v>
      </c>
      <c r="N4421" t="s">
        <v>32</v>
      </c>
      <c r="O4421" t="s">
        <v>6282</v>
      </c>
    </row>
    <row r="4422" spans="1:15" x14ac:dyDescent="0.25">
      <c r="A4422">
        <v>2822</v>
      </c>
      <c r="B4422" t="s">
        <v>10230</v>
      </c>
      <c r="C4422" t="s">
        <v>829</v>
      </c>
      <c r="D4422" t="s">
        <v>5053</v>
      </c>
      <c r="E4422">
        <v>500</v>
      </c>
      <c r="F4422">
        <v>8</v>
      </c>
      <c r="G4422" t="s">
        <v>11389</v>
      </c>
      <c r="H4422" t="s">
        <v>11390</v>
      </c>
      <c r="I4422" t="s">
        <v>11386</v>
      </c>
      <c r="J4422" s="25">
        <v>45961</v>
      </c>
      <c r="K4422" s="25">
        <v>45961</v>
      </c>
      <c r="L4422" t="s">
        <v>234</v>
      </c>
      <c r="M4422" t="s">
        <v>5055</v>
      </c>
      <c r="N4422" t="s">
        <v>32</v>
      </c>
      <c r="O4422" t="s">
        <v>6282</v>
      </c>
    </row>
    <row r="4423" spans="1:15" x14ac:dyDescent="0.25">
      <c r="A4423">
        <v>2821</v>
      </c>
      <c r="B4423" t="s">
        <v>6612</v>
      </c>
      <c r="C4423" t="s">
        <v>829</v>
      </c>
      <c r="D4423" t="s">
        <v>5053</v>
      </c>
      <c r="E4423">
        <v>60</v>
      </c>
      <c r="F4423">
        <v>1</v>
      </c>
      <c r="G4423" t="s">
        <v>11391</v>
      </c>
      <c r="H4423" t="s">
        <v>11392</v>
      </c>
      <c r="I4423" t="s">
        <v>11386</v>
      </c>
      <c r="J4423" s="25">
        <v>46029</v>
      </c>
      <c r="K4423" s="25">
        <v>46029</v>
      </c>
      <c r="L4423" t="s">
        <v>9552</v>
      </c>
      <c r="M4423" t="s">
        <v>5055</v>
      </c>
      <c r="N4423" t="s">
        <v>32</v>
      </c>
      <c r="O4423" t="s">
        <v>6282</v>
      </c>
    </row>
    <row r="4424" spans="1:15" x14ac:dyDescent="0.25">
      <c r="A4424">
        <v>2823</v>
      </c>
      <c r="B4424" t="s">
        <v>11393</v>
      </c>
      <c r="C4424" t="s">
        <v>829</v>
      </c>
      <c r="D4424" t="s">
        <v>5053</v>
      </c>
      <c r="E4424">
        <v>1440</v>
      </c>
      <c r="F4424">
        <v>24</v>
      </c>
      <c r="G4424" t="s">
        <v>11394</v>
      </c>
      <c r="H4424" t="s">
        <v>11392</v>
      </c>
      <c r="I4424" t="s">
        <v>11386</v>
      </c>
      <c r="J4424" s="25">
        <v>46029</v>
      </c>
      <c r="K4424" s="25">
        <v>46029</v>
      </c>
      <c r="L4424" t="s">
        <v>9552</v>
      </c>
      <c r="M4424" t="s">
        <v>5055</v>
      </c>
      <c r="N4424" t="s">
        <v>32</v>
      </c>
      <c r="O4424" t="s">
        <v>6282</v>
      </c>
    </row>
    <row r="4425" spans="1:15" x14ac:dyDescent="0.25">
      <c r="A4425">
        <v>2824</v>
      </c>
      <c r="B4425" t="s">
        <v>11393</v>
      </c>
      <c r="C4425" t="s">
        <v>829</v>
      </c>
      <c r="D4425" t="s">
        <v>5053</v>
      </c>
      <c r="E4425">
        <v>1440</v>
      </c>
      <c r="F4425">
        <v>24</v>
      </c>
      <c r="G4425" t="s">
        <v>11395</v>
      </c>
      <c r="H4425" t="s">
        <v>11392</v>
      </c>
      <c r="I4425" t="s">
        <v>11386</v>
      </c>
      <c r="J4425" s="25">
        <v>46029</v>
      </c>
      <c r="K4425" s="25">
        <v>46029</v>
      </c>
      <c r="L4425" t="s">
        <v>9552</v>
      </c>
      <c r="M4425" t="s">
        <v>5055</v>
      </c>
      <c r="N4425" t="s">
        <v>32</v>
      </c>
      <c r="O4425" t="s">
        <v>6282</v>
      </c>
    </row>
    <row r="4426" spans="1:15" x14ac:dyDescent="0.25">
      <c r="A4426">
        <v>2825</v>
      </c>
      <c r="B4426" t="s">
        <v>7665</v>
      </c>
      <c r="C4426" t="s">
        <v>829</v>
      </c>
      <c r="D4426" t="s">
        <v>5053</v>
      </c>
      <c r="E4426">
        <v>60</v>
      </c>
      <c r="F4426">
        <v>1</v>
      </c>
      <c r="G4426" t="s">
        <v>11396</v>
      </c>
      <c r="H4426" t="s">
        <v>11392</v>
      </c>
      <c r="I4426" t="s">
        <v>11386</v>
      </c>
      <c r="J4426" s="25">
        <v>46029</v>
      </c>
      <c r="K4426" s="25">
        <v>46029</v>
      </c>
      <c r="L4426" t="s">
        <v>9552</v>
      </c>
      <c r="M4426" t="s">
        <v>5055</v>
      </c>
      <c r="N4426" t="s">
        <v>32</v>
      </c>
      <c r="O4426" t="s">
        <v>6282</v>
      </c>
    </row>
    <row r="4427" spans="1:15" x14ac:dyDescent="0.25">
      <c r="A4427">
        <v>2827</v>
      </c>
      <c r="B4427" t="s">
        <v>9448</v>
      </c>
      <c r="C4427" t="s">
        <v>830</v>
      </c>
      <c r="D4427" t="s">
        <v>5056</v>
      </c>
      <c r="E4427">
        <v>280</v>
      </c>
      <c r="F4427">
        <v>14</v>
      </c>
      <c r="G4427" t="s">
        <v>11397</v>
      </c>
      <c r="H4427" t="s">
        <v>11390</v>
      </c>
      <c r="I4427" t="s">
        <v>11386</v>
      </c>
      <c r="J4427" s="25">
        <v>45961</v>
      </c>
      <c r="K4427" s="25">
        <v>45961</v>
      </c>
      <c r="L4427" t="s">
        <v>234</v>
      </c>
      <c r="M4427" t="s">
        <v>5058</v>
      </c>
      <c r="N4427" t="s">
        <v>32</v>
      </c>
      <c r="O4427" t="s">
        <v>6282</v>
      </c>
    </row>
    <row r="4428" spans="1:15" x14ac:dyDescent="0.25">
      <c r="A4428">
        <v>2828</v>
      </c>
      <c r="B4428" t="s">
        <v>7665</v>
      </c>
      <c r="C4428" t="s">
        <v>830</v>
      </c>
      <c r="D4428" t="s">
        <v>5056</v>
      </c>
      <c r="E4428">
        <v>20</v>
      </c>
      <c r="F4428">
        <v>1</v>
      </c>
      <c r="G4428" t="s">
        <v>8551</v>
      </c>
      <c r="H4428" t="s">
        <v>11390</v>
      </c>
      <c r="I4428" t="s">
        <v>11386</v>
      </c>
      <c r="J4428" s="25">
        <v>45961</v>
      </c>
      <c r="K4428" s="25">
        <v>45961</v>
      </c>
      <c r="L4428" t="s">
        <v>234</v>
      </c>
      <c r="M4428" t="s">
        <v>5058</v>
      </c>
      <c r="N4428" t="s">
        <v>32</v>
      </c>
      <c r="O4428" t="s">
        <v>6282</v>
      </c>
    </row>
    <row r="4429" spans="1:15" x14ac:dyDescent="0.25">
      <c r="A4429">
        <v>2826</v>
      </c>
      <c r="B4429" t="s">
        <v>6612</v>
      </c>
      <c r="C4429" t="s">
        <v>830</v>
      </c>
      <c r="D4429" t="s">
        <v>5056</v>
      </c>
      <c r="E4429">
        <v>20</v>
      </c>
      <c r="F4429">
        <v>1</v>
      </c>
      <c r="G4429" t="s">
        <v>11391</v>
      </c>
      <c r="H4429" t="s">
        <v>11392</v>
      </c>
      <c r="I4429" t="s">
        <v>11386</v>
      </c>
      <c r="J4429" s="25">
        <v>46029</v>
      </c>
      <c r="K4429" s="25">
        <v>46029</v>
      </c>
      <c r="L4429" t="s">
        <v>9552</v>
      </c>
      <c r="M4429" t="s">
        <v>5058</v>
      </c>
      <c r="N4429" t="s">
        <v>32</v>
      </c>
      <c r="O4429" t="s">
        <v>6282</v>
      </c>
    </row>
    <row r="4430" spans="1:15" x14ac:dyDescent="0.25">
      <c r="A4430">
        <v>2829</v>
      </c>
      <c r="B4430" t="s">
        <v>11393</v>
      </c>
      <c r="C4430" t="s">
        <v>830</v>
      </c>
      <c r="D4430" t="s">
        <v>5056</v>
      </c>
      <c r="E4430">
        <v>480</v>
      </c>
      <c r="F4430">
        <v>24</v>
      </c>
      <c r="G4430" t="s">
        <v>11398</v>
      </c>
      <c r="H4430" t="s">
        <v>11392</v>
      </c>
      <c r="I4430" t="s">
        <v>11386</v>
      </c>
      <c r="J4430" s="25">
        <v>46029</v>
      </c>
      <c r="K4430" s="25">
        <v>46029</v>
      </c>
      <c r="L4430" t="s">
        <v>9552</v>
      </c>
      <c r="M4430" t="s">
        <v>5058</v>
      </c>
      <c r="N4430" t="s">
        <v>32</v>
      </c>
      <c r="O4430" t="s">
        <v>6282</v>
      </c>
    </row>
    <row r="4431" spans="1:15" x14ac:dyDescent="0.25">
      <c r="A4431">
        <v>2830</v>
      </c>
      <c r="B4431" t="s">
        <v>11393</v>
      </c>
      <c r="C4431" t="s">
        <v>830</v>
      </c>
      <c r="D4431" t="s">
        <v>5056</v>
      </c>
      <c r="E4431">
        <v>480</v>
      </c>
      <c r="F4431">
        <v>24</v>
      </c>
      <c r="G4431" t="s">
        <v>11399</v>
      </c>
      <c r="H4431" t="s">
        <v>11392</v>
      </c>
      <c r="I4431" t="s">
        <v>11386</v>
      </c>
      <c r="J4431" s="25">
        <v>46029</v>
      </c>
      <c r="K4431" s="25">
        <v>46029</v>
      </c>
      <c r="L4431" t="s">
        <v>9552</v>
      </c>
      <c r="M4431" t="s">
        <v>5058</v>
      </c>
      <c r="N4431" t="s">
        <v>32</v>
      </c>
      <c r="O4431" t="s">
        <v>6282</v>
      </c>
    </row>
    <row r="4432" spans="1:15" x14ac:dyDescent="0.25">
      <c r="A4432">
        <v>2831</v>
      </c>
      <c r="B4432" t="s">
        <v>11393</v>
      </c>
      <c r="C4432" t="s">
        <v>830</v>
      </c>
      <c r="D4432" t="s">
        <v>5056</v>
      </c>
      <c r="E4432">
        <v>480</v>
      </c>
      <c r="F4432">
        <v>24</v>
      </c>
      <c r="G4432" t="s">
        <v>11400</v>
      </c>
      <c r="H4432" t="s">
        <v>11392</v>
      </c>
      <c r="I4432" t="s">
        <v>11386</v>
      </c>
      <c r="J4432" s="25">
        <v>46029</v>
      </c>
      <c r="K4432" s="25">
        <v>46029</v>
      </c>
      <c r="L4432" t="s">
        <v>9552</v>
      </c>
      <c r="M4432" t="s">
        <v>5058</v>
      </c>
      <c r="N4432" t="s">
        <v>32</v>
      </c>
      <c r="O4432" t="s">
        <v>6282</v>
      </c>
    </row>
    <row r="4433" spans="1:15" x14ac:dyDescent="0.25">
      <c r="A4433">
        <v>2832</v>
      </c>
      <c r="B4433" t="s">
        <v>11393</v>
      </c>
      <c r="C4433" t="s">
        <v>830</v>
      </c>
      <c r="D4433" t="s">
        <v>5056</v>
      </c>
      <c r="E4433">
        <v>480</v>
      </c>
      <c r="F4433">
        <v>24</v>
      </c>
      <c r="G4433" t="s">
        <v>11401</v>
      </c>
      <c r="H4433" t="s">
        <v>11392</v>
      </c>
      <c r="I4433" t="s">
        <v>11386</v>
      </c>
      <c r="J4433" s="25">
        <v>46029</v>
      </c>
      <c r="K4433" s="25">
        <v>46029</v>
      </c>
      <c r="L4433" t="s">
        <v>9552</v>
      </c>
      <c r="M4433" t="s">
        <v>5058</v>
      </c>
      <c r="N4433" t="s">
        <v>32</v>
      </c>
      <c r="O4433" t="s">
        <v>6282</v>
      </c>
    </row>
    <row r="4434" spans="1:15" x14ac:dyDescent="0.25">
      <c r="A4434">
        <v>2833</v>
      </c>
      <c r="B4434" t="s">
        <v>11393</v>
      </c>
      <c r="C4434" t="s">
        <v>830</v>
      </c>
      <c r="D4434" t="s">
        <v>5056</v>
      </c>
      <c r="E4434">
        <v>480</v>
      </c>
      <c r="F4434">
        <v>24</v>
      </c>
      <c r="G4434" t="s">
        <v>11402</v>
      </c>
      <c r="H4434" t="s">
        <v>11392</v>
      </c>
      <c r="I4434" t="s">
        <v>11386</v>
      </c>
      <c r="J4434" s="25">
        <v>46029</v>
      </c>
      <c r="K4434" s="25">
        <v>46029</v>
      </c>
      <c r="L4434" t="s">
        <v>9552</v>
      </c>
      <c r="M4434" t="s">
        <v>5058</v>
      </c>
      <c r="N4434" t="s">
        <v>32</v>
      </c>
      <c r="O4434" t="s">
        <v>6282</v>
      </c>
    </row>
    <row r="4435" spans="1:15" x14ac:dyDescent="0.25">
      <c r="A4435">
        <v>2834</v>
      </c>
      <c r="B4435" t="s">
        <v>11393</v>
      </c>
      <c r="C4435" t="s">
        <v>830</v>
      </c>
      <c r="D4435" t="s">
        <v>5056</v>
      </c>
      <c r="E4435">
        <v>480</v>
      </c>
      <c r="F4435">
        <v>24</v>
      </c>
      <c r="G4435" t="s">
        <v>11403</v>
      </c>
      <c r="H4435" t="s">
        <v>11392</v>
      </c>
      <c r="I4435" t="s">
        <v>11386</v>
      </c>
      <c r="J4435" s="25">
        <v>46029</v>
      </c>
      <c r="K4435" s="25">
        <v>46029</v>
      </c>
      <c r="L4435" t="s">
        <v>9552</v>
      </c>
      <c r="M4435" t="s">
        <v>5058</v>
      </c>
      <c r="N4435" t="s">
        <v>32</v>
      </c>
      <c r="O4435" t="s">
        <v>6282</v>
      </c>
    </row>
    <row r="4436" spans="1:15" x14ac:dyDescent="0.25">
      <c r="A4436">
        <v>2835</v>
      </c>
      <c r="B4436" t="s">
        <v>11393</v>
      </c>
      <c r="C4436" t="s">
        <v>830</v>
      </c>
      <c r="D4436" t="s">
        <v>5056</v>
      </c>
      <c r="E4436">
        <v>100</v>
      </c>
      <c r="F4436">
        <v>5</v>
      </c>
      <c r="G4436" t="s">
        <v>11404</v>
      </c>
      <c r="H4436" t="s">
        <v>11392</v>
      </c>
      <c r="I4436" t="s">
        <v>11386</v>
      </c>
      <c r="J4436" s="25">
        <v>46029</v>
      </c>
      <c r="K4436" s="25">
        <v>46029</v>
      </c>
      <c r="L4436" t="s">
        <v>9552</v>
      </c>
      <c r="M4436" t="s">
        <v>5058</v>
      </c>
      <c r="N4436" t="s">
        <v>32</v>
      </c>
      <c r="O4436" t="s">
        <v>6282</v>
      </c>
    </row>
    <row r="4437" spans="1:15" x14ac:dyDescent="0.25">
      <c r="A4437">
        <v>2836</v>
      </c>
      <c r="B4437" t="s">
        <v>9438</v>
      </c>
      <c r="C4437" t="s">
        <v>831</v>
      </c>
      <c r="D4437" t="s">
        <v>5060</v>
      </c>
      <c r="E4437">
        <v>480</v>
      </c>
      <c r="F4437">
        <v>24</v>
      </c>
      <c r="G4437" t="s">
        <v>11405</v>
      </c>
      <c r="H4437" t="s">
        <v>11385</v>
      </c>
      <c r="I4437" t="s">
        <v>11386</v>
      </c>
      <c r="J4437" s="25">
        <v>45846</v>
      </c>
      <c r="K4437" s="25">
        <v>45846</v>
      </c>
      <c r="L4437" t="s">
        <v>4303</v>
      </c>
      <c r="M4437" t="s">
        <v>5061</v>
      </c>
      <c r="N4437" t="s">
        <v>32</v>
      </c>
      <c r="O4437" t="s">
        <v>6282</v>
      </c>
    </row>
    <row r="4438" spans="1:15" x14ac:dyDescent="0.25">
      <c r="A4438">
        <v>2837</v>
      </c>
      <c r="B4438" t="s">
        <v>9438</v>
      </c>
      <c r="C4438" t="s">
        <v>831</v>
      </c>
      <c r="D4438" t="s">
        <v>5060</v>
      </c>
      <c r="E4438">
        <v>480</v>
      </c>
      <c r="F4438">
        <v>24</v>
      </c>
      <c r="G4438" t="s">
        <v>11406</v>
      </c>
      <c r="H4438" t="s">
        <v>11385</v>
      </c>
      <c r="I4438" t="s">
        <v>11386</v>
      </c>
      <c r="J4438" s="25">
        <v>45846</v>
      </c>
      <c r="K4438" s="25">
        <v>45846</v>
      </c>
      <c r="L4438" t="s">
        <v>4303</v>
      </c>
      <c r="M4438" t="s">
        <v>5061</v>
      </c>
      <c r="N4438" t="s">
        <v>32</v>
      </c>
      <c r="O4438" t="s">
        <v>6282</v>
      </c>
    </row>
    <row r="4439" spans="1:15" x14ac:dyDescent="0.25">
      <c r="A4439">
        <v>2838</v>
      </c>
      <c r="B4439" t="s">
        <v>9438</v>
      </c>
      <c r="C4439" t="s">
        <v>831</v>
      </c>
      <c r="D4439" t="s">
        <v>5060</v>
      </c>
      <c r="E4439">
        <v>40</v>
      </c>
      <c r="F4439">
        <v>2</v>
      </c>
      <c r="G4439" t="s">
        <v>11407</v>
      </c>
      <c r="H4439" t="s">
        <v>11385</v>
      </c>
      <c r="I4439" t="s">
        <v>11386</v>
      </c>
      <c r="J4439" s="25">
        <v>45846</v>
      </c>
      <c r="K4439" s="25">
        <v>45846</v>
      </c>
      <c r="L4439" t="s">
        <v>4303</v>
      </c>
      <c r="M4439" t="s">
        <v>5061</v>
      </c>
      <c r="N4439" t="s">
        <v>32</v>
      </c>
      <c r="O4439" t="s">
        <v>6282</v>
      </c>
    </row>
    <row r="4440" spans="1:15" x14ac:dyDescent="0.25">
      <c r="A4440">
        <v>2840</v>
      </c>
      <c r="B4440" t="s">
        <v>9597</v>
      </c>
      <c r="C4440" t="s">
        <v>832</v>
      </c>
      <c r="D4440" t="s">
        <v>5063</v>
      </c>
      <c r="E4440">
        <v>50</v>
      </c>
      <c r="F4440">
        <v>2</v>
      </c>
      <c r="G4440" t="s">
        <v>11408</v>
      </c>
      <c r="H4440" t="s">
        <v>5064</v>
      </c>
      <c r="I4440" t="s">
        <v>5054</v>
      </c>
      <c r="J4440" s="25">
        <v>43306</v>
      </c>
      <c r="K4440" s="25">
        <v>45639</v>
      </c>
      <c r="L4440" t="s">
        <v>5065</v>
      </c>
      <c r="M4440" t="s">
        <v>5066</v>
      </c>
      <c r="N4440" t="s">
        <v>32</v>
      </c>
      <c r="O4440" t="s">
        <v>6282</v>
      </c>
    </row>
    <row r="4441" spans="1:15" x14ac:dyDescent="0.25">
      <c r="A4441">
        <v>2841</v>
      </c>
      <c r="B4441" t="s">
        <v>8732</v>
      </c>
      <c r="C4441" t="s">
        <v>832</v>
      </c>
      <c r="D4441" t="s">
        <v>5063</v>
      </c>
      <c r="E4441">
        <v>221</v>
      </c>
      <c r="F4441">
        <v>11</v>
      </c>
      <c r="G4441" t="s">
        <v>11409</v>
      </c>
      <c r="H4441" t="s">
        <v>5068</v>
      </c>
      <c r="I4441" t="s">
        <v>5054</v>
      </c>
      <c r="J4441" s="25">
        <v>43468</v>
      </c>
      <c r="K4441" s="25">
        <v>45639</v>
      </c>
      <c r="L4441" t="s">
        <v>5069</v>
      </c>
      <c r="M4441" t="s">
        <v>5066</v>
      </c>
      <c r="N4441" t="s">
        <v>32</v>
      </c>
      <c r="O4441" t="s">
        <v>6282</v>
      </c>
    </row>
    <row r="4442" spans="1:15" x14ac:dyDescent="0.25">
      <c r="A4442">
        <v>2842</v>
      </c>
      <c r="B4442" t="s">
        <v>8732</v>
      </c>
      <c r="C4442" t="s">
        <v>832</v>
      </c>
      <c r="D4442" t="s">
        <v>5063</v>
      </c>
      <c r="E4442">
        <v>220</v>
      </c>
      <c r="F4442">
        <v>11</v>
      </c>
      <c r="G4442" t="s">
        <v>11410</v>
      </c>
      <c r="H4442" t="s">
        <v>11411</v>
      </c>
      <c r="I4442" t="s">
        <v>5054</v>
      </c>
      <c r="J4442" s="25">
        <v>44055</v>
      </c>
      <c r="K4442" s="25">
        <v>45639</v>
      </c>
      <c r="L4442" t="s">
        <v>11412</v>
      </c>
      <c r="M4442" t="s">
        <v>5066</v>
      </c>
      <c r="N4442" t="s">
        <v>32</v>
      </c>
      <c r="O4442" t="s">
        <v>6282</v>
      </c>
    </row>
    <row r="4443" spans="1:15" x14ac:dyDescent="0.25">
      <c r="A4443">
        <v>2843</v>
      </c>
      <c r="B4443" t="s">
        <v>11304</v>
      </c>
      <c r="C4443" t="s">
        <v>832</v>
      </c>
      <c r="D4443" t="s">
        <v>5063</v>
      </c>
      <c r="E4443">
        <v>480</v>
      </c>
      <c r="F4443">
        <v>24</v>
      </c>
      <c r="G4443" t="s">
        <v>11413</v>
      </c>
      <c r="H4443" t="s">
        <v>5062</v>
      </c>
      <c r="I4443" t="s">
        <v>5054</v>
      </c>
      <c r="J4443" s="25">
        <v>45360</v>
      </c>
      <c r="K4443" s="25">
        <v>45360</v>
      </c>
      <c r="L4443" t="s">
        <v>4297</v>
      </c>
      <c r="M4443" t="s">
        <v>5066</v>
      </c>
      <c r="N4443" t="s">
        <v>32</v>
      </c>
      <c r="O4443" t="s">
        <v>6282</v>
      </c>
    </row>
    <row r="4444" spans="1:15" x14ac:dyDescent="0.25">
      <c r="A4444">
        <v>2839</v>
      </c>
      <c r="B4444" t="s">
        <v>11414</v>
      </c>
      <c r="C4444" t="s">
        <v>832</v>
      </c>
      <c r="D4444" t="s">
        <v>5063</v>
      </c>
      <c r="E4444">
        <v>20</v>
      </c>
      <c r="F4444">
        <v>1</v>
      </c>
      <c r="G4444" t="s">
        <v>11415</v>
      </c>
      <c r="H4444" t="s">
        <v>5062</v>
      </c>
      <c r="I4444" t="s">
        <v>11386</v>
      </c>
      <c r="J4444" s="25">
        <v>45362</v>
      </c>
      <c r="K4444" s="25">
        <v>45750</v>
      </c>
      <c r="L4444" t="s">
        <v>5287</v>
      </c>
      <c r="M4444" t="s">
        <v>5066</v>
      </c>
      <c r="N4444" t="s">
        <v>32</v>
      </c>
      <c r="O4444" t="s">
        <v>6282</v>
      </c>
    </row>
    <row r="4445" spans="1:15" x14ac:dyDescent="0.25">
      <c r="A4445">
        <v>2845</v>
      </c>
      <c r="B4445" t="s">
        <v>9322</v>
      </c>
      <c r="C4445" t="s">
        <v>833</v>
      </c>
      <c r="D4445" t="s">
        <v>5067</v>
      </c>
      <c r="E4445">
        <v>109</v>
      </c>
      <c r="F4445">
        <v>5</v>
      </c>
      <c r="G4445" t="s">
        <v>11416</v>
      </c>
      <c r="H4445" t="s">
        <v>5068</v>
      </c>
      <c r="I4445" t="s">
        <v>5054</v>
      </c>
      <c r="J4445" s="25">
        <v>43468</v>
      </c>
      <c r="K4445" s="25">
        <v>45050</v>
      </c>
      <c r="L4445" t="s">
        <v>5069</v>
      </c>
      <c r="M4445" t="s">
        <v>5070</v>
      </c>
      <c r="N4445" t="s">
        <v>32</v>
      </c>
      <c r="O4445" t="s">
        <v>6282</v>
      </c>
    </row>
    <row r="4446" spans="1:15" x14ac:dyDescent="0.25">
      <c r="A4446">
        <v>2846</v>
      </c>
      <c r="B4446" t="s">
        <v>11383</v>
      </c>
      <c r="C4446" t="s">
        <v>833</v>
      </c>
      <c r="D4446" t="s">
        <v>5067</v>
      </c>
      <c r="E4446">
        <v>480</v>
      </c>
      <c r="F4446">
        <v>24</v>
      </c>
      <c r="G4446" t="s">
        <v>11417</v>
      </c>
      <c r="H4446" t="s">
        <v>4398</v>
      </c>
      <c r="I4446" t="s">
        <v>5054</v>
      </c>
      <c r="J4446" s="25">
        <v>45437</v>
      </c>
      <c r="K4446" s="25">
        <v>45437</v>
      </c>
      <c r="L4446" t="s">
        <v>4922</v>
      </c>
      <c r="M4446" t="s">
        <v>5070</v>
      </c>
      <c r="N4446" t="s">
        <v>32</v>
      </c>
      <c r="O4446" t="s">
        <v>6282</v>
      </c>
    </row>
    <row r="4447" spans="1:15" x14ac:dyDescent="0.25">
      <c r="A4447">
        <v>2844</v>
      </c>
      <c r="B4447" t="s">
        <v>11414</v>
      </c>
      <c r="C4447" t="s">
        <v>833</v>
      </c>
      <c r="D4447" t="s">
        <v>5067</v>
      </c>
      <c r="E4447">
        <v>20</v>
      </c>
      <c r="F4447">
        <v>1</v>
      </c>
      <c r="G4447" t="s">
        <v>11415</v>
      </c>
      <c r="H4447" t="s">
        <v>4398</v>
      </c>
      <c r="I4447" t="s">
        <v>11386</v>
      </c>
      <c r="J4447" s="25">
        <v>45439</v>
      </c>
      <c r="K4447" s="25">
        <v>45706</v>
      </c>
      <c r="L4447" t="s">
        <v>4602</v>
      </c>
      <c r="M4447" t="s">
        <v>5070</v>
      </c>
      <c r="N4447" t="s">
        <v>32</v>
      </c>
      <c r="O4447" t="s">
        <v>6282</v>
      </c>
    </row>
    <row r="4448" spans="1:15" x14ac:dyDescent="0.25">
      <c r="A4448">
        <v>2847</v>
      </c>
      <c r="B4448" t="s">
        <v>9553</v>
      </c>
      <c r="C4448" t="s">
        <v>2772</v>
      </c>
      <c r="D4448" t="s">
        <v>11418</v>
      </c>
      <c r="E4448">
        <v>148</v>
      </c>
      <c r="F4448">
        <v>0</v>
      </c>
      <c r="G4448" t="s">
        <v>11419</v>
      </c>
      <c r="H4448" t="s">
        <v>11420</v>
      </c>
      <c r="I4448" t="s">
        <v>4610</v>
      </c>
      <c r="J4448" s="25">
        <v>43692</v>
      </c>
      <c r="K4448" s="25">
        <v>45066</v>
      </c>
      <c r="L4448" t="s">
        <v>11421</v>
      </c>
      <c r="M4448" t="s">
        <v>11422</v>
      </c>
      <c r="N4448" t="s">
        <v>32</v>
      </c>
      <c r="O4448" t="s">
        <v>6282</v>
      </c>
    </row>
    <row r="4449" spans="1:15" x14ac:dyDescent="0.25">
      <c r="A4449">
        <v>2848</v>
      </c>
      <c r="B4449" t="s">
        <v>9553</v>
      </c>
      <c r="C4449" t="s">
        <v>2773</v>
      </c>
      <c r="D4449" t="s">
        <v>11423</v>
      </c>
      <c r="E4449">
        <v>600</v>
      </c>
      <c r="F4449">
        <v>3</v>
      </c>
      <c r="G4449" t="s">
        <v>11419</v>
      </c>
      <c r="H4449" t="s">
        <v>11420</v>
      </c>
      <c r="I4449" t="s">
        <v>4610</v>
      </c>
      <c r="J4449" s="25">
        <v>43692</v>
      </c>
      <c r="K4449" s="25">
        <v>45066</v>
      </c>
      <c r="L4449" t="s">
        <v>11421</v>
      </c>
      <c r="M4449" t="s">
        <v>11424</v>
      </c>
      <c r="N4449" t="s">
        <v>32</v>
      </c>
      <c r="O4449" t="s">
        <v>6282</v>
      </c>
    </row>
    <row r="4450" spans="1:15" x14ac:dyDescent="0.25">
      <c r="A4450">
        <v>2849</v>
      </c>
      <c r="B4450" t="s">
        <v>11425</v>
      </c>
      <c r="C4450" t="s">
        <v>2774</v>
      </c>
      <c r="D4450" t="s">
        <v>11426</v>
      </c>
      <c r="E4450">
        <v>444</v>
      </c>
      <c r="F4450">
        <v>37</v>
      </c>
      <c r="G4450" t="s">
        <v>11427</v>
      </c>
      <c r="H4450" t="s">
        <v>5068</v>
      </c>
      <c r="I4450" t="s">
        <v>5054</v>
      </c>
      <c r="J4450" s="25">
        <v>43468</v>
      </c>
      <c r="K4450" s="25">
        <v>45639</v>
      </c>
      <c r="L4450" t="s">
        <v>5069</v>
      </c>
      <c r="M4450" t="s">
        <v>11428</v>
      </c>
      <c r="N4450" t="s">
        <v>32</v>
      </c>
      <c r="O4450" t="s">
        <v>6282</v>
      </c>
    </row>
    <row r="4451" spans="1:15" x14ac:dyDescent="0.25">
      <c r="A4451">
        <v>2850</v>
      </c>
      <c r="B4451" t="s">
        <v>11429</v>
      </c>
      <c r="C4451" t="s">
        <v>834</v>
      </c>
      <c r="D4451" t="s">
        <v>5071</v>
      </c>
      <c r="E4451">
        <v>120</v>
      </c>
      <c r="F4451">
        <v>30</v>
      </c>
      <c r="G4451" t="s">
        <v>11430</v>
      </c>
      <c r="H4451" t="s">
        <v>5118</v>
      </c>
      <c r="I4451" t="s">
        <v>5086</v>
      </c>
      <c r="J4451" s="25">
        <v>44191</v>
      </c>
      <c r="K4451" s="25">
        <v>45641</v>
      </c>
      <c r="L4451" t="s">
        <v>5014</v>
      </c>
      <c r="M4451" t="s">
        <v>5072</v>
      </c>
      <c r="N4451" t="s">
        <v>32</v>
      </c>
      <c r="O4451" t="s">
        <v>6282</v>
      </c>
    </row>
    <row r="4452" spans="1:15" x14ac:dyDescent="0.25">
      <c r="A4452">
        <v>2851</v>
      </c>
      <c r="B4452" t="s">
        <v>7667</v>
      </c>
      <c r="C4452" t="s">
        <v>2778</v>
      </c>
      <c r="D4452" t="s">
        <v>5093</v>
      </c>
      <c r="E4452">
        <v>646</v>
      </c>
      <c r="F4452">
        <v>32</v>
      </c>
      <c r="G4452" t="s">
        <v>11431</v>
      </c>
      <c r="H4452" t="s">
        <v>5073</v>
      </c>
      <c r="I4452" t="s">
        <v>35</v>
      </c>
      <c r="J4452" s="25">
        <v>43974</v>
      </c>
      <c r="K4452" s="25">
        <v>45637</v>
      </c>
      <c r="L4452" t="s">
        <v>11432</v>
      </c>
      <c r="M4452" t="s">
        <v>11433</v>
      </c>
      <c r="N4452" t="s">
        <v>32</v>
      </c>
      <c r="O4452" t="s">
        <v>6282</v>
      </c>
    </row>
    <row r="4453" spans="1:15" x14ac:dyDescent="0.25">
      <c r="A4453">
        <v>2853</v>
      </c>
      <c r="B4453" t="s">
        <v>11425</v>
      </c>
      <c r="C4453" t="s">
        <v>2780</v>
      </c>
      <c r="D4453" t="s">
        <v>11434</v>
      </c>
      <c r="E4453">
        <v>64</v>
      </c>
      <c r="F4453">
        <v>16</v>
      </c>
      <c r="G4453" t="s">
        <v>11435</v>
      </c>
      <c r="H4453" t="s">
        <v>5121</v>
      </c>
      <c r="I4453" t="s">
        <v>5086</v>
      </c>
      <c r="J4453" s="25">
        <v>44561</v>
      </c>
      <c r="K4453" s="25">
        <v>45641</v>
      </c>
      <c r="L4453" t="s">
        <v>5122</v>
      </c>
      <c r="M4453" t="s">
        <v>11436</v>
      </c>
      <c r="N4453" t="s">
        <v>32</v>
      </c>
      <c r="O4453" t="s">
        <v>6282</v>
      </c>
    </row>
    <row r="4454" spans="1:15" x14ac:dyDescent="0.25">
      <c r="A4454">
        <v>2854</v>
      </c>
      <c r="B4454" t="s">
        <v>11425</v>
      </c>
      <c r="C4454" t="s">
        <v>2780</v>
      </c>
      <c r="D4454" t="s">
        <v>11434</v>
      </c>
      <c r="E4454">
        <v>19</v>
      </c>
      <c r="F4454">
        <v>4</v>
      </c>
      <c r="G4454" t="s">
        <v>11437</v>
      </c>
      <c r="H4454" t="s">
        <v>5121</v>
      </c>
      <c r="I4454" t="s">
        <v>5086</v>
      </c>
      <c r="J4454" s="25">
        <v>44561</v>
      </c>
      <c r="K4454" s="25">
        <v>45641</v>
      </c>
      <c r="L4454" t="s">
        <v>5122</v>
      </c>
      <c r="M4454" t="s">
        <v>11436</v>
      </c>
      <c r="N4454" t="s">
        <v>32</v>
      </c>
      <c r="O4454" t="s">
        <v>6282</v>
      </c>
    </row>
    <row r="4455" spans="1:15" x14ac:dyDescent="0.25">
      <c r="A4455">
        <v>2852</v>
      </c>
      <c r="B4455" t="s">
        <v>7077</v>
      </c>
      <c r="C4455" t="s">
        <v>2780</v>
      </c>
      <c r="D4455" t="s">
        <v>11434</v>
      </c>
      <c r="E4455">
        <v>21</v>
      </c>
      <c r="F4455">
        <v>5</v>
      </c>
      <c r="G4455" t="s">
        <v>11438</v>
      </c>
      <c r="H4455" t="s">
        <v>11439</v>
      </c>
      <c r="I4455" t="s">
        <v>5086</v>
      </c>
      <c r="J4455" s="25">
        <v>44921</v>
      </c>
      <c r="K4455" s="25">
        <v>45639</v>
      </c>
      <c r="L4455" t="s">
        <v>5057</v>
      </c>
      <c r="M4455" t="s">
        <v>11436</v>
      </c>
      <c r="N4455" t="s">
        <v>32</v>
      </c>
      <c r="O4455" t="s">
        <v>6282</v>
      </c>
    </row>
    <row r="4456" spans="1:15" x14ac:dyDescent="0.25">
      <c r="A4456">
        <v>2855</v>
      </c>
      <c r="B4456" t="s">
        <v>9540</v>
      </c>
      <c r="C4456" t="s">
        <v>2782</v>
      </c>
      <c r="D4456" t="s">
        <v>846</v>
      </c>
      <c r="E4456">
        <v>60</v>
      </c>
      <c r="F4456">
        <v>60</v>
      </c>
      <c r="G4456" t="s">
        <v>11440</v>
      </c>
      <c r="H4456" t="s">
        <v>11441</v>
      </c>
      <c r="I4456" t="s">
        <v>35</v>
      </c>
      <c r="J4456" s="25">
        <v>43650</v>
      </c>
      <c r="K4456" s="25">
        <v>45639</v>
      </c>
      <c r="L4456" t="s">
        <v>11442</v>
      </c>
      <c r="M4456" t="s">
        <v>11443</v>
      </c>
      <c r="N4456" t="s">
        <v>32</v>
      </c>
      <c r="O4456" t="s">
        <v>6282</v>
      </c>
    </row>
    <row r="4457" spans="1:15" x14ac:dyDescent="0.25">
      <c r="A4457">
        <v>2856</v>
      </c>
      <c r="B4457" t="s">
        <v>10066</v>
      </c>
      <c r="C4457" t="s">
        <v>2782</v>
      </c>
      <c r="D4457" t="s">
        <v>846</v>
      </c>
      <c r="E4457">
        <v>25</v>
      </c>
      <c r="F4457">
        <v>25</v>
      </c>
      <c r="G4457" t="s">
        <v>11444</v>
      </c>
      <c r="H4457" t="s">
        <v>11441</v>
      </c>
      <c r="I4457" t="s">
        <v>35</v>
      </c>
      <c r="J4457" s="25">
        <v>43650</v>
      </c>
      <c r="K4457" s="25">
        <v>45639</v>
      </c>
      <c r="L4457" t="s">
        <v>11442</v>
      </c>
      <c r="M4457" t="s">
        <v>11443</v>
      </c>
      <c r="N4457" t="s">
        <v>32</v>
      </c>
      <c r="O4457" t="s">
        <v>6282</v>
      </c>
    </row>
    <row r="4458" spans="1:15" x14ac:dyDescent="0.25">
      <c r="A4458">
        <v>2857</v>
      </c>
      <c r="B4458" t="s">
        <v>7077</v>
      </c>
      <c r="C4458" t="s">
        <v>2784</v>
      </c>
      <c r="D4458" t="s">
        <v>5104</v>
      </c>
      <c r="E4458">
        <v>19</v>
      </c>
      <c r="F4458">
        <v>4</v>
      </c>
      <c r="G4458" t="s">
        <v>11445</v>
      </c>
      <c r="H4458" t="s">
        <v>11441</v>
      </c>
      <c r="I4458" t="s">
        <v>35</v>
      </c>
      <c r="J4458" s="25">
        <v>43650</v>
      </c>
      <c r="K4458" s="25">
        <v>45639</v>
      </c>
      <c r="L4458" t="s">
        <v>11442</v>
      </c>
      <c r="M4458" t="s">
        <v>11446</v>
      </c>
      <c r="N4458" t="s">
        <v>32</v>
      </c>
      <c r="O4458" t="s">
        <v>6282</v>
      </c>
    </row>
    <row r="4459" spans="1:15" x14ac:dyDescent="0.25">
      <c r="A4459">
        <v>2858</v>
      </c>
      <c r="B4459" t="s">
        <v>7667</v>
      </c>
      <c r="C4459" t="s">
        <v>835</v>
      </c>
      <c r="D4459" t="s">
        <v>4259</v>
      </c>
      <c r="E4459">
        <v>320</v>
      </c>
      <c r="F4459">
        <v>32</v>
      </c>
      <c r="G4459" t="s">
        <v>11447</v>
      </c>
      <c r="H4459" t="s">
        <v>5073</v>
      </c>
      <c r="I4459" t="s">
        <v>35</v>
      </c>
      <c r="J4459" s="25">
        <v>43972</v>
      </c>
      <c r="K4459" s="25">
        <v>45637</v>
      </c>
      <c r="L4459" t="s">
        <v>5074</v>
      </c>
      <c r="M4459" t="s">
        <v>5075</v>
      </c>
      <c r="N4459" t="s">
        <v>32</v>
      </c>
      <c r="O4459" t="s">
        <v>6282</v>
      </c>
    </row>
    <row r="4460" spans="1:15" x14ac:dyDescent="0.25">
      <c r="A4460">
        <v>2859</v>
      </c>
      <c r="B4460" t="s">
        <v>7667</v>
      </c>
      <c r="C4460" t="s">
        <v>835</v>
      </c>
      <c r="D4460" t="s">
        <v>4259</v>
      </c>
      <c r="E4460">
        <v>171</v>
      </c>
      <c r="F4460">
        <v>17</v>
      </c>
      <c r="G4460" t="s">
        <v>11448</v>
      </c>
      <c r="H4460" t="s">
        <v>5073</v>
      </c>
      <c r="I4460" t="s">
        <v>35</v>
      </c>
      <c r="J4460" s="25">
        <v>43972</v>
      </c>
      <c r="K4460" s="25">
        <v>45637</v>
      </c>
      <c r="L4460" t="s">
        <v>5074</v>
      </c>
      <c r="M4460" t="s">
        <v>5075</v>
      </c>
      <c r="N4460" t="s">
        <v>32</v>
      </c>
      <c r="O4460" t="s">
        <v>6282</v>
      </c>
    </row>
    <row r="4461" spans="1:15" x14ac:dyDescent="0.25">
      <c r="A4461">
        <v>2861</v>
      </c>
      <c r="B4461" t="s">
        <v>9499</v>
      </c>
      <c r="C4461" t="s">
        <v>839</v>
      </c>
      <c r="D4461" t="s">
        <v>5077</v>
      </c>
      <c r="E4461">
        <v>52</v>
      </c>
      <c r="F4461">
        <v>13</v>
      </c>
      <c r="G4461" t="s">
        <v>11449</v>
      </c>
      <c r="H4461" t="s">
        <v>11450</v>
      </c>
      <c r="I4461" t="s">
        <v>5086</v>
      </c>
      <c r="J4461" s="25">
        <v>44032</v>
      </c>
      <c r="K4461" s="25">
        <v>45641</v>
      </c>
      <c r="L4461" t="s">
        <v>11451</v>
      </c>
      <c r="M4461" t="s">
        <v>5078</v>
      </c>
      <c r="N4461" t="s">
        <v>32</v>
      </c>
      <c r="O4461" t="s">
        <v>6282</v>
      </c>
    </row>
    <row r="4462" spans="1:15" x14ac:dyDescent="0.25">
      <c r="A4462">
        <v>2860</v>
      </c>
      <c r="B4462" t="s">
        <v>8022</v>
      </c>
      <c r="C4462" t="s">
        <v>839</v>
      </c>
      <c r="D4462" t="s">
        <v>5077</v>
      </c>
      <c r="E4462">
        <v>4</v>
      </c>
      <c r="F4462">
        <v>1</v>
      </c>
      <c r="G4462" t="s">
        <v>10286</v>
      </c>
      <c r="H4462" t="s">
        <v>11452</v>
      </c>
      <c r="I4462" t="s">
        <v>5086</v>
      </c>
      <c r="J4462" s="25">
        <v>44149</v>
      </c>
      <c r="K4462" s="25">
        <v>45639</v>
      </c>
      <c r="L4462" t="s">
        <v>11453</v>
      </c>
      <c r="M4462" t="s">
        <v>5078</v>
      </c>
      <c r="N4462" t="s">
        <v>32</v>
      </c>
      <c r="O4462" t="s">
        <v>6282</v>
      </c>
    </row>
    <row r="4463" spans="1:15" x14ac:dyDescent="0.25">
      <c r="A4463">
        <v>2862</v>
      </c>
      <c r="B4463" t="s">
        <v>6788</v>
      </c>
      <c r="C4463" t="s">
        <v>841</v>
      </c>
      <c r="D4463" t="s">
        <v>4149</v>
      </c>
      <c r="E4463">
        <v>59</v>
      </c>
      <c r="F4463">
        <v>59</v>
      </c>
      <c r="G4463" t="s">
        <v>11454</v>
      </c>
      <c r="H4463" t="s">
        <v>4868</v>
      </c>
      <c r="I4463" t="s">
        <v>30</v>
      </c>
      <c r="J4463" s="25">
        <v>45314</v>
      </c>
      <c r="K4463" s="25">
        <v>45314</v>
      </c>
      <c r="L4463" t="s">
        <v>5254</v>
      </c>
      <c r="M4463" t="s">
        <v>4142</v>
      </c>
      <c r="N4463" t="s">
        <v>32</v>
      </c>
      <c r="O4463" t="s">
        <v>6282</v>
      </c>
    </row>
    <row r="4464" spans="1:15" x14ac:dyDescent="0.25">
      <c r="A4464">
        <v>2863</v>
      </c>
      <c r="B4464" t="s">
        <v>9612</v>
      </c>
      <c r="C4464" t="s">
        <v>841</v>
      </c>
      <c r="D4464" t="s">
        <v>4149</v>
      </c>
      <c r="E4464">
        <v>84</v>
      </c>
      <c r="F4464">
        <v>84</v>
      </c>
      <c r="G4464" t="s">
        <v>11455</v>
      </c>
      <c r="H4464" t="s">
        <v>4868</v>
      </c>
      <c r="I4464" t="s">
        <v>30</v>
      </c>
      <c r="J4464" s="25">
        <v>45314</v>
      </c>
      <c r="K4464" s="25">
        <v>45314</v>
      </c>
      <c r="L4464" t="s">
        <v>5254</v>
      </c>
      <c r="M4464" t="s">
        <v>4142</v>
      </c>
      <c r="N4464" t="s">
        <v>32</v>
      </c>
      <c r="O4464" t="s">
        <v>6282</v>
      </c>
    </row>
    <row r="4465" spans="1:15" x14ac:dyDescent="0.25">
      <c r="A4465">
        <v>2864</v>
      </c>
      <c r="B4465" t="s">
        <v>6788</v>
      </c>
      <c r="C4465" t="s">
        <v>841</v>
      </c>
      <c r="D4465" t="s">
        <v>4149</v>
      </c>
      <c r="E4465">
        <v>84</v>
      </c>
      <c r="F4465">
        <v>84</v>
      </c>
      <c r="G4465" t="s">
        <v>11456</v>
      </c>
      <c r="H4465" t="s">
        <v>4868</v>
      </c>
      <c r="I4465" t="s">
        <v>30</v>
      </c>
      <c r="J4465" s="25">
        <v>45314</v>
      </c>
      <c r="K4465" s="25">
        <v>45314</v>
      </c>
      <c r="L4465" t="s">
        <v>5254</v>
      </c>
      <c r="M4465" t="s">
        <v>4142</v>
      </c>
      <c r="N4465" t="s">
        <v>32</v>
      </c>
      <c r="O4465" t="s">
        <v>6282</v>
      </c>
    </row>
    <row r="4466" spans="1:15" x14ac:dyDescent="0.25">
      <c r="A4466">
        <v>2865</v>
      </c>
      <c r="B4466" t="s">
        <v>6788</v>
      </c>
      <c r="C4466" t="s">
        <v>841</v>
      </c>
      <c r="D4466" t="s">
        <v>4149</v>
      </c>
      <c r="E4466">
        <v>84</v>
      </c>
      <c r="F4466">
        <v>84</v>
      </c>
      <c r="G4466" t="s">
        <v>11457</v>
      </c>
      <c r="H4466" t="s">
        <v>4868</v>
      </c>
      <c r="I4466" t="s">
        <v>30</v>
      </c>
      <c r="J4466" s="25">
        <v>45314</v>
      </c>
      <c r="K4466" s="25">
        <v>45314</v>
      </c>
      <c r="L4466" t="s">
        <v>5254</v>
      </c>
      <c r="M4466" t="s">
        <v>4142</v>
      </c>
      <c r="N4466" t="s">
        <v>32</v>
      </c>
      <c r="O4466" t="s">
        <v>6282</v>
      </c>
    </row>
    <row r="4467" spans="1:15" x14ac:dyDescent="0.25">
      <c r="A4467">
        <v>4275</v>
      </c>
      <c r="B4467" t="s">
        <v>11458</v>
      </c>
      <c r="C4467" t="s">
        <v>4075</v>
      </c>
      <c r="D4467" t="s">
        <v>11459</v>
      </c>
      <c r="E4467">
        <v>480</v>
      </c>
      <c r="F4467">
        <v>60</v>
      </c>
      <c r="G4467" t="s">
        <v>11460</v>
      </c>
      <c r="H4467" t="s">
        <v>11461</v>
      </c>
      <c r="I4467" t="s">
        <v>862</v>
      </c>
      <c r="J4467" s="25">
        <v>46057</v>
      </c>
      <c r="K4467" s="25">
        <v>46057</v>
      </c>
      <c r="L4467" t="s">
        <v>4132</v>
      </c>
      <c r="M4467" t="s">
        <v>4142</v>
      </c>
      <c r="N4467" t="s">
        <v>213</v>
      </c>
      <c r="O4467" t="s">
        <v>6302</v>
      </c>
    </row>
    <row r="4468" spans="1:15" x14ac:dyDescent="0.25">
      <c r="A4468">
        <v>4276</v>
      </c>
      <c r="B4468" t="s">
        <v>11458</v>
      </c>
      <c r="C4468" t="s">
        <v>4075</v>
      </c>
      <c r="D4468" t="s">
        <v>11459</v>
      </c>
      <c r="E4468">
        <v>480</v>
      </c>
      <c r="F4468">
        <v>60</v>
      </c>
      <c r="G4468" t="s">
        <v>11462</v>
      </c>
      <c r="H4468" t="s">
        <v>11461</v>
      </c>
      <c r="I4468" t="s">
        <v>862</v>
      </c>
      <c r="J4468" s="25">
        <v>46057</v>
      </c>
      <c r="K4468" s="25">
        <v>46057</v>
      </c>
      <c r="L4468" t="s">
        <v>4132</v>
      </c>
      <c r="M4468" t="s">
        <v>4142</v>
      </c>
      <c r="N4468" t="s">
        <v>213</v>
      </c>
      <c r="O4468" t="s">
        <v>6302</v>
      </c>
    </row>
    <row r="4469" spans="1:15" x14ac:dyDescent="0.25">
      <c r="A4469">
        <v>4277</v>
      </c>
      <c r="B4469" t="s">
        <v>11458</v>
      </c>
      <c r="C4469" t="s">
        <v>4075</v>
      </c>
      <c r="D4469" t="s">
        <v>11459</v>
      </c>
      <c r="E4469">
        <v>480</v>
      </c>
      <c r="F4469">
        <v>60</v>
      </c>
      <c r="G4469" t="s">
        <v>11463</v>
      </c>
      <c r="H4469" t="s">
        <v>11461</v>
      </c>
      <c r="I4469" t="s">
        <v>862</v>
      </c>
      <c r="J4469" s="25">
        <v>46057</v>
      </c>
      <c r="K4469" s="25">
        <v>46057</v>
      </c>
      <c r="L4469" t="s">
        <v>4132</v>
      </c>
      <c r="M4469" t="s">
        <v>4142</v>
      </c>
      <c r="N4469" t="s">
        <v>213</v>
      </c>
      <c r="O4469" t="s">
        <v>6302</v>
      </c>
    </row>
    <row r="4470" spans="1:15" x14ac:dyDescent="0.25">
      <c r="A4470">
        <v>4278</v>
      </c>
      <c r="B4470" t="s">
        <v>11458</v>
      </c>
      <c r="C4470" t="s">
        <v>4075</v>
      </c>
      <c r="D4470" t="s">
        <v>11459</v>
      </c>
      <c r="E4470">
        <v>480</v>
      </c>
      <c r="F4470">
        <v>60</v>
      </c>
      <c r="G4470" t="s">
        <v>11464</v>
      </c>
      <c r="H4470" t="s">
        <v>11461</v>
      </c>
      <c r="I4470" t="s">
        <v>862</v>
      </c>
      <c r="J4470" s="25">
        <v>46057</v>
      </c>
      <c r="K4470" s="25">
        <v>46057</v>
      </c>
      <c r="L4470" t="s">
        <v>4132</v>
      </c>
      <c r="M4470" t="s">
        <v>4142</v>
      </c>
      <c r="N4470" t="s">
        <v>213</v>
      </c>
      <c r="O4470" t="s">
        <v>6302</v>
      </c>
    </row>
    <row r="4471" spans="1:15" x14ac:dyDescent="0.25">
      <c r="A4471">
        <v>4279</v>
      </c>
      <c r="B4471" t="s">
        <v>11458</v>
      </c>
      <c r="C4471" t="s">
        <v>4075</v>
      </c>
      <c r="D4471" t="s">
        <v>11459</v>
      </c>
      <c r="E4471">
        <v>480</v>
      </c>
      <c r="F4471">
        <v>60</v>
      </c>
      <c r="G4471" t="s">
        <v>11465</v>
      </c>
      <c r="H4471" t="s">
        <v>11461</v>
      </c>
      <c r="I4471" t="s">
        <v>862</v>
      </c>
      <c r="J4471" s="25">
        <v>46057</v>
      </c>
      <c r="K4471" s="25">
        <v>46057</v>
      </c>
      <c r="L4471" t="s">
        <v>4132</v>
      </c>
      <c r="M4471" t="s">
        <v>4142</v>
      </c>
      <c r="N4471" t="s">
        <v>213</v>
      </c>
      <c r="O4471" t="s">
        <v>6302</v>
      </c>
    </row>
    <row r="4472" spans="1:15" x14ac:dyDescent="0.25">
      <c r="A4472">
        <v>4280</v>
      </c>
      <c r="B4472" t="s">
        <v>11458</v>
      </c>
      <c r="C4472" t="s">
        <v>4075</v>
      </c>
      <c r="D4472" t="s">
        <v>11459</v>
      </c>
      <c r="E4472">
        <v>480</v>
      </c>
      <c r="F4472">
        <v>60</v>
      </c>
      <c r="G4472" t="s">
        <v>11466</v>
      </c>
      <c r="H4472" t="s">
        <v>11461</v>
      </c>
      <c r="I4472" t="s">
        <v>862</v>
      </c>
      <c r="J4472" s="25">
        <v>46057</v>
      </c>
      <c r="K4472" s="25">
        <v>46057</v>
      </c>
      <c r="L4472" t="s">
        <v>4132</v>
      </c>
      <c r="M4472" t="s">
        <v>4142</v>
      </c>
      <c r="N4472" t="s">
        <v>213</v>
      </c>
      <c r="O4472" t="s">
        <v>6302</v>
      </c>
    </row>
    <row r="4473" spans="1:15" x14ac:dyDescent="0.25">
      <c r="A4473">
        <v>4281</v>
      </c>
      <c r="B4473" t="s">
        <v>11458</v>
      </c>
      <c r="C4473" t="s">
        <v>4075</v>
      </c>
      <c r="D4473" t="s">
        <v>11459</v>
      </c>
      <c r="E4473">
        <v>480</v>
      </c>
      <c r="F4473">
        <v>60</v>
      </c>
      <c r="G4473" t="s">
        <v>11467</v>
      </c>
      <c r="H4473" t="s">
        <v>11461</v>
      </c>
      <c r="I4473" t="s">
        <v>862</v>
      </c>
      <c r="J4473" s="25">
        <v>46057</v>
      </c>
      <c r="K4473" s="25">
        <v>46057</v>
      </c>
      <c r="L4473" t="s">
        <v>4132</v>
      </c>
      <c r="M4473" t="s">
        <v>4142</v>
      </c>
      <c r="N4473" t="s">
        <v>213</v>
      </c>
      <c r="O4473" t="s">
        <v>6302</v>
      </c>
    </row>
    <row r="4474" spans="1:15" x14ac:dyDescent="0.25">
      <c r="A4474">
        <v>4282</v>
      </c>
      <c r="B4474" t="s">
        <v>11458</v>
      </c>
      <c r="C4474" t="s">
        <v>4075</v>
      </c>
      <c r="D4474" t="s">
        <v>11459</v>
      </c>
      <c r="E4474">
        <v>480</v>
      </c>
      <c r="F4474">
        <v>60</v>
      </c>
      <c r="G4474" t="s">
        <v>11468</v>
      </c>
      <c r="H4474" t="s">
        <v>11461</v>
      </c>
      <c r="I4474" t="s">
        <v>862</v>
      </c>
      <c r="J4474" s="25">
        <v>46057</v>
      </c>
      <c r="K4474" s="25">
        <v>46057</v>
      </c>
      <c r="L4474" t="s">
        <v>4132</v>
      </c>
      <c r="M4474" t="s">
        <v>4142</v>
      </c>
      <c r="N4474" t="s">
        <v>213</v>
      </c>
      <c r="O4474" t="s">
        <v>6302</v>
      </c>
    </row>
    <row r="4475" spans="1:15" x14ac:dyDescent="0.25">
      <c r="A4475">
        <v>4283</v>
      </c>
      <c r="B4475" t="s">
        <v>11469</v>
      </c>
      <c r="C4475" t="s">
        <v>4075</v>
      </c>
      <c r="D4475" t="s">
        <v>11459</v>
      </c>
      <c r="E4475">
        <v>190</v>
      </c>
      <c r="F4475">
        <v>23</v>
      </c>
      <c r="G4475" t="s">
        <v>11470</v>
      </c>
      <c r="H4475" t="s">
        <v>11461</v>
      </c>
      <c r="I4475" t="s">
        <v>862</v>
      </c>
      <c r="J4475" s="25">
        <v>46057</v>
      </c>
      <c r="K4475" s="25">
        <v>46057</v>
      </c>
      <c r="L4475" t="s">
        <v>4132</v>
      </c>
      <c r="M4475" t="s">
        <v>4142</v>
      </c>
      <c r="N4475" t="s">
        <v>213</v>
      </c>
      <c r="O4475" t="s">
        <v>6302</v>
      </c>
    </row>
    <row r="4476" spans="1:15" x14ac:dyDescent="0.25">
      <c r="A4476">
        <v>4286</v>
      </c>
      <c r="B4476" t="s">
        <v>11458</v>
      </c>
      <c r="C4476" t="s">
        <v>4076</v>
      </c>
      <c r="D4476" t="s">
        <v>11471</v>
      </c>
      <c r="E4476">
        <v>480</v>
      </c>
      <c r="F4476">
        <v>60</v>
      </c>
      <c r="G4476" t="s">
        <v>11472</v>
      </c>
      <c r="H4476" t="s">
        <v>11461</v>
      </c>
      <c r="I4476" t="s">
        <v>862</v>
      </c>
      <c r="J4476" s="25">
        <v>46057</v>
      </c>
      <c r="K4476" s="25">
        <v>46057</v>
      </c>
      <c r="L4476" t="s">
        <v>4132</v>
      </c>
      <c r="M4476" t="s">
        <v>4143</v>
      </c>
      <c r="N4476" t="s">
        <v>213</v>
      </c>
      <c r="O4476" t="s">
        <v>6302</v>
      </c>
    </row>
    <row r="4477" spans="1:15" x14ac:dyDescent="0.25">
      <c r="A4477">
        <v>4287</v>
      </c>
      <c r="B4477" t="s">
        <v>11458</v>
      </c>
      <c r="C4477" t="s">
        <v>4076</v>
      </c>
      <c r="D4477" t="s">
        <v>11471</v>
      </c>
      <c r="E4477">
        <v>480</v>
      </c>
      <c r="F4477">
        <v>60</v>
      </c>
      <c r="G4477" t="s">
        <v>11473</v>
      </c>
      <c r="H4477" t="s">
        <v>11461</v>
      </c>
      <c r="I4477" t="s">
        <v>862</v>
      </c>
      <c r="J4477" s="25">
        <v>46057</v>
      </c>
      <c r="K4477" s="25">
        <v>46057</v>
      </c>
      <c r="L4477" t="s">
        <v>4132</v>
      </c>
      <c r="M4477" t="s">
        <v>4143</v>
      </c>
      <c r="N4477" t="s">
        <v>213</v>
      </c>
      <c r="O4477" t="s">
        <v>6302</v>
      </c>
    </row>
    <row r="4478" spans="1:15" x14ac:dyDescent="0.25">
      <c r="A4478">
        <v>4288</v>
      </c>
      <c r="B4478" t="s">
        <v>11458</v>
      </c>
      <c r="C4478" t="s">
        <v>4076</v>
      </c>
      <c r="D4478" t="s">
        <v>11471</v>
      </c>
      <c r="E4478">
        <v>163</v>
      </c>
      <c r="F4478">
        <v>20</v>
      </c>
      <c r="G4478" t="s">
        <v>11474</v>
      </c>
      <c r="H4478" t="s">
        <v>11461</v>
      </c>
      <c r="I4478" t="s">
        <v>862</v>
      </c>
      <c r="J4478" s="25">
        <v>46057</v>
      </c>
      <c r="K4478" s="25">
        <v>46057</v>
      </c>
      <c r="L4478" t="s">
        <v>4132</v>
      </c>
      <c r="M4478" t="s">
        <v>4143</v>
      </c>
      <c r="N4478" t="s">
        <v>213</v>
      </c>
      <c r="O4478" t="s">
        <v>6302</v>
      </c>
    </row>
    <row r="4479" spans="1:15" x14ac:dyDescent="0.25">
      <c r="A4479">
        <v>2866</v>
      </c>
      <c r="B4479" t="s">
        <v>7653</v>
      </c>
      <c r="C4479" t="s">
        <v>2787</v>
      </c>
      <c r="D4479" t="s">
        <v>5093</v>
      </c>
      <c r="E4479">
        <v>1000</v>
      </c>
      <c r="F4479">
        <v>50</v>
      </c>
      <c r="G4479" t="s">
        <v>11475</v>
      </c>
      <c r="H4479" t="s">
        <v>824</v>
      </c>
      <c r="I4479" t="s">
        <v>4506</v>
      </c>
      <c r="J4479" s="25">
        <v>45064</v>
      </c>
      <c r="K4479" s="25">
        <v>45064</v>
      </c>
      <c r="L4479" t="s">
        <v>4793</v>
      </c>
      <c r="M4479" t="s">
        <v>11476</v>
      </c>
      <c r="N4479" t="s">
        <v>32</v>
      </c>
      <c r="O4479" t="s">
        <v>6282</v>
      </c>
    </row>
    <row r="4480" spans="1:15" x14ac:dyDescent="0.25">
      <c r="A4480">
        <v>4289</v>
      </c>
      <c r="B4480" t="s">
        <v>11469</v>
      </c>
      <c r="C4480" t="s">
        <v>4077</v>
      </c>
      <c r="D4480" t="s">
        <v>11477</v>
      </c>
      <c r="E4480">
        <v>564</v>
      </c>
      <c r="F4480">
        <v>14</v>
      </c>
      <c r="G4480" t="s">
        <v>11478</v>
      </c>
      <c r="H4480" t="s">
        <v>11461</v>
      </c>
      <c r="I4480" t="s">
        <v>862</v>
      </c>
      <c r="J4480" s="25">
        <v>46057</v>
      </c>
      <c r="K4480" s="25">
        <v>46057</v>
      </c>
      <c r="L4480" t="s">
        <v>4132</v>
      </c>
      <c r="M4480" t="s">
        <v>11476</v>
      </c>
      <c r="N4480" t="s">
        <v>213</v>
      </c>
      <c r="O4480" t="s">
        <v>6302</v>
      </c>
    </row>
    <row r="4481" spans="1:15" x14ac:dyDescent="0.25">
      <c r="A4481">
        <v>4290</v>
      </c>
      <c r="B4481" t="s">
        <v>11469</v>
      </c>
      <c r="C4481" t="s">
        <v>4078</v>
      </c>
      <c r="D4481" t="s">
        <v>11479</v>
      </c>
      <c r="E4481">
        <v>1576</v>
      </c>
      <c r="F4481">
        <v>39</v>
      </c>
      <c r="G4481" t="s">
        <v>11480</v>
      </c>
      <c r="H4481" t="s">
        <v>11461</v>
      </c>
      <c r="I4481" t="s">
        <v>862</v>
      </c>
      <c r="J4481" s="25">
        <v>46057</v>
      </c>
      <c r="K4481" s="25">
        <v>46057</v>
      </c>
      <c r="L4481" t="s">
        <v>4132</v>
      </c>
      <c r="M4481" t="s">
        <v>11481</v>
      </c>
      <c r="N4481" t="s">
        <v>213</v>
      </c>
      <c r="O4481" t="s">
        <v>6302</v>
      </c>
    </row>
    <row r="4482" spans="1:15" x14ac:dyDescent="0.25">
      <c r="A4482">
        <v>4300</v>
      </c>
      <c r="B4482" t="s">
        <v>11482</v>
      </c>
      <c r="C4482" t="s">
        <v>4079</v>
      </c>
      <c r="D4482" t="s">
        <v>11483</v>
      </c>
      <c r="E4482">
        <v>300</v>
      </c>
      <c r="F4482">
        <v>60</v>
      </c>
      <c r="G4482" t="s">
        <v>11484</v>
      </c>
      <c r="H4482" t="s">
        <v>11461</v>
      </c>
      <c r="I4482" t="s">
        <v>862</v>
      </c>
      <c r="J4482" s="25">
        <v>46057</v>
      </c>
      <c r="K4482" s="25">
        <v>46057</v>
      </c>
      <c r="L4482" t="s">
        <v>4132</v>
      </c>
      <c r="M4482" t="s">
        <v>4144</v>
      </c>
      <c r="N4482" t="s">
        <v>213</v>
      </c>
      <c r="O4482" t="s">
        <v>6302</v>
      </c>
    </row>
    <row r="4483" spans="1:15" x14ac:dyDescent="0.25">
      <c r="A4483">
        <v>4301</v>
      </c>
      <c r="B4483" t="s">
        <v>11482</v>
      </c>
      <c r="C4483" t="s">
        <v>4079</v>
      </c>
      <c r="D4483" t="s">
        <v>11483</v>
      </c>
      <c r="E4483">
        <v>300</v>
      </c>
      <c r="F4483">
        <v>60</v>
      </c>
      <c r="G4483" t="s">
        <v>11485</v>
      </c>
      <c r="H4483" t="s">
        <v>11461</v>
      </c>
      <c r="I4483" t="s">
        <v>862</v>
      </c>
      <c r="J4483" s="25">
        <v>46057</v>
      </c>
      <c r="K4483" s="25">
        <v>46057</v>
      </c>
      <c r="L4483" t="s">
        <v>4132</v>
      </c>
      <c r="M4483" t="s">
        <v>4144</v>
      </c>
      <c r="N4483" t="s">
        <v>213</v>
      </c>
      <c r="O4483" t="s">
        <v>6302</v>
      </c>
    </row>
    <row r="4484" spans="1:15" x14ac:dyDescent="0.25">
      <c r="A4484">
        <v>4302</v>
      </c>
      <c r="B4484" t="s">
        <v>11482</v>
      </c>
      <c r="C4484" t="s">
        <v>4079</v>
      </c>
      <c r="D4484" t="s">
        <v>11483</v>
      </c>
      <c r="E4484">
        <v>300</v>
      </c>
      <c r="F4484">
        <v>60</v>
      </c>
      <c r="G4484" t="s">
        <v>11486</v>
      </c>
      <c r="H4484" t="s">
        <v>11461</v>
      </c>
      <c r="I4484" t="s">
        <v>862</v>
      </c>
      <c r="J4484" s="25">
        <v>46057</v>
      </c>
      <c r="K4484" s="25">
        <v>46057</v>
      </c>
      <c r="L4484" t="s">
        <v>4132</v>
      </c>
      <c r="M4484" t="s">
        <v>4144</v>
      </c>
      <c r="N4484" t="s">
        <v>213</v>
      </c>
      <c r="O4484" t="s">
        <v>6302</v>
      </c>
    </row>
    <row r="4485" spans="1:15" x14ac:dyDescent="0.25">
      <c r="A4485">
        <v>4303</v>
      </c>
      <c r="B4485" t="s">
        <v>11487</v>
      </c>
      <c r="C4485" t="s">
        <v>4079</v>
      </c>
      <c r="D4485" t="s">
        <v>11483</v>
      </c>
      <c r="E4485">
        <v>103</v>
      </c>
      <c r="F4485">
        <v>20</v>
      </c>
      <c r="G4485" t="s">
        <v>11488</v>
      </c>
      <c r="H4485" t="s">
        <v>11461</v>
      </c>
      <c r="I4485" t="s">
        <v>862</v>
      </c>
      <c r="J4485" s="25">
        <v>46057</v>
      </c>
      <c r="K4485" s="25">
        <v>46057</v>
      </c>
      <c r="L4485" t="s">
        <v>4132</v>
      </c>
      <c r="M4485" t="s">
        <v>4144</v>
      </c>
      <c r="N4485" t="s">
        <v>213</v>
      </c>
      <c r="O4485" t="s">
        <v>6302</v>
      </c>
    </row>
    <row r="4486" spans="1:15" x14ac:dyDescent="0.25">
      <c r="A4486">
        <v>2867</v>
      </c>
      <c r="B4486" t="s">
        <v>9540</v>
      </c>
      <c r="C4486" t="s">
        <v>845</v>
      </c>
      <c r="D4486" t="s">
        <v>846</v>
      </c>
      <c r="E4486">
        <v>84</v>
      </c>
      <c r="F4486">
        <v>84</v>
      </c>
      <c r="G4486" t="s">
        <v>11489</v>
      </c>
      <c r="H4486" t="s">
        <v>11490</v>
      </c>
      <c r="I4486" t="s">
        <v>30</v>
      </c>
      <c r="J4486" s="25">
        <v>44051</v>
      </c>
      <c r="K4486" s="25">
        <v>45637</v>
      </c>
      <c r="L4486" t="s">
        <v>4470</v>
      </c>
      <c r="M4486" t="s">
        <v>4145</v>
      </c>
      <c r="N4486" t="s">
        <v>32</v>
      </c>
      <c r="O4486" t="s">
        <v>6282</v>
      </c>
    </row>
    <row r="4487" spans="1:15" x14ac:dyDescent="0.25">
      <c r="A4487">
        <v>2868</v>
      </c>
      <c r="B4487" t="s">
        <v>9540</v>
      </c>
      <c r="C4487" t="s">
        <v>845</v>
      </c>
      <c r="D4487" t="s">
        <v>846</v>
      </c>
      <c r="E4487">
        <v>27</v>
      </c>
      <c r="F4487">
        <v>27</v>
      </c>
      <c r="G4487" t="s">
        <v>11491</v>
      </c>
      <c r="H4487" t="s">
        <v>11490</v>
      </c>
      <c r="I4487" t="s">
        <v>30</v>
      </c>
      <c r="J4487" s="25">
        <v>44051</v>
      </c>
      <c r="K4487" s="25">
        <v>45637</v>
      </c>
      <c r="L4487" t="s">
        <v>4470</v>
      </c>
      <c r="M4487" t="s">
        <v>4145</v>
      </c>
      <c r="N4487" t="s">
        <v>32</v>
      </c>
      <c r="O4487" t="s">
        <v>6282</v>
      </c>
    </row>
    <row r="4488" spans="1:15" x14ac:dyDescent="0.25">
      <c r="A4488">
        <v>4305</v>
      </c>
      <c r="B4488" t="s">
        <v>11469</v>
      </c>
      <c r="C4488" t="s">
        <v>4080</v>
      </c>
      <c r="D4488" t="s">
        <v>11492</v>
      </c>
      <c r="E4488">
        <v>197</v>
      </c>
      <c r="F4488">
        <v>39</v>
      </c>
      <c r="G4488" t="s">
        <v>11493</v>
      </c>
      <c r="H4488" t="s">
        <v>11461</v>
      </c>
      <c r="I4488" t="s">
        <v>862</v>
      </c>
      <c r="J4488" s="25">
        <v>46057</v>
      </c>
      <c r="K4488" s="25">
        <v>46057</v>
      </c>
      <c r="L4488" t="s">
        <v>4132</v>
      </c>
      <c r="M4488" t="s">
        <v>4145</v>
      </c>
      <c r="N4488" t="s">
        <v>213</v>
      </c>
      <c r="O4488" t="s">
        <v>6302</v>
      </c>
    </row>
    <row r="4489" spans="1:15" x14ac:dyDescent="0.25">
      <c r="A4489">
        <v>4312</v>
      </c>
      <c r="B4489" t="s">
        <v>11482</v>
      </c>
      <c r="C4489" t="s">
        <v>4081</v>
      </c>
      <c r="D4489" t="s">
        <v>11494</v>
      </c>
      <c r="E4489">
        <v>240</v>
      </c>
      <c r="F4489">
        <v>48</v>
      </c>
      <c r="G4489" t="s">
        <v>11495</v>
      </c>
      <c r="H4489" t="s">
        <v>11461</v>
      </c>
      <c r="I4489" t="s">
        <v>862</v>
      </c>
      <c r="J4489" s="25">
        <v>46057</v>
      </c>
      <c r="K4489" s="25">
        <v>46057</v>
      </c>
      <c r="L4489" t="s">
        <v>4132</v>
      </c>
      <c r="M4489" t="s">
        <v>4146</v>
      </c>
      <c r="N4489" t="s">
        <v>213</v>
      </c>
      <c r="O4489" t="s">
        <v>6302</v>
      </c>
    </row>
    <row r="4490" spans="1:15" x14ac:dyDescent="0.25">
      <c r="A4490">
        <v>4313</v>
      </c>
      <c r="B4490" t="s">
        <v>11482</v>
      </c>
      <c r="C4490" t="s">
        <v>4081</v>
      </c>
      <c r="D4490" t="s">
        <v>11494</v>
      </c>
      <c r="E4490">
        <v>240</v>
      </c>
      <c r="F4490">
        <v>48</v>
      </c>
      <c r="G4490" t="s">
        <v>11496</v>
      </c>
      <c r="H4490" t="s">
        <v>11461</v>
      </c>
      <c r="I4490" t="s">
        <v>862</v>
      </c>
      <c r="J4490" s="25">
        <v>46057</v>
      </c>
      <c r="K4490" s="25">
        <v>46057</v>
      </c>
      <c r="L4490" t="s">
        <v>4132</v>
      </c>
      <c r="M4490" t="s">
        <v>4146</v>
      </c>
      <c r="N4490" t="s">
        <v>213</v>
      </c>
      <c r="O4490" t="s">
        <v>6302</v>
      </c>
    </row>
    <row r="4491" spans="1:15" x14ac:dyDescent="0.25">
      <c r="A4491">
        <v>4311</v>
      </c>
      <c r="B4491" t="s">
        <v>10456</v>
      </c>
      <c r="C4491" t="s">
        <v>4081</v>
      </c>
      <c r="D4491" t="s">
        <v>11494</v>
      </c>
      <c r="E4491">
        <v>240</v>
      </c>
      <c r="F4491">
        <v>48</v>
      </c>
      <c r="G4491" t="s">
        <v>11497</v>
      </c>
      <c r="H4491" t="s">
        <v>11461</v>
      </c>
      <c r="I4491" t="s">
        <v>862</v>
      </c>
      <c r="J4491" s="25">
        <v>46057</v>
      </c>
      <c r="K4491" s="25">
        <v>46057</v>
      </c>
      <c r="L4491" t="s">
        <v>4132</v>
      </c>
      <c r="M4491" t="s">
        <v>4146</v>
      </c>
      <c r="N4491" t="s">
        <v>213</v>
      </c>
      <c r="O4491" t="s">
        <v>6302</v>
      </c>
    </row>
    <row r="4492" spans="1:15" x14ac:dyDescent="0.25">
      <c r="A4492">
        <v>4314</v>
      </c>
      <c r="B4492" t="s">
        <v>11482</v>
      </c>
      <c r="C4492" t="s">
        <v>4081</v>
      </c>
      <c r="D4492" t="s">
        <v>11494</v>
      </c>
      <c r="E4492">
        <v>240</v>
      </c>
      <c r="F4492">
        <v>48</v>
      </c>
      <c r="G4492" t="s">
        <v>11498</v>
      </c>
      <c r="H4492" t="s">
        <v>11461</v>
      </c>
      <c r="I4492" t="s">
        <v>862</v>
      </c>
      <c r="J4492" s="25">
        <v>46057</v>
      </c>
      <c r="K4492" s="25">
        <v>46057</v>
      </c>
      <c r="L4492" t="s">
        <v>4132</v>
      </c>
      <c r="M4492" t="s">
        <v>4146</v>
      </c>
      <c r="N4492" t="s">
        <v>213</v>
      </c>
      <c r="O4492" t="s">
        <v>6302</v>
      </c>
    </row>
    <row r="4493" spans="1:15" x14ac:dyDescent="0.25">
      <c r="A4493">
        <v>4315</v>
      </c>
      <c r="B4493" t="s">
        <v>11482</v>
      </c>
      <c r="C4493" t="s">
        <v>4081</v>
      </c>
      <c r="D4493" t="s">
        <v>11494</v>
      </c>
      <c r="E4493">
        <v>240</v>
      </c>
      <c r="F4493">
        <v>48</v>
      </c>
      <c r="G4493" t="s">
        <v>11499</v>
      </c>
      <c r="H4493" t="s">
        <v>11461</v>
      </c>
      <c r="I4493" t="s">
        <v>862</v>
      </c>
      <c r="J4493" s="25">
        <v>46057</v>
      </c>
      <c r="K4493" s="25">
        <v>46057</v>
      </c>
      <c r="L4493" t="s">
        <v>4132</v>
      </c>
      <c r="M4493" t="s">
        <v>4146</v>
      </c>
      <c r="N4493" t="s">
        <v>213</v>
      </c>
      <c r="O4493" t="s">
        <v>6302</v>
      </c>
    </row>
    <row r="4494" spans="1:15" x14ac:dyDescent="0.25">
      <c r="A4494">
        <v>4316</v>
      </c>
      <c r="B4494" t="s">
        <v>11487</v>
      </c>
      <c r="C4494" t="s">
        <v>4081</v>
      </c>
      <c r="D4494" t="s">
        <v>11494</v>
      </c>
      <c r="E4494">
        <v>169</v>
      </c>
      <c r="F4494">
        <v>33</v>
      </c>
      <c r="G4494" t="s">
        <v>11500</v>
      </c>
      <c r="H4494" t="s">
        <v>11461</v>
      </c>
      <c r="I4494" t="s">
        <v>862</v>
      </c>
      <c r="J4494" s="25">
        <v>46057</v>
      </c>
      <c r="K4494" s="25">
        <v>46057</v>
      </c>
      <c r="L4494" t="s">
        <v>4132</v>
      </c>
      <c r="M4494" t="s">
        <v>4146</v>
      </c>
      <c r="N4494" t="s">
        <v>213</v>
      </c>
      <c r="O4494" t="s">
        <v>6302</v>
      </c>
    </row>
    <row r="4495" spans="1:15" x14ac:dyDescent="0.25">
      <c r="A4495">
        <v>2869</v>
      </c>
      <c r="B4495" t="s">
        <v>6722</v>
      </c>
      <c r="C4495" t="s">
        <v>2789</v>
      </c>
      <c r="D4495" t="s">
        <v>5104</v>
      </c>
      <c r="E4495">
        <v>48</v>
      </c>
      <c r="F4495">
        <v>48</v>
      </c>
      <c r="G4495" t="s">
        <v>11501</v>
      </c>
      <c r="H4495" t="s">
        <v>11490</v>
      </c>
      <c r="I4495" t="s">
        <v>30</v>
      </c>
      <c r="J4495" s="25">
        <v>44051</v>
      </c>
      <c r="K4495" s="25">
        <v>45637</v>
      </c>
      <c r="L4495" t="s">
        <v>4470</v>
      </c>
      <c r="M4495" t="s">
        <v>11502</v>
      </c>
      <c r="N4495" t="s">
        <v>32</v>
      </c>
      <c r="O4495" t="s">
        <v>6282</v>
      </c>
    </row>
    <row r="4496" spans="1:15" x14ac:dyDescent="0.25">
      <c r="A4496">
        <v>2870</v>
      </c>
      <c r="B4496" t="s">
        <v>6722</v>
      </c>
      <c r="C4496" t="s">
        <v>2789</v>
      </c>
      <c r="D4496" t="s">
        <v>5104</v>
      </c>
      <c r="E4496">
        <v>48</v>
      </c>
      <c r="F4496">
        <v>48</v>
      </c>
      <c r="G4496" t="s">
        <v>11503</v>
      </c>
      <c r="H4496" t="s">
        <v>11490</v>
      </c>
      <c r="I4496" t="s">
        <v>30</v>
      </c>
      <c r="J4496" s="25">
        <v>44051</v>
      </c>
      <c r="K4496" s="25">
        <v>45637</v>
      </c>
      <c r="L4496" t="s">
        <v>4470</v>
      </c>
      <c r="M4496" t="s">
        <v>11502</v>
      </c>
      <c r="N4496" t="s">
        <v>32</v>
      </c>
      <c r="O4496" t="s">
        <v>6282</v>
      </c>
    </row>
    <row r="4497" spans="1:15" x14ac:dyDescent="0.25">
      <c r="A4497">
        <v>4317</v>
      </c>
      <c r="B4497" t="s">
        <v>11469</v>
      </c>
      <c r="C4497" t="s">
        <v>4082</v>
      </c>
      <c r="D4497" t="s">
        <v>11504</v>
      </c>
      <c r="E4497">
        <v>240</v>
      </c>
      <c r="F4497">
        <v>48</v>
      </c>
      <c r="G4497" t="s">
        <v>11505</v>
      </c>
      <c r="H4497" t="s">
        <v>11461</v>
      </c>
      <c r="I4497" t="s">
        <v>862</v>
      </c>
      <c r="J4497" s="25">
        <v>46057</v>
      </c>
      <c r="K4497" s="25">
        <v>46057</v>
      </c>
      <c r="L4497" t="s">
        <v>4132</v>
      </c>
      <c r="M4497" t="s">
        <v>11502</v>
      </c>
      <c r="N4497" t="s">
        <v>213</v>
      </c>
      <c r="O4497" t="s">
        <v>6302</v>
      </c>
    </row>
    <row r="4498" spans="1:15" x14ac:dyDescent="0.25">
      <c r="A4498">
        <v>4318</v>
      </c>
      <c r="B4498" t="s">
        <v>11469</v>
      </c>
      <c r="C4498" t="s">
        <v>4082</v>
      </c>
      <c r="D4498" t="s">
        <v>11504</v>
      </c>
      <c r="E4498">
        <v>58</v>
      </c>
      <c r="F4498">
        <v>11</v>
      </c>
      <c r="G4498" t="s">
        <v>11506</v>
      </c>
      <c r="H4498" t="s">
        <v>11461</v>
      </c>
      <c r="I4498" t="s">
        <v>862</v>
      </c>
      <c r="J4498" s="25">
        <v>46057</v>
      </c>
      <c r="K4498" s="25">
        <v>46057</v>
      </c>
      <c r="L4498" t="s">
        <v>4132</v>
      </c>
      <c r="M4498" t="s">
        <v>11502</v>
      </c>
      <c r="N4498" t="s">
        <v>213</v>
      </c>
      <c r="O4498" t="s">
        <v>6302</v>
      </c>
    </row>
    <row r="4499" spans="1:15" x14ac:dyDescent="0.25">
      <c r="A4499">
        <v>2871</v>
      </c>
      <c r="B4499" t="s">
        <v>11321</v>
      </c>
      <c r="C4499" t="s">
        <v>2790</v>
      </c>
      <c r="D4499" t="s">
        <v>4259</v>
      </c>
      <c r="E4499">
        <v>960</v>
      </c>
      <c r="F4499">
        <v>96</v>
      </c>
      <c r="G4499" t="s">
        <v>11507</v>
      </c>
      <c r="H4499" t="s">
        <v>824</v>
      </c>
      <c r="I4499" t="s">
        <v>4506</v>
      </c>
      <c r="J4499" s="25">
        <v>45064</v>
      </c>
      <c r="K4499" s="25">
        <v>45064</v>
      </c>
      <c r="L4499" t="s">
        <v>4793</v>
      </c>
      <c r="M4499" t="s">
        <v>11508</v>
      </c>
      <c r="N4499" t="s">
        <v>32</v>
      </c>
      <c r="O4499" t="s">
        <v>6282</v>
      </c>
    </row>
    <row r="4500" spans="1:15" x14ac:dyDescent="0.25">
      <c r="A4500">
        <v>2872</v>
      </c>
      <c r="B4500" t="s">
        <v>11321</v>
      </c>
      <c r="C4500" t="s">
        <v>2790</v>
      </c>
      <c r="D4500" t="s">
        <v>4259</v>
      </c>
      <c r="E4500">
        <v>960</v>
      </c>
      <c r="F4500">
        <v>96</v>
      </c>
      <c r="G4500" t="s">
        <v>11509</v>
      </c>
      <c r="H4500" t="s">
        <v>824</v>
      </c>
      <c r="I4500" t="s">
        <v>4506</v>
      </c>
      <c r="J4500" s="25">
        <v>45064</v>
      </c>
      <c r="K4500" s="25">
        <v>45064</v>
      </c>
      <c r="L4500" t="s">
        <v>4793</v>
      </c>
      <c r="M4500" t="s">
        <v>11508</v>
      </c>
      <c r="N4500" t="s">
        <v>32</v>
      </c>
      <c r="O4500" t="s">
        <v>6282</v>
      </c>
    </row>
    <row r="4501" spans="1:15" x14ac:dyDescent="0.25">
      <c r="A4501">
        <v>2873</v>
      </c>
      <c r="B4501" t="s">
        <v>11321</v>
      </c>
      <c r="C4501" t="s">
        <v>2790</v>
      </c>
      <c r="D4501" t="s">
        <v>4259</v>
      </c>
      <c r="E4501">
        <v>580</v>
      </c>
      <c r="F4501">
        <v>58</v>
      </c>
      <c r="G4501" t="s">
        <v>11510</v>
      </c>
      <c r="H4501" t="s">
        <v>824</v>
      </c>
      <c r="I4501" t="s">
        <v>4506</v>
      </c>
      <c r="J4501" s="25">
        <v>45064</v>
      </c>
      <c r="K4501" s="25">
        <v>45064</v>
      </c>
      <c r="L4501" t="s">
        <v>4793</v>
      </c>
      <c r="M4501" t="s">
        <v>11508</v>
      </c>
      <c r="N4501" t="s">
        <v>32</v>
      </c>
      <c r="O4501" t="s">
        <v>6282</v>
      </c>
    </row>
    <row r="4502" spans="1:15" x14ac:dyDescent="0.25">
      <c r="A4502">
        <v>4319</v>
      </c>
      <c r="B4502" t="s">
        <v>11469</v>
      </c>
      <c r="C4502" t="s">
        <v>4083</v>
      </c>
      <c r="D4502" t="s">
        <v>11511</v>
      </c>
      <c r="E4502">
        <v>849</v>
      </c>
      <c r="F4502">
        <v>28</v>
      </c>
      <c r="G4502" t="s">
        <v>11512</v>
      </c>
      <c r="H4502" t="s">
        <v>11461</v>
      </c>
      <c r="I4502" t="s">
        <v>862</v>
      </c>
      <c r="J4502" s="25">
        <v>46057</v>
      </c>
      <c r="K4502" s="25">
        <v>46057</v>
      </c>
      <c r="L4502" t="s">
        <v>4132</v>
      </c>
      <c r="M4502" t="s">
        <v>11508</v>
      </c>
      <c r="N4502" t="s">
        <v>213</v>
      </c>
      <c r="O4502" t="s">
        <v>6302</v>
      </c>
    </row>
    <row r="4503" spans="1:15" x14ac:dyDescent="0.25">
      <c r="A4503">
        <v>4320</v>
      </c>
      <c r="B4503" t="s">
        <v>11469</v>
      </c>
      <c r="C4503" t="s">
        <v>4084</v>
      </c>
      <c r="D4503" t="s">
        <v>11513</v>
      </c>
      <c r="E4503">
        <v>1152</v>
      </c>
      <c r="F4503">
        <v>38</v>
      </c>
      <c r="G4503" t="s">
        <v>11514</v>
      </c>
      <c r="H4503" t="s">
        <v>11461</v>
      </c>
      <c r="I4503" t="s">
        <v>862</v>
      </c>
      <c r="J4503" s="25">
        <v>46057</v>
      </c>
      <c r="K4503" s="25">
        <v>46057</v>
      </c>
      <c r="L4503" t="s">
        <v>4132</v>
      </c>
      <c r="M4503" t="s">
        <v>11515</v>
      </c>
      <c r="N4503" t="s">
        <v>213</v>
      </c>
      <c r="O4503" t="s">
        <v>6302</v>
      </c>
    </row>
    <row r="4504" spans="1:15" x14ac:dyDescent="0.25">
      <c r="A4504">
        <v>2874</v>
      </c>
      <c r="B4504" t="s">
        <v>7841</v>
      </c>
      <c r="C4504" t="s">
        <v>848</v>
      </c>
      <c r="D4504" t="s">
        <v>5084</v>
      </c>
      <c r="E4504">
        <v>760</v>
      </c>
      <c r="F4504">
        <v>76</v>
      </c>
      <c r="G4504" t="s">
        <v>11516</v>
      </c>
      <c r="H4504" t="s">
        <v>824</v>
      </c>
      <c r="I4504" t="s">
        <v>4506</v>
      </c>
      <c r="J4504" s="25">
        <v>45064</v>
      </c>
      <c r="K4504" s="25">
        <v>45064</v>
      </c>
      <c r="L4504" t="s">
        <v>4793</v>
      </c>
      <c r="M4504" t="s">
        <v>4147</v>
      </c>
      <c r="N4504" t="s">
        <v>32</v>
      </c>
      <c r="O4504" t="s">
        <v>6282</v>
      </c>
    </row>
    <row r="4505" spans="1:15" x14ac:dyDescent="0.25">
      <c r="A4505">
        <v>4325</v>
      </c>
      <c r="B4505" t="s">
        <v>11469</v>
      </c>
      <c r="C4505" t="s">
        <v>4085</v>
      </c>
      <c r="D4505" t="s">
        <v>11517</v>
      </c>
      <c r="E4505">
        <v>483</v>
      </c>
      <c r="F4505">
        <v>24</v>
      </c>
      <c r="G4505" t="s">
        <v>11518</v>
      </c>
      <c r="H4505" t="s">
        <v>11461</v>
      </c>
      <c r="I4505" t="s">
        <v>862</v>
      </c>
      <c r="J4505" s="25">
        <v>46057</v>
      </c>
      <c r="K4505" s="25">
        <v>46057</v>
      </c>
      <c r="L4505" t="s">
        <v>4132</v>
      </c>
      <c r="M4505" t="s">
        <v>4147</v>
      </c>
      <c r="N4505" t="s">
        <v>213</v>
      </c>
      <c r="O4505" t="s">
        <v>6302</v>
      </c>
    </row>
    <row r="4506" spans="1:15" x14ac:dyDescent="0.25">
      <c r="A4506">
        <v>4326</v>
      </c>
      <c r="B4506" t="s">
        <v>11469</v>
      </c>
      <c r="C4506" t="s">
        <v>4086</v>
      </c>
      <c r="D4506" t="s">
        <v>11519</v>
      </c>
      <c r="E4506">
        <v>860</v>
      </c>
      <c r="F4506">
        <v>43</v>
      </c>
      <c r="G4506" t="s">
        <v>11520</v>
      </c>
      <c r="H4506" t="s">
        <v>11461</v>
      </c>
      <c r="I4506" t="s">
        <v>862</v>
      </c>
      <c r="J4506" s="25">
        <v>46057</v>
      </c>
      <c r="K4506" s="25">
        <v>46057</v>
      </c>
      <c r="L4506" t="s">
        <v>4132</v>
      </c>
      <c r="M4506" t="s">
        <v>11521</v>
      </c>
      <c r="N4506" t="s">
        <v>213</v>
      </c>
      <c r="O4506" t="s">
        <v>6302</v>
      </c>
    </row>
    <row r="4507" spans="1:15" x14ac:dyDescent="0.25">
      <c r="A4507">
        <v>4343</v>
      </c>
      <c r="B4507" t="s">
        <v>11522</v>
      </c>
      <c r="C4507" t="s">
        <v>4087</v>
      </c>
      <c r="D4507" t="s">
        <v>11523</v>
      </c>
      <c r="E4507">
        <v>598</v>
      </c>
      <c r="F4507">
        <v>39</v>
      </c>
      <c r="G4507" t="s">
        <v>11524</v>
      </c>
      <c r="H4507" t="s">
        <v>11461</v>
      </c>
      <c r="I4507" t="s">
        <v>862</v>
      </c>
      <c r="J4507" s="25">
        <v>46057</v>
      </c>
      <c r="K4507" s="25">
        <v>46057</v>
      </c>
      <c r="L4507" t="s">
        <v>4132</v>
      </c>
      <c r="M4507" t="s">
        <v>4148</v>
      </c>
      <c r="N4507" t="s">
        <v>213</v>
      </c>
      <c r="O4507" t="s">
        <v>6302</v>
      </c>
    </row>
    <row r="4508" spans="1:15" x14ac:dyDescent="0.25">
      <c r="A4508">
        <v>4354</v>
      </c>
      <c r="B4508" t="s">
        <v>11469</v>
      </c>
      <c r="C4508" t="s">
        <v>4087</v>
      </c>
      <c r="D4508" t="s">
        <v>11523</v>
      </c>
      <c r="E4508">
        <v>129</v>
      </c>
      <c r="F4508">
        <v>8</v>
      </c>
      <c r="G4508" t="s">
        <v>11525</v>
      </c>
      <c r="H4508" t="s">
        <v>11461</v>
      </c>
      <c r="I4508" t="s">
        <v>862</v>
      </c>
      <c r="J4508" s="25">
        <v>46057</v>
      </c>
      <c r="K4508" s="25">
        <v>46057</v>
      </c>
      <c r="L4508" t="s">
        <v>4132</v>
      </c>
      <c r="M4508" t="s">
        <v>4148</v>
      </c>
      <c r="N4508" t="s">
        <v>213</v>
      </c>
      <c r="O4508" t="s">
        <v>6302</v>
      </c>
    </row>
    <row r="4509" spans="1:15" x14ac:dyDescent="0.25">
      <c r="A4509">
        <v>4355</v>
      </c>
      <c r="B4509" t="s">
        <v>11482</v>
      </c>
      <c r="C4509" t="s">
        <v>4087</v>
      </c>
      <c r="D4509" t="s">
        <v>11523</v>
      </c>
      <c r="E4509">
        <v>600</v>
      </c>
      <c r="F4509">
        <v>40</v>
      </c>
      <c r="G4509" t="s">
        <v>11526</v>
      </c>
      <c r="H4509" t="s">
        <v>11461</v>
      </c>
      <c r="I4509" t="s">
        <v>862</v>
      </c>
      <c r="J4509" s="25">
        <v>46057</v>
      </c>
      <c r="K4509" s="25">
        <v>46057</v>
      </c>
      <c r="L4509" t="s">
        <v>4132</v>
      </c>
      <c r="M4509" t="s">
        <v>4148</v>
      </c>
      <c r="N4509" t="s">
        <v>213</v>
      </c>
      <c r="O4509" t="s">
        <v>6302</v>
      </c>
    </row>
    <row r="4510" spans="1:15" x14ac:dyDescent="0.25">
      <c r="A4510">
        <v>4356</v>
      </c>
      <c r="B4510" t="s">
        <v>11487</v>
      </c>
      <c r="C4510" t="s">
        <v>4087</v>
      </c>
      <c r="D4510" t="s">
        <v>11523</v>
      </c>
      <c r="E4510">
        <v>600</v>
      </c>
      <c r="F4510">
        <v>40</v>
      </c>
      <c r="G4510" t="s">
        <v>11527</v>
      </c>
      <c r="H4510" t="s">
        <v>11461</v>
      </c>
      <c r="I4510" t="s">
        <v>862</v>
      </c>
      <c r="J4510" s="25">
        <v>46057</v>
      </c>
      <c r="K4510" s="25">
        <v>46057</v>
      </c>
      <c r="L4510" t="s">
        <v>4132</v>
      </c>
      <c r="M4510" t="s">
        <v>4148</v>
      </c>
      <c r="N4510" t="s">
        <v>213</v>
      </c>
      <c r="O4510" t="s">
        <v>6302</v>
      </c>
    </row>
    <row r="4511" spans="1:15" x14ac:dyDescent="0.25">
      <c r="A4511">
        <v>4332</v>
      </c>
      <c r="B4511" t="s">
        <v>11528</v>
      </c>
      <c r="C4511" t="s">
        <v>4087</v>
      </c>
      <c r="D4511" t="s">
        <v>11523</v>
      </c>
      <c r="E4511">
        <v>600</v>
      </c>
      <c r="F4511">
        <v>40</v>
      </c>
      <c r="G4511" t="s">
        <v>11529</v>
      </c>
      <c r="H4511" t="s">
        <v>11461</v>
      </c>
      <c r="I4511" t="s">
        <v>862</v>
      </c>
      <c r="J4511" s="25">
        <v>46057</v>
      </c>
      <c r="K4511" s="25">
        <v>46057</v>
      </c>
      <c r="L4511" t="s">
        <v>4132</v>
      </c>
      <c r="M4511" t="s">
        <v>4148</v>
      </c>
      <c r="N4511" t="s">
        <v>213</v>
      </c>
      <c r="O4511" t="s">
        <v>6302</v>
      </c>
    </row>
    <row r="4512" spans="1:15" x14ac:dyDescent="0.25">
      <c r="A4512">
        <v>4333</v>
      </c>
      <c r="B4512" t="s">
        <v>11528</v>
      </c>
      <c r="C4512" t="s">
        <v>4087</v>
      </c>
      <c r="D4512" t="s">
        <v>11523</v>
      </c>
      <c r="E4512">
        <v>600</v>
      </c>
      <c r="F4512">
        <v>40</v>
      </c>
      <c r="G4512" t="s">
        <v>11530</v>
      </c>
      <c r="H4512" t="s">
        <v>11461</v>
      </c>
      <c r="I4512" t="s">
        <v>862</v>
      </c>
      <c r="J4512" s="25">
        <v>46057</v>
      </c>
      <c r="K4512" s="25">
        <v>46057</v>
      </c>
      <c r="L4512" t="s">
        <v>4132</v>
      </c>
      <c r="M4512" t="s">
        <v>4148</v>
      </c>
      <c r="N4512" t="s">
        <v>213</v>
      </c>
      <c r="O4512" t="s">
        <v>6302</v>
      </c>
    </row>
    <row r="4513" spans="1:15" x14ac:dyDescent="0.25">
      <c r="A4513">
        <v>4334</v>
      </c>
      <c r="B4513" t="s">
        <v>11528</v>
      </c>
      <c r="C4513" t="s">
        <v>4087</v>
      </c>
      <c r="D4513" t="s">
        <v>11523</v>
      </c>
      <c r="E4513">
        <v>600</v>
      </c>
      <c r="F4513">
        <v>40</v>
      </c>
      <c r="G4513" t="s">
        <v>11531</v>
      </c>
      <c r="H4513" t="s">
        <v>11461</v>
      </c>
      <c r="I4513" t="s">
        <v>862</v>
      </c>
      <c r="J4513" s="25">
        <v>46057</v>
      </c>
      <c r="K4513" s="25">
        <v>46057</v>
      </c>
      <c r="L4513" t="s">
        <v>4132</v>
      </c>
      <c r="M4513" t="s">
        <v>4148</v>
      </c>
      <c r="N4513" t="s">
        <v>213</v>
      </c>
      <c r="O4513" t="s">
        <v>6302</v>
      </c>
    </row>
    <row r="4514" spans="1:15" x14ac:dyDescent="0.25">
      <c r="A4514">
        <v>4344</v>
      </c>
      <c r="B4514" t="s">
        <v>11522</v>
      </c>
      <c r="C4514" t="s">
        <v>4087</v>
      </c>
      <c r="D4514" t="s">
        <v>11523</v>
      </c>
      <c r="E4514">
        <v>600</v>
      </c>
      <c r="F4514">
        <v>40</v>
      </c>
      <c r="G4514" t="s">
        <v>11532</v>
      </c>
      <c r="H4514" t="s">
        <v>11461</v>
      </c>
      <c r="I4514" t="s">
        <v>862</v>
      </c>
      <c r="J4514" s="25">
        <v>46057</v>
      </c>
      <c r="K4514" s="25">
        <v>46057</v>
      </c>
      <c r="L4514" t="s">
        <v>4132</v>
      </c>
      <c r="M4514" t="s">
        <v>4148</v>
      </c>
      <c r="N4514" t="s">
        <v>213</v>
      </c>
      <c r="O4514" t="s">
        <v>6302</v>
      </c>
    </row>
    <row r="4515" spans="1:15" x14ac:dyDescent="0.25">
      <c r="A4515">
        <v>4335</v>
      </c>
      <c r="B4515" t="s">
        <v>11528</v>
      </c>
      <c r="C4515" t="s">
        <v>4087</v>
      </c>
      <c r="D4515" t="s">
        <v>11523</v>
      </c>
      <c r="E4515">
        <v>600</v>
      </c>
      <c r="F4515">
        <v>40</v>
      </c>
      <c r="G4515" t="s">
        <v>11533</v>
      </c>
      <c r="H4515" t="s">
        <v>11461</v>
      </c>
      <c r="I4515" t="s">
        <v>862</v>
      </c>
      <c r="J4515" s="25">
        <v>46057</v>
      </c>
      <c r="K4515" s="25">
        <v>46057</v>
      </c>
      <c r="L4515" t="s">
        <v>4132</v>
      </c>
      <c r="M4515" t="s">
        <v>4148</v>
      </c>
      <c r="N4515" t="s">
        <v>213</v>
      </c>
      <c r="O4515" t="s">
        <v>6302</v>
      </c>
    </row>
    <row r="4516" spans="1:15" x14ac:dyDescent="0.25">
      <c r="A4516">
        <v>4336</v>
      </c>
      <c r="B4516" t="s">
        <v>11528</v>
      </c>
      <c r="C4516" t="s">
        <v>4087</v>
      </c>
      <c r="D4516" t="s">
        <v>11523</v>
      </c>
      <c r="E4516">
        <v>600</v>
      </c>
      <c r="F4516">
        <v>40</v>
      </c>
      <c r="G4516" t="s">
        <v>11534</v>
      </c>
      <c r="H4516" t="s">
        <v>11461</v>
      </c>
      <c r="I4516" t="s">
        <v>862</v>
      </c>
      <c r="J4516" s="25">
        <v>46057</v>
      </c>
      <c r="K4516" s="25">
        <v>46057</v>
      </c>
      <c r="L4516" t="s">
        <v>4132</v>
      </c>
      <c r="M4516" t="s">
        <v>4148</v>
      </c>
      <c r="N4516" t="s">
        <v>213</v>
      </c>
      <c r="O4516" t="s">
        <v>6302</v>
      </c>
    </row>
    <row r="4517" spans="1:15" x14ac:dyDescent="0.25">
      <c r="A4517">
        <v>4337</v>
      </c>
      <c r="B4517" t="s">
        <v>11528</v>
      </c>
      <c r="C4517" t="s">
        <v>4087</v>
      </c>
      <c r="D4517" t="s">
        <v>11523</v>
      </c>
      <c r="E4517">
        <v>600</v>
      </c>
      <c r="F4517">
        <v>40</v>
      </c>
      <c r="G4517" t="s">
        <v>11535</v>
      </c>
      <c r="H4517" t="s">
        <v>11461</v>
      </c>
      <c r="I4517" t="s">
        <v>862</v>
      </c>
      <c r="J4517" s="25">
        <v>46057</v>
      </c>
      <c r="K4517" s="25">
        <v>46057</v>
      </c>
      <c r="L4517" t="s">
        <v>4132</v>
      </c>
      <c r="M4517" t="s">
        <v>4148</v>
      </c>
      <c r="N4517" t="s">
        <v>213</v>
      </c>
      <c r="O4517" t="s">
        <v>6302</v>
      </c>
    </row>
    <row r="4518" spans="1:15" x14ac:dyDescent="0.25">
      <c r="A4518">
        <v>4338</v>
      </c>
      <c r="B4518" t="s">
        <v>11528</v>
      </c>
      <c r="C4518" t="s">
        <v>4087</v>
      </c>
      <c r="D4518" t="s">
        <v>11523</v>
      </c>
      <c r="E4518">
        <v>600</v>
      </c>
      <c r="F4518">
        <v>40</v>
      </c>
      <c r="G4518" t="s">
        <v>11536</v>
      </c>
      <c r="H4518" t="s">
        <v>11461</v>
      </c>
      <c r="I4518" t="s">
        <v>862</v>
      </c>
      <c r="J4518" s="25">
        <v>46057</v>
      </c>
      <c r="K4518" s="25">
        <v>46057</v>
      </c>
      <c r="L4518" t="s">
        <v>4132</v>
      </c>
      <c r="M4518" t="s">
        <v>4148</v>
      </c>
      <c r="N4518" t="s">
        <v>213</v>
      </c>
      <c r="O4518" t="s">
        <v>6302</v>
      </c>
    </row>
    <row r="4519" spans="1:15" x14ac:dyDescent="0.25">
      <c r="A4519">
        <v>4339</v>
      </c>
      <c r="B4519" t="s">
        <v>11528</v>
      </c>
      <c r="C4519" t="s">
        <v>4087</v>
      </c>
      <c r="D4519" t="s">
        <v>11523</v>
      </c>
      <c r="E4519">
        <v>600</v>
      </c>
      <c r="F4519">
        <v>40</v>
      </c>
      <c r="G4519" t="s">
        <v>11537</v>
      </c>
      <c r="H4519" t="s">
        <v>11461</v>
      </c>
      <c r="I4519" t="s">
        <v>862</v>
      </c>
      <c r="J4519" s="25">
        <v>46057</v>
      </c>
      <c r="K4519" s="25">
        <v>46057</v>
      </c>
      <c r="L4519" t="s">
        <v>4132</v>
      </c>
      <c r="M4519" t="s">
        <v>4148</v>
      </c>
      <c r="N4519" t="s">
        <v>213</v>
      </c>
      <c r="O4519" t="s">
        <v>6302</v>
      </c>
    </row>
    <row r="4520" spans="1:15" x14ac:dyDescent="0.25">
      <c r="A4520">
        <v>4340</v>
      </c>
      <c r="B4520" t="s">
        <v>11528</v>
      </c>
      <c r="C4520" t="s">
        <v>4087</v>
      </c>
      <c r="D4520" t="s">
        <v>11523</v>
      </c>
      <c r="E4520">
        <v>600</v>
      </c>
      <c r="F4520">
        <v>40</v>
      </c>
      <c r="G4520" t="s">
        <v>11538</v>
      </c>
      <c r="H4520" t="s">
        <v>11461</v>
      </c>
      <c r="I4520" t="s">
        <v>862</v>
      </c>
      <c r="J4520" s="25">
        <v>46057</v>
      </c>
      <c r="K4520" s="25">
        <v>46057</v>
      </c>
      <c r="L4520" t="s">
        <v>4132</v>
      </c>
      <c r="M4520" t="s">
        <v>4148</v>
      </c>
      <c r="N4520" t="s">
        <v>213</v>
      </c>
      <c r="O4520" t="s">
        <v>6302</v>
      </c>
    </row>
    <row r="4521" spans="1:15" x14ac:dyDescent="0.25">
      <c r="A4521">
        <v>4341</v>
      </c>
      <c r="B4521" t="s">
        <v>11528</v>
      </c>
      <c r="C4521" t="s">
        <v>4087</v>
      </c>
      <c r="D4521" t="s">
        <v>11523</v>
      </c>
      <c r="E4521">
        <v>600</v>
      </c>
      <c r="F4521">
        <v>40</v>
      </c>
      <c r="G4521" t="s">
        <v>11539</v>
      </c>
      <c r="H4521" t="s">
        <v>11461</v>
      </c>
      <c r="I4521" t="s">
        <v>862</v>
      </c>
      <c r="J4521" s="25">
        <v>46057</v>
      </c>
      <c r="K4521" s="25">
        <v>46057</v>
      </c>
      <c r="L4521" t="s">
        <v>4132</v>
      </c>
      <c r="M4521" t="s">
        <v>4148</v>
      </c>
      <c r="N4521" t="s">
        <v>213</v>
      </c>
      <c r="O4521" t="s">
        <v>6302</v>
      </c>
    </row>
    <row r="4522" spans="1:15" x14ac:dyDescent="0.25">
      <c r="A4522">
        <v>4342</v>
      </c>
      <c r="B4522" t="s">
        <v>11528</v>
      </c>
      <c r="C4522" t="s">
        <v>4087</v>
      </c>
      <c r="D4522" t="s">
        <v>11523</v>
      </c>
      <c r="E4522">
        <v>600</v>
      </c>
      <c r="F4522">
        <v>40</v>
      </c>
      <c r="G4522" t="s">
        <v>11540</v>
      </c>
      <c r="H4522" t="s">
        <v>11461</v>
      </c>
      <c r="I4522" t="s">
        <v>862</v>
      </c>
      <c r="J4522" s="25">
        <v>46057</v>
      </c>
      <c r="K4522" s="25">
        <v>46057</v>
      </c>
      <c r="L4522" t="s">
        <v>4132</v>
      </c>
      <c r="M4522" t="s">
        <v>4148</v>
      </c>
      <c r="N4522" t="s">
        <v>213</v>
      </c>
      <c r="O4522" t="s">
        <v>6302</v>
      </c>
    </row>
    <row r="4523" spans="1:15" x14ac:dyDescent="0.25">
      <c r="A4523">
        <v>4345</v>
      </c>
      <c r="B4523" t="s">
        <v>11522</v>
      </c>
      <c r="C4523" t="s">
        <v>4087</v>
      </c>
      <c r="D4523" t="s">
        <v>11523</v>
      </c>
      <c r="E4523">
        <v>600</v>
      </c>
      <c r="F4523">
        <v>40</v>
      </c>
      <c r="G4523" t="s">
        <v>11541</v>
      </c>
      <c r="H4523" t="s">
        <v>11461</v>
      </c>
      <c r="I4523" t="s">
        <v>862</v>
      </c>
      <c r="J4523" s="25">
        <v>46057</v>
      </c>
      <c r="K4523" s="25">
        <v>46057</v>
      </c>
      <c r="L4523" t="s">
        <v>4132</v>
      </c>
      <c r="M4523" t="s">
        <v>4148</v>
      </c>
      <c r="N4523" t="s">
        <v>213</v>
      </c>
      <c r="O4523" t="s">
        <v>6302</v>
      </c>
    </row>
    <row r="4524" spans="1:15" x14ac:dyDescent="0.25">
      <c r="A4524">
        <v>4346</v>
      </c>
      <c r="B4524" t="s">
        <v>11522</v>
      </c>
      <c r="C4524" t="s">
        <v>4087</v>
      </c>
      <c r="D4524" t="s">
        <v>11523</v>
      </c>
      <c r="E4524">
        <v>600</v>
      </c>
      <c r="F4524">
        <v>40</v>
      </c>
      <c r="G4524" t="s">
        <v>11542</v>
      </c>
      <c r="H4524" t="s">
        <v>11461</v>
      </c>
      <c r="I4524" t="s">
        <v>862</v>
      </c>
      <c r="J4524" s="25">
        <v>46057</v>
      </c>
      <c r="K4524" s="25">
        <v>46057</v>
      </c>
      <c r="L4524" t="s">
        <v>4132</v>
      </c>
      <c r="M4524" t="s">
        <v>4148</v>
      </c>
      <c r="N4524" t="s">
        <v>213</v>
      </c>
      <c r="O4524" t="s">
        <v>6302</v>
      </c>
    </row>
    <row r="4525" spans="1:15" x14ac:dyDescent="0.25">
      <c r="A4525">
        <v>4347</v>
      </c>
      <c r="B4525" t="s">
        <v>11522</v>
      </c>
      <c r="C4525" t="s">
        <v>4087</v>
      </c>
      <c r="D4525" t="s">
        <v>11523</v>
      </c>
      <c r="E4525">
        <v>600</v>
      </c>
      <c r="F4525">
        <v>40</v>
      </c>
      <c r="G4525" t="s">
        <v>11543</v>
      </c>
      <c r="H4525" t="s">
        <v>11461</v>
      </c>
      <c r="I4525" t="s">
        <v>862</v>
      </c>
      <c r="J4525" s="25">
        <v>46057</v>
      </c>
      <c r="K4525" s="25">
        <v>46057</v>
      </c>
      <c r="L4525" t="s">
        <v>4132</v>
      </c>
      <c r="M4525" t="s">
        <v>4148</v>
      </c>
      <c r="N4525" t="s">
        <v>213</v>
      </c>
      <c r="O4525" t="s">
        <v>6302</v>
      </c>
    </row>
    <row r="4526" spans="1:15" x14ac:dyDescent="0.25">
      <c r="A4526">
        <v>4348</v>
      </c>
      <c r="B4526" t="s">
        <v>11522</v>
      </c>
      <c r="C4526" t="s">
        <v>4087</v>
      </c>
      <c r="D4526" t="s">
        <v>11523</v>
      </c>
      <c r="E4526">
        <v>600</v>
      </c>
      <c r="F4526">
        <v>40</v>
      </c>
      <c r="G4526" t="s">
        <v>11544</v>
      </c>
      <c r="H4526" t="s">
        <v>11461</v>
      </c>
      <c r="I4526" t="s">
        <v>862</v>
      </c>
      <c r="J4526" s="25">
        <v>46057</v>
      </c>
      <c r="K4526" s="25">
        <v>46057</v>
      </c>
      <c r="L4526" t="s">
        <v>4132</v>
      </c>
      <c r="M4526" t="s">
        <v>4148</v>
      </c>
      <c r="N4526" t="s">
        <v>213</v>
      </c>
      <c r="O4526" t="s">
        <v>6302</v>
      </c>
    </row>
    <row r="4527" spans="1:15" x14ac:dyDescent="0.25">
      <c r="A4527">
        <v>4349</v>
      </c>
      <c r="B4527" t="s">
        <v>11522</v>
      </c>
      <c r="C4527" t="s">
        <v>4087</v>
      </c>
      <c r="D4527" t="s">
        <v>11523</v>
      </c>
      <c r="E4527">
        <v>600</v>
      </c>
      <c r="F4527">
        <v>40</v>
      </c>
      <c r="G4527" t="s">
        <v>11545</v>
      </c>
      <c r="H4527" t="s">
        <v>11461</v>
      </c>
      <c r="I4527" t="s">
        <v>862</v>
      </c>
      <c r="J4527" s="25">
        <v>46057</v>
      </c>
      <c r="K4527" s="25">
        <v>46057</v>
      </c>
      <c r="L4527" t="s">
        <v>4132</v>
      </c>
      <c r="M4527" t="s">
        <v>4148</v>
      </c>
      <c r="N4527" t="s">
        <v>213</v>
      </c>
      <c r="O4527" t="s">
        <v>6302</v>
      </c>
    </row>
    <row r="4528" spans="1:15" x14ac:dyDescent="0.25">
      <c r="A4528">
        <v>4350</v>
      </c>
      <c r="B4528" t="s">
        <v>11522</v>
      </c>
      <c r="C4528" t="s">
        <v>4087</v>
      </c>
      <c r="D4528" t="s">
        <v>11523</v>
      </c>
      <c r="E4528">
        <v>600</v>
      </c>
      <c r="F4528">
        <v>40</v>
      </c>
      <c r="G4528" t="s">
        <v>11546</v>
      </c>
      <c r="H4528" t="s">
        <v>11461</v>
      </c>
      <c r="I4528" t="s">
        <v>862</v>
      </c>
      <c r="J4528" s="25">
        <v>46057</v>
      </c>
      <c r="K4528" s="25">
        <v>46057</v>
      </c>
      <c r="L4528" t="s">
        <v>4132</v>
      </c>
      <c r="M4528" t="s">
        <v>4148</v>
      </c>
      <c r="N4528" t="s">
        <v>213</v>
      </c>
      <c r="O4528" t="s">
        <v>6302</v>
      </c>
    </row>
    <row r="4529" spans="1:15" x14ac:dyDescent="0.25">
      <c r="A4529">
        <v>4351</v>
      </c>
      <c r="B4529" t="s">
        <v>11522</v>
      </c>
      <c r="C4529" t="s">
        <v>4087</v>
      </c>
      <c r="D4529" t="s">
        <v>11523</v>
      </c>
      <c r="E4529">
        <v>600</v>
      </c>
      <c r="F4529">
        <v>40</v>
      </c>
      <c r="G4529" t="s">
        <v>11547</v>
      </c>
      <c r="H4529" t="s">
        <v>11461</v>
      </c>
      <c r="I4529" t="s">
        <v>862</v>
      </c>
      <c r="J4529" s="25">
        <v>46057</v>
      </c>
      <c r="K4529" s="25">
        <v>46057</v>
      </c>
      <c r="L4529" t="s">
        <v>4132</v>
      </c>
      <c r="M4529" t="s">
        <v>4148</v>
      </c>
      <c r="N4529" t="s">
        <v>213</v>
      </c>
      <c r="O4529" t="s">
        <v>6302</v>
      </c>
    </row>
    <row r="4530" spans="1:15" x14ac:dyDescent="0.25">
      <c r="A4530">
        <v>4352</v>
      </c>
      <c r="B4530" t="s">
        <v>11522</v>
      </c>
      <c r="C4530" t="s">
        <v>4087</v>
      </c>
      <c r="D4530" t="s">
        <v>11523</v>
      </c>
      <c r="E4530">
        <v>600</v>
      </c>
      <c r="F4530">
        <v>40</v>
      </c>
      <c r="G4530" t="s">
        <v>11548</v>
      </c>
      <c r="H4530" t="s">
        <v>11461</v>
      </c>
      <c r="I4530" t="s">
        <v>862</v>
      </c>
      <c r="J4530" s="25">
        <v>46057</v>
      </c>
      <c r="K4530" s="25">
        <v>46057</v>
      </c>
      <c r="L4530" t="s">
        <v>4132</v>
      </c>
      <c r="M4530" t="s">
        <v>4148</v>
      </c>
      <c r="N4530" t="s">
        <v>213</v>
      </c>
      <c r="O4530" t="s">
        <v>6302</v>
      </c>
    </row>
    <row r="4531" spans="1:15" x14ac:dyDescent="0.25">
      <c r="A4531">
        <v>4353</v>
      </c>
      <c r="B4531" t="s">
        <v>11522</v>
      </c>
      <c r="C4531" t="s">
        <v>4087</v>
      </c>
      <c r="D4531" t="s">
        <v>11523</v>
      </c>
      <c r="E4531">
        <v>600</v>
      </c>
      <c r="F4531">
        <v>40</v>
      </c>
      <c r="G4531" t="s">
        <v>11549</v>
      </c>
      <c r="H4531" t="s">
        <v>11461</v>
      </c>
      <c r="I4531" t="s">
        <v>862</v>
      </c>
      <c r="J4531" s="25">
        <v>46057</v>
      </c>
      <c r="K4531" s="25">
        <v>46057</v>
      </c>
      <c r="L4531" t="s">
        <v>4132</v>
      </c>
      <c r="M4531" t="s">
        <v>4148</v>
      </c>
      <c r="N4531" t="s">
        <v>213</v>
      </c>
      <c r="O4531" t="s">
        <v>6302</v>
      </c>
    </row>
    <row r="4532" spans="1:15" x14ac:dyDescent="0.25">
      <c r="A4532">
        <v>4361</v>
      </c>
      <c r="B4532" t="s">
        <v>11487</v>
      </c>
      <c r="C4532" t="s">
        <v>4088</v>
      </c>
      <c r="D4532" t="s">
        <v>11550</v>
      </c>
      <c r="E4532">
        <v>585</v>
      </c>
      <c r="F4532">
        <v>39</v>
      </c>
      <c r="G4532" t="s">
        <v>11551</v>
      </c>
      <c r="H4532" t="s">
        <v>11461</v>
      </c>
      <c r="I4532" t="s">
        <v>862</v>
      </c>
      <c r="J4532" s="25">
        <v>46057</v>
      </c>
      <c r="K4532" s="25">
        <v>46057</v>
      </c>
      <c r="L4532" t="s">
        <v>4132</v>
      </c>
      <c r="M4532" t="s">
        <v>11552</v>
      </c>
      <c r="N4532" t="s">
        <v>213</v>
      </c>
      <c r="O4532" t="s">
        <v>6302</v>
      </c>
    </row>
    <row r="4533" spans="1:15" x14ac:dyDescent="0.25">
      <c r="A4533">
        <v>4358</v>
      </c>
      <c r="B4533" t="s">
        <v>11482</v>
      </c>
      <c r="C4533" t="s">
        <v>4088</v>
      </c>
      <c r="D4533" t="s">
        <v>11550</v>
      </c>
      <c r="E4533">
        <v>600</v>
      </c>
      <c r="F4533">
        <v>40</v>
      </c>
      <c r="G4533" t="s">
        <v>11553</v>
      </c>
      <c r="H4533" t="s">
        <v>11461</v>
      </c>
      <c r="I4533" t="s">
        <v>862</v>
      </c>
      <c r="J4533" s="25">
        <v>46057</v>
      </c>
      <c r="K4533" s="25">
        <v>46057</v>
      </c>
      <c r="L4533" t="s">
        <v>4132</v>
      </c>
      <c r="M4533" t="s">
        <v>11552</v>
      </c>
      <c r="N4533" t="s">
        <v>213</v>
      </c>
      <c r="O4533" t="s">
        <v>6302</v>
      </c>
    </row>
    <row r="4534" spans="1:15" x14ac:dyDescent="0.25">
      <c r="A4534">
        <v>4359</v>
      </c>
      <c r="B4534" t="s">
        <v>11482</v>
      </c>
      <c r="C4534" t="s">
        <v>4088</v>
      </c>
      <c r="D4534" t="s">
        <v>11550</v>
      </c>
      <c r="E4534">
        <v>600</v>
      </c>
      <c r="F4534">
        <v>40</v>
      </c>
      <c r="G4534" t="s">
        <v>11554</v>
      </c>
      <c r="H4534" t="s">
        <v>11461</v>
      </c>
      <c r="I4534" t="s">
        <v>862</v>
      </c>
      <c r="J4534" s="25">
        <v>46057</v>
      </c>
      <c r="K4534" s="25">
        <v>46057</v>
      </c>
      <c r="L4534" t="s">
        <v>4132</v>
      </c>
      <c r="M4534" t="s">
        <v>11552</v>
      </c>
      <c r="N4534" t="s">
        <v>213</v>
      </c>
      <c r="O4534" t="s">
        <v>6302</v>
      </c>
    </row>
    <row r="4535" spans="1:15" x14ac:dyDescent="0.25">
      <c r="A4535">
        <v>4360</v>
      </c>
      <c r="B4535" t="s">
        <v>11482</v>
      </c>
      <c r="C4535" t="s">
        <v>4088</v>
      </c>
      <c r="D4535" t="s">
        <v>11550</v>
      </c>
      <c r="E4535">
        <v>600</v>
      </c>
      <c r="F4535">
        <v>40</v>
      </c>
      <c r="G4535" t="s">
        <v>11555</v>
      </c>
      <c r="H4535" t="s">
        <v>11461</v>
      </c>
      <c r="I4535" t="s">
        <v>862</v>
      </c>
      <c r="J4535" s="25">
        <v>46057</v>
      </c>
      <c r="K4535" s="25">
        <v>46057</v>
      </c>
      <c r="L4535" t="s">
        <v>4132</v>
      </c>
      <c r="M4535" t="s">
        <v>11552</v>
      </c>
      <c r="N4535" t="s">
        <v>213</v>
      </c>
      <c r="O4535" t="s">
        <v>6302</v>
      </c>
    </row>
    <row r="4536" spans="1:15" x14ac:dyDescent="0.25">
      <c r="A4536">
        <v>4357</v>
      </c>
      <c r="B4536" t="s">
        <v>11556</v>
      </c>
      <c r="C4536" t="s">
        <v>4088</v>
      </c>
      <c r="D4536" t="s">
        <v>11550</v>
      </c>
      <c r="E4536">
        <v>24</v>
      </c>
      <c r="F4536">
        <v>1</v>
      </c>
      <c r="G4536" t="s">
        <v>11557</v>
      </c>
      <c r="H4536" t="s">
        <v>11461</v>
      </c>
      <c r="I4536" t="s">
        <v>862</v>
      </c>
      <c r="J4536" s="25">
        <v>46057</v>
      </c>
      <c r="K4536" s="25">
        <v>46057</v>
      </c>
      <c r="L4536" t="s">
        <v>4132</v>
      </c>
      <c r="M4536" t="s">
        <v>11552</v>
      </c>
      <c r="N4536" t="s">
        <v>213</v>
      </c>
      <c r="O4536" t="s">
        <v>6302</v>
      </c>
    </row>
    <row r="4537" spans="1:15" x14ac:dyDescent="0.25">
      <c r="A4537">
        <v>2875</v>
      </c>
      <c r="B4537" t="s">
        <v>11558</v>
      </c>
      <c r="C4537" t="s">
        <v>851</v>
      </c>
      <c r="D4537" t="s">
        <v>5085</v>
      </c>
      <c r="E4537">
        <v>5</v>
      </c>
      <c r="F4537">
        <v>5</v>
      </c>
      <c r="G4537" t="s">
        <v>11559</v>
      </c>
      <c r="H4537" t="s">
        <v>11560</v>
      </c>
      <c r="I4537" t="s">
        <v>5086</v>
      </c>
      <c r="J4537" s="25">
        <v>44888</v>
      </c>
      <c r="K4537" s="25">
        <v>45641</v>
      </c>
      <c r="L4537" t="s">
        <v>11561</v>
      </c>
      <c r="M4537" t="s">
        <v>5087</v>
      </c>
      <c r="N4537" t="s">
        <v>32</v>
      </c>
      <c r="O4537" t="s">
        <v>6282</v>
      </c>
    </row>
    <row r="4538" spans="1:15" x14ac:dyDescent="0.25">
      <c r="A4538">
        <v>2876</v>
      </c>
      <c r="B4538" t="s">
        <v>11558</v>
      </c>
      <c r="C4538" t="s">
        <v>851</v>
      </c>
      <c r="D4538" t="s">
        <v>5085</v>
      </c>
      <c r="E4538">
        <v>5</v>
      </c>
      <c r="F4538">
        <v>5</v>
      </c>
      <c r="G4538" t="s">
        <v>11562</v>
      </c>
      <c r="H4538" t="s">
        <v>11560</v>
      </c>
      <c r="I4538" t="s">
        <v>5086</v>
      </c>
      <c r="J4538" s="25">
        <v>44888</v>
      </c>
      <c r="K4538" s="25">
        <v>45641</v>
      </c>
      <c r="L4538" t="s">
        <v>11561</v>
      </c>
      <c r="M4538" t="s">
        <v>5087</v>
      </c>
      <c r="N4538" t="s">
        <v>32</v>
      </c>
      <c r="O4538" t="s">
        <v>6282</v>
      </c>
    </row>
    <row r="4539" spans="1:15" x14ac:dyDescent="0.25">
      <c r="A4539">
        <v>2877</v>
      </c>
      <c r="B4539" t="s">
        <v>11558</v>
      </c>
      <c r="C4539" t="s">
        <v>851</v>
      </c>
      <c r="D4539" t="s">
        <v>5085</v>
      </c>
      <c r="E4539">
        <v>5</v>
      </c>
      <c r="F4539">
        <v>5</v>
      </c>
      <c r="G4539" t="s">
        <v>11563</v>
      </c>
      <c r="H4539" t="s">
        <v>11560</v>
      </c>
      <c r="I4539" t="s">
        <v>5086</v>
      </c>
      <c r="J4539" s="25">
        <v>44888</v>
      </c>
      <c r="K4539" s="25">
        <v>45641</v>
      </c>
      <c r="L4539" t="s">
        <v>11561</v>
      </c>
      <c r="M4539" t="s">
        <v>5087</v>
      </c>
      <c r="N4539" t="s">
        <v>32</v>
      </c>
      <c r="O4539" t="s">
        <v>6282</v>
      </c>
    </row>
    <row r="4540" spans="1:15" x14ac:dyDescent="0.25">
      <c r="A4540">
        <v>2878</v>
      </c>
      <c r="B4540" t="s">
        <v>11558</v>
      </c>
      <c r="C4540" t="s">
        <v>851</v>
      </c>
      <c r="D4540" t="s">
        <v>5085</v>
      </c>
      <c r="E4540">
        <v>5</v>
      </c>
      <c r="F4540">
        <v>5</v>
      </c>
      <c r="G4540" t="s">
        <v>11564</v>
      </c>
      <c r="H4540" t="s">
        <v>11560</v>
      </c>
      <c r="I4540" t="s">
        <v>5086</v>
      </c>
      <c r="J4540" s="25">
        <v>44888</v>
      </c>
      <c r="K4540" s="25">
        <v>45641</v>
      </c>
      <c r="L4540" t="s">
        <v>11561</v>
      </c>
      <c r="M4540" t="s">
        <v>5087</v>
      </c>
      <c r="N4540" t="s">
        <v>32</v>
      </c>
      <c r="O4540" t="s">
        <v>6282</v>
      </c>
    </row>
    <row r="4541" spans="1:15" x14ac:dyDescent="0.25">
      <c r="A4541">
        <v>2879</v>
      </c>
      <c r="B4541" t="s">
        <v>11558</v>
      </c>
      <c r="C4541" t="s">
        <v>851</v>
      </c>
      <c r="D4541" t="s">
        <v>5085</v>
      </c>
      <c r="E4541">
        <v>1</v>
      </c>
      <c r="F4541">
        <v>1</v>
      </c>
      <c r="G4541" t="s">
        <v>11565</v>
      </c>
      <c r="H4541" t="s">
        <v>11560</v>
      </c>
      <c r="I4541" t="s">
        <v>5086</v>
      </c>
      <c r="J4541" s="25">
        <v>44888</v>
      </c>
      <c r="K4541" s="25">
        <v>45641</v>
      </c>
      <c r="L4541" t="s">
        <v>11561</v>
      </c>
      <c r="M4541" t="s">
        <v>5087</v>
      </c>
      <c r="N4541" t="s">
        <v>32</v>
      </c>
      <c r="O4541" t="s">
        <v>6282</v>
      </c>
    </row>
    <row r="4542" spans="1:15" x14ac:dyDescent="0.25">
      <c r="A4542">
        <v>2880</v>
      </c>
      <c r="B4542" t="s">
        <v>11558</v>
      </c>
      <c r="C4542" t="s">
        <v>851</v>
      </c>
      <c r="D4542" t="s">
        <v>5085</v>
      </c>
      <c r="E4542">
        <v>5</v>
      </c>
      <c r="F4542">
        <v>5</v>
      </c>
      <c r="G4542" t="s">
        <v>11566</v>
      </c>
      <c r="H4542" t="s">
        <v>11560</v>
      </c>
      <c r="I4542" t="s">
        <v>5086</v>
      </c>
      <c r="J4542" s="25">
        <v>44888</v>
      </c>
      <c r="K4542" s="25">
        <v>45641</v>
      </c>
      <c r="L4542" t="s">
        <v>11561</v>
      </c>
      <c r="M4542" t="s">
        <v>5087</v>
      </c>
      <c r="N4542" t="s">
        <v>32</v>
      </c>
      <c r="O4542" t="s">
        <v>6282</v>
      </c>
    </row>
    <row r="4543" spans="1:15" x14ac:dyDescent="0.25">
      <c r="A4543">
        <v>2881</v>
      </c>
      <c r="B4543" t="s">
        <v>11558</v>
      </c>
      <c r="C4543" t="s">
        <v>851</v>
      </c>
      <c r="D4543" t="s">
        <v>5085</v>
      </c>
      <c r="E4543">
        <v>5</v>
      </c>
      <c r="F4543">
        <v>5</v>
      </c>
      <c r="G4543" t="s">
        <v>11567</v>
      </c>
      <c r="H4543" t="s">
        <v>11560</v>
      </c>
      <c r="I4543" t="s">
        <v>5086</v>
      </c>
      <c r="J4543" s="25">
        <v>44888</v>
      </c>
      <c r="K4543" s="25">
        <v>45641</v>
      </c>
      <c r="L4543" t="s">
        <v>11561</v>
      </c>
      <c r="M4543" t="s">
        <v>5087</v>
      </c>
      <c r="N4543" t="s">
        <v>32</v>
      </c>
      <c r="O4543" t="s">
        <v>6282</v>
      </c>
    </row>
    <row r="4544" spans="1:15" x14ac:dyDescent="0.25">
      <c r="A4544">
        <v>2882</v>
      </c>
      <c r="B4544" t="s">
        <v>11558</v>
      </c>
      <c r="C4544" t="s">
        <v>851</v>
      </c>
      <c r="D4544" t="s">
        <v>5085</v>
      </c>
      <c r="E4544">
        <v>5</v>
      </c>
      <c r="F4544">
        <v>5</v>
      </c>
      <c r="G4544" t="s">
        <v>11568</v>
      </c>
      <c r="H4544" t="s">
        <v>11560</v>
      </c>
      <c r="I4544" t="s">
        <v>5086</v>
      </c>
      <c r="J4544" s="25">
        <v>44888</v>
      </c>
      <c r="K4544" s="25">
        <v>45641</v>
      </c>
      <c r="L4544" t="s">
        <v>11561</v>
      </c>
      <c r="M4544" t="s">
        <v>5087</v>
      </c>
      <c r="N4544" t="s">
        <v>32</v>
      </c>
      <c r="O4544" t="s">
        <v>6282</v>
      </c>
    </row>
    <row r="4545" spans="1:15" x14ac:dyDescent="0.25">
      <c r="A4545">
        <v>2883</v>
      </c>
      <c r="B4545" t="s">
        <v>11558</v>
      </c>
      <c r="C4545" t="s">
        <v>851</v>
      </c>
      <c r="D4545" t="s">
        <v>5085</v>
      </c>
      <c r="E4545">
        <v>5</v>
      </c>
      <c r="F4545">
        <v>5</v>
      </c>
      <c r="G4545" t="s">
        <v>11569</v>
      </c>
      <c r="H4545" t="s">
        <v>11560</v>
      </c>
      <c r="I4545" t="s">
        <v>5086</v>
      </c>
      <c r="J4545" s="25">
        <v>44888</v>
      </c>
      <c r="K4545" s="25">
        <v>45641</v>
      </c>
      <c r="L4545" t="s">
        <v>11561</v>
      </c>
      <c r="M4545" t="s">
        <v>5087</v>
      </c>
      <c r="N4545" t="s">
        <v>32</v>
      </c>
      <c r="O4545" t="s">
        <v>6282</v>
      </c>
    </row>
    <row r="4546" spans="1:15" x14ac:dyDescent="0.25">
      <c r="A4546">
        <v>2884</v>
      </c>
      <c r="B4546" t="s">
        <v>11558</v>
      </c>
      <c r="C4546" t="s">
        <v>851</v>
      </c>
      <c r="D4546" t="s">
        <v>5085</v>
      </c>
      <c r="E4546">
        <v>5</v>
      </c>
      <c r="F4546">
        <v>5</v>
      </c>
      <c r="G4546" t="s">
        <v>11570</v>
      </c>
      <c r="H4546" t="s">
        <v>11560</v>
      </c>
      <c r="I4546" t="s">
        <v>5086</v>
      </c>
      <c r="J4546" s="25">
        <v>44888</v>
      </c>
      <c r="K4546" s="25">
        <v>45641</v>
      </c>
      <c r="L4546" t="s">
        <v>11561</v>
      </c>
      <c r="M4546" t="s">
        <v>5087</v>
      </c>
      <c r="N4546" t="s">
        <v>32</v>
      </c>
      <c r="O4546" t="s">
        <v>6282</v>
      </c>
    </row>
    <row r="4547" spans="1:15" x14ac:dyDescent="0.25">
      <c r="A4547">
        <v>2885</v>
      </c>
      <c r="B4547" t="s">
        <v>9356</v>
      </c>
      <c r="C4547" t="s">
        <v>2794</v>
      </c>
      <c r="D4547" t="s">
        <v>11571</v>
      </c>
      <c r="E4547">
        <v>2</v>
      </c>
      <c r="F4547">
        <v>2</v>
      </c>
      <c r="G4547" t="s">
        <v>11572</v>
      </c>
      <c r="H4547" t="s">
        <v>11573</v>
      </c>
      <c r="I4547" t="s">
        <v>5086</v>
      </c>
      <c r="J4547" s="25">
        <v>44149</v>
      </c>
      <c r="K4547" s="25">
        <v>45641</v>
      </c>
      <c r="L4547" t="s">
        <v>11453</v>
      </c>
      <c r="M4547" t="s">
        <v>11574</v>
      </c>
      <c r="N4547" t="s">
        <v>32</v>
      </c>
      <c r="O4547" t="s">
        <v>6282</v>
      </c>
    </row>
    <row r="4548" spans="1:15" x14ac:dyDescent="0.25">
      <c r="A4548">
        <v>2902</v>
      </c>
      <c r="B4548" t="s">
        <v>11575</v>
      </c>
      <c r="C4548" t="s">
        <v>853</v>
      </c>
      <c r="D4548" t="s">
        <v>5089</v>
      </c>
      <c r="E4548">
        <v>360</v>
      </c>
      <c r="F4548">
        <v>45</v>
      </c>
      <c r="G4548" t="s">
        <v>11576</v>
      </c>
      <c r="H4548" t="s">
        <v>854</v>
      </c>
      <c r="I4548" t="s">
        <v>855</v>
      </c>
      <c r="J4548" s="25">
        <v>45631</v>
      </c>
      <c r="K4548" s="25">
        <v>45632</v>
      </c>
      <c r="L4548" t="s">
        <v>92</v>
      </c>
      <c r="M4548" t="s">
        <v>5088</v>
      </c>
      <c r="N4548" t="s">
        <v>213</v>
      </c>
      <c r="O4548" t="s">
        <v>6282</v>
      </c>
    </row>
    <row r="4549" spans="1:15" x14ac:dyDescent="0.25">
      <c r="A4549">
        <v>2903</v>
      </c>
      <c r="B4549" t="s">
        <v>11575</v>
      </c>
      <c r="C4549" t="s">
        <v>853</v>
      </c>
      <c r="D4549" t="s">
        <v>5089</v>
      </c>
      <c r="E4549">
        <v>360</v>
      </c>
      <c r="F4549">
        <v>45</v>
      </c>
      <c r="G4549" t="s">
        <v>11577</v>
      </c>
      <c r="H4549" t="s">
        <v>854</v>
      </c>
      <c r="I4549" t="s">
        <v>855</v>
      </c>
      <c r="J4549" s="25">
        <v>45631</v>
      </c>
      <c r="K4549" s="25">
        <v>45632</v>
      </c>
      <c r="L4549" t="s">
        <v>92</v>
      </c>
      <c r="M4549" t="s">
        <v>5088</v>
      </c>
      <c r="N4549" t="s">
        <v>213</v>
      </c>
      <c r="O4549" t="s">
        <v>6282</v>
      </c>
    </row>
    <row r="4550" spans="1:15" x14ac:dyDescent="0.25">
      <c r="A4550">
        <v>2904</v>
      </c>
      <c r="B4550" t="s">
        <v>11575</v>
      </c>
      <c r="C4550" t="s">
        <v>853</v>
      </c>
      <c r="D4550" t="s">
        <v>5089</v>
      </c>
      <c r="E4550">
        <v>360</v>
      </c>
      <c r="F4550">
        <v>45</v>
      </c>
      <c r="G4550" t="s">
        <v>11578</v>
      </c>
      <c r="H4550" t="s">
        <v>854</v>
      </c>
      <c r="I4550" t="s">
        <v>855</v>
      </c>
      <c r="J4550" s="25">
        <v>45631</v>
      </c>
      <c r="K4550" s="25">
        <v>45632</v>
      </c>
      <c r="L4550" t="s">
        <v>92</v>
      </c>
      <c r="M4550" t="s">
        <v>5088</v>
      </c>
      <c r="N4550" t="s">
        <v>213</v>
      </c>
      <c r="O4550" t="s">
        <v>6282</v>
      </c>
    </row>
    <row r="4551" spans="1:15" x14ac:dyDescent="0.25">
      <c r="A4551">
        <v>2905</v>
      </c>
      <c r="B4551" t="s">
        <v>11575</v>
      </c>
      <c r="C4551" t="s">
        <v>853</v>
      </c>
      <c r="D4551" t="s">
        <v>5089</v>
      </c>
      <c r="E4551">
        <v>360</v>
      </c>
      <c r="F4551">
        <v>45</v>
      </c>
      <c r="G4551" t="s">
        <v>11579</v>
      </c>
      <c r="H4551" t="s">
        <v>854</v>
      </c>
      <c r="I4551" t="s">
        <v>855</v>
      </c>
      <c r="J4551" s="25">
        <v>45631</v>
      </c>
      <c r="K4551" s="25">
        <v>45632</v>
      </c>
      <c r="L4551" t="s">
        <v>92</v>
      </c>
      <c r="M4551" t="s">
        <v>5088</v>
      </c>
      <c r="N4551" t="s">
        <v>213</v>
      </c>
      <c r="O4551" t="s">
        <v>6282</v>
      </c>
    </row>
    <row r="4552" spans="1:15" x14ac:dyDescent="0.25">
      <c r="A4552">
        <v>2906</v>
      </c>
      <c r="B4552" t="s">
        <v>11575</v>
      </c>
      <c r="C4552" t="s">
        <v>853</v>
      </c>
      <c r="D4552" t="s">
        <v>5089</v>
      </c>
      <c r="E4552">
        <v>360</v>
      </c>
      <c r="F4552">
        <v>45</v>
      </c>
      <c r="G4552" t="s">
        <v>11580</v>
      </c>
      <c r="H4552" t="s">
        <v>854</v>
      </c>
      <c r="I4552" t="s">
        <v>855</v>
      </c>
      <c r="J4552" s="25">
        <v>45631</v>
      </c>
      <c r="K4552" s="25">
        <v>45632</v>
      </c>
      <c r="L4552" t="s">
        <v>92</v>
      </c>
      <c r="M4552" t="s">
        <v>5088</v>
      </c>
      <c r="N4552" t="s">
        <v>213</v>
      </c>
      <c r="O4552" t="s">
        <v>6282</v>
      </c>
    </row>
    <row r="4553" spans="1:15" x14ac:dyDescent="0.25">
      <c r="A4553">
        <v>2907</v>
      </c>
      <c r="B4553" t="s">
        <v>11575</v>
      </c>
      <c r="C4553" t="s">
        <v>853</v>
      </c>
      <c r="D4553" t="s">
        <v>5089</v>
      </c>
      <c r="E4553">
        <v>360</v>
      </c>
      <c r="F4553">
        <v>45</v>
      </c>
      <c r="G4553" t="s">
        <v>11581</v>
      </c>
      <c r="H4553" t="s">
        <v>854</v>
      </c>
      <c r="I4553" t="s">
        <v>855</v>
      </c>
      <c r="J4553" s="25">
        <v>45631</v>
      </c>
      <c r="K4553" s="25">
        <v>45632</v>
      </c>
      <c r="L4553" t="s">
        <v>92</v>
      </c>
      <c r="M4553" t="s">
        <v>5088</v>
      </c>
      <c r="N4553" t="s">
        <v>213</v>
      </c>
      <c r="O4553" t="s">
        <v>6282</v>
      </c>
    </row>
    <row r="4554" spans="1:15" x14ac:dyDescent="0.25">
      <c r="A4554">
        <v>2908</v>
      </c>
      <c r="B4554" t="s">
        <v>11575</v>
      </c>
      <c r="C4554" t="s">
        <v>853</v>
      </c>
      <c r="D4554" t="s">
        <v>5089</v>
      </c>
      <c r="E4554">
        <v>360</v>
      </c>
      <c r="F4554">
        <v>45</v>
      </c>
      <c r="G4554" t="s">
        <v>11582</v>
      </c>
      <c r="H4554" t="s">
        <v>854</v>
      </c>
      <c r="I4554" t="s">
        <v>855</v>
      </c>
      <c r="J4554" s="25">
        <v>45631</v>
      </c>
      <c r="K4554" s="25">
        <v>45632</v>
      </c>
      <c r="L4554" t="s">
        <v>92</v>
      </c>
      <c r="M4554" t="s">
        <v>5088</v>
      </c>
      <c r="N4554" t="s">
        <v>213</v>
      </c>
      <c r="O4554" t="s">
        <v>6282</v>
      </c>
    </row>
    <row r="4555" spans="1:15" x14ac:dyDescent="0.25">
      <c r="A4555">
        <v>2909</v>
      </c>
      <c r="B4555" t="s">
        <v>11575</v>
      </c>
      <c r="C4555" t="s">
        <v>853</v>
      </c>
      <c r="D4555" t="s">
        <v>5089</v>
      </c>
      <c r="E4555">
        <v>360</v>
      </c>
      <c r="F4555">
        <v>45</v>
      </c>
      <c r="G4555" t="s">
        <v>11583</v>
      </c>
      <c r="H4555" t="s">
        <v>854</v>
      </c>
      <c r="I4555" t="s">
        <v>855</v>
      </c>
      <c r="J4555" s="25">
        <v>45631</v>
      </c>
      <c r="K4555" s="25">
        <v>45632</v>
      </c>
      <c r="L4555" t="s">
        <v>92</v>
      </c>
      <c r="M4555" t="s">
        <v>5088</v>
      </c>
      <c r="N4555" t="s">
        <v>213</v>
      </c>
      <c r="O4555" t="s">
        <v>6282</v>
      </c>
    </row>
    <row r="4556" spans="1:15" x14ac:dyDescent="0.25">
      <c r="A4556">
        <v>2910</v>
      </c>
      <c r="B4556" t="s">
        <v>11575</v>
      </c>
      <c r="C4556" t="s">
        <v>853</v>
      </c>
      <c r="D4556" t="s">
        <v>5089</v>
      </c>
      <c r="E4556">
        <v>344</v>
      </c>
      <c r="F4556">
        <v>43</v>
      </c>
      <c r="G4556" t="s">
        <v>11584</v>
      </c>
      <c r="H4556" t="s">
        <v>854</v>
      </c>
      <c r="I4556" t="s">
        <v>855</v>
      </c>
      <c r="J4556" s="25">
        <v>45631</v>
      </c>
      <c r="K4556" s="25">
        <v>45632</v>
      </c>
      <c r="L4556" t="s">
        <v>92</v>
      </c>
      <c r="M4556" t="s">
        <v>5088</v>
      </c>
      <c r="N4556" t="s">
        <v>213</v>
      </c>
      <c r="O4556" t="s">
        <v>6282</v>
      </c>
    </row>
    <row r="4557" spans="1:15" x14ac:dyDescent="0.25">
      <c r="A4557">
        <v>2911</v>
      </c>
      <c r="B4557" t="s">
        <v>11575</v>
      </c>
      <c r="C4557" t="s">
        <v>853</v>
      </c>
      <c r="D4557" t="s">
        <v>5089</v>
      </c>
      <c r="E4557">
        <v>360</v>
      </c>
      <c r="F4557">
        <v>45</v>
      </c>
      <c r="G4557" t="s">
        <v>11585</v>
      </c>
      <c r="H4557" t="s">
        <v>854</v>
      </c>
      <c r="I4557" t="s">
        <v>855</v>
      </c>
      <c r="J4557" s="25">
        <v>45631</v>
      </c>
      <c r="K4557" s="25">
        <v>45632</v>
      </c>
      <c r="L4557" t="s">
        <v>92</v>
      </c>
      <c r="M4557" t="s">
        <v>5088</v>
      </c>
      <c r="N4557" t="s">
        <v>213</v>
      </c>
      <c r="O4557" t="s">
        <v>6282</v>
      </c>
    </row>
    <row r="4558" spans="1:15" x14ac:dyDescent="0.25">
      <c r="A4558">
        <v>2912</v>
      </c>
      <c r="B4558" t="s">
        <v>11575</v>
      </c>
      <c r="C4558" t="s">
        <v>853</v>
      </c>
      <c r="D4558" t="s">
        <v>5089</v>
      </c>
      <c r="E4558">
        <v>360</v>
      </c>
      <c r="F4558">
        <v>45</v>
      </c>
      <c r="G4558" t="s">
        <v>11586</v>
      </c>
      <c r="H4558" t="s">
        <v>854</v>
      </c>
      <c r="I4558" t="s">
        <v>855</v>
      </c>
      <c r="J4558" s="25">
        <v>45631</v>
      </c>
      <c r="K4558" s="25">
        <v>45632</v>
      </c>
      <c r="L4558" t="s">
        <v>92</v>
      </c>
      <c r="M4558" t="s">
        <v>5088</v>
      </c>
      <c r="N4558" t="s">
        <v>213</v>
      </c>
      <c r="O4558" t="s">
        <v>6282</v>
      </c>
    </row>
    <row r="4559" spans="1:15" x14ac:dyDescent="0.25">
      <c r="A4559">
        <v>2913</v>
      </c>
      <c r="B4559" t="s">
        <v>11575</v>
      </c>
      <c r="C4559" t="s">
        <v>853</v>
      </c>
      <c r="D4559" t="s">
        <v>5089</v>
      </c>
      <c r="E4559">
        <v>19</v>
      </c>
      <c r="F4559">
        <v>2</v>
      </c>
      <c r="G4559" t="s">
        <v>11587</v>
      </c>
      <c r="H4559" t="s">
        <v>854</v>
      </c>
      <c r="I4559" t="s">
        <v>855</v>
      </c>
      <c r="J4559" s="25">
        <v>45631</v>
      </c>
      <c r="K4559" s="25">
        <v>45632</v>
      </c>
      <c r="L4559" t="s">
        <v>92</v>
      </c>
      <c r="M4559" t="s">
        <v>5088</v>
      </c>
      <c r="N4559" t="s">
        <v>213</v>
      </c>
      <c r="O4559" t="s">
        <v>6282</v>
      </c>
    </row>
    <row r="4560" spans="1:15" x14ac:dyDescent="0.25">
      <c r="A4560">
        <v>2914</v>
      </c>
      <c r="B4560" t="s">
        <v>11575</v>
      </c>
      <c r="C4560" t="s">
        <v>853</v>
      </c>
      <c r="D4560" t="s">
        <v>5089</v>
      </c>
      <c r="E4560">
        <v>47</v>
      </c>
      <c r="F4560">
        <v>5</v>
      </c>
      <c r="G4560" t="s">
        <v>11587</v>
      </c>
      <c r="H4560" t="s">
        <v>5103</v>
      </c>
      <c r="I4560" t="s">
        <v>855</v>
      </c>
      <c r="J4560" s="25">
        <v>45631</v>
      </c>
      <c r="K4560" s="25">
        <v>45632</v>
      </c>
      <c r="L4560" t="s">
        <v>92</v>
      </c>
      <c r="M4560" t="s">
        <v>5088</v>
      </c>
      <c r="N4560" t="s">
        <v>213</v>
      </c>
      <c r="O4560" t="s">
        <v>6282</v>
      </c>
    </row>
    <row r="4561" spans="1:15" x14ac:dyDescent="0.25">
      <c r="A4561">
        <v>2888</v>
      </c>
      <c r="B4561" t="s">
        <v>11556</v>
      </c>
      <c r="C4561" t="s">
        <v>853</v>
      </c>
      <c r="D4561" t="s">
        <v>5089</v>
      </c>
      <c r="E4561">
        <v>5</v>
      </c>
      <c r="F4561">
        <v>0</v>
      </c>
      <c r="G4561" t="s">
        <v>11588</v>
      </c>
      <c r="H4561" t="s">
        <v>854</v>
      </c>
      <c r="I4561" t="s">
        <v>862</v>
      </c>
      <c r="J4561" s="25">
        <v>45632</v>
      </c>
      <c r="K4561" s="25">
        <v>45761</v>
      </c>
      <c r="L4561" t="s">
        <v>4358</v>
      </c>
      <c r="M4561" t="s">
        <v>5088</v>
      </c>
      <c r="N4561" t="s">
        <v>213</v>
      </c>
      <c r="O4561" t="s">
        <v>6282</v>
      </c>
    </row>
    <row r="4562" spans="1:15" x14ac:dyDescent="0.25">
      <c r="A4562">
        <v>2891</v>
      </c>
      <c r="B4562" t="s">
        <v>11556</v>
      </c>
      <c r="C4562" t="s">
        <v>853</v>
      </c>
      <c r="D4562" t="s">
        <v>5089</v>
      </c>
      <c r="E4562">
        <v>40</v>
      </c>
      <c r="F4562">
        <v>5</v>
      </c>
      <c r="G4562" t="s">
        <v>11588</v>
      </c>
      <c r="H4562" t="s">
        <v>5103</v>
      </c>
      <c r="I4562" t="s">
        <v>855</v>
      </c>
      <c r="J4562" s="25">
        <v>45651</v>
      </c>
      <c r="K4562" s="25">
        <v>45652</v>
      </c>
      <c r="L4562" t="s">
        <v>4636</v>
      </c>
      <c r="M4562" t="s">
        <v>5088</v>
      </c>
      <c r="N4562" t="s">
        <v>213</v>
      </c>
      <c r="O4562" t="s">
        <v>6282</v>
      </c>
    </row>
    <row r="4563" spans="1:15" x14ac:dyDescent="0.25">
      <c r="A4563">
        <v>2915</v>
      </c>
      <c r="B4563" t="s">
        <v>11589</v>
      </c>
      <c r="C4563" t="s">
        <v>853</v>
      </c>
      <c r="D4563" t="s">
        <v>5089</v>
      </c>
      <c r="E4563">
        <v>360</v>
      </c>
      <c r="F4563">
        <v>45</v>
      </c>
      <c r="G4563" t="s">
        <v>11590</v>
      </c>
      <c r="H4563" t="s">
        <v>5090</v>
      </c>
      <c r="I4563" t="s">
        <v>855</v>
      </c>
      <c r="J4563" s="25">
        <v>45651</v>
      </c>
      <c r="K4563" s="25">
        <v>45652</v>
      </c>
      <c r="L4563" t="s">
        <v>4636</v>
      </c>
      <c r="M4563" t="s">
        <v>5088</v>
      </c>
      <c r="N4563" t="s">
        <v>213</v>
      </c>
      <c r="O4563" t="s">
        <v>6282</v>
      </c>
    </row>
    <row r="4564" spans="1:15" x14ac:dyDescent="0.25">
      <c r="A4564">
        <v>2916</v>
      </c>
      <c r="B4564" t="s">
        <v>11589</v>
      </c>
      <c r="C4564" t="s">
        <v>853</v>
      </c>
      <c r="D4564" t="s">
        <v>5089</v>
      </c>
      <c r="E4564">
        <v>360</v>
      </c>
      <c r="F4564">
        <v>45</v>
      </c>
      <c r="G4564" t="s">
        <v>11591</v>
      </c>
      <c r="H4564" t="s">
        <v>5090</v>
      </c>
      <c r="I4564" t="s">
        <v>855</v>
      </c>
      <c r="J4564" s="25">
        <v>45651</v>
      </c>
      <c r="K4564" s="25">
        <v>45652</v>
      </c>
      <c r="L4564" t="s">
        <v>4636</v>
      </c>
      <c r="M4564" t="s">
        <v>5088</v>
      </c>
      <c r="N4564" t="s">
        <v>213</v>
      </c>
      <c r="O4564" t="s">
        <v>6282</v>
      </c>
    </row>
    <row r="4565" spans="1:15" x14ac:dyDescent="0.25">
      <c r="A4565">
        <v>2917</v>
      </c>
      <c r="B4565" t="s">
        <v>11589</v>
      </c>
      <c r="C4565" t="s">
        <v>853</v>
      </c>
      <c r="D4565" t="s">
        <v>5089</v>
      </c>
      <c r="E4565">
        <v>360</v>
      </c>
      <c r="F4565">
        <v>45</v>
      </c>
      <c r="G4565" t="s">
        <v>11592</v>
      </c>
      <c r="H4565" t="s">
        <v>5090</v>
      </c>
      <c r="I4565" t="s">
        <v>855</v>
      </c>
      <c r="J4565" s="25">
        <v>45651</v>
      </c>
      <c r="K4565" s="25">
        <v>45652</v>
      </c>
      <c r="L4565" t="s">
        <v>4636</v>
      </c>
      <c r="M4565" t="s">
        <v>5088</v>
      </c>
      <c r="N4565" t="s">
        <v>213</v>
      </c>
      <c r="O4565" t="s">
        <v>6282</v>
      </c>
    </row>
    <row r="4566" spans="1:15" x14ac:dyDescent="0.25">
      <c r="A4566">
        <v>2918</v>
      </c>
      <c r="B4566" t="s">
        <v>11589</v>
      </c>
      <c r="C4566" t="s">
        <v>853</v>
      </c>
      <c r="D4566" t="s">
        <v>5089</v>
      </c>
      <c r="E4566">
        <v>360</v>
      </c>
      <c r="F4566">
        <v>45</v>
      </c>
      <c r="G4566" t="s">
        <v>11593</v>
      </c>
      <c r="H4566" t="s">
        <v>5090</v>
      </c>
      <c r="I4566" t="s">
        <v>855</v>
      </c>
      <c r="J4566" s="25">
        <v>45651</v>
      </c>
      <c r="K4566" s="25">
        <v>45652</v>
      </c>
      <c r="L4566" t="s">
        <v>4636</v>
      </c>
      <c r="M4566" t="s">
        <v>5088</v>
      </c>
      <c r="N4566" t="s">
        <v>213</v>
      </c>
      <c r="O4566" t="s">
        <v>6282</v>
      </c>
    </row>
    <row r="4567" spans="1:15" x14ac:dyDescent="0.25">
      <c r="A4567">
        <v>2919</v>
      </c>
      <c r="B4567" t="s">
        <v>11589</v>
      </c>
      <c r="C4567" t="s">
        <v>853</v>
      </c>
      <c r="D4567" t="s">
        <v>5089</v>
      </c>
      <c r="E4567">
        <v>360</v>
      </c>
      <c r="F4567">
        <v>45</v>
      </c>
      <c r="G4567" t="s">
        <v>11594</v>
      </c>
      <c r="H4567" t="s">
        <v>5090</v>
      </c>
      <c r="I4567" t="s">
        <v>855</v>
      </c>
      <c r="J4567" s="25">
        <v>45651</v>
      </c>
      <c r="K4567" s="25">
        <v>45652</v>
      </c>
      <c r="L4567" t="s">
        <v>4636</v>
      </c>
      <c r="M4567" t="s">
        <v>5088</v>
      </c>
      <c r="N4567" t="s">
        <v>213</v>
      </c>
      <c r="O4567" t="s">
        <v>6282</v>
      </c>
    </row>
    <row r="4568" spans="1:15" x14ac:dyDescent="0.25">
      <c r="A4568">
        <v>2920</v>
      </c>
      <c r="B4568" t="s">
        <v>11589</v>
      </c>
      <c r="C4568" t="s">
        <v>853</v>
      </c>
      <c r="D4568" t="s">
        <v>5089</v>
      </c>
      <c r="E4568">
        <v>360</v>
      </c>
      <c r="F4568">
        <v>45</v>
      </c>
      <c r="G4568" t="s">
        <v>11595</v>
      </c>
      <c r="H4568" t="s">
        <v>5090</v>
      </c>
      <c r="I4568" t="s">
        <v>855</v>
      </c>
      <c r="J4568" s="25">
        <v>45651</v>
      </c>
      <c r="K4568" s="25">
        <v>45652</v>
      </c>
      <c r="L4568" t="s">
        <v>4636</v>
      </c>
      <c r="M4568" t="s">
        <v>5088</v>
      </c>
      <c r="N4568" t="s">
        <v>213</v>
      </c>
      <c r="O4568" t="s">
        <v>6282</v>
      </c>
    </row>
    <row r="4569" spans="1:15" x14ac:dyDescent="0.25">
      <c r="A4569">
        <v>2921</v>
      </c>
      <c r="B4569" t="s">
        <v>11589</v>
      </c>
      <c r="C4569" t="s">
        <v>853</v>
      </c>
      <c r="D4569" t="s">
        <v>5089</v>
      </c>
      <c r="E4569">
        <v>360</v>
      </c>
      <c r="F4569">
        <v>45</v>
      </c>
      <c r="G4569" t="s">
        <v>11596</v>
      </c>
      <c r="H4569" t="s">
        <v>5090</v>
      </c>
      <c r="I4569" t="s">
        <v>855</v>
      </c>
      <c r="J4569" s="25">
        <v>45651</v>
      </c>
      <c r="K4569" s="25">
        <v>45652</v>
      </c>
      <c r="L4569" t="s">
        <v>4636</v>
      </c>
      <c r="M4569" t="s">
        <v>5088</v>
      </c>
      <c r="N4569" t="s">
        <v>213</v>
      </c>
      <c r="O4569" t="s">
        <v>6282</v>
      </c>
    </row>
    <row r="4570" spans="1:15" x14ac:dyDescent="0.25">
      <c r="A4570">
        <v>2922</v>
      </c>
      <c r="B4570" t="s">
        <v>11589</v>
      </c>
      <c r="C4570" t="s">
        <v>853</v>
      </c>
      <c r="D4570" t="s">
        <v>5089</v>
      </c>
      <c r="E4570">
        <v>360</v>
      </c>
      <c r="F4570">
        <v>45</v>
      </c>
      <c r="G4570" t="s">
        <v>11597</v>
      </c>
      <c r="H4570" t="s">
        <v>5090</v>
      </c>
      <c r="I4570" t="s">
        <v>855</v>
      </c>
      <c r="J4570" s="25">
        <v>45651</v>
      </c>
      <c r="K4570" s="25">
        <v>45652</v>
      </c>
      <c r="L4570" t="s">
        <v>4636</v>
      </c>
      <c r="M4570" t="s">
        <v>5088</v>
      </c>
      <c r="N4570" t="s">
        <v>213</v>
      </c>
      <c r="O4570" t="s">
        <v>6282</v>
      </c>
    </row>
    <row r="4571" spans="1:15" x14ac:dyDescent="0.25">
      <c r="A4571">
        <v>2923</v>
      </c>
      <c r="B4571" t="s">
        <v>11589</v>
      </c>
      <c r="C4571" t="s">
        <v>853</v>
      </c>
      <c r="D4571" t="s">
        <v>5089</v>
      </c>
      <c r="E4571">
        <v>360</v>
      </c>
      <c r="F4571">
        <v>45</v>
      </c>
      <c r="G4571" t="s">
        <v>11598</v>
      </c>
      <c r="H4571" t="s">
        <v>5090</v>
      </c>
      <c r="I4571" t="s">
        <v>855</v>
      </c>
      <c r="J4571" s="25">
        <v>45651</v>
      </c>
      <c r="K4571" s="25">
        <v>45652</v>
      </c>
      <c r="L4571" t="s">
        <v>4636</v>
      </c>
      <c r="M4571" t="s">
        <v>5088</v>
      </c>
      <c r="N4571" t="s">
        <v>213</v>
      </c>
      <c r="O4571" t="s">
        <v>6282</v>
      </c>
    </row>
    <row r="4572" spans="1:15" x14ac:dyDescent="0.25">
      <c r="A4572">
        <v>2924</v>
      </c>
      <c r="B4572" t="s">
        <v>11589</v>
      </c>
      <c r="C4572" t="s">
        <v>853</v>
      </c>
      <c r="D4572" t="s">
        <v>5089</v>
      </c>
      <c r="E4572">
        <v>360</v>
      </c>
      <c r="F4572">
        <v>45</v>
      </c>
      <c r="G4572" t="s">
        <v>11599</v>
      </c>
      <c r="H4572" t="s">
        <v>5090</v>
      </c>
      <c r="I4572" t="s">
        <v>855</v>
      </c>
      <c r="J4572" s="25">
        <v>45651</v>
      </c>
      <c r="K4572" s="25">
        <v>45652</v>
      </c>
      <c r="L4572" t="s">
        <v>4636</v>
      </c>
      <c r="M4572" t="s">
        <v>5088</v>
      </c>
      <c r="N4572" t="s">
        <v>213</v>
      </c>
      <c r="O4572" t="s">
        <v>6282</v>
      </c>
    </row>
    <row r="4573" spans="1:15" x14ac:dyDescent="0.25">
      <c r="A4573">
        <v>2925</v>
      </c>
      <c r="B4573" t="s">
        <v>11589</v>
      </c>
      <c r="C4573" t="s">
        <v>853</v>
      </c>
      <c r="D4573" t="s">
        <v>5089</v>
      </c>
      <c r="E4573">
        <v>24</v>
      </c>
      <c r="F4573">
        <v>3</v>
      </c>
      <c r="G4573" t="s">
        <v>11600</v>
      </c>
      <c r="H4573" t="s">
        <v>5090</v>
      </c>
      <c r="I4573" t="s">
        <v>855</v>
      </c>
      <c r="J4573" s="25">
        <v>45651</v>
      </c>
      <c r="K4573" s="25">
        <v>45652</v>
      </c>
      <c r="L4573" t="s">
        <v>4636</v>
      </c>
      <c r="M4573" t="s">
        <v>5088</v>
      </c>
      <c r="N4573" t="s">
        <v>213</v>
      </c>
      <c r="O4573" t="s">
        <v>6282</v>
      </c>
    </row>
    <row r="4574" spans="1:15" x14ac:dyDescent="0.25">
      <c r="A4574">
        <v>2889</v>
      </c>
      <c r="B4574" t="s">
        <v>11556</v>
      </c>
      <c r="C4574" t="s">
        <v>853</v>
      </c>
      <c r="D4574" t="s">
        <v>5089</v>
      </c>
      <c r="E4574">
        <v>8</v>
      </c>
      <c r="F4574">
        <v>1</v>
      </c>
      <c r="G4574" t="s">
        <v>11588</v>
      </c>
      <c r="H4574" t="s">
        <v>5090</v>
      </c>
      <c r="I4574" t="s">
        <v>862</v>
      </c>
      <c r="J4574" s="25">
        <v>45653</v>
      </c>
      <c r="K4574" s="25">
        <v>45761</v>
      </c>
      <c r="L4574" t="s">
        <v>4621</v>
      </c>
      <c r="M4574" t="s">
        <v>5088</v>
      </c>
      <c r="N4574" t="s">
        <v>213</v>
      </c>
      <c r="O4574" t="s">
        <v>6282</v>
      </c>
    </row>
    <row r="4575" spans="1:15" x14ac:dyDescent="0.25">
      <c r="A4575">
        <v>2886</v>
      </c>
      <c r="B4575" t="s">
        <v>7653</v>
      </c>
      <c r="C4575" t="s">
        <v>853</v>
      </c>
      <c r="D4575" t="s">
        <v>5089</v>
      </c>
      <c r="E4575">
        <v>8</v>
      </c>
      <c r="F4575">
        <v>1</v>
      </c>
      <c r="G4575" t="s">
        <v>11601</v>
      </c>
      <c r="H4575" t="s">
        <v>11602</v>
      </c>
      <c r="I4575" t="s">
        <v>862</v>
      </c>
      <c r="J4575" s="25">
        <v>45680</v>
      </c>
      <c r="K4575" s="25">
        <v>45680</v>
      </c>
      <c r="L4575" t="s">
        <v>5947</v>
      </c>
      <c r="M4575" t="s">
        <v>5088</v>
      </c>
      <c r="N4575" t="s">
        <v>213</v>
      </c>
      <c r="O4575" t="s">
        <v>6282</v>
      </c>
    </row>
    <row r="4576" spans="1:15" x14ac:dyDescent="0.25">
      <c r="A4576">
        <v>2887</v>
      </c>
      <c r="B4576" t="s">
        <v>7653</v>
      </c>
      <c r="C4576" t="s">
        <v>853</v>
      </c>
      <c r="D4576" t="s">
        <v>5089</v>
      </c>
      <c r="E4576">
        <v>44</v>
      </c>
      <c r="F4576">
        <v>5</v>
      </c>
      <c r="G4576" t="s">
        <v>11603</v>
      </c>
      <c r="H4576" t="s">
        <v>11604</v>
      </c>
      <c r="I4576" t="s">
        <v>862</v>
      </c>
      <c r="J4576" s="25">
        <v>45680</v>
      </c>
      <c r="K4576" s="25">
        <v>45680</v>
      </c>
      <c r="L4576" t="s">
        <v>5947</v>
      </c>
      <c r="M4576" t="s">
        <v>5088</v>
      </c>
      <c r="N4576" t="s">
        <v>213</v>
      </c>
      <c r="O4576" t="s">
        <v>6282</v>
      </c>
    </row>
    <row r="4577" spans="1:15" x14ac:dyDescent="0.25">
      <c r="A4577">
        <v>2890</v>
      </c>
      <c r="B4577" t="s">
        <v>11556</v>
      </c>
      <c r="C4577" t="s">
        <v>853</v>
      </c>
      <c r="D4577" t="s">
        <v>5089</v>
      </c>
      <c r="E4577">
        <v>31</v>
      </c>
      <c r="F4577">
        <v>3</v>
      </c>
      <c r="G4577" t="s">
        <v>11588</v>
      </c>
      <c r="H4577" t="s">
        <v>891</v>
      </c>
      <c r="I4577" t="s">
        <v>862</v>
      </c>
      <c r="J4577" s="25">
        <v>45847</v>
      </c>
      <c r="K4577" s="25">
        <v>45847</v>
      </c>
      <c r="L4577" t="s">
        <v>54</v>
      </c>
      <c r="M4577" t="s">
        <v>5088</v>
      </c>
      <c r="N4577" t="s">
        <v>213</v>
      </c>
      <c r="O4577" t="s">
        <v>6282</v>
      </c>
    </row>
    <row r="4578" spans="1:15" x14ac:dyDescent="0.25">
      <c r="A4578">
        <v>2892</v>
      </c>
      <c r="B4578" t="s">
        <v>11605</v>
      </c>
      <c r="C4578" t="s">
        <v>853</v>
      </c>
      <c r="D4578" t="s">
        <v>5089</v>
      </c>
      <c r="E4578">
        <v>360</v>
      </c>
      <c r="F4578">
        <v>45</v>
      </c>
      <c r="G4578" t="s">
        <v>11606</v>
      </c>
      <c r="H4578" t="s">
        <v>891</v>
      </c>
      <c r="I4578" t="s">
        <v>862</v>
      </c>
      <c r="J4578" s="25">
        <v>45847</v>
      </c>
      <c r="K4578" s="25">
        <v>45847</v>
      </c>
      <c r="L4578" t="s">
        <v>54</v>
      </c>
      <c r="M4578" t="s">
        <v>5088</v>
      </c>
      <c r="N4578" t="s">
        <v>213</v>
      </c>
      <c r="O4578" t="s">
        <v>6282</v>
      </c>
    </row>
    <row r="4579" spans="1:15" x14ac:dyDescent="0.25">
      <c r="A4579">
        <v>2893</v>
      </c>
      <c r="B4579" t="s">
        <v>11605</v>
      </c>
      <c r="C4579" t="s">
        <v>853</v>
      </c>
      <c r="D4579" t="s">
        <v>5089</v>
      </c>
      <c r="E4579">
        <v>360</v>
      </c>
      <c r="F4579">
        <v>45</v>
      </c>
      <c r="G4579" t="s">
        <v>11607</v>
      </c>
      <c r="H4579" t="s">
        <v>891</v>
      </c>
      <c r="I4579" t="s">
        <v>862</v>
      </c>
      <c r="J4579" s="25">
        <v>45847</v>
      </c>
      <c r="K4579" s="25">
        <v>45847</v>
      </c>
      <c r="L4579" t="s">
        <v>54</v>
      </c>
      <c r="M4579" t="s">
        <v>5088</v>
      </c>
      <c r="N4579" t="s">
        <v>213</v>
      </c>
      <c r="O4579" t="s">
        <v>6282</v>
      </c>
    </row>
    <row r="4580" spans="1:15" x14ac:dyDescent="0.25">
      <c r="A4580">
        <v>2894</v>
      </c>
      <c r="B4580" t="s">
        <v>11605</v>
      </c>
      <c r="C4580" t="s">
        <v>853</v>
      </c>
      <c r="D4580" t="s">
        <v>5089</v>
      </c>
      <c r="E4580">
        <v>360</v>
      </c>
      <c r="F4580">
        <v>45</v>
      </c>
      <c r="G4580" t="s">
        <v>11608</v>
      </c>
      <c r="H4580" t="s">
        <v>891</v>
      </c>
      <c r="I4580" t="s">
        <v>862</v>
      </c>
      <c r="J4580" s="25">
        <v>45847</v>
      </c>
      <c r="K4580" s="25">
        <v>45847</v>
      </c>
      <c r="L4580" t="s">
        <v>54</v>
      </c>
      <c r="M4580" t="s">
        <v>5088</v>
      </c>
      <c r="N4580" t="s">
        <v>213</v>
      </c>
      <c r="O4580" t="s">
        <v>6282</v>
      </c>
    </row>
    <row r="4581" spans="1:15" x14ac:dyDescent="0.25">
      <c r="A4581">
        <v>2895</v>
      </c>
      <c r="B4581" t="s">
        <v>11605</v>
      </c>
      <c r="C4581" t="s">
        <v>853</v>
      </c>
      <c r="D4581" t="s">
        <v>5089</v>
      </c>
      <c r="E4581">
        <v>360</v>
      </c>
      <c r="F4581">
        <v>45</v>
      </c>
      <c r="G4581" t="s">
        <v>11609</v>
      </c>
      <c r="H4581" t="s">
        <v>891</v>
      </c>
      <c r="I4581" t="s">
        <v>862</v>
      </c>
      <c r="J4581" s="25">
        <v>45847</v>
      </c>
      <c r="K4581" s="25">
        <v>45847</v>
      </c>
      <c r="L4581" t="s">
        <v>54</v>
      </c>
      <c r="M4581" t="s">
        <v>5088</v>
      </c>
      <c r="N4581" t="s">
        <v>213</v>
      </c>
      <c r="O4581" t="s">
        <v>6282</v>
      </c>
    </row>
    <row r="4582" spans="1:15" x14ac:dyDescent="0.25">
      <c r="A4582">
        <v>2896</v>
      </c>
      <c r="B4582" t="s">
        <v>11605</v>
      </c>
      <c r="C4582" t="s">
        <v>853</v>
      </c>
      <c r="D4582" t="s">
        <v>5089</v>
      </c>
      <c r="E4582">
        <v>360</v>
      </c>
      <c r="F4582">
        <v>45</v>
      </c>
      <c r="G4582" t="s">
        <v>11610</v>
      </c>
      <c r="H4582" t="s">
        <v>891</v>
      </c>
      <c r="I4582" t="s">
        <v>862</v>
      </c>
      <c r="J4582" s="25">
        <v>45847</v>
      </c>
      <c r="K4582" s="25">
        <v>45847</v>
      </c>
      <c r="L4582" t="s">
        <v>54</v>
      </c>
      <c r="M4582" t="s">
        <v>5088</v>
      </c>
      <c r="N4582" t="s">
        <v>213</v>
      </c>
      <c r="O4582" t="s">
        <v>6282</v>
      </c>
    </row>
    <row r="4583" spans="1:15" x14ac:dyDescent="0.25">
      <c r="A4583">
        <v>2897</v>
      </c>
      <c r="B4583" t="s">
        <v>11605</v>
      </c>
      <c r="C4583" t="s">
        <v>853</v>
      </c>
      <c r="D4583" t="s">
        <v>5089</v>
      </c>
      <c r="E4583">
        <v>360</v>
      </c>
      <c r="F4583">
        <v>45</v>
      </c>
      <c r="G4583" t="s">
        <v>11611</v>
      </c>
      <c r="H4583" t="s">
        <v>891</v>
      </c>
      <c r="I4583" t="s">
        <v>862</v>
      </c>
      <c r="J4583" s="25">
        <v>45847</v>
      </c>
      <c r="K4583" s="25">
        <v>45847</v>
      </c>
      <c r="L4583" t="s">
        <v>54</v>
      </c>
      <c r="M4583" t="s">
        <v>5088</v>
      </c>
      <c r="N4583" t="s">
        <v>213</v>
      </c>
      <c r="O4583" t="s">
        <v>6282</v>
      </c>
    </row>
    <row r="4584" spans="1:15" x14ac:dyDescent="0.25">
      <c r="A4584">
        <v>2898</v>
      </c>
      <c r="B4584" t="s">
        <v>11605</v>
      </c>
      <c r="C4584" t="s">
        <v>853</v>
      </c>
      <c r="D4584" t="s">
        <v>5089</v>
      </c>
      <c r="E4584">
        <v>360</v>
      </c>
      <c r="F4584">
        <v>45</v>
      </c>
      <c r="G4584" t="s">
        <v>11612</v>
      </c>
      <c r="H4584" t="s">
        <v>891</v>
      </c>
      <c r="I4584" t="s">
        <v>862</v>
      </c>
      <c r="J4584" s="25">
        <v>45847</v>
      </c>
      <c r="K4584" s="25">
        <v>45847</v>
      </c>
      <c r="L4584" t="s">
        <v>54</v>
      </c>
      <c r="M4584" t="s">
        <v>5088</v>
      </c>
      <c r="N4584" t="s">
        <v>213</v>
      </c>
      <c r="O4584" t="s">
        <v>6282</v>
      </c>
    </row>
    <row r="4585" spans="1:15" x14ac:dyDescent="0.25">
      <c r="A4585">
        <v>2899</v>
      </c>
      <c r="B4585" t="s">
        <v>11605</v>
      </c>
      <c r="C4585" t="s">
        <v>853</v>
      </c>
      <c r="D4585" t="s">
        <v>5089</v>
      </c>
      <c r="E4585">
        <v>360</v>
      </c>
      <c r="F4585">
        <v>45</v>
      </c>
      <c r="G4585" t="s">
        <v>11613</v>
      </c>
      <c r="H4585" t="s">
        <v>891</v>
      </c>
      <c r="I4585" t="s">
        <v>862</v>
      </c>
      <c r="J4585" s="25">
        <v>45847</v>
      </c>
      <c r="K4585" s="25">
        <v>45847</v>
      </c>
      <c r="L4585" t="s">
        <v>54</v>
      </c>
      <c r="M4585" t="s">
        <v>5088</v>
      </c>
      <c r="N4585" t="s">
        <v>213</v>
      </c>
      <c r="O4585" t="s">
        <v>6282</v>
      </c>
    </row>
    <row r="4586" spans="1:15" x14ac:dyDescent="0.25">
      <c r="A4586">
        <v>2900</v>
      </c>
      <c r="B4586" t="s">
        <v>11614</v>
      </c>
      <c r="C4586" t="s">
        <v>853</v>
      </c>
      <c r="D4586" t="s">
        <v>5089</v>
      </c>
      <c r="E4586">
        <v>79</v>
      </c>
      <c r="F4586">
        <v>9</v>
      </c>
      <c r="G4586" t="s">
        <v>11615</v>
      </c>
      <c r="H4586" t="s">
        <v>891</v>
      </c>
      <c r="I4586" t="s">
        <v>862</v>
      </c>
      <c r="J4586" s="25">
        <v>45890</v>
      </c>
      <c r="K4586" s="25">
        <v>45890</v>
      </c>
      <c r="L4586" t="s">
        <v>204</v>
      </c>
      <c r="M4586" t="s">
        <v>5088</v>
      </c>
      <c r="N4586" t="s">
        <v>213</v>
      </c>
      <c r="O4586" t="s">
        <v>6282</v>
      </c>
    </row>
    <row r="4587" spans="1:15" x14ac:dyDescent="0.25">
      <c r="A4587">
        <v>2901</v>
      </c>
      <c r="B4587" t="s">
        <v>11556</v>
      </c>
      <c r="C4587" t="s">
        <v>853</v>
      </c>
      <c r="D4587" t="s">
        <v>5089</v>
      </c>
      <c r="E4587">
        <v>8</v>
      </c>
      <c r="F4587">
        <v>1</v>
      </c>
      <c r="G4587" t="s">
        <v>11616</v>
      </c>
      <c r="H4587" t="s">
        <v>891</v>
      </c>
      <c r="I4587" t="s">
        <v>862</v>
      </c>
      <c r="J4587" s="25">
        <v>45890</v>
      </c>
      <c r="K4587" s="25">
        <v>45890</v>
      </c>
      <c r="L4587" t="s">
        <v>204</v>
      </c>
      <c r="M4587" t="s">
        <v>5088</v>
      </c>
      <c r="N4587" t="s">
        <v>213</v>
      </c>
      <c r="O4587" t="s">
        <v>6282</v>
      </c>
    </row>
    <row r="4588" spans="1:15" x14ac:dyDescent="0.25">
      <c r="A4588">
        <v>2926</v>
      </c>
      <c r="B4588" t="s">
        <v>7853</v>
      </c>
      <c r="C4588" t="s">
        <v>856</v>
      </c>
      <c r="D4588" t="s">
        <v>5079</v>
      </c>
      <c r="E4588">
        <v>144</v>
      </c>
      <c r="F4588">
        <v>36</v>
      </c>
      <c r="G4588" t="s">
        <v>11617</v>
      </c>
      <c r="H4588" t="s">
        <v>5109</v>
      </c>
      <c r="I4588" t="s">
        <v>5086</v>
      </c>
      <c r="J4588" s="25">
        <v>44481</v>
      </c>
      <c r="K4588" s="25">
        <v>45641</v>
      </c>
      <c r="L4588" t="s">
        <v>5554</v>
      </c>
      <c r="M4588" t="s">
        <v>5091</v>
      </c>
      <c r="N4588" t="s">
        <v>32</v>
      </c>
      <c r="O4588" t="s">
        <v>6282</v>
      </c>
    </row>
    <row r="4589" spans="1:15" x14ac:dyDescent="0.25">
      <c r="A4589">
        <v>2927</v>
      </c>
      <c r="B4589" t="s">
        <v>7841</v>
      </c>
      <c r="C4589" t="s">
        <v>856</v>
      </c>
      <c r="D4589" t="s">
        <v>5079</v>
      </c>
      <c r="E4589">
        <v>13</v>
      </c>
      <c r="F4589">
        <v>3</v>
      </c>
      <c r="G4589" t="s">
        <v>11618</v>
      </c>
      <c r="H4589" t="s">
        <v>5109</v>
      </c>
      <c r="I4589" t="s">
        <v>5086</v>
      </c>
      <c r="J4589" s="25">
        <v>44481</v>
      </c>
      <c r="K4589" s="25">
        <v>45641</v>
      </c>
      <c r="L4589" t="s">
        <v>5554</v>
      </c>
      <c r="M4589" t="s">
        <v>5091</v>
      </c>
      <c r="N4589" t="s">
        <v>32</v>
      </c>
      <c r="O4589" t="s">
        <v>6282</v>
      </c>
    </row>
    <row r="4590" spans="1:15" x14ac:dyDescent="0.25">
      <c r="A4590">
        <v>2930</v>
      </c>
      <c r="B4590" t="s">
        <v>11619</v>
      </c>
      <c r="C4590" t="s">
        <v>857</v>
      </c>
      <c r="D4590" t="s">
        <v>5092</v>
      </c>
      <c r="E4590">
        <v>360</v>
      </c>
      <c r="F4590">
        <v>45</v>
      </c>
      <c r="G4590" t="s">
        <v>11620</v>
      </c>
      <c r="H4590" t="s">
        <v>854</v>
      </c>
      <c r="I4590" t="s">
        <v>855</v>
      </c>
      <c r="J4590" s="25">
        <v>45631</v>
      </c>
      <c r="K4590" s="25">
        <v>45632</v>
      </c>
      <c r="L4590" t="s">
        <v>92</v>
      </c>
      <c r="M4590" t="s">
        <v>5091</v>
      </c>
      <c r="N4590" t="s">
        <v>213</v>
      </c>
      <c r="O4590" t="s">
        <v>6282</v>
      </c>
    </row>
    <row r="4591" spans="1:15" x14ac:dyDescent="0.25">
      <c r="A4591">
        <v>2931</v>
      </c>
      <c r="B4591" t="s">
        <v>11619</v>
      </c>
      <c r="C4591" t="s">
        <v>857</v>
      </c>
      <c r="D4591" t="s">
        <v>5092</v>
      </c>
      <c r="E4591">
        <v>226</v>
      </c>
      <c r="F4591">
        <v>28</v>
      </c>
      <c r="G4591" t="s">
        <v>11621</v>
      </c>
      <c r="H4591" t="s">
        <v>854</v>
      </c>
      <c r="I4591" t="s">
        <v>855</v>
      </c>
      <c r="J4591" s="25">
        <v>45631</v>
      </c>
      <c r="K4591" s="25">
        <v>45632</v>
      </c>
      <c r="L4591" t="s">
        <v>92</v>
      </c>
      <c r="M4591" t="s">
        <v>5091</v>
      </c>
      <c r="N4591" t="s">
        <v>213</v>
      </c>
      <c r="O4591" t="s">
        <v>6282</v>
      </c>
    </row>
    <row r="4592" spans="1:15" x14ac:dyDescent="0.25">
      <c r="A4592">
        <v>2932</v>
      </c>
      <c r="B4592" t="s">
        <v>11619</v>
      </c>
      <c r="C4592" t="s">
        <v>857</v>
      </c>
      <c r="D4592" t="s">
        <v>5092</v>
      </c>
      <c r="E4592">
        <v>6</v>
      </c>
      <c r="F4592">
        <v>0</v>
      </c>
      <c r="G4592" t="s">
        <v>11621</v>
      </c>
      <c r="H4592" t="s">
        <v>5103</v>
      </c>
      <c r="I4592" t="s">
        <v>855</v>
      </c>
      <c r="J4592" s="25">
        <v>45631</v>
      </c>
      <c r="K4592" s="25">
        <v>45632</v>
      </c>
      <c r="L4592" t="s">
        <v>92</v>
      </c>
      <c r="M4592" t="s">
        <v>5091</v>
      </c>
      <c r="N4592" t="s">
        <v>213</v>
      </c>
      <c r="O4592" t="s">
        <v>6282</v>
      </c>
    </row>
    <row r="4593" spans="1:15" x14ac:dyDescent="0.25">
      <c r="A4593">
        <v>2928</v>
      </c>
      <c r="B4593" t="s">
        <v>11556</v>
      </c>
      <c r="C4593" t="s">
        <v>857</v>
      </c>
      <c r="D4593" t="s">
        <v>5092</v>
      </c>
      <c r="E4593">
        <v>8</v>
      </c>
      <c r="F4593">
        <v>1</v>
      </c>
      <c r="G4593" t="s">
        <v>11622</v>
      </c>
      <c r="H4593" t="s">
        <v>854</v>
      </c>
      <c r="I4593" t="s">
        <v>862</v>
      </c>
      <c r="J4593" s="25">
        <v>45632</v>
      </c>
      <c r="K4593" s="25">
        <v>45761</v>
      </c>
      <c r="L4593" t="s">
        <v>4358</v>
      </c>
      <c r="M4593" t="s">
        <v>5091</v>
      </c>
      <c r="N4593" t="s">
        <v>213</v>
      </c>
      <c r="O4593" t="s">
        <v>6282</v>
      </c>
    </row>
    <row r="4594" spans="1:15" x14ac:dyDescent="0.25">
      <c r="A4594">
        <v>2933</v>
      </c>
      <c r="B4594" t="s">
        <v>11619</v>
      </c>
      <c r="C4594" t="s">
        <v>857</v>
      </c>
      <c r="D4594" t="s">
        <v>5092</v>
      </c>
      <c r="E4594">
        <v>360</v>
      </c>
      <c r="F4594">
        <v>45</v>
      </c>
      <c r="G4594" t="s">
        <v>11623</v>
      </c>
      <c r="H4594" t="s">
        <v>5090</v>
      </c>
      <c r="I4594" t="s">
        <v>855</v>
      </c>
      <c r="J4594" s="25">
        <v>45651</v>
      </c>
      <c r="K4594" s="25">
        <v>45652</v>
      </c>
      <c r="L4594" t="s">
        <v>4636</v>
      </c>
      <c r="M4594" t="s">
        <v>5091</v>
      </c>
      <c r="N4594" t="s">
        <v>213</v>
      </c>
      <c r="O4594" t="s">
        <v>6282</v>
      </c>
    </row>
    <row r="4595" spans="1:15" x14ac:dyDescent="0.25">
      <c r="A4595">
        <v>2934</v>
      </c>
      <c r="B4595" t="s">
        <v>11619</v>
      </c>
      <c r="C4595" t="s">
        <v>857</v>
      </c>
      <c r="D4595" t="s">
        <v>5092</v>
      </c>
      <c r="E4595">
        <v>360</v>
      </c>
      <c r="F4595">
        <v>45</v>
      </c>
      <c r="G4595" t="s">
        <v>11624</v>
      </c>
      <c r="H4595" t="s">
        <v>5090</v>
      </c>
      <c r="I4595" t="s">
        <v>855</v>
      </c>
      <c r="J4595" s="25">
        <v>45651</v>
      </c>
      <c r="K4595" s="25">
        <v>45652</v>
      </c>
      <c r="L4595" t="s">
        <v>4636</v>
      </c>
      <c r="M4595" t="s">
        <v>5091</v>
      </c>
      <c r="N4595" t="s">
        <v>213</v>
      </c>
      <c r="O4595" t="s">
        <v>6282</v>
      </c>
    </row>
    <row r="4596" spans="1:15" x14ac:dyDescent="0.25">
      <c r="A4596">
        <v>2929</v>
      </c>
      <c r="B4596" t="s">
        <v>11556</v>
      </c>
      <c r="C4596" t="s">
        <v>857</v>
      </c>
      <c r="D4596" t="s">
        <v>5092</v>
      </c>
      <c r="E4596">
        <v>8</v>
      </c>
      <c r="F4596">
        <v>1</v>
      </c>
      <c r="G4596" t="s">
        <v>11622</v>
      </c>
      <c r="H4596" t="s">
        <v>5090</v>
      </c>
      <c r="I4596" t="s">
        <v>862</v>
      </c>
      <c r="J4596" s="25">
        <v>45653</v>
      </c>
      <c r="K4596" s="25">
        <v>45761</v>
      </c>
      <c r="L4596" t="s">
        <v>4621</v>
      </c>
      <c r="M4596" t="s">
        <v>5091</v>
      </c>
      <c r="N4596" t="s">
        <v>213</v>
      </c>
      <c r="O4596" t="s">
        <v>6282</v>
      </c>
    </row>
    <row r="4597" spans="1:15" x14ac:dyDescent="0.25">
      <c r="A4597">
        <v>2939</v>
      </c>
      <c r="B4597" t="s">
        <v>11614</v>
      </c>
      <c r="C4597" t="s">
        <v>2795</v>
      </c>
      <c r="D4597" t="s">
        <v>11625</v>
      </c>
      <c r="E4597">
        <v>1915</v>
      </c>
      <c r="F4597">
        <v>47</v>
      </c>
      <c r="G4597" t="s">
        <v>11626</v>
      </c>
      <c r="H4597" t="s">
        <v>854</v>
      </c>
      <c r="I4597" t="s">
        <v>855</v>
      </c>
      <c r="J4597" s="25">
        <v>45631</v>
      </c>
      <c r="K4597" s="25">
        <v>45632</v>
      </c>
      <c r="L4597" t="s">
        <v>92</v>
      </c>
      <c r="M4597" t="s">
        <v>5094</v>
      </c>
      <c r="N4597" t="s">
        <v>213</v>
      </c>
      <c r="O4597" t="s">
        <v>6282</v>
      </c>
    </row>
    <row r="4598" spans="1:15" x14ac:dyDescent="0.25">
      <c r="A4598">
        <v>2936</v>
      </c>
      <c r="B4598" t="s">
        <v>11556</v>
      </c>
      <c r="C4598" t="s">
        <v>2795</v>
      </c>
      <c r="D4598" t="s">
        <v>11625</v>
      </c>
      <c r="E4598">
        <v>39</v>
      </c>
      <c r="F4598">
        <v>0</v>
      </c>
      <c r="G4598" t="s">
        <v>11627</v>
      </c>
      <c r="H4598" t="s">
        <v>854</v>
      </c>
      <c r="I4598" t="s">
        <v>862</v>
      </c>
      <c r="J4598" s="25">
        <v>45632</v>
      </c>
      <c r="K4598" s="25">
        <v>45761</v>
      </c>
      <c r="L4598" t="s">
        <v>4358</v>
      </c>
      <c r="M4598" t="s">
        <v>5094</v>
      </c>
      <c r="N4598" t="s">
        <v>213</v>
      </c>
      <c r="O4598" t="s">
        <v>6282</v>
      </c>
    </row>
    <row r="4599" spans="1:15" x14ac:dyDescent="0.25">
      <c r="A4599">
        <v>2938</v>
      </c>
      <c r="B4599" t="s">
        <v>11556</v>
      </c>
      <c r="C4599" t="s">
        <v>2795</v>
      </c>
      <c r="D4599" t="s">
        <v>11625</v>
      </c>
      <c r="E4599">
        <v>20</v>
      </c>
      <c r="F4599">
        <v>0</v>
      </c>
      <c r="G4599" t="s">
        <v>11627</v>
      </c>
      <c r="H4599" t="s">
        <v>5103</v>
      </c>
      <c r="I4599" t="s">
        <v>855</v>
      </c>
      <c r="J4599" s="25">
        <v>45651</v>
      </c>
      <c r="K4599" s="25">
        <v>45652</v>
      </c>
      <c r="L4599" t="s">
        <v>4636</v>
      </c>
      <c r="M4599" t="s">
        <v>5094</v>
      </c>
      <c r="N4599" t="s">
        <v>213</v>
      </c>
      <c r="O4599" t="s">
        <v>6282</v>
      </c>
    </row>
    <row r="4600" spans="1:15" x14ac:dyDescent="0.25">
      <c r="A4600">
        <v>2940</v>
      </c>
      <c r="B4600" t="s">
        <v>11614</v>
      </c>
      <c r="C4600" t="s">
        <v>2795</v>
      </c>
      <c r="D4600" t="s">
        <v>11625</v>
      </c>
      <c r="E4600">
        <v>1960</v>
      </c>
      <c r="F4600">
        <v>49</v>
      </c>
      <c r="G4600" t="s">
        <v>11628</v>
      </c>
      <c r="H4600" t="s">
        <v>5090</v>
      </c>
      <c r="I4600" t="s">
        <v>855</v>
      </c>
      <c r="J4600" s="25">
        <v>45651</v>
      </c>
      <c r="K4600" s="25">
        <v>45652</v>
      </c>
      <c r="L4600" t="s">
        <v>4636</v>
      </c>
      <c r="M4600" t="s">
        <v>5094</v>
      </c>
      <c r="N4600" t="s">
        <v>213</v>
      </c>
      <c r="O4600" t="s">
        <v>6282</v>
      </c>
    </row>
    <row r="4601" spans="1:15" x14ac:dyDescent="0.25">
      <c r="A4601">
        <v>2935</v>
      </c>
      <c r="B4601" t="s">
        <v>11556</v>
      </c>
      <c r="C4601" t="s">
        <v>2795</v>
      </c>
      <c r="D4601" t="s">
        <v>11625</v>
      </c>
      <c r="E4601">
        <v>16</v>
      </c>
      <c r="F4601">
        <v>0</v>
      </c>
      <c r="G4601" t="s">
        <v>11627</v>
      </c>
      <c r="H4601" t="s">
        <v>854</v>
      </c>
      <c r="I4601" t="s">
        <v>855</v>
      </c>
      <c r="J4601" s="25">
        <v>45653</v>
      </c>
      <c r="K4601" s="25">
        <v>45653</v>
      </c>
      <c r="L4601" t="s">
        <v>4621</v>
      </c>
      <c r="M4601" t="s">
        <v>5094</v>
      </c>
      <c r="N4601" t="s">
        <v>213</v>
      </c>
      <c r="O4601" t="s">
        <v>6282</v>
      </c>
    </row>
    <row r="4602" spans="1:15" x14ac:dyDescent="0.25">
      <c r="A4602">
        <v>2937</v>
      </c>
      <c r="B4602" t="s">
        <v>11556</v>
      </c>
      <c r="C4602" t="s">
        <v>2795</v>
      </c>
      <c r="D4602" t="s">
        <v>11625</v>
      </c>
      <c r="E4602">
        <v>40</v>
      </c>
      <c r="F4602">
        <v>1</v>
      </c>
      <c r="G4602" t="s">
        <v>11627</v>
      </c>
      <c r="H4602" t="s">
        <v>5090</v>
      </c>
      <c r="I4602" t="s">
        <v>862</v>
      </c>
      <c r="J4602" s="25">
        <v>45653</v>
      </c>
      <c r="K4602" s="25">
        <v>45761</v>
      </c>
      <c r="L4602" t="s">
        <v>4621</v>
      </c>
      <c r="M4602" t="s">
        <v>5094</v>
      </c>
      <c r="N4602" t="s">
        <v>213</v>
      </c>
      <c r="O4602" t="s">
        <v>6282</v>
      </c>
    </row>
    <row r="4603" spans="1:15" x14ac:dyDescent="0.25">
      <c r="A4603">
        <v>2945</v>
      </c>
      <c r="B4603" t="s">
        <v>11614</v>
      </c>
      <c r="C4603" t="s">
        <v>861</v>
      </c>
      <c r="D4603" t="s">
        <v>5096</v>
      </c>
      <c r="E4603">
        <v>2600</v>
      </c>
      <c r="F4603">
        <v>65</v>
      </c>
      <c r="G4603" t="s">
        <v>11629</v>
      </c>
      <c r="H4603" t="s">
        <v>854</v>
      </c>
      <c r="I4603" t="s">
        <v>855</v>
      </c>
      <c r="J4603" s="25">
        <v>45631</v>
      </c>
      <c r="K4603" s="25">
        <v>45632</v>
      </c>
      <c r="L4603" t="s">
        <v>92</v>
      </c>
      <c r="M4603" t="s">
        <v>5095</v>
      </c>
      <c r="N4603" t="s">
        <v>213</v>
      </c>
      <c r="O4603" t="s">
        <v>6282</v>
      </c>
    </row>
    <row r="4604" spans="1:15" x14ac:dyDescent="0.25">
      <c r="A4604">
        <v>2946</v>
      </c>
      <c r="B4604" t="s">
        <v>11614</v>
      </c>
      <c r="C4604" t="s">
        <v>861</v>
      </c>
      <c r="D4604" t="s">
        <v>5096</v>
      </c>
      <c r="E4604">
        <v>1680</v>
      </c>
      <c r="F4604">
        <v>42</v>
      </c>
      <c r="G4604" t="s">
        <v>11630</v>
      </c>
      <c r="H4604" t="s">
        <v>854</v>
      </c>
      <c r="I4604" t="s">
        <v>855</v>
      </c>
      <c r="J4604" s="25">
        <v>45631</v>
      </c>
      <c r="K4604" s="25">
        <v>45632</v>
      </c>
      <c r="L4604" t="s">
        <v>92</v>
      </c>
      <c r="M4604" t="s">
        <v>5095</v>
      </c>
      <c r="N4604" t="s">
        <v>213</v>
      </c>
      <c r="O4604" t="s">
        <v>6282</v>
      </c>
    </row>
    <row r="4605" spans="1:15" x14ac:dyDescent="0.25">
      <c r="A4605">
        <v>2947</v>
      </c>
      <c r="B4605" t="s">
        <v>11614</v>
      </c>
      <c r="C4605" t="s">
        <v>861</v>
      </c>
      <c r="D4605" t="s">
        <v>5096</v>
      </c>
      <c r="E4605">
        <v>2600</v>
      </c>
      <c r="F4605">
        <v>65</v>
      </c>
      <c r="G4605" t="s">
        <v>11631</v>
      </c>
      <c r="H4605" t="s">
        <v>5090</v>
      </c>
      <c r="I4605" t="s">
        <v>855</v>
      </c>
      <c r="J4605" s="25">
        <v>45651</v>
      </c>
      <c r="K4605" s="25">
        <v>45652</v>
      </c>
      <c r="L4605" t="s">
        <v>4636</v>
      </c>
      <c r="M4605" t="s">
        <v>5095</v>
      </c>
      <c r="N4605" t="s">
        <v>213</v>
      </c>
      <c r="O4605" t="s">
        <v>6282</v>
      </c>
    </row>
    <row r="4606" spans="1:15" x14ac:dyDescent="0.25">
      <c r="A4606">
        <v>2948</v>
      </c>
      <c r="B4606" t="s">
        <v>11614</v>
      </c>
      <c r="C4606" t="s">
        <v>861</v>
      </c>
      <c r="D4606" t="s">
        <v>5096</v>
      </c>
      <c r="E4606">
        <v>2190</v>
      </c>
      <c r="F4606">
        <v>54</v>
      </c>
      <c r="G4606" t="s">
        <v>11632</v>
      </c>
      <c r="H4606" t="s">
        <v>5090</v>
      </c>
      <c r="I4606" t="s">
        <v>855</v>
      </c>
      <c r="J4606" s="25">
        <v>45651</v>
      </c>
      <c r="K4606" s="25">
        <v>45652</v>
      </c>
      <c r="L4606" t="s">
        <v>4636</v>
      </c>
      <c r="M4606" t="s">
        <v>5095</v>
      </c>
      <c r="N4606" t="s">
        <v>213</v>
      </c>
      <c r="O4606" t="s">
        <v>6282</v>
      </c>
    </row>
    <row r="4607" spans="1:15" x14ac:dyDescent="0.25">
      <c r="A4607">
        <v>2941</v>
      </c>
      <c r="B4607" t="s">
        <v>7653</v>
      </c>
      <c r="C4607" t="s">
        <v>861</v>
      </c>
      <c r="D4607" t="s">
        <v>5096</v>
      </c>
      <c r="E4607">
        <v>170</v>
      </c>
      <c r="F4607">
        <v>4</v>
      </c>
      <c r="G4607" t="s">
        <v>11601</v>
      </c>
      <c r="H4607" t="s">
        <v>11602</v>
      </c>
      <c r="I4607" t="s">
        <v>862</v>
      </c>
      <c r="J4607" s="25">
        <v>45680</v>
      </c>
      <c r="K4607" s="25">
        <v>45680</v>
      </c>
      <c r="L4607" t="s">
        <v>5947</v>
      </c>
      <c r="M4607" t="s">
        <v>5095</v>
      </c>
      <c r="N4607" t="s">
        <v>213</v>
      </c>
      <c r="O4607" t="s">
        <v>6282</v>
      </c>
    </row>
    <row r="4608" spans="1:15" x14ac:dyDescent="0.25">
      <c r="A4608">
        <v>2942</v>
      </c>
      <c r="B4608" t="s">
        <v>11614</v>
      </c>
      <c r="C4608" t="s">
        <v>861</v>
      </c>
      <c r="D4608" t="s">
        <v>5096</v>
      </c>
      <c r="E4608">
        <v>2600</v>
      </c>
      <c r="F4608">
        <v>65</v>
      </c>
      <c r="G4608" t="s">
        <v>11633</v>
      </c>
      <c r="H4608" t="s">
        <v>891</v>
      </c>
      <c r="I4608" t="s">
        <v>862</v>
      </c>
      <c r="J4608" s="25">
        <v>45847</v>
      </c>
      <c r="K4608" s="25">
        <v>45847</v>
      </c>
      <c r="L4608" t="s">
        <v>54</v>
      </c>
      <c r="M4608" t="s">
        <v>5095</v>
      </c>
      <c r="N4608" t="s">
        <v>213</v>
      </c>
      <c r="O4608" t="s">
        <v>6282</v>
      </c>
    </row>
    <row r="4609" spans="1:15" x14ac:dyDescent="0.25">
      <c r="A4609">
        <v>2943</v>
      </c>
      <c r="B4609" t="s">
        <v>11614</v>
      </c>
      <c r="C4609" t="s">
        <v>861</v>
      </c>
      <c r="D4609" t="s">
        <v>5096</v>
      </c>
      <c r="E4609">
        <v>472</v>
      </c>
      <c r="F4609">
        <v>11</v>
      </c>
      <c r="G4609" t="s">
        <v>11634</v>
      </c>
      <c r="H4609" t="s">
        <v>891</v>
      </c>
      <c r="I4609" t="s">
        <v>862</v>
      </c>
      <c r="J4609" s="25">
        <v>45847</v>
      </c>
      <c r="K4609" s="25">
        <v>45847</v>
      </c>
      <c r="L4609" t="s">
        <v>54</v>
      </c>
      <c r="M4609" t="s">
        <v>5095</v>
      </c>
      <c r="N4609" t="s">
        <v>213</v>
      </c>
      <c r="O4609" t="s">
        <v>6282</v>
      </c>
    </row>
    <row r="4610" spans="1:15" x14ac:dyDescent="0.25">
      <c r="A4610">
        <v>2944</v>
      </c>
      <c r="B4610" t="s">
        <v>11614</v>
      </c>
      <c r="C4610" t="s">
        <v>861</v>
      </c>
      <c r="D4610" t="s">
        <v>5096</v>
      </c>
      <c r="E4610">
        <v>119</v>
      </c>
      <c r="F4610">
        <v>2</v>
      </c>
      <c r="G4610" t="s">
        <v>11635</v>
      </c>
      <c r="H4610" t="s">
        <v>891</v>
      </c>
      <c r="I4610" t="s">
        <v>862</v>
      </c>
      <c r="J4610" s="25">
        <v>45890</v>
      </c>
      <c r="K4610" s="25">
        <v>45890</v>
      </c>
      <c r="L4610" t="s">
        <v>204</v>
      </c>
      <c r="M4610" t="s">
        <v>5095</v>
      </c>
      <c r="N4610" t="s">
        <v>213</v>
      </c>
      <c r="O4610" t="s">
        <v>6282</v>
      </c>
    </row>
    <row r="4611" spans="1:15" x14ac:dyDescent="0.25">
      <c r="A4611">
        <v>2951</v>
      </c>
      <c r="B4611" t="s">
        <v>11636</v>
      </c>
      <c r="C4611" t="s">
        <v>864</v>
      </c>
      <c r="D4611" t="s">
        <v>5099</v>
      </c>
      <c r="E4611">
        <v>200</v>
      </c>
      <c r="F4611">
        <v>50</v>
      </c>
      <c r="G4611" t="s">
        <v>11637</v>
      </c>
      <c r="H4611" t="s">
        <v>5090</v>
      </c>
      <c r="I4611" t="s">
        <v>855</v>
      </c>
      <c r="J4611" s="25">
        <v>45653</v>
      </c>
      <c r="K4611" s="25">
        <v>45653</v>
      </c>
      <c r="L4611" t="s">
        <v>4621</v>
      </c>
      <c r="M4611" t="s">
        <v>5097</v>
      </c>
      <c r="N4611" t="s">
        <v>213</v>
      </c>
      <c r="O4611" t="s">
        <v>6282</v>
      </c>
    </row>
    <row r="4612" spans="1:15" x14ac:dyDescent="0.25">
      <c r="A4612">
        <v>2952</v>
      </c>
      <c r="B4612" t="s">
        <v>11636</v>
      </c>
      <c r="C4612" t="s">
        <v>864</v>
      </c>
      <c r="D4612" t="s">
        <v>5099</v>
      </c>
      <c r="E4612">
        <v>200</v>
      </c>
      <c r="F4612">
        <v>50</v>
      </c>
      <c r="G4612" t="s">
        <v>11638</v>
      </c>
      <c r="H4612" t="s">
        <v>5090</v>
      </c>
      <c r="I4612" t="s">
        <v>855</v>
      </c>
      <c r="J4612" s="25">
        <v>45653</v>
      </c>
      <c r="K4612" s="25">
        <v>45653</v>
      </c>
      <c r="L4612" t="s">
        <v>4621</v>
      </c>
      <c r="M4612" t="s">
        <v>5097</v>
      </c>
      <c r="N4612" t="s">
        <v>213</v>
      </c>
      <c r="O4612" t="s">
        <v>6282</v>
      </c>
    </row>
    <row r="4613" spans="1:15" x14ac:dyDescent="0.25">
      <c r="A4613">
        <v>2953</v>
      </c>
      <c r="B4613" t="s">
        <v>11636</v>
      </c>
      <c r="C4613" t="s">
        <v>864</v>
      </c>
      <c r="D4613" t="s">
        <v>5099</v>
      </c>
      <c r="E4613">
        <v>88</v>
      </c>
      <c r="F4613">
        <v>22</v>
      </c>
      <c r="G4613" t="s">
        <v>11639</v>
      </c>
      <c r="H4613" t="s">
        <v>5090</v>
      </c>
      <c r="I4613" t="s">
        <v>855</v>
      </c>
      <c r="J4613" s="25">
        <v>45653</v>
      </c>
      <c r="K4613" s="25">
        <v>45653</v>
      </c>
      <c r="L4613" t="s">
        <v>4621</v>
      </c>
      <c r="M4613" t="s">
        <v>5097</v>
      </c>
      <c r="N4613" t="s">
        <v>213</v>
      </c>
      <c r="O4613" t="s">
        <v>6282</v>
      </c>
    </row>
    <row r="4614" spans="1:15" x14ac:dyDescent="0.25">
      <c r="A4614">
        <v>2954</v>
      </c>
      <c r="B4614" t="s">
        <v>11636</v>
      </c>
      <c r="C4614" t="s">
        <v>864</v>
      </c>
      <c r="D4614" t="s">
        <v>5099</v>
      </c>
      <c r="E4614">
        <v>200</v>
      </c>
      <c r="F4614">
        <v>50</v>
      </c>
      <c r="G4614" t="s">
        <v>11640</v>
      </c>
      <c r="H4614" t="s">
        <v>5090</v>
      </c>
      <c r="I4614" t="s">
        <v>855</v>
      </c>
      <c r="J4614" s="25">
        <v>45653</v>
      </c>
      <c r="K4614" s="25">
        <v>45653</v>
      </c>
      <c r="L4614" t="s">
        <v>4621</v>
      </c>
      <c r="M4614" t="s">
        <v>5097</v>
      </c>
      <c r="N4614" t="s">
        <v>213</v>
      </c>
      <c r="O4614" t="s">
        <v>6282</v>
      </c>
    </row>
    <row r="4615" spans="1:15" x14ac:dyDescent="0.25">
      <c r="A4615">
        <v>2955</v>
      </c>
      <c r="B4615" t="s">
        <v>11636</v>
      </c>
      <c r="C4615" t="s">
        <v>864</v>
      </c>
      <c r="D4615" t="s">
        <v>5099</v>
      </c>
      <c r="E4615">
        <v>52</v>
      </c>
      <c r="F4615">
        <v>13</v>
      </c>
      <c r="G4615" t="s">
        <v>11641</v>
      </c>
      <c r="H4615" t="s">
        <v>5090</v>
      </c>
      <c r="I4615" t="s">
        <v>855</v>
      </c>
      <c r="J4615" s="25">
        <v>45653</v>
      </c>
      <c r="K4615" s="25">
        <v>45653</v>
      </c>
      <c r="L4615" t="s">
        <v>4621</v>
      </c>
      <c r="M4615" t="s">
        <v>5097</v>
      </c>
      <c r="N4615" t="s">
        <v>213</v>
      </c>
      <c r="O4615" t="s">
        <v>6282</v>
      </c>
    </row>
    <row r="4616" spans="1:15" x14ac:dyDescent="0.25">
      <c r="A4616">
        <v>2956</v>
      </c>
      <c r="B4616" t="s">
        <v>11636</v>
      </c>
      <c r="C4616" t="s">
        <v>864</v>
      </c>
      <c r="D4616" t="s">
        <v>5099</v>
      </c>
      <c r="E4616">
        <v>200</v>
      </c>
      <c r="F4616">
        <v>50</v>
      </c>
      <c r="G4616" t="s">
        <v>11642</v>
      </c>
      <c r="H4616" t="s">
        <v>854</v>
      </c>
      <c r="I4616" t="s">
        <v>855</v>
      </c>
      <c r="J4616" s="25">
        <v>45653</v>
      </c>
      <c r="K4616" s="25">
        <v>45653</v>
      </c>
      <c r="L4616" t="s">
        <v>4621</v>
      </c>
      <c r="M4616" t="s">
        <v>5097</v>
      </c>
      <c r="N4616" t="s">
        <v>213</v>
      </c>
      <c r="O4616" t="s">
        <v>6282</v>
      </c>
    </row>
    <row r="4617" spans="1:15" x14ac:dyDescent="0.25">
      <c r="A4617">
        <v>2957</v>
      </c>
      <c r="B4617" t="s">
        <v>11636</v>
      </c>
      <c r="C4617" t="s">
        <v>864</v>
      </c>
      <c r="D4617" t="s">
        <v>5099</v>
      </c>
      <c r="E4617">
        <v>176</v>
      </c>
      <c r="F4617">
        <v>44</v>
      </c>
      <c r="G4617" t="s">
        <v>11643</v>
      </c>
      <c r="H4617" t="s">
        <v>854</v>
      </c>
      <c r="I4617" t="s">
        <v>855</v>
      </c>
      <c r="J4617" s="25">
        <v>45653</v>
      </c>
      <c r="K4617" s="25">
        <v>45653</v>
      </c>
      <c r="L4617" t="s">
        <v>4621</v>
      </c>
      <c r="M4617" t="s">
        <v>5097</v>
      </c>
      <c r="N4617" t="s">
        <v>213</v>
      </c>
      <c r="O4617" t="s">
        <v>6282</v>
      </c>
    </row>
    <row r="4618" spans="1:15" x14ac:dyDescent="0.25">
      <c r="A4618">
        <v>2949</v>
      </c>
      <c r="B4618" t="s">
        <v>7653</v>
      </c>
      <c r="C4618" t="s">
        <v>864</v>
      </c>
      <c r="D4618" t="s">
        <v>5099</v>
      </c>
      <c r="E4618">
        <v>8</v>
      </c>
      <c r="F4618">
        <v>2</v>
      </c>
      <c r="G4618" t="s">
        <v>11601</v>
      </c>
      <c r="H4618" t="s">
        <v>11604</v>
      </c>
      <c r="I4618" t="s">
        <v>862</v>
      </c>
      <c r="J4618" s="25">
        <v>45680</v>
      </c>
      <c r="K4618" s="25">
        <v>45680</v>
      </c>
      <c r="L4618" t="s">
        <v>5947</v>
      </c>
      <c r="M4618" t="s">
        <v>5097</v>
      </c>
      <c r="N4618" t="s">
        <v>213</v>
      </c>
      <c r="O4618" t="s">
        <v>6282</v>
      </c>
    </row>
    <row r="4619" spans="1:15" x14ac:dyDescent="0.25">
      <c r="A4619">
        <v>2950</v>
      </c>
      <c r="B4619" t="s">
        <v>7653</v>
      </c>
      <c r="C4619" t="s">
        <v>864</v>
      </c>
      <c r="D4619" t="s">
        <v>5099</v>
      </c>
      <c r="E4619">
        <v>98</v>
      </c>
      <c r="F4619">
        <v>24</v>
      </c>
      <c r="G4619" t="s">
        <v>11644</v>
      </c>
      <c r="H4619" t="s">
        <v>11602</v>
      </c>
      <c r="I4619" t="s">
        <v>862</v>
      </c>
      <c r="J4619" s="25">
        <v>45680</v>
      </c>
      <c r="K4619" s="25">
        <v>45680</v>
      </c>
      <c r="L4619" t="s">
        <v>5947</v>
      </c>
      <c r="M4619" t="s">
        <v>5097</v>
      </c>
      <c r="N4619" t="s">
        <v>213</v>
      </c>
      <c r="O4619" t="s">
        <v>6282</v>
      </c>
    </row>
    <row r="4620" spans="1:15" x14ac:dyDescent="0.25">
      <c r="A4620">
        <v>2958</v>
      </c>
      <c r="B4620" t="s">
        <v>7476</v>
      </c>
      <c r="C4620" t="s">
        <v>865</v>
      </c>
      <c r="D4620" t="s">
        <v>846</v>
      </c>
      <c r="E4620">
        <v>63</v>
      </c>
      <c r="F4620">
        <v>63</v>
      </c>
      <c r="G4620" t="s">
        <v>11645</v>
      </c>
      <c r="H4620" t="s">
        <v>11646</v>
      </c>
      <c r="I4620" t="s">
        <v>5086</v>
      </c>
      <c r="J4620" s="25">
        <v>44362</v>
      </c>
      <c r="K4620" s="25">
        <v>45641</v>
      </c>
      <c r="L4620" t="s">
        <v>4560</v>
      </c>
      <c r="M4620" t="s">
        <v>5100</v>
      </c>
      <c r="N4620" t="s">
        <v>32</v>
      </c>
      <c r="O4620" t="s">
        <v>6282</v>
      </c>
    </row>
    <row r="4621" spans="1:15" x14ac:dyDescent="0.25">
      <c r="A4621">
        <v>2959</v>
      </c>
      <c r="B4621" t="s">
        <v>7476</v>
      </c>
      <c r="C4621" t="s">
        <v>865</v>
      </c>
      <c r="D4621" t="s">
        <v>846</v>
      </c>
      <c r="E4621">
        <v>68</v>
      </c>
      <c r="F4621">
        <v>68</v>
      </c>
      <c r="G4621" t="s">
        <v>11647</v>
      </c>
      <c r="H4621" t="s">
        <v>11646</v>
      </c>
      <c r="I4621" t="s">
        <v>5086</v>
      </c>
      <c r="J4621" s="25">
        <v>44362</v>
      </c>
      <c r="K4621" s="25">
        <v>45641</v>
      </c>
      <c r="L4621" t="s">
        <v>4560</v>
      </c>
      <c r="M4621" t="s">
        <v>5100</v>
      </c>
      <c r="N4621" t="s">
        <v>32</v>
      </c>
      <c r="O4621" t="s">
        <v>6282</v>
      </c>
    </row>
    <row r="4622" spans="1:15" x14ac:dyDescent="0.25">
      <c r="A4622">
        <v>2960</v>
      </c>
      <c r="B4622" t="s">
        <v>7476</v>
      </c>
      <c r="C4622" t="s">
        <v>865</v>
      </c>
      <c r="D4622" t="s">
        <v>846</v>
      </c>
      <c r="E4622">
        <v>18</v>
      </c>
      <c r="F4622">
        <v>18</v>
      </c>
      <c r="G4622" t="s">
        <v>11648</v>
      </c>
      <c r="H4622" t="s">
        <v>11649</v>
      </c>
      <c r="I4622" t="s">
        <v>5086</v>
      </c>
      <c r="J4622" s="25">
        <v>44362</v>
      </c>
      <c r="K4622" s="25">
        <v>45641</v>
      </c>
      <c r="L4622" t="s">
        <v>4560</v>
      </c>
      <c r="M4622" t="s">
        <v>5100</v>
      </c>
      <c r="N4622" t="s">
        <v>32</v>
      </c>
      <c r="O4622" t="s">
        <v>6282</v>
      </c>
    </row>
    <row r="4623" spans="1:15" x14ac:dyDescent="0.25">
      <c r="A4623">
        <v>2961</v>
      </c>
      <c r="B4623" t="s">
        <v>7476</v>
      </c>
      <c r="C4623" t="s">
        <v>865</v>
      </c>
      <c r="D4623" t="s">
        <v>846</v>
      </c>
      <c r="E4623">
        <v>68</v>
      </c>
      <c r="F4623">
        <v>68</v>
      </c>
      <c r="G4623" t="s">
        <v>11650</v>
      </c>
      <c r="H4623" t="s">
        <v>5109</v>
      </c>
      <c r="I4623" t="s">
        <v>5086</v>
      </c>
      <c r="J4623" s="25">
        <v>44483</v>
      </c>
      <c r="K4623" s="25">
        <v>45641</v>
      </c>
      <c r="L4623" t="s">
        <v>5110</v>
      </c>
      <c r="M4623" t="s">
        <v>5100</v>
      </c>
      <c r="N4623" t="s">
        <v>32</v>
      </c>
      <c r="O4623" t="s">
        <v>6282</v>
      </c>
    </row>
    <row r="4624" spans="1:15" x14ac:dyDescent="0.25">
      <c r="A4624">
        <v>2962</v>
      </c>
      <c r="B4624" t="s">
        <v>7476</v>
      </c>
      <c r="C4624" t="s">
        <v>865</v>
      </c>
      <c r="D4624" t="s">
        <v>846</v>
      </c>
      <c r="E4624">
        <v>66</v>
      </c>
      <c r="F4624">
        <v>66</v>
      </c>
      <c r="G4624" t="s">
        <v>11651</v>
      </c>
      <c r="H4624" t="s">
        <v>5109</v>
      </c>
      <c r="I4624" t="s">
        <v>5086</v>
      </c>
      <c r="J4624" s="25">
        <v>44483</v>
      </c>
      <c r="K4624" s="25">
        <v>45641</v>
      </c>
      <c r="L4624" t="s">
        <v>5110</v>
      </c>
      <c r="M4624" t="s">
        <v>5100</v>
      </c>
      <c r="N4624" t="s">
        <v>32</v>
      </c>
      <c r="O4624" t="s">
        <v>6282</v>
      </c>
    </row>
    <row r="4625" spans="1:15" x14ac:dyDescent="0.25">
      <c r="A4625">
        <v>2963</v>
      </c>
      <c r="B4625" t="s">
        <v>11556</v>
      </c>
      <c r="C4625" t="s">
        <v>2796</v>
      </c>
      <c r="D4625" t="s">
        <v>11652</v>
      </c>
      <c r="E4625">
        <v>4</v>
      </c>
      <c r="F4625">
        <v>1</v>
      </c>
      <c r="G4625" t="s">
        <v>11622</v>
      </c>
      <c r="H4625" t="s">
        <v>854</v>
      </c>
      <c r="I4625" t="s">
        <v>862</v>
      </c>
      <c r="J4625" s="25">
        <v>45653</v>
      </c>
      <c r="K4625" s="25">
        <v>45761</v>
      </c>
      <c r="L4625" t="s">
        <v>4621</v>
      </c>
      <c r="M4625" t="s">
        <v>5100</v>
      </c>
      <c r="N4625" t="s">
        <v>213</v>
      </c>
      <c r="O4625" t="s">
        <v>6282</v>
      </c>
    </row>
    <row r="4626" spans="1:15" x14ac:dyDescent="0.25">
      <c r="A4626">
        <v>2964</v>
      </c>
      <c r="B4626" t="s">
        <v>11556</v>
      </c>
      <c r="C4626" t="s">
        <v>2796</v>
      </c>
      <c r="D4626" t="s">
        <v>11652</v>
      </c>
      <c r="E4626">
        <v>4</v>
      </c>
      <c r="F4626">
        <v>1</v>
      </c>
      <c r="G4626" t="s">
        <v>11622</v>
      </c>
      <c r="H4626" t="s">
        <v>5103</v>
      </c>
      <c r="I4626" t="s">
        <v>855</v>
      </c>
      <c r="J4626" s="25">
        <v>45653</v>
      </c>
      <c r="K4626" s="25">
        <v>45653</v>
      </c>
      <c r="L4626" t="s">
        <v>4621</v>
      </c>
      <c r="M4626" t="s">
        <v>5100</v>
      </c>
      <c r="N4626" t="s">
        <v>213</v>
      </c>
      <c r="O4626" t="s">
        <v>6282</v>
      </c>
    </row>
    <row r="4627" spans="1:15" x14ac:dyDescent="0.25">
      <c r="A4627">
        <v>2965</v>
      </c>
      <c r="B4627" t="s">
        <v>11636</v>
      </c>
      <c r="C4627" t="s">
        <v>2796</v>
      </c>
      <c r="D4627" t="s">
        <v>11652</v>
      </c>
      <c r="E4627">
        <v>200</v>
      </c>
      <c r="F4627">
        <v>50</v>
      </c>
      <c r="G4627" t="s">
        <v>11653</v>
      </c>
      <c r="H4627" t="s">
        <v>854</v>
      </c>
      <c r="I4627" t="s">
        <v>855</v>
      </c>
      <c r="J4627" s="25">
        <v>45653</v>
      </c>
      <c r="K4627" s="25">
        <v>45653</v>
      </c>
      <c r="L4627" t="s">
        <v>4621</v>
      </c>
      <c r="M4627" t="s">
        <v>5100</v>
      </c>
      <c r="N4627" t="s">
        <v>213</v>
      </c>
      <c r="O4627" t="s">
        <v>6282</v>
      </c>
    </row>
    <row r="4628" spans="1:15" x14ac:dyDescent="0.25">
      <c r="A4628">
        <v>2966</v>
      </c>
      <c r="B4628" t="s">
        <v>11636</v>
      </c>
      <c r="C4628" t="s">
        <v>2796</v>
      </c>
      <c r="D4628" t="s">
        <v>11652</v>
      </c>
      <c r="E4628">
        <v>196</v>
      </c>
      <c r="F4628">
        <v>49</v>
      </c>
      <c r="G4628" t="s">
        <v>11654</v>
      </c>
      <c r="H4628" t="s">
        <v>854</v>
      </c>
      <c r="I4628" t="s">
        <v>855</v>
      </c>
      <c r="J4628" s="25">
        <v>45653</v>
      </c>
      <c r="K4628" s="25">
        <v>45653</v>
      </c>
      <c r="L4628" t="s">
        <v>4621</v>
      </c>
      <c r="M4628" t="s">
        <v>5100</v>
      </c>
      <c r="N4628" t="s">
        <v>213</v>
      </c>
      <c r="O4628" t="s">
        <v>6282</v>
      </c>
    </row>
    <row r="4629" spans="1:15" x14ac:dyDescent="0.25">
      <c r="A4629">
        <v>2970</v>
      </c>
      <c r="B4629" t="s">
        <v>11655</v>
      </c>
      <c r="C4629" t="s">
        <v>867</v>
      </c>
      <c r="D4629" t="s">
        <v>5102</v>
      </c>
      <c r="E4629">
        <v>64</v>
      </c>
      <c r="F4629">
        <v>16</v>
      </c>
      <c r="G4629" t="s">
        <v>11656</v>
      </c>
      <c r="H4629" t="s">
        <v>5090</v>
      </c>
      <c r="I4629" t="s">
        <v>855</v>
      </c>
      <c r="J4629" s="25">
        <v>45651</v>
      </c>
      <c r="K4629" s="25">
        <v>45652</v>
      </c>
      <c r="L4629" t="s">
        <v>4636</v>
      </c>
      <c r="M4629" t="s">
        <v>5101</v>
      </c>
      <c r="N4629" t="s">
        <v>213</v>
      </c>
      <c r="O4629" t="s">
        <v>6282</v>
      </c>
    </row>
    <row r="4630" spans="1:15" x14ac:dyDescent="0.25">
      <c r="A4630">
        <v>2971</v>
      </c>
      <c r="B4630" t="s">
        <v>11655</v>
      </c>
      <c r="C4630" t="s">
        <v>867</v>
      </c>
      <c r="D4630" t="s">
        <v>5102</v>
      </c>
      <c r="E4630">
        <v>160</v>
      </c>
      <c r="F4630">
        <v>40</v>
      </c>
      <c r="G4630" t="s">
        <v>11657</v>
      </c>
      <c r="H4630" t="s">
        <v>5090</v>
      </c>
      <c r="I4630" t="s">
        <v>855</v>
      </c>
      <c r="J4630" s="25">
        <v>45651</v>
      </c>
      <c r="K4630" s="25">
        <v>45652</v>
      </c>
      <c r="L4630" t="s">
        <v>4636</v>
      </c>
      <c r="M4630" t="s">
        <v>5101</v>
      </c>
      <c r="N4630" t="s">
        <v>213</v>
      </c>
      <c r="O4630" t="s">
        <v>6282</v>
      </c>
    </row>
    <row r="4631" spans="1:15" x14ac:dyDescent="0.25">
      <c r="A4631">
        <v>2972</v>
      </c>
      <c r="B4631" t="s">
        <v>11655</v>
      </c>
      <c r="C4631" t="s">
        <v>867</v>
      </c>
      <c r="D4631" t="s">
        <v>5102</v>
      </c>
      <c r="E4631">
        <v>160</v>
      </c>
      <c r="F4631">
        <v>40</v>
      </c>
      <c r="G4631" t="s">
        <v>11658</v>
      </c>
      <c r="H4631" t="s">
        <v>5090</v>
      </c>
      <c r="I4631" t="s">
        <v>855</v>
      </c>
      <c r="J4631" s="25">
        <v>45651</v>
      </c>
      <c r="K4631" s="25">
        <v>45652</v>
      </c>
      <c r="L4631" t="s">
        <v>4636</v>
      </c>
      <c r="M4631" t="s">
        <v>5101</v>
      </c>
      <c r="N4631" t="s">
        <v>213</v>
      </c>
      <c r="O4631" t="s">
        <v>6282</v>
      </c>
    </row>
    <row r="4632" spans="1:15" x14ac:dyDescent="0.25">
      <c r="A4632">
        <v>2973</v>
      </c>
      <c r="B4632" t="s">
        <v>11655</v>
      </c>
      <c r="C4632" t="s">
        <v>867</v>
      </c>
      <c r="D4632" t="s">
        <v>5102</v>
      </c>
      <c r="E4632">
        <v>160</v>
      </c>
      <c r="F4632">
        <v>40</v>
      </c>
      <c r="G4632" t="s">
        <v>11659</v>
      </c>
      <c r="H4632" t="s">
        <v>5090</v>
      </c>
      <c r="I4632" t="s">
        <v>855</v>
      </c>
      <c r="J4632" s="25">
        <v>45651</v>
      </c>
      <c r="K4632" s="25">
        <v>45652</v>
      </c>
      <c r="L4632" t="s">
        <v>4636</v>
      </c>
      <c r="M4632" t="s">
        <v>5101</v>
      </c>
      <c r="N4632" t="s">
        <v>213</v>
      </c>
      <c r="O4632" t="s">
        <v>6282</v>
      </c>
    </row>
    <row r="4633" spans="1:15" x14ac:dyDescent="0.25">
      <c r="A4633">
        <v>2974</v>
      </c>
      <c r="B4633" t="s">
        <v>11655</v>
      </c>
      <c r="C4633" t="s">
        <v>867</v>
      </c>
      <c r="D4633" t="s">
        <v>5102</v>
      </c>
      <c r="E4633">
        <v>160</v>
      </c>
      <c r="F4633">
        <v>40</v>
      </c>
      <c r="G4633" t="s">
        <v>11660</v>
      </c>
      <c r="H4633" t="s">
        <v>5090</v>
      </c>
      <c r="I4633" t="s">
        <v>855</v>
      </c>
      <c r="J4633" s="25">
        <v>45651</v>
      </c>
      <c r="K4633" s="25">
        <v>45652</v>
      </c>
      <c r="L4633" t="s">
        <v>4636</v>
      </c>
      <c r="M4633" t="s">
        <v>5101</v>
      </c>
      <c r="N4633" t="s">
        <v>213</v>
      </c>
      <c r="O4633" t="s">
        <v>6282</v>
      </c>
    </row>
    <row r="4634" spans="1:15" x14ac:dyDescent="0.25">
      <c r="A4634">
        <v>2975</v>
      </c>
      <c r="B4634" t="s">
        <v>11655</v>
      </c>
      <c r="C4634" t="s">
        <v>867</v>
      </c>
      <c r="D4634" t="s">
        <v>5102</v>
      </c>
      <c r="E4634">
        <v>160</v>
      </c>
      <c r="F4634">
        <v>40</v>
      </c>
      <c r="G4634" t="s">
        <v>11661</v>
      </c>
      <c r="H4634" t="s">
        <v>5090</v>
      </c>
      <c r="I4634" t="s">
        <v>855</v>
      </c>
      <c r="J4634" s="25">
        <v>45651</v>
      </c>
      <c r="K4634" s="25">
        <v>45652</v>
      </c>
      <c r="L4634" t="s">
        <v>4636</v>
      </c>
      <c r="M4634" t="s">
        <v>5101</v>
      </c>
      <c r="N4634" t="s">
        <v>213</v>
      </c>
      <c r="O4634" t="s">
        <v>6282</v>
      </c>
    </row>
    <row r="4635" spans="1:15" x14ac:dyDescent="0.25">
      <c r="A4635">
        <v>2976</v>
      </c>
      <c r="B4635" t="s">
        <v>11655</v>
      </c>
      <c r="C4635" t="s">
        <v>867</v>
      </c>
      <c r="D4635" t="s">
        <v>5102</v>
      </c>
      <c r="E4635">
        <v>87</v>
      </c>
      <c r="F4635">
        <v>21</v>
      </c>
      <c r="G4635" t="s">
        <v>11662</v>
      </c>
      <c r="H4635" t="s">
        <v>5090</v>
      </c>
      <c r="I4635" t="s">
        <v>855</v>
      </c>
      <c r="J4635" s="25">
        <v>45651</v>
      </c>
      <c r="K4635" s="25">
        <v>45652</v>
      </c>
      <c r="L4635" t="s">
        <v>4636</v>
      </c>
      <c r="M4635" t="s">
        <v>5101</v>
      </c>
      <c r="N4635" t="s">
        <v>213</v>
      </c>
      <c r="O4635" t="s">
        <v>6282</v>
      </c>
    </row>
    <row r="4636" spans="1:15" x14ac:dyDescent="0.25">
      <c r="A4636">
        <v>2969</v>
      </c>
      <c r="B4636" t="s">
        <v>11556</v>
      </c>
      <c r="C4636" t="s">
        <v>867</v>
      </c>
      <c r="D4636" t="s">
        <v>5102</v>
      </c>
      <c r="E4636">
        <v>4</v>
      </c>
      <c r="F4636">
        <v>1</v>
      </c>
      <c r="G4636" t="s">
        <v>11627</v>
      </c>
      <c r="H4636" t="s">
        <v>854</v>
      </c>
      <c r="I4636" t="s">
        <v>855</v>
      </c>
      <c r="J4636" s="25">
        <v>45653</v>
      </c>
      <c r="K4636" s="25">
        <v>45653</v>
      </c>
      <c r="L4636" t="s">
        <v>4621</v>
      </c>
      <c r="M4636" t="s">
        <v>5101</v>
      </c>
      <c r="N4636" t="s">
        <v>213</v>
      </c>
      <c r="O4636" t="s">
        <v>6282</v>
      </c>
    </row>
    <row r="4637" spans="1:15" x14ac:dyDescent="0.25">
      <c r="A4637">
        <v>2977</v>
      </c>
      <c r="B4637" t="s">
        <v>11663</v>
      </c>
      <c r="C4637" t="s">
        <v>867</v>
      </c>
      <c r="D4637" t="s">
        <v>5102</v>
      </c>
      <c r="E4637">
        <v>160</v>
      </c>
      <c r="F4637">
        <v>40</v>
      </c>
      <c r="G4637" t="s">
        <v>11664</v>
      </c>
      <c r="H4637" t="s">
        <v>854</v>
      </c>
      <c r="I4637" t="s">
        <v>855</v>
      </c>
      <c r="J4637" s="25">
        <v>45653</v>
      </c>
      <c r="K4637" s="25">
        <v>45653</v>
      </c>
      <c r="L4637" t="s">
        <v>4621</v>
      </c>
      <c r="M4637" t="s">
        <v>5101</v>
      </c>
      <c r="N4637" t="s">
        <v>213</v>
      </c>
      <c r="O4637" t="s">
        <v>6282</v>
      </c>
    </row>
    <row r="4638" spans="1:15" x14ac:dyDescent="0.25">
      <c r="A4638">
        <v>2978</v>
      </c>
      <c r="B4638" t="s">
        <v>11663</v>
      </c>
      <c r="C4638" t="s">
        <v>867</v>
      </c>
      <c r="D4638" t="s">
        <v>5102</v>
      </c>
      <c r="E4638">
        <v>160</v>
      </c>
      <c r="F4638">
        <v>40</v>
      </c>
      <c r="G4638" t="s">
        <v>11665</v>
      </c>
      <c r="H4638" t="s">
        <v>854</v>
      </c>
      <c r="I4638" t="s">
        <v>855</v>
      </c>
      <c r="J4638" s="25">
        <v>45653</v>
      </c>
      <c r="K4638" s="25">
        <v>45653</v>
      </c>
      <c r="L4638" t="s">
        <v>4621</v>
      </c>
      <c r="M4638" t="s">
        <v>5101</v>
      </c>
      <c r="N4638" t="s">
        <v>213</v>
      </c>
      <c r="O4638" t="s">
        <v>6282</v>
      </c>
    </row>
    <row r="4639" spans="1:15" x14ac:dyDescent="0.25">
      <c r="A4639">
        <v>2979</v>
      </c>
      <c r="B4639" t="s">
        <v>11663</v>
      </c>
      <c r="C4639" t="s">
        <v>867</v>
      </c>
      <c r="D4639" t="s">
        <v>5102</v>
      </c>
      <c r="E4639">
        <v>160</v>
      </c>
      <c r="F4639">
        <v>40</v>
      </c>
      <c r="G4639" t="s">
        <v>11666</v>
      </c>
      <c r="H4639" t="s">
        <v>854</v>
      </c>
      <c r="I4639" t="s">
        <v>855</v>
      </c>
      <c r="J4639" s="25">
        <v>45653</v>
      </c>
      <c r="K4639" s="25">
        <v>45653</v>
      </c>
      <c r="L4639" t="s">
        <v>4621</v>
      </c>
      <c r="M4639" t="s">
        <v>5101</v>
      </c>
      <c r="N4639" t="s">
        <v>213</v>
      </c>
      <c r="O4639" t="s">
        <v>6282</v>
      </c>
    </row>
    <row r="4640" spans="1:15" x14ac:dyDescent="0.25">
      <c r="A4640">
        <v>2980</v>
      </c>
      <c r="B4640" t="s">
        <v>11663</v>
      </c>
      <c r="C4640" t="s">
        <v>867</v>
      </c>
      <c r="D4640" t="s">
        <v>5102</v>
      </c>
      <c r="E4640">
        <v>158</v>
      </c>
      <c r="F4640">
        <v>39</v>
      </c>
      <c r="G4640" t="s">
        <v>11667</v>
      </c>
      <c r="H4640" t="s">
        <v>854</v>
      </c>
      <c r="I4640" t="s">
        <v>855</v>
      </c>
      <c r="J4640" s="25">
        <v>45653</v>
      </c>
      <c r="K4640" s="25">
        <v>45653</v>
      </c>
      <c r="L4640" t="s">
        <v>4621</v>
      </c>
      <c r="M4640" t="s">
        <v>5101</v>
      </c>
      <c r="N4640" t="s">
        <v>213</v>
      </c>
      <c r="O4640" t="s">
        <v>6282</v>
      </c>
    </row>
    <row r="4641" spans="1:15" x14ac:dyDescent="0.25">
      <c r="A4641">
        <v>2981</v>
      </c>
      <c r="B4641" t="s">
        <v>11663</v>
      </c>
      <c r="C4641" t="s">
        <v>867</v>
      </c>
      <c r="D4641" t="s">
        <v>5102</v>
      </c>
      <c r="E4641">
        <v>160</v>
      </c>
      <c r="F4641">
        <v>40</v>
      </c>
      <c r="G4641" t="s">
        <v>11668</v>
      </c>
      <c r="H4641" t="s">
        <v>854</v>
      </c>
      <c r="I4641" t="s">
        <v>855</v>
      </c>
      <c r="J4641" s="25">
        <v>45653</v>
      </c>
      <c r="K4641" s="25">
        <v>45653</v>
      </c>
      <c r="L4641" t="s">
        <v>4621</v>
      </c>
      <c r="M4641" t="s">
        <v>5101</v>
      </c>
      <c r="N4641" t="s">
        <v>213</v>
      </c>
      <c r="O4641" t="s">
        <v>6282</v>
      </c>
    </row>
    <row r="4642" spans="1:15" x14ac:dyDescent="0.25">
      <c r="A4642">
        <v>2982</v>
      </c>
      <c r="B4642" t="s">
        <v>11663</v>
      </c>
      <c r="C4642" t="s">
        <v>867</v>
      </c>
      <c r="D4642" t="s">
        <v>5102</v>
      </c>
      <c r="E4642">
        <v>160</v>
      </c>
      <c r="F4642">
        <v>40</v>
      </c>
      <c r="G4642" t="s">
        <v>11669</v>
      </c>
      <c r="H4642" t="s">
        <v>854</v>
      </c>
      <c r="I4642" t="s">
        <v>855</v>
      </c>
      <c r="J4642" s="25">
        <v>45653</v>
      </c>
      <c r="K4642" s="25">
        <v>45653</v>
      </c>
      <c r="L4642" t="s">
        <v>4621</v>
      </c>
      <c r="M4642" t="s">
        <v>5101</v>
      </c>
      <c r="N4642" t="s">
        <v>213</v>
      </c>
      <c r="O4642" t="s">
        <v>6282</v>
      </c>
    </row>
    <row r="4643" spans="1:15" x14ac:dyDescent="0.25">
      <c r="A4643">
        <v>2967</v>
      </c>
      <c r="B4643" t="s">
        <v>7653</v>
      </c>
      <c r="C4643" t="s">
        <v>867</v>
      </c>
      <c r="D4643" t="s">
        <v>5102</v>
      </c>
      <c r="E4643">
        <v>64</v>
      </c>
      <c r="F4643">
        <v>16</v>
      </c>
      <c r="G4643" t="s">
        <v>11670</v>
      </c>
      <c r="H4643" t="s">
        <v>11602</v>
      </c>
      <c r="I4643" t="s">
        <v>862</v>
      </c>
      <c r="J4643" s="25">
        <v>45680</v>
      </c>
      <c r="K4643" s="25">
        <v>45680</v>
      </c>
      <c r="L4643" t="s">
        <v>5947</v>
      </c>
      <c r="M4643" t="s">
        <v>5101</v>
      </c>
      <c r="N4643" t="s">
        <v>213</v>
      </c>
      <c r="O4643" t="s">
        <v>6282</v>
      </c>
    </row>
    <row r="4644" spans="1:15" x14ac:dyDescent="0.25">
      <c r="A4644">
        <v>2968</v>
      </c>
      <c r="B4644" t="s">
        <v>7653</v>
      </c>
      <c r="C4644" t="s">
        <v>867</v>
      </c>
      <c r="D4644" t="s">
        <v>5102</v>
      </c>
      <c r="E4644">
        <v>28</v>
      </c>
      <c r="F4644">
        <v>7</v>
      </c>
      <c r="G4644" t="s">
        <v>11671</v>
      </c>
      <c r="H4644" t="s">
        <v>11604</v>
      </c>
      <c r="I4644" t="s">
        <v>862</v>
      </c>
      <c r="J4644" s="25">
        <v>45680</v>
      </c>
      <c r="K4644" s="25">
        <v>45680</v>
      </c>
      <c r="L4644" t="s">
        <v>5947</v>
      </c>
      <c r="M4644" t="s">
        <v>5101</v>
      </c>
      <c r="N4644" t="s">
        <v>213</v>
      </c>
      <c r="O4644" t="s">
        <v>6282</v>
      </c>
    </row>
    <row r="4645" spans="1:15" x14ac:dyDescent="0.25">
      <c r="A4645">
        <v>2983</v>
      </c>
      <c r="B4645" t="s">
        <v>7476</v>
      </c>
      <c r="C4645" t="s">
        <v>868</v>
      </c>
      <c r="D4645" t="s">
        <v>5104</v>
      </c>
      <c r="E4645">
        <v>63</v>
      </c>
      <c r="F4645">
        <v>63</v>
      </c>
      <c r="G4645" t="s">
        <v>11672</v>
      </c>
      <c r="H4645" t="s">
        <v>11673</v>
      </c>
      <c r="I4645" t="s">
        <v>5086</v>
      </c>
      <c r="J4645" s="25">
        <v>44483</v>
      </c>
      <c r="K4645" s="25">
        <v>45642</v>
      </c>
      <c r="L4645" t="s">
        <v>5110</v>
      </c>
      <c r="M4645" t="s">
        <v>5105</v>
      </c>
      <c r="N4645" t="s">
        <v>32</v>
      </c>
      <c r="O4645" t="s">
        <v>6282</v>
      </c>
    </row>
    <row r="4646" spans="1:15" x14ac:dyDescent="0.25">
      <c r="A4646">
        <v>2984</v>
      </c>
      <c r="B4646" t="s">
        <v>11556</v>
      </c>
      <c r="C4646" t="s">
        <v>2797</v>
      </c>
      <c r="D4646" t="s">
        <v>11674</v>
      </c>
      <c r="E4646">
        <v>4</v>
      </c>
      <c r="F4646">
        <v>1</v>
      </c>
      <c r="G4646" t="s">
        <v>11622</v>
      </c>
      <c r="H4646" t="s">
        <v>854</v>
      </c>
      <c r="I4646" t="s">
        <v>862</v>
      </c>
      <c r="J4646" s="25">
        <v>45653</v>
      </c>
      <c r="K4646" s="25">
        <v>45761</v>
      </c>
      <c r="L4646" t="s">
        <v>4621</v>
      </c>
      <c r="M4646" t="s">
        <v>5105</v>
      </c>
      <c r="N4646" t="s">
        <v>213</v>
      </c>
      <c r="O4646" t="s">
        <v>6282</v>
      </c>
    </row>
    <row r="4647" spans="1:15" x14ac:dyDescent="0.25">
      <c r="A4647">
        <v>2985</v>
      </c>
      <c r="B4647" t="s">
        <v>11556</v>
      </c>
      <c r="C4647" t="s">
        <v>2797</v>
      </c>
      <c r="D4647" t="s">
        <v>11674</v>
      </c>
      <c r="E4647">
        <v>4</v>
      </c>
      <c r="F4647">
        <v>1</v>
      </c>
      <c r="G4647" t="s">
        <v>11622</v>
      </c>
      <c r="H4647" t="s">
        <v>5103</v>
      </c>
      <c r="I4647" t="s">
        <v>855</v>
      </c>
      <c r="J4647" s="25">
        <v>45653</v>
      </c>
      <c r="K4647" s="25">
        <v>45653</v>
      </c>
      <c r="L4647" t="s">
        <v>4621</v>
      </c>
      <c r="M4647" t="s">
        <v>5105</v>
      </c>
      <c r="N4647" t="s">
        <v>213</v>
      </c>
      <c r="O4647" t="s">
        <v>6282</v>
      </c>
    </row>
    <row r="4648" spans="1:15" x14ac:dyDescent="0.25">
      <c r="A4648">
        <v>2986</v>
      </c>
      <c r="B4648" t="s">
        <v>11663</v>
      </c>
      <c r="C4648" t="s">
        <v>2797</v>
      </c>
      <c r="D4648" t="s">
        <v>11674</v>
      </c>
      <c r="E4648">
        <v>160</v>
      </c>
      <c r="F4648">
        <v>40</v>
      </c>
      <c r="G4648" t="s">
        <v>11675</v>
      </c>
      <c r="H4648" t="s">
        <v>854</v>
      </c>
      <c r="I4648" t="s">
        <v>855</v>
      </c>
      <c r="J4648" s="25">
        <v>45653</v>
      </c>
      <c r="K4648" s="25">
        <v>45653</v>
      </c>
      <c r="L4648" t="s">
        <v>4621</v>
      </c>
      <c r="M4648" t="s">
        <v>5105</v>
      </c>
      <c r="N4648" t="s">
        <v>213</v>
      </c>
      <c r="O4648" t="s">
        <v>6282</v>
      </c>
    </row>
    <row r="4649" spans="1:15" x14ac:dyDescent="0.25">
      <c r="A4649">
        <v>2987</v>
      </c>
      <c r="B4649" t="s">
        <v>11663</v>
      </c>
      <c r="C4649" t="s">
        <v>2797</v>
      </c>
      <c r="D4649" t="s">
        <v>11674</v>
      </c>
      <c r="E4649">
        <v>160</v>
      </c>
      <c r="F4649">
        <v>40</v>
      </c>
      <c r="G4649" t="s">
        <v>11676</v>
      </c>
      <c r="H4649" t="s">
        <v>854</v>
      </c>
      <c r="I4649" t="s">
        <v>855</v>
      </c>
      <c r="J4649" s="25">
        <v>45653</v>
      </c>
      <c r="K4649" s="25">
        <v>45653</v>
      </c>
      <c r="L4649" t="s">
        <v>4621</v>
      </c>
      <c r="M4649" t="s">
        <v>5105</v>
      </c>
      <c r="N4649" t="s">
        <v>213</v>
      </c>
      <c r="O4649" t="s">
        <v>6282</v>
      </c>
    </row>
    <row r="4650" spans="1:15" x14ac:dyDescent="0.25">
      <c r="A4650">
        <v>2988</v>
      </c>
      <c r="B4650" t="s">
        <v>11663</v>
      </c>
      <c r="C4650" t="s">
        <v>2797</v>
      </c>
      <c r="D4650" t="s">
        <v>11674</v>
      </c>
      <c r="E4650">
        <v>76</v>
      </c>
      <c r="F4650">
        <v>19</v>
      </c>
      <c r="G4650" t="s">
        <v>11677</v>
      </c>
      <c r="H4650" t="s">
        <v>854</v>
      </c>
      <c r="I4650" t="s">
        <v>855</v>
      </c>
      <c r="J4650" s="25">
        <v>45653</v>
      </c>
      <c r="K4650" s="25">
        <v>45653</v>
      </c>
      <c r="L4650" t="s">
        <v>4621</v>
      </c>
      <c r="M4650" t="s">
        <v>5105</v>
      </c>
      <c r="N4650" t="s">
        <v>213</v>
      </c>
      <c r="O4650" t="s">
        <v>6282</v>
      </c>
    </row>
    <row r="4651" spans="1:15" x14ac:dyDescent="0.25">
      <c r="A4651">
        <v>2993</v>
      </c>
      <c r="B4651" t="s">
        <v>11678</v>
      </c>
      <c r="C4651" t="s">
        <v>2798</v>
      </c>
      <c r="D4651" t="s">
        <v>11679</v>
      </c>
      <c r="E4651">
        <v>974</v>
      </c>
      <c r="F4651">
        <v>32</v>
      </c>
      <c r="G4651" t="s">
        <v>11680</v>
      </c>
      <c r="H4651" t="s">
        <v>854</v>
      </c>
      <c r="I4651" t="s">
        <v>855</v>
      </c>
      <c r="J4651" s="25">
        <v>45631</v>
      </c>
      <c r="K4651" s="25">
        <v>45632</v>
      </c>
      <c r="L4651" t="s">
        <v>92</v>
      </c>
      <c r="M4651" t="s">
        <v>5106</v>
      </c>
      <c r="N4651" t="s">
        <v>213</v>
      </c>
      <c r="O4651" t="s">
        <v>6282</v>
      </c>
    </row>
    <row r="4652" spans="1:15" x14ac:dyDescent="0.25">
      <c r="A4652">
        <v>2994</v>
      </c>
      <c r="B4652" t="s">
        <v>11678</v>
      </c>
      <c r="C4652" t="s">
        <v>2798</v>
      </c>
      <c r="D4652" t="s">
        <v>11679</v>
      </c>
      <c r="E4652">
        <v>11</v>
      </c>
      <c r="F4652">
        <v>0</v>
      </c>
      <c r="G4652" t="s">
        <v>11680</v>
      </c>
      <c r="H4652" t="s">
        <v>5103</v>
      </c>
      <c r="I4652" t="s">
        <v>855</v>
      </c>
      <c r="J4652" s="25">
        <v>45631</v>
      </c>
      <c r="K4652" s="25">
        <v>45632</v>
      </c>
      <c r="L4652" t="s">
        <v>92</v>
      </c>
      <c r="M4652" t="s">
        <v>5106</v>
      </c>
      <c r="N4652" t="s">
        <v>213</v>
      </c>
      <c r="O4652" t="s">
        <v>6282</v>
      </c>
    </row>
    <row r="4653" spans="1:15" x14ac:dyDescent="0.25">
      <c r="A4653">
        <v>2990</v>
      </c>
      <c r="B4653" t="s">
        <v>11556</v>
      </c>
      <c r="C4653" t="s">
        <v>2798</v>
      </c>
      <c r="D4653" t="s">
        <v>11679</v>
      </c>
      <c r="E4653">
        <v>29</v>
      </c>
      <c r="F4653">
        <v>0</v>
      </c>
      <c r="G4653" t="s">
        <v>11627</v>
      </c>
      <c r="H4653" t="s">
        <v>854</v>
      </c>
      <c r="I4653" t="s">
        <v>862</v>
      </c>
      <c r="J4653" s="25">
        <v>45632</v>
      </c>
      <c r="K4653" s="25">
        <v>45761</v>
      </c>
      <c r="L4653" t="s">
        <v>4358</v>
      </c>
      <c r="M4653" t="s">
        <v>5106</v>
      </c>
      <c r="N4653" t="s">
        <v>213</v>
      </c>
      <c r="O4653" t="s">
        <v>6282</v>
      </c>
    </row>
    <row r="4654" spans="1:15" x14ac:dyDescent="0.25">
      <c r="A4654">
        <v>2992</v>
      </c>
      <c r="B4654" t="s">
        <v>11556</v>
      </c>
      <c r="C4654" t="s">
        <v>2798</v>
      </c>
      <c r="D4654" t="s">
        <v>11679</v>
      </c>
      <c r="E4654">
        <v>21</v>
      </c>
      <c r="F4654">
        <v>0</v>
      </c>
      <c r="G4654" t="s">
        <v>11627</v>
      </c>
      <c r="H4654" t="s">
        <v>5103</v>
      </c>
      <c r="I4654" t="s">
        <v>855</v>
      </c>
      <c r="J4654" s="25">
        <v>45651</v>
      </c>
      <c r="K4654" s="25">
        <v>45652</v>
      </c>
      <c r="L4654" t="s">
        <v>4636</v>
      </c>
      <c r="M4654" t="s">
        <v>5106</v>
      </c>
      <c r="N4654" t="s">
        <v>213</v>
      </c>
      <c r="O4654" t="s">
        <v>6282</v>
      </c>
    </row>
    <row r="4655" spans="1:15" x14ac:dyDescent="0.25">
      <c r="A4655">
        <v>2995</v>
      </c>
      <c r="B4655" t="s">
        <v>11678</v>
      </c>
      <c r="C4655" t="s">
        <v>2798</v>
      </c>
      <c r="D4655" t="s">
        <v>11679</v>
      </c>
      <c r="E4655">
        <v>1800</v>
      </c>
      <c r="F4655">
        <v>60</v>
      </c>
      <c r="G4655" t="s">
        <v>11681</v>
      </c>
      <c r="H4655" t="s">
        <v>5090</v>
      </c>
      <c r="I4655" t="s">
        <v>855</v>
      </c>
      <c r="J4655" s="25">
        <v>45651</v>
      </c>
      <c r="K4655" s="25">
        <v>45652</v>
      </c>
      <c r="L4655" t="s">
        <v>4636</v>
      </c>
      <c r="M4655" t="s">
        <v>5106</v>
      </c>
      <c r="N4655" t="s">
        <v>213</v>
      </c>
      <c r="O4655" t="s">
        <v>6282</v>
      </c>
    </row>
    <row r="4656" spans="1:15" x14ac:dyDescent="0.25">
      <c r="A4656">
        <v>2996</v>
      </c>
      <c r="B4656" t="s">
        <v>11678</v>
      </c>
      <c r="C4656" t="s">
        <v>2798</v>
      </c>
      <c r="D4656" t="s">
        <v>11679</v>
      </c>
      <c r="E4656">
        <v>270</v>
      </c>
      <c r="F4656">
        <v>9</v>
      </c>
      <c r="G4656" t="s">
        <v>11682</v>
      </c>
      <c r="H4656" t="s">
        <v>5090</v>
      </c>
      <c r="I4656" t="s">
        <v>855</v>
      </c>
      <c r="J4656" s="25">
        <v>45651</v>
      </c>
      <c r="K4656" s="25">
        <v>45652</v>
      </c>
      <c r="L4656" t="s">
        <v>4636</v>
      </c>
      <c r="M4656" t="s">
        <v>5106</v>
      </c>
      <c r="N4656" t="s">
        <v>213</v>
      </c>
      <c r="O4656" t="s">
        <v>6282</v>
      </c>
    </row>
    <row r="4657" spans="1:15" x14ac:dyDescent="0.25">
      <c r="A4657">
        <v>2989</v>
      </c>
      <c r="B4657" t="s">
        <v>11556</v>
      </c>
      <c r="C4657" t="s">
        <v>2798</v>
      </c>
      <c r="D4657" t="s">
        <v>11679</v>
      </c>
      <c r="E4657">
        <v>7</v>
      </c>
      <c r="F4657">
        <v>0</v>
      </c>
      <c r="G4657" t="s">
        <v>11627</v>
      </c>
      <c r="H4657" t="s">
        <v>854</v>
      </c>
      <c r="I4657" t="s">
        <v>855</v>
      </c>
      <c r="J4657" s="25">
        <v>45653</v>
      </c>
      <c r="K4657" s="25">
        <v>45653</v>
      </c>
      <c r="L4657" t="s">
        <v>4621</v>
      </c>
      <c r="M4657" t="s">
        <v>5106</v>
      </c>
      <c r="N4657" t="s">
        <v>213</v>
      </c>
      <c r="O4657" t="s">
        <v>6282</v>
      </c>
    </row>
    <row r="4658" spans="1:15" x14ac:dyDescent="0.25">
      <c r="A4658">
        <v>2991</v>
      </c>
      <c r="B4658" t="s">
        <v>11556</v>
      </c>
      <c r="C4658" t="s">
        <v>2798</v>
      </c>
      <c r="D4658" t="s">
        <v>11679</v>
      </c>
      <c r="E4658">
        <v>30</v>
      </c>
      <c r="F4658">
        <v>1</v>
      </c>
      <c r="G4658" t="s">
        <v>11627</v>
      </c>
      <c r="H4658" t="s">
        <v>5090</v>
      </c>
      <c r="I4658" t="s">
        <v>862</v>
      </c>
      <c r="J4658" s="25">
        <v>45653</v>
      </c>
      <c r="K4658" s="25">
        <v>45761</v>
      </c>
      <c r="L4658" t="s">
        <v>4621</v>
      </c>
      <c r="M4658" t="s">
        <v>5106</v>
      </c>
      <c r="N4658" t="s">
        <v>213</v>
      </c>
      <c r="O4658" t="s">
        <v>6282</v>
      </c>
    </row>
    <row r="4659" spans="1:15" x14ac:dyDescent="0.25">
      <c r="A4659">
        <v>2997</v>
      </c>
      <c r="B4659" t="s">
        <v>11678</v>
      </c>
      <c r="C4659" t="s">
        <v>2799</v>
      </c>
      <c r="D4659" t="s">
        <v>11683</v>
      </c>
      <c r="E4659">
        <v>1200</v>
      </c>
      <c r="F4659">
        <v>40</v>
      </c>
      <c r="G4659" t="s">
        <v>11684</v>
      </c>
      <c r="H4659" t="s">
        <v>854</v>
      </c>
      <c r="I4659" t="s">
        <v>855</v>
      </c>
      <c r="J4659" s="25">
        <v>45631</v>
      </c>
      <c r="K4659" s="25">
        <v>45632</v>
      </c>
      <c r="L4659" t="s">
        <v>92</v>
      </c>
      <c r="M4659" t="s">
        <v>5107</v>
      </c>
      <c r="N4659" t="s">
        <v>213</v>
      </c>
      <c r="O4659" t="s">
        <v>6282</v>
      </c>
    </row>
    <row r="4660" spans="1:15" x14ac:dyDescent="0.25">
      <c r="A4660">
        <v>2998</v>
      </c>
      <c r="B4660" t="s">
        <v>11678</v>
      </c>
      <c r="C4660" t="s">
        <v>2799</v>
      </c>
      <c r="D4660" t="s">
        <v>11683</v>
      </c>
      <c r="E4660">
        <v>1800</v>
      </c>
      <c r="F4660">
        <v>60</v>
      </c>
      <c r="G4660" t="s">
        <v>11685</v>
      </c>
      <c r="H4660" t="s">
        <v>5090</v>
      </c>
      <c r="I4660" t="s">
        <v>855</v>
      </c>
      <c r="J4660" s="25">
        <v>45651</v>
      </c>
      <c r="K4660" s="25">
        <v>45652</v>
      </c>
      <c r="L4660" t="s">
        <v>4636</v>
      </c>
      <c r="M4660" t="s">
        <v>5107</v>
      </c>
      <c r="N4660" t="s">
        <v>213</v>
      </c>
      <c r="O4660" t="s">
        <v>6282</v>
      </c>
    </row>
    <row r="4661" spans="1:15" x14ac:dyDescent="0.25">
      <c r="A4661">
        <v>2999</v>
      </c>
      <c r="B4661" t="s">
        <v>11678</v>
      </c>
      <c r="C4661" t="s">
        <v>2799</v>
      </c>
      <c r="D4661" t="s">
        <v>11683</v>
      </c>
      <c r="E4661">
        <v>1170</v>
      </c>
      <c r="F4661">
        <v>39</v>
      </c>
      <c r="G4661" t="s">
        <v>11686</v>
      </c>
      <c r="H4661" t="s">
        <v>5090</v>
      </c>
      <c r="I4661" t="s">
        <v>855</v>
      </c>
      <c r="J4661" s="25">
        <v>45651</v>
      </c>
      <c r="K4661" s="25">
        <v>45652</v>
      </c>
      <c r="L4661" t="s">
        <v>4636</v>
      </c>
      <c r="M4661" t="s">
        <v>5107</v>
      </c>
      <c r="N4661" t="s">
        <v>213</v>
      </c>
      <c r="O4661" t="s">
        <v>6282</v>
      </c>
    </row>
    <row r="4662" spans="1:15" x14ac:dyDescent="0.25">
      <c r="A4662">
        <v>3000</v>
      </c>
      <c r="B4662" t="s">
        <v>7853</v>
      </c>
      <c r="C4662" t="s">
        <v>2800</v>
      </c>
      <c r="D4662" t="s">
        <v>11687</v>
      </c>
      <c r="E4662">
        <v>15</v>
      </c>
      <c r="F4662">
        <v>15</v>
      </c>
      <c r="G4662" t="s">
        <v>11688</v>
      </c>
      <c r="H4662" t="s">
        <v>5109</v>
      </c>
      <c r="I4662" t="s">
        <v>5086</v>
      </c>
      <c r="J4662" s="25">
        <v>44483</v>
      </c>
      <c r="K4662" s="25">
        <v>45641</v>
      </c>
      <c r="L4662" t="s">
        <v>5110</v>
      </c>
      <c r="M4662" t="s">
        <v>11689</v>
      </c>
      <c r="N4662" t="s">
        <v>32</v>
      </c>
      <c r="O4662" t="s">
        <v>6282</v>
      </c>
    </row>
    <row r="4663" spans="1:15" x14ac:dyDescent="0.25">
      <c r="A4663">
        <v>3009</v>
      </c>
      <c r="B4663" t="s">
        <v>11690</v>
      </c>
      <c r="C4663" t="s">
        <v>874</v>
      </c>
      <c r="D4663" t="s">
        <v>5113</v>
      </c>
      <c r="E4663">
        <v>1080</v>
      </c>
      <c r="F4663">
        <v>54</v>
      </c>
      <c r="G4663" t="s">
        <v>11691</v>
      </c>
      <c r="H4663" t="s">
        <v>854</v>
      </c>
      <c r="I4663" t="s">
        <v>855</v>
      </c>
      <c r="J4663" s="25">
        <v>45631</v>
      </c>
      <c r="K4663" s="25">
        <v>45632</v>
      </c>
      <c r="L4663" t="s">
        <v>92</v>
      </c>
      <c r="M4663" t="s">
        <v>5111</v>
      </c>
      <c r="N4663" t="s">
        <v>213</v>
      </c>
      <c r="O4663" t="s">
        <v>6282</v>
      </c>
    </row>
    <row r="4664" spans="1:15" x14ac:dyDescent="0.25">
      <c r="A4664">
        <v>3010</v>
      </c>
      <c r="B4664" t="s">
        <v>11690</v>
      </c>
      <c r="C4664" t="s">
        <v>874</v>
      </c>
      <c r="D4664" t="s">
        <v>5113</v>
      </c>
      <c r="E4664">
        <v>1080</v>
      </c>
      <c r="F4664">
        <v>54</v>
      </c>
      <c r="G4664" t="s">
        <v>11692</v>
      </c>
      <c r="H4664" t="s">
        <v>854</v>
      </c>
      <c r="I4664" t="s">
        <v>855</v>
      </c>
      <c r="J4664" s="25">
        <v>45631</v>
      </c>
      <c r="K4664" s="25">
        <v>45632</v>
      </c>
      <c r="L4664" t="s">
        <v>92</v>
      </c>
      <c r="M4664" t="s">
        <v>5111</v>
      </c>
      <c r="N4664" t="s">
        <v>213</v>
      </c>
      <c r="O4664" t="s">
        <v>6282</v>
      </c>
    </row>
    <row r="4665" spans="1:15" x14ac:dyDescent="0.25">
      <c r="A4665">
        <v>3011</v>
      </c>
      <c r="B4665" t="s">
        <v>11690</v>
      </c>
      <c r="C4665" t="s">
        <v>874</v>
      </c>
      <c r="D4665" t="s">
        <v>5113</v>
      </c>
      <c r="E4665">
        <v>695</v>
      </c>
      <c r="F4665">
        <v>34</v>
      </c>
      <c r="G4665" t="s">
        <v>11693</v>
      </c>
      <c r="H4665" t="s">
        <v>854</v>
      </c>
      <c r="I4665" t="s">
        <v>855</v>
      </c>
      <c r="J4665" s="25">
        <v>45631</v>
      </c>
      <c r="K4665" s="25">
        <v>45632</v>
      </c>
      <c r="L4665" t="s">
        <v>92</v>
      </c>
      <c r="M4665" t="s">
        <v>5111</v>
      </c>
      <c r="N4665" t="s">
        <v>213</v>
      </c>
      <c r="O4665" t="s">
        <v>6282</v>
      </c>
    </row>
    <row r="4666" spans="1:15" x14ac:dyDescent="0.25">
      <c r="A4666">
        <v>3012</v>
      </c>
      <c r="B4666" t="s">
        <v>11690</v>
      </c>
      <c r="C4666" t="s">
        <v>874</v>
      </c>
      <c r="D4666" t="s">
        <v>5113</v>
      </c>
      <c r="E4666">
        <v>40</v>
      </c>
      <c r="F4666">
        <v>2</v>
      </c>
      <c r="G4666" t="s">
        <v>11693</v>
      </c>
      <c r="H4666" t="s">
        <v>5103</v>
      </c>
      <c r="I4666" t="s">
        <v>855</v>
      </c>
      <c r="J4666" s="25">
        <v>45631</v>
      </c>
      <c r="K4666" s="25">
        <v>45632</v>
      </c>
      <c r="L4666" t="s">
        <v>92</v>
      </c>
      <c r="M4666" t="s">
        <v>5111</v>
      </c>
      <c r="N4666" t="s">
        <v>213</v>
      </c>
      <c r="O4666" t="s">
        <v>6282</v>
      </c>
    </row>
    <row r="4667" spans="1:15" x14ac:dyDescent="0.25">
      <c r="A4667">
        <v>3004</v>
      </c>
      <c r="B4667" t="s">
        <v>11556</v>
      </c>
      <c r="C4667" t="s">
        <v>874</v>
      </c>
      <c r="D4667" t="s">
        <v>5113</v>
      </c>
      <c r="E4667">
        <v>19</v>
      </c>
      <c r="F4667">
        <v>0</v>
      </c>
      <c r="G4667" t="s">
        <v>11627</v>
      </c>
      <c r="H4667" t="s">
        <v>854</v>
      </c>
      <c r="I4667" t="s">
        <v>862</v>
      </c>
      <c r="J4667" s="25">
        <v>45632</v>
      </c>
      <c r="K4667" s="25">
        <v>45761</v>
      </c>
      <c r="L4667" t="s">
        <v>4358</v>
      </c>
      <c r="M4667" t="s">
        <v>5111</v>
      </c>
      <c r="N4667" t="s">
        <v>213</v>
      </c>
      <c r="O4667" t="s">
        <v>6282</v>
      </c>
    </row>
    <row r="4668" spans="1:15" x14ac:dyDescent="0.25">
      <c r="A4668">
        <v>3008</v>
      </c>
      <c r="B4668" t="s">
        <v>11556</v>
      </c>
      <c r="C4668" t="s">
        <v>874</v>
      </c>
      <c r="D4668" t="s">
        <v>5113</v>
      </c>
      <c r="E4668">
        <v>40</v>
      </c>
      <c r="F4668">
        <v>2</v>
      </c>
      <c r="G4668" t="s">
        <v>11627</v>
      </c>
      <c r="H4668" t="s">
        <v>5103</v>
      </c>
      <c r="I4668" t="s">
        <v>855</v>
      </c>
      <c r="J4668" s="25">
        <v>45651</v>
      </c>
      <c r="K4668" s="25">
        <v>45652</v>
      </c>
      <c r="L4668" t="s">
        <v>4636</v>
      </c>
      <c r="M4668" t="s">
        <v>5111</v>
      </c>
      <c r="N4668" t="s">
        <v>213</v>
      </c>
      <c r="O4668" t="s">
        <v>6282</v>
      </c>
    </row>
    <row r="4669" spans="1:15" x14ac:dyDescent="0.25">
      <c r="A4669">
        <v>3013</v>
      </c>
      <c r="B4669" t="s">
        <v>11690</v>
      </c>
      <c r="C4669" t="s">
        <v>874</v>
      </c>
      <c r="D4669" t="s">
        <v>5113</v>
      </c>
      <c r="E4669">
        <v>1080</v>
      </c>
      <c r="F4669">
        <v>54</v>
      </c>
      <c r="G4669" t="s">
        <v>11694</v>
      </c>
      <c r="H4669" t="s">
        <v>5090</v>
      </c>
      <c r="I4669" t="s">
        <v>855</v>
      </c>
      <c r="J4669" s="25">
        <v>45651</v>
      </c>
      <c r="K4669" s="25">
        <v>45652</v>
      </c>
      <c r="L4669" t="s">
        <v>4636</v>
      </c>
      <c r="M4669" t="s">
        <v>5111</v>
      </c>
      <c r="N4669" t="s">
        <v>213</v>
      </c>
      <c r="O4669" t="s">
        <v>6282</v>
      </c>
    </row>
    <row r="4670" spans="1:15" x14ac:dyDescent="0.25">
      <c r="A4670">
        <v>3014</v>
      </c>
      <c r="B4670" t="s">
        <v>11690</v>
      </c>
      <c r="C4670" t="s">
        <v>874</v>
      </c>
      <c r="D4670" t="s">
        <v>5113</v>
      </c>
      <c r="E4670">
        <v>1080</v>
      </c>
      <c r="F4670">
        <v>54</v>
      </c>
      <c r="G4670" t="s">
        <v>11695</v>
      </c>
      <c r="H4670" t="s">
        <v>5090</v>
      </c>
      <c r="I4670" t="s">
        <v>855</v>
      </c>
      <c r="J4670" s="25">
        <v>45651</v>
      </c>
      <c r="K4670" s="25">
        <v>45652</v>
      </c>
      <c r="L4670" t="s">
        <v>4636</v>
      </c>
      <c r="M4670" t="s">
        <v>5111</v>
      </c>
      <c r="N4670" t="s">
        <v>213</v>
      </c>
      <c r="O4670" t="s">
        <v>6282</v>
      </c>
    </row>
    <row r="4671" spans="1:15" x14ac:dyDescent="0.25">
      <c r="A4671">
        <v>3015</v>
      </c>
      <c r="B4671" t="s">
        <v>11690</v>
      </c>
      <c r="C4671" t="s">
        <v>874</v>
      </c>
      <c r="D4671" t="s">
        <v>5113</v>
      </c>
      <c r="E4671">
        <v>740</v>
      </c>
      <c r="F4671">
        <v>37</v>
      </c>
      <c r="G4671" t="s">
        <v>11696</v>
      </c>
      <c r="H4671" t="s">
        <v>5090</v>
      </c>
      <c r="I4671" t="s">
        <v>855</v>
      </c>
      <c r="J4671" s="25">
        <v>45651</v>
      </c>
      <c r="K4671" s="25">
        <v>45652</v>
      </c>
      <c r="L4671" t="s">
        <v>4636</v>
      </c>
      <c r="M4671" t="s">
        <v>5111</v>
      </c>
      <c r="N4671" t="s">
        <v>213</v>
      </c>
      <c r="O4671" t="s">
        <v>6282</v>
      </c>
    </row>
    <row r="4672" spans="1:15" x14ac:dyDescent="0.25">
      <c r="A4672">
        <v>3003</v>
      </c>
      <c r="B4672" t="s">
        <v>11556</v>
      </c>
      <c r="C4672" t="s">
        <v>874</v>
      </c>
      <c r="D4672" t="s">
        <v>5113</v>
      </c>
      <c r="E4672">
        <v>36</v>
      </c>
      <c r="F4672">
        <v>1</v>
      </c>
      <c r="G4672" t="s">
        <v>11627</v>
      </c>
      <c r="H4672" t="s">
        <v>854</v>
      </c>
      <c r="I4672" t="s">
        <v>855</v>
      </c>
      <c r="J4672" s="25">
        <v>45653</v>
      </c>
      <c r="K4672" s="25">
        <v>45653</v>
      </c>
      <c r="L4672" t="s">
        <v>4621</v>
      </c>
      <c r="M4672" t="s">
        <v>5111</v>
      </c>
      <c r="N4672" t="s">
        <v>213</v>
      </c>
      <c r="O4672" t="s">
        <v>6282</v>
      </c>
    </row>
    <row r="4673" spans="1:15" x14ac:dyDescent="0.25">
      <c r="A4673">
        <v>3005</v>
      </c>
      <c r="B4673" t="s">
        <v>11556</v>
      </c>
      <c r="C4673" t="s">
        <v>874</v>
      </c>
      <c r="D4673" t="s">
        <v>5113</v>
      </c>
      <c r="E4673">
        <v>20</v>
      </c>
      <c r="F4673">
        <v>1</v>
      </c>
      <c r="G4673" t="s">
        <v>11627</v>
      </c>
      <c r="H4673" t="s">
        <v>5090</v>
      </c>
      <c r="I4673" t="s">
        <v>862</v>
      </c>
      <c r="J4673" s="25">
        <v>45653</v>
      </c>
      <c r="K4673" s="25">
        <v>45761</v>
      </c>
      <c r="L4673" t="s">
        <v>4621</v>
      </c>
      <c r="M4673" t="s">
        <v>5111</v>
      </c>
      <c r="N4673" t="s">
        <v>213</v>
      </c>
      <c r="O4673" t="s">
        <v>6282</v>
      </c>
    </row>
    <row r="4674" spans="1:15" x14ac:dyDescent="0.25">
      <c r="A4674">
        <v>3001</v>
      </c>
      <c r="B4674" t="s">
        <v>11690</v>
      </c>
      <c r="C4674" t="s">
        <v>874</v>
      </c>
      <c r="D4674" t="s">
        <v>5113</v>
      </c>
      <c r="E4674">
        <v>1080</v>
      </c>
      <c r="F4674">
        <v>54</v>
      </c>
      <c r="G4674" t="s">
        <v>11697</v>
      </c>
      <c r="H4674" t="s">
        <v>891</v>
      </c>
      <c r="I4674" t="s">
        <v>862</v>
      </c>
      <c r="J4674" s="25">
        <v>45847</v>
      </c>
      <c r="K4674" s="25">
        <v>45847</v>
      </c>
      <c r="L4674" t="s">
        <v>54</v>
      </c>
      <c r="M4674" t="s">
        <v>5111</v>
      </c>
      <c r="N4674" t="s">
        <v>213</v>
      </c>
      <c r="O4674" t="s">
        <v>6282</v>
      </c>
    </row>
    <row r="4675" spans="1:15" x14ac:dyDescent="0.25">
      <c r="A4675">
        <v>3002</v>
      </c>
      <c r="B4675" t="s">
        <v>11690</v>
      </c>
      <c r="C4675" t="s">
        <v>874</v>
      </c>
      <c r="D4675" t="s">
        <v>5113</v>
      </c>
      <c r="E4675">
        <v>1080</v>
      </c>
      <c r="F4675">
        <v>54</v>
      </c>
      <c r="G4675" t="s">
        <v>11698</v>
      </c>
      <c r="H4675" t="s">
        <v>891</v>
      </c>
      <c r="I4675" t="s">
        <v>862</v>
      </c>
      <c r="J4675" s="25">
        <v>45847</v>
      </c>
      <c r="K4675" s="25">
        <v>45847</v>
      </c>
      <c r="L4675" t="s">
        <v>54</v>
      </c>
      <c r="M4675" t="s">
        <v>5111</v>
      </c>
      <c r="N4675" t="s">
        <v>213</v>
      </c>
      <c r="O4675" t="s">
        <v>6282</v>
      </c>
    </row>
    <row r="4676" spans="1:15" x14ac:dyDescent="0.25">
      <c r="A4676">
        <v>3006</v>
      </c>
      <c r="B4676" t="s">
        <v>11556</v>
      </c>
      <c r="C4676" t="s">
        <v>874</v>
      </c>
      <c r="D4676" t="s">
        <v>5113</v>
      </c>
      <c r="E4676">
        <v>61</v>
      </c>
      <c r="F4676">
        <v>3</v>
      </c>
      <c r="G4676" t="s">
        <v>11627</v>
      </c>
      <c r="H4676" t="s">
        <v>891</v>
      </c>
      <c r="I4676" t="s">
        <v>862</v>
      </c>
      <c r="J4676" s="25">
        <v>45847</v>
      </c>
      <c r="K4676" s="25">
        <v>45847</v>
      </c>
      <c r="L4676" t="s">
        <v>54</v>
      </c>
      <c r="M4676" t="s">
        <v>5111</v>
      </c>
      <c r="N4676" t="s">
        <v>213</v>
      </c>
      <c r="O4676" t="s">
        <v>6282</v>
      </c>
    </row>
    <row r="4677" spans="1:15" x14ac:dyDescent="0.25">
      <c r="A4677">
        <v>3007</v>
      </c>
      <c r="B4677" t="s">
        <v>11556</v>
      </c>
      <c r="C4677" t="s">
        <v>874</v>
      </c>
      <c r="D4677" t="s">
        <v>5113</v>
      </c>
      <c r="E4677">
        <v>1</v>
      </c>
      <c r="F4677">
        <v>0</v>
      </c>
      <c r="G4677" t="s">
        <v>11627</v>
      </c>
      <c r="H4677" t="s">
        <v>11699</v>
      </c>
      <c r="I4677" t="s">
        <v>862</v>
      </c>
      <c r="J4677" s="25">
        <v>45847</v>
      </c>
      <c r="K4677" s="25">
        <v>45847</v>
      </c>
      <c r="L4677" t="s">
        <v>54</v>
      </c>
      <c r="M4677" t="s">
        <v>5111</v>
      </c>
      <c r="N4677" t="s">
        <v>213</v>
      </c>
      <c r="O4677" t="s">
        <v>6282</v>
      </c>
    </row>
    <row r="4678" spans="1:15" x14ac:dyDescent="0.25">
      <c r="A4678">
        <v>3018</v>
      </c>
      <c r="B4678" t="s">
        <v>11690</v>
      </c>
      <c r="C4678" t="s">
        <v>876</v>
      </c>
      <c r="D4678" t="s">
        <v>5116</v>
      </c>
      <c r="E4678">
        <v>970</v>
      </c>
      <c r="F4678">
        <v>48</v>
      </c>
      <c r="G4678" t="s">
        <v>11700</v>
      </c>
      <c r="H4678" t="s">
        <v>854</v>
      </c>
      <c r="I4678" t="s">
        <v>855</v>
      </c>
      <c r="J4678" s="25">
        <v>45631</v>
      </c>
      <c r="K4678" s="25">
        <v>45632</v>
      </c>
      <c r="L4678" t="s">
        <v>92</v>
      </c>
      <c r="M4678" t="s">
        <v>5115</v>
      </c>
      <c r="N4678" t="s">
        <v>213</v>
      </c>
      <c r="O4678" t="s">
        <v>6282</v>
      </c>
    </row>
    <row r="4679" spans="1:15" x14ac:dyDescent="0.25">
      <c r="A4679">
        <v>3019</v>
      </c>
      <c r="B4679" t="s">
        <v>11690</v>
      </c>
      <c r="C4679" t="s">
        <v>876</v>
      </c>
      <c r="D4679" t="s">
        <v>5116</v>
      </c>
      <c r="E4679">
        <v>10</v>
      </c>
      <c r="F4679">
        <v>0</v>
      </c>
      <c r="G4679" t="s">
        <v>11700</v>
      </c>
      <c r="H4679" t="s">
        <v>5103</v>
      </c>
      <c r="I4679" t="s">
        <v>855</v>
      </c>
      <c r="J4679" s="25">
        <v>45631</v>
      </c>
      <c r="K4679" s="25">
        <v>45632</v>
      </c>
      <c r="L4679" t="s">
        <v>92</v>
      </c>
      <c r="M4679" t="s">
        <v>5115</v>
      </c>
      <c r="N4679" t="s">
        <v>213</v>
      </c>
      <c r="O4679" t="s">
        <v>6282</v>
      </c>
    </row>
    <row r="4680" spans="1:15" x14ac:dyDescent="0.25">
      <c r="A4680">
        <v>3020</v>
      </c>
      <c r="B4680" t="s">
        <v>11690</v>
      </c>
      <c r="C4680" t="s">
        <v>876</v>
      </c>
      <c r="D4680" t="s">
        <v>5116</v>
      </c>
      <c r="E4680">
        <v>1080</v>
      </c>
      <c r="F4680">
        <v>54</v>
      </c>
      <c r="G4680" t="s">
        <v>11701</v>
      </c>
      <c r="H4680" t="s">
        <v>5090</v>
      </c>
      <c r="I4680" t="s">
        <v>855</v>
      </c>
      <c r="J4680" s="25">
        <v>45651</v>
      </c>
      <c r="K4680" s="25">
        <v>45652</v>
      </c>
      <c r="L4680" t="s">
        <v>4636</v>
      </c>
      <c r="M4680" t="s">
        <v>5115</v>
      </c>
      <c r="N4680" t="s">
        <v>213</v>
      </c>
      <c r="O4680" t="s">
        <v>6282</v>
      </c>
    </row>
    <row r="4681" spans="1:15" x14ac:dyDescent="0.25">
      <c r="A4681">
        <v>3016</v>
      </c>
      <c r="B4681" t="s">
        <v>11690</v>
      </c>
      <c r="C4681" t="s">
        <v>876</v>
      </c>
      <c r="D4681" t="s">
        <v>5116</v>
      </c>
      <c r="E4681">
        <v>800</v>
      </c>
      <c r="F4681">
        <v>40</v>
      </c>
      <c r="G4681" t="s">
        <v>11702</v>
      </c>
      <c r="H4681" t="s">
        <v>891</v>
      </c>
      <c r="I4681" t="s">
        <v>862</v>
      </c>
      <c r="J4681" s="25">
        <v>45847</v>
      </c>
      <c r="K4681" s="25">
        <v>45847</v>
      </c>
      <c r="L4681" t="s">
        <v>54</v>
      </c>
      <c r="M4681" t="s">
        <v>5115</v>
      </c>
      <c r="N4681" t="s">
        <v>213</v>
      </c>
      <c r="O4681" t="s">
        <v>6282</v>
      </c>
    </row>
    <row r="4682" spans="1:15" x14ac:dyDescent="0.25">
      <c r="A4682">
        <v>3017</v>
      </c>
      <c r="B4682" t="s">
        <v>11614</v>
      </c>
      <c r="C4682" t="s">
        <v>876</v>
      </c>
      <c r="D4682" t="s">
        <v>5116</v>
      </c>
      <c r="E4682">
        <v>8</v>
      </c>
      <c r="F4682">
        <v>0</v>
      </c>
      <c r="G4682" t="s">
        <v>11635</v>
      </c>
      <c r="H4682" t="s">
        <v>891</v>
      </c>
      <c r="I4682" t="s">
        <v>862</v>
      </c>
      <c r="J4682" s="25">
        <v>45890</v>
      </c>
      <c r="K4682" s="25">
        <v>45890</v>
      </c>
      <c r="L4682" t="s">
        <v>204</v>
      </c>
      <c r="M4682" t="s">
        <v>5115</v>
      </c>
      <c r="N4682" t="s">
        <v>213</v>
      </c>
      <c r="O4682" t="s">
        <v>6282</v>
      </c>
    </row>
    <row r="4683" spans="1:15" x14ac:dyDescent="0.25">
      <c r="A4683">
        <v>3021</v>
      </c>
      <c r="B4683" t="s">
        <v>7698</v>
      </c>
      <c r="C4683" t="s">
        <v>877</v>
      </c>
      <c r="D4683" t="s">
        <v>5117</v>
      </c>
      <c r="E4683">
        <v>10</v>
      </c>
      <c r="F4683">
        <v>10</v>
      </c>
      <c r="G4683" t="s">
        <v>11703</v>
      </c>
      <c r="H4683" t="s">
        <v>5118</v>
      </c>
      <c r="I4683" t="s">
        <v>5086</v>
      </c>
      <c r="J4683" s="25">
        <v>44191</v>
      </c>
      <c r="K4683" s="25">
        <v>45641</v>
      </c>
      <c r="L4683" t="s">
        <v>5014</v>
      </c>
      <c r="M4683" t="s">
        <v>5119</v>
      </c>
      <c r="N4683" t="s">
        <v>32</v>
      </c>
      <c r="O4683" t="s">
        <v>6282</v>
      </c>
    </row>
    <row r="4684" spans="1:15" x14ac:dyDescent="0.25">
      <c r="A4684">
        <v>3022</v>
      </c>
      <c r="B4684" t="s">
        <v>7698</v>
      </c>
      <c r="C4684" t="s">
        <v>877</v>
      </c>
      <c r="D4684" t="s">
        <v>5117</v>
      </c>
      <c r="E4684">
        <v>10</v>
      </c>
      <c r="F4684">
        <v>10</v>
      </c>
      <c r="G4684" t="s">
        <v>11704</v>
      </c>
      <c r="H4684" t="s">
        <v>5118</v>
      </c>
      <c r="I4684" t="s">
        <v>5086</v>
      </c>
      <c r="J4684" s="25">
        <v>44191</v>
      </c>
      <c r="K4684" s="25">
        <v>45641</v>
      </c>
      <c r="L4684" t="s">
        <v>5014</v>
      </c>
      <c r="M4684" t="s">
        <v>5119</v>
      </c>
      <c r="N4684" t="s">
        <v>32</v>
      </c>
      <c r="O4684" t="s">
        <v>6282</v>
      </c>
    </row>
    <row r="4685" spans="1:15" x14ac:dyDescent="0.25">
      <c r="A4685">
        <v>3023</v>
      </c>
      <c r="B4685" t="s">
        <v>7698</v>
      </c>
      <c r="C4685" t="s">
        <v>877</v>
      </c>
      <c r="D4685" t="s">
        <v>5117</v>
      </c>
      <c r="E4685">
        <v>10</v>
      </c>
      <c r="F4685">
        <v>10</v>
      </c>
      <c r="G4685" t="s">
        <v>11705</v>
      </c>
      <c r="H4685" t="s">
        <v>5118</v>
      </c>
      <c r="I4685" t="s">
        <v>5086</v>
      </c>
      <c r="J4685" s="25">
        <v>44191</v>
      </c>
      <c r="K4685" s="25">
        <v>45641</v>
      </c>
      <c r="L4685" t="s">
        <v>5014</v>
      </c>
      <c r="M4685" t="s">
        <v>5119</v>
      </c>
      <c r="N4685" t="s">
        <v>32</v>
      </c>
      <c r="O4685" t="s">
        <v>6282</v>
      </c>
    </row>
    <row r="4686" spans="1:15" x14ac:dyDescent="0.25">
      <c r="A4686">
        <v>3024</v>
      </c>
      <c r="B4686" t="s">
        <v>7698</v>
      </c>
      <c r="C4686" t="s">
        <v>877</v>
      </c>
      <c r="D4686" t="s">
        <v>5117</v>
      </c>
      <c r="E4686">
        <v>10</v>
      </c>
      <c r="F4686">
        <v>10</v>
      </c>
      <c r="G4686" t="s">
        <v>11706</v>
      </c>
      <c r="H4686" t="s">
        <v>5118</v>
      </c>
      <c r="I4686" t="s">
        <v>5086</v>
      </c>
      <c r="J4686" s="25">
        <v>44191</v>
      </c>
      <c r="K4686" s="25">
        <v>45641</v>
      </c>
      <c r="L4686" t="s">
        <v>5014</v>
      </c>
      <c r="M4686" t="s">
        <v>5119</v>
      </c>
      <c r="N4686" t="s">
        <v>32</v>
      </c>
      <c r="O4686" t="s">
        <v>6282</v>
      </c>
    </row>
    <row r="4687" spans="1:15" x14ac:dyDescent="0.25">
      <c r="A4687">
        <v>3025</v>
      </c>
      <c r="B4687" t="s">
        <v>7698</v>
      </c>
      <c r="C4687" t="s">
        <v>877</v>
      </c>
      <c r="D4687" t="s">
        <v>5117</v>
      </c>
      <c r="E4687">
        <v>10</v>
      </c>
      <c r="F4687">
        <v>10</v>
      </c>
      <c r="G4687" t="s">
        <v>11707</v>
      </c>
      <c r="H4687" t="s">
        <v>5118</v>
      </c>
      <c r="I4687" t="s">
        <v>5086</v>
      </c>
      <c r="J4687" s="25">
        <v>44191</v>
      </c>
      <c r="K4687" s="25">
        <v>45641</v>
      </c>
      <c r="L4687" t="s">
        <v>5014</v>
      </c>
      <c r="M4687" t="s">
        <v>5119</v>
      </c>
      <c r="N4687" t="s">
        <v>32</v>
      </c>
      <c r="O4687" t="s">
        <v>6282</v>
      </c>
    </row>
    <row r="4688" spans="1:15" x14ac:dyDescent="0.25">
      <c r="A4688">
        <v>3026</v>
      </c>
      <c r="B4688" t="s">
        <v>7698</v>
      </c>
      <c r="C4688" t="s">
        <v>877</v>
      </c>
      <c r="D4688" t="s">
        <v>5117</v>
      </c>
      <c r="E4688">
        <v>10</v>
      </c>
      <c r="F4688">
        <v>10</v>
      </c>
      <c r="G4688" t="s">
        <v>11708</v>
      </c>
      <c r="H4688" t="s">
        <v>5118</v>
      </c>
      <c r="I4688" t="s">
        <v>5086</v>
      </c>
      <c r="J4688" s="25">
        <v>44191</v>
      </c>
      <c r="K4688" s="25">
        <v>45641</v>
      </c>
      <c r="L4688" t="s">
        <v>5014</v>
      </c>
      <c r="M4688" t="s">
        <v>5119</v>
      </c>
      <c r="N4688" t="s">
        <v>32</v>
      </c>
      <c r="O4688" t="s">
        <v>6282</v>
      </c>
    </row>
    <row r="4689" spans="1:15" x14ac:dyDescent="0.25">
      <c r="A4689">
        <v>3027</v>
      </c>
      <c r="B4689" t="s">
        <v>9375</v>
      </c>
      <c r="C4689" t="s">
        <v>878</v>
      </c>
      <c r="D4689" t="s">
        <v>5120</v>
      </c>
      <c r="E4689">
        <v>10</v>
      </c>
      <c r="F4689">
        <v>10</v>
      </c>
      <c r="G4689" t="s">
        <v>11709</v>
      </c>
      <c r="H4689" t="s">
        <v>5124</v>
      </c>
      <c r="I4689" t="s">
        <v>5086</v>
      </c>
      <c r="J4689" s="25">
        <v>44561</v>
      </c>
      <c r="K4689" s="25">
        <v>45639</v>
      </c>
      <c r="L4689" t="s">
        <v>5122</v>
      </c>
      <c r="M4689" t="s">
        <v>5123</v>
      </c>
      <c r="N4689" t="s">
        <v>32</v>
      </c>
      <c r="O4689" t="s">
        <v>6282</v>
      </c>
    </row>
    <row r="4690" spans="1:15" x14ac:dyDescent="0.25">
      <c r="A4690">
        <v>3028</v>
      </c>
      <c r="B4690" t="s">
        <v>9375</v>
      </c>
      <c r="C4690" t="s">
        <v>878</v>
      </c>
      <c r="D4690" t="s">
        <v>5120</v>
      </c>
      <c r="E4690">
        <v>10</v>
      </c>
      <c r="F4690">
        <v>10</v>
      </c>
      <c r="G4690" t="s">
        <v>11710</v>
      </c>
      <c r="H4690" t="s">
        <v>5124</v>
      </c>
      <c r="I4690" t="s">
        <v>5086</v>
      </c>
      <c r="J4690" s="25">
        <v>44561</v>
      </c>
      <c r="K4690" s="25">
        <v>45639</v>
      </c>
      <c r="L4690" t="s">
        <v>5122</v>
      </c>
      <c r="M4690" t="s">
        <v>5123</v>
      </c>
      <c r="N4690" t="s">
        <v>32</v>
      </c>
      <c r="O4690" t="s">
        <v>6282</v>
      </c>
    </row>
    <row r="4691" spans="1:15" x14ac:dyDescent="0.25">
      <c r="A4691">
        <v>3029</v>
      </c>
      <c r="B4691" t="s">
        <v>11711</v>
      </c>
      <c r="C4691" t="s">
        <v>878</v>
      </c>
      <c r="D4691" t="s">
        <v>5120</v>
      </c>
      <c r="E4691">
        <v>10</v>
      </c>
      <c r="F4691">
        <v>10</v>
      </c>
      <c r="G4691" t="s">
        <v>11712</v>
      </c>
      <c r="H4691" t="s">
        <v>5121</v>
      </c>
      <c r="I4691" t="s">
        <v>5086</v>
      </c>
      <c r="J4691" s="25">
        <v>44561</v>
      </c>
      <c r="K4691" s="25">
        <v>45641</v>
      </c>
      <c r="L4691" t="s">
        <v>5122</v>
      </c>
      <c r="M4691" t="s">
        <v>5123</v>
      </c>
      <c r="N4691" t="s">
        <v>32</v>
      </c>
      <c r="O4691" t="s">
        <v>6282</v>
      </c>
    </row>
    <row r="4692" spans="1:15" x14ac:dyDescent="0.25">
      <c r="A4692">
        <v>3030</v>
      </c>
      <c r="B4692" t="s">
        <v>11711</v>
      </c>
      <c r="C4692" t="s">
        <v>878</v>
      </c>
      <c r="D4692" t="s">
        <v>5120</v>
      </c>
      <c r="E4692">
        <v>10</v>
      </c>
      <c r="F4692">
        <v>10</v>
      </c>
      <c r="G4692" t="s">
        <v>11713</v>
      </c>
      <c r="H4692" t="s">
        <v>5121</v>
      </c>
      <c r="I4692" t="s">
        <v>5086</v>
      </c>
      <c r="J4692" s="25">
        <v>44561</v>
      </c>
      <c r="K4692" s="25">
        <v>45641</v>
      </c>
      <c r="L4692" t="s">
        <v>5122</v>
      </c>
      <c r="M4692" t="s">
        <v>5123</v>
      </c>
      <c r="N4692" t="s">
        <v>32</v>
      </c>
      <c r="O4692" t="s">
        <v>6282</v>
      </c>
    </row>
    <row r="4693" spans="1:15" x14ac:dyDescent="0.25">
      <c r="A4693">
        <v>3031</v>
      </c>
      <c r="B4693" t="s">
        <v>11711</v>
      </c>
      <c r="C4693" t="s">
        <v>878</v>
      </c>
      <c r="D4693" t="s">
        <v>5120</v>
      </c>
      <c r="E4693">
        <v>10</v>
      </c>
      <c r="F4693">
        <v>10</v>
      </c>
      <c r="G4693" t="s">
        <v>11714</v>
      </c>
      <c r="H4693" t="s">
        <v>5121</v>
      </c>
      <c r="I4693" t="s">
        <v>5086</v>
      </c>
      <c r="J4693" s="25">
        <v>44561</v>
      </c>
      <c r="K4693" s="25">
        <v>45641</v>
      </c>
      <c r="L4693" t="s">
        <v>5122</v>
      </c>
      <c r="M4693" t="s">
        <v>5123</v>
      </c>
      <c r="N4693" t="s">
        <v>32</v>
      </c>
      <c r="O4693" t="s">
        <v>6282</v>
      </c>
    </row>
    <row r="4694" spans="1:15" x14ac:dyDescent="0.25">
      <c r="A4694">
        <v>3032</v>
      </c>
      <c r="B4694" t="s">
        <v>11711</v>
      </c>
      <c r="C4694" t="s">
        <v>878</v>
      </c>
      <c r="D4694" t="s">
        <v>5120</v>
      </c>
      <c r="E4694">
        <v>10</v>
      </c>
      <c r="F4694">
        <v>10</v>
      </c>
      <c r="G4694" t="s">
        <v>11715</v>
      </c>
      <c r="H4694" t="s">
        <v>5121</v>
      </c>
      <c r="I4694" t="s">
        <v>5086</v>
      </c>
      <c r="J4694" s="25">
        <v>44561</v>
      </c>
      <c r="K4694" s="25">
        <v>45641</v>
      </c>
      <c r="L4694" t="s">
        <v>5122</v>
      </c>
      <c r="M4694" t="s">
        <v>5123</v>
      </c>
      <c r="N4694" t="s">
        <v>32</v>
      </c>
      <c r="O4694" t="s">
        <v>6282</v>
      </c>
    </row>
    <row r="4695" spans="1:15" x14ac:dyDescent="0.25">
      <c r="A4695">
        <v>3033</v>
      </c>
      <c r="B4695" t="s">
        <v>11711</v>
      </c>
      <c r="C4695" t="s">
        <v>878</v>
      </c>
      <c r="D4695" t="s">
        <v>5120</v>
      </c>
      <c r="E4695">
        <v>10</v>
      </c>
      <c r="F4695">
        <v>10</v>
      </c>
      <c r="G4695" t="s">
        <v>11716</v>
      </c>
      <c r="H4695" t="s">
        <v>5121</v>
      </c>
      <c r="I4695" t="s">
        <v>5086</v>
      </c>
      <c r="J4695" s="25">
        <v>44561</v>
      </c>
      <c r="K4695" s="25">
        <v>45641</v>
      </c>
      <c r="L4695" t="s">
        <v>5122</v>
      </c>
      <c r="M4695" t="s">
        <v>5123</v>
      </c>
      <c r="N4695" t="s">
        <v>32</v>
      </c>
      <c r="O4695" t="s">
        <v>6282</v>
      </c>
    </row>
    <row r="4696" spans="1:15" x14ac:dyDescent="0.25">
      <c r="A4696">
        <v>3034</v>
      </c>
      <c r="B4696" t="s">
        <v>11711</v>
      </c>
      <c r="C4696" t="s">
        <v>878</v>
      </c>
      <c r="D4696" t="s">
        <v>5120</v>
      </c>
      <c r="E4696">
        <v>10</v>
      </c>
      <c r="F4696">
        <v>10</v>
      </c>
      <c r="G4696" t="s">
        <v>11717</v>
      </c>
      <c r="H4696" t="s">
        <v>5121</v>
      </c>
      <c r="I4696" t="s">
        <v>5086</v>
      </c>
      <c r="J4696" s="25">
        <v>44561</v>
      </c>
      <c r="K4696" s="25">
        <v>45641</v>
      </c>
      <c r="L4696" t="s">
        <v>5122</v>
      </c>
      <c r="M4696" t="s">
        <v>5123</v>
      </c>
      <c r="N4696" t="s">
        <v>32</v>
      </c>
      <c r="O4696" t="s">
        <v>6282</v>
      </c>
    </row>
    <row r="4697" spans="1:15" x14ac:dyDescent="0.25">
      <c r="A4697">
        <v>3035</v>
      </c>
      <c r="B4697" t="s">
        <v>11711</v>
      </c>
      <c r="C4697" t="s">
        <v>878</v>
      </c>
      <c r="D4697" t="s">
        <v>5120</v>
      </c>
      <c r="E4697">
        <v>10</v>
      </c>
      <c r="F4697">
        <v>10</v>
      </c>
      <c r="G4697" t="s">
        <v>11718</v>
      </c>
      <c r="H4697" t="s">
        <v>5121</v>
      </c>
      <c r="I4697" t="s">
        <v>5086</v>
      </c>
      <c r="J4697" s="25">
        <v>44561</v>
      </c>
      <c r="K4697" s="25">
        <v>45641</v>
      </c>
      <c r="L4697" t="s">
        <v>5122</v>
      </c>
      <c r="M4697" t="s">
        <v>5123</v>
      </c>
      <c r="N4697" t="s">
        <v>32</v>
      </c>
      <c r="O4697" t="s">
        <v>6282</v>
      </c>
    </row>
    <row r="4698" spans="1:15" x14ac:dyDescent="0.25">
      <c r="A4698">
        <v>3036</v>
      </c>
      <c r="B4698" t="s">
        <v>11711</v>
      </c>
      <c r="C4698" t="s">
        <v>878</v>
      </c>
      <c r="D4698" t="s">
        <v>5120</v>
      </c>
      <c r="E4698">
        <v>1</v>
      </c>
      <c r="F4698">
        <v>1</v>
      </c>
      <c r="G4698" t="s">
        <v>11719</v>
      </c>
      <c r="H4698" t="s">
        <v>5121</v>
      </c>
      <c r="I4698" t="s">
        <v>5086</v>
      </c>
      <c r="J4698" s="25">
        <v>44561</v>
      </c>
      <c r="K4698" s="25">
        <v>45641</v>
      </c>
      <c r="L4698" t="s">
        <v>5122</v>
      </c>
      <c r="M4698" t="s">
        <v>5123</v>
      </c>
      <c r="N4698" t="s">
        <v>32</v>
      </c>
      <c r="O4698" t="s">
        <v>6282</v>
      </c>
    </row>
    <row r="4699" spans="1:15" x14ac:dyDescent="0.25">
      <c r="A4699">
        <v>3037</v>
      </c>
      <c r="B4699" t="s">
        <v>9356</v>
      </c>
      <c r="C4699" t="s">
        <v>2802</v>
      </c>
      <c r="D4699" t="s">
        <v>11720</v>
      </c>
      <c r="E4699">
        <v>3</v>
      </c>
      <c r="F4699">
        <v>3</v>
      </c>
      <c r="G4699" t="s">
        <v>11721</v>
      </c>
      <c r="H4699" t="s">
        <v>11573</v>
      </c>
      <c r="I4699" t="s">
        <v>5086</v>
      </c>
      <c r="J4699" s="25">
        <v>44149</v>
      </c>
      <c r="K4699" s="25">
        <v>45641</v>
      </c>
      <c r="L4699" t="s">
        <v>11453</v>
      </c>
      <c r="M4699" t="s">
        <v>11722</v>
      </c>
      <c r="N4699" t="s">
        <v>32</v>
      </c>
      <c r="O4699" t="s">
        <v>6282</v>
      </c>
    </row>
    <row r="4700" spans="1:15" x14ac:dyDescent="0.25">
      <c r="A4700">
        <v>3041</v>
      </c>
      <c r="B4700" t="s">
        <v>11723</v>
      </c>
      <c r="C4700" t="s">
        <v>881</v>
      </c>
      <c r="D4700" t="s">
        <v>882</v>
      </c>
      <c r="E4700">
        <v>750</v>
      </c>
      <c r="F4700">
        <v>50</v>
      </c>
      <c r="G4700" t="s">
        <v>11724</v>
      </c>
      <c r="H4700" t="s">
        <v>854</v>
      </c>
      <c r="I4700" t="s">
        <v>855</v>
      </c>
      <c r="J4700" s="25">
        <v>45631</v>
      </c>
      <c r="K4700" s="25">
        <v>45632</v>
      </c>
      <c r="L4700" t="s">
        <v>92</v>
      </c>
      <c r="M4700" t="s">
        <v>880</v>
      </c>
      <c r="N4700" t="s">
        <v>213</v>
      </c>
      <c r="O4700" t="s">
        <v>6282</v>
      </c>
    </row>
    <row r="4701" spans="1:15" x14ac:dyDescent="0.25">
      <c r="A4701">
        <v>3042</v>
      </c>
      <c r="B4701" t="s">
        <v>11723</v>
      </c>
      <c r="C4701" t="s">
        <v>881</v>
      </c>
      <c r="D4701" t="s">
        <v>882</v>
      </c>
      <c r="E4701">
        <v>750</v>
      </c>
      <c r="F4701">
        <v>50</v>
      </c>
      <c r="G4701" t="s">
        <v>11725</v>
      </c>
      <c r="H4701" t="s">
        <v>854</v>
      </c>
      <c r="I4701" t="s">
        <v>855</v>
      </c>
      <c r="J4701" s="25">
        <v>45631</v>
      </c>
      <c r="K4701" s="25">
        <v>45632</v>
      </c>
      <c r="L4701" t="s">
        <v>92</v>
      </c>
      <c r="M4701" t="s">
        <v>880</v>
      </c>
      <c r="N4701" t="s">
        <v>213</v>
      </c>
      <c r="O4701" t="s">
        <v>6282</v>
      </c>
    </row>
    <row r="4702" spans="1:15" x14ac:dyDescent="0.25">
      <c r="A4702">
        <v>3043</v>
      </c>
      <c r="B4702" t="s">
        <v>11723</v>
      </c>
      <c r="C4702" t="s">
        <v>881</v>
      </c>
      <c r="D4702" t="s">
        <v>882</v>
      </c>
      <c r="E4702">
        <v>750</v>
      </c>
      <c r="F4702">
        <v>50</v>
      </c>
      <c r="G4702" t="s">
        <v>11726</v>
      </c>
      <c r="H4702" t="s">
        <v>854</v>
      </c>
      <c r="I4702" t="s">
        <v>855</v>
      </c>
      <c r="J4702" s="25">
        <v>45631</v>
      </c>
      <c r="K4702" s="25">
        <v>45632</v>
      </c>
      <c r="L4702" t="s">
        <v>92</v>
      </c>
      <c r="M4702" t="s">
        <v>880</v>
      </c>
      <c r="N4702" t="s">
        <v>213</v>
      </c>
      <c r="O4702" t="s">
        <v>6282</v>
      </c>
    </row>
    <row r="4703" spans="1:15" x14ac:dyDescent="0.25">
      <c r="A4703">
        <v>3044</v>
      </c>
      <c r="B4703" t="s">
        <v>11723</v>
      </c>
      <c r="C4703" t="s">
        <v>881</v>
      </c>
      <c r="D4703" t="s">
        <v>882</v>
      </c>
      <c r="E4703">
        <v>750</v>
      </c>
      <c r="F4703">
        <v>50</v>
      </c>
      <c r="G4703" t="s">
        <v>11727</v>
      </c>
      <c r="H4703" t="s">
        <v>854</v>
      </c>
      <c r="I4703" t="s">
        <v>855</v>
      </c>
      <c r="J4703" s="25">
        <v>45631</v>
      </c>
      <c r="K4703" s="25">
        <v>45632</v>
      </c>
      <c r="L4703" t="s">
        <v>92</v>
      </c>
      <c r="M4703" t="s">
        <v>880</v>
      </c>
      <c r="N4703" t="s">
        <v>213</v>
      </c>
      <c r="O4703" t="s">
        <v>6282</v>
      </c>
    </row>
    <row r="4704" spans="1:15" x14ac:dyDescent="0.25">
      <c r="A4704">
        <v>3045</v>
      </c>
      <c r="B4704" t="s">
        <v>11723</v>
      </c>
      <c r="C4704" t="s">
        <v>881</v>
      </c>
      <c r="D4704" t="s">
        <v>882</v>
      </c>
      <c r="E4704">
        <v>750</v>
      </c>
      <c r="F4704">
        <v>50</v>
      </c>
      <c r="G4704" t="s">
        <v>11728</v>
      </c>
      <c r="H4704" t="s">
        <v>854</v>
      </c>
      <c r="I4704" t="s">
        <v>855</v>
      </c>
      <c r="J4704" s="25">
        <v>45631</v>
      </c>
      <c r="K4704" s="25">
        <v>45632</v>
      </c>
      <c r="L4704" t="s">
        <v>92</v>
      </c>
      <c r="M4704" t="s">
        <v>880</v>
      </c>
      <c r="N4704" t="s">
        <v>213</v>
      </c>
      <c r="O4704" t="s">
        <v>6282</v>
      </c>
    </row>
    <row r="4705" spans="1:15" x14ac:dyDescent="0.25">
      <c r="A4705">
        <v>3046</v>
      </c>
      <c r="B4705" t="s">
        <v>11723</v>
      </c>
      <c r="C4705" t="s">
        <v>881</v>
      </c>
      <c r="D4705" t="s">
        <v>882</v>
      </c>
      <c r="E4705">
        <v>750</v>
      </c>
      <c r="F4705">
        <v>50</v>
      </c>
      <c r="G4705" t="s">
        <v>11729</v>
      </c>
      <c r="H4705" t="s">
        <v>854</v>
      </c>
      <c r="I4705" t="s">
        <v>855</v>
      </c>
      <c r="J4705" s="25">
        <v>45631</v>
      </c>
      <c r="K4705" s="25">
        <v>45632</v>
      </c>
      <c r="L4705" t="s">
        <v>92</v>
      </c>
      <c r="M4705" t="s">
        <v>880</v>
      </c>
      <c r="N4705" t="s">
        <v>213</v>
      </c>
      <c r="O4705" t="s">
        <v>6282</v>
      </c>
    </row>
    <row r="4706" spans="1:15" x14ac:dyDescent="0.25">
      <c r="A4706">
        <v>3047</v>
      </c>
      <c r="B4706" t="s">
        <v>11723</v>
      </c>
      <c r="C4706" t="s">
        <v>881</v>
      </c>
      <c r="D4706" t="s">
        <v>882</v>
      </c>
      <c r="E4706">
        <v>750</v>
      </c>
      <c r="F4706">
        <v>50</v>
      </c>
      <c r="G4706" t="s">
        <v>11730</v>
      </c>
      <c r="H4706" t="s">
        <v>854</v>
      </c>
      <c r="I4706" t="s">
        <v>855</v>
      </c>
      <c r="J4706" s="25">
        <v>45631</v>
      </c>
      <c r="K4706" s="25">
        <v>45632</v>
      </c>
      <c r="L4706" t="s">
        <v>92</v>
      </c>
      <c r="M4706" t="s">
        <v>880</v>
      </c>
      <c r="N4706" t="s">
        <v>213</v>
      </c>
      <c r="O4706" t="s">
        <v>6282</v>
      </c>
    </row>
    <row r="4707" spans="1:15" x14ac:dyDescent="0.25">
      <c r="A4707">
        <v>3048</v>
      </c>
      <c r="B4707" t="s">
        <v>11723</v>
      </c>
      <c r="C4707" t="s">
        <v>881</v>
      </c>
      <c r="D4707" t="s">
        <v>882</v>
      </c>
      <c r="E4707">
        <v>750</v>
      </c>
      <c r="F4707">
        <v>50</v>
      </c>
      <c r="G4707" t="s">
        <v>11731</v>
      </c>
      <c r="H4707" t="s">
        <v>854</v>
      </c>
      <c r="I4707" t="s">
        <v>855</v>
      </c>
      <c r="J4707" s="25">
        <v>45631</v>
      </c>
      <c r="K4707" s="25">
        <v>45632</v>
      </c>
      <c r="L4707" t="s">
        <v>92</v>
      </c>
      <c r="M4707" t="s">
        <v>880</v>
      </c>
      <c r="N4707" t="s">
        <v>213</v>
      </c>
      <c r="O4707" t="s">
        <v>6282</v>
      </c>
    </row>
    <row r="4708" spans="1:15" x14ac:dyDescent="0.25">
      <c r="A4708">
        <v>3049</v>
      </c>
      <c r="B4708" t="s">
        <v>11723</v>
      </c>
      <c r="C4708" t="s">
        <v>881</v>
      </c>
      <c r="D4708" t="s">
        <v>882</v>
      </c>
      <c r="E4708">
        <v>750</v>
      </c>
      <c r="F4708">
        <v>50</v>
      </c>
      <c r="G4708" t="s">
        <v>11732</v>
      </c>
      <c r="H4708" t="s">
        <v>854</v>
      </c>
      <c r="I4708" t="s">
        <v>855</v>
      </c>
      <c r="J4708" s="25">
        <v>45631</v>
      </c>
      <c r="K4708" s="25">
        <v>45632</v>
      </c>
      <c r="L4708" t="s">
        <v>92</v>
      </c>
      <c r="M4708" t="s">
        <v>880</v>
      </c>
      <c r="N4708" t="s">
        <v>213</v>
      </c>
      <c r="O4708" t="s">
        <v>6282</v>
      </c>
    </row>
    <row r="4709" spans="1:15" x14ac:dyDescent="0.25">
      <c r="A4709">
        <v>3050</v>
      </c>
      <c r="B4709" t="s">
        <v>11723</v>
      </c>
      <c r="C4709" t="s">
        <v>881</v>
      </c>
      <c r="D4709" t="s">
        <v>882</v>
      </c>
      <c r="E4709">
        <v>750</v>
      </c>
      <c r="F4709">
        <v>50</v>
      </c>
      <c r="G4709" t="s">
        <v>11733</v>
      </c>
      <c r="H4709" t="s">
        <v>854</v>
      </c>
      <c r="I4709" t="s">
        <v>855</v>
      </c>
      <c r="J4709" s="25">
        <v>45631</v>
      </c>
      <c r="K4709" s="25">
        <v>45632</v>
      </c>
      <c r="L4709" t="s">
        <v>92</v>
      </c>
      <c r="M4709" t="s">
        <v>880</v>
      </c>
      <c r="N4709" t="s">
        <v>213</v>
      </c>
      <c r="O4709" t="s">
        <v>6282</v>
      </c>
    </row>
    <row r="4710" spans="1:15" x14ac:dyDescent="0.25">
      <c r="A4710">
        <v>4428</v>
      </c>
      <c r="B4710" t="s">
        <v>11734</v>
      </c>
      <c r="C4710" t="s">
        <v>881</v>
      </c>
      <c r="D4710" t="s">
        <v>882</v>
      </c>
      <c r="E4710">
        <v>750</v>
      </c>
      <c r="F4710">
        <v>50</v>
      </c>
      <c r="G4710" t="s">
        <v>11735</v>
      </c>
      <c r="H4710" t="s">
        <v>854</v>
      </c>
      <c r="I4710" t="s">
        <v>855</v>
      </c>
      <c r="J4710" s="25">
        <v>45631</v>
      </c>
      <c r="K4710" s="25">
        <v>45632</v>
      </c>
      <c r="L4710" t="s">
        <v>92</v>
      </c>
      <c r="M4710" t="s">
        <v>880</v>
      </c>
      <c r="N4710" t="s">
        <v>213</v>
      </c>
      <c r="O4710" t="s">
        <v>6302</v>
      </c>
    </row>
    <row r="4711" spans="1:15" x14ac:dyDescent="0.25">
      <c r="A4711">
        <v>3051</v>
      </c>
      <c r="B4711" t="s">
        <v>11723</v>
      </c>
      <c r="C4711" t="s">
        <v>881</v>
      </c>
      <c r="D4711" t="s">
        <v>882</v>
      </c>
      <c r="E4711">
        <v>750</v>
      </c>
      <c r="F4711">
        <v>50</v>
      </c>
      <c r="G4711" t="s">
        <v>11736</v>
      </c>
      <c r="H4711" t="s">
        <v>854</v>
      </c>
      <c r="I4711" t="s">
        <v>855</v>
      </c>
      <c r="J4711" s="25">
        <v>45631</v>
      </c>
      <c r="K4711" s="25">
        <v>45632</v>
      </c>
      <c r="L4711" t="s">
        <v>92</v>
      </c>
      <c r="M4711" t="s">
        <v>880</v>
      </c>
      <c r="N4711" t="s">
        <v>213</v>
      </c>
      <c r="O4711" t="s">
        <v>6282</v>
      </c>
    </row>
    <row r="4712" spans="1:15" x14ac:dyDescent="0.25">
      <c r="A4712">
        <v>4429</v>
      </c>
      <c r="B4712" t="s">
        <v>11734</v>
      </c>
      <c r="C4712" t="s">
        <v>881</v>
      </c>
      <c r="D4712" t="s">
        <v>882</v>
      </c>
      <c r="E4712">
        <v>750</v>
      </c>
      <c r="F4712">
        <v>50</v>
      </c>
      <c r="G4712" t="s">
        <v>11737</v>
      </c>
      <c r="H4712" t="s">
        <v>854</v>
      </c>
      <c r="I4712" t="s">
        <v>855</v>
      </c>
      <c r="J4712" s="25">
        <v>45631</v>
      </c>
      <c r="K4712" s="25">
        <v>45632</v>
      </c>
      <c r="L4712" t="s">
        <v>92</v>
      </c>
      <c r="M4712" t="s">
        <v>880</v>
      </c>
      <c r="N4712" t="s">
        <v>213</v>
      </c>
      <c r="O4712" t="s">
        <v>6302</v>
      </c>
    </row>
    <row r="4713" spans="1:15" x14ac:dyDescent="0.25">
      <c r="A4713">
        <v>3052</v>
      </c>
      <c r="B4713" t="s">
        <v>11738</v>
      </c>
      <c r="C4713" t="s">
        <v>881</v>
      </c>
      <c r="D4713" t="s">
        <v>882</v>
      </c>
      <c r="E4713">
        <v>750</v>
      </c>
      <c r="F4713">
        <v>50</v>
      </c>
      <c r="G4713" t="s">
        <v>11739</v>
      </c>
      <c r="H4713" t="s">
        <v>5090</v>
      </c>
      <c r="I4713" t="s">
        <v>855</v>
      </c>
      <c r="J4713" s="25">
        <v>45651</v>
      </c>
      <c r="K4713" s="25">
        <v>45652</v>
      </c>
      <c r="L4713" t="s">
        <v>4636</v>
      </c>
      <c r="M4713" t="s">
        <v>880</v>
      </c>
      <c r="N4713" t="s">
        <v>213</v>
      </c>
      <c r="O4713" t="s">
        <v>6282</v>
      </c>
    </row>
    <row r="4714" spans="1:15" x14ac:dyDescent="0.25">
      <c r="A4714">
        <v>3053</v>
      </c>
      <c r="B4714" t="s">
        <v>11738</v>
      </c>
      <c r="C4714" t="s">
        <v>881</v>
      </c>
      <c r="D4714" t="s">
        <v>882</v>
      </c>
      <c r="E4714">
        <v>750</v>
      </c>
      <c r="F4714">
        <v>50</v>
      </c>
      <c r="G4714" t="s">
        <v>11740</v>
      </c>
      <c r="H4714" t="s">
        <v>5090</v>
      </c>
      <c r="I4714" t="s">
        <v>855</v>
      </c>
      <c r="J4714" s="25">
        <v>45651</v>
      </c>
      <c r="K4714" s="25">
        <v>45652</v>
      </c>
      <c r="L4714" t="s">
        <v>4636</v>
      </c>
      <c r="M4714" t="s">
        <v>880</v>
      </c>
      <c r="N4714" t="s">
        <v>213</v>
      </c>
      <c r="O4714" t="s">
        <v>6282</v>
      </c>
    </row>
    <row r="4715" spans="1:15" x14ac:dyDescent="0.25">
      <c r="A4715">
        <v>3054</v>
      </c>
      <c r="B4715" t="s">
        <v>11738</v>
      </c>
      <c r="C4715" t="s">
        <v>881</v>
      </c>
      <c r="D4715" t="s">
        <v>882</v>
      </c>
      <c r="E4715">
        <v>750</v>
      </c>
      <c r="F4715">
        <v>50</v>
      </c>
      <c r="G4715" t="s">
        <v>11741</v>
      </c>
      <c r="H4715" t="s">
        <v>5090</v>
      </c>
      <c r="I4715" t="s">
        <v>855</v>
      </c>
      <c r="J4715" s="25">
        <v>45651</v>
      </c>
      <c r="K4715" s="25">
        <v>45652</v>
      </c>
      <c r="L4715" t="s">
        <v>4636</v>
      </c>
      <c r="M4715" t="s">
        <v>880</v>
      </c>
      <c r="N4715" t="s">
        <v>213</v>
      </c>
      <c r="O4715" t="s">
        <v>6282</v>
      </c>
    </row>
    <row r="4716" spans="1:15" x14ac:dyDescent="0.25">
      <c r="A4716">
        <v>3055</v>
      </c>
      <c r="B4716" t="s">
        <v>11738</v>
      </c>
      <c r="C4716" t="s">
        <v>881</v>
      </c>
      <c r="D4716" t="s">
        <v>882</v>
      </c>
      <c r="E4716">
        <v>750</v>
      </c>
      <c r="F4716">
        <v>50</v>
      </c>
      <c r="G4716" t="s">
        <v>11742</v>
      </c>
      <c r="H4716" t="s">
        <v>5090</v>
      </c>
      <c r="I4716" t="s">
        <v>855</v>
      </c>
      <c r="J4716" s="25">
        <v>45651</v>
      </c>
      <c r="K4716" s="25">
        <v>45652</v>
      </c>
      <c r="L4716" t="s">
        <v>4636</v>
      </c>
      <c r="M4716" t="s">
        <v>880</v>
      </c>
      <c r="N4716" t="s">
        <v>213</v>
      </c>
      <c r="O4716" t="s">
        <v>6282</v>
      </c>
    </row>
    <row r="4717" spans="1:15" x14ac:dyDescent="0.25">
      <c r="A4717">
        <v>3056</v>
      </c>
      <c r="B4717" t="s">
        <v>11738</v>
      </c>
      <c r="C4717" t="s">
        <v>881</v>
      </c>
      <c r="D4717" t="s">
        <v>882</v>
      </c>
      <c r="E4717">
        <v>750</v>
      </c>
      <c r="F4717">
        <v>50</v>
      </c>
      <c r="G4717" t="s">
        <v>11743</v>
      </c>
      <c r="H4717" t="s">
        <v>5090</v>
      </c>
      <c r="I4717" t="s">
        <v>855</v>
      </c>
      <c r="J4717" s="25">
        <v>45651</v>
      </c>
      <c r="K4717" s="25">
        <v>45652</v>
      </c>
      <c r="L4717" t="s">
        <v>4636</v>
      </c>
      <c r="M4717" t="s">
        <v>880</v>
      </c>
      <c r="N4717" t="s">
        <v>213</v>
      </c>
      <c r="O4717" t="s">
        <v>6282</v>
      </c>
    </row>
    <row r="4718" spans="1:15" x14ac:dyDescent="0.25">
      <c r="A4718">
        <v>3057</v>
      </c>
      <c r="B4718" t="s">
        <v>11738</v>
      </c>
      <c r="C4718" t="s">
        <v>881</v>
      </c>
      <c r="D4718" t="s">
        <v>882</v>
      </c>
      <c r="E4718">
        <v>750</v>
      </c>
      <c r="F4718">
        <v>50</v>
      </c>
      <c r="G4718" t="s">
        <v>11744</v>
      </c>
      <c r="H4718" t="s">
        <v>5090</v>
      </c>
      <c r="I4718" t="s">
        <v>855</v>
      </c>
      <c r="J4718" s="25">
        <v>45651</v>
      </c>
      <c r="K4718" s="25">
        <v>45652</v>
      </c>
      <c r="L4718" t="s">
        <v>4636</v>
      </c>
      <c r="M4718" t="s">
        <v>880</v>
      </c>
      <c r="N4718" t="s">
        <v>213</v>
      </c>
      <c r="O4718" t="s">
        <v>6282</v>
      </c>
    </row>
    <row r="4719" spans="1:15" x14ac:dyDescent="0.25">
      <c r="A4719">
        <v>3058</v>
      </c>
      <c r="B4719" t="s">
        <v>11738</v>
      </c>
      <c r="C4719" t="s">
        <v>881</v>
      </c>
      <c r="D4719" t="s">
        <v>882</v>
      </c>
      <c r="E4719">
        <v>750</v>
      </c>
      <c r="F4719">
        <v>50</v>
      </c>
      <c r="G4719" t="s">
        <v>11745</v>
      </c>
      <c r="H4719" t="s">
        <v>5090</v>
      </c>
      <c r="I4719" t="s">
        <v>855</v>
      </c>
      <c r="J4719" s="25">
        <v>45651</v>
      </c>
      <c r="K4719" s="25">
        <v>45652</v>
      </c>
      <c r="L4719" t="s">
        <v>4636</v>
      </c>
      <c r="M4719" t="s">
        <v>880</v>
      </c>
      <c r="N4719" t="s">
        <v>213</v>
      </c>
      <c r="O4719" t="s">
        <v>6282</v>
      </c>
    </row>
    <row r="4720" spans="1:15" x14ac:dyDescent="0.25">
      <c r="A4720">
        <v>3059</v>
      </c>
      <c r="B4720" t="s">
        <v>11738</v>
      </c>
      <c r="C4720" t="s">
        <v>881</v>
      </c>
      <c r="D4720" t="s">
        <v>882</v>
      </c>
      <c r="E4720">
        <v>750</v>
      </c>
      <c r="F4720">
        <v>50</v>
      </c>
      <c r="G4720" t="s">
        <v>11746</v>
      </c>
      <c r="H4720" t="s">
        <v>5090</v>
      </c>
      <c r="I4720" t="s">
        <v>855</v>
      </c>
      <c r="J4720" s="25">
        <v>45651</v>
      </c>
      <c r="K4720" s="25">
        <v>45652</v>
      </c>
      <c r="L4720" t="s">
        <v>4636</v>
      </c>
      <c r="M4720" t="s">
        <v>880</v>
      </c>
      <c r="N4720" t="s">
        <v>213</v>
      </c>
      <c r="O4720" t="s">
        <v>6282</v>
      </c>
    </row>
    <row r="4721" spans="1:15" x14ac:dyDescent="0.25">
      <c r="A4721">
        <v>3060</v>
      </c>
      <c r="B4721" t="s">
        <v>11738</v>
      </c>
      <c r="C4721" t="s">
        <v>881</v>
      </c>
      <c r="D4721" t="s">
        <v>882</v>
      </c>
      <c r="E4721">
        <v>750</v>
      </c>
      <c r="F4721">
        <v>50</v>
      </c>
      <c r="G4721" t="s">
        <v>11747</v>
      </c>
      <c r="H4721" t="s">
        <v>5090</v>
      </c>
      <c r="I4721" t="s">
        <v>855</v>
      </c>
      <c r="J4721" s="25">
        <v>45651</v>
      </c>
      <c r="K4721" s="25">
        <v>45652</v>
      </c>
      <c r="L4721" t="s">
        <v>4636</v>
      </c>
      <c r="M4721" t="s">
        <v>880</v>
      </c>
      <c r="N4721" t="s">
        <v>213</v>
      </c>
      <c r="O4721" t="s">
        <v>6282</v>
      </c>
    </row>
    <row r="4722" spans="1:15" x14ac:dyDescent="0.25">
      <c r="A4722">
        <v>3061</v>
      </c>
      <c r="B4722" t="s">
        <v>11738</v>
      </c>
      <c r="C4722" t="s">
        <v>881</v>
      </c>
      <c r="D4722" t="s">
        <v>882</v>
      </c>
      <c r="E4722">
        <v>750</v>
      </c>
      <c r="F4722">
        <v>50</v>
      </c>
      <c r="G4722" t="s">
        <v>11748</v>
      </c>
      <c r="H4722" t="s">
        <v>5090</v>
      </c>
      <c r="I4722" t="s">
        <v>855</v>
      </c>
      <c r="J4722" s="25">
        <v>45651</v>
      </c>
      <c r="K4722" s="25">
        <v>45652</v>
      </c>
      <c r="L4722" t="s">
        <v>4636</v>
      </c>
      <c r="M4722" t="s">
        <v>880</v>
      </c>
      <c r="N4722" t="s">
        <v>213</v>
      </c>
      <c r="O4722" t="s">
        <v>6282</v>
      </c>
    </row>
    <row r="4723" spans="1:15" x14ac:dyDescent="0.25">
      <c r="A4723">
        <v>3062</v>
      </c>
      <c r="B4723" t="s">
        <v>11738</v>
      </c>
      <c r="C4723" t="s">
        <v>881</v>
      </c>
      <c r="D4723" t="s">
        <v>882</v>
      </c>
      <c r="E4723">
        <v>750</v>
      </c>
      <c r="F4723">
        <v>50</v>
      </c>
      <c r="G4723" t="s">
        <v>11749</v>
      </c>
      <c r="H4723" t="s">
        <v>5090</v>
      </c>
      <c r="I4723" t="s">
        <v>855</v>
      </c>
      <c r="J4723" s="25">
        <v>45651</v>
      </c>
      <c r="K4723" s="25">
        <v>45652</v>
      </c>
      <c r="L4723" t="s">
        <v>4636</v>
      </c>
      <c r="M4723" t="s">
        <v>880</v>
      </c>
      <c r="N4723" t="s">
        <v>213</v>
      </c>
      <c r="O4723" t="s">
        <v>6282</v>
      </c>
    </row>
    <row r="4724" spans="1:15" x14ac:dyDescent="0.25">
      <c r="A4724">
        <v>3063</v>
      </c>
      <c r="B4724" t="s">
        <v>11738</v>
      </c>
      <c r="C4724" t="s">
        <v>881</v>
      </c>
      <c r="D4724" t="s">
        <v>882</v>
      </c>
      <c r="E4724">
        <v>750</v>
      </c>
      <c r="F4724">
        <v>50</v>
      </c>
      <c r="G4724" t="s">
        <v>11750</v>
      </c>
      <c r="H4724" t="s">
        <v>5090</v>
      </c>
      <c r="I4724" t="s">
        <v>855</v>
      </c>
      <c r="J4724" s="25">
        <v>45651</v>
      </c>
      <c r="K4724" s="25">
        <v>45652</v>
      </c>
      <c r="L4724" t="s">
        <v>4636</v>
      </c>
      <c r="M4724" t="s">
        <v>880</v>
      </c>
      <c r="N4724" t="s">
        <v>213</v>
      </c>
      <c r="O4724" t="s">
        <v>6282</v>
      </c>
    </row>
    <row r="4725" spans="1:15" x14ac:dyDescent="0.25">
      <c r="A4725">
        <v>3064</v>
      </c>
      <c r="B4725" t="s">
        <v>11734</v>
      </c>
      <c r="C4725" t="s">
        <v>881</v>
      </c>
      <c r="D4725" t="s">
        <v>882</v>
      </c>
      <c r="E4725">
        <v>234</v>
      </c>
      <c r="F4725">
        <v>15</v>
      </c>
      <c r="G4725" t="s">
        <v>11751</v>
      </c>
      <c r="H4725" t="s">
        <v>5090</v>
      </c>
      <c r="I4725" t="s">
        <v>855</v>
      </c>
      <c r="J4725" s="25">
        <v>45651</v>
      </c>
      <c r="K4725" s="25">
        <v>45652</v>
      </c>
      <c r="L4725" t="s">
        <v>4636</v>
      </c>
      <c r="M4725" t="s">
        <v>880</v>
      </c>
      <c r="N4725" t="s">
        <v>213</v>
      </c>
      <c r="O4725" t="s">
        <v>6282</v>
      </c>
    </row>
    <row r="4726" spans="1:15" x14ac:dyDescent="0.25">
      <c r="A4726">
        <v>3038</v>
      </c>
      <c r="B4726" t="s">
        <v>7653</v>
      </c>
      <c r="C4726" t="s">
        <v>881</v>
      </c>
      <c r="D4726" t="s">
        <v>882</v>
      </c>
      <c r="E4726">
        <v>120</v>
      </c>
      <c r="F4726">
        <v>8</v>
      </c>
      <c r="G4726" t="s">
        <v>11752</v>
      </c>
      <c r="H4726" t="s">
        <v>11604</v>
      </c>
      <c r="I4726" t="s">
        <v>862</v>
      </c>
      <c r="J4726" s="25">
        <v>45680</v>
      </c>
      <c r="K4726" s="25">
        <v>45680</v>
      </c>
      <c r="L4726" t="s">
        <v>5947</v>
      </c>
      <c r="M4726" t="s">
        <v>880</v>
      </c>
      <c r="N4726" t="s">
        <v>213</v>
      </c>
      <c r="O4726" t="s">
        <v>6282</v>
      </c>
    </row>
    <row r="4727" spans="1:15" x14ac:dyDescent="0.25">
      <c r="A4727">
        <v>4419</v>
      </c>
      <c r="B4727" t="s">
        <v>11619</v>
      </c>
      <c r="C4727" t="s">
        <v>881</v>
      </c>
      <c r="D4727" t="s">
        <v>882</v>
      </c>
      <c r="E4727">
        <v>750</v>
      </c>
      <c r="F4727">
        <v>50</v>
      </c>
      <c r="G4727" t="s">
        <v>11753</v>
      </c>
      <c r="H4727" t="s">
        <v>891</v>
      </c>
      <c r="I4727" t="s">
        <v>862</v>
      </c>
      <c r="J4727" s="25">
        <v>45847</v>
      </c>
      <c r="K4727" s="25">
        <v>45847</v>
      </c>
      <c r="L4727" t="s">
        <v>54</v>
      </c>
      <c r="M4727" t="s">
        <v>880</v>
      </c>
      <c r="N4727" t="s">
        <v>213</v>
      </c>
      <c r="O4727" t="s">
        <v>6302</v>
      </c>
    </row>
    <row r="4728" spans="1:15" x14ac:dyDescent="0.25">
      <c r="A4728">
        <v>4420</v>
      </c>
      <c r="B4728" t="s">
        <v>11619</v>
      </c>
      <c r="C4728" t="s">
        <v>881</v>
      </c>
      <c r="D4728" t="s">
        <v>882</v>
      </c>
      <c r="E4728">
        <v>750</v>
      </c>
      <c r="F4728">
        <v>50</v>
      </c>
      <c r="G4728" t="s">
        <v>11754</v>
      </c>
      <c r="H4728" t="s">
        <v>891</v>
      </c>
      <c r="I4728" t="s">
        <v>862</v>
      </c>
      <c r="J4728" s="25">
        <v>45847</v>
      </c>
      <c r="K4728" s="25">
        <v>45847</v>
      </c>
      <c r="L4728" t="s">
        <v>54</v>
      </c>
      <c r="M4728" t="s">
        <v>880</v>
      </c>
      <c r="N4728" t="s">
        <v>213</v>
      </c>
      <c r="O4728" t="s">
        <v>6302</v>
      </c>
    </row>
    <row r="4729" spans="1:15" x14ac:dyDescent="0.25">
      <c r="A4729">
        <v>4421</v>
      </c>
      <c r="B4729" t="s">
        <v>11619</v>
      </c>
      <c r="C4729" t="s">
        <v>881</v>
      </c>
      <c r="D4729" t="s">
        <v>882</v>
      </c>
      <c r="E4729">
        <v>750</v>
      </c>
      <c r="F4729">
        <v>50</v>
      </c>
      <c r="G4729" t="s">
        <v>11755</v>
      </c>
      <c r="H4729" t="s">
        <v>891</v>
      </c>
      <c r="I4729" t="s">
        <v>862</v>
      </c>
      <c r="J4729" s="25">
        <v>45847</v>
      </c>
      <c r="K4729" s="25">
        <v>45847</v>
      </c>
      <c r="L4729" t="s">
        <v>54</v>
      </c>
      <c r="M4729" t="s">
        <v>880</v>
      </c>
      <c r="N4729" t="s">
        <v>213</v>
      </c>
      <c r="O4729" t="s">
        <v>6302</v>
      </c>
    </row>
    <row r="4730" spans="1:15" x14ac:dyDescent="0.25">
      <c r="A4730">
        <v>4422</v>
      </c>
      <c r="B4730" t="s">
        <v>11619</v>
      </c>
      <c r="C4730" t="s">
        <v>881</v>
      </c>
      <c r="D4730" t="s">
        <v>882</v>
      </c>
      <c r="E4730">
        <v>750</v>
      </c>
      <c r="F4730">
        <v>50</v>
      </c>
      <c r="G4730" t="s">
        <v>11756</v>
      </c>
      <c r="H4730" t="s">
        <v>891</v>
      </c>
      <c r="I4730" t="s">
        <v>862</v>
      </c>
      <c r="J4730" s="25">
        <v>45847</v>
      </c>
      <c r="K4730" s="25">
        <v>45847</v>
      </c>
      <c r="L4730" t="s">
        <v>54</v>
      </c>
      <c r="M4730" t="s">
        <v>880</v>
      </c>
      <c r="N4730" t="s">
        <v>213</v>
      </c>
      <c r="O4730" t="s">
        <v>6302</v>
      </c>
    </row>
    <row r="4731" spans="1:15" x14ac:dyDescent="0.25">
      <c r="A4731">
        <v>4423</v>
      </c>
      <c r="B4731" t="s">
        <v>11619</v>
      </c>
      <c r="C4731" t="s">
        <v>881</v>
      </c>
      <c r="D4731" t="s">
        <v>882</v>
      </c>
      <c r="E4731">
        <v>750</v>
      </c>
      <c r="F4731">
        <v>50</v>
      </c>
      <c r="G4731" t="s">
        <v>11757</v>
      </c>
      <c r="H4731" t="s">
        <v>891</v>
      </c>
      <c r="I4731" t="s">
        <v>862</v>
      </c>
      <c r="J4731" s="25">
        <v>45847</v>
      </c>
      <c r="K4731" s="25">
        <v>45847</v>
      </c>
      <c r="L4731" t="s">
        <v>54</v>
      </c>
      <c r="M4731" t="s">
        <v>880</v>
      </c>
      <c r="N4731" t="s">
        <v>213</v>
      </c>
      <c r="O4731" t="s">
        <v>6302</v>
      </c>
    </row>
    <row r="4732" spans="1:15" x14ac:dyDescent="0.25">
      <c r="A4732">
        <v>4424</v>
      </c>
      <c r="B4732" t="s">
        <v>11619</v>
      </c>
      <c r="C4732" t="s">
        <v>881</v>
      </c>
      <c r="D4732" t="s">
        <v>882</v>
      </c>
      <c r="E4732">
        <v>750</v>
      </c>
      <c r="F4732">
        <v>50</v>
      </c>
      <c r="G4732" t="s">
        <v>11758</v>
      </c>
      <c r="H4732" t="s">
        <v>891</v>
      </c>
      <c r="I4732" t="s">
        <v>862</v>
      </c>
      <c r="J4732" s="25">
        <v>45847</v>
      </c>
      <c r="K4732" s="25">
        <v>45847</v>
      </c>
      <c r="L4732" t="s">
        <v>54</v>
      </c>
      <c r="M4732" t="s">
        <v>880</v>
      </c>
      <c r="N4732" t="s">
        <v>213</v>
      </c>
      <c r="O4732" t="s">
        <v>6302</v>
      </c>
    </row>
    <row r="4733" spans="1:15" x14ac:dyDescent="0.25">
      <c r="A4733">
        <v>4425</v>
      </c>
      <c r="B4733" t="s">
        <v>11619</v>
      </c>
      <c r="C4733" t="s">
        <v>881</v>
      </c>
      <c r="D4733" t="s">
        <v>882</v>
      </c>
      <c r="E4733">
        <v>195</v>
      </c>
      <c r="F4733">
        <v>13</v>
      </c>
      <c r="G4733" t="s">
        <v>11759</v>
      </c>
      <c r="H4733" t="s">
        <v>891</v>
      </c>
      <c r="I4733" t="s">
        <v>862</v>
      </c>
      <c r="J4733" s="25">
        <v>45847</v>
      </c>
      <c r="K4733" s="25">
        <v>45847</v>
      </c>
      <c r="L4733" t="s">
        <v>54</v>
      </c>
      <c r="M4733" t="s">
        <v>880</v>
      </c>
      <c r="N4733" t="s">
        <v>213</v>
      </c>
      <c r="O4733" t="s">
        <v>6302</v>
      </c>
    </row>
    <row r="4734" spans="1:15" x14ac:dyDescent="0.25">
      <c r="A4734">
        <v>3039</v>
      </c>
      <c r="B4734" t="s">
        <v>11556</v>
      </c>
      <c r="C4734" t="s">
        <v>881</v>
      </c>
      <c r="D4734" t="s">
        <v>882</v>
      </c>
      <c r="E4734">
        <v>15</v>
      </c>
      <c r="F4734">
        <v>1</v>
      </c>
      <c r="G4734" t="s">
        <v>11616</v>
      </c>
      <c r="H4734" t="s">
        <v>891</v>
      </c>
      <c r="I4734" t="s">
        <v>862</v>
      </c>
      <c r="J4734" s="25">
        <v>45847</v>
      </c>
      <c r="K4734" s="25">
        <v>45847</v>
      </c>
      <c r="L4734" t="s">
        <v>54</v>
      </c>
      <c r="M4734" t="s">
        <v>880</v>
      </c>
      <c r="N4734" t="s">
        <v>213</v>
      </c>
      <c r="O4734" t="s">
        <v>6282</v>
      </c>
    </row>
    <row r="4735" spans="1:15" x14ac:dyDescent="0.25">
      <c r="A4735">
        <v>4418</v>
      </c>
      <c r="B4735" t="s">
        <v>11614</v>
      </c>
      <c r="C4735" t="s">
        <v>881</v>
      </c>
      <c r="D4735" t="s">
        <v>882</v>
      </c>
      <c r="E4735">
        <v>447</v>
      </c>
      <c r="F4735">
        <v>29</v>
      </c>
      <c r="G4735" t="s">
        <v>11760</v>
      </c>
      <c r="H4735" t="s">
        <v>891</v>
      </c>
      <c r="I4735" t="s">
        <v>862</v>
      </c>
      <c r="J4735" s="25">
        <v>45890</v>
      </c>
      <c r="K4735" s="25">
        <v>45890</v>
      </c>
      <c r="L4735" t="s">
        <v>204</v>
      </c>
      <c r="M4735" t="s">
        <v>880</v>
      </c>
      <c r="N4735" t="s">
        <v>213</v>
      </c>
      <c r="O4735" t="s">
        <v>6302</v>
      </c>
    </row>
    <row r="4736" spans="1:15" x14ac:dyDescent="0.25">
      <c r="A4736">
        <v>3040</v>
      </c>
      <c r="B4736" t="s">
        <v>11556</v>
      </c>
      <c r="C4736" t="s">
        <v>881</v>
      </c>
      <c r="D4736" t="s">
        <v>882</v>
      </c>
      <c r="E4736">
        <v>15</v>
      </c>
      <c r="F4736">
        <v>1</v>
      </c>
      <c r="G4736" t="s">
        <v>11616</v>
      </c>
      <c r="H4736" t="s">
        <v>891</v>
      </c>
      <c r="I4736" t="s">
        <v>862</v>
      </c>
      <c r="J4736" s="25">
        <v>45890</v>
      </c>
      <c r="K4736" s="25">
        <v>45890</v>
      </c>
      <c r="L4736" t="s">
        <v>204</v>
      </c>
      <c r="M4736" t="s">
        <v>880</v>
      </c>
      <c r="N4736" t="s">
        <v>213</v>
      </c>
      <c r="O4736" t="s">
        <v>6282</v>
      </c>
    </row>
    <row r="4737" spans="1:15" x14ac:dyDescent="0.25">
      <c r="A4737">
        <v>3065</v>
      </c>
      <c r="B4737" t="s">
        <v>11734</v>
      </c>
      <c r="C4737" t="s">
        <v>2803</v>
      </c>
      <c r="D4737" t="s">
        <v>11761</v>
      </c>
      <c r="E4737">
        <v>750</v>
      </c>
      <c r="F4737">
        <v>50</v>
      </c>
      <c r="G4737" t="s">
        <v>11762</v>
      </c>
      <c r="H4737" t="s">
        <v>854</v>
      </c>
      <c r="I4737" t="s">
        <v>855</v>
      </c>
      <c r="J4737" s="25">
        <v>45631</v>
      </c>
      <c r="K4737" s="25">
        <v>45632</v>
      </c>
      <c r="L4737" t="s">
        <v>92</v>
      </c>
      <c r="M4737" t="s">
        <v>5125</v>
      </c>
      <c r="N4737" t="s">
        <v>213</v>
      </c>
      <c r="O4737" t="s">
        <v>6282</v>
      </c>
    </row>
    <row r="4738" spans="1:15" x14ac:dyDescent="0.25">
      <c r="A4738">
        <v>3066</v>
      </c>
      <c r="B4738" t="s">
        <v>11734</v>
      </c>
      <c r="C4738" t="s">
        <v>2803</v>
      </c>
      <c r="D4738" t="s">
        <v>11761</v>
      </c>
      <c r="E4738">
        <v>750</v>
      </c>
      <c r="F4738">
        <v>50</v>
      </c>
      <c r="G4738" t="s">
        <v>11763</v>
      </c>
      <c r="H4738" t="s">
        <v>854</v>
      </c>
      <c r="I4738" t="s">
        <v>855</v>
      </c>
      <c r="J4738" s="25">
        <v>45631</v>
      </c>
      <c r="K4738" s="25">
        <v>45632</v>
      </c>
      <c r="L4738" t="s">
        <v>92</v>
      </c>
      <c r="M4738" t="s">
        <v>5125</v>
      </c>
      <c r="N4738" t="s">
        <v>213</v>
      </c>
      <c r="O4738" t="s">
        <v>6282</v>
      </c>
    </row>
    <row r="4739" spans="1:15" x14ac:dyDescent="0.25">
      <c r="A4739">
        <v>3067</v>
      </c>
      <c r="B4739" t="s">
        <v>11556</v>
      </c>
      <c r="C4739" t="s">
        <v>2803</v>
      </c>
      <c r="D4739" t="s">
        <v>11761</v>
      </c>
      <c r="E4739">
        <v>30</v>
      </c>
      <c r="F4739">
        <v>2</v>
      </c>
      <c r="G4739" t="s">
        <v>11764</v>
      </c>
      <c r="H4739" t="s">
        <v>854</v>
      </c>
      <c r="I4739" t="s">
        <v>855</v>
      </c>
      <c r="J4739" s="25">
        <v>45631</v>
      </c>
      <c r="K4739" s="25">
        <v>45632</v>
      </c>
      <c r="L4739" t="s">
        <v>92</v>
      </c>
      <c r="M4739" t="s">
        <v>5125</v>
      </c>
      <c r="N4739" t="s">
        <v>213</v>
      </c>
      <c r="O4739" t="s">
        <v>6282</v>
      </c>
    </row>
    <row r="4740" spans="1:15" x14ac:dyDescent="0.25">
      <c r="A4740">
        <v>3068</v>
      </c>
      <c r="B4740" t="s">
        <v>11734</v>
      </c>
      <c r="C4740" t="s">
        <v>2803</v>
      </c>
      <c r="D4740" t="s">
        <v>11761</v>
      </c>
      <c r="E4740">
        <v>750</v>
      </c>
      <c r="F4740">
        <v>50</v>
      </c>
      <c r="G4740" t="s">
        <v>11765</v>
      </c>
      <c r="H4740" t="s">
        <v>5090</v>
      </c>
      <c r="I4740" t="s">
        <v>855</v>
      </c>
      <c r="J4740" s="25">
        <v>45651</v>
      </c>
      <c r="K4740" s="25">
        <v>45652</v>
      </c>
      <c r="L4740" t="s">
        <v>4636</v>
      </c>
      <c r="M4740" t="s">
        <v>5125</v>
      </c>
      <c r="N4740" t="s">
        <v>213</v>
      </c>
      <c r="O4740" t="s">
        <v>6282</v>
      </c>
    </row>
    <row r="4741" spans="1:15" x14ac:dyDescent="0.25">
      <c r="A4741">
        <v>3069</v>
      </c>
      <c r="B4741" t="s">
        <v>11734</v>
      </c>
      <c r="C4741" t="s">
        <v>2803</v>
      </c>
      <c r="D4741" t="s">
        <v>11761</v>
      </c>
      <c r="E4741">
        <v>750</v>
      </c>
      <c r="F4741">
        <v>50</v>
      </c>
      <c r="G4741" t="s">
        <v>11766</v>
      </c>
      <c r="H4741" t="s">
        <v>5090</v>
      </c>
      <c r="I4741" t="s">
        <v>855</v>
      </c>
      <c r="J4741" s="25">
        <v>45651</v>
      </c>
      <c r="K4741" s="25">
        <v>45652</v>
      </c>
      <c r="L4741" t="s">
        <v>4636</v>
      </c>
      <c r="M4741" t="s">
        <v>5125</v>
      </c>
      <c r="N4741" t="s">
        <v>213</v>
      </c>
      <c r="O4741" t="s">
        <v>6282</v>
      </c>
    </row>
    <row r="4742" spans="1:15" x14ac:dyDescent="0.25">
      <c r="A4742">
        <v>3070</v>
      </c>
      <c r="B4742" t="s">
        <v>11734</v>
      </c>
      <c r="C4742" t="s">
        <v>2803</v>
      </c>
      <c r="D4742" t="s">
        <v>11761</v>
      </c>
      <c r="E4742">
        <v>485</v>
      </c>
      <c r="F4742">
        <v>32</v>
      </c>
      <c r="G4742" t="s">
        <v>11767</v>
      </c>
      <c r="H4742" t="s">
        <v>5090</v>
      </c>
      <c r="I4742" t="s">
        <v>855</v>
      </c>
      <c r="J4742" s="25">
        <v>45651</v>
      </c>
      <c r="K4742" s="25">
        <v>45652</v>
      </c>
      <c r="L4742" t="s">
        <v>4636</v>
      </c>
      <c r="M4742" t="s">
        <v>5125</v>
      </c>
      <c r="N4742" t="s">
        <v>213</v>
      </c>
      <c r="O4742" t="s">
        <v>6282</v>
      </c>
    </row>
    <row r="4743" spans="1:15" x14ac:dyDescent="0.25">
      <c r="A4743">
        <v>3071</v>
      </c>
      <c r="B4743" t="s">
        <v>9356</v>
      </c>
      <c r="C4743" t="s">
        <v>884</v>
      </c>
      <c r="D4743" t="s">
        <v>5126</v>
      </c>
      <c r="E4743">
        <v>10</v>
      </c>
      <c r="F4743">
        <v>10</v>
      </c>
      <c r="G4743" t="s">
        <v>11768</v>
      </c>
      <c r="H4743" t="s">
        <v>5121</v>
      </c>
      <c r="I4743" t="s">
        <v>5086</v>
      </c>
      <c r="J4743" s="25">
        <v>44561</v>
      </c>
      <c r="K4743" s="25">
        <v>45641</v>
      </c>
      <c r="L4743" t="s">
        <v>5122</v>
      </c>
      <c r="M4743" t="s">
        <v>5127</v>
      </c>
      <c r="N4743" t="s">
        <v>32</v>
      </c>
      <c r="O4743" t="s">
        <v>6282</v>
      </c>
    </row>
    <row r="4744" spans="1:15" x14ac:dyDescent="0.25">
      <c r="A4744">
        <v>3072</v>
      </c>
      <c r="B4744" t="s">
        <v>9356</v>
      </c>
      <c r="C4744" t="s">
        <v>884</v>
      </c>
      <c r="D4744" t="s">
        <v>5126</v>
      </c>
      <c r="E4744">
        <v>10</v>
      </c>
      <c r="F4744">
        <v>10</v>
      </c>
      <c r="G4744" t="s">
        <v>11769</v>
      </c>
      <c r="H4744" t="s">
        <v>5121</v>
      </c>
      <c r="I4744" t="s">
        <v>5086</v>
      </c>
      <c r="J4744" s="25">
        <v>44561</v>
      </c>
      <c r="K4744" s="25">
        <v>45641</v>
      </c>
      <c r="L4744" t="s">
        <v>5122</v>
      </c>
      <c r="M4744" t="s">
        <v>5127</v>
      </c>
      <c r="N4744" t="s">
        <v>32</v>
      </c>
      <c r="O4744" t="s">
        <v>6282</v>
      </c>
    </row>
    <row r="4745" spans="1:15" x14ac:dyDescent="0.25">
      <c r="A4745">
        <v>3073</v>
      </c>
      <c r="B4745" t="s">
        <v>9356</v>
      </c>
      <c r="C4745" t="s">
        <v>884</v>
      </c>
      <c r="D4745" t="s">
        <v>5126</v>
      </c>
      <c r="E4745">
        <v>10</v>
      </c>
      <c r="F4745">
        <v>10</v>
      </c>
      <c r="G4745" t="s">
        <v>11770</v>
      </c>
      <c r="H4745" t="s">
        <v>5121</v>
      </c>
      <c r="I4745" t="s">
        <v>5086</v>
      </c>
      <c r="J4745" s="25">
        <v>44561</v>
      </c>
      <c r="K4745" s="25">
        <v>45641</v>
      </c>
      <c r="L4745" t="s">
        <v>5122</v>
      </c>
      <c r="M4745" t="s">
        <v>5127</v>
      </c>
      <c r="N4745" t="s">
        <v>32</v>
      </c>
      <c r="O4745" t="s">
        <v>6282</v>
      </c>
    </row>
    <row r="4746" spans="1:15" x14ac:dyDescent="0.25">
      <c r="A4746">
        <v>3074</v>
      </c>
      <c r="B4746" t="s">
        <v>9356</v>
      </c>
      <c r="C4746" t="s">
        <v>884</v>
      </c>
      <c r="D4746" t="s">
        <v>5126</v>
      </c>
      <c r="E4746">
        <v>10</v>
      </c>
      <c r="F4746">
        <v>10</v>
      </c>
      <c r="G4746" t="s">
        <v>11771</v>
      </c>
      <c r="H4746" t="s">
        <v>5121</v>
      </c>
      <c r="I4746" t="s">
        <v>5086</v>
      </c>
      <c r="J4746" s="25">
        <v>44561</v>
      </c>
      <c r="K4746" s="25">
        <v>45641</v>
      </c>
      <c r="L4746" t="s">
        <v>5122</v>
      </c>
      <c r="M4746" t="s">
        <v>5127</v>
      </c>
      <c r="N4746" t="s">
        <v>32</v>
      </c>
      <c r="O4746" t="s">
        <v>6282</v>
      </c>
    </row>
    <row r="4747" spans="1:15" x14ac:dyDescent="0.25">
      <c r="A4747">
        <v>3075</v>
      </c>
      <c r="B4747" t="s">
        <v>9356</v>
      </c>
      <c r="C4747" t="s">
        <v>884</v>
      </c>
      <c r="D4747" t="s">
        <v>5126</v>
      </c>
      <c r="E4747">
        <v>10</v>
      </c>
      <c r="F4747">
        <v>10</v>
      </c>
      <c r="G4747" t="s">
        <v>11772</v>
      </c>
      <c r="H4747" t="s">
        <v>5121</v>
      </c>
      <c r="I4747" t="s">
        <v>5086</v>
      </c>
      <c r="J4747" s="25">
        <v>44561</v>
      </c>
      <c r="K4747" s="25">
        <v>45641</v>
      </c>
      <c r="L4747" t="s">
        <v>5122</v>
      </c>
      <c r="M4747" t="s">
        <v>5127</v>
      </c>
      <c r="N4747" t="s">
        <v>32</v>
      </c>
      <c r="O4747" t="s">
        <v>6282</v>
      </c>
    </row>
    <row r="4748" spans="1:15" x14ac:dyDescent="0.25">
      <c r="A4748">
        <v>3076</v>
      </c>
      <c r="B4748" t="s">
        <v>9356</v>
      </c>
      <c r="C4748" t="s">
        <v>884</v>
      </c>
      <c r="D4748" t="s">
        <v>5126</v>
      </c>
      <c r="E4748">
        <v>2</v>
      </c>
      <c r="F4748">
        <v>2</v>
      </c>
      <c r="G4748" t="s">
        <v>11773</v>
      </c>
      <c r="H4748" t="s">
        <v>5124</v>
      </c>
      <c r="I4748" t="s">
        <v>5086</v>
      </c>
      <c r="J4748" s="25">
        <v>44561</v>
      </c>
      <c r="K4748" s="25">
        <v>44980</v>
      </c>
      <c r="L4748" t="s">
        <v>5122</v>
      </c>
      <c r="M4748" t="s">
        <v>5127</v>
      </c>
      <c r="N4748" t="s">
        <v>32</v>
      </c>
      <c r="O4748" t="s">
        <v>6282</v>
      </c>
    </row>
    <row r="4749" spans="1:15" x14ac:dyDescent="0.25">
      <c r="A4749">
        <v>3077</v>
      </c>
      <c r="B4749" t="s">
        <v>9356</v>
      </c>
      <c r="C4749" t="s">
        <v>884</v>
      </c>
      <c r="D4749" t="s">
        <v>5126</v>
      </c>
      <c r="E4749">
        <v>7</v>
      </c>
      <c r="F4749">
        <v>7</v>
      </c>
      <c r="G4749" t="s">
        <v>11773</v>
      </c>
      <c r="H4749" t="s">
        <v>5121</v>
      </c>
      <c r="I4749" t="s">
        <v>5086</v>
      </c>
      <c r="J4749" s="25">
        <v>44561</v>
      </c>
      <c r="K4749" s="25">
        <v>45641</v>
      </c>
      <c r="L4749" t="s">
        <v>5122</v>
      </c>
      <c r="M4749" t="s">
        <v>5127</v>
      </c>
      <c r="N4749" t="s">
        <v>32</v>
      </c>
      <c r="O4749" t="s">
        <v>6282</v>
      </c>
    </row>
    <row r="4750" spans="1:15" x14ac:dyDescent="0.25">
      <c r="A4750">
        <v>3078</v>
      </c>
      <c r="B4750" t="s">
        <v>11429</v>
      </c>
      <c r="C4750" t="s">
        <v>2805</v>
      </c>
      <c r="D4750" t="s">
        <v>11774</v>
      </c>
      <c r="E4750">
        <v>5</v>
      </c>
      <c r="F4750">
        <v>5</v>
      </c>
      <c r="G4750" t="s">
        <v>11775</v>
      </c>
      <c r="H4750" t="s">
        <v>5118</v>
      </c>
      <c r="I4750" t="s">
        <v>5086</v>
      </c>
      <c r="J4750" s="25">
        <v>44191</v>
      </c>
      <c r="K4750" s="25">
        <v>45641</v>
      </c>
      <c r="L4750" t="s">
        <v>5014</v>
      </c>
      <c r="M4750" t="s">
        <v>11776</v>
      </c>
      <c r="N4750" t="s">
        <v>32</v>
      </c>
      <c r="O4750" t="s">
        <v>6282</v>
      </c>
    </row>
    <row r="4751" spans="1:15" x14ac:dyDescent="0.25">
      <c r="A4751">
        <v>3079</v>
      </c>
      <c r="B4751" t="s">
        <v>11429</v>
      </c>
      <c r="C4751" t="s">
        <v>2805</v>
      </c>
      <c r="D4751" t="s">
        <v>11774</v>
      </c>
      <c r="E4751">
        <v>5</v>
      </c>
      <c r="F4751">
        <v>5</v>
      </c>
      <c r="G4751" t="s">
        <v>11777</v>
      </c>
      <c r="H4751" t="s">
        <v>5118</v>
      </c>
      <c r="I4751" t="s">
        <v>5086</v>
      </c>
      <c r="J4751" s="25">
        <v>44191</v>
      </c>
      <c r="K4751" s="25">
        <v>45641</v>
      </c>
      <c r="L4751" t="s">
        <v>5014</v>
      </c>
      <c r="M4751" t="s">
        <v>11776</v>
      </c>
      <c r="N4751" t="s">
        <v>32</v>
      </c>
      <c r="O4751" t="s">
        <v>6282</v>
      </c>
    </row>
    <row r="4752" spans="1:15" x14ac:dyDescent="0.25">
      <c r="A4752">
        <v>3080</v>
      </c>
      <c r="B4752" t="s">
        <v>11429</v>
      </c>
      <c r="C4752" t="s">
        <v>2805</v>
      </c>
      <c r="D4752" t="s">
        <v>11774</v>
      </c>
      <c r="E4752">
        <v>5</v>
      </c>
      <c r="F4752">
        <v>5</v>
      </c>
      <c r="G4752" t="s">
        <v>11778</v>
      </c>
      <c r="H4752" t="s">
        <v>5121</v>
      </c>
      <c r="I4752" t="s">
        <v>5086</v>
      </c>
      <c r="J4752" s="25">
        <v>44561</v>
      </c>
      <c r="K4752" s="25">
        <v>45641</v>
      </c>
      <c r="L4752" t="s">
        <v>5122</v>
      </c>
      <c r="M4752" t="s">
        <v>11776</v>
      </c>
      <c r="N4752" t="s">
        <v>32</v>
      </c>
      <c r="O4752" t="s">
        <v>6282</v>
      </c>
    </row>
    <row r="4753" spans="1:15" x14ac:dyDescent="0.25">
      <c r="A4753">
        <v>3081</v>
      </c>
      <c r="B4753" t="s">
        <v>11429</v>
      </c>
      <c r="C4753" t="s">
        <v>2805</v>
      </c>
      <c r="D4753" t="s">
        <v>11774</v>
      </c>
      <c r="E4753">
        <v>5</v>
      </c>
      <c r="F4753">
        <v>5</v>
      </c>
      <c r="G4753" t="s">
        <v>11779</v>
      </c>
      <c r="H4753" t="s">
        <v>5121</v>
      </c>
      <c r="I4753" t="s">
        <v>5086</v>
      </c>
      <c r="J4753" s="25">
        <v>44561</v>
      </c>
      <c r="K4753" s="25">
        <v>45641</v>
      </c>
      <c r="L4753" t="s">
        <v>5122</v>
      </c>
      <c r="M4753" t="s">
        <v>11776</v>
      </c>
      <c r="N4753" t="s">
        <v>32</v>
      </c>
      <c r="O4753" t="s">
        <v>6282</v>
      </c>
    </row>
    <row r="4754" spans="1:15" x14ac:dyDescent="0.25">
      <c r="A4754">
        <v>3082</v>
      </c>
      <c r="B4754" t="s">
        <v>11429</v>
      </c>
      <c r="C4754" t="s">
        <v>2805</v>
      </c>
      <c r="D4754" t="s">
        <v>11774</v>
      </c>
      <c r="E4754">
        <v>5</v>
      </c>
      <c r="F4754">
        <v>5</v>
      </c>
      <c r="G4754" t="s">
        <v>11780</v>
      </c>
      <c r="H4754" t="s">
        <v>5121</v>
      </c>
      <c r="I4754" t="s">
        <v>5086</v>
      </c>
      <c r="J4754" s="25">
        <v>44561</v>
      </c>
      <c r="K4754" s="25">
        <v>45641</v>
      </c>
      <c r="L4754" t="s">
        <v>5122</v>
      </c>
      <c r="M4754" t="s">
        <v>11776</v>
      </c>
      <c r="N4754" t="s">
        <v>32</v>
      </c>
      <c r="O4754" t="s">
        <v>6282</v>
      </c>
    </row>
    <row r="4755" spans="1:15" x14ac:dyDescent="0.25">
      <c r="A4755">
        <v>3083</v>
      </c>
      <c r="B4755" t="s">
        <v>11429</v>
      </c>
      <c r="C4755" t="s">
        <v>2805</v>
      </c>
      <c r="D4755" t="s">
        <v>11774</v>
      </c>
      <c r="E4755">
        <v>5</v>
      </c>
      <c r="F4755">
        <v>5</v>
      </c>
      <c r="G4755" t="s">
        <v>11781</v>
      </c>
      <c r="H4755" t="s">
        <v>5121</v>
      </c>
      <c r="I4755" t="s">
        <v>5086</v>
      </c>
      <c r="J4755" s="25">
        <v>44561</v>
      </c>
      <c r="K4755" s="25">
        <v>45641</v>
      </c>
      <c r="L4755" t="s">
        <v>5122</v>
      </c>
      <c r="M4755" t="s">
        <v>11776</v>
      </c>
      <c r="N4755" t="s">
        <v>32</v>
      </c>
      <c r="O4755" t="s">
        <v>6282</v>
      </c>
    </row>
    <row r="4756" spans="1:15" x14ac:dyDescent="0.25">
      <c r="A4756">
        <v>3084</v>
      </c>
      <c r="B4756" t="s">
        <v>11429</v>
      </c>
      <c r="C4756" t="s">
        <v>2805</v>
      </c>
      <c r="D4756" t="s">
        <v>11774</v>
      </c>
      <c r="E4756">
        <v>5</v>
      </c>
      <c r="F4756">
        <v>5</v>
      </c>
      <c r="G4756" t="s">
        <v>11782</v>
      </c>
      <c r="H4756" t="s">
        <v>5121</v>
      </c>
      <c r="I4756" t="s">
        <v>5086</v>
      </c>
      <c r="J4756" s="25">
        <v>44561</v>
      </c>
      <c r="K4756" s="25">
        <v>45641</v>
      </c>
      <c r="L4756" t="s">
        <v>5122</v>
      </c>
      <c r="M4756" t="s">
        <v>11776</v>
      </c>
      <c r="N4756" t="s">
        <v>32</v>
      </c>
      <c r="O4756" t="s">
        <v>6282</v>
      </c>
    </row>
    <row r="4757" spans="1:15" x14ac:dyDescent="0.25">
      <c r="A4757">
        <v>3085</v>
      </c>
      <c r="B4757" t="s">
        <v>11429</v>
      </c>
      <c r="C4757" t="s">
        <v>2806</v>
      </c>
      <c r="D4757" t="s">
        <v>11783</v>
      </c>
      <c r="E4757">
        <v>2</v>
      </c>
      <c r="F4757">
        <v>2</v>
      </c>
      <c r="G4757" t="s">
        <v>11784</v>
      </c>
      <c r="H4757" t="s">
        <v>5121</v>
      </c>
      <c r="I4757" t="s">
        <v>5086</v>
      </c>
      <c r="J4757" s="25">
        <v>44561</v>
      </c>
      <c r="K4757" s="25">
        <v>45641</v>
      </c>
      <c r="L4757" t="s">
        <v>5122</v>
      </c>
      <c r="M4757" t="s">
        <v>11785</v>
      </c>
      <c r="N4757" t="s">
        <v>32</v>
      </c>
      <c r="O4757" t="s">
        <v>6282</v>
      </c>
    </row>
    <row r="4758" spans="1:15" x14ac:dyDescent="0.25">
      <c r="A4758">
        <v>3086</v>
      </c>
      <c r="B4758" t="s">
        <v>11786</v>
      </c>
      <c r="C4758" t="s">
        <v>885</v>
      </c>
      <c r="D4758" t="s">
        <v>4149</v>
      </c>
      <c r="E4758">
        <v>10</v>
      </c>
      <c r="F4758">
        <v>2</v>
      </c>
      <c r="G4758" t="s">
        <v>11787</v>
      </c>
      <c r="H4758" t="s">
        <v>4153</v>
      </c>
      <c r="I4758" t="s">
        <v>862</v>
      </c>
      <c r="J4758" s="25">
        <v>45947</v>
      </c>
      <c r="K4758" s="25">
        <v>45947</v>
      </c>
      <c r="L4758" t="s">
        <v>886</v>
      </c>
      <c r="M4758" t="s">
        <v>4150</v>
      </c>
      <c r="N4758" t="s">
        <v>32</v>
      </c>
      <c r="O4758" t="s">
        <v>6282</v>
      </c>
    </row>
    <row r="4759" spans="1:15" x14ac:dyDescent="0.25">
      <c r="A4759">
        <v>3087</v>
      </c>
      <c r="B4759" t="s">
        <v>11788</v>
      </c>
      <c r="C4759" t="s">
        <v>885</v>
      </c>
      <c r="D4759" t="s">
        <v>4149</v>
      </c>
      <c r="E4759">
        <v>216</v>
      </c>
      <c r="F4759">
        <v>54</v>
      </c>
      <c r="G4759" t="s">
        <v>11789</v>
      </c>
      <c r="H4759" t="s">
        <v>4153</v>
      </c>
      <c r="I4759" t="s">
        <v>862</v>
      </c>
      <c r="J4759" s="25">
        <v>45947</v>
      </c>
      <c r="K4759" s="25">
        <v>45947</v>
      </c>
      <c r="L4759" t="s">
        <v>886</v>
      </c>
      <c r="M4759" t="s">
        <v>4150</v>
      </c>
      <c r="N4759" t="s">
        <v>32</v>
      </c>
      <c r="O4759" t="s">
        <v>6282</v>
      </c>
    </row>
    <row r="4760" spans="1:15" x14ac:dyDescent="0.25">
      <c r="A4760">
        <v>3088</v>
      </c>
      <c r="B4760" t="s">
        <v>11788</v>
      </c>
      <c r="C4760" t="s">
        <v>885</v>
      </c>
      <c r="D4760" t="s">
        <v>4149</v>
      </c>
      <c r="E4760">
        <v>215</v>
      </c>
      <c r="F4760">
        <v>53</v>
      </c>
      <c r="G4760" t="s">
        <v>11790</v>
      </c>
      <c r="H4760" t="s">
        <v>4153</v>
      </c>
      <c r="I4760" t="s">
        <v>862</v>
      </c>
      <c r="J4760" s="25">
        <v>45947</v>
      </c>
      <c r="K4760" s="25">
        <v>45947</v>
      </c>
      <c r="L4760" t="s">
        <v>886</v>
      </c>
      <c r="M4760" t="s">
        <v>4150</v>
      </c>
      <c r="N4760" t="s">
        <v>32</v>
      </c>
      <c r="O4760" t="s">
        <v>6282</v>
      </c>
    </row>
    <row r="4761" spans="1:15" x14ac:dyDescent="0.25">
      <c r="A4761">
        <v>3089</v>
      </c>
      <c r="B4761" t="s">
        <v>9614</v>
      </c>
      <c r="C4761" t="s">
        <v>885</v>
      </c>
      <c r="D4761" t="s">
        <v>4149</v>
      </c>
      <c r="E4761">
        <v>216</v>
      </c>
      <c r="F4761">
        <v>54</v>
      </c>
      <c r="G4761" t="s">
        <v>11791</v>
      </c>
      <c r="H4761" t="s">
        <v>4153</v>
      </c>
      <c r="I4761" t="s">
        <v>862</v>
      </c>
      <c r="J4761" s="25">
        <v>45947</v>
      </c>
      <c r="K4761" s="25">
        <v>45947</v>
      </c>
      <c r="L4761" t="s">
        <v>886</v>
      </c>
      <c r="M4761" t="s">
        <v>4150</v>
      </c>
      <c r="N4761" t="s">
        <v>32</v>
      </c>
      <c r="O4761" t="s">
        <v>6282</v>
      </c>
    </row>
    <row r="4762" spans="1:15" x14ac:dyDescent="0.25">
      <c r="A4762">
        <v>3090</v>
      </c>
      <c r="B4762" t="s">
        <v>11788</v>
      </c>
      <c r="C4762" t="s">
        <v>885</v>
      </c>
      <c r="D4762" t="s">
        <v>4149</v>
      </c>
      <c r="E4762">
        <v>216</v>
      </c>
      <c r="F4762">
        <v>54</v>
      </c>
      <c r="G4762" t="s">
        <v>11792</v>
      </c>
      <c r="H4762" t="s">
        <v>4153</v>
      </c>
      <c r="I4762" t="s">
        <v>862</v>
      </c>
      <c r="J4762" s="25">
        <v>45947</v>
      </c>
      <c r="K4762" s="25">
        <v>45947</v>
      </c>
      <c r="L4762" t="s">
        <v>886</v>
      </c>
      <c r="M4762" t="s">
        <v>4150</v>
      </c>
      <c r="N4762" t="s">
        <v>32</v>
      </c>
      <c r="O4762" t="s">
        <v>6282</v>
      </c>
    </row>
    <row r="4763" spans="1:15" x14ac:dyDescent="0.25">
      <c r="A4763">
        <v>3091</v>
      </c>
      <c r="B4763" t="s">
        <v>11793</v>
      </c>
      <c r="C4763" t="s">
        <v>885</v>
      </c>
      <c r="D4763" t="s">
        <v>4149</v>
      </c>
      <c r="E4763">
        <v>216</v>
      </c>
      <c r="F4763">
        <v>54</v>
      </c>
      <c r="G4763" t="s">
        <v>11794</v>
      </c>
      <c r="H4763" t="s">
        <v>4153</v>
      </c>
      <c r="I4763" t="s">
        <v>862</v>
      </c>
      <c r="J4763" s="25">
        <v>45947</v>
      </c>
      <c r="K4763" s="25">
        <v>45947</v>
      </c>
      <c r="L4763" t="s">
        <v>886</v>
      </c>
      <c r="M4763" t="s">
        <v>4150</v>
      </c>
      <c r="N4763" t="s">
        <v>32</v>
      </c>
      <c r="O4763" t="s">
        <v>6282</v>
      </c>
    </row>
    <row r="4764" spans="1:15" x14ac:dyDescent="0.25">
      <c r="A4764">
        <v>3092</v>
      </c>
      <c r="B4764" t="s">
        <v>11793</v>
      </c>
      <c r="C4764" t="s">
        <v>885</v>
      </c>
      <c r="D4764" t="s">
        <v>4149</v>
      </c>
      <c r="E4764">
        <v>216</v>
      </c>
      <c r="F4764">
        <v>54</v>
      </c>
      <c r="G4764" t="s">
        <v>11795</v>
      </c>
      <c r="H4764" t="s">
        <v>4153</v>
      </c>
      <c r="I4764" t="s">
        <v>862</v>
      </c>
      <c r="J4764" s="25">
        <v>45947</v>
      </c>
      <c r="K4764" s="25">
        <v>45947</v>
      </c>
      <c r="L4764" t="s">
        <v>886</v>
      </c>
      <c r="M4764" t="s">
        <v>4150</v>
      </c>
      <c r="N4764" t="s">
        <v>32</v>
      </c>
      <c r="O4764" t="s">
        <v>6282</v>
      </c>
    </row>
    <row r="4765" spans="1:15" x14ac:dyDescent="0.25">
      <c r="A4765">
        <v>3093</v>
      </c>
      <c r="B4765" t="s">
        <v>11793</v>
      </c>
      <c r="C4765" t="s">
        <v>885</v>
      </c>
      <c r="D4765" t="s">
        <v>4149</v>
      </c>
      <c r="E4765">
        <v>216</v>
      </c>
      <c r="F4765">
        <v>54</v>
      </c>
      <c r="G4765" t="s">
        <v>11796</v>
      </c>
      <c r="H4765" t="s">
        <v>4153</v>
      </c>
      <c r="I4765" t="s">
        <v>862</v>
      </c>
      <c r="J4765" s="25">
        <v>45947</v>
      </c>
      <c r="K4765" s="25">
        <v>45947</v>
      </c>
      <c r="L4765" t="s">
        <v>886</v>
      </c>
      <c r="M4765" t="s">
        <v>4150</v>
      </c>
      <c r="N4765" t="s">
        <v>32</v>
      </c>
      <c r="O4765" t="s">
        <v>6282</v>
      </c>
    </row>
    <row r="4766" spans="1:15" x14ac:dyDescent="0.25">
      <c r="A4766">
        <v>3094</v>
      </c>
      <c r="B4766" t="s">
        <v>11797</v>
      </c>
      <c r="C4766" t="s">
        <v>885</v>
      </c>
      <c r="D4766" t="s">
        <v>4149</v>
      </c>
      <c r="E4766">
        <v>216</v>
      </c>
      <c r="F4766">
        <v>54</v>
      </c>
      <c r="G4766" t="s">
        <v>11798</v>
      </c>
      <c r="H4766" t="s">
        <v>11799</v>
      </c>
      <c r="I4766" t="s">
        <v>862</v>
      </c>
      <c r="J4766" s="25">
        <v>46000</v>
      </c>
      <c r="K4766" s="25">
        <v>46000</v>
      </c>
      <c r="L4766" t="s">
        <v>11800</v>
      </c>
      <c r="M4766" t="s">
        <v>4150</v>
      </c>
      <c r="N4766" t="s">
        <v>32</v>
      </c>
      <c r="O4766" t="s">
        <v>6282</v>
      </c>
    </row>
    <row r="4767" spans="1:15" x14ac:dyDescent="0.25">
      <c r="A4767">
        <v>3095</v>
      </c>
      <c r="B4767" t="s">
        <v>11797</v>
      </c>
      <c r="C4767" t="s">
        <v>885</v>
      </c>
      <c r="D4767" t="s">
        <v>4149</v>
      </c>
      <c r="E4767">
        <v>216</v>
      </c>
      <c r="F4767">
        <v>54</v>
      </c>
      <c r="G4767" t="s">
        <v>11801</v>
      </c>
      <c r="H4767" t="s">
        <v>11799</v>
      </c>
      <c r="I4767" t="s">
        <v>862</v>
      </c>
      <c r="J4767" s="25">
        <v>46000</v>
      </c>
      <c r="K4767" s="25">
        <v>46000</v>
      </c>
      <c r="L4767" t="s">
        <v>11800</v>
      </c>
      <c r="M4767" t="s">
        <v>4150</v>
      </c>
      <c r="N4767" t="s">
        <v>32</v>
      </c>
      <c r="O4767" t="s">
        <v>6282</v>
      </c>
    </row>
    <row r="4768" spans="1:15" x14ac:dyDescent="0.25">
      <c r="A4768">
        <v>3096</v>
      </c>
      <c r="B4768" t="s">
        <v>11797</v>
      </c>
      <c r="C4768" t="s">
        <v>885</v>
      </c>
      <c r="D4768" t="s">
        <v>4149</v>
      </c>
      <c r="E4768">
        <v>216</v>
      </c>
      <c r="F4768">
        <v>54</v>
      </c>
      <c r="G4768" t="s">
        <v>11802</v>
      </c>
      <c r="H4768" t="s">
        <v>11799</v>
      </c>
      <c r="I4768" t="s">
        <v>862</v>
      </c>
      <c r="J4768" s="25">
        <v>46000</v>
      </c>
      <c r="K4768" s="25">
        <v>46000</v>
      </c>
      <c r="L4768" t="s">
        <v>11800</v>
      </c>
      <c r="M4768" t="s">
        <v>4150</v>
      </c>
      <c r="N4768" t="s">
        <v>32</v>
      </c>
      <c r="O4768" t="s">
        <v>6282</v>
      </c>
    </row>
    <row r="4769" spans="1:15" x14ac:dyDescent="0.25">
      <c r="A4769">
        <v>3097</v>
      </c>
      <c r="B4769" t="s">
        <v>11797</v>
      </c>
      <c r="C4769" t="s">
        <v>885</v>
      </c>
      <c r="D4769" t="s">
        <v>4149</v>
      </c>
      <c r="E4769">
        <v>216</v>
      </c>
      <c r="F4769">
        <v>54</v>
      </c>
      <c r="G4769" t="s">
        <v>11803</v>
      </c>
      <c r="H4769" t="s">
        <v>11799</v>
      </c>
      <c r="I4769" t="s">
        <v>862</v>
      </c>
      <c r="J4769" s="25">
        <v>46000</v>
      </c>
      <c r="K4769" s="25">
        <v>46000</v>
      </c>
      <c r="L4769" t="s">
        <v>11800</v>
      </c>
      <c r="M4769" t="s">
        <v>4150</v>
      </c>
      <c r="N4769" t="s">
        <v>32</v>
      </c>
      <c r="O4769" t="s">
        <v>6282</v>
      </c>
    </row>
    <row r="4770" spans="1:15" x14ac:dyDescent="0.25">
      <c r="A4770">
        <v>3098</v>
      </c>
      <c r="B4770" t="s">
        <v>11797</v>
      </c>
      <c r="C4770" t="s">
        <v>885</v>
      </c>
      <c r="D4770" t="s">
        <v>4149</v>
      </c>
      <c r="E4770">
        <v>216</v>
      </c>
      <c r="F4770">
        <v>54</v>
      </c>
      <c r="G4770" t="s">
        <v>11804</v>
      </c>
      <c r="H4770" t="s">
        <v>11799</v>
      </c>
      <c r="I4770" t="s">
        <v>862</v>
      </c>
      <c r="J4770" s="25">
        <v>46000</v>
      </c>
      <c r="K4770" s="25">
        <v>46000</v>
      </c>
      <c r="L4770" t="s">
        <v>11800</v>
      </c>
      <c r="M4770" t="s">
        <v>4150</v>
      </c>
      <c r="N4770" t="s">
        <v>32</v>
      </c>
      <c r="O4770" t="s">
        <v>6282</v>
      </c>
    </row>
    <row r="4771" spans="1:15" x14ac:dyDescent="0.25">
      <c r="A4771">
        <v>3099</v>
      </c>
      <c r="B4771" t="s">
        <v>11797</v>
      </c>
      <c r="C4771" t="s">
        <v>885</v>
      </c>
      <c r="D4771" t="s">
        <v>4149</v>
      </c>
      <c r="E4771">
        <v>216</v>
      </c>
      <c r="F4771">
        <v>54</v>
      </c>
      <c r="G4771" t="s">
        <v>11805</v>
      </c>
      <c r="H4771" t="s">
        <v>11799</v>
      </c>
      <c r="I4771" t="s">
        <v>862</v>
      </c>
      <c r="J4771" s="25">
        <v>46000</v>
      </c>
      <c r="K4771" s="25">
        <v>46000</v>
      </c>
      <c r="L4771" t="s">
        <v>11800</v>
      </c>
      <c r="M4771" t="s">
        <v>4150</v>
      </c>
      <c r="N4771" t="s">
        <v>32</v>
      </c>
      <c r="O4771" t="s">
        <v>6282</v>
      </c>
    </row>
    <row r="4772" spans="1:15" x14ac:dyDescent="0.25">
      <c r="A4772">
        <v>3100</v>
      </c>
      <c r="B4772" t="s">
        <v>11797</v>
      </c>
      <c r="C4772" t="s">
        <v>885</v>
      </c>
      <c r="D4772" t="s">
        <v>4149</v>
      </c>
      <c r="E4772">
        <v>216</v>
      </c>
      <c r="F4772">
        <v>54</v>
      </c>
      <c r="G4772" t="s">
        <v>11806</v>
      </c>
      <c r="H4772" t="s">
        <v>11799</v>
      </c>
      <c r="I4772" t="s">
        <v>862</v>
      </c>
      <c r="J4772" s="25">
        <v>46000</v>
      </c>
      <c r="K4772" s="25">
        <v>46000</v>
      </c>
      <c r="L4772" t="s">
        <v>11800</v>
      </c>
      <c r="M4772" t="s">
        <v>4150</v>
      </c>
      <c r="N4772" t="s">
        <v>32</v>
      </c>
      <c r="O4772" t="s">
        <v>6282</v>
      </c>
    </row>
    <row r="4773" spans="1:15" x14ac:dyDescent="0.25">
      <c r="A4773">
        <v>3101</v>
      </c>
      <c r="B4773" t="s">
        <v>11797</v>
      </c>
      <c r="C4773" t="s">
        <v>885</v>
      </c>
      <c r="D4773" t="s">
        <v>4149</v>
      </c>
      <c r="E4773">
        <v>216</v>
      </c>
      <c r="F4773">
        <v>54</v>
      </c>
      <c r="G4773" t="s">
        <v>11807</v>
      </c>
      <c r="H4773" t="s">
        <v>11799</v>
      </c>
      <c r="I4773" t="s">
        <v>862</v>
      </c>
      <c r="J4773" s="25">
        <v>46000</v>
      </c>
      <c r="K4773" s="25">
        <v>46000</v>
      </c>
      <c r="L4773" t="s">
        <v>11800</v>
      </c>
      <c r="M4773" t="s">
        <v>4150</v>
      </c>
      <c r="N4773" t="s">
        <v>32</v>
      </c>
      <c r="O4773" t="s">
        <v>6282</v>
      </c>
    </row>
    <row r="4774" spans="1:15" x14ac:dyDescent="0.25">
      <c r="A4774">
        <v>3102</v>
      </c>
      <c r="B4774" t="s">
        <v>11797</v>
      </c>
      <c r="C4774" t="s">
        <v>885</v>
      </c>
      <c r="D4774" t="s">
        <v>4149</v>
      </c>
      <c r="E4774">
        <v>216</v>
      </c>
      <c r="F4774">
        <v>54</v>
      </c>
      <c r="G4774" t="s">
        <v>11808</v>
      </c>
      <c r="H4774" t="s">
        <v>11799</v>
      </c>
      <c r="I4774" t="s">
        <v>862</v>
      </c>
      <c r="J4774" s="25">
        <v>46000</v>
      </c>
      <c r="K4774" s="25">
        <v>46000</v>
      </c>
      <c r="L4774" t="s">
        <v>11800</v>
      </c>
      <c r="M4774" t="s">
        <v>4150</v>
      </c>
      <c r="N4774" t="s">
        <v>32</v>
      </c>
      <c r="O4774" t="s">
        <v>6282</v>
      </c>
    </row>
    <row r="4775" spans="1:15" x14ac:dyDescent="0.25">
      <c r="A4775">
        <v>3103</v>
      </c>
      <c r="B4775" t="s">
        <v>11797</v>
      </c>
      <c r="C4775" t="s">
        <v>885</v>
      </c>
      <c r="D4775" t="s">
        <v>4149</v>
      </c>
      <c r="E4775">
        <v>216</v>
      </c>
      <c r="F4775">
        <v>54</v>
      </c>
      <c r="G4775" t="s">
        <v>11809</v>
      </c>
      <c r="H4775" t="s">
        <v>11799</v>
      </c>
      <c r="I4775" t="s">
        <v>862</v>
      </c>
      <c r="J4775" s="25">
        <v>46000</v>
      </c>
      <c r="K4775" s="25">
        <v>46000</v>
      </c>
      <c r="L4775" t="s">
        <v>11800</v>
      </c>
      <c r="M4775" t="s">
        <v>4150</v>
      </c>
      <c r="N4775" t="s">
        <v>32</v>
      </c>
      <c r="O4775" t="s">
        <v>6282</v>
      </c>
    </row>
    <row r="4776" spans="1:15" x14ac:dyDescent="0.25">
      <c r="A4776">
        <v>3104</v>
      </c>
      <c r="B4776" t="s">
        <v>11797</v>
      </c>
      <c r="C4776" t="s">
        <v>885</v>
      </c>
      <c r="D4776" t="s">
        <v>4149</v>
      </c>
      <c r="E4776">
        <v>216</v>
      </c>
      <c r="F4776">
        <v>54</v>
      </c>
      <c r="G4776" t="s">
        <v>11810</v>
      </c>
      <c r="H4776" t="s">
        <v>11799</v>
      </c>
      <c r="I4776" t="s">
        <v>862</v>
      </c>
      <c r="J4776" s="25">
        <v>46000</v>
      </c>
      <c r="K4776" s="25">
        <v>46000</v>
      </c>
      <c r="L4776" t="s">
        <v>11800</v>
      </c>
      <c r="M4776" t="s">
        <v>4150</v>
      </c>
      <c r="N4776" t="s">
        <v>32</v>
      </c>
      <c r="O4776" t="s">
        <v>6282</v>
      </c>
    </row>
    <row r="4777" spans="1:15" x14ac:dyDescent="0.25">
      <c r="A4777">
        <v>3105</v>
      </c>
      <c r="B4777" t="s">
        <v>11811</v>
      </c>
      <c r="C4777" t="s">
        <v>885</v>
      </c>
      <c r="D4777" t="s">
        <v>4149</v>
      </c>
      <c r="E4777">
        <v>148</v>
      </c>
      <c r="F4777">
        <v>37</v>
      </c>
      <c r="G4777" t="s">
        <v>11812</v>
      </c>
      <c r="H4777" t="s">
        <v>11799</v>
      </c>
      <c r="I4777" t="s">
        <v>862</v>
      </c>
      <c r="J4777" s="25">
        <v>46000</v>
      </c>
      <c r="K4777" s="25">
        <v>46000</v>
      </c>
      <c r="L4777" t="s">
        <v>11800</v>
      </c>
      <c r="M4777" t="s">
        <v>4150</v>
      </c>
      <c r="N4777" t="s">
        <v>32</v>
      </c>
      <c r="O4777" t="s">
        <v>6282</v>
      </c>
    </row>
    <row r="4778" spans="1:15" x14ac:dyDescent="0.25">
      <c r="A4778">
        <v>3106</v>
      </c>
      <c r="B4778" t="s">
        <v>11811</v>
      </c>
      <c r="C4778" t="s">
        <v>885</v>
      </c>
      <c r="D4778" t="s">
        <v>4149</v>
      </c>
      <c r="E4778">
        <v>216</v>
      </c>
      <c r="F4778">
        <v>54</v>
      </c>
      <c r="G4778" t="s">
        <v>11813</v>
      </c>
      <c r="H4778" t="s">
        <v>4153</v>
      </c>
      <c r="I4778" t="s">
        <v>862</v>
      </c>
      <c r="J4778" s="25">
        <v>46000</v>
      </c>
      <c r="K4778" s="25">
        <v>46000</v>
      </c>
      <c r="L4778" t="s">
        <v>11800</v>
      </c>
      <c r="M4778" t="s">
        <v>4150</v>
      </c>
      <c r="N4778" t="s">
        <v>32</v>
      </c>
      <c r="O4778" t="s">
        <v>6282</v>
      </c>
    </row>
    <row r="4779" spans="1:15" x14ac:dyDescent="0.25">
      <c r="A4779">
        <v>3107</v>
      </c>
      <c r="B4779" t="s">
        <v>11811</v>
      </c>
      <c r="C4779" t="s">
        <v>885</v>
      </c>
      <c r="D4779" t="s">
        <v>4149</v>
      </c>
      <c r="E4779">
        <v>216</v>
      </c>
      <c r="F4779">
        <v>54</v>
      </c>
      <c r="G4779" t="s">
        <v>11814</v>
      </c>
      <c r="H4779" t="s">
        <v>4153</v>
      </c>
      <c r="I4779" t="s">
        <v>862</v>
      </c>
      <c r="J4779" s="25">
        <v>46000</v>
      </c>
      <c r="K4779" s="25">
        <v>46000</v>
      </c>
      <c r="L4779" t="s">
        <v>11800</v>
      </c>
      <c r="M4779" t="s">
        <v>4150</v>
      </c>
      <c r="N4779" t="s">
        <v>32</v>
      </c>
      <c r="O4779" t="s">
        <v>6282</v>
      </c>
    </row>
    <row r="4780" spans="1:15" x14ac:dyDescent="0.25">
      <c r="A4780">
        <v>3108</v>
      </c>
      <c r="B4780" t="s">
        <v>11811</v>
      </c>
      <c r="C4780" t="s">
        <v>885</v>
      </c>
      <c r="D4780" t="s">
        <v>4149</v>
      </c>
      <c r="E4780">
        <v>151</v>
      </c>
      <c r="F4780">
        <v>37</v>
      </c>
      <c r="G4780" t="s">
        <v>11815</v>
      </c>
      <c r="H4780" t="s">
        <v>4153</v>
      </c>
      <c r="I4780" t="s">
        <v>862</v>
      </c>
      <c r="J4780" s="25">
        <v>46000</v>
      </c>
      <c r="K4780" s="25">
        <v>46000</v>
      </c>
      <c r="L4780" t="s">
        <v>11800</v>
      </c>
      <c r="M4780" t="s">
        <v>4150</v>
      </c>
      <c r="N4780" t="s">
        <v>32</v>
      </c>
      <c r="O4780" t="s">
        <v>6282</v>
      </c>
    </row>
    <row r="4781" spans="1:15" x14ac:dyDescent="0.25">
      <c r="A4781">
        <v>3109</v>
      </c>
      <c r="B4781" t="s">
        <v>11556</v>
      </c>
      <c r="C4781" t="s">
        <v>885</v>
      </c>
      <c r="D4781" t="s">
        <v>4149</v>
      </c>
      <c r="E4781">
        <v>4</v>
      </c>
      <c r="F4781">
        <v>1</v>
      </c>
      <c r="G4781" t="s">
        <v>11616</v>
      </c>
      <c r="H4781" t="s">
        <v>4153</v>
      </c>
      <c r="I4781" t="s">
        <v>862</v>
      </c>
      <c r="J4781" s="25">
        <v>46000</v>
      </c>
      <c r="K4781" s="25">
        <v>46000</v>
      </c>
      <c r="L4781" t="s">
        <v>11800</v>
      </c>
      <c r="M4781" t="s">
        <v>4150</v>
      </c>
      <c r="N4781" t="s">
        <v>32</v>
      </c>
      <c r="O4781" t="s">
        <v>6282</v>
      </c>
    </row>
    <row r="4782" spans="1:15" x14ac:dyDescent="0.25">
      <c r="A4782">
        <v>3110</v>
      </c>
      <c r="B4782" t="s">
        <v>11556</v>
      </c>
      <c r="C4782" t="s">
        <v>885</v>
      </c>
      <c r="D4782" t="s">
        <v>4149</v>
      </c>
      <c r="E4782">
        <v>3</v>
      </c>
      <c r="F4782">
        <v>0</v>
      </c>
      <c r="G4782" t="s">
        <v>11616</v>
      </c>
      <c r="H4782" t="s">
        <v>11799</v>
      </c>
      <c r="I4782" t="s">
        <v>862</v>
      </c>
      <c r="J4782" s="25">
        <v>46000</v>
      </c>
      <c r="K4782" s="25">
        <v>46000</v>
      </c>
      <c r="L4782" t="s">
        <v>11800</v>
      </c>
      <c r="M4782" t="s">
        <v>4150</v>
      </c>
      <c r="N4782" t="s">
        <v>32</v>
      </c>
      <c r="O4782" t="s">
        <v>6282</v>
      </c>
    </row>
    <row r="4783" spans="1:15" x14ac:dyDescent="0.25">
      <c r="A4783">
        <v>3111</v>
      </c>
      <c r="B4783" t="s">
        <v>6540</v>
      </c>
      <c r="C4783" t="s">
        <v>885</v>
      </c>
      <c r="D4783" t="s">
        <v>4149</v>
      </c>
      <c r="E4783">
        <v>1</v>
      </c>
      <c r="F4783">
        <v>0</v>
      </c>
      <c r="G4783" t="s">
        <v>11816</v>
      </c>
      <c r="H4783" t="s">
        <v>4153</v>
      </c>
      <c r="I4783" t="s">
        <v>862</v>
      </c>
      <c r="J4783" s="25">
        <v>46053</v>
      </c>
      <c r="K4783" s="25">
        <v>46053</v>
      </c>
      <c r="L4783" t="s">
        <v>7076</v>
      </c>
      <c r="M4783" t="s">
        <v>4150</v>
      </c>
      <c r="N4783" t="s">
        <v>32</v>
      </c>
      <c r="O4783" t="s">
        <v>6282</v>
      </c>
    </row>
    <row r="4784" spans="1:15" x14ac:dyDescent="0.25">
      <c r="A4784">
        <v>4438</v>
      </c>
      <c r="B4784" t="s">
        <v>11556</v>
      </c>
      <c r="C4784" t="s">
        <v>885</v>
      </c>
      <c r="D4784" t="s">
        <v>4149</v>
      </c>
      <c r="E4784">
        <v>24</v>
      </c>
      <c r="F4784">
        <v>6</v>
      </c>
      <c r="G4784" t="s">
        <v>11557</v>
      </c>
      <c r="H4784" t="s">
        <v>11799</v>
      </c>
      <c r="I4784" t="s">
        <v>862</v>
      </c>
      <c r="J4784" s="25">
        <v>46057</v>
      </c>
      <c r="K4784" s="25">
        <v>46057</v>
      </c>
      <c r="L4784" t="s">
        <v>4132</v>
      </c>
      <c r="M4784" t="s">
        <v>4150</v>
      </c>
      <c r="N4784" t="s">
        <v>32</v>
      </c>
      <c r="O4784" t="s">
        <v>6302</v>
      </c>
    </row>
    <row r="4785" spans="1:15" x14ac:dyDescent="0.25">
      <c r="A4785">
        <v>3112</v>
      </c>
      <c r="B4785" t="s">
        <v>11793</v>
      </c>
      <c r="C4785" t="s">
        <v>2808</v>
      </c>
      <c r="D4785" t="s">
        <v>5079</v>
      </c>
      <c r="E4785">
        <v>216</v>
      </c>
      <c r="F4785">
        <v>54</v>
      </c>
      <c r="G4785" t="s">
        <v>11817</v>
      </c>
      <c r="H4785" t="s">
        <v>4153</v>
      </c>
      <c r="I4785" t="s">
        <v>862</v>
      </c>
      <c r="J4785" s="25">
        <v>45947</v>
      </c>
      <c r="K4785" s="25">
        <v>45947</v>
      </c>
      <c r="L4785" t="s">
        <v>886</v>
      </c>
      <c r="M4785" t="s">
        <v>11818</v>
      </c>
      <c r="N4785" t="s">
        <v>32</v>
      </c>
      <c r="O4785" t="s">
        <v>6282</v>
      </c>
    </row>
    <row r="4786" spans="1:15" x14ac:dyDescent="0.25">
      <c r="A4786">
        <v>3113</v>
      </c>
      <c r="B4786" t="s">
        <v>11788</v>
      </c>
      <c r="C4786" t="s">
        <v>2808</v>
      </c>
      <c r="D4786" t="s">
        <v>5079</v>
      </c>
      <c r="E4786">
        <v>82</v>
      </c>
      <c r="F4786">
        <v>20</v>
      </c>
      <c r="G4786" t="s">
        <v>11819</v>
      </c>
      <c r="H4786" t="s">
        <v>4153</v>
      </c>
      <c r="I4786" t="s">
        <v>862</v>
      </c>
      <c r="J4786" s="25">
        <v>45947</v>
      </c>
      <c r="K4786" s="25">
        <v>45947</v>
      </c>
      <c r="L4786" t="s">
        <v>886</v>
      </c>
      <c r="M4786" t="s">
        <v>11818</v>
      </c>
      <c r="N4786" t="s">
        <v>32</v>
      </c>
      <c r="O4786" t="s">
        <v>6282</v>
      </c>
    </row>
    <row r="4787" spans="1:15" x14ac:dyDescent="0.25">
      <c r="A4787">
        <v>3114</v>
      </c>
      <c r="B4787" t="s">
        <v>11026</v>
      </c>
      <c r="C4787" t="s">
        <v>2808</v>
      </c>
      <c r="D4787" t="s">
        <v>5079</v>
      </c>
      <c r="E4787">
        <v>216</v>
      </c>
      <c r="F4787">
        <v>54</v>
      </c>
      <c r="G4787" t="s">
        <v>11820</v>
      </c>
      <c r="H4787" t="s">
        <v>11799</v>
      </c>
      <c r="I4787" t="s">
        <v>862</v>
      </c>
      <c r="J4787" s="25">
        <v>46000</v>
      </c>
      <c r="K4787" s="25">
        <v>46000</v>
      </c>
      <c r="L4787" t="s">
        <v>11800</v>
      </c>
      <c r="M4787" t="s">
        <v>11818</v>
      </c>
      <c r="N4787" t="s">
        <v>32</v>
      </c>
      <c r="O4787" t="s">
        <v>6282</v>
      </c>
    </row>
    <row r="4788" spans="1:15" x14ac:dyDescent="0.25">
      <c r="A4788">
        <v>3115</v>
      </c>
      <c r="B4788" t="s">
        <v>11026</v>
      </c>
      <c r="C4788" t="s">
        <v>2808</v>
      </c>
      <c r="D4788" t="s">
        <v>5079</v>
      </c>
      <c r="E4788">
        <v>216</v>
      </c>
      <c r="F4788">
        <v>54</v>
      </c>
      <c r="G4788" t="s">
        <v>11821</v>
      </c>
      <c r="H4788" t="s">
        <v>11799</v>
      </c>
      <c r="I4788" t="s">
        <v>862</v>
      </c>
      <c r="J4788" s="25">
        <v>46000</v>
      </c>
      <c r="K4788" s="25">
        <v>46000</v>
      </c>
      <c r="L4788" t="s">
        <v>11800</v>
      </c>
      <c r="M4788" t="s">
        <v>11818</v>
      </c>
      <c r="N4788" t="s">
        <v>32</v>
      </c>
      <c r="O4788" t="s">
        <v>6282</v>
      </c>
    </row>
    <row r="4789" spans="1:15" x14ac:dyDescent="0.25">
      <c r="A4789">
        <v>3116</v>
      </c>
      <c r="B4789" t="s">
        <v>11026</v>
      </c>
      <c r="C4789" t="s">
        <v>2808</v>
      </c>
      <c r="D4789" t="s">
        <v>5079</v>
      </c>
      <c r="E4789">
        <v>158</v>
      </c>
      <c r="F4789">
        <v>39</v>
      </c>
      <c r="G4789" t="s">
        <v>11822</v>
      </c>
      <c r="H4789" t="s">
        <v>11799</v>
      </c>
      <c r="I4789" t="s">
        <v>862</v>
      </c>
      <c r="J4789" s="25">
        <v>46000</v>
      </c>
      <c r="K4789" s="25">
        <v>46000</v>
      </c>
      <c r="L4789" t="s">
        <v>11800</v>
      </c>
      <c r="M4789" t="s">
        <v>11818</v>
      </c>
      <c r="N4789" t="s">
        <v>32</v>
      </c>
      <c r="O4789" t="s">
        <v>6282</v>
      </c>
    </row>
    <row r="4790" spans="1:15" x14ac:dyDescent="0.25">
      <c r="A4790">
        <v>3121</v>
      </c>
      <c r="B4790" t="s">
        <v>11823</v>
      </c>
      <c r="C4790" t="s">
        <v>887</v>
      </c>
      <c r="D4790" t="s">
        <v>5129</v>
      </c>
      <c r="E4790">
        <v>504</v>
      </c>
      <c r="F4790">
        <v>14</v>
      </c>
      <c r="G4790" t="s">
        <v>11824</v>
      </c>
      <c r="H4790" t="s">
        <v>5130</v>
      </c>
      <c r="I4790" t="s">
        <v>855</v>
      </c>
      <c r="J4790" s="25">
        <v>45230</v>
      </c>
      <c r="K4790" s="25">
        <v>45230</v>
      </c>
      <c r="L4790" t="s">
        <v>5131</v>
      </c>
      <c r="M4790" t="s">
        <v>5132</v>
      </c>
      <c r="N4790" t="s">
        <v>32</v>
      </c>
      <c r="O4790" t="s">
        <v>6282</v>
      </c>
    </row>
    <row r="4791" spans="1:15" x14ac:dyDescent="0.25">
      <c r="A4791">
        <v>3122</v>
      </c>
      <c r="B4791" t="s">
        <v>11823</v>
      </c>
      <c r="C4791" t="s">
        <v>887</v>
      </c>
      <c r="D4791" t="s">
        <v>5129</v>
      </c>
      <c r="E4791">
        <v>1040</v>
      </c>
      <c r="F4791">
        <v>28</v>
      </c>
      <c r="G4791" t="s">
        <v>11825</v>
      </c>
      <c r="H4791" t="s">
        <v>11826</v>
      </c>
      <c r="I4791" t="s">
        <v>855</v>
      </c>
      <c r="J4791" s="25">
        <v>45280</v>
      </c>
      <c r="K4791" s="25">
        <v>45281</v>
      </c>
      <c r="L4791" t="s">
        <v>4575</v>
      </c>
      <c r="M4791" t="s">
        <v>5132</v>
      </c>
      <c r="N4791" t="s">
        <v>32</v>
      </c>
      <c r="O4791" t="s">
        <v>6282</v>
      </c>
    </row>
    <row r="4792" spans="1:15" x14ac:dyDescent="0.25">
      <c r="A4792">
        <v>3123</v>
      </c>
      <c r="B4792" t="s">
        <v>11823</v>
      </c>
      <c r="C4792" t="s">
        <v>887</v>
      </c>
      <c r="D4792" t="s">
        <v>5129</v>
      </c>
      <c r="E4792">
        <v>22</v>
      </c>
      <c r="F4792">
        <v>0</v>
      </c>
      <c r="G4792" t="s">
        <v>11825</v>
      </c>
      <c r="H4792" t="s">
        <v>5133</v>
      </c>
      <c r="I4792" t="s">
        <v>855</v>
      </c>
      <c r="J4792" s="25">
        <v>45280</v>
      </c>
      <c r="K4792" s="25">
        <v>45281</v>
      </c>
      <c r="L4792" t="s">
        <v>4575</v>
      </c>
      <c r="M4792" t="s">
        <v>5132</v>
      </c>
      <c r="N4792" t="s">
        <v>32</v>
      </c>
      <c r="O4792" t="s">
        <v>6282</v>
      </c>
    </row>
    <row r="4793" spans="1:15" x14ac:dyDescent="0.25">
      <c r="A4793">
        <v>3117</v>
      </c>
      <c r="B4793" t="s">
        <v>10826</v>
      </c>
      <c r="C4793" t="s">
        <v>887</v>
      </c>
      <c r="D4793" t="s">
        <v>5129</v>
      </c>
      <c r="E4793">
        <v>36</v>
      </c>
      <c r="F4793">
        <v>1</v>
      </c>
      <c r="G4793" t="s">
        <v>11827</v>
      </c>
      <c r="H4793" t="s">
        <v>5130</v>
      </c>
      <c r="I4793" t="s">
        <v>862</v>
      </c>
      <c r="J4793" s="25">
        <v>45379</v>
      </c>
      <c r="K4793" s="25">
        <v>45761</v>
      </c>
      <c r="L4793" t="s">
        <v>4625</v>
      </c>
      <c r="M4793" t="s">
        <v>5132</v>
      </c>
      <c r="N4793" t="s">
        <v>32</v>
      </c>
      <c r="O4793" t="s">
        <v>6282</v>
      </c>
    </row>
    <row r="4794" spans="1:15" x14ac:dyDescent="0.25">
      <c r="A4794">
        <v>3118</v>
      </c>
      <c r="B4794" t="s">
        <v>10826</v>
      </c>
      <c r="C4794" t="s">
        <v>887</v>
      </c>
      <c r="D4794" t="s">
        <v>5129</v>
      </c>
      <c r="E4794">
        <v>36</v>
      </c>
      <c r="F4794">
        <v>1</v>
      </c>
      <c r="G4794" t="s">
        <v>11827</v>
      </c>
      <c r="H4794" t="s">
        <v>11826</v>
      </c>
      <c r="I4794" t="s">
        <v>862</v>
      </c>
      <c r="J4794" s="25">
        <v>45379</v>
      </c>
      <c r="K4794" s="25">
        <v>45801</v>
      </c>
      <c r="L4794" t="s">
        <v>4625</v>
      </c>
      <c r="M4794" t="s">
        <v>5132</v>
      </c>
      <c r="N4794" t="s">
        <v>32</v>
      </c>
      <c r="O4794" t="s">
        <v>6282</v>
      </c>
    </row>
    <row r="4795" spans="1:15" x14ac:dyDescent="0.25">
      <c r="A4795">
        <v>3120</v>
      </c>
      <c r="B4795" t="s">
        <v>11556</v>
      </c>
      <c r="C4795" t="s">
        <v>887</v>
      </c>
      <c r="D4795" t="s">
        <v>5129</v>
      </c>
      <c r="E4795">
        <v>107</v>
      </c>
      <c r="F4795">
        <v>2</v>
      </c>
      <c r="G4795" t="s">
        <v>11828</v>
      </c>
      <c r="H4795" t="s">
        <v>5130</v>
      </c>
      <c r="I4795" t="s">
        <v>862</v>
      </c>
      <c r="J4795" s="25">
        <v>45379</v>
      </c>
      <c r="K4795" s="25">
        <v>45761</v>
      </c>
      <c r="L4795" t="s">
        <v>4625</v>
      </c>
      <c r="M4795" t="s">
        <v>5132</v>
      </c>
      <c r="N4795" t="s">
        <v>32</v>
      </c>
      <c r="O4795" t="s">
        <v>6282</v>
      </c>
    </row>
    <row r="4796" spans="1:15" x14ac:dyDescent="0.25">
      <c r="A4796">
        <v>3124</v>
      </c>
      <c r="B4796" t="s">
        <v>11823</v>
      </c>
      <c r="C4796" t="s">
        <v>887</v>
      </c>
      <c r="D4796" t="s">
        <v>5129</v>
      </c>
      <c r="E4796">
        <v>676</v>
      </c>
      <c r="F4796">
        <v>18</v>
      </c>
      <c r="G4796" t="s">
        <v>11829</v>
      </c>
      <c r="H4796" t="s">
        <v>5134</v>
      </c>
      <c r="I4796" t="s">
        <v>855</v>
      </c>
      <c r="J4796" s="25">
        <v>45422</v>
      </c>
      <c r="K4796" s="25">
        <v>45422</v>
      </c>
      <c r="L4796" t="s">
        <v>4476</v>
      </c>
      <c r="M4796" t="s">
        <v>5132</v>
      </c>
      <c r="N4796" t="s">
        <v>32</v>
      </c>
      <c r="O4796" t="s">
        <v>6282</v>
      </c>
    </row>
    <row r="4797" spans="1:15" x14ac:dyDescent="0.25">
      <c r="A4797">
        <v>3125</v>
      </c>
      <c r="B4797" t="s">
        <v>11823</v>
      </c>
      <c r="C4797" t="s">
        <v>887</v>
      </c>
      <c r="D4797" t="s">
        <v>5129</v>
      </c>
      <c r="E4797">
        <v>8</v>
      </c>
      <c r="F4797">
        <v>0</v>
      </c>
      <c r="G4797" t="s">
        <v>11829</v>
      </c>
      <c r="H4797" t="s">
        <v>5133</v>
      </c>
      <c r="I4797" t="s">
        <v>855</v>
      </c>
      <c r="J4797" s="25">
        <v>45422</v>
      </c>
      <c r="K4797" s="25">
        <v>45422</v>
      </c>
      <c r="L4797" t="s">
        <v>4476</v>
      </c>
      <c r="M4797" t="s">
        <v>5132</v>
      </c>
      <c r="N4797" t="s">
        <v>32</v>
      </c>
      <c r="O4797" t="s">
        <v>6282</v>
      </c>
    </row>
    <row r="4798" spans="1:15" x14ac:dyDescent="0.25">
      <c r="A4798">
        <v>3119</v>
      </c>
      <c r="B4798" t="s">
        <v>10826</v>
      </c>
      <c r="C4798" t="s">
        <v>887</v>
      </c>
      <c r="D4798" t="s">
        <v>5129</v>
      </c>
      <c r="E4798">
        <v>36</v>
      </c>
      <c r="F4798">
        <v>1</v>
      </c>
      <c r="G4798" t="s">
        <v>11827</v>
      </c>
      <c r="H4798" t="s">
        <v>5134</v>
      </c>
      <c r="I4798" t="s">
        <v>862</v>
      </c>
      <c r="J4798" s="25">
        <v>45423</v>
      </c>
      <c r="K4798" s="25">
        <v>45801</v>
      </c>
      <c r="L4798" t="s">
        <v>4455</v>
      </c>
      <c r="M4798" t="s">
        <v>5132</v>
      </c>
      <c r="N4798" t="s">
        <v>32</v>
      </c>
      <c r="O4798" t="s">
        <v>6282</v>
      </c>
    </row>
    <row r="4799" spans="1:15" x14ac:dyDescent="0.25">
      <c r="A4799">
        <v>3128</v>
      </c>
      <c r="B4799" t="s">
        <v>11823</v>
      </c>
      <c r="C4799" t="s">
        <v>2809</v>
      </c>
      <c r="D4799" t="s">
        <v>5093</v>
      </c>
      <c r="E4799">
        <v>1391</v>
      </c>
      <c r="F4799">
        <v>38</v>
      </c>
      <c r="G4799" t="s">
        <v>11830</v>
      </c>
      <c r="H4799" t="s">
        <v>5130</v>
      </c>
      <c r="I4799" t="s">
        <v>855</v>
      </c>
      <c r="J4799" s="25">
        <v>45230</v>
      </c>
      <c r="K4799" s="25">
        <v>45230</v>
      </c>
      <c r="L4799" t="s">
        <v>5131</v>
      </c>
      <c r="M4799" t="s">
        <v>11831</v>
      </c>
      <c r="N4799" t="s">
        <v>32</v>
      </c>
      <c r="O4799" t="s">
        <v>6282</v>
      </c>
    </row>
    <row r="4800" spans="1:15" x14ac:dyDescent="0.25">
      <c r="A4800">
        <v>3129</v>
      </c>
      <c r="B4800" t="s">
        <v>11823</v>
      </c>
      <c r="C4800" t="s">
        <v>2809</v>
      </c>
      <c r="D4800" t="s">
        <v>5093</v>
      </c>
      <c r="E4800">
        <v>1440</v>
      </c>
      <c r="F4800">
        <v>40</v>
      </c>
      <c r="G4800" t="s">
        <v>11832</v>
      </c>
      <c r="H4800" t="s">
        <v>11826</v>
      </c>
      <c r="I4800" t="s">
        <v>855</v>
      </c>
      <c r="J4800" s="25">
        <v>45280</v>
      </c>
      <c r="K4800" s="25">
        <v>45281</v>
      </c>
      <c r="L4800" t="s">
        <v>4575</v>
      </c>
      <c r="M4800" t="s">
        <v>11831</v>
      </c>
      <c r="N4800" t="s">
        <v>32</v>
      </c>
      <c r="O4800" t="s">
        <v>6282</v>
      </c>
    </row>
    <row r="4801" spans="1:15" x14ac:dyDescent="0.25">
      <c r="A4801">
        <v>3130</v>
      </c>
      <c r="B4801" t="s">
        <v>11823</v>
      </c>
      <c r="C4801" t="s">
        <v>2809</v>
      </c>
      <c r="D4801" t="s">
        <v>5093</v>
      </c>
      <c r="E4801">
        <v>1403</v>
      </c>
      <c r="F4801">
        <v>38</v>
      </c>
      <c r="G4801" t="s">
        <v>11833</v>
      </c>
      <c r="H4801" t="s">
        <v>11826</v>
      </c>
      <c r="I4801" t="s">
        <v>855</v>
      </c>
      <c r="J4801" s="25">
        <v>45280</v>
      </c>
      <c r="K4801" s="25">
        <v>45281</v>
      </c>
      <c r="L4801" t="s">
        <v>4575</v>
      </c>
      <c r="M4801" t="s">
        <v>11831</v>
      </c>
      <c r="N4801" t="s">
        <v>32</v>
      </c>
      <c r="O4801" t="s">
        <v>6282</v>
      </c>
    </row>
    <row r="4802" spans="1:15" x14ac:dyDescent="0.25">
      <c r="A4802">
        <v>3131</v>
      </c>
      <c r="B4802" t="s">
        <v>11823</v>
      </c>
      <c r="C4802" t="s">
        <v>2809</v>
      </c>
      <c r="D4802" t="s">
        <v>5093</v>
      </c>
      <c r="E4802">
        <v>1</v>
      </c>
      <c r="F4802">
        <v>0</v>
      </c>
      <c r="G4802" t="s">
        <v>11833</v>
      </c>
      <c r="H4802" t="s">
        <v>5133</v>
      </c>
      <c r="I4802" t="s">
        <v>855</v>
      </c>
      <c r="J4802" s="25">
        <v>45280</v>
      </c>
      <c r="K4802" s="25">
        <v>45281</v>
      </c>
      <c r="L4802" t="s">
        <v>4575</v>
      </c>
      <c r="M4802" t="s">
        <v>11831</v>
      </c>
      <c r="N4802" t="s">
        <v>32</v>
      </c>
      <c r="O4802" t="s">
        <v>6282</v>
      </c>
    </row>
    <row r="4803" spans="1:15" x14ac:dyDescent="0.25">
      <c r="A4803">
        <v>3132</v>
      </c>
      <c r="B4803" t="s">
        <v>11823</v>
      </c>
      <c r="C4803" t="s">
        <v>2809</v>
      </c>
      <c r="D4803" t="s">
        <v>5093</v>
      </c>
      <c r="E4803">
        <v>13</v>
      </c>
      <c r="F4803">
        <v>0</v>
      </c>
      <c r="G4803" t="s">
        <v>11834</v>
      </c>
      <c r="H4803" t="s">
        <v>5130</v>
      </c>
      <c r="I4803" t="s">
        <v>855</v>
      </c>
      <c r="J4803" s="25">
        <v>45280</v>
      </c>
      <c r="K4803" s="25">
        <v>45281</v>
      </c>
      <c r="L4803" t="s">
        <v>4575</v>
      </c>
      <c r="M4803" t="s">
        <v>11831</v>
      </c>
      <c r="N4803" t="s">
        <v>32</v>
      </c>
      <c r="O4803" t="s">
        <v>6282</v>
      </c>
    </row>
    <row r="4804" spans="1:15" x14ac:dyDescent="0.25">
      <c r="A4804">
        <v>3133</v>
      </c>
      <c r="B4804" t="s">
        <v>11823</v>
      </c>
      <c r="C4804" t="s">
        <v>2809</v>
      </c>
      <c r="D4804" t="s">
        <v>5093</v>
      </c>
      <c r="E4804">
        <v>57</v>
      </c>
      <c r="F4804">
        <v>1</v>
      </c>
      <c r="G4804" t="s">
        <v>11834</v>
      </c>
      <c r="H4804" t="s">
        <v>5133</v>
      </c>
      <c r="I4804" t="s">
        <v>855</v>
      </c>
      <c r="J4804" s="25">
        <v>45280</v>
      </c>
      <c r="K4804" s="25">
        <v>45281</v>
      </c>
      <c r="L4804" t="s">
        <v>4575</v>
      </c>
      <c r="M4804" t="s">
        <v>11831</v>
      </c>
      <c r="N4804" t="s">
        <v>32</v>
      </c>
      <c r="O4804" t="s">
        <v>6282</v>
      </c>
    </row>
    <row r="4805" spans="1:15" x14ac:dyDescent="0.25">
      <c r="A4805">
        <v>3126</v>
      </c>
      <c r="B4805" t="s">
        <v>11556</v>
      </c>
      <c r="C4805" t="s">
        <v>2809</v>
      </c>
      <c r="D4805" t="s">
        <v>5093</v>
      </c>
      <c r="E4805">
        <v>36</v>
      </c>
      <c r="F4805">
        <v>1</v>
      </c>
      <c r="G4805" t="s">
        <v>11828</v>
      </c>
      <c r="H4805" t="s">
        <v>5130</v>
      </c>
      <c r="I4805" t="s">
        <v>862</v>
      </c>
      <c r="J4805" s="25">
        <v>45379</v>
      </c>
      <c r="K4805" s="25">
        <v>45730</v>
      </c>
      <c r="L4805" t="s">
        <v>4625</v>
      </c>
      <c r="M4805" t="s">
        <v>11831</v>
      </c>
      <c r="N4805" t="s">
        <v>32</v>
      </c>
      <c r="O4805" t="s">
        <v>6282</v>
      </c>
    </row>
    <row r="4806" spans="1:15" x14ac:dyDescent="0.25">
      <c r="A4806">
        <v>3127</v>
      </c>
      <c r="B4806" t="s">
        <v>11556</v>
      </c>
      <c r="C4806" t="s">
        <v>2809</v>
      </c>
      <c r="D4806" t="s">
        <v>5093</v>
      </c>
      <c r="E4806">
        <v>30</v>
      </c>
      <c r="F4806">
        <v>0</v>
      </c>
      <c r="G4806" t="s">
        <v>11828</v>
      </c>
      <c r="H4806" t="s">
        <v>11826</v>
      </c>
      <c r="I4806" t="s">
        <v>862</v>
      </c>
      <c r="J4806" s="25">
        <v>45379</v>
      </c>
      <c r="K4806" s="25">
        <v>45730</v>
      </c>
      <c r="L4806" t="s">
        <v>4625</v>
      </c>
      <c r="M4806" t="s">
        <v>11831</v>
      </c>
      <c r="N4806" t="s">
        <v>32</v>
      </c>
      <c r="O4806" t="s">
        <v>6282</v>
      </c>
    </row>
    <row r="4807" spans="1:15" x14ac:dyDescent="0.25">
      <c r="A4807">
        <v>3134</v>
      </c>
      <c r="B4807" t="s">
        <v>11823</v>
      </c>
      <c r="C4807" t="s">
        <v>888</v>
      </c>
      <c r="D4807" t="s">
        <v>860</v>
      </c>
      <c r="E4807">
        <v>720</v>
      </c>
      <c r="F4807">
        <v>20</v>
      </c>
      <c r="G4807" t="s">
        <v>11835</v>
      </c>
      <c r="H4807" t="s">
        <v>5128</v>
      </c>
      <c r="I4807" t="s">
        <v>855</v>
      </c>
      <c r="J4807" s="25">
        <v>45534</v>
      </c>
      <c r="K4807" s="25">
        <v>45534</v>
      </c>
      <c r="L4807" t="s">
        <v>4394</v>
      </c>
      <c r="M4807" t="s">
        <v>889</v>
      </c>
      <c r="N4807" t="s">
        <v>32</v>
      </c>
      <c r="O4807" t="s">
        <v>6282</v>
      </c>
    </row>
    <row r="4808" spans="1:15" x14ac:dyDescent="0.25">
      <c r="A4808">
        <v>4442</v>
      </c>
      <c r="B4808" t="s">
        <v>11823</v>
      </c>
      <c r="C4808" t="s">
        <v>888</v>
      </c>
      <c r="D4808" t="s">
        <v>860</v>
      </c>
      <c r="E4808">
        <v>1440</v>
      </c>
      <c r="F4808">
        <v>40</v>
      </c>
      <c r="G4808" t="s">
        <v>11836</v>
      </c>
      <c r="H4808" t="s">
        <v>891</v>
      </c>
      <c r="I4808" t="s">
        <v>862</v>
      </c>
      <c r="J4808" s="25">
        <v>45847</v>
      </c>
      <c r="K4808" s="25">
        <v>45847</v>
      </c>
      <c r="L4808" t="s">
        <v>54</v>
      </c>
      <c r="M4808" t="s">
        <v>889</v>
      </c>
      <c r="N4808" t="s">
        <v>32</v>
      </c>
      <c r="O4808" t="s">
        <v>6302</v>
      </c>
    </row>
    <row r="4809" spans="1:15" x14ac:dyDescent="0.25">
      <c r="A4809">
        <v>4443</v>
      </c>
      <c r="B4809" t="s">
        <v>11823</v>
      </c>
      <c r="C4809" t="s">
        <v>888</v>
      </c>
      <c r="D4809" t="s">
        <v>860</v>
      </c>
      <c r="E4809">
        <v>333</v>
      </c>
      <c r="F4809">
        <v>9</v>
      </c>
      <c r="G4809" t="s">
        <v>11837</v>
      </c>
      <c r="H4809" t="s">
        <v>891</v>
      </c>
      <c r="I4809" t="s">
        <v>862</v>
      </c>
      <c r="J4809" s="25">
        <v>45847</v>
      </c>
      <c r="K4809" s="25">
        <v>45847</v>
      </c>
      <c r="L4809" t="s">
        <v>54</v>
      </c>
      <c r="M4809" t="s">
        <v>889</v>
      </c>
      <c r="N4809" t="s">
        <v>32</v>
      </c>
      <c r="O4809" t="s">
        <v>6302</v>
      </c>
    </row>
    <row r="4810" spans="1:15" x14ac:dyDescent="0.25">
      <c r="A4810">
        <v>3135</v>
      </c>
      <c r="B4810" t="s">
        <v>11838</v>
      </c>
      <c r="C4810" t="s">
        <v>890</v>
      </c>
      <c r="D4810" t="s">
        <v>844</v>
      </c>
      <c r="E4810">
        <v>100</v>
      </c>
      <c r="F4810">
        <v>25</v>
      </c>
      <c r="G4810" t="s">
        <v>11839</v>
      </c>
      <c r="H4810" t="s">
        <v>891</v>
      </c>
      <c r="I4810" t="s">
        <v>862</v>
      </c>
      <c r="J4810" s="25">
        <v>45947</v>
      </c>
      <c r="K4810" s="25">
        <v>45947</v>
      </c>
      <c r="L4810" t="s">
        <v>886</v>
      </c>
      <c r="M4810" t="s">
        <v>892</v>
      </c>
      <c r="N4810" t="s">
        <v>32</v>
      </c>
      <c r="O4810" t="s">
        <v>6282</v>
      </c>
    </row>
    <row r="4811" spans="1:15" x14ac:dyDescent="0.25">
      <c r="A4811">
        <v>4448</v>
      </c>
      <c r="B4811" t="s">
        <v>11838</v>
      </c>
      <c r="C4811" t="s">
        <v>890</v>
      </c>
      <c r="D4811" t="s">
        <v>844</v>
      </c>
      <c r="E4811">
        <v>132</v>
      </c>
      <c r="F4811">
        <v>33</v>
      </c>
      <c r="G4811" t="s">
        <v>11840</v>
      </c>
      <c r="H4811" t="s">
        <v>891</v>
      </c>
      <c r="I4811" t="s">
        <v>862</v>
      </c>
      <c r="J4811" s="25">
        <v>45947</v>
      </c>
      <c r="K4811" s="25">
        <v>45947</v>
      </c>
      <c r="L4811" t="s">
        <v>886</v>
      </c>
      <c r="M4811" t="s">
        <v>892</v>
      </c>
      <c r="N4811" t="s">
        <v>32</v>
      </c>
      <c r="O4811" t="s">
        <v>6302</v>
      </c>
    </row>
    <row r="4812" spans="1:15" x14ac:dyDescent="0.25">
      <c r="A4812">
        <v>4449</v>
      </c>
      <c r="B4812" t="s">
        <v>10826</v>
      </c>
      <c r="C4812" t="s">
        <v>890</v>
      </c>
      <c r="D4812" t="s">
        <v>844</v>
      </c>
      <c r="E4812">
        <v>132</v>
      </c>
      <c r="F4812">
        <v>33</v>
      </c>
      <c r="G4812" t="s">
        <v>11841</v>
      </c>
      <c r="H4812" t="s">
        <v>11799</v>
      </c>
      <c r="I4812" t="s">
        <v>862</v>
      </c>
      <c r="J4812" s="25">
        <v>46000</v>
      </c>
      <c r="K4812" s="25">
        <v>46000</v>
      </c>
      <c r="L4812" t="s">
        <v>11800</v>
      </c>
      <c r="M4812" t="s">
        <v>892</v>
      </c>
      <c r="N4812" t="s">
        <v>32</v>
      </c>
      <c r="O4812" t="s">
        <v>6302</v>
      </c>
    </row>
    <row r="4813" spans="1:15" x14ac:dyDescent="0.25">
      <c r="A4813">
        <v>4450</v>
      </c>
      <c r="B4813" t="s">
        <v>10826</v>
      </c>
      <c r="C4813" t="s">
        <v>890</v>
      </c>
      <c r="D4813" t="s">
        <v>844</v>
      </c>
      <c r="E4813">
        <v>132</v>
      </c>
      <c r="F4813">
        <v>33</v>
      </c>
      <c r="G4813" t="s">
        <v>11842</v>
      </c>
      <c r="H4813" t="s">
        <v>11799</v>
      </c>
      <c r="I4813" t="s">
        <v>862</v>
      </c>
      <c r="J4813" s="25">
        <v>46000</v>
      </c>
      <c r="K4813" s="25">
        <v>46000</v>
      </c>
      <c r="L4813" t="s">
        <v>11800</v>
      </c>
      <c r="M4813" t="s">
        <v>892</v>
      </c>
      <c r="N4813" t="s">
        <v>32</v>
      </c>
      <c r="O4813" t="s">
        <v>6302</v>
      </c>
    </row>
    <row r="4814" spans="1:15" x14ac:dyDescent="0.25">
      <c r="A4814">
        <v>4451</v>
      </c>
      <c r="B4814" t="s">
        <v>10826</v>
      </c>
      <c r="C4814" t="s">
        <v>890</v>
      </c>
      <c r="D4814" t="s">
        <v>844</v>
      </c>
      <c r="E4814">
        <v>132</v>
      </c>
      <c r="F4814">
        <v>33</v>
      </c>
      <c r="G4814" t="s">
        <v>11843</v>
      </c>
      <c r="H4814" t="s">
        <v>11799</v>
      </c>
      <c r="I4814" t="s">
        <v>862</v>
      </c>
      <c r="J4814" s="25">
        <v>46000</v>
      </c>
      <c r="K4814" s="25">
        <v>46000</v>
      </c>
      <c r="L4814" t="s">
        <v>11800</v>
      </c>
      <c r="M4814" t="s">
        <v>892</v>
      </c>
      <c r="N4814" t="s">
        <v>32</v>
      </c>
      <c r="O4814" t="s">
        <v>6302</v>
      </c>
    </row>
    <row r="4815" spans="1:15" x14ac:dyDescent="0.25">
      <c r="A4815">
        <v>4452</v>
      </c>
      <c r="B4815" t="s">
        <v>10826</v>
      </c>
      <c r="C4815" t="s">
        <v>890</v>
      </c>
      <c r="D4815" t="s">
        <v>844</v>
      </c>
      <c r="E4815">
        <v>132</v>
      </c>
      <c r="F4815">
        <v>33</v>
      </c>
      <c r="G4815" t="s">
        <v>11844</v>
      </c>
      <c r="H4815" t="s">
        <v>11799</v>
      </c>
      <c r="I4815" t="s">
        <v>862</v>
      </c>
      <c r="J4815" s="25">
        <v>46000</v>
      </c>
      <c r="K4815" s="25">
        <v>46000</v>
      </c>
      <c r="L4815" t="s">
        <v>11800</v>
      </c>
      <c r="M4815" t="s">
        <v>892</v>
      </c>
      <c r="N4815" t="s">
        <v>32</v>
      </c>
      <c r="O4815" t="s">
        <v>6302</v>
      </c>
    </row>
    <row r="4816" spans="1:15" x14ac:dyDescent="0.25">
      <c r="A4816">
        <v>4453</v>
      </c>
      <c r="B4816" t="s">
        <v>10826</v>
      </c>
      <c r="C4816" t="s">
        <v>890</v>
      </c>
      <c r="D4816" t="s">
        <v>844</v>
      </c>
      <c r="E4816">
        <v>132</v>
      </c>
      <c r="F4816">
        <v>33</v>
      </c>
      <c r="G4816" t="s">
        <v>11845</v>
      </c>
      <c r="H4816" t="s">
        <v>11799</v>
      </c>
      <c r="I4816" t="s">
        <v>862</v>
      </c>
      <c r="J4816" s="25">
        <v>46000</v>
      </c>
      <c r="K4816" s="25">
        <v>46000</v>
      </c>
      <c r="L4816" t="s">
        <v>11800</v>
      </c>
      <c r="M4816" t="s">
        <v>892</v>
      </c>
      <c r="N4816" t="s">
        <v>32</v>
      </c>
      <c r="O4816" t="s">
        <v>6302</v>
      </c>
    </row>
    <row r="4817" spans="1:15" x14ac:dyDescent="0.25">
      <c r="A4817">
        <v>4454</v>
      </c>
      <c r="B4817" t="s">
        <v>10826</v>
      </c>
      <c r="C4817" t="s">
        <v>890</v>
      </c>
      <c r="D4817" t="s">
        <v>844</v>
      </c>
      <c r="E4817">
        <v>132</v>
      </c>
      <c r="F4817">
        <v>33</v>
      </c>
      <c r="G4817" t="s">
        <v>11846</v>
      </c>
      <c r="H4817" t="s">
        <v>11799</v>
      </c>
      <c r="I4817" t="s">
        <v>862</v>
      </c>
      <c r="J4817" s="25">
        <v>46000</v>
      </c>
      <c r="K4817" s="25">
        <v>46000</v>
      </c>
      <c r="L4817" t="s">
        <v>11800</v>
      </c>
      <c r="M4817" t="s">
        <v>892</v>
      </c>
      <c r="N4817" t="s">
        <v>32</v>
      </c>
      <c r="O4817" t="s">
        <v>6302</v>
      </c>
    </row>
    <row r="4818" spans="1:15" x14ac:dyDescent="0.25">
      <c r="A4818">
        <v>4455</v>
      </c>
      <c r="B4818" t="s">
        <v>10826</v>
      </c>
      <c r="C4818" t="s">
        <v>890</v>
      </c>
      <c r="D4818" t="s">
        <v>844</v>
      </c>
      <c r="E4818">
        <v>115</v>
      </c>
      <c r="F4818">
        <v>28</v>
      </c>
      <c r="G4818" t="s">
        <v>11847</v>
      </c>
      <c r="H4818" t="s">
        <v>11799</v>
      </c>
      <c r="I4818" t="s">
        <v>862</v>
      </c>
      <c r="J4818" s="25">
        <v>46000</v>
      </c>
      <c r="K4818" s="25">
        <v>46000</v>
      </c>
      <c r="L4818" t="s">
        <v>11800</v>
      </c>
      <c r="M4818" t="s">
        <v>892</v>
      </c>
      <c r="N4818" t="s">
        <v>32</v>
      </c>
      <c r="O4818" t="s">
        <v>6302</v>
      </c>
    </row>
    <row r="4819" spans="1:15" x14ac:dyDescent="0.25">
      <c r="A4819">
        <v>4456</v>
      </c>
      <c r="B4819" t="s">
        <v>11487</v>
      </c>
      <c r="C4819" t="s">
        <v>890</v>
      </c>
      <c r="D4819" t="s">
        <v>844</v>
      </c>
      <c r="E4819">
        <v>92</v>
      </c>
      <c r="F4819">
        <v>23</v>
      </c>
      <c r="G4819" t="s">
        <v>11848</v>
      </c>
      <c r="H4819" t="s">
        <v>11799</v>
      </c>
      <c r="I4819" t="s">
        <v>862</v>
      </c>
      <c r="J4819" s="25">
        <v>46057</v>
      </c>
      <c r="K4819" s="25">
        <v>46057</v>
      </c>
      <c r="L4819" t="s">
        <v>4132</v>
      </c>
      <c r="M4819" t="s">
        <v>892</v>
      </c>
      <c r="N4819" t="s">
        <v>32</v>
      </c>
      <c r="O4819" t="s">
        <v>6302</v>
      </c>
    </row>
    <row r="4820" spans="1:15" x14ac:dyDescent="0.25">
      <c r="A4820">
        <v>3137</v>
      </c>
      <c r="B4820" t="s">
        <v>10456</v>
      </c>
      <c r="C4820" t="s">
        <v>893</v>
      </c>
      <c r="D4820" t="s">
        <v>846</v>
      </c>
      <c r="E4820">
        <v>40</v>
      </c>
      <c r="F4820">
        <v>10</v>
      </c>
      <c r="G4820" t="s">
        <v>11849</v>
      </c>
      <c r="H4820" t="s">
        <v>5134</v>
      </c>
      <c r="I4820" t="s">
        <v>855</v>
      </c>
      <c r="J4820" s="25">
        <v>45422</v>
      </c>
      <c r="K4820" s="25">
        <v>45422</v>
      </c>
      <c r="L4820" t="s">
        <v>4476</v>
      </c>
      <c r="M4820" t="s">
        <v>894</v>
      </c>
      <c r="N4820" t="s">
        <v>32</v>
      </c>
      <c r="O4820" t="s">
        <v>6282</v>
      </c>
    </row>
    <row r="4821" spans="1:15" x14ac:dyDescent="0.25">
      <c r="A4821">
        <v>4457</v>
      </c>
      <c r="B4821" t="s">
        <v>10456</v>
      </c>
      <c r="C4821" t="s">
        <v>893</v>
      </c>
      <c r="D4821" t="s">
        <v>846</v>
      </c>
      <c r="E4821">
        <v>132</v>
      </c>
      <c r="F4821">
        <v>33</v>
      </c>
      <c r="G4821" t="s">
        <v>11850</v>
      </c>
      <c r="H4821" t="s">
        <v>891</v>
      </c>
      <c r="I4821" t="s">
        <v>862</v>
      </c>
      <c r="J4821" s="25">
        <v>45890</v>
      </c>
      <c r="K4821" s="25">
        <v>45890</v>
      </c>
      <c r="L4821" t="s">
        <v>204</v>
      </c>
      <c r="M4821" t="s">
        <v>894</v>
      </c>
      <c r="N4821" t="s">
        <v>32</v>
      </c>
      <c r="O4821" t="s">
        <v>6302</v>
      </c>
    </row>
    <row r="4822" spans="1:15" x14ac:dyDescent="0.25">
      <c r="A4822">
        <v>4458</v>
      </c>
      <c r="B4822" t="s">
        <v>10456</v>
      </c>
      <c r="C4822" t="s">
        <v>893</v>
      </c>
      <c r="D4822" t="s">
        <v>846</v>
      </c>
      <c r="E4822">
        <v>132</v>
      </c>
      <c r="F4822">
        <v>33</v>
      </c>
      <c r="G4822" t="s">
        <v>11851</v>
      </c>
      <c r="H4822" t="s">
        <v>891</v>
      </c>
      <c r="I4822" t="s">
        <v>862</v>
      </c>
      <c r="J4822" s="25">
        <v>45890</v>
      </c>
      <c r="K4822" s="25">
        <v>45890</v>
      </c>
      <c r="L4822" t="s">
        <v>204</v>
      </c>
      <c r="M4822" t="s">
        <v>894</v>
      </c>
      <c r="N4822" t="s">
        <v>32</v>
      </c>
      <c r="O4822" t="s">
        <v>6302</v>
      </c>
    </row>
    <row r="4823" spans="1:15" x14ac:dyDescent="0.25">
      <c r="A4823">
        <v>4459</v>
      </c>
      <c r="B4823" t="s">
        <v>10456</v>
      </c>
      <c r="C4823" t="s">
        <v>893</v>
      </c>
      <c r="D4823" t="s">
        <v>846</v>
      </c>
      <c r="E4823">
        <v>53</v>
      </c>
      <c r="F4823">
        <v>13</v>
      </c>
      <c r="G4823" t="s">
        <v>11852</v>
      </c>
      <c r="H4823" t="s">
        <v>891</v>
      </c>
      <c r="I4823" t="s">
        <v>862</v>
      </c>
      <c r="J4823" s="25">
        <v>45890</v>
      </c>
      <c r="K4823" s="25">
        <v>45890</v>
      </c>
      <c r="L4823" t="s">
        <v>204</v>
      </c>
      <c r="M4823" t="s">
        <v>894</v>
      </c>
      <c r="N4823" t="s">
        <v>32</v>
      </c>
      <c r="O4823" t="s">
        <v>6302</v>
      </c>
    </row>
    <row r="4824" spans="1:15" x14ac:dyDescent="0.25">
      <c r="A4824">
        <v>3136</v>
      </c>
      <c r="B4824" t="s">
        <v>11556</v>
      </c>
      <c r="C4824" t="s">
        <v>893</v>
      </c>
      <c r="D4824" t="s">
        <v>846</v>
      </c>
      <c r="E4824">
        <v>4</v>
      </c>
      <c r="F4824">
        <v>1</v>
      </c>
      <c r="G4824" t="s">
        <v>11616</v>
      </c>
      <c r="H4824" t="s">
        <v>891</v>
      </c>
      <c r="I4824" t="s">
        <v>862</v>
      </c>
      <c r="J4824" s="25">
        <v>45890</v>
      </c>
      <c r="K4824" s="25">
        <v>45890</v>
      </c>
      <c r="L4824" t="s">
        <v>204</v>
      </c>
      <c r="M4824" t="s">
        <v>894</v>
      </c>
      <c r="N4824" t="s">
        <v>32</v>
      </c>
      <c r="O4824" t="s">
        <v>6282</v>
      </c>
    </row>
    <row r="4825" spans="1:15" x14ac:dyDescent="0.25">
      <c r="A4825">
        <v>3138</v>
      </c>
      <c r="B4825" t="s">
        <v>11853</v>
      </c>
      <c r="C4825" t="s">
        <v>895</v>
      </c>
      <c r="D4825" t="s">
        <v>4151</v>
      </c>
      <c r="E4825">
        <v>84</v>
      </c>
      <c r="F4825">
        <v>28</v>
      </c>
      <c r="G4825" t="s">
        <v>11854</v>
      </c>
      <c r="H4825" t="s">
        <v>4153</v>
      </c>
      <c r="I4825" t="s">
        <v>862</v>
      </c>
      <c r="J4825" s="25">
        <v>45947</v>
      </c>
      <c r="K4825" s="25">
        <v>45947</v>
      </c>
      <c r="L4825" t="s">
        <v>886</v>
      </c>
      <c r="M4825" t="s">
        <v>4152</v>
      </c>
      <c r="N4825" t="s">
        <v>32</v>
      </c>
      <c r="O4825" t="s">
        <v>6282</v>
      </c>
    </row>
    <row r="4826" spans="1:15" x14ac:dyDescent="0.25">
      <c r="A4826">
        <v>3139</v>
      </c>
      <c r="B4826" t="s">
        <v>11853</v>
      </c>
      <c r="C4826" t="s">
        <v>895</v>
      </c>
      <c r="D4826" t="s">
        <v>4151</v>
      </c>
      <c r="E4826">
        <v>84</v>
      </c>
      <c r="F4826">
        <v>28</v>
      </c>
      <c r="G4826" t="s">
        <v>11855</v>
      </c>
      <c r="H4826" t="s">
        <v>4153</v>
      </c>
      <c r="I4826" t="s">
        <v>862</v>
      </c>
      <c r="J4826" s="25">
        <v>45947</v>
      </c>
      <c r="K4826" s="25">
        <v>45947</v>
      </c>
      <c r="L4826" t="s">
        <v>886</v>
      </c>
      <c r="M4826" t="s">
        <v>4152</v>
      </c>
      <c r="N4826" t="s">
        <v>32</v>
      </c>
      <c r="O4826" t="s">
        <v>6282</v>
      </c>
    </row>
    <row r="4827" spans="1:15" x14ac:dyDescent="0.25">
      <c r="A4827">
        <v>3140</v>
      </c>
      <c r="B4827" t="s">
        <v>11853</v>
      </c>
      <c r="C4827" t="s">
        <v>895</v>
      </c>
      <c r="D4827" t="s">
        <v>4151</v>
      </c>
      <c r="E4827">
        <v>84</v>
      </c>
      <c r="F4827">
        <v>28</v>
      </c>
      <c r="G4827" t="s">
        <v>11856</v>
      </c>
      <c r="H4827" t="s">
        <v>4153</v>
      </c>
      <c r="I4827" t="s">
        <v>862</v>
      </c>
      <c r="J4827" s="25">
        <v>45947</v>
      </c>
      <c r="K4827" s="25">
        <v>45947</v>
      </c>
      <c r="L4827" t="s">
        <v>886</v>
      </c>
      <c r="M4827" t="s">
        <v>4152</v>
      </c>
      <c r="N4827" t="s">
        <v>32</v>
      </c>
      <c r="O4827" t="s">
        <v>6282</v>
      </c>
    </row>
    <row r="4828" spans="1:15" x14ac:dyDescent="0.25">
      <c r="A4828">
        <v>3141</v>
      </c>
      <c r="B4828" t="s">
        <v>11853</v>
      </c>
      <c r="C4828" t="s">
        <v>895</v>
      </c>
      <c r="D4828" t="s">
        <v>4151</v>
      </c>
      <c r="E4828">
        <v>84</v>
      </c>
      <c r="F4828">
        <v>28</v>
      </c>
      <c r="G4828" t="s">
        <v>11857</v>
      </c>
      <c r="H4828" t="s">
        <v>4153</v>
      </c>
      <c r="I4828" t="s">
        <v>862</v>
      </c>
      <c r="J4828" s="25">
        <v>45947</v>
      </c>
      <c r="K4828" s="25">
        <v>45947</v>
      </c>
      <c r="L4828" t="s">
        <v>886</v>
      </c>
      <c r="M4828" t="s">
        <v>4152</v>
      </c>
      <c r="N4828" t="s">
        <v>32</v>
      </c>
      <c r="O4828" t="s">
        <v>6282</v>
      </c>
    </row>
    <row r="4829" spans="1:15" x14ac:dyDescent="0.25">
      <c r="A4829">
        <v>3142</v>
      </c>
      <c r="B4829" t="s">
        <v>11853</v>
      </c>
      <c r="C4829" t="s">
        <v>895</v>
      </c>
      <c r="D4829" t="s">
        <v>4151</v>
      </c>
      <c r="E4829">
        <v>84</v>
      </c>
      <c r="F4829">
        <v>28</v>
      </c>
      <c r="G4829" t="s">
        <v>11858</v>
      </c>
      <c r="H4829" t="s">
        <v>4153</v>
      </c>
      <c r="I4829" t="s">
        <v>862</v>
      </c>
      <c r="J4829" s="25">
        <v>45947</v>
      </c>
      <c r="K4829" s="25">
        <v>45947</v>
      </c>
      <c r="L4829" t="s">
        <v>886</v>
      </c>
      <c r="M4829" t="s">
        <v>4152</v>
      </c>
      <c r="N4829" t="s">
        <v>32</v>
      </c>
      <c r="O4829" t="s">
        <v>6282</v>
      </c>
    </row>
    <row r="4830" spans="1:15" x14ac:dyDescent="0.25">
      <c r="A4830">
        <v>3143</v>
      </c>
      <c r="B4830" t="s">
        <v>11853</v>
      </c>
      <c r="C4830" t="s">
        <v>895</v>
      </c>
      <c r="D4830" t="s">
        <v>4151</v>
      </c>
      <c r="E4830">
        <v>84</v>
      </c>
      <c r="F4830">
        <v>28</v>
      </c>
      <c r="G4830" t="s">
        <v>11859</v>
      </c>
      <c r="H4830" t="s">
        <v>4153</v>
      </c>
      <c r="I4830" t="s">
        <v>862</v>
      </c>
      <c r="J4830" s="25">
        <v>45947</v>
      </c>
      <c r="K4830" s="25">
        <v>45947</v>
      </c>
      <c r="L4830" t="s">
        <v>886</v>
      </c>
      <c r="M4830" t="s">
        <v>4152</v>
      </c>
      <c r="N4830" t="s">
        <v>32</v>
      </c>
      <c r="O4830" t="s">
        <v>6282</v>
      </c>
    </row>
    <row r="4831" spans="1:15" x14ac:dyDescent="0.25">
      <c r="A4831">
        <v>3144</v>
      </c>
      <c r="B4831" t="s">
        <v>11853</v>
      </c>
      <c r="C4831" t="s">
        <v>895</v>
      </c>
      <c r="D4831" t="s">
        <v>4151</v>
      </c>
      <c r="E4831">
        <v>84</v>
      </c>
      <c r="F4831">
        <v>28</v>
      </c>
      <c r="G4831" t="s">
        <v>11860</v>
      </c>
      <c r="H4831" t="s">
        <v>4153</v>
      </c>
      <c r="I4831" t="s">
        <v>862</v>
      </c>
      <c r="J4831" s="25">
        <v>45947</v>
      </c>
      <c r="K4831" s="25">
        <v>45947</v>
      </c>
      <c r="L4831" t="s">
        <v>886</v>
      </c>
      <c r="M4831" t="s">
        <v>4152</v>
      </c>
      <c r="N4831" t="s">
        <v>32</v>
      </c>
      <c r="O4831" t="s">
        <v>6282</v>
      </c>
    </row>
    <row r="4832" spans="1:15" x14ac:dyDescent="0.25">
      <c r="A4832">
        <v>3145</v>
      </c>
      <c r="B4832" t="s">
        <v>11853</v>
      </c>
      <c r="C4832" t="s">
        <v>895</v>
      </c>
      <c r="D4832" t="s">
        <v>4151</v>
      </c>
      <c r="E4832">
        <v>61</v>
      </c>
      <c r="F4832">
        <v>20</v>
      </c>
      <c r="G4832" t="s">
        <v>11861</v>
      </c>
      <c r="H4832" t="s">
        <v>4153</v>
      </c>
      <c r="I4832" t="s">
        <v>862</v>
      </c>
      <c r="J4832" s="25">
        <v>45947</v>
      </c>
      <c r="K4832" s="25">
        <v>45947</v>
      </c>
      <c r="L4832" t="s">
        <v>886</v>
      </c>
      <c r="M4832" t="s">
        <v>4152</v>
      </c>
      <c r="N4832" t="s">
        <v>32</v>
      </c>
      <c r="O4832" t="s">
        <v>6282</v>
      </c>
    </row>
    <row r="4833" spans="1:15" x14ac:dyDescent="0.25">
      <c r="A4833">
        <v>3146</v>
      </c>
      <c r="B4833" t="s">
        <v>11862</v>
      </c>
      <c r="C4833" t="s">
        <v>895</v>
      </c>
      <c r="D4833" t="s">
        <v>4151</v>
      </c>
      <c r="E4833">
        <v>84</v>
      </c>
      <c r="F4833">
        <v>28</v>
      </c>
      <c r="G4833" t="s">
        <v>11863</v>
      </c>
      <c r="H4833" t="s">
        <v>11799</v>
      </c>
      <c r="I4833" t="s">
        <v>862</v>
      </c>
      <c r="J4833" s="25">
        <v>46000</v>
      </c>
      <c r="K4833" s="25">
        <v>46000</v>
      </c>
      <c r="L4833" t="s">
        <v>11800</v>
      </c>
      <c r="M4833" t="s">
        <v>4152</v>
      </c>
      <c r="N4833" t="s">
        <v>32</v>
      </c>
      <c r="O4833" t="s">
        <v>6282</v>
      </c>
    </row>
    <row r="4834" spans="1:15" x14ac:dyDescent="0.25">
      <c r="A4834">
        <v>3147</v>
      </c>
      <c r="B4834" t="s">
        <v>11862</v>
      </c>
      <c r="C4834" t="s">
        <v>895</v>
      </c>
      <c r="D4834" t="s">
        <v>4151</v>
      </c>
      <c r="E4834">
        <v>84</v>
      </c>
      <c r="F4834">
        <v>28</v>
      </c>
      <c r="G4834" t="s">
        <v>11864</v>
      </c>
      <c r="H4834" t="s">
        <v>11799</v>
      </c>
      <c r="I4834" t="s">
        <v>862</v>
      </c>
      <c r="J4834" s="25">
        <v>46000</v>
      </c>
      <c r="K4834" s="25">
        <v>46000</v>
      </c>
      <c r="L4834" t="s">
        <v>11800</v>
      </c>
      <c r="M4834" t="s">
        <v>4152</v>
      </c>
      <c r="N4834" t="s">
        <v>32</v>
      </c>
      <c r="O4834" t="s">
        <v>6282</v>
      </c>
    </row>
    <row r="4835" spans="1:15" x14ac:dyDescent="0.25">
      <c r="A4835">
        <v>3148</v>
      </c>
      <c r="B4835" t="s">
        <v>11862</v>
      </c>
      <c r="C4835" t="s">
        <v>895</v>
      </c>
      <c r="D4835" t="s">
        <v>4151</v>
      </c>
      <c r="E4835">
        <v>84</v>
      </c>
      <c r="F4835">
        <v>28</v>
      </c>
      <c r="G4835" t="s">
        <v>11865</v>
      </c>
      <c r="H4835" t="s">
        <v>11799</v>
      </c>
      <c r="I4835" t="s">
        <v>862</v>
      </c>
      <c r="J4835" s="25">
        <v>46000</v>
      </c>
      <c r="K4835" s="25">
        <v>46000</v>
      </c>
      <c r="L4835" t="s">
        <v>11800</v>
      </c>
      <c r="M4835" t="s">
        <v>4152</v>
      </c>
      <c r="N4835" t="s">
        <v>32</v>
      </c>
      <c r="O4835" t="s">
        <v>6282</v>
      </c>
    </row>
    <row r="4836" spans="1:15" x14ac:dyDescent="0.25">
      <c r="A4836">
        <v>3149</v>
      </c>
      <c r="B4836" t="s">
        <v>11862</v>
      </c>
      <c r="C4836" t="s">
        <v>895</v>
      </c>
      <c r="D4836" t="s">
        <v>4151</v>
      </c>
      <c r="E4836">
        <v>84</v>
      </c>
      <c r="F4836">
        <v>28</v>
      </c>
      <c r="G4836" t="s">
        <v>11866</v>
      </c>
      <c r="H4836" t="s">
        <v>11799</v>
      </c>
      <c r="I4836" t="s">
        <v>862</v>
      </c>
      <c r="J4836" s="25">
        <v>46000</v>
      </c>
      <c r="K4836" s="25">
        <v>46000</v>
      </c>
      <c r="L4836" t="s">
        <v>11800</v>
      </c>
      <c r="M4836" t="s">
        <v>4152</v>
      </c>
      <c r="N4836" t="s">
        <v>32</v>
      </c>
      <c r="O4836" t="s">
        <v>6282</v>
      </c>
    </row>
    <row r="4837" spans="1:15" x14ac:dyDescent="0.25">
      <c r="A4837">
        <v>3150</v>
      </c>
      <c r="B4837" t="s">
        <v>11862</v>
      </c>
      <c r="C4837" t="s">
        <v>895</v>
      </c>
      <c r="D4837" t="s">
        <v>4151</v>
      </c>
      <c r="E4837">
        <v>84</v>
      </c>
      <c r="F4837">
        <v>28</v>
      </c>
      <c r="G4837" t="s">
        <v>11867</v>
      </c>
      <c r="H4837" t="s">
        <v>11799</v>
      </c>
      <c r="I4837" t="s">
        <v>862</v>
      </c>
      <c r="J4837" s="25">
        <v>46000</v>
      </c>
      <c r="K4837" s="25">
        <v>46000</v>
      </c>
      <c r="L4837" t="s">
        <v>11800</v>
      </c>
      <c r="M4837" t="s">
        <v>4152</v>
      </c>
      <c r="N4837" t="s">
        <v>32</v>
      </c>
      <c r="O4837" t="s">
        <v>6282</v>
      </c>
    </row>
    <row r="4838" spans="1:15" x14ac:dyDescent="0.25">
      <c r="A4838">
        <v>3151</v>
      </c>
      <c r="B4838" t="s">
        <v>11862</v>
      </c>
      <c r="C4838" t="s">
        <v>895</v>
      </c>
      <c r="D4838" t="s">
        <v>4151</v>
      </c>
      <c r="E4838">
        <v>84</v>
      </c>
      <c r="F4838">
        <v>28</v>
      </c>
      <c r="G4838" t="s">
        <v>11868</v>
      </c>
      <c r="H4838" t="s">
        <v>11799</v>
      </c>
      <c r="I4838" t="s">
        <v>862</v>
      </c>
      <c r="J4838" s="25">
        <v>46000</v>
      </c>
      <c r="K4838" s="25">
        <v>46000</v>
      </c>
      <c r="L4838" t="s">
        <v>11800</v>
      </c>
      <c r="M4838" t="s">
        <v>4152</v>
      </c>
      <c r="N4838" t="s">
        <v>32</v>
      </c>
      <c r="O4838" t="s">
        <v>6282</v>
      </c>
    </row>
    <row r="4839" spans="1:15" x14ac:dyDescent="0.25">
      <c r="A4839">
        <v>3152</v>
      </c>
      <c r="B4839" t="s">
        <v>11862</v>
      </c>
      <c r="C4839" t="s">
        <v>895</v>
      </c>
      <c r="D4839" t="s">
        <v>4151</v>
      </c>
      <c r="E4839">
        <v>84</v>
      </c>
      <c r="F4839">
        <v>28</v>
      </c>
      <c r="G4839" t="s">
        <v>11869</v>
      </c>
      <c r="H4839" t="s">
        <v>11799</v>
      </c>
      <c r="I4839" t="s">
        <v>862</v>
      </c>
      <c r="J4839" s="25">
        <v>46000</v>
      </c>
      <c r="K4839" s="25">
        <v>46000</v>
      </c>
      <c r="L4839" t="s">
        <v>11800</v>
      </c>
      <c r="M4839" t="s">
        <v>4152</v>
      </c>
      <c r="N4839" t="s">
        <v>32</v>
      </c>
      <c r="O4839" t="s">
        <v>6282</v>
      </c>
    </row>
    <row r="4840" spans="1:15" x14ac:dyDescent="0.25">
      <c r="A4840">
        <v>3153</v>
      </c>
      <c r="B4840" t="s">
        <v>11862</v>
      </c>
      <c r="C4840" t="s">
        <v>895</v>
      </c>
      <c r="D4840" t="s">
        <v>4151</v>
      </c>
      <c r="E4840">
        <v>84</v>
      </c>
      <c r="F4840">
        <v>28</v>
      </c>
      <c r="G4840" t="s">
        <v>11870</v>
      </c>
      <c r="H4840" t="s">
        <v>11799</v>
      </c>
      <c r="I4840" t="s">
        <v>862</v>
      </c>
      <c r="J4840" s="25">
        <v>46000</v>
      </c>
      <c r="K4840" s="25">
        <v>46000</v>
      </c>
      <c r="L4840" t="s">
        <v>11800</v>
      </c>
      <c r="M4840" t="s">
        <v>4152</v>
      </c>
      <c r="N4840" t="s">
        <v>32</v>
      </c>
      <c r="O4840" t="s">
        <v>6282</v>
      </c>
    </row>
    <row r="4841" spans="1:15" x14ac:dyDescent="0.25">
      <c r="A4841">
        <v>3154</v>
      </c>
      <c r="B4841" t="s">
        <v>11862</v>
      </c>
      <c r="C4841" t="s">
        <v>895</v>
      </c>
      <c r="D4841" t="s">
        <v>4151</v>
      </c>
      <c r="E4841">
        <v>84</v>
      </c>
      <c r="F4841">
        <v>28</v>
      </c>
      <c r="G4841" t="s">
        <v>11871</v>
      </c>
      <c r="H4841" t="s">
        <v>11799</v>
      </c>
      <c r="I4841" t="s">
        <v>862</v>
      </c>
      <c r="J4841" s="25">
        <v>46000</v>
      </c>
      <c r="K4841" s="25">
        <v>46000</v>
      </c>
      <c r="L4841" t="s">
        <v>11800</v>
      </c>
      <c r="M4841" t="s">
        <v>4152</v>
      </c>
      <c r="N4841" t="s">
        <v>32</v>
      </c>
      <c r="O4841" t="s">
        <v>6282</v>
      </c>
    </row>
    <row r="4842" spans="1:15" x14ac:dyDescent="0.25">
      <c r="A4842">
        <v>3155</v>
      </c>
      <c r="B4842" t="s">
        <v>11862</v>
      </c>
      <c r="C4842" t="s">
        <v>895</v>
      </c>
      <c r="D4842" t="s">
        <v>4151</v>
      </c>
      <c r="E4842">
        <v>84</v>
      </c>
      <c r="F4842">
        <v>28</v>
      </c>
      <c r="G4842" t="s">
        <v>11872</v>
      </c>
      <c r="H4842" t="s">
        <v>11799</v>
      </c>
      <c r="I4842" t="s">
        <v>862</v>
      </c>
      <c r="J4842" s="25">
        <v>46000</v>
      </c>
      <c r="K4842" s="25">
        <v>46000</v>
      </c>
      <c r="L4842" t="s">
        <v>11800</v>
      </c>
      <c r="M4842" t="s">
        <v>4152</v>
      </c>
      <c r="N4842" t="s">
        <v>32</v>
      </c>
      <c r="O4842" t="s">
        <v>6282</v>
      </c>
    </row>
    <row r="4843" spans="1:15" x14ac:dyDescent="0.25">
      <c r="A4843">
        <v>3156</v>
      </c>
      <c r="B4843" t="s">
        <v>11862</v>
      </c>
      <c r="C4843" t="s">
        <v>895</v>
      </c>
      <c r="D4843" t="s">
        <v>4151</v>
      </c>
      <c r="E4843">
        <v>84</v>
      </c>
      <c r="F4843">
        <v>28</v>
      </c>
      <c r="G4843" t="s">
        <v>11873</v>
      </c>
      <c r="H4843" t="s">
        <v>11799</v>
      </c>
      <c r="I4843" t="s">
        <v>862</v>
      </c>
      <c r="J4843" s="25">
        <v>46000</v>
      </c>
      <c r="K4843" s="25">
        <v>46000</v>
      </c>
      <c r="L4843" t="s">
        <v>11800</v>
      </c>
      <c r="M4843" t="s">
        <v>4152</v>
      </c>
      <c r="N4843" t="s">
        <v>32</v>
      </c>
      <c r="O4843" t="s">
        <v>6282</v>
      </c>
    </row>
    <row r="4844" spans="1:15" x14ac:dyDescent="0.25">
      <c r="A4844">
        <v>3157</v>
      </c>
      <c r="B4844" t="s">
        <v>11811</v>
      </c>
      <c r="C4844" t="s">
        <v>895</v>
      </c>
      <c r="D4844" t="s">
        <v>4151</v>
      </c>
      <c r="E4844">
        <v>12</v>
      </c>
      <c r="F4844">
        <v>4</v>
      </c>
      <c r="G4844" t="s">
        <v>11874</v>
      </c>
      <c r="H4844" t="s">
        <v>11799</v>
      </c>
      <c r="I4844" t="s">
        <v>862</v>
      </c>
      <c r="J4844" s="25">
        <v>46000</v>
      </c>
      <c r="K4844" s="25">
        <v>46000</v>
      </c>
      <c r="L4844" t="s">
        <v>11800</v>
      </c>
      <c r="M4844" t="s">
        <v>4152</v>
      </c>
      <c r="N4844" t="s">
        <v>32</v>
      </c>
      <c r="O4844" t="s">
        <v>6282</v>
      </c>
    </row>
    <row r="4845" spans="1:15" x14ac:dyDescent="0.25">
      <c r="A4845">
        <v>4467</v>
      </c>
      <c r="B4845" t="s">
        <v>11487</v>
      </c>
      <c r="C4845" t="s">
        <v>895</v>
      </c>
      <c r="D4845" t="s">
        <v>4151</v>
      </c>
      <c r="E4845">
        <v>35</v>
      </c>
      <c r="F4845">
        <v>11</v>
      </c>
      <c r="G4845" t="s">
        <v>11875</v>
      </c>
      <c r="H4845" t="s">
        <v>11799</v>
      </c>
      <c r="I4845" t="s">
        <v>862</v>
      </c>
      <c r="J4845" s="25">
        <v>46057</v>
      </c>
      <c r="K4845" s="25">
        <v>46057</v>
      </c>
      <c r="L4845" t="s">
        <v>4132</v>
      </c>
      <c r="M4845" t="s">
        <v>4152</v>
      </c>
      <c r="N4845" t="s">
        <v>32</v>
      </c>
      <c r="O4845" t="s">
        <v>6302</v>
      </c>
    </row>
    <row r="4846" spans="1:15" x14ac:dyDescent="0.25">
      <c r="A4846">
        <v>3169</v>
      </c>
      <c r="B4846" t="s">
        <v>11876</v>
      </c>
      <c r="C4846" t="s">
        <v>896</v>
      </c>
      <c r="D4846" t="s">
        <v>5104</v>
      </c>
      <c r="E4846">
        <v>57</v>
      </c>
      <c r="F4846">
        <v>19</v>
      </c>
      <c r="G4846" t="s">
        <v>11877</v>
      </c>
      <c r="H4846" t="s">
        <v>5135</v>
      </c>
      <c r="I4846" t="s">
        <v>855</v>
      </c>
      <c r="J4846" s="25">
        <v>44922</v>
      </c>
      <c r="K4846" s="25">
        <v>45641</v>
      </c>
      <c r="L4846" t="s">
        <v>5136</v>
      </c>
      <c r="M4846" t="s">
        <v>5137</v>
      </c>
      <c r="N4846" t="s">
        <v>32</v>
      </c>
      <c r="O4846" t="s">
        <v>6282</v>
      </c>
    </row>
    <row r="4847" spans="1:15" x14ac:dyDescent="0.25">
      <c r="A4847">
        <v>3159</v>
      </c>
      <c r="B4847" t="s">
        <v>11876</v>
      </c>
      <c r="C4847" t="s">
        <v>896</v>
      </c>
      <c r="D4847" t="s">
        <v>5104</v>
      </c>
      <c r="E4847">
        <v>84</v>
      </c>
      <c r="F4847">
        <v>28</v>
      </c>
      <c r="G4847" t="s">
        <v>11878</v>
      </c>
      <c r="H4847" t="s">
        <v>4527</v>
      </c>
      <c r="I4847" t="s">
        <v>855</v>
      </c>
      <c r="J4847" s="25">
        <v>45453</v>
      </c>
      <c r="K4847" s="25">
        <v>45453</v>
      </c>
      <c r="L4847" t="s">
        <v>5141</v>
      </c>
      <c r="M4847" t="s">
        <v>5137</v>
      </c>
      <c r="N4847" t="s">
        <v>32</v>
      </c>
      <c r="O4847" t="s">
        <v>6282</v>
      </c>
    </row>
    <row r="4848" spans="1:15" x14ac:dyDescent="0.25">
      <c r="A4848">
        <v>3160</v>
      </c>
      <c r="B4848" t="s">
        <v>11876</v>
      </c>
      <c r="C4848" t="s">
        <v>896</v>
      </c>
      <c r="D4848" t="s">
        <v>5104</v>
      </c>
      <c r="E4848">
        <v>84</v>
      </c>
      <c r="F4848">
        <v>28</v>
      </c>
      <c r="G4848" t="s">
        <v>11879</v>
      </c>
      <c r="H4848" t="s">
        <v>4527</v>
      </c>
      <c r="I4848" t="s">
        <v>855</v>
      </c>
      <c r="J4848" s="25">
        <v>45453</v>
      </c>
      <c r="K4848" s="25">
        <v>45453</v>
      </c>
      <c r="L4848" t="s">
        <v>5141</v>
      </c>
      <c r="M4848" t="s">
        <v>5137</v>
      </c>
      <c r="N4848" t="s">
        <v>32</v>
      </c>
      <c r="O4848" t="s">
        <v>6282</v>
      </c>
    </row>
    <row r="4849" spans="1:15" x14ac:dyDescent="0.25">
      <c r="A4849">
        <v>3161</v>
      </c>
      <c r="B4849" t="s">
        <v>11876</v>
      </c>
      <c r="C4849" t="s">
        <v>896</v>
      </c>
      <c r="D4849" t="s">
        <v>5104</v>
      </c>
      <c r="E4849">
        <v>84</v>
      </c>
      <c r="F4849">
        <v>28</v>
      </c>
      <c r="G4849" t="s">
        <v>11880</v>
      </c>
      <c r="H4849" t="s">
        <v>4527</v>
      </c>
      <c r="I4849" t="s">
        <v>855</v>
      </c>
      <c r="J4849" s="25">
        <v>45453</v>
      </c>
      <c r="K4849" s="25">
        <v>45453</v>
      </c>
      <c r="L4849" t="s">
        <v>5141</v>
      </c>
      <c r="M4849" t="s">
        <v>5137</v>
      </c>
      <c r="N4849" t="s">
        <v>32</v>
      </c>
      <c r="O4849" t="s">
        <v>6282</v>
      </c>
    </row>
    <row r="4850" spans="1:15" x14ac:dyDescent="0.25">
      <c r="A4850">
        <v>3162</v>
      </c>
      <c r="B4850" t="s">
        <v>11876</v>
      </c>
      <c r="C4850" t="s">
        <v>896</v>
      </c>
      <c r="D4850" t="s">
        <v>5104</v>
      </c>
      <c r="E4850">
        <v>42</v>
      </c>
      <c r="F4850">
        <v>14</v>
      </c>
      <c r="G4850" t="s">
        <v>11881</v>
      </c>
      <c r="H4850" t="s">
        <v>4527</v>
      </c>
      <c r="I4850" t="s">
        <v>855</v>
      </c>
      <c r="J4850" s="25">
        <v>45453</v>
      </c>
      <c r="K4850" s="25">
        <v>45453</v>
      </c>
      <c r="L4850" t="s">
        <v>5141</v>
      </c>
      <c r="M4850" t="s">
        <v>5137</v>
      </c>
      <c r="N4850" t="s">
        <v>32</v>
      </c>
      <c r="O4850" t="s">
        <v>6282</v>
      </c>
    </row>
    <row r="4851" spans="1:15" x14ac:dyDescent="0.25">
      <c r="A4851">
        <v>3163</v>
      </c>
      <c r="B4851" t="s">
        <v>11876</v>
      </c>
      <c r="C4851" t="s">
        <v>896</v>
      </c>
      <c r="D4851" t="s">
        <v>5104</v>
      </c>
      <c r="E4851">
        <v>3</v>
      </c>
      <c r="F4851">
        <v>1</v>
      </c>
      <c r="G4851" t="s">
        <v>11881</v>
      </c>
      <c r="H4851" t="s">
        <v>5133</v>
      </c>
      <c r="I4851" t="s">
        <v>855</v>
      </c>
      <c r="J4851" s="25">
        <v>45453</v>
      </c>
      <c r="K4851" s="25">
        <v>45453</v>
      </c>
      <c r="L4851" t="s">
        <v>5141</v>
      </c>
      <c r="M4851" t="s">
        <v>5137</v>
      </c>
      <c r="N4851" t="s">
        <v>32</v>
      </c>
      <c r="O4851" t="s">
        <v>6282</v>
      </c>
    </row>
    <row r="4852" spans="1:15" x14ac:dyDescent="0.25">
      <c r="A4852">
        <v>3158</v>
      </c>
      <c r="B4852" t="s">
        <v>11556</v>
      </c>
      <c r="C4852" t="s">
        <v>896</v>
      </c>
      <c r="D4852" t="s">
        <v>5104</v>
      </c>
      <c r="E4852">
        <v>3</v>
      </c>
      <c r="F4852">
        <v>1</v>
      </c>
      <c r="G4852" t="s">
        <v>11622</v>
      </c>
      <c r="H4852" t="s">
        <v>4527</v>
      </c>
      <c r="I4852" t="s">
        <v>862</v>
      </c>
      <c r="J4852" s="25">
        <v>45454</v>
      </c>
      <c r="K4852" s="25">
        <v>45761</v>
      </c>
      <c r="L4852" t="s">
        <v>5272</v>
      </c>
      <c r="M4852" t="s">
        <v>5137</v>
      </c>
      <c r="N4852" t="s">
        <v>32</v>
      </c>
      <c r="O4852" t="s">
        <v>6282</v>
      </c>
    </row>
    <row r="4853" spans="1:15" x14ac:dyDescent="0.25">
      <c r="A4853">
        <v>3164</v>
      </c>
      <c r="B4853" t="s">
        <v>11876</v>
      </c>
      <c r="C4853" t="s">
        <v>896</v>
      </c>
      <c r="D4853" t="s">
        <v>5104</v>
      </c>
      <c r="E4853">
        <v>84</v>
      </c>
      <c r="F4853">
        <v>28</v>
      </c>
      <c r="G4853" t="s">
        <v>11882</v>
      </c>
      <c r="H4853" t="s">
        <v>5128</v>
      </c>
      <c r="I4853" t="s">
        <v>855</v>
      </c>
      <c r="J4853" s="25">
        <v>45534</v>
      </c>
      <c r="K4853" s="25">
        <v>45534</v>
      </c>
      <c r="L4853" t="s">
        <v>4394</v>
      </c>
      <c r="M4853" t="s">
        <v>5137</v>
      </c>
      <c r="N4853" t="s">
        <v>32</v>
      </c>
      <c r="O4853" t="s">
        <v>6282</v>
      </c>
    </row>
    <row r="4854" spans="1:15" x14ac:dyDescent="0.25">
      <c r="A4854">
        <v>3165</v>
      </c>
      <c r="B4854" t="s">
        <v>11876</v>
      </c>
      <c r="C4854" t="s">
        <v>896</v>
      </c>
      <c r="D4854" t="s">
        <v>5104</v>
      </c>
      <c r="E4854">
        <v>84</v>
      </c>
      <c r="F4854">
        <v>28</v>
      </c>
      <c r="G4854" t="s">
        <v>11883</v>
      </c>
      <c r="H4854" t="s">
        <v>5128</v>
      </c>
      <c r="I4854" t="s">
        <v>855</v>
      </c>
      <c r="J4854" s="25">
        <v>45534</v>
      </c>
      <c r="K4854" s="25">
        <v>45534</v>
      </c>
      <c r="L4854" t="s">
        <v>4394</v>
      </c>
      <c r="M4854" t="s">
        <v>5137</v>
      </c>
      <c r="N4854" t="s">
        <v>32</v>
      </c>
      <c r="O4854" t="s">
        <v>6282</v>
      </c>
    </row>
    <row r="4855" spans="1:15" x14ac:dyDescent="0.25">
      <c r="A4855">
        <v>3166</v>
      </c>
      <c r="B4855" t="s">
        <v>11876</v>
      </c>
      <c r="C4855" t="s">
        <v>896</v>
      </c>
      <c r="D4855" t="s">
        <v>5104</v>
      </c>
      <c r="E4855">
        <v>38</v>
      </c>
      <c r="F4855">
        <v>12</v>
      </c>
      <c r="G4855" t="s">
        <v>11884</v>
      </c>
      <c r="H4855" t="s">
        <v>5128</v>
      </c>
      <c r="I4855" t="s">
        <v>855</v>
      </c>
      <c r="J4855" s="25">
        <v>45534</v>
      </c>
      <c r="K4855" s="25">
        <v>45534</v>
      </c>
      <c r="L4855" t="s">
        <v>4394</v>
      </c>
      <c r="M4855" t="s">
        <v>5137</v>
      </c>
      <c r="N4855" t="s">
        <v>32</v>
      </c>
      <c r="O4855" t="s">
        <v>6282</v>
      </c>
    </row>
    <row r="4856" spans="1:15" x14ac:dyDescent="0.25">
      <c r="A4856">
        <v>3168</v>
      </c>
      <c r="B4856" t="s">
        <v>11876</v>
      </c>
      <c r="C4856" t="s">
        <v>896</v>
      </c>
      <c r="D4856" t="s">
        <v>5104</v>
      </c>
      <c r="E4856">
        <v>2</v>
      </c>
      <c r="F4856">
        <v>0</v>
      </c>
      <c r="G4856" t="s">
        <v>11884</v>
      </c>
      <c r="H4856" t="s">
        <v>5133</v>
      </c>
      <c r="I4856" t="s">
        <v>855</v>
      </c>
      <c r="J4856" s="25">
        <v>45534</v>
      </c>
      <c r="K4856" s="25">
        <v>45534</v>
      </c>
      <c r="L4856" t="s">
        <v>4394</v>
      </c>
      <c r="M4856" t="s">
        <v>5137</v>
      </c>
      <c r="N4856" t="s">
        <v>32</v>
      </c>
      <c r="O4856" t="s">
        <v>6282</v>
      </c>
    </row>
    <row r="4857" spans="1:15" x14ac:dyDescent="0.25">
      <c r="A4857">
        <v>3167</v>
      </c>
      <c r="B4857" t="s">
        <v>11876</v>
      </c>
      <c r="C4857" t="s">
        <v>896</v>
      </c>
      <c r="D4857" t="s">
        <v>5104</v>
      </c>
      <c r="E4857">
        <v>3</v>
      </c>
      <c r="F4857">
        <v>1</v>
      </c>
      <c r="G4857" t="s">
        <v>11884</v>
      </c>
      <c r="H4857" t="s">
        <v>5128</v>
      </c>
      <c r="I4857" t="s">
        <v>862</v>
      </c>
      <c r="J4857" s="25">
        <v>45535</v>
      </c>
      <c r="K4857" s="25">
        <v>45768</v>
      </c>
      <c r="L4857" t="s">
        <v>5144</v>
      </c>
      <c r="M4857" t="s">
        <v>5137</v>
      </c>
      <c r="N4857" t="s">
        <v>32</v>
      </c>
      <c r="O4857" t="s">
        <v>6282</v>
      </c>
    </row>
    <row r="4858" spans="1:15" x14ac:dyDescent="0.25">
      <c r="A4858">
        <v>3170</v>
      </c>
      <c r="B4858" t="s">
        <v>10826</v>
      </c>
      <c r="C4858" t="s">
        <v>897</v>
      </c>
      <c r="D4858" t="s">
        <v>5138</v>
      </c>
      <c r="E4858">
        <v>120</v>
      </c>
      <c r="F4858">
        <v>4</v>
      </c>
      <c r="G4858" t="s">
        <v>11827</v>
      </c>
      <c r="H4858" t="s">
        <v>5135</v>
      </c>
      <c r="I4858" t="s">
        <v>862</v>
      </c>
      <c r="J4858" s="25">
        <v>45379</v>
      </c>
      <c r="K4858" s="25">
        <v>45801</v>
      </c>
      <c r="L4858" t="s">
        <v>4625</v>
      </c>
      <c r="M4858" t="s">
        <v>5139</v>
      </c>
      <c r="N4858" t="s">
        <v>32</v>
      </c>
      <c r="O4858" t="s">
        <v>6282</v>
      </c>
    </row>
    <row r="4859" spans="1:15" x14ac:dyDescent="0.25">
      <c r="A4859">
        <v>3171</v>
      </c>
      <c r="B4859" t="s">
        <v>10826</v>
      </c>
      <c r="C4859" t="s">
        <v>897</v>
      </c>
      <c r="D4859" t="s">
        <v>5138</v>
      </c>
      <c r="E4859">
        <v>34</v>
      </c>
      <c r="F4859">
        <v>1</v>
      </c>
      <c r="G4859" t="s">
        <v>11827</v>
      </c>
      <c r="H4859" t="s">
        <v>824</v>
      </c>
      <c r="I4859" t="s">
        <v>862</v>
      </c>
      <c r="J4859" s="25">
        <v>45379</v>
      </c>
      <c r="K4859" s="25">
        <v>45801</v>
      </c>
      <c r="L4859" t="s">
        <v>4625</v>
      </c>
      <c r="M4859" t="s">
        <v>5139</v>
      </c>
      <c r="N4859" t="s">
        <v>32</v>
      </c>
      <c r="O4859" t="s">
        <v>6282</v>
      </c>
    </row>
    <row r="4860" spans="1:15" x14ac:dyDescent="0.25">
      <c r="A4860">
        <v>3172</v>
      </c>
      <c r="B4860" t="s">
        <v>11556</v>
      </c>
      <c r="C4860" t="s">
        <v>897</v>
      </c>
      <c r="D4860" t="s">
        <v>5138</v>
      </c>
      <c r="E4860">
        <v>89</v>
      </c>
      <c r="F4860">
        <v>2</v>
      </c>
      <c r="G4860" t="s">
        <v>11828</v>
      </c>
      <c r="H4860" t="s">
        <v>5140</v>
      </c>
      <c r="I4860" t="s">
        <v>862</v>
      </c>
      <c r="J4860" s="25">
        <v>45379</v>
      </c>
      <c r="K4860" s="25">
        <v>45761</v>
      </c>
      <c r="L4860" t="s">
        <v>4625</v>
      </c>
      <c r="M4860" t="s">
        <v>5139</v>
      </c>
      <c r="N4860" t="s">
        <v>32</v>
      </c>
      <c r="O4860" t="s">
        <v>6282</v>
      </c>
    </row>
    <row r="4861" spans="1:15" x14ac:dyDescent="0.25">
      <c r="A4861">
        <v>3173</v>
      </c>
      <c r="B4861" t="s">
        <v>10826</v>
      </c>
      <c r="C4861" t="s">
        <v>899</v>
      </c>
      <c r="D4861" t="s">
        <v>871</v>
      </c>
      <c r="E4861">
        <v>810</v>
      </c>
      <c r="F4861">
        <v>27</v>
      </c>
      <c r="G4861" t="s">
        <v>11885</v>
      </c>
      <c r="H4861" t="s">
        <v>5128</v>
      </c>
      <c r="I4861" t="s">
        <v>855</v>
      </c>
      <c r="J4861" s="25">
        <v>45534</v>
      </c>
      <c r="K4861" s="25">
        <v>45534</v>
      </c>
      <c r="L4861" t="s">
        <v>4394</v>
      </c>
      <c r="M4861" t="s">
        <v>900</v>
      </c>
      <c r="N4861" t="s">
        <v>32</v>
      </c>
      <c r="O4861" t="s">
        <v>6282</v>
      </c>
    </row>
    <row r="4862" spans="1:15" x14ac:dyDescent="0.25">
      <c r="A4862">
        <v>4480</v>
      </c>
      <c r="B4862" t="s">
        <v>11026</v>
      </c>
      <c r="C4862" t="s">
        <v>899</v>
      </c>
      <c r="D4862" t="s">
        <v>871</v>
      </c>
      <c r="E4862">
        <v>900</v>
      </c>
      <c r="F4862">
        <v>30</v>
      </c>
      <c r="G4862" t="s">
        <v>11886</v>
      </c>
      <c r="H4862" t="s">
        <v>11799</v>
      </c>
      <c r="I4862" t="s">
        <v>862</v>
      </c>
      <c r="J4862" s="25">
        <v>46000</v>
      </c>
      <c r="K4862" s="25">
        <v>46000</v>
      </c>
      <c r="L4862" t="s">
        <v>11800</v>
      </c>
      <c r="M4862" t="s">
        <v>900</v>
      </c>
      <c r="N4862" t="s">
        <v>32</v>
      </c>
      <c r="O4862" t="s">
        <v>6302</v>
      </c>
    </row>
    <row r="4863" spans="1:15" x14ac:dyDescent="0.25">
      <c r="A4863">
        <v>4481</v>
      </c>
      <c r="B4863" t="s">
        <v>11556</v>
      </c>
      <c r="C4863" t="s">
        <v>899</v>
      </c>
      <c r="D4863" t="s">
        <v>871</v>
      </c>
      <c r="E4863">
        <v>29</v>
      </c>
      <c r="F4863">
        <v>0</v>
      </c>
      <c r="G4863" t="s">
        <v>11557</v>
      </c>
      <c r="H4863" t="s">
        <v>11799</v>
      </c>
      <c r="I4863" t="s">
        <v>862</v>
      </c>
      <c r="J4863" s="25">
        <v>46057</v>
      </c>
      <c r="K4863" s="25">
        <v>46057</v>
      </c>
      <c r="L4863" t="s">
        <v>4132</v>
      </c>
      <c r="M4863" t="s">
        <v>900</v>
      </c>
      <c r="N4863" t="s">
        <v>32</v>
      </c>
      <c r="O4863" t="s">
        <v>6302</v>
      </c>
    </row>
    <row r="4864" spans="1:15" x14ac:dyDescent="0.25">
      <c r="A4864">
        <v>3177</v>
      </c>
      <c r="B4864" t="s">
        <v>11887</v>
      </c>
      <c r="C4864" t="s">
        <v>2810</v>
      </c>
      <c r="D4864" t="s">
        <v>5108</v>
      </c>
      <c r="E4864">
        <v>39</v>
      </c>
      <c r="F4864">
        <v>39</v>
      </c>
      <c r="G4864" t="s">
        <v>11888</v>
      </c>
      <c r="H4864" t="s">
        <v>5130</v>
      </c>
      <c r="I4864" t="s">
        <v>855</v>
      </c>
      <c r="J4864" s="25">
        <v>45159</v>
      </c>
      <c r="K4864" s="25">
        <v>45159</v>
      </c>
      <c r="L4864" t="s">
        <v>4522</v>
      </c>
      <c r="M4864" t="s">
        <v>11889</v>
      </c>
      <c r="N4864" t="s">
        <v>32</v>
      </c>
      <c r="O4864" t="s">
        <v>6282</v>
      </c>
    </row>
    <row r="4865" spans="1:15" x14ac:dyDescent="0.25">
      <c r="A4865">
        <v>3178</v>
      </c>
      <c r="B4865" t="s">
        <v>11887</v>
      </c>
      <c r="C4865" t="s">
        <v>2810</v>
      </c>
      <c r="D4865" t="s">
        <v>5108</v>
      </c>
      <c r="E4865">
        <v>40</v>
      </c>
      <c r="F4865">
        <v>40</v>
      </c>
      <c r="G4865" t="s">
        <v>11890</v>
      </c>
      <c r="H4865" t="s">
        <v>5130</v>
      </c>
      <c r="I4865" t="s">
        <v>855</v>
      </c>
      <c r="J4865" s="25">
        <v>45159</v>
      </c>
      <c r="K4865" s="25">
        <v>45159</v>
      </c>
      <c r="L4865" t="s">
        <v>4522</v>
      </c>
      <c r="M4865" t="s">
        <v>11889</v>
      </c>
      <c r="N4865" t="s">
        <v>32</v>
      </c>
      <c r="O4865" t="s">
        <v>6282</v>
      </c>
    </row>
    <row r="4866" spans="1:15" x14ac:dyDescent="0.25">
      <c r="A4866">
        <v>3179</v>
      </c>
      <c r="B4866" t="s">
        <v>11891</v>
      </c>
      <c r="C4866" t="s">
        <v>2810</v>
      </c>
      <c r="D4866" t="s">
        <v>5108</v>
      </c>
      <c r="E4866">
        <v>2</v>
      </c>
      <c r="F4866">
        <v>2</v>
      </c>
      <c r="G4866" t="s">
        <v>11892</v>
      </c>
      <c r="H4866" t="s">
        <v>5130</v>
      </c>
      <c r="I4866" t="s">
        <v>855</v>
      </c>
      <c r="J4866" s="25">
        <v>45159</v>
      </c>
      <c r="K4866" s="25">
        <v>45159</v>
      </c>
      <c r="L4866" t="s">
        <v>4522</v>
      </c>
      <c r="M4866" t="s">
        <v>11889</v>
      </c>
      <c r="N4866" t="s">
        <v>32</v>
      </c>
      <c r="O4866" t="s">
        <v>6282</v>
      </c>
    </row>
    <row r="4867" spans="1:15" x14ac:dyDescent="0.25">
      <c r="A4867">
        <v>3180</v>
      </c>
      <c r="B4867" t="s">
        <v>11887</v>
      </c>
      <c r="C4867" t="s">
        <v>2810</v>
      </c>
      <c r="D4867" t="s">
        <v>5108</v>
      </c>
      <c r="E4867">
        <v>40</v>
      </c>
      <c r="F4867">
        <v>40</v>
      </c>
      <c r="G4867" t="s">
        <v>11893</v>
      </c>
      <c r="H4867" t="s">
        <v>11826</v>
      </c>
      <c r="I4867" t="s">
        <v>855</v>
      </c>
      <c r="J4867" s="25">
        <v>45280</v>
      </c>
      <c r="K4867" s="25">
        <v>45281</v>
      </c>
      <c r="L4867" t="s">
        <v>4575</v>
      </c>
      <c r="M4867" t="s">
        <v>11889</v>
      </c>
      <c r="N4867" t="s">
        <v>32</v>
      </c>
      <c r="O4867" t="s">
        <v>6282</v>
      </c>
    </row>
    <row r="4868" spans="1:15" x14ac:dyDescent="0.25">
      <c r="A4868">
        <v>3181</v>
      </c>
      <c r="B4868" t="s">
        <v>11887</v>
      </c>
      <c r="C4868" t="s">
        <v>2810</v>
      </c>
      <c r="D4868" t="s">
        <v>5108</v>
      </c>
      <c r="E4868">
        <v>40</v>
      </c>
      <c r="F4868">
        <v>40</v>
      </c>
      <c r="G4868" t="s">
        <v>11894</v>
      </c>
      <c r="H4868" t="s">
        <v>11826</v>
      </c>
      <c r="I4868" t="s">
        <v>855</v>
      </c>
      <c r="J4868" s="25">
        <v>45280</v>
      </c>
      <c r="K4868" s="25">
        <v>45281</v>
      </c>
      <c r="L4868" t="s">
        <v>4575</v>
      </c>
      <c r="M4868" t="s">
        <v>11889</v>
      </c>
      <c r="N4868" t="s">
        <v>32</v>
      </c>
      <c r="O4868" t="s">
        <v>6282</v>
      </c>
    </row>
    <row r="4869" spans="1:15" x14ac:dyDescent="0.25">
      <c r="A4869">
        <v>3182</v>
      </c>
      <c r="B4869" t="s">
        <v>11887</v>
      </c>
      <c r="C4869" t="s">
        <v>2810</v>
      </c>
      <c r="D4869" t="s">
        <v>5108</v>
      </c>
      <c r="E4869">
        <v>40</v>
      </c>
      <c r="F4869">
        <v>40</v>
      </c>
      <c r="G4869" t="s">
        <v>11895</v>
      </c>
      <c r="H4869" t="s">
        <v>11826</v>
      </c>
      <c r="I4869" t="s">
        <v>855</v>
      </c>
      <c r="J4869" s="25">
        <v>45280</v>
      </c>
      <c r="K4869" s="25">
        <v>45281</v>
      </c>
      <c r="L4869" t="s">
        <v>4575</v>
      </c>
      <c r="M4869" t="s">
        <v>11889</v>
      </c>
      <c r="N4869" t="s">
        <v>32</v>
      </c>
      <c r="O4869" t="s">
        <v>6282</v>
      </c>
    </row>
    <row r="4870" spans="1:15" x14ac:dyDescent="0.25">
      <c r="A4870">
        <v>3183</v>
      </c>
      <c r="B4870" t="s">
        <v>11887</v>
      </c>
      <c r="C4870" t="s">
        <v>2810</v>
      </c>
      <c r="D4870" t="s">
        <v>5108</v>
      </c>
      <c r="E4870">
        <v>40</v>
      </c>
      <c r="F4870">
        <v>40</v>
      </c>
      <c r="G4870" t="s">
        <v>11896</v>
      </c>
      <c r="H4870" t="s">
        <v>11826</v>
      </c>
      <c r="I4870" t="s">
        <v>855</v>
      </c>
      <c r="J4870" s="25">
        <v>45280</v>
      </c>
      <c r="K4870" s="25">
        <v>45281</v>
      </c>
      <c r="L4870" t="s">
        <v>4575</v>
      </c>
      <c r="M4870" t="s">
        <v>11889</v>
      </c>
      <c r="N4870" t="s">
        <v>32</v>
      </c>
      <c r="O4870" t="s">
        <v>6282</v>
      </c>
    </row>
    <row r="4871" spans="1:15" x14ac:dyDescent="0.25">
      <c r="A4871">
        <v>3184</v>
      </c>
      <c r="B4871" t="s">
        <v>11887</v>
      </c>
      <c r="C4871" t="s">
        <v>2810</v>
      </c>
      <c r="D4871" t="s">
        <v>5108</v>
      </c>
      <c r="E4871">
        <v>38</v>
      </c>
      <c r="F4871">
        <v>38</v>
      </c>
      <c r="G4871" t="s">
        <v>11897</v>
      </c>
      <c r="H4871" t="s">
        <v>11826</v>
      </c>
      <c r="I4871" t="s">
        <v>855</v>
      </c>
      <c r="J4871" s="25">
        <v>45280</v>
      </c>
      <c r="K4871" s="25">
        <v>45281</v>
      </c>
      <c r="L4871" t="s">
        <v>4575</v>
      </c>
      <c r="M4871" t="s">
        <v>11889</v>
      </c>
      <c r="N4871" t="s">
        <v>32</v>
      </c>
      <c r="O4871" t="s">
        <v>6282</v>
      </c>
    </row>
    <row r="4872" spans="1:15" x14ac:dyDescent="0.25">
      <c r="A4872">
        <v>3185</v>
      </c>
      <c r="B4872" t="s">
        <v>11887</v>
      </c>
      <c r="C4872" t="s">
        <v>2810</v>
      </c>
      <c r="D4872" t="s">
        <v>5108</v>
      </c>
      <c r="E4872">
        <v>2</v>
      </c>
      <c r="F4872">
        <v>2</v>
      </c>
      <c r="G4872" t="s">
        <v>11897</v>
      </c>
      <c r="H4872" t="s">
        <v>5133</v>
      </c>
      <c r="I4872" t="s">
        <v>855</v>
      </c>
      <c r="J4872" s="25">
        <v>45280</v>
      </c>
      <c r="K4872" s="25">
        <v>45281</v>
      </c>
      <c r="L4872" t="s">
        <v>4575</v>
      </c>
      <c r="M4872" t="s">
        <v>11889</v>
      </c>
      <c r="N4872" t="s">
        <v>32</v>
      </c>
      <c r="O4872" t="s">
        <v>6282</v>
      </c>
    </row>
    <row r="4873" spans="1:15" x14ac:dyDescent="0.25">
      <c r="A4873">
        <v>3186</v>
      </c>
      <c r="B4873" t="s">
        <v>11891</v>
      </c>
      <c r="C4873" t="s">
        <v>2810</v>
      </c>
      <c r="D4873" t="s">
        <v>5108</v>
      </c>
      <c r="E4873">
        <v>40</v>
      </c>
      <c r="F4873">
        <v>40</v>
      </c>
      <c r="G4873" t="s">
        <v>11898</v>
      </c>
      <c r="H4873" t="s">
        <v>11899</v>
      </c>
      <c r="I4873" t="s">
        <v>855</v>
      </c>
      <c r="J4873" s="25">
        <v>45359</v>
      </c>
      <c r="K4873" s="25">
        <v>45359</v>
      </c>
      <c r="L4873" t="s">
        <v>5286</v>
      </c>
      <c r="M4873" t="s">
        <v>11889</v>
      </c>
      <c r="N4873" t="s">
        <v>32</v>
      </c>
      <c r="O4873" t="s">
        <v>6282</v>
      </c>
    </row>
    <row r="4874" spans="1:15" x14ac:dyDescent="0.25">
      <c r="A4874">
        <v>3187</v>
      </c>
      <c r="B4874" t="s">
        <v>11891</v>
      </c>
      <c r="C4874" t="s">
        <v>2810</v>
      </c>
      <c r="D4874" t="s">
        <v>5108</v>
      </c>
      <c r="E4874">
        <v>40</v>
      </c>
      <c r="F4874">
        <v>40</v>
      </c>
      <c r="G4874" t="s">
        <v>11900</v>
      </c>
      <c r="H4874" t="s">
        <v>11899</v>
      </c>
      <c r="I4874" t="s">
        <v>855</v>
      </c>
      <c r="J4874" s="25">
        <v>45359</v>
      </c>
      <c r="K4874" s="25">
        <v>45359</v>
      </c>
      <c r="L4874" t="s">
        <v>5286</v>
      </c>
      <c r="M4874" t="s">
        <v>11889</v>
      </c>
      <c r="N4874" t="s">
        <v>32</v>
      </c>
      <c r="O4874" t="s">
        <v>6282</v>
      </c>
    </row>
    <row r="4875" spans="1:15" x14ac:dyDescent="0.25">
      <c r="A4875">
        <v>3188</v>
      </c>
      <c r="B4875" t="s">
        <v>11891</v>
      </c>
      <c r="C4875" t="s">
        <v>2810</v>
      </c>
      <c r="D4875" t="s">
        <v>5108</v>
      </c>
      <c r="E4875">
        <v>39</v>
      </c>
      <c r="F4875">
        <v>39</v>
      </c>
      <c r="G4875" t="s">
        <v>11901</v>
      </c>
      <c r="H4875" t="s">
        <v>11899</v>
      </c>
      <c r="I4875" t="s">
        <v>855</v>
      </c>
      <c r="J4875" s="25">
        <v>45359</v>
      </c>
      <c r="K4875" s="25">
        <v>45359</v>
      </c>
      <c r="L4875" t="s">
        <v>5286</v>
      </c>
      <c r="M4875" t="s">
        <v>11889</v>
      </c>
      <c r="N4875" t="s">
        <v>32</v>
      </c>
      <c r="O4875" t="s">
        <v>6282</v>
      </c>
    </row>
    <row r="4876" spans="1:15" x14ac:dyDescent="0.25">
      <c r="A4876">
        <v>3189</v>
      </c>
      <c r="B4876" t="s">
        <v>11891</v>
      </c>
      <c r="C4876" t="s">
        <v>2810</v>
      </c>
      <c r="D4876" t="s">
        <v>5108</v>
      </c>
      <c r="E4876">
        <v>40</v>
      </c>
      <c r="F4876">
        <v>40</v>
      </c>
      <c r="G4876" t="s">
        <v>11902</v>
      </c>
      <c r="H4876" t="s">
        <v>11899</v>
      </c>
      <c r="I4876" t="s">
        <v>855</v>
      </c>
      <c r="J4876" s="25">
        <v>45359</v>
      </c>
      <c r="K4876" s="25">
        <v>45359</v>
      </c>
      <c r="L4876" t="s">
        <v>5286</v>
      </c>
      <c r="M4876" t="s">
        <v>11889</v>
      </c>
      <c r="N4876" t="s">
        <v>32</v>
      </c>
      <c r="O4876" t="s">
        <v>6282</v>
      </c>
    </row>
    <row r="4877" spans="1:15" x14ac:dyDescent="0.25">
      <c r="A4877">
        <v>3176</v>
      </c>
      <c r="B4877" t="s">
        <v>11556</v>
      </c>
      <c r="C4877" t="s">
        <v>2810</v>
      </c>
      <c r="D4877" t="s">
        <v>5108</v>
      </c>
      <c r="E4877">
        <v>1</v>
      </c>
      <c r="F4877">
        <v>1</v>
      </c>
      <c r="G4877" t="s">
        <v>11903</v>
      </c>
      <c r="H4877" t="s">
        <v>11899</v>
      </c>
      <c r="I4877" t="s">
        <v>862</v>
      </c>
      <c r="J4877" s="25">
        <v>45362</v>
      </c>
      <c r="K4877" s="25">
        <v>45761</v>
      </c>
      <c r="L4877" t="s">
        <v>5287</v>
      </c>
      <c r="M4877" t="s">
        <v>11889</v>
      </c>
      <c r="N4877" t="s">
        <v>32</v>
      </c>
      <c r="O4877" t="s">
        <v>6282</v>
      </c>
    </row>
    <row r="4878" spans="1:15" x14ac:dyDescent="0.25">
      <c r="A4878">
        <v>3174</v>
      </c>
      <c r="B4878" t="s">
        <v>11556</v>
      </c>
      <c r="C4878" t="s">
        <v>2810</v>
      </c>
      <c r="D4878" t="s">
        <v>5108</v>
      </c>
      <c r="E4878">
        <v>1</v>
      </c>
      <c r="F4878">
        <v>1</v>
      </c>
      <c r="G4878" t="s">
        <v>11903</v>
      </c>
      <c r="H4878" t="s">
        <v>5130</v>
      </c>
      <c r="I4878" t="s">
        <v>862</v>
      </c>
      <c r="J4878" s="25">
        <v>45377</v>
      </c>
      <c r="K4878" s="25">
        <v>45761</v>
      </c>
      <c r="L4878" t="s">
        <v>1004</v>
      </c>
      <c r="M4878" t="s">
        <v>11889</v>
      </c>
      <c r="N4878" t="s">
        <v>32</v>
      </c>
      <c r="O4878" t="s">
        <v>6282</v>
      </c>
    </row>
    <row r="4879" spans="1:15" x14ac:dyDescent="0.25">
      <c r="A4879">
        <v>3175</v>
      </c>
      <c r="B4879" t="s">
        <v>11556</v>
      </c>
      <c r="C4879" t="s">
        <v>2810</v>
      </c>
      <c r="D4879" t="s">
        <v>5108</v>
      </c>
      <c r="E4879">
        <v>1</v>
      </c>
      <c r="F4879">
        <v>1</v>
      </c>
      <c r="G4879" t="s">
        <v>11903</v>
      </c>
      <c r="H4879" t="s">
        <v>11826</v>
      </c>
      <c r="I4879" t="s">
        <v>862</v>
      </c>
      <c r="J4879" s="25">
        <v>45377</v>
      </c>
      <c r="K4879" s="25">
        <v>45761</v>
      </c>
      <c r="L4879" t="s">
        <v>1004</v>
      </c>
      <c r="M4879" t="s">
        <v>11889</v>
      </c>
      <c r="N4879" t="s">
        <v>32</v>
      </c>
      <c r="O4879" t="s">
        <v>6282</v>
      </c>
    </row>
    <row r="4880" spans="1:15" x14ac:dyDescent="0.25">
      <c r="A4880">
        <v>3191</v>
      </c>
      <c r="B4880" t="s">
        <v>11887</v>
      </c>
      <c r="C4880" t="s">
        <v>2811</v>
      </c>
      <c r="D4880" t="s">
        <v>11687</v>
      </c>
      <c r="E4880">
        <v>31</v>
      </c>
      <c r="F4880">
        <v>31</v>
      </c>
      <c r="G4880" t="s">
        <v>11904</v>
      </c>
      <c r="H4880" t="s">
        <v>5128</v>
      </c>
      <c r="I4880" t="s">
        <v>855</v>
      </c>
      <c r="J4880" s="25">
        <v>45534</v>
      </c>
      <c r="K4880" s="25">
        <v>45534</v>
      </c>
      <c r="L4880" t="s">
        <v>4394</v>
      </c>
      <c r="M4880" t="s">
        <v>11905</v>
      </c>
      <c r="N4880" t="s">
        <v>32</v>
      </c>
      <c r="O4880" t="s">
        <v>6282</v>
      </c>
    </row>
    <row r="4881" spans="1:15" x14ac:dyDescent="0.25">
      <c r="A4881">
        <v>3192</v>
      </c>
      <c r="B4881" t="s">
        <v>11887</v>
      </c>
      <c r="C4881" t="s">
        <v>2811</v>
      </c>
      <c r="D4881" t="s">
        <v>11687</v>
      </c>
      <c r="E4881">
        <v>40</v>
      </c>
      <c r="F4881">
        <v>40</v>
      </c>
      <c r="G4881" t="s">
        <v>11906</v>
      </c>
      <c r="H4881" t="s">
        <v>5128</v>
      </c>
      <c r="I4881" t="s">
        <v>855</v>
      </c>
      <c r="J4881" s="25">
        <v>45534</v>
      </c>
      <c r="K4881" s="25">
        <v>45534</v>
      </c>
      <c r="L4881" t="s">
        <v>4394</v>
      </c>
      <c r="M4881" t="s">
        <v>11905</v>
      </c>
      <c r="N4881" t="s">
        <v>32</v>
      </c>
      <c r="O4881" t="s">
        <v>6282</v>
      </c>
    </row>
    <row r="4882" spans="1:15" x14ac:dyDescent="0.25">
      <c r="A4882">
        <v>3190</v>
      </c>
      <c r="B4882" t="s">
        <v>11556</v>
      </c>
      <c r="C4882" t="s">
        <v>2811</v>
      </c>
      <c r="D4882" t="s">
        <v>11687</v>
      </c>
      <c r="E4882">
        <v>1</v>
      </c>
      <c r="F4882">
        <v>1</v>
      </c>
      <c r="G4882" t="s">
        <v>11622</v>
      </c>
      <c r="H4882" t="s">
        <v>5128</v>
      </c>
      <c r="I4882" t="s">
        <v>862</v>
      </c>
      <c r="J4882" s="25">
        <v>45535</v>
      </c>
      <c r="K4882" s="25">
        <v>45761</v>
      </c>
      <c r="L4882" t="s">
        <v>5144</v>
      </c>
      <c r="M4882" t="s">
        <v>11905</v>
      </c>
      <c r="N4882" t="s">
        <v>32</v>
      </c>
      <c r="O4882" t="s">
        <v>6282</v>
      </c>
    </row>
    <row r="4883" spans="1:15" x14ac:dyDescent="0.25">
      <c r="A4883">
        <v>3193</v>
      </c>
      <c r="B4883" t="s">
        <v>11811</v>
      </c>
      <c r="C4883" t="s">
        <v>901</v>
      </c>
      <c r="D4883" t="s">
        <v>5076</v>
      </c>
      <c r="E4883">
        <v>586</v>
      </c>
      <c r="F4883">
        <v>29</v>
      </c>
      <c r="G4883" t="s">
        <v>11907</v>
      </c>
      <c r="H4883" t="s">
        <v>11799</v>
      </c>
      <c r="I4883" t="s">
        <v>862</v>
      </c>
      <c r="J4883" s="25">
        <v>46000</v>
      </c>
      <c r="K4883" s="25">
        <v>46000</v>
      </c>
      <c r="L4883" t="s">
        <v>11800</v>
      </c>
      <c r="M4883" t="s">
        <v>5142</v>
      </c>
      <c r="N4883" t="s">
        <v>32</v>
      </c>
      <c r="O4883" t="s">
        <v>6282</v>
      </c>
    </row>
    <row r="4884" spans="1:15" x14ac:dyDescent="0.25">
      <c r="A4884">
        <v>3194</v>
      </c>
      <c r="B4884" t="s">
        <v>7665</v>
      </c>
      <c r="C4884" t="s">
        <v>901</v>
      </c>
      <c r="D4884" t="s">
        <v>5076</v>
      </c>
      <c r="E4884">
        <v>20</v>
      </c>
      <c r="F4884">
        <v>1</v>
      </c>
      <c r="G4884" t="s">
        <v>9609</v>
      </c>
      <c r="H4884" t="s">
        <v>11799</v>
      </c>
      <c r="I4884" t="s">
        <v>862</v>
      </c>
      <c r="J4884" s="25">
        <v>46000</v>
      </c>
      <c r="K4884" s="25">
        <v>46000</v>
      </c>
      <c r="L4884" t="s">
        <v>11800</v>
      </c>
      <c r="M4884" t="s">
        <v>5142</v>
      </c>
      <c r="N4884" t="s">
        <v>32</v>
      </c>
      <c r="O4884" t="s">
        <v>6282</v>
      </c>
    </row>
    <row r="4885" spans="1:15" x14ac:dyDescent="0.25">
      <c r="A4885">
        <v>3196</v>
      </c>
      <c r="B4885" t="s">
        <v>10826</v>
      </c>
      <c r="C4885" t="s">
        <v>902</v>
      </c>
      <c r="D4885" t="s">
        <v>838</v>
      </c>
      <c r="E4885">
        <v>720</v>
      </c>
      <c r="F4885">
        <v>36</v>
      </c>
      <c r="G4885" t="s">
        <v>11908</v>
      </c>
      <c r="H4885" t="s">
        <v>5128</v>
      </c>
      <c r="I4885" t="s">
        <v>855</v>
      </c>
      <c r="J4885" s="25">
        <v>45534</v>
      </c>
      <c r="K4885" s="25">
        <v>45534</v>
      </c>
      <c r="L4885" t="s">
        <v>4394</v>
      </c>
      <c r="M4885" t="s">
        <v>903</v>
      </c>
      <c r="N4885" t="s">
        <v>32</v>
      </c>
      <c r="O4885" t="s">
        <v>6282</v>
      </c>
    </row>
    <row r="4886" spans="1:15" x14ac:dyDescent="0.25">
      <c r="A4886">
        <v>4487</v>
      </c>
      <c r="B4886" t="s">
        <v>11026</v>
      </c>
      <c r="C4886" t="s">
        <v>902</v>
      </c>
      <c r="D4886" t="s">
        <v>838</v>
      </c>
      <c r="E4886">
        <v>280</v>
      </c>
      <c r="F4886">
        <v>14</v>
      </c>
      <c r="G4886" t="s">
        <v>11909</v>
      </c>
      <c r="H4886" t="s">
        <v>11799</v>
      </c>
      <c r="I4886" t="s">
        <v>862</v>
      </c>
      <c r="J4886" s="25">
        <v>46000</v>
      </c>
      <c r="K4886" s="25">
        <v>46000</v>
      </c>
      <c r="L4886" t="s">
        <v>11800</v>
      </c>
      <c r="M4886" t="s">
        <v>903</v>
      </c>
      <c r="N4886" t="s">
        <v>32</v>
      </c>
      <c r="O4886" t="s">
        <v>6302</v>
      </c>
    </row>
    <row r="4887" spans="1:15" x14ac:dyDescent="0.25">
      <c r="A4887">
        <v>3195</v>
      </c>
      <c r="B4887" t="s">
        <v>7665</v>
      </c>
      <c r="C4887" t="s">
        <v>902</v>
      </c>
      <c r="D4887" t="s">
        <v>838</v>
      </c>
      <c r="E4887">
        <v>14</v>
      </c>
      <c r="F4887">
        <v>0</v>
      </c>
      <c r="G4887" t="s">
        <v>9609</v>
      </c>
      <c r="H4887" t="s">
        <v>11799</v>
      </c>
      <c r="I4887" t="s">
        <v>862</v>
      </c>
      <c r="J4887" s="25">
        <v>46000</v>
      </c>
      <c r="K4887" s="25">
        <v>46000</v>
      </c>
      <c r="L4887" t="s">
        <v>11800</v>
      </c>
      <c r="M4887" t="s">
        <v>903</v>
      </c>
      <c r="N4887" t="s">
        <v>32</v>
      </c>
      <c r="O4887" t="s">
        <v>6282</v>
      </c>
    </row>
    <row r="4888" spans="1:15" x14ac:dyDescent="0.25">
      <c r="A4888">
        <v>4488</v>
      </c>
      <c r="B4888" t="s">
        <v>11487</v>
      </c>
      <c r="C4888" t="s">
        <v>902</v>
      </c>
      <c r="D4888" t="s">
        <v>838</v>
      </c>
      <c r="E4888">
        <v>64</v>
      </c>
      <c r="F4888">
        <v>3</v>
      </c>
      <c r="G4888" t="s">
        <v>11910</v>
      </c>
      <c r="H4888" t="s">
        <v>11799</v>
      </c>
      <c r="I4888" t="s">
        <v>862</v>
      </c>
      <c r="J4888" s="25">
        <v>46057</v>
      </c>
      <c r="K4888" s="25">
        <v>46057</v>
      </c>
      <c r="L4888" t="s">
        <v>4132</v>
      </c>
      <c r="M4888" t="s">
        <v>903</v>
      </c>
      <c r="N4888" t="s">
        <v>32</v>
      </c>
      <c r="O4888" t="s">
        <v>6302</v>
      </c>
    </row>
    <row r="4889" spans="1:15" x14ac:dyDescent="0.25">
      <c r="A4889">
        <v>3211</v>
      </c>
      <c r="B4889" t="s">
        <v>11911</v>
      </c>
      <c r="C4889" t="s">
        <v>904</v>
      </c>
      <c r="D4889" t="s">
        <v>5117</v>
      </c>
      <c r="E4889">
        <v>17</v>
      </c>
      <c r="F4889">
        <v>17</v>
      </c>
      <c r="G4889" t="s">
        <v>11912</v>
      </c>
      <c r="H4889" t="s">
        <v>5135</v>
      </c>
      <c r="I4889" t="s">
        <v>855</v>
      </c>
      <c r="J4889" s="25">
        <v>44922</v>
      </c>
      <c r="K4889" s="25">
        <v>45641</v>
      </c>
      <c r="L4889" t="s">
        <v>5136</v>
      </c>
      <c r="M4889" t="s">
        <v>5143</v>
      </c>
      <c r="N4889" t="s">
        <v>32</v>
      </c>
      <c r="O4889" t="s">
        <v>6282</v>
      </c>
    </row>
    <row r="4890" spans="1:15" x14ac:dyDescent="0.25">
      <c r="A4890">
        <v>3202</v>
      </c>
      <c r="B4890" t="s">
        <v>11911</v>
      </c>
      <c r="C4890" t="s">
        <v>904</v>
      </c>
      <c r="D4890" t="s">
        <v>5117</v>
      </c>
      <c r="E4890">
        <v>24</v>
      </c>
      <c r="F4890">
        <v>24</v>
      </c>
      <c r="G4890" t="s">
        <v>11913</v>
      </c>
      <c r="H4890" t="s">
        <v>5140</v>
      </c>
      <c r="I4890" t="s">
        <v>855</v>
      </c>
      <c r="J4890" s="25">
        <v>45093</v>
      </c>
      <c r="K4890" s="25">
        <v>45093</v>
      </c>
      <c r="L4890" t="s">
        <v>4273</v>
      </c>
      <c r="M4890" t="s">
        <v>5143</v>
      </c>
      <c r="N4890" t="s">
        <v>32</v>
      </c>
      <c r="O4890" t="s">
        <v>6282</v>
      </c>
    </row>
    <row r="4891" spans="1:15" x14ac:dyDescent="0.25">
      <c r="A4891">
        <v>3203</v>
      </c>
      <c r="B4891" t="s">
        <v>11911</v>
      </c>
      <c r="C4891" t="s">
        <v>904</v>
      </c>
      <c r="D4891" t="s">
        <v>5117</v>
      </c>
      <c r="E4891">
        <v>34</v>
      </c>
      <c r="F4891">
        <v>34</v>
      </c>
      <c r="G4891" t="s">
        <v>11914</v>
      </c>
      <c r="H4891" t="s">
        <v>5140</v>
      </c>
      <c r="I4891" t="s">
        <v>855</v>
      </c>
      <c r="J4891" s="25">
        <v>45093</v>
      </c>
      <c r="K4891" s="25">
        <v>45093</v>
      </c>
      <c r="L4891" t="s">
        <v>4273</v>
      </c>
      <c r="M4891" t="s">
        <v>5143</v>
      </c>
      <c r="N4891" t="s">
        <v>32</v>
      </c>
      <c r="O4891" t="s">
        <v>6282</v>
      </c>
    </row>
    <row r="4892" spans="1:15" x14ac:dyDescent="0.25">
      <c r="A4892">
        <v>3200</v>
      </c>
      <c r="B4892" t="s">
        <v>11911</v>
      </c>
      <c r="C4892" t="s">
        <v>904</v>
      </c>
      <c r="D4892" t="s">
        <v>5117</v>
      </c>
      <c r="E4892">
        <v>10</v>
      </c>
      <c r="F4892">
        <v>10</v>
      </c>
      <c r="G4892" t="s">
        <v>11915</v>
      </c>
      <c r="H4892" t="s">
        <v>5130</v>
      </c>
      <c r="I4892" t="s">
        <v>855</v>
      </c>
      <c r="J4892" s="25">
        <v>45159</v>
      </c>
      <c r="K4892" s="25">
        <v>45159</v>
      </c>
      <c r="L4892" t="s">
        <v>4522</v>
      </c>
      <c r="M4892" t="s">
        <v>5143</v>
      </c>
      <c r="N4892" t="s">
        <v>32</v>
      </c>
      <c r="O4892" t="s">
        <v>6282</v>
      </c>
    </row>
    <row r="4893" spans="1:15" x14ac:dyDescent="0.25">
      <c r="A4893">
        <v>3204</v>
      </c>
      <c r="B4893" t="s">
        <v>11911</v>
      </c>
      <c r="C4893" t="s">
        <v>904</v>
      </c>
      <c r="D4893" t="s">
        <v>5117</v>
      </c>
      <c r="E4893">
        <v>30</v>
      </c>
      <c r="F4893">
        <v>30</v>
      </c>
      <c r="G4893" t="s">
        <v>11916</v>
      </c>
      <c r="H4893" t="s">
        <v>5130</v>
      </c>
      <c r="I4893" t="s">
        <v>855</v>
      </c>
      <c r="J4893" s="25">
        <v>45159</v>
      </c>
      <c r="K4893" s="25">
        <v>45159</v>
      </c>
      <c r="L4893" t="s">
        <v>4522</v>
      </c>
      <c r="M4893" t="s">
        <v>5143</v>
      </c>
      <c r="N4893" t="s">
        <v>32</v>
      </c>
      <c r="O4893" t="s">
        <v>6282</v>
      </c>
    </row>
    <row r="4894" spans="1:15" x14ac:dyDescent="0.25">
      <c r="A4894">
        <v>3205</v>
      </c>
      <c r="B4894" t="s">
        <v>11911</v>
      </c>
      <c r="C4894" t="s">
        <v>904</v>
      </c>
      <c r="D4894" t="s">
        <v>5117</v>
      </c>
      <c r="E4894">
        <v>40</v>
      </c>
      <c r="F4894">
        <v>40</v>
      </c>
      <c r="G4894" t="s">
        <v>11917</v>
      </c>
      <c r="H4894" t="s">
        <v>5130</v>
      </c>
      <c r="I4894" t="s">
        <v>855</v>
      </c>
      <c r="J4894" s="25">
        <v>45159</v>
      </c>
      <c r="K4894" s="25">
        <v>45159</v>
      </c>
      <c r="L4894" t="s">
        <v>4522</v>
      </c>
      <c r="M4894" t="s">
        <v>5143</v>
      </c>
      <c r="N4894" t="s">
        <v>32</v>
      </c>
      <c r="O4894" t="s">
        <v>6282</v>
      </c>
    </row>
    <row r="4895" spans="1:15" x14ac:dyDescent="0.25">
      <c r="A4895">
        <v>3206</v>
      </c>
      <c r="B4895" t="s">
        <v>11911</v>
      </c>
      <c r="C4895" t="s">
        <v>904</v>
      </c>
      <c r="D4895" t="s">
        <v>5117</v>
      </c>
      <c r="E4895">
        <v>15</v>
      </c>
      <c r="F4895">
        <v>15</v>
      </c>
      <c r="G4895" t="s">
        <v>11918</v>
      </c>
      <c r="H4895" t="s">
        <v>5130</v>
      </c>
      <c r="I4895" t="s">
        <v>855</v>
      </c>
      <c r="J4895" s="25">
        <v>45159</v>
      </c>
      <c r="K4895" s="25">
        <v>45159</v>
      </c>
      <c r="L4895" t="s">
        <v>4522</v>
      </c>
      <c r="M4895" t="s">
        <v>5143</v>
      </c>
      <c r="N4895" t="s">
        <v>32</v>
      </c>
      <c r="O4895" t="s">
        <v>6282</v>
      </c>
    </row>
    <row r="4896" spans="1:15" x14ac:dyDescent="0.25">
      <c r="A4896">
        <v>3201</v>
      </c>
      <c r="B4896" t="s">
        <v>11911</v>
      </c>
      <c r="C4896" t="s">
        <v>904</v>
      </c>
      <c r="D4896" t="s">
        <v>5117</v>
      </c>
      <c r="E4896">
        <v>10</v>
      </c>
      <c r="F4896">
        <v>10</v>
      </c>
      <c r="G4896" t="s">
        <v>11919</v>
      </c>
      <c r="H4896" t="s">
        <v>11826</v>
      </c>
      <c r="I4896" t="s">
        <v>855</v>
      </c>
      <c r="J4896" s="25">
        <v>45280</v>
      </c>
      <c r="K4896" s="25">
        <v>45281</v>
      </c>
      <c r="L4896" t="s">
        <v>4575</v>
      </c>
      <c r="M4896" t="s">
        <v>5143</v>
      </c>
      <c r="N4896" t="s">
        <v>32</v>
      </c>
      <c r="O4896" t="s">
        <v>6282</v>
      </c>
    </row>
    <row r="4897" spans="1:15" x14ac:dyDescent="0.25">
      <c r="A4897">
        <v>3207</v>
      </c>
      <c r="B4897" t="s">
        <v>11911</v>
      </c>
      <c r="C4897" t="s">
        <v>904</v>
      </c>
      <c r="D4897" t="s">
        <v>5117</v>
      </c>
      <c r="E4897">
        <v>30</v>
      </c>
      <c r="F4897">
        <v>30</v>
      </c>
      <c r="G4897" t="s">
        <v>11920</v>
      </c>
      <c r="H4897" t="s">
        <v>11826</v>
      </c>
      <c r="I4897" t="s">
        <v>855</v>
      </c>
      <c r="J4897" s="25">
        <v>45280</v>
      </c>
      <c r="K4897" s="25">
        <v>45281</v>
      </c>
      <c r="L4897" t="s">
        <v>4575</v>
      </c>
      <c r="M4897" t="s">
        <v>5143</v>
      </c>
      <c r="N4897" t="s">
        <v>32</v>
      </c>
      <c r="O4897" t="s">
        <v>6282</v>
      </c>
    </row>
    <row r="4898" spans="1:15" x14ac:dyDescent="0.25">
      <c r="A4898">
        <v>3208</v>
      </c>
      <c r="B4898" t="s">
        <v>11911</v>
      </c>
      <c r="C4898" t="s">
        <v>904</v>
      </c>
      <c r="D4898" t="s">
        <v>5117</v>
      </c>
      <c r="E4898">
        <v>40</v>
      </c>
      <c r="F4898">
        <v>40</v>
      </c>
      <c r="G4898" t="s">
        <v>11921</v>
      </c>
      <c r="H4898" t="s">
        <v>11826</v>
      </c>
      <c r="I4898" t="s">
        <v>855</v>
      </c>
      <c r="J4898" s="25">
        <v>45280</v>
      </c>
      <c r="K4898" s="25">
        <v>45281</v>
      </c>
      <c r="L4898" t="s">
        <v>4575</v>
      </c>
      <c r="M4898" t="s">
        <v>5143</v>
      </c>
      <c r="N4898" t="s">
        <v>32</v>
      </c>
      <c r="O4898" t="s">
        <v>6282</v>
      </c>
    </row>
    <row r="4899" spans="1:15" x14ac:dyDescent="0.25">
      <c r="A4899">
        <v>3209</v>
      </c>
      <c r="B4899" t="s">
        <v>11556</v>
      </c>
      <c r="C4899" t="s">
        <v>904</v>
      </c>
      <c r="D4899" t="s">
        <v>5117</v>
      </c>
      <c r="E4899">
        <v>19</v>
      </c>
      <c r="F4899">
        <v>19</v>
      </c>
      <c r="G4899" t="s">
        <v>11922</v>
      </c>
      <c r="H4899" t="s">
        <v>11826</v>
      </c>
      <c r="I4899" t="s">
        <v>855</v>
      </c>
      <c r="J4899" s="25">
        <v>45280</v>
      </c>
      <c r="K4899" s="25">
        <v>45281</v>
      </c>
      <c r="L4899" t="s">
        <v>4575</v>
      </c>
      <c r="M4899" t="s">
        <v>5143</v>
      </c>
      <c r="N4899" t="s">
        <v>32</v>
      </c>
      <c r="O4899" t="s">
        <v>6282</v>
      </c>
    </row>
    <row r="4900" spans="1:15" x14ac:dyDescent="0.25">
      <c r="A4900">
        <v>3210</v>
      </c>
      <c r="B4900" t="s">
        <v>11556</v>
      </c>
      <c r="C4900" t="s">
        <v>904</v>
      </c>
      <c r="D4900" t="s">
        <v>5117</v>
      </c>
      <c r="E4900">
        <v>1</v>
      </c>
      <c r="F4900">
        <v>1</v>
      </c>
      <c r="G4900" t="s">
        <v>11922</v>
      </c>
      <c r="H4900" t="s">
        <v>5133</v>
      </c>
      <c r="I4900" t="s">
        <v>855</v>
      </c>
      <c r="J4900" s="25">
        <v>45280</v>
      </c>
      <c r="K4900" s="25">
        <v>45281</v>
      </c>
      <c r="L4900" t="s">
        <v>4575</v>
      </c>
      <c r="M4900" t="s">
        <v>5143</v>
      </c>
      <c r="N4900" t="s">
        <v>32</v>
      </c>
      <c r="O4900" t="s">
        <v>6282</v>
      </c>
    </row>
    <row r="4901" spans="1:15" x14ac:dyDescent="0.25">
      <c r="A4901">
        <v>3197</v>
      </c>
      <c r="B4901" t="s">
        <v>11556</v>
      </c>
      <c r="C4901" t="s">
        <v>904</v>
      </c>
      <c r="D4901" t="s">
        <v>5117</v>
      </c>
      <c r="E4901">
        <v>5</v>
      </c>
      <c r="F4901">
        <v>5</v>
      </c>
      <c r="G4901" t="s">
        <v>11903</v>
      </c>
      <c r="H4901" t="s">
        <v>5140</v>
      </c>
      <c r="I4901" t="s">
        <v>862</v>
      </c>
      <c r="J4901" s="25">
        <v>45377</v>
      </c>
      <c r="K4901" s="25">
        <v>45730</v>
      </c>
      <c r="L4901" t="s">
        <v>1004</v>
      </c>
      <c r="M4901" t="s">
        <v>5143</v>
      </c>
      <c r="N4901" t="s">
        <v>32</v>
      </c>
      <c r="O4901" t="s">
        <v>6282</v>
      </c>
    </row>
    <row r="4902" spans="1:15" x14ac:dyDescent="0.25">
      <c r="A4902">
        <v>3198</v>
      </c>
      <c r="B4902" t="s">
        <v>11556</v>
      </c>
      <c r="C4902" t="s">
        <v>904</v>
      </c>
      <c r="D4902" t="s">
        <v>5117</v>
      </c>
      <c r="E4902">
        <v>1</v>
      </c>
      <c r="F4902">
        <v>1</v>
      </c>
      <c r="G4902" t="s">
        <v>11903</v>
      </c>
      <c r="H4902" t="s">
        <v>5130</v>
      </c>
      <c r="I4902" t="s">
        <v>862</v>
      </c>
      <c r="J4902" s="25">
        <v>45377</v>
      </c>
      <c r="K4902" s="25">
        <v>45761</v>
      </c>
      <c r="L4902" t="s">
        <v>1004</v>
      </c>
      <c r="M4902" t="s">
        <v>5143</v>
      </c>
      <c r="N4902" t="s">
        <v>32</v>
      </c>
      <c r="O4902" t="s">
        <v>6282</v>
      </c>
    </row>
    <row r="4903" spans="1:15" x14ac:dyDescent="0.25">
      <c r="A4903">
        <v>3199</v>
      </c>
      <c r="B4903" t="s">
        <v>11556</v>
      </c>
      <c r="C4903" t="s">
        <v>904</v>
      </c>
      <c r="D4903" t="s">
        <v>5117</v>
      </c>
      <c r="E4903">
        <v>1</v>
      </c>
      <c r="F4903">
        <v>1</v>
      </c>
      <c r="G4903" t="s">
        <v>11903</v>
      </c>
      <c r="H4903" t="s">
        <v>11826</v>
      </c>
      <c r="I4903" t="s">
        <v>862</v>
      </c>
      <c r="J4903" s="25">
        <v>45377</v>
      </c>
      <c r="K4903" s="25">
        <v>45730</v>
      </c>
      <c r="L4903" t="s">
        <v>1004</v>
      </c>
      <c r="M4903" t="s">
        <v>5143</v>
      </c>
      <c r="N4903" t="s">
        <v>32</v>
      </c>
      <c r="O4903" t="s">
        <v>6282</v>
      </c>
    </row>
    <row r="4904" spans="1:15" x14ac:dyDescent="0.25">
      <c r="A4904">
        <v>3212</v>
      </c>
      <c r="B4904" t="s">
        <v>11556</v>
      </c>
      <c r="C4904" t="s">
        <v>2812</v>
      </c>
      <c r="D4904" t="s">
        <v>11923</v>
      </c>
      <c r="E4904">
        <v>24</v>
      </c>
      <c r="F4904">
        <v>24</v>
      </c>
      <c r="G4904" t="s">
        <v>11924</v>
      </c>
      <c r="H4904" t="s">
        <v>5128</v>
      </c>
      <c r="I4904" t="s">
        <v>862</v>
      </c>
      <c r="J4904" s="25">
        <v>45534</v>
      </c>
      <c r="K4904" s="25">
        <v>45814</v>
      </c>
      <c r="L4904" t="s">
        <v>4394</v>
      </c>
      <c r="M4904" t="s">
        <v>11925</v>
      </c>
      <c r="N4904" t="s">
        <v>32</v>
      </c>
      <c r="O4904" t="s">
        <v>6282</v>
      </c>
    </row>
    <row r="4905" spans="1:15" x14ac:dyDescent="0.25">
      <c r="A4905">
        <v>3213</v>
      </c>
      <c r="B4905" t="s">
        <v>11556</v>
      </c>
      <c r="C4905" t="s">
        <v>2812</v>
      </c>
      <c r="D4905" t="s">
        <v>11923</v>
      </c>
      <c r="E4905">
        <v>1</v>
      </c>
      <c r="F4905">
        <v>1</v>
      </c>
      <c r="G4905" t="s">
        <v>11924</v>
      </c>
      <c r="H4905" t="s">
        <v>5133</v>
      </c>
      <c r="I4905" t="s">
        <v>862</v>
      </c>
      <c r="J4905" s="25">
        <v>45534</v>
      </c>
      <c r="K4905" s="25">
        <v>45814</v>
      </c>
      <c r="L4905" t="s">
        <v>4394</v>
      </c>
      <c r="M4905" t="s">
        <v>11925</v>
      </c>
      <c r="N4905" t="s">
        <v>32</v>
      </c>
      <c r="O4905" t="s">
        <v>6282</v>
      </c>
    </row>
    <row r="4906" spans="1:15" x14ac:dyDescent="0.25">
      <c r="A4906">
        <v>3214</v>
      </c>
      <c r="B4906" t="s">
        <v>11926</v>
      </c>
      <c r="C4906" t="s">
        <v>905</v>
      </c>
      <c r="D4906" t="s">
        <v>850</v>
      </c>
      <c r="E4906">
        <v>384</v>
      </c>
      <c r="F4906">
        <v>32</v>
      </c>
      <c r="G4906" t="s">
        <v>11927</v>
      </c>
      <c r="H4906" t="s">
        <v>4153</v>
      </c>
      <c r="I4906" t="s">
        <v>862</v>
      </c>
      <c r="J4906" s="25">
        <v>45947</v>
      </c>
      <c r="K4906" s="25">
        <v>45947</v>
      </c>
      <c r="L4906" t="s">
        <v>886</v>
      </c>
      <c r="M4906" t="s">
        <v>906</v>
      </c>
      <c r="N4906" t="s">
        <v>32</v>
      </c>
      <c r="O4906" t="s">
        <v>6282</v>
      </c>
    </row>
    <row r="4907" spans="1:15" x14ac:dyDescent="0.25">
      <c r="A4907">
        <v>3215</v>
      </c>
      <c r="B4907" t="s">
        <v>11926</v>
      </c>
      <c r="C4907" t="s">
        <v>905</v>
      </c>
      <c r="D4907" t="s">
        <v>850</v>
      </c>
      <c r="E4907">
        <v>384</v>
      </c>
      <c r="F4907">
        <v>32</v>
      </c>
      <c r="G4907" t="s">
        <v>11928</v>
      </c>
      <c r="H4907" t="s">
        <v>4153</v>
      </c>
      <c r="I4907" t="s">
        <v>862</v>
      </c>
      <c r="J4907" s="25">
        <v>45947</v>
      </c>
      <c r="K4907" s="25">
        <v>45947</v>
      </c>
      <c r="L4907" t="s">
        <v>886</v>
      </c>
      <c r="M4907" t="s">
        <v>906</v>
      </c>
      <c r="N4907" t="s">
        <v>32</v>
      </c>
      <c r="O4907" t="s">
        <v>6282</v>
      </c>
    </row>
    <row r="4908" spans="1:15" x14ac:dyDescent="0.25">
      <c r="A4908">
        <v>3216</v>
      </c>
      <c r="B4908" t="s">
        <v>11926</v>
      </c>
      <c r="C4908" t="s">
        <v>905</v>
      </c>
      <c r="D4908" t="s">
        <v>850</v>
      </c>
      <c r="E4908">
        <v>384</v>
      </c>
      <c r="F4908">
        <v>32</v>
      </c>
      <c r="G4908" t="s">
        <v>11929</v>
      </c>
      <c r="H4908" t="s">
        <v>4153</v>
      </c>
      <c r="I4908" t="s">
        <v>862</v>
      </c>
      <c r="J4908" s="25">
        <v>45947</v>
      </c>
      <c r="K4908" s="25">
        <v>45947</v>
      </c>
      <c r="L4908" t="s">
        <v>886</v>
      </c>
      <c r="M4908" t="s">
        <v>906</v>
      </c>
      <c r="N4908" t="s">
        <v>32</v>
      </c>
      <c r="O4908" t="s">
        <v>6282</v>
      </c>
    </row>
    <row r="4909" spans="1:15" x14ac:dyDescent="0.25">
      <c r="A4909">
        <v>3217</v>
      </c>
      <c r="B4909" t="s">
        <v>11926</v>
      </c>
      <c r="C4909" t="s">
        <v>905</v>
      </c>
      <c r="D4909" t="s">
        <v>850</v>
      </c>
      <c r="E4909">
        <v>384</v>
      </c>
      <c r="F4909">
        <v>32</v>
      </c>
      <c r="G4909" t="s">
        <v>11930</v>
      </c>
      <c r="H4909" t="s">
        <v>4153</v>
      </c>
      <c r="I4909" t="s">
        <v>862</v>
      </c>
      <c r="J4909" s="25">
        <v>45947</v>
      </c>
      <c r="K4909" s="25">
        <v>45947</v>
      </c>
      <c r="L4909" t="s">
        <v>886</v>
      </c>
      <c r="M4909" t="s">
        <v>906</v>
      </c>
      <c r="N4909" t="s">
        <v>32</v>
      </c>
      <c r="O4909" t="s">
        <v>6282</v>
      </c>
    </row>
    <row r="4910" spans="1:15" x14ac:dyDescent="0.25">
      <c r="A4910">
        <v>3218</v>
      </c>
      <c r="B4910" t="s">
        <v>11926</v>
      </c>
      <c r="C4910" t="s">
        <v>905</v>
      </c>
      <c r="D4910" t="s">
        <v>850</v>
      </c>
      <c r="E4910">
        <v>384</v>
      </c>
      <c r="F4910">
        <v>32</v>
      </c>
      <c r="G4910" t="s">
        <v>11931</v>
      </c>
      <c r="H4910" t="s">
        <v>4153</v>
      </c>
      <c r="I4910" t="s">
        <v>862</v>
      </c>
      <c r="J4910" s="25">
        <v>45947</v>
      </c>
      <c r="K4910" s="25">
        <v>45947</v>
      </c>
      <c r="L4910" t="s">
        <v>886</v>
      </c>
      <c r="M4910" t="s">
        <v>906</v>
      </c>
      <c r="N4910" t="s">
        <v>32</v>
      </c>
      <c r="O4910" t="s">
        <v>6282</v>
      </c>
    </row>
    <row r="4911" spans="1:15" x14ac:dyDescent="0.25">
      <c r="A4911">
        <v>3219</v>
      </c>
      <c r="B4911" t="s">
        <v>11926</v>
      </c>
      <c r="C4911" t="s">
        <v>905</v>
      </c>
      <c r="D4911" t="s">
        <v>850</v>
      </c>
      <c r="E4911">
        <v>384</v>
      </c>
      <c r="F4911">
        <v>32</v>
      </c>
      <c r="G4911" t="s">
        <v>11932</v>
      </c>
      <c r="H4911" t="s">
        <v>4153</v>
      </c>
      <c r="I4911" t="s">
        <v>862</v>
      </c>
      <c r="J4911" s="25">
        <v>45947</v>
      </c>
      <c r="K4911" s="25">
        <v>45947</v>
      </c>
      <c r="L4911" t="s">
        <v>886</v>
      </c>
      <c r="M4911" t="s">
        <v>906</v>
      </c>
      <c r="N4911" t="s">
        <v>32</v>
      </c>
      <c r="O4911" t="s">
        <v>6282</v>
      </c>
    </row>
    <row r="4912" spans="1:15" x14ac:dyDescent="0.25">
      <c r="A4912">
        <v>3220</v>
      </c>
      <c r="B4912" t="s">
        <v>11926</v>
      </c>
      <c r="C4912" t="s">
        <v>905</v>
      </c>
      <c r="D4912" t="s">
        <v>850</v>
      </c>
      <c r="E4912">
        <v>384</v>
      </c>
      <c r="F4912">
        <v>32</v>
      </c>
      <c r="G4912" t="s">
        <v>11933</v>
      </c>
      <c r="H4912" t="s">
        <v>4153</v>
      </c>
      <c r="I4912" t="s">
        <v>862</v>
      </c>
      <c r="J4912" s="25">
        <v>45947</v>
      </c>
      <c r="K4912" s="25">
        <v>45947</v>
      </c>
      <c r="L4912" t="s">
        <v>886</v>
      </c>
      <c r="M4912" t="s">
        <v>906</v>
      </c>
      <c r="N4912" t="s">
        <v>32</v>
      </c>
      <c r="O4912" t="s">
        <v>6282</v>
      </c>
    </row>
    <row r="4913" spans="1:15" x14ac:dyDescent="0.25">
      <c r="A4913">
        <v>3221</v>
      </c>
      <c r="B4913" t="s">
        <v>11926</v>
      </c>
      <c r="C4913" t="s">
        <v>905</v>
      </c>
      <c r="D4913" t="s">
        <v>850</v>
      </c>
      <c r="E4913">
        <v>384</v>
      </c>
      <c r="F4913">
        <v>32</v>
      </c>
      <c r="G4913" t="s">
        <v>11934</v>
      </c>
      <c r="H4913" t="s">
        <v>4153</v>
      </c>
      <c r="I4913" t="s">
        <v>862</v>
      </c>
      <c r="J4913" s="25">
        <v>45947</v>
      </c>
      <c r="K4913" s="25">
        <v>45947</v>
      </c>
      <c r="L4913" t="s">
        <v>886</v>
      </c>
      <c r="M4913" t="s">
        <v>906</v>
      </c>
      <c r="N4913" t="s">
        <v>32</v>
      </c>
      <c r="O4913" t="s">
        <v>6282</v>
      </c>
    </row>
    <row r="4914" spans="1:15" x14ac:dyDescent="0.25">
      <c r="A4914">
        <v>3222</v>
      </c>
      <c r="B4914" t="s">
        <v>11926</v>
      </c>
      <c r="C4914" t="s">
        <v>905</v>
      </c>
      <c r="D4914" t="s">
        <v>850</v>
      </c>
      <c r="E4914">
        <v>384</v>
      </c>
      <c r="F4914">
        <v>32</v>
      </c>
      <c r="G4914" t="s">
        <v>11935</v>
      </c>
      <c r="H4914" t="s">
        <v>4153</v>
      </c>
      <c r="I4914" t="s">
        <v>862</v>
      </c>
      <c r="J4914" s="25">
        <v>45947</v>
      </c>
      <c r="K4914" s="25">
        <v>45947</v>
      </c>
      <c r="L4914" t="s">
        <v>886</v>
      </c>
      <c r="M4914" t="s">
        <v>906</v>
      </c>
      <c r="N4914" t="s">
        <v>32</v>
      </c>
      <c r="O4914" t="s">
        <v>6282</v>
      </c>
    </row>
    <row r="4915" spans="1:15" x14ac:dyDescent="0.25">
      <c r="A4915">
        <v>3223</v>
      </c>
      <c r="B4915" t="s">
        <v>11926</v>
      </c>
      <c r="C4915" t="s">
        <v>905</v>
      </c>
      <c r="D4915" t="s">
        <v>850</v>
      </c>
      <c r="E4915">
        <v>384</v>
      </c>
      <c r="F4915">
        <v>32</v>
      </c>
      <c r="G4915" t="s">
        <v>11936</v>
      </c>
      <c r="H4915" t="s">
        <v>4153</v>
      </c>
      <c r="I4915" t="s">
        <v>862</v>
      </c>
      <c r="J4915" s="25">
        <v>45947</v>
      </c>
      <c r="K4915" s="25">
        <v>45947</v>
      </c>
      <c r="L4915" t="s">
        <v>886</v>
      </c>
      <c r="M4915" t="s">
        <v>906</v>
      </c>
      <c r="N4915" t="s">
        <v>32</v>
      </c>
      <c r="O4915" t="s">
        <v>6282</v>
      </c>
    </row>
    <row r="4916" spans="1:15" x14ac:dyDescent="0.25">
      <c r="A4916">
        <v>3224</v>
      </c>
      <c r="B4916" t="s">
        <v>11926</v>
      </c>
      <c r="C4916" t="s">
        <v>905</v>
      </c>
      <c r="D4916" t="s">
        <v>850</v>
      </c>
      <c r="E4916">
        <v>384</v>
      </c>
      <c r="F4916">
        <v>32</v>
      </c>
      <c r="G4916" t="s">
        <v>11937</v>
      </c>
      <c r="H4916" t="s">
        <v>4153</v>
      </c>
      <c r="I4916" t="s">
        <v>862</v>
      </c>
      <c r="J4916" s="25">
        <v>45947</v>
      </c>
      <c r="K4916" s="25">
        <v>45947</v>
      </c>
      <c r="L4916" t="s">
        <v>886</v>
      </c>
      <c r="M4916" t="s">
        <v>906</v>
      </c>
      <c r="N4916" t="s">
        <v>32</v>
      </c>
      <c r="O4916" t="s">
        <v>6282</v>
      </c>
    </row>
    <row r="4917" spans="1:15" x14ac:dyDescent="0.25">
      <c r="A4917">
        <v>4503</v>
      </c>
      <c r="B4917" t="s">
        <v>11938</v>
      </c>
      <c r="C4917" t="s">
        <v>905</v>
      </c>
      <c r="D4917" t="s">
        <v>850</v>
      </c>
      <c r="E4917">
        <v>384</v>
      </c>
      <c r="F4917">
        <v>32</v>
      </c>
      <c r="G4917" t="s">
        <v>11939</v>
      </c>
      <c r="H4917" t="s">
        <v>11799</v>
      </c>
      <c r="I4917" t="s">
        <v>862</v>
      </c>
      <c r="J4917" s="25">
        <v>46000</v>
      </c>
      <c r="K4917" s="25">
        <v>46000</v>
      </c>
      <c r="L4917" t="s">
        <v>11800</v>
      </c>
      <c r="M4917" t="s">
        <v>906</v>
      </c>
      <c r="N4917" t="s">
        <v>32</v>
      </c>
      <c r="O4917" t="s">
        <v>6302</v>
      </c>
    </row>
    <row r="4918" spans="1:15" x14ac:dyDescent="0.25">
      <c r="A4918">
        <v>4504</v>
      </c>
      <c r="B4918" t="s">
        <v>11938</v>
      </c>
      <c r="C4918" t="s">
        <v>905</v>
      </c>
      <c r="D4918" t="s">
        <v>850</v>
      </c>
      <c r="E4918">
        <v>384</v>
      </c>
      <c r="F4918">
        <v>32</v>
      </c>
      <c r="G4918" t="s">
        <v>11940</v>
      </c>
      <c r="H4918" t="s">
        <v>11799</v>
      </c>
      <c r="I4918" t="s">
        <v>862</v>
      </c>
      <c r="J4918" s="25">
        <v>46000</v>
      </c>
      <c r="K4918" s="25">
        <v>46000</v>
      </c>
      <c r="L4918" t="s">
        <v>11800</v>
      </c>
      <c r="M4918" t="s">
        <v>906</v>
      </c>
      <c r="N4918" t="s">
        <v>32</v>
      </c>
      <c r="O4918" t="s">
        <v>6302</v>
      </c>
    </row>
    <row r="4919" spans="1:15" x14ac:dyDescent="0.25">
      <c r="A4919">
        <v>4505</v>
      </c>
      <c r="B4919" t="s">
        <v>11938</v>
      </c>
      <c r="C4919" t="s">
        <v>905</v>
      </c>
      <c r="D4919" t="s">
        <v>850</v>
      </c>
      <c r="E4919">
        <v>384</v>
      </c>
      <c r="F4919">
        <v>32</v>
      </c>
      <c r="G4919" t="s">
        <v>11941</v>
      </c>
      <c r="H4919" t="s">
        <v>11799</v>
      </c>
      <c r="I4919" t="s">
        <v>862</v>
      </c>
      <c r="J4919" s="25">
        <v>46000</v>
      </c>
      <c r="K4919" s="25">
        <v>46000</v>
      </c>
      <c r="L4919" t="s">
        <v>11800</v>
      </c>
      <c r="M4919" t="s">
        <v>906</v>
      </c>
      <c r="N4919" t="s">
        <v>32</v>
      </c>
      <c r="O4919" t="s">
        <v>6302</v>
      </c>
    </row>
    <row r="4920" spans="1:15" x14ac:dyDescent="0.25">
      <c r="A4920">
        <v>4506</v>
      </c>
      <c r="B4920" t="s">
        <v>11938</v>
      </c>
      <c r="C4920" t="s">
        <v>905</v>
      </c>
      <c r="D4920" t="s">
        <v>850</v>
      </c>
      <c r="E4920">
        <v>384</v>
      </c>
      <c r="F4920">
        <v>32</v>
      </c>
      <c r="G4920" t="s">
        <v>11942</v>
      </c>
      <c r="H4920" t="s">
        <v>11799</v>
      </c>
      <c r="I4920" t="s">
        <v>862</v>
      </c>
      <c r="J4920" s="25">
        <v>46000</v>
      </c>
      <c r="K4920" s="25">
        <v>46000</v>
      </c>
      <c r="L4920" t="s">
        <v>11800</v>
      </c>
      <c r="M4920" t="s">
        <v>906</v>
      </c>
      <c r="N4920" t="s">
        <v>32</v>
      </c>
      <c r="O4920" t="s">
        <v>6302</v>
      </c>
    </row>
    <row r="4921" spans="1:15" x14ac:dyDescent="0.25">
      <c r="A4921">
        <v>4507</v>
      </c>
      <c r="B4921" t="s">
        <v>11938</v>
      </c>
      <c r="C4921" t="s">
        <v>905</v>
      </c>
      <c r="D4921" t="s">
        <v>850</v>
      </c>
      <c r="E4921">
        <v>384</v>
      </c>
      <c r="F4921">
        <v>32</v>
      </c>
      <c r="G4921" t="s">
        <v>11943</v>
      </c>
      <c r="H4921" t="s">
        <v>11799</v>
      </c>
      <c r="I4921" t="s">
        <v>862</v>
      </c>
      <c r="J4921" s="25">
        <v>46000</v>
      </c>
      <c r="K4921" s="25">
        <v>46000</v>
      </c>
      <c r="L4921" t="s">
        <v>11800</v>
      </c>
      <c r="M4921" t="s">
        <v>906</v>
      </c>
      <c r="N4921" t="s">
        <v>32</v>
      </c>
      <c r="O4921" t="s">
        <v>6302</v>
      </c>
    </row>
    <row r="4922" spans="1:15" x14ac:dyDescent="0.25">
      <c r="A4922">
        <v>4508</v>
      </c>
      <c r="B4922" t="s">
        <v>11938</v>
      </c>
      <c r="C4922" t="s">
        <v>905</v>
      </c>
      <c r="D4922" t="s">
        <v>850</v>
      </c>
      <c r="E4922">
        <v>384</v>
      </c>
      <c r="F4922">
        <v>32</v>
      </c>
      <c r="G4922" t="s">
        <v>11944</v>
      </c>
      <c r="H4922" t="s">
        <v>11799</v>
      </c>
      <c r="I4922" t="s">
        <v>862</v>
      </c>
      <c r="J4922" s="25">
        <v>46000</v>
      </c>
      <c r="K4922" s="25">
        <v>46000</v>
      </c>
      <c r="L4922" t="s">
        <v>11800</v>
      </c>
      <c r="M4922" t="s">
        <v>906</v>
      </c>
      <c r="N4922" t="s">
        <v>32</v>
      </c>
      <c r="O4922" t="s">
        <v>6302</v>
      </c>
    </row>
    <row r="4923" spans="1:15" x14ac:dyDescent="0.25">
      <c r="A4923">
        <v>4509</v>
      </c>
      <c r="B4923" t="s">
        <v>11938</v>
      </c>
      <c r="C4923" t="s">
        <v>905</v>
      </c>
      <c r="D4923" t="s">
        <v>850</v>
      </c>
      <c r="E4923">
        <v>384</v>
      </c>
      <c r="F4923">
        <v>32</v>
      </c>
      <c r="G4923" t="s">
        <v>11945</v>
      </c>
      <c r="H4923" t="s">
        <v>11799</v>
      </c>
      <c r="I4923" t="s">
        <v>862</v>
      </c>
      <c r="J4923" s="25">
        <v>46000</v>
      </c>
      <c r="K4923" s="25">
        <v>46000</v>
      </c>
      <c r="L4923" t="s">
        <v>11800</v>
      </c>
      <c r="M4923" t="s">
        <v>906</v>
      </c>
      <c r="N4923" t="s">
        <v>32</v>
      </c>
      <c r="O4923" t="s">
        <v>6302</v>
      </c>
    </row>
    <row r="4924" spans="1:15" x14ac:dyDescent="0.25">
      <c r="A4924">
        <v>4510</v>
      </c>
      <c r="B4924" t="s">
        <v>11938</v>
      </c>
      <c r="C4924" t="s">
        <v>905</v>
      </c>
      <c r="D4924" t="s">
        <v>850</v>
      </c>
      <c r="E4924">
        <v>384</v>
      </c>
      <c r="F4924">
        <v>32</v>
      </c>
      <c r="G4924" t="s">
        <v>11946</v>
      </c>
      <c r="H4924" t="s">
        <v>11799</v>
      </c>
      <c r="I4924" t="s">
        <v>862</v>
      </c>
      <c r="J4924" s="25">
        <v>46000</v>
      </c>
      <c r="K4924" s="25">
        <v>46000</v>
      </c>
      <c r="L4924" t="s">
        <v>11800</v>
      </c>
      <c r="M4924" t="s">
        <v>906</v>
      </c>
      <c r="N4924" t="s">
        <v>32</v>
      </c>
      <c r="O4924" t="s">
        <v>6302</v>
      </c>
    </row>
    <row r="4925" spans="1:15" x14ac:dyDescent="0.25">
      <c r="A4925">
        <v>4514</v>
      </c>
      <c r="B4925" t="s">
        <v>11811</v>
      </c>
      <c r="C4925" t="s">
        <v>905</v>
      </c>
      <c r="D4925" t="s">
        <v>850</v>
      </c>
      <c r="E4925">
        <v>384</v>
      </c>
      <c r="F4925">
        <v>32</v>
      </c>
      <c r="G4925" t="s">
        <v>11947</v>
      </c>
      <c r="H4925" t="s">
        <v>11799</v>
      </c>
      <c r="I4925" t="s">
        <v>862</v>
      </c>
      <c r="J4925" s="25">
        <v>46000</v>
      </c>
      <c r="K4925" s="25">
        <v>46000</v>
      </c>
      <c r="L4925" t="s">
        <v>11800</v>
      </c>
      <c r="M4925" t="s">
        <v>906</v>
      </c>
      <c r="N4925" t="s">
        <v>32</v>
      </c>
      <c r="O4925" t="s">
        <v>6302</v>
      </c>
    </row>
    <row r="4926" spans="1:15" x14ac:dyDescent="0.25">
      <c r="A4926">
        <v>4511</v>
      </c>
      <c r="B4926" t="s">
        <v>11938</v>
      </c>
      <c r="C4926" t="s">
        <v>905</v>
      </c>
      <c r="D4926" t="s">
        <v>850</v>
      </c>
      <c r="E4926">
        <v>384</v>
      </c>
      <c r="F4926">
        <v>32</v>
      </c>
      <c r="G4926" t="s">
        <v>11948</v>
      </c>
      <c r="H4926" t="s">
        <v>11799</v>
      </c>
      <c r="I4926" t="s">
        <v>862</v>
      </c>
      <c r="J4926" s="25">
        <v>46000</v>
      </c>
      <c r="K4926" s="25">
        <v>46000</v>
      </c>
      <c r="L4926" t="s">
        <v>11800</v>
      </c>
      <c r="M4926" t="s">
        <v>906</v>
      </c>
      <c r="N4926" t="s">
        <v>32</v>
      </c>
      <c r="O4926" t="s">
        <v>6302</v>
      </c>
    </row>
    <row r="4927" spans="1:15" x14ac:dyDescent="0.25">
      <c r="A4927">
        <v>4512</v>
      </c>
      <c r="B4927" t="s">
        <v>11938</v>
      </c>
      <c r="C4927" t="s">
        <v>905</v>
      </c>
      <c r="D4927" t="s">
        <v>850</v>
      </c>
      <c r="E4927">
        <v>384</v>
      </c>
      <c r="F4927">
        <v>32</v>
      </c>
      <c r="G4927" t="s">
        <v>11949</v>
      </c>
      <c r="H4927" t="s">
        <v>11799</v>
      </c>
      <c r="I4927" t="s">
        <v>862</v>
      </c>
      <c r="J4927" s="25">
        <v>46000</v>
      </c>
      <c r="K4927" s="25">
        <v>46000</v>
      </c>
      <c r="L4927" t="s">
        <v>11800</v>
      </c>
      <c r="M4927" t="s">
        <v>906</v>
      </c>
      <c r="N4927" t="s">
        <v>32</v>
      </c>
      <c r="O4927" t="s">
        <v>6302</v>
      </c>
    </row>
    <row r="4928" spans="1:15" x14ac:dyDescent="0.25">
      <c r="A4928">
        <v>4513</v>
      </c>
      <c r="B4928" t="s">
        <v>11938</v>
      </c>
      <c r="C4928" t="s">
        <v>905</v>
      </c>
      <c r="D4928" t="s">
        <v>850</v>
      </c>
      <c r="E4928">
        <v>384</v>
      </c>
      <c r="F4928">
        <v>32</v>
      </c>
      <c r="G4928" t="s">
        <v>11950</v>
      </c>
      <c r="H4928" t="s">
        <v>11799</v>
      </c>
      <c r="I4928" t="s">
        <v>862</v>
      </c>
      <c r="J4928" s="25">
        <v>46000</v>
      </c>
      <c r="K4928" s="25">
        <v>46000</v>
      </c>
      <c r="L4928" t="s">
        <v>11800</v>
      </c>
      <c r="M4928" t="s">
        <v>906</v>
      </c>
      <c r="N4928" t="s">
        <v>32</v>
      </c>
      <c r="O4928" t="s">
        <v>6302</v>
      </c>
    </row>
    <row r="4929" spans="1:15" x14ac:dyDescent="0.25">
      <c r="A4929">
        <v>4515</v>
      </c>
      <c r="B4929" t="s">
        <v>11811</v>
      </c>
      <c r="C4929" t="s">
        <v>905</v>
      </c>
      <c r="D4929" t="s">
        <v>850</v>
      </c>
      <c r="E4929">
        <v>384</v>
      </c>
      <c r="F4929">
        <v>32</v>
      </c>
      <c r="G4929" t="s">
        <v>11951</v>
      </c>
      <c r="H4929" t="s">
        <v>11799</v>
      </c>
      <c r="I4929" t="s">
        <v>862</v>
      </c>
      <c r="J4929" s="25">
        <v>46000</v>
      </c>
      <c r="K4929" s="25">
        <v>46000</v>
      </c>
      <c r="L4929" t="s">
        <v>11800</v>
      </c>
      <c r="M4929" t="s">
        <v>906</v>
      </c>
      <c r="N4929" t="s">
        <v>32</v>
      </c>
      <c r="O4929" t="s">
        <v>6302</v>
      </c>
    </row>
    <row r="4930" spans="1:15" x14ac:dyDescent="0.25">
      <c r="A4930">
        <v>4516</v>
      </c>
      <c r="B4930" t="s">
        <v>11811</v>
      </c>
      <c r="C4930" t="s">
        <v>905</v>
      </c>
      <c r="D4930" t="s">
        <v>850</v>
      </c>
      <c r="E4930">
        <v>384</v>
      </c>
      <c r="F4930">
        <v>32</v>
      </c>
      <c r="G4930" t="s">
        <v>11952</v>
      </c>
      <c r="H4930" t="s">
        <v>11799</v>
      </c>
      <c r="I4930" t="s">
        <v>862</v>
      </c>
      <c r="J4930" s="25">
        <v>46000</v>
      </c>
      <c r="K4930" s="25">
        <v>46000</v>
      </c>
      <c r="L4930" t="s">
        <v>11800</v>
      </c>
      <c r="M4930" t="s">
        <v>906</v>
      </c>
      <c r="N4930" t="s">
        <v>32</v>
      </c>
      <c r="O4930" t="s">
        <v>6302</v>
      </c>
    </row>
    <row r="4931" spans="1:15" x14ac:dyDescent="0.25">
      <c r="A4931">
        <v>4517</v>
      </c>
      <c r="B4931" t="s">
        <v>11811</v>
      </c>
      <c r="C4931" t="s">
        <v>905</v>
      </c>
      <c r="D4931" t="s">
        <v>850</v>
      </c>
      <c r="E4931">
        <v>384</v>
      </c>
      <c r="F4931">
        <v>32</v>
      </c>
      <c r="G4931" t="s">
        <v>11953</v>
      </c>
      <c r="H4931" t="s">
        <v>11799</v>
      </c>
      <c r="I4931" t="s">
        <v>862</v>
      </c>
      <c r="J4931" s="25">
        <v>46000</v>
      </c>
      <c r="K4931" s="25">
        <v>46000</v>
      </c>
      <c r="L4931" t="s">
        <v>11800</v>
      </c>
      <c r="M4931" t="s">
        <v>906</v>
      </c>
      <c r="N4931" t="s">
        <v>32</v>
      </c>
      <c r="O4931" t="s">
        <v>6302</v>
      </c>
    </row>
    <row r="4932" spans="1:15" x14ac:dyDescent="0.25">
      <c r="A4932">
        <v>4518</v>
      </c>
      <c r="B4932" t="s">
        <v>11811</v>
      </c>
      <c r="C4932" t="s">
        <v>905</v>
      </c>
      <c r="D4932" t="s">
        <v>850</v>
      </c>
      <c r="E4932">
        <v>324</v>
      </c>
      <c r="F4932">
        <v>27</v>
      </c>
      <c r="G4932" t="s">
        <v>11954</v>
      </c>
      <c r="H4932" t="s">
        <v>11799</v>
      </c>
      <c r="I4932" t="s">
        <v>862</v>
      </c>
      <c r="J4932" s="25">
        <v>46000</v>
      </c>
      <c r="K4932" s="25">
        <v>46000</v>
      </c>
      <c r="L4932" t="s">
        <v>11800</v>
      </c>
      <c r="M4932" t="s">
        <v>906</v>
      </c>
      <c r="N4932" t="s">
        <v>32</v>
      </c>
      <c r="O4932" t="s">
        <v>6302</v>
      </c>
    </row>
    <row r="4933" spans="1:15" x14ac:dyDescent="0.25">
      <c r="A4933">
        <v>3225</v>
      </c>
      <c r="B4933" t="s">
        <v>7665</v>
      </c>
      <c r="C4933" t="s">
        <v>905</v>
      </c>
      <c r="D4933" t="s">
        <v>850</v>
      </c>
      <c r="E4933">
        <v>12</v>
      </c>
      <c r="F4933">
        <v>1</v>
      </c>
      <c r="G4933" t="s">
        <v>9609</v>
      </c>
      <c r="H4933" t="s">
        <v>11799</v>
      </c>
      <c r="I4933" t="s">
        <v>862</v>
      </c>
      <c r="J4933" s="25">
        <v>46000</v>
      </c>
      <c r="K4933" s="25">
        <v>46000</v>
      </c>
      <c r="L4933" t="s">
        <v>11800</v>
      </c>
      <c r="M4933" t="s">
        <v>906</v>
      </c>
      <c r="N4933" t="s">
        <v>32</v>
      </c>
      <c r="O4933" t="s">
        <v>6282</v>
      </c>
    </row>
    <row r="4934" spans="1:15" x14ac:dyDescent="0.25">
      <c r="A4934">
        <v>4519</v>
      </c>
      <c r="B4934" t="s">
        <v>11487</v>
      </c>
      <c r="C4934" t="s">
        <v>905</v>
      </c>
      <c r="D4934" t="s">
        <v>850</v>
      </c>
      <c r="E4934">
        <v>384</v>
      </c>
      <c r="F4934">
        <v>32</v>
      </c>
      <c r="G4934" t="s">
        <v>11955</v>
      </c>
      <c r="H4934" t="s">
        <v>11799</v>
      </c>
      <c r="I4934" t="s">
        <v>862</v>
      </c>
      <c r="J4934" s="25">
        <v>46057</v>
      </c>
      <c r="K4934" s="25">
        <v>46057</v>
      </c>
      <c r="L4934" t="s">
        <v>4132</v>
      </c>
      <c r="M4934" t="s">
        <v>906</v>
      </c>
      <c r="N4934" t="s">
        <v>32</v>
      </c>
      <c r="O4934" t="s">
        <v>6302</v>
      </c>
    </row>
    <row r="4935" spans="1:15" x14ac:dyDescent="0.25">
      <c r="A4935">
        <v>4520</v>
      </c>
      <c r="B4935" t="s">
        <v>11487</v>
      </c>
      <c r="C4935" t="s">
        <v>905</v>
      </c>
      <c r="D4935" t="s">
        <v>850</v>
      </c>
      <c r="E4935">
        <v>165</v>
      </c>
      <c r="F4935">
        <v>13</v>
      </c>
      <c r="G4935" t="s">
        <v>11956</v>
      </c>
      <c r="H4935" t="s">
        <v>11799</v>
      </c>
      <c r="I4935" t="s">
        <v>862</v>
      </c>
      <c r="J4935" s="25">
        <v>46057</v>
      </c>
      <c r="K4935" s="25">
        <v>46057</v>
      </c>
      <c r="L4935" t="s">
        <v>4132</v>
      </c>
      <c r="M4935" t="s">
        <v>906</v>
      </c>
      <c r="N4935" t="s">
        <v>32</v>
      </c>
      <c r="O4935" t="s">
        <v>6302</v>
      </c>
    </row>
    <row r="4936" spans="1:15" x14ac:dyDescent="0.25">
      <c r="A4936">
        <v>4521</v>
      </c>
      <c r="B4936" t="s">
        <v>11487</v>
      </c>
      <c r="C4936" t="s">
        <v>905</v>
      </c>
      <c r="D4936" t="s">
        <v>850</v>
      </c>
      <c r="E4936">
        <v>44</v>
      </c>
      <c r="F4936">
        <v>3</v>
      </c>
      <c r="G4936" t="s">
        <v>11957</v>
      </c>
      <c r="H4936" t="s">
        <v>4153</v>
      </c>
      <c r="I4936" t="s">
        <v>862</v>
      </c>
      <c r="J4936" s="25">
        <v>46057</v>
      </c>
      <c r="K4936" s="25">
        <v>46057</v>
      </c>
      <c r="L4936" t="s">
        <v>4132</v>
      </c>
      <c r="M4936" t="s">
        <v>906</v>
      </c>
      <c r="N4936" t="s">
        <v>32</v>
      </c>
      <c r="O4936" t="s">
        <v>6302</v>
      </c>
    </row>
    <row r="4937" spans="1:15" x14ac:dyDescent="0.25">
      <c r="A4937">
        <v>3226</v>
      </c>
      <c r="B4937" t="s">
        <v>11793</v>
      </c>
      <c r="C4937" t="s">
        <v>907</v>
      </c>
      <c r="D4937" t="s">
        <v>4154</v>
      </c>
      <c r="E4937">
        <v>384</v>
      </c>
      <c r="F4937">
        <v>32</v>
      </c>
      <c r="G4937" t="s">
        <v>11958</v>
      </c>
      <c r="H4937" t="s">
        <v>4153</v>
      </c>
      <c r="I4937" t="s">
        <v>862</v>
      </c>
      <c r="J4937" s="25">
        <v>45947</v>
      </c>
      <c r="K4937" s="25">
        <v>45947</v>
      </c>
      <c r="L4937" t="s">
        <v>886</v>
      </c>
      <c r="M4937" t="s">
        <v>4155</v>
      </c>
      <c r="N4937" t="s">
        <v>32</v>
      </c>
      <c r="O4937" t="s">
        <v>6282</v>
      </c>
    </row>
    <row r="4938" spans="1:15" x14ac:dyDescent="0.25">
      <c r="A4938">
        <v>3227</v>
      </c>
      <c r="B4938" t="s">
        <v>11793</v>
      </c>
      <c r="C4938" t="s">
        <v>907</v>
      </c>
      <c r="D4938" t="s">
        <v>4154</v>
      </c>
      <c r="E4938">
        <v>384</v>
      </c>
      <c r="F4938">
        <v>32</v>
      </c>
      <c r="G4938" t="s">
        <v>11959</v>
      </c>
      <c r="H4938" t="s">
        <v>4153</v>
      </c>
      <c r="I4938" t="s">
        <v>862</v>
      </c>
      <c r="J4938" s="25">
        <v>45947</v>
      </c>
      <c r="K4938" s="25">
        <v>45947</v>
      </c>
      <c r="L4938" t="s">
        <v>886</v>
      </c>
      <c r="M4938" t="s">
        <v>4155</v>
      </c>
      <c r="N4938" t="s">
        <v>32</v>
      </c>
      <c r="O4938" t="s">
        <v>6282</v>
      </c>
    </row>
    <row r="4939" spans="1:15" x14ac:dyDescent="0.25">
      <c r="A4939">
        <v>3228</v>
      </c>
      <c r="B4939" t="s">
        <v>10456</v>
      </c>
      <c r="C4939" t="s">
        <v>907</v>
      </c>
      <c r="D4939" t="s">
        <v>4154</v>
      </c>
      <c r="E4939">
        <v>355</v>
      </c>
      <c r="F4939">
        <v>29</v>
      </c>
      <c r="G4939" t="s">
        <v>11960</v>
      </c>
      <c r="H4939" t="s">
        <v>4153</v>
      </c>
      <c r="I4939" t="s">
        <v>862</v>
      </c>
      <c r="J4939" s="25">
        <v>45947</v>
      </c>
      <c r="K4939" s="25">
        <v>45947</v>
      </c>
      <c r="L4939" t="s">
        <v>886</v>
      </c>
      <c r="M4939" t="s">
        <v>4155</v>
      </c>
      <c r="N4939" t="s">
        <v>32</v>
      </c>
      <c r="O4939" t="s">
        <v>6282</v>
      </c>
    </row>
    <row r="4940" spans="1:15" x14ac:dyDescent="0.25">
      <c r="A4940">
        <v>3229</v>
      </c>
      <c r="B4940" t="s">
        <v>11026</v>
      </c>
      <c r="C4940" t="s">
        <v>907</v>
      </c>
      <c r="D4940" t="s">
        <v>4154</v>
      </c>
      <c r="E4940">
        <v>384</v>
      </c>
      <c r="F4940">
        <v>32</v>
      </c>
      <c r="G4940" t="s">
        <v>11961</v>
      </c>
      <c r="H4940" t="s">
        <v>11799</v>
      </c>
      <c r="I4940" t="s">
        <v>862</v>
      </c>
      <c r="J4940" s="25">
        <v>46000</v>
      </c>
      <c r="K4940" s="25">
        <v>46000</v>
      </c>
      <c r="L4940" t="s">
        <v>11800</v>
      </c>
      <c r="M4940" t="s">
        <v>4155</v>
      </c>
      <c r="N4940" t="s">
        <v>32</v>
      </c>
      <c r="O4940" t="s">
        <v>6282</v>
      </c>
    </row>
    <row r="4941" spans="1:15" x14ac:dyDescent="0.25">
      <c r="A4941">
        <v>3230</v>
      </c>
      <c r="B4941" t="s">
        <v>11026</v>
      </c>
      <c r="C4941" t="s">
        <v>907</v>
      </c>
      <c r="D4941" t="s">
        <v>4154</v>
      </c>
      <c r="E4941">
        <v>384</v>
      </c>
      <c r="F4941">
        <v>32</v>
      </c>
      <c r="G4941" t="s">
        <v>11962</v>
      </c>
      <c r="H4941" t="s">
        <v>11799</v>
      </c>
      <c r="I4941" t="s">
        <v>862</v>
      </c>
      <c r="J4941" s="25">
        <v>46000</v>
      </c>
      <c r="K4941" s="25">
        <v>46000</v>
      </c>
      <c r="L4941" t="s">
        <v>11800</v>
      </c>
      <c r="M4941" t="s">
        <v>4155</v>
      </c>
      <c r="N4941" t="s">
        <v>32</v>
      </c>
      <c r="O4941" t="s">
        <v>6282</v>
      </c>
    </row>
    <row r="4942" spans="1:15" x14ac:dyDescent="0.25">
      <c r="A4942">
        <v>3231</v>
      </c>
      <c r="B4942" t="s">
        <v>11026</v>
      </c>
      <c r="C4942" t="s">
        <v>907</v>
      </c>
      <c r="D4942" t="s">
        <v>4154</v>
      </c>
      <c r="E4942">
        <v>384</v>
      </c>
      <c r="F4942">
        <v>32</v>
      </c>
      <c r="G4942" t="s">
        <v>11963</v>
      </c>
      <c r="H4942" t="s">
        <v>11799</v>
      </c>
      <c r="I4942" t="s">
        <v>862</v>
      </c>
      <c r="J4942" s="25">
        <v>46000</v>
      </c>
      <c r="K4942" s="25">
        <v>46000</v>
      </c>
      <c r="L4942" t="s">
        <v>11800</v>
      </c>
      <c r="M4942" t="s">
        <v>4155</v>
      </c>
      <c r="N4942" t="s">
        <v>32</v>
      </c>
      <c r="O4942" t="s">
        <v>6282</v>
      </c>
    </row>
    <row r="4943" spans="1:15" x14ac:dyDescent="0.25">
      <c r="A4943">
        <v>3232</v>
      </c>
      <c r="B4943" t="s">
        <v>11026</v>
      </c>
      <c r="C4943" t="s">
        <v>907</v>
      </c>
      <c r="D4943" t="s">
        <v>4154</v>
      </c>
      <c r="E4943">
        <v>48</v>
      </c>
      <c r="F4943">
        <v>4</v>
      </c>
      <c r="G4943" t="s">
        <v>11964</v>
      </c>
      <c r="H4943" t="s">
        <v>11799</v>
      </c>
      <c r="I4943" t="s">
        <v>862</v>
      </c>
      <c r="J4943" s="25">
        <v>46000</v>
      </c>
      <c r="K4943" s="25">
        <v>46000</v>
      </c>
      <c r="L4943" t="s">
        <v>11800</v>
      </c>
      <c r="M4943" t="s">
        <v>4155</v>
      </c>
      <c r="N4943" t="s">
        <v>32</v>
      </c>
      <c r="O4943" t="s">
        <v>6282</v>
      </c>
    </row>
    <row r="4944" spans="1:15" x14ac:dyDescent="0.25">
      <c r="A4944">
        <v>4524</v>
      </c>
      <c r="B4944" t="s">
        <v>11487</v>
      </c>
      <c r="C4944" t="s">
        <v>907</v>
      </c>
      <c r="D4944" t="s">
        <v>4154</v>
      </c>
      <c r="E4944">
        <v>48</v>
      </c>
      <c r="F4944">
        <v>4</v>
      </c>
      <c r="G4944" t="s">
        <v>11965</v>
      </c>
      <c r="H4944" t="s">
        <v>4153</v>
      </c>
      <c r="I4944" t="s">
        <v>862</v>
      </c>
      <c r="J4944" s="25">
        <v>46057</v>
      </c>
      <c r="K4944" s="25">
        <v>46057</v>
      </c>
      <c r="L4944" t="s">
        <v>4132</v>
      </c>
      <c r="M4944" t="s">
        <v>4155</v>
      </c>
      <c r="N4944" t="s">
        <v>32</v>
      </c>
      <c r="O4944" t="s">
        <v>6302</v>
      </c>
    </row>
    <row r="4945" spans="1:15" x14ac:dyDescent="0.25">
      <c r="A4945">
        <v>3233</v>
      </c>
      <c r="B4945" t="s">
        <v>7173</v>
      </c>
      <c r="C4945" t="s">
        <v>909</v>
      </c>
      <c r="D4945" t="s">
        <v>5146</v>
      </c>
      <c r="E4945">
        <v>94</v>
      </c>
      <c r="F4945">
        <v>0</v>
      </c>
      <c r="G4945" t="s">
        <v>11966</v>
      </c>
      <c r="H4945" t="s">
        <v>5147</v>
      </c>
      <c r="I4945" t="s">
        <v>295</v>
      </c>
      <c r="J4945" s="25">
        <v>45806</v>
      </c>
      <c r="K4945" s="25">
        <v>45806</v>
      </c>
      <c r="L4945" t="s">
        <v>910</v>
      </c>
      <c r="M4945" t="s">
        <v>5145</v>
      </c>
      <c r="N4945" t="s">
        <v>31</v>
      </c>
      <c r="O4945" t="s">
        <v>6282</v>
      </c>
    </row>
    <row r="4946" spans="1:15" x14ac:dyDescent="0.25">
      <c r="A4946">
        <v>3234</v>
      </c>
      <c r="B4946" t="s">
        <v>7173</v>
      </c>
      <c r="C4946" t="s">
        <v>909</v>
      </c>
      <c r="D4946" t="s">
        <v>5146</v>
      </c>
      <c r="E4946">
        <v>97</v>
      </c>
      <c r="F4946">
        <v>0</v>
      </c>
      <c r="G4946" t="s">
        <v>11966</v>
      </c>
      <c r="H4946" t="s">
        <v>297</v>
      </c>
      <c r="I4946" t="s">
        <v>295</v>
      </c>
      <c r="J4946" s="25">
        <v>45806</v>
      </c>
      <c r="K4946" s="25">
        <v>45806</v>
      </c>
      <c r="L4946" t="s">
        <v>910</v>
      </c>
      <c r="M4946" t="s">
        <v>5145</v>
      </c>
      <c r="N4946" t="s">
        <v>31</v>
      </c>
      <c r="O4946" t="s">
        <v>6282</v>
      </c>
    </row>
    <row r="4947" spans="1:15" x14ac:dyDescent="0.25">
      <c r="A4947">
        <v>3235</v>
      </c>
      <c r="B4947" t="s">
        <v>7173</v>
      </c>
      <c r="C4947" t="s">
        <v>909</v>
      </c>
      <c r="D4947" t="s">
        <v>5146</v>
      </c>
      <c r="E4947">
        <v>98</v>
      </c>
      <c r="F4947">
        <v>0</v>
      </c>
      <c r="G4947" t="s">
        <v>11966</v>
      </c>
      <c r="H4947" t="s">
        <v>4586</v>
      </c>
      <c r="I4947" t="s">
        <v>295</v>
      </c>
      <c r="J4947" s="25">
        <v>45850</v>
      </c>
      <c r="K4947" s="25">
        <v>45850</v>
      </c>
      <c r="L4947" t="s">
        <v>299</v>
      </c>
      <c r="M4947" t="s">
        <v>5145</v>
      </c>
      <c r="N4947" t="s">
        <v>31</v>
      </c>
      <c r="O4947" t="s">
        <v>6282</v>
      </c>
    </row>
    <row r="4948" spans="1:15" x14ac:dyDescent="0.25">
      <c r="A4948">
        <v>4536</v>
      </c>
      <c r="B4948" t="s">
        <v>7173</v>
      </c>
      <c r="C4948" t="s">
        <v>913</v>
      </c>
      <c r="D4948" t="s">
        <v>914</v>
      </c>
      <c r="E4948">
        <v>900</v>
      </c>
      <c r="F4948">
        <v>9</v>
      </c>
      <c r="G4948" t="s">
        <v>11967</v>
      </c>
      <c r="H4948" t="s">
        <v>8697</v>
      </c>
      <c r="I4948" t="s">
        <v>295</v>
      </c>
      <c r="J4948" s="25">
        <v>46049</v>
      </c>
      <c r="K4948" s="25">
        <v>46049</v>
      </c>
      <c r="L4948" t="s">
        <v>8698</v>
      </c>
      <c r="M4948" t="s">
        <v>912</v>
      </c>
      <c r="N4948" t="s">
        <v>31</v>
      </c>
      <c r="O4948" t="s">
        <v>6302</v>
      </c>
    </row>
    <row r="4949" spans="1:15" x14ac:dyDescent="0.25">
      <c r="A4949">
        <v>3236</v>
      </c>
      <c r="B4949" t="s">
        <v>7173</v>
      </c>
      <c r="C4949" t="s">
        <v>920</v>
      </c>
      <c r="D4949" t="s">
        <v>5149</v>
      </c>
      <c r="E4949">
        <v>99</v>
      </c>
      <c r="F4949">
        <v>0</v>
      </c>
      <c r="G4949" t="s">
        <v>7174</v>
      </c>
      <c r="H4949" t="s">
        <v>5151</v>
      </c>
      <c r="I4949" t="s">
        <v>295</v>
      </c>
      <c r="J4949" s="25">
        <v>45987</v>
      </c>
      <c r="K4949" s="25">
        <v>45987</v>
      </c>
      <c r="L4949" t="s">
        <v>5152</v>
      </c>
      <c r="M4949" t="s">
        <v>5150</v>
      </c>
      <c r="N4949" t="s">
        <v>31</v>
      </c>
      <c r="O4949" t="s">
        <v>6282</v>
      </c>
    </row>
    <row r="4950" spans="1:15" x14ac:dyDescent="0.25">
      <c r="A4950">
        <v>3237</v>
      </c>
      <c r="B4950" t="s">
        <v>7173</v>
      </c>
      <c r="C4950" t="s">
        <v>924</v>
      </c>
      <c r="D4950" t="s">
        <v>5153</v>
      </c>
      <c r="E4950">
        <v>99</v>
      </c>
      <c r="F4950">
        <v>0</v>
      </c>
      <c r="G4950" t="s">
        <v>7174</v>
      </c>
      <c r="H4950" t="s">
        <v>5151</v>
      </c>
      <c r="I4950" t="s">
        <v>295</v>
      </c>
      <c r="J4950" s="25">
        <v>45987</v>
      </c>
      <c r="K4950" s="25">
        <v>45987</v>
      </c>
      <c r="L4950" t="s">
        <v>5152</v>
      </c>
      <c r="M4950" t="s">
        <v>5154</v>
      </c>
      <c r="N4950" t="s">
        <v>31</v>
      </c>
      <c r="O4950" t="s">
        <v>6282</v>
      </c>
    </row>
    <row r="4951" spans="1:15" x14ac:dyDescent="0.25">
      <c r="A4951">
        <v>3238</v>
      </c>
      <c r="B4951" t="s">
        <v>7173</v>
      </c>
      <c r="C4951" t="s">
        <v>926</v>
      </c>
      <c r="D4951" t="s">
        <v>5155</v>
      </c>
      <c r="E4951">
        <v>99</v>
      </c>
      <c r="F4951">
        <v>0</v>
      </c>
      <c r="G4951" t="s">
        <v>7174</v>
      </c>
      <c r="H4951" t="s">
        <v>5151</v>
      </c>
      <c r="I4951" t="s">
        <v>295</v>
      </c>
      <c r="J4951" s="25">
        <v>45987</v>
      </c>
      <c r="K4951" s="25">
        <v>45987</v>
      </c>
      <c r="L4951" t="s">
        <v>5152</v>
      </c>
      <c r="M4951" t="s">
        <v>5156</v>
      </c>
      <c r="N4951" t="s">
        <v>31</v>
      </c>
      <c r="O4951" t="s">
        <v>6282</v>
      </c>
    </row>
    <row r="4952" spans="1:15" x14ac:dyDescent="0.25">
      <c r="A4952">
        <v>3239</v>
      </c>
      <c r="B4952" t="s">
        <v>11321</v>
      </c>
      <c r="C4952" t="s">
        <v>930</v>
      </c>
      <c r="D4952" t="s">
        <v>928</v>
      </c>
      <c r="E4952">
        <v>1500</v>
      </c>
      <c r="F4952">
        <v>15</v>
      </c>
      <c r="G4952" t="s">
        <v>11968</v>
      </c>
      <c r="H4952" t="s">
        <v>4586</v>
      </c>
      <c r="I4952" t="s">
        <v>295</v>
      </c>
      <c r="J4952" s="25">
        <v>45966</v>
      </c>
      <c r="K4952" s="25">
        <v>45966</v>
      </c>
      <c r="L4952" t="s">
        <v>931</v>
      </c>
      <c r="M4952" t="s">
        <v>929</v>
      </c>
      <c r="N4952" t="s">
        <v>31</v>
      </c>
      <c r="O4952" t="s">
        <v>6282</v>
      </c>
    </row>
    <row r="4953" spans="1:15" x14ac:dyDescent="0.25">
      <c r="A4953">
        <v>3240</v>
      </c>
      <c r="B4953" t="s">
        <v>11321</v>
      </c>
      <c r="C4953" t="s">
        <v>930</v>
      </c>
      <c r="D4953" t="s">
        <v>928</v>
      </c>
      <c r="E4953">
        <v>1000</v>
      </c>
      <c r="F4953">
        <v>10</v>
      </c>
      <c r="G4953" t="s">
        <v>11969</v>
      </c>
      <c r="H4953" t="s">
        <v>5148</v>
      </c>
      <c r="I4953" t="s">
        <v>295</v>
      </c>
      <c r="J4953" s="25">
        <v>45966</v>
      </c>
      <c r="K4953" s="25">
        <v>45966</v>
      </c>
      <c r="L4953" t="s">
        <v>931</v>
      </c>
      <c r="M4953" t="s">
        <v>929</v>
      </c>
      <c r="N4953" t="s">
        <v>31</v>
      </c>
      <c r="O4953" t="s">
        <v>6282</v>
      </c>
    </row>
    <row r="4954" spans="1:15" x14ac:dyDescent="0.25">
      <c r="A4954">
        <v>4556</v>
      </c>
      <c r="B4954" t="s">
        <v>6540</v>
      </c>
      <c r="C4954" t="s">
        <v>930</v>
      </c>
      <c r="D4954" t="s">
        <v>928</v>
      </c>
      <c r="E4954">
        <v>2</v>
      </c>
      <c r="F4954">
        <v>0</v>
      </c>
      <c r="G4954" t="s">
        <v>6541</v>
      </c>
      <c r="H4954" t="s">
        <v>297</v>
      </c>
      <c r="I4954" t="s">
        <v>295</v>
      </c>
      <c r="J4954" s="25">
        <v>45966</v>
      </c>
      <c r="K4954" s="25">
        <v>45966</v>
      </c>
      <c r="L4954" t="s">
        <v>931</v>
      </c>
      <c r="M4954" t="s">
        <v>929</v>
      </c>
      <c r="N4954" t="s">
        <v>31</v>
      </c>
      <c r="O4954" t="s">
        <v>6302</v>
      </c>
    </row>
    <row r="4955" spans="1:15" x14ac:dyDescent="0.25">
      <c r="A4955">
        <v>4558</v>
      </c>
      <c r="B4955" t="s">
        <v>11970</v>
      </c>
      <c r="C4955" t="s">
        <v>930</v>
      </c>
      <c r="D4955" t="s">
        <v>928</v>
      </c>
      <c r="E4955">
        <v>1500</v>
      </c>
      <c r="F4955">
        <v>15</v>
      </c>
      <c r="G4955" t="s">
        <v>11971</v>
      </c>
      <c r="H4955" t="s">
        <v>8697</v>
      </c>
      <c r="I4955" t="s">
        <v>295</v>
      </c>
      <c r="J4955" s="25">
        <v>46049</v>
      </c>
      <c r="K4955" s="25">
        <v>46049</v>
      </c>
      <c r="L4955" t="s">
        <v>8698</v>
      </c>
      <c r="M4955" t="s">
        <v>929</v>
      </c>
      <c r="N4955" t="s">
        <v>31</v>
      </c>
      <c r="O4955" t="s">
        <v>6302</v>
      </c>
    </row>
    <row r="4956" spans="1:15" x14ac:dyDescent="0.25">
      <c r="A4956">
        <v>4559</v>
      </c>
      <c r="B4956" t="s">
        <v>11970</v>
      </c>
      <c r="C4956" t="s">
        <v>930</v>
      </c>
      <c r="D4956" t="s">
        <v>928</v>
      </c>
      <c r="E4956">
        <v>400</v>
      </c>
      <c r="F4956">
        <v>4</v>
      </c>
      <c r="G4956" t="s">
        <v>11972</v>
      </c>
      <c r="H4956" t="s">
        <v>8697</v>
      </c>
      <c r="I4956" t="s">
        <v>295</v>
      </c>
      <c r="J4956" s="25">
        <v>46049</v>
      </c>
      <c r="K4956" s="25">
        <v>46049</v>
      </c>
      <c r="L4956" t="s">
        <v>8698</v>
      </c>
      <c r="M4956" t="s">
        <v>929</v>
      </c>
      <c r="N4956" t="s">
        <v>31</v>
      </c>
      <c r="O4956" t="s">
        <v>6302</v>
      </c>
    </row>
    <row r="4957" spans="1:15" x14ac:dyDescent="0.25">
      <c r="A4957">
        <v>3241</v>
      </c>
      <c r="B4957" t="s">
        <v>9626</v>
      </c>
      <c r="C4957" t="s">
        <v>2815</v>
      </c>
      <c r="D4957" t="s">
        <v>928</v>
      </c>
      <c r="E4957">
        <v>721</v>
      </c>
      <c r="F4957">
        <v>36</v>
      </c>
      <c r="G4957" t="s">
        <v>11973</v>
      </c>
      <c r="H4957" t="s">
        <v>11974</v>
      </c>
      <c r="I4957" t="s">
        <v>11975</v>
      </c>
      <c r="J4957" s="25">
        <v>43116</v>
      </c>
      <c r="K4957" s="25">
        <v>45639</v>
      </c>
      <c r="L4957" t="s">
        <v>11976</v>
      </c>
      <c r="M4957" t="s">
        <v>11977</v>
      </c>
      <c r="N4957" t="s">
        <v>32</v>
      </c>
      <c r="O4957" t="s">
        <v>6282</v>
      </c>
    </row>
    <row r="4958" spans="1:15" x14ac:dyDescent="0.25">
      <c r="A4958">
        <v>3242</v>
      </c>
      <c r="B4958" t="s">
        <v>7665</v>
      </c>
      <c r="C4958" t="s">
        <v>2815</v>
      </c>
      <c r="D4958" t="s">
        <v>928</v>
      </c>
      <c r="E4958">
        <v>20</v>
      </c>
      <c r="F4958">
        <v>1</v>
      </c>
      <c r="G4958" t="s">
        <v>8551</v>
      </c>
      <c r="H4958" t="s">
        <v>11974</v>
      </c>
      <c r="I4958" t="s">
        <v>11975</v>
      </c>
      <c r="J4958" s="25">
        <v>43116</v>
      </c>
      <c r="K4958" s="25">
        <v>45639</v>
      </c>
      <c r="L4958" t="s">
        <v>11976</v>
      </c>
      <c r="M4958" t="s">
        <v>11977</v>
      </c>
      <c r="N4958" t="s">
        <v>32</v>
      </c>
      <c r="O4958" t="s">
        <v>6282</v>
      </c>
    </row>
    <row r="4959" spans="1:15" x14ac:dyDescent="0.25">
      <c r="A4959">
        <v>3243</v>
      </c>
      <c r="B4959" t="s">
        <v>11978</v>
      </c>
      <c r="C4959" t="s">
        <v>4013</v>
      </c>
      <c r="D4959" t="s">
        <v>928</v>
      </c>
      <c r="E4959">
        <v>960</v>
      </c>
      <c r="F4959">
        <v>12</v>
      </c>
      <c r="G4959" t="s">
        <v>11979</v>
      </c>
      <c r="H4959" t="s">
        <v>4586</v>
      </c>
      <c r="I4959" t="s">
        <v>295</v>
      </c>
      <c r="J4959" s="25">
        <v>45912</v>
      </c>
      <c r="K4959" s="25">
        <v>45912</v>
      </c>
      <c r="L4959" t="s">
        <v>937</v>
      </c>
      <c r="M4959" t="s">
        <v>5157</v>
      </c>
      <c r="N4959" t="s">
        <v>31</v>
      </c>
      <c r="O4959" t="s">
        <v>6282</v>
      </c>
    </row>
    <row r="4960" spans="1:15" x14ac:dyDescent="0.25">
      <c r="A4960">
        <v>3244</v>
      </c>
      <c r="B4960" t="s">
        <v>11978</v>
      </c>
      <c r="C4960" t="s">
        <v>4013</v>
      </c>
      <c r="D4960" t="s">
        <v>928</v>
      </c>
      <c r="E4960">
        <v>1600</v>
      </c>
      <c r="F4960">
        <v>20</v>
      </c>
      <c r="G4960" t="s">
        <v>11980</v>
      </c>
      <c r="H4960" t="s">
        <v>5148</v>
      </c>
      <c r="I4960" t="s">
        <v>295</v>
      </c>
      <c r="J4960" s="25">
        <v>45912</v>
      </c>
      <c r="K4960" s="25">
        <v>45912</v>
      </c>
      <c r="L4960" t="s">
        <v>937</v>
      </c>
      <c r="M4960" t="s">
        <v>5157</v>
      </c>
      <c r="N4960" t="s">
        <v>31</v>
      </c>
      <c r="O4960" t="s">
        <v>6282</v>
      </c>
    </row>
    <row r="4961" spans="1:15" x14ac:dyDescent="0.25">
      <c r="A4961">
        <v>3245</v>
      </c>
      <c r="B4961" t="s">
        <v>11978</v>
      </c>
      <c r="C4961" t="s">
        <v>4013</v>
      </c>
      <c r="D4961" t="s">
        <v>928</v>
      </c>
      <c r="E4961">
        <v>1600</v>
      </c>
      <c r="F4961">
        <v>20</v>
      </c>
      <c r="G4961" t="s">
        <v>11981</v>
      </c>
      <c r="H4961" t="s">
        <v>5148</v>
      </c>
      <c r="I4961" t="s">
        <v>295</v>
      </c>
      <c r="J4961" s="25">
        <v>45912</v>
      </c>
      <c r="K4961" s="25">
        <v>45912</v>
      </c>
      <c r="L4961" t="s">
        <v>937</v>
      </c>
      <c r="M4961" t="s">
        <v>5157</v>
      </c>
      <c r="N4961" t="s">
        <v>31</v>
      </c>
      <c r="O4961" t="s">
        <v>6282</v>
      </c>
    </row>
    <row r="4962" spans="1:15" x14ac:dyDescent="0.25">
      <c r="A4962">
        <v>3246</v>
      </c>
      <c r="B4962" t="s">
        <v>9367</v>
      </c>
      <c r="C4962" t="s">
        <v>2819</v>
      </c>
      <c r="D4962" t="s">
        <v>11982</v>
      </c>
      <c r="E4962">
        <v>800</v>
      </c>
      <c r="F4962">
        <v>16</v>
      </c>
      <c r="G4962" t="s">
        <v>11983</v>
      </c>
      <c r="H4962" t="s">
        <v>11984</v>
      </c>
      <c r="I4962" t="s">
        <v>5223</v>
      </c>
      <c r="J4962" s="25">
        <v>43211</v>
      </c>
      <c r="K4962" s="25">
        <v>45645</v>
      </c>
      <c r="L4962" t="s">
        <v>11985</v>
      </c>
      <c r="M4962" t="s">
        <v>11986</v>
      </c>
      <c r="N4962" t="s">
        <v>32</v>
      </c>
      <c r="O4962" t="s">
        <v>6282</v>
      </c>
    </row>
    <row r="4963" spans="1:15" x14ac:dyDescent="0.25">
      <c r="A4963">
        <v>3247</v>
      </c>
      <c r="B4963" t="s">
        <v>7848</v>
      </c>
      <c r="C4963" t="s">
        <v>939</v>
      </c>
      <c r="D4963" t="s">
        <v>5158</v>
      </c>
      <c r="E4963">
        <v>1600</v>
      </c>
      <c r="F4963">
        <v>20</v>
      </c>
      <c r="G4963" t="s">
        <v>11987</v>
      </c>
      <c r="H4963" t="s">
        <v>5148</v>
      </c>
      <c r="I4963" t="s">
        <v>295</v>
      </c>
      <c r="J4963" s="25">
        <v>45912</v>
      </c>
      <c r="K4963" s="25">
        <v>45912</v>
      </c>
      <c r="L4963" t="s">
        <v>937</v>
      </c>
      <c r="M4963" t="s">
        <v>5159</v>
      </c>
      <c r="N4963" t="s">
        <v>31</v>
      </c>
      <c r="O4963" t="s">
        <v>6282</v>
      </c>
    </row>
    <row r="4964" spans="1:15" x14ac:dyDescent="0.25">
      <c r="A4964">
        <v>3248</v>
      </c>
      <c r="B4964" t="s">
        <v>7848</v>
      </c>
      <c r="C4964" t="s">
        <v>939</v>
      </c>
      <c r="D4964" t="s">
        <v>5158</v>
      </c>
      <c r="E4964">
        <v>1600</v>
      </c>
      <c r="F4964">
        <v>20</v>
      </c>
      <c r="G4964" t="s">
        <v>11988</v>
      </c>
      <c r="H4964" t="s">
        <v>5148</v>
      </c>
      <c r="I4964" t="s">
        <v>295</v>
      </c>
      <c r="J4964" s="25">
        <v>45912</v>
      </c>
      <c r="K4964" s="25">
        <v>45912</v>
      </c>
      <c r="L4964" t="s">
        <v>937</v>
      </c>
      <c r="M4964" t="s">
        <v>5159</v>
      </c>
      <c r="N4964" t="s">
        <v>31</v>
      </c>
      <c r="O4964" t="s">
        <v>6282</v>
      </c>
    </row>
    <row r="4965" spans="1:15" x14ac:dyDescent="0.25">
      <c r="A4965">
        <v>3249</v>
      </c>
      <c r="B4965" t="s">
        <v>7848</v>
      </c>
      <c r="C4965" t="s">
        <v>939</v>
      </c>
      <c r="D4965" t="s">
        <v>5158</v>
      </c>
      <c r="E4965">
        <v>620</v>
      </c>
      <c r="F4965">
        <v>7</v>
      </c>
      <c r="G4965" t="s">
        <v>11989</v>
      </c>
      <c r="H4965" t="s">
        <v>5148</v>
      </c>
      <c r="I4965" t="s">
        <v>295</v>
      </c>
      <c r="J4965" s="25">
        <v>45912</v>
      </c>
      <c r="K4965" s="25">
        <v>45912</v>
      </c>
      <c r="L4965" t="s">
        <v>937</v>
      </c>
      <c r="M4965" t="s">
        <v>5159</v>
      </c>
      <c r="N4965" t="s">
        <v>31</v>
      </c>
      <c r="O4965" t="s">
        <v>6282</v>
      </c>
    </row>
    <row r="4966" spans="1:15" x14ac:dyDescent="0.25">
      <c r="A4966">
        <v>3250</v>
      </c>
      <c r="B4966" t="s">
        <v>6989</v>
      </c>
      <c r="C4966" t="s">
        <v>940</v>
      </c>
      <c r="D4966" t="s">
        <v>5160</v>
      </c>
      <c r="E4966">
        <v>300</v>
      </c>
      <c r="F4966">
        <v>15</v>
      </c>
      <c r="G4966" t="s">
        <v>11990</v>
      </c>
      <c r="H4966" t="s">
        <v>5162</v>
      </c>
      <c r="I4966" t="s">
        <v>4571</v>
      </c>
      <c r="J4966" s="25">
        <v>44933</v>
      </c>
      <c r="K4966" s="25">
        <v>45638</v>
      </c>
      <c r="L4966" t="s">
        <v>5114</v>
      </c>
      <c r="M4966" t="s">
        <v>5161</v>
      </c>
      <c r="N4966" t="s">
        <v>32</v>
      </c>
      <c r="O4966" t="s">
        <v>6282</v>
      </c>
    </row>
    <row r="4967" spans="1:15" x14ac:dyDescent="0.25">
      <c r="A4967">
        <v>3251</v>
      </c>
      <c r="B4967" t="s">
        <v>6653</v>
      </c>
      <c r="C4967" t="s">
        <v>940</v>
      </c>
      <c r="D4967" t="s">
        <v>5160</v>
      </c>
      <c r="E4967">
        <v>126</v>
      </c>
      <c r="F4967">
        <v>6</v>
      </c>
      <c r="G4967" t="s">
        <v>11991</v>
      </c>
      <c r="H4967" t="s">
        <v>5162</v>
      </c>
      <c r="I4967" t="s">
        <v>4571</v>
      </c>
      <c r="J4967" s="25">
        <v>44933</v>
      </c>
      <c r="K4967" s="25">
        <v>45638</v>
      </c>
      <c r="L4967" t="s">
        <v>5114</v>
      </c>
      <c r="M4967" t="s">
        <v>5161</v>
      </c>
      <c r="N4967" t="s">
        <v>32</v>
      </c>
      <c r="O4967" t="s">
        <v>6282</v>
      </c>
    </row>
    <row r="4968" spans="1:15" x14ac:dyDescent="0.25">
      <c r="A4968">
        <v>3252</v>
      </c>
      <c r="B4968" t="s">
        <v>6653</v>
      </c>
      <c r="C4968" t="s">
        <v>940</v>
      </c>
      <c r="D4968" t="s">
        <v>5160</v>
      </c>
      <c r="E4968">
        <v>2</v>
      </c>
      <c r="F4968">
        <v>0</v>
      </c>
      <c r="G4968" t="s">
        <v>11991</v>
      </c>
      <c r="H4968" t="s">
        <v>5162</v>
      </c>
      <c r="I4968" t="s">
        <v>4571</v>
      </c>
      <c r="J4968" s="25">
        <v>44939</v>
      </c>
      <c r="K4968" s="25">
        <v>44939</v>
      </c>
      <c r="L4968" t="s">
        <v>4619</v>
      </c>
      <c r="M4968" t="s">
        <v>5161</v>
      </c>
      <c r="N4968" t="s">
        <v>32</v>
      </c>
      <c r="O4968" t="s">
        <v>6282</v>
      </c>
    </row>
    <row r="4969" spans="1:15" x14ac:dyDescent="0.25">
      <c r="A4969">
        <v>3253</v>
      </c>
      <c r="B4969" t="s">
        <v>9367</v>
      </c>
      <c r="C4969" t="s">
        <v>940</v>
      </c>
      <c r="D4969" t="s">
        <v>5160</v>
      </c>
      <c r="E4969">
        <v>300</v>
      </c>
      <c r="F4969">
        <v>15</v>
      </c>
      <c r="G4969" t="s">
        <v>11992</v>
      </c>
      <c r="H4969" t="s">
        <v>5162</v>
      </c>
      <c r="I4969" t="s">
        <v>4571</v>
      </c>
      <c r="J4969" s="25">
        <v>44939</v>
      </c>
      <c r="K4969" s="25">
        <v>44939</v>
      </c>
      <c r="L4969" t="s">
        <v>4619</v>
      </c>
      <c r="M4969" t="s">
        <v>5161</v>
      </c>
      <c r="N4969" t="s">
        <v>32</v>
      </c>
      <c r="O4969" t="s">
        <v>6282</v>
      </c>
    </row>
    <row r="4970" spans="1:15" x14ac:dyDescent="0.25">
      <c r="A4970">
        <v>3254</v>
      </c>
      <c r="B4970" t="s">
        <v>6989</v>
      </c>
      <c r="C4970" t="s">
        <v>940</v>
      </c>
      <c r="D4970" t="s">
        <v>5160</v>
      </c>
      <c r="E4970">
        <v>300</v>
      </c>
      <c r="F4970">
        <v>15</v>
      </c>
      <c r="G4970" t="s">
        <v>11993</v>
      </c>
      <c r="H4970" t="s">
        <v>5162</v>
      </c>
      <c r="I4970" t="s">
        <v>4571</v>
      </c>
      <c r="J4970" s="25">
        <v>44939</v>
      </c>
      <c r="K4970" s="25">
        <v>44939</v>
      </c>
      <c r="L4970" t="s">
        <v>4619</v>
      </c>
      <c r="M4970" t="s">
        <v>5161</v>
      </c>
      <c r="N4970" t="s">
        <v>32</v>
      </c>
      <c r="O4970" t="s">
        <v>6282</v>
      </c>
    </row>
    <row r="4971" spans="1:15" x14ac:dyDescent="0.25">
      <c r="A4971">
        <v>3255</v>
      </c>
      <c r="B4971" t="s">
        <v>6989</v>
      </c>
      <c r="C4971" t="s">
        <v>940</v>
      </c>
      <c r="D4971" t="s">
        <v>5160</v>
      </c>
      <c r="E4971">
        <v>300</v>
      </c>
      <c r="F4971">
        <v>15</v>
      </c>
      <c r="G4971" t="s">
        <v>11994</v>
      </c>
      <c r="H4971" t="s">
        <v>5162</v>
      </c>
      <c r="I4971" t="s">
        <v>4571</v>
      </c>
      <c r="J4971" s="25">
        <v>44939</v>
      </c>
      <c r="K4971" s="25">
        <v>44939</v>
      </c>
      <c r="L4971" t="s">
        <v>4619</v>
      </c>
      <c r="M4971" t="s">
        <v>5161</v>
      </c>
      <c r="N4971" t="s">
        <v>32</v>
      </c>
      <c r="O4971" t="s">
        <v>6282</v>
      </c>
    </row>
    <row r="4972" spans="1:15" x14ac:dyDescent="0.25">
      <c r="A4972">
        <v>3256</v>
      </c>
      <c r="B4972" t="s">
        <v>6989</v>
      </c>
      <c r="C4972" t="s">
        <v>940</v>
      </c>
      <c r="D4972" t="s">
        <v>5160</v>
      </c>
      <c r="E4972">
        <v>300</v>
      </c>
      <c r="F4972">
        <v>15</v>
      </c>
      <c r="G4972" t="s">
        <v>11995</v>
      </c>
      <c r="H4972" t="s">
        <v>5162</v>
      </c>
      <c r="I4972" t="s">
        <v>4571</v>
      </c>
      <c r="J4972" s="25">
        <v>44939</v>
      </c>
      <c r="K4972" s="25">
        <v>44939</v>
      </c>
      <c r="L4972" t="s">
        <v>4619</v>
      </c>
      <c r="M4972" t="s">
        <v>5161</v>
      </c>
      <c r="N4972" t="s">
        <v>32</v>
      </c>
      <c r="O4972" t="s">
        <v>6282</v>
      </c>
    </row>
    <row r="4973" spans="1:15" x14ac:dyDescent="0.25">
      <c r="A4973">
        <v>3257</v>
      </c>
      <c r="B4973" t="s">
        <v>6653</v>
      </c>
      <c r="C4973" t="s">
        <v>940</v>
      </c>
      <c r="D4973" t="s">
        <v>5160</v>
      </c>
      <c r="E4973">
        <v>280</v>
      </c>
      <c r="F4973">
        <v>14</v>
      </c>
      <c r="G4973" t="s">
        <v>11996</v>
      </c>
      <c r="H4973" t="s">
        <v>5162</v>
      </c>
      <c r="I4973" t="s">
        <v>4571</v>
      </c>
      <c r="J4973" s="25">
        <v>44939</v>
      </c>
      <c r="K4973" s="25">
        <v>44939</v>
      </c>
      <c r="L4973" t="s">
        <v>4619</v>
      </c>
      <c r="M4973" t="s">
        <v>5161</v>
      </c>
      <c r="N4973" t="s">
        <v>32</v>
      </c>
      <c r="O4973" t="s">
        <v>6282</v>
      </c>
    </row>
    <row r="4974" spans="1:15" x14ac:dyDescent="0.25">
      <c r="A4974">
        <v>3258</v>
      </c>
      <c r="B4974" t="s">
        <v>7016</v>
      </c>
      <c r="C4974" t="s">
        <v>941</v>
      </c>
      <c r="D4974" t="s">
        <v>5163</v>
      </c>
      <c r="E4974">
        <v>15</v>
      </c>
      <c r="F4974">
        <v>0</v>
      </c>
      <c r="G4974" t="s">
        <v>9418</v>
      </c>
      <c r="H4974" t="s">
        <v>11997</v>
      </c>
      <c r="I4974" t="s">
        <v>295</v>
      </c>
      <c r="J4974" s="25">
        <v>45402</v>
      </c>
      <c r="K4974" s="25">
        <v>45765</v>
      </c>
      <c r="L4974" t="s">
        <v>4411</v>
      </c>
      <c r="M4974" t="s">
        <v>5164</v>
      </c>
      <c r="N4974" t="s">
        <v>32</v>
      </c>
      <c r="O4974" t="s">
        <v>6282</v>
      </c>
    </row>
    <row r="4975" spans="1:15" x14ac:dyDescent="0.25">
      <c r="A4975">
        <v>3272</v>
      </c>
      <c r="B4975" t="s">
        <v>8732</v>
      </c>
      <c r="C4975" t="s">
        <v>942</v>
      </c>
      <c r="D4975" t="s">
        <v>5165</v>
      </c>
      <c r="E4975">
        <v>60</v>
      </c>
      <c r="F4975">
        <v>12</v>
      </c>
      <c r="G4975" t="s">
        <v>11998</v>
      </c>
      <c r="H4975" t="s">
        <v>5166</v>
      </c>
      <c r="I4975" t="s">
        <v>35</v>
      </c>
      <c r="J4975" s="25">
        <v>44009</v>
      </c>
      <c r="K4975" s="25">
        <v>45637</v>
      </c>
      <c r="L4975" t="s">
        <v>5167</v>
      </c>
      <c r="M4975" t="s">
        <v>5168</v>
      </c>
      <c r="N4975" t="s">
        <v>32</v>
      </c>
      <c r="O4975" t="s">
        <v>6282</v>
      </c>
    </row>
    <row r="4976" spans="1:15" x14ac:dyDescent="0.25">
      <c r="A4976">
        <v>3273</v>
      </c>
      <c r="B4976" t="s">
        <v>8732</v>
      </c>
      <c r="C4976" t="s">
        <v>942</v>
      </c>
      <c r="D4976" t="s">
        <v>5165</v>
      </c>
      <c r="E4976">
        <v>45</v>
      </c>
      <c r="F4976">
        <v>9</v>
      </c>
      <c r="G4976" t="s">
        <v>11999</v>
      </c>
      <c r="H4976" t="s">
        <v>5166</v>
      </c>
      <c r="I4976" t="s">
        <v>35</v>
      </c>
      <c r="J4976" s="25">
        <v>44009</v>
      </c>
      <c r="K4976" s="25">
        <v>45637</v>
      </c>
      <c r="L4976" t="s">
        <v>5167</v>
      </c>
      <c r="M4976" t="s">
        <v>5168</v>
      </c>
      <c r="N4976" t="s">
        <v>32</v>
      </c>
      <c r="O4976" t="s">
        <v>6282</v>
      </c>
    </row>
    <row r="4977" spans="1:15" x14ac:dyDescent="0.25">
      <c r="A4977">
        <v>3274</v>
      </c>
      <c r="B4977" t="s">
        <v>8732</v>
      </c>
      <c r="C4977" t="s">
        <v>942</v>
      </c>
      <c r="D4977" t="s">
        <v>5165</v>
      </c>
      <c r="E4977">
        <v>60</v>
      </c>
      <c r="F4977">
        <v>12</v>
      </c>
      <c r="G4977" t="s">
        <v>12000</v>
      </c>
      <c r="H4977" t="s">
        <v>5166</v>
      </c>
      <c r="I4977" t="s">
        <v>35</v>
      </c>
      <c r="J4977" s="25">
        <v>44009</v>
      </c>
      <c r="K4977" s="25">
        <v>45637</v>
      </c>
      <c r="L4977" t="s">
        <v>5167</v>
      </c>
      <c r="M4977" t="s">
        <v>5168</v>
      </c>
      <c r="N4977" t="s">
        <v>32</v>
      </c>
      <c r="O4977" t="s">
        <v>6282</v>
      </c>
    </row>
    <row r="4978" spans="1:15" x14ac:dyDescent="0.25">
      <c r="A4978">
        <v>3275</v>
      </c>
      <c r="B4978" t="s">
        <v>8732</v>
      </c>
      <c r="C4978" t="s">
        <v>942</v>
      </c>
      <c r="D4978" t="s">
        <v>5165</v>
      </c>
      <c r="E4978">
        <v>60</v>
      </c>
      <c r="F4978">
        <v>12</v>
      </c>
      <c r="G4978" t="s">
        <v>12001</v>
      </c>
      <c r="H4978" t="s">
        <v>5166</v>
      </c>
      <c r="I4978" t="s">
        <v>35</v>
      </c>
      <c r="J4978" s="25">
        <v>44009</v>
      </c>
      <c r="K4978" s="25">
        <v>45637</v>
      </c>
      <c r="L4978" t="s">
        <v>5167</v>
      </c>
      <c r="M4978" t="s">
        <v>5168</v>
      </c>
      <c r="N4978" t="s">
        <v>32</v>
      </c>
      <c r="O4978" t="s">
        <v>6282</v>
      </c>
    </row>
    <row r="4979" spans="1:15" x14ac:dyDescent="0.25">
      <c r="A4979">
        <v>3276</v>
      </c>
      <c r="B4979" t="s">
        <v>8732</v>
      </c>
      <c r="C4979" t="s">
        <v>942</v>
      </c>
      <c r="D4979" t="s">
        <v>5165</v>
      </c>
      <c r="E4979">
        <v>60</v>
      </c>
      <c r="F4979">
        <v>12</v>
      </c>
      <c r="G4979" t="s">
        <v>12002</v>
      </c>
      <c r="H4979" t="s">
        <v>5166</v>
      </c>
      <c r="I4979" t="s">
        <v>35</v>
      </c>
      <c r="J4979" s="25">
        <v>44009</v>
      </c>
      <c r="K4979" s="25">
        <v>45637</v>
      </c>
      <c r="L4979" t="s">
        <v>5167</v>
      </c>
      <c r="M4979" t="s">
        <v>5168</v>
      </c>
      <c r="N4979" t="s">
        <v>32</v>
      </c>
      <c r="O4979" t="s">
        <v>6282</v>
      </c>
    </row>
    <row r="4980" spans="1:15" x14ac:dyDescent="0.25">
      <c r="A4980">
        <v>3277</v>
      </c>
      <c r="B4980" t="s">
        <v>8732</v>
      </c>
      <c r="C4980" t="s">
        <v>942</v>
      </c>
      <c r="D4980" t="s">
        <v>5165</v>
      </c>
      <c r="E4980">
        <v>55</v>
      </c>
      <c r="F4980">
        <v>11</v>
      </c>
      <c r="G4980" t="s">
        <v>12003</v>
      </c>
      <c r="H4980" t="s">
        <v>5166</v>
      </c>
      <c r="I4980" t="s">
        <v>35</v>
      </c>
      <c r="J4980" s="25">
        <v>44009</v>
      </c>
      <c r="K4980" s="25">
        <v>45637</v>
      </c>
      <c r="L4980" t="s">
        <v>5167</v>
      </c>
      <c r="M4980" t="s">
        <v>5168</v>
      </c>
      <c r="N4980" t="s">
        <v>32</v>
      </c>
      <c r="O4980" t="s">
        <v>6282</v>
      </c>
    </row>
    <row r="4981" spans="1:15" x14ac:dyDescent="0.25">
      <c r="A4981">
        <v>3281</v>
      </c>
      <c r="B4981" t="s">
        <v>12004</v>
      </c>
      <c r="C4981" t="s">
        <v>942</v>
      </c>
      <c r="D4981" t="s">
        <v>5165</v>
      </c>
      <c r="E4981">
        <v>45</v>
      </c>
      <c r="F4981">
        <v>9</v>
      </c>
      <c r="G4981" t="s">
        <v>12005</v>
      </c>
      <c r="H4981" t="s">
        <v>5166</v>
      </c>
      <c r="I4981" t="s">
        <v>35</v>
      </c>
      <c r="J4981" s="25">
        <v>44009</v>
      </c>
      <c r="K4981" s="25">
        <v>45637</v>
      </c>
      <c r="L4981" t="s">
        <v>5167</v>
      </c>
      <c r="M4981" t="s">
        <v>5168</v>
      </c>
      <c r="N4981" t="s">
        <v>32</v>
      </c>
      <c r="O4981" t="s">
        <v>6282</v>
      </c>
    </row>
    <row r="4982" spans="1:15" x14ac:dyDescent="0.25">
      <c r="A4982">
        <v>3282</v>
      </c>
      <c r="B4982" t="s">
        <v>8732</v>
      </c>
      <c r="C4982" t="s">
        <v>942</v>
      </c>
      <c r="D4982" t="s">
        <v>5165</v>
      </c>
      <c r="E4982">
        <v>60</v>
      </c>
      <c r="F4982">
        <v>12</v>
      </c>
      <c r="G4982" t="s">
        <v>12006</v>
      </c>
      <c r="H4982" t="s">
        <v>5166</v>
      </c>
      <c r="I4982" t="s">
        <v>35</v>
      </c>
      <c r="J4982" s="25">
        <v>44009</v>
      </c>
      <c r="K4982" s="25">
        <v>45637</v>
      </c>
      <c r="L4982" t="s">
        <v>5167</v>
      </c>
      <c r="M4982" t="s">
        <v>5168</v>
      </c>
      <c r="N4982" t="s">
        <v>32</v>
      </c>
      <c r="O4982" t="s">
        <v>6282</v>
      </c>
    </row>
    <row r="4983" spans="1:15" x14ac:dyDescent="0.25">
      <c r="A4983">
        <v>3279</v>
      </c>
      <c r="B4983" t="s">
        <v>6401</v>
      </c>
      <c r="C4983" t="s">
        <v>942</v>
      </c>
      <c r="D4983" t="s">
        <v>5165</v>
      </c>
      <c r="E4983">
        <v>60</v>
      </c>
      <c r="F4983">
        <v>12</v>
      </c>
      <c r="G4983" t="s">
        <v>12007</v>
      </c>
      <c r="H4983" t="s">
        <v>5175</v>
      </c>
      <c r="I4983" t="s">
        <v>35</v>
      </c>
      <c r="J4983" s="25">
        <v>44522</v>
      </c>
      <c r="K4983" s="25">
        <v>44899</v>
      </c>
      <c r="L4983" t="s">
        <v>12008</v>
      </c>
      <c r="M4983" t="s">
        <v>5168</v>
      </c>
      <c r="N4983" t="s">
        <v>32</v>
      </c>
      <c r="O4983" t="s">
        <v>6282</v>
      </c>
    </row>
    <row r="4984" spans="1:15" x14ac:dyDescent="0.25">
      <c r="A4984">
        <v>3280</v>
      </c>
      <c r="B4984" t="s">
        <v>6401</v>
      </c>
      <c r="C4984" t="s">
        <v>942</v>
      </c>
      <c r="D4984" t="s">
        <v>5165</v>
      </c>
      <c r="E4984">
        <v>50</v>
      </c>
      <c r="F4984">
        <v>10</v>
      </c>
      <c r="G4984" t="s">
        <v>12009</v>
      </c>
      <c r="H4984" t="s">
        <v>5175</v>
      </c>
      <c r="I4984" t="s">
        <v>35</v>
      </c>
      <c r="J4984" s="25">
        <v>44522</v>
      </c>
      <c r="K4984" s="25">
        <v>44899</v>
      </c>
      <c r="L4984" t="s">
        <v>12008</v>
      </c>
      <c r="M4984" t="s">
        <v>5168</v>
      </c>
      <c r="N4984" t="s">
        <v>32</v>
      </c>
      <c r="O4984" t="s">
        <v>6282</v>
      </c>
    </row>
    <row r="4985" spans="1:15" x14ac:dyDescent="0.25">
      <c r="A4985">
        <v>3278</v>
      </c>
      <c r="B4985" t="s">
        <v>12010</v>
      </c>
      <c r="C4985" t="s">
        <v>942</v>
      </c>
      <c r="D4985" t="s">
        <v>5165</v>
      </c>
      <c r="E4985">
        <v>60</v>
      </c>
      <c r="F4985">
        <v>12</v>
      </c>
      <c r="G4985" t="s">
        <v>12011</v>
      </c>
      <c r="H4985" t="s">
        <v>12012</v>
      </c>
      <c r="I4985" t="s">
        <v>35</v>
      </c>
      <c r="J4985" s="25">
        <v>44741</v>
      </c>
      <c r="K4985" s="25">
        <v>45638</v>
      </c>
      <c r="L4985" t="s">
        <v>5249</v>
      </c>
      <c r="M4985" t="s">
        <v>5168</v>
      </c>
      <c r="N4985" t="s">
        <v>32</v>
      </c>
      <c r="O4985" t="s">
        <v>6282</v>
      </c>
    </row>
    <row r="4986" spans="1:15" x14ac:dyDescent="0.25">
      <c r="A4986">
        <v>3267</v>
      </c>
      <c r="B4986" t="s">
        <v>12013</v>
      </c>
      <c r="C4986" t="s">
        <v>942</v>
      </c>
      <c r="D4986" t="s">
        <v>5165</v>
      </c>
      <c r="E4986">
        <v>60</v>
      </c>
      <c r="F4986">
        <v>12</v>
      </c>
      <c r="G4986" t="s">
        <v>12014</v>
      </c>
      <c r="H4986" t="s">
        <v>12012</v>
      </c>
      <c r="I4986" t="s">
        <v>35</v>
      </c>
      <c r="J4986" s="25">
        <v>44744</v>
      </c>
      <c r="K4986" s="25">
        <v>45637</v>
      </c>
      <c r="L4986" t="s">
        <v>12015</v>
      </c>
      <c r="M4986" t="s">
        <v>5168</v>
      </c>
      <c r="N4986" t="s">
        <v>32</v>
      </c>
      <c r="O4986" t="s">
        <v>6282</v>
      </c>
    </row>
    <row r="4987" spans="1:15" x14ac:dyDescent="0.25">
      <c r="A4987">
        <v>3268</v>
      </c>
      <c r="B4987" t="s">
        <v>12013</v>
      </c>
      <c r="C4987" t="s">
        <v>942</v>
      </c>
      <c r="D4987" t="s">
        <v>5165</v>
      </c>
      <c r="E4987">
        <v>60</v>
      </c>
      <c r="F4987">
        <v>12</v>
      </c>
      <c r="G4987" t="s">
        <v>12016</v>
      </c>
      <c r="H4987" t="s">
        <v>12012</v>
      </c>
      <c r="I4987" t="s">
        <v>35</v>
      </c>
      <c r="J4987" s="25">
        <v>44744</v>
      </c>
      <c r="K4987" s="25">
        <v>45637</v>
      </c>
      <c r="L4987" t="s">
        <v>12015</v>
      </c>
      <c r="M4987" t="s">
        <v>5168</v>
      </c>
      <c r="N4987" t="s">
        <v>32</v>
      </c>
      <c r="O4987" t="s">
        <v>6282</v>
      </c>
    </row>
    <row r="4988" spans="1:15" x14ac:dyDescent="0.25">
      <c r="A4988">
        <v>3269</v>
      </c>
      <c r="B4988" t="s">
        <v>12013</v>
      </c>
      <c r="C4988" t="s">
        <v>942</v>
      </c>
      <c r="D4988" t="s">
        <v>5165</v>
      </c>
      <c r="E4988">
        <v>60</v>
      </c>
      <c r="F4988">
        <v>12</v>
      </c>
      <c r="G4988" t="s">
        <v>12017</v>
      </c>
      <c r="H4988" t="s">
        <v>12012</v>
      </c>
      <c r="I4988" t="s">
        <v>35</v>
      </c>
      <c r="J4988" s="25">
        <v>44744</v>
      </c>
      <c r="K4988" s="25">
        <v>45637</v>
      </c>
      <c r="L4988" t="s">
        <v>12015</v>
      </c>
      <c r="M4988" t="s">
        <v>5168</v>
      </c>
      <c r="N4988" t="s">
        <v>32</v>
      </c>
      <c r="O4988" t="s">
        <v>6282</v>
      </c>
    </row>
    <row r="4989" spans="1:15" x14ac:dyDescent="0.25">
      <c r="A4989">
        <v>3270</v>
      </c>
      <c r="B4989" t="s">
        <v>12013</v>
      </c>
      <c r="C4989" t="s">
        <v>942</v>
      </c>
      <c r="D4989" t="s">
        <v>5165</v>
      </c>
      <c r="E4989">
        <v>60</v>
      </c>
      <c r="F4989">
        <v>12</v>
      </c>
      <c r="G4989" t="s">
        <v>12018</v>
      </c>
      <c r="H4989" t="s">
        <v>12012</v>
      </c>
      <c r="I4989" t="s">
        <v>35</v>
      </c>
      <c r="J4989" s="25">
        <v>44744</v>
      </c>
      <c r="K4989" s="25">
        <v>45637</v>
      </c>
      <c r="L4989" t="s">
        <v>12015</v>
      </c>
      <c r="M4989" t="s">
        <v>5168</v>
      </c>
      <c r="N4989" t="s">
        <v>32</v>
      </c>
      <c r="O4989" t="s">
        <v>6282</v>
      </c>
    </row>
    <row r="4990" spans="1:15" x14ac:dyDescent="0.25">
      <c r="A4990">
        <v>3271</v>
      </c>
      <c r="B4990" t="s">
        <v>12019</v>
      </c>
      <c r="C4990" t="s">
        <v>942</v>
      </c>
      <c r="D4990" t="s">
        <v>5165</v>
      </c>
      <c r="E4990">
        <v>40</v>
      </c>
      <c r="F4990">
        <v>8</v>
      </c>
      <c r="G4990" t="s">
        <v>12020</v>
      </c>
      <c r="H4990" t="s">
        <v>12012</v>
      </c>
      <c r="I4990" t="s">
        <v>35</v>
      </c>
      <c r="J4990" s="25">
        <v>44744</v>
      </c>
      <c r="K4990" s="25">
        <v>45637</v>
      </c>
      <c r="L4990" t="s">
        <v>12015</v>
      </c>
      <c r="M4990" t="s">
        <v>5168</v>
      </c>
      <c r="N4990" t="s">
        <v>32</v>
      </c>
      <c r="O4990" t="s">
        <v>6282</v>
      </c>
    </row>
    <row r="4991" spans="1:15" x14ac:dyDescent="0.25">
      <c r="A4991">
        <v>3266</v>
      </c>
      <c r="B4991" t="s">
        <v>12013</v>
      </c>
      <c r="C4991" t="s">
        <v>942</v>
      </c>
      <c r="D4991" t="s">
        <v>5165</v>
      </c>
      <c r="E4991">
        <v>60</v>
      </c>
      <c r="F4991">
        <v>12</v>
      </c>
      <c r="G4991" t="s">
        <v>12021</v>
      </c>
      <c r="H4991" t="s">
        <v>12022</v>
      </c>
      <c r="I4991" t="s">
        <v>35</v>
      </c>
      <c r="J4991" s="25">
        <v>44747</v>
      </c>
      <c r="K4991" s="25">
        <v>45637</v>
      </c>
      <c r="L4991" t="s">
        <v>12023</v>
      </c>
      <c r="M4991" t="s">
        <v>5168</v>
      </c>
      <c r="N4991" t="s">
        <v>32</v>
      </c>
      <c r="O4991" t="s">
        <v>6282</v>
      </c>
    </row>
    <row r="4992" spans="1:15" x14ac:dyDescent="0.25">
      <c r="A4992">
        <v>3259</v>
      </c>
      <c r="B4992" t="s">
        <v>12024</v>
      </c>
      <c r="C4992" t="s">
        <v>942</v>
      </c>
      <c r="D4992" t="s">
        <v>5165</v>
      </c>
      <c r="E4992">
        <v>60</v>
      </c>
      <c r="F4992">
        <v>12</v>
      </c>
      <c r="G4992" t="s">
        <v>12025</v>
      </c>
      <c r="H4992" t="s">
        <v>5169</v>
      </c>
      <c r="I4992" t="s">
        <v>35</v>
      </c>
      <c r="J4992" s="25">
        <v>44819</v>
      </c>
      <c r="K4992" s="25">
        <v>45638</v>
      </c>
      <c r="L4992" t="s">
        <v>5170</v>
      </c>
      <c r="M4992" t="s">
        <v>5168</v>
      </c>
      <c r="N4992" t="s">
        <v>32</v>
      </c>
      <c r="O4992" t="s">
        <v>6282</v>
      </c>
    </row>
    <row r="4993" spans="1:15" x14ac:dyDescent="0.25">
      <c r="A4993">
        <v>3260</v>
      </c>
      <c r="B4993" t="s">
        <v>12024</v>
      </c>
      <c r="C4993" t="s">
        <v>942</v>
      </c>
      <c r="D4993" t="s">
        <v>5165</v>
      </c>
      <c r="E4993">
        <v>60</v>
      </c>
      <c r="F4993">
        <v>12</v>
      </c>
      <c r="G4993" t="s">
        <v>12026</v>
      </c>
      <c r="H4993" t="s">
        <v>5169</v>
      </c>
      <c r="I4993" t="s">
        <v>35</v>
      </c>
      <c r="J4993" s="25">
        <v>44819</v>
      </c>
      <c r="K4993" s="25">
        <v>45638</v>
      </c>
      <c r="L4993" t="s">
        <v>5170</v>
      </c>
      <c r="M4993" t="s">
        <v>5168</v>
      </c>
      <c r="N4993" t="s">
        <v>32</v>
      </c>
      <c r="O4993" t="s">
        <v>6282</v>
      </c>
    </row>
    <row r="4994" spans="1:15" x14ac:dyDescent="0.25">
      <c r="A4994">
        <v>3261</v>
      </c>
      <c r="B4994" t="s">
        <v>12019</v>
      </c>
      <c r="C4994" t="s">
        <v>942</v>
      </c>
      <c r="D4994" t="s">
        <v>5165</v>
      </c>
      <c r="E4994">
        <v>60</v>
      </c>
      <c r="F4994">
        <v>12</v>
      </c>
      <c r="G4994" t="s">
        <v>12027</v>
      </c>
      <c r="H4994" t="s">
        <v>5169</v>
      </c>
      <c r="I4994" t="s">
        <v>35</v>
      </c>
      <c r="J4994" s="25">
        <v>44819</v>
      </c>
      <c r="K4994" s="25">
        <v>45638</v>
      </c>
      <c r="L4994" t="s">
        <v>5170</v>
      </c>
      <c r="M4994" t="s">
        <v>5168</v>
      </c>
      <c r="N4994" t="s">
        <v>32</v>
      </c>
      <c r="O4994" t="s">
        <v>6282</v>
      </c>
    </row>
    <row r="4995" spans="1:15" x14ac:dyDescent="0.25">
      <c r="A4995">
        <v>3262</v>
      </c>
      <c r="B4995" t="s">
        <v>12019</v>
      </c>
      <c r="C4995" t="s">
        <v>942</v>
      </c>
      <c r="D4995" t="s">
        <v>5165</v>
      </c>
      <c r="E4995">
        <v>60</v>
      </c>
      <c r="F4995">
        <v>12</v>
      </c>
      <c r="G4995" t="s">
        <v>12028</v>
      </c>
      <c r="H4995" t="s">
        <v>5169</v>
      </c>
      <c r="I4995" t="s">
        <v>35</v>
      </c>
      <c r="J4995" s="25">
        <v>44819</v>
      </c>
      <c r="K4995" s="25">
        <v>45638</v>
      </c>
      <c r="L4995" t="s">
        <v>5170</v>
      </c>
      <c r="M4995" t="s">
        <v>5168</v>
      </c>
      <c r="N4995" t="s">
        <v>32</v>
      </c>
      <c r="O4995" t="s">
        <v>6282</v>
      </c>
    </row>
    <row r="4996" spans="1:15" x14ac:dyDescent="0.25">
      <c r="A4996">
        <v>3263</v>
      </c>
      <c r="B4996" t="s">
        <v>12019</v>
      </c>
      <c r="C4996" t="s">
        <v>942</v>
      </c>
      <c r="D4996" t="s">
        <v>5165</v>
      </c>
      <c r="E4996">
        <v>60</v>
      </c>
      <c r="F4996">
        <v>12</v>
      </c>
      <c r="G4996" t="s">
        <v>12029</v>
      </c>
      <c r="H4996" t="s">
        <v>5169</v>
      </c>
      <c r="I4996" t="s">
        <v>35</v>
      </c>
      <c r="J4996" s="25">
        <v>44819</v>
      </c>
      <c r="K4996" s="25">
        <v>45638</v>
      </c>
      <c r="L4996" t="s">
        <v>5170</v>
      </c>
      <c r="M4996" t="s">
        <v>5168</v>
      </c>
      <c r="N4996" t="s">
        <v>32</v>
      </c>
      <c r="O4996" t="s">
        <v>6282</v>
      </c>
    </row>
    <row r="4997" spans="1:15" x14ac:dyDescent="0.25">
      <c r="A4997">
        <v>3264</v>
      </c>
      <c r="B4997" t="s">
        <v>12019</v>
      </c>
      <c r="C4997" t="s">
        <v>942</v>
      </c>
      <c r="D4997" t="s">
        <v>5165</v>
      </c>
      <c r="E4997">
        <v>60</v>
      </c>
      <c r="F4997">
        <v>12</v>
      </c>
      <c r="G4997" t="s">
        <v>12030</v>
      </c>
      <c r="H4997" t="s">
        <v>5169</v>
      </c>
      <c r="I4997" t="s">
        <v>35</v>
      </c>
      <c r="J4997" s="25">
        <v>44819</v>
      </c>
      <c r="K4997" s="25">
        <v>45638</v>
      </c>
      <c r="L4997" t="s">
        <v>5170</v>
      </c>
      <c r="M4997" t="s">
        <v>5168</v>
      </c>
      <c r="N4997" t="s">
        <v>32</v>
      </c>
      <c r="O4997" t="s">
        <v>6282</v>
      </c>
    </row>
    <row r="4998" spans="1:15" x14ac:dyDescent="0.25">
      <c r="A4998">
        <v>3265</v>
      </c>
      <c r="B4998" t="s">
        <v>12024</v>
      </c>
      <c r="C4998" t="s">
        <v>942</v>
      </c>
      <c r="D4998" t="s">
        <v>5165</v>
      </c>
      <c r="E4998">
        <v>60</v>
      </c>
      <c r="F4998">
        <v>12</v>
      </c>
      <c r="G4998" t="s">
        <v>12031</v>
      </c>
      <c r="H4998" t="s">
        <v>5169</v>
      </c>
      <c r="I4998" t="s">
        <v>35</v>
      </c>
      <c r="J4998" s="25">
        <v>44819</v>
      </c>
      <c r="K4998" s="25">
        <v>45638</v>
      </c>
      <c r="L4998" t="s">
        <v>5170</v>
      </c>
      <c r="M4998" t="s">
        <v>5168</v>
      </c>
      <c r="N4998" t="s">
        <v>32</v>
      </c>
      <c r="O4998" t="s">
        <v>6282</v>
      </c>
    </row>
    <row r="4999" spans="1:15" x14ac:dyDescent="0.25">
      <c r="A4999">
        <v>3285</v>
      </c>
      <c r="B4999" t="s">
        <v>12032</v>
      </c>
      <c r="C4999" t="s">
        <v>2831</v>
      </c>
      <c r="D4999" t="s">
        <v>12033</v>
      </c>
      <c r="E4999">
        <v>60</v>
      </c>
      <c r="F4999">
        <v>12</v>
      </c>
      <c r="G4999" t="s">
        <v>12034</v>
      </c>
      <c r="H4999" t="s">
        <v>12035</v>
      </c>
      <c r="I4999" t="s">
        <v>35</v>
      </c>
      <c r="J4999" s="25">
        <v>45381</v>
      </c>
      <c r="K4999" s="25">
        <v>45381</v>
      </c>
      <c r="L4999" t="s">
        <v>4795</v>
      </c>
      <c r="M4999" t="s">
        <v>5168</v>
      </c>
      <c r="N4999" t="s">
        <v>31</v>
      </c>
      <c r="O4999" t="s">
        <v>6282</v>
      </c>
    </row>
    <row r="5000" spans="1:15" x14ac:dyDescent="0.25">
      <c r="A5000">
        <v>3286</v>
      </c>
      <c r="B5000" t="s">
        <v>12032</v>
      </c>
      <c r="C5000" t="s">
        <v>2831</v>
      </c>
      <c r="D5000" t="s">
        <v>12033</v>
      </c>
      <c r="E5000">
        <v>60</v>
      </c>
      <c r="F5000">
        <v>12</v>
      </c>
      <c r="G5000" t="s">
        <v>12036</v>
      </c>
      <c r="H5000" t="s">
        <v>12035</v>
      </c>
      <c r="I5000" t="s">
        <v>35</v>
      </c>
      <c r="J5000" s="25">
        <v>45381</v>
      </c>
      <c r="K5000" s="25">
        <v>45381</v>
      </c>
      <c r="L5000" t="s">
        <v>4795</v>
      </c>
      <c r="M5000" t="s">
        <v>5168</v>
      </c>
      <c r="N5000" t="s">
        <v>31</v>
      </c>
      <c r="O5000" t="s">
        <v>6282</v>
      </c>
    </row>
    <row r="5001" spans="1:15" x14ac:dyDescent="0.25">
      <c r="A5001">
        <v>3287</v>
      </c>
      <c r="B5001" t="s">
        <v>12032</v>
      </c>
      <c r="C5001" t="s">
        <v>2831</v>
      </c>
      <c r="D5001" t="s">
        <v>12033</v>
      </c>
      <c r="E5001">
        <v>60</v>
      </c>
      <c r="F5001">
        <v>12</v>
      </c>
      <c r="G5001" t="s">
        <v>12037</v>
      </c>
      <c r="H5001" t="s">
        <v>12035</v>
      </c>
      <c r="I5001" t="s">
        <v>35</v>
      </c>
      <c r="J5001" s="25">
        <v>45381</v>
      </c>
      <c r="K5001" s="25">
        <v>45381</v>
      </c>
      <c r="L5001" t="s">
        <v>4795</v>
      </c>
      <c r="M5001" t="s">
        <v>5168</v>
      </c>
      <c r="N5001" t="s">
        <v>31</v>
      </c>
      <c r="O5001" t="s">
        <v>6282</v>
      </c>
    </row>
    <row r="5002" spans="1:15" x14ac:dyDescent="0.25">
      <c r="A5002">
        <v>3288</v>
      </c>
      <c r="B5002" t="s">
        <v>12032</v>
      </c>
      <c r="C5002" t="s">
        <v>2831</v>
      </c>
      <c r="D5002" t="s">
        <v>12033</v>
      </c>
      <c r="E5002">
        <v>60</v>
      </c>
      <c r="F5002">
        <v>12</v>
      </c>
      <c r="G5002" t="s">
        <v>12038</v>
      </c>
      <c r="H5002" t="s">
        <v>12035</v>
      </c>
      <c r="I5002" t="s">
        <v>35</v>
      </c>
      <c r="J5002" s="25">
        <v>45381</v>
      </c>
      <c r="K5002" s="25">
        <v>45381</v>
      </c>
      <c r="L5002" t="s">
        <v>4795</v>
      </c>
      <c r="M5002" t="s">
        <v>5168</v>
      </c>
      <c r="N5002" t="s">
        <v>31</v>
      </c>
      <c r="O5002" t="s">
        <v>6282</v>
      </c>
    </row>
    <row r="5003" spans="1:15" x14ac:dyDescent="0.25">
      <c r="A5003">
        <v>3289</v>
      </c>
      <c r="B5003" t="s">
        <v>12032</v>
      </c>
      <c r="C5003" t="s">
        <v>2831</v>
      </c>
      <c r="D5003" t="s">
        <v>12033</v>
      </c>
      <c r="E5003">
        <v>55</v>
      </c>
      <c r="F5003">
        <v>11</v>
      </c>
      <c r="G5003" t="s">
        <v>12039</v>
      </c>
      <c r="H5003" t="s">
        <v>12035</v>
      </c>
      <c r="I5003" t="s">
        <v>35</v>
      </c>
      <c r="J5003" s="25">
        <v>45381</v>
      </c>
      <c r="K5003" s="25">
        <v>45381</v>
      </c>
      <c r="L5003" t="s">
        <v>4795</v>
      </c>
      <c r="M5003" t="s">
        <v>5168</v>
      </c>
      <c r="N5003" t="s">
        <v>31</v>
      </c>
      <c r="O5003" t="s">
        <v>6282</v>
      </c>
    </row>
    <row r="5004" spans="1:15" x14ac:dyDescent="0.25">
      <c r="A5004">
        <v>3284</v>
      </c>
      <c r="B5004" t="s">
        <v>12040</v>
      </c>
      <c r="C5004" t="s">
        <v>2831</v>
      </c>
      <c r="D5004" t="s">
        <v>12033</v>
      </c>
      <c r="E5004">
        <v>5</v>
      </c>
      <c r="F5004">
        <v>1</v>
      </c>
      <c r="G5004" t="s">
        <v>12041</v>
      </c>
      <c r="H5004" t="s">
        <v>12035</v>
      </c>
      <c r="I5004" t="s">
        <v>265</v>
      </c>
      <c r="J5004" s="25">
        <v>45385</v>
      </c>
      <c r="K5004" s="25">
        <v>45768</v>
      </c>
      <c r="L5004" t="s">
        <v>4326</v>
      </c>
      <c r="M5004" t="s">
        <v>5168</v>
      </c>
      <c r="N5004" t="s">
        <v>31</v>
      </c>
      <c r="O5004" t="s">
        <v>6282</v>
      </c>
    </row>
    <row r="5005" spans="1:15" x14ac:dyDescent="0.25">
      <c r="A5005">
        <v>3283</v>
      </c>
      <c r="B5005" t="s">
        <v>12040</v>
      </c>
      <c r="C5005" t="s">
        <v>2831</v>
      </c>
      <c r="D5005" t="s">
        <v>12033</v>
      </c>
      <c r="E5005">
        <v>4</v>
      </c>
      <c r="F5005">
        <v>0</v>
      </c>
      <c r="G5005" t="s">
        <v>12042</v>
      </c>
      <c r="H5005" t="s">
        <v>946</v>
      </c>
      <c r="I5005" t="s">
        <v>35</v>
      </c>
      <c r="J5005" s="25">
        <v>45492</v>
      </c>
      <c r="K5005" s="25">
        <v>45492</v>
      </c>
      <c r="L5005" t="s">
        <v>825</v>
      </c>
      <c r="M5005" t="s">
        <v>5168</v>
      </c>
      <c r="N5005" t="s">
        <v>31</v>
      </c>
      <c r="O5005" t="s">
        <v>6282</v>
      </c>
    </row>
    <row r="5006" spans="1:15" x14ac:dyDescent="0.25">
      <c r="A5006">
        <v>3290</v>
      </c>
      <c r="B5006" t="s">
        <v>12032</v>
      </c>
      <c r="C5006" t="s">
        <v>2831</v>
      </c>
      <c r="D5006" t="s">
        <v>12033</v>
      </c>
      <c r="E5006">
        <v>15</v>
      </c>
      <c r="F5006">
        <v>3</v>
      </c>
      <c r="G5006" t="s">
        <v>12043</v>
      </c>
      <c r="H5006" t="s">
        <v>946</v>
      </c>
      <c r="I5006" t="s">
        <v>35</v>
      </c>
      <c r="J5006" s="25">
        <v>45492</v>
      </c>
      <c r="K5006" s="25">
        <v>45492</v>
      </c>
      <c r="L5006" t="s">
        <v>825</v>
      </c>
      <c r="M5006" t="s">
        <v>5168</v>
      </c>
      <c r="N5006" t="s">
        <v>31</v>
      </c>
      <c r="O5006" t="s">
        <v>6282</v>
      </c>
    </row>
    <row r="5007" spans="1:15" x14ac:dyDescent="0.25">
      <c r="A5007">
        <v>3291</v>
      </c>
      <c r="B5007" t="s">
        <v>12032</v>
      </c>
      <c r="C5007" t="s">
        <v>2831</v>
      </c>
      <c r="D5007" t="s">
        <v>12033</v>
      </c>
      <c r="E5007">
        <v>60</v>
      </c>
      <c r="F5007">
        <v>12</v>
      </c>
      <c r="G5007" t="s">
        <v>12044</v>
      </c>
      <c r="H5007" t="s">
        <v>946</v>
      </c>
      <c r="I5007" t="s">
        <v>35</v>
      </c>
      <c r="J5007" s="25">
        <v>45492</v>
      </c>
      <c r="K5007" s="25">
        <v>45492</v>
      </c>
      <c r="L5007" t="s">
        <v>825</v>
      </c>
      <c r="M5007" t="s">
        <v>5168</v>
      </c>
      <c r="N5007" t="s">
        <v>31</v>
      </c>
      <c r="O5007" t="s">
        <v>6282</v>
      </c>
    </row>
    <row r="5008" spans="1:15" x14ac:dyDescent="0.25">
      <c r="A5008">
        <v>3292</v>
      </c>
      <c r="B5008" t="s">
        <v>12032</v>
      </c>
      <c r="C5008" t="s">
        <v>2831</v>
      </c>
      <c r="D5008" t="s">
        <v>12033</v>
      </c>
      <c r="E5008">
        <v>60</v>
      </c>
      <c r="F5008">
        <v>12</v>
      </c>
      <c r="G5008" t="s">
        <v>12045</v>
      </c>
      <c r="H5008" t="s">
        <v>946</v>
      </c>
      <c r="I5008" t="s">
        <v>35</v>
      </c>
      <c r="J5008" s="25">
        <v>45492</v>
      </c>
      <c r="K5008" s="25">
        <v>45492</v>
      </c>
      <c r="L5008" t="s">
        <v>825</v>
      </c>
      <c r="M5008" t="s">
        <v>5168</v>
      </c>
      <c r="N5008" t="s">
        <v>31</v>
      </c>
      <c r="O5008" t="s">
        <v>6282</v>
      </c>
    </row>
    <row r="5009" spans="1:15" x14ac:dyDescent="0.25">
      <c r="A5009">
        <v>3293</v>
      </c>
      <c r="B5009" t="s">
        <v>12032</v>
      </c>
      <c r="C5009" t="s">
        <v>2831</v>
      </c>
      <c r="D5009" t="s">
        <v>12033</v>
      </c>
      <c r="E5009">
        <v>60</v>
      </c>
      <c r="F5009">
        <v>12</v>
      </c>
      <c r="G5009" t="s">
        <v>12046</v>
      </c>
      <c r="H5009" t="s">
        <v>946</v>
      </c>
      <c r="I5009" t="s">
        <v>35</v>
      </c>
      <c r="J5009" s="25">
        <v>45492</v>
      </c>
      <c r="K5009" s="25">
        <v>45492</v>
      </c>
      <c r="L5009" t="s">
        <v>825</v>
      </c>
      <c r="M5009" t="s">
        <v>5168</v>
      </c>
      <c r="N5009" t="s">
        <v>31</v>
      </c>
      <c r="O5009" t="s">
        <v>6282</v>
      </c>
    </row>
    <row r="5010" spans="1:15" x14ac:dyDescent="0.25">
      <c r="A5010">
        <v>3294</v>
      </c>
      <c r="B5010" t="s">
        <v>12032</v>
      </c>
      <c r="C5010" t="s">
        <v>2831</v>
      </c>
      <c r="D5010" t="s">
        <v>12033</v>
      </c>
      <c r="E5010">
        <v>60</v>
      </c>
      <c r="F5010">
        <v>12</v>
      </c>
      <c r="G5010" t="s">
        <v>12047</v>
      </c>
      <c r="H5010" t="s">
        <v>946</v>
      </c>
      <c r="I5010" t="s">
        <v>35</v>
      </c>
      <c r="J5010" s="25">
        <v>45492</v>
      </c>
      <c r="K5010" s="25">
        <v>45492</v>
      </c>
      <c r="L5010" t="s">
        <v>825</v>
      </c>
      <c r="M5010" t="s">
        <v>5168</v>
      </c>
      <c r="N5010" t="s">
        <v>31</v>
      </c>
      <c r="O5010" t="s">
        <v>6282</v>
      </c>
    </row>
    <row r="5011" spans="1:15" x14ac:dyDescent="0.25">
      <c r="A5011">
        <v>3295</v>
      </c>
      <c r="B5011" t="s">
        <v>12032</v>
      </c>
      <c r="C5011" t="s">
        <v>2831</v>
      </c>
      <c r="D5011" t="s">
        <v>12033</v>
      </c>
      <c r="E5011">
        <v>60</v>
      </c>
      <c r="F5011">
        <v>12</v>
      </c>
      <c r="G5011" t="s">
        <v>12048</v>
      </c>
      <c r="H5011" t="s">
        <v>946</v>
      </c>
      <c r="I5011" t="s">
        <v>35</v>
      </c>
      <c r="J5011" s="25">
        <v>45492</v>
      </c>
      <c r="K5011" s="25">
        <v>45492</v>
      </c>
      <c r="L5011" t="s">
        <v>825</v>
      </c>
      <c r="M5011" t="s">
        <v>5168</v>
      </c>
      <c r="N5011" t="s">
        <v>31</v>
      </c>
      <c r="O5011" t="s">
        <v>6282</v>
      </c>
    </row>
    <row r="5012" spans="1:15" x14ac:dyDescent="0.25">
      <c r="A5012">
        <v>3296</v>
      </c>
      <c r="B5012" t="s">
        <v>12032</v>
      </c>
      <c r="C5012" t="s">
        <v>2831</v>
      </c>
      <c r="D5012" t="s">
        <v>12033</v>
      </c>
      <c r="E5012">
        <v>60</v>
      </c>
      <c r="F5012">
        <v>12</v>
      </c>
      <c r="G5012" t="s">
        <v>12049</v>
      </c>
      <c r="H5012" t="s">
        <v>946</v>
      </c>
      <c r="I5012" t="s">
        <v>35</v>
      </c>
      <c r="J5012" s="25">
        <v>45492</v>
      </c>
      <c r="K5012" s="25">
        <v>45492</v>
      </c>
      <c r="L5012" t="s">
        <v>825</v>
      </c>
      <c r="M5012" t="s">
        <v>5168</v>
      </c>
      <c r="N5012" t="s">
        <v>31</v>
      </c>
      <c r="O5012" t="s">
        <v>6282</v>
      </c>
    </row>
    <row r="5013" spans="1:15" x14ac:dyDescent="0.25">
      <c r="A5013">
        <v>3297</v>
      </c>
      <c r="B5013" t="s">
        <v>12032</v>
      </c>
      <c r="C5013" t="s">
        <v>2831</v>
      </c>
      <c r="D5013" t="s">
        <v>12033</v>
      </c>
      <c r="E5013">
        <v>60</v>
      </c>
      <c r="F5013">
        <v>12</v>
      </c>
      <c r="G5013" t="s">
        <v>12050</v>
      </c>
      <c r="H5013" t="s">
        <v>946</v>
      </c>
      <c r="I5013" t="s">
        <v>35</v>
      </c>
      <c r="J5013" s="25">
        <v>45492</v>
      </c>
      <c r="K5013" s="25">
        <v>45492</v>
      </c>
      <c r="L5013" t="s">
        <v>825</v>
      </c>
      <c r="M5013" t="s">
        <v>5168</v>
      </c>
      <c r="N5013" t="s">
        <v>31</v>
      </c>
      <c r="O5013" t="s">
        <v>6282</v>
      </c>
    </row>
    <row r="5014" spans="1:15" x14ac:dyDescent="0.25">
      <c r="A5014">
        <v>3298</v>
      </c>
      <c r="B5014" t="s">
        <v>12032</v>
      </c>
      <c r="C5014" t="s">
        <v>2831</v>
      </c>
      <c r="D5014" t="s">
        <v>12033</v>
      </c>
      <c r="E5014">
        <v>60</v>
      </c>
      <c r="F5014">
        <v>12</v>
      </c>
      <c r="G5014" t="s">
        <v>12051</v>
      </c>
      <c r="H5014" t="s">
        <v>946</v>
      </c>
      <c r="I5014" t="s">
        <v>35</v>
      </c>
      <c r="J5014" s="25">
        <v>45492</v>
      </c>
      <c r="K5014" s="25">
        <v>45492</v>
      </c>
      <c r="L5014" t="s">
        <v>825</v>
      </c>
      <c r="M5014" t="s">
        <v>5168</v>
      </c>
      <c r="N5014" t="s">
        <v>31</v>
      </c>
      <c r="O5014" t="s">
        <v>6282</v>
      </c>
    </row>
    <row r="5015" spans="1:15" x14ac:dyDescent="0.25">
      <c r="A5015">
        <v>3299</v>
      </c>
      <c r="B5015" t="s">
        <v>6401</v>
      </c>
      <c r="C5015" t="s">
        <v>2832</v>
      </c>
      <c r="D5015" t="s">
        <v>5165</v>
      </c>
      <c r="E5015">
        <v>50</v>
      </c>
      <c r="F5015">
        <v>10</v>
      </c>
      <c r="G5015" t="s">
        <v>12052</v>
      </c>
      <c r="H5015" t="s">
        <v>12053</v>
      </c>
      <c r="I5015" t="s">
        <v>30</v>
      </c>
      <c r="J5015" s="25">
        <v>43719</v>
      </c>
      <c r="K5015" s="25">
        <v>45639</v>
      </c>
      <c r="L5015" t="s">
        <v>12054</v>
      </c>
      <c r="M5015" t="s">
        <v>5168</v>
      </c>
      <c r="N5015" t="s">
        <v>213</v>
      </c>
      <c r="O5015" t="s">
        <v>6282</v>
      </c>
    </row>
    <row r="5016" spans="1:15" x14ac:dyDescent="0.25">
      <c r="A5016">
        <v>3301</v>
      </c>
      <c r="B5016" t="s">
        <v>6401</v>
      </c>
      <c r="C5016" t="s">
        <v>2832</v>
      </c>
      <c r="D5016" t="s">
        <v>5165</v>
      </c>
      <c r="E5016">
        <v>60</v>
      </c>
      <c r="F5016">
        <v>12</v>
      </c>
      <c r="G5016" t="s">
        <v>12055</v>
      </c>
      <c r="H5016" t="s">
        <v>12053</v>
      </c>
      <c r="I5016" t="s">
        <v>30</v>
      </c>
      <c r="J5016" s="25">
        <v>43719</v>
      </c>
      <c r="K5016" s="25">
        <v>45639</v>
      </c>
      <c r="L5016" t="s">
        <v>12054</v>
      </c>
      <c r="M5016" t="s">
        <v>5168</v>
      </c>
      <c r="N5016" t="s">
        <v>213</v>
      </c>
      <c r="O5016" t="s">
        <v>6282</v>
      </c>
    </row>
    <row r="5017" spans="1:15" x14ac:dyDescent="0.25">
      <c r="A5017">
        <v>3302</v>
      </c>
      <c r="B5017" t="s">
        <v>6401</v>
      </c>
      <c r="C5017" t="s">
        <v>2832</v>
      </c>
      <c r="D5017" t="s">
        <v>5165</v>
      </c>
      <c r="E5017">
        <v>60</v>
      </c>
      <c r="F5017">
        <v>12</v>
      </c>
      <c r="G5017" t="s">
        <v>12056</v>
      </c>
      <c r="H5017" t="s">
        <v>12053</v>
      </c>
      <c r="I5017" t="s">
        <v>30</v>
      </c>
      <c r="J5017" s="25">
        <v>43719</v>
      </c>
      <c r="K5017" s="25">
        <v>45639</v>
      </c>
      <c r="L5017" t="s">
        <v>12054</v>
      </c>
      <c r="M5017" t="s">
        <v>5168</v>
      </c>
      <c r="N5017" t="s">
        <v>213</v>
      </c>
      <c r="O5017" t="s">
        <v>6282</v>
      </c>
    </row>
    <row r="5018" spans="1:15" x14ac:dyDescent="0.25">
      <c r="A5018">
        <v>3303</v>
      </c>
      <c r="B5018" t="s">
        <v>6401</v>
      </c>
      <c r="C5018" t="s">
        <v>2832</v>
      </c>
      <c r="D5018" t="s">
        <v>5165</v>
      </c>
      <c r="E5018">
        <v>60</v>
      </c>
      <c r="F5018">
        <v>12</v>
      </c>
      <c r="G5018" t="s">
        <v>12057</v>
      </c>
      <c r="H5018" t="s">
        <v>12053</v>
      </c>
      <c r="I5018" t="s">
        <v>30</v>
      </c>
      <c r="J5018" s="25">
        <v>43719</v>
      </c>
      <c r="K5018" s="25">
        <v>45639</v>
      </c>
      <c r="L5018" t="s">
        <v>12054</v>
      </c>
      <c r="M5018" t="s">
        <v>5168</v>
      </c>
      <c r="N5018" t="s">
        <v>213</v>
      </c>
      <c r="O5018" t="s">
        <v>6282</v>
      </c>
    </row>
    <row r="5019" spans="1:15" x14ac:dyDescent="0.25">
      <c r="A5019">
        <v>3304</v>
      </c>
      <c r="B5019" t="s">
        <v>6401</v>
      </c>
      <c r="C5019" t="s">
        <v>2832</v>
      </c>
      <c r="D5019" t="s">
        <v>5165</v>
      </c>
      <c r="E5019">
        <v>60</v>
      </c>
      <c r="F5019">
        <v>12</v>
      </c>
      <c r="G5019" t="s">
        <v>12058</v>
      </c>
      <c r="H5019" t="s">
        <v>12053</v>
      </c>
      <c r="I5019" t="s">
        <v>30</v>
      </c>
      <c r="J5019" s="25">
        <v>43719</v>
      </c>
      <c r="K5019" s="25">
        <v>45639</v>
      </c>
      <c r="L5019" t="s">
        <v>12054</v>
      </c>
      <c r="M5019" t="s">
        <v>5168</v>
      </c>
      <c r="N5019" t="s">
        <v>213</v>
      </c>
      <c r="O5019" t="s">
        <v>6282</v>
      </c>
    </row>
    <row r="5020" spans="1:15" x14ac:dyDescent="0.25">
      <c r="A5020">
        <v>3300</v>
      </c>
      <c r="B5020" t="s">
        <v>6401</v>
      </c>
      <c r="C5020" t="s">
        <v>2832</v>
      </c>
      <c r="D5020" t="s">
        <v>5165</v>
      </c>
      <c r="E5020">
        <v>8</v>
      </c>
      <c r="F5020">
        <v>1</v>
      </c>
      <c r="G5020" t="s">
        <v>12052</v>
      </c>
      <c r="H5020" t="s">
        <v>12053</v>
      </c>
      <c r="I5020" t="s">
        <v>30</v>
      </c>
      <c r="J5020" s="25">
        <v>45652</v>
      </c>
      <c r="K5020" s="25">
        <v>45794</v>
      </c>
      <c r="L5020" t="s">
        <v>4887</v>
      </c>
      <c r="M5020" t="s">
        <v>5168</v>
      </c>
      <c r="N5020" t="s">
        <v>213</v>
      </c>
      <c r="O5020" t="s">
        <v>6282</v>
      </c>
    </row>
    <row r="5021" spans="1:15" x14ac:dyDescent="0.25">
      <c r="A5021">
        <v>4603</v>
      </c>
      <c r="B5021" t="s">
        <v>6540</v>
      </c>
      <c r="C5021" t="s">
        <v>943</v>
      </c>
      <c r="D5021" t="s">
        <v>944</v>
      </c>
      <c r="E5021">
        <v>1</v>
      </c>
      <c r="F5021">
        <v>0</v>
      </c>
      <c r="G5021" t="s">
        <v>6541</v>
      </c>
      <c r="H5021" t="s">
        <v>946</v>
      </c>
      <c r="I5021" t="s">
        <v>35</v>
      </c>
      <c r="J5021" s="25">
        <v>45492</v>
      </c>
      <c r="K5021" s="25">
        <v>45492</v>
      </c>
      <c r="L5021" t="s">
        <v>825</v>
      </c>
      <c r="M5021" t="s">
        <v>945</v>
      </c>
      <c r="N5021" t="s">
        <v>31</v>
      </c>
      <c r="O5021" t="s">
        <v>6302</v>
      </c>
    </row>
    <row r="5022" spans="1:15" x14ac:dyDescent="0.25">
      <c r="A5022">
        <v>3305</v>
      </c>
      <c r="B5022" t="s">
        <v>12059</v>
      </c>
      <c r="C5022" t="s">
        <v>943</v>
      </c>
      <c r="D5022" t="s">
        <v>944</v>
      </c>
      <c r="E5022">
        <v>60</v>
      </c>
      <c r="F5022">
        <v>12</v>
      </c>
      <c r="G5022" t="s">
        <v>12060</v>
      </c>
      <c r="H5022" t="s">
        <v>946</v>
      </c>
      <c r="I5022" t="s">
        <v>35</v>
      </c>
      <c r="J5022" s="25">
        <v>45492</v>
      </c>
      <c r="K5022" s="25">
        <v>45492</v>
      </c>
      <c r="L5022" t="s">
        <v>825</v>
      </c>
      <c r="M5022" t="s">
        <v>945</v>
      </c>
      <c r="N5022" t="s">
        <v>31</v>
      </c>
      <c r="O5022" t="s">
        <v>6282</v>
      </c>
    </row>
    <row r="5023" spans="1:15" x14ac:dyDescent="0.25">
      <c r="A5023">
        <v>3306</v>
      </c>
      <c r="B5023" t="s">
        <v>12059</v>
      </c>
      <c r="C5023" t="s">
        <v>943</v>
      </c>
      <c r="D5023" t="s">
        <v>944</v>
      </c>
      <c r="E5023">
        <v>60</v>
      </c>
      <c r="F5023">
        <v>12</v>
      </c>
      <c r="G5023" t="s">
        <v>12061</v>
      </c>
      <c r="H5023" t="s">
        <v>946</v>
      </c>
      <c r="I5023" t="s">
        <v>35</v>
      </c>
      <c r="J5023" s="25">
        <v>45492</v>
      </c>
      <c r="K5023" s="25">
        <v>45492</v>
      </c>
      <c r="L5023" t="s">
        <v>825</v>
      </c>
      <c r="M5023" t="s">
        <v>945</v>
      </c>
      <c r="N5023" t="s">
        <v>31</v>
      </c>
      <c r="O5023" t="s">
        <v>6282</v>
      </c>
    </row>
    <row r="5024" spans="1:15" x14ac:dyDescent="0.25">
      <c r="A5024">
        <v>3307</v>
      </c>
      <c r="B5024" t="s">
        <v>12059</v>
      </c>
      <c r="C5024" t="s">
        <v>943</v>
      </c>
      <c r="D5024" t="s">
        <v>944</v>
      </c>
      <c r="E5024">
        <v>60</v>
      </c>
      <c r="F5024">
        <v>12</v>
      </c>
      <c r="G5024" t="s">
        <v>12062</v>
      </c>
      <c r="H5024" t="s">
        <v>946</v>
      </c>
      <c r="I5024" t="s">
        <v>35</v>
      </c>
      <c r="J5024" s="25">
        <v>45492</v>
      </c>
      <c r="K5024" s="25">
        <v>45492</v>
      </c>
      <c r="L5024" t="s">
        <v>825</v>
      </c>
      <c r="M5024" t="s">
        <v>945</v>
      </c>
      <c r="N5024" t="s">
        <v>31</v>
      </c>
      <c r="O5024" t="s">
        <v>6282</v>
      </c>
    </row>
    <row r="5025" spans="1:15" x14ac:dyDescent="0.25">
      <c r="A5025">
        <v>3308</v>
      </c>
      <c r="B5025" t="s">
        <v>12059</v>
      </c>
      <c r="C5025" t="s">
        <v>943</v>
      </c>
      <c r="D5025" t="s">
        <v>944</v>
      </c>
      <c r="E5025">
        <v>60</v>
      </c>
      <c r="F5025">
        <v>12</v>
      </c>
      <c r="G5025" t="s">
        <v>12063</v>
      </c>
      <c r="H5025" t="s">
        <v>946</v>
      </c>
      <c r="I5025" t="s">
        <v>35</v>
      </c>
      <c r="J5025" s="25">
        <v>45492</v>
      </c>
      <c r="K5025" s="25">
        <v>45492</v>
      </c>
      <c r="L5025" t="s">
        <v>825</v>
      </c>
      <c r="M5025" t="s">
        <v>945</v>
      </c>
      <c r="N5025" t="s">
        <v>31</v>
      </c>
      <c r="O5025" t="s">
        <v>6282</v>
      </c>
    </row>
    <row r="5026" spans="1:15" x14ac:dyDescent="0.25">
      <c r="A5026">
        <v>3309</v>
      </c>
      <c r="B5026" t="s">
        <v>12059</v>
      </c>
      <c r="C5026" t="s">
        <v>943</v>
      </c>
      <c r="D5026" t="s">
        <v>944</v>
      </c>
      <c r="E5026">
        <v>60</v>
      </c>
      <c r="F5026">
        <v>12</v>
      </c>
      <c r="G5026" t="s">
        <v>12064</v>
      </c>
      <c r="H5026" t="s">
        <v>946</v>
      </c>
      <c r="I5026" t="s">
        <v>35</v>
      </c>
      <c r="J5026" s="25">
        <v>45492</v>
      </c>
      <c r="K5026" s="25">
        <v>45492</v>
      </c>
      <c r="L5026" t="s">
        <v>825</v>
      </c>
      <c r="M5026" t="s">
        <v>945</v>
      </c>
      <c r="N5026" t="s">
        <v>31</v>
      </c>
      <c r="O5026" t="s">
        <v>6282</v>
      </c>
    </row>
    <row r="5027" spans="1:15" x14ac:dyDescent="0.25">
      <c r="A5027">
        <v>3310</v>
      </c>
      <c r="B5027" t="s">
        <v>12059</v>
      </c>
      <c r="C5027" t="s">
        <v>943</v>
      </c>
      <c r="D5027" t="s">
        <v>944</v>
      </c>
      <c r="E5027">
        <v>60</v>
      </c>
      <c r="F5027">
        <v>12</v>
      </c>
      <c r="G5027" t="s">
        <v>12065</v>
      </c>
      <c r="H5027" t="s">
        <v>946</v>
      </c>
      <c r="I5027" t="s">
        <v>35</v>
      </c>
      <c r="J5027" s="25">
        <v>45492</v>
      </c>
      <c r="K5027" s="25">
        <v>45492</v>
      </c>
      <c r="L5027" t="s">
        <v>825</v>
      </c>
      <c r="M5027" t="s">
        <v>945</v>
      </c>
      <c r="N5027" t="s">
        <v>31</v>
      </c>
      <c r="O5027" t="s">
        <v>6282</v>
      </c>
    </row>
    <row r="5028" spans="1:15" x14ac:dyDescent="0.25">
      <c r="A5028">
        <v>3311</v>
      </c>
      <c r="B5028" t="s">
        <v>6401</v>
      </c>
      <c r="C5028" t="s">
        <v>947</v>
      </c>
      <c r="D5028" t="s">
        <v>5171</v>
      </c>
      <c r="E5028">
        <v>60</v>
      </c>
      <c r="F5028">
        <v>12</v>
      </c>
      <c r="G5028" t="s">
        <v>12066</v>
      </c>
      <c r="H5028" t="s">
        <v>12053</v>
      </c>
      <c r="I5028" t="s">
        <v>30</v>
      </c>
      <c r="J5028" s="25">
        <v>43719</v>
      </c>
      <c r="K5028" s="25">
        <v>45639</v>
      </c>
      <c r="L5028" t="s">
        <v>12054</v>
      </c>
      <c r="M5028" t="s">
        <v>945</v>
      </c>
      <c r="N5028" t="s">
        <v>213</v>
      </c>
      <c r="O5028" t="s">
        <v>6282</v>
      </c>
    </row>
    <row r="5029" spans="1:15" x14ac:dyDescent="0.25">
      <c r="A5029">
        <v>3312</v>
      </c>
      <c r="B5029" t="s">
        <v>6401</v>
      </c>
      <c r="C5029" t="s">
        <v>947</v>
      </c>
      <c r="D5029" t="s">
        <v>5171</v>
      </c>
      <c r="E5029">
        <v>60</v>
      </c>
      <c r="F5029">
        <v>12</v>
      </c>
      <c r="G5029" t="s">
        <v>12067</v>
      </c>
      <c r="H5029" t="s">
        <v>12053</v>
      </c>
      <c r="I5029" t="s">
        <v>30</v>
      </c>
      <c r="J5029" s="25">
        <v>43719</v>
      </c>
      <c r="K5029" s="25">
        <v>45639</v>
      </c>
      <c r="L5029" t="s">
        <v>12054</v>
      </c>
      <c r="M5029" t="s">
        <v>945</v>
      </c>
      <c r="N5029" t="s">
        <v>213</v>
      </c>
      <c r="O5029" t="s">
        <v>6282</v>
      </c>
    </row>
    <row r="5030" spans="1:15" x14ac:dyDescent="0.25">
      <c r="A5030">
        <v>3313</v>
      </c>
      <c r="B5030" t="s">
        <v>6401</v>
      </c>
      <c r="C5030" t="s">
        <v>947</v>
      </c>
      <c r="D5030" t="s">
        <v>5171</v>
      </c>
      <c r="E5030">
        <v>21</v>
      </c>
      <c r="F5030">
        <v>4</v>
      </c>
      <c r="G5030" t="s">
        <v>12068</v>
      </c>
      <c r="H5030" t="s">
        <v>12053</v>
      </c>
      <c r="I5030" t="s">
        <v>30</v>
      </c>
      <c r="J5030" s="25">
        <v>43719</v>
      </c>
      <c r="K5030" s="25">
        <v>45639</v>
      </c>
      <c r="L5030" t="s">
        <v>12054</v>
      </c>
      <c r="M5030" t="s">
        <v>945</v>
      </c>
      <c r="N5030" t="s">
        <v>213</v>
      </c>
      <c r="O5030" t="s">
        <v>6282</v>
      </c>
    </row>
    <row r="5031" spans="1:15" x14ac:dyDescent="0.25">
      <c r="A5031">
        <v>3314</v>
      </c>
      <c r="B5031" t="s">
        <v>6401</v>
      </c>
      <c r="C5031" t="s">
        <v>947</v>
      </c>
      <c r="D5031" t="s">
        <v>5171</v>
      </c>
      <c r="E5031">
        <v>7</v>
      </c>
      <c r="F5031">
        <v>1</v>
      </c>
      <c r="G5031" t="s">
        <v>12068</v>
      </c>
      <c r="H5031" t="s">
        <v>12053</v>
      </c>
      <c r="I5031" t="s">
        <v>30</v>
      </c>
      <c r="J5031" s="25">
        <v>45652</v>
      </c>
      <c r="K5031" s="25">
        <v>45794</v>
      </c>
      <c r="L5031" t="s">
        <v>4887</v>
      </c>
      <c r="M5031" t="s">
        <v>945</v>
      </c>
      <c r="N5031" t="s">
        <v>213</v>
      </c>
      <c r="O5031" t="s">
        <v>6282</v>
      </c>
    </row>
    <row r="5032" spans="1:15" x14ac:dyDescent="0.25">
      <c r="A5032">
        <v>3315</v>
      </c>
      <c r="B5032" t="s">
        <v>12069</v>
      </c>
      <c r="C5032" t="s">
        <v>948</v>
      </c>
      <c r="D5032" t="s">
        <v>5172</v>
      </c>
      <c r="E5032">
        <v>32</v>
      </c>
      <c r="F5032">
        <v>8</v>
      </c>
      <c r="G5032" t="s">
        <v>12070</v>
      </c>
      <c r="H5032" t="s">
        <v>949</v>
      </c>
      <c r="I5032" t="s">
        <v>265</v>
      </c>
      <c r="J5032" s="25">
        <v>45863</v>
      </c>
      <c r="K5032" s="25">
        <v>45863</v>
      </c>
      <c r="L5032" t="s">
        <v>4933</v>
      </c>
      <c r="M5032" t="s">
        <v>5173</v>
      </c>
      <c r="N5032" t="s">
        <v>32</v>
      </c>
      <c r="O5032" t="s">
        <v>6282</v>
      </c>
    </row>
    <row r="5033" spans="1:15" x14ac:dyDescent="0.25">
      <c r="A5033">
        <v>3316</v>
      </c>
      <c r="B5033" t="s">
        <v>12071</v>
      </c>
      <c r="C5033" t="s">
        <v>948</v>
      </c>
      <c r="D5033" t="s">
        <v>5172</v>
      </c>
      <c r="E5033">
        <v>16</v>
      </c>
      <c r="F5033">
        <v>4</v>
      </c>
      <c r="G5033" t="s">
        <v>12072</v>
      </c>
      <c r="H5033" t="s">
        <v>949</v>
      </c>
      <c r="I5033" t="s">
        <v>265</v>
      </c>
      <c r="J5033" s="25">
        <v>45863</v>
      </c>
      <c r="K5033" s="25">
        <v>45863</v>
      </c>
      <c r="L5033" t="s">
        <v>4933</v>
      </c>
      <c r="M5033" t="s">
        <v>5173</v>
      </c>
      <c r="N5033" t="s">
        <v>32</v>
      </c>
      <c r="O5033" t="s">
        <v>6282</v>
      </c>
    </row>
    <row r="5034" spans="1:15" x14ac:dyDescent="0.25">
      <c r="A5034">
        <v>3317</v>
      </c>
      <c r="B5034" t="s">
        <v>12069</v>
      </c>
      <c r="C5034" t="s">
        <v>948</v>
      </c>
      <c r="D5034" t="s">
        <v>5172</v>
      </c>
      <c r="E5034">
        <v>32</v>
      </c>
      <c r="F5034">
        <v>8</v>
      </c>
      <c r="G5034" t="s">
        <v>12073</v>
      </c>
      <c r="H5034" t="s">
        <v>949</v>
      </c>
      <c r="I5034" t="s">
        <v>265</v>
      </c>
      <c r="J5034" s="25">
        <v>45863</v>
      </c>
      <c r="K5034" s="25">
        <v>45863</v>
      </c>
      <c r="L5034" t="s">
        <v>4933</v>
      </c>
      <c r="M5034" t="s">
        <v>5173</v>
      </c>
      <c r="N5034" t="s">
        <v>32</v>
      </c>
      <c r="O5034" t="s">
        <v>6282</v>
      </c>
    </row>
    <row r="5035" spans="1:15" x14ac:dyDescent="0.25">
      <c r="A5035">
        <v>3318</v>
      </c>
      <c r="B5035" t="s">
        <v>12069</v>
      </c>
      <c r="C5035" t="s">
        <v>948</v>
      </c>
      <c r="D5035" t="s">
        <v>5172</v>
      </c>
      <c r="E5035">
        <v>32</v>
      </c>
      <c r="F5035">
        <v>8</v>
      </c>
      <c r="G5035" t="s">
        <v>12074</v>
      </c>
      <c r="H5035" t="s">
        <v>949</v>
      </c>
      <c r="I5035" t="s">
        <v>265</v>
      </c>
      <c r="J5035" s="25">
        <v>45863</v>
      </c>
      <c r="K5035" s="25">
        <v>45863</v>
      </c>
      <c r="L5035" t="s">
        <v>4933</v>
      </c>
      <c r="M5035" t="s">
        <v>5173</v>
      </c>
      <c r="N5035" t="s">
        <v>32</v>
      </c>
      <c r="O5035" t="s">
        <v>6282</v>
      </c>
    </row>
    <row r="5036" spans="1:15" x14ac:dyDescent="0.25">
      <c r="A5036">
        <v>3319</v>
      </c>
      <c r="B5036" t="s">
        <v>12069</v>
      </c>
      <c r="C5036" t="s">
        <v>948</v>
      </c>
      <c r="D5036" t="s">
        <v>5172</v>
      </c>
      <c r="E5036">
        <v>32</v>
      </c>
      <c r="F5036">
        <v>8</v>
      </c>
      <c r="G5036" t="s">
        <v>12075</v>
      </c>
      <c r="H5036" t="s">
        <v>949</v>
      </c>
      <c r="I5036" t="s">
        <v>265</v>
      </c>
      <c r="J5036" s="25">
        <v>45863</v>
      </c>
      <c r="K5036" s="25">
        <v>45863</v>
      </c>
      <c r="L5036" t="s">
        <v>4933</v>
      </c>
      <c r="M5036" t="s">
        <v>5173</v>
      </c>
      <c r="N5036" t="s">
        <v>32</v>
      </c>
      <c r="O5036" t="s">
        <v>6282</v>
      </c>
    </row>
    <row r="5037" spans="1:15" x14ac:dyDescent="0.25">
      <c r="A5037">
        <v>3320</v>
      </c>
      <c r="B5037" t="s">
        <v>12069</v>
      </c>
      <c r="C5037" t="s">
        <v>948</v>
      </c>
      <c r="D5037" t="s">
        <v>5172</v>
      </c>
      <c r="E5037">
        <v>32</v>
      </c>
      <c r="F5037">
        <v>8</v>
      </c>
      <c r="G5037" t="s">
        <v>12076</v>
      </c>
      <c r="H5037" t="s">
        <v>949</v>
      </c>
      <c r="I5037" t="s">
        <v>265</v>
      </c>
      <c r="J5037" s="25">
        <v>45863</v>
      </c>
      <c r="K5037" s="25">
        <v>45863</v>
      </c>
      <c r="L5037" t="s">
        <v>4933</v>
      </c>
      <c r="M5037" t="s">
        <v>5173</v>
      </c>
      <c r="N5037" t="s">
        <v>32</v>
      </c>
      <c r="O5037" t="s">
        <v>6282</v>
      </c>
    </row>
    <row r="5038" spans="1:15" x14ac:dyDescent="0.25">
      <c r="A5038">
        <v>3321</v>
      </c>
      <c r="B5038" t="s">
        <v>12069</v>
      </c>
      <c r="C5038" t="s">
        <v>948</v>
      </c>
      <c r="D5038" t="s">
        <v>5172</v>
      </c>
      <c r="E5038">
        <v>32</v>
      </c>
      <c r="F5038">
        <v>8</v>
      </c>
      <c r="G5038" t="s">
        <v>12077</v>
      </c>
      <c r="H5038" t="s">
        <v>949</v>
      </c>
      <c r="I5038" t="s">
        <v>265</v>
      </c>
      <c r="J5038" s="25">
        <v>45863</v>
      </c>
      <c r="K5038" s="25">
        <v>45863</v>
      </c>
      <c r="L5038" t="s">
        <v>4933</v>
      </c>
      <c r="M5038" t="s">
        <v>5173</v>
      </c>
      <c r="N5038" t="s">
        <v>32</v>
      </c>
      <c r="O5038" t="s">
        <v>6282</v>
      </c>
    </row>
    <row r="5039" spans="1:15" x14ac:dyDescent="0.25">
      <c r="A5039">
        <v>3322</v>
      </c>
      <c r="B5039" t="s">
        <v>12069</v>
      </c>
      <c r="C5039" t="s">
        <v>948</v>
      </c>
      <c r="D5039" t="s">
        <v>5172</v>
      </c>
      <c r="E5039">
        <v>32</v>
      </c>
      <c r="F5039">
        <v>8</v>
      </c>
      <c r="G5039" t="s">
        <v>12078</v>
      </c>
      <c r="H5039" t="s">
        <v>949</v>
      </c>
      <c r="I5039" t="s">
        <v>265</v>
      </c>
      <c r="J5039" s="25">
        <v>45863</v>
      </c>
      <c r="K5039" s="25">
        <v>45863</v>
      </c>
      <c r="L5039" t="s">
        <v>4933</v>
      </c>
      <c r="M5039" t="s">
        <v>5173</v>
      </c>
      <c r="N5039" t="s">
        <v>32</v>
      </c>
      <c r="O5039" t="s">
        <v>6282</v>
      </c>
    </row>
    <row r="5040" spans="1:15" x14ac:dyDescent="0.25">
      <c r="A5040">
        <v>3323</v>
      </c>
      <c r="B5040" t="s">
        <v>12069</v>
      </c>
      <c r="C5040" t="s">
        <v>948</v>
      </c>
      <c r="D5040" t="s">
        <v>5172</v>
      </c>
      <c r="E5040">
        <v>32</v>
      </c>
      <c r="F5040">
        <v>8</v>
      </c>
      <c r="G5040" t="s">
        <v>12079</v>
      </c>
      <c r="H5040" t="s">
        <v>949</v>
      </c>
      <c r="I5040" t="s">
        <v>265</v>
      </c>
      <c r="J5040" s="25">
        <v>45863</v>
      </c>
      <c r="K5040" s="25">
        <v>45863</v>
      </c>
      <c r="L5040" t="s">
        <v>4933</v>
      </c>
      <c r="M5040" t="s">
        <v>5173</v>
      </c>
      <c r="N5040" t="s">
        <v>32</v>
      </c>
      <c r="O5040" t="s">
        <v>6282</v>
      </c>
    </row>
    <row r="5041" spans="1:15" x14ac:dyDescent="0.25">
      <c r="A5041">
        <v>4612</v>
      </c>
      <c r="B5041" t="s">
        <v>12040</v>
      </c>
      <c r="C5041" t="s">
        <v>4023</v>
      </c>
      <c r="D5041" t="s">
        <v>12080</v>
      </c>
      <c r="E5041">
        <v>88</v>
      </c>
      <c r="F5041">
        <v>8</v>
      </c>
      <c r="G5041" t="s">
        <v>12081</v>
      </c>
      <c r="H5041" t="s">
        <v>273</v>
      </c>
      <c r="I5041" t="s">
        <v>265</v>
      </c>
      <c r="J5041" s="25">
        <v>45938</v>
      </c>
      <c r="K5041" s="25">
        <v>45938</v>
      </c>
      <c r="L5041" t="s">
        <v>959</v>
      </c>
      <c r="M5041" t="s">
        <v>12082</v>
      </c>
      <c r="N5041" t="s">
        <v>32</v>
      </c>
      <c r="O5041" t="s">
        <v>6302</v>
      </c>
    </row>
    <row r="5042" spans="1:15" x14ac:dyDescent="0.25">
      <c r="A5042">
        <v>3324</v>
      </c>
      <c r="B5042" t="s">
        <v>12040</v>
      </c>
      <c r="C5042" t="s">
        <v>4023</v>
      </c>
      <c r="D5042" t="s">
        <v>12080</v>
      </c>
      <c r="E5042">
        <v>5</v>
      </c>
      <c r="F5042">
        <v>0</v>
      </c>
      <c r="G5042" t="s">
        <v>12083</v>
      </c>
      <c r="H5042" t="s">
        <v>273</v>
      </c>
      <c r="I5042" t="s">
        <v>265</v>
      </c>
      <c r="J5042" s="25">
        <v>45938</v>
      </c>
      <c r="K5042" s="25">
        <v>45938</v>
      </c>
      <c r="L5042" t="s">
        <v>959</v>
      </c>
      <c r="M5042" t="s">
        <v>12082</v>
      </c>
      <c r="N5042" t="s">
        <v>32</v>
      </c>
      <c r="O5042" t="s">
        <v>6282</v>
      </c>
    </row>
    <row r="5043" spans="1:15" x14ac:dyDescent="0.25">
      <c r="A5043">
        <v>3325</v>
      </c>
      <c r="B5043" t="s">
        <v>12084</v>
      </c>
      <c r="C5043" t="s">
        <v>2837</v>
      </c>
      <c r="D5043" t="s">
        <v>12085</v>
      </c>
      <c r="E5043">
        <v>155</v>
      </c>
      <c r="F5043">
        <v>15</v>
      </c>
      <c r="G5043" t="s">
        <v>12086</v>
      </c>
      <c r="H5043" t="s">
        <v>12053</v>
      </c>
      <c r="I5043" t="s">
        <v>30</v>
      </c>
      <c r="J5043" s="25">
        <v>43719</v>
      </c>
      <c r="K5043" s="25">
        <v>45638</v>
      </c>
      <c r="L5043" t="s">
        <v>12054</v>
      </c>
      <c r="M5043" t="s">
        <v>12087</v>
      </c>
      <c r="N5043" t="s">
        <v>32</v>
      </c>
      <c r="O5043" t="s">
        <v>6282</v>
      </c>
    </row>
    <row r="5044" spans="1:15" x14ac:dyDescent="0.25">
      <c r="A5044">
        <v>3326</v>
      </c>
      <c r="B5044" t="s">
        <v>12084</v>
      </c>
      <c r="C5044" t="s">
        <v>2837</v>
      </c>
      <c r="D5044" t="s">
        <v>12085</v>
      </c>
      <c r="E5044">
        <v>5</v>
      </c>
      <c r="F5044">
        <v>0</v>
      </c>
      <c r="G5044" t="s">
        <v>12088</v>
      </c>
      <c r="H5044" t="s">
        <v>12053</v>
      </c>
      <c r="I5044" t="s">
        <v>30</v>
      </c>
      <c r="J5044" s="25">
        <v>43719</v>
      </c>
      <c r="K5044" s="25">
        <v>45638</v>
      </c>
      <c r="L5044" t="s">
        <v>12054</v>
      </c>
      <c r="M5044" t="s">
        <v>12087</v>
      </c>
      <c r="N5044" t="s">
        <v>32</v>
      </c>
      <c r="O5044" t="s">
        <v>6282</v>
      </c>
    </row>
    <row r="5045" spans="1:15" x14ac:dyDescent="0.25">
      <c r="A5045">
        <v>3327</v>
      </c>
      <c r="B5045" t="s">
        <v>12089</v>
      </c>
      <c r="C5045" t="s">
        <v>2838</v>
      </c>
      <c r="D5045" t="s">
        <v>12085</v>
      </c>
      <c r="E5045">
        <v>150</v>
      </c>
      <c r="F5045">
        <v>15</v>
      </c>
      <c r="G5045" t="s">
        <v>12090</v>
      </c>
      <c r="H5045" t="s">
        <v>5169</v>
      </c>
      <c r="I5045" t="s">
        <v>35</v>
      </c>
      <c r="J5045" s="25">
        <v>44819</v>
      </c>
      <c r="K5045" s="25">
        <v>45638</v>
      </c>
      <c r="L5045" t="s">
        <v>5170</v>
      </c>
      <c r="M5045" t="s">
        <v>12087</v>
      </c>
      <c r="N5045" t="s">
        <v>31</v>
      </c>
      <c r="O5045" t="s">
        <v>6282</v>
      </c>
    </row>
    <row r="5046" spans="1:15" x14ac:dyDescent="0.25">
      <c r="A5046">
        <v>3328</v>
      </c>
      <c r="B5046" t="s">
        <v>12089</v>
      </c>
      <c r="C5046" t="s">
        <v>2838</v>
      </c>
      <c r="D5046" t="s">
        <v>12085</v>
      </c>
      <c r="E5046">
        <v>150</v>
      </c>
      <c r="F5046">
        <v>15</v>
      </c>
      <c r="G5046" t="s">
        <v>12091</v>
      </c>
      <c r="H5046" t="s">
        <v>5169</v>
      </c>
      <c r="I5046" t="s">
        <v>35</v>
      </c>
      <c r="J5046" s="25">
        <v>44819</v>
      </c>
      <c r="K5046" s="25">
        <v>45638</v>
      </c>
      <c r="L5046" t="s">
        <v>5170</v>
      </c>
      <c r="M5046" t="s">
        <v>12087</v>
      </c>
      <c r="N5046" t="s">
        <v>31</v>
      </c>
      <c r="O5046" t="s">
        <v>6282</v>
      </c>
    </row>
    <row r="5047" spans="1:15" x14ac:dyDescent="0.25">
      <c r="A5047">
        <v>3329</v>
      </c>
      <c r="B5047" t="s">
        <v>12089</v>
      </c>
      <c r="C5047" t="s">
        <v>2838</v>
      </c>
      <c r="D5047" t="s">
        <v>12085</v>
      </c>
      <c r="E5047">
        <v>90</v>
      </c>
      <c r="F5047">
        <v>9</v>
      </c>
      <c r="G5047" t="s">
        <v>12092</v>
      </c>
      <c r="H5047" t="s">
        <v>5169</v>
      </c>
      <c r="I5047" t="s">
        <v>35</v>
      </c>
      <c r="J5047" s="25">
        <v>44819</v>
      </c>
      <c r="K5047" s="25">
        <v>45638</v>
      </c>
      <c r="L5047" t="s">
        <v>5170</v>
      </c>
      <c r="M5047" t="s">
        <v>12087</v>
      </c>
      <c r="N5047" t="s">
        <v>31</v>
      </c>
      <c r="O5047" t="s">
        <v>6282</v>
      </c>
    </row>
    <row r="5048" spans="1:15" x14ac:dyDescent="0.25">
      <c r="A5048">
        <v>3331</v>
      </c>
      <c r="B5048" t="s">
        <v>12093</v>
      </c>
      <c r="C5048" t="s">
        <v>2839</v>
      </c>
      <c r="D5048" t="s">
        <v>12094</v>
      </c>
      <c r="E5048">
        <v>240</v>
      </c>
      <c r="F5048">
        <v>24</v>
      </c>
      <c r="G5048" t="s">
        <v>12095</v>
      </c>
      <c r="H5048" t="s">
        <v>12096</v>
      </c>
      <c r="I5048" t="s">
        <v>35</v>
      </c>
      <c r="J5048" s="25">
        <v>45295</v>
      </c>
      <c r="K5048" s="25">
        <v>45295</v>
      </c>
      <c r="L5048" t="s">
        <v>4598</v>
      </c>
      <c r="M5048" t="s">
        <v>12087</v>
      </c>
      <c r="N5048" t="s">
        <v>127</v>
      </c>
      <c r="O5048" t="s">
        <v>6282</v>
      </c>
    </row>
    <row r="5049" spans="1:15" x14ac:dyDescent="0.25">
      <c r="A5049">
        <v>3332</v>
      </c>
      <c r="B5049" t="s">
        <v>12093</v>
      </c>
      <c r="C5049" t="s">
        <v>2839</v>
      </c>
      <c r="D5049" t="s">
        <v>12094</v>
      </c>
      <c r="E5049">
        <v>240</v>
      </c>
      <c r="F5049">
        <v>24</v>
      </c>
      <c r="G5049" t="s">
        <v>12097</v>
      </c>
      <c r="H5049" t="s">
        <v>12096</v>
      </c>
      <c r="I5049" t="s">
        <v>35</v>
      </c>
      <c r="J5049" s="25">
        <v>45295</v>
      </c>
      <c r="K5049" s="25">
        <v>45295</v>
      </c>
      <c r="L5049" t="s">
        <v>4598</v>
      </c>
      <c r="M5049" t="s">
        <v>12087</v>
      </c>
      <c r="N5049" t="s">
        <v>127</v>
      </c>
      <c r="O5049" t="s">
        <v>6282</v>
      </c>
    </row>
    <row r="5050" spans="1:15" x14ac:dyDescent="0.25">
      <c r="A5050">
        <v>3333</v>
      </c>
      <c r="B5050" t="s">
        <v>12093</v>
      </c>
      <c r="C5050" t="s">
        <v>2839</v>
      </c>
      <c r="D5050" t="s">
        <v>12094</v>
      </c>
      <c r="E5050">
        <v>20</v>
      </c>
      <c r="F5050">
        <v>2</v>
      </c>
      <c r="G5050" t="s">
        <v>12098</v>
      </c>
      <c r="H5050" t="s">
        <v>12096</v>
      </c>
      <c r="I5050" t="s">
        <v>35</v>
      </c>
      <c r="J5050" s="25">
        <v>45295</v>
      </c>
      <c r="K5050" s="25">
        <v>45295</v>
      </c>
      <c r="L5050" t="s">
        <v>4598</v>
      </c>
      <c r="M5050" t="s">
        <v>12087</v>
      </c>
      <c r="N5050" t="s">
        <v>127</v>
      </c>
      <c r="O5050" t="s">
        <v>6282</v>
      </c>
    </row>
    <row r="5051" spans="1:15" x14ac:dyDescent="0.25">
      <c r="A5051">
        <v>3330</v>
      </c>
      <c r="B5051" t="s">
        <v>12040</v>
      </c>
      <c r="C5051" t="s">
        <v>2839</v>
      </c>
      <c r="D5051" t="s">
        <v>12094</v>
      </c>
      <c r="E5051">
        <v>9</v>
      </c>
      <c r="F5051">
        <v>0</v>
      </c>
      <c r="G5051" t="s">
        <v>12042</v>
      </c>
      <c r="H5051" t="s">
        <v>946</v>
      </c>
      <c r="I5051" t="s">
        <v>35</v>
      </c>
      <c r="J5051" s="25">
        <v>45492</v>
      </c>
      <c r="K5051" s="25">
        <v>45492</v>
      </c>
      <c r="L5051" t="s">
        <v>825</v>
      </c>
      <c r="M5051" t="s">
        <v>12087</v>
      </c>
      <c r="N5051" t="s">
        <v>127</v>
      </c>
      <c r="O5051" t="s">
        <v>6282</v>
      </c>
    </row>
    <row r="5052" spans="1:15" x14ac:dyDescent="0.25">
      <c r="A5052">
        <v>3334</v>
      </c>
      <c r="B5052" t="s">
        <v>12093</v>
      </c>
      <c r="C5052" t="s">
        <v>2839</v>
      </c>
      <c r="D5052" t="s">
        <v>12094</v>
      </c>
      <c r="E5052">
        <v>240</v>
      </c>
      <c r="F5052">
        <v>24</v>
      </c>
      <c r="G5052" t="s">
        <v>12099</v>
      </c>
      <c r="H5052" t="s">
        <v>946</v>
      </c>
      <c r="I5052" t="s">
        <v>35</v>
      </c>
      <c r="J5052" s="25">
        <v>45492</v>
      </c>
      <c r="K5052" s="25">
        <v>45492</v>
      </c>
      <c r="L5052" t="s">
        <v>825</v>
      </c>
      <c r="M5052" t="s">
        <v>12087</v>
      </c>
      <c r="N5052" t="s">
        <v>127</v>
      </c>
      <c r="O5052" t="s">
        <v>6282</v>
      </c>
    </row>
    <row r="5053" spans="1:15" x14ac:dyDescent="0.25">
      <c r="A5053">
        <v>3335</v>
      </c>
      <c r="B5053" t="s">
        <v>12093</v>
      </c>
      <c r="C5053" t="s">
        <v>2839</v>
      </c>
      <c r="D5053" t="s">
        <v>12094</v>
      </c>
      <c r="E5053">
        <v>240</v>
      </c>
      <c r="F5053">
        <v>24</v>
      </c>
      <c r="G5053" t="s">
        <v>12100</v>
      </c>
      <c r="H5053" t="s">
        <v>946</v>
      </c>
      <c r="I5053" t="s">
        <v>35</v>
      </c>
      <c r="J5053" s="25">
        <v>45492</v>
      </c>
      <c r="K5053" s="25">
        <v>45492</v>
      </c>
      <c r="L5053" t="s">
        <v>825</v>
      </c>
      <c r="M5053" t="s">
        <v>12087</v>
      </c>
      <c r="N5053" t="s">
        <v>127</v>
      </c>
      <c r="O5053" t="s">
        <v>6282</v>
      </c>
    </row>
    <row r="5054" spans="1:15" x14ac:dyDescent="0.25">
      <c r="A5054">
        <v>3336</v>
      </c>
      <c r="B5054" t="s">
        <v>12040</v>
      </c>
      <c r="C5054" t="s">
        <v>2839</v>
      </c>
      <c r="D5054" t="s">
        <v>12094</v>
      </c>
      <c r="E5054">
        <v>10</v>
      </c>
      <c r="F5054">
        <v>1</v>
      </c>
      <c r="G5054" t="s">
        <v>12101</v>
      </c>
      <c r="H5054" t="s">
        <v>946</v>
      </c>
      <c r="I5054" t="s">
        <v>35</v>
      </c>
      <c r="J5054" s="25">
        <v>45492</v>
      </c>
      <c r="K5054" s="25">
        <v>45492</v>
      </c>
      <c r="L5054" t="s">
        <v>825</v>
      </c>
      <c r="M5054" t="s">
        <v>12087</v>
      </c>
      <c r="N5054" t="s">
        <v>127</v>
      </c>
      <c r="O5054" t="s">
        <v>6282</v>
      </c>
    </row>
    <row r="5055" spans="1:15" x14ac:dyDescent="0.25">
      <c r="A5055">
        <v>3337</v>
      </c>
      <c r="B5055" t="s">
        <v>12084</v>
      </c>
      <c r="C5055" t="s">
        <v>2841</v>
      </c>
      <c r="D5055" t="s">
        <v>5174</v>
      </c>
      <c r="E5055">
        <v>150</v>
      </c>
      <c r="F5055">
        <v>15</v>
      </c>
      <c r="G5055" t="s">
        <v>12102</v>
      </c>
      <c r="H5055" t="s">
        <v>5169</v>
      </c>
      <c r="I5055" t="s">
        <v>35</v>
      </c>
      <c r="J5055" s="25">
        <v>44819</v>
      </c>
      <c r="K5055" s="25">
        <v>45638</v>
      </c>
      <c r="L5055" t="s">
        <v>5170</v>
      </c>
      <c r="M5055" t="s">
        <v>5176</v>
      </c>
      <c r="N5055" t="s">
        <v>31</v>
      </c>
      <c r="O5055" t="s">
        <v>6282</v>
      </c>
    </row>
    <row r="5056" spans="1:15" x14ac:dyDescent="0.25">
      <c r="A5056">
        <v>3338</v>
      </c>
      <c r="B5056" t="s">
        <v>12084</v>
      </c>
      <c r="C5056" t="s">
        <v>2841</v>
      </c>
      <c r="D5056" t="s">
        <v>5174</v>
      </c>
      <c r="E5056">
        <v>150</v>
      </c>
      <c r="F5056">
        <v>15</v>
      </c>
      <c r="G5056" t="s">
        <v>12103</v>
      </c>
      <c r="H5056" t="s">
        <v>5169</v>
      </c>
      <c r="I5056" t="s">
        <v>35</v>
      </c>
      <c r="J5056" s="25">
        <v>44819</v>
      </c>
      <c r="K5056" s="25">
        <v>45638</v>
      </c>
      <c r="L5056" t="s">
        <v>5170</v>
      </c>
      <c r="M5056" t="s">
        <v>5176</v>
      </c>
      <c r="N5056" t="s">
        <v>31</v>
      </c>
      <c r="O5056" t="s">
        <v>6282</v>
      </c>
    </row>
    <row r="5057" spans="1:15" x14ac:dyDescent="0.25">
      <c r="A5057">
        <v>3340</v>
      </c>
      <c r="B5057" t="s">
        <v>12093</v>
      </c>
      <c r="C5057" t="s">
        <v>2842</v>
      </c>
      <c r="D5057" t="s">
        <v>12104</v>
      </c>
      <c r="E5057">
        <v>240</v>
      </c>
      <c r="F5057">
        <v>24</v>
      </c>
      <c r="G5057" t="s">
        <v>12105</v>
      </c>
      <c r="H5057" t="s">
        <v>12106</v>
      </c>
      <c r="I5057" t="s">
        <v>35</v>
      </c>
      <c r="J5057" s="25">
        <v>45024</v>
      </c>
      <c r="K5057" s="25">
        <v>45024</v>
      </c>
      <c r="L5057" t="s">
        <v>4941</v>
      </c>
      <c r="M5057" t="s">
        <v>5176</v>
      </c>
      <c r="N5057" t="s">
        <v>127</v>
      </c>
      <c r="O5057" t="s">
        <v>6282</v>
      </c>
    </row>
    <row r="5058" spans="1:15" x14ac:dyDescent="0.25">
      <c r="A5058">
        <v>3341</v>
      </c>
      <c r="B5058" t="s">
        <v>12093</v>
      </c>
      <c r="C5058" t="s">
        <v>2842</v>
      </c>
      <c r="D5058" t="s">
        <v>12104</v>
      </c>
      <c r="E5058">
        <v>240</v>
      </c>
      <c r="F5058">
        <v>24</v>
      </c>
      <c r="G5058" t="s">
        <v>12107</v>
      </c>
      <c r="H5058" t="s">
        <v>12106</v>
      </c>
      <c r="I5058" t="s">
        <v>35</v>
      </c>
      <c r="J5058" s="25">
        <v>45024</v>
      </c>
      <c r="K5058" s="25">
        <v>45024</v>
      </c>
      <c r="L5058" t="s">
        <v>4941</v>
      </c>
      <c r="M5058" t="s">
        <v>5176</v>
      </c>
      <c r="N5058" t="s">
        <v>127</v>
      </c>
      <c r="O5058" t="s">
        <v>6282</v>
      </c>
    </row>
    <row r="5059" spans="1:15" x14ac:dyDescent="0.25">
      <c r="A5059">
        <v>3342</v>
      </c>
      <c r="B5059" t="s">
        <v>12093</v>
      </c>
      <c r="C5059" t="s">
        <v>2842</v>
      </c>
      <c r="D5059" t="s">
        <v>12104</v>
      </c>
      <c r="E5059">
        <v>20</v>
      </c>
      <c r="F5059">
        <v>2</v>
      </c>
      <c r="G5059" t="s">
        <v>12108</v>
      </c>
      <c r="H5059" t="s">
        <v>12106</v>
      </c>
      <c r="I5059" t="s">
        <v>35</v>
      </c>
      <c r="J5059" s="25">
        <v>45024</v>
      </c>
      <c r="K5059" s="25">
        <v>45024</v>
      </c>
      <c r="L5059" t="s">
        <v>4941</v>
      </c>
      <c r="M5059" t="s">
        <v>5176</v>
      </c>
      <c r="N5059" t="s">
        <v>127</v>
      </c>
      <c r="O5059" t="s">
        <v>6282</v>
      </c>
    </row>
    <row r="5060" spans="1:15" x14ac:dyDescent="0.25">
      <c r="A5060">
        <v>3339</v>
      </c>
      <c r="B5060" t="s">
        <v>12040</v>
      </c>
      <c r="C5060" t="s">
        <v>2842</v>
      </c>
      <c r="D5060" t="s">
        <v>12104</v>
      </c>
      <c r="E5060">
        <v>4</v>
      </c>
      <c r="F5060">
        <v>0</v>
      </c>
      <c r="G5060" t="s">
        <v>12042</v>
      </c>
      <c r="H5060" t="s">
        <v>946</v>
      </c>
      <c r="I5060" t="s">
        <v>35</v>
      </c>
      <c r="J5060" s="25">
        <v>45492</v>
      </c>
      <c r="K5060" s="25">
        <v>45492</v>
      </c>
      <c r="L5060" t="s">
        <v>825</v>
      </c>
      <c r="M5060" t="s">
        <v>5176</v>
      </c>
      <c r="N5060" t="s">
        <v>127</v>
      </c>
      <c r="O5060" t="s">
        <v>6282</v>
      </c>
    </row>
    <row r="5061" spans="1:15" x14ac:dyDescent="0.25">
      <c r="A5061">
        <v>3343</v>
      </c>
      <c r="B5061" t="s">
        <v>12093</v>
      </c>
      <c r="C5061" t="s">
        <v>2842</v>
      </c>
      <c r="D5061" t="s">
        <v>12104</v>
      </c>
      <c r="E5061">
        <v>240</v>
      </c>
      <c r="F5061">
        <v>24</v>
      </c>
      <c r="G5061" t="s">
        <v>12109</v>
      </c>
      <c r="H5061" t="s">
        <v>946</v>
      </c>
      <c r="I5061" t="s">
        <v>35</v>
      </c>
      <c r="J5061" s="25">
        <v>45492</v>
      </c>
      <c r="K5061" s="25">
        <v>45492</v>
      </c>
      <c r="L5061" t="s">
        <v>825</v>
      </c>
      <c r="M5061" t="s">
        <v>5176</v>
      </c>
      <c r="N5061" t="s">
        <v>127</v>
      </c>
      <c r="O5061" t="s">
        <v>6282</v>
      </c>
    </row>
    <row r="5062" spans="1:15" x14ac:dyDescent="0.25">
      <c r="A5062">
        <v>3344</v>
      </c>
      <c r="B5062" t="s">
        <v>12093</v>
      </c>
      <c r="C5062" t="s">
        <v>2842</v>
      </c>
      <c r="D5062" t="s">
        <v>12104</v>
      </c>
      <c r="E5062">
        <v>10</v>
      </c>
      <c r="F5062">
        <v>1</v>
      </c>
      <c r="G5062" t="s">
        <v>12110</v>
      </c>
      <c r="H5062" t="s">
        <v>946</v>
      </c>
      <c r="I5062" t="s">
        <v>265</v>
      </c>
      <c r="J5062" s="25">
        <v>45492</v>
      </c>
      <c r="K5062" s="25">
        <v>45768</v>
      </c>
      <c r="L5062" t="s">
        <v>825</v>
      </c>
      <c r="M5062" t="s">
        <v>5176</v>
      </c>
      <c r="N5062" t="s">
        <v>127</v>
      </c>
      <c r="O5062" t="s">
        <v>6282</v>
      </c>
    </row>
    <row r="5063" spans="1:15" x14ac:dyDescent="0.25">
      <c r="A5063">
        <v>3345</v>
      </c>
      <c r="B5063" t="s">
        <v>12093</v>
      </c>
      <c r="C5063" t="s">
        <v>2842</v>
      </c>
      <c r="D5063" t="s">
        <v>12104</v>
      </c>
      <c r="E5063">
        <v>150</v>
      </c>
      <c r="F5063">
        <v>15</v>
      </c>
      <c r="G5063" t="s">
        <v>12110</v>
      </c>
      <c r="H5063" t="s">
        <v>946</v>
      </c>
      <c r="I5063" t="s">
        <v>35</v>
      </c>
      <c r="J5063" s="25">
        <v>45492</v>
      </c>
      <c r="K5063" s="25">
        <v>45492</v>
      </c>
      <c r="L5063" t="s">
        <v>825</v>
      </c>
      <c r="M5063" t="s">
        <v>5176</v>
      </c>
      <c r="N5063" t="s">
        <v>127</v>
      </c>
      <c r="O5063" t="s">
        <v>6282</v>
      </c>
    </row>
    <row r="5064" spans="1:15" x14ac:dyDescent="0.25">
      <c r="A5064">
        <v>3346</v>
      </c>
      <c r="B5064" t="s">
        <v>12093</v>
      </c>
      <c r="C5064" t="s">
        <v>2842</v>
      </c>
      <c r="D5064" t="s">
        <v>12104</v>
      </c>
      <c r="E5064">
        <v>190</v>
      </c>
      <c r="F5064">
        <v>19</v>
      </c>
      <c r="G5064" t="s">
        <v>12111</v>
      </c>
      <c r="H5064" t="s">
        <v>946</v>
      </c>
      <c r="I5064" t="s">
        <v>35</v>
      </c>
      <c r="J5064" s="25">
        <v>45492</v>
      </c>
      <c r="K5064" s="25">
        <v>45492</v>
      </c>
      <c r="L5064" t="s">
        <v>825</v>
      </c>
      <c r="M5064" t="s">
        <v>5176</v>
      </c>
      <c r="N5064" t="s">
        <v>127</v>
      </c>
      <c r="O5064" t="s">
        <v>6282</v>
      </c>
    </row>
    <row r="5065" spans="1:15" x14ac:dyDescent="0.25">
      <c r="A5065">
        <v>3347</v>
      </c>
      <c r="B5065" t="s">
        <v>12112</v>
      </c>
      <c r="C5065" t="s">
        <v>952</v>
      </c>
      <c r="D5065" t="s">
        <v>5177</v>
      </c>
      <c r="E5065">
        <v>60</v>
      </c>
      <c r="F5065">
        <v>12</v>
      </c>
      <c r="G5065" t="s">
        <v>12113</v>
      </c>
      <c r="H5065" t="s">
        <v>5178</v>
      </c>
      <c r="I5065" t="s">
        <v>265</v>
      </c>
      <c r="J5065" s="25">
        <v>45717</v>
      </c>
      <c r="K5065" s="25">
        <v>45717</v>
      </c>
      <c r="L5065" t="s">
        <v>5179</v>
      </c>
      <c r="M5065" t="s">
        <v>5180</v>
      </c>
      <c r="N5065" t="s">
        <v>31</v>
      </c>
      <c r="O5065" t="s">
        <v>6282</v>
      </c>
    </row>
    <row r="5066" spans="1:15" x14ac:dyDescent="0.25">
      <c r="A5066">
        <v>3348</v>
      </c>
      <c r="B5066" t="s">
        <v>12112</v>
      </c>
      <c r="C5066" t="s">
        <v>952</v>
      </c>
      <c r="D5066" t="s">
        <v>5177</v>
      </c>
      <c r="E5066">
        <v>60</v>
      </c>
      <c r="F5066">
        <v>12</v>
      </c>
      <c r="G5066" t="s">
        <v>12114</v>
      </c>
      <c r="H5066" t="s">
        <v>5178</v>
      </c>
      <c r="I5066" t="s">
        <v>265</v>
      </c>
      <c r="J5066" s="25">
        <v>45717</v>
      </c>
      <c r="K5066" s="25">
        <v>45717</v>
      </c>
      <c r="L5066" t="s">
        <v>5179</v>
      </c>
      <c r="M5066" t="s">
        <v>5180</v>
      </c>
      <c r="N5066" t="s">
        <v>31</v>
      </c>
      <c r="O5066" t="s">
        <v>6282</v>
      </c>
    </row>
    <row r="5067" spans="1:15" x14ac:dyDescent="0.25">
      <c r="A5067">
        <v>3349</v>
      </c>
      <c r="B5067" t="s">
        <v>12112</v>
      </c>
      <c r="C5067" t="s">
        <v>952</v>
      </c>
      <c r="D5067" t="s">
        <v>5177</v>
      </c>
      <c r="E5067">
        <v>60</v>
      </c>
      <c r="F5067">
        <v>12</v>
      </c>
      <c r="G5067" t="s">
        <v>12115</v>
      </c>
      <c r="H5067" t="s">
        <v>5178</v>
      </c>
      <c r="I5067" t="s">
        <v>265</v>
      </c>
      <c r="J5067" s="25">
        <v>45717</v>
      </c>
      <c r="K5067" s="25">
        <v>45717</v>
      </c>
      <c r="L5067" t="s">
        <v>5179</v>
      </c>
      <c r="M5067" t="s">
        <v>5180</v>
      </c>
      <c r="N5067" t="s">
        <v>31</v>
      </c>
      <c r="O5067" t="s">
        <v>6282</v>
      </c>
    </row>
    <row r="5068" spans="1:15" x14ac:dyDescent="0.25">
      <c r="A5068">
        <v>3350</v>
      </c>
      <c r="B5068" t="s">
        <v>12112</v>
      </c>
      <c r="C5068" t="s">
        <v>952</v>
      </c>
      <c r="D5068" t="s">
        <v>5177</v>
      </c>
      <c r="E5068">
        <v>60</v>
      </c>
      <c r="F5068">
        <v>12</v>
      </c>
      <c r="G5068" t="s">
        <v>12116</v>
      </c>
      <c r="H5068" t="s">
        <v>5178</v>
      </c>
      <c r="I5068" t="s">
        <v>265</v>
      </c>
      <c r="J5068" s="25">
        <v>45717</v>
      </c>
      <c r="K5068" s="25">
        <v>45717</v>
      </c>
      <c r="L5068" t="s">
        <v>5179</v>
      </c>
      <c r="M5068" t="s">
        <v>5180</v>
      </c>
      <c r="N5068" t="s">
        <v>31</v>
      </c>
      <c r="O5068" t="s">
        <v>6282</v>
      </c>
    </row>
    <row r="5069" spans="1:15" x14ac:dyDescent="0.25">
      <c r="A5069">
        <v>3351</v>
      </c>
      <c r="B5069" t="s">
        <v>12112</v>
      </c>
      <c r="C5069" t="s">
        <v>952</v>
      </c>
      <c r="D5069" t="s">
        <v>5177</v>
      </c>
      <c r="E5069">
        <v>60</v>
      </c>
      <c r="F5069">
        <v>12</v>
      </c>
      <c r="G5069" t="s">
        <v>12117</v>
      </c>
      <c r="H5069" t="s">
        <v>5178</v>
      </c>
      <c r="I5069" t="s">
        <v>265</v>
      </c>
      <c r="J5069" s="25">
        <v>45717</v>
      </c>
      <c r="K5069" s="25">
        <v>45717</v>
      </c>
      <c r="L5069" t="s">
        <v>5179</v>
      </c>
      <c r="M5069" t="s">
        <v>5180</v>
      </c>
      <c r="N5069" t="s">
        <v>31</v>
      </c>
      <c r="O5069" t="s">
        <v>6282</v>
      </c>
    </row>
    <row r="5070" spans="1:15" x14ac:dyDescent="0.25">
      <c r="A5070">
        <v>3352</v>
      </c>
      <c r="B5070" t="s">
        <v>12112</v>
      </c>
      <c r="C5070" t="s">
        <v>952</v>
      </c>
      <c r="D5070" t="s">
        <v>5177</v>
      </c>
      <c r="E5070">
        <v>60</v>
      </c>
      <c r="F5070">
        <v>12</v>
      </c>
      <c r="G5070" t="s">
        <v>12118</v>
      </c>
      <c r="H5070" t="s">
        <v>5178</v>
      </c>
      <c r="I5070" t="s">
        <v>265</v>
      </c>
      <c r="J5070" s="25">
        <v>45717</v>
      </c>
      <c r="K5070" s="25">
        <v>45717</v>
      </c>
      <c r="L5070" t="s">
        <v>5179</v>
      </c>
      <c r="M5070" t="s">
        <v>5180</v>
      </c>
      <c r="N5070" t="s">
        <v>31</v>
      </c>
      <c r="O5070" t="s">
        <v>6282</v>
      </c>
    </row>
    <row r="5071" spans="1:15" x14ac:dyDescent="0.25">
      <c r="A5071">
        <v>3353</v>
      </c>
      <c r="B5071" t="s">
        <v>12112</v>
      </c>
      <c r="C5071" t="s">
        <v>952</v>
      </c>
      <c r="D5071" t="s">
        <v>5177</v>
      </c>
      <c r="E5071">
        <v>60</v>
      </c>
      <c r="F5071">
        <v>12</v>
      </c>
      <c r="G5071" t="s">
        <v>12119</v>
      </c>
      <c r="H5071" t="s">
        <v>5178</v>
      </c>
      <c r="I5071" t="s">
        <v>265</v>
      </c>
      <c r="J5071" s="25">
        <v>45717</v>
      </c>
      <c r="K5071" s="25">
        <v>45717</v>
      </c>
      <c r="L5071" t="s">
        <v>5179</v>
      </c>
      <c r="M5071" t="s">
        <v>5180</v>
      </c>
      <c r="N5071" t="s">
        <v>31</v>
      </c>
      <c r="O5071" t="s">
        <v>6282</v>
      </c>
    </row>
    <row r="5072" spans="1:15" x14ac:dyDescent="0.25">
      <c r="A5072">
        <v>3354</v>
      </c>
      <c r="B5072" t="s">
        <v>12112</v>
      </c>
      <c r="C5072" t="s">
        <v>952</v>
      </c>
      <c r="D5072" t="s">
        <v>5177</v>
      </c>
      <c r="E5072">
        <v>60</v>
      </c>
      <c r="F5072">
        <v>12</v>
      </c>
      <c r="G5072" t="s">
        <v>12120</v>
      </c>
      <c r="H5072" t="s">
        <v>5178</v>
      </c>
      <c r="I5072" t="s">
        <v>265</v>
      </c>
      <c r="J5072" s="25">
        <v>45717</v>
      </c>
      <c r="K5072" s="25">
        <v>45717</v>
      </c>
      <c r="L5072" t="s">
        <v>5179</v>
      </c>
      <c r="M5072" t="s">
        <v>5180</v>
      </c>
      <c r="N5072" t="s">
        <v>31</v>
      </c>
      <c r="O5072" t="s">
        <v>6282</v>
      </c>
    </row>
    <row r="5073" spans="1:15" x14ac:dyDescent="0.25">
      <c r="A5073">
        <v>3355</v>
      </c>
      <c r="B5073" t="s">
        <v>12112</v>
      </c>
      <c r="C5073" t="s">
        <v>952</v>
      </c>
      <c r="D5073" t="s">
        <v>5177</v>
      </c>
      <c r="E5073">
        <v>60</v>
      </c>
      <c r="F5073">
        <v>12</v>
      </c>
      <c r="G5073" t="s">
        <v>12121</v>
      </c>
      <c r="H5073" t="s">
        <v>5178</v>
      </c>
      <c r="I5073" t="s">
        <v>265</v>
      </c>
      <c r="J5073" s="25">
        <v>45717</v>
      </c>
      <c r="K5073" s="25">
        <v>45717</v>
      </c>
      <c r="L5073" t="s">
        <v>5179</v>
      </c>
      <c r="M5073" t="s">
        <v>5180</v>
      </c>
      <c r="N5073" t="s">
        <v>31</v>
      </c>
      <c r="O5073" t="s">
        <v>6282</v>
      </c>
    </row>
    <row r="5074" spans="1:15" x14ac:dyDescent="0.25">
      <c r="A5074">
        <v>3356</v>
      </c>
      <c r="B5074" t="s">
        <v>12112</v>
      </c>
      <c r="C5074" t="s">
        <v>952</v>
      </c>
      <c r="D5074" t="s">
        <v>5177</v>
      </c>
      <c r="E5074">
        <v>60</v>
      </c>
      <c r="F5074">
        <v>12</v>
      </c>
      <c r="G5074" t="s">
        <v>12122</v>
      </c>
      <c r="H5074" t="s">
        <v>5178</v>
      </c>
      <c r="I5074" t="s">
        <v>265</v>
      </c>
      <c r="J5074" s="25">
        <v>45717</v>
      </c>
      <c r="K5074" s="25">
        <v>45717</v>
      </c>
      <c r="L5074" t="s">
        <v>5179</v>
      </c>
      <c r="M5074" t="s">
        <v>5180</v>
      </c>
      <c r="N5074" t="s">
        <v>31</v>
      </c>
      <c r="O5074" t="s">
        <v>6282</v>
      </c>
    </row>
    <row r="5075" spans="1:15" x14ac:dyDescent="0.25">
      <c r="A5075">
        <v>3357</v>
      </c>
      <c r="B5075" t="s">
        <v>12123</v>
      </c>
      <c r="C5075" t="s">
        <v>952</v>
      </c>
      <c r="D5075" t="s">
        <v>5177</v>
      </c>
      <c r="E5075">
        <v>60</v>
      </c>
      <c r="F5075">
        <v>12</v>
      </c>
      <c r="G5075" t="s">
        <v>12124</v>
      </c>
      <c r="H5075" t="s">
        <v>5178</v>
      </c>
      <c r="I5075" t="s">
        <v>265</v>
      </c>
      <c r="J5075" s="25">
        <v>45717</v>
      </c>
      <c r="K5075" s="25">
        <v>45717</v>
      </c>
      <c r="L5075" t="s">
        <v>5179</v>
      </c>
      <c r="M5075" t="s">
        <v>5180</v>
      </c>
      <c r="N5075" t="s">
        <v>31</v>
      </c>
      <c r="O5075" t="s">
        <v>6282</v>
      </c>
    </row>
    <row r="5076" spans="1:15" x14ac:dyDescent="0.25">
      <c r="A5076">
        <v>3358</v>
      </c>
      <c r="B5076" t="s">
        <v>12123</v>
      </c>
      <c r="C5076" t="s">
        <v>952</v>
      </c>
      <c r="D5076" t="s">
        <v>5177</v>
      </c>
      <c r="E5076">
        <v>60</v>
      </c>
      <c r="F5076">
        <v>12</v>
      </c>
      <c r="G5076" t="s">
        <v>12125</v>
      </c>
      <c r="H5076" t="s">
        <v>5178</v>
      </c>
      <c r="I5076" t="s">
        <v>265</v>
      </c>
      <c r="J5076" s="25">
        <v>45717</v>
      </c>
      <c r="K5076" s="25">
        <v>45717</v>
      </c>
      <c r="L5076" t="s">
        <v>5179</v>
      </c>
      <c r="M5076" t="s">
        <v>5180</v>
      </c>
      <c r="N5076" t="s">
        <v>31</v>
      </c>
      <c r="O5076" t="s">
        <v>6282</v>
      </c>
    </row>
    <row r="5077" spans="1:15" x14ac:dyDescent="0.25">
      <c r="A5077">
        <v>3359</v>
      </c>
      <c r="B5077" t="s">
        <v>12123</v>
      </c>
      <c r="C5077" t="s">
        <v>952</v>
      </c>
      <c r="D5077" t="s">
        <v>5177</v>
      </c>
      <c r="E5077">
        <v>50</v>
      </c>
      <c r="F5077">
        <v>10</v>
      </c>
      <c r="G5077" t="s">
        <v>12126</v>
      </c>
      <c r="H5077" t="s">
        <v>5178</v>
      </c>
      <c r="I5077" t="s">
        <v>265</v>
      </c>
      <c r="J5077" s="25">
        <v>45717</v>
      </c>
      <c r="K5077" s="25">
        <v>45717</v>
      </c>
      <c r="L5077" t="s">
        <v>5179</v>
      </c>
      <c r="M5077" t="s">
        <v>5180</v>
      </c>
      <c r="N5077" t="s">
        <v>31</v>
      </c>
      <c r="O5077" t="s">
        <v>6282</v>
      </c>
    </row>
    <row r="5078" spans="1:15" x14ac:dyDescent="0.25">
      <c r="A5078">
        <v>3360</v>
      </c>
      <c r="B5078" t="s">
        <v>12127</v>
      </c>
      <c r="C5078" t="s">
        <v>952</v>
      </c>
      <c r="D5078" t="s">
        <v>5177</v>
      </c>
      <c r="E5078">
        <v>25</v>
      </c>
      <c r="F5078">
        <v>5</v>
      </c>
      <c r="G5078" t="s">
        <v>12128</v>
      </c>
      <c r="H5078" t="s">
        <v>5178</v>
      </c>
      <c r="I5078" t="s">
        <v>265</v>
      </c>
      <c r="J5078" s="25">
        <v>45717</v>
      </c>
      <c r="K5078" s="25">
        <v>45717</v>
      </c>
      <c r="L5078" t="s">
        <v>5179</v>
      </c>
      <c r="M5078" t="s">
        <v>5180</v>
      </c>
      <c r="N5078" t="s">
        <v>31</v>
      </c>
      <c r="O5078" t="s">
        <v>6282</v>
      </c>
    </row>
    <row r="5079" spans="1:15" x14ac:dyDescent="0.25">
      <c r="A5079">
        <v>3361</v>
      </c>
      <c r="B5079" t="s">
        <v>12123</v>
      </c>
      <c r="C5079" t="s">
        <v>952</v>
      </c>
      <c r="D5079" t="s">
        <v>5177</v>
      </c>
      <c r="E5079">
        <v>60</v>
      </c>
      <c r="F5079">
        <v>12</v>
      </c>
      <c r="G5079" t="s">
        <v>12129</v>
      </c>
      <c r="H5079" t="s">
        <v>5178</v>
      </c>
      <c r="I5079" t="s">
        <v>265</v>
      </c>
      <c r="J5079" s="25">
        <v>45717</v>
      </c>
      <c r="K5079" s="25">
        <v>45717</v>
      </c>
      <c r="L5079" t="s">
        <v>5179</v>
      </c>
      <c r="M5079" t="s">
        <v>5180</v>
      </c>
      <c r="N5079" t="s">
        <v>31</v>
      </c>
      <c r="O5079" t="s">
        <v>6282</v>
      </c>
    </row>
    <row r="5080" spans="1:15" x14ac:dyDescent="0.25">
      <c r="A5080">
        <v>3362</v>
      </c>
      <c r="B5080" t="s">
        <v>12123</v>
      </c>
      <c r="C5080" t="s">
        <v>952</v>
      </c>
      <c r="D5080" t="s">
        <v>5177</v>
      </c>
      <c r="E5080">
        <v>60</v>
      </c>
      <c r="F5080">
        <v>12</v>
      </c>
      <c r="G5080" t="s">
        <v>12130</v>
      </c>
      <c r="H5080" t="s">
        <v>5178</v>
      </c>
      <c r="I5080" t="s">
        <v>265</v>
      </c>
      <c r="J5080" s="25">
        <v>45717</v>
      </c>
      <c r="K5080" s="25">
        <v>45717</v>
      </c>
      <c r="L5080" t="s">
        <v>5179</v>
      </c>
      <c r="M5080" t="s">
        <v>5180</v>
      </c>
      <c r="N5080" t="s">
        <v>31</v>
      </c>
      <c r="O5080" t="s">
        <v>6282</v>
      </c>
    </row>
    <row r="5081" spans="1:15" x14ac:dyDescent="0.25">
      <c r="A5081">
        <v>3363</v>
      </c>
      <c r="B5081" t="s">
        <v>12123</v>
      </c>
      <c r="C5081" t="s">
        <v>952</v>
      </c>
      <c r="D5081" t="s">
        <v>5177</v>
      </c>
      <c r="E5081">
        <v>60</v>
      </c>
      <c r="F5081">
        <v>12</v>
      </c>
      <c r="G5081" t="s">
        <v>12131</v>
      </c>
      <c r="H5081" t="s">
        <v>5178</v>
      </c>
      <c r="I5081" t="s">
        <v>265</v>
      </c>
      <c r="J5081" s="25">
        <v>45717</v>
      </c>
      <c r="K5081" s="25">
        <v>45717</v>
      </c>
      <c r="L5081" t="s">
        <v>5179</v>
      </c>
      <c r="M5081" t="s">
        <v>5180</v>
      </c>
      <c r="N5081" t="s">
        <v>31</v>
      </c>
      <c r="O5081" t="s">
        <v>6282</v>
      </c>
    </row>
    <row r="5082" spans="1:15" x14ac:dyDescent="0.25">
      <c r="A5082">
        <v>3364</v>
      </c>
      <c r="B5082" t="s">
        <v>12123</v>
      </c>
      <c r="C5082" t="s">
        <v>952</v>
      </c>
      <c r="D5082" t="s">
        <v>5177</v>
      </c>
      <c r="E5082">
        <v>60</v>
      </c>
      <c r="F5082">
        <v>12</v>
      </c>
      <c r="G5082" t="s">
        <v>12132</v>
      </c>
      <c r="H5082" t="s">
        <v>5178</v>
      </c>
      <c r="I5082" t="s">
        <v>265</v>
      </c>
      <c r="J5082" s="25">
        <v>45717</v>
      </c>
      <c r="K5082" s="25">
        <v>45717</v>
      </c>
      <c r="L5082" t="s">
        <v>5179</v>
      </c>
      <c r="M5082" t="s">
        <v>5180</v>
      </c>
      <c r="N5082" t="s">
        <v>31</v>
      </c>
      <c r="O5082" t="s">
        <v>6282</v>
      </c>
    </row>
    <row r="5083" spans="1:15" x14ac:dyDescent="0.25">
      <c r="A5083">
        <v>3365</v>
      </c>
      <c r="B5083" t="s">
        <v>12123</v>
      </c>
      <c r="C5083" t="s">
        <v>952</v>
      </c>
      <c r="D5083" t="s">
        <v>5177</v>
      </c>
      <c r="E5083">
        <v>60</v>
      </c>
      <c r="F5083">
        <v>12</v>
      </c>
      <c r="G5083" t="s">
        <v>12133</v>
      </c>
      <c r="H5083" t="s">
        <v>5178</v>
      </c>
      <c r="I5083" t="s">
        <v>265</v>
      </c>
      <c r="J5083" s="25">
        <v>45717</v>
      </c>
      <c r="K5083" s="25">
        <v>45717</v>
      </c>
      <c r="L5083" t="s">
        <v>5179</v>
      </c>
      <c r="M5083" t="s">
        <v>5180</v>
      </c>
      <c r="N5083" t="s">
        <v>31</v>
      </c>
      <c r="O5083" t="s">
        <v>6282</v>
      </c>
    </row>
    <row r="5084" spans="1:15" x14ac:dyDescent="0.25">
      <c r="A5084">
        <v>3366</v>
      </c>
      <c r="B5084" t="s">
        <v>12112</v>
      </c>
      <c r="C5084" t="s">
        <v>952</v>
      </c>
      <c r="D5084" t="s">
        <v>5177</v>
      </c>
      <c r="E5084">
        <v>60</v>
      </c>
      <c r="F5084">
        <v>12</v>
      </c>
      <c r="G5084" t="s">
        <v>12134</v>
      </c>
      <c r="H5084" t="s">
        <v>5178</v>
      </c>
      <c r="I5084" t="s">
        <v>265</v>
      </c>
      <c r="J5084" s="25">
        <v>45717</v>
      </c>
      <c r="K5084" s="25">
        <v>45717</v>
      </c>
      <c r="L5084" t="s">
        <v>5179</v>
      </c>
      <c r="M5084" t="s">
        <v>5180</v>
      </c>
      <c r="N5084" t="s">
        <v>31</v>
      </c>
      <c r="O5084" t="s">
        <v>6282</v>
      </c>
    </row>
    <row r="5085" spans="1:15" x14ac:dyDescent="0.25">
      <c r="A5085">
        <v>3367</v>
      </c>
      <c r="B5085" t="s">
        <v>12112</v>
      </c>
      <c r="C5085" t="s">
        <v>952</v>
      </c>
      <c r="D5085" t="s">
        <v>5177</v>
      </c>
      <c r="E5085">
        <v>60</v>
      </c>
      <c r="F5085">
        <v>12</v>
      </c>
      <c r="G5085" t="s">
        <v>12135</v>
      </c>
      <c r="H5085" t="s">
        <v>5178</v>
      </c>
      <c r="I5085" t="s">
        <v>265</v>
      </c>
      <c r="J5085" s="25">
        <v>45717</v>
      </c>
      <c r="K5085" s="25">
        <v>45717</v>
      </c>
      <c r="L5085" t="s">
        <v>5179</v>
      </c>
      <c r="M5085" t="s">
        <v>5180</v>
      </c>
      <c r="N5085" t="s">
        <v>31</v>
      </c>
      <c r="O5085" t="s">
        <v>6282</v>
      </c>
    </row>
    <row r="5086" spans="1:15" x14ac:dyDescent="0.25">
      <c r="A5086">
        <v>3368</v>
      </c>
      <c r="B5086" t="s">
        <v>12112</v>
      </c>
      <c r="C5086" t="s">
        <v>952</v>
      </c>
      <c r="D5086" t="s">
        <v>5177</v>
      </c>
      <c r="E5086">
        <v>60</v>
      </c>
      <c r="F5086">
        <v>12</v>
      </c>
      <c r="G5086" t="s">
        <v>12136</v>
      </c>
      <c r="H5086" t="s">
        <v>5178</v>
      </c>
      <c r="I5086" t="s">
        <v>265</v>
      </c>
      <c r="J5086" s="25">
        <v>45717</v>
      </c>
      <c r="K5086" s="25">
        <v>45717</v>
      </c>
      <c r="L5086" t="s">
        <v>5179</v>
      </c>
      <c r="M5086" t="s">
        <v>5180</v>
      </c>
      <c r="N5086" t="s">
        <v>31</v>
      </c>
      <c r="O5086" t="s">
        <v>6282</v>
      </c>
    </row>
    <row r="5087" spans="1:15" x14ac:dyDescent="0.25">
      <c r="A5087">
        <v>3369</v>
      </c>
      <c r="B5087" t="s">
        <v>12112</v>
      </c>
      <c r="C5087" t="s">
        <v>952</v>
      </c>
      <c r="D5087" t="s">
        <v>5177</v>
      </c>
      <c r="E5087">
        <v>60</v>
      </c>
      <c r="F5087">
        <v>12</v>
      </c>
      <c r="G5087" t="s">
        <v>12137</v>
      </c>
      <c r="H5087" t="s">
        <v>5178</v>
      </c>
      <c r="I5087" t="s">
        <v>265</v>
      </c>
      <c r="J5087" s="25">
        <v>45717</v>
      </c>
      <c r="K5087" s="25">
        <v>45717</v>
      </c>
      <c r="L5087" t="s">
        <v>5179</v>
      </c>
      <c r="M5087" t="s">
        <v>5180</v>
      </c>
      <c r="N5087" t="s">
        <v>31</v>
      </c>
      <c r="O5087" t="s">
        <v>6282</v>
      </c>
    </row>
    <row r="5088" spans="1:15" x14ac:dyDescent="0.25">
      <c r="A5088">
        <v>3370</v>
      </c>
      <c r="B5088" t="s">
        <v>12112</v>
      </c>
      <c r="C5088" t="s">
        <v>952</v>
      </c>
      <c r="D5088" t="s">
        <v>5177</v>
      </c>
      <c r="E5088">
        <v>60</v>
      </c>
      <c r="F5088">
        <v>12</v>
      </c>
      <c r="G5088" t="s">
        <v>12138</v>
      </c>
      <c r="H5088" t="s">
        <v>5178</v>
      </c>
      <c r="I5088" t="s">
        <v>265</v>
      </c>
      <c r="J5088" s="25">
        <v>45717</v>
      </c>
      <c r="K5088" s="25">
        <v>45717</v>
      </c>
      <c r="L5088" t="s">
        <v>5179</v>
      </c>
      <c r="M5088" t="s">
        <v>5180</v>
      </c>
      <c r="N5088" t="s">
        <v>31</v>
      </c>
      <c r="O5088" t="s">
        <v>6282</v>
      </c>
    </row>
    <row r="5089" spans="1:15" x14ac:dyDescent="0.25">
      <c r="A5089">
        <v>3371</v>
      </c>
      <c r="B5089" t="s">
        <v>12112</v>
      </c>
      <c r="C5089" t="s">
        <v>952</v>
      </c>
      <c r="D5089" t="s">
        <v>5177</v>
      </c>
      <c r="E5089">
        <v>60</v>
      </c>
      <c r="F5089">
        <v>12</v>
      </c>
      <c r="G5089" t="s">
        <v>12139</v>
      </c>
      <c r="H5089" t="s">
        <v>5178</v>
      </c>
      <c r="I5089" t="s">
        <v>265</v>
      </c>
      <c r="J5089" s="25">
        <v>45717</v>
      </c>
      <c r="K5089" s="25">
        <v>45717</v>
      </c>
      <c r="L5089" t="s">
        <v>5179</v>
      </c>
      <c r="M5089" t="s">
        <v>5180</v>
      </c>
      <c r="N5089" t="s">
        <v>31</v>
      </c>
      <c r="O5089" t="s">
        <v>6282</v>
      </c>
    </row>
    <row r="5090" spans="1:15" x14ac:dyDescent="0.25">
      <c r="A5090">
        <v>3373</v>
      </c>
      <c r="B5090" t="s">
        <v>12040</v>
      </c>
      <c r="C5090" t="s">
        <v>953</v>
      </c>
      <c r="D5090" t="s">
        <v>954</v>
      </c>
      <c r="E5090">
        <v>3</v>
      </c>
      <c r="F5090">
        <v>0</v>
      </c>
      <c r="G5090" t="s">
        <v>12140</v>
      </c>
      <c r="H5090" t="s">
        <v>949</v>
      </c>
      <c r="I5090" t="s">
        <v>265</v>
      </c>
      <c r="J5090" s="25">
        <v>45863</v>
      </c>
      <c r="K5090" s="25">
        <v>45863</v>
      </c>
      <c r="L5090" t="s">
        <v>4933</v>
      </c>
      <c r="M5090" t="s">
        <v>956</v>
      </c>
      <c r="N5090" t="s">
        <v>32</v>
      </c>
      <c r="O5090" t="s">
        <v>6282</v>
      </c>
    </row>
    <row r="5091" spans="1:15" x14ac:dyDescent="0.25">
      <c r="A5091">
        <v>3372</v>
      </c>
      <c r="B5091" t="s">
        <v>12040</v>
      </c>
      <c r="C5091" t="s">
        <v>953</v>
      </c>
      <c r="D5091" t="s">
        <v>954</v>
      </c>
      <c r="E5091">
        <v>3</v>
      </c>
      <c r="F5091">
        <v>0</v>
      </c>
      <c r="G5091" t="s">
        <v>12141</v>
      </c>
      <c r="H5091" t="s">
        <v>949</v>
      </c>
      <c r="I5091" t="s">
        <v>265</v>
      </c>
      <c r="J5091" s="25">
        <v>45882</v>
      </c>
      <c r="K5091" s="25">
        <v>45882</v>
      </c>
      <c r="L5091" t="s">
        <v>432</v>
      </c>
      <c r="M5091" t="s">
        <v>956</v>
      </c>
      <c r="N5091" t="s">
        <v>32</v>
      </c>
      <c r="O5091" t="s">
        <v>6282</v>
      </c>
    </row>
    <row r="5092" spans="1:15" x14ac:dyDescent="0.25">
      <c r="A5092">
        <v>4632</v>
      </c>
      <c r="B5092" t="s">
        <v>12142</v>
      </c>
      <c r="C5092" t="s">
        <v>953</v>
      </c>
      <c r="D5092" t="s">
        <v>954</v>
      </c>
      <c r="E5092">
        <v>60</v>
      </c>
      <c r="F5092">
        <v>12</v>
      </c>
      <c r="G5092" t="s">
        <v>12143</v>
      </c>
      <c r="H5092" t="s">
        <v>949</v>
      </c>
      <c r="I5092" t="s">
        <v>265</v>
      </c>
      <c r="J5092" s="25">
        <v>45882</v>
      </c>
      <c r="K5092" s="25">
        <v>45882</v>
      </c>
      <c r="L5092" t="s">
        <v>432</v>
      </c>
      <c r="M5092" t="s">
        <v>956</v>
      </c>
      <c r="N5092" t="s">
        <v>32</v>
      </c>
      <c r="O5092" t="s">
        <v>6302</v>
      </c>
    </row>
    <row r="5093" spans="1:15" x14ac:dyDescent="0.25">
      <c r="A5093">
        <v>4633</v>
      </c>
      <c r="B5093" t="s">
        <v>12142</v>
      </c>
      <c r="C5093" t="s">
        <v>953</v>
      </c>
      <c r="D5093" t="s">
        <v>954</v>
      </c>
      <c r="E5093">
        <v>60</v>
      </c>
      <c r="F5093">
        <v>12</v>
      </c>
      <c r="G5093" t="s">
        <v>12144</v>
      </c>
      <c r="H5093" t="s">
        <v>949</v>
      </c>
      <c r="I5093" t="s">
        <v>265</v>
      </c>
      <c r="J5093" s="25">
        <v>45882</v>
      </c>
      <c r="K5093" s="25">
        <v>45882</v>
      </c>
      <c r="L5093" t="s">
        <v>432</v>
      </c>
      <c r="M5093" t="s">
        <v>956</v>
      </c>
      <c r="N5093" t="s">
        <v>32</v>
      </c>
      <c r="O5093" t="s">
        <v>6302</v>
      </c>
    </row>
    <row r="5094" spans="1:15" x14ac:dyDescent="0.25">
      <c r="A5094">
        <v>4634</v>
      </c>
      <c r="B5094" t="s">
        <v>12142</v>
      </c>
      <c r="C5094" t="s">
        <v>953</v>
      </c>
      <c r="D5094" t="s">
        <v>954</v>
      </c>
      <c r="E5094">
        <v>60</v>
      </c>
      <c r="F5094">
        <v>12</v>
      </c>
      <c r="G5094" t="s">
        <v>12145</v>
      </c>
      <c r="H5094" t="s">
        <v>949</v>
      </c>
      <c r="I5094" t="s">
        <v>265</v>
      </c>
      <c r="J5094" s="25">
        <v>45882</v>
      </c>
      <c r="K5094" s="25">
        <v>45882</v>
      </c>
      <c r="L5094" t="s">
        <v>432</v>
      </c>
      <c r="M5094" t="s">
        <v>956</v>
      </c>
      <c r="N5094" t="s">
        <v>32</v>
      </c>
      <c r="O5094" t="s">
        <v>6302</v>
      </c>
    </row>
    <row r="5095" spans="1:15" x14ac:dyDescent="0.25">
      <c r="A5095">
        <v>3374</v>
      </c>
      <c r="B5095" t="s">
        <v>12040</v>
      </c>
      <c r="C5095" t="s">
        <v>953</v>
      </c>
      <c r="D5095" t="s">
        <v>954</v>
      </c>
      <c r="E5095">
        <v>4</v>
      </c>
      <c r="F5095">
        <v>0</v>
      </c>
      <c r="G5095" t="s">
        <v>12140</v>
      </c>
      <c r="H5095" t="s">
        <v>949</v>
      </c>
      <c r="I5095" t="s">
        <v>265</v>
      </c>
      <c r="J5095" s="25">
        <v>45882</v>
      </c>
      <c r="K5095" s="25">
        <v>45882</v>
      </c>
      <c r="L5095" t="s">
        <v>432</v>
      </c>
      <c r="M5095" t="s">
        <v>956</v>
      </c>
      <c r="N5095" t="s">
        <v>32</v>
      </c>
      <c r="O5095" t="s">
        <v>6282</v>
      </c>
    </row>
    <row r="5096" spans="1:15" x14ac:dyDescent="0.25">
      <c r="A5096">
        <v>4635</v>
      </c>
      <c r="B5096" t="s">
        <v>12146</v>
      </c>
      <c r="C5096" t="s">
        <v>953</v>
      </c>
      <c r="D5096" t="s">
        <v>954</v>
      </c>
      <c r="E5096">
        <v>60</v>
      </c>
      <c r="F5096">
        <v>12</v>
      </c>
      <c r="G5096" t="s">
        <v>12147</v>
      </c>
      <c r="H5096" t="s">
        <v>11142</v>
      </c>
      <c r="I5096" t="s">
        <v>265</v>
      </c>
      <c r="J5096" s="25">
        <v>46013</v>
      </c>
      <c r="K5096" s="25">
        <v>46013</v>
      </c>
      <c r="L5096" t="s">
        <v>402</v>
      </c>
      <c r="M5096" t="s">
        <v>956</v>
      </c>
      <c r="N5096" t="s">
        <v>32</v>
      </c>
      <c r="O5096" t="s">
        <v>6302</v>
      </c>
    </row>
    <row r="5097" spans="1:15" x14ac:dyDescent="0.25">
      <c r="A5097">
        <v>4636</v>
      </c>
      <c r="B5097" t="s">
        <v>12146</v>
      </c>
      <c r="C5097" t="s">
        <v>953</v>
      </c>
      <c r="D5097" t="s">
        <v>954</v>
      </c>
      <c r="E5097">
        <v>60</v>
      </c>
      <c r="F5097">
        <v>12</v>
      </c>
      <c r="G5097" t="s">
        <v>12148</v>
      </c>
      <c r="H5097" t="s">
        <v>11142</v>
      </c>
      <c r="I5097" t="s">
        <v>265</v>
      </c>
      <c r="J5097" s="25">
        <v>46013</v>
      </c>
      <c r="K5097" s="25">
        <v>46013</v>
      </c>
      <c r="L5097" t="s">
        <v>402</v>
      </c>
      <c r="M5097" t="s">
        <v>956</v>
      </c>
      <c r="N5097" t="s">
        <v>32</v>
      </c>
      <c r="O5097" t="s">
        <v>6302</v>
      </c>
    </row>
    <row r="5098" spans="1:15" x14ac:dyDescent="0.25">
      <c r="A5098">
        <v>4637</v>
      </c>
      <c r="B5098" t="s">
        <v>12146</v>
      </c>
      <c r="C5098" t="s">
        <v>953</v>
      </c>
      <c r="D5098" t="s">
        <v>954</v>
      </c>
      <c r="E5098">
        <v>60</v>
      </c>
      <c r="F5098">
        <v>12</v>
      </c>
      <c r="G5098" t="s">
        <v>12149</v>
      </c>
      <c r="H5098" t="s">
        <v>11142</v>
      </c>
      <c r="I5098" t="s">
        <v>265</v>
      </c>
      <c r="J5098" s="25">
        <v>46013</v>
      </c>
      <c r="K5098" s="25">
        <v>46013</v>
      </c>
      <c r="L5098" t="s">
        <v>402</v>
      </c>
      <c r="M5098" t="s">
        <v>956</v>
      </c>
      <c r="N5098" t="s">
        <v>32</v>
      </c>
      <c r="O5098" t="s">
        <v>6302</v>
      </c>
    </row>
    <row r="5099" spans="1:15" x14ac:dyDescent="0.25">
      <c r="A5099">
        <v>4638</v>
      </c>
      <c r="B5099" t="s">
        <v>12146</v>
      </c>
      <c r="C5099" t="s">
        <v>953</v>
      </c>
      <c r="D5099" t="s">
        <v>954</v>
      </c>
      <c r="E5099">
        <v>60</v>
      </c>
      <c r="F5099">
        <v>12</v>
      </c>
      <c r="G5099" t="s">
        <v>12150</v>
      </c>
      <c r="H5099" t="s">
        <v>11142</v>
      </c>
      <c r="I5099" t="s">
        <v>265</v>
      </c>
      <c r="J5099" s="25">
        <v>46013</v>
      </c>
      <c r="K5099" s="25">
        <v>46013</v>
      </c>
      <c r="L5099" t="s">
        <v>402</v>
      </c>
      <c r="M5099" t="s">
        <v>956</v>
      </c>
      <c r="N5099" t="s">
        <v>32</v>
      </c>
      <c r="O5099" t="s">
        <v>6302</v>
      </c>
    </row>
    <row r="5100" spans="1:15" x14ac:dyDescent="0.25">
      <c r="A5100">
        <v>4639</v>
      </c>
      <c r="B5100" t="s">
        <v>12146</v>
      </c>
      <c r="C5100" t="s">
        <v>953</v>
      </c>
      <c r="D5100" t="s">
        <v>954</v>
      </c>
      <c r="E5100">
        <v>60</v>
      </c>
      <c r="F5100">
        <v>12</v>
      </c>
      <c r="G5100" t="s">
        <v>12151</v>
      </c>
      <c r="H5100" t="s">
        <v>11142</v>
      </c>
      <c r="I5100" t="s">
        <v>265</v>
      </c>
      <c r="J5100" s="25">
        <v>46013</v>
      </c>
      <c r="K5100" s="25">
        <v>46013</v>
      </c>
      <c r="L5100" t="s">
        <v>402</v>
      </c>
      <c r="M5100" t="s">
        <v>956</v>
      </c>
      <c r="N5100" t="s">
        <v>32</v>
      </c>
      <c r="O5100" t="s">
        <v>6302</v>
      </c>
    </row>
    <row r="5101" spans="1:15" x14ac:dyDescent="0.25">
      <c r="A5101">
        <v>4640</v>
      </c>
      <c r="B5101" t="s">
        <v>12146</v>
      </c>
      <c r="C5101" t="s">
        <v>953</v>
      </c>
      <c r="D5101" t="s">
        <v>954</v>
      </c>
      <c r="E5101">
        <v>60</v>
      </c>
      <c r="F5101">
        <v>12</v>
      </c>
      <c r="G5101" t="s">
        <v>12152</v>
      </c>
      <c r="H5101" t="s">
        <v>11142</v>
      </c>
      <c r="I5101" t="s">
        <v>265</v>
      </c>
      <c r="J5101" s="25">
        <v>46013</v>
      </c>
      <c r="K5101" s="25">
        <v>46013</v>
      </c>
      <c r="L5101" t="s">
        <v>402</v>
      </c>
      <c r="M5101" t="s">
        <v>956</v>
      </c>
      <c r="N5101" t="s">
        <v>32</v>
      </c>
      <c r="O5101" t="s">
        <v>6302</v>
      </c>
    </row>
    <row r="5102" spans="1:15" x14ac:dyDescent="0.25">
      <c r="A5102">
        <v>4641</v>
      </c>
      <c r="B5102" t="s">
        <v>12146</v>
      </c>
      <c r="C5102" t="s">
        <v>953</v>
      </c>
      <c r="D5102" t="s">
        <v>954</v>
      </c>
      <c r="E5102">
        <v>60</v>
      </c>
      <c r="F5102">
        <v>12</v>
      </c>
      <c r="G5102" t="s">
        <v>12153</v>
      </c>
      <c r="H5102" t="s">
        <v>11142</v>
      </c>
      <c r="I5102" t="s">
        <v>265</v>
      </c>
      <c r="J5102" s="25">
        <v>46013</v>
      </c>
      <c r="K5102" s="25">
        <v>46013</v>
      </c>
      <c r="L5102" t="s">
        <v>402</v>
      </c>
      <c r="M5102" t="s">
        <v>956</v>
      </c>
      <c r="N5102" t="s">
        <v>32</v>
      </c>
      <c r="O5102" t="s">
        <v>6302</v>
      </c>
    </row>
    <row r="5103" spans="1:15" x14ac:dyDescent="0.25">
      <c r="A5103">
        <v>4642</v>
      </c>
      <c r="B5103" t="s">
        <v>12146</v>
      </c>
      <c r="C5103" t="s">
        <v>953</v>
      </c>
      <c r="D5103" t="s">
        <v>954</v>
      </c>
      <c r="E5103">
        <v>60</v>
      </c>
      <c r="F5103">
        <v>12</v>
      </c>
      <c r="G5103" t="s">
        <v>12154</v>
      </c>
      <c r="H5103" t="s">
        <v>11142</v>
      </c>
      <c r="I5103" t="s">
        <v>265</v>
      </c>
      <c r="J5103" s="25">
        <v>46013</v>
      </c>
      <c r="K5103" s="25">
        <v>46013</v>
      </c>
      <c r="L5103" t="s">
        <v>402</v>
      </c>
      <c r="M5103" t="s">
        <v>956</v>
      </c>
      <c r="N5103" t="s">
        <v>32</v>
      </c>
      <c r="O5103" t="s">
        <v>6302</v>
      </c>
    </row>
    <row r="5104" spans="1:15" x14ac:dyDescent="0.25">
      <c r="A5104">
        <v>4643</v>
      </c>
      <c r="B5104" t="s">
        <v>12146</v>
      </c>
      <c r="C5104" t="s">
        <v>953</v>
      </c>
      <c r="D5104" t="s">
        <v>954</v>
      </c>
      <c r="E5104">
        <v>60</v>
      </c>
      <c r="F5104">
        <v>12</v>
      </c>
      <c r="G5104" t="s">
        <v>12155</v>
      </c>
      <c r="H5104" t="s">
        <v>11142</v>
      </c>
      <c r="I5104" t="s">
        <v>265</v>
      </c>
      <c r="J5104" s="25">
        <v>46013</v>
      </c>
      <c r="K5104" s="25">
        <v>46013</v>
      </c>
      <c r="L5104" t="s">
        <v>402</v>
      </c>
      <c r="M5104" t="s">
        <v>956</v>
      </c>
      <c r="N5104" t="s">
        <v>32</v>
      </c>
      <c r="O5104" t="s">
        <v>6302</v>
      </c>
    </row>
    <row r="5105" spans="1:15" x14ac:dyDescent="0.25">
      <c r="A5105">
        <v>4644</v>
      </c>
      <c r="B5105" t="s">
        <v>12146</v>
      </c>
      <c r="C5105" t="s">
        <v>953</v>
      </c>
      <c r="D5105" t="s">
        <v>954</v>
      </c>
      <c r="E5105">
        <v>60</v>
      </c>
      <c r="F5105">
        <v>12</v>
      </c>
      <c r="G5105" t="s">
        <v>12156</v>
      </c>
      <c r="H5105" t="s">
        <v>11142</v>
      </c>
      <c r="I5105" t="s">
        <v>265</v>
      </c>
      <c r="J5105" s="25">
        <v>46013</v>
      </c>
      <c r="K5105" s="25">
        <v>46013</v>
      </c>
      <c r="L5105" t="s">
        <v>402</v>
      </c>
      <c r="M5105" t="s">
        <v>956</v>
      </c>
      <c r="N5105" t="s">
        <v>32</v>
      </c>
      <c r="O5105" t="s">
        <v>6302</v>
      </c>
    </row>
    <row r="5106" spans="1:15" x14ac:dyDescent="0.25">
      <c r="A5106">
        <v>4653</v>
      </c>
      <c r="B5106" t="s">
        <v>12157</v>
      </c>
      <c r="C5106" t="s">
        <v>953</v>
      </c>
      <c r="D5106" t="s">
        <v>954</v>
      </c>
      <c r="E5106">
        <v>60</v>
      </c>
      <c r="F5106">
        <v>12</v>
      </c>
      <c r="G5106" t="s">
        <v>12158</v>
      </c>
      <c r="H5106" t="s">
        <v>11142</v>
      </c>
      <c r="I5106" t="s">
        <v>265</v>
      </c>
      <c r="J5106" s="25">
        <v>46013</v>
      </c>
      <c r="K5106" s="25">
        <v>46013</v>
      </c>
      <c r="L5106" t="s">
        <v>402</v>
      </c>
      <c r="M5106" t="s">
        <v>956</v>
      </c>
      <c r="N5106" t="s">
        <v>32</v>
      </c>
      <c r="O5106" t="s">
        <v>6302</v>
      </c>
    </row>
    <row r="5107" spans="1:15" x14ac:dyDescent="0.25">
      <c r="A5107">
        <v>4654</v>
      </c>
      <c r="B5107" t="s">
        <v>12157</v>
      </c>
      <c r="C5107" t="s">
        <v>953</v>
      </c>
      <c r="D5107" t="s">
        <v>954</v>
      </c>
      <c r="E5107">
        <v>60</v>
      </c>
      <c r="F5107">
        <v>12</v>
      </c>
      <c r="G5107" t="s">
        <v>12159</v>
      </c>
      <c r="H5107" t="s">
        <v>11142</v>
      </c>
      <c r="I5107" t="s">
        <v>265</v>
      </c>
      <c r="J5107" s="25">
        <v>46013</v>
      </c>
      <c r="K5107" s="25">
        <v>46013</v>
      </c>
      <c r="L5107" t="s">
        <v>402</v>
      </c>
      <c r="M5107" t="s">
        <v>956</v>
      </c>
      <c r="N5107" t="s">
        <v>32</v>
      </c>
      <c r="O5107" t="s">
        <v>6302</v>
      </c>
    </row>
    <row r="5108" spans="1:15" x14ac:dyDescent="0.25">
      <c r="A5108">
        <v>4655</v>
      </c>
      <c r="B5108" t="s">
        <v>12157</v>
      </c>
      <c r="C5108" t="s">
        <v>953</v>
      </c>
      <c r="D5108" t="s">
        <v>954</v>
      </c>
      <c r="E5108">
        <v>60</v>
      </c>
      <c r="F5108">
        <v>12</v>
      </c>
      <c r="G5108" t="s">
        <v>12160</v>
      </c>
      <c r="H5108" t="s">
        <v>11142</v>
      </c>
      <c r="I5108" t="s">
        <v>265</v>
      </c>
      <c r="J5108" s="25">
        <v>46013</v>
      </c>
      <c r="K5108" s="25">
        <v>46013</v>
      </c>
      <c r="L5108" t="s">
        <v>402</v>
      </c>
      <c r="M5108" t="s">
        <v>956</v>
      </c>
      <c r="N5108" t="s">
        <v>32</v>
      </c>
      <c r="O5108" t="s">
        <v>6302</v>
      </c>
    </row>
    <row r="5109" spans="1:15" x14ac:dyDescent="0.25">
      <c r="A5109">
        <v>4684</v>
      </c>
      <c r="B5109" t="s">
        <v>12161</v>
      </c>
      <c r="C5109" t="s">
        <v>953</v>
      </c>
      <c r="D5109" t="s">
        <v>954</v>
      </c>
      <c r="E5109">
        <v>60</v>
      </c>
      <c r="F5109">
        <v>12</v>
      </c>
      <c r="G5109" t="s">
        <v>12162</v>
      </c>
      <c r="H5109" t="s">
        <v>11142</v>
      </c>
      <c r="I5109" t="s">
        <v>265</v>
      </c>
      <c r="J5109" s="25">
        <v>46013</v>
      </c>
      <c r="K5109" s="25">
        <v>46013</v>
      </c>
      <c r="L5109" t="s">
        <v>402</v>
      </c>
      <c r="M5109" t="s">
        <v>956</v>
      </c>
      <c r="N5109" t="s">
        <v>32</v>
      </c>
      <c r="O5109" t="s">
        <v>6302</v>
      </c>
    </row>
    <row r="5110" spans="1:15" x14ac:dyDescent="0.25">
      <c r="A5110">
        <v>4656</v>
      </c>
      <c r="B5110" t="s">
        <v>12157</v>
      </c>
      <c r="C5110" t="s">
        <v>953</v>
      </c>
      <c r="D5110" t="s">
        <v>954</v>
      </c>
      <c r="E5110">
        <v>60</v>
      </c>
      <c r="F5110">
        <v>12</v>
      </c>
      <c r="G5110" t="s">
        <v>12163</v>
      </c>
      <c r="H5110" t="s">
        <v>11142</v>
      </c>
      <c r="I5110" t="s">
        <v>265</v>
      </c>
      <c r="J5110" s="25">
        <v>46013</v>
      </c>
      <c r="K5110" s="25">
        <v>46013</v>
      </c>
      <c r="L5110" t="s">
        <v>402</v>
      </c>
      <c r="M5110" t="s">
        <v>956</v>
      </c>
      <c r="N5110" t="s">
        <v>32</v>
      </c>
      <c r="O5110" t="s">
        <v>6302</v>
      </c>
    </row>
    <row r="5111" spans="1:15" x14ac:dyDescent="0.25">
      <c r="A5111">
        <v>4657</v>
      </c>
      <c r="B5111" t="s">
        <v>12157</v>
      </c>
      <c r="C5111" t="s">
        <v>953</v>
      </c>
      <c r="D5111" t="s">
        <v>954</v>
      </c>
      <c r="E5111">
        <v>60</v>
      </c>
      <c r="F5111">
        <v>12</v>
      </c>
      <c r="G5111" t="s">
        <v>12164</v>
      </c>
      <c r="H5111" t="s">
        <v>11142</v>
      </c>
      <c r="I5111" t="s">
        <v>265</v>
      </c>
      <c r="J5111" s="25">
        <v>46013</v>
      </c>
      <c r="K5111" s="25">
        <v>46013</v>
      </c>
      <c r="L5111" t="s">
        <v>402</v>
      </c>
      <c r="M5111" t="s">
        <v>956</v>
      </c>
      <c r="N5111" t="s">
        <v>32</v>
      </c>
      <c r="O5111" t="s">
        <v>6302</v>
      </c>
    </row>
    <row r="5112" spans="1:15" x14ac:dyDescent="0.25">
      <c r="A5112">
        <v>4658</v>
      </c>
      <c r="B5112" t="s">
        <v>12157</v>
      </c>
      <c r="C5112" t="s">
        <v>953</v>
      </c>
      <c r="D5112" t="s">
        <v>954</v>
      </c>
      <c r="E5112">
        <v>60</v>
      </c>
      <c r="F5112">
        <v>12</v>
      </c>
      <c r="G5112" t="s">
        <v>12165</v>
      </c>
      <c r="H5112" t="s">
        <v>11142</v>
      </c>
      <c r="I5112" t="s">
        <v>265</v>
      </c>
      <c r="J5112" s="25">
        <v>46013</v>
      </c>
      <c r="K5112" s="25">
        <v>46013</v>
      </c>
      <c r="L5112" t="s">
        <v>402</v>
      </c>
      <c r="M5112" t="s">
        <v>956</v>
      </c>
      <c r="N5112" t="s">
        <v>32</v>
      </c>
      <c r="O5112" t="s">
        <v>6302</v>
      </c>
    </row>
    <row r="5113" spans="1:15" x14ac:dyDescent="0.25">
      <c r="A5113">
        <v>4659</v>
      </c>
      <c r="B5113" t="s">
        <v>12157</v>
      </c>
      <c r="C5113" t="s">
        <v>953</v>
      </c>
      <c r="D5113" t="s">
        <v>954</v>
      </c>
      <c r="E5113">
        <v>60</v>
      </c>
      <c r="F5113">
        <v>12</v>
      </c>
      <c r="G5113" t="s">
        <v>12166</v>
      </c>
      <c r="H5113" t="s">
        <v>11142</v>
      </c>
      <c r="I5113" t="s">
        <v>265</v>
      </c>
      <c r="J5113" s="25">
        <v>46013</v>
      </c>
      <c r="K5113" s="25">
        <v>46013</v>
      </c>
      <c r="L5113" t="s">
        <v>402</v>
      </c>
      <c r="M5113" t="s">
        <v>956</v>
      </c>
      <c r="N5113" t="s">
        <v>32</v>
      </c>
      <c r="O5113" t="s">
        <v>6302</v>
      </c>
    </row>
    <row r="5114" spans="1:15" x14ac:dyDescent="0.25">
      <c r="A5114">
        <v>4660</v>
      </c>
      <c r="B5114" t="s">
        <v>12157</v>
      </c>
      <c r="C5114" t="s">
        <v>953</v>
      </c>
      <c r="D5114" t="s">
        <v>954</v>
      </c>
      <c r="E5114">
        <v>60</v>
      </c>
      <c r="F5114">
        <v>12</v>
      </c>
      <c r="G5114" t="s">
        <v>12167</v>
      </c>
      <c r="H5114" t="s">
        <v>11142</v>
      </c>
      <c r="I5114" t="s">
        <v>265</v>
      </c>
      <c r="J5114" s="25">
        <v>46013</v>
      </c>
      <c r="K5114" s="25">
        <v>46013</v>
      </c>
      <c r="L5114" t="s">
        <v>402</v>
      </c>
      <c r="M5114" t="s">
        <v>956</v>
      </c>
      <c r="N5114" t="s">
        <v>32</v>
      </c>
      <c r="O5114" t="s">
        <v>6302</v>
      </c>
    </row>
    <row r="5115" spans="1:15" x14ac:dyDescent="0.25">
      <c r="A5115">
        <v>4661</v>
      </c>
      <c r="B5115" t="s">
        <v>12157</v>
      </c>
      <c r="C5115" t="s">
        <v>953</v>
      </c>
      <c r="D5115" t="s">
        <v>954</v>
      </c>
      <c r="E5115">
        <v>60</v>
      </c>
      <c r="F5115">
        <v>12</v>
      </c>
      <c r="G5115" t="s">
        <v>12168</v>
      </c>
      <c r="H5115" t="s">
        <v>11142</v>
      </c>
      <c r="I5115" t="s">
        <v>265</v>
      </c>
      <c r="J5115" s="25">
        <v>46013</v>
      </c>
      <c r="K5115" s="25">
        <v>46013</v>
      </c>
      <c r="L5115" t="s">
        <v>402</v>
      </c>
      <c r="M5115" t="s">
        <v>956</v>
      </c>
      <c r="N5115" t="s">
        <v>32</v>
      </c>
      <c r="O5115" t="s">
        <v>6302</v>
      </c>
    </row>
    <row r="5116" spans="1:15" x14ac:dyDescent="0.25">
      <c r="A5116">
        <v>4645</v>
      </c>
      <c r="B5116" t="s">
        <v>12146</v>
      </c>
      <c r="C5116" t="s">
        <v>953</v>
      </c>
      <c r="D5116" t="s">
        <v>954</v>
      </c>
      <c r="E5116">
        <v>60</v>
      </c>
      <c r="F5116">
        <v>12</v>
      </c>
      <c r="G5116" t="s">
        <v>12169</v>
      </c>
      <c r="H5116" t="s">
        <v>11142</v>
      </c>
      <c r="I5116" t="s">
        <v>265</v>
      </c>
      <c r="J5116" s="25">
        <v>46013</v>
      </c>
      <c r="K5116" s="25">
        <v>46013</v>
      </c>
      <c r="L5116" t="s">
        <v>402</v>
      </c>
      <c r="M5116" t="s">
        <v>956</v>
      </c>
      <c r="N5116" t="s">
        <v>32</v>
      </c>
      <c r="O5116" t="s">
        <v>6302</v>
      </c>
    </row>
    <row r="5117" spans="1:15" x14ac:dyDescent="0.25">
      <c r="A5117">
        <v>4662</v>
      </c>
      <c r="B5117" t="s">
        <v>12157</v>
      </c>
      <c r="C5117" t="s">
        <v>953</v>
      </c>
      <c r="D5117" t="s">
        <v>954</v>
      </c>
      <c r="E5117">
        <v>60</v>
      </c>
      <c r="F5117">
        <v>12</v>
      </c>
      <c r="G5117" t="s">
        <v>12170</v>
      </c>
      <c r="H5117" t="s">
        <v>11142</v>
      </c>
      <c r="I5117" t="s">
        <v>265</v>
      </c>
      <c r="J5117" s="25">
        <v>46013</v>
      </c>
      <c r="K5117" s="25">
        <v>46013</v>
      </c>
      <c r="L5117" t="s">
        <v>402</v>
      </c>
      <c r="M5117" t="s">
        <v>956</v>
      </c>
      <c r="N5117" t="s">
        <v>32</v>
      </c>
      <c r="O5117" t="s">
        <v>6302</v>
      </c>
    </row>
    <row r="5118" spans="1:15" x14ac:dyDescent="0.25">
      <c r="A5118">
        <v>4666</v>
      </c>
      <c r="B5118" t="s">
        <v>12171</v>
      </c>
      <c r="C5118" t="s">
        <v>953</v>
      </c>
      <c r="D5118" t="s">
        <v>954</v>
      </c>
      <c r="E5118">
        <v>60</v>
      </c>
      <c r="F5118">
        <v>12</v>
      </c>
      <c r="G5118" t="s">
        <v>12172</v>
      </c>
      <c r="H5118" t="s">
        <v>11142</v>
      </c>
      <c r="I5118" t="s">
        <v>265</v>
      </c>
      <c r="J5118" s="25">
        <v>46013</v>
      </c>
      <c r="K5118" s="25">
        <v>46013</v>
      </c>
      <c r="L5118" t="s">
        <v>402</v>
      </c>
      <c r="M5118" t="s">
        <v>956</v>
      </c>
      <c r="N5118" t="s">
        <v>32</v>
      </c>
      <c r="O5118" t="s">
        <v>6302</v>
      </c>
    </row>
    <row r="5119" spans="1:15" x14ac:dyDescent="0.25">
      <c r="A5119">
        <v>4685</v>
      </c>
      <c r="B5119" t="s">
        <v>12161</v>
      </c>
      <c r="C5119" t="s">
        <v>953</v>
      </c>
      <c r="D5119" t="s">
        <v>954</v>
      </c>
      <c r="E5119">
        <v>60</v>
      </c>
      <c r="F5119">
        <v>12</v>
      </c>
      <c r="G5119" t="s">
        <v>12173</v>
      </c>
      <c r="H5119" t="s">
        <v>11142</v>
      </c>
      <c r="I5119" t="s">
        <v>265</v>
      </c>
      <c r="J5119" s="25">
        <v>46013</v>
      </c>
      <c r="K5119" s="25">
        <v>46013</v>
      </c>
      <c r="L5119" t="s">
        <v>402</v>
      </c>
      <c r="M5119" t="s">
        <v>956</v>
      </c>
      <c r="N5119" t="s">
        <v>32</v>
      </c>
      <c r="O5119" t="s">
        <v>6302</v>
      </c>
    </row>
    <row r="5120" spans="1:15" x14ac:dyDescent="0.25">
      <c r="A5120">
        <v>4667</v>
      </c>
      <c r="B5120" t="s">
        <v>12171</v>
      </c>
      <c r="C5120" t="s">
        <v>953</v>
      </c>
      <c r="D5120" t="s">
        <v>954</v>
      </c>
      <c r="E5120">
        <v>60</v>
      </c>
      <c r="F5120">
        <v>12</v>
      </c>
      <c r="G5120" t="s">
        <v>12174</v>
      </c>
      <c r="H5120" t="s">
        <v>11142</v>
      </c>
      <c r="I5120" t="s">
        <v>265</v>
      </c>
      <c r="J5120" s="25">
        <v>46013</v>
      </c>
      <c r="K5120" s="25">
        <v>46013</v>
      </c>
      <c r="L5120" t="s">
        <v>402</v>
      </c>
      <c r="M5120" t="s">
        <v>956</v>
      </c>
      <c r="N5120" t="s">
        <v>32</v>
      </c>
      <c r="O5120" t="s">
        <v>6302</v>
      </c>
    </row>
    <row r="5121" spans="1:15" x14ac:dyDescent="0.25">
      <c r="A5121">
        <v>4668</v>
      </c>
      <c r="B5121" t="s">
        <v>12171</v>
      </c>
      <c r="C5121" t="s">
        <v>953</v>
      </c>
      <c r="D5121" t="s">
        <v>954</v>
      </c>
      <c r="E5121">
        <v>60</v>
      </c>
      <c r="F5121">
        <v>12</v>
      </c>
      <c r="G5121" t="s">
        <v>12175</v>
      </c>
      <c r="H5121" t="s">
        <v>11142</v>
      </c>
      <c r="I5121" t="s">
        <v>265</v>
      </c>
      <c r="J5121" s="25">
        <v>46013</v>
      </c>
      <c r="K5121" s="25">
        <v>46013</v>
      </c>
      <c r="L5121" t="s">
        <v>402</v>
      </c>
      <c r="M5121" t="s">
        <v>956</v>
      </c>
      <c r="N5121" t="s">
        <v>32</v>
      </c>
      <c r="O5121" t="s">
        <v>6302</v>
      </c>
    </row>
    <row r="5122" spans="1:15" x14ac:dyDescent="0.25">
      <c r="A5122">
        <v>4663</v>
      </c>
      <c r="B5122" t="s">
        <v>12157</v>
      </c>
      <c r="C5122" t="s">
        <v>953</v>
      </c>
      <c r="D5122" t="s">
        <v>954</v>
      </c>
      <c r="E5122">
        <v>60</v>
      </c>
      <c r="F5122">
        <v>12</v>
      </c>
      <c r="G5122" t="s">
        <v>12176</v>
      </c>
      <c r="H5122" t="s">
        <v>11142</v>
      </c>
      <c r="I5122" t="s">
        <v>265</v>
      </c>
      <c r="J5122" s="25">
        <v>46013</v>
      </c>
      <c r="K5122" s="25">
        <v>46013</v>
      </c>
      <c r="L5122" t="s">
        <v>402</v>
      </c>
      <c r="M5122" t="s">
        <v>956</v>
      </c>
      <c r="N5122" t="s">
        <v>32</v>
      </c>
      <c r="O5122" t="s">
        <v>6302</v>
      </c>
    </row>
    <row r="5123" spans="1:15" x14ac:dyDescent="0.25">
      <c r="A5123">
        <v>4664</v>
      </c>
      <c r="B5123" t="s">
        <v>12157</v>
      </c>
      <c r="C5123" t="s">
        <v>953</v>
      </c>
      <c r="D5123" t="s">
        <v>954</v>
      </c>
      <c r="E5123">
        <v>60</v>
      </c>
      <c r="F5123">
        <v>12</v>
      </c>
      <c r="G5123" t="s">
        <v>12177</v>
      </c>
      <c r="H5123" t="s">
        <v>11142</v>
      </c>
      <c r="I5123" t="s">
        <v>265</v>
      </c>
      <c r="J5123" s="25">
        <v>46013</v>
      </c>
      <c r="K5123" s="25">
        <v>46013</v>
      </c>
      <c r="L5123" t="s">
        <v>402</v>
      </c>
      <c r="M5123" t="s">
        <v>956</v>
      </c>
      <c r="N5123" t="s">
        <v>32</v>
      </c>
      <c r="O5123" t="s">
        <v>6302</v>
      </c>
    </row>
    <row r="5124" spans="1:15" x14ac:dyDescent="0.25">
      <c r="A5124">
        <v>4665</v>
      </c>
      <c r="B5124" t="s">
        <v>12157</v>
      </c>
      <c r="C5124" t="s">
        <v>953</v>
      </c>
      <c r="D5124" t="s">
        <v>954</v>
      </c>
      <c r="E5124">
        <v>60</v>
      </c>
      <c r="F5124">
        <v>12</v>
      </c>
      <c r="G5124" t="s">
        <v>12178</v>
      </c>
      <c r="H5124" t="s">
        <v>11142</v>
      </c>
      <c r="I5124" t="s">
        <v>265</v>
      </c>
      <c r="J5124" s="25">
        <v>46013</v>
      </c>
      <c r="K5124" s="25">
        <v>46013</v>
      </c>
      <c r="L5124" t="s">
        <v>402</v>
      </c>
      <c r="M5124" t="s">
        <v>956</v>
      </c>
      <c r="N5124" t="s">
        <v>32</v>
      </c>
      <c r="O5124" t="s">
        <v>6302</v>
      </c>
    </row>
    <row r="5125" spans="1:15" x14ac:dyDescent="0.25">
      <c r="A5125">
        <v>4669</v>
      </c>
      <c r="B5125" t="s">
        <v>12171</v>
      </c>
      <c r="C5125" t="s">
        <v>953</v>
      </c>
      <c r="D5125" t="s">
        <v>954</v>
      </c>
      <c r="E5125">
        <v>60</v>
      </c>
      <c r="F5125">
        <v>12</v>
      </c>
      <c r="G5125" t="s">
        <v>12179</v>
      </c>
      <c r="H5125" t="s">
        <v>11142</v>
      </c>
      <c r="I5125" t="s">
        <v>265</v>
      </c>
      <c r="J5125" s="25">
        <v>46013</v>
      </c>
      <c r="K5125" s="25">
        <v>46013</v>
      </c>
      <c r="L5125" t="s">
        <v>402</v>
      </c>
      <c r="M5125" t="s">
        <v>956</v>
      </c>
      <c r="N5125" t="s">
        <v>32</v>
      </c>
      <c r="O5125" t="s">
        <v>6302</v>
      </c>
    </row>
    <row r="5126" spans="1:15" x14ac:dyDescent="0.25">
      <c r="A5126">
        <v>4670</v>
      </c>
      <c r="B5126" t="s">
        <v>12171</v>
      </c>
      <c r="C5126" t="s">
        <v>953</v>
      </c>
      <c r="D5126" t="s">
        <v>954</v>
      </c>
      <c r="E5126">
        <v>60</v>
      </c>
      <c r="F5126">
        <v>12</v>
      </c>
      <c r="G5126" t="s">
        <v>12180</v>
      </c>
      <c r="H5126" t="s">
        <v>11142</v>
      </c>
      <c r="I5126" t="s">
        <v>265</v>
      </c>
      <c r="J5126" s="25">
        <v>46013</v>
      </c>
      <c r="K5126" s="25">
        <v>46013</v>
      </c>
      <c r="L5126" t="s">
        <v>402</v>
      </c>
      <c r="M5126" t="s">
        <v>956</v>
      </c>
      <c r="N5126" t="s">
        <v>32</v>
      </c>
      <c r="O5126" t="s">
        <v>6302</v>
      </c>
    </row>
    <row r="5127" spans="1:15" x14ac:dyDescent="0.25">
      <c r="A5127">
        <v>4646</v>
      </c>
      <c r="B5127" t="s">
        <v>12146</v>
      </c>
      <c r="C5127" t="s">
        <v>953</v>
      </c>
      <c r="D5127" t="s">
        <v>954</v>
      </c>
      <c r="E5127">
        <v>60</v>
      </c>
      <c r="F5127">
        <v>12</v>
      </c>
      <c r="G5127" t="s">
        <v>12181</v>
      </c>
      <c r="H5127" t="s">
        <v>11142</v>
      </c>
      <c r="I5127" t="s">
        <v>265</v>
      </c>
      <c r="J5127" s="25">
        <v>46013</v>
      </c>
      <c r="K5127" s="25">
        <v>46013</v>
      </c>
      <c r="L5127" t="s">
        <v>402</v>
      </c>
      <c r="M5127" t="s">
        <v>956</v>
      </c>
      <c r="N5127" t="s">
        <v>32</v>
      </c>
      <c r="O5127" t="s">
        <v>6302</v>
      </c>
    </row>
    <row r="5128" spans="1:15" x14ac:dyDescent="0.25">
      <c r="A5128">
        <v>4671</v>
      </c>
      <c r="B5128" t="s">
        <v>12171</v>
      </c>
      <c r="C5128" t="s">
        <v>953</v>
      </c>
      <c r="D5128" t="s">
        <v>954</v>
      </c>
      <c r="E5128">
        <v>60</v>
      </c>
      <c r="F5128">
        <v>12</v>
      </c>
      <c r="G5128" t="s">
        <v>12182</v>
      </c>
      <c r="H5128" t="s">
        <v>11142</v>
      </c>
      <c r="I5128" t="s">
        <v>265</v>
      </c>
      <c r="J5128" s="25">
        <v>46013</v>
      </c>
      <c r="K5128" s="25">
        <v>46013</v>
      </c>
      <c r="L5128" t="s">
        <v>402</v>
      </c>
      <c r="M5128" t="s">
        <v>956</v>
      </c>
      <c r="N5128" t="s">
        <v>32</v>
      </c>
      <c r="O5128" t="s">
        <v>6302</v>
      </c>
    </row>
    <row r="5129" spans="1:15" x14ac:dyDescent="0.25">
      <c r="A5129">
        <v>4672</v>
      </c>
      <c r="B5129" t="s">
        <v>12171</v>
      </c>
      <c r="C5129" t="s">
        <v>953</v>
      </c>
      <c r="D5129" t="s">
        <v>954</v>
      </c>
      <c r="E5129">
        <v>60</v>
      </c>
      <c r="F5129">
        <v>12</v>
      </c>
      <c r="G5129" t="s">
        <v>12183</v>
      </c>
      <c r="H5129" t="s">
        <v>11142</v>
      </c>
      <c r="I5129" t="s">
        <v>265</v>
      </c>
      <c r="J5129" s="25">
        <v>46013</v>
      </c>
      <c r="K5129" s="25">
        <v>46013</v>
      </c>
      <c r="L5129" t="s">
        <v>402</v>
      </c>
      <c r="M5129" t="s">
        <v>956</v>
      </c>
      <c r="N5129" t="s">
        <v>32</v>
      </c>
      <c r="O5129" t="s">
        <v>6302</v>
      </c>
    </row>
    <row r="5130" spans="1:15" x14ac:dyDescent="0.25">
      <c r="A5130">
        <v>4673</v>
      </c>
      <c r="B5130" t="s">
        <v>12171</v>
      </c>
      <c r="C5130" t="s">
        <v>953</v>
      </c>
      <c r="D5130" t="s">
        <v>954</v>
      </c>
      <c r="E5130">
        <v>60</v>
      </c>
      <c r="F5130">
        <v>12</v>
      </c>
      <c r="G5130" t="s">
        <v>12184</v>
      </c>
      <c r="H5130" t="s">
        <v>11142</v>
      </c>
      <c r="I5130" t="s">
        <v>265</v>
      </c>
      <c r="J5130" s="25">
        <v>46013</v>
      </c>
      <c r="K5130" s="25">
        <v>46013</v>
      </c>
      <c r="L5130" t="s">
        <v>402</v>
      </c>
      <c r="M5130" t="s">
        <v>956</v>
      </c>
      <c r="N5130" t="s">
        <v>32</v>
      </c>
      <c r="O5130" t="s">
        <v>6302</v>
      </c>
    </row>
    <row r="5131" spans="1:15" x14ac:dyDescent="0.25">
      <c r="A5131">
        <v>4674</v>
      </c>
      <c r="B5131" t="s">
        <v>12171</v>
      </c>
      <c r="C5131" t="s">
        <v>953</v>
      </c>
      <c r="D5131" t="s">
        <v>954</v>
      </c>
      <c r="E5131">
        <v>60</v>
      </c>
      <c r="F5131">
        <v>12</v>
      </c>
      <c r="G5131" t="s">
        <v>12185</v>
      </c>
      <c r="H5131" t="s">
        <v>11142</v>
      </c>
      <c r="I5131" t="s">
        <v>265</v>
      </c>
      <c r="J5131" s="25">
        <v>46013</v>
      </c>
      <c r="K5131" s="25">
        <v>46013</v>
      </c>
      <c r="L5131" t="s">
        <v>402</v>
      </c>
      <c r="M5131" t="s">
        <v>956</v>
      </c>
      <c r="N5131" t="s">
        <v>32</v>
      </c>
      <c r="O5131" t="s">
        <v>6302</v>
      </c>
    </row>
    <row r="5132" spans="1:15" x14ac:dyDescent="0.25">
      <c r="A5132">
        <v>4675</v>
      </c>
      <c r="B5132" t="s">
        <v>12171</v>
      </c>
      <c r="C5132" t="s">
        <v>953</v>
      </c>
      <c r="D5132" t="s">
        <v>954</v>
      </c>
      <c r="E5132">
        <v>60</v>
      </c>
      <c r="F5132">
        <v>12</v>
      </c>
      <c r="G5132" t="s">
        <v>12186</v>
      </c>
      <c r="H5132" t="s">
        <v>11142</v>
      </c>
      <c r="I5132" t="s">
        <v>265</v>
      </c>
      <c r="J5132" s="25">
        <v>46013</v>
      </c>
      <c r="K5132" s="25">
        <v>46013</v>
      </c>
      <c r="L5132" t="s">
        <v>402</v>
      </c>
      <c r="M5132" t="s">
        <v>956</v>
      </c>
      <c r="N5132" t="s">
        <v>32</v>
      </c>
      <c r="O5132" t="s">
        <v>6302</v>
      </c>
    </row>
    <row r="5133" spans="1:15" x14ac:dyDescent="0.25">
      <c r="A5133">
        <v>4676</v>
      </c>
      <c r="B5133" t="s">
        <v>12171</v>
      </c>
      <c r="C5133" t="s">
        <v>953</v>
      </c>
      <c r="D5133" t="s">
        <v>954</v>
      </c>
      <c r="E5133">
        <v>60</v>
      </c>
      <c r="F5133">
        <v>12</v>
      </c>
      <c r="G5133" t="s">
        <v>12187</v>
      </c>
      <c r="H5133" t="s">
        <v>11142</v>
      </c>
      <c r="I5133" t="s">
        <v>265</v>
      </c>
      <c r="J5133" s="25">
        <v>46013</v>
      </c>
      <c r="K5133" s="25">
        <v>46013</v>
      </c>
      <c r="L5133" t="s">
        <v>402</v>
      </c>
      <c r="M5133" t="s">
        <v>956</v>
      </c>
      <c r="N5133" t="s">
        <v>32</v>
      </c>
      <c r="O5133" t="s">
        <v>6302</v>
      </c>
    </row>
    <row r="5134" spans="1:15" x14ac:dyDescent="0.25">
      <c r="A5134">
        <v>4677</v>
      </c>
      <c r="B5134" t="s">
        <v>12171</v>
      </c>
      <c r="C5134" t="s">
        <v>953</v>
      </c>
      <c r="D5134" t="s">
        <v>954</v>
      </c>
      <c r="E5134">
        <v>60</v>
      </c>
      <c r="F5134">
        <v>12</v>
      </c>
      <c r="G5134" t="s">
        <v>12188</v>
      </c>
      <c r="H5134" t="s">
        <v>11142</v>
      </c>
      <c r="I5134" t="s">
        <v>265</v>
      </c>
      <c r="J5134" s="25">
        <v>46013</v>
      </c>
      <c r="K5134" s="25">
        <v>46013</v>
      </c>
      <c r="L5134" t="s">
        <v>402</v>
      </c>
      <c r="M5134" t="s">
        <v>956</v>
      </c>
      <c r="N5134" t="s">
        <v>32</v>
      </c>
      <c r="O5134" t="s">
        <v>6302</v>
      </c>
    </row>
    <row r="5135" spans="1:15" x14ac:dyDescent="0.25">
      <c r="A5135">
        <v>4678</v>
      </c>
      <c r="B5135" t="s">
        <v>12171</v>
      </c>
      <c r="C5135" t="s">
        <v>953</v>
      </c>
      <c r="D5135" t="s">
        <v>954</v>
      </c>
      <c r="E5135">
        <v>60</v>
      </c>
      <c r="F5135">
        <v>12</v>
      </c>
      <c r="G5135" t="s">
        <v>12189</v>
      </c>
      <c r="H5135" t="s">
        <v>11142</v>
      </c>
      <c r="I5135" t="s">
        <v>265</v>
      </c>
      <c r="J5135" s="25">
        <v>46013</v>
      </c>
      <c r="K5135" s="25">
        <v>46013</v>
      </c>
      <c r="L5135" t="s">
        <v>402</v>
      </c>
      <c r="M5135" t="s">
        <v>956</v>
      </c>
      <c r="N5135" t="s">
        <v>32</v>
      </c>
      <c r="O5135" t="s">
        <v>6302</v>
      </c>
    </row>
    <row r="5136" spans="1:15" x14ac:dyDescent="0.25">
      <c r="A5136">
        <v>4679</v>
      </c>
      <c r="B5136" t="s">
        <v>12171</v>
      </c>
      <c r="C5136" t="s">
        <v>953</v>
      </c>
      <c r="D5136" t="s">
        <v>954</v>
      </c>
      <c r="E5136">
        <v>60</v>
      </c>
      <c r="F5136">
        <v>12</v>
      </c>
      <c r="G5136" t="s">
        <v>12190</v>
      </c>
      <c r="H5136" t="s">
        <v>11142</v>
      </c>
      <c r="I5136" t="s">
        <v>265</v>
      </c>
      <c r="J5136" s="25">
        <v>46013</v>
      </c>
      <c r="K5136" s="25">
        <v>46013</v>
      </c>
      <c r="L5136" t="s">
        <v>402</v>
      </c>
      <c r="M5136" t="s">
        <v>956</v>
      </c>
      <c r="N5136" t="s">
        <v>32</v>
      </c>
      <c r="O5136" t="s">
        <v>6302</v>
      </c>
    </row>
    <row r="5137" spans="1:15" x14ac:dyDescent="0.25">
      <c r="A5137">
        <v>4680</v>
      </c>
      <c r="B5137" t="s">
        <v>12171</v>
      </c>
      <c r="C5137" t="s">
        <v>953</v>
      </c>
      <c r="D5137" t="s">
        <v>954</v>
      </c>
      <c r="E5137">
        <v>60</v>
      </c>
      <c r="F5137">
        <v>12</v>
      </c>
      <c r="G5137" t="s">
        <v>12191</v>
      </c>
      <c r="H5137" t="s">
        <v>11142</v>
      </c>
      <c r="I5137" t="s">
        <v>265</v>
      </c>
      <c r="J5137" s="25">
        <v>46013</v>
      </c>
      <c r="K5137" s="25">
        <v>46013</v>
      </c>
      <c r="L5137" t="s">
        <v>402</v>
      </c>
      <c r="M5137" t="s">
        <v>956</v>
      </c>
      <c r="N5137" t="s">
        <v>32</v>
      </c>
      <c r="O5137" t="s">
        <v>6302</v>
      </c>
    </row>
    <row r="5138" spans="1:15" x14ac:dyDescent="0.25">
      <c r="A5138">
        <v>4647</v>
      </c>
      <c r="B5138" t="s">
        <v>12146</v>
      </c>
      <c r="C5138" t="s">
        <v>953</v>
      </c>
      <c r="D5138" t="s">
        <v>954</v>
      </c>
      <c r="E5138">
        <v>60</v>
      </c>
      <c r="F5138">
        <v>12</v>
      </c>
      <c r="G5138" t="s">
        <v>12192</v>
      </c>
      <c r="H5138" t="s">
        <v>11142</v>
      </c>
      <c r="I5138" t="s">
        <v>265</v>
      </c>
      <c r="J5138" s="25">
        <v>46013</v>
      </c>
      <c r="K5138" s="25">
        <v>46013</v>
      </c>
      <c r="L5138" t="s">
        <v>402</v>
      </c>
      <c r="M5138" t="s">
        <v>956</v>
      </c>
      <c r="N5138" t="s">
        <v>32</v>
      </c>
      <c r="O5138" t="s">
        <v>6302</v>
      </c>
    </row>
    <row r="5139" spans="1:15" x14ac:dyDescent="0.25">
      <c r="A5139">
        <v>4681</v>
      </c>
      <c r="B5139" t="s">
        <v>12171</v>
      </c>
      <c r="C5139" t="s">
        <v>953</v>
      </c>
      <c r="D5139" t="s">
        <v>954</v>
      </c>
      <c r="E5139">
        <v>60</v>
      </c>
      <c r="F5139">
        <v>12</v>
      </c>
      <c r="G5139" t="s">
        <v>12193</v>
      </c>
      <c r="H5139" t="s">
        <v>11142</v>
      </c>
      <c r="I5139" t="s">
        <v>265</v>
      </c>
      <c r="J5139" s="25">
        <v>46013</v>
      </c>
      <c r="K5139" s="25">
        <v>46013</v>
      </c>
      <c r="L5139" t="s">
        <v>402</v>
      </c>
      <c r="M5139" t="s">
        <v>956</v>
      </c>
      <c r="N5139" t="s">
        <v>32</v>
      </c>
      <c r="O5139" t="s">
        <v>6302</v>
      </c>
    </row>
    <row r="5140" spans="1:15" x14ac:dyDescent="0.25">
      <c r="A5140">
        <v>4682</v>
      </c>
      <c r="B5140" t="s">
        <v>12171</v>
      </c>
      <c r="C5140" t="s">
        <v>953</v>
      </c>
      <c r="D5140" t="s">
        <v>954</v>
      </c>
      <c r="E5140">
        <v>60</v>
      </c>
      <c r="F5140">
        <v>12</v>
      </c>
      <c r="G5140" t="s">
        <v>12194</v>
      </c>
      <c r="H5140" t="s">
        <v>11142</v>
      </c>
      <c r="I5140" t="s">
        <v>265</v>
      </c>
      <c r="J5140" s="25">
        <v>46013</v>
      </c>
      <c r="K5140" s="25">
        <v>46013</v>
      </c>
      <c r="L5140" t="s">
        <v>402</v>
      </c>
      <c r="M5140" t="s">
        <v>956</v>
      </c>
      <c r="N5140" t="s">
        <v>32</v>
      </c>
      <c r="O5140" t="s">
        <v>6302</v>
      </c>
    </row>
    <row r="5141" spans="1:15" x14ac:dyDescent="0.25">
      <c r="A5141">
        <v>4683</v>
      </c>
      <c r="B5141" t="s">
        <v>12171</v>
      </c>
      <c r="C5141" t="s">
        <v>953</v>
      </c>
      <c r="D5141" t="s">
        <v>954</v>
      </c>
      <c r="E5141">
        <v>60</v>
      </c>
      <c r="F5141">
        <v>12</v>
      </c>
      <c r="G5141" t="s">
        <v>12195</v>
      </c>
      <c r="H5141" t="s">
        <v>11142</v>
      </c>
      <c r="I5141" t="s">
        <v>265</v>
      </c>
      <c r="J5141" s="25">
        <v>46013</v>
      </c>
      <c r="K5141" s="25">
        <v>46013</v>
      </c>
      <c r="L5141" t="s">
        <v>402</v>
      </c>
      <c r="M5141" t="s">
        <v>956</v>
      </c>
      <c r="N5141" t="s">
        <v>32</v>
      </c>
      <c r="O5141" t="s">
        <v>6302</v>
      </c>
    </row>
    <row r="5142" spans="1:15" x14ac:dyDescent="0.25">
      <c r="A5142">
        <v>4686</v>
      </c>
      <c r="B5142" t="s">
        <v>12161</v>
      </c>
      <c r="C5142" t="s">
        <v>953</v>
      </c>
      <c r="D5142" t="s">
        <v>954</v>
      </c>
      <c r="E5142">
        <v>60</v>
      </c>
      <c r="F5142">
        <v>12</v>
      </c>
      <c r="G5142" t="s">
        <v>12196</v>
      </c>
      <c r="H5142" t="s">
        <v>11142</v>
      </c>
      <c r="I5142" t="s">
        <v>265</v>
      </c>
      <c r="J5142" s="25">
        <v>46013</v>
      </c>
      <c r="K5142" s="25">
        <v>46013</v>
      </c>
      <c r="L5142" t="s">
        <v>402</v>
      </c>
      <c r="M5142" t="s">
        <v>956</v>
      </c>
      <c r="N5142" t="s">
        <v>32</v>
      </c>
      <c r="O5142" t="s">
        <v>6302</v>
      </c>
    </row>
    <row r="5143" spans="1:15" x14ac:dyDescent="0.25">
      <c r="A5143">
        <v>4687</v>
      </c>
      <c r="B5143" t="s">
        <v>12161</v>
      </c>
      <c r="C5143" t="s">
        <v>953</v>
      </c>
      <c r="D5143" t="s">
        <v>954</v>
      </c>
      <c r="E5143">
        <v>60</v>
      </c>
      <c r="F5143">
        <v>12</v>
      </c>
      <c r="G5143" t="s">
        <v>12197</v>
      </c>
      <c r="H5143" t="s">
        <v>11142</v>
      </c>
      <c r="I5143" t="s">
        <v>265</v>
      </c>
      <c r="J5143" s="25">
        <v>46013</v>
      </c>
      <c r="K5143" s="25">
        <v>46013</v>
      </c>
      <c r="L5143" t="s">
        <v>402</v>
      </c>
      <c r="M5143" t="s">
        <v>956</v>
      </c>
      <c r="N5143" t="s">
        <v>32</v>
      </c>
      <c r="O5143" t="s">
        <v>6302</v>
      </c>
    </row>
    <row r="5144" spans="1:15" x14ac:dyDescent="0.25">
      <c r="A5144">
        <v>4688</v>
      </c>
      <c r="B5144" t="s">
        <v>12161</v>
      </c>
      <c r="C5144" t="s">
        <v>953</v>
      </c>
      <c r="D5144" t="s">
        <v>954</v>
      </c>
      <c r="E5144">
        <v>60</v>
      </c>
      <c r="F5144">
        <v>12</v>
      </c>
      <c r="G5144" t="s">
        <v>12198</v>
      </c>
      <c r="H5144" t="s">
        <v>11142</v>
      </c>
      <c r="I5144" t="s">
        <v>265</v>
      </c>
      <c r="J5144" s="25">
        <v>46013</v>
      </c>
      <c r="K5144" s="25">
        <v>46013</v>
      </c>
      <c r="L5144" t="s">
        <v>402</v>
      </c>
      <c r="M5144" t="s">
        <v>956</v>
      </c>
      <c r="N5144" t="s">
        <v>32</v>
      </c>
      <c r="O5144" t="s">
        <v>6302</v>
      </c>
    </row>
    <row r="5145" spans="1:15" x14ac:dyDescent="0.25">
      <c r="A5145">
        <v>4689</v>
      </c>
      <c r="B5145" t="s">
        <v>12161</v>
      </c>
      <c r="C5145" t="s">
        <v>953</v>
      </c>
      <c r="D5145" t="s">
        <v>954</v>
      </c>
      <c r="E5145">
        <v>60</v>
      </c>
      <c r="F5145">
        <v>12</v>
      </c>
      <c r="G5145" t="s">
        <v>12199</v>
      </c>
      <c r="H5145" t="s">
        <v>11142</v>
      </c>
      <c r="I5145" t="s">
        <v>265</v>
      </c>
      <c r="J5145" s="25">
        <v>46013</v>
      </c>
      <c r="K5145" s="25">
        <v>46013</v>
      </c>
      <c r="L5145" t="s">
        <v>402</v>
      </c>
      <c r="M5145" t="s">
        <v>956</v>
      </c>
      <c r="N5145" t="s">
        <v>32</v>
      </c>
      <c r="O5145" t="s">
        <v>6302</v>
      </c>
    </row>
    <row r="5146" spans="1:15" x14ac:dyDescent="0.25">
      <c r="A5146">
        <v>4690</v>
      </c>
      <c r="B5146" t="s">
        <v>12161</v>
      </c>
      <c r="C5146" t="s">
        <v>953</v>
      </c>
      <c r="D5146" t="s">
        <v>954</v>
      </c>
      <c r="E5146">
        <v>60</v>
      </c>
      <c r="F5146">
        <v>12</v>
      </c>
      <c r="G5146" t="s">
        <v>12200</v>
      </c>
      <c r="H5146" t="s">
        <v>11142</v>
      </c>
      <c r="I5146" t="s">
        <v>265</v>
      </c>
      <c r="J5146" s="25">
        <v>46013</v>
      </c>
      <c r="K5146" s="25">
        <v>46013</v>
      </c>
      <c r="L5146" t="s">
        <v>402</v>
      </c>
      <c r="M5146" t="s">
        <v>956</v>
      </c>
      <c r="N5146" t="s">
        <v>32</v>
      </c>
      <c r="O5146" t="s">
        <v>6302</v>
      </c>
    </row>
    <row r="5147" spans="1:15" x14ac:dyDescent="0.25">
      <c r="A5147">
        <v>4691</v>
      </c>
      <c r="B5147" t="s">
        <v>12161</v>
      </c>
      <c r="C5147" t="s">
        <v>953</v>
      </c>
      <c r="D5147" t="s">
        <v>954</v>
      </c>
      <c r="E5147">
        <v>60</v>
      </c>
      <c r="F5147">
        <v>12</v>
      </c>
      <c r="G5147" t="s">
        <v>12201</v>
      </c>
      <c r="H5147" t="s">
        <v>11142</v>
      </c>
      <c r="I5147" t="s">
        <v>265</v>
      </c>
      <c r="J5147" s="25">
        <v>46013</v>
      </c>
      <c r="K5147" s="25">
        <v>46013</v>
      </c>
      <c r="L5147" t="s">
        <v>402</v>
      </c>
      <c r="M5147" t="s">
        <v>956</v>
      </c>
      <c r="N5147" t="s">
        <v>32</v>
      </c>
      <c r="O5147" t="s">
        <v>6302</v>
      </c>
    </row>
    <row r="5148" spans="1:15" x14ac:dyDescent="0.25">
      <c r="A5148">
        <v>4692</v>
      </c>
      <c r="B5148" t="s">
        <v>12161</v>
      </c>
      <c r="C5148" t="s">
        <v>953</v>
      </c>
      <c r="D5148" t="s">
        <v>954</v>
      </c>
      <c r="E5148">
        <v>60</v>
      </c>
      <c r="F5148">
        <v>12</v>
      </c>
      <c r="G5148" t="s">
        <v>12202</v>
      </c>
      <c r="H5148" t="s">
        <v>11142</v>
      </c>
      <c r="I5148" t="s">
        <v>265</v>
      </c>
      <c r="J5148" s="25">
        <v>46013</v>
      </c>
      <c r="K5148" s="25">
        <v>46013</v>
      </c>
      <c r="L5148" t="s">
        <v>402</v>
      </c>
      <c r="M5148" t="s">
        <v>956</v>
      </c>
      <c r="N5148" t="s">
        <v>32</v>
      </c>
      <c r="O5148" t="s">
        <v>6302</v>
      </c>
    </row>
    <row r="5149" spans="1:15" x14ac:dyDescent="0.25">
      <c r="A5149">
        <v>4648</v>
      </c>
      <c r="B5149" t="s">
        <v>12146</v>
      </c>
      <c r="C5149" t="s">
        <v>953</v>
      </c>
      <c r="D5149" t="s">
        <v>954</v>
      </c>
      <c r="E5149">
        <v>60</v>
      </c>
      <c r="F5149">
        <v>12</v>
      </c>
      <c r="G5149" t="s">
        <v>12203</v>
      </c>
      <c r="H5149" t="s">
        <v>11142</v>
      </c>
      <c r="I5149" t="s">
        <v>265</v>
      </c>
      <c r="J5149" s="25">
        <v>46013</v>
      </c>
      <c r="K5149" s="25">
        <v>46013</v>
      </c>
      <c r="L5149" t="s">
        <v>402</v>
      </c>
      <c r="M5149" t="s">
        <v>956</v>
      </c>
      <c r="N5149" t="s">
        <v>32</v>
      </c>
      <c r="O5149" t="s">
        <v>6302</v>
      </c>
    </row>
    <row r="5150" spans="1:15" x14ac:dyDescent="0.25">
      <c r="A5150">
        <v>4693</v>
      </c>
      <c r="B5150" t="s">
        <v>12161</v>
      </c>
      <c r="C5150" t="s">
        <v>953</v>
      </c>
      <c r="D5150" t="s">
        <v>954</v>
      </c>
      <c r="E5150">
        <v>60</v>
      </c>
      <c r="F5150">
        <v>12</v>
      </c>
      <c r="G5150" t="s">
        <v>12204</v>
      </c>
      <c r="H5150" t="s">
        <v>11142</v>
      </c>
      <c r="I5150" t="s">
        <v>265</v>
      </c>
      <c r="J5150" s="25">
        <v>46013</v>
      </c>
      <c r="K5150" s="25">
        <v>46013</v>
      </c>
      <c r="L5150" t="s">
        <v>402</v>
      </c>
      <c r="M5150" t="s">
        <v>956</v>
      </c>
      <c r="N5150" t="s">
        <v>32</v>
      </c>
      <c r="O5150" t="s">
        <v>6302</v>
      </c>
    </row>
    <row r="5151" spans="1:15" x14ac:dyDescent="0.25">
      <c r="A5151">
        <v>4694</v>
      </c>
      <c r="B5151" t="s">
        <v>12161</v>
      </c>
      <c r="C5151" t="s">
        <v>953</v>
      </c>
      <c r="D5151" t="s">
        <v>954</v>
      </c>
      <c r="E5151">
        <v>60</v>
      </c>
      <c r="F5151">
        <v>12</v>
      </c>
      <c r="G5151" t="s">
        <v>12205</v>
      </c>
      <c r="H5151" t="s">
        <v>11142</v>
      </c>
      <c r="I5151" t="s">
        <v>265</v>
      </c>
      <c r="J5151" s="25">
        <v>46013</v>
      </c>
      <c r="K5151" s="25">
        <v>46013</v>
      </c>
      <c r="L5151" t="s">
        <v>402</v>
      </c>
      <c r="M5151" t="s">
        <v>956</v>
      </c>
      <c r="N5151" t="s">
        <v>32</v>
      </c>
      <c r="O5151" t="s">
        <v>6302</v>
      </c>
    </row>
    <row r="5152" spans="1:15" x14ac:dyDescent="0.25">
      <c r="A5152">
        <v>4695</v>
      </c>
      <c r="B5152" t="s">
        <v>12161</v>
      </c>
      <c r="C5152" t="s">
        <v>953</v>
      </c>
      <c r="D5152" t="s">
        <v>954</v>
      </c>
      <c r="E5152">
        <v>60</v>
      </c>
      <c r="F5152">
        <v>12</v>
      </c>
      <c r="G5152" t="s">
        <v>12206</v>
      </c>
      <c r="H5152" t="s">
        <v>11142</v>
      </c>
      <c r="I5152" t="s">
        <v>265</v>
      </c>
      <c r="J5152" s="25">
        <v>46013</v>
      </c>
      <c r="K5152" s="25">
        <v>46013</v>
      </c>
      <c r="L5152" t="s">
        <v>402</v>
      </c>
      <c r="M5152" t="s">
        <v>956</v>
      </c>
      <c r="N5152" t="s">
        <v>32</v>
      </c>
      <c r="O5152" t="s">
        <v>6302</v>
      </c>
    </row>
    <row r="5153" spans="1:15" x14ac:dyDescent="0.25">
      <c r="A5153">
        <v>4696</v>
      </c>
      <c r="B5153" t="s">
        <v>12161</v>
      </c>
      <c r="C5153" t="s">
        <v>953</v>
      </c>
      <c r="D5153" t="s">
        <v>954</v>
      </c>
      <c r="E5153">
        <v>60</v>
      </c>
      <c r="F5153">
        <v>12</v>
      </c>
      <c r="G5153" t="s">
        <v>12207</v>
      </c>
      <c r="H5153" t="s">
        <v>11142</v>
      </c>
      <c r="I5153" t="s">
        <v>265</v>
      </c>
      <c r="J5153" s="25">
        <v>46013</v>
      </c>
      <c r="K5153" s="25">
        <v>46013</v>
      </c>
      <c r="L5153" t="s">
        <v>402</v>
      </c>
      <c r="M5153" t="s">
        <v>956</v>
      </c>
      <c r="N5153" t="s">
        <v>32</v>
      </c>
      <c r="O5153" t="s">
        <v>6302</v>
      </c>
    </row>
    <row r="5154" spans="1:15" x14ac:dyDescent="0.25">
      <c r="A5154">
        <v>4697</v>
      </c>
      <c r="B5154" t="s">
        <v>12161</v>
      </c>
      <c r="C5154" t="s">
        <v>953</v>
      </c>
      <c r="D5154" t="s">
        <v>954</v>
      </c>
      <c r="E5154">
        <v>60</v>
      </c>
      <c r="F5154">
        <v>12</v>
      </c>
      <c r="G5154" t="s">
        <v>12208</v>
      </c>
      <c r="H5154" t="s">
        <v>11142</v>
      </c>
      <c r="I5154" t="s">
        <v>265</v>
      </c>
      <c r="J5154" s="25">
        <v>46013</v>
      </c>
      <c r="K5154" s="25">
        <v>46013</v>
      </c>
      <c r="L5154" t="s">
        <v>402</v>
      </c>
      <c r="M5154" t="s">
        <v>956</v>
      </c>
      <c r="N5154" t="s">
        <v>32</v>
      </c>
      <c r="O5154" t="s">
        <v>6302</v>
      </c>
    </row>
    <row r="5155" spans="1:15" x14ac:dyDescent="0.25">
      <c r="A5155">
        <v>4698</v>
      </c>
      <c r="B5155" t="s">
        <v>12161</v>
      </c>
      <c r="C5155" t="s">
        <v>953</v>
      </c>
      <c r="D5155" t="s">
        <v>954</v>
      </c>
      <c r="E5155">
        <v>60</v>
      </c>
      <c r="F5155">
        <v>12</v>
      </c>
      <c r="G5155" t="s">
        <v>12209</v>
      </c>
      <c r="H5155" t="s">
        <v>11142</v>
      </c>
      <c r="I5155" t="s">
        <v>265</v>
      </c>
      <c r="J5155" s="25">
        <v>46013</v>
      </c>
      <c r="K5155" s="25">
        <v>46013</v>
      </c>
      <c r="L5155" t="s">
        <v>402</v>
      </c>
      <c r="M5155" t="s">
        <v>956</v>
      </c>
      <c r="N5155" t="s">
        <v>32</v>
      </c>
      <c r="O5155" t="s">
        <v>6302</v>
      </c>
    </row>
    <row r="5156" spans="1:15" x14ac:dyDescent="0.25">
      <c r="A5156">
        <v>4699</v>
      </c>
      <c r="B5156" t="s">
        <v>12161</v>
      </c>
      <c r="C5156" t="s">
        <v>953</v>
      </c>
      <c r="D5156" t="s">
        <v>954</v>
      </c>
      <c r="E5156">
        <v>60</v>
      </c>
      <c r="F5156">
        <v>12</v>
      </c>
      <c r="G5156" t="s">
        <v>12210</v>
      </c>
      <c r="H5156" t="s">
        <v>11142</v>
      </c>
      <c r="I5156" t="s">
        <v>265</v>
      </c>
      <c r="J5156" s="25">
        <v>46013</v>
      </c>
      <c r="K5156" s="25">
        <v>46013</v>
      </c>
      <c r="L5156" t="s">
        <v>402</v>
      </c>
      <c r="M5156" t="s">
        <v>956</v>
      </c>
      <c r="N5156" t="s">
        <v>32</v>
      </c>
      <c r="O5156" t="s">
        <v>6302</v>
      </c>
    </row>
    <row r="5157" spans="1:15" x14ac:dyDescent="0.25">
      <c r="A5157">
        <v>4700</v>
      </c>
      <c r="B5157" t="s">
        <v>12161</v>
      </c>
      <c r="C5157" t="s">
        <v>953</v>
      </c>
      <c r="D5157" t="s">
        <v>954</v>
      </c>
      <c r="E5157">
        <v>60</v>
      </c>
      <c r="F5157">
        <v>12</v>
      </c>
      <c r="G5157" t="s">
        <v>12211</v>
      </c>
      <c r="H5157" t="s">
        <v>11142</v>
      </c>
      <c r="I5157" t="s">
        <v>265</v>
      </c>
      <c r="J5157" s="25">
        <v>46013</v>
      </c>
      <c r="K5157" s="25">
        <v>46013</v>
      </c>
      <c r="L5157" t="s">
        <v>402</v>
      </c>
      <c r="M5157" t="s">
        <v>956</v>
      </c>
      <c r="N5157" t="s">
        <v>32</v>
      </c>
      <c r="O5157" t="s">
        <v>6302</v>
      </c>
    </row>
    <row r="5158" spans="1:15" x14ac:dyDescent="0.25">
      <c r="A5158">
        <v>4701</v>
      </c>
      <c r="B5158" t="s">
        <v>12161</v>
      </c>
      <c r="C5158" t="s">
        <v>953</v>
      </c>
      <c r="D5158" t="s">
        <v>954</v>
      </c>
      <c r="E5158">
        <v>60</v>
      </c>
      <c r="F5158">
        <v>12</v>
      </c>
      <c r="G5158" t="s">
        <v>12212</v>
      </c>
      <c r="H5158" t="s">
        <v>11142</v>
      </c>
      <c r="I5158" t="s">
        <v>265</v>
      </c>
      <c r="J5158" s="25">
        <v>46013</v>
      </c>
      <c r="K5158" s="25">
        <v>46013</v>
      </c>
      <c r="L5158" t="s">
        <v>402</v>
      </c>
      <c r="M5158" t="s">
        <v>956</v>
      </c>
      <c r="N5158" t="s">
        <v>32</v>
      </c>
      <c r="O5158" t="s">
        <v>6302</v>
      </c>
    </row>
    <row r="5159" spans="1:15" x14ac:dyDescent="0.25">
      <c r="A5159">
        <v>4649</v>
      </c>
      <c r="B5159" t="s">
        <v>12146</v>
      </c>
      <c r="C5159" t="s">
        <v>953</v>
      </c>
      <c r="D5159" t="s">
        <v>954</v>
      </c>
      <c r="E5159">
        <v>45</v>
      </c>
      <c r="F5159">
        <v>9</v>
      </c>
      <c r="G5159" t="s">
        <v>12213</v>
      </c>
      <c r="H5159" t="s">
        <v>11142</v>
      </c>
      <c r="I5159" t="s">
        <v>265</v>
      </c>
      <c r="J5159" s="25">
        <v>46013</v>
      </c>
      <c r="K5159" s="25">
        <v>46013</v>
      </c>
      <c r="L5159" t="s">
        <v>402</v>
      </c>
      <c r="M5159" t="s">
        <v>956</v>
      </c>
      <c r="N5159" t="s">
        <v>32</v>
      </c>
      <c r="O5159" t="s">
        <v>6302</v>
      </c>
    </row>
    <row r="5160" spans="1:15" x14ac:dyDescent="0.25">
      <c r="A5160">
        <v>4650</v>
      </c>
      <c r="B5160" t="s">
        <v>12146</v>
      </c>
      <c r="C5160" t="s">
        <v>953</v>
      </c>
      <c r="D5160" t="s">
        <v>954</v>
      </c>
      <c r="E5160">
        <v>60</v>
      </c>
      <c r="F5160">
        <v>12</v>
      </c>
      <c r="G5160" t="s">
        <v>12214</v>
      </c>
      <c r="H5160" t="s">
        <v>11142</v>
      </c>
      <c r="I5160" t="s">
        <v>265</v>
      </c>
      <c r="J5160" s="25">
        <v>46013</v>
      </c>
      <c r="K5160" s="25">
        <v>46013</v>
      </c>
      <c r="L5160" t="s">
        <v>402</v>
      </c>
      <c r="M5160" t="s">
        <v>956</v>
      </c>
      <c r="N5160" t="s">
        <v>32</v>
      </c>
      <c r="O5160" t="s">
        <v>6302</v>
      </c>
    </row>
    <row r="5161" spans="1:15" x14ac:dyDescent="0.25">
      <c r="A5161">
        <v>4651</v>
      </c>
      <c r="B5161" t="s">
        <v>12146</v>
      </c>
      <c r="C5161" t="s">
        <v>953</v>
      </c>
      <c r="D5161" t="s">
        <v>954</v>
      </c>
      <c r="E5161">
        <v>60</v>
      </c>
      <c r="F5161">
        <v>12</v>
      </c>
      <c r="G5161" t="s">
        <v>12215</v>
      </c>
      <c r="H5161" t="s">
        <v>11142</v>
      </c>
      <c r="I5161" t="s">
        <v>265</v>
      </c>
      <c r="J5161" s="25">
        <v>46013</v>
      </c>
      <c r="K5161" s="25">
        <v>46013</v>
      </c>
      <c r="L5161" t="s">
        <v>402</v>
      </c>
      <c r="M5161" t="s">
        <v>956</v>
      </c>
      <c r="N5161" t="s">
        <v>32</v>
      </c>
      <c r="O5161" t="s">
        <v>6302</v>
      </c>
    </row>
    <row r="5162" spans="1:15" x14ac:dyDescent="0.25">
      <c r="A5162">
        <v>4652</v>
      </c>
      <c r="B5162" t="s">
        <v>12146</v>
      </c>
      <c r="C5162" t="s">
        <v>953</v>
      </c>
      <c r="D5162" t="s">
        <v>954</v>
      </c>
      <c r="E5162">
        <v>60</v>
      </c>
      <c r="F5162">
        <v>12</v>
      </c>
      <c r="G5162" t="s">
        <v>12216</v>
      </c>
      <c r="H5162" t="s">
        <v>11142</v>
      </c>
      <c r="I5162" t="s">
        <v>265</v>
      </c>
      <c r="J5162" s="25">
        <v>46013</v>
      </c>
      <c r="K5162" s="25">
        <v>46013</v>
      </c>
      <c r="L5162" t="s">
        <v>402</v>
      </c>
      <c r="M5162" t="s">
        <v>956</v>
      </c>
      <c r="N5162" t="s">
        <v>32</v>
      </c>
      <c r="O5162" t="s">
        <v>6302</v>
      </c>
    </row>
    <row r="5163" spans="1:15" x14ac:dyDescent="0.25">
      <c r="A5163">
        <v>4736</v>
      </c>
      <c r="B5163" t="s">
        <v>12217</v>
      </c>
      <c r="C5163" t="s">
        <v>953</v>
      </c>
      <c r="D5163" t="s">
        <v>954</v>
      </c>
      <c r="E5163">
        <v>60</v>
      </c>
      <c r="F5163">
        <v>12</v>
      </c>
      <c r="G5163" t="s">
        <v>12218</v>
      </c>
      <c r="H5163" t="s">
        <v>11143</v>
      </c>
      <c r="I5163" t="s">
        <v>265</v>
      </c>
      <c r="J5163" s="25">
        <v>46018</v>
      </c>
      <c r="K5163" s="25">
        <v>46018</v>
      </c>
      <c r="L5163" t="s">
        <v>363</v>
      </c>
      <c r="M5163" t="s">
        <v>956</v>
      </c>
      <c r="N5163" t="s">
        <v>32</v>
      </c>
      <c r="O5163" t="s">
        <v>6302</v>
      </c>
    </row>
    <row r="5164" spans="1:15" x14ac:dyDescent="0.25">
      <c r="A5164">
        <v>4737</v>
      </c>
      <c r="B5164" t="s">
        <v>12217</v>
      </c>
      <c r="C5164" t="s">
        <v>953</v>
      </c>
      <c r="D5164" t="s">
        <v>954</v>
      </c>
      <c r="E5164">
        <v>60</v>
      </c>
      <c r="F5164">
        <v>12</v>
      </c>
      <c r="G5164" t="s">
        <v>12219</v>
      </c>
      <c r="H5164" t="s">
        <v>11143</v>
      </c>
      <c r="I5164" t="s">
        <v>265</v>
      </c>
      <c r="J5164" s="25">
        <v>46018</v>
      </c>
      <c r="K5164" s="25">
        <v>46018</v>
      </c>
      <c r="L5164" t="s">
        <v>363</v>
      </c>
      <c r="M5164" t="s">
        <v>956</v>
      </c>
      <c r="N5164" t="s">
        <v>32</v>
      </c>
      <c r="O5164" t="s">
        <v>6302</v>
      </c>
    </row>
    <row r="5165" spans="1:15" x14ac:dyDescent="0.25">
      <c r="A5165">
        <v>4718</v>
      </c>
      <c r="B5165" t="s">
        <v>12220</v>
      </c>
      <c r="C5165" t="s">
        <v>953</v>
      </c>
      <c r="D5165" t="s">
        <v>954</v>
      </c>
      <c r="E5165">
        <v>60</v>
      </c>
      <c r="F5165">
        <v>12</v>
      </c>
      <c r="G5165" t="s">
        <v>12221</v>
      </c>
      <c r="H5165" t="s">
        <v>11143</v>
      </c>
      <c r="I5165" t="s">
        <v>265</v>
      </c>
      <c r="J5165" s="25">
        <v>46018</v>
      </c>
      <c r="K5165" s="25">
        <v>46018</v>
      </c>
      <c r="L5165" t="s">
        <v>363</v>
      </c>
      <c r="M5165" t="s">
        <v>956</v>
      </c>
      <c r="N5165" t="s">
        <v>32</v>
      </c>
      <c r="O5165" t="s">
        <v>6302</v>
      </c>
    </row>
    <row r="5166" spans="1:15" x14ac:dyDescent="0.25">
      <c r="A5166">
        <v>4719</v>
      </c>
      <c r="B5166" t="s">
        <v>12220</v>
      </c>
      <c r="C5166" t="s">
        <v>953</v>
      </c>
      <c r="D5166" t="s">
        <v>954</v>
      </c>
      <c r="E5166">
        <v>60</v>
      </c>
      <c r="F5166">
        <v>12</v>
      </c>
      <c r="G5166" t="s">
        <v>12222</v>
      </c>
      <c r="H5166" t="s">
        <v>11143</v>
      </c>
      <c r="I5166" t="s">
        <v>265</v>
      </c>
      <c r="J5166" s="25">
        <v>46018</v>
      </c>
      <c r="K5166" s="25">
        <v>46018</v>
      </c>
      <c r="L5166" t="s">
        <v>363</v>
      </c>
      <c r="M5166" t="s">
        <v>956</v>
      </c>
      <c r="N5166" t="s">
        <v>32</v>
      </c>
      <c r="O5166" t="s">
        <v>6302</v>
      </c>
    </row>
    <row r="5167" spans="1:15" x14ac:dyDescent="0.25">
      <c r="A5167">
        <v>4720</v>
      </c>
      <c r="B5167" t="s">
        <v>12220</v>
      </c>
      <c r="C5167" t="s">
        <v>953</v>
      </c>
      <c r="D5167" t="s">
        <v>954</v>
      </c>
      <c r="E5167">
        <v>60</v>
      </c>
      <c r="F5167">
        <v>12</v>
      </c>
      <c r="G5167" t="s">
        <v>12223</v>
      </c>
      <c r="H5167" t="s">
        <v>11143</v>
      </c>
      <c r="I5167" t="s">
        <v>265</v>
      </c>
      <c r="J5167" s="25">
        <v>46018</v>
      </c>
      <c r="K5167" s="25">
        <v>46018</v>
      </c>
      <c r="L5167" t="s">
        <v>363</v>
      </c>
      <c r="M5167" t="s">
        <v>956</v>
      </c>
      <c r="N5167" t="s">
        <v>32</v>
      </c>
      <c r="O5167" t="s">
        <v>6302</v>
      </c>
    </row>
    <row r="5168" spans="1:15" x14ac:dyDescent="0.25">
      <c r="A5168">
        <v>4721</v>
      </c>
      <c r="B5168" t="s">
        <v>12220</v>
      </c>
      <c r="C5168" t="s">
        <v>953</v>
      </c>
      <c r="D5168" t="s">
        <v>954</v>
      </c>
      <c r="E5168">
        <v>60</v>
      </c>
      <c r="F5168">
        <v>12</v>
      </c>
      <c r="G5168" t="s">
        <v>12224</v>
      </c>
      <c r="H5168" t="s">
        <v>11143</v>
      </c>
      <c r="I5168" t="s">
        <v>265</v>
      </c>
      <c r="J5168" s="25">
        <v>46018</v>
      </c>
      <c r="K5168" s="25">
        <v>46018</v>
      </c>
      <c r="L5168" t="s">
        <v>363</v>
      </c>
      <c r="M5168" t="s">
        <v>956</v>
      </c>
      <c r="N5168" t="s">
        <v>32</v>
      </c>
      <c r="O5168" t="s">
        <v>6302</v>
      </c>
    </row>
    <row r="5169" spans="1:15" x14ac:dyDescent="0.25">
      <c r="A5169">
        <v>4722</v>
      </c>
      <c r="B5169" t="s">
        <v>12220</v>
      </c>
      <c r="C5169" t="s">
        <v>953</v>
      </c>
      <c r="D5169" t="s">
        <v>954</v>
      </c>
      <c r="E5169">
        <v>60</v>
      </c>
      <c r="F5169">
        <v>12</v>
      </c>
      <c r="G5169" t="s">
        <v>12225</v>
      </c>
      <c r="H5169" t="s">
        <v>11143</v>
      </c>
      <c r="I5169" t="s">
        <v>265</v>
      </c>
      <c r="J5169" s="25">
        <v>46018</v>
      </c>
      <c r="K5169" s="25">
        <v>46018</v>
      </c>
      <c r="L5169" t="s">
        <v>363</v>
      </c>
      <c r="M5169" t="s">
        <v>956</v>
      </c>
      <c r="N5169" t="s">
        <v>32</v>
      </c>
      <c r="O5169" t="s">
        <v>6302</v>
      </c>
    </row>
    <row r="5170" spans="1:15" x14ac:dyDescent="0.25">
      <c r="A5170">
        <v>4723</v>
      </c>
      <c r="B5170" t="s">
        <v>12220</v>
      </c>
      <c r="C5170" t="s">
        <v>953</v>
      </c>
      <c r="D5170" t="s">
        <v>954</v>
      </c>
      <c r="E5170">
        <v>60</v>
      </c>
      <c r="F5170">
        <v>12</v>
      </c>
      <c r="G5170" t="s">
        <v>12226</v>
      </c>
      <c r="H5170" t="s">
        <v>11143</v>
      </c>
      <c r="I5170" t="s">
        <v>265</v>
      </c>
      <c r="J5170" s="25">
        <v>46018</v>
      </c>
      <c r="K5170" s="25">
        <v>46018</v>
      </c>
      <c r="L5170" t="s">
        <v>363</v>
      </c>
      <c r="M5170" t="s">
        <v>956</v>
      </c>
      <c r="N5170" t="s">
        <v>32</v>
      </c>
      <c r="O5170" t="s">
        <v>6302</v>
      </c>
    </row>
    <row r="5171" spans="1:15" x14ac:dyDescent="0.25">
      <c r="A5171">
        <v>4724</v>
      </c>
      <c r="B5171" t="s">
        <v>12220</v>
      </c>
      <c r="C5171" t="s">
        <v>953</v>
      </c>
      <c r="D5171" t="s">
        <v>954</v>
      </c>
      <c r="E5171">
        <v>60</v>
      </c>
      <c r="F5171">
        <v>12</v>
      </c>
      <c r="G5171" t="s">
        <v>12227</v>
      </c>
      <c r="H5171" t="s">
        <v>11143</v>
      </c>
      <c r="I5171" t="s">
        <v>265</v>
      </c>
      <c r="J5171" s="25">
        <v>46018</v>
      </c>
      <c r="K5171" s="25">
        <v>46018</v>
      </c>
      <c r="L5171" t="s">
        <v>363</v>
      </c>
      <c r="M5171" t="s">
        <v>956</v>
      </c>
      <c r="N5171" t="s">
        <v>32</v>
      </c>
      <c r="O5171" t="s">
        <v>6302</v>
      </c>
    </row>
    <row r="5172" spans="1:15" x14ac:dyDescent="0.25">
      <c r="A5172">
        <v>4725</v>
      </c>
      <c r="B5172" t="s">
        <v>12220</v>
      </c>
      <c r="C5172" t="s">
        <v>953</v>
      </c>
      <c r="D5172" t="s">
        <v>954</v>
      </c>
      <c r="E5172">
        <v>60</v>
      </c>
      <c r="F5172">
        <v>12</v>
      </c>
      <c r="G5172" t="s">
        <v>12228</v>
      </c>
      <c r="H5172" t="s">
        <v>11143</v>
      </c>
      <c r="I5172" t="s">
        <v>265</v>
      </c>
      <c r="J5172" s="25">
        <v>46018</v>
      </c>
      <c r="K5172" s="25">
        <v>46018</v>
      </c>
      <c r="L5172" t="s">
        <v>363</v>
      </c>
      <c r="M5172" t="s">
        <v>956</v>
      </c>
      <c r="N5172" t="s">
        <v>32</v>
      </c>
      <c r="O5172" t="s">
        <v>6302</v>
      </c>
    </row>
    <row r="5173" spans="1:15" x14ac:dyDescent="0.25">
      <c r="A5173">
        <v>4726</v>
      </c>
      <c r="B5173" t="s">
        <v>12220</v>
      </c>
      <c r="C5173" t="s">
        <v>953</v>
      </c>
      <c r="D5173" t="s">
        <v>954</v>
      </c>
      <c r="E5173">
        <v>60</v>
      </c>
      <c r="F5173">
        <v>12</v>
      </c>
      <c r="G5173" t="s">
        <v>12229</v>
      </c>
      <c r="H5173" t="s">
        <v>11143</v>
      </c>
      <c r="I5173" t="s">
        <v>265</v>
      </c>
      <c r="J5173" s="25">
        <v>46018</v>
      </c>
      <c r="K5173" s="25">
        <v>46018</v>
      </c>
      <c r="L5173" t="s">
        <v>363</v>
      </c>
      <c r="M5173" t="s">
        <v>956</v>
      </c>
      <c r="N5173" t="s">
        <v>32</v>
      </c>
      <c r="O5173" t="s">
        <v>6302</v>
      </c>
    </row>
    <row r="5174" spans="1:15" x14ac:dyDescent="0.25">
      <c r="A5174">
        <v>4727</v>
      </c>
      <c r="B5174" t="s">
        <v>12220</v>
      </c>
      <c r="C5174" t="s">
        <v>953</v>
      </c>
      <c r="D5174" t="s">
        <v>954</v>
      </c>
      <c r="E5174">
        <v>60</v>
      </c>
      <c r="F5174">
        <v>12</v>
      </c>
      <c r="G5174" t="s">
        <v>12230</v>
      </c>
      <c r="H5174" t="s">
        <v>11143</v>
      </c>
      <c r="I5174" t="s">
        <v>265</v>
      </c>
      <c r="J5174" s="25">
        <v>46018</v>
      </c>
      <c r="K5174" s="25">
        <v>46018</v>
      </c>
      <c r="L5174" t="s">
        <v>363</v>
      </c>
      <c r="M5174" t="s">
        <v>956</v>
      </c>
      <c r="N5174" t="s">
        <v>32</v>
      </c>
      <c r="O5174" t="s">
        <v>6302</v>
      </c>
    </row>
    <row r="5175" spans="1:15" x14ac:dyDescent="0.25">
      <c r="A5175">
        <v>4728</v>
      </c>
      <c r="B5175" t="s">
        <v>12220</v>
      </c>
      <c r="C5175" t="s">
        <v>953</v>
      </c>
      <c r="D5175" t="s">
        <v>954</v>
      </c>
      <c r="E5175">
        <v>60</v>
      </c>
      <c r="F5175">
        <v>12</v>
      </c>
      <c r="G5175" t="s">
        <v>12231</v>
      </c>
      <c r="H5175" t="s">
        <v>11143</v>
      </c>
      <c r="I5175" t="s">
        <v>265</v>
      </c>
      <c r="J5175" s="25">
        <v>46018</v>
      </c>
      <c r="K5175" s="25">
        <v>46018</v>
      </c>
      <c r="L5175" t="s">
        <v>363</v>
      </c>
      <c r="M5175" t="s">
        <v>956</v>
      </c>
      <c r="N5175" t="s">
        <v>32</v>
      </c>
      <c r="O5175" t="s">
        <v>6302</v>
      </c>
    </row>
    <row r="5176" spans="1:15" x14ac:dyDescent="0.25">
      <c r="A5176">
        <v>4729</v>
      </c>
      <c r="B5176" t="s">
        <v>12220</v>
      </c>
      <c r="C5176" t="s">
        <v>953</v>
      </c>
      <c r="D5176" t="s">
        <v>954</v>
      </c>
      <c r="E5176">
        <v>60</v>
      </c>
      <c r="F5176">
        <v>12</v>
      </c>
      <c r="G5176" t="s">
        <v>12232</v>
      </c>
      <c r="H5176" t="s">
        <v>11143</v>
      </c>
      <c r="I5176" t="s">
        <v>265</v>
      </c>
      <c r="J5176" s="25">
        <v>46018</v>
      </c>
      <c r="K5176" s="25">
        <v>46018</v>
      </c>
      <c r="L5176" t="s">
        <v>363</v>
      </c>
      <c r="M5176" t="s">
        <v>956</v>
      </c>
      <c r="N5176" t="s">
        <v>32</v>
      </c>
      <c r="O5176" t="s">
        <v>6302</v>
      </c>
    </row>
    <row r="5177" spans="1:15" x14ac:dyDescent="0.25">
      <c r="A5177">
        <v>4730</v>
      </c>
      <c r="B5177" t="s">
        <v>12220</v>
      </c>
      <c r="C5177" t="s">
        <v>953</v>
      </c>
      <c r="D5177" t="s">
        <v>954</v>
      </c>
      <c r="E5177">
        <v>60</v>
      </c>
      <c r="F5177">
        <v>12</v>
      </c>
      <c r="G5177" t="s">
        <v>12233</v>
      </c>
      <c r="H5177" t="s">
        <v>11143</v>
      </c>
      <c r="I5177" t="s">
        <v>265</v>
      </c>
      <c r="J5177" s="25">
        <v>46018</v>
      </c>
      <c r="K5177" s="25">
        <v>46018</v>
      </c>
      <c r="L5177" t="s">
        <v>363</v>
      </c>
      <c r="M5177" t="s">
        <v>956</v>
      </c>
      <c r="N5177" t="s">
        <v>32</v>
      </c>
      <c r="O5177" t="s">
        <v>6302</v>
      </c>
    </row>
    <row r="5178" spans="1:15" x14ac:dyDescent="0.25">
      <c r="A5178">
        <v>4731</v>
      </c>
      <c r="B5178" t="s">
        <v>12220</v>
      </c>
      <c r="C5178" t="s">
        <v>953</v>
      </c>
      <c r="D5178" t="s">
        <v>954</v>
      </c>
      <c r="E5178">
        <v>60</v>
      </c>
      <c r="F5178">
        <v>12</v>
      </c>
      <c r="G5178" t="s">
        <v>12234</v>
      </c>
      <c r="H5178" t="s">
        <v>11143</v>
      </c>
      <c r="I5178" t="s">
        <v>265</v>
      </c>
      <c r="J5178" s="25">
        <v>46018</v>
      </c>
      <c r="K5178" s="25">
        <v>46018</v>
      </c>
      <c r="L5178" t="s">
        <v>363</v>
      </c>
      <c r="M5178" t="s">
        <v>956</v>
      </c>
      <c r="N5178" t="s">
        <v>32</v>
      </c>
      <c r="O5178" t="s">
        <v>6302</v>
      </c>
    </row>
    <row r="5179" spans="1:15" x14ac:dyDescent="0.25">
      <c r="A5179">
        <v>4710</v>
      </c>
      <c r="B5179" t="s">
        <v>12235</v>
      </c>
      <c r="C5179" t="s">
        <v>953</v>
      </c>
      <c r="D5179" t="s">
        <v>954</v>
      </c>
      <c r="E5179">
        <v>60</v>
      </c>
      <c r="F5179">
        <v>12</v>
      </c>
      <c r="G5179" t="s">
        <v>12236</v>
      </c>
      <c r="H5179" t="s">
        <v>11143</v>
      </c>
      <c r="I5179" t="s">
        <v>265</v>
      </c>
      <c r="J5179" s="25">
        <v>46018</v>
      </c>
      <c r="K5179" s="25">
        <v>46018</v>
      </c>
      <c r="L5179" t="s">
        <v>363</v>
      </c>
      <c r="M5179" t="s">
        <v>956</v>
      </c>
      <c r="N5179" t="s">
        <v>32</v>
      </c>
      <c r="O5179" t="s">
        <v>6302</v>
      </c>
    </row>
    <row r="5180" spans="1:15" x14ac:dyDescent="0.25">
      <c r="A5180">
        <v>4711</v>
      </c>
      <c r="B5180" t="s">
        <v>12235</v>
      </c>
      <c r="C5180" t="s">
        <v>953</v>
      </c>
      <c r="D5180" t="s">
        <v>954</v>
      </c>
      <c r="E5180">
        <v>60</v>
      </c>
      <c r="F5180">
        <v>12</v>
      </c>
      <c r="G5180" t="s">
        <v>12237</v>
      </c>
      <c r="H5180" t="s">
        <v>11143</v>
      </c>
      <c r="I5180" t="s">
        <v>265</v>
      </c>
      <c r="J5180" s="25">
        <v>46018</v>
      </c>
      <c r="K5180" s="25">
        <v>46018</v>
      </c>
      <c r="L5180" t="s">
        <v>363</v>
      </c>
      <c r="M5180" t="s">
        <v>956</v>
      </c>
      <c r="N5180" t="s">
        <v>32</v>
      </c>
      <c r="O5180" t="s">
        <v>6302</v>
      </c>
    </row>
    <row r="5181" spans="1:15" x14ac:dyDescent="0.25">
      <c r="A5181">
        <v>4712</v>
      </c>
      <c r="B5181" t="s">
        <v>12235</v>
      </c>
      <c r="C5181" t="s">
        <v>953</v>
      </c>
      <c r="D5181" t="s">
        <v>954</v>
      </c>
      <c r="E5181">
        <v>60</v>
      </c>
      <c r="F5181">
        <v>12</v>
      </c>
      <c r="G5181" t="s">
        <v>12238</v>
      </c>
      <c r="H5181" t="s">
        <v>11143</v>
      </c>
      <c r="I5181" t="s">
        <v>265</v>
      </c>
      <c r="J5181" s="25">
        <v>46018</v>
      </c>
      <c r="K5181" s="25">
        <v>46018</v>
      </c>
      <c r="L5181" t="s">
        <v>363</v>
      </c>
      <c r="M5181" t="s">
        <v>956</v>
      </c>
      <c r="N5181" t="s">
        <v>32</v>
      </c>
      <c r="O5181" t="s">
        <v>6302</v>
      </c>
    </row>
    <row r="5182" spans="1:15" x14ac:dyDescent="0.25">
      <c r="A5182">
        <v>4713</v>
      </c>
      <c r="B5182" t="s">
        <v>12235</v>
      </c>
      <c r="C5182" t="s">
        <v>953</v>
      </c>
      <c r="D5182" t="s">
        <v>954</v>
      </c>
      <c r="E5182">
        <v>60</v>
      </c>
      <c r="F5182">
        <v>12</v>
      </c>
      <c r="G5182" t="s">
        <v>12239</v>
      </c>
      <c r="H5182" t="s">
        <v>11143</v>
      </c>
      <c r="I5182" t="s">
        <v>265</v>
      </c>
      <c r="J5182" s="25">
        <v>46018</v>
      </c>
      <c r="K5182" s="25">
        <v>46018</v>
      </c>
      <c r="L5182" t="s">
        <v>363</v>
      </c>
      <c r="M5182" t="s">
        <v>956</v>
      </c>
      <c r="N5182" t="s">
        <v>32</v>
      </c>
      <c r="O5182" t="s">
        <v>6302</v>
      </c>
    </row>
    <row r="5183" spans="1:15" x14ac:dyDescent="0.25">
      <c r="A5183">
        <v>4714</v>
      </c>
      <c r="B5183" t="s">
        <v>12235</v>
      </c>
      <c r="C5183" t="s">
        <v>953</v>
      </c>
      <c r="D5183" t="s">
        <v>954</v>
      </c>
      <c r="E5183">
        <v>60</v>
      </c>
      <c r="F5183">
        <v>12</v>
      </c>
      <c r="G5183" t="s">
        <v>12240</v>
      </c>
      <c r="H5183" t="s">
        <v>11143</v>
      </c>
      <c r="I5183" t="s">
        <v>265</v>
      </c>
      <c r="J5183" s="25">
        <v>46018</v>
      </c>
      <c r="K5183" s="25">
        <v>46018</v>
      </c>
      <c r="L5183" t="s">
        <v>363</v>
      </c>
      <c r="M5183" t="s">
        <v>956</v>
      </c>
      <c r="N5183" t="s">
        <v>32</v>
      </c>
      <c r="O5183" t="s">
        <v>6302</v>
      </c>
    </row>
    <row r="5184" spans="1:15" x14ac:dyDescent="0.25">
      <c r="A5184">
        <v>4715</v>
      </c>
      <c r="B5184" t="s">
        <v>12235</v>
      </c>
      <c r="C5184" t="s">
        <v>953</v>
      </c>
      <c r="D5184" t="s">
        <v>954</v>
      </c>
      <c r="E5184">
        <v>60</v>
      </c>
      <c r="F5184">
        <v>12</v>
      </c>
      <c r="G5184" t="s">
        <v>12241</v>
      </c>
      <c r="H5184" t="s">
        <v>11143</v>
      </c>
      <c r="I5184" t="s">
        <v>265</v>
      </c>
      <c r="J5184" s="25">
        <v>46018</v>
      </c>
      <c r="K5184" s="25">
        <v>46018</v>
      </c>
      <c r="L5184" t="s">
        <v>363</v>
      </c>
      <c r="M5184" t="s">
        <v>956</v>
      </c>
      <c r="N5184" t="s">
        <v>32</v>
      </c>
      <c r="O5184" t="s">
        <v>6302</v>
      </c>
    </row>
    <row r="5185" spans="1:15" x14ac:dyDescent="0.25">
      <c r="A5185">
        <v>4754</v>
      </c>
      <c r="B5185" t="s">
        <v>12242</v>
      </c>
      <c r="C5185" t="s">
        <v>953</v>
      </c>
      <c r="D5185" t="s">
        <v>954</v>
      </c>
      <c r="E5185">
        <v>20</v>
      </c>
      <c r="F5185">
        <v>4</v>
      </c>
      <c r="G5185" t="s">
        <v>12243</v>
      </c>
      <c r="H5185" t="s">
        <v>11143</v>
      </c>
      <c r="I5185" t="s">
        <v>265</v>
      </c>
      <c r="J5185" s="25">
        <v>46018</v>
      </c>
      <c r="K5185" s="25">
        <v>46018</v>
      </c>
      <c r="L5185" t="s">
        <v>363</v>
      </c>
      <c r="M5185" t="s">
        <v>956</v>
      </c>
      <c r="N5185" t="s">
        <v>32</v>
      </c>
      <c r="O5185" t="s">
        <v>6302</v>
      </c>
    </row>
    <row r="5186" spans="1:15" x14ac:dyDescent="0.25">
      <c r="A5186">
        <v>4709</v>
      </c>
      <c r="B5186" t="s">
        <v>12235</v>
      </c>
      <c r="C5186" t="s">
        <v>953</v>
      </c>
      <c r="D5186" t="s">
        <v>954</v>
      </c>
      <c r="E5186">
        <v>60</v>
      </c>
      <c r="F5186">
        <v>12</v>
      </c>
      <c r="G5186" t="s">
        <v>12244</v>
      </c>
      <c r="H5186" t="s">
        <v>11142</v>
      </c>
      <c r="I5186" t="s">
        <v>265</v>
      </c>
      <c r="J5186" s="25">
        <v>46018</v>
      </c>
      <c r="K5186" s="25">
        <v>46018</v>
      </c>
      <c r="L5186" t="s">
        <v>363</v>
      </c>
      <c r="M5186" t="s">
        <v>956</v>
      </c>
      <c r="N5186" t="s">
        <v>32</v>
      </c>
      <c r="O5186" t="s">
        <v>6302</v>
      </c>
    </row>
    <row r="5187" spans="1:15" x14ac:dyDescent="0.25">
      <c r="A5187">
        <v>4716</v>
      </c>
      <c r="B5187" t="s">
        <v>12235</v>
      </c>
      <c r="C5187" t="s">
        <v>953</v>
      </c>
      <c r="D5187" t="s">
        <v>954</v>
      </c>
      <c r="E5187">
        <v>60</v>
      </c>
      <c r="F5187">
        <v>12</v>
      </c>
      <c r="G5187" t="s">
        <v>12245</v>
      </c>
      <c r="H5187" t="s">
        <v>11143</v>
      </c>
      <c r="I5187" t="s">
        <v>265</v>
      </c>
      <c r="J5187" s="25">
        <v>46018</v>
      </c>
      <c r="K5187" s="25">
        <v>46018</v>
      </c>
      <c r="L5187" t="s">
        <v>363</v>
      </c>
      <c r="M5187" t="s">
        <v>956</v>
      </c>
      <c r="N5187" t="s">
        <v>32</v>
      </c>
      <c r="O5187" t="s">
        <v>6302</v>
      </c>
    </row>
    <row r="5188" spans="1:15" x14ac:dyDescent="0.25">
      <c r="A5188">
        <v>4755</v>
      </c>
      <c r="B5188" t="s">
        <v>12242</v>
      </c>
      <c r="C5188" t="s">
        <v>953</v>
      </c>
      <c r="D5188" t="s">
        <v>954</v>
      </c>
      <c r="E5188">
        <v>60</v>
      </c>
      <c r="F5188">
        <v>12</v>
      </c>
      <c r="G5188" t="s">
        <v>12246</v>
      </c>
      <c r="H5188" t="s">
        <v>11143</v>
      </c>
      <c r="I5188" t="s">
        <v>265</v>
      </c>
      <c r="J5188" s="25">
        <v>46018</v>
      </c>
      <c r="K5188" s="25">
        <v>46018</v>
      </c>
      <c r="L5188" t="s">
        <v>363</v>
      </c>
      <c r="M5188" t="s">
        <v>956</v>
      </c>
      <c r="N5188" t="s">
        <v>32</v>
      </c>
      <c r="O5188" t="s">
        <v>6302</v>
      </c>
    </row>
    <row r="5189" spans="1:15" x14ac:dyDescent="0.25">
      <c r="A5189">
        <v>4738</v>
      </c>
      <c r="B5189" t="s">
        <v>12217</v>
      </c>
      <c r="C5189" t="s">
        <v>953</v>
      </c>
      <c r="D5189" t="s">
        <v>954</v>
      </c>
      <c r="E5189">
        <v>60</v>
      </c>
      <c r="F5189">
        <v>12</v>
      </c>
      <c r="G5189" t="s">
        <v>12247</v>
      </c>
      <c r="H5189" t="s">
        <v>11143</v>
      </c>
      <c r="I5189" t="s">
        <v>265</v>
      </c>
      <c r="J5189" s="25">
        <v>46018</v>
      </c>
      <c r="K5189" s="25">
        <v>46018</v>
      </c>
      <c r="L5189" t="s">
        <v>363</v>
      </c>
      <c r="M5189" t="s">
        <v>956</v>
      </c>
      <c r="N5189" t="s">
        <v>32</v>
      </c>
      <c r="O5189" t="s">
        <v>6302</v>
      </c>
    </row>
    <row r="5190" spans="1:15" x14ac:dyDescent="0.25">
      <c r="A5190">
        <v>4756</v>
      </c>
      <c r="B5190" t="s">
        <v>12242</v>
      </c>
      <c r="C5190" t="s">
        <v>953</v>
      </c>
      <c r="D5190" t="s">
        <v>954</v>
      </c>
      <c r="E5190">
        <v>60</v>
      </c>
      <c r="F5190">
        <v>12</v>
      </c>
      <c r="G5190" t="s">
        <v>12248</v>
      </c>
      <c r="H5190" t="s">
        <v>11143</v>
      </c>
      <c r="I5190" t="s">
        <v>265</v>
      </c>
      <c r="J5190" s="25">
        <v>46018</v>
      </c>
      <c r="K5190" s="25">
        <v>46018</v>
      </c>
      <c r="L5190" t="s">
        <v>363</v>
      </c>
      <c r="M5190" t="s">
        <v>956</v>
      </c>
      <c r="N5190" t="s">
        <v>32</v>
      </c>
      <c r="O5190" t="s">
        <v>6302</v>
      </c>
    </row>
    <row r="5191" spans="1:15" x14ac:dyDescent="0.25">
      <c r="A5191">
        <v>4757</v>
      </c>
      <c r="B5191" t="s">
        <v>12242</v>
      </c>
      <c r="C5191" t="s">
        <v>953</v>
      </c>
      <c r="D5191" t="s">
        <v>954</v>
      </c>
      <c r="E5191">
        <v>60</v>
      </c>
      <c r="F5191">
        <v>12</v>
      </c>
      <c r="G5191" t="s">
        <v>12249</v>
      </c>
      <c r="H5191" t="s">
        <v>11143</v>
      </c>
      <c r="I5191" t="s">
        <v>265</v>
      </c>
      <c r="J5191" s="25">
        <v>46018</v>
      </c>
      <c r="K5191" s="25">
        <v>46018</v>
      </c>
      <c r="L5191" t="s">
        <v>363</v>
      </c>
      <c r="M5191" t="s">
        <v>956</v>
      </c>
      <c r="N5191" t="s">
        <v>32</v>
      </c>
      <c r="O5191" t="s">
        <v>6302</v>
      </c>
    </row>
    <row r="5192" spans="1:15" x14ac:dyDescent="0.25">
      <c r="A5192">
        <v>4758</v>
      </c>
      <c r="B5192" t="s">
        <v>12242</v>
      </c>
      <c r="C5192" t="s">
        <v>953</v>
      </c>
      <c r="D5192" t="s">
        <v>954</v>
      </c>
      <c r="E5192">
        <v>60</v>
      </c>
      <c r="F5192">
        <v>12</v>
      </c>
      <c r="G5192" t="s">
        <v>12250</v>
      </c>
      <c r="H5192" t="s">
        <v>11143</v>
      </c>
      <c r="I5192" t="s">
        <v>265</v>
      </c>
      <c r="J5192" s="25">
        <v>46018</v>
      </c>
      <c r="K5192" s="25">
        <v>46018</v>
      </c>
      <c r="L5192" t="s">
        <v>363</v>
      </c>
      <c r="M5192" t="s">
        <v>956</v>
      </c>
      <c r="N5192" t="s">
        <v>32</v>
      </c>
      <c r="O5192" t="s">
        <v>6302</v>
      </c>
    </row>
    <row r="5193" spans="1:15" x14ac:dyDescent="0.25">
      <c r="A5193">
        <v>4759</v>
      </c>
      <c r="B5193" t="s">
        <v>12242</v>
      </c>
      <c r="C5193" t="s">
        <v>953</v>
      </c>
      <c r="D5193" t="s">
        <v>954</v>
      </c>
      <c r="E5193">
        <v>60</v>
      </c>
      <c r="F5193">
        <v>12</v>
      </c>
      <c r="G5193" t="s">
        <v>12251</v>
      </c>
      <c r="H5193" t="s">
        <v>11143</v>
      </c>
      <c r="I5193" t="s">
        <v>265</v>
      </c>
      <c r="J5193" s="25">
        <v>46018</v>
      </c>
      <c r="K5193" s="25">
        <v>46018</v>
      </c>
      <c r="L5193" t="s">
        <v>363</v>
      </c>
      <c r="M5193" t="s">
        <v>956</v>
      </c>
      <c r="N5193" t="s">
        <v>32</v>
      </c>
      <c r="O5193" t="s">
        <v>6302</v>
      </c>
    </row>
    <row r="5194" spans="1:15" x14ac:dyDescent="0.25">
      <c r="A5194">
        <v>4760</v>
      </c>
      <c r="B5194" t="s">
        <v>12242</v>
      </c>
      <c r="C5194" t="s">
        <v>953</v>
      </c>
      <c r="D5194" t="s">
        <v>954</v>
      </c>
      <c r="E5194">
        <v>60</v>
      </c>
      <c r="F5194">
        <v>12</v>
      </c>
      <c r="G5194" t="s">
        <v>12252</v>
      </c>
      <c r="H5194" t="s">
        <v>11143</v>
      </c>
      <c r="I5194" t="s">
        <v>265</v>
      </c>
      <c r="J5194" s="25">
        <v>46018</v>
      </c>
      <c r="K5194" s="25">
        <v>46018</v>
      </c>
      <c r="L5194" t="s">
        <v>363</v>
      </c>
      <c r="M5194" t="s">
        <v>956</v>
      </c>
      <c r="N5194" t="s">
        <v>32</v>
      </c>
      <c r="O5194" t="s">
        <v>6302</v>
      </c>
    </row>
    <row r="5195" spans="1:15" x14ac:dyDescent="0.25">
      <c r="A5195">
        <v>4761</v>
      </c>
      <c r="B5195" t="s">
        <v>12242</v>
      </c>
      <c r="C5195" t="s">
        <v>953</v>
      </c>
      <c r="D5195" t="s">
        <v>954</v>
      </c>
      <c r="E5195">
        <v>60</v>
      </c>
      <c r="F5195">
        <v>12</v>
      </c>
      <c r="G5195" t="s">
        <v>12253</v>
      </c>
      <c r="H5195" t="s">
        <v>11143</v>
      </c>
      <c r="I5195" t="s">
        <v>265</v>
      </c>
      <c r="J5195" s="25">
        <v>46018</v>
      </c>
      <c r="K5195" s="25">
        <v>46018</v>
      </c>
      <c r="L5195" t="s">
        <v>363</v>
      </c>
      <c r="M5195" t="s">
        <v>956</v>
      </c>
      <c r="N5195" t="s">
        <v>32</v>
      </c>
      <c r="O5195" t="s">
        <v>6302</v>
      </c>
    </row>
    <row r="5196" spans="1:15" x14ac:dyDescent="0.25">
      <c r="A5196">
        <v>4762</v>
      </c>
      <c r="B5196" t="s">
        <v>12242</v>
      </c>
      <c r="C5196" t="s">
        <v>953</v>
      </c>
      <c r="D5196" t="s">
        <v>954</v>
      </c>
      <c r="E5196">
        <v>60</v>
      </c>
      <c r="F5196">
        <v>12</v>
      </c>
      <c r="G5196" t="s">
        <v>12254</v>
      </c>
      <c r="H5196" t="s">
        <v>11143</v>
      </c>
      <c r="I5196" t="s">
        <v>265</v>
      </c>
      <c r="J5196" s="25">
        <v>46018</v>
      </c>
      <c r="K5196" s="25">
        <v>46018</v>
      </c>
      <c r="L5196" t="s">
        <v>363</v>
      </c>
      <c r="M5196" t="s">
        <v>956</v>
      </c>
      <c r="N5196" t="s">
        <v>32</v>
      </c>
      <c r="O5196" t="s">
        <v>6302</v>
      </c>
    </row>
    <row r="5197" spans="1:15" x14ac:dyDescent="0.25">
      <c r="A5197">
        <v>4717</v>
      </c>
      <c r="B5197" t="s">
        <v>12235</v>
      </c>
      <c r="C5197" t="s">
        <v>953</v>
      </c>
      <c r="D5197" t="s">
        <v>954</v>
      </c>
      <c r="E5197">
        <v>60</v>
      </c>
      <c r="F5197">
        <v>12</v>
      </c>
      <c r="G5197" t="s">
        <v>12255</v>
      </c>
      <c r="H5197" t="s">
        <v>11143</v>
      </c>
      <c r="I5197" t="s">
        <v>265</v>
      </c>
      <c r="J5197" s="25">
        <v>46018</v>
      </c>
      <c r="K5197" s="25">
        <v>46018</v>
      </c>
      <c r="L5197" t="s">
        <v>363</v>
      </c>
      <c r="M5197" t="s">
        <v>956</v>
      </c>
      <c r="N5197" t="s">
        <v>32</v>
      </c>
      <c r="O5197" t="s">
        <v>6302</v>
      </c>
    </row>
    <row r="5198" spans="1:15" x14ac:dyDescent="0.25">
      <c r="A5198">
        <v>4763</v>
      </c>
      <c r="B5198" t="s">
        <v>12242</v>
      </c>
      <c r="C5198" t="s">
        <v>953</v>
      </c>
      <c r="D5198" t="s">
        <v>954</v>
      </c>
      <c r="E5198">
        <v>60</v>
      </c>
      <c r="F5198">
        <v>12</v>
      </c>
      <c r="G5198" t="s">
        <v>12256</v>
      </c>
      <c r="H5198" t="s">
        <v>11143</v>
      </c>
      <c r="I5198" t="s">
        <v>265</v>
      </c>
      <c r="J5198" s="25">
        <v>46018</v>
      </c>
      <c r="K5198" s="25">
        <v>46018</v>
      </c>
      <c r="L5198" t="s">
        <v>363</v>
      </c>
      <c r="M5198" t="s">
        <v>956</v>
      </c>
      <c r="N5198" t="s">
        <v>32</v>
      </c>
      <c r="O5198" t="s">
        <v>6302</v>
      </c>
    </row>
    <row r="5199" spans="1:15" x14ac:dyDescent="0.25">
      <c r="A5199">
        <v>4764</v>
      </c>
      <c r="B5199" t="s">
        <v>12242</v>
      </c>
      <c r="C5199" t="s">
        <v>953</v>
      </c>
      <c r="D5199" t="s">
        <v>954</v>
      </c>
      <c r="E5199">
        <v>60</v>
      </c>
      <c r="F5199">
        <v>12</v>
      </c>
      <c r="G5199" t="s">
        <v>12257</v>
      </c>
      <c r="H5199" t="s">
        <v>11143</v>
      </c>
      <c r="I5199" t="s">
        <v>265</v>
      </c>
      <c r="J5199" s="25">
        <v>46018</v>
      </c>
      <c r="K5199" s="25">
        <v>46018</v>
      </c>
      <c r="L5199" t="s">
        <v>363</v>
      </c>
      <c r="M5199" t="s">
        <v>956</v>
      </c>
      <c r="N5199" t="s">
        <v>32</v>
      </c>
      <c r="O5199" t="s">
        <v>6302</v>
      </c>
    </row>
    <row r="5200" spans="1:15" x14ac:dyDescent="0.25">
      <c r="A5200">
        <v>4765</v>
      </c>
      <c r="B5200" t="s">
        <v>12242</v>
      </c>
      <c r="C5200" t="s">
        <v>953</v>
      </c>
      <c r="D5200" t="s">
        <v>954</v>
      </c>
      <c r="E5200">
        <v>60</v>
      </c>
      <c r="F5200">
        <v>12</v>
      </c>
      <c r="G5200" t="s">
        <v>12258</v>
      </c>
      <c r="H5200" t="s">
        <v>11143</v>
      </c>
      <c r="I5200" t="s">
        <v>265</v>
      </c>
      <c r="J5200" s="25">
        <v>46018</v>
      </c>
      <c r="K5200" s="25">
        <v>46018</v>
      </c>
      <c r="L5200" t="s">
        <v>363</v>
      </c>
      <c r="M5200" t="s">
        <v>956</v>
      </c>
      <c r="N5200" t="s">
        <v>32</v>
      </c>
      <c r="O5200" t="s">
        <v>6302</v>
      </c>
    </row>
    <row r="5201" spans="1:15" x14ac:dyDescent="0.25">
      <c r="A5201">
        <v>4766</v>
      </c>
      <c r="B5201" t="s">
        <v>12242</v>
      </c>
      <c r="C5201" t="s">
        <v>953</v>
      </c>
      <c r="D5201" t="s">
        <v>954</v>
      </c>
      <c r="E5201">
        <v>60</v>
      </c>
      <c r="F5201">
        <v>12</v>
      </c>
      <c r="G5201" t="s">
        <v>12259</v>
      </c>
      <c r="H5201" t="s">
        <v>11143</v>
      </c>
      <c r="I5201" t="s">
        <v>265</v>
      </c>
      <c r="J5201" s="25">
        <v>46018</v>
      </c>
      <c r="K5201" s="25">
        <v>46018</v>
      </c>
      <c r="L5201" t="s">
        <v>363</v>
      </c>
      <c r="M5201" t="s">
        <v>956</v>
      </c>
      <c r="N5201" t="s">
        <v>32</v>
      </c>
      <c r="O5201" t="s">
        <v>6302</v>
      </c>
    </row>
    <row r="5202" spans="1:15" x14ac:dyDescent="0.25">
      <c r="A5202">
        <v>4767</v>
      </c>
      <c r="B5202" t="s">
        <v>12242</v>
      </c>
      <c r="C5202" t="s">
        <v>953</v>
      </c>
      <c r="D5202" t="s">
        <v>954</v>
      </c>
      <c r="E5202">
        <v>60</v>
      </c>
      <c r="F5202">
        <v>12</v>
      </c>
      <c r="G5202" t="s">
        <v>12260</v>
      </c>
      <c r="H5202" t="s">
        <v>11143</v>
      </c>
      <c r="I5202" t="s">
        <v>265</v>
      </c>
      <c r="J5202" s="25">
        <v>46018</v>
      </c>
      <c r="K5202" s="25">
        <v>46018</v>
      </c>
      <c r="L5202" t="s">
        <v>363</v>
      </c>
      <c r="M5202" t="s">
        <v>956</v>
      </c>
      <c r="N5202" t="s">
        <v>32</v>
      </c>
      <c r="O5202" t="s">
        <v>6302</v>
      </c>
    </row>
    <row r="5203" spans="1:15" x14ac:dyDescent="0.25">
      <c r="A5203">
        <v>4768</v>
      </c>
      <c r="B5203" t="s">
        <v>12242</v>
      </c>
      <c r="C5203" t="s">
        <v>953</v>
      </c>
      <c r="D5203" t="s">
        <v>954</v>
      </c>
      <c r="E5203">
        <v>60</v>
      </c>
      <c r="F5203">
        <v>12</v>
      </c>
      <c r="G5203" t="s">
        <v>12261</v>
      </c>
      <c r="H5203" t="s">
        <v>11143</v>
      </c>
      <c r="I5203" t="s">
        <v>265</v>
      </c>
      <c r="J5203" s="25">
        <v>46018</v>
      </c>
      <c r="K5203" s="25">
        <v>46018</v>
      </c>
      <c r="L5203" t="s">
        <v>363</v>
      </c>
      <c r="M5203" t="s">
        <v>956</v>
      </c>
      <c r="N5203" t="s">
        <v>32</v>
      </c>
      <c r="O5203" t="s">
        <v>6302</v>
      </c>
    </row>
    <row r="5204" spans="1:15" x14ac:dyDescent="0.25">
      <c r="A5204">
        <v>4769</v>
      </c>
      <c r="B5204" t="s">
        <v>12242</v>
      </c>
      <c r="C5204" t="s">
        <v>953</v>
      </c>
      <c r="D5204" t="s">
        <v>954</v>
      </c>
      <c r="E5204">
        <v>60</v>
      </c>
      <c r="F5204">
        <v>12</v>
      </c>
      <c r="G5204" t="s">
        <v>12262</v>
      </c>
      <c r="H5204" t="s">
        <v>11143</v>
      </c>
      <c r="I5204" t="s">
        <v>265</v>
      </c>
      <c r="J5204" s="25">
        <v>46018</v>
      </c>
      <c r="K5204" s="25">
        <v>46018</v>
      </c>
      <c r="L5204" t="s">
        <v>363</v>
      </c>
      <c r="M5204" t="s">
        <v>956</v>
      </c>
      <c r="N5204" t="s">
        <v>32</v>
      </c>
      <c r="O5204" t="s">
        <v>6302</v>
      </c>
    </row>
    <row r="5205" spans="1:15" x14ac:dyDescent="0.25">
      <c r="A5205">
        <v>4770</v>
      </c>
      <c r="B5205" t="s">
        <v>12242</v>
      </c>
      <c r="C5205" t="s">
        <v>953</v>
      </c>
      <c r="D5205" t="s">
        <v>954</v>
      </c>
      <c r="E5205">
        <v>60</v>
      </c>
      <c r="F5205">
        <v>12</v>
      </c>
      <c r="G5205" t="s">
        <v>12263</v>
      </c>
      <c r="H5205" t="s">
        <v>11143</v>
      </c>
      <c r="I5205" t="s">
        <v>265</v>
      </c>
      <c r="J5205" s="25">
        <v>46018</v>
      </c>
      <c r="K5205" s="25">
        <v>46018</v>
      </c>
      <c r="L5205" t="s">
        <v>363</v>
      </c>
      <c r="M5205" t="s">
        <v>956</v>
      </c>
      <c r="N5205" t="s">
        <v>32</v>
      </c>
      <c r="O5205" t="s">
        <v>6302</v>
      </c>
    </row>
    <row r="5206" spans="1:15" x14ac:dyDescent="0.25">
      <c r="A5206">
        <v>4771</v>
      </c>
      <c r="B5206" t="s">
        <v>12242</v>
      </c>
      <c r="C5206" t="s">
        <v>953</v>
      </c>
      <c r="D5206" t="s">
        <v>954</v>
      </c>
      <c r="E5206">
        <v>60</v>
      </c>
      <c r="F5206">
        <v>12</v>
      </c>
      <c r="G5206" t="s">
        <v>12264</v>
      </c>
      <c r="H5206" t="s">
        <v>11143</v>
      </c>
      <c r="I5206" t="s">
        <v>265</v>
      </c>
      <c r="J5206" s="25">
        <v>46018</v>
      </c>
      <c r="K5206" s="25">
        <v>46018</v>
      </c>
      <c r="L5206" t="s">
        <v>363</v>
      </c>
      <c r="M5206" t="s">
        <v>956</v>
      </c>
      <c r="N5206" t="s">
        <v>32</v>
      </c>
      <c r="O5206" t="s">
        <v>6302</v>
      </c>
    </row>
    <row r="5207" spans="1:15" x14ac:dyDescent="0.25">
      <c r="A5207">
        <v>4739</v>
      </c>
      <c r="B5207" t="s">
        <v>12217</v>
      </c>
      <c r="C5207" t="s">
        <v>953</v>
      </c>
      <c r="D5207" t="s">
        <v>954</v>
      </c>
      <c r="E5207">
        <v>60</v>
      </c>
      <c r="F5207">
        <v>12</v>
      </c>
      <c r="G5207" t="s">
        <v>12265</v>
      </c>
      <c r="H5207" t="s">
        <v>11143</v>
      </c>
      <c r="I5207" t="s">
        <v>265</v>
      </c>
      <c r="J5207" s="25">
        <v>46018</v>
      </c>
      <c r="K5207" s="25">
        <v>46018</v>
      </c>
      <c r="L5207" t="s">
        <v>363</v>
      </c>
      <c r="M5207" t="s">
        <v>956</v>
      </c>
      <c r="N5207" t="s">
        <v>32</v>
      </c>
      <c r="O5207" t="s">
        <v>6302</v>
      </c>
    </row>
    <row r="5208" spans="1:15" x14ac:dyDescent="0.25">
      <c r="A5208">
        <v>4732</v>
      </c>
      <c r="B5208" t="s">
        <v>12220</v>
      </c>
      <c r="C5208" t="s">
        <v>953</v>
      </c>
      <c r="D5208" t="s">
        <v>954</v>
      </c>
      <c r="E5208">
        <v>60</v>
      </c>
      <c r="F5208">
        <v>12</v>
      </c>
      <c r="G5208" t="s">
        <v>12266</v>
      </c>
      <c r="H5208" t="s">
        <v>11143</v>
      </c>
      <c r="I5208" t="s">
        <v>265</v>
      </c>
      <c r="J5208" s="25">
        <v>46018</v>
      </c>
      <c r="K5208" s="25">
        <v>46018</v>
      </c>
      <c r="L5208" t="s">
        <v>363</v>
      </c>
      <c r="M5208" t="s">
        <v>956</v>
      </c>
      <c r="N5208" t="s">
        <v>32</v>
      </c>
      <c r="O5208" t="s">
        <v>6302</v>
      </c>
    </row>
    <row r="5209" spans="1:15" x14ac:dyDescent="0.25">
      <c r="A5209">
        <v>4740</v>
      </c>
      <c r="B5209" t="s">
        <v>12217</v>
      </c>
      <c r="C5209" t="s">
        <v>953</v>
      </c>
      <c r="D5209" t="s">
        <v>954</v>
      </c>
      <c r="E5209">
        <v>60</v>
      </c>
      <c r="F5209">
        <v>12</v>
      </c>
      <c r="G5209" t="s">
        <v>12267</v>
      </c>
      <c r="H5209" t="s">
        <v>11143</v>
      </c>
      <c r="I5209" t="s">
        <v>265</v>
      </c>
      <c r="J5209" s="25">
        <v>46018</v>
      </c>
      <c r="K5209" s="25">
        <v>46018</v>
      </c>
      <c r="L5209" t="s">
        <v>363</v>
      </c>
      <c r="M5209" t="s">
        <v>956</v>
      </c>
      <c r="N5209" t="s">
        <v>32</v>
      </c>
      <c r="O5209" t="s">
        <v>6302</v>
      </c>
    </row>
    <row r="5210" spans="1:15" x14ac:dyDescent="0.25">
      <c r="A5210">
        <v>4741</v>
      </c>
      <c r="B5210" t="s">
        <v>12217</v>
      </c>
      <c r="C5210" t="s">
        <v>953</v>
      </c>
      <c r="D5210" t="s">
        <v>954</v>
      </c>
      <c r="E5210">
        <v>60</v>
      </c>
      <c r="F5210">
        <v>12</v>
      </c>
      <c r="G5210" t="s">
        <v>12268</v>
      </c>
      <c r="H5210" t="s">
        <v>11143</v>
      </c>
      <c r="I5210" t="s">
        <v>265</v>
      </c>
      <c r="J5210" s="25">
        <v>46018</v>
      </c>
      <c r="K5210" s="25">
        <v>46018</v>
      </c>
      <c r="L5210" t="s">
        <v>363</v>
      </c>
      <c r="M5210" t="s">
        <v>956</v>
      </c>
      <c r="N5210" t="s">
        <v>32</v>
      </c>
      <c r="O5210" t="s">
        <v>6302</v>
      </c>
    </row>
    <row r="5211" spans="1:15" x14ac:dyDescent="0.25">
      <c r="A5211">
        <v>4742</v>
      </c>
      <c r="B5211" t="s">
        <v>12217</v>
      </c>
      <c r="C5211" t="s">
        <v>953</v>
      </c>
      <c r="D5211" t="s">
        <v>954</v>
      </c>
      <c r="E5211">
        <v>60</v>
      </c>
      <c r="F5211">
        <v>12</v>
      </c>
      <c r="G5211" t="s">
        <v>12269</v>
      </c>
      <c r="H5211" t="s">
        <v>11143</v>
      </c>
      <c r="I5211" t="s">
        <v>265</v>
      </c>
      <c r="J5211" s="25">
        <v>46018</v>
      </c>
      <c r="K5211" s="25">
        <v>46018</v>
      </c>
      <c r="L5211" t="s">
        <v>363</v>
      </c>
      <c r="M5211" t="s">
        <v>956</v>
      </c>
      <c r="N5211" t="s">
        <v>32</v>
      </c>
      <c r="O5211" t="s">
        <v>6302</v>
      </c>
    </row>
    <row r="5212" spans="1:15" x14ac:dyDescent="0.25">
      <c r="A5212">
        <v>4743</v>
      </c>
      <c r="B5212" t="s">
        <v>12217</v>
      </c>
      <c r="C5212" t="s">
        <v>953</v>
      </c>
      <c r="D5212" t="s">
        <v>954</v>
      </c>
      <c r="E5212">
        <v>60</v>
      </c>
      <c r="F5212">
        <v>12</v>
      </c>
      <c r="G5212" t="s">
        <v>12270</v>
      </c>
      <c r="H5212" t="s">
        <v>11143</v>
      </c>
      <c r="I5212" t="s">
        <v>265</v>
      </c>
      <c r="J5212" s="25">
        <v>46018</v>
      </c>
      <c r="K5212" s="25">
        <v>46018</v>
      </c>
      <c r="L5212" t="s">
        <v>363</v>
      </c>
      <c r="M5212" t="s">
        <v>956</v>
      </c>
      <c r="N5212" t="s">
        <v>32</v>
      </c>
      <c r="O5212" t="s">
        <v>6302</v>
      </c>
    </row>
    <row r="5213" spans="1:15" x14ac:dyDescent="0.25">
      <c r="A5213">
        <v>4744</v>
      </c>
      <c r="B5213" t="s">
        <v>12217</v>
      </c>
      <c r="C5213" t="s">
        <v>953</v>
      </c>
      <c r="D5213" t="s">
        <v>954</v>
      </c>
      <c r="E5213">
        <v>60</v>
      </c>
      <c r="F5213">
        <v>12</v>
      </c>
      <c r="G5213" t="s">
        <v>12271</v>
      </c>
      <c r="H5213" t="s">
        <v>11143</v>
      </c>
      <c r="I5213" t="s">
        <v>265</v>
      </c>
      <c r="J5213" s="25">
        <v>46018</v>
      </c>
      <c r="K5213" s="25">
        <v>46018</v>
      </c>
      <c r="L5213" t="s">
        <v>363</v>
      </c>
      <c r="M5213" t="s">
        <v>956</v>
      </c>
      <c r="N5213" t="s">
        <v>32</v>
      </c>
      <c r="O5213" t="s">
        <v>6302</v>
      </c>
    </row>
    <row r="5214" spans="1:15" x14ac:dyDescent="0.25">
      <c r="A5214">
        <v>4745</v>
      </c>
      <c r="B5214" t="s">
        <v>12217</v>
      </c>
      <c r="C5214" t="s">
        <v>953</v>
      </c>
      <c r="D5214" t="s">
        <v>954</v>
      </c>
      <c r="E5214">
        <v>60</v>
      </c>
      <c r="F5214">
        <v>12</v>
      </c>
      <c r="G5214" t="s">
        <v>12272</v>
      </c>
      <c r="H5214" t="s">
        <v>11143</v>
      </c>
      <c r="I5214" t="s">
        <v>265</v>
      </c>
      <c r="J5214" s="25">
        <v>46018</v>
      </c>
      <c r="K5214" s="25">
        <v>46018</v>
      </c>
      <c r="L5214" t="s">
        <v>363</v>
      </c>
      <c r="M5214" t="s">
        <v>956</v>
      </c>
      <c r="N5214" t="s">
        <v>32</v>
      </c>
      <c r="O5214" t="s">
        <v>6302</v>
      </c>
    </row>
    <row r="5215" spans="1:15" x14ac:dyDescent="0.25">
      <c r="A5215">
        <v>4746</v>
      </c>
      <c r="B5215" t="s">
        <v>12217</v>
      </c>
      <c r="C5215" t="s">
        <v>953</v>
      </c>
      <c r="D5215" t="s">
        <v>954</v>
      </c>
      <c r="E5215">
        <v>60</v>
      </c>
      <c r="F5215">
        <v>12</v>
      </c>
      <c r="G5215" t="s">
        <v>12273</v>
      </c>
      <c r="H5215" t="s">
        <v>11143</v>
      </c>
      <c r="I5215" t="s">
        <v>265</v>
      </c>
      <c r="J5215" s="25">
        <v>46018</v>
      </c>
      <c r="K5215" s="25">
        <v>46018</v>
      </c>
      <c r="L5215" t="s">
        <v>363</v>
      </c>
      <c r="M5215" t="s">
        <v>956</v>
      </c>
      <c r="N5215" t="s">
        <v>32</v>
      </c>
      <c r="O5215" t="s">
        <v>6302</v>
      </c>
    </row>
    <row r="5216" spans="1:15" x14ac:dyDescent="0.25">
      <c r="A5216">
        <v>4747</v>
      </c>
      <c r="B5216" t="s">
        <v>12217</v>
      </c>
      <c r="C5216" t="s">
        <v>953</v>
      </c>
      <c r="D5216" t="s">
        <v>954</v>
      </c>
      <c r="E5216">
        <v>60</v>
      </c>
      <c r="F5216">
        <v>12</v>
      </c>
      <c r="G5216" t="s">
        <v>12274</v>
      </c>
      <c r="H5216" t="s">
        <v>11143</v>
      </c>
      <c r="I5216" t="s">
        <v>265</v>
      </c>
      <c r="J5216" s="25">
        <v>46018</v>
      </c>
      <c r="K5216" s="25">
        <v>46018</v>
      </c>
      <c r="L5216" t="s">
        <v>363</v>
      </c>
      <c r="M5216" t="s">
        <v>956</v>
      </c>
      <c r="N5216" t="s">
        <v>32</v>
      </c>
      <c r="O5216" t="s">
        <v>6302</v>
      </c>
    </row>
    <row r="5217" spans="1:15" x14ac:dyDescent="0.25">
      <c r="A5217">
        <v>4748</v>
      </c>
      <c r="B5217" t="s">
        <v>12217</v>
      </c>
      <c r="C5217" t="s">
        <v>953</v>
      </c>
      <c r="D5217" t="s">
        <v>954</v>
      </c>
      <c r="E5217">
        <v>60</v>
      </c>
      <c r="F5217">
        <v>12</v>
      </c>
      <c r="G5217" t="s">
        <v>12275</v>
      </c>
      <c r="H5217" t="s">
        <v>11143</v>
      </c>
      <c r="I5217" t="s">
        <v>265</v>
      </c>
      <c r="J5217" s="25">
        <v>46018</v>
      </c>
      <c r="K5217" s="25">
        <v>46018</v>
      </c>
      <c r="L5217" t="s">
        <v>363</v>
      </c>
      <c r="M5217" t="s">
        <v>956</v>
      </c>
      <c r="N5217" t="s">
        <v>32</v>
      </c>
      <c r="O5217" t="s">
        <v>6302</v>
      </c>
    </row>
    <row r="5218" spans="1:15" x14ac:dyDescent="0.25">
      <c r="A5218">
        <v>4749</v>
      </c>
      <c r="B5218" t="s">
        <v>12217</v>
      </c>
      <c r="C5218" t="s">
        <v>953</v>
      </c>
      <c r="D5218" t="s">
        <v>954</v>
      </c>
      <c r="E5218">
        <v>60</v>
      </c>
      <c r="F5218">
        <v>12</v>
      </c>
      <c r="G5218" t="s">
        <v>12276</v>
      </c>
      <c r="H5218" t="s">
        <v>11143</v>
      </c>
      <c r="I5218" t="s">
        <v>265</v>
      </c>
      <c r="J5218" s="25">
        <v>46018</v>
      </c>
      <c r="K5218" s="25">
        <v>46018</v>
      </c>
      <c r="L5218" t="s">
        <v>363</v>
      </c>
      <c r="M5218" t="s">
        <v>956</v>
      </c>
      <c r="N5218" t="s">
        <v>32</v>
      </c>
      <c r="O5218" t="s">
        <v>6302</v>
      </c>
    </row>
    <row r="5219" spans="1:15" x14ac:dyDescent="0.25">
      <c r="A5219">
        <v>4750</v>
      </c>
      <c r="B5219" t="s">
        <v>12217</v>
      </c>
      <c r="C5219" t="s">
        <v>953</v>
      </c>
      <c r="D5219" t="s">
        <v>954</v>
      </c>
      <c r="E5219">
        <v>60</v>
      </c>
      <c r="F5219">
        <v>12</v>
      </c>
      <c r="G5219" t="s">
        <v>12277</v>
      </c>
      <c r="H5219" t="s">
        <v>11143</v>
      </c>
      <c r="I5219" t="s">
        <v>265</v>
      </c>
      <c r="J5219" s="25">
        <v>46018</v>
      </c>
      <c r="K5219" s="25">
        <v>46018</v>
      </c>
      <c r="L5219" t="s">
        <v>363</v>
      </c>
      <c r="M5219" t="s">
        <v>956</v>
      </c>
      <c r="N5219" t="s">
        <v>32</v>
      </c>
      <c r="O5219" t="s">
        <v>6302</v>
      </c>
    </row>
    <row r="5220" spans="1:15" x14ac:dyDescent="0.25">
      <c r="A5220">
        <v>4751</v>
      </c>
      <c r="B5220" t="s">
        <v>12217</v>
      </c>
      <c r="C5220" t="s">
        <v>953</v>
      </c>
      <c r="D5220" t="s">
        <v>954</v>
      </c>
      <c r="E5220">
        <v>60</v>
      </c>
      <c r="F5220">
        <v>12</v>
      </c>
      <c r="G5220" t="s">
        <v>12278</v>
      </c>
      <c r="H5220" t="s">
        <v>11143</v>
      </c>
      <c r="I5220" t="s">
        <v>265</v>
      </c>
      <c r="J5220" s="25">
        <v>46018</v>
      </c>
      <c r="K5220" s="25">
        <v>46018</v>
      </c>
      <c r="L5220" t="s">
        <v>363</v>
      </c>
      <c r="M5220" t="s">
        <v>956</v>
      </c>
      <c r="N5220" t="s">
        <v>32</v>
      </c>
      <c r="O5220" t="s">
        <v>6302</v>
      </c>
    </row>
    <row r="5221" spans="1:15" x14ac:dyDescent="0.25">
      <c r="A5221">
        <v>4733</v>
      </c>
      <c r="B5221" t="s">
        <v>12220</v>
      </c>
      <c r="C5221" t="s">
        <v>953</v>
      </c>
      <c r="D5221" t="s">
        <v>954</v>
      </c>
      <c r="E5221">
        <v>60</v>
      </c>
      <c r="F5221">
        <v>12</v>
      </c>
      <c r="G5221" t="s">
        <v>12279</v>
      </c>
      <c r="H5221" t="s">
        <v>11143</v>
      </c>
      <c r="I5221" t="s">
        <v>265</v>
      </c>
      <c r="J5221" s="25">
        <v>46018</v>
      </c>
      <c r="K5221" s="25">
        <v>46018</v>
      </c>
      <c r="L5221" t="s">
        <v>363</v>
      </c>
      <c r="M5221" t="s">
        <v>956</v>
      </c>
      <c r="N5221" t="s">
        <v>32</v>
      </c>
      <c r="O5221" t="s">
        <v>6302</v>
      </c>
    </row>
    <row r="5222" spans="1:15" x14ac:dyDescent="0.25">
      <c r="A5222">
        <v>4752</v>
      </c>
      <c r="B5222" t="s">
        <v>12217</v>
      </c>
      <c r="C5222" t="s">
        <v>953</v>
      </c>
      <c r="D5222" t="s">
        <v>954</v>
      </c>
      <c r="E5222">
        <v>60</v>
      </c>
      <c r="F5222">
        <v>12</v>
      </c>
      <c r="G5222" t="s">
        <v>12280</v>
      </c>
      <c r="H5222" t="s">
        <v>11143</v>
      </c>
      <c r="I5222" t="s">
        <v>265</v>
      </c>
      <c r="J5222" s="25">
        <v>46018</v>
      </c>
      <c r="K5222" s="25">
        <v>46018</v>
      </c>
      <c r="L5222" t="s">
        <v>363</v>
      </c>
      <c r="M5222" t="s">
        <v>956</v>
      </c>
      <c r="N5222" t="s">
        <v>32</v>
      </c>
      <c r="O5222" t="s">
        <v>6302</v>
      </c>
    </row>
    <row r="5223" spans="1:15" x14ac:dyDescent="0.25">
      <c r="A5223">
        <v>4734</v>
      </c>
      <c r="B5223" t="s">
        <v>12220</v>
      </c>
      <c r="C5223" t="s">
        <v>953</v>
      </c>
      <c r="D5223" t="s">
        <v>954</v>
      </c>
      <c r="E5223">
        <v>60</v>
      </c>
      <c r="F5223">
        <v>12</v>
      </c>
      <c r="G5223" t="s">
        <v>12281</v>
      </c>
      <c r="H5223" t="s">
        <v>11143</v>
      </c>
      <c r="I5223" t="s">
        <v>265</v>
      </c>
      <c r="J5223" s="25">
        <v>46018</v>
      </c>
      <c r="K5223" s="25">
        <v>46018</v>
      </c>
      <c r="L5223" t="s">
        <v>363</v>
      </c>
      <c r="M5223" t="s">
        <v>956</v>
      </c>
      <c r="N5223" t="s">
        <v>32</v>
      </c>
      <c r="O5223" t="s">
        <v>6302</v>
      </c>
    </row>
    <row r="5224" spans="1:15" x14ac:dyDescent="0.25">
      <c r="A5224">
        <v>4735</v>
      </c>
      <c r="B5224" t="s">
        <v>12220</v>
      </c>
      <c r="C5224" t="s">
        <v>953</v>
      </c>
      <c r="D5224" t="s">
        <v>954</v>
      </c>
      <c r="E5224">
        <v>60</v>
      </c>
      <c r="F5224">
        <v>12</v>
      </c>
      <c r="G5224" t="s">
        <v>12282</v>
      </c>
      <c r="H5224" t="s">
        <v>11143</v>
      </c>
      <c r="I5224" t="s">
        <v>265</v>
      </c>
      <c r="J5224" s="25">
        <v>46018</v>
      </c>
      <c r="K5224" s="25">
        <v>46018</v>
      </c>
      <c r="L5224" t="s">
        <v>363</v>
      </c>
      <c r="M5224" t="s">
        <v>956</v>
      </c>
      <c r="N5224" t="s">
        <v>32</v>
      </c>
      <c r="O5224" t="s">
        <v>6302</v>
      </c>
    </row>
    <row r="5225" spans="1:15" x14ac:dyDescent="0.25">
      <c r="A5225">
        <v>4753</v>
      </c>
      <c r="B5225" t="s">
        <v>12217</v>
      </c>
      <c r="C5225" t="s">
        <v>953</v>
      </c>
      <c r="D5225" t="s">
        <v>954</v>
      </c>
      <c r="E5225">
        <v>60</v>
      </c>
      <c r="F5225">
        <v>12</v>
      </c>
      <c r="G5225" t="s">
        <v>12283</v>
      </c>
      <c r="H5225" t="s">
        <v>11143</v>
      </c>
      <c r="I5225" t="s">
        <v>265</v>
      </c>
      <c r="J5225" s="25">
        <v>46018</v>
      </c>
      <c r="K5225" s="25">
        <v>46018</v>
      </c>
      <c r="L5225" t="s">
        <v>363</v>
      </c>
      <c r="M5225" t="s">
        <v>956</v>
      </c>
      <c r="N5225" t="s">
        <v>32</v>
      </c>
      <c r="O5225" t="s">
        <v>6302</v>
      </c>
    </row>
    <row r="5226" spans="1:15" x14ac:dyDescent="0.25">
      <c r="A5226">
        <v>3375</v>
      </c>
      <c r="B5226" t="s">
        <v>12040</v>
      </c>
      <c r="C5226" t="s">
        <v>953</v>
      </c>
      <c r="D5226" t="s">
        <v>954</v>
      </c>
      <c r="E5226">
        <v>5</v>
      </c>
      <c r="F5226">
        <v>1</v>
      </c>
      <c r="G5226" t="s">
        <v>12140</v>
      </c>
      <c r="H5226" t="s">
        <v>11142</v>
      </c>
      <c r="I5226" t="s">
        <v>265</v>
      </c>
      <c r="J5226" s="25">
        <v>46018</v>
      </c>
      <c r="K5226" s="25">
        <v>46018</v>
      </c>
      <c r="L5226" t="s">
        <v>363</v>
      </c>
      <c r="M5226" t="s">
        <v>956</v>
      </c>
      <c r="N5226" t="s">
        <v>32</v>
      </c>
      <c r="O5226" t="s">
        <v>6282</v>
      </c>
    </row>
    <row r="5227" spans="1:15" x14ac:dyDescent="0.25">
      <c r="A5227">
        <v>3377</v>
      </c>
      <c r="B5227" t="s">
        <v>12040</v>
      </c>
      <c r="C5227" t="s">
        <v>953</v>
      </c>
      <c r="D5227" t="s">
        <v>954</v>
      </c>
      <c r="E5227">
        <v>5</v>
      </c>
      <c r="F5227">
        <v>1</v>
      </c>
      <c r="G5227" t="s">
        <v>12140</v>
      </c>
      <c r="H5227" t="s">
        <v>11143</v>
      </c>
      <c r="I5227" t="s">
        <v>265</v>
      </c>
      <c r="J5227" s="25">
        <v>46018</v>
      </c>
      <c r="K5227" s="25">
        <v>46018</v>
      </c>
      <c r="L5227" t="s">
        <v>363</v>
      </c>
      <c r="M5227" t="s">
        <v>956</v>
      </c>
      <c r="N5227" t="s">
        <v>32</v>
      </c>
      <c r="O5227" t="s">
        <v>6282</v>
      </c>
    </row>
    <row r="5228" spans="1:15" x14ac:dyDescent="0.25">
      <c r="A5228">
        <v>4702</v>
      </c>
      <c r="B5228" t="s">
        <v>12284</v>
      </c>
      <c r="C5228" t="s">
        <v>953</v>
      </c>
      <c r="D5228" t="s">
        <v>954</v>
      </c>
      <c r="E5228">
        <v>60</v>
      </c>
      <c r="F5228">
        <v>12</v>
      </c>
      <c r="G5228" t="s">
        <v>12285</v>
      </c>
      <c r="H5228" t="s">
        <v>11143</v>
      </c>
      <c r="I5228" t="s">
        <v>265</v>
      </c>
      <c r="J5228" s="25">
        <v>46028</v>
      </c>
      <c r="K5228" s="25">
        <v>46028</v>
      </c>
      <c r="L5228" t="s">
        <v>12286</v>
      </c>
      <c r="M5228" t="s">
        <v>956</v>
      </c>
      <c r="N5228" t="s">
        <v>32</v>
      </c>
      <c r="O5228" t="s">
        <v>6302</v>
      </c>
    </row>
    <row r="5229" spans="1:15" x14ac:dyDescent="0.25">
      <c r="A5229">
        <v>4703</v>
      </c>
      <c r="B5229" t="s">
        <v>12284</v>
      </c>
      <c r="C5229" t="s">
        <v>953</v>
      </c>
      <c r="D5229" t="s">
        <v>954</v>
      </c>
      <c r="E5229">
        <v>60</v>
      </c>
      <c r="F5229">
        <v>12</v>
      </c>
      <c r="G5229" t="s">
        <v>12287</v>
      </c>
      <c r="H5229" t="s">
        <v>11143</v>
      </c>
      <c r="I5229" t="s">
        <v>265</v>
      </c>
      <c r="J5229" s="25">
        <v>46028</v>
      </c>
      <c r="K5229" s="25">
        <v>46028</v>
      </c>
      <c r="L5229" t="s">
        <v>12286</v>
      </c>
      <c r="M5229" t="s">
        <v>956</v>
      </c>
      <c r="N5229" t="s">
        <v>32</v>
      </c>
      <c r="O5229" t="s">
        <v>6302</v>
      </c>
    </row>
    <row r="5230" spans="1:15" x14ac:dyDescent="0.25">
      <c r="A5230">
        <v>4704</v>
      </c>
      <c r="B5230" t="s">
        <v>12284</v>
      </c>
      <c r="C5230" t="s">
        <v>953</v>
      </c>
      <c r="D5230" t="s">
        <v>954</v>
      </c>
      <c r="E5230">
        <v>60</v>
      </c>
      <c r="F5230">
        <v>12</v>
      </c>
      <c r="G5230" t="s">
        <v>12288</v>
      </c>
      <c r="H5230" t="s">
        <v>11143</v>
      </c>
      <c r="I5230" t="s">
        <v>265</v>
      </c>
      <c r="J5230" s="25">
        <v>46028</v>
      </c>
      <c r="K5230" s="25">
        <v>46028</v>
      </c>
      <c r="L5230" t="s">
        <v>12286</v>
      </c>
      <c r="M5230" t="s">
        <v>956</v>
      </c>
      <c r="N5230" t="s">
        <v>32</v>
      </c>
      <c r="O5230" t="s">
        <v>6302</v>
      </c>
    </row>
    <row r="5231" spans="1:15" x14ac:dyDescent="0.25">
      <c r="A5231">
        <v>4705</v>
      </c>
      <c r="B5231" t="s">
        <v>12284</v>
      </c>
      <c r="C5231" t="s">
        <v>953</v>
      </c>
      <c r="D5231" t="s">
        <v>954</v>
      </c>
      <c r="E5231">
        <v>60</v>
      </c>
      <c r="F5231">
        <v>12</v>
      </c>
      <c r="G5231" t="s">
        <v>12289</v>
      </c>
      <c r="H5231" t="s">
        <v>11143</v>
      </c>
      <c r="I5231" t="s">
        <v>265</v>
      </c>
      <c r="J5231" s="25">
        <v>46028</v>
      </c>
      <c r="K5231" s="25">
        <v>46028</v>
      </c>
      <c r="L5231" t="s">
        <v>12286</v>
      </c>
      <c r="M5231" t="s">
        <v>956</v>
      </c>
      <c r="N5231" t="s">
        <v>32</v>
      </c>
      <c r="O5231" t="s">
        <v>6302</v>
      </c>
    </row>
    <row r="5232" spans="1:15" x14ac:dyDescent="0.25">
      <c r="A5232">
        <v>4706</v>
      </c>
      <c r="B5232" t="s">
        <v>12284</v>
      </c>
      <c r="C5232" t="s">
        <v>953</v>
      </c>
      <c r="D5232" t="s">
        <v>954</v>
      </c>
      <c r="E5232">
        <v>60</v>
      </c>
      <c r="F5232">
        <v>12</v>
      </c>
      <c r="G5232" t="s">
        <v>12290</v>
      </c>
      <c r="H5232" t="s">
        <v>11143</v>
      </c>
      <c r="I5232" t="s">
        <v>265</v>
      </c>
      <c r="J5232" s="25">
        <v>46028</v>
      </c>
      <c r="K5232" s="25">
        <v>46028</v>
      </c>
      <c r="L5232" t="s">
        <v>12286</v>
      </c>
      <c r="M5232" t="s">
        <v>956</v>
      </c>
      <c r="N5232" t="s">
        <v>32</v>
      </c>
      <c r="O5232" t="s">
        <v>6302</v>
      </c>
    </row>
    <row r="5233" spans="1:15" x14ac:dyDescent="0.25">
      <c r="A5233">
        <v>4707</v>
      </c>
      <c r="B5233" t="s">
        <v>12284</v>
      </c>
      <c r="C5233" t="s">
        <v>953</v>
      </c>
      <c r="D5233" t="s">
        <v>954</v>
      </c>
      <c r="E5233">
        <v>60</v>
      </c>
      <c r="F5233">
        <v>12</v>
      </c>
      <c r="G5233" t="s">
        <v>12291</v>
      </c>
      <c r="H5233" t="s">
        <v>11143</v>
      </c>
      <c r="I5233" t="s">
        <v>265</v>
      </c>
      <c r="J5233" s="25">
        <v>46028</v>
      </c>
      <c r="K5233" s="25">
        <v>46028</v>
      </c>
      <c r="L5233" t="s">
        <v>12286</v>
      </c>
      <c r="M5233" t="s">
        <v>956</v>
      </c>
      <c r="N5233" t="s">
        <v>32</v>
      </c>
      <c r="O5233" t="s">
        <v>6302</v>
      </c>
    </row>
    <row r="5234" spans="1:15" x14ac:dyDescent="0.25">
      <c r="A5234">
        <v>4708</v>
      </c>
      <c r="B5234" t="s">
        <v>12284</v>
      </c>
      <c r="C5234" t="s">
        <v>953</v>
      </c>
      <c r="D5234" t="s">
        <v>954</v>
      </c>
      <c r="E5234">
        <v>30</v>
      </c>
      <c r="F5234">
        <v>6</v>
      </c>
      <c r="G5234" t="s">
        <v>12292</v>
      </c>
      <c r="H5234" t="s">
        <v>11143</v>
      </c>
      <c r="I5234" t="s">
        <v>265</v>
      </c>
      <c r="J5234" s="25">
        <v>46028</v>
      </c>
      <c r="K5234" s="25">
        <v>46028</v>
      </c>
      <c r="L5234" t="s">
        <v>12286</v>
      </c>
      <c r="M5234" t="s">
        <v>956</v>
      </c>
      <c r="N5234" t="s">
        <v>32</v>
      </c>
      <c r="O5234" t="s">
        <v>6302</v>
      </c>
    </row>
    <row r="5235" spans="1:15" x14ac:dyDescent="0.25">
      <c r="A5235">
        <v>3376</v>
      </c>
      <c r="B5235" t="s">
        <v>12040</v>
      </c>
      <c r="C5235" t="s">
        <v>953</v>
      </c>
      <c r="D5235" t="s">
        <v>954</v>
      </c>
      <c r="E5235">
        <v>4</v>
      </c>
      <c r="F5235">
        <v>0</v>
      </c>
      <c r="G5235" t="s">
        <v>12140</v>
      </c>
      <c r="H5235" t="s">
        <v>11142</v>
      </c>
      <c r="I5235" t="s">
        <v>265</v>
      </c>
      <c r="J5235" s="25">
        <v>46028</v>
      </c>
      <c r="K5235" s="25">
        <v>46028</v>
      </c>
      <c r="L5235" t="s">
        <v>12286</v>
      </c>
      <c r="M5235" t="s">
        <v>956</v>
      </c>
      <c r="N5235" t="s">
        <v>32</v>
      </c>
      <c r="O5235" t="s">
        <v>6282</v>
      </c>
    </row>
    <row r="5236" spans="1:15" x14ac:dyDescent="0.25">
      <c r="A5236">
        <v>3378</v>
      </c>
      <c r="B5236" t="s">
        <v>12040</v>
      </c>
      <c r="C5236" t="s">
        <v>953</v>
      </c>
      <c r="D5236" t="s">
        <v>954</v>
      </c>
      <c r="E5236">
        <v>4</v>
      </c>
      <c r="F5236">
        <v>0</v>
      </c>
      <c r="G5236" t="s">
        <v>12140</v>
      </c>
      <c r="H5236" t="s">
        <v>11143</v>
      </c>
      <c r="I5236" t="s">
        <v>265</v>
      </c>
      <c r="J5236" s="25">
        <v>46028</v>
      </c>
      <c r="K5236" s="25">
        <v>46028</v>
      </c>
      <c r="L5236" t="s">
        <v>12286</v>
      </c>
      <c r="M5236" t="s">
        <v>956</v>
      </c>
      <c r="N5236" t="s">
        <v>32</v>
      </c>
      <c r="O5236" t="s">
        <v>6282</v>
      </c>
    </row>
    <row r="5237" spans="1:15" x14ac:dyDescent="0.25">
      <c r="A5237">
        <v>3469</v>
      </c>
      <c r="B5237" t="s">
        <v>12040</v>
      </c>
      <c r="C5237" t="s">
        <v>957</v>
      </c>
      <c r="D5237" t="s">
        <v>5181</v>
      </c>
      <c r="E5237">
        <v>4</v>
      </c>
      <c r="F5237">
        <v>0</v>
      </c>
      <c r="G5237" t="s">
        <v>12140</v>
      </c>
      <c r="H5237" t="s">
        <v>5182</v>
      </c>
      <c r="I5237" t="s">
        <v>265</v>
      </c>
      <c r="J5237" s="25">
        <v>45882</v>
      </c>
      <c r="K5237" s="25">
        <v>45882</v>
      </c>
      <c r="L5237" t="s">
        <v>432</v>
      </c>
      <c r="M5237" t="s">
        <v>5183</v>
      </c>
      <c r="N5237" t="s">
        <v>32</v>
      </c>
      <c r="O5237" t="s">
        <v>6282</v>
      </c>
    </row>
    <row r="5238" spans="1:15" x14ac:dyDescent="0.25">
      <c r="A5238">
        <v>3470</v>
      </c>
      <c r="B5238" t="s">
        <v>12040</v>
      </c>
      <c r="C5238" t="s">
        <v>957</v>
      </c>
      <c r="D5238" t="s">
        <v>5181</v>
      </c>
      <c r="E5238">
        <v>4</v>
      </c>
      <c r="F5238">
        <v>0</v>
      </c>
      <c r="G5238" t="s">
        <v>12140</v>
      </c>
      <c r="H5238" t="s">
        <v>5184</v>
      </c>
      <c r="I5238" t="s">
        <v>265</v>
      </c>
      <c r="J5238" s="25">
        <v>45919</v>
      </c>
      <c r="K5238" s="25">
        <v>45919</v>
      </c>
      <c r="L5238" t="s">
        <v>958</v>
      </c>
      <c r="M5238" t="s">
        <v>5183</v>
      </c>
      <c r="N5238" t="s">
        <v>32</v>
      </c>
      <c r="O5238" t="s">
        <v>6282</v>
      </c>
    </row>
    <row r="5239" spans="1:15" x14ac:dyDescent="0.25">
      <c r="A5239">
        <v>3379</v>
      </c>
      <c r="B5239" t="s">
        <v>12040</v>
      </c>
      <c r="C5239" t="s">
        <v>957</v>
      </c>
      <c r="D5239" t="s">
        <v>5181</v>
      </c>
      <c r="E5239">
        <v>10</v>
      </c>
      <c r="F5239">
        <v>2</v>
      </c>
      <c r="G5239" t="s">
        <v>12293</v>
      </c>
      <c r="H5239" t="s">
        <v>5184</v>
      </c>
      <c r="I5239" t="s">
        <v>265</v>
      </c>
      <c r="J5239" s="25">
        <v>45938</v>
      </c>
      <c r="K5239" s="25">
        <v>45938</v>
      </c>
      <c r="L5239" t="s">
        <v>959</v>
      </c>
      <c r="M5239" t="s">
        <v>5183</v>
      </c>
      <c r="N5239" t="s">
        <v>32</v>
      </c>
      <c r="O5239" t="s">
        <v>6282</v>
      </c>
    </row>
    <row r="5240" spans="1:15" x14ac:dyDescent="0.25">
      <c r="A5240">
        <v>3380</v>
      </c>
      <c r="B5240" t="s">
        <v>12040</v>
      </c>
      <c r="C5240" t="s">
        <v>957</v>
      </c>
      <c r="D5240" t="s">
        <v>5181</v>
      </c>
      <c r="E5240">
        <v>29</v>
      </c>
      <c r="F5240">
        <v>5</v>
      </c>
      <c r="G5240" t="s">
        <v>12293</v>
      </c>
      <c r="H5240" t="s">
        <v>5185</v>
      </c>
      <c r="I5240" t="s">
        <v>265</v>
      </c>
      <c r="J5240" s="25">
        <v>45938</v>
      </c>
      <c r="K5240" s="25">
        <v>45938</v>
      </c>
      <c r="L5240" t="s">
        <v>959</v>
      </c>
      <c r="M5240" t="s">
        <v>5183</v>
      </c>
      <c r="N5240" t="s">
        <v>32</v>
      </c>
      <c r="O5240" t="s">
        <v>6282</v>
      </c>
    </row>
    <row r="5241" spans="1:15" x14ac:dyDescent="0.25">
      <c r="A5241">
        <v>3381</v>
      </c>
      <c r="B5241" t="s">
        <v>12294</v>
      </c>
      <c r="C5241" t="s">
        <v>957</v>
      </c>
      <c r="D5241" t="s">
        <v>5181</v>
      </c>
      <c r="E5241">
        <v>60</v>
      </c>
      <c r="F5241">
        <v>12</v>
      </c>
      <c r="G5241" t="s">
        <v>12295</v>
      </c>
      <c r="H5241" t="s">
        <v>5184</v>
      </c>
      <c r="I5241" t="s">
        <v>265</v>
      </c>
      <c r="J5241" s="25">
        <v>45938</v>
      </c>
      <c r="K5241" s="25">
        <v>45938</v>
      </c>
      <c r="L5241" t="s">
        <v>959</v>
      </c>
      <c r="M5241" t="s">
        <v>5183</v>
      </c>
      <c r="N5241" t="s">
        <v>32</v>
      </c>
      <c r="O5241" t="s">
        <v>6282</v>
      </c>
    </row>
    <row r="5242" spans="1:15" x14ac:dyDescent="0.25">
      <c r="A5242">
        <v>3382</v>
      </c>
      <c r="B5242" t="s">
        <v>12294</v>
      </c>
      <c r="C5242" t="s">
        <v>957</v>
      </c>
      <c r="D5242" t="s">
        <v>5181</v>
      </c>
      <c r="E5242">
        <v>60</v>
      </c>
      <c r="F5242">
        <v>12</v>
      </c>
      <c r="G5242" t="s">
        <v>12296</v>
      </c>
      <c r="H5242" t="s">
        <v>5184</v>
      </c>
      <c r="I5242" t="s">
        <v>265</v>
      </c>
      <c r="J5242" s="25">
        <v>45938</v>
      </c>
      <c r="K5242" s="25">
        <v>45938</v>
      </c>
      <c r="L5242" t="s">
        <v>959</v>
      </c>
      <c r="M5242" t="s">
        <v>5183</v>
      </c>
      <c r="N5242" t="s">
        <v>32</v>
      </c>
      <c r="O5242" t="s">
        <v>6282</v>
      </c>
    </row>
    <row r="5243" spans="1:15" x14ac:dyDescent="0.25">
      <c r="A5243">
        <v>3383</v>
      </c>
      <c r="B5243" t="s">
        <v>12294</v>
      </c>
      <c r="C5243" t="s">
        <v>957</v>
      </c>
      <c r="D5243" t="s">
        <v>5181</v>
      </c>
      <c r="E5243">
        <v>60</v>
      </c>
      <c r="F5243">
        <v>12</v>
      </c>
      <c r="G5243" t="s">
        <v>12297</v>
      </c>
      <c r="H5243" t="s">
        <v>5184</v>
      </c>
      <c r="I5243" t="s">
        <v>265</v>
      </c>
      <c r="J5243" s="25">
        <v>45938</v>
      </c>
      <c r="K5243" s="25">
        <v>45938</v>
      </c>
      <c r="L5243" t="s">
        <v>959</v>
      </c>
      <c r="M5243" t="s">
        <v>5183</v>
      </c>
      <c r="N5243" t="s">
        <v>32</v>
      </c>
      <c r="O5243" t="s">
        <v>6282</v>
      </c>
    </row>
    <row r="5244" spans="1:15" x14ac:dyDescent="0.25">
      <c r="A5244">
        <v>3384</v>
      </c>
      <c r="B5244" t="s">
        <v>12040</v>
      </c>
      <c r="C5244" t="s">
        <v>957</v>
      </c>
      <c r="D5244" t="s">
        <v>5181</v>
      </c>
      <c r="E5244">
        <v>60</v>
      </c>
      <c r="F5244">
        <v>12</v>
      </c>
      <c r="G5244" t="s">
        <v>12298</v>
      </c>
      <c r="H5244" t="s">
        <v>5184</v>
      </c>
      <c r="I5244" t="s">
        <v>265</v>
      </c>
      <c r="J5244" s="25">
        <v>45938</v>
      </c>
      <c r="K5244" s="25">
        <v>45938</v>
      </c>
      <c r="L5244" t="s">
        <v>959</v>
      </c>
      <c r="M5244" t="s">
        <v>5183</v>
      </c>
      <c r="N5244" t="s">
        <v>32</v>
      </c>
      <c r="O5244" t="s">
        <v>6282</v>
      </c>
    </row>
    <row r="5245" spans="1:15" x14ac:dyDescent="0.25">
      <c r="A5245">
        <v>3385</v>
      </c>
      <c r="B5245" t="s">
        <v>12299</v>
      </c>
      <c r="C5245" t="s">
        <v>957</v>
      </c>
      <c r="D5245" t="s">
        <v>5181</v>
      </c>
      <c r="E5245">
        <v>60</v>
      </c>
      <c r="F5245">
        <v>12</v>
      </c>
      <c r="G5245" t="s">
        <v>12300</v>
      </c>
      <c r="H5245" t="s">
        <v>5184</v>
      </c>
      <c r="I5245" t="s">
        <v>265</v>
      </c>
      <c r="J5245" s="25">
        <v>45938</v>
      </c>
      <c r="K5245" s="25">
        <v>45938</v>
      </c>
      <c r="L5245" t="s">
        <v>959</v>
      </c>
      <c r="M5245" t="s">
        <v>5183</v>
      </c>
      <c r="N5245" t="s">
        <v>32</v>
      </c>
      <c r="O5245" t="s">
        <v>6282</v>
      </c>
    </row>
    <row r="5246" spans="1:15" x14ac:dyDescent="0.25">
      <c r="A5246">
        <v>3386</v>
      </c>
      <c r="B5246" t="s">
        <v>12301</v>
      </c>
      <c r="C5246" t="s">
        <v>957</v>
      </c>
      <c r="D5246" t="s">
        <v>5181</v>
      </c>
      <c r="E5246">
        <v>60</v>
      </c>
      <c r="F5246">
        <v>12</v>
      </c>
      <c r="G5246" t="s">
        <v>12302</v>
      </c>
      <c r="H5246" t="s">
        <v>5184</v>
      </c>
      <c r="I5246" t="s">
        <v>265</v>
      </c>
      <c r="J5246" s="25">
        <v>45938</v>
      </c>
      <c r="K5246" s="25">
        <v>45938</v>
      </c>
      <c r="L5246" t="s">
        <v>959</v>
      </c>
      <c r="M5246" t="s">
        <v>5183</v>
      </c>
      <c r="N5246" t="s">
        <v>32</v>
      </c>
      <c r="O5246" t="s">
        <v>6282</v>
      </c>
    </row>
    <row r="5247" spans="1:15" x14ac:dyDescent="0.25">
      <c r="A5247">
        <v>3387</v>
      </c>
      <c r="B5247" t="s">
        <v>12303</v>
      </c>
      <c r="C5247" t="s">
        <v>957</v>
      </c>
      <c r="D5247" t="s">
        <v>5181</v>
      </c>
      <c r="E5247">
        <v>60</v>
      </c>
      <c r="F5247">
        <v>12</v>
      </c>
      <c r="G5247" t="s">
        <v>12304</v>
      </c>
      <c r="H5247" t="s">
        <v>5184</v>
      </c>
      <c r="I5247" t="s">
        <v>265</v>
      </c>
      <c r="J5247" s="25">
        <v>45938</v>
      </c>
      <c r="K5247" s="25">
        <v>45938</v>
      </c>
      <c r="L5247" t="s">
        <v>959</v>
      </c>
      <c r="M5247" t="s">
        <v>5183</v>
      </c>
      <c r="N5247" t="s">
        <v>32</v>
      </c>
      <c r="O5247" t="s">
        <v>6282</v>
      </c>
    </row>
    <row r="5248" spans="1:15" x14ac:dyDescent="0.25">
      <c r="A5248">
        <v>3388</v>
      </c>
      <c r="B5248" t="s">
        <v>12294</v>
      </c>
      <c r="C5248" t="s">
        <v>957</v>
      </c>
      <c r="D5248" t="s">
        <v>5181</v>
      </c>
      <c r="E5248">
        <v>60</v>
      </c>
      <c r="F5248">
        <v>12</v>
      </c>
      <c r="G5248" t="s">
        <v>12305</v>
      </c>
      <c r="H5248" t="s">
        <v>5184</v>
      </c>
      <c r="I5248" t="s">
        <v>265</v>
      </c>
      <c r="J5248" s="25">
        <v>45938</v>
      </c>
      <c r="K5248" s="25">
        <v>45938</v>
      </c>
      <c r="L5248" t="s">
        <v>959</v>
      </c>
      <c r="M5248" t="s">
        <v>5183</v>
      </c>
      <c r="N5248" t="s">
        <v>32</v>
      </c>
      <c r="O5248" t="s">
        <v>6282</v>
      </c>
    </row>
    <row r="5249" spans="1:15" x14ac:dyDescent="0.25">
      <c r="A5249">
        <v>3389</v>
      </c>
      <c r="B5249" t="s">
        <v>12294</v>
      </c>
      <c r="C5249" t="s">
        <v>957</v>
      </c>
      <c r="D5249" t="s">
        <v>5181</v>
      </c>
      <c r="E5249">
        <v>60</v>
      </c>
      <c r="F5249">
        <v>12</v>
      </c>
      <c r="G5249" t="s">
        <v>12306</v>
      </c>
      <c r="H5249" t="s">
        <v>5184</v>
      </c>
      <c r="I5249" t="s">
        <v>265</v>
      </c>
      <c r="J5249" s="25">
        <v>45938</v>
      </c>
      <c r="K5249" s="25">
        <v>45938</v>
      </c>
      <c r="L5249" t="s">
        <v>959</v>
      </c>
      <c r="M5249" t="s">
        <v>5183</v>
      </c>
      <c r="N5249" t="s">
        <v>32</v>
      </c>
      <c r="O5249" t="s">
        <v>6282</v>
      </c>
    </row>
    <row r="5250" spans="1:15" x14ac:dyDescent="0.25">
      <c r="A5250">
        <v>3390</v>
      </c>
      <c r="B5250" t="s">
        <v>12294</v>
      </c>
      <c r="C5250" t="s">
        <v>957</v>
      </c>
      <c r="D5250" t="s">
        <v>5181</v>
      </c>
      <c r="E5250">
        <v>60</v>
      </c>
      <c r="F5250">
        <v>12</v>
      </c>
      <c r="G5250" t="s">
        <v>12307</v>
      </c>
      <c r="H5250" t="s">
        <v>5184</v>
      </c>
      <c r="I5250" t="s">
        <v>265</v>
      </c>
      <c r="J5250" s="25">
        <v>45938</v>
      </c>
      <c r="K5250" s="25">
        <v>45938</v>
      </c>
      <c r="L5250" t="s">
        <v>959</v>
      </c>
      <c r="M5250" t="s">
        <v>5183</v>
      </c>
      <c r="N5250" t="s">
        <v>32</v>
      </c>
      <c r="O5250" t="s">
        <v>6282</v>
      </c>
    </row>
    <row r="5251" spans="1:15" x14ac:dyDescent="0.25">
      <c r="A5251">
        <v>3391</v>
      </c>
      <c r="B5251" t="s">
        <v>12294</v>
      </c>
      <c r="C5251" t="s">
        <v>957</v>
      </c>
      <c r="D5251" t="s">
        <v>5181</v>
      </c>
      <c r="E5251">
        <v>60</v>
      </c>
      <c r="F5251">
        <v>12</v>
      </c>
      <c r="G5251" t="s">
        <v>12308</v>
      </c>
      <c r="H5251" t="s">
        <v>5184</v>
      </c>
      <c r="I5251" t="s">
        <v>265</v>
      </c>
      <c r="J5251" s="25">
        <v>45938</v>
      </c>
      <c r="K5251" s="25">
        <v>45938</v>
      </c>
      <c r="L5251" t="s">
        <v>959</v>
      </c>
      <c r="M5251" t="s">
        <v>5183</v>
      </c>
      <c r="N5251" t="s">
        <v>32</v>
      </c>
      <c r="O5251" t="s">
        <v>6282</v>
      </c>
    </row>
    <row r="5252" spans="1:15" x14ac:dyDescent="0.25">
      <c r="A5252">
        <v>3392</v>
      </c>
      <c r="B5252" t="s">
        <v>12294</v>
      </c>
      <c r="C5252" t="s">
        <v>957</v>
      </c>
      <c r="D5252" t="s">
        <v>5181</v>
      </c>
      <c r="E5252">
        <v>60</v>
      </c>
      <c r="F5252">
        <v>12</v>
      </c>
      <c r="G5252" t="s">
        <v>12309</v>
      </c>
      <c r="H5252" t="s">
        <v>5184</v>
      </c>
      <c r="I5252" t="s">
        <v>265</v>
      </c>
      <c r="J5252" s="25">
        <v>45938</v>
      </c>
      <c r="K5252" s="25">
        <v>45938</v>
      </c>
      <c r="L5252" t="s">
        <v>959</v>
      </c>
      <c r="M5252" t="s">
        <v>5183</v>
      </c>
      <c r="N5252" t="s">
        <v>32</v>
      </c>
      <c r="O5252" t="s">
        <v>6282</v>
      </c>
    </row>
    <row r="5253" spans="1:15" x14ac:dyDescent="0.25">
      <c r="A5253">
        <v>3393</v>
      </c>
      <c r="B5253" t="s">
        <v>12294</v>
      </c>
      <c r="C5253" t="s">
        <v>957</v>
      </c>
      <c r="D5253" t="s">
        <v>5181</v>
      </c>
      <c r="E5253">
        <v>60</v>
      </c>
      <c r="F5253">
        <v>12</v>
      </c>
      <c r="G5253" t="s">
        <v>12310</v>
      </c>
      <c r="H5253" t="s">
        <v>5184</v>
      </c>
      <c r="I5253" t="s">
        <v>265</v>
      </c>
      <c r="J5253" s="25">
        <v>45938</v>
      </c>
      <c r="K5253" s="25">
        <v>45938</v>
      </c>
      <c r="L5253" t="s">
        <v>959</v>
      </c>
      <c r="M5253" t="s">
        <v>5183</v>
      </c>
      <c r="N5253" t="s">
        <v>32</v>
      </c>
      <c r="O5253" t="s">
        <v>6282</v>
      </c>
    </row>
    <row r="5254" spans="1:15" x14ac:dyDescent="0.25">
      <c r="A5254">
        <v>3394</v>
      </c>
      <c r="B5254" t="s">
        <v>12294</v>
      </c>
      <c r="C5254" t="s">
        <v>957</v>
      </c>
      <c r="D5254" t="s">
        <v>5181</v>
      </c>
      <c r="E5254">
        <v>60</v>
      </c>
      <c r="F5254">
        <v>12</v>
      </c>
      <c r="G5254" t="s">
        <v>12311</v>
      </c>
      <c r="H5254" t="s">
        <v>5184</v>
      </c>
      <c r="I5254" t="s">
        <v>265</v>
      </c>
      <c r="J5254" s="25">
        <v>45938</v>
      </c>
      <c r="K5254" s="25">
        <v>45938</v>
      </c>
      <c r="L5254" t="s">
        <v>959</v>
      </c>
      <c r="M5254" t="s">
        <v>5183</v>
      </c>
      <c r="N5254" t="s">
        <v>32</v>
      </c>
      <c r="O5254" t="s">
        <v>6282</v>
      </c>
    </row>
    <row r="5255" spans="1:15" x14ac:dyDescent="0.25">
      <c r="A5255">
        <v>3395</v>
      </c>
      <c r="B5255" t="s">
        <v>12294</v>
      </c>
      <c r="C5255" t="s">
        <v>957</v>
      </c>
      <c r="D5255" t="s">
        <v>5181</v>
      </c>
      <c r="E5255">
        <v>60</v>
      </c>
      <c r="F5255">
        <v>12</v>
      </c>
      <c r="G5255" t="s">
        <v>12312</v>
      </c>
      <c r="H5255" t="s">
        <v>5184</v>
      </c>
      <c r="I5255" t="s">
        <v>265</v>
      </c>
      <c r="J5255" s="25">
        <v>45938</v>
      </c>
      <c r="K5255" s="25">
        <v>45938</v>
      </c>
      <c r="L5255" t="s">
        <v>959</v>
      </c>
      <c r="M5255" t="s">
        <v>5183</v>
      </c>
      <c r="N5255" t="s">
        <v>32</v>
      </c>
      <c r="O5255" t="s">
        <v>6282</v>
      </c>
    </row>
    <row r="5256" spans="1:15" x14ac:dyDescent="0.25">
      <c r="A5256">
        <v>3396</v>
      </c>
      <c r="B5256" t="s">
        <v>12294</v>
      </c>
      <c r="C5256" t="s">
        <v>957</v>
      </c>
      <c r="D5256" t="s">
        <v>5181</v>
      </c>
      <c r="E5256">
        <v>60</v>
      </c>
      <c r="F5256">
        <v>12</v>
      </c>
      <c r="G5256" t="s">
        <v>12313</v>
      </c>
      <c r="H5256" t="s">
        <v>5184</v>
      </c>
      <c r="I5256" t="s">
        <v>265</v>
      </c>
      <c r="J5256" s="25">
        <v>45938</v>
      </c>
      <c r="K5256" s="25">
        <v>45938</v>
      </c>
      <c r="L5256" t="s">
        <v>959</v>
      </c>
      <c r="M5256" t="s">
        <v>5183</v>
      </c>
      <c r="N5256" t="s">
        <v>32</v>
      </c>
      <c r="O5256" t="s">
        <v>6282</v>
      </c>
    </row>
    <row r="5257" spans="1:15" x14ac:dyDescent="0.25">
      <c r="A5257">
        <v>3397</v>
      </c>
      <c r="B5257" t="s">
        <v>12294</v>
      </c>
      <c r="C5257" t="s">
        <v>957</v>
      </c>
      <c r="D5257" t="s">
        <v>5181</v>
      </c>
      <c r="E5257">
        <v>60</v>
      </c>
      <c r="F5257">
        <v>12</v>
      </c>
      <c r="G5257" t="s">
        <v>12314</v>
      </c>
      <c r="H5257" t="s">
        <v>5184</v>
      </c>
      <c r="I5257" t="s">
        <v>265</v>
      </c>
      <c r="J5257" s="25">
        <v>45938</v>
      </c>
      <c r="K5257" s="25">
        <v>45938</v>
      </c>
      <c r="L5257" t="s">
        <v>959</v>
      </c>
      <c r="M5257" t="s">
        <v>5183</v>
      </c>
      <c r="N5257" t="s">
        <v>32</v>
      </c>
      <c r="O5257" t="s">
        <v>6282</v>
      </c>
    </row>
    <row r="5258" spans="1:15" x14ac:dyDescent="0.25">
      <c r="A5258">
        <v>3398</v>
      </c>
      <c r="B5258" t="s">
        <v>12294</v>
      </c>
      <c r="C5258" t="s">
        <v>957</v>
      </c>
      <c r="D5258" t="s">
        <v>5181</v>
      </c>
      <c r="E5258">
        <v>60</v>
      </c>
      <c r="F5258">
        <v>12</v>
      </c>
      <c r="G5258" t="s">
        <v>12315</v>
      </c>
      <c r="H5258" t="s">
        <v>5184</v>
      </c>
      <c r="I5258" t="s">
        <v>265</v>
      </c>
      <c r="J5258" s="25">
        <v>45938</v>
      </c>
      <c r="K5258" s="25">
        <v>45938</v>
      </c>
      <c r="L5258" t="s">
        <v>959</v>
      </c>
      <c r="M5258" t="s">
        <v>5183</v>
      </c>
      <c r="N5258" t="s">
        <v>32</v>
      </c>
      <c r="O5258" t="s">
        <v>6282</v>
      </c>
    </row>
    <row r="5259" spans="1:15" x14ac:dyDescent="0.25">
      <c r="A5259">
        <v>3399</v>
      </c>
      <c r="B5259" t="s">
        <v>12294</v>
      </c>
      <c r="C5259" t="s">
        <v>957</v>
      </c>
      <c r="D5259" t="s">
        <v>5181</v>
      </c>
      <c r="E5259">
        <v>60</v>
      </c>
      <c r="F5259">
        <v>12</v>
      </c>
      <c r="G5259" t="s">
        <v>12316</v>
      </c>
      <c r="H5259" t="s">
        <v>5184</v>
      </c>
      <c r="I5259" t="s">
        <v>265</v>
      </c>
      <c r="J5259" s="25">
        <v>45938</v>
      </c>
      <c r="K5259" s="25">
        <v>45938</v>
      </c>
      <c r="L5259" t="s">
        <v>959</v>
      </c>
      <c r="M5259" t="s">
        <v>5183</v>
      </c>
      <c r="N5259" t="s">
        <v>32</v>
      </c>
      <c r="O5259" t="s">
        <v>6282</v>
      </c>
    </row>
    <row r="5260" spans="1:15" x14ac:dyDescent="0.25">
      <c r="A5260">
        <v>3400</v>
      </c>
      <c r="B5260" t="s">
        <v>12317</v>
      </c>
      <c r="C5260" t="s">
        <v>957</v>
      </c>
      <c r="D5260" t="s">
        <v>5181</v>
      </c>
      <c r="E5260">
        <v>60</v>
      </c>
      <c r="F5260">
        <v>12</v>
      </c>
      <c r="G5260" t="s">
        <v>12318</v>
      </c>
      <c r="H5260" t="s">
        <v>5184</v>
      </c>
      <c r="I5260" t="s">
        <v>265</v>
      </c>
      <c r="J5260" s="25">
        <v>45938</v>
      </c>
      <c r="K5260" s="25">
        <v>45938</v>
      </c>
      <c r="L5260" t="s">
        <v>959</v>
      </c>
      <c r="M5260" t="s">
        <v>5183</v>
      </c>
      <c r="N5260" t="s">
        <v>32</v>
      </c>
      <c r="O5260" t="s">
        <v>6282</v>
      </c>
    </row>
    <row r="5261" spans="1:15" x14ac:dyDescent="0.25">
      <c r="A5261">
        <v>3401</v>
      </c>
      <c r="B5261" t="s">
        <v>12294</v>
      </c>
      <c r="C5261" t="s">
        <v>957</v>
      </c>
      <c r="D5261" t="s">
        <v>5181</v>
      </c>
      <c r="E5261">
        <v>60</v>
      </c>
      <c r="F5261">
        <v>12</v>
      </c>
      <c r="G5261" t="s">
        <v>12319</v>
      </c>
      <c r="H5261" t="s">
        <v>5184</v>
      </c>
      <c r="I5261" t="s">
        <v>265</v>
      </c>
      <c r="J5261" s="25">
        <v>45938</v>
      </c>
      <c r="K5261" s="25">
        <v>45938</v>
      </c>
      <c r="L5261" t="s">
        <v>959</v>
      </c>
      <c r="M5261" t="s">
        <v>5183</v>
      </c>
      <c r="N5261" t="s">
        <v>32</v>
      </c>
      <c r="O5261" t="s">
        <v>6282</v>
      </c>
    </row>
    <row r="5262" spans="1:15" x14ac:dyDescent="0.25">
      <c r="A5262">
        <v>3402</v>
      </c>
      <c r="B5262" t="s">
        <v>12294</v>
      </c>
      <c r="C5262" t="s">
        <v>957</v>
      </c>
      <c r="D5262" t="s">
        <v>5181</v>
      </c>
      <c r="E5262">
        <v>60</v>
      </c>
      <c r="F5262">
        <v>12</v>
      </c>
      <c r="G5262" t="s">
        <v>12320</v>
      </c>
      <c r="H5262" t="s">
        <v>5184</v>
      </c>
      <c r="I5262" t="s">
        <v>265</v>
      </c>
      <c r="J5262" s="25">
        <v>45938</v>
      </c>
      <c r="K5262" s="25">
        <v>45938</v>
      </c>
      <c r="L5262" t="s">
        <v>959</v>
      </c>
      <c r="M5262" t="s">
        <v>5183</v>
      </c>
      <c r="N5262" t="s">
        <v>32</v>
      </c>
      <c r="O5262" t="s">
        <v>6282</v>
      </c>
    </row>
    <row r="5263" spans="1:15" x14ac:dyDescent="0.25">
      <c r="A5263">
        <v>3403</v>
      </c>
      <c r="B5263" t="s">
        <v>12317</v>
      </c>
      <c r="C5263" t="s">
        <v>957</v>
      </c>
      <c r="D5263" t="s">
        <v>5181</v>
      </c>
      <c r="E5263">
        <v>60</v>
      </c>
      <c r="F5263">
        <v>12</v>
      </c>
      <c r="G5263" t="s">
        <v>12321</v>
      </c>
      <c r="H5263" t="s">
        <v>5184</v>
      </c>
      <c r="I5263" t="s">
        <v>265</v>
      </c>
      <c r="J5263" s="25">
        <v>45938</v>
      </c>
      <c r="K5263" s="25">
        <v>45938</v>
      </c>
      <c r="L5263" t="s">
        <v>959</v>
      </c>
      <c r="M5263" t="s">
        <v>5183</v>
      </c>
      <c r="N5263" t="s">
        <v>32</v>
      </c>
      <c r="O5263" t="s">
        <v>6282</v>
      </c>
    </row>
    <row r="5264" spans="1:15" x14ac:dyDescent="0.25">
      <c r="A5264">
        <v>3404</v>
      </c>
      <c r="B5264" t="s">
        <v>12317</v>
      </c>
      <c r="C5264" t="s">
        <v>957</v>
      </c>
      <c r="D5264" t="s">
        <v>5181</v>
      </c>
      <c r="E5264">
        <v>60</v>
      </c>
      <c r="F5264">
        <v>12</v>
      </c>
      <c r="G5264" t="s">
        <v>12322</v>
      </c>
      <c r="H5264" t="s">
        <v>5184</v>
      </c>
      <c r="I5264" t="s">
        <v>265</v>
      </c>
      <c r="J5264" s="25">
        <v>45938</v>
      </c>
      <c r="K5264" s="25">
        <v>45938</v>
      </c>
      <c r="L5264" t="s">
        <v>959</v>
      </c>
      <c r="M5264" t="s">
        <v>5183</v>
      </c>
      <c r="N5264" t="s">
        <v>32</v>
      </c>
      <c r="O5264" t="s">
        <v>6282</v>
      </c>
    </row>
    <row r="5265" spans="1:15" x14ac:dyDescent="0.25">
      <c r="A5265">
        <v>3405</v>
      </c>
      <c r="B5265" t="s">
        <v>12317</v>
      </c>
      <c r="C5265" t="s">
        <v>957</v>
      </c>
      <c r="D5265" t="s">
        <v>5181</v>
      </c>
      <c r="E5265">
        <v>60</v>
      </c>
      <c r="F5265">
        <v>12</v>
      </c>
      <c r="G5265" t="s">
        <v>12323</v>
      </c>
      <c r="H5265" t="s">
        <v>5184</v>
      </c>
      <c r="I5265" t="s">
        <v>265</v>
      </c>
      <c r="J5265" s="25">
        <v>45938</v>
      </c>
      <c r="K5265" s="25">
        <v>45938</v>
      </c>
      <c r="L5265" t="s">
        <v>959</v>
      </c>
      <c r="M5265" t="s">
        <v>5183</v>
      </c>
      <c r="N5265" t="s">
        <v>32</v>
      </c>
      <c r="O5265" t="s">
        <v>6282</v>
      </c>
    </row>
    <row r="5266" spans="1:15" x14ac:dyDescent="0.25">
      <c r="A5266">
        <v>3406</v>
      </c>
      <c r="B5266" t="s">
        <v>12317</v>
      </c>
      <c r="C5266" t="s">
        <v>957</v>
      </c>
      <c r="D5266" t="s">
        <v>5181</v>
      </c>
      <c r="E5266">
        <v>60</v>
      </c>
      <c r="F5266">
        <v>12</v>
      </c>
      <c r="G5266" t="s">
        <v>12324</v>
      </c>
      <c r="H5266" t="s">
        <v>5184</v>
      </c>
      <c r="I5266" t="s">
        <v>265</v>
      </c>
      <c r="J5266" s="25">
        <v>45938</v>
      </c>
      <c r="K5266" s="25">
        <v>45938</v>
      </c>
      <c r="L5266" t="s">
        <v>959</v>
      </c>
      <c r="M5266" t="s">
        <v>5183</v>
      </c>
      <c r="N5266" t="s">
        <v>32</v>
      </c>
      <c r="O5266" t="s">
        <v>6282</v>
      </c>
    </row>
    <row r="5267" spans="1:15" x14ac:dyDescent="0.25">
      <c r="A5267">
        <v>3407</v>
      </c>
      <c r="B5267" t="s">
        <v>12317</v>
      </c>
      <c r="C5267" t="s">
        <v>957</v>
      </c>
      <c r="D5267" t="s">
        <v>5181</v>
      </c>
      <c r="E5267">
        <v>60</v>
      </c>
      <c r="F5267">
        <v>12</v>
      </c>
      <c r="G5267" t="s">
        <v>12325</v>
      </c>
      <c r="H5267" t="s">
        <v>5184</v>
      </c>
      <c r="I5267" t="s">
        <v>265</v>
      </c>
      <c r="J5267" s="25">
        <v>45938</v>
      </c>
      <c r="K5267" s="25">
        <v>45938</v>
      </c>
      <c r="L5267" t="s">
        <v>959</v>
      </c>
      <c r="M5267" t="s">
        <v>5183</v>
      </c>
      <c r="N5267" t="s">
        <v>32</v>
      </c>
      <c r="O5267" t="s">
        <v>6282</v>
      </c>
    </row>
    <row r="5268" spans="1:15" x14ac:dyDescent="0.25">
      <c r="A5268">
        <v>3408</v>
      </c>
      <c r="B5268" t="s">
        <v>12317</v>
      </c>
      <c r="C5268" t="s">
        <v>957</v>
      </c>
      <c r="D5268" t="s">
        <v>5181</v>
      </c>
      <c r="E5268">
        <v>60</v>
      </c>
      <c r="F5268">
        <v>12</v>
      </c>
      <c r="G5268" t="s">
        <v>12326</v>
      </c>
      <c r="H5268" t="s">
        <v>5184</v>
      </c>
      <c r="I5268" t="s">
        <v>265</v>
      </c>
      <c r="J5268" s="25">
        <v>45938</v>
      </c>
      <c r="K5268" s="25">
        <v>45938</v>
      </c>
      <c r="L5268" t="s">
        <v>959</v>
      </c>
      <c r="M5268" t="s">
        <v>5183</v>
      </c>
      <c r="N5268" t="s">
        <v>32</v>
      </c>
      <c r="O5268" t="s">
        <v>6282</v>
      </c>
    </row>
    <row r="5269" spans="1:15" x14ac:dyDescent="0.25">
      <c r="A5269">
        <v>3409</v>
      </c>
      <c r="B5269" t="s">
        <v>12317</v>
      </c>
      <c r="C5269" t="s">
        <v>957</v>
      </c>
      <c r="D5269" t="s">
        <v>5181</v>
      </c>
      <c r="E5269">
        <v>60</v>
      </c>
      <c r="F5269">
        <v>12</v>
      </c>
      <c r="G5269" t="s">
        <v>12327</v>
      </c>
      <c r="H5269" t="s">
        <v>5184</v>
      </c>
      <c r="I5269" t="s">
        <v>265</v>
      </c>
      <c r="J5269" s="25">
        <v>45938</v>
      </c>
      <c r="K5269" s="25">
        <v>45938</v>
      </c>
      <c r="L5269" t="s">
        <v>959</v>
      </c>
      <c r="M5269" t="s">
        <v>5183</v>
      </c>
      <c r="N5269" t="s">
        <v>32</v>
      </c>
      <c r="O5269" t="s">
        <v>6282</v>
      </c>
    </row>
    <row r="5270" spans="1:15" x14ac:dyDescent="0.25">
      <c r="A5270">
        <v>3410</v>
      </c>
      <c r="B5270" t="s">
        <v>12317</v>
      </c>
      <c r="C5270" t="s">
        <v>957</v>
      </c>
      <c r="D5270" t="s">
        <v>5181</v>
      </c>
      <c r="E5270">
        <v>60</v>
      </c>
      <c r="F5270">
        <v>12</v>
      </c>
      <c r="G5270" t="s">
        <v>12328</v>
      </c>
      <c r="H5270" t="s">
        <v>5184</v>
      </c>
      <c r="I5270" t="s">
        <v>265</v>
      </c>
      <c r="J5270" s="25">
        <v>45938</v>
      </c>
      <c r="K5270" s="25">
        <v>45938</v>
      </c>
      <c r="L5270" t="s">
        <v>959</v>
      </c>
      <c r="M5270" t="s">
        <v>5183</v>
      </c>
      <c r="N5270" t="s">
        <v>32</v>
      </c>
      <c r="O5270" t="s">
        <v>6282</v>
      </c>
    </row>
    <row r="5271" spans="1:15" x14ac:dyDescent="0.25">
      <c r="A5271">
        <v>3411</v>
      </c>
      <c r="B5271" t="s">
        <v>12317</v>
      </c>
      <c r="C5271" t="s">
        <v>957</v>
      </c>
      <c r="D5271" t="s">
        <v>5181</v>
      </c>
      <c r="E5271">
        <v>60</v>
      </c>
      <c r="F5271">
        <v>12</v>
      </c>
      <c r="G5271" t="s">
        <v>12329</v>
      </c>
      <c r="H5271" t="s">
        <v>5184</v>
      </c>
      <c r="I5271" t="s">
        <v>265</v>
      </c>
      <c r="J5271" s="25">
        <v>45938</v>
      </c>
      <c r="K5271" s="25">
        <v>45938</v>
      </c>
      <c r="L5271" t="s">
        <v>959</v>
      </c>
      <c r="M5271" t="s">
        <v>5183</v>
      </c>
      <c r="N5271" t="s">
        <v>32</v>
      </c>
      <c r="O5271" t="s">
        <v>6282</v>
      </c>
    </row>
    <row r="5272" spans="1:15" x14ac:dyDescent="0.25">
      <c r="A5272">
        <v>3412</v>
      </c>
      <c r="B5272" t="s">
        <v>12317</v>
      </c>
      <c r="C5272" t="s">
        <v>957</v>
      </c>
      <c r="D5272" t="s">
        <v>5181</v>
      </c>
      <c r="E5272">
        <v>60</v>
      </c>
      <c r="F5272">
        <v>12</v>
      </c>
      <c r="G5272" t="s">
        <v>12330</v>
      </c>
      <c r="H5272" t="s">
        <v>5184</v>
      </c>
      <c r="I5272" t="s">
        <v>265</v>
      </c>
      <c r="J5272" s="25">
        <v>45938</v>
      </c>
      <c r="K5272" s="25">
        <v>45938</v>
      </c>
      <c r="L5272" t="s">
        <v>959</v>
      </c>
      <c r="M5272" t="s">
        <v>5183</v>
      </c>
      <c r="N5272" t="s">
        <v>32</v>
      </c>
      <c r="O5272" t="s">
        <v>6282</v>
      </c>
    </row>
    <row r="5273" spans="1:15" x14ac:dyDescent="0.25">
      <c r="A5273">
        <v>3413</v>
      </c>
      <c r="B5273" t="s">
        <v>12317</v>
      </c>
      <c r="C5273" t="s">
        <v>957</v>
      </c>
      <c r="D5273" t="s">
        <v>5181</v>
      </c>
      <c r="E5273">
        <v>60</v>
      </c>
      <c r="F5273">
        <v>12</v>
      </c>
      <c r="G5273" t="s">
        <v>12331</v>
      </c>
      <c r="H5273" t="s">
        <v>5184</v>
      </c>
      <c r="I5273" t="s">
        <v>265</v>
      </c>
      <c r="J5273" s="25">
        <v>45938</v>
      </c>
      <c r="K5273" s="25">
        <v>45938</v>
      </c>
      <c r="L5273" t="s">
        <v>959</v>
      </c>
      <c r="M5273" t="s">
        <v>5183</v>
      </c>
      <c r="N5273" t="s">
        <v>32</v>
      </c>
      <c r="O5273" t="s">
        <v>6282</v>
      </c>
    </row>
    <row r="5274" spans="1:15" x14ac:dyDescent="0.25">
      <c r="A5274">
        <v>3414</v>
      </c>
      <c r="B5274" t="s">
        <v>12317</v>
      </c>
      <c r="C5274" t="s">
        <v>957</v>
      </c>
      <c r="D5274" t="s">
        <v>5181</v>
      </c>
      <c r="E5274">
        <v>60</v>
      </c>
      <c r="F5274">
        <v>12</v>
      </c>
      <c r="G5274" t="s">
        <v>12332</v>
      </c>
      <c r="H5274" t="s">
        <v>5184</v>
      </c>
      <c r="I5274" t="s">
        <v>265</v>
      </c>
      <c r="J5274" s="25">
        <v>45938</v>
      </c>
      <c r="K5274" s="25">
        <v>45938</v>
      </c>
      <c r="L5274" t="s">
        <v>959</v>
      </c>
      <c r="M5274" t="s">
        <v>5183</v>
      </c>
      <c r="N5274" t="s">
        <v>32</v>
      </c>
      <c r="O5274" t="s">
        <v>6282</v>
      </c>
    </row>
    <row r="5275" spans="1:15" x14ac:dyDescent="0.25">
      <c r="A5275">
        <v>3415</v>
      </c>
      <c r="B5275" t="s">
        <v>12333</v>
      </c>
      <c r="C5275" t="s">
        <v>957</v>
      </c>
      <c r="D5275" t="s">
        <v>5181</v>
      </c>
      <c r="E5275">
        <v>60</v>
      </c>
      <c r="F5275">
        <v>12</v>
      </c>
      <c r="G5275" t="s">
        <v>12334</v>
      </c>
      <c r="H5275" t="s">
        <v>5185</v>
      </c>
      <c r="I5275" t="s">
        <v>265</v>
      </c>
      <c r="J5275" s="25">
        <v>45938</v>
      </c>
      <c r="K5275" s="25">
        <v>45938</v>
      </c>
      <c r="L5275" t="s">
        <v>959</v>
      </c>
      <c r="M5275" t="s">
        <v>5183</v>
      </c>
      <c r="N5275" t="s">
        <v>32</v>
      </c>
      <c r="O5275" t="s">
        <v>6282</v>
      </c>
    </row>
    <row r="5276" spans="1:15" x14ac:dyDescent="0.25">
      <c r="A5276">
        <v>3416</v>
      </c>
      <c r="B5276" t="s">
        <v>12335</v>
      </c>
      <c r="C5276" t="s">
        <v>957</v>
      </c>
      <c r="D5276" t="s">
        <v>5181</v>
      </c>
      <c r="E5276">
        <v>60</v>
      </c>
      <c r="F5276">
        <v>12</v>
      </c>
      <c r="G5276" t="s">
        <v>12336</v>
      </c>
      <c r="H5276" t="s">
        <v>5185</v>
      </c>
      <c r="I5276" t="s">
        <v>265</v>
      </c>
      <c r="J5276" s="25">
        <v>45938</v>
      </c>
      <c r="K5276" s="25">
        <v>45938</v>
      </c>
      <c r="L5276" t="s">
        <v>959</v>
      </c>
      <c r="M5276" t="s">
        <v>5183</v>
      </c>
      <c r="N5276" t="s">
        <v>32</v>
      </c>
      <c r="O5276" t="s">
        <v>6282</v>
      </c>
    </row>
    <row r="5277" spans="1:15" x14ac:dyDescent="0.25">
      <c r="A5277">
        <v>3417</v>
      </c>
      <c r="B5277" t="s">
        <v>12337</v>
      </c>
      <c r="C5277" t="s">
        <v>957</v>
      </c>
      <c r="D5277" t="s">
        <v>5181</v>
      </c>
      <c r="E5277">
        <v>60</v>
      </c>
      <c r="F5277">
        <v>12</v>
      </c>
      <c r="G5277" t="s">
        <v>12338</v>
      </c>
      <c r="H5277" t="s">
        <v>5185</v>
      </c>
      <c r="I5277" t="s">
        <v>265</v>
      </c>
      <c r="J5277" s="25">
        <v>45938</v>
      </c>
      <c r="K5277" s="25">
        <v>45938</v>
      </c>
      <c r="L5277" t="s">
        <v>959</v>
      </c>
      <c r="M5277" t="s">
        <v>5183</v>
      </c>
      <c r="N5277" t="s">
        <v>32</v>
      </c>
      <c r="O5277" t="s">
        <v>6282</v>
      </c>
    </row>
    <row r="5278" spans="1:15" x14ac:dyDescent="0.25">
      <c r="A5278">
        <v>3418</v>
      </c>
      <c r="B5278" t="s">
        <v>12127</v>
      </c>
      <c r="C5278" t="s">
        <v>957</v>
      </c>
      <c r="D5278" t="s">
        <v>5181</v>
      </c>
      <c r="E5278">
        <v>60</v>
      </c>
      <c r="F5278">
        <v>12</v>
      </c>
      <c r="G5278" t="s">
        <v>12339</v>
      </c>
      <c r="H5278" t="s">
        <v>5185</v>
      </c>
      <c r="I5278" t="s">
        <v>265</v>
      </c>
      <c r="J5278" s="25">
        <v>45940</v>
      </c>
      <c r="K5278" s="25">
        <v>45940</v>
      </c>
      <c r="L5278" t="s">
        <v>1117</v>
      </c>
      <c r="M5278" t="s">
        <v>5183</v>
      </c>
      <c r="N5278" t="s">
        <v>32</v>
      </c>
      <c r="O5278" t="s">
        <v>6282</v>
      </c>
    </row>
    <row r="5279" spans="1:15" x14ac:dyDescent="0.25">
      <c r="A5279">
        <v>3419</v>
      </c>
      <c r="B5279" t="s">
        <v>12127</v>
      </c>
      <c r="C5279" t="s">
        <v>957</v>
      </c>
      <c r="D5279" t="s">
        <v>5181</v>
      </c>
      <c r="E5279">
        <v>60</v>
      </c>
      <c r="F5279">
        <v>12</v>
      </c>
      <c r="G5279" t="s">
        <v>12340</v>
      </c>
      <c r="H5279" t="s">
        <v>5185</v>
      </c>
      <c r="I5279" t="s">
        <v>265</v>
      </c>
      <c r="J5279" s="25">
        <v>45940</v>
      </c>
      <c r="K5279" s="25">
        <v>45940</v>
      </c>
      <c r="L5279" t="s">
        <v>1117</v>
      </c>
      <c r="M5279" t="s">
        <v>5183</v>
      </c>
      <c r="N5279" t="s">
        <v>32</v>
      </c>
      <c r="O5279" t="s">
        <v>6282</v>
      </c>
    </row>
    <row r="5280" spans="1:15" x14ac:dyDescent="0.25">
      <c r="A5280">
        <v>3420</v>
      </c>
      <c r="B5280" t="s">
        <v>12127</v>
      </c>
      <c r="C5280" t="s">
        <v>957</v>
      </c>
      <c r="D5280" t="s">
        <v>5181</v>
      </c>
      <c r="E5280">
        <v>60</v>
      </c>
      <c r="F5280">
        <v>12</v>
      </c>
      <c r="G5280" t="s">
        <v>12341</v>
      </c>
      <c r="H5280" t="s">
        <v>5185</v>
      </c>
      <c r="I5280" t="s">
        <v>265</v>
      </c>
      <c r="J5280" s="25">
        <v>45940</v>
      </c>
      <c r="K5280" s="25">
        <v>45940</v>
      </c>
      <c r="L5280" t="s">
        <v>1117</v>
      </c>
      <c r="M5280" t="s">
        <v>5183</v>
      </c>
      <c r="N5280" t="s">
        <v>32</v>
      </c>
      <c r="O5280" t="s">
        <v>6282</v>
      </c>
    </row>
    <row r="5281" spans="1:15" x14ac:dyDescent="0.25">
      <c r="A5281">
        <v>3421</v>
      </c>
      <c r="B5281" t="s">
        <v>12127</v>
      </c>
      <c r="C5281" t="s">
        <v>957</v>
      </c>
      <c r="D5281" t="s">
        <v>5181</v>
      </c>
      <c r="E5281">
        <v>60</v>
      </c>
      <c r="F5281">
        <v>12</v>
      </c>
      <c r="G5281" t="s">
        <v>12342</v>
      </c>
      <c r="H5281" t="s">
        <v>5185</v>
      </c>
      <c r="I5281" t="s">
        <v>265</v>
      </c>
      <c r="J5281" s="25">
        <v>45940</v>
      </c>
      <c r="K5281" s="25">
        <v>45940</v>
      </c>
      <c r="L5281" t="s">
        <v>1117</v>
      </c>
      <c r="M5281" t="s">
        <v>5183</v>
      </c>
      <c r="N5281" t="s">
        <v>32</v>
      </c>
      <c r="O5281" t="s">
        <v>6282</v>
      </c>
    </row>
    <row r="5282" spans="1:15" x14ac:dyDescent="0.25">
      <c r="A5282">
        <v>3422</v>
      </c>
      <c r="B5282" t="s">
        <v>12127</v>
      </c>
      <c r="C5282" t="s">
        <v>957</v>
      </c>
      <c r="D5282" t="s">
        <v>5181</v>
      </c>
      <c r="E5282">
        <v>60</v>
      </c>
      <c r="F5282">
        <v>12</v>
      </c>
      <c r="G5282" t="s">
        <v>12343</v>
      </c>
      <c r="H5282" t="s">
        <v>5185</v>
      </c>
      <c r="I5282" t="s">
        <v>265</v>
      </c>
      <c r="J5282" s="25">
        <v>45940</v>
      </c>
      <c r="K5282" s="25">
        <v>45940</v>
      </c>
      <c r="L5282" t="s">
        <v>1117</v>
      </c>
      <c r="M5282" t="s">
        <v>5183</v>
      </c>
      <c r="N5282" t="s">
        <v>32</v>
      </c>
      <c r="O5282" t="s">
        <v>6282</v>
      </c>
    </row>
    <row r="5283" spans="1:15" x14ac:dyDescent="0.25">
      <c r="A5283">
        <v>3423</v>
      </c>
      <c r="B5283" t="s">
        <v>12127</v>
      </c>
      <c r="C5283" t="s">
        <v>957</v>
      </c>
      <c r="D5283" t="s">
        <v>5181</v>
      </c>
      <c r="E5283">
        <v>60</v>
      </c>
      <c r="F5283">
        <v>12</v>
      </c>
      <c r="G5283" t="s">
        <v>12344</v>
      </c>
      <c r="H5283" t="s">
        <v>5185</v>
      </c>
      <c r="I5283" t="s">
        <v>265</v>
      </c>
      <c r="J5283" s="25">
        <v>45940</v>
      </c>
      <c r="K5283" s="25">
        <v>45940</v>
      </c>
      <c r="L5283" t="s">
        <v>1117</v>
      </c>
      <c r="M5283" t="s">
        <v>5183</v>
      </c>
      <c r="N5283" t="s">
        <v>32</v>
      </c>
      <c r="O5283" t="s">
        <v>6282</v>
      </c>
    </row>
    <row r="5284" spans="1:15" x14ac:dyDescent="0.25">
      <c r="A5284">
        <v>3424</v>
      </c>
      <c r="B5284" t="s">
        <v>12345</v>
      </c>
      <c r="C5284" t="s">
        <v>957</v>
      </c>
      <c r="D5284" t="s">
        <v>5181</v>
      </c>
      <c r="E5284">
        <v>60</v>
      </c>
      <c r="F5284">
        <v>12</v>
      </c>
      <c r="G5284" t="s">
        <v>12346</v>
      </c>
      <c r="H5284" t="s">
        <v>5185</v>
      </c>
      <c r="I5284" t="s">
        <v>265</v>
      </c>
      <c r="J5284" s="25">
        <v>45940</v>
      </c>
      <c r="K5284" s="25">
        <v>45940</v>
      </c>
      <c r="L5284" t="s">
        <v>1117</v>
      </c>
      <c r="M5284" t="s">
        <v>5183</v>
      </c>
      <c r="N5284" t="s">
        <v>32</v>
      </c>
      <c r="O5284" t="s">
        <v>6282</v>
      </c>
    </row>
    <row r="5285" spans="1:15" x14ac:dyDescent="0.25">
      <c r="A5285">
        <v>3425</v>
      </c>
      <c r="B5285" t="s">
        <v>12345</v>
      </c>
      <c r="C5285" t="s">
        <v>957</v>
      </c>
      <c r="D5285" t="s">
        <v>5181</v>
      </c>
      <c r="E5285">
        <v>60</v>
      </c>
      <c r="F5285">
        <v>12</v>
      </c>
      <c r="G5285" t="s">
        <v>12347</v>
      </c>
      <c r="H5285" t="s">
        <v>5185</v>
      </c>
      <c r="I5285" t="s">
        <v>265</v>
      </c>
      <c r="J5285" s="25">
        <v>45940</v>
      </c>
      <c r="K5285" s="25">
        <v>45940</v>
      </c>
      <c r="L5285" t="s">
        <v>1117</v>
      </c>
      <c r="M5285" t="s">
        <v>5183</v>
      </c>
      <c r="N5285" t="s">
        <v>32</v>
      </c>
      <c r="O5285" t="s">
        <v>6282</v>
      </c>
    </row>
    <row r="5286" spans="1:15" x14ac:dyDescent="0.25">
      <c r="A5286">
        <v>3426</v>
      </c>
      <c r="B5286" t="s">
        <v>12345</v>
      </c>
      <c r="C5286" t="s">
        <v>957</v>
      </c>
      <c r="D5286" t="s">
        <v>5181</v>
      </c>
      <c r="E5286">
        <v>60</v>
      </c>
      <c r="F5286">
        <v>12</v>
      </c>
      <c r="G5286" t="s">
        <v>12348</v>
      </c>
      <c r="H5286" t="s">
        <v>5185</v>
      </c>
      <c r="I5286" t="s">
        <v>265</v>
      </c>
      <c r="J5286" s="25">
        <v>45940</v>
      </c>
      <c r="K5286" s="25">
        <v>45940</v>
      </c>
      <c r="L5286" t="s">
        <v>1117</v>
      </c>
      <c r="M5286" t="s">
        <v>5183</v>
      </c>
      <c r="N5286" t="s">
        <v>32</v>
      </c>
      <c r="O5286" t="s">
        <v>6282</v>
      </c>
    </row>
    <row r="5287" spans="1:15" x14ac:dyDescent="0.25">
      <c r="A5287">
        <v>3427</v>
      </c>
      <c r="B5287" t="s">
        <v>12127</v>
      </c>
      <c r="C5287" t="s">
        <v>957</v>
      </c>
      <c r="D5287" t="s">
        <v>5181</v>
      </c>
      <c r="E5287">
        <v>60</v>
      </c>
      <c r="F5287">
        <v>12</v>
      </c>
      <c r="G5287" t="s">
        <v>12349</v>
      </c>
      <c r="H5287" t="s">
        <v>5185</v>
      </c>
      <c r="I5287" t="s">
        <v>265</v>
      </c>
      <c r="J5287" s="25">
        <v>45940</v>
      </c>
      <c r="K5287" s="25">
        <v>45940</v>
      </c>
      <c r="L5287" t="s">
        <v>1117</v>
      </c>
      <c r="M5287" t="s">
        <v>5183</v>
      </c>
      <c r="N5287" t="s">
        <v>32</v>
      </c>
      <c r="O5287" t="s">
        <v>6282</v>
      </c>
    </row>
    <row r="5288" spans="1:15" x14ac:dyDescent="0.25">
      <c r="A5288">
        <v>3428</v>
      </c>
      <c r="B5288" t="s">
        <v>12127</v>
      </c>
      <c r="C5288" t="s">
        <v>957</v>
      </c>
      <c r="D5288" t="s">
        <v>5181</v>
      </c>
      <c r="E5288">
        <v>60</v>
      </c>
      <c r="F5288">
        <v>12</v>
      </c>
      <c r="G5288" t="s">
        <v>12350</v>
      </c>
      <c r="H5288" t="s">
        <v>5185</v>
      </c>
      <c r="I5288" t="s">
        <v>265</v>
      </c>
      <c r="J5288" s="25">
        <v>45940</v>
      </c>
      <c r="K5288" s="25">
        <v>45940</v>
      </c>
      <c r="L5288" t="s">
        <v>1117</v>
      </c>
      <c r="M5288" t="s">
        <v>5183</v>
      </c>
      <c r="N5288" t="s">
        <v>32</v>
      </c>
      <c r="O5288" t="s">
        <v>6282</v>
      </c>
    </row>
    <row r="5289" spans="1:15" x14ac:dyDescent="0.25">
      <c r="A5289">
        <v>3429</v>
      </c>
      <c r="B5289" t="s">
        <v>12345</v>
      </c>
      <c r="C5289" t="s">
        <v>957</v>
      </c>
      <c r="D5289" t="s">
        <v>5181</v>
      </c>
      <c r="E5289">
        <v>60</v>
      </c>
      <c r="F5289">
        <v>12</v>
      </c>
      <c r="G5289" t="s">
        <v>12351</v>
      </c>
      <c r="H5289" t="s">
        <v>5185</v>
      </c>
      <c r="I5289" t="s">
        <v>265</v>
      </c>
      <c r="J5289" s="25">
        <v>45940</v>
      </c>
      <c r="K5289" s="25">
        <v>45940</v>
      </c>
      <c r="L5289" t="s">
        <v>1117</v>
      </c>
      <c r="M5289" t="s">
        <v>5183</v>
      </c>
      <c r="N5289" t="s">
        <v>32</v>
      </c>
      <c r="O5289" t="s">
        <v>6282</v>
      </c>
    </row>
    <row r="5290" spans="1:15" x14ac:dyDescent="0.25">
      <c r="A5290">
        <v>3430</v>
      </c>
      <c r="B5290" t="s">
        <v>12345</v>
      </c>
      <c r="C5290" t="s">
        <v>957</v>
      </c>
      <c r="D5290" t="s">
        <v>5181</v>
      </c>
      <c r="E5290">
        <v>60</v>
      </c>
      <c r="F5290">
        <v>12</v>
      </c>
      <c r="G5290" t="s">
        <v>12352</v>
      </c>
      <c r="H5290" t="s">
        <v>5185</v>
      </c>
      <c r="I5290" t="s">
        <v>265</v>
      </c>
      <c r="J5290" s="25">
        <v>45940</v>
      </c>
      <c r="K5290" s="25">
        <v>45940</v>
      </c>
      <c r="L5290" t="s">
        <v>1117</v>
      </c>
      <c r="M5290" t="s">
        <v>5183</v>
      </c>
      <c r="N5290" t="s">
        <v>32</v>
      </c>
      <c r="O5290" t="s">
        <v>6282</v>
      </c>
    </row>
    <row r="5291" spans="1:15" x14ac:dyDescent="0.25">
      <c r="A5291">
        <v>3431</v>
      </c>
      <c r="B5291" t="s">
        <v>12345</v>
      </c>
      <c r="C5291" t="s">
        <v>957</v>
      </c>
      <c r="D5291" t="s">
        <v>5181</v>
      </c>
      <c r="E5291">
        <v>60</v>
      </c>
      <c r="F5291">
        <v>12</v>
      </c>
      <c r="G5291" t="s">
        <v>12353</v>
      </c>
      <c r="H5291" t="s">
        <v>5185</v>
      </c>
      <c r="I5291" t="s">
        <v>265</v>
      </c>
      <c r="J5291" s="25">
        <v>45940</v>
      </c>
      <c r="K5291" s="25">
        <v>45940</v>
      </c>
      <c r="L5291" t="s">
        <v>1117</v>
      </c>
      <c r="M5291" t="s">
        <v>5183</v>
      </c>
      <c r="N5291" t="s">
        <v>32</v>
      </c>
      <c r="O5291" t="s">
        <v>6282</v>
      </c>
    </row>
    <row r="5292" spans="1:15" x14ac:dyDescent="0.25">
      <c r="A5292">
        <v>3432</v>
      </c>
      <c r="B5292" t="s">
        <v>12345</v>
      </c>
      <c r="C5292" t="s">
        <v>957</v>
      </c>
      <c r="D5292" t="s">
        <v>5181</v>
      </c>
      <c r="E5292">
        <v>60</v>
      </c>
      <c r="F5292">
        <v>12</v>
      </c>
      <c r="G5292" t="s">
        <v>12354</v>
      </c>
      <c r="H5292" t="s">
        <v>5185</v>
      </c>
      <c r="I5292" t="s">
        <v>265</v>
      </c>
      <c r="J5292" s="25">
        <v>45940</v>
      </c>
      <c r="K5292" s="25">
        <v>45940</v>
      </c>
      <c r="L5292" t="s">
        <v>1117</v>
      </c>
      <c r="M5292" t="s">
        <v>5183</v>
      </c>
      <c r="N5292" t="s">
        <v>32</v>
      </c>
      <c r="O5292" t="s">
        <v>6282</v>
      </c>
    </row>
    <row r="5293" spans="1:15" x14ac:dyDescent="0.25">
      <c r="A5293">
        <v>3433</v>
      </c>
      <c r="B5293" t="s">
        <v>12345</v>
      </c>
      <c r="C5293" t="s">
        <v>957</v>
      </c>
      <c r="D5293" t="s">
        <v>5181</v>
      </c>
      <c r="E5293">
        <v>60</v>
      </c>
      <c r="F5293">
        <v>12</v>
      </c>
      <c r="G5293" t="s">
        <v>12355</v>
      </c>
      <c r="H5293" t="s">
        <v>5185</v>
      </c>
      <c r="I5293" t="s">
        <v>265</v>
      </c>
      <c r="J5293" s="25">
        <v>45940</v>
      </c>
      <c r="K5293" s="25">
        <v>45940</v>
      </c>
      <c r="L5293" t="s">
        <v>1117</v>
      </c>
      <c r="M5293" t="s">
        <v>5183</v>
      </c>
      <c r="N5293" t="s">
        <v>32</v>
      </c>
      <c r="O5293" t="s">
        <v>6282</v>
      </c>
    </row>
    <row r="5294" spans="1:15" x14ac:dyDescent="0.25">
      <c r="A5294">
        <v>3434</v>
      </c>
      <c r="B5294" t="s">
        <v>12345</v>
      </c>
      <c r="C5294" t="s">
        <v>957</v>
      </c>
      <c r="D5294" t="s">
        <v>5181</v>
      </c>
      <c r="E5294">
        <v>60</v>
      </c>
      <c r="F5294">
        <v>12</v>
      </c>
      <c r="G5294" t="s">
        <v>12356</v>
      </c>
      <c r="H5294" t="s">
        <v>5185</v>
      </c>
      <c r="I5294" t="s">
        <v>265</v>
      </c>
      <c r="J5294" s="25">
        <v>45940</v>
      </c>
      <c r="K5294" s="25">
        <v>45940</v>
      </c>
      <c r="L5294" t="s">
        <v>1117</v>
      </c>
      <c r="M5294" t="s">
        <v>5183</v>
      </c>
      <c r="N5294" t="s">
        <v>32</v>
      </c>
      <c r="O5294" t="s">
        <v>6282</v>
      </c>
    </row>
    <row r="5295" spans="1:15" x14ac:dyDescent="0.25">
      <c r="A5295">
        <v>3435</v>
      </c>
      <c r="B5295" t="s">
        <v>12345</v>
      </c>
      <c r="C5295" t="s">
        <v>957</v>
      </c>
      <c r="D5295" t="s">
        <v>5181</v>
      </c>
      <c r="E5295">
        <v>60</v>
      </c>
      <c r="F5295">
        <v>12</v>
      </c>
      <c r="G5295" t="s">
        <v>12357</v>
      </c>
      <c r="H5295" t="s">
        <v>5185</v>
      </c>
      <c r="I5295" t="s">
        <v>265</v>
      </c>
      <c r="J5295" s="25">
        <v>45940</v>
      </c>
      <c r="K5295" s="25">
        <v>45940</v>
      </c>
      <c r="L5295" t="s">
        <v>1117</v>
      </c>
      <c r="M5295" t="s">
        <v>5183</v>
      </c>
      <c r="N5295" t="s">
        <v>32</v>
      </c>
      <c r="O5295" t="s">
        <v>6282</v>
      </c>
    </row>
    <row r="5296" spans="1:15" x14ac:dyDescent="0.25">
      <c r="A5296">
        <v>3436</v>
      </c>
      <c r="B5296" t="s">
        <v>12345</v>
      </c>
      <c r="C5296" t="s">
        <v>957</v>
      </c>
      <c r="D5296" t="s">
        <v>5181</v>
      </c>
      <c r="E5296">
        <v>60</v>
      </c>
      <c r="F5296">
        <v>12</v>
      </c>
      <c r="G5296" t="s">
        <v>12358</v>
      </c>
      <c r="H5296" t="s">
        <v>5185</v>
      </c>
      <c r="I5296" t="s">
        <v>265</v>
      </c>
      <c r="J5296" s="25">
        <v>45940</v>
      </c>
      <c r="K5296" s="25">
        <v>45940</v>
      </c>
      <c r="L5296" t="s">
        <v>1117</v>
      </c>
      <c r="M5296" t="s">
        <v>5183</v>
      </c>
      <c r="N5296" t="s">
        <v>32</v>
      </c>
      <c r="O5296" t="s">
        <v>6282</v>
      </c>
    </row>
    <row r="5297" spans="1:15" x14ac:dyDescent="0.25">
      <c r="A5297">
        <v>3437</v>
      </c>
      <c r="B5297" t="s">
        <v>12345</v>
      </c>
      <c r="C5297" t="s">
        <v>957</v>
      </c>
      <c r="D5297" t="s">
        <v>5181</v>
      </c>
      <c r="E5297">
        <v>60</v>
      </c>
      <c r="F5297">
        <v>12</v>
      </c>
      <c r="G5297" t="s">
        <v>12359</v>
      </c>
      <c r="H5297" t="s">
        <v>5185</v>
      </c>
      <c r="I5297" t="s">
        <v>265</v>
      </c>
      <c r="J5297" s="25">
        <v>45940</v>
      </c>
      <c r="K5297" s="25">
        <v>45940</v>
      </c>
      <c r="L5297" t="s">
        <v>1117</v>
      </c>
      <c r="M5297" t="s">
        <v>5183</v>
      </c>
      <c r="N5297" t="s">
        <v>32</v>
      </c>
      <c r="O5297" t="s">
        <v>6282</v>
      </c>
    </row>
    <row r="5298" spans="1:15" x14ac:dyDescent="0.25">
      <c r="A5298">
        <v>3438</v>
      </c>
      <c r="B5298" t="s">
        <v>12345</v>
      </c>
      <c r="C5298" t="s">
        <v>957</v>
      </c>
      <c r="D5298" t="s">
        <v>5181</v>
      </c>
      <c r="E5298">
        <v>60</v>
      </c>
      <c r="F5298">
        <v>12</v>
      </c>
      <c r="G5298" t="s">
        <v>12360</v>
      </c>
      <c r="H5298" t="s">
        <v>5185</v>
      </c>
      <c r="I5298" t="s">
        <v>265</v>
      </c>
      <c r="J5298" s="25">
        <v>45940</v>
      </c>
      <c r="K5298" s="25">
        <v>45940</v>
      </c>
      <c r="L5298" t="s">
        <v>1117</v>
      </c>
      <c r="M5298" t="s">
        <v>5183</v>
      </c>
      <c r="N5298" t="s">
        <v>32</v>
      </c>
      <c r="O5298" t="s">
        <v>6282</v>
      </c>
    </row>
    <row r="5299" spans="1:15" x14ac:dyDescent="0.25">
      <c r="A5299">
        <v>3439</v>
      </c>
      <c r="B5299" t="s">
        <v>12345</v>
      </c>
      <c r="C5299" t="s">
        <v>957</v>
      </c>
      <c r="D5299" t="s">
        <v>5181</v>
      </c>
      <c r="E5299">
        <v>60</v>
      </c>
      <c r="F5299">
        <v>12</v>
      </c>
      <c r="G5299" t="s">
        <v>12361</v>
      </c>
      <c r="H5299" t="s">
        <v>5185</v>
      </c>
      <c r="I5299" t="s">
        <v>265</v>
      </c>
      <c r="J5299" s="25">
        <v>45940</v>
      </c>
      <c r="K5299" s="25">
        <v>45940</v>
      </c>
      <c r="L5299" t="s">
        <v>1117</v>
      </c>
      <c r="M5299" t="s">
        <v>5183</v>
      </c>
      <c r="N5299" t="s">
        <v>32</v>
      </c>
      <c r="O5299" t="s">
        <v>6282</v>
      </c>
    </row>
    <row r="5300" spans="1:15" x14ac:dyDescent="0.25">
      <c r="A5300">
        <v>3440</v>
      </c>
      <c r="B5300" t="s">
        <v>12345</v>
      </c>
      <c r="C5300" t="s">
        <v>957</v>
      </c>
      <c r="D5300" t="s">
        <v>5181</v>
      </c>
      <c r="E5300">
        <v>60</v>
      </c>
      <c r="F5300">
        <v>12</v>
      </c>
      <c r="G5300" t="s">
        <v>12362</v>
      </c>
      <c r="H5300" t="s">
        <v>5185</v>
      </c>
      <c r="I5300" t="s">
        <v>265</v>
      </c>
      <c r="J5300" s="25">
        <v>45940</v>
      </c>
      <c r="K5300" s="25">
        <v>45940</v>
      </c>
      <c r="L5300" t="s">
        <v>1117</v>
      </c>
      <c r="M5300" t="s">
        <v>5183</v>
      </c>
      <c r="N5300" t="s">
        <v>32</v>
      </c>
      <c r="O5300" t="s">
        <v>6282</v>
      </c>
    </row>
    <row r="5301" spans="1:15" x14ac:dyDescent="0.25">
      <c r="A5301">
        <v>3441</v>
      </c>
      <c r="B5301" t="s">
        <v>12345</v>
      </c>
      <c r="C5301" t="s">
        <v>957</v>
      </c>
      <c r="D5301" t="s">
        <v>5181</v>
      </c>
      <c r="E5301">
        <v>60</v>
      </c>
      <c r="F5301">
        <v>12</v>
      </c>
      <c r="G5301" t="s">
        <v>12363</v>
      </c>
      <c r="H5301" t="s">
        <v>5185</v>
      </c>
      <c r="I5301" t="s">
        <v>265</v>
      </c>
      <c r="J5301" s="25">
        <v>45940</v>
      </c>
      <c r="K5301" s="25">
        <v>45940</v>
      </c>
      <c r="L5301" t="s">
        <v>1117</v>
      </c>
      <c r="M5301" t="s">
        <v>5183</v>
      </c>
      <c r="N5301" t="s">
        <v>32</v>
      </c>
      <c r="O5301" t="s">
        <v>6282</v>
      </c>
    </row>
    <row r="5302" spans="1:15" x14ac:dyDescent="0.25">
      <c r="A5302">
        <v>3442</v>
      </c>
      <c r="B5302" t="s">
        <v>12345</v>
      </c>
      <c r="C5302" t="s">
        <v>957</v>
      </c>
      <c r="D5302" t="s">
        <v>5181</v>
      </c>
      <c r="E5302">
        <v>60</v>
      </c>
      <c r="F5302">
        <v>12</v>
      </c>
      <c r="G5302" t="s">
        <v>12364</v>
      </c>
      <c r="H5302" t="s">
        <v>5185</v>
      </c>
      <c r="I5302" t="s">
        <v>265</v>
      </c>
      <c r="J5302" s="25">
        <v>45940</v>
      </c>
      <c r="K5302" s="25">
        <v>45940</v>
      </c>
      <c r="L5302" t="s">
        <v>1117</v>
      </c>
      <c r="M5302" t="s">
        <v>5183</v>
      </c>
      <c r="N5302" t="s">
        <v>32</v>
      </c>
      <c r="O5302" t="s">
        <v>6282</v>
      </c>
    </row>
    <row r="5303" spans="1:15" x14ac:dyDescent="0.25">
      <c r="A5303">
        <v>3443</v>
      </c>
      <c r="B5303" t="s">
        <v>12345</v>
      </c>
      <c r="C5303" t="s">
        <v>957</v>
      </c>
      <c r="D5303" t="s">
        <v>5181</v>
      </c>
      <c r="E5303">
        <v>60</v>
      </c>
      <c r="F5303">
        <v>12</v>
      </c>
      <c r="G5303" t="s">
        <v>12365</v>
      </c>
      <c r="H5303" t="s">
        <v>5185</v>
      </c>
      <c r="I5303" t="s">
        <v>265</v>
      </c>
      <c r="J5303" s="25">
        <v>45940</v>
      </c>
      <c r="K5303" s="25">
        <v>45940</v>
      </c>
      <c r="L5303" t="s">
        <v>1117</v>
      </c>
      <c r="M5303" t="s">
        <v>5183</v>
      </c>
      <c r="N5303" t="s">
        <v>32</v>
      </c>
      <c r="O5303" t="s">
        <v>6282</v>
      </c>
    </row>
    <row r="5304" spans="1:15" x14ac:dyDescent="0.25">
      <c r="A5304">
        <v>3444</v>
      </c>
      <c r="B5304" t="s">
        <v>12366</v>
      </c>
      <c r="C5304" t="s">
        <v>957</v>
      </c>
      <c r="D5304" t="s">
        <v>5181</v>
      </c>
      <c r="E5304">
        <v>60</v>
      </c>
      <c r="F5304">
        <v>12</v>
      </c>
      <c r="G5304" t="s">
        <v>12367</v>
      </c>
      <c r="H5304" t="s">
        <v>5185</v>
      </c>
      <c r="I5304" t="s">
        <v>265</v>
      </c>
      <c r="J5304" s="25">
        <v>45940</v>
      </c>
      <c r="K5304" s="25">
        <v>45940</v>
      </c>
      <c r="L5304" t="s">
        <v>1117</v>
      </c>
      <c r="M5304" t="s">
        <v>5183</v>
      </c>
      <c r="N5304" t="s">
        <v>32</v>
      </c>
      <c r="O5304" t="s">
        <v>6282</v>
      </c>
    </row>
    <row r="5305" spans="1:15" x14ac:dyDescent="0.25">
      <c r="A5305">
        <v>3445</v>
      </c>
      <c r="B5305" t="s">
        <v>12366</v>
      </c>
      <c r="C5305" t="s">
        <v>957</v>
      </c>
      <c r="D5305" t="s">
        <v>5181</v>
      </c>
      <c r="E5305">
        <v>60</v>
      </c>
      <c r="F5305">
        <v>12</v>
      </c>
      <c r="G5305" t="s">
        <v>12368</v>
      </c>
      <c r="H5305" t="s">
        <v>5185</v>
      </c>
      <c r="I5305" t="s">
        <v>265</v>
      </c>
      <c r="J5305" s="25">
        <v>45940</v>
      </c>
      <c r="K5305" s="25">
        <v>45940</v>
      </c>
      <c r="L5305" t="s">
        <v>1117</v>
      </c>
      <c r="M5305" t="s">
        <v>5183</v>
      </c>
      <c r="N5305" t="s">
        <v>32</v>
      </c>
      <c r="O5305" t="s">
        <v>6282</v>
      </c>
    </row>
    <row r="5306" spans="1:15" x14ac:dyDescent="0.25">
      <c r="A5306">
        <v>3446</v>
      </c>
      <c r="B5306" t="s">
        <v>12366</v>
      </c>
      <c r="C5306" t="s">
        <v>957</v>
      </c>
      <c r="D5306" t="s">
        <v>5181</v>
      </c>
      <c r="E5306">
        <v>60</v>
      </c>
      <c r="F5306">
        <v>12</v>
      </c>
      <c r="G5306" t="s">
        <v>12369</v>
      </c>
      <c r="H5306" t="s">
        <v>5185</v>
      </c>
      <c r="I5306" t="s">
        <v>265</v>
      </c>
      <c r="J5306" s="25">
        <v>45940</v>
      </c>
      <c r="K5306" s="25">
        <v>45940</v>
      </c>
      <c r="L5306" t="s">
        <v>1117</v>
      </c>
      <c r="M5306" t="s">
        <v>5183</v>
      </c>
      <c r="N5306" t="s">
        <v>32</v>
      </c>
      <c r="O5306" t="s">
        <v>6282</v>
      </c>
    </row>
    <row r="5307" spans="1:15" x14ac:dyDescent="0.25">
      <c r="A5307">
        <v>3447</v>
      </c>
      <c r="B5307" t="s">
        <v>12366</v>
      </c>
      <c r="C5307" t="s">
        <v>957</v>
      </c>
      <c r="D5307" t="s">
        <v>5181</v>
      </c>
      <c r="E5307">
        <v>60</v>
      </c>
      <c r="F5307">
        <v>12</v>
      </c>
      <c r="G5307" t="s">
        <v>12370</v>
      </c>
      <c r="H5307" t="s">
        <v>5185</v>
      </c>
      <c r="I5307" t="s">
        <v>265</v>
      </c>
      <c r="J5307" s="25">
        <v>45940</v>
      </c>
      <c r="K5307" s="25">
        <v>45940</v>
      </c>
      <c r="L5307" t="s">
        <v>1117</v>
      </c>
      <c r="M5307" t="s">
        <v>5183</v>
      </c>
      <c r="N5307" t="s">
        <v>32</v>
      </c>
      <c r="O5307" t="s">
        <v>6282</v>
      </c>
    </row>
    <row r="5308" spans="1:15" x14ac:dyDescent="0.25">
      <c r="A5308">
        <v>3448</v>
      </c>
      <c r="B5308" t="s">
        <v>12366</v>
      </c>
      <c r="C5308" t="s">
        <v>957</v>
      </c>
      <c r="D5308" t="s">
        <v>5181</v>
      </c>
      <c r="E5308">
        <v>60</v>
      </c>
      <c r="F5308">
        <v>12</v>
      </c>
      <c r="G5308" t="s">
        <v>12371</v>
      </c>
      <c r="H5308" t="s">
        <v>5185</v>
      </c>
      <c r="I5308" t="s">
        <v>265</v>
      </c>
      <c r="J5308" s="25">
        <v>45940</v>
      </c>
      <c r="K5308" s="25">
        <v>45940</v>
      </c>
      <c r="L5308" t="s">
        <v>1117</v>
      </c>
      <c r="M5308" t="s">
        <v>5183</v>
      </c>
      <c r="N5308" t="s">
        <v>32</v>
      </c>
      <c r="O5308" t="s">
        <v>6282</v>
      </c>
    </row>
    <row r="5309" spans="1:15" x14ac:dyDescent="0.25">
      <c r="A5309">
        <v>3449</v>
      </c>
      <c r="B5309" t="s">
        <v>12366</v>
      </c>
      <c r="C5309" t="s">
        <v>957</v>
      </c>
      <c r="D5309" t="s">
        <v>5181</v>
      </c>
      <c r="E5309">
        <v>60</v>
      </c>
      <c r="F5309">
        <v>12</v>
      </c>
      <c r="G5309" t="s">
        <v>12372</v>
      </c>
      <c r="H5309" t="s">
        <v>5185</v>
      </c>
      <c r="I5309" t="s">
        <v>265</v>
      </c>
      <c r="J5309" s="25">
        <v>45940</v>
      </c>
      <c r="K5309" s="25">
        <v>45940</v>
      </c>
      <c r="L5309" t="s">
        <v>1117</v>
      </c>
      <c r="M5309" t="s">
        <v>5183</v>
      </c>
      <c r="N5309" t="s">
        <v>32</v>
      </c>
      <c r="O5309" t="s">
        <v>6282</v>
      </c>
    </row>
    <row r="5310" spans="1:15" x14ac:dyDescent="0.25">
      <c r="A5310">
        <v>3450</v>
      </c>
      <c r="B5310" t="s">
        <v>12366</v>
      </c>
      <c r="C5310" t="s">
        <v>957</v>
      </c>
      <c r="D5310" t="s">
        <v>5181</v>
      </c>
      <c r="E5310">
        <v>60</v>
      </c>
      <c r="F5310">
        <v>12</v>
      </c>
      <c r="G5310" t="s">
        <v>12373</v>
      </c>
      <c r="H5310" t="s">
        <v>5185</v>
      </c>
      <c r="I5310" t="s">
        <v>265</v>
      </c>
      <c r="J5310" s="25">
        <v>45940</v>
      </c>
      <c r="K5310" s="25">
        <v>45940</v>
      </c>
      <c r="L5310" t="s">
        <v>1117</v>
      </c>
      <c r="M5310" t="s">
        <v>5183</v>
      </c>
      <c r="N5310" t="s">
        <v>32</v>
      </c>
      <c r="O5310" t="s">
        <v>6282</v>
      </c>
    </row>
    <row r="5311" spans="1:15" x14ac:dyDescent="0.25">
      <c r="A5311">
        <v>3451</v>
      </c>
      <c r="B5311" t="s">
        <v>12127</v>
      </c>
      <c r="C5311" t="s">
        <v>957</v>
      </c>
      <c r="D5311" t="s">
        <v>5181</v>
      </c>
      <c r="E5311">
        <v>60</v>
      </c>
      <c r="F5311">
        <v>12</v>
      </c>
      <c r="G5311" t="s">
        <v>12374</v>
      </c>
      <c r="H5311" t="s">
        <v>5185</v>
      </c>
      <c r="I5311" t="s">
        <v>265</v>
      </c>
      <c r="J5311" s="25">
        <v>45940</v>
      </c>
      <c r="K5311" s="25">
        <v>45940</v>
      </c>
      <c r="L5311" t="s">
        <v>1117</v>
      </c>
      <c r="M5311" t="s">
        <v>5183</v>
      </c>
      <c r="N5311" t="s">
        <v>32</v>
      </c>
      <c r="O5311" t="s">
        <v>6282</v>
      </c>
    </row>
    <row r="5312" spans="1:15" x14ac:dyDescent="0.25">
      <c r="A5312">
        <v>3452</v>
      </c>
      <c r="B5312" t="s">
        <v>12366</v>
      </c>
      <c r="C5312" t="s">
        <v>957</v>
      </c>
      <c r="D5312" t="s">
        <v>5181</v>
      </c>
      <c r="E5312">
        <v>60</v>
      </c>
      <c r="F5312">
        <v>12</v>
      </c>
      <c r="G5312" t="s">
        <v>12375</v>
      </c>
      <c r="H5312" t="s">
        <v>5185</v>
      </c>
      <c r="I5312" t="s">
        <v>265</v>
      </c>
      <c r="J5312" s="25">
        <v>45940</v>
      </c>
      <c r="K5312" s="25">
        <v>45940</v>
      </c>
      <c r="L5312" t="s">
        <v>1117</v>
      </c>
      <c r="M5312" t="s">
        <v>5183</v>
      </c>
      <c r="N5312" t="s">
        <v>32</v>
      </c>
      <c r="O5312" t="s">
        <v>6282</v>
      </c>
    </row>
    <row r="5313" spans="1:15" x14ac:dyDescent="0.25">
      <c r="A5313">
        <v>3453</v>
      </c>
      <c r="B5313" t="s">
        <v>12366</v>
      </c>
      <c r="C5313" t="s">
        <v>957</v>
      </c>
      <c r="D5313" t="s">
        <v>5181</v>
      </c>
      <c r="E5313">
        <v>60</v>
      </c>
      <c r="F5313">
        <v>12</v>
      </c>
      <c r="G5313" t="s">
        <v>12376</v>
      </c>
      <c r="H5313" t="s">
        <v>5185</v>
      </c>
      <c r="I5313" t="s">
        <v>265</v>
      </c>
      <c r="J5313" s="25">
        <v>45940</v>
      </c>
      <c r="K5313" s="25">
        <v>45940</v>
      </c>
      <c r="L5313" t="s">
        <v>1117</v>
      </c>
      <c r="M5313" t="s">
        <v>5183</v>
      </c>
      <c r="N5313" t="s">
        <v>32</v>
      </c>
      <c r="O5313" t="s">
        <v>6282</v>
      </c>
    </row>
    <row r="5314" spans="1:15" x14ac:dyDescent="0.25">
      <c r="A5314">
        <v>3454</v>
      </c>
      <c r="B5314" t="s">
        <v>12366</v>
      </c>
      <c r="C5314" t="s">
        <v>957</v>
      </c>
      <c r="D5314" t="s">
        <v>5181</v>
      </c>
      <c r="E5314">
        <v>60</v>
      </c>
      <c r="F5314">
        <v>12</v>
      </c>
      <c r="G5314" t="s">
        <v>12377</v>
      </c>
      <c r="H5314" t="s">
        <v>5185</v>
      </c>
      <c r="I5314" t="s">
        <v>265</v>
      </c>
      <c r="J5314" s="25">
        <v>45940</v>
      </c>
      <c r="K5314" s="25">
        <v>45940</v>
      </c>
      <c r="L5314" t="s">
        <v>1117</v>
      </c>
      <c r="M5314" t="s">
        <v>5183</v>
      </c>
      <c r="N5314" t="s">
        <v>32</v>
      </c>
      <c r="O5314" t="s">
        <v>6282</v>
      </c>
    </row>
    <row r="5315" spans="1:15" x14ac:dyDescent="0.25">
      <c r="A5315">
        <v>3455</v>
      </c>
      <c r="B5315" t="s">
        <v>12366</v>
      </c>
      <c r="C5315" t="s">
        <v>957</v>
      </c>
      <c r="D5315" t="s">
        <v>5181</v>
      </c>
      <c r="E5315">
        <v>60</v>
      </c>
      <c r="F5315">
        <v>12</v>
      </c>
      <c r="G5315" t="s">
        <v>12378</v>
      </c>
      <c r="H5315" t="s">
        <v>5185</v>
      </c>
      <c r="I5315" t="s">
        <v>265</v>
      </c>
      <c r="J5315" s="25">
        <v>45940</v>
      </c>
      <c r="K5315" s="25">
        <v>45940</v>
      </c>
      <c r="L5315" t="s">
        <v>1117</v>
      </c>
      <c r="M5315" t="s">
        <v>5183</v>
      </c>
      <c r="N5315" t="s">
        <v>32</v>
      </c>
      <c r="O5315" t="s">
        <v>6282</v>
      </c>
    </row>
    <row r="5316" spans="1:15" x14ac:dyDescent="0.25">
      <c r="A5316">
        <v>3456</v>
      </c>
      <c r="B5316" t="s">
        <v>12366</v>
      </c>
      <c r="C5316" t="s">
        <v>957</v>
      </c>
      <c r="D5316" t="s">
        <v>5181</v>
      </c>
      <c r="E5316">
        <v>60</v>
      </c>
      <c r="F5316">
        <v>12</v>
      </c>
      <c r="G5316" t="s">
        <v>12379</v>
      </c>
      <c r="H5316" t="s">
        <v>5185</v>
      </c>
      <c r="I5316" t="s">
        <v>265</v>
      </c>
      <c r="J5316" s="25">
        <v>45940</v>
      </c>
      <c r="K5316" s="25">
        <v>45940</v>
      </c>
      <c r="L5316" t="s">
        <v>1117</v>
      </c>
      <c r="M5316" t="s">
        <v>5183</v>
      </c>
      <c r="N5316" t="s">
        <v>32</v>
      </c>
      <c r="O5316" t="s">
        <v>6282</v>
      </c>
    </row>
    <row r="5317" spans="1:15" x14ac:dyDescent="0.25">
      <c r="A5317">
        <v>3457</v>
      </c>
      <c r="B5317" t="s">
        <v>12366</v>
      </c>
      <c r="C5317" t="s">
        <v>957</v>
      </c>
      <c r="D5317" t="s">
        <v>5181</v>
      </c>
      <c r="E5317">
        <v>60</v>
      </c>
      <c r="F5317">
        <v>12</v>
      </c>
      <c r="G5317" t="s">
        <v>12380</v>
      </c>
      <c r="H5317" t="s">
        <v>5185</v>
      </c>
      <c r="I5317" t="s">
        <v>265</v>
      </c>
      <c r="J5317" s="25">
        <v>45940</v>
      </c>
      <c r="K5317" s="25">
        <v>45940</v>
      </c>
      <c r="L5317" t="s">
        <v>1117</v>
      </c>
      <c r="M5317" t="s">
        <v>5183</v>
      </c>
      <c r="N5317" t="s">
        <v>32</v>
      </c>
      <c r="O5317" t="s">
        <v>6282</v>
      </c>
    </row>
    <row r="5318" spans="1:15" x14ac:dyDescent="0.25">
      <c r="A5318">
        <v>3458</v>
      </c>
      <c r="B5318" t="s">
        <v>12366</v>
      </c>
      <c r="C5318" t="s">
        <v>957</v>
      </c>
      <c r="D5318" t="s">
        <v>5181</v>
      </c>
      <c r="E5318">
        <v>60</v>
      </c>
      <c r="F5318">
        <v>12</v>
      </c>
      <c r="G5318" t="s">
        <v>12381</v>
      </c>
      <c r="H5318" t="s">
        <v>5185</v>
      </c>
      <c r="I5318" t="s">
        <v>265</v>
      </c>
      <c r="J5318" s="25">
        <v>45940</v>
      </c>
      <c r="K5318" s="25">
        <v>45940</v>
      </c>
      <c r="L5318" t="s">
        <v>1117</v>
      </c>
      <c r="M5318" t="s">
        <v>5183</v>
      </c>
      <c r="N5318" t="s">
        <v>32</v>
      </c>
      <c r="O5318" t="s">
        <v>6282</v>
      </c>
    </row>
    <row r="5319" spans="1:15" x14ac:dyDescent="0.25">
      <c r="A5319">
        <v>3459</v>
      </c>
      <c r="B5319" t="s">
        <v>12366</v>
      </c>
      <c r="C5319" t="s">
        <v>957</v>
      </c>
      <c r="D5319" t="s">
        <v>5181</v>
      </c>
      <c r="E5319">
        <v>60</v>
      </c>
      <c r="F5319">
        <v>12</v>
      </c>
      <c r="G5319" t="s">
        <v>12382</v>
      </c>
      <c r="H5319" t="s">
        <v>5185</v>
      </c>
      <c r="I5319" t="s">
        <v>265</v>
      </c>
      <c r="J5319" s="25">
        <v>45940</v>
      </c>
      <c r="K5319" s="25">
        <v>45940</v>
      </c>
      <c r="L5319" t="s">
        <v>1117</v>
      </c>
      <c r="M5319" t="s">
        <v>5183</v>
      </c>
      <c r="N5319" t="s">
        <v>32</v>
      </c>
      <c r="O5319" t="s">
        <v>6282</v>
      </c>
    </row>
    <row r="5320" spans="1:15" x14ac:dyDescent="0.25">
      <c r="A5320">
        <v>3460</v>
      </c>
      <c r="B5320" t="s">
        <v>12366</v>
      </c>
      <c r="C5320" t="s">
        <v>957</v>
      </c>
      <c r="D5320" t="s">
        <v>5181</v>
      </c>
      <c r="E5320">
        <v>60</v>
      </c>
      <c r="F5320">
        <v>12</v>
      </c>
      <c r="G5320" t="s">
        <v>12383</v>
      </c>
      <c r="H5320" t="s">
        <v>5185</v>
      </c>
      <c r="I5320" t="s">
        <v>265</v>
      </c>
      <c r="J5320" s="25">
        <v>45940</v>
      </c>
      <c r="K5320" s="25">
        <v>45940</v>
      </c>
      <c r="L5320" t="s">
        <v>1117</v>
      </c>
      <c r="M5320" t="s">
        <v>5183</v>
      </c>
      <c r="N5320" t="s">
        <v>32</v>
      </c>
      <c r="O5320" t="s">
        <v>6282</v>
      </c>
    </row>
    <row r="5321" spans="1:15" x14ac:dyDescent="0.25">
      <c r="A5321">
        <v>3461</v>
      </c>
      <c r="B5321" t="s">
        <v>12366</v>
      </c>
      <c r="C5321" t="s">
        <v>957</v>
      </c>
      <c r="D5321" t="s">
        <v>5181</v>
      </c>
      <c r="E5321">
        <v>60</v>
      </c>
      <c r="F5321">
        <v>12</v>
      </c>
      <c r="G5321" t="s">
        <v>12384</v>
      </c>
      <c r="H5321" t="s">
        <v>5185</v>
      </c>
      <c r="I5321" t="s">
        <v>265</v>
      </c>
      <c r="J5321" s="25">
        <v>45940</v>
      </c>
      <c r="K5321" s="25">
        <v>45940</v>
      </c>
      <c r="L5321" t="s">
        <v>1117</v>
      </c>
      <c r="M5321" t="s">
        <v>5183</v>
      </c>
      <c r="N5321" t="s">
        <v>32</v>
      </c>
      <c r="O5321" t="s">
        <v>6282</v>
      </c>
    </row>
    <row r="5322" spans="1:15" x14ac:dyDescent="0.25">
      <c r="A5322">
        <v>3462</v>
      </c>
      <c r="B5322" t="s">
        <v>12127</v>
      </c>
      <c r="C5322" t="s">
        <v>957</v>
      </c>
      <c r="D5322" t="s">
        <v>5181</v>
      </c>
      <c r="E5322">
        <v>60</v>
      </c>
      <c r="F5322">
        <v>12</v>
      </c>
      <c r="G5322" t="s">
        <v>12385</v>
      </c>
      <c r="H5322" t="s">
        <v>5185</v>
      </c>
      <c r="I5322" t="s">
        <v>265</v>
      </c>
      <c r="J5322" s="25">
        <v>45940</v>
      </c>
      <c r="K5322" s="25">
        <v>45940</v>
      </c>
      <c r="L5322" t="s">
        <v>1117</v>
      </c>
      <c r="M5322" t="s">
        <v>5183</v>
      </c>
      <c r="N5322" t="s">
        <v>32</v>
      </c>
      <c r="O5322" t="s">
        <v>6282</v>
      </c>
    </row>
    <row r="5323" spans="1:15" x14ac:dyDescent="0.25">
      <c r="A5323">
        <v>3463</v>
      </c>
      <c r="B5323" t="s">
        <v>12366</v>
      </c>
      <c r="C5323" t="s">
        <v>957</v>
      </c>
      <c r="D5323" t="s">
        <v>5181</v>
      </c>
      <c r="E5323">
        <v>60</v>
      </c>
      <c r="F5323">
        <v>12</v>
      </c>
      <c r="G5323" t="s">
        <v>12386</v>
      </c>
      <c r="H5323" t="s">
        <v>5185</v>
      </c>
      <c r="I5323" t="s">
        <v>265</v>
      </c>
      <c r="J5323" s="25">
        <v>45940</v>
      </c>
      <c r="K5323" s="25">
        <v>45940</v>
      </c>
      <c r="L5323" t="s">
        <v>1117</v>
      </c>
      <c r="M5323" t="s">
        <v>5183</v>
      </c>
      <c r="N5323" t="s">
        <v>32</v>
      </c>
      <c r="O5323" t="s">
        <v>6282</v>
      </c>
    </row>
    <row r="5324" spans="1:15" x14ac:dyDescent="0.25">
      <c r="A5324">
        <v>3464</v>
      </c>
      <c r="B5324" t="s">
        <v>12127</v>
      </c>
      <c r="C5324" t="s">
        <v>957</v>
      </c>
      <c r="D5324" t="s">
        <v>5181</v>
      </c>
      <c r="E5324">
        <v>25</v>
      </c>
      <c r="F5324">
        <v>5</v>
      </c>
      <c r="G5324" t="s">
        <v>12387</v>
      </c>
      <c r="H5324" t="s">
        <v>5185</v>
      </c>
      <c r="I5324" t="s">
        <v>265</v>
      </c>
      <c r="J5324" s="25">
        <v>45940</v>
      </c>
      <c r="K5324" s="25">
        <v>45940</v>
      </c>
      <c r="L5324" t="s">
        <v>1117</v>
      </c>
      <c r="M5324" t="s">
        <v>5183</v>
      </c>
      <c r="N5324" t="s">
        <v>32</v>
      </c>
      <c r="O5324" t="s">
        <v>6282</v>
      </c>
    </row>
    <row r="5325" spans="1:15" x14ac:dyDescent="0.25">
      <c r="A5325">
        <v>3465</v>
      </c>
      <c r="B5325" t="s">
        <v>12127</v>
      </c>
      <c r="C5325" t="s">
        <v>957</v>
      </c>
      <c r="D5325" t="s">
        <v>5181</v>
      </c>
      <c r="E5325">
        <v>60</v>
      </c>
      <c r="F5325">
        <v>12</v>
      </c>
      <c r="G5325" t="s">
        <v>12388</v>
      </c>
      <c r="H5325" t="s">
        <v>5185</v>
      </c>
      <c r="I5325" t="s">
        <v>265</v>
      </c>
      <c r="J5325" s="25">
        <v>45940</v>
      </c>
      <c r="K5325" s="25">
        <v>45940</v>
      </c>
      <c r="L5325" t="s">
        <v>1117</v>
      </c>
      <c r="M5325" t="s">
        <v>5183</v>
      </c>
      <c r="N5325" t="s">
        <v>32</v>
      </c>
      <c r="O5325" t="s">
        <v>6282</v>
      </c>
    </row>
    <row r="5326" spans="1:15" x14ac:dyDescent="0.25">
      <c r="A5326">
        <v>3466</v>
      </c>
      <c r="B5326" t="s">
        <v>12127</v>
      </c>
      <c r="C5326" t="s">
        <v>957</v>
      </c>
      <c r="D5326" t="s">
        <v>5181</v>
      </c>
      <c r="E5326">
        <v>60</v>
      </c>
      <c r="F5326">
        <v>12</v>
      </c>
      <c r="G5326" t="s">
        <v>12389</v>
      </c>
      <c r="H5326" t="s">
        <v>5185</v>
      </c>
      <c r="I5326" t="s">
        <v>265</v>
      </c>
      <c r="J5326" s="25">
        <v>45940</v>
      </c>
      <c r="K5326" s="25">
        <v>45940</v>
      </c>
      <c r="L5326" t="s">
        <v>1117</v>
      </c>
      <c r="M5326" t="s">
        <v>5183</v>
      </c>
      <c r="N5326" t="s">
        <v>32</v>
      </c>
      <c r="O5326" t="s">
        <v>6282</v>
      </c>
    </row>
    <row r="5327" spans="1:15" x14ac:dyDescent="0.25">
      <c r="A5327">
        <v>3467</v>
      </c>
      <c r="B5327" t="s">
        <v>12127</v>
      </c>
      <c r="C5327" t="s">
        <v>957</v>
      </c>
      <c r="D5327" t="s">
        <v>5181</v>
      </c>
      <c r="E5327">
        <v>60</v>
      </c>
      <c r="F5327">
        <v>12</v>
      </c>
      <c r="G5327" t="s">
        <v>12390</v>
      </c>
      <c r="H5327" t="s">
        <v>5185</v>
      </c>
      <c r="I5327" t="s">
        <v>265</v>
      </c>
      <c r="J5327" s="25">
        <v>45940</v>
      </c>
      <c r="K5327" s="25">
        <v>45940</v>
      </c>
      <c r="L5327" t="s">
        <v>1117</v>
      </c>
      <c r="M5327" t="s">
        <v>5183</v>
      </c>
      <c r="N5327" t="s">
        <v>32</v>
      </c>
      <c r="O5327" t="s">
        <v>6282</v>
      </c>
    </row>
    <row r="5328" spans="1:15" x14ac:dyDescent="0.25">
      <c r="A5328">
        <v>3468</v>
      </c>
      <c r="B5328" t="s">
        <v>12127</v>
      </c>
      <c r="C5328" t="s">
        <v>957</v>
      </c>
      <c r="D5328" t="s">
        <v>5181</v>
      </c>
      <c r="E5328">
        <v>60</v>
      </c>
      <c r="F5328">
        <v>12</v>
      </c>
      <c r="G5328" t="s">
        <v>12391</v>
      </c>
      <c r="H5328" t="s">
        <v>5185</v>
      </c>
      <c r="I5328" t="s">
        <v>265</v>
      </c>
      <c r="J5328" s="25">
        <v>45940</v>
      </c>
      <c r="K5328" s="25">
        <v>45940</v>
      </c>
      <c r="L5328" t="s">
        <v>1117</v>
      </c>
      <c r="M5328" t="s">
        <v>5183</v>
      </c>
      <c r="N5328" t="s">
        <v>32</v>
      </c>
      <c r="O5328" t="s">
        <v>6282</v>
      </c>
    </row>
    <row r="5329" spans="1:15" x14ac:dyDescent="0.25">
      <c r="A5329">
        <v>3471</v>
      </c>
      <c r="B5329" t="s">
        <v>12040</v>
      </c>
      <c r="C5329" t="s">
        <v>957</v>
      </c>
      <c r="D5329" t="s">
        <v>5181</v>
      </c>
      <c r="E5329">
        <v>5</v>
      </c>
      <c r="F5329">
        <v>1</v>
      </c>
      <c r="G5329" t="s">
        <v>12140</v>
      </c>
      <c r="H5329" t="s">
        <v>5185</v>
      </c>
      <c r="I5329" t="s">
        <v>265</v>
      </c>
      <c r="J5329" s="25">
        <v>45940</v>
      </c>
      <c r="K5329" s="25">
        <v>45940</v>
      </c>
      <c r="L5329" t="s">
        <v>1117</v>
      </c>
      <c r="M5329" t="s">
        <v>5183</v>
      </c>
      <c r="N5329" t="s">
        <v>32</v>
      </c>
      <c r="O5329" t="s">
        <v>6282</v>
      </c>
    </row>
    <row r="5330" spans="1:15" x14ac:dyDescent="0.25">
      <c r="A5330">
        <v>4781</v>
      </c>
      <c r="B5330" t="s">
        <v>12317</v>
      </c>
      <c r="C5330" t="s">
        <v>3993</v>
      </c>
      <c r="D5330" t="s">
        <v>12392</v>
      </c>
      <c r="E5330">
        <v>60</v>
      </c>
      <c r="F5330">
        <v>12</v>
      </c>
      <c r="G5330" t="s">
        <v>12393</v>
      </c>
      <c r="H5330" t="s">
        <v>273</v>
      </c>
      <c r="I5330" t="s">
        <v>265</v>
      </c>
      <c r="J5330" s="25">
        <v>45938</v>
      </c>
      <c r="K5330" s="25">
        <v>45938</v>
      </c>
      <c r="L5330" t="s">
        <v>959</v>
      </c>
      <c r="M5330" t="s">
        <v>12394</v>
      </c>
      <c r="N5330" t="s">
        <v>32</v>
      </c>
      <c r="O5330" t="s">
        <v>6302</v>
      </c>
    </row>
    <row r="5331" spans="1:15" x14ac:dyDescent="0.25">
      <c r="A5331">
        <v>4782</v>
      </c>
      <c r="B5331" t="s">
        <v>12317</v>
      </c>
      <c r="C5331" t="s">
        <v>3993</v>
      </c>
      <c r="D5331" t="s">
        <v>12392</v>
      </c>
      <c r="E5331">
        <v>60</v>
      </c>
      <c r="F5331">
        <v>12</v>
      </c>
      <c r="G5331" t="s">
        <v>12395</v>
      </c>
      <c r="H5331" t="s">
        <v>273</v>
      </c>
      <c r="I5331" t="s">
        <v>265</v>
      </c>
      <c r="J5331" s="25">
        <v>45938</v>
      </c>
      <c r="K5331" s="25">
        <v>45938</v>
      </c>
      <c r="L5331" t="s">
        <v>959</v>
      </c>
      <c r="M5331" t="s">
        <v>12394</v>
      </c>
      <c r="N5331" t="s">
        <v>32</v>
      </c>
      <c r="O5331" t="s">
        <v>6302</v>
      </c>
    </row>
    <row r="5332" spans="1:15" x14ac:dyDescent="0.25">
      <c r="A5332">
        <v>4783</v>
      </c>
      <c r="B5332" t="s">
        <v>12317</v>
      </c>
      <c r="C5332" t="s">
        <v>3993</v>
      </c>
      <c r="D5332" t="s">
        <v>12392</v>
      </c>
      <c r="E5332">
        <v>60</v>
      </c>
      <c r="F5332">
        <v>12</v>
      </c>
      <c r="G5332" t="s">
        <v>12396</v>
      </c>
      <c r="H5332" t="s">
        <v>273</v>
      </c>
      <c r="I5332" t="s">
        <v>265</v>
      </c>
      <c r="J5332" s="25">
        <v>45938</v>
      </c>
      <c r="K5332" s="25">
        <v>45938</v>
      </c>
      <c r="L5332" t="s">
        <v>959</v>
      </c>
      <c r="M5332" t="s">
        <v>12394</v>
      </c>
      <c r="N5332" t="s">
        <v>32</v>
      </c>
      <c r="O5332" t="s">
        <v>6302</v>
      </c>
    </row>
    <row r="5333" spans="1:15" x14ac:dyDescent="0.25">
      <c r="A5333">
        <v>4784</v>
      </c>
      <c r="B5333" t="s">
        <v>12317</v>
      </c>
      <c r="C5333" t="s">
        <v>3993</v>
      </c>
      <c r="D5333" t="s">
        <v>12392</v>
      </c>
      <c r="E5333">
        <v>60</v>
      </c>
      <c r="F5333">
        <v>12</v>
      </c>
      <c r="G5333" t="s">
        <v>12397</v>
      </c>
      <c r="H5333" t="s">
        <v>273</v>
      </c>
      <c r="I5333" t="s">
        <v>265</v>
      </c>
      <c r="J5333" s="25">
        <v>45938</v>
      </c>
      <c r="K5333" s="25">
        <v>45938</v>
      </c>
      <c r="L5333" t="s">
        <v>959</v>
      </c>
      <c r="M5333" t="s">
        <v>12394</v>
      </c>
      <c r="N5333" t="s">
        <v>32</v>
      </c>
      <c r="O5333" t="s">
        <v>6302</v>
      </c>
    </row>
    <row r="5334" spans="1:15" x14ac:dyDescent="0.25">
      <c r="A5334">
        <v>4785</v>
      </c>
      <c r="B5334" t="s">
        <v>12317</v>
      </c>
      <c r="C5334" t="s">
        <v>3993</v>
      </c>
      <c r="D5334" t="s">
        <v>12392</v>
      </c>
      <c r="E5334">
        <v>53</v>
      </c>
      <c r="F5334">
        <v>10</v>
      </c>
      <c r="G5334" t="s">
        <v>12398</v>
      </c>
      <c r="H5334" t="s">
        <v>273</v>
      </c>
      <c r="I5334" t="s">
        <v>265</v>
      </c>
      <c r="J5334" s="25">
        <v>45938</v>
      </c>
      <c r="K5334" s="25">
        <v>45938</v>
      </c>
      <c r="L5334" t="s">
        <v>959</v>
      </c>
      <c r="M5334" t="s">
        <v>12394</v>
      </c>
      <c r="N5334" t="s">
        <v>32</v>
      </c>
      <c r="O5334" t="s">
        <v>6302</v>
      </c>
    </row>
    <row r="5335" spans="1:15" x14ac:dyDescent="0.25">
      <c r="A5335">
        <v>3472</v>
      </c>
      <c r="B5335" t="s">
        <v>12399</v>
      </c>
      <c r="C5335" t="s">
        <v>960</v>
      </c>
      <c r="D5335" t="s">
        <v>5186</v>
      </c>
      <c r="E5335">
        <v>60</v>
      </c>
      <c r="F5335">
        <v>12</v>
      </c>
      <c r="G5335" t="s">
        <v>12400</v>
      </c>
      <c r="H5335" t="s">
        <v>5187</v>
      </c>
      <c r="I5335" t="s">
        <v>35</v>
      </c>
      <c r="J5335" s="25">
        <v>45414</v>
      </c>
      <c r="K5335" s="25">
        <v>45414</v>
      </c>
      <c r="L5335" t="s">
        <v>4819</v>
      </c>
      <c r="M5335" t="s">
        <v>5188</v>
      </c>
      <c r="N5335" t="s">
        <v>31</v>
      </c>
      <c r="O5335" t="s">
        <v>6282</v>
      </c>
    </row>
    <row r="5336" spans="1:15" x14ac:dyDescent="0.25">
      <c r="A5336">
        <v>3473</v>
      </c>
      <c r="B5336" t="s">
        <v>12399</v>
      </c>
      <c r="C5336" t="s">
        <v>960</v>
      </c>
      <c r="D5336" t="s">
        <v>5186</v>
      </c>
      <c r="E5336">
        <v>60</v>
      </c>
      <c r="F5336">
        <v>12</v>
      </c>
      <c r="G5336" t="s">
        <v>12401</v>
      </c>
      <c r="H5336" t="s">
        <v>5187</v>
      </c>
      <c r="I5336" t="s">
        <v>35</v>
      </c>
      <c r="J5336" s="25">
        <v>45414</v>
      </c>
      <c r="K5336" s="25">
        <v>45414</v>
      </c>
      <c r="L5336" t="s">
        <v>4819</v>
      </c>
      <c r="M5336" t="s">
        <v>5188</v>
      </c>
      <c r="N5336" t="s">
        <v>31</v>
      </c>
      <c r="O5336" t="s">
        <v>6282</v>
      </c>
    </row>
    <row r="5337" spans="1:15" x14ac:dyDescent="0.25">
      <c r="A5337">
        <v>3474</v>
      </c>
      <c r="B5337" t="s">
        <v>12399</v>
      </c>
      <c r="C5337" t="s">
        <v>960</v>
      </c>
      <c r="D5337" t="s">
        <v>5186</v>
      </c>
      <c r="E5337">
        <v>60</v>
      </c>
      <c r="F5337">
        <v>12</v>
      </c>
      <c r="G5337" t="s">
        <v>12402</v>
      </c>
      <c r="H5337" t="s">
        <v>5187</v>
      </c>
      <c r="I5337" t="s">
        <v>35</v>
      </c>
      <c r="J5337" s="25">
        <v>45414</v>
      </c>
      <c r="K5337" s="25">
        <v>45414</v>
      </c>
      <c r="L5337" t="s">
        <v>4819</v>
      </c>
      <c r="M5337" t="s">
        <v>5188</v>
      </c>
      <c r="N5337" t="s">
        <v>31</v>
      </c>
      <c r="O5337" t="s">
        <v>6282</v>
      </c>
    </row>
    <row r="5338" spans="1:15" x14ac:dyDescent="0.25">
      <c r="A5338">
        <v>3475</v>
      </c>
      <c r="B5338" t="s">
        <v>12399</v>
      </c>
      <c r="C5338" t="s">
        <v>960</v>
      </c>
      <c r="D5338" t="s">
        <v>5186</v>
      </c>
      <c r="E5338">
        <v>60</v>
      </c>
      <c r="F5338">
        <v>12</v>
      </c>
      <c r="G5338" t="s">
        <v>12403</v>
      </c>
      <c r="H5338" t="s">
        <v>5187</v>
      </c>
      <c r="I5338" t="s">
        <v>35</v>
      </c>
      <c r="J5338" s="25">
        <v>45414</v>
      </c>
      <c r="K5338" s="25">
        <v>45414</v>
      </c>
      <c r="L5338" t="s">
        <v>4819</v>
      </c>
      <c r="M5338" t="s">
        <v>5188</v>
      </c>
      <c r="N5338" t="s">
        <v>31</v>
      </c>
      <c r="O5338" t="s">
        <v>6282</v>
      </c>
    </row>
    <row r="5339" spans="1:15" x14ac:dyDescent="0.25">
      <c r="A5339">
        <v>3476</v>
      </c>
      <c r="B5339" t="s">
        <v>12399</v>
      </c>
      <c r="C5339" t="s">
        <v>960</v>
      </c>
      <c r="D5339" t="s">
        <v>5186</v>
      </c>
      <c r="E5339">
        <v>60</v>
      </c>
      <c r="F5339">
        <v>12</v>
      </c>
      <c r="G5339" t="s">
        <v>12404</v>
      </c>
      <c r="H5339" t="s">
        <v>5187</v>
      </c>
      <c r="I5339" t="s">
        <v>35</v>
      </c>
      <c r="J5339" s="25">
        <v>45414</v>
      </c>
      <c r="K5339" s="25">
        <v>45414</v>
      </c>
      <c r="L5339" t="s">
        <v>4819</v>
      </c>
      <c r="M5339" t="s">
        <v>5188</v>
      </c>
      <c r="N5339" t="s">
        <v>31</v>
      </c>
      <c r="O5339" t="s">
        <v>6282</v>
      </c>
    </row>
    <row r="5340" spans="1:15" x14ac:dyDescent="0.25">
      <c r="A5340">
        <v>3477</v>
      </c>
      <c r="B5340" t="s">
        <v>12399</v>
      </c>
      <c r="C5340" t="s">
        <v>960</v>
      </c>
      <c r="D5340" t="s">
        <v>5186</v>
      </c>
      <c r="E5340">
        <v>60</v>
      </c>
      <c r="F5340">
        <v>12</v>
      </c>
      <c r="G5340" t="s">
        <v>12405</v>
      </c>
      <c r="H5340" t="s">
        <v>5187</v>
      </c>
      <c r="I5340" t="s">
        <v>35</v>
      </c>
      <c r="J5340" s="25">
        <v>45414</v>
      </c>
      <c r="K5340" s="25">
        <v>45414</v>
      </c>
      <c r="L5340" t="s">
        <v>4819</v>
      </c>
      <c r="M5340" t="s">
        <v>5188</v>
      </c>
      <c r="N5340" t="s">
        <v>31</v>
      </c>
      <c r="O5340" t="s">
        <v>6282</v>
      </c>
    </row>
    <row r="5341" spans="1:15" x14ac:dyDescent="0.25">
      <c r="A5341">
        <v>3478</v>
      </c>
      <c r="B5341" t="s">
        <v>12399</v>
      </c>
      <c r="C5341" t="s">
        <v>960</v>
      </c>
      <c r="D5341" t="s">
        <v>5186</v>
      </c>
      <c r="E5341">
        <v>60</v>
      </c>
      <c r="F5341">
        <v>12</v>
      </c>
      <c r="G5341" t="s">
        <v>12406</v>
      </c>
      <c r="H5341" t="s">
        <v>5187</v>
      </c>
      <c r="I5341" t="s">
        <v>35</v>
      </c>
      <c r="J5341" s="25">
        <v>45414</v>
      </c>
      <c r="K5341" s="25">
        <v>45414</v>
      </c>
      <c r="L5341" t="s">
        <v>4819</v>
      </c>
      <c r="M5341" t="s">
        <v>5188</v>
      </c>
      <c r="N5341" t="s">
        <v>31</v>
      </c>
      <c r="O5341" t="s">
        <v>6282</v>
      </c>
    </row>
    <row r="5342" spans="1:15" x14ac:dyDescent="0.25">
      <c r="A5342">
        <v>3479</v>
      </c>
      <c r="B5342" t="s">
        <v>12399</v>
      </c>
      <c r="C5342" t="s">
        <v>960</v>
      </c>
      <c r="D5342" t="s">
        <v>5186</v>
      </c>
      <c r="E5342">
        <v>60</v>
      </c>
      <c r="F5342">
        <v>12</v>
      </c>
      <c r="G5342" t="s">
        <v>12407</v>
      </c>
      <c r="H5342" t="s">
        <v>5187</v>
      </c>
      <c r="I5342" t="s">
        <v>35</v>
      </c>
      <c r="J5342" s="25">
        <v>45414</v>
      </c>
      <c r="K5342" s="25">
        <v>45414</v>
      </c>
      <c r="L5342" t="s">
        <v>4819</v>
      </c>
      <c r="M5342" t="s">
        <v>5188</v>
      </c>
      <c r="N5342" t="s">
        <v>31</v>
      </c>
      <c r="O5342" t="s">
        <v>6282</v>
      </c>
    </row>
    <row r="5343" spans="1:15" x14ac:dyDescent="0.25">
      <c r="A5343">
        <v>3480</v>
      </c>
      <c r="B5343" t="s">
        <v>12399</v>
      </c>
      <c r="C5343" t="s">
        <v>960</v>
      </c>
      <c r="D5343" t="s">
        <v>5186</v>
      </c>
      <c r="E5343">
        <v>60</v>
      </c>
      <c r="F5343">
        <v>12</v>
      </c>
      <c r="G5343" t="s">
        <v>12408</v>
      </c>
      <c r="H5343" t="s">
        <v>5187</v>
      </c>
      <c r="I5343" t="s">
        <v>35</v>
      </c>
      <c r="J5343" s="25">
        <v>45414</v>
      </c>
      <c r="K5343" s="25">
        <v>45414</v>
      </c>
      <c r="L5343" t="s">
        <v>4819</v>
      </c>
      <c r="M5343" t="s">
        <v>5188</v>
      </c>
      <c r="N5343" t="s">
        <v>31</v>
      </c>
      <c r="O5343" t="s">
        <v>6282</v>
      </c>
    </row>
    <row r="5344" spans="1:15" x14ac:dyDescent="0.25">
      <c r="A5344">
        <v>3481</v>
      </c>
      <c r="B5344" t="s">
        <v>12010</v>
      </c>
      <c r="C5344" t="s">
        <v>960</v>
      </c>
      <c r="D5344" t="s">
        <v>5186</v>
      </c>
      <c r="E5344">
        <v>60</v>
      </c>
      <c r="F5344">
        <v>12</v>
      </c>
      <c r="G5344" t="s">
        <v>12409</v>
      </c>
      <c r="H5344" t="s">
        <v>946</v>
      </c>
      <c r="I5344" t="s">
        <v>35</v>
      </c>
      <c r="J5344" s="25">
        <v>45492</v>
      </c>
      <c r="K5344" s="25">
        <v>45492</v>
      </c>
      <c r="L5344" t="s">
        <v>825</v>
      </c>
      <c r="M5344" t="s">
        <v>5188</v>
      </c>
      <c r="N5344" t="s">
        <v>31</v>
      </c>
      <c r="O5344" t="s">
        <v>6282</v>
      </c>
    </row>
    <row r="5345" spans="1:15" x14ac:dyDescent="0.25">
      <c r="A5345">
        <v>3482</v>
      </c>
      <c r="B5345" t="s">
        <v>12010</v>
      </c>
      <c r="C5345" t="s">
        <v>960</v>
      </c>
      <c r="D5345" t="s">
        <v>5186</v>
      </c>
      <c r="E5345">
        <v>60</v>
      </c>
      <c r="F5345">
        <v>12</v>
      </c>
      <c r="G5345" t="s">
        <v>12410</v>
      </c>
      <c r="H5345" t="s">
        <v>946</v>
      </c>
      <c r="I5345" t="s">
        <v>35</v>
      </c>
      <c r="J5345" s="25">
        <v>45492</v>
      </c>
      <c r="K5345" s="25">
        <v>45492</v>
      </c>
      <c r="L5345" t="s">
        <v>825</v>
      </c>
      <c r="M5345" t="s">
        <v>5188</v>
      </c>
      <c r="N5345" t="s">
        <v>31</v>
      </c>
      <c r="O5345" t="s">
        <v>6282</v>
      </c>
    </row>
    <row r="5346" spans="1:15" x14ac:dyDescent="0.25">
      <c r="A5346">
        <v>3483</v>
      </c>
      <c r="B5346" t="s">
        <v>12010</v>
      </c>
      <c r="C5346" t="s">
        <v>960</v>
      </c>
      <c r="D5346" t="s">
        <v>5186</v>
      </c>
      <c r="E5346">
        <v>60</v>
      </c>
      <c r="F5346">
        <v>12</v>
      </c>
      <c r="G5346" t="s">
        <v>12411</v>
      </c>
      <c r="H5346" t="s">
        <v>946</v>
      </c>
      <c r="I5346" t="s">
        <v>35</v>
      </c>
      <c r="J5346" s="25">
        <v>45492</v>
      </c>
      <c r="K5346" s="25">
        <v>45492</v>
      </c>
      <c r="L5346" t="s">
        <v>825</v>
      </c>
      <c r="M5346" t="s">
        <v>5188</v>
      </c>
      <c r="N5346" t="s">
        <v>31</v>
      </c>
      <c r="O5346" t="s">
        <v>6282</v>
      </c>
    </row>
    <row r="5347" spans="1:15" x14ac:dyDescent="0.25">
      <c r="A5347">
        <v>3484</v>
      </c>
      <c r="B5347" t="s">
        <v>12010</v>
      </c>
      <c r="C5347" t="s">
        <v>960</v>
      </c>
      <c r="D5347" t="s">
        <v>5186</v>
      </c>
      <c r="E5347">
        <v>60</v>
      </c>
      <c r="F5347">
        <v>12</v>
      </c>
      <c r="G5347" t="s">
        <v>12412</v>
      </c>
      <c r="H5347" t="s">
        <v>946</v>
      </c>
      <c r="I5347" t="s">
        <v>35</v>
      </c>
      <c r="J5347" s="25">
        <v>45492</v>
      </c>
      <c r="K5347" s="25">
        <v>45492</v>
      </c>
      <c r="L5347" t="s">
        <v>825</v>
      </c>
      <c r="M5347" t="s">
        <v>5188</v>
      </c>
      <c r="N5347" t="s">
        <v>31</v>
      </c>
      <c r="O5347" t="s">
        <v>6282</v>
      </c>
    </row>
    <row r="5348" spans="1:15" x14ac:dyDescent="0.25">
      <c r="A5348">
        <v>3485</v>
      </c>
      <c r="B5348" t="s">
        <v>12010</v>
      </c>
      <c r="C5348" t="s">
        <v>960</v>
      </c>
      <c r="D5348" t="s">
        <v>5186</v>
      </c>
      <c r="E5348">
        <v>60</v>
      </c>
      <c r="F5348">
        <v>12</v>
      </c>
      <c r="G5348" t="s">
        <v>12413</v>
      </c>
      <c r="H5348" t="s">
        <v>946</v>
      </c>
      <c r="I5348" t="s">
        <v>35</v>
      </c>
      <c r="J5348" s="25">
        <v>45492</v>
      </c>
      <c r="K5348" s="25">
        <v>45492</v>
      </c>
      <c r="L5348" t="s">
        <v>825</v>
      </c>
      <c r="M5348" t="s">
        <v>5188</v>
      </c>
      <c r="N5348" t="s">
        <v>31</v>
      </c>
      <c r="O5348" t="s">
        <v>6282</v>
      </c>
    </row>
    <row r="5349" spans="1:15" x14ac:dyDescent="0.25">
      <c r="A5349">
        <v>3486</v>
      </c>
      <c r="B5349" t="s">
        <v>12010</v>
      </c>
      <c r="C5349" t="s">
        <v>960</v>
      </c>
      <c r="D5349" t="s">
        <v>5186</v>
      </c>
      <c r="E5349">
        <v>60</v>
      </c>
      <c r="F5349">
        <v>12</v>
      </c>
      <c r="G5349" t="s">
        <v>12414</v>
      </c>
      <c r="H5349" t="s">
        <v>946</v>
      </c>
      <c r="I5349" t="s">
        <v>35</v>
      </c>
      <c r="J5349" s="25">
        <v>45492</v>
      </c>
      <c r="K5349" s="25">
        <v>45492</v>
      </c>
      <c r="L5349" t="s">
        <v>825</v>
      </c>
      <c r="M5349" t="s">
        <v>5188</v>
      </c>
      <c r="N5349" t="s">
        <v>31</v>
      </c>
      <c r="O5349" t="s">
        <v>6282</v>
      </c>
    </row>
    <row r="5350" spans="1:15" x14ac:dyDescent="0.25">
      <c r="A5350">
        <v>3487</v>
      </c>
      <c r="B5350" t="s">
        <v>12010</v>
      </c>
      <c r="C5350" t="s">
        <v>960</v>
      </c>
      <c r="D5350" t="s">
        <v>5186</v>
      </c>
      <c r="E5350">
        <v>60</v>
      </c>
      <c r="F5350">
        <v>12</v>
      </c>
      <c r="G5350" t="s">
        <v>12415</v>
      </c>
      <c r="H5350" t="s">
        <v>946</v>
      </c>
      <c r="I5350" t="s">
        <v>35</v>
      </c>
      <c r="J5350" s="25">
        <v>45492</v>
      </c>
      <c r="K5350" s="25">
        <v>45492</v>
      </c>
      <c r="L5350" t="s">
        <v>825</v>
      </c>
      <c r="M5350" t="s">
        <v>5188</v>
      </c>
      <c r="N5350" t="s">
        <v>31</v>
      </c>
      <c r="O5350" t="s">
        <v>6282</v>
      </c>
    </row>
    <row r="5351" spans="1:15" x14ac:dyDescent="0.25">
      <c r="A5351">
        <v>3488</v>
      </c>
      <c r="B5351" t="s">
        <v>12010</v>
      </c>
      <c r="C5351" t="s">
        <v>960</v>
      </c>
      <c r="D5351" t="s">
        <v>5186</v>
      </c>
      <c r="E5351">
        <v>60</v>
      </c>
      <c r="F5351">
        <v>12</v>
      </c>
      <c r="G5351" t="s">
        <v>12416</v>
      </c>
      <c r="H5351" t="s">
        <v>946</v>
      </c>
      <c r="I5351" t="s">
        <v>35</v>
      </c>
      <c r="J5351" s="25">
        <v>45492</v>
      </c>
      <c r="K5351" s="25">
        <v>45492</v>
      </c>
      <c r="L5351" t="s">
        <v>825</v>
      </c>
      <c r="M5351" t="s">
        <v>5188</v>
      </c>
      <c r="N5351" t="s">
        <v>31</v>
      </c>
      <c r="O5351" t="s">
        <v>6282</v>
      </c>
    </row>
    <row r="5352" spans="1:15" x14ac:dyDescent="0.25">
      <c r="A5352">
        <v>3489</v>
      </c>
      <c r="B5352" t="s">
        <v>12010</v>
      </c>
      <c r="C5352" t="s">
        <v>960</v>
      </c>
      <c r="D5352" t="s">
        <v>5186</v>
      </c>
      <c r="E5352">
        <v>60</v>
      </c>
      <c r="F5352">
        <v>12</v>
      </c>
      <c r="G5352" t="s">
        <v>12417</v>
      </c>
      <c r="H5352" t="s">
        <v>946</v>
      </c>
      <c r="I5352" t="s">
        <v>35</v>
      </c>
      <c r="J5352" s="25">
        <v>45492</v>
      </c>
      <c r="K5352" s="25">
        <v>45492</v>
      </c>
      <c r="L5352" t="s">
        <v>825</v>
      </c>
      <c r="M5352" t="s">
        <v>5188</v>
      </c>
      <c r="N5352" t="s">
        <v>31</v>
      </c>
      <c r="O5352" t="s">
        <v>6282</v>
      </c>
    </row>
    <row r="5353" spans="1:15" x14ac:dyDescent="0.25">
      <c r="A5353">
        <v>3490</v>
      </c>
      <c r="B5353" t="s">
        <v>12010</v>
      </c>
      <c r="C5353" t="s">
        <v>960</v>
      </c>
      <c r="D5353" t="s">
        <v>5186</v>
      </c>
      <c r="E5353">
        <v>60</v>
      </c>
      <c r="F5353">
        <v>12</v>
      </c>
      <c r="G5353" t="s">
        <v>12418</v>
      </c>
      <c r="H5353" t="s">
        <v>946</v>
      </c>
      <c r="I5353" t="s">
        <v>35</v>
      </c>
      <c r="J5353" s="25">
        <v>45492</v>
      </c>
      <c r="K5353" s="25">
        <v>45492</v>
      </c>
      <c r="L5353" t="s">
        <v>825</v>
      </c>
      <c r="M5353" t="s">
        <v>5188</v>
      </c>
      <c r="N5353" t="s">
        <v>31</v>
      </c>
      <c r="O5353" t="s">
        <v>6282</v>
      </c>
    </row>
    <row r="5354" spans="1:15" x14ac:dyDescent="0.25">
      <c r="A5354">
        <v>3491</v>
      </c>
      <c r="B5354" t="s">
        <v>12010</v>
      </c>
      <c r="C5354" t="s">
        <v>960</v>
      </c>
      <c r="D5354" t="s">
        <v>5186</v>
      </c>
      <c r="E5354">
        <v>60</v>
      </c>
      <c r="F5354">
        <v>12</v>
      </c>
      <c r="G5354" t="s">
        <v>12419</v>
      </c>
      <c r="H5354" t="s">
        <v>946</v>
      </c>
      <c r="I5354" t="s">
        <v>35</v>
      </c>
      <c r="J5354" s="25">
        <v>45492</v>
      </c>
      <c r="K5354" s="25">
        <v>45492</v>
      </c>
      <c r="L5354" t="s">
        <v>825</v>
      </c>
      <c r="M5354" t="s">
        <v>5188</v>
      </c>
      <c r="N5354" t="s">
        <v>31</v>
      </c>
      <c r="O5354" t="s">
        <v>6282</v>
      </c>
    </row>
    <row r="5355" spans="1:15" x14ac:dyDescent="0.25">
      <c r="A5355">
        <v>3492</v>
      </c>
      <c r="B5355" t="s">
        <v>12010</v>
      </c>
      <c r="C5355" t="s">
        <v>960</v>
      </c>
      <c r="D5355" t="s">
        <v>5186</v>
      </c>
      <c r="E5355">
        <v>60</v>
      </c>
      <c r="F5355">
        <v>12</v>
      </c>
      <c r="G5355" t="s">
        <v>12420</v>
      </c>
      <c r="H5355" t="s">
        <v>946</v>
      </c>
      <c r="I5355" t="s">
        <v>35</v>
      </c>
      <c r="J5355" s="25">
        <v>45492</v>
      </c>
      <c r="K5355" s="25">
        <v>45492</v>
      </c>
      <c r="L5355" t="s">
        <v>825</v>
      </c>
      <c r="M5355" t="s">
        <v>5188</v>
      </c>
      <c r="N5355" t="s">
        <v>31</v>
      </c>
      <c r="O5355" t="s">
        <v>6282</v>
      </c>
    </row>
    <row r="5356" spans="1:15" x14ac:dyDescent="0.25">
      <c r="A5356">
        <v>3493</v>
      </c>
      <c r="B5356" t="s">
        <v>12010</v>
      </c>
      <c r="C5356" t="s">
        <v>960</v>
      </c>
      <c r="D5356" t="s">
        <v>5186</v>
      </c>
      <c r="E5356">
        <v>60</v>
      </c>
      <c r="F5356">
        <v>12</v>
      </c>
      <c r="G5356" t="s">
        <v>12421</v>
      </c>
      <c r="H5356" t="s">
        <v>946</v>
      </c>
      <c r="I5356" t="s">
        <v>35</v>
      </c>
      <c r="J5356" s="25">
        <v>45492</v>
      </c>
      <c r="K5356" s="25">
        <v>45492</v>
      </c>
      <c r="L5356" t="s">
        <v>825</v>
      </c>
      <c r="M5356" t="s">
        <v>5188</v>
      </c>
      <c r="N5356" t="s">
        <v>31</v>
      </c>
      <c r="O5356" t="s">
        <v>6282</v>
      </c>
    </row>
    <row r="5357" spans="1:15" x14ac:dyDescent="0.25">
      <c r="A5357">
        <v>3494</v>
      </c>
      <c r="B5357" t="s">
        <v>12010</v>
      </c>
      <c r="C5357" t="s">
        <v>960</v>
      </c>
      <c r="D5357" t="s">
        <v>5186</v>
      </c>
      <c r="E5357">
        <v>60</v>
      </c>
      <c r="F5357">
        <v>12</v>
      </c>
      <c r="G5357" t="s">
        <v>12422</v>
      </c>
      <c r="H5357" t="s">
        <v>946</v>
      </c>
      <c r="I5357" t="s">
        <v>35</v>
      </c>
      <c r="J5357" s="25">
        <v>45492</v>
      </c>
      <c r="K5357" s="25">
        <v>45492</v>
      </c>
      <c r="L5357" t="s">
        <v>825</v>
      </c>
      <c r="M5357" t="s">
        <v>5188</v>
      </c>
      <c r="N5357" t="s">
        <v>31</v>
      </c>
      <c r="O5357" t="s">
        <v>6282</v>
      </c>
    </row>
    <row r="5358" spans="1:15" x14ac:dyDescent="0.25">
      <c r="A5358">
        <v>3495</v>
      </c>
      <c r="B5358" t="s">
        <v>12010</v>
      </c>
      <c r="C5358" t="s">
        <v>960</v>
      </c>
      <c r="D5358" t="s">
        <v>5186</v>
      </c>
      <c r="E5358">
        <v>60</v>
      </c>
      <c r="F5358">
        <v>12</v>
      </c>
      <c r="G5358" t="s">
        <v>12423</v>
      </c>
      <c r="H5358" t="s">
        <v>946</v>
      </c>
      <c r="I5358" t="s">
        <v>35</v>
      </c>
      <c r="J5358" s="25">
        <v>45492</v>
      </c>
      <c r="K5358" s="25">
        <v>45492</v>
      </c>
      <c r="L5358" t="s">
        <v>825</v>
      </c>
      <c r="M5358" t="s">
        <v>5188</v>
      </c>
      <c r="N5358" t="s">
        <v>31</v>
      </c>
      <c r="O5358" t="s">
        <v>6282</v>
      </c>
    </row>
    <row r="5359" spans="1:15" x14ac:dyDescent="0.25">
      <c r="A5359">
        <v>3496</v>
      </c>
      <c r="B5359" t="s">
        <v>12010</v>
      </c>
      <c r="C5359" t="s">
        <v>960</v>
      </c>
      <c r="D5359" t="s">
        <v>5186</v>
      </c>
      <c r="E5359">
        <v>60</v>
      </c>
      <c r="F5359">
        <v>12</v>
      </c>
      <c r="G5359" t="s">
        <v>12424</v>
      </c>
      <c r="H5359" t="s">
        <v>946</v>
      </c>
      <c r="I5359" t="s">
        <v>35</v>
      </c>
      <c r="J5359" s="25">
        <v>45492</v>
      </c>
      <c r="K5359" s="25">
        <v>45492</v>
      </c>
      <c r="L5359" t="s">
        <v>825</v>
      </c>
      <c r="M5359" t="s">
        <v>5188</v>
      </c>
      <c r="N5359" t="s">
        <v>31</v>
      </c>
      <c r="O5359" t="s">
        <v>6282</v>
      </c>
    </row>
    <row r="5360" spans="1:15" x14ac:dyDescent="0.25">
      <c r="A5360">
        <v>3497</v>
      </c>
      <c r="B5360" t="s">
        <v>12010</v>
      </c>
      <c r="C5360" t="s">
        <v>960</v>
      </c>
      <c r="D5360" t="s">
        <v>5186</v>
      </c>
      <c r="E5360">
        <v>35</v>
      </c>
      <c r="F5360">
        <v>7</v>
      </c>
      <c r="G5360" t="s">
        <v>12425</v>
      </c>
      <c r="H5360" t="s">
        <v>946</v>
      </c>
      <c r="I5360" t="s">
        <v>35</v>
      </c>
      <c r="J5360" s="25">
        <v>45492</v>
      </c>
      <c r="K5360" s="25">
        <v>45492</v>
      </c>
      <c r="L5360" t="s">
        <v>825</v>
      </c>
      <c r="M5360" t="s">
        <v>5188</v>
      </c>
      <c r="N5360" t="s">
        <v>31</v>
      </c>
      <c r="O5360" t="s">
        <v>6282</v>
      </c>
    </row>
    <row r="5361" spans="1:15" x14ac:dyDescent="0.25">
      <c r="A5361">
        <v>4789</v>
      </c>
      <c r="B5361" t="s">
        <v>12004</v>
      </c>
      <c r="C5361" t="s">
        <v>2856</v>
      </c>
      <c r="D5361" t="s">
        <v>12426</v>
      </c>
      <c r="E5361">
        <v>3</v>
      </c>
      <c r="F5361">
        <v>0</v>
      </c>
      <c r="G5361" t="s">
        <v>12427</v>
      </c>
      <c r="H5361" t="s">
        <v>824</v>
      </c>
      <c r="I5361" t="s">
        <v>35</v>
      </c>
      <c r="J5361" s="25">
        <v>45309</v>
      </c>
      <c r="K5361" s="25">
        <v>45651</v>
      </c>
      <c r="L5361" t="s">
        <v>1016</v>
      </c>
      <c r="M5361" t="s">
        <v>964</v>
      </c>
      <c r="N5361" t="s">
        <v>32</v>
      </c>
      <c r="O5361" t="s">
        <v>6302</v>
      </c>
    </row>
    <row r="5362" spans="1:15" x14ac:dyDescent="0.25">
      <c r="A5362">
        <v>3505</v>
      </c>
      <c r="B5362" t="s">
        <v>12428</v>
      </c>
      <c r="C5362" t="s">
        <v>2856</v>
      </c>
      <c r="D5362" t="s">
        <v>12426</v>
      </c>
      <c r="E5362">
        <v>4</v>
      </c>
      <c r="F5362">
        <v>0</v>
      </c>
      <c r="G5362" t="s">
        <v>12429</v>
      </c>
      <c r="H5362" t="s">
        <v>12430</v>
      </c>
      <c r="I5362" t="s">
        <v>265</v>
      </c>
      <c r="J5362" s="25">
        <v>45376</v>
      </c>
      <c r="K5362" s="25">
        <v>45768</v>
      </c>
      <c r="L5362" t="s">
        <v>307</v>
      </c>
      <c r="M5362" t="s">
        <v>964</v>
      </c>
      <c r="N5362" t="s">
        <v>32</v>
      </c>
      <c r="O5362" t="s">
        <v>6282</v>
      </c>
    </row>
    <row r="5363" spans="1:15" x14ac:dyDescent="0.25">
      <c r="A5363">
        <v>4790</v>
      </c>
      <c r="B5363" t="s">
        <v>12004</v>
      </c>
      <c r="C5363" t="s">
        <v>2856</v>
      </c>
      <c r="D5363" t="s">
        <v>12426</v>
      </c>
      <c r="E5363">
        <v>1</v>
      </c>
      <c r="F5363">
        <v>0</v>
      </c>
      <c r="G5363" t="s">
        <v>12427</v>
      </c>
      <c r="H5363" t="s">
        <v>12430</v>
      </c>
      <c r="I5363" t="s">
        <v>265</v>
      </c>
      <c r="J5363" s="25">
        <v>45376</v>
      </c>
      <c r="K5363" s="25">
        <v>45768</v>
      </c>
      <c r="L5363" t="s">
        <v>307</v>
      </c>
      <c r="M5363" t="s">
        <v>964</v>
      </c>
      <c r="N5363" t="s">
        <v>32</v>
      </c>
      <c r="O5363" t="s">
        <v>6302</v>
      </c>
    </row>
    <row r="5364" spans="1:15" x14ac:dyDescent="0.25">
      <c r="A5364">
        <v>3498</v>
      </c>
      <c r="B5364" t="s">
        <v>12428</v>
      </c>
      <c r="C5364" t="s">
        <v>2856</v>
      </c>
      <c r="D5364" t="s">
        <v>12426</v>
      </c>
      <c r="E5364">
        <v>60</v>
      </c>
      <c r="F5364">
        <v>12</v>
      </c>
      <c r="G5364" t="s">
        <v>12431</v>
      </c>
      <c r="H5364" t="s">
        <v>824</v>
      </c>
      <c r="I5364" t="s">
        <v>35</v>
      </c>
      <c r="J5364" s="25">
        <v>45414</v>
      </c>
      <c r="K5364" s="25">
        <v>45414</v>
      </c>
      <c r="L5364" t="s">
        <v>4819</v>
      </c>
      <c r="M5364" t="s">
        <v>964</v>
      </c>
      <c r="N5364" t="s">
        <v>32</v>
      </c>
      <c r="O5364" t="s">
        <v>6282</v>
      </c>
    </row>
    <row r="5365" spans="1:15" x14ac:dyDescent="0.25">
      <c r="A5365">
        <v>3503</v>
      </c>
      <c r="B5365" t="s">
        <v>12428</v>
      </c>
      <c r="C5365" t="s">
        <v>2856</v>
      </c>
      <c r="D5365" t="s">
        <v>12426</v>
      </c>
      <c r="E5365">
        <v>20</v>
      </c>
      <c r="F5365">
        <v>4</v>
      </c>
      <c r="G5365" t="s">
        <v>12432</v>
      </c>
      <c r="H5365" t="s">
        <v>824</v>
      </c>
      <c r="I5365" t="s">
        <v>35</v>
      </c>
      <c r="J5365" s="25">
        <v>45414</v>
      </c>
      <c r="K5365" s="25">
        <v>45414</v>
      </c>
      <c r="L5365" t="s">
        <v>4819</v>
      </c>
      <c r="M5365" t="s">
        <v>964</v>
      </c>
      <c r="N5365" t="s">
        <v>32</v>
      </c>
      <c r="O5365" t="s">
        <v>6282</v>
      </c>
    </row>
    <row r="5366" spans="1:15" x14ac:dyDescent="0.25">
      <c r="A5366">
        <v>3506</v>
      </c>
      <c r="B5366" t="s">
        <v>12428</v>
      </c>
      <c r="C5366" t="s">
        <v>2856</v>
      </c>
      <c r="D5366" t="s">
        <v>12426</v>
      </c>
      <c r="E5366">
        <v>5</v>
      </c>
      <c r="F5366">
        <v>1</v>
      </c>
      <c r="G5366" t="s">
        <v>12429</v>
      </c>
      <c r="H5366" t="s">
        <v>824</v>
      </c>
      <c r="I5366" t="s">
        <v>35</v>
      </c>
      <c r="J5366" s="25">
        <v>45414</v>
      </c>
      <c r="K5366" s="25">
        <v>45414</v>
      </c>
      <c r="L5366" t="s">
        <v>4819</v>
      </c>
      <c r="M5366" t="s">
        <v>964</v>
      </c>
      <c r="N5366" t="s">
        <v>32</v>
      </c>
      <c r="O5366" t="s">
        <v>6282</v>
      </c>
    </row>
    <row r="5367" spans="1:15" x14ac:dyDescent="0.25">
      <c r="A5367">
        <v>3499</v>
      </c>
      <c r="B5367" t="s">
        <v>12428</v>
      </c>
      <c r="C5367" t="s">
        <v>2856</v>
      </c>
      <c r="D5367" t="s">
        <v>12426</v>
      </c>
      <c r="E5367">
        <v>60</v>
      </c>
      <c r="F5367">
        <v>12</v>
      </c>
      <c r="G5367" t="s">
        <v>12433</v>
      </c>
      <c r="H5367" t="s">
        <v>824</v>
      </c>
      <c r="I5367" t="s">
        <v>35</v>
      </c>
      <c r="J5367" s="25">
        <v>45422</v>
      </c>
      <c r="K5367" s="25">
        <v>45422</v>
      </c>
      <c r="L5367" t="s">
        <v>4476</v>
      </c>
      <c r="M5367" t="s">
        <v>964</v>
      </c>
      <c r="N5367" t="s">
        <v>32</v>
      </c>
      <c r="O5367" t="s">
        <v>6282</v>
      </c>
    </row>
    <row r="5368" spans="1:15" x14ac:dyDescent="0.25">
      <c r="A5368">
        <v>3500</v>
      </c>
      <c r="B5368" t="s">
        <v>12428</v>
      </c>
      <c r="C5368" t="s">
        <v>2856</v>
      </c>
      <c r="D5368" t="s">
        <v>12426</v>
      </c>
      <c r="E5368">
        <v>60</v>
      </c>
      <c r="F5368">
        <v>12</v>
      </c>
      <c r="G5368" t="s">
        <v>12434</v>
      </c>
      <c r="H5368" t="s">
        <v>824</v>
      </c>
      <c r="I5368" t="s">
        <v>35</v>
      </c>
      <c r="J5368" s="25">
        <v>45422</v>
      </c>
      <c r="K5368" s="25">
        <v>45422</v>
      </c>
      <c r="L5368" t="s">
        <v>4476</v>
      </c>
      <c r="M5368" t="s">
        <v>964</v>
      </c>
      <c r="N5368" t="s">
        <v>32</v>
      </c>
      <c r="O5368" t="s">
        <v>6282</v>
      </c>
    </row>
    <row r="5369" spans="1:15" x14ac:dyDescent="0.25">
      <c r="A5369">
        <v>3501</v>
      </c>
      <c r="B5369" t="s">
        <v>12428</v>
      </c>
      <c r="C5369" t="s">
        <v>2856</v>
      </c>
      <c r="D5369" t="s">
        <v>12426</v>
      </c>
      <c r="E5369">
        <v>60</v>
      </c>
      <c r="F5369">
        <v>12</v>
      </c>
      <c r="G5369" t="s">
        <v>12435</v>
      </c>
      <c r="H5369" t="s">
        <v>824</v>
      </c>
      <c r="I5369" t="s">
        <v>35</v>
      </c>
      <c r="J5369" s="25">
        <v>45422</v>
      </c>
      <c r="K5369" s="25">
        <v>45422</v>
      </c>
      <c r="L5369" t="s">
        <v>4476</v>
      </c>
      <c r="M5369" t="s">
        <v>964</v>
      </c>
      <c r="N5369" t="s">
        <v>32</v>
      </c>
      <c r="O5369" t="s">
        <v>6282</v>
      </c>
    </row>
    <row r="5370" spans="1:15" x14ac:dyDescent="0.25">
      <c r="A5370">
        <v>3502</v>
      </c>
      <c r="B5370" t="s">
        <v>12428</v>
      </c>
      <c r="C5370" t="s">
        <v>2856</v>
      </c>
      <c r="D5370" t="s">
        <v>12426</v>
      </c>
      <c r="E5370">
        <v>60</v>
      </c>
      <c r="F5370">
        <v>12</v>
      </c>
      <c r="G5370" t="s">
        <v>12436</v>
      </c>
      <c r="H5370" t="s">
        <v>824</v>
      </c>
      <c r="I5370" t="s">
        <v>35</v>
      </c>
      <c r="J5370" s="25">
        <v>45422</v>
      </c>
      <c r="K5370" s="25">
        <v>45422</v>
      </c>
      <c r="L5370" t="s">
        <v>4476</v>
      </c>
      <c r="M5370" t="s">
        <v>964</v>
      </c>
      <c r="N5370" t="s">
        <v>32</v>
      </c>
      <c r="O5370" t="s">
        <v>6282</v>
      </c>
    </row>
    <row r="5371" spans="1:15" x14ac:dyDescent="0.25">
      <c r="A5371">
        <v>3507</v>
      </c>
      <c r="B5371" t="s">
        <v>12428</v>
      </c>
      <c r="C5371" t="s">
        <v>2856</v>
      </c>
      <c r="D5371" t="s">
        <v>12426</v>
      </c>
      <c r="E5371">
        <v>15</v>
      </c>
      <c r="F5371">
        <v>3</v>
      </c>
      <c r="G5371" t="s">
        <v>12429</v>
      </c>
      <c r="H5371" t="s">
        <v>824</v>
      </c>
      <c r="I5371" t="s">
        <v>35</v>
      </c>
      <c r="J5371" s="25">
        <v>45422</v>
      </c>
      <c r="K5371" s="25">
        <v>45422</v>
      </c>
      <c r="L5371" t="s">
        <v>4476</v>
      </c>
      <c r="M5371" t="s">
        <v>964</v>
      </c>
      <c r="N5371" t="s">
        <v>32</v>
      </c>
      <c r="O5371" t="s">
        <v>6282</v>
      </c>
    </row>
    <row r="5372" spans="1:15" x14ac:dyDescent="0.25">
      <c r="A5372">
        <v>3504</v>
      </c>
      <c r="B5372" t="s">
        <v>12428</v>
      </c>
      <c r="C5372" t="s">
        <v>2856</v>
      </c>
      <c r="D5372" t="s">
        <v>12426</v>
      </c>
      <c r="E5372">
        <v>25</v>
      </c>
      <c r="F5372">
        <v>5</v>
      </c>
      <c r="G5372" t="s">
        <v>12432</v>
      </c>
      <c r="H5372" t="s">
        <v>824</v>
      </c>
      <c r="I5372" t="s">
        <v>35</v>
      </c>
      <c r="J5372" s="25">
        <v>45429</v>
      </c>
      <c r="K5372" s="25">
        <v>45429</v>
      </c>
      <c r="L5372" t="s">
        <v>4517</v>
      </c>
      <c r="M5372" t="s">
        <v>964</v>
      </c>
      <c r="N5372" t="s">
        <v>32</v>
      </c>
      <c r="O5372" t="s">
        <v>6282</v>
      </c>
    </row>
    <row r="5373" spans="1:15" x14ac:dyDescent="0.25">
      <c r="A5373">
        <v>3508</v>
      </c>
      <c r="B5373" t="s">
        <v>12428</v>
      </c>
      <c r="C5373" t="s">
        <v>2856</v>
      </c>
      <c r="D5373" t="s">
        <v>12426</v>
      </c>
      <c r="E5373">
        <v>5</v>
      </c>
      <c r="F5373">
        <v>1</v>
      </c>
      <c r="G5373" t="s">
        <v>12429</v>
      </c>
      <c r="H5373" t="s">
        <v>824</v>
      </c>
      <c r="I5373" t="s">
        <v>35</v>
      </c>
      <c r="J5373" s="25">
        <v>45429</v>
      </c>
      <c r="K5373" s="25">
        <v>45429</v>
      </c>
      <c r="L5373" t="s">
        <v>4517</v>
      </c>
      <c r="M5373" t="s">
        <v>964</v>
      </c>
      <c r="N5373" t="s">
        <v>32</v>
      </c>
      <c r="O5373" t="s">
        <v>6282</v>
      </c>
    </row>
    <row r="5374" spans="1:15" x14ac:dyDescent="0.25">
      <c r="A5374">
        <v>3509</v>
      </c>
      <c r="B5374" t="s">
        <v>12428</v>
      </c>
      <c r="C5374" t="s">
        <v>2856</v>
      </c>
      <c r="D5374" t="s">
        <v>12426</v>
      </c>
      <c r="E5374">
        <v>31</v>
      </c>
      <c r="F5374">
        <v>6</v>
      </c>
      <c r="G5374" t="s">
        <v>12429</v>
      </c>
      <c r="H5374" t="s">
        <v>824</v>
      </c>
      <c r="I5374" t="s">
        <v>35</v>
      </c>
      <c r="J5374" s="25">
        <v>45430</v>
      </c>
      <c r="K5374" s="25">
        <v>45430</v>
      </c>
      <c r="L5374" t="s">
        <v>4765</v>
      </c>
      <c r="M5374" t="s">
        <v>964</v>
      </c>
      <c r="N5374" t="s">
        <v>32</v>
      </c>
      <c r="O5374" t="s">
        <v>6282</v>
      </c>
    </row>
    <row r="5375" spans="1:15" x14ac:dyDescent="0.25">
      <c r="A5375">
        <v>3513</v>
      </c>
      <c r="B5375" t="s">
        <v>6324</v>
      </c>
      <c r="C5375" t="s">
        <v>2856</v>
      </c>
      <c r="D5375" t="s">
        <v>12426</v>
      </c>
      <c r="E5375">
        <v>1</v>
      </c>
      <c r="F5375">
        <v>0</v>
      </c>
      <c r="G5375" t="s">
        <v>12437</v>
      </c>
      <c r="H5375" t="s">
        <v>824</v>
      </c>
      <c r="I5375" t="s">
        <v>35</v>
      </c>
      <c r="J5375" s="25">
        <v>45430</v>
      </c>
      <c r="K5375" s="25">
        <v>45430</v>
      </c>
      <c r="L5375" t="s">
        <v>4765</v>
      </c>
      <c r="M5375" t="s">
        <v>964</v>
      </c>
      <c r="N5375" t="s">
        <v>32</v>
      </c>
      <c r="O5375" t="s">
        <v>6282</v>
      </c>
    </row>
    <row r="5376" spans="1:15" x14ac:dyDescent="0.25">
      <c r="A5376">
        <v>3510</v>
      </c>
      <c r="B5376" t="s">
        <v>12428</v>
      </c>
      <c r="C5376" t="s">
        <v>2856</v>
      </c>
      <c r="D5376" t="s">
        <v>12426</v>
      </c>
      <c r="E5376">
        <v>60</v>
      </c>
      <c r="F5376">
        <v>12</v>
      </c>
      <c r="G5376" t="s">
        <v>12438</v>
      </c>
      <c r="H5376" t="s">
        <v>824</v>
      </c>
      <c r="I5376" t="s">
        <v>35</v>
      </c>
      <c r="J5376" s="25">
        <v>45434</v>
      </c>
      <c r="K5376" s="25">
        <v>45656</v>
      </c>
      <c r="L5376" t="s">
        <v>4961</v>
      </c>
      <c r="M5376" t="s">
        <v>964</v>
      </c>
      <c r="N5376" t="s">
        <v>32</v>
      </c>
      <c r="O5376" t="s">
        <v>6282</v>
      </c>
    </row>
    <row r="5377" spans="1:15" x14ac:dyDescent="0.25">
      <c r="A5377">
        <v>3511</v>
      </c>
      <c r="B5377" t="s">
        <v>12428</v>
      </c>
      <c r="C5377" t="s">
        <v>2856</v>
      </c>
      <c r="D5377" t="s">
        <v>12426</v>
      </c>
      <c r="E5377">
        <v>60</v>
      </c>
      <c r="F5377">
        <v>12</v>
      </c>
      <c r="G5377" t="s">
        <v>12439</v>
      </c>
      <c r="H5377" t="s">
        <v>824</v>
      </c>
      <c r="I5377" t="s">
        <v>35</v>
      </c>
      <c r="J5377" s="25">
        <v>45434</v>
      </c>
      <c r="K5377" s="25">
        <v>45656</v>
      </c>
      <c r="L5377" t="s">
        <v>4961</v>
      </c>
      <c r="M5377" t="s">
        <v>964</v>
      </c>
      <c r="N5377" t="s">
        <v>32</v>
      </c>
      <c r="O5377" t="s">
        <v>6282</v>
      </c>
    </row>
    <row r="5378" spans="1:15" x14ac:dyDescent="0.25">
      <c r="A5378">
        <v>3512</v>
      </c>
      <c r="B5378" t="s">
        <v>12428</v>
      </c>
      <c r="C5378" t="s">
        <v>2856</v>
      </c>
      <c r="D5378" t="s">
        <v>12426</v>
      </c>
      <c r="E5378">
        <v>60</v>
      </c>
      <c r="F5378">
        <v>12</v>
      </c>
      <c r="G5378" t="s">
        <v>12440</v>
      </c>
      <c r="H5378" t="s">
        <v>824</v>
      </c>
      <c r="I5378" t="s">
        <v>35</v>
      </c>
      <c r="J5378" s="25">
        <v>45434</v>
      </c>
      <c r="K5378" s="25">
        <v>45656</v>
      </c>
      <c r="L5378" t="s">
        <v>4961</v>
      </c>
      <c r="M5378" t="s">
        <v>964</v>
      </c>
      <c r="N5378" t="s">
        <v>32</v>
      </c>
      <c r="O5378" t="s">
        <v>6282</v>
      </c>
    </row>
    <row r="5379" spans="1:15" x14ac:dyDescent="0.25">
      <c r="A5379">
        <v>3514</v>
      </c>
      <c r="B5379" t="s">
        <v>6324</v>
      </c>
      <c r="C5379" t="s">
        <v>2856</v>
      </c>
      <c r="D5379" t="s">
        <v>12426</v>
      </c>
      <c r="E5379">
        <v>59</v>
      </c>
      <c r="F5379">
        <v>11</v>
      </c>
      <c r="G5379" t="s">
        <v>12437</v>
      </c>
      <c r="H5379" t="s">
        <v>824</v>
      </c>
      <c r="I5379" t="s">
        <v>35</v>
      </c>
      <c r="J5379" s="25">
        <v>45434</v>
      </c>
      <c r="K5379" s="25">
        <v>45656</v>
      </c>
      <c r="L5379" t="s">
        <v>4961</v>
      </c>
      <c r="M5379" t="s">
        <v>964</v>
      </c>
      <c r="N5379" t="s">
        <v>32</v>
      </c>
      <c r="O5379" t="s">
        <v>6282</v>
      </c>
    </row>
    <row r="5380" spans="1:15" x14ac:dyDescent="0.25">
      <c r="A5380">
        <v>3515</v>
      </c>
      <c r="B5380" t="s">
        <v>12004</v>
      </c>
      <c r="C5380" t="s">
        <v>2856</v>
      </c>
      <c r="D5380" t="s">
        <v>12426</v>
      </c>
      <c r="E5380">
        <v>60</v>
      </c>
      <c r="F5380">
        <v>12</v>
      </c>
      <c r="G5380" t="s">
        <v>12441</v>
      </c>
      <c r="H5380" t="s">
        <v>4631</v>
      </c>
      <c r="I5380" t="s">
        <v>35</v>
      </c>
      <c r="J5380" s="25">
        <v>45434</v>
      </c>
      <c r="K5380" s="25">
        <v>45645</v>
      </c>
      <c r="L5380" t="s">
        <v>4961</v>
      </c>
      <c r="M5380" t="s">
        <v>964</v>
      </c>
      <c r="N5380" t="s">
        <v>32</v>
      </c>
      <c r="O5380" t="s">
        <v>6282</v>
      </c>
    </row>
    <row r="5381" spans="1:15" x14ac:dyDescent="0.25">
      <c r="A5381">
        <v>3516</v>
      </c>
      <c r="B5381" t="s">
        <v>12428</v>
      </c>
      <c r="C5381" t="s">
        <v>2856</v>
      </c>
      <c r="D5381" t="s">
        <v>12426</v>
      </c>
      <c r="E5381">
        <v>60</v>
      </c>
      <c r="F5381">
        <v>12</v>
      </c>
      <c r="G5381" t="s">
        <v>12442</v>
      </c>
      <c r="H5381" t="s">
        <v>4631</v>
      </c>
      <c r="I5381" t="s">
        <v>35</v>
      </c>
      <c r="J5381" s="25">
        <v>45434</v>
      </c>
      <c r="K5381" s="25">
        <v>45645</v>
      </c>
      <c r="L5381" t="s">
        <v>4961</v>
      </c>
      <c r="M5381" t="s">
        <v>964</v>
      </c>
      <c r="N5381" t="s">
        <v>32</v>
      </c>
      <c r="O5381" t="s">
        <v>6282</v>
      </c>
    </row>
    <row r="5382" spans="1:15" x14ac:dyDescent="0.25">
      <c r="A5382">
        <v>3517</v>
      </c>
      <c r="B5382" t="s">
        <v>12004</v>
      </c>
      <c r="C5382" t="s">
        <v>2856</v>
      </c>
      <c r="D5382" t="s">
        <v>12426</v>
      </c>
      <c r="E5382">
        <v>60</v>
      </c>
      <c r="F5382">
        <v>12</v>
      </c>
      <c r="G5382" t="s">
        <v>12443</v>
      </c>
      <c r="H5382" t="s">
        <v>4631</v>
      </c>
      <c r="I5382" t="s">
        <v>35</v>
      </c>
      <c r="J5382" s="25">
        <v>45434</v>
      </c>
      <c r="K5382" s="25">
        <v>45645</v>
      </c>
      <c r="L5382" t="s">
        <v>4961</v>
      </c>
      <c r="M5382" t="s">
        <v>964</v>
      </c>
      <c r="N5382" t="s">
        <v>32</v>
      </c>
      <c r="O5382" t="s">
        <v>6282</v>
      </c>
    </row>
    <row r="5383" spans="1:15" x14ac:dyDescent="0.25">
      <c r="A5383">
        <v>3518</v>
      </c>
      <c r="B5383" t="s">
        <v>12428</v>
      </c>
      <c r="C5383" t="s">
        <v>2856</v>
      </c>
      <c r="D5383" t="s">
        <v>12426</v>
      </c>
      <c r="E5383">
        <v>60</v>
      </c>
      <c r="F5383">
        <v>12</v>
      </c>
      <c r="G5383" t="s">
        <v>12444</v>
      </c>
      <c r="H5383" t="s">
        <v>4631</v>
      </c>
      <c r="I5383" t="s">
        <v>35</v>
      </c>
      <c r="J5383" s="25">
        <v>45434</v>
      </c>
      <c r="K5383" s="25">
        <v>45645</v>
      </c>
      <c r="L5383" t="s">
        <v>4961</v>
      </c>
      <c r="M5383" t="s">
        <v>964</v>
      </c>
      <c r="N5383" t="s">
        <v>32</v>
      </c>
      <c r="O5383" t="s">
        <v>6282</v>
      </c>
    </row>
    <row r="5384" spans="1:15" x14ac:dyDescent="0.25">
      <c r="A5384">
        <v>3519</v>
      </c>
      <c r="B5384" t="s">
        <v>12428</v>
      </c>
      <c r="C5384" t="s">
        <v>2856</v>
      </c>
      <c r="D5384" t="s">
        <v>12426</v>
      </c>
      <c r="E5384">
        <v>60</v>
      </c>
      <c r="F5384">
        <v>12</v>
      </c>
      <c r="G5384" t="s">
        <v>12445</v>
      </c>
      <c r="H5384" t="s">
        <v>4631</v>
      </c>
      <c r="I5384" t="s">
        <v>35</v>
      </c>
      <c r="J5384" s="25">
        <v>45434</v>
      </c>
      <c r="K5384" s="25">
        <v>45645</v>
      </c>
      <c r="L5384" t="s">
        <v>4961</v>
      </c>
      <c r="M5384" t="s">
        <v>964</v>
      </c>
      <c r="N5384" t="s">
        <v>32</v>
      </c>
      <c r="O5384" t="s">
        <v>6282</v>
      </c>
    </row>
    <row r="5385" spans="1:15" x14ac:dyDescent="0.25">
      <c r="A5385">
        <v>4803</v>
      </c>
      <c r="B5385" t="s">
        <v>12335</v>
      </c>
      <c r="C5385" t="s">
        <v>962</v>
      </c>
      <c r="D5385" t="s">
        <v>963</v>
      </c>
      <c r="E5385">
        <v>25</v>
      </c>
      <c r="F5385">
        <v>5</v>
      </c>
      <c r="G5385" t="s">
        <v>12446</v>
      </c>
      <c r="H5385" t="s">
        <v>965</v>
      </c>
      <c r="I5385" t="s">
        <v>265</v>
      </c>
      <c r="J5385" s="25">
        <v>45908</v>
      </c>
      <c r="K5385" s="25">
        <v>45908</v>
      </c>
      <c r="L5385" t="s">
        <v>1020</v>
      </c>
      <c r="M5385" t="s">
        <v>964</v>
      </c>
      <c r="N5385" t="s">
        <v>31</v>
      </c>
      <c r="O5385" t="s">
        <v>6302</v>
      </c>
    </row>
    <row r="5386" spans="1:15" x14ac:dyDescent="0.25">
      <c r="A5386">
        <v>3520</v>
      </c>
      <c r="B5386" t="s">
        <v>12040</v>
      </c>
      <c r="C5386" t="s">
        <v>962</v>
      </c>
      <c r="D5386" t="s">
        <v>963</v>
      </c>
      <c r="E5386">
        <v>4</v>
      </c>
      <c r="F5386">
        <v>0</v>
      </c>
      <c r="G5386" t="s">
        <v>12140</v>
      </c>
      <c r="H5386" t="s">
        <v>965</v>
      </c>
      <c r="I5386" t="s">
        <v>265</v>
      </c>
      <c r="J5386" s="25">
        <v>45908</v>
      </c>
      <c r="K5386" s="25">
        <v>45908</v>
      </c>
      <c r="L5386" t="s">
        <v>1020</v>
      </c>
      <c r="M5386" t="s">
        <v>964</v>
      </c>
      <c r="N5386" t="s">
        <v>31</v>
      </c>
      <c r="O5386" t="s">
        <v>6282</v>
      </c>
    </row>
    <row r="5387" spans="1:15" x14ac:dyDescent="0.25">
      <c r="A5387">
        <v>4791</v>
      </c>
      <c r="B5387" t="s">
        <v>12447</v>
      </c>
      <c r="C5387" t="s">
        <v>962</v>
      </c>
      <c r="D5387" t="s">
        <v>963</v>
      </c>
      <c r="E5387">
        <v>60</v>
      </c>
      <c r="F5387">
        <v>12</v>
      </c>
      <c r="G5387" t="s">
        <v>12448</v>
      </c>
      <c r="H5387" t="s">
        <v>965</v>
      </c>
      <c r="I5387" t="s">
        <v>265</v>
      </c>
      <c r="J5387" s="25">
        <v>45909</v>
      </c>
      <c r="K5387" s="25">
        <v>45909</v>
      </c>
      <c r="L5387" t="s">
        <v>266</v>
      </c>
      <c r="M5387" t="s">
        <v>964</v>
      </c>
      <c r="N5387" t="s">
        <v>31</v>
      </c>
      <c r="O5387" t="s">
        <v>6302</v>
      </c>
    </row>
    <row r="5388" spans="1:15" x14ac:dyDescent="0.25">
      <c r="A5388">
        <v>4792</v>
      </c>
      <c r="B5388" t="s">
        <v>12447</v>
      </c>
      <c r="C5388" t="s">
        <v>962</v>
      </c>
      <c r="D5388" t="s">
        <v>963</v>
      </c>
      <c r="E5388">
        <v>60</v>
      </c>
      <c r="F5388">
        <v>12</v>
      </c>
      <c r="G5388" t="s">
        <v>12449</v>
      </c>
      <c r="H5388" t="s">
        <v>965</v>
      </c>
      <c r="I5388" t="s">
        <v>265</v>
      </c>
      <c r="J5388" s="25">
        <v>45909</v>
      </c>
      <c r="K5388" s="25">
        <v>45909</v>
      </c>
      <c r="L5388" t="s">
        <v>266</v>
      </c>
      <c r="M5388" t="s">
        <v>964</v>
      </c>
      <c r="N5388" t="s">
        <v>31</v>
      </c>
      <c r="O5388" t="s">
        <v>6302</v>
      </c>
    </row>
    <row r="5389" spans="1:15" x14ac:dyDescent="0.25">
      <c r="A5389">
        <v>4793</v>
      </c>
      <c r="B5389" t="s">
        <v>12447</v>
      </c>
      <c r="C5389" t="s">
        <v>962</v>
      </c>
      <c r="D5389" t="s">
        <v>963</v>
      </c>
      <c r="E5389">
        <v>60</v>
      </c>
      <c r="F5389">
        <v>12</v>
      </c>
      <c r="G5389" t="s">
        <v>12450</v>
      </c>
      <c r="H5389" t="s">
        <v>965</v>
      </c>
      <c r="I5389" t="s">
        <v>265</v>
      </c>
      <c r="J5389" s="25">
        <v>45909</v>
      </c>
      <c r="K5389" s="25">
        <v>45909</v>
      </c>
      <c r="L5389" t="s">
        <v>266</v>
      </c>
      <c r="M5389" t="s">
        <v>964</v>
      </c>
      <c r="N5389" t="s">
        <v>31</v>
      </c>
      <c r="O5389" t="s">
        <v>6302</v>
      </c>
    </row>
    <row r="5390" spans="1:15" x14ac:dyDescent="0.25">
      <c r="A5390">
        <v>4794</v>
      </c>
      <c r="B5390" t="s">
        <v>12447</v>
      </c>
      <c r="C5390" t="s">
        <v>962</v>
      </c>
      <c r="D5390" t="s">
        <v>963</v>
      </c>
      <c r="E5390">
        <v>60</v>
      </c>
      <c r="F5390">
        <v>12</v>
      </c>
      <c r="G5390" t="s">
        <v>12451</v>
      </c>
      <c r="H5390" t="s">
        <v>965</v>
      </c>
      <c r="I5390" t="s">
        <v>265</v>
      </c>
      <c r="J5390" s="25">
        <v>45909</v>
      </c>
      <c r="K5390" s="25">
        <v>45909</v>
      </c>
      <c r="L5390" t="s">
        <v>266</v>
      </c>
      <c r="M5390" t="s">
        <v>964</v>
      </c>
      <c r="N5390" t="s">
        <v>31</v>
      </c>
      <c r="O5390" t="s">
        <v>6302</v>
      </c>
    </row>
    <row r="5391" spans="1:15" x14ac:dyDescent="0.25">
      <c r="A5391">
        <v>4795</v>
      </c>
      <c r="B5391" t="s">
        <v>12447</v>
      </c>
      <c r="C5391" t="s">
        <v>962</v>
      </c>
      <c r="D5391" t="s">
        <v>963</v>
      </c>
      <c r="E5391">
        <v>60</v>
      </c>
      <c r="F5391">
        <v>12</v>
      </c>
      <c r="G5391" t="s">
        <v>12452</v>
      </c>
      <c r="H5391" t="s">
        <v>965</v>
      </c>
      <c r="I5391" t="s">
        <v>265</v>
      </c>
      <c r="J5391" s="25">
        <v>45909</v>
      </c>
      <c r="K5391" s="25">
        <v>45909</v>
      </c>
      <c r="L5391" t="s">
        <v>266</v>
      </c>
      <c r="M5391" t="s">
        <v>964</v>
      </c>
      <c r="N5391" t="s">
        <v>31</v>
      </c>
      <c r="O5391" t="s">
        <v>6302</v>
      </c>
    </row>
    <row r="5392" spans="1:15" x14ac:dyDescent="0.25">
      <c r="A5392">
        <v>4796</v>
      </c>
      <c r="B5392" t="s">
        <v>12447</v>
      </c>
      <c r="C5392" t="s">
        <v>962</v>
      </c>
      <c r="D5392" t="s">
        <v>963</v>
      </c>
      <c r="E5392">
        <v>60</v>
      </c>
      <c r="F5392">
        <v>12</v>
      </c>
      <c r="G5392" t="s">
        <v>12453</v>
      </c>
      <c r="H5392" t="s">
        <v>965</v>
      </c>
      <c r="I5392" t="s">
        <v>265</v>
      </c>
      <c r="J5392" s="25">
        <v>45909</v>
      </c>
      <c r="K5392" s="25">
        <v>45909</v>
      </c>
      <c r="L5392" t="s">
        <v>266</v>
      </c>
      <c r="M5392" t="s">
        <v>964</v>
      </c>
      <c r="N5392" t="s">
        <v>31</v>
      </c>
      <c r="O5392" t="s">
        <v>6302</v>
      </c>
    </row>
    <row r="5393" spans="1:15" x14ac:dyDescent="0.25">
      <c r="A5393">
        <v>4797</v>
      </c>
      <c r="B5393" t="s">
        <v>12447</v>
      </c>
      <c r="C5393" t="s">
        <v>962</v>
      </c>
      <c r="D5393" t="s">
        <v>963</v>
      </c>
      <c r="E5393">
        <v>60</v>
      </c>
      <c r="F5393">
        <v>12</v>
      </c>
      <c r="G5393" t="s">
        <v>12454</v>
      </c>
      <c r="H5393" t="s">
        <v>965</v>
      </c>
      <c r="I5393" t="s">
        <v>265</v>
      </c>
      <c r="J5393" s="25">
        <v>45909</v>
      </c>
      <c r="K5393" s="25">
        <v>45909</v>
      </c>
      <c r="L5393" t="s">
        <v>266</v>
      </c>
      <c r="M5393" t="s">
        <v>964</v>
      </c>
      <c r="N5393" t="s">
        <v>31</v>
      </c>
      <c r="O5393" t="s">
        <v>6302</v>
      </c>
    </row>
    <row r="5394" spans="1:15" x14ac:dyDescent="0.25">
      <c r="A5394">
        <v>4798</v>
      </c>
      <c r="B5394" t="s">
        <v>12447</v>
      </c>
      <c r="C5394" t="s">
        <v>962</v>
      </c>
      <c r="D5394" t="s">
        <v>963</v>
      </c>
      <c r="E5394">
        <v>60</v>
      </c>
      <c r="F5394">
        <v>12</v>
      </c>
      <c r="G5394" t="s">
        <v>12455</v>
      </c>
      <c r="H5394" t="s">
        <v>965</v>
      </c>
      <c r="I5394" t="s">
        <v>265</v>
      </c>
      <c r="J5394" s="25">
        <v>45909</v>
      </c>
      <c r="K5394" s="25">
        <v>45909</v>
      </c>
      <c r="L5394" t="s">
        <v>266</v>
      </c>
      <c r="M5394" t="s">
        <v>964</v>
      </c>
      <c r="N5394" t="s">
        <v>31</v>
      </c>
      <c r="O5394" t="s">
        <v>6302</v>
      </c>
    </row>
    <row r="5395" spans="1:15" x14ac:dyDescent="0.25">
      <c r="A5395">
        <v>4799</v>
      </c>
      <c r="B5395" t="s">
        <v>12447</v>
      </c>
      <c r="C5395" t="s">
        <v>962</v>
      </c>
      <c r="D5395" t="s">
        <v>963</v>
      </c>
      <c r="E5395">
        <v>60</v>
      </c>
      <c r="F5395">
        <v>12</v>
      </c>
      <c r="G5395" t="s">
        <v>12456</v>
      </c>
      <c r="H5395" t="s">
        <v>965</v>
      </c>
      <c r="I5395" t="s">
        <v>265</v>
      </c>
      <c r="J5395" s="25">
        <v>45909</v>
      </c>
      <c r="K5395" s="25">
        <v>45909</v>
      </c>
      <c r="L5395" t="s">
        <v>266</v>
      </c>
      <c r="M5395" t="s">
        <v>964</v>
      </c>
      <c r="N5395" t="s">
        <v>31</v>
      </c>
      <c r="O5395" t="s">
        <v>6302</v>
      </c>
    </row>
    <row r="5396" spans="1:15" x14ac:dyDescent="0.25">
      <c r="A5396">
        <v>4800</v>
      </c>
      <c r="B5396" t="s">
        <v>12447</v>
      </c>
      <c r="C5396" t="s">
        <v>962</v>
      </c>
      <c r="D5396" t="s">
        <v>963</v>
      </c>
      <c r="E5396">
        <v>60</v>
      </c>
      <c r="F5396">
        <v>12</v>
      </c>
      <c r="G5396" t="s">
        <v>12457</v>
      </c>
      <c r="H5396" t="s">
        <v>965</v>
      </c>
      <c r="I5396" t="s">
        <v>265</v>
      </c>
      <c r="J5396" s="25">
        <v>45909</v>
      </c>
      <c r="K5396" s="25">
        <v>45909</v>
      </c>
      <c r="L5396" t="s">
        <v>266</v>
      </c>
      <c r="M5396" t="s">
        <v>964</v>
      </c>
      <c r="N5396" t="s">
        <v>31</v>
      </c>
      <c r="O5396" t="s">
        <v>6302</v>
      </c>
    </row>
    <row r="5397" spans="1:15" x14ac:dyDescent="0.25">
      <c r="A5397">
        <v>4801</v>
      </c>
      <c r="B5397" t="s">
        <v>12447</v>
      </c>
      <c r="C5397" t="s">
        <v>962</v>
      </c>
      <c r="D5397" t="s">
        <v>963</v>
      </c>
      <c r="E5397">
        <v>60</v>
      </c>
      <c r="F5397">
        <v>12</v>
      </c>
      <c r="G5397" t="s">
        <v>12458</v>
      </c>
      <c r="H5397" t="s">
        <v>965</v>
      </c>
      <c r="I5397" t="s">
        <v>265</v>
      </c>
      <c r="J5397" s="25">
        <v>45909</v>
      </c>
      <c r="K5397" s="25">
        <v>45909</v>
      </c>
      <c r="L5397" t="s">
        <v>266</v>
      </c>
      <c r="M5397" t="s">
        <v>964</v>
      </c>
      <c r="N5397" t="s">
        <v>31</v>
      </c>
      <c r="O5397" t="s">
        <v>6302</v>
      </c>
    </row>
    <row r="5398" spans="1:15" x14ac:dyDescent="0.25">
      <c r="A5398">
        <v>4802</v>
      </c>
      <c r="B5398" t="s">
        <v>12447</v>
      </c>
      <c r="C5398" t="s">
        <v>962</v>
      </c>
      <c r="D5398" t="s">
        <v>963</v>
      </c>
      <c r="E5398">
        <v>10</v>
      </c>
      <c r="F5398">
        <v>2</v>
      </c>
      <c r="G5398" t="s">
        <v>12459</v>
      </c>
      <c r="H5398" t="s">
        <v>965</v>
      </c>
      <c r="I5398" t="s">
        <v>265</v>
      </c>
      <c r="J5398" s="25">
        <v>45909</v>
      </c>
      <c r="K5398" s="25">
        <v>45909</v>
      </c>
      <c r="L5398" t="s">
        <v>266</v>
      </c>
      <c r="M5398" t="s">
        <v>964</v>
      </c>
      <c r="N5398" t="s">
        <v>31</v>
      </c>
      <c r="O5398" t="s">
        <v>6302</v>
      </c>
    </row>
    <row r="5399" spans="1:15" x14ac:dyDescent="0.25">
      <c r="A5399">
        <v>3521</v>
      </c>
      <c r="B5399" t="s">
        <v>12040</v>
      </c>
      <c r="C5399" t="s">
        <v>962</v>
      </c>
      <c r="D5399" t="s">
        <v>963</v>
      </c>
      <c r="E5399">
        <v>4</v>
      </c>
      <c r="F5399">
        <v>0</v>
      </c>
      <c r="G5399" t="s">
        <v>12140</v>
      </c>
      <c r="H5399" t="s">
        <v>965</v>
      </c>
      <c r="I5399" t="s">
        <v>265</v>
      </c>
      <c r="J5399" s="25">
        <v>45909</v>
      </c>
      <c r="K5399" s="25">
        <v>45909</v>
      </c>
      <c r="L5399" t="s">
        <v>266</v>
      </c>
      <c r="M5399" t="s">
        <v>964</v>
      </c>
      <c r="N5399" t="s">
        <v>31</v>
      </c>
      <c r="O5399" t="s">
        <v>6282</v>
      </c>
    </row>
    <row r="5400" spans="1:15" x14ac:dyDescent="0.25">
      <c r="A5400">
        <v>3522</v>
      </c>
      <c r="B5400" t="s">
        <v>12460</v>
      </c>
      <c r="C5400" t="s">
        <v>966</v>
      </c>
      <c r="D5400" t="s">
        <v>967</v>
      </c>
      <c r="E5400">
        <v>60</v>
      </c>
      <c r="F5400">
        <v>12</v>
      </c>
      <c r="G5400" t="s">
        <v>12461</v>
      </c>
      <c r="H5400" t="s">
        <v>12462</v>
      </c>
      <c r="I5400" t="s">
        <v>265</v>
      </c>
      <c r="J5400" s="25">
        <v>45882</v>
      </c>
      <c r="K5400" s="25">
        <v>45882</v>
      </c>
      <c r="L5400" t="s">
        <v>432</v>
      </c>
      <c r="M5400" t="s">
        <v>964</v>
      </c>
      <c r="N5400" t="s">
        <v>258</v>
      </c>
      <c r="O5400" t="s">
        <v>6282</v>
      </c>
    </row>
    <row r="5401" spans="1:15" x14ac:dyDescent="0.25">
      <c r="A5401">
        <v>3523</v>
      </c>
      <c r="B5401" t="s">
        <v>12235</v>
      </c>
      <c r="C5401" t="s">
        <v>966</v>
      </c>
      <c r="D5401" t="s">
        <v>967</v>
      </c>
      <c r="E5401">
        <v>60</v>
      </c>
      <c r="F5401">
        <v>12</v>
      </c>
      <c r="G5401" t="s">
        <v>12463</v>
      </c>
      <c r="H5401" t="s">
        <v>12462</v>
      </c>
      <c r="I5401" t="s">
        <v>265</v>
      </c>
      <c r="J5401" s="25">
        <v>45882</v>
      </c>
      <c r="K5401" s="25">
        <v>45882</v>
      </c>
      <c r="L5401" t="s">
        <v>432</v>
      </c>
      <c r="M5401" t="s">
        <v>964</v>
      </c>
      <c r="N5401" t="s">
        <v>258</v>
      </c>
      <c r="O5401" t="s">
        <v>6282</v>
      </c>
    </row>
    <row r="5402" spans="1:15" x14ac:dyDescent="0.25">
      <c r="A5402">
        <v>3524</v>
      </c>
      <c r="B5402" t="s">
        <v>12464</v>
      </c>
      <c r="C5402" t="s">
        <v>966</v>
      </c>
      <c r="D5402" t="s">
        <v>967</v>
      </c>
      <c r="E5402">
        <v>60</v>
      </c>
      <c r="F5402">
        <v>12</v>
      </c>
      <c r="G5402" t="s">
        <v>12465</v>
      </c>
      <c r="H5402" t="s">
        <v>12462</v>
      </c>
      <c r="I5402" t="s">
        <v>265</v>
      </c>
      <c r="J5402" s="25">
        <v>45882</v>
      </c>
      <c r="K5402" s="25">
        <v>45882</v>
      </c>
      <c r="L5402" t="s">
        <v>432</v>
      </c>
      <c r="M5402" t="s">
        <v>964</v>
      </c>
      <c r="N5402" t="s">
        <v>258</v>
      </c>
      <c r="O5402" t="s">
        <v>6282</v>
      </c>
    </row>
    <row r="5403" spans="1:15" x14ac:dyDescent="0.25">
      <c r="A5403">
        <v>3525</v>
      </c>
      <c r="B5403" t="s">
        <v>12284</v>
      </c>
      <c r="C5403" t="s">
        <v>966</v>
      </c>
      <c r="D5403" t="s">
        <v>967</v>
      </c>
      <c r="E5403">
        <v>60</v>
      </c>
      <c r="F5403">
        <v>12</v>
      </c>
      <c r="G5403" t="s">
        <v>12466</v>
      </c>
      <c r="H5403" t="s">
        <v>12462</v>
      </c>
      <c r="I5403" t="s">
        <v>265</v>
      </c>
      <c r="J5403" s="25">
        <v>45882</v>
      </c>
      <c r="K5403" s="25">
        <v>45882</v>
      </c>
      <c r="L5403" t="s">
        <v>432</v>
      </c>
      <c r="M5403" t="s">
        <v>964</v>
      </c>
      <c r="N5403" t="s">
        <v>258</v>
      </c>
      <c r="O5403" t="s">
        <v>6282</v>
      </c>
    </row>
    <row r="5404" spans="1:15" x14ac:dyDescent="0.25">
      <c r="A5404">
        <v>3526</v>
      </c>
      <c r="B5404" t="s">
        <v>12467</v>
      </c>
      <c r="C5404" t="s">
        <v>966</v>
      </c>
      <c r="D5404" t="s">
        <v>967</v>
      </c>
      <c r="E5404">
        <v>60</v>
      </c>
      <c r="F5404">
        <v>12</v>
      </c>
      <c r="G5404" t="s">
        <v>12468</v>
      </c>
      <c r="H5404" t="s">
        <v>12462</v>
      </c>
      <c r="I5404" t="s">
        <v>265</v>
      </c>
      <c r="J5404" s="25">
        <v>45882</v>
      </c>
      <c r="K5404" s="25">
        <v>45882</v>
      </c>
      <c r="L5404" t="s">
        <v>432</v>
      </c>
      <c r="M5404" t="s">
        <v>964</v>
      </c>
      <c r="N5404" t="s">
        <v>258</v>
      </c>
      <c r="O5404" t="s">
        <v>6282</v>
      </c>
    </row>
    <row r="5405" spans="1:15" x14ac:dyDescent="0.25">
      <c r="A5405">
        <v>3527</v>
      </c>
      <c r="B5405" t="s">
        <v>12284</v>
      </c>
      <c r="C5405" t="s">
        <v>966</v>
      </c>
      <c r="D5405" t="s">
        <v>967</v>
      </c>
      <c r="E5405">
        <v>60</v>
      </c>
      <c r="F5405">
        <v>12</v>
      </c>
      <c r="G5405" t="s">
        <v>12469</v>
      </c>
      <c r="H5405" t="s">
        <v>12462</v>
      </c>
      <c r="I5405" t="s">
        <v>265</v>
      </c>
      <c r="J5405" s="25">
        <v>45882</v>
      </c>
      <c r="K5405" s="25">
        <v>45882</v>
      </c>
      <c r="L5405" t="s">
        <v>432</v>
      </c>
      <c r="M5405" t="s">
        <v>964</v>
      </c>
      <c r="N5405" t="s">
        <v>258</v>
      </c>
      <c r="O5405" t="s">
        <v>6282</v>
      </c>
    </row>
    <row r="5406" spans="1:15" x14ac:dyDescent="0.25">
      <c r="A5406">
        <v>3528</v>
      </c>
      <c r="B5406" t="s">
        <v>12467</v>
      </c>
      <c r="C5406" t="s">
        <v>966</v>
      </c>
      <c r="D5406" t="s">
        <v>967</v>
      </c>
      <c r="E5406">
        <v>60</v>
      </c>
      <c r="F5406">
        <v>12</v>
      </c>
      <c r="G5406" t="s">
        <v>12470</v>
      </c>
      <c r="H5406" t="s">
        <v>12462</v>
      </c>
      <c r="I5406" t="s">
        <v>265</v>
      </c>
      <c r="J5406" s="25">
        <v>45882</v>
      </c>
      <c r="K5406" s="25">
        <v>45882</v>
      </c>
      <c r="L5406" t="s">
        <v>432</v>
      </c>
      <c r="M5406" t="s">
        <v>964</v>
      </c>
      <c r="N5406" t="s">
        <v>258</v>
      </c>
      <c r="O5406" t="s">
        <v>6282</v>
      </c>
    </row>
    <row r="5407" spans="1:15" x14ac:dyDescent="0.25">
      <c r="A5407">
        <v>3529</v>
      </c>
      <c r="B5407" t="s">
        <v>12467</v>
      </c>
      <c r="C5407" t="s">
        <v>966</v>
      </c>
      <c r="D5407" t="s">
        <v>967</v>
      </c>
      <c r="E5407">
        <v>60</v>
      </c>
      <c r="F5407">
        <v>12</v>
      </c>
      <c r="G5407" t="s">
        <v>12471</v>
      </c>
      <c r="H5407" t="s">
        <v>12462</v>
      </c>
      <c r="I5407" t="s">
        <v>265</v>
      </c>
      <c r="J5407" s="25">
        <v>45882</v>
      </c>
      <c r="K5407" s="25">
        <v>45882</v>
      </c>
      <c r="L5407" t="s">
        <v>432</v>
      </c>
      <c r="M5407" t="s">
        <v>964</v>
      </c>
      <c r="N5407" t="s">
        <v>258</v>
      </c>
      <c r="O5407" t="s">
        <v>6282</v>
      </c>
    </row>
    <row r="5408" spans="1:15" x14ac:dyDescent="0.25">
      <c r="A5408">
        <v>3530</v>
      </c>
      <c r="B5408" t="s">
        <v>12467</v>
      </c>
      <c r="C5408" t="s">
        <v>966</v>
      </c>
      <c r="D5408" t="s">
        <v>967</v>
      </c>
      <c r="E5408">
        <v>60</v>
      </c>
      <c r="F5408">
        <v>12</v>
      </c>
      <c r="G5408" t="s">
        <v>12472</v>
      </c>
      <c r="H5408" t="s">
        <v>12462</v>
      </c>
      <c r="I5408" t="s">
        <v>265</v>
      </c>
      <c r="J5408" s="25">
        <v>45882</v>
      </c>
      <c r="K5408" s="25">
        <v>45882</v>
      </c>
      <c r="L5408" t="s">
        <v>432</v>
      </c>
      <c r="M5408" t="s">
        <v>964</v>
      </c>
      <c r="N5408" t="s">
        <v>258</v>
      </c>
      <c r="O5408" t="s">
        <v>6282</v>
      </c>
    </row>
    <row r="5409" spans="1:15" x14ac:dyDescent="0.25">
      <c r="A5409">
        <v>3531</v>
      </c>
      <c r="B5409" t="s">
        <v>12467</v>
      </c>
      <c r="C5409" t="s">
        <v>966</v>
      </c>
      <c r="D5409" t="s">
        <v>967</v>
      </c>
      <c r="E5409">
        <v>60</v>
      </c>
      <c r="F5409">
        <v>12</v>
      </c>
      <c r="G5409" t="s">
        <v>12473</v>
      </c>
      <c r="H5409" t="s">
        <v>12462</v>
      </c>
      <c r="I5409" t="s">
        <v>265</v>
      </c>
      <c r="J5409" s="25">
        <v>45882</v>
      </c>
      <c r="K5409" s="25">
        <v>45882</v>
      </c>
      <c r="L5409" t="s">
        <v>432</v>
      </c>
      <c r="M5409" t="s">
        <v>964</v>
      </c>
      <c r="N5409" t="s">
        <v>258</v>
      </c>
      <c r="O5409" t="s">
        <v>6282</v>
      </c>
    </row>
    <row r="5410" spans="1:15" x14ac:dyDescent="0.25">
      <c r="A5410">
        <v>3532</v>
      </c>
      <c r="B5410" t="s">
        <v>12467</v>
      </c>
      <c r="C5410" t="s">
        <v>966</v>
      </c>
      <c r="D5410" t="s">
        <v>967</v>
      </c>
      <c r="E5410">
        <v>60</v>
      </c>
      <c r="F5410">
        <v>12</v>
      </c>
      <c r="G5410" t="s">
        <v>12474</v>
      </c>
      <c r="H5410" t="s">
        <v>12462</v>
      </c>
      <c r="I5410" t="s">
        <v>265</v>
      </c>
      <c r="J5410" s="25">
        <v>45882</v>
      </c>
      <c r="K5410" s="25">
        <v>45882</v>
      </c>
      <c r="L5410" t="s">
        <v>432</v>
      </c>
      <c r="M5410" t="s">
        <v>964</v>
      </c>
      <c r="N5410" t="s">
        <v>258</v>
      </c>
      <c r="O5410" t="s">
        <v>6282</v>
      </c>
    </row>
    <row r="5411" spans="1:15" x14ac:dyDescent="0.25">
      <c r="A5411">
        <v>3533</v>
      </c>
      <c r="B5411" t="s">
        <v>12467</v>
      </c>
      <c r="C5411" t="s">
        <v>966</v>
      </c>
      <c r="D5411" t="s">
        <v>967</v>
      </c>
      <c r="E5411">
        <v>60</v>
      </c>
      <c r="F5411">
        <v>12</v>
      </c>
      <c r="G5411" t="s">
        <v>12475</v>
      </c>
      <c r="H5411" t="s">
        <v>12462</v>
      </c>
      <c r="I5411" t="s">
        <v>265</v>
      </c>
      <c r="J5411" s="25">
        <v>45882</v>
      </c>
      <c r="K5411" s="25">
        <v>45882</v>
      </c>
      <c r="L5411" t="s">
        <v>432</v>
      </c>
      <c r="M5411" t="s">
        <v>964</v>
      </c>
      <c r="N5411" t="s">
        <v>258</v>
      </c>
      <c r="O5411" t="s">
        <v>6282</v>
      </c>
    </row>
    <row r="5412" spans="1:15" x14ac:dyDescent="0.25">
      <c r="A5412">
        <v>3534</v>
      </c>
      <c r="B5412" t="s">
        <v>12467</v>
      </c>
      <c r="C5412" t="s">
        <v>966</v>
      </c>
      <c r="D5412" t="s">
        <v>967</v>
      </c>
      <c r="E5412">
        <v>60</v>
      </c>
      <c r="F5412">
        <v>12</v>
      </c>
      <c r="G5412" t="s">
        <v>12476</v>
      </c>
      <c r="H5412" t="s">
        <v>12462</v>
      </c>
      <c r="I5412" t="s">
        <v>265</v>
      </c>
      <c r="J5412" s="25">
        <v>45882</v>
      </c>
      <c r="K5412" s="25">
        <v>45882</v>
      </c>
      <c r="L5412" t="s">
        <v>432</v>
      </c>
      <c r="M5412" t="s">
        <v>964</v>
      </c>
      <c r="N5412" t="s">
        <v>258</v>
      </c>
      <c r="O5412" t="s">
        <v>6282</v>
      </c>
    </row>
    <row r="5413" spans="1:15" x14ac:dyDescent="0.25">
      <c r="A5413">
        <v>3535</v>
      </c>
      <c r="B5413" t="s">
        <v>12467</v>
      </c>
      <c r="C5413" t="s">
        <v>966</v>
      </c>
      <c r="D5413" t="s">
        <v>967</v>
      </c>
      <c r="E5413">
        <v>60</v>
      </c>
      <c r="F5413">
        <v>12</v>
      </c>
      <c r="G5413" t="s">
        <v>12477</v>
      </c>
      <c r="H5413" t="s">
        <v>12462</v>
      </c>
      <c r="I5413" t="s">
        <v>265</v>
      </c>
      <c r="J5413" s="25">
        <v>45882</v>
      </c>
      <c r="K5413" s="25">
        <v>45882</v>
      </c>
      <c r="L5413" t="s">
        <v>432</v>
      </c>
      <c r="M5413" t="s">
        <v>964</v>
      </c>
      <c r="N5413" t="s">
        <v>258</v>
      </c>
      <c r="O5413" t="s">
        <v>6282</v>
      </c>
    </row>
    <row r="5414" spans="1:15" x14ac:dyDescent="0.25">
      <c r="A5414">
        <v>3536</v>
      </c>
      <c r="B5414" t="s">
        <v>12467</v>
      </c>
      <c r="C5414" t="s">
        <v>966</v>
      </c>
      <c r="D5414" t="s">
        <v>967</v>
      </c>
      <c r="E5414">
        <v>60</v>
      </c>
      <c r="F5414">
        <v>12</v>
      </c>
      <c r="G5414" t="s">
        <v>12478</v>
      </c>
      <c r="H5414" t="s">
        <v>12462</v>
      </c>
      <c r="I5414" t="s">
        <v>265</v>
      </c>
      <c r="J5414" s="25">
        <v>45882</v>
      </c>
      <c r="K5414" s="25">
        <v>45882</v>
      </c>
      <c r="L5414" t="s">
        <v>432</v>
      </c>
      <c r="M5414" t="s">
        <v>964</v>
      </c>
      <c r="N5414" t="s">
        <v>258</v>
      </c>
      <c r="O5414" t="s">
        <v>6282</v>
      </c>
    </row>
    <row r="5415" spans="1:15" x14ac:dyDescent="0.25">
      <c r="A5415">
        <v>3537</v>
      </c>
      <c r="B5415" t="s">
        <v>12467</v>
      </c>
      <c r="C5415" t="s">
        <v>966</v>
      </c>
      <c r="D5415" t="s">
        <v>967</v>
      </c>
      <c r="E5415">
        <v>60</v>
      </c>
      <c r="F5415">
        <v>12</v>
      </c>
      <c r="G5415" t="s">
        <v>12479</v>
      </c>
      <c r="H5415" t="s">
        <v>12462</v>
      </c>
      <c r="I5415" t="s">
        <v>265</v>
      </c>
      <c r="J5415" s="25">
        <v>45882</v>
      </c>
      <c r="K5415" s="25">
        <v>45882</v>
      </c>
      <c r="L5415" t="s">
        <v>432</v>
      </c>
      <c r="M5415" t="s">
        <v>964</v>
      </c>
      <c r="N5415" t="s">
        <v>258</v>
      </c>
      <c r="O5415" t="s">
        <v>6282</v>
      </c>
    </row>
    <row r="5416" spans="1:15" x14ac:dyDescent="0.25">
      <c r="A5416">
        <v>3538</v>
      </c>
      <c r="B5416" t="s">
        <v>12460</v>
      </c>
      <c r="C5416" t="s">
        <v>966</v>
      </c>
      <c r="D5416" t="s">
        <v>967</v>
      </c>
      <c r="E5416">
        <v>60</v>
      </c>
      <c r="F5416">
        <v>12</v>
      </c>
      <c r="G5416" t="s">
        <v>12480</v>
      </c>
      <c r="H5416" t="s">
        <v>12462</v>
      </c>
      <c r="I5416" t="s">
        <v>265</v>
      </c>
      <c r="J5416" s="25">
        <v>45882</v>
      </c>
      <c r="K5416" s="25">
        <v>45882</v>
      </c>
      <c r="L5416" t="s">
        <v>432</v>
      </c>
      <c r="M5416" t="s">
        <v>964</v>
      </c>
      <c r="N5416" t="s">
        <v>258</v>
      </c>
      <c r="O5416" t="s">
        <v>6282</v>
      </c>
    </row>
    <row r="5417" spans="1:15" x14ac:dyDescent="0.25">
      <c r="A5417">
        <v>3539</v>
      </c>
      <c r="B5417" t="s">
        <v>12467</v>
      </c>
      <c r="C5417" t="s">
        <v>966</v>
      </c>
      <c r="D5417" t="s">
        <v>967</v>
      </c>
      <c r="E5417">
        <v>60</v>
      </c>
      <c r="F5417">
        <v>12</v>
      </c>
      <c r="G5417" t="s">
        <v>12481</v>
      </c>
      <c r="H5417" t="s">
        <v>12462</v>
      </c>
      <c r="I5417" t="s">
        <v>265</v>
      </c>
      <c r="J5417" s="25">
        <v>45882</v>
      </c>
      <c r="K5417" s="25">
        <v>45882</v>
      </c>
      <c r="L5417" t="s">
        <v>432</v>
      </c>
      <c r="M5417" t="s">
        <v>964</v>
      </c>
      <c r="N5417" t="s">
        <v>258</v>
      </c>
      <c r="O5417" t="s">
        <v>6282</v>
      </c>
    </row>
    <row r="5418" spans="1:15" x14ac:dyDescent="0.25">
      <c r="A5418">
        <v>3540</v>
      </c>
      <c r="B5418" t="s">
        <v>12467</v>
      </c>
      <c r="C5418" t="s">
        <v>966</v>
      </c>
      <c r="D5418" t="s">
        <v>967</v>
      </c>
      <c r="E5418">
        <v>60</v>
      </c>
      <c r="F5418">
        <v>12</v>
      </c>
      <c r="G5418" t="s">
        <v>12482</v>
      </c>
      <c r="H5418" t="s">
        <v>12462</v>
      </c>
      <c r="I5418" t="s">
        <v>265</v>
      </c>
      <c r="J5418" s="25">
        <v>45882</v>
      </c>
      <c r="K5418" s="25">
        <v>45882</v>
      </c>
      <c r="L5418" t="s">
        <v>432</v>
      </c>
      <c r="M5418" t="s">
        <v>964</v>
      </c>
      <c r="N5418" t="s">
        <v>258</v>
      </c>
      <c r="O5418" t="s">
        <v>6282</v>
      </c>
    </row>
    <row r="5419" spans="1:15" x14ac:dyDescent="0.25">
      <c r="A5419">
        <v>3541</v>
      </c>
      <c r="B5419" t="s">
        <v>12467</v>
      </c>
      <c r="C5419" t="s">
        <v>966</v>
      </c>
      <c r="D5419" t="s">
        <v>967</v>
      </c>
      <c r="E5419">
        <v>60</v>
      </c>
      <c r="F5419">
        <v>12</v>
      </c>
      <c r="G5419" t="s">
        <v>12483</v>
      </c>
      <c r="H5419" t="s">
        <v>12462</v>
      </c>
      <c r="I5419" t="s">
        <v>265</v>
      </c>
      <c r="J5419" s="25">
        <v>45882</v>
      </c>
      <c r="K5419" s="25">
        <v>45882</v>
      </c>
      <c r="L5419" t="s">
        <v>432</v>
      </c>
      <c r="M5419" t="s">
        <v>964</v>
      </c>
      <c r="N5419" t="s">
        <v>258</v>
      </c>
      <c r="O5419" t="s">
        <v>6282</v>
      </c>
    </row>
    <row r="5420" spans="1:15" x14ac:dyDescent="0.25">
      <c r="A5420">
        <v>3542</v>
      </c>
      <c r="B5420" t="s">
        <v>12467</v>
      </c>
      <c r="C5420" t="s">
        <v>966</v>
      </c>
      <c r="D5420" t="s">
        <v>967</v>
      </c>
      <c r="E5420">
        <v>60</v>
      </c>
      <c r="F5420">
        <v>12</v>
      </c>
      <c r="G5420" t="s">
        <v>12484</v>
      </c>
      <c r="H5420" t="s">
        <v>12462</v>
      </c>
      <c r="I5420" t="s">
        <v>265</v>
      </c>
      <c r="J5420" s="25">
        <v>45882</v>
      </c>
      <c r="K5420" s="25">
        <v>45882</v>
      </c>
      <c r="L5420" t="s">
        <v>432</v>
      </c>
      <c r="M5420" t="s">
        <v>964</v>
      </c>
      <c r="N5420" t="s">
        <v>258</v>
      </c>
      <c r="O5420" t="s">
        <v>6282</v>
      </c>
    </row>
    <row r="5421" spans="1:15" x14ac:dyDescent="0.25">
      <c r="A5421">
        <v>3543</v>
      </c>
      <c r="B5421" t="s">
        <v>12464</v>
      </c>
      <c r="C5421" t="s">
        <v>966</v>
      </c>
      <c r="D5421" t="s">
        <v>967</v>
      </c>
      <c r="E5421">
        <v>60</v>
      </c>
      <c r="F5421">
        <v>12</v>
      </c>
      <c r="G5421" t="s">
        <v>12485</v>
      </c>
      <c r="H5421" t="s">
        <v>12462</v>
      </c>
      <c r="I5421" t="s">
        <v>265</v>
      </c>
      <c r="J5421" s="25">
        <v>45882</v>
      </c>
      <c r="K5421" s="25">
        <v>45882</v>
      </c>
      <c r="L5421" t="s">
        <v>432</v>
      </c>
      <c r="M5421" t="s">
        <v>964</v>
      </c>
      <c r="N5421" t="s">
        <v>258</v>
      </c>
      <c r="O5421" t="s">
        <v>6282</v>
      </c>
    </row>
    <row r="5422" spans="1:15" x14ac:dyDescent="0.25">
      <c r="A5422">
        <v>3544</v>
      </c>
      <c r="B5422" t="s">
        <v>12467</v>
      </c>
      <c r="C5422" t="s">
        <v>966</v>
      </c>
      <c r="D5422" t="s">
        <v>967</v>
      </c>
      <c r="E5422">
        <v>60</v>
      </c>
      <c r="F5422">
        <v>12</v>
      </c>
      <c r="G5422" t="s">
        <v>12486</v>
      </c>
      <c r="H5422" t="s">
        <v>12462</v>
      </c>
      <c r="I5422" t="s">
        <v>265</v>
      </c>
      <c r="J5422" s="25">
        <v>45882</v>
      </c>
      <c r="K5422" s="25">
        <v>45882</v>
      </c>
      <c r="L5422" t="s">
        <v>432</v>
      </c>
      <c r="M5422" t="s">
        <v>964</v>
      </c>
      <c r="N5422" t="s">
        <v>258</v>
      </c>
      <c r="O5422" t="s">
        <v>6282</v>
      </c>
    </row>
    <row r="5423" spans="1:15" x14ac:dyDescent="0.25">
      <c r="A5423">
        <v>3545</v>
      </c>
      <c r="B5423" t="s">
        <v>12464</v>
      </c>
      <c r="C5423" t="s">
        <v>966</v>
      </c>
      <c r="D5423" t="s">
        <v>967</v>
      </c>
      <c r="E5423">
        <v>60</v>
      </c>
      <c r="F5423">
        <v>12</v>
      </c>
      <c r="G5423" t="s">
        <v>12487</v>
      </c>
      <c r="H5423" t="s">
        <v>12462</v>
      </c>
      <c r="I5423" t="s">
        <v>265</v>
      </c>
      <c r="J5423" s="25">
        <v>45882</v>
      </c>
      <c r="K5423" s="25">
        <v>45882</v>
      </c>
      <c r="L5423" t="s">
        <v>432</v>
      </c>
      <c r="M5423" t="s">
        <v>964</v>
      </c>
      <c r="N5423" t="s">
        <v>258</v>
      </c>
      <c r="O5423" t="s">
        <v>6282</v>
      </c>
    </row>
    <row r="5424" spans="1:15" x14ac:dyDescent="0.25">
      <c r="A5424">
        <v>3546</v>
      </c>
      <c r="B5424" t="s">
        <v>12467</v>
      </c>
      <c r="C5424" t="s">
        <v>966</v>
      </c>
      <c r="D5424" t="s">
        <v>967</v>
      </c>
      <c r="E5424">
        <v>60</v>
      </c>
      <c r="F5424">
        <v>12</v>
      </c>
      <c r="G5424" t="s">
        <v>12488</v>
      </c>
      <c r="H5424" t="s">
        <v>12462</v>
      </c>
      <c r="I5424" t="s">
        <v>265</v>
      </c>
      <c r="J5424" s="25">
        <v>45882</v>
      </c>
      <c r="K5424" s="25">
        <v>45882</v>
      </c>
      <c r="L5424" t="s">
        <v>432</v>
      </c>
      <c r="M5424" t="s">
        <v>964</v>
      </c>
      <c r="N5424" t="s">
        <v>258</v>
      </c>
      <c r="O5424" t="s">
        <v>6282</v>
      </c>
    </row>
    <row r="5425" spans="1:15" x14ac:dyDescent="0.25">
      <c r="A5425">
        <v>3547</v>
      </c>
      <c r="B5425" t="s">
        <v>12464</v>
      </c>
      <c r="C5425" t="s">
        <v>966</v>
      </c>
      <c r="D5425" t="s">
        <v>967</v>
      </c>
      <c r="E5425">
        <v>60</v>
      </c>
      <c r="F5425">
        <v>12</v>
      </c>
      <c r="G5425" t="s">
        <v>12489</v>
      </c>
      <c r="H5425" t="s">
        <v>12462</v>
      </c>
      <c r="I5425" t="s">
        <v>265</v>
      </c>
      <c r="J5425" s="25">
        <v>45882</v>
      </c>
      <c r="K5425" s="25">
        <v>45882</v>
      </c>
      <c r="L5425" t="s">
        <v>432</v>
      </c>
      <c r="M5425" t="s">
        <v>964</v>
      </c>
      <c r="N5425" t="s">
        <v>258</v>
      </c>
      <c r="O5425" t="s">
        <v>6282</v>
      </c>
    </row>
    <row r="5426" spans="1:15" x14ac:dyDescent="0.25">
      <c r="A5426">
        <v>3548</v>
      </c>
      <c r="B5426" t="s">
        <v>12284</v>
      </c>
      <c r="C5426" t="s">
        <v>966</v>
      </c>
      <c r="D5426" t="s">
        <v>967</v>
      </c>
      <c r="E5426">
        <v>60</v>
      </c>
      <c r="F5426">
        <v>12</v>
      </c>
      <c r="G5426" t="s">
        <v>12490</v>
      </c>
      <c r="H5426" t="s">
        <v>12462</v>
      </c>
      <c r="I5426" t="s">
        <v>265</v>
      </c>
      <c r="J5426" s="25">
        <v>45882</v>
      </c>
      <c r="K5426" s="25">
        <v>45882</v>
      </c>
      <c r="L5426" t="s">
        <v>432</v>
      </c>
      <c r="M5426" t="s">
        <v>964</v>
      </c>
      <c r="N5426" t="s">
        <v>258</v>
      </c>
      <c r="O5426" t="s">
        <v>6282</v>
      </c>
    </row>
    <row r="5427" spans="1:15" x14ac:dyDescent="0.25">
      <c r="A5427">
        <v>3549</v>
      </c>
      <c r="B5427" t="s">
        <v>12284</v>
      </c>
      <c r="C5427" t="s">
        <v>966</v>
      </c>
      <c r="D5427" t="s">
        <v>967</v>
      </c>
      <c r="E5427">
        <v>60</v>
      </c>
      <c r="F5427">
        <v>12</v>
      </c>
      <c r="G5427" t="s">
        <v>12491</v>
      </c>
      <c r="H5427" t="s">
        <v>12462</v>
      </c>
      <c r="I5427" t="s">
        <v>265</v>
      </c>
      <c r="J5427" s="25">
        <v>45882</v>
      </c>
      <c r="K5427" s="25">
        <v>45882</v>
      </c>
      <c r="L5427" t="s">
        <v>432</v>
      </c>
      <c r="M5427" t="s">
        <v>964</v>
      </c>
      <c r="N5427" t="s">
        <v>258</v>
      </c>
      <c r="O5427" t="s">
        <v>6282</v>
      </c>
    </row>
    <row r="5428" spans="1:15" x14ac:dyDescent="0.25">
      <c r="A5428">
        <v>3550</v>
      </c>
      <c r="B5428" t="s">
        <v>12467</v>
      </c>
      <c r="C5428" t="s">
        <v>966</v>
      </c>
      <c r="D5428" t="s">
        <v>967</v>
      </c>
      <c r="E5428">
        <v>60</v>
      </c>
      <c r="F5428">
        <v>12</v>
      </c>
      <c r="G5428" t="s">
        <v>12492</v>
      </c>
      <c r="H5428" t="s">
        <v>12462</v>
      </c>
      <c r="I5428" t="s">
        <v>265</v>
      </c>
      <c r="J5428" s="25">
        <v>45882</v>
      </c>
      <c r="K5428" s="25">
        <v>45882</v>
      </c>
      <c r="L5428" t="s">
        <v>432</v>
      </c>
      <c r="M5428" t="s">
        <v>964</v>
      </c>
      <c r="N5428" t="s">
        <v>258</v>
      </c>
      <c r="O5428" t="s">
        <v>6282</v>
      </c>
    </row>
    <row r="5429" spans="1:15" x14ac:dyDescent="0.25">
      <c r="A5429">
        <v>3551</v>
      </c>
      <c r="B5429" t="s">
        <v>12123</v>
      </c>
      <c r="C5429" t="s">
        <v>966</v>
      </c>
      <c r="D5429" t="s">
        <v>967</v>
      </c>
      <c r="E5429">
        <v>60</v>
      </c>
      <c r="F5429">
        <v>12</v>
      </c>
      <c r="G5429" t="s">
        <v>12493</v>
      </c>
      <c r="H5429" t="s">
        <v>12462</v>
      </c>
      <c r="I5429" t="s">
        <v>265</v>
      </c>
      <c r="J5429" s="25">
        <v>45882</v>
      </c>
      <c r="K5429" s="25">
        <v>45882</v>
      </c>
      <c r="L5429" t="s">
        <v>432</v>
      </c>
      <c r="M5429" t="s">
        <v>964</v>
      </c>
      <c r="N5429" t="s">
        <v>258</v>
      </c>
      <c r="O5429" t="s">
        <v>6282</v>
      </c>
    </row>
    <row r="5430" spans="1:15" x14ac:dyDescent="0.25">
      <c r="A5430">
        <v>3552</v>
      </c>
      <c r="B5430" t="s">
        <v>12123</v>
      </c>
      <c r="C5430" t="s">
        <v>966</v>
      </c>
      <c r="D5430" t="s">
        <v>967</v>
      </c>
      <c r="E5430">
        <v>60</v>
      </c>
      <c r="F5430">
        <v>12</v>
      </c>
      <c r="G5430" t="s">
        <v>12494</v>
      </c>
      <c r="H5430" t="s">
        <v>12462</v>
      </c>
      <c r="I5430" t="s">
        <v>265</v>
      </c>
      <c r="J5430" s="25">
        <v>45882</v>
      </c>
      <c r="K5430" s="25">
        <v>45882</v>
      </c>
      <c r="L5430" t="s">
        <v>432</v>
      </c>
      <c r="M5430" t="s">
        <v>964</v>
      </c>
      <c r="N5430" t="s">
        <v>258</v>
      </c>
      <c r="O5430" t="s">
        <v>6282</v>
      </c>
    </row>
    <row r="5431" spans="1:15" x14ac:dyDescent="0.25">
      <c r="A5431">
        <v>3553</v>
      </c>
      <c r="B5431" t="s">
        <v>12123</v>
      </c>
      <c r="C5431" t="s">
        <v>966</v>
      </c>
      <c r="D5431" t="s">
        <v>967</v>
      </c>
      <c r="E5431">
        <v>60</v>
      </c>
      <c r="F5431">
        <v>12</v>
      </c>
      <c r="G5431" t="s">
        <v>12495</v>
      </c>
      <c r="H5431" t="s">
        <v>12462</v>
      </c>
      <c r="I5431" t="s">
        <v>265</v>
      </c>
      <c r="J5431" s="25">
        <v>45882</v>
      </c>
      <c r="K5431" s="25">
        <v>45882</v>
      </c>
      <c r="L5431" t="s">
        <v>432</v>
      </c>
      <c r="M5431" t="s">
        <v>964</v>
      </c>
      <c r="N5431" t="s">
        <v>258</v>
      </c>
      <c r="O5431" t="s">
        <v>6282</v>
      </c>
    </row>
    <row r="5432" spans="1:15" x14ac:dyDescent="0.25">
      <c r="A5432">
        <v>3554</v>
      </c>
      <c r="B5432" t="s">
        <v>12123</v>
      </c>
      <c r="C5432" t="s">
        <v>966</v>
      </c>
      <c r="D5432" t="s">
        <v>967</v>
      </c>
      <c r="E5432">
        <v>60</v>
      </c>
      <c r="F5432">
        <v>12</v>
      </c>
      <c r="G5432" t="s">
        <v>12496</v>
      </c>
      <c r="H5432" t="s">
        <v>12462</v>
      </c>
      <c r="I5432" t="s">
        <v>265</v>
      </c>
      <c r="J5432" s="25">
        <v>45882</v>
      </c>
      <c r="K5432" s="25">
        <v>45882</v>
      </c>
      <c r="L5432" t="s">
        <v>432</v>
      </c>
      <c r="M5432" t="s">
        <v>964</v>
      </c>
      <c r="N5432" t="s">
        <v>258</v>
      </c>
      <c r="O5432" t="s">
        <v>6282</v>
      </c>
    </row>
    <row r="5433" spans="1:15" x14ac:dyDescent="0.25">
      <c r="A5433">
        <v>3555</v>
      </c>
      <c r="B5433" t="s">
        <v>12460</v>
      </c>
      <c r="C5433" t="s">
        <v>966</v>
      </c>
      <c r="D5433" t="s">
        <v>967</v>
      </c>
      <c r="E5433">
        <v>60</v>
      </c>
      <c r="F5433">
        <v>12</v>
      </c>
      <c r="G5433" t="s">
        <v>12497</v>
      </c>
      <c r="H5433" t="s">
        <v>12462</v>
      </c>
      <c r="I5433" t="s">
        <v>265</v>
      </c>
      <c r="J5433" s="25">
        <v>45882</v>
      </c>
      <c r="K5433" s="25">
        <v>45882</v>
      </c>
      <c r="L5433" t="s">
        <v>432</v>
      </c>
      <c r="M5433" t="s">
        <v>964</v>
      </c>
      <c r="N5433" t="s">
        <v>258</v>
      </c>
      <c r="O5433" t="s">
        <v>6282</v>
      </c>
    </row>
    <row r="5434" spans="1:15" x14ac:dyDescent="0.25">
      <c r="A5434">
        <v>3556</v>
      </c>
      <c r="B5434" t="s">
        <v>12123</v>
      </c>
      <c r="C5434" t="s">
        <v>966</v>
      </c>
      <c r="D5434" t="s">
        <v>967</v>
      </c>
      <c r="E5434">
        <v>60</v>
      </c>
      <c r="F5434">
        <v>12</v>
      </c>
      <c r="G5434" t="s">
        <v>12498</v>
      </c>
      <c r="H5434" t="s">
        <v>12462</v>
      </c>
      <c r="I5434" t="s">
        <v>265</v>
      </c>
      <c r="J5434" s="25">
        <v>45882</v>
      </c>
      <c r="K5434" s="25">
        <v>45882</v>
      </c>
      <c r="L5434" t="s">
        <v>432</v>
      </c>
      <c r="M5434" t="s">
        <v>964</v>
      </c>
      <c r="N5434" t="s">
        <v>258</v>
      </c>
      <c r="O5434" t="s">
        <v>6282</v>
      </c>
    </row>
    <row r="5435" spans="1:15" x14ac:dyDescent="0.25">
      <c r="A5435">
        <v>3557</v>
      </c>
      <c r="B5435" t="s">
        <v>12142</v>
      </c>
      <c r="C5435" t="s">
        <v>966</v>
      </c>
      <c r="D5435" t="s">
        <v>967</v>
      </c>
      <c r="E5435">
        <v>60</v>
      </c>
      <c r="F5435">
        <v>12</v>
      </c>
      <c r="G5435" t="s">
        <v>12499</v>
      </c>
      <c r="H5435" t="s">
        <v>12462</v>
      </c>
      <c r="I5435" t="s">
        <v>265</v>
      </c>
      <c r="J5435" s="25">
        <v>45882</v>
      </c>
      <c r="K5435" s="25">
        <v>45882</v>
      </c>
      <c r="L5435" t="s">
        <v>432</v>
      </c>
      <c r="M5435" t="s">
        <v>964</v>
      </c>
      <c r="N5435" t="s">
        <v>258</v>
      </c>
      <c r="O5435" t="s">
        <v>6282</v>
      </c>
    </row>
    <row r="5436" spans="1:15" x14ac:dyDescent="0.25">
      <c r="A5436">
        <v>3558</v>
      </c>
      <c r="B5436" t="s">
        <v>12123</v>
      </c>
      <c r="C5436" t="s">
        <v>966</v>
      </c>
      <c r="D5436" t="s">
        <v>967</v>
      </c>
      <c r="E5436">
        <v>60</v>
      </c>
      <c r="F5436">
        <v>12</v>
      </c>
      <c r="G5436" t="s">
        <v>12500</v>
      </c>
      <c r="H5436" t="s">
        <v>12462</v>
      </c>
      <c r="I5436" t="s">
        <v>265</v>
      </c>
      <c r="J5436" s="25">
        <v>45882</v>
      </c>
      <c r="K5436" s="25">
        <v>45882</v>
      </c>
      <c r="L5436" t="s">
        <v>432</v>
      </c>
      <c r="M5436" t="s">
        <v>964</v>
      </c>
      <c r="N5436" t="s">
        <v>258</v>
      </c>
      <c r="O5436" t="s">
        <v>6282</v>
      </c>
    </row>
    <row r="5437" spans="1:15" x14ac:dyDescent="0.25">
      <c r="A5437">
        <v>3559</v>
      </c>
      <c r="B5437" t="s">
        <v>12123</v>
      </c>
      <c r="C5437" t="s">
        <v>966</v>
      </c>
      <c r="D5437" t="s">
        <v>967</v>
      </c>
      <c r="E5437">
        <v>60</v>
      </c>
      <c r="F5437">
        <v>12</v>
      </c>
      <c r="G5437" t="s">
        <v>12501</v>
      </c>
      <c r="H5437" t="s">
        <v>12462</v>
      </c>
      <c r="I5437" t="s">
        <v>265</v>
      </c>
      <c r="J5437" s="25">
        <v>45882</v>
      </c>
      <c r="K5437" s="25">
        <v>45882</v>
      </c>
      <c r="L5437" t="s">
        <v>432</v>
      </c>
      <c r="M5437" t="s">
        <v>964</v>
      </c>
      <c r="N5437" t="s">
        <v>258</v>
      </c>
      <c r="O5437" t="s">
        <v>6282</v>
      </c>
    </row>
    <row r="5438" spans="1:15" x14ac:dyDescent="0.25">
      <c r="A5438">
        <v>3560</v>
      </c>
      <c r="B5438" t="s">
        <v>12123</v>
      </c>
      <c r="C5438" t="s">
        <v>966</v>
      </c>
      <c r="D5438" t="s">
        <v>967</v>
      </c>
      <c r="E5438">
        <v>60</v>
      </c>
      <c r="F5438">
        <v>12</v>
      </c>
      <c r="G5438" t="s">
        <v>12502</v>
      </c>
      <c r="H5438" t="s">
        <v>12462</v>
      </c>
      <c r="I5438" t="s">
        <v>265</v>
      </c>
      <c r="J5438" s="25">
        <v>45882</v>
      </c>
      <c r="K5438" s="25">
        <v>45882</v>
      </c>
      <c r="L5438" t="s">
        <v>432</v>
      </c>
      <c r="M5438" t="s">
        <v>964</v>
      </c>
      <c r="N5438" t="s">
        <v>258</v>
      </c>
      <c r="O5438" t="s">
        <v>6282</v>
      </c>
    </row>
    <row r="5439" spans="1:15" x14ac:dyDescent="0.25">
      <c r="A5439">
        <v>3561</v>
      </c>
      <c r="B5439" t="s">
        <v>12123</v>
      </c>
      <c r="C5439" t="s">
        <v>966</v>
      </c>
      <c r="D5439" t="s">
        <v>967</v>
      </c>
      <c r="E5439">
        <v>60</v>
      </c>
      <c r="F5439">
        <v>12</v>
      </c>
      <c r="G5439" t="s">
        <v>12503</v>
      </c>
      <c r="H5439" t="s">
        <v>12462</v>
      </c>
      <c r="I5439" t="s">
        <v>265</v>
      </c>
      <c r="J5439" s="25">
        <v>45882</v>
      </c>
      <c r="K5439" s="25">
        <v>45882</v>
      </c>
      <c r="L5439" t="s">
        <v>432</v>
      </c>
      <c r="M5439" t="s">
        <v>964</v>
      </c>
      <c r="N5439" t="s">
        <v>258</v>
      </c>
      <c r="O5439" t="s">
        <v>6282</v>
      </c>
    </row>
    <row r="5440" spans="1:15" x14ac:dyDescent="0.25">
      <c r="A5440">
        <v>3562</v>
      </c>
      <c r="B5440" t="s">
        <v>12460</v>
      </c>
      <c r="C5440" t="s">
        <v>966</v>
      </c>
      <c r="D5440" t="s">
        <v>967</v>
      </c>
      <c r="E5440">
        <v>60</v>
      </c>
      <c r="F5440">
        <v>12</v>
      </c>
      <c r="G5440" t="s">
        <v>12504</v>
      </c>
      <c r="H5440" t="s">
        <v>12462</v>
      </c>
      <c r="I5440" t="s">
        <v>265</v>
      </c>
      <c r="J5440" s="25">
        <v>45882</v>
      </c>
      <c r="K5440" s="25">
        <v>45882</v>
      </c>
      <c r="L5440" t="s">
        <v>432</v>
      </c>
      <c r="M5440" t="s">
        <v>964</v>
      </c>
      <c r="N5440" t="s">
        <v>258</v>
      </c>
      <c r="O5440" t="s">
        <v>6282</v>
      </c>
    </row>
    <row r="5441" spans="1:15" x14ac:dyDescent="0.25">
      <c r="A5441">
        <v>3563</v>
      </c>
      <c r="B5441" t="s">
        <v>12505</v>
      </c>
      <c r="C5441" t="s">
        <v>966</v>
      </c>
      <c r="D5441" t="s">
        <v>967</v>
      </c>
      <c r="E5441">
        <v>60</v>
      </c>
      <c r="F5441">
        <v>12</v>
      </c>
      <c r="G5441" t="s">
        <v>12506</v>
      </c>
      <c r="H5441" t="s">
        <v>12462</v>
      </c>
      <c r="I5441" t="s">
        <v>265</v>
      </c>
      <c r="J5441" s="25">
        <v>45882</v>
      </c>
      <c r="K5441" s="25">
        <v>45882</v>
      </c>
      <c r="L5441" t="s">
        <v>432</v>
      </c>
      <c r="M5441" t="s">
        <v>964</v>
      </c>
      <c r="N5441" t="s">
        <v>258</v>
      </c>
      <c r="O5441" t="s">
        <v>6282</v>
      </c>
    </row>
    <row r="5442" spans="1:15" x14ac:dyDescent="0.25">
      <c r="A5442">
        <v>3564</v>
      </c>
      <c r="B5442" t="s">
        <v>12460</v>
      </c>
      <c r="C5442" t="s">
        <v>966</v>
      </c>
      <c r="D5442" t="s">
        <v>967</v>
      </c>
      <c r="E5442">
        <v>60</v>
      </c>
      <c r="F5442">
        <v>12</v>
      </c>
      <c r="G5442" t="s">
        <v>12507</v>
      </c>
      <c r="H5442" t="s">
        <v>12462</v>
      </c>
      <c r="I5442" t="s">
        <v>265</v>
      </c>
      <c r="J5442" s="25">
        <v>45882</v>
      </c>
      <c r="K5442" s="25">
        <v>45882</v>
      </c>
      <c r="L5442" t="s">
        <v>432</v>
      </c>
      <c r="M5442" t="s">
        <v>964</v>
      </c>
      <c r="N5442" t="s">
        <v>258</v>
      </c>
      <c r="O5442" t="s">
        <v>6282</v>
      </c>
    </row>
    <row r="5443" spans="1:15" x14ac:dyDescent="0.25">
      <c r="A5443">
        <v>3565</v>
      </c>
      <c r="B5443" t="s">
        <v>12505</v>
      </c>
      <c r="C5443" t="s">
        <v>966</v>
      </c>
      <c r="D5443" t="s">
        <v>967</v>
      </c>
      <c r="E5443">
        <v>60</v>
      </c>
      <c r="F5443">
        <v>12</v>
      </c>
      <c r="G5443" t="s">
        <v>12508</v>
      </c>
      <c r="H5443" t="s">
        <v>12462</v>
      </c>
      <c r="I5443" t="s">
        <v>265</v>
      </c>
      <c r="J5443" s="25">
        <v>45882</v>
      </c>
      <c r="K5443" s="25">
        <v>45882</v>
      </c>
      <c r="L5443" t="s">
        <v>432</v>
      </c>
      <c r="M5443" t="s">
        <v>964</v>
      </c>
      <c r="N5443" t="s">
        <v>258</v>
      </c>
      <c r="O5443" t="s">
        <v>6282</v>
      </c>
    </row>
    <row r="5444" spans="1:15" x14ac:dyDescent="0.25">
      <c r="A5444">
        <v>3566</v>
      </c>
      <c r="B5444" t="s">
        <v>12509</v>
      </c>
      <c r="C5444" t="s">
        <v>966</v>
      </c>
      <c r="D5444" t="s">
        <v>967</v>
      </c>
      <c r="E5444">
        <v>60</v>
      </c>
      <c r="F5444">
        <v>12</v>
      </c>
      <c r="G5444" t="s">
        <v>12510</v>
      </c>
      <c r="H5444" t="s">
        <v>12462</v>
      </c>
      <c r="I5444" t="s">
        <v>265</v>
      </c>
      <c r="J5444" s="25">
        <v>45882</v>
      </c>
      <c r="K5444" s="25">
        <v>45882</v>
      </c>
      <c r="L5444" t="s">
        <v>432</v>
      </c>
      <c r="M5444" t="s">
        <v>964</v>
      </c>
      <c r="N5444" t="s">
        <v>258</v>
      </c>
      <c r="O5444" t="s">
        <v>6282</v>
      </c>
    </row>
    <row r="5445" spans="1:15" x14ac:dyDescent="0.25">
      <c r="A5445">
        <v>3567</v>
      </c>
      <c r="B5445" t="s">
        <v>12505</v>
      </c>
      <c r="C5445" t="s">
        <v>966</v>
      </c>
      <c r="D5445" t="s">
        <v>967</v>
      </c>
      <c r="E5445">
        <v>60</v>
      </c>
      <c r="F5445">
        <v>12</v>
      </c>
      <c r="G5445" t="s">
        <v>12511</v>
      </c>
      <c r="H5445" t="s">
        <v>12462</v>
      </c>
      <c r="I5445" t="s">
        <v>265</v>
      </c>
      <c r="J5445" s="25">
        <v>45882</v>
      </c>
      <c r="K5445" s="25">
        <v>45882</v>
      </c>
      <c r="L5445" t="s">
        <v>432</v>
      </c>
      <c r="M5445" t="s">
        <v>964</v>
      </c>
      <c r="N5445" t="s">
        <v>258</v>
      </c>
      <c r="O5445" t="s">
        <v>6282</v>
      </c>
    </row>
    <row r="5446" spans="1:15" x14ac:dyDescent="0.25">
      <c r="A5446">
        <v>3568</v>
      </c>
      <c r="B5446" t="s">
        <v>12505</v>
      </c>
      <c r="C5446" t="s">
        <v>966</v>
      </c>
      <c r="D5446" t="s">
        <v>967</v>
      </c>
      <c r="E5446">
        <v>60</v>
      </c>
      <c r="F5446">
        <v>12</v>
      </c>
      <c r="G5446" t="s">
        <v>12512</v>
      </c>
      <c r="H5446" t="s">
        <v>12462</v>
      </c>
      <c r="I5446" t="s">
        <v>265</v>
      </c>
      <c r="J5446" s="25">
        <v>45882</v>
      </c>
      <c r="K5446" s="25">
        <v>45882</v>
      </c>
      <c r="L5446" t="s">
        <v>432</v>
      </c>
      <c r="M5446" t="s">
        <v>964</v>
      </c>
      <c r="N5446" t="s">
        <v>258</v>
      </c>
      <c r="O5446" t="s">
        <v>6282</v>
      </c>
    </row>
    <row r="5447" spans="1:15" x14ac:dyDescent="0.25">
      <c r="A5447">
        <v>3569</v>
      </c>
      <c r="B5447" t="s">
        <v>12509</v>
      </c>
      <c r="C5447" t="s">
        <v>966</v>
      </c>
      <c r="D5447" t="s">
        <v>967</v>
      </c>
      <c r="E5447">
        <v>60</v>
      </c>
      <c r="F5447">
        <v>12</v>
      </c>
      <c r="G5447" t="s">
        <v>12513</v>
      </c>
      <c r="H5447" t="s">
        <v>12462</v>
      </c>
      <c r="I5447" t="s">
        <v>265</v>
      </c>
      <c r="J5447" s="25">
        <v>45882</v>
      </c>
      <c r="K5447" s="25">
        <v>45882</v>
      </c>
      <c r="L5447" t="s">
        <v>432</v>
      </c>
      <c r="M5447" t="s">
        <v>964</v>
      </c>
      <c r="N5447" t="s">
        <v>258</v>
      </c>
      <c r="O5447" t="s">
        <v>6282</v>
      </c>
    </row>
    <row r="5448" spans="1:15" x14ac:dyDescent="0.25">
      <c r="A5448">
        <v>3570</v>
      </c>
      <c r="B5448" t="s">
        <v>12464</v>
      </c>
      <c r="C5448" t="s">
        <v>966</v>
      </c>
      <c r="D5448" t="s">
        <v>967</v>
      </c>
      <c r="E5448">
        <v>60</v>
      </c>
      <c r="F5448">
        <v>12</v>
      </c>
      <c r="G5448" t="s">
        <v>12514</v>
      </c>
      <c r="H5448" t="s">
        <v>12515</v>
      </c>
      <c r="I5448" t="s">
        <v>265</v>
      </c>
      <c r="J5448" s="25">
        <v>45892</v>
      </c>
      <c r="K5448" s="25">
        <v>45892</v>
      </c>
      <c r="L5448" t="s">
        <v>71</v>
      </c>
      <c r="M5448" t="s">
        <v>964</v>
      </c>
      <c r="N5448" t="s">
        <v>258</v>
      </c>
      <c r="O5448" t="s">
        <v>6282</v>
      </c>
    </row>
    <row r="5449" spans="1:15" x14ac:dyDescent="0.25">
      <c r="A5449">
        <v>3571</v>
      </c>
      <c r="B5449" t="s">
        <v>12464</v>
      </c>
      <c r="C5449" t="s">
        <v>966</v>
      </c>
      <c r="D5449" t="s">
        <v>967</v>
      </c>
      <c r="E5449">
        <v>60</v>
      </c>
      <c r="F5449">
        <v>12</v>
      </c>
      <c r="G5449" t="s">
        <v>12516</v>
      </c>
      <c r="H5449" t="s">
        <v>12515</v>
      </c>
      <c r="I5449" t="s">
        <v>265</v>
      </c>
      <c r="J5449" s="25">
        <v>45892</v>
      </c>
      <c r="K5449" s="25">
        <v>45892</v>
      </c>
      <c r="L5449" t="s">
        <v>71</v>
      </c>
      <c r="M5449" t="s">
        <v>964</v>
      </c>
      <c r="N5449" t="s">
        <v>258</v>
      </c>
      <c r="O5449" t="s">
        <v>6282</v>
      </c>
    </row>
    <row r="5450" spans="1:15" x14ac:dyDescent="0.25">
      <c r="A5450">
        <v>3572</v>
      </c>
      <c r="B5450" t="s">
        <v>12464</v>
      </c>
      <c r="C5450" t="s">
        <v>966</v>
      </c>
      <c r="D5450" t="s">
        <v>967</v>
      </c>
      <c r="E5450">
        <v>60</v>
      </c>
      <c r="F5450">
        <v>12</v>
      </c>
      <c r="G5450" t="s">
        <v>12517</v>
      </c>
      <c r="H5450" t="s">
        <v>12515</v>
      </c>
      <c r="I5450" t="s">
        <v>265</v>
      </c>
      <c r="J5450" s="25">
        <v>45892</v>
      </c>
      <c r="K5450" s="25">
        <v>45892</v>
      </c>
      <c r="L5450" t="s">
        <v>71</v>
      </c>
      <c r="M5450" t="s">
        <v>964</v>
      </c>
      <c r="N5450" t="s">
        <v>258</v>
      </c>
      <c r="O5450" t="s">
        <v>6282</v>
      </c>
    </row>
    <row r="5451" spans="1:15" x14ac:dyDescent="0.25">
      <c r="A5451">
        <v>3573</v>
      </c>
      <c r="B5451" t="s">
        <v>12464</v>
      </c>
      <c r="C5451" t="s">
        <v>966</v>
      </c>
      <c r="D5451" t="s">
        <v>967</v>
      </c>
      <c r="E5451">
        <v>60</v>
      </c>
      <c r="F5451">
        <v>12</v>
      </c>
      <c r="G5451" t="s">
        <v>12518</v>
      </c>
      <c r="H5451" t="s">
        <v>12515</v>
      </c>
      <c r="I5451" t="s">
        <v>265</v>
      </c>
      <c r="J5451" s="25">
        <v>45892</v>
      </c>
      <c r="K5451" s="25">
        <v>45892</v>
      </c>
      <c r="L5451" t="s">
        <v>71</v>
      </c>
      <c r="M5451" t="s">
        <v>964</v>
      </c>
      <c r="N5451" t="s">
        <v>258</v>
      </c>
      <c r="O5451" t="s">
        <v>6282</v>
      </c>
    </row>
    <row r="5452" spans="1:15" x14ac:dyDescent="0.25">
      <c r="A5452">
        <v>3574</v>
      </c>
      <c r="B5452" t="s">
        <v>12464</v>
      </c>
      <c r="C5452" t="s">
        <v>966</v>
      </c>
      <c r="D5452" t="s">
        <v>967</v>
      </c>
      <c r="E5452">
        <v>60</v>
      </c>
      <c r="F5452">
        <v>12</v>
      </c>
      <c r="G5452" t="s">
        <v>12519</v>
      </c>
      <c r="H5452" t="s">
        <v>12515</v>
      </c>
      <c r="I5452" t="s">
        <v>265</v>
      </c>
      <c r="J5452" s="25">
        <v>45892</v>
      </c>
      <c r="K5452" s="25">
        <v>45892</v>
      </c>
      <c r="L5452" t="s">
        <v>71</v>
      </c>
      <c r="M5452" t="s">
        <v>964</v>
      </c>
      <c r="N5452" t="s">
        <v>258</v>
      </c>
      <c r="O5452" t="s">
        <v>6282</v>
      </c>
    </row>
    <row r="5453" spans="1:15" x14ac:dyDescent="0.25">
      <c r="A5453">
        <v>3575</v>
      </c>
      <c r="B5453" t="s">
        <v>12464</v>
      </c>
      <c r="C5453" t="s">
        <v>966</v>
      </c>
      <c r="D5453" t="s">
        <v>967</v>
      </c>
      <c r="E5453">
        <v>60</v>
      </c>
      <c r="F5453">
        <v>12</v>
      </c>
      <c r="G5453" t="s">
        <v>12520</v>
      </c>
      <c r="H5453" t="s">
        <v>12515</v>
      </c>
      <c r="I5453" t="s">
        <v>265</v>
      </c>
      <c r="J5453" s="25">
        <v>45892</v>
      </c>
      <c r="K5453" s="25">
        <v>45892</v>
      </c>
      <c r="L5453" t="s">
        <v>71</v>
      </c>
      <c r="M5453" t="s">
        <v>964</v>
      </c>
      <c r="N5453" t="s">
        <v>258</v>
      </c>
      <c r="O5453" t="s">
        <v>6282</v>
      </c>
    </row>
    <row r="5454" spans="1:15" x14ac:dyDescent="0.25">
      <c r="A5454">
        <v>3576</v>
      </c>
      <c r="B5454" t="s">
        <v>12464</v>
      </c>
      <c r="C5454" t="s">
        <v>966</v>
      </c>
      <c r="D5454" t="s">
        <v>967</v>
      </c>
      <c r="E5454">
        <v>60</v>
      </c>
      <c r="F5454">
        <v>12</v>
      </c>
      <c r="G5454" t="s">
        <v>12521</v>
      </c>
      <c r="H5454" t="s">
        <v>12515</v>
      </c>
      <c r="I5454" t="s">
        <v>265</v>
      </c>
      <c r="J5454" s="25">
        <v>45892</v>
      </c>
      <c r="K5454" s="25">
        <v>45892</v>
      </c>
      <c r="L5454" t="s">
        <v>71</v>
      </c>
      <c r="M5454" t="s">
        <v>964</v>
      </c>
      <c r="N5454" t="s">
        <v>258</v>
      </c>
      <c r="O5454" t="s">
        <v>6282</v>
      </c>
    </row>
    <row r="5455" spans="1:15" x14ac:dyDescent="0.25">
      <c r="A5455">
        <v>3577</v>
      </c>
      <c r="B5455" t="s">
        <v>12464</v>
      </c>
      <c r="C5455" t="s">
        <v>966</v>
      </c>
      <c r="D5455" t="s">
        <v>967</v>
      </c>
      <c r="E5455">
        <v>60</v>
      </c>
      <c r="F5455">
        <v>12</v>
      </c>
      <c r="G5455" t="s">
        <v>12522</v>
      </c>
      <c r="H5455" t="s">
        <v>12515</v>
      </c>
      <c r="I5455" t="s">
        <v>265</v>
      </c>
      <c r="J5455" s="25">
        <v>45892</v>
      </c>
      <c r="K5455" s="25">
        <v>45892</v>
      </c>
      <c r="L5455" t="s">
        <v>71</v>
      </c>
      <c r="M5455" t="s">
        <v>964</v>
      </c>
      <c r="N5455" t="s">
        <v>258</v>
      </c>
      <c r="O5455" t="s">
        <v>6282</v>
      </c>
    </row>
    <row r="5456" spans="1:15" x14ac:dyDescent="0.25">
      <c r="A5456">
        <v>3578</v>
      </c>
      <c r="B5456" t="s">
        <v>12464</v>
      </c>
      <c r="C5456" t="s">
        <v>966</v>
      </c>
      <c r="D5456" t="s">
        <v>967</v>
      </c>
      <c r="E5456">
        <v>60</v>
      </c>
      <c r="F5456">
        <v>12</v>
      </c>
      <c r="G5456" t="s">
        <v>12523</v>
      </c>
      <c r="H5456" t="s">
        <v>12515</v>
      </c>
      <c r="I5456" t="s">
        <v>265</v>
      </c>
      <c r="J5456" s="25">
        <v>45892</v>
      </c>
      <c r="K5456" s="25">
        <v>45892</v>
      </c>
      <c r="L5456" t="s">
        <v>71</v>
      </c>
      <c r="M5456" t="s">
        <v>964</v>
      </c>
      <c r="N5456" t="s">
        <v>258</v>
      </c>
      <c r="O5456" t="s">
        <v>6282</v>
      </c>
    </row>
    <row r="5457" spans="1:15" x14ac:dyDescent="0.25">
      <c r="A5457">
        <v>3579</v>
      </c>
      <c r="B5457" t="s">
        <v>12464</v>
      </c>
      <c r="C5457" t="s">
        <v>966</v>
      </c>
      <c r="D5457" t="s">
        <v>967</v>
      </c>
      <c r="E5457">
        <v>60</v>
      </c>
      <c r="F5457">
        <v>12</v>
      </c>
      <c r="G5457" t="s">
        <v>12524</v>
      </c>
      <c r="H5457" t="s">
        <v>12515</v>
      </c>
      <c r="I5457" t="s">
        <v>265</v>
      </c>
      <c r="J5457" s="25">
        <v>45892</v>
      </c>
      <c r="K5457" s="25">
        <v>45892</v>
      </c>
      <c r="L5457" t="s">
        <v>71</v>
      </c>
      <c r="M5457" t="s">
        <v>964</v>
      </c>
      <c r="N5457" t="s">
        <v>258</v>
      </c>
      <c r="O5457" t="s">
        <v>6282</v>
      </c>
    </row>
    <row r="5458" spans="1:15" x14ac:dyDescent="0.25">
      <c r="A5458">
        <v>3580</v>
      </c>
      <c r="B5458" t="s">
        <v>12464</v>
      </c>
      <c r="C5458" t="s">
        <v>966</v>
      </c>
      <c r="D5458" t="s">
        <v>967</v>
      </c>
      <c r="E5458">
        <v>60</v>
      </c>
      <c r="F5458">
        <v>12</v>
      </c>
      <c r="G5458" t="s">
        <v>12525</v>
      </c>
      <c r="H5458" t="s">
        <v>12515</v>
      </c>
      <c r="I5458" t="s">
        <v>265</v>
      </c>
      <c r="J5458" s="25">
        <v>45892</v>
      </c>
      <c r="K5458" s="25">
        <v>45892</v>
      </c>
      <c r="L5458" t="s">
        <v>71</v>
      </c>
      <c r="M5458" t="s">
        <v>964</v>
      </c>
      <c r="N5458" t="s">
        <v>258</v>
      </c>
      <c r="O5458" t="s">
        <v>6282</v>
      </c>
    </row>
    <row r="5459" spans="1:15" x14ac:dyDescent="0.25">
      <c r="A5459">
        <v>3581</v>
      </c>
      <c r="B5459" t="s">
        <v>12464</v>
      </c>
      <c r="C5459" t="s">
        <v>966</v>
      </c>
      <c r="D5459" t="s">
        <v>967</v>
      </c>
      <c r="E5459">
        <v>60</v>
      </c>
      <c r="F5459">
        <v>12</v>
      </c>
      <c r="G5459" t="s">
        <v>12526</v>
      </c>
      <c r="H5459" t="s">
        <v>12515</v>
      </c>
      <c r="I5459" t="s">
        <v>265</v>
      </c>
      <c r="J5459" s="25">
        <v>45892</v>
      </c>
      <c r="K5459" s="25">
        <v>45892</v>
      </c>
      <c r="L5459" t="s">
        <v>71</v>
      </c>
      <c r="M5459" t="s">
        <v>964</v>
      </c>
      <c r="N5459" t="s">
        <v>258</v>
      </c>
      <c r="O5459" t="s">
        <v>6282</v>
      </c>
    </row>
    <row r="5460" spans="1:15" x14ac:dyDescent="0.25">
      <c r="A5460">
        <v>3582</v>
      </c>
      <c r="B5460" t="s">
        <v>12527</v>
      </c>
      <c r="C5460" t="s">
        <v>966</v>
      </c>
      <c r="D5460" t="s">
        <v>967</v>
      </c>
      <c r="E5460">
        <v>60</v>
      </c>
      <c r="F5460">
        <v>12</v>
      </c>
      <c r="G5460" t="s">
        <v>12528</v>
      </c>
      <c r="H5460" t="s">
        <v>12515</v>
      </c>
      <c r="I5460" t="s">
        <v>265</v>
      </c>
      <c r="J5460" s="25">
        <v>45892</v>
      </c>
      <c r="K5460" s="25">
        <v>45892</v>
      </c>
      <c r="L5460" t="s">
        <v>71</v>
      </c>
      <c r="M5460" t="s">
        <v>964</v>
      </c>
      <c r="N5460" t="s">
        <v>258</v>
      </c>
      <c r="O5460" t="s">
        <v>6282</v>
      </c>
    </row>
    <row r="5461" spans="1:15" x14ac:dyDescent="0.25">
      <c r="A5461">
        <v>3583</v>
      </c>
      <c r="B5461" t="s">
        <v>12527</v>
      </c>
      <c r="C5461" t="s">
        <v>966</v>
      </c>
      <c r="D5461" t="s">
        <v>967</v>
      </c>
      <c r="E5461">
        <v>60</v>
      </c>
      <c r="F5461">
        <v>12</v>
      </c>
      <c r="G5461" t="s">
        <v>12529</v>
      </c>
      <c r="H5461" t="s">
        <v>12515</v>
      </c>
      <c r="I5461" t="s">
        <v>265</v>
      </c>
      <c r="J5461" s="25">
        <v>45892</v>
      </c>
      <c r="K5461" s="25">
        <v>45892</v>
      </c>
      <c r="L5461" t="s">
        <v>71</v>
      </c>
      <c r="M5461" t="s">
        <v>964</v>
      </c>
      <c r="N5461" t="s">
        <v>258</v>
      </c>
      <c r="O5461" t="s">
        <v>6282</v>
      </c>
    </row>
    <row r="5462" spans="1:15" x14ac:dyDescent="0.25">
      <c r="A5462">
        <v>3584</v>
      </c>
      <c r="B5462" t="s">
        <v>12527</v>
      </c>
      <c r="C5462" t="s">
        <v>966</v>
      </c>
      <c r="D5462" t="s">
        <v>967</v>
      </c>
      <c r="E5462">
        <v>60</v>
      </c>
      <c r="F5462">
        <v>12</v>
      </c>
      <c r="G5462" t="s">
        <v>12530</v>
      </c>
      <c r="H5462" t="s">
        <v>12515</v>
      </c>
      <c r="I5462" t="s">
        <v>265</v>
      </c>
      <c r="J5462" s="25">
        <v>45892</v>
      </c>
      <c r="K5462" s="25">
        <v>45892</v>
      </c>
      <c r="L5462" t="s">
        <v>71</v>
      </c>
      <c r="M5462" t="s">
        <v>964</v>
      </c>
      <c r="N5462" t="s">
        <v>258</v>
      </c>
      <c r="O5462" t="s">
        <v>6282</v>
      </c>
    </row>
    <row r="5463" spans="1:15" x14ac:dyDescent="0.25">
      <c r="A5463">
        <v>3585</v>
      </c>
      <c r="B5463" t="s">
        <v>12527</v>
      </c>
      <c r="C5463" t="s">
        <v>966</v>
      </c>
      <c r="D5463" t="s">
        <v>967</v>
      </c>
      <c r="E5463">
        <v>60</v>
      </c>
      <c r="F5463">
        <v>12</v>
      </c>
      <c r="G5463" t="s">
        <v>12531</v>
      </c>
      <c r="H5463" t="s">
        <v>12515</v>
      </c>
      <c r="I5463" t="s">
        <v>265</v>
      </c>
      <c r="J5463" s="25">
        <v>45892</v>
      </c>
      <c r="K5463" s="25">
        <v>45892</v>
      </c>
      <c r="L5463" t="s">
        <v>71</v>
      </c>
      <c r="M5463" t="s">
        <v>964</v>
      </c>
      <c r="N5463" t="s">
        <v>258</v>
      </c>
      <c r="O5463" t="s">
        <v>6282</v>
      </c>
    </row>
    <row r="5464" spans="1:15" x14ac:dyDescent="0.25">
      <c r="A5464">
        <v>3586</v>
      </c>
      <c r="B5464" t="s">
        <v>12532</v>
      </c>
      <c r="C5464" t="s">
        <v>966</v>
      </c>
      <c r="D5464" t="s">
        <v>967</v>
      </c>
      <c r="E5464">
        <v>60</v>
      </c>
      <c r="F5464">
        <v>12</v>
      </c>
      <c r="G5464" t="s">
        <v>12533</v>
      </c>
      <c r="H5464" t="s">
        <v>12515</v>
      </c>
      <c r="I5464" t="s">
        <v>265</v>
      </c>
      <c r="J5464" s="25">
        <v>45892</v>
      </c>
      <c r="K5464" s="25">
        <v>45892</v>
      </c>
      <c r="L5464" t="s">
        <v>71</v>
      </c>
      <c r="M5464" t="s">
        <v>964</v>
      </c>
      <c r="N5464" t="s">
        <v>258</v>
      </c>
      <c r="O5464" t="s">
        <v>6282</v>
      </c>
    </row>
    <row r="5465" spans="1:15" x14ac:dyDescent="0.25">
      <c r="A5465">
        <v>3587</v>
      </c>
      <c r="B5465" t="s">
        <v>12532</v>
      </c>
      <c r="C5465" t="s">
        <v>966</v>
      </c>
      <c r="D5465" t="s">
        <v>967</v>
      </c>
      <c r="E5465">
        <v>60</v>
      </c>
      <c r="F5465">
        <v>12</v>
      </c>
      <c r="G5465" t="s">
        <v>12534</v>
      </c>
      <c r="H5465" t="s">
        <v>12515</v>
      </c>
      <c r="I5465" t="s">
        <v>265</v>
      </c>
      <c r="J5465" s="25">
        <v>45892</v>
      </c>
      <c r="K5465" s="25">
        <v>45892</v>
      </c>
      <c r="L5465" t="s">
        <v>71</v>
      </c>
      <c r="M5465" t="s">
        <v>964</v>
      </c>
      <c r="N5465" t="s">
        <v>258</v>
      </c>
      <c r="O5465" t="s">
        <v>6282</v>
      </c>
    </row>
    <row r="5466" spans="1:15" x14ac:dyDescent="0.25">
      <c r="A5466">
        <v>3588</v>
      </c>
      <c r="B5466" t="s">
        <v>12532</v>
      </c>
      <c r="C5466" t="s">
        <v>966</v>
      </c>
      <c r="D5466" t="s">
        <v>967</v>
      </c>
      <c r="E5466">
        <v>60</v>
      </c>
      <c r="F5466">
        <v>12</v>
      </c>
      <c r="G5466" t="s">
        <v>12535</v>
      </c>
      <c r="H5466" t="s">
        <v>12515</v>
      </c>
      <c r="I5466" t="s">
        <v>265</v>
      </c>
      <c r="J5466" s="25">
        <v>45892</v>
      </c>
      <c r="K5466" s="25">
        <v>45892</v>
      </c>
      <c r="L5466" t="s">
        <v>71</v>
      </c>
      <c r="M5466" t="s">
        <v>964</v>
      </c>
      <c r="N5466" t="s">
        <v>258</v>
      </c>
      <c r="O5466" t="s">
        <v>6282</v>
      </c>
    </row>
    <row r="5467" spans="1:15" x14ac:dyDescent="0.25">
      <c r="A5467">
        <v>3589</v>
      </c>
      <c r="B5467" t="s">
        <v>12527</v>
      </c>
      <c r="C5467" t="s">
        <v>966</v>
      </c>
      <c r="D5467" t="s">
        <v>967</v>
      </c>
      <c r="E5467">
        <v>60</v>
      </c>
      <c r="F5467">
        <v>12</v>
      </c>
      <c r="G5467" t="s">
        <v>12536</v>
      </c>
      <c r="H5467" t="s">
        <v>12515</v>
      </c>
      <c r="I5467" t="s">
        <v>265</v>
      </c>
      <c r="J5467" s="25">
        <v>45892</v>
      </c>
      <c r="K5467" s="25">
        <v>45892</v>
      </c>
      <c r="L5467" t="s">
        <v>71</v>
      </c>
      <c r="M5467" t="s">
        <v>964</v>
      </c>
      <c r="N5467" t="s">
        <v>258</v>
      </c>
      <c r="O5467" t="s">
        <v>6282</v>
      </c>
    </row>
    <row r="5468" spans="1:15" x14ac:dyDescent="0.25">
      <c r="A5468">
        <v>3590</v>
      </c>
      <c r="B5468" t="s">
        <v>12532</v>
      </c>
      <c r="C5468" t="s">
        <v>966</v>
      </c>
      <c r="D5468" t="s">
        <v>967</v>
      </c>
      <c r="E5468">
        <v>60</v>
      </c>
      <c r="F5468">
        <v>12</v>
      </c>
      <c r="G5468" t="s">
        <v>12537</v>
      </c>
      <c r="H5468" t="s">
        <v>12515</v>
      </c>
      <c r="I5468" t="s">
        <v>265</v>
      </c>
      <c r="J5468" s="25">
        <v>45892</v>
      </c>
      <c r="K5468" s="25">
        <v>45892</v>
      </c>
      <c r="L5468" t="s">
        <v>71</v>
      </c>
      <c r="M5468" t="s">
        <v>964</v>
      </c>
      <c r="N5468" t="s">
        <v>258</v>
      </c>
      <c r="O5468" t="s">
        <v>6282</v>
      </c>
    </row>
    <row r="5469" spans="1:15" x14ac:dyDescent="0.25">
      <c r="A5469">
        <v>3591</v>
      </c>
      <c r="B5469" t="s">
        <v>12532</v>
      </c>
      <c r="C5469" t="s">
        <v>966</v>
      </c>
      <c r="D5469" t="s">
        <v>967</v>
      </c>
      <c r="E5469">
        <v>60</v>
      </c>
      <c r="F5469">
        <v>12</v>
      </c>
      <c r="G5469" t="s">
        <v>12538</v>
      </c>
      <c r="H5469" t="s">
        <v>12515</v>
      </c>
      <c r="I5469" t="s">
        <v>265</v>
      </c>
      <c r="J5469" s="25">
        <v>45892</v>
      </c>
      <c r="K5469" s="25">
        <v>45892</v>
      </c>
      <c r="L5469" t="s">
        <v>71</v>
      </c>
      <c r="M5469" t="s">
        <v>964</v>
      </c>
      <c r="N5469" t="s">
        <v>258</v>
      </c>
      <c r="O5469" t="s">
        <v>6282</v>
      </c>
    </row>
    <row r="5470" spans="1:15" x14ac:dyDescent="0.25">
      <c r="A5470">
        <v>3592</v>
      </c>
      <c r="B5470" t="s">
        <v>12532</v>
      </c>
      <c r="C5470" t="s">
        <v>966</v>
      </c>
      <c r="D5470" t="s">
        <v>967</v>
      </c>
      <c r="E5470">
        <v>60</v>
      </c>
      <c r="F5470">
        <v>12</v>
      </c>
      <c r="G5470" t="s">
        <v>12539</v>
      </c>
      <c r="H5470" t="s">
        <v>12515</v>
      </c>
      <c r="I5470" t="s">
        <v>265</v>
      </c>
      <c r="J5470" s="25">
        <v>45892</v>
      </c>
      <c r="K5470" s="25">
        <v>45892</v>
      </c>
      <c r="L5470" t="s">
        <v>71</v>
      </c>
      <c r="M5470" t="s">
        <v>964</v>
      </c>
      <c r="N5470" t="s">
        <v>258</v>
      </c>
      <c r="O5470" t="s">
        <v>6282</v>
      </c>
    </row>
    <row r="5471" spans="1:15" x14ac:dyDescent="0.25">
      <c r="A5471">
        <v>3593</v>
      </c>
      <c r="B5471" t="s">
        <v>12532</v>
      </c>
      <c r="C5471" t="s">
        <v>966</v>
      </c>
      <c r="D5471" t="s">
        <v>967</v>
      </c>
      <c r="E5471">
        <v>60</v>
      </c>
      <c r="F5471">
        <v>12</v>
      </c>
      <c r="G5471" t="s">
        <v>12540</v>
      </c>
      <c r="H5471" t="s">
        <v>12515</v>
      </c>
      <c r="I5471" t="s">
        <v>265</v>
      </c>
      <c r="J5471" s="25">
        <v>45892</v>
      </c>
      <c r="K5471" s="25">
        <v>45892</v>
      </c>
      <c r="L5471" t="s">
        <v>71</v>
      </c>
      <c r="M5471" t="s">
        <v>964</v>
      </c>
      <c r="N5471" t="s">
        <v>258</v>
      </c>
      <c r="O5471" t="s">
        <v>6282</v>
      </c>
    </row>
    <row r="5472" spans="1:15" x14ac:dyDescent="0.25">
      <c r="A5472">
        <v>3594</v>
      </c>
      <c r="B5472" t="s">
        <v>12541</v>
      </c>
      <c r="C5472" t="s">
        <v>966</v>
      </c>
      <c r="D5472" t="s">
        <v>967</v>
      </c>
      <c r="E5472">
        <v>60</v>
      </c>
      <c r="F5472">
        <v>12</v>
      </c>
      <c r="G5472" t="s">
        <v>12542</v>
      </c>
      <c r="H5472" t="s">
        <v>12515</v>
      </c>
      <c r="I5472" t="s">
        <v>265</v>
      </c>
      <c r="J5472" s="25">
        <v>45892</v>
      </c>
      <c r="K5472" s="25">
        <v>45892</v>
      </c>
      <c r="L5472" t="s">
        <v>71</v>
      </c>
      <c r="M5472" t="s">
        <v>964</v>
      </c>
      <c r="N5472" t="s">
        <v>258</v>
      </c>
      <c r="O5472" t="s">
        <v>6282</v>
      </c>
    </row>
    <row r="5473" spans="1:15" x14ac:dyDescent="0.25">
      <c r="A5473">
        <v>3595</v>
      </c>
      <c r="B5473" t="s">
        <v>12532</v>
      </c>
      <c r="C5473" t="s">
        <v>966</v>
      </c>
      <c r="D5473" t="s">
        <v>967</v>
      </c>
      <c r="E5473">
        <v>60</v>
      </c>
      <c r="F5473">
        <v>12</v>
      </c>
      <c r="G5473" t="s">
        <v>12543</v>
      </c>
      <c r="H5473" t="s">
        <v>12515</v>
      </c>
      <c r="I5473" t="s">
        <v>265</v>
      </c>
      <c r="J5473" s="25">
        <v>45892</v>
      </c>
      <c r="K5473" s="25">
        <v>45892</v>
      </c>
      <c r="L5473" t="s">
        <v>71</v>
      </c>
      <c r="M5473" t="s">
        <v>964</v>
      </c>
      <c r="N5473" t="s">
        <v>258</v>
      </c>
      <c r="O5473" t="s">
        <v>6282</v>
      </c>
    </row>
    <row r="5474" spans="1:15" x14ac:dyDescent="0.25">
      <c r="A5474">
        <v>3596</v>
      </c>
      <c r="B5474" t="s">
        <v>12532</v>
      </c>
      <c r="C5474" t="s">
        <v>966</v>
      </c>
      <c r="D5474" t="s">
        <v>967</v>
      </c>
      <c r="E5474">
        <v>60</v>
      </c>
      <c r="F5474">
        <v>12</v>
      </c>
      <c r="G5474" t="s">
        <v>12544</v>
      </c>
      <c r="H5474" t="s">
        <v>12515</v>
      </c>
      <c r="I5474" t="s">
        <v>265</v>
      </c>
      <c r="J5474" s="25">
        <v>45892</v>
      </c>
      <c r="K5474" s="25">
        <v>45892</v>
      </c>
      <c r="L5474" t="s">
        <v>71</v>
      </c>
      <c r="M5474" t="s">
        <v>964</v>
      </c>
      <c r="N5474" t="s">
        <v>258</v>
      </c>
      <c r="O5474" t="s">
        <v>6282</v>
      </c>
    </row>
    <row r="5475" spans="1:15" x14ac:dyDescent="0.25">
      <c r="A5475">
        <v>3597</v>
      </c>
      <c r="B5475" t="s">
        <v>12532</v>
      </c>
      <c r="C5475" t="s">
        <v>966</v>
      </c>
      <c r="D5475" t="s">
        <v>967</v>
      </c>
      <c r="E5475">
        <v>60</v>
      </c>
      <c r="F5475">
        <v>12</v>
      </c>
      <c r="G5475" t="s">
        <v>12545</v>
      </c>
      <c r="H5475" t="s">
        <v>12515</v>
      </c>
      <c r="I5475" t="s">
        <v>265</v>
      </c>
      <c r="J5475" s="25">
        <v>45892</v>
      </c>
      <c r="K5475" s="25">
        <v>45892</v>
      </c>
      <c r="L5475" t="s">
        <v>71</v>
      </c>
      <c r="M5475" t="s">
        <v>964</v>
      </c>
      <c r="N5475" t="s">
        <v>258</v>
      </c>
      <c r="O5475" t="s">
        <v>6282</v>
      </c>
    </row>
    <row r="5476" spans="1:15" x14ac:dyDescent="0.25">
      <c r="A5476">
        <v>3598</v>
      </c>
      <c r="B5476" t="s">
        <v>12541</v>
      </c>
      <c r="C5476" t="s">
        <v>966</v>
      </c>
      <c r="D5476" t="s">
        <v>967</v>
      </c>
      <c r="E5476">
        <v>60</v>
      </c>
      <c r="F5476">
        <v>12</v>
      </c>
      <c r="G5476" t="s">
        <v>12546</v>
      </c>
      <c r="H5476" t="s">
        <v>12515</v>
      </c>
      <c r="I5476" t="s">
        <v>265</v>
      </c>
      <c r="J5476" s="25">
        <v>45892</v>
      </c>
      <c r="K5476" s="25">
        <v>45892</v>
      </c>
      <c r="L5476" t="s">
        <v>71</v>
      </c>
      <c r="M5476" t="s">
        <v>964</v>
      </c>
      <c r="N5476" t="s">
        <v>258</v>
      </c>
      <c r="O5476" t="s">
        <v>6282</v>
      </c>
    </row>
    <row r="5477" spans="1:15" x14ac:dyDescent="0.25">
      <c r="A5477">
        <v>3599</v>
      </c>
      <c r="B5477" t="s">
        <v>12532</v>
      </c>
      <c r="C5477" t="s">
        <v>966</v>
      </c>
      <c r="D5477" t="s">
        <v>967</v>
      </c>
      <c r="E5477">
        <v>60</v>
      </c>
      <c r="F5477">
        <v>12</v>
      </c>
      <c r="G5477" t="s">
        <v>12547</v>
      </c>
      <c r="H5477" t="s">
        <v>12515</v>
      </c>
      <c r="I5477" t="s">
        <v>265</v>
      </c>
      <c r="J5477" s="25">
        <v>45892</v>
      </c>
      <c r="K5477" s="25">
        <v>45892</v>
      </c>
      <c r="L5477" t="s">
        <v>71</v>
      </c>
      <c r="M5477" t="s">
        <v>964</v>
      </c>
      <c r="N5477" t="s">
        <v>258</v>
      </c>
      <c r="O5477" t="s">
        <v>6282</v>
      </c>
    </row>
    <row r="5478" spans="1:15" x14ac:dyDescent="0.25">
      <c r="A5478">
        <v>3600</v>
      </c>
      <c r="B5478" t="s">
        <v>12541</v>
      </c>
      <c r="C5478" t="s">
        <v>966</v>
      </c>
      <c r="D5478" t="s">
        <v>967</v>
      </c>
      <c r="E5478">
        <v>60</v>
      </c>
      <c r="F5478">
        <v>12</v>
      </c>
      <c r="G5478" t="s">
        <v>12548</v>
      </c>
      <c r="H5478" t="s">
        <v>12515</v>
      </c>
      <c r="I5478" t="s">
        <v>265</v>
      </c>
      <c r="J5478" s="25">
        <v>45892</v>
      </c>
      <c r="K5478" s="25">
        <v>45892</v>
      </c>
      <c r="L5478" t="s">
        <v>71</v>
      </c>
      <c r="M5478" t="s">
        <v>964</v>
      </c>
      <c r="N5478" t="s">
        <v>258</v>
      </c>
      <c r="O5478" t="s">
        <v>6282</v>
      </c>
    </row>
    <row r="5479" spans="1:15" x14ac:dyDescent="0.25">
      <c r="A5479">
        <v>3601</v>
      </c>
      <c r="B5479" t="s">
        <v>12541</v>
      </c>
      <c r="C5479" t="s">
        <v>966</v>
      </c>
      <c r="D5479" t="s">
        <v>967</v>
      </c>
      <c r="E5479">
        <v>60</v>
      </c>
      <c r="F5479">
        <v>12</v>
      </c>
      <c r="G5479" t="s">
        <v>12549</v>
      </c>
      <c r="H5479" t="s">
        <v>12515</v>
      </c>
      <c r="I5479" t="s">
        <v>265</v>
      </c>
      <c r="J5479" s="25">
        <v>45892</v>
      </c>
      <c r="K5479" s="25">
        <v>45892</v>
      </c>
      <c r="L5479" t="s">
        <v>71</v>
      </c>
      <c r="M5479" t="s">
        <v>964</v>
      </c>
      <c r="N5479" t="s">
        <v>258</v>
      </c>
      <c r="O5479" t="s">
        <v>6282</v>
      </c>
    </row>
    <row r="5480" spans="1:15" x14ac:dyDescent="0.25">
      <c r="A5480">
        <v>3602</v>
      </c>
      <c r="B5480" t="s">
        <v>12541</v>
      </c>
      <c r="C5480" t="s">
        <v>966</v>
      </c>
      <c r="D5480" t="s">
        <v>967</v>
      </c>
      <c r="E5480">
        <v>60</v>
      </c>
      <c r="F5480">
        <v>12</v>
      </c>
      <c r="G5480" t="s">
        <v>12550</v>
      </c>
      <c r="H5480" t="s">
        <v>12515</v>
      </c>
      <c r="I5480" t="s">
        <v>265</v>
      </c>
      <c r="J5480" s="25">
        <v>45892</v>
      </c>
      <c r="K5480" s="25">
        <v>45892</v>
      </c>
      <c r="L5480" t="s">
        <v>71</v>
      </c>
      <c r="M5480" t="s">
        <v>964</v>
      </c>
      <c r="N5480" t="s">
        <v>258</v>
      </c>
      <c r="O5480" t="s">
        <v>6282</v>
      </c>
    </row>
    <row r="5481" spans="1:15" x14ac:dyDescent="0.25">
      <c r="A5481">
        <v>3603</v>
      </c>
      <c r="B5481" t="s">
        <v>12532</v>
      </c>
      <c r="C5481" t="s">
        <v>966</v>
      </c>
      <c r="D5481" t="s">
        <v>967</v>
      </c>
      <c r="E5481">
        <v>60</v>
      </c>
      <c r="F5481">
        <v>12</v>
      </c>
      <c r="G5481" t="s">
        <v>12551</v>
      </c>
      <c r="H5481" t="s">
        <v>12515</v>
      </c>
      <c r="I5481" t="s">
        <v>265</v>
      </c>
      <c r="J5481" s="25">
        <v>45892</v>
      </c>
      <c r="K5481" s="25">
        <v>45892</v>
      </c>
      <c r="L5481" t="s">
        <v>71</v>
      </c>
      <c r="M5481" t="s">
        <v>964</v>
      </c>
      <c r="N5481" t="s">
        <v>258</v>
      </c>
      <c r="O5481" t="s">
        <v>6282</v>
      </c>
    </row>
    <row r="5482" spans="1:15" x14ac:dyDescent="0.25">
      <c r="A5482">
        <v>3604</v>
      </c>
      <c r="B5482" t="s">
        <v>12532</v>
      </c>
      <c r="C5482" t="s">
        <v>966</v>
      </c>
      <c r="D5482" t="s">
        <v>967</v>
      </c>
      <c r="E5482">
        <v>60</v>
      </c>
      <c r="F5482">
        <v>12</v>
      </c>
      <c r="G5482" t="s">
        <v>12552</v>
      </c>
      <c r="H5482" t="s">
        <v>12515</v>
      </c>
      <c r="I5482" t="s">
        <v>265</v>
      </c>
      <c r="J5482" s="25">
        <v>45892</v>
      </c>
      <c r="K5482" s="25">
        <v>45892</v>
      </c>
      <c r="L5482" t="s">
        <v>71</v>
      </c>
      <c r="M5482" t="s">
        <v>964</v>
      </c>
      <c r="N5482" t="s">
        <v>258</v>
      </c>
      <c r="O5482" t="s">
        <v>6282</v>
      </c>
    </row>
    <row r="5483" spans="1:15" x14ac:dyDescent="0.25">
      <c r="A5483">
        <v>3605</v>
      </c>
      <c r="B5483" t="s">
        <v>12532</v>
      </c>
      <c r="C5483" t="s">
        <v>966</v>
      </c>
      <c r="D5483" t="s">
        <v>967</v>
      </c>
      <c r="E5483">
        <v>60</v>
      </c>
      <c r="F5483">
        <v>12</v>
      </c>
      <c r="G5483" t="s">
        <v>12553</v>
      </c>
      <c r="H5483" t="s">
        <v>12515</v>
      </c>
      <c r="I5483" t="s">
        <v>265</v>
      </c>
      <c r="J5483" s="25">
        <v>45892</v>
      </c>
      <c r="K5483" s="25">
        <v>45892</v>
      </c>
      <c r="L5483" t="s">
        <v>71</v>
      </c>
      <c r="M5483" t="s">
        <v>964</v>
      </c>
      <c r="N5483" t="s">
        <v>258</v>
      </c>
      <c r="O5483" t="s">
        <v>6282</v>
      </c>
    </row>
    <row r="5484" spans="1:15" x14ac:dyDescent="0.25">
      <c r="A5484">
        <v>3606</v>
      </c>
      <c r="B5484" t="s">
        <v>12532</v>
      </c>
      <c r="C5484" t="s">
        <v>966</v>
      </c>
      <c r="D5484" t="s">
        <v>967</v>
      </c>
      <c r="E5484">
        <v>60</v>
      </c>
      <c r="F5484">
        <v>12</v>
      </c>
      <c r="G5484" t="s">
        <v>12554</v>
      </c>
      <c r="H5484" t="s">
        <v>12515</v>
      </c>
      <c r="I5484" t="s">
        <v>265</v>
      </c>
      <c r="J5484" s="25">
        <v>45892</v>
      </c>
      <c r="K5484" s="25">
        <v>45892</v>
      </c>
      <c r="L5484" t="s">
        <v>71</v>
      </c>
      <c r="M5484" t="s">
        <v>964</v>
      </c>
      <c r="N5484" t="s">
        <v>258</v>
      </c>
      <c r="O5484" t="s">
        <v>6282</v>
      </c>
    </row>
    <row r="5485" spans="1:15" x14ac:dyDescent="0.25">
      <c r="A5485">
        <v>3607</v>
      </c>
      <c r="B5485" t="s">
        <v>12541</v>
      </c>
      <c r="C5485" t="s">
        <v>966</v>
      </c>
      <c r="D5485" t="s">
        <v>967</v>
      </c>
      <c r="E5485">
        <v>60</v>
      </c>
      <c r="F5485">
        <v>12</v>
      </c>
      <c r="G5485" t="s">
        <v>12555</v>
      </c>
      <c r="H5485" t="s">
        <v>12515</v>
      </c>
      <c r="I5485" t="s">
        <v>265</v>
      </c>
      <c r="J5485" s="25">
        <v>45892</v>
      </c>
      <c r="K5485" s="25">
        <v>45892</v>
      </c>
      <c r="L5485" t="s">
        <v>71</v>
      </c>
      <c r="M5485" t="s">
        <v>964</v>
      </c>
      <c r="N5485" t="s">
        <v>258</v>
      </c>
      <c r="O5485" t="s">
        <v>6282</v>
      </c>
    </row>
    <row r="5486" spans="1:15" x14ac:dyDescent="0.25">
      <c r="A5486">
        <v>3608</v>
      </c>
      <c r="B5486" t="s">
        <v>12541</v>
      </c>
      <c r="C5486" t="s">
        <v>966</v>
      </c>
      <c r="D5486" t="s">
        <v>967</v>
      </c>
      <c r="E5486">
        <v>60</v>
      </c>
      <c r="F5486">
        <v>12</v>
      </c>
      <c r="G5486" t="s">
        <v>12556</v>
      </c>
      <c r="H5486" t="s">
        <v>12515</v>
      </c>
      <c r="I5486" t="s">
        <v>265</v>
      </c>
      <c r="J5486" s="25">
        <v>45892</v>
      </c>
      <c r="K5486" s="25">
        <v>45892</v>
      </c>
      <c r="L5486" t="s">
        <v>71</v>
      </c>
      <c r="M5486" t="s">
        <v>964</v>
      </c>
      <c r="N5486" t="s">
        <v>258</v>
      </c>
      <c r="O5486" t="s">
        <v>6282</v>
      </c>
    </row>
    <row r="5487" spans="1:15" x14ac:dyDescent="0.25">
      <c r="A5487">
        <v>3609</v>
      </c>
      <c r="B5487" t="s">
        <v>12541</v>
      </c>
      <c r="C5487" t="s">
        <v>966</v>
      </c>
      <c r="D5487" t="s">
        <v>967</v>
      </c>
      <c r="E5487">
        <v>60</v>
      </c>
      <c r="F5487">
        <v>12</v>
      </c>
      <c r="G5487" t="s">
        <v>12557</v>
      </c>
      <c r="H5487" t="s">
        <v>12515</v>
      </c>
      <c r="I5487" t="s">
        <v>265</v>
      </c>
      <c r="J5487" s="25">
        <v>45892</v>
      </c>
      <c r="K5487" s="25">
        <v>45892</v>
      </c>
      <c r="L5487" t="s">
        <v>71</v>
      </c>
      <c r="M5487" t="s">
        <v>964</v>
      </c>
      <c r="N5487" t="s">
        <v>258</v>
      </c>
      <c r="O5487" t="s">
        <v>6282</v>
      </c>
    </row>
    <row r="5488" spans="1:15" x14ac:dyDescent="0.25">
      <c r="A5488">
        <v>3610</v>
      </c>
      <c r="B5488" t="s">
        <v>12541</v>
      </c>
      <c r="C5488" t="s">
        <v>966</v>
      </c>
      <c r="D5488" t="s">
        <v>967</v>
      </c>
      <c r="E5488">
        <v>60</v>
      </c>
      <c r="F5488">
        <v>12</v>
      </c>
      <c r="G5488" t="s">
        <v>12558</v>
      </c>
      <c r="H5488" t="s">
        <v>12515</v>
      </c>
      <c r="I5488" t="s">
        <v>265</v>
      </c>
      <c r="J5488" s="25">
        <v>45892</v>
      </c>
      <c r="K5488" s="25">
        <v>45892</v>
      </c>
      <c r="L5488" t="s">
        <v>71</v>
      </c>
      <c r="M5488" t="s">
        <v>964</v>
      </c>
      <c r="N5488" t="s">
        <v>258</v>
      </c>
      <c r="O5488" t="s">
        <v>6282</v>
      </c>
    </row>
    <row r="5489" spans="1:15" x14ac:dyDescent="0.25">
      <c r="A5489">
        <v>3611</v>
      </c>
      <c r="B5489" t="s">
        <v>12541</v>
      </c>
      <c r="C5489" t="s">
        <v>966</v>
      </c>
      <c r="D5489" t="s">
        <v>967</v>
      </c>
      <c r="E5489">
        <v>60</v>
      </c>
      <c r="F5489">
        <v>12</v>
      </c>
      <c r="G5489" t="s">
        <v>12559</v>
      </c>
      <c r="H5489" t="s">
        <v>12515</v>
      </c>
      <c r="I5489" t="s">
        <v>265</v>
      </c>
      <c r="J5489" s="25">
        <v>45892</v>
      </c>
      <c r="K5489" s="25">
        <v>45892</v>
      </c>
      <c r="L5489" t="s">
        <v>71</v>
      </c>
      <c r="M5489" t="s">
        <v>964</v>
      </c>
      <c r="N5489" t="s">
        <v>258</v>
      </c>
      <c r="O5489" t="s">
        <v>6282</v>
      </c>
    </row>
    <row r="5490" spans="1:15" x14ac:dyDescent="0.25">
      <c r="A5490">
        <v>3612</v>
      </c>
      <c r="B5490" t="s">
        <v>12541</v>
      </c>
      <c r="C5490" t="s">
        <v>966</v>
      </c>
      <c r="D5490" t="s">
        <v>967</v>
      </c>
      <c r="E5490">
        <v>60</v>
      </c>
      <c r="F5490">
        <v>12</v>
      </c>
      <c r="G5490" t="s">
        <v>12560</v>
      </c>
      <c r="H5490" t="s">
        <v>12515</v>
      </c>
      <c r="I5490" t="s">
        <v>265</v>
      </c>
      <c r="J5490" s="25">
        <v>45892</v>
      </c>
      <c r="K5490" s="25">
        <v>45892</v>
      </c>
      <c r="L5490" t="s">
        <v>71</v>
      </c>
      <c r="M5490" t="s">
        <v>964</v>
      </c>
      <c r="N5490" t="s">
        <v>258</v>
      </c>
      <c r="O5490" t="s">
        <v>6282</v>
      </c>
    </row>
    <row r="5491" spans="1:15" x14ac:dyDescent="0.25">
      <c r="A5491">
        <v>3613</v>
      </c>
      <c r="B5491" t="s">
        <v>12527</v>
      </c>
      <c r="C5491" t="s">
        <v>966</v>
      </c>
      <c r="D5491" t="s">
        <v>967</v>
      </c>
      <c r="E5491">
        <v>25</v>
      </c>
      <c r="F5491">
        <v>5</v>
      </c>
      <c r="G5491" t="s">
        <v>12561</v>
      </c>
      <c r="H5491" t="s">
        <v>12515</v>
      </c>
      <c r="I5491" t="s">
        <v>265</v>
      </c>
      <c r="J5491" s="25">
        <v>45892</v>
      </c>
      <c r="K5491" s="25">
        <v>45892</v>
      </c>
      <c r="L5491" t="s">
        <v>71</v>
      </c>
      <c r="M5491" t="s">
        <v>964</v>
      </c>
      <c r="N5491" t="s">
        <v>258</v>
      </c>
      <c r="O5491" t="s">
        <v>6282</v>
      </c>
    </row>
    <row r="5492" spans="1:15" x14ac:dyDescent="0.25">
      <c r="A5492">
        <v>3614</v>
      </c>
      <c r="B5492" t="s">
        <v>12527</v>
      </c>
      <c r="C5492" t="s">
        <v>966</v>
      </c>
      <c r="D5492" t="s">
        <v>967</v>
      </c>
      <c r="E5492">
        <v>60</v>
      </c>
      <c r="F5492">
        <v>12</v>
      </c>
      <c r="G5492" t="s">
        <v>12562</v>
      </c>
      <c r="H5492" t="s">
        <v>12462</v>
      </c>
      <c r="I5492" t="s">
        <v>265</v>
      </c>
      <c r="J5492" s="25">
        <v>45892</v>
      </c>
      <c r="K5492" s="25">
        <v>45892</v>
      </c>
      <c r="L5492" t="s">
        <v>71</v>
      </c>
      <c r="M5492" t="s">
        <v>964</v>
      </c>
      <c r="N5492" t="s">
        <v>258</v>
      </c>
      <c r="O5492" t="s">
        <v>6282</v>
      </c>
    </row>
    <row r="5493" spans="1:15" x14ac:dyDescent="0.25">
      <c r="A5493">
        <v>3615</v>
      </c>
      <c r="B5493" t="s">
        <v>12527</v>
      </c>
      <c r="C5493" t="s">
        <v>966</v>
      </c>
      <c r="D5493" t="s">
        <v>967</v>
      </c>
      <c r="E5493">
        <v>60</v>
      </c>
      <c r="F5493">
        <v>12</v>
      </c>
      <c r="G5493" t="s">
        <v>12563</v>
      </c>
      <c r="H5493" t="s">
        <v>12462</v>
      </c>
      <c r="I5493" t="s">
        <v>265</v>
      </c>
      <c r="J5493" s="25">
        <v>45892</v>
      </c>
      <c r="K5493" s="25">
        <v>45892</v>
      </c>
      <c r="L5493" t="s">
        <v>71</v>
      </c>
      <c r="M5493" t="s">
        <v>964</v>
      </c>
      <c r="N5493" t="s">
        <v>258</v>
      </c>
      <c r="O5493" t="s">
        <v>6282</v>
      </c>
    </row>
    <row r="5494" spans="1:15" x14ac:dyDescent="0.25">
      <c r="A5494">
        <v>3616</v>
      </c>
      <c r="B5494" t="s">
        <v>12527</v>
      </c>
      <c r="C5494" t="s">
        <v>966</v>
      </c>
      <c r="D5494" t="s">
        <v>967</v>
      </c>
      <c r="E5494">
        <v>60</v>
      </c>
      <c r="F5494">
        <v>12</v>
      </c>
      <c r="G5494" t="s">
        <v>12564</v>
      </c>
      <c r="H5494" t="s">
        <v>12462</v>
      </c>
      <c r="I5494" t="s">
        <v>265</v>
      </c>
      <c r="J5494" s="25">
        <v>45892</v>
      </c>
      <c r="K5494" s="25">
        <v>45892</v>
      </c>
      <c r="L5494" t="s">
        <v>71</v>
      </c>
      <c r="M5494" t="s">
        <v>964</v>
      </c>
      <c r="N5494" t="s">
        <v>258</v>
      </c>
      <c r="O5494" t="s">
        <v>6282</v>
      </c>
    </row>
    <row r="5495" spans="1:15" x14ac:dyDescent="0.25">
      <c r="A5495">
        <v>3617</v>
      </c>
      <c r="B5495" t="s">
        <v>12527</v>
      </c>
      <c r="C5495" t="s">
        <v>966</v>
      </c>
      <c r="D5495" t="s">
        <v>967</v>
      </c>
      <c r="E5495">
        <v>60</v>
      </c>
      <c r="F5495">
        <v>12</v>
      </c>
      <c r="G5495" t="s">
        <v>12565</v>
      </c>
      <c r="H5495" t="s">
        <v>12462</v>
      </c>
      <c r="I5495" t="s">
        <v>265</v>
      </c>
      <c r="J5495" s="25">
        <v>45892</v>
      </c>
      <c r="K5495" s="25">
        <v>45892</v>
      </c>
      <c r="L5495" t="s">
        <v>71</v>
      </c>
      <c r="M5495" t="s">
        <v>964</v>
      </c>
      <c r="N5495" t="s">
        <v>258</v>
      </c>
      <c r="O5495" t="s">
        <v>6282</v>
      </c>
    </row>
    <row r="5496" spans="1:15" x14ac:dyDescent="0.25">
      <c r="A5496">
        <v>3618</v>
      </c>
      <c r="B5496" t="s">
        <v>12527</v>
      </c>
      <c r="C5496" t="s">
        <v>966</v>
      </c>
      <c r="D5496" t="s">
        <v>967</v>
      </c>
      <c r="E5496">
        <v>60</v>
      </c>
      <c r="F5496">
        <v>12</v>
      </c>
      <c r="G5496" t="s">
        <v>12566</v>
      </c>
      <c r="H5496" t="s">
        <v>12462</v>
      </c>
      <c r="I5496" t="s">
        <v>265</v>
      </c>
      <c r="J5496" s="25">
        <v>45892</v>
      </c>
      <c r="K5496" s="25">
        <v>45892</v>
      </c>
      <c r="L5496" t="s">
        <v>71</v>
      </c>
      <c r="M5496" t="s">
        <v>964</v>
      </c>
      <c r="N5496" t="s">
        <v>258</v>
      </c>
      <c r="O5496" t="s">
        <v>6282</v>
      </c>
    </row>
    <row r="5497" spans="1:15" x14ac:dyDescent="0.25">
      <c r="A5497">
        <v>3619</v>
      </c>
      <c r="B5497" t="s">
        <v>12527</v>
      </c>
      <c r="C5497" t="s">
        <v>966</v>
      </c>
      <c r="D5497" t="s">
        <v>967</v>
      </c>
      <c r="E5497">
        <v>60</v>
      </c>
      <c r="F5497">
        <v>12</v>
      </c>
      <c r="G5497" t="s">
        <v>12567</v>
      </c>
      <c r="H5497" t="s">
        <v>12462</v>
      </c>
      <c r="I5497" t="s">
        <v>265</v>
      </c>
      <c r="J5497" s="25">
        <v>45892</v>
      </c>
      <c r="K5497" s="25">
        <v>45892</v>
      </c>
      <c r="L5497" t="s">
        <v>71</v>
      </c>
      <c r="M5497" t="s">
        <v>964</v>
      </c>
      <c r="N5497" t="s">
        <v>258</v>
      </c>
      <c r="O5497" t="s">
        <v>6282</v>
      </c>
    </row>
    <row r="5498" spans="1:15" x14ac:dyDescent="0.25">
      <c r="A5498">
        <v>3620</v>
      </c>
      <c r="B5498" t="s">
        <v>12527</v>
      </c>
      <c r="C5498" t="s">
        <v>966</v>
      </c>
      <c r="D5498" t="s">
        <v>967</v>
      </c>
      <c r="E5498">
        <v>25</v>
      </c>
      <c r="F5498">
        <v>5</v>
      </c>
      <c r="G5498" t="s">
        <v>12568</v>
      </c>
      <c r="H5498" t="s">
        <v>12462</v>
      </c>
      <c r="I5498" t="s">
        <v>265</v>
      </c>
      <c r="J5498" s="25">
        <v>45892</v>
      </c>
      <c r="K5498" s="25">
        <v>45892</v>
      </c>
      <c r="L5498" t="s">
        <v>71</v>
      </c>
      <c r="M5498" t="s">
        <v>964</v>
      </c>
      <c r="N5498" t="s">
        <v>258</v>
      </c>
      <c r="O5498" t="s">
        <v>6282</v>
      </c>
    </row>
    <row r="5499" spans="1:15" x14ac:dyDescent="0.25">
      <c r="A5499">
        <v>3621</v>
      </c>
      <c r="B5499" t="s">
        <v>12527</v>
      </c>
      <c r="C5499" t="s">
        <v>966</v>
      </c>
      <c r="D5499" t="s">
        <v>967</v>
      </c>
      <c r="E5499">
        <v>60</v>
      </c>
      <c r="F5499">
        <v>12</v>
      </c>
      <c r="G5499" t="s">
        <v>12569</v>
      </c>
      <c r="H5499" t="s">
        <v>12515</v>
      </c>
      <c r="I5499" t="s">
        <v>265</v>
      </c>
      <c r="J5499" s="25">
        <v>45892</v>
      </c>
      <c r="K5499" s="25">
        <v>45892</v>
      </c>
      <c r="L5499" t="s">
        <v>71</v>
      </c>
      <c r="M5499" t="s">
        <v>964</v>
      </c>
      <c r="N5499" t="s">
        <v>258</v>
      </c>
      <c r="O5499" t="s">
        <v>6282</v>
      </c>
    </row>
    <row r="5500" spans="1:15" x14ac:dyDescent="0.25">
      <c r="A5500">
        <v>3622</v>
      </c>
      <c r="B5500" t="s">
        <v>12527</v>
      </c>
      <c r="C5500" t="s">
        <v>966</v>
      </c>
      <c r="D5500" t="s">
        <v>967</v>
      </c>
      <c r="E5500">
        <v>60</v>
      </c>
      <c r="F5500">
        <v>12</v>
      </c>
      <c r="G5500" t="s">
        <v>12570</v>
      </c>
      <c r="H5500" t="s">
        <v>12515</v>
      </c>
      <c r="I5500" t="s">
        <v>265</v>
      </c>
      <c r="J5500" s="25">
        <v>45892</v>
      </c>
      <c r="K5500" s="25">
        <v>45892</v>
      </c>
      <c r="L5500" t="s">
        <v>71</v>
      </c>
      <c r="M5500" t="s">
        <v>964</v>
      </c>
      <c r="N5500" t="s">
        <v>258</v>
      </c>
      <c r="O5500" t="s">
        <v>6282</v>
      </c>
    </row>
    <row r="5501" spans="1:15" x14ac:dyDescent="0.25">
      <c r="A5501">
        <v>3623</v>
      </c>
      <c r="B5501" t="s">
        <v>12527</v>
      </c>
      <c r="C5501" t="s">
        <v>966</v>
      </c>
      <c r="D5501" t="s">
        <v>967</v>
      </c>
      <c r="E5501">
        <v>60</v>
      </c>
      <c r="F5501">
        <v>12</v>
      </c>
      <c r="G5501" t="s">
        <v>12571</v>
      </c>
      <c r="H5501" t="s">
        <v>12515</v>
      </c>
      <c r="I5501" t="s">
        <v>265</v>
      </c>
      <c r="J5501" s="25">
        <v>45892</v>
      </c>
      <c r="K5501" s="25">
        <v>45892</v>
      </c>
      <c r="L5501" t="s">
        <v>71</v>
      </c>
      <c r="M5501" t="s">
        <v>964</v>
      </c>
      <c r="N5501" t="s">
        <v>258</v>
      </c>
      <c r="O5501" t="s">
        <v>6282</v>
      </c>
    </row>
    <row r="5502" spans="1:15" x14ac:dyDescent="0.25">
      <c r="A5502">
        <v>3624</v>
      </c>
      <c r="B5502" t="s">
        <v>12532</v>
      </c>
      <c r="C5502" t="s">
        <v>966</v>
      </c>
      <c r="D5502" t="s">
        <v>967</v>
      </c>
      <c r="E5502">
        <v>60</v>
      </c>
      <c r="F5502">
        <v>12</v>
      </c>
      <c r="G5502" t="s">
        <v>12572</v>
      </c>
      <c r="H5502" t="s">
        <v>12515</v>
      </c>
      <c r="I5502" t="s">
        <v>265</v>
      </c>
      <c r="J5502" s="25">
        <v>45892</v>
      </c>
      <c r="K5502" s="25">
        <v>45892</v>
      </c>
      <c r="L5502" t="s">
        <v>71</v>
      </c>
      <c r="M5502" t="s">
        <v>964</v>
      </c>
      <c r="N5502" t="s">
        <v>258</v>
      </c>
      <c r="O5502" t="s">
        <v>6282</v>
      </c>
    </row>
    <row r="5503" spans="1:15" x14ac:dyDescent="0.25">
      <c r="A5503">
        <v>3625</v>
      </c>
      <c r="B5503" t="s">
        <v>12532</v>
      </c>
      <c r="C5503" t="s">
        <v>966</v>
      </c>
      <c r="D5503" t="s">
        <v>967</v>
      </c>
      <c r="E5503">
        <v>60</v>
      </c>
      <c r="F5503">
        <v>12</v>
      </c>
      <c r="G5503" t="s">
        <v>12573</v>
      </c>
      <c r="H5503" t="s">
        <v>12515</v>
      </c>
      <c r="I5503" t="s">
        <v>265</v>
      </c>
      <c r="J5503" s="25">
        <v>45892</v>
      </c>
      <c r="K5503" s="25">
        <v>45892</v>
      </c>
      <c r="L5503" t="s">
        <v>71</v>
      </c>
      <c r="M5503" t="s">
        <v>964</v>
      </c>
      <c r="N5503" t="s">
        <v>258</v>
      </c>
      <c r="O5503" t="s">
        <v>6282</v>
      </c>
    </row>
    <row r="5504" spans="1:15" x14ac:dyDescent="0.25">
      <c r="A5504">
        <v>3626</v>
      </c>
      <c r="B5504" t="s">
        <v>12527</v>
      </c>
      <c r="C5504" t="s">
        <v>966</v>
      </c>
      <c r="D5504" t="s">
        <v>967</v>
      </c>
      <c r="E5504">
        <v>60</v>
      </c>
      <c r="F5504">
        <v>12</v>
      </c>
      <c r="G5504" t="s">
        <v>12574</v>
      </c>
      <c r="H5504" t="s">
        <v>12515</v>
      </c>
      <c r="I5504" t="s">
        <v>265</v>
      </c>
      <c r="J5504" s="25">
        <v>45892</v>
      </c>
      <c r="K5504" s="25">
        <v>45892</v>
      </c>
      <c r="L5504" t="s">
        <v>71</v>
      </c>
      <c r="M5504" t="s">
        <v>964</v>
      </c>
      <c r="N5504" t="s">
        <v>258</v>
      </c>
      <c r="O5504" t="s">
        <v>6282</v>
      </c>
    </row>
    <row r="5505" spans="1:15" x14ac:dyDescent="0.25">
      <c r="A5505">
        <v>3627</v>
      </c>
      <c r="B5505" t="s">
        <v>12532</v>
      </c>
      <c r="C5505" t="s">
        <v>966</v>
      </c>
      <c r="D5505" t="s">
        <v>967</v>
      </c>
      <c r="E5505">
        <v>60</v>
      </c>
      <c r="F5505">
        <v>12</v>
      </c>
      <c r="G5505" t="s">
        <v>12575</v>
      </c>
      <c r="H5505" t="s">
        <v>12515</v>
      </c>
      <c r="I5505" t="s">
        <v>265</v>
      </c>
      <c r="J5505" s="25">
        <v>45892</v>
      </c>
      <c r="K5505" s="25">
        <v>45892</v>
      </c>
      <c r="L5505" t="s">
        <v>71</v>
      </c>
      <c r="M5505" t="s">
        <v>964</v>
      </c>
      <c r="N5505" t="s">
        <v>258</v>
      </c>
      <c r="O5505" t="s">
        <v>6282</v>
      </c>
    </row>
    <row r="5506" spans="1:15" x14ac:dyDescent="0.25">
      <c r="A5506">
        <v>3628</v>
      </c>
      <c r="B5506" t="s">
        <v>12527</v>
      </c>
      <c r="C5506" t="s">
        <v>966</v>
      </c>
      <c r="D5506" t="s">
        <v>967</v>
      </c>
      <c r="E5506">
        <v>60</v>
      </c>
      <c r="F5506">
        <v>12</v>
      </c>
      <c r="G5506" t="s">
        <v>12576</v>
      </c>
      <c r="H5506" t="s">
        <v>12515</v>
      </c>
      <c r="I5506" t="s">
        <v>265</v>
      </c>
      <c r="J5506" s="25">
        <v>45892</v>
      </c>
      <c r="K5506" s="25">
        <v>45892</v>
      </c>
      <c r="L5506" t="s">
        <v>71</v>
      </c>
      <c r="M5506" t="s">
        <v>964</v>
      </c>
      <c r="N5506" t="s">
        <v>258</v>
      </c>
      <c r="O5506" t="s">
        <v>6282</v>
      </c>
    </row>
    <row r="5507" spans="1:15" x14ac:dyDescent="0.25">
      <c r="A5507">
        <v>3629</v>
      </c>
      <c r="B5507" t="s">
        <v>12541</v>
      </c>
      <c r="C5507" t="s">
        <v>966</v>
      </c>
      <c r="D5507" t="s">
        <v>967</v>
      </c>
      <c r="E5507">
        <v>60</v>
      </c>
      <c r="F5507">
        <v>12</v>
      </c>
      <c r="G5507" t="s">
        <v>12577</v>
      </c>
      <c r="H5507" t="s">
        <v>12515</v>
      </c>
      <c r="I5507" t="s">
        <v>265</v>
      </c>
      <c r="J5507" s="25">
        <v>45892</v>
      </c>
      <c r="K5507" s="25">
        <v>45892</v>
      </c>
      <c r="L5507" t="s">
        <v>71</v>
      </c>
      <c r="M5507" t="s">
        <v>964</v>
      </c>
      <c r="N5507" t="s">
        <v>258</v>
      </c>
      <c r="O5507" t="s">
        <v>6282</v>
      </c>
    </row>
    <row r="5508" spans="1:15" x14ac:dyDescent="0.25">
      <c r="A5508">
        <v>3630</v>
      </c>
      <c r="B5508" t="s">
        <v>12541</v>
      </c>
      <c r="C5508" t="s">
        <v>966</v>
      </c>
      <c r="D5508" t="s">
        <v>967</v>
      </c>
      <c r="E5508">
        <v>60</v>
      </c>
      <c r="F5508">
        <v>12</v>
      </c>
      <c r="G5508" t="s">
        <v>12578</v>
      </c>
      <c r="H5508" t="s">
        <v>12515</v>
      </c>
      <c r="I5508" t="s">
        <v>265</v>
      </c>
      <c r="J5508" s="25">
        <v>45892</v>
      </c>
      <c r="K5508" s="25">
        <v>45892</v>
      </c>
      <c r="L5508" t="s">
        <v>71</v>
      </c>
      <c r="M5508" t="s">
        <v>964</v>
      </c>
      <c r="N5508" t="s">
        <v>258</v>
      </c>
      <c r="O5508" t="s">
        <v>6282</v>
      </c>
    </row>
    <row r="5509" spans="1:15" x14ac:dyDescent="0.25">
      <c r="A5509">
        <v>3631</v>
      </c>
      <c r="B5509" t="s">
        <v>12541</v>
      </c>
      <c r="C5509" t="s">
        <v>966</v>
      </c>
      <c r="D5509" t="s">
        <v>967</v>
      </c>
      <c r="E5509">
        <v>60</v>
      </c>
      <c r="F5509">
        <v>12</v>
      </c>
      <c r="G5509" t="s">
        <v>12579</v>
      </c>
      <c r="H5509" t="s">
        <v>12515</v>
      </c>
      <c r="I5509" t="s">
        <v>265</v>
      </c>
      <c r="J5509" s="25">
        <v>45892</v>
      </c>
      <c r="K5509" s="25">
        <v>45892</v>
      </c>
      <c r="L5509" t="s">
        <v>71</v>
      </c>
      <c r="M5509" t="s">
        <v>964</v>
      </c>
      <c r="N5509" t="s">
        <v>258</v>
      </c>
      <c r="O5509" t="s">
        <v>6282</v>
      </c>
    </row>
    <row r="5510" spans="1:15" x14ac:dyDescent="0.25">
      <c r="A5510">
        <v>3632</v>
      </c>
      <c r="B5510" t="s">
        <v>12541</v>
      </c>
      <c r="C5510" t="s">
        <v>966</v>
      </c>
      <c r="D5510" t="s">
        <v>967</v>
      </c>
      <c r="E5510">
        <v>60</v>
      </c>
      <c r="F5510">
        <v>12</v>
      </c>
      <c r="G5510" t="s">
        <v>12580</v>
      </c>
      <c r="H5510" t="s">
        <v>12515</v>
      </c>
      <c r="I5510" t="s">
        <v>265</v>
      </c>
      <c r="J5510" s="25">
        <v>45892</v>
      </c>
      <c r="K5510" s="25">
        <v>45892</v>
      </c>
      <c r="L5510" t="s">
        <v>71</v>
      </c>
      <c r="M5510" t="s">
        <v>964</v>
      </c>
      <c r="N5510" t="s">
        <v>258</v>
      </c>
      <c r="O5510" t="s">
        <v>6282</v>
      </c>
    </row>
    <row r="5511" spans="1:15" x14ac:dyDescent="0.25">
      <c r="A5511">
        <v>3633</v>
      </c>
      <c r="B5511" t="s">
        <v>12464</v>
      </c>
      <c r="C5511" t="s">
        <v>966</v>
      </c>
      <c r="D5511" t="s">
        <v>967</v>
      </c>
      <c r="E5511">
        <v>60</v>
      </c>
      <c r="F5511">
        <v>12</v>
      </c>
      <c r="G5511" t="s">
        <v>12581</v>
      </c>
      <c r="H5511" t="s">
        <v>12515</v>
      </c>
      <c r="I5511" t="s">
        <v>265</v>
      </c>
      <c r="J5511" s="25">
        <v>45892</v>
      </c>
      <c r="K5511" s="25">
        <v>45892</v>
      </c>
      <c r="L5511" t="s">
        <v>71</v>
      </c>
      <c r="M5511" t="s">
        <v>964</v>
      </c>
      <c r="N5511" t="s">
        <v>258</v>
      </c>
      <c r="O5511" t="s">
        <v>6282</v>
      </c>
    </row>
    <row r="5512" spans="1:15" x14ac:dyDescent="0.25">
      <c r="A5512">
        <v>3634</v>
      </c>
      <c r="B5512" t="s">
        <v>12541</v>
      </c>
      <c r="C5512" t="s">
        <v>966</v>
      </c>
      <c r="D5512" t="s">
        <v>967</v>
      </c>
      <c r="E5512">
        <v>60</v>
      </c>
      <c r="F5512">
        <v>12</v>
      </c>
      <c r="G5512" t="s">
        <v>12582</v>
      </c>
      <c r="H5512" t="s">
        <v>12515</v>
      </c>
      <c r="I5512" t="s">
        <v>265</v>
      </c>
      <c r="J5512" s="25">
        <v>45892</v>
      </c>
      <c r="K5512" s="25">
        <v>45892</v>
      </c>
      <c r="L5512" t="s">
        <v>71</v>
      </c>
      <c r="M5512" t="s">
        <v>964</v>
      </c>
      <c r="N5512" t="s">
        <v>258</v>
      </c>
      <c r="O5512" t="s">
        <v>6282</v>
      </c>
    </row>
    <row r="5513" spans="1:15" x14ac:dyDescent="0.25">
      <c r="A5513">
        <v>3635</v>
      </c>
      <c r="B5513" t="s">
        <v>12541</v>
      </c>
      <c r="C5513" t="s">
        <v>966</v>
      </c>
      <c r="D5513" t="s">
        <v>967</v>
      </c>
      <c r="E5513">
        <v>60</v>
      </c>
      <c r="F5513">
        <v>12</v>
      </c>
      <c r="G5513" t="s">
        <v>12583</v>
      </c>
      <c r="H5513" t="s">
        <v>12515</v>
      </c>
      <c r="I5513" t="s">
        <v>265</v>
      </c>
      <c r="J5513" s="25">
        <v>45892</v>
      </c>
      <c r="K5513" s="25">
        <v>45892</v>
      </c>
      <c r="L5513" t="s">
        <v>71</v>
      </c>
      <c r="M5513" t="s">
        <v>964</v>
      </c>
      <c r="N5513" t="s">
        <v>258</v>
      </c>
      <c r="O5513" t="s">
        <v>6282</v>
      </c>
    </row>
    <row r="5514" spans="1:15" x14ac:dyDescent="0.25">
      <c r="A5514">
        <v>3636</v>
      </c>
      <c r="B5514" t="s">
        <v>12541</v>
      </c>
      <c r="C5514" t="s">
        <v>966</v>
      </c>
      <c r="D5514" t="s">
        <v>967</v>
      </c>
      <c r="E5514">
        <v>60</v>
      </c>
      <c r="F5514">
        <v>12</v>
      </c>
      <c r="G5514" t="s">
        <v>12584</v>
      </c>
      <c r="H5514" t="s">
        <v>12515</v>
      </c>
      <c r="I5514" t="s">
        <v>265</v>
      </c>
      <c r="J5514" s="25">
        <v>45892</v>
      </c>
      <c r="K5514" s="25">
        <v>45892</v>
      </c>
      <c r="L5514" t="s">
        <v>71</v>
      </c>
      <c r="M5514" t="s">
        <v>964</v>
      </c>
      <c r="N5514" t="s">
        <v>258</v>
      </c>
      <c r="O5514" t="s">
        <v>6282</v>
      </c>
    </row>
    <row r="5515" spans="1:15" x14ac:dyDescent="0.25">
      <c r="A5515">
        <v>3637</v>
      </c>
      <c r="B5515" t="s">
        <v>12464</v>
      </c>
      <c r="C5515" t="s">
        <v>966</v>
      </c>
      <c r="D5515" t="s">
        <v>967</v>
      </c>
      <c r="E5515">
        <v>60</v>
      </c>
      <c r="F5515">
        <v>12</v>
      </c>
      <c r="G5515" t="s">
        <v>12585</v>
      </c>
      <c r="H5515" t="s">
        <v>12515</v>
      </c>
      <c r="I5515" t="s">
        <v>265</v>
      </c>
      <c r="J5515" s="25">
        <v>45892</v>
      </c>
      <c r="K5515" s="25">
        <v>45892</v>
      </c>
      <c r="L5515" t="s">
        <v>71</v>
      </c>
      <c r="M5515" t="s">
        <v>964</v>
      </c>
      <c r="N5515" t="s">
        <v>258</v>
      </c>
      <c r="O5515" t="s">
        <v>6282</v>
      </c>
    </row>
    <row r="5516" spans="1:15" x14ac:dyDescent="0.25">
      <c r="A5516">
        <v>3638</v>
      </c>
      <c r="B5516" t="s">
        <v>12586</v>
      </c>
      <c r="C5516" t="s">
        <v>966</v>
      </c>
      <c r="D5516" t="s">
        <v>967</v>
      </c>
      <c r="E5516">
        <v>60</v>
      </c>
      <c r="F5516">
        <v>12</v>
      </c>
      <c r="G5516" t="s">
        <v>12587</v>
      </c>
      <c r="H5516" t="s">
        <v>11139</v>
      </c>
      <c r="I5516" t="s">
        <v>265</v>
      </c>
      <c r="J5516" s="25">
        <v>45939</v>
      </c>
      <c r="K5516" s="25">
        <v>45939</v>
      </c>
      <c r="L5516" t="s">
        <v>4563</v>
      </c>
      <c r="M5516" t="s">
        <v>964</v>
      </c>
      <c r="N5516" t="s">
        <v>258</v>
      </c>
      <c r="O5516" t="s">
        <v>6282</v>
      </c>
    </row>
    <row r="5517" spans="1:15" x14ac:dyDescent="0.25">
      <c r="A5517">
        <v>3639</v>
      </c>
      <c r="B5517" t="s">
        <v>12586</v>
      </c>
      <c r="C5517" t="s">
        <v>966</v>
      </c>
      <c r="D5517" t="s">
        <v>967</v>
      </c>
      <c r="E5517">
        <v>60</v>
      </c>
      <c r="F5517">
        <v>12</v>
      </c>
      <c r="G5517" t="s">
        <v>12588</v>
      </c>
      <c r="H5517" t="s">
        <v>11139</v>
      </c>
      <c r="I5517" t="s">
        <v>265</v>
      </c>
      <c r="J5517" s="25">
        <v>45939</v>
      </c>
      <c r="K5517" s="25">
        <v>45939</v>
      </c>
      <c r="L5517" t="s">
        <v>4563</v>
      </c>
      <c r="M5517" t="s">
        <v>964</v>
      </c>
      <c r="N5517" t="s">
        <v>258</v>
      </c>
      <c r="O5517" t="s">
        <v>6282</v>
      </c>
    </row>
    <row r="5518" spans="1:15" x14ac:dyDescent="0.25">
      <c r="A5518">
        <v>3640</v>
      </c>
      <c r="B5518" t="s">
        <v>12586</v>
      </c>
      <c r="C5518" t="s">
        <v>966</v>
      </c>
      <c r="D5518" t="s">
        <v>967</v>
      </c>
      <c r="E5518">
        <v>35</v>
      </c>
      <c r="F5518">
        <v>7</v>
      </c>
      <c r="G5518" t="s">
        <v>12589</v>
      </c>
      <c r="H5518" t="s">
        <v>11139</v>
      </c>
      <c r="I5518" t="s">
        <v>265</v>
      </c>
      <c r="J5518" s="25">
        <v>45939</v>
      </c>
      <c r="K5518" s="25">
        <v>45939</v>
      </c>
      <c r="L5518" t="s">
        <v>4563</v>
      </c>
      <c r="M5518" t="s">
        <v>964</v>
      </c>
      <c r="N5518" t="s">
        <v>258</v>
      </c>
      <c r="O5518" t="s">
        <v>6282</v>
      </c>
    </row>
    <row r="5519" spans="1:15" x14ac:dyDescent="0.25">
      <c r="A5519">
        <v>3641</v>
      </c>
      <c r="B5519" t="s">
        <v>12335</v>
      </c>
      <c r="C5519" t="s">
        <v>966</v>
      </c>
      <c r="D5519" t="s">
        <v>967</v>
      </c>
      <c r="E5519">
        <v>60</v>
      </c>
      <c r="F5519">
        <v>12</v>
      </c>
      <c r="G5519" t="s">
        <v>12590</v>
      </c>
      <c r="H5519" t="s">
        <v>12515</v>
      </c>
      <c r="I5519" t="s">
        <v>265</v>
      </c>
      <c r="J5519" s="25">
        <v>45940</v>
      </c>
      <c r="K5519" s="25">
        <v>45940</v>
      </c>
      <c r="L5519" t="s">
        <v>1117</v>
      </c>
      <c r="M5519" t="s">
        <v>964</v>
      </c>
      <c r="N5519" t="s">
        <v>258</v>
      </c>
      <c r="O5519" t="s">
        <v>6282</v>
      </c>
    </row>
    <row r="5520" spans="1:15" x14ac:dyDescent="0.25">
      <c r="A5520">
        <v>3642</v>
      </c>
      <c r="B5520" t="s">
        <v>12335</v>
      </c>
      <c r="C5520" t="s">
        <v>966</v>
      </c>
      <c r="D5520" t="s">
        <v>967</v>
      </c>
      <c r="E5520">
        <v>60</v>
      </c>
      <c r="F5520">
        <v>12</v>
      </c>
      <c r="G5520" t="s">
        <v>12591</v>
      </c>
      <c r="H5520" t="s">
        <v>12515</v>
      </c>
      <c r="I5520" t="s">
        <v>265</v>
      </c>
      <c r="J5520" s="25">
        <v>45940</v>
      </c>
      <c r="K5520" s="25">
        <v>45940</v>
      </c>
      <c r="L5520" t="s">
        <v>1117</v>
      </c>
      <c r="M5520" t="s">
        <v>964</v>
      </c>
      <c r="N5520" t="s">
        <v>258</v>
      </c>
      <c r="O5520" t="s">
        <v>6282</v>
      </c>
    </row>
    <row r="5521" spans="1:15" x14ac:dyDescent="0.25">
      <c r="A5521">
        <v>3643</v>
      </c>
      <c r="B5521" t="s">
        <v>12335</v>
      </c>
      <c r="C5521" t="s">
        <v>966</v>
      </c>
      <c r="D5521" t="s">
        <v>967</v>
      </c>
      <c r="E5521">
        <v>60</v>
      </c>
      <c r="F5521">
        <v>12</v>
      </c>
      <c r="G5521" t="s">
        <v>12592</v>
      </c>
      <c r="H5521" t="s">
        <v>12515</v>
      </c>
      <c r="I5521" t="s">
        <v>265</v>
      </c>
      <c r="J5521" s="25">
        <v>45940</v>
      </c>
      <c r="K5521" s="25">
        <v>45940</v>
      </c>
      <c r="L5521" t="s">
        <v>1117</v>
      </c>
      <c r="M5521" t="s">
        <v>964</v>
      </c>
      <c r="N5521" t="s">
        <v>258</v>
      </c>
      <c r="O5521" t="s">
        <v>6282</v>
      </c>
    </row>
    <row r="5522" spans="1:15" x14ac:dyDescent="0.25">
      <c r="A5522">
        <v>3644</v>
      </c>
      <c r="B5522" t="s">
        <v>12335</v>
      </c>
      <c r="C5522" t="s">
        <v>966</v>
      </c>
      <c r="D5522" t="s">
        <v>967</v>
      </c>
      <c r="E5522">
        <v>60</v>
      </c>
      <c r="F5522">
        <v>12</v>
      </c>
      <c r="G5522" t="s">
        <v>12593</v>
      </c>
      <c r="H5522" t="s">
        <v>12515</v>
      </c>
      <c r="I5522" t="s">
        <v>265</v>
      </c>
      <c r="J5522" s="25">
        <v>45940</v>
      </c>
      <c r="K5522" s="25">
        <v>45940</v>
      </c>
      <c r="L5522" t="s">
        <v>1117</v>
      </c>
      <c r="M5522" t="s">
        <v>964</v>
      </c>
      <c r="N5522" t="s">
        <v>258</v>
      </c>
      <c r="O5522" t="s">
        <v>6282</v>
      </c>
    </row>
    <row r="5523" spans="1:15" x14ac:dyDescent="0.25">
      <c r="A5523">
        <v>3645</v>
      </c>
      <c r="B5523" t="s">
        <v>12335</v>
      </c>
      <c r="C5523" t="s">
        <v>966</v>
      </c>
      <c r="D5523" t="s">
        <v>967</v>
      </c>
      <c r="E5523">
        <v>60</v>
      </c>
      <c r="F5523">
        <v>12</v>
      </c>
      <c r="G5523" t="s">
        <v>12594</v>
      </c>
      <c r="H5523" t="s">
        <v>12515</v>
      </c>
      <c r="I5523" t="s">
        <v>265</v>
      </c>
      <c r="J5523" s="25">
        <v>45940</v>
      </c>
      <c r="K5523" s="25">
        <v>45940</v>
      </c>
      <c r="L5523" t="s">
        <v>1117</v>
      </c>
      <c r="M5523" t="s">
        <v>964</v>
      </c>
      <c r="N5523" t="s">
        <v>258</v>
      </c>
      <c r="O5523" t="s">
        <v>6282</v>
      </c>
    </row>
    <row r="5524" spans="1:15" x14ac:dyDescent="0.25">
      <c r="A5524">
        <v>3646</v>
      </c>
      <c r="B5524" t="s">
        <v>12335</v>
      </c>
      <c r="C5524" t="s">
        <v>966</v>
      </c>
      <c r="D5524" t="s">
        <v>967</v>
      </c>
      <c r="E5524">
        <v>60</v>
      </c>
      <c r="F5524">
        <v>12</v>
      </c>
      <c r="G5524" t="s">
        <v>12595</v>
      </c>
      <c r="H5524" t="s">
        <v>12515</v>
      </c>
      <c r="I5524" t="s">
        <v>265</v>
      </c>
      <c r="J5524" s="25">
        <v>45940</v>
      </c>
      <c r="K5524" s="25">
        <v>45940</v>
      </c>
      <c r="L5524" t="s">
        <v>1117</v>
      </c>
      <c r="M5524" t="s">
        <v>964</v>
      </c>
      <c r="N5524" t="s">
        <v>258</v>
      </c>
      <c r="O5524" t="s">
        <v>6282</v>
      </c>
    </row>
    <row r="5525" spans="1:15" x14ac:dyDescent="0.25">
      <c r="A5525">
        <v>3647</v>
      </c>
      <c r="B5525" t="s">
        <v>12335</v>
      </c>
      <c r="C5525" t="s">
        <v>966</v>
      </c>
      <c r="D5525" t="s">
        <v>967</v>
      </c>
      <c r="E5525">
        <v>60</v>
      </c>
      <c r="F5525">
        <v>12</v>
      </c>
      <c r="G5525" t="s">
        <v>12596</v>
      </c>
      <c r="H5525" t="s">
        <v>12515</v>
      </c>
      <c r="I5525" t="s">
        <v>265</v>
      </c>
      <c r="J5525" s="25">
        <v>45940</v>
      </c>
      <c r="K5525" s="25">
        <v>45940</v>
      </c>
      <c r="L5525" t="s">
        <v>1117</v>
      </c>
      <c r="M5525" t="s">
        <v>964</v>
      </c>
      <c r="N5525" t="s">
        <v>258</v>
      </c>
      <c r="O5525" t="s">
        <v>6282</v>
      </c>
    </row>
    <row r="5526" spans="1:15" x14ac:dyDescent="0.25">
      <c r="A5526">
        <v>3648</v>
      </c>
      <c r="B5526" t="s">
        <v>12335</v>
      </c>
      <c r="C5526" t="s">
        <v>966</v>
      </c>
      <c r="D5526" t="s">
        <v>967</v>
      </c>
      <c r="E5526">
        <v>25</v>
      </c>
      <c r="F5526">
        <v>5</v>
      </c>
      <c r="G5526" t="s">
        <v>12597</v>
      </c>
      <c r="H5526" t="s">
        <v>12515</v>
      </c>
      <c r="I5526" t="s">
        <v>265</v>
      </c>
      <c r="J5526" s="25">
        <v>45940</v>
      </c>
      <c r="K5526" s="25">
        <v>45940</v>
      </c>
      <c r="L5526" t="s">
        <v>1117</v>
      </c>
      <c r="M5526" t="s">
        <v>964</v>
      </c>
      <c r="N5526" t="s">
        <v>258</v>
      </c>
      <c r="O5526" t="s">
        <v>6282</v>
      </c>
    </row>
    <row r="5527" spans="1:15" x14ac:dyDescent="0.25">
      <c r="A5527">
        <v>3649</v>
      </c>
      <c r="B5527" t="s">
        <v>12335</v>
      </c>
      <c r="C5527" t="s">
        <v>966</v>
      </c>
      <c r="D5527" t="s">
        <v>967</v>
      </c>
      <c r="E5527">
        <v>60</v>
      </c>
      <c r="F5527">
        <v>12</v>
      </c>
      <c r="G5527" t="s">
        <v>12598</v>
      </c>
      <c r="H5527" t="s">
        <v>11139</v>
      </c>
      <c r="I5527" t="s">
        <v>265</v>
      </c>
      <c r="J5527" s="25">
        <v>45940</v>
      </c>
      <c r="K5527" s="25">
        <v>45940</v>
      </c>
      <c r="L5527" t="s">
        <v>1117</v>
      </c>
      <c r="M5527" t="s">
        <v>964</v>
      </c>
      <c r="N5527" t="s">
        <v>258</v>
      </c>
      <c r="O5527" t="s">
        <v>6282</v>
      </c>
    </row>
    <row r="5528" spans="1:15" x14ac:dyDescent="0.25">
      <c r="A5528">
        <v>3650</v>
      </c>
      <c r="B5528" t="s">
        <v>12335</v>
      </c>
      <c r="C5528" t="s">
        <v>966</v>
      </c>
      <c r="D5528" t="s">
        <v>967</v>
      </c>
      <c r="E5528">
        <v>60</v>
      </c>
      <c r="F5528">
        <v>12</v>
      </c>
      <c r="G5528" t="s">
        <v>12599</v>
      </c>
      <c r="H5528" t="s">
        <v>11139</v>
      </c>
      <c r="I5528" t="s">
        <v>265</v>
      </c>
      <c r="J5528" s="25">
        <v>45940</v>
      </c>
      <c r="K5528" s="25">
        <v>45940</v>
      </c>
      <c r="L5528" t="s">
        <v>1117</v>
      </c>
      <c r="M5528" t="s">
        <v>964</v>
      </c>
      <c r="N5528" t="s">
        <v>258</v>
      </c>
      <c r="O5528" t="s">
        <v>6282</v>
      </c>
    </row>
    <row r="5529" spans="1:15" x14ac:dyDescent="0.25">
      <c r="A5529">
        <v>3651</v>
      </c>
      <c r="B5529" t="s">
        <v>12335</v>
      </c>
      <c r="C5529" t="s">
        <v>966</v>
      </c>
      <c r="D5529" t="s">
        <v>967</v>
      </c>
      <c r="E5529">
        <v>60</v>
      </c>
      <c r="F5529">
        <v>12</v>
      </c>
      <c r="G5529" t="s">
        <v>12600</v>
      </c>
      <c r="H5529" t="s">
        <v>11139</v>
      </c>
      <c r="I5529" t="s">
        <v>265</v>
      </c>
      <c r="J5529" s="25">
        <v>45940</v>
      </c>
      <c r="K5529" s="25">
        <v>45940</v>
      </c>
      <c r="L5529" t="s">
        <v>1117</v>
      </c>
      <c r="M5529" t="s">
        <v>964</v>
      </c>
      <c r="N5529" t="s">
        <v>258</v>
      </c>
      <c r="O5529" t="s">
        <v>6282</v>
      </c>
    </row>
    <row r="5530" spans="1:15" x14ac:dyDescent="0.25">
      <c r="A5530">
        <v>3652</v>
      </c>
      <c r="B5530" t="s">
        <v>12335</v>
      </c>
      <c r="C5530" t="s">
        <v>966</v>
      </c>
      <c r="D5530" t="s">
        <v>967</v>
      </c>
      <c r="E5530">
        <v>60</v>
      </c>
      <c r="F5530">
        <v>12</v>
      </c>
      <c r="G5530" t="s">
        <v>12601</v>
      </c>
      <c r="H5530" t="s">
        <v>11139</v>
      </c>
      <c r="I5530" t="s">
        <v>265</v>
      </c>
      <c r="J5530" s="25">
        <v>45940</v>
      </c>
      <c r="K5530" s="25">
        <v>45940</v>
      </c>
      <c r="L5530" t="s">
        <v>1117</v>
      </c>
      <c r="M5530" t="s">
        <v>964</v>
      </c>
      <c r="N5530" t="s">
        <v>258</v>
      </c>
      <c r="O5530" t="s">
        <v>6282</v>
      </c>
    </row>
    <row r="5531" spans="1:15" x14ac:dyDescent="0.25">
      <c r="A5531">
        <v>3653</v>
      </c>
      <c r="B5531" t="s">
        <v>12335</v>
      </c>
      <c r="C5531" t="s">
        <v>966</v>
      </c>
      <c r="D5531" t="s">
        <v>967</v>
      </c>
      <c r="E5531">
        <v>60</v>
      </c>
      <c r="F5531">
        <v>12</v>
      </c>
      <c r="G5531" t="s">
        <v>12602</v>
      </c>
      <c r="H5531" t="s">
        <v>11139</v>
      </c>
      <c r="I5531" t="s">
        <v>265</v>
      </c>
      <c r="J5531" s="25">
        <v>45940</v>
      </c>
      <c r="K5531" s="25">
        <v>45940</v>
      </c>
      <c r="L5531" t="s">
        <v>1117</v>
      </c>
      <c r="M5531" t="s">
        <v>964</v>
      </c>
      <c r="N5531" t="s">
        <v>258</v>
      </c>
      <c r="O5531" t="s">
        <v>6282</v>
      </c>
    </row>
    <row r="5532" spans="1:15" x14ac:dyDescent="0.25">
      <c r="A5532">
        <v>3654</v>
      </c>
      <c r="B5532" t="s">
        <v>12335</v>
      </c>
      <c r="C5532" t="s">
        <v>966</v>
      </c>
      <c r="D5532" t="s">
        <v>967</v>
      </c>
      <c r="E5532">
        <v>60</v>
      </c>
      <c r="F5532">
        <v>12</v>
      </c>
      <c r="G5532" t="s">
        <v>12603</v>
      </c>
      <c r="H5532" t="s">
        <v>11139</v>
      </c>
      <c r="I5532" t="s">
        <v>265</v>
      </c>
      <c r="J5532" s="25">
        <v>45940</v>
      </c>
      <c r="K5532" s="25">
        <v>45940</v>
      </c>
      <c r="L5532" t="s">
        <v>1117</v>
      </c>
      <c r="M5532" t="s">
        <v>964</v>
      </c>
      <c r="N5532" t="s">
        <v>258</v>
      </c>
      <c r="O5532" t="s">
        <v>6282</v>
      </c>
    </row>
    <row r="5533" spans="1:15" x14ac:dyDescent="0.25">
      <c r="A5533">
        <v>3655</v>
      </c>
      <c r="B5533" t="s">
        <v>12335</v>
      </c>
      <c r="C5533" t="s">
        <v>966</v>
      </c>
      <c r="D5533" t="s">
        <v>967</v>
      </c>
      <c r="E5533">
        <v>60</v>
      </c>
      <c r="F5533">
        <v>12</v>
      </c>
      <c r="G5533" t="s">
        <v>12604</v>
      </c>
      <c r="H5533" t="s">
        <v>11139</v>
      </c>
      <c r="I5533" t="s">
        <v>265</v>
      </c>
      <c r="J5533" s="25">
        <v>45940</v>
      </c>
      <c r="K5533" s="25">
        <v>45940</v>
      </c>
      <c r="L5533" t="s">
        <v>1117</v>
      </c>
      <c r="M5533" t="s">
        <v>964</v>
      </c>
      <c r="N5533" t="s">
        <v>258</v>
      </c>
      <c r="O5533" t="s">
        <v>6282</v>
      </c>
    </row>
    <row r="5534" spans="1:15" x14ac:dyDescent="0.25">
      <c r="A5534">
        <v>3656</v>
      </c>
      <c r="B5534" t="s">
        <v>12335</v>
      </c>
      <c r="C5534" t="s">
        <v>966</v>
      </c>
      <c r="D5534" t="s">
        <v>967</v>
      </c>
      <c r="E5534">
        <v>45</v>
      </c>
      <c r="F5534">
        <v>9</v>
      </c>
      <c r="G5534" t="s">
        <v>12605</v>
      </c>
      <c r="H5534" t="s">
        <v>11139</v>
      </c>
      <c r="I5534" t="s">
        <v>265</v>
      </c>
      <c r="J5534" s="25">
        <v>45940</v>
      </c>
      <c r="K5534" s="25">
        <v>45940</v>
      </c>
      <c r="L5534" t="s">
        <v>1117</v>
      </c>
      <c r="M5534" t="s">
        <v>964</v>
      </c>
      <c r="N5534" t="s">
        <v>258</v>
      </c>
      <c r="O5534" t="s">
        <v>6282</v>
      </c>
    </row>
    <row r="5535" spans="1:15" x14ac:dyDescent="0.25">
      <c r="A5535">
        <v>3657</v>
      </c>
      <c r="B5535" t="s">
        <v>12606</v>
      </c>
      <c r="C5535" t="s">
        <v>966</v>
      </c>
      <c r="D5535" t="s">
        <v>967</v>
      </c>
      <c r="E5535">
        <v>60</v>
      </c>
      <c r="F5535">
        <v>12</v>
      </c>
      <c r="G5535" t="s">
        <v>12607</v>
      </c>
      <c r="H5535" t="s">
        <v>11139</v>
      </c>
      <c r="I5535" t="s">
        <v>265</v>
      </c>
      <c r="J5535" s="25">
        <v>45964</v>
      </c>
      <c r="K5535" s="25">
        <v>45964</v>
      </c>
      <c r="L5535" t="s">
        <v>281</v>
      </c>
      <c r="M5535" t="s">
        <v>964</v>
      </c>
      <c r="N5535" t="s">
        <v>258</v>
      </c>
      <c r="O5535" t="s">
        <v>6282</v>
      </c>
    </row>
    <row r="5536" spans="1:15" x14ac:dyDescent="0.25">
      <c r="A5536">
        <v>3658</v>
      </c>
      <c r="B5536" t="s">
        <v>12606</v>
      </c>
      <c r="C5536" t="s">
        <v>966</v>
      </c>
      <c r="D5536" t="s">
        <v>967</v>
      </c>
      <c r="E5536">
        <v>60</v>
      </c>
      <c r="F5536">
        <v>12</v>
      </c>
      <c r="G5536" t="s">
        <v>12608</v>
      </c>
      <c r="H5536" t="s">
        <v>11139</v>
      </c>
      <c r="I5536" t="s">
        <v>265</v>
      </c>
      <c r="J5536" s="25">
        <v>45964</v>
      </c>
      <c r="K5536" s="25">
        <v>45964</v>
      </c>
      <c r="L5536" t="s">
        <v>281</v>
      </c>
      <c r="M5536" t="s">
        <v>964</v>
      </c>
      <c r="N5536" t="s">
        <v>258</v>
      </c>
      <c r="O5536" t="s">
        <v>6282</v>
      </c>
    </row>
    <row r="5537" spans="1:15" x14ac:dyDescent="0.25">
      <c r="A5537">
        <v>3659</v>
      </c>
      <c r="B5537" t="s">
        <v>12609</v>
      </c>
      <c r="C5537" t="s">
        <v>966</v>
      </c>
      <c r="D5537" t="s">
        <v>967</v>
      </c>
      <c r="E5537">
        <v>60</v>
      </c>
      <c r="F5537">
        <v>12</v>
      </c>
      <c r="G5537" t="s">
        <v>12610</v>
      </c>
      <c r="H5537" t="s">
        <v>11139</v>
      </c>
      <c r="I5537" t="s">
        <v>265</v>
      </c>
      <c r="J5537" s="25">
        <v>45964</v>
      </c>
      <c r="K5537" s="25">
        <v>45964</v>
      </c>
      <c r="L5537" t="s">
        <v>281</v>
      </c>
      <c r="M5537" t="s">
        <v>964</v>
      </c>
      <c r="N5537" t="s">
        <v>258</v>
      </c>
      <c r="O5537" t="s">
        <v>6282</v>
      </c>
    </row>
    <row r="5538" spans="1:15" x14ac:dyDescent="0.25">
      <c r="A5538">
        <v>3660</v>
      </c>
      <c r="B5538" t="s">
        <v>12606</v>
      </c>
      <c r="C5538" t="s">
        <v>966</v>
      </c>
      <c r="D5538" t="s">
        <v>967</v>
      </c>
      <c r="E5538">
        <v>60</v>
      </c>
      <c r="F5538">
        <v>12</v>
      </c>
      <c r="G5538" t="s">
        <v>12611</v>
      </c>
      <c r="H5538" t="s">
        <v>11139</v>
      </c>
      <c r="I5538" t="s">
        <v>265</v>
      </c>
      <c r="J5538" s="25">
        <v>45964</v>
      </c>
      <c r="K5538" s="25">
        <v>45964</v>
      </c>
      <c r="L5538" t="s">
        <v>281</v>
      </c>
      <c r="M5538" t="s">
        <v>964</v>
      </c>
      <c r="N5538" t="s">
        <v>258</v>
      </c>
      <c r="O5538" t="s">
        <v>6282</v>
      </c>
    </row>
    <row r="5539" spans="1:15" x14ac:dyDescent="0.25">
      <c r="A5539">
        <v>3661</v>
      </c>
      <c r="B5539" t="s">
        <v>12606</v>
      </c>
      <c r="C5539" t="s">
        <v>966</v>
      </c>
      <c r="D5539" t="s">
        <v>967</v>
      </c>
      <c r="E5539">
        <v>60</v>
      </c>
      <c r="F5539">
        <v>12</v>
      </c>
      <c r="G5539" t="s">
        <v>12612</v>
      </c>
      <c r="H5539" t="s">
        <v>11139</v>
      </c>
      <c r="I5539" t="s">
        <v>265</v>
      </c>
      <c r="J5539" s="25">
        <v>45964</v>
      </c>
      <c r="K5539" s="25">
        <v>45964</v>
      </c>
      <c r="L5539" t="s">
        <v>281</v>
      </c>
      <c r="M5539" t="s">
        <v>964</v>
      </c>
      <c r="N5539" t="s">
        <v>258</v>
      </c>
      <c r="O5539" t="s">
        <v>6282</v>
      </c>
    </row>
    <row r="5540" spans="1:15" x14ac:dyDescent="0.25">
      <c r="A5540">
        <v>3662</v>
      </c>
      <c r="B5540" t="s">
        <v>12606</v>
      </c>
      <c r="C5540" t="s">
        <v>966</v>
      </c>
      <c r="D5540" t="s">
        <v>967</v>
      </c>
      <c r="E5540">
        <v>60</v>
      </c>
      <c r="F5540">
        <v>12</v>
      </c>
      <c r="G5540" t="s">
        <v>12613</v>
      </c>
      <c r="H5540" t="s">
        <v>11139</v>
      </c>
      <c r="I5540" t="s">
        <v>265</v>
      </c>
      <c r="J5540" s="25">
        <v>45964</v>
      </c>
      <c r="K5540" s="25">
        <v>45964</v>
      </c>
      <c r="L5540" t="s">
        <v>281</v>
      </c>
      <c r="M5540" t="s">
        <v>964</v>
      </c>
      <c r="N5540" t="s">
        <v>258</v>
      </c>
      <c r="O5540" t="s">
        <v>6282</v>
      </c>
    </row>
    <row r="5541" spans="1:15" x14ac:dyDescent="0.25">
      <c r="A5541">
        <v>3663</v>
      </c>
      <c r="B5541" t="s">
        <v>12606</v>
      </c>
      <c r="C5541" t="s">
        <v>966</v>
      </c>
      <c r="D5541" t="s">
        <v>967</v>
      </c>
      <c r="E5541">
        <v>60</v>
      </c>
      <c r="F5541">
        <v>12</v>
      </c>
      <c r="G5541" t="s">
        <v>12614</v>
      </c>
      <c r="H5541" t="s">
        <v>11139</v>
      </c>
      <c r="I5541" t="s">
        <v>265</v>
      </c>
      <c r="J5541" s="25">
        <v>45964</v>
      </c>
      <c r="K5541" s="25">
        <v>45964</v>
      </c>
      <c r="L5541" t="s">
        <v>281</v>
      </c>
      <c r="M5541" t="s">
        <v>964</v>
      </c>
      <c r="N5541" t="s">
        <v>258</v>
      </c>
      <c r="O5541" t="s">
        <v>6282</v>
      </c>
    </row>
    <row r="5542" spans="1:15" x14ac:dyDescent="0.25">
      <c r="A5542">
        <v>3664</v>
      </c>
      <c r="B5542" t="s">
        <v>12606</v>
      </c>
      <c r="C5542" t="s">
        <v>966</v>
      </c>
      <c r="D5542" t="s">
        <v>967</v>
      </c>
      <c r="E5542">
        <v>60</v>
      </c>
      <c r="F5542">
        <v>12</v>
      </c>
      <c r="G5542" t="s">
        <v>12615</v>
      </c>
      <c r="H5542" t="s">
        <v>11139</v>
      </c>
      <c r="I5542" t="s">
        <v>265</v>
      </c>
      <c r="J5542" s="25">
        <v>45964</v>
      </c>
      <c r="K5542" s="25">
        <v>45964</v>
      </c>
      <c r="L5542" t="s">
        <v>281</v>
      </c>
      <c r="M5542" t="s">
        <v>964</v>
      </c>
      <c r="N5542" t="s">
        <v>258</v>
      </c>
      <c r="O5542" t="s">
        <v>6282</v>
      </c>
    </row>
    <row r="5543" spans="1:15" x14ac:dyDescent="0.25">
      <c r="A5543">
        <v>3665</v>
      </c>
      <c r="B5543" t="s">
        <v>12606</v>
      </c>
      <c r="C5543" t="s">
        <v>966</v>
      </c>
      <c r="D5543" t="s">
        <v>967</v>
      </c>
      <c r="E5543">
        <v>60</v>
      </c>
      <c r="F5543">
        <v>12</v>
      </c>
      <c r="G5543" t="s">
        <v>12616</v>
      </c>
      <c r="H5543" t="s">
        <v>11139</v>
      </c>
      <c r="I5543" t="s">
        <v>265</v>
      </c>
      <c r="J5543" s="25">
        <v>45964</v>
      </c>
      <c r="K5543" s="25">
        <v>45964</v>
      </c>
      <c r="L5543" t="s">
        <v>281</v>
      </c>
      <c r="M5543" t="s">
        <v>964</v>
      </c>
      <c r="N5543" t="s">
        <v>258</v>
      </c>
      <c r="O5543" t="s">
        <v>6282</v>
      </c>
    </row>
    <row r="5544" spans="1:15" x14ac:dyDescent="0.25">
      <c r="A5544">
        <v>3666</v>
      </c>
      <c r="B5544" t="s">
        <v>12606</v>
      </c>
      <c r="C5544" t="s">
        <v>966</v>
      </c>
      <c r="D5544" t="s">
        <v>967</v>
      </c>
      <c r="E5544">
        <v>60</v>
      </c>
      <c r="F5544">
        <v>12</v>
      </c>
      <c r="G5544" t="s">
        <v>12617</v>
      </c>
      <c r="H5544" t="s">
        <v>11139</v>
      </c>
      <c r="I5544" t="s">
        <v>265</v>
      </c>
      <c r="J5544" s="25">
        <v>45964</v>
      </c>
      <c r="K5544" s="25">
        <v>45964</v>
      </c>
      <c r="L5544" t="s">
        <v>281</v>
      </c>
      <c r="M5544" t="s">
        <v>964</v>
      </c>
      <c r="N5544" t="s">
        <v>258</v>
      </c>
      <c r="O5544" t="s">
        <v>6282</v>
      </c>
    </row>
    <row r="5545" spans="1:15" x14ac:dyDescent="0.25">
      <c r="A5545">
        <v>3667</v>
      </c>
      <c r="B5545" t="s">
        <v>12606</v>
      </c>
      <c r="C5545" t="s">
        <v>966</v>
      </c>
      <c r="D5545" t="s">
        <v>967</v>
      </c>
      <c r="E5545">
        <v>60</v>
      </c>
      <c r="F5545">
        <v>12</v>
      </c>
      <c r="G5545" t="s">
        <v>12618</v>
      </c>
      <c r="H5545" t="s">
        <v>11139</v>
      </c>
      <c r="I5545" t="s">
        <v>265</v>
      </c>
      <c r="J5545" s="25">
        <v>45964</v>
      </c>
      <c r="K5545" s="25">
        <v>45964</v>
      </c>
      <c r="L5545" t="s">
        <v>281</v>
      </c>
      <c r="M5545" t="s">
        <v>964</v>
      </c>
      <c r="N5545" t="s">
        <v>258</v>
      </c>
      <c r="O5545" t="s">
        <v>6282</v>
      </c>
    </row>
    <row r="5546" spans="1:15" x14ac:dyDescent="0.25">
      <c r="A5546">
        <v>3668</v>
      </c>
      <c r="B5546" t="s">
        <v>12606</v>
      </c>
      <c r="C5546" t="s">
        <v>966</v>
      </c>
      <c r="D5546" t="s">
        <v>967</v>
      </c>
      <c r="E5546">
        <v>60</v>
      </c>
      <c r="F5546">
        <v>12</v>
      </c>
      <c r="G5546" t="s">
        <v>12619</v>
      </c>
      <c r="H5546" t="s">
        <v>11139</v>
      </c>
      <c r="I5546" t="s">
        <v>265</v>
      </c>
      <c r="J5546" s="25">
        <v>45964</v>
      </c>
      <c r="K5546" s="25">
        <v>45964</v>
      </c>
      <c r="L5546" t="s">
        <v>281</v>
      </c>
      <c r="M5546" t="s">
        <v>964</v>
      </c>
      <c r="N5546" t="s">
        <v>258</v>
      </c>
      <c r="O5546" t="s">
        <v>6282</v>
      </c>
    </row>
    <row r="5547" spans="1:15" x14ac:dyDescent="0.25">
      <c r="A5547">
        <v>3669</v>
      </c>
      <c r="B5547" t="s">
        <v>12606</v>
      </c>
      <c r="C5547" t="s">
        <v>966</v>
      </c>
      <c r="D5547" t="s">
        <v>967</v>
      </c>
      <c r="E5547">
        <v>60</v>
      </c>
      <c r="F5547">
        <v>12</v>
      </c>
      <c r="G5547" t="s">
        <v>12620</v>
      </c>
      <c r="H5547" t="s">
        <v>11139</v>
      </c>
      <c r="I5547" t="s">
        <v>265</v>
      </c>
      <c r="J5547" s="25">
        <v>45964</v>
      </c>
      <c r="K5547" s="25">
        <v>45964</v>
      </c>
      <c r="L5547" t="s">
        <v>281</v>
      </c>
      <c r="M5547" t="s">
        <v>964</v>
      </c>
      <c r="N5547" t="s">
        <v>258</v>
      </c>
      <c r="O5547" t="s">
        <v>6282</v>
      </c>
    </row>
    <row r="5548" spans="1:15" x14ac:dyDescent="0.25">
      <c r="A5548">
        <v>3670</v>
      </c>
      <c r="B5548" t="s">
        <v>12606</v>
      </c>
      <c r="C5548" t="s">
        <v>966</v>
      </c>
      <c r="D5548" t="s">
        <v>967</v>
      </c>
      <c r="E5548">
        <v>60</v>
      </c>
      <c r="F5548">
        <v>12</v>
      </c>
      <c r="G5548" t="s">
        <v>12621</v>
      </c>
      <c r="H5548" t="s">
        <v>11139</v>
      </c>
      <c r="I5548" t="s">
        <v>265</v>
      </c>
      <c r="J5548" s="25">
        <v>45964</v>
      </c>
      <c r="K5548" s="25">
        <v>45964</v>
      </c>
      <c r="L5548" t="s">
        <v>281</v>
      </c>
      <c r="M5548" t="s">
        <v>964</v>
      </c>
      <c r="N5548" t="s">
        <v>258</v>
      </c>
      <c r="O5548" t="s">
        <v>6282</v>
      </c>
    </row>
    <row r="5549" spans="1:15" x14ac:dyDescent="0.25">
      <c r="A5549">
        <v>3671</v>
      </c>
      <c r="B5549" t="s">
        <v>12606</v>
      </c>
      <c r="C5549" t="s">
        <v>966</v>
      </c>
      <c r="D5549" t="s">
        <v>967</v>
      </c>
      <c r="E5549">
        <v>60</v>
      </c>
      <c r="F5549">
        <v>12</v>
      </c>
      <c r="G5549" t="s">
        <v>12622</v>
      </c>
      <c r="H5549" t="s">
        <v>11139</v>
      </c>
      <c r="I5549" t="s">
        <v>265</v>
      </c>
      <c r="J5549" s="25">
        <v>45964</v>
      </c>
      <c r="K5549" s="25">
        <v>45964</v>
      </c>
      <c r="L5549" t="s">
        <v>281</v>
      </c>
      <c r="M5549" t="s">
        <v>964</v>
      </c>
      <c r="N5549" t="s">
        <v>258</v>
      </c>
      <c r="O5549" t="s">
        <v>6282</v>
      </c>
    </row>
    <row r="5550" spans="1:15" x14ac:dyDescent="0.25">
      <c r="A5550">
        <v>3672</v>
      </c>
      <c r="B5550" t="s">
        <v>12606</v>
      </c>
      <c r="C5550" t="s">
        <v>966</v>
      </c>
      <c r="D5550" t="s">
        <v>967</v>
      </c>
      <c r="E5550">
        <v>60</v>
      </c>
      <c r="F5550">
        <v>12</v>
      </c>
      <c r="G5550" t="s">
        <v>12623</v>
      </c>
      <c r="H5550" t="s">
        <v>11139</v>
      </c>
      <c r="I5550" t="s">
        <v>265</v>
      </c>
      <c r="J5550" s="25">
        <v>45964</v>
      </c>
      <c r="K5550" s="25">
        <v>45964</v>
      </c>
      <c r="L5550" t="s">
        <v>281</v>
      </c>
      <c r="M5550" t="s">
        <v>964</v>
      </c>
      <c r="N5550" t="s">
        <v>258</v>
      </c>
      <c r="O5550" t="s">
        <v>6282</v>
      </c>
    </row>
    <row r="5551" spans="1:15" x14ac:dyDescent="0.25">
      <c r="A5551">
        <v>3673</v>
      </c>
      <c r="B5551" t="s">
        <v>12606</v>
      </c>
      <c r="C5551" t="s">
        <v>966</v>
      </c>
      <c r="D5551" t="s">
        <v>967</v>
      </c>
      <c r="E5551">
        <v>60</v>
      </c>
      <c r="F5551">
        <v>12</v>
      </c>
      <c r="G5551" t="s">
        <v>12624</v>
      </c>
      <c r="H5551" t="s">
        <v>11139</v>
      </c>
      <c r="I5551" t="s">
        <v>265</v>
      </c>
      <c r="J5551" s="25">
        <v>45964</v>
      </c>
      <c r="K5551" s="25">
        <v>45964</v>
      </c>
      <c r="L5551" t="s">
        <v>281</v>
      </c>
      <c r="M5551" t="s">
        <v>964</v>
      </c>
      <c r="N5551" t="s">
        <v>258</v>
      </c>
      <c r="O5551" t="s">
        <v>6282</v>
      </c>
    </row>
    <row r="5552" spans="1:15" x14ac:dyDescent="0.25">
      <c r="A5552">
        <v>3674</v>
      </c>
      <c r="B5552" t="s">
        <v>12606</v>
      </c>
      <c r="C5552" t="s">
        <v>966</v>
      </c>
      <c r="D5552" t="s">
        <v>967</v>
      </c>
      <c r="E5552">
        <v>60</v>
      </c>
      <c r="F5552">
        <v>12</v>
      </c>
      <c r="G5552" t="s">
        <v>12625</v>
      </c>
      <c r="H5552" t="s">
        <v>11139</v>
      </c>
      <c r="I5552" t="s">
        <v>265</v>
      </c>
      <c r="J5552" s="25">
        <v>45964</v>
      </c>
      <c r="K5552" s="25">
        <v>45964</v>
      </c>
      <c r="L5552" t="s">
        <v>281</v>
      </c>
      <c r="M5552" t="s">
        <v>964</v>
      </c>
      <c r="N5552" t="s">
        <v>258</v>
      </c>
      <c r="O5552" t="s">
        <v>6282</v>
      </c>
    </row>
    <row r="5553" spans="1:15" x14ac:dyDescent="0.25">
      <c r="A5553">
        <v>3675</v>
      </c>
      <c r="B5553" t="s">
        <v>12606</v>
      </c>
      <c r="C5553" t="s">
        <v>966</v>
      </c>
      <c r="D5553" t="s">
        <v>967</v>
      </c>
      <c r="E5553">
        <v>60</v>
      </c>
      <c r="F5553">
        <v>12</v>
      </c>
      <c r="G5553" t="s">
        <v>12626</v>
      </c>
      <c r="H5553" t="s">
        <v>11139</v>
      </c>
      <c r="I5553" t="s">
        <v>265</v>
      </c>
      <c r="J5553" s="25">
        <v>45964</v>
      </c>
      <c r="K5553" s="25">
        <v>45964</v>
      </c>
      <c r="L5553" t="s">
        <v>281</v>
      </c>
      <c r="M5553" t="s">
        <v>964</v>
      </c>
      <c r="N5553" t="s">
        <v>258</v>
      </c>
      <c r="O5553" t="s">
        <v>6282</v>
      </c>
    </row>
    <row r="5554" spans="1:15" x14ac:dyDescent="0.25">
      <c r="A5554">
        <v>3676</v>
      </c>
      <c r="B5554" t="s">
        <v>12627</v>
      </c>
      <c r="C5554" t="s">
        <v>966</v>
      </c>
      <c r="D5554" t="s">
        <v>967</v>
      </c>
      <c r="E5554">
        <v>60</v>
      </c>
      <c r="F5554">
        <v>12</v>
      </c>
      <c r="G5554" t="s">
        <v>12628</v>
      </c>
      <c r="H5554" t="s">
        <v>11139</v>
      </c>
      <c r="I5554" t="s">
        <v>265</v>
      </c>
      <c r="J5554" s="25">
        <v>45964</v>
      </c>
      <c r="K5554" s="25">
        <v>45964</v>
      </c>
      <c r="L5554" t="s">
        <v>281</v>
      </c>
      <c r="M5554" t="s">
        <v>964</v>
      </c>
      <c r="N5554" t="s">
        <v>258</v>
      </c>
      <c r="O5554" t="s">
        <v>6282</v>
      </c>
    </row>
    <row r="5555" spans="1:15" x14ac:dyDescent="0.25">
      <c r="A5555">
        <v>3677</v>
      </c>
      <c r="B5555" t="s">
        <v>12609</v>
      </c>
      <c r="C5555" t="s">
        <v>966</v>
      </c>
      <c r="D5555" t="s">
        <v>967</v>
      </c>
      <c r="E5555">
        <v>60</v>
      </c>
      <c r="F5555">
        <v>12</v>
      </c>
      <c r="G5555" t="s">
        <v>12629</v>
      </c>
      <c r="H5555" t="s">
        <v>11139</v>
      </c>
      <c r="I5555" t="s">
        <v>265</v>
      </c>
      <c r="J5555" s="25">
        <v>45964</v>
      </c>
      <c r="K5555" s="25">
        <v>45964</v>
      </c>
      <c r="L5555" t="s">
        <v>281</v>
      </c>
      <c r="M5555" t="s">
        <v>964</v>
      </c>
      <c r="N5555" t="s">
        <v>258</v>
      </c>
      <c r="O5555" t="s">
        <v>6282</v>
      </c>
    </row>
    <row r="5556" spans="1:15" x14ac:dyDescent="0.25">
      <c r="A5556">
        <v>3678</v>
      </c>
      <c r="B5556" t="s">
        <v>12627</v>
      </c>
      <c r="C5556" t="s">
        <v>966</v>
      </c>
      <c r="D5556" t="s">
        <v>967</v>
      </c>
      <c r="E5556">
        <v>60</v>
      </c>
      <c r="F5556">
        <v>12</v>
      </c>
      <c r="G5556" t="s">
        <v>12630</v>
      </c>
      <c r="H5556" t="s">
        <v>11139</v>
      </c>
      <c r="I5556" t="s">
        <v>265</v>
      </c>
      <c r="J5556" s="25">
        <v>45964</v>
      </c>
      <c r="K5556" s="25">
        <v>45964</v>
      </c>
      <c r="L5556" t="s">
        <v>281</v>
      </c>
      <c r="M5556" t="s">
        <v>964</v>
      </c>
      <c r="N5556" t="s">
        <v>258</v>
      </c>
      <c r="O5556" t="s">
        <v>6282</v>
      </c>
    </row>
    <row r="5557" spans="1:15" x14ac:dyDescent="0.25">
      <c r="A5557">
        <v>3679</v>
      </c>
      <c r="B5557" t="s">
        <v>12631</v>
      </c>
      <c r="C5557" t="s">
        <v>966</v>
      </c>
      <c r="D5557" t="s">
        <v>967</v>
      </c>
      <c r="E5557">
        <v>60</v>
      </c>
      <c r="F5557">
        <v>12</v>
      </c>
      <c r="G5557" t="s">
        <v>12632</v>
      </c>
      <c r="H5557" t="s">
        <v>11139</v>
      </c>
      <c r="I5557" t="s">
        <v>265</v>
      </c>
      <c r="J5557" s="25">
        <v>45964</v>
      </c>
      <c r="K5557" s="25">
        <v>45964</v>
      </c>
      <c r="L5557" t="s">
        <v>281</v>
      </c>
      <c r="M5557" t="s">
        <v>964</v>
      </c>
      <c r="N5557" t="s">
        <v>258</v>
      </c>
      <c r="O5557" t="s">
        <v>6282</v>
      </c>
    </row>
    <row r="5558" spans="1:15" x14ac:dyDescent="0.25">
      <c r="A5558">
        <v>3680</v>
      </c>
      <c r="B5558" t="s">
        <v>12631</v>
      </c>
      <c r="C5558" t="s">
        <v>966</v>
      </c>
      <c r="D5558" t="s">
        <v>967</v>
      </c>
      <c r="E5558">
        <v>60</v>
      </c>
      <c r="F5558">
        <v>12</v>
      </c>
      <c r="G5558" t="s">
        <v>12633</v>
      </c>
      <c r="H5558" t="s">
        <v>11139</v>
      </c>
      <c r="I5558" t="s">
        <v>265</v>
      </c>
      <c r="J5558" s="25">
        <v>45964</v>
      </c>
      <c r="K5558" s="25">
        <v>45964</v>
      </c>
      <c r="L5558" t="s">
        <v>281</v>
      </c>
      <c r="M5558" t="s">
        <v>964</v>
      </c>
      <c r="N5558" t="s">
        <v>258</v>
      </c>
      <c r="O5558" t="s">
        <v>6282</v>
      </c>
    </row>
    <row r="5559" spans="1:15" x14ac:dyDescent="0.25">
      <c r="A5559">
        <v>3681</v>
      </c>
      <c r="B5559" t="s">
        <v>12631</v>
      </c>
      <c r="C5559" t="s">
        <v>966</v>
      </c>
      <c r="D5559" t="s">
        <v>967</v>
      </c>
      <c r="E5559">
        <v>60</v>
      </c>
      <c r="F5559">
        <v>12</v>
      </c>
      <c r="G5559" t="s">
        <v>12634</v>
      </c>
      <c r="H5559" t="s">
        <v>11139</v>
      </c>
      <c r="I5559" t="s">
        <v>265</v>
      </c>
      <c r="J5559" s="25">
        <v>45964</v>
      </c>
      <c r="K5559" s="25">
        <v>45964</v>
      </c>
      <c r="L5559" t="s">
        <v>281</v>
      </c>
      <c r="M5559" t="s">
        <v>964</v>
      </c>
      <c r="N5559" t="s">
        <v>258</v>
      </c>
      <c r="O5559" t="s">
        <v>6282</v>
      </c>
    </row>
    <row r="5560" spans="1:15" x14ac:dyDescent="0.25">
      <c r="A5560">
        <v>3682</v>
      </c>
      <c r="B5560" t="s">
        <v>12631</v>
      </c>
      <c r="C5560" t="s">
        <v>966</v>
      </c>
      <c r="D5560" t="s">
        <v>967</v>
      </c>
      <c r="E5560">
        <v>60</v>
      </c>
      <c r="F5560">
        <v>12</v>
      </c>
      <c r="G5560" t="s">
        <v>12635</v>
      </c>
      <c r="H5560" t="s">
        <v>11139</v>
      </c>
      <c r="I5560" t="s">
        <v>265</v>
      </c>
      <c r="J5560" s="25">
        <v>45964</v>
      </c>
      <c r="K5560" s="25">
        <v>45964</v>
      </c>
      <c r="L5560" t="s">
        <v>281</v>
      </c>
      <c r="M5560" t="s">
        <v>964</v>
      </c>
      <c r="N5560" t="s">
        <v>258</v>
      </c>
      <c r="O5560" t="s">
        <v>6282</v>
      </c>
    </row>
    <row r="5561" spans="1:15" x14ac:dyDescent="0.25">
      <c r="A5561">
        <v>3683</v>
      </c>
      <c r="B5561" t="s">
        <v>12631</v>
      </c>
      <c r="C5561" t="s">
        <v>966</v>
      </c>
      <c r="D5561" t="s">
        <v>967</v>
      </c>
      <c r="E5561">
        <v>60</v>
      </c>
      <c r="F5561">
        <v>12</v>
      </c>
      <c r="G5561" t="s">
        <v>12636</v>
      </c>
      <c r="H5561" t="s">
        <v>11139</v>
      </c>
      <c r="I5561" t="s">
        <v>265</v>
      </c>
      <c r="J5561" s="25">
        <v>45964</v>
      </c>
      <c r="K5561" s="25">
        <v>45964</v>
      </c>
      <c r="L5561" t="s">
        <v>281</v>
      </c>
      <c r="M5561" t="s">
        <v>964</v>
      </c>
      <c r="N5561" t="s">
        <v>258</v>
      </c>
      <c r="O5561" t="s">
        <v>6282</v>
      </c>
    </row>
    <row r="5562" spans="1:15" x14ac:dyDescent="0.25">
      <c r="A5562">
        <v>3684</v>
      </c>
      <c r="B5562" t="s">
        <v>12631</v>
      </c>
      <c r="C5562" t="s">
        <v>966</v>
      </c>
      <c r="D5562" t="s">
        <v>967</v>
      </c>
      <c r="E5562">
        <v>60</v>
      </c>
      <c r="F5562">
        <v>12</v>
      </c>
      <c r="G5562" t="s">
        <v>12637</v>
      </c>
      <c r="H5562" t="s">
        <v>11139</v>
      </c>
      <c r="I5562" t="s">
        <v>265</v>
      </c>
      <c r="J5562" s="25">
        <v>45964</v>
      </c>
      <c r="K5562" s="25">
        <v>45964</v>
      </c>
      <c r="L5562" t="s">
        <v>281</v>
      </c>
      <c r="M5562" t="s">
        <v>964</v>
      </c>
      <c r="N5562" t="s">
        <v>258</v>
      </c>
      <c r="O5562" t="s">
        <v>6282</v>
      </c>
    </row>
    <row r="5563" spans="1:15" x14ac:dyDescent="0.25">
      <c r="A5563">
        <v>3685</v>
      </c>
      <c r="B5563" t="s">
        <v>12631</v>
      </c>
      <c r="C5563" t="s">
        <v>966</v>
      </c>
      <c r="D5563" t="s">
        <v>967</v>
      </c>
      <c r="E5563">
        <v>60</v>
      </c>
      <c r="F5563">
        <v>12</v>
      </c>
      <c r="G5563" t="s">
        <v>12638</v>
      </c>
      <c r="H5563" t="s">
        <v>11139</v>
      </c>
      <c r="I5563" t="s">
        <v>265</v>
      </c>
      <c r="J5563" s="25">
        <v>45964</v>
      </c>
      <c r="K5563" s="25">
        <v>45964</v>
      </c>
      <c r="L5563" t="s">
        <v>281</v>
      </c>
      <c r="M5563" t="s">
        <v>964</v>
      </c>
      <c r="N5563" t="s">
        <v>258</v>
      </c>
      <c r="O5563" t="s">
        <v>6282</v>
      </c>
    </row>
    <row r="5564" spans="1:15" x14ac:dyDescent="0.25">
      <c r="A5564">
        <v>3686</v>
      </c>
      <c r="B5564" t="s">
        <v>12627</v>
      </c>
      <c r="C5564" t="s">
        <v>966</v>
      </c>
      <c r="D5564" t="s">
        <v>967</v>
      </c>
      <c r="E5564">
        <v>60</v>
      </c>
      <c r="F5564">
        <v>12</v>
      </c>
      <c r="G5564" t="s">
        <v>12639</v>
      </c>
      <c r="H5564" t="s">
        <v>11139</v>
      </c>
      <c r="I5564" t="s">
        <v>265</v>
      </c>
      <c r="J5564" s="25">
        <v>45964</v>
      </c>
      <c r="K5564" s="25">
        <v>45964</v>
      </c>
      <c r="L5564" t="s">
        <v>281</v>
      </c>
      <c r="M5564" t="s">
        <v>964</v>
      </c>
      <c r="N5564" t="s">
        <v>258</v>
      </c>
      <c r="O5564" t="s">
        <v>6282</v>
      </c>
    </row>
    <row r="5565" spans="1:15" x14ac:dyDescent="0.25">
      <c r="A5565">
        <v>3687</v>
      </c>
      <c r="B5565" t="s">
        <v>12631</v>
      </c>
      <c r="C5565" t="s">
        <v>966</v>
      </c>
      <c r="D5565" t="s">
        <v>967</v>
      </c>
      <c r="E5565">
        <v>60</v>
      </c>
      <c r="F5565">
        <v>12</v>
      </c>
      <c r="G5565" t="s">
        <v>12640</v>
      </c>
      <c r="H5565" t="s">
        <v>11139</v>
      </c>
      <c r="I5565" t="s">
        <v>265</v>
      </c>
      <c r="J5565" s="25">
        <v>45964</v>
      </c>
      <c r="K5565" s="25">
        <v>45964</v>
      </c>
      <c r="L5565" t="s">
        <v>281</v>
      </c>
      <c r="M5565" t="s">
        <v>964</v>
      </c>
      <c r="N5565" t="s">
        <v>258</v>
      </c>
      <c r="O5565" t="s">
        <v>6282</v>
      </c>
    </row>
    <row r="5566" spans="1:15" x14ac:dyDescent="0.25">
      <c r="A5566">
        <v>3688</v>
      </c>
      <c r="B5566" t="s">
        <v>12609</v>
      </c>
      <c r="C5566" t="s">
        <v>966</v>
      </c>
      <c r="D5566" t="s">
        <v>967</v>
      </c>
      <c r="E5566">
        <v>60</v>
      </c>
      <c r="F5566">
        <v>12</v>
      </c>
      <c r="G5566" t="s">
        <v>12641</v>
      </c>
      <c r="H5566" t="s">
        <v>11139</v>
      </c>
      <c r="I5566" t="s">
        <v>265</v>
      </c>
      <c r="J5566" s="25">
        <v>45964</v>
      </c>
      <c r="K5566" s="25">
        <v>45964</v>
      </c>
      <c r="L5566" t="s">
        <v>281</v>
      </c>
      <c r="M5566" t="s">
        <v>964</v>
      </c>
      <c r="N5566" t="s">
        <v>258</v>
      </c>
      <c r="O5566" t="s">
        <v>6282</v>
      </c>
    </row>
    <row r="5567" spans="1:15" x14ac:dyDescent="0.25">
      <c r="A5567">
        <v>3689</v>
      </c>
      <c r="B5567" t="s">
        <v>12631</v>
      </c>
      <c r="C5567" t="s">
        <v>966</v>
      </c>
      <c r="D5567" t="s">
        <v>967</v>
      </c>
      <c r="E5567">
        <v>60</v>
      </c>
      <c r="F5567">
        <v>12</v>
      </c>
      <c r="G5567" t="s">
        <v>12642</v>
      </c>
      <c r="H5567" t="s">
        <v>11139</v>
      </c>
      <c r="I5567" t="s">
        <v>265</v>
      </c>
      <c r="J5567" s="25">
        <v>45964</v>
      </c>
      <c r="K5567" s="25">
        <v>45964</v>
      </c>
      <c r="L5567" t="s">
        <v>281</v>
      </c>
      <c r="M5567" t="s">
        <v>964</v>
      </c>
      <c r="N5567" t="s">
        <v>258</v>
      </c>
      <c r="O5567" t="s">
        <v>6282</v>
      </c>
    </row>
    <row r="5568" spans="1:15" x14ac:dyDescent="0.25">
      <c r="A5568">
        <v>3690</v>
      </c>
      <c r="B5568" t="s">
        <v>12631</v>
      </c>
      <c r="C5568" t="s">
        <v>966</v>
      </c>
      <c r="D5568" t="s">
        <v>967</v>
      </c>
      <c r="E5568">
        <v>60</v>
      </c>
      <c r="F5568">
        <v>12</v>
      </c>
      <c r="G5568" t="s">
        <v>12643</v>
      </c>
      <c r="H5568" t="s">
        <v>11139</v>
      </c>
      <c r="I5568" t="s">
        <v>265</v>
      </c>
      <c r="J5568" s="25">
        <v>45964</v>
      </c>
      <c r="K5568" s="25">
        <v>45964</v>
      </c>
      <c r="L5568" t="s">
        <v>281</v>
      </c>
      <c r="M5568" t="s">
        <v>964</v>
      </c>
      <c r="N5568" t="s">
        <v>258</v>
      </c>
      <c r="O5568" t="s">
        <v>6282</v>
      </c>
    </row>
    <row r="5569" spans="1:15" x14ac:dyDescent="0.25">
      <c r="A5569">
        <v>3691</v>
      </c>
      <c r="B5569" t="s">
        <v>12631</v>
      </c>
      <c r="C5569" t="s">
        <v>966</v>
      </c>
      <c r="D5569" t="s">
        <v>967</v>
      </c>
      <c r="E5569">
        <v>60</v>
      </c>
      <c r="F5569">
        <v>12</v>
      </c>
      <c r="G5569" t="s">
        <v>12644</v>
      </c>
      <c r="H5569" t="s">
        <v>11139</v>
      </c>
      <c r="I5569" t="s">
        <v>265</v>
      </c>
      <c r="J5569" s="25">
        <v>45964</v>
      </c>
      <c r="K5569" s="25">
        <v>45964</v>
      </c>
      <c r="L5569" t="s">
        <v>281</v>
      </c>
      <c r="M5569" t="s">
        <v>964</v>
      </c>
      <c r="N5569" t="s">
        <v>258</v>
      </c>
      <c r="O5569" t="s">
        <v>6282</v>
      </c>
    </row>
    <row r="5570" spans="1:15" x14ac:dyDescent="0.25">
      <c r="A5570">
        <v>3692</v>
      </c>
      <c r="B5570" t="s">
        <v>12631</v>
      </c>
      <c r="C5570" t="s">
        <v>966</v>
      </c>
      <c r="D5570" t="s">
        <v>967</v>
      </c>
      <c r="E5570">
        <v>60</v>
      </c>
      <c r="F5570">
        <v>12</v>
      </c>
      <c r="G5570" t="s">
        <v>12645</v>
      </c>
      <c r="H5570" t="s">
        <v>11139</v>
      </c>
      <c r="I5570" t="s">
        <v>265</v>
      </c>
      <c r="J5570" s="25">
        <v>45964</v>
      </c>
      <c r="K5570" s="25">
        <v>45964</v>
      </c>
      <c r="L5570" t="s">
        <v>281</v>
      </c>
      <c r="M5570" t="s">
        <v>964</v>
      </c>
      <c r="N5570" t="s">
        <v>258</v>
      </c>
      <c r="O5570" t="s">
        <v>6282</v>
      </c>
    </row>
    <row r="5571" spans="1:15" x14ac:dyDescent="0.25">
      <c r="A5571">
        <v>3693</v>
      </c>
      <c r="B5571" t="s">
        <v>12631</v>
      </c>
      <c r="C5571" t="s">
        <v>966</v>
      </c>
      <c r="D5571" t="s">
        <v>967</v>
      </c>
      <c r="E5571">
        <v>60</v>
      </c>
      <c r="F5571">
        <v>12</v>
      </c>
      <c r="G5571" t="s">
        <v>12646</v>
      </c>
      <c r="H5571" t="s">
        <v>11139</v>
      </c>
      <c r="I5571" t="s">
        <v>265</v>
      </c>
      <c r="J5571" s="25">
        <v>45964</v>
      </c>
      <c r="K5571" s="25">
        <v>45964</v>
      </c>
      <c r="L5571" t="s">
        <v>281</v>
      </c>
      <c r="M5571" t="s">
        <v>964</v>
      </c>
      <c r="N5571" t="s">
        <v>258</v>
      </c>
      <c r="O5571" t="s">
        <v>6282</v>
      </c>
    </row>
    <row r="5572" spans="1:15" x14ac:dyDescent="0.25">
      <c r="A5572">
        <v>3694</v>
      </c>
      <c r="B5572" t="s">
        <v>12627</v>
      </c>
      <c r="C5572" t="s">
        <v>966</v>
      </c>
      <c r="D5572" t="s">
        <v>967</v>
      </c>
      <c r="E5572">
        <v>60</v>
      </c>
      <c r="F5572">
        <v>12</v>
      </c>
      <c r="G5572" t="s">
        <v>12647</v>
      </c>
      <c r="H5572" t="s">
        <v>11139</v>
      </c>
      <c r="I5572" t="s">
        <v>265</v>
      </c>
      <c r="J5572" s="25">
        <v>45964</v>
      </c>
      <c r="K5572" s="25">
        <v>45964</v>
      </c>
      <c r="L5572" t="s">
        <v>281</v>
      </c>
      <c r="M5572" t="s">
        <v>964</v>
      </c>
      <c r="N5572" t="s">
        <v>258</v>
      </c>
      <c r="O5572" t="s">
        <v>6282</v>
      </c>
    </row>
    <row r="5573" spans="1:15" x14ac:dyDescent="0.25">
      <c r="A5573">
        <v>3695</v>
      </c>
      <c r="B5573" t="s">
        <v>12627</v>
      </c>
      <c r="C5573" t="s">
        <v>966</v>
      </c>
      <c r="D5573" t="s">
        <v>967</v>
      </c>
      <c r="E5573">
        <v>60</v>
      </c>
      <c r="F5573">
        <v>12</v>
      </c>
      <c r="G5573" t="s">
        <v>12648</v>
      </c>
      <c r="H5573" t="s">
        <v>11139</v>
      </c>
      <c r="I5573" t="s">
        <v>265</v>
      </c>
      <c r="J5573" s="25">
        <v>45964</v>
      </c>
      <c r="K5573" s="25">
        <v>45964</v>
      </c>
      <c r="L5573" t="s">
        <v>281</v>
      </c>
      <c r="M5573" t="s">
        <v>964</v>
      </c>
      <c r="N5573" t="s">
        <v>258</v>
      </c>
      <c r="O5573" t="s">
        <v>6282</v>
      </c>
    </row>
    <row r="5574" spans="1:15" x14ac:dyDescent="0.25">
      <c r="A5574">
        <v>3696</v>
      </c>
      <c r="B5574" t="s">
        <v>12627</v>
      </c>
      <c r="C5574" t="s">
        <v>966</v>
      </c>
      <c r="D5574" t="s">
        <v>967</v>
      </c>
      <c r="E5574">
        <v>60</v>
      </c>
      <c r="F5574">
        <v>12</v>
      </c>
      <c r="G5574" t="s">
        <v>12649</v>
      </c>
      <c r="H5574" t="s">
        <v>11139</v>
      </c>
      <c r="I5574" t="s">
        <v>265</v>
      </c>
      <c r="J5574" s="25">
        <v>45964</v>
      </c>
      <c r="K5574" s="25">
        <v>45964</v>
      </c>
      <c r="L5574" t="s">
        <v>281</v>
      </c>
      <c r="M5574" t="s">
        <v>964</v>
      </c>
      <c r="N5574" t="s">
        <v>258</v>
      </c>
      <c r="O5574" t="s">
        <v>6282</v>
      </c>
    </row>
    <row r="5575" spans="1:15" x14ac:dyDescent="0.25">
      <c r="A5575">
        <v>3697</v>
      </c>
      <c r="B5575" t="s">
        <v>12631</v>
      </c>
      <c r="C5575" t="s">
        <v>966</v>
      </c>
      <c r="D5575" t="s">
        <v>967</v>
      </c>
      <c r="E5575">
        <v>60</v>
      </c>
      <c r="F5575">
        <v>12</v>
      </c>
      <c r="G5575" t="s">
        <v>12650</v>
      </c>
      <c r="H5575" t="s">
        <v>11139</v>
      </c>
      <c r="I5575" t="s">
        <v>265</v>
      </c>
      <c r="J5575" s="25">
        <v>45964</v>
      </c>
      <c r="K5575" s="25">
        <v>45964</v>
      </c>
      <c r="L5575" t="s">
        <v>281</v>
      </c>
      <c r="M5575" t="s">
        <v>964</v>
      </c>
      <c r="N5575" t="s">
        <v>258</v>
      </c>
      <c r="O5575" t="s">
        <v>6282</v>
      </c>
    </row>
    <row r="5576" spans="1:15" x14ac:dyDescent="0.25">
      <c r="A5576">
        <v>3698</v>
      </c>
      <c r="B5576" t="s">
        <v>12631</v>
      </c>
      <c r="C5576" t="s">
        <v>966</v>
      </c>
      <c r="D5576" t="s">
        <v>967</v>
      </c>
      <c r="E5576">
        <v>60</v>
      </c>
      <c r="F5576">
        <v>12</v>
      </c>
      <c r="G5576" t="s">
        <v>12651</v>
      </c>
      <c r="H5576" t="s">
        <v>11139</v>
      </c>
      <c r="I5576" t="s">
        <v>265</v>
      </c>
      <c r="J5576" s="25">
        <v>45964</v>
      </c>
      <c r="K5576" s="25">
        <v>45964</v>
      </c>
      <c r="L5576" t="s">
        <v>281</v>
      </c>
      <c r="M5576" t="s">
        <v>964</v>
      </c>
      <c r="N5576" t="s">
        <v>258</v>
      </c>
      <c r="O5576" t="s">
        <v>6282</v>
      </c>
    </row>
    <row r="5577" spans="1:15" x14ac:dyDescent="0.25">
      <c r="A5577">
        <v>3699</v>
      </c>
      <c r="B5577" t="s">
        <v>12609</v>
      </c>
      <c r="C5577" t="s">
        <v>966</v>
      </c>
      <c r="D5577" t="s">
        <v>967</v>
      </c>
      <c r="E5577">
        <v>60</v>
      </c>
      <c r="F5577">
        <v>12</v>
      </c>
      <c r="G5577" t="s">
        <v>12652</v>
      </c>
      <c r="H5577" t="s">
        <v>11139</v>
      </c>
      <c r="I5577" t="s">
        <v>265</v>
      </c>
      <c r="J5577" s="25">
        <v>45964</v>
      </c>
      <c r="K5577" s="25">
        <v>45964</v>
      </c>
      <c r="L5577" t="s">
        <v>281</v>
      </c>
      <c r="M5577" t="s">
        <v>964</v>
      </c>
      <c r="N5577" t="s">
        <v>258</v>
      </c>
      <c r="O5577" t="s">
        <v>6282</v>
      </c>
    </row>
    <row r="5578" spans="1:15" x14ac:dyDescent="0.25">
      <c r="A5578">
        <v>3700</v>
      </c>
      <c r="B5578" t="s">
        <v>12631</v>
      </c>
      <c r="C5578" t="s">
        <v>966</v>
      </c>
      <c r="D5578" t="s">
        <v>967</v>
      </c>
      <c r="E5578">
        <v>60</v>
      </c>
      <c r="F5578">
        <v>12</v>
      </c>
      <c r="G5578" t="s">
        <v>12653</v>
      </c>
      <c r="H5578" t="s">
        <v>11139</v>
      </c>
      <c r="I5578" t="s">
        <v>265</v>
      </c>
      <c r="J5578" s="25">
        <v>45964</v>
      </c>
      <c r="K5578" s="25">
        <v>45964</v>
      </c>
      <c r="L5578" t="s">
        <v>281</v>
      </c>
      <c r="M5578" t="s">
        <v>964</v>
      </c>
      <c r="N5578" t="s">
        <v>258</v>
      </c>
      <c r="O5578" t="s">
        <v>6282</v>
      </c>
    </row>
    <row r="5579" spans="1:15" x14ac:dyDescent="0.25">
      <c r="A5579">
        <v>3701</v>
      </c>
      <c r="B5579" t="s">
        <v>12627</v>
      </c>
      <c r="C5579" t="s">
        <v>966</v>
      </c>
      <c r="D5579" t="s">
        <v>967</v>
      </c>
      <c r="E5579">
        <v>60</v>
      </c>
      <c r="F5579">
        <v>12</v>
      </c>
      <c r="G5579" t="s">
        <v>12654</v>
      </c>
      <c r="H5579" t="s">
        <v>11139</v>
      </c>
      <c r="I5579" t="s">
        <v>265</v>
      </c>
      <c r="J5579" s="25">
        <v>45964</v>
      </c>
      <c r="K5579" s="25">
        <v>45964</v>
      </c>
      <c r="L5579" t="s">
        <v>281</v>
      </c>
      <c r="M5579" t="s">
        <v>964</v>
      </c>
      <c r="N5579" t="s">
        <v>258</v>
      </c>
      <c r="O5579" t="s">
        <v>6282</v>
      </c>
    </row>
    <row r="5580" spans="1:15" x14ac:dyDescent="0.25">
      <c r="A5580">
        <v>3702</v>
      </c>
      <c r="B5580" t="s">
        <v>12627</v>
      </c>
      <c r="C5580" t="s">
        <v>966</v>
      </c>
      <c r="D5580" t="s">
        <v>967</v>
      </c>
      <c r="E5580">
        <v>60</v>
      </c>
      <c r="F5580">
        <v>12</v>
      </c>
      <c r="G5580" t="s">
        <v>12655</v>
      </c>
      <c r="H5580" t="s">
        <v>11139</v>
      </c>
      <c r="I5580" t="s">
        <v>265</v>
      </c>
      <c r="J5580" s="25">
        <v>45964</v>
      </c>
      <c r="K5580" s="25">
        <v>45964</v>
      </c>
      <c r="L5580" t="s">
        <v>281</v>
      </c>
      <c r="M5580" t="s">
        <v>964</v>
      </c>
      <c r="N5580" t="s">
        <v>258</v>
      </c>
      <c r="O5580" t="s">
        <v>6282</v>
      </c>
    </row>
    <row r="5581" spans="1:15" x14ac:dyDescent="0.25">
      <c r="A5581">
        <v>3703</v>
      </c>
      <c r="B5581" t="s">
        <v>12627</v>
      </c>
      <c r="C5581" t="s">
        <v>966</v>
      </c>
      <c r="D5581" t="s">
        <v>967</v>
      </c>
      <c r="E5581">
        <v>60</v>
      </c>
      <c r="F5581">
        <v>12</v>
      </c>
      <c r="G5581" t="s">
        <v>12656</v>
      </c>
      <c r="H5581" t="s">
        <v>11139</v>
      </c>
      <c r="I5581" t="s">
        <v>265</v>
      </c>
      <c r="J5581" s="25">
        <v>45964</v>
      </c>
      <c r="K5581" s="25">
        <v>45964</v>
      </c>
      <c r="L5581" t="s">
        <v>281</v>
      </c>
      <c r="M5581" t="s">
        <v>964</v>
      </c>
      <c r="N5581" t="s">
        <v>258</v>
      </c>
      <c r="O5581" t="s">
        <v>6282</v>
      </c>
    </row>
    <row r="5582" spans="1:15" x14ac:dyDescent="0.25">
      <c r="A5582">
        <v>3704</v>
      </c>
      <c r="B5582" t="s">
        <v>12627</v>
      </c>
      <c r="C5582" t="s">
        <v>966</v>
      </c>
      <c r="D5582" t="s">
        <v>967</v>
      </c>
      <c r="E5582">
        <v>60</v>
      </c>
      <c r="F5582">
        <v>12</v>
      </c>
      <c r="G5582" t="s">
        <v>12657</v>
      </c>
      <c r="H5582" t="s">
        <v>11139</v>
      </c>
      <c r="I5582" t="s">
        <v>265</v>
      </c>
      <c r="J5582" s="25">
        <v>45964</v>
      </c>
      <c r="K5582" s="25">
        <v>45964</v>
      </c>
      <c r="L5582" t="s">
        <v>281</v>
      </c>
      <c r="M5582" t="s">
        <v>964</v>
      </c>
      <c r="N5582" t="s">
        <v>258</v>
      </c>
      <c r="O5582" t="s">
        <v>6282</v>
      </c>
    </row>
    <row r="5583" spans="1:15" x14ac:dyDescent="0.25">
      <c r="A5583">
        <v>3705</v>
      </c>
      <c r="B5583" t="s">
        <v>12627</v>
      </c>
      <c r="C5583" t="s">
        <v>966</v>
      </c>
      <c r="D5583" t="s">
        <v>967</v>
      </c>
      <c r="E5583">
        <v>60</v>
      </c>
      <c r="F5583">
        <v>12</v>
      </c>
      <c r="G5583" t="s">
        <v>12658</v>
      </c>
      <c r="H5583" t="s">
        <v>11139</v>
      </c>
      <c r="I5583" t="s">
        <v>265</v>
      </c>
      <c r="J5583" s="25">
        <v>45964</v>
      </c>
      <c r="K5583" s="25">
        <v>45964</v>
      </c>
      <c r="L5583" t="s">
        <v>281</v>
      </c>
      <c r="M5583" t="s">
        <v>964</v>
      </c>
      <c r="N5583" t="s">
        <v>258</v>
      </c>
      <c r="O5583" t="s">
        <v>6282</v>
      </c>
    </row>
    <row r="5584" spans="1:15" x14ac:dyDescent="0.25">
      <c r="A5584">
        <v>3706</v>
      </c>
      <c r="B5584" t="s">
        <v>12627</v>
      </c>
      <c r="C5584" t="s">
        <v>966</v>
      </c>
      <c r="D5584" t="s">
        <v>967</v>
      </c>
      <c r="E5584">
        <v>60</v>
      </c>
      <c r="F5584">
        <v>12</v>
      </c>
      <c r="G5584" t="s">
        <v>12659</v>
      </c>
      <c r="H5584" t="s">
        <v>11139</v>
      </c>
      <c r="I5584" t="s">
        <v>265</v>
      </c>
      <c r="J5584" s="25">
        <v>45964</v>
      </c>
      <c r="K5584" s="25">
        <v>45964</v>
      </c>
      <c r="L5584" t="s">
        <v>281</v>
      </c>
      <c r="M5584" t="s">
        <v>964</v>
      </c>
      <c r="N5584" t="s">
        <v>258</v>
      </c>
      <c r="O5584" t="s">
        <v>6282</v>
      </c>
    </row>
    <row r="5585" spans="1:15" x14ac:dyDescent="0.25">
      <c r="A5585">
        <v>3707</v>
      </c>
      <c r="B5585" t="s">
        <v>12627</v>
      </c>
      <c r="C5585" t="s">
        <v>966</v>
      </c>
      <c r="D5585" t="s">
        <v>967</v>
      </c>
      <c r="E5585">
        <v>60</v>
      </c>
      <c r="F5585">
        <v>12</v>
      </c>
      <c r="G5585" t="s">
        <v>12660</v>
      </c>
      <c r="H5585" t="s">
        <v>11139</v>
      </c>
      <c r="I5585" t="s">
        <v>265</v>
      </c>
      <c r="J5585" s="25">
        <v>45964</v>
      </c>
      <c r="K5585" s="25">
        <v>45964</v>
      </c>
      <c r="L5585" t="s">
        <v>281</v>
      </c>
      <c r="M5585" t="s">
        <v>964</v>
      </c>
      <c r="N5585" t="s">
        <v>258</v>
      </c>
      <c r="O5585" t="s">
        <v>6282</v>
      </c>
    </row>
    <row r="5586" spans="1:15" x14ac:dyDescent="0.25">
      <c r="A5586">
        <v>3708</v>
      </c>
      <c r="B5586" t="s">
        <v>12627</v>
      </c>
      <c r="C5586" t="s">
        <v>966</v>
      </c>
      <c r="D5586" t="s">
        <v>967</v>
      </c>
      <c r="E5586">
        <v>60</v>
      </c>
      <c r="F5586">
        <v>12</v>
      </c>
      <c r="G5586" t="s">
        <v>12661</v>
      </c>
      <c r="H5586" t="s">
        <v>11139</v>
      </c>
      <c r="I5586" t="s">
        <v>265</v>
      </c>
      <c r="J5586" s="25">
        <v>45964</v>
      </c>
      <c r="K5586" s="25">
        <v>45964</v>
      </c>
      <c r="L5586" t="s">
        <v>281</v>
      </c>
      <c r="M5586" t="s">
        <v>964</v>
      </c>
      <c r="N5586" t="s">
        <v>258</v>
      </c>
      <c r="O5586" t="s">
        <v>6282</v>
      </c>
    </row>
    <row r="5587" spans="1:15" x14ac:dyDescent="0.25">
      <c r="A5587">
        <v>3709</v>
      </c>
      <c r="B5587" t="s">
        <v>12631</v>
      </c>
      <c r="C5587" t="s">
        <v>966</v>
      </c>
      <c r="D5587" t="s">
        <v>967</v>
      </c>
      <c r="E5587">
        <v>60</v>
      </c>
      <c r="F5587">
        <v>12</v>
      </c>
      <c r="G5587" t="s">
        <v>12662</v>
      </c>
      <c r="H5587" t="s">
        <v>11139</v>
      </c>
      <c r="I5587" t="s">
        <v>265</v>
      </c>
      <c r="J5587" s="25">
        <v>45964</v>
      </c>
      <c r="K5587" s="25">
        <v>45964</v>
      </c>
      <c r="L5587" t="s">
        <v>281</v>
      </c>
      <c r="M5587" t="s">
        <v>964</v>
      </c>
      <c r="N5587" t="s">
        <v>258</v>
      </c>
      <c r="O5587" t="s">
        <v>6282</v>
      </c>
    </row>
    <row r="5588" spans="1:15" x14ac:dyDescent="0.25">
      <c r="A5588">
        <v>3710</v>
      </c>
      <c r="B5588" t="s">
        <v>12609</v>
      </c>
      <c r="C5588" t="s">
        <v>966</v>
      </c>
      <c r="D5588" t="s">
        <v>967</v>
      </c>
      <c r="E5588">
        <v>60</v>
      </c>
      <c r="F5588">
        <v>12</v>
      </c>
      <c r="G5588" t="s">
        <v>12663</v>
      </c>
      <c r="H5588" t="s">
        <v>11139</v>
      </c>
      <c r="I5588" t="s">
        <v>265</v>
      </c>
      <c r="J5588" s="25">
        <v>45964</v>
      </c>
      <c r="K5588" s="25">
        <v>45964</v>
      </c>
      <c r="L5588" t="s">
        <v>281</v>
      </c>
      <c r="M5588" t="s">
        <v>964</v>
      </c>
      <c r="N5588" t="s">
        <v>258</v>
      </c>
      <c r="O5588" t="s">
        <v>6282</v>
      </c>
    </row>
    <row r="5589" spans="1:15" x14ac:dyDescent="0.25">
      <c r="A5589">
        <v>3711</v>
      </c>
      <c r="B5589" t="s">
        <v>12631</v>
      </c>
      <c r="C5589" t="s">
        <v>966</v>
      </c>
      <c r="D5589" t="s">
        <v>967</v>
      </c>
      <c r="E5589">
        <v>25</v>
      </c>
      <c r="F5589">
        <v>5</v>
      </c>
      <c r="G5589" t="s">
        <v>12664</v>
      </c>
      <c r="H5589" t="s">
        <v>11139</v>
      </c>
      <c r="I5589" t="s">
        <v>265</v>
      </c>
      <c r="J5589" s="25">
        <v>45964</v>
      </c>
      <c r="K5589" s="25">
        <v>45964</v>
      </c>
      <c r="L5589" t="s">
        <v>281</v>
      </c>
      <c r="M5589" t="s">
        <v>964</v>
      </c>
      <c r="N5589" t="s">
        <v>258</v>
      </c>
      <c r="O5589" t="s">
        <v>6282</v>
      </c>
    </row>
    <row r="5590" spans="1:15" x14ac:dyDescent="0.25">
      <c r="A5590">
        <v>3712</v>
      </c>
      <c r="B5590" t="s">
        <v>12609</v>
      </c>
      <c r="C5590" t="s">
        <v>966</v>
      </c>
      <c r="D5590" t="s">
        <v>967</v>
      </c>
      <c r="E5590">
        <v>60</v>
      </c>
      <c r="F5590">
        <v>12</v>
      </c>
      <c r="G5590" t="s">
        <v>12665</v>
      </c>
      <c r="H5590" t="s">
        <v>11140</v>
      </c>
      <c r="I5590" t="s">
        <v>265</v>
      </c>
      <c r="J5590" s="25">
        <v>45964</v>
      </c>
      <c r="K5590" s="25">
        <v>45964</v>
      </c>
      <c r="L5590" t="s">
        <v>281</v>
      </c>
      <c r="M5590" t="s">
        <v>964</v>
      </c>
      <c r="N5590" t="s">
        <v>258</v>
      </c>
      <c r="O5590" t="s">
        <v>6282</v>
      </c>
    </row>
    <row r="5591" spans="1:15" x14ac:dyDescent="0.25">
      <c r="A5591">
        <v>3713</v>
      </c>
      <c r="B5591" t="s">
        <v>12609</v>
      </c>
      <c r="C5591" t="s">
        <v>966</v>
      </c>
      <c r="D5591" t="s">
        <v>967</v>
      </c>
      <c r="E5591">
        <v>60</v>
      </c>
      <c r="F5591">
        <v>12</v>
      </c>
      <c r="G5591" t="s">
        <v>12666</v>
      </c>
      <c r="H5591" t="s">
        <v>11140</v>
      </c>
      <c r="I5591" t="s">
        <v>265</v>
      </c>
      <c r="J5591" s="25">
        <v>45964</v>
      </c>
      <c r="K5591" s="25">
        <v>45964</v>
      </c>
      <c r="L5591" t="s">
        <v>281</v>
      </c>
      <c r="M5591" t="s">
        <v>964</v>
      </c>
      <c r="N5591" t="s">
        <v>258</v>
      </c>
      <c r="O5591" t="s">
        <v>6282</v>
      </c>
    </row>
    <row r="5592" spans="1:15" x14ac:dyDescent="0.25">
      <c r="A5592">
        <v>3714</v>
      </c>
      <c r="B5592" t="s">
        <v>12609</v>
      </c>
      <c r="C5592" t="s">
        <v>966</v>
      </c>
      <c r="D5592" t="s">
        <v>967</v>
      </c>
      <c r="E5592">
        <v>60</v>
      </c>
      <c r="F5592">
        <v>12</v>
      </c>
      <c r="G5592" t="s">
        <v>12667</v>
      </c>
      <c r="H5592" t="s">
        <v>11140</v>
      </c>
      <c r="I5592" t="s">
        <v>265</v>
      </c>
      <c r="J5592" s="25">
        <v>45964</v>
      </c>
      <c r="K5592" s="25">
        <v>45964</v>
      </c>
      <c r="L5592" t="s">
        <v>281</v>
      </c>
      <c r="M5592" t="s">
        <v>964</v>
      </c>
      <c r="N5592" t="s">
        <v>258</v>
      </c>
      <c r="O5592" t="s">
        <v>6282</v>
      </c>
    </row>
    <row r="5593" spans="1:15" x14ac:dyDescent="0.25">
      <c r="A5593">
        <v>3715</v>
      </c>
      <c r="B5593" t="s">
        <v>12609</v>
      </c>
      <c r="C5593" t="s">
        <v>966</v>
      </c>
      <c r="D5593" t="s">
        <v>967</v>
      </c>
      <c r="E5593">
        <v>60</v>
      </c>
      <c r="F5593">
        <v>12</v>
      </c>
      <c r="G5593" t="s">
        <v>12668</v>
      </c>
      <c r="H5593" t="s">
        <v>11140</v>
      </c>
      <c r="I5593" t="s">
        <v>265</v>
      </c>
      <c r="J5593" s="25">
        <v>45964</v>
      </c>
      <c r="K5593" s="25">
        <v>45964</v>
      </c>
      <c r="L5593" t="s">
        <v>281</v>
      </c>
      <c r="M5593" t="s">
        <v>964</v>
      </c>
      <c r="N5593" t="s">
        <v>258</v>
      </c>
      <c r="O5593" t="s">
        <v>6282</v>
      </c>
    </row>
    <row r="5594" spans="1:15" x14ac:dyDescent="0.25">
      <c r="A5594">
        <v>3716</v>
      </c>
      <c r="B5594" t="s">
        <v>12609</v>
      </c>
      <c r="C5594" t="s">
        <v>966</v>
      </c>
      <c r="D5594" t="s">
        <v>967</v>
      </c>
      <c r="E5594">
        <v>60</v>
      </c>
      <c r="F5594">
        <v>12</v>
      </c>
      <c r="G5594" t="s">
        <v>12669</v>
      </c>
      <c r="H5594" t="s">
        <v>11140</v>
      </c>
      <c r="I5594" t="s">
        <v>265</v>
      </c>
      <c r="J5594" s="25">
        <v>45964</v>
      </c>
      <c r="K5594" s="25">
        <v>45964</v>
      </c>
      <c r="L5594" t="s">
        <v>281</v>
      </c>
      <c r="M5594" t="s">
        <v>964</v>
      </c>
      <c r="N5594" t="s">
        <v>258</v>
      </c>
      <c r="O5594" t="s">
        <v>6282</v>
      </c>
    </row>
    <row r="5595" spans="1:15" x14ac:dyDescent="0.25">
      <c r="A5595">
        <v>3717</v>
      </c>
      <c r="B5595" t="s">
        <v>12609</v>
      </c>
      <c r="C5595" t="s">
        <v>966</v>
      </c>
      <c r="D5595" t="s">
        <v>967</v>
      </c>
      <c r="E5595">
        <v>60</v>
      </c>
      <c r="F5595">
        <v>12</v>
      </c>
      <c r="G5595" t="s">
        <v>12670</v>
      </c>
      <c r="H5595" t="s">
        <v>11140</v>
      </c>
      <c r="I5595" t="s">
        <v>265</v>
      </c>
      <c r="J5595" s="25">
        <v>45964</v>
      </c>
      <c r="K5595" s="25">
        <v>45964</v>
      </c>
      <c r="L5595" t="s">
        <v>281</v>
      </c>
      <c r="M5595" t="s">
        <v>964</v>
      </c>
      <c r="N5595" t="s">
        <v>258</v>
      </c>
      <c r="O5595" t="s">
        <v>6282</v>
      </c>
    </row>
    <row r="5596" spans="1:15" x14ac:dyDescent="0.25">
      <c r="A5596">
        <v>3718</v>
      </c>
      <c r="B5596" t="s">
        <v>12609</v>
      </c>
      <c r="C5596" t="s">
        <v>966</v>
      </c>
      <c r="D5596" t="s">
        <v>967</v>
      </c>
      <c r="E5596">
        <v>60</v>
      </c>
      <c r="F5596">
        <v>12</v>
      </c>
      <c r="G5596" t="s">
        <v>12671</v>
      </c>
      <c r="H5596" t="s">
        <v>11140</v>
      </c>
      <c r="I5596" t="s">
        <v>265</v>
      </c>
      <c r="J5596" s="25">
        <v>45964</v>
      </c>
      <c r="K5596" s="25">
        <v>45964</v>
      </c>
      <c r="L5596" t="s">
        <v>281</v>
      </c>
      <c r="M5596" t="s">
        <v>964</v>
      </c>
      <c r="N5596" t="s">
        <v>258</v>
      </c>
      <c r="O5596" t="s">
        <v>6282</v>
      </c>
    </row>
    <row r="5597" spans="1:15" x14ac:dyDescent="0.25">
      <c r="A5597">
        <v>3719</v>
      </c>
      <c r="B5597" t="s">
        <v>12609</v>
      </c>
      <c r="C5597" t="s">
        <v>966</v>
      </c>
      <c r="D5597" t="s">
        <v>967</v>
      </c>
      <c r="E5597">
        <v>60</v>
      </c>
      <c r="F5597">
        <v>12</v>
      </c>
      <c r="G5597" t="s">
        <v>12672</v>
      </c>
      <c r="H5597" t="s">
        <v>11140</v>
      </c>
      <c r="I5597" t="s">
        <v>265</v>
      </c>
      <c r="J5597" s="25">
        <v>45964</v>
      </c>
      <c r="K5597" s="25">
        <v>45964</v>
      </c>
      <c r="L5597" t="s">
        <v>281</v>
      </c>
      <c r="M5597" t="s">
        <v>964</v>
      </c>
      <c r="N5597" t="s">
        <v>258</v>
      </c>
      <c r="O5597" t="s">
        <v>6282</v>
      </c>
    </row>
    <row r="5598" spans="1:15" x14ac:dyDescent="0.25">
      <c r="A5598">
        <v>3720</v>
      </c>
      <c r="B5598" t="s">
        <v>12609</v>
      </c>
      <c r="C5598" t="s">
        <v>966</v>
      </c>
      <c r="D5598" t="s">
        <v>967</v>
      </c>
      <c r="E5598">
        <v>60</v>
      </c>
      <c r="F5598">
        <v>12</v>
      </c>
      <c r="G5598" t="s">
        <v>12673</v>
      </c>
      <c r="H5598" t="s">
        <v>11140</v>
      </c>
      <c r="I5598" t="s">
        <v>265</v>
      </c>
      <c r="J5598" s="25">
        <v>45964</v>
      </c>
      <c r="K5598" s="25">
        <v>45964</v>
      </c>
      <c r="L5598" t="s">
        <v>281</v>
      </c>
      <c r="M5598" t="s">
        <v>964</v>
      </c>
      <c r="N5598" t="s">
        <v>258</v>
      </c>
      <c r="O5598" t="s">
        <v>6282</v>
      </c>
    </row>
    <row r="5599" spans="1:15" x14ac:dyDescent="0.25">
      <c r="A5599">
        <v>3721</v>
      </c>
      <c r="B5599" t="s">
        <v>12609</v>
      </c>
      <c r="C5599" t="s">
        <v>966</v>
      </c>
      <c r="D5599" t="s">
        <v>967</v>
      </c>
      <c r="E5599">
        <v>60</v>
      </c>
      <c r="F5599">
        <v>12</v>
      </c>
      <c r="G5599" t="s">
        <v>12674</v>
      </c>
      <c r="H5599" t="s">
        <v>11139</v>
      </c>
      <c r="I5599" t="s">
        <v>265</v>
      </c>
      <c r="J5599" s="25">
        <v>45964</v>
      </c>
      <c r="K5599" s="25">
        <v>45964</v>
      </c>
      <c r="L5599" t="s">
        <v>281</v>
      </c>
      <c r="M5599" t="s">
        <v>964</v>
      </c>
      <c r="N5599" t="s">
        <v>258</v>
      </c>
      <c r="O5599" t="s">
        <v>6282</v>
      </c>
    </row>
    <row r="5600" spans="1:15" x14ac:dyDescent="0.25">
      <c r="A5600">
        <v>3722</v>
      </c>
      <c r="B5600" t="s">
        <v>12609</v>
      </c>
      <c r="C5600" t="s">
        <v>966</v>
      </c>
      <c r="D5600" t="s">
        <v>967</v>
      </c>
      <c r="E5600">
        <v>15</v>
      </c>
      <c r="F5600">
        <v>3</v>
      </c>
      <c r="G5600" t="s">
        <v>12675</v>
      </c>
      <c r="H5600" t="s">
        <v>11140</v>
      </c>
      <c r="I5600" t="s">
        <v>265</v>
      </c>
      <c r="J5600" s="25">
        <v>45964</v>
      </c>
      <c r="K5600" s="25">
        <v>45964</v>
      </c>
      <c r="L5600" t="s">
        <v>281</v>
      </c>
      <c r="M5600" t="s">
        <v>964</v>
      </c>
      <c r="N5600" t="s">
        <v>258</v>
      </c>
      <c r="O5600" t="s">
        <v>6282</v>
      </c>
    </row>
    <row r="5601" spans="1:15" x14ac:dyDescent="0.25">
      <c r="A5601">
        <v>3723</v>
      </c>
      <c r="B5601" t="s">
        <v>12609</v>
      </c>
      <c r="C5601" t="s">
        <v>966</v>
      </c>
      <c r="D5601" t="s">
        <v>967</v>
      </c>
      <c r="E5601">
        <v>60</v>
      </c>
      <c r="F5601">
        <v>12</v>
      </c>
      <c r="G5601" t="s">
        <v>12676</v>
      </c>
      <c r="H5601" t="s">
        <v>11139</v>
      </c>
      <c r="I5601" t="s">
        <v>265</v>
      </c>
      <c r="J5601" s="25">
        <v>45964</v>
      </c>
      <c r="K5601" s="25">
        <v>45964</v>
      </c>
      <c r="L5601" t="s">
        <v>281</v>
      </c>
      <c r="M5601" t="s">
        <v>964</v>
      </c>
      <c r="N5601" t="s">
        <v>258</v>
      </c>
      <c r="O5601" t="s">
        <v>6282</v>
      </c>
    </row>
    <row r="5602" spans="1:15" x14ac:dyDescent="0.25">
      <c r="A5602">
        <v>3724</v>
      </c>
      <c r="B5602" t="s">
        <v>12609</v>
      </c>
      <c r="C5602" t="s">
        <v>966</v>
      </c>
      <c r="D5602" t="s">
        <v>967</v>
      </c>
      <c r="E5602">
        <v>60</v>
      </c>
      <c r="F5602">
        <v>12</v>
      </c>
      <c r="G5602" t="s">
        <v>12677</v>
      </c>
      <c r="H5602" t="s">
        <v>11139</v>
      </c>
      <c r="I5602" t="s">
        <v>265</v>
      </c>
      <c r="J5602" s="25">
        <v>45964</v>
      </c>
      <c r="K5602" s="25">
        <v>45964</v>
      </c>
      <c r="L5602" t="s">
        <v>281</v>
      </c>
      <c r="M5602" t="s">
        <v>964</v>
      </c>
      <c r="N5602" t="s">
        <v>258</v>
      </c>
      <c r="O5602" t="s">
        <v>6282</v>
      </c>
    </row>
    <row r="5603" spans="1:15" x14ac:dyDescent="0.25">
      <c r="A5603">
        <v>3725</v>
      </c>
      <c r="B5603" t="s">
        <v>12678</v>
      </c>
      <c r="C5603" t="s">
        <v>966</v>
      </c>
      <c r="D5603" t="s">
        <v>967</v>
      </c>
      <c r="E5603">
        <v>60</v>
      </c>
      <c r="F5603">
        <v>12</v>
      </c>
      <c r="G5603" t="s">
        <v>12679</v>
      </c>
      <c r="H5603" t="s">
        <v>11140</v>
      </c>
      <c r="I5603" t="s">
        <v>265</v>
      </c>
      <c r="J5603" s="25">
        <v>45993</v>
      </c>
      <c r="K5603" s="25">
        <v>45993</v>
      </c>
      <c r="L5603" t="s">
        <v>7200</v>
      </c>
      <c r="M5603" t="s">
        <v>964</v>
      </c>
      <c r="N5603" t="s">
        <v>258</v>
      </c>
      <c r="O5603" t="s">
        <v>6282</v>
      </c>
    </row>
    <row r="5604" spans="1:15" x14ac:dyDescent="0.25">
      <c r="A5604">
        <v>3726</v>
      </c>
      <c r="B5604" t="s">
        <v>12678</v>
      </c>
      <c r="C5604" t="s">
        <v>966</v>
      </c>
      <c r="D5604" t="s">
        <v>967</v>
      </c>
      <c r="E5604">
        <v>60</v>
      </c>
      <c r="F5604">
        <v>12</v>
      </c>
      <c r="G5604" t="s">
        <v>12680</v>
      </c>
      <c r="H5604" t="s">
        <v>11140</v>
      </c>
      <c r="I5604" t="s">
        <v>265</v>
      </c>
      <c r="J5604" s="25">
        <v>45993</v>
      </c>
      <c r="K5604" s="25">
        <v>45993</v>
      </c>
      <c r="L5604" t="s">
        <v>7200</v>
      </c>
      <c r="M5604" t="s">
        <v>964</v>
      </c>
      <c r="N5604" t="s">
        <v>258</v>
      </c>
      <c r="O5604" t="s">
        <v>6282</v>
      </c>
    </row>
    <row r="5605" spans="1:15" x14ac:dyDescent="0.25">
      <c r="A5605">
        <v>3727</v>
      </c>
      <c r="B5605" t="s">
        <v>12678</v>
      </c>
      <c r="C5605" t="s">
        <v>966</v>
      </c>
      <c r="D5605" t="s">
        <v>967</v>
      </c>
      <c r="E5605">
        <v>60</v>
      </c>
      <c r="F5605">
        <v>12</v>
      </c>
      <c r="G5605" t="s">
        <v>12681</v>
      </c>
      <c r="H5605" t="s">
        <v>11140</v>
      </c>
      <c r="I5605" t="s">
        <v>265</v>
      </c>
      <c r="J5605" s="25">
        <v>45993</v>
      </c>
      <c r="K5605" s="25">
        <v>45993</v>
      </c>
      <c r="L5605" t="s">
        <v>7200</v>
      </c>
      <c r="M5605" t="s">
        <v>964</v>
      </c>
      <c r="N5605" t="s">
        <v>258</v>
      </c>
      <c r="O5605" t="s">
        <v>6282</v>
      </c>
    </row>
    <row r="5606" spans="1:15" x14ac:dyDescent="0.25">
      <c r="A5606">
        <v>3728</v>
      </c>
      <c r="B5606" t="s">
        <v>12678</v>
      </c>
      <c r="C5606" t="s">
        <v>966</v>
      </c>
      <c r="D5606" t="s">
        <v>967</v>
      </c>
      <c r="E5606">
        <v>60</v>
      </c>
      <c r="F5606">
        <v>12</v>
      </c>
      <c r="G5606" t="s">
        <v>12682</v>
      </c>
      <c r="H5606" t="s">
        <v>11140</v>
      </c>
      <c r="I5606" t="s">
        <v>265</v>
      </c>
      <c r="J5606" s="25">
        <v>45993</v>
      </c>
      <c r="K5606" s="25">
        <v>45993</v>
      </c>
      <c r="L5606" t="s">
        <v>7200</v>
      </c>
      <c r="M5606" t="s">
        <v>964</v>
      </c>
      <c r="N5606" t="s">
        <v>258</v>
      </c>
      <c r="O5606" t="s">
        <v>6282</v>
      </c>
    </row>
    <row r="5607" spans="1:15" x14ac:dyDescent="0.25">
      <c r="A5607">
        <v>3729</v>
      </c>
      <c r="B5607" t="s">
        <v>12678</v>
      </c>
      <c r="C5607" t="s">
        <v>966</v>
      </c>
      <c r="D5607" t="s">
        <v>967</v>
      </c>
      <c r="E5607">
        <v>60</v>
      </c>
      <c r="F5607">
        <v>12</v>
      </c>
      <c r="G5607" t="s">
        <v>12683</v>
      </c>
      <c r="H5607" t="s">
        <v>11140</v>
      </c>
      <c r="I5607" t="s">
        <v>265</v>
      </c>
      <c r="J5607" s="25">
        <v>45993</v>
      </c>
      <c r="K5607" s="25">
        <v>45993</v>
      </c>
      <c r="L5607" t="s">
        <v>7200</v>
      </c>
      <c r="M5607" t="s">
        <v>964</v>
      </c>
      <c r="N5607" t="s">
        <v>258</v>
      </c>
      <c r="O5607" t="s">
        <v>6282</v>
      </c>
    </row>
    <row r="5608" spans="1:15" x14ac:dyDescent="0.25">
      <c r="A5608">
        <v>3730</v>
      </c>
      <c r="B5608" t="s">
        <v>12678</v>
      </c>
      <c r="C5608" t="s">
        <v>966</v>
      </c>
      <c r="D5608" t="s">
        <v>967</v>
      </c>
      <c r="E5608">
        <v>60</v>
      </c>
      <c r="F5608">
        <v>12</v>
      </c>
      <c r="G5608" t="s">
        <v>12684</v>
      </c>
      <c r="H5608" t="s">
        <v>11140</v>
      </c>
      <c r="I5608" t="s">
        <v>265</v>
      </c>
      <c r="J5608" s="25">
        <v>45993</v>
      </c>
      <c r="K5608" s="25">
        <v>45993</v>
      </c>
      <c r="L5608" t="s">
        <v>7200</v>
      </c>
      <c r="M5608" t="s">
        <v>964</v>
      </c>
      <c r="N5608" t="s">
        <v>258</v>
      </c>
      <c r="O5608" t="s">
        <v>6282</v>
      </c>
    </row>
    <row r="5609" spans="1:15" x14ac:dyDescent="0.25">
      <c r="A5609">
        <v>3731</v>
      </c>
      <c r="B5609" t="s">
        <v>12678</v>
      </c>
      <c r="C5609" t="s">
        <v>966</v>
      </c>
      <c r="D5609" t="s">
        <v>967</v>
      </c>
      <c r="E5609">
        <v>60</v>
      </c>
      <c r="F5609">
        <v>12</v>
      </c>
      <c r="G5609" t="s">
        <v>12685</v>
      </c>
      <c r="H5609" t="s">
        <v>11140</v>
      </c>
      <c r="I5609" t="s">
        <v>265</v>
      </c>
      <c r="J5609" s="25">
        <v>45993</v>
      </c>
      <c r="K5609" s="25">
        <v>45993</v>
      </c>
      <c r="L5609" t="s">
        <v>7200</v>
      </c>
      <c r="M5609" t="s">
        <v>964</v>
      </c>
      <c r="N5609" t="s">
        <v>258</v>
      </c>
      <c r="O5609" t="s">
        <v>6282</v>
      </c>
    </row>
    <row r="5610" spans="1:15" x14ac:dyDescent="0.25">
      <c r="A5610">
        <v>3732</v>
      </c>
      <c r="B5610" t="s">
        <v>12678</v>
      </c>
      <c r="C5610" t="s">
        <v>966</v>
      </c>
      <c r="D5610" t="s">
        <v>967</v>
      </c>
      <c r="E5610">
        <v>60</v>
      </c>
      <c r="F5610">
        <v>12</v>
      </c>
      <c r="G5610" t="s">
        <v>12686</v>
      </c>
      <c r="H5610" t="s">
        <v>11140</v>
      </c>
      <c r="I5610" t="s">
        <v>265</v>
      </c>
      <c r="J5610" s="25">
        <v>45993</v>
      </c>
      <c r="K5610" s="25">
        <v>45993</v>
      </c>
      <c r="L5610" t="s">
        <v>7200</v>
      </c>
      <c r="M5610" t="s">
        <v>964</v>
      </c>
      <c r="N5610" t="s">
        <v>258</v>
      </c>
      <c r="O5610" t="s">
        <v>6282</v>
      </c>
    </row>
    <row r="5611" spans="1:15" x14ac:dyDescent="0.25">
      <c r="A5611">
        <v>3733</v>
      </c>
      <c r="B5611" t="s">
        <v>12678</v>
      </c>
      <c r="C5611" t="s">
        <v>966</v>
      </c>
      <c r="D5611" t="s">
        <v>967</v>
      </c>
      <c r="E5611">
        <v>60</v>
      </c>
      <c r="F5611">
        <v>12</v>
      </c>
      <c r="G5611" t="s">
        <v>12687</v>
      </c>
      <c r="H5611" t="s">
        <v>11140</v>
      </c>
      <c r="I5611" t="s">
        <v>265</v>
      </c>
      <c r="J5611" s="25">
        <v>45993</v>
      </c>
      <c r="K5611" s="25">
        <v>45993</v>
      </c>
      <c r="L5611" t="s">
        <v>7200</v>
      </c>
      <c r="M5611" t="s">
        <v>964</v>
      </c>
      <c r="N5611" t="s">
        <v>258</v>
      </c>
      <c r="O5611" t="s">
        <v>6282</v>
      </c>
    </row>
    <row r="5612" spans="1:15" x14ac:dyDescent="0.25">
      <c r="A5612">
        <v>3734</v>
      </c>
      <c r="B5612" t="s">
        <v>12678</v>
      </c>
      <c r="C5612" t="s">
        <v>966</v>
      </c>
      <c r="D5612" t="s">
        <v>967</v>
      </c>
      <c r="E5612">
        <v>60</v>
      </c>
      <c r="F5612">
        <v>12</v>
      </c>
      <c r="G5612" t="s">
        <v>12688</v>
      </c>
      <c r="H5612" t="s">
        <v>11140</v>
      </c>
      <c r="I5612" t="s">
        <v>265</v>
      </c>
      <c r="J5612" s="25">
        <v>45993</v>
      </c>
      <c r="K5612" s="25">
        <v>45993</v>
      </c>
      <c r="L5612" t="s">
        <v>7200</v>
      </c>
      <c r="M5612" t="s">
        <v>964</v>
      </c>
      <c r="N5612" t="s">
        <v>258</v>
      </c>
      <c r="O5612" t="s">
        <v>6282</v>
      </c>
    </row>
    <row r="5613" spans="1:15" x14ac:dyDescent="0.25">
      <c r="A5613">
        <v>3735</v>
      </c>
      <c r="B5613" t="s">
        <v>12678</v>
      </c>
      <c r="C5613" t="s">
        <v>966</v>
      </c>
      <c r="D5613" t="s">
        <v>967</v>
      </c>
      <c r="E5613">
        <v>60</v>
      </c>
      <c r="F5613">
        <v>12</v>
      </c>
      <c r="G5613" t="s">
        <v>12689</v>
      </c>
      <c r="H5613" t="s">
        <v>11140</v>
      </c>
      <c r="I5613" t="s">
        <v>265</v>
      </c>
      <c r="J5613" s="25">
        <v>45993</v>
      </c>
      <c r="K5613" s="25">
        <v>45993</v>
      </c>
      <c r="L5613" t="s">
        <v>7200</v>
      </c>
      <c r="M5613" t="s">
        <v>964</v>
      </c>
      <c r="N5613" t="s">
        <v>258</v>
      </c>
      <c r="O5613" t="s">
        <v>6282</v>
      </c>
    </row>
    <row r="5614" spans="1:15" x14ac:dyDescent="0.25">
      <c r="A5614">
        <v>3736</v>
      </c>
      <c r="B5614" t="s">
        <v>12678</v>
      </c>
      <c r="C5614" t="s">
        <v>966</v>
      </c>
      <c r="D5614" t="s">
        <v>967</v>
      </c>
      <c r="E5614">
        <v>60</v>
      </c>
      <c r="F5614">
        <v>12</v>
      </c>
      <c r="G5614" t="s">
        <v>12690</v>
      </c>
      <c r="H5614" t="s">
        <v>11140</v>
      </c>
      <c r="I5614" t="s">
        <v>265</v>
      </c>
      <c r="J5614" s="25">
        <v>45993</v>
      </c>
      <c r="K5614" s="25">
        <v>45993</v>
      </c>
      <c r="L5614" t="s">
        <v>7200</v>
      </c>
      <c r="M5614" t="s">
        <v>964</v>
      </c>
      <c r="N5614" t="s">
        <v>258</v>
      </c>
      <c r="O5614" t="s">
        <v>6282</v>
      </c>
    </row>
    <row r="5615" spans="1:15" x14ac:dyDescent="0.25">
      <c r="A5615">
        <v>3737</v>
      </c>
      <c r="B5615" t="s">
        <v>12678</v>
      </c>
      <c r="C5615" t="s">
        <v>966</v>
      </c>
      <c r="D5615" t="s">
        <v>967</v>
      </c>
      <c r="E5615">
        <v>60</v>
      </c>
      <c r="F5615">
        <v>12</v>
      </c>
      <c r="G5615" t="s">
        <v>12691</v>
      </c>
      <c r="H5615" t="s">
        <v>11140</v>
      </c>
      <c r="I5615" t="s">
        <v>265</v>
      </c>
      <c r="J5615" s="25">
        <v>45993</v>
      </c>
      <c r="K5615" s="25">
        <v>45993</v>
      </c>
      <c r="L5615" t="s">
        <v>7200</v>
      </c>
      <c r="M5615" t="s">
        <v>964</v>
      </c>
      <c r="N5615" t="s">
        <v>258</v>
      </c>
      <c r="O5615" t="s">
        <v>6282</v>
      </c>
    </row>
    <row r="5616" spans="1:15" x14ac:dyDescent="0.25">
      <c r="A5616">
        <v>3738</v>
      </c>
      <c r="B5616" t="s">
        <v>12678</v>
      </c>
      <c r="C5616" t="s">
        <v>966</v>
      </c>
      <c r="D5616" t="s">
        <v>967</v>
      </c>
      <c r="E5616">
        <v>60</v>
      </c>
      <c r="F5616">
        <v>12</v>
      </c>
      <c r="G5616" t="s">
        <v>12692</v>
      </c>
      <c r="H5616" t="s">
        <v>11140</v>
      </c>
      <c r="I5616" t="s">
        <v>265</v>
      </c>
      <c r="J5616" s="25">
        <v>45993</v>
      </c>
      <c r="K5616" s="25">
        <v>45993</v>
      </c>
      <c r="L5616" t="s">
        <v>7200</v>
      </c>
      <c r="M5616" t="s">
        <v>964</v>
      </c>
      <c r="N5616" t="s">
        <v>258</v>
      </c>
      <c r="O5616" t="s">
        <v>6282</v>
      </c>
    </row>
    <row r="5617" spans="1:15" x14ac:dyDescent="0.25">
      <c r="A5617">
        <v>3739</v>
      </c>
      <c r="B5617" t="s">
        <v>12678</v>
      </c>
      <c r="C5617" t="s">
        <v>966</v>
      </c>
      <c r="D5617" t="s">
        <v>967</v>
      </c>
      <c r="E5617">
        <v>60</v>
      </c>
      <c r="F5617">
        <v>12</v>
      </c>
      <c r="G5617" t="s">
        <v>12693</v>
      </c>
      <c r="H5617" t="s">
        <v>11140</v>
      </c>
      <c r="I5617" t="s">
        <v>265</v>
      </c>
      <c r="J5617" s="25">
        <v>45993</v>
      </c>
      <c r="K5617" s="25">
        <v>45993</v>
      </c>
      <c r="L5617" t="s">
        <v>7200</v>
      </c>
      <c r="M5617" t="s">
        <v>964</v>
      </c>
      <c r="N5617" t="s">
        <v>258</v>
      </c>
      <c r="O5617" t="s">
        <v>6282</v>
      </c>
    </row>
    <row r="5618" spans="1:15" x14ac:dyDescent="0.25">
      <c r="A5618">
        <v>3740</v>
      </c>
      <c r="B5618" t="s">
        <v>12678</v>
      </c>
      <c r="C5618" t="s">
        <v>966</v>
      </c>
      <c r="D5618" t="s">
        <v>967</v>
      </c>
      <c r="E5618">
        <v>60</v>
      </c>
      <c r="F5618">
        <v>12</v>
      </c>
      <c r="G5618" t="s">
        <v>12694</v>
      </c>
      <c r="H5618" t="s">
        <v>11140</v>
      </c>
      <c r="I5618" t="s">
        <v>265</v>
      </c>
      <c r="J5618" s="25">
        <v>45993</v>
      </c>
      <c r="K5618" s="25">
        <v>45993</v>
      </c>
      <c r="L5618" t="s">
        <v>7200</v>
      </c>
      <c r="M5618" t="s">
        <v>964</v>
      </c>
      <c r="N5618" t="s">
        <v>258</v>
      </c>
      <c r="O5618" t="s">
        <v>6282</v>
      </c>
    </row>
    <row r="5619" spans="1:15" x14ac:dyDescent="0.25">
      <c r="A5619">
        <v>3741</v>
      </c>
      <c r="B5619" t="s">
        <v>12678</v>
      </c>
      <c r="C5619" t="s">
        <v>966</v>
      </c>
      <c r="D5619" t="s">
        <v>967</v>
      </c>
      <c r="E5619">
        <v>60</v>
      </c>
      <c r="F5619">
        <v>12</v>
      </c>
      <c r="G5619" t="s">
        <v>12695</v>
      </c>
      <c r="H5619" t="s">
        <v>11140</v>
      </c>
      <c r="I5619" t="s">
        <v>265</v>
      </c>
      <c r="J5619" s="25">
        <v>45993</v>
      </c>
      <c r="K5619" s="25">
        <v>45993</v>
      </c>
      <c r="L5619" t="s">
        <v>7200</v>
      </c>
      <c r="M5619" t="s">
        <v>964</v>
      </c>
      <c r="N5619" t="s">
        <v>258</v>
      </c>
      <c r="O5619" t="s">
        <v>6282</v>
      </c>
    </row>
    <row r="5620" spans="1:15" x14ac:dyDescent="0.25">
      <c r="A5620">
        <v>3742</v>
      </c>
      <c r="B5620" t="s">
        <v>12696</v>
      </c>
      <c r="C5620" t="s">
        <v>966</v>
      </c>
      <c r="D5620" t="s">
        <v>967</v>
      </c>
      <c r="E5620">
        <v>60</v>
      </c>
      <c r="F5620">
        <v>12</v>
      </c>
      <c r="G5620" t="s">
        <v>12697</v>
      </c>
      <c r="H5620" t="s">
        <v>11140</v>
      </c>
      <c r="I5620" t="s">
        <v>265</v>
      </c>
      <c r="J5620" s="25">
        <v>45993</v>
      </c>
      <c r="K5620" s="25">
        <v>45993</v>
      </c>
      <c r="L5620" t="s">
        <v>7200</v>
      </c>
      <c r="M5620" t="s">
        <v>964</v>
      </c>
      <c r="N5620" t="s">
        <v>258</v>
      </c>
      <c r="O5620" t="s">
        <v>6282</v>
      </c>
    </row>
    <row r="5621" spans="1:15" x14ac:dyDescent="0.25">
      <c r="A5621">
        <v>3743</v>
      </c>
      <c r="B5621" t="s">
        <v>12696</v>
      </c>
      <c r="C5621" t="s">
        <v>966</v>
      </c>
      <c r="D5621" t="s">
        <v>967</v>
      </c>
      <c r="E5621">
        <v>60</v>
      </c>
      <c r="F5621">
        <v>12</v>
      </c>
      <c r="G5621" t="s">
        <v>12698</v>
      </c>
      <c r="H5621" t="s">
        <v>11140</v>
      </c>
      <c r="I5621" t="s">
        <v>265</v>
      </c>
      <c r="J5621" s="25">
        <v>45993</v>
      </c>
      <c r="K5621" s="25">
        <v>45993</v>
      </c>
      <c r="L5621" t="s">
        <v>7200</v>
      </c>
      <c r="M5621" t="s">
        <v>964</v>
      </c>
      <c r="N5621" t="s">
        <v>258</v>
      </c>
      <c r="O5621" t="s">
        <v>6282</v>
      </c>
    </row>
    <row r="5622" spans="1:15" x14ac:dyDescent="0.25">
      <c r="A5622">
        <v>3744</v>
      </c>
      <c r="B5622" t="s">
        <v>12696</v>
      </c>
      <c r="C5622" t="s">
        <v>966</v>
      </c>
      <c r="D5622" t="s">
        <v>967</v>
      </c>
      <c r="E5622">
        <v>60</v>
      </c>
      <c r="F5622">
        <v>12</v>
      </c>
      <c r="G5622" t="s">
        <v>12699</v>
      </c>
      <c r="H5622" t="s">
        <v>11140</v>
      </c>
      <c r="I5622" t="s">
        <v>265</v>
      </c>
      <c r="J5622" s="25">
        <v>45993</v>
      </c>
      <c r="K5622" s="25">
        <v>45993</v>
      </c>
      <c r="L5622" t="s">
        <v>7200</v>
      </c>
      <c r="M5622" t="s">
        <v>964</v>
      </c>
      <c r="N5622" t="s">
        <v>258</v>
      </c>
      <c r="O5622" t="s">
        <v>6282</v>
      </c>
    </row>
    <row r="5623" spans="1:15" x14ac:dyDescent="0.25">
      <c r="A5623">
        <v>3745</v>
      </c>
      <c r="B5623" t="s">
        <v>12696</v>
      </c>
      <c r="C5623" t="s">
        <v>966</v>
      </c>
      <c r="D5623" t="s">
        <v>967</v>
      </c>
      <c r="E5623">
        <v>60</v>
      </c>
      <c r="F5623">
        <v>12</v>
      </c>
      <c r="G5623" t="s">
        <v>12700</v>
      </c>
      <c r="H5623" t="s">
        <v>11140</v>
      </c>
      <c r="I5623" t="s">
        <v>265</v>
      </c>
      <c r="J5623" s="25">
        <v>45993</v>
      </c>
      <c r="K5623" s="25">
        <v>45993</v>
      </c>
      <c r="L5623" t="s">
        <v>7200</v>
      </c>
      <c r="M5623" t="s">
        <v>964</v>
      </c>
      <c r="N5623" t="s">
        <v>258</v>
      </c>
      <c r="O5623" t="s">
        <v>6282</v>
      </c>
    </row>
    <row r="5624" spans="1:15" x14ac:dyDescent="0.25">
      <c r="A5624">
        <v>3746</v>
      </c>
      <c r="B5624" t="s">
        <v>12696</v>
      </c>
      <c r="C5624" t="s">
        <v>966</v>
      </c>
      <c r="D5624" t="s">
        <v>967</v>
      </c>
      <c r="E5624">
        <v>60</v>
      </c>
      <c r="F5624">
        <v>12</v>
      </c>
      <c r="G5624" t="s">
        <v>12701</v>
      </c>
      <c r="H5624" t="s">
        <v>11140</v>
      </c>
      <c r="I5624" t="s">
        <v>265</v>
      </c>
      <c r="J5624" s="25">
        <v>45993</v>
      </c>
      <c r="K5624" s="25">
        <v>45993</v>
      </c>
      <c r="L5624" t="s">
        <v>7200</v>
      </c>
      <c r="M5624" t="s">
        <v>964</v>
      </c>
      <c r="N5624" t="s">
        <v>258</v>
      </c>
      <c r="O5624" t="s">
        <v>6282</v>
      </c>
    </row>
    <row r="5625" spans="1:15" x14ac:dyDescent="0.25">
      <c r="A5625">
        <v>3747</v>
      </c>
      <c r="B5625" t="s">
        <v>12696</v>
      </c>
      <c r="C5625" t="s">
        <v>966</v>
      </c>
      <c r="D5625" t="s">
        <v>967</v>
      </c>
      <c r="E5625">
        <v>60</v>
      </c>
      <c r="F5625">
        <v>12</v>
      </c>
      <c r="G5625" t="s">
        <v>12702</v>
      </c>
      <c r="H5625" t="s">
        <v>11140</v>
      </c>
      <c r="I5625" t="s">
        <v>265</v>
      </c>
      <c r="J5625" s="25">
        <v>45993</v>
      </c>
      <c r="K5625" s="25">
        <v>45993</v>
      </c>
      <c r="L5625" t="s">
        <v>7200</v>
      </c>
      <c r="M5625" t="s">
        <v>964</v>
      </c>
      <c r="N5625" t="s">
        <v>258</v>
      </c>
      <c r="O5625" t="s">
        <v>6282</v>
      </c>
    </row>
    <row r="5626" spans="1:15" x14ac:dyDescent="0.25">
      <c r="A5626">
        <v>3748</v>
      </c>
      <c r="B5626" t="s">
        <v>12696</v>
      </c>
      <c r="C5626" t="s">
        <v>966</v>
      </c>
      <c r="D5626" t="s">
        <v>967</v>
      </c>
      <c r="E5626">
        <v>60</v>
      </c>
      <c r="F5626">
        <v>12</v>
      </c>
      <c r="G5626" t="s">
        <v>12703</v>
      </c>
      <c r="H5626" t="s">
        <v>11140</v>
      </c>
      <c r="I5626" t="s">
        <v>265</v>
      </c>
      <c r="J5626" s="25">
        <v>45993</v>
      </c>
      <c r="K5626" s="25">
        <v>45993</v>
      </c>
      <c r="L5626" t="s">
        <v>7200</v>
      </c>
      <c r="M5626" t="s">
        <v>964</v>
      </c>
      <c r="N5626" t="s">
        <v>258</v>
      </c>
      <c r="O5626" t="s">
        <v>6282</v>
      </c>
    </row>
    <row r="5627" spans="1:15" x14ac:dyDescent="0.25">
      <c r="A5627">
        <v>3749</v>
      </c>
      <c r="B5627" t="s">
        <v>12696</v>
      </c>
      <c r="C5627" t="s">
        <v>966</v>
      </c>
      <c r="D5627" t="s">
        <v>967</v>
      </c>
      <c r="E5627">
        <v>60</v>
      </c>
      <c r="F5627">
        <v>12</v>
      </c>
      <c r="G5627" t="s">
        <v>12704</v>
      </c>
      <c r="H5627" t="s">
        <v>11140</v>
      </c>
      <c r="I5627" t="s">
        <v>265</v>
      </c>
      <c r="J5627" s="25">
        <v>45993</v>
      </c>
      <c r="K5627" s="25">
        <v>45993</v>
      </c>
      <c r="L5627" t="s">
        <v>7200</v>
      </c>
      <c r="M5627" t="s">
        <v>964</v>
      </c>
      <c r="N5627" t="s">
        <v>258</v>
      </c>
      <c r="O5627" t="s">
        <v>6282</v>
      </c>
    </row>
    <row r="5628" spans="1:15" x14ac:dyDescent="0.25">
      <c r="A5628">
        <v>3750</v>
      </c>
      <c r="B5628" t="s">
        <v>12696</v>
      </c>
      <c r="C5628" t="s">
        <v>966</v>
      </c>
      <c r="D5628" t="s">
        <v>967</v>
      </c>
      <c r="E5628">
        <v>60</v>
      </c>
      <c r="F5628">
        <v>12</v>
      </c>
      <c r="G5628" t="s">
        <v>12705</v>
      </c>
      <c r="H5628" t="s">
        <v>11140</v>
      </c>
      <c r="I5628" t="s">
        <v>265</v>
      </c>
      <c r="J5628" s="25">
        <v>45993</v>
      </c>
      <c r="K5628" s="25">
        <v>45993</v>
      </c>
      <c r="L5628" t="s">
        <v>7200</v>
      </c>
      <c r="M5628" t="s">
        <v>964</v>
      </c>
      <c r="N5628" t="s">
        <v>258</v>
      </c>
      <c r="O5628" t="s">
        <v>6282</v>
      </c>
    </row>
    <row r="5629" spans="1:15" x14ac:dyDescent="0.25">
      <c r="A5629">
        <v>3751</v>
      </c>
      <c r="B5629" t="s">
        <v>12696</v>
      </c>
      <c r="C5629" t="s">
        <v>966</v>
      </c>
      <c r="D5629" t="s">
        <v>967</v>
      </c>
      <c r="E5629">
        <v>60</v>
      </c>
      <c r="F5629">
        <v>12</v>
      </c>
      <c r="G5629" t="s">
        <v>12706</v>
      </c>
      <c r="H5629" t="s">
        <v>11140</v>
      </c>
      <c r="I5629" t="s">
        <v>265</v>
      </c>
      <c r="J5629" s="25">
        <v>45993</v>
      </c>
      <c r="K5629" s="25">
        <v>45993</v>
      </c>
      <c r="L5629" t="s">
        <v>7200</v>
      </c>
      <c r="M5629" t="s">
        <v>964</v>
      </c>
      <c r="N5629" t="s">
        <v>258</v>
      </c>
      <c r="O5629" t="s">
        <v>6282</v>
      </c>
    </row>
    <row r="5630" spans="1:15" x14ac:dyDescent="0.25">
      <c r="A5630">
        <v>3752</v>
      </c>
      <c r="B5630" t="s">
        <v>12696</v>
      </c>
      <c r="C5630" t="s">
        <v>966</v>
      </c>
      <c r="D5630" t="s">
        <v>967</v>
      </c>
      <c r="E5630">
        <v>60</v>
      </c>
      <c r="F5630">
        <v>12</v>
      </c>
      <c r="G5630" t="s">
        <v>12707</v>
      </c>
      <c r="H5630" t="s">
        <v>11140</v>
      </c>
      <c r="I5630" t="s">
        <v>265</v>
      </c>
      <c r="J5630" s="25">
        <v>45993</v>
      </c>
      <c r="K5630" s="25">
        <v>45993</v>
      </c>
      <c r="L5630" t="s">
        <v>7200</v>
      </c>
      <c r="M5630" t="s">
        <v>964</v>
      </c>
      <c r="N5630" t="s">
        <v>258</v>
      </c>
      <c r="O5630" t="s">
        <v>6282</v>
      </c>
    </row>
    <row r="5631" spans="1:15" x14ac:dyDescent="0.25">
      <c r="A5631">
        <v>3753</v>
      </c>
      <c r="B5631" t="s">
        <v>12696</v>
      </c>
      <c r="C5631" t="s">
        <v>966</v>
      </c>
      <c r="D5631" t="s">
        <v>967</v>
      </c>
      <c r="E5631">
        <v>60</v>
      </c>
      <c r="F5631">
        <v>12</v>
      </c>
      <c r="G5631" t="s">
        <v>12708</v>
      </c>
      <c r="H5631" t="s">
        <v>11140</v>
      </c>
      <c r="I5631" t="s">
        <v>265</v>
      </c>
      <c r="J5631" s="25">
        <v>45993</v>
      </c>
      <c r="K5631" s="25">
        <v>45993</v>
      </c>
      <c r="L5631" t="s">
        <v>7200</v>
      </c>
      <c r="M5631" t="s">
        <v>964</v>
      </c>
      <c r="N5631" t="s">
        <v>258</v>
      </c>
      <c r="O5631" t="s">
        <v>6282</v>
      </c>
    </row>
    <row r="5632" spans="1:15" x14ac:dyDescent="0.25">
      <c r="A5632">
        <v>3754</v>
      </c>
      <c r="B5632" t="s">
        <v>12696</v>
      </c>
      <c r="C5632" t="s">
        <v>966</v>
      </c>
      <c r="D5632" t="s">
        <v>967</v>
      </c>
      <c r="E5632">
        <v>60</v>
      </c>
      <c r="F5632">
        <v>12</v>
      </c>
      <c r="G5632" t="s">
        <v>12709</v>
      </c>
      <c r="H5632" t="s">
        <v>11140</v>
      </c>
      <c r="I5632" t="s">
        <v>265</v>
      </c>
      <c r="J5632" s="25">
        <v>45993</v>
      </c>
      <c r="K5632" s="25">
        <v>45993</v>
      </c>
      <c r="L5632" t="s">
        <v>7200</v>
      </c>
      <c r="M5632" t="s">
        <v>964</v>
      </c>
      <c r="N5632" t="s">
        <v>258</v>
      </c>
      <c r="O5632" t="s">
        <v>6282</v>
      </c>
    </row>
    <row r="5633" spans="1:15" x14ac:dyDescent="0.25">
      <c r="A5633">
        <v>3755</v>
      </c>
      <c r="B5633" t="s">
        <v>12696</v>
      </c>
      <c r="C5633" t="s">
        <v>966</v>
      </c>
      <c r="D5633" t="s">
        <v>967</v>
      </c>
      <c r="E5633">
        <v>60</v>
      </c>
      <c r="F5633">
        <v>12</v>
      </c>
      <c r="G5633" t="s">
        <v>12710</v>
      </c>
      <c r="H5633" t="s">
        <v>11140</v>
      </c>
      <c r="I5633" t="s">
        <v>265</v>
      </c>
      <c r="J5633" s="25">
        <v>45993</v>
      </c>
      <c r="K5633" s="25">
        <v>45993</v>
      </c>
      <c r="L5633" t="s">
        <v>7200</v>
      </c>
      <c r="M5633" t="s">
        <v>964</v>
      </c>
      <c r="N5633" t="s">
        <v>258</v>
      </c>
      <c r="O5633" t="s">
        <v>6282</v>
      </c>
    </row>
    <row r="5634" spans="1:15" x14ac:dyDescent="0.25">
      <c r="A5634">
        <v>3756</v>
      </c>
      <c r="B5634" t="s">
        <v>12696</v>
      </c>
      <c r="C5634" t="s">
        <v>966</v>
      </c>
      <c r="D5634" t="s">
        <v>967</v>
      </c>
      <c r="E5634">
        <v>60</v>
      </c>
      <c r="F5634">
        <v>12</v>
      </c>
      <c r="G5634" t="s">
        <v>12711</v>
      </c>
      <c r="H5634" t="s">
        <v>11140</v>
      </c>
      <c r="I5634" t="s">
        <v>265</v>
      </c>
      <c r="J5634" s="25">
        <v>45993</v>
      </c>
      <c r="K5634" s="25">
        <v>45993</v>
      </c>
      <c r="L5634" t="s">
        <v>7200</v>
      </c>
      <c r="M5634" t="s">
        <v>964</v>
      </c>
      <c r="N5634" t="s">
        <v>258</v>
      </c>
      <c r="O5634" t="s">
        <v>6282</v>
      </c>
    </row>
    <row r="5635" spans="1:15" x14ac:dyDescent="0.25">
      <c r="A5635">
        <v>3757</v>
      </c>
      <c r="B5635" t="s">
        <v>12696</v>
      </c>
      <c r="C5635" t="s">
        <v>966</v>
      </c>
      <c r="D5635" t="s">
        <v>967</v>
      </c>
      <c r="E5635">
        <v>60</v>
      </c>
      <c r="F5635">
        <v>12</v>
      </c>
      <c r="G5635" t="s">
        <v>12712</v>
      </c>
      <c r="H5635" t="s">
        <v>11140</v>
      </c>
      <c r="I5635" t="s">
        <v>265</v>
      </c>
      <c r="J5635" s="25">
        <v>45993</v>
      </c>
      <c r="K5635" s="25">
        <v>45993</v>
      </c>
      <c r="L5635" t="s">
        <v>7200</v>
      </c>
      <c r="M5635" t="s">
        <v>964</v>
      </c>
      <c r="N5635" t="s">
        <v>258</v>
      </c>
      <c r="O5635" t="s">
        <v>6282</v>
      </c>
    </row>
    <row r="5636" spans="1:15" x14ac:dyDescent="0.25">
      <c r="A5636">
        <v>3758</v>
      </c>
      <c r="B5636" t="s">
        <v>12713</v>
      </c>
      <c r="C5636" t="s">
        <v>966</v>
      </c>
      <c r="D5636" t="s">
        <v>967</v>
      </c>
      <c r="E5636">
        <v>60</v>
      </c>
      <c r="F5636">
        <v>12</v>
      </c>
      <c r="G5636" t="s">
        <v>12714</v>
      </c>
      <c r="H5636" t="s">
        <v>11140</v>
      </c>
      <c r="I5636" t="s">
        <v>265</v>
      </c>
      <c r="J5636" s="25">
        <v>45993</v>
      </c>
      <c r="K5636" s="25">
        <v>45993</v>
      </c>
      <c r="L5636" t="s">
        <v>7200</v>
      </c>
      <c r="M5636" t="s">
        <v>964</v>
      </c>
      <c r="N5636" t="s">
        <v>258</v>
      </c>
      <c r="O5636" t="s">
        <v>6282</v>
      </c>
    </row>
    <row r="5637" spans="1:15" x14ac:dyDescent="0.25">
      <c r="A5637">
        <v>3759</v>
      </c>
      <c r="B5637" t="s">
        <v>12696</v>
      </c>
      <c r="C5637" t="s">
        <v>966</v>
      </c>
      <c r="D5637" t="s">
        <v>967</v>
      </c>
      <c r="E5637">
        <v>60</v>
      </c>
      <c r="F5637">
        <v>12</v>
      </c>
      <c r="G5637" t="s">
        <v>12715</v>
      </c>
      <c r="H5637" t="s">
        <v>11140</v>
      </c>
      <c r="I5637" t="s">
        <v>265</v>
      </c>
      <c r="J5637" s="25">
        <v>45993</v>
      </c>
      <c r="K5637" s="25">
        <v>45993</v>
      </c>
      <c r="L5637" t="s">
        <v>7200</v>
      </c>
      <c r="M5637" t="s">
        <v>964</v>
      </c>
      <c r="N5637" t="s">
        <v>258</v>
      </c>
      <c r="O5637" t="s">
        <v>6282</v>
      </c>
    </row>
    <row r="5638" spans="1:15" x14ac:dyDescent="0.25">
      <c r="A5638">
        <v>3760</v>
      </c>
      <c r="B5638" t="s">
        <v>12713</v>
      </c>
      <c r="C5638" t="s">
        <v>966</v>
      </c>
      <c r="D5638" t="s">
        <v>967</v>
      </c>
      <c r="E5638">
        <v>60</v>
      </c>
      <c r="F5638">
        <v>12</v>
      </c>
      <c r="G5638" t="s">
        <v>12716</v>
      </c>
      <c r="H5638" t="s">
        <v>11140</v>
      </c>
      <c r="I5638" t="s">
        <v>265</v>
      </c>
      <c r="J5638" s="25">
        <v>45993</v>
      </c>
      <c r="K5638" s="25">
        <v>45993</v>
      </c>
      <c r="L5638" t="s">
        <v>7200</v>
      </c>
      <c r="M5638" t="s">
        <v>964</v>
      </c>
      <c r="N5638" t="s">
        <v>258</v>
      </c>
      <c r="O5638" t="s">
        <v>6282</v>
      </c>
    </row>
    <row r="5639" spans="1:15" x14ac:dyDescent="0.25">
      <c r="A5639">
        <v>3761</v>
      </c>
      <c r="B5639" t="s">
        <v>12713</v>
      </c>
      <c r="C5639" t="s">
        <v>966</v>
      </c>
      <c r="D5639" t="s">
        <v>967</v>
      </c>
      <c r="E5639">
        <v>60</v>
      </c>
      <c r="F5639">
        <v>12</v>
      </c>
      <c r="G5639" t="s">
        <v>12717</v>
      </c>
      <c r="H5639" t="s">
        <v>11140</v>
      </c>
      <c r="I5639" t="s">
        <v>265</v>
      </c>
      <c r="J5639" s="25">
        <v>45993</v>
      </c>
      <c r="K5639" s="25">
        <v>45993</v>
      </c>
      <c r="L5639" t="s">
        <v>7200</v>
      </c>
      <c r="M5639" t="s">
        <v>964</v>
      </c>
      <c r="N5639" t="s">
        <v>258</v>
      </c>
      <c r="O5639" t="s">
        <v>6282</v>
      </c>
    </row>
    <row r="5640" spans="1:15" x14ac:dyDescent="0.25">
      <c r="A5640">
        <v>3762</v>
      </c>
      <c r="B5640" t="s">
        <v>12713</v>
      </c>
      <c r="C5640" t="s">
        <v>966</v>
      </c>
      <c r="D5640" t="s">
        <v>967</v>
      </c>
      <c r="E5640">
        <v>60</v>
      </c>
      <c r="F5640">
        <v>12</v>
      </c>
      <c r="G5640" t="s">
        <v>12718</v>
      </c>
      <c r="H5640" t="s">
        <v>11140</v>
      </c>
      <c r="I5640" t="s">
        <v>265</v>
      </c>
      <c r="J5640" s="25">
        <v>45993</v>
      </c>
      <c r="K5640" s="25">
        <v>45993</v>
      </c>
      <c r="L5640" t="s">
        <v>7200</v>
      </c>
      <c r="M5640" t="s">
        <v>964</v>
      </c>
      <c r="N5640" t="s">
        <v>258</v>
      </c>
      <c r="O5640" t="s">
        <v>6282</v>
      </c>
    </row>
    <row r="5641" spans="1:15" x14ac:dyDescent="0.25">
      <c r="A5641">
        <v>3763</v>
      </c>
      <c r="B5641" t="s">
        <v>12713</v>
      </c>
      <c r="C5641" t="s">
        <v>966</v>
      </c>
      <c r="D5641" t="s">
        <v>967</v>
      </c>
      <c r="E5641">
        <v>60</v>
      </c>
      <c r="F5641">
        <v>12</v>
      </c>
      <c r="G5641" t="s">
        <v>12719</v>
      </c>
      <c r="H5641" t="s">
        <v>11140</v>
      </c>
      <c r="I5641" t="s">
        <v>265</v>
      </c>
      <c r="J5641" s="25">
        <v>45993</v>
      </c>
      <c r="K5641" s="25">
        <v>45993</v>
      </c>
      <c r="L5641" t="s">
        <v>7200</v>
      </c>
      <c r="M5641" t="s">
        <v>964</v>
      </c>
      <c r="N5641" t="s">
        <v>258</v>
      </c>
      <c r="O5641" t="s">
        <v>6282</v>
      </c>
    </row>
    <row r="5642" spans="1:15" x14ac:dyDescent="0.25">
      <c r="A5642">
        <v>3764</v>
      </c>
      <c r="B5642" t="s">
        <v>12713</v>
      </c>
      <c r="C5642" t="s">
        <v>966</v>
      </c>
      <c r="D5642" t="s">
        <v>967</v>
      </c>
      <c r="E5642">
        <v>60</v>
      </c>
      <c r="F5642">
        <v>12</v>
      </c>
      <c r="G5642" t="s">
        <v>12720</v>
      </c>
      <c r="H5642" t="s">
        <v>11140</v>
      </c>
      <c r="I5642" t="s">
        <v>265</v>
      </c>
      <c r="J5642" s="25">
        <v>45993</v>
      </c>
      <c r="K5642" s="25">
        <v>45993</v>
      </c>
      <c r="L5642" t="s">
        <v>7200</v>
      </c>
      <c r="M5642" t="s">
        <v>964</v>
      </c>
      <c r="N5642" t="s">
        <v>258</v>
      </c>
      <c r="O5642" t="s">
        <v>6282</v>
      </c>
    </row>
    <row r="5643" spans="1:15" x14ac:dyDescent="0.25">
      <c r="A5643">
        <v>3765</v>
      </c>
      <c r="B5643" t="s">
        <v>12713</v>
      </c>
      <c r="C5643" t="s">
        <v>966</v>
      </c>
      <c r="D5643" t="s">
        <v>967</v>
      </c>
      <c r="E5643">
        <v>60</v>
      </c>
      <c r="F5643">
        <v>12</v>
      </c>
      <c r="G5643" t="s">
        <v>12721</v>
      </c>
      <c r="H5643" t="s">
        <v>11140</v>
      </c>
      <c r="I5643" t="s">
        <v>265</v>
      </c>
      <c r="J5643" s="25">
        <v>45993</v>
      </c>
      <c r="K5643" s="25">
        <v>45993</v>
      </c>
      <c r="L5643" t="s">
        <v>7200</v>
      </c>
      <c r="M5643" t="s">
        <v>964</v>
      </c>
      <c r="N5643" t="s">
        <v>258</v>
      </c>
      <c r="O5643" t="s">
        <v>6282</v>
      </c>
    </row>
    <row r="5644" spans="1:15" x14ac:dyDescent="0.25">
      <c r="A5644">
        <v>3766</v>
      </c>
      <c r="B5644" t="s">
        <v>12713</v>
      </c>
      <c r="C5644" t="s">
        <v>966</v>
      </c>
      <c r="D5644" t="s">
        <v>967</v>
      </c>
      <c r="E5644">
        <v>60</v>
      </c>
      <c r="F5644">
        <v>12</v>
      </c>
      <c r="G5644" t="s">
        <v>12722</v>
      </c>
      <c r="H5644" t="s">
        <v>11140</v>
      </c>
      <c r="I5644" t="s">
        <v>265</v>
      </c>
      <c r="J5644" s="25">
        <v>45993</v>
      </c>
      <c r="K5644" s="25">
        <v>45993</v>
      </c>
      <c r="L5644" t="s">
        <v>7200</v>
      </c>
      <c r="M5644" t="s">
        <v>964</v>
      </c>
      <c r="N5644" t="s">
        <v>258</v>
      </c>
      <c r="O5644" t="s">
        <v>6282</v>
      </c>
    </row>
    <row r="5645" spans="1:15" x14ac:dyDescent="0.25">
      <c r="A5645">
        <v>3767</v>
      </c>
      <c r="B5645" t="s">
        <v>12713</v>
      </c>
      <c r="C5645" t="s">
        <v>966</v>
      </c>
      <c r="D5645" t="s">
        <v>967</v>
      </c>
      <c r="E5645">
        <v>60</v>
      </c>
      <c r="F5645">
        <v>12</v>
      </c>
      <c r="G5645" t="s">
        <v>12723</v>
      </c>
      <c r="H5645" t="s">
        <v>11140</v>
      </c>
      <c r="I5645" t="s">
        <v>265</v>
      </c>
      <c r="J5645" s="25">
        <v>45993</v>
      </c>
      <c r="K5645" s="25">
        <v>45993</v>
      </c>
      <c r="L5645" t="s">
        <v>7200</v>
      </c>
      <c r="M5645" t="s">
        <v>964</v>
      </c>
      <c r="N5645" t="s">
        <v>258</v>
      </c>
      <c r="O5645" t="s">
        <v>6282</v>
      </c>
    </row>
    <row r="5646" spans="1:15" x14ac:dyDescent="0.25">
      <c r="A5646">
        <v>3768</v>
      </c>
      <c r="B5646" t="s">
        <v>12696</v>
      </c>
      <c r="C5646" t="s">
        <v>966</v>
      </c>
      <c r="D5646" t="s">
        <v>967</v>
      </c>
      <c r="E5646">
        <v>60</v>
      </c>
      <c r="F5646">
        <v>12</v>
      </c>
      <c r="G5646" t="s">
        <v>12724</v>
      </c>
      <c r="H5646" t="s">
        <v>11140</v>
      </c>
      <c r="I5646" t="s">
        <v>265</v>
      </c>
      <c r="J5646" s="25">
        <v>45993</v>
      </c>
      <c r="K5646" s="25">
        <v>45993</v>
      </c>
      <c r="L5646" t="s">
        <v>7200</v>
      </c>
      <c r="M5646" t="s">
        <v>964</v>
      </c>
      <c r="N5646" t="s">
        <v>258</v>
      </c>
      <c r="O5646" t="s">
        <v>6282</v>
      </c>
    </row>
    <row r="5647" spans="1:15" x14ac:dyDescent="0.25">
      <c r="A5647">
        <v>3769</v>
      </c>
      <c r="B5647" t="s">
        <v>12713</v>
      </c>
      <c r="C5647" t="s">
        <v>966</v>
      </c>
      <c r="D5647" t="s">
        <v>967</v>
      </c>
      <c r="E5647">
        <v>60</v>
      </c>
      <c r="F5647">
        <v>12</v>
      </c>
      <c r="G5647" t="s">
        <v>12725</v>
      </c>
      <c r="H5647" t="s">
        <v>11140</v>
      </c>
      <c r="I5647" t="s">
        <v>265</v>
      </c>
      <c r="J5647" s="25">
        <v>45993</v>
      </c>
      <c r="K5647" s="25">
        <v>45993</v>
      </c>
      <c r="L5647" t="s">
        <v>7200</v>
      </c>
      <c r="M5647" t="s">
        <v>964</v>
      </c>
      <c r="N5647" t="s">
        <v>258</v>
      </c>
      <c r="O5647" t="s">
        <v>6282</v>
      </c>
    </row>
    <row r="5648" spans="1:15" x14ac:dyDescent="0.25">
      <c r="A5648">
        <v>3770</v>
      </c>
      <c r="B5648" t="s">
        <v>12713</v>
      </c>
      <c r="C5648" t="s">
        <v>966</v>
      </c>
      <c r="D5648" t="s">
        <v>967</v>
      </c>
      <c r="E5648">
        <v>60</v>
      </c>
      <c r="F5648">
        <v>12</v>
      </c>
      <c r="G5648" t="s">
        <v>12726</v>
      </c>
      <c r="H5648" t="s">
        <v>11140</v>
      </c>
      <c r="I5648" t="s">
        <v>265</v>
      </c>
      <c r="J5648" s="25">
        <v>45993</v>
      </c>
      <c r="K5648" s="25">
        <v>45993</v>
      </c>
      <c r="L5648" t="s">
        <v>7200</v>
      </c>
      <c r="M5648" t="s">
        <v>964</v>
      </c>
      <c r="N5648" t="s">
        <v>258</v>
      </c>
      <c r="O5648" t="s">
        <v>6282</v>
      </c>
    </row>
    <row r="5649" spans="1:15" x14ac:dyDescent="0.25">
      <c r="A5649">
        <v>3771</v>
      </c>
      <c r="B5649" t="s">
        <v>12713</v>
      </c>
      <c r="C5649" t="s">
        <v>966</v>
      </c>
      <c r="D5649" t="s">
        <v>967</v>
      </c>
      <c r="E5649">
        <v>60</v>
      </c>
      <c r="F5649">
        <v>12</v>
      </c>
      <c r="G5649" t="s">
        <v>12727</v>
      </c>
      <c r="H5649" t="s">
        <v>11140</v>
      </c>
      <c r="I5649" t="s">
        <v>265</v>
      </c>
      <c r="J5649" s="25">
        <v>45993</v>
      </c>
      <c r="K5649" s="25">
        <v>45993</v>
      </c>
      <c r="L5649" t="s">
        <v>7200</v>
      </c>
      <c r="M5649" t="s">
        <v>964</v>
      </c>
      <c r="N5649" t="s">
        <v>258</v>
      </c>
      <c r="O5649" t="s">
        <v>6282</v>
      </c>
    </row>
    <row r="5650" spans="1:15" x14ac:dyDescent="0.25">
      <c r="A5650">
        <v>3772</v>
      </c>
      <c r="B5650" t="s">
        <v>12713</v>
      </c>
      <c r="C5650" t="s">
        <v>966</v>
      </c>
      <c r="D5650" t="s">
        <v>967</v>
      </c>
      <c r="E5650">
        <v>60</v>
      </c>
      <c r="F5650">
        <v>12</v>
      </c>
      <c r="G5650" t="s">
        <v>12728</v>
      </c>
      <c r="H5650" t="s">
        <v>11140</v>
      </c>
      <c r="I5650" t="s">
        <v>265</v>
      </c>
      <c r="J5650" s="25">
        <v>45993</v>
      </c>
      <c r="K5650" s="25">
        <v>45993</v>
      </c>
      <c r="L5650" t="s">
        <v>7200</v>
      </c>
      <c r="M5650" t="s">
        <v>964</v>
      </c>
      <c r="N5650" t="s">
        <v>258</v>
      </c>
      <c r="O5650" t="s">
        <v>6282</v>
      </c>
    </row>
    <row r="5651" spans="1:15" x14ac:dyDescent="0.25">
      <c r="A5651">
        <v>3773</v>
      </c>
      <c r="B5651" t="s">
        <v>12713</v>
      </c>
      <c r="C5651" t="s">
        <v>966</v>
      </c>
      <c r="D5651" t="s">
        <v>967</v>
      </c>
      <c r="E5651">
        <v>60</v>
      </c>
      <c r="F5651">
        <v>12</v>
      </c>
      <c r="G5651" t="s">
        <v>12729</v>
      </c>
      <c r="H5651" t="s">
        <v>11140</v>
      </c>
      <c r="I5651" t="s">
        <v>265</v>
      </c>
      <c r="J5651" s="25">
        <v>45993</v>
      </c>
      <c r="K5651" s="25">
        <v>45993</v>
      </c>
      <c r="L5651" t="s">
        <v>7200</v>
      </c>
      <c r="M5651" t="s">
        <v>964</v>
      </c>
      <c r="N5651" t="s">
        <v>258</v>
      </c>
      <c r="O5651" t="s">
        <v>6282</v>
      </c>
    </row>
    <row r="5652" spans="1:15" x14ac:dyDescent="0.25">
      <c r="A5652">
        <v>3774</v>
      </c>
      <c r="B5652" t="s">
        <v>12713</v>
      </c>
      <c r="C5652" t="s">
        <v>966</v>
      </c>
      <c r="D5652" t="s">
        <v>967</v>
      </c>
      <c r="E5652">
        <v>60</v>
      </c>
      <c r="F5652">
        <v>12</v>
      </c>
      <c r="G5652" t="s">
        <v>12730</v>
      </c>
      <c r="H5652" t="s">
        <v>11140</v>
      </c>
      <c r="I5652" t="s">
        <v>265</v>
      </c>
      <c r="J5652" s="25">
        <v>45993</v>
      </c>
      <c r="K5652" s="25">
        <v>45993</v>
      </c>
      <c r="L5652" t="s">
        <v>7200</v>
      </c>
      <c r="M5652" t="s">
        <v>964</v>
      </c>
      <c r="N5652" t="s">
        <v>258</v>
      </c>
      <c r="O5652" t="s">
        <v>6282</v>
      </c>
    </row>
    <row r="5653" spans="1:15" x14ac:dyDescent="0.25">
      <c r="A5653">
        <v>3775</v>
      </c>
      <c r="B5653" t="s">
        <v>12731</v>
      </c>
      <c r="C5653" t="s">
        <v>966</v>
      </c>
      <c r="D5653" t="s">
        <v>967</v>
      </c>
      <c r="E5653">
        <v>60</v>
      </c>
      <c r="F5653">
        <v>12</v>
      </c>
      <c r="G5653" t="s">
        <v>12732</v>
      </c>
      <c r="H5653" t="s">
        <v>11140</v>
      </c>
      <c r="I5653" t="s">
        <v>265</v>
      </c>
      <c r="J5653" s="25">
        <v>45993</v>
      </c>
      <c r="K5653" s="25">
        <v>45993</v>
      </c>
      <c r="L5653" t="s">
        <v>7200</v>
      </c>
      <c r="M5653" t="s">
        <v>964</v>
      </c>
      <c r="N5653" t="s">
        <v>258</v>
      </c>
      <c r="O5653" t="s">
        <v>6282</v>
      </c>
    </row>
    <row r="5654" spans="1:15" x14ac:dyDescent="0.25">
      <c r="A5654">
        <v>3776</v>
      </c>
      <c r="B5654" t="s">
        <v>12713</v>
      </c>
      <c r="C5654" t="s">
        <v>966</v>
      </c>
      <c r="D5654" t="s">
        <v>967</v>
      </c>
      <c r="E5654">
        <v>60</v>
      </c>
      <c r="F5654">
        <v>12</v>
      </c>
      <c r="G5654" t="s">
        <v>12733</v>
      </c>
      <c r="H5654" t="s">
        <v>11140</v>
      </c>
      <c r="I5654" t="s">
        <v>265</v>
      </c>
      <c r="J5654" s="25">
        <v>45993</v>
      </c>
      <c r="K5654" s="25">
        <v>45993</v>
      </c>
      <c r="L5654" t="s">
        <v>7200</v>
      </c>
      <c r="M5654" t="s">
        <v>964</v>
      </c>
      <c r="N5654" t="s">
        <v>258</v>
      </c>
      <c r="O5654" t="s">
        <v>6282</v>
      </c>
    </row>
    <row r="5655" spans="1:15" x14ac:dyDescent="0.25">
      <c r="A5655">
        <v>3777</v>
      </c>
      <c r="B5655" t="s">
        <v>12731</v>
      </c>
      <c r="C5655" t="s">
        <v>966</v>
      </c>
      <c r="D5655" t="s">
        <v>967</v>
      </c>
      <c r="E5655">
        <v>60</v>
      </c>
      <c r="F5655">
        <v>12</v>
      </c>
      <c r="G5655" t="s">
        <v>12734</v>
      </c>
      <c r="H5655" t="s">
        <v>11140</v>
      </c>
      <c r="I5655" t="s">
        <v>265</v>
      </c>
      <c r="J5655" s="25">
        <v>45993</v>
      </c>
      <c r="K5655" s="25">
        <v>45993</v>
      </c>
      <c r="L5655" t="s">
        <v>7200</v>
      </c>
      <c r="M5655" t="s">
        <v>964</v>
      </c>
      <c r="N5655" t="s">
        <v>258</v>
      </c>
      <c r="O5655" t="s">
        <v>6282</v>
      </c>
    </row>
    <row r="5656" spans="1:15" x14ac:dyDescent="0.25">
      <c r="A5656">
        <v>3778</v>
      </c>
      <c r="B5656" t="s">
        <v>12713</v>
      </c>
      <c r="C5656" t="s">
        <v>966</v>
      </c>
      <c r="D5656" t="s">
        <v>967</v>
      </c>
      <c r="E5656">
        <v>60</v>
      </c>
      <c r="F5656">
        <v>12</v>
      </c>
      <c r="G5656" t="s">
        <v>12735</v>
      </c>
      <c r="H5656" t="s">
        <v>11140</v>
      </c>
      <c r="I5656" t="s">
        <v>265</v>
      </c>
      <c r="J5656" s="25">
        <v>45993</v>
      </c>
      <c r="K5656" s="25">
        <v>45993</v>
      </c>
      <c r="L5656" t="s">
        <v>7200</v>
      </c>
      <c r="M5656" t="s">
        <v>964</v>
      </c>
      <c r="N5656" t="s">
        <v>258</v>
      </c>
      <c r="O5656" t="s">
        <v>6282</v>
      </c>
    </row>
    <row r="5657" spans="1:15" x14ac:dyDescent="0.25">
      <c r="A5657">
        <v>3779</v>
      </c>
      <c r="B5657" t="s">
        <v>12731</v>
      </c>
      <c r="C5657" t="s">
        <v>966</v>
      </c>
      <c r="D5657" t="s">
        <v>967</v>
      </c>
      <c r="E5657">
        <v>60</v>
      </c>
      <c r="F5657">
        <v>12</v>
      </c>
      <c r="G5657" t="s">
        <v>12736</v>
      </c>
      <c r="H5657" t="s">
        <v>11140</v>
      </c>
      <c r="I5657" t="s">
        <v>265</v>
      </c>
      <c r="J5657" s="25">
        <v>45993</v>
      </c>
      <c r="K5657" s="25">
        <v>45993</v>
      </c>
      <c r="L5657" t="s">
        <v>7200</v>
      </c>
      <c r="M5657" t="s">
        <v>964</v>
      </c>
      <c r="N5657" t="s">
        <v>258</v>
      </c>
      <c r="O5657" t="s">
        <v>6282</v>
      </c>
    </row>
    <row r="5658" spans="1:15" x14ac:dyDescent="0.25">
      <c r="A5658">
        <v>3780</v>
      </c>
      <c r="B5658" t="s">
        <v>12713</v>
      </c>
      <c r="C5658" t="s">
        <v>966</v>
      </c>
      <c r="D5658" t="s">
        <v>967</v>
      </c>
      <c r="E5658">
        <v>60</v>
      </c>
      <c r="F5658">
        <v>12</v>
      </c>
      <c r="G5658" t="s">
        <v>12737</v>
      </c>
      <c r="H5658" t="s">
        <v>11140</v>
      </c>
      <c r="I5658" t="s">
        <v>265</v>
      </c>
      <c r="J5658" s="25">
        <v>45993</v>
      </c>
      <c r="K5658" s="25">
        <v>45993</v>
      </c>
      <c r="L5658" t="s">
        <v>7200</v>
      </c>
      <c r="M5658" t="s">
        <v>964</v>
      </c>
      <c r="N5658" t="s">
        <v>258</v>
      </c>
      <c r="O5658" t="s">
        <v>6282</v>
      </c>
    </row>
    <row r="5659" spans="1:15" x14ac:dyDescent="0.25">
      <c r="A5659">
        <v>3781</v>
      </c>
      <c r="B5659" t="s">
        <v>12731</v>
      </c>
      <c r="C5659" t="s">
        <v>966</v>
      </c>
      <c r="D5659" t="s">
        <v>967</v>
      </c>
      <c r="E5659">
        <v>60</v>
      </c>
      <c r="F5659">
        <v>12</v>
      </c>
      <c r="G5659" t="s">
        <v>12738</v>
      </c>
      <c r="H5659" t="s">
        <v>11140</v>
      </c>
      <c r="I5659" t="s">
        <v>265</v>
      </c>
      <c r="J5659" s="25">
        <v>45993</v>
      </c>
      <c r="K5659" s="25">
        <v>45993</v>
      </c>
      <c r="L5659" t="s">
        <v>7200</v>
      </c>
      <c r="M5659" t="s">
        <v>964</v>
      </c>
      <c r="N5659" t="s">
        <v>258</v>
      </c>
      <c r="O5659" t="s">
        <v>6282</v>
      </c>
    </row>
    <row r="5660" spans="1:15" x14ac:dyDescent="0.25">
      <c r="A5660">
        <v>3782</v>
      </c>
      <c r="B5660" t="s">
        <v>12731</v>
      </c>
      <c r="C5660" t="s">
        <v>966</v>
      </c>
      <c r="D5660" t="s">
        <v>967</v>
      </c>
      <c r="E5660">
        <v>60</v>
      </c>
      <c r="F5660">
        <v>12</v>
      </c>
      <c r="G5660" t="s">
        <v>12739</v>
      </c>
      <c r="H5660" t="s">
        <v>11140</v>
      </c>
      <c r="I5660" t="s">
        <v>265</v>
      </c>
      <c r="J5660" s="25">
        <v>45993</v>
      </c>
      <c r="K5660" s="25">
        <v>45993</v>
      </c>
      <c r="L5660" t="s">
        <v>7200</v>
      </c>
      <c r="M5660" t="s">
        <v>964</v>
      </c>
      <c r="N5660" t="s">
        <v>258</v>
      </c>
      <c r="O5660" t="s">
        <v>6282</v>
      </c>
    </row>
    <row r="5661" spans="1:15" x14ac:dyDescent="0.25">
      <c r="A5661">
        <v>3783</v>
      </c>
      <c r="B5661" t="s">
        <v>12731</v>
      </c>
      <c r="C5661" t="s">
        <v>966</v>
      </c>
      <c r="D5661" t="s">
        <v>967</v>
      </c>
      <c r="E5661">
        <v>35</v>
      </c>
      <c r="F5661">
        <v>7</v>
      </c>
      <c r="G5661" t="s">
        <v>12740</v>
      </c>
      <c r="H5661" t="s">
        <v>11140</v>
      </c>
      <c r="I5661" t="s">
        <v>265</v>
      </c>
      <c r="J5661" s="25">
        <v>45993</v>
      </c>
      <c r="K5661" s="25">
        <v>45993</v>
      </c>
      <c r="L5661" t="s">
        <v>7200</v>
      </c>
      <c r="M5661" t="s">
        <v>964</v>
      </c>
      <c r="N5661" t="s">
        <v>258</v>
      </c>
      <c r="O5661" t="s">
        <v>6282</v>
      </c>
    </row>
    <row r="5662" spans="1:15" x14ac:dyDescent="0.25">
      <c r="A5662">
        <v>3784</v>
      </c>
      <c r="B5662" t="s">
        <v>12731</v>
      </c>
      <c r="C5662" t="s">
        <v>966</v>
      </c>
      <c r="D5662" t="s">
        <v>967</v>
      </c>
      <c r="E5662">
        <v>60</v>
      </c>
      <c r="F5662">
        <v>12</v>
      </c>
      <c r="G5662" t="s">
        <v>12741</v>
      </c>
      <c r="H5662" t="s">
        <v>11141</v>
      </c>
      <c r="I5662" t="s">
        <v>265</v>
      </c>
      <c r="J5662" s="25">
        <v>45993</v>
      </c>
      <c r="K5662" s="25">
        <v>45993</v>
      </c>
      <c r="L5662" t="s">
        <v>7200</v>
      </c>
      <c r="M5662" t="s">
        <v>964</v>
      </c>
      <c r="N5662" t="s">
        <v>258</v>
      </c>
      <c r="O5662" t="s">
        <v>6282</v>
      </c>
    </row>
    <row r="5663" spans="1:15" x14ac:dyDescent="0.25">
      <c r="A5663">
        <v>3785</v>
      </c>
      <c r="B5663" t="s">
        <v>12731</v>
      </c>
      <c r="C5663" t="s">
        <v>966</v>
      </c>
      <c r="D5663" t="s">
        <v>967</v>
      </c>
      <c r="E5663">
        <v>60</v>
      </c>
      <c r="F5663">
        <v>12</v>
      </c>
      <c r="G5663" t="s">
        <v>12742</v>
      </c>
      <c r="H5663" t="s">
        <v>11141</v>
      </c>
      <c r="I5663" t="s">
        <v>265</v>
      </c>
      <c r="J5663" s="25">
        <v>45993</v>
      </c>
      <c r="K5663" s="25">
        <v>45993</v>
      </c>
      <c r="L5663" t="s">
        <v>7200</v>
      </c>
      <c r="M5663" t="s">
        <v>964</v>
      </c>
      <c r="N5663" t="s">
        <v>258</v>
      </c>
      <c r="O5663" t="s">
        <v>6282</v>
      </c>
    </row>
    <row r="5664" spans="1:15" x14ac:dyDescent="0.25">
      <c r="A5664">
        <v>3786</v>
      </c>
      <c r="B5664" t="s">
        <v>12731</v>
      </c>
      <c r="C5664" t="s">
        <v>966</v>
      </c>
      <c r="D5664" t="s">
        <v>967</v>
      </c>
      <c r="E5664">
        <v>60</v>
      </c>
      <c r="F5664">
        <v>12</v>
      </c>
      <c r="G5664" t="s">
        <v>12743</v>
      </c>
      <c r="H5664" t="s">
        <v>11141</v>
      </c>
      <c r="I5664" t="s">
        <v>265</v>
      </c>
      <c r="J5664" s="25">
        <v>45993</v>
      </c>
      <c r="K5664" s="25">
        <v>45993</v>
      </c>
      <c r="L5664" t="s">
        <v>7200</v>
      </c>
      <c r="M5664" t="s">
        <v>964</v>
      </c>
      <c r="N5664" t="s">
        <v>258</v>
      </c>
      <c r="O5664" t="s">
        <v>6282</v>
      </c>
    </row>
    <row r="5665" spans="1:15" x14ac:dyDescent="0.25">
      <c r="A5665">
        <v>3787</v>
      </c>
      <c r="B5665" t="s">
        <v>12731</v>
      </c>
      <c r="C5665" t="s">
        <v>966</v>
      </c>
      <c r="D5665" t="s">
        <v>967</v>
      </c>
      <c r="E5665">
        <v>60</v>
      </c>
      <c r="F5665">
        <v>12</v>
      </c>
      <c r="G5665" t="s">
        <v>12744</v>
      </c>
      <c r="H5665" t="s">
        <v>11141</v>
      </c>
      <c r="I5665" t="s">
        <v>265</v>
      </c>
      <c r="J5665" s="25">
        <v>45993</v>
      </c>
      <c r="K5665" s="25">
        <v>45993</v>
      </c>
      <c r="L5665" t="s">
        <v>7200</v>
      </c>
      <c r="M5665" t="s">
        <v>964</v>
      </c>
      <c r="N5665" t="s">
        <v>258</v>
      </c>
      <c r="O5665" t="s">
        <v>6282</v>
      </c>
    </row>
    <row r="5666" spans="1:15" x14ac:dyDescent="0.25">
      <c r="A5666">
        <v>3788</v>
      </c>
      <c r="B5666" t="s">
        <v>12731</v>
      </c>
      <c r="C5666" t="s">
        <v>966</v>
      </c>
      <c r="D5666" t="s">
        <v>967</v>
      </c>
      <c r="E5666">
        <v>60</v>
      </c>
      <c r="F5666">
        <v>12</v>
      </c>
      <c r="G5666" t="s">
        <v>12745</v>
      </c>
      <c r="H5666" t="s">
        <v>11141</v>
      </c>
      <c r="I5666" t="s">
        <v>265</v>
      </c>
      <c r="J5666" s="25">
        <v>45993</v>
      </c>
      <c r="K5666" s="25">
        <v>45993</v>
      </c>
      <c r="L5666" t="s">
        <v>7200</v>
      </c>
      <c r="M5666" t="s">
        <v>964</v>
      </c>
      <c r="N5666" t="s">
        <v>258</v>
      </c>
      <c r="O5666" t="s">
        <v>6282</v>
      </c>
    </row>
    <row r="5667" spans="1:15" x14ac:dyDescent="0.25">
      <c r="A5667">
        <v>3789</v>
      </c>
      <c r="B5667" t="s">
        <v>12731</v>
      </c>
      <c r="C5667" t="s">
        <v>966</v>
      </c>
      <c r="D5667" t="s">
        <v>967</v>
      </c>
      <c r="E5667">
        <v>60</v>
      </c>
      <c r="F5667">
        <v>12</v>
      </c>
      <c r="G5667" t="s">
        <v>12746</v>
      </c>
      <c r="H5667" t="s">
        <v>11141</v>
      </c>
      <c r="I5667" t="s">
        <v>265</v>
      </c>
      <c r="J5667" s="25">
        <v>45993</v>
      </c>
      <c r="K5667" s="25">
        <v>45993</v>
      </c>
      <c r="L5667" t="s">
        <v>7200</v>
      </c>
      <c r="M5667" t="s">
        <v>964</v>
      </c>
      <c r="N5667" t="s">
        <v>258</v>
      </c>
      <c r="O5667" t="s">
        <v>6282</v>
      </c>
    </row>
    <row r="5668" spans="1:15" x14ac:dyDescent="0.25">
      <c r="A5668">
        <v>3790</v>
      </c>
      <c r="B5668" t="s">
        <v>12731</v>
      </c>
      <c r="C5668" t="s">
        <v>966</v>
      </c>
      <c r="D5668" t="s">
        <v>967</v>
      </c>
      <c r="E5668">
        <v>60</v>
      </c>
      <c r="F5668">
        <v>12</v>
      </c>
      <c r="G5668" t="s">
        <v>12747</v>
      </c>
      <c r="H5668" t="s">
        <v>11141</v>
      </c>
      <c r="I5668" t="s">
        <v>265</v>
      </c>
      <c r="J5668" s="25">
        <v>45993</v>
      </c>
      <c r="K5668" s="25">
        <v>45993</v>
      </c>
      <c r="L5668" t="s">
        <v>7200</v>
      </c>
      <c r="M5668" t="s">
        <v>964</v>
      </c>
      <c r="N5668" t="s">
        <v>258</v>
      </c>
      <c r="O5668" t="s">
        <v>6282</v>
      </c>
    </row>
    <row r="5669" spans="1:15" x14ac:dyDescent="0.25">
      <c r="A5669">
        <v>3791</v>
      </c>
      <c r="B5669" t="s">
        <v>12678</v>
      </c>
      <c r="C5669" t="s">
        <v>966</v>
      </c>
      <c r="D5669" t="s">
        <v>967</v>
      </c>
      <c r="E5669">
        <v>60</v>
      </c>
      <c r="F5669">
        <v>12</v>
      </c>
      <c r="G5669" t="s">
        <v>12748</v>
      </c>
      <c r="H5669" t="s">
        <v>11141</v>
      </c>
      <c r="I5669" t="s">
        <v>265</v>
      </c>
      <c r="J5669" s="25">
        <v>45993</v>
      </c>
      <c r="K5669" s="25">
        <v>45993</v>
      </c>
      <c r="L5669" t="s">
        <v>7200</v>
      </c>
      <c r="M5669" t="s">
        <v>964</v>
      </c>
      <c r="N5669" t="s">
        <v>258</v>
      </c>
      <c r="O5669" t="s">
        <v>6282</v>
      </c>
    </row>
    <row r="5670" spans="1:15" x14ac:dyDescent="0.25">
      <c r="A5670">
        <v>3792</v>
      </c>
      <c r="B5670" t="s">
        <v>12731</v>
      </c>
      <c r="C5670" t="s">
        <v>966</v>
      </c>
      <c r="D5670" t="s">
        <v>967</v>
      </c>
      <c r="E5670">
        <v>15</v>
      </c>
      <c r="F5670">
        <v>3</v>
      </c>
      <c r="G5670" t="s">
        <v>12749</v>
      </c>
      <c r="H5670" t="s">
        <v>11141</v>
      </c>
      <c r="I5670" t="s">
        <v>265</v>
      </c>
      <c r="J5670" s="25">
        <v>45993</v>
      </c>
      <c r="K5670" s="25">
        <v>45993</v>
      </c>
      <c r="L5670" t="s">
        <v>7200</v>
      </c>
      <c r="M5670" t="s">
        <v>964</v>
      </c>
      <c r="N5670" t="s">
        <v>258</v>
      </c>
      <c r="O5670" t="s">
        <v>6282</v>
      </c>
    </row>
    <row r="5671" spans="1:15" x14ac:dyDescent="0.25">
      <c r="A5671">
        <v>3793</v>
      </c>
      <c r="B5671" t="s">
        <v>12750</v>
      </c>
      <c r="C5671" t="s">
        <v>966</v>
      </c>
      <c r="D5671" t="s">
        <v>967</v>
      </c>
      <c r="E5671">
        <v>60</v>
      </c>
      <c r="F5671">
        <v>12</v>
      </c>
      <c r="G5671" t="s">
        <v>12751</v>
      </c>
      <c r="H5671" t="s">
        <v>11141</v>
      </c>
      <c r="I5671" t="s">
        <v>265</v>
      </c>
      <c r="J5671" s="25">
        <v>46013</v>
      </c>
      <c r="K5671" s="25">
        <v>46013</v>
      </c>
      <c r="L5671" t="s">
        <v>402</v>
      </c>
      <c r="M5671" t="s">
        <v>964</v>
      </c>
      <c r="N5671" t="s">
        <v>258</v>
      </c>
      <c r="O5671" t="s">
        <v>6282</v>
      </c>
    </row>
    <row r="5672" spans="1:15" x14ac:dyDescent="0.25">
      <c r="A5672">
        <v>3794</v>
      </c>
      <c r="B5672" t="s">
        <v>12750</v>
      </c>
      <c r="C5672" t="s">
        <v>966</v>
      </c>
      <c r="D5672" t="s">
        <v>967</v>
      </c>
      <c r="E5672">
        <v>60</v>
      </c>
      <c r="F5672">
        <v>12</v>
      </c>
      <c r="G5672" t="s">
        <v>12752</v>
      </c>
      <c r="H5672" t="s">
        <v>11141</v>
      </c>
      <c r="I5672" t="s">
        <v>265</v>
      </c>
      <c r="J5672" s="25">
        <v>46013</v>
      </c>
      <c r="K5672" s="25">
        <v>46013</v>
      </c>
      <c r="L5672" t="s">
        <v>402</v>
      </c>
      <c r="M5672" t="s">
        <v>964</v>
      </c>
      <c r="N5672" t="s">
        <v>258</v>
      </c>
      <c r="O5672" t="s">
        <v>6282</v>
      </c>
    </row>
    <row r="5673" spans="1:15" x14ac:dyDescent="0.25">
      <c r="A5673">
        <v>3795</v>
      </c>
      <c r="B5673" t="s">
        <v>12750</v>
      </c>
      <c r="C5673" t="s">
        <v>966</v>
      </c>
      <c r="D5673" t="s">
        <v>967</v>
      </c>
      <c r="E5673">
        <v>60</v>
      </c>
      <c r="F5673">
        <v>12</v>
      </c>
      <c r="G5673" t="s">
        <v>12753</v>
      </c>
      <c r="H5673" t="s">
        <v>11141</v>
      </c>
      <c r="I5673" t="s">
        <v>265</v>
      </c>
      <c r="J5673" s="25">
        <v>46013</v>
      </c>
      <c r="K5673" s="25">
        <v>46013</v>
      </c>
      <c r="L5673" t="s">
        <v>402</v>
      </c>
      <c r="M5673" t="s">
        <v>964</v>
      </c>
      <c r="N5673" t="s">
        <v>258</v>
      </c>
      <c r="O5673" t="s">
        <v>6282</v>
      </c>
    </row>
    <row r="5674" spans="1:15" x14ac:dyDescent="0.25">
      <c r="A5674">
        <v>3796</v>
      </c>
      <c r="B5674" t="s">
        <v>12750</v>
      </c>
      <c r="C5674" t="s">
        <v>966</v>
      </c>
      <c r="D5674" t="s">
        <v>967</v>
      </c>
      <c r="E5674">
        <v>60</v>
      </c>
      <c r="F5674">
        <v>12</v>
      </c>
      <c r="G5674" t="s">
        <v>12754</v>
      </c>
      <c r="H5674" t="s">
        <v>11141</v>
      </c>
      <c r="I5674" t="s">
        <v>265</v>
      </c>
      <c r="J5674" s="25">
        <v>46013</v>
      </c>
      <c r="K5674" s="25">
        <v>46013</v>
      </c>
      <c r="L5674" t="s">
        <v>402</v>
      </c>
      <c r="M5674" t="s">
        <v>964</v>
      </c>
      <c r="N5674" t="s">
        <v>258</v>
      </c>
      <c r="O5674" t="s">
        <v>6282</v>
      </c>
    </row>
    <row r="5675" spans="1:15" x14ac:dyDescent="0.25">
      <c r="A5675">
        <v>3797</v>
      </c>
      <c r="B5675" t="s">
        <v>12750</v>
      </c>
      <c r="C5675" t="s">
        <v>966</v>
      </c>
      <c r="D5675" t="s">
        <v>967</v>
      </c>
      <c r="E5675">
        <v>60</v>
      </c>
      <c r="F5675">
        <v>12</v>
      </c>
      <c r="G5675" t="s">
        <v>12755</v>
      </c>
      <c r="H5675" t="s">
        <v>11141</v>
      </c>
      <c r="I5675" t="s">
        <v>265</v>
      </c>
      <c r="J5675" s="25">
        <v>46013</v>
      </c>
      <c r="K5675" s="25">
        <v>46013</v>
      </c>
      <c r="L5675" t="s">
        <v>402</v>
      </c>
      <c r="M5675" t="s">
        <v>964</v>
      </c>
      <c r="N5675" t="s">
        <v>258</v>
      </c>
      <c r="O5675" t="s">
        <v>6282</v>
      </c>
    </row>
    <row r="5676" spans="1:15" x14ac:dyDescent="0.25">
      <c r="A5676">
        <v>3798</v>
      </c>
      <c r="B5676" t="s">
        <v>12750</v>
      </c>
      <c r="C5676" t="s">
        <v>966</v>
      </c>
      <c r="D5676" t="s">
        <v>967</v>
      </c>
      <c r="E5676">
        <v>60</v>
      </c>
      <c r="F5676">
        <v>12</v>
      </c>
      <c r="G5676" t="s">
        <v>12756</v>
      </c>
      <c r="H5676" t="s">
        <v>11141</v>
      </c>
      <c r="I5676" t="s">
        <v>265</v>
      </c>
      <c r="J5676" s="25">
        <v>46013</v>
      </c>
      <c r="K5676" s="25">
        <v>46013</v>
      </c>
      <c r="L5676" t="s">
        <v>402</v>
      </c>
      <c r="M5676" t="s">
        <v>964</v>
      </c>
      <c r="N5676" t="s">
        <v>258</v>
      </c>
      <c r="O5676" t="s">
        <v>6282</v>
      </c>
    </row>
    <row r="5677" spans="1:15" x14ac:dyDescent="0.25">
      <c r="A5677">
        <v>3799</v>
      </c>
      <c r="B5677" t="s">
        <v>12757</v>
      </c>
      <c r="C5677" t="s">
        <v>966</v>
      </c>
      <c r="D5677" t="s">
        <v>967</v>
      </c>
      <c r="E5677">
        <v>60</v>
      </c>
      <c r="F5677">
        <v>12</v>
      </c>
      <c r="G5677" t="s">
        <v>12758</v>
      </c>
      <c r="H5677" t="s">
        <v>11141</v>
      </c>
      <c r="I5677" t="s">
        <v>265</v>
      </c>
      <c r="J5677" s="25">
        <v>46013</v>
      </c>
      <c r="K5677" s="25">
        <v>46013</v>
      </c>
      <c r="L5677" t="s">
        <v>402</v>
      </c>
      <c r="M5677" t="s">
        <v>964</v>
      </c>
      <c r="N5677" t="s">
        <v>258</v>
      </c>
      <c r="O5677" t="s">
        <v>6282</v>
      </c>
    </row>
    <row r="5678" spans="1:15" x14ac:dyDescent="0.25">
      <c r="A5678">
        <v>3800</v>
      </c>
      <c r="B5678" t="s">
        <v>12757</v>
      </c>
      <c r="C5678" t="s">
        <v>966</v>
      </c>
      <c r="D5678" t="s">
        <v>967</v>
      </c>
      <c r="E5678">
        <v>60</v>
      </c>
      <c r="F5678">
        <v>12</v>
      </c>
      <c r="G5678" t="s">
        <v>12759</v>
      </c>
      <c r="H5678" t="s">
        <v>11141</v>
      </c>
      <c r="I5678" t="s">
        <v>265</v>
      </c>
      <c r="J5678" s="25">
        <v>46013</v>
      </c>
      <c r="K5678" s="25">
        <v>46013</v>
      </c>
      <c r="L5678" t="s">
        <v>402</v>
      </c>
      <c r="M5678" t="s">
        <v>964</v>
      </c>
      <c r="N5678" t="s">
        <v>258</v>
      </c>
      <c r="O5678" t="s">
        <v>6282</v>
      </c>
    </row>
    <row r="5679" spans="1:15" x14ac:dyDescent="0.25">
      <c r="A5679">
        <v>3801</v>
      </c>
      <c r="B5679" t="s">
        <v>12757</v>
      </c>
      <c r="C5679" t="s">
        <v>966</v>
      </c>
      <c r="D5679" t="s">
        <v>967</v>
      </c>
      <c r="E5679">
        <v>60</v>
      </c>
      <c r="F5679">
        <v>12</v>
      </c>
      <c r="G5679" t="s">
        <v>12760</v>
      </c>
      <c r="H5679" t="s">
        <v>11141</v>
      </c>
      <c r="I5679" t="s">
        <v>265</v>
      </c>
      <c r="J5679" s="25">
        <v>46013</v>
      </c>
      <c r="K5679" s="25">
        <v>46013</v>
      </c>
      <c r="L5679" t="s">
        <v>402</v>
      </c>
      <c r="M5679" t="s">
        <v>964</v>
      </c>
      <c r="N5679" t="s">
        <v>258</v>
      </c>
      <c r="O5679" t="s">
        <v>6282</v>
      </c>
    </row>
    <row r="5680" spans="1:15" x14ac:dyDescent="0.25">
      <c r="A5680">
        <v>3802</v>
      </c>
      <c r="B5680" t="s">
        <v>12757</v>
      </c>
      <c r="C5680" t="s">
        <v>966</v>
      </c>
      <c r="D5680" t="s">
        <v>967</v>
      </c>
      <c r="E5680">
        <v>60</v>
      </c>
      <c r="F5680">
        <v>12</v>
      </c>
      <c r="G5680" t="s">
        <v>12761</v>
      </c>
      <c r="H5680" t="s">
        <v>11141</v>
      </c>
      <c r="I5680" t="s">
        <v>265</v>
      </c>
      <c r="J5680" s="25">
        <v>46013</v>
      </c>
      <c r="K5680" s="25">
        <v>46013</v>
      </c>
      <c r="L5680" t="s">
        <v>402</v>
      </c>
      <c r="M5680" t="s">
        <v>964</v>
      </c>
      <c r="N5680" t="s">
        <v>258</v>
      </c>
      <c r="O5680" t="s">
        <v>6282</v>
      </c>
    </row>
    <row r="5681" spans="1:15" x14ac:dyDescent="0.25">
      <c r="A5681">
        <v>3803</v>
      </c>
      <c r="B5681" t="s">
        <v>12757</v>
      </c>
      <c r="C5681" t="s">
        <v>966</v>
      </c>
      <c r="D5681" t="s">
        <v>967</v>
      </c>
      <c r="E5681">
        <v>60</v>
      </c>
      <c r="F5681">
        <v>12</v>
      </c>
      <c r="G5681" t="s">
        <v>12762</v>
      </c>
      <c r="H5681" t="s">
        <v>11141</v>
      </c>
      <c r="I5681" t="s">
        <v>265</v>
      </c>
      <c r="J5681" s="25">
        <v>46013</v>
      </c>
      <c r="K5681" s="25">
        <v>46013</v>
      </c>
      <c r="L5681" t="s">
        <v>402</v>
      </c>
      <c r="M5681" t="s">
        <v>964</v>
      </c>
      <c r="N5681" t="s">
        <v>258</v>
      </c>
      <c r="O5681" t="s">
        <v>6282</v>
      </c>
    </row>
    <row r="5682" spans="1:15" x14ac:dyDescent="0.25">
      <c r="A5682">
        <v>3804</v>
      </c>
      <c r="B5682" t="s">
        <v>12757</v>
      </c>
      <c r="C5682" t="s">
        <v>966</v>
      </c>
      <c r="D5682" t="s">
        <v>967</v>
      </c>
      <c r="E5682">
        <v>60</v>
      </c>
      <c r="F5682">
        <v>12</v>
      </c>
      <c r="G5682" t="s">
        <v>12763</v>
      </c>
      <c r="H5682" t="s">
        <v>11141</v>
      </c>
      <c r="I5682" t="s">
        <v>265</v>
      </c>
      <c r="J5682" s="25">
        <v>46013</v>
      </c>
      <c r="K5682" s="25">
        <v>46013</v>
      </c>
      <c r="L5682" t="s">
        <v>402</v>
      </c>
      <c r="M5682" t="s">
        <v>964</v>
      </c>
      <c r="N5682" t="s">
        <v>258</v>
      </c>
      <c r="O5682" t="s">
        <v>6282</v>
      </c>
    </row>
    <row r="5683" spans="1:15" x14ac:dyDescent="0.25">
      <c r="A5683">
        <v>3805</v>
      </c>
      <c r="B5683" t="s">
        <v>12757</v>
      </c>
      <c r="C5683" t="s">
        <v>966</v>
      </c>
      <c r="D5683" t="s">
        <v>967</v>
      </c>
      <c r="E5683">
        <v>60</v>
      </c>
      <c r="F5683">
        <v>12</v>
      </c>
      <c r="G5683" t="s">
        <v>12764</v>
      </c>
      <c r="H5683" t="s">
        <v>11141</v>
      </c>
      <c r="I5683" t="s">
        <v>265</v>
      </c>
      <c r="J5683" s="25">
        <v>46013</v>
      </c>
      <c r="K5683" s="25">
        <v>46013</v>
      </c>
      <c r="L5683" t="s">
        <v>402</v>
      </c>
      <c r="M5683" t="s">
        <v>964</v>
      </c>
      <c r="N5683" t="s">
        <v>258</v>
      </c>
      <c r="O5683" t="s">
        <v>6282</v>
      </c>
    </row>
    <row r="5684" spans="1:15" x14ac:dyDescent="0.25">
      <c r="A5684">
        <v>3806</v>
      </c>
      <c r="B5684" t="s">
        <v>12757</v>
      </c>
      <c r="C5684" t="s">
        <v>966</v>
      </c>
      <c r="D5684" t="s">
        <v>967</v>
      </c>
      <c r="E5684">
        <v>60</v>
      </c>
      <c r="F5684">
        <v>12</v>
      </c>
      <c r="G5684" t="s">
        <v>12765</v>
      </c>
      <c r="H5684" t="s">
        <v>11141</v>
      </c>
      <c r="I5684" t="s">
        <v>265</v>
      </c>
      <c r="J5684" s="25">
        <v>46013</v>
      </c>
      <c r="K5684" s="25">
        <v>46013</v>
      </c>
      <c r="L5684" t="s">
        <v>402</v>
      </c>
      <c r="M5684" t="s">
        <v>964</v>
      </c>
      <c r="N5684" t="s">
        <v>258</v>
      </c>
      <c r="O5684" t="s">
        <v>6282</v>
      </c>
    </row>
    <row r="5685" spans="1:15" x14ac:dyDescent="0.25">
      <c r="A5685">
        <v>3807</v>
      </c>
      <c r="B5685" t="s">
        <v>12757</v>
      </c>
      <c r="C5685" t="s">
        <v>966</v>
      </c>
      <c r="D5685" t="s">
        <v>967</v>
      </c>
      <c r="E5685">
        <v>60</v>
      </c>
      <c r="F5685">
        <v>12</v>
      </c>
      <c r="G5685" t="s">
        <v>12766</v>
      </c>
      <c r="H5685" t="s">
        <v>11141</v>
      </c>
      <c r="I5685" t="s">
        <v>265</v>
      </c>
      <c r="J5685" s="25">
        <v>46013</v>
      </c>
      <c r="K5685" s="25">
        <v>46013</v>
      </c>
      <c r="L5685" t="s">
        <v>402</v>
      </c>
      <c r="M5685" t="s">
        <v>964</v>
      </c>
      <c r="N5685" t="s">
        <v>258</v>
      </c>
      <c r="O5685" t="s">
        <v>6282</v>
      </c>
    </row>
    <row r="5686" spans="1:15" x14ac:dyDescent="0.25">
      <c r="A5686">
        <v>3808</v>
      </c>
      <c r="B5686" t="s">
        <v>12757</v>
      </c>
      <c r="C5686" t="s">
        <v>966</v>
      </c>
      <c r="D5686" t="s">
        <v>967</v>
      </c>
      <c r="E5686">
        <v>60</v>
      </c>
      <c r="F5686">
        <v>12</v>
      </c>
      <c r="G5686" t="s">
        <v>12767</v>
      </c>
      <c r="H5686" t="s">
        <v>11141</v>
      </c>
      <c r="I5686" t="s">
        <v>265</v>
      </c>
      <c r="J5686" s="25">
        <v>46013</v>
      </c>
      <c r="K5686" s="25">
        <v>46013</v>
      </c>
      <c r="L5686" t="s">
        <v>402</v>
      </c>
      <c r="M5686" t="s">
        <v>964</v>
      </c>
      <c r="N5686" t="s">
        <v>258</v>
      </c>
      <c r="O5686" t="s">
        <v>6282</v>
      </c>
    </row>
    <row r="5687" spans="1:15" x14ac:dyDescent="0.25">
      <c r="A5687">
        <v>3809</v>
      </c>
      <c r="B5687" t="s">
        <v>12757</v>
      </c>
      <c r="C5687" t="s">
        <v>966</v>
      </c>
      <c r="D5687" t="s">
        <v>967</v>
      </c>
      <c r="E5687">
        <v>60</v>
      </c>
      <c r="F5687">
        <v>12</v>
      </c>
      <c r="G5687" t="s">
        <v>12768</v>
      </c>
      <c r="H5687" t="s">
        <v>11141</v>
      </c>
      <c r="I5687" t="s">
        <v>265</v>
      </c>
      <c r="J5687" s="25">
        <v>46013</v>
      </c>
      <c r="K5687" s="25">
        <v>46013</v>
      </c>
      <c r="L5687" t="s">
        <v>402</v>
      </c>
      <c r="M5687" t="s">
        <v>964</v>
      </c>
      <c r="N5687" t="s">
        <v>258</v>
      </c>
      <c r="O5687" t="s">
        <v>6282</v>
      </c>
    </row>
    <row r="5688" spans="1:15" x14ac:dyDescent="0.25">
      <c r="A5688">
        <v>3810</v>
      </c>
      <c r="B5688" t="s">
        <v>12757</v>
      </c>
      <c r="C5688" t="s">
        <v>966</v>
      </c>
      <c r="D5688" t="s">
        <v>967</v>
      </c>
      <c r="E5688">
        <v>60</v>
      </c>
      <c r="F5688">
        <v>12</v>
      </c>
      <c r="G5688" t="s">
        <v>12769</v>
      </c>
      <c r="H5688" t="s">
        <v>11141</v>
      </c>
      <c r="I5688" t="s">
        <v>265</v>
      </c>
      <c r="J5688" s="25">
        <v>46013</v>
      </c>
      <c r="K5688" s="25">
        <v>46013</v>
      </c>
      <c r="L5688" t="s">
        <v>402</v>
      </c>
      <c r="M5688" t="s">
        <v>964</v>
      </c>
      <c r="N5688" t="s">
        <v>258</v>
      </c>
      <c r="O5688" t="s">
        <v>6282</v>
      </c>
    </row>
    <row r="5689" spans="1:15" x14ac:dyDescent="0.25">
      <c r="A5689">
        <v>3811</v>
      </c>
      <c r="B5689" t="s">
        <v>12757</v>
      </c>
      <c r="C5689" t="s">
        <v>966</v>
      </c>
      <c r="D5689" t="s">
        <v>967</v>
      </c>
      <c r="E5689">
        <v>60</v>
      </c>
      <c r="F5689">
        <v>12</v>
      </c>
      <c r="G5689" t="s">
        <v>12770</v>
      </c>
      <c r="H5689" t="s">
        <v>11141</v>
      </c>
      <c r="I5689" t="s">
        <v>265</v>
      </c>
      <c r="J5689" s="25">
        <v>46013</v>
      </c>
      <c r="K5689" s="25">
        <v>46013</v>
      </c>
      <c r="L5689" t="s">
        <v>402</v>
      </c>
      <c r="M5689" t="s">
        <v>964</v>
      </c>
      <c r="N5689" t="s">
        <v>258</v>
      </c>
      <c r="O5689" t="s">
        <v>6282</v>
      </c>
    </row>
    <row r="5690" spans="1:15" x14ac:dyDescent="0.25">
      <c r="A5690">
        <v>3812</v>
      </c>
      <c r="B5690" t="s">
        <v>12757</v>
      </c>
      <c r="C5690" t="s">
        <v>966</v>
      </c>
      <c r="D5690" t="s">
        <v>967</v>
      </c>
      <c r="E5690">
        <v>60</v>
      </c>
      <c r="F5690">
        <v>12</v>
      </c>
      <c r="G5690" t="s">
        <v>12771</v>
      </c>
      <c r="H5690" t="s">
        <v>11141</v>
      </c>
      <c r="I5690" t="s">
        <v>265</v>
      </c>
      <c r="J5690" s="25">
        <v>46013</v>
      </c>
      <c r="K5690" s="25">
        <v>46013</v>
      </c>
      <c r="L5690" t="s">
        <v>402</v>
      </c>
      <c r="M5690" t="s">
        <v>964</v>
      </c>
      <c r="N5690" t="s">
        <v>258</v>
      </c>
      <c r="O5690" t="s">
        <v>6282</v>
      </c>
    </row>
    <row r="5691" spans="1:15" x14ac:dyDescent="0.25">
      <c r="A5691">
        <v>3813</v>
      </c>
      <c r="B5691" t="s">
        <v>12757</v>
      </c>
      <c r="C5691" t="s">
        <v>966</v>
      </c>
      <c r="D5691" t="s">
        <v>967</v>
      </c>
      <c r="E5691">
        <v>60</v>
      </c>
      <c r="F5691">
        <v>12</v>
      </c>
      <c r="G5691" t="s">
        <v>12772</v>
      </c>
      <c r="H5691" t="s">
        <v>11141</v>
      </c>
      <c r="I5691" t="s">
        <v>265</v>
      </c>
      <c r="J5691" s="25">
        <v>46013</v>
      </c>
      <c r="K5691" s="25">
        <v>46013</v>
      </c>
      <c r="L5691" t="s">
        <v>402</v>
      </c>
      <c r="M5691" t="s">
        <v>964</v>
      </c>
      <c r="N5691" t="s">
        <v>258</v>
      </c>
      <c r="O5691" t="s">
        <v>6282</v>
      </c>
    </row>
    <row r="5692" spans="1:15" x14ac:dyDescent="0.25">
      <c r="A5692">
        <v>3814</v>
      </c>
      <c r="B5692" t="s">
        <v>12773</v>
      </c>
      <c r="C5692" t="s">
        <v>966</v>
      </c>
      <c r="D5692" t="s">
        <v>967</v>
      </c>
      <c r="E5692">
        <v>60</v>
      </c>
      <c r="F5692">
        <v>12</v>
      </c>
      <c r="G5692" t="s">
        <v>12774</v>
      </c>
      <c r="H5692" t="s">
        <v>11141</v>
      </c>
      <c r="I5692" t="s">
        <v>265</v>
      </c>
      <c r="J5692" s="25">
        <v>46013</v>
      </c>
      <c r="K5692" s="25">
        <v>46013</v>
      </c>
      <c r="L5692" t="s">
        <v>402</v>
      </c>
      <c r="M5692" t="s">
        <v>964</v>
      </c>
      <c r="N5692" t="s">
        <v>258</v>
      </c>
      <c r="O5692" t="s">
        <v>6282</v>
      </c>
    </row>
    <row r="5693" spans="1:15" x14ac:dyDescent="0.25">
      <c r="A5693">
        <v>3815</v>
      </c>
      <c r="B5693" t="s">
        <v>12773</v>
      </c>
      <c r="C5693" t="s">
        <v>966</v>
      </c>
      <c r="D5693" t="s">
        <v>967</v>
      </c>
      <c r="E5693">
        <v>60</v>
      </c>
      <c r="F5693">
        <v>12</v>
      </c>
      <c r="G5693" t="s">
        <v>12775</v>
      </c>
      <c r="H5693" t="s">
        <v>11141</v>
      </c>
      <c r="I5693" t="s">
        <v>265</v>
      </c>
      <c r="J5693" s="25">
        <v>46013</v>
      </c>
      <c r="K5693" s="25">
        <v>46013</v>
      </c>
      <c r="L5693" t="s">
        <v>402</v>
      </c>
      <c r="M5693" t="s">
        <v>964</v>
      </c>
      <c r="N5693" t="s">
        <v>258</v>
      </c>
      <c r="O5693" t="s">
        <v>6282</v>
      </c>
    </row>
    <row r="5694" spans="1:15" x14ac:dyDescent="0.25">
      <c r="A5694">
        <v>3816</v>
      </c>
      <c r="B5694" t="s">
        <v>12773</v>
      </c>
      <c r="C5694" t="s">
        <v>966</v>
      </c>
      <c r="D5694" t="s">
        <v>967</v>
      </c>
      <c r="E5694">
        <v>60</v>
      </c>
      <c r="F5694">
        <v>12</v>
      </c>
      <c r="G5694" t="s">
        <v>12776</v>
      </c>
      <c r="H5694" t="s">
        <v>11141</v>
      </c>
      <c r="I5694" t="s">
        <v>265</v>
      </c>
      <c r="J5694" s="25">
        <v>46013</v>
      </c>
      <c r="K5694" s="25">
        <v>46013</v>
      </c>
      <c r="L5694" t="s">
        <v>402</v>
      </c>
      <c r="M5694" t="s">
        <v>964</v>
      </c>
      <c r="N5694" t="s">
        <v>258</v>
      </c>
      <c r="O5694" t="s">
        <v>6282</v>
      </c>
    </row>
    <row r="5695" spans="1:15" x14ac:dyDescent="0.25">
      <c r="A5695">
        <v>3817</v>
      </c>
      <c r="B5695" t="s">
        <v>12773</v>
      </c>
      <c r="C5695" t="s">
        <v>966</v>
      </c>
      <c r="D5695" t="s">
        <v>967</v>
      </c>
      <c r="E5695">
        <v>60</v>
      </c>
      <c r="F5695">
        <v>12</v>
      </c>
      <c r="G5695" t="s">
        <v>12777</v>
      </c>
      <c r="H5695" t="s">
        <v>11141</v>
      </c>
      <c r="I5695" t="s">
        <v>265</v>
      </c>
      <c r="J5695" s="25">
        <v>46013</v>
      </c>
      <c r="K5695" s="25">
        <v>46013</v>
      </c>
      <c r="L5695" t="s">
        <v>402</v>
      </c>
      <c r="M5695" t="s">
        <v>964</v>
      </c>
      <c r="N5695" t="s">
        <v>258</v>
      </c>
      <c r="O5695" t="s">
        <v>6282</v>
      </c>
    </row>
    <row r="5696" spans="1:15" x14ac:dyDescent="0.25">
      <c r="A5696">
        <v>3818</v>
      </c>
      <c r="B5696" t="s">
        <v>12757</v>
      </c>
      <c r="C5696" t="s">
        <v>966</v>
      </c>
      <c r="D5696" t="s">
        <v>967</v>
      </c>
      <c r="E5696">
        <v>60</v>
      </c>
      <c r="F5696">
        <v>12</v>
      </c>
      <c r="G5696" t="s">
        <v>12778</v>
      </c>
      <c r="H5696" t="s">
        <v>11141</v>
      </c>
      <c r="I5696" t="s">
        <v>265</v>
      </c>
      <c r="J5696" s="25">
        <v>46013</v>
      </c>
      <c r="K5696" s="25">
        <v>46013</v>
      </c>
      <c r="L5696" t="s">
        <v>402</v>
      </c>
      <c r="M5696" t="s">
        <v>964</v>
      </c>
      <c r="N5696" t="s">
        <v>258</v>
      </c>
      <c r="O5696" t="s">
        <v>6282</v>
      </c>
    </row>
    <row r="5697" spans="1:15" x14ac:dyDescent="0.25">
      <c r="A5697">
        <v>3819</v>
      </c>
      <c r="B5697" t="s">
        <v>12757</v>
      </c>
      <c r="C5697" t="s">
        <v>966</v>
      </c>
      <c r="D5697" t="s">
        <v>967</v>
      </c>
      <c r="E5697">
        <v>60</v>
      </c>
      <c r="F5697">
        <v>12</v>
      </c>
      <c r="G5697" t="s">
        <v>12779</v>
      </c>
      <c r="H5697" t="s">
        <v>11141</v>
      </c>
      <c r="I5697" t="s">
        <v>265</v>
      </c>
      <c r="J5697" s="25">
        <v>46013</v>
      </c>
      <c r="K5697" s="25">
        <v>46013</v>
      </c>
      <c r="L5697" t="s">
        <v>402</v>
      </c>
      <c r="M5697" t="s">
        <v>964</v>
      </c>
      <c r="N5697" t="s">
        <v>258</v>
      </c>
      <c r="O5697" t="s">
        <v>6282</v>
      </c>
    </row>
    <row r="5698" spans="1:15" x14ac:dyDescent="0.25">
      <c r="A5698">
        <v>3820</v>
      </c>
      <c r="B5698" t="s">
        <v>12757</v>
      </c>
      <c r="C5698" t="s">
        <v>966</v>
      </c>
      <c r="D5698" t="s">
        <v>967</v>
      </c>
      <c r="E5698">
        <v>60</v>
      </c>
      <c r="F5698">
        <v>12</v>
      </c>
      <c r="G5698" t="s">
        <v>12780</v>
      </c>
      <c r="H5698" t="s">
        <v>11141</v>
      </c>
      <c r="I5698" t="s">
        <v>265</v>
      </c>
      <c r="J5698" s="25">
        <v>46013</v>
      </c>
      <c r="K5698" s="25">
        <v>46013</v>
      </c>
      <c r="L5698" t="s">
        <v>402</v>
      </c>
      <c r="M5698" t="s">
        <v>964</v>
      </c>
      <c r="N5698" t="s">
        <v>258</v>
      </c>
      <c r="O5698" t="s">
        <v>6282</v>
      </c>
    </row>
    <row r="5699" spans="1:15" x14ac:dyDescent="0.25">
      <c r="A5699">
        <v>3821</v>
      </c>
      <c r="B5699" t="s">
        <v>12773</v>
      </c>
      <c r="C5699" t="s">
        <v>966</v>
      </c>
      <c r="D5699" t="s">
        <v>967</v>
      </c>
      <c r="E5699">
        <v>60</v>
      </c>
      <c r="F5699">
        <v>12</v>
      </c>
      <c r="G5699" t="s">
        <v>12781</v>
      </c>
      <c r="H5699" t="s">
        <v>11141</v>
      </c>
      <c r="I5699" t="s">
        <v>265</v>
      </c>
      <c r="J5699" s="25">
        <v>46013</v>
      </c>
      <c r="K5699" s="25">
        <v>46013</v>
      </c>
      <c r="L5699" t="s">
        <v>402</v>
      </c>
      <c r="M5699" t="s">
        <v>964</v>
      </c>
      <c r="N5699" t="s">
        <v>258</v>
      </c>
      <c r="O5699" t="s">
        <v>6282</v>
      </c>
    </row>
    <row r="5700" spans="1:15" x14ac:dyDescent="0.25">
      <c r="A5700">
        <v>3822</v>
      </c>
      <c r="B5700" t="s">
        <v>12773</v>
      </c>
      <c r="C5700" t="s">
        <v>966</v>
      </c>
      <c r="D5700" t="s">
        <v>967</v>
      </c>
      <c r="E5700">
        <v>60</v>
      </c>
      <c r="F5700">
        <v>12</v>
      </c>
      <c r="G5700" t="s">
        <v>12782</v>
      </c>
      <c r="H5700" t="s">
        <v>11141</v>
      </c>
      <c r="I5700" t="s">
        <v>265</v>
      </c>
      <c r="J5700" s="25">
        <v>46013</v>
      </c>
      <c r="K5700" s="25">
        <v>46013</v>
      </c>
      <c r="L5700" t="s">
        <v>402</v>
      </c>
      <c r="M5700" t="s">
        <v>964</v>
      </c>
      <c r="N5700" t="s">
        <v>258</v>
      </c>
      <c r="O5700" t="s">
        <v>6282</v>
      </c>
    </row>
    <row r="5701" spans="1:15" x14ac:dyDescent="0.25">
      <c r="A5701">
        <v>3823</v>
      </c>
      <c r="B5701" t="s">
        <v>12773</v>
      </c>
      <c r="C5701" t="s">
        <v>966</v>
      </c>
      <c r="D5701" t="s">
        <v>967</v>
      </c>
      <c r="E5701">
        <v>60</v>
      </c>
      <c r="F5701">
        <v>12</v>
      </c>
      <c r="G5701" t="s">
        <v>12783</v>
      </c>
      <c r="H5701" t="s">
        <v>11141</v>
      </c>
      <c r="I5701" t="s">
        <v>265</v>
      </c>
      <c r="J5701" s="25">
        <v>46013</v>
      </c>
      <c r="K5701" s="25">
        <v>46013</v>
      </c>
      <c r="L5701" t="s">
        <v>402</v>
      </c>
      <c r="M5701" t="s">
        <v>964</v>
      </c>
      <c r="N5701" t="s">
        <v>258</v>
      </c>
      <c r="O5701" t="s">
        <v>6282</v>
      </c>
    </row>
    <row r="5702" spans="1:15" x14ac:dyDescent="0.25">
      <c r="A5702">
        <v>3824</v>
      </c>
      <c r="B5702" t="s">
        <v>12773</v>
      </c>
      <c r="C5702" t="s">
        <v>966</v>
      </c>
      <c r="D5702" t="s">
        <v>967</v>
      </c>
      <c r="E5702">
        <v>60</v>
      </c>
      <c r="F5702">
        <v>12</v>
      </c>
      <c r="G5702" t="s">
        <v>12784</v>
      </c>
      <c r="H5702" t="s">
        <v>11141</v>
      </c>
      <c r="I5702" t="s">
        <v>265</v>
      </c>
      <c r="J5702" s="25">
        <v>46013</v>
      </c>
      <c r="K5702" s="25">
        <v>46013</v>
      </c>
      <c r="L5702" t="s">
        <v>402</v>
      </c>
      <c r="M5702" t="s">
        <v>964</v>
      </c>
      <c r="N5702" t="s">
        <v>258</v>
      </c>
      <c r="O5702" t="s">
        <v>6282</v>
      </c>
    </row>
    <row r="5703" spans="1:15" x14ac:dyDescent="0.25">
      <c r="A5703">
        <v>3825</v>
      </c>
      <c r="B5703" t="s">
        <v>12773</v>
      </c>
      <c r="C5703" t="s">
        <v>966</v>
      </c>
      <c r="D5703" t="s">
        <v>967</v>
      </c>
      <c r="E5703">
        <v>60</v>
      </c>
      <c r="F5703">
        <v>12</v>
      </c>
      <c r="G5703" t="s">
        <v>12785</v>
      </c>
      <c r="H5703" t="s">
        <v>11141</v>
      </c>
      <c r="I5703" t="s">
        <v>265</v>
      </c>
      <c r="J5703" s="25">
        <v>46013</v>
      </c>
      <c r="K5703" s="25">
        <v>46013</v>
      </c>
      <c r="L5703" t="s">
        <v>402</v>
      </c>
      <c r="M5703" t="s">
        <v>964</v>
      </c>
      <c r="N5703" t="s">
        <v>258</v>
      </c>
      <c r="O5703" t="s">
        <v>6282</v>
      </c>
    </row>
    <row r="5704" spans="1:15" x14ac:dyDescent="0.25">
      <c r="A5704">
        <v>3826</v>
      </c>
      <c r="B5704" t="s">
        <v>12773</v>
      </c>
      <c r="C5704" t="s">
        <v>966</v>
      </c>
      <c r="D5704" t="s">
        <v>967</v>
      </c>
      <c r="E5704">
        <v>60</v>
      </c>
      <c r="F5704">
        <v>12</v>
      </c>
      <c r="G5704" t="s">
        <v>12786</v>
      </c>
      <c r="H5704" t="s">
        <v>11141</v>
      </c>
      <c r="I5704" t="s">
        <v>265</v>
      </c>
      <c r="J5704" s="25">
        <v>46013</v>
      </c>
      <c r="K5704" s="25">
        <v>46013</v>
      </c>
      <c r="L5704" t="s">
        <v>402</v>
      </c>
      <c r="M5704" t="s">
        <v>964</v>
      </c>
      <c r="N5704" t="s">
        <v>258</v>
      </c>
      <c r="O5704" t="s">
        <v>6282</v>
      </c>
    </row>
    <row r="5705" spans="1:15" x14ac:dyDescent="0.25">
      <c r="A5705">
        <v>3827</v>
      </c>
      <c r="B5705" t="s">
        <v>12773</v>
      </c>
      <c r="C5705" t="s">
        <v>966</v>
      </c>
      <c r="D5705" t="s">
        <v>967</v>
      </c>
      <c r="E5705">
        <v>60</v>
      </c>
      <c r="F5705">
        <v>12</v>
      </c>
      <c r="G5705" t="s">
        <v>12787</v>
      </c>
      <c r="H5705" t="s">
        <v>11141</v>
      </c>
      <c r="I5705" t="s">
        <v>265</v>
      </c>
      <c r="J5705" s="25">
        <v>46013</v>
      </c>
      <c r="K5705" s="25">
        <v>46013</v>
      </c>
      <c r="L5705" t="s">
        <v>402</v>
      </c>
      <c r="M5705" t="s">
        <v>964</v>
      </c>
      <c r="N5705" t="s">
        <v>258</v>
      </c>
      <c r="O5705" t="s">
        <v>6282</v>
      </c>
    </row>
    <row r="5706" spans="1:15" x14ac:dyDescent="0.25">
      <c r="A5706">
        <v>3828</v>
      </c>
      <c r="B5706" t="s">
        <v>12773</v>
      </c>
      <c r="C5706" t="s">
        <v>966</v>
      </c>
      <c r="D5706" t="s">
        <v>967</v>
      </c>
      <c r="E5706">
        <v>60</v>
      </c>
      <c r="F5706">
        <v>12</v>
      </c>
      <c r="G5706" t="s">
        <v>12788</v>
      </c>
      <c r="H5706" t="s">
        <v>11141</v>
      </c>
      <c r="I5706" t="s">
        <v>265</v>
      </c>
      <c r="J5706" s="25">
        <v>46013</v>
      </c>
      <c r="K5706" s="25">
        <v>46013</v>
      </c>
      <c r="L5706" t="s">
        <v>402</v>
      </c>
      <c r="M5706" t="s">
        <v>964</v>
      </c>
      <c r="N5706" t="s">
        <v>258</v>
      </c>
      <c r="O5706" t="s">
        <v>6282</v>
      </c>
    </row>
    <row r="5707" spans="1:15" x14ac:dyDescent="0.25">
      <c r="A5707">
        <v>3829</v>
      </c>
      <c r="B5707" t="s">
        <v>12299</v>
      </c>
      <c r="C5707" t="s">
        <v>966</v>
      </c>
      <c r="D5707" t="s">
        <v>967</v>
      </c>
      <c r="E5707">
        <v>60</v>
      </c>
      <c r="F5707">
        <v>12</v>
      </c>
      <c r="G5707" t="s">
        <v>12789</v>
      </c>
      <c r="H5707" t="s">
        <v>11141</v>
      </c>
      <c r="I5707" t="s">
        <v>265</v>
      </c>
      <c r="J5707" s="25">
        <v>46013</v>
      </c>
      <c r="K5707" s="25">
        <v>46013</v>
      </c>
      <c r="L5707" t="s">
        <v>402</v>
      </c>
      <c r="M5707" t="s">
        <v>964</v>
      </c>
      <c r="N5707" t="s">
        <v>258</v>
      </c>
      <c r="O5707" t="s">
        <v>6282</v>
      </c>
    </row>
    <row r="5708" spans="1:15" x14ac:dyDescent="0.25">
      <c r="A5708">
        <v>3830</v>
      </c>
      <c r="B5708" t="s">
        <v>12773</v>
      </c>
      <c r="C5708" t="s">
        <v>966</v>
      </c>
      <c r="D5708" t="s">
        <v>967</v>
      </c>
      <c r="E5708">
        <v>60</v>
      </c>
      <c r="F5708">
        <v>12</v>
      </c>
      <c r="G5708" t="s">
        <v>12790</v>
      </c>
      <c r="H5708" t="s">
        <v>11141</v>
      </c>
      <c r="I5708" t="s">
        <v>265</v>
      </c>
      <c r="J5708" s="25">
        <v>46013</v>
      </c>
      <c r="K5708" s="25">
        <v>46013</v>
      </c>
      <c r="L5708" t="s">
        <v>402</v>
      </c>
      <c r="M5708" t="s">
        <v>964</v>
      </c>
      <c r="N5708" t="s">
        <v>258</v>
      </c>
      <c r="O5708" t="s">
        <v>6282</v>
      </c>
    </row>
    <row r="5709" spans="1:15" x14ac:dyDescent="0.25">
      <c r="A5709">
        <v>3831</v>
      </c>
      <c r="B5709" t="s">
        <v>12773</v>
      </c>
      <c r="C5709" t="s">
        <v>966</v>
      </c>
      <c r="D5709" t="s">
        <v>967</v>
      </c>
      <c r="E5709">
        <v>60</v>
      </c>
      <c r="F5709">
        <v>12</v>
      </c>
      <c r="G5709" t="s">
        <v>12791</v>
      </c>
      <c r="H5709" t="s">
        <v>11141</v>
      </c>
      <c r="I5709" t="s">
        <v>265</v>
      </c>
      <c r="J5709" s="25">
        <v>46013</v>
      </c>
      <c r="K5709" s="25">
        <v>46013</v>
      </c>
      <c r="L5709" t="s">
        <v>402</v>
      </c>
      <c r="M5709" t="s">
        <v>964</v>
      </c>
      <c r="N5709" t="s">
        <v>258</v>
      </c>
      <c r="O5709" t="s">
        <v>6282</v>
      </c>
    </row>
    <row r="5710" spans="1:15" x14ac:dyDescent="0.25">
      <c r="A5710">
        <v>3832</v>
      </c>
      <c r="B5710" t="s">
        <v>12773</v>
      </c>
      <c r="C5710" t="s">
        <v>966</v>
      </c>
      <c r="D5710" t="s">
        <v>967</v>
      </c>
      <c r="E5710">
        <v>60</v>
      </c>
      <c r="F5710">
        <v>12</v>
      </c>
      <c r="G5710" t="s">
        <v>12792</v>
      </c>
      <c r="H5710" t="s">
        <v>11141</v>
      </c>
      <c r="I5710" t="s">
        <v>265</v>
      </c>
      <c r="J5710" s="25">
        <v>46013</v>
      </c>
      <c r="K5710" s="25">
        <v>46013</v>
      </c>
      <c r="L5710" t="s">
        <v>402</v>
      </c>
      <c r="M5710" t="s">
        <v>964</v>
      </c>
      <c r="N5710" t="s">
        <v>258</v>
      </c>
      <c r="O5710" t="s">
        <v>6282</v>
      </c>
    </row>
    <row r="5711" spans="1:15" x14ac:dyDescent="0.25">
      <c r="A5711">
        <v>3833</v>
      </c>
      <c r="B5711" t="s">
        <v>12773</v>
      </c>
      <c r="C5711" t="s">
        <v>966</v>
      </c>
      <c r="D5711" t="s">
        <v>967</v>
      </c>
      <c r="E5711">
        <v>60</v>
      </c>
      <c r="F5711">
        <v>12</v>
      </c>
      <c r="G5711" t="s">
        <v>12793</v>
      </c>
      <c r="H5711" t="s">
        <v>11141</v>
      </c>
      <c r="I5711" t="s">
        <v>265</v>
      </c>
      <c r="J5711" s="25">
        <v>46013</v>
      </c>
      <c r="K5711" s="25">
        <v>46013</v>
      </c>
      <c r="L5711" t="s">
        <v>402</v>
      </c>
      <c r="M5711" t="s">
        <v>964</v>
      </c>
      <c r="N5711" t="s">
        <v>258</v>
      </c>
      <c r="O5711" t="s">
        <v>6282</v>
      </c>
    </row>
    <row r="5712" spans="1:15" x14ac:dyDescent="0.25">
      <c r="A5712">
        <v>3834</v>
      </c>
      <c r="B5712" t="s">
        <v>12773</v>
      </c>
      <c r="C5712" t="s">
        <v>966</v>
      </c>
      <c r="D5712" t="s">
        <v>967</v>
      </c>
      <c r="E5712">
        <v>60</v>
      </c>
      <c r="F5712">
        <v>12</v>
      </c>
      <c r="G5712" t="s">
        <v>12794</v>
      </c>
      <c r="H5712" t="s">
        <v>11141</v>
      </c>
      <c r="I5712" t="s">
        <v>265</v>
      </c>
      <c r="J5712" s="25">
        <v>46013</v>
      </c>
      <c r="K5712" s="25">
        <v>46013</v>
      </c>
      <c r="L5712" t="s">
        <v>402</v>
      </c>
      <c r="M5712" t="s">
        <v>964</v>
      </c>
      <c r="N5712" t="s">
        <v>258</v>
      </c>
      <c r="O5712" t="s">
        <v>6282</v>
      </c>
    </row>
    <row r="5713" spans="1:15" x14ac:dyDescent="0.25">
      <c r="A5713">
        <v>3835</v>
      </c>
      <c r="B5713" t="s">
        <v>12773</v>
      </c>
      <c r="C5713" t="s">
        <v>966</v>
      </c>
      <c r="D5713" t="s">
        <v>967</v>
      </c>
      <c r="E5713">
        <v>40</v>
      </c>
      <c r="F5713">
        <v>8</v>
      </c>
      <c r="G5713" t="s">
        <v>12795</v>
      </c>
      <c r="H5713" t="s">
        <v>11141</v>
      </c>
      <c r="I5713" t="s">
        <v>265</v>
      </c>
      <c r="J5713" s="25">
        <v>46013</v>
      </c>
      <c r="K5713" s="25">
        <v>46013</v>
      </c>
      <c r="L5713" t="s">
        <v>402</v>
      </c>
      <c r="M5713" t="s">
        <v>964</v>
      </c>
      <c r="N5713" t="s">
        <v>258</v>
      </c>
      <c r="O5713" t="s">
        <v>6282</v>
      </c>
    </row>
    <row r="5714" spans="1:15" x14ac:dyDescent="0.25">
      <c r="A5714">
        <v>3836</v>
      </c>
      <c r="B5714" t="s">
        <v>12750</v>
      </c>
      <c r="C5714" t="s">
        <v>966</v>
      </c>
      <c r="D5714" t="s">
        <v>967</v>
      </c>
      <c r="E5714">
        <v>60</v>
      </c>
      <c r="F5714">
        <v>12</v>
      </c>
      <c r="G5714" t="s">
        <v>12796</v>
      </c>
      <c r="H5714" t="s">
        <v>11141</v>
      </c>
      <c r="I5714" t="s">
        <v>265</v>
      </c>
      <c r="J5714" s="25">
        <v>46013</v>
      </c>
      <c r="K5714" s="25">
        <v>46013</v>
      </c>
      <c r="L5714" t="s">
        <v>402</v>
      </c>
      <c r="M5714" t="s">
        <v>964</v>
      </c>
      <c r="N5714" t="s">
        <v>258</v>
      </c>
      <c r="O5714" t="s">
        <v>6282</v>
      </c>
    </row>
    <row r="5715" spans="1:15" x14ac:dyDescent="0.25">
      <c r="A5715">
        <v>3837</v>
      </c>
      <c r="B5715" t="s">
        <v>12750</v>
      </c>
      <c r="C5715" t="s">
        <v>966</v>
      </c>
      <c r="D5715" t="s">
        <v>967</v>
      </c>
      <c r="E5715">
        <v>60</v>
      </c>
      <c r="F5715">
        <v>12</v>
      </c>
      <c r="G5715" t="s">
        <v>12797</v>
      </c>
      <c r="H5715" t="s">
        <v>11141</v>
      </c>
      <c r="I5715" t="s">
        <v>265</v>
      </c>
      <c r="J5715" s="25">
        <v>46013</v>
      </c>
      <c r="K5715" s="25">
        <v>46013</v>
      </c>
      <c r="L5715" t="s">
        <v>402</v>
      </c>
      <c r="M5715" t="s">
        <v>964</v>
      </c>
      <c r="N5715" t="s">
        <v>258</v>
      </c>
      <c r="O5715" t="s">
        <v>6282</v>
      </c>
    </row>
    <row r="5716" spans="1:15" x14ac:dyDescent="0.25">
      <c r="A5716">
        <v>3838</v>
      </c>
      <c r="B5716" t="s">
        <v>12750</v>
      </c>
      <c r="C5716" t="s">
        <v>966</v>
      </c>
      <c r="D5716" t="s">
        <v>967</v>
      </c>
      <c r="E5716">
        <v>60</v>
      </c>
      <c r="F5716">
        <v>12</v>
      </c>
      <c r="G5716" t="s">
        <v>12798</v>
      </c>
      <c r="H5716" t="s">
        <v>11141</v>
      </c>
      <c r="I5716" t="s">
        <v>265</v>
      </c>
      <c r="J5716" s="25">
        <v>46013</v>
      </c>
      <c r="K5716" s="25">
        <v>46013</v>
      </c>
      <c r="L5716" t="s">
        <v>402</v>
      </c>
      <c r="M5716" t="s">
        <v>964</v>
      </c>
      <c r="N5716" t="s">
        <v>258</v>
      </c>
      <c r="O5716" t="s">
        <v>6282</v>
      </c>
    </row>
    <row r="5717" spans="1:15" x14ac:dyDescent="0.25">
      <c r="A5717">
        <v>3839</v>
      </c>
      <c r="B5717" t="s">
        <v>12750</v>
      </c>
      <c r="C5717" t="s">
        <v>966</v>
      </c>
      <c r="D5717" t="s">
        <v>967</v>
      </c>
      <c r="E5717">
        <v>60</v>
      </c>
      <c r="F5717">
        <v>12</v>
      </c>
      <c r="G5717" t="s">
        <v>12799</v>
      </c>
      <c r="H5717" t="s">
        <v>11141</v>
      </c>
      <c r="I5717" t="s">
        <v>265</v>
      </c>
      <c r="J5717" s="25">
        <v>46013</v>
      </c>
      <c r="K5717" s="25">
        <v>46013</v>
      </c>
      <c r="L5717" t="s">
        <v>402</v>
      </c>
      <c r="M5717" t="s">
        <v>964</v>
      </c>
      <c r="N5717" t="s">
        <v>258</v>
      </c>
      <c r="O5717" t="s">
        <v>6282</v>
      </c>
    </row>
    <row r="5718" spans="1:15" x14ac:dyDescent="0.25">
      <c r="A5718">
        <v>3840</v>
      </c>
      <c r="B5718" t="s">
        <v>12750</v>
      </c>
      <c r="C5718" t="s">
        <v>966</v>
      </c>
      <c r="D5718" t="s">
        <v>967</v>
      </c>
      <c r="E5718">
        <v>60</v>
      </c>
      <c r="F5718">
        <v>12</v>
      </c>
      <c r="G5718" t="s">
        <v>12800</v>
      </c>
      <c r="H5718" t="s">
        <v>11141</v>
      </c>
      <c r="I5718" t="s">
        <v>265</v>
      </c>
      <c r="J5718" s="25">
        <v>46013</v>
      </c>
      <c r="K5718" s="25">
        <v>46013</v>
      </c>
      <c r="L5718" t="s">
        <v>402</v>
      </c>
      <c r="M5718" t="s">
        <v>964</v>
      </c>
      <c r="N5718" t="s">
        <v>258</v>
      </c>
      <c r="O5718" t="s">
        <v>6282</v>
      </c>
    </row>
    <row r="5719" spans="1:15" x14ac:dyDescent="0.25">
      <c r="A5719">
        <v>3841</v>
      </c>
      <c r="B5719" t="s">
        <v>12750</v>
      </c>
      <c r="C5719" t="s">
        <v>966</v>
      </c>
      <c r="D5719" t="s">
        <v>967</v>
      </c>
      <c r="E5719">
        <v>60</v>
      </c>
      <c r="F5719">
        <v>12</v>
      </c>
      <c r="G5719" t="s">
        <v>12801</v>
      </c>
      <c r="H5719" t="s">
        <v>11141</v>
      </c>
      <c r="I5719" t="s">
        <v>265</v>
      </c>
      <c r="J5719" s="25">
        <v>46013</v>
      </c>
      <c r="K5719" s="25">
        <v>46013</v>
      </c>
      <c r="L5719" t="s">
        <v>402</v>
      </c>
      <c r="M5719" t="s">
        <v>964</v>
      </c>
      <c r="N5719" t="s">
        <v>258</v>
      </c>
      <c r="O5719" t="s">
        <v>6282</v>
      </c>
    </row>
    <row r="5720" spans="1:15" x14ac:dyDescent="0.25">
      <c r="A5720">
        <v>3842</v>
      </c>
      <c r="B5720" t="s">
        <v>12750</v>
      </c>
      <c r="C5720" t="s">
        <v>966</v>
      </c>
      <c r="D5720" t="s">
        <v>967</v>
      </c>
      <c r="E5720">
        <v>60</v>
      </c>
      <c r="F5720">
        <v>12</v>
      </c>
      <c r="G5720" t="s">
        <v>12802</v>
      </c>
      <c r="H5720" t="s">
        <v>11141</v>
      </c>
      <c r="I5720" t="s">
        <v>265</v>
      </c>
      <c r="J5720" s="25">
        <v>46013</v>
      </c>
      <c r="K5720" s="25">
        <v>46013</v>
      </c>
      <c r="L5720" t="s">
        <v>402</v>
      </c>
      <c r="M5720" t="s">
        <v>964</v>
      </c>
      <c r="N5720" t="s">
        <v>258</v>
      </c>
      <c r="O5720" t="s">
        <v>6282</v>
      </c>
    </row>
    <row r="5721" spans="1:15" x14ac:dyDescent="0.25">
      <c r="A5721">
        <v>3843</v>
      </c>
      <c r="B5721" t="s">
        <v>12750</v>
      </c>
      <c r="C5721" t="s">
        <v>966</v>
      </c>
      <c r="D5721" t="s">
        <v>967</v>
      </c>
      <c r="E5721">
        <v>60</v>
      </c>
      <c r="F5721">
        <v>12</v>
      </c>
      <c r="G5721" t="s">
        <v>12803</v>
      </c>
      <c r="H5721" t="s">
        <v>11141</v>
      </c>
      <c r="I5721" t="s">
        <v>265</v>
      </c>
      <c r="J5721" s="25">
        <v>46013</v>
      </c>
      <c r="K5721" s="25">
        <v>46013</v>
      </c>
      <c r="L5721" t="s">
        <v>402</v>
      </c>
      <c r="M5721" t="s">
        <v>964</v>
      </c>
      <c r="N5721" t="s">
        <v>258</v>
      </c>
      <c r="O5721" t="s">
        <v>6282</v>
      </c>
    </row>
    <row r="5722" spans="1:15" x14ac:dyDescent="0.25">
      <c r="A5722">
        <v>3844</v>
      </c>
      <c r="B5722" t="s">
        <v>12750</v>
      </c>
      <c r="C5722" t="s">
        <v>966</v>
      </c>
      <c r="D5722" t="s">
        <v>967</v>
      </c>
      <c r="E5722">
        <v>60</v>
      </c>
      <c r="F5722">
        <v>12</v>
      </c>
      <c r="G5722" t="s">
        <v>12804</v>
      </c>
      <c r="H5722" t="s">
        <v>11141</v>
      </c>
      <c r="I5722" t="s">
        <v>265</v>
      </c>
      <c r="J5722" s="25">
        <v>46013</v>
      </c>
      <c r="K5722" s="25">
        <v>46013</v>
      </c>
      <c r="L5722" t="s">
        <v>402</v>
      </c>
      <c r="M5722" t="s">
        <v>964</v>
      </c>
      <c r="N5722" t="s">
        <v>258</v>
      </c>
      <c r="O5722" t="s">
        <v>6282</v>
      </c>
    </row>
    <row r="5723" spans="1:15" x14ac:dyDescent="0.25">
      <c r="A5723">
        <v>3845</v>
      </c>
      <c r="B5723" t="s">
        <v>12750</v>
      </c>
      <c r="C5723" t="s">
        <v>966</v>
      </c>
      <c r="D5723" t="s">
        <v>967</v>
      </c>
      <c r="E5723">
        <v>60</v>
      </c>
      <c r="F5723">
        <v>12</v>
      </c>
      <c r="G5723" t="s">
        <v>12805</v>
      </c>
      <c r="H5723" t="s">
        <v>11141</v>
      </c>
      <c r="I5723" t="s">
        <v>265</v>
      </c>
      <c r="J5723" s="25">
        <v>46013</v>
      </c>
      <c r="K5723" s="25">
        <v>46013</v>
      </c>
      <c r="L5723" t="s">
        <v>402</v>
      </c>
      <c r="M5723" t="s">
        <v>964</v>
      </c>
      <c r="N5723" t="s">
        <v>258</v>
      </c>
      <c r="O5723" t="s">
        <v>6282</v>
      </c>
    </row>
    <row r="5724" spans="1:15" x14ac:dyDescent="0.25">
      <c r="A5724">
        <v>3846</v>
      </c>
      <c r="B5724" t="s">
        <v>12750</v>
      </c>
      <c r="C5724" t="s">
        <v>966</v>
      </c>
      <c r="D5724" t="s">
        <v>967</v>
      </c>
      <c r="E5724">
        <v>60</v>
      </c>
      <c r="F5724">
        <v>12</v>
      </c>
      <c r="G5724" t="s">
        <v>12806</v>
      </c>
      <c r="H5724" t="s">
        <v>11141</v>
      </c>
      <c r="I5724" t="s">
        <v>265</v>
      </c>
      <c r="J5724" s="25">
        <v>46013</v>
      </c>
      <c r="K5724" s="25">
        <v>46013</v>
      </c>
      <c r="L5724" t="s">
        <v>402</v>
      </c>
      <c r="M5724" t="s">
        <v>964</v>
      </c>
      <c r="N5724" t="s">
        <v>258</v>
      </c>
      <c r="O5724" t="s">
        <v>6282</v>
      </c>
    </row>
    <row r="5725" spans="1:15" x14ac:dyDescent="0.25">
      <c r="A5725">
        <v>3847</v>
      </c>
      <c r="B5725" t="s">
        <v>12750</v>
      </c>
      <c r="C5725" t="s">
        <v>966</v>
      </c>
      <c r="D5725" t="s">
        <v>967</v>
      </c>
      <c r="E5725">
        <v>60</v>
      </c>
      <c r="F5725">
        <v>12</v>
      </c>
      <c r="G5725" t="s">
        <v>12807</v>
      </c>
      <c r="H5725" t="s">
        <v>11141</v>
      </c>
      <c r="I5725" t="s">
        <v>265</v>
      </c>
      <c r="J5725" s="25">
        <v>46013</v>
      </c>
      <c r="K5725" s="25">
        <v>46013</v>
      </c>
      <c r="L5725" t="s">
        <v>402</v>
      </c>
      <c r="M5725" t="s">
        <v>964</v>
      </c>
      <c r="N5725" t="s">
        <v>258</v>
      </c>
      <c r="O5725" t="s">
        <v>6282</v>
      </c>
    </row>
    <row r="5726" spans="1:15" x14ac:dyDescent="0.25">
      <c r="A5726">
        <v>3848</v>
      </c>
      <c r="B5726" t="s">
        <v>12235</v>
      </c>
      <c r="C5726" t="s">
        <v>966</v>
      </c>
      <c r="D5726" t="s">
        <v>967</v>
      </c>
      <c r="E5726">
        <v>60</v>
      </c>
      <c r="F5726">
        <v>12</v>
      </c>
      <c r="G5726" t="s">
        <v>12808</v>
      </c>
      <c r="H5726" t="s">
        <v>11141</v>
      </c>
      <c r="I5726" t="s">
        <v>265</v>
      </c>
      <c r="J5726" s="25">
        <v>46018</v>
      </c>
      <c r="K5726" s="25">
        <v>46018</v>
      </c>
      <c r="L5726" t="s">
        <v>363</v>
      </c>
      <c r="M5726" t="s">
        <v>964</v>
      </c>
      <c r="N5726" t="s">
        <v>258</v>
      </c>
      <c r="O5726" t="s">
        <v>6282</v>
      </c>
    </row>
    <row r="5727" spans="1:15" x14ac:dyDescent="0.25">
      <c r="A5727">
        <v>3849</v>
      </c>
      <c r="B5727" t="s">
        <v>12235</v>
      </c>
      <c r="C5727" t="s">
        <v>966</v>
      </c>
      <c r="D5727" t="s">
        <v>967</v>
      </c>
      <c r="E5727">
        <v>60</v>
      </c>
      <c r="F5727">
        <v>12</v>
      </c>
      <c r="G5727" t="s">
        <v>12809</v>
      </c>
      <c r="H5727" t="s">
        <v>11141</v>
      </c>
      <c r="I5727" t="s">
        <v>265</v>
      </c>
      <c r="J5727" s="25">
        <v>46018</v>
      </c>
      <c r="K5727" s="25">
        <v>46018</v>
      </c>
      <c r="L5727" t="s">
        <v>363</v>
      </c>
      <c r="M5727" t="s">
        <v>964</v>
      </c>
      <c r="N5727" t="s">
        <v>258</v>
      </c>
      <c r="O5727" t="s">
        <v>6282</v>
      </c>
    </row>
    <row r="5728" spans="1:15" x14ac:dyDescent="0.25">
      <c r="A5728">
        <v>3850</v>
      </c>
      <c r="B5728" t="s">
        <v>12235</v>
      </c>
      <c r="C5728" t="s">
        <v>966</v>
      </c>
      <c r="D5728" t="s">
        <v>967</v>
      </c>
      <c r="E5728">
        <v>60</v>
      </c>
      <c r="F5728">
        <v>12</v>
      </c>
      <c r="G5728" t="s">
        <v>12810</v>
      </c>
      <c r="H5728" t="s">
        <v>11141</v>
      </c>
      <c r="I5728" t="s">
        <v>265</v>
      </c>
      <c r="J5728" s="25">
        <v>46018</v>
      </c>
      <c r="K5728" s="25">
        <v>46018</v>
      </c>
      <c r="L5728" t="s">
        <v>363</v>
      </c>
      <c r="M5728" t="s">
        <v>964</v>
      </c>
      <c r="N5728" t="s">
        <v>258</v>
      </c>
      <c r="O5728" t="s">
        <v>6282</v>
      </c>
    </row>
    <row r="5729" spans="1:15" x14ac:dyDescent="0.25">
      <c r="A5729">
        <v>3851</v>
      </c>
      <c r="B5729" t="s">
        <v>12235</v>
      </c>
      <c r="C5729" t="s">
        <v>966</v>
      </c>
      <c r="D5729" t="s">
        <v>967</v>
      </c>
      <c r="E5729">
        <v>60</v>
      </c>
      <c r="F5729">
        <v>12</v>
      </c>
      <c r="G5729" t="s">
        <v>12811</v>
      </c>
      <c r="H5729" t="s">
        <v>11141</v>
      </c>
      <c r="I5729" t="s">
        <v>265</v>
      </c>
      <c r="J5729" s="25">
        <v>46018</v>
      </c>
      <c r="K5729" s="25">
        <v>46018</v>
      </c>
      <c r="L5729" t="s">
        <v>363</v>
      </c>
      <c r="M5729" t="s">
        <v>964</v>
      </c>
      <c r="N5729" t="s">
        <v>258</v>
      </c>
      <c r="O5729" t="s">
        <v>6282</v>
      </c>
    </row>
    <row r="5730" spans="1:15" x14ac:dyDescent="0.25">
      <c r="A5730">
        <v>3852</v>
      </c>
      <c r="B5730" t="s">
        <v>12235</v>
      </c>
      <c r="C5730" t="s">
        <v>966</v>
      </c>
      <c r="D5730" t="s">
        <v>967</v>
      </c>
      <c r="E5730">
        <v>25</v>
      </c>
      <c r="F5730">
        <v>5</v>
      </c>
      <c r="G5730" t="s">
        <v>12812</v>
      </c>
      <c r="H5730" t="s">
        <v>11141</v>
      </c>
      <c r="I5730" t="s">
        <v>265</v>
      </c>
      <c r="J5730" s="25">
        <v>46018</v>
      </c>
      <c r="K5730" s="25">
        <v>46018</v>
      </c>
      <c r="L5730" t="s">
        <v>363</v>
      </c>
      <c r="M5730" t="s">
        <v>964</v>
      </c>
      <c r="N5730" t="s">
        <v>258</v>
      </c>
      <c r="O5730" t="s">
        <v>6282</v>
      </c>
    </row>
    <row r="5731" spans="1:15" x14ac:dyDescent="0.25">
      <c r="A5731">
        <v>4924</v>
      </c>
      <c r="B5731" t="s">
        <v>12813</v>
      </c>
      <c r="C5731" t="s">
        <v>966</v>
      </c>
      <c r="D5731" t="s">
        <v>967</v>
      </c>
      <c r="E5731">
        <v>60</v>
      </c>
      <c r="F5731">
        <v>12</v>
      </c>
      <c r="G5731" t="s">
        <v>12814</v>
      </c>
      <c r="H5731" t="s">
        <v>11144</v>
      </c>
      <c r="I5731" t="s">
        <v>265</v>
      </c>
      <c r="J5731" s="25">
        <v>46036</v>
      </c>
      <c r="K5731" s="25">
        <v>46036</v>
      </c>
      <c r="L5731" t="s">
        <v>6491</v>
      </c>
      <c r="M5731" t="s">
        <v>964</v>
      </c>
      <c r="N5731" t="s">
        <v>258</v>
      </c>
      <c r="O5731" t="s">
        <v>6302</v>
      </c>
    </row>
    <row r="5732" spans="1:15" x14ac:dyDescent="0.25">
      <c r="A5732">
        <v>4925</v>
      </c>
      <c r="B5732" t="s">
        <v>12813</v>
      </c>
      <c r="C5732" t="s">
        <v>966</v>
      </c>
      <c r="D5732" t="s">
        <v>967</v>
      </c>
      <c r="E5732">
        <v>60</v>
      </c>
      <c r="F5732">
        <v>12</v>
      </c>
      <c r="G5732" t="s">
        <v>12815</v>
      </c>
      <c r="H5732" t="s">
        <v>11144</v>
      </c>
      <c r="I5732" t="s">
        <v>265</v>
      </c>
      <c r="J5732" s="25">
        <v>46036</v>
      </c>
      <c r="K5732" s="25">
        <v>46036</v>
      </c>
      <c r="L5732" t="s">
        <v>6491</v>
      </c>
      <c r="M5732" t="s">
        <v>964</v>
      </c>
      <c r="N5732" t="s">
        <v>258</v>
      </c>
      <c r="O5732" t="s">
        <v>6302</v>
      </c>
    </row>
    <row r="5733" spans="1:15" x14ac:dyDescent="0.25">
      <c r="A5733">
        <v>4926</v>
      </c>
      <c r="B5733" t="s">
        <v>12813</v>
      </c>
      <c r="C5733" t="s">
        <v>966</v>
      </c>
      <c r="D5733" t="s">
        <v>967</v>
      </c>
      <c r="E5733">
        <v>60</v>
      </c>
      <c r="F5733">
        <v>12</v>
      </c>
      <c r="G5733" t="s">
        <v>12816</v>
      </c>
      <c r="H5733" t="s">
        <v>11144</v>
      </c>
      <c r="I5733" t="s">
        <v>265</v>
      </c>
      <c r="J5733" s="25">
        <v>46036</v>
      </c>
      <c r="K5733" s="25">
        <v>46036</v>
      </c>
      <c r="L5733" t="s">
        <v>6491</v>
      </c>
      <c r="M5733" t="s">
        <v>964</v>
      </c>
      <c r="N5733" t="s">
        <v>258</v>
      </c>
      <c r="O5733" t="s">
        <v>6302</v>
      </c>
    </row>
    <row r="5734" spans="1:15" x14ac:dyDescent="0.25">
      <c r="A5734">
        <v>4927</v>
      </c>
      <c r="B5734" t="s">
        <v>12813</v>
      </c>
      <c r="C5734" t="s">
        <v>966</v>
      </c>
      <c r="D5734" t="s">
        <v>967</v>
      </c>
      <c r="E5734">
        <v>60</v>
      </c>
      <c r="F5734">
        <v>12</v>
      </c>
      <c r="G5734" t="s">
        <v>12817</v>
      </c>
      <c r="H5734" t="s">
        <v>11144</v>
      </c>
      <c r="I5734" t="s">
        <v>265</v>
      </c>
      <c r="J5734" s="25">
        <v>46036</v>
      </c>
      <c r="K5734" s="25">
        <v>46036</v>
      </c>
      <c r="L5734" t="s">
        <v>6491</v>
      </c>
      <c r="M5734" t="s">
        <v>964</v>
      </c>
      <c r="N5734" t="s">
        <v>258</v>
      </c>
      <c r="O5734" t="s">
        <v>6302</v>
      </c>
    </row>
    <row r="5735" spans="1:15" x14ac:dyDescent="0.25">
      <c r="A5735">
        <v>4928</v>
      </c>
      <c r="B5735" t="s">
        <v>12813</v>
      </c>
      <c r="C5735" t="s">
        <v>966</v>
      </c>
      <c r="D5735" t="s">
        <v>967</v>
      </c>
      <c r="E5735">
        <v>60</v>
      </c>
      <c r="F5735">
        <v>12</v>
      </c>
      <c r="G5735" t="s">
        <v>12818</v>
      </c>
      <c r="H5735" t="s">
        <v>11144</v>
      </c>
      <c r="I5735" t="s">
        <v>265</v>
      </c>
      <c r="J5735" s="25">
        <v>46036</v>
      </c>
      <c r="K5735" s="25">
        <v>46036</v>
      </c>
      <c r="L5735" t="s">
        <v>6491</v>
      </c>
      <c r="M5735" t="s">
        <v>964</v>
      </c>
      <c r="N5735" t="s">
        <v>258</v>
      </c>
      <c r="O5735" t="s">
        <v>6302</v>
      </c>
    </row>
    <row r="5736" spans="1:15" x14ac:dyDescent="0.25">
      <c r="A5736">
        <v>4929</v>
      </c>
      <c r="B5736" t="s">
        <v>12813</v>
      </c>
      <c r="C5736" t="s">
        <v>966</v>
      </c>
      <c r="D5736" t="s">
        <v>967</v>
      </c>
      <c r="E5736">
        <v>60</v>
      </c>
      <c r="F5736">
        <v>12</v>
      </c>
      <c r="G5736" t="s">
        <v>12819</v>
      </c>
      <c r="H5736" t="s">
        <v>11144</v>
      </c>
      <c r="I5736" t="s">
        <v>265</v>
      </c>
      <c r="J5736" s="25">
        <v>46036</v>
      </c>
      <c r="K5736" s="25">
        <v>46036</v>
      </c>
      <c r="L5736" t="s">
        <v>6491</v>
      </c>
      <c r="M5736" t="s">
        <v>964</v>
      </c>
      <c r="N5736" t="s">
        <v>258</v>
      </c>
      <c r="O5736" t="s">
        <v>6302</v>
      </c>
    </row>
    <row r="5737" spans="1:15" x14ac:dyDescent="0.25">
      <c r="A5737">
        <v>4930</v>
      </c>
      <c r="B5737" t="s">
        <v>12813</v>
      </c>
      <c r="C5737" t="s">
        <v>966</v>
      </c>
      <c r="D5737" t="s">
        <v>967</v>
      </c>
      <c r="E5737">
        <v>60</v>
      </c>
      <c r="F5737">
        <v>12</v>
      </c>
      <c r="G5737" t="s">
        <v>12820</v>
      </c>
      <c r="H5737" t="s">
        <v>11144</v>
      </c>
      <c r="I5737" t="s">
        <v>265</v>
      </c>
      <c r="J5737" s="25">
        <v>46036</v>
      </c>
      <c r="K5737" s="25">
        <v>46036</v>
      </c>
      <c r="L5737" t="s">
        <v>6491</v>
      </c>
      <c r="M5737" t="s">
        <v>964</v>
      </c>
      <c r="N5737" t="s">
        <v>258</v>
      </c>
      <c r="O5737" t="s">
        <v>6302</v>
      </c>
    </row>
    <row r="5738" spans="1:15" x14ac:dyDescent="0.25">
      <c r="A5738">
        <v>4931</v>
      </c>
      <c r="B5738" t="s">
        <v>12813</v>
      </c>
      <c r="C5738" t="s">
        <v>966</v>
      </c>
      <c r="D5738" t="s">
        <v>967</v>
      </c>
      <c r="E5738">
        <v>60</v>
      </c>
      <c r="F5738">
        <v>12</v>
      </c>
      <c r="G5738" t="s">
        <v>12821</v>
      </c>
      <c r="H5738" t="s">
        <v>11144</v>
      </c>
      <c r="I5738" t="s">
        <v>265</v>
      </c>
      <c r="J5738" s="25">
        <v>46036</v>
      </c>
      <c r="K5738" s="25">
        <v>46036</v>
      </c>
      <c r="L5738" t="s">
        <v>6491</v>
      </c>
      <c r="M5738" t="s">
        <v>964</v>
      </c>
      <c r="N5738" t="s">
        <v>258</v>
      </c>
      <c r="O5738" t="s">
        <v>6302</v>
      </c>
    </row>
    <row r="5739" spans="1:15" x14ac:dyDescent="0.25">
      <c r="A5739">
        <v>4932</v>
      </c>
      <c r="B5739" t="s">
        <v>12813</v>
      </c>
      <c r="C5739" t="s">
        <v>966</v>
      </c>
      <c r="D5739" t="s">
        <v>967</v>
      </c>
      <c r="E5739">
        <v>60</v>
      </c>
      <c r="F5739">
        <v>12</v>
      </c>
      <c r="G5739" t="s">
        <v>12822</v>
      </c>
      <c r="H5739" t="s">
        <v>11144</v>
      </c>
      <c r="I5739" t="s">
        <v>265</v>
      </c>
      <c r="J5739" s="25">
        <v>46036</v>
      </c>
      <c r="K5739" s="25">
        <v>46036</v>
      </c>
      <c r="L5739" t="s">
        <v>6491</v>
      </c>
      <c r="M5739" t="s">
        <v>964</v>
      </c>
      <c r="N5739" t="s">
        <v>258</v>
      </c>
      <c r="O5739" t="s">
        <v>6302</v>
      </c>
    </row>
    <row r="5740" spans="1:15" x14ac:dyDescent="0.25">
      <c r="A5740">
        <v>4933</v>
      </c>
      <c r="B5740" t="s">
        <v>12813</v>
      </c>
      <c r="C5740" t="s">
        <v>966</v>
      </c>
      <c r="D5740" t="s">
        <v>967</v>
      </c>
      <c r="E5740">
        <v>60</v>
      </c>
      <c r="F5740">
        <v>12</v>
      </c>
      <c r="G5740" t="s">
        <v>12823</v>
      </c>
      <c r="H5740" t="s">
        <v>11144</v>
      </c>
      <c r="I5740" t="s">
        <v>265</v>
      </c>
      <c r="J5740" s="25">
        <v>46036</v>
      </c>
      <c r="K5740" s="25">
        <v>46036</v>
      </c>
      <c r="L5740" t="s">
        <v>6491</v>
      </c>
      <c r="M5740" t="s">
        <v>964</v>
      </c>
      <c r="N5740" t="s">
        <v>258</v>
      </c>
      <c r="O5740" t="s">
        <v>6302</v>
      </c>
    </row>
    <row r="5741" spans="1:15" x14ac:dyDescent="0.25">
      <c r="A5741">
        <v>4934</v>
      </c>
      <c r="B5741" t="s">
        <v>12813</v>
      </c>
      <c r="C5741" t="s">
        <v>966</v>
      </c>
      <c r="D5741" t="s">
        <v>967</v>
      </c>
      <c r="E5741">
        <v>60</v>
      </c>
      <c r="F5741">
        <v>12</v>
      </c>
      <c r="G5741" t="s">
        <v>12824</v>
      </c>
      <c r="H5741" t="s">
        <v>11144</v>
      </c>
      <c r="I5741" t="s">
        <v>265</v>
      </c>
      <c r="J5741" s="25">
        <v>46036</v>
      </c>
      <c r="K5741" s="25">
        <v>46036</v>
      </c>
      <c r="L5741" t="s">
        <v>6491</v>
      </c>
      <c r="M5741" t="s">
        <v>964</v>
      </c>
      <c r="N5741" t="s">
        <v>258</v>
      </c>
      <c r="O5741" t="s">
        <v>6302</v>
      </c>
    </row>
    <row r="5742" spans="1:15" x14ac:dyDescent="0.25">
      <c r="A5742">
        <v>4942</v>
      </c>
      <c r="B5742" t="s">
        <v>12825</v>
      </c>
      <c r="C5742" t="s">
        <v>966</v>
      </c>
      <c r="D5742" t="s">
        <v>967</v>
      </c>
      <c r="E5742">
        <v>60</v>
      </c>
      <c r="F5742">
        <v>12</v>
      </c>
      <c r="G5742" t="s">
        <v>12826</v>
      </c>
      <c r="H5742" t="s">
        <v>11144</v>
      </c>
      <c r="I5742" t="s">
        <v>265</v>
      </c>
      <c r="J5742" s="25">
        <v>46036</v>
      </c>
      <c r="K5742" s="25">
        <v>46036</v>
      </c>
      <c r="L5742" t="s">
        <v>6491</v>
      </c>
      <c r="M5742" t="s">
        <v>964</v>
      </c>
      <c r="N5742" t="s">
        <v>258</v>
      </c>
      <c r="O5742" t="s">
        <v>6302</v>
      </c>
    </row>
    <row r="5743" spans="1:15" x14ac:dyDescent="0.25">
      <c r="A5743">
        <v>4943</v>
      </c>
      <c r="B5743" t="s">
        <v>12825</v>
      </c>
      <c r="C5743" t="s">
        <v>966</v>
      </c>
      <c r="D5743" t="s">
        <v>967</v>
      </c>
      <c r="E5743">
        <v>60</v>
      </c>
      <c r="F5743">
        <v>12</v>
      </c>
      <c r="G5743" t="s">
        <v>12827</v>
      </c>
      <c r="H5743" t="s">
        <v>11144</v>
      </c>
      <c r="I5743" t="s">
        <v>265</v>
      </c>
      <c r="J5743" s="25">
        <v>46036</v>
      </c>
      <c r="K5743" s="25">
        <v>46036</v>
      </c>
      <c r="L5743" t="s">
        <v>6491</v>
      </c>
      <c r="M5743" t="s">
        <v>964</v>
      </c>
      <c r="N5743" t="s">
        <v>258</v>
      </c>
      <c r="O5743" t="s">
        <v>6302</v>
      </c>
    </row>
    <row r="5744" spans="1:15" x14ac:dyDescent="0.25">
      <c r="A5744">
        <v>4944</v>
      </c>
      <c r="B5744" t="s">
        <v>12825</v>
      </c>
      <c r="C5744" t="s">
        <v>966</v>
      </c>
      <c r="D5744" t="s">
        <v>967</v>
      </c>
      <c r="E5744">
        <v>60</v>
      </c>
      <c r="F5744">
        <v>12</v>
      </c>
      <c r="G5744" t="s">
        <v>12828</v>
      </c>
      <c r="H5744" t="s">
        <v>11144</v>
      </c>
      <c r="I5744" t="s">
        <v>265</v>
      </c>
      <c r="J5744" s="25">
        <v>46036</v>
      </c>
      <c r="K5744" s="25">
        <v>46036</v>
      </c>
      <c r="L5744" t="s">
        <v>6491</v>
      </c>
      <c r="M5744" t="s">
        <v>964</v>
      </c>
      <c r="N5744" t="s">
        <v>258</v>
      </c>
      <c r="O5744" t="s">
        <v>6302</v>
      </c>
    </row>
    <row r="5745" spans="1:15" x14ac:dyDescent="0.25">
      <c r="A5745">
        <v>4945</v>
      </c>
      <c r="B5745" t="s">
        <v>12825</v>
      </c>
      <c r="C5745" t="s">
        <v>966</v>
      </c>
      <c r="D5745" t="s">
        <v>967</v>
      </c>
      <c r="E5745">
        <v>60</v>
      </c>
      <c r="F5745">
        <v>12</v>
      </c>
      <c r="G5745" t="s">
        <v>12829</v>
      </c>
      <c r="H5745" t="s">
        <v>11144</v>
      </c>
      <c r="I5745" t="s">
        <v>265</v>
      </c>
      <c r="J5745" s="25">
        <v>46036</v>
      </c>
      <c r="K5745" s="25">
        <v>46036</v>
      </c>
      <c r="L5745" t="s">
        <v>6491</v>
      </c>
      <c r="M5745" t="s">
        <v>964</v>
      </c>
      <c r="N5745" t="s">
        <v>258</v>
      </c>
      <c r="O5745" t="s">
        <v>6302</v>
      </c>
    </row>
    <row r="5746" spans="1:15" x14ac:dyDescent="0.25">
      <c r="A5746">
        <v>4946</v>
      </c>
      <c r="B5746" t="s">
        <v>12825</v>
      </c>
      <c r="C5746" t="s">
        <v>966</v>
      </c>
      <c r="D5746" t="s">
        <v>967</v>
      </c>
      <c r="E5746">
        <v>60</v>
      </c>
      <c r="F5746">
        <v>12</v>
      </c>
      <c r="G5746" t="s">
        <v>12830</v>
      </c>
      <c r="H5746" t="s">
        <v>11144</v>
      </c>
      <c r="I5746" t="s">
        <v>265</v>
      </c>
      <c r="J5746" s="25">
        <v>46036</v>
      </c>
      <c r="K5746" s="25">
        <v>46036</v>
      </c>
      <c r="L5746" t="s">
        <v>6491</v>
      </c>
      <c r="M5746" t="s">
        <v>964</v>
      </c>
      <c r="N5746" t="s">
        <v>258</v>
      </c>
      <c r="O5746" t="s">
        <v>6302</v>
      </c>
    </row>
    <row r="5747" spans="1:15" x14ac:dyDescent="0.25">
      <c r="A5747">
        <v>4947</v>
      </c>
      <c r="B5747" t="s">
        <v>12825</v>
      </c>
      <c r="C5747" t="s">
        <v>966</v>
      </c>
      <c r="D5747" t="s">
        <v>967</v>
      </c>
      <c r="E5747">
        <v>60</v>
      </c>
      <c r="F5747">
        <v>12</v>
      </c>
      <c r="G5747" t="s">
        <v>12831</v>
      </c>
      <c r="H5747" t="s">
        <v>11144</v>
      </c>
      <c r="I5747" t="s">
        <v>265</v>
      </c>
      <c r="J5747" s="25">
        <v>46036</v>
      </c>
      <c r="K5747" s="25">
        <v>46036</v>
      </c>
      <c r="L5747" t="s">
        <v>6491</v>
      </c>
      <c r="M5747" t="s">
        <v>964</v>
      </c>
      <c r="N5747" t="s">
        <v>258</v>
      </c>
      <c r="O5747" t="s">
        <v>6302</v>
      </c>
    </row>
    <row r="5748" spans="1:15" x14ac:dyDescent="0.25">
      <c r="A5748">
        <v>4948</v>
      </c>
      <c r="B5748" t="s">
        <v>12825</v>
      </c>
      <c r="C5748" t="s">
        <v>966</v>
      </c>
      <c r="D5748" t="s">
        <v>967</v>
      </c>
      <c r="E5748">
        <v>60</v>
      </c>
      <c r="F5748">
        <v>12</v>
      </c>
      <c r="G5748" t="s">
        <v>12832</v>
      </c>
      <c r="H5748" t="s">
        <v>11144</v>
      </c>
      <c r="I5748" t="s">
        <v>265</v>
      </c>
      <c r="J5748" s="25">
        <v>46036</v>
      </c>
      <c r="K5748" s="25">
        <v>46036</v>
      </c>
      <c r="L5748" t="s">
        <v>6491</v>
      </c>
      <c r="M5748" t="s">
        <v>964</v>
      </c>
      <c r="N5748" t="s">
        <v>258</v>
      </c>
      <c r="O5748" t="s">
        <v>6302</v>
      </c>
    </row>
    <row r="5749" spans="1:15" x14ac:dyDescent="0.25">
      <c r="A5749">
        <v>4949</v>
      </c>
      <c r="B5749" t="s">
        <v>12825</v>
      </c>
      <c r="C5749" t="s">
        <v>966</v>
      </c>
      <c r="D5749" t="s">
        <v>967</v>
      </c>
      <c r="E5749">
        <v>60</v>
      </c>
      <c r="F5749">
        <v>12</v>
      </c>
      <c r="G5749" t="s">
        <v>12833</v>
      </c>
      <c r="H5749" t="s">
        <v>11144</v>
      </c>
      <c r="I5749" t="s">
        <v>265</v>
      </c>
      <c r="J5749" s="25">
        <v>46036</v>
      </c>
      <c r="K5749" s="25">
        <v>46036</v>
      </c>
      <c r="L5749" t="s">
        <v>6491</v>
      </c>
      <c r="M5749" t="s">
        <v>964</v>
      </c>
      <c r="N5749" t="s">
        <v>258</v>
      </c>
      <c r="O5749" t="s">
        <v>6302</v>
      </c>
    </row>
    <row r="5750" spans="1:15" x14ac:dyDescent="0.25">
      <c r="A5750">
        <v>4950</v>
      </c>
      <c r="B5750" t="s">
        <v>12825</v>
      </c>
      <c r="C5750" t="s">
        <v>966</v>
      </c>
      <c r="D5750" t="s">
        <v>967</v>
      </c>
      <c r="E5750">
        <v>60</v>
      </c>
      <c r="F5750">
        <v>12</v>
      </c>
      <c r="G5750" t="s">
        <v>12834</v>
      </c>
      <c r="H5750" t="s">
        <v>11144</v>
      </c>
      <c r="I5750" t="s">
        <v>265</v>
      </c>
      <c r="J5750" s="25">
        <v>46036</v>
      </c>
      <c r="K5750" s="25">
        <v>46036</v>
      </c>
      <c r="L5750" t="s">
        <v>6491</v>
      </c>
      <c r="M5750" t="s">
        <v>964</v>
      </c>
      <c r="N5750" t="s">
        <v>258</v>
      </c>
      <c r="O5750" t="s">
        <v>6302</v>
      </c>
    </row>
    <row r="5751" spans="1:15" x14ac:dyDescent="0.25">
      <c r="A5751">
        <v>4951</v>
      </c>
      <c r="B5751" t="s">
        <v>12825</v>
      </c>
      <c r="C5751" t="s">
        <v>966</v>
      </c>
      <c r="D5751" t="s">
        <v>967</v>
      </c>
      <c r="E5751">
        <v>60</v>
      </c>
      <c r="F5751">
        <v>12</v>
      </c>
      <c r="G5751" t="s">
        <v>12835</v>
      </c>
      <c r="H5751" t="s">
        <v>11144</v>
      </c>
      <c r="I5751" t="s">
        <v>265</v>
      </c>
      <c r="J5751" s="25">
        <v>46036</v>
      </c>
      <c r="K5751" s="25">
        <v>46036</v>
      </c>
      <c r="L5751" t="s">
        <v>6491</v>
      </c>
      <c r="M5751" t="s">
        <v>964</v>
      </c>
      <c r="N5751" t="s">
        <v>258</v>
      </c>
      <c r="O5751" t="s">
        <v>6302</v>
      </c>
    </row>
    <row r="5752" spans="1:15" x14ac:dyDescent="0.25">
      <c r="A5752">
        <v>4952</v>
      </c>
      <c r="B5752" t="s">
        <v>12825</v>
      </c>
      <c r="C5752" t="s">
        <v>966</v>
      </c>
      <c r="D5752" t="s">
        <v>967</v>
      </c>
      <c r="E5752">
        <v>60</v>
      </c>
      <c r="F5752">
        <v>12</v>
      </c>
      <c r="G5752" t="s">
        <v>12836</v>
      </c>
      <c r="H5752" t="s">
        <v>11144</v>
      </c>
      <c r="I5752" t="s">
        <v>265</v>
      </c>
      <c r="J5752" s="25">
        <v>46036</v>
      </c>
      <c r="K5752" s="25">
        <v>46036</v>
      </c>
      <c r="L5752" t="s">
        <v>6491</v>
      </c>
      <c r="M5752" t="s">
        <v>964</v>
      </c>
      <c r="N5752" t="s">
        <v>258</v>
      </c>
      <c r="O5752" t="s">
        <v>6302</v>
      </c>
    </row>
    <row r="5753" spans="1:15" x14ac:dyDescent="0.25">
      <c r="A5753">
        <v>4953</v>
      </c>
      <c r="B5753" t="s">
        <v>12825</v>
      </c>
      <c r="C5753" t="s">
        <v>966</v>
      </c>
      <c r="D5753" t="s">
        <v>967</v>
      </c>
      <c r="E5753">
        <v>60</v>
      </c>
      <c r="F5753">
        <v>12</v>
      </c>
      <c r="G5753" t="s">
        <v>12837</v>
      </c>
      <c r="H5753" t="s">
        <v>11144</v>
      </c>
      <c r="I5753" t="s">
        <v>265</v>
      </c>
      <c r="J5753" s="25">
        <v>46036</v>
      </c>
      <c r="K5753" s="25">
        <v>46036</v>
      </c>
      <c r="L5753" t="s">
        <v>6491</v>
      </c>
      <c r="M5753" t="s">
        <v>964</v>
      </c>
      <c r="N5753" t="s">
        <v>258</v>
      </c>
      <c r="O5753" t="s">
        <v>6302</v>
      </c>
    </row>
    <row r="5754" spans="1:15" x14ac:dyDescent="0.25">
      <c r="A5754">
        <v>4935</v>
      </c>
      <c r="B5754" t="s">
        <v>12813</v>
      </c>
      <c r="C5754" t="s">
        <v>966</v>
      </c>
      <c r="D5754" t="s">
        <v>967</v>
      </c>
      <c r="E5754">
        <v>60</v>
      </c>
      <c r="F5754">
        <v>12</v>
      </c>
      <c r="G5754" t="s">
        <v>12838</v>
      </c>
      <c r="H5754" t="s">
        <v>11144</v>
      </c>
      <c r="I5754" t="s">
        <v>265</v>
      </c>
      <c r="J5754" s="25">
        <v>46036</v>
      </c>
      <c r="K5754" s="25">
        <v>46036</v>
      </c>
      <c r="L5754" t="s">
        <v>6491</v>
      </c>
      <c r="M5754" t="s">
        <v>964</v>
      </c>
      <c r="N5754" t="s">
        <v>258</v>
      </c>
      <c r="O5754" t="s">
        <v>6302</v>
      </c>
    </row>
    <row r="5755" spans="1:15" x14ac:dyDescent="0.25">
      <c r="A5755">
        <v>4936</v>
      </c>
      <c r="B5755" t="s">
        <v>12813</v>
      </c>
      <c r="C5755" t="s">
        <v>966</v>
      </c>
      <c r="D5755" t="s">
        <v>967</v>
      </c>
      <c r="E5755">
        <v>60</v>
      </c>
      <c r="F5755">
        <v>12</v>
      </c>
      <c r="G5755" t="s">
        <v>12839</v>
      </c>
      <c r="H5755" t="s">
        <v>11144</v>
      </c>
      <c r="I5755" t="s">
        <v>265</v>
      </c>
      <c r="J5755" s="25">
        <v>46036</v>
      </c>
      <c r="K5755" s="25">
        <v>46036</v>
      </c>
      <c r="L5755" t="s">
        <v>6491</v>
      </c>
      <c r="M5755" t="s">
        <v>964</v>
      </c>
      <c r="N5755" t="s">
        <v>258</v>
      </c>
      <c r="O5755" t="s">
        <v>6302</v>
      </c>
    </row>
    <row r="5756" spans="1:15" x14ac:dyDescent="0.25">
      <c r="A5756">
        <v>4937</v>
      </c>
      <c r="B5756" t="s">
        <v>12813</v>
      </c>
      <c r="C5756" t="s">
        <v>966</v>
      </c>
      <c r="D5756" t="s">
        <v>967</v>
      </c>
      <c r="E5756">
        <v>60</v>
      </c>
      <c r="F5756">
        <v>12</v>
      </c>
      <c r="G5756" t="s">
        <v>12840</v>
      </c>
      <c r="H5756" t="s">
        <v>11144</v>
      </c>
      <c r="I5756" t="s">
        <v>265</v>
      </c>
      <c r="J5756" s="25">
        <v>46036</v>
      </c>
      <c r="K5756" s="25">
        <v>46036</v>
      </c>
      <c r="L5756" t="s">
        <v>6491</v>
      </c>
      <c r="M5756" t="s">
        <v>964</v>
      </c>
      <c r="N5756" t="s">
        <v>258</v>
      </c>
      <c r="O5756" t="s">
        <v>6302</v>
      </c>
    </row>
    <row r="5757" spans="1:15" x14ac:dyDescent="0.25">
      <c r="A5757">
        <v>4938</v>
      </c>
      <c r="B5757" t="s">
        <v>12813</v>
      </c>
      <c r="C5757" t="s">
        <v>966</v>
      </c>
      <c r="D5757" t="s">
        <v>967</v>
      </c>
      <c r="E5757">
        <v>60</v>
      </c>
      <c r="F5757">
        <v>12</v>
      </c>
      <c r="G5757" t="s">
        <v>12841</v>
      </c>
      <c r="H5757" t="s">
        <v>11144</v>
      </c>
      <c r="I5757" t="s">
        <v>265</v>
      </c>
      <c r="J5757" s="25">
        <v>46036</v>
      </c>
      <c r="K5757" s="25">
        <v>46036</v>
      </c>
      <c r="L5757" t="s">
        <v>6491</v>
      </c>
      <c r="M5757" t="s">
        <v>964</v>
      </c>
      <c r="N5757" t="s">
        <v>258</v>
      </c>
      <c r="O5757" t="s">
        <v>6302</v>
      </c>
    </row>
    <row r="5758" spans="1:15" x14ac:dyDescent="0.25">
      <c r="A5758">
        <v>4939</v>
      </c>
      <c r="B5758" t="s">
        <v>12813</v>
      </c>
      <c r="C5758" t="s">
        <v>966</v>
      </c>
      <c r="D5758" t="s">
        <v>967</v>
      </c>
      <c r="E5758">
        <v>60</v>
      </c>
      <c r="F5758">
        <v>12</v>
      </c>
      <c r="G5758" t="s">
        <v>12842</v>
      </c>
      <c r="H5758" t="s">
        <v>11144</v>
      </c>
      <c r="I5758" t="s">
        <v>265</v>
      </c>
      <c r="J5758" s="25">
        <v>46036</v>
      </c>
      <c r="K5758" s="25">
        <v>46036</v>
      </c>
      <c r="L5758" t="s">
        <v>6491</v>
      </c>
      <c r="M5758" t="s">
        <v>964</v>
      </c>
      <c r="N5758" t="s">
        <v>258</v>
      </c>
      <c r="O5758" t="s">
        <v>6302</v>
      </c>
    </row>
    <row r="5759" spans="1:15" x14ac:dyDescent="0.25">
      <c r="A5759">
        <v>4954</v>
      </c>
      <c r="B5759" t="s">
        <v>12825</v>
      </c>
      <c r="C5759" t="s">
        <v>966</v>
      </c>
      <c r="D5759" t="s">
        <v>967</v>
      </c>
      <c r="E5759">
        <v>60</v>
      </c>
      <c r="F5759">
        <v>12</v>
      </c>
      <c r="G5759" t="s">
        <v>12843</v>
      </c>
      <c r="H5759" t="s">
        <v>11144</v>
      </c>
      <c r="I5759" t="s">
        <v>265</v>
      </c>
      <c r="J5759" s="25">
        <v>46036</v>
      </c>
      <c r="K5759" s="25">
        <v>46036</v>
      </c>
      <c r="L5759" t="s">
        <v>6491</v>
      </c>
      <c r="M5759" t="s">
        <v>964</v>
      </c>
      <c r="N5759" t="s">
        <v>258</v>
      </c>
      <c r="O5759" t="s">
        <v>6302</v>
      </c>
    </row>
    <row r="5760" spans="1:15" x14ac:dyDescent="0.25">
      <c r="A5760">
        <v>4955</v>
      </c>
      <c r="B5760" t="s">
        <v>12825</v>
      </c>
      <c r="C5760" t="s">
        <v>966</v>
      </c>
      <c r="D5760" t="s">
        <v>967</v>
      </c>
      <c r="E5760">
        <v>60</v>
      </c>
      <c r="F5760">
        <v>12</v>
      </c>
      <c r="G5760" t="s">
        <v>12844</v>
      </c>
      <c r="H5760" t="s">
        <v>11144</v>
      </c>
      <c r="I5760" t="s">
        <v>265</v>
      </c>
      <c r="J5760" s="25">
        <v>46036</v>
      </c>
      <c r="K5760" s="25">
        <v>46036</v>
      </c>
      <c r="L5760" t="s">
        <v>6491</v>
      </c>
      <c r="M5760" t="s">
        <v>964</v>
      </c>
      <c r="N5760" t="s">
        <v>258</v>
      </c>
      <c r="O5760" t="s">
        <v>6302</v>
      </c>
    </row>
    <row r="5761" spans="1:15" x14ac:dyDescent="0.25">
      <c r="A5761">
        <v>4956</v>
      </c>
      <c r="B5761" t="s">
        <v>12825</v>
      </c>
      <c r="C5761" t="s">
        <v>966</v>
      </c>
      <c r="D5761" t="s">
        <v>967</v>
      </c>
      <c r="E5761">
        <v>60</v>
      </c>
      <c r="F5761">
        <v>12</v>
      </c>
      <c r="G5761" t="s">
        <v>12845</v>
      </c>
      <c r="H5761" t="s">
        <v>11144</v>
      </c>
      <c r="I5761" t="s">
        <v>265</v>
      </c>
      <c r="J5761" s="25">
        <v>46036</v>
      </c>
      <c r="K5761" s="25">
        <v>46036</v>
      </c>
      <c r="L5761" t="s">
        <v>6491</v>
      </c>
      <c r="M5761" t="s">
        <v>964</v>
      </c>
      <c r="N5761" t="s">
        <v>258</v>
      </c>
      <c r="O5761" t="s">
        <v>6302</v>
      </c>
    </row>
    <row r="5762" spans="1:15" x14ac:dyDescent="0.25">
      <c r="A5762">
        <v>4957</v>
      </c>
      <c r="B5762" t="s">
        <v>12825</v>
      </c>
      <c r="C5762" t="s">
        <v>966</v>
      </c>
      <c r="D5762" t="s">
        <v>967</v>
      </c>
      <c r="E5762">
        <v>60</v>
      </c>
      <c r="F5762">
        <v>12</v>
      </c>
      <c r="G5762" t="s">
        <v>12846</v>
      </c>
      <c r="H5762" t="s">
        <v>11144</v>
      </c>
      <c r="I5762" t="s">
        <v>265</v>
      </c>
      <c r="J5762" s="25">
        <v>46036</v>
      </c>
      <c r="K5762" s="25">
        <v>46036</v>
      </c>
      <c r="L5762" t="s">
        <v>6491</v>
      </c>
      <c r="M5762" t="s">
        <v>964</v>
      </c>
      <c r="N5762" t="s">
        <v>258</v>
      </c>
      <c r="O5762" t="s">
        <v>6302</v>
      </c>
    </row>
    <row r="5763" spans="1:15" x14ac:dyDescent="0.25">
      <c r="A5763">
        <v>4940</v>
      </c>
      <c r="B5763" t="s">
        <v>12813</v>
      </c>
      <c r="C5763" t="s">
        <v>966</v>
      </c>
      <c r="D5763" t="s">
        <v>967</v>
      </c>
      <c r="E5763">
        <v>60</v>
      </c>
      <c r="F5763">
        <v>12</v>
      </c>
      <c r="G5763" t="s">
        <v>12847</v>
      </c>
      <c r="H5763" t="s">
        <v>11144</v>
      </c>
      <c r="I5763" t="s">
        <v>265</v>
      </c>
      <c r="J5763" s="25">
        <v>46036</v>
      </c>
      <c r="K5763" s="25">
        <v>46036</v>
      </c>
      <c r="L5763" t="s">
        <v>6491</v>
      </c>
      <c r="M5763" t="s">
        <v>964</v>
      </c>
      <c r="N5763" t="s">
        <v>258</v>
      </c>
      <c r="O5763" t="s">
        <v>6302</v>
      </c>
    </row>
    <row r="5764" spans="1:15" x14ac:dyDescent="0.25">
      <c r="A5764">
        <v>4941</v>
      </c>
      <c r="B5764" t="s">
        <v>12813</v>
      </c>
      <c r="C5764" t="s">
        <v>966</v>
      </c>
      <c r="D5764" t="s">
        <v>967</v>
      </c>
      <c r="E5764">
        <v>60</v>
      </c>
      <c r="F5764">
        <v>12</v>
      </c>
      <c r="G5764" t="s">
        <v>12848</v>
      </c>
      <c r="H5764" t="s">
        <v>11144</v>
      </c>
      <c r="I5764" t="s">
        <v>265</v>
      </c>
      <c r="J5764" s="25">
        <v>46036</v>
      </c>
      <c r="K5764" s="25">
        <v>46036</v>
      </c>
      <c r="L5764" t="s">
        <v>6491</v>
      </c>
      <c r="M5764" t="s">
        <v>964</v>
      </c>
      <c r="N5764" t="s">
        <v>258</v>
      </c>
      <c r="O5764" t="s">
        <v>6302</v>
      </c>
    </row>
    <row r="5765" spans="1:15" x14ac:dyDescent="0.25">
      <c r="A5765">
        <v>4960</v>
      </c>
      <c r="B5765" t="s">
        <v>12849</v>
      </c>
      <c r="C5765" t="s">
        <v>966</v>
      </c>
      <c r="D5765" t="s">
        <v>967</v>
      </c>
      <c r="E5765">
        <v>60</v>
      </c>
      <c r="F5765">
        <v>12</v>
      </c>
      <c r="G5765" t="s">
        <v>12850</v>
      </c>
      <c r="H5765" t="s">
        <v>11144</v>
      </c>
      <c r="I5765" t="s">
        <v>265</v>
      </c>
      <c r="J5765" s="25">
        <v>46036</v>
      </c>
      <c r="K5765" s="25">
        <v>46036</v>
      </c>
      <c r="L5765" t="s">
        <v>6491</v>
      </c>
      <c r="M5765" t="s">
        <v>964</v>
      </c>
      <c r="N5765" t="s">
        <v>258</v>
      </c>
      <c r="O5765" t="s">
        <v>6302</v>
      </c>
    </row>
    <row r="5766" spans="1:15" x14ac:dyDescent="0.25">
      <c r="A5766">
        <v>4961</v>
      </c>
      <c r="B5766" t="s">
        <v>12849</v>
      </c>
      <c r="C5766" t="s">
        <v>966</v>
      </c>
      <c r="D5766" t="s">
        <v>967</v>
      </c>
      <c r="E5766">
        <v>60</v>
      </c>
      <c r="F5766">
        <v>12</v>
      </c>
      <c r="G5766" t="s">
        <v>12851</v>
      </c>
      <c r="H5766" t="s">
        <v>11144</v>
      </c>
      <c r="I5766" t="s">
        <v>265</v>
      </c>
      <c r="J5766" s="25">
        <v>46036</v>
      </c>
      <c r="K5766" s="25">
        <v>46036</v>
      </c>
      <c r="L5766" t="s">
        <v>6491</v>
      </c>
      <c r="M5766" t="s">
        <v>964</v>
      </c>
      <c r="N5766" t="s">
        <v>258</v>
      </c>
      <c r="O5766" t="s">
        <v>6302</v>
      </c>
    </row>
    <row r="5767" spans="1:15" x14ac:dyDescent="0.25">
      <c r="A5767">
        <v>4958</v>
      </c>
      <c r="B5767" t="s">
        <v>12825</v>
      </c>
      <c r="C5767" t="s">
        <v>966</v>
      </c>
      <c r="D5767" t="s">
        <v>967</v>
      </c>
      <c r="E5767">
        <v>60</v>
      </c>
      <c r="F5767">
        <v>12</v>
      </c>
      <c r="G5767" t="s">
        <v>12852</v>
      </c>
      <c r="H5767" t="s">
        <v>11144</v>
      </c>
      <c r="I5767" t="s">
        <v>265</v>
      </c>
      <c r="J5767" s="25">
        <v>46036</v>
      </c>
      <c r="K5767" s="25">
        <v>46036</v>
      </c>
      <c r="L5767" t="s">
        <v>6491</v>
      </c>
      <c r="M5767" t="s">
        <v>964</v>
      </c>
      <c r="N5767" t="s">
        <v>258</v>
      </c>
      <c r="O5767" t="s">
        <v>6302</v>
      </c>
    </row>
    <row r="5768" spans="1:15" x14ac:dyDescent="0.25">
      <c r="A5768">
        <v>4959</v>
      </c>
      <c r="B5768" t="s">
        <v>12825</v>
      </c>
      <c r="C5768" t="s">
        <v>966</v>
      </c>
      <c r="D5768" t="s">
        <v>967</v>
      </c>
      <c r="E5768">
        <v>60</v>
      </c>
      <c r="F5768">
        <v>12</v>
      </c>
      <c r="G5768" t="s">
        <v>12853</v>
      </c>
      <c r="H5768" t="s">
        <v>11144</v>
      </c>
      <c r="I5768" t="s">
        <v>265</v>
      </c>
      <c r="J5768" s="25">
        <v>46036</v>
      </c>
      <c r="K5768" s="25">
        <v>46036</v>
      </c>
      <c r="L5768" t="s">
        <v>6491</v>
      </c>
      <c r="M5768" t="s">
        <v>964</v>
      </c>
      <c r="N5768" t="s">
        <v>258</v>
      </c>
      <c r="O5768" t="s">
        <v>6302</v>
      </c>
    </row>
    <row r="5769" spans="1:15" x14ac:dyDescent="0.25">
      <c r="A5769">
        <v>4962</v>
      </c>
      <c r="B5769" t="s">
        <v>12849</v>
      </c>
      <c r="C5769" t="s">
        <v>966</v>
      </c>
      <c r="D5769" t="s">
        <v>967</v>
      </c>
      <c r="E5769">
        <v>60</v>
      </c>
      <c r="F5769">
        <v>12</v>
      </c>
      <c r="G5769" t="s">
        <v>12854</v>
      </c>
      <c r="H5769" t="s">
        <v>11144</v>
      </c>
      <c r="I5769" t="s">
        <v>265</v>
      </c>
      <c r="J5769" s="25">
        <v>46036</v>
      </c>
      <c r="K5769" s="25">
        <v>46036</v>
      </c>
      <c r="L5769" t="s">
        <v>6491</v>
      </c>
      <c r="M5769" t="s">
        <v>964</v>
      </c>
      <c r="N5769" t="s">
        <v>258</v>
      </c>
      <c r="O5769" t="s">
        <v>6302</v>
      </c>
    </row>
    <row r="5770" spans="1:15" x14ac:dyDescent="0.25">
      <c r="A5770">
        <v>4963</v>
      </c>
      <c r="B5770" t="s">
        <v>12849</v>
      </c>
      <c r="C5770" t="s">
        <v>966</v>
      </c>
      <c r="D5770" t="s">
        <v>967</v>
      </c>
      <c r="E5770">
        <v>60</v>
      </c>
      <c r="F5770">
        <v>12</v>
      </c>
      <c r="G5770" t="s">
        <v>12855</v>
      </c>
      <c r="H5770" t="s">
        <v>11144</v>
      </c>
      <c r="I5770" t="s">
        <v>265</v>
      </c>
      <c r="J5770" s="25">
        <v>46036</v>
      </c>
      <c r="K5770" s="25">
        <v>46036</v>
      </c>
      <c r="L5770" t="s">
        <v>6491</v>
      </c>
      <c r="M5770" t="s">
        <v>964</v>
      </c>
      <c r="N5770" t="s">
        <v>258</v>
      </c>
      <c r="O5770" t="s">
        <v>6302</v>
      </c>
    </row>
    <row r="5771" spans="1:15" x14ac:dyDescent="0.25">
      <c r="A5771">
        <v>4906</v>
      </c>
      <c r="B5771" t="s">
        <v>12856</v>
      </c>
      <c r="C5771" t="s">
        <v>966</v>
      </c>
      <c r="D5771" t="s">
        <v>967</v>
      </c>
      <c r="E5771">
        <v>60</v>
      </c>
      <c r="F5771">
        <v>12</v>
      </c>
      <c r="G5771" t="s">
        <v>12857</v>
      </c>
      <c r="H5771" t="s">
        <v>11144</v>
      </c>
      <c r="I5771" t="s">
        <v>265</v>
      </c>
      <c r="J5771" s="25">
        <v>46036</v>
      </c>
      <c r="K5771" s="25">
        <v>46036</v>
      </c>
      <c r="L5771" t="s">
        <v>6491</v>
      </c>
      <c r="M5771" t="s">
        <v>964</v>
      </c>
      <c r="N5771" t="s">
        <v>258</v>
      </c>
      <c r="O5771" t="s">
        <v>6302</v>
      </c>
    </row>
    <row r="5772" spans="1:15" x14ac:dyDescent="0.25">
      <c r="A5772">
        <v>4907</v>
      </c>
      <c r="B5772" t="s">
        <v>12856</v>
      </c>
      <c r="C5772" t="s">
        <v>966</v>
      </c>
      <c r="D5772" t="s">
        <v>967</v>
      </c>
      <c r="E5772">
        <v>60</v>
      </c>
      <c r="F5772">
        <v>12</v>
      </c>
      <c r="G5772" t="s">
        <v>12858</v>
      </c>
      <c r="H5772" t="s">
        <v>11144</v>
      </c>
      <c r="I5772" t="s">
        <v>265</v>
      </c>
      <c r="J5772" s="25">
        <v>46036</v>
      </c>
      <c r="K5772" s="25">
        <v>46036</v>
      </c>
      <c r="L5772" t="s">
        <v>6491</v>
      </c>
      <c r="M5772" t="s">
        <v>964</v>
      </c>
      <c r="N5772" t="s">
        <v>258</v>
      </c>
      <c r="O5772" t="s">
        <v>6302</v>
      </c>
    </row>
    <row r="5773" spans="1:15" x14ac:dyDescent="0.25">
      <c r="A5773">
        <v>4908</v>
      </c>
      <c r="B5773" t="s">
        <v>12856</v>
      </c>
      <c r="C5773" t="s">
        <v>966</v>
      </c>
      <c r="D5773" t="s">
        <v>967</v>
      </c>
      <c r="E5773">
        <v>60</v>
      </c>
      <c r="F5773">
        <v>12</v>
      </c>
      <c r="G5773" t="s">
        <v>12859</v>
      </c>
      <c r="H5773" t="s">
        <v>11144</v>
      </c>
      <c r="I5773" t="s">
        <v>265</v>
      </c>
      <c r="J5773" s="25">
        <v>46036</v>
      </c>
      <c r="K5773" s="25">
        <v>46036</v>
      </c>
      <c r="L5773" t="s">
        <v>6491</v>
      </c>
      <c r="M5773" t="s">
        <v>964</v>
      </c>
      <c r="N5773" t="s">
        <v>258</v>
      </c>
      <c r="O5773" t="s">
        <v>6302</v>
      </c>
    </row>
    <row r="5774" spans="1:15" x14ac:dyDescent="0.25">
      <c r="A5774">
        <v>4909</v>
      </c>
      <c r="B5774" t="s">
        <v>12856</v>
      </c>
      <c r="C5774" t="s">
        <v>966</v>
      </c>
      <c r="D5774" t="s">
        <v>967</v>
      </c>
      <c r="E5774">
        <v>60</v>
      </c>
      <c r="F5774">
        <v>12</v>
      </c>
      <c r="G5774" t="s">
        <v>12860</v>
      </c>
      <c r="H5774" t="s">
        <v>11144</v>
      </c>
      <c r="I5774" t="s">
        <v>265</v>
      </c>
      <c r="J5774" s="25">
        <v>46036</v>
      </c>
      <c r="K5774" s="25">
        <v>46036</v>
      </c>
      <c r="L5774" t="s">
        <v>6491</v>
      </c>
      <c r="M5774" t="s">
        <v>964</v>
      </c>
      <c r="N5774" t="s">
        <v>258</v>
      </c>
      <c r="O5774" t="s">
        <v>6302</v>
      </c>
    </row>
    <row r="5775" spans="1:15" x14ac:dyDescent="0.25">
      <c r="A5775">
        <v>4910</v>
      </c>
      <c r="B5775" t="s">
        <v>12856</v>
      </c>
      <c r="C5775" t="s">
        <v>966</v>
      </c>
      <c r="D5775" t="s">
        <v>967</v>
      </c>
      <c r="E5775">
        <v>60</v>
      </c>
      <c r="F5775">
        <v>12</v>
      </c>
      <c r="G5775" t="s">
        <v>12861</v>
      </c>
      <c r="H5775" t="s">
        <v>11144</v>
      </c>
      <c r="I5775" t="s">
        <v>265</v>
      </c>
      <c r="J5775" s="25">
        <v>46036</v>
      </c>
      <c r="K5775" s="25">
        <v>46036</v>
      </c>
      <c r="L5775" t="s">
        <v>6491</v>
      </c>
      <c r="M5775" t="s">
        <v>964</v>
      </c>
      <c r="N5775" t="s">
        <v>258</v>
      </c>
      <c r="O5775" t="s">
        <v>6302</v>
      </c>
    </row>
    <row r="5776" spans="1:15" x14ac:dyDescent="0.25">
      <c r="A5776">
        <v>4911</v>
      </c>
      <c r="B5776" t="s">
        <v>12856</v>
      </c>
      <c r="C5776" t="s">
        <v>966</v>
      </c>
      <c r="D5776" t="s">
        <v>967</v>
      </c>
      <c r="E5776">
        <v>60</v>
      </c>
      <c r="F5776">
        <v>12</v>
      </c>
      <c r="G5776" t="s">
        <v>12862</v>
      </c>
      <c r="H5776" t="s">
        <v>11144</v>
      </c>
      <c r="I5776" t="s">
        <v>265</v>
      </c>
      <c r="J5776" s="25">
        <v>46036</v>
      </c>
      <c r="K5776" s="25">
        <v>46036</v>
      </c>
      <c r="L5776" t="s">
        <v>6491</v>
      </c>
      <c r="M5776" t="s">
        <v>964</v>
      </c>
      <c r="N5776" t="s">
        <v>258</v>
      </c>
      <c r="O5776" t="s">
        <v>6302</v>
      </c>
    </row>
    <row r="5777" spans="1:15" x14ac:dyDescent="0.25">
      <c r="A5777">
        <v>4912</v>
      </c>
      <c r="B5777" t="s">
        <v>12856</v>
      </c>
      <c r="C5777" t="s">
        <v>966</v>
      </c>
      <c r="D5777" t="s">
        <v>967</v>
      </c>
      <c r="E5777">
        <v>60</v>
      </c>
      <c r="F5777">
        <v>12</v>
      </c>
      <c r="G5777" t="s">
        <v>12863</v>
      </c>
      <c r="H5777" t="s">
        <v>11144</v>
      </c>
      <c r="I5777" t="s">
        <v>265</v>
      </c>
      <c r="J5777" s="25">
        <v>46036</v>
      </c>
      <c r="K5777" s="25">
        <v>46036</v>
      </c>
      <c r="L5777" t="s">
        <v>6491</v>
      </c>
      <c r="M5777" t="s">
        <v>964</v>
      </c>
      <c r="N5777" t="s">
        <v>258</v>
      </c>
      <c r="O5777" t="s">
        <v>6302</v>
      </c>
    </row>
    <row r="5778" spans="1:15" x14ac:dyDescent="0.25">
      <c r="A5778">
        <v>4913</v>
      </c>
      <c r="B5778" t="s">
        <v>12856</v>
      </c>
      <c r="C5778" t="s">
        <v>966</v>
      </c>
      <c r="D5778" t="s">
        <v>967</v>
      </c>
      <c r="E5778">
        <v>60</v>
      </c>
      <c r="F5778">
        <v>12</v>
      </c>
      <c r="G5778" t="s">
        <v>12864</v>
      </c>
      <c r="H5778" t="s">
        <v>11144</v>
      </c>
      <c r="I5778" t="s">
        <v>265</v>
      </c>
      <c r="J5778" s="25">
        <v>46036</v>
      </c>
      <c r="K5778" s="25">
        <v>46036</v>
      </c>
      <c r="L5778" t="s">
        <v>6491</v>
      </c>
      <c r="M5778" t="s">
        <v>964</v>
      </c>
      <c r="N5778" t="s">
        <v>258</v>
      </c>
      <c r="O5778" t="s">
        <v>6302</v>
      </c>
    </row>
    <row r="5779" spans="1:15" x14ac:dyDescent="0.25">
      <c r="A5779">
        <v>4914</v>
      </c>
      <c r="B5779" t="s">
        <v>12856</v>
      </c>
      <c r="C5779" t="s">
        <v>966</v>
      </c>
      <c r="D5779" t="s">
        <v>967</v>
      </c>
      <c r="E5779">
        <v>60</v>
      </c>
      <c r="F5779">
        <v>12</v>
      </c>
      <c r="G5779" t="s">
        <v>12865</v>
      </c>
      <c r="H5779" t="s">
        <v>11144</v>
      </c>
      <c r="I5779" t="s">
        <v>265</v>
      </c>
      <c r="J5779" s="25">
        <v>46036</v>
      </c>
      <c r="K5779" s="25">
        <v>46036</v>
      </c>
      <c r="L5779" t="s">
        <v>6491</v>
      </c>
      <c r="M5779" t="s">
        <v>964</v>
      </c>
      <c r="N5779" t="s">
        <v>258</v>
      </c>
      <c r="O5779" t="s">
        <v>6302</v>
      </c>
    </row>
    <row r="5780" spans="1:15" x14ac:dyDescent="0.25">
      <c r="A5780">
        <v>4964</v>
      </c>
      <c r="B5780" t="s">
        <v>12849</v>
      </c>
      <c r="C5780" t="s">
        <v>966</v>
      </c>
      <c r="D5780" t="s">
        <v>967</v>
      </c>
      <c r="E5780">
        <v>60</v>
      </c>
      <c r="F5780">
        <v>12</v>
      </c>
      <c r="G5780" t="s">
        <v>12866</v>
      </c>
      <c r="H5780" t="s">
        <v>11144</v>
      </c>
      <c r="I5780" t="s">
        <v>265</v>
      </c>
      <c r="J5780" s="25">
        <v>46036</v>
      </c>
      <c r="K5780" s="25">
        <v>46036</v>
      </c>
      <c r="L5780" t="s">
        <v>6491</v>
      </c>
      <c r="M5780" t="s">
        <v>964</v>
      </c>
      <c r="N5780" t="s">
        <v>258</v>
      </c>
      <c r="O5780" t="s">
        <v>6302</v>
      </c>
    </row>
    <row r="5781" spans="1:15" x14ac:dyDescent="0.25">
      <c r="A5781">
        <v>4915</v>
      </c>
      <c r="B5781" t="s">
        <v>12856</v>
      </c>
      <c r="C5781" t="s">
        <v>966</v>
      </c>
      <c r="D5781" t="s">
        <v>967</v>
      </c>
      <c r="E5781">
        <v>60</v>
      </c>
      <c r="F5781">
        <v>12</v>
      </c>
      <c r="G5781" t="s">
        <v>12867</v>
      </c>
      <c r="H5781" t="s">
        <v>11144</v>
      </c>
      <c r="I5781" t="s">
        <v>265</v>
      </c>
      <c r="J5781" s="25">
        <v>46036</v>
      </c>
      <c r="K5781" s="25">
        <v>46036</v>
      </c>
      <c r="L5781" t="s">
        <v>6491</v>
      </c>
      <c r="M5781" t="s">
        <v>964</v>
      </c>
      <c r="N5781" t="s">
        <v>258</v>
      </c>
      <c r="O5781" t="s">
        <v>6302</v>
      </c>
    </row>
    <row r="5782" spans="1:15" x14ac:dyDescent="0.25">
      <c r="A5782">
        <v>4916</v>
      </c>
      <c r="B5782" t="s">
        <v>12856</v>
      </c>
      <c r="C5782" t="s">
        <v>966</v>
      </c>
      <c r="D5782" t="s">
        <v>967</v>
      </c>
      <c r="E5782">
        <v>60</v>
      </c>
      <c r="F5782">
        <v>12</v>
      </c>
      <c r="G5782" t="s">
        <v>12868</v>
      </c>
      <c r="H5782" t="s">
        <v>11144</v>
      </c>
      <c r="I5782" t="s">
        <v>265</v>
      </c>
      <c r="J5782" s="25">
        <v>46036</v>
      </c>
      <c r="K5782" s="25">
        <v>46036</v>
      </c>
      <c r="L5782" t="s">
        <v>6491</v>
      </c>
      <c r="M5782" t="s">
        <v>964</v>
      </c>
      <c r="N5782" t="s">
        <v>258</v>
      </c>
      <c r="O5782" t="s">
        <v>6302</v>
      </c>
    </row>
    <row r="5783" spans="1:15" x14ac:dyDescent="0.25">
      <c r="A5783">
        <v>4917</v>
      </c>
      <c r="B5783" t="s">
        <v>12856</v>
      </c>
      <c r="C5783" t="s">
        <v>966</v>
      </c>
      <c r="D5783" t="s">
        <v>967</v>
      </c>
      <c r="E5783">
        <v>60</v>
      </c>
      <c r="F5783">
        <v>12</v>
      </c>
      <c r="G5783" t="s">
        <v>12869</v>
      </c>
      <c r="H5783" t="s">
        <v>11144</v>
      </c>
      <c r="I5783" t="s">
        <v>265</v>
      </c>
      <c r="J5783" s="25">
        <v>46036</v>
      </c>
      <c r="K5783" s="25">
        <v>46036</v>
      </c>
      <c r="L5783" t="s">
        <v>6491</v>
      </c>
      <c r="M5783" t="s">
        <v>964</v>
      </c>
      <c r="N5783" t="s">
        <v>258</v>
      </c>
      <c r="O5783" t="s">
        <v>6302</v>
      </c>
    </row>
    <row r="5784" spans="1:15" x14ac:dyDescent="0.25">
      <c r="A5784">
        <v>4918</v>
      </c>
      <c r="B5784" t="s">
        <v>12856</v>
      </c>
      <c r="C5784" t="s">
        <v>966</v>
      </c>
      <c r="D5784" t="s">
        <v>967</v>
      </c>
      <c r="E5784">
        <v>60</v>
      </c>
      <c r="F5784">
        <v>12</v>
      </c>
      <c r="G5784" t="s">
        <v>12870</v>
      </c>
      <c r="H5784" t="s">
        <v>11144</v>
      </c>
      <c r="I5784" t="s">
        <v>265</v>
      </c>
      <c r="J5784" s="25">
        <v>46036</v>
      </c>
      <c r="K5784" s="25">
        <v>46036</v>
      </c>
      <c r="L5784" t="s">
        <v>6491</v>
      </c>
      <c r="M5784" t="s">
        <v>964</v>
      </c>
      <c r="N5784" t="s">
        <v>258</v>
      </c>
      <c r="O5784" t="s">
        <v>6302</v>
      </c>
    </row>
    <row r="5785" spans="1:15" x14ac:dyDescent="0.25">
      <c r="A5785">
        <v>4919</v>
      </c>
      <c r="B5785" t="s">
        <v>12856</v>
      </c>
      <c r="C5785" t="s">
        <v>966</v>
      </c>
      <c r="D5785" t="s">
        <v>967</v>
      </c>
      <c r="E5785">
        <v>60</v>
      </c>
      <c r="F5785">
        <v>12</v>
      </c>
      <c r="G5785" t="s">
        <v>12871</v>
      </c>
      <c r="H5785" t="s">
        <v>11144</v>
      </c>
      <c r="I5785" t="s">
        <v>265</v>
      </c>
      <c r="J5785" s="25">
        <v>46036</v>
      </c>
      <c r="K5785" s="25">
        <v>46036</v>
      </c>
      <c r="L5785" t="s">
        <v>6491</v>
      </c>
      <c r="M5785" t="s">
        <v>964</v>
      </c>
      <c r="N5785" t="s">
        <v>258</v>
      </c>
      <c r="O5785" t="s">
        <v>6302</v>
      </c>
    </row>
    <row r="5786" spans="1:15" x14ac:dyDescent="0.25">
      <c r="A5786">
        <v>4920</v>
      </c>
      <c r="B5786" t="s">
        <v>12856</v>
      </c>
      <c r="C5786" t="s">
        <v>966</v>
      </c>
      <c r="D5786" t="s">
        <v>967</v>
      </c>
      <c r="E5786">
        <v>60</v>
      </c>
      <c r="F5786">
        <v>12</v>
      </c>
      <c r="G5786" t="s">
        <v>12872</v>
      </c>
      <c r="H5786" t="s">
        <v>11144</v>
      </c>
      <c r="I5786" t="s">
        <v>265</v>
      </c>
      <c r="J5786" s="25">
        <v>46036</v>
      </c>
      <c r="K5786" s="25">
        <v>46036</v>
      </c>
      <c r="L5786" t="s">
        <v>6491</v>
      </c>
      <c r="M5786" t="s">
        <v>964</v>
      </c>
      <c r="N5786" t="s">
        <v>258</v>
      </c>
      <c r="O5786" t="s">
        <v>6302</v>
      </c>
    </row>
    <row r="5787" spans="1:15" x14ac:dyDescent="0.25">
      <c r="A5787">
        <v>4921</v>
      </c>
      <c r="B5787" t="s">
        <v>12856</v>
      </c>
      <c r="C5787" t="s">
        <v>966</v>
      </c>
      <c r="D5787" t="s">
        <v>967</v>
      </c>
      <c r="E5787">
        <v>60</v>
      </c>
      <c r="F5787">
        <v>12</v>
      </c>
      <c r="G5787" t="s">
        <v>12873</v>
      </c>
      <c r="H5787" t="s">
        <v>11144</v>
      </c>
      <c r="I5787" t="s">
        <v>265</v>
      </c>
      <c r="J5787" s="25">
        <v>46036</v>
      </c>
      <c r="K5787" s="25">
        <v>46036</v>
      </c>
      <c r="L5787" t="s">
        <v>6491</v>
      </c>
      <c r="M5787" t="s">
        <v>964</v>
      </c>
      <c r="N5787" t="s">
        <v>258</v>
      </c>
      <c r="O5787" t="s">
        <v>6302</v>
      </c>
    </row>
    <row r="5788" spans="1:15" x14ac:dyDescent="0.25">
      <c r="A5788">
        <v>4922</v>
      </c>
      <c r="B5788" t="s">
        <v>12856</v>
      </c>
      <c r="C5788" t="s">
        <v>966</v>
      </c>
      <c r="D5788" t="s">
        <v>967</v>
      </c>
      <c r="E5788">
        <v>60</v>
      </c>
      <c r="F5788">
        <v>12</v>
      </c>
      <c r="G5788" t="s">
        <v>12874</v>
      </c>
      <c r="H5788" t="s">
        <v>11144</v>
      </c>
      <c r="I5788" t="s">
        <v>265</v>
      </c>
      <c r="J5788" s="25">
        <v>46036</v>
      </c>
      <c r="K5788" s="25">
        <v>46036</v>
      </c>
      <c r="L5788" t="s">
        <v>6491</v>
      </c>
      <c r="M5788" t="s">
        <v>964</v>
      </c>
      <c r="N5788" t="s">
        <v>258</v>
      </c>
      <c r="O5788" t="s">
        <v>6302</v>
      </c>
    </row>
    <row r="5789" spans="1:15" x14ac:dyDescent="0.25">
      <c r="A5789">
        <v>4965</v>
      </c>
      <c r="B5789" t="s">
        <v>12849</v>
      </c>
      <c r="C5789" t="s">
        <v>966</v>
      </c>
      <c r="D5789" t="s">
        <v>967</v>
      </c>
      <c r="E5789">
        <v>60</v>
      </c>
      <c r="F5789">
        <v>12</v>
      </c>
      <c r="G5789" t="s">
        <v>12875</v>
      </c>
      <c r="H5789" t="s">
        <v>11144</v>
      </c>
      <c r="I5789" t="s">
        <v>265</v>
      </c>
      <c r="J5789" s="25">
        <v>46036</v>
      </c>
      <c r="K5789" s="25">
        <v>46036</v>
      </c>
      <c r="L5789" t="s">
        <v>6491</v>
      </c>
      <c r="M5789" t="s">
        <v>964</v>
      </c>
      <c r="N5789" t="s">
        <v>258</v>
      </c>
      <c r="O5789" t="s">
        <v>6302</v>
      </c>
    </row>
    <row r="5790" spans="1:15" x14ac:dyDescent="0.25">
      <c r="A5790">
        <v>4966</v>
      </c>
      <c r="B5790" t="s">
        <v>12849</v>
      </c>
      <c r="C5790" t="s">
        <v>966</v>
      </c>
      <c r="D5790" t="s">
        <v>967</v>
      </c>
      <c r="E5790">
        <v>60</v>
      </c>
      <c r="F5790">
        <v>12</v>
      </c>
      <c r="G5790" t="s">
        <v>12876</v>
      </c>
      <c r="H5790" t="s">
        <v>11144</v>
      </c>
      <c r="I5790" t="s">
        <v>265</v>
      </c>
      <c r="J5790" s="25">
        <v>46036</v>
      </c>
      <c r="K5790" s="25">
        <v>46036</v>
      </c>
      <c r="L5790" t="s">
        <v>6491</v>
      </c>
      <c r="M5790" t="s">
        <v>964</v>
      </c>
      <c r="N5790" t="s">
        <v>258</v>
      </c>
      <c r="O5790" t="s">
        <v>6302</v>
      </c>
    </row>
    <row r="5791" spans="1:15" x14ac:dyDescent="0.25">
      <c r="A5791">
        <v>4923</v>
      </c>
      <c r="B5791" t="s">
        <v>12856</v>
      </c>
      <c r="C5791" t="s">
        <v>966</v>
      </c>
      <c r="D5791" t="s">
        <v>967</v>
      </c>
      <c r="E5791">
        <v>20</v>
      </c>
      <c r="F5791">
        <v>4</v>
      </c>
      <c r="G5791" t="s">
        <v>12877</v>
      </c>
      <c r="H5791" t="s">
        <v>11144</v>
      </c>
      <c r="I5791" t="s">
        <v>265</v>
      </c>
      <c r="J5791" s="25">
        <v>46036</v>
      </c>
      <c r="K5791" s="25">
        <v>46036</v>
      </c>
      <c r="L5791" t="s">
        <v>6491</v>
      </c>
      <c r="M5791" t="s">
        <v>964</v>
      </c>
      <c r="N5791" t="s">
        <v>258</v>
      </c>
      <c r="O5791" t="s">
        <v>6302</v>
      </c>
    </row>
    <row r="5792" spans="1:15" x14ac:dyDescent="0.25">
      <c r="A5792">
        <v>5016</v>
      </c>
      <c r="B5792" t="s">
        <v>12878</v>
      </c>
      <c r="C5792" t="s">
        <v>966</v>
      </c>
      <c r="D5792" t="s">
        <v>967</v>
      </c>
      <c r="E5792">
        <v>60</v>
      </c>
      <c r="F5792">
        <v>12</v>
      </c>
      <c r="G5792" t="s">
        <v>12879</v>
      </c>
      <c r="H5792" t="s">
        <v>11145</v>
      </c>
      <c r="I5792" t="s">
        <v>265</v>
      </c>
      <c r="J5792" s="25">
        <v>46039</v>
      </c>
      <c r="K5792" s="25">
        <v>46039</v>
      </c>
      <c r="L5792" t="s">
        <v>12880</v>
      </c>
      <c r="M5792" t="s">
        <v>964</v>
      </c>
      <c r="N5792" t="s">
        <v>258</v>
      </c>
      <c r="O5792" t="s">
        <v>6302</v>
      </c>
    </row>
    <row r="5793" spans="1:15" x14ac:dyDescent="0.25">
      <c r="A5793">
        <v>5017</v>
      </c>
      <c r="B5793" t="s">
        <v>12878</v>
      </c>
      <c r="C5793" t="s">
        <v>966</v>
      </c>
      <c r="D5793" t="s">
        <v>967</v>
      </c>
      <c r="E5793">
        <v>60</v>
      </c>
      <c r="F5793">
        <v>12</v>
      </c>
      <c r="G5793" t="s">
        <v>12881</v>
      </c>
      <c r="H5793" t="s">
        <v>11145</v>
      </c>
      <c r="I5793" t="s">
        <v>265</v>
      </c>
      <c r="J5793" s="25">
        <v>46039</v>
      </c>
      <c r="K5793" s="25">
        <v>46039</v>
      </c>
      <c r="L5793" t="s">
        <v>12880</v>
      </c>
      <c r="M5793" t="s">
        <v>964</v>
      </c>
      <c r="N5793" t="s">
        <v>258</v>
      </c>
      <c r="O5793" t="s">
        <v>6302</v>
      </c>
    </row>
    <row r="5794" spans="1:15" x14ac:dyDescent="0.25">
      <c r="A5794">
        <v>5027</v>
      </c>
      <c r="B5794" t="s">
        <v>7016</v>
      </c>
      <c r="C5794" t="s">
        <v>966</v>
      </c>
      <c r="D5794" t="s">
        <v>967</v>
      </c>
      <c r="E5794">
        <v>5</v>
      </c>
      <c r="F5794">
        <v>1</v>
      </c>
      <c r="G5794" t="s">
        <v>12882</v>
      </c>
      <c r="H5794" t="s">
        <v>11145</v>
      </c>
      <c r="I5794" t="s">
        <v>265</v>
      </c>
      <c r="J5794" s="25">
        <v>46039</v>
      </c>
      <c r="K5794" s="25">
        <v>46039</v>
      </c>
      <c r="L5794" t="s">
        <v>12880</v>
      </c>
      <c r="M5794" t="s">
        <v>964</v>
      </c>
      <c r="N5794" t="s">
        <v>258</v>
      </c>
      <c r="O5794" t="s">
        <v>6302</v>
      </c>
    </row>
    <row r="5795" spans="1:15" x14ac:dyDescent="0.25">
      <c r="A5795">
        <v>5029</v>
      </c>
      <c r="B5795" t="s">
        <v>12878</v>
      </c>
      <c r="C5795" t="s">
        <v>966</v>
      </c>
      <c r="D5795" t="s">
        <v>967</v>
      </c>
      <c r="E5795">
        <v>60</v>
      </c>
      <c r="F5795">
        <v>12</v>
      </c>
      <c r="G5795" t="s">
        <v>12883</v>
      </c>
      <c r="H5795" t="s">
        <v>11144</v>
      </c>
      <c r="I5795" t="s">
        <v>265</v>
      </c>
      <c r="J5795" s="25">
        <v>46039</v>
      </c>
      <c r="K5795" s="25">
        <v>46039</v>
      </c>
      <c r="L5795" t="s">
        <v>12880</v>
      </c>
      <c r="M5795" t="s">
        <v>964</v>
      </c>
      <c r="N5795" t="s">
        <v>258</v>
      </c>
      <c r="O5795" t="s">
        <v>6302</v>
      </c>
    </row>
    <row r="5796" spans="1:15" x14ac:dyDescent="0.25">
      <c r="A5796">
        <v>5030</v>
      </c>
      <c r="B5796" t="s">
        <v>12878</v>
      </c>
      <c r="C5796" t="s">
        <v>966</v>
      </c>
      <c r="D5796" t="s">
        <v>967</v>
      </c>
      <c r="E5796">
        <v>60</v>
      </c>
      <c r="F5796">
        <v>12</v>
      </c>
      <c r="G5796" t="s">
        <v>12884</v>
      </c>
      <c r="H5796" t="s">
        <v>11144</v>
      </c>
      <c r="I5796" t="s">
        <v>265</v>
      </c>
      <c r="J5796" s="25">
        <v>46039</v>
      </c>
      <c r="K5796" s="25">
        <v>46039</v>
      </c>
      <c r="L5796" t="s">
        <v>12880</v>
      </c>
      <c r="M5796" t="s">
        <v>964</v>
      </c>
      <c r="N5796" t="s">
        <v>258</v>
      </c>
      <c r="O5796" t="s">
        <v>6302</v>
      </c>
    </row>
    <row r="5797" spans="1:15" x14ac:dyDescent="0.25">
      <c r="A5797">
        <v>5031</v>
      </c>
      <c r="B5797" t="s">
        <v>12878</v>
      </c>
      <c r="C5797" t="s">
        <v>966</v>
      </c>
      <c r="D5797" t="s">
        <v>967</v>
      </c>
      <c r="E5797">
        <v>60</v>
      </c>
      <c r="F5797">
        <v>12</v>
      </c>
      <c r="G5797" t="s">
        <v>12885</v>
      </c>
      <c r="H5797" t="s">
        <v>11144</v>
      </c>
      <c r="I5797" t="s">
        <v>265</v>
      </c>
      <c r="J5797" s="25">
        <v>46039</v>
      </c>
      <c r="K5797" s="25">
        <v>46039</v>
      </c>
      <c r="L5797" t="s">
        <v>12880</v>
      </c>
      <c r="M5797" t="s">
        <v>964</v>
      </c>
      <c r="N5797" t="s">
        <v>258</v>
      </c>
      <c r="O5797" t="s">
        <v>6302</v>
      </c>
    </row>
    <row r="5798" spans="1:15" x14ac:dyDescent="0.25">
      <c r="A5798">
        <v>5032</v>
      </c>
      <c r="B5798" t="s">
        <v>12878</v>
      </c>
      <c r="C5798" t="s">
        <v>966</v>
      </c>
      <c r="D5798" t="s">
        <v>967</v>
      </c>
      <c r="E5798">
        <v>60</v>
      </c>
      <c r="F5798">
        <v>12</v>
      </c>
      <c r="G5798" t="s">
        <v>12886</v>
      </c>
      <c r="H5798" t="s">
        <v>11144</v>
      </c>
      <c r="I5798" t="s">
        <v>265</v>
      </c>
      <c r="J5798" s="25">
        <v>46039</v>
      </c>
      <c r="K5798" s="25">
        <v>46039</v>
      </c>
      <c r="L5798" t="s">
        <v>12880</v>
      </c>
      <c r="M5798" t="s">
        <v>964</v>
      </c>
      <c r="N5798" t="s">
        <v>258</v>
      </c>
      <c r="O5798" t="s">
        <v>6302</v>
      </c>
    </row>
    <row r="5799" spans="1:15" x14ac:dyDescent="0.25">
      <c r="A5799">
        <v>5033</v>
      </c>
      <c r="B5799" t="s">
        <v>12878</v>
      </c>
      <c r="C5799" t="s">
        <v>966</v>
      </c>
      <c r="D5799" t="s">
        <v>967</v>
      </c>
      <c r="E5799">
        <v>60</v>
      </c>
      <c r="F5799">
        <v>12</v>
      </c>
      <c r="G5799" t="s">
        <v>12887</v>
      </c>
      <c r="H5799" t="s">
        <v>11144</v>
      </c>
      <c r="I5799" t="s">
        <v>265</v>
      </c>
      <c r="J5799" s="25">
        <v>46039</v>
      </c>
      <c r="K5799" s="25">
        <v>46039</v>
      </c>
      <c r="L5799" t="s">
        <v>12880</v>
      </c>
      <c r="M5799" t="s">
        <v>964</v>
      </c>
      <c r="N5799" t="s">
        <v>258</v>
      </c>
      <c r="O5799" t="s">
        <v>6302</v>
      </c>
    </row>
    <row r="5800" spans="1:15" x14ac:dyDescent="0.25">
      <c r="A5800">
        <v>5034</v>
      </c>
      <c r="B5800" t="s">
        <v>12878</v>
      </c>
      <c r="C5800" t="s">
        <v>966</v>
      </c>
      <c r="D5800" t="s">
        <v>967</v>
      </c>
      <c r="E5800">
        <v>60</v>
      </c>
      <c r="F5800">
        <v>12</v>
      </c>
      <c r="G5800" t="s">
        <v>12888</v>
      </c>
      <c r="H5800" t="s">
        <v>11144</v>
      </c>
      <c r="I5800" t="s">
        <v>265</v>
      </c>
      <c r="J5800" s="25">
        <v>46039</v>
      </c>
      <c r="K5800" s="25">
        <v>46039</v>
      </c>
      <c r="L5800" t="s">
        <v>12880</v>
      </c>
      <c r="M5800" t="s">
        <v>964</v>
      </c>
      <c r="N5800" t="s">
        <v>258</v>
      </c>
      <c r="O5800" t="s">
        <v>6302</v>
      </c>
    </row>
    <row r="5801" spans="1:15" x14ac:dyDescent="0.25">
      <c r="A5801">
        <v>5035</v>
      </c>
      <c r="B5801" t="s">
        <v>12878</v>
      </c>
      <c r="C5801" t="s">
        <v>966</v>
      </c>
      <c r="D5801" t="s">
        <v>967</v>
      </c>
      <c r="E5801">
        <v>60</v>
      </c>
      <c r="F5801">
        <v>12</v>
      </c>
      <c r="G5801" t="s">
        <v>12889</v>
      </c>
      <c r="H5801" t="s">
        <v>11144</v>
      </c>
      <c r="I5801" t="s">
        <v>265</v>
      </c>
      <c r="J5801" s="25">
        <v>46039</v>
      </c>
      <c r="K5801" s="25">
        <v>46039</v>
      </c>
      <c r="L5801" t="s">
        <v>12880</v>
      </c>
      <c r="M5801" t="s">
        <v>964</v>
      </c>
      <c r="N5801" t="s">
        <v>258</v>
      </c>
      <c r="O5801" t="s">
        <v>6302</v>
      </c>
    </row>
    <row r="5802" spans="1:15" x14ac:dyDescent="0.25">
      <c r="A5802">
        <v>5028</v>
      </c>
      <c r="B5802" t="s">
        <v>12040</v>
      </c>
      <c r="C5802" t="s">
        <v>966</v>
      </c>
      <c r="D5802" t="s">
        <v>967</v>
      </c>
      <c r="E5802">
        <v>30</v>
      </c>
      <c r="F5802">
        <v>6</v>
      </c>
      <c r="G5802" t="s">
        <v>12890</v>
      </c>
      <c r="H5802" t="s">
        <v>11144</v>
      </c>
      <c r="I5802" t="s">
        <v>265</v>
      </c>
      <c r="J5802" s="25">
        <v>46039</v>
      </c>
      <c r="K5802" s="25">
        <v>46039</v>
      </c>
      <c r="L5802" t="s">
        <v>12880</v>
      </c>
      <c r="M5802" t="s">
        <v>964</v>
      </c>
      <c r="N5802" t="s">
        <v>258</v>
      </c>
      <c r="O5802" t="s">
        <v>6302</v>
      </c>
    </row>
    <row r="5803" spans="1:15" x14ac:dyDescent="0.25">
      <c r="A5803">
        <v>4987</v>
      </c>
      <c r="B5803" t="s">
        <v>12069</v>
      </c>
      <c r="C5803" t="s">
        <v>966</v>
      </c>
      <c r="D5803" t="s">
        <v>967</v>
      </c>
      <c r="E5803">
        <v>60</v>
      </c>
      <c r="F5803">
        <v>12</v>
      </c>
      <c r="G5803" t="s">
        <v>12891</v>
      </c>
      <c r="H5803" t="s">
        <v>11145</v>
      </c>
      <c r="I5803" t="s">
        <v>265</v>
      </c>
      <c r="J5803" s="25">
        <v>46039</v>
      </c>
      <c r="K5803" s="25">
        <v>46039</v>
      </c>
      <c r="L5803" t="s">
        <v>12880</v>
      </c>
      <c r="M5803" t="s">
        <v>964</v>
      </c>
      <c r="N5803" t="s">
        <v>258</v>
      </c>
      <c r="O5803" t="s">
        <v>6302</v>
      </c>
    </row>
    <row r="5804" spans="1:15" x14ac:dyDescent="0.25">
      <c r="A5804">
        <v>4968</v>
      </c>
      <c r="B5804" t="s">
        <v>12123</v>
      </c>
      <c r="C5804" t="s">
        <v>966</v>
      </c>
      <c r="D5804" t="s">
        <v>967</v>
      </c>
      <c r="E5804">
        <v>60</v>
      </c>
      <c r="F5804">
        <v>12</v>
      </c>
      <c r="G5804" t="s">
        <v>12892</v>
      </c>
      <c r="H5804" t="s">
        <v>11145</v>
      </c>
      <c r="I5804" t="s">
        <v>265</v>
      </c>
      <c r="J5804" s="25">
        <v>46039</v>
      </c>
      <c r="K5804" s="25">
        <v>46039</v>
      </c>
      <c r="L5804" t="s">
        <v>12880</v>
      </c>
      <c r="M5804" t="s">
        <v>964</v>
      </c>
      <c r="N5804" t="s">
        <v>258</v>
      </c>
      <c r="O5804" t="s">
        <v>6302</v>
      </c>
    </row>
    <row r="5805" spans="1:15" x14ac:dyDescent="0.25">
      <c r="A5805">
        <v>4967</v>
      </c>
      <c r="B5805" t="s">
        <v>12235</v>
      </c>
      <c r="C5805" t="s">
        <v>966</v>
      </c>
      <c r="D5805" t="s">
        <v>967</v>
      </c>
      <c r="E5805">
        <v>60</v>
      </c>
      <c r="F5805">
        <v>12</v>
      </c>
      <c r="G5805" t="s">
        <v>12893</v>
      </c>
      <c r="H5805" t="s">
        <v>11145</v>
      </c>
      <c r="I5805" t="s">
        <v>265</v>
      </c>
      <c r="J5805" s="25">
        <v>46039</v>
      </c>
      <c r="K5805" s="25">
        <v>46039</v>
      </c>
      <c r="L5805" t="s">
        <v>12880</v>
      </c>
      <c r="M5805" t="s">
        <v>964</v>
      </c>
      <c r="N5805" t="s">
        <v>258</v>
      </c>
      <c r="O5805" t="s">
        <v>6302</v>
      </c>
    </row>
    <row r="5806" spans="1:15" x14ac:dyDescent="0.25">
      <c r="A5806">
        <v>4988</v>
      </c>
      <c r="B5806" t="s">
        <v>12069</v>
      </c>
      <c r="C5806" t="s">
        <v>966</v>
      </c>
      <c r="D5806" t="s">
        <v>967</v>
      </c>
      <c r="E5806">
        <v>60</v>
      </c>
      <c r="F5806">
        <v>12</v>
      </c>
      <c r="G5806" t="s">
        <v>12894</v>
      </c>
      <c r="H5806" t="s">
        <v>11145</v>
      </c>
      <c r="I5806" t="s">
        <v>265</v>
      </c>
      <c r="J5806" s="25">
        <v>46039</v>
      </c>
      <c r="K5806" s="25">
        <v>46039</v>
      </c>
      <c r="L5806" t="s">
        <v>12880</v>
      </c>
      <c r="M5806" t="s">
        <v>964</v>
      </c>
      <c r="N5806" t="s">
        <v>258</v>
      </c>
      <c r="O5806" t="s">
        <v>6302</v>
      </c>
    </row>
    <row r="5807" spans="1:15" x14ac:dyDescent="0.25">
      <c r="A5807">
        <v>4969</v>
      </c>
      <c r="B5807" t="s">
        <v>12895</v>
      </c>
      <c r="C5807" t="s">
        <v>966</v>
      </c>
      <c r="D5807" t="s">
        <v>967</v>
      </c>
      <c r="E5807">
        <v>60</v>
      </c>
      <c r="F5807">
        <v>12</v>
      </c>
      <c r="G5807" t="s">
        <v>12896</v>
      </c>
      <c r="H5807" t="s">
        <v>11145</v>
      </c>
      <c r="I5807" t="s">
        <v>265</v>
      </c>
      <c r="J5807" s="25">
        <v>46039</v>
      </c>
      <c r="K5807" s="25">
        <v>46039</v>
      </c>
      <c r="L5807" t="s">
        <v>12880</v>
      </c>
      <c r="M5807" t="s">
        <v>964</v>
      </c>
      <c r="N5807" t="s">
        <v>258</v>
      </c>
      <c r="O5807" t="s">
        <v>6302</v>
      </c>
    </row>
    <row r="5808" spans="1:15" x14ac:dyDescent="0.25">
      <c r="A5808">
        <v>4970</v>
      </c>
      <c r="B5808" t="s">
        <v>12895</v>
      </c>
      <c r="C5808" t="s">
        <v>966</v>
      </c>
      <c r="D5808" t="s">
        <v>967</v>
      </c>
      <c r="E5808">
        <v>60</v>
      </c>
      <c r="F5808">
        <v>12</v>
      </c>
      <c r="G5808" t="s">
        <v>12897</v>
      </c>
      <c r="H5808" t="s">
        <v>11145</v>
      </c>
      <c r="I5808" t="s">
        <v>265</v>
      </c>
      <c r="J5808" s="25">
        <v>46039</v>
      </c>
      <c r="K5808" s="25">
        <v>46039</v>
      </c>
      <c r="L5808" t="s">
        <v>12880</v>
      </c>
      <c r="M5808" t="s">
        <v>964</v>
      </c>
      <c r="N5808" t="s">
        <v>258</v>
      </c>
      <c r="O5808" t="s">
        <v>6302</v>
      </c>
    </row>
    <row r="5809" spans="1:15" x14ac:dyDescent="0.25">
      <c r="A5809">
        <v>4971</v>
      </c>
      <c r="B5809" t="s">
        <v>12895</v>
      </c>
      <c r="C5809" t="s">
        <v>966</v>
      </c>
      <c r="D5809" t="s">
        <v>967</v>
      </c>
      <c r="E5809">
        <v>60</v>
      </c>
      <c r="F5809">
        <v>12</v>
      </c>
      <c r="G5809" t="s">
        <v>12898</v>
      </c>
      <c r="H5809" t="s">
        <v>11145</v>
      </c>
      <c r="I5809" t="s">
        <v>265</v>
      </c>
      <c r="J5809" s="25">
        <v>46039</v>
      </c>
      <c r="K5809" s="25">
        <v>46039</v>
      </c>
      <c r="L5809" t="s">
        <v>12880</v>
      </c>
      <c r="M5809" t="s">
        <v>964</v>
      </c>
      <c r="N5809" t="s">
        <v>258</v>
      </c>
      <c r="O5809" t="s">
        <v>6302</v>
      </c>
    </row>
    <row r="5810" spans="1:15" x14ac:dyDescent="0.25">
      <c r="A5810">
        <v>4989</v>
      </c>
      <c r="B5810" t="s">
        <v>12069</v>
      </c>
      <c r="C5810" t="s">
        <v>966</v>
      </c>
      <c r="D5810" t="s">
        <v>967</v>
      </c>
      <c r="E5810">
        <v>60</v>
      </c>
      <c r="F5810">
        <v>12</v>
      </c>
      <c r="G5810" t="s">
        <v>12899</v>
      </c>
      <c r="H5810" t="s">
        <v>11145</v>
      </c>
      <c r="I5810" t="s">
        <v>265</v>
      </c>
      <c r="J5810" s="25">
        <v>46039</v>
      </c>
      <c r="K5810" s="25">
        <v>46039</v>
      </c>
      <c r="L5810" t="s">
        <v>12880</v>
      </c>
      <c r="M5810" t="s">
        <v>964</v>
      </c>
      <c r="N5810" t="s">
        <v>258</v>
      </c>
      <c r="O5810" t="s">
        <v>6302</v>
      </c>
    </row>
    <row r="5811" spans="1:15" x14ac:dyDescent="0.25">
      <c r="A5811">
        <v>4990</v>
      </c>
      <c r="B5811" t="s">
        <v>12069</v>
      </c>
      <c r="C5811" t="s">
        <v>966</v>
      </c>
      <c r="D5811" t="s">
        <v>967</v>
      </c>
      <c r="E5811">
        <v>60</v>
      </c>
      <c r="F5811">
        <v>12</v>
      </c>
      <c r="G5811" t="s">
        <v>12900</v>
      </c>
      <c r="H5811" t="s">
        <v>11145</v>
      </c>
      <c r="I5811" t="s">
        <v>265</v>
      </c>
      <c r="J5811" s="25">
        <v>46039</v>
      </c>
      <c r="K5811" s="25">
        <v>46039</v>
      </c>
      <c r="L5811" t="s">
        <v>12880</v>
      </c>
      <c r="M5811" t="s">
        <v>964</v>
      </c>
      <c r="N5811" t="s">
        <v>258</v>
      </c>
      <c r="O5811" t="s">
        <v>6302</v>
      </c>
    </row>
    <row r="5812" spans="1:15" x14ac:dyDescent="0.25">
      <c r="A5812">
        <v>4991</v>
      </c>
      <c r="B5812" t="s">
        <v>12069</v>
      </c>
      <c r="C5812" t="s">
        <v>966</v>
      </c>
      <c r="D5812" t="s">
        <v>967</v>
      </c>
      <c r="E5812">
        <v>60</v>
      </c>
      <c r="F5812">
        <v>12</v>
      </c>
      <c r="G5812" t="s">
        <v>12901</v>
      </c>
      <c r="H5812" t="s">
        <v>11145</v>
      </c>
      <c r="I5812" t="s">
        <v>265</v>
      </c>
      <c r="J5812" s="25">
        <v>46039</v>
      </c>
      <c r="K5812" s="25">
        <v>46039</v>
      </c>
      <c r="L5812" t="s">
        <v>12880</v>
      </c>
      <c r="M5812" t="s">
        <v>964</v>
      </c>
      <c r="N5812" t="s">
        <v>258</v>
      </c>
      <c r="O5812" t="s">
        <v>6302</v>
      </c>
    </row>
    <row r="5813" spans="1:15" x14ac:dyDescent="0.25">
      <c r="A5813">
        <v>4992</v>
      </c>
      <c r="B5813" t="s">
        <v>12069</v>
      </c>
      <c r="C5813" t="s">
        <v>966</v>
      </c>
      <c r="D5813" t="s">
        <v>967</v>
      </c>
      <c r="E5813">
        <v>60</v>
      </c>
      <c r="F5813">
        <v>12</v>
      </c>
      <c r="G5813" t="s">
        <v>12902</v>
      </c>
      <c r="H5813" t="s">
        <v>11145</v>
      </c>
      <c r="I5813" t="s">
        <v>265</v>
      </c>
      <c r="J5813" s="25">
        <v>46039</v>
      </c>
      <c r="K5813" s="25">
        <v>46039</v>
      </c>
      <c r="L5813" t="s">
        <v>12880</v>
      </c>
      <c r="M5813" t="s">
        <v>964</v>
      </c>
      <c r="N5813" t="s">
        <v>258</v>
      </c>
      <c r="O5813" t="s">
        <v>6302</v>
      </c>
    </row>
    <row r="5814" spans="1:15" x14ac:dyDescent="0.25">
      <c r="A5814">
        <v>4993</v>
      </c>
      <c r="B5814" t="s">
        <v>12069</v>
      </c>
      <c r="C5814" t="s">
        <v>966</v>
      </c>
      <c r="D5814" t="s">
        <v>967</v>
      </c>
      <c r="E5814">
        <v>60</v>
      </c>
      <c r="F5814">
        <v>12</v>
      </c>
      <c r="G5814" t="s">
        <v>12903</v>
      </c>
      <c r="H5814" t="s">
        <v>11145</v>
      </c>
      <c r="I5814" t="s">
        <v>265</v>
      </c>
      <c r="J5814" s="25">
        <v>46039</v>
      </c>
      <c r="K5814" s="25">
        <v>46039</v>
      </c>
      <c r="L5814" t="s">
        <v>12880</v>
      </c>
      <c r="M5814" t="s">
        <v>964</v>
      </c>
      <c r="N5814" t="s">
        <v>258</v>
      </c>
      <c r="O5814" t="s">
        <v>6302</v>
      </c>
    </row>
    <row r="5815" spans="1:15" x14ac:dyDescent="0.25">
      <c r="A5815">
        <v>4994</v>
      </c>
      <c r="B5815" t="s">
        <v>12069</v>
      </c>
      <c r="C5815" t="s">
        <v>966</v>
      </c>
      <c r="D5815" t="s">
        <v>967</v>
      </c>
      <c r="E5815">
        <v>60</v>
      </c>
      <c r="F5815">
        <v>12</v>
      </c>
      <c r="G5815" t="s">
        <v>12904</v>
      </c>
      <c r="H5815" t="s">
        <v>11145</v>
      </c>
      <c r="I5815" t="s">
        <v>265</v>
      </c>
      <c r="J5815" s="25">
        <v>46039</v>
      </c>
      <c r="K5815" s="25">
        <v>46039</v>
      </c>
      <c r="L5815" t="s">
        <v>12880</v>
      </c>
      <c r="M5815" t="s">
        <v>964</v>
      </c>
      <c r="N5815" t="s">
        <v>258</v>
      </c>
      <c r="O5815" t="s">
        <v>6302</v>
      </c>
    </row>
    <row r="5816" spans="1:15" x14ac:dyDescent="0.25">
      <c r="A5816">
        <v>4972</v>
      </c>
      <c r="B5816" t="s">
        <v>12895</v>
      </c>
      <c r="C5816" t="s">
        <v>966</v>
      </c>
      <c r="D5816" t="s">
        <v>967</v>
      </c>
      <c r="E5816">
        <v>60</v>
      </c>
      <c r="F5816">
        <v>12</v>
      </c>
      <c r="G5816" t="s">
        <v>12905</v>
      </c>
      <c r="H5816" t="s">
        <v>11145</v>
      </c>
      <c r="I5816" t="s">
        <v>265</v>
      </c>
      <c r="J5816" s="25">
        <v>46039</v>
      </c>
      <c r="K5816" s="25">
        <v>46039</v>
      </c>
      <c r="L5816" t="s">
        <v>12880</v>
      </c>
      <c r="M5816" t="s">
        <v>964</v>
      </c>
      <c r="N5816" t="s">
        <v>258</v>
      </c>
      <c r="O5816" t="s">
        <v>6302</v>
      </c>
    </row>
    <row r="5817" spans="1:15" x14ac:dyDescent="0.25">
      <c r="A5817">
        <v>4973</v>
      </c>
      <c r="B5817" t="s">
        <v>12895</v>
      </c>
      <c r="C5817" t="s">
        <v>966</v>
      </c>
      <c r="D5817" t="s">
        <v>967</v>
      </c>
      <c r="E5817">
        <v>60</v>
      </c>
      <c r="F5817">
        <v>12</v>
      </c>
      <c r="G5817" t="s">
        <v>12906</v>
      </c>
      <c r="H5817" t="s">
        <v>11145</v>
      </c>
      <c r="I5817" t="s">
        <v>265</v>
      </c>
      <c r="J5817" s="25">
        <v>46039</v>
      </c>
      <c r="K5817" s="25">
        <v>46039</v>
      </c>
      <c r="L5817" t="s">
        <v>12880</v>
      </c>
      <c r="M5817" t="s">
        <v>964</v>
      </c>
      <c r="N5817" t="s">
        <v>258</v>
      </c>
      <c r="O5817" t="s">
        <v>6302</v>
      </c>
    </row>
    <row r="5818" spans="1:15" x14ac:dyDescent="0.25">
      <c r="A5818">
        <v>4974</v>
      </c>
      <c r="B5818" t="s">
        <v>12895</v>
      </c>
      <c r="C5818" t="s">
        <v>966</v>
      </c>
      <c r="D5818" t="s">
        <v>967</v>
      </c>
      <c r="E5818">
        <v>60</v>
      </c>
      <c r="F5818">
        <v>12</v>
      </c>
      <c r="G5818" t="s">
        <v>12907</v>
      </c>
      <c r="H5818" t="s">
        <v>11145</v>
      </c>
      <c r="I5818" t="s">
        <v>265</v>
      </c>
      <c r="J5818" s="25">
        <v>46039</v>
      </c>
      <c r="K5818" s="25">
        <v>46039</v>
      </c>
      <c r="L5818" t="s">
        <v>12880</v>
      </c>
      <c r="M5818" t="s">
        <v>964</v>
      </c>
      <c r="N5818" t="s">
        <v>258</v>
      </c>
      <c r="O5818" t="s">
        <v>6302</v>
      </c>
    </row>
    <row r="5819" spans="1:15" x14ac:dyDescent="0.25">
      <c r="A5819">
        <v>4975</v>
      </c>
      <c r="B5819" t="s">
        <v>12895</v>
      </c>
      <c r="C5819" t="s">
        <v>966</v>
      </c>
      <c r="D5819" t="s">
        <v>967</v>
      </c>
      <c r="E5819">
        <v>60</v>
      </c>
      <c r="F5819">
        <v>12</v>
      </c>
      <c r="G5819" t="s">
        <v>12908</v>
      </c>
      <c r="H5819" t="s">
        <v>11145</v>
      </c>
      <c r="I5819" t="s">
        <v>265</v>
      </c>
      <c r="J5819" s="25">
        <v>46039</v>
      </c>
      <c r="K5819" s="25">
        <v>46039</v>
      </c>
      <c r="L5819" t="s">
        <v>12880</v>
      </c>
      <c r="M5819" t="s">
        <v>964</v>
      </c>
      <c r="N5819" t="s">
        <v>258</v>
      </c>
      <c r="O5819" t="s">
        <v>6302</v>
      </c>
    </row>
    <row r="5820" spans="1:15" x14ac:dyDescent="0.25">
      <c r="A5820">
        <v>4976</v>
      </c>
      <c r="B5820" t="s">
        <v>12895</v>
      </c>
      <c r="C5820" t="s">
        <v>966</v>
      </c>
      <c r="D5820" t="s">
        <v>967</v>
      </c>
      <c r="E5820">
        <v>60</v>
      </c>
      <c r="F5820">
        <v>12</v>
      </c>
      <c r="G5820" t="s">
        <v>12909</v>
      </c>
      <c r="H5820" t="s">
        <v>11145</v>
      </c>
      <c r="I5820" t="s">
        <v>265</v>
      </c>
      <c r="J5820" s="25">
        <v>46039</v>
      </c>
      <c r="K5820" s="25">
        <v>46039</v>
      </c>
      <c r="L5820" t="s">
        <v>12880</v>
      </c>
      <c r="M5820" t="s">
        <v>964</v>
      </c>
      <c r="N5820" t="s">
        <v>258</v>
      </c>
      <c r="O5820" t="s">
        <v>6302</v>
      </c>
    </row>
    <row r="5821" spans="1:15" x14ac:dyDescent="0.25">
      <c r="A5821">
        <v>4977</v>
      </c>
      <c r="B5821" t="s">
        <v>12895</v>
      </c>
      <c r="C5821" t="s">
        <v>966</v>
      </c>
      <c r="D5821" t="s">
        <v>967</v>
      </c>
      <c r="E5821">
        <v>60</v>
      </c>
      <c r="F5821">
        <v>12</v>
      </c>
      <c r="G5821" t="s">
        <v>12910</v>
      </c>
      <c r="H5821" t="s">
        <v>11145</v>
      </c>
      <c r="I5821" t="s">
        <v>265</v>
      </c>
      <c r="J5821" s="25">
        <v>46039</v>
      </c>
      <c r="K5821" s="25">
        <v>46039</v>
      </c>
      <c r="L5821" t="s">
        <v>12880</v>
      </c>
      <c r="M5821" t="s">
        <v>964</v>
      </c>
      <c r="N5821" t="s">
        <v>258</v>
      </c>
      <c r="O5821" t="s">
        <v>6302</v>
      </c>
    </row>
    <row r="5822" spans="1:15" x14ac:dyDescent="0.25">
      <c r="A5822">
        <v>4978</v>
      </c>
      <c r="B5822" t="s">
        <v>12895</v>
      </c>
      <c r="C5822" t="s">
        <v>966</v>
      </c>
      <c r="D5822" t="s">
        <v>967</v>
      </c>
      <c r="E5822">
        <v>60</v>
      </c>
      <c r="F5822">
        <v>12</v>
      </c>
      <c r="G5822" t="s">
        <v>12911</v>
      </c>
      <c r="H5822" t="s">
        <v>11145</v>
      </c>
      <c r="I5822" t="s">
        <v>265</v>
      </c>
      <c r="J5822" s="25">
        <v>46039</v>
      </c>
      <c r="K5822" s="25">
        <v>46039</v>
      </c>
      <c r="L5822" t="s">
        <v>12880</v>
      </c>
      <c r="M5822" t="s">
        <v>964</v>
      </c>
      <c r="N5822" t="s">
        <v>258</v>
      </c>
      <c r="O5822" t="s">
        <v>6302</v>
      </c>
    </row>
    <row r="5823" spans="1:15" x14ac:dyDescent="0.25">
      <c r="A5823">
        <v>4979</v>
      </c>
      <c r="B5823" t="s">
        <v>12895</v>
      </c>
      <c r="C5823" t="s">
        <v>966</v>
      </c>
      <c r="D5823" t="s">
        <v>967</v>
      </c>
      <c r="E5823">
        <v>60</v>
      </c>
      <c r="F5823">
        <v>12</v>
      </c>
      <c r="G5823" t="s">
        <v>12912</v>
      </c>
      <c r="H5823" t="s">
        <v>11145</v>
      </c>
      <c r="I5823" t="s">
        <v>265</v>
      </c>
      <c r="J5823" s="25">
        <v>46039</v>
      </c>
      <c r="K5823" s="25">
        <v>46039</v>
      </c>
      <c r="L5823" t="s">
        <v>12880</v>
      </c>
      <c r="M5823" t="s">
        <v>964</v>
      </c>
      <c r="N5823" t="s">
        <v>258</v>
      </c>
      <c r="O5823" t="s">
        <v>6302</v>
      </c>
    </row>
    <row r="5824" spans="1:15" x14ac:dyDescent="0.25">
      <c r="A5824">
        <v>4980</v>
      </c>
      <c r="B5824" t="s">
        <v>12895</v>
      </c>
      <c r="C5824" t="s">
        <v>966</v>
      </c>
      <c r="D5824" t="s">
        <v>967</v>
      </c>
      <c r="E5824">
        <v>60</v>
      </c>
      <c r="F5824">
        <v>12</v>
      </c>
      <c r="G5824" t="s">
        <v>12913</v>
      </c>
      <c r="H5824" t="s">
        <v>11145</v>
      </c>
      <c r="I5824" t="s">
        <v>265</v>
      </c>
      <c r="J5824" s="25">
        <v>46039</v>
      </c>
      <c r="K5824" s="25">
        <v>46039</v>
      </c>
      <c r="L5824" t="s">
        <v>12880</v>
      </c>
      <c r="M5824" t="s">
        <v>964</v>
      </c>
      <c r="N5824" t="s">
        <v>258</v>
      </c>
      <c r="O5824" t="s">
        <v>6302</v>
      </c>
    </row>
    <row r="5825" spans="1:15" x14ac:dyDescent="0.25">
      <c r="A5825">
        <v>4981</v>
      </c>
      <c r="B5825" t="s">
        <v>12895</v>
      </c>
      <c r="C5825" t="s">
        <v>966</v>
      </c>
      <c r="D5825" t="s">
        <v>967</v>
      </c>
      <c r="E5825">
        <v>60</v>
      </c>
      <c r="F5825">
        <v>12</v>
      </c>
      <c r="G5825" t="s">
        <v>12914</v>
      </c>
      <c r="H5825" t="s">
        <v>11145</v>
      </c>
      <c r="I5825" t="s">
        <v>265</v>
      </c>
      <c r="J5825" s="25">
        <v>46039</v>
      </c>
      <c r="K5825" s="25">
        <v>46039</v>
      </c>
      <c r="L5825" t="s">
        <v>12880</v>
      </c>
      <c r="M5825" t="s">
        <v>964</v>
      </c>
      <c r="N5825" t="s">
        <v>258</v>
      </c>
      <c r="O5825" t="s">
        <v>6302</v>
      </c>
    </row>
    <row r="5826" spans="1:15" x14ac:dyDescent="0.25">
      <c r="A5826">
        <v>4995</v>
      </c>
      <c r="B5826" t="s">
        <v>12069</v>
      </c>
      <c r="C5826" t="s">
        <v>966</v>
      </c>
      <c r="D5826" t="s">
        <v>967</v>
      </c>
      <c r="E5826">
        <v>60</v>
      </c>
      <c r="F5826">
        <v>12</v>
      </c>
      <c r="G5826" t="s">
        <v>12915</v>
      </c>
      <c r="H5826" t="s">
        <v>11145</v>
      </c>
      <c r="I5826" t="s">
        <v>265</v>
      </c>
      <c r="J5826" s="25">
        <v>46039</v>
      </c>
      <c r="K5826" s="25">
        <v>46039</v>
      </c>
      <c r="L5826" t="s">
        <v>12880</v>
      </c>
      <c r="M5826" t="s">
        <v>964</v>
      </c>
      <c r="N5826" t="s">
        <v>258</v>
      </c>
      <c r="O5826" t="s">
        <v>6302</v>
      </c>
    </row>
    <row r="5827" spans="1:15" x14ac:dyDescent="0.25">
      <c r="A5827">
        <v>4996</v>
      </c>
      <c r="B5827" t="s">
        <v>12069</v>
      </c>
      <c r="C5827" t="s">
        <v>966</v>
      </c>
      <c r="D5827" t="s">
        <v>967</v>
      </c>
      <c r="E5827">
        <v>60</v>
      </c>
      <c r="F5827">
        <v>12</v>
      </c>
      <c r="G5827" t="s">
        <v>12916</v>
      </c>
      <c r="H5827" t="s">
        <v>11145</v>
      </c>
      <c r="I5827" t="s">
        <v>265</v>
      </c>
      <c r="J5827" s="25">
        <v>46039</v>
      </c>
      <c r="K5827" s="25">
        <v>46039</v>
      </c>
      <c r="L5827" t="s">
        <v>12880</v>
      </c>
      <c r="M5827" t="s">
        <v>964</v>
      </c>
      <c r="N5827" t="s">
        <v>258</v>
      </c>
      <c r="O5827" t="s">
        <v>6302</v>
      </c>
    </row>
    <row r="5828" spans="1:15" x14ac:dyDescent="0.25">
      <c r="A5828">
        <v>4997</v>
      </c>
      <c r="B5828" t="s">
        <v>12917</v>
      </c>
      <c r="C5828" t="s">
        <v>966</v>
      </c>
      <c r="D5828" t="s">
        <v>967</v>
      </c>
      <c r="E5828">
        <v>60</v>
      </c>
      <c r="F5828">
        <v>12</v>
      </c>
      <c r="G5828" t="s">
        <v>12918</v>
      </c>
      <c r="H5828" t="s">
        <v>11145</v>
      </c>
      <c r="I5828" t="s">
        <v>265</v>
      </c>
      <c r="J5828" s="25">
        <v>46039</v>
      </c>
      <c r="K5828" s="25">
        <v>46039</v>
      </c>
      <c r="L5828" t="s">
        <v>12880</v>
      </c>
      <c r="M5828" t="s">
        <v>964</v>
      </c>
      <c r="N5828" t="s">
        <v>258</v>
      </c>
      <c r="O5828" t="s">
        <v>6302</v>
      </c>
    </row>
    <row r="5829" spans="1:15" x14ac:dyDescent="0.25">
      <c r="A5829">
        <v>5015</v>
      </c>
      <c r="B5829" t="s">
        <v>12112</v>
      </c>
      <c r="C5829" t="s">
        <v>966</v>
      </c>
      <c r="D5829" t="s">
        <v>967</v>
      </c>
      <c r="E5829">
        <v>60</v>
      </c>
      <c r="F5829">
        <v>12</v>
      </c>
      <c r="G5829" t="s">
        <v>12919</v>
      </c>
      <c r="H5829" t="s">
        <v>11145</v>
      </c>
      <c r="I5829" t="s">
        <v>265</v>
      </c>
      <c r="J5829" s="25">
        <v>46039</v>
      </c>
      <c r="K5829" s="25">
        <v>46039</v>
      </c>
      <c r="L5829" t="s">
        <v>12880</v>
      </c>
      <c r="M5829" t="s">
        <v>964</v>
      </c>
      <c r="N5829" t="s">
        <v>258</v>
      </c>
      <c r="O5829" t="s">
        <v>6302</v>
      </c>
    </row>
    <row r="5830" spans="1:15" x14ac:dyDescent="0.25">
      <c r="A5830">
        <v>4982</v>
      </c>
      <c r="B5830" t="s">
        <v>12895</v>
      </c>
      <c r="C5830" t="s">
        <v>966</v>
      </c>
      <c r="D5830" t="s">
        <v>967</v>
      </c>
      <c r="E5830">
        <v>60</v>
      </c>
      <c r="F5830">
        <v>12</v>
      </c>
      <c r="G5830" t="s">
        <v>12920</v>
      </c>
      <c r="H5830" t="s">
        <v>11145</v>
      </c>
      <c r="I5830" t="s">
        <v>265</v>
      </c>
      <c r="J5830" s="25">
        <v>46039</v>
      </c>
      <c r="K5830" s="25">
        <v>46039</v>
      </c>
      <c r="L5830" t="s">
        <v>12880</v>
      </c>
      <c r="M5830" t="s">
        <v>964</v>
      </c>
      <c r="N5830" t="s">
        <v>258</v>
      </c>
      <c r="O5830" t="s">
        <v>6302</v>
      </c>
    </row>
    <row r="5831" spans="1:15" x14ac:dyDescent="0.25">
      <c r="A5831">
        <v>4983</v>
      </c>
      <c r="B5831" t="s">
        <v>12895</v>
      </c>
      <c r="C5831" t="s">
        <v>966</v>
      </c>
      <c r="D5831" t="s">
        <v>967</v>
      </c>
      <c r="E5831">
        <v>60</v>
      </c>
      <c r="F5831">
        <v>12</v>
      </c>
      <c r="G5831" t="s">
        <v>12921</v>
      </c>
      <c r="H5831" t="s">
        <v>11145</v>
      </c>
      <c r="I5831" t="s">
        <v>265</v>
      </c>
      <c r="J5831" s="25">
        <v>46039</v>
      </c>
      <c r="K5831" s="25">
        <v>46039</v>
      </c>
      <c r="L5831" t="s">
        <v>12880</v>
      </c>
      <c r="M5831" t="s">
        <v>964</v>
      </c>
      <c r="N5831" t="s">
        <v>258</v>
      </c>
      <c r="O5831" t="s">
        <v>6302</v>
      </c>
    </row>
    <row r="5832" spans="1:15" x14ac:dyDescent="0.25">
      <c r="A5832">
        <v>4984</v>
      </c>
      <c r="B5832" t="s">
        <v>12895</v>
      </c>
      <c r="C5832" t="s">
        <v>966</v>
      </c>
      <c r="D5832" t="s">
        <v>967</v>
      </c>
      <c r="E5832">
        <v>60</v>
      </c>
      <c r="F5832">
        <v>12</v>
      </c>
      <c r="G5832" t="s">
        <v>12922</v>
      </c>
      <c r="H5832" t="s">
        <v>11145</v>
      </c>
      <c r="I5832" t="s">
        <v>265</v>
      </c>
      <c r="J5832" s="25">
        <v>46039</v>
      </c>
      <c r="K5832" s="25">
        <v>46039</v>
      </c>
      <c r="L5832" t="s">
        <v>12880</v>
      </c>
      <c r="M5832" t="s">
        <v>964</v>
      </c>
      <c r="N5832" t="s">
        <v>258</v>
      </c>
      <c r="O5832" t="s">
        <v>6302</v>
      </c>
    </row>
    <row r="5833" spans="1:15" x14ac:dyDescent="0.25">
      <c r="A5833">
        <v>4985</v>
      </c>
      <c r="B5833" t="s">
        <v>12895</v>
      </c>
      <c r="C5833" t="s">
        <v>966</v>
      </c>
      <c r="D5833" t="s">
        <v>967</v>
      </c>
      <c r="E5833">
        <v>60</v>
      </c>
      <c r="F5833">
        <v>12</v>
      </c>
      <c r="G5833" t="s">
        <v>12923</v>
      </c>
      <c r="H5833" t="s">
        <v>11145</v>
      </c>
      <c r="I5833" t="s">
        <v>265</v>
      </c>
      <c r="J5833" s="25">
        <v>46039</v>
      </c>
      <c r="K5833" s="25">
        <v>46039</v>
      </c>
      <c r="L5833" t="s">
        <v>12880</v>
      </c>
      <c r="M5833" t="s">
        <v>964</v>
      </c>
      <c r="N5833" t="s">
        <v>258</v>
      </c>
      <c r="O5833" t="s">
        <v>6302</v>
      </c>
    </row>
    <row r="5834" spans="1:15" x14ac:dyDescent="0.25">
      <c r="A5834">
        <v>4986</v>
      </c>
      <c r="B5834" t="s">
        <v>12895</v>
      </c>
      <c r="C5834" t="s">
        <v>966</v>
      </c>
      <c r="D5834" t="s">
        <v>967</v>
      </c>
      <c r="E5834">
        <v>60</v>
      </c>
      <c r="F5834">
        <v>12</v>
      </c>
      <c r="G5834" t="s">
        <v>12924</v>
      </c>
      <c r="H5834" t="s">
        <v>11145</v>
      </c>
      <c r="I5834" t="s">
        <v>265</v>
      </c>
      <c r="J5834" s="25">
        <v>46039</v>
      </c>
      <c r="K5834" s="25">
        <v>46039</v>
      </c>
      <c r="L5834" t="s">
        <v>12880</v>
      </c>
      <c r="M5834" t="s">
        <v>964</v>
      </c>
      <c r="N5834" t="s">
        <v>258</v>
      </c>
      <c r="O5834" t="s">
        <v>6302</v>
      </c>
    </row>
    <row r="5835" spans="1:15" x14ac:dyDescent="0.25">
      <c r="A5835">
        <v>4998</v>
      </c>
      <c r="B5835" t="s">
        <v>12917</v>
      </c>
      <c r="C5835" t="s">
        <v>966</v>
      </c>
      <c r="D5835" t="s">
        <v>967</v>
      </c>
      <c r="E5835">
        <v>60</v>
      </c>
      <c r="F5835">
        <v>12</v>
      </c>
      <c r="G5835" t="s">
        <v>12925</v>
      </c>
      <c r="H5835" t="s">
        <v>11145</v>
      </c>
      <c r="I5835" t="s">
        <v>265</v>
      </c>
      <c r="J5835" s="25">
        <v>46039</v>
      </c>
      <c r="K5835" s="25">
        <v>46039</v>
      </c>
      <c r="L5835" t="s">
        <v>12880</v>
      </c>
      <c r="M5835" t="s">
        <v>964</v>
      </c>
      <c r="N5835" t="s">
        <v>258</v>
      </c>
      <c r="O5835" t="s">
        <v>6302</v>
      </c>
    </row>
    <row r="5836" spans="1:15" x14ac:dyDescent="0.25">
      <c r="A5836">
        <v>4999</v>
      </c>
      <c r="B5836" t="s">
        <v>12917</v>
      </c>
      <c r="C5836" t="s">
        <v>966</v>
      </c>
      <c r="D5836" t="s">
        <v>967</v>
      </c>
      <c r="E5836">
        <v>60</v>
      </c>
      <c r="F5836">
        <v>12</v>
      </c>
      <c r="G5836" t="s">
        <v>12926</v>
      </c>
      <c r="H5836" t="s">
        <v>11145</v>
      </c>
      <c r="I5836" t="s">
        <v>265</v>
      </c>
      <c r="J5836" s="25">
        <v>46039</v>
      </c>
      <c r="K5836" s="25">
        <v>46039</v>
      </c>
      <c r="L5836" t="s">
        <v>12880</v>
      </c>
      <c r="M5836" t="s">
        <v>964</v>
      </c>
      <c r="N5836" t="s">
        <v>258</v>
      </c>
      <c r="O5836" t="s">
        <v>6302</v>
      </c>
    </row>
    <row r="5837" spans="1:15" x14ac:dyDescent="0.25">
      <c r="A5837">
        <v>5000</v>
      </c>
      <c r="B5837" t="s">
        <v>12917</v>
      </c>
      <c r="C5837" t="s">
        <v>966</v>
      </c>
      <c r="D5837" t="s">
        <v>967</v>
      </c>
      <c r="E5837">
        <v>60</v>
      </c>
      <c r="F5837">
        <v>12</v>
      </c>
      <c r="G5837" t="s">
        <v>12927</v>
      </c>
      <c r="H5837" t="s">
        <v>11145</v>
      </c>
      <c r="I5837" t="s">
        <v>265</v>
      </c>
      <c r="J5837" s="25">
        <v>46039</v>
      </c>
      <c r="K5837" s="25">
        <v>46039</v>
      </c>
      <c r="L5837" t="s">
        <v>12880</v>
      </c>
      <c r="M5837" t="s">
        <v>964</v>
      </c>
      <c r="N5837" t="s">
        <v>258</v>
      </c>
      <c r="O5837" t="s">
        <v>6302</v>
      </c>
    </row>
    <row r="5838" spans="1:15" x14ac:dyDescent="0.25">
      <c r="A5838">
        <v>5001</v>
      </c>
      <c r="B5838" t="s">
        <v>12917</v>
      </c>
      <c r="C5838" t="s">
        <v>966</v>
      </c>
      <c r="D5838" t="s">
        <v>967</v>
      </c>
      <c r="E5838">
        <v>60</v>
      </c>
      <c r="F5838">
        <v>12</v>
      </c>
      <c r="G5838" t="s">
        <v>12928</v>
      </c>
      <c r="H5838" t="s">
        <v>11145</v>
      </c>
      <c r="I5838" t="s">
        <v>265</v>
      </c>
      <c r="J5838" s="25">
        <v>46039</v>
      </c>
      <c r="K5838" s="25">
        <v>46039</v>
      </c>
      <c r="L5838" t="s">
        <v>12880</v>
      </c>
      <c r="M5838" t="s">
        <v>964</v>
      </c>
      <c r="N5838" t="s">
        <v>258</v>
      </c>
      <c r="O5838" t="s">
        <v>6302</v>
      </c>
    </row>
    <row r="5839" spans="1:15" x14ac:dyDescent="0.25">
      <c r="A5839">
        <v>5002</v>
      </c>
      <c r="B5839" t="s">
        <v>12917</v>
      </c>
      <c r="C5839" t="s">
        <v>966</v>
      </c>
      <c r="D5839" t="s">
        <v>967</v>
      </c>
      <c r="E5839">
        <v>60</v>
      </c>
      <c r="F5839">
        <v>12</v>
      </c>
      <c r="G5839" t="s">
        <v>12929</v>
      </c>
      <c r="H5839" t="s">
        <v>11145</v>
      </c>
      <c r="I5839" t="s">
        <v>265</v>
      </c>
      <c r="J5839" s="25">
        <v>46039</v>
      </c>
      <c r="K5839" s="25">
        <v>46039</v>
      </c>
      <c r="L5839" t="s">
        <v>12880</v>
      </c>
      <c r="M5839" t="s">
        <v>964</v>
      </c>
      <c r="N5839" t="s">
        <v>258</v>
      </c>
      <c r="O5839" t="s">
        <v>6302</v>
      </c>
    </row>
    <row r="5840" spans="1:15" x14ac:dyDescent="0.25">
      <c r="A5840">
        <v>5003</v>
      </c>
      <c r="B5840" t="s">
        <v>12917</v>
      </c>
      <c r="C5840" t="s">
        <v>966</v>
      </c>
      <c r="D5840" t="s">
        <v>967</v>
      </c>
      <c r="E5840">
        <v>60</v>
      </c>
      <c r="F5840">
        <v>12</v>
      </c>
      <c r="G5840" t="s">
        <v>12930</v>
      </c>
      <c r="H5840" t="s">
        <v>11145</v>
      </c>
      <c r="I5840" t="s">
        <v>265</v>
      </c>
      <c r="J5840" s="25">
        <v>46039</v>
      </c>
      <c r="K5840" s="25">
        <v>46039</v>
      </c>
      <c r="L5840" t="s">
        <v>12880</v>
      </c>
      <c r="M5840" t="s">
        <v>964</v>
      </c>
      <c r="N5840" t="s">
        <v>258</v>
      </c>
      <c r="O5840" t="s">
        <v>6302</v>
      </c>
    </row>
    <row r="5841" spans="1:15" x14ac:dyDescent="0.25">
      <c r="A5841">
        <v>5004</v>
      </c>
      <c r="B5841" t="s">
        <v>12917</v>
      </c>
      <c r="C5841" t="s">
        <v>966</v>
      </c>
      <c r="D5841" t="s">
        <v>967</v>
      </c>
      <c r="E5841">
        <v>60</v>
      </c>
      <c r="F5841">
        <v>12</v>
      </c>
      <c r="G5841" t="s">
        <v>12931</v>
      </c>
      <c r="H5841" t="s">
        <v>11145</v>
      </c>
      <c r="I5841" t="s">
        <v>265</v>
      </c>
      <c r="J5841" s="25">
        <v>46039</v>
      </c>
      <c r="K5841" s="25">
        <v>46039</v>
      </c>
      <c r="L5841" t="s">
        <v>12880</v>
      </c>
      <c r="M5841" t="s">
        <v>964</v>
      </c>
      <c r="N5841" t="s">
        <v>258</v>
      </c>
      <c r="O5841" t="s">
        <v>6302</v>
      </c>
    </row>
    <row r="5842" spans="1:15" x14ac:dyDescent="0.25">
      <c r="A5842">
        <v>5005</v>
      </c>
      <c r="B5842" t="s">
        <v>12917</v>
      </c>
      <c r="C5842" t="s">
        <v>966</v>
      </c>
      <c r="D5842" t="s">
        <v>967</v>
      </c>
      <c r="E5842">
        <v>60</v>
      </c>
      <c r="F5842">
        <v>12</v>
      </c>
      <c r="G5842" t="s">
        <v>12932</v>
      </c>
      <c r="H5842" t="s">
        <v>11145</v>
      </c>
      <c r="I5842" t="s">
        <v>265</v>
      </c>
      <c r="J5842" s="25">
        <v>46039</v>
      </c>
      <c r="K5842" s="25">
        <v>46039</v>
      </c>
      <c r="L5842" t="s">
        <v>12880</v>
      </c>
      <c r="M5842" t="s">
        <v>964</v>
      </c>
      <c r="N5842" t="s">
        <v>258</v>
      </c>
      <c r="O5842" t="s">
        <v>6302</v>
      </c>
    </row>
    <row r="5843" spans="1:15" x14ac:dyDescent="0.25">
      <c r="A5843">
        <v>5006</v>
      </c>
      <c r="B5843" t="s">
        <v>12917</v>
      </c>
      <c r="C5843" t="s">
        <v>966</v>
      </c>
      <c r="D5843" t="s">
        <v>967</v>
      </c>
      <c r="E5843">
        <v>60</v>
      </c>
      <c r="F5843">
        <v>12</v>
      </c>
      <c r="G5843" t="s">
        <v>12933</v>
      </c>
      <c r="H5843" t="s">
        <v>11145</v>
      </c>
      <c r="I5843" t="s">
        <v>265</v>
      </c>
      <c r="J5843" s="25">
        <v>46039</v>
      </c>
      <c r="K5843" s="25">
        <v>46039</v>
      </c>
      <c r="L5843" t="s">
        <v>12880</v>
      </c>
      <c r="M5843" t="s">
        <v>964</v>
      </c>
      <c r="N5843" t="s">
        <v>258</v>
      </c>
      <c r="O5843" t="s">
        <v>6302</v>
      </c>
    </row>
    <row r="5844" spans="1:15" x14ac:dyDescent="0.25">
      <c r="A5844">
        <v>5007</v>
      </c>
      <c r="B5844" t="s">
        <v>12917</v>
      </c>
      <c r="C5844" t="s">
        <v>966</v>
      </c>
      <c r="D5844" t="s">
        <v>967</v>
      </c>
      <c r="E5844">
        <v>60</v>
      </c>
      <c r="F5844">
        <v>12</v>
      </c>
      <c r="G5844" t="s">
        <v>12934</v>
      </c>
      <c r="H5844" t="s">
        <v>11145</v>
      </c>
      <c r="I5844" t="s">
        <v>265</v>
      </c>
      <c r="J5844" s="25">
        <v>46039</v>
      </c>
      <c r="K5844" s="25">
        <v>46039</v>
      </c>
      <c r="L5844" t="s">
        <v>12880</v>
      </c>
      <c r="M5844" t="s">
        <v>964</v>
      </c>
      <c r="N5844" t="s">
        <v>258</v>
      </c>
      <c r="O5844" t="s">
        <v>6302</v>
      </c>
    </row>
    <row r="5845" spans="1:15" x14ac:dyDescent="0.25">
      <c r="A5845">
        <v>5008</v>
      </c>
      <c r="B5845" t="s">
        <v>12917</v>
      </c>
      <c r="C5845" t="s">
        <v>966</v>
      </c>
      <c r="D5845" t="s">
        <v>967</v>
      </c>
      <c r="E5845">
        <v>60</v>
      </c>
      <c r="F5845">
        <v>12</v>
      </c>
      <c r="G5845" t="s">
        <v>12935</v>
      </c>
      <c r="H5845" t="s">
        <v>11145</v>
      </c>
      <c r="I5845" t="s">
        <v>265</v>
      </c>
      <c r="J5845" s="25">
        <v>46039</v>
      </c>
      <c r="K5845" s="25">
        <v>46039</v>
      </c>
      <c r="L5845" t="s">
        <v>12880</v>
      </c>
      <c r="M5845" t="s">
        <v>964</v>
      </c>
      <c r="N5845" t="s">
        <v>258</v>
      </c>
      <c r="O5845" t="s">
        <v>6302</v>
      </c>
    </row>
    <row r="5846" spans="1:15" x14ac:dyDescent="0.25">
      <c r="A5846">
        <v>5009</v>
      </c>
      <c r="B5846" t="s">
        <v>12917</v>
      </c>
      <c r="C5846" t="s">
        <v>966</v>
      </c>
      <c r="D5846" t="s">
        <v>967</v>
      </c>
      <c r="E5846">
        <v>60</v>
      </c>
      <c r="F5846">
        <v>12</v>
      </c>
      <c r="G5846" t="s">
        <v>12936</v>
      </c>
      <c r="H5846" t="s">
        <v>11145</v>
      </c>
      <c r="I5846" t="s">
        <v>265</v>
      </c>
      <c r="J5846" s="25">
        <v>46039</v>
      </c>
      <c r="K5846" s="25">
        <v>46039</v>
      </c>
      <c r="L5846" t="s">
        <v>12880</v>
      </c>
      <c r="M5846" t="s">
        <v>964</v>
      </c>
      <c r="N5846" t="s">
        <v>258</v>
      </c>
      <c r="O5846" t="s">
        <v>6302</v>
      </c>
    </row>
    <row r="5847" spans="1:15" x14ac:dyDescent="0.25">
      <c r="A5847">
        <v>5010</v>
      </c>
      <c r="B5847" t="s">
        <v>12917</v>
      </c>
      <c r="C5847" t="s">
        <v>966</v>
      </c>
      <c r="D5847" t="s">
        <v>967</v>
      </c>
      <c r="E5847">
        <v>60</v>
      </c>
      <c r="F5847">
        <v>12</v>
      </c>
      <c r="G5847" t="s">
        <v>12937</v>
      </c>
      <c r="H5847" t="s">
        <v>11145</v>
      </c>
      <c r="I5847" t="s">
        <v>265</v>
      </c>
      <c r="J5847" s="25">
        <v>46039</v>
      </c>
      <c r="K5847" s="25">
        <v>46039</v>
      </c>
      <c r="L5847" t="s">
        <v>12880</v>
      </c>
      <c r="M5847" t="s">
        <v>964</v>
      </c>
      <c r="N5847" t="s">
        <v>258</v>
      </c>
      <c r="O5847" t="s">
        <v>6302</v>
      </c>
    </row>
    <row r="5848" spans="1:15" x14ac:dyDescent="0.25">
      <c r="A5848">
        <v>5011</v>
      </c>
      <c r="B5848" t="s">
        <v>12917</v>
      </c>
      <c r="C5848" t="s">
        <v>966</v>
      </c>
      <c r="D5848" t="s">
        <v>967</v>
      </c>
      <c r="E5848">
        <v>60</v>
      </c>
      <c r="F5848">
        <v>12</v>
      </c>
      <c r="G5848" t="s">
        <v>12938</v>
      </c>
      <c r="H5848" t="s">
        <v>11145</v>
      </c>
      <c r="I5848" t="s">
        <v>265</v>
      </c>
      <c r="J5848" s="25">
        <v>46039</v>
      </c>
      <c r="K5848" s="25">
        <v>46039</v>
      </c>
      <c r="L5848" t="s">
        <v>12880</v>
      </c>
      <c r="M5848" t="s">
        <v>964</v>
      </c>
      <c r="N5848" t="s">
        <v>258</v>
      </c>
      <c r="O5848" t="s">
        <v>6302</v>
      </c>
    </row>
    <row r="5849" spans="1:15" x14ac:dyDescent="0.25">
      <c r="A5849">
        <v>5012</v>
      </c>
      <c r="B5849" t="s">
        <v>12917</v>
      </c>
      <c r="C5849" t="s">
        <v>966</v>
      </c>
      <c r="D5849" t="s">
        <v>967</v>
      </c>
      <c r="E5849">
        <v>60</v>
      </c>
      <c r="F5849">
        <v>12</v>
      </c>
      <c r="G5849" t="s">
        <v>12939</v>
      </c>
      <c r="H5849" t="s">
        <v>11145</v>
      </c>
      <c r="I5849" t="s">
        <v>265</v>
      </c>
      <c r="J5849" s="25">
        <v>46039</v>
      </c>
      <c r="K5849" s="25">
        <v>46039</v>
      </c>
      <c r="L5849" t="s">
        <v>12880</v>
      </c>
      <c r="M5849" t="s">
        <v>964</v>
      </c>
      <c r="N5849" t="s">
        <v>258</v>
      </c>
      <c r="O5849" t="s">
        <v>6302</v>
      </c>
    </row>
    <row r="5850" spans="1:15" x14ac:dyDescent="0.25">
      <c r="A5850">
        <v>5013</v>
      </c>
      <c r="B5850" t="s">
        <v>12917</v>
      </c>
      <c r="C5850" t="s">
        <v>966</v>
      </c>
      <c r="D5850" t="s">
        <v>967</v>
      </c>
      <c r="E5850">
        <v>60</v>
      </c>
      <c r="F5850">
        <v>12</v>
      </c>
      <c r="G5850" t="s">
        <v>12940</v>
      </c>
      <c r="H5850" t="s">
        <v>11145</v>
      </c>
      <c r="I5850" t="s">
        <v>265</v>
      </c>
      <c r="J5850" s="25">
        <v>46039</v>
      </c>
      <c r="K5850" s="25">
        <v>46039</v>
      </c>
      <c r="L5850" t="s">
        <v>12880</v>
      </c>
      <c r="M5850" t="s">
        <v>964</v>
      </c>
      <c r="N5850" t="s">
        <v>258</v>
      </c>
      <c r="O5850" t="s">
        <v>6302</v>
      </c>
    </row>
    <row r="5851" spans="1:15" x14ac:dyDescent="0.25">
      <c r="A5851">
        <v>5014</v>
      </c>
      <c r="B5851" t="s">
        <v>12917</v>
      </c>
      <c r="C5851" t="s">
        <v>966</v>
      </c>
      <c r="D5851" t="s">
        <v>967</v>
      </c>
      <c r="E5851">
        <v>60</v>
      </c>
      <c r="F5851">
        <v>12</v>
      </c>
      <c r="G5851" t="s">
        <v>12941</v>
      </c>
      <c r="H5851" t="s">
        <v>11145</v>
      </c>
      <c r="I5851" t="s">
        <v>265</v>
      </c>
      <c r="J5851" s="25">
        <v>46039</v>
      </c>
      <c r="K5851" s="25">
        <v>46039</v>
      </c>
      <c r="L5851" t="s">
        <v>12880</v>
      </c>
      <c r="M5851" t="s">
        <v>964</v>
      </c>
      <c r="N5851" t="s">
        <v>258</v>
      </c>
      <c r="O5851" t="s">
        <v>6302</v>
      </c>
    </row>
    <row r="5852" spans="1:15" x14ac:dyDescent="0.25">
      <c r="A5852">
        <v>5018</v>
      </c>
      <c r="B5852" t="s">
        <v>12878</v>
      </c>
      <c r="C5852" t="s">
        <v>966</v>
      </c>
      <c r="D5852" t="s">
        <v>967</v>
      </c>
      <c r="E5852">
        <v>60</v>
      </c>
      <c r="F5852">
        <v>12</v>
      </c>
      <c r="G5852" t="s">
        <v>12942</v>
      </c>
      <c r="H5852" t="s">
        <v>11145</v>
      </c>
      <c r="I5852" t="s">
        <v>265</v>
      </c>
      <c r="J5852" s="25">
        <v>46039</v>
      </c>
      <c r="K5852" s="25">
        <v>46039</v>
      </c>
      <c r="L5852" t="s">
        <v>12880</v>
      </c>
      <c r="M5852" t="s">
        <v>964</v>
      </c>
      <c r="N5852" t="s">
        <v>258</v>
      </c>
      <c r="O5852" t="s">
        <v>6302</v>
      </c>
    </row>
    <row r="5853" spans="1:15" x14ac:dyDescent="0.25">
      <c r="A5853">
        <v>5019</v>
      </c>
      <c r="B5853" t="s">
        <v>12878</v>
      </c>
      <c r="C5853" t="s">
        <v>966</v>
      </c>
      <c r="D5853" t="s">
        <v>967</v>
      </c>
      <c r="E5853">
        <v>60</v>
      </c>
      <c r="F5853">
        <v>12</v>
      </c>
      <c r="G5853" t="s">
        <v>12943</v>
      </c>
      <c r="H5853" t="s">
        <v>11145</v>
      </c>
      <c r="I5853" t="s">
        <v>265</v>
      </c>
      <c r="J5853" s="25">
        <v>46039</v>
      </c>
      <c r="K5853" s="25">
        <v>46039</v>
      </c>
      <c r="L5853" t="s">
        <v>12880</v>
      </c>
      <c r="M5853" t="s">
        <v>964</v>
      </c>
      <c r="N5853" t="s">
        <v>258</v>
      </c>
      <c r="O5853" t="s">
        <v>6302</v>
      </c>
    </row>
    <row r="5854" spans="1:15" x14ac:dyDescent="0.25">
      <c r="A5854">
        <v>5020</v>
      </c>
      <c r="B5854" t="s">
        <v>12878</v>
      </c>
      <c r="C5854" t="s">
        <v>966</v>
      </c>
      <c r="D5854" t="s">
        <v>967</v>
      </c>
      <c r="E5854">
        <v>60</v>
      </c>
      <c r="F5854">
        <v>12</v>
      </c>
      <c r="G5854" t="s">
        <v>12944</v>
      </c>
      <c r="H5854" t="s">
        <v>11145</v>
      </c>
      <c r="I5854" t="s">
        <v>265</v>
      </c>
      <c r="J5854" s="25">
        <v>46039</v>
      </c>
      <c r="K5854" s="25">
        <v>46039</v>
      </c>
      <c r="L5854" t="s">
        <v>12880</v>
      </c>
      <c r="M5854" t="s">
        <v>964</v>
      </c>
      <c r="N5854" t="s">
        <v>258</v>
      </c>
      <c r="O5854" t="s">
        <v>6302</v>
      </c>
    </row>
    <row r="5855" spans="1:15" x14ac:dyDescent="0.25">
      <c r="A5855">
        <v>5021</v>
      </c>
      <c r="B5855" t="s">
        <v>12878</v>
      </c>
      <c r="C5855" t="s">
        <v>966</v>
      </c>
      <c r="D5855" t="s">
        <v>967</v>
      </c>
      <c r="E5855">
        <v>60</v>
      </c>
      <c r="F5855">
        <v>12</v>
      </c>
      <c r="G5855" t="s">
        <v>12945</v>
      </c>
      <c r="H5855" t="s">
        <v>11145</v>
      </c>
      <c r="I5855" t="s">
        <v>265</v>
      </c>
      <c r="J5855" s="25">
        <v>46039</v>
      </c>
      <c r="K5855" s="25">
        <v>46039</v>
      </c>
      <c r="L5855" t="s">
        <v>12880</v>
      </c>
      <c r="M5855" t="s">
        <v>964</v>
      </c>
      <c r="N5855" t="s">
        <v>258</v>
      </c>
      <c r="O5855" t="s">
        <v>6302</v>
      </c>
    </row>
    <row r="5856" spans="1:15" x14ac:dyDescent="0.25">
      <c r="A5856">
        <v>5022</v>
      </c>
      <c r="B5856" t="s">
        <v>12878</v>
      </c>
      <c r="C5856" t="s">
        <v>966</v>
      </c>
      <c r="D5856" t="s">
        <v>967</v>
      </c>
      <c r="E5856">
        <v>60</v>
      </c>
      <c r="F5856">
        <v>12</v>
      </c>
      <c r="G5856" t="s">
        <v>12946</v>
      </c>
      <c r="H5856" t="s">
        <v>11145</v>
      </c>
      <c r="I5856" t="s">
        <v>265</v>
      </c>
      <c r="J5856" s="25">
        <v>46039</v>
      </c>
      <c r="K5856" s="25">
        <v>46039</v>
      </c>
      <c r="L5856" t="s">
        <v>12880</v>
      </c>
      <c r="M5856" t="s">
        <v>964</v>
      </c>
      <c r="N5856" t="s">
        <v>258</v>
      </c>
      <c r="O5856" t="s">
        <v>6302</v>
      </c>
    </row>
    <row r="5857" spans="1:15" x14ac:dyDescent="0.25">
      <c r="A5857">
        <v>5023</v>
      </c>
      <c r="B5857" t="s">
        <v>12878</v>
      </c>
      <c r="C5857" t="s">
        <v>966</v>
      </c>
      <c r="D5857" t="s">
        <v>967</v>
      </c>
      <c r="E5857">
        <v>60</v>
      </c>
      <c r="F5857">
        <v>12</v>
      </c>
      <c r="G5857" t="s">
        <v>12947</v>
      </c>
      <c r="H5857" t="s">
        <v>11145</v>
      </c>
      <c r="I5857" t="s">
        <v>265</v>
      </c>
      <c r="J5857" s="25">
        <v>46039</v>
      </c>
      <c r="K5857" s="25">
        <v>46039</v>
      </c>
      <c r="L5857" t="s">
        <v>12880</v>
      </c>
      <c r="M5857" t="s">
        <v>964</v>
      </c>
      <c r="N5857" t="s">
        <v>258</v>
      </c>
      <c r="O5857" t="s">
        <v>6302</v>
      </c>
    </row>
    <row r="5858" spans="1:15" x14ac:dyDescent="0.25">
      <c r="A5858">
        <v>5024</v>
      </c>
      <c r="B5858" t="s">
        <v>12878</v>
      </c>
      <c r="C5858" t="s">
        <v>966</v>
      </c>
      <c r="D5858" t="s">
        <v>967</v>
      </c>
      <c r="E5858">
        <v>60</v>
      </c>
      <c r="F5858">
        <v>12</v>
      </c>
      <c r="G5858" t="s">
        <v>12948</v>
      </c>
      <c r="H5858" t="s">
        <v>11145</v>
      </c>
      <c r="I5858" t="s">
        <v>265</v>
      </c>
      <c r="J5858" s="25">
        <v>46039</v>
      </c>
      <c r="K5858" s="25">
        <v>46039</v>
      </c>
      <c r="L5858" t="s">
        <v>12880</v>
      </c>
      <c r="M5858" t="s">
        <v>964</v>
      </c>
      <c r="N5858" t="s">
        <v>258</v>
      </c>
      <c r="O5858" t="s">
        <v>6302</v>
      </c>
    </row>
    <row r="5859" spans="1:15" x14ac:dyDescent="0.25">
      <c r="A5859">
        <v>5025</v>
      </c>
      <c r="B5859" t="s">
        <v>12878</v>
      </c>
      <c r="C5859" t="s">
        <v>966</v>
      </c>
      <c r="D5859" t="s">
        <v>967</v>
      </c>
      <c r="E5859">
        <v>60</v>
      </c>
      <c r="F5859">
        <v>12</v>
      </c>
      <c r="G5859" t="s">
        <v>12949</v>
      </c>
      <c r="H5859" t="s">
        <v>11145</v>
      </c>
      <c r="I5859" t="s">
        <v>265</v>
      </c>
      <c r="J5859" s="25">
        <v>46039</v>
      </c>
      <c r="K5859" s="25">
        <v>46039</v>
      </c>
      <c r="L5859" t="s">
        <v>12880</v>
      </c>
      <c r="M5859" t="s">
        <v>964</v>
      </c>
      <c r="N5859" t="s">
        <v>258</v>
      </c>
      <c r="O5859" t="s">
        <v>6302</v>
      </c>
    </row>
    <row r="5860" spans="1:15" x14ac:dyDescent="0.25">
      <c r="A5860">
        <v>5026</v>
      </c>
      <c r="B5860" t="s">
        <v>12878</v>
      </c>
      <c r="C5860" t="s">
        <v>966</v>
      </c>
      <c r="D5860" t="s">
        <v>967</v>
      </c>
      <c r="E5860">
        <v>60</v>
      </c>
      <c r="F5860">
        <v>12</v>
      </c>
      <c r="G5860" t="s">
        <v>12950</v>
      </c>
      <c r="H5860" t="s">
        <v>11145</v>
      </c>
      <c r="I5860" t="s">
        <v>265</v>
      </c>
      <c r="J5860" s="25">
        <v>46039</v>
      </c>
      <c r="K5860" s="25">
        <v>46039</v>
      </c>
      <c r="L5860" t="s">
        <v>12880</v>
      </c>
      <c r="M5860" t="s">
        <v>964</v>
      </c>
      <c r="N5860" t="s">
        <v>258</v>
      </c>
      <c r="O5860" t="s">
        <v>6302</v>
      </c>
    </row>
    <row r="5861" spans="1:15" x14ac:dyDescent="0.25">
      <c r="A5861">
        <v>5041</v>
      </c>
      <c r="B5861" t="s">
        <v>12059</v>
      </c>
      <c r="C5861" t="s">
        <v>966</v>
      </c>
      <c r="D5861" t="s">
        <v>967</v>
      </c>
      <c r="E5861">
        <v>60</v>
      </c>
      <c r="F5861">
        <v>12</v>
      </c>
      <c r="G5861" t="s">
        <v>12951</v>
      </c>
      <c r="H5861" t="s">
        <v>11145</v>
      </c>
      <c r="I5861" t="s">
        <v>265</v>
      </c>
      <c r="J5861" s="25">
        <v>46041</v>
      </c>
      <c r="K5861" s="25">
        <v>46041</v>
      </c>
      <c r="L5861" t="s">
        <v>311</v>
      </c>
      <c r="M5861" t="s">
        <v>964</v>
      </c>
      <c r="N5861" t="s">
        <v>258</v>
      </c>
      <c r="O5861" t="s">
        <v>6302</v>
      </c>
    </row>
    <row r="5862" spans="1:15" x14ac:dyDescent="0.25">
      <c r="A5862">
        <v>5042</v>
      </c>
      <c r="B5862" t="s">
        <v>12059</v>
      </c>
      <c r="C5862" t="s">
        <v>966</v>
      </c>
      <c r="D5862" t="s">
        <v>967</v>
      </c>
      <c r="E5862">
        <v>60</v>
      </c>
      <c r="F5862">
        <v>12</v>
      </c>
      <c r="G5862" t="s">
        <v>12952</v>
      </c>
      <c r="H5862" t="s">
        <v>11145</v>
      </c>
      <c r="I5862" t="s">
        <v>265</v>
      </c>
      <c r="J5862" s="25">
        <v>46041</v>
      </c>
      <c r="K5862" s="25">
        <v>46041</v>
      </c>
      <c r="L5862" t="s">
        <v>311</v>
      </c>
      <c r="M5862" t="s">
        <v>964</v>
      </c>
      <c r="N5862" t="s">
        <v>258</v>
      </c>
      <c r="O5862" t="s">
        <v>6302</v>
      </c>
    </row>
    <row r="5863" spans="1:15" x14ac:dyDescent="0.25">
      <c r="A5863">
        <v>5036</v>
      </c>
      <c r="B5863" t="s">
        <v>12337</v>
      </c>
      <c r="C5863" t="s">
        <v>966</v>
      </c>
      <c r="D5863" t="s">
        <v>967</v>
      </c>
      <c r="E5863">
        <v>60</v>
      </c>
      <c r="F5863">
        <v>12</v>
      </c>
      <c r="G5863" t="s">
        <v>12953</v>
      </c>
      <c r="H5863" t="s">
        <v>11145</v>
      </c>
      <c r="I5863" t="s">
        <v>265</v>
      </c>
      <c r="J5863" s="25">
        <v>46041</v>
      </c>
      <c r="K5863" s="25">
        <v>46041</v>
      </c>
      <c r="L5863" t="s">
        <v>311</v>
      </c>
      <c r="M5863" t="s">
        <v>964</v>
      </c>
      <c r="N5863" t="s">
        <v>258</v>
      </c>
      <c r="O5863" t="s">
        <v>6302</v>
      </c>
    </row>
    <row r="5864" spans="1:15" x14ac:dyDescent="0.25">
      <c r="A5864">
        <v>5037</v>
      </c>
      <c r="B5864" t="s">
        <v>12337</v>
      </c>
      <c r="C5864" t="s">
        <v>966</v>
      </c>
      <c r="D5864" t="s">
        <v>967</v>
      </c>
      <c r="E5864">
        <v>60</v>
      </c>
      <c r="F5864">
        <v>12</v>
      </c>
      <c r="G5864" t="s">
        <v>12954</v>
      </c>
      <c r="H5864" t="s">
        <v>11145</v>
      </c>
      <c r="I5864" t="s">
        <v>265</v>
      </c>
      <c r="J5864" s="25">
        <v>46041</v>
      </c>
      <c r="K5864" s="25">
        <v>46041</v>
      </c>
      <c r="L5864" t="s">
        <v>311</v>
      </c>
      <c r="M5864" t="s">
        <v>964</v>
      </c>
      <c r="N5864" t="s">
        <v>258</v>
      </c>
      <c r="O5864" t="s">
        <v>6302</v>
      </c>
    </row>
    <row r="5865" spans="1:15" x14ac:dyDescent="0.25">
      <c r="A5865">
        <v>5038</v>
      </c>
      <c r="B5865" t="s">
        <v>12337</v>
      </c>
      <c r="C5865" t="s">
        <v>966</v>
      </c>
      <c r="D5865" t="s">
        <v>967</v>
      </c>
      <c r="E5865">
        <v>60</v>
      </c>
      <c r="F5865">
        <v>12</v>
      </c>
      <c r="G5865" t="s">
        <v>12955</v>
      </c>
      <c r="H5865" t="s">
        <v>11145</v>
      </c>
      <c r="I5865" t="s">
        <v>265</v>
      </c>
      <c r="J5865" s="25">
        <v>46041</v>
      </c>
      <c r="K5865" s="25">
        <v>46041</v>
      </c>
      <c r="L5865" t="s">
        <v>311</v>
      </c>
      <c r="M5865" t="s">
        <v>964</v>
      </c>
      <c r="N5865" t="s">
        <v>258</v>
      </c>
      <c r="O5865" t="s">
        <v>6302</v>
      </c>
    </row>
    <row r="5866" spans="1:15" x14ac:dyDescent="0.25">
      <c r="A5866">
        <v>5039</v>
      </c>
      <c r="B5866" t="s">
        <v>12337</v>
      </c>
      <c r="C5866" t="s">
        <v>966</v>
      </c>
      <c r="D5866" t="s">
        <v>967</v>
      </c>
      <c r="E5866">
        <v>60</v>
      </c>
      <c r="F5866">
        <v>12</v>
      </c>
      <c r="G5866" t="s">
        <v>12956</v>
      </c>
      <c r="H5866" t="s">
        <v>11145</v>
      </c>
      <c r="I5866" t="s">
        <v>265</v>
      </c>
      <c r="J5866" s="25">
        <v>46041</v>
      </c>
      <c r="K5866" s="25">
        <v>46041</v>
      </c>
      <c r="L5866" t="s">
        <v>311</v>
      </c>
      <c r="M5866" t="s">
        <v>964</v>
      </c>
      <c r="N5866" t="s">
        <v>258</v>
      </c>
      <c r="O5866" t="s">
        <v>6302</v>
      </c>
    </row>
    <row r="5867" spans="1:15" x14ac:dyDescent="0.25">
      <c r="A5867">
        <v>5040</v>
      </c>
      <c r="B5867" t="s">
        <v>12337</v>
      </c>
      <c r="C5867" t="s">
        <v>966</v>
      </c>
      <c r="D5867" t="s">
        <v>967</v>
      </c>
      <c r="E5867">
        <v>60</v>
      </c>
      <c r="F5867">
        <v>12</v>
      </c>
      <c r="G5867" t="s">
        <v>12957</v>
      </c>
      <c r="H5867" t="s">
        <v>11145</v>
      </c>
      <c r="I5867" t="s">
        <v>265</v>
      </c>
      <c r="J5867" s="25">
        <v>46041</v>
      </c>
      <c r="K5867" s="25">
        <v>46041</v>
      </c>
      <c r="L5867" t="s">
        <v>311</v>
      </c>
      <c r="M5867" t="s">
        <v>964</v>
      </c>
      <c r="N5867" t="s">
        <v>258</v>
      </c>
      <c r="O5867" t="s">
        <v>6302</v>
      </c>
    </row>
    <row r="5868" spans="1:15" x14ac:dyDescent="0.25">
      <c r="A5868">
        <v>5043</v>
      </c>
      <c r="B5868" t="s">
        <v>12059</v>
      </c>
      <c r="C5868" t="s">
        <v>966</v>
      </c>
      <c r="D5868" t="s">
        <v>967</v>
      </c>
      <c r="E5868">
        <v>45</v>
      </c>
      <c r="F5868">
        <v>9</v>
      </c>
      <c r="G5868" t="s">
        <v>12958</v>
      </c>
      <c r="H5868" t="s">
        <v>11145</v>
      </c>
      <c r="I5868" t="s">
        <v>265</v>
      </c>
      <c r="J5868" s="25">
        <v>46041</v>
      </c>
      <c r="K5868" s="25">
        <v>46041</v>
      </c>
      <c r="L5868" t="s">
        <v>311</v>
      </c>
      <c r="M5868" t="s">
        <v>964</v>
      </c>
      <c r="N5868" t="s">
        <v>258</v>
      </c>
      <c r="O5868" t="s">
        <v>6302</v>
      </c>
    </row>
    <row r="5869" spans="1:15" x14ac:dyDescent="0.25">
      <c r="A5869">
        <v>5044</v>
      </c>
      <c r="B5869" t="s">
        <v>12059</v>
      </c>
      <c r="C5869" t="s">
        <v>966</v>
      </c>
      <c r="D5869" t="s">
        <v>967</v>
      </c>
      <c r="E5869">
        <v>60</v>
      </c>
      <c r="F5869">
        <v>12</v>
      </c>
      <c r="G5869" t="s">
        <v>12959</v>
      </c>
      <c r="H5869" t="s">
        <v>11146</v>
      </c>
      <c r="I5869" t="s">
        <v>265</v>
      </c>
      <c r="J5869" s="25">
        <v>46041</v>
      </c>
      <c r="K5869" s="25">
        <v>46041</v>
      </c>
      <c r="L5869" t="s">
        <v>311</v>
      </c>
      <c r="M5869" t="s">
        <v>964</v>
      </c>
      <c r="N5869" t="s">
        <v>258</v>
      </c>
      <c r="O5869" t="s">
        <v>6302</v>
      </c>
    </row>
    <row r="5870" spans="1:15" x14ac:dyDescent="0.25">
      <c r="A5870">
        <v>5045</v>
      </c>
      <c r="B5870" t="s">
        <v>12059</v>
      </c>
      <c r="C5870" t="s">
        <v>966</v>
      </c>
      <c r="D5870" t="s">
        <v>967</v>
      </c>
      <c r="E5870">
        <v>60</v>
      </c>
      <c r="F5870">
        <v>12</v>
      </c>
      <c r="G5870" t="s">
        <v>12960</v>
      </c>
      <c r="H5870" t="s">
        <v>11146</v>
      </c>
      <c r="I5870" t="s">
        <v>265</v>
      </c>
      <c r="J5870" s="25">
        <v>46041</v>
      </c>
      <c r="K5870" s="25">
        <v>46041</v>
      </c>
      <c r="L5870" t="s">
        <v>311</v>
      </c>
      <c r="M5870" t="s">
        <v>964</v>
      </c>
      <c r="N5870" t="s">
        <v>258</v>
      </c>
      <c r="O5870" t="s">
        <v>6302</v>
      </c>
    </row>
    <row r="5871" spans="1:15" x14ac:dyDescent="0.25">
      <c r="A5871">
        <v>5046</v>
      </c>
      <c r="B5871" t="s">
        <v>12059</v>
      </c>
      <c r="C5871" t="s">
        <v>966</v>
      </c>
      <c r="D5871" t="s">
        <v>967</v>
      </c>
      <c r="E5871">
        <v>60</v>
      </c>
      <c r="F5871">
        <v>12</v>
      </c>
      <c r="G5871" t="s">
        <v>12961</v>
      </c>
      <c r="H5871" t="s">
        <v>11146</v>
      </c>
      <c r="I5871" t="s">
        <v>265</v>
      </c>
      <c r="J5871" s="25">
        <v>46041</v>
      </c>
      <c r="K5871" s="25">
        <v>46041</v>
      </c>
      <c r="L5871" t="s">
        <v>311</v>
      </c>
      <c r="M5871" t="s">
        <v>964</v>
      </c>
      <c r="N5871" t="s">
        <v>258</v>
      </c>
      <c r="O5871" t="s">
        <v>6302</v>
      </c>
    </row>
    <row r="5872" spans="1:15" x14ac:dyDescent="0.25">
      <c r="A5872">
        <v>5047</v>
      </c>
      <c r="B5872" t="s">
        <v>12059</v>
      </c>
      <c r="C5872" t="s">
        <v>966</v>
      </c>
      <c r="D5872" t="s">
        <v>967</v>
      </c>
      <c r="E5872">
        <v>60</v>
      </c>
      <c r="F5872">
        <v>12</v>
      </c>
      <c r="G5872" t="s">
        <v>12962</v>
      </c>
      <c r="H5872" t="s">
        <v>11146</v>
      </c>
      <c r="I5872" t="s">
        <v>265</v>
      </c>
      <c r="J5872" s="25">
        <v>46041</v>
      </c>
      <c r="K5872" s="25">
        <v>46041</v>
      </c>
      <c r="L5872" t="s">
        <v>311</v>
      </c>
      <c r="M5872" t="s">
        <v>964</v>
      </c>
      <c r="N5872" t="s">
        <v>258</v>
      </c>
      <c r="O5872" t="s">
        <v>6302</v>
      </c>
    </row>
    <row r="5873" spans="1:15" x14ac:dyDescent="0.25">
      <c r="A5873">
        <v>5048</v>
      </c>
      <c r="B5873" t="s">
        <v>12059</v>
      </c>
      <c r="C5873" t="s">
        <v>966</v>
      </c>
      <c r="D5873" t="s">
        <v>967</v>
      </c>
      <c r="E5873">
        <v>25</v>
      </c>
      <c r="F5873">
        <v>5</v>
      </c>
      <c r="G5873" t="s">
        <v>12963</v>
      </c>
      <c r="H5873" t="s">
        <v>11146</v>
      </c>
      <c r="I5873" t="s">
        <v>265</v>
      </c>
      <c r="J5873" s="25">
        <v>46041</v>
      </c>
      <c r="K5873" s="25">
        <v>46041</v>
      </c>
      <c r="L5873" t="s">
        <v>311</v>
      </c>
      <c r="M5873" t="s">
        <v>964</v>
      </c>
      <c r="N5873" t="s">
        <v>258</v>
      </c>
      <c r="O5873" t="s">
        <v>6302</v>
      </c>
    </row>
    <row r="5874" spans="1:15" x14ac:dyDescent="0.25">
      <c r="A5874">
        <v>5050</v>
      </c>
      <c r="B5874" t="s">
        <v>12964</v>
      </c>
      <c r="C5874" t="s">
        <v>966</v>
      </c>
      <c r="D5874" t="s">
        <v>967</v>
      </c>
      <c r="E5874">
        <v>60</v>
      </c>
      <c r="F5874">
        <v>12</v>
      </c>
      <c r="G5874" t="s">
        <v>12965</v>
      </c>
      <c r="H5874" t="s">
        <v>11146</v>
      </c>
      <c r="I5874" t="s">
        <v>265</v>
      </c>
      <c r="J5874" s="25">
        <v>46042</v>
      </c>
      <c r="K5874" s="25">
        <v>46042</v>
      </c>
      <c r="L5874" t="s">
        <v>6301</v>
      </c>
      <c r="M5874" t="s">
        <v>964</v>
      </c>
      <c r="N5874" t="s">
        <v>258</v>
      </c>
      <c r="O5874" t="s">
        <v>6302</v>
      </c>
    </row>
    <row r="5875" spans="1:15" x14ac:dyDescent="0.25">
      <c r="A5875">
        <v>5051</v>
      </c>
      <c r="B5875" t="s">
        <v>12964</v>
      </c>
      <c r="C5875" t="s">
        <v>966</v>
      </c>
      <c r="D5875" t="s">
        <v>967</v>
      </c>
      <c r="E5875">
        <v>60</v>
      </c>
      <c r="F5875">
        <v>12</v>
      </c>
      <c r="G5875" t="s">
        <v>12966</v>
      </c>
      <c r="H5875" t="s">
        <v>11146</v>
      </c>
      <c r="I5875" t="s">
        <v>265</v>
      </c>
      <c r="J5875" s="25">
        <v>46042</v>
      </c>
      <c r="K5875" s="25">
        <v>46042</v>
      </c>
      <c r="L5875" t="s">
        <v>6301</v>
      </c>
      <c r="M5875" t="s">
        <v>964</v>
      </c>
      <c r="N5875" t="s">
        <v>258</v>
      </c>
      <c r="O5875" t="s">
        <v>6302</v>
      </c>
    </row>
    <row r="5876" spans="1:15" x14ac:dyDescent="0.25">
      <c r="A5876">
        <v>5052</v>
      </c>
      <c r="B5876" t="s">
        <v>12964</v>
      </c>
      <c r="C5876" t="s">
        <v>966</v>
      </c>
      <c r="D5876" t="s">
        <v>967</v>
      </c>
      <c r="E5876">
        <v>60</v>
      </c>
      <c r="F5876">
        <v>12</v>
      </c>
      <c r="G5876" t="s">
        <v>12967</v>
      </c>
      <c r="H5876" t="s">
        <v>11146</v>
      </c>
      <c r="I5876" t="s">
        <v>265</v>
      </c>
      <c r="J5876" s="25">
        <v>46042</v>
      </c>
      <c r="K5876" s="25">
        <v>46042</v>
      </c>
      <c r="L5876" t="s">
        <v>6301</v>
      </c>
      <c r="M5876" t="s">
        <v>964</v>
      </c>
      <c r="N5876" t="s">
        <v>258</v>
      </c>
      <c r="O5876" t="s">
        <v>6302</v>
      </c>
    </row>
    <row r="5877" spans="1:15" x14ac:dyDescent="0.25">
      <c r="A5877">
        <v>5053</v>
      </c>
      <c r="B5877" t="s">
        <v>12964</v>
      </c>
      <c r="C5877" t="s">
        <v>966</v>
      </c>
      <c r="D5877" t="s">
        <v>967</v>
      </c>
      <c r="E5877">
        <v>60</v>
      </c>
      <c r="F5877">
        <v>12</v>
      </c>
      <c r="G5877" t="s">
        <v>12968</v>
      </c>
      <c r="H5877" t="s">
        <v>11146</v>
      </c>
      <c r="I5877" t="s">
        <v>265</v>
      </c>
      <c r="J5877" s="25">
        <v>46042</v>
      </c>
      <c r="K5877" s="25">
        <v>46042</v>
      </c>
      <c r="L5877" t="s">
        <v>6301</v>
      </c>
      <c r="M5877" t="s">
        <v>964</v>
      </c>
      <c r="N5877" t="s">
        <v>258</v>
      </c>
      <c r="O5877" t="s">
        <v>6302</v>
      </c>
    </row>
    <row r="5878" spans="1:15" x14ac:dyDescent="0.25">
      <c r="A5878">
        <v>5054</v>
      </c>
      <c r="B5878" t="s">
        <v>12964</v>
      </c>
      <c r="C5878" t="s">
        <v>966</v>
      </c>
      <c r="D5878" t="s">
        <v>967</v>
      </c>
      <c r="E5878">
        <v>60</v>
      </c>
      <c r="F5878">
        <v>12</v>
      </c>
      <c r="G5878" t="s">
        <v>12969</v>
      </c>
      <c r="H5878" t="s">
        <v>11146</v>
      </c>
      <c r="I5878" t="s">
        <v>265</v>
      </c>
      <c r="J5878" s="25">
        <v>46042</v>
      </c>
      <c r="K5878" s="25">
        <v>46042</v>
      </c>
      <c r="L5878" t="s">
        <v>6301</v>
      </c>
      <c r="M5878" t="s">
        <v>964</v>
      </c>
      <c r="N5878" t="s">
        <v>258</v>
      </c>
      <c r="O5878" t="s">
        <v>6302</v>
      </c>
    </row>
    <row r="5879" spans="1:15" x14ac:dyDescent="0.25">
      <c r="A5879">
        <v>5055</v>
      </c>
      <c r="B5879" t="s">
        <v>12964</v>
      </c>
      <c r="C5879" t="s">
        <v>966</v>
      </c>
      <c r="D5879" t="s">
        <v>967</v>
      </c>
      <c r="E5879">
        <v>60</v>
      </c>
      <c r="F5879">
        <v>12</v>
      </c>
      <c r="G5879" t="s">
        <v>12970</v>
      </c>
      <c r="H5879" t="s">
        <v>11146</v>
      </c>
      <c r="I5879" t="s">
        <v>265</v>
      </c>
      <c r="J5879" s="25">
        <v>46042</v>
      </c>
      <c r="K5879" s="25">
        <v>46042</v>
      </c>
      <c r="L5879" t="s">
        <v>6301</v>
      </c>
      <c r="M5879" t="s">
        <v>964</v>
      </c>
      <c r="N5879" t="s">
        <v>258</v>
      </c>
      <c r="O5879" t="s">
        <v>6302</v>
      </c>
    </row>
    <row r="5880" spans="1:15" x14ac:dyDescent="0.25">
      <c r="A5880">
        <v>5056</v>
      </c>
      <c r="B5880" t="s">
        <v>12964</v>
      </c>
      <c r="C5880" t="s">
        <v>966</v>
      </c>
      <c r="D5880" t="s">
        <v>967</v>
      </c>
      <c r="E5880">
        <v>60</v>
      </c>
      <c r="F5880">
        <v>12</v>
      </c>
      <c r="G5880" t="s">
        <v>12971</v>
      </c>
      <c r="H5880" t="s">
        <v>11146</v>
      </c>
      <c r="I5880" t="s">
        <v>265</v>
      </c>
      <c r="J5880" s="25">
        <v>46042</v>
      </c>
      <c r="K5880" s="25">
        <v>46042</v>
      </c>
      <c r="L5880" t="s">
        <v>6301</v>
      </c>
      <c r="M5880" t="s">
        <v>964</v>
      </c>
      <c r="N5880" t="s">
        <v>258</v>
      </c>
      <c r="O5880" t="s">
        <v>6302</v>
      </c>
    </row>
    <row r="5881" spans="1:15" x14ac:dyDescent="0.25">
      <c r="A5881">
        <v>5057</v>
      </c>
      <c r="B5881" t="s">
        <v>12964</v>
      </c>
      <c r="C5881" t="s">
        <v>966</v>
      </c>
      <c r="D5881" t="s">
        <v>967</v>
      </c>
      <c r="E5881">
        <v>60</v>
      </c>
      <c r="F5881">
        <v>12</v>
      </c>
      <c r="G5881" t="s">
        <v>12972</v>
      </c>
      <c r="H5881" t="s">
        <v>11146</v>
      </c>
      <c r="I5881" t="s">
        <v>265</v>
      </c>
      <c r="J5881" s="25">
        <v>46042</v>
      </c>
      <c r="K5881" s="25">
        <v>46042</v>
      </c>
      <c r="L5881" t="s">
        <v>6301</v>
      </c>
      <c r="M5881" t="s">
        <v>964</v>
      </c>
      <c r="N5881" t="s">
        <v>258</v>
      </c>
      <c r="O5881" t="s">
        <v>6302</v>
      </c>
    </row>
    <row r="5882" spans="1:15" x14ac:dyDescent="0.25">
      <c r="A5882">
        <v>5058</v>
      </c>
      <c r="B5882" t="s">
        <v>12964</v>
      </c>
      <c r="C5882" t="s">
        <v>966</v>
      </c>
      <c r="D5882" t="s">
        <v>967</v>
      </c>
      <c r="E5882">
        <v>60</v>
      </c>
      <c r="F5882">
        <v>12</v>
      </c>
      <c r="G5882" t="s">
        <v>12973</v>
      </c>
      <c r="H5882" t="s">
        <v>11146</v>
      </c>
      <c r="I5882" t="s">
        <v>265</v>
      </c>
      <c r="J5882" s="25">
        <v>46042</v>
      </c>
      <c r="K5882" s="25">
        <v>46042</v>
      </c>
      <c r="L5882" t="s">
        <v>6301</v>
      </c>
      <c r="M5882" t="s">
        <v>964</v>
      </c>
      <c r="N5882" t="s">
        <v>258</v>
      </c>
      <c r="O5882" t="s">
        <v>6302</v>
      </c>
    </row>
    <row r="5883" spans="1:15" x14ac:dyDescent="0.25">
      <c r="A5883">
        <v>5059</v>
      </c>
      <c r="B5883" t="s">
        <v>12964</v>
      </c>
      <c r="C5883" t="s">
        <v>966</v>
      </c>
      <c r="D5883" t="s">
        <v>967</v>
      </c>
      <c r="E5883">
        <v>60</v>
      </c>
      <c r="F5883">
        <v>12</v>
      </c>
      <c r="G5883" t="s">
        <v>12974</v>
      </c>
      <c r="H5883" t="s">
        <v>11146</v>
      </c>
      <c r="I5883" t="s">
        <v>265</v>
      </c>
      <c r="J5883" s="25">
        <v>46042</v>
      </c>
      <c r="K5883" s="25">
        <v>46042</v>
      </c>
      <c r="L5883" t="s">
        <v>6301</v>
      </c>
      <c r="M5883" t="s">
        <v>964</v>
      </c>
      <c r="N5883" t="s">
        <v>258</v>
      </c>
      <c r="O5883" t="s">
        <v>6302</v>
      </c>
    </row>
    <row r="5884" spans="1:15" x14ac:dyDescent="0.25">
      <c r="A5884">
        <v>5060</v>
      </c>
      <c r="B5884" t="s">
        <v>12964</v>
      </c>
      <c r="C5884" t="s">
        <v>966</v>
      </c>
      <c r="D5884" t="s">
        <v>967</v>
      </c>
      <c r="E5884">
        <v>60</v>
      </c>
      <c r="F5884">
        <v>12</v>
      </c>
      <c r="G5884" t="s">
        <v>12975</v>
      </c>
      <c r="H5884" t="s">
        <v>11146</v>
      </c>
      <c r="I5884" t="s">
        <v>265</v>
      </c>
      <c r="J5884" s="25">
        <v>46042</v>
      </c>
      <c r="K5884" s="25">
        <v>46042</v>
      </c>
      <c r="L5884" t="s">
        <v>6301</v>
      </c>
      <c r="M5884" t="s">
        <v>964</v>
      </c>
      <c r="N5884" t="s">
        <v>258</v>
      </c>
      <c r="O5884" t="s">
        <v>6302</v>
      </c>
    </row>
    <row r="5885" spans="1:15" x14ac:dyDescent="0.25">
      <c r="A5885">
        <v>5072</v>
      </c>
      <c r="B5885" t="s">
        <v>8374</v>
      </c>
      <c r="C5885" t="s">
        <v>966</v>
      </c>
      <c r="D5885" t="s">
        <v>967</v>
      </c>
      <c r="E5885">
        <v>60</v>
      </c>
      <c r="F5885">
        <v>12</v>
      </c>
      <c r="G5885" t="s">
        <v>12976</v>
      </c>
      <c r="H5885" t="s">
        <v>11146</v>
      </c>
      <c r="I5885" t="s">
        <v>265</v>
      </c>
      <c r="J5885" s="25">
        <v>46042</v>
      </c>
      <c r="K5885" s="25">
        <v>46042</v>
      </c>
      <c r="L5885" t="s">
        <v>6301</v>
      </c>
      <c r="M5885" t="s">
        <v>964</v>
      </c>
      <c r="N5885" t="s">
        <v>258</v>
      </c>
      <c r="O5885" t="s">
        <v>6302</v>
      </c>
    </row>
    <row r="5886" spans="1:15" x14ac:dyDescent="0.25">
      <c r="A5886">
        <v>5073</v>
      </c>
      <c r="B5886" t="s">
        <v>8374</v>
      </c>
      <c r="C5886" t="s">
        <v>966</v>
      </c>
      <c r="D5886" t="s">
        <v>967</v>
      </c>
      <c r="E5886">
        <v>60</v>
      </c>
      <c r="F5886">
        <v>12</v>
      </c>
      <c r="G5886" t="s">
        <v>12977</v>
      </c>
      <c r="H5886" t="s">
        <v>11146</v>
      </c>
      <c r="I5886" t="s">
        <v>265</v>
      </c>
      <c r="J5886" s="25">
        <v>46042</v>
      </c>
      <c r="K5886" s="25">
        <v>46042</v>
      </c>
      <c r="L5886" t="s">
        <v>6301</v>
      </c>
      <c r="M5886" t="s">
        <v>964</v>
      </c>
      <c r="N5886" t="s">
        <v>258</v>
      </c>
      <c r="O5886" t="s">
        <v>6302</v>
      </c>
    </row>
    <row r="5887" spans="1:15" x14ac:dyDescent="0.25">
      <c r="A5887">
        <v>5074</v>
      </c>
      <c r="B5887" t="s">
        <v>8374</v>
      </c>
      <c r="C5887" t="s">
        <v>966</v>
      </c>
      <c r="D5887" t="s">
        <v>967</v>
      </c>
      <c r="E5887">
        <v>60</v>
      </c>
      <c r="F5887">
        <v>12</v>
      </c>
      <c r="G5887" t="s">
        <v>12978</v>
      </c>
      <c r="H5887" t="s">
        <v>11146</v>
      </c>
      <c r="I5887" t="s">
        <v>265</v>
      </c>
      <c r="J5887" s="25">
        <v>46042</v>
      </c>
      <c r="K5887" s="25">
        <v>46042</v>
      </c>
      <c r="L5887" t="s">
        <v>6301</v>
      </c>
      <c r="M5887" t="s">
        <v>964</v>
      </c>
      <c r="N5887" t="s">
        <v>258</v>
      </c>
      <c r="O5887" t="s">
        <v>6302</v>
      </c>
    </row>
    <row r="5888" spans="1:15" x14ac:dyDescent="0.25">
      <c r="A5888">
        <v>5068</v>
      </c>
      <c r="B5888" t="s">
        <v>12284</v>
      </c>
      <c r="C5888" t="s">
        <v>966</v>
      </c>
      <c r="D5888" t="s">
        <v>967</v>
      </c>
      <c r="E5888">
        <v>60</v>
      </c>
      <c r="F5888">
        <v>12</v>
      </c>
      <c r="G5888" t="s">
        <v>12979</v>
      </c>
      <c r="H5888" t="s">
        <v>11146</v>
      </c>
      <c r="I5888" t="s">
        <v>265</v>
      </c>
      <c r="J5888" s="25">
        <v>46042</v>
      </c>
      <c r="K5888" s="25">
        <v>46042</v>
      </c>
      <c r="L5888" t="s">
        <v>6301</v>
      </c>
      <c r="M5888" t="s">
        <v>964</v>
      </c>
      <c r="N5888" t="s">
        <v>258</v>
      </c>
      <c r="O5888" t="s">
        <v>6302</v>
      </c>
    </row>
    <row r="5889" spans="1:15" x14ac:dyDescent="0.25">
      <c r="A5889">
        <v>5075</v>
      </c>
      <c r="B5889" t="s">
        <v>8374</v>
      </c>
      <c r="C5889" t="s">
        <v>966</v>
      </c>
      <c r="D5889" t="s">
        <v>967</v>
      </c>
      <c r="E5889">
        <v>60</v>
      </c>
      <c r="F5889">
        <v>12</v>
      </c>
      <c r="G5889" t="s">
        <v>12980</v>
      </c>
      <c r="H5889" t="s">
        <v>11146</v>
      </c>
      <c r="I5889" t="s">
        <v>265</v>
      </c>
      <c r="J5889" s="25">
        <v>46042</v>
      </c>
      <c r="K5889" s="25">
        <v>46042</v>
      </c>
      <c r="L5889" t="s">
        <v>6301</v>
      </c>
      <c r="M5889" t="s">
        <v>964</v>
      </c>
      <c r="N5889" t="s">
        <v>258</v>
      </c>
      <c r="O5889" t="s">
        <v>6302</v>
      </c>
    </row>
    <row r="5890" spans="1:15" x14ac:dyDescent="0.25">
      <c r="A5890">
        <v>5076</v>
      </c>
      <c r="B5890" t="s">
        <v>8374</v>
      </c>
      <c r="C5890" t="s">
        <v>966</v>
      </c>
      <c r="D5890" t="s">
        <v>967</v>
      </c>
      <c r="E5890">
        <v>60</v>
      </c>
      <c r="F5890">
        <v>12</v>
      </c>
      <c r="G5890" t="s">
        <v>12981</v>
      </c>
      <c r="H5890" t="s">
        <v>11146</v>
      </c>
      <c r="I5890" t="s">
        <v>265</v>
      </c>
      <c r="J5890" s="25">
        <v>46042</v>
      </c>
      <c r="K5890" s="25">
        <v>46042</v>
      </c>
      <c r="L5890" t="s">
        <v>6301</v>
      </c>
      <c r="M5890" t="s">
        <v>964</v>
      </c>
      <c r="N5890" t="s">
        <v>258</v>
      </c>
      <c r="O5890" t="s">
        <v>6302</v>
      </c>
    </row>
    <row r="5891" spans="1:15" x14ac:dyDescent="0.25">
      <c r="A5891">
        <v>5069</v>
      </c>
      <c r="B5891" t="s">
        <v>12284</v>
      </c>
      <c r="C5891" t="s">
        <v>966</v>
      </c>
      <c r="D5891" t="s">
        <v>967</v>
      </c>
      <c r="E5891">
        <v>60</v>
      </c>
      <c r="F5891">
        <v>12</v>
      </c>
      <c r="G5891" t="s">
        <v>12982</v>
      </c>
      <c r="H5891" t="s">
        <v>11146</v>
      </c>
      <c r="I5891" t="s">
        <v>265</v>
      </c>
      <c r="J5891" s="25">
        <v>46042</v>
      </c>
      <c r="K5891" s="25">
        <v>46042</v>
      </c>
      <c r="L5891" t="s">
        <v>6301</v>
      </c>
      <c r="M5891" t="s">
        <v>964</v>
      </c>
      <c r="N5891" t="s">
        <v>258</v>
      </c>
      <c r="O5891" t="s">
        <v>6302</v>
      </c>
    </row>
    <row r="5892" spans="1:15" x14ac:dyDescent="0.25">
      <c r="A5892">
        <v>5070</v>
      </c>
      <c r="B5892" t="s">
        <v>12284</v>
      </c>
      <c r="C5892" t="s">
        <v>966</v>
      </c>
      <c r="D5892" t="s">
        <v>967</v>
      </c>
      <c r="E5892">
        <v>60</v>
      </c>
      <c r="F5892">
        <v>12</v>
      </c>
      <c r="G5892" t="s">
        <v>12983</v>
      </c>
      <c r="H5892" t="s">
        <v>11146</v>
      </c>
      <c r="I5892" t="s">
        <v>265</v>
      </c>
      <c r="J5892" s="25">
        <v>46042</v>
      </c>
      <c r="K5892" s="25">
        <v>46042</v>
      </c>
      <c r="L5892" t="s">
        <v>6301</v>
      </c>
      <c r="M5892" t="s">
        <v>964</v>
      </c>
      <c r="N5892" t="s">
        <v>258</v>
      </c>
      <c r="O5892" t="s">
        <v>6302</v>
      </c>
    </row>
    <row r="5893" spans="1:15" x14ac:dyDescent="0.25">
      <c r="A5893">
        <v>5071</v>
      </c>
      <c r="B5893" t="s">
        <v>12284</v>
      </c>
      <c r="C5893" t="s">
        <v>966</v>
      </c>
      <c r="D5893" t="s">
        <v>967</v>
      </c>
      <c r="E5893">
        <v>60</v>
      </c>
      <c r="F5893">
        <v>12</v>
      </c>
      <c r="G5893" t="s">
        <v>12984</v>
      </c>
      <c r="H5893" t="s">
        <v>11146</v>
      </c>
      <c r="I5893" t="s">
        <v>265</v>
      </c>
      <c r="J5893" s="25">
        <v>46042</v>
      </c>
      <c r="K5893" s="25">
        <v>46042</v>
      </c>
      <c r="L5893" t="s">
        <v>6301</v>
      </c>
      <c r="M5893" t="s">
        <v>964</v>
      </c>
      <c r="N5893" t="s">
        <v>258</v>
      </c>
      <c r="O5893" t="s">
        <v>6302</v>
      </c>
    </row>
    <row r="5894" spans="1:15" x14ac:dyDescent="0.25">
      <c r="A5894">
        <v>5061</v>
      </c>
      <c r="B5894" t="s">
        <v>12964</v>
      </c>
      <c r="C5894" t="s">
        <v>966</v>
      </c>
      <c r="D5894" t="s">
        <v>967</v>
      </c>
      <c r="E5894">
        <v>60</v>
      </c>
      <c r="F5894">
        <v>12</v>
      </c>
      <c r="G5894" t="s">
        <v>12985</v>
      </c>
      <c r="H5894" t="s">
        <v>11146</v>
      </c>
      <c r="I5894" t="s">
        <v>265</v>
      </c>
      <c r="J5894" s="25">
        <v>46042</v>
      </c>
      <c r="K5894" s="25">
        <v>46042</v>
      </c>
      <c r="L5894" t="s">
        <v>6301</v>
      </c>
      <c r="M5894" t="s">
        <v>964</v>
      </c>
      <c r="N5894" t="s">
        <v>258</v>
      </c>
      <c r="O5894" t="s">
        <v>6302</v>
      </c>
    </row>
    <row r="5895" spans="1:15" x14ac:dyDescent="0.25">
      <c r="A5895">
        <v>5083</v>
      </c>
      <c r="B5895" t="s">
        <v>8393</v>
      </c>
      <c r="C5895" t="s">
        <v>966</v>
      </c>
      <c r="D5895" t="s">
        <v>967</v>
      </c>
      <c r="E5895">
        <v>60</v>
      </c>
      <c r="F5895">
        <v>12</v>
      </c>
      <c r="G5895" t="s">
        <v>12986</v>
      </c>
      <c r="H5895" t="s">
        <v>11146</v>
      </c>
      <c r="I5895" t="s">
        <v>265</v>
      </c>
      <c r="J5895" s="25">
        <v>46042</v>
      </c>
      <c r="K5895" s="25">
        <v>46042</v>
      </c>
      <c r="L5895" t="s">
        <v>6301</v>
      </c>
      <c r="M5895" t="s">
        <v>964</v>
      </c>
      <c r="N5895" t="s">
        <v>258</v>
      </c>
      <c r="O5895" t="s">
        <v>6302</v>
      </c>
    </row>
    <row r="5896" spans="1:15" x14ac:dyDescent="0.25">
      <c r="A5896">
        <v>5106</v>
      </c>
      <c r="B5896" t="s">
        <v>12987</v>
      </c>
      <c r="C5896" t="s">
        <v>966</v>
      </c>
      <c r="D5896" t="s">
        <v>967</v>
      </c>
      <c r="E5896">
        <v>60</v>
      </c>
      <c r="F5896">
        <v>12</v>
      </c>
      <c r="G5896" t="s">
        <v>12988</v>
      </c>
      <c r="H5896" t="s">
        <v>11146</v>
      </c>
      <c r="I5896" t="s">
        <v>265</v>
      </c>
      <c r="J5896" s="25">
        <v>46042</v>
      </c>
      <c r="K5896" s="25">
        <v>46042</v>
      </c>
      <c r="L5896" t="s">
        <v>6301</v>
      </c>
      <c r="M5896" t="s">
        <v>964</v>
      </c>
      <c r="N5896" t="s">
        <v>258</v>
      </c>
      <c r="O5896" t="s">
        <v>6302</v>
      </c>
    </row>
    <row r="5897" spans="1:15" x14ac:dyDescent="0.25">
      <c r="A5897">
        <v>5107</v>
      </c>
      <c r="B5897" t="s">
        <v>12987</v>
      </c>
      <c r="C5897" t="s">
        <v>966</v>
      </c>
      <c r="D5897" t="s">
        <v>967</v>
      </c>
      <c r="E5897">
        <v>60</v>
      </c>
      <c r="F5897">
        <v>12</v>
      </c>
      <c r="G5897" t="s">
        <v>12989</v>
      </c>
      <c r="H5897" t="s">
        <v>11146</v>
      </c>
      <c r="I5897" t="s">
        <v>265</v>
      </c>
      <c r="J5897" s="25">
        <v>46042</v>
      </c>
      <c r="K5897" s="25">
        <v>46042</v>
      </c>
      <c r="L5897" t="s">
        <v>6301</v>
      </c>
      <c r="M5897" t="s">
        <v>964</v>
      </c>
      <c r="N5897" t="s">
        <v>258</v>
      </c>
      <c r="O5897" t="s">
        <v>6302</v>
      </c>
    </row>
    <row r="5898" spans="1:15" x14ac:dyDescent="0.25">
      <c r="A5898">
        <v>5108</v>
      </c>
      <c r="B5898" t="s">
        <v>12987</v>
      </c>
      <c r="C5898" t="s">
        <v>966</v>
      </c>
      <c r="D5898" t="s">
        <v>967</v>
      </c>
      <c r="E5898">
        <v>60</v>
      </c>
      <c r="F5898">
        <v>12</v>
      </c>
      <c r="G5898" t="s">
        <v>12990</v>
      </c>
      <c r="H5898" t="s">
        <v>11146</v>
      </c>
      <c r="I5898" t="s">
        <v>265</v>
      </c>
      <c r="J5898" s="25">
        <v>46042</v>
      </c>
      <c r="K5898" s="25">
        <v>46042</v>
      </c>
      <c r="L5898" t="s">
        <v>6301</v>
      </c>
      <c r="M5898" t="s">
        <v>964</v>
      </c>
      <c r="N5898" t="s">
        <v>258</v>
      </c>
      <c r="O5898" t="s">
        <v>6302</v>
      </c>
    </row>
    <row r="5899" spans="1:15" x14ac:dyDescent="0.25">
      <c r="A5899">
        <v>5084</v>
      </c>
      <c r="B5899" t="s">
        <v>8393</v>
      </c>
      <c r="C5899" t="s">
        <v>966</v>
      </c>
      <c r="D5899" t="s">
        <v>967</v>
      </c>
      <c r="E5899">
        <v>60</v>
      </c>
      <c r="F5899">
        <v>12</v>
      </c>
      <c r="G5899" t="s">
        <v>12991</v>
      </c>
      <c r="H5899" t="s">
        <v>11146</v>
      </c>
      <c r="I5899" t="s">
        <v>265</v>
      </c>
      <c r="J5899" s="25">
        <v>46042</v>
      </c>
      <c r="K5899" s="25">
        <v>46042</v>
      </c>
      <c r="L5899" t="s">
        <v>6301</v>
      </c>
      <c r="M5899" t="s">
        <v>964</v>
      </c>
      <c r="N5899" t="s">
        <v>258</v>
      </c>
      <c r="O5899" t="s">
        <v>6302</v>
      </c>
    </row>
    <row r="5900" spans="1:15" x14ac:dyDescent="0.25">
      <c r="A5900">
        <v>5085</v>
      </c>
      <c r="B5900" t="s">
        <v>8393</v>
      </c>
      <c r="C5900" t="s">
        <v>966</v>
      </c>
      <c r="D5900" t="s">
        <v>967</v>
      </c>
      <c r="E5900">
        <v>60</v>
      </c>
      <c r="F5900">
        <v>12</v>
      </c>
      <c r="G5900" t="s">
        <v>12992</v>
      </c>
      <c r="H5900" t="s">
        <v>11146</v>
      </c>
      <c r="I5900" t="s">
        <v>265</v>
      </c>
      <c r="J5900" s="25">
        <v>46042</v>
      </c>
      <c r="K5900" s="25">
        <v>46042</v>
      </c>
      <c r="L5900" t="s">
        <v>6301</v>
      </c>
      <c r="M5900" t="s">
        <v>964</v>
      </c>
      <c r="N5900" t="s">
        <v>258</v>
      </c>
      <c r="O5900" t="s">
        <v>6302</v>
      </c>
    </row>
    <row r="5901" spans="1:15" x14ac:dyDescent="0.25">
      <c r="A5901">
        <v>5086</v>
      </c>
      <c r="B5901" t="s">
        <v>8393</v>
      </c>
      <c r="C5901" t="s">
        <v>966</v>
      </c>
      <c r="D5901" t="s">
        <v>967</v>
      </c>
      <c r="E5901">
        <v>60</v>
      </c>
      <c r="F5901">
        <v>12</v>
      </c>
      <c r="G5901" t="s">
        <v>12993</v>
      </c>
      <c r="H5901" t="s">
        <v>11146</v>
      </c>
      <c r="I5901" t="s">
        <v>265</v>
      </c>
      <c r="J5901" s="25">
        <v>46042</v>
      </c>
      <c r="K5901" s="25">
        <v>46042</v>
      </c>
      <c r="L5901" t="s">
        <v>6301</v>
      </c>
      <c r="M5901" t="s">
        <v>964</v>
      </c>
      <c r="N5901" t="s">
        <v>258</v>
      </c>
      <c r="O5901" t="s">
        <v>6302</v>
      </c>
    </row>
    <row r="5902" spans="1:15" x14ac:dyDescent="0.25">
      <c r="A5902">
        <v>5087</v>
      </c>
      <c r="B5902" t="s">
        <v>8393</v>
      </c>
      <c r="C5902" t="s">
        <v>966</v>
      </c>
      <c r="D5902" t="s">
        <v>967</v>
      </c>
      <c r="E5902">
        <v>60</v>
      </c>
      <c r="F5902">
        <v>12</v>
      </c>
      <c r="G5902" t="s">
        <v>12994</v>
      </c>
      <c r="H5902" t="s">
        <v>11146</v>
      </c>
      <c r="I5902" t="s">
        <v>265</v>
      </c>
      <c r="J5902" s="25">
        <v>46042</v>
      </c>
      <c r="K5902" s="25">
        <v>46042</v>
      </c>
      <c r="L5902" t="s">
        <v>6301</v>
      </c>
      <c r="M5902" t="s">
        <v>964</v>
      </c>
      <c r="N5902" t="s">
        <v>258</v>
      </c>
      <c r="O5902" t="s">
        <v>6302</v>
      </c>
    </row>
    <row r="5903" spans="1:15" x14ac:dyDescent="0.25">
      <c r="A5903">
        <v>5109</v>
      </c>
      <c r="B5903" t="s">
        <v>12987</v>
      </c>
      <c r="C5903" t="s">
        <v>966</v>
      </c>
      <c r="D5903" t="s">
        <v>967</v>
      </c>
      <c r="E5903">
        <v>60</v>
      </c>
      <c r="F5903">
        <v>12</v>
      </c>
      <c r="G5903" t="s">
        <v>12995</v>
      </c>
      <c r="H5903" t="s">
        <v>11146</v>
      </c>
      <c r="I5903" t="s">
        <v>265</v>
      </c>
      <c r="J5903" s="25">
        <v>46042</v>
      </c>
      <c r="K5903" s="25">
        <v>46042</v>
      </c>
      <c r="L5903" t="s">
        <v>6301</v>
      </c>
      <c r="M5903" t="s">
        <v>964</v>
      </c>
      <c r="N5903" t="s">
        <v>258</v>
      </c>
      <c r="O5903" t="s">
        <v>6302</v>
      </c>
    </row>
    <row r="5904" spans="1:15" x14ac:dyDescent="0.25">
      <c r="A5904">
        <v>5110</v>
      </c>
      <c r="B5904" t="s">
        <v>12987</v>
      </c>
      <c r="C5904" t="s">
        <v>966</v>
      </c>
      <c r="D5904" t="s">
        <v>967</v>
      </c>
      <c r="E5904">
        <v>60</v>
      </c>
      <c r="F5904">
        <v>12</v>
      </c>
      <c r="G5904" t="s">
        <v>12996</v>
      </c>
      <c r="H5904" t="s">
        <v>11146</v>
      </c>
      <c r="I5904" t="s">
        <v>265</v>
      </c>
      <c r="J5904" s="25">
        <v>46042</v>
      </c>
      <c r="K5904" s="25">
        <v>46042</v>
      </c>
      <c r="L5904" t="s">
        <v>6301</v>
      </c>
      <c r="M5904" t="s">
        <v>964</v>
      </c>
      <c r="N5904" t="s">
        <v>258</v>
      </c>
      <c r="O5904" t="s">
        <v>6302</v>
      </c>
    </row>
    <row r="5905" spans="1:15" x14ac:dyDescent="0.25">
      <c r="A5905">
        <v>5062</v>
      </c>
      <c r="B5905" t="s">
        <v>12964</v>
      </c>
      <c r="C5905" t="s">
        <v>966</v>
      </c>
      <c r="D5905" t="s">
        <v>967</v>
      </c>
      <c r="E5905">
        <v>60</v>
      </c>
      <c r="F5905">
        <v>12</v>
      </c>
      <c r="G5905" t="s">
        <v>12997</v>
      </c>
      <c r="H5905" t="s">
        <v>11146</v>
      </c>
      <c r="I5905" t="s">
        <v>265</v>
      </c>
      <c r="J5905" s="25">
        <v>46042</v>
      </c>
      <c r="K5905" s="25">
        <v>46042</v>
      </c>
      <c r="L5905" t="s">
        <v>6301</v>
      </c>
      <c r="M5905" t="s">
        <v>964</v>
      </c>
      <c r="N5905" t="s">
        <v>258</v>
      </c>
      <c r="O5905" t="s">
        <v>6302</v>
      </c>
    </row>
    <row r="5906" spans="1:15" x14ac:dyDescent="0.25">
      <c r="A5906">
        <v>5088</v>
      </c>
      <c r="B5906" t="s">
        <v>12998</v>
      </c>
      <c r="C5906" t="s">
        <v>966</v>
      </c>
      <c r="D5906" t="s">
        <v>967</v>
      </c>
      <c r="E5906">
        <v>60</v>
      </c>
      <c r="F5906">
        <v>12</v>
      </c>
      <c r="G5906" t="s">
        <v>12999</v>
      </c>
      <c r="H5906" t="s">
        <v>11146</v>
      </c>
      <c r="I5906" t="s">
        <v>265</v>
      </c>
      <c r="J5906" s="25">
        <v>46042</v>
      </c>
      <c r="K5906" s="25">
        <v>46042</v>
      </c>
      <c r="L5906" t="s">
        <v>6301</v>
      </c>
      <c r="M5906" t="s">
        <v>964</v>
      </c>
      <c r="N5906" t="s">
        <v>258</v>
      </c>
      <c r="O5906" t="s">
        <v>6302</v>
      </c>
    </row>
    <row r="5907" spans="1:15" x14ac:dyDescent="0.25">
      <c r="A5907">
        <v>5089</v>
      </c>
      <c r="B5907" t="s">
        <v>12998</v>
      </c>
      <c r="C5907" t="s">
        <v>966</v>
      </c>
      <c r="D5907" t="s">
        <v>967</v>
      </c>
      <c r="E5907">
        <v>60</v>
      </c>
      <c r="F5907">
        <v>12</v>
      </c>
      <c r="G5907" t="s">
        <v>13000</v>
      </c>
      <c r="H5907" t="s">
        <v>11146</v>
      </c>
      <c r="I5907" t="s">
        <v>265</v>
      </c>
      <c r="J5907" s="25">
        <v>46042</v>
      </c>
      <c r="K5907" s="25">
        <v>46042</v>
      </c>
      <c r="L5907" t="s">
        <v>6301</v>
      </c>
      <c r="M5907" t="s">
        <v>964</v>
      </c>
      <c r="N5907" t="s">
        <v>258</v>
      </c>
      <c r="O5907" t="s">
        <v>6302</v>
      </c>
    </row>
    <row r="5908" spans="1:15" x14ac:dyDescent="0.25">
      <c r="A5908">
        <v>5090</v>
      </c>
      <c r="B5908" t="s">
        <v>12998</v>
      </c>
      <c r="C5908" t="s">
        <v>966</v>
      </c>
      <c r="D5908" t="s">
        <v>967</v>
      </c>
      <c r="E5908">
        <v>60</v>
      </c>
      <c r="F5908">
        <v>12</v>
      </c>
      <c r="G5908" t="s">
        <v>13001</v>
      </c>
      <c r="H5908" t="s">
        <v>11146</v>
      </c>
      <c r="I5908" t="s">
        <v>265</v>
      </c>
      <c r="J5908" s="25">
        <v>46042</v>
      </c>
      <c r="K5908" s="25">
        <v>46042</v>
      </c>
      <c r="L5908" t="s">
        <v>6301</v>
      </c>
      <c r="M5908" t="s">
        <v>964</v>
      </c>
      <c r="N5908" t="s">
        <v>258</v>
      </c>
      <c r="O5908" t="s">
        <v>6302</v>
      </c>
    </row>
    <row r="5909" spans="1:15" x14ac:dyDescent="0.25">
      <c r="A5909">
        <v>5091</v>
      </c>
      <c r="B5909" t="s">
        <v>12998</v>
      </c>
      <c r="C5909" t="s">
        <v>966</v>
      </c>
      <c r="D5909" t="s">
        <v>967</v>
      </c>
      <c r="E5909">
        <v>60</v>
      </c>
      <c r="F5909">
        <v>12</v>
      </c>
      <c r="G5909" t="s">
        <v>13002</v>
      </c>
      <c r="H5909" t="s">
        <v>11146</v>
      </c>
      <c r="I5909" t="s">
        <v>265</v>
      </c>
      <c r="J5909" s="25">
        <v>46042</v>
      </c>
      <c r="K5909" s="25">
        <v>46042</v>
      </c>
      <c r="L5909" t="s">
        <v>6301</v>
      </c>
      <c r="M5909" t="s">
        <v>964</v>
      </c>
      <c r="N5909" t="s">
        <v>258</v>
      </c>
      <c r="O5909" t="s">
        <v>6302</v>
      </c>
    </row>
    <row r="5910" spans="1:15" x14ac:dyDescent="0.25">
      <c r="A5910">
        <v>5092</v>
      </c>
      <c r="B5910" t="s">
        <v>12998</v>
      </c>
      <c r="C5910" t="s">
        <v>966</v>
      </c>
      <c r="D5910" t="s">
        <v>967</v>
      </c>
      <c r="E5910">
        <v>60</v>
      </c>
      <c r="F5910">
        <v>12</v>
      </c>
      <c r="G5910" t="s">
        <v>13003</v>
      </c>
      <c r="H5910" t="s">
        <v>11146</v>
      </c>
      <c r="I5910" t="s">
        <v>265</v>
      </c>
      <c r="J5910" s="25">
        <v>46042</v>
      </c>
      <c r="K5910" s="25">
        <v>46042</v>
      </c>
      <c r="L5910" t="s">
        <v>6301</v>
      </c>
      <c r="M5910" t="s">
        <v>964</v>
      </c>
      <c r="N5910" t="s">
        <v>258</v>
      </c>
      <c r="O5910" t="s">
        <v>6302</v>
      </c>
    </row>
    <row r="5911" spans="1:15" x14ac:dyDescent="0.25">
      <c r="A5911">
        <v>5093</v>
      </c>
      <c r="B5911" t="s">
        <v>12998</v>
      </c>
      <c r="C5911" t="s">
        <v>966</v>
      </c>
      <c r="D5911" t="s">
        <v>967</v>
      </c>
      <c r="E5911">
        <v>60</v>
      </c>
      <c r="F5911">
        <v>12</v>
      </c>
      <c r="G5911" t="s">
        <v>13004</v>
      </c>
      <c r="H5911" t="s">
        <v>11146</v>
      </c>
      <c r="I5911" t="s">
        <v>265</v>
      </c>
      <c r="J5911" s="25">
        <v>46042</v>
      </c>
      <c r="K5911" s="25">
        <v>46042</v>
      </c>
      <c r="L5911" t="s">
        <v>6301</v>
      </c>
      <c r="M5911" t="s">
        <v>964</v>
      </c>
      <c r="N5911" t="s">
        <v>258</v>
      </c>
      <c r="O5911" t="s">
        <v>6302</v>
      </c>
    </row>
    <row r="5912" spans="1:15" x14ac:dyDescent="0.25">
      <c r="A5912">
        <v>5094</v>
      </c>
      <c r="B5912" t="s">
        <v>12998</v>
      </c>
      <c r="C5912" t="s">
        <v>966</v>
      </c>
      <c r="D5912" t="s">
        <v>967</v>
      </c>
      <c r="E5912">
        <v>60</v>
      </c>
      <c r="F5912">
        <v>12</v>
      </c>
      <c r="G5912" t="s">
        <v>13005</v>
      </c>
      <c r="H5912" t="s">
        <v>11146</v>
      </c>
      <c r="I5912" t="s">
        <v>265</v>
      </c>
      <c r="J5912" s="25">
        <v>46042</v>
      </c>
      <c r="K5912" s="25">
        <v>46042</v>
      </c>
      <c r="L5912" t="s">
        <v>6301</v>
      </c>
      <c r="M5912" t="s">
        <v>964</v>
      </c>
      <c r="N5912" t="s">
        <v>258</v>
      </c>
      <c r="O5912" t="s">
        <v>6302</v>
      </c>
    </row>
    <row r="5913" spans="1:15" x14ac:dyDescent="0.25">
      <c r="A5913">
        <v>5095</v>
      </c>
      <c r="B5913" t="s">
        <v>12998</v>
      </c>
      <c r="C5913" t="s">
        <v>966</v>
      </c>
      <c r="D5913" t="s">
        <v>967</v>
      </c>
      <c r="E5913">
        <v>60</v>
      </c>
      <c r="F5913">
        <v>12</v>
      </c>
      <c r="G5913" t="s">
        <v>13006</v>
      </c>
      <c r="H5913" t="s">
        <v>11146</v>
      </c>
      <c r="I5913" t="s">
        <v>265</v>
      </c>
      <c r="J5913" s="25">
        <v>46042</v>
      </c>
      <c r="K5913" s="25">
        <v>46042</v>
      </c>
      <c r="L5913" t="s">
        <v>6301</v>
      </c>
      <c r="M5913" t="s">
        <v>964</v>
      </c>
      <c r="N5913" t="s">
        <v>258</v>
      </c>
      <c r="O5913" t="s">
        <v>6302</v>
      </c>
    </row>
    <row r="5914" spans="1:15" x14ac:dyDescent="0.25">
      <c r="A5914">
        <v>5096</v>
      </c>
      <c r="B5914" t="s">
        <v>12998</v>
      </c>
      <c r="C5914" t="s">
        <v>966</v>
      </c>
      <c r="D5914" t="s">
        <v>967</v>
      </c>
      <c r="E5914">
        <v>60</v>
      </c>
      <c r="F5914">
        <v>12</v>
      </c>
      <c r="G5914" t="s">
        <v>13007</v>
      </c>
      <c r="H5914" t="s">
        <v>11146</v>
      </c>
      <c r="I5914" t="s">
        <v>265</v>
      </c>
      <c r="J5914" s="25">
        <v>46042</v>
      </c>
      <c r="K5914" s="25">
        <v>46042</v>
      </c>
      <c r="L5914" t="s">
        <v>6301</v>
      </c>
      <c r="M5914" t="s">
        <v>964</v>
      </c>
      <c r="N5914" t="s">
        <v>258</v>
      </c>
      <c r="O5914" t="s">
        <v>6302</v>
      </c>
    </row>
    <row r="5915" spans="1:15" x14ac:dyDescent="0.25">
      <c r="A5915">
        <v>5097</v>
      </c>
      <c r="B5915" t="s">
        <v>12998</v>
      </c>
      <c r="C5915" t="s">
        <v>966</v>
      </c>
      <c r="D5915" t="s">
        <v>967</v>
      </c>
      <c r="E5915">
        <v>60</v>
      </c>
      <c r="F5915">
        <v>12</v>
      </c>
      <c r="G5915" t="s">
        <v>13008</v>
      </c>
      <c r="H5915" t="s">
        <v>11146</v>
      </c>
      <c r="I5915" t="s">
        <v>265</v>
      </c>
      <c r="J5915" s="25">
        <v>46042</v>
      </c>
      <c r="K5915" s="25">
        <v>46042</v>
      </c>
      <c r="L5915" t="s">
        <v>6301</v>
      </c>
      <c r="M5915" t="s">
        <v>964</v>
      </c>
      <c r="N5915" t="s">
        <v>258</v>
      </c>
      <c r="O5915" t="s">
        <v>6302</v>
      </c>
    </row>
    <row r="5916" spans="1:15" x14ac:dyDescent="0.25">
      <c r="A5916">
        <v>5063</v>
      </c>
      <c r="B5916" t="s">
        <v>12964</v>
      </c>
      <c r="C5916" t="s">
        <v>966</v>
      </c>
      <c r="D5916" t="s">
        <v>967</v>
      </c>
      <c r="E5916">
        <v>60</v>
      </c>
      <c r="F5916">
        <v>12</v>
      </c>
      <c r="G5916" t="s">
        <v>13009</v>
      </c>
      <c r="H5916" t="s">
        <v>11146</v>
      </c>
      <c r="I5916" t="s">
        <v>265</v>
      </c>
      <c r="J5916" s="25">
        <v>46042</v>
      </c>
      <c r="K5916" s="25">
        <v>46042</v>
      </c>
      <c r="L5916" t="s">
        <v>6301</v>
      </c>
      <c r="M5916" t="s">
        <v>964</v>
      </c>
      <c r="N5916" t="s">
        <v>258</v>
      </c>
      <c r="O5916" t="s">
        <v>6302</v>
      </c>
    </row>
    <row r="5917" spans="1:15" x14ac:dyDescent="0.25">
      <c r="A5917">
        <v>5098</v>
      </c>
      <c r="B5917" t="s">
        <v>12998</v>
      </c>
      <c r="C5917" t="s">
        <v>966</v>
      </c>
      <c r="D5917" t="s">
        <v>967</v>
      </c>
      <c r="E5917">
        <v>60</v>
      </c>
      <c r="F5917">
        <v>12</v>
      </c>
      <c r="G5917" t="s">
        <v>13010</v>
      </c>
      <c r="H5917" t="s">
        <v>11146</v>
      </c>
      <c r="I5917" t="s">
        <v>265</v>
      </c>
      <c r="J5917" s="25">
        <v>46042</v>
      </c>
      <c r="K5917" s="25">
        <v>46042</v>
      </c>
      <c r="L5917" t="s">
        <v>6301</v>
      </c>
      <c r="M5917" t="s">
        <v>964</v>
      </c>
      <c r="N5917" t="s">
        <v>258</v>
      </c>
      <c r="O5917" t="s">
        <v>6302</v>
      </c>
    </row>
    <row r="5918" spans="1:15" x14ac:dyDescent="0.25">
      <c r="A5918">
        <v>5099</v>
      </c>
      <c r="B5918" t="s">
        <v>12998</v>
      </c>
      <c r="C5918" t="s">
        <v>966</v>
      </c>
      <c r="D5918" t="s">
        <v>967</v>
      </c>
      <c r="E5918">
        <v>60</v>
      </c>
      <c r="F5918">
        <v>12</v>
      </c>
      <c r="G5918" t="s">
        <v>13011</v>
      </c>
      <c r="H5918" t="s">
        <v>11146</v>
      </c>
      <c r="I5918" t="s">
        <v>265</v>
      </c>
      <c r="J5918" s="25">
        <v>46042</v>
      </c>
      <c r="K5918" s="25">
        <v>46042</v>
      </c>
      <c r="L5918" t="s">
        <v>6301</v>
      </c>
      <c r="M5918" t="s">
        <v>964</v>
      </c>
      <c r="N5918" t="s">
        <v>258</v>
      </c>
      <c r="O5918" t="s">
        <v>6302</v>
      </c>
    </row>
    <row r="5919" spans="1:15" x14ac:dyDescent="0.25">
      <c r="A5919">
        <v>5077</v>
      </c>
      <c r="B5919" t="s">
        <v>12040</v>
      </c>
      <c r="C5919" t="s">
        <v>966</v>
      </c>
      <c r="D5919" t="s">
        <v>967</v>
      </c>
      <c r="E5919">
        <v>60</v>
      </c>
      <c r="F5919">
        <v>12</v>
      </c>
      <c r="G5919" t="s">
        <v>13012</v>
      </c>
      <c r="H5919" t="s">
        <v>11146</v>
      </c>
      <c r="I5919" t="s">
        <v>265</v>
      </c>
      <c r="J5919" s="25">
        <v>46042</v>
      </c>
      <c r="K5919" s="25">
        <v>46042</v>
      </c>
      <c r="L5919" t="s">
        <v>6301</v>
      </c>
      <c r="M5919" t="s">
        <v>964</v>
      </c>
      <c r="N5919" t="s">
        <v>258</v>
      </c>
      <c r="O5919" t="s">
        <v>6302</v>
      </c>
    </row>
    <row r="5920" spans="1:15" x14ac:dyDescent="0.25">
      <c r="A5920">
        <v>5078</v>
      </c>
      <c r="B5920" t="s">
        <v>12040</v>
      </c>
      <c r="C5920" t="s">
        <v>966</v>
      </c>
      <c r="D5920" t="s">
        <v>967</v>
      </c>
      <c r="E5920">
        <v>60</v>
      </c>
      <c r="F5920">
        <v>12</v>
      </c>
      <c r="G5920" t="s">
        <v>13013</v>
      </c>
      <c r="H5920" t="s">
        <v>11146</v>
      </c>
      <c r="I5920" t="s">
        <v>265</v>
      </c>
      <c r="J5920" s="25">
        <v>46042</v>
      </c>
      <c r="K5920" s="25">
        <v>46042</v>
      </c>
      <c r="L5920" t="s">
        <v>6301</v>
      </c>
      <c r="M5920" t="s">
        <v>964</v>
      </c>
      <c r="N5920" t="s">
        <v>258</v>
      </c>
      <c r="O5920" t="s">
        <v>6302</v>
      </c>
    </row>
    <row r="5921" spans="1:15" x14ac:dyDescent="0.25">
      <c r="A5921">
        <v>5100</v>
      </c>
      <c r="B5921" t="s">
        <v>12998</v>
      </c>
      <c r="C5921" t="s">
        <v>966</v>
      </c>
      <c r="D5921" t="s">
        <v>967</v>
      </c>
      <c r="E5921">
        <v>60</v>
      </c>
      <c r="F5921">
        <v>12</v>
      </c>
      <c r="G5921" t="s">
        <v>13014</v>
      </c>
      <c r="H5921" t="s">
        <v>11146</v>
      </c>
      <c r="I5921" t="s">
        <v>265</v>
      </c>
      <c r="J5921" s="25">
        <v>46042</v>
      </c>
      <c r="K5921" s="25">
        <v>46042</v>
      </c>
      <c r="L5921" t="s">
        <v>6301</v>
      </c>
      <c r="M5921" t="s">
        <v>964</v>
      </c>
      <c r="N5921" t="s">
        <v>258</v>
      </c>
      <c r="O5921" t="s">
        <v>6302</v>
      </c>
    </row>
    <row r="5922" spans="1:15" x14ac:dyDescent="0.25">
      <c r="A5922">
        <v>5101</v>
      </c>
      <c r="B5922" t="s">
        <v>12998</v>
      </c>
      <c r="C5922" t="s">
        <v>966</v>
      </c>
      <c r="D5922" t="s">
        <v>967</v>
      </c>
      <c r="E5922">
        <v>60</v>
      </c>
      <c r="F5922">
        <v>12</v>
      </c>
      <c r="G5922" t="s">
        <v>13015</v>
      </c>
      <c r="H5922" t="s">
        <v>11146</v>
      </c>
      <c r="I5922" t="s">
        <v>265</v>
      </c>
      <c r="J5922" s="25">
        <v>46042</v>
      </c>
      <c r="K5922" s="25">
        <v>46042</v>
      </c>
      <c r="L5922" t="s">
        <v>6301</v>
      </c>
      <c r="M5922" t="s">
        <v>964</v>
      </c>
      <c r="N5922" t="s">
        <v>258</v>
      </c>
      <c r="O5922" t="s">
        <v>6302</v>
      </c>
    </row>
    <row r="5923" spans="1:15" x14ac:dyDescent="0.25">
      <c r="A5923">
        <v>5102</v>
      </c>
      <c r="B5923" t="s">
        <v>12998</v>
      </c>
      <c r="C5923" t="s">
        <v>966</v>
      </c>
      <c r="D5923" t="s">
        <v>967</v>
      </c>
      <c r="E5923">
        <v>60</v>
      </c>
      <c r="F5923">
        <v>12</v>
      </c>
      <c r="G5923" t="s">
        <v>13016</v>
      </c>
      <c r="H5923" t="s">
        <v>11146</v>
      </c>
      <c r="I5923" t="s">
        <v>265</v>
      </c>
      <c r="J5923" s="25">
        <v>46042</v>
      </c>
      <c r="K5923" s="25">
        <v>46042</v>
      </c>
      <c r="L5923" t="s">
        <v>6301</v>
      </c>
      <c r="M5923" t="s">
        <v>964</v>
      </c>
      <c r="N5923" t="s">
        <v>258</v>
      </c>
      <c r="O5923" t="s">
        <v>6302</v>
      </c>
    </row>
    <row r="5924" spans="1:15" x14ac:dyDescent="0.25">
      <c r="A5924">
        <v>5103</v>
      </c>
      <c r="B5924" t="s">
        <v>12998</v>
      </c>
      <c r="C5924" t="s">
        <v>966</v>
      </c>
      <c r="D5924" t="s">
        <v>967</v>
      </c>
      <c r="E5924">
        <v>60</v>
      </c>
      <c r="F5924">
        <v>12</v>
      </c>
      <c r="G5924" t="s">
        <v>13017</v>
      </c>
      <c r="H5924" t="s">
        <v>11146</v>
      </c>
      <c r="I5924" t="s">
        <v>265</v>
      </c>
      <c r="J5924" s="25">
        <v>46042</v>
      </c>
      <c r="K5924" s="25">
        <v>46042</v>
      </c>
      <c r="L5924" t="s">
        <v>6301</v>
      </c>
      <c r="M5924" t="s">
        <v>964</v>
      </c>
      <c r="N5924" t="s">
        <v>258</v>
      </c>
      <c r="O5924" t="s">
        <v>6302</v>
      </c>
    </row>
    <row r="5925" spans="1:15" x14ac:dyDescent="0.25">
      <c r="A5925">
        <v>5079</v>
      </c>
      <c r="B5925" t="s">
        <v>12040</v>
      </c>
      <c r="C5925" t="s">
        <v>966</v>
      </c>
      <c r="D5925" t="s">
        <v>967</v>
      </c>
      <c r="E5925">
        <v>60</v>
      </c>
      <c r="F5925">
        <v>12</v>
      </c>
      <c r="G5925" t="s">
        <v>13018</v>
      </c>
      <c r="H5925" t="s">
        <v>11146</v>
      </c>
      <c r="I5925" t="s">
        <v>265</v>
      </c>
      <c r="J5925" s="25">
        <v>46042</v>
      </c>
      <c r="K5925" s="25">
        <v>46042</v>
      </c>
      <c r="L5925" t="s">
        <v>6301</v>
      </c>
      <c r="M5925" t="s">
        <v>964</v>
      </c>
      <c r="N5925" t="s">
        <v>258</v>
      </c>
      <c r="O5925" t="s">
        <v>6302</v>
      </c>
    </row>
    <row r="5926" spans="1:15" x14ac:dyDescent="0.25">
      <c r="A5926">
        <v>5104</v>
      </c>
      <c r="B5926" t="s">
        <v>12998</v>
      </c>
      <c r="C5926" t="s">
        <v>966</v>
      </c>
      <c r="D5926" t="s">
        <v>967</v>
      </c>
      <c r="E5926">
        <v>60</v>
      </c>
      <c r="F5926">
        <v>12</v>
      </c>
      <c r="G5926" t="s">
        <v>13019</v>
      </c>
      <c r="H5926" t="s">
        <v>11146</v>
      </c>
      <c r="I5926" t="s">
        <v>265</v>
      </c>
      <c r="J5926" s="25">
        <v>46042</v>
      </c>
      <c r="K5926" s="25">
        <v>46042</v>
      </c>
      <c r="L5926" t="s">
        <v>6301</v>
      </c>
      <c r="M5926" t="s">
        <v>964</v>
      </c>
      <c r="N5926" t="s">
        <v>258</v>
      </c>
      <c r="O5926" t="s">
        <v>6302</v>
      </c>
    </row>
    <row r="5927" spans="1:15" x14ac:dyDescent="0.25">
      <c r="A5927">
        <v>5064</v>
      </c>
      <c r="B5927" t="s">
        <v>12964</v>
      </c>
      <c r="C5927" t="s">
        <v>966</v>
      </c>
      <c r="D5927" t="s">
        <v>967</v>
      </c>
      <c r="E5927">
        <v>60</v>
      </c>
      <c r="F5927">
        <v>12</v>
      </c>
      <c r="G5927" t="s">
        <v>13020</v>
      </c>
      <c r="H5927" t="s">
        <v>11146</v>
      </c>
      <c r="I5927" t="s">
        <v>265</v>
      </c>
      <c r="J5927" s="25">
        <v>46042</v>
      </c>
      <c r="K5927" s="25">
        <v>46042</v>
      </c>
      <c r="L5927" t="s">
        <v>6301</v>
      </c>
      <c r="M5927" t="s">
        <v>964</v>
      </c>
      <c r="N5927" t="s">
        <v>258</v>
      </c>
      <c r="O5927" t="s">
        <v>6302</v>
      </c>
    </row>
    <row r="5928" spans="1:15" x14ac:dyDescent="0.25">
      <c r="A5928">
        <v>5105</v>
      </c>
      <c r="B5928" t="s">
        <v>12998</v>
      </c>
      <c r="C5928" t="s">
        <v>966</v>
      </c>
      <c r="D5928" t="s">
        <v>967</v>
      </c>
      <c r="E5928">
        <v>60</v>
      </c>
      <c r="F5928">
        <v>12</v>
      </c>
      <c r="G5928" t="s">
        <v>13021</v>
      </c>
      <c r="H5928" t="s">
        <v>11146</v>
      </c>
      <c r="I5928" t="s">
        <v>265</v>
      </c>
      <c r="J5928" s="25">
        <v>46042</v>
      </c>
      <c r="K5928" s="25">
        <v>46042</v>
      </c>
      <c r="L5928" t="s">
        <v>6301</v>
      </c>
      <c r="M5928" t="s">
        <v>964</v>
      </c>
      <c r="N5928" t="s">
        <v>258</v>
      </c>
      <c r="O5928" t="s">
        <v>6302</v>
      </c>
    </row>
    <row r="5929" spans="1:15" x14ac:dyDescent="0.25">
      <c r="A5929">
        <v>5080</v>
      </c>
      <c r="B5929" t="s">
        <v>12040</v>
      </c>
      <c r="C5929" t="s">
        <v>966</v>
      </c>
      <c r="D5929" t="s">
        <v>967</v>
      </c>
      <c r="E5929">
        <v>60</v>
      </c>
      <c r="F5929">
        <v>12</v>
      </c>
      <c r="G5929" t="s">
        <v>13022</v>
      </c>
      <c r="H5929" t="s">
        <v>11146</v>
      </c>
      <c r="I5929" t="s">
        <v>265</v>
      </c>
      <c r="J5929" s="25">
        <v>46042</v>
      </c>
      <c r="K5929" s="25">
        <v>46042</v>
      </c>
      <c r="L5929" t="s">
        <v>6301</v>
      </c>
      <c r="M5929" t="s">
        <v>964</v>
      </c>
      <c r="N5929" t="s">
        <v>258</v>
      </c>
      <c r="O5929" t="s">
        <v>6302</v>
      </c>
    </row>
    <row r="5930" spans="1:15" x14ac:dyDescent="0.25">
      <c r="A5930">
        <v>5081</v>
      </c>
      <c r="B5930" t="s">
        <v>12040</v>
      </c>
      <c r="C5930" t="s">
        <v>966</v>
      </c>
      <c r="D5930" t="s">
        <v>967</v>
      </c>
      <c r="E5930">
        <v>60</v>
      </c>
      <c r="F5930">
        <v>12</v>
      </c>
      <c r="G5930" t="s">
        <v>13023</v>
      </c>
      <c r="H5930" t="s">
        <v>11146</v>
      </c>
      <c r="I5930" t="s">
        <v>265</v>
      </c>
      <c r="J5930" s="25">
        <v>46042</v>
      </c>
      <c r="K5930" s="25">
        <v>46042</v>
      </c>
      <c r="L5930" t="s">
        <v>6301</v>
      </c>
      <c r="M5930" t="s">
        <v>964</v>
      </c>
      <c r="N5930" t="s">
        <v>258</v>
      </c>
      <c r="O5930" t="s">
        <v>6302</v>
      </c>
    </row>
    <row r="5931" spans="1:15" x14ac:dyDescent="0.25">
      <c r="A5931">
        <v>5082</v>
      </c>
      <c r="B5931" t="s">
        <v>12040</v>
      </c>
      <c r="C5931" t="s">
        <v>966</v>
      </c>
      <c r="D5931" t="s">
        <v>967</v>
      </c>
      <c r="E5931">
        <v>35</v>
      </c>
      <c r="F5931">
        <v>7</v>
      </c>
      <c r="G5931" t="s">
        <v>13024</v>
      </c>
      <c r="H5931" t="s">
        <v>11146</v>
      </c>
      <c r="I5931" t="s">
        <v>265</v>
      </c>
      <c r="J5931" s="25">
        <v>46042</v>
      </c>
      <c r="K5931" s="25">
        <v>46042</v>
      </c>
      <c r="L5931" t="s">
        <v>6301</v>
      </c>
      <c r="M5931" t="s">
        <v>964</v>
      </c>
      <c r="N5931" t="s">
        <v>258</v>
      </c>
      <c r="O5931" t="s">
        <v>6302</v>
      </c>
    </row>
    <row r="5932" spans="1:15" x14ac:dyDescent="0.25">
      <c r="A5932">
        <v>5065</v>
      </c>
      <c r="B5932" t="s">
        <v>12964</v>
      </c>
      <c r="C5932" t="s">
        <v>966</v>
      </c>
      <c r="D5932" t="s">
        <v>967</v>
      </c>
      <c r="E5932">
        <v>60</v>
      </c>
      <c r="F5932">
        <v>12</v>
      </c>
      <c r="G5932" t="s">
        <v>13025</v>
      </c>
      <c r="H5932" t="s">
        <v>11146</v>
      </c>
      <c r="I5932" t="s">
        <v>265</v>
      </c>
      <c r="J5932" s="25">
        <v>46042</v>
      </c>
      <c r="K5932" s="25">
        <v>46042</v>
      </c>
      <c r="L5932" t="s">
        <v>6301</v>
      </c>
      <c r="M5932" t="s">
        <v>964</v>
      </c>
      <c r="N5932" t="s">
        <v>258</v>
      </c>
      <c r="O5932" t="s">
        <v>6302</v>
      </c>
    </row>
    <row r="5933" spans="1:15" x14ac:dyDescent="0.25">
      <c r="A5933">
        <v>5066</v>
      </c>
      <c r="B5933" t="s">
        <v>12964</v>
      </c>
      <c r="C5933" t="s">
        <v>966</v>
      </c>
      <c r="D5933" t="s">
        <v>967</v>
      </c>
      <c r="E5933">
        <v>60</v>
      </c>
      <c r="F5933">
        <v>12</v>
      </c>
      <c r="G5933" t="s">
        <v>13026</v>
      </c>
      <c r="H5933" t="s">
        <v>11146</v>
      </c>
      <c r="I5933" t="s">
        <v>265</v>
      </c>
      <c r="J5933" s="25">
        <v>46042</v>
      </c>
      <c r="K5933" s="25">
        <v>46042</v>
      </c>
      <c r="L5933" t="s">
        <v>6301</v>
      </c>
      <c r="M5933" t="s">
        <v>964</v>
      </c>
      <c r="N5933" t="s">
        <v>258</v>
      </c>
      <c r="O5933" t="s">
        <v>6302</v>
      </c>
    </row>
    <row r="5934" spans="1:15" x14ac:dyDescent="0.25">
      <c r="A5934">
        <v>5067</v>
      </c>
      <c r="B5934" t="s">
        <v>12964</v>
      </c>
      <c r="C5934" t="s">
        <v>966</v>
      </c>
      <c r="D5934" t="s">
        <v>967</v>
      </c>
      <c r="E5934">
        <v>60</v>
      </c>
      <c r="F5934">
        <v>12</v>
      </c>
      <c r="G5934" t="s">
        <v>13027</v>
      </c>
      <c r="H5934" t="s">
        <v>11146</v>
      </c>
      <c r="I5934" t="s">
        <v>265</v>
      </c>
      <c r="J5934" s="25">
        <v>46042</v>
      </c>
      <c r="K5934" s="25">
        <v>46042</v>
      </c>
      <c r="L5934" t="s">
        <v>6301</v>
      </c>
      <c r="M5934" t="s">
        <v>964</v>
      </c>
      <c r="N5934" t="s">
        <v>258</v>
      </c>
      <c r="O5934" t="s">
        <v>6302</v>
      </c>
    </row>
    <row r="5935" spans="1:15" x14ac:dyDescent="0.25">
      <c r="A5935">
        <v>5129</v>
      </c>
      <c r="B5935" t="s">
        <v>13028</v>
      </c>
      <c r="C5935" t="s">
        <v>966</v>
      </c>
      <c r="D5935" t="s">
        <v>967</v>
      </c>
      <c r="E5935">
        <v>60</v>
      </c>
      <c r="F5935">
        <v>12</v>
      </c>
      <c r="G5935" t="s">
        <v>13029</v>
      </c>
      <c r="H5935" t="s">
        <v>11147</v>
      </c>
      <c r="I5935" t="s">
        <v>265</v>
      </c>
      <c r="J5935" s="25">
        <v>46048</v>
      </c>
      <c r="K5935" s="25">
        <v>46048</v>
      </c>
      <c r="L5935" t="s">
        <v>7751</v>
      </c>
      <c r="M5935" t="s">
        <v>964</v>
      </c>
      <c r="N5935" t="s">
        <v>258</v>
      </c>
      <c r="O5935" t="s">
        <v>6302</v>
      </c>
    </row>
    <row r="5936" spans="1:15" x14ac:dyDescent="0.25">
      <c r="A5936">
        <v>5130</v>
      </c>
      <c r="B5936" t="s">
        <v>13028</v>
      </c>
      <c r="C5936" t="s">
        <v>966</v>
      </c>
      <c r="D5936" t="s">
        <v>967</v>
      </c>
      <c r="E5936">
        <v>60</v>
      </c>
      <c r="F5936">
        <v>12</v>
      </c>
      <c r="G5936" t="s">
        <v>13030</v>
      </c>
      <c r="H5936" t="s">
        <v>11147</v>
      </c>
      <c r="I5936" t="s">
        <v>265</v>
      </c>
      <c r="J5936" s="25">
        <v>46048</v>
      </c>
      <c r="K5936" s="25">
        <v>46048</v>
      </c>
      <c r="L5936" t="s">
        <v>7751</v>
      </c>
      <c r="M5936" t="s">
        <v>964</v>
      </c>
      <c r="N5936" t="s">
        <v>258</v>
      </c>
      <c r="O5936" t="s">
        <v>6302</v>
      </c>
    </row>
    <row r="5937" spans="1:15" x14ac:dyDescent="0.25">
      <c r="A5937">
        <v>5131</v>
      </c>
      <c r="B5937" t="s">
        <v>13028</v>
      </c>
      <c r="C5937" t="s">
        <v>966</v>
      </c>
      <c r="D5937" t="s">
        <v>967</v>
      </c>
      <c r="E5937">
        <v>60</v>
      </c>
      <c r="F5937">
        <v>12</v>
      </c>
      <c r="G5937" t="s">
        <v>13031</v>
      </c>
      <c r="H5937" t="s">
        <v>11147</v>
      </c>
      <c r="I5937" t="s">
        <v>265</v>
      </c>
      <c r="J5937" s="25">
        <v>46048</v>
      </c>
      <c r="K5937" s="25">
        <v>46048</v>
      </c>
      <c r="L5937" t="s">
        <v>7751</v>
      </c>
      <c r="M5937" t="s">
        <v>964</v>
      </c>
      <c r="N5937" t="s">
        <v>258</v>
      </c>
      <c r="O5937" t="s">
        <v>6302</v>
      </c>
    </row>
    <row r="5938" spans="1:15" x14ac:dyDescent="0.25">
      <c r="A5938">
        <v>5142</v>
      </c>
      <c r="B5938" t="s">
        <v>13032</v>
      </c>
      <c r="C5938" t="s">
        <v>966</v>
      </c>
      <c r="D5938" t="s">
        <v>967</v>
      </c>
      <c r="E5938">
        <v>60</v>
      </c>
      <c r="F5938">
        <v>12</v>
      </c>
      <c r="G5938" t="s">
        <v>13033</v>
      </c>
      <c r="H5938" t="s">
        <v>11147</v>
      </c>
      <c r="I5938" t="s">
        <v>265</v>
      </c>
      <c r="J5938" s="25">
        <v>46048</v>
      </c>
      <c r="K5938" s="25">
        <v>46048</v>
      </c>
      <c r="L5938" t="s">
        <v>7751</v>
      </c>
      <c r="M5938" t="s">
        <v>964</v>
      </c>
      <c r="N5938" t="s">
        <v>258</v>
      </c>
      <c r="O5938" t="s">
        <v>6302</v>
      </c>
    </row>
    <row r="5939" spans="1:15" x14ac:dyDescent="0.25">
      <c r="A5939">
        <v>5143</v>
      </c>
      <c r="B5939" t="s">
        <v>13032</v>
      </c>
      <c r="C5939" t="s">
        <v>966</v>
      </c>
      <c r="D5939" t="s">
        <v>967</v>
      </c>
      <c r="E5939">
        <v>60</v>
      </c>
      <c r="F5939">
        <v>12</v>
      </c>
      <c r="G5939" t="s">
        <v>13034</v>
      </c>
      <c r="H5939" t="s">
        <v>11147</v>
      </c>
      <c r="I5939" t="s">
        <v>265</v>
      </c>
      <c r="J5939" s="25">
        <v>46048</v>
      </c>
      <c r="K5939" s="25">
        <v>46048</v>
      </c>
      <c r="L5939" t="s">
        <v>7751</v>
      </c>
      <c r="M5939" t="s">
        <v>964</v>
      </c>
      <c r="N5939" t="s">
        <v>258</v>
      </c>
      <c r="O5939" t="s">
        <v>6302</v>
      </c>
    </row>
    <row r="5940" spans="1:15" x14ac:dyDescent="0.25">
      <c r="A5940">
        <v>5132</v>
      </c>
      <c r="B5940" t="s">
        <v>13028</v>
      </c>
      <c r="C5940" t="s">
        <v>966</v>
      </c>
      <c r="D5940" t="s">
        <v>967</v>
      </c>
      <c r="E5940">
        <v>60</v>
      </c>
      <c r="F5940">
        <v>12</v>
      </c>
      <c r="G5940" t="s">
        <v>13035</v>
      </c>
      <c r="H5940" t="s">
        <v>11147</v>
      </c>
      <c r="I5940" t="s">
        <v>265</v>
      </c>
      <c r="J5940" s="25">
        <v>46048</v>
      </c>
      <c r="K5940" s="25">
        <v>46048</v>
      </c>
      <c r="L5940" t="s">
        <v>7751</v>
      </c>
      <c r="M5940" t="s">
        <v>964</v>
      </c>
      <c r="N5940" t="s">
        <v>258</v>
      </c>
      <c r="O5940" t="s">
        <v>6302</v>
      </c>
    </row>
    <row r="5941" spans="1:15" x14ac:dyDescent="0.25">
      <c r="A5941">
        <v>5133</v>
      </c>
      <c r="B5941" t="s">
        <v>13028</v>
      </c>
      <c r="C5941" t="s">
        <v>966</v>
      </c>
      <c r="D5941" t="s">
        <v>967</v>
      </c>
      <c r="E5941">
        <v>60</v>
      </c>
      <c r="F5941">
        <v>12</v>
      </c>
      <c r="G5941" t="s">
        <v>13036</v>
      </c>
      <c r="H5941" t="s">
        <v>11147</v>
      </c>
      <c r="I5941" t="s">
        <v>265</v>
      </c>
      <c r="J5941" s="25">
        <v>46048</v>
      </c>
      <c r="K5941" s="25">
        <v>46048</v>
      </c>
      <c r="L5941" t="s">
        <v>7751</v>
      </c>
      <c r="M5941" t="s">
        <v>964</v>
      </c>
      <c r="N5941" t="s">
        <v>258</v>
      </c>
      <c r="O5941" t="s">
        <v>6302</v>
      </c>
    </row>
    <row r="5942" spans="1:15" x14ac:dyDescent="0.25">
      <c r="A5942">
        <v>5134</v>
      </c>
      <c r="B5942" t="s">
        <v>13028</v>
      </c>
      <c r="C5942" t="s">
        <v>966</v>
      </c>
      <c r="D5942" t="s">
        <v>967</v>
      </c>
      <c r="E5942">
        <v>60</v>
      </c>
      <c r="F5942">
        <v>12</v>
      </c>
      <c r="G5942" t="s">
        <v>13037</v>
      </c>
      <c r="H5942" t="s">
        <v>11147</v>
      </c>
      <c r="I5942" t="s">
        <v>265</v>
      </c>
      <c r="J5942" s="25">
        <v>46048</v>
      </c>
      <c r="K5942" s="25">
        <v>46048</v>
      </c>
      <c r="L5942" t="s">
        <v>7751</v>
      </c>
      <c r="M5942" t="s">
        <v>964</v>
      </c>
      <c r="N5942" t="s">
        <v>258</v>
      </c>
      <c r="O5942" t="s">
        <v>6302</v>
      </c>
    </row>
    <row r="5943" spans="1:15" x14ac:dyDescent="0.25">
      <c r="A5943">
        <v>5144</v>
      </c>
      <c r="B5943" t="s">
        <v>13032</v>
      </c>
      <c r="C5943" t="s">
        <v>966</v>
      </c>
      <c r="D5943" t="s">
        <v>967</v>
      </c>
      <c r="E5943">
        <v>60</v>
      </c>
      <c r="F5943">
        <v>12</v>
      </c>
      <c r="G5943" t="s">
        <v>13038</v>
      </c>
      <c r="H5943" t="s">
        <v>11147</v>
      </c>
      <c r="I5943" t="s">
        <v>265</v>
      </c>
      <c r="J5943" s="25">
        <v>46048</v>
      </c>
      <c r="K5943" s="25">
        <v>46048</v>
      </c>
      <c r="L5943" t="s">
        <v>7751</v>
      </c>
      <c r="M5943" t="s">
        <v>964</v>
      </c>
      <c r="N5943" t="s">
        <v>258</v>
      </c>
      <c r="O5943" t="s">
        <v>6302</v>
      </c>
    </row>
    <row r="5944" spans="1:15" x14ac:dyDescent="0.25">
      <c r="A5944">
        <v>5145</v>
      </c>
      <c r="B5944" t="s">
        <v>13032</v>
      </c>
      <c r="C5944" t="s">
        <v>966</v>
      </c>
      <c r="D5944" t="s">
        <v>967</v>
      </c>
      <c r="E5944">
        <v>60</v>
      </c>
      <c r="F5944">
        <v>12</v>
      </c>
      <c r="G5944" t="s">
        <v>13039</v>
      </c>
      <c r="H5944" t="s">
        <v>11147</v>
      </c>
      <c r="I5944" t="s">
        <v>265</v>
      </c>
      <c r="J5944" s="25">
        <v>46048</v>
      </c>
      <c r="K5944" s="25">
        <v>46048</v>
      </c>
      <c r="L5944" t="s">
        <v>7751</v>
      </c>
      <c r="M5944" t="s">
        <v>964</v>
      </c>
      <c r="N5944" t="s">
        <v>258</v>
      </c>
      <c r="O5944" t="s">
        <v>6302</v>
      </c>
    </row>
    <row r="5945" spans="1:15" x14ac:dyDescent="0.25">
      <c r="A5945">
        <v>5146</v>
      </c>
      <c r="B5945" t="s">
        <v>13032</v>
      </c>
      <c r="C5945" t="s">
        <v>966</v>
      </c>
      <c r="D5945" t="s">
        <v>967</v>
      </c>
      <c r="E5945">
        <v>60</v>
      </c>
      <c r="F5945">
        <v>12</v>
      </c>
      <c r="G5945" t="s">
        <v>13040</v>
      </c>
      <c r="H5945" t="s">
        <v>11147</v>
      </c>
      <c r="I5945" t="s">
        <v>265</v>
      </c>
      <c r="J5945" s="25">
        <v>46048</v>
      </c>
      <c r="K5945" s="25">
        <v>46048</v>
      </c>
      <c r="L5945" t="s">
        <v>7751</v>
      </c>
      <c r="M5945" t="s">
        <v>964</v>
      </c>
      <c r="N5945" t="s">
        <v>258</v>
      </c>
      <c r="O5945" t="s">
        <v>6302</v>
      </c>
    </row>
    <row r="5946" spans="1:15" x14ac:dyDescent="0.25">
      <c r="A5946">
        <v>5147</v>
      </c>
      <c r="B5946" t="s">
        <v>13032</v>
      </c>
      <c r="C5946" t="s">
        <v>966</v>
      </c>
      <c r="D5946" t="s">
        <v>967</v>
      </c>
      <c r="E5946">
        <v>60</v>
      </c>
      <c r="F5946">
        <v>12</v>
      </c>
      <c r="G5946" t="s">
        <v>13041</v>
      </c>
      <c r="H5946" t="s">
        <v>11147</v>
      </c>
      <c r="I5946" t="s">
        <v>265</v>
      </c>
      <c r="J5946" s="25">
        <v>46048</v>
      </c>
      <c r="K5946" s="25">
        <v>46048</v>
      </c>
      <c r="L5946" t="s">
        <v>7751</v>
      </c>
      <c r="M5946" t="s">
        <v>964</v>
      </c>
      <c r="N5946" t="s">
        <v>258</v>
      </c>
      <c r="O5946" t="s">
        <v>6302</v>
      </c>
    </row>
    <row r="5947" spans="1:15" x14ac:dyDescent="0.25">
      <c r="A5947">
        <v>5148</v>
      </c>
      <c r="B5947" t="s">
        <v>13032</v>
      </c>
      <c r="C5947" t="s">
        <v>966</v>
      </c>
      <c r="D5947" t="s">
        <v>967</v>
      </c>
      <c r="E5947">
        <v>60</v>
      </c>
      <c r="F5947">
        <v>12</v>
      </c>
      <c r="G5947" t="s">
        <v>13042</v>
      </c>
      <c r="H5947" t="s">
        <v>11147</v>
      </c>
      <c r="I5947" t="s">
        <v>265</v>
      </c>
      <c r="J5947" s="25">
        <v>46048</v>
      </c>
      <c r="K5947" s="25">
        <v>46048</v>
      </c>
      <c r="L5947" t="s">
        <v>7751</v>
      </c>
      <c r="M5947" t="s">
        <v>964</v>
      </c>
      <c r="N5947" t="s">
        <v>258</v>
      </c>
      <c r="O5947" t="s">
        <v>6302</v>
      </c>
    </row>
    <row r="5948" spans="1:15" x14ac:dyDescent="0.25">
      <c r="A5948">
        <v>5149</v>
      </c>
      <c r="B5948" t="s">
        <v>13032</v>
      </c>
      <c r="C5948" t="s">
        <v>966</v>
      </c>
      <c r="D5948" t="s">
        <v>967</v>
      </c>
      <c r="E5948">
        <v>60</v>
      </c>
      <c r="F5948">
        <v>12</v>
      </c>
      <c r="G5948" t="s">
        <v>13043</v>
      </c>
      <c r="H5948" t="s">
        <v>11147</v>
      </c>
      <c r="I5948" t="s">
        <v>265</v>
      </c>
      <c r="J5948" s="25">
        <v>46048</v>
      </c>
      <c r="K5948" s="25">
        <v>46048</v>
      </c>
      <c r="L5948" t="s">
        <v>7751</v>
      </c>
      <c r="M5948" t="s">
        <v>964</v>
      </c>
      <c r="N5948" t="s">
        <v>258</v>
      </c>
      <c r="O5948" t="s">
        <v>6302</v>
      </c>
    </row>
    <row r="5949" spans="1:15" x14ac:dyDescent="0.25">
      <c r="A5949">
        <v>5150</v>
      </c>
      <c r="B5949" t="s">
        <v>13032</v>
      </c>
      <c r="C5949" t="s">
        <v>966</v>
      </c>
      <c r="D5949" t="s">
        <v>967</v>
      </c>
      <c r="E5949">
        <v>60</v>
      </c>
      <c r="F5949">
        <v>12</v>
      </c>
      <c r="G5949" t="s">
        <v>13044</v>
      </c>
      <c r="H5949" t="s">
        <v>11147</v>
      </c>
      <c r="I5949" t="s">
        <v>265</v>
      </c>
      <c r="J5949" s="25">
        <v>46048</v>
      </c>
      <c r="K5949" s="25">
        <v>46048</v>
      </c>
      <c r="L5949" t="s">
        <v>7751</v>
      </c>
      <c r="M5949" t="s">
        <v>964</v>
      </c>
      <c r="N5949" t="s">
        <v>258</v>
      </c>
      <c r="O5949" t="s">
        <v>6302</v>
      </c>
    </row>
    <row r="5950" spans="1:15" x14ac:dyDescent="0.25">
      <c r="A5950">
        <v>5151</v>
      </c>
      <c r="B5950" t="s">
        <v>13032</v>
      </c>
      <c r="C5950" t="s">
        <v>966</v>
      </c>
      <c r="D5950" t="s">
        <v>967</v>
      </c>
      <c r="E5950">
        <v>60</v>
      </c>
      <c r="F5950">
        <v>12</v>
      </c>
      <c r="G5950" t="s">
        <v>13045</v>
      </c>
      <c r="H5950" t="s">
        <v>11147</v>
      </c>
      <c r="I5950" t="s">
        <v>265</v>
      </c>
      <c r="J5950" s="25">
        <v>46048</v>
      </c>
      <c r="K5950" s="25">
        <v>46048</v>
      </c>
      <c r="L5950" t="s">
        <v>7751</v>
      </c>
      <c r="M5950" t="s">
        <v>964</v>
      </c>
      <c r="N5950" t="s">
        <v>258</v>
      </c>
      <c r="O5950" t="s">
        <v>6302</v>
      </c>
    </row>
    <row r="5951" spans="1:15" x14ac:dyDescent="0.25">
      <c r="A5951">
        <v>5152</v>
      </c>
      <c r="B5951" t="s">
        <v>13032</v>
      </c>
      <c r="C5951" t="s">
        <v>966</v>
      </c>
      <c r="D5951" t="s">
        <v>967</v>
      </c>
      <c r="E5951">
        <v>60</v>
      </c>
      <c r="F5951">
        <v>12</v>
      </c>
      <c r="G5951" t="s">
        <v>13046</v>
      </c>
      <c r="H5951" t="s">
        <v>11147</v>
      </c>
      <c r="I5951" t="s">
        <v>265</v>
      </c>
      <c r="J5951" s="25">
        <v>46048</v>
      </c>
      <c r="K5951" s="25">
        <v>46048</v>
      </c>
      <c r="L5951" t="s">
        <v>7751</v>
      </c>
      <c r="M5951" t="s">
        <v>964</v>
      </c>
      <c r="N5951" t="s">
        <v>258</v>
      </c>
      <c r="O5951" t="s">
        <v>6302</v>
      </c>
    </row>
    <row r="5952" spans="1:15" x14ac:dyDescent="0.25">
      <c r="A5952">
        <v>5153</v>
      </c>
      <c r="B5952" t="s">
        <v>13032</v>
      </c>
      <c r="C5952" t="s">
        <v>966</v>
      </c>
      <c r="D5952" t="s">
        <v>967</v>
      </c>
      <c r="E5952">
        <v>60</v>
      </c>
      <c r="F5952">
        <v>12</v>
      </c>
      <c r="G5952" t="s">
        <v>13047</v>
      </c>
      <c r="H5952" t="s">
        <v>11147</v>
      </c>
      <c r="I5952" t="s">
        <v>265</v>
      </c>
      <c r="J5952" s="25">
        <v>46048</v>
      </c>
      <c r="K5952" s="25">
        <v>46048</v>
      </c>
      <c r="L5952" t="s">
        <v>7751</v>
      </c>
      <c r="M5952" t="s">
        <v>964</v>
      </c>
      <c r="N5952" t="s">
        <v>258</v>
      </c>
      <c r="O5952" t="s">
        <v>6302</v>
      </c>
    </row>
    <row r="5953" spans="1:15" x14ac:dyDescent="0.25">
      <c r="A5953">
        <v>5154</v>
      </c>
      <c r="B5953" t="s">
        <v>13032</v>
      </c>
      <c r="C5953" t="s">
        <v>966</v>
      </c>
      <c r="D5953" t="s">
        <v>967</v>
      </c>
      <c r="E5953">
        <v>60</v>
      </c>
      <c r="F5953">
        <v>12</v>
      </c>
      <c r="G5953" t="s">
        <v>13048</v>
      </c>
      <c r="H5953" t="s">
        <v>11147</v>
      </c>
      <c r="I5953" t="s">
        <v>265</v>
      </c>
      <c r="J5953" s="25">
        <v>46048</v>
      </c>
      <c r="K5953" s="25">
        <v>46048</v>
      </c>
      <c r="L5953" t="s">
        <v>7751</v>
      </c>
      <c r="M5953" t="s">
        <v>964</v>
      </c>
      <c r="N5953" t="s">
        <v>258</v>
      </c>
      <c r="O5953" t="s">
        <v>6302</v>
      </c>
    </row>
    <row r="5954" spans="1:15" x14ac:dyDescent="0.25">
      <c r="A5954">
        <v>5155</v>
      </c>
      <c r="B5954" t="s">
        <v>13032</v>
      </c>
      <c r="C5954" t="s">
        <v>966</v>
      </c>
      <c r="D5954" t="s">
        <v>967</v>
      </c>
      <c r="E5954">
        <v>60</v>
      </c>
      <c r="F5954">
        <v>12</v>
      </c>
      <c r="G5954" t="s">
        <v>13049</v>
      </c>
      <c r="H5954" t="s">
        <v>11147</v>
      </c>
      <c r="I5954" t="s">
        <v>265</v>
      </c>
      <c r="J5954" s="25">
        <v>46048</v>
      </c>
      <c r="K5954" s="25">
        <v>46048</v>
      </c>
      <c r="L5954" t="s">
        <v>7751</v>
      </c>
      <c r="M5954" t="s">
        <v>964</v>
      </c>
      <c r="N5954" t="s">
        <v>258</v>
      </c>
      <c r="O5954" t="s">
        <v>6302</v>
      </c>
    </row>
    <row r="5955" spans="1:15" x14ac:dyDescent="0.25">
      <c r="A5955">
        <v>5156</v>
      </c>
      <c r="B5955" t="s">
        <v>13032</v>
      </c>
      <c r="C5955" t="s">
        <v>966</v>
      </c>
      <c r="D5955" t="s">
        <v>967</v>
      </c>
      <c r="E5955">
        <v>60</v>
      </c>
      <c r="F5955">
        <v>12</v>
      </c>
      <c r="G5955" t="s">
        <v>13050</v>
      </c>
      <c r="H5955" t="s">
        <v>11147</v>
      </c>
      <c r="I5955" t="s">
        <v>265</v>
      </c>
      <c r="J5955" s="25">
        <v>46048</v>
      </c>
      <c r="K5955" s="25">
        <v>46048</v>
      </c>
      <c r="L5955" t="s">
        <v>7751</v>
      </c>
      <c r="M5955" t="s">
        <v>964</v>
      </c>
      <c r="N5955" t="s">
        <v>258</v>
      </c>
      <c r="O5955" t="s">
        <v>6302</v>
      </c>
    </row>
    <row r="5956" spans="1:15" x14ac:dyDescent="0.25">
      <c r="A5956">
        <v>5157</v>
      </c>
      <c r="B5956" t="s">
        <v>13032</v>
      </c>
      <c r="C5956" t="s">
        <v>966</v>
      </c>
      <c r="D5956" t="s">
        <v>967</v>
      </c>
      <c r="E5956">
        <v>60</v>
      </c>
      <c r="F5956">
        <v>12</v>
      </c>
      <c r="G5956" t="s">
        <v>13051</v>
      </c>
      <c r="H5956" t="s">
        <v>11147</v>
      </c>
      <c r="I5956" t="s">
        <v>265</v>
      </c>
      <c r="J5956" s="25">
        <v>46048</v>
      </c>
      <c r="K5956" s="25">
        <v>46048</v>
      </c>
      <c r="L5956" t="s">
        <v>7751</v>
      </c>
      <c r="M5956" t="s">
        <v>964</v>
      </c>
      <c r="N5956" t="s">
        <v>258</v>
      </c>
      <c r="O5956" t="s">
        <v>6302</v>
      </c>
    </row>
    <row r="5957" spans="1:15" x14ac:dyDescent="0.25">
      <c r="A5957">
        <v>5158</v>
      </c>
      <c r="B5957" t="s">
        <v>13032</v>
      </c>
      <c r="C5957" t="s">
        <v>966</v>
      </c>
      <c r="D5957" t="s">
        <v>967</v>
      </c>
      <c r="E5957">
        <v>60</v>
      </c>
      <c r="F5957">
        <v>12</v>
      </c>
      <c r="G5957" t="s">
        <v>13052</v>
      </c>
      <c r="H5957" t="s">
        <v>11147</v>
      </c>
      <c r="I5957" t="s">
        <v>265</v>
      </c>
      <c r="J5957" s="25">
        <v>46048</v>
      </c>
      <c r="K5957" s="25">
        <v>46048</v>
      </c>
      <c r="L5957" t="s">
        <v>7751</v>
      </c>
      <c r="M5957" t="s">
        <v>964</v>
      </c>
      <c r="N5957" t="s">
        <v>258</v>
      </c>
      <c r="O5957" t="s">
        <v>6302</v>
      </c>
    </row>
    <row r="5958" spans="1:15" x14ac:dyDescent="0.25">
      <c r="A5958">
        <v>5159</v>
      </c>
      <c r="B5958" t="s">
        <v>13032</v>
      </c>
      <c r="C5958" t="s">
        <v>966</v>
      </c>
      <c r="D5958" t="s">
        <v>967</v>
      </c>
      <c r="E5958">
        <v>60</v>
      </c>
      <c r="F5958">
        <v>12</v>
      </c>
      <c r="G5958" t="s">
        <v>13053</v>
      </c>
      <c r="H5958" t="s">
        <v>11147</v>
      </c>
      <c r="I5958" t="s">
        <v>265</v>
      </c>
      <c r="J5958" s="25">
        <v>46048</v>
      </c>
      <c r="K5958" s="25">
        <v>46048</v>
      </c>
      <c r="L5958" t="s">
        <v>7751</v>
      </c>
      <c r="M5958" t="s">
        <v>964</v>
      </c>
      <c r="N5958" t="s">
        <v>258</v>
      </c>
      <c r="O5958" t="s">
        <v>6302</v>
      </c>
    </row>
    <row r="5959" spans="1:15" x14ac:dyDescent="0.25">
      <c r="A5959">
        <v>5160</v>
      </c>
      <c r="B5959" t="s">
        <v>13054</v>
      </c>
      <c r="C5959" t="s">
        <v>966</v>
      </c>
      <c r="D5959" t="s">
        <v>967</v>
      </c>
      <c r="E5959">
        <v>60</v>
      </c>
      <c r="F5959">
        <v>12</v>
      </c>
      <c r="G5959" t="s">
        <v>13055</v>
      </c>
      <c r="H5959" t="s">
        <v>11147</v>
      </c>
      <c r="I5959" t="s">
        <v>265</v>
      </c>
      <c r="J5959" s="25">
        <v>46048</v>
      </c>
      <c r="K5959" s="25">
        <v>46048</v>
      </c>
      <c r="L5959" t="s">
        <v>7751</v>
      </c>
      <c r="M5959" t="s">
        <v>964</v>
      </c>
      <c r="N5959" t="s">
        <v>258</v>
      </c>
      <c r="O5959" t="s">
        <v>6302</v>
      </c>
    </row>
    <row r="5960" spans="1:15" x14ac:dyDescent="0.25">
      <c r="A5960">
        <v>5161</v>
      </c>
      <c r="B5960" t="s">
        <v>13054</v>
      </c>
      <c r="C5960" t="s">
        <v>966</v>
      </c>
      <c r="D5960" t="s">
        <v>967</v>
      </c>
      <c r="E5960">
        <v>60</v>
      </c>
      <c r="F5960">
        <v>12</v>
      </c>
      <c r="G5960" t="s">
        <v>13056</v>
      </c>
      <c r="H5960" t="s">
        <v>11147</v>
      </c>
      <c r="I5960" t="s">
        <v>265</v>
      </c>
      <c r="J5960" s="25">
        <v>46048</v>
      </c>
      <c r="K5960" s="25">
        <v>46048</v>
      </c>
      <c r="L5960" t="s">
        <v>7751</v>
      </c>
      <c r="M5960" t="s">
        <v>964</v>
      </c>
      <c r="N5960" t="s">
        <v>258</v>
      </c>
      <c r="O5960" t="s">
        <v>6302</v>
      </c>
    </row>
    <row r="5961" spans="1:15" x14ac:dyDescent="0.25">
      <c r="A5961">
        <v>5162</v>
      </c>
      <c r="B5961" t="s">
        <v>13054</v>
      </c>
      <c r="C5961" t="s">
        <v>966</v>
      </c>
      <c r="D5961" t="s">
        <v>967</v>
      </c>
      <c r="E5961">
        <v>60</v>
      </c>
      <c r="F5961">
        <v>12</v>
      </c>
      <c r="G5961" t="s">
        <v>13057</v>
      </c>
      <c r="H5961" t="s">
        <v>11147</v>
      </c>
      <c r="I5961" t="s">
        <v>265</v>
      </c>
      <c r="J5961" s="25">
        <v>46048</v>
      </c>
      <c r="K5961" s="25">
        <v>46048</v>
      </c>
      <c r="L5961" t="s">
        <v>7751</v>
      </c>
      <c r="M5961" t="s">
        <v>964</v>
      </c>
      <c r="N5961" t="s">
        <v>258</v>
      </c>
      <c r="O5961" t="s">
        <v>6302</v>
      </c>
    </row>
    <row r="5962" spans="1:15" x14ac:dyDescent="0.25">
      <c r="A5962">
        <v>5163</v>
      </c>
      <c r="B5962" t="s">
        <v>13054</v>
      </c>
      <c r="C5962" t="s">
        <v>966</v>
      </c>
      <c r="D5962" t="s">
        <v>967</v>
      </c>
      <c r="E5962">
        <v>60</v>
      </c>
      <c r="F5962">
        <v>12</v>
      </c>
      <c r="G5962" t="s">
        <v>13058</v>
      </c>
      <c r="H5962" t="s">
        <v>11147</v>
      </c>
      <c r="I5962" t="s">
        <v>265</v>
      </c>
      <c r="J5962" s="25">
        <v>46048</v>
      </c>
      <c r="K5962" s="25">
        <v>46048</v>
      </c>
      <c r="L5962" t="s">
        <v>7751</v>
      </c>
      <c r="M5962" t="s">
        <v>964</v>
      </c>
      <c r="N5962" t="s">
        <v>258</v>
      </c>
      <c r="O5962" t="s">
        <v>6302</v>
      </c>
    </row>
    <row r="5963" spans="1:15" x14ac:dyDescent="0.25">
      <c r="A5963">
        <v>5164</v>
      </c>
      <c r="B5963" t="s">
        <v>13054</v>
      </c>
      <c r="C5963" t="s">
        <v>966</v>
      </c>
      <c r="D5963" t="s">
        <v>967</v>
      </c>
      <c r="E5963">
        <v>60</v>
      </c>
      <c r="F5963">
        <v>12</v>
      </c>
      <c r="G5963" t="s">
        <v>13059</v>
      </c>
      <c r="H5963" t="s">
        <v>11147</v>
      </c>
      <c r="I5963" t="s">
        <v>265</v>
      </c>
      <c r="J5963" s="25">
        <v>46048</v>
      </c>
      <c r="K5963" s="25">
        <v>46048</v>
      </c>
      <c r="L5963" t="s">
        <v>7751</v>
      </c>
      <c r="M5963" t="s">
        <v>964</v>
      </c>
      <c r="N5963" t="s">
        <v>258</v>
      </c>
      <c r="O5963" t="s">
        <v>6302</v>
      </c>
    </row>
    <row r="5964" spans="1:15" x14ac:dyDescent="0.25">
      <c r="A5964">
        <v>5165</v>
      </c>
      <c r="B5964" t="s">
        <v>13054</v>
      </c>
      <c r="C5964" t="s">
        <v>966</v>
      </c>
      <c r="D5964" t="s">
        <v>967</v>
      </c>
      <c r="E5964">
        <v>60</v>
      </c>
      <c r="F5964">
        <v>12</v>
      </c>
      <c r="G5964" t="s">
        <v>13060</v>
      </c>
      <c r="H5964" t="s">
        <v>11147</v>
      </c>
      <c r="I5964" t="s">
        <v>265</v>
      </c>
      <c r="J5964" s="25">
        <v>46048</v>
      </c>
      <c r="K5964" s="25">
        <v>46048</v>
      </c>
      <c r="L5964" t="s">
        <v>7751</v>
      </c>
      <c r="M5964" t="s">
        <v>964</v>
      </c>
      <c r="N5964" t="s">
        <v>258</v>
      </c>
      <c r="O5964" t="s">
        <v>6302</v>
      </c>
    </row>
    <row r="5965" spans="1:15" x14ac:dyDescent="0.25">
      <c r="A5965">
        <v>5166</v>
      </c>
      <c r="B5965" t="s">
        <v>13054</v>
      </c>
      <c r="C5965" t="s">
        <v>966</v>
      </c>
      <c r="D5965" t="s">
        <v>967</v>
      </c>
      <c r="E5965">
        <v>60</v>
      </c>
      <c r="F5965">
        <v>12</v>
      </c>
      <c r="G5965" t="s">
        <v>13061</v>
      </c>
      <c r="H5965" t="s">
        <v>11147</v>
      </c>
      <c r="I5965" t="s">
        <v>265</v>
      </c>
      <c r="J5965" s="25">
        <v>46048</v>
      </c>
      <c r="K5965" s="25">
        <v>46048</v>
      </c>
      <c r="L5965" t="s">
        <v>7751</v>
      </c>
      <c r="M5965" t="s">
        <v>964</v>
      </c>
      <c r="N5965" t="s">
        <v>258</v>
      </c>
      <c r="O5965" t="s">
        <v>6302</v>
      </c>
    </row>
    <row r="5966" spans="1:15" x14ac:dyDescent="0.25">
      <c r="A5966">
        <v>5167</v>
      </c>
      <c r="B5966" t="s">
        <v>13054</v>
      </c>
      <c r="C5966" t="s">
        <v>966</v>
      </c>
      <c r="D5966" t="s">
        <v>967</v>
      </c>
      <c r="E5966">
        <v>60</v>
      </c>
      <c r="F5966">
        <v>12</v>
      </c>
      <c r="G5966" t="s">
        <v>13062</v>
      </c>
      <c r="H5966" t="s">
        <v>11147</v>
      </c>
      <c r="I5966" t="s">
        <v>265</v>
      </c>
      <c r="J5966" s="25">
        <v>46048</v>
      </c>
      <c r="K5966" s="25">
        <v>46048</v>
      </c>
      <c r="L5966" t="s">
        <v>7751</v>
      </c>
      <c r="M5966" t="s">
        <v>964</v>
      </c>
      <c r="N5966" t="s">
        <v>258</v>
      </c>
      <c r="O5966" t="s">
        <v>6302</v>
      </c>
    </row>
    <row r="5967" spans="1:15" x14ac:dyDescent="0.25">
      <c r="A5967">
        <v>5168</v>
      </c>
      <c r="B5967" t="s">
        <v>13054</v>
      </c>
      <c r="C5967" t="s">
        <v>966</v>
      </c>
      <c r="D5967" t="s">
        <v>967</v>
      </c>
      <c r="E5967">
        <v>60</v>
      </c>
      <c r="F5967">
        <v>12</v>
      </c>
      <c r="G5967" t="s">
        <v>13063</v>
      </c>
      <c r="H5967" t="s">
        <v>11147</v>
      </c>
      <c r="I5967" t="s">
        <v>265</v>
      </c>
      <c r="J5967" s="25">
        <v>46048</v>
      </c>
      <c r="K5967" s="25">
        <v>46048</v>
      </c>
      <c r="L5967" t="s">
        <v>7751</v>
      </c>
      <c r="M5967" t="s">
        <v>964</v>
      </c>
      <c r="N5967" t="s">
        <v>258</v>
      </c>
      <c r="O5967" t="s">
        <v>6302</v>
      </c>
    </row>
    <row r="5968" spans="1:15" x14ac:dyDescent="0.25">
      <c r="A5968">
        <v>5169</v>
      </c>
      <c r="B5968" t="s">
        <v>13054</v>
      </c>
      <c r="C5968" t="s">
        <v>966</v>
      </c>
      <c r="D5968" t="s">
        <v>967</v>
      </c>
      <c r="E5968">
        <v>60</v>
      </c>
      <c r="F5968">
        <v>12</v>
      </c>
      <c r="G5968" t="s">
        <v>13064</v>
      </c>
      <c r="H5968" t="s">
        <v>11147</v>
      </c>
      <c r="I5968" t="s">
        <v>265</v>
      </c>
      <c r="J5968" s="25">
        <v>46048</v>
      </c>
      <c r="K5968" s="25">
        <v>46048</v>
      </c>
      <c r="L5968" t="s">
        <v>7751</v>
      </c>
      <c r="M5968" t="s">
        <v>964</v>
      </c>
      <c r="N5968" t="s">
        <v>258</v>
      </c>
      <c r="O5968" t="s">
        <v>6302</v>
      </c>
    </row>
    <row r="5969" spans="1:15" x14ac:dyDescent="0.25">
      <c r="A5969">
        <v>5170</v>
      </c>
      <c r="B5969" t="s">
        <v>13054</v>
      </c>
      <c r="C5969" t="s">
        <v>966</v>
      </c>
      <c r="D5969" t="s">
        <v>967</v>
      </c>
      <c r="E5969">
        <v>60</v>
      </c>
      <c r="F5969">
        <v>12</v>
      </c>
      <c r="G5969" t="s">
        <v>13065</v>
      </c>
      <c r="H5969" t="s">
        <v>11147</v>
      </c>
      <c r="I5969" t="s">
        <v>265</v>
      </c>
      <c r="J5969" s="25">
        <v>46048</v>
      </c>
      <c r="K5969" s="25">
        <v>46048</v>
      </c>
      <c r="L5969" t="s">
        <v>7751</v>
      </c>
      <c r="M5969" t="s">
        <v>964</v>
      </c>
      <c r="N5969" t="s">
        <v>258</v>
      </c>
      <c r="O5969" t="s">
        <v>6302</v>
      </c>
    </row>
    <row r="5970" spans="1:15" x14ac:dyDescent="0.25">
      <c r="A5970">
        <v>5171</v>
      </c>
      <c r="B5970" t="s">
        <v>13054</v>
      </c>
      <c r="C5970" t="s">
        <v>966</v>
      </c>
      <c r="D5970" t="s">
        <v>967</v>
      </c>
      <c r="E5970">
        <v>60</v>
      </c>
      <c r="F5970">
        <v>12</v>
      </c>
      <c r="G5970" t="s">
        <v>13066</v>
      </c>
      <c r="H5970" t="s">
        <v>11147</v>
      </c>
      <c r="I5970" t="s">
        <v>265</v>
      </c>
      <c r="J5970" s="25">
        <v>46048</v>
      </c>
      <c r="K5970" s="25">
        <v>46048</v>
      </c>
      <c r="L5970" t="s">
        <v>7751</v>
      </c>
      <c r="M5970" t="s">
        <v>964</v>
      </c>
      <c r="N5970" t="s">
        <v>258</v>
      </c>
      <c r="O5970" t="s">
        <v>6302</v>
      </c>
    </row>
    <row r="5971" spans="1:15" x14ac:dyDescent="0.25">
      <c r="A5971">
        <v>5172</v>
      </c>
      <c r="B5971" t="s">
        <v>13054</v>
      </c>
      <c r="C5971" t="s">
        <v>966</v>
      </c>
      <c r="D5971" t="s">
        <v>967</v>
      </c>
      <c r="E5971">
        <v>60</v>
      </c>
      <c r="F5971">
        <v>12</v>
      </c>
      <c r="G5971" t="s">
        <v>13067</v>
      </c>
      <c r="H5971" t="s">
        <v>11147</v>
      </c>
      <c r="I5971" t="s">
        <v>265</v>
      </c>
      <c r="J5971" s="25">
        <v>46048</v>
      </c>
      <c r="K5971" s="25">
        <v>46048</v>
      </c>
      <c r="L5971" t="s">
        <v>7751</v>
      </c>
      <c r="M5971" t="s">
        <v>964</v>
      </c>
      <c r="N5971" t="s">
        <v>258</v>
      </c>
      <c r="O5971" t="s">
        <v>6302</v>
      </c>
    </row>
    <row r="5972" spans="1:15" x14ac:dyDescent="0.25">
      <c r="A5972">
        <v>5173</v>
      </c>
      <c r="B5972" t="s">
        <v>13054</v>
      </c>
      <c r="C5972" t="s">
        <v>966</v>
      </c>
      <c r="D5972" t="s">
        <v>967</v>
      </c>
      <c r="E5972">
        <v>60</v>
      </c>
      <c r="F5972">
        <v>12</v>
      </c>
      <c r="G5972" t="s">
        <v>13068</v>
      </c>
      <c r="H5972" t="s">
        <v>11147</v>
      </c>
      <c r="I5972" t="s">
        <v>265</v>
      </c>
      <c r="J5972" s="25">
        <v>46048</v>
      </c>
      <c r="K5972" s="25">
        <v>46048</v>
      </c>
      <c r="L5972" t="s">
        <v>7751</v>
      </c>
      <c r="M5972" t="s">
        <v>964</v>
      </c>
      <c r="N5972" t="s">
        <v>258</v>
      </c>
      <c r="O5972" t="s">
        <v>6302</v>
      </c>
    </row>
    <row r="5973" spans="1:15" x14ac:dyDescent="0.25">
      <c r="A5973">
        <v>5174</v>
      </c>
      <c r="B5973" t="s">
        <v>13054</v>
      </c>
      <c r="C5973" t="s">
        <v>966</v>
      </c>
      <c r="D5973" t="s">
        <v>967</v>
      </c>
      <c r="E5973">
        <v>60</v>
      </c>
      <c r="F5973">
        <v>12</v>
      </c>
      <c r="G5973" t="s">
        <v>13069</v>
      </c>
      <c r="H5973" t="s">
        <v>11147</v>
      </c>
      <c r="I5973" t="s">
        <v>265</v>
      </c>
      <c r="J5973" s="25">
        <v>46048</v>
      </c>
      <c r="K5973" s="25">
        <v>46048</v>
      </c>
      <c r="L5973" t="s">
        <v>7751</v>
      </c>
      <c r="M5973" t="s">
        <v>964</v>
      </c>
      <c r="N5973" t="s">
        <v>258</v>
      </c>
      <c r="O5973" t="s">
        <v>6302</v>
      </c>
    </row>
    <row r="5974" spans="1:15" x14ac:dyDescent="0.25">
      <c r="A5974">
        <v>5175</v>
      </c>
      <c r="B5974" t="s">
        <v>13054</v>
      </c>
      <c r="C5974" t="s">
        <v>966</v>
      </c>
      <c r="D5974" t="s">
        <v>967</v>
      </c>
      <c r="E5974">
        <v>60</v>
      </c>
      <c r="F5974">
        <v>12</v>
      </c>
      <c r="G5974" t="s">
        <v>13070</v>
      </c>
      <c r="H5974" t="s">
        <v>11147</v>
      </c>
      <c r="I5974" t="s">
        <v>265</v>
      </c>
      <c r="J5974" s="25">
        <v>46048</v>
      </c>
      <c r="K5974" s="25">
        <v>46048</v>
      </c>
      <c r="L5974" t="s">
        <v>7751</v>
      </c>
      <c r="M5974" t="s">
        <v>964</v>
      </c>
      <c r="N5974" t="s">
        <v>258</v>
      </c>
      <c r="O5974" t="s">
        <v>6302</v>
      </c>
    </row>
    <row r="5975" spans="1:15" x14ac:dyDescent="0.25">
      <c r="A5975">
        <v>5177</v>
      </c>
      <c r="B5975" t="s">
        <v>13054</v>
      </c>
      <c r="C5975" t="s">
        <v>966</v>
      </c>
      <c r="D5975" t="s">
        <v>967</v>
      </c>
      <c r="E5975">
        <v>60</v>
      </c>
      <c r="F5975">
        <v>12</v>
      </c>
      <c r="G5975" t="s">
        <v>13071</v>
      </c>
      <c r="H5975" t="s">
        <v>11146</v>
      </c>
      <c r="I5975" t="s">
        <v>265</v>
      </c>
      <c r="J5975" s="25">
        <v>46048</v>
      </c>
      <c r="K5975" s="25">
        <v>46048</v>
      </c>
      <c r="L5975" t="s">
        <v>7751</v>
      </c>
      <c r="M5975" t="s">
        <v>964</v>
      </c>
      <c r="N5975" t="s">
        <v>258</v>
      </c>
      <c r="O5975" t="s">
        <v>6302</v>
      </c>
    </row>
    <row r="5976" spans="1:15" x14ac:dyDescent="0.25">
      <c r="A5976">
        <v>5178</v>
      </c>
      <c r="B5976" t="s">
        <v>13054</v>
      </c>
      <c r="C5976" t="s">
        <v>966</v>
      </c>
      <c r="D5976" t="s">
        <v>967</v>
      </c>
      <c r="E5976">
        <v>60</v>
      </c>
      <c r="F5976">
        <v>12</v>
      </c>
      <c r="G5976" t="s">
        <v>13072</v>
      </c>
      <c r="H5976" t="s">
        <v>11146</v>
      </c>
      <c r="I5976" t="s">
        <v>265</v>
      </c>
      <c r="J5976" s="25">
        <v>46048</v>
      </c>
      <c r="K5976" s="25">
        <v>46048</v>
      </c>
      <c r="L5976" t="s">
        <v>7751</v>
      </c>
      <c r="M5976" t="s">
        <v>964</v>
      </c>
      <c r="N5976" t="s">
        <v>258</v>
      </c>
      <c r="O5976" t="s">
        <v>6302</v>
      </c>
    </row>
    <row r="5977" spans="1:15" x14ac:dyDescent="0.25">
      <c r="A5977">
        <v>5176</v>
      </c>
      <c r="B5977" t="s">
        <v>13028</v>
      </c>
      <c r="C5977" t="s">
        <v>966</v>
      </c>
      <c r="D5977" t="s">
        <v>967</v>
      </c>
      <c r="E5977">
        <v>45</v>
      </c>
      <c r="F5977">
        <v>9</v>
      </c>
      <c r="G5977" t="s">
        <v>13073</v>
      </c>
      <c r="H5977" t="s">
        <v>11146</v>
      </c>
      <c r="I5977" t="s">
        <v>265</v>
      </c>
      <c r="J5977" s="25">
        <v>46048</v>
      </c>
      <c r="K5977" s="25">
        <v>46048</v>
      </c>
      <c r="L5977" t="s">
        <v>7751</v>
      </c>
      <c r="M5977" t="s">
        <v>964</v>
      </c>
      <c r="N5977" t="s">
        <v>258</v>
      </c>
      <c r="O5977" t="s">
        <v>6302</v>
      </c>
    </row>
    <row r="5978" spans="1:15" x14ac:dyDescent="0.25">
      <c r="A5978">
        <v>5111</v>
      </c>
      <c r="B5978" t="s">
        <v>13074</v>
      </c>
      <c r="C5978" t="s">
        <v>966</v>
      </c>
      <c r="D5978" t="s">
        <v>967</v>
      </c>
      <c r="E5978">
        <v>60</v>
      </c>
      <c r="F5978">
        <v>12</v>
      </c>
      <c r="G5978" t="s">
        <v>13075</v>
      </c>
      <c r="H5978" t="s">
        <v>11147</v>
      </c>
      <c r="I5978" t="s">
        <v>265</v>
      </c>
      <c r="J5978" s="25">
        <v>46048</v>
      </c>
      <c r="K5978" s="25">
        <v>46048</v>
      </c>
      <c r="L5978" t="s">
        <v>7751</v>
      </c>
      <c r="M5978" t="s">
        <v>964</v>
      </c>
      <c r="N5978" t="s">
        <v>258</v>
      </c>
      <c r="O5978" t="s">
        <v>6302</v>
      </c>
    </row>
    <row r="5979" spans="1:15" x14ac:dyDescent="0.25">
      <c r="A5979">
        <v>5112</v>
      </c>
      <c r="B5979" t="s">
        <v>13074</v>
      </c>
      <c r="C5979" t="s">
        <v>966</v>
      </c>
      <c r="D5979" t="s">
        <v>967</v>
      </c>
      <c r="E5979">
        <v>60</v>
      </c>
      <c r="F5979">
        <v>12</v>
      </c>
      <c r="G5979" t="s">
        <v>13076</v>
      </c>
      <c r="H5979" t="s">
        <v>11147</v>
      </c>
      <c r="I5979" t="s">
        <v>265</v>
      </c>
      <c r="J5979" s="25">
        <v>46048</v>
      </c>
      <c r="K5979" s="25">
        <v>46048</v>
      </c>
      <c r="L5979" t="s">
        <v>7751</v>
      </c>
      <c r="M5979" t="s">
        <v>964</v>
      </c>
      <c r="N5979" t="s">
        <v>258</v>
      </c>
      <c r="O5979" t="s">
        <v>6302</v>
      </c>
    </row>
    <row r="5980" spans="1:15" x14ac:dyDescent="0.25">
      <c r="A5980">
        <v>5113</v>
      </c>
      <c r="B5980" t="s">
        <v>13074</v>
      </c>
      <c r="C5980" t="s">
        <v>966</v>
      </c>
      <c r="D5980" t="s">
        <v>967</v>
      </c>
      <c r="E5980">
        <v>60</v>
      </c>
      <c r="F5980">
        <v>12</v>
      </c>
      <c r="G5980" t="s">
        <v>13077</v>
      </c>
      <c r="H5980" t="s">
        <v>11147</v>
      </c>
      <c r="I5980" t="s">
        <v>265</v>
      </c>
      <c r="J5980" s="25">
        <v>46048</v>
      </c>
      <c r="K5980" s="25">
        <v>46048</v>
      </c>
      <c r="L5980" t="s">
        <v>7751</v>
      </c>
      <c r="M5980" t="s">
        <v>964</v>
      </c>
      <c r="N5980" t="s">
        <v>258</v>
      </c>
      <c r="O5980" t="s">
        <v>6302</v>
      </c>
    </row>
    <row r="5981" spans="1:15" x14ac:dyDescent="0.25">
      <c r="A5981">
        <v>5114</v>
      </c>
      <c r="B5981" t="s">
        <v>13074</v>
      </c>
      <c r="C5981" t="s">
        <v>966</v>
      </c>
      <c r="D5981" t="s">
        <v>967</v>
      </c>
      <c r="E5981">
        <v>60</v>
      </c>
      <c r="F5981">
        <v>12</v>
      </c>
      <c r="G5981" t="s">
        <v>13078</v>
      </c>
      <c r="H5981" t="s">
        <v>11147</v>
      </c>
      <c r="I5981" t="s">
        <v>265</v>
      </c>
      <c r="J5981" s="25">
        <v>46048</v>
      </c>
      <c r="K5981" s="25">
        <v>46048</v>
      </c>
      <c r="L5981" t="s">
        <v>7751</v>
      </c>
      <c r="M5981" t="s">
        <v>964</v>
      </c>
      <c r="N5981" t="s">
        <v>258</v>
      </c>
      <c r="O5981" t="s">
        <v>6302</v>
      </c>
    </row>
    <row r="5982" spans="1:15" x14ac:dyDescent="0.25">
      <c r="A5982">
        <v>5115</v>
      </c>
      <c r="B5982" t="s">
        <v>13074</v>
      </c>
      <c r="C5982" t="s">
        <v>966</v>
      </c>
      <c r="D5982" t="s">
        <v>967</v>
      </c>
      <c r="E5982">
        <v>60</v>
      </c>
      <c r="F5982">
        <v>12</v>
      </c>
      <c r="G5982" t="s">
        <v>13079</v>
      </c>
      <c r="H5982" t="s">
        <v>11147</v>
      </c>
      <c r="I5982" t="s">
        <v>265</v>
      </c>
      <c r="J5982" s="25">
        <v>46048</v>
      </c>
      <c r="K5982" s="25">
        <v>46048</v>
      </c>
      <c r="L5982" t="s">
        <v>7751</v>
      </c>
      <c r="M5982" t="s">
        <v>964</v>
      </c>
      <c r="N5982" t="s">
        <v>258</v>
      </c>
      <c r="O5982" t="s">
        <v>6302</v>
      </c>
    </row>
    <row r="5983" spans="1:15" x14ac:dyDescent="0.25">
      <c r="A5983">
        <v>5116</v>
      </c>
      <c r="B5983" t="s">
        <v>13074</v>
      </c>
      <c r="C5983" t="s">
        <v>966</v>
      </c>
      <c r="D5983" t="s">
        <v>967</v>
      </c>
      <c r="E5983">
        <v>60</v>
      </c>
      <c r="F5983">
        <v>12</v>
      </c>
      <c r="G5983" t="s">
        <v>13080</v>
      </c>
      <c r="H5983" t="s">
        <v>11147</v>
      </c>
      <c r="I5983" t="s">
        <v>265</v>
      </c>
      <c r="J5983" s="25">
        <v>46048</v>
      </c>
      <c r="K5983" s="25">
        <v>46048</v>
      </c>
      <c r="L5983" t="s">
        <v>7751</v>
      </c>
      <c r="M5983" t="s">
        <v>964</v>
      </c>
      <c r="N5983" t="s">
        <v>258</v>
      </c>
      <c r="O5983" t="s">
        <v>6302</v>
      </c>
    </row>
    <row r="5984" spans="1:15" x14ac:dyDescent="0.25">
      <c r="A5984">
        <v>5117</v>
      </c>
      <c r="B5984" t="s">
        <v>13074</v>
      </c>
      <c r="C5984" t="s">
        <v>966</v>
      </c>
      <c r="D5984" t="s">
        <v>967</v>
      </c>
      <c r="E5984">
        <v>60</v>
      </c>
      <c r="F5984">
        <v>12</v>
      </c>
      <c r="G5984" t="s">
        <v>13081</v>
      </c>
      <c r="H5984" t="s">
        <v>11147</v>
      </c>
      <c r="I5984" t="s">
        <v>265</v>
      </c>
      <c r="J5984" s="25">
        <v>46048</v>
      </c>
      <c r="K5984" s="25">
        <v>46048</v>
      </c>
      <c r="L5984" t="s">
        <v>7751</v>
      </c>
      <c r="M5984" t="s">
        <v>964</v>
      </c>
      <c r="N5984" t="s">
        <v>258</v>
      </c>
      <c r="O5984" t="s">
        <v>6302</v>
      </c>
    </row>
    <row r="5985" spans="1:15" x14ac:dyDescent="0.25">
      <c r="A5985">
        <v>5118</v>
      </c>
      <c r="B5985" t="s">
        <v>13074</v>
      </c>
      <c r="C5985" t="s">
        <v>966</v>
      </c>
      <c r="D5985" t="s">
        <v>967</v>
      </c>
      <c r="E5985">
        <v>60</v>
      </c>
      <c r="F5985">
        <v>12</v>
      </c>
      <c r="G5985" t="s">
        <v>13082</v>
      </c>
      <c r="H5985" t="s">
        <v>11147</v>
      </c>
      <c r="I5985" t="s">
        <v>265</v>
      </c>
      <c r="J5985" s="25">
        <v>46048</v>
      </c>
      <c r="K5985" s="25">
        <v>46048</v>
      </c>
      <c r="L5985" t="s">
        <v>7751</v>
      </c>
      <c r="M5985" t="s">
        <v>964</v>
      </c>
      <c r="N5985" t="s">
        <v>258</v>
      </c>
      <c r="O5985" t="s">
        <v>6302</v>
      </c>
    </row>
    <row r="5986" spans="1:15" x14ac:dyDescent="0.25">
      <c r="A5986">
        <v>5119</v>
      </c>
      <c r="B5986" t="s">
        <v>13074</v>
      </c>
      <c r="C5986" t="s">
        <v>966</v>
      </c>
      <c r="D5986" t="s">
        <v>967</v>
      </c>
      <c r="E5986">
        <v>60</v>
      </c>
      <c r="F5986">
        <v>12</v>
      </c>
      <c r="G5986" t="s">
        <v>13083</v>
      </c>
      <c r="H5986" t="s">
        <v>11147</v>
      </c>
      <c r="I5986" t="s">
        <v>265</v>
      </c>
      <c r="J5986" s="25">
        <v>46048</v>
      </c>
      <c r="K5986" s="25">
        <v>46048</v>
      </c>
      <c r="L5986" t="s">
        <v>7751</v>
      </c>
      <c r="M5986" t="s">
        <v>964</v>
      </c>
      <c r="N5986" t="s">
        <v>258</v>
      </c>
      <c r="O5986" t="s">
        <v>6302</v>
      </c>
    </row>
    <row r="5987" spans="1:15" x14ac:dyDescent="0.25">
      <c r="A5987">
        <v>5120</v>
      </c>
      <c r="B5987" t="s">
        <v>13074</v>
      </c>
      <c r="C5987" t="s">
        <v>966</v>
      </c>
      <c r="D5987" t="s">
        <v>967</v>
      </c>
      <c r="E5987">
        <v>60</v>
      </c>
      <c r="F5987">
        <v>12</v>
      </c>
      <c r="G5987" t="s">
        <v>13084</v>
      </c>
      <c r="H5987" t="s">
        <v>11147</v>
      </c>
      <c r="I5987" t="s">
        <v>265</v>
      </c>
      <c r="J5987" s="25">
        <v>46048</v>
      </c>
      <c r="K5987" s="25">
        <v>46048</v>
      </c>
      <c r="L5987" t="s">
        <v>7751</v>
      </c>
      <c r="M5987" t="s">
        <v>964</v>
      </c>
      <c r="N5987" t="s">
        <v>258</v>
      </c>
      <c r="O5987" t="s">
        <v>6302</v>
      </c>
    </row>
    <row r="5988" spans="1:15" x14ac:dyDescent="0.25">
      <c r="A5988">
        <v>5121</v>
      </c>
      <c r="B5988" t="s">
        <v>13074</v>
      </c>
      <c r="C5988" t="s">
        <v>966</v>
      </c>
      <c r="D5988" t="s">
        <v>967</v>
      </c>
      <c r="E5988">
        <v>60</v>
      </c>
      <c r="F5988">
        <v>12</v>
      </c>
      <c r="G5988" t="s">
        <v>13085</v>
      </c>
      <c r="H5988" t="s">
        <v>11147</v>
      </c>
      <c r="I5988" t="s">
        <v>265</v>
      </c>
      <c r="J5988" s="25">
        <v>46048</v>
      </c>
      <c r="K5988" s="25">
        <v>46048</v>
      </c>
      <c r="L5988" t="s">
        <v>7751</v>
      </c>
      <c r="M5988" t="s">
        <v>964</v>
      </c>
      <c r="N5988" t="s">
        <v>258</v>
      </c>
      <c r="O5988" t="s">
        <v>6302</v>
      </c>
    </row>
    <row r="5989" spans="1:15" x14ac:dyDescent="0.25">
      <c r="A5989">
        <v>5122</v>
      </c>
      <c r="B5989" t="s">
        <v>13074</v>
      </c>
      <c r="C5989" t="s">
        <v>966</v>
      </c>
      <c r="D5989" t="s">
        <v>967</v>
      </c>
      <c r="E5989">
        <v>60</v>
      </c>
      <c r="F5989">
        <v>12</v>
      </c>
      <c r="G5989" t="s">
        <v>13086</v>
      </c>
      <c r="H5989" t="s">
        <v>11147</v>
      </c>
      <c r="I5989" t="s">
        <v>265</v>
      </c>
      <c r="J5989" s="25">
        <v>46048</v>
      </c>
      <c r="K5989" s="25">
        <v>46048</v>
      </c>
      <c r="L5989" t="s">
        <v>7751</v>
      </c>
      <c r="M5989" t="s">
        <v>964</v>
      </c>
      <c r="N5989" t="s">
        <v>258</v>
      </c>
      <c r="O5989" t="s">
        <v>6302</v>
      </c>
    </row>
    <row r="5990" spans="1:15" x14ac:dyDescent="0.25">
      <c r="A5990">
        <v>5123</v>
      </c>
      <c r="B5990" t="s">
        <v>13074</v>
      </c>
      <c r="C5990" t="s">
        <v>966</v>
      </c>
      <c r="D5990" t="s">
        <v>967</v>
      </c>
      <c r="E5990">
        <v>60</v>
      </c>
      <c r="F5990">
        <v>12</v>
      </c>
      <c r="G5990" t="s">
        <v>13087</v>
      </c>
      <c r="H5990" t="s">
        <v>11147</v>
      </c>
      <c r="I5990" t="s">
        <v>265</v>
      </c>
      <c r="J5990" s="25">
        <v>46048</v>
      </c>
      <c r="K5990" s="25">
        <v>46048</v>
      </c>
      <c r="L5990" t="s">
        <v>7751</v>
      </c>
      <c r="M5990" t="s">
        <v>964</v>
      </c>
      <c r="N5990" t="s">
        <v>258</v>
      </c>
      <c r="O5990" t="s">
        <v>6302</v>
      </c>
    </row>
    <row r="5991" spans="1:15" x14ac:dyDescent="0.25">
      <c r="A5991">
        <v>5124</v>
      </c>
      <c r="B5991" t="s">
        <v>13074</v>
      </c>
      <c r="C5991" t="s">
        <v>966</v>
      </c>
      <c r="D5991" t="s">
        <v>967</v>
      </c>
      <c r="E5991">
        <v>60</v>
      </c>
      <c r="F5991">
        <v>12</v>
      </c>
      <c r="G5991" t="s">
        <v>13088</v>
      </c>
      <c r="H5991" t="s">
        <v>11147</v>
      </c>
      <c r="I5991" t="s">
        <v>265</v>
      </c>
      <c r="J5991" s="25">
        <v>46048</v>
      </c>
      <c r="K5991" s="25">
        <v>46048</v>
      </c>
      <c r="L5991" t="s">
        <v>7751</v>
      </c>
      <c r="M5991" t="s">
        <v>964</v>
      </c>
      <c r="N5991" t="s">
        <v>258</v>
      </c>
      <c r="O5991" t="s">
        <v>6302</v>
      </c>
    </row>
    <row r="5992" spans="1:15" x14ac:dyDescent="0.25">
      <c r="A5992">
        <v>5125</v>
      </c>
      <c r="B5992" t="s">
        <v>13074</v>
      </c>
      <c r="C5992" t="s">
        <v>966</v>
      </c>
      <c r="D5992" t="s">
        <v>967</v>
      </c>
      <c r="E5992">
        <v>60</v>
      </c>
      <c r="F5992">
        <v>12</v>
      </c>
      <c r="G5992" t="s">
        <v>13089</v>
      </c>
      <c r="H5992" t="s">
        <v>11147</v>
      </c>
      <c r="I5992" t="s">
        <v>265</v>
      </c>
      <c r="J5992" s="25">
        <v>46048</v>
      </c>
      <c r="K5992" s="25">
        <v>46048</v>
      </c>
      <c r="L5992" t="s">
        <v>7751</v>
      </c>
      <c r="M5992" t="s">
        <v>964</v>
      </c>
      <c r="N5992" t="s">
        <v>258</v>
      </c>
      <c r="O5992" t="s">
        <v>6302</v>
      </c>
    </row>
    <row r="5993" spans="1:15" x14ac:dyDescent="0.25">
      <c r="A5993">
        <v>5126</v>
      </c>
      <c r="B5993" t="s">
        <v>13074</v>
      </c>
      <c r="C5993" t="s">
        <v>966</v>
      </c>
      <c r="D5993" t="s">
        <v>967</v>
      </c>
      <c r="E5993">
        <v>60</v>
      </c>
      <c r="F5993">
        <v>12</v>
      </c>
      <c r="G5993" t="s">
        <v>13090</v>
      </c>
      <c r="H5993" t="s">
        <v>11147</v>
      </c>
      <c r="I5993" t="s">
        <v>265</v>
      </c>
      <c r="J5993" s="25">
        <v>46048</v>
      </c>
      <c r="K5993" s="25">
        <v>46048</v>
      </c>
      <c r="L5993" t="s">
        <v>7751</v>
      </c>
      <c r="M5993" t="s">
        <v>964</v>
      </c>
      <c r="N5993" t="s">
        <v>258</v>
      </c>
      <c r="O5993" t="s">
        <v>6302</v>
      </c>
    </row>
    <row r="5994" spans="1:15" x14ac:dyDescent="0.25">
      <c r="A5994">
        <v>5127</v>
      </c>
      <c r="B5994" t="s">
        <v>13074</v>
      </c>
      <c r="C5994" t="s">
        <v>966</v>
      </c>
      <c r="D5994" t="s">
        <v>967</v>
      </c>
      <c r="E5994">
        <v>60</v>
      </c>
      <c r="F5994">
        <v>12</v>
      </c>
      <c r="G5994" t="s">
        <v>13091</v>
      </c>
      <c r="H5994" t="s">
        <v>11147</v>
      </c>
      <c r="I5994" t="s">
        <v>265</v>
      </c>
      <c r="J5994" s="25">
        <v>46048</v>
      </c>
      <c r="K5994" s="25">
        <v>46048</v>
      </c>
      <c r="L5994" t="s">
        <v>7751</v>
      </c>
      <c r="M5994" t="s">
        <v>964</v>
      </c>
      <c r="N5994" t="s">
        <v>258</v>
      </c>
      <c r="O5994" t="s">
        <v>6302</v>
      </c>
    </row>
    <row r="5995" spans="1:15" x14ac:dyDescent="0.25">
      <c r="A5995">
        <v>5128</v>
      </c>
      <c r="B5995" t="s">
        <v>13074</v>
      </c>
      <c r="C5995" t="s">
        <v>966</v>
      </c>
      <c r="D5995" t="s">
        <v>967</v>
      </c>
      <c r="E5995">
        <v>60</v>
      </c>
      <c r="F5995">
        <v>12</v>
      </c>
      <c r="G5995" t="s">
        <v>13092</v>
      </c>
      <c r="H5995" t="s">
        <v>11147</v>
      </c>
      <c r="I5995" t="s">
        <v>265</v>
      </c>
      <c r="J5995" s="25">
        <v>46048</v>
      </c>
      <c r="K5995" s="25">
        <v>46048</v>
      </c>
      <c r="L5995" t="s">
        <v>7751</v>
      </c>
      <c r="M5995" t="s">
        <v>964</v>
      </c>
      <c r="N5995" t="s">
        <v>258</v>
      </c>
      <c r="O5995" t="s">
        <v>6302</v>
      </c>
    </row>
    <row r="5996" spans="1:15" x14ac:dyDescent="0.25">
      <c r="A5996">
        <v>5135</v>
      </c>
      <c r="B5996" t="s">
        <v>13028</v>
      </c>
      <c r="C5996" t="s">
        <v>966</v>
      </c>
      <c r="D5996" t="s">
        <v>967</v>
      </c>
      <c r="E5996">
        <v>60</v>
      </c>
      <c r="F5996">
        <v>12</v>
      </c>
      <c r="G5996" t="s">
        <v>13093</v>
      </c>
      <c r="H5996" t="s">
        <v>11147</v>
      </c>
      <c r="I5996" t="s">
        <v>265</v>
      </c>
      <c r="J5996" s="25">
        <v>46048</v>
      </c>
      <c r="K5996" s="25">
        <v>46048</v>
      </c>
      <c r="L5996" t="s">
        <v>7751</v>
      </c>
      <c r="M5996" t="s">
        <v>964</v>
      </c>
      <c r="N5996" t="s">
        <v>258</v>
      </c>
      <c r="O5996" t="s">
        <v>6302</v>
      </c>
    </row>
    <row r="5997" spans="1:15" x14ac:dyDescent="0.25">
      <c r="A5997">
        <v>5136</v>
      </c>
      <c r="B5997" t="s">
        <v>13028</v>
      </c>
      <c r="C5997" t="s">
        <v>966</v>
      </c>
      <c r="D5997" t="s">
        <v>967</v>
      </c>
      <c r="E5997">
        <v>60</v>
      </c>
      <c r="F5997">
        <v>12</v>
      </c>
      <c r="G5997" t="s">
        <v>13094</v>
      </c>
      <c r="H5997" t="s">
        <v>11147</v>
      </c>
      <c r="I5997" t="s">
        <v>265</v>
      </c>
      <c r="J5997" s="25">
        <v>46048</v>
      </c>
      <c r="K5997" s="25">
        <v>46048</v>
      </c>
      <c r="L5997" t="s">
        <v>7751</v>
      </c>
      <c r="M5997" t="s">
        <v>964</v>
      </c>
      <c r="N5997" t="s">
        <v>258</v>
      </c>
      <c r="O5997" t="s">
        <v>6302</v>
      </c>
    </row>
    <row r="5998" spans="1:15" x14ac:dyDescent="0.25">
      <c r="A5998">
        <v>5137</v>
      </c>
      <c r="B5998" t="s">
        <v>13028</v>
      </c>
      <c r="C5998" t="s">
        <v>966</v>
      </c>
      <c r="D5998" t="s">
        <v>967</v>
      </c>
      <c r="E5998">
        <v>60</v>
      </c>
      <c r="F5998">
        <v>12</v>
      </c>
      <c r="G5998" t="s">
        <v>13095</v>
      </c>
      <c r="H5998" t="s">
        <v>11147</v>
      </c>
      <c r="I5998" t="s">
        <v>265</v>
      </c>
      <c r="J5998" s="25">
        <v>46048</v>
      </c>
      <c r="K5998" s="25">
        <v>46048</v>
      </c>
      <c r="L5998" t="s">
        <v>7751</v>
      </c>
      <c r="M5998" t="s">
        <v>964</v>
      </c>
      <c r="N5998" t="s">
        <v>258</v>
      </c>
      <c r="O5998" t="s">
        <v>6302</v>
      </c>
    </row>
    <row r="5999" spans="1:15" x14ac:dyDescent="0.25">
      <c r="A5999">
        <v>5138</v>
      </c>
      <c r="B5999" t="s">
        <v>13028</v>
      </c>
      <c r="C5999" t="s">
        <v>966</v>
      </c>
      <c r="D5999" t="s">
        <v>967</v>
      </c>
      <c r="E5999">
        <v>60</v>
      </c>
      <c r="F5999">
        <v>12</v>
      </c>
      <c r="G5999" t="s">
        <v>13096</v>
      </c>
      <c r="H5999" t="s">
        <v>11147</v>
      </c>
      <c r="I5999" t="s">
        <v>265</v>
      </c>
      <c r="J5999" s="25">
        <v>46048</v>
      </c>
      <c r="K5999" s="25">
        <v>46048</v>
      </c>
      <c r="L5999" t="s">
        <v>7751</v>
      </c>
      <c r="M5999" t="s">
        <v>964</v>
      </c>
      <c r="N5999" t="s">
        <v>258</v>
      </c>
      <c r="O5999" t="s">
        <v>6302</v>
      </c>
    </row>
    <row r="6000" spans="1:15" x14ac:dyDescent="0.25">
      <c r="A6000">
        <v>5139</v>
      </c>
      <c r="B6000" t="s">
        <v>13028</v>
      </c>
      <c r="C6000" t="s">
        <v>966</v>
      </c>
      <c r="D6000" t="s">
        <v>967</v>
      </c>
      <c r="E6000">
        <v>60</v>
      </c>
      <c r="F6000">
        <v>12</v>
      </c>
      <c r="G6000" t="s">
        <v>13097</v>
      </c>
      <c r="H6000" t="s">
        <v>11147</v>
      </c>
      <c r="I6000" t="s">
        <v>265</v>
      </c>
      <c r="J6000" s="25">
        <v>46048</v>
      </c>
      <c r="K6000" s="25">
        <v>46048</v>
      </c>
      <c r="L6000" t="s">
        <v>7751</v>
      </c>
      <c r="M6000" t="s">
        <v>964</v>
      </c>
      <c r="N6000" t="s">
        <v>258</v>
      </c>
      <c r="O6000" t="s">
        <v>6302</v>
      </c>
    </row>
    <row r="6001" spans="1:15" x14ac:dyDescent="0.25">
      <c r="A6001">
        <v>5140</v>
      </c>
      <c r="B6001" t="s">
        <v>13028</v>
      </c>
      <c r="C6001" t="s">
        <v>966</v>
      </c>
      <c r="D6001" t="s">
        <v>967</v>
      </c>
      <c r="E6001">
        <v>60</v>
      </c>
      <c r="F6001">
        <v>12</v>
      </c>
      <c r="G6001" t="s">
        <v>13098</v>
      </c>
      <c r="H6001" t="s">
        <v>11147</v>
      </c>
      <c r="I6001" t="s">
        <v>265</v>
      </c>
      <c r="J6001" s="25">
        <v>46048</v>
      </c>
      <c r="K6001" s="25">
        <v>46048</v>
      </c>
      <c r="L6001" t="s">
        <v>7751</v>
      </c>
      <c r="M6001" t="s">
        <v>964</v>
      </c>
      <c r="N6001" t="s">
        <v>258</v>
      </c>
      <c r="O6001" t="s">
        <v>6302</v>
      </c>
    </row>
    <row r="6002" spans="1:15" x14ac:dyDescent="0.25">
      <c r="A6002">
        <v>5141</v>
      </c>
      <c r="B6002" t="s">
        <v>13028</v>
      </c>
      <c r="C6002" t="s">
        <v>966</v>
      </c>
      <c r="D6002" t="s">
        <v>967</v>
      </c>
      <c r="E6002">
        <v>60</v>
      </c>
      <c r="F6002">
        <v>12</v>
      </c>
      <c r="G6002" t="s">
        <v>13099</v>
      </c>
      <c r="H6002" t="s">
        <v>11147</v>
      </c>
      <c r="I6002" t="s">
        <v>265</v>
      </c>
      <c r="J6002" s="25">
        <v>46048</v>
      </c>
      <c r="K6002" s="25">
        <v>46048</v>
      </c>
      <c r="L6002" t="s">
        <v>7751</v>
      </c>
      <c r="M6002" t="s">
        <v>964</v>
      </c>
      <c r="N6002" t="s">
        <v>258</v>
      </c>
      <c r="O6002" t="s">
        <v>6302</v>
      </c>
    </row>
    <row r="6003" spans="1:15" x14ac:dyDescent="0.25">
      <c r="A6003">
        <v>5337</v>
      </c>
      <c r="B6003" t="s">
        <v>13100</v>
      </c>
      <c r="C6003" t="s">
        <v>966</v>
      </c>
      <c r="D6003" t="s">
        <v>967</v>
      </c>
      <c r="E6003">
        <v>60</v>
      </c>
      <c r="F6003">
        <v>12</v>
      </c>
      <c r="G6003" t="s">
        <v>13101</v>
      </c>
      <c r="H6003" t="s">
        <v>11149</v>
      </c>
      <c r="I6003" t="s">
        <v>265</v>
      </c>
      <c r="J6003" s="25">
        <v>46062</v>
      </c>
      <c r="K6003" s="25">
        <v>46062</v>
      </c>
      <c r="L6003" t="s">
        <v>6337</v>
      </c>
      <c r="M6003" t="s">
        <v>964</v>
      </c>
      <c r="N6003" t="s">
        <v>258</v>
      </c>
      <c r="O6003" t="s">
        <v>6302</v>
      </c>
    </row>
    <row r="6004" spans="1:15" x14ac:dyDescent="0.25">
      <c r="A6004">
        <v>5338</v>
      </c>
      <c r="B6004" t="s">
        <v>13100</v>
      </c>
      <c r="C6004" t="s">
        <v>966</v>
      </c>
      <c r="D6004" t="s">
        <v>967</v>
      </c>
      <c r="E6004">
        <v>60</v>
      </c>
      <c r="F6004">
        <v>12</v>
      </c>
      <c r="G6004" t="s">
        <v>13102</v>
      </c>
      <c r="H6004" t="s">
        <v>11149</v>
      </c>
      <c r="I6004" t="s">
        <v>265</v>
      </c>
      <c r="J6004" s="25">
        <v>46062</v>
      </c>
      <c r="K6004" s="25">
        <v>46062</v>
      </c>
      <c r="L6004" t="s">
        <v>6337</v>
      </c>
      <c r="M6004" t="s">
        <v>964</v>
      </c>
      <c r="N6004" t="s">
        <v>258</v>
      </c>
      <c r="O6004" t="s">
        <v>6302</v>
      </c>
    </row>
    <row r="6005" spans="1:15" x14ac:dyDescent="0.25">
      <c r="A6005">
        <v>5333</v>
      </c>
      <c r="B6005" t="s">
        <v>13103</v>
      </c>
      <c r="C6005" t="s">
        <v>966</v>
      </c>
      <c r="D6005" t="s">
        <v>967</v>
      </c>
      <c r="E6005">
        <v>60</v>
      </c>
      <c r="F6005">
        <v>12</v>
      </c>
      <c r="G6005" t="s">
        <v>13104</v>
      </c>
      <c r="H6005" t="s">
        <v>11149</v>
      </c>
      <c r="I6005" t="s">
        <v>265</v>
      </c>
      <c r="J6005" s="25">
        <v>46062</v>
      </c>
      <c r="K6005" s="25">
        <v>46062</v>
      </c>
      <c r="L6005" t="s">
        <v>6337</v>
      </c>
      <c r="M6005" t="s">
        <v>964</v>
      </c>
      <c r="N6005" t="s">
        <v>258</v>
      </c>
      <c r="O6005" t="s">
        <v>6302</v>
      </c>
    </row>
    <row r="6006" spans="1:15" x14ac:dyDescent="0.25">
      <c r="A6006">
        <v>5334</v>
      </c>
      <c r="B6006" t="s">
        <v>13103</v>
      </c>
      <c r="C6006" t="s">
        <v>966</v>
      </c>
      <c r="D6006" t="s">
        <v>967</v>
      </c>
      <c r="E6006">
        <v>60</v>
      </c>
      <c r="F6006">
        <v>12</v>
      </c>
      <c r="G6006" t="s">
        <v>13105</v>
      </c>
      <c r="H6006" t="s">
        <v>11149</v>
      </c>
      <c r="I6006" t="s">
        <v>265</v>
      </c>
      <c r="J6006" s="25">
        <v>46062</v>
      </c>
      <c r="K6006" s="25">
        <v>46062</v>
      </c>
      <c r="L6006" t="s">
        <v>6337</v>
      </c>
      <c r="M6006" t="s">
        <v>964</v>
      </c>
      <c r="N6006" t="s">
        <v>258</v>
      </c>
      <c r="O6006" t="s">
        <v>6302</v>
      </c>
    </row>
    <row r="6007" spans="1:15" x14ac:dyDescent="0.25">
      <c r="A6007">
        <v>5339</v>
      </c>
      <c r="B6007" t="s">
        <v>13100</v>
      </c>
      <c r="C6007" t="s">
        <v>966</v>
      </c>
      <c r="D6007" t="s">
        <v>967</v>
      </c>
      <c r="E6007">
        <v>60</v>
      </c>
      <c r="F6007">
        <v>12</v>
      </c>
      <c r="G6007" t="s">
        <v>13106</v>
      </c>
      <c r="H6007" t="s">
        <v>11149</v>
      </c>
      <c r="I6007" t="s">
        <v>265</v>
      </c>
      <c r="J6007" s="25">
        <v>46062</v>
      </c>
      <c r="K6007" s="25">
        <v>46062</v>
      </c>
      <c r="L6007" t="s">
        <v>6337</v>
      </c>
      <c r="M6007" t="s">
        <v>964</v>
      </c>
      <c r="N6007" t="s">
        <v>258</v>
      </c>
      <c r="O6007" t="s">
        <v>6302</v>
      </c>
    </row>
    <row r="6008" spans="1:15" x14ac:dyDescent="0.25">
      <c r="A6008">
        <v>5340</v>
      </c>
      <c r="B6008" t="s">
        <v>13100</v>
      </c>
      <c r="C6008" t="s">
        <v>966</v>
      </c>
      <c r="D6008" t="s">
        <v>967</v>
      </c>
      <c r="E6008">
        <v>60</v>
      </c>
      <c r="F6008">
        <v>12</v>
      </c>
      <c r="G6008" t="s">
        <v>13107</v>
      </c>
      <c r="H6008" t="s">
        <v>11149</v>
      </c>
      <c r="I6008" t="s">
        <v>265</v>
      </c>
      <c r="J6008" s="25">
        <v>46062</v>
      </c>
      <c r="K6008" s="25">
        <v>46062</v>
      </c>
      <c r="L6008" t="s">
        <v>6337</v>
      </c>
      <c r="M6008" t="s">
        <v>964</v>
      </c>
      <c r="N6008" t="s">
        <v>258</v>
      </c>
      <c r="O6008" t="s">
        <v>6302</v>
      </c>
    </row>
    <row r="6009" spans="1:15" x14ac:dyDescent="0.25">
      <c r="A6009">
        <v>5341</v>
      </c>
      <c r="B6009" t="s">
        <v>13100</v>
      </c>
      <c r="C6009" t="s">
        <v>966</v>
      </c>
      <c r="D6009" t="s">
        <v>967</v>
      </c>
      <c r="E6009">
        <v>60</v>
      </c>
      <c r="F6009">
        <v>12</v>
      </c>
      <c r="G6009" t="s">
        <v>13108</v>
      </c>
      <c r="H6009" t="s">
        <v>11149</v>
      </c>
      <c r="I6009" t="s">
        <v>265</v>
      </c>
      <c r="J6009" s="25">
        <v>46062</v>
      </c>
      <c r="K6009" s="25">
        <v>46062</v>
      </c>
      <c r="L6009" t="s">
        <v>6337</v>
      </c>
      <c r="M6009" t="s">
        <v>964</v>
      </c>
      <c r="N6009" t="s">
        <v>258</v>
      </c>
      <c r="O6009" t="s">
        <v>6302</v>
      </c>
    </row>
    <row r="6010" spans="1:15" x14ac:dyDescent="0.25">
      <c r="A6010">
        <v>5342</v>
      </c>
      <c r="B6010" t="s">
        <v>13100</v>
      </c>
      <c r="C6010" t="s">
        <v>966</v>
      </c>
      <c r="D6010" t="s">
        <v>967</v>
      </c>
      <c r="E6010">
        <v>60</v>
      </c>
      <c r="F6010">
        <v>12</v>
      </c>
      <c r="G6010" t="s">
        <v>13109</v>
      </c>
      <c r="H6010" t="s">
        <v>11149</v>
      </c>
      <c r="I6010" t="s">
        <v>265</v>
      </c>
      <c r="J6010" s="25">
        <v>46062</v>
      </c>
      <c r="K6010" s="25">
        <v>46062</v>
      </c>
      <c r="L6010" t="s">
        <v>6337</v>
      </c>
      <c r="M6010" t="s">
        <v>964</v>
      </c>
      <c r="N6010" t="s">
        <v>258</v>
      </c>
      <c r="O6010" t="s">
        <v>6302</v>
      </c>
    </row>
    <row r="6011" spans="1:15" x14ac:dyDescent="0.25">
      <c r="A6011">
        <v>5343</v>
      </c>
      <c r="B6011" t="s">
        <v>13100</v>
      </c>
      <c r="C6011" t="s">
        <v>966</v>
      </c>
      <c r="D6011" t="s">
        <v>967</v>
      </c>
      <c r="E6011">
        <v>60</v>
      </c>
      <c r="F6011">
        <v>12</v>
      </c>
      <c r="G6011" t="s">
        <v>13110</v>
      </c>
      <c r="H6011" t="s">
        <v>11149</v>
      </c>
      <c r="I6011" t="s">
        <v>265</v>
      </c>
      <c r="J6011" s="25">
        <v>46062</v>
      </c>
      <c r="K6011" s="25">
        <v>46062</v>
      </c>
      <c r="L6011" t="s">
        <v>6337</v>
      </c>
      <c r="M6011" t="s">
        <v>964</v>
      </c>
      <c r="N6011" t="s">
        <v>258</v>
      </c>
      <c r="O6011" t="s">
        <v>6302</v>
      </c>
    </row>
    <row r="6012" spans="1:15" x14ac:dyDescent="0.25">
      <c r="A6012">
        <v>5344</v>
      </c>
      <c r="B6012" t="s">
        <v>13100</v>
      </c>
      <c r="C6012" t="s">
        <v>966</v>
      </c>
      <c r="D6012" t="s">
        <v>967</v>
      </c>
      <c r="E6012">
        <v>60</v>
      </c>
      <c r="F6012">
        <v>12</v>
      </c>
      <c r="G6012" t="s">
        <v>13111</v>
      </c>
      <c r="H6012" t="s">
        <v>11149</v>
      </c>
      <c r="I6012" t="s">
        <v>265</v>
      </c>
      <c r="J6012" s="25">
        <v>46062</v>
      </c>
      <c r="K6012" s="25">
        <v>46062</v>
      </c>
      <c r="L6012" t="s">
        <v>6337</v>
      </c>
      <c r="M6012" t="s">
        <v>964</v>
      </c>
      <c r="N6012" t="s">
        <v>258</v>
      </c>
      <c r="O6012" t="s">
        <v>6302</v>
      </c>
    </row>
    <row r="6013" spans="1:15" x14ac:dyDescent="0.25">
      <c r="A6013">
        <v>5345</v>
      </c>
      <c r="B6013" t="s">
        <v>13100</v>
      </c>
      <c r="C6013" t="s">
        <v>966</v>
      </c>
      <c r="D6013" t="s">
        <v>967</v>
      </c>
      <c r="E6013">
        <v>60</v>
      </c>
      <c r="F6013">
        <v>12</v>
      </c>
      <c r="G6013" t="s">
        <v>13112</v>
      </c>
      <c r="H6013" t="s">
        <v>11149</v>
      </c>
      <c r="I6013" t="s">
        <v>265</v>
      </c>
      <c r="J6013" s="25">
        <v>46062</v>
      </c>
      <c r="K6013" s="25">
        <v>46062</v>
      </c>
      <c r="L6013" t="s">
        <v>6337</v>
      </c>
      <c r="M6013" t="s">
        <v>964</v>
      </c>
      <c r="N6013" t="s">
        <v>258</v>
      </c>
      <c r="O6013" t="s">
        <v>6302</v>
      </c>
    </row>
    <row r="6014" spans="1:15" x14ac:dyDescent="0.25">
      <c r="A6014">
        <v>5346</v>
      </c>
      <c r="B6014" t="s">
        <v>13100</v>
      </c>
      <c r="C6014" t="s">
        <v>966</v>
      </c>
      <c r="D6014" t="s">
        <v>967</v>
      </c>
      <c r="E6014">
        <v>60</v>
      </c>
      <c r="F6014">
        <v>12</v>
      </c>
      <c r="G6014" t="s">
        <v>13113</v>
      </c>
      <c r="H6014" t="s">
        <v>11149</v>
      </c>
      <c r="I6014" t="s">
        <v>265</v>
      </c>
      <c r="J6014" s="25">
        <v>46062</v>
      </c>
      <c r="K6014" s="25">
        <v>46062</v>
      </c>
      <c r="L6014" t="s">
        <v>6337</v>
      </c>
      <c r="M6014" t="s">
        <v>964</v>
      </c>
      <c r="N6014" t="s">
        <v>258</v>
      </c>
      <c r="O6014" t="s">
        <v>6302</v>
      </c>
    </row>
    <row r="6015" spans="1:15" x14ac:dyDescent="0.25">
      <c r="A6015">
        <v>5364</v>
      </c>
      <c r="B6015" t="s">
        <v>13114</v>
      </c>
      <c r="C6015" t="s">
        <v>966</v>
      </c>
      <c r="D6015" t="s">
        <v>967</v>
      </c>
      <c r="E6015">
        <v>60</v>
      </c>
      <c r="F6015">
        <v>12</v>
      </c>
      <c r="G6015" t="s">
        <v>13115</v>
      </c>
      <c r="H6015" t="s">
        <v>11149</v>
      </c>
      <c r="I6015" t="s">
        <v>265</v>
      </c>
      <c r="J6015" s="25">
        <v>46062</v>
      </c>
      <c r="K6015" s="25">
        <v>46062</v>
      </c>
      <c r="L6015" t="s">
        <v>6337</v>
      </c>
      <c r="M6015" t="s">
        <v>964</v>
      </c>
      <c r="N6015" t="s">
        <v>258</v>
      </c>
      <c r="O6015" t="s">
        <v>6302</v>
      </c>
    </row>
    <row r="6016" spans="1:15" x14ac:dyDescent="0.25">
      <c r="A6016">
        <v>5347</v>
      </c>
      <c r="B6016" t="s">
        <v>13100</v>
      </c>
      <c r="C6016" t="s">
        <v>966</v>
      </c>
      <c r="D6016" t="s">
        <v>967</v>
      </c>
      <c r="E6016">
        <v>60</v>
      </c>
      <c r="F6016">
        <v>12</v>
      </c>
      <c r="G6016" t="s">
        <v>13116</v>
      </c>
      <c r="H6016" t="s">
        <v>11149</v>
      </c>
      <c r="I6016" t="s">
        <v>265</v>
      </c>
      <c r="J6016" s="25">
        <v>46062</v>
      </c>
      <c r="K6016" s="25">
        <v>46062</v>
      </c>
      <c r="L6016" t="s">
        <v>6337</v>
      </c>
      <c r="M6016" t="s">
        <v>964</v>
      </c>
      <c r="N6016" t="s">
        <v>258</v>
      </c>
      <c r="O6016" t="s">
        <v>6302</v>
      </c>
    </row>
    <row r="6017" spans="1:15" x14ac:dyDescent="0.25">
      <c r="A6017">
        <v>5348</v>
      </c>
      <c r="B6017" t="s">
        <v>13100</v>
      </c>
      <c r="C6017" t="s">
        <v>966</v>
      </c>
      <c r="D6017" t="s">
        <v>967</v>
      </c>
      <c r="E6017">
        <v>60</v>
      </c>
      <c r="F6017">
        <v>12</v>
      </c>
      <c r="G6017" t="s">
        <v>13117</v>
      </c>
      <c r="H6017" t="s">
        <v>11149</v>
      </c>
      <c r="I6017" t="s">
        <v>265</v>
      </c>
      <c r="J6017" s="25">
        <v>46062</v>
      </c>
      <c r="K6017" s="25">
        <v>46062</v>
      </c>
      <c r="L6017" t="s">
        <v>6337</v>
      </c>
      <c r="M6017" t="s">
        <v>964</v>
      </c>
      <c r="N6017" t="s">
        <v>258</v>
      </c>
      <c r="O6017" t="s">
        <v>6302</v>
      </c>
    </row>
    <row r="6018" spans="1:15" x14ac:dyDescent="0.25">
      <c r="A6018">
        <v>5349</v>
      </c>
      <c r="B6018" t="s">
        <v>13100</v>
      </c>
      <c r="C6018" t="s">
        <v>966</v>
      </c>
      <c r="D6018" t="s">
        <v>967</v>
      </c>
      <c r="E6018">
        <v>60</v>
      </c>
      <c r="F6018">
        <v>12</v>
      </c>
      <c r="G6018" t="s">
        <v>13118</v>
      </c>
      <c r="H6018" t="s">
        <v>11149</v>
      </c>
      <c r="I6018" t="s">
        <v>265</v>
      </c>
      <c r="J6018" s="25">
        <v>46062</v>
      </c>
      <c r="K6018" s="25">
        <v>46062</v>
      </c>
      <c r="L6018" t="s">
        <v>6337</v>
      </c>
      <c r="M6018" t="s">
        <v>964</v>
      </c>
      <c r="N6018" t="s">
        <v>258</v>
      </c>
      <c r="O6018" t="s">
        <v>6302</v>
      </c>
    </row>
    <row r="6019" spans="1:15" x14ac:dyDescent="0.25">
      <c r="A6019">
        <v>5350</v>
      </c>
      <c r="B6019" t="s">
        <v>13100</v>
      </c>
      <c r="C6019" t="s">
        <v>966</v>
      </c>
      <c r="D6019" t="s">
        <v>967</v>
      </c>
      <c r="E6019">
        <v>60</v>
      </c>
      <c r="F6019">
        <v>12</v>
      </c>
      <c r="G6019" t="s">
        <v>13119</v>
      </c>
      <c r="H6019" t="s">
        <v>11149</v>
      </c>
      <c r="I6019" t="s">
        <v>265</v>
      </c>
      <c r="J6019" s="25">
        <v>46062</v>
      </c>
      <c r="K6019" s="25">
        <v>46062</v>
      </c>
      <c r="L6019" t="s">
        <v>6337</v>
      </c>
      <c r="M6019" t="s">
        <v>964</v>
      </c>
      <c r="N6019" t="s">
        <v>258</v>
      </c>
      <c r="O6019" t="s">
        <v>6302</v>
      </c>
    </row>
    <row r="6020" spans="1:15" x14ac:dyDescent="0.25">
      <c r="A6020">
        <v>5351</v>
      </c>
      <c r="B6020" t="s">
        <v>13100</v>
      </c>
      <c r="C6020" t="s">
        <v>966</v>
      </c>
      <c r="D6020" t="s">
        <v>967</v>
      </c>
      <c r="E6020">
        <v>60</v>
      </c>
      <c r="F6020">
        <v>12</v>
      </c>
      <c r="G6020" t="s">
        <v>13120</v>
      </c>
      <c r="H6020" t="s">
        <v>11149</v>
      </c>
      <c r="I6020" t="s">
        <v>265</v>
      </c>
      <c r="J6020" s="25">
        <v>46062</v>
      </c>
      <c r="K6020" s="25">
        <v>46062</v>
      </c>
      <c r="L6020" t="s">
        <v>6337</v>
      </c>
      <c r="M6020" t="s">
        <v>964</v>
      </c>
      <c r="N6020" t="s">
        <v>258</v>
      </c>
      <c r="O6020" t="s">
        <v>6302</v>
      </c>
    </row>
    <row r="6021" spans="1:15" x14ac:dyDescent="0.25">
      <c r="A6021">
        <v>5365</v>
      </c>
      <c r="B6021" t="s">
        <v>13114</v>
      </c>
      <c r="C6021" t="s">
        <v>966</v>
      </c>
      <c r="D6021" t="s">
        <v>967</v>
      </c>
      <c r="E6021">
        <v>60</v>
      </c>
      <c r="F6021">
        <v>12</v>
      </c>
      <c r="G6021" t="s">
        <v>13121</v>
      </c>
      <c r="H6021" t="s">
        <v>11149</v>
      </c>
      <c r="I6021" t="s">
        <v>265</v>
      </c>
      <c r="J6021" s="25">
        <v>46062</v>
      </c>
      <c r="K6021" s="25">
        <v>46062</v>
      </c>
      <c r="L6021" t="s">
        <v>6337</v>
      </c>
      <c r="M6021" t="s">
        <v>964</v>
      </c>
      <c r="N6021" t="s">
        <v>258</v>
      </c>
      <c r="O6021" t="s">
        <v>6302</v>
      </c>
    </row>
    <row r="6022" spans="1:15" x14ac:dyDescent="0.25">
      <c r="A6022">
        <v>5366</v>
      </c>
      <c r="B6022" t="s">
        <v>13114</v>
      </c>
      <c r="C6022" t="s">
        <v>966</v>
      </c>
      <c r="D6022" t="s">
        <v>967</v>
      </c>
      <c r="E6022">
        <v>60</v>
      </c>
      <c r="F6022">
        <v>12</v>
      </c>
      <c r="G6022" t="s">
        <v>13122</v>
      </c>
      <c r="H6022" t="s">
        <v>11149</v>
      </c>
      <c r="I6022" t="s">
        <v>265</v>
      </c>
      <c r="J6022" s="25">
        <v>46062</v>
      </c>
      <c r="K6022" s="25">
        <v>46062</v>
      </c>
      <c r="L6022" t="s">
        <v>6337</v>
      </c>
      <c r="M6022" t="s">
        <v>964</v>
      </c>
      <c r="N6022" t="s">
        <v>258</v>
      </c>
      <c r="O6022" t="s">
        <v>6302</v>
      </c>
    </row>
    <row r="6023" spans="1:15" x14ac:dyDescent="0.25">
      <c r="A6023">
        <v>5299</v>
      </c>
      <c r="B6023" t="s">
        <v>13123</v>
      </c>
      <c r="C6023" t="s">
        <v>966</v>
      </c>
      <c r="D6023" t="s">
        <v>967</v>
      </c>
      <c r="E6023">
        <v>60</v>
      </c>
      <c r="F6023">
        <v>12</v>
      </c>
      <c r="G6023" t="s">
        <v>13124</v>
      </c>
      <c r="H6023" t="s">
        <v>11150</v>
      </c>
      <c r="I6023" t="s">
        <v>265</v>
      </c>
      <c r="J6023" s="25">
        <v>46062</v>
      </c>
      <c r="K6023" s="25">
        <v>46062</v>
      </c>
      <c r="L6023" t="s">
        <v>6337</v>
      </c>
      <c r="M6023" t="s">
        <v>964</v>
      </c>
      <c r="N6023" t="s">
        <v>258</v>
      </c>
      <c r="O6023" t="s">
        <v>6302</v>
      </c>
    </row>
    <row r="6024" spans="1:15" x14ac:dyDescent="0.25">
      <c r="A6024">
        <v>5367</v>
      </c>
      <c r="B6024" t="s">
        <v>13114</v>
      </c>
      <c r="C6024" t="s">
        <v>966</v>
      </c>
      <c r="D6024" t="s">
        <v>967</v>
      </c>
      <c r="E6024">
        <v>60</v>
      </c>
      <c r="F6024">
        <v>12</v>
      </c>
      <c r="G6024" t="s">
        <v>13125</v>
      </c>
      <c r="H6024" t="s">
        <v>11149</v>
      </c>
      <c r="I6024" t="s">
        <v>265</v>
      </c>
      <c r="J6024" s="25">
        <v>46062</v>
      </c>
      <c r="K6024" s="25">
        <v>46062</v>
      </c>
      <c r="L6024" t="s">
        <v>6337</v>
      </c>
      <c r="M6024" t="s">
        <v>964</v>
      </c>
      <c r="N6024" t="s">
        <v>258</v>
      </c>
      <c r="O6024" t="s">
        <v>6302</v>
      </c>
    </row>
    <row r="6025" spans="1:15" x14ac:dyDescent="0.25">
      <c r="A6025">
        <v>5368</v>
      </c>
      <c r="B6025" t="s">
        <v>13114</v>
      </c>
      <c r="C6025" t="s">
        <v>966</v>
      </c>
      <c r="D6025" t="s">
        <v>967</v>
      </c>
      <c r="E6025">
        <v>60</v>
      </c>
      <c r="F6025">
        <v>12</v>
      </c>
      <c r="G6025" t="s">
        <v>13126</v>
      </c>
      <c r="H6025" t="s">
        <v>11149</v>
      </c>
      <c r="I6025" t="s">
        <v>265</v>
      </c>
      <c r="J6025" s="25">
        <v>46062</v>
      </c>
      <c r="K6025" s="25">
        <v>46062</v>
      </c>
      <c r="L6025" t="s">
        <v>6337</v>
      </c>
      <c r="M6025" t="s">
        <v>964</v>
      </c>
      <c r="N6025" t="s">
        <v>258</v>
      </c>
      <c r="O6025" t="s">
        <v>6302</v>
      </c>
    </row>
    <row r="6026" spans="1:15" x14ac:dyDescent="0.25">
      <c r="A6026">
        <v>5369</v>
      </c>
      <c r="B6026" t="s">
        <v>13114</v>
      </c>
      <c r="C6026" t="s">
        <v>966</v>
      </c>
      <c r="D6026" t="s">
        <v>967</v>
      </c>
      <c r="E6026">
        <v>60</v>
      </c>
      <c r="F6026">
        <v>12</v>
      </c>
      <c r="G6026" t="s">
        <v>13127</v>
      </c>
      <c r="H6026" t="s">
        <v>11149</v>
      </c>
      <c r="I6026" t="s">
        <v>265</v>
      </c>
      <c r="J6026" s="25">
        <v>46062</v>
      </c>
      <c r="K6026" s="25">
        <v>46062</v>
      </c>
      <c r="L6026" t="s">
        <v>6337</v>
      </c>
      <c r="M6026" t="s">
        <v>964</v>
      </c>
      <c r="N6026" t="s">
        <v>258</v>
      </c>
      <c r="O6026" t="s">
        <v>6302</v>
      </c>
    </row>
    <row r="6027" spans="1:15" x14ac:dyDescent="0.25">
      <c r="A6027">
        <v>5370</v>
      </c>
      <c r="B6027" t="s">
        <v>13114</v>
      </c>
      <c r="C6027" t="s">
        <v>966</v>
      </c>
      <c r="D6027" t="s">
        <v>967</v>
      </c>
      <c r="E6027">
        <v>60</v>
      </c>
      <c r="F6027">
        <v>12</v>
      </c>
      <c r="G6027" t="s">
        <v>13128</v>
      </c>
      <c r="H6027" t="s">
        <v>11149</v>
      </c>
      <c r="I6027" t="s">
        <v>265</v>
      </c>
      <c r="J6027" s="25">
        <v>46062</v>
      </c>
      <c r="K6027" s="25">
        <v>46062</v>
      </c>
      <c r="L6027" t="s">
        <v>6337</v>
      </c>
      <c r="M6027" t="s">
        <v>964</v>
      </c>
      <c r="N6027" t="s">
        <v>258</v>
      </c>
      <c r="O6027" t="s">
        <v>6302</v>
      </c>
    </row>
    <row r="6028" spans="1:15" x14ac:dyDescent="0.25">
      <c r="A6028">
        <v>5371</v>
      </c>
      <c r="B6028" t="s">
        <v>13114</v>
      </c>
      <c r="C6028" t="s">
        <v>966</v>
      </c>
      <c r="D6028" t="s">
        <v>967</v>
      </c>
      <c r="E6028">
        <v>60</v>
      </c>
      <c r="F6028">
        <v>12</v>
      </c>
      <c r="G6028" t="s">
        <v>13129</v>
      </c>
      <c r="H6028" t="s">
        <v>11149</v>
      </c>
      <c r="I6028" t="s">
        <v>265</v>
      </c>
      <c r="J6028" s="25">
        <v>46062</v>
      </c>
      <c r="K6028" s="25">
        <v>46062</v>
      </c>
      <c r="L6028" t="s">
        <v>6337</v>
      </c>
      <c r="M6028" t="s">
        <v>964</v>
      </c>
      <c r="N6028" t="s">
        <v>258</v>
      </c>
      <c r="O6028" t="s">
        <v>6302</v>
      </c>
    </row>
    <row r="6029" spans="1:15" x14ac:dyDescent="0.25">
      <c r="A6029">
        <v>5372</v>
      </c>
      <c r="B6029" t="s">
        <v>13114</v>
      </c>
      <c r="C6029" t="s">
        <v>966</v>
      </c>
      <c r="D6029" t="s">
        <v>967</v>
      </c>
      <c r="E6029">
        <v>60</v>
      </c>
      <c r="F6029">
        <v>12</v>
      </c>
      <c r="G6029" t="s">
        <v>13130</v>
      </c>
      <c r="H6029" t="s">
        <v>11149</v>
      </c>
      <c r="I6029" t="s">
        <v>265</v>
      </c>
      <c r="J6029" s="25">
        <v>46062</v>
      </c>
      <c r="K6029" s="25">
        <v>46062</v>
      </c>
      <c r="L6029" t="s">
        <v>6337</v>
      </c>
      <c r="M6029" t="s">
        <v>964</v>
      </c>
      <c r="N6029" t="s">
        <v>258</v>
      </c>
      <c r="O6029" t="s">
        <v>6302</v>
      </c>
    </row>
    <row r="6030" spans="1:15" x14ac:dyDescent="0.25">
      <c r="A6030">
        <v>5373</v>
      </c>
      <c r="B6030" t="s">
        <v>13114</v>
      </c>
      <c r="C6030" t="s">
        <v>966</v>
      </c>
      <c r="D6030" t="s">
        <v>967</v>
      </c>
      <c r="E6030">
        <v>60</v>
      </c>
      <c r="F6030">
        <v>12</v>
      </c>
      <c r="G6030" t="s">
        <v>13131</v>
      </c>
      <c r="H6030" t="s">
        <v>11149</v>
      </c>
      <c r="I6030" t="s">
        <v>265</v>
      </c>
      <c r="J6030" s="25">
        <v>46062</v>
      </c>
      <c r="K6030" s="25">
        <v>46062</v>
      </c>
      <c r="L6030" t="s">
        <v>6337</v>
      </c>
      <c r="M6030" t="s">
        <v>964</v>
      </c>
      <c r="N6030" t="s">
        <v>258</v>
      </c>
      <c r="O6030" t="s">
        <v>6302</v>
      </c>
    </row>
    <row r="6031" spans="1:15" x14ac:dyDescent="0.25">
      <c r="A6031">
        <v>5374</v>
      </c>
      <c r="B6031" t="s">
        <v>13114</v>
      </c>
      <c r="C6031" t="s">
        <v>966</v>
      </c>
      <c r="D6031" t="s">
        <v>967</v>
      </c>
      <c r="E6031">
        <v>60</v>
      </c>
      <c r="F6031">
        <v>12</v>
      </c>
      <c r="G6031" t="s">
        <v>13132</v>
      </c>
      <c r="H6031" t="s">
        <v>11149</v>
      </c>
      <c r="I6031" t="s">
        <v>265</v>
      </c>
      <c r="J6031" s="25">
        <v>46062</v>
      </c>
      <c r="K6031" s="25">
        <v>46062</v>
      </c>
      <c r="L6031" t="s">
        <v>6337</v>
      </c>
      <c r="M6031" t="s">
        <v>964</v>
      </c>
      <c r="N6031" t="s">
        <v>258</v>
      </c>
      <c r="O6031" t="s">
        <v>6302</v>
      </c>
    </row>
    <row r="6032" spans="1:15" x14ac:dyDescent="0.25">
      <c r="A6032">
        <v>5375</v>
      </c>
      <c r="B6032" t="s">
        <v>13114</v>
      </c>
      <c r="C6032" t="s">
        <v>966</v>
      </c>
      <c r="D6032" t="s">
        <v>967</v>
      </c>
      <c r="E6032">
        <v>60</v>
      </c>
      <c r="F6032">
        <v>12</v>
      </c>
      <c r="G6032" t="s">
        <v>13133</v>
      </c>
      <c r="H6032" t="s">
        <v>11149</v>
      </c>
      <c r="I6032" t="s">
        <v>265</v>
      </c>
      <c r="J6032" s="25">
        <v>46062</v>
      </c>
      <c r="K6032" s="25">
        <v>46062</v>
      </c>
      <c r="L6032" t="s">
        <v>6337</v>
      </c>
      <c r="M6032" t="s">
        <v>964</v>
      </c>
      <c r="N6032" t="s">
        <v>258</v>
      </c>
      <c r="O6032" t="s">
        <v>6302</v>
      </c>
    </row>
    <row r="6033" spans="1:15" x14ac:dyDescent="0.25">
      <c r="A6033">
        <v>5300</v>
      </c>
      <c r="B6033" t="s">
        <v>13123</v>
      </c>
      <c r="C6033" t="s">
        <v>966</v>
      </c>
      <c r="D6033" t="s">
        <v>967</v>
      </c>
      <c r="E6033">
        <v>60</v>
      </c>
      <c r="F6033">
        <v>12</v>
      </c>
      <c r="G6033" t="s">
        <v>13134</v>
      </c>
      <c r="H6033" t="s">
        <v>11150</v>
      </c>
      <c r="I6033" t="s">
        <v>265</v>
      </c>
      <c r="J6033" s="25">
        <v>46062</v>
      </c>
      <c r="K6033" s="25">
        <v>46062</v>
      </c>
      <c r="L6033" t="s">
        <v>6337</v>
      </c>
      <c r="M6033" t="s">
        <v>964</v>
      </c>
      <c r="N6033" t="s">
        <v>258</v>
      </c>
      <c r="O6033" t="s">
        <v>6302</v>
      </c>
    </row>
    <row r="6034" spans="1:15" x14ac:dyDescent="0.25">
      <c r="A6034">
        <v>5376</v>
      </c>
      <c r="B6034" t="s">
        <v>13114</v>
      </c>
      <c r="C6034" t="s">
        <v>966</v>
      </c>
      <c r="D6034" t="s">
        <v>967</v>
      </c>
      <c r="E6034">
        <v>60</v>
      </c>
      <c r="F6034">
        <v>12</v>
      </c>
      <c r="G6034" t="s">
        <v>13135</v>
      </c>
      <c r="H6034" t="s">
        <v>11149</v>
      </c>
      <c r="I6034" t="s">
        <v>265</v>
      </c>
      <c r="J6034" s="25">
        <v>46062</v>
      </c>
      <c r="K6034" s="25">
        <v>46062</v>
      </c>
      <c r="L6034" t="s">
        <v>6337</v>
      </c>
      <c r="M6034" t="s">
        <v>964</v>
      </c>
      <c r="N6034" t="s">
        <v>258</v>
      </c>
      <c r="O6034" t="s">
        <v>6302</v>
      </c>
    </row>
    <row r="6035" spans="1:15" x14ac:dyDescent="0.25">
      <c r="A6035">
        <v>5377</v>
      </c>
      <c r="B6035" t="s">
        <v>13114</v>
      </c>
      <c r="C6035" t="s">
        <v>966</v>
      </c>
      <c r="D6035" t="s">
        <v>967</v>
      </c>
      <c r="E6035">
        <v>60</v>
      </c>
      <c r="F6035">
        <v>12</v>
      </c>
      <c r="G6035" t="s">
        <v>13136</v>
      </c>
      <c r="H6035" t="s">
        <v>11149</v>
      </c>
      <c r="I6035" t="s">
        <v>265</v>
      </c>
      <c r="J6035" s="25">
        <v>46062</v>
      </c>
      <c r="K6035" s="25">
        <v>46062</v>
      </c>
      <c r="L6035" t="s">
        <v>6337</v>
      </c>
      <c r="M6035" t="s">
        <v>964</v>
      </c>
      <c r="N6035" t="s">
        <v>258</v>
      </c>
      <c r="O6035" t="s">
        <v>6302</v>
      </c>
    </row>
    <row r="6036" spans="1:15" x14ac:dyDescent="0.25">
      <c r="A6036">
        <v>5378</v>
      </c>
      <c r="B6036" t="s">
        <v>13114</v>
      </c>
      <c r="C6036" t="s">
        <v>966</v>
      </c>
      <c r="D6036" t="s">
        <v>967</v>
      </c>
      <c r="E6036">
        <v>60</v>
      </c>
      <c r="F6036">
        <v>12</v>
      </c>
      <c r="G6036" t="s">
        <v>13137</v>
      </c>
      <c r="H6036" t="s">
        <v>11149</v>
      </c>
      <c r="I6036" t="s">
        <v>265</v>
      </c>
      <c r="J6036" s="25">
        <v>46062</v>
      </c>
      <c r="K6036" s="25">
        <v>46062</v>
      </c>
      <c r="L6036" t="s">
        <v>6337</v>
      </c>
      <c r="M6036" t="s">
        <v>964</v>
      </c>
      <c r="N6036" t="s">
        <v>258</v>
      </c>
      <c r="O6036" t="s">
        <v>6302</v>
      </c>
    </row>
    <row r="6037" spans="1:15" x14ac:dyDescent="0.25">
      <c r="A6037">
        <v>5379</v>
      </c>
      <c r="B6037" t="s">
        <v>13114</v>
      </c>
      <c r="C6037" t="s">
        <v>966</v>
      </c>
      <c r="D6037" t="s">
        <v>967</v>
      </c>
      <c r="E6037">
        <v>60</v>
      </c>
      <c r="F6037">
        <v>12</v>
      </c>
      <c r="G6037" t="s">
        <v>13138</v>
      </c>
      <c r="H6037" t="s">
        <v>11149</v>
      </c>
      <c r="I6037" t="s">
        <v>265</v>
      </c>
      <c r="J6037" s="25">
        <v>46062</v>
      </c>
      <c r="K6037" s="25">
        <v>46062</v>
      </c>
      <c r="L6037" t="s">
        <v>6337</v>
      </c>
      <c r="M6037" t="s">
        <v>964</v>
      </c>
      <c r="N6037" t="s">
        <v>258</v>
      </c>
      <c r="O6037" t="s">
        <v>6302</v>
      </c>
    </row>
    <row r="6038" spans="1:15" x14ac:dyDescent="0.25">
      <c r="A6038">
        <v>5380</v>
      </c>
      <c r="B6038" t="s">
        <v>13114</v>
      </c>
      <c r="C6038" t="s">
        <v>966</v>
      </c>
      <c r="D6038" t="s">
        <v>967</v>
      </c>
      <c r="E6038">
        <v>60</v>
      </c>
      <c r="F6038">
        <v>12</v>
      </c>
      <c r="G6038" t="s">
        <v>13139</v>
      </c>
      <c r="H6038" t="s">
        <v>11149</v>
      </c>
      <c r="I6038" t="s">
        <v>265</v>
      </c>
      <c r="J6038" s="25">
        <v>46062</v>
      </c>
      <c r="K6038" s="25">
        <v>46062</v>
      </c>
      <c r="L6038" t="s">
        <v>6337</v>
      </c>
      <c r="M6038" t="s">
        <v>964</v>
      </c>
      <c r="N6038" t="s">
        <v>258</v>
      </c>
      <c r="O6038" t="s">
        <v>6302</v>
      </c>
    </row>
    <row r="6039" spans="1:15" x14ac:dyDescent="0.25">
      <c r="A6039">
        <v>5355</v>
      </c>
      <c r="B6039" t="s">
        <v>13140</v>
      </c>
      <c r="C6039" t="s">
        <v>966</v>
      </c>
      <c r="D6039" t="s">
        <v>967</v>
      </c>
      <c r="E6039">
        <v>60</v>
      </c>
      <c r="F6039">
        <v>12</v>
      </c>
      <c r="G6039" t="s">
        <v>13141</v>
      </c>
      <c r="H6039" t="s">
        <v>11149</v>
      </c>
      <c r="I6039" t="s">
        <v>265</v>
      </c>
      <c r="J6039" s="25">
        <v>46062</v>
      </c>
      <c r="K6039" s="25">
        <v>46062</v>
      </c>
      <c r="L6039" t="s">
        <v>6337</v>
      </c>
      <c r="M6039" t="s">
        <v>964</v>
      </c>
      <c r="N6039" t="s">
        <v>258</v>
      </c>
      <c r="O6039" t="s">
        <v>6302</v>
      </c>
    </row>
    <row r="6040" spans="1:15" x14ac:dyDescent="0.25">
      <c r="A6040">
        <v>5356</v>
      </c>
      <c r="B6040" t="s">
        <v>13140</v>
      </c>
      <c r="C6040" t="s">
        <v>966</v>
      </c>
      <c r="D6040" t="s">
        <v>967</v>
      </c>
      <c r="E6040">
        <v>60</v>
      </c>
      <c r="F6040">
        <v>12</v>
      </c>
      <c r="G6040" t="s">
        <v>13142</v>
      </c>
      <c r="H6040" t="s">
        <v>11149</v>
      </c>
      <c r="I6040" t="s">
        <v>265</v>
      </c>
      <c r="J6040" s="25">
        <v>46062</v>
      </c>
      <c r="K6040" s="25">
        <v>46062</v>
      </c>
      <c r="L6040" t="s">
        <v>6337</v>
      </c>
      <c r="M6040" t="s">
        <v>964</v>
      </c>
      <c r="N6040" t="s">
        <v>258</v>
      </c>
      <c r="O6040" t="s">
        <v>6302</v>
      </c>
    </row>
    <row r="6041" spans="1:15" x14ac:dyDescent="0.25">
      <c r="A6041">
        <v>5357</v>
      </c>
      <c r="B6041" t="s">
        <v>13140</v>
      </c>
      <c r="C6041" t="s">
        <v>966</v>
      </c>
      <c r="D6041" t="s">
        <v>967</v>
      </c>
      <c r="E6041">
        <v>60</v>
      </c>
      <c r="F6041">
        <v>12</v>
      </c>
      <c r="G6041" t="s">
        <v>13143</v>
      </c>
      <c r="H6041" t="s">
        <v>11149</v>
      </c>
      <c r="I6041" t="s">
        <v>265</v>
      </c>
      <c r="J6041" s="25">
        <v>46062</v>
      </c>
      <c r="K6041" s="25">
        <v>46062</v>
      </c>
      <c r="L6041" t="s">
        <v>6337</v>
      </c>
      <c r="M6041" t="s">
        <v>964</v>
      </c>
      <c r="N6041" t="s">
        <v>258</v>
      </c>
      <c r="O6041" t="s">
        <v>6302</v>
      </c>
    </row>
    <row r="6042" spans="1:15" x14ac:dyDescent="0.25">
      <c r="A6042">
        <v>5358</v>
      </c>
      <c r="B6042" t="s">
        <v>13140</v>
      </c>
      <c r="C6042" t="s">
        <v>966</v>
      </c>
      <c r="D6042" t="s">
        <v>967</v>
      </c>
      <c r="E6042">
        <v>60</v>
      </c>
      <c r="F6042">
        <v>12</v>
      </c>
      <c r="G6042" t="s">
        <v>13144</v>
      </c>
      <c r="H6042" t="s">
        <v>11149</v>
      </c>
      <c r="I6042" t="s">
        <v>265</v>
      </c>
      <c r="J6042" s="25">
        <v>46062</v>
      </c>
      <c r="K6042" s="25">
        <v>46062</v>
      </c>
      <c r="L6042" t="s">
        <v>6337</v>
      </c>
      <c r="M6042" t="s">
        <v>964</v>
      </c>
      <c r="N6042" t="s">
        <v>258</v>
      </c>
      <c r="O6042" t="s">
        <v>6302</v>
      </c>
    </row>
    <row r="6043" spans="1:15" x14ac:dyDescent="0.25">
      <c r="A6043">
        <v>5359</v>
      </c>
      <c r="B6043" t="s">
        <v>13140</v>
      </c>
      <c r="C6043" t="s">
        <v>966</v>
      </c>
      <c r="D6043" t="s">
        <v>967</v>
      </c>
      <c r="E6043">
        <v>60</v>
      </c>
      <c r="F6043">
        <v>12</v>
      </c>
      <c r="G6043" t="s">
        <v>13145</v>
      </c>
      <c r="H6043" t="s">
        <v>11149</v>
      </c>
      <c r="I6043" t="s">
        <v>265</v>
      </c>
      <c r="J6043" s="25">
        <v>46062</v>
      </c>
      <c r="K6043" s="25">
        <v>46062</v>
      </c>
      <c r="L6043" t="s">
        <v>6337</v>
      </c>
      <c r="M6043" t="s">
        <v>964</v>
      </c>
      <c r="N6043" t="s">
        <v>258</v>
      </c>
      <c r="O6043" t="s">
        <v>6302</v>
      </c>
    </row>
    <row r="6044" spans="1:15" x14ac:dyDescent="0.25">
      <c r="A6044">
        <v>5301</v>
      </c>
      <c r="B6044" t="s">
        <v>13123</v>
      </c>
      <c r="C6044" t="s">
        <v>966</v>
      </c>
      <c r="D6044" t="s">
        <v>967</v>
      </c>
      <c r="E6044">
        <v>60</v>
      </c>
      <c r="F6044">
        <v>12</v>
      </c>
      <c r="G6044" t="s">
        <v>13146</v>
      </c>
      <c r="H6044" t="s">
        <v>11150</v>
      </c>
      <c r="I6044" t="s">
        <v>265</v>
      </c>
      <c r="J6044" s="25">
        <v>46062</v>
      </c>
      <c r="K6044" s="25">
        <v>46062</v>
      </c>
      <c r="L6044" t="s">
        <v>6337</v>
      </c>
      <c r="M6044" t="s">
        <v>964</v>
      </c>
      <c r="N6044" t="s">
        <v>258</v>
      </c>
      <c r="O6044" t="s">
        <v>6302</v>
      </c>
    </row>
    <row r="6045" spans="1:15" x14ac:dyDescent="0.25">
      <c r="A6045">
        <v>5360</v>
      </c>
      <c r="B6045" t="s">
        <v>13140</v>
      </c>
      <c r="C6045" t="s">
        <v>966</v>
      </c>
      <c r="D6045" t="s">
        <v>967</v>
      </c>
      <c r="E6045">
        <v>60</v>
      </c>
      <c r="F6045">
        <v>12</v>
      </c>
      <c r="G6045" t="s">
        <v>13147</v>
      </c>
      <c r="H6045" t="s">
        <v>11149</v>
      </c>
      <c r="I6045" t="s">
        <v>265</v>
      </c>
      <c r="J6045" s="25">
        <v>46062</v>
      </c>
      <c r="K6045" s="25">
        <v>46062</v>
      </c>
      <c r="L6045" t="s">
        <v>6337</v>
      </c>
      <c r="M6045" t="s">
        <v>964</v>
      </c>
      <c r="N6045" t="s">
        <v>258</v>
      </c>
      <c r="O6045" t="s">
        <v>6302</v>
      </c>
    </row>
    <row r="6046" spans="1:15" x14ac:dyDescent="0.25">
      <c r="A6046">
        <v>5361</v>
      </c>
      <c r="B6046" t="s">
        <v>13140</v>
      </c>
      <c r="C6046" t="s">
        <v>966</v>
      </c>
      <c r="D6046" t="s">
        <v>967</v>
      </c>
      <c r="E6046">
        <v>60</v>
      </c>
      <c r="F6046">
        <v>12</v>
      </c>
      <c r="G6046" t="s">
        <v>13148</v>
      </c>
      <c r="H6046" t="s">
        <v>11149</v>
      </c>
      <c r="I6046" t="s">
        <v>265</v>
      </c>
      <c r="J6046" s="25">
        <v>46062</v>
      </c>
      <c r="K6046" s="25">
        <v>46062</v>
      </c>
      <c r="L6046" t="s">
        <v>6337</v>
      </c>
      <c r="M6046" t="s">
        <v>964</v>
      </c>
      <c r="N6046" t="s">
        <v>258</v>
      </c>
      <c r="O6046" t="s">
        <v>6302</v>
      </c>
    </row>
    <row r="6047" spans="1:15" x14ac:dyDescent="0.25">
      <c r="A6047">
        <v>5362</v>
      </c>
      <c r="B6047" t="s">
        <v>13140</v>
      </c>
      <c r="C6047" t="s">
        <v>966</v>
      </c>
      <c r="D6047" t="s">
        <v>967</v>
      </c>
      <c r="E6047">
        <v>60</v>
      </c>
      <c r="F6047">
        <v>12</v>
      </c>
      <c r="G6047" t="s">
        <v>13149</v>
      </c>
      <c r="H6047" t="s">
        <v>11149</v>
      </c>
      <c r="I6047" t="s">
        <v>265</v>
      </c>
      <c r="J6047" s="25">
        <v>46062</v>
      </c>
      <c r="K6047" s="25">
        <v>46062</v>
      </c>
      <c r="L6047" t="s">
        <v>6337</v>
      </c>
      <c r="M6047" t="s">
        <v>964</v>
      </c>
      <c r="N6047" t="s">
        <v>258</v>
      </c>
      <c r="O6047" t="s">
        <v>6302</v>
      </c>
    </row>
    <row r="6048" spans="1:15" x14ac:dyDescent="0.25">
      <c r="A6048">
        <v>5363</v>
      </c>
      <c r="B6048" t="s">
        <v>13140</v>
      </c>
      <c r="C6048" t="s">
        <v>966</v>
      </c>
      <c r="D6048" t="s">
        <v>967</v>
      </c>
      <c r="E6048">
        <v>10</v>
      </c>
      <c r="F6048">
        <v>2</v>
      </c>
      <c r="G6048" t="s">
        <v>13150</v>
      </c>
      <c r="H6048" t="s">
        <v>11149</v>
      </c>
      <c r="I6048" t="s">
        <v>265</v>
      </c>
      <c r="J6048" s="25">
        <v>46062</v>
      </c>
      <c r="K6048" s="25">
        <v>46062</v>
      </c>
      <c r="L6048" t="s">
        <v>6337</v>
      </c>
      <c r="M6048" t="s">
        <v>964</v>
      </c>
      <c r="N6048" t="s">
        <v>258</v>
      </c>
      <c r="O6048" t="s">
        <v>6302</v>
      </c>
    </row>
    <row r="6049" spans="1:15" x14ac:dyDescent="0.25">
      <c r="A6049">
        <v>5283</v>
      </c>
      <c r="B6049" t="s">
        <v>13151</v>
      </c>
      <c r="C6049" t="s">
        <v>966</v>
      </c>
      <c r="D6049" t="s">
        <v>967</v>
      </c>
      <c r="E6049">
        <v>60</v>
      </c>
      <c r="F6049">
        <v>12</v>
      </c>
      <c r="G6049" t="s">
        <v>13152</v>
      </c>
      <c r="H6049" t="s">
        <v>11150</v>
      </c>
      <c r="I6049" t="s">
        <v>265</v>
      </c>
      <c r="J6049" s="25">
        <v>46062</v>
      </c>
      <c r="K6049" s="25">
        <v>46062</v>
      </c>
      <c r="L6049" t="s">
        <v>6337</v>
      </c>
      <c r="M6049" t="s">
        <v>964</v>
      </c>
      <c r="N6049" t="s">
        <v>258</v>
      </c>
      <c r="O6049" t="s">
        <v>6302</v>
      </c>
    </row>
    <row r="6050" spans="1:15" x14ac:dyDescent="0.25">
      <c r="A6050">
        <v>5284</v>
      </c>
      <c r="B6050" t="s">
        <v>13151</v>
      </c>
      <c r="C6050" t="s">
        <v>966</v>
      </c>
      <c r="D6050" t="s">
        <v>967</v>
      </c>
      <c r="E6050">
        <v>60</v>
      </c>
      <c r="F6050">
        <v>12</v>
      </c>
      <c r="G6050" t="s">
        <v>13153</v>
      </c>
      <c r="H6050" t="s">
        <v>11150</v>
      </c>
      <c r="I6050" t="s">
        <v>265</v>
      </c>
      <c r="J6050" s="25">
        <v>46062</v>
      </c>
      <c r="K6050" s="25">
        <v>46062</v>
      </c>
      <c r="L6050" t="s">
        <v>6337</v>
      </c>
      <c r="M6050" t="s">
        <v>964</v>
      </c>
      <c r="N6050" t="s">
        <v>258</v>
      </c>
      <c r="O6050" t="s">
        <v>6302</v>
      </c>
    </row>
    <row r="6051" spans="1:15" x14ac:dyDescent="0.25">
      <c r="A6051">
        <v>5285</v>
      </c>
      <c r="B6051" t="s">
        <v>13103</v>
      </c>
      <c r="C6051" t="s">
        <v>966</v>
      </c>
      <c r="D6051" t="s">
        <v>967</v>
      </c>
      <c r="E6051">
        <v>20</v>
      </c>
      <c r="F6051">
        <v>4</v>
      </c>
      <c r="G6051" t="s">
        <v>13154</v>
      </c>
      <c r="H6051" t="s">
        <v>11150</v>
      </c>
      <c r="I6051" t="s">
        <v>265</v>
      </c>
      <c r="J6051" s="25">
        <v>46062</v>
      </c>
      <c r="K6051" s="25">
        <v>46062</v>
      </c>
      <c r="L6051" t="s">
        <v>6337</v>
      </c>
      <c r="M6051" t="s">
        <v>964</v>
      </c>
      <c r="N6051" t="s">
        <v>258</v>
      </c>
      <c r="O6051" t="s">
        <v>6302</v>
      </c>
    </row>
    <row r="6052" spans="1:15" x14ac:dyDescent="0.25">
      <c r="A6052">
        <v>5302</v>
      </c>
      <c r="B6052" t="s">
        <v>13123</v>
      </c>
      <c r="C6052" t="s">
        <v>966</v>
      </c>
      <c r="D6052" t="s">
        <v>967</v>
      </c>
      <c r="E6052">
        <v>60</v>
      </c>
      <c r="F6052">
        <v>12</v>
      </c>
      <c r="G6052" t="s">
        <v>13155</v>
      </c>
      <c r="H6052" t="s">
        <v>11150</v>
      </c>
      <c r="I6052" t="s">
        <v>265</v>
      </c>
      <c r="J6052" s="25">
        <v>46062</v>
      </c>
      <c r="K6052" s="25">
        <v>46062</v>
      </c>
      <c r="L6052" t="s">
        <v>6337</v>
      </c>
      <c r="M6052" t="s">
        <v>964</v>
      </c>
      <c r="N6052" t="s">
        <v>258</v>
      </c>
      <c r="O6052" t="s">
        <v>6302</v>
      </c>
    </row>
    <row r="6053" spans="1:15" x14ac:dyDescent="0.25">
      <c r="A6053">
        <v>5303</v>
      </c>
      <c r="B6053" t="s">
        <v>13123</v>
      </c>
      <c r="C6053" t="s">
        <v>966</v>
      </c>
      <c r="D6053" t="s">
        <v>967</v>
      </c>
      <c r="E6053">
        <v>60</v>
      </c>
      <c r="F6053">
        <v>12</v>
      </c>
      <c r="G6053" t="s">
        <v>13156</v>
      </c>
      <c r="H6053" t="s">
        <v>11150</v>
      </c>
      <c r="I6053" t="s">
        <v>265</v>
      </c>
      <c r="J6053" s="25">
        <v>46062</v>
      </c>
      <c r="K6053" s="25">
        <v>46062</v>
      </c>
      <c r="L6053" t="s">
        <v>6337</v>
      </c>
      <c r="M6053" t="s">
        <v>964</v>
      </c>
      <c r="N6053" t="s">
        <v>258</v>
      </c>
      <c r="O6053" t="s">
        <v>6302</v>
      </c>
    </row>
    <row r="6054" spans="1:15" x14ac:dyDescent="0.25">
      <c r="A6054">
        <v>5304</v>
      </c>
      <c r="B6054" t="s">
        <v>13123</v>
      </c>
      <c r="C6054" t="s">
        <v>966</v>
      </c>
      <c r="D6054" t="s">
        <v>967</v>
      </c>
      <c r="E6054">
        <v>60</v>
      </c>
      <c r="F6054">
        <v>12</v>
      </c>
      <c r="G6054" t="s">
        <v>13157</v>
      </c>
      <c r="H6054" t="s">
        <v>11150</v>
      </c>
      <c r="I6054" t="s">
        <v>265</v>
      </c>
      <c r="J6054" s="25">
        <v>46062</v>
      </c>
      <c r="K6054" s="25">
        <v>46062</v>
      </c>
      <c r="L6054" t="s">
        <v>6337</v>
      </c>
      <c r="M6054" t="s">
        <v>964</v>
      </c>
      <c r="N6054" t="s">
        <v>258</v>
      </c>
      <c r="O6054" t="s">
        <v>6302</v>
      </c>
    </row>
    <row r="6055" spans="1:15" x14ac:dyDescent="0.25">
      <c r="A6055">
        <v>5305</v>
      </c>
      <c r="B6055" t="s">
        <v>13123</v>
      </c>
      <c r="C6055" t="s">
        <v>966</v>
      </c>
      <c r="D6055" t="s">
        <v>967</v>
      </c>
      <c r="E6055">
        <v>60</v>
      </c>
      <c r="F6055">
        <v>12</v>
      </c>
      <c r="G6055" t="s">
        <v>13158</v>
      </c>
      <c r="H6055" t="s">
        <v>11150</v>
      </c>
      <c r="I6055" t="s">
        <v>265</v>
      </c>
      <c r="J6055" s="25">
        <v>46062</v>
      </c>
      <c r="K6055" s="25">
        <v>46062</v>
      </c>
      <c r="L6055" t="s">
        <v>6337</v>
      </c>
      <c r="M6055" t="s">
        <v>964</v>
      </c>
      <c r="N6055" t="s">
        <v>258</v>
      </c>
      <c r="O6055" t="s">
        <v>6302</v>
      </c>
    </row>
    <row r="6056" spans="1:15" x14ac:dyDescent="0.25">
      <c r="A6056">
        <v>5306</v>
      </c>
      <c r="B6056" t="s">
        <v>13123</v>
      </c>
      <c r="C6056" t="s">
        <v>966</v>
      </c>
      <c r="D6056" t="s">
        <v>967</v>
      </c>
      <c r="E6056">
        <v>60</v>
      </c>
      <c r="F6056">
        <v>12</v>
      </c>
      <c r="G6056" t="s">
        <v>13159</v>
      </c>
      <c r="H6056" t="s">
        <v>11150</v>
      </c>
      <c r="I6056" t="s">
        <v>265</v>
      </c>
      <c r="J6056" s="25">
        <v>46062</v>
      </c>
      <c r="K6056" s="25">
        <v>46062</v>
      </c>
      <c r="L6056" t="s">
        <v>6337</v>
      </c>
      <c r="M6056" t="s">
        <v>964</v>
      </c>
      <c r="N6056" t="s">
        <v>258</v>
      </c>
      <c r="O6056" t="s">
        <v>6302</v>
      </c>
    </row>
    <row r="6057" spans="1:15" x14ac:dyDescent="0.25">
      <c r="A6057">
        <v>5307</v>
      </c>
      <c r="B6057" t="s">
        <v>13123</v>
      </c>
      <c r="C6057" t="s">
        <v>966</v>
      </c>
      <c r="D6057" t="s">
        <v>967</v>
      </c>
      <c r="E6057">
        <v>60</v>
      </c>
      <c r="F6057">
        <v>12</v>
      </c>
      <c r="G6057" t="s">
        <v>13160</v>
      </c>
      <c r="H6057" t="s">
        <v>11150</v>
      </c>
      <c r="I6057" t="s">
        <v>265</v>
      </c>
      <c r="J6057" s="25">
        <v>46062</v>
      </c>
      <c r="K6057" s="25">
        <v>46062</v>
      </c>
      <c r="L6057" t="s">
        <v>6337</v>
      </c>
      <c r="M6057" t="s">
        <v>964</v>
      </c>
      <c r="N6057" t="s">
        <v>258</v>
      </c>
      <c r="O6057" t="s">
        <v>6302</v>
      </c>
    </row>
    <row r="6058" spans="1:15" x14ac:dyDescent="0.25">
      <c r="A6058">
        <v>5308</v>
      </c>
      <c r="B6058" t="s">
        <v>13123</v>
      </c>
      <c r="C6058" t="s">
        <v>966</v>
      </c>
      <c r="D6058" t="s">
        <v>967</v>
      </c>
      <c r="E6058">
        <v>60</v>
      </c>
      <c r="F6058">
        <v>12</v>
      </c>
      <c r="G6058" t="s">
        <v>13161</v>
      </c>
      <c r="H6058" t="s">
        <v>11150</v>
      </c>
      <c r="I6058" t="s">
        <v>265</v>
      </c>
      <c r="J6058" s="25">
        <v>46062</v>
      </c>
      <c r="K6058" s="25">
        <v>46062</v>
      </c>
      <c r="L6058" t="s">
        <v>6337</v>
      </c>
      <c r="M6058" t="s">
        <v>964</v>
      </c>
      <c r="N6058" t="s">
        <v>258</v>
      </c>
      <c r="O6058" t="s">
        <v>6302</v>
      </c>
    </row>
    <row r="6059" spans="1:15" x14ac:dyDescent="0.25">
      <c r="A6059">
        <v>5309</v>
      </c>
      <c r="B6059" t="s">
        <v>13123</v>
      </c>
      <c r="C6059" t="s">
        <v>966</v>
      </c>
      <c r="D6059" t="s">
        <v>967</v>
      </c>
      <c r="E6059">
        <v>60</v>
      </c>
      <c r="F6059">
        <v>12</v>
      </c>
      <c r="G6059" t="s">
        <v>13162</v>
      </c>
      <c r="H6059" t="s">
        <v>11150</v>
      </c>
      <c r="I6059" t="s">
        <v>265</v>
      </c>
      <c r="J6059" s="25">
        <v>46062</v>
      </c>
      <c r="K6059" s="25">
        <v>46062</v>
      </c>
      <c r="L6059" t="s">
        <v>6337</v>
      </c>
      <c r="M6059" t="s">
        <v>964</v>
      </c>
      <c r="N6059" t="s">
        <v>258</v>
      </c>
      <c r="O6059" t="s">
        <v>6302</v>
      </c>
    </row>
    <row r="6060" spans="1:15" x14ac:dyDescent="0.25">
      <c r="A6060">
        <v>5310</v>
      </c>
      <c r="B6060" t="s">
        <v>13123</v>
      </c>
      <c r="C6060" t="s">
        <v>966</v>
      </c>
      <c r="D6060" t="s">
        <v>967</v>
      </c>
      <c r="E6060">
        <v>60</v>
      </c>
      <c r="F6060">
        <v>12</v>
      </c>
      <c r="G6060" t="s">
        <v>13163</v>
      </c>
      <c r="H6060" t="s">
        <v>11150</v>
      </c>
      <c r="I6060" t="s">
        <v>265</v>
      </c>
      <c r="J6060" s="25">
        <v>46062</v>
      </c>
      <c r="K6060" s="25">
        <v>46062</v>
      </c>
      <c r="L6060" t="s">
        <v>6337</v>
      </c>
      <c r="M6060" t="s">
        <v>964</v>
      </c>
      <c r="N6060" t="s">
        <v>258</v>
      </c>
      <c r="O6060" t="s">
        <v>6302</v>
      </c>
    </row>
    <row r="6061" spans="1:15" x14ac:dyDescent="0.25">
      <c r="A6061">
        <v>5247</v>
      </c>
      <c r="B6061" t="s">
        <v>13164</v>
      </c>
      <c r="C6061" t="s">
        <v>966</v>
      </c>
      <c r="D6061" t="s">
        <v>967</v>
      </c>
      <c r="E6061">
        <v>60</v>
      </c>
      <c r="F6061">
        <v>12</v>
      </c>
      <c r="G6061" t="s">
        <v>13165</v>
      </c>
      <c r="H6061" t="s">
        <v>11150</v>
      </c>
      <c r="I6061" t="s">
        <v>265</v>
      </c>
      <c r="J6061" s="25">
        <v>46062</v>
      </c>
      <c r="K6061" s="25">
        <v>46062</v>
      </c>
      <c r="L6061" t="s">
        <v>6337</v>
      </c>
      <c r="M6061" t="s">
        <v>964</v>
      </c>
      <c r="N6061" t="s">
        <v>258</v>
      </c>
      <c r="O6061" t="s">
        <v>6302</v>
      </c>
    </row>
    <row r="6062" spans="1:15" x14ac:dyDescent="0.25">
      <c r="A6062">
        <v>5248</v>
      </c>
      <c r="B6062" t="s">
        <v>13164</v>
      </c>
      <c r="C6062" t="s">
        <v>966</v>
      </c>
      <c r="D6062" t="s">
        <v>967</v>
      </c>
      <c r="E6062">
        <v>60</v>
      </c>
      <c r="F6062">
        <v>12</v>
      </c>
      <c r="G6062" t="s">
        <v>13166</v>
      </c>
      <c r="H6062" t="s">
        <v>11150</v>
      </c>
      <c r="I6062" t="s">
        <v>265</v>
      </c>
      <c r="J6062" s="25">
        <v>46062</v>
      </c>
      <c r="K6062" s="25">
        <v>46062</v>
      </c>
      <c r="L6062" t="s">
        <v>6337</v>
      </c>
      <c r="M6062" t="s">
        <v>964</v>
      </c>
      <c r="N6062" t="s">
        <v>258</v>
      </c>
      <c r="O6062" t="s">
        <v>6302</v>
      </c>
    </row>
    <row r="6063" spans="1:15" x14ac:dyDescent="0.25">
      <c r="A6063">
        <v>5249</v>
      </c>
      <c r="B6063" t="s">
        <v>13164</v>
      </c>
      <c r="C6063" t="s">
        <v>966</v>
      </c>
      <c r="D6063" t="s">
        <v>967</v>
      </c>
      <c r="E6063">
        <v>60</v>
      </c>
      <c r="F6063">
        <v>12</v>
      </c>
      <c r="G6063" t="s">
        <v>13167</v>
      </c>
      <c r="H6063" t="s">
        <v>11150</v>
      </c>
      <c r="I6063" t="s">
        <v>265</v>
      </c>
      <c r="J6063" s="25">
        <v>46062</v>
      </c>
      <c r="K6063" s="25">
        <v>46062</v>
      </c>
      <c r="L6063" t="s">
        <v>6337</v>
      </c>
      <c r="M6063" t="s">
        <v>964</v>
      </c>
      <c r="N6063" t="s">
        <v>258</v>
      </c>
      <c r="O6063" t="s">
        <v>6302</v>
      </c>
    </row>
    <row r="6064" spans="1:15" x14ac:dyDescent="0.25">
      <c r="A6064">
        <v>5311</v>
      </c>
      <c r="B6064" t="s">
        <v>13123</v>
      </c>
      <c r="C6064" t="s">
        <v>966</v>
      </c>
      <c r="D6064" t="s">
        <v>967</v>
      </c>
      <c r="E6064">
        <v>60</v>
      </c>
      <c r="F6064">
        <v>12</v>
      </c>
      <c r="G6064" t="s">
        <v>13168</v>
      </c>
      <c r="H6064" t="s">
        <v>11150</v>
      </c>
      <c r="I6064" t="s">
        <v>265</v>
      </c>
      <c r="J6064" s="25">
        <v>46062</v>
      </c>
      <c r="K6064" s="25">
        <v>46062</v>
      </c>
      <c r="L6064" t="s">
        <v>6337</v>
      </c>
      <c r="M6064" t="s">
        <v>964</v>
      </c>
      <c r="N6064" t="s">
        <v>258</v>
      </c>
      <c r="O6064" t="s">
        <v>6302</v>
      </c>
    </row>
    <row r="6065" spans="1:15" x14ac:dyDescent="0.25">
      <c r="A6065">
        <v>5312</v>
      </c>
      <c r="B6065" t="s">
        <v>13123</v>
      </c>
      <c r="C6065" t="s">
        <v>966</v>
      </c>
      <c r="D6065" t="s">
        <v>967</v>
      </c>
      <c r="E6065">
        <v>60</v>
      </c>
      <c r="F6065">
        <v>12</v>
      </c>
      <c r="G6065" t="s">
        <v>13169</v>
      </c>
      <c r="H6065" t="s">
        <v>11150</v>
      </c>
      <c r="I6065" t="s">
        <v>265</v>
      </c>
      <c r="J6065" s="25">
        <v>46062</v>
      </c>
      <c r="K6065" s="25">
        <v>46062</v>
      </c>
      <c r="L6065" t="s">
        <v>6337</v>
      </c>
      <c r="M6065" t="s">
        <v>964</v>
      </c>
      <c r="N6065" t="s">
        <v>258</v>
      </c>
      <c r="O6065" t="s">
        <v>6302</v>
      </c>
    </row>
    <row r="6066" spans="1:15" x14ac:dyDescent="0.25">
      <c r="A6066">
        <v>5313</v>
      </c>
      <c r="B6066" t="s">
        <v>13123</v>
      </c>
      <c r="C6066" t="s">
        <v>966</v>
      </c>
      <c r="D6066" t="s">
        <v>967</v>
      </c>
      <c r="E6066">
        <v>60</v>
      </c>
      <c r="F6066">
        <v>12</v>
      </c>
      <c r="G6066" t="s">
        <v>13170</v>
      </c>
      <c r="H6066" t="s">
        <v>11150</v>
      </c>
      <c r="I6066" t="s">
        <v>265</v>
      </c>
      <c r="J6066" s="25">
        <v>46062</v>
      </c>
      <c r="K6066" s="25">
        <v>46062</v>
      </c>
      <c r="L6066" t="s">
        <v>6337</v>
      </c>
      <c r="M6066" t="s">
        <v>964</v>
      </c>
      <c r="N6066" t="s">
        <v>258</v>
      </c>
      <c r="O6066" t="s">
        <v>6302</v>
      </c>
    </row>
    <row r="6067" spans="1:15" x14ac:dyDescent="0.25">
      <c r="A6067">
        <v>5314</v>
      </c>
      <c r="B6067" t="s">
        <v>13123</v>
      </c>
      <c r="C6067" t="s">
        <v>966</v>
      </c>
      <c r="D6067" t="s">
        <v>967</v>
      </c>
      <c r="E6067">
        <v>60</v>
      </c>
      <c r="F6067">
        <v>12</v>
      </c>
      <c r="G6067" t="s">
        <v>13171</v>
      </c>
      <c r="H6067" t="s">
        <v>11150</v>
      </c>
      <c r="I6067" t="s">
        <v>265</v>
      </c>
      <c r="J6067" s="25">
        <v>46062</v>
      </c>
      <c r="K6067" s="25">
        <v>46062</v>
      </c>
      <c r="L6067" t="s">
        <v>6337</v>
      </c>
      <c r="M6067" t="s">
        <v>964</v>
      </c>
      <c r="N6067" t="s">
        <v>258</v>
      </c>
      <c r="O6067" t="s">
        <v>6302</v>
      </c>
    </row>
    <row r="6068" spans="1:15" x14ac:dyDescent="0.25">
      <c r="A6068">
        <v>5250</v>
      </c>
      <c r="B6068" t="s">
        <v>13164</v>
      </c>
      <c r="C6068" t="s">
        <v>966</v>
      </c>
      <c r="D6068" t="s">
        <v>967</v>
      </c>
      <c r="E6068">
        <v>60</v>
      </c>
      <c r="F6068">
        <v>12</v>
      </c>
      <c r="G6068" t="s">
        <v>13172</v>
      </c>
      <c r="H6068" t="s">
        <v>11150</v>
      </c>
      <c r="I6068" t="s">
        <v>265</v>
      </c>
      <c r="J6068" s="25">
        <v>46062</v>
      </c>
      <c r="K6068" s="25">
        <v>46062</v>
      </c>
      <c r="L6068" t="s">
        <v>6337</v>
      </c>
      <c r="M6068" t="s">
        <v>964</v>
      </c>
      <c r="N6068" t="s">
        <v>258</v>
      </c>
      <c r="O6068" t="s">
        <v>6302</v>
      </c>
    </row>
    <row r="6069" spans="1:15" x14ac:dyDescent="0.25">
      <c r="A6069">
        <v>5251</v>
      </c>
      <c r="B6069" t="s">
        <v>13164</v>
      </c>
      <c r="C6069" t="s">
        <v>966</v>
      </c>
      <c r="D6069" t="s">
        <v>967</v>
      </c>
      <c r="E6069">
        <v>60</v>
      </c>
      <c r="F6069">
        <v>12</v>
      </c>
      <c r="G6069" t="s">
        <v>13173</v>
      </c>
      <c r="H6069" t="s">
        <v>11150</v>
      </c>
      <c r="I6069" t="s">
        <v>265</v>
      </c>
      <c r="J6069" s="25">
        <v>46062</v>
      </c>
      <c r="K6069" s="25">
        <v>46062</v>
      </c>
      <c r="L6069" t="s">
        <v>6337</v>
      </c>
      <c r="M6069" t="s">
        <v>964</v>
      </c>
      <c r="N6069" t="s">
        <v>258</v>
      </c>
      <c r="O6069" t="s">
        <v>6302</v>
      </c>
    </row>
    <row r="6070" spans="1:15" x14ac:dyDescent="0.25">
      <c r="A6070">
        <v>5252</v>
      </c>
      <c r="B6070" t="s">
        <v>13164</v>
      </c>
      <c r="C6070" t="s">
        <v>966</v>
      </c>
      <c r="D6070" t="s">
        <v>967</v>
      </c>
      <c r="E6070">
        <v>60</v>
      </c>
      <c r="F6070">
        <v>12</v>
      </c>
      <c r="G6070" t="s">
        <v>13174</v>
      </c>
      <c r="H6070" t="s">
        <v>11150</v>
      </c>
      <c r="I6070" t="s">
        <v>265</v>
      </c>
      <c r="J6070" s="25">
        <v>46062</v>
      </c>
      <c r="K6070" s="25">
        <v>46062</v>
      </c>
      <c r="L6070" t="s">
        <v>6337</v>
      </c>
      <c r="M6070" t="s">
        <v>964</v>
      </c>
      <c r="N6070" t="s">
        <v>258</v>
      </c>
      <c r="O6070" t="s">
        <v>6302</v>
      </c>
    </row>
    <row r="6071" spans="1:15" x14ac:dyDescent="0.25">
      <c r="A6071">
        <v>5253</v>
      </c>
      <c r="B6071" t="s">
        <v>13164</v>
      </c>
      <c r="C6071" t="s">
        <v>966</v>
      </c>
      <c r="D6071" t="s">
        <v>967</v>
      </c>
      <c r="E6071">
        <v>60</v>
      </c>
      <c r="F6071">
        <v>12</v>
      </c>
      <c r="G6071" t="s">
        <v>13175</v>
      </c>
      <c r="H6071" t="s">
        <v>11150</v>
      </c>
      <c r="I6071" t="s">
        <v>265</v>
      </c>
      <c r="J6071" s="25">
        <v>46062</v>
      </c>
      <c r="K6071" s="25">
        <v>46062</v>
      </c>
      <c r="L6071" t="s">
        <v>6337</v>
      </c>
      <c r="M6071" t="s">
        <v>964</v>
      </c>
      <c r="N6071" t="s">
        <v>258</v>
      </c>
      <c r="O6071" t="s">
        <v>6302</v>
      </c>
    </row>
    <row r="6072" spans="1:15" x14ac:dyDescent="0.25">
      <c r="A6072">
        <v>5254</v>
      </c>
      <c r="B6072" t="s">
        <v>13164</v>
      </c>
      <c r="C6072" t="s">
        <v>966</v>
      </c>
      <c r="D6072" t="s">
        <v>967</v>
      </c>
      <c r="E6072">
        <v>60</v>
      </c>
      <c r="F6072">
        <v>12</v>
      </c>
      <c r="G6072" t="s">
        <v>13176</v>
      </c>
      <c r="H6072" t="s">
        <v>11150</v>
      </c>
      <c r="I6072" t="s">
        <v>265</v>
      </c>
      <c r="J6072" s="25">
        <v>46062</v>
      </c>
      <c r="K6072" s="25">
        <v>46062</v>
      </c>
      <c r="L6072" t="s">
        <v>6337</v>
      </c>
      <c r="M6072" t="s">
        <v>964</v>
      </c>
      <c r="N6072" t="s">
        <v>258</v>
      </c>
      <c r="O6072" t="s">
        <v>6302</v>
      </c>
    </row>
    <row r="6073" spans="1:15" x14ac:dyDescent="0.25">
      <c r="A6073">
        <v>5255</v>
      </c>
      <c r="B6073" t="s">
        <v>13164</v>
      </c>
      <c r="C6073" t="s">
        <v>966</v>
      </c>
      <c r="D6073" t="s">
        <v>967</v>
      </c>
      <c r="E6073">
        <v>60</v>
      </c>
      <c r="F6073">
        <v>12</v>
      </c>
      <c r="G6073" t="s">
        <v>13177</v>
      </c>
      <c r="H6073" t="s">
        <v>11150</v>
      </c>
      <c r="I6073" t="s">
        <v>265</v>
      </c>
      <c r="J6073" s="25">
        <v>46062</v>
      </c>
      <c r="K6073" s="25">
        <v>46062</v>
      </c>
      <c r="L6073" t="s">
        <v>6337</v>
      </c>
      <c r="M6073" t="s">
        <v>964</v>
      </c>
      <c r="N6073" t="s">
        <v>258</v>
      </c>
      <c r="O6073" t="s">
        <v>6302</v>
      </c>
    </row>
    <row r="6074" spans="1:15" x14ac:dyDescent="0.25">
      <c r="A6074">
        <v>5256</v>
      </c>
      <c r="B6074" t="s">
        <v>13164</v>
      </c>
      <c r="C6074" t="s">
        <v>966</v>
      </c>
      <c r="D6074" t="s">
        <v>967</v>
      </c>
      <c r="E6074">
        <v>60</v>
      </c>
      <c r="F6074">
        <v>12</v>
      </c>
      <c r="G6074" t="s">
        <v>13178</v>
      </c>
      <c r="H6074" t="s">
        <v>11150</v>
      </c>
      <c r="I6074" t="s">
        <v>265</v>
      </c>
      <c r="J6074" s="25">
        <v>46062</v>
      </c>
      <c r="K6074" s="25">
        <v>46062</v>
      </c>
      <c r="L6074" t="s">
        <v>6337</v>
      </c>
      <c r="M6074" t="s">
        <v>964</v>
      </c>
      <c r="N6074" t="s">
        <v>258</v>
      </c>
      <c r="O6074" t="s">
        <v>6302</v>
      </c>
    </row>
    <row r="6075" spans="1:15" x14ac:dyDescent="0.25">
      <c r="A6075">
        <v>5257</v>
      </c>
      <c r="B6075" t="s">
        <v>13164</v>
      </c>
      <c r="C6075" t="s">
        <v>966</v>
      </c>
      <c r="D6075" t="s">
        <v>967</v>
      </c>
      <c r="E6075">
        <v>60</v>
      </c>
      <c r="F6075">
        <v>12</v>
      </c>
      <c r="G6075" t="s">
        <v>13179</v>
      </c>
      <c r="H6075" t="s">
        <v>11150</v>
      </c>
      <c r="I6075" t="s">
        <v>265</v>
      </c>
      <c r="J6075" s="25">
        <v>46062</v>
      </c>
      <c r="K6075" s="25">
        <v>46062</v>
      </c>
      <c r="L6075" t="s">
        <v>6337</v>
      </c>
      <c r="M6075" t="s">
        <v>964</v>
      </c>
      <c r="N6075" t="s">
        <v>258</v>
      </c>
      <c r="O6075" t="s">
        <v>6302</v>
      </c>
    </row>
    <row r="6076" spans="1:15" x14ac:dyDescent="0.25">
      <c r="A6076">
        <v>5258</v>
      </c>
      <c r="B6076" t="s">
        <v>13164</v>
      </c>
      <c r="C6076" t="s">
        <v>966</v>
      </c>
      <c r="D6076" t="s">
        <v>967</v>
      </c>
      <c r="E6076">
        <v>60</v>
      </c>
      <c r="F6076">
        <v>12</v>
      </c>
      <c r="G6076" t="s">
        <v>13180</v>
      </c>
      <c r="H6076" t="s">
        <v>11150</v>
      </c>
      <c r="I6076" t="s">
        <v>265</v>
      </c>
      <c r="J6076" s="25">
        <v>46062</v>
      </c>
      <c r="K6076" s="25">
        <v>46062</v>
      </c>
      <c r="L6076" t="s">
        <v>6337</v>
      </c>
      <c r="M6076" t="s">
        <v>964</v>
      </c>
      <c r="N6076" t="s">
        <v>258</v>
      </c>
      <c r="O6076" t="s">
        <v>6302</v>
      </c>
    </row>
    <row r="6077" spans="1:15" x14ac:dyDescent="0.25">
      <c r="A6077">
        <v>5259</v>
      </c>
      <c r="B6077" t="s">
        <v>13164</v>
      </c>
      <c r="C6077" t="s">
        <v>966</v>
      </c>
      <c r="D6077" t="s">
        <v>967</v>
      </c>
      <c r="E6077">
        <v>60</v>
      </c>
      <c r="F6077">
        <v>12</v>
      </c>
      <c r="G6077" t="s">
        <v>13181</v>
      </c>
      <c r="H6077" t="s">
        <v>11150</v>
      </c>
      <c r="I6077" t="s">
        <v>265</v>
      </c>
      <c r="J6077" s="25">
        <v>46062</v>
      </c>
      <c r="K6077" s="25">
        <v>46062</v>
      </c>
      <c r="L6077" t="s">
        <v>6337</v>
      </c>
      <c r="M6077" t="s">
        <v>964</v>
      </c>
      <c r="N6077" t="s">
        <v>258</v>
      </c>
      <c r="O6077" t="s">
        <v>6302</v>
      </c>
    </row>
    <row r="6078" spans="1:15" x14ac:dyDescent="0.25">
      <c r="A6078">
        <v>5260</v>
      </c>
      <c r="B6078" t="s">
        <v>13164</v>
      </c>
      <c r="C6078" t="s">
        <v>966</v>
      </c>
      <c r="D6078" t="s">
        <v>967</v>
      </c>
      <c r="E6078">
        <v>60</v>
      </c>
      <c r="F6078">
        <v>12</v>
      </c>
      <c r="G6078" t="s">
        <v>13182</v>
      </c>
      <c r="H6078" t="s">
        <v>11150</v>
      </c>
      <c r="I6078" t="s">
        <v>265</v>
      </c>
      <c r="J6078" s="25">
        <v>46062</v>
      </c>
      <c r="K6078" s="25">
        <v>46062</v>
      </c>
      <c r="L6078" t="s">
        <v>6337</v>
      </c>
      <c r="M6078" t="s">
        <v>964</v>
      </c>
      <c r="N6078" t="s">
        <v>258</v>
      </c>
      <c r="O6078" t="s">
        <v>6302</v>
      </c>
    </row>
    <row r="6079" spans="1:15" x14ac:dyDescent="0.25">
      <c r="A6079">
        <v>5261</v>
      </c>
      <c r="B6079" t="s">
        <v>13164</v>
      </c>
      <c r="C6079" t="s">
        <v>966</v>
      </c>
      <c r="D6079" t="s">
        <v>967</v>
      </c>
      <c r="E6079">
        <v>60</v>
      </c>
      <c r="F6079">
        <v>12</v>
      </c>
      <c r="G6079" t="s">
        <v>13183</v>
      </c>
      <c r="H6079" t="s">
        <v>11150</v>
      </c>
      <c r="I6079" t="s">
        <v>265</v>
      </c>
      <c r="J6079" s="25">
        <v>46062</v>
      </c>
      <c r="K6079" s="25">
        <v>46062</v>
      </c>
      <c r="L6079" t="s">
        <v>6337</v>
      </c>
      <c r="M6079" t="s">
        <v>964</v>
      </c>
      <c r="N6079" t="s">
        <v>258</v>
      </c>
      <c r="O6079" t="s">
        <v>6302</v>
      </c>
    </row>
    <row r="6080" spans="1:15" x14ac:dyDescent="0.25">
      <c r="A6080">
        <v>5262</v>
      </c>
      <c r="B6080" t="s">
        <v>13164</v>
      </c>
      <c r="C6080" t="s">
        <v>966</v>
      </c>
      <c r="D6080" t="s">
        <v>967</v>
      </c>
      <c r="E6080">
        <v>60</v>
      </c>
      <c r="F6080">
        <v>12</v>
      </c>
      <c r="G6080" t="s">
        <v>13184</v>
      </c>
      <c r="H6080" t="s">
        <v>11150</v>
      </c>
      <c r="I6080" t="s">
        <v>265</v>
      </c>
      <c r="J6080" s="25">
        <v>46062</v>
      </c>
      <c r="K6080" s="25">
        <v>46062</v>
      </c>
      <c r="L6080" t="s">
        <v>6337</v>
      </c>
      <c r="M6080" t="s">
        <v>964</v>
      </c>
      <c r="N6080" t="s">
        <v>258</v>
      </c>
      <c r="O6080" t="s">
        <v>6302</v>
      </c>
    </row>
    <row r="6081" spans="1:15" x14ac:dyDescent="0.25">
      <c r="A6081">
        <v>5263</v>
      </c>
      <c r="B6081" t="s">
        <v>13164</v>
      </c>
      <c r="C6081" t="s">
        <v>966</v>
      </c>
      <c r="D6081" t="s">
        <v>967</v>
      </c>
      <c r="E6081">
        <v>60</v>
      </c>
      <c r="F6081">
        <v>12</v>
      </c>
      <c r="G6081" t="s">
        <v>13185</v>
      </c>
      <c r="H6081" t="s">
        <v>11150</v>
      </c>
      <c r="I6081" t="s">
        <v>265</v>
      </c>
      <c r="J6081" s="25">
        <v>46062</v>
      </c>
      <c r="K6081" s="25">
        <v>46062</v>
      </c>
      <c r="L6081" t="s">
        <v>6337</v>
      </c>
      <c r="M6081" t="s">
        <v>964</v>
      </c>
      <c r="N6081" t="s">
        <v>258</v>
      </c>
      <c r="O6081" t="s">
        <v>6302</v>
      </c>
    </row>
    <row r="6082" spans="1:15" x14ac:dyDescent="0.25">
      <c r="A6082">
        <v>5264</v>
      </c>
      <c r="B6082" t="s">
        <v>13164</v>
      </c>
      <c r="C6082" t="s">
        <v>966</v>
      </c>
      <c r="D6082" t="s">
        <v>967</v>
      </c>
      <c r="E6082">
        <v>60</v>
      </c>
      <c r="F6082">
        <v>12</v>
      </c>
      <c r="G6082" t="s">
        <v>13186</v>
      </c>
      <c r="H6082" t="s">
        <v>11150</v>
      </c>
      <c r="I6082" t="s">
        <v>265</v>
      </c>
      <c r="J6082" s="25">
        <v>46062</v>
      </c>
      <c r="K6082" s="25">
        <v>46062</v>
      </c>
      <c r="L6082" t="s">
        <v>6337</v>
      </c>
      <c r="M6082" t="s">
        <v>964</v>
      </c>
      <c r="N6082" t="s">
        <v>258</v>
      </c>
      <c r="O6082" t="s">
        <v>6302</v>
      </c>
    </row>
    <row r="6083" spans="1:15" x14ac:dyDescent="0.25">
      <c r="A6083">
        <v>5265</v>
      </c>
      <c r="B6083" t="s">
        <v>13187</v>
      </c>
      <c r="C6083" t="s">
        <v>966</v>
      </c>
      <c r="D6083" t="s">
        <v>967</v>
      </c>
      <c r="E6083">
        <v>60</v>
      </c>
      <c r="F6083">
        <v>12</v>
      </c>
      <c r="G6083" t="s">
        <v>13188</v>
      </c>
      <c r="H6083" t="s">
        <v>11150</v>
      </c>
      <c r="I6083" t="s">
        <v>265</v>
      </c>
      <c r="J6083" s="25">
        <v>46062</v>
      </c>
      <c r="K6083" s="25">
        <v>46062</v>
      </c>
      <c r="L6083" t="s">
        <v>6337</v>
      </c>
      <c r="M6083" t="s">
        <v>964</v>
      </c>
      <c r="N6083" t="s">
        <v>258</v>
      </c>
      <c r="O6083" t="s">
        <v>6302</v>
      </c>
    </row>
    <row r="6084" spans="1:15" x14ac:dyDescent="0.25">
      <c r="A6084">
        <v>5266</v>
      </c>
      <c r="B6084" t="s">
        <v>13187</v>
      </c>
      <c r="C6084" t="s">
        <v>966</v>
      </c>
      <c r="D6084" t="s">
        <v>967</v>
      </c>
      <c r="E6084">
        <v>60</v>
      </c>
      <c r="F6084">
        <v>12</v>
      </c>
      <c r="G6084" t="s">
        <v>13189</v>
      </c>
      <c r="H6084" t="s">
        <v>11150</v>
      </c>
      <c r="I6084" t="s">
        <v>265</v>
      </c>
      <c r="J6084" s="25">
        <v>46062</v>
      </c>
      <c r="K6084" s="25">
        <v>46062</v>
      </c>
      <c r="L6084" t="s">
        <v>6337</v>
      </c>
      <c r="M6084" t="s">
        <v>964</v>
      </c>
      <c r="N6084" t="s">
        <v>258</v>
      </c>
      <c r="O6084" t="s">
        <v>6302</v>
      </c>
    </row>
    <row r="6085" spans="1:15" x14ac:dyDescent="0.25">
      <c r="A6085">
        <v>5267</v>
      </c>
      <c r="B6085" t="s">
        <v>13187</v>
      </c>
      <c r="C6085" t="s">
        <v>966</v>
      </c>
      <c r="D6085" t="s">
        <v>967</v>
      </c>
      <c r="E6085">
        <v>60</v>
      </c>
      <c r="F6085">
        <v>12</v>
      </c>
      <c r="G6085" t="s">
        <v>13190</v>
      </c>
      <c r="H6085" t="s">
        <v>11150</v>
      </c>
      <c r="I6085" t="s">
        <v>265</v>
      </c>
      <c r="J6085" s="25">
        <v>46062</v>
      </c>
      <c r="K6085" s="25">
        <v>46062</v>
      </c>
      <c r="L6085" t="s">
        <v>6337</v>
      </c>
      <c r="M6085" t="s">
        <v>964</v>
      </c>
      <c r="N6085" t="s">
        <v>258</v>
      </c>
      <c r="O6085" t="s">
        <v>6302</v>
      </c>
    </row>
    <row r="6086" spans="1:15" x14ac:dyDescent="0.25">
      <c r="A6086">
        <v>5268</v>
      </c>
      <c r="B6086" t="s">
        <v>13187</v>
      </c>
      <c r="C6086" t="s">
        <v>966</v>
      </c>
      <c r="D6086" t="s">
        <v>967</v>
      </c>
      <c r="E6086">
        <v>60</v>
      </c>
      <c r="F6086">
        <v>12</v>
      </c>
      <c r="G6086" t="s">
        <v>13191</v>
      </c>
      <c r="H6086" t="s">
        <v>11150</v>
      </c>
      <c r="I6086" t="s">
        <v>265</v>
      </c>
      <c r="J6086" s="25">
        <v>46062</v>
      </c>
      <c r="K6086" s="25">
        <v>46062</v>
      </c>
      <c r="L6086" t="s">
        <v>6337</v>
      </c>
      <c r="M6086" t="s">
        <v>964</v>
      </c>
      <c r="N6086" t="s">
        <v>258</v>
      </c>
      <c r="O6086" t="s">
        <v>6302</v>
      </c>
    </row>
    <row r="6087" spans="1:15" x14ac:dyDescent="0.25">
      <c r="A6087">
        <v>5269</v>
      </c>
      <c r="B6087" t="s">
        <v>13187</v>
      </c>
      <c r="C6087" t="s">
        <v>966</v>
      </c>
      <c r="D6087" t="s">
        <v>967</v>
      </c>
      <c r="E6087">
        <v>60</v>
      </c>
      <c r="F6087">
        <v>12</v>
      </c>
      <c r="G6087" t="s">
        <v>13192</v>
      </c>
      <c r="H6087" t="s">
        <v>11150</v>
      </c>
      <c r="I6087" t="s">
        <v>265</v>
      </c>
      <c r="J6087" s="25">
        <v>46062</v>
      </c>
      <c r="K6087" s="25">
        <v>46062</v>
      </c>
      <c r="L6087" t="s">
        <v>6337</v>
      </c>
      <c r="M6087" t="s">
        <v>964</v>
      </c>
      <c r="N6087" t="s">
        <v>258</v>
      </c>
      <c r="O6087" t="s">
        <v>6302</v>
      </c>
    </row>
    <row r="6088" spans="1:15" x14ac:dyDescent="0.25">
      <c r="A6088">
        <v>5270</v>
      </c>
      <c r="B6088" t="s">
        <v>13187</v>
      </c>
      <c r="C6088" t="s">
        <v>966</v>
      </c>
      <c r="D6088" t="s">
        <v>967</v>
      </c>
      <c r="E6088">
        <v>60</v>
      </c>
      <c r="F6088">
        <v>12</v>
      </c>
      <c r="G6088" t="s">
        <v>13193</v>
      </c>
      <c r="H6088" t="s">
        <v>11150</v>
      </c>
      <c r="I6088" t="s">
        <v>265</v>
      </c>
      <c r="J6088" s="25">
        <v>46062</v>
      </c>
      <c r="K6088" s="25">
        <v>46062</v>
      </c>
      <c r="L6088" t="s">
        <v>6337</v>
      </c>
      <c r="M6088" t="s">
        <v>964</v>
      </c>
      <c r="N6088" t="s">
        <v>258</v>
      </c>
      <c r="O6088" t="s">
        <v>6302</v>
      </c>
    </row>
    <row r="6089" spans="1:15" x14ac:dyDescent="0.25">
      <c r="A6089">
        <v>5271</v>
      </c>
      <c r="B6089" t="s">
        <v>13187</v>
      </c>
      <c r="C6089" t="s">
        <v>966</v>
      </c>
      <c r="D6089" t="s">
        <v>967</v>
      </c>
      <c r="E6089">
        <v>60</v>
      </c>
      <c r="F6089">
        <v>12</v>
      </c>
      <c r="G6089" t="s">
        <v>13194</v>
      </c>
      <c r="H6089" t="s">
        <v>11150</v>
      </c>
      <c r="I6089" t="s">
        <v>265</v>
      </c>
      <c r="J6089" s="25">
        <v>46062</v>
      </c>
      <c r="K6089" s="25">
        <v>46062</v>
      </c>
      <c r="L6089" t="s">
        <v>6337</v>
      </c>
      <c r="M6089" t="s">
        <v>964</v>
      </c>
      <c r="N6089" t="s">
        <v>258</v>
      </c>
      <c r="O6089" t="s">
        <v>6302</v>
      </c>
    </row>
    <row r="6090" spans="1:15" x14ac:dyDescent="0.25">
      <c r="A6090">
        <v>5272</v>
      </c>
      <c r="B6090" t="s">
        <v>13187</v>
      </c>
      <c r="C6090" t="s">
        <v>966</v>
      </c>
      <c r="D6090" t="s">
        <v>967</v>
      </c>
      <c r="E6090">
        <v>60</v>
      </c>
      <c r="F6090">
        <v>12</v>
      </c>
      <c r="G6090" t="s">
        <v>13195</v>
      </c>
      <c r="H6090" t="s">
        <v>11150</v>
      </c>
      <c r="I6090" t="s">
        <v>265</v>
      </c>
      <c r="J6090" s="25">
        <v>46062</v>
      </c>
      <c r="K6090" s="25">
        <v>46062</v>
      </c>
      <c r="L6090" t="s">
        <v>6337</v>
      </c>
      <c r="M6090" t="s">
        <v>964</v>
      </c>
      <c r="N6090" t="s">
        <v>258</v>
      </c>
      <c r="O6090" t="s">
        <v>6302</v>
      </c>
    </row>
    <row r="6091" spans="1:15" x14ac:dyDescent="0.25">
      <c r="A6091">
        <v>5273</v>
      </c>
      <c r="B6091" t="s">
        <v>13187</v>
      </c>
      <c r="C6091" t="s">
        <v>966</v>
      </c>
      <c r="D6091" t="s">
        <v>967</v>
      </c>
      <c r="E6091">
        <v>60</v>
      </c>
      <c r="F6091">
        <v>12</v>
      </c>
      <c r="G6091" t="s">
        <v>13196</v>
      </c>
      <c r="H6091" t="s">
        <v>11150</v>
      </c>
      <c r="I6091" t="s">
        <v>265</v>
      </c>
      <c r="J6091" s="25">
        <v>46062</v>
      </c>
      <c r="K6091" s="25">
        <v>46062</v>
      </c>
      <c r="L6091" t="s">
        <v>6337</v>
      </c>
      <c r="M6091" t="s">
        <v>964</v>
      </c>
      <c r="N6091" t="s">
        <v>258</v>
      </c>
      <c r="O6091" t="s">
        <v>6302</v>
      </c>
    </row>
    <row r="6092" spans="1:15" x14ac:dyDescent="0.25">
      <c r="A6092">
        <v>5274</v>
      </c>
      <c r="B6092" t="s">
        <v>13187</v>
      </c>
      <c r="C6092" t="s">
        <v>966</v>
      </c>
      <c r="D6092" t="s">
        <v>967</v>
      </c>
      <c r="E6092">
        <v>60</v>
      </c>
      <c r="F6092">
        <v>12</v>
      </c>
      <c r="G6092" t="s">
        <v>13197</v>
      </c>
      <c r="H6092" t="s">
        <v>11150</v>
      </c>
      <c r="I6092" t="s">
        <v>265</v>
      </c>
      <c r="J6092" s="25">
        <v>46062</v>
      </c>
      <c r="K6092" s="25">
        <v>46062</v>
      </c>
      <c r="L6092" t="s">
        <v>6337</v>
      </c>
      <c r="M6092" t="s">
        <v>964</v>
      </c>
      <c r="N6092" t="s">
        <v>258</v>
      </c>
      <c r="O6092" t="s">
        <v>6302</v>
      </c>
    </row>
    <row r="6093" spans="1:15" x14ac:dyDescent="0.25">
      <c r="A6093">
        <v>5275</v>
      </c>
      <c r="B6093" t="s">
        <v>13187</v>
      </c>
      <c r="C6093" t="s">
        <v>966</v>
      </c>
      <c r="D6093" t="s">
        <v>967</v>
      </c>
      <c r="E6093">
        <v>60</v>
      </c>
      <c r="F6093">
        <v>12</v>
      </c>
      <c r="G6093" t="s">
        <v>13198</v>
      </c>
      <c r="H6093" t="s">
        <v>11150</v>
      </c>
      <c r="I6093" t="s">
        <v>265</v>
      </c>
      <c r="J6093" s="25">
        <v>46062</v>
      </c>
      <c r="K6093" s="25">
        <v>46062</v>
      </c>
      <c r="L6093" t="s">
        <v>6337</v>
      </c>
      <c r="M6093" t="s">
        <v>964</v>
      </c>
      <c r="N6093" t="s">
        <v>258</v>
      </c>
      <c r="O6093" t="s">
        <v>6302</v>
      </c>
    </row>
    <row r="6094" spans="1:15" x14ac:dyDescent="0.25">
      <c r="A6094">
        <v>5276</v>
      </c>
      <c r="B6094" t="s">
        <v>13187</v>
      </c>
      <c r="C6094" t="s">
        <v>966</v>
      </c>
      <c r="D6094" t="s">
        <v>967</v>
      </c>
      <c r="E6094">
        <v>60</v>
      </c>
      <c r="F6094">
        <v>12</v>
      </c>
      <c r="G6094" t="s">
        <v>13199</v>
      </c>
      <c r="H6094" t="s">
        <v>11150</v>
      </c>
      <c r="I6094" t="s">
        <v>265</v>
      </c>
      <c r="J6094" s="25">
        <v>46062</v>
      </c>
      <c r="K6094" s="25">
        <v>46062</v>
      </c>
      <c r="L6094" t="s">
        <v>6337</v>
      </c>
      <c r="M6094" t="s">
        <v>964</v>
      </c>
      <c r="N6094" t="s">
        <v>258</v>
      </c>
      <c r="O6094" t="s">
        <v>6302</v>
      </c>
    </row>
    <row r="6095" spans="1:15" x14ac:dyDescent="0.25">
      <c r="A6095">
        <v>5277</v>
      </c>
      <c r="B6095" t="s">
        <v>13187</v>
      </c>
      <c r="C6095" t="s">
        <v>966</v>
      </c>
      <c r="D6095" t="s">
        <v>967</v>
      </c>
      <c r="E6095">
        <v>60</v>
      </c>
      <c r="F6095">
        <v>12</v>
      </c>
      <c r="G6095" t="s">
        <v>13200</v>
      </c>
      <c r="H6095" t="s">
        <v>11150</v>
      </c>
      <c r="I6095" t="s">
        <v>265</v>
      </c>
      <c r="J6095" s="25">
        <v>46062</v>
      </c>
      <c r="K6095" s="25">
        <v>46062</v>
      </c>
      <c r="L6095" t="s">
        <v>6337</v>
      </c>
      <c r="M6095" t="s">
        <v>964</v>
      </c>
      <c r="N6095" t="s">
        <v>258</v>
      </c>
      <c r="O6095" t="s">
        <v>6302</v>
      </c>
    </row>
    <row r="6096" spans="1:15" x14ac:dyDescent="0.25">
      <c r="A6096">
        <v>5278</v>
      </c>
      <c r="B6096" t="s">
        <v>13187</v>
      </c>
      <c r="C6096" t="s">
        <v>966</v>
      </c>
      <c r="D6096" t="s">
        <v>967</v>
      </c>
      <c r="E6096">
        <v>60</v>
      </c>
      <c r="F6096">
        <v>12</v>
      </c>
      <c r="G6096" t="s">
        <v>13201</v>
      </c>
      <c r="H6096" t="s">
        <v>11150</v>
      </c>
      <c r="I6096" t="s">
        <v>265</v>
      </c>
      <c r="J6096" s="25">
        <v>46062</v>
      </c>
      <c r="K6096" s="25">
        <v>46062</v>
      </c>
      <c r="L6096" t="s">
        <v>6337</v>
      </c>
      <c r="M6096" t="s">
        <v>964</v>
      </c>
      <c r="N6096" t="s">
        <v>258</v>
      </c>
      <c r="O6096" t="s">
        <v>6302</v>
      </c>
    </row>
    <row r="6097" spans="1:15" x14ac:dyDescent="0.25">
      <c r="A6097">
        <v>5279</v>
      </c>
      <c r="B6097" t="s">
        <v>13187</v>
      </c>
      <c r="C6097" t="s">
        <v>966</v>
      </c>
      <c r="D6097" t="s">
        <v>967</v>
      </c>
      <c r="E6097">
        <v>60</v>
      </c>
      <c r="F6097">
        <v>12</v>
      </c>
      <c r="G6097" t="s">
        <v>13202</v>
      </c>
      <c r="H6097" t="s">
        <v>11150</v>
      </c>
      <c r="I6097" t="s">
        <v>265</v>
      </c>
      <c r="J6097" s="25">
        <v>46062</v>
      </c>
      <c r="K6097" s="25">
        <v>46062</v>
      </c>
      <c r="L6097" t="s">
        <v>6337</v>
      </c>
      <c r="M6097" t="s">
        <v>964</v>
      </c>
      <c r="N6097" t="s">
        <v>258</v>
      </c>
      <c r="O6097" t="s">
        <v>6302</v>
      </c>
    </row>
    <row r="6098" spans="1:15" x14ac:dyDescent="0.25">
      <c r="A6098">
        <v>5280</v>
      </c>
      <c r="B6098" t="s">
        <v>13187</v>
      </c>
      <c r="C6098" t="s">
        <v>966</v>
      </c>
      <c r="D6098" t="s">
        <v>967</v>
      </c>
      <c r="E6098">
        <v>60</v>
      </c>
      <c r="F6098">
        <v>12</v>
      </c>
      <c r="G6098" t="s">
        <v>13203</v>
      </c>
      <c r="H6098" t="s">
        <v>11150</v>
      </c>
      <c r="I6098" t="s">
        <v>265</v>
      </c>
      <c r="J6098" s="25">
        <v>46062</v>
      </c>
      <c r="K6098" s="25">
        <v>46062</v>
      </c>
      <c r="L6098" t="s">
        <v>6337</v>
      </c>
      <c r="M6098" t="s">
        <v>964</v>
      </c>
      <c r="N6098" t="s">
        <v>258</v>
      </c>
      <c r="O6098" t="s">
        <v>6302</v>
      </c>
    </row>
    <row r="6099" spans="1:15" x14ac:dyDescent="0.25">
      <c r="A6099">
        <v>5281</v>
      </c>
      <c r="B6099" t="s">
        <v>13187</v>
      </c>
      <c r="C6099" t="s">
        <v>966</v>
      </c>
      <c r="D6099" t="s">
        <v>967</v>
      </c>
      <c r="E6099">
        <v>60</v>
      </c>
      <c r="F6099">
        <v>12</v>
      </c>
      <c r="G6099" t="s">
        <v>13204</v>
      </c>
      <c r="H6099" t="s">
        <v>11150</v>
      </c>
      <c r="I6099" t="s">
        <v>265</v>
      </c>
      <c r="J6099" s="25">
        <v>46062</v>
      </c>
      <c r="K6099" s="25">
        <v>46062</v>
      </c>
      <c r="L6099" t="s">
        <v>6337</v>
      </c>
      <c r="M6099" t="s">
        <v>964</v>
      </c>
      <c r="N6099" t="s">
        <v>258</v>
      </c>
      <c r="O6099" t="s">
        <v>6302</v>
      </c>
    </row>
    <row r="6100" spans="1:15" x14ac:dyDescent="0.25">
      <c r="A6100">
        <v>5286</v>
      </c>
      <c r="B6100" t="s">
        <v>13103</v>
      </c>
      <c r="C6100" t="s">
        <v>966</v>
      </c>
      <c r="D6100" t="s">
        <v>967</v>
      </c>
      <c r="E6100">
        <v>60</v>
      </c>
      <c r="F6100">
        <v>12</v>
      </c>
      <c r="G6100" t="s">
        <v>13205</v>
      </c>
      <c r="H6100" t="s">
        <v>11150</v>
      </c>
      <c r="I6100" t="s">
        <v>265</v>
      </c>
      <c r="J6100" s="25">
        <v>46062</v>
      </c>
      <c r="K6100" s="25">
        <v>46062</v>
      </c>
      <c r="L6100" t="s">
        <v>6337</v>
      </c>
      <c r="M6100" t="s">
        <v>964</v>
      </c>
      <c r="N6100" t="s">
        <v>258</v>
      </c>
      <c r="O6100" t="s">
        <v>6302</v>
      </c>
    </row>
    <row r="6101" spans="1:15" x14ac:dyDescent="0.25">
      <c r="A6101">
        <v>5287</v>
      </c>
      <c r="B6101" t="s">
        <v>13103</v>
      </c>
      <c r="C6101" t="s">
        <v>966</v>
      </c>
      <c r="D6101" t="s">
        <v>967</v>
      </c>
      <c r="E6101">
        <v>60</v>
      </c>
      <c r="F6101">
        <v>12</v>
      </c>
      <c r="G6101" t="s">
        <v>13206</v>
      </c>
      <c r="H6101" t="s">
        <v>11150</v>
      </c>
      <c r="I6101" t="s">
        <v>265</v>
      </c>
      <c r="J6101" s="25">
        <v>46062</v>
      </c>
      <c r="K6101" s="25">
        <v>46062</v>
      </c>
      <c r="L6101" t="s">
        <v>6337</v>
      </c>
      <c r="M6101" t="s">
        <v>964</v>
      </c>
      <c r="N6101" t="s">
        <v>258</v>
      </c>
      <c r="O6101" t="s">
        <v>6302</v>
      </c>
    </row>
    <row r="6102" spans="1:15" x14ac:dyDescent="0.25">
      <c r="A6102">
        <v>5288</v>
      </c>
      <c r="B6102" t="s">
        <v>13103</v>
      </c>
      <c r="C6102" t="s">
        <v>966</v>
      </c>
      <c r="D6102" t="s">
        <v>967</v>
      </c>
      <c r="E6102">
        <v>60</v>
      </c>
      <c r="F6102">
        <v>12</v>
      </c>
      <c r="G6102" t="s">
        <v>13207</v>
      </c>
      <c r="H6102" t="s">
        <v>11150</v>
      </c>
      <c r="I6102" t="s">
        <v>265</v>
      </c>
      <c r="J6102" s="25">
        <v>46062</v>
      </c>
      <c r="K6102" s="25">
        <v>46062</v>
      </c>
      <c r="L6102" t="s">
        <v>6337</v>
      </c>
      <c r="M6102" t="s">
        <v>964</v>
      </c>
      <c r="N6102" t="s">
        <v>258</v>
      </c>
      <c r="O6102" t="s">
        <v>6302</v>
      </c>
    </row>
    <row r="6103" spans="1:15" x14ac:dyDescent="0.25">
      <c r="A6103">
        <v>5289</v>
      </c>
      <c r="B6103" t="s">
        <v>13103</v>
      </c>
      <c r="C6103" t="s">
        <v>966</v>
      </c>
      <c r="D6103" t="s">
        <v>967</v>
      </c>
      <c r="E6103">
        <v>60</v>
      </c>
      <c r="F6103">
        <v>12</v>
      </c>
      <c r="G6103" t="s">
        <v>13208</v>
      </c>
      <c r="H6103" t="s">
        <v>11150</v>
      </c>
      <c r="I6103" t="s">
        <v>265</v>
      </c>
      <c r="J6103" s="25">
        <v>46062</v>
      </c>
      <c r="K6103" s="25">
        <v>46062</v>
      </c>
      <c r="L6103" t="s">
        <v>6337</v>
      </c>
      <c r="M6103" t="s">
        <v>964</v>
      </c>
      <c r="N6103" t="s">
        <v>258</v>
      </c>
      <c r="O6103" t="s">
        <v>6302</v>
      </c>
    </row>
    <row r="6104" spans="1:15" x14ac:dyDescent="0.25">
      <c r="A6104">
        <v>5290</v>
      </c>
      <c r="B6104" t="s">
        <v>13103</v>
      </c>
      <c r="C6104" t="s">
        <v>966</v>
      </c>
      <c r="D6104" t="s">
        <v>967</v>
      </c>
      <c r="E6104">
        <v>60</v>
      </c>
      <c r="F6104">
        <v>12</v>
      </c>
      <c r="G6104" t="s">
        <v>13209</v>
      </c>
      <c r="H6104" t="s">
        <v>11150</v>
      </c>
      <c r="I6104" t="s">
        <v>265</v>
      </c>
      <c r="J6104" s="25">
        <v>46062</v>
      </c>
      <c r="K6104" s="25">
        <v>46062</v>
      </c>
      <c r="L6104" t="s">
        <v>6337</v>
      </c>
      <c r="M6104" t="s">
        <v>964</v>
      </c>
      <c r="N6104" t="s">
        <v>258</v>
      </c>
      <c r="O6104" t="s">
        <v>6302</v>
      </c>
    </row>
    <row r="6105" spans="1:15" x14ac:dyDescent="0.25">
      <c r="A6105">
        <v>5291</v>
      </c>
      <c r="B6105" t="s">
        <v>13103</v>
      </c>
      <c r="C6105" t="s">
        <v>966</v>
      </c>
      <c r="D6105" t="s">
        <v>967</v>
      </c>
      <c r="E6105">
        <v>60</v>
      </c>
      <c r="F6105">
        <v>12</v>
      </c>
      <c r="G6105" t="s">
        <v>13210</v>
      </c>
      <c r="H6105" t="s">
        <v>11150</v>
      </c>
      <c r="I6105" t="s">
        <v>265</v>
      </c>
      <c r="J6105" s="25">
        <v>46062</v>
      </c>
      <c r="K6105" s="25">
        <v>46062</v>
      </c>
      <c r="L6105" t="s">
        <v>6337</v>
      </c>
      <c r="M6105" t="s">
        <v>964</v>
      </c>
      <c r="N6105" t="s">
        <v>258</v>
      </c>
      <c r="O6105" t="s">
        <v>6302</v>
      </c>
    </row>
    <row r="6106" spans="1:15" x14ac:dyDescent="0.25">
      <c r="A6106">
        <v>5292</v>
      </c>
      <c r="B6106" t="s">
        <v>13103</v>
      </c>
      <c r="C6106" t="s">
        <v>966</v>
      </c>
      <c r="D6106" t="s">
        <v>967</v>
      </c>
      <c r="E6106">
        <v>60</v>
      </c>
      <c r="F6106">
        <v>12</v>
      </c>
      <c r="G6106" t="s">
        <v>13211</v>
      </c>
      <c r="H6106" t="s">
        <v>11150</v>
      </c>
      <c r="I6106" t="s">
        <v>265</v>
      </c>
      <c r="J6106" s="25">
        <v>46062</v>
      </c>
      <c r="K6106" s="25">
        <v>46062</v>
      </c>
      <c r="L6106" t="s">
        <v>6337</v>
      </c>
      <c r="M6106" t="s">
        <v>964</v>
      </c>
      <c r="N6106" t="s">
        <v>258</v>
      </c>
      <c r="O6106" t="s">
        <v>6302</v>
      </c>
    </row>
    <row r="6107" spans="1:15" x14ac:dyDescent="0.25">
      <c r="A6107">
        <v>5293</v>
      </c>
      <c r="B6107" t="s">
        <v>13103</v>
      </c>
      <c r="C6107" t="s">
        <v>966</v>
      </c>
      <c r="D6107" t="s">
        <v>967</v>
      </c>
      <c r="E6107">
        <v>60</v>
      </c>
      <c r="F6107">
        <v>12</v>
      </c>
      <c r="G6107" t="s">
        <v>13212</v>
      </c>
      <c r="H6107" t="s">
        <v>11150</v>
      </c>
      <c r="I6107" t="s">
        <v>265</v>
      </c>
      <c r="J6107" s="25">
        <v>46062</v>
      </c>
      <c r="K6107" s="25">
        <v>46062</v>
      </c>
      <c r="L6107" t="s">
        <v>6337</v>
      </c>
      <c r="M6107" t="s">
        <v>964</v>
      </c>
      <c r="N6107" t="s">
        <v>258</v>
      </c>
      <c r="O6107" t="s">
        <v>6302</v>
      </c>
    </row>
    <row r="6108" spans="1:15" x14ac:dyDescent="0.25">
      <c r="A6108">
        <v>5294</v>
      </c>
      <c r="B6108" t="s">
        <v>13103</v>
      </c>
      <c r="C6108" t="s">
        <v>966</v>
      </c>
      <c r="D6108" t="s">
        <v>967</v>
      </c>
      <c r="E6108">
        <v>60</v>
      </c>
      <c r="F6108">
        <v>12</v>
      </c>
      <c r="G6108" t="s">
        <v>13213</v>
      </c>
      <c r="H6108" t="s">
        <v>11150</v>
      </c>
      <c r="I6108" t="s">
        <v>265</v>
      </c>
      <c r="J6108" s="25">
        <v>46062</v>
      </c>
      <c r="K6108" s="25">
        <v>46062</v>
      </c>
      <c r="L6108" t="s">
        <v>6337</v>
      </c>
      <c r="M6108" t="s">
        <v>964</v>
      </c>
      <c r="N6108" t="s">
        <v>258</v>
      </c>
      <c r="O6108" t="s">
        <v>6302</v>
      </c>
    </row>
    <row r="6109" spans="1:15" x14ac:dyDescent="0.25">
      <c r="A6109">
        <v>5295</v>
      </c>
      <c r="B6109" t="s">
        <v>13103</v>
      </c>
      <c r="C6109" t="s">
        <v>966</v>
      </c>
      <c r="D6109" t="s">
        <v>967</v>
      </c>
      <c r="E6109">
        <v>60</v>
      </c>
      <c r="F6109">
        <v>12</v>
      </c>
      <c r="G6109" t="s">
        <v>13214</v>
      </c>
      <c r="H6109" t="s">
        <v>11150</v>
      </c>
      <c r="I6109" t="s">
        <v>265</v>
      </c>
      <c r="J6109" s="25">
        <v>46062</v>
      </c>
      <c r="K6109" s="25">
        <v>46062</v>
      </c>
      <c r="L6109" t="s">
        <v>6337</v>
      </c>
      <c r="M6109" t="s">
        <v>964</v>
      </c>
      <c r="N6109" t="s">
        <v>258</v>
      </c>
      <c r="O6109" t="s">
        <v>6302</v>
      </c>
    </row>
    <row r="6110" spans="1:15" x14ac:dyDescent="0.25">
      <c r="A6110">
        <v>5296</v>
      </c>
      <c r="B6110" t="s">
        <v>13103</v>
      </c>
      <c r="C6110" t="s">
        <v>966</v>
      </c>
      <c r="D6110" t="s">
        <v>967</v>
      </c>
      <c r="E6110">
        <v>60</v>
      </c>
      <c r="F6110">
        <v>12</v>
      </c>
      <c r="G6110" t="s">
        <v>13215</v>
      </c>
      <c r="H6110" t="s">
        <v>11150</v>
      </c>
      <c r="I6110" t="s">
        <v>265</v>
      </c>
      <c r="J6110" s="25">
        <v>46062</v>
      </c>
      <c r="K6110" s="25">
        <v>46062</v>
      </c>
      <c r="L6110" t="s">
        <v>6337</v>
      </c>
      <c r="M6110" t="s">
        <v>964</v>
      </c>
      <c r="N6110" t="s">
        <v>258</v>
      </c>
      <c r="O6110" t="s">
        <v>6302</v>
      </c>
    </row>
    <row r="6111" spans="1:15" x14ac:dyDescent="0.25">
      <c r="A6111">
        <v>5297</v>
      </c>
      <c r="B6111" t="s">
        <v>13103</v>
      </c>
      <c r="C6111" t="s">
        <v>966</v>
      </c>
      <c r="D6111" t="s">
        <v>967</v>
      </c>
      <c r="E6111">
        <v>60</v>
      </c>
      <c r="F6111">
        <v>12</v>
      </c>
      <c r="G6111" t="s">
        <v>13216</v>
      </c>
      <c r="H6111" t="s">
        <v>11150</v>
      </c>
      <c r="I6111" t="s">
        <v>265</v>
      </c>
      <c r="J6111" s="25">
        <v>46062</v>
      </c>
      <c r="K6111" s="25">
        <v>46062</v>
      </c>
      <c r="L6111" t="s">
        <v>6337</v>
      </c>
      <c r="M6111" t="s">
        <v>964</v>
      </c>
      <c r="N6111" t="s">
        <v>258</v>
      </c>
      <c r="O6111" t="s">
        <v>6302</v>
      </c>
    </row>
    <row r="6112" spans="1:15" x14ac:dyDescent="0.25">
      <c r="A6112">
        <v>5298</v>
      </c>
      <c r="B6112" t="s">
        <v>13103</v>
      </c>
      <c r="C6112" t="s">
        <v>966</v>
      </c>
      <c r="D6112" t="s">
        <v>967</v>
      </c>
      <c r="E6112">
        <v>60</v>
      </c>
      <c r="F6112">
        <v>12</v>
      </c>
      <c r="G6112" t="s">
        <v>13217</v>
      </c>
      <c r="H6112" t="s">
        <v>11150</v>
      </c>
      <c r="I6112" t="s">
        <v>265</v>
      </c>
      <c r="J6112" s="25">
        <v>46062</v>
      </c>
      <c r="K6112" s="25">
        <v>46062</v>
      </c>
      <c r="L6112" t="s">
        <v>6337</v>
      </c>
      <c r="M6112" t="s">
        <v>964</v>
      </c>
      <c r="N6112" t="s">
        <v>258</v>
      </c>
      <c r="O6112" t="s">
        <v>6302</v>
      </c>
    </row>
    <row r="6113" spans="1:15" x14ac:dyDescent="0.25">
      <c r="A6113">
        <v>5282</v>
      </c>
      <c r="B6113" t="s">
        <v>13187</v>
      </c>
      <c r="C6113" t="s">
        <v>966</v>
      </c>
      <c r="D6113" t="s">
        <v>967</v>
      </c>
      <c r="E6113">
        <v>10</v>
      </c>
      <c r="F6113">
        <v>2</v>
      </c>
      <c r="G6113" t="s">
        <v>13218</v>
      </c>
      <c r="H6113" t="s">
        <v>11150</v>
      </c>
      <c r="I6113" t="s">
        <v>265</v>
      </c>
      <c r="J6113" s="25">
        <v>46062</v>
      </c>
      <c r="K6113" s="25">
        <v>46062</v>
      </c>
      <c r="L6113" t="s">
        <v>6337</v>
      </c>
      <c r="M6113" t="s">
        <v>964</v>
      </c>
      <c r="N6113" t="s">
        <v>258</v>
      </c>
      <c r="O6113" t="s">
        <v>6302</v>
      </c>
    </row>
    <row r="6114" spans="1:15" x14ac:dyDescent="0.25">
      <c r="A6114">
        <v>5315</v>
      </c>
      <c r="B6114" t="s">
        <v>13123</v>
      </c>
      <c r="C6114" t="s">
        <v>966</v>
      </c>
      <c r="D6114" t="s">
        <v>967</v>
      </c>
      <c r="E6114">
        <v>60</v>
      </c>
      <c r="F6114">
        <v>12</v>
      </c>
      <c r="G6114" t="s">
        <v>13219</v>
      </c>
      <c r="H6114" t="s">
        <v>11151</v>
      </c>
      <c r="I6114" t="s">
        <v>265</v>
      </c>
      <c r="J6114" s="25">
        <v>46062</v>
      </c>
      <c r="K6114" s="25">
        <v>46062</v>
      </c>
      <c r="L6114" t="s">
        <v>6337</v>
      </c>
      <c r="M6114" t="s">
        <v>964</v>
      </c>
      <c r="N6114" t="s">
        <v>258</v>
      </c>
      <c r="O6114" t="s">
        <v>6302</v>
      </c>
    </row>
    <row r="6115" spans="1:15" x14ac:dyDescent="0.25">
      <c r="A6115">
        <v>5316</v>
      </c>
      <c r="B6115" t="s">
        <v>13123</v>
      </c>
      <c r="C6115" t="s">
        <v>966</v>
      </c>
      <c r="D6115" t="s">
        <v>967</v>
      </c>
      <c r="E6115">
        <v>20</v>
      </c>
      <c r="F6115">
        <v>4</v>
      </c>
      <c r="G6115" t="s">
        <v>13220</v>
      </c>
      <c r="H6115" t="s">
        <v>11151</v>
      </c>
      <c r="I6115" t="s">
        <v>265</v>
      </c>
      <c r="J6115" s="25">
        <v>46062</v>
      </c>
      <c r="K6115" s="25">
        <v>46062</v>
      </c>
      <c r="L6115" t="s">
        <v>6337</v>
      </c>
      <c r="M6115" t="s">
        <v>964</v>
      </c>
      <c r="N6115" t="s">
        <v>258</v>
      </c>
      <c r="O6115" t="s">
        <v>6302</v>
      </c>
    </row>
    <row r="6116" spans="1:15" x14ac:dyDescent="0.25">
      <c r="A6116">
        <v>5317</v>
      </c>
      <c r="B6116" t="s">
        <v>13151</v>
      </c>
      <c r="C6116" t="s">
        <v>966</v>
      </c>
      <c r="D6116" t="s">
        <v>967</v>
      </c>
      <c r="E6116">
        <v>60</v>
      </c>
      <c r="F6116">
        <v>12</v>
      </c>
      <c r="G6116" t="s">
        <v>13221</v>
      </c>
      <c r="H6116" t="s">
        <v>11149</v>
      </c>
      <c r="I6116" t="s">
        <v>265</v>
      </c>
      <c r="J6116" s="25">
        <v>46062</v>
      </c>
      <c r="K6116" s="25">
        <v>46062</v>
      </c>
      <c r="L6116" t="s">
        <v>6337</v>
      </c>
      <c r="M6116" t="s">
        <v>964</v>
      </c>
      <c r="N6116" t="s">
        <v>258</v>
      </c>
      <c r="O6116" t="s">
        <v>6302</v>
      </c>
    </row>
    <row r="6117" spans="1:15" x14ac:dyDescent="0.25">
      <c r="A6117">
        <v>5318</v>
      </c>
      <c r="B6117" t="s">
        <v>13151</v>
      </c>
      <c r="C6117" t="s">
        <v>966</v>
      </c>
      <c r="D6117" t="s">
        <v>967</v>
      </c>
      <c r="E6117">
        <v>60</v>
      </c>
      <c r="F6117">
        <v>12</v>
      </c>
      <c r="G6117" t="s">
        <v>13222</v>
      </c>
      <c r="H6117" t="s">
        <v>11149</v>
      </c>
      <c r="I6117" t="s">
        <v>265</v>
      </c>
      <c r="J6117" s="25">
        <v>46062</v>
      </c>
      <c r="K6117" s="25">
        <v>46062</v>
      </c>
      <c r="L6117" t="s">
        <v>6337</v>
      </c>
      <c r="M6117" t="s">
        <v>964</v>
      </c>
      <c r="N6117" t="s">
        <v>258</v>
      </c>
      <c r="O6117" t="s">
        <v>6302</v>
      </c>
    </row>
    <row r="6118" spans="1:15" x14ac:dyDescent="0.25">
      <c r="A6118">
        <v>5319</v>
      </c>
      <c r="B6118" t="s">
        <v>13151</v>
      </c>
      <c r="C6118" t="s">
        <v>966</v>
      </c>
      <c r="D6118" t="s">
        <v>967</v>
      </c>
      <c r="E6118">
        <v>60</v>
      </c>
      <c r="F6118">
        <v>12</v>
      </c>
      <c r="G6118" t="s">
        <v>13223</v>
      </c>
      <c r="H6118" t="s">
        <v>11149</v>
      </c>
      <c r="I6118" t="s">
        <v>265</v>
      </c>
      <c r="J6118" s="25">
        <v>46062</v>
      </c>
      <c r="K6118" s="25">
        <v>46062</v>
      </c>
      <c r="L6118" t="s">
        <v>6337</v>
      </c>
      <c r="M6118" t="s">
        <v>964</v>
      </c>
      <c r="N6118" t="s">
        <v>258</v>
      </c>
      <c r="O6118" t="s">
        <v>6302</v>
      </c>
    </row>
    <row r="6119" spans="1:15" x14ac:dyDescent="0.25">
      <c r="A6119">
        <v>5320</v>
      </c>
      <c r="B6119" t="s">
        <v>13151</v>
      </c>
      <c r="C6119" t="s">
        <v>966</v>
      </c>
      <c r="D6119" t="s">
        <v>967</v>
      </c>
      <c r="E6119">
        <v>60</v>
      </c>
      <c r="F6119">
        <v>12</v>
      </c>
      <c r="G6119" t="s">
        <v>13224</v>
      </c>
      <c r="H6119" t="s">
        <v>11149</v>
      </c>
      <c r="I6119" t="s">
        <v>265</v>
      </c>
      <c r="J6119" s="25">
        <v>46062</v>
      </c>
      <c r="K6119" s="25">
        <v>46062</v>
      </c>
      <c r="L6119" t="s">
        <v>6337</v>
      </c>
      <c r="M6119" t="s">
        <v>964</v>
      </c>
      <c r="N6119" t="s">
        <v>258</v>
      </c>
      <c r="O6119" t="s">
        <v>6302</v>
      </c>
    </row>
    <row r="6120" spans="1:15" x14ac:dyDescent="0.25">
      <c r="A6120">
        <v>5321</v>
      </c>
      <c r="B6120" t="s">
        <v>13151</v>
      </c>
      <c r="C6120" t="s">
        <v>966</v>
      </c>
      <c r="D6120" t="s">
        <v>967</v>
      </c>
      <c r="E6120">
        <v>60</v>
      </c>
      <c r="F6120">
        <v>12</v>
      </c>
      <c r="G6120" t="s">
        <v>13225</v>
      </c>
      <c r="H6120" t="s">
        <v>11149</v>
      </c>
      <c r="I6120" t="s">
        <v>265</v>
      </c>
      <c r="J6120" s="25">
        <v>46062</v>
      </c>
      <c r="K6120" s="25">
        <v>46062</v>
      </c>
      <c r="L6120" t="s">
        <v>6337</v>
      </c>
      <c r="M6120" t="s">
        <v>964</v>
      </c>
      <c r="N6120" t="s">
        <v>258</v>
      </c>
      <c r="O6120" t="s">
        <v>6302</v>
      </c>
    </row>
    <row r="6121" spans="1:15" x14ac:dyDescent="0.25">
      <c r="A6121">
        <v>5322</v>
      </c>
      <c r="B6121" t="s">
        <v>13151</v>
      </c>
      <c r="C6121" t="s">
        <v>966</v>
      </c>
      <c r="D6121" t="s">
        <v>967</v>
      </c>
      <c r="E6121">
        <v>60</v>
      </c>
      <c r="F6121">
        <v>12</v>
      </c>
      <c r="G6121" t="s">
        <v>13226</v>
      </c>
      <c r="H6121" t="s">
        <v>11149</v>
      </c>
      <c r="I6121" t="s">
        <v>265</v>
      </c>
      <c r="J6121" s="25">
        <v>46062</v>
      </c>
      <c r="K6121" s="25">
        <v>46062</v>
      </c>
      <c r="L6121" t="s">
        <v>6337</v>
      </c>
      <c r="M6121" t="s">
        <v>964</v>
      </c>
      <c r="N6121" t="s">
        <v>258</v>
      </c>
      <c r="O6121" t="s">
        <v>6302</v>
      </c>
    </row>
    <row r="6122" spans="1:15" x14ac:dyDescent="0.25">
      <c r="A6122">
        <v>5323</v>
      </c>
      <c r="B6122" t="s">
        <v>13151</v>
      </c>
      <c r="C6122" t="s">
        <v>966</v>
      </c>
      <c r="D6122" t="s">
        <v>967</v>
      </c>
      <c r="E6122">
        <v>60</v>
      </c>
      <c r="F6122">
        <v>12</v>
      </c>
      <c r="G6122" t="s">
        <v>13227</v>
      </c>
      <c r="H6122" t="s">
        <v>11149</v>
      </c>
      <c r="I6122" t="s">
        <v>265</v>
      </c>
      <c r="J6122" s="25">
        <v>46062</v>
      </c>
      <c r="K6122" s="25">
        <v>46062</v>
      </c>
      <c r="L6122" t="s">
        <v>6337</v>
      </c>
      <c r="M6122" t="s">
        <v>964</v>
      </c>
      <c r="N6122" t="s">
        <v>258</v>
      </c>
      <c r="O6122" t="s">
        <v>6302</v>
      </c>
    </row>
    <row r="6123" spans="1:15" x14ac:dyDescent="0.25">
      <c r="A6123">
        <v>5324</v>
      </c>
      <c r="B6123" t="s">
        <v>13151</v>
      </c>
      <c r="C6123" t="s">
        <v>966</v>
      </c>
      <c r="D6123" t="s">
        <v>967</v>
      </c>
      <c r="E6123">
        <v>60</v>
      </c>
      <c r="F6123">
        <v>12</v>
      </c>
      <c r="G6123" t="s">
        <v>13228</v>
      </c>
      <c r="H6123" t="s">
        <v>11149</v>
      </c>
      <c r="I6123" t="s">
        <v>265</v>
      </c>
      <c r="J6123" s="25">
        <v>46062</v>
      </c>
      <c r="K6123" s="25">
        <v>46062</v>
      </c>
      <c r="L6123" t="s">
        <v>6337</v>
      </c>
      <c r="M6123" t="s">
        <v>964</v>
      </c>
      <c r="N6123" t="s">
        <v>258</v>
      </c>
      <c r="O6123" t="s">
        <v>6302</v>
      </c>
    </row>
    <row r="6124" spans="1:15" x14ac:dyDescent="0.25">
      <c r="A6124">
        <v>5325</v>
      </c>
      <c r="B6124" t="s">
        <v>13151</v>
      </c>
      <c r="C6124" t="s">
        <v>966</v>
      </c>
      <c r="D6124" t="s">
        <v>967</v>
      </c>
      <c r="E6124">
        <v>60</v>
      </c>
      <c r="F6124">
        <v>12</v>
      </c>
      <c r="G6124" t="s">
        <v>13229</v>
      </c>
      <c r="H6124" t="s">
        <v>11149</v>
      </c>
      <c r="I6124" t="s">
        <v>265</v>
      </c>
      <c r="J6124" s="25">
        <v>46062</v>
      </c>
      <c r="K6124" s="25">
        <v>46062</v>
      </c>
      <c r="L6124" t="s">
        <v>6337</v>
      </c>
      <c r="M6124" t="s">
        <v>964</v>
      </c>
      <c r="N6124" t="s">
        <v>258</v>
      </c>
      <c r="O6124" t="s">
        <v>6302</v>
      </c>
    </row>
    <row r="6125" spans="1:15" x14ac:dyDescent="0.25">
      <c r="A6125">
        <v>5326</v>
      </c>
      <c r="B6125" t="s">
        <v>13151</v>
      </c>
      <c r="C6125" t="s">
        <v>966</v>
      </c>
      <c r="D6125" t="s">
        <v>967</v>
      </c>
      <c r="E6125">
        <v>60</v>
      </c>
      <c r="F6125">
        <v>12</v>
      </c>
      <c r="G6125" t="s">
        <v>13230</v>
      </c>
      <c r="H6125" t="s">
        <v>11149</v>
      </c>
      <c r="I6125" t="s">
        <v>265</v>
      </c>
      <c r="J6125" s="25">
        <v>46062</v>
      </c>
      <c r="K6125" s="25">
        <v>46062</v>
      </c>
      <c r="L6125" t="s">
        <v>6337</v>
      </c>
      <c r="M6125" t="s">
        <v>964</v>
      </c>
      <c r="N6125" t="s">
        <v>258</v>
      </c>
      <c r="O6125" t="s">
        <v>6302</v>
      </c>
    </row>
    <row r="6126" spans="1:15" x14ac:dyDescent="0.25">
      <c r="A6126">
        <v>5327</v>
      </c>
      <c r="B6126" t="s">
        <v>13151</v>
      </c>
      <c r="C6126" t="s">
        <v>966</v>
      </c>
      <c r="D6126" t="s">
        <v>967</v>
      </c>
      <c r="E6126">
        <v>60</v>
      </c>
      <c r="F6126">
        <v>12</v>
      </c>
      <c r="G6126" t="s">
        <v>13231</v>
      </c>
      <c r="H6126" t="s">
        <v>11149</v>
      </c>
      <c r="I6126" t="s">
        <v>265</v>
      </c>
      <c r="J6126" s="25">
        <v>46062</v>
      </c>
      <c r="K6126" s="25">
        <v>46062</v>
      </c>
      <c r="L6126" t="s">
        <v>6337</v>
      </c>
      <c r="M6126" t="s">
        <v>964</v>
      </c>
      <c r="N6126" t="s">
        <v>258</v>
      </c>
      <c r="O6126" t="s">
        <v>6302</v>
      </c>
    </row>
    <row r="6127" spans="1:15" x14ac:dyDescent="0.25">
      <c r="A6127">
        <v>5335</v>
      </c>
      <c r="B6127" t="s">
        <v>13103</v>
      </c>
      <c r="C6127" t="s">
        <v>966</v>
      </c>
      <c r="D6127" t="s">
        <v>967</v>
      </c>
      <c r="E6127">
        <v>60</v>
      </c>
      <c r="F6127">
        <v>12</v>
      </c>
      <c r="G6127" t="s">
        <v>13232</v>
      </c>
      <c r="H6127" t="s">
        <v>11149</v>
      </c>
      <c r="I6127" t="s">
        <v>265</v>
      </c>
      <c r="J6127" s="25">
        <v>46062</v>
      </c>
      <c r="K6127" s="25">
        <v>46062</v>
      </c>
      <c r="L6127" t="s">
        <v>6337</v>
      </c>
      <c r="M6127" t="s">
        <v>964</v>
      </c>
      <c r="N6127" t="s">
        <v>258</v>
      </c>
      <c r="O6127" t="s">
        <v>6302</v>
      </c>
    </row>
    <row r="6128" spans="1:15" x14ac:dyDescent="0.25">
      <c r="A6128">
        <v>5336</v>
      </c>
      <c r="B6128" t="s">
        <v>13103</v>
      </c>
      <c r="C6128" t="s">
        <v>966</v>
      </c>
      <c r="D6128" t="s">
        <v>967</v>
      </c>
      <c r="E6128">
        <v>60</v>
      </c>
      <c r="F6128">
        <v>12</v>
      </c>
      <c r="G6128" t="s">
        <v>13233</v>
      </c>
      <c r="H6128" t="s">
        <v>11149</v>
      </c>
      <c r="I6128" t="s">
        <v>265</v>
      </c>
      <c r="J6128" s="25">
        <v>46062</v>
      </c>
      <c r="K6128" s="25">
        <v>46062</v>
      </c>
      <c r="L6128" t="s">
        <v>6337</v>
      </c>
      <c r="M6128" t="s">
        <v>964</v>
      </c>
      <c r="N6128" t="s">
        <v>258</v>
      </c>
      <c r="O6128" t="s">
        <v>6302</v>
      </c>
    </row>
    <row r="6129" spans="1:15" x14ac:dyDescent="0.25">
      <c r="A6129">
        <v>5328</v>
      </c>
      <c r="B6129" t="s">
        <v>13151</v>
      </c>
      <c r="C6129" t="s">
        <v>966</v>
      </c>
      <c r="D6129" t="s">
        <v>967</v>
      </c>
      <c r="E6129">
        <v>60</v>
      </c>
      <c r="F6129">
        <v>12</v>
      </c>
      <c r="G6129" t="s">
        <v>13234</v>
      </c>
      <c r="H6129" t="s">
        <v>11149</v>
      </c>
      <c r="I6129" t="s">
        <v>265</v>
      </c>
      <c r="J6129" s="25">
        <v>46062</v>
      </c>
      <c r="K6129" s="25">
        <v>46062</v>
      </c>
      <c r="L6129" t="s">
        <v>6337</v>
      </c>
      <c r="M6129" t="s">
        <v>964</v>
      </c>
      <c r="N6129" t="s">
        <v>258</v>
      </c>
      <c r="O6129" t="s">
        <v>6302</v>
      </c>
    </row>
    <row r="6130" spans="1:15" x14ac:dyDescent="0.25">
      <c r="A6130">
        <v>5329</v>
      </c>
      <c r="B6130" t="s">
        <v>13151</v>
      </c>
      <c r="C6130" t="s">
        <v>966</v>
      </c>
      <c r="D6130" t="s">
        <v>967</v>
      </c>
      <c r="E6130">
        <v>60</v>
      </c>
      <c r="F6130">
        <v>12</v>
      </c>
      <c r="G6130" t="s">
        <v>13235</v>
      </c>
      <c r="H6130" t="s">
        <v>11149</v>
      </c>
      <c r="I6130" t="s">
        <v>265</v>
      </c>
      <c r="J6130" s="25">
        <v>46062</v>
      </c>
      <c r="K6130" s="25">
        <v>46062</v>
      </c>
      <c r="L6130" t="s">
        <v>6337</v>
      </c>
      <c r="M6130" t="s">
        <v>964</v>
      </c>
      <c r="N6130" t="s">
        <v>258</v>
      </c>
      <c r="O6130" t="s">
        <v>6302</v>
      </c>
    </row>
    <row r="6131" spans="1:15" x14ac:dyDescent="0.25">
      <c r="A6131">
        <v>5330</v>
      </c>
      <c r="B6131" t="s">
        <v>13151</v>
      </c>
      <c r="C6131" t="s">
        <v>966</v>
      </c>
      <c r="D6131" t="s">
        <v>967</v>
      </c>
      <c r="E6131">
        <v>60</v>
      </c>
      <c r="F6131">
        <v>12</v>
      </c>
      <c r="G6131" t="s">
        <v>13236</v>
      </c>
      <c r="H6131" t="s">
        <v>11149</v>
      </c>
      <c r="I6131" t="s">
        <v>265</v>
      </c>
      <c r="J6131" s="25">
        <v>46062</v>
      </c>
      <c r="K6131" s="25">
        <v>46062</v>
      </c>
      <c r="L6131" t="s">
        <v>6337</v>
      </c>
      <c r="M6131" t="s">
        <v>964</v>
      </c>
      <c r="N6131" t="s">
        <v>258</v>
      </c>
      <c r="O6131" t="s">
        <v>6302</v>
      </c>
    </row>
    <row r="6132" spans="1:15" x14ac:dyDescent="0.25">
      <c r="A6132">
        <v>5331</v>
      </c>
      <c r="B6132" t="s">
        <v>13151</v>
      </c>
      <c r="C6132" t="s">
        <v>966</v>
      </c>
      <c r="D6132" t="s">
        <v>967</v>
      </c>
      <c r="E6132">
        <v>60</v>
      </c>
      <c r="F6132">
        <v>12</v>
      </c>
      <c r="G6132" t="s">
        <v>13237</v>
      </c>
      <c r="H6132" t="s">
        <v>11149</v>
      </c>
      <c r="I6132" t="s">
        <v>265</v>
      </c>
      <c r="J6132" s="25">
        <v>46062</v>
      </c>
      <c r="K6132" s="25">
        <v>46062</v>
      </c>
      <c r="L6132" t="s">
        <v>6337</v>
      </c>
      <c r="M6132" t="s">
        <v>964</v>
      </c>
      <c r="N6132" t="s">
        <v>258</v>
      </c>
      <c r="O6132" t="s">
        <v>6302</v>
      </c>
    </row>
    <row r="6133" spans="1:15" x14ac:dyDescent="0.25">
      <c r="A6133">
        <v>5332</v>
      </c>
      <c r="B6133" t="s">
        <v>13151</v>
      </c>
      <c r="C6133" t="s">
        <v>966</v>
      </c>
      <c r="D6133" t="s">
        <v>967</v>
      </c>
      <c r="E6133">
        <v>60</v>
      </c>
      <c r="F6133">
        <v>12</v>
      </c>
      <c r="G6133" t="s">
        <v>13238</v>
      </c>
      <c r="H6133" t="s">
        <v>11149</v>
      </c>
      <c r="I6133" t="s">
        <v>265</v>
      </c>
      <c r="J6133" s="25">
        <v>46062</v>
      </c>
      <c r="K6133" s="25">
        <v>46062</v>
      </c>
      <c r="L6133" t="s">
        <v>6337</v>
      </c>
      <c r="M6133" t="s">
        <v>964</v>
      </c>
      <c r="N6133" t="s">
        <v>258</v>
      </c>
      <c r="O6133" t="s">
        <v>6302</v>
      </c>
    </row>
    <row r="6134" spans="1:15" x14ac:dyDescent="0.25">
      <c r="A6134">
        <v>5352</v>
      </c>
      <c r="B6134" t="s">
        <v>13100</v>
      </c>
      <c r="C6134" t="s">
        <v>966</v>
      </c>
      <c r="D6134" t="s">
        <v>967</v>
      </c>
      <c r="E6134">
        <v>60</v>
      </c>
      <c r="F6134">
        <v>12</v>
      </c>
      <c r="G6134" t="s">
        <v>13239</v>
      </c>
      <c r="H6134" t="s">
        <v>11149</v>
      </c>
      <c r="I6134" t="s">
        <v>265</v>
      </c>
      <c r="J6134" s="25">
        <v>46062</v>
      </c>
      <c r="K6134" s="25">
        <v>46062</v>
      </c>
      <c r="L6134" t="s">
        <v>6337</v>
      </c>
      <c r="M6134" t="s">
        <v>964</v>
      </c>
      <c r="N6134" t="s">
        <v>258</v>
      </c>
      <c r="O6134" t="s">
        <v>6302</v>
      </c>
    </row>
    <row r="6135" spans="1:15" x14ac:dyDescent="0.25">
      <c r="A6135">
        <v>5353</v>
      </c>
      <c r="B6135" t="s">
        <v>13100</v>
      </c>
      <c r="C6135" t="s">
        <v>966</v>
      </c>
      <c r="D6135" t="s">
        <v>967</v>
      </c>
      <c r="E6135">
        <v>60</v>
      </c>
      <c r="F6135">
        <v>12</v>
      </c>
      <c r="G6135" t="s">
        <v>13240</v>
      </c>
      <c r="H6135" t="s">
        <v>11149</v>
      </c>
      <c r="I6135" t="s">
        <v>265</v>
      </c>
      <c r="J6135" s="25">
        <v>46062</v>
      </c>
      <c r="K6135" s="25">
        <v>46062</v>
      </c>
      <c r="L6135" t="s">
        <v>6337</v>
      </c>
      <c r="M6135" t="s">
        <v>964</v>
      </c>
      <c r="N6135" t="s">
        <v>258</v>
      </c>
      <c r="O6135" t="s">
        <v>6302</v>
      </c>
    </row>
    <row r="6136" spans="1:15" x14ac:dyDescent="0.25">
      <c r="A6136">
        <v>5354</v>
      </c>
      <c r="B6136" t="s">
        <v>13100</v>
      </c>
      <c r="C6136" t="s">
        <v>966</v>
      </c>
      <c r="D6136" t="s">
        <v>967</v>
      </c>
      <c r="E6136">
        <v>60</v>
      </c>
      <c r="F6136">
        <v>12</v>
      </c>
      <c r="G6136" t="s">
        <v>13241</v>
      </c>
      <c r="H6136" t="s">
        <v>11149</v>
      </c>
      <c r="I6136" t="s">
        <v>265</v>
      </c>
      <c r="J6136" s="25">
        <v>46062</v>
      </c>
      <c r="K6136" s="25">
        <v>46062</v>
      </c>
      <c r="L6136" t="s">
        <v>6337</v>
      </c>
      <c r="M6136" t="s">
        <v>964</v>
      </c>
      <c r="N6136" t="s">
        <v>258</v>
      </c>
      <c r="O6136" t="s">
        <v>6302</v>
      </c>
    </row>
    <row r="6137" spans="1:15" x14ac:dyDescent="0.25">
      <c r="A6137">
        <v>5179</v>
      </c>
      <c r="B6137" t="s">
        <v>13242</v>
      </c>
      <c r="C6137" t="s">
        <v>966</v>
      </c>
      <c r="D6137" t="s">
        <v>967</v>
      </c>
      <c r="E6137">
        <v>60</v>
      </c>
      <c r="F6137">
        <v>12</v>
      </c>
      <c r="G6137" t="s">
        <v>13243</v>
      </c>
      <c r="H6137" t="s">
        <v>9352</v>
      </c>
      <c r="I6137" t="s">
        <v>265</v>
      </c>
      <c r="J6137" s="25">
        <v>46063</v>
      </c>
      <c r="K6137" s="25">
        <v>46063</v>
      </c>
      <c r="L6137" t="s">
        <v>7736</v>
      </c>
      <c r="M6137" t="s">
        <v>964</v>
      </c>
      <c r="N6137" t="s">
        <v>258</v>
      </c>
      <c r="O6137" t="s">
        <v>6302</v>
      </c>
    </row>
    <row r="6138" spans="1:15" x14ac:dyDescent="0.25">
      <c r="A6138">
        <v>5180</v>
      </c>
      <c r="B6138" t="s">
        <v>13242</v>
      </c>
      <c r="C6138" t="s">
        <v>966</v>
      </c>
      <c r="D6138" t="s">
        <v>967</v>
      </c>
      <c r="E6138">
        <v>60</v>
      </c>
      <c r="F6138">
        <v>12</v>
      </c>
      <c r="G6138" t="s">
        <v>13244</v>
      </c>
      <c r="H6138" t="s">
        <v>9352</v>
      </c>
      <c r="I6138" t="s">
        <v>265</v>
      </c>
      <c r="J6138" s="25">
        <v>46063</v>
      </c>
      <c r="K6138" s="25">
        <v>46063</v>
      </c>
      <c r="L6138" t="s">
        <v>7736</v>
      </c>
      <c r="M6138" t="s">
        <v>964</v>
      </c>
      <c r="N6138" t="s">
        <v>258</v>
      </c>
      <c r="O6138" t="s">
        <v>6302</v>
      </c>
    </row>
    <row r="6139" spans="1:15" x14ac:dyDescent="0.25">
      <c r="A6139">
        <v>5223</v>
      </c>
      <c r="B6139" t="s">
        <v>13245</v>
      </c>
      <c r="C6139" t="s">
        <v>966</v>
      </c>
      <c r="D6139" t="s">
        <v>967</v>
      </c>
      <c r="E6139">
        <v>60</v>
      </c>
      <c r="F6139">
        <v>12</v>
      </c>
      <c r="G6139" t="s">
        <v>13246</v>
      </c>
      <c r="H6139" t="s">
        <v>9352</v>
      </c>
      <c r="I6139" t="s">
        <v>265</v>
      </c>
      <c r="J6139" s="25">
        <v>46063</v>
      </c>
      <c r="K6139" s="25">
        <v>46063</v>
      </c>
      <c r="L6139" t="s">
        <v>7736</v>
      </c>
      <c r="M6139" t="s">
        <v>964</v>
      </c>
      <c r="N6139" t="s">
        <v>258</v>
      </c>
      <c r="O6139" t="s">
        <v>6302</v>
      </c>
    </row>
    <row r="6140" spans="1:15" x14ac:dyDescent="0.25">
      <c r="A6140">
        <v>5181</v>
      </c>
      <c r="B6140" t="s">
        <v>13242</v>
      </c>
      <c r="C6140" t="s">
        <v>966</v>
      </c>
      <c r="D6140" t="s">
        <v>967</v>
      </c>
      <c r="E6140">
        <v>60</v>
      </c>
      <c r="F6140">
        <v>12</v>
      </c>
      <c r="G6140" t="s">
        <v>13247</v>
      </c>
      <c r="H6140" t="s">
        <v>9352</v>
      </c>
      <c r="I6140" t="s">
        <v>265</v>
      </c>
      <c r="J6140" s="25">
        <v>46063</v>
      </c>
      <c r="K6140" s="25">
        <v>46063</v>
      </c>
      <c r="L6140" t="s">
        <v>7736</v>
      </c>
      <c r="M6140" t="s">
        <v>964</v>
      </c>
      <c r="N6140" t="s">
        <v>258</v>
      </c>
      <c r="O6140" t="s">
        <v>6302</v>
      </c>
    </row>
    <row r="6141" spans="1:15" x14ac:dyDescent="0.25">
      <c r="A6141">
        <v>5224</v>
      </c>
      <c r="B6141" t="s">
        <v>13245</v>
      </c>
      <c r="C6141" t="s">
        <v>966</v>
      </c>
      <c r="D6141" t="s">
        <v>967</v>
      </c>
      <c r="E6141">
        <v>60</v>
      </c>
      <c r="F6141">
        <v>12</v>
      </c>
      <c r="G6141" t="s">
        <v>13248</v>
      </c>
      <c r="H6141" t="s">
        <v>9352</v>
      </c>
      <c r="I6141" t="s">
        <v>265</v>
      </c>
      <c r="J6141" s="25">
        <v>46063</v>
      </c>
      <c r="K6141" s="25">
        <v>46063</v>
      </c>
      <c r="L6141" t="s">
        <v>7736</v>
      </c>
      <c r="M6141" t="s">
        <v>964</v>
      </c>
      <c r="N6141" t="s">
        <v>258</v>
      </c>
      <c r="O6141" t="s">
        <v>6302</v>
      </c>
    </row>
    <row r="6142" spans="1:15" x14ac:dyDescent="0.25">
      <c r="A6142">
        <v>5182</v>
      </c>
      <c r="B6142" t="s">
        <v>13242</v>
      </c>
      <c r="C6142" t="s">
        <v>966</v>
      </c>
      <c r="D6142" t="s">
        <v>967</v>
      </c>
      <c r="E6142">
        <v>60</v>
      </c>
      <c r="F6142">
        <v>12</v>
      </c>
      <c r="G6142" t="s">
        <v>13249</v>
      </c>
      <c r="H6142" t="s">
        <v>9352</v>
      </c>
      <c r="I6142" t="s">
        <v>265</v>
      </c>
      <c r="J6142" s="25">
        <v>46063</v>
      </c>
      <c r="K6142" s="25">
        <v>46063</v>
      </c>
      <c r="L6142" t="s">
        <v>7736</v>
      </c>
      <c r="M6142" t="s">
        <v>964</v>
      </c>
      <c r="N6142" t="s">
        <v>258</v>
      </c>
      <c r="O6142" t="s">
        <v>6302</v>
      </c>
    </row>
    <row r="6143" spans="1:15" x14ac:dyDescent="0.25">
      <c r="A6143">
        <v>5183</v>
      </c>
      <c r="B6143" t="s">
        <v>13242</v>
      </c>
      <c r="C6143" t="s">
        <v>966</v>
      </c>
      <c r="D6143" t="s">
        <v>967</v>
      </c>
      <c r="E6143">
        <v>60</v>
      </c>
      <c r="F6143">
        <v>12</v>
      </c>
      <c r="G6143" t="s">
        <v>13250</v>
      </c>
      <c r="H6143" t="s">
        <v>9352</v>
      </c>
      <c r="I6143" t="s">
        <v>265</v>
      </c>
      <c r="J6143" s="25">
        <v>46063</v>
      </c>
      <c r="K6143" s="25">
        <v>46063</v>
      </c>
      <c r="L6143" t="s">
        <v>7736</v>
      </c>
      <c r="M6143" t="s">
        <v>964</v>
      </c>
      <c r="N6143" t="s">
        <v>258</v>
      </c>
      <c r="O6143" t="s">
        <v>6302</v>
      </c>
    </row>
    <row r="6144" spans="1:15" x14ac:dyDescent="0.25">
      <c r="A6144">
        <v>5212</v>
      </c>
      <c r="B6144" t="s">
        <v>13251</v>
      </c>
      <c r="C6144" t="s">
        <v>966</v>
      </c>
      <c r="D6144" t="s">
        <v>967</v>
      </c>
      <c r="E6144">
        <v>60</v>
      </c>
      <c r="F6144">
        <v>12</v>
      </c>
      <c r="G6144" t="s">
        <v>13252</v>
      </c>
      <c r="H6144" t="s">
        <v>9352</v>
      </c>
      <c r="I6144" t="s">
        <v>265</v>
      </c>
      <c r="J6144" s="25">
        <v>46063</v>
      </c>
      <c r="K6144" s="25">
        <v>46063</v>
      </c>
      <c r="L6144" t="s">
        <v>7736</v>
      </c>
      <c r="M6144" t="s">
        <v>964</v>
      </c>
      <c r="N6144" t="s">
        <v>258</v>
      </c>
      <c r="O6144" t="s">
        <v>6302</v>
      </c>
    </row>
    <row r="6145" spans="1:15" x14ac:dyDescent="0.25">
      <c r="A6145">
        <v>5184</v>
      </c>
      <c r="B6145" t="s">
        <v>13242</v>
      </c>
      <c r="C6145" t="s">
        <v>966</v>
      </c>
      <c r="D6145" t="s">
        <v>967</v>
      </c>
      <c r="E6145">
        <v>60</v>
      </c>
      <c r="F6145">
        <v>12</v>
      </c>
      <c r="G6145" t="s">
        <v>13253</v>
      </c>
      <c r="H6145" t="s">
        <v>9352</v>
      </c>
      <c r="I6145" t="s">
        <v>265</v>
      </c>
      <c r="J6145" s="25">
        <v>46063</v>
      </c>
      <c r="K6145" s="25">
        <v>46063</v>
      </c>
      <c r="L6145" t="s">
        <v>7736</v>
      </c>
      <c r="M6145" t="s">
        <v>964</v>
      </c>
      <c r="N6145" t="s">
        <v>258</v>
      </c>
      <c r="O6145" t="s">
        <v>6302</v>
      </c>
    </row>
    <row r="6146" spans="1:15" x14ac:dyDescent="0.25">
      <c r="A6146">
        <v>5213</v>
      </c>
      <c r="B6146" t="s">
        <v>13251</v>
      </c>
      <c r="C6146" t="s">
        <v>966</v>
      </c>
      <c r="D6146" t="s">
        <v>967</v>
      </c>
      <c r="E6146">
        <v>60</v>
      </c>
      <c r="F6146">
        <v>12</v>
      </c>
      <c r="G6146" t="s">
        <v>13254</v>
      </c>
      <c r="H6146" t="s">
        <v>9352</v>
      </c>
      <c r="I6146" t="s">
        <v>265</v>
      </c>
      <c r="J6146" s="25">
        <v>46063</v>
      </c>
      <c r="K6146" s="25">
        <v>46063</v>
      </c>
      <c r="L6146" t="s">
        <v>7736</v>
      </c>
      <c r="M6146" t="s">
        <v>964</v>
      </c>
      <c r="N6146" t="s">
        <v>258</v>
      </c>
      <c r="O6146" t="s">
        <v>6302</v>
      </c>
    </row>
    <row r="6147" spans="1:15" x14ac:dyDescent="0.25">
      <c r="A6147">
        <v>5201</v>
      </c>
      <c r="B6147" t="s">
        <v>13255</v>
      </c>
      <c r="C6147" t="s">
        <v>966</v>
      </c>
      <c r="D6147" t="s">
        <v>967</v>
      </c>
      <c r="E6147">
        <v>60</v>
      </c>
      <c r="F6147">
        <v>12</v>
      </c>
      <c r="G6147" t="s">
        <v>13256</v>
      </c>
      <c r="H6147" t="s">
        <v>9352</v>
      </c>
      <c r="I6147" t="s">
        <v>265</v>
      </c>
      <c r="J6147" s="25">
        <v>46063</v>
      </c>
      <c r="K6147" s="25">
        <v>46063</v>
      </c>
      <c r="L6147" t="s">
        <v>7736</v>
      </c>
      <c r="M6147" t="s">
        <v>964</v>
      </c>
      <c r="N6147" t="s">
        <v>258</v>
      </c>
      <c r="O6147" t="s">
        <v>6302</v>
      </c>
    </row>
    <row r="6148" spans="1:15" x14ac:dyDescent="0.25">
      <c r="A6148">
        <v>5240</v>
      </c>
      <c r="B6148" t="s">
        <v>13257</v>
      </c>
      <c r="C6148" t="s">
        <v>966</v>
      </c>
      <c r="D6148" t="s">
        <v>967</v>
      </c>
      <c r="E6148">
        <v>60</v>
      </c>
      <c r="F6148">
        <v>12</v>
      </c>
      <c r="G6148" t="s">
        <v>13258</v>
      </c>
      <c r="H6148" t="s">
        <v>9352</v>
      </c>
      <c r="I6148" t="s">
        <v>265</v>
      </c>
      <c r="J6148" s="25">
        <v>46063</v>
      </c>
      <c r="K6148" s="25">
        <v>46063</v>
      </c>
      <c r="L6148" t="s">
        <v>7736</v>
      </c>
      <c r="M6148" t="s">
        <v>964</v>
      </c>
      <c r="N6148" t="s">
        <v>258</v>
      </c>
      <c r="O6148" t="s">
        <v>6302</v>
      </c>
    </row>
    <row r="6149" spans="1:15" x14ac:dyDescent="0.25">
      <c r="A6149">
        <v>5202</v>
      </c>
      <c r="B6149" t="s">
        <v>13255</v>
      </c>
      <c r="C6149" t="s">
        <v>966</v>
      </c>
      <c r="D6149" t="s">
        <v>967</v>
      </c>
      <c r="E6149">
        <v>60</v>
      </c>
      <c r="F6149">
        <v>12</v>
      </c>
      <c r="G6149" t="s">
        <v>13259</v>
      </c>
      <c r="H6149" t="s">
        <v>9352</v>
      </c>
      <c r="I6149" t="s">
        <v>265</v>
      </c>
      <c r="J6149" s="25">
        <v>46063</v>
      </c>
      <c r="K6149" s="25">
        <v>46063</v>
      </c>
      <c r="L6149" t="s">
        <v>7736</v>
      </c>
      <c r="M6149" t="s">
        <v>964</v>
      </c>
      <c r="N6149" t="s">
        <v>258</v>
      </c>
      <c r="O6149" t="s">
        <v>6302</v>
      </c>
    </row>
    <row r="6150" spans="1:15" x14ac:dyDescent="0.25">
      <c r="A6150">
        <v>5203</v>
      </c>
      <c r="B6150" t="s">
        <v>13255</v>
      </c>
      <c r="C6150" t="s">
        <v>966</v>
      </c>
      <c r="D6150" t="s">
        <v>967</v>
      </c>
      <c r="E6150">
        <v>60</v>
      </c>
      <c r="F6150">
        <v>12</v>
      </c>
      <c r="G6150" t="s">
        <v>13260</v>
      </c>
      <c r="H6150" t="s">
        <v>9352</v>
      </c>
      <c r="I6150" t="s">
        <v>265</v>
      </c>
      <c r="J6150" s="25">
        <v>46063</v>
      </c>
      <c r="K6150" s="25">
        <v>46063</v>
      </c>
      <c r="L6150" t="s">
        <v>7736</v>
      </c>
      <c r="M6150" t="s">
        <v>964</v>
      </c>
      <c r="N6150" t="s">
        <v>258</v>
      </c>
      <c r="O6150" t="s">
        <v>6302</v>
      </c>
    </row>
    <row r="6151" spans="1:15" x14ac:dyDescent="0.25">
      <c r="A6151">
        <v>5204</v>
      </c>
      <c r="B6151" t="s">
        <v>13255</v>
      </c>
      <c r="C6151" t="s">
        <v>966</v>
      </c>
      <c r="D6151" t="s">
        <v>967</v>
      </c>
      <c r="E6151">
        <v>60</v>
      </c>
      <c r="F6151">
        <v>12</v>
      </c>
      <c r="G6151" t="s">
        <v>13261</v>
      </c>
      <c r="H6151" t="s">
        <v>9352</v>
      </c>
      <c r="I6151" t="s">
        <v>265</v>
      </c>
      <c r="J6151" s="25">
        <v>46063</v>
      </c>
      <c r="K6151" s="25">
        <v>46063</v>
      </c>
      <c r="L6151" t="s">
        <v>7736</v>
      </c>
      <c r="M6151" t="s">
        <v>964</v>
      </c>
      <c r="N6151" t="s">
        <v>258</v>
      </c>
      <c r="O6151" t="s">
        <v>6302</v>
      </c>
    </row>
    <row r="6152" spans="1:15" x14ac:dyDescent="0.25">
      <c r="A6152">
        <v>5205</v>
      </c>
      <c r="B6152" t="s">
        <v>13255</v>
      </c>
      <c r="C6152" t="s">
        <v>966</v>
      </c>
      <c r="D6152" t="s">
        <v>967</v>
      </c>
      <c r="E6152">
        <v>60</v>
      </c>
      <c r="F6152">
        <v>12</v>
      </c>
      <c r="G6152" t="s">
        <v>13262</v>
      </c>
      <c r="H6152" t="s">
        <v>9352</v>
      </c>
      <c r="I6152" t="s">
        <v>265</v>
      </c>
      <c r="J6152" s="25">
        <v>46063</v>
      </c>
      <c r="K6152" s="25">
        <v>46063</v>
      </c>
      <c r="L6152" t="s">
        <v>7736</v>
      </c>
      <c r="M6152" t="s">
        <v>964</v>
      </c>
      <c r="N6152" t="s">
        <v>258</v>
      </c>
      <c r="O6152" t="s">
        <v>6302</v>
      </c>
    </row>
    <row r="6153" spans="1:15" x14ac:dyDescent="0.25">
      <c r="A6153">
        <v>5206</v>
      </c>
      <c r="B6153" t="s">
        <v>13255</v>
      </c>
      <c r="C6153" t="s">
        <v>966</v>
      </c>
      <c r="D6153" t="s">
        <v>967</v>
      </c>
      <c r="E6153">
        <v>60</v>
      </c>
      <c r="F6153">
        <v>12</v>
      </c>
      <c r="G6153" t="s">
        <v>13263</v>
      </c>
      <c r="H6153" t="s">
        <v>9352</v>
      </c>
      <c r="I6153" t="s">
        <v>265</v>
      </c>
      <c r="J6153" s="25">
        <v>46063</v>
      </c>
      <c r="K6153" s="25">
        <v>46063</v>
      </c>
      <c r="L6153" t="s">
        <v>7736</v>
      </c>
      <c r="M6153" t="s">
        <v>964</v>
      </c>
      <c r="N6153" t="s">
        <v>258</v>
      </c>
      <c r="O6153" t="s">
        <v>6302</v>
      </c>
    </row>
    <row r="6154" spans="1:15" x14ac:dyDescent="0.25">
      <c r="A6154">
        <v>5232</v>
      </c>
      <c r="B6154" t="s">
        <v>13264</v>
      </c>
      <c r="C6154" t="s">
        <v>966</v>
      </c>
      <c r="D6154" t="s">
        <v>967</v>
      </c>
      <c r="E6154">
        <v>60</v>
      </c>
      <c r="F6154">
        <v>12</v>
      </c>
      <c r="G6154" t="s">
        <v>13265</v>
      </c>
      <c r="H6154" t="s">
        <v>9352</v>
      </c>
      <c r="I6154" t="s">
        <v>265</v>
      </c>
      <c r="J6154" s="25">
        <v>46063</v>
      </c>
      <c r="K6154" s="25">
        <v>46063</v>
      </c>
      <c r="L6154" t="s">
        <v>7736</v>
      </c>
      <c r="M6154" t="s">
        <v>964</v>
      </c>
      <c r="N6154" t="s">
        <v>258</v>
      </c>
      <c r="O6154" t="s">
        <v>6302</v>
      </c>
    </row>
    <row r="6155" spans="1:15" x14ac:dyDescent="0.25">
      <c r="A6155">
        <v>5233</v>
      </c>
      <c r="B6155" t="s">
        <v>13264</v>
      </c>
      <c r="C6155" t="s">
        <v>966</v>
      </c>
      <c r="D6155" t="s">
        <v>967</v>
      </c>
      <c r="E6155">
        <v>60</v>
      </c>
      <c r="F6155">
        <v>12</v>
      </c>
      <c r="G6155" t="s">
        <v>13266</v>
      </c>
      <c r="H6155" t="s">
        <v>9352</v>
      </c>
      <c r="I6155" t="s">
        <v>265</v>
      </c>
      <c r="J6155" s="25">
        <v>46063</v>
      </c>
      <c r="K6155" s="25">
        <v>46063</v>
      </c>
      <c r="L6155" t="s">
        <v>7736</v>
      </c>
      <c r="M6155" t="s">
        <v>964</v>
      </c>
      <c r="N6155" t="s">
        <v>258</v>
      </c>
      <c r="O6155" t="s">
        <v>6302</v>
      </c>
    </row>
    <row r="6156" spans="1:15" x14ac:dyDescent="0.25">
      <c r="A6156">
        <v>5225</v>
      </c>
      <c r="B6156" t="s">
        <v>13245</v>
      </c>
      <c r="C6156" t="s">
        <v>966</v>
      </c>
      <c r="D6156" t="s">
        <v>967</v>
      </c>
      <c r="E6156">
        <v>60</v>
      </c>
      <c r="F6156">
        <v>12</v>
      </c>
      <c r="G6156" t="s">
        <v>13267</v>
      </c>
      <c r="H6156" t="s">
        <v>9352</v>
      </c>
      <c r="I6156" t="s">
        <v>265</v>
      </c>
      <c r="J6156" s="25">
        <v>46063</v>
      </c>
      <c r="K6156" s="25">
        <v>46063</v>
      </c>
      <c r="L6156" t="s">
        <v>7736</v>
      </c>
      <c r="M6156" t="s">
        <v>964</v>
      </c>
      <c r="N6156" t="s">
        <v>258</v>
      </c>
      <c r="O6156" t="s">
        <v>6302</v>
      </c>
    </row>
    <row r="6157" spans="1:15" x14ac:dyDescent="0.25">
      <c r="A6157">
        <v>5234</v>
      </c>
      <c r="B6157" t="s">
        <v>13264</v>
      </c>
      <c r="C6157" t="s">
        <v>966</v>
      </c>
      <c r="D6157" t="s">
        <v>967</v>
      </c>
      <c r="E6157">
        <v>15</v>
      </c>
      <c r="F6157">
        <v>3</v>
      </c>
      <c r="G6157" t="s">
        <v>13268</v>
      </c>
      <c r="H6157" t="s">
        <v>9352</v>
      </c>
      <c r="I6157" t="s">
        <v>265</v>
      </c>
      <c r="J6157" s="25">
        <v>46063</v>
      </c>
      <c r="K6157" s="25">
        <v>46063</v>
      </c>
      <c r="L6157" t="s">
        <v>7736</v>
      </c>
      <c r="M6157" t="s">
        <v>964</v>
      </c>
      <c r="N6157" t="s">
        <v>258</v>
      </c>
      <c r="O6157" t="s">
        <v>6302</v>
      </c>
    </row>
    <row r="6158" spans="1:15" x14ac:dyDescent="0.25">
      <c r="A6158">
        <v>5244</v>
      </c>
      <c r="B6158" t="s">
        <v>13245</v>
      </c>
      <c r="C6158" t="s">
        <v>966</v>
      </c>
      <c r="D6158" t="s">
        <v>967</v>
      </c>
      <c r="E6158">
        <v>60</v>
      </c>
      <c r="F6158">
        <v>12</v>
      </c>
      <c r="G6158" t="s">
        <v>13269</v>
      </c>
      <c r="H6158" t="s">
        <v>11149</v>
      </c>
      <c r="I6158" t="s">
        <v>265</v>
      </c>
      <c r="J6158" s="25">
        <v>46063</v>
      </c>
      <c r="K6158" s="25">
        <v>46063</v>
      </c>
      <c r="L6158" t="s">
        <v>7736</v>
      </c>
      <c r="M6158" t="s">
        <v>964</v>
      </c>
      <c r="N6158" t="s">
        <v>258</v>
      </c>
      <c r="O6158" t="s">
        <v>6302</v>
      </c>
    </row>
    <row r="6159" spans="1:15" x14ac:dyDescent="0.25">
      <c r="A6159">
        <v>5245</v>
      </c>
      <c r="B6159" t="s">
        <v>13245</v>
      </c>
      <c r="C6159" t="s">
        <v>966</v>
      </c>
      <c r="D6159" t="s">
        <v>967</v>
      </c>
      <c r="E6159">
        <v>60</v>
      </c>
      <c r="F6159">
        <v>12</v>
      </c>
      <c r="G6159" t="s">
        <v>13270</v>
      </c>
      <c r="H6159" t="s">
        <v>11149</v>
      </c>
      <c r="I6159" t="s">
        <v>265</v>
      </c>
      <c r="J6159" s="25">
        <v>46063</v>
      </c>
      <c r="K6159" s="25">
        <v>46063</v>
      </c>
      <c r="L6159" t="s">
        <v>7736</v>
      </c>
      <c r="M6159" t="s">
        <v>964</v>
      </c>
      <c r="N6159" t="s">
        <v>258</v>
      </c>
      <c r="O6159" t="s">
        <v>6302</v>
      </c>
    </row>
    <row r="6160" spans="1:15" x14ac:dyDescent="0.25">
      <c r="A6160">
        <v>5246</v>
      </c>
      <c r="B6160" t="s">
        <v>13257</v>
      </c>
      <c r="C6160" t="s">
        <v>966</v>
      </c>
      <c r="D6160" t="s">
        <v>967</v>
      </c>
      <c r="E6160">
        <v>20</v>
      </c>
      <c r="F6160">
        <v>4</v>
      </c>
      <c r="G6160" t="s">
        <v>13271</v>
      </c>
      <c r="H6160" t="s">
        <v>11149</v>
      </c>
      <c r="I6160" t="s">
        <v>265</v>
      </c>
      <c r="J6160" s="25">
        <v>46063</v>
      </c>
      <c r="K6160" s="25">
        <v>46063</v>
      </c>
      <c r="L6160" t="s">
        <v>7736</v>
      </c>
      <c r="M6160" t="s">
        <v>964</v>
      </c>
      <c r="N6160" t="s">
        <v>258</v>
      </c>
      <c r="O6160" t="s">
        <v>6302</v>
      </c>
    </row>
    <row r="6161" spans="1:15" x14ac:dyDescent="0.25">
      <c r="A6161">
        <v>5241</v>
      </c>
      <c r="B6161" t="s">
        <v>13264</v>
      </c>
      <c r="C6161" t="s">
        <v>966</v>
      </c>
      <c r="D6161" t="s">
        <v>967</v>
      </c>
      <c r="E6161">
        <v>60</v>
      </c>
      <c r="F6161">
        <v>12</v>
      </c>
      <c r="G6161" t="s">
        <v>13272</v>
      </c>
      <c r="H6161" t="s">
        <v>11147</v>
      </c>
      <c r="I6161" t="s">
        <v>265</v>
      </c>
      <c r="J6161" s="25">
        <v>46063</v>
      </c>
      <c r="K6161" s="25">
        <v>46063</v>
      </c>
      <c r="L6161" t="s">
        <v>7736</v>
      </c>
      <c r="M6161" t="s">
        <v>964</v>
      </c>
      <c r="N6161" t="s">
        <v>258</v>
      </c>
      <c r="O6161" t="s">
        <v>6302</v>
      </c>
    </row>
    <row r="6162" spans="1:15" x14ac:dyDescent="0.25">
      <c r="A6162">
        <v>5242</v>
      </c>
      <c r="B6162" t="s">
        <v>13264</v>
      </c>
      <c r="C6162" t="s">
        <v>966</v>
      </c>
      <c r="D6162" t="s">
        <v>967</v>
      </c>
      <c r="E6162">
        <v>60</v>
      </c>
      <c r="F6162">
        <v>12</v>
      </c>
      <c r="G6162" t="s">
        <v>13273</v>
      </c>
      <c r="H6162" t="s">
        <v>11147</v>
      </c>
      <c r="I6162" t="s">
        <v>265</v>
      </c>
      <c r="J6162" s="25">
        <v>46063</v>
      </c>
      <c r="K6162" s="25">
        <v>46063</v>
      </c>
      <c r="L6162" t="s">
        <v>7736</v>
      </c>
      <c r="M6162" t="s">
        <v>964</v>
      </c>
      <c r="N6162" t="s">
        <v>258</v>
      </c>
      <c r="O6162" t="s">
        <v>6302</v>
      </c>
    </row>
    <row r="6163" spans="1:15" x14ac:dyDescent="0.25">
      <c r="A6163">
        <v>5243</v>
      </c>
      <c r="B6163" t="s">
        <v>13264</v>
      </c>
      <c r="C6163" t="s">
        <v>966</v>
      </c>
      <c r="D6163" t="s">
        <v>967</v>
      </c>
      <c r="E6163">
        <v>45</v>
      </c>
      <c r="F6163">
        <v>9</v>
      </c>
      <c r="G6163" t="s">
        <v>13274</v>
      </c>
      <c r="H6163" t="s">
        <v>11147</v>
      </c>
      <c r="I6163" t="s">
        <v>265</v>
      </c>
      <c r="J6163" s="25">
        <v>46063</v>
      </c>
      <c r="K6163" s="25">
        <v>46063</v>
      </c>
      <c r="L6163" t="s">
        <v>7736</v>
      </c>
      <c r="M6163" t="s">
        <v>964</v>
      </c>
      <c r="N6163" t="s">
        <v>258</v>
      </c>
      <c r="O6163" t="s">
        <v>6302</v>
      </c>
    </row>
    <row r="6164" spans="1:15" x14ac:dyDescent="0.25">
      <c r="A6164">
        <v>5190</v>
      </c>
      <c r="B6164" t="s">
        <v>13275</v>
      </c>
      <c r="C6164" t="s">
        <v>966</v>
      </c>
      <c r="D6164" t="s">
        <v>967</v>
      </c>
      <c r="E6164">
        <v>60</v>
      </c>
      <c r="F6164">
        <v>12</v>
      </c>
      <c r="G6164" t="s">
        <v>13276</v>
      </c>
      <c r="H6164" t="s">
        <v>9352</v>
      </c>
      <c r="I6164" t="s">
        <v>265</v>
      </c>
      <c r="J6164" s="25">
        <v>46063</v>
      </c>
      <c r="K6164" s="25">
        <v>46063</v>
      </c>
      <c r="L6164" t="s">
        <v>7736</v>
      </c>
      <c r="M6164" t="s">
        <v>964</v>
      </c>
      <c r="N6164" t="s">
        <v>258</v>
      </c>
      <c r="O6164" t="s">
        <v>6302</v>
      </c>
    </row>
    <row r="6165" spans="1:15" x14ac:dyDescent="0.25">
      <c r="A6165">
        <v>5191</v>
      </c>
      <c r="B6165" t="s">
        <v>13275</v>
      </c>
      <c r="C6165" t="s">
        <v>966</v>
      </c>
      <c r="D6165" t="s">
        <v>967</v>
      </c>
      <c r="E6165">
        <v>60</v>
      </c>
      <c r="F6165">
        <v>12</v>
      </c>
      <c r="G6165" t="s">
        <v>13277</v>
      </c>
      <c r="H6165" t="s">
        <v>9352</v>
      </c>
      <c r="I6165" t="s">
        <v>265</v>
      </c>
      <c r="J6165" s="25">
        <v>46063</v>
      </c>
      <c r="K6165" s="25">
        <v>46063</v>
      </c>
      <c r="L6165" t="s">
        <v>7736</v>
      </c>
      <c r="M6165" t="s">
        <v>964</v>
      </c>
      <c r="N6165" t="s">
        <v>258</v>
      </c>
      <c r="O6165" t="s">
        <v>6302</v>
      </c>
    </row>
    <row r="6166" spans="1:15" x14ac:dyDescent="0.25">
      <c r="A6166">
        <v>5192</v>
      </c>
      <c r="B6166" t="s">
        <v>13275</v>
      </c>
      <c r="C6166" t="s">
        <v>966</v>
      </c>
      <c r="D6166" t="s">
        <v>967</v>
      </c>
      <c r="E6166">
        <v>60</v>
      </c>
      <c r="F6166">
        <v>12</v>
      </c>
      <c r="G6166" t="s">
        <v>13278</v>
      </c>
      <c r="H6166" t="s">
        <v>9352</v>
      </c>
      <c r="I6166" t="s">
        <v>265</v>
      </c>
      <c r="J6166" s="25">
        <v>46063</v>
      </c>
      <c r="K6166" s="25">
        <v>46063</v>
      </c>
      <c r="L6166" t="s">
        <v>7736</v>
      </c>
      <c r="M6166" t="s">
        <v>964</v>
      </c>
      <c r="N6166" t="s">
        <v>258</v>
      </c>
      <c r="O6166" t="s">
        <v>6302</v>
      </c>
    </row>
    <row r="6167" spans="1:15" x14ac:dyDescent="0.25">
      <c r="A6167">
        <v>5193</v>
      </c>
      <c r="B6167" t="s">
        <v>13275</v>
      </c>
      <c r="C6167" t="s">
        <v>966</v>
      </c>
      <c r="D6167" t="s">
        <v>967</v>
      </c>
      <c r="E6167">
        <v>60</v>
      </c>
      <c r="F6167">
        <v>12</v>
      </c>
      <c r="G6167" t="s">
        <v>13279</v>
      </c>
      <c r="H6167" t="s">
        <v>9352</v>
      </c>
      <c r="I6167" t="s">
        <v>265</v>
      </c>
      <c r="J6167" s="25">
        <v>46063</v>
      </c>
      <c r="K6167" s="25">
        <v>46063</v>
      </c>
      <c r="L6167" t="s">
        <v>7736</v>
      </c>
      <c r="M6167" t="s">
        <v>964</v>
      </c>
      <c r="N6167" t="s">
        <v>258</v>
      </c>
      <c r="O6167" t="s">
        <v>6302</v>
      </c>
    </row>
    <row r="6168" spans="1:15" x14ac:dyDescent="0.25">
      <c r="A6168">
        <v>5194</v>
      </c>
      <c r="B6168" t="s">
        <v>13275</v>
      </c>
      <c r="C6168" t="s">
        <v>966</v>
      </c>
      <c r="D6168" t="s">
        <v>967</v>
      </c>
      <c r="E6168">
        <v>60</v>
      </c>
      <c r="F6168">
        <v>12</v>
      </c>
      <c r="G6168" t="s">
        <v>13280</v>
      </c>
      <c r="H6168" t="s">
        <v>9352</v>
      </c>
      <c r="I6168" t="s">
        <v>265</v>
      </c>
      <c r="J6168" s="25">
        <v>46063</v>
      </c>
      <c r="K6168" s="25">
        <v>46063</v>
      </c>
      <c r="L6168" t="s">
        <v>7736</v>
      </c>
      <c r="M6168" t="s">
        <v>964</v>
      </c>
      <c r="N6168" t="s">
        <v>258</v>
      </c>
      <c r="O6168" t="s">
        <v>6302</v>
      </c>
    </row>
    <row r="6169" spans="1:15" x14ac:dyDescent="0.25">
      <c r="A6169">
        <v>5195</v>
      </c>
      <c r="B6169" t="s">
        <v>13275</v>
      </c>
      <c r="C6169" t="s">
        <v>966</v>
      </c>
      <c r="D6169" t="s">
        <v>967</v>
      </c>
      <c r="E6169">
        <v>60</v>
      </c>
      <c r="F6169">
        <v>12</v>
      </c>
      <c r="G6169" t="s">
        <v>13281</v>
      </c>
      <c r="H6169" t="s">
        <v>9352</v>
      </c>
      <c r="I6169" t="s">
        <v>265</v>
      </c>
      <c r="J6169" s="25">
        <v>46063</v>
      </c>
      <c r="K6169" s="25">
        <v>46063</v>
      </c>
      <c r="L6169" t="s">
        <v>7736</v>
      </c>
      <c r="M6169" t="s">
        <v>964</v>
      </c>
      <c r="N6169" t="s">
        <v>258</v>
      </c>
      <c r="O6169" t="s">
        <v>6302</v>
      </c>
    </row>
    <row r="6170" spans="1:15" x14ac:dyDescent="0.25">
      <c r="A6170">
        <v>5185</v>
      </c>
      <c r="B6170" t="s">
        <v>13242</v>
      </c>
      <c r="C6170" t="s">
        <v>966</v>
      </c>
      <c r="D6170" t="s">
        <v>967</v>
      </c>
      <c r="E6170">
        <v>60</v>
      </c>
      <c r="F6170">
        <v>12</v>
      </c>
      <c r="G6170" t="s">
        <v>13282</v>
      </c>
      <c r="H6170" t="s">
        <v>9352</v>
      </c>
      <c r="I6170" t="s">
        <v>265</v>
      </c>
      <c r="J6170" s="25">
        <v>46063</v>
      </c>
      <c r="K6170" s="25">
        <v>46063</v>
      </c>
      <c r="L6170" t="s">
        <v>7736</v>
      </c>
      <c r="M6170" t="s">
        <v>964</v>
      </c>
      <c r="N6170" t="s">
        <v>258</v>
      </c>
      <c r="O6170" t="s">
        <v>6302</v>
      </c>
    </row>
    <row r="6171" spans="1:15" x14ac:dyDescent="0.25">
      <c r="A6171">
        <v>5207</v>
      </c>
      <c r="B6171" t="s">
        <v>13255</v>
      </c>
      <c r="C6171" t="s">
        <v>966</v>
      </c>
      <c r="D6171" t="s">
        <v>967</v>
      </c>
      <c r="E6171">
        <v>60</v>
      </c>
      <c r="F6171">
        <v>12</v>
      </c>
      <c r="G6171" t="s">
        <v>13283</v>
      </c>
      <c r="H6171" t="s">
        <v>9352</v>
      </c>
      <c r="I6171" t="s">
        <v>265</v>
      </c>
      <c r="J6171" s="25">
        <v>46063</v>
      </c>
      <c r="K6171" s="25">
        <v>46063</v>
      </c>
      <c r="L6171" t="s">
        <v>7736</v>
      </c>
      <c r="M6171" t="s">
        <v>964</v>
      </c>
      <c r="N6171" t="s">
        <v>258</v>
      </c>
      <c r="O6171" t="s">
        <v>6302</v>
      </c>
    </row>
    <row r="6172" spans="1:15" x14ac:dyDescent="0.25">
      <c r="A6172">
        <v>5208</v>
      </c>
      <c r="B6172" t="s">
        <v>13255</v>
      </c>
      <c r="C6172" t="s">
        <v>966</v>
      </c>
      <c r="D6172" t="s">
        <v>967</v>
      </c>
      <c r="E6172">
        <v>60</v>
      </c>
      <c r="F6172">
        <v>12</v>
      </c>
      <c r="G6172" t="s">
        <v>13284</v>
      </c>
      <c r="H6172" t="s">
        <v>9352</v>
      </c>
      <c r="I6172" t="s">
        <v>265</v>
      </c>
      <c r="J6172" s="25">
        <v>46063</v>
      </c>
      <c r="K6172" s="25">
        <v>46063</v>
      </c>
      <c r="L6172" t="s">
        <v>7736</v>
      </c>
      <c r="M6172" t="s">
        <v>964</v>
      </c>
      <c r="N6172" t="s">
        <v>258</v>
      </c>
      <c r="O6172" t="s">
        <v>6302</v>
      </c>
    </row>
    <row r="6173" spans="1:15" x14ac:dyDescent="0.25">
      <c r="A6173">
        <v>5209</v>
      </c>
      <c r="B6173" t="s">
        <v>13255</v>
      </c>
      <c r="C6173" t="s">
        <v>966</v>
      </c>
      <c r="D6173" t="s">
        <v>967</v>
      </c>
      <c r="E6173">
        <v>60</v>
      </c>
      <c r="F6173">
        <v>12</v>
      </c>
      <c r="G6173" t="s">
        <v>13285</v>
      </c>
      <c r="H6173" t="s">
        <v>9352</v>
      </c>
      <c r="I6173" t="s">
        <v>265</v>
      </c>
      <c r="J6173" s="25">
        <v>46063</v>
      </c>
      <c r="K6173" s="25">
        <v>46063</v>
      </c>
      <c r="L6173" t="s">
        <v>7736</v>
      </c>
      <c r="M6173" t="s">
        <v>964</v>
      </c>
      <c r="N6173" t="s">
        <v>258</v>
      </c>
      <c r="O6173" t="s">
        <v>6302</v>
      </c>
    </row>
    <row r="6174" spans="1:15" x14ac:dyDescent="0.25">
      <c r="A6174">
        <v>5210</v>
      </c>
      <c r="B6174" t="s">
        <v>13255</v>
      </c>
      <c r="C6174" t="s">
        <v>966</v>
      </c>
      <c r="D6174" t="s">
        <v>967</v>
      </c>
      <c r="E6174">
        <v>60</v>
      </c>
      <c r="F6174">
        <v>12</v>
      </c>
      <c r="G6174" t="s">
        <v>13286</v>
      </c>
      <c r="H6174" t="s">
        <v>9352</v>
      </c>
      <c r="I6174" t="s">
        <v>265</v>
      </c>
      <c r="J6174" s="25">
        <v>46063</v>
      </c>
      <c r="K6174" s="25">
        <v>46063</v>
      </c>
      <c r="L6174" t="s">
        <v>7736</v>
      </c>
      <c r="M6174" t="s">
        <v>964</v>
      </c>
      <c r="N6174" t="s">
        <v>258</v>
      </c>
      <c r="O6174" t="s">
        <v>6302</v>
      </c>
    </row>
    <row r="6175" spans="1:15" x14ac:dyDescent="0.25">
      <c r="A6175">
        <v>5226</v>
      </c>
      <c r="B6175" t="s">
        <v>13245</v>
      </c>
      <c r="C6175" t="s">
        <v>966</v>
      </c>
      <c r="D6175" t="s">
        <v>967</v>
      </c>
      <c r="E6175">
        <v>60</v>
      </c>
      <c r="F6175">
        <v>12</v>
      </c>
      <c r="G6175" t="s">
        <v>13287</v>
      </c>
      <c r="H6175" t="s">
        <v>9352</v>
      </c>
      <c r="I6175" t="s">
        <v>265</v>
      </c>
      <c r="J6175" s="25">
        <v>46063</v>
      </c>
      <c r="K6175" s="25">
        <v>46063</v>
      </c>
      <c r="L6175" t="s">
        <v>7736</v>
      </c>
      <c r="M6175" t="s">
        <v>964</v>
      </c>
      <c r="N6175" t="s">
        <v>258</v>
      </c>
      <c r="O6175" t="s">
        <v>6302</v>
      </c>
    </row>
    <row r="6176" spans="1:15" x14ac:dyDescent="0.25">
      <c r="A6176">
        <v>5214</v>
      </c>
      <c r="B6176" t="s">
        <v>13251</v>
      </c>
      <c r="C6176" t="s">
        <v>966</v>
      </c>
      <c r="D6176" t="s">
        <v>967</v>
      </c>
      <c r="E6176">
        <v>60</v>
      </c>
      <c r="F6176">
        <v>12</v>
      </c>
      <c r="G6176" t="s">
        <v>13288</v>
      </c>
      <c r="H6176" t="s">
        <v>9352</v>
      </c>
      <c r="I6176" t="s">
        <v>265</v>
      </c>
      <c r="J6176" s="25">
        <v>46063</v>
      </c>
      <c r="K6176" s="25">
        <v>46063</v>
      </c>
      <c r="L6176" t="s">
        <v>7736</v>
      </c>
      <c r="M6176" t="s">
        <v>964</v>
      </c>
      <c r="N6176" t="s">
        <v>258</v>
      </c>
      <c r="O6176" t="s">
        <v>6302</v>
      </c>
    </row>
    <row r="6177" spans="1:15" x14ac:dyDescent="0.25">
      <c r="A6177">
        <v>5211</v>
      </c>
      <c r="B6177" t="s">
        <v>13255</v>
      </c>
      <c r="C6177" t="s">
        <v>966</v>
      </c>
      <c r="D6177" t="s">
        <v>967</v>
      </c>
      <c r="E6177">
        <v>60</v>
      </c>
      <c r="F6177">
        <v>12</v>
      </c>
      <c r="G6177" t="s">
        <v>13289</v>
      </c>
      <c r="H6177" t="s">
        <v>9352</v>
      </c>
      <c r="I6177" t="s">
        <v>265</v>
      </c>
      <c r="J6177" s="25">
        <v>46063</v>
      </c>
      <c r="K6177" s="25">
        <v>46063</v>
      </c>
      <c r="L6177" t="s">
        <v>7736</v>
      </c>
      <c r="M6177" t="s">
        <v>964</v>
      </c>
      <c r="N6177" t="s">
        <v>258</v>
      </c>
      <c r="O6177" t="s">
        <v>6302</v>
      </c>
    </row>
    <row r="6178" spans="1:15" x14ac:dyDescent="0.25">
      <c r="A6178">
        <v>5227</v>
      </c>
      <c r="B6178" t="s">
        <v>13245</v>
      </c>
      <c r="C6178" t="s">
        <v>966</v>
      </c>
      <c r="D6178" t="s">
        <v>967</v>
      </c>
      <c r="E6178">
        <v>60</v>
      </c>
      <c r="F6178">
        <v>12</v>
      </c>
      <c r="G6178" t="s">
        <v>13290</v>
      </c>
      <c r="H6178" t="s">
        <v>9352</v>
      </c>
      <c r="I6178" t="s">
        <v>265</v>
      </c>
      <c r="J6178" s="25">
        <v>46063</v>
      </c>
      <c r="K6178" s="25">
        <v>46063</v>
      </c>
      <c r="L6178" t="s">
        <v>7736</v>
      </c>
      <c r="M6178" t="s">
        <v>964</v>
      </c>
      <c r="N6178" t="s">
        <v>258</v>
      </c>
      <c r="O6178" t="s">
        <v>6302</v>
      </c>
    </row>
    <row r="6179" spans="1:15" x14ac:dyDescent="0.25">
      <c r="A6179">
        <v>5196</v>
      </c>
      <c r="B6179" t="s">
        <v>13275</v>
      </c>
      <c r="C6179" t="s">
        <v>966</v>
      </c>
      <c r="D6179" t="s">
        <v>967</v>
      </c>
      <c r="E6179">
        <v>60</v>
      </c>
      <c r="F6179">
        <v>12</v>
      </c>
      <c r="G6179" t="s">
        <v>13291</v>
      </c>
      <c r="H6179" t="s">
        <v>9352</v>
      </c>
      <c r="I6179" t="s">
        <v>265</v>
      </c>
      <c r="J6179" s="25">
        <v>46063</v>
      </c>
      <c r="K6179" s="25">
        <v>46063</v>
      </c>
      <c r="L6179" t="s">
        <v>7736</v>
      </c>
      <c r="M6179" t="s">
        <v>964</v>
      </c>
      <c r="N6179" t="s">
        <v>258</v>
      </c>
      <c r="O6179" t="s">
        <v>6302</v>
      </c>
    </row>
    <row r="6180" spans="1:15" x14ac:dyDescent="0.25">
      <c r="A6180">
        <v>5215</v>
      </c>
      <c r="B6180" t="s">
        <v>13251</v>
      </c>
      <c r="C6180" t="s">
        <v>966</v>
      </c>
      <c r="D6180" t="s">
        <v>967</v>
      </c>
      <c r="E6180">
        <v>60</v>
      </c>
      <c r="F6180">
        <v>12</v>
      </c>
      <c r="G6180" t="s">
        <v>13292</v>
      </c>
      <c r="H6180" t="s">
        <v>9352</v>
      </c>
      <c r="I6180" t="s">
        <v>265</v>
      </c>
      <c r="J6180" s="25">
        <v>46063</v>
      </c>
      <c r="K6180" s="25">
        <v>46063</v>
      </c>
      <c r="L6180" t="s">
        <v>7736</v>
      </c>
      <c r="M6180" t="s">
        <v>964</v>
      </c>
      <c r="N6180" t="s">
        <v>258</v>
      </c>
      <c r="O6180" t="s">
        <v>6302</v>
      </c>
    </row>
    <row r="6181" spans="1:15" x14ac:dyDescent="0.25">
      <c r="A6181">
        <v>5216</v>
      </c>
      <c r="B6181" t="s">
        <v>13251</v>
      </c>
      <c r="C6181" t="s">
        <v>966</v>
      </c>
      <c r="D6181" t="s">
        <v>967</v>
      </c>
      <c r="E6181">
        <v>60</v>
      </c>
      <c r="F6181">
        <v>12</v>
      </c>
      <c r="G6181" t="s">
        <v>13293</v>
      </c>
      <c r="H6181" t="s">
        <v>9352</v>
      </c>
      <c r="I6181" t="s">
        <v>265</v>
      </c>
      <c r="J6181" s="25">
        <v>46063</v>
      </c>
      <c r="K6181" s="25">
        <v>46063</v>
      </c>
      <c r="L6181" t="s">
        <v>7736</v>
      </c>
      <c r="M6181" t="s">
        <v>964</v>
      </c>
      <c r="N6181" t="s">
        <v>258</v>
      </c>
      <c r="O6181" t="s">
        <v>6302</v>
      </c>
    </row>
    <row r="6182" spans="1:15" x14ac:dyDescent="0.25">
      <c r="A6182">
        <v>5217</v>
      </c>
      <c r="B6182" t="s">
        <v>13251</v>
      </c>
      <c r="C6182" t="s">
        <v>966</v>
      </c>
      <c r="D6182" t="s">
        <v>967</v>
      </c>
      <c r="E6182">
        <v>60</v>
      </c>
      <c r="F6182">
        <v>12</v>
      </c>
      <c r="G6182" t="s">
        <v>13294</v>
      </c>
      <c r="H6182" t="s">
        <v>9352</v>
      </c>
      <c r="I6182" t="s">
        <v>265</v>
      </c>
      <c r="J6182" s="25">
        <v>46063</v>
      </c>
      <c r="K6182" s="25">
        <v>46063</v>
      </c>
      <c r="L6182" t="s">
        <v>7736</v>
      </c>
      <c r="M6182" t="s">
        <v>964</v>
      </c>
      <c r="N6182" t="s">
        <v>258</v>
      </c>
      <c r="O6182" t="s">
        <v>6302</v>
      </c>
    </row>
    <row r="6183" spans="1:15" x14ac:dyDescent="0.25">
      <c r="A6183">
        <v>5218</v>
      </c>
      <c r="B6183" t="s">
        <v>13251</v>
      </c>
      <c r="C6183" t="s">
        <v>966</v>
      </c>
      <c r="D6183" t="s">
        <v>967</v>
      </c>
      <c r="E6183">
        <v>60</v>
      </c>
      <c r="F6183">
        <v>12</v>
      </c>
      <c r="G6183" t="s">
        <v>13295</v>
      </c>
      <c r="H6183" t="s">
        <v>9352</v>
      </c>
      <c r="I6183" t="s">
        <v>265</v>
      </c>
      <c r="J6183" s="25">
        <v>46063</v>
      </c>
      <c r="K6183" s="25">
        <v>46063</v>
      </c>
      <c r="L6183" t="s">
        <v>7736</v>
      </c>
      <c r="M6183" t="s">
        <v>964</v>
      </c>
      <c r="N6183" t="s">
        <v>258</v>
      </c>
      <c r="O6183" t="s">
        <v>6302</v>
      </c>
    </row>
    <row r="6184" spans="1:15" x14ac:dyDescent="0.25">
      <c r="A6184">
        <v>5219</v>
      </c>
      <c r="B6184" t="s">
        <v>13251</v>
      </c>
      <c r="C6184" t="s">
        <v>966</v>
      </c>
      <c r="D6184" t="s">
        <v>967</v>
      </c>
      <c r="E6184">
        <v>60</v>
      </c>
      <c r="F6184">
        <v>12</v>
      </c>
      <c r="G6184" t="s">
        <v>13296</v>
      </c>
      <c r="H6184" t="s">
        <v>9352</v>
      </c>
      <c r="I6184" t="s">
        <v>265</v>
      </c>
      <c r="J6184" s="25">
        <v>46063</v>
      </c>
      <c r="K6184" s="25">
        <v>46063</v>
      </c>
      <c r="L6184" t="s">
        <v>7736</v>
      </c>
      <c r="M6184" t="s">
        <v>964</v>
      </c>
      <c r="N6184" t="s">
        <v>258</v>
      </c>
      <c r="O6184" t="s">
        <v>6302</v>
      </c>
    </row>
    <row r="6185" spans="1:15" x14ac:dyDescent="0.25">
      <c r="A6185">
        <v>5220</v>
      </c>
      <c r="B6185" t="s">
        <v>13251</v>
      </c>
      <c r="C6185" t="s">
        <v>966</v>
      </c>
      <c r="D6185" t="s">
        <v>967</v>
      </c>
      <c r="E6185">
        <v>60</v>
      </c>
      <c r="F6185">
        <v>12</v>
      </c>
      <c r="G6185" t="s">
        <v>13297</v>
      </c>
      <c r="H6185" t="s">
        <v>9352</v>
      </c>
      <c r="I6185" t="s">
        <v>265</v>
      </c>
      <c r="J6185" s="25">
        <v>46063</v>
      </c>
      <c r="K6185" s="25">
        <v>46063</v>
      </c>
      <c r="L6185" t="s">
        <v>7736</v>
      </c>
      <c r="M6185" t="s">
        <v>964</v>
      </c>
      <c r="N6185" t="s">
        <v>258</v>
      </c>
      <c r="O6185" t="s">
        <v>6302</v>
      </c>
    </row>
    <row r="6186" spans="1:15" x14ac:dyDescent="0.25">
      <c r="A6186">
        <v>5228</v>
      </c>
      <c r="B6186" t="s">
        <v>13245</v>
      </c>
      <c r="C6186" t="s">
        <v>966</v>
      </c>
      <c r="D6186" t="s">
        <v>967</v>
      </c>
      <c r="E6186">
        <v>60</v>
      </c>
      <c r="F6186">
        <v>12</v>
      </c>
      <c r="G6186" t="s">
        <v>13298</v>
      </c>
      <c r="H6186" t="s">
        <v>9352</v>
      </c>
      <c r="I6186" t="s">
        <v>265</v>
      </c>
      <c r="J6186" s="25">
        <v>46063</v>
      </c>
      <c r="K6186" s="25">
        <v>46063</v>
      </c>
      <c r="L6186" t="s">
        <v>7736</v>
      </c>
      <c r="M6186" t="s">
        <v>964</v>
      </c>
      <c r="N6186" t="s">
        <v>258</v>
      </c>
      <c r="O6186" t="s">
        <v>6302</v>
      </c>
    </row>
    <row r="6187" spans="1:15" x14ac:dyDescent="0.25">
      <c r="A6187">
        <v>5229</v>
      </c>
      <c r="B6187" t="s">
        <v>13245</v>
      </c>
      <c r="C6187" t="s">
        <v>966</v>
      </c>
      <c r="D6187" t="s">
        <v>967</v>
      </c>
      <c r="E6187">
        <v>60</v>
      </c>
      <c r="F6187">
        <v>12</v>
      </c>
      <c r="G6187" t="s">
        <v>13299</v>
      </c>
      <c r="H6187" t="s">
        <v>9352</v>
      </c>
      <c r="I6187" t="s">
        <v>265</v>
      </c>
      <c r="J6187" s="25">
        <v>46063</v>
      </c>
      <c r="K6187" s="25">
        <v>46063</v>
      </c>
      <c r="L6187" t="s">
        <v>7736</v>
      </c>
      <c r="M6187" t="s">
        <v>964</v>
      </c>
      <c r="N6187" t="s">
        <v>258</v>
      </c>
      <c r="O6187" t="s">
        <v>6302</v>
      </c>
    </row>
    <row r="6188" spans="1:15" x14ac:dyDescent="0.25">
      <c r="A6188">
        <v>5230</v>
      </c>
      <c r="B6188" t="s">
        <v>13245</v>
      </c>
      <c r="C6188" t="s">
        <v>966</v>
      </c>
      <c r="D6188" t="s">
        <v>967</v>
      </c>
      <c r="E6188">
        <v>60</v>
      </c>
      <c r="F6188">
        <v>12</v>
      </c>
      <c r="G6188" t="s">
        <v>13300</v>
      </c>
      <c r="H6188" t="s">
        <v>9352</v>
      </c>
      <c r="I6188" t="s">
        <v>265</v>
      </c>
      <c r="J6188" s="25">
        <v>46063</v>
      </c>
      <c r="K6188" s="25">
        <v>46063</v>
      </c>
      <c r="L6188" t="s">
        <v>7736</v>
      </c>
      <c r="M6188" t="s">
        <v>964</v>
      </c>
      <c r="N6188" t="s">
        <v>258</v>
      </c>
      <c r="O6188" t="s">
        <v>6302</v>
      </c>
    </row>
    <row r="6189" spans="1:15" x14ac:dyDescent="0.25">
      <c r="A6189">
        <v>5221</v>
      </c>
      <c r="B6189" t="s">
        <v>13251</v>
      </c>
      <c r="C6189" t="s">
        <v>966</v>
      </c>
      <c r="D6189" t="s">
        <v>967</v>
      </c>
      <c r="E6189">
        <v>60</v>
      </c>
      <c r="F6189">
        <v>12</v>
      </c>
      <c r="G6189" t="s">
        <v>13301</v>
      </c>
      <c r="H6189" t="s">
        <v>9352</v>
      </c>
      <c r="I6189" t="s">
        <v>265</v>
      </c>
      <c r="J6189" s="25">
        <v>46063</v>
      </c>
      <c r="K6189" s="25">
        <v>46063</v>
      </c>
      <c r="L6189" t="s">
        <v>7736</v>
      </c>
      <c r="M6189" t="s">
        <v>964</v>
      </c>
      <c r="N6189" t="s">
        <v>258</v>
      </c>
      <c r="O6189" t="s">
        <v>6302</v>
      </c>
    </row>
    <row r="6190" spans="1:15" x14ac:dyDescent="0.25">
      <c r="A6190">
        <v>5235</v>
      </c>
      <c r="B6190" t="s">
        <v>13264</v>
      </c>
      <c r="C6190" t="s">
        <v>966</v>
      </c>
      <c r="D6190" t="s">
        <v>967</v>
      </c>
      <c r="E6190">
        <v>60</v>
      </c>
      <c r="F6190">
        <v>12</v>
      </c>
      <c r="G6190" t="s">
        <v>13302</v>
      </c>
      <c r="H6190" t="s">
        <v>9352</v>
      </c>
      <c r="I6190" t="s">
        <v>265</v>
      </c>
      <c r="J6190" s="25">
        <v>46063</v>
      </c>
      <c r="K6190" s="25">
        <v>46063</v>
      </c>
      <c r="L6190" t="s">
        <v>7736</v>
      </c>
      <c r="M6190" t="s">
        <v>964</v>
      </c>
      <c r="N6190" t="s">
        <v>258</v>
      </c>
      <c r="O6190" t="s">
        <v>6302</v>
      </c>
    </row>
    <row r="6191" spans="1:15" x14ac:dyDescent="0.25">
      <c r="A6191">
        <v>5236</v>
      </c>
      <c r="B6191" t="s">
        <v>13264</v>
      </c>
      <c r="C6191" t="s">
        <v>966</v>
      </c>
      <c r="D6191" t="s">
        <v>967</v>
      </c>
      <c r="E6191">
        <v>60</v>
      </c>
      <c r="F6191">
        <v>12</v>
      </c>
      <c r="G6191" t="s">
        <v>13303</v>
      </c>
      <c r="H6191" t="s">
        <v>9352</v>
      </c>
      <c r="I6191" t="s">
        <v>265</v>
      </c>
      <c r="J6191" s="25">
        <v>46063</v>
      </c>
      <c r="K6191" s="25">
        <v>46063</v>
      </c>
      <c r="L6191" t="s">
        <v>7736</v>
      </c>
      <c r="M6191" t="s">
        <v>964</v>
      </c>
      <c r="N6191" t="s">
        <v>258</v>
      </c>
      <c r="O6191" t="s">
        <v>6302</v>
      </c>
    </row>
    <row r="6192" spans="1:15" x14ac:dyDescent="0.25">
      <c r="A6192">
        <v>5237</v>
      </c>
      <c r="B6192" t="s">
        <v>13264</v>
      </c>
      <c r="C6192" t="s">
        <v>966</v>
      </c>
      <c r="D6192" t="s">
        <v>967</v>
      </c>
      <c r="E6192">
        <v>60</v>
      </c>
      <c r="F6192">
        <v>12</v>
      </c>
      <c r="G6192" t="s">
        <v>13304</v>
      </c>
      <c r="H6192" t="s">
        <v>9352</v>
      </c>
      <c r="I6192" t="s">
        <v>265</v>
      </c>
      <c r="J6192" s="25">
        <v>46063</v>
      </c>
      <c r="K6192" s="25">
        <v>46063</v>
      </c>
      <c r="L6192" t="s">
        <v>7736</v>
      </c>
      <c r="M6192" t="s">
        <v>964</v>
      </c>
      <c r="N6192" t="s">
        <v>258</v>
      </c>
      <c r="O6192" t="s">
        <v>6302</v>
      </c>
    </row>
    <row r="6193" spans="1:15" x14ac:dyDescent="0.25">
      <c r="A6193">
        <v>5238</v>
      </c>
      <c r="B6193" t="s">
        <v>13264</v>
      </c>
      <c r="C6193" t="s">
        <v>966</v>
      </c>
      <c r="D6193" t="s">
        <v>967</v>
      </c>
      <c r="E6193">
        <v>60</v>
      </c>
      <c r="F6193">
        <v>12</v>
      </c>
      <c r="G6193" t="s">
        <v>13305</v>
      </c>
      <c r="H6193" t="s">
        <v>9352</v>
      </c>
      <c r="I6193" t="s">
        <v>265</v>
      </c>
      <c r="J6193" s="25">
        <v>46063</v>
      </c>
      <c r="K6193" s="25">
        <v>46063</v>
      </c>
      <c r="L6193" t="s">
        <v>7736</v>
      </c>
      <c r="M6193" t="s">
        <v>964</v>
      </c>
      <c r="N6193" t="s">
        <v>258</v>
      </c>
      <c r="O6193" t="s">
        <v>6302</v>
      </c>
    </row>
    <row r="6194" spans="1:15" x14ac:dyDescent="0.25">
      <c r="A6194">
        <v>5239</v>
      </c>
      <c r="B6194" t="s">
        <v>13264</v>
      </c>
      <c r="C6194" t="s">
        <v>966</v>
      </c>
      <c r="D6194" t="s">
        <v>967</v>
      </c>
      <c r="E6194">
        <v>60</v>
      </c>
      <c r="F6194">
        <v>12</v>
      </c>
      <c r="G6194" t="s">
        <v>13306</v>
      </c>
      <c r="H6194" t="s">
        <v>9352</v>
      </c>
      <c r="I6194" t="s">
        <v>265</v>
      </c>
      <c r="J6194" s="25">
        <v>46063</v>
      </c>
      <c r="K6194" s="25">
        <v>46063</v>
      </c>
      <c r="L6194" t="s">
        <v>7736</v>
      </c>
      <c r="M6194" t="s">
        <v>964</v>
      </c>
      <c r="N6194" t="s">
        <v>258</v>
      </c>
      <c r="O6194" t="s">
        <v>6302</v>
      </c>
    </row>
    <row r="6195" spans="1:15" x14ac:dyDescent="0.25">
      <c r="A6195">
        <v>5222</v>
      </c>
      <c r="B6195" t="s">
        <v>13251</v>
      </c>
      <c r="C6195" t="s">
        <v>966</v>
      </c>
      <c r="D6195" t="s">
        <v>967</v>
      </c>
      <c r="E6195">
        <v>60</v>
      </c>
      <c r="F6195">
        <v>12</v>
      </c>
      <c r="G6195" t="s">
        <v>13307</v>
      </c>
      <c r="H6195" t="s">
        <v>9352</v>
      </c>
      <c r="I6195" t="s">
        <v>265</v>
      </c>
      <c r="J6195" s="25">
        <v>46063</v>
      </c>
      <c r="K6195" s="25">
        <v>46063</v>
      </c>
      <c r="L6195" t="s">
        <v>7736</v>
      </c>
      <c r="M6195" t="s">
        <v>964</v>
      </c>
      <c r="N6195" t="s">
        <v>258</v>
      </c>
      <c r="O6195" t="s">
        <v>6302</v>
      </c>
    </row>
    <row r="6196" spans="1:15" x14ac:dyDescent="0.25">
      <c r="A6196">
        <v>5197</v>
      </c>
      <c r="B6196" t="s">
        <v>13275</v>
      </c>
      <c r="C6196" t="s">
        <v>966</v>
      </c>
      <c r="D6196" t="s">
        <v>967</v>
      </c>
      <c r="E6196">
        <v>60</v>
      </c>
      <c r="F6196">
        <v>12</v>
      </c>
      <c r="G6196" t="s">
        <v>13308</v>
      </c>
      <c r="H6196" t="s">
        <v>9352</v>
      </c>
      <c r="I6196" t="s">
        <v>265</v>
      </c>
      <c r="J6196" s="25">
        <v>46063</v>
      </c>
      <c r="K6196" s="25">
        <v>46063</v>
      </c>
      <c r="L6196" t="s">
        <v>7736</v>
      </c>
      <c r="M6196" t="s">
        <v>964</v>
      </c>
      <c r="N6196" t="s">
        <v>258</v>
      </c>
      <c r="O6196" t="s">
        <v>6302</v>
      </c>
    </row>
    <row r="6197" spans="1:15" x14ac:dyDescent="0.25">
      <c r="A6197">
        <v>5186</v>
      </c>
      <c r="B6197" t="s">
        <v>13242</v>
      </c>
      <c r="C6197" t="s">
        <v>966</v>
      </c>
      <c r="D6197" t="s">
        <v>967</v>
      </c>
      <c r="E6197">
        <v>60</v>
      </c>
      <c r="F6197">
        <v>12</v>
      </c>
      <c r="G6197" t="s">
        <v>13309</v>
      </c>
      <c r="H6197" t="s">
        <v>9352</v>
      </c>
      <c r="I6197" t="s">
        <v>265</v>
      </c>
      <c r="J6197" s="25">
        <v>46063</v>
      </c>
      <c r="K6197" s="25">
        <v>46063</v>
      </c>
      <c r="L6197" t="s">
        <v>7736</v>
      </c>
      <c r="M6197" t="s">
        <v>964</v>
      </c>
      <c r="N6197" t="s">
        <v>258</v>
      </c>
      <c r="O6197" t="s">
        <v>6302</v>
      </c>
    </row>
    <row r="6198" spans="1:15" x14ac:dyDescent="0.25">
      <c r="A6198">
        <v>5187</v>
      </c>
      <c r="B6198" t="s">
        <v>13242</v>
      </c>
      <c r="C6198" t="s">
        <v>966</v>
      </c>
      <c r="D6198" t="s">
        <v>967</v>
      </c>
      <c r="E6198">
        <v>60</v>
      </c>
      <c r="F6198">
        <v>12</v>
      </c>
      <c r="G6198" t="s">
        <v>13310</v>
      </c>
      <c r="H6198" t="s">
        <v>9352</v>
      </c>
      <c r="I6198" t="s">
        <v>265</v>
      </c>
      <c r="J6198" s="25">
        <v>46063</v>
      </c>
      <c r="K6198" s="25">
        <v>46063</v>
      </c>
      <c r="L6198" t="s">
        <v>7736</v>
      </c>
      <c r="M6198" t="s">
        <v>964</v>
      </c>
      <c r="N6198" t="s">
        <v>258</v>
      </c>
      <c r="O6198" t="s">
        <v>6302</v>
      </c>
    </row>
    <row r="6199" spans="1:15" x14ac:dyDescent="0.25">
      <c r="A6199">
        <v>5188</v>
      </c>
      <c r="B6199" t="s">
        <v>13242</v>
      </c>
      <c r="C6199" t="s">
        <v>966</v>
      </c>
      <c r="D6199" t="s">
        <v>967</v>
      </c>
      <c r="E6199">
        <v>60</v>
      </c>
      <c r="F6199">
        <v>12</v>
      </c>
      <c r="G6199" t="s">
        <v>13311</v>
      </c>
      <c r="H6199" t="s">
        <v>9352</v>
      </c>
      <c r="I6199" t="s">
        <v>265</v>
      </c>
      <c r="J6199" s="25">
        <v>46063</v>
      </c>
      <c r="K6199" s="25">
        <v>46063</v>
      </c>
      <c r="L6199" t="s">
        <v>7736</v>
      </c>
      <c r="M6199" t="s">
        <v>964</v>
      </c>
      <c r="N6199" t="s">
        <v>258</v>
      </c>
      <c r="O6199" t="s">
        <v>6302</v>
      </c>
    </row>
    <row r="6200" spans="1:15" x14ac:dyDescent="0.25">
      <c r="A6200">
        <v>5198</v>
      </c>
      <c r="B6200" t="s">
        <v>13275</v>
      </c>
      <c r="C6200" t="s">
        <v>966</v>
      </c>
      <c r="D6200" t="s">
        <v>967</v>
      </c>
      <c r="E6200">
        <v>60</v>
      </c>
      <c r="F6200">
        <v>12</v>
      </c>
      <c r="G6200" t="s">
        <v>13312</v>
      </c>
      <c r="H6200" t="s">
        <v>9352</v>
      </c>
      <c r="I6200" t="s">
        <v>265</v>
      </c>
      <c r="J6200" s="25">
        <v>46063</v>
      </c>
      <c r="K6200" s="25">
        <v>46063</v>
      </c>
      <c r="L6200" t="s">
        <v>7736</v>
      </c>
      <c r="M6200" t="s">
        <v>964</v>
      </c>
      <c r="N6200" t="s">
        <v>258</v>
      </c>
      <c r="O6200" t="s">
        <v>6302</v>
      </c>
    </row>
    <row r="6201" spans="1:15" x14ac:dyDescent="0.25">
      <c r="A6201">
        <v>5199</v>
      </c>
      <c r="B6201" t="s">
        <v>13275</v>
      </c>
      <c r="C6201" t="s">
        <v>966</v>
      </c>
      <c r="D6201" t="s">
        <v>967</v>
      </c>
      <c r="E6201">
        <v>60</v>
      </c>
      <c r="F6201">
        <v>12</v>
      </c>
      <c r="G6201" t="s">
        <v>13313</v>
      </c>
      <c r="H6201" t="s">
        <v>9352</v>
      </c>
      <c r="I6201" t="s">
        <v>265</v>
      </c>
      <c r="J6201" s="25">
        <v>46063</v>
      </c>
      <c r="K6201" s="25">
        <v>46063</v>
      </c>
      <c r="L6201" t="s">
        <v>7736</v>
      </c>
      <c r="M6201" t="s">
        <v>964</v>
      </c>
      <c r="N6201" t="s">
        <v>258</v>
      </c>
      <c r="O6201" t="s">
        <v>6302</v>
      </c>
    </row>
    <row r="6202" spans="1:15" x14ac:dyDescent="0.25">
      <c r="A6202">
        <v>5189</v>
      </c>
      <c r="B6202" t="s">
        <v>13242</v>
      </c>
      <c r="C6202" t="s">
        <v>966</v>
      </c>
      <c r="D6202" t="s">
        <v>967</v>
      </c>
      <c r="E6202">
        <v>60</v>
      </c>
      <c r="F6202">
        <v>12</v>
      </c>
      <c r="G6202" t="s">
        <v>13314</v>
      </c>
      <c r="H6202" t="s">
        <v>9352</v>
      </c>
      <c r="I6202" t="s">
        <v>265</v>
      </c>
      <c r="J6202" s="25">
        <v>46063</v>
      </c>
      <c r="K6202" s="25">
        <v>46063</v>
      </c>
      <c r="L6202" t="s">
        <v>7736</v>
      </c>
      <c r="M6202" t="s">
        <v>964</v>
      </c>
      <c r="N6202" t="s">
        <v>258</v>
      </c>
      <c r="O6202" t="s">
        <v>6302</v>
      </c>
    </row>
    <row r="6203" spans="1:15" x14ac:dyDescent="0.25">
      <c r="A6203">
        <v>5231</v>
      </c>
      <c r="B6203" t="s">
        <v>13245</v>
      </c>
      <c r="C6203" t="s">
        <v>966</v>
      </c>
      <c r="D6203" t="s">
        <v>967</v>
      </c>
      <c r="E6203">
        <v>60</v>
      </c>
      <c r="F6203">
        <v>12</v>
      </c>
      <c r="G6203" t="s">
        <v>13315</v>
      </c>
      <c r="H6203" t="s">
        <v>9352</v>
      </c>
      <c r="I6203" t="s">
        <v>265</v>
      </c>
      <c r="J6203" s="25">
        <v>46063</v>
      </c>
      <c r="K6203" s="25">
        <v>46063</v>
      </c>
      <c r="L6203" t="s">
        <v>7736</v>
      </c>
      <c r="M6203" t="s">
        <v>964</v>
      </c>
      <c r="N6203" t="s">
        <v>258</v>
      </c>
      <c r="O6203" t="s">
        <v>6302</v>
      </c>
    </row>
    <row r="6204" spans="1:15" x14ac:dyDescent="0.25">
      <c r="A6204">
        <v>5200</v>
      </c>
      <c r="B6204" t="s">
        <v>13275</v>
      </c>
      <c r="C6204" t="s">
        <v>966</v>
      </c>
      <c r="D6204" t="s">
        <v>967</v>
      </c>
      <c r="E6204">
        <v>60</v>
      </c>
      <c r="F6204">
        <v>12</v>
      </c>
      <c r="G6204" t="s">
        <v>13316</v>
      </c>
      <c r="H6204" t="s">
        <v>9352</v>
      </c>
      <c r="I6204" t="s">
        <v>265</v>
      </c>
      <c r="J6204" s="25">
        <v>46063</v>
      </c>
      <c r="K6204" s="25">
        <v>46063</v>
      </c>
      <c r="L6204" t="s">
        <v>7736</v>
      </c>
      <c r="M6204" t="s">
        <v>964</v>
      </c>
      <c r="N6204" t="s">
        <v>258</v>
      </c>
      <c r="O6204" t="s">
        <v>6302</v>
      </c>
    </row>
    <row r="6205" spans="1:15" x14ac:dyDescent="0.25">
      <c r="A6205">
        <v>3853</v>
      </c>
      <c r="B6205" t="s">
        <v>12040</v>
      </c>
      <c r="C6205" t="s">
        <v>2834</v>
      </c>
      <c r="D6205" t="s">
        <v>13317</v>
      </c>
      <c r="E6205">
        <v>70</v>
      </c>
      <c r="F6205">
        <v>14</v>
      </c>
      <c r="G6205" t="s">
        <v>13318</v>
      </c>
      <c r="H6205" t="s">
        <v>5237</v>
      </c>
      <c r="I6205" t="s">
        <v>35</v>
      </c>
      <c r="J6205" s="25">
        <v>45381</v>
      </c>
      <c r="K6205" s="25">
        <v>45381</v>
      </c>
      <c r="L6205" t="s">
        <v>4795</v>
      </c>
      <c r="M6205" t="s">
        <v>13319</v>
      </c>
      <c r="N6205" t="s">
        <v>32</v>
      </c>
      <c r="O6205" t="s">
        <v>6282</v>
      </c>
    </row>
    <row r="6206" spans="1:15" x14ac:dyDescent="0.25">
      <c r="A6206">
        <v>3854</v>
      </c>
      <c r="B6206" t="s">
        <v>12040</v>
      </c>
      <c r="C6206" t="s">
        <v>2834</v>
      </c>
      <c r="D6206" t="s">
        <v>13317</v>
      </c>
      <c r="E6206">
        <v>70</v>
      </c>
      <c r="F6206">
        <v>14</v>
      </c>
      <c r="G6206" t="s">
        <v>13320</v>
      </c>
      <c r="H6206" t="s">
        <v>5237</v>
      </c>
      <c r="I6206" t="s">
        <v>35</v>
      </c>
      <c r="J6206" s="25">
        <v>45381</v>
      </c>
      <c r="K6206" s="25">
        <v>45381</v>
      </c>
      <c r="L6206" t="s">
        <v>4795</v>
      </c>
      <c r="M6206" t="s">
        <v>13319</v>
      </c>
      <c r="N6206" t="s">
        <v>32</v>
      </c>
      <c r="O6206" t="s">
        <v>6282</v>
      </c>
    </row>
    <row r="6207" spans="1:15" x14ac:dyDescent="0.25">
      <c r="A6207">
        <v>3855</v>
      </c>
      <c r="B6207" t="s">
        <v>12040</v>
      </c>
      <c r="C6207" t="s">
        <v>2834</v>
      </c>
      <c r="D6207" t="s">
        <v>13317</v>
      </c>
      <c r="E6207">
        <v>70</v>
      </c>
      <c r="F6207">
        <v>14</v>
      </c>
      <c r="G6207" t="s">
        <v>13321</v>
      </c>
      <c r="H6207" t="s">
        <v>5237</v>
      </c>
      <c r="I6207" t="s">
        <v>35</v>
      </c>
      <c r="J6207" s="25">
        <v>45381</v>
      </c>
      <c r="K6207" s="25">
        <v>45381</v>
      </c>
      <c r="L6207" t="s">
        <v>4795</v>
      </c>
      <c r="M6207" t="s">
        <v>13319</v>
      </c>
      <c r="N6207" t="s">
        <v>32</v>
      </c>
      <c r="O6207" t="s">
        <v>6282</v>
      </c>
    </row>
    <row r="6208" spans="1:15" x14ac:dyDescent="0.25">
      <c r="A6208">
        <v>3856</v>
      </c>
      <c r="B6208" t="s">
        <v>12040</v>
      </c>
      <c r="C6208" t="s">
        <v>2834</v>
      </c>
      <c r="D6208" t="s">
        <v>13317</v>
      </c>
      <c r="E6208">
        <v>65</v>
      </c>
      <c r="F6208">
        <v>13</v>
      </c>
      <c r="G6208" t="s">
        <v>13322</v>
      </c>
      <c r="H6208" t="s">
        <v>5237</v>
      </c>
      <c r="I6208" t="s">
        <v>35</v>
      </c>
      <c r="J6208" s="25">
        <v>45381</v>
      </c>
      <c r="K6208" s="25">
        <v>45381</v>
      </c>
      <c r="L6208" t="s">
        <v>4795</v>
      </c>
      <c r="M6208" t="s">
        <v>13319</v>
      </c>
      <c r="N6208" t="s">
        <v>32</v>
      </c>
      <c r="O6208" t="s">
        <v>6282</v>
      </c>
    </row>
    <row r="6209" spans="1:15" x14ac:dyDescent="0.25">
      <c r="A6209">
        <v>3857</v>
      </c>
      <c r="B6209" t="s">
        <v>12040</v>
      </c>
      <c r="C6209" t="s">
        <v>2834</v>
      </c>
      <c r="D6209" t="s">
        <v>13317</v>
      </c>
      <c r="E6209">
        <v>20</v>
      </c>
      <c r="F6209">
        <v>4</v>
      </c>
      <c r="G6209" t="s">
        <v>13323</v>
      </c>
      <c r="H6209" t="s">
        <v>5237</v>
      </c>
      <c r="I6209" t="s">
        <v>35</v>
      </c>
      <c r="J6209" s="25">
        <v>45381</v>
      </c>
      <c r="K6209" s="25">
        <v>45381</v>
      </c>
      <c r="L6209" t="s">
        <v>4795</v>
      </c>
      <c r="M6209" t="s">
        <v>13319</v>
      </c>
      <c r="N6209" t="s">
        <v>32</v>
      </c>
      <c r="O6209" t="s">
        <v>6282</v>
      </c>
    </row>
    <row r="6210" spans="1:15" x14ac:dyDescent="0.25">
      <c r="A6210">
        <v>3858</v>
      </c>
      <c r="B6210" t="s">
        <v>8022</v>
      </c>
      <c r="C6210" t="s">
        <v>2834</v>
      </c>
      <c r="D6210" t="s">
        <v>13317</v>
      </c>
      <c r="E6210">
        <v>4</v>
      </c>
      <c r="F6210">
        <v>0</v>
      </c>
      <c r="G6210" t="s">
        <v>13324</v>
      </c>
      <c r="H6210" t="s">
        <v>5237</v>
      </c>
      <c r="I6210" t="s">
        <v>35</v>
      </c>
      <c r="J6210" s="25">
        <v>45381</v>
      </c>
      <c r="K6210" s="25">
        <v>45381</v>
      </c>
      <c r="L6210" t="s">
        <v>4795</v>
      </c>
      <c r="M6210" t="s">
        <v>13319</v>
      </c>
      <c r="N6210" t="s">
        <v>32</v>
      </c>
      <c r="O6210" t="s">
        <v>6282</v>
      </c>
    </row>
    <row r="6211" spans="1:15" x14ac:dyDescent="0.25">
      <c r="A6211">
        <v>3859</v>
      </c>
      <c r="B6211" t="s">
        <v>13325</v>
      </c>
      <c r="C6211" t="s">
        <v>2844</v>
      </c>
      <c r="D6211" t="s">
        <v>13326</v>
      </c>
      <c r="E6211">
        <v>60</v>
      </c>
      <c r="F6211">
        <v>12</v>
      </c>
      <c r="G6211" t="s">
        <v>13327</v>
      </c>
      <c r="H6211" t="s">
        <v>13328</v>
      </c>
      <c r="I6211" t="s">
        <v>35</v>
      </c>
      <c r="J6211" s="25">
        <v>44882</v>
      </c>
      <c r="K6211" s="25">
        <v>45638</v>
      </c>
      <c r="L6211" t="s">
        <v>13329</v>
      </c>
      <c r="M6211" t="s">
        <v>13330</v>
      </c>
      <c r="N6211" t="s">
        <v>32</v>
      </c>
      <c r="O6211" t="s">
        <v>6282</v>
      </c>
    </row>
    <row r="6212" spans="1:15" x14ac:dyDescent="0.25">
      <c r="A6212">
        <v>3860</v>
      </c>
      <c r="B6212" t="s">
        <v>13331</v>
      </c>
      <c r="C6212" t="s">
        <v>2844</v>
      </c>
      <c r="D6212" t="s">
        <v>13326</v>
      </c>
      <c r="E6212">
        <v>70</v>
      </c>
      <c r="F6212">
        <v>14</v>
      </c>
      <c r="G6212" t="s">
        <v>13332</v>
      </c>
      <c r="H6212" t="s">
        <v>13328</v>
      </c>
      <c r="I6212" t="s">
        <v>35</v>
      </c>
      <c r="J6212" s="25">
        <v>44882</v>
      </c>
      <c r="K6212" s="25">
        <v>45638</v>
      </c>
      <c r="L6212" t="s">
        <v>13329</v>
      </c>
      <c r="M6212" t="s">
        <v>13330</v>
      </c>
      <c r="N6212" t="s">
        <v>32</v>
      </c>
      <c r="O6212" t="s">
        <v>6282</v>
      </c>
    </row>
    <row r="6213" spans="1:15" x14ac:dyDescent="0.25">
      <c r="A6213">
        <v>3861</v>
      </c>
      <c r="B6213" t="s">
        <v>13325</v>
      </c>
      <c r="C6213" t="s">
        <v>2844</v>
      </c>
      <c r="D6213" t="s">
        <v>13326</v>
      </c>
      <c r="E6213">
        <v>60</v>
      </c>
      <c r="F6213">
        <v>12</v>
      </c>
      <c r="G6213" t="s">
        <v>13333</v>
      </c>
      <c r="H6213" t="s">
        <v>5205</v>
      </c>
      <c r="I6213" t="s">
        <v>35</v>
      </c>
      <c r="J6213" s="25">
        <v>44987</v>
      </c>
      <c r="K6213" s="25">
        <v>44987</v>
      </c>
      <c r="L6213" t="s">
        <v>5206</v>
      </c>
      <c r="M6213" t="s">
        <v>13330</v>
      </c>
      <c r="N6213" t="s">
        <v>32</v>
      </c>
      <c r="O6213" t="s">
        <v>6282</v>
      </c>
    </row>
    <row r="6214" spans="1:15" x14ac:dyDescent="0.25">
      <c r="A6214">
        <v>3862</v>
      </c>
      <c r="B6214" t="s">
        <v>13325</v>
      </c>
      <c r="C6214" t="s">
        <v>2844</v>
      </c>
      <c r="D6214" t="s">
        <v>13326</v>
      </c>
      <c r="E6214">
        <v>60</v>
      </c>
      <c r="F6214">
        <v>12</v>
      </c>
      <c r="G6214" t="s">
        <v>13334</v>
      </c>
      <c r="H6214" t="s">
        <v>5205</v>
      </c>
      <c r="I6214" t="s">
        <v>35</v>
      </c>
      <c r="J6214" s="25">
        <v>44987</v>
      </c>
      <c r="K6214" s="25">
        <v>44987</v>
      </c>
      <c r="L6214" t="s">
        <v>5206</v>
      </c>
      <c r="M6214" t="s">
        <v>13330</v>
      </c>
      <c r="N6214" t="s">
        <v>32</v>
      </c>
      <c r="O6214" t="s">
        <v>6282</v>
      </c>
    </row>
    <row r="6215" spans="1:15" x14ac:dyDescent="0.25">
      <c r="A6215">
        <v>3863</v>
      </c>
      <c r="B6215" t="s">
        <v>13325</v>
      </c>
      <c r="C6215" t="s">
        <v>2844</v>
      </c>
      <c r="D6215" t="s">
        <v>13326</v>
      </c>
      <c r="E6215">
        <v>60</v>
      </c>
      <c r="F6215">
        <v>12</v>
      </c>
      <c r="G6215" t="s">
        <v>13335</v>
      </c>
      <c r="H6215" t="s">
        <v>5205</v>
      </c>
      <c r="I6215" t="s">
        <v>35</v>
      </c>
      <c r="J6215" s="25">
        <v>44987</v>
      </c>
      <c r="K6215" s="25">
        <v>44987</v>
      </c>
      <c r="L6215" t="s">
        <v>5206</v>
      </c>
      <c r="M6215" t="s">
        <v>13330</v>
      </c>
      <c r="N6215" t="s">
        <v>32</v>
      </c>
      <c r="O6215" t="s">
        <v>6282</v>
      </c>
    </row>
    <row r="6216" spans="1:15" x14ac:dyDescent="0.25">
      <c r="A6216">
        <v>3864</v>
      </c>
      <c r="B6216" t="s">
        <v>13325</v>
      </c>
      <c r="C6216" t="s">
        <v>2844</v>
      </c>
      <c r="D6216" t="s">
        <v>13326</v>
      </c>
      <c r="E6216">
        <v>60</v>
      </c>
      <c r="F6216">
        <v>12</v>
      </c>
      <c r="G6216" t="s">
        <v>13336</v>
      </c>
      <c r="H6216" t="s">
        <v>5205</v>
      </c>
      <c r="I6216" t="s">
        <v>35</v>
      </c>
      <c r="J6216" s="25">
        <v>44987</v>
      </c>
      <c r="K6216" s="25">
        <v>44987</v>
      </c>
      <c r="L6216" t="s">
        <v>5206</v>
      </c>
      <c r="M6216" t="s">
        <v>13330</v>
      </c>
      <c r="N6216" t="s">
        <v>32</v>
      </c>
      <c r="O6216" t="s">
        <v>6282</v>
      </c>
    </row>
    <row r="6217" spans="1:15" x14ac:dyDescent="0.25">
      <c r="A6217">
        <v>3865</v>
      </c>
      <c r="B6217" t="s">
        <v>13325</v>
      </c>
      <c r="C6217" t="s">
        <v>2844</v>
      </c>
      <c r="D6217" t="s">
        <v>13326</v>
      </c>
      <c r="E6217">
        <v>55</v>
      </c>
      <c r="F6217">
        <v>11</v>
      </c>
      <c r="G6217" t="s">
        <v>13337</v>
      </c>
      <c r="H6217" t="s">
        <v>5205</v>
      </c>
      <c r="I6217" t="s">
        <v>35</v>
      </c>
      <c r="J6217" s="25">
        <v>44987</v>
      </c>
      <c r="K6217" s="25">
        <v>44987</v>
      </c>
      <c r="L6217" t="s">
        <v>5206</v>
      </c>
      <c r="M6217" t="s">
        <v>13330</v>
      </c>
      <c r="N6217" t="s">
        <v>32</v>
      </c>
      <c r="O6217" t="s">
        <v>6282</v>
      </c>
    </row>
    <row r="6218" spans="1:15" x14ac:dyDescent="0.25">
      <c r="A6218">
        <v>3866</v>
      </c>
      <c r="B6218" t="s">
        <v>9496</v>
      </c>
      <c r="C6218" t="s">
        <v>2844</v>
      </c>
      <c r="D6218" t="s">
        <v>13326</v>
      </c>
      <c r="E6218">
        <v>4</v>
      </c>
      <c r="F6218">
        <v>0</v>
      </c>
      <c r="G6218" t="s">
        <v>13338</v>
      </c>
      <c r="H6218" t="s">
        <v>5205</v>
      </c>
      <c r="I6218" t="s">
        <v>35</v>
      </c>
      <c r="J6218" s="25">
        <v>44987</v>
      </c>
      <c r="K6218" s="25">
        <v>44987</v>
      </c>
      <c r="L6218" t="s">
        <v>5206</v>
      </c>
      <c r="M6218" t="s">
        <v>13330</v>
      </c>
      <c r="N6218" t="s">
        <v>32</v>
      </c>
      <c r="O6218" t="s">
        <v>6282</v>
      </c>
    </row>
    <row r="6219" spans="1:15" x14ac:dyDescent="0.25">
      <c r="A6219">
        <v>3867</v>
      </c>
      <c r="B6219" t="s">
        <v>12127</v>
      </c>
      <c r="C6219" t="s">
        <v>2845</v>
      </c>
      <c r="D6219" t="s">
        <v>13339</v>
      </c>
      <c r="E6219">
        <v>55</v>
      </c>
      <c r="F6219">
        <v>11</v>
      </c>
      <c r="G6219" t="s">
        <v>13340</v>
      </c>
      <c r="H6219" t="s">
        <v>13341</v>
      </c>
      <c r="I6219" t="s">
        <v>35</v>
      </c>
      <c r="J6219" s="25">
        <v>45393</v>
      </c>
      <c r="K6219" s="25">
        <v>45393</v>
      </c>
      <c r="L6219" t="s">
        <v>4954</v>
      </c>
      <c r="M6219" t="s">
        <v>13330</v>
      </c>
      <c r="N6219" t="s">
        <v>31</v>
      </c>
      <c r="O6219" t="s">
        <v>6282</v>
      </c>
    </row>
    <row r="6220" spans="1:15" x14ac:dyDescent="0.25">
      <c r="A6220">
        <v>3868</v>
      </c>
      <c r="B6220" t="s">
        <v>12032</v>
      </c>
      <c r="C6220" t="s">
        <v>2845</v>
      </c>
      <c r="D6220" t="s">
        <v>13339</v>
      </c>
      <c r="E6220">
        <v>60</v>
      </c>
      <c r="F6220">
        <v>12</v>
      </c>
      <c r="G6220" t="s">
        <v>13342</v>
      </c>
      <c r="H6220" t="s">
        <v>13341</v>
      </c>
      <c r="I6220" t="s">
        <v>35</v>
      </c>
      <c r="J6220" s="25">
        <v>45393</v>
      </c>
      <c r="K6220" s="25">
        <v>45393</v>
      </c>
      <c r="L6220" t="s">
        <v>4954</v>
      </c>
      <c r="M6220" t="s">
        <v>13330</v>
      </c>
      <c r="N6220" t="s">
        <v>31</v>
      </c>
      <c r="O6220" t="s">
        <v>6282</v>
      </c>
    </row>
    <row r="6221" spans="1:15" x14ac:dyDescent="0.25">
      <c r="A6221">
        <v>3869</v>
      </c>
      <c r="B6221" t="s">
        <v>12032</v>
      </c>
      <c r="C6221" t="s">
        <v>2845</v>
      </c>
      <c r="D6221" t="s">
        <v>13339</v>
      </c>
      <c r="E6221">
        <v>60</v>
      </c>
      <c r="F6221">
        <v>12</v>
      </c>
      <c r="G6221" t="s">
        <v>13343</v>
      </c>
      <c r="H6221" t="s">
        <v>13341</v>
      </c>
      <c r="I6221" t="s">
        <v>35</v>
      </c>
      <c r="J6221" s="25">
        <v>45393</v>
      </c>
      <c r="K6221" s="25">
        <v>45393</v>
      </c>
      <c r="L6221" t="s">
        <v>4954</v>
      </c>
      <c r="M6221" t="s">
        <v>13330</v>
      </c>
      <c r="N6221" t="s">
        <v>31</v>
      </c>
      <c r="O6221" t="s">
        <v>6282</v>
      </c>
    </row>
    <row r="6222" spans="1:15" x14ac:dyDescent="0.25">
      <c r="A6222">
        <v>3870</v>
      </c>
      <c r="B6222" t="s">
        <v>12032</v>
      </c>
      <c r="C6222" t="s">
        <v>2845</v>
      </c>
      <c r="D6222" t="s">
        <v>13339</v>
      </c>
      <c r="E6222">
        <v>60</v>
      </c>
      <c r="F6222">
        <v>12</v>
      </c>
      <c r="G6222" t="s">
        <v>13344</v>
      </c>
      <c r="H6222" t="s">
        <v>13341</v>
      </c>
      <c r="I6222" t="s">
        <v>35</v>
      </c>
      <c r="J6222" s="25">
        <v>45393</v>
      </c>
      <c r="K6222" s="25">
        <v>45393</v>
      </c>
      <c r="L6222" t="s">
        <v>4954</v>
      </c>
      <c r="M6222" t="s">
        <v>13330</v>
      </c>
      <c r="N6222" t="s">
        <v>31</v>
      </c>
      <c r="O6222" t="s">
        <v>6282</v>
      </c>
    </row>
    <row r="6223" spans="1:15" x14ac:dyDescent="0.25">
      <c r="A6223">
        <v>3871</v>
      </c>
      <c r="B6223" t="s">
        <v>12032</v>
      </c>
      <c r="C6223" t="s">
        <v>2845</v>
      </c>
      <c r="D6223" t="s">
        <v>13339</v>
      </c>
      <c r="E6223">
        <v>60</v>
      </c>
      <c r="F6223">
        <v>12</v>
      </c>
      <c r="G6223" t="s">
        <v>13345</v>
      </c>
      <c r="H6223" t="s">
        <v>13341</v>
      </c>
      <c r="I6223" t="s">
        <v>35</v>
      </c>
      <c r="J6223" s="25">
        <v>45393</v>
      </c>
      <c r="K6223" s="25">
        <v>45393</v>
      </c>
      <c r="L6223" t="s">
        <v>4954</v>
      </c>
      <c r="M6223" t="s">
        <v>13330</v>
      </c>
      <c r="N6223" t="s">
        <v>31</v>
      </c>
      <c r="O6223" t="s">
        <v>6282</v>
      </c>
    </row>
    <row r="6224" spans="1:15" x14ac:dyDescent="0.25">
      <c r="A6224">
        <v>3872</v>
      </c>
      <c r="B6224" t="s">
        <v>8022</v>
      </c>
      <c r="C6224" t="s">
        <v>2845</v>
      </c>
      <c r="D6224" t="s">
        <v>13339</v>
      </c>
      <c r="E6224">
        <v>4</v>
      </c>
      <c r="F6224">
        <v>0</v>
      </c>
      <c r="G6224" t="s">
        <v>13324</v>
      </c>
      <c r="H6224" t="s">
        <v>13341</v>
      </c>
      <c r="I6224" t="s">
        <v>35</v>
      </c>
      <c r="J6224" s="25">
        <v>45393</v>
      </c>
      <c r="K6224" s="25">
        <v>45393</v>
      </c>
      <c r="L6224" t="s">
        <v>4954</v>
      </c>
      <c r="M6224" t="s">
        <v>13330</v>
      </c>
      <c r="N6224" t="s">
        <v>31</v>
      </c>
      <c r="O6224" t="s">
        <v>6282</v>
      </c>
    </row>
    <row r="6225" spans="1:15" x14ac:dyDescent="0.25">
      <c r="A6225">
        <v>3873</v>
      </c>
      <c r="B6225" t="s">
        <v>12235</v>
      </c>
      <c r="C6225" t="s">
        <v>968</v>
      </c>
      <c r="D6225" t="s">
        <v>5204</v>
      </c>
      <c r="E6225">
        <v>60</v>
      </c>
      <c r="F6225">
        <v>12</v>
      </c>
      <c r="G6225" t="s">
        <v>13346</v>
      </c>
      <c r="H6225" t="s">
        <v>5205</v>
      </c>
      <c r="I6225" t="s">
        <v>35</v>
      </c>
      <c r="J6225" s="25">
        <v>44987</v>
      </c>
      <c r="K6225" s="25">
        <v>44987</v>
      </c>
      <c r="L6225" t="s">
        <v>5206</v>
      </c>
      <c r="M6225" t="s">
        <v>5207</v>
      </c>
      <c r="N6225" t="s">
        <v>32</v>
      </c>
      <c r="O6225" t="s">
        <v>6282</v>
      </c>
    </row>
    <row r="6226" spans="1:15" x14ac:dyDescent="0.25">
      <c r="A6226">
        <v>3874</v>
      </c>
      <c r="B6226" t="s">
        <v>12235</v>
      </c>
      <c r="C6226" t="s">
        <v>968</v>
      </c>
      <c r="D6226" t="s">
        <v>5204</v>
      </c>
      <c r="E6226">
        <v>60</v>
      </c>
      <c r="F6226">
        <v>12</v>
      </c>
      <c r="G6226" t="s">
        <v>13347</v>
      </c>
      <c r="H6226" t="s">
        <v>5205</v>
      </c>
      <c r="I6226" t="s">
        <v>35</v>
      </c>
      <c r="J6226" s="25">
        <v>44987</v>
      </c>
      <c r="K6226" s="25">
        <v>44987</v>
      </c>
      <c r="L6226" t="s">
        <v>5206</v>
      </c>
      <c r="M6226" t="s">
        <v>5207</v>
      </c>
      <c r="N6226" t="s">
        <v>32</v>
      </c>
      <c r="O6226" t="s">
        <v>6282</v>
      </c>
    </row>
    <row r="6227" spans="1:15" x14ac:dyDescent="0.25">
      <c r="A6227">
        <v>3875</v>
      </c>
      <c r="B6227" t="s">
        <v>13348</v>
      </c>
      <c r="C6227" t="s">
        <v>968</v>
      </c>
      <c r="D6227" t="s">
        <v>5204</v>
      </c>
      <c r="E6227">
        <v>60</v>
      </c>
      <c r="F6227">
        <v>12</v>
      </c>
      <c r="G6227" t="s">
        <v>13349</v>
      </c>
      <c r="H6227" t="s">
        <v>12106</v>
      </c>
      <c r="I6227" t="s">
        <v>35</v>
      </c>
      <c r="J6227" s="25">
        <v>45017</v>
      </c>
      <c r="K6227" s="25">
        <v>45017</v>
      </c>
      <c r="L6227" t="s">
        <v>4726</v>
      </c>
      <c r="M6227" t="s">
        <v>5207</v>
      </c>
      <c r="N6227" t="s">
        <v>32</v>
      </c>
      <c r="O6227" t="s">
        <v>6282</v>
      </c>
    </row>
    <row r="6228" spans="1:15" x14ac:dyDescent="0.25">
      <c r="A6228">
        <v>3876</v>
      </c>
      <c r="B6228" t="s">
        <v>13348</v>
      </c>
      <c r="C6228" t="s">
        <v>968</v>
      </c>
      <c r="D6228" t="s">
        <v>5204</v>
      </c>
      <c r="E6228">
        <v>60</v>
      </c>
      <c r="F6228">
        <v>12</v>
      </c>
      <c r="G6228" t="s">
        <v>13350</v>
      </c>
      <c r="H6228" t="s">
        <v>12106</v>
      </c>
      <c r="I6228" t="s">
        <v>35</v>
      </c>
      <c r="J6228" s="25">
        <v>45017</v>
      </c>
      <c r="K6228" s="25">
        <v>45017</v>
      </c>
      <c r="L6228" t="s">
        <v>4726</v>
      </c>
      <c r="M6228" t="s">
        <v>5207</v>
      </c>
      <c r="N6228" t="s">
        <v>32</v>
      </c>
      <c r="O6228" t="s">
        <v>6282</v>
      </c>
    </row>
    <row r="6229" spans="1:15" x14ac:dyDescent="0.25">
      <c r="A6229">
        <v>3877</v>
      </c>
      <c r="B6229" t="s">
        <v>13348</v>
      </c>
      <c r="C6229" t="s">
        <v>968</v>
      </c>
      <c r="D6229" t="s">
        <v>5204</v>
      </c>
      <c r="E6229">
        <v>60</v>
      </c>
      <c r="F6229">
        <v>12</v>
      </c>
      <c r="G6229" t="s">
        <v>13351</v>
      </c>
      <c r="H6229" t="s">
        <v>12106</v>
      </c>
      <c r="I6229" t="s">
        <v>35</v>
      </c>
      <c r="J6229" s="25">
        <v>45017</v>
      </c>
      <c r="K6229" s="25">
        <v>45017</v>
      </c>
      <c r="L6229" t="s">
        <v>4726</v>
      </c>
      <c r="M6229" t="s">
        <v>5207</v>
      </c>
      <c r="N6229" t="s">
        <v>32</v>
      </c>
      <c r="O6229" t="s">
        <v>6282</v>
      </c>
    </row>
    <row r="6230" spans="1:15" x14ac:dyDescent="0.25">
      <c r="A6230">
        <v>3878</v>
      </c>
      <c r="B6230" t="s">
        <v>13348</v>
      </c>
      <c r="C6230" t="s">
        <v>968</v>
      </c>
      <c r="D6230" t="s">
        <v>5204</v>
      </c>
      <c r="E6230">
        <v>60</v>
      </c>
      <c r="F6230">
        <v>12</v>
      </c>
      <c r="G6230" t="s">
        <v>13352</v>
      </c>
      <c r="H6230" t="s">
        <v>12106</v>
      </c>
      <c r="I6230" t="s">
        <v>35</v>
      </c>
      <c r="J6230" s="25">
        <v>45017</v>
      </c>
      <c r="K6230" s="25">
        <v>45017</v>
      </c>
      <c r="L6230" t="s">
        <v>4726</v>
      </c>
      <c r="M6230" t="s">
        <v>5207</v>
      </c>
      <c r="N6230" t="s">
        <v>32</v>
      </c>
      <c r="O6230" t="s">
        <v>6282</v>
      </c>
    </row>
    <row r="6231" spans="1:15" x14ac:dyDescent="0.25">
      <c r="A6231">
        <v>3879</v>
      </c>
      <c r="B6231" t="s">
        <v>13331</v>
      </c>
      <c r="C6231" t="s">
        <v>968</v>
      </c>
      <c r="D6231" t="s">
        <v>5204</v>
      </c>
      <c r="E6231">
        <v>60</v>
      </c>
      <c r="F6231">
        <v>12</v>
      </c>
      <c r="G6231" t="s">
        <v>13353</v>
      </c>
      <c r="H6231" t="s">
        <v>12106</v>
      </c>
      <c r="I6231" t="s">
        <v>35</v>
      </c>
      <c r="J6231" s="25">
        <v>45017</v>
      </c>
      <c r="K6231" s="25">
        <v>45017</v>
      </c>
      <c r="L6231" t="s">
        <v>4726</v>
      </c>
      <c r="M6231" t="s">
        <v>5207</v>
      </c>
      <c r="N6231" t="s">
        <v>32</v>
      </c>
      <c r="O6231" t="s">
        <v>6282</v>
      </c>
    </row>
    <row r="6232" spans="1:15" x14ac:dyDescent="0.25">
      <c r="A6232">
        <v>3880</v>
      </c>
      <c r="B6232" t="s">
        <v>13331</v>
      </c>
      <c r="C6232" t="s">
        <v>968</v>
      </c>
      <c r="D6232" t="s">
        <v>5204</v>
      </c>
      <c r="E6232">
        <v>60</v>
      </c>
      <c r="F6232">
        <v>12</v>
      </c>
      <c r="G6232" t="s">
        <v>13354</v>
      </c>
      <c r="H6232" t="s">
        <v>12106</v>
      </c>
      <c r="I6232" t="s">
        <v>35</v>
      </c>
      <c r="J6232" s="25">
        <v>45017</v>
      </c>
      <c r="K6232" s="25">
        <v>45017</v>
      </c>
      <c r="L6232" t="s">
        <v>4726</v>
      </c>
      <c r="M6232" t="s">
        <v>5207</v>
      </c>
      <c r="N6232" t="s">
        <v>32</v>
      </c>
      <c r="O6232" t="s">
        <v>6282</v>
      </c>
    </row>
    <row r="6233" spans="1:15" x14ac:dyDescent="0.25">
      <c r="A6233">
        <v>3881</v>
      </c>
      <c r="B6233" t="s">
        <v>13348</v>
      </c>
      <c r="C6233" t="s">
        <v>968</v>
      </c>
      <c r="D6233" t="s">
        <v>5204</v>
      </c>
      <c r="E6233">
        <v>60</v>
      </c>
      <c r="F6233">
        <v>12</v>
      </c>
      <c r="G6233" t="s">
        <v>13355</v>
      </c>
      <c r="H6233" t="s">
        <v>12106</v>
      </c>
      <c r="I6233" t="s">
        <v>35</v>
      </c>
      <c r="J6233" s="25">
        <v>45017</v>
      </c>
      <c r="K6233" s="25">
        <v>45017</v>
      </c>
      <c r="L6233" t="s">
        <v>4726</v>
      </c>
      <c r="M6233" t="s">
        <v>5207</v>
      </c>
      <c r="N6233" t="s">
        <v>32</v>
      </c>
      <c r="O6233" t="s">
        <v>6282</v>
      </c>
    </row>
    <row r="6234" spans="1:15" x14ac:dyDescent="0.25">
      <c r="A6234">
        <v>3883</v>
      </c>
      <c r="B6234" t="s">
        <v>13356</v>
      </c>
      <c r="C6234" t="s">
        <v>2846</v>
      </c>
      <c r="D6234" t="s">
        <v>13357</v>
      </c>
      <c r="E6234">
        <v>55</v>
      </c>
      <c r="F6234">
        <v>11</v>
      </c>
      <c r="G6234" t="s">
        <v>13358</v>
      </c>
      <c r="H6234" t="s">
        <v>13359</v>
      </c>
      <c r="I6234" t="s">
        <v>35</v>
      </c>
      <c r="J6234" s="25">
        <v>45422</v>
      </c>
      <c r="K6234" s="25">
        <v>45422</v>
      </c>
      <c r="L6234" t="s">
        <v>4476</v>
      </c>
      <c r="M6234" t="s">
        <v>5207</v>
      </c>
      <c r="N6234" t="s">
        <v>31</v>
      </c>
      <c r="O6234" t="s">
        <v>6282</v>
      </c>
    </row>
    <row r="6235" spans="1:15" x14ac:dyDescent="0.25">
      <c r="A6235">
        <v>3884</v>
      </c>
      <c r="B6235" t="s">
        <v>13356</v>
      </c>
      <c r="C6235" t="s">
        <v>2846</v>
      </c>
      <c r="D6235" t="s">
        <v>13357</v>
      </c>
      <c r="E6235">
        <v>60</v>
      </c>
      <c r="F6235">
        <v>12</v>
      </c>
      <c r="G6235" t="s">
        <v>13360</v>
      </c>
      <c r="H6235" t="s">
        <v>13359</v>
      </c>
      <c r="I6235" t="s">
        <v>35</v>
      </c>
      <c r="J6235" s="25">
        <v>45422</v>
      </c>
      <c r="K6235" s="25">
        <v>45422</v>
      </c>
      <c r="L6235" t="s">
        <v>4476</v>
      </c>
      <c r="M6235" t="s">
        <v>5207</v>
      </c>
      <c r="N6235" t="s">
        <v>31</v>
      </c>
      <c r="O6235" t="s">
        <v>6282</v>
      </c>
    </row>
    <row r="6236" spans="1:15" x14ac:dyDescent="0.25">
      <c r="A6236">
        <v>3885</v>
      </c>
      <c r="B6236" t="s">
        <v>13361</v>
      </c>
      <c r="C6236" t="s">
        <v>2846</v>
      </c>
      <c r="D6236" t="s">
        <v>13357</v>
      </c>
      <c r="E6236">
        <v>60</v>
      </c>
      <c r="F6236">
        <v>12</v>
      </c>
      <c r="G6236" t="s">
        <v>13362</v>
      </c>
      <c r="H6236" t="s">
        <v>13359</v>
      </c>
      <c r="I6236" t="s">
        <v>35</v>
      </c>
      <c r="J6236" s="25">
        <v>45422</v>
      </c>
      <c r="K6236" s="25">
        <v>45422</v>
      </c>
      <c r="L6236" t="s">
        <v>4476</v>
      </c>
      <c r="M6236" t="s">
        <v>5207</v>
      </c>
      <c r="N6236" t="s">
        <v>31</v>
      </c>
      <c r="O6236" t="s">
        <v>6282</v>
      </c>
    </row>
    <row r="6237" spans="1:15" x14ac:dyDescent="0.25">
      <c r="A6237">
        <v>3886</v>
      </c>
      <c r="B6237" t="s">
        <v>13361</v>
      </c>
      <c r="C6237" t="s">
        <v>2846</v>
      </c>
      <c r="D6237" t="s">
        <v>13357</v>
      </c>
      <c r="E6237">
        <v>60</v>
      </c>
      <c r="F6237">
        <v>12</v>
      </c>
      <c r="G6237" t="s">
        <v>13363</v>
      </c>
      <c r="H6237" t="s">
        <v>13359</v>
      </c>
      <c r="I6237" t="s">
        <v>35</v>
      </c>
      <c r="J6237" s="25">
        <v>45422</v>
      </c>
      <c r="K6237" s="25">
        <v>45422</v>
      </c>
      <c r="L6237" t="s">
        <v>4476</v>
      </c>
      <c r="M6237" t="s">
        <v>5207</v>
      </c>
      <c r="N6237" t="s">
        <v>31</v>
      </c>
      <c r="O6237" t="s">
        <v>6282</v>
      </c>
    </row>
    <row r="6238" spans="1:15" x14ac:dyDescent="0.25">
      <c r="A6238">
        <v>3887</v>
      </c>
      <c r="B6238" t="s">
        <v>13361</v>
      </c>
      <c r="C6238" t="s">
        <v>2846</v>
      </c>
      <c r="D6238" t="s">
        <v>13357</v>
      </c>
      <c r="E6238">
        <v>60</v>
      </c>
      <c r="F6238">
        <v>12</v>
      </c>
      <c r="G6238" t="s">
        <v>13364</v>
      </c>
      <c r="H6238" t="s">
        <v>13359</v>
      </c>
      <c r="I6238" t="s">
        <v>35</v>
      </c>
      <c r="J6238" s="25">
        <v>45422</v>
      </c>
      <c r="K6238" s="25">
        <v>45422</v>
      </c>
      <c r="L6238" t="s">
        <v>4476</v>
      </c>
      <c r="M6238" t="s">
        <v>5207</v>
      </c>
      <c r="N6238" t="s">
        <v>31</v>
      </c>
      <c r="O6238" t="s">
        <v>6282</v>
      </c>
    </row>
    <row r="6239" spans="1:15" x14ac:dyDescent="0.25">
      <c r="A6239">
        <v>3888</v>
      </c>
      <c r="B6239" t="s">
        <v>13361</v>
      </c>
      <c r="C6239" t="s">
        <v>2846</v>
      </c>
      <c r="D6239" t="s">
        <v>13357</v>
      </c>
      <c r="E6239">
        <v>60</v>
      </c>
      <c r="F6239">
        <v>12</v>
      </c>
      <c r="G6239" t="s">
        <v>13365</v>
      </c>
      <c r="H6239" t="s">
        <v>13359</v>
      </c>
      <c r="I6239" t="s">
        <v>35</v>
      </c>
      <c r="J6239" s="25">
        <v>45422</v>
      </c>
      <c r="K6239" s="25">
        <v>45422</v>
      </c>
      <c r="L6239" t="s">
        <v>4476</v>
      </c>
      <c r="M6239" t="s">
        <v>5207</v>
      </c>
      <c r="N6239" t="s">
        <v>31</v>
      </c>
      <c r="O6239" t="s">
        <v>6282</v>
      </c>
    </row>
    <row r="6240" spans="1:15" x14ac:dyDescent="0.25">
      <c r="A6240">
        <v>3889</v>
      </c>
      <c r="B6240" t="s">
        <v>13361</v>
      </c>
      <c r="C6240" t="s">
        <v>2846</v>
      </c>
      <c r="D6240" t="s">
        <v>13357</v>
      </c>
      <c r="E6240">
        <v>60</v>
      </c>
      <c r="F6240">
        <v>12</v>
      </c>
      <c r="G6240" t="s">
        <v>13366</v>
      </c>
      <c r="H6240" t="s">
        <v>13359</v>
      </c>
      <c r="I6240" t="s">
        <v>35</v>
      </c>
      <c r="J6240" s="25">
        <v>45422</v>
      </c>
      <c r="K6240" s="25">
        <v>45422</v>
      </c>
      <c r="L6240" t="s">
        <v>4476</v>
      </c>
      <c r="M6240" t="s">
        <v>5207</v>
      </c>
      <c r="N6240" t="s">
        <v>31</v>
      </c>
      <c r="O6240" t="s">
        <v>6282</v>
      </c>
    </row>
    <row r="6241" spans="1:15" x14ac:dyDescent="0.25">
      <c r="A6241">
        <v>3890</v>
      </c>
      <c r="B6241" t="s">
        <v>13361</v>
      </c>
      <c r="C6241" t="s">
        <v>2846</v>
      </c>
      <c r="D6241" t="s">
        <v>13357</v>
      </c>
      <c r="E6241">
        <v>60</v>
      </c>
      <c r="F6241">
        <v>12</v>
      </c>
      <c r="G6241" t="s">
        <v>13367</v>
      </c>
      <c r="H6241" t="s">
        <v>13359</v>
      </c>
      <c r="I6241" t="s">
        <v>35</v>
      </c>
      <c r="J6241" s="25">
        <v>45422</v>
      </c>
      <c r="K6241" s="25">
        <v>45422</v>
      </c>
      <c r="L6241" t="s">
        <v>4476</v>
      </c>
      <c r="M6241" t="s">
        <v>5207</v>
      </c>
      <c r="N6241" t="s">
        <v>31</v>
      </c>
      <c r="O6241" t="s">
        <v>6282</v>
      </c>
    </row>
    <row r="6242" spans="1:15" x14ac:dyDescent="0.25">
      <c r="A6242">
        <v>3891</v>
      </c>
      <c r="B6242" t="s">
        <v>13361</v>
      </c>
      <c r="C6242" t="s">
        <v>2846</v>
      </c>
      <c r="D6242" t="s">
        <v>13357</v>
      </c>
      <c r="E6242">
        <v>60</v>
      </c>
      <c r="F6242">
        <v>12</v>
      </c>
      <c r="G6242" t="s">
        <v>13368</v>
      </c>
      <c r="H6242" t="s">
        <v>13359</v>
      </c>
      <c r="I6242" t="s">
        <v>35</v>
      </c>
      <c r="J6242" s="25">
        <v>45422</v>
      </c>
      <c r="K6242" s="25">
        <v>45422</v>
      </c>
      <c r="L6242" t="s">
        <v>4476</v>
      </c>
      <c r="M6242" t="s">
        <v>5207</v>
      </c>
      <c r="N6242" t="s">
        <v>31</v>
      </c>
      <c r="O6242" t="s">
        <v>6282</v>
      </c>
    </row>
    <row r="6243" spans="1:15" x14ac:dyDescent="0.25">
      <c r="A6243">
        <v>3892</v>
      </c>
      <c r="B6243" t="s">
        <v>13361</v>
      </c>
      <c r="C6243" t="s">
        <v>2846</v>
      </c>
      <c r="D6243" t="s">
        <v>13357</v>
      </c>
      <c r="E6243">
        <v>60</v>
      </c>
      <c r="F6243">
        <v>12</v>
      </c>
      <c r="G6243" t="s">
        <v>13369</v>
      </c>
      <c r="H6243" t="s">
        <v>13359</v>
      </c>
      <c r="I6243" t="s">
        <v>35</v>
      </c>
      <c r="J6243" s="25">
        <v>45422</v>
      </c>
      <c r="K6243" s="25">
        <v>45422</v>
      </c>
      <c r="L6243" t="s">
        <v>4476</v>
      </c>
      <c r="M6243" t="s">
        <v>5207</v>
      </c>
      <c r="N6243" t="s">
        <v>31</v>
      </c>
      <c r="O6243" t="s">
        <v>6282</v>
      </c>
    </row>
    <row r="6244" spans="1:15" x14ac:dyDescent="0.25">
      <c r="A6244">
        <v>3893</v>
      </c>
      <c r="B6244" t="s">
        <v>13361</v>
      </c>
      <c r="C6244" t="s">
        <v>2846</v>
      </c>
      <c r="D6244" t="s">
        <v>13357</v>
      </c>
      <c r="E6244">
        <v>60</v>
      </c>
      <c r="F6244">
        <v>12</v>
      </c>
      <c r="G6244" t="s">
        <v>13370</v>
      </c>
      <c r="H6244" t="s">
        <v>13359</v>
      </c>
      <c r="I6244" t="s">
        <v>35</v>
      </c>
      <c r="J6244" s="25">
        <v>45422</v>
      </c>
      <c r="K6244" s="25">
        <v>45422</v>
      </c>
      <c r="L6244" t="s">
        <v>4476</v>
      </c>
      <c r="M6244" t="s">
        <v>5207</v>
      </c>
      <c r="N6244" t="s">
        <v>31</v>
      </c>
      <c r="O6244" t="s">
        <v>6282</v>
      </c>
    </row>
    <row r="6245" spans="1:15" x14ac:dyDescent="0.25">
      <c r="A6245">
        <v>3894</v>
      </c>
      <c r="B6245" t="s">
        <v>13361</v>
      </c>
      <c r="C6245" t="s">
        <v>2846</v>
      </c>
      <c r="D6245" t="s">
        <v>13357</v>
      </c>
      <c r="E6245">
        <v>60</v>
      </c>
      <c r="F6245">
        <v>12</v>
      </c>
      <c r="G6245" t="s">
        <v>13371</v>
      </c>
      <c r="H6245" t="s">
        <v>13359</v>
      </c>
      <c r="I6245" t="s">
        <v>35</v>
      </c>
      <c r="J6245" s="25">
        <v>45422</v>
      </c>
      <c r="K6245" s="25">
        <v>45422</v>
      </c>
      <c r="L6245" t="s">
        <v>4476</v>
      </c>
      <c r="M6245" t="s">
        <v>5207</v>
      </c>
      <c r="N6245" t="s">
        <v>31</v>
      </c>
      <c r="O6245" t="s">
        <v>6282</v>
      </c>
    </row>
    <row r="6246" spans="1:15" x14ac:dyDescent="0.25">
      <c r="A6246">
        <v>3895</v>
      </c>
      <c r="B6246" t="s">
        <v>13361</v>
      </c>
      <c r="C6246" t="s">
        <v>2846</v>
      </c>
      <c r="D6246" t="s">
        <v>13357</v>
      </c>
      <c r="E6246">
        <v>60</v>
      </c>
      <c r="F6246">
        <v>12</v>
      </c>
      <c r="G6246" t="s">
        <v>13372</v>
      </c>
      <c r="H6246" t="s">
        <v>13359</v>
      </c>
      <c r="I6246" t="s">
        <v>35</v>
      </c>
      <c r="J6246" s="25">
        <v>45422</v>
      </c>
      <c r="K6246" s="25">
        <v>45422</v>
      </c>
      <c r="L6246" t="s">
        <v>4476</v>
      </c>
      <c r="M6246" t="s">
        <v>5207</v>
      </c>
      <c r="N6246" t="s">
        <v>31</v>
      </c>
      <c r="O6246" t="s">
        <v>6282</v>
      </c>
    </row>
    <row r="6247" spans="1:15" x14ac:dyDescent="0.25">
      <c r="A6247">
        <v>3896</v>
      </c>
      <c r="B6247" t="s">
        <v>13361</v>
      </c>
      <c r="C6247" t="s">
        <v>2846</v>
      </c>
      <c r="D6247" t="s">
        <v>13357</v>
      </c>
      <c r="E6247">
        <v>60</v>
      </c>
      <c r="F6247">
        <v>12</v>
      </c>
      <c r="G6247" t="s">
        <v>13373</v>
      </c>
      <c r="H6247" t="s">
        <v>13359</v>
      </c>
      <c r="I6247" t="s">
        <v>35</v>
      </c>
      <c r="J6247" s="25">
        <v>45422</v>
      </c>
      <c r="K6247" s="25">
        <v>45422</v>
      </c>
      <c r="L6247" t="s">
        <v>4476</v>
      </c>
      <c r="M6247" t="s">
        <v>5207</v>
      </c>
      <c r="N6247" t="s">
        <v>31</v>
      </c>
      <c r="O6247" t="s">
        <v>6282</v>
      </c>
    </row>
    <row r="6248" spans="1:15" x14ac:dyDescent="0.25">
      <c r="A6248">
        <v>3897</v>
      </c>
      <c r="B6248" t="s">
        <v>13356</v>
      </c>
      <c r="C6248" t="s">
        <v>2846</v>
      </c>
      <c r="D6248" t="s">
        <v>13357</v>
      </c>
      <c r="E6248">
        <v>60</v>
      </c>
      <c r="F6248">
        <v>12</v>
      </c>
      <c r="G6248" t="s">
        <v>13374</v>
      </c>
      <c r="H6248" t="s">
        <v>13359</v>
      </c>
      <c r="I6248" t="s">
        <v>35</v>
      </c>
      <c r="J6248" s="25">
        <v>45422</v>
      </c>
      <c r="K6248" s="25">
        <v>45422</v>
      </c>
      <c r="L6248" t="s">
        <v>4476</v>
      </c>
      <c r="M6248" t="s">
        <v>5207</v>
      </c>
      <c r="N6248" t="s">
        <v>31</v>
      </c>
      <c r="O6248" t="s">
        <v>6282</v>
      </c>
    </row>
    <row r="6249" spans="1:15" x14ac:dyDescent="0.25">
      <c r="A6249">
        <v>3898</v>
      </c>
      <c r="B6249" t="s">
        <v>13356</v>
      </c>
      <c r="C6249" t="s">
        <v>2846</v>
      </c>
      <c r="D6249" t="s">
        <v>13357</v>
      </c>
      <c r="E6249">
        <v>60</v>
      </c>
      <c r="F6249">
        <v>12</v>
      </c>
      <c r="G6249" t="s">
        <v>13375</v>
      </c>
      <c r="H6249" t="s">
        <v>13359</v>
      </c>
      <c r="I6249" t="s">
        <v>35</v>
      </c>
      <c r="J6249" s="25">
        <v>45422</v>
      </c>
      <c r="K6249" s="25">
        <v>45422</v>
      </c>
      <c r="L6249" t="s">
        <v>4476</v>
      </c>
      <c r="M6249" t="s">
        <v>5207</v>
      </c>
      <c r="N6249" t="s">
        <v>31</v>
      </c>
      <c r="O6249" t="s">
        <v>6282</v>
      </c>
    </row>
    <row r="6250" spans="1:15" x14ac:dyDescent="0.25">
      <c r="A6250">
        <v>3899</v>
      </c>
      <c r="B6250" t="s">
        <v>13361</v>
      </c>
      <c r="C6250" t="s">
        <v>2846</v>
      </c>
      <c r="D6250" t="s">
        <v>13357</v>
      </c>
      <c r="E6250">
        <v>60</v>
      </c>
      <c r="F6250">
        <v>12</v>
      </c>
      <c r="G6250" t="s">
        <v>13376</v>
      </c>
      <c r="H6250" t="s">
        <v>13359</v>
      </c>
      <c r="I6250" t="s">
        <v>35</v>
      </c>
      <c r="J6250" s="25">
        <v>45422</v>
      </c>
      <c r="K6250" s="25">
        <v>45422</v>
      </c>
      <c r="L6250" t="s">
        <v>4476</v>
      </c>
      <c r="M6250" t="s">
        <v>5207</v>
      </c>
      <c r="N6250" t="s">
        <v>31</v>
      </c>
      <c r="O6250" t="s">
        <v>6282</v>
      </c>
    </row>
    <row r="6251" spans="1:15" x14ac:dyDescent="0.25">
      <c r="A6251">
        <v>3900</v>
      </c>
      <c r="B6251" t="s">
        <v>13356</v>
      </c>
      <c r="C6251" t="s">
        <v>2846</v>
      </c>
      <c r="D6251" t="s">
        <v>13357</v>
      </c>
      <c r="E6251">
        <v>60</v>
      </c>
      <c r="F6251">
        <v>12</v>
      </c>
      <c r="G6251" t="s">
        <v>13377</v>
      </c>
      <c r="H6251" t="s">
        <v>13359</v>
      </c>
      <c r="I6251" t="s">
        <v>35</v>
      </c>
      <c r="J6251" s="25">
        <v>45422</v>
      </c>
      <c r="K6251" s="25">
        <v>45422</v>
      </c>
      <c r="L6251" t="s">
        <v>4476</v>
      </c>
      <c r="M6251" t="s">
        <v>5207</v>
      </c>
      <c r="N6251" t="s">
        <v>31</v>
      </c>
      <c r="O6251" t="s">
        <v>6282</v>
      </c>
    </row>
    <row r="6252" spans="1:15" x14ac:dyDescent="0.25">
      <c r="A6252">
        <v>3901</v>
      </c>
      <c r="B6252" t="s">
        <v>13356</v>
      </c>
      <c r="C6252" t="s">
        <v>2846</v>
      </c>
      <c r="D6252" t="s">
        <v>13357</v>
      </c>
      <c r="E6252">
        <v>60</v>
      </c>
      <c r="F6252">
        <v>12</v>
      </c>
      <c r="G6252" t="s">
        <v>13378</v>
      </c>
      <c r="H6252" t="s">
        <v>13359</v>
      </c>
      <c r="I6252" t="s">
        <v>35</v>
      </c>
      <c r="J6252" s="25">
        <v>45422</v>
      </c>
      <c r="K6252" s="25">
        <v>45422</v>
      </c>
      <c r="L6252" t="s">
        <v>4476</v>
      </c>
      <c r="M6252" t="s">
        <v>5207</v>
      </c>
      <c r="N6252" t="s">
        <v>31</v>
      </c>
      <c r="O6252" t="s">
        <v>6282</v>
      </c>
    </row>
    <row r="6253" spans="1:15" x14ac:dyDescent="0.25">
      <c r="A6253">
        <v>3902</v>
      </c>
      <c r="B6253" t="s">
        <v>13361</v>
      </c>
      <c r="C6253" t="s">
        <v>2846</v>
      </c>
      <c r="D6253" t="s">
        <v>13357</v>
      </c>
      <c r="E6253">
        <v>60</v>
      </c>
      <c r="F6253">
        <v>12</v>
      </c>
      <c r="G6253" t="s">
        <v>13379</v>
      </c>
      <c r="H6253" t="s">
        <v>13359</v>
      </c>
      <c r="I6253" t="s">
        <v>35</v>
      </c>
      <c r="J6253" s="25">
        <v>45422</v>
      </c>
      <c r="K6253" s="25">
        <v>45422</v>
      </c>
      <c r="L6253" t="s">
        <v>4476</v>
      </c>
      <c r="M6253" t="s">
        <v>5207</v>
      </c>
      <c r="N6253" t="s">
        <v>31</v>
      </c>
      <c r="O6253" t="s">
        <v>6282</v>
      </c>
    </row>
    <row r="6254" spans="1:15" x14ac:dyDescent="0.25">
      <c r="A6254">
        <v>3903</v>
      </c>
      <c r="B6254" t="s">
        <v>13356</v>
      </c>
      <c r="C6254" t="s">
        <v>2846</v>
      </c>
      <c r="D6254" t="s">
        <v>13357</v>
      </c>
      <c r="E6254">
        <v>60</v>
      </c>
      <c r="F6254">
        <v>12</v>
      </c>
      <c r="G6254" t="s">
        <v>13380</v>
      </c>
      <c r="H6254" t="s">
        <v>13359</v>
      </c>
      <c r="I6254" t="s">
        <v>35</v>
      </c>
      <c r="J6254" s="25">
        <v>45422</v>
      </c>
      <c r="K6254" s="25">
        <v>45422</v>
      </c>
      <c r="L6254" t="s">
        <v>4476</v>
      </c>
      <c r="M6254" t="s">
        <v>5207</v>
      </c>
      <c r="N6254" t="s">
        <v>31</v>
      </c>
      <c r="O6254" t="s">
        <v>6282</v>
      </c>
    </row>
    <row r="6255" spans="1:15" x14ac:dyDescent="0.25">
      <c r="A6255">
        <v>3904</v>
      </c>
      <c r="B6255" t="s">
        <v>13361</v>
      </c>
      <c r="C6255" t="s">
        <v>2846</v>
      </c>
      <c r="D6255" t="s">
        <v>13357</v>
      </c>
      <c r="E6255">
        <v>60</v>
      </c>
      <c r="F6255">
        <v>12</v>
      </c>
      <c r="G6255" t="s">
        <v>13381</v>
      </c>
      <c r="H6255" t="s">
        <v>13359</v>
      </c>
      <c r="I6255" t="s">
        <v>35</v>
      </c>
      <c r="J6255" s="25">
        <v>45422</v>
      </c>
      <c r="K6255" s="25">
        <v>45422</v>
      </c>
      <c r="L6255" t="s">
        <v>4476</v>
      </c>
      <c r="M6255" t="s">
        <v>5207</v>
      </c>
      <c r="N6255" t="s">
        <v>31</v>
      </c>
      <c r="O6255" t="s">
        <v>6282</v>
      </c>
    </row>
    <row r="6256" spans="1:15" x14ac:dyDescent="0.25">
      <c r="A6256">
        <v>3905</v>
      </c>
      <c r="B6256" t="s">
        <v>13361</v>
      </c>
      <c r="C6256" t="s">
        <v>2846</v>
      </c>
      <c r="D6256" t="s">
        <v>13357</v>
      </c>
      <c r="E6256">
        <v>60</v>
      </c>
      <c r="F6256">
        <v>12</v>
      </c>
      <c r="G6256" t="s">
        <v>13382</v>
      </c>
      <c r="H6256" t="s">
        <v>13359</v>
      </c>
      <c r="I6256" t="s">
        <v>35</v>
      </c>
      <c r="J6256" s="25">
        <v>45422</v>
      </c>
      <c r="K6256" s="25">
        <v>45422</v>
      </c>
      <c r="L6256" t="s">
        <v>4476</v>
      </c>
      <c r="M6256" t="s">
        <v>5207</v>
      </c>
      <c r="N6256" t="s">
        <v>31</v>
      </c>
      <c r="O6256" t="s">
        <v>6282</v>
      </c>
    </row>
    <row r="6257" spans="1:15" x14ac:dyDescent="0.25">
      <c r="A6257">
        <v>3906</v>
      </c>
      <c r="B6257" t="s">
        <v>13361</v>
      </c>
      <c r="C6257" t="s">
        <v>2846</v>
      </c>
      <c r="D6257" t="s">
        <v>13357</v>
      </c>
      <c r="E6257">
        <v>60</v>
      </c>
      <c r="F6257">
        <v>12</v>
      </c>
      <c r="G6257" t="s">
        <v>13383</v>
      </c>
      <c r="H6257" t="s">
        <v>13359</v>
      </c>
      <c r="I6257" t="s">
        <v>35</v>
      </c>
      <c r="J6257" s="25">
        <v>45422</v>
      </c>
      <c r="K6257" s="25">
        <v>45422</v>
      </c>
      <c r="L6257" t="s">
        <v>4476</v>
      </c>
      <c r="M6257" t="s">
        <v>5207</v>
      </c>
      <c r="N6257" t="s">
        <v>31</v>
      </c>
      <c r="O6257" t="s">
        <v>6282</v>
      </c>
    </row>
    <row r="6258" spans="1:15" x14ac:dyDescent="0.25">
      <c r="A6258">
        <v>3907</v>
      </c>
      <c r="B6258" t="s">
        <v>13361</v>
      </c>
      <c r="C6258" t="s">
        <v>2846</v>
      </c>
      <c r="D6258" t="s">
        <v>13357</v>
      </c>
      <c r="E6258">
        <v>60</v>
      </c>
      <c r="F6258">
        <v>12</v>
      </c>
      <c r="G6258" t="s">
        <v>13384</v>
      </c>
      <c r="H6258" t="s">
        <v>13359</v>
      </c>
      <c r="I6258" t="s">
        <v>35</v>
      </c>
      <c r="J6258" s="25">
        <v>45422</v>
      </c>
      <c r="K6258" s="25">
        <v>45422</v>
      </c>
      <c r="L6258" t="s">
        <v>4476</v>
      </c>
      <c r="M6258" t="s">
        <v>5207</v>
      </c>
      <c r="N6258" t="s">
        <v>31</v>
      </c>
      <c r="O6258" t="s">
        <v>6282</v>
      </c>
    </row>
    <row r="6259" spans="1:15" x14ac:dyDescent="0.25">
      <c r="A6259">
        <v>3882</v>
      </c>
      <c r="B6259" t="s">
        <v>13356</v>
      </c>
      <c r="C6259" t="s">
        <v>2846</v>
      </c>
      <c r="D6259" t="s">
        <v>13357</v>
      </c>
      <c r="E6259">
        <v>4</v>
      </c>
      <c r="F6259">
        <v>0</v>
      </c>
      <c r="G6259" t="s">
        <v>13358</v>
      </c>
      <c r="H6259" t="s">
        <v>13359</v>
      </c>
      <c r="I6259" t="s">
        <v>265</v>
      </c>
      <c r="J6259" s="25">
        <v>45423</v>
      </c>
      <c r="K6259" s="25">
        <v>45768</v>
      </c>
      <c r="L6259" t="s">
        <v>4455</v>
      </c>
      <c r="M6259" t="s">
        <v>5207</v>
      </c>
      <c r="N6259" t="s">
        <v>31</v>
      </c>
      <c r="O6259" t="s">
        <v>6282</v>
      </c>
    </row>
    <row r="6260" spans="1:15" x14ac:dyDescent="0.25">
      <c r="A6260">
        <v>3908</v>
      </c>
      <c r="B6260" t="s">
        <v>12093</v>
      </c>
      <c r="C6260" t="s">
        <v>2847</v>
      </c>
      <c r="D6260" t="s">
        <v>13385</v>
      </c>
      <c r="E6260">
        <v>70</v>
      </c>
      <c r="F6260">
        <v>7</v>
      </c>
      <c r="G6260" t="s">
        <v>13386</v>
      </c>
      <c r="H6260" t="s">
        <v>13328</v>
      </c>
      <c r="I6260" t="s">
        <v>35</v>
      </c>
      <c r="J6260" s="25">
        <v>44882</v>
      </c>
      <c r="K6260" s="25">
        <v>45638</v>
      </c>
      <c r="L6260" t="s">
        <v>13329</v>
      </c>
      <c r="M6260" t="s">
        <v>13387</v>
      </c>
      <c r="N6260" t="s">
        <v>32</v>
      </c>
      <c r="O6260" t="s">
        <v>6282</v>
      </c>
    </row>
    <row r="6261" spans="1:15" x14ac:dyDescent="0.25">
      <c r="A6261">
        <v>3909</v>
      </c>
      <c r="B6261" t="s">
        <v>12093</v>
      </c>
      <c r="C6261" t="s">
        <v>2847</v>
      </c>
      <c r="D6261" t="s">
        <v>13385</v>
      </c>
      <c r="E6261">
        <v>240</v>
      </c>
      <c r="F6261">
        <v>24</v>
      </c>
      <c r="G6261" t="s">
        <v>13388</v>
      </c>
      <c r="H6261" t="s">
        <v>5205</v>
      </c>
      <c r="I6261" t="s">
        <v>35</v>
      </c>
      <c r="J6261" s="25">
        <v>44987</v>
      </c>
      <c r="K6261" s="25">
        <v>44987</v>
      </c>
      <c r="L6261" t="s">
        <v>5206</v>
      </c>
      <c r="M6261" t="s">
        <v>13387</v>
      </c>
      <c r="N6261" t="s">
        <v>32</v>
      </c>
      <c r="O6261" t="s">
        <v>6282</v>
      </c>
    </row>
    <row r="6262" spans="1:15" x14ac:dyDescent="0.25">
      <c r="A6262">
        <v>3910</v>
      </c>
      <c r="B6262" t="s">
        <v>12093</v>
      </c>
      <c r="C6262" t="s">
        <v>2847</v>
      </c>
      <c r="D6262" t="s">
        <v>13385</v>
      </c>
      <c r="E6262">
        <v>50</v>
      </c>
      <c r="F6262">
        <v>5</v>
      </c>
      <c r="G6262" t="s">
        <v>13389</v>
      </c>
      <c r="H6262" t="s">
        <v>5205</v>
      </c>
      <c r="I6262" t="s">
        <v>35</v>
      </c>
      <c r="J6262" s="25">
        <v>44987</v>
      </c>
      <c r="K6262" s="25">
        <v>44987</v>
      </c>
      <c r="L6262" t="s">
        <v>5206</v>
      </c>
      <c r="M6262" t="s">
        <v>13387</v>
      </c>
      <c r="N6262" t="s">
        <v>32</v>
      </c>
      <c r="O6262" t="s">
        <v>6282</v>
      </c>
    </row>
    <row r="6263" spans="1:15" x14ac:dyDescent="0.25">
      <c r="A6263">
        <v>3911</v>
      </c>
      <c r="B6263" t="s">
        <v>13331</v>
      </c>
      <c r="C6263" t="s">
        <v>2848</v>
      </c>
      <c r="D6263" t="s">
        <v>13390</v>
      </c>
      <c r="E6263">
        <v>185</v>
      </c>
      <c r="F6263">
        <v>18</v>
      </c>
      <c r="G6263" t="s">
        <v>13391</v>
      </c>
      <c r="H6263" t="s">
        <v>13328</v>
      </c>
      <c r="I6263" t="s">
        <v>35</v>
      </c>
      <c r="J6263" s="25">
        <v>44882</v>
      </c>
      <c r="K6263" s="25">
        <v>45638</v>
      </c>
      <c r="L6263" t="s">
        <v>13329</v>
      </c>
      <c r="M6263" t="s">
        <v>13392</v>
      </c>
      <c r="N6263" t="s">
        <v>32</v>
      </c>
      <c r="O6263" t="s">
        <v>6282</v>
      </c>
    </row>
    <row r="6264" spans="1:15" x14ac:dyDescent="0.25">
      <c r="A6264">
        <v>3912</v>
      </c>
      <c r="B6264" t="s">
        <v>12093</v>
      </c>
      <c r="C6264" t="s">
        <v>2848</v>
      </c>
      <c r="D6264" t="s">
        <v>13390</v>
      </c>
      <c r="E6264">
        <v>240</v>
      </c>
      <c r="F6264">
        <v>24</v>
      </c>
      <c r="G6264" t="s">
        <v>13393</v>
      </c>
      <c r="H6264" t="s">
        <v>5205</v>
      </c>
      <c r="I6264" t="s">
        <v>35</v>
      </c>
      <c r="J6264" s="25">
        <v>44987</v>
      </c>
      <c r="K6264" s="25">
        <v>44987</v>
      </c>
      <c r="L6264" t="s">
        <v>5206</v>
      </c>
      <c r="M6264" t="s">
        <v>13392</v>
      </c>
      <c r="N6264" t="s">
        <v>32</v>
      </c>
      <c r="O6264" t="s">
        <v>6282</v>
      </c>
    </row>
    <row r="6265" spans="1:15" x14ac:dyDescent="0.25">
      <c r="A6265">
        <v>3913</v>
      </c>
      <c r="B6265" t="s">
        <v>12093</v>
      </c>
      <c r="C6265" t="s">
        <v>2848</v>
      </c>
      <c r="D6265" t="s">
        <v>13390</v>
      </c>
      <c r="E6265">
        <v>240</v>
      </c>
      <c r="F6265">
        <v>24</v>
      </c>
      <c r="G6265" t="s">
        <v>13394</v>
      </c>
      <c r="H6265" t="s">
        <v>5205</v>
      </c>
      <c r="I6265" t="s">
        <v>35</v>
      </c>
      <c r="J6265" s="25">
        <v>44987</v>
      </c>
      <c r="K6265" s="25">
        <v>44987</v>
      </c>
      <c r="L6265" t="s">
        <v>5206</v>
      </c>
      <c r="M6265" t="s">
        <v>13392</v>
      </c>
      <c r="N6265" t="s">
        <v>32</v>
      </c>
      <c r="O6265" t="s">
        <v>6282</v>
      </c>
    </row>
    <row r="6266" spans="1:15" x14ac:dyDescent="0.25">
      <c r="A6266">
        <v>3914</v>
      </c>
      <c r="B6266" t="s">
        <v>9496</v>
      </c>
      <c r="C6266" t="s">
        <v>2848</v>
      </c>
      <c r="D6266" t="s">
        <v>13390</v>
      </c>
      <c r="E6266">
        <v>9</v>
      </c>
      <c r="F6266">
        <v>0</v>
      </c>
      <c r="G6266" t="s">
        <v>13338</v>
      </c>
      <c r="H6266" t="s">
        <v>5205</v>
      </c>
      <c r="I6266" t="s">
        <v>35</v>
      </c>
      <c r="J6266" s="25">
        <v>44987</v>
      </c>
      <c r="K6266" s="25">
        <v>44987</v>
      </c>
      <c r="L6266" t="s">
        <v>5206</v>
      </c>
      <c r="M6266" t="s">
        <v>13392</v>
      </c>
      <c r="N6266" t="s">
        <v>32</v>
      </c>
      <c r="O6266" t="s">
        <v>6282</v>
      </c>
    </row>
    <row r="6267" spans="1:15" x14ac:dyDescent="0.25">
      <c r="A6267">
        <v>3915</v>
      </c>
      <c r="B6267" t="s">
        <v>12040</v>
      </c>
      <c r="C6267" t="s">
        <v>2849</v>
      </c>
      <c r="D6267" t="s">
        <v>13395</v>
      </c>
      <c r="E6267">
        <v>9</v>
      </c>
      <c r="F6267">
        <v>0</v>
      </c>
      <c r="G6267" t="s">
        <v>12041</v>
      </c>
      <c r="H6267" t="s">
        <v>13359</v>
      </c>
      <c r="I6267" t="s">
        <v>265</v>
      </c>
      <c r="J6267" s="25">
        <v>45400</v>
      </c>
      <c r="K6267" s="25">
        <v>45731</v>
      </c>
      <c r="L6267" t="s">
        <v>5255</v>
      </c>
      <c r="M6267" t="s">
        <v>13392</v>
      </c>
      <c r="N6267" t="s">
        <v>31</v>
      </c>
      <c r="O6267" t="s">
        <v>6282</v>
      </c>
    </row>
    <row r="6268" spans="1:15" x14ac:dyDescent="0.25">
      <c r="A6268">
        <v>3916</v>
      </c>
      <c r="B6268" t="s">
        <v>12093</v>
      </c>
      <c r="C6268" t="s">
        <v>2849</v>
      </c>
      <c r="D6268" t="s">
        <v>13395</v>
      </c>
      <c r="E6268">
        <v>240</v>
      </c>
      <c r="F6268">
        <v>24</v>
      </c>
      <c r="G6268" t="s">
        <v>13396</v>
      </c>
      <c r="H6268" t="s">
        <v>13359</v>
      </c>
      <c r="I6268" t="s">
        <v>35</v>
      </c>
      <c r="J6268" s="25">
        <v>45400</v>
      </c>
      <c r="K6268" s="25">
        <v>45400</v>
      </c>
      <c r="L6268" t="s">
        <v>5255</v>
      </c>
      <c r="M6268" t="s">
        <v>13392</v>
      </c>
      <c r="N6268" t="s">
        <v>31</v>
      </c>
      <c r="O6268" t="s">
        <v>6282</v>
      </c>
    </row>
    <row r="6269" spans="1:15" x14ac:dyDescent="0.25">
      <c r="A6269">
        <v>3917</v>
      </c>
      <c r="B6269" t="s">
        <v>12093</v>
      </c>
      <c r="C6269" t="s">
        <v>2849</v>
      </c>
      <c r="D6269" t="s">
        <v>13395</v>
      </c>
      <c r="E6269">
        <v>50</v>
      </c>
      <c r="F6269">
        <v>5</v>
      </c>
      <c r="G6269" t="s">
        <v>13397</v>
      </c>
      <c r="H6269" t="s">
        <v>13359</v>
      </c>
      <c r="I6269" t="s">
        <v>35</v>
      </c>
      <c r="J6269" s="25">
        <v>45400</v>
      </c>
      <c r="K6269" s="25">
        <v>45400</v>
      </c>
      <c r="L6269" t="s">
        <v>5255</v>
      </c>
      <c r="M6269" t="s">
        <v>13392</v>
      </c>
      <c r="N6269" t="s">
        <v>31</v>
      </c>
      <c r="O6269" t="s">
        <v>6282</v>
      </c>
    </row>
    <row r="6270" spans="1:15" x14ac:dyDescent="0.25">
      <c r="A6270">
        <v>3918</v>
      </c>
      <c r="B6270" t="s">
        <v>13398</v>
      </c>
      <c r="C6270" t="s">
        <v>969</v>
      </c>
      <c r="D6270" t="s">
        <v>970</v>
      </c>
      <c r="E6270">
        <v>60</v>
      </c>
      <c r="F6270">
        <v>12</v>
      </c>
      <c r="G6270" t="s">
        <v>13399</v>
      </c>
      <c r="H6270" t="s">
        <v>971</v>
      </c>
      <c r="I6270" t="s">
        <v>265</v>
      </c>
      <c r="J6270" s="25">
        <v>45895</v>
      </c>
      <c r="K6270" s="25">
        <v>45895</v>
      </c>
      <c r="L6270" t="s">
        <v>5208</v>
      </c>
      <c r="M6270" t="s">
        <v>972</v>
      </c>
      <c r="N6270" t="s">
        <v>32</v>
      </c>
      <c r="O6270" t="s">
        <v>6282</v>
      </c>
    </row>
    <row r="6271" spans="1:15" x14ac:dyDescent="0.25">
      <c r="A6271">
        <v>3919</v>
      </c>
      <c r="B6271" t="s">
        <v>11039</v>
      </c>
      <c r="C6271" t="s">
        <v>969</v>
      </c>
      <c r="D6271" t="s">
        <v>970</v>
      </c>
      <c r="E6271">
        <v>60</v>
      </c>
      <c r="F6271">
        <v>12</v>
      </c>
      <c r="G6271" t="s">
        <v>13400</v>
      </c>
      <c r="H6271" t="s">
        <v>971</v>
      </c>
      <c r="I6271" t="s">
        <v>265</v>
      </c>
      <c r="J6271" s="25">
        <v>45895</v>
      </c>
      <c r="K6271" s="25">
        <v>45895</v>
      </c>
      <c r="L6271" t="s">
        <v>5208</v>
      </c>
      <c r="M6271" t="s">
        <v>972</v>
      </c>
      <c r="N6271" t="s">
        <v>32</v>
      </c>
      <c r="O6271" t="s">
        <v>6282</v>
      </c>
    </row>
    <row r="6272" spans="1:15" x14ac:dyDescent="0.25">
      <c r="A6272">
        <v>3920</v>
      </c>
      <c r="B6272" t="s">
        <v>13401</v>
      </c>
      <c r="C6272" t="s">
        <v>969</v>
      </c>
      <c r="D6272" t="s">
        <v>970</v>
      </c>
      <c r="E6272">
        <v>60</v>
      </c>
      <c r="F6272">
        <v>12</v>
      </c>
      <c r="G6272" t="s">
        <v>13402</v>
      </c>
      <c r="H6272" t="s">
        <v>971</v>
      </c>
      <c r="I6272" t="s">
        <v>265</v>
      </c>
      <c r="J6272" s="25">
        <v>45895</v>
      </c>
      <c r="K6272" s="25">
        <v>45895</v>
      </c>
      <c r="L6272" t="s">
        <v>5208</v>
      </c>
      <c r="M6272" t="s">
        <v>972</v>
      </c>
      <c r="N6272" t="s">
        <v>32</v>
      </c>
      <c r="O6272" t="s">
        <v>6282</v>
      </c>
    </row>
    <row r="6273" spans="1:15" x14ac:dyDescent="0.25">
      <c r="A6273">
        <v>3921</v>
      </c>
      <c r="B6273" t="s">
        <v>13401</v>
      </c>
      <c r="C6273" t="s">
        <v>969</v>
      </c>
      <c r="D6273" t="s">
        <v>970</v>
      </c>
      <c r="E6273">
        <v>60</v>
      </c>
      <c r="F6273">
        <v>12</v>
      </c>
      <c r="G6273" t="s">
        <v>13403</v>
      </c>
      <c r="H6273" t="s">
        <v>971</v>
      </c>
      <c r="I6273" t="s">
        <v>265</v>
      </c>
      <c r="J6273" s="25">
        <v>45895</v>
      </c>
      <c r="K6273" s="25">
        <v>45895</v>
      </c>
      <c r="L6273" t="s">
        <v>5208</v>
      </c>
      <c r="M6273" t="s">
        <v>972</v>
      </c>
      <c r="N6273" t="s">
        <v>32</v>
      </c>
      <c r="O6273" t="s">
        <v>6282</v>
      </c>
    </row>
    <row r="6274" spans="1:15" x14ac:dyDescent="0.25">
      <c r="A6274">
        <v>3922</v>
      </c>
      <c r="B6274" t="s">
        <v>11039</v>
      </c>
      <c r="C6274" t="s">
        <v>969</v>
      </c>
      <c r="D6274" t="s">
        <v>970</v>
      </c>
      <c r="E6274">
        <v>60</v>
      </c>
      <c r="F6274">
        <v>12</v>
      </c>
      <c r="G6274" t="s">
        <v>13404</v>
      </c>
      <c r="H6274" t="s">
        <v>971</v>
      </c>
      <c r="I6274" t="s">
        <v>265</v>
      </c>
      <c r="J6274" s="25">
        <v>45895</v>
      </c>
      <c r="K6274" s="25">
        <v>45895</v>
      </c>
      <c r="L6274" t="s">
        <v>5208</v>
      </c>
      <c r="M6274" t="s">
        <v>972</v>
      </c>
      <c r="N6274" t="s">
        <v>32</v>
      </c>
      <c r="O6274" t="s">
        <v>6282</v>
      </c>
    </row>
    <row r="6275" spans="1:15" x14ac:dyDescent="0.25">
      <c r="A6275">
        <v>3923</v>
      </c>
      <c r="B6275" t="s">
        <v>11039</v>
      </c>
      <c r="C6275" t="s">
        <v>969</v>
      </c>
      <c r="D6275" t="s">
        <v>970</v>
      </c>
      <c r="E6275">
        <v>60</v>
      </c>
      <c r="F6275">
        <v>12</v>
      </c>
      <c r="G6275" t="s">
        <v>13405</v>
      </c>
      <c r="H6275" t="s">
        <v>971</v>
      </c>
      <c r="I6275" t="s">
        <v>265</v>
      </c>
      <c r="J6275" s="25">
        <v>45895</v>
      </c>
      <c r="K6275" s="25">
        <v>45895</v>
      </c>
      <c r="L6275" t="s">
        <v>5208</v>
      </c>
      <c r="M6275" t="s">
        <v>972</v>
      </c>
      <c r="N6275" t="s">
        <v>32</v>
      </c>
      <c r="O6275" t="s">
        <v>6282</v>
      </c>
    </row>
    <row r="6276" spans="1:15" x14ac:dyDescent="0.25">
      <c r="A6276">
        <v>3924</v>
      </c>
      <c r="B6276" t="s">
        <v>11039</v>
      </c>
      <c r="C6276" t="s">
        <v>969</v>
      </c>
      <c r="D6276" t="s">
        <v>970</v>
      </c>
      <c r="E6276">
        <v>60</v>
      </c>
      <c r="F6276">
        <v>12</v>
      </c>
      <c r="G6276" t="s">
        <v>13406</v>
      </c>
      <c r="H6276" t="s">
        <v>971</v>
      </c>
      <c r="I6276" t="s">
        <v>265</v>
      </c>
      <c r="J6276" s="25">
        <v>45895</v>
      </c>
      <c r="K6276" s="25">
        <v>45895</v>
      </c>
      <c r="L6276" t="s">
        <v>5208</v>
      </c>
      <c r="M6276" t="s">
        <v>972</v>
      </c>
      <c r="N6276" t="s">
        <v>32</v>
      </c>
      <c r="O6276" t="s">
        <v>6282</v>
      </c>
    </row>
    <row r="6277" spans="1:15" x14ac:dyDescent="0.25">
      <c r="A6277">
        <v>3925</v>
      </c>
      <c r="B6277" t="s">
        <v>11039</v>
      </c>
      <c r="C6277" t="s">
        <v>969</v>
      </c>
      <c r="D6277" t="s">
        <v>970</v>
      </c>
      <c r="E6277">
        <v>60</v>
      </c>
      <c r="F6277">
        <v>12</v>
      </c>
      <c r="G6277" t="s">
        <v>13407</v>
      </c>
      <c r="H6277" t="s">
        <v>971</v>
      </c>
      <c r="I6277" t="s">
        <v>265</v>
      </c>
      <c r="J6277" s="25">
        <v>45895</v>
      </c>
      <c r="K6277" s="25">
        <v>45895</v>
      </c>
      <c r="L6277" t="s">
        <v>5208</v>
      </c>
      <c r="M6277" t="s">
        <v>972</v>
      </c>
      <c r="N6277" t="s">
        <v>32</v>
      </c>
      <c r="O6277" t="s">
        <v>6282</v>
      </c>
    </row>
    <row r="6278" spans="1:15" x14ac:dyDescent="0.25">
      <c r="A6278">
        <v>3926</v>
      </c>
      <c r="B6278" t="s">
        <v>11039</v>
      </c>
      <c r="C6278" t="s">
        <v>969</v>
      </c>
      <c r="D6278" t="s">
        <v>970</v>
      </c>
      <c r="E6278">
        <v>58</v>
      </c>
      <c r="F6278">
        <v>11</v>
      </c>
      <c r="G6278" t="s">
        <v>13408</v>
      </c>
      <c r="H6278" t="s">
        <v>971</v>
      </c>
      <c r="I6278" t="s">
        <v>265</v>
      </c>
      <c r="J6278" s="25">
        <v>45895</v>
      </c>
      <c r="K6278" s="25">
        <v>45895</v>
      </c>
      <c r="L6278" t="s">
        <v>5208</v>
      </c>
      <c r="M6278" t="s">
        <v>972</v>
      </c>
      <c r="N6278" t="s">
        <v>32</v>
      </c>
      <c r="O6278" t="s">
        <v>6282</v>
      </c>
    </row>
    <row r="6279" spans="1:15" x14ac:dyDescent="0.25">
      <c r="A6279">
        <v>3927</v>
      </c>
      <c r="B6279" t="s">
        <v>13398</v>
      </c>
      <c r="C6279" t="s">
        <v>969</v>
      </c>
      <c r="D6279" t="s">
        <v>970</v>
      </c>
      <c r="E6279">
        <v>60</v>
      </c>
      <c r="F6279">
        <v>12</v>
      </c>
      <c r="G6279" t="s">
        <v>13409</v>
      </c>
      <c r="H6279" t="s">
        <v>971</v>
      </c>
      <c r="I6279" t="s">
        <v>265</v>
      </c>
      <c r="J6279" s="25">
        <v>45895</v>
      </c>
      <c r="K6279" s="25">
        <v>45895</v>
      </c>
      <c r="L6279" t="s">
        <v>5208</v>
      </c>
      <c r="M6279" t="s">
        <v>972</v>
      </c>
      <c r="N6279" t="s">
        <v>32</v>
      </c>
      <c r="O6279" t="s">
        <v>6282</v>
      </c>
    </row>
    <row r="6280" spans="1:15" x14ac:dyDescent="0.25">
      <c r="A6280">
        <v>3928</v>
      </c>
      <c r="B6280" t="s">
        <v>13398</v>
      </c>
      <c r="C6280" t="s">
        <v>969</v>
      </c>
      <c r="D6280" t="s">
        <v>970</v>
      </c>
      <c r="E6280">
        <v>60</v>
      </c>
      <c r="F6280">
        <v>12</v>
      </c>
      <c r="G6280" t="s">
        <v>13410</v>
      </c>
      <c r="H6280" t="s">
        <v>971</v>
      </c>
      <c r="I6280" t="s">
        <v>265</v>
      </c>
      <c r="J6280" s="25">
        <v>45895</v>
      </c>
      <c r="K6280" s="25">
        <v>45895</v>
      </c>
      <c r="L6280" t="s">
        <v>5208</v>
      </c>
      <c r="M6280" t="s">
        <v>972</v>
      </c>
      <c r="N6280" t="s">
        <v>32</v>
      </c>
      <c r="O6280" t="s">
        <v>6282</v>
      </c>
    </row>
    <row r="6281" spans="1:15" x14ac:dyDescent="0.25">
      <c r="A6281">
        <v>3929</v>
      </c>
      <c r="B6281" t="s">
        <v>11039</v>
      </c>
      <c r="C6281" t="s">
        <v>969</v>
      </c>
      <c r="D6281" t="s">
        <v>970</v>
      </c>
      <c r="E6281">
        <v>60</v>
      </c>
      <c r="F6281">
        <v>12</v>
      </c>
      <c r="G6281" t="s">
        <v>13411</v>
      </c>
      <c r="H6281" t="s">
        <v>971</v>
      </c>
      <c r="I6281" t="s">
        <v>265</v>
      </c>
      <c r="J6281" s="25">
        <v>45895</v>
      </c>
      <c r="K6281" s="25">
        <v>45895</v>
      </c>
      <c r="L6281" t="s">
        <v>5208</v>
      </c>
      <c r="M6281" t="s">
        <v>972</v>
      </c>
      <c r="N6281" t="s">
        <v>32</v>
      </c>
      <c r="O6281" t="s">
        <v>6282</v>
      </c>
    </row>
    <row r="6282" spans="1:15" x14ac:dyDescent="0.25">
      <c r="A6282">
        <v>3930</v>
      </c>
      <c r="B6282" t="s">
        <v>8004</v>
      </c>
      <c r="C6282" t="s">
        <v>969</v>
      </c>
      <c r="D6282" t="s">
        <v>970</v>
      </c>
      <c r="E6282">
        <v>60</v>
      </c>
      <c r="F6282">
        <v>12</v>
      </c>
      <c r="G6282" t="s">
        <v>13412</v>
      </c>
      <c r="H6282" t="s">
        <v>971</v>
      </c>
      <c r="I6282" t="s">
        <v>265</v>
      </c>
      <c r="J6282" s="25">
        <v>45895</v>
      </c>
      <c r="K6282" s="25">
        <v>45895</v>
      </c>
      <c r="L6282" t="s">
        <v>5208</v>
      </c>
      <c r="M6282" t="s">
        <v>972</v>
      </c>
      <c r="N6282" t="s">
        <v>32</v>
      </c>
      <c r="O6282" t="s">
        <v>6282</v>
      </c>
    </row>
    <row r="6283" spans="1:15" x14ac:dyDescent="0.25">
      <c r="A6283">
        <v>3931</v>
      </c>
      <c r="B6283" t="s">
        <v>8004</v>
      </c>
      <c r="C6283" t="s">
        <v>969</v>
      </c>
      <c r="D6283" t="s">
        <v>970</v>
      </c>
      <c r="E6283">
        <v>60</v>
      </c>
      <c r="F6283">
        <v>12</v>
      </c>
      <c r="G6283" t="s">
        <v>13413</v>
      </c>
      <c r="H6283" t="s">
        <v>971</v>
      </c>
      <c r="I6283" t="s">
        <v>265</v>
      </c>
      <c r="J6283" s="25">
        <v>45895</v>
      </c>
      <c r="K6283" s="25">
        <v>45895</v>
      </c>
      <c r="L6283" t="s">
        <v>5208</v>
      </c>
      <c r="M6283" t="s">
        <v>972</v>
      </c>
      <c r="N6283" t="s">
        <v>32</v>
      </c>
      <c r="O6283" t="s">
        <v>6282</v>
      </c>
    </row>
    <row r="6284" spans="1:15" x14ac:dyDescent="0.25">
      <c r="A6284">
        <v>3932</v>
      </c>
      <c r="B6284" t="s">
        <v>13401</v>
      </c>
      <c r="C6284" t="s">
        <v>969</v>
      </c>
      <c r="D6284" t="s">
        <v>970</v>
      </c>
      <c r="E6284">
        <v>60</v>
      </c>
      <c r="F6284">
        <v>12</v>
      </c>
      <c r="G6284" t="s">
        <v>13414</v>
      </c>
      <c r="H6284" t="s">
        <v>971</v>
      </c>
      <c r="I6284" t="s">
        <v>265</v>
      </c>
      <c r="J6284" s="25">
        <v>45895</v>
      </c>
      <c r="K6284" s="25">
        <v>45895</v>
      </c>
      <c r="L6284" t="s">
        <v>5208</v>
      </c>
      <c r="M6284" t="s">
        <v>972</v>
      </c>
      <c r="N6284" t="s">
        <v>32</v>
      </c>
      <c r="O6284" t="s">
        <v>6282</v>
      </c>
    </row>
    <row r="6285" spans="1:15" x14ac:dyDescent="0.25">
      <c r="A6285">
        <v>3933</v>
      </c>
      <c r="B6285" t="s">
        <v>13401</v>
      </c>
      <c r="C6285" t="s">
        <v>969</v>
      </c>
      <c r="D6285" t="s">
        <v>970</v>
      </c>
      <c r="E6285">
        <v>60</v>
      </c>
      <c r="F6285">
        <v>12</v>
      </c>
      <c r="G6285" t="s">
        <v>13415</v>
      </c>
      <c r="H6285" t="s">
        <v>971</v>
      </c>
      <c r="I6285" t="s">
        <v>265</v>
      </c>
      <c r="J6285" s="25">
        <v>45895</v>
      </c>
      <c r="K6285" s="25">
        <v>45895</v>
      </c>
      <c r="L6285" t="s">
        <v>5208</v>
      </c>
      <c r="M6285" t="s">
        <v>972</v>
      </c>
      <c r="N6285" t="s">
        <v>32</v>
      </c>
      <c r="O6285" t="s">
        <v>6282</v>
      </c>
    </row>
    <row r="6286" spans="1:15" x14ac:dyDescent="0.25">
      <c r="A6286">
        <v>3934</v>
      </c>
      <c r="B6286" t="s">
        <v>13398</v>
      </c>
      <c r="C6286" t="s">
        <v>969</v>
      </c>
      <c r="D6286" t="s">
        <v>970</v>
      </c>
      <c r="E6286">
        <v>60</v>
      </c>
      <c r="F6286">
        <v>12</v>
      </c>
      <c r="G6286" t="s">
        <v>13416</v>
      </c>
      <c r="H6286" t="s">
        <v>971</v>
      </c>
      <c r="I6286" t="s">
        <v>265</v>
      </c>
      <c r="J6286" s="25">
        <v>45895</v>
      </c>
      <c r="K6286" s="25">
        <v>45895</v>
      </c>
      <c r="L6286" t="s">
        <v>5208</v>
      </c>
      <c r="M6286" t="s">
        <v>972</v>
      </c>
      <c r="N6286" t="s">
        <v>32</v>
      </c>
      <c r="O6286" t="s">
        <v>6282</v>
      </c>
    </row>
    <row r="6287" spans="1:15" x14ac:dyDescent="0.25">
      <c r="A6287">
        <v>3935</v>
      </c>
      <c r="B6287" t="s">
        <v>13398</v>
      </c>
      <c r="C6287" t="s">
        <v>969</v>
      </c>
      <c r="D6287" t="s">
        <v>970</v>
      </c>
      <c r="E6287">
        <v>60</v>
      </c>
      <c r="F6287">
        <v>12</v>
      </c>
      <c r="G6287" t="s">
        <v>13417</v>
      </c>
      <c r="H6287" t="s">
        <v>971</v>
      </c>
      <c r="I6287" t="s">
        <v>265</v>
      </c>
      <c r="J6287" s="25">
        <v>45895</v>
      </c>
      <c r="K6287" s="25">
        <v>45895</v>
      </c>
      <c r="L6287" t="s">
        <v>5208</v>
      </c>
      <c r="M6287" t="s">
        <v>972</v>
      </c>
      <c r="N6287" t="s">
        <v>32</v>
      </c>
      <c r="O6287" t="s">
        <v>6282</v>
      </c>
    </row>
    <row r="6288" spans="1:15" x14ac:dyDescent="0.25">
      <c r="A6288">
        <v>3936</v>
      </c>
      <c r="B6288" t="s">
        <v>13398</v>
      </c>
      <c r="C6288" t="s">
        <v>969</v>
      </c>
      <c r="D6288" t="s">
        <v>970</v>
      </c>
      <c r="E6288">
        <v>60</v>
      </c>
      <c r="F6288">
        <v>12</v>
      </c>
      <c r="G6288" t="s">
        <v>13418</v>
      </c>
      <c r="H6288" t="s">
        <v>971</v>
      </c>
      <c r="I6288" t="s">
        <v>265</v>
      </c>
      <c r="J6288" s="25">
        <v>45895</v>
      </c>
      <c r="K6288" s="25">
        <v>45895</v>
      </c>
      <c r="L6288" t="s">
        <v>5208</v>
      </c>
      <c r="M6288" t="s">
        <v>972</v>
      </c>
      <c r="N6288" t="s">
        <v>32</v>
      </c>
      <c r="O6288" t="s">
        <v>6282</v>
      </c>
    </row>
    <row r="6289" spans="1:15" x14ac:dyDescent="0.25">
      <c r="A6289">
        <v>3937</v>
      </c>
      <c r="B6289" t="s">
        <v>13398</v>
      </c>
      <c r="C6289" t="s">
        <v>969</v>
      </c>
      <c r="D6289" t="s">
        <v>970</v>
      </c>
      <c r="E6289">
        <v>60</v>
      </c>
      <c r="F6289">
        <v>12</v>
      </c>
      <c r="G6289" t="s">
        <v>13419</v>
      </c>
      <c r="H6289" t="s">
        <v>971</v>
      </c>
      <c r="I6289" t="s">
        <v>265</v>
      </c>
      <c r="J6289" s="25">
        <v>45895</v>
      </c>
      <c r="K6289" s="25">
        <v>45895</v>
      </c>
      <c r="L6289" t="s">
        <v>5208</v>
      </c>
      <c r="M6289" t="s">
        <v>972</v>
      </c>
      <c r="N6289" t="s">
        <v>32</v>
      </c>
      <c r="O6289" t="s">
        <v>6282</v>
      </c>
    </row>
    <row r="6290" spans="1:15" x14ac:dyDescent="0.25">
      <c r="A6290">
        <v>3938</v>
      </c>
      <c r="B6290" t="s">
        <v>13398</v>
      </c>
      <c r="C6290" t="s">
        <v>969</v>
      </c>
      <c r="D6290" t="s">
        <v>970</v>
      </c>
      <c r="E6290">
        <v>60</v>
      </c>
      <c r="F6290">
        <v>12</v>
      </c>
      <c r="G6290" t="s">
        <v>13420</v>
      </c>
      <c r="H6290" t="s">
        <v>971</v>
      </c>
      <c r="I6290" t="s">
        <v>265</v>
      </c>
      <c r="J6290" s="25">
        <v>45895</v>
      </c>
      <c r="K6290" s="25">
        <v>45895</v>
      </c>
      <c r="L6290" t="s">
        <v>5208</v>
      </c>
      <c r="M6290" t="s">
        <v>972</v>
      </c>
      <c r="N6290" t="s">
        <v>32</v>
      </c>
      <c r="O6290" t="s">
        <v>6282</v>
      </c>
    </row>
    <row r="6291" spans="1:15" x14ac:dyDescent="0.25">
      <c r="A6291">
        <v>3939</v>
      </c>
      <c r="B6291" t="s">
        <v>13398</v>
      </c>
      <c r="C6291" t="s">
        <v>969</v>
      </c>
      <c r="D6291" t="s">
        <v>970</v>
      </c>
      <c r="E6291">
        <v>60</v>
      </c>
      <c r="F6291">
        <v>12</v>
      </c>
      <c r="G6291" t="s">
        <v>13421</v>
      </c>
      <c r="H6291" t="s">
        <v>971</v>
      </c>
      <c r="I6291" t="s">
        <v>265</v>
      </c>
      <c r="J6291" s="25">
        <v>45895</v>
      </c>
      <c r="K6291" s="25">
        <v>45895</v>
      </c>
      <c r="L6291" t="s">
        <v>5208</v>
      </c>
      <c r="M6291" t="s">
        <v>972</v>
      </c>
      <c r="N6291" t="s">
        <v>32</v>
      </c>
      <c r="O6291" t="s">
        <v>6282</v>
      </c>
    </row>
    <row r="6292" spans="1:15" x14ac:dyDescent="0.25">
      <c r="A6292">
        <v>3940</v>
      </c>
      <c r="B6292" t="s">
        <v>13398</v>
      </c>
      <c r="C6292" t="s">
        <v>969</v>
      </c>
      <c r="D6292" t="s">
        <v>970</v>
      </c>
      <c r="E6292">
        <v>60</v>
      </c>
      <c r="F6292">
        <v>12</v>
      </c>
      <c r="G6292" t="s">
        <v>13422</v>
      </c>
      <c r="H6292" t="s">
        <v>971</v>
      </c>
      <c r="I6292" t="s">
        <v>265</v>
      </c>
      <c r="J6292" s="25">
        <v>45895</v>
      </c>
      <c r="K6292" s="25">
        <v>45895</v>
      </c>
      <c r="L6292" t="s">
        <v>5208</v>
      </c>
      <c r="M6292" t="s">
        <v>972</v>
      </c>
      <c r="N6292" t="s">
        <v>32</v>
      </c>
      <c r="O6292" t="s">
        <v>6282</v>
      </c>
    </row>
    <row r="6293" spans="1:15" x14ac:dyDescent="0.25">
      <c r="A6293">
        <v>3941</v>
      </c>
      <c r="B6293" t="s">
        <v>13398</v>
      </c>
      <c r="C6293" t="s">
        <v>969</v>
      </c>
      <c r="D6293" t="s">
        <v>970</v>
      </c>
      <c r="E6293">
        <v>60</v>
      </c>
      <c r="F6293">
        <v>12</v>
      </c>
      <c r="G6293" t="s">
        <v>13423</v>
      </c>
      <c r="H6293" t="s">
        <v>971</v>
      </c>
      <c r="I6293" t="s">
        <v>265</v>
      </c>
      <c r="J6293" s="25">
        <v>45895</v>
      </c>
      <c r="K6293" s="25">
        <v>45895</v>
      </c>
      <c r="L6293" t="s">
        <v>5208</v>
      </c>
      <c r="M6293" t="s">
        <v>972</v>
      </c>
      <c r="N6293" t="s">
        <v>32</v>
      </c>
      <c r="O6293" t="s">
        <v>6282</v>
      </c>
    </row>
    <row r="6294" spans="1:15" x14ac:dyDescent="0.25">
      <c r="A6294">
        <v>3942</v>
      </c>
      <c r="B6294" t="s">
        <v>13401</v>
      </c>
      <c r="C6294" t="s">
        <v>969</v>
      </c>
      <c r="D6294" t="s">
        <v>970</v>
      </c>
      <c r="E6294">
        <v>60</v>
      </c>
      <c r="F6294">
        <v>12</v>
      </c>
      <c r="G6294" t="s">
        <v>13424</v>
      </c>
      <c r="H6294" t="s">
        <v>971</v>
      </c>
      <c r="I6294" t="s">
        <v>265</v>
      </c>
      <c r="J6294" s="25">
        <v>45895</v>
      </c>
      <c r="K6294" s="25">
        <v>45895</v>
      </c>
      <c r="L6294" t="s">
        <v>5208</v>
      </c>
      <c r="M6294" t="s">
        <v>972</v>
      </c>
      <c r="N6294" t="s">
        <v>32</v>
      </c>
      <c r="O6294" t="s">
        <v>6282</v>
      </c>
    </row>
    <row r="6295" spans="1:15" x14ac:dyDescent="0.25">
      <c r="A6295">
        <v>3943</v>
      </c>
      <c r="B6295" t="s">
        <v>13401</v>
      </c>
      <c r="C6295" t="s">
        <v>969</v>
      </c>
      <c r="D6295" t="s">
        <v>970</v>
      </c>
      <c r="E6295">
        <v>60</v>
      </c>
      <c r="F6295">
        <v>12</v>
      </c>
      <c r="G6295" t="s">
        <v>13425</v>
      </c>
      <c r="H6295" t="s">
        <v>971</v>
      </c>
      <c r="I6295" t="s">
        <v>265</v>
      </c>
      <c r="J6295" s="25">
        <v>45895</v>
      </c>
      <c r="K6295" s="25">
        <v>45895</v>
      </c>
      <c r="L6295" t="s">
        <v>5208</v>
      </c>
      <c r="M6295" t="s">
        <v>972</v>
      </c>
      <c r="N6295" t="s">
        <v>32</v>
      </c>
      <c r="O6295" t="s">
        <v>6282</v>
      </c>
    </row>
    <row r="6296" spans="1:15" x14ac:dyDescent="0.25">
      <c r="A6296">
        <v>3944</v>
      </c>
      <c r="B6296" t="s">
        <v>13401</v>
      </c>
      <c r="C6296" t="s">
        <v>969</v>
      </c>
      <c r="D6296" t="s">
        <v>970</v>
      </c>
      <c r="E6296">
        <v>60</v>
      </c>
      <c r="F6296">
        <v>12</v>
      </c>
      <c r="G6296" t="s">
        <v>13426</v>
      </c>
      <c r="H6296" t="s">
        <v>971</v>
      </c>
      <c r="I6296" t="s">
        <v>265</v>
      </c>
      <c r="J6296" s="25">
        <v>45895</v>
      </c>
      <c r="K6296" s="25">
        <v>45895</v>
      </c>
      <c r="L6296" t="s">
        <v>5208</v>
      </c>
      <c r="M6296" t="s">
        <v>972</v>
      </c>
      <c r="N6296" t="s">
        <v>32</v>
      </c>
      <c r="O6296" t="s">
        <v>6282</v>
      </c>
    </row>
    <row r="6297" spans="1:15" x14ac:dyDescent="0.25">
      <c r="A6297">
        <v>3945</v>
      </c>
      <c r="B6297" t="s">
        <v>13401</v>
      </c>
      <c r="C6297" t="s">
        <v>969</v>
      </c>
      <c r="D6297" t="s">
        <v>970</v>
      </c>
      <c r="E6297">
        <v>60</v>
      </c>
      <c r="F6297">
        <v>12</v>
      </c>
      <c r="G6297" t="s">
        <v>13427</v>
      </c>
      <c r="H6297" t="s">
        <v>971</v>
      </c>
      <c r="I6297" t="s">
        <v>265</v>
      </c>
      <c r="J6297" s="25">
        <v>45895</v>
      </c>
      <c r="K6297" s="25">
        <v>45895</v>
      </c>
      <c r="L6297" t="s">
        <v>5208</v>
      </c>
      <c r="M6297" t="s">
        <v>972</v>
      </c>
      <c r="N6297" t="s">
        <v>32</v>
      </c>
      <c r="O6297" t="s">
        <v>6282</v>
      </c>
    </row>
    <row r="6298" spans="1:15" x14ac:dyDescent="0.25">
      <c r="A6298">
        <v>3946</v>
      </c>
      <c r="B6298" t="s">
        <v>13401</v>
      </c>
      <c r="C6298" t="s">
        <v>969</v>
      </c>
      <c r="D6298" t="s">
        <v>970</v>
      </c>
      <c r="E6298">
        <v>60</v>
      </c>
      <c r="F6298">
        <v>12</v>
      </c>
      <c r="G6298" t="s">
        <v>13428</v>
      </c>
      <c r="H6298" t="s">
        <v>971</v>
      </c>
      <c r="I6298" t="s">
        <v>265</v>
      </c>
      <c r="J6298" s="25">
        <v>45895</v>
      </c>
      <c r="K6298" s="25">
        <v>45895</v>
      </c>
      <c r="L6298" t="s">
        <v>5208</v>
      </c>
      <c r="M6298" t="s">
        <v>972</v>
      </c>
      <c r="N6298" t="s">
        <v>32</v>
      </c>
      <c r="O6298" t="s">
        <v>6282</v>
      </c>
    </row>
    <row r="6299" spans="1:15" x14ac:dyDescent="0.25">
      <c r="A6299">
        <v>3947</v>
      </c>
      <c r="B6299" t="s">
        <v>13401</v>
      </c>
      <c r="C6299" t="s">
        <v>969</v>
      </c>
      <c r="D6299" t="s">
        <v>970</v>
      </c>
      <c r="E6299">
        <v>60</v>
      </c>
      <c r="F6299">
        <v>12</v>
      </c>
      <c r="G6299" t="s">
        <v>13429</v>
      </c>
      <c r="H6299" t="s">
        <v>971</v>
      </c>
      <c r="I6299" t="s">
        <v>265</v>
      </c>
      <c r="J6299" s="25">
        <v>45895</v>
      </c>
      <c r="K6299" s="25">
        <v>45895</v>
      </c>
      <c r="L6299" t="s">
        <v>5208</v>
      </c>
      <c r="M6299" t="s">
        <v>972</v>
      </c>
      <c r="N6299" t="s">
        <v>32</v>
      </c>
      <c r="O6299" t="s">
        <v>6282</v>
      </c>
    </row>
    <row r="6300" spans="1:15" x14ac:dyDescent="0.25">
      <c r="A6300">
        <v>3948</v>
      </c>
      <c r="B6300" t="s">
        <v>13401</v>
      </c>
      <c r="C6300" t="s">
        <v>969</v>
      </c>
      <c r="D6300" t="s">
        <v>970</v>
      </c>
      <c r="E6300">
        <v>60</v>
      </c>
      <c r="F6300">
        <v>12</v>
      </c>
      <c r="G6300" t="s">
        <v>13430</v>
      </c>
      <c r="H6300" t="s">
        <v>971</v>
      </c>
      <c r="I6300" t="s">
        <v>265</v>
      </c>
      <c r="J6300" s="25">
        <v>45895</v>
      </c>
      <c r="K6300" s="25">
        <v>45895</v>
      </c>
      <c r="L6300" t="s">
        <v>5208</v>
      </c>
      <c r="M6300" t="s">
        <v>972</v>
      </c>
      <c r="N6300" t="s">
        <v>32</v>
      </c>
      <c r="O6300" t="s">
        <v>6282</v>
      </c>
    </row>
    <row r="6301" spans="1:15" x14ac:dyDescent="0.25">
      <c r="A6301">
        <v>3949</v>
      </c>
      <c r="B6301" t="s">
        <v>8004</v>
      </c>
      <c r="C6301" t="s">
        <v>969</v>
      </c>
      <c r="D6301" t="s">
        <v>970</v>
      </c>
      <c r="E6301">
        <v>45</v>
      </c>
      <c r="F6301">
        <v>9</v>
      </c>
      <c r="G6301" t="s">
        <v>13431</v>
      </c>
      <c r="H6301" t="s">
        <v>971</v>
      </c>
      <c r="I6301" t="s">
        <v>265</v>
      </c>
      <c r="J6301" s="25">
        <v>45895</v>
      </c>
      <c r="K6301" s="25">
        <v>45895</v>
      </c>
      <c r="L6301" t="s">
        <v>5208</v>
      </c>
      <c r="M6301" t="s">
        <v>972</v>
      </c>
      <c r="N6301" t="s">
        <v>32</v>
      </c>
      <c r="O6301" t="s">
        <v>6282</v>
      </c>
    </row>
    <row r="6302" spans="1:15" x14ac:dyDescent="0.25">
      <c r="A6302">
        <v>5499</v>
      </c>
      <c r="B6302" t="s">
        <v>13432</v>
      </c>
      <c r="C6302" t="s">
        <v>969</v>
      </c>
      <c r="D6302" t="s">
        <v>970</v>
      </c>
      <c r="E6302">
        <v>60</v>
      </c>
      <c r="F6302">
        <v>12</v>
      </c>
      <c r="G6302" t="s">
        <v>13433</v>
      </c>
      <c r="H6302" t="s">
        <v>13434</v>
      </c>
      <c r="I6302" t="s">
        <v>265</v>
      </c>
      <c r="J6302" s="25">
        <v>45908</v>
      </c>
      <c r="K6302" s="25">
        <v>45908</v>
      </c>
      <c r="L6302" t="s">
        <v>1020</v>
      </c>
      <c r="M6302" t="s">
        <v>972</v>
      </c>
      <c r="N6302" t="s">
        <v>32</v>
      </c>
      <c r="O6302" t="s">
        <v>6302</v>
      </c>
    </row>
    <row r="6303" spans="1:15" x14ac:dyDescent="0.25">
      <c r="A6303">
        <v>5500</v>
      </c>
      <c r="B6303" t="s">
        <v>13432</v>
      </c>
      <c r="C6303" t="s">
        <v>969</v>
      </c>
      <c r="D6303" t="s">
        <v>970</v>
      </c>
      <c r="E6303">
        <v>60</v>
      </c>
      <c r="F6303">
        <v>12</v>
      </c>
      <c r="G6303" t="s">
        <v>13435</v>
      </c>
      <c r="H6303" t="s">
        <v>13434</v>
      </c>
      <c r="I6303" t="s">
        <v>265</v>
      </c>
      <c r="J6303" s="25">
        <v>45908</v>
      </c>
      <c r="K6303" s="25">
        <v>45908</v>
      </c>
      <c r="L6303" t="s">
        <v>1020</v>
      </c>
      <c r="M6303" t="s">
        <v>972</v>
      </c>
      <c r="N6303" t="s">
        <v>32</v>
      </c>
      <c r="O6303" t="s">
        <v>6302</v>
      </c>
    </row>
    <row r="6304" spans="1:15" x14ac:dyDescent="0.25">
      <c r="A6304">
        <v>5501</v>
      </c>
      <c r="B6304" t="s">
        <v>13432</v>
      </c>
      <c r="C6304" t="s">
        <v>969</v>
      </c>
      <c r="D6304" t="s">
        <v>970</v>
      </c>
      <c r="E6304">
        <v>60</v>
      </c>
      <c r="F6304">
        <v>12</v>
      </c>
      <c r="G6304" t="s">
        <v>13436</v>
      </c>
      <c r="H6304" t="s">
        <v>13434</v>
      </c>
      <c r="I6304" t="s">
        <v>265</v>
      </c>
      <c r="J6304" s="25">
        <v>45908</v>
      </c>
      <c r="K6304" s="25">
        <v>45908</v>
      </c>
      <c r="L6304" t="s">
        <v>1020</v>
      </c>
      <c r="M6304" t="s">
        <v>972</v>
      </c>
      <c r="N6304" t="s">
        <v>32</v>
      </c>
      <c r="O6304" t="s">
        <v>6302</v>
      </c>
    </row>
    <row r="6305" spans="1:15" x14ac:dyDescent="0.25">
      <c r="A6305">
        <v>5502</v>
      </c>
      <c r="B6305" t="s">
        <v>13432</v>
      </c>
      <c r="C6305" t="s">
        <v>969</v>
      </c>
      <c r="D6305" t="s">
        <v>970</v>
      </c>
      <c r="E6305">
        <v>60</v>
      </c>
      <c r="F6305">
        <v>12</v>
      </c>
      <c r="G6305" t="s">
        <v>13437</v>
      </c>
      <c r="H6305" t="s">
        <v>13434</v>
      </c>
      <c r="I6305" t="s">
        <v>265</v>
      </c>
      <c r="J6305" s="25">
        <v>45908</v>
      </c>
      <c r="K6305" s="25">
        <v>45908</v>
      </c>
      <c r="L6305" t="s">
        <v>1020</v>
      </c>
      <c r="M6305" t="s">
        <v>972</v>
      </c>
      <c r="N6305" t="s">
        <v>32</v>
      </c>
      <c r="O6305" t="s">
        <v>6302</v>
      </c>
    </row>
    <row r="6306" spans="1:15" x14ac:dyDescent="0.25">
      <c r="A6306">
        <v>5503</v>
      </c>
      <c r="B6306" t="s">
        <v>13432</v>
      </c>
      <c r="C6306" t="s">
        <v>969</v>
      </c>
      <c r="D6306" t="s">
        <v>970</v>
      </c>
      <c r="E6306">
        <v>60</v>
      </c>
      <c r="F6306">
        <v>12</v>
      </c>
      <c r="G6306" t="s">
        <v>13438</v>
      </c>
      <c r="H6306" t="s">
        <v>13434</v>
      </c>
      <c r="I6306" t="s">
        <v>265</v>
      </c>
      <c r="J6306" s="25">
        <v>45908</v>
      </c>
      <c r="K6306" s="25">
        <v>45908</v>
      </c>
      <c r="L6306" t="s">
        <v>1020</v>
      </c>
      <c r="M6306" t="s">
        <v>972</v>
      </c>
      <c r="N6306" t="s">
        <v>32</v>
      </c>
      <c r="O6306" t="s">
        <v>6302</v>
      </c>
    </row>
    <row r="6307" spans="1:15" x14ac:dyDescent="0.25">
      <c r="A6307">
        <v>5504</v>
      </c>
      <c r="B6307" t="s">
        <v>13432</v>
      </c>
      <c r="C6307" t="s">
        <v>969</v>
      </c>
      <c r="D6307" t="s">
        <v>970</v>
      </c>
      <c r="E6307">
        <v>60</v>
      </c>
      <c r="F6307">
        <v>12</v>
      </c>
      <c r="G6307" t="s">
        <v>13439</v>
      </c>
      <c r="H6307" t="s">
        <v>13434</v>
      </c>
      <c r="I6307" t="s">
        <v>265</v>
      </c>
      <c r="J6307" s="25">
        <v>45908</v>
      </c>
      <c r="K6307" s="25">
        <v>45908</v>
      </c>
      <c r="L6307" t="s">
        <v>1020</v>
      </c>
      <c r="M6307" t="s">
        <v>972</v>
      </c>
      <c r="N6307" t="s">
        <v>32</v>
      </c>
      <c r="O6307" t="s">
        <v>6302</v>
      </c>
    </row>
    <row r="6308" spans="1:15" x14ac:dyDescent="0.25">
      <c r="A6308">
        <v>5505</v>
      </c>
      <c r="B6308" t="s">
        <v>13432</v>
      </c>
      <c r="C6308" t="s">
        <v>969</v>
      </c>
      <c r="D6308" t="s">
        <v>970</v>
      </c>
      <c r="E6308">
        <v>60</v>
      </c>
      <c r="F6308">
        <v>12</v>
      </c>
      <c r="G6308" t="s">
        <v>13440</v>
      </c>
      <c r="H6308" t="s">
        <v>13434</v>
      </c>
      <c r="I6308" t="s">
        <v>265</v>
      </c>
      <c r="J6308" s="25">
        <v>45908</v>
      </c>
      <c r="K6308" s="25">
        <v>45908</v>
      </c>
      <c r="L6308" t="s">
        <v>1020</v>
      </c>
      <c r="M6308" t="s">
        <v>972</v>
      </c>
      <c r="N6308" t="s">
        <v>32</v>
      </c>
      <c r="O6308" t="s">
        <v>6302</v>
      </c>
    </row>
    <row r="6309" spans="1:15" x14ac:dyDescent="0.25">
      <c r="A6309">
        <v>5517</v>
      </c>
      <c r="B6309" t="s">
        <v>12127</v>
      </c>
      <c r="C6309" t="s">
        <v>969</v>
      </c>
      <c r="D6309" t="s">
        <v>970</v>
      </c>
      <c r="E6309">
        <v>60</v>
      </c>
      <c r="F6309">
        <v>12</v>
      </c>
      <c r="G6309" t="s">
        <v>13441</v>
      </c>
      <c r="H6309" t="s">
        <v>13434</v>
      </c>
      <c r="I6309" t="s">
        <v>265</v>
      </c>
      <c r="J6309" s="25">
        <v>45908</v>
      </c>
      <c r="K6309" s="25">
        <v>45908</v>
      </c>
      <c r="L6309" t="s">
        <v>1020</v>
      </c>
      <c r="M6309" t="s">
        <v>972</v>
      </c>
      <c r="N6309" t="s">
        <v>32</v>
      </c>
      <c r="O6309" t="s">
        <v>6302</v>
      </c>
    </row>
    <row r="6310" spans="1:15" x14ac:dyDescent="0.25">
      <c r="A6310">
        <v>5518</v>
      </c>
      <c r="B6310" t="s">
        <v>13442</v>
      </c>
      <c r="C6310" t="s">
        <v>969</v>
      </c>
      <c r="D6310" t="s">
        <v>970</v>
      </c>
      <c r="E6310">
        <v>60</v>
      </c>
      <c r="F6310">
        <v>12</v>
      </c>
      <c r="G6310" t="s">
        <v>13443</v>
      </c>
      <c r="H6310" t="s">
        <v>13434</v>
      </c>
      <c r="I6310" t="s">
        <v>265</v>
      </c>
      <c r="J6310" s="25">
        <v>45908</v>
      </c>
      <c r="K6310" s="25">
        <v>45908</v>
      </c>
      <c r="L6310" t="s">
        <v>1020</v>
      </c>
      <c r="M6310" t="s">
        <v>972</v>
      </c>
      <c r="N6310" t="s">
        <v>32</v>
      </c>
      <c r="O6310" t="s">
        <v>6302</v>
      </c>
    </row>
    <row r="6311" spans="1:15" x14ac:dyDescent="0.25">
      <c r="A6311">
        <v>5497</v>
      </c>
      <c r="B6311" t="s">
        <v>13444</v>
      </c>
      <c r="C6311" t="s">
        <v>969</v>
      </c>
      <c r="D6311" t="s">
        <v>970</v>
      </c>
      <c r="E6311">
        <v>60</v>
      </c>
      <c r="F6311">
        <v>12</v>
      </c>
      <c r="G6311" t="s">
        <v>13445</v>
      </c>
      <c r="H6311" t="s">
        <v>13434</v>
      </c>
      <c r="I6311" t="s">
        <v>265</v>
      </c>
      <c r="J6311" s="25">
        <v>45908</v>
      </c>
      <c r="K6311" s="25">
        <v>45908</v>
      </c>
      <c r="L6311" t="s">
        <v>1020</v>
      </c>
      <c r="M6311" t="s">
        <v>972</v>
      </c>
      <c r="N6311" t="s">
        <v>32</v>
      </c>
      <c r="O6311" t="s">
        <v>6302</v>
      </c>
    </row>
    <row r="6312" spans="1:15" x14ac:dyDescent="0.25">
      <c r="A6312">
        <v>5506</v>
      </c>
      <c r="B6312" t="s">
        <v>13432</v>
      </c>
      <c r="C6312" t="s">
        <v>969</v>
      </c>
      <c r="D6312" t="s">
        <v>970</v>
      </c>
      <c r="E6312">
        <v>60</v>
      </c>
      <c r="F6312">
        <v>12</v>
      </c>
      <c r="G6312" t="s">
        <v>13446</v>
      </c>
      <c r="H6312" t="s">
        <v>13434</v>
      </c>
      <c r="I6312" t="s">
        <v>265</v>
      </c>
      <c r="J6312" s="25">
        <v>45908</v>
      </c>
      <c r="K6312" s="25">
        <v>45908</v>
      </c>
      <c r="L6312" t="s">
        <v>1020</v>
      </c>
      <c r="M6312" t="s">
        <v>972</v>
      </c>
      <c r="N6312" t="s">
        <v>32</v>
      </c>
      <c r="O6312" t="s">
        <v>6302</v>
      </c>
    </row>
    <row r="6313" spans="1:15" x14ac:dyDescent="0.25">
      <c r="A6313">
        <v>5507</v>
      </c>
      <c r="B6313" t="s">
        <v>13432</v>
      </c>
      <c r="C6313" t="s">
        <v>969</v>
      </c>
      <c r="D6313" t="s">
        <v>970</v>
      </c>
      <c r="E6313">
        <v>60</v>
      </c>
      <c r="F6313">
        <v>12</v>
      </c>
      <c r="G6313" t="s">
        <v>13447</v>
      </c>
      <c r="H6313" t="s">
        <v>13434</v>
      </c>
      <c r="I6313" t="s">
        <v>265</v>
      </c>
      <c r="J6313" s="25">
        <v>45908</v>
      </c>
      <c r="K6313" s="25">
        <v>45908</v>
      </c>
      <c r="L6313" t="s">
        <v>1020</v>
      </c>
      <c r="M6313" t="s">
        <v>972</v>
      </c>
      <c r="N6313" t="s">
        <v>32</v>
      </c>
      <c r="O6313" t="s">
        <v>6302</v>
      </c>
    </row>
    <row r="6314" spans="1:15" x14ac:dyDescent="0.25">
      <c r="A6314">
        <v>5508</v>
      </c>
      <c r="B6314" t="s">
        <v>13432</v>
      </c>
      <c r="C6314" t="s">
        <v>969</v>
      </c>
      <c r="D6314" t="s">
        <v>970</v>
      </c>
      <c r="E6314">
        <v>60</v>
      </c>
      <c r="F6314">
        <v>12</v>
      </c>
      <c r="G6314" t="s">
        <v>13448</v>
      </c>
      <c r="H6314" t="s">
        <v>13434</v>
      </c>
      <c r="I6314" t="s">
        <v>265</v>
      </c>
      <c r="J6314" s="25">
        <v>45908</v>
      </c>
      <c r="K6314" s="25">
        <v>45908</v>
      </c>
      <c r="L6314" t="s">
        <v>1020</v>
      </c>
      <c r="M6314" t="s">
        <v>972</v>
      </c>
      <c r="N6314" t="s">
        <v>32</v>
      </c>
      <c r="O6314" t="s">
        <v>6302</v>
      </c>
    </row>
    <row r="6315" spans="1:15" x14ac:dyDescent="0.25">
      <c r="A6315">
        <v>5509</v>
      </c>
      <c r="B6315" t="s">
        <v>13432</v>
      </c>
      <c r="C6315" t="s">
        <v>969</v>
      </c>
      <c r="D6315" t="s">
        <v>970</v>
      </c>
      <c r="E6315">
        <v>60</v>
      </c>
      <c r="F6315">
        <v>12</v>
      </c>
      <c r="G6315" t="s">
        <v>13449</v>
      </c>
      <c r="H6315" t="s">
        <v>13434</v>
      </c>
      <c r="I6315" t="s">
        <v>265</v>
      </c>
      <c r="J6315" s="25">
        <v>45908</v>
      </c>
      <c r="K6315" s="25">
        <v>45908</v>
      </c>
      <c r="L6315" t="s">
        <v>1020</v>
      </c>
      <c r="M6315" t="s">
        <v>972</v>
      </c>
      <c r="N6315" t="s">
        <v>32</v>
      </c>
      <c r="O6315" t="s">
        <v>6302</v>
      </c>
    </row>
    <row r="6316" spans="1:15" x14ac:dyDescent="0.25">
      <c r="A6316">
        <v>5522</v>
      </c>
      <c r="B6316" t="s">
        <v>13450</v>
      </c>
      <c r="C6316" t="s">
        <v>969</v>
      </c>
      <c r="D6316" t="s">
        <v>970</v>
      </c>
      <c r="E6316">
        <v>60</v>
      </c>
      <c r="F6316">
        <v>12</v>
      </c>
      <c r="G6316" t="s">
        <v>13451</v>
      </c>
      <c r="H6316" t="s">
        <v>13434</v>
      </c>
      <c r="I6316" t="s">
        <v>265</v>
      </c>
      <c r="J6316" s="25">
        <v>45908</v>
      </c>
      <c r="K6316" s="25">
        <v>45908</v>
      </c>
      <c r="L6316" t="s">
        <v>1020</v>
      </c>
      <c r="M6316" t="s">
        <v>972</v>
      </c>
      <c r="N6316" t="s">
        <v>32</v>
      </c>
      <c r="O6316" t="s">
        <v>6302</v>
      </c>
    </row>
    <row r="6317" spans="1:15" x14ac:dyDescent="0.25">
      <c r="A6317">
        <v>5523</v>
      </c>
      <c r="B6317" t="s">
        <v>13450</v>
      </c>
      <c r="C6317" t="s">
        <v>969</v>
      </c>
      <c r="D6317" t="s">
        <v>970</v>
      </c>
      <c r="E6317">
        <v>60</v>
      </c>
      <c r="F6317">
        <v>12</v>
      </c>
      <c r="G6317" t="s">
        <v>13452</v>
      </c>
      <c r="H6317" t="s">
        <v>13434</v>
      </c>
      <c r="I6317" t="s">
        <v>265</v>
      </c>
      <c r="J6317" s="25">
        <v>45908</v>
      </c>
      <c r="K6317" s="25">
        <v>45908</v>
      </c>
      <c r="L6317" t="s">
        <v>1020</v>
      </c>
      <c r="M6317" t="s">
        <v>972</v>
      </c>
      <c r="N6317" t="s">
        <v>32</v>
      </c>
      <c r="O6317" t="s">
        <v>6302</v>
      </c>
    </row>
    <row r="6318" spans="1:15" x14ac:dyDescent="0.25">
      <c r="A6318">
        <v>5524</v>
      </c>
      <c r="B6318" t="s">
        <v>13450</v>
      </c>
      <c r="C6318" t="s">
        <v>969</v>
      </c>
      <c r="D6318" t="s">
        <v>970</v>
      </c>
      <c r="E6318">
        <v>60</v>
      </c>
      <c r="F6318">
        <v>12</v>
      </c>
      <c r="G6318" t="s">
        <v>13453</v>
      </c>
      <c r="H6318" t="s">
        <v>13434</v>
      </c>
      <c r="I6318" t="s">
        <v>265</v>
      </c>
      <c r="J6318" s="25">
        <v>45908</v>
      </c>
      <c r="K6318" s="25">
        <v>45908</v>
      </c>
      <c r="L6318" t="s">
        <v>1020</v>
      </c>
      <c r="M6318" t="s">
        <v>972</v>
      </c>
      <c r="N6318" t="s">
        <v>32</v>
      </c>
      <c r="O6318" t="s">
        <v>6302</v>
      </c>
    </row>
    <row r="6319" spans="1:15" x14ac:dyDescent="0.25">
      <c r="A6319">
        <v>5519</v>
      </c>
      <c r="B6319" t="s">
        <v>13442</v>
      </c>
      <c r="C6319" t="s">
        <v>969</v>
      </c>
      <c r="D6319" t="s">
        <v>970</v>
      </c>
      <c r="E6319">
        <v>60</v>
      </c>
      <c r="F6319">
        <v>12</v>
      </c>
      <c r="G6319" t="s">
        <v>13454</v>
      </c>
      <c r="H6319" t="s">
        <v>13434</v>
      </c>
      <c r="I6319" t="s">
        <v>265</v>
      </c>
      <c r="J6319" s="25">
        <v>45908</v>
      </c>
      <c r="K6319" s="25">
        <v>45908</v>
      </c>
      <c r="L6319" t="s">
        <v>1020</v>
      </c>
      <c r="M6319" t="s">
        <v>972</v>
      </c>
      <c r="N6319" t="s">
        <v>32</v>
      </c>
      <c r="O6319" t="s">
        <v>6302</v>
      </c>
    </row>
    <row r="6320" spans="1:15" x14ac:dyDescent="0.25">
      <c r="A6320">
        <v>5498</v>
      </c>
      <c r="B6320" t="s">
        <v>13444</v>
      </c>
      <c r="C6320" t="s">
        <v>969</v>
      </c>
      <c r="D6320" t="s">
        <v>970</v>
      </c>
      <c r="E6320">
        <v>60</v>
      </c>
      <c r="F6320">
        <v>12</v>
      </c>
      <c r="G6320" t="s">
        <v>13455</v>
      </c>
      <c r="H6320" t="s">
        <v>13434</v>
      </c>
      <c r="I6320" t="s">
        <v>265</v>
      </c>
      <c r="J6320" s="25">
        <v>45908</v>
      </c>
      <c r="K6320" s="25">
        <v>45908</v>
      </c>
      <c r="L6320" t="s">
        <v>1020</v>
      </c>
      <c r="M6320" t="s">
        <v>972</v>
      </c>
      <c r="N6320" t="s">
        <v>32</v>
      </c>
      <c r="O6320" t="s">
        <v>6302</v>
      </c>
    </row>
    <row r="6321" spans="1:15" x14ac:dyDescent="0.25">
      <c r="A6321">
        <v>5520</v>
      </c>
      <c r="B6321" t="s">
        <v>13442</v>
      </c>
      <c r="C6321" t="s">
        <v>969</v>
      </c>
      <c r="D6321" t="s">
        <v>970</v>
      </c>
      <c r="E6321">
        <v>60</v>
      </c>
      <c r="F6321">
        <v>12</v>
      </c>
      <c r="G6321" t="s">
        <v>13456</v>
      </c>
      <c r="H6321" t="s">
        <v>13434</v>
      </c>
      <c r="I6321" t="s">
        <v>265</v>
      </c>
      <c r="J6321" s="25">
        <v>45908</v>
      </c>
      <c r="K6321" s="25">
        <v>45908</v>
      </c>
      <c r="L6321" t="s">
        <v>1020</v>
      </c>
      <c r="M6321" t="s">
        <v>972</v>
      </c>
      <c r="N6321" t="s">
        <v>32</v>
      </c>
      <c r="O6321" t="s">
        <v>6302</v>
      </c>
    </row>
    <row r="6322" spans="1:15" x14ac:dyDescent="0.25">
      <c r="A6322">
        <v>5510</v>
      </c>
      <c r="B6322" t="s">
        <v>13432</v>
      </c>
      <c r="C6322" t="s">
        <v>969</v>
      </c>
      <c r="D6322" t="s">
        <v>970</v>
      </c>
      <c r="E6322">
        <v>60</v>
      </c>
      <c r="F6322">
        <v>12</v>
      </c>
      <c r="G6322" t="s">
        <v>13457</v>
      </c>
      <c r="H6322" t="s">
        <v>13434</v>
      </c>
      <c r="I6322" t="s">
        <v>265</v>
      </c>
      <c r="J6322" s="25">
        <v>45908</v>
      </c>
      <c r="K6322" s="25">
        <v>45908</v>
      </c>
      <c r="L6322" t="s">
        <v>1020</v>
      </c>
      <c r="M6322" t="s">
        <v>972</v>
      </c>
      <c r="N6322" t="s">
        <v>32</v>
      </c>
      <c r="O6322" t="s">
        <v>6302</v>
      </c>
    </row>
    <row r="6323" spans="1:15" x14ac:dyDescent="0.25">
      <c r="A6323">
        <v>5521</v>
      </c>
      <c r="B6323" t="s">
        <v>13442</v>
      </c>
      <c r="C6323" t="s">
        <v>969</v>
      </c>
      <c r="D6323" t="s">
        <v>970</v>
      </c>
      <c r="E6323">
        <v>60</v>
      </c>
      <c r="F6323">
        <v>12</v>
      </c>
      <c r="G6323" t="s">
        <v>13458</v>
      </c>
      <c r="H6323" t="s">
        <v>13434</v>
      </c>
      <c r="I6323" t="s">
        <v>265</v>
      </c>
      <c r="J6323" s="25">
        <v>45908</v>
      </c>
      <c r="K6323" s="25">
        <v>45908</v>
      </c>
      <c r="L6323" t="s">
        <v>1020</v>
      </c>
      <c r="M6323" t="s">
        <v>972</v>
      </c>
      <c r="N6323" t="s">
        <v>32</v>
      </c>
      <c r="O6323" t="s">
        <v>6302</v>
      </c>
    </row>
    <row r="6324" spans="1:15" x14ac:dyDescent="0.25">
      <c r="A6324">
        <v>5525</v>
      </c>
      <c r="B6324" t="s">
        <v>13450</v>
      </c>
      <c r="C6324" t="s">
        <v>969</v>
      </c>
      <c r="D6324" t="s">
        <v>970</v>
      </c>
      <c r="E6324">
        <v>60</v>
      </c>
      <c r="F6324">
        <v>12</v>
      </c>
      <c r="G6324" t="s">
        <v>13459</v>
      </c>
      <c r="H6324" t="s">
        <v>13434</v>
      </c>
      <c r="I6324" t="s">
        <v>265</v>
      </c>
      <c r="J6324" s="25">
        <v>45908</v>
      </c>
      <c r="K6324" s="25">
        <v>45908</v>
      </c>
      <c r="L6324" t="s">
        <v>1020</v>
      </c>
      <c r="M6324" t="s">
        <v>972</v>
      </c>
      <c r="N6324" t="s">
        <v>32</v>
      </c>
      <c r="O6324" t="s">
        <v>6302</v>
      </c>
    </row>
    <row r="6325" spans="1:15" x14ac:dyDescent="0.25">
      <c r="A6325">
        <v>5526</v>
      </c>
      <c r="B6325" t="s">
        <v>13450</v>
      </c>
      <c r="C6325" t="s">
        <v>969</v>
      </c>
      <c r="D6325" t="s">
        <v>970</v>
      </c>
      <c r="E6325">
        <v>60</v>
      </c>
      <c r="F6325">
        <v>12</v>
      </c>
      <c r="G6325" t="s">
        <v>13460</v>
      </c>
      <c r="H6325" t="s">
        <v>13434</v>
      </c>
      <c r="I6325" t="s">
        <v>265</v>
      </c>
      <c r="J6325" s="25">
        <v>45908</v>
      </c>
      <c r="K6325" s="25">
        <v>45908</v>
      </c>
      <c r="L6325" t="s">
        <v>1020</v>
      </c>
      <c r="M6325" t="s">
        <v>972</v>
      </c>
      <c r="N6325" t="s">
        <v>32</v>
      </c>
      <c r="O6325" t="s">
        <v>6302</v>
      </c>
    </row>
    <row r="6326" spans="1:15" x14ac:dyDescent="0.25">
      <c r="A6326">
        <v>5527</v>
      </c>
      <c r="B6326" t="s">
        <v>13450</v>
      </c>
      <c r="C6326" t="s">
        <v>969</v>
      </c>
      <c r="D6326" t="s">
        <v>970</v>
      </c>
      <c r="E6326">
        <v>60</v>
      </c>
      <c r="F6326">
        <v>12</v>
      </c>
      <c r="G6326" t="s">
        <v>13461</v>
      </c>
      <c r="H6326" t="s">
        <v>13434</v>
      </c>
      <c r="I6326" t="s">
        <v>265</v>
      </c>
      <c r="J6326" s="25">
        <v>45908</v>
      </c>
      <c r="K6326" s="25">
        <v>45908</v>
      </c>
      <c r="L6326" t="s">
        <v>1020</v>
      </c>
      <c r="M6326" t="s">
        <v>972</v>
      </c>
      <c r="N6326" t="s">
        <v>32</v>
      </c>
      <c r="O6326" t="s">
        <v>6302</v>
      </c>
    </row>
    <row r="6327" spans="1:15" x14ac:dyDescent="0.25">
      <c r="A6327">
        <v>5528</v>
      </c>
      <c r="B6327" t="s">
        <v>13450</v>
      </c>
      <c r="C6327" t="s">
        <v>969</v>
      </c>
      <c r="D6327" t="s">
        <v>970</v>
      </c>
      <c r="E6327">
        <v>60</v>
      </c>
      <c r="F6327">
        <v>12</v>
      </c>
      <c r="G6327" t="s">
        <v>13462</v>
      </c>
      <c r="H6327" t="s">
        <v>13434</v>
      </c>
      <c r="I6327" t="s">
        <v>265</v>
      </c>
      <c r="J6327" s="25">
        <v>45908</v>
      </c>
      <c r="K6327" s="25">
        <v>45908</v>
      </c>
      <c r="L6327" t="s">
        <v>1020</v>
      </c>
      <c r="M6327" t="s">
        <v>972</v>
      </c>
      <c r="N6327" t="s">
        <v>32</v>
      </c>
      <c r="O6327" t="s">
        <v>6302</v>
      </c>
    </row>
    <row r="6328" spans="1:15" x14ac:dyDescent="0.25">
      <c r="A6328">
        <v>5529</v>
      </c>
      <c r="B6328" t="s">
        <v>13450</v>
      </c>
      <c r="C6328" t="s">
        <v>969</v>
      </c>
      <c r="D6328" t="s">
        <v>970</v>
      </c>
      <c r="E6328">
        <v>60</v>
      </c>
      <c r="F6328">
        <v>12</v>
      </c>
      <c r="G6328" t="s">
        <v>13463</v>
      </c>
      <c r="H6328" t="s">
        <v>13434</v>
      </c>
      <c r="I6328" t="s">
        <v>265</v>
      </c>
      <c r="J6328" s="25">
        <v>45908</v>
      </c>
      <c r="K6328" s="25">
        <v>45908</v>
      </c>
      <c r="L6328" t="s">
        <v>1020</v>
      </c>
      <c r="M6328" t="s">
        <v>972</v>
      </c>
      <c r="N6328" t="s">
        <v>32</v>
      </c>
      <c r="O6328" t="s">
        <v>6302</v>
      </c>
    </row>
    <row r="6329" spans="1:15" x14ac:dyDescent="0.25">
      <c r="A6329">
        <v>5530</v>
      </c>
      <c r="B6329" t="s">
        <v>13450</v>
      </c>
      <c r="C6329" t="s">
        <v>969</v>
      </c>
      <c r="D6329" t="s">
        <v>970</v>
      </c>
      <c r="E6329">
        <v>60</v>
      </c>
      <c r="F6329">
        <v>12</v>
      </c>
      <c r="G6329" t="s">
        <v>13464</v>
      </c>
      <c r="H6329" t="s">
        <v>13434</v>
      </c>
      <c r="I6329" t="s">
        <v>265</v>
      </c>
      <c r="J6329" s="25">
        <v>45908</v>
      </c>
      <c r="K6329" s="25">
        <v>45908</v>
      </c>
      <c r="L6329" t="s">
        <v>1020</v>
      </c>
      <c r="M6329" t="s">
        <v>972</v>
      </c>
      <c r="N6329" t="s">
        <v>32</v>
      </c>
      <c r="O6329" t="s">
        <v>6302</v>
      </c>
    </row>
    <row r="6330" spans="1:15" x14ac:dyDescent="0.25">
      <c r="A6330">
        <v>5531</v>
      </c>
      <c r="B6330" t="s">
        <v>13450</v>
      </c>
      <c r="C6330" t="s">
        <v>969</v>
      </c>
      <c r="D6330" t="s">
        <v>970</v>
      </c>
      <c r="E6330">
        <v>60</v>
      </c>
      <c r="F6330">
        <v>12</v>
      </c>
      <c r="G6330" t="s">
        <v>13465</v>
      </c>
      <c r="H6330" t="s">
        <v>13434</v>
      </c>
      <c r="I6330" t="s">
        <v>265</v>
      </c>
      <c r="J6330" s="25">
        <v>45908</v>
      </c>
      <c r="K6330" s="25">
        <v>45908</v>
      </c>
      <c r="L6330" t="s">
        <v>1020</v>
      </c>
      <c r="M6330" t="s">
        <v>972</v>
      </c>
      <c r="N6330" t="s">
        <v>32</v>
      </c>
      <c r="O6330" t="s">
        <v>6302</v>
      </c>
    </row>
    <row r="6331" spans="1:15" x14ac:dyDescent="0.25">
      <c r="A6331">
        <v>5532</v>
      </c>
      <c r="B6331" t="s">
        <v>13450</v>
      </c>
      <c r="C6331" t="s">
        <v>969</v>
      </c>
      <c r="D6331" t="s">
        <v>970</v>
      </c>
      <c r="E6331">
        <v>60</v>
      </c>
      <c r="F6331">
        <v>12</v>
      </c>
      <c r="G6331" t="s">
        <v>13466</v>
      </c>
      <c r="H6331" t="s">
        <v>13434</v>
      </c>
      <c r="I6331" t="s">
        <v>265</v>
      </c>
      <c r="J6331" s="25">
        <v>45908</v>
      </c>
      <c r="K6331" s="25">
        <v>45908</v>
      </c>
      <c r="L6331" t="s">
        <v>1020</v>
      </c>
      <c r="M6331" t="s">
        <v>972</v>
      </c>
      <c r="N6331" t="s">
        <v>32</v>
      </c>
      <c r="O6331" t="s">
        <v>6302</v>
      </c>
    </row>
    <row r="6332" spans="1:15" x14ac:dyDescent="0.25">
      <c r="A6332">
        <v>5533</v>
      </c>
      <c r="B6332" t="s">
        <v>13450</v>
      </c>
      <c r="C6332" t="s">
        <v>969</v>
      </c>
      <c r="D6332" t="s">
        <v>970</v>
      </c>
      <c r="E6332">
        <v>60</v>
      </c>
      <c r="F6332">
        <v>12</v>
      </c>
      <c r="G6332" t="s">
        <v>13467</v>
      </c>
      <c r="H6332" t="s">
        <v>13434</v>
      </c>
      <c r="I6332" t="s">
        <v>265</v>
      </c>
      <c r="J6332" s="25">
        <v>45908</v>
      </c>
      <c r="K6332" s="25">
        <v>45908</v>
      </c>
      <c r="L6332" t="s">
        <v>1020</v>
      </c>
      <c r="M6332" t="s">
        <v>972</v>
      </c>
      <c r="N6332" t="s">
        <v>32</v>
      </c>
      <c r="O6332" t="s">
        <v>6302</v>
      </c>
    </row>
    <row r="6333" spans="1:15" x14ac:dyDescent="0.25">
      <c r="A6333">
        <v>5511</v>
      </c>
      <c r="B6333" t="s">
        <v>13432</v>
      </c>
      <c r="C6333" t="s">
        <v>969</v>
      </c>
      <c r="D6333" t="s">
        <v>970</v>
      </c>
      <c r="E6333">
        <v>60</v>
      </c>
      <c r="F6333">
        <v>12</v>
      </c>
      <c r="G6333" t="s">
        <v>13468</v>
      </c>
      <c r="H6333" t="s">
        <v>13434</v>
      </c>
      <c r="I6333" t="s">
        <v>265</v>
      </c>
      <c r="J6333" s="25">
        <v>45908</v>
      </c>
      <c r="K6333" s="25">
        <v>45908</v>
      </c>
      <c r="L6333" t="s">
        <v>1020</v>
      </c>
      <c r="M6333" t="s">
        <v>972</v>
      </c>
      <c r="N6333" t="s">
        <v>32</v>
      </c>
      <c r="O6333" t="s">
        <v>6302</v>
      </c>
    </row>
    <row r="6334" spans="1:15" x14ac:dyDescent="0.25">
      <c r="A6334">
        <v>5534</v>
      </c>
      <c r="B6334" t="s">
        <v>13450</v>
      </c>
      <c r="C6334" t="s">
        <v>969</v>
      </c>
      <c r="D6334" t="s">
        <v>970</v>
      </c>
      <c r="E6334">
        <v>60</v>
      </c>
      <c r="F6334">
        <v>12</v>
      </c>
      <c r="G6334" t="s">
        <v>13469</v>
      </c>
      <c r="H6334" t="s">
        <v>13434</v>
      </c>
      <c r="I6334" t="s">
        <v>265</v>
      </c>
      <c r="J6334" s="25">
        <v>45908</v>
      </c>
      <c r="K6334" s="25">
        <v>45908</v>
      </c>
      <c r="L6334" t="s">
        <v>1020</v>
      </c>
      <c r="M6334" t="s">
        <v>972</v>
      </c>
      <c r="N6334" t="s">
        <v>32</v>
      </c>
      <c r="O6334" t="s">
        <v>6302</v>
      </c>
    </row>
    <row r="6335" spans="1:15" x14ac:dyDescent="0.25">
      <c r="A6335">
        <v>5535</v>
      </c>
      <c r="B6335" t="s">
        <v>13450</v>
      </c>
      <c r="C6335" t="s">
        <v>969</v>
      </c>
      <c r="D6335" t="s">
        <v>970</v>
      </c>
      <c r="E6335">
        <v>60</v>
      </c>
      <c r="F6335">
        <v>12</v>
      </c>
      <c r="G6335" t="s">
        <v>13470</v>
      </c>
      <c r="H6335" t="s">
        <v>13434</v>
      </c>
      <c r="I6335" t="s">
        <v>265</v>
      </c>
      <c r="J6335" s="25">
        <v>45908</v>
      </c>
      <c r="K6335" s="25">
        <v>45908</v>
      </c>
      <c r="L6335" t="s">
        <v>1020</v>
      </c>
      <c r="M6335" t="s">
        <v>972</v>
      </c>
      <c r="N6335" t="s">
        <v>32</v>
      </c>
      <c r="O6335" t="s">
        <v>6302</v>
      </c>
    </row>
    <row r="6336" spans="1:15" x14ac:dyDescent="0.25">
      <c r="A6336">
        <v>5536</v>
      </c>
      <c r="B6336" t="s">
        <v>13450</v>
      </c>
      <c r="C6336" t="s">
        <v>969</v>
      </c>
      <c r="D6336" t="s">
        <v>970</v>
      </c>
      <c r="E6336">
        <v>60</v>
      </c>
      <c r="F6336">
        <v>12</v>
      </c>
      <c r="G6336" t="s">
        <v>13471</v>
      </c>
      <c r="H6336" t="s">
        <v>13434</v>
      </c>
      <c r="I6336" t="s">
        <v>265</v>
      </c>
      <c r="J6336" s="25">
        <v>45908</v>
      </c>
      <c r="K6336" s="25">
        <v>45908</v>
      </c>
      <c r="L6336" t="s">
        <v>1020</v>
      </c>
      <c r="M6336" t="s">
        <v>972</v>
      </c>
      <c r="N6336" t="s">
        <v>32</v>
      </c>
      <c r="O6336" t="s">
        <v>6302</v>
      </c>
    </row>
    <row r="6337" spans="1:15" x14ac:dyDescent="0.25">
      <c r="A6337">
        <v>5537</v>
      </c>
      <c r="B6337" t="s">
        <v>13450</v>
      </c>
      <c r="C6337" t="s">
        <v>969</v>
      </c>
      <c r="D6337" t="s">
        <v>970</v>
      </c>
      <c r="E6337">
        <v>60</v>
      </c>
      <c r="F6337">
        <v>12</v>
      </c>
      <c r="G6337" t="s">
        <v>13472</v>
      </c>
      <c r="H6337" t="s">
        <v>13434</v>
      </c>
      <c r="I6337" t="s">
        <v>265</v>
      </c>
      <c r="J6337" s="25">
        <v>45908</v>
      </c>
      <c r="K6337" s="25">
        <v>45908</v>
      </c>
      <c r="L6337" t="s">
        <v>1020</v>
      </c>
      <c r="M6337" t="s">
        <v>972</v>
      </c>
      <c r="N6337" t="s">
        <v>32</v>
      </c>
      <c r="O6337" t="s">
        <v>6302</v>
      </c>
    </row>
    <row r="6338" spans="1:15" x14ac:dyDescent="0.25">
      <c r="A6338">
        <v>5538</v>
      </c>
      <c r="B6338" t="s">
        <v>13450</v>
      </c>
      <c r="C6338" t="s">
        <v>969</v>
      </c>
      <c r="D6338" t="s">
        <v>970</v>
      </c>
      <c r="E6338">
        <v>60</v>
      </c>
      <c r="F6338">
        <v>12</v>
      </c>
      <c r="G6338" t="s">
        <v>13473</v>
      </c>
      <c r="H6338" t="s">
        <v>13434</v>
      </c>
      <c r="I6338" t="s">
        <v>265</v>
      </c>
      <c r="J6338" s="25">
        <v>45908</v>
      </c>
      <c r="K6338" s="25">
        <v>45908</v>
      </c>
      <c r="L6338" t="s">
        <v>1020</v>
      </c>
      <c r="M6338" t="s">
        <v>972</v>
      </c>
      <c r="N6338" t="s">
        <v>32</v>
      </c>
      <c r="O6338" t="s">
        <v>6302</v>
      </c>
    </row>
    <row r="6339" spans="1:15" x14ac:dyDescent="0.25">
      <c r="A6339">
        <v>5540</v>
      </c>
      <c r="B6339" t="s">
        <v>13474</v>
      </c>
      <c r="C6339" t="s">
        <v>969</v>
      </c>
      <c r="D6339" t="s">
        <v>970</v>
      </c>
      <c r="E6339">
        <v>60</v>
      </c>
      <c r="F6339">
        <v>12</v>
      </c>
      <c r="G6339" t="s">
        <v>13475</v>
      </c>
      <c r="H6339" t="s">
        <v>13434</v>
      </c>
      <c r="I6339" t="s">
        <v>265</v>
      </c>
      <c r="J6339" s="25">
        <v>45908</v>
      </c>
      <c r="K6339" s="25">
        <v>45908</v>
      </c>
      <c r="L6339" t="s">
        <v>1020</v>
      </c>
      <c r="M6339" t="s">
        <v>972</v>
      </c>
      <c r="N6339" t="s">
        <v>32</v>
      </c>
      <c r="O6339" t="s">
        <v>6302</v>
      </c>
    </row>
    <row r="6340" spans="1:15" x14ac:dyDescent="0.25">
      <c r="A6340">
        <v>5541</v>
      </c>
      <c r="B6340" t="s">
        <v>13474</v>
      </c>
      <c r="C6340" t="s">
        <v>969</v>
      </c>
      <c r="D6340" t="s">
        <v>970</v>
      </c>
      <c r="E6340">
        <v>60</v>
      </c>
      <c r="F6340">
        <v>12</v>
      </c>
      <c r="G6340" t="s">
        <v>13476</v>
      </c>
      <c r="H6340" t="s">
        <v>13434</v>
      </c>
      <c r="I6340" t="s">
        <v>265</v>
      </c>
      <c r="J6340" s="25">
        <v>45908</v>
      </c>
      <c r="K6340" s="25">
        <v>45908</v>
      </c>
      <c r="L6340" t="s">
        <v>1020</v>
      </c>
      <c r="M6340" t="s">
        <v>972</v>
      </c>
      <c r="N6340" t="s">
        <v>32</v>
      </c>
      <c r="O6340" t="s">
        <v>6302</v>
      </c>
    </row>
    <row r="6341" spans="1:15" x14ac:dyDescent="0.25">
      <c r="A6341">
        <v>5542</v>
      </c>
      <c r="B6341" t="s">
        <v>13474</v>
      </c>
      <c r="C6341" t="s">
        <v>969</v>
      </c>
      <c r="D6341" t="s">
        <v>970</v>
      </c>
      <c r="E6341">
        <v>60</v>
      </c>
      <c r="F6341">
        <v>12</v>
      </c>
      <c r="G6341" t="s">
        <v>13477</v>
      </c>
      <c r="H6341" t="s">
        <v>13434</v>
      </c>
      <c r="I6341" t="s">
        <v>265</v>
      </c>
      <c r="J6341" s="25">
        <v>45908</v>
      </c>
      <c r="K6341" s="25">
        <v>45908</v>
      </c>
      <c r="L6341" t="s">
        <v>1020</v>
      </c>
      <c r="M6341" t="s">
        <v>972</v>
      </c>
      <c r="N6341" t="s">
        <v>32</v>
      </c>
      <c r="O6341" t="s">
        <v>6302</v>
      </c>
    </row>
    <row r="6342" spans="1:15" x14ac:dyDescent="0.25">
      <c r="A6342">
        <v>5543</v>
      </c>
      <c r="B6342" t="s">
        <v>13474</v>
      </c>
      <c r="C6342" t="s">
        <v>969</v>
      </c>
      <c r="D6342" t="s">
        <v>970</v>
      </c>
      <c r="E6342">
        <v>60</v>
      </c>
      <c r="F6342">
        <v>12</v>
      </c>
      <c r="G6342" t="s">
        <v>13478</v>
      </c>
      <c r="H6342" t="s">
        <v>13434</v>
      </c>
      <c r="I6342" t="s">
        <v>265</v>
      </c>
      <c r="J6342" s="25">
        <v>45908</v>
      </c>
      <c r="K6342" s="25">
        <v>45908</v>
      </c>
      <c r="L6342" t="s">
        <v>1020</v>
      </c>
      <c r="M6342" t="s">
        <v>972</v>
      </c>
      <c r="N6342" t="s">
        <v>32</v>
      </c>
      <c r="O6342" t="s">
        <v>6302</v>
      </c>
    </row>
    <row r="6343" spans="1:15" x14ac:dyDescent="0.25">
      <c r="A6343">
        <v>5544</v>
      </c>
      <c r="B6343" t="s">
        <v>13474</v>
      </c>
      <c r="C6343" t="s">
        <v>969</v>
      </c>
      <c r="D6343" t="s">
        <v>970</v>
      </c>
      <c r="E6343">
        <v>60</v>
      </c>
      <c r="F6343">
        <v>12</v>
      </c>
      <c r="G6343" t="s">
        <v>13479</v>
      </c>
      <c r="H6343" t="s">
        <v>13434</v>
      </c>
      <c r="I6343" t="s">
        <v>265</v>
      </c>
      <c r="J6343" s="25">
        <v>45908</v>
      </c>
      <c r="K6343" s="25">
        <v>45908</v>
      </c>
      <c r="L6343" t="s">
        <v>1020</v>
      </c>
      <c r="M6343" t="s">
        <v>972</v>
      </c>
      <c r="N6343" t="s">
        <v>32</v>
      </c>
      <c r="O6343" t="s">
        <v>6302</v>
      </c>
    </row>
    <row r="6344" spans="1:15" x14ac:dyDescent="0.25">
      <c r="A6344">
        <v>5512</v>
      </c>
      <c r="B6344" t="s">
        <v>13432</v>
      </c>
      <c r="C6344" t="s">
        <v>969</v>
      </c>
      <c r="D6344" t="s">
        <v>970</v>
      </c>
      <c r="E6344">
        <v>60</v>
      </c>
      <c r="F6344">
        <v>12</v>
      </c>
      <c r="G6344" t="s">
        <v>13480</v>
      </c>
      <c r="H6344" t="s">
        <v>13434</v>
      </c>
      <c r="I6344" t="s">
        <v>265</v>
      </c>
      <c r="J6344" s="25">
        <v>45908</v>
      </c>
      <c r="K6344" s="25">
        <v>45908</v>
      </c>
      <c r="L6344" t="s">
        <v>1020</v>
      </c>
      <c r="M6344" t="s">
        <v>972</v>
      </c>
      <c r="N6344" t="s">
        <v>32</v>
      </c>
      <c r="O6344" t="s">
        <v>6302</v>
      </c>
    </row>
    <row r="6345" spans="1:15" x14ac:dyDescent="0.25">
      <c r="A6345">
        <v>5545</v>
      </c>
      <c r="B6345" t="s">
        <v>13474</v>
      </c>
      <c r="C6345" t="s">
        <v>969</v>
      </c>
      <c r="D6345" t="s">
        <v>970</v>
      </c>
      <c r="E6345">
        <v>60</v>
      </c>
      <c r="F6345">
        <v>12</v>
      </c>
      <c r="G6345" t="s">
        <v>13481</v>
      </c>
      <c r="H6345" t="s">
        <v>13434</v>
      </c>
      <c r="I6345" t="s">
        <v>265</v>
      </c>
      <c r="J6345" s="25">
        <v>45908</v>
      </c>
      <c r="K6345" s="25">
        <v>45908</v>
      </c>
      <c r="L6345" t="s">
        <v>1020</v>
      </c>
      <c r="M6345" t="s">
        <v>972</v>
      </c>
      <c r="N6345" t="s">
        <v>32</v>
      </c>
      <c r="O6345" t="s">
        <v>6302</v>
      </c>
    </row>
    <row r="6346" spans="1:15" x14ac:dyDescent="0.25">
      <c r="A6346">
        <v>5546</v>
      </c>
      <c r="B6346" t="s">
        <v>13474</v>
      </c>
      <c r="C6346" t="s">
        <v>969</v>
      </c>
      <c r="D6346" t="s">
        <v>970</v>
      </c>
      <c r="E6346">
        <v>60</v>
      </c>
      <c r="F6346">
        <v>12</v>
      </c>
      <c r="G6346" t="s">
        <v>13482</v>
      </c>
      <c r="H6346" t="s">
        <v>13434</v>
      </c>
      <c r="I6346" t="s">
        <v>265</v>
      </c>
      <c r="J6346" s="25">
        <v>45908</v>
      </c>
      <c r="K6346" s="25">
        <v>45908</v>
      </c>
      <c r="L6346" t="s">
        <v>1020</v>
      </c>
      <c r="M6346" t="s">
        <v>972</v>
      </c>
      <c r="N6346" t="s">
        <v>32</v>
      </c>
      <c r="O6346" t="s">
        <v>6302</v>
      </c>
    </row>
    <row r="6347" spans="1:15" x14ac:dyDescent="0.25">
      <c r="A6347">
        <v>5547</v>
      </c>
      <c r="B6347" t="s">
        <v>13474</v>
      </c>
      <c r="C6347" t="s">
        <v>969</v>
      </c>
      <c r="D6347" t="s">
        <v>970</v>
      </c>
      <c r="E6347">
        <v>60</v>
      </c>
      <c r="F6347">
        <v>12</v>
      </c>
      <c r="G6347" t="s">
        <v>13483</v>
      </c>
      <c r="H6347" t="s">
        <v>13434</v>
      </c>
      <c r="I6347" t="s">
        <v>265</v>
      </c>
      <c r="J6347" s="25">
        <v>45908</v>
      </c>
      <c r="K6347" s="25">
        <v>45908</v>
      </c>
      <c r="L6347" t="s">
        <v>1020</v>
      </c>
      <c r="M6347" t="s">
        <v>972</v>
      </c>
      <c r="N6347" t="s">
        <v>32</v>
      </c>
      <c r="O6347" t="s">
        <v>6302</v>
      </c>
    </row>
    <row r="6348" spans="1:15" x14ac:dyDescent="0.25">
      <c r="A6348">
        <v>5548</v>
      </c>
      <c r="B6348" t="s">
        <v>13474</v>
      </c>
      <c r="C6348" t="s">
        <v>969</v>
      </c>
      <c r="D6348" t="s">
        <v>970</v>
      </c>
      <c r="E6348">
        <v>60</v>
      </c>
      <c r="F6348">
        <v>12</v>
      </c>
      <c r="G6348" t="s">
        <v>13484</v>
      </c>
      <c r="H6348" t="s">
        <v>13434</v>
      </c>
      <c r="I6348" t="s">
        <v>265</v>
      </c>
      <c r="J6348" s="25">
        <v>45908</v>
      </c>
      <c r="K6348" s="25">
        <v>45908</v>
      </c>
      <c r="L6348" t="s">
        <v>1020</v>
      </c>
      <c r="M6348" t="s">
        <v>972</v>
      </c>
      <c r="N6348" t="s">
        <v>32</v>
      </c>
      <c r="O6348" t="s">
        <v>6302</v>
      </c>
    </row>
    <row r="6349" spans="1:15" x14ac:dyDescent="0.25">
      <c r="A6349">
        <v>5549</v>
      </c>
      <c r="B6349" t="s">
        <v>13474</v>
      </c>
      <c r="C6349" t="s">
        <v>969</v>
      </c>
      <c r="D6349" t="s">
        <v>970</v>
      </c>
      <c r="E6349">
        <v>60</v>
      </c>
      <c r="F6349">
        <v>12</v>
      </c>
      <c r="G6349" t="s">
        <v>13485</v>
      </c>
      <c r="H6349" t="s">
        <v>13434</v>
      </c>
      <c r="I6349" t="s">
        <v>265</v>
      </c>
      <c r="J6349" s="25">
        <v>45908</v>
      </c>
      <c r="K6349" s="25">
        <v>45908</v>
      </c>
      <c r="L6349" t="s">
        <v>1020</v>
      </c>
      <c r="M6349" t="s">
        <v>972</v>
      </c>
      <c r="N6349" t="s">
        <v>32</v>
      </c>
      <c r="O6349" t="s">
        <v>6302</v>
      </c>
    </row>
    <row r="6350" spans="1:15" x14ac:dyDescent="0.25">
      <c r="A6350">
        <v>5550</v>
      </c>
      <c r="B6350" t="s">
        <v>13474</v>
      </c>
      <c r="C6350" t="s">
        <v>969</v>
      </c>
      <c r="D6350" t="s">
        <v>970</v>
      </c>
      <c r="E6350">
        <v>60</v>
      </c>
      <c r="F6350">
        <v>12</v>
      </c>
      <c r="G6350" t="s">
        <v>13486</v>
      </c>
      <c r="H6350" t="s">
        <v>13434</v>
      </c>
      <c r="I6350" t="s">
        <v>265</v>
      </c>
      <c r="J6350" s="25">
        <v>45908</v>
      </c>
      <c r="K6350" s="25">
        <v>45908</v>
      </c>
      <c r="L6350" t="s">
        <v>1020</v>
      </c>
      <c r="M6350" t="s">
        <v>972</v>
      </c>
      <c r="N6350" t="s">
        <v>32</v>
      </c>
      <c r="O6350" t="s">
        <v>6302</v>
      </c>
    </row>
    <row r="6351" spans="1:15" x14ac:dyDescent="0.25">
      <c r="A6351">
        <v>5551</v>
      </c>
      <c r="B6351" t="s">
        <v>13474</v>
      </c>
      <c r="C6351" t="s">
        <v>969</v>
      </c>
      <c r="D6351" t="s">
        <v>970</v>
      </c>
      <c r="E6351">
        <v>60</v>
      </c>
      <c r="F6351">
        <v>12</v>
      </c>
      <c r="G6351" t="s">
        <v>13487</v>
      </c>
      <c r="H6351" t="s">
        <v>13434</v>
      </c>
      <c r="I6351" t="s">
        <v>265</v>
      </c>
      <c r="J6351" s="25">
        <v>45908</v>
      </c>
      <c r="K6351" s="25">
        <v>45908</v>
      </c>
      <c r="L6351" t="s">
        <v>1020</v>
      </c>
      <c r="M6351" t="s">
        <v>972</v>
      </c>
      <c r="N6351" t="s">
        <v>32</v>
      </c>
      <c r="O6351" t="s">
        <v>6302</v>
      </c>
    </row>
    <row r="6352" spans="1:15" x14ac:dyDescent="0.25">
      <c r="A6352">
        <v>5552</v>
      </c>
      <c r="B6352" t="s">
        <v>13474</v>
      </c>
      <c r="C6352" t="s">
        <v>969</v>
      </c>
      <c r="D6352" t="s">
        <v>970</v>
      </c>
      <c r="E6352">
        <v>60</v>
      </c>
      <c r="F6352">
        <v>12</v>
      </c>
      <c r="G6352" t="s">
        <v>13488</v>
      </c>
      <c r="H6352" t="s">
        <v>13434</v>
      </c>
      <c r="I6352" t="s">
        <v>265</v>
      </c>
      <c r="J6352" s="25">
        <v>45908</v>
      </c>
      <c r="K6352" s="25">
        <v>45908</v>
      </c>
      <c r="L6352" t="s">
        <v>1020</v>
      </c>
      <c r="M6352" t="s">
        <v>972</v>
      </c>
      <c r="N6352" t="s">
        <v>32</v>
      </c>
      <c r="O6352" t="s">
        <v>6302</v>
      </c>
    </row>
    <row r="6353" spans="1:15" x14ac:dyDescent="0.25">
      <c r="A6353">
        <v>5553</v>
      </c>
      <c r="B6353" t="s">
        <v>13474</v>
      </c>
      <c r="C6353" t="s">
        <v>969</v>
      </c>
      <c r="D6353" t="s">
        <v>970</v>
      </c>
      <c r="E6353">
        <v>60</v>
      </c>
      <c r="F6353">
        <v>12</v>
      </c>
      <c r="G6353" t="s">
        <v>13489</v>
      </c>
      <c r="H6353" t="s">
        <v>13434</v>
      </c>
      <c r="I6353" t="s">
        <v>265</v>
      </c>
      <c r="J6353" s="25">
        <v>45908</v>
      </c>
      <c r="K6353" s="25">
        <v>45908</v>
      </c>
      <c r="L6353" t="s">
        <v>1020</v>
      </c>
      <c r="M6353" t="s">
        <v>972</v>
      </c>
      <c r="N6353" t="s">
        <v>32</v>
      </c>
      <c r="O6353" t="s">
        <v>6302</v>
      </c>
    </row>
    <row r="6354" spans="1:15" x14ac:dyDescent="0.25">
      <c r="A6354">
        <v>5554</v>
      </c>
      <c r="B6354" t="s">
        <v>13474</v>
      </c>
      <c r="C6354" t="s">
        <v>969</v>
      </c>
      <c r="D6354" t="s">
        <v>970</v>
      </c>
      <c r="E6354">
        <v>60</v>
      </c>
      <c r="F6354">
        <v>12</v>
      </c>
      <c r="G6354" t="s">
        <v>13490</v>
      </c>
      <c r="H6354" t="s">
        <v>13434</v>
      </c>
      <c r="I6354" t="s">
        <v>265</v>
      </c>
      <c r="J6354" s="25">
        <v>45908</v>
      </c>
      <c r="K6354" s="25">
        <v>45908</v>
      </c>
      <c r="L6354" t="s">
        <v>1020</v>
      </c>
      <c r="M6354" t="s">
        <v>972</v>
      </c>
      <c r="N6354" t="s">
        <v>32</v>
      </c>
      <c r="O6354" t="s">
        <v>6302</v>
      </c>
    </row>
    <row r="6355" spans="1:15" x14ac:dyDescent="0.25">
      <c r="A6355">
        <v>5513</v>
      </c>
      <c r="B6355" t="s">
        <v>13432</v>
      </c>
      <c r="C6355" t="s">
        <v>969</v>
      </c>
      <c r="D6355" t="s">
        <v>970</v>
      </c>
      <c r="E6355">
        <v>60</v>
      </c>
      <c r="F6355">
        <v>12</v>
      </c>
      <c r="G6355" t="s">
        <v>13491</v>
      </c>
      <c r="H6355" t="s">
        <v>13434</v>
      </c>
      <c r="I6355" t="s">
        <v>265</v>
      </c>
      <c r="J6355" s="25">
        <v>45908</v>
      </c>
      <c r="K6355" s="25">
        <v>45908</v>
      </c>
      <c r="L6355" t="s">
        <v>1020</v>
      </c>
      <c r="M6355" t="s">
        <v>972</v>
      </c>
      <c r="N6355" t="s">
        <v>32</v>
      </c>
      <c r="O6355" t="s">
        <v>6302</v>
      </c>
    </row>
    <row r="6356" spans="1:15" x14ac:dyDescent="0.25">
      <c r="A6356">
        <v>5555</v>
      </c>
      <c r="B6356" t="s">
        <v>13474</v>
      </c>
      <c r="C6356" t="s">
        <v>969</v>
      </c>
      <c r="D6356" t="s">
        <v>970</v>
      </c>
      <c r="E6356">
        <v>60</v>
      </c>
      <c r="F6356">
        <v>12</v>
      </c>
      <c r="G6356" t="s">
        <v>13492</v>
      </c>
      <c r="H6356" t="s">
        <v>13434</v>
      </c>
      <c r="I6356" t="s">
        <v>265</v>
      </c>
      <c r="J6356" s="25">
        <v>45908</v>
      </c>
      <c r="K6356" s="25">
        <v>45908</v>
      </c>
      <c r="L6356" t="s">
        <v>1020</v>
      </c>
      <c r="M6356" t="s">
        <v>972</v>
      </c>
      <c r="N6356" t="s">
        <v>32</v>
      </c>
      <c r="O6356" t="s">
        <v>6302</v>
      </c>
    </row>
    <row r="6357" spans="1:15" x14ac:dyDescent="0.25">
      <c r="A6357">
        <v>5556</v>
      </c>
      <c r="B6357" t="s">
        <v>13474</v>
      </c>
      <c r="C6357" t="s">
        <v>969</v>
      </c>
      <c r="D6357" t="s">
        <v>970</v>
      </c>
      <c r="E6357">
        <v>60</v>
      </c>
      <c r="F6357">
        <v>12</v>
      </c>
      <c r="G6357" t="s">
        <v>13493</v>
      </c>
      <c r="H6357" t="s">
        <v>13434</v>
      </c>
      <c r="I6357" t="s">
        <v>265</v>
      </c>
      <c r="J6357" s="25">
        <v>45908</v>
      </c>
      <c r="K6357" s="25">
        <v>45908</v>
      </c>
      <c r="L6357" t="s">
        <v>1020</v>
      </c>
      <c r="M6357" t="s">
        <v>972</v>
      </c>
      <c r="N6357" t="s">
        <v>32</v>
      </c>
      <c r="O6357" t="s">
        <v>6302</v>
      </c>
    </row>
    <row r="6358" spans="1:15" x14ac:dyDescent="0.25">
      <c r="A6358">
        <v>5557</v>
      </c>
      <c r="B6358" t="s">
        <v>13474</v>
      </c>
      <c r="C6358" t="s">
        <v>969</v>
      </c>
      <c r="D6358" t="s">
        <v>970</v>
      </c>
      <c r="E6358">
        <v>60</v>
      </c>
      <c r="F6358">
        <v>12</v>
      </c>
      <c r="G6358" t="s">
        <v>13494</v>
      </c>
      <c r="H6358" t="s">
        <v>13434</v>
      </c>
      <c r="I6358" t="s">
        <v>265</v>
      </c>
      <c r="J6358" s="25">
        <v>45908</v>
      </c>
      <c r="K6358" s="25">
        <v>45908</v>
      </c>
      <c r="L6358" t="s">
        <v>1020</v>
      </c>
      <c r="M6358" t="s">
        <v>972</v>
      </c>
      <c r="N6358" t="s">
        <v>32</v>
      </c>
      <c r="O6358" t="s">
        <v>6302</v>
      </c>
    </row>
    <row r="6359" spans="1:15" x14ac:dyDescent="0.25">
      <c r="A6359">
        <v>5539</v>
      </c>
      <c r="B6359" t="s">
        <v>13450</v>
      </c>
      <c r="C6359" t="s">
        <v>969</v>
      </c>
      <c r="D6359" t="s">
        <v>970</v>
      </c>
      <c r="E6359">
        <v>25</v>
      </c>
      <c r="F6359">
        <v>5</v>
      </c>
      <c r="G6359" t="s">
        <v>13495</v>
      </c>
      <c r="H6359" t="s">
        <v>13434</v>
      </c>
      <c r="I6359" t="s">
        <v>265</v>
      </c>
      <c r="J6359" s="25">
        <v>45908</v>
      </c>
      <c r="K6359" s="25">
        <v>45908</v>
      </c>
      <c r="L6359" t="s">
        <v>1020</v>
      </c>
      <c r="M6359" t="s">
        <v>972</v>
      </c>
      <c r="N6359" t="s">
        <v>32</v>
      </c>
      <c r="O6359" t="s">
        <v>6302</v>
      </c>
    </row>
    <row r="6360" spans="1:15" x14ac:dyDescent="0.25">
      <c r="A6360">
        <v>5514</v>
      </c>
      <c r="B6360" t="s">
        <v>13432</v>
      </c>
      <c r="C6360" t="s">
        <v>969</v>
      </c>
      <c r="D6360" t="s">
        <v>970</v>
      </c>
      <c r="E6360">
        <v>60</v>
      </c>
      <c r="F6360">
        <v>12</v>
      </c>
      <c r="G6360" t="s">
        <v>13496</v>
      </c>
      <c r="H6360" t="s">
        <v>13434</v>
      </c>
      <c r="I6360" t="s">
        <v>265</v>
      </c>
      <c r="J6360" s="25">
        <v>45908</v>
      </c>
      <c r="K6360" s="25">
        <v>45908</v>
      </c>
      <c r="L6360" t="s">
        <v>1020</v>
      </c>
      <c r="M6360" t="s">
        <v>972</v>
      </c>
      <c r="N6360" t="s">
        <v>32</v>
      </c>
      <c r="O6360" t="s">
        <v>6302</v>
      </c>
    </row>
    <row r="6361" spans="1:15" x14ac:dyDescent="0.25">
      <c r="A6361">
        <v>5515</v>
      </c>
      <c r="B6361" t="s">
        <v>13432</v>
      </c>
      <c r="C6361" t="s">
        <v>969</v>
      </c>
      <c r="D6361" t="s">
        <v>970</v>
      </c>
      <c r="E6361">
        <v>60</v>
      </c>
      <c r="F6361">
        <v>12</v>
      </c>
      <c r="G6361" t="s">
        <v>13497</v>
      </c>
      <c r="H6361" t="s">
        <v>13434</v>
      </c>
      <c r="I6361" t="s">
        <v>265</v>
      </c>
      <c r="J6361" s="25">
        <v>45908</v>
      </c>
      <c r="K6361" s="25">
        <v>45908</v>
      </c>
      <c r="L6361" t="s">
        <v>1020</v>
      </c>
      <c r="M6361" t="s">
        <v>972</v>
      </c>
      <c r="N6361" t="s">
        <v>32</v>
      </c>
      <c r="O6361" t="s">
        <v>6302</v>
      </c>
    </row>
    <row r="6362" spans="1:15" x14ac:dyDescent="0.25">
      <c r="A6362">
        <v>5516</v>
      </c>
      <c r="B6362" t="s">
        <v>13432</v>
      </c>
      <c r="C6362" t="s">
        <v>969</v>
      </c>
      <c r="D6362" t="s">
        <v>970</v>
      </c>
      <c r="E6362">
        <v>60</v>
      </c>
      <c r="F6362">
        <v>12</v>
      </c>
      <c r="G6362" t="s">
        <v>13498</v>
      </c>
      <c r="H6362" t="s">
        <v>13434</v>
      </c>
      <c r="I6362" t="s">
        <v>265</v>
      </c>
      <c r="J6362" s="25">
        <v>45908</v>
      </c>
      <c r="K6362" s="25">
        <v>45908</v>
      </c>
      <c r="L6362" t="s">
        <v>1020</v>
      </c>
      <c r="M6362" t="s">
        <v>972</v>
      </c>
      <c r="N6362" t="s">
        <v>32</v>
      </c>
      <c r="O6362" t="s">
        <v>6302</v>
      </c>
    </row>
    <row r="6363" spans="1:15" x14ac:dyDescent="0.25">
      <c r="A6363">
        <v>5433</v>
      </c>
      <c r="B6363" t="s">
        <v>13499</v>
      </c>
      <c r="C6363" t="s">
        <v>969</v>
      </c>
      <c r="D6363" t="s">
        <v>970</v>
      </c>
      <c r="E6363">
        <v>60</v>
      </c>
      <c r="F6363">
        <v>12</v>
      </c>
      <c r="G6363" t="s">
        <v>13500</v>
      </c>
      <c r="H6363" t="s">
        <v>13434</v>
      </c>
      <c r="I6363" t="s">
        <v>265</v>
      </c>
      <c r="J6363" s="25">
        <v>45918</v>
      </c>
      <c r="K6363" s="25">
        <v>45918</v>
      </c>
      <c r="L6363" t="s">
        <v>146</v>
      </c>
      <c r="M6363" t="s">
        <v>972</v>
      </c>
      <c r="N6363" t="s">
        <v>32</v>
      </c>
      <c r="O6363" t="s">
        <v>6302</v>
      </c>
    </row>
    <row r="6364" spans="1:15" x14ac:dyDescent="0.25">
      <c r="A6364">
        <v>5468</v>
      </c>
      <c r="B6364" t="s">
        <v>13499</v>
      </c>
      <c r="C6364" t="s">
        <v>969</v>
      </c>
      <c r="D6364" t="s">
        <v>970</v>
      </c>
      <c r="E6364">
        <v>60</v>
      </c>
      <c r="F6364">
        <v>12</v>
      </c>
      <c r="G6364" t="s">
        <v>13501</v>
      </c>
      <c r="H6364" t="s">
        <v>13502</v>
      </c>
      <c r="I6364" t="s">
        <v>265</v>
      </c>
      <c r="J6364" s="25">
        <v>45918</v>
      </c>
      <c r="K6364" s="25">
        <v>45918</v>
      </c>
      <c r="L6364" t="s">
        <v>146</v>
      </c>
      <c r="M6364" t="s">
        <v>972</v>
      </c>
      <c r="N6364" t="s">
        <v>32</v>
      </c>
      <c r="O6364" t="s">
        <v>6302</v>
      </c>
    </row>
    <row r="6365" spans="1:15" x14ac:dyDescent="0.25">
      <c r="A6365">
        <v>5469</v>
      </c>
      <c r="B6365" t="s">
        <v>13499</v>
      </c>
      <c r="C6365" t="s">
        <v>969</v>
      </c>
      <c r="D6365" t="s">
        <v>970</v>
      </c>
      <c r="E6365">
        <v>60</v>
      </c>
      <c r="F6365">
        <v>12</v>
      </c>
      <c r="G6365" t="s">
        <v>13503</v>
      </c>
      <c r="H6365" t="s">
        <v>13502</v>
      </c>
      <c r="I6365" t="s">
        <v>265</v>
      </c>
      <c r="J6365" s="25">
        <v>45918</v>
      </c>
      <c r="K6365" s="25">
        <v>45918</v>
      </c>
      <c r="L6365" t="s">
        <v>146</v>
      </c>
      <c r="M6365" t="s">
        <v>972</v>
      </c>
      <c r="N6365" t="s">
        <v>32</v>
      </c>
      <c r="O6365" t="s">
        <v>6302</v>
      </c>
    </row>
    <row r="6366" spans="1:15" x14ac:dyDescent="0.25">
      <c r="A6366">
        <v>5470</v>
      </c>
      <c r="B6366" t="s">
        <v>13499</v>
      </c>
      <c r="C6366" t="s">
        <v>969</v>
      </c>
      <c r="D6366" t="s">
        <v>970</v>
      </c>
      <c r="E6366">
        <v>60</v>
      </c>
      <c r="F6366">
        <v>12</v>
      </c>
      <c r="G6366" t="s">
        <v>13504</v>
      </c>
      <c r="H6366" t="s">
        <v>13502</v>
      </c>
      <c r="I6366" t="s">
        <v>265</v>
      </c>
      <c r="J6366" s="25">
        <v>45918</v>
      </c>
      <c r="K6366" s="25">
        <v>45918</v>
      </c>
      <c r="L6366" t="s">
        <v>146</v>
      </c>
      <c r="M6366" t="s">
        <v>972</v>
      </c>
      <c r="N6366" t="s">
        <v>32</v>
      </c>
      <c r="O6366" t="s">
        <v>6302</v>
      </c>
    </row>
    <row r="6367" spans="1:15" x14ac:dyDescent="0.25">
      <c r="A6367">
        <v>5471</v>
      </c>
      <c r="B6367" t="s">
        <v>13499</v>
      </c>
      <c r="C6367" t="s">
        <v>969</v>
      </c>
      <c r="D6367" t="s">
        <v>970</v>
      </c>
      <c r="E6367">
        <v>60</v>
      </c>
      <c r="F6367">
        <v>12</v>
      </c>
      <c r="G6367" t="s">
        <v>13505</v>
      </c>
      <c r="H6367" t="s">
        <v>13502</v>
      </c>
      <c r="I6367" t="s">
        <v>265</v>
      </c>
      <c r="J6367" s="25">
        <v>45918</v>
      </c>
      <c r="K6367" s="25">
        <v>45918</v>
      </c>
      <c r="L6367" t="s">
        <v>146</v>
      </c>
      <c r="M6367" t="s">
        <v>972</v>
      </c>
      <c r="N6367" t="s">
        <v>32</v>
      </c>
      <c r="O6367" t="s">
        <v>6302</v>
      </c>
    </row>
    <row r="6368" spans="1:15" x14ac:dyDescent="0.25">
      <c r="A6368">
        <v>5472</v>
      </c>
      <c r="B6368" t="s">
        <v>13499</v>
      </c>
      <c r="C6368" t="s">
        <v>969</v>
      </c>
      <c r="D6368" t="s">
        <v>970</v>
      </c>
      <c r="E6368">
        <v>60</v>
      </c>
      <c r="F6368">
        <v>12</v>
      </c>
      <c r="G6368" t="s">
        <v>13506</v>
      </c>
      <c r="H6368" t="s">
        <v>13502</v>
      </c>
      <c r="I6368" t="s">
        <v>265</v>
      </c>
      <c r="J6368" s="25">
        <v>45918</v>
      </c>
      <c r="K6368" s="25">
        <v>45918</v>
      </c>
      <c r="L6368" t="s">
        <v>146</v>
      </c>
      <c r="M6368" t="s">
        <v>972</v>
      </c>
      <c r="N6368" t="s">
        <v>32</v>
      </c>
      <c r="O6368" t="s">
        <v>6302</v>
      </c>
    </row>
    <row r="6369" spans="1:15" x14ac:dyDescent="0.25">
      <c r="A6369">
        <v>5473</v>
      </c>
      <c r="B6369" t="s">
        <v>13499</v>
      </c>
      <c r="C6369" t="s">
        <v>969</v>
      </c>
      <c r="D6369" t="s">
        <v>970</v>
      </c>
      <c r="E6369">
        <v>60</v>
      </c>
      <c r="F6369">
        <v>12</v>
      </c>
      <c r="G6369" t="s">
        <v>13507</v>
      </c>
      <c r="H6369" t="s">
        <v>13502</v>
      </c>
      <c r="I6369" t="s">
        <v>265</v>
      </c>
      <c r="J6369" s="25">
        <v>45918</v>
      </c>
      <c r="K6369" s="25">
        <v>45918</v>
      </c>
      <c r="L6369" t="s">
        <v>146</v>
      </c>
      <c r="M6369" t="s">
        <v>972</v>
      </c>
      <c r="N6369" t="s">
        <v>32</v>
      </c>
      <c r="O6369" t="s">
        <v>6302</v>
      </c>
    </row>
    <row r="6370" spans="1:15" x14ac:dyDescent="0.25">
      <c r="A6370">
        <v>5474</v>
      </c>
      <c r="B6370" t="s">
        <v>13499</v>
      </c>
      <c r="C6370" t="s">
        <v>969</v>
      </c>
      <c r="D6370" t="s">
        <v>970</v>
      </c>
      <c r="E6370">
        <v>60</v>
      </c>
      <c r="F6370">
        <v>12</v>
      </c>
      <c r="G6370" t="s">
        <v>13508</v>
      </c>
      <c r="H6370" t="s">
        <v>13502</v>
      </c>
      <c r="I6370" t="s">
        <v>265</v>
      </c>
      <c r="J6370" s="25">
        <v>45918</v>
      </c>
      <c r="K6370" s="25">
        <v>45918</v>
      </c>
      <c r="L6370" t="s">
        <v>146</v>
      </c>
      <c r="M6370" t="s">
        <v>972</v>
      </c>
      <c r="N6370" t="s">
        <v>32</v>
      </c>
      <c r="O6370" t="s">
        <v>6302</v>
      </c>
    </row>
    <row r="6371" spans="1:15" x14ac:dyDescent="0.25">
      <c r="A6371">
        <v>5475</v>
      </c>
      <c r="B6371" t="s">
        <v>13499</v>
      </c>
      <c r="C6371" t="s">
        <v>969</v>
      </c>
      <c r="D6371" t="s">
        <v>970</v>
      </c>
      <c r="E6371">
        <v>60</v>
      </c>
      <c r="F6371">
        <v>12</v>
      </c>
      <c r="G6371" t="s">
        <v>13509</v>
      </c>
      <c r="H6371" t="s">
        <v>13502</v>
      </c>
      <c r="I6371" t="s">
        <v>265</v>
      </c>
      <c r="J6371" s="25">
        <v>45918</v>
      </c>
      <c r="K6371" s="25">
        <v>45918</v>
      </c>
      <c r="L6371" t="s">
        <v>146</v>
      </c>
      <c r="M6371" t="s">
        <v>972</v>
      </c>
      <c r="N6371" t="s">
        <v>32</v>
      </c>
      <c r="O6371" t="s">
        <v>6302</v>
      </c>
    </row>
    <row r="6372" spans="1:15" x14ac:dyDescent="0.25">
      <c r="A6372">
        <v>5431</v>
      </c>
      <c r="B6372" t="s">
        <v>13510</v>
      </c>
      <c r="C6372" t="s">
        <v>969</v>
      </c>
      <c r="D6372" t="s">
        <v>970</v>
      </c>
      <c r="E6372">
        <v>60</v>
      </c>
      <c r="F6372">
        <v>12</v>
      </c>
      <c r="G6372" t="s">
        <v>13511</v>
      </c>
      <c r="H6372" t="s">
        <v>971</v>
      </c>
      <c r="I6372" t="s">
        <v>265</v>
      </c>
      <c r="J6372" s="25">
        <v>45918</v>
      </c>
      <c r="K6372" s="25">
        <v>45918</v>
      </c>
      <c r="L6372" t="s">
        <v>146</v>
      </c>
      <c r="M6372" t="s">
        <v>972</v>
      </c>
      <c r="N6372" t="s">
        <v>32</v>
      </c>
      <c r="O6372" t="s">
        <v>6302</v>
      </c>
    </row>
    <row r="6373" spans="1:15" x14ac:dyDescent="0.25">
      <c r="A6373">
        <v>5476</v>
      </c>
      <c r="B6373" t="s">
        <v>13499</v>
      </c>
      <c r="C6373" t="s">
        <v>969</v>
      </c>
      <c r="D6373" t="s">
        <v>970</v>
      </c>
      <c r="E6373">
        <v>60</v>
      </c>
      <c r="F6373">
        <v>12</v>
      </c>
      <c r="G6373" t="s">
        <v>13512</v>
      </c>
      <c r="H6373" t="s">
        <v>13502</v>
      </c>
      <c r="I6373" t="s">
        <v>265</v>
      </c>
      <c r="J6373" s="25">
        <v>45918</v>
      </c>
      <c r="K6373" s="25">
        <v>45918</v>
      </c>
      <c r="L6373" t="s">
        <v>146</v>
      </c>
      <c r="M6373" t="s">
        <v>972</v>
      </c>
      <c r="N6373" t="s">
        <v>32</v>
      </c>
      <c r="O6373" t="s">
        <v>6302</v>
      </c>
    </row>
    <row r="6374" spans="1:15" x14ac:dyDescent="0.25">
      <c r="A6374">
        <v>5477</v>
      </c>
      <c r="B6374" t="s">
        <v>13499</v>
      </c>
      <c r="C6374" t="s">
        <v>969</v>
      </c>
      <c r="D6374" t="s">
        <v>970</v>
      </c>
      <c r="E6374">
        <v>60</v>
      </c>
      <c r="F6374">
        <v>12</v>
      </c>
      <c r="G6374" t="s">
        <v>13513</v>
      </c>
      <c r="H6374" t="s">
        <v>13502</v>
      </c>
      <c r="I6374" t="s">
        <v>265</v>
      </c>
      <c r="J6374" s="25">
        <v>45918</v>
      </c>
      <c r="K6374" s="25">
        <v>45918</v>
      </c>
      <c r="L6374" t="s">
        <v>146</v>
      </c>
      <c r="M6374" t="s">
        <v>972</v>
      </c>
      <c r="N6374" t="s">
        <v>32</v>
      </c>
      <c r="O6374" t="s">
        <v>6302</v>
      </c>
    </row>
    <row r="6375" spans="1:15" x14ac:dyDescent="0.25">
      <c r="A6375">
        <v>5478</v>
      </c>
      <c r="B6375" t="s">
        <v>13499</v>
      </c>
      <c r="C6375" t="s">
        <v>969</v>
      </c>
      <c r="D6375" t="s">
        <v>970</v>
      </c>
      <c r="E6375">
        <v>60</v>
      </c>
      <c r="F6375">
        <v>12</v>
      </c>
      <c r="G6375" t="s">
        <v>13514</v>
      </c>
      <c r="H6375" t="s">
        <v>13502</v>
      </c>
      <c r="I6375" t="s">
        <v>265</v>
      </c>
      <c r="J6375" s="25">
        <v>45918</v>
      </c>
      <c r="K6375" s="25">
        <v>45918</v>
      </c>
      <c r="L6375" t="s">
        <v>146</v>
      </c>
      <c r="M6375" t="s">
        <v>972</v>
      </c>
      <c r="N6375" t="s">
        <v>32</v>
      </c>
      <c r="O6375" t="s">
        <v>6302</v>
      </c>
    </row>
    <row r="6376" spans="1:15" x14ac:dyDescent="0.25">
      <c r="A6376">
        <v>5479</v>
      </c>
      <c r="B6376" t="s">
        <v>13510</v>
      </c>
      <c r="C6376" t="s">
        <v>969</v>
      </c>
      <c r="D6376" t="s">
        <v>970</v>
      </c>
      <c r="E6376">
        <v>60</v>
      </c>
      <c r="F6376">
        <v>12</v>
      </c>
      <c r="G6376" t="s">
        <v>13515</v>
      </c>
      <c r="H6376" t="s">
        <v>13502</v>
      </c>
      <c r="I6376" t="s">
        <v>265</v>
      </c>
      <c r="J6376" s="25">
        <v>45918</v>
      </c>
      <c r="K6376" s="25">
        <v>45918</v>
      </c>
      <c r="L6376" t="s">
        <v>146</v>
      </c>
      <c r="M6376" t="s">
        <v>972</v>
      </c>
      <c r="N6376" t="s">
        <v>32</v>
      </c>
      <c r="O6376" t="s">
        <v>6302</v>
      </c>
    </row>
    <row r="6377" spans="1:15" x14ac:dyDescent="0.25">
      <c r="A6377">
        <v>5480</v>
      </c>
      <c r="B6377" t="s">
        <v>13510</v>
      </c>
      <c r="C6377" t="s">
        <v>969</v>
      </c>
      <c r="D6377" t="s">
        <v>970</v>
      </c>
      <c r="E6377">
        <v>60</v>
      </c>
      <c r="F6377">
        <v>12</v>
      </c>
      <c r="G6377" t="s">
        <v>13516</v>
      </c>
      <c r="H6377" t="s">
        <v>13502</v>
      </c>
      <c r="I6377" t="s">
        <v>265</v>
      </c>
      <c r="J6377" s="25">
        <v>45918</v>
      </c>
      <c r="K6377" s="25">
        <v>45918</v>
      </c>
      <c r="L6377" t="s">
        <v>146</v>
      </c>
      <c r="M6377" t="s">
        <v>972</v>
      </c>
      <c r="N6377" t="s">
        <v>32</v>
      </c>
      <c r="O6377" t="s">
        <v>6302</v>
      </c>
    </row>
    <row r="6378" spans="1:15" x14ac:dyDescent="0.25">
      <c r="A6378">
        <v>5481</v>
      </c>
      <c r="B6378" t="s">
        <v>13510</v>
      </c>
      <c r="C6378" t="s">
        <v>969</v>
      </c>
      <c r="D6378" t="s">
        <v>970</v>
      </c>
      <c r="E6378">
        <v>60</v>
      </c>
      <c r="F6378">
        <v>12</v>
      </c>
      <c r="G6378" t="s">
        <v>13517</v>
      </c>
      <c r="H6378" t="s">
        <v>13502</v>
      </c>
      <c r="I6378" t="s">
        <v>265</v>
      </c>
      <c r="J6378" s="25">
        <v>45918</v>
      </c>
      <c r="K6378" s="25">
        <v>45918</v>
      </c>
      <c r="L6378" t="s">
        <v>146</v>
      </c>
      <c r="M6378" t="s">
        <v>972</v>
      </c>
      <c r="N6378" t="s">
        <v>32</v>
      </c>
      <c r="O6378" t="s">
        <v>6302</v>
      </c>
    </row>
    <row r="6379" spans="1:15" x14ac:dyDescent="0.25">
      <c r="A6379">
        <v>5482</v>
      </c>
      <c r="B6379" t="s">
        <v>13510</v>
      </c>
      <c r="C6379" t="s">
        <v>969</v>
      </c>
      <c r="D6379" t="s">
        <v>970</v>
      </c>
      <c r="E6379">
        <v>60</v>
      </c>
      <c r="F6379">
        <v>12</v>
      </c>
      <c r="G6379" t="s">
        <v>13518</v>
      </c>
      <c r="H6379" t="s">
        <v>13502</v>
      </c>
      <c r="I6379" t="s">
        <v>265</v>
      </c>
      <c r="J6379" s="25">
        <v>45918</v>
      </c>
      <c r="K6379" s="25">
        <v>45918</v>
      </c>
      <c r="L6379" t="s">
        <v>146</v>
      </c>
      <c r="M6379" t="s">
        <v>972</v>
      </c>
      <c r="N6379" t="s">
        <v>32</v>
      </c>
      <c r="O6379" t="s">
        <v>6302</v>
      </c>
    </row>
    <row r="6380" spans="1:15" x14ac:dyDescent="0.25">
      <c r="A6380">
        <v>5483</v>
      </c>
      <c r="B6380" t="s">
        <v>13510</v>
      </c>
      <c r="C6380" t="s">
        <v>969</v>
      </c>
      <c r="D6380" t="s">
        <v>970</v>
      </c>
      <c r="E6380">
        <v>60</v>
      </c>
      <c r="F6380">
        <v>12</v>
      </c>
      <c r="G6380" t="s">
        <v>13519</v>
      </c>
      <c r="H6380" t="s">
        <v>13502</v>
      </c>
      <c r="I6380" t="s">
        <v>265</v>
      </c>
      <c r="J6380" s="25">
        <v>45918</v>
      </c>
      <c r="K6380" s="25">
        <v>45918</v>
      </c>
      <c r="L6380" t="s">
        <v>146</v>
      </c>
      <c r="M6380" t="s">
        <v>972</v>
      </c>
      <c r="N6380" t="s">
        <v>32</v>
      </c>
      <c r="O6380" t="s">
        <v>6302</v>
      </c>
    </row>
    <row r="6381" spans="1:15" x14ac:dyDescent="0.25">
      <c r="A6381">
        <v>5450</v>
      </c>
      <c r="B6381" t="s">
        <v>13520</v>
      </c>
      <c r="C6381" t="s">
        <v>969</v>
      </c>
      <c r="D6381" t="s">
        <v>970</v>
      </c>
      <c r="E6381">
        <v>60</v>
      </c>
      <c r="F6381">
        <v>12</v>
      </c>
      <c r="G6381" t="s">
        <v>13521</v>
      </c>
      <c r="H6381" t="s">
        <v>13502</v>
      </c>
      <c r="I6381" t="s">
        <v>265</v>
      </c>
      <c r="J6381" s="25">
        <v>45918</v>
      </c>
      <c r="K6381" s="25">
        <v>45918</v>
      </c>
      <c r="L6381" t="s">
        <v>146</v>
      </c>
      <c r="M6381" t="s">
        <v>972</v>
      </c>
      <c r="N6381" t="s">
        <v>32</v>
      </c>
      <c r="O6381" t="s">
        <v>6302</v>
      </c>
    </row>
    <row r="6382" spans="1:15" x14ac:dyDescent="0.25">
      <c r="A6382">
        <v>5484</v>
      </c>
      <c r="B6382" t="s">
        <v>13510</v>
      </c>
      <c r="C6382" t="s">
        <v>969</v>
      </c>
      <c r="D6382" t="s">
        <v>970</v>
      </c>
      <c r="E6382">
        <v>60</v>
      </c>
      <c r="F6382">
        <v>12</v>
      </c>
      <c r="G6382" t="s">
        <v>13522</v>
      </c>
      <c r="H6382" t="s">
        <v>13502</v>
      </c>
      <c r="I6382" t="s">
        <v>265</v>
      </c>
      <c r="J6382" s="25">
        <v>45918</v>
      </c>
      <c r="K6382" s="25">
        <v>45918</v>
      </c>
      <c r="L6382" t="s">
        <v>146</v>
      </c>
      <c r="M6382" t="s">
        <v>972</v>
      </c>
      <c r="N6382" t="s">
        <v>32</v>
      </c>
      <c r="O6382" t="s">
        <v>6302</v>
      </c>
    </row>
    <row r="6383" spans="1:15" x14ac:dyDescent="0.25">
      <c r="A6383">
        <v>5485</v>
      </c>
      <c r="B6383" t="s">
        <v>13510</v>
      </c>
      <c r="C6383" t="s">
        <v>969</v>
      </c>
      <c r="D6383" t="s">
        <v>970</v>
      </c>
      <c r="E6383">
        <v>60</v>
      </c>
      <c r="F6383">
        <v>12</v>
      </c>
      <c r="G6383" t="s">
        <v>13523</v>
      </c>
      <c r="H6383" t="s">
        <v>13502</v>
      </c>
      <c r="I6383" t="s">
        <v>265</v>
      </c>
      <c r="J6383" s="25">
        <v>45918</v>
      </c>
      <c r="K6383" s="25">
        <v>45918</v>
      </c>
      <c r="L6383" t="s">
        <v>146</v>
      </c>
      <c r="M6383" t="s">
        <v>972</v>
      </c>
      <c r="N6383" t="s">
        <v>32</v>
      </c>
      <c r="O6383" t="s">
        <v>6302</v>
      </c>
    </row>
    <row r="6384" spans="1:15" x14ac:dyDescent="0.25">
      <c r="A6384">
        <v>5486</v>
      </c>
      <c r="B6384" t="s">
        <v>13510</v>
      </c>
      <c r="C6384" t="s">
        <v>969</v>
      </c>
      <c r="D6384" t="s">
        <v>970</v>
      </c>
      <c r="E6384">
        <v>60</v>
      </c>
      <c r="F6384">
        <v>12</v>
      </c>
      <c r="G6384" t="s">
        <v>13524</v>
      </c>
      <c r="H6384" t="s">
        <v>13502</v>
      </c>
      <c r="I6384" t="s">
        <v>265</v>
      </c>
      <c r="J6384" s="25">
        <v>45918</v>
      </c>
      <c r="K6384" s="25">
        <v>45918</v>
      </c>
      <c r="L6384" t="s">
        <v>146</v>
      </c>
      <c r="M6384" t="s">
        <v>972</v>
      </c>
      <c r="N6384" t="s">
        <v>32</v>
      </c>
      <c r="O6384" t="s">
        <v>6302</v>
      </c>
    </row>
    <row r="6385" spans="1:15" x14ac:dyDescent="0.25">
      <c r="A6385">
        <v>5487</v>
      </c>
      <c r="B6385" t="s">
        <v>13510</v>
      </c>
      <c r="C6385" t="s">
        <v>969</v>
      </c>
      <c r="D6385" t="s">
        <v>970</v>
      </c>
      <c r="E6385">
        <v>60</v>
      </c>
      <c r="F6385">
        <v>12</v>
      </c>
      <c r="G6385" t="s">
        <v>13525</v>
      </c>
      <c r="H6385" t="s">
        <v>13502</v>
      </c>
      <c r="I6385" t="s">
        <v>265</v>
      </c>
      <c r="J6385" s="25">
        <v>45918</v>
      </c>
      <c r="K6385" s="25">
        <v>45918</v>
      </c>
      <c r="L6385" t="s">
        <v>146</v>
      </c>
      <c r="M6385" t="s">
        <v>972</v>
      </c>
      <c r="N6385" t="s">
        <v>32</v>
      </c>
      <c r="O6385" t="s">
        <v>6302</v>
      </c>
    </row>
    <row r="6386" spans="1:15" x14ac:dyDescent="0.25">
      <c r="A6386">
        <v>5451</v>
      </c>
      <c r="B6386" t="s">
        <v>13520</v>
      </c>
      <c r="C6386" t="s">
        <v>969</v>
      </c>
      <c r="D6386" t="s">
        <v>970</v>
      </c>
      <c r="E6386">
        <v>60</v>
      </c>
      <c r="F6386">
        <v>12</v>
      </c>
      <c r="G6386" t="s">
        <v>13526</v>
      </c>
      <c r="H6386" t="s">
        <v>13502</v>
      </c>
      <c r="I6386" t="s">
        <v>265</v>
      </c>
      <c r="J6386" s="25">
        <v>45918</v>
      </c>
      <c r="K6386" s="25">
        <v>45918</v>
      </c>
      <c r="L6386" t="s">
        <v>146</v>
      </c>
      <c r="M6386" t="s">
        <v>972</v>
      </c>
      <c r="N6386" t="s">
        <v>32</v>
      </c>
      <c r="O6386" t="s">
        <v>6302</v>
      </c>
    </row>
    <row r="6387" spans="1:15" x14ac:dyDescent="0.25">
      <c r="A6387">
        <v>5488</v>
      </c>
      <c r="B6387" t="s">
        <v>13510</v>
      </c>
      <c r="C6387" t="s">
        <v>969</v>
      </c>
      <c r="D6387" t="s">
        <v>970</v>
      </c>
      <c r="E6387">
        <v>60</v>
      </c>
      <c r="F6387">
        <v>12</v>
      </c>
      <c r="G6387" t="s">
        <v>13527</v>
      </c>
      <c r="H6387" t="s">
        <v>13502</v>
      </c>
      <c r="I6387" t="s">
        <v>265</v>
      </c>
      <c r="J6387" s="25">
        <v>45918</v>
      </c>
      <c r="K6387" s="25">
        <v>45918</v>
      </c>
      <c r="L6387" t="s">
        <v>146</v>
      </c>
      <c r="M6387" t="s">
        <v>972</v>
      </c>
      <c r="N6387" t="s">
        <v>32</v>
      </c>
      <c r="O6387" t="s">
        <v>6302</v>
      </c>
    </row>
    <row r="6388" spans="1:15" x14ac:dyDescent="0.25">
      <c r="A6388">
        <v>5452</v>
      </c>
      <c r="B6388" t="s">
        <v>13520</v>
      </c>
      <c r="C6388" t="s">
        <v>969</v>
      </c>
      <c r="D6388" t="s">
        <v>970</v>
      </c>
      <c r="E6388">
        <v>60</v>
      </c>
      <c r="F6388">
        <v>12</v>
      </c>
      <c r="G6388" t="s">
        <v>13528</v>
      </c>
      <c r="H6388" t="s">
        <v>13502</v>
      </c>
      <c r="I6388" t="s">
        <v>265</v>
      </c>
      <c r="J6388" s="25">
        <v>45918</v>
      </c>
      <c r="K6388" s="25">
        <v>45918</v>
      </c>
      <c r="L6388" t="s">
        <v>146</v>
      </c>
      <c r="M6388" t="s">
        <v>972</v>
      </c>
      <c r="N6388" t="s">
        <v>32</v>
      </c>
      <c r="O6388" t="s">
        <v>6302</v>
      </c>
    </row>
    <row r="6389" spans="1:15" x14ac:dyDescent="0.25">
      <c r="A6389">
        <v>5489</v>
      </c>
      <c r="B6389" t="s">
        <v>13510</v>
      </c>
      <c r="C6389" t="s">
        <v>969</v>
      </c>
      <c r="D6389" t="s">
        <v>970</v>
      </c>
      <c r="E6389">
        <v>60</v>
      </c>
      <c r="F6389">
        <v>12</v>
      </c>
      <c r="G6389" t="s">
        <v>13529</v>
      </c>
      <c r="H6389" t="s">
        <v>13502</v>
      </c>
      <c r="I6389" t="s">
        <v>265</v>
      </c>
      <c r="J6389" s="25">
        <v>45918</v>
      </c>
      <c r="K6389" s="25">
        <v>45918</v>
      </c>
      <c r="L6389" t="s">
        <v>146</v>
      </c>
      <c r="M6389" t="s">
        <v>972</v>
      </c>
      <c r="N6389" t="s">
        <v>32</v>
      </c>
      <c r="O6389" t="s">
        <v>6302</v>
      </c>
    </row>
    <row r="6390" spans="1:15" x14ac:dyDescent="0.25">
      <c r="A6390">
        <v>5490</v>
      </c>
      <c r="B6390" t="s">
        <v>13510</v>
      </c>
      <c r="C6390" t="s">
        <v>969</v>
      </c>
      <c r="D6390" t="s">
        <v>970</v>
      </c>
      <c r="E6390">
        <v>60</v>
      </c>
      <c r="F6390">
        <v>12</v>
      </c>
      <c r="G6390" t="s">
        <v>13530</v>
      </c>
      <c r="H6390" t="s">
        <v>13502</v>
      </c>
      <c r="I6390" t="s">
        <v>265</v>
      </c>
      <c r="J6390" s="25">
        <v>45918</v>
      </c>
      <c r="K6390" s="25">
        <v>45918</v>
      </c>
      <c r="L6390" t="s">
        <v>146</v>
      </c>
      <c r="M6390" t="s">
        <v>972</v>
      </c>
      <c r="N6390" t="s">
        <v>32</v>
      </c>
      <c r="O6390" t="s">
        <v>6302</v>
      </c>
    </row>
    <row r="6391" spans="1:15" x14ac:dyDescent="0.25">
      <c r="A6391">
        <v>5491</v>
      </c>
      <c r="B6391" t="s">
        <v>13510</v>
      </c>
      <c r="C6391" t="s">
        <v>969</v>
      </c>
      <c r="D6391" t="s">
        <v>970</v>
      </c>
      <c r="E6391">
        <v>60</v>
      </c>
      <c r="F6391">
        <v>12</v>
      </c>
      <c r="G6391" t="s">
        <v>13531</v>
      </c>
      <c r="H6391" t="s">
        <v>13502</v>
      </c>
      <c r="I6391" t="s">
        <v>265</v>
      </c>
      <c r="J6391" s="25">
        <v>45918</v>
      </c>
      <c r="K6391" s="25">
        <v>45918</v>
      </c>
      <c r="L6391" t="s">
        <v>146</v>
      </c>
      <c r="M6391" t="s">
        <v>972</v>
      </c>
      <c r="N6391" t="s">
        <v>32</v>
      </c>
      <c r="O6391" t="s">
        <v>6302</v>
      </c>
    </row>
    <row r="6392" spans="1:15" x14ac:dyDescent="0.25">
      <c r="A6392">
        <v>5492</v>
      </c>
      <c r="B6392" t="s">
        <v>13510</v>
      </c>
      <c r="C6392" t="s">
        <v>969</v>
      </c>
      <c r="D6392" t="s">
        <v>970</v>
      </c>
      <c r="E6392">
        <v>60</v>
      </c>
      <c r="F6392">
        <v>12</v>
      </c>
      <c r="G6392" t="s">
        <v>13532</v>
      </c>
      <c r="H6392" t="s">
        <v>13502</v>
      </c>
      <c r="I6392" t="s">
        <v>265</v>
      </c>
      <c r="J6392" s="25">
        <v>45918</v>
      </c>
      <c r="K6392" s="25">
        <v>45918</v>
      </c>
      <c r="L6392" t="s">
        <v>146</v>
      </c>
      <c r="M6392" t="s">
        <v>972</v>
      </c>
      <c r="N6392" t="s">
        <v>32</v>
      </c>
      <c r="O6392" t="s">
        <v>6302</v>
      </c>
    </row>
    <row r="6393" spans="1:15" x14ac:dyDescent="0.25">
      <c r="A6393">
        <v>5434</v>
      </c>
      <c r="B6393" t="s">
        <v>13499</v>
      </c>
      <c r="C6393" t="s">
        <v>969</v>
      </c>
      <c r="D6393" t="s">
        <v>970</v>
      </c>
      <c r="E6393">
        <v>60</v>
      </c>
      <c r="F6393">
        <v>12</v>
      </c>
      <c r="G6393" t="s">
        <v>13533</v>
      </c>
      <c r="H6393" t="s">
        <v>13434</v>
      </c>
      <c r="I6393" t="s">
        <v>265</v>
      </c>
      <c r="J6393" s="25">
        <v>45918</v>
      </c>
      <c r="K6393" s="25">
        <v>45918</v>
      </c>
      <c r="L6393" t="s">
        <v>146</v>
      </c>
      <c r="M6393" t="s">
        <v>972</v>
      </c>
      <c r="N6393" t="s">
        <v>32</v>
      </c>
      <c r="O6393" t="s">
        <v>6302</v>
      </c>
    </row>
    <row r="6394" spans="1:15" x14ac:dyDescent="0.25">
      <c r="A6394">
        <v>5453</v>
      </c>
      <c r="B6394" t="s">
        <v>13520</v>
      </c>
      <c r="C6394" t="s">
        <v>969</v>
      </c>
      <c r="D6394" t="s">
        <v>970</v>
      </c>
      <c r="E6394">
        <v>60</v>
      </c>
      <c r="F6394">
        <v>12</v>
      </c>
      <c r="G6394" t="s">
        <v>13534</v>
      </c>
      <c r="H6394" t="s">
        <v>13502</v>
      </c>
      <c r="I6394" t="s">
        <v>265</v>
      </c>
      <c r="J6394" s="25">
        <v>45918</v>
      </c>
      <c r="K6394" s="25">
        <v>45918</v>
      </c>
      <c r="L6394" t="s">
        <v>146</v>
      </c>
      <c r="M6394" t="s">
        <v>972</v>
      </c>
      <c r="N6394" t="s">
        <v>32</v>
      </c>
      <c r="O6394" t="s">
        <v>6302</v>
      </c>
    </row>
    <row r="6395" spans="1:15" x14ac:dyDescent="0.25">
      <c r="A6395">
        <v>5454</v>
      </c>
      <c r="B6395" t="s">
        <v>13520</v>
      </c>
      <c r="C6395" t="s">
        <v>969</v>
      </c>
      <c r="D6395" t="s">
        <v>970</v>
      </c>
      <c r="E6395">
        <v>60</v>
      </c>
      <c r="F6395">
        <v>12</v>
      </c>
      <c r="G6395" t="s">
        <v>13535</v>
      </c>
      <c r="H6395" t="s">
        <v>13502</v>
      </c>
      <c r="I6395" t="s">
        <v>265</v>
      </c>
      <c r="J6395" s="25">
        <v>45918</v>
      </c>
      <c r="K6395" s="25">
        <v>45918</v>
      </c>
      <c r="L6395" t="s">
        <v>146</v>
      </c>
      <c r="M6395" t="s">
        <v>972</v>
      </c>
      <c r="N6395" t="s">
        <v>32</v>
      </c>
      <c r="O6395" t="s">
        <v>6302</v>
      </c>
    </row>
    <row r="6396" spans="1:15" x14ac:dyDescent="0.25">
      <c r="A6396">
        <v>5455</v>
      </c>
      <c r="B6396" t="s">
        <v>13520</v>
      </c>
      <c r="C6396" t="s">
        <v>969</v>
      </c>
      <c r="D6396" t="s">
        <v>970</v>
      </c>
      <c r="E6396">
        <v>60</v>
      </c>
      <c r="F6396">
        <v>12</v>
      </c>
      <c r="G6396" t="s">
        <v>13536</v>
      </c>
      <c r="H6396" t="s">
        <v>13502</v>
      </c>
      <c r="I6396" t="s">
        <v>265</v>
      </c>
      <c r="J6396" s="25">
        <v>45918</v>
      </c>
      <c r="K6396" s="25">
        <v>45918</v>
      </c>
      <c r="L6396" t="s">
        <v>146</v>
      </c>
      <c r="M6396" t="s">
        <v>972</v>
      </c>
      <c r="N6396" t="s">
        <v>32</v>
      </c>
      <c r="O6396" t="s">
        <v>6302</v>
      </c>
    </row>
    <row r="6397" spans="1:15" x14ac:dyDescent="0.25">
      <c r="A6397">
        <v>5456</v>
      </c>
      <c r="B6397" t="s">
        <v>13520</v>
      </c>
      <c r="C6397" t="s">
        <v>969</v>
      </c>
      <c r="D6397" t="s">
        <v>970</v>
      </c>
      <c r="E6397">
        <v>60</v>
      </c>
      <c r="F6397">
        <v>12</v>
      </c>
      <c r="G6397" t="s">
        <v>13537</v>
      </c>
      <c r="H6397" t="s">
        <v>13502</v>
      </c>
      <c r="I6397" t="s">
        <v>265</v>
      </c>
      <c r="J6397" s="25">
        <v>45918</v>
      </c>
      <c r="K6397" s="25">
        <v>45918</v>
      </c>
      <c r="L6397" t="s">
        <v>146</v>
      </c>
      <c r="M6397" t="s">
        <v>972</v>
      </c>
      <c r="N6397" t="s">
        <v>32</v>
      </c>
      <c r="O6397" t="s">
        <v>6302</v>
      </c>
    </row>
    <row r="6398" spans="1:15" x14ac:dyDescent="0.25">
      <c r="A6398">
        <v>5457</v>
      </c>
      <c r="B6398" t="s">
        <v>13520</v>
      </c>
      <c r="C6398" t="s">
        <v>969</v>
      </c>
      <c r="D6398" t="s">
        <v>970</v>
      </c>
      <c r="E6398">
        <v>60</v>
      </c>
      <c r="F6398">
        <v>12</v>
      </c>
      <c r="G6398" t="s">
        <v>13538</v>
      </c>
      <c r="H6398" t="s">
        <v>13502</v>
      </c>
      <c r="I6398" t="s">
        <v>265</v>
      </c>
      <c r="J6398" s="25">
        <v>45918</v>
      </c>
      <c r="K6398" s="25">
        <v>45918</v>
      </c>
      <c r="L6398" t="s">
        <v>146</v>
      </c>
      <c r="M6398" t="s">
        <v>972</v>
      </c>
      <c r="N6398" t="s">
        <v>32</v>
      </c>
      <c r="O6398" t="s">
        <v>6302</v>
      </c>
    </row>
    <row r="6399" spans="1:15" x14ac:dyDescent="0.25">
      <c r="A6399">
        <v>5458</v>
      </c>
      <c r="B6399" t="s">
        <v>13520</v>
      </c>
      <c r="C6399" t="s">
        <v>969</v>
      </c>
      <c r="D6399" t="s">
        <v>970</v>
      </c>
      <c r="E6399">
        <v>60</v>
      </c>
      <c r="F6399">
        <v>12</v>
      </c>
      <c r="G6399" t="s">
        <v>13539</v>
      </c>
      <c r="H6399" t="s">
        <v>13502</v>
      </c>
      <c r="I6399" t="s">
        <v>265</v>
      </c>
      <c r="J6399" s="25">
        <v>45918</v>
      </c>
      <c r="K6399" s="25">
        <v>45918</v>
      </c>
      <c r="L6399" t="s">
        <v>146</v>
      </c>
      <c r="M6399" t="s">
        <v>972</v>
      </c>
      <c r="N6399" t="s">
        <v>32</v>
      </c>
      <c r="O6399" t="s">
        <v>6302</v>
      </c>
    </row>
    <row r="6400" spans="1:15" x14ac:dyDescent="0.25">
      <c r="A6400">
        <v>5459</v>
      </c>
      <c r="B6400" t="s">
        <v>13520</v>
      </c>
      <c r="C6400" t="s">
        <v>969</v>
      </c>
      <c r="D6400" t="s">
        <v>970</v>
      </c>
      <c r="E6400">
        <v>60</v>
      </c>
      <c r="F6400">
        <v>12</v>
      </c>
      <c r="G6400" t="s">
        <v>13540</v>
      </c>
      <c r="H6400" t="s">
        <v>13502</v>
      </c>
      <c r="I6400" t="s">
        <v>265</v>
      </c>
      <c r="J6400" s="25">
        <v>45918</v>
      </c>
      <c r="K6400" s="25">
        <v>45918</v>
      </c>
      <c r="L6400" t="s">
        <v>146</v>
      </c>
      <c r="M6400" t="s">
        <v>972</v>
      </c>
      <c r="N6400" t="s">
        <v>32</v>
      </c>
      <c r="O6400" t="s">
        <v>6302</v>
      </c>
    </row>
    <row r="6401" spans="1:15" x14ac:dyDescent="0.25">
      <c r="A6401">
        <v>5460</v>
      </c>
      <c r="B6401" t="s">
        <v>13520</v>
      </c>
      <c r="C6401" t="s">
        <v>969</v>
      </c>
      <c r="D6401" t="s">
        <v>970</v>
      </c>
      <c r="E6401">
        <v>60</v>
      </c>
      <c r="F6401">
        <v>12</v>
      </c>
      <c r="G6401" t="s">
        <v>13541</v>
      </c>
      <c r="H6401" t="s">
        <v>13502</v>
      </c>
      <c r="I6401" t="s">
        <v>265</v>
      </c>
      <c r="J6401" s="25">
        <v>45918</v>
      </c>
      <c r="K6401" s="25">
        <v>45918</v>
      </c>
      <c r="L6401" t="s">
        <v>146</v>
      </c>
      <c r="M6401" t="s">
        <v>972</v>
      </c>
      <c r="N6401" t="s">
        <v>32</v>
      </c>
      <c r="O6401" t="s">
        <v>6302</v>
      </c>
    </row>
    <row r="6402" spans="1:15" x14ac:dyDescent="0.25">
      <c r="A6402">
        <v>5461</v>
      </c>
      <c r="B6402" t="s">
        <v>13520</v>
      </c>
      <c r="C6402" t="s">
        <v>969</v>
      </c>
      <c r="D6402" t="s">
        <v>970</v>
      </c>
      <c r="E6402">
        <v>60</v>
      </c>
      <c r="F6402">
        <v>12</v>
      </c>
      <c r="G6402" t="s">
        <v>13542</v>
      </c>
      <c r="H6402" t="s">
        <v>13502</v>
      </c>
      <c r="I6402" t="s">
        <v>265</v>
      </c>
      <c r="J6402" s="25">
        <v>45918</v>
      </c>
      <c r="K6402" s="25">
        <v>45918</v>
      </c>
      <c r="L6402" t="s">
        <v>146</v>
      </c>
      <c r="M6402" t="s">
        <v>972</v>
      </c>
      <c r="N6402" t="s">
        <v>32</v>
      </c>
      <c r="O6402" t="s">
        <v>6302</v>
      </c>
    </row>
    <row r="6403" spans="1:15" x14ac:dyDescent="0.25">
      <c r="A6403">
        <v>5462</v>
      </c>
      <c r="B6403" t="s">
        <v>13520</v>
      </c>
      <c r="C6403" t="s">
        <v>969</v>
      </c>
      <c r="D6403" t="s">
        <v>970</v>
      </c>
      <c r="E6403">
        <v>60</v>
      </c>
      <c r="F6403">
        <v>12</v>
      </c>
      <c r="G6403" t="s">
        <v>13543</v>
      </c>
      <c r="H6403" t="s">
        <v>13502</v>
      </c>
      <c r="I6403" t="s">
        <v>265</v>
      </c>
      <c r="J6403" s="25">
        <v>45918</v>
      </c>
      <c r="K6403" s="25">
        <v>45918</v>
      </c>
      <c r="L6403" t="s">
        <v>146</v>
      </c>
      <c r="M6403" t="s">
        <v>972</v>
      </c>
      <c r="N6403" t="s">
        <v>32</v>
      </c>
      <c r="O6403" t="s">
        <v>6302</v>
      </c>
    </row>
    <row r="6404" spans="1:15" x14ac:dyDescent="0.25">
      <c r="A6404">
        <v>5435</v>
      </c>
      <c r="B6404" t="s">
        <v>13499</v>
      </c>
      <c r="C6404" t="s">
        <v>969</v>
      </c>
      <c r="D6404" t="s">
        <v>970</v>
      </c>
      <c r="E6404">
        <v>60</v>
      </c>
      <c r="F6404">
        <v>12</v>
      </c>
      <c r="G6404" t="s">
        <v>13544</v>
      </c>
      <c r="H6404" t="s">
        <v>13434</v>
      </c>
      <c r="I6404" t="s">
        <v>265</v>
      </c>
      <c r="J6404" s="25">
        <v>45918</v>
      </c>
      <c r="K6404" s="25">
        <v>45918</v>
      </c>
      <c r="L6404" t="s">
        <v>146</v>
      </c>
      <c r="M6404" t="s">
        <v>972</v>
      </c>
      <c r="N6404" t="s">
        <v>32</v>
      </c>
      <c r="O6404" t="s">
        <v>6302</v>
      </c>
    </row>
    <row r="6405" spans="1:15" x14ac:dyDescent="0.25">
      <c r="A6405">
        <v>5463</v>
      </c>
      <c r="B6405" t="s">
        <v>13520</v>
      </c>
      <c r="C6405" t="s">
        <v>969</v>
      </c>
      <c r="D6405" t="s">
        <v>970</v>
      </c>
      <c r="E6405">
        <v>60</v>
      </c>
      <c r="F6405">
        <v>12</v>
      </c>
      <c r="G6405" t="s">
        <v>13545</v>
      </c>
      <c r="H6405" t="s">
        <v>13502</v>
      </c>
      <c r="I6405" t="s">
        <v>265</v>
      </c>
      <c r="J6405" s="25">
        <v>45918</v>
      </c>
      <c r="K6405" s="25">
        <v>45918</v>
      </c>
      <c r="L6405" t="s">
        <v>146</v>
      </c>
      <c r="M6405" t="s">
        <v>972</v>
      </c>
      <c r="N6405" t="s">
        <v>32</v>
      </c>
      <c r="O6405" t="s">
        <v>6302</v>
      </c>
    </row>
    <row r="6406" spans="1:15" x14ac:dyDescent="0.25">
      <c r="A6406">
        <v>5464</v>
      </c>
      <c r="B6406" t="s">
        <v>13520</v>
      </c>
      <c r="C6406" t="s">
        <v>969</v>
      </c>
      <c r="D6406" t="s">
        <v>970</v>
      </c>
      <c r="E6406">
        <v>60</v>
      </c>
      <c r="F6406">
        <v>12</v>
      </c>
      <c r="G6406" t="s">
        <v>13546</v>
      </c>
      <c r="H6406" t="s">
        <v>13502</v>
      </c>
      <c r="I6406" t="s">
        <v>265</v>
      </c>
      <c r="J6406" s="25">
        <v>45918</v>
      </c>
      <c r="K6406" s="25">
        <v>45918</v>
      </c>
      <c r="L6406" t="s">
        <v>146</v>
      </c>
      <c r="M6406" t="s">
        <v>972</v>
      </c>
      <c r="N6406" t="s">
        <v>32</v>
      </c>
      <c r="O6406" t="s">
        <v>6302</v>
      </c>
    </row>
    <row r="6407" spans="1:15" x14ac:dyDescent="0.25">
      <c r="A6407">
        <v>5493</v>
      </c>
      <c r="B6407" t="s">
        <v>13510</v>
      </c>
      <c r="C6407" t="s">
        <v>969</v>
      </c>
      <c r="D6407" t="s">
        <v>970</v>
      </c>
      <c r="E6407">
        <v>60</v>
      </c>
      <c r="F6407">
        <v>12</v>
      </c>
      <c r="G6407" t="s">
        <v>13547</v>
      </c>
      <c r="H6407" t="s">
        <v>13502</v>
      </c>
      <c r="I6407" t="s">
        <v>265</v>
      </c>
      <c r="J6407" s="25">
        <v>45918</v>
      </c>
      <c r="K6407" s="25">
        <v>45918</v>
      </c>
      <c r="L6407" t="s">
        <v>146</v>
      </c>
      <c r="M6407" t="s">
        <v>972</v>
      </c>
      <c r="N6407" t="s">
        <v>32</v>
      </c>
      <c r="O6407" t="s">
        <v>6302</v>
      </c>
    </row>
    <row r="6408" spans="1:15" x14ac:dyDescent="0.25">
      <c r="A6408">
        <v>5494</v>
      </c>
      <c r="B6408" t="s">
        <v>13510</v>
      </c>
      <c r="C6408" t="s">
        <v>969</v>
      </c>
      <c r="D6408" t="s">
        <v>970</v>
      </c>
      <c r="E6408">
        <v>60</v>
      </c>
      <c r="F6408">
        <v>12</v>
      </c>
      <c r="G6408" t="s">
        <v>13548</v>
      </c>
      <c r="H6408" t="s">
        <v>13502</v>
      </c>
      <c r="I6408" t="s">
        <v>265</v>
      </c>
      <c r="J6408" s="25">
        <v>45918</v>
      </c>
      <c r="K6408" s="25">
        <v>45918</v>
      </c>
      <c r="L6408" t="s">
        <v>146</v>
      </c>
      <c r="M6408" t="s">
        <v>972</v>
      </c>
      <c r="N6408" t="s">
        <v>32</v>
      </c>
      <c r="O6408" t="s">
        <v>6302</v>
      </c>
    </row>
    <row r="6409" spans="1:15" x14ac:dyDescent="0.25">
      <c r="A6409">
        <v>5440</v>
      </c>
      <c r="B6409" t="s">
        <v>13444</v>
      </c>
      <c r="C6409" t="s">
        <v>969</v>
      </c>
      <c r="D6409" t="s">
        <v>970</v>
      </c>
      <c r="E6409">
        <v>60</v>
      </c>
      <c r="F6409">
        <v>12</v>
      </c>
      <c r="G6409" t="s">
        <v>13549</v>
      </c>
      <c r="H6409" t="s">
        <v>13502</v>
      </c>
      <c r="I6409" t="s">
        <v>265</v>
      </c>
      <c r="J6409" s="25">
        <v>45918</v>
      </c>
      <c r="K6409" s="25">
        <v>45918</v>
      </c>
      <c r="L6409" t="s">
        <v>146</v>
      </c>
      <c r="M6409" t="s">
        <v>972</v>
      </c>
      <c r="N6409" t="s">
        <v>32</v>
      </c>
      <c r="O6409" t="s">
        <v>6302</v>
      </c>
    </row>
    <row r="6410" spans="1:15" x14ac:dyDescent="0.25">
      <c r="A6410">
        <v>5441</v>
      </c>
      <c r="B6410" t="s">
        <v>13444</v>
      </c>
      <c r="C6410" t="s">
        <v>969</v>
      </c>
      <c r="D6410" t="s">
        <v>970</v>
      </c>
      <c r="E6410">
        <v>60</v>
      </c>
      <c r="F6410">
        <v>12</v>
      </c>
      <c r="G6410" t="s">
        <v>13550</v>
      </c>
      <c r="H6410" t="s">
        <v>13502</v>
      </c>
      <c r="I6410" t="s">
        <v>265</v>
      </c>
      <c r="J6410" s="25">
        <v>45918</v>
      </c>
      <c r="K6410" s="25">
        <v>45918</v>
      </c>
      <c r="L6410" t="s">
        <v>146</v>
      </c>
      <c r="M6410" t="s">
        <v>972</v>
      </c>
      <c r="N6410" t="s">
        <v>32</v>
      </c>
      <c r="O6410" t="s">
        <v>6302</v>
      </c>
    </row>
    <row r="6411" spans="1:15" x14ac:dyDescent="0.25">
      <c r="A6411">
        <v>5442</v>
      </c>
      <c r="B6411" t="s">
        <v>13444</v>
      </c>
      <c r="C6411" t="s">
        <v>969</v>
      </c>
      <c r="D6411" t="s">
        <v>970</v>
      </c>
      <c r="E6411">
        <v>60</v>
      </c>
      <c r="F6411">
        <v>12</v>
      </c>
      <c r="G6411" t="s">
        <v>13551</v>
      </c>
      <c r="H6411" t="s">
        <v>13502</v>
      </c>
      <c r="I6411" t="s">
        <v>265</v>
      </c>
      <c r="J6411" s="25">
        <v>45918</v>
      </c>
      <c r="K6411" s="25">
        <v>45918</v>
      </c>
      <c r="L6411" t="s">
        <v>146</v>
      </c>
      <c r="M6411" t="s">
        <v>972</v>
      </c>
      <c r="N6411" t="s">
        <v>32</v>
      </c>
      <c r="O6411" t="s">
        <v>6302</v>
      </c>
    </row>
    <row r="6412" spans="1:15" x14ac:dyDescent="0.25">
      <c r="A6412">
        <v>5465</v>
      </c>
      <c r="B6412" t="s">
        <v>13520</v>
      </c>
      <c r="C6412" t="s">
        <v>969</v>
      </c>
      <c r="D6412" t="s">
        <v>970</v>
      </c>
      <c r="E6412">
        <v>60</v>
      </c>
      <c r="F6412">
        <v>12</v>
      </c>
      <c r="G6412" t="s">
        <v>13552</v>
      </c>
      <c r="H6412" t="s">
        <v>13502</v>
      </c>
      <c r="I6412" t="s">
        <v>265</v>
      </c>
      <c r="J6412" s="25">
        <v>45918</v>
      </c>
      <c r="K6412" s="25">
        <v>45918</v>
      </c>
      <c r="L6412" t="s">
        <v>146</v>
      </c>
      <c r="M6412" t="s">
        <v>972</v>
      </c>
      <c r="N6412" t="s">
        <v>32</v>
      </c>
      <c r="O6412" t="s">
        <v>6302</v>
      </c>
    </row>
    <row r="6413" spans="1:15" x14ac:dyDescent="0.25">
      <c r="A6413">
        <v>5466</v>
      </c>
      <c r="B6413" t="s">
        <v>13520</v>
      </c>
      <c r="C6413" t="s">
        <v>969</v>
      </c>
      <c r="D6413" t="s">
        <v>970</v>
      </c>
      <c r="E6413">
        <v>60</v>
      </c>
      <c r="F6413">
        <v>12</v>
      </c>
      <c r="G6413" t="s">
        <v>13553</v>
      </c>
      <c r="H6413" t="s">
        <v>13502</v>
      </c>
      <c r="I6413" t="s">
        <v>265</v>
      </c>
      <c r="J6413" s="25">
        <v>45918</v>
      </c>
      <c r="K6413" s="25">
        <v>45918</v>
      </c>
      <c r="L6413" t="s">
        <v>146</v>
      </c>
      <c r="M6413" t="s">
        <v>972</v>
      </c>
      <c r="N6413" t="s">
        <v>32</v>
      </c>
      <c r="O6413" t="s">
        <v>6302</v>
      </c>
    </row>
    <row r="6414" spans="1:15" x14ac:dyDescent="0.25">
      <c r="A6414">
        <v>5495</v>
      </c>
      <c r="B6414" t="s">
        <v>13510</v>
      </c>
      <c r="C6414" t="s">
        <v>969</v>
      </c>
      <c r="D6414" t="s">
        <v>970</v>
      </c>
      <c r="E6414">
        <v>60</v>
      </c>
      <c r="F6414">
        <v>12</v>
      </c>
      <c r="G6414" t="s">
        <v>13554</v>
      </c>
      <c r="H6414" t="s">
        <v>13502</v>
      </c>
      <c r="I6414" t="s">
        <v>265</v>
      </c>
      <c r="J6414" s="25">
        <v>45918</v>
      </c>
      <c r="K6414" s="25">
        <v>45918</v>
      </c>
      <c r="L6414" t="s">
        <v>146</v>
      </c>
      <c r="M6414" t="s">
        <v>972</v>
      </c>
      <c r="N6414" t="s">
        <v>32</v>
      </c>
      <c r="O6414" t="s">
        <v>6302</v>
      </c>
    </row>
    <row r="6415" spans="1:15" x14ac:dyDescent="0.25">
      <c r="A6415">
        <v>5436</v>
      </c>
      <c r="B6415" t="s">
        <v>13499</v>
      </c>
      <c r="C6415" t="s">
        <v>969</v>
      </c>
      <c r="D6415" t="s">
        <v>970</v>
      </c>
      <c r="E6415">
        <v>60</v>
      </c>
      <c r="F6415">
        <v>12</v>
      </c>
      <c r="G6415" t="s">
        <v>13555</v>
      </c>
      <c r="H6415" t="s">
        <v>13434</v>
      </c>
      <c r="I6415" t="s">
        <v>265</v>
      </c>
      <c r="J6415" s="25">
        <v>45918</v>
      </c>
      <c r="K6415" s="25">
        <v>45918</v>
      </c>
      <c r="L6415" t="s">
        <v>146</v>
      </c>
      <c r="M6415" t="s">
        <v>972</v>
      </c>
      <c r="N6415" t="s">
        <v>32</v>
      </c>
      <c r="O6415" t="s">
        <v>6302</v>
      </c>
    </row>
    <row r="6416" spans="1:15" x14ac:dyDescent="0.25">
      <c r="A6416">
        <v>5443</v>
      </c>
      <c r="B6416" t="s">
        <v>13444</v>
      </c>
      <c r="C6416" t="s">
        <v>969</v>
      </c>
      <c r="D6416" t="s">
        <v>970</v>
      </c>
      <c r="E6416">
        <v>60</v>
      </c>
      <c r="F6416">
        <v>12</v>
      </c>
      <c r="G6416" t="s">
        <v>13556</v>
      </c>
      <c r="H6416" t="s">
        <v>13502</v>
      </c>
      <c r="I6416" t="s">
        <v>265</v>
      </c>
      <c r="J6416" s="25">
        <v>45918</v>
      </c>
      <c r="K6416" s="25">
        <v>45918</v>
      </c>
      <c r="L6416" t="s">
        <v>146</v>
      </c>
      <c r="M6416" t="s">
        <v>972</v>
      </c>
      <c r="N6416" t="s">
        <v>32</v>
      </c>
      <c r="O6416" t="s">
        <v>6302</v>
      </c>
    </row>
    <row r="6417" spans="1:15" x14ac:dyDescent="0.25">
      <c r="A6417">
        <v>5467</v>
      </c>
      <c r="B6417" t="s">
        <v>13520</v>
      </c>
      <c r="C6417" t="s">
        <v>969</v>
      </c>
      <c r="D6417" t="s">
        <v>970</v>
      </c>
      <c r="E6417">
        <v>60</v>
      </c>
      <c r="F6417">
        <v>12</v>
      </c>
      <c r="G6417" t="s">
        <v>13557</v>
      </c>
      <c r="H6417" t="s">
        <v>13502</v>
      </c>
      <c r="I6417" t="s">
        <v>265</v>
      </c>
      <c r="J6417" s="25">
        <v>45918</v>
      </c>
      <c r="K6417" s="25">
        <v>45918</v>
      </c>
      <c r="L6417" t="s">
        <v>146</v>
      </c>
      <c r="M6417" t="s">
        <v>972</v>
      </c>
      <c r="N6417" t="s">
        <v>32</v>
      </c>
      <c r="O6417" t="s">
        <v>6302</v>
      </c>
    </row>
    <row r="6418" spans="1:15" x14ac:dyDescent="0.25">
      <c r="A6418">
        <v>5444</v>
      </c>
      <c r="B6418" t="s">
        <v>13444</v>
      </c>
      <c r="C6418" t="s">
        <v>969</v>
      </c>
      <c r="D6418" t="s">
        <v>970</v>
      </c>
      <c r="E6418">
        <v>60</v>
      </c>
      <c r="F6418">
        <v>12</v>
      </c>
      <c r="G6418" t="s">
        <v>13558</v>
      </c>
      <c r="H6418" t="s">
        <v>13502</v>
      </c>
      <c r="I6418" t="s">
        <v>265</v>
      </c>
      <c r="J6418" s="25">
        <v>45918</v>
      </c>
      <c r="K6418" s="25">
        <v>45918</v>
      </c>
      <c r="L6418" t="s">
        <v>146</v>
      </c>
      <c r="M6418" t="s">
        <v>972</v>
      </c>
      <c r="N6418" t="s">
        <v>32</v>
      </c>
      <c r="O6418" t="s">
        <v>6302</v>
      </c>
    </row>
    <row r="6419" spans="1:15" x14ac:dyDescent="0.25">
      <c r="A6419">
        <v>5445</v>
      </c>
      <c r="B6419" t="s">
        <v>13444</v>
      </c>
      <c r="C6419" t="s">
        <v>969</v>
      </c>
      <c r="D6419" t="s">
        <v>970</v>
      </c>
      <c r="E6419">
        <v>60</v>
      </c>
      <c r="F6419">
        <v>12</v>
      </c>
      <c r="G6419" t="s">
        <v>13559</v>
      </c>
      <c r="H6419" t="s">
        <v>13502</v>
      </c>
      <c r="I6419" t="s">
        <v>265</v>
      </c>
      <c r="J6419" s="25">
        <v>45918</v>
      </c>
      <c r="K6419" s="25">
        <v>45918</v>
      </c>
      <c r="L6419" t="s">
        <v>146</v>
      </c>
      <c r="M6419" t="s">
        <v>972</v>
      </c>
      <c r="N6419" t="s">
        <v>32</v>
      </c>
      <c r="O6419" t="s">
        <v>6302</v>
      </c>
    </row>
    <row r="6420" spans="1:15" x14ac:dyDescent="0.25">
      <c r="A6420">
        <v>5446</v>
      </c>
      <c r="B6420" t="s">
        <v>13444</v>
      </c>
      <c r="C6420" t="s">
        <v>969</v>
      </c>
      <c r="D6420" t="s">
        <v>970</v>
      </c>
      <c r="E6420">
        <v>60</v>
      </c>
      <c r="F6420">
        <v>12</v>
      </c>
      <c r="G6420" t="s">
        <v>13560</v>
      </c>
      <c r="H6420" t="s">
        <v>13502</v>
      </c>
      <c r="I6420" t="s">
        <v>265</v>
      </c>
      <c r="J6420" s="25">
        <v>45918</v>
      </c>
      <c r="K6420" s="25">
        <v>45918</v>
      </c>
      <c r="L6420" t="s">
        <v>146</v>
      </c>
      <c r="M6420" t="s">
        <v>972</v>
      </c>
      <c r="N6420" t="s">
        <v>32</v>
      </c>
      <c r="O6420" t="s">
        <v>6302</v>
      </c>
    </row>
    <row r="6421" spans="1:15" x14ac:dyDescent="0.25">
      <c r="A6421">
        <v>5447</v>
      </c>
      <c r="B6421" t="s">
        <v>13444</v>
      </c>
      <c r="C6421" t="s">
        <v>969</v>
      </c>
      <c r="D6421" t="s">
        <v>970</v>
      </c>
      <c r="E6421">
        <v>60</v>
      </c>
      <c r="F6421">
        <v>12</v>
      </c>
      <c r="G6421" t="s">
        <v>13561</v>
      </c>
      <c r="H6421" t="s">
        <v>13502</v>
      </c>
      <c r="I6421" t="s">
        <v>265</v>
      </c>
      <c r="J6421" s="25">
        <v>45918</v>
      </c>
      <c r="K6421" s="25">
        <v>45918</v>
      </c>
      <c r="L6421" t="s">
        <v>146</v>
      </c>
      <c r="M6421" t="s">
        <v>972</v>
      </c>
      <c r="N6421" t="s">
        <v>32</v>
      </c>
      <c r="O6421" t="s">
        <v>6302</v>
      </c>
    </row>
    <row r="6422" spans="1:15" x14ac:dyDescent="0.25">
      <c r="A6422">
        <v>5448</v>
      </c>
      <c r="B6422" t="s">
        <v>13444</v>
      </c>
      <c r="C6422" t="s">
        <v>969</v>
      </c>
      <c r="D6422" t="s">
        <v>970</v>
      </c>
      <c r="E6422">
        <v>60</v>
      </c>
      <c r="F6422">
        <v>12</v>
      </c>
      <c r="G6422" t="s">
        <v>13562</v>
      </c>
      <c r="H6422" t="s">
        <v>13502</v>
      </c>
      <c r="I6422" t="s">
        <v>265</v>
      </c>
      <c r="J6422" s="25">
        <v>45918</v>
      </c>
      <c r="K6422" s="25">
        <v>45918</v>
      </c>
      <c r="L6422" t="s">
        <v>146</v>
      </c>
      <c r="M6422" t="s">
        <v>972</v>
      </c>
      <c r="N6422" t="s">
        <v>32</v>
      </c>
      <c r="O6422" t="s">
        <v>6302</v>
      </c>
    </row>
    <row r="6423" spans="1:15" x14ac:dyDescent="0.25">
      <c r="A6423">
        <v>5449</v>
      </c>
      <c r="B6423" t="s">
        <v>13444</v>
      </c>
      <c r="C6423" t="s">
        <v>969</v>
      </c>
      <c r="D6423" t="s">
        <v>970</v>
      </c>
      <c r="E6423">
        <v>35</v>
      </c>
      <c r="F6423">
        <v>7</v>
      </c>
      <c r="G6423" t="s">
        <v>13563</v>
      </c>
      <c r="H6423" t="s">
        <v>13502</v>
      </c>
      <c r="I6423" t="s">
        <v>265</v>
      </c>
      <c r="J6423" s="25">
        <v>45918</v>
      </c>
      <c r="K6423" s="25">
        <v>45918</v>
      </c>
      <c r="L6423" t="s">
        <v>146</v>
      </c>
      <c r="M6423" t="s">
        <v>972</v>
      </c>
      <c r="N6423" t="s">
        <v>32</v>
      </c>
      <c r="O6423" t="s">
        <v>6302</v>
      </c>
    </row>
    <row r="6424" spans="1:15" x14ac:dyDescent="0.25">
      <c r="A6424">
        <v>5437</v>
      </c>
      <c r="B6424" t="s">
        <v>13499</v>
      </c>
      <c r="C6424" t="s">
        <v>969</v>
      </c>
      <c r="D6424" t="s">
        <v>970</v>
      </c>
      <c r="E6424">
        <v>60</v>
      </c>
      <c r="F6424">
        <v>12</v>
      </c>
      <c r="G6424" t="s">
        <v>13564</v>
      </c>
      <c r="H6424" t="s">
        <v>13434</v>
      </c>
      <c r="I6424" t="s">
        <v>265</v>
      </c>
      <c r="J6424" s="25">
        <v>45918</v>
      </c>
      <c r="K6424" s="25">
        <v>45918</v>
      </c>
      <c r="L6424" t="s">
        <v>146</v>
      </c>
      <c r="M6424" t="s">
        <v>972</v>
      </c>
      <c r="N6424" t="s">
        <v>32</v>
      </c>
      <c r="O6424" t="s">
        <v>6302</v>
      </c>
    </row>
    <row r="6425" spans="1:15" x14ac:dyDescent="0.25">
      <c r="A6425">
        <v>5430</v>
      </c>
      <c r="B6425" t="s">
        <v>13444</v>
      </c>
      <c r="C6425" t="s">
        <v>969</v>
      </c>
      <c r="D6425" t="s">
        <v>970</v>
      </c>
      <c r="E6425">
        <v>5</v>
      </c>
      <c r="F6425">
        <v>1</v>
      </c>
      <c r="G6425" t="s">
        <v>13565</v>
      </c>
      <c r="H6425" t="s">
        <v>971</v>
      </c>
      <c r="I6425" t="s">
        <v>265</v>
      </c>
      <c r="J6425" s="25">
        <v>45918</v>
      </c>
      <c r="K6425" s="25">
        <v>45918</v>
      </c>
      <c r="L6425" t="s">
        <v>146</v>
      </c>
      <c r="M6425" t="s">
        <v>972</v>
      </c>
      <c r="N6425" t="s">
        <v>32</v>
      </c>
      <c r="O6425" t="s">
        <v>6302</v>
      </c>
    </row>
    <row r="6426" spans="1:15" x14ac:dyDescent="0.25">
      <c r="A6426">
        <v>5432</v>
      </c>
      <c r="B6426" t="s">
        <v>13444</v>
      </c>
      <c r="C6426" t="s">
        <v>969</v>
      </c>
      <c r="D6426" t="s">
        <v>970</v>
      </c>
      <c r="E6426">
        <v>25</v>
      </c>
      <c r="F6426">
        <v>5</v>
      </c>
      <c r="G6426" t="s">
        <v>13565</v>
      </c>
      <c r="H6426" t="s">
        <v>13434</v>
      </c>
      <c r="I6426" t="s">
        <v>265</v>
      </c>
      <c r="J6426" s="25">
        <v>45918</v>
      </c>
      <c r="K6426" s="25">
        <v>45918</v>
      </c>
      <c r="L6426" t="s">
        <v>146</v>
      </c>
      <c r="M6426" t="s">
        <v>972</v>
      </c>
      <c r="N6426" t="s">
        <v>32</v>
      </c>
      <c r="O6426" t="s">
        <v>6302</v>
      </c>
    </row>
    <row r="6427" spans="1:15" x14ac:dyDescent="0.25">
      <c r="A6427">
        <v>5438</v>
      </c>
      <c r="B6427" t="s">
        <v>13499</v>
      </c>
      <c r="C6427" t="s">
        <v>969</v>
      </c>
      <c r="D6427" t="s">
        <v>970</v>
      </c>
      <c r="E6427">
        <v>60</v>
      </c>
      <c r="F6427">
        <v>12</v>
      </c>
      <c r="G6427" t="s">
        <v>13566</v>
      </c>
      <c r="H6427" t="s">
        <v>13434</v>
      </c>
      <c r="I6427" t="s">
        <v>265</v>
      </c>
      <c r="J6427" s="25">
        <v>45918</v>
      </c>
      <c r="K6427" s="25">
        <v>45918</v>
      </c>
      <c r="L6427" t="s">
        <v>146</v>
      </c>
      <c r="M6427" t="s">
        <v>972</v>
      </c>
      <c r="N6427" t="s">
        <v>32</v>
      </c>
      <c r="O6427" t="s">
        <v>6302</v>
      </c>
    </row>
    <row r="6428" spans="1:15" x14ac:dyDescent="0.25">
      <c r="A6428">
        <v>5439</v>
      </c>
      <c r="B6428" t="s">
        <v>13499</v>
      </c>
      <c r="C6428" t="s">
        <v>969</v>
      </c>
      <c r="D6428" t="s">
        <v>970</v>
      </c>
      <c r="E6428">
        <v>60</v>
      </c>
      <c r="F6428">
        <v>12</v>
      </c>
      <c r="G6428" t="s">
        <v>13567</v>
      </c>
      <c r="H6428" t="s">
        <v>13434</v>
      </c>
      <c r="I6428" t="s">
        <v>265</v>
      </c>
      <c r="J6428" s="25">
        <v>45918</v>
      </c>
      <c r="K6428" s="25">
        <v>45918</v>
      </c>
      <c r="L6428" t="s">
        <v>146</v>
      </c>
      <c r="M6428" t="s">
        <v>972</v>
      </c>
      <c r="N6428" t="s">
        <v>32</v>
      </c>
      <c r="O6428" t="s">
        <v>6302</v>
      </c>
    </row>
    <row r="6429" spans="1:15" x14ac:dyDescent="0.25">
      <c r="A6429">
        <v>3950</v>
      </c>
      <c r="B6429" t="s">
        <v>12040</v>
      </c>
      <c r="C6429" t="s">
        <v>969</v>
      </c>
      <c r="D6429" t="s">
        <v>970</v>
      </c>
      <c r="E6429">
        <v>3</v>
      </c>
      <c r="F6429">
        <v>0</v>
      </c>
      <c r="G6429" t="s">
        <v>12083</v>
      </c>
      <c r="H6429" t="s">
        <v>13502</v>
      </c>
      <c r="I6429" t="s">
        <v>265</v>
      </c>
      <c r="J6429" s="25">
        <v>45918</v>
      </c>
      <c r="K6429" s="25">
        <v>45918</v>
      </c>
      <c r="L6429" t="s">
        <v>146</v>
      </c>
      <c r="M6429" t="s">
        <v>972</v>
      </c>
      <c r="N6429" t="s">
        <v>32</v>
      </c>
      <c r="O6429" t="s">
        <v>6282</v>
      </c>
    </row>
    <row r="6430" spans="1:15" x14ac:dyDescent="0.25">
      <c r="A6430">
        <v>5384</v>
      </c>
      <c r="B6430" t="s">
        <v>13568</v>
      </c>
      <c r="C6430" t="s">
        <v>969</v>
      </c>
      <c r="D6430" t="s">
        <v>970</v>
      </c>
      <c r="E6430">
        <v>60</v>
      </c>
      <c r="F6430">
        <v>12</v>
      </c>
      <c r="G6430" t="s">
        <v>13569</v>
      </c>
      <c r="H6430" t="s">
        <v>13502</v>
      </c>
      <c r="I6430" t="s">
        <v>265</v>
      </c>
      <c r="J6430" s="25">
        <v>45919</v>
      </c>
      <c r="K6430" s="25">
        <v>45919</v>
      </c>
      <c r="L6430" t="s">
        <v>958</v>
      </c>
      <c r="M6430" t="s">
        <v>972</v>
      </c>
      <c r="N6430" t="s">
        <v>32</v>
      </c>
      <c r="O6430" t="s">
        <v>6302</v>
      </c>
    </row>
    <row r="6431" spans="1:15" x14ac:dyDescent="0.25">
      <c r="A6431">
        <v>5385</v>
      </c>
      <c r="B6431" t="s">
        <v>13568</v>
      </c>
      <c r="C6431" t="s">
        <v>969</v>
      </c>
      <c r="D6431" t="s">
        <v>970</v>
      </c>
      <c r="E6431">
        <v>60</v>
      </c>
      <c r="F6431">
        <v>12</v>
      </c>
      <c r="G6431" t="s">
        <v>13570</v>
      </c>
      <c r="H6431" t="s">
        <v>13502</v>
      </c>
      <c r="I6431" t="s">
        <v>265</v>
      </c>
      <c r="J6431" s="25">
        <v>45919</v>
      </c>
      <c r="K6431" s="25">
        <v>45919</v>
      </c>
      <c r="L6431" t="s">
        <v>958</v>
      </c>
      <c r="M6431" t="s">
        <v>972</v>
      </c>
      <c r="N6431" t="s">
        <v>32</v>
      </c>
      <c r="O6431" t="s">
        <v>6302</v>
      </c>
    </row>
    <row r="6432" spans="1:15" x14ac:dyDescent="0.25">
      <c r="A6432">
        <v>5411</v>
      </c>
      <c r="B6432" t="s">
        <v>13571</v>
      </c>
      <c r="C6432" t="s">
        <v>969</v>
      </c>
      <c r="D6432" t="s">
        <v>970</v>
      </c>
      <c r="E6432">
        <v>60</v>
      </c>
      <c r="F6432">
        <v>12</v>
      </c>
      <c r="G6432" t="s">
        <v>13572</v>
      </c>
      <c r="H6432" t="s">
        <v>13502</v>
      </c>
      <c r="I6432" t="s">
        <v>265</v>
      </c>
      <c r="J6432" s="25">
        <v>45919</v>
      </c>
      <c r="K6432" s="25">
        <v>45919</v>
      </c>
      <c r="L6432" t="s">
        <v>958</v>
      </c>
      <c r="M6432" t="s">
        <v>972</v>
      </c>
      <c r="N6432" t="s">
        <v>32</v>
      </c>
      <c r="O6432" t="s">
        <v>6302</v>
      </c>
    </row>
    <row r="6433" spans="1:15" x14ac:dyDescent="0.25">
      <c r="A6433">
        <v>5393</v>
      </c>
      <c r="B6433" t="s">
        <v>13573</v>
      </c>
      <c r="C6433" t="s">
        <v>969</v>
      </c>
      <c r="D6433" t="s">
        <v>970</v>
      </c>
      <c r="E6433">
        <v>60</v>
      </c>
      <c r="F6433">
        <v>12</v>
      </c>
      <c r="G6433" t="s">
        <v>13574</v>
      </c>
      <c r="H6433" t="s">
        <v>13502</v>
      </c>
      <c r="I6433" t="s">
        <v>265</v>
      </c>
      <c r="J6433" s="25">
        <v>45919</v>
      </c>
      <c r="K6433" s="25">
        <v>45919</v>
      </c>
      <c r="L6433" t="s">
        <v>958</v>
      </c>
      <c r="M6433" t="s">
        <v>972</v>
      </c>
      <c r="N6433" t="s">
        <v>32</v>
      </c>
      <c r="O6433" t="s">
        <v>6302</v>
      </c>
    </row>
    <row r="6434" spans="1:15" x14ac:dyDescent="0.25">
      <c r="A6434">
        <v>5412</v>
      </c>
      <c r="B6434" t="s">
        <v>13571</v>
      </c>
      <c r="C6434" t="s">
        <v>969</v>
      </c>
      <c r="D6434" t="s">
        <v>970</v>
      </c>
      <c r="E6434">
        <v>60</v>
      </c>
      <c r="F6434">
        <v>12</v>
      </c>
      <c r="G6434" t="s">
        <v>13575</v>
      </c>
      <c r="H6434" t="s">
        <v>13502</v>
      </c>
      <c r="I6434" t="s">
        <v>265</v>
      </c>
      <c r="J6434" s="25">
        <v>45919</v>
      </c>
      <c r="K6434" s="25">
        <v>45919</v>
      </c>
      <c r="L6434" t="s">
        <v>958</v>
      </c>
      <c r="M6434" t="s">
        <v>972</v>
      </c>
      <c r="N6434" t="s">
        <v>32</v>
      </c>
      <c r="O6434" t="s">
        <v>6302</v>
      </c>
    </row>
    <row r="6435" spans="1:15" x14ac:dyDescent="0.25">
      <c r="A6435">
        <v>5413</v>
      </c>
      <c r="B6435" t="s">
        <v>13571</v>
      </c>
      <c r="C6435" t="s">
        <v>969</v>
      </c>
      <c r="D6435" t="s">
        <v>970</v>
      </c>
      <c r="E6435">
        <v>60</v>
      </c>
      <c r="F6435">
        <v>12</v>
      </c>
      <c r="G6435" t="s">
        <v>13576</v>
      </c>
      <c r="H6435" t="s">
        <v>13502</v>
      </c>
      <c r="I6435" t="s">
        <v>265</v>
      </c>
      <c r="J6435" s="25">
        <v>45919</v>
      </c>
      <c r="K6435" s="25">
        <v>45919</v>
      </c>
      <c r="L6435" t="s">
        <v>958</v>
      </c>
      <c r="M6435" t="s">
        <v>972</v>
      </c>
      <c r="N6435" t="s">
        <v>32</v>
      </c>
      <c r="O6435" t="s">
        <v>6302</v>
      </c>
    </row>
    <row r="6436" spans="1:15" x14ac:dyDescent="0.25">
      <c r="A6436">
        <v>5394</v>
      </c>
      <c r="B6436" t="s">
        <v>13573</v>
      </c>
      <c r="C6436" t="s">
        <v>969</v>
      </c>
      <c r="D6436" t="s">
        <v>970</v>
      </c>
      <c r="E6436">
        <v>60</v>
      </c>
      <c r="F6436">
        <v>12</v>
      </c>
      <c r="G6436" t="s">
        <v>13577</v>
      </c>
      <c r="H6436" t="s">
        <v>13502</v>
      </c>
      <c r="I6436" t="s">
        <v>265</v>
      </c>
      <c r="J6436" s="25">
        <v>45919</v>
      </c>
      <c r="K6436" s="25">
        <v>45919</v>
      </c>
      <c r="L6436" t="s">
        <v>958</v>
      </c>
      <c r="M6436" t="s">
        <v>972</v>
      </c>
      <c r="N6436" t="s">
        <v>32</v>
      </c>
      <c r="O6436" t="s">
        <v>6302</v>
      </c>
    </row>
    <row r="6437" spans="1:15" x14ac:dyDescent="0.25">
      <c r="A6437">
        <v>5386</v>
      </c>
      <c r="B6437" t="s">
        <v>13568</v>
      </c>
      <c r="C6437" t="s">
        <v>969</v>
      </c>
      <c r="D6437" t="s">
        <v>970</v>
      </c>
      <c r="E6437">
        <v>60</v>
      </c>
      <c r="F6437">
        <v>12</v>
      </c>
      <c r="G6437" t="s">
        <v>13578</v>
      </c>
      <c r="H6437" t="s">
        <v>13502</v>
      </c>
      <c r="I6437" t="s">
        <v>265</v>
      </c>
      <c r="J6437" s="25">
        <v>45919</v>
      </c>
      <c r="K6437" s="25">
        <v>45919</v>
      </c>
      <c r="L6437" t="s">
        <v>958</v>
      </c>
      <c r="M6437" t="s">
        <v>972</v>
      </c>
      <c r="N6437" t="s">
        <v>32</v>
      </c>
      <c r="O6437" t="s">
        <v>6302</v>
      </c>
    </row>
    <row r="6438" spans="1:15" x14ac:dyDescent="0.25">
      <c r="A6438">
        <v>5414</v>
      </c>
      <c r="B6438" t="s">
        <v>13571</v>
      </c>
      <c r="C6438" t="s">
        <v>969</v>
      </c>
      <c r="D6438" t="s">
        <v>970</v>
      </c>
      <c r="E6438">
        <v>60</v>
      </c>
      <c r="F6438">
        <v>12</v>
      </c>
      <c r="G6438" t="s">
        <v>13579</v>
      </c>
      <c r="H6438" t="s">
        <v>13502</v>
      </c>
      <c r="I6438" t="s">
        <v>265</v>
      </c>
      <c r="J6438" s="25">
        <v>45919</v>
      </c>
      <c r="K6438" s="25">
        <v>45919</v>
      </c>
      <c r="L6438" t="s">
        <v>958</v>
      </c>
      <c r="M6438" t="s">
        <v>972</v>
      </c>
      <c r="N6438" t="s">
        <v>32</v>
      </c>
      <c r="O6438" t="s">
        <v>6302</v>
      </c>
    </row>
    <row r="6439" spans="1:15" x14ac:dyDescent="0.25">
      <c r="A6439">
        <v>5415</v>
      </c>
      <c r="B6439" t="s">
        <v>13571</v>
      </c>
      <c r="C6439" t="s">
        <v>969</v>
      </c>
      <c r="D6439" t="s">
        <v>970</v>
      </c>
      <c r="E6439">
        <v>60</v>
      </c>
      <c r="F6439">
        <v>12</v>
      </c>
      <c r="G6439" t="s">
        <v>13580</v>
      </c>
      <c r="H6439" t="s">
        <v>13502</v>
      </c>
      <c r="I6439" t="s">
        <v>265</v>
      </c>
      <c r="J6439" s="25">
        <v>45919</v>
      </c>
      <c r="K6439" s="25">
        <v>45919</v>
      </c>
      <c r="L6439" t="s">
        <v>958</v>
      </c>
      <c r="M6439" t="s">
        <v>972</v>
      </c>
      <c r="N6439" t="s">
        <v>32</v>
      </c>
      <c r="O6439" t="s">
        <v>6302</v>
      </c>
    </row>
    <row r="6440" spans="1:15" x14ac:dyDescent="0.25">
      <c r="A6440">
        <v>5416</v>
      </c>
      <c r="B6440" t="s">
        <v>13571</v>
      </c>
      <c r="C6440" t="s">
        <v>969</v>
      </c>
      <c r="D6440" t="s">
        <v>970</v>
      </c>
      <c r="E6440">
        <v>60</v>
      </c>
      <c r="F6440">
        <v>12</v>
      </c>
      <c r="G6440" t="s">
        <v>13581</v>
      </c>
      <c r="H6440" t="s">
        <v>13502</v>
      </c>
      <c r="I6440" t="s">
        <v>265</v>
      </c>
      <c r="J6440" s="25">
        <v>45919</v>
      </c>
      <c r="K6440" s="25">
        <v>45919</v>
      </c>
      <c r="L6440" t="s">
        <v>958</v>
      </c>
      <c r="M6440" t="s">
        <v>972</v>
      </c>
      <c r="N6440" t="s">
        <v>32</v>
      </c>
      <c r="O6440" t="s">
        <v>6302</v>
      </c>
    </row>
    <row r="6441" spans="1:15" x14ac:dyDescent="0.25">
      <c r="A6441">
        <v>5417</v>
      </c>
      <c r="B6441" t="s">
        <v>13571</v>
      </c>
      <c r="C6441" t="s">
        <v>969</v>
      </c>
      <c r="D6441" t="s">
        <v>970</v>
      </c>
      <c r="E6441">
        <v>60</v>
      </c>
      <c r="F6441">
        <v>12</v>
      </c>
      <c r="G6441" t="s">
        <v>13582</v>
      </c>
      <c r="H6441" t="s">
        <v>13502</v>
      </c>
      <c r="I6441" t="s">
        <v>265</v>
      </c>
      <c r="J6441" s="25">
        <v>45919</v>
      </c>
      <c r="K6441" s="25">
        <v>45919</v>
      </c>
      <c r="L6441" t="s">
        <v>958</v>
      </c>
      <c r="M6441" t="s">
        <v>972</v>
      </c>
      <c r="N6441" t="s">
        <v>32</v>
      </c>
      <c r="O6441" t="s">
        <v>6302</v>
      </c>
    </row>
    <row r="6442" spans="1:15" x14ac:dyDescent="0.25">
      <c r="A6442">
        <v>5418</v>
      </c>
      <c r="B6442" t="s">
        <v>13571</v>
      </c>
      <c r="C6442" t="s">
        <v>969</v>
      </c>
      <c r="D6442" t="s">
        <v>970</v>
      </c>
      <c r="E6442">
        <v>60</v>
      </c>
      <c r="F6442">
        <v>12</v>
      </c>
      <c r="G6442" t="s">
        <v>13583</v>
      </c>
      <c r="H6442" t="s">
        <v>13502</v>
      </c>
      <c r="I6442" t="s">
        <v>265</v>
      </c>
      <c r="J6442" s="25">
        <v>45919</v>
      </c>
      <c r="K6442" s="25">
        <v>45919</v>
      </c>
      <c r="L6442" t="s">
        <v>958</v>
      </c>
      <c r="M6442" t="s">
        <v>972</v>
      </c>
      <c r="N6442" t="s">
        <v>32</v>
      </c>
      <c r="O6442" t="s">
        <v>6302</v>
      </c>
    </row>
    <row r="6443" spans="1:15" x14ac:dyDescent="0.25">
      <c r="A6443">
        <v>5419</v>
      </c>
      <c r="B6443" t="s">
        <v>13571</v>
      </c>
      <c r="C6443" t="s">
        <v>969</v>
      </c>
      <c r="D6443" t="s">
        <v>970</v>
      </c>
      <c r="E6443">
        <v>60</v>
      </c>
      <c r="F6443">
        <v>12</v>
      </c>
      <c r="G6443" t="s">
        <v>13584</v>
      </c>
      <c r="H6443" t="s">
        <v>13502</v>
      </c>
      <c r="I6443" t="s">
        <v>265</v>
      </c>
      <c r="J6443" s="25">
        <v>45919</v>
      </c>
      <c r="K6443" s="25">
        <v>45919</v>
      </c>
      <c r="L6443" t="s">
        <v>958</v>
      </c>
      <c r="M6443" t="s">
        <v>972</v>
      </c>
      <c r="N6443" t="s">
        <v>32</v>
      </c>
      <c r="O6443" t="s">
        <v>6302</v>
      </c>
    </row>
    <row r="6444" spans="1:15" x14ac:dyDescent="0.25">
      <c r="A6444">
        <v>5420</v>
      </c>
      <c r="B6444" t="s">
        <v>13571</v>
      </c>
      <c r="C6444" t="s">
        <v>969</v>
      </c>
      <c r="D6444" t="s">
        <v>970</v>
      </c>
      <c r="E6444">
        <v>60</v>
      </c>
      <c r="F6444">
        <v>12</v>
      </c>
      <c r="G6444" t="s">
        <v>13585</v>
      </c>
      <c r="H6444" t="s">
        <v>13502</v>
      </c>
      <c r="I6444" t="s">
        <v>265</v>
      </c>
      <c r="J6444" s="25">
        <v>45919</v>
      </c>
      <c r="K6444" s="25">
        <v>45919</v>
      </c>
      <c r="L6444" t="s">
        <v>958</v>
      </c>
      <c r="M6444" t="s">
        <v>972</v>
      </c>
      <c r="N6444" t="s">
        <v>32</v>
      </c>
      <c r="O6444" t="s">
        <v>6302</v>
      </c>
    </row>
    <row r="6445" spans="1:15" x14ac:dyDescent="0.25">
      <c r="A6445">
        <v>5421</v>
      </c>
      <c r="B6445" t="s">
        <v>13571</v>
      </c>
      <c r="C6445" t="s">
        <v>969</v>
      </c>
      <c r="D6445" t="s">
        <v>970</v>
      </c>
      <c r="E6445">
        <v>60</v>
      </c>
      <c r="F6445">
        <v>12</v>
      </c>
      <c r="G6445" t="s">
        <v>13586</v>
      </c>
      <c r="H6445" t="s">
        <v>13502</v>
      </c>
      <c r="I6445" t="s">
        <v>265</v>
      </c>
      <c r="J6445" s="25">
        <v>45919</v>
      </c>
      <c r="K6445" s="25">
        <v>45919</v>
      </c>
      <c r="L6445" t="s">
        <v>958</v>
      </c>
      <c r="M6445" t="s">
        <v>972</v>
      </c>
      <c r="N6445" t="s">
        <v>32</v>
      </c>
      <c r="O6445" t="s">
        <v>6302</v>
      </c>
    </row>
    <row r="6446" spans="1:15" x14ac:dyDescent="0.25">
      <c r="A6446">
        <v>5422</v>
      </c>
      <c r="B6446" t="s">
        <v>13571</v>
      </c>
      <c r="C6446" t="s">
        <v>969</v>
      </c>
      <c r="D6446" t="s">
        <v>970</v>
      </c>
      <c r="E6446">
        <v>60</v>
      </c>
      <c r="F6446">
        <v>12</v>
      </c>
      <c r="G6446" t="s">
        <v>13587</v>
      </c>
      <c r="H6446" t="s">
        <v>13502</v>
      </c>
      <c r="I6446" t="s">
        <v>265</v>
      </c>
      <c r="J6446" s="25">
        <v>45919</v>
      </c>
      <c r="K6446" s="25">
        <v>45919</v>
      </c>
      <c r="L6446" t="s">
        <v>958</v>
      </c>
      <c r="M6446" t="s">
        <v>972</v>
      </c>
      <c r="N6446" t="s">
        <v>32</v>
      </c>
      <c r="O6446" t="s">
        <v>6302</v>
      </c>
    </row>
    <row r="6447" spans="1:15" x14ac:dyDescent="0.25">
      <c r="A6447">
        <v>5423</v>
      </c>
      <c r="B6447" t="s">
        <v>13571</v>
      </c>
      <c r="C6447" t="s">
        <v>969</v>
      </c>
      <c r="D6447" t="s">
        <v>970</v>
      </c>
      <c r="E6447">
        <v>60</v>
      </c>
      <c r="F6447">
        <v>12</v>
      </c>
      <c r="G6447" t="s">
        <v>13588</v>
      </c>
      <c r="H6447" t="s">
        <v>13502</v>
      </c>
      <c r="I6447" t="s">
        <v>265</v>
      </c>
      <c r="J6447" s="25">
        <v>45919</v>
      </c>
      <c r="K6447" s="25">
        <v>45919</v>
      </c>
      <c r="L6447" t="s">
        <v>958</v>
      </c>
      <c r="M6447" t="s">
        <v>972</v>
      </c>
      <c r="N6447" t="s">
        <v>32</v>
      </c>
      <c r="O6447" t="s">
        <v>6302</v>
      </c>
    </row>
    <row r="6448" spans="1:15" x14ac:dyDescent="0.25">
      <c r="A6448">
        <v>5424</v>
      </c>
      <c r="B6448" t="s">
        <v>13571</v>
      </c>
      <c r="C6448" t="s">
        <v>969</v>
      </c>
      <c r="D6448" t="s">
        <v>970</v>
      </c>
      <c r="E6448">
        <v>60</v>
      </c>
      <c r="F6448">
        <v>12</v>
      </c>
      <c r="G6448" t="s">
        <v>13589</v>
      </c>
      <c r="H6448" t="s">
        <v>13502</v>
      </c>
      <c r="I6448" t="s">
        <v>265</v>
      </c>
      <c r="J6448" s="25">
        <v>45919</v>
      </c>
      <c r="K6448" s="25">
        <v>45919</v>
      </c>
      <c r="L6448" t="s">
        <v>958</v>
      </c>
      <c r="M6448" t="s">
        <v>972</v>
      </c>
      <c r="N6448" t="s">
        <v>32</v>
      </c>
      <c r="O6448" t="s">
        <v>6302</v>
      </c>
    </row>
    <row r="6449" spans="1:15" x14ac:dyDescent="0.25">
      <c r="A6449">
        <v>5387</v>
      </c>
      <c r="B6449" t="s">
        <v>13568</v>
      </c>
      <c r="C6449" t="s">
        <v>969</v>
      </c>
      <c r="D6449" t="s">
        <v>970</v>
      </c>
      <c r="E6449">
        <v>60</v>
      </c>
      <c r="F6449">
        <v>12</v>
      </c>
      <c r="G6449" t="s">
        <v>13590</v>
      </c>
      <c r="H6449" t="s">
        <v>13502</v>
      </c>
      <c r="I6449" t="s">
        <v>265</v>
      </c>
      <c r="J6449" s="25">
        <v>45919</v>
      </c>
      <c r="K6449" s="25">
        <v>45919</v>
      </c>
      <c r="L6449" t="s">
        <v>958</v>
      </c>
      <c r="M6449" t="s">
        <v>972</v>
      </c>
      <c r="N6449" t="s">
        <v>32</v>
      </c>
      <c r="O6449" t="s">
        <v>6302</v>
      </c>
    </row>
    <row r="6450" spans="1:15" x14ac:dyDescent="0.25">
      <c r="A6450">
        <v>5395</v>
      </c>
      <c r="B6450" t="s">
        <v>13573</v>
      </c>
      <c r="C6450" t="s">
        <v>969</v>
      </c>
      <c r="D6450" t="s">
        <v>970</v>
      </c>
      <c r="E6450">
        <v>60</v>
      </c>
      <c r="F6450">
        <v>12</v>
      </c>
      <c r="G6450" t="s">
        <v>13591</v>
      </c>
      <c r="H6450" t="s">
        <v>13502</v>
      </c>
      <c r="I6450" t="s">
        <v>265</v>
      </c>
      <c r="J6450" s="25">
        <v>45919</v>
      </c>
      <c r="K6450" s="25">
        <v>45919</v>
      </c>
      <c r="L6450" t="s">
        <v>958</v>
      </c>
      <c r="M6450" t="s">
        <v>972</v>
      </c>
      <c r="N6450" t="s">
        <v>32</v>
      </c>
      <c r="O6450" t="s">
        <v>6302</v>
      </c>
    </row>
    <row r="6451" spans="1:15" x14ac:dyDescent="0.25">
      <c r="A6451">
        <v>5425</v>
      </c>
      <c r="B6451" t="s">
        <v>13571</v>
      </c>
      <c r="C6451" t="s">
        <v>969</v>
      </c>
      <c r="D6451" t="s">
        <v>970</v>
      </c>
      <c r="E6451">
        <v>60</v>
      </c>
      <c r="F6451">
        <v>12</v>
      </c>
      <c r="G6451" t="s">
        <v>13592</v>
      </c>
      <c r="H6451" t="s">
        <v>13502</v>
      </c>
      <c r="I6451" t="s">
        <v>265</v>
      </c>
      <c r="J6451" s="25">
        <v>45919</v>
      </c>
      <c r="K6451" s="25">
        <v>45919</v>
      </c>
      <c r="L6451" t="s">
        <v>958</v>
      </c>
      <c r="M6451" t="s">
        <v>972</v>
      </c>
      <c r="N6451" t="s">
        <v>32</v>
      </c>
      <c r="O6451" t="s">
        <v>6302</v>
      </c>
    </row>
    <row r="6452" spans="1:15" x14ac:dyDescent="0.25">
      <c r="A6452">
        <v>5426</v>
      </c>
      <c r="B6452" t="s">
        <v>13571</v>
      </c>
      <c r="C6452" t="s">
        <v>969</v>
      </c>
      <c r="D6452" t="s">
        <v>970</v>
      </c>
      <c r="E6452">
        <v>60</v>
      </c>
      <c r="F6452">
        <v>12</v>
      </c>
      <c r="G6452" t="s">
        <v>13593</v>
      </c>
      <c r="H6452" t="s">
        <v>13502</v>
      </c>
      <c r="I6452" t="s">
        <v>265</v>
      </c>
      <c r="J6452" s="25">
        <v>45919</v>
      </c>
      <c r="K6452" s="25">
        <v>45919</v>
      </c>
      <c r="L6452" t="s">
        <v>958</v>
      </c>
      <c r="M6452" t="s">
        <v>972</v>
      </c>
      <c r="N6452" t="s">
        <v>32</v>
      </c>
      <c r="O6452" t="s">
        <v>6302</v>
      </c>
    </row>
    <row r="6453" spans="1:15" x14ac:dyDescent="0.25">
      <c r="A6453">
        <v>5396</v>
      </c>
      <c r="B6453" t="s">
        <v>13573</v>
      </c>
      <c r="C6453" t="s">
        <v>969</v>
      </c>
      <c r="D6453" t="s">
        <v>970</v>
      </c>
      <c r="E6453">
        <v>60</v>
      </c>
      <c r="F6453">
        <v>12</v>
      </c>
      <c r="G6453" t="s">
        <v>13594</v>
      </c>
      <c r="H6453" t="s">
        <v>13502</v>
      </c>
      <c r="I6453" t="s">
        <v>265</v>
      </c>
      <c r="J6453" s="25">
        <v>45919</v>
      </c>
      <c r="K6453" s="25">
        <v>45919</v>
      </c>
      <c r="L6453" t="s">
        <v>958</v>
      </c>
      <c r="M6453" t="s">
        <v>972</v>
      </c>
      <c r="N6453" t="s">
        <v>32</v>
      </c>
      <c r="O6453" t="s">
        <v>6302</v>
      </c>
    </row>
    <row r="6454" spans="1:15" x14ac:dyDescent="0.25">
      <c r="A6454">
        <v>5427</v>
      </c>
      <c r="B6454" t="s">
        <v>13571</v>
      </c>
      <c r="C6454" t="s">
        <v>969</v>
      </c>
      <c r="D6454" t="s">
        <v>970</v>
      </c>
      <c r="E6454">
        <v>60</v>
      </c>
      <c r="F6454">
        <v>12</v>
      </c>
      <c r="G6454" t="s">
        <v>13595</v>
      </c>
      <c r="H6454" t="s">
        <v>13502</v>
      </c>
      <c r="I6454" t="s">
        <v>265</v>
      </c>
      <c r="J6454" s="25">
        <v>45919</v>
      </c>
      <c r="K6454" s="25">
        <v>45919</v>
      </c>
      <c r="L6454" t="s">
        <v>958</v>
      </c>
      <c r="M6454" t="s">
        <v>972</v>
      </c>
      <c r="N6454" t="s">
        <v>32</v>
      </c>
      <c r="O6454" t="s">
        <v>6302</v>
      </c>
    </row>
    <row r="6455" spans="1:15" x14ac:dyDescent="0.25">
      <c r="A6455">
        <v>5428</v>
      </c>
      <c r="B6455" t="s">
        <v>13571</v>
      </c>
      <c r="C6455" t="s">
        <v>969</v>
      </c>
      <c r="D6455" t="s">
        <v>970</v>
      </c>
      <c r="E6455">
        <v>60</v>
      </c>
      <c r="F6455">
        <v>12</v>
      </c>
      <c r="G6455" t="s">
        <v>13596</v>
      </c>
      <c r="H6455" t="s">
        <v>13502</v>
      </c>
      <c r="I6455" t="s">
        <v>265</v>
      </c>
      <c r="J6455" s="25">
        <v>45919</v>
      </c>
      <c r="K6455" s="25">
        <v>45919</v>
      </c>
      <c r="L6455" t="s">
        <v>958</v>
      </c>
      <c r="M6455" t="s">
        <v>972</v>
      </c>
      <c r="N6455" t="s">
        <v>32</v>
      </c>
      <c r="O6455" t="s">
        <v>6302</v>
      </c>
    </row>
    <row r="6456" spans="1:15" x14ac:dyDescent="0.25">
      <c r="A6456">
        <v>5397</v>
      </c>
      <c r="B6456" t="s">
        <v>13573</v>
      </c>
      <c r="C6456" t="s">
        <v>969</v>
      </c>
      <c r="D6456" t="s">
        <v>970</v>
      </c>
      <c r="E6456">
        <v>60</v>
      </c>
      <c r="F6456">
        <v>12</v>
      </c>
      <c r="G6456" t="s">
        <v>13597</v>
      </c>
      <c r="H6456" t="s">
        <v>13502</v>
      </c>
      <c r="I6456" t="s">
        <v>265</v>
      </c>
      <c r="J6456" s="25">
        <v>45919</v>
      </c>
      <c r="K6456" s="25">
        <v>45919</v>
      </c>
      <c r="L6456" t="s">
        <v>958</v>
      </c>
      <c r="M6456" t="s">
        <v>972</v>
      </c>
      <c r="N6456" t="s">
        <v>32</v>
      </c>
      <c r="O6456" t="s">
        <v>6302</v>
      </c>
    </row>
    <row r="6457" spans="1:15" x14ac:dyDescent="0.25">
      <c r="A6457">
        <v>5398</v>
      </c>
      <c r="B6457" t="s">
        <v>13573</v>
      </c>
      <c r="C6457" t="s">
        <v>969</v>
      </c>
      <c r="D6457" t="s">
        <v>970</v>
      </c>
      <c r="E6457">
        <v>60</v>
      </c>
      <c r="F6457">
        <v>12</v>
      </c>
      <c r="G6457" t="s">
        <v>13598</v>
      </c>
      <c r="H6457" t="s">
        <v>13502</v>
      </c>
      <c r="I6457" t="s">
        <v>265</v>
      </c>
      <c r="J6457" s="25">
        <v>45919</v>
      </c>
      <c r="K6457" s="25">
        <v>45919</v>
      </c>
      <c r="L6457" t="s">
        <v>958</v>
      </c>
      <c r="M6457" t="s">
        <v>972</v>
      </c>
      <c r="N6457" t="s">
        <v>32</v>
      </c>
      <c r="O6457" t="s">
        <v>6302</v>
      </c>
    </row>
    <row r="6458" spans="1:15" x14ac:dyDescent="0.25">
      <c r="A6458">
        <v>5399</v>
      </c>
      <c r="B6458" t="s">
        <v>13573</v>
      </c>
      <c r="C6458" t="s">
        <v>969</v>
      </c>
      <c r="D6458" t="s">
        <v>970</v>
      </c>
      <c r="E6458">
        <v>60</v>
      </c>
      <c r="F6458">
        <v>12</v>
      </c>
      <c r="G6458" t="s">
        <v>13599</v>
      </c>
      <c r="H6458" t="s">
        <v>13502</v>
      </c>
      <c r="I6458" t="s">
        <v>265</v>
      </c>
      <c r="J6458" s="25">
        <v>45919</v>
      </c>
      <c r="K6458" s="25">
        <v>45919</v>
      </c>
      <c r="L6458" t="s">
        <v>958</v>
      </c>
      <c r="M6458" t="s">
        <v>972</v>
      </c>
      <c r="N6458" t="s">
        <v>32</v>
      </c>
      <c r="O6458" t="s">
        <v>6302</v>
      </c>
    </row>
    <row r="6459" spans="1:15" x14ac:dyDescent="0.25">
      <c r="A6459">
        <v>5400</v>
      </c>
      <c r="B6459" t="s">
        <v>13573</v>
      </c>
      <c r="C6459" t="s">
        <v>969</v>
      </c>
      <c r="D6459" t="s">
        <v>970</v>
      </c>
      <c r="E6459">
        <v>60</v>
      </c>
      <c r="F6459">
        <v>12</v>
      </c>
      <c r="G6459" t="s">
        <v>13600</v>
      </c>
      <c r="H6459" t="s">
        <v>13502</v>
      </c>
      <c r="I6459" t="s">
        <v>265</v>
      </c>
      <c r="J6459" s="25">
        <v>45919</v>
      </c>
      <c r="K6459" s="25">
        <v>45919</v>
      </c>
      <c r="L6459" t="s">
        <v>958</v>
      </c>
      <c r="M6459" t="s">
        <v>972</v>
      </c>
      <c r="N6459" t="s">
        <v>32</v>
      </c>
      <c r="O6459" t="s">
        <v>6302</v>
      </c>
    </row>
    <row r="6460" spans="1:15" x14ac:dyDescent="0.25">
      <c r="A6460">
        <v>5401</v>
      </c>
      <c r="B6460" t="s">
        <v>13573</v>
      </c>
      <c r="C6460" t="s">
        <v>969</v>
      </c>
      <c r="D6460" t="s">
        <v>970</v>
      </c>
      <c r="E6460">
        <v>60</v>
      </c>
      <c r="F6460">
        <v>12</v>
      </c>
      <c r="G6460" t="s">
        <v>13601</v>
      </c>
      <c r="H6460" t="s">
        <v>13502</v>
      </c>
      <c r="I6460" t="s">
        <v>265</v>
      </c>
      <c r="J6460" s="25">
        <v>45919</v>
      </c>
      <c r="K6460" s="25">
        <v>45919</v>
      </c>
      <c r="L6460" t="s">
        <v>958</v>
      </c>
      <c r="M6460" t="s">
        <v>972</v>
      </c>
      <c r="N6460" t="s">
        <v>32</v>
      </c>
      <c r="O6460" t="s">
        <v>6302</v>
      </c>
    </row>
    <row r="6461" spans="1:15" x14ac:dyDescent="0.25">
      <c r="A6461">
        <v>5402</v>
      </c>
      <c r="B6461" t="s">
        <v>13573</v>
      </c>
      <c r="C6461" t="s">
        <v>969</v>
      </c>
      <c r="D6461" t="s">
        <v>970</v>
      </c>
      <c r="E6461">
        <v>60</v>
      </c>
      <c r="F6461">
        <v>12</v>
      </c>
      <c r="G6461" t="s">
        <v>13602</v>
      </c>
      <c r="H6461" t="s">
        <v>13502</v>
      </c>
      <c r="I6461" t="s">
        <v>265</v>
      </c>
      <c r="J6461" s="25">
        <v>45919</v>
      </c>
      <c r="K6461" s="25">
        <v>45919</v>
      </c>
      <c r="L6461" t="s">
        <v>958</v>
      </c>
      <c r="M6461" t="s">
        <v>972</v>
      </c>
      <c r="N6461" t="s">
        <v>32</v>
      </c>
      <c r="O6461" t="s">
        <v>6302</v>
      </c>
    </row>
    <row r="6462" spans="1:15" x14ac:dyDescent="0.25">
      <c r="A6462">
        <v>5403</v>
      </c>
      <c r="B6462" t="s">
        <v>13573</v>
      </c>
      <c r="C6462" t="s">
        <v>969</v>
      </c>
      <c r="D6462" t="s">
        <v>970</v>
      </c>
      <c r="E6462">
        <v>60</v>
      </c>
      <c r="F6462">
        <v>12</v>
      </c>
      <c r="G6462" t="s">
        <v>13603</v>
      </c>
      <c r="H6462" t="s">
        <v>13502</v>
      </c>
      <c r="I6462" t="s">
        <v>265</v>
      </c>
      <c r="J6462" s="25">
        <v>45919</v>
      </c>
      <c r="K6462" s="25">
        <v>45919</v>
      </c>
      <c r="L6462" t="s">
        <v>958</v>
      </c>
      <c r="M6462" t="s">
        <v>972</v>
      </c>
      <c r="N6462" t="s">
        <v>32</v>
      </c>
      <c r="O6462" t="s">
        <v>6302</v>
      </c>
    </row>
    <row r="6463" spans="1:15" x14ac:dyDescent="0.25">
      <c r="A6463">
        <v>5404</v>
      </c>
      <c r="B6463" t="s">
        <v>13573</v>
      </c>
      <c r="C6463" t="s">
        <v>969</v>
      </c>
      <c r="D6463" t="s">
        <v>970</v>
      </c>
      <c r="E6463">
        <v>60</v>
      </c>
      <c r="F6463">
        <v>12</v>
      </c>
      <c r="G6463" t="s">
        <v>13604</v>
      </c>
      <c r="H6463" t="s">
        <v>13502</v>
      </c>
      <c r="I6463" t="s">
        <v>265</v>
      </c>
      <c r="J6463" s="25">
        <v>45919</v>
      </c>
      <c r="K6463" s="25">
        <v>45919</v>
      </c>
      <c r="L6463" t="s">
        <v>958</v>
      </c>
      <c r="M6463" t="s">
        <v>972</v>
      </c>
      <c r="N6463" t="s">
        <v>32</v>
      </c>
      <c r="O6463" t="s">
        <v>6302</v>
      </c>
    </row>
    <row r="6464" spans="1:15" x14ac:dyDescent="0.25">
      <c r="A6464">
        <v>5405</v>
      </c>
      <c r="B6464" t="s">
        <v>13573</v>
      </c>
      <c r="C6464" t="s">
        <v>969</v>
      </c>
      <c r="D6464" t="s">
        <v>970</v>
      </c>
      <c r="E6464">
        <v>60</v>
      </c>
      <c r="F6464">
        <v>12</v>
      </c>
      <c r="G6464" t="s">
        <v>13605</v>
      </c>
      <c r="H6464" t="s">
        <v>13502</v>
      </c>
      <c r="I6464" t="s">
        <v>265</v>
      </c>
      <c r="J6464" s="25">
        <v>45919</v>
      </c>
      <c r="K6464" s="25">
        <v>45919</v>
      </c>
      <c r="L6464" t="s">
        <v>958</v>
      </c>
      <c r="M6464" t="s">
        <v>972</v>
      </c>
      <c r="N6464" t="s">
        <v>32</v>
      </c>
      <c r="O6464" t="s">
        <v>6302</v>
      </c>
    </row>
    <row r="6465" spans="1:15" x14ac:dyDescent="0.25">
      <c r="A6465">
        <v>5406</v>
      </c>
      <c r="B6465" t="s">
        <v>13573</v>
      </c>
      <c r="C6465" t="s">
        <v>969</v>
      </c>
      <c r="D6465" t="s">
        <v>970</v>
      </c>
      <c r="E6465">
        <v>60</v>
      </c>
      <c r="F6465">
        <v>12</v>
      </c>
      <c r="G6465" t="s">
        <v>13606</v>
      </c>
      <c r="H6465" t="s">
        <v>13502</v>
      </c>
      <c r="I6465" t="s">
        <v>265</v>
      </c>
      <c r="J6465" s="25">
        <v>45919</v>
      </c>
      <c r="K6465" s="25">
        <v>45919</v>
      </c>
      <c r="L6465" t="s">
        <v>958</v>
      </c>
      <c r="M6465" t="s">
        <v>972</v>
      </c>
      <c r="N6465" t="s">
        <v>32</v>
      </c>
      <c r="O6465" t="s">
        <v>6302</v>
      </c>
    </row>
    <row r="6466" spans="1:15" x14ac:dyDescent="0.25">
      <c r="A6466">
        <v>5407</v>
      </c>
      <c r="B6466" t="s">
        <v>13573</v>
      </c>
      <c r="C6466" t="s">
        <v>969</v>
      </c>
      <c r="D6466" t="s">
        <v>970</v>
      </c>
      <c r="E6466">
        <v>60</v>
      </c>
      <c r="F6466">
        <v>12</v>
      </c>
      <c r="G6466" t="s">
        <v>13607</v>
      </c>
      <c r="H6466" t="s">
        <v>13502</v>
      </c>
      <c r="I6466" t="s">
        <v>265</v>
      </c>
      <c r="J6466" s="25">
        <v>45919</v>
      </c>
      <c r="K6466" s="25">
        <v>45919</v>
      </c>
      <c r="L6466" t="s">
        <v>958</v>
      </c>
      <c r="M6466" t="s">
        <v>972</v>
      </c>
      <c r="N6466" t="s">
        <v>32</v>
      </c>
      <c r="O6466" t="s">
        <v>6302</v>
      </c>
    </row>
    <row r="6467" spans="1:15" x14ac:dyDescent="0.25">
      <c r="A6467">
        <v>5408</v>
      </c>
      <c r="B6467" t="s">
        <v>13573</v>
      </c>
      <c r="C6467" t="s">
        <v>969</v>
      </c>
      <c r="D6467" t="s">
        <v>970</v>
      </c>
      <c r="E6467">
        <v>60</v>
      </c>
      <c r="F6467">
        <v>12</v>
      </c>
      <c r="G6467" t="s">
        <v>13608</v>
      </c>
      <c r="H6467" t="s">
        <v>13502</v>
      </c>
      <c r="I6467" t="s">
        <v>265</v>
      </c>
      <c r="J6467" s="25">
        <v>45919</v>
      </c>
      <c r="K6467" s="25">
        <v>45919</v>
      </c>
      <c r="L6467" t="s">
        <v>958</v>
      </c>
      <c r="M6467" t="s">
        <v>972</v>
      </c>
      <c r="N6467" t="s">
        <v>32</v>
      </c>
      <c r="O6467" t="s">
        <v>6302</v>
      </c>
    </row>
    <row r="6468" spans="1:15" x14ac:dyDescent="0.25">
      <c r="A6468">
        <v>5388</v>
      </c>
      <c r="B6468" t="s">
        <v>13568</v>
      </c>
      <c r="C6468" t="s">
        <v>969</v>
      </c>
      <c r="D6468" t="s">
        <v>970</v>
      </c>
      <c r="E6468">
        <v>60</v>
      </c>
      <c r="F6468">
        <v>12</v>
      </c>
      <c r="G6468" t="s">
        <v>13609</v>
      </c>
      <c r="H6468" t="s">
        <v>13502</v>
      </c>
      <c r="I6468" t="s">
        <v>265</v>
      </c>
      <c r="J6468" s="25">
        <v>45919</v>
      </c>
      <c r="K6468" s="25">
        <v>45919</v>
      </c>
      <c r="L6468" t="s">
        <v>958</v>
      </c>
      <c r="M6468" t="s">
        <v>972</v>
      </c>
      <c r="N6468" t="s">
        <v>32</v>
      </c>
      <c r="O6468" t="s">
        <v>6302</v>
      </c>
    </row>
    <row r="6469" spans="1:15" x14ac:dyDescent="0.25">
      <c r="A6469">
        <v>5389</v>
      </c>
      <c r="B6469" t="s">
        <v>13568</v>
      </c>
      <c r="C6469" t="s">
        <v>969</v>
      </c>
      <c r="D6469" t="s">
        <v>970</v>
      </c>
      <c r="E6469">
        <v>60</v>
      </c>
      <c r="F6469">
        <v>12</v>
      </c>
      <c r="G6469" t="s">
        <v>13610</v>
      </c>
      <c r="H6469" t="s">
        <v>13502</v>
      </c>
      <c r="I6469" t="s">
        <v>265</v>
      </c>
      <c r="J6469" s="25">
        <v>45919</v>
      </c>
      <c r="K6469" s="25">
        <v>45919</v>
      </c>
      <c r="L6469" t="s">
        <v>958</v>
      </c>
      <c r="M6469" t="s">
        <v>972</v>
      </c>
      <c r="N6469" t="s">
        <v>32</v>
      </c>
      <c r="O6469" t="s">
        <v>6302</v>
      </c>
    </row>
    <row r="6470" spans="1:15" x14ac:dyDescent="0.25">
      <c r="A6470">
        <v>5409</v>
      </c>
      <c r="B6470" t="s">
        <v>13573</v>
      </c>
      <c r="C6470" t="s">
        <v>969</v>
      </c>
      <c r="D6470" t="s">
        <v>970</v>
      </c>
      <c r="E6470">
        <v>60</v>
      </c>
      <c r="F6470">
        <v>12</v>
      </c>
      <c r="G6470" t="s">
        <v>13611</v>
      </c>
      <c r="H6470" t="s">
        <v>13502</v>
      </c>
      <c r="I6470" t="s">
        <v>265</v>
      </c>
      <c r="J6470" s="25">
        <v>45919</v>
      </c>
      <c r="K6470" s="25">
        <v>45919</v>
      </c>
      <c r="L6470" t="s">
        <v>958</v>
      </c>
      <c r="M6470" t="s">
        <v>972</v>
      </c>
      <c r="N6470" t="s">
        <v>32</v>
      </c>
      <c r="O6470" t="s">
        <v>6302</v>
      </c>
    </row>
    <row r="6471" spans="1:15" x14ac:dyDescent="0.25">
      <c r="A6471">
        <v>5390</v>
      </c>
      <c r="B6471" t="s">
        <v>13568</v>
      </c>
      <c r="C6471" t="s">
        <v>969</v>
      </c>
      <c r="D6471" t="s">
        <v>970</v>
      </c>
      <c r="E6471">
        <v>60</v>
      </c>
      <c r="F6471">
        <v>12</v>
      </c>
      <c r="G6471" t="s">
        <v>13612</v>
      </c>
      <c r="H6471" t="s">
        <v>13502</v>
      </c>
      <c r="I6471" t="s">
        <v>265</v>
      </c>
      <c r="J6471" s="25">
        <v>45919</v>
      </c>
      <c r="K6471" s="25">
        <v>45919</v>
      </c>
      <c r="L6471" t="s">
        <v>958</v>
      </c>
      <c r="M6471" t="s">
        <v>972</v>
      </c>
      <c r="N6471" t="s">
        <v>32</v>
      </c>
      <c r="O6471" t="s">
        <v>6302</v>
      </c>
    </row>
    <row r="6472" spans="1:15" x14ac:dyDescent="0.25">
      <c r="A6472">
        <v>5391</v>
      </c>
      <c r="B6472" t="s">
        <v>13568</v>
      </c>
      <c r="C6472" t="s">
        <v>969</v>
      </c>
      <c r="D6472" t="s">
        <v>970</v>
      </c>
      <c r="E6472">
        <v>60</v>
      </c>
      <c r="F6472">
        <v>12</v>
      </c>
      <c r="G6472" t="s">
        <v>13613</v>
      </c>
      <c r="H6472" t="s">
        <v>13502</v>
      </c>
      <c r="I6472" t="s">
        <v>265</v>
      </c>
      <c r="J6472" s="25">
        <v>45919</v>
      </c>
      <c r="K6472" s="25">
        <v>45919</v>
      </c>
      <c r="L6472" t="s">
        <v>958</v>
      </c>
      <c r="M6472" t="s">
        <v>972</v>
      </c>
      <c r="N6472" t="s">
        <v>32</v>
      </c>
      <c r="O6472" t="s">
        <v>6302</v>
      </c>
    </row>
    <row r="6473" spans="1:15" x14ac:dyDescent="0.25">
      <c r="A6473">
        <v>5410</v>
      </c>
      <c r="B6473" t="s">
        <v>13573</v>
      </c>
      <c r="C6473" t="s">
        <v>969</v>
      </c>
      <c r="D6473" t="s">
        <v>970</v>
      </c>
      <c r="E6473">
        <v>60</v>
      </c>
      <c r="F6473">
        <v>12</v>
      </c>
      <c r="G6473" t="s">
        <v>13614</v>
      </c>
      <c r="H6473" t="s">
        <v>13502</v>
      </c>
      <c r="I6473" t="s">
        <v>265</v>
      </c>
      <c r="J6473" s="25">
        <v>45919</v>
      </c>
      <c r="K6473" s="25">
        <v>45919</v>
      </c>
      <c r="L6473" t="s">
        <v>958</v>
      </c>
      <c r="M6473" t="s">
        <v>972</v>
      </c>
      <c r="N6473" t="s">
        <v>32</v>
      </c>
      <c r="O6473" t="s">
        <v>6302</v>
      </c>
    </row>
    <row r="6474" spans="1:15" x14ac:dyDescent="0.25">
      <c r="A6474">
        <v>5392</v>
      </c>
      <c r="B6474" t="s">
        <v>13568</v>
      </c>
      <c r="C6474" t="s">
        <v>969</v>
      </c>
      <c r="D6474" t="s">
        <v>970</v>
      </c>
      <c r="E6474">
        <v>40</v>
      </c>
      <c r="F6474">
        <v>8</v>
      </c>
      <c r="G6474" t="s">
        <v>13615</v>
      </c>
      <c r="H6474" t="s">
        <v>13502</v>
      </c>
      <c r="I6474" t="s">
        <v>265</v>
      </c>
      <c r="J6474" s="25">
        <v>45919</v>
      </c>
      <c r="K6474" s="25">
        <v>45919</v>
      </c>
      <c r="L6474" t="s">
        <v>958</v>
      </c>
      <c r="M6474" t="s">
        <v>972</v>
      </c>
      <c r="N6474" t="s">
        <v>32</v>
      </c>
      <c r="O6474" t="s">
        <v>6302</v>
      </c>
    </row>
    <row r="6475" spans="1:15" x14ac:dyDescent="0.25">
      <c r="A6475">
        <v>3951</v>
      </c>
      <c r="B6475" t="s">
        <v>12040</v>
      </c>
      <c r="C6475" t="s">
        <v>969</v>
      </c>
      <c r="D6475" t="s">
        <v>970</v>
      </c>
      <c r="E6475">
        <v>2</v>
      </c>
      <c r="F6475">
        <v>0</v>
      </c>
      <c r="G6475" t="s">
        <v>12083</v>
      </c>
      <c r="H6475" t="s">
        <v>13502</v>
      </c>
      <c r="I6475" t="s">
        <v>265</v>
      </c>
      <c r="J6475" s="25">
        <v>45919</v>
      </c>
      <c r="K6475" s="25">
        <v>45919</v>
      </c>
      <c r="L6475" t="s">
        <v>958</v>
      </c>
      <c r="M6475" t="s">
        <v>972</v>
      </c>
      <c r="N6475" t="s">
        <v>32</v>
      </c>
      <c r="O6475" t="s">
        <v>6282</v>
      </c>
    </row>
    <row r="6476" spans="1:15" x14ac:dyDescent="0.25">
      <c r="A6476">
        <v>5429</v>
      </c>
      <c r="B6476" t="s">
        <v>12294</v>
      </c>
      <c r="C6476" t="s">
        <v>969</v>
      </c>
      <c r="D6476" t="s">
        <v>970</v>
      </c>
      <c r="E6476">
        <v>50</v>
      </c>
      <c r="F6476">
        <v>10</v>
      </c>
      <c r="G6476" t="s">
        <v>13616</v>
      </c>
      <c r="H6476" t="s">
        <v>13502</v>
      </c>
      <c r="I6476" t="s">
        <v>265</v>
      </c>
      <c r="J6476" s="25">
        <v>45938</v>
      </c>
      <c r="K6476" s="25">
        <v>45938</v>
      </c>
      <c r="L6476" t="s">
        <v>959</v>
      </c>
      <c r="M6476" t="s">
        <v>972</v>
      </c>
      <c r="N6476" t="s">
        <v>32</v>
      </c>
      <c r="O6476" t="s">
        <v>6302</v>
      </c>
    </row>
    <row r="6477" spans="1:15" x14ac:dyDescent="0.25">
      <c r="A6477">
        <v>3952</v>
      </c>
      <c r="B6477" t="s">
        <v>12040</v>
      </c>
      <c r="C6477" t="s">
        <v>969</v>
      </c>
      <c r="D6477" t="s">
        <v>970</v>
      </c>
      <c r="E6477">
        <v>4</v>
      </c>
      <c r="F6477">
        <v>0</v>
      </c>
      <c r="G6477" t="s">
        <v>12083</v>
      </c>
      <c r="H6477" t="s">
        <v>13502</v>
      </c>
      <c r="I6477" t="s">
        <v>265</v>
      </c>
      <c r="J6477" s="25">
        <v>45938</v>
      </c>
      <c r="K6477" s="25">
        <v>45938</v>
      </c>
      <c r="L6477" t="s">
        <v>959</v>
      </c>
      <c r="M6477" t="s">
        <v>972</v>
      </c>
      <c r="N6477" t="s">
        <v>32</v>
      </c>
      <c r="O6477" t="s">
        <v>6282</v>
      </c>
    </row>
    <row r="6478" spans="1:15" x14ac:dyDescent="0.25">
      <c r="A6478">
        <v>3953</v>
      </c>
      <c r="B6478" t="s">
        <v>12040</v>
      </c>
      <c r="C6478" t="s">
        <v>2852</v>
      </c>
      <c r="D6478" t="s">
        <v>13617</v>
      </c>
      <c r="E6478">
        <v>5</v>
      </c>
      <c r="F6478">
        <v>1</v>
      </c>
      <c r="G6478" t="s">
        <v>12041</v>
      </c>
      <c r="H6478" t="s">
        <v>13359</v>
      </c>
      <c r="I6478" t="s">
        <v>265</v>
      </c>
      <c r="J6478" s="25">
        <v>45400</v>
      </c>
      <c r="K6478" s="25">
        <v>45731</v>
      </c>
      <c r="L6478" t="s">
        <v>5255</v>
      </c>
      <c r="M6478" t="s">
        <v>13618</v>
      </c>
      <c r="N6478" t="s">
        <v>31</v>
      </c>
      <c r="O6478" t="s">
        <v>6282</v>
      </c>
    </row>
    <row r="6479" spans="1:15" x14ac:dyDescent="0.25">
      <c r="A6479">
        <v>3954</v>
      </c>
      <c r="B6479" t="s">
        <v>13619</v>
      </c>
      <c r="C6479" t="s">
        <v>2852</v>
      </c>
      <c r="D6479" t="s">
        <v>13617</v>
      </c>
      <c r="E6479">
        <v>60</v>
      </c>
      <c r="F6479">
        <v>12</v>
      </c>
      <c r="G6479" t="s">
        <v>13620</v>
      </c>
      <c r="H6479" t="s">
        <v>13359</v>
      </c>
      <c r="I6479" t="s">
        <v>35</v>
      </c>
      <c r="J6479" s="25">
        <v>45400</v>
      </c>
      <c r="K6479" s="25">
        <v>45400</v>
      </c>
      <c r="L6479" t="s">
        <v>5255</v>
      </c>
      <c r="M6479" t="s">
        <v>13618</v>
      </c>
      <c r="N6479" t="s">
        <v>31</v>
      </c>
      <c r="O6479" t="s">
        <v>6282</v>
      </c>
    </row>
    <row r="6480" spans="1:15" x14ac:dyDescent="0.25">
      <c r="A6480">
        <v>3955</v>
      </c>
      <c r="B6480" t="s">
        <v>13619</v>
      </c>
      <c r="C6480" t="s">
        <v>2852</v>
      </c>
      <c r="D6480" t="s">
        <v>13617</v>
      </c>
      <c r="E6480">
        <v>60</v>
      </c>
      <c r="F6480">
        <v>12</v>
      </c>
      <c r="G6480" t="s">
        <v>13621</v>
      </c>
      <c r="H6480" t="s">
        <v>13359</v>
      </c>
      <c r="I6480" t="s">
        <v>35</v>
      </c>
      <c r="J6480" s="25">
        <v>45400</v>
      </c>
      <c r="K6480" s="25">
        <v>45400</v>
      </c>
      <c r="L6480" t="s">
        <v>5255</v>
      </c>
      <c r="M6480" t="s">
        <v>13618</v>
      </c>
      <c r="N6480" t="s">
        <v>31</v>
      </c>
      <c r="O6480" t="s">
        <v>6282</v>
      </c>
    </row>
    <row r="6481" spans="1:15" x14ac:dyDescent="0.25">
      <c r="A6481">
        <v>3956</v>
      </c>
      <c r="B6481" t="s">
        <v>13619</v>
      </c>
      <c r="C6481" t="s">
        <v>2852</v>
      </c>
      <c r="D6481" t="s">
        <v>13617</v>
      </c>
      <c r="E6481">
        <v>60</v>
      </c>
      <c r="F6481">
        <v>12</v>
      </c>
      <c r="G6481" t="s">
        <v>13622</v>
      </c>
      <c r="H6481" t="s">
        <v>13359</v>
      </c>
      <c r="I6481" t="s">
        <v>35</v>
      </c>
      <c r="J6481" s="25">
        <v>45400</v>
      </c>
      <c r="K6481" s="25">
        <v>45400</v>
      </c>
      <c r="L6481" t="s">
        <v>5255</v>
      </c>
      <c r="M6481" t="s">
        <v>13618</v>
      </c>
      <c r="N6481" t="s">
        <v>31</v>
      </c>
      <c r="O6481" t="s">
        <v>6282</v>
      </c>
    </row>
    <row r="6482" spans="1:15" x14ac:dyDescent="0.25">
      <c r="A6482">
        <v>3957</v>
      </c>
      <c r="B6482" t="s">
        <v>13619</v>
      </c>
      <c r="C6482" t="s">
        <v>2852</v>
      </c>
      <c r="D6482" t="s">
        <v>13617</v>
      </c>
      <c r="E6482">
        <v>60</v>
      </c>
      <c r="F6482">
        <v>12</v>
      </c>
      <c r="G6482" t="s">
        <v>13623</v>
      </c>
      <c r="H6482" t="s">
        <v>13359</v>
      </c>
      <c r="I6482" t="s">
        <v>35</v>
      </c>
      <c r="J6482" s="25">
        <v>45400</v>
      </c>
      <c r="K6482" s="25">
        <v>45400</v>
      </c>
      <c r="L6482" t="s">
        <v>5255</v>
      </c>
      <c r="M6482" t="s">
        <v>13618</v>
      </c>
      <c r="N6482" t="s">
        <v>31</v>
      </c>
      <c r="O6482" t="s">
        <v>6282</v>
      </c>
    </row>
    <row r="6483" spans="1:15" x14ac:dyDescent="0.25">
      <c r="A6483">
        <v>3958</v>
      </c>
      <c r="B6483" t="s">
        <v>13619</v>
      </c>
      <c r="C6483" t="s">
        <v>2852</v>
      </c>
      <c r="D6483" t="s">
        <v>13617</v>
      </c>
      <c r="E6483">
        <v>60</v>
      </c>
      <c r="F6483">
        <v>12</v>
      </c>
      <c r="G6483" t="s">
        <v>13624</v>
      </c>
      <c r="H6483" t="s">
        <v>13359</v>
      </c>
      <c r="I6483" t="s">
        <v>35</v>
      </c>
      <c r="J6483" s="25">
        <v>45400</v>
      </c>
      <c r="K6483" s="25">
        <v>45400</v>
      </c>
      <c r="L6483" t="s">
        <v>5255</v>
      </c>
      <c r="M6483" t="s">
        <v>13618</v>
      </c>
      <c r="N6483" t="s">
        <v>31</v>
      </c>
      <c r="O6483" t="s">
        <v>6282</v>
      </c>
    </row>
    <row r="6484" spans="1:15" x14ac:dyDescent="0.25">
      <c r="A6484">
        <v>3959</v>
      </c>
      <c r="B6484" t="s">
        <v>13619</v>
      </c>
      <c r="C6484" t="s">
        <v>2852</v>
      </c>
      <c r="D6484" t="s">
        <v>13617</v>
      </c>
      <c r="E6484">
        <v>60</v>
      </c>
      <c r="F6484">
        <v>12</v>
      </c>
      <c r="G6484" t="s">
        <v>13625</v>
      </c>
      <c r="H6484" t="s">
        <v>13359</v>
      </c>
      <c r="I6484" t="s">
        <v>35</v>
      </c>
      <c r="J6484" s="25">
        <v>45400</v>
      </c>
      <c r="K6484" s="25">
        <v>45400</v>
      </c>
      <c r="L6484" t="s">
        <v>5255</v>
      </c>
      <c r="M6484" t="s">
        <v>13618</v>
      </c>
      <c r="N6484" t="s">
        <v>31</v>
      </c>
      <c r="O6484" t="s">
        <v>6282</v>
      </c>
    </row>
    <row r="6485" spans="1:15" x14ac:dyDescent="0.25">
      <c r="A6485">
        <v>3960</v>
      </c>
      <c r="B6485" t="s">
        <v>13619</v>
      </c>
      <c r="C6485" t="s">
        <v>2852</v>
      </c>
      <c r="D6485" t="s">
        <v>13617</v>
      </c>
      <c r="E6485">
        <v>60</v>
      </c>
      <c r="F6485">
        <v>12</v>
      </c>
      <c r="G6485" t="s">
        <v>13626</v>
      </c>
      <c r="H6485" t="s">
        <v>13359</v>
      </c>
      <c r="I6485" t="s">
        <v>35</v>
      </c>
      <c r="J6485" s="25">
        <v>45400</v>
      </c>
      <c r="K6485" s="25">
        <v>45400</v>
      </c>
      <c r="L6485" t="s">
        <v>5255</v>
      </c>
      <c r="M6485" t="s">
        <v>13618</v>
      </c>
      <c r="N6485" t="s">
        <v>31</v>
      </c>
      <c r="O6485" t="s">
        <v>6282</v>
      </c>
    </row>
    <row r="6486" spans="1:15" x14ac:dyDescent="0.25">
      <c r="A6486">
        <v>3961</v>
      </c>
      <c r="B6486" t="s">
        <v>13619</v>
      </c>
      <c r="C6486" t="s">
        <v>2852</v>
      </c>
      <c r="D6486" t="s">
        <v>13617</v>
      </c>
      <c r="E6486">
        <v>60</v>
      </c>
      <c r="F6486">
        <v>12</v>
      </c>
      <c r="G6486" t="s">
        <v>13627</v>
      </c>
      <c r="H6486" t="s">
        <v>13359</v>
      </c>
      <c r="I6486" t="s">
        <v>35</v>
      </c>
      <c r="J6486" s="25">
        <v>45400</v>
      </c>
      <c r="K6486" s="25">
        <v>45400</v>
      </c>
      <c r="L6486" t="s">
        <v>5255</v>
      </c>
      <c r="M6486" t="s">
        <v>13618</v>
      </c>
      <c r="N6486" t="s">
        <v>31</v>
      </c>
      <c r="O6486" t="s">
        <v>6282</v>
      </c>
    </row>
    <row r="6487" spans="1:15" x14ac:dyDescent="0.25">
      <c r="A6487">
        <v>3962</v>
      </c>
      <c r="B6487" t="s">
        <v>13619</v>
      </c>
      <c r="C6487" t="s">
        <v>2852</v>
      </c>
      <c r="D6487" t="s">
        <v>13617</v>
      </c>
      <c r="E6487">
        <v>60</v>
      </c>
      <c r="F6487">
        <v>12</v>
      </c>
      <c r="G6487" t="s">
        <v>13628</v>
      </c>
      <c r="H6487" t="s">
        <v>13359</v>
      </c>
      <c r="I6487" t="s">
        <v>35</v>
      </c>
      <c r="J6487" s="25">
        <v>45400</v>
      </c>
      <c r="K6487" s="25">
        <v>45400</v>
      </c>
      <c r="L6487" t="s">
        <v>5255</v>
      </c>
      <c r="M6487" t="s">
        <v>13618</v>
      </c>
      <c r="N6487" t="s">
        <v>31</v>
      </c>
      <c r="O6487" t="s">
        <v>6282</v>
      </c>
    </row>
    <row r="6488" spans="1:15" x14ac:dyDescent="0.25">
      <c r="A6488">
        <v>3963</v>
      </c>
      <c r="B6488" t="s">
        <v>13619</v>
      </c>
      <c r="C6488" t="s">
        <v>2852</v>
      </c>
      <c r="D6488" t="s">
        <v>13617</v>
      </c>
      <c r="E6488">
        <v>60</v>
      </c>
      <c r="F6488">
        <v>12</v>
      </c>
      <c r="G6488" t="s">
        <v>13629</v>
      </c>
      <c r="H6488" t="s">
        <v>13359</v>
      </c>
      <c r="I6488" t="s">
        <v>35</v>
      </c>
      <c r="J6488" s="25">
        <v>45400</v>
      </c>
      <c r="K6488" s="25">
        <v>45400</v>
      </c>
      <c r="L6488" t="s">
        <v>5255</v>
      </c>
      <c r="M6488" t="s">
        <v>13618</v>
      </c>
      <c r="N6488" t="s">
        <v>31</v>
      </c>
      <c r="O6488" t="s">
        <v>6282</v>
      </c>
    </row>
    <row r="6489" spans="1:15" x14ac:dyDescent="0.25">
      <c r="A6489">
        <v>3964</v>
      </c>
      <c r="B6489" t="s">
        <v>13619</v>
      </c>
      <c r="C6489" t="s">
        <v>2852</v>
      </c>
      <c r="D6489" t="s">
        <v>13617</v>
      </c>
      <c r="E6489">
        <v>60</v>
      </c>
      <c r="F6489">
        <v>12</v>
      </c>
      <c r="G6489" t="s">
        <v>13630</v>
      </c>
      <c r="H6489" t="s">
        <v>13359</v>
      </c>
      <c r="I6489" t="s">
        <v>35</v>
      </c>
      <c r="J6489" s="25">
        <v>45400</v>
      </c>
      <c r="K6489" s="25">
        <v>45400</v>
      </c>
      <c r="L6489" t="s">
        <v>5255</v>
      </c>
      <c r="M6489" t="s">
        <v>13618</v>
      </c>
      <c r="N6489" t="s">
        <v>31</v>
      </c>
      <c r="O6489" t="s">
        <v>6282</v>
      </c>
    </row>
    <row r="6490" spans="1:15" x14ac:dyDescent="0.25">
      <c r="A6490">
        <v>3965</v>
      </c>
      <c r="B6490" t="s">
        <v>13619</v>
      </c>
      <c r="C6490" t="s">
        <v>2852</v>
      </c>
      <c r="D6490" t="s">
        <v>13617</v>
      </c>
      <c r="E6490">
        <v>60</v>
      </c>
      <c r="F6490">
        <v>12</v>
      </c>
      <c r="G6490" t="s">
        <v>13631</v>
      </c>
      <c r="H6490" t="s">
        <v>13359</v>
      </c>
      <c r="I6490" t="s">
        <v>35</v>
      </c>
      <c r="J6490" s="25">
        <v>45400</v>
      </c>
      <c r="K6490" s="25">
        <v>45400</v>
      </c>
      <c r="L6490" t="s">
        <v>5255</v>
      </c>
      <c r="M6490" t="s">
        <v>13618</v>
      </c>
      <c r="N6490" t="s">
        <v>31</v>
      </c>
      <c r="O6490" t="s">
        <v>6282</v>
      </c>
    </row>
    <row r="6491" spans="1:15" x14ac:dyDescent="0.25">
      <c r="A6491">
        <v>3966</v>
      </c>
      <c r="B6491" t="s">
        <v>13619</v>
      </c>
      <c r="C6491" t="s">
        <v>2852</v>
      </c>
      <c r="D6491" t="s">
        <v>13617</v>
      </c>
      <c r="E6491">
        <v>60</v>
      </c>
      <c r="F6491">
        <v>12</v>
      </c>
      <c r="G6491" t="s">
        <v>13632</v>
      </c>
      <c r="H6491" t="s">
        <v>13359</v>
      </c>
      <c r="I6491" t="s">
        <v>35</v>
      </c>
      <c r="J6491" s="25">
        <v>45400</v>
      </c>
      <c r="K6491" s="25">
        <v>45400</v>
      </c>
      <c r="L6491" t="s">
        <v>5255</v>
      </c>
      <c r="M6491" t="s">
        <v>13618</v>
      </c>
      <c r="N6491" t="s">
        <v>31</v>
      </c>
      <c r="O6491" t="s">
        <v>6282</v>
      </c>
    </row>
    <row r="6492" spans="1:15" x14ac:dyDescent="0.25">
      <c r="A6492">
        <v>3967</v>
      </c>
      <c r="B6492" t="s">
        <v>13619</v>
      </c>
      <c r="C6492" t="s">
        <v>2852</v>
      </c>
      <c r="D6492" t="s">
        <v>13617</v>
      </c>
      <c r="E6492">
        <v>60</v>
      </c>
      <c r="F6492">
        <v>12</v>
      </c>
      <c r="G6492" t="s">
        <v>13633</v>
      </c>
      <c r="H6492" t="s">
        <v>13359</v>
      </c>
      <c r="I6492" t="s">
        <v>35</v>
      </c>
      <c r="J6492" s="25">
        <v>45400</v>
      </c>
      <c r="K6492" s="25">
        <v>45400</v>
      </c>
      <c r="L6492" t="s">
        <v>5255</v>
      </c>
      <c r="M6492" t="s">
        <v>13618</v>
      </c>
      <c r="N6492" t="s">
        <v>31</v>
      </c>
      <c r="O6492" t="s">
        <v>6282</v>
      </c>
    </row>
    <row r="6493" spans="1:15" x14ac:dyDescent="0.25">
      <c r="A6493">
        <v>3968</v>
      </c>
      <c r="B6493" t="s">
        <v>13619</v>
      </c>
      <c r="C6493" t="s">
        <v>2852</v>
      </c>
      <c r="D6493" t="s">
        <v>13617</v>
      </c>
      <c r="E6493">
        <v>60</v>
      </c>
      <c r="F6493">
        <v>12</v>
      </c>
      <c r="G6493" t="s">
        <v>13634</v>
      </c>
      <c r="H6493" t="s">
        <v>13359</v>
      </c>
      <c r="I6493" t="s">
        <v>35</v>
      </c>
      <c r="J6493" s="25">
        <v>45400</v>
      </c>
      <c r="K6493" s="25">
        <v>45400</v>
      </c>
      <c r="L6493" t="s">
        <v>5255</v>
      </c>
      <c r="M6493" t="s">
        <v>13618</v>
      </c>
      <c r="N6493" t="s">
        <v>31</v>
      </c>
      <c r="O6493" t="s">
        <v>6282</v>
      </c>
    </row>
    <row r="6494" spans="1:15" x14ac:dyDescent="0.25">
      <c r="A6494">
        <v>3969</v>
      </c>
      <c r="B6494" t="s">
        <v>13619</v>
      </c>
      <c r="C6494" t="s">
        <v>2852</v>
      </c>
      <c r="D6494" t="s">
        <v>13617</v>
      </c>
      <c r="E6494">
        <v>60</v>
      </c>
      <c r="F6494">
        <v>12</v>
      </c>
      <c r="G6494" t="s">
        <v>13635</v>
      </c>
      <c r="H6494" t="s">
        <v>13359</v>
      </c>
      <c r="I6494" t="s">
        <v>35</v>
      </c>
      <c r="J6494" s="25">
        <v>45400</v>
      </c>
      <c r="K6494" s="25">
        <v>45400</v>
      </c>
      <c r="L6494" t="s">
        <v>5255</v>
      </c>
      <c r="M6494" t="s">
        <v>13618</v>
      </c>
      <c r="N6494" t="s">
        <v>31</v>
      </c>
      <c r="O6494" t="s">
        <v>6282</v>
      </c>
    </row>
    <row r="6495" spans="1:15" x14ac:dyDescent="0.25">
      <c r="A6495">
        <v>3970</v>
      </c>
      <c r="B6495" t="s">
        <v>13619</v>
      </c>
      <c r="C6495" t="s">
        <v>2852</v>
      </c>
      <c r="D6495" t="s">
        <v>13617</v>
      </c>
      <c r="E6495">
        <v>60</v>
      </c>
      <c r="F6495">
        <v>12</v>
      </c>
      <c r="G6495" t="s">
        <v>13636</v>
      </c>
      <c r="H6495" t="s">
        <v>13359</v>
      </c>
      <c r="I6495" t="s">
        <v>35</v>
      </c>
      <c r="J6495" s="25">
        <v>45400</v>
      </c>
      <c r="K6495" s="25">
        <v>45400</v>
      </c>
      <c r="L6495" t="s">
        <v>5255</v>
      </c>
      <c r="M6495" t="s">
        <v>13618</v>
      </c>
      <c r="N6495" t="s">
        <v>31</v>
      </c>
      <c r="O6495" t="s">
        <v>6282</v>
      </c>
    </row>
    <row r="6496" spans="1:15" x14ac:dyDescent="0.25">
      <c r="A6496">
        <v>3971</v>
      </c>
      <c r="B6496" t="s">
        <v>12299</v>
      </c>
      <c r="C6496" t="s">
        <v>2852</v>
      </c>
      <c r="D6496" t="s">
        <v>13617</v>
      </c>
      <c r="E6496">
        <v>60</v>
      </c>
      <c r="F6496">
        <v>12</v>
      </c>
      <c r="G6496" t="s">
        <v>13637</v>
      </c>
      <c r="H6496" t="s">
        <v>13359</v>
      </c>
      <c r="I6496" t="s">
        <v>35</v>
      </c>
      <c r="J6496" s="25">
        <v>45400</v>
      </c>
      <c r="K6496" s="25">
        <v>45400</v>
      </c>
      <c r="L6496" t="s">
        <v>5255</v>
      </c>
      <c r="M6496" t="s">
        <v>13618</v>
      </c>
      <c r="N6496" t="s">
        <v>31</v>
      </c>
      <c r="O6496" t="s">
        <v>6282</v>
      </c>
    </row>
    <row r="6497" spans="1:15" x14ac:dyDescent="0.25">
      <c r="A6497">
        <v>3972</v>
      </c>
      <c r="B6497" t="s">
        <v>13619</v>
      </c>
      <c r="C6497" t="s">
        <v>2852</v>
      </c>
      <c r="D6497" t="s">
        <v>13617</v>
      </c>
      <c r="E6497">
        <v>60</v>
      </c>
      <c r="F6497">
        <v>12</v>
      </c>
      <c r="G6497" t="s">
        <v>13638</v>
      </c>
      <c r="H6497" t="s">
        <v>13359</v>
      </c>
      <c r="I6497" t="s">
        <v>35</v>
      </c>
      <c r="J6497" s="25">
        <v>45400</v>
      </c>
      <c r="K6497" s="25">
        <v>45400</v>
      </c>
      <c r="L6497" t="s">
        <v>5255</v>
      </c>
      <c r="M6497" t="s">
        <v>13618</v>
      </c>
      <c r="N6497" t="s">
        <v>31</v>
      </c>
      <c r="O6497" t="s">
        <v>6282</v>
      </c>
    </row>
    <row r="6498" spans="1:15" x14ac:dyDescent="0.25">
      <c r="A6498">
        <v>3973</v>
      </c>
      <c r="B6498" t="s">
        <v>12299</v>
      </c>
      <c r="C6498" t="s">
        <v>2852</v>
      </c>
      <c r="D6498" t="s">
        <v>13617</v>
      </c>
      <c r="E6498">
        <v>55</v>
      </c>
      <c r="F6498">
        <v>11</v>
      </c>
      <c r="G6498" t="s">
        <v>13639</v>
      </c>
      <c r="H6498" t="s">
        <v>13359</v>
      </c>
      <c r="I6498" t="s">
        <v>35</v>
      </c>
      <c r="J6498" s="25">
        <v>45400</v>
      </c>
      <c r="K6498" s="25">
        <v>45400</v>
      </c>
      <c r="L6498" t="s">
        <v>5255</v>
      </c>
      <c r="M6498" t="s">
        <v>13618</v>
      </c>
      <c r="N6498" t="s">
        <v>31</v>
      </c>
      <c r="O6498" t="s">
        <v>6282</v>
      </c>
    </row>
    <row r="6499" spans="1:15" x14ac:dyDescent="0.25">
      <c r="A6499">
        <v>3974</v>
      </c>
      <c r="B6499" t="s">
        <v>13640</v>
      </c>
      <c r="C6499" t="s">
        <v>4050</v>
      </c>
      <c r="D6499" t="s">
        <v>13641</v>
      </c>
      <c r="E6499">
        <v>60</v>
      </c>
      <c r="F6499">
        <v>12</v>
      </c>
      <c r="G6499" t="s">
        <v>13642</v>
      </c>
      <c r="H6499" t="s">
        <v>11148</v>
      </c>
      <c r="I6499" t="s">
        <v>265</v>
      </c>
      <c r="J6499" s="25">
        <v>46028</v>
      </c>
      <c r="K6499" s="25">
        <v>46028</v>
      </c>
      <c r="L6499" t="s">
        <v>12286</v>
      </c>
      <c r="M6499" t="s">
        <v>5209</v>
      </c>
      <c r="N6499" t="s">
        <v>127</v>
      </c>
      <c r="O6499" t="s">
        <v>6282</v>
      </c>
    </row>
    <row r="6500" spans="1:15" x14ac:dyDescent="0.25">
      <c r="A6500">
        <v>3975</v>
      </c>
      <c r="B6500" t="s">
        <v>13640</v>
      </c>
      <c r="C6500" t="s">
        <v>4050</v>
      </c>
      <c r="D6500" t="s">
        <v>13641</v>
      </c>
      <c r="E6500">
        <v>60</v>
      </c>
      <c r="F6500">
        <v>12</v>
      </c>
      <c r="G6500" t="s">
        <v>13643</v>
      </c>
      <c r="H6500" t="s">
        <v>11148</v>
      </c>
      <c r="I6500" t="s">
        <v>265</v>
      </c>
      <c r="J6500" s="25">
        <v>46028</v>
      </c>
      <c r="K6500" s="25">
        <v>46028</v>
      </c>
      <c r="L6500" t="s">
        <v>12286</v>
      </c>
      <c r="M6500" t="s">
        <v>5209</v>
      </c>
      <c r="N6500" t="s">
        <v>127</v>
      </c>
      <c r="O6500" t="s">
        <v>6282</v>
      </c>
    </row>
    <row r="6501" spans="1:15" x14ac:dyDescent="0.25">
      <c r="A6501">
        <v>3976</v>
      </c>
      <c r="B6501" t="s">
        <v>13640</v>
      </c>
      <c r="C6501" t="s">
        <v>4050</v>
      </c>
      <c r="D6501" t="s">
        <v>13641</v>
      </c>
      <c r="E6501">
        <v>60</v>
      </c>
      <c r="F6501">
        <v>12</v>
      </c>
      <c r="G6501" t="s">
        <v>13644</v>
      </c>
      <c r="H6501" t="s">
        <v>11148</v>
      </c>
      <c r="I6501" t="s">
        <v>265</v>
      </c>
      <c r="J6501" s="25">
        <v>46028</v>
      </c>
      <c r="K6501" s="25">
        <v>46028</v>
      </c>
      <c r="L6501" t="s">
        <v>12286</v>
      </c>
      <c r="M6501" t="s">
        <v>5209</v>
      </c>
      <c r="N6501" t="s">
        <v>127</v>
      </c>
      <c r="O6501" t="s">
        <v>6282</v>
      </c>
    </row>
    <row r="6502" spans="1:15" x14ac:dyDescent="0.25">
      <c r="A6502">
        <v>3977</v>
      </c>
      <c r="B6502" t="s">
        <v>13640</v>
      </c>
      <c r="C6502" t="s">
        <v>4050</v>
      </c>
      <c r="D6502" t="s">
        <v>13641</v>
      </c>
      <c r="E6502">
        <v>60</v>
      </c>
      <c r="F6502">
        <v>12</v>
      </c>
      <c r="G6502" t="s">
        <v>13645</v>
      </c>
      <c r="H6502" t="s">
        <v>11148</v>
      </c>
      <c r="I6502" t="s">
        <v>265</v>
      </c>
      <c r="J6502" s="25">
        <v>46028</v>
      </c>
      <c r="K6502" s="25">
        <v>46028</v>
      </c>
      <c r="L6502" t="s">
        <v>12286</v>
      </c>
      <c r="M6502" t="s">
        <v>5209</v>
      </c>
      <c r="N6502" t="s">
        <v>127</v>
      </c>
      <c r="O6502" t="s">
        <v>6282</v>
      </c>
    </row>
    <row r="6503" spans="1:15" x14ac:dyDescent="0.25">
      <c r="A6503">
        <v>3978</v>
      </c>
      <c r="B6503" t="s">
        <v>13640</v>
      </c>
      <c r="C6503" t="s">
        <v>4050</v>
      </c>
      <c r="D6503" t="s">
        <v>13641</v>
      </c>
      <c r="E6503">
        <v>60</v>
      </c>
      <c r="F6503">
        <v>12</v>
      </c>
      <c r="G6503" t="s">
        <v>13646</v>
      </c>
      <c r="H6503" t="s">
        <v>11148</v>
      </c>
      <c r="I6503" t="s">
        <v>265</v>
      </c>
      <c r="J6503" s="25">
        <v>46028</v>
      </c>
      <c r="K6503" s="25">
        <v>46028</v>
      </c>
      <c r="L6503" t="s">
        <v>12286</v>
      </c>
      <c r="M6503" t="s">
        <v>5209</v>
      </c>
      <c r="N6503" t="s">
        <v>127</v>
      </c>
      <c r="O6503" t="s">
        <v>6282</v>
      </c>
    </row>
    <row r="6504" spans="1:15" x14ac:dyDescent="0.25">
      <c r="A6504">
        <v>3979</v>
      </c>
      <c r="B6504" t="s">
        <v>13640</v>
      </c>
      <c r="C6504" t="s">
        <v>4050</v>
      </c>
      <c r="D6504" t="s">
        <v>13641</v>
      </c>
      <c r="E6504">
        <v>60</v>
      </c>
      <c r="F6504">
        <v>12</v>
      </c>
      <c r="G6504" t="s">
        <v>13647</v>
      </c>
      <c r="H6504" t="s">
        <v>11148</v>
      </c>
      <c r="I6504" t="s">
        <v>265</v>
      </c>
      <c r="J6504" s="25">
        <v>46028</v>
      </c>
      <c r="K6504" s="25">
        <v>46028</v>
      </c>
      <c r="L6504" t="s">
        <v>12286</v>
      </c>
      <c r="M6504" t="s">
        <v>5209</v>
      </c>
      <c r="N6504" t="s">
        <v>127</v>
      </c>
      <c r="O6504" t="s">
        <v>6282</v>
      </c>
    </row>
    <row r="6505" spans="1:15" x14ac:dyDescent="0.25">
      <c r="A6505">
        <v>3980</v>
      </c>
      <c r="B6505" t="s">
        <v>12142</v>
      </c>
      <c r="C6505" t="s">
        <v>4050</v>
      </c>
      <c r="D6505" t="s">
        <v>13641</v>
      </c>
      <c r="E6505">
        <v>60</v>
      </c>
      <c r="F6505">
        <v>12</v>
      </c>
      <c r="G6505" t="s">
        <v>13648</v>
      </c>
      <c r="H6505" t="s">
        <v>11148</v>
      </c>
      <c r="I6505" t="s">
        <v>265</v>
      </c>
      <c r="J6505" s="25">
        <v>46028</v>
      </c>
      <c r="K6505" s="25">
        <v>46028</v>
      </c>
      <c r="L6505" t="s">
        <v>12286</v>
      </c>
      <c r="M6505" t="s">
        <v>5209</v>
      </c>
      <c r="N6505" t="s">
        <v>127</v>
      </c>
      <c r="O6505" t="s">
        <v>6282</v>
      </c>
    </row>
    <row r="6506" spans="1:15" x14ac:dyDescent="0.25">
      <c r="A6506">
        <v>3981</v>
      </c>
      <c r="B6506" t="s">
        <v>13640</v>
      </c>
      <c r="C6506" t="s">
        <v>4050</v>
      </c>
      <c r="D6506" t="s">
        <v>13641</v>
      </c>
      <c r="E6506">
        <v>60</v>
      </c>
      <c r="F6506">
        <v>12</v>
      </c>
      <c r="G6506" t="s">
        <v>13649</v>
      </c>
      <c r="H6506" t="s">
        <v>11148</v>
      </c>
      <c r="I6506" t="s">
        <v>265</v>
      </c>
      <c r="J6506" s="25">
        <v>46028</v>
      </c>
      <c r="K6506" s="25">
        <v>46028</v>
      </c>
      <c r="L6506" t="s">
        <v>12286</v>
      </c>
      <c r="M6506" t="s">
        <v>5209</v>
      </c>
      <c r="N6506" t="s">
        <v>127</v>
      </c>
      <c r="O6506" t="s">
        <v>6282</v>
      </c>
    </row>
    <row r="6507" spans="1:15" x14ac:dyDescent="0.25">
      <c r="A6507">
        <v>3982</v>
      </c>
      <c r="B6507" t="s">
        <v>12142</v>
      </c>
      <c r="C6507" t="s">
        <v>4050</v>
      </c>
      <c r="D6507" t="s">
        <v>13641</v>
      </c>
      <c r="E6507">
        <v>60</v>
      </c>
      <c r="F6507">
        <v>12</v>
      </c>
      <c r="G6507" t="s">
        <v>13650</v>
      </c>
      <c r="H6507" t="s">
        <v>11148</v>
      </c>
      <c r="I6507" t="s">
        <v>265</v>
      </c>
      <c r="J6507" s="25">
        <v>46028</v>
      </c>
      <c r="K6507" s="25">
        <v>46028</v>
      </c>
      <c r="L6507" t="s">
        <v>12286</v>
      </c>
      <c r="M6507" t="s">
        <v>5209</v>
      </c>
      <c r="N6507" t="s">
        <v>127</v>
      </c>
      <c r="O6507" t="s">
        <v>6282</v>
      </c>
    </row>
    <row r="6508" spans="1:15" x14ac:dyDescent="0.25">
      <c r="A6508">
        <v>3983</v>
      </c>
      <c r="B6508" t="s">
        <v>13640</v>
      </c>
      <c r="C6508" t="s">
        <v>4050</v>
      </c>
      <c r="D6508" t="s">
        <v>13641</v>
      </c>
      <c r="E6508">
        <v>60</v>
      </c>
      <c r="F6508">
        <v>12</v>
      </c>
      <c r="G6508" t="s">
        <v>13651</v>
      </c>
      <c r="H6508" t="s">
        <v>11148</v>
      </c>
      <c r="I6508" t="s">
        <v>265</v>
      </c>
      <c r="J6508" s="25">
        <v>46028</v>
      </c>
      <c r="K6508" s="25">
        <v>46028</v>
      </c>
      <c r="L6508" t="s">
        <v>12286</v>
      </c>
      <c r="M6508" t="s">
        <v>5209</v>
      </c>
      <c r="N6508" t="s">
        <v>127</v>
      </c>
      <c r="O6508" t="s">
        <v>6282</v>
      </c>
    </row>
    <row r="6509" spans="1:15" x14ac:dyDescent="0.25">
      <c r="A6509">
        <v>3984</v>
      </c>
      <c r="B6509" t="s">
        <v>12142</v>
      </c>
      <c r="C6509" t="s">
        <v>4050</v>
      </c>
      <c r="D6509" t="s">
        <v>13641</v>
      </c>
      <c r="E6509">
        <v>60</v>
      </c>
      <c r="F6509">
        <v>12</v>
      </c>
      <c r="G6509" t="s">
        <v>13652</v>
      </c>
      <c r="H6509" t="s">
        <v>11148</v>
      </c>
      <c r="I6509" t="s">
        <v>265</v>
      </c>
      <c r="J6509" s="25">
        <v>46028</v>
      </c>
      <c r="K6509" s="25">
        <v>46028</v>
      </c>
      <c r="L6509" t="s">
        <v>12286</v>
      </c>
      <c r="M6509" t="s">
        <v>5209</v>
      </c>
      <c r="N6509" t="s">
        <v>127</v>
      </c>
      <c r="O6509" t="s">
        <v>6282</v>
      </c>
    </row>
    <row r="6510" spans="1:15" x14ac:dyDescent="0.25">
      <c r="A6510">
        <v>3985</v>
      </c>
      <c r="B6510" t="s">
        <v>13640</v>
      </c>
      <c r="C6510" t="s">
        <v>4050</v>
      </c>
      <c r="D6510" t="s">
        <v>13641</v>
      </c>
      <c r="E6510">
        <v>60</v>
      </c>
      <c r="F6510">
        <v>12</v>
      </c>
      <c r="G6510" t="s">
        <v>13653</v>
      </c>
      <c r="H6510" t="s">
        <v>11148</v>
      </c>
      <c r="I6510" t="s">
        <v>265</v>
      </c>
      <c r="J6510" s="25">
        <v>46028</v>
      </c>
      <c r="K6510" s="25">
        <v>46028</v>
      </c>
      <c r="L6510" t="s">
        <v>12286</v>
      </c>
      <c r="M6510" t="s">
        <v>5209</v>
      </c>
      <c r="N6510" t="s">
        <v>127</v>
      </c>
      <c r="O6510" t="s">
        <v>6282</v>
      </c>
    </row>
    <row r="6511" spans="1:15" x14ac:dyDescent="0.25">
      <c r="A6511">
        <v>3986</v>
      </c>
      <c r="B6511" t="s">
        <v>13640</v>
      </c>
      <c r="C6511" t="s">
        <v>4050</v>
      </c>
      <c r="D6511" t="s">
        <v>13641</v>
      </c>
      <c r="E6511">
        <v>60</v>
      </c>
      <c r="F6511">
        <v>12</v>
      </c>
      <c r="G6511" t="s">
        <v>13654</v>
      </c>
      <c r="H6511" t="s">
        <v>11148</v>
      </c>
      <c r="I6511" t="s">
        <v>265</v>
      </c>
      <c r="J6511" s="25">
        <v>46028</v>
      </c>
      <c r="K6511" s="25">
        <v>46028</v>
      </c>
      <c r="L6511" t="s">
        <v>12286</v>
      </c>
      <c r="M6511" t="s">
        <v>5209</v>
      </c>
      <c r="N6511" t="s">
        <v>127</v>
      </c>
      <c r="O6511" t="s">
        <v>6282</v>
      </c>
    </row>
    <row r="6512" spans="1:15" x14ac:dyDescent="0.25">
      <c r="A6512">
        <v>3987</v>
      </c>
      <c r="B6512" t="s">
        <v>12142</v>
      </c>
      <c r="C6512" t="s">
        <v>4050</v>
      </c>
      <c r="D6512" t="s">
        <v>13641</v>
      </c>
      <c r="E6512">
        <v>60</v>
      </c>
      <c r="F6512">
        <v>12</v>
      </c>
      <c r="G6512" t="s">
        <v>13655</v>
      </c>
      <c r="H6512" t="s">
        <v>11148</v>
      </c>
      <c r="I6512" t="s">
        <v>265</v>
      </c>
      <c r="J6512" s="25">
        <v>46028</v>
      </c>
      <c r="K6512" s="25">
        <v>46028</v>
      </c>
      <c r="L6512" t="s">
        <v>12286</v>
      </c>
      <c r="M6512" t="s">
        <v>5209</v>
      </c>
      <c r="N6512" t="s">
        <v>127</v>
      </c>
      <c r="O6512" t="s">
        <v>6282</v>
      </c>
    </row>
    <row r="6513" spans="1:15" x14ac:dyDescent="0.25">
      <c r="A6513">
        <v>3988</v>
      </c>
      <c r="B6513" t="s">
        <v>12142</v>
      </c>
      <c r="C6513" t="s">
        <v>4050</v>
      </c>
      <c r="D6513" t="s">
        <v>13641</v>
      </c>
      <c r="E6513">
        <v>60</v>
      </c>
      <c r="F6513">
        <v>12</v>
      </c>
      <c r="G6513" t="s">
        <v>13656</v>
      </c>
      <c r="H6513" t="s">
        <v>11148</v>
      </c>
      <c r="I6513" t="s">
        <v>265</v>
      </c>
      <c r="J6513" s="25">
        <v>46028</v>
      </c>
      <c r="K6513" s="25">
        <v>46028</v>
      </c>
      <c r="L6513" t="s">
        <v>12286</v>
      </c>
      <c r="M6513" t="s">
        <v>5209</v>
      </c>
      <c r="N6513" t="s">
        <v>127</v>
      </c>
      <c r="O6513" t="s">
        <v>6282</v>
      </c>
    </row>
    <row r="6514" spans="1:15" x14ac:dyDescent="0.25">
      <c r="A6514">
        <v>3989</v>
      </c>
      <c r="B6514" t="s">
        <v>12142</v>
      </c>
      <c r="C6514" t="s">
        <v>4050</v>
      </c>
      <c r="D6514" t="s">
        <v>13641</v>
      </c>
      <c r="E6514">
        <v>60</v>
      </c>
      <c r="F6514">
        <v>12</v>
      </c>
      <c r="G6514" t="s">
        <v>13657</v>
      </c>
      <c r="H6514" t="s">
        <v>11148</v>
      </c>
      <c r="I6514" t="s">
        <v>265</v>
      </c>
      <c r="J6514" s="25">
        <v>46028</v>
      </c>
      <c r="K6514" s="25">
        <v>46028</v>
      </c>
      <c r="L6514" t="s">
        <v>12286</v>
      </c>
      <c r="M6514" t="s">
        <v>5209</v>
      </c>
      <c r="N6514" t="s">
        <v>127</v>
      </c>
      <c r="O6514" t="s">
        <v>6282</v>
      </c>
    </row>
    <row r="6515" spans="1:15" x14ac:dyDescent="0.25">
      <c r="A6515">
        <v>3990</v>
      </c>
      <c r="B6515" t="s">
        <v>12142</v>
      </c>
      <c r="C6515" t="s">
        <v>4050</v>
      </c>
      <c r="D6515" t="s">
        <v>13641</v>
      </c>
      <c r="E6515">
        <v>60</v>
      </c>
      <c r="F6515">
        <v>12</v>
      </c>
      <c r="G6515" t="s">
        <v>13658</v>
      </c>
      <c r="H6515" t="s">
        <v>11148</v>
      </c>
      <c r="I6515" t="s">
        <v>265</v>
      </c>
      <c r="J6515" s="25">
        <v>46028</v>
      </c>
      <c r="K6515" s="25">
        <v>46028</v>
      </c>
      <c r="L6515" t="s">
        <v>12286</v>
      </c>
      <c r="M6515" t="s">
        <v>5209</v>
      </c>
      <c r="N6515" t="s">
        <v>127</v>
      </c>
      <c r="O6515" t="s">
        <v>6282</v>
      </c>
    </row>
    <row r="6516" spans="1:15" x14ac:dyDescent="0.25">
      <c r="A6516">
        <v>3991</v>
      </c>
      <c r="B6516" t="s">
        <v>12142</v>
      </c>
      <c r="C6516" t="s">
        <v>4050</v>
      </c>
      <c r="D6516" t="s">
        <v>13641</v>
      </c>
      <c r="E6516">
        <v>60</v>
      </c>
      <c r="F6516">
        <v>12</v>
      </c>
      <c r="G6516" t="s">
        <v>13659</v>
      </c>
      <c r="H6516" t="s">
        <v>11148</v>
      </c>
      <c r="I6516" t="s">
        <v>265</v>
      </c>
      <c r="J6516" s="25">
        <v>46028</v>
      </c>
      <c r="K6516" s="25">
        <v>46028</v>
      </c>
      <c r="L6516" t="s">
        <v>12286</v>
      </c>
      <c r="M6516" t="s">
        <v>5209</v>
      </c>
      <c r="N6516" t="s">
        <v>127</v>
      </c>
      <c r="O6516" t="s">
        <v>6282</v>
      </c>
    </row>
    <row r="6517" spans="1:15" x14ac:dyDescent="0.25">
      <c r="A6517">
        <v>3992</v>
      </c>
      <c r="B6517" t="s">
        <v>12142</v>
      </c>
      <c r="C6517" t="s">
        <v>4050</v>
      </c>
      <c r="D6517" t="s">
        <v>13641</v>
      </c>
      <c r="E6517">
        <v>60</v>
      </c>
      <c r="F6517">
        <v>12</v>
      </c>
      <c r="G6517" t="s">
        <v>13660</v>
      </c>
      <c r="H6517" t="s">
        <v>11148</v>
      </c>
      <c r="I6517" t="s">
        <v>265</v>
      </c>
      <c r="J6517" s="25">
        <v>46028</v>
      </c>
      <c r="K6517" s="25">
        <v>46028</v>
      </c>
      <c r="L6517" t="s">
        <v>12286</v>
      </c>
      <c r="M6517" t="s">
        <v>5209</v>
      </c>
      <c r="N6517" t="s">
        <v>127</v>
      </c>
      <c r="O6517" t="s">
        <v>6282</v>
      </c>
    </row>
    <row r="6518" spans="1:15" x14ac:dyDescent="0.25">
      <c r="A6518">
        <v>3993</v>
      </c>
      <c r="B6518" t="s">
        <v>12142</v>
      </c>
      <c r="C6518" t="s">
        <v>4050</v>
      </c>
      <c r="D6518" t="s">
        <v>13641</v>
      </c>
      <c r="E6518">
        <v>60</v>
      </c>
      <c r="F6518">
        <v>12</v>
      </c>
      <c r="G6518" t="s">
        <v>13661</v>
      </c>
      <c r="H6518" t="s">
        <v>11148</v>
      </c>
      <c r="I6518" t="s">
        <v>265</v>
      </c>
      <c r="J6518" s="25">
        <v>46028</v>
      </c>
      <c r="K6518" s="25">
        <v>46028</v>
      </c>
      <c r="L6518" t="s">
        <v>12286</v>
      </c>
      <c r="M6518" t="s">
        <v>5209</v>
      </c>
      <c r="N6518" t="s">
        <v>127</v>
      </c>
      <c r="O6518" t="s">
        <v>6282</v>
      </c>
    </row>
    <row r="6519" spans="1:15" x14ac:dyDescent="0.25">
      <c r="A6519">
        <v>3994</v>
      </c>
      <c r="B6519" t="s">
        <v>12142</v>
      </c>
      <c r="C6519" t="s">
        <v>4050</v>
      </c>
      <c r="D6519" t="s">
        <v>13641</v>
      </c>
      <c r="E6519">
        <v>60</v>
      </c>
      <c r="F6519">
        <v>12</v>
      </c>
      <c r="G6519" t="s">
        <v>13662</v>
      </c>
      <c r="H6519" t="s">
        <v>11148</v>
      </c>
      <c r="I6519" t="s">
        <v>265</v>
      </c>
      <c r="J6519" s="25">
        <v>46028</v>
      </c>
      <c r="K6519" s="25">
        <v>46028</v>
      </c>
      <c r="L6519" t="s">
        <v>12286</v>
      </c>
      <c r="M6519" t="s">
        <v>5209</v>
      </c>
      <c r="N6519" t="s">
        <v>127</v>
      </c>
      <c r="O6519" t="s">
        <v>6282</v>
      </c>
    </row>
    <row r="6520" spans="1:15" x14ac:dyDescent="0.25">
      <c r="A6520">
        <v>3995</v>
      </c>
      <c r="B6520" t="s">
        <v>12142</v>
      </c>
      <c r="C6520" t="s">
        <v>4050</v>
      </c>
      <c r="D6520" t="s">
        <v>13641</v>
      </c>
      <c r="E6520">
        <v>60</v>
      </c>
      <c r="F6520">
        <v>12</v>
      </c>
      <c r="G6520" t="s">
        <v>13663</v>
      </c>
      <c r="H6520" t="s">
        <v>11148</v>
      </c>
      <c r="I6520" t="s">
        <v>265</v>
      </c>
      <c r="J6520" s="25">
        <v>46028</v>
      </c>
      <c r="K6520" s="25">
        <v>46028</v>
      </c>
      <c r="L6520" t="s">
        <v>12286</v>
      </c>
      <c r="M6520" t="s">
        <v>5209</v>
      </c>
      <c r="N6520" t="s">
        <v>127</v>
      </c>
      <c r="O6520" t="s">
        <v>6282</v>
      </c>
    </row>
    <row r="6521" spans="1:15" x14ac:dyDescent="0.25">
      <c r="A6521">
        <v>3996</v>
      </c>
      <c r="B6521" t="s">
        <v>12142</v>
      </c>
      <c r="C6521" t="s">
        <v>4050</v>
      </c>
      <c r="D6521" t="s">
        <v>13641</v>
      </c>
      <c r="E6521">
        <v>60</v>
      </c>
      <c r="F6521">
        <v>12</v>
      </c>
      <c r="G6521" t="s">
        <v>13664</v>
      </c>
      <c r="H6521" t="s">
        <v>11148</v>
      </c>
      <c r="I6521" t="s">
        <v>265</v>
      </c>
      <c r="J6521" s="25">
        <v>46028</v>
      </c>
      <c r="K6521" s="25">
        <v>46028</v>
      </c>
      <c r="L6521" t="s">
        <v>12286</v>
      </c>
      <c r="M6521" t="s">
        <v>5209</v>
      </c>
      <c r="N6521" t="s">
        <v>127</v>
      </c>
      <c r="O6521" t="s">
        <v>6282</v>
      </c>
    </row>
    <row r="6522" spans="1:15" x14ac:dyDescent="0.25">
      <c r="A6522">
        <v>3997</v>
      </c>
      <c r="B6522" t="s">
        <v>13665</v>
      </c>
      <c r="C6522" t="s">
        <v>4050</v>
      </c>
      <c r="D6522" t="s">
        <v>13641</v>
      </c>
      <c r="E6522">
        <v>60</v>
      </c>
      <c r="F6522">
        <v>12</v>
      </c>
      <c r="G6522" t="s">
        <v>13666</v>
      </c>
      <c r="H6522" t="s">
        <v>11148</v>
      </c>
      <c r="I6522" t="s">
        <v>265</v>
      </c>
      <c r="J6522" s="25">
        <v>46028</v>
      </c>
      <c r="K6522" s="25">
        <v>46028</v>
      </c>
      <c r="L6522" t="s">
        <v>12286</v>
      </c>
      <c r="M6522" t="s">
        <v>5209</v>
      </c>
      <c r="N6522" t="s">
        <v>127</v>
      </c>
      <c r="O6522" t="s">
        <v>6282</v>
      </c>
    </row>
    <row r="6523" spans="1:15" x14ac:dyDescent="0.25">
      <c r="A6523">
        <v>3998</v>
      </c>
      <c r="B6523" t="s">
        <v>13665</v>
      </c>
      <c r="C6523" t="s">
        <v>4050</v>
      </c>
      <c r="D6523" t="s">
        <v>13641</v>
      </c>
      <c r="E6523">
        <v>60</v>
      </c>
      <c r="F6523">
        <v>12</v>
      </c>
      <c r="G6523" t="s">
        <v>13667</v>
      </c>
      <c r="H6523" t="s">
        <v>11148</v>
      </c>
      <c r="I6523" t="s">
        <v>265</v>
      </c>
      <c r="J6523" s="25">
        <v>46028</v>
      </c>
      <c r="K6523" s="25">
        <v>46028</v>
      </c>
      <c r="L6523" t="s">
        <v>12286</v>
      </c>
      <c r="M6523" t="s">
        <v>5209</v>
      </c>
      <c r="N6523" t="s">
        <v>127</v>
      </c>
      <c r="O6523" t="s">
        <v>6282</v>
      </c>
    </row>
    <row r="6524" spans="1:15" x14ac:dyDescent="0.25">
      <c r="A6524">
        <v>3999</v>
      </c>
      <c r="B6524" t="s">
        <v>13665</v>
      </c>
      <c r="C6524" t="s">
        <v>4050</v>
      </c>
      <c r="D6524" t="s">
        <v>13641</v>
      </c>
      <c r="E6524">
        <v>60</v>
      </c>
      <c r="F6524">
        <v>12</v>
      </c>
      <c r="G6524" t="s">
        <v>13668</v>
      </c>
      <c r="H6524" t="s">
        <v>11148</v>
      </c>
      <c r="I6524" t="s">
        <v>265</v>
      </c>
      <c r="J6524" s="25">
        <v>46028</v>
      </c>
      <c r="K6524" s="25">
        <v>46028</v>
      </c>
      <c r="L6524" t="s">
        <v>12286</v>
      </c>
      <c r="M6524" t="s">
        <v>5209</v>
      </c>
      <c r="N6524" t="s">
        <v>127</v>
      </c>
      <c r="O6524" t="s">
        <v>6282</v>
      </c>
    </row>
    <row r="6525" spans="1:15" x14ac:dyDescent="0.25">
      <c r="A6525">
        <v>4000</v>
      </c>
      <c r="B6525" t="s">
        <v>13665</v>
      </c>
      <c r="C6525" t="s">
        <v>4050</v>
      </c>
      <c r="D6525" t="s">
        <v>13641</v>
      </c>
      <c r="E6525">
        <v>60</v>
      </c>
      <c r="F6525">
        <v>12</v>
      </c>
      <c r="G6525" t="s">
        <v>13669</v>
      </c>
      <c r="H6525" t="s">
        <v>11148</v>
      </c>
      <c r="I6525" t="s">
        <v>265</v>
      </c>
      <c r="J6525" s="25">
        <v>46028</v>
      </c>
      <c r="K6525" s="25">
        <v>46028</v>
      </c>
      <c r="L6525" t="s">
        <v>12286</v>
      </c>
      <c r="M6525" t="s">
        <v>5209</v>
      </c>
      <c r="N6525" t="s">
        <v>127</v>
      </c>
      <c r="O6525" t="s">
        <v>6282</v>
      </c>
    </row>
    <row r="6526" spans="1:15" x14ac:dyDescent="0.25">
      <c r="A6526">
        <v>4001</v>
      </c>
      <c r="B6526" t="s">
        <v>13665</v>
      </c>
      <c r="C6526" t="s">
        <v>4050</v>
      </c>
      <c r="D6526" t="s">
        <v>13641</v>
      </c>
      <c r="E6526">
        <v>60</v>
      </c>
      <c r="F6526">
        <v>12</v>
      </c>
      <c r="G6526" t="s">
        <v>13670</v>
      </c>
      <c r="H6526" t="s">
        <v>11148</v>
      </c>
      <c r="I6526" t="s">
        <v>265</v>
      </c>
      <c r="J6526" s="25">
        <v>46028</v>
      </c>
      <c r="K6526" s="25">
        <v>46028</v>
      </c>
      <c r="L6526" t="s">
        <v>12286</v>
      </c>
      <c r="M6526" t="s">
        <v>5209</v>
      </c>
      <c r="N6526" t="s">
        <v>127</v>
      </c>
      <c r="O6526" t="s">
        <v>6282</v>
      </c>
    </row>
    <row r="6527" spans="1:15" x14ac:dyDescent="0.25">
      <c r="A6527">
        <v>4002</v>
      </c>
      <c r="B6527" t="s">
        <v>13665</v>
      </c>
      <c r="C6527" t="s">
        <v>4050</v>
      </c>
      <c r="D6527" t="s">
        <v>13641</v>
      </c>
      <c r="E6527">
        <v>60</v>
      </c>
      <c r="F6527">
        <v>12</v>
      </c>
      <c r="G6527" t="s">
        <v>13671</v>
      </c>
      <c r="H6527" t="s">
        <v>11148</v>
      </c>
      <c r="I6527" t="s">
        <v>265</v>
      </c>
      <c r="J6527" s="25">
        <v>46028</v>
      </c>
      <c r="K6527" s="25">
        <v>46028</v>
      </c>
      <c r="L6527" t="s">
        <v>12286</v>
      </c>
      <c r="M6527" t="s">
        <v>5209</v>
      </c>
      <c r="N6527" t="s">
        <v>127</v>
      </c>
      <c r="O6527" t="s">
        <v>6282</v>
      </c>
    </row>
    <row r="6528" spans="1:15" x14ac:dyDescent="0.25">
      <c r="A6528">
        <v>4003</v>
      </c>
      <c r="B6528" t="s">
        <v>13665</v>
      </c>
      <c r="C6528" t="s">
        <v>4050</v>
      </c>
      <c r="D6528" t="s">
        <v>13641</v>
      </c>
      <c r="E6528">
        <v>60</v>
      </c>
      <c r="F6528">
        <v>12</v>
      </c>
      <c r="G6528" t="s">
        <v>13672</v>
      </c>
      <c r="H6528" t="s">
        <v>11148</v>
      </c>
      <c r="I6528" t="s">
        <v>265</v>
      </c>
      <c r="J6528" s="25">
        <v>46028</v>
      </c>
      <c r="K6528" s="25">
        <v>46028</v>
      </c>
      <c r="L6528" t="s">
        <v>12286</v>
      </c>
      <c r="M6528" t="s">
        <v>5209</v>
      </c>
      <c r="N6528" t="s">
        <v>127</v>
      </c>
      <c r="O6528" t="s">
        <v>6282</v>
      </c>
    </row>
    <row r="6529" spans="1:15" x14ac:dyDescent="0.25">
      <c r="A6529">
        <v>4004</v>
      </c>
      <c r="B6529" t="s">
        <v>13665</v>
      </c>
      <c r="C6529" t="s">
        <v>4050</v>
      </c>
      <c r="D6529" t="s">
        <v>13641</v>
      </c>
      <c r="E6529">
        <v>60</v>
      </c>
      <c r="F6529">
        <v>12</v>
      </c>
      <c r="G6529" t="s">
        <v>13673</v>
      </c>
      <c r="H6529" t="s">
        <v>11148</v>
      </c>
      <c r="I6529" t="s">
        <v>265</v>
      </c>
      <c r="J6529" s="25">
        <v>46028</v>
      </c>
      <c r="K6529" s="25">
        <v>46028</v>
      </c>
      <c r="L6529" t="s">
        <v>12286</v>
      </c>
      <c r="M6529" t="s">
        <v>5209</v>
      </c>
      <c r="N6529" t="s">
        <v>127</v>
      </c>
      <c r="O6529" t="s">
        <v>6282</v>
      </c>
    </row>
    <row r="6530" spans="1:15" x14ac:dyDescent="0.25">
      <c r="A6530">
        <v>4005</v>
      </c>
      <c r="B6530" t="s">
        <v>13665</v>
      </c>
      <c r="C6530" t="s">
        <v>4050</v>
      </c>
      <c r="D6530" t="s">
        <v>13641</v>
      </c>
      <c r="E6530">
        <v>60</v>
      </c>
      <c r="F6530">
        <v>12</v>
      </c>
      <c r="G6530" t="s">
        <v>13674</v>
      </c>
      <c r="H6530" t="s">
        <v>11148</v>
      </c>
      <c r="I6530" t="s">
        <v>265</v>
      </c>
      <c r="J6530" s="25">
        <v>46028</v>
      </c>
      <c r="K6530" s="25">
        <v>46028</v>
      </c>
      <c r="L6530" t="s">
        <v>12286</v>
      </c>
      <c r="M6530" t="s">
        <v>5209</v>
      </c>
      <c r="N6530" t="s">
        <v>127</v>
      </c>
      <c r="O6530" t="s">
        <v>6282</v>
      </c>
    </row>
    <row r="6531" spans="1:15" x14ac:dyDescent="0.25">
      <c r="A6531">
        <v>4006</v>
      </c>
      <c r="B6531" t="s">
        <v>13665</v>
      </c>
      <c r="C6531" t="s">
        <v>4050</v>
      </c>
      <c r="D6531" t="s">
        <v>13641</v>
      </c>
      <c r="E6531">
        <v>60</v>
      </c>
      <c r="F6531">
        <v>12</v>
      </c>
      <c r="G6531" t="s">
        <v>13675</v>
      </c>
      <c r="H6531" t="s">
        <v>11148</v>
      </c>
      <c r="I6531" t="s">
        <v>265</v>
      </c>
      <c r="J6531" s="25">
        <v>46028</v>
      </c>
      <c r="K6531" s="25">
        <v>46028</v>
      </c>
      <c r="L6531" t="s">
        <v>12286</v>
      </c>
      <c r="M6531" t="s">
        <v>5209</v>
      </c>
      <c r="N6531" t="s">
        <v>127</v>
      </c>
      <c r="O6531" t="s">
        <v>6282</v>
      </c>
    </row>
    <row r="6532" spans="1:15" x14ac:dyDescent="0.25">
      <c r="A6532">
        <v>4007</v>
      </c>
      <c r="B6532" t="s">
        <v>13665</v>
      </c>
      <c r="C6532" t="s">
        <v>4050</v>
      </c>
      <c r="D6532" t="s">
        <v>13641</v>
      </c>
      <c r="E6532">
        <v>60</v>
      </c>
      <c r="F6532">
        <v>12</v>
      </c>
      <c r="G6532" t="s">
        <v>13676</v>
      </c>
      <c r="H6532" t="s">
        <v>11148</v>
      </c>
      <c r="I6532" t="s">
        <v>265</v>
      </c>
      <c r="J6532" s="25">
        <v>46028</v>
      </c>
      <c r="K6532" s="25">
        <v>46028</v>
      </c>
      <c r="L6532" t="s">
        <v>12286</v>
      </c>
      <c r="M6532" t="s">
        <v>5209</v>
      </c>
      <c r="N6532" t="s">
        <v>127</v>
      </c>
      <c r="O6532" t="s">
        <v>6282</v>
      </c>
    </row>
    <row r="6533" spans="1:15" x14ac:dyDescent="0.25">
      <c r="A6533">
        <v>4008</v>
      </c>
      <c r="B6533" t="s">
        <v>13665</v>
      </c>
      <c r="C6533" t="s">
        <v>4050</v>
      </c>
      <c r="D6533" t="s">
        <v>13641</v>
      </c>
      <c r="E6533">
        <v>60</v>
      </c>
      <c r="F6533">
        <v>12</v>
      </c>
      <c r="G6533" t="s">
        <v>13677</v>
      </c>
      <c r="H6533" t="s">
        <v>11148</v>
      </c>
      <c r="I6533" t="s">
        <v>265</v>
      </c>
      <c r="J6533" s="25">
        <v>46028</v>
      </c>
      <c r="K6533" s="25">
        <v>46028</v>
      </c>
      <c r="L6533" t="s">
        <v>12286</v>
      </c>
      <c r="M6533" t="s">
        <v>5209</v>
      </c>
      <c r="N6533" t="s">
        <v>127</v>
      </c>
      <c r="O6533" t="s">
        <v>6282</v>
      </c>
    </row>
    <row r="6534" spans="1:15" x14ac:dyDescent="0.25">
      <c r="A6534">
        <v>4009</v>
      </c>
      <c r="B6534" t="s">
        <v>13665</v>
      </c>
      <c r="C6534" t="s">
        <v>4050</v>
      </c>
      <c r="D6534" t="s">
        <v>13641</v>
      </c>
      <c r="E6534">
        <v>60</v>
      </c>
      <c r="F6534">
        <v>12</v>
      </c>
      <c r="G6534" t="s">
        <v>13678</v>
      </c>
      <c r="H6534" t="s">
        <v>11148</v>
      </c>
      <c r="I6534" t="s">
        <v>265</v>
      </c>
      <c r="J6534" s="25">
        <v>46028</v>
      </c>
      <c r="K6534" s="25">
        <v>46028</v>
      </c>
      <c r="L6534" t="s">
        <v>12286</v>
      </c>
      <c r="M6534" t="s">
        <v>5209</v>
      </c>
      <c r="N6534" t="s">
        <v>127</v>
      </c>
      <c r="O6534" t="s">
        <v>6282</v>
      </c>
    </row>
    <row r="6535" spans="1:15" x14ac:dyDescent="0.25">
      <c r="A6535">
        <v>4010</v>
      </c>
      <c r="B6535" t="s">
        <v>12142</v>
      </c>
      <c r="C6535" t="s">
        <v>4050</v>
      </c>
      <c r="D6535" t="s">
        <v>13641</v>
      </c>
      <c r="E6535">
        <v>60</v>
      </c>
      <c r="F6535">
        <v>12</v>
      </c>
      <c r="G6535" t="s">
        <v>13679</v>
      </c>
      <c r="H6535" t="s">
        <v>11148</v>
      </c>
      <c r="I6535" t="s">
        <v>265</v>
      </c>
      <c r="J6535" s="25">
        <v>46028</v>
      </c>
      <c r="K6535" s="25">
        <v>46028</v>
      </c>
      <c r="L6535" t="s">
        <v>12286</v>
      </c>
      <c r="M6535" t="s">
        <v>5209</v>
      </c>
      <c r="N6535" t="s">
        <v>127</v>
      </c>
      <c r="O6535" t="s">
        <v>6282</v>
      </c>
    </row>
    <row r="6536" spans="1:15" x14ac:dyDescent="0.25">
      <c r="A6536">
        <v>4011</v>
      </c>
      <c r="B6536" t="s">
        <v>13665</v>
      </c>
      <c r="C6536" t="s">
        <v>4050</v>
      </c>
      <c r="D6536" t="s">
        <v>13641</v>
      </c>
      <c r="E6536">
        <v>60</v>
      </c>
      <c r="F6536">
        <v>12</v>
      </c>
      <c r="G6536" t="s">
        <v>13680</v>
      </c>
      <c r="H6536" t="s">
        <v>11148</v>
      </c>
      <c r="I6536" t="s">
        <v>265</v>
      </c>
      <c r="J6536" s="25">
        <v>46028</v>
      </c>
      <c r="K6536" s="25">
        <v>46028</v>
      </c>
      <c r="L6536" t="s">
        <v>12286</v>
      </c>
      <c r="M6536" t="s">
        <v>5209</v>
      </c>
      <c r="N6536" t="s">
        <v>127</v>
      </c>
      <c r="O6536" t="s">
        <v>6282</v>
      </c>
    </row>
    <row r="6537" spans="1:15" x14ac:dyDescent="0.25">
      <c r="A6537">
        <v>4012</v>
      </c>
      <c r="B6537" t="s">
        <v>13665</v>
      </c>
      <c r="C6537" t="s">
        <v>4050</v>
      </c>
      <c r="D6537" t="s">
        <v>13641</v>
      </c>
      <c r="E6537">
        <v>60</v>
      </c>
      <c r="F6537">
        <v>12</v>
      </c>
      <c r="G6537" t="s">
        <v>13681</v>
      </c>
      <c r="H6537" t="s">
        <v>11148</v>
      </c>
      <c r="I6537" t="s">
        <v>265</v>
      </c>
      <c r="J6537" s="25">
        <v>46028</v>
      </c>
      <c r="K6537" s="25">
        <v>46028</v>
      </c>
      <c r="L6537" t="s">
        <v>12286</v>
      </c>
      <c r="M6537" t="s">
        <v>5209</v>
      </c>
      <c r="N6537" t="s">
        <v>127</v>
      </c>
      <c r="O6537" t="s">
        <v>6282</v>
      </c>
    </row>
    <row r="6538" spans="1:15" x14ac:dyDescent="0.25">
      <c r="A6538">
        <v>4013</v>
      </c>
      <c r="B6538" t="s">
        <v>13665</v>
      </c>
      <c r="C6538" t="s">
        <v>4050</v>
      </c>
      <c r="D6538" t="s">
        <v>13641</v>
      </c>
      <c r="E6538">
        <v>60</v>
      </c>
      <c r="F6538">
        <v>12</v>
      </c>
      <c r="G6538" t="s">
        <v>13682</v>
      </c>
      <c r="H6538" t="s">
        <v>11148</v>
      </c>
      <c r="I6538" t="s">
        <v>265</v>
      </c>
      <c r="J6538" s="25">
        <v>46028</v>
      </c>
      <c r="K6538" s="25">
        <v>46028</v>
      </c>
      <c r="L6538" t="s">
        <v>12286</v>
      </c>
      <c r="M6538" t="s">
        <v>5209</v>
      </c>
      <c r="N6538" t="s">
        <v>127</v>
      </c>
      <c r="O6538" t="s">
        <v>6282</v>
      </c>
    </row>
    <row r="6539" spans="1:15" x14ac:dyDescent="0.25">
      <c r="A6539">
        <v>4014</v>
      </c>
      <c r="B6539" t="s">
        <v>13665</v>
      </c>
      <c r="C6539" t="s">
        <v>4050</v>
      </c>
      <c r="D6539" t="s">
        <v>13641</v>
      </c>
      <c r="E6539">
        <v>60</v>
      </c>
      <c r="F6539">
        <v>12</v>
      </c>
      <c r="G6539" t="s">
        <v>13683</v>
      </c>
      <c r="H6539" t="s">
        <v>11148</v>
      </c>
      <c r="I6539" t="s">
        <v>265</v>
      </c>
      <c r="J6539" s="25">
        <v>46028</v>
      </c>
      <c r="K6539" s="25">
        <v>46028</v>
      </c>
      <c r="L6539" t="s">
        <v>12286</v>
      </c>
      <c r="M6539" t="s">
        <v>5209</v>
      </c>
      <c r="N6539" t="s">
        <v>127</v>
      </c>
      <c r="O6539" t="s">
        <v>6282</v>
      </c>
    </row>
    <row r="6540" spans="1:15" x14ac:dyDescent="0.25">
      <c r="A6540">
        <v>4015</v>
      </c>
      <c r="B6540" t="s">
        <v>13640</v>
      </c>
      <c r="C6540" t="s">
        <v>4050</v>
      </c>
      <c r="D6540" t="s">
        <v>13641</v>
      </c>
      <c r="E6540">
        <v>60</v>
      </c>
      <c r="F6540">
        <v>12</v>
      </c>
      <c r="G6540" t="s">
        <v>13684</v>
      </c>
      <c r="H6540" t="s">
        <v>11148</v>
      </c>
      <c r="I6540" t="s">
        <v>265</v>
      </c>
      <c r="J6540" s="25">
        <v>46028</v>
      </c>
      <c r="K6540" s="25">
        <v>46028</v>
      </c>
      <c r="L6540" t="s">
        <v>12286</v>
      </c>
      <c r="M6540" t="s">
        <v>5209</v>
      </c>
      <c r="N6540" t="s">
        <v>127</v>
      </c>
      <c r="O6540" t="s">
        <v>6282</v>
      </c>
    </row>
    <row r="6541" spans="1:15" x14ac:dyDescent="0.25">
      <c r="A6541">
        <v>4016</v>
      </c>
      <c r="B6541" t="s">
        <v>13640</v>
      </c>
      <c r="C6541" t="s">
        <v>4050</v>
      </c>
      <c r="D6541" t="s">
        <v>13641</v>
      </c>
      <c r="E6541">
        <v>60</v>
      </c>
      <c r="F6541">
        <v>12</v>
      </c>
      <c r="G6541" t="s">
        <v>13685</v>
      </c>
      <c r="H6541" t="s">
        <v>11148</v>
      </c>
      <c r="I6541" t="s">
        <v>265</v>
      </c>
      <c r="J6541" s="25">
        <v>46028</v>
      </c>
      <c r="K6541" s="25">
        <v>46028</v>
      </c>
      <c r="L6541" t="s">
        <v>12286</v>
      </c>
      <c r="M6541" t="s">
        <v>5209</v>
      </c>
      <c r="N6541" t="s">
        <v>127</v>
      </c>
      <c r="O6541" t="s">
        <v>6282</v>
      </c>
    </row>
    <row r="6542" spans="1:15" x14ac:dyDescent="0.25">
      <c r="A6542">
        <v>4017</v>
      </c>
      <c r="B6542" t="s">
        <v>13665</v>
      </c>
      <c r="C6542" t="s">
        <v>4050</v>
      </c>
      <c r="D6542" t="s">
        <v>13641</v>
      </c>
      <c r="E6542">
        <v>60</v>
      </c>
      <c r="F6542">
        <v>12</v>
      </c>
      <c r="G6542" t="s">
        <v>13686</v>
      </c>
      <c r="H6542" t="s">
        <v>11148</v>
      </c>
      <c r="I6542" t="s">
        <v>265</v>
      </c>
      <c r="J6542" s="25">
        <v>46028</v>
      </c>
      <c r="K6542" s="25">
        <v>46028</v>
      </c>
      <c r="L6542" t="s">
        <v>12286</v>
      </c>
      <c r="M6542" t="s">
        <v>5209</v>
      </c>
      <c r="N6542" t="s">
        <v>127</v>
      </c>
      <c r="O6542" t="s">
        <v>6282</v>
      </c>
    </row>
    <row r="6543" spans="1:15" x14ac:dyDescent="0.25">
      <c r="A6543">
        <v>4018</v>
      </c>
      <c r="B6543" t="s">
        <v>13640</v>
      </c>
      <c r="C6543" t="s">
        <v>4050</v>
      </c>
      <c r="D6543" t="s">
        <v>13641</v>
      </c>
      <c r="E6543">
        <v>60</v>
      </c>
      <c r="F6543">
        <v>12</v>
      </c>
      <c r="G6543" t="s">
        <v>13687</v>
      </c>
      <c r="H6543" t="s">
        <v>11148</v>
      </c>
      <c r="I6543" t="s">
        <v>265</v>
      </c>
      <c r="J6543" s="25">
        <v>46028</v>
      </c>
      <c r="K6543" s="25">
        <v>46028</v>
      </c>
      <c r="L6543" t="s">
        <v>12286</v>
      </c>
      <c r="M6543" t="s">
        <v>5209</v>
      </c>
      <c r="N6543" t="s">
        <v>127</v>
      </c>
      <c r="O6543" t="s">
        <v>6282</v>
      </c>
    </row>
    <row r="6544" spans="1:15" x14ac:dyDescent="0.25">
      <c r="A6544">
        <v>4019</v>
      </c>
      <c r="B6544" t="s">
        <v>13640</v>
      </c>
      <c r="C6544" t="s">
        <v>4050</v>
      </c>
      <c r="D6544" t="s">
        <v>13641</v>
      </c>
      <c r="E6544">
        <v>60</v>
      </c>
      <c r="F6544">
        <v>12</v>
      </c>
      <c r="G6544" t="s">
        <v>13688</v>
      </c>
      <c r="H6544" t="s">
        <v>11148</v>
      </c>
      <c r="I6544" t="s">
        <v>265</v>
      </c>
      <c r="J6544" s="25">
        <v>46028</v>
      </c>
      <c r="K6544" s="25">
        <v>46028</v>
      </c>
      <c r="L6544" t="s">
        <v>12286</v>
      </c>
      <c r="M6544" t="s">
        <v>5209</v>
      </c>
      <c r="N6544" t="s">
        <v>127</v>
      </c>
      <c r="O6544" t="s">
        <v>6282</v>
      </c>
    </row>
    <row r="6545" spans="1:15" x14ac:dyDescent="0.25">
      <c r="A6545">
        <v>4020</v>
      </c>
      <c r="B6545" t="s">
        <v>13640</v>
      </c>
      <c r="C6545" t="s">
        <v>4050</v>
      </c>
      <c r="D6545" t="s">
        <v>13641</v>
      </c>
      <c r="E6545">
        <v>60</v>
      </c>
      <c r="F6545">
        <v>12</v>
      </c>
      <c r="G6545" t="s">
        <v>13689</v>
      </c>
      <c r="H6545" t="s">
        <v>11148</v>
      </c>
      <c r="I6545" t="s">
        <v>265</v>
      </c>
      <c r="J6545" s="25">
        <v>46028</v>
      </c>
      <c r="K6545" s="25">
        <v>46028</v>
      </c>
      <c r="L6545" t="s">
        <v>12286</v>
      </c>
      <c r="M6545" t="s">
        <v>5209</v>
      </c>
      <c r="N6545" t="s">
        <v>127</v>
      </c>
      <c r="O6545" t="s">
        <v>6282</v>
      </c>
    </row>
    <row r="6546" spans="1:15" x14ac:dyDescent="0.25">
      <c r="A6546">
        <v>4021</v>
      </c>
      <c r="B6546" t="s">
        <v>13640</v>
      </c>
      <c r="C6546" t="s">
        <v>4050</v>
      </c>
      <c r="D6546" t="s">
        <v>13641</v>
      </c>
      <c r="E6546">
        <v>60</v>
      </c>
      <c r="F6546">
        <v>12</v>
      </c>
      <c r="G6546" t="s">
        <v>13690</v>
      </c>
      <c r="H6546" t="s">
        <v>11148</v>
      </c>
      <c r="I6546" t="s">
        <v>265</v>
      </c>
      <c r="J6546" s="25">
        <v>46028</v>
      </c>
      <c r="K6546" s="25">
        <v>46028</v>
      </c>
      <c r="L6546" t="s">
        <v>12286</v>
      </c>
      <c r="M6546" t="s">
        <v>5209</v>
      </c>
      <c r="N6546" t="s">
        <v>127</v>
      </c>
      <c r="O6546" t="s">
        <v>6282</v>
      </c>
    </row>
    <row r="6547" spans="1:15" x14ac:dyDescent="0.25">
      <c r="A6547">
        <v>4022</v>
      </c>
      <c r="B6547" t="s">
        <v>13640</v>
      </c>
      <c r="C6547" t="s">
        <v>4050</v>
      </c>
      <c r="D6547" t="s">
        <v>13641</v>
      </c>
      <c r="E6547">
        <v>60</v>
      </c>
      <c r="F6547">
        <v>12</v>
      </c>
      <c r="G6547" t="s">
        <v>13691</v>
      </c>
      <c r="H6547" t="s">
        <v>11148</v>
      </c>
      <c r="I6547" t="s">
        <v>265</v>
      </c>
      <c r="J6547" s="25">
        <v>46028</v>
      </c>
      <c r="K6547" s="25">
        <v>46028</v>
      </c>
      <c r="L6547" t="s">
        <v>12286</v>
      </c>
      <c r="M6547" t="s">
        <v>5209</v>
      </c>
      <c r="N6547" t="s">
        <v>127</v>
      </c>
      <c r="O6547" t="s">
        <v>6282</v>
      </c>
    </row>
    <row r="6548" spans="1:15" x14ac:dyDescent="0.25">
      <c r="A6548">
        <v>4023</v>
      </c>
      <c r="B6548" t="s">
        <v>13640</v>
      </c>
      <c r="C6548" t="s">
        <v>4050</v>
      </c>
      <c r="D6548" t="s">
        <v>13641</v>
      </c>
      <c r="E6548">
        <v>60</v>
      </c>
      <c r="F6548">
        <v>12</v>
      </c>
      <c r="G6548" t="s">
        <v>13692</v>
      </c>
      <c r="H6548" t="s">
        <v>11148</v>
      </c>
      <c r="I6548" t="s">
        <v>265</v>
      </c>
      <c r="J6548" s="25">
        <v>46028</v>
      </c>
      <c r="K6548" s="25">
        <v>46028</v>
      </c>
      <c r="L6548" t="s">
        <v>12286</v>
      </c>
      <c r="M6548" t="s">
        <v>5209</v>
      </c>
      <c r="N6548" t="s">
        <v>127</v>
      </c>
      <c r="O6548" t="s">
        <v>6282</v>
      </c>
    </row>
    <row r="6549" spans="1:15" x14ac:dyDescent="0.25">
      <c r="A6549">
        <v>4024</v>
      </c>
      <c r="B6549" t="s">
        <v>12849</v>
      </c>
      <c r="C6549" t="s">
        <v>4050</v>
      </c>
      <c r="D6549" t="s">
        <v>13641</v>
      </c>
      <c r="E6549">
        <v>60</v>
      </c>
      <c r="F6549">
        <v>12</v>
      </c>
      <c r="G6549" t="s">
        <v>13693</v>
      </c>
      <c r="H6549" t="s">
        <v>11148</v>
      </c>
      <c r="I6549" t="s">
        <v>265</v>
      </c>
      <c r="J6549" s="25">
        <v>46036</v>
      </c>
      <c r="K6549" s="25">
        <v>46036</v>
      </c>
      <c r="L6549" t="s">
        <v>6491</v>
      </c>
      <c r="M6549" t="s">
        <v>5209</v>
      </c>
      <c r="N6549" t="s">
        <v>127</v>
      </c>
      <c r="O6549" t="s">
        <v>6282</v>
      </c>
    </row>
    <row r="6550" spans="1:15" x14ac:dyDescent="0.25">
      <c r="A6550">
        <v>4025</v>
      </c>
      <c r="B6550" t="s">
        <v>12849</v>
      </c>
      <c r="C6550" t="s">
        <v>4050</v>
      </c>
      <c r="D6550" t="s">
        <v>13641</v>
      </c>
      <c r="E6550">
        <v>60</v>
      </c>
      <c r="F6550">
        <v>12</v>
      </c>
      <c r="G6550" t="s">
        <v>13694</v>
      </c>
      <c r="H6550" t="s">
        <v>11148</v>
      </c>
      <c r="I6550" t="s">
        <v>265</v>
      </c>
      <c r="J6550" s="25">
        <v>46036</v>
      </c>
      <c r="K6550" s="25">
        <v>46036</v>
      </c>
      <c r="L6550" t="s">
        <v>6491</v>
      </c>
      <c r="M6550" t="s">
        <v>5209</v>
      </c>
      <c r="N6550" t="s">
        <v>127</v>
      </c>
      <c r="O6550" t="s">
        <v>6282</v>
      </c>
    </row>
    <row r="6551" spans="1:15" x14ac:dyDescent="0.25">
      <c r="A6551">
        <v>4026</v>
      </c>
      <c r="B6551" t="s">
        <v>12849</v>
      </c>
      <c r="C6551" t="s">
        <v>4050</v>
      </c>
      <c r="D6551" t="s">
        <v>13641</v>
      </c>
      <c r="E6551">
        <v>60</v>
      </c>
      <c r="F6551">
        <v>12</v>
      </c>
      <c r="G6551" t="s">
        <v>13695</v>
      </c>
      <c r="H6551" t="s">
        <v>11148</v>
      </c>
      <c r="I6551" t="s">
        <v>265</v>
      </c>
      <c r="J6551" s="25">
        <v>46036</v>
      </c>
      <c r="K6551" s="25">
        <v>46036</v>
      </c>
      <c r="L6551" t="s">
        <v>6491</v>
      </c>
      <c r="M6551" t="s">
        <v>5209</v>
      </c>
      <c r="N6551" t="s">
        <v>127</v>
      </c>
      <c r="O6551" t="s">
        <v>6282</v>
      </c>
    </row>
    <row r="6552" spans="1:15" x14ac:dyDescent="0.25">
      <c r="A6552">
        <v>4027</v>
      </c>
      <c r="B6552" t="s">
        <v>12849</v>
      </c>
      <c r="C6552" t="s">
        <v>4050</v>
      </c>
      <c r="D6552" t="s">
        <v>13641</v>
      </c>
      <c r="E6552">
        <v>60</v>
      </c>
      <c r="F6552">
        <v>12</v>
      </c>
      <c r="G6552" t="s">
        <v>13696</v>
      </c>
      <c r="H6552" t="s">
        <v>11148</v>
      </c>
      <c r="I6552" t="s">
        <v>265</v>
      </c>
      <c r="J6552" s="25">
        <v>46036</v>
      </c>
      <c r="K6552" s="25">
        <v>46036</v>
      </c>
      <c r="L6552" t="s">
        <v>6491</v>
      </c>
      <c r="M6552" t="s">
        <v>5209</v>
      </c>
      <c r="N6552" t="s">
        <v>127</v>
      </c>
      <c r="O6552" t="s">
        <v>6282</v>
      </c>
    </row>
    <row r="6553" spans="1:15" x14ac:dyDescent="0.25">
      <c r="A6553">
        <v>4028</v>
      </c>
      <c r="B6553" t="s">
        <v>12849</v>
      </c>
      <c r="C6553" t="s">
        <v>4050</v>
      </c>
      <c r="D6553" t="s">
        <v>13641</v>
      </c>
      <c r="E6553">
        <v>60</v>
      </c>
      <c r="F6553">
        <v>12</v>
      </c>
      <c r="G6553" t="s">
        <v>13697</v>
      </c>
      <c r="H6553" t="s">
        <v>11148</v>
      </c>
      <c r="I6553" t="s">
        <v>265</v>
      </c>
      <c r="J6553" s="25">
        <v>46036</v>
      </c>
      <c r="K6553" s="25">
        <v>46036</v>
      </c>
      <c r="L6553" t="s">
        <v>6491</v>
      </c>
      <c r="M6553" t="s">
        <v>5209</v>
      </c>
      <c r="N6553" t="s">
        <v>127</v>
      </c>
      <c r="O6553" t="s">
        <v>6282</v>
      </c>
    </row>
    <row r="6554" spans="1:15" x14ac:dyDescent="0.25">
      <c r="A6554">
        <v>4029</v>
      </c>
      <c r="B6554" t="s">
        <v>12849</v>
      </c>
      <c r="C6554" t="s">
        <v>4050</v>
      </c>
      <c r="D6554" t="s">
        <v>13641</v>
      </c>
      <c r="E6554">
        <v>60</v>
      </c>
      <c r="F6554">
        <v>12</v>
      </c>
      <c r="G6554" t="s">
        <v>13698</v>
      </c>
      <c r="H6554" t="s">
        <v>11148</v>
      </c>
      <c r="I6554" t="s">
        <v>265</v>
      </c>
      <c r="J6554" s="25">
        <v>46036</v>
      </c>
      <c r="K6554" s="25">
        <v>46036</v>
      </c>
      <c r="L6554" t="s">
        <v>6491</v>
      </c>
      <c r="M6554" t="s">
        <v>5209</v>
      </c>
      <c r="N6554" t="s">
        <v>127</v>
      </c>
      <c r="O6554" t="s">
        <v>6282</v>
      </c>
    </row>
    <row r="6555" spans="1:15" x14ac:dyDescent="0.25">
      <c r="A6555">
        <v>4030</v>
      </c>
      <c r="B6555" t="s">
        <v>12849</v>
      </c>
      <c r="C6555" t="s">
        <v>4050</v>
      </c>
      <c r="D6555" t="s">
        <v>13641</v>
      </c>
      <c r="E6555">
        <v>20</v>
      </c>
      <c r="F6555">
        <v>4</v>
      </c>
      <c r="G6555" t="s">
        <v>13699</v>
      </c>
      <c r="H6555" t="s">
        <v>11148</v>
      </c>
      <c r="I6555" t="s">
        <v>265</v>
      </c>
      <c r="J6555" s="25">
        <v>46036</v>
      </c>
      <c r="K6555" s="25">
        <v>46036</v>
      </c>
      <c r="L6555" t="s">
        <v>6491</v>
      </c>
      <c r="M6555" t="s">
        <v>5209</v>
      </c>
      <c r="N6555" t="s">
        <v>127</v>
      </c>
      <c r="O6555" t="s">
        <v>6282</v>
      </c>
    </row>
    <row r="6556" spans="1:15" x14ac:dyDescent="0.25">
      <c r="A6556">
        <v>4031</v>
      </c>
      <c r="B6556" t="s">
        <v>7665</v>
      </c>
      <c r="C6556" t="s">
        <v>2861</v>
      </c>
      <c r="D6556" t="s">
        <v>5219</v>
      </c>
      <c r="E6556">
        <v>13</v>
      </c>
      <c r="F6556">
        <v>2</v>
      </c>
      <c r="G6556" t="s">
        <v>13700</v>
      </c>
      <c r="H6556" t="s">
        <v>5217</v>
      </c>
      <c r="I6556" t="s">
        <v>35</v>
      </c>
      <c r="J6556" s="25">
        <v>43447</v>
      </c>
      <c r="K6556" s="25">
        <v>45638</v>
      </c>
      <c r="L6556" t="s">
        <v>4986</v>
      </c>
      <c r="M6556" t="s">
        <v>13701</v>
      </c>
      <c r="N6556" t="s">
        <v>32</v>
      </c>
      <c r="O6556" t="s">
        <v>6282</v>
      </c>
    </row>
    <row r="6557" spans="1:15" x14ac:dyDescent="0.25">
      <c r="A6557">
        <v>4032</v>
      </c>
      <c r="B6557" t="s">
        <v>10066</v>
      </c>
      <c r="C6557" t="s">
        <v>2861</v>
      </c>
      <c r="D6557" t="s">
        <v>5219</v>
      </c>
      <c r="E6557">
        <v>80</v>
      </c>
      <c r="F6557">
        <v>16</v>
      </c>
      <c r="G6557" t="s">
        <v>13702</v>
      </c>
      <c r="H6557" t="s">
        <v>5217</v>
      </c>
      <c r="I6557" t="s">
        <v>35</v>
      </c>
      <c r="J6557" s="25">
        <v>43447</v>
      </c>
      <c r="K6557" s="25">
        <v>45638</v>
      </c>
      <c r="L6557" t="s">
        <v>4986</v>
      </c>
      <c r="M6557" t="s">
        <v>13701</v>
      </c>
      <c r="N6557" t="s">
        <v>32</v>
      </c>
      <c r="O6557" t="s">
        <v>6282</v>
      </c>
    </row>
    <row r="6558" spans="1:15" x14ac:dyDescent="0.25">
      <c r="A6558">
        <v>4038</v>
      </c>
      <c r="B6558" t="s">
        <v>9612</v>
      </c>
      <c r="C6558" t="s">
        <v>2864</v>
      </c>
      <c r="D6558" t="s">
        <v>13703</v>
      </c>
      <c r="E6558">
        <v>35</v>
      </c>
      <c r="F6558">
        <v>7</v>
      </c>
      <c r="G6558" t="s">
        <v>13704</v>
      </c>
      <c r="H6558" t="s">
        <v>13705</v>
      </c>
      <c r="I6558" t="s">
        <v>35</v>
      </c>
      <c r="J6558" s="25">
        <v>44267</v>
      </c>
      <c r="K6558" s="25">
        <v>45638</v>
      </c>
      <c r="L6558" t="s">
        <v>4895</v>
      </c>
      <c r="M6558" t="s">
        <v>13706</v>
      </c>
      <c r="N6558" t="s">
        <v>32</v>
      </c>
      <c r="O6558" t="s">
        <v>6282</v>
      </c>
    </row>
    <row r="6559" spans="1:15" x14ac:dyDescent="0.25">
      <c r="A6559">
        <v>4033</v>
      </c>
      <c r="B6559" t="s">
        <v>12399</v>
      </c>
      <c r="C6559" t="s">
        <v>2864</v>
      </c>
      <c r="D6559" t="s">
        <v>13703</v>
      </c>
      <c r="E6559">
        <v>80</v>
      </c>
      <c r="F6559">
        <v>16</v>
      </c>
      <c r="G6559" t="s">
        <v>13707</v>
      </c>
      <c r="H6559" t="s">
        <v>5213</v>
      </c>
      <c r="I6559" t="s">
        <v>35</v>
      </c>
      <c r="J6559" s="25">
        <v>44571</v>
      </c>
      <c r="K6559" s="25">
        <v>45638</v>
      </c>
      <c r="L6559" t="s">
        <v>13708</v>
      </c>
      <c r="M6559" t="s">
        <v>13706</v>
      </c>
      <c r="N6559" t="s">
        <v>32</v>
      </c>
      <c r="O6559" t="s">
        <v>6282</v>
      </c>
    </row>
    <row r="6560" spans="1:15" x14ac:dyDescent="0.25">
      <c r="A6560">
        <v>4034</v>
      </c>
      <c r="B6560" t="s">
        <v>12399</v>
      </c>
      <c r="C6560" t="s">
        <v>2864</v>
      </c>
      <c r="D6560" t="s">
        <v>13703</v>
      </c>
      <c r="E6560">
        <v>80</v>
      </c>
      <c r="F6560">
        <v>16</v>
      </c>
      <c r="G6560" t="s">
        <v>13709</v>
      </c>
      <c r="H6560" t="s">
        <v>5213</v>
      </c>
      <c r="I6560" t="s">
        <v>35</v>
      </c>
      <c r="J6560" s="25">
        <v>44571</v>
      </c>
      <c r="K6560" s="25">
        <v>45638</v>
      </c>
      <c r="L6560" t="s">
        <v>13708</v>
      </c>
      <c r="M6560" t="s">
        <v>13706</v>
      </c>
      <c r="N6560" t="s">
        <v>32</v>
      </c>
      <c r="O6560" t="s">
        <v>6282</v>
      </c>
    </row>
    <row r="6561" spans="1:15" x14ac:dyDescent="0.25">
      <c r="A6561">
        <v>4035</v>
      </c>
      <c r="B6561" t="s">
        <v>12399</v>
      </c>
      <c r="C6561" t="s">
        <v>2864</v>
      </c>
      <c r="D6561" t="s">
        <v>13703</v>
      </c>
      <c r="E6561">
        <v>80</v>
      </c>
      <c r="F6561">
        <v>16</v>
      </c>
      <c r="G6561" t="s">
        <v>13710</v>
      </c>
      <c r="H6561" t="s">
        <v>5213</v>
      </c>
      <c r="I6561" t="s">
        <v>35</v>
      </c>
      <c r="J6561" s="25">
        <v>44571</v>
      </c>
      <c r="K6561" s="25">
        <v>45638</v>
      </c>
      <c r="L6561" t="s">
        <v>13708</v>
      </c>
      <c r="M6561" t="s">
        <v>13706</v>
      </c>
      <c r="N6561" t="s">
        <v>32</v>
      </c>
      <c r="O6561" t="s">
        <v>6282</v>
      </c>
    </row>
    <row r="6562" spans="1:15" x14ac:dyDescent="0.25">
      <c r="A6562">
        <v>4036</v>
      </c>
      <c r="B6562" t="s">
        <v>12399</v>
      </c>
      <c r="C6562" t="s">
        <v>2864</v>
      </c>
      <c r="D6562" t="s">
        <v>13703</v>
      </c>
      <c r="E6562">
        <v>80</v>
      </c>
      <c r="F6562">
        <v>16</v>
      </c>
      <c r="G6562" t="s">
        <v>13711</v>
      </c>
      <c r="H6562" t="s">
        <v>5213</v>
      </c>
      <c r="I6562" t="s">
        <v>35</v>
      </c>
      <c r="J6562" s="25">
        <v>44571</v>
      </c>
      <c r="K6562" s="25">
        <v>45638</v>
      </c>
      <c r="L6562" t="s">
        <v>13708</v>
      </c>
      <c r="M6562" t="s">
        <v>13706</v>
      </c>
      <c r="N6562" t="s">
        <v>32</v>
      </c>
      <c r="O6562" t="s">
        <v>6282</v>
      </c>
    </row>
    <row r="6563" spans="1:15" x14ac:dyDescent="0.25">
      <c r="A6563">
        <v>4037</v>
      </c>
      <c r="B6563" t="s">
        <v>12399</v>
      </c>
      <c r="C6563" t="s">
        <v>2864</v>
      </c>
      <c r="D6563" t="s">
        <v>13703</v>
      </c>
      <c r="E6563">
        <v>75</v>
      </c>
      <c r="F6563">
        <v>15</v>
      </c>
      <c r="G6563" t="s">
        <v>13712</v>
      </c>
      <c r="H6563" t="s">
        <v>5213</v>
      </c>
      <c r="I6563" t="s">
        <v>35</v>
      </c>
      <c r="J6563" s="25">
        <v>44571</v>
      </c>
      <c r="K6563" s="25">
        <v>45638</v>
      </c>
      <c r="L6563" t="s">
        <v>13708</v>
      </c>
      <c r="M6563" t="s">
        <v>13706</v>
      </c>
      <c r="N6563" t="s">
        <v>32</v>
      </c>
      <c r="O6563" t="s">
        <v>6282</v>
      </c>
    </row>
    <row r="6564" spans="1:15" x14ac:dyDescent="0.25">
      <c r="A6564">
        <v>4039</v>
      </c>
      <c r="B6564" t="s">
        <v>9496</v>
      </c>
      <c r="C6564" t="s">
        <v>2864</v>
      </c>
      <c r="D6564" t="s">
        <v>13703</v>
      </c>
      <c r="E6564">
        <v>5</v>
      </c>
      <c r="F6564">
        <v>1</v>
      </c>
      <c r="G6564" t="s">
        <v>13338</v>
      </c>
      <c r="H6564" t="s">
        <v>4631</v>
      </c>
      <c r="I6564" t="s">
        <v>35</v>
      </c>
      <c r="J6564" s="25">
        <v>45434</v>
      </c>
      <c r="K6564" s="25">
        <v>45645</v>
      </c>
      <c r="L6564" t="s">
        <v>4961</v>
      </c>
      <c r="M6564" t="s">
        <v>13706</v>
      </c>
      <c r="N6564" t="s">
        <v>32</v>
      </c>
      <c r="O6564" t="s">
        <v>6282</v>
      </c>
    </row>
    <row r="6565" spans="1:15" x14ac:dyDescent="0.25">
      <c r="A6565">
        <v>4040</v>
      </c>
      <c r="B6565" t="s">
        <v>7016</v>
      </c>
      <c r="C6565" t="s">
        <v>2864</v>
      </c>
      <c r="D6565" t="s">
        <v>13703</v>
      </c>
      <c r="E6565">
        <v>3</v>
      </c>
      <c r="F6565">
        <v>0</v>
      </c>
      <c r="G6565" t="s">
        <v>13713</v>
      </c>
      <c r="H6565" t="s">
        <v>4631</v>
      </c>
      <c r="I6565" t="s">
        <v>35</v>
      </c>
      <c r="J6565" s="25">
        <v>45434</v>
      </c>
      <c r="K6565" s="25">
        <v>45645</v>
      </c>
      <c r="L6565" t="s">
        <v>4961</v>
      </c>
      <c r="M6565" t="s">
        <v>13706</v>
      </c>
      <c r="N6565" t="s">
        <v>32</v>
      </c>
      <c r="O6565" t="s">
        <v>6282</v>
      </c>
    </row>
    <row r="6566" spans="1:15" x14ac:dyDescent="0.25">
      <c r="A6566">
        <v>4041</v>
      </c>
      <c r="B6566" t="s">
        <v>9787</v>
      </c>
      <c r="C6566" t="s">
        <v>2866</v>
      </c>
      <c r="D6566" t="s">
        <v>5210</v>
      </c>
      <c r="E6566">
        <v>80</v>
      </c>
      <c r="F6566">
        <v>16</v>
      </c>
      <c r="G6566" t="s">
        <v>13714</v>
      </c>
      <c r="H6566" t="s">
        <v>824</v>
      </c>
      <c r="I6566" t="s">
        <v>35</v>
      </c>
      <c r="J6566" s="25">
        <v>45434</v>
      </c>
      <c r="K6566" s="25">
        <v>45656</v>
      </c>
      <c r="L6566" t="s">
        <v>4961</v>
      </c>
      <c r="M6566" t="s">
        <v>5211</v>
      </c>
      <c r="N6566" t="s">
        <v>32</v>
      </c>
      <c r="O6566" t="s">
        <v>6282</v>
      </c>
    </row>
    <row r="6567" spans="1:15" x14ac:dyDescent="0.25">
      <c r="A6567">
        <v>4042</v>
      </c>
      <c r="B6567" t="s">
        <v>9787</v>
      </c>
      <c r="C6567" t="s">
        <v>2866</v>
      </c>
      <c r="D6567" t="s">
        <v>5210</v>
      </c>
      <c r="E6567">
        <v>60</v>
      </c>
      <c r="F6567">
        <v>12</v>
      </c>
      <c r="G6567" t="s">
        <v>13715</v>
      </c>
      <c r="H6567" t="s">
        <v>824</v>
      </c>
      <c r="I6567" t="s">
        <v>35</v>
      </c>
      <c r="J6567" s="25">
        <v>45434</v>
      </c>
      <c r="K6567" s="25">
        <v>45656</v>
      </c>
      <c r="L6567" t="s">
        <v>4961</v>
      </c>
      <c r="M6567" t="s">
        <v>5211</v>
      </c>
      <c r="N6567" t="s">
        <v>32</v>
      </c>
      <c r="O6567" t="s">
        <v>6282</v>
      </c>
    </row>
    <row r="6568" spans="1:15" x14ac:dyDescent="0.25">
      <c r="A6568">
        <v>4043</v>
      </c>
      <c r="B6568" t="s">
        <v>9496</v>
      </c>
      <c r="C6568" t="s">
        <v>2866</v>
      </c>
      <c r="D6568" t="s">
        <v>5210</v>
      </c>
      <c r="E6568">
        <v>4</v>
      </c>
      <c r="F6568">
        <v>0</v>
      </c>
      <c r="G6568" t="s">
        <v>13338</v>
      </c>
      <c r="H6568" t="s">
        <v>4631</v>
      </c>
      <c r="I6568" t="s">
        <v>35</v>
      </c>
      <c r="J6568" s="25">
        <v>45434</v>
      </c>
      <c r="K6568" s="25">
        <v>45645</v>
      </c>
      <c r="L6568" t="s">
        <v>4961</v>
      </c>
      <c r="M6568" t="s">
        <v>5211</v>
      </c>
      <c r="N6568" t="s">
        <v>32</v>
      </c>
      <c r="O6568" t="s">
        <v>6282</v>
      </c>
    </row>
    <row r="6569" spans="1:15" x14ac:dyDescent="0.25">
      <c r="A6569">
        <v>4053</v>
      </c>
      <c r="B6569" t="s">
        <v>13716</v>
      </c>
      <c r="C6569" t="s">
        <v>974</v>
      </c>
      <c r="D6569" t="s">
        <v>5210</v>
      </c>
      <c r="E6569">
        <v>50</v>
      </c>
      <c r="F6569">
        <v>10</v>
      </c>
      <c r="G6569" t="s">
        <v>13717</v>
      </c>
      <c r="H6569" t="s">
        <v>13718</v>
      </c>
      <c r="I6569" t="s">
        <v>30</v>
      </c>
      <c r="J6569" s="25">
        <v>43449</v>
      </c>
      <c r="K6569" s="25">
        <v>45639</v>
      </c>
      <c r="L6569" t="s">
        <v>13719</v>
      </c>
      <c r="M6569" t="s">
        <v>5211</v>
      </c>
      <c r="N6569" t="s">
        <v>213</v>
      </c>
      <c r="O6569" t="s">
        <v>6282</v>
      </c>
    </row>
    <row r="6570" spans="1:15" x14ac:dyDescent="0.25">
      <c r="A6570">
        <v>4055</v>
      </c>
      <c r="B6570" t="s">
        <v>13716</v>
      </c>
      <c r="C6570" t="s">
        <v>974</v>
      </c>
      <c r="D6570" t="s">
        <v>5210</v>
      </c>
      <c r="E6570">
        <v>60</v>
      </c>
      <c r="F6570">
        <v>12</v>
      </c>
      <c r="G6570" t="s">
        <v>13720</v>
      </c>
      <c r="H6570" t="s">
        <v>13718</v>
      </c>
      <c r="I6570" t="s">
        <v>30</v>
      </c>
      <c r="J6570" s="25">
        <v>43449</v>
      </c>
      <c r="K6570" s="25">
        <v>45639</v>
      </c>
      <c r="L6570" t="s">
        <v>13719</v>
      </c>
      <c r="M6570" t="s">
        <v>5211</v>
      </c>
      <c r="N6570" t="s">
        <v>213</v>
      </c>
      <c r="O6570" t="s">
        <v>6282</v>
      </c>
    </row>
    <row r="6571" spans="1:15" x14ac:dyDescent="0.25">
      <c r="A6571">
        <v>4064</v>
      </c>
      <c r="B6571" t="s">
        <v>13716</v>
      </c>
      <c r="C6571" t="s">
        <v>974</v>
      </c>
      <c r="D6571" t="s">
        <v>5210</v>
      </c>
      <c r="E6571">
        <v>60</v>
      </c>
      <c r="F6571">
        <v>12</v>
      </c>
      <c r="G6571" t="s">
        <v>13721</v>
      </c>
      <c r="H6571" t="s">
        <v>13718</v>
      </c>
      <c r="I6571" t="s">
        <v>30</v>
      </c>
      <c r="J6571" s="25">
        <v>43449</v>
      </c>
      <c r="K6571" s="25">
        <v>45639</v>
      </c>
      <c r="L6571" t="s">
        <v>13719</v>
      </c>
      <c r="M6571" t="s">
        <v>5211</v>
      </c>
      <c r="N6571" t="s">
        <v>213</v>
      </c>
      <c r="O6571" t="s">
        <v>6282</v>
      </c>
    </row>
    <row r="6572" spans="1:15" x14ac:dyDescent="0.25">
      <c r="A6572">
        <v>4045</v>
      </c>
      <c r="B6572" t="s">
        <v>13716</v>
      </c>
      <c r="C6572" t="s">
        <v>974</v>
      </c>
      <c r="D6572" t="s">
        <v>5210</v>
      </c>
      <c r="E6572">
        <v>60</v>
      </c>
      <c r="F6572">
        <v>12</v>
      </c>
      <c r="G6572" t="s">
        <v>13722</v>
      </c>
      <c r="H6572" t="s">
        <v>5233</v>
      </c>
      <c r="I6572" t="s">
        <v>30</v>
      </c>
      <c r="J6572" s="25">
        <v>43539</v>
      </c>
      <c r="K6572" s="25">
        <v>44938</v>
      </c>
      <c r="L6572" t="s">
        <v>990</v>
      </c>
      <c r="M6572" t="s">
        <v>5211</v>
      </c>
      <c r="N6572" t="s">
        <v>213</v>
      </c>
      <c r="O6572" t="s">
        <v>6282</v>
      </c>
    </row>
    <row r="6573" spans="1:15" x14ac:dyDescent="0.25">
      <c r="A6573">
        <v>4046</v>
      </c>
      <c r="B6573" t="s">
        <v>13716</v>
      </c>
      <c r="C6573" t="s">
        <v>974</v>
      </c>
      <c r="D6573" t="s">
        <v>5210</v>
      </c>
      <c r="E6573">
        <v>60</v>
      </c>
      <c r="F6573">
        <v>12</v>
      </c>
      <c r="G6573" t="s">
        <v>13723</v>
      </c>
      <c r="H6573" t="s">
        <v>5233</v>
      </c>
      <c r="I6573" t="s">
        <v>30</v>
      </c>
      <c r="J6573" s="25">
        <v>43539</v>
      </c>
      <c r="K6573" s="25">
        <v>44938</v>
      </c>
      <c r="L6573" t="s">
        <v>990</v>
      </c>
      <c r="M6573" t="s">
        <v>5211</v>
      </c>
      <c r="N6573" t="s">
        <v>213</v>
      </c>
      <c r="O6573" t="s">
        <v>6282</v>
      </c>
    </row>
    <row r="6574" spans="1:15" x14ac:dyDescent="0.25">
      <c r="A6574">
        <v>4047</v>
      </c>
      <c r="B6574" t="s">
        <v>13724</v>
      </c>
      <c r="C6574" t="s">
        <v>974</v>
      </c>
      <c r="D6574" t="s">
        <v>5210</v>
      </c>
      <c r="E6574">
        <v>60</v>
      </c>
      <c r="F6574">
        <v>12</v>
      </c>
      <c r="G6574" t="s">
        <v>13725</v>
      </c>
      <c r="H6574" t="s">
        <v>989</v>
      </c>
      <c r="I6574" t="s">
        <v>30</v>
      </c>
      <c r="J6574" s="25">
        <v>43539</v>
      </c>
      <c r="K6574" s="25">
        <v>45639</v>
      </c>
      <c r="L6574" t="s">
        <v>990</v>
      </c>
      <c r="M6574" t="s">
        <v>5211</v>
      </c>
      <c r="N6574" t="s">
        <v>213</v>
      </c>
      <c r="O6574" t="s">
        <v>6282</v>
      </c>
    </row>
    <row r="6575" spans="1:15" x14ac:dyDescent="0.25">
      <c r="A6575">
        <v>4048</v>
      </c>
      <c r="B6575" t="s">
        <v>13716</v>
      </c>
      <c r="C6575" t="s">
        <v>974</v>
      </c>
      <c r="D6575" t="s">
        <v>5210</v>
      </c>
      <c r="E6575">
        <v>60</v>
      </c>
      <c r="F6575">
        <v>12</v>
      </c>
      <c r="G6575" t="s">
        <v>13726</v>
      </c>
      <c r="H6575" t="s">
        <v>989</v>
      </c>
      <c r="I6575" t="s">
        <v>30</v>
      </c>
      <c r="J6575" s="25">
        <v>43539</v>
      </c>
      <c r="K6575" s="25">
        <v>45639</v>
      </c>
      <c r="L6575" t="s">
        <v>990</v>
      </c>
      <c r="M6575" t="s">
        <v>5211</v>
      </c>
      <c r="N6575" t="s">
        <v>213</v>
      </c>
      <c r="O6575" t="s">
        <v>6282</v>
      </c>
    </row>
    <row r="6576" spans="1:15" x14ac:dyDescent="0.25">
      <c r="A6576">
        <v>4049</v>
      </c>
      <c r="B6576" t="s">
        <v>13727</v>
      </c>
      <c r="C6576" t="s">
        <v>974</v>
      </c>
      <c r="D6576" t="s">
        <v>5210</v>
      </c>
      <c r="E6576">
        <v>23</v>
      </c>
      <c r="F6576">
        <v>4</v>
      </c>
      <c r="G6576" t="s">
        <v>13728</v>
      </c>
      <c r="H6576" t="s">
        <v>989</v>
      </c>
      <c r="I6576" t="s">
        <v>30</v>
      </c>
      <c r="J6576" s="25">
        <v>43539</v>
      </c>
      <c r="K6576" s="25">
        <v>45639</v>
      </c>
      <c r="L6576" t="s">
        <v>990</v>
      </c>
      <c r="M6576" t="s">
        <v>5211</v>
      </c>
      <c r="N6576" t="s">
        <v>213</v>
      </c>
      <c r="O6576" t="s">
        <v>6282</v>
      </c>
    </row>
    <row r="6577" spans="1:15" x14ac:dyDescent="0.25">
      <c r="A6577">
        <v>4050</v>
      </c>
      <c r="B6577" t="s">
        <v>13724</v>
      </c>
      <c r="C6577" t="s">
        <v>974</v>
      </c>
      <c r="D6577" t="s">
        <v>5210</v>
      </c>
      <c r="E6577">
        <v>60</v>
      </c>
      <c r="F6577">
        <v>12</v>
      </c>
      <c r="G6577" t="s">
        <v>13729</v>
      </c>
      <c r="H6577" t="s">
        <v>989</v>
      </c>
      <c r="I6577" t="s">
        <v>30</v>
      </c>
      <c r="J6577" s="25">
        <v>43539</v>
      </c>
      <c r="K6577" s="25">
        <v>45639</v>
      </c>
      <c r="L6577" t="s">
        <v>990</v>
      </c>
      <c r="M6577" t="s">
        <v>5211</v>
      </c>
      <c r="N6577" t="s">
        <v>213</v>
      </c>
      <c r="O6577" t="s">
        <v>6282</v>
      </c>
    </row>
    <row r="6578" spans="1:15" x14ac:dyDescent="0.25">
      <c r="A6578">
        <v>4051</v>
      </c>
      <c r="B6578" t="s">
        <v>13716</v>
      </c>
      <c r="C6578" t="s">
        <v>974</v>
      </c>
      <c r="D6578" t="s">
        <v>5210</v>
      </c>
      <c r="E6578">
        <v>60</v>
      </c>
      <c r="F6578">
        <v>12</v>
      </c>
      <c r="G6578" t="s">
        <v>13730</v>
      </c>
      <c r="H6578" t="s">
        <v>989</v>
      </c>
      <c r="I6578" t="s">
        <v>30</v>
      </c>
      <c r="J6578" s="25">
        <v>43539</v>
      </c>
      <c r="K6578" s="25">
        <v>45639</v>
      </c>
      <c r="L6578" t="s">
        <v>990</v>
      </c>
      <c r="M6578" t="s">
        <v>5211</v>
      </c>
      <c r="N6578" t="s">
        <v>213</v>
      </c>
      <c r="O6578" t="s">
        <v>6282</v>
      </c>
    </row>
    <row r="6579" spans="1:15" x14ac:dyDescent="0.25">
      <c r="A6579">
        <v>4052</v>
      </c>
      <c r="B6579" t="s">
        <v>13724</v>
      </c>
      <c r="C6579" t="s">
        <v>974</v>
      </c>
      <c r="D6579" t="s">
        <v>5210</v>
      </c>
      <c r="E6579">
        <v>60</v>
      </c>
      <c r="F6579">
        <v>12</v>
      </c>
      <c r="G6579" t="s">
        <v>13731</v>
      </c>
      <c r="H6579" t="s">
        <v>989</v>
      </c>
      <c r="I6579" t="s">
        <v>30</v>
      </c>
      <c r="J6579" s="25">
        <v>43539</v>
      </c>
      <c r="K6579" s="25">
        <v>45639</v>
      </c>
      <c r="L6579" t="s">
        <v>990</v>
      </c>
      <c r="M6579" t="s">
        <v>5211</v>
      </c>
      <c r="N6579" t="s">
        <v>213</v>
      </c>
      <c r="O6579" t="s">
        <v>6282</v>
      </c>
    </row>
    <row r="6580" spans="1:15" x14ac:dyDescent="0.25">
      <c r="A6580">
        <v>4056</v>
      </c>
      <c r="B6580" t="s">
        <v>13727</v>
      </c>
      <c r="C6580" t="s">
        <v>974</v>
      </c>
      <c r="D6580" t="s">
        <v>5210</v>
      </c>
      <c r="E6580">
        <v>60</v>
      </c>
      <c r="F6580">
        <v>12</v>
      </c>
      <c r="G6580" t="s">
        <v>13732</v>
      </c>
      <c r="H6580" t="s">
        <v>5233</v>
      </c>
      <c r="I6580" t="s">
        <v>30</v>
      </c>
      <c r="J6580" s="25">
        <v>43539</v>
      </c>
      <c r="K6580" s="25">
        <v>44938</v>
      </c>
      <c r="L6580" t="s">
        <v>990</v>
      </c>
      <c r="M6580" t="s">
        <v>5211</v>
      </c>
      <c r="N6580" t="s">
        <v>213</v>
      </c>
      <c r="O6580" t="s">
        <v>6282</v>
      </c>
    </row>
    <row r="6581" spans="1:15" x14ac:dyDescent="0.25">
      <c r="A6581">
        <v>4057</v>
      </c>
      <c r="B6581" t="s">
        <v>13727</v>
      </c>
      <c r="C6581" t="s">
        <v>974</v>
      </c>
      <c r="D6581" t="s">
        <v>5210</v>
      </c>
      <c r="E6581">
        <v>60</v>
      </c>
      <c r="F6581">
        <v>12</v>
      </c>
      <c r="G6581" t="s">
        <v>13733</v>
      </c>
      <c r="H6581" t="s">
        <v>5233</v>
      </c>
      <c r="I6581" t="s">
        <v>30</v>
      </c>
      <c r="J6581" s="25">
        <v>43539</v>
      </c>
      <c r="K6581" s="25">
        <v>44938</v>
      </c>
      <c r="L6581" t="s">
        <v>990</v>
      </c>
      <c r="M6581" t="s">
        <v>5211</v>
      </c>
      <c r="N6581" t="s">
        <v>213</v>
      </c>
      <c r="O6581" t="s">
        <v>6282</v>
      </c>
    </row>
    <row r="6582" spans="1:15" x14ac:dyDescent="0.25">
      <c r="A6582">
        <v>4058</v>
      </c>
      <c r="B6582" t="s">
        <v>7157</v>
      </c>
      <c r="C6582" t="s">
        <v>974</v>
      </c>
      <c r="D6582" t="s">
        <v>5210</v>
      </c>
      <c r="E6582">
        <v>60</v>
      </c>
      <c r="F6582">
        <v>12</v>
      </c>
      <c r="G6582" t="s">
        <v>13734</v>
      </c>
      <c r="H6582" t="s">
        <v>989</v>
      </c>
      <c r="I6582" t="s">
        <v>30</v>
      </c>
      <c r="J6582" s="25">
        <v>43539</v>
      </c>
      <c r="K6582" s="25">
        <v>45639</v>
      </c>
      <c r="L6582" t="s">
        <v>990</v>
      </c>
      <c r="M6582" t="s">
        <v>5211</v>
      </c>
      <c r="N6582" t="s">
        <v>213</v>
      </c>
      <c r="O6582" t="s">
        <v>6282</v>
      </c>
    </row>
    <row r="6583" spans="1:15" x14ac:dyDescent="0.25">
      <c r="A6583">
        <v>4059</v>
      </c>
      <c r="B6583" t="s">
        <v>13727</v>
      </c>
      <c r="C6583" t="s">
        <v>974</v>
      </c>
      <c r="D6583" t="s">
        <v>5210</v>
      </c>
      <c r="E6583">
        <v>60</v>
      </c>
      <c r="F6583">
        <v>12</v>
      </c>
      <c r="G6583" t="s">
        <v>13735</v>
      </c>
      <c r="H6583" t="s">
        <v>989</v>
      </c>
      <c r="I6583" t="s">
        <v>30</v>
      </c>
      <c r="J6583" s="25">
        <v>43539</v>
      </c>
      <c r="K6583" s="25">
        <v>45639</v>
      </c>
      <c r="L6583" t="s">
        <v>990</v>
      </c>
      <c r="M6583" t="s">
        <v>5211</v>
      </c>
      <c r="N6583" t="s">
        <v>213</v>
      </c>
      <c r="O6583" t="s">
        <v>6282</v>
      </c>
    </row>
    <row r="6584" spans="1:15" x14ac:dyDescent="0.25">
      <c r="A6584">
        <v>4060</v>
      </c>
      <c r="B6584" t="s">
        <v>7157</v>
      </c>
      <c r="C6584" t="s">
        <v>974</v>
      </c>
      <c r="D6584" t="s">
        <v>5210</v>
      </c>
      <c r="E6584">
        <v>60</v>
      </c>
      <c r="F6584">
        <v>12</v>
      </c>
      <c r="G6584" t="s">
        <v>13736</v>
      </c>
      <c r="H6584" t="s">
        <v>989</v>
      </c>
      <c r="I6584" t="s">
        <v>30</v>
      </c>
      <c r="J6584" s="25">
        <v>43539</v>
      </c>
      <c r="K6584" s="25">
        <v>45639</v>
      </c>
      <c r="L6584" t="s">
        <v>990</v>
      </c>
      <c r="M6584" t="s">
        <v>5211</v>
      </c>
      <c r="N6584" t="s">
        <v>213</v>
      </c>
      <c r="O6584" t="s">
        <v>6282</v>
      </c>
    </row>
    <row r="6585" spans="1:15" x14ac:dyDescent="0.25">
      <c r="A6585">
        <v>4061</v>
      </c>
      <c r="B6585" t="s">
        <v>13727</v>
      </c>
      <c r="C6585" t="s">
        <v>974</v>
      </c>
      <c r="D6585" t="s">
        <v>5210</v>
      </c>
      <c r="E6585">
        <v>60</v>
      </c>
      <c r="F6585">
        <v>12</v>
      </c>
      <c r="G6585" t="s">
        <v>13737</v>
      </c>
      <c r="H6585" t="s">
        <v>989</v>
      </c>
      <c r="I6585" t="s">
        <v>30</v>
      </c>
      <c r="J6585" s="25">
        <v>43539</v>
      </c>
      <c r="K6585" s="25">
        <v>45639</v>
      </c>
      <c r="L6585" t="s">
        <v>990</v>
      </c>
      <c r="M6585" t="s">
        <v>5211</v>
      </c>
      <c r="N6585" t="s">
        <v>213</v>
      </c>
      <c r="O6585" t="s">
        <v>6282</v>
      </c>
    </row>
    <row r="6586" spans="1:15" x14ac:dyDescent="0.25">
      <c r="A6586">
        <v>4062</v>
      </c>
      <c r="B6586" t="s">
        <v>13716</v>
      </c>
      <c r="C6586" t="s">
        <v>974</v>
      </c>
      <c r="D6586" t="s">
        <v>5210</v>
      </c>
      <c r="E6586">
        <v>50</v>
      </c>
      <c r="F6586">
        <v>10</v>
      </c>
      <c r="G6586" t="s">
        <v>13738</v>
      </c>
      <c r="H6586" t="s">
        <v>5233</v>
      </c>
      <c r="I6586" t="s">
        <v>30</v>
      </c>
      <c r="J6586" s="25">
        <v>43539</v>
      </c>
      <c r="K6586" s="25">
        <v>44938</v>
      </c>
      <c r="L6586" t="s">
        <v>990</v>
      </c>
      <c r="M6586" t="s">
        <v>5211</v>
      </c>
      <c r="N6586" t="s">
        <v>213</v>
      </c>
      <c r="O6586" t="s">
        <v>6282</v>
      </c>
    </row>
    <row r="6587" spans="1:15" x14ac:dyDescent="0.25">
      <c r="A6587">
        <v>4063</v>
      </c>
      <c r="B6587" t="s">
        <v>13727</v>
      </c>
      <c r="C6587" t="s">
        <v>974</v>
      </c>
      <c r="D6587" t="s">
        <v>5210</v>
      </c>
      <c r="E6587">
        <v>13</v>
      </c>
      <c r="F6587">
        <v>2</v>
      </c>
      <c r="G6587" t="s">
        <v>13739</v>
      </c>
      <c r="H6587" t="s">
        <v>5233</v>
      </c>
      <c r="I6587" t="s">
        <v>30</v>
      </c>
      <c r="J6587" s="25">
        <v>43539</v>
      </c>
      <c r="K6587" s="25">
        <v>44938</v>
      </c>
      <c r="L6587" t="s">
        <v>990</v>
      </c>
      <c r="M6587" t="s">
        <v>5211</v>
      </c>
      <c r="N6587" t="s">
        <v>213</v>
      </c>
      <c r="O6587" t="s">
        <v>6282</v>
      </c>
    </row>
    <row r="6588" spans="1:15" x14ac:dyDescent="0.25">
      <c r="A6588">
        <v>4044</v>
      </c>
      <c r="B6588" t="s">
        <v>13724</v>
      </c>
      <c r="C6588" t="s">
        <v>974</v>
      </c>
      <c r="D6588" t="s">
        <v>5210</v>
      </c>
      <c r="E6588">
        <v>5</v>
      </c>
      <c r="F6588">
        <v>1</v>
      </c>
      <c r="G6588" t="s">
        <v>13740</v>
      </c>
      <c r="H6588" t="s">
        <v>5233</v>
      </c>
      <c r="I6588" t="s">
        <v>393</v>
      </c>
      <c r="J6588" s="25">
        <v>45437</v>
      </c>
      <c r="K6588" s="25">
        <v>45700</v>
      </c>
      <c r="L6588" t="s">
        <v>4922</v>
      </c>
      <c r="M6588" t="s">
        <v>5211</v>
      </c>
      <c r="N6588" t="s">
        <v>213</v>
      </c>
      <c r="O6588" t="s">
        <v>6282</v>
      </c>
    </row>
    <row r="6589" spans="1:15" x14ac:dyDescent="0.25">
      <c r="A6589">
        <v>4054</v>
      </c>
      <c r="B6589" t="s">
        <v>13716</v>
      </c>
      <c r="C6589" t="s">
        <v>974</v>
      </c>
      <c r="D6589" t="s">
        <v>5210</v>
      </c>
      <c r="E6589">
        <v>5</v>
      </c>
      <c r="F6589">
        <v>1</v>
      </c>
      <c r="G6589" t="s">
        <v>13717</v>
      </c>
      <c r="H6589" t="s">
        <v>13718</v>
      </c>
      <c r="I6589" t="s">
        <v>30</v>
      </c>
      <c r="J6589" s="25">
        <v>45652</v>
      </c>
      <c r="K6589" s="25">
        <v>45794</v>
      </c>
      <c r="L6589" t="s">
        <v>4887</v>
      </c>
      <c r="M6589" t="s">
        <v>5211</v>
      </c>
      <c r="N6589" t="s">
        <v>213</v>
      </c>
      <c r="O6589" t="s">
        <v>6282</v>
      </c>
    </row>
    <row r="6590" spans="1:15" x14ac:dyDescent="0.25">
      <c r="A6590">
        <v>4065</v>
      </c>
      <c r="B6590" t="s">
        <v>11064</v>
      </c>
      <c r="C6590" t="s">
        <v>2867</v>
      </c>
      <c r="D6590" t="s">
        <v>13741</v>
      </c>
      <c r="E6590">
        <v>80</v>
      </c>
      <c r="F6590">
        <v>16</v>
      </c>
      <c r="G6590" t="s">
        <v>13742</v>
      </c>
      <c r="H6590" t="s">
        <v>13743</v>
      </c>
      <c r="I6590" t="s">
        <v>35</v>
      </c>
      <c r="J6590" s="25">
        <v>42970</v>
      </c>
      <c r="K6590" s="25">
        <v>45639</v>
      </c>
      <c r="L6590" t="s">
        <v>13744</v>
      </c>
      <c r="M6590" t="s">
        <v>13745</v>
      </c>
      <c r="N6590" t="s">
        <v>32</v>
      </c>
      <c r="O6590" t="s">
        <v>6282</v>
      </c>
    </row>
    <row r="6591" spans="1:15" x14ac:dyDescent="0.25">
      <c r="A6591">
        <v>4066</v>
      </c>
      <c r="B6591" t="s">
        <v>11064</v>
      </c>
      <c r="C6591" t="s">
        <v>2867</v>
      </c>
      <c r="D6591" t="s">
        <v>13741</v>
      </c>
      <c r="E6591">
        <v>80</v>
      </c>
      <c r="F6591">
        <v>16</v>
      </c>
      <c r="G6591" t="s">
        <v>13746</v>
      </c>
      <c r="H6591" t="s">
        <v>13743</v>
      </c>
      <c r="I6591" t="s">
        <v>35</v>
      </c>
      <c r="J6591" s="25">
        <v>42970</v>
      </c>
      <c r="K6591" s="25">
        <v>45639</v>
      </c>
      <c r="L6591" t="s">
        <v>13744</v>
      </c>
      <c r="M6591" t="s">
        <v>13745</v>
      </c>
      <c r="N6591" t="s">
        <v>32</v>
      </c>
      <c r="O6591" t="s">
        <v>6282</v>
      </c>
    </row>
    <row r="6592" spans="1:15" x14ac:dyDescent="0.25">
      <c r="A6592">
        <v>4069</v>
      </c>
      <c r="B6592" t="s">
        <v>11064</v>
      </c>
      <c r="C6592" t="s">
        <v>2867</v>
      </c>
      <c r="D6592" t="s">
        <v>13741</v>
      </c>
      <c r="E6592">
        <v>65</v>
      </c>
      <c r="F6592">
        <v>13</v>
      </c>
      <c r="G6592" t="s">
        <v>13747</v>
      </c>
      <c r="H6592" t="s">
        <v>13748</v>
      </c>
      <c r="I6592" t="s">
        <v>35</v>
      </c>
      <c r="J6592" s="25">
        <v>43353</v>
      </c>
      <c r="K6592" s="25">
        <v>45639</v>
      </c>
      <c r="L6592" t="s">
        <v>13749</v>
      </c>
      <c r="M6592" t="s">
        <v>13745</v>
      </c>
      <c r="N6592" t="s">
        <v>32</v>
      </c>
      <c r="O6592" t="s">
        <v>6282</v>
      </c>
    </row>
    <row r="6593" spans="1:15" x14ac:dyDescent="0.25">
      <c r="A6593">
        <v>4073</v>
      </c>
      <c r="B6593" t="s">
        <v>8732</v>
      </c>
      <c r="C6593" t="s">
        <v>2867</v>
      </c>
      <c r="D6593" t="s">
        <v>13741</v>
      </c>
      <c r="E6593">
        <v>75</v>
      </c>
      <c r="F6593">
        <v>15</v>
      </c>
      <c r="G6593" t="s">
        <v>13750</v>
      </c>
      <c r="H6593" t="s">
        <v>13751</v>
      </c>
      <c r="I6593" t="s">
        <v>35</v>
      </c>
      <c r="J6593" s="25">
        <v>43353</v>
      </c>
      <c r="K6593" s="25">
        <v>45021</v>
      </c>
      <c r="L6593" t="s">
        <v>13749</v>
      </c>
      <c r="M6593" t="s">
        <v>13745</v>
      </c>
      <c r="N6593" t="s">
        <v>32</v>
      </c>
      <c r="O6593" t="s">
        <v>6282</v>
      </c>
    </row>
    <row r="6594" spans="1:15" x14ac:dyDescent="0.25">
      <c r="A6594">
        <v>4067</v>
      </c>
      <c r="B6594" t="s">
        <v>11064</v>
      </c>
      <c r="C6594" t="s">
        <v>2867</v>
      </c>
      <c r="D6594" t="s">
        <v>13741</v>
      </c>
      <c r="E6594">
        <v>80</v>
      </c>
      <c r="F6594">
        <v>16</v>
      </c>
      <c r="G6594" t="s">
        <v>13752</v>
      </c>
      <c r="H6594" t="s">
        <v>13753</v>
      </c>
      <c r="I6594" t="s">
        <v>35</v>
      </c>
      <c r="J6594" s="25">
        <v>43388</v>
      </c>
      <c r="K6594" s="25">
        <v>45639</v>
      </c>
      <c r="L6594" t="s">
        <v>13754</v>
      </c>
      <c r="M6594" t="s">
        <v>13745</v>
      </c>
      <c r="N6594" t="s">
        <v>32</v>
      </c>
      <c r="O6594" t="s">
        <v>6282</v>
      </c>
    </row>
    <row r="6595" spans="1:15" x14ac:dyDescent="0.25">
      <c r="A6595">
        <v>4068</v>
      </c>
      <c r="B6595" t="s">
        <v>11064</v>
      </c>
      <c r="C6595" t="s">
        <v>2867</v>
      </c>
      <c r="D6595" t="s">
        <v>13741</v>
      </c>
      <c r="E6595">
        <v>80</v>
      </c>
      <c r="F6595">
        <v>16</v>
      </c>
      <c r="G6595" t="s">
        <v>13755</v>
      </c>
      <c r="H6595" t="s">
        <v>13753</v>
      </c>
      <c r="I6595" t="s">
        <v>35</v>
      </c>
      <c r="J6595" s="25">
        <v>43388</v>
      </c>
      <c r="K6595" s="25">
        <v>45639</v>
      </c>
      <c r="L6595" t="s">
        <v>13754</v>
      </c>
      <c r="M6595" t="s">
        <v>13745</v>
      </c>
      <c r="N6595" t="s">
        <v>32</v>
      </c>
      <c r="O6595" t="s">
        <v>6282</v>
      </c>
    </row>
    <row r="6596" spans="1:15" x14ac:dyDescent="0.25">
      <c r="A6596">
        <v>4070</v>
      </c>
      <c r="B6596" t="s">
        <v>11064</v>
      </c>
      <c r="C6596" t="s">
        <v>2867</v>
      </c>
      <c r="D6596" t="s">
        <v>13741</v>
      </c>
      <c r="E6596">
        <v>15</v>
      </c>
      <c r="F6596">
        <v>3</v>
      </c>
      <c r="G6596" t="s">
        <v>13756</v>
      </c>
      <c r="H6596" t="s">
        <v>13757</v>
      </c>
      <c r="I6596" t="s">
        <v>35</v>
      </c>
      <c r="J6596" s="25">
        <v>44522</v>
      </c>
      <c r="K6596" s="25">
        <v>45638</v>
      </c>
      <c r="L6596" t="s">
        <v>12008</v>
      </c>
      <c r="M6596" t="s">
        <v>13745</v>
      </c>
      <c r="N6596" t="s">
        <v>32</v>
      </c>
      <c r="O6596" t="s">
        <v>6282</v>
      </c>
    </row>
    <row r="6597" spans="1:15" x14ac:dyDescent="0.25">
      <c r="A6597">
        <v>4071</v>
      </c>
      <c r="B6597" t="s">
        <v>12399</v>
      </c>
      <c r="C6597" t="s">
        <v>2867</v>
      </c>
      <c r="D6597" t="s">
        <v>13741</v>
      </c>
      <c r="E6597">
        <v>80</v>
      </c>
      <c r="F6597">
        <v>16</v>
      </c>
      <c r="G6597" t="s">
        <v>13758</v>
      </c>
      <c r="H6597" t="s">
        <v>824</v>
      </c>
      <c r="I6597" t="s">
        <v>35</v>
      </c>
      <c r="J6597" s="25">
        <v>45000</v>
      </c>
      <c r="K6597" s="25">
        <v>45000</v>
      </c>
      <c r="L6597" t="s">
        <v>5302</v>
      </c>
      <c r="M6597" t="s">
        <v>13745</v>
      </c>
      <c r="N6597" t="s">
        <v>32</v>
      </c>
      <c r="O6597" t="s">
        <v>6282</v>
      </c>
    </row>
    <row r="6598" spans="1:15" x14ac:dyDescent="0.25">
      <c r="A6598">
        <v>4072</v>
      </c>
      <c r="B6598" t="s">
        <v>12399</v>
      </c>
      <c r="C6598" t="s">
        <v>2867</v>
      </c>
      <c r="D6598" t="s">
        <v>13741</v>
      </c>
      <c r="E6598">
        <v>31</v>
      </c>
      <c r="F6598">
        <v>6</v>
      </c>
      <c r="G6598" t="s">
        <v>13759</v>
      </c>
      <c r="H6598" t="s">
        <v>824</v>
      </c>
      <c r="I6598" t="s">
        <v>35</v>
      </c>
      <c r="J6598" s="25">
        <v>45000</v>
      </c>
      <c r="K6598" s="25">
        <v>45000</v>
      </c>
      <c r="L6598" t="s">
        <v>5302</v>
      </c>
      <c r="M6598" t="s">
        <v>13745</v>
      </c>
      <c r="N6598" t="s">
        <v>32</v>
      </c>
      <c r="O6598" t="s">
        <v>6282</v>
      </c>
    </row>
    <row r="6599" spans="1:15" x14ac:dyDescent="0.25">
      <c r="A6599">
        <v>4074</v>
      </c>
      <c r="B6599" t="s">
        <v>9496</v>
      </c>
      <c r="C6599" t="s">
        <v>2867</v>
      </c>
      <c r="D6599" t="s">
        <v>13741</v>
      </c>
      <c r="E6599">
        <v>4</v>
      </c>
      <c r="F6599">
        <v>0</v>
      </c>
      <c r="G6599" t="s">
        <v>13338</v>
      </c>
      <c r="H6599" t="s">
        <v>4631</v>
      </c>
      <c r="I6599" t="s">
        <v>35</v>
      </c>
      <c r="J6599" s="25">
        <v>45434</v>
      </c>
      <c r="K6599" s="25">
        <v>45645</v>
      </c>
      <c r="L6599" t="s">
        <v>4961</v>
      </c>
      <c r="M6599" t="s">
        <v>13745</v>
      </c>
      <c r="N6599" t="s">
        <v>32</v>
      </c>
      <c r="O6599" t="s">
        <v>6282</v>
      </c>
    </row>
    <row r="6600" spans="1:15" x14ac:dyDescent="0.25">
      <c r="A6600">
        <v>4075</v>
      </c>
      <c r="B6600" t="s">
        <v>11064</v>
      </c>
      <c r="C6600" t="s">
        <v>2867</v>
      </c>
      <c r="D6600" t="s">
        <v>13741</v>
      </c>
      <c r="E6600">
        <v>80</v>
      </c>
      <c r="F6600">
        <v>16</v>
      </c>
      <c r="G6600" t="s">
        <v>13760</v>
      </c>
      <c r="H6600" t="s">
        <v>4631</v>
      </c>
      <c r="I6600" t="s">
        <v>35</v>
      </c>
      <c r="J6600" s="25">
        <v>45434</v>
      </c>
      <c r="K6600" s="25">
        <v>45645</v>
      </c>
      <c r="L6600" t="s">
        <v>4961</v>
      </c>
      <c r="M6600" t="s">
        <v>13745</v>
      </c>
      <c r="N6600" t="s">
        <v>32</v>
      </c>
      <c r="O6600" t="s">
        <v>6282</v>
      </c>
    </row>
    <row r="6601" spans="1:15" x14ac:dyDescent="0.25">
      <c r="A6601">
        <v>4076</v>
      </c>
      <c r="B6601" t="s">
        <v>11064</v>
      </c>
      <c r="C6601" t="s">
        <v>2867</v>
      </c>
      <c r="D6601" t="s">
        <v>13741</v>
      </c>
      <c r="E6601">
        <v>80</v>
      </c>
      <c r="F6601">
        <v>16</v>
      </c>
      <c r="G6601" t="s">
        <v>13761</v>
      </c>
      <c r="H6601" t="s">
        <v>4631</v>
      </c>
      <c r="I6601" t="s">
        <v>35</v>
      </c>
      <c r="J6601" s="25">
        <v>45434</v>
      </c>
      <c r="K6601" s="25">
        <v>45645</v>
      </c>
      <c r="L6601" t="s">
        <v>4961</v>
      </c>
      <c r="M6601" t="s">
        <v>13745</v>
      </c>
      <c r="N6601" t="s">
        <v>32</v>
      </c>
      <c r="O6601" t="s">
        <v>6282</v>
      </c>
    </row>
    <row r="6602" spans="1:15" x14ac:dyDescent="0.25">
      <c r="A6602">
        <v>4077</v>
      </c>
      <c r="B6602" t="s">
        <v>11064</v>
      </c>
      <c r="C6602" t="s">
        <v>2867</v>
      </c>
      <c r="D6602" t="s">
        <v>13741</v>
      </c>
      <c r="E6602">
        <v>10</v>
      </c>
      <c r="F6602">
        <v>2</v>
      </c>
      <c r="G6602" t="s">
        <v>13762</v>
      </c>
      <c r="H6602" t="s">
        <v>4631</v>
      </c>
      <c r="I6602" t="s">
        <v>35</v>
      </c>
      <c r="J6602" s="25">
        <v>45434</v>
      </c>
      <c r="K6602" s="25">
        <v>45645</v>
      </c>
      <c r="L6602" t="s">
        <v>4961</v>
      </c>
      <c r="M6602" t="s">
        <v>13745</v>
      </c>
      <c r="N6602" t="s">
        <v>32</v>
      </c>
      <c r="O6602" t="s">
        <v>6282</v>
      </c>
    </row>
    <row r="6603" spans="1:15" x14ac:dyDescent="0.25">
      <c r="A6603">
        <v>4078</v>
      </c>
      <c r="B6603" t="s">
        <v>7077</v>
      </c>
      <c r="C6603" t="s">
        <v>976</v>
      </c>
      <c r="D6603" t="s">
        <v>5214</v>
      </c>
      <c r="E6603">
        <v>46</v>
      </c>
      <c r="F6603">
        <v>4</v>
      </c>
      <c r="G6603" t="s">
        <v>13763</v>
      </c>
      <c r="H6603" t="s">
        <v>5217</v>
      </c>
      <c r="I6603" t="s">
        <v>30</v>
      </c>
      <c r="J6603" s="25">
        <v>43447</v>
      </c>
      <c r="K6603" s="25">
        <v>45639</v>
      </c>
      <c r="L6603" t="s">
        <v>4986</v>
      </c>
      <c r="M6603" t="s">
        <v>5215</v>
      </c>
      <c r="N6603" t="s">
        <v>32</v>
      </c>
      <c r="O6603" t="s">
        <v>6282</v>
      </c>
    </row>
    <row r="6604" spans="1:15" x14ac:dyDescent="0.25">
      <c r="A6604">
        <v>4080</v>
      </c>
      <c r="B6604" t="s">
        <v>12004</v>
      </c>
      <c r="C6604" t="s">
        <v>2875</v>
      </c>
      <c r="D6604" t="s">
        <v>13764</v>
      </c>
      <c r="E6604">
        <v>100</v>
      </c>
      <c r="F6604">
        <v>10</v>
      </c>
      <c r="G6604" t="s">
        <v>13765</v>
      </c>
      <c r="H6604" t="s">
        <v>13766</v>
      </c>
      <c r="I6604" t="s">
        <v>35</v>
      </c>
      <c r="J6604" s="25">
        <v>43824</v>
      </c>
      <c r="K6604" s="25">
        <v>44935</v>
      </c>
      <c r="L6604" t="s">
        <v>13767</v>
      </c>
      <c r="M6604" t="s">
        <v>13768</v>
      </c>
      <c r="N6604" t="s">
        <v>32</v>
      </c>
      <c r="O6604" t="s">
        <v>6282</v>
      </c>
    </row>
    <row r="6605" spans="1:15" x14ac:dyDescent="0.25">
      <c r="A6605">
        <v>4079</v>
      </c>
      <c r="B6605" t="s">
        <v>12004</v>
      </c>
      <c r="C6605" t="s">
        <v>2875</v>
      </c>
      <c r="D6605" t="s">
        <v>13764</v>
      </c>
      <c r="E6605">
        <v>158</v>
      </c>
      <c r="F6605">
        <v>15</v>
      </c>
      <c r="G6605" t="s">
        <v>13769</v>
      </c>
      <c r="H6605" t="s">
        <v>5213</v>
      </c>
      <c r="I6605" t="s">
        <v>35</v>
      </c>
      <c r="J6605" s="25">
        <v>44558</v>
      </c>
      <c r="K6605" s="25">
        <v>45638</v>
      </c>
      <c r="L6605" t="s">
        <v>5934</v>
      </c>
      <c r="M6605" t="s">
        <v>13768</v>
      </c>
      <c r="N6605" t="s">
        <v>32</v>
      </c>
      <c r="O6605" t="s">
        <v>6282</v>
      </c>
    </row>
    <row r="6606" spans="1:15" x14ac:dyDescent="0.25">
      <c r="A6606">
        <v>5573</v>
      </c>
      <c r="B6606" t="s">
        <v>11304</v>
      </c>
      <c r="C6606" t="s">
        <v>2876</v>
      </c>
      <c r="D6606" t="s">
        <v>13770</v>
      </c>
      <c r="E6606">
        <v>162</v>
      </c>
      <c r="F6606">
        <v>16</v>
      </c>
      <c r="G6606" t="s">
        <v>13771</v>
      </c>
      <c r="H6606" t="s">
        <v>987</v>
      </c>
      <c r="I6606" t="s">
        <v>30</v>
      </c>
      <c r="J6606" s="25">
        <v>43532</v>
      </c>
      <c r="K6606" s="25">
        <v>45639</v>
      </c>
      <c r="L6606" t="s">
        <v>988</v>
      </c>
      <c r="M6606" t="s">
        <v>978</v>
      </c>
      <c r="N6606" t="s">
        <v>32</v>
      </c>
      <c r="O6606" t="s">
        <v>6302</v>
      </c>
    </row>
    <row r="6607" spans="1:15" x14ac:dyDescent="0.25">
      <c r="A6607">
        <v>4081</v>
      </c>
      <c r="B6607" t="s">
        <v>12089</v>
      </c>
      <c r="C6607" t="s">
        <v>2876</v>
      </c>
      <c r="D6607" t="s">
        <v>13770</v>
      </c>
      <c r="E6607">
        <v>90</v>
      </c>
      <c r="F6607">
        <v>9</v>
      </c>
      <c r="G6607" t="s">
        <v>13772</v>
      </c>
      <c r="H6607" t="s">
        <v>13705</v>
      </c>
      <c r="I6607" t="s">
        <v>35</v>
      </c>
      <c r="J6607" s="25">
        <v>44267</v>
      </c>
      <c r="K6607" s="25">
        <v>45639</v>
      </c>
      <c r="L6607" t="s">
        <v>4895</v>
      </c>
      <c r="M6607" t="s">
        <v>978</v>
      </c>
      <c r="N6607" t="s">
        <v>32</v>
      </c>
      <c r="O6607" t="s">
        <v>6282</v>
      </c>
    </row>
    <row r="6608" spans="1:15" x14ac:dyDescent="0.25">
      <c r="A6608">
        <v>4084</v>
      </c>
      <c r="B6608" t="s">
        <v>7694</v>
      </c>
      <c r="C6608" t="s">
        <v>2877</v>
      </c>
      <c r="D6608" t="s">
        <v>13773</v>
      </c>
      <c r="E6608">
        <v>196</v>
      </c>
      <c r="F6608">
        <v>19</v>
      </c>
      <c r="G6608" t="s">
        <v>13774</v>
      </c>
      <c r="H6608" t="s">
        <v>13775</v>
      </c>
      <c r="I6608" t="s">
        <v>35</v>
      </c>
      <c r="J6608" s="25">
        <v>43447</v>
      </c>
      <c r="K6608" s="25">
        <v>45639</v>
      </c>
      <c r="L6608" t="s">
        <v>4986</v>
      </c>
      <c r="M6608" t="s">
        <v>13776</v>
      </c>
      <c r="N6608" t="s">
        <v>32</v>
      </c>
      <c r="O6608" t="s">
        <v>6282</v>
      </c>
    </row>
    <row r="6609" spans="1:15" x14ac:dyDescent="0.25">
      <c r="A6609">
        <v>4085</v>
      </c>
      <c r="B6609" t="s">
        <v>9428</v>
      </c>
      <c r="C6609" t="s">
        <v>2877</v>
      </c>
      <c r="D6609" t="s">
        <v>13773</v>
      </c>
      <c r="E6609">
        <v>200</v>
      </c>
      <c r="F6609">
        <v>20</v>
      </c>
      <c r="G6609" t="s">
        <v>13777</v>
      </c>
      <c r="H6609" t="s">
        <v>13766</v>
      </c>
      <c r="I6609" t="s">
        <v>35</v>
      </c>
      <c r="J6609" s="25">
        <v>43824</v>
      </c>
      <c r="K6609" s="25">
        <v>44935</v>
      </c>
      <c r="L6609" t="s">
        <v>13767</v>
      </c>
      <c r="M6609" t="s">
        <v>13776</v>
      </c>
      <c r="N6609" t="s">
        <v>32</v>
      </c>
      <c r="O6609" t="s">
        <v>6282</v>
      </c>
    </row>
    <row r="6610" spans="1:15" x14ac:dyDescent="0.25">
      <c r="A6610">
        <v>4082</v>
      </c>
      <c r="B6610" t="s">
        <v>8022</v>
      </c>
      <c r="C6610" t="s">
        <v>2877</v>
      </c>
      <c r="D6610" t="s">
        <v>13773</v>
      </c>
      <c r="E6610">
        <v>230</v>
      </c>
      <c r="F6610">
        <v>23</v>
      </c>
      <c r="G6610" t="s">
        <v>13778</v>
      </c>
      <c r="H6610" t="s">
        <v>13779</v>
      </c>
      <c r="I6610" t="s">
        <v>35</v>
      </c>
      <c r="J6610" s="25">
        <v>44558</v>
      </c>
      <c r="K6610" s="25">
        <v>45637</v>
      </c>
      <c r="L6610" t="s">
        <v>5934</v>
      </c>
      <c r="M6610" t="s">
        <v>13776</v>
      </c>
      <c r="N6610" t="s">
        <v>32</v>
      </c>
      <c r="O6610" t="s">
        <v>6282</v>
      </c>
    </row>
    <row r="6611" spans="1:15" x14ac:dyDescent="0.25">
      <c r="A6611">
        <v>4083</v>
      </c>
      <c r="B6611" t="s">
        <v>9194</v>
      </c>
      <c r="C6611" t="s">
        <v>2877</v>
      </c>
      <c r="D6611" t="s">
        <v>13773</v>
      </c>
      <c r="E6611">
        <v>60</v>
      </c>
      <c r="F6611">
        <v>6</v>
      </c>
      <c r="G6611" t="s">
        <v>13780</v>
      </c>
      <c r="H6611" t="s">
        <v>5213</v>
      </c>
      <c r="I6611" t="s">
        <v>35</v>
      </c>
      <c r="J6611" s="25">
        <v>44558</v>
      </c>
      <c r="K6611" s="25">
        <v>45638</v>
      </c>
      <c r="L6611" t="s">
        <v>5934</v>
      </c>
      <c r="M6611" t="s">
        <v>13776</v>
      </c>
      <c r="N6611" t="s">
        <v>32</v>
      </c>
      <c r="O6611" t="s">
        <v>6282</v>
      </c>
    </row>
    <row r="6612" spans="1:15" x14ac:dyDescent="0.25">
      <c r="A6612">
        <v>4086</v>
      </c>
      <c r="B6612" t="s">
        <v>8038</v>
      </c>
      <c r="C6612" t="s">
        <v>979</v>
      </c>
      <c r="D6612" t="s">
        <v>5216</v>
      </c>
      <c r="E6612">
        <v>89</v>
      </c>
      <c r="F6612">
        <v>17</v>
      </c>
      <c r="G6612" t="s">
        <v>13781</v>
      </c>
      <c r="H6612" t="s">
        <v>5217</v>
      </c>
      <c r="I6612" t="s">
        <v>35</v>
      </c>
      <c r="J6612" s="25">
        <v>43447</v>
      </c>
      <c r="K6612" s="25">
        <v>45037</v>
      </c>
      <c r="L6612" t="s">
        <v>4986</v>
      </c>
      <c r="M6612" t="s">
        <v>5218</v>
      </c>
      <c r="N6612" t="s">
        <v>32</v>
      </c>
      <c r="O6612" t="s">
        <v>6282</v>
      </c>
    </row>
    <row r="6613" spans="1:15" x14ac:dyDescent="0.25">
      <c r="A6613">
        <v>4088</v>
      </c>
      <c r="B6613" t="s">
        <v>9194</v>
      </c>
      <c r="C6613" t="s">
        <v>2880</v>
      </c>
      <c r="D6613" t="s">
        <v>13782</v>
      </c>
      <c r="E6613">
        <v>50</v>
      </c>
      <c r="F6613">
        <v>10</v>
      </c>
      <c r="G6613" t="s">
        <v>13783</v>
      </c>
      <c r="H6613" t="s">
        <v>13784</v>
      </c>
      <c r="I6613" t="s">
        <v>35</v>
      </c>
      <c r="J6613" s="25">
        <v>43034</v>
      </c>
      <c r="K6613" s="25">
        <v>45638</v>
      </c>
      <c r="L6613" t="s">
        <v>13785</v>
      </c>
      <c r="M6613" t="s">
        <v>13786</v>
      </c>
      <c r="N6613" t="s">
        <v>32</v>
      </c>
      <c r="O6613" t="s">
        <v>6282</v>
      </c>
    </row>
    <row r="6614" spans="1:15" x14ac:dyDescent="0.25">
      <c r="A6614">
        <v>4087</v>
      </c>
      <c r="B6614" t="s">
        <v>11188</v>
      </c>
      <c r="C6614" t="s">
        <v>2880</v>
      </c>
      <c r="D6614" t="s">
        <v>13782</v>
      </c>
      <c r="E6614">
        <v>121</v>
      </c>
      <c r="F6614">
        <v>24</v>
      </c>
      <c r="G6614" t="s">
        <v>13787</v>
      </c>
      <c r="H6614" t="s">
        <v>13788</v>
      </c>
      <c r="I6614" t="s">
        <v>35</v>
      </c>
      <c r="J6614" s="25">
        <v>44522</v>
      </c>
      <c r="K6614" s="25">
        <v>45638</v>
      </c>
      <c r="L6614" t="s">
        <v>12008</v>
      </c>
      <c r="M6614" t="s">
        <v>13786</v>
      </c>
      <c r="N6614" t="s">
        <v>32</v>
      </c>
      <c r="O6614" t="s">
        <v>6282</v>
      </c>
    </row>
    <row r="6615" spans="1:15" x14ac:dyDescent="0.25">
      <c r="A6615">
        <v>4089</v>
      </c>
      <c r="B6615" t="s">
        <v>8022</v>
      </c>
      <c r="C6615" t="s">
        <v>2880</v>
      </c>
      <c r="D6615" t="s">
        <v>13782</v>
      </c>
      <c r="E6615">
        <v>10</v>
      </c>
      <c r="F6615">
        <v>2</v>
      </c>
      <c r="G6615" t="s">
        <v>13324</v>
      </c>
      <c r="H6615" t="s">
        <v>13788</v>
      </c>
      <c r="I6615" t="s">
        <v>35</v>
      </c>
      <c r="J6615" s="25">
        <v>44522</v>
      </c>
      <c r="K6615" s="25">
        <v>45638</v>
      </c>
      <c r="L6615" t="s">
        <v>12008</v>
      </c>
      <c r="M6615" t="s">
        <v>13786</v>
      </c>
      <c r="N6615" t="s">
        <v>32</v>
      </c>
      <c r="O6615" t="s">
        <v>6282</v>
      </c>
    </row>
    <row r="6616" spans="1:15" x14ac:dyDescent="0.25">
      <c r="A6616">
        <v>4093</v>
      </c>
      <c r="B6616" t="s">
        <v>12084</v>
      </c>
      <c r="C6616" t="s">
        <v>2882</v>
      </c>
      <c r="D6616" t="s">
        <v>13789</v>
      </c>
      <c r="E6616">
        <v>105</v>
      </c>
      <c r="F6616">
        <v>21</v>
      </c>
      <c r="G6616" t="s">
        <v>13790</v>
      </c>
      <c r="H6616" t="s">
        <v>989</v>
      </c>
      <c r="I6616" t="s">
        <v>30</v>
      </c>
      <c r="J6616" s="25">
        <v>43532</v>
      </c>
      <c r="K6616" s="25">
        <v>45638</v>
      </c>
      <c r="L6616" t="s">
        <v>988</v>
      </c>
      <c r="M6616" t="s">
        <v>13791</v>
      </c>
      <c r="N6616" t="s">
        <v>32</v>
      </c>
      <c r="O6616" t="s">
        <v>6282</v>
      </c>
    </row>
    <row r="6617" spans="1:15" x14ac:dyDescent="0.25">
      <c r="A6617">
        <v>4090</v>
      </c>
      <c r="B6617" t="s">
        <v>12089</v>
      </c>
      <c r="C6617" t="s">
        <v>2882</v>
      </c>
      <c r="D6617" t="s">
        <v>13789</v>
      </c>
      <c r="E6617">
        <v>120</v>
      </c>
      <c r="F6617">
        <v>24</v>
      </c>
      <c r="G6617" t="s">
        <v>13792</v>
      </c>
      <c r="H6617" t="s">
        <v>5175</v>
      </c>
      <c r="I6617" t="s">
        <v>35</v>
      </c>
      <c r="J6617" s="25">
        <v>44522</v>
      </c>
      <c r="K6617" s="25">
        <v>45637</v>
      </c>
      <c r="L6617" t="s">
        <v>12008</v>
      </c>
      <c r="M6617" t="s">
        <v>13791</v>
      </c>
      <c r="N6617" t="s">
        <v>32</v>
      </c>
      <c r="O6617" t="s">
        <v>6282</v>
      </c>
    </row>
    <row r="6618" spans="1:15" x14ac:dyDescent="0.25">
      <c r="A6618">
        <v>4091</v>
      </c>
      <c r="B6618" t="s">
        <v>12089</v>
      </c>
      <c r="C6618" t="s">
        <v>2882</v>
      </c>
      <c r="D6618" t="s">
        <v>13789</v>
      </c>
      <c r="E6618">
        <v>120</v>
      </c>
      <c r="F6618">
        <v>24</v>
      </c>
      <c r="G6618" t="s">
        <v>13793</v>
      </c>
      <c r="H6618" t="s">
        <v>5175</v>
      </c>
      <c r="I6618" t="s">
        <v>35</v>
      </c>
      <c r="J6618" s="25">
        <v>44522</v>
      </c>
      <c r="K6618" s="25">
        <v>45637</v>
      </c>
      <c r="L6618" t="s">
        <v>12008</v>
      </c>
      <c r="M6618" t="s">
        <v>13791</v>
      </c>
      <c r="N6618" t="s">
        <v>32</v>
      </c>
      <c r="O6618" t="s">
        <v>6282</v>
      </c>
    </row>
    <row r="6619" spans="1:15" x14ac:dyDescent="0.25">
      <c r="A6619">
        <v>4092</v>
      </c>
      <c r="B6619" t="s">
        <v>12089</v>
      </c>
      <c r="C6619" t="s">
        <v>2882</v>
      </c>
      <c r="D6619" t="s">
        <v>13789</v>
      </c>
      <c r="E6619">
        <v>120</v>
      </c>
      <c r="F6619">
        <v>24</v>
      </c>
      <c r="G6619" t="s">
        <v>13794</v>
      </c>
      <c r="H6619" t="s">
        <v>5175</v>
      </c>
      <c r="I6619" t="s">
        <v>35</v>
      </c>
      <c r="J6619" s="25">
        <v>44522</v>
      </c>
      <c r="K6619" s="25">
        <v>45637</v>
      </c>
      <c r="L6619" t="s">
        <v>12008</v>
      </c>
      <c r="M6619" t="s">
        <v>13791</v>
      </c>
      <c r="N6619" t="s">
        <v>32</v>
      </c>
      <c r="O6619" t="s">
        <v>6282</v>
      </c>
    </row>
    <row r="6620" spans="1:15" x14ac:dyDescent="0.25">
      <c r="A6620">
        <v>4094</v>
      </c>
      <c r="B6620" t="s">
        <v>12089</v>
      </c>
      <c r="C6620" t="s">
        <v>2882</v>
      </c>
      <c r="D6620" t="s">
        <v>13789</v>
      </c>
      <c r="E6620">
        <v>120</v>
      </c>
      <c r="F6620">
        <v>24</v>
      </c>
      <c r="G6620" t="s">
        <v>13795</v>
      </c>
      <c r="H6620" t="s">
        <v>13788</v>
      </c>
      <c r="I6620" t="s">
        <v>35</v>
      </c>
      <c r="J6620" s="25">
        <v>44522</v>
      </c>
      <c r="K6620" s="25">
        <v>45638</v>
      </c>
      <c r="L6620" t="s">
        <v>12008</v>
      </c>
      <c r="M6620" t="s">
        <v>13791</v>
      </c>
      <c r="N6620" t="s">
        <v>32</v>
      </c>
      <c r="O6620" t="s">
        <v>6282</v>
      </c>
    </row>
    <row r="6621" spans="1:15" x14ac:dyDescent="0.25">
      <c r="A6621">
        <v>4095</v>
      </c>
      <c r="B6621" t="s">
        <v>12089</v>
      </c>
      <c r="C6621" t="s">
        <v>2882</v>
      </c>
      <c r="D6621" t="s">
        <v>13789</v>
      </c>
      <c r="E6621">
        <v>35</v>
      </c>
      <c r="F6621">
        <v>7</v>
      </c>
      <c r="G6621" t="s">
        <v>13796</v>
      </c>
      <c r="H6621" t="s">
        <v>13757</v>
      </c>
      <c r="I6621" t="s">
        <v>35</v>
      </c>
      <c r="J6621" s="25">
        <v>44522</v>
      </c>
      <c r="K6621" s="25">
        <v>44899</v>
      </c>
      <c r="L6621" t="s">
        <v>12008</v>
      </c>
      <c r="M6621" t="s">
        <v>13791</v>
      </c>
      <c r="N6621" t="s">
        <v>32</v>
      </c>
      <c r="O6621" t="s">
        <v>6282</v>
      </c>
    </row>
    <row r="6622" spans="1:15" x14ac:dyDescent="0.25">
      <c r="A6622">
        <v>4096</v>
      </c>
      <c r="B6622" t="s">
        <v>12084</v>
      </c>
      <c r="C6622" t="s">
        <v>2883</v>
      </c>
      <c r="D6622" t="s">
        <v>13789</v>
      </c>
      <c r="E6622">
        <v>85</v>
      </c>
      <c r="F6622">
        <v>17</v>
      </c>
      <c r="G6622" t="s">
        <v>13797</v>
      </c>
      <c r="H6622" t="s">
        <v>989</v>
      </c>
      <c r="I6622" t="s">
        <v>30</v>
      </c>
      <c r="J6622" s="25">
        <v>43532</v>
      </c>
      <c r="K6622" s="25">
        <v>45638</v>
      </c>
      <c r="L6622" t="s">
        <v>988</v>
      </c>
      <c r="M6622" t="s">
        <v>13791</v>
      </c>
      <c r="N6622" t="s">
        <v>213</v>
      </c>
      <c r="O6622" t="s">
        <v>6282</v>
      </c>
    </row>
    <row r="6623" spans="1:15" x14ac:dyDescent="0.25">
      <c r="A6623">
        <v>4097</v>
      </c>
      <c r="B6623" t="s">
        <v>12084</v>
      </c>
      <c r="C6623" t="s">
        <v>2883</v>
      </c>
      <c r="D6623" t="s">
        <v>13789</v>
      </c>
      <c r="E6623">
        <v>5</v>
      </c>
      <c r="F6623">
        <v>1</v>
      </c>
      <c r="G6623" t="s">
        <v>13797</v>
      </c>
      <c r="H6623" t="s">
        <v>989</v>
      </c>
      <c r="I6623" t="s">
        <v>30</v>
      </c>
      <c r="J6623" s="25">
        <v>45652</v>
      </c>
      <c r="K6623" s="25">
        <v>45794</v>
      </c>
      <c r="L6623" t="s">
        <v>4887</v>
      </c>
      <c r="M6623" t="s">
        <v>13791</v>
      </c>
      <c r="N6623" t="s">
        <v>213</v>
      </c>
      <c r="O6623" t="s">
        <v>6282</v>
      </c>
    </row>
    <row r="6624" spans="1:15" x14ac:dyDescent="0.25">
      <c r="A6624">
        <v>4098</v>
      </c>
      <c r="B6624" t="s">
        <v>8038</v>
      </c>
      <c r="C6624" t="s">
        <v>980</v>
      </c>
      <c r="D6624" t="s">
        <v>5219</v>
      </c>
      <c r="E6624">
        <v>60</v>
      </c>
      <c r="F6624">
        <v>12</v>
      </c>
      <c r="G6624" t="s">
        <v>13798</v>
      </c>
      <c r="H6624" t="s">
        <v>5217</v>
      </c>
      <c r="I6624" t="s">
        <v>35</v>
      </c>
      <c r="J6624" s="25">
        <v>43447</v>
      </c>
      <c r="K6624" s="25">
        <v>45638</v>
      </c>
      <c r="L6624" t="s">
        <v>4986</v>
      </c>
      <c r="M6624" t="s">
        <v>5220</v>
      </c>
      <c r="N6624" t="s">
        <v>32</v>
      </c>
      <c r="O6624" t="s">
        <v>6282</v>
      </c>
    </row>
    <row r="6625" spans="1:15" x14ac:dyDescent="0.25">
      <c r="A6625">
        <v>4099</v>
      </c>
      <c r="B6625" t="s">
        <v>8038</v>
      </c>
      <c r="C6625" t="s">
        <v>980</v>
      </c>
      <c r="D6625" t="s">
        <v>5219</v>
      </c>
      <c r="E6625">
        <v>60</v>
      </c>
      <c r="F6625">
        <v>12</v>
      </c>
      <c r="G6625" t="s">
        <v>13799</v>
      </c>
      <c r="H6625" t="s">
        <v>5217</v>
      </c>
      <c r="I6625" t="s">
        <v>35</v>
      </c>
      <c r="J6625" s="25">
        <v>43447</v>
      </c>
      <c r="K6625" s="25">
        <v>45638</v>
      </c>
      <c r="L6625" t="s">
        <v>4986</v>
      </c>
      <c r="M6625" t="s">
        <v>5220</v>
      </c>
      <c r="N6625" t="s">
        <v>32</v>
      </c>
      <c r="O6625" t="s">
        <v>6282</v>
      </c>
    </row>
    <row r="6626" spans="1:15" x14ac:dyDescent="0.25">
      <c r="A6626">
        <v>4100</v>
      </c>
      <c r="B6626" t="s">
        <v>7667</v>
      </c>
      <c r="C6626" t="s">
        <v>980</v>
      </c>
      <c r="D6626" t="s">
        <v>5219</v>
      </c>
      <c r="E6626">
        <v>55</v>
      </c>
      <c r="F6626">
        <v>11</v>
      </c>
      <c r="G6626" t="s">
        <v>13800</v>
      </c>
      <c r="H6626" t="s">
        <v>5217</v>
      </c>
      <c r="I6626" t="s">
        <v>35</v>
      </c>
      <c r="J6626" s="25">
        <v>43447</v>
      </c>
      <c r="K6626" s="25">
        <v>45638</v>
      </c>
      <c r="L6626" t="s">
        <v>4986</v>
      </c>
      <c r="M6626" t="s">
        <v>5220</v>
      </c>
      <c r="N6626" t="s">
        <v>32</v>
      </c>
      <c r="O6626" t="s">
        <v>6282</v>
      </c>
    </row>
    <row r="6627" spans="1:15" x14ac:dyDescent="0.25">
      <c r="A6627">
        <v>4101</v>
      </c>
      <c r="B6627" t="s">
        <v>8038</v>
      </c>
      <c r="C6627" t="s">
        <v>980</v>
      </c>
      <c r="D6627" t="s">
        <v>5219</v>
      </c>
      <c r="E6627">
        <v>5</v>
      </c>
      <c r="F6627">
        <v>1</v>
      </c>
      <c r="G6627" t="s">
        <v>13801</v>
      </c>
      <c r="H6627" t="s">
        <v>5217</v>
      </c>
      <c r="I6627" t="s">
        <v>35</v>
      </c>
      <c r="J6627" s="25">
        <v>43447</v>
      </c>
      <c r="K6627" s="25">
        <v>45638</v>
      </c>
      <c r="L6627" t="s">
        <v>4986</v>
      </c>
      <c r="M6627" t="s">
        <v>5220</v>
      </c>
      <c r="N6627" t="s">
        <v>32</v>
      </c>
      <c r="O6627" t="s">
        <v>6282</v>
      </c>
    </row>
    <row r="6628" spans="1:15" x14ac:dyDescent="0.25">
      <c r="A6628">
        <v>4102</v>
      </c>
      <c r="B6628" t="s">
        <v>11188</v>
      </c>
      <c r="C6628" t="s">
        <v>981</v>
      </c>
      <c r="D6628" t="s">
        <v>5221</v>
      </c>
      <c r="E6628">
        <v>48</v>
      </c>
      <c r="F6628">
        <v>12</v>
      </c>
      <c r="G6628" t="s">
        <v>13802</v>
      </c>
      <c r="H6628" t="s">
        <v>5222</v>
      </c>
      <c r="I6628" t="s">
        <v>5223</v>
      </c>
      <c r="J6628" s="25">
        <v>43084</v>
      </c>
      <c r="K6628" s="25">
        <v>45645</v>
      </c>
      <c r="L6628" t="s">
        <v>5224</v>
      </c>
      <c r="M6628" t="s">
        <v>5225</v>
      </c>
      <c r="N6628" t="s">
        <v>32</v>
      </c>
      <c r="O6628" t="s">
        <v>6282</v>
      </c>
    </row>
    <row r="6629" spans="1:15" x14ac:dyDescent="0.25">
      <c r="A6629">
        <v>4103</v>
      </c>
      <c r="B6629" t="s">
        <v>9428</v>
      </c>
      <c r="C6629" t="s">
        <v>981</v>
      </c>
      <c r="D6629" t="s">
        <v>5221</v>
      </c>
      <c r="E6629">
        <v>32</v>
      </c>
      <c r="F6629">
        <v>8</v>
      </c>
      <c r="G6629" t="s">
        <v>13803</v>
      </c>
      <c r="H6629" t="s">
        <v>5222</v>
      </c>
      <c r="I6629" t="s">
        <v>5223</v>
      </c>
      <c r="J6629" s="25">
        <v>43084</v>
      </c>
      <c r="K6629" s="25">
        <v>45645</v>
      </c>
      <c r="L6629" t="s">
        <v>5224</v>
      </c>
      <c r="M6629" t="s">
        <v>5225</v>
      </c>
      <c r="N6629" t="s">
        <v>32</v>
      </c>
      <c r="O6629" t="s">
        <v>6282</v>
      </c>
    </row>
    <row r="6630" spans="1:15" x14ac:dyDescent="0.25">
      <c r="A6630">
        <v>4115</v>
      </c>
      <c r="B6630" t="s">
        <v>7997</v>
      </c>
      <c r="C6630" t="s">
        <v>982</v>
      </c>
      <c r="D6630" t="s">
        <v>4260</v>
      </c>
      <c r="E6630">
        <v>55</v>
      </c>
      <c r="F6630">
        <v>11</v>
      </c>
      <c r="G6630" t="s">
        <v>13804</v>
      </c>
      <c r="H6630" t="s">
        <v>5213</v>
      </c>
      <c r="I6630" t="s">
        <v>35</v>
      </c>
      <c r="J6630" s="25">
        <v>44555</v>
      </c>
      <c r="K6630" s="25">
        <v>45638</v>
      </c>
      <c r="L6630" t="s">
        <v>992</v>
      </c>
      <c r="M6630" t="s">
        <v>5228</v>
      </c>
      <c r="N6630" t="s">
        <v>32</v>
      </c>
      <c r="O6630" t="s">
        <v>6282</v>
      </c>
    </row>
    <row r="6631" spans="1:15" x14ac:dyDescent="0.25">
      <c r="A6631">
        <v>4116</v>
      </c>
      <c r="B6631" t="s">
        <v>10543</v>
      </c>
      <c r="C6631" t="s">
        <v>982</v>
      </c>
      <c r="D6631" t="s">
        <v>4260</v>
      </c>
      <c r="E6631">
        <v>30</v>
      </c>
      <c r="F6631">
        <v>6</v>
      </c>
      <c r="G6631" t="s">
        <v>13805</v>
      </c>
      <c r="H6631" t="s">
        <v>5213</v>
      </c>
      <c r="I6631" t="s">
        <v>35</v>
      </c>
      <c r="J6631" s="25">
        <v>44555</v>
      </c>
      <c r="K6631" s="25">
        <v>45638</v>
      </c>
      <c r="L6631" t="s">
        <v>992</v>
      </c>
      <c r="M6631" t="s">
        <v>5228</v>
      </c>
      <c r="N6631" t="s">
        <v>32</v>
      </c>
      <c r="O6631" t="s">
        <v>6282</v>
      </c>
    </row>
    <row r="6632" spans="1:15" x14ac:dyDescent="0.25">
      <c r="A6632">
        <v>4104</v>
      </c>
      <c r="B6632" t="s">
        <v>12299</v>
      </c>
      <c r="C6632" t="s">
        <v>982</v>
      </c>
      <c r="D6632" t="s">
        <v>4260</v>
      </c>
      <c r="E6632">
        <v>60</v>
      </c>
      <c r="F6632">
        <v>12</v>
      </c>
      <c r="G6632" t="s">
        <v>13806</v>
      </c>
      <c r="H6632" t="s">
        <v>5226</v>
      </c>
      <c r="I6632" t="s">
        <v>35</v>
      </c>
      <c r="J6632" s="25">
        <v>44715</v>
      </c>
      <c r="K6632" s="25">
        <v>45638</v>
      </c>
      <c r="L6632" t="s">
        <v>5227</v>
      </c>
      <c r="M6632" t="s">
        <v>5228</v>
      </c>
      <c r="N6632" t="s">
        <v>32</v>
      </c>
      <c r="O6632" t="s">
        <v>6282</v>
      </c>
    </row>
    <row r="6633" spans="1:15" x14ac:dyDescent="0.25">
      <c r="A6633">
        <v>4105</v>
      </c>
      <c r="B6633" t="s">
        <v>12299</v>
      </c>
      <c r="C6633" t="s">
        <v>982</v>
      </c>
      <c r="D6633" t="s">
        <v>4260</v>
      </c>
      <c r="E6633">
        <v>60</v>
      </c>
      <c r="F6633">
        <v>12</v>
      </c>
      <c r="G6633" t="s">
        <v>13807</v>
      </c>
      <c r="H6633" t="s">
        <v>5226</v>
      </c>
      <c r="I6633" t="s">
        <v>35</v>
      </c>
      <c r="J6633" s="25">
        <v>44715</v>
      </c>
      <c r="K6633" s="25">
        <v>45638</v>
      </c>
      <c r="L6633" t="s">
        <v>5227</v>
      </c>
      <c r="M6633" t="s">
        <v>5228</v>
      </c>
      <c r="N6633" t="s">
        <v>32</v>
      </c>
      <c r="O6633" t="s">
        <v>6282</v>
      </c>
    </row>
    <row r="6634" spans="1:15" x14ac:dyDescent="0.25">
      <c r="A6634">
        <v>4106</v>
      </c>
      <c r="B6634" t="s">
        <v>12299</v>
      </c>
      <c r="C6634" t="s">
        <v>982</v>
      </c>
      <c r="D6634" t="s">
        <v>4260</v>
      </c>
      <c r="E6634">
        <v>60</v>
      </c>
      <c r="F6634">
        <v>12</v>
      </c>
      <c r="G6634" t="s">
        <v>13808</v>
      </c>
      <c r="H6634" t="s">
        <v>5226</v>
      </c>
      <c r="I6634" t="s">
        <v>35</v>
      </c>
      <c r="J6634" s="25">
        <v>44715</v>
      </c>
      <c r="K6634" s="25">
        <v>45638</v>
      </c>
      <c r="L6634" t="s">
        <v>5227</v>
      </c>
      <c r="M6634" t="s">
        <v>5228</v>
      </c>
      <c r="N6634" t="s">
        <v>32</v>
      </c>
      <c r="O6634" t="s">
        <v>6282</v>
      </c>
    </row>
    <row r="6635" spans="1:15" x14ac:dyDescent="0.25">
      <c r="A6635">
        <v>4107</v>
      </c>
      <c r="B6635" t="s">
        <v>12299</v>
      </c>
      <c r="C6635" t="s">
        <v>982</v>
      </c>
      <c r="D6635" t="s">
        <v>4260</v>
      </c>
      <c r="E6635">
        <v>60</v>
      </c>
      <c r="F6635">
        <v>12</v>
      </c>
      <c r="G6635" t="s">
        <v>13809</v>
      </c>
      <c r="H6635" t="s">
        <v>5226</v>
      </c>
      <c r="I6635" t="s">
        <v>35</v>
      </c>
      <c r="J6635" s="25">
        <v>44715</v>
      </c>
      <c r="K6635" s="25">
        <v>45638</v>
      </c>
      <c r="L6635" t="s">
        <v>5227</v>
      </c>
      <c r="M6635" t="s">
        <v>5228</v>
      </c>
      <c r="N6635" t="s">
        <v>32</v>
      </c>
      <c r="O6635" t="s">
        <v>6282</v>
      </c>
    </row>
    <row r="6636" spans="1:15" x14ac:dyDescent="0.25">
      <c r="A6636">
        <v>4108</v>
      </c>
      <c r="B6636" t="s">
        <v>12299</v>
      </c>
      <c r="C6636" t="s">
        <v>982</v>
      </c>
      <c r="D6636" t="s">
        <v>4260</v>
      </c>
      <c r="E6636">
        <v>60</v>
      </c>
      <c r="F6636">
        <v>12</v>
      </c>
      <c r="G6636" t="s">
        <v>13810</v>
      </c>
      <c r="H6636" t="s">
        <v>12012</v>
      </c>
      <c r="I6636" t="s">
        <v>35</v>
      </c>
      <c r="J6636" s="25">
        <v>44741</v>
      </c>
      <c r="K6636" s="25">
        <v>45638</v>
      </c>
      <c r="L6636" t="s">
        <v>5249</v>
      </c>
      <c r="M6636" t="s">
        <v>5228</v>
      </c>
      <c r="N6636" t="s">
        <v>32</v>
      </c>
      <c r="O6636" t="s">
        <v>6282</v>
      </c>
    </row>
    <row r="6637" spans="1:15" x14ac:dyDescent="0.25">
      <c r="A6637">
        <v>4109</v>
      </c>
      <c r="B6637" t="s">
        <v>12299</v>
      </c>
      <c r="C6637" t="s">
        <v>982</v>
      </c>
      <c r="D6637" t="s">
        <v>4260</v>
      </c>
      <c r="E6637">
        <v>60</v>
      </c>
      <c r="F6637">
        <v>12</v>
      </c>
      <c r="G6637" t="s">
        <v>13811</v>
      </c>
      <c r="H6637" t="s">
        <v>12012</v>
      </c>
      <c r="I6637" t="s">
        <v>35</v>
      </c>
      <c r="J6637" s="25">
        <v>44741</v>
      </c>
      <c r="K6637" s="25">
        <v>45638</v>
      </c>
      <c r="L6637" t="s">
        <v>5249</v>
      </c>
      <c r="M6637" t="s">
        <v>5228</v>
      </c>
      <c r="N6637" t="s">
        <v>32</v>
      </c>
      <c r="O6637" t="s">
        <v>6282</v>
      </c>
    </row>
    <row r="6638" spans="1:15" x14ac:dyDescent="0.25">
      <c r="A6638">
        <v>4110</v>
      </c>
      <c r="B6638" t="s">
        <v>12299</v>
      </c>
      <c r="C6638" t="s">
        <v>982</v>
      </c>
      <c r="D6638" t="s">
        <v>4260</v>
      </c>
      <c r="E6638">
        <v>60</v>
      </c>
      <c r="F6638">
        <v>12</v>
      </c>
      <c r="G6638" t="s">
        <v>13812</v>
      </c>
      <c r="H6638" t="s">
        <v>12012</v>
      </c>
      <c r="I6638" t="s">
        <v>35</v>
      </c>
      <c r="J6638" s="25">
        <v>44741</v>
      </c>
      <c r="K6638" s="25">
        <v>45638</v>
      </c>
      <c r="L6638" t="s">
        <v>5249</v>
      </c>
      <c r="M6638" t="s">
        <v>5228</v>
      </c>
      <c r="N6638" t="s">
        <v>32</v>
      </c>
      <c r="O6638" t="s">
        <v>6282</v>
      </c>
    </row>
    <row r="6639" spans="1:15" x14ac:dyDescent="0.25">
      <c r="A6639">
        <v>4111</v>
      </c>
      <c r="B6639" t="s">
        <v>12299</v>
      </c>
      <c r="C6639" t="s">
        <v>982</v>
      </c>
      <c r="D6639" t="s">
        <v>4260</v>
      </c>
      <c r="E6639">
        <v>60</v>
      </c>
      <c r="F6639">
        <v>12</v>
      </c>
      <c r="G6639" t="s">
        <v>13813</v>
      </c>
      <c r="H6639" t="s">
        <v>12012</v>
      </c>
      <c r="I6639" t="s">
        <v>35</v>
      </c>
      <c r="J6639" s="25">
        <v>44741</v>
      </c>
      <c r="K6639" s="25">
        <v>45638</v>
      </c>
      <c r="L6639" t="s">
        <v>5249</v>
      </c>
      <c r="M6639" t="s">
        <v>5228</v>
      </c>
      <c r="N6639" t="s">
        <v>32</v>
      </c>
      <c r="O6639" t="s">
        <v>6282</v>
      </c>
    </row>
    <row r="6640" spans="1:15" x14ac:dyDescent="0.25">
      <c r="A6640">
        <v>4112</v>
      </c>
      <c r="B6640" t="s">
        <v>12299</v>
      </c>
      <c r="C6640" t="s">
        <v>982</v>
      </c>
      <c r="D6640" t="s">
        <v>4260</v>
      </c>
      <c r="E6640">
        <v>60</v>
      </c>
      <c r="F6640">
        <v>12</v>
      </c>
      <c r="G6640" t="s">
        <v>13814</v>
      </c>
      <c r="H6640" t="s">
        <v>12012</v>
      </c>
      <c r="I6640" t="s">
        <v>35</v>
      </c>
      <c r="J6640" s="25">
        <v>44741</v>
      </c>
      <c r="K6640" s="25">
        <v>45638</v>
      </c>
      <c r="L6640" t="s">
        <v>5249</v>
      </c>
      <c r="M6640" t="s">
        <v>5228</v>
      </c>
      <c r="N6640" t="s">
        <v>32</v>
      </c>
      <c r="O6640" t="s">
        <v>6282</v>
      </c>
    </row>
    <row r="6641" spans="1:15" x14ac:dyDescent="0.25">
      <c r="A6641">
        <v>4113</v>
      </c>
      <c r="B6641" t="s">
        <v>12299</v>
      </c>
      <c r="C6641" t="s">
        <v>982</v>
      </c>
      <c r="D6641" t="s">
        <v>4260</v>
      </c>
      <c r="E6641">
        <v>60</v>
      </c>
      <c r="F6641">
        <v>12</v>
      </c>
      <c r="G6641" t="s">
        <v>13815</v>
      </c>
      <c r="H6641" t="s">
        <v>12012</v>
      </c>
      <c r="I6641" t="s">
        <v>35</v>
      </c>
      <c r="J6641" s="25">
        <v>44741</v>
      </c>
      <c r="K6641" s="25">
        <v>45638</v>
      </c>
      <c r="L6641" t="s">
        <v>5249</v>
      </c>
      <c r="M6641" t="s">
        <v>5228</v>
      </c>
      <c r="N6641" t="s">
        <v>32</v>
      </c>
      <c r="O6641" t="s">
        <v>6282</v>
      </c>
    </row>
    <row r="6642" spans="1:15" x14ac:dyDescent="0.25">
      <c r="A6642">
        <v>4114</v>
      </c>
      <c r="B6642" t="s">
        <v>12299</v>
      </c>
      <c r="C6642" t="s">
        <v>982</v>
      </c>
      <c r="D6642" t="s">
        <v>4260</v>
      </c>
      <c r="E6642">
        <v>60</v>
      </c>
      <c r="F6642">
        <v>12</v>
      </c>
      <c r="G6642" t="s">
        <v>13816</v>
      </c>
      <c r="H6642" t="s">
        <v>12012</v>
      </c>
      <c r="I6642" t="s">
        <v>35</v>
      </c>
      <c r="J6642" s="25">
        <v>44741</v>
      </c>
      <c r="K6642" s="25">
        <v>45638</v>
      </c>
      <c r="L6642" t="s">
        <v>5249</v>
      </c>
      <c r="M6642" t="s">
        <v>5228</v>
      </c>
      <c r="N6642" t="s">
        <v>32</v>
      </c>
      <c r="O6642" t="s">
        <v>6282</v>
      </c>
    </row>
    <row r="6643" spans="1:15" x14ac:dyDescent="0.25">
      <c r="A6643">
        <v>4117</v>
      </c>
      <c r="B6643" t="s">
        <v>12299</v>
      </c>
      <c r="C6643" t="s">
        <v>982</v>
      </c>
      <c r="D6643" t="s">
        <v>4260</v>
      </c>
      <c r="E6643">
        <v>60</v>
      </c>
      <c r="F6643">
        <v>12</v>
      </c>
      <c r="G6643" t="s">
        <v>13817</v>
      </c>
      <c r="H6643" t="s">
        <v>4631</v>
      </c>
      <c r="I6643" t="s">
        <v>35</v>
      </c>
      <c r="J6643" s="25">
        <v>44920</v>
      </c>
      <c r="K6643" s="25">
        <v>45644</v>
      </c>
      <c r="L6643" t="s">
        <v>8017</v>
      </c>
      <c r="M6643" t="s">
        <v>5228</v>
      </c>
      <c r="N6643" t="s">
        <v>32</v>
      </c>
      <c r="O6643" t="s">
        <v>6282</v>
      </c>
    </row>
    <row r="6644" spans="1:15" x14ac:dyDescent="0.25">
      <c r="A6644">
        <v>4118</v>
      </c>
      <c r="B6644" t="s">
        <v>12299</v>
      </c>
      <c r="C6644" t="s">
        <v>982</v>
      </c>
      <c r="D6644" t="s">
        <v>4260</v>
      </c>
      <c r="E6644">
        <v>34</v>
      </c>
      <c r="F6644">
        <v>6</v>
      </c>
      <c r="G6644" t="s">
        <v>13818</v>
      </c>
      <c r="H6644" t="s">
        <v>4631</v>
      </c>
      <c r="I6644" t="s">
        <v>35</v>
      </c>
      <c r="J6644" s="25">
        <v>44920</v>
      </c>
      <c r="K6644" s="25">
        <v>45644</v>
      </c>
      <c r="L6644" t="s">
        <v>8017</v>
      </c>
      <c r="M6644" t="s">
        <v>5228</v>
      </c>
      <c r="N6644" t="s">
        <v>32</v>
      </c>
      <c r="O6644" t="s">
        <v>6282</v>
      </c>
    </row>
    <row r="6645" spans="1:15" x14ac:dyDescent="0.25">
      <c r="A6645">
        <v>4119</v>
      </c>
      <c r="B6645" t="s">
        <v>5232</v>
      </c>
      <c r="C6645" t="s">
        <v>983</v>
      </c>
      <c r="D6645" t="s">
        <v>4260</v>
      </c>
      <c r="E6645">
        <v>60</v>
      </c>
      <c r="F6645">
        <v>12</v>
      </c>
      <c r="G6645" t="s">
        <v>13819</v>
      </c>
      <c r="H6645" t="s">
        <v>13820</v>
      </c>
      <c r="I6645" t="s">
        <v>30</v>
      </c>
      <c r="J6645" s="25">
        <v>43775</v>
      </c>
      <c r="K6645" s="25">
        <v>45106</v>
      </c>
      <c r="L6645" t="s">
        <v>13821</v>
      </c>
      <c r="M6645" t="s">
        <v>5228</v>
      </c>
      <c r="N6645" t="s">
        <v>213</v>
      </c>
      <c r="O6645" t="s">
        <v>6282</v>
      </c>
    </row>
    <row r="6646" spans="1:15" x14ac:dyDescent="0.25">
      <c r="A6646">
        <v>4120</v>
      </c>
      <c r="B6646" t="s">
        <v>5232</v>
      </c>
      <c r="C6646" t="s">
        <v>983</v>
      </c>
      <c r="D6646" t="s">
        <v>4260</v>
      </c>
      <c r="E6646">
        <v>60</v>
      </c>
      <c r="F6646">
        <v>12</v>
      </c>
      <c r="G6646" t="s">
        <v>13822</v>
      </c>
      <c r="H6646" t="s">
        <v>13820</v>
      </c>
      <c r="I6646" t="s">
        <v>30</v>
      </c>
      <c r="J6646" s="25">
        <v>43775</v>
      </c>
      <c r="K6646" s="25">
        <v>45106</v>
      </c>
      <c r="L6646" t="s">
        <v>13821</v>
      </c>
      <c r="M6646" t="s">
        <v>5228</v>
      </c>
      <c r="N6646" t="s">
        <v>213</v>
      </c>
      <c r="O6646" t="s">
        <v>6282</v>
      </c>
    </row>
    <row r="6647" spans="1:15" x14ac:dyDescent="0.25">
      <c r="A6647">
        <v>4121</v>
      </c>
      <c r="B6647" t="s">
        <v>5232</v>
      </c>
      <c r="C6647" t="s">
        <v>983</v>
      </c>
      <c r="D6647" t="s">
        <v>4260</v>
      </c>
      <c r="E6647">
        <v>60</v>
      </c>
      <c r="F6647">
        <v>12</v>
      </c>
      <c r="G6647" t="s">
        <v>13823</v>
      </c>
      <c r="H6647" t="s">
        <v>13820</v>
      </c>
      <c r="I6647" t="s">
        <v>30</v>
      </c>
      <c r="J6647" s="25">
        <v>43775</v>
      </c>
      <c r="K6647" s="25">
        <v>45106</v>
      </c>
      <c r="L6647" t="s">
        <v>13821</v>
      </c>
      <c r="M6647" t="s">
        <v>5228</v>
      </c>
      <c r="N6647" t="s">
        <v>213</v>
      </c>
      <c r="O6647" t="s">
        <v>6282</v>
      </c>
    </row>
    <row r="6648" spans="1:15" x14ac:dyDescent="0.25">
      <c r="A6648">
        <v>4122</v>
      </c>
      <c r="B6648" t="s">
        <v>5232</v>
      </c>
      <c r="C6648" t="s">
        <v>983</v>
      </c>
      <c r="D6648" t="s">
        <v>4260</v>
      </c>
      <c r="E6648">
        <v>60</v>
      </c>
      <c r="F6648">
        <v>12</v>
      </c>
      <c r="G6648" t="s">
        <v>13824</v>
      </c>
      <c r="H6648" t="s">
        <v>13820</v>
      </c>
      <c r="I6648" t="s">
        <v>30</v>
      </c>
      <c r="J6648" s="25">
        <v>43775</v>
      </c>
      <c r="K6648" s="25">
        <v>45106</v>
      </c>
      <c r="L6648" t="s">
        <v>13821</v>
      </c>
      <c r="M6648" t="s">
        <v>5228</v>
      </c>
      <c r="N6648" t="s">
        <v>213</v>
      </c>
      <c r="O6648" t="s">
        <v>6282</v>
      </c>
    </row>
    <row r="6649" spans="1:15" x14ac:dyDescent="0.25">
      <c r="A6649">
        <v>4123</v>
      </c>
      <c r="B6649" t="s">
        <v>5232</v>
      </c>
      <c r="C6649" t="s">
        <v>983</v>
      </c>
      <c r="D6649" t="s">
        <v>4260</v>
      </c>
      <c r="E6649">
        <v>60</v>
      </c>
      <c r="F6649">
        <v>12</v>
      </c>
      <c r="G6649" t="s">
        <v>13825</v>
      </c>
      <c r="H6649" t="s">
        <v>13820</v>
      </c>
      <c r="I6649" t="s">
        <v>30</v>
      </c>
      <c r="J6649" s="25">
        <v>43775</v>
      </c>
      <c r="K6649" s="25">
        <v>45106</v>
      </c>
      <c r="L6649" t="s">
        <v>13821</v>
      </c>
      <c r="M6649" t="s">
        <v>5228</v>
      </c>
      <c r="N6649" t="s">
        <v>213</v>
      </c>
      <c r="O6649" t="s">
        <v>6282</v>
      </c>
    </row>
    <row r="6650" spans="1:15" x14ac:dyDescent="0.25">
      <c r="A6650">
        <v>4124</v>
      </c>
      <c r="B6650" t="s">
        <v>5232</v>
      </c>
      <c r="C6650" t="s">
        <v>983</v>
      </c>
      <c r="D6650" t="s">
        <v>4260</v>
      </c>
      <c r="E6650">
        <v>60</v>
      </c>
      <c r="F6650">
        <v>12</v>
      </c>
      <c r="G6650" t="s">
        <v>13826</v>
      </c>
      <c r="H6650" t="s">
        <v>13820</v>
      </c>
      <c r="I6650" t="s">
        <v>30</v>
      </c>
      <c r="J6650" s="25">
        <v>43775</v>
      </c>
      <c r="K6650" s="25">
        <v>45106</v>
      </c>
      <c r="L6650" t="s">
        <v>13821</v>
      </c>
      <c r="M6650" t="s">
        <v>5228</v>
      </c>
      <c r="N6650" t="s">
        <v>213</v>
      </c>
      <c r="O6650" t="s">
        <v>6282</v>
      </c>
    </row>
    <row r="6651" spans="1:15" x14ac:dyDescent="0.25">
      <c r="A6651">
        <v>4125</v>
      </c>
      <c r="B6651" t="s">
        <v>5231</v>
      </c>
      <c r="C6651" t="s">
        <v>983</v>
      </c>
      <c r="D6651" t="s">
        <v>4260</v>
      </c>
      <c r="E6651">
        <v>40</v>
      </c>
      <c r="F6651">
        <v>8</v>
      </c>
      <c r="G6651" t="s">
        <v>13827</v>
      </c>
      <c r="H6651" t="s">
        <v>13820</v>
      </c>
      <c r="I6651" t="s">
        <v>30</v>
      </c>
      <c r="J6651" s="25">
        <v>43775</v>
      </c>
      <c r="K6651" s="25">
        <v>45106</v>
      </c>
      <c r="L6651" t="s">
        <v>13821</v>
      </c>
      <c r="M6651" t="s">
        <v>5228</v>
      </c>
      <c r="N6651" t="s">
        <v>213</v>
      </c>
      <c r="O6651" t="s">
        <v>6282</v>
      </c>
    </row>
    <row r="6652" spans="1:15" x14ac:dyDescent="0.25">
      <c r="A6652">
        <v>5590</v>
      </c>
      <c r="B6652" t="s">
        <v>12004</v>
      </c>
      <c r="C6652" t="s">
        <v>984</v>
      </c>
      <c r="D6652" t="s">
        <v>34</v>
      </c>
      <c r="E6652">
        <v>9</v>
      </c>
      <c r="F6652">
        <v>1</v>
      </c>
      <c r="G6652" t="s">
        <v>12427</v>
      </c>
      <c r="H6652" t="s">
        <v>824</v>
      </c>
      <c r="I6652" t="s">
        <v>35</v>
      </c>
      <c r="J6652" s="25">
        <v>45085</v>
      </c>
      <c r="K6652" s="25">
        <v>45651</v>
      </c>
      <c r="L6652" t="s">
        <v>711</v>
      </c>
      <c r="M6652" t="s">
        <v>985</v>
      </c>
      <c r="N6652" t="s">
        <v>32</v>
      </c>
      <c r="O6652" t="s">
        <v>6302</v>
      </c>
    </row>
    <row r="6653" spans="1:15" x14ac:dyDescent="0.25">
      <c r="A6653">
        <v>5683</v>
      </c>
      <c r="B6653" t="s">
        <v>13724</v>
      </c>
      <c r="C6653" t="s">
        <v>986</v>
      </c>
      <c r="D6653" t="s">
        <v>34</v>
      </c>
      <c r="E6653">
        <v>60</v>
      </c>
      <c r="F6653">
        <v>12</v>
      </c>
      <c r="G6653" t="s">
        <v>13828</v>
      </c>
      <c r="H6653" t="s">
        <v>987</v>
      </c>
      <c r="I6653" t="s">
        <v>30</v>
      </c>
      <c r="J6653" s="25">
        <v>43532</v>
      </c>
      <c r="K6653" s="25">
        <v>45639</v>
      </c>
      <c r="L6653" t="s">
        <v>988</v>
      </c>
      <c r="M6653" t="s">
        <v>985</v>
      </c>
      <c r="N6653" t="s">
        <v>213</v>
      </c>
      <c r="O6653" t="s">
        <v>6302</v>
      </c>
    </row>
    <row r="6654" spans="1:15" x14ac:dyDescent="0.25">
      <c r="A6654">
        <v>5591</v>
      </c>
      <c r="B6654" t="s">
        <v>12004</v>
      </c>
      <c r="C6654" t="s">
        <v>986</v>
      </c>
      <c r="D6654" t="s">
        <v>34</v>
      </c>
      <c r="E6654">
        <v>4</v>
      </c>
      <c r="F6654">
        <v>0</v>
      </c>
      <c r="G6654" t="s">
        <v>12427</v>
      </c>
      <c r="H6654" t="s">
        <v>824</v>
      </c>
      <c r="I6654" t="s">
        <v>30</v>
      </c>
      <c r="J6654" s="25">
        <v>43532</v>
      </c>
      <c r="K6654" s="25">
        <v>45651</v>
      </c>
      <c r="L6654" t="s">
        <v>988</v>
      </c>
      <c r="M6654" t="s">
        <v>985</v>
      </c>
      <c r="N6654" t="s">
        <v>213</v>
      </c>
      <c r="O6654" t="s">
        <v>6302</v>
      </c>
    </row>
    <row r="6655" spans="1:15" x14ac:dyDescent="0.25">
      <c r="A6655">
        <v>5622</v>
      </c>
      <c r="B6655" t="s">
        <v>13727</v>
      </c>
      <c r="C6655" t="s">
        <v>986</v>
      </c>
      <c r="D6655" t="s">
        <v>34</v>
      </c>
      <c r="E6655">
        <v>60</v>
      </c>
      <c r="F6655">
        <v>12</v>
      </c>
      <c r="G6655" t="s">
        <v>13829</v>
      </c>
      <c r="H6655" t="s">
        <v>989</v>
      </c>
      <c r="I6655" t="s">
        <v>30</v>
      </c>
      <c r="J6655" s="25">
        <v>43539</v>
      </c>
      <c r="K6655" s="25">
        <v>45639</v>
      </c>
      <c r="L6655" t="s">
        <v>990</v>
      </c>
      <c r="M6655" t="s">
        <v>985</v>
      </c>
      <c r="N6655" t="s">
        <v>213</v>
      </c>
      <c r="O6655" t="s">
        <v>6302</v>
      </c>
    </row>
    <row r="6656" spans="1:15" x14ac:dyDescent="0.25">
      <c r="A6656">
        <v>5621</v>
      </c>
      <c r="B6656" t="s">
        <v>6983</v>
      </c>
      <c r="C6656" t="s">
        <v>986</v>
      </c>
      <c r="D6656" t="s">
        <v>34</v>
      </c>
      <c r="E6656">
        <v>60</v>
      </c>
      <c r="F6656">
        <v>12</v>
      </c>
      <c r="G6656" t="s">
        <v>13830</v>
      </c>
      <c r="H6656" t="s">
        <v>989</v>
      </c>
      <c r="I6656" t="s">
        <v>30</v>
      </c>
      <c r="J6656" s="25">
        <v>43539</v>
      </c>
      <c r="K6656" s="25">
        <v>45639</v>
      </c>
      <c r="L6656" t="s">
        <v>990</v>
      </c>
      <c r="M6656" t="s">
        <v>985</v>
      </c>
      <c r="N6656" t="s">
        <v>213</v>
      </c>
      <c r="O6656" t="s">
        <v>6302</v>
      </c>
    </row>
    <row r="6657" spans="1:15" x14ac:dyDescent="0.25">
      <c r="A6657">
        <v>5678</v>
      </c>
      <c r="B6657" t="s">
        <v>13727</v>
      </c>
      <c r="C6657" t="s">
        <v>986</v>
      </c>
      <c r="D6657" t="s">
        <v>34</v>
      </c>
      <c r="E6657">
        <v>60</v>
      </c>
      <c r="F6657">
        <v>12</v>
      </c>
      <c r="G6657" t="s">
        <v>13831</v>
      </c>
      <c r="H6657" t="s">
        <v>987</v>
      </c>
      <c r="I6657" t="s">
        <v>30</v>
      </c>
      <c r="J6657" s="25">
        <v>43539</v>
      </c>
      <c r="K6657" s="25">
        <v>45639</v>
      </c>
      <c r="L6657" t="s">
        <v>990</v>
      </c>
      <c r="M6657" t="s">
        <v>985</v>
      </c>
      <c r="N6657" t="s">
        <v>213</v>
      </c>
      <c r="O6657" t="s">
        <v>6302</v>
      </c>
    </row>
    <row r="6658" spans="1:15" x14ac:dyDescent="0.25">
      <c r="A6658">
        <v>5679</v>
      </c>
      <c r="B6658" t="s">
        <v>13727</v>
      </c>
      <c r="C6658" t="s">
        <v>986</v>
      </c>
      <c r="D6658" t="s">
        <v>34</v>
      </c>
      <c r="E6658">
        <v>60</v>
      </c>
      <c r="F6658">
        <v>12</v>
      </c>
      <c r="G6658" t="s">
        <v>13832</v>
      </c>
      <c r="H6658" t="s">
        <v>987</v>
      </c>
      <c r="I6658" t="s">
        <v>30</v>
      </c>
      <c r="J6658" s="25">
        <v>43539</v>
      </c>
      <c r="K6658" s="25">
        <v>45639</v>
      </c>
      <c r="L6658" t="s">
        <v>990</v>
      </c>
      <c r="M6658" t="s">
        <v>985</v>
      </c>
      <c r="N6658" t="s">
        <v>213</v>
      </c>
      <c r="O6658" t="s">
        <v>6302</v>
      </c>
    </row>
    <row r="6659" spans="1:15" x14ac:dyDescent="0.25">
      <c r="A6659">
        <v>5623</v>
      </c>
      <c r="B6659" t="s">
        <v>13724</v>
      </c>
      <c r="C6659" t="s">
        <v>986</v>
      </c>
      <c r="D6659" t="s">
        <v>34</v>
      </c>
      <c r="E6659">
        <v>60</v>
      </c>
      <c r="F6659">
        <v>12</v>
      </c>
      <c r="G6659" t="s">
        <v>13833</v>
      </c>
      <c r="H6659" t="s">
        <v>989</v>
      </c>
      <c r="I6659" t="s">
        <v>30</v>
      </c>
      <c r="J6659" s="25">
        <v>43539</v>
      </c>
      <c r="K6659" s="25">
        <v>45639</v>
      </c>
      <c r="L6659" t="s">
        <v>990</v>
      </c>
      <c r="M6659" t="s">
        <v>985</v>
      </c>
      <c r="N6659" t="s">
        <v>213</v>
      </c>
      <c r="O6659" t="s">
        <v>6302</v>
      </c>
    </row>
    <row r="6660" spans="1:15" x14ac:dyDescent="0.25">
      <c r="A6660">
        <v>5624</v>
      </c>
      <c r="B6660" t="s">
        <v>13724</v>
      </c>
      <c r="C6660" t="s">
        <v>986</v>
      </c>
      <c r="D6660" t="s">
        <v>34</v>
      </c>
      <c r="E6660">
        <v>60</v>
      </c>
      <c r="F6660">
        <v>12</v>
      </c>
      <c r="G6660" t="s">
        <v>13834</v>
      </c>
      <c r="H6660" t="s">
        <v>989</v>
      </c>
      <c r="I6660" t="s">
        <v>30</v>
      </c>
      <c r="J6660" s="25">
        <v>43539</v>
      </c>
      <c r="K6660" s="25">
        <v>45639</v>
      </c>
      <c r="L6660" t="s">
        <v>990</v>
      </c>
      <c r="M6660" t="s">
        <v>985</v>
      </c>
      <c r="N6660" t="s">
        <v>213</v>
      </c>
      <c r="O6660" t="s">
        <v>6302</v>
      </c>
    </row>
    <row r="6661" spans="1:15" x14ac:dyDescent="0.25">
      <c r="A6661">
        <v>5625</v>
      </c>
      <c r="B6661" t="s">
        <v>13724</v>
      </c>
      <c r="C6661" t="s">
        <v>986</v>
      </c>
      <c r="D6661" t="s">
        <v>34</v>
      </c>
      <c r="E6661">
        <v>60</v>
      </c>
      <c r="F6661">
        <v>12</v>
      </c>
      <c r="G6661" t="s">
        <v>13835</v>
      </c>
      <c r="H6661" t="s">
        <v>989</v>
      </c>
      <c r="I6661" t="s">
        <v>30</v>
      </c>
      <c r="J6661" s="25">
        <v>43539</v>
      </c>
      <c r="K6661" s="25">
        <v>45639</v>
      </c>
      <c r="L6661" t="s">
        <v>990</v>
      </c>
      <c r="M6661" t="s">
        <v>985</v>
      </c>
      <c r="N6661" t="s">
        <v>213</v>
      </c>
      <c r="O6661" t="s">
        <v>6302</v>
      </c>
    </row>
    <row r="6662" spans="1:15" x14ac:dyDescent="0.25">
      <c r="A6662">
        <v>4126</v>
      </c>
      <c r="B6662" t="s">
        <v>13836</v>
      </c>
      <c r="C6662" t="s">
        <v>991</v>
      </c>
      <c r="D6662" t="s">
        <v>5234</v>
      </c>
      <c r="E6662">
        <v>30</v>
      </c>
      <c r="F6662">
        <v>6</v>
      </c>
      <c r="G6662" t="s">
        <v>13837</v>
      </c>
      <c r="H6662" t="s">
        <v>5213</v>
      </c>
      <c r="I6662" t="s">
        <v>35</v>
      </c>
      <c r="J6662" s="25">
        <v>44555</v>
      </c>
      <c r="K6662" s="25">
        <v>45638</v>
      </c>
      <c r="L6662" t="s">
        <v>992</v>
      </c>
      <c r="M6662" t="s">
        <v>5235</v>
      </c>
      <c r="N6662" t="s">
        <v>32</v>
      </c>
      <c r="O6662" t="s">
        <v>6282</v>
      </c>
    </row>
    <row r="6663" spans="1:15" x14ac:dyDescent="0.25">
      <c r="A6663">
        <v>4127</v>
      </c>
      <c r="B6663" t="s">
        <v>13836</v>
      </c>
      <c r="C6663" t="s">
        <v>991</v>
      </c>
      <c r="D6663" t="s">
        <v>5234</v>
      </c>
      <c r="E6663">
        <v>50</v>
      </c>
      <c r="F6663">
        <v>10</v>
      </c>
      <c r="G6663" t="s">
        <v>13838</v>
      </c>
      <c r="H6663" t="s">
        <v>5213</v>
      </c>
      <c r="I6663" t="s">
        <v>35</v>
      </c>
      <c r="J6663" s="25">
        <v>44555</v>
      </c>
      <c r="K6663" s="25">
        <v>45638</v>
      </c>
      <c r="L6663" t="s">
        <v>992</v>
      </c>
      <c r="M6663" t="s">
        <v>5235</v>
      </c>
      <c r="N6663" t="s">
        <v>32</v>
      </c>
      <c r="O6663" t="s">
        <v>6282</v>
      </c>
    </row>
    <row r="6664" spans="1:15" x14ac:dyDescent="0.25">
      <c r="A6664">
        <v>4128</v>
      </c>
      <c r="B6664" t="s">
        <v>12004</v>
      </c>
      <c r="C6664" t="s">
        <v>991</v>
      </c>
      <c r="D6664" t="s">
        <v>5234</v>
      </c>
      <c r="E6664">
        <v>40</v>
      </c>
      <c r="F6664">
        <v>8</v>
      </c>
      <c r="G6664" t="s">
        <v>13839</v>
      </c>
      <c r="H6664" t="s">
        <v>5213</v>
      </c>
      <c r="I6664" t="s">
        <v>35</v>
      </c>
      <c r="J6664" s="25">
        <v>44826</v>
      </c>
      <c r="K6664" s="25">
        <v>45639</v>
      </c>
      <c r="L6664" t="s">
        <v>5376</v>
      </c>
      <c r="M6664" t="s">
        <v>5235</v>
      </c>
      <c r="N6664" t="s">
        <v>32</v>
      </c>
      <c r="O6664" t="s">
        <v>6282</v>
      </c>
    </row>
    <row r="6665" spans="1:15" x14ac:dyDescent="0.25">
      <c r="A6665">
        <v>4129</v>
      </c>
      <c r="B6665" t="s">
        <v>13331</v>
      </c>
      <c r="C6665" t="s">
        <v>2872</v>
      </c>
      <c r="D6665" t="s">
        <v>13840</v>
      </c>
      <c r="E6665">
        <v>70</v>
      </c>
      <c r="F6665">
        <v>14</v>
      </c>
      <c r="G6665" t="s">
        <v>13841</v>
      </c>
      <c r="H6665" t="s">
        <v>5237</v>
      </c>
      <c r="I6665" t="s">
        <v>35</v>
      </c>
      <c r="J6665" s="25">
        <v>44033</v>
      </c>
      <c r="K6665" s="25">
        <v>45639</v>
      </c>
      <c r="L6665" t="s">
        <v>13842</v>
      </c>
      <c r="M6665" t="s">
        <v>13843</v>
      </c>
      <c r="N6665" t="s">
        <v>32</v>
      </c>
      <c r="O6665" t="s">
        <v>6282</v>
      </c>
    </row>
    <row r="6666" spans="1:15" x14ac:dyDescent="0.25">
      <c r="A6666">
        <v>4130</v>
      </c>
      <c r="B6666" t="s">
        <v>13331</v>
      </c>
      <c r="C6666" t="s">
        <v>2872</v>
      </c>
      <c r="D6666" t="s">
        <v>13840</v>
      </c>
      <c r="E6666">
        <v>70</v>
      </c>
      <c r="F6666">
        <v>14</v>
      </c>
      <c r="G6666" t="s">
        <v>13844</v>
      </c>
      <c r="H6666" t="s">
        <v>5237</v>
      </c>
      <c r="I6666" t="s">
        <v>35</v>
      </c>
      <c r="J6666" s="25">
        <v>44033</v>
      </c>
      <c r="K6666" s="25">
        <v>45639</v>
      </c>
      <c r="L6666" t="s">
        <v>13842</v>
      </c>
      <c r="M6666" t="s">
        <v>13843</v>
      </c>
      <c r="N6666" t="s">
        <v>32</v>
      </c>
      <c r="O6666" t="s">
        <v>6282</v>
      </c>
    </row>
    <row r="6667" spans="1:15" x14ac:dyDescent="0.25">
      <c r="A6667">
        <v>4131</v>
      </c>
      <c r="B6667" t="s">
        <v>13331</v>
      </c>
      <c r="C6667" t="s">
        <v>2872</v>
      </c>
      <c r="D6667" t="s">
        <v>13840</v>
      </c>
      <c r="E6667">
        <v>20</v>
      </c>
      <c r="F6667">
        <v>4</v>
      </c>
      <c r="G6667" t="s">
        <v>13845</v>
      </c>
      <c r="H6667" t="s">
        <v>5237</v>
      </c>
      <c r="I6667" t="s">
        <v>35</v>
      </c>
      <c r="J6667" s="25">
        <v>44033</v>
      </c>
      <c r="K6667" s="25">
        <v>45639</v>
      </c>
      <c r="L6667" t="s">
        <v>13842</v>
      </c>
      <c r="M6667" t="s">
        <v>13843</v>
      </c>
      <c r="N6667" t="s">
        <v>32</v>
      </c>
      <c r="O6667" t="s">
        <v>6282</v>
      </c>
    </row>
    <row r="6668" spans="1:15" x14ac:dyDescent="0.25">
      <c r="A6668">
        <v>4132</v>
      </c>
      <c r="B6668" t="s">
        <v>13331</v>
      </c>
      <c r="C6668" t="s">
        <v>2872</v>
      </c>
      <c r="D6668" t="s">
        <v>13840</v>
      </c>
      <c r="E6668">
        <v>70</v>
      </c>
      <c r="F6668">
        <v>14</v>
      </c>
      <c r="G6668" t="s">
        <v>13846</v>
      </c>
      <c r="H6668" t="s">
        <v>5237</v>
      </c>
      <c r="I6668" t="s">
        <v>35</v>
      </c>
      <c r="J6668" s="25">
        <v>44033</v>
      </c>
      <c r="K6668" s="25">
        <v>45639</v>
      </c>
      <c r="L6668" t="s">
        <v>13842</v>
      </c>
      <c r="M6668" t="s">
        <v>13843</v>
      </c>
      <c r="N6668" t="s">
        <v>32</v>
      </c>
      <c r="O6668" t="s">
        <v>6282</v>
      </c>
    </row>
    <row r="6669" spans="1:15" x14ac:dyDescent="0.25">
      <c r="A6669">
        <v>4133</v>
      </c>
      <c r="B6669" t="s">
        <v>13847</v>
      </c>
      <c r="C6669" t="s">
        <v>995</v>
      </c>
      <c r="D6669" t="s">
        <v>5238</v>
      </c>
      <c r="E6669">
        <v>120</v>
      </c>
      <c r="F6669">
        <v>12</v>
      </c>
      <c r="G6669" t="s">
        <v>13848</v>
      </c>
      <c r="H6669" t="s">
        <v>5239</v>
      </c>
      <c r="I6669" t="s">
        <v>5240</v>
      </c>
      <c r="J6669" s="25">
        <v>45631</v>
      </c>
      <c r="K6669" s="25">
        <v>45631</v>
      </c>
      <c r="L6669" t="s">
        <v>92</v>
      </c>
      <c r="M6669" t="s">
        <v>5241</v>
      </c>
      <c r="N6669" t="s">
        <v>32</v>
      </c>
      <c r="O6669" t="s">
        <v>6282</v>
      </c>
    </row>
    <row r="6670" spans="1:15" x14ac:dyDescent="0.25">
      <c r="A6670">
        <v>4134</v>
      </c>
      <c r="B6670" t="s">
        <v>13847</v>
      </c>
      <c r="C6670" t="s">
        <v>995</v>
      </c>
      <c r="D6670" t="s">
        <v>5238</v>
      </c>
      <c r="E6670">
        <v>120</v>
      </c>
      <c r="F6670">
        <v>12</v>
      </c>
      <c r="G6670" t="s">
        <v>13849</v>
      </c>
      <c r="H6670" t="s">
        <v>5239</v>
      </c>
      <c r="I6670" t="s">
        <v>5240</v>
      </c>
      <c r="J6670" s="25">
        <v>45631</v>
      </c>
      <c r="K6670" s="25">
        <v>45631</v>
      </c>
      <c r="L6670" t="s">
        <v>92</v>
      </c>
      <c r="M6670" t="s">
        <v>5241</v>
      </c>
      <c r="N6670" t="s">
        <v>32</v>
      </c>
      <c r="O6670" t="s">
        <v>6282</v>
      </c>
    </row>
    <row r="6671" spans="1:15" x14ac:dyDescent="0.25">
      <c r="A6671">
        <v>4135</v>
      </c>
      <c r="B6671" t="s">
        <v>13847</v>
      </c>
      <c r="C6671" t="s">
        <v>995</v>
      </c>
      <c r="D6671" t="s">
        <v>5238</v>
      </c>
      <c r="E6671">
        <v>120</v>
      </c>
      <c r="F6671">
        <v>12</v>
      </c>
      <c r="G6671" t="s">
        <v>13850</v>
      </c>
      <c r="H6671" t="s">
        <v>5239</v>
      </c>
      <c r="I6671" t="s">
        <v>5240</v>
      </c>
      <c r="J6671" s="25">
        <v>45631</v>
      </c>
      <c r="K6671" s="25">
        <v>45631</v>
      </c>
      <c r="L6671" t="s">
        <v>92</v>
      </c>
      <c r="M6671" t="s">
        <v>5241</v>
      </c>
      <c r="N6671" t="s">
        <v>32</v>
      </c>
      <c r="O6671" t="s">
        <v>6282</v>
      </c>
    </row>
    <row r="6672" spans="1:15" x14ac:dyDescent="0.25">
      <c r="A6672">
        <v>4136</v>
      </c>
      <c r="B6672" t="s">
        <v>13847</v>
      </c>
      <c r="C6672" t="s">
        <v>995</v>
      </c>
      <c r="D6672" t="s">
        <v>5238</v>
      </c>
      <c r="E6672">
        <v>120</v>
      </c>
      <c r="F6672">
        <v>12</v>
      </c>
      <c r="G6672" t="s">
        <v>13851</v>
      </c>
      <c r="H6672" t="s">
        <v>5239</v>
      </c>
      <c r="I6672" t="s">
        <v>5240</v>
      </c>
      <c r="J6672" s="25">
        <v>45631</v>
      </c>
      <c r="K6672" s="25">
        <v>45631</v>
      </c>
      <c r="L6672" t="s">
        <v>92</v>
      </c>
      <c r="M6672" t="s">
        <v>5241</v>
      </c>
      <c r="N6672" t="s">
        <v>32</v>
      </c>
      <c r="O6672" t="s">
        <v>6282</v>
      </c>
    </row>
    <row r="6673" spans="1:15" x14ac:dyDescent="0.25">
      <c r="A6673">
        <v>4137</v>
      </c>
      <c r="B6673" t="s">
        <v>13847</v>
      </c>
      <c r="C6673" t="s">
        <v>995</v>
      </c>
      <c r="D6673" t="s">
        <v>5238</v>
      </c>
      <c r="E6673">
        <v>90</v>
      </c>
      <c r="F6673">
        <v>9</v>
      </c>
      <c r="G6673" t="s">
        <v>13852</v>
      </c>
      <c r="H6673" t="s">
        <v>5239</v>
      </c>
      <c r="I6673" t="s">
        <v>5240</v>
      </c>
      <c r="J6673" s="25">
        <v>45631</v>
      </c>
      <c r="K6673" s="25">
        <v>45631</v>
      </c>
      <c r="L6673" t="s">
        <v>92</v>
      </c>
      <c r="M6673" t="s">
        <v>5241</v>
      </c>
      <c r="N6673" t="s">
        <v>32</v>
      </c>
      <c r="O6673" t="s">
        <v>6282</v>
      </c>
    </row>
    <row r="6674" spans="1:15" x14ac:dyDescent="0.25">
      <c r="A6674">
        <v>4138</v>
      </c>
      <c r="B6674" t="s">
        <v>13847</v>
      </c>
      <c r="C6674" t="s">
        <v>995</v>
      </c>
      <c r="D6674" t="s">
        <v>5238</v>
      </c>
      <c r="E6674">
        <v>120</v>
      </c>
      <c r="F6674">
        <v>12</v>
      </c>
      <c r="G6674" t="s">
        <v>13853</v>
      </c>
      <c r="H6674" t="s">
        <v>5239</v>
      </c>
      <c r="I6674" t="s">
        <v>5240</v>
      </c>
      <c r="J6674" s="25">
        <v>45631</v>
      </c>
      <c r="K6674" s="25">
        <v>45631</v>
      </c>
      <c r="L6674" t="s">
        <v>92</v>
      </c>
      <c r="M6674" t="s">
        <v>5241</v>
      </c>
      <c r="N6674" t="s">
        <v>32</v>
      </c>
      <c r="O6674" t="s">
        <v>6282</v>
      </c>
    </row>
    <row r="6675" spans="1:15" x14ac:dyDescent="0.25">
      <c r="A6675">
        <v>4139</v>
      </c>
      <c r="B6675" t="s">
        <v>13847</v>
      </c>
      <c r="C6675" t="s">
        <v>995</v>
      </c>
      <c r="D6675" t="s">
        <v>5238</v>
      </c>
      <c r="E6675">
        <v>120</v>
      </c>
      <c r="F6675">
        <v>12</v>
      </c>
      <c r="G6675" t="s">
        <v>13854</v>
      </c>
      <c r="H6675" t="s">
        <v>5239</v>
      </c>
      <c r="I6675" t="s">
        <v>5240</v>
      </c>
      <c r="J6675" s="25">
        <v>45631</v>
      </c>
      <c r="K6675" s="25">
        <v>45631</v>
      </c>
      <c r="L6675" t="s">
        <v>92</v>
      </c>
      <c r="M6675" t="s">
        <v>5241</v>
      </c>
      <c r="N6675" t="s">
        <v>32</v>
      </c>
      <c r="O6675" t="s">
        <v>6282</v>
      </c>
    </row>
    <row r="6676" spans="1:15" x14ac:dyDescent="0.25">
      <c r="A6676">
        <v>4140</v>
      </c>
      <c r="B6676" t="s">
        <v>13855</v>
      </c>
      <c r="C6676" t="s">
        <v>996</v>
      </c>
      <c r="D6676" t="s">
        <v>5242</v>
      </c>
      <c r="E6676">
        <v>80</v>
      </c>
      <c r="F6676">
        <v>8</v>
      </c>
      <c r="G6676" t="s">
        <v>13856</v>
      </c>
      <c r="H6676" t="s">
        <v>5239</v>
      </c>
      <c r="I6676" t="s">
        <v>5240</v>
      </c>
      <c r="J6676" s="25">
        <v>45631</v>
      </c>
      <c r="K6676" s="25">
        <v>45631</v>
      </c>
      <c r="L6676" t="s">
        <v>92</v>
      </c>
      <c r="M6676" t="s">
        <v>5243</v>
      </c>
      <c r="N6676" t="s">
        <v>32</v>
      </c>
      <c r="O6676" t="s">
        <v>6282</v>
      </c>
    </row>
    <row r="6677" spans="1:15" x14ac:dyDescent="0.25">
      <c r="A6677">
        <v>4141</v>
      </c>
      <c r="B6677" t="s">
        <v>13855</v>
      </c>
      <c r="C6677" t="s">
        <v>996</v>
      </c>
      <c r="D6677" t="s">
        <v>5242</v>
      </c>
      <c r="E6677">
        <v>80</v>
      </c>
      <c r="F6677">
        <v>8</v>
      </c>
      <c r="G6677" t="s">
        <v>13857</v>
      </c>
      <c r="H6677" t="s">
        <v>5239</v>
      </c>
      <c r="I6677" t="s">
        <v>5240</v>
      </c>
      <c r="J6677" s="25">
        <v>45631</v>
      </c>
      <c r="K6677" s="25">
        <v>45631</v>
      </c>
      <c r="L6677" t="s">
        <v>92</v>
      </c>
      <c r="M6677" t="s">
        <v>5243</v>
      </c>
      <c r="N6677" t="s">
        <v>32</v>
      </c>
      <c r="O6677" t="s">
        <v>6282</v>
      </c>
    </row>
    <row r="6678" spans="1:15" x14ac:dyDescent="0.25">
      <c r="A6678">
        <v>4142</v>
      </c>
      <c r="B6678" t="s">
        <v>13855</v>
      </c>
      <c r="C6678" t="s">
        <v>996</v>
      </c>
      <c r="D6678" t="s">
        <v>5242</v>
      </c>
      <c r="E6678">
        <v>80</v>
      </c>
      <c r="F6678">
        <v>8</v>
      </c>
      <c r="G6678" t="s">
        <v>13858</v>
      </c>
      <c r="H6678" t="s">
        <v>5239</v>
      </c>
      <c r="I6678" t="s">
        <v>5240</v>
      </c>
      <c r="J6678" s="25">
        <v>45631</v>
      </c>
      <c r="K6678" s="25">
        <v>45631</v>
      </c>
      <c r="L6678" t="s">
        <v>92</v>
      </c>
      <c r="M6678" t="s">
        <v>5243</v>
      </c>
      <c r="N6678" t="s">
        <v>32</v>
      </c>
      <c r="O6678" t="s">
        <v>6282</v>
      </c>
    </row>
    <row r="6679" spans="1:15" x14ac:dyDescent="0.25">
      <c r="A6679">
        <v>4143</v>
      </c>
      <c r="B6679" t="s">
        <v>13855</v>
      </c>
      <c r="C6679" t="s">
        <v>996</v>
      </c>
      <c r="D6679" t="s">
        <v>5242</v>
      </c>
      <c r="E6679">
        <v>80</v>
      </c>
      <c r="F6679">
        <v>8</v>
      </c>
      <c r="G6679" t="s">
        <v>13859</v>
      </c>
      <c r="H6679" t="s">
        <v>5239</v>
      </c>
      <c r="I6679" t="s">
        <v>5240</v>
      </c>
      <c r="J6679" s="25">
        <v>45631</v>
      </c>
      <c r="K6679" s="25">
        <v>45631</v>
      </c>
      <c r="L6679" t="s">
        <v>92</v>
      </c>
      <c r="M6679" t="s">
        <v>5243</v>
      </c>
      <c r="N6679" t="s">
        <v>32</v>
      </c>
      <c r="O6679" t="s">
        <v>6282</v>
      </c>
    </row>
    <row r="6680" spans="1:15" x14ac:dyDescent="0.25">
      <c r="A6680">
        <v>4144</v>
      </c>
      <c r="B6680" t="s">
        <v>13855</v>
      </c>
      <c r="C6680" t="s">
        <v>996</v>
      </c>
      <c r="D6680" t="s">
        <v>5242</v>
      </c>
      <c r="E6680">
        <v>80</v>
      </c>
      <c r="F6680">
        <v>8</v>
      </c>
      <c r="G6680" t="s">
        <v>13860</v>
      </c>
      <c r="H6680" t="s">
        <v>5239</v>
      </c>
      <c r="I6680" t="s">
        <v>5240</v>
      </c>
      <c r="J6680" s="25">
        <v>45631</v>
      </c>
      <c r="K6680" s="25">
        <v>45631</v>
      </c>
      <c r="L6680" t="s">
        <v>92</v>
      </c>
      <c r="M6680" t="s">
        <v>5243</v>
      </c>
      <c r="N6680" t="s">
        <v>32</v>
      </c>
      <c r="O6680" t="s">
        <v>6282</v>
      </c>
    </row>
    <row r="6681" spans="1:15" x14ac:dyDescent="0.25">
      <c r="A6681">
        <v>4145</v>
      </c>
      <c r="B6681" t="s">
        <v>13855</v>
      </c>
      <c r="C6681" t="s">
        <v>996</v>
      </c>
      <c r="D6681" t="s">
        <v>5242</v>
      </c>
      <c r="E6681">
        <v>80</v>
      </c>
      <c r="F6681">
        <v>8</v>
      </c>
      <c r="G6681" t="s">
        <v>13861</v>
      </c>
      <c r="H6681" t="s">
        <v>5239</v>
      </c>
      <c r="I6681" t="s">
        <v>5240</v>
      </c>
      <c r="J6681" s="25">
        <v>45631</v>
      </c>
      <c r="K6681" s="25">
        <v>45631</v>
      </c>
      <c r="L6681" t="s">
        <v>92</v>
      </c>
      <c r="M6681" t="s">
        <v>5243</v>
      </c>
      <c r="N6681" t="s">
        <v>32</v>
      </c>
      <c r="O6681" t="s">
        <v>6282</v>
      </c>
    </row>
    <row r="6682" spans="1:15" x14ac:dyDescent="0.25">
      <c r="A6682">
        <v>4146</v>
      </c>
      <c r="B6682" t="s">
        <v>13855</v>
      </c>
      <c r="C6682" t="s">
        <v>996</v>
      </c>
      <c r="D6682" t="s">
        <v>5242</v>
      </c>
      <c r="E6682">
        <v>80</v>
      </c>
      <c r="F6682">
        <v>8</v>
      </c>
      <c r="G6682" t="s">
        <v>13862</v>
      </c>
      <c r="H6682" t="s">
        <v>5239</v>
      </c>
      <c r="I6682" t="s">
        <v>5240</v>
      </c>
      <c r="J6682" s="25">
        <v>45631</v>
      </c>
      <c r="K6682" s="25">
        <v>45631</v>
      </c>
      <c r="L6682" t="s">
        <v>92</v>
      </c>
      <c r="M6682" t="s">
        <v>5243</v>
      </c>
      <c r="N6682" t="s">
        <v>32</v>
      </c>
      <c r="O6682" t="s">
        <v>6282</v>
      </c>
    </row>
    <row r="6683" spans="1:15" x14ac:dyDescent="0.25">
      <c r="A6683">
        <v>4147</v>
      </c>
      <c r="B6683" t="s">
        <v>13855</v>
      </c>
      <c r="C6683" t="s">
        <v>996</v>
      </c>
      <c r="D6683" t="s">
        <v>5242</v>
      </c>
      <c r="E6683">
        <v>80</v>
      </c>
      <c r="F6683">
        <v>8</v>
      </c>
      <c r="G6683" t="s">
        <v>13863</v>
      </c>
      <c r="H6683" t="s">
        <v>5239</v>
      </c>
      <c r="I6683" t="s">
        <v>5240</v>
      </c>
      <c r="J6683" s="25">
        <v>45631</v>
      </c>
      <c r="K6683" s="25">
        <v>45631</v>
      </c>
      <c r="L6683" t="s">
        <v>92</v>
      </c>
      <c r="M6683" t="s">
        <v>5243</v>
      </c>
      <c r="N6683" t="s">
        <v>32</v>
      </c>
      <c r="O6683" t="s">
        <v>6282</v>
      </c>
    </row>
    <row r="6684" spans="1:15" x14ac:dyDescent="0.25">
      <c r="A6684">
        <v>4148</v>
      </c>
      <c r="B6684" t="s">
        <v>13855</v>
      </c>
      <c r="C6684" t="s">
        <v>996</v>
      </c>
      <c r="D6684" t="s">
        <v>5242</v>
      </c>
      <c r="E6684">
        <v>80</v>
      </c>
      <c r="F6684">
        <v>8</v>
      </c>
      <c r="G6684" t="s">
        <v>13864</v>
      </c>
      <c r="H6684" t="s">
        <v>5239</v>
      </c>
      <c r="I6684" t="s">
        <v>5240</v>
      </c>
      <c r="J6684" s="25">
        <v>45631</v>
      </c>
      <c r="K6684" s="25">
        <v>45631</v>
      </c>
      <c r="L6684" t="s">
        <v>92</v>
      </c>
      <c r="M6684" t="s">
        <v>5243</v>
      </c>
      <c r="N6684" t="s">
        <v>32</v>
      </c>
      <c r="O6684" t="s">
        <v>6282</v>
      </c>
    </row>
    <row r="6685" spans="1:15" x14ac:dyDescent="0.25">
      <c r="A6685">
        <v>4149</v>
      </c>
      <c r="B6685" t="s">
        <v>13855</v>
      </c>
      <c r="C6685" t="s">
        <v>996</v>
      </c>
      <c r="D6685" t="s">
        <v>5242</v>
      </c>
      <c r="E6685">
        <v>80</v>
      </c>
      <c r="F6685">
        <v>8</v>
      </c>
      <c r="G6685" t="s">
        <v>13865</v>
      </c>
      <c r="H6685" t="s">
        <v>5239</v>
      </c>
      <c r="I6685" t="s">
        <v>5240</v>
      </c>
      <c r="J6685" s="25">
        <v>45631</v>
      </c>
      <c r="K6685" s="25">
        <v>45631</v>
      </c>
      <c r="L6685" t="s">
        <v>92</v>
      </c>
      <c r="M6685" t="s">
        <v>5243</v>
      </c>
      <c r="N6685" t="s">
        <v>32</v>
      </c>
      <c r="O6685" t="s">
        <v>6282</v>
      </c>
    </row>
    <row r="6686" spans="1:15" x14ac:dyDescent="0.25">
      <c r="A6686">
        <v>4150</v>
      </c>
      <c r="B6686" t="s">
        <v>13855</v>
      </c>
      <c r="C6686" t="s">
        <v>996</v>
      </c>
      <c r="D6686" t="s">
        <v>5242</v>
      </c>
      <c r="E6686">
        <v>80</v>
      </c>
      <c r="F6686">
        <v>8</v>
      </c>
      <c r="G6686" t="s">
        <v>13866</v>
      </c>
      <c r="H6686" t="s">
        <v>5239</v>
      </c>
      <c r="I6686" t="s">
        <v>5240</v>
      </c>
      <c r="J6686" s="25">
        <v>45631</v>
      </c>
      <c r="K6686" s="25">
        <v>45631</v>
      </c>
      <c r="L6686" t="s">
        <v>92</v>
      </c>
      <c r="M6686" t="s">
        <v>5243</v>
      </c>
      <c r="N6686" t="s">
        <v>32</v>
      </c>
      <c r="O6686" t="s">
        <v>6282</v>
      </c>
    </row>
    <row r="6687" spans="1:15" x14ac:dyDescent="0.25">
      <c r="A6687">
        <v>4151</v>
      </c>
      <c r="B6687" t="s">
        <v>13855</v>
      </c>
      <c r="C6687" t="s">
        <v>996</v>
      </c>
      <c r="D6687" t="s">
        <v>5242</v>
      </c>
      <c r="E6687">
        <v>80</v>
      </c>
      <c r="F6687">
        <v>8</v>
      </c>
      <c r="G6687" t="s">
        <v>13867</v>
      </c>
      <c r="H6687" t="s">
        <v>5239</v>
      </c>
      <c r="I6687" t="s">
        <v>5240</v>
      </c>
      <c r="J6687" s="25">
        <v>45631</v>
      </c>
      <c r="K6687" s="25">
        <v>45631</v>
      </c>
      <c r="L6687" t="s">
        <v>92</v>
      </c>
      <c r="M6687" t="s">
        <v>5243</v>
      </c>
      <c r="N6687" t="s">
        <v>32</v>
      </c>
      <c r="O6687" t="s">
        <v>6282</v>
      </c>
    </row>
    <row r="6688" spans="1:15" x14ac:dyDescent="0.25">
      <c r="A6688">
        <v>4152</v>
      </c>
      <c r="B6688" t="s">
        <v>13868</v>
      </c>
      <c r="C6688" t="s">
        <v>2897</v>
      </c>
      <c r="D6688" t="s">
        <v>4173</v>
      </c>
      <c r="E6688">
        <v>108</v>
      </c>
      <c r="F6688">
        <v>18</v>
      </c>
      <c r="G6688" t="s">
        <v>13869</v>
      </c>
      <c r="H6688" t="s">
        <v>5239</v>
      </c>
      <c r="I6688" t="s">
        <v>5240</v>
      </c>
      <c r="J6688" s="25">
        <v>45631</v>
      </c>
      <c r="K6688" s="25">
        <v>45631</v>
      </c>
      <c r="L6688" t="s">
        <v>92</v>
      </c>
      <c r="M6688" t="s">
        <v>13870</v>
      </c>
      <c r="N6688" t="s">
        <v>32</v>
      </c>
      <c r="O6688" t="s">
        <v>6282</v>
      </c>
    </row>
    <row r="6689" spans="1:15" x14ac:dyDescent="0.25">
      <c r="A6689">
        <v>4153</v>
      </c>
      <c r="B6689" t="s">
        <v>13868</v>
      </c>
      <c r="C6689" t="s">
        <v>2897</v>
      </c>
      <c r="D6689" t="s">
        <v>4173</v>
      </c>
      <c r="E6689">
        <v>108</v>
      </c>
      <c r="F6689">
        <v>18</v>
      </c>
      <c r="G6689" t="s">
        <v>13871</v>
      </c>
      <c r="H6689" t="s">
        <v>5239</v>
      </c>
      <c r="I6689" t="s">
        <v>5240</v>
      </c>
      <c r="J6689" s="25">
        <v>45631</v>
      </c>
      <c r="K6689" s="25">
        <v>45631</v>
      </c>
      <c r="L6689" t="s">
        <v>92</v>
      </c>
      <c r="M6689" t="s">
        <v>13870</v>
      </c>
      <c r="N6689" t="s">
        <v>32</v>
      </c>
      <c r="O6689" t="s">
        <v>6282</v>
      </c>
    </row>
    <row r="6690" spans="1:15" x14ac:dyDescent="0.25">
      <c r="A6690">
        <v>4154</v>
      </c>
      <c r="B6690" t="s">
        <v>13868</v>
      </c>
      <c r="C6690" t="s">
        <v>2897</v>
      </c>
      <c r="D6690" t="s">
        <v>4173</v>
      </c>
      <c r="E6690">
        <v>108</v>
      </c>
      <c r="F6690">
        <v>18</v>
      </c>
      <c r="G6690" t="s">
        <v>13872</v>
      </c>
      <c r="H6690" t="s">
        <v>5239</v>
      </c>
      <c r="I6690" t="s">
        <v>5240</v>
      </c>
      <c r="J6690" s="25">
        <v>45631</v>
      </c>
      <c r="K6690" s="25">
        <v>45631</v>
      </c>
      <c r="L6690" t="s">
        <v>92</v>
      </c>
      <c r="M6690" t="s">
        <v>13870</v>
      </c>
      <c r="N6690" t="s">
        <v>32</v>
      </c>
      <c r="O6690" t="s">
        <v>6282</v>
      </c>
    </row>
    <row r="6691" spans="1:15" x14ac:dyDescent="0.25">
      <c r="A6691">
        <v>4155</v>
      </c>
      <c r="B6691" t="s">
        <v>13868</v>
      </c>
      <c r="C6691" t="s">
        <v>2897</v>
      </c>
      <c r="D6691" t="s">
        <v>4173</v>
      </c>
      <c r="E6691">
        <v>108</v>
      </c>
      <c r="F6691">
        <v>18</v>
      </c>
      <c r="G6691" t="s">
        <v>13873</v>
      </c>
      <c r="H6691" t="s">
        <v>5239</v>
      </c>
      <c r="I6691" t="s">
        <v>5240</v>
      </c>
      <c r="J6691" s="25">
        <v>45631</v>
      </c>
      <c r="K6691" s="25">
        <v>45631</v>
      </c>
      <c r="L6691" t="s">
        <v>92</v>
      </c>
      <c r="M6691" t="s">
        <v>13870</v>
      </c>
      <c r="N6691" t="s">
        <v>32</v>
      </c>
      <c r="O6691" t="s">
        <v>6282</v>
      </c>
    </row>
    <row r="6692" spans="1:15" x14ac:dyDescent="0.25">
      <c r="A6692">
        <v>4156</v>
      </c>
      <c r="B6692" t="s">
        <v>13868</v>
      </c>
      <c r="C6692" t="s">
        <v>2897</v>
      </c>
      <c r="D6692" t="s">
        <v>4173</v>
      </c>
      <c r="E6692">
        <v>108</v>
      </c>
      <c r="F6692">
        <v>18</v>
      </c>
      <c r="G6692" t="s">
        <v>13874</v>
      </c>
      <c r="H6692" t="s">
        <v>5239</v>
      </c>
      <c r="I6692" t="s">
        <v>5240</v>
      </c>
      <c r="J6692" s="25">
        <v>45631</v>
      </c>
      <c r="K6692" s="25">
        <v>45631</v>
      </c>
      <c r="L6692" t="s">
        <v>92</v>
      </c>
      <c r="M6692" t="s">
        <v>13870</v>
      </c>
      <c r="N6692" t="s">
        <v>32</v>
      </c>
      <c r="O6692" t="s">
        <v>6282</v>
      </c>
    </row>
    <row r="6693" spans="1:15" x14ac:dyDescent="0.25">
      <c r="A6693">
        <v>4157</v>
      </c>
      <c r="B6693" t="s">
        <v>13868</v>
      </c>
      <c r="C6693" t="s">
        <v>2897</v>
      </c>
      <c r="D6693" t="s">
        <v>4173</v>
      </c>
      <c r="E6693">
        <v>108</v>
      </c>
      <c r="F6693">
        <v>18</v>
      </c>
      <c r="G6693" t="s">
        <v>13875</v>
      </c>
      <c r="H6693" t="s">
        <v>5239</v>
      </c>
      <c r="I6693" t="s">
        <v>5240</v>
      </c>
      <c r="J6693" s="25">
        <v>45631</v>
      </c>
      <c r="K6693" s="25">
        <v>45631</v>
      </c>
      <c r="L6693" t="s">
        <v>92</v>
      </c>
      <c r="M6693" t="s">
        <v>13870</v>
      </c>
      <c r="N6693" t="s">
        <v>32</v>
      </c>
      <c r="O6693" t="s">
        <v>6282</v>
      </c>
    </row>
    <row r="6694" spans="1:15" x14ac:dyDescent="0.25">
      <c r="A6694">
        <v>4158</v>
      </c>
      <c r="B6694" t="s">
        <v>13868</v>
      </c>
      <c r="C6694" t="s">
        <v>2897</v>
      </c>
      <c r="D6694" t="s">
        <v>4173</v>
      </c>
      <c r="E6694">
        <v>108</v>
      </c>
      <c r="F6694">
        <v>18</v>
      </c>
      <c r="G6694" t="s">
        <v>13876</v>
      </c>
      <c r="H6694" t="s">
        <v>5239</v>
      </c>
      <c r="I6694" t="s">
        <v>5240</v>
      </c>
      <c r="J6694" s="25">
        <v>45631</v>
      </c>
      <c r="K6694" s="25">
        <v>45631</v>
      </c>
      <c r="L6694" t="s">
        <v>92</v>
      </c>
      <c r="M6694" t="s">
        <v>13870</v>
      </c>
      <c r="N6694" t="s">
        <v>32</v>
      </c>
      <c r="O6694" t="s">
        <v>6282</v>
      </c>
    </row>
    <row r="6695" spans="1:15" x14ac:dyDescent="0.25">
      <c r="A6695">
        <v>4159</v>
      </c>
      <c r="B6695" t="s">
        <v>13868</v>
      </c>
      <c r="C6695" t="s">
        <v>2897</v>
      </c>
      <c r="D6695" t="s">
        <v>4173</v>
      </c>
      <c r="E6695">
        <v>108</v>
      </c>
      <c r="F6695">
        <v>18</v>
      </c>
      <c r="G6695" t="s">
        <v>13877</v>
      </c>
      <c r="H6695" t="s">
        <v>5239</v>
      </c>
      <c r="I6695" t="s">
        <v>5240</v>
      </c>
      <c r="J6695" s="25">
        <v>45631</v>
      </c>
      <c r="K6695" s="25">
        <v>45631</v>
      </c>
      <c r="L6695" t="s">
        <v>92</v>
      </c>
      <c r="M6695" t="s">
        <v>13870</v>
      </c>
      <c r="N6695" t="s">
        <v>32</v>
      </c>
      <c r="O6695" t="s">
        <v>6282</v>
      </c>
    </row>
    <row r="6696" spans="1:15" x14ac:dyDescent="0.25">
      <c r="A6696">
        <v>4160</v>
      </c>
      <c r="B6696" t="s">
        <v>13868</v>
      </c>
      <c r="C6696" t="s">
        <v>2897</v>
      </c>
      <c r="D6696" t="s">
        <v>4173</v>
      </c>
      <c r="E6696">
        <v>76</v>
      </c>
      <c r="F6696">
        <v>12</v>
      </c>
      <c r="G6696" t="s">
        <v>13878</v>
      </c>
      <c r="H6696" t="s">
        <v>5239</v>
      </c>
      <c r="I6696" t="s">
        <v>5240</v>
      </c>
      <c r="J6696" s="25">
        <v>45631</v>
      </c>
      <c r="K6696" s="25">
        <v>45631</v>
      </c>
      <c r="L6696" t="s">
        <v>92</v>
      </c>
      <c r="M6696" t="s">
        <v>13870</v>
      </c>
      <c r="N6696" t="s">
        <v>32</v>
      </c>
      <c r="O6696" t="s">
        <v>6282</v>
      </c>
    </row>
    <row r="6697" spans="1:15" x14ac:dyDescent="0.25">
      <c r="A6697">
        <v>4161</v>
      </c>
      <c r="B6697" t="s">
        <v>13879</v>
      </c>
      <c r="C6697" t="s">
        <v>2898</v>
      </c>
      <c r="D6697" t="s">
        <v>1919</v>
      </c>
      <c r="E6697">
        <v>84</v>
      </c>
      <c r="F6697">
        <v>14</v>
      </c>
      <c r="G6697" t="s">
        <v>13880</v>
      </c>
      <c r="H6697" t="s">
        <v>5239</v>
      </c>
      <c r="I6697" t="s">
        <v>5240</v>
      </c>
      <c r="J6697" s="25">
        <v>45631</v>
      </c>
      <c r="K6697" s="25">
        <v>45631</v>
      </c>
      <c r="L6697" t="s">
        <v>92</v>
      </c>
      <c r="M6697" t="s">
        <v>13881</v>
      </c>
      <c r="N6697" t="s">
        <v>32</v>
      </c>
      <c r="O6697" t="s">
        <v>6282</v>
      </c>
    </row>
    <row r="6698" spans="1:15" x14ac:dyDescent="0.25">
      <c r="A6698">
        <v>4162</v>
      </c>
      <c r="B6698" t="s">
        <v>13879</v>
      </c>
      <c r="C6698" t="s">
        <v>2898</v>
      </c>
      <c r="D6698" t="s">
        <v>1919</v>
      </c>
      <c r="E6698">
        <v>90</v>
      </c>
      <c r="F6698">
        <v>15</v>
      </c>
      <c r="G6698" t="s">
        <v>13882</v>
      </c>
      <c r="H6698" t="s">
        <v>5239</v>
      </c>
      <c r="I6698" t="s">
        <v>5240</v>
      </c>
      <c r="J6698" s="25">
        <v>45631</v>
      </c>
      <c r="K6698" s="25">
        <v>45631</v>
      </c>
      <c r="L6698" t="s">
        <v>92</v>
      </c>
      <c r="M6698" t="s">
        <v>13881</v>
      </c>
      <c r="N6698" t="s">
        <v>32</v>
      </c>
      <c r="O6698" t="s">
        <v>6282</v>
      </c>
    </row>
    <row r="6699" spans="1:15" x14ac:dyDescent="0.25">
      <c r="A6699">
        <v>4163</v>
      </c>
      <c r="B6699" t="s">
        <v>13879</v>
      </c>
      <c r="C6699" t="s">
        <v>2898</v>
      </c>
      <c r="D6699" t="s">
        <v>1919</v>
      </c>
      <c r="E6699">
        <v>90</v>
      </c>
      <c r="F6699">
        <v>15</v>
      </c>
      <c r="G6699" t="s">
        <v>13883</v>
      </c>
      <c r="H6699" t="s">
        <v>5239</v>
      </c>
      <c r="I6699" t="s">
        <v>5240</v>
      </c>
      <c r="J6699" s="25">
        <v>45631</v>
      </c>
      <c r="K6699" s="25">
        <v>45631</v>
      </c>
      <c r="L6699" t="s">
        <v>92</v>
      </c>
      <c r="M6699" t="s">
        <v>13881</v>
      </c>
      <c r="N6699" t="s">
        <v>32</v>
      </c>
      <c r="O6699" t="s">
        <v>6282</v>
      </c>
    </row>
    <row r="6700" spans="1:15" x14ac:dyDescent="0.25">
      <c r="A6700">
        <v>4164</v>
      </c>
      <c r="B6700" t="s">
        <v>13879</v>
      </c>
      <c r="C6700" t="s">
        <v>2898</v>
      </c>
      <c r="D6700" t="s">
        <v>1919</v>
      </c>
      <c r="E6700">
        <v>84</v>
      </c>
      <c r="F6700">
        <v>14</v>
      </c>
      <c r="G6700" t="s">
        <v>13884</v>
      </c>
      <c r="H6700" t="s">
        <v>5239</v>
      </c>
      <c r="I6700" t="s">
        <v>5240</v>
      </c>
      <c r="J6700" s="25">
        <v>45631</v>
      </c>
      <c r="K6700" s="25">
        <v>45631</v>
      </c>
      <c r="L6700" t="s">
        <v>92</v>
      </c>
      <c r="M6700" t="s">
        <v>13881</v>
      </c>
      <c r="N6700" t="s">
        <v>32</v>
      </c>
      <c r="O6700" t="s">
        <v>6282</v>
      </c>
    </row>
    <row r="6701" spans="1:15" x14ac:dyDescent="0.25">
      <c r="A6701">
        <v>4165</v>
      </c>
      <c r="B6701" t="s">
        <v>13879</v>
      </c>
      <c r="C6701" t="s">
        <v>2898</v>
      </c>
      <c r="D6701" t="s">
        <v>1919</v>
      </c>
      <c r="E6701">
        <v>90</v>
      </c>
      <c r="F6701">
        <v>15</v>
      </c>
      <c r="G6701" t="s">
        <v>13885</v>
      </c>
      <c r="H6701" t="s">
        <v>5239</v>
      </c>
      <c r="I6701" t="s">
        <v>5240</v>
      </c>
      <c r="J6701" s="25">
        <v>45631</v>
      </c>
      <c r="K6701" s="25">
        <v>45631</v>
      </c>
      <c r="L6701" t="s">
        <v>92</v>
      </c>
      <c r="M6701" t="s">
        <v>13881</v>
      </c>
      <c r="N6701" t="s">
        <v>32</v>
      </c>
      <c r="O6701" t="s">
        <v>6282</v>
      </c>
    </row>
    <row r="6702" spans="1:15" x14ac:dyDescent="0.25">
      <c r="A6702">
        <v>4166</v>
      </c>
      <c r="B6702" t="s">
        <v>13879</v>
      </c>
      <c r="C6702" t="s">
        <v>2898</v>
      </c>
      <c r="D6702" t="s">
        <v>1919</v>
      </c>
      <c r="E6702">
        <v>21</v>
      </c>
      <c r="F6702">
        <v>3</v>
      </c>
      <c r="G6702" t="s">
        <v>13886</v>
      </c>
      <c r="H6702" t="s">
        <v>5239</v>
      </c>
      <c r="I6702" t="s">
        <v>5240</v>
      </c>
      <c r="J6702" s="25">
        <v>45631</v>
      </c>
      <c r="K6702" s="25">
        <v>45631</v>
      </c>
      <c r="L6702" t="s">
        <v>92</v>
      </c>
      <c r="M6702" t="s">
        <v>13881</v>
      </c>
      <c r="N6702" t="s">
        <v>32</v>
      </c>
      <c r="O6702" t="s">
        <v>6282</v>
      </c>
    </row>
    <row r="6703" spans="1:15" x14ac:dyDescent="0.25">
      <c r="A6703">
        <v>4167</v>
      </c>
      <c r="B6703" t="s">
        <v>13847</v>
      </c>
      <c r="C6703" t="s">
        <v>2899</v>
      </c>
      <c r="D6703" t="s">
        <v>13887</v>
      </c>
      <c r="E6703">
        <v>120</v>
      </c>
      <c r="F6703">
        <v>6</v>
      </c>
      <c r="G6703" t="s">
        <v>13888</v>
      </c>
      <c r="H6703" t="s">
        <v>5239</v>
      </c>
      <c r="I6703" t="s">
        <v>5240</v>
      </c>
      <c r="J6703" s="25">
        <v>45631</v>
      </c>
      <c r="K6703" s="25">
        <v>45631</v>
      </c>
      <c r="L6703" t="s">
        <v>92</v>
      </c>
      <c r="M6703" t="s">
        <v>13889</v>
      </c>
      <c r="N6703" t="s">
        <v>32</v>
      </c>
      <c r="O6703" t="s">
        <v>6282</v>
      </c>
    </row>
    <row r="6704" spans="1:15" x14ac:dyDescent="0.25">
      <c r="A6704">
        <v>4168</v>
      </c>
      <c r="B6704" t="s">
        <v>13847</v>
      </c>
      <c r="C6704" t="s">
        <v>2899</v>
      </c>
      <c r="D6704" t="s">
        <v>13887</v>
      </c>
      <c r="E6704">
        <v>160</v>
      </c>
      <c r="F6704">
        <v>8</v>
      </c>
      <c r="G6704" t="s">
        <v>13890</v>
      </c>
      <c r="H6704" t="s">
        <v>5239</v>
      </c>
      <c r="I6704" t="s">
        <v>5240</v>
      </c>
      <c r="J6704" s="25">
        <v>45631</v>
      </c>
      <c r="K6704" s="25">
        <v>45631</v>
      </c>
      <c r="L6704" t="s">
        <v>92</v>
      </c>
      <c r="M6704" t="s">
        <v>13889</v>
      </c>
      <c r="N6704" t="s">
        <v>32</v>
      </c>
      <c r="O6704" t="s">
        <v>6282</v>
      </c>
    </row>
    <row r="6705" spans="1:15" x14ac:dyDescent="0.25">
      <c r="A6705">
        <v>4169</v>
      </c>
      <c r="B6705" t="s">
        <v>13847</v>
      </c>
      <c r="C6705" t="s">
        <v>2899</v>
      </c>
      <c r="D6705" t="s">
        <v>13887</v>
      </c>
      <c r="E6705">
        <v>160</v>
      </c>
      <c r="F6705">
        <v>8</v>
      </c>
      <c r="G6705" t="s">
        <v>13891</v>
      </c>
      <c r="H6705" t="s">
        <v>5239</v>
      </c>
      <c r="I6705" t="s">
        <v>5240</v>
      </c>
      <c r="J6705" s="25">
        <v>45631</v>
      </c>
      <c r="K6705" s="25">
        <v>45631</v>
      </c>
      <c r="L6705" t="s">
        <v>92</v>
      </c>
      <c r="M6705" t="s">
        <v>13889</v>
      </c>
      <c r="N6705" t="s">
        <v>32</v>
      </c>
      <c r="O6705" t="s">
        <v>6282</v>
      </c>
    </row>
    <row r="6706" spans="1:15" x14ac:dyDescent="0.25">
      <c r="A6706">
        <v>4170</v>
      </c>
      <c r="B6706" t="s">
        <v>13847</v>
      </c>
      <c r="C6706" t="s">
        <v>2899</v>
      </c>
      <c r="D6706" t="s">
        <v>13887</v>
      </c>
      <c r="E6706">
        <v>160</v>
      </c>
      <c r="F6706">
        <v>8</v>
      </c>
      <c r="G6706" t="s">
        <v>13892</v>
      </c>
      <c r="H6706" t="s">
        <v>5239</v>
      </c>
      <c r="I6706" t="s">
        <v>5240</v>
      </c>
      <c r="J6706" s="25">
        <v>45631</v>
      </c>
      <c r="K6706" s="25">
        <v>45631</v>
      </c>
      <c r="L6706" t="s">
        <v>92</v>
      </c>
      <c r="M6706" t="s">
        <v>13889</v>
      </c>
      <c r="N6706" t="s">
        <v>32</v>
      </c>
      <c r="O6706" t="s">
        <v>6282</v>
      </c>
    </row>
    <row r="6707" spans="1:15" x14ac:dyDescent="0.25">
      <c r="A6707">
        <v>4171</v>
      </c>
      <c r="B6707" t="s">
        <v>13847</v>
      </c>
      <c r="C6707" t="s">
        <v>2899</v>
      </c>
      <c r="D6707" t="s">
        <v>13887</v>
      </c>
      <c r="E6707">
        <v>160</v>
      </c>
      <c r="F6707">
        <v>8</v>
      </c>
      <c r="G6707" t="s">
        <v>13893</v>
      </c>
      <c r="H6707" t="s">
        <v>5239</v>
      </c>
      <c r="I6707" t="s">
        <v>5240</v>
      </c>
      <c r="J6707" s="25">
        <v>45631</v>
      </c>
      <c r="K6707" s="25">
        <v>45631</v>
      </c>
      <c r="L6707" t="s">
        <v>92</v>
      </c>
      <c r="M6707" t="s">
        <v>13889</v>
      </c>
      <c r="N6707" t="s">
        <v>32</v>
      </c>
      <c r="O6707" t="s">
        <v>6282</v>
      </c>
    </row>
    <row r="6708" spans="1:15" x14ac:dyDescent="0.25">
      <c r="A6708">
        <v>4172</v>
      </c>
      <c r="B6708" t="s">
        <v>9414</v>
      </c>
      <c r="C6708" t="s">
        <v>2903</v>
      </c>
      <c r="D6708" t="s">
        <v>13894</v>
      </c>
      <c r="E6708">
        <v>120</v>
      </c>
      <c r="F6708">
        <v>3</v>
      </c>
      <c r="G6708" t="s">
        <v>13895</v>
      </c>
      <c r="H6708" t="s">
        <v>13896</v>
      </c>
      <c r="I6708" t="s">
        <v>4469</v>
      </c>
      <c r="J6708" s="25">
        <v>43685</v>
      </c>
      <c r="K6708" s="25">
        <v>45644</v>
      </c>
      <c r="L6708" t="s">
        <v>13897</v>
      </c>
      <c r="M6708" t="s">
        <v>13898</v>
      </c>
      <c r="N6708" t="s">
        <v>32</v>
      </c>
      <c r="O6708" t="s">
        <v>6282</v>
      </c>
    </row>
    <row r="6709" spans="1:15" x14ac:dyDescent="0.25">
      <c r="A6709">
        <v>4173</v>
      </c>
      <c r="B6709" t="s">
        <v>8038</v>
      </c>
      <c r="C6709" t="s">
        <v>2904</v>
      </c>
      <c r="D6709" t="s">
        <v>13899</v>
      </c>
      <c r="E6709">
        <v>80</v>
      </c>
      <c r="F6709">
        <v>2</v>
      </c>
      <c r="G6709" t="s">
        <v>13900</v>
      </c>
      <c r="H6709" t="s">
        <v>13896</v>
      </c>
      <c r="I6709" t="s">
        <v>4469</v>
      </c>
      <c r="J6709" s="25">
        <v>43685</v>
      </c>
      <c r="K6709" s="25">
        <v>45644</v>
      </c>
      <c r="L6709" t="s">
        <v>13897</v>
      </c>
      <c r="M6709" t="s">
        <v>13901</v>
      </c>
      <c r="N6709" t="s">
        <v>32</v>
      </c>
      <c r="O6709" t="s">
        <v>6282</v>
      </c>
    </row>
    <row r="6710" spans="1:15" x14ac:dyDescent="0.25">
      <c r="A6710">
        <v>4174</v>
      </c>
      <c r="B6710" t="s">
        <v>13902</v>
      </c>
      <c r="C6710" t="s">
        <v>999</v>
      </c>
      <c r="D6710" t="s">
        <v>5244</v>
      </c>
      <c r="E6710">
        <v>875</v>
      </c>
      <c r="F6710">
        <v>35</v>
      </c>
      <c r="G6710" t="s">
        <v>13903</v>
      </c>
      <c r="H6710" t="s">
        <v>5257</v>
      </c>
      <c r="I6710" t="s">
        <v>4240</v>
      </c>
      <c r="J6710" s="25">
        <v>45642</v>
      </c>
      <c r="K6710" s="25">
        <v>45713</v>
      </c>
      <c r="L6710" t="s">
        <v>4348</v>
      </c>
      <c r="M6710" t="s">
        <v>5245</v>
      </c>
      <c r="N6710" t="s">
        <v>213</v>
      </c>
      <c r="O6710" t="s">
        <v>6282</v>
      </c>
    </row>
    <row r="6711" spans="1:15" x14ac:dyDescent="0.25">
      <c r="A6711">
        <v>4175</v>
      </c>
      <c r="B6711" t="s">
        <v>13904</v>
      </c>
      <c r="C6711" t="s">
        <v>999</v>
      </c>
      <c r="D6711" t="s">
        <v>5244</v>
      </c>
      <c r="E6711">
        <v>875</v>
      </c>
      <c r="F6711">
        <v>35</v>
      </c>
      <c r="G6711" t="s">
        <v>13905</v>
      </c>
      <c r="H6711" t="s">
        <v>5257</v>
      </c>
      <c r="I6711" t="s">
        <v>4240</v>
      </c>
      <c r="J6711" s="25">
        <v>45645</v>
      </c>
      <c r="K6711" s="25">
        <v>45713</v>
      </c>
      <c r="L6711" t="s">
        <v>4391</v>
      </c>
      <c r="M6711" t="s">
        <v>5245</v>
      </c>
      <c r="N6711" t="s">
        <v>213</v>
      </c>
      <c r="O6711" t="s">
        <v>6282</v>
      </c>
    </row>
    <row r="6712" spans="1:15" x14ac:dyDescent="0.25">
      <c r="A6712">
        <v>4176</v>
      </c>
      <c r="B6712" t="s">
        <v>13904</v>
      </c>
      <c r="C6712" t="s">
        <v>999</v>
      </c>
      <c r="D6712" t="s">
        <v>5244</v>
      </c>
      <c r="E6712">
        <v>875</v>
      </c>
      <c r="F6712">
        <v>35</v>
      </c>
      <c r="G6712" t="s">
        <v>13906</v>
      </c>
      <c r="H6712" t="s">
        <v>5257</v>
      </c>
      <c r="I6712" t="s">
        <v>4240</v>
      </c>
      <c r="J6712" s="25">
        <v>45645</v>
      </c>
      <c r="K6712" s="25">
        <v>45713</v>
      </c>
      <c r="L6712" t="s">
        <v>4391</v>
      </c>
      <c r="M6712" t="s">
        <v>5245</v>
      </c>
      <c r="N6712" t="s">
        <v>213</v>
      </c>
      <c r="O6712" t="s">
        <v>6282</v>
      </c>
    </row>
    <row r="6713" spans="1:15" x14ac:dyDescent="0.25">
      <c r="A6713">
        <v>4177</v>
      </c>
      <c r="B6713" t="s">
        <v>13907</v>
      </c>
      <c r="C6713" t="s">
        <v>999</v>
      </c>
      <c r="D6713" t="s">
        <v>5244</v>
      </c>
      <c r="E6713">
        <v>875</v>
      </c>
      <c r="F6713">
        <v>35</v>
      </c>
      <c r="G6713" t="s">
        <v>13908</v>
      </c>
      <c r="H6713" t="s">
        <v>5257</v>
      </c>
      <c r="I6713" t="s">
        <v>4240</v>
      </c>
      <c r="J6713" s="25">
        <v>45645</v>
      </c>
      <c r="K6713" s="25">
        <v>45713</v>
      </c>
      <c r="L6713" t="s">
        <v>4391</v>
      </c>
      <c r="M6713" t="s">
        <v>5245</v>
      </c>
      <c r="N6713" t="s">
        <v>213</v>
      </c>
      <c r="O6713" t="s">
        <v>6282</v>
      </c>
    </row>
    <row r="6714" spans="1:15" x14ac:dyDescent="0.25">
      <c r="A6714">
        <v>4178</v>
      </c>
      <c r="B6714" t="s">
        <v>13909</v>
      </c>
      <c r="C6714" t="s">
        <v>999</v>
      </c>
      <c r="D6714" t="s">
        <v>5244</v>
      </c>
      <c r="E6714">
        <v>875</v>
      </c>
      <c r="F6714">
        <v>35</v>
      </c>
      <c r="G6714" t="s">
        <v>13910</v>
      </c>
      <c r="H6714" t="s">
        <v>5257</v>
      </c>
      <c r="I6714" t="s">
        <v>4240</v>
      </c>
      <c r="J6714" s="25">
        <v>45645</v>
      </c>
      <c r="K6714" s="25">
        <v>45713</v>
      </c>
      <c r="L6714" t="s">
        <v>4391</v>
      </c>
      <c r="M6714" t="s">
        <v>5245</v>
      </c>
      <c r="N6714" t="s">
        <v>213</v>
      </c>
      <c r="O6714" t="s">
        <v>6282</v>
      </c>
    </row>
    <row r="6715" spans="1:15" x14ac:dyDescent="0.25">
      <c r="A6715">
        <v>4179</v>
      </c>
      <c r="B6715" t="s">
        <v>13909</v>
      </c>
      <c r="C6715" t="s">
        <v>999</v>
      </c>
      <c r="D6715" t="s">
        <v>5244</v>
      </c>
      <c r="E6715">
        <v>875</v>
      </c>
      <c r="F6715">
        <v>35</v>
      </c>
      <c r="G6715" t="s">
        <v>13911</v>
      </c>
      <c r="H6715" t="s">
        <v>5257</v>
      </c>
      <c r="I6715" t="s">
        <v>4240</v>
      </c>
      <c r="J6715" s="25">
        <v>45645</v>
      </c>
      <c r="K6715" s="25">
        <v>45713</v>
      </c>
      <c r="L6715" t="s">
        <v>4391</v>
      </c>
      <c r="M6715" t="s">
        <v>5245</v>
      </c>
      <c r="N6715" t="s">
        <v>213</v>
      </c>
      <c r="O6715" t="s">
        <v>6282</v>
      </c>
    </row>
    <row r="6716" spans="1:15" x14ac:dyDescent="0.25">
      <c r="A6716">
        <v>4180</v>
      </c>
      <c r="B6716" t="s">
        <v>13909</v>
      </c>
      <c r="C6716" t="s">
        <v>999</v>
      </c>
      <c r="D6716" t="s">
        <v>5244</v>
      </c>
      <c r="E6716">
        <v>875</v>
      </c>
      <c r="F6716">
        <v>35</v>
      </c>
      <c r="G6716" t="s">
        <v>13912</v>
      </c>
      <c r="H6716" t="s">
        <v>5257</v>
      </c>
      <c r="I6716" t="s">
        <v>4240</v>
      </c>
      <c r="J6716" s="25">
        <v>45647</v>
      </c>
      <c r="K6716" s="25">
        <v>45713</v>
      </c>
      <c r="L6716" t="s">
        <v>4337</v>
      </c>
      <c r="M6716" t="s">
        <v>5245</v>
      </c>
      <c r="N6716" t="s">
        <v>213</v>
      </c>
      <c r="O6716" t="s">
        <v>6282</v>
      </c>
    </row>
    <row r="6717" spans="1:15" x14ac:dyDescent="0.25">
      <c r="A6717">
        <v>4181</v>
      </c>
      <c r="B6717" t="s">
        <v>13909</v>
      </c>
      <c r="C6717" t="s">
        <v>999</v>
      </c>
      <c r="D6717" t="s">
        <v>5244</v>
      </c>
      <c r="E6717">
        <v>875</v>
      </c>
      <c r="F6717">
        <v>35</v>
      </c>
      <c r="G6717" t="s">
        <v>13913</v>
      </c>
      <c r="H6717" t="s">
        <v>5257</v>
      </c>
      <c r="I6717" t="s">
        <v>4240</v>
      </c>
      <c r="J6717" s="25">
        <v>45647</v>
      </c>
      <c r="K6717" s="25">
        <v>45713</v>
      </c>
      <c r="L6717" t="s">
        <v>4337</v>
      </c>
      <c r="M6717" t="s">
        <v>5245</v>
      </c>
      <c r="N6717" t="s">
        <v>213</v>
      </c>
      <c r="O6717" t="s">
        <v>6282</v>
      </c>
    </row>
    <row r="6718" spans="1:15" x14ac:dyDescent="0.25">
      <c r="A6718">
        <v>4182</v>
      </c>
      <c r="B6718" t="s">
        <v>13909</v>
      </c>
      <c r="C6718" t="s">
        <v>999</v>
      </c>
      <c r="D6718" t="s">
        <v>5244</v>
      </c>
      <c r="E6718">
        <v>875</v>
      </c>
      <c r="F6718">
        <v>35</v>
      </c>
      <c r="G6718" t="s">
        <v>13914</v>
      </c>
      <c r="H6718" t="s">
        <v>5257</v>
      </c>
      <c r="I6718" t="s">
        <v>4240</v>
      </c>
      <c r="J6718" s="25">
        <v>45647</v>
      </c>
      <c r="K6718" s="25">
        <v>45713</v>
      </c>
      <c r="L6718" t="s">
        <v>4337</v>
      </c>
      <c r="M6718" t="s">
        <v>5245</v>
      </c>
      <c r="N6718" t="s">
        <v>213</v>
      </c>
      <c r="O6718" t="s">
        <v>6282</v>
      </c>
    </row>
    <row r="6719" spans="1:15" x14ac:dyDescent="0.25">
      <c r="A6719">
        <v>4183</v>
      </c>
      <c r="B6719" t="s">
        <v>13909</v>
      </c>
      <c r="C6719" t="s">
        <v>999</v>
      </c>
      <c r="D6719" t="s">
        <v>5244</v>
      </c>
      <c r="E6719">
        <v>875</v>
      </c>
      <c r="F6719">
        <v>35</v>
      </c>
      <c r="G6719" t="s">
        <v>13915</v>
      </c>
      <c r="H6719" t="s">
        <v>5257</v>
      </c>
      <c r="I6719" t="s">
        <v>4240</v>
      </c>
      <c r="J6719" s="25">
        <v>45647</v>
      </c>
      <c r="K6719" s="25">
        <v>45713</v>
      </c>
      <c r="L6719" t="s">
        <v>4337</v>
      </c>
      <c r="M6719" t="s">
        <v>5245</v>
      </c>
      <c r="N6719" t="s">
        <v>213</v>
      </c>
      <c r="O6719" t="s">
        <v>6282</v>
      </c>
    </row>
    <row r="6720" spans="1:15" x14ac:dyDescent="0.25">
      <c r="A6720">
        <v>4184</v>
      </c>
      <c r="B6720" t="s">
        <v>13907</v>
      </c>
      <c r="C6720" t="s">
        <v>999</v>
      </c>
      <c r="D6720" t="s">
        <v>5244</v>
      </c>
      <c r="E6720">
        <v>875</v>
      </c>
      <c r="F6720">
        <v>35</v>
      </c>
      <c r="G6720" t="s">
        <v>13916</v>
      </c>
      <c r="H6720" t="s">
        <v>5257</v>
      </c>
      <c r="I6720" t="s">
        <v>4240</v>
      </c>
      <c r="J6720" s="25">
        <v>45647</v>
      </c>
      <c r="K6720" s="25">
        <v>45713</v>
      </c>
      <c r="L6720" t="s">
        <v>4337</v>
      </c>
      <c r="M6720" t="s">
        <v>5245</v>
      </c>
      <c r="N6720" t="s">
        <v>213</v>
      </c>
      <c r="O6720" t="s">
        <v>6282</v>
      </c>
    </row>
    <row r="6721" spans="1:15" x14ac:dyDescent="0.25">
      <c r="A6721">
        <v>4185</v>
      </c>
      <c r="B6721" t="s">
        <v>13907</v>
      </c>
      <c r="C6721" t="s">
        <v>999</v>
      </c>
      <c r="D6721" t="s">
        <v>5244</v>
      </c>
      <c r="E6721">
        <v>875</v>
      </c>
      <c r="F6721">
        <v>35</v>
      </c>
      <c r="G6721" t="s">
        <v>13917</v>
      </c>
      <c r="H6721" t="s">
        <v>5257</v>
      </c>
      <c r="I6721" t="s">
        <v>4240</v>
      </c>
      <c r="J6721" s="25">
        <v>45647</v>
      </c>
      <c r="K6721" s="25">
        <v>45713</v>
      </c>
      <c r="L6721" t="s">
        <v>4337</v>
      </c>
      <c r="M6721" t="s">
        <v>5245</v>
      </c>
      <c r="N6721" t="s">
        <v>213</v>
      </c>
      <c r="O6721" t="s">
        <v>6282</v>
      </c>
    </row>
    <row r="6722" spans="1:15" x14ac:dyDescent="0.25">
      <c r="A6722">
        <v>4186</v>
      </c>
      <c r="B6722" t="s">
        <v>13918</v>
      </c>
      <c r="C6722" t="s">
        <v>999</v>
      </c>
      <c r="D6722" t="s">
        <v>5244</v>
      </c>
      <c r="E6722">
        <v>525</v>
      </c>
      <c r="F6722">
        <v>21</v>
      </c>
      <c r="G6722" t="s">
        <v>13919</v>
      </c>
      <c r="H6722" t="s">
        <v>5257</v>
      </c>
      <c r="I6722" t="s">
        <v>4240</v>
      </c>
      <c r="J6722" s="25">
        <v>45647</v>
      </c>
      <c r="K6722" s="25">
        <v>45713</v>
      </c>
      <c r="L6722" t="s">
        <v>4337</v>
      </c>
      <c r="M6722" t="s">
        <v>5245</v>
      </c>
      <c r="N6722" t="s">
        <v>213</v>
      </c>
      <c r="O6722" t="s">
        <v>6282</v>
      </c>
    </row>
    <row r="6723" spans="1:15" x14ac:dyDescent="0.25">
      <c r="A6723">
        <v>4246</v>
      </c>
      <c r="B6723" t="s">
        <v>13920</v>
      </c>
      <c r="C6723" t="s">
        <v>999</v>
      </c>
      <c r="D6723" t="s">
        <v>5244</v>
      </c>
      <c r="E6723">
        <v>68</v>
      </c>
      <c r="F6723">
        <v>2</v>
      </c>
      <c r="G6723" t="s">
        <v>13921</v>
      </c>
      <c r="H6723" t="s">
        <v>13922</v>
      </c>
      <c r="I6723" t="s">
        <v>4240</v>
      </c>
      <c r="J6723" s="25">
        <v>45670</v>
      </c>
      <c r="K6723" s="25">
        <v>45817</v>
      </c>
      <c r="L6723" t="s">
        <v>4740</v>
      </c>
      <c r="M6723" t="s">
        <v>5245</v>
      </c>
      <c r="N6723" t="s">
        <v>213</v>
      </c>
      <c r="O6723" t="s">
        <v>6282</v>
      </c>
    </row>
    <row r="6724" spans="1:15" x14ac:dyDescent="0.25">
      <c r="A6724">
        <v>4305</v>
      </c>
      <c r="B6724" t="s">
        <v>13923</v>
      </c>
      <c r="C6724" t="s">
        <v>999</v>
      </c>
      <c r="D6724" t="s">
        <v>5244</v>
      </c>
      <c r="E6724">
        <v>64</v>
      </c>
      <c r="F6724">
        <v>2</v>
      </c>
      <c r="G6724" t="s">
        <v>13924</v>
      </c>
      <c r="H6724" t="s">
        <v>13922</v>
      </c>
      <c r="I6724" t="s">
        <v>4240</v>
      </c>
      <c r="J6724" s="25">
        <v>45670</v>
      </c>
      <c r="K6724" s="25">
        <v>45891</v>
      </c>
      <c r="L6724" t="s">
        <v>4740</v>
      </c>
      <c r="M6724" t="s">
        <v>5245</v>
      </c>
      <c r="N6724" t="s">
        <v>213</v>
      </c>
      <c r="O6724" t="s">
        <v>6282</v>
      </c>
    </row>
    <row r="6725" spans="1:15" x14ac:dyDescent="0.25">
      <c r="A6725">
        <v>4417</v>
      </c>
      <c r="B6725" t="s">
        <v>13925</v>
      </c>
      <c r="C6725" t="s">
        <v>999</v>
      </c>
      <c r="D6725" t="s">
        <v>5244</v>
      </c>
      <c r="E6725">
        <v>70</v>
      </c>
      <c r="F6725">
        <v>2</v>
      </c>
      <c r="G6725" t="s">
        <v>13926</v>
      </c>
      <c r="H6725" t="s">
        <v>13922</v>
      </c>
      <c r="I6725" t="s">
        <v>8009</v>
      </c>
      <c r="J6725" s="25">
        <v>45670</v>
      </c>
      <c r="K6725" s="25">
        <v>45946</v>
      </c>
      <c r="L6725" t="s">
        <v>4740</v>
      </c>
      <c r="M6725" t="s">
        <v>5245</v>
      </c>
      <c r="N6725" t="s">
        <v>213</v>
      </c>
      <c r="O6725" t="s">
        <v>6282</v>
      </c>
    </row>
    <row r="6726" spans="1:15" x14ac:dyDescent="0.25">
      <c r="A6726">
        <v>4201</v>
      </c>
      <c r="B6726" t="s">
        <v>13927</v>
      </c>
      <c r="C6726" t="s">
        <v>999</v>
      </c>
      <c r="D6726" t="s">
        <v>5244</v>
      </c>
      <c r="E6726">
        <v>875</v>
      </c>
      <c r="F6726">
        <v>35</v>
      </c>
      <c r="G6726" t="s">
        <v>13928</v>
      </c>
      <c r="H6726" t="s">
        <v>13922</v>
      </c>
      <c r="I6726" t="s">
        <v>4240</v>
      </c>
      <c r="J6726" s="25">
        <v>45678</v>
      </c>
      <c r="K6726" s="25">
        <v>45713</v>
      </c>
      <c r="L6726" t="s">
        <v>417</v>
      </c>
      <c r="M6726" t="s">
        <v>5245</v>
      </c>
      <c r="N6726" t="s">
        <v>213</v>
      </c>
      <c r="O6726" t="s">
        <v>6282</v>
      </c>
    </row>
    <row r="6727" spans="1:15" x14ac:dyDescent="0.25">
      <c r="A6727">
        <v>4202</v>
      </c>
      <c r="B6727" t="s">
        <v>13927</v>
      </c>
      <c r="C6727" t="s">
        <v>999</v>
      </c>
      <c r="D6727" t="s">
        <v>5244</v>
      </c>
      <c r="E6727">
        <v>875</v>
      </c>
      <c r="F6727">
        <v>35</v>
      </c>
      <c r="G6727" t="s">
        <v>13929</v>
      </c>
      <c r="H6727" t="s">
        <v>13922</v>
      </c>
      <c r="I6727" t="s">
        <v>4240</v>
      </c>
      <c r="J6727" s="25">
        <v>45678</v>
      </c>
      <c r="K6727" s="25">
        <v>45713</v>
      </c>
      <c r="L6727" t="s">
        <v>417</v>
      </c>
      <c r="M6727" t="s">
        <v>5245</v>
      </c>
      <c r="N6727" t="s">
        <v>213</v>
      </c>
      <c r="O6727" t="s">
        <v>6282</v>
      </c>
    </row>
    <row r="6728" spans="1:15" x14ac:dyDescent="0.25">
      <c r="A6728">
        <v>4203</v>
      </c>
      <c r="B6728" t="s">
        <v>13927</v>
      </c>
      <c r="C6728" t="s">
        <v>999</v>
      </c>
      <c r="D6728" t="s">
        <v>5244</v>
      </c>
      <c r="E6728">
        <v>875</v>
      </c>
      <c r="F6728">
        <v>35</v>
      </c>
      <c r="G6728" t="s">
        <v>13930</v>
      </c>
      <c r="H6728" t="s">
        <v>13922</v>
      </c>
      <c r="I6728" t="s">
        <v>4240</v>
      </c>
      <c r="J6728" s="25">
        <v>45678</v>
      </c>
      <c r="K6728" s="25">
        <v>45713</v>
      </c>
      <c r="L6728" t="s">
        <v>417</v>
      </c>
      <c r="M6728" t="s">
        <v>5245</v>
      </c>
      <c r="N6728" t="s">
        <v>213</v>
      </c>
      <c r="O6728" t="s">
        <v>6282</v>
      </c>
    </row>
    <row r="6729" spans="1:15" x14ac:dyDescent="0.25">
      <c r="A6729">
        <v>4204</v>
      </c>
      <c r="B6729" t="s">
        <v>13927</v>
      </c>
      <c r="C6729" t="s">
        <v>999</v>
      </c>
      <c r="D6729" t="s">
        <v>5244</v>
      </c>
      <c r="E6729">
        <v>875</v>
      </c>
      <c r="F6729">
        <v>35</v>
      </c>
      <c r="G6729" t="s">
        <v>13931</v>
      </c>
      <c r="H6729" t="s">
        <v>13922</v>
      </c>
      <c r="I6729" t="s">
        <v>4240</v>
      </c>
      <c r="J6729" s="25">
        <v>45678</v>
      </c>
      <c r="K6729" s="25">
        <v>45713</v>
      </c>
      <c r="L6729" t="s">
        <v>417</v>
      </c>
      <c r="M6729" t="s">
        <v>5245</v>
      </c>
      <c r="N6729" t="s">
        <v>213</v>
      </c>
      <c r="O6729" t="s">
        <v>6282</v>
      </c>
    </row>
    <row r="6730" spans="1:15" x14ac:dyDescent="0.25">
      <c r="A6730">
        <v>4205</v>
      </c>
      <c r="B6730" t="s">
        <v>13927</v>
      </c>
      <c r="C6730" t="s">
        <v>999</v>
      </c>
      <c r="D6730" t="s">
        <v>5244</v>
      </c>
      <c r="E6730">
        <v>875</v>
      </c>
      <c r="F6730">
        <v>35</v>
      </c>
      <c r="G6730" t="s">
        <v>13932</v>
      </c>
      <c r="H6730" t="s">
        <v>13922</v>
      </c>
      <c r="I6730" t="s">
        <v>4240</v>
      </c>
      <c r="J6730" s="25">
        <v>45678</v>
      </c>
      <c r="K6730" s="25">
        <v>45713</v>
      </c>
      <c r="L6730" t="s">
        <v>417</v>
      </c>
      <c r="M6730" t="s">
        <v>5245</v>
      </c>
      <c r="N6730" t="s">
        <v>213</v>
      </c>
      <c r="O6730" t="s">
        <v>6282</v>
      </c>
    </row>
    <row r="6731" spans="1:15" x14ac:dyDescent="0.25">
      <c r="A6731">
        <v>4206</v>
      </c>
      <c r="B6731" t="s">
        <v>13927</v>
      </c>
      <c r="C6731" t="s">
        <v>999</v>
      </c>
      <c r="D6731" t="s">
        <v>5244</v>
      </c>
      <c r="E6731">
        <v>875</v>
      </c>
      <c r="F6731">
        <v>35</v>
      </c>
      <c r="G6731" t="s">
        <v>13933</v>
      </c>
      <c r="H6731" t="s">
        <v>13922</v>
      </c>
      <c r="I6731" t="s">
        <v>4240</v>
      </c>
      <c r="J6731" s="25">
        <v>45678</v>
      </c>
      <c r="K6731" s="25">
        <v>45713</v>
      </c>
      <c r="L6731" t="s">
        <v>417</v>
      </c>
      <c r="M6731" t="s">
        <v>5245</v>
      </c>
      <c r="N6731" t="s">
        <v>213</v>
      </c>
      <c r="O6731" t="s">
        <v>6282</v>
      </c>
    </row>
    <row r="6732" spans="1:15" x14ac:dyDescent="0.25">
      <c r="A6732">
        <v>4207</v>
      </c>
      <c r="B6732" t="s">
        <v>13918</v>
      </c>
      <c r="C6732" t="s">
        <v>999</v>
      </c>
      <c r="D6732" t="s">
        <v>5244</v>
      </c>
      <c r="E6732">
        <v>875</v>
      </c>
      <c r="F6732">
        <v>35</v>
      </c>
      <c r="G6732" t="s">
        <v>13934</v>
      </c>
      <c r="H6732" t="s">
        <v>13922</v>
      </c>
      <c r="I6732" t="s">
        <v>4240</v>
      </c>
      <c r="J6732" s="25">
        <v>45678</v>
      </c>
      <c r="K6732" s="25">
        <v>45713</v>
      </c>
      <c r="L6732" t="s">
        <v>417</v>
      </c>
      <c r="M6732" t="s">
        <v>5245</v>
      </c>
      <c r="N6732" t="s">
        <v>213</v>
      </c>
      <c r="O6732" t="s">
        <v>6282</v>
      </c>
    </row>
    <row r="6733" spans="1:15" x14ac:dyDescent="0.25">
      <c r="A6733">
        <v>4208</v>
      </c>
      <c r="B6733" t="s">
        <v>13918</v>
      </c>
      <c r="C6733" t="s">
        <v>999</v>
      </c>
      <c r="D6733" t="s">
        <v>5244</v>
      </c>
      <c r="E6733">
        <v>875</v>
      </c>
      <c r="F6733">
        <v>35</v>
      </c>
      <c r="G6733" t="s">
        <v>13935</v>
      </c>
      <c r="H6733" t="s">
        <v>13922</v>
      </c>
      <c r="I6733" t="s">
        <v>4240</v>
      </c>
      <c r="J6733" s="25">
        <v>45678</v>
      </c>
      <c r="K6733" s="25">
        <v>45713</v>
      </c>
      <c r="L6733" t="s">
        <v>417</v>
      </c>
      <c r="M6733" t="s">
        <v>5245</v>
      </c>
      <c r="N6733" t="s">
        <v>213</v>
      </c>
      <c r="O6733" t="s">
        <v>6282</v>
      </c>
    </row>
    <row r="6734" spans="1:15" x14ac:dyDescent="0.25">
      <c r="A6734">
        <v>4209</v>
      </c>
      <c r="B6734" t="s">
        <v>13918</v>
      </c>
      <c r="C6734" t="s">
        <v>999</v>
      </c>
      <c r="D6734" t="s">
        <v>5244</v>
      </c>
      <c r="E6734">
        <v>875</v>
      </c>
      <c r="F6734">
        <v>35</v>
      </c>
      <c r="G6734" t="s">
        <v>13936</v>
      </c>
      <c r="H6734" t="s">
        <v>13922</v>
      </c>
      <c r="I6734" t="s">
        <v>4240</v>
      </c>
      <c r="J6734" s="25">
        <v>45678</v>
      </c>
      <c r="K6734" s="25">
        <v>45713</v>
      </c>
      <c r="L6734" t="s">
        <v>417</v>
      </c>
      <c r="M6734" t="s">
        <v>5245</v>
      </c>
      <c r="N6734" t="s">
        <v>213</v>
      </c>
      <c r="O6734" t="s">
        <v>6282</v>
      </c>
    </row>
    <row r="6735" spans="1:15" x14ac:dyDescent="0.25">
      <c r="A6735">
        <v>4210</v>
      </c>
      <c r="B6735" t="s">
        <v>13918</v>
      </c>
      <c r="C6735" t="s">
        <v>999</v>
      </c>
      <c r="D6735" t="s">
        <v>5244</v>
      </c>
      <c r="E6735">
        <v>875</v>
      </c>
      <c r="F6735">
        <v>35</v>
      </c>
      <c r="G6735" t="s">
        <v>13937</v>
      </c>
      <c r="H6735" t="s">
        <v>13922</v>
      </c>
      <c r="I6735" t="s">
        <v>4240</v>
      </c>
      <c r="J6735" s="25">
        <v>45678</v>
      </c>
      <c r="K6735" s="25">
        <v>45713</v>
      </c>
      <c r="L6735" t="s">
        <v>417</v>
      </c>
      <c r="M6735" t="s">
        <v>5245</v>
      </c>
      <c r="N6735" t="s">
        <v>213</v>
      </c>
      <c r="O6735" t="s">
        <v>6282</v>
      </c>
    </row>
    <row r="6736" spans="1:15" x14ac:dyDescent="0.25">
      <c r="A6736">
        <v>4211</v>
      </c>
      <c r="B6736" t="s">
        <v>13918</v>
      </c>
      <c r="C6736" t="s">
        <v>999</v>
      </c>
      <c r="D6736" t="s">
        <v>5244</v>
      </c>
      <c r="E6736">
        <v>875</v>
      </c>
      <c r="F6736">
        <v>35</v>
      </c>
      <c r="G6736" t="s">
        <v>13938</v>
      </c>
      <c r="H6736" t="s">
        <v>13922</v>
      </c>
      <c r="I6736" t="s">
        <v>4240</v>
      </c>
      <c r="J6736" s="25">
        <v>45678</v>
      </c>
      <c r="K6736" s="25">
        <v>45713</v>
      </c>
      <c r="L6736" t="s">
        <v>417</v>
      </c>
      <c r="M6736" t="s">
        <v>5245</v>
      </c>
      <c r="N6736" t="s">
        <v>213</v>
      </c>
      <c r="O6736" t="s">
        <v>6282</v>
      </c>
    </row>
    <row r="6737" spans="1:15" x14ac:dyDescent="0.25">
      <c r="A6737">
        <v>4212</v>
      </c>
      <c r="B6737" t="s">
        <v>13918</v>
      </c>
      <c r="C6737" t="s">
        <v>999</v>
      </c>
      <c r="D6737" t="s">
        <v>5244</v>
      </c>
      <c r="E6737">
        <v>875</v>
      </c>
      <c r="F6737">
        <v>35</v>
      </c>
      <c r="G6737" t="s">
        <v>13939</v>
      </c>
      <c r="H6737" t="s">
        <v>13922</v>
      </c>
      <c r="I6737" t="s">
        <v>4240</v>
      </c>
      <c r="J6737" s="25">
        <v>45678</v>
      </c>
      <c r="K6737" s="25">
        <v>45713</v>
      </c>
      <c r="L6737" t="s">
        <v>417</v>
      </c>
      <c r="M6737" t="s">
        <v>5245</v>
      </c>
      <c r="N6737" t="s">
        <v>213</v>
      </c>
      <c r="O6737" t="s">
        <v>6282</v>
      </c>
    </row>
    <row r="6738" spans="1:15" x14ac:dyDescent="0.25">
      <c r="A6738">
        <v>4213</v>
      </c>
      <c r="B6738" t="s">
        <v>13918</v>
      </c>
      <c r="C6738" t="s">
        <v>999</v>
      </c>
      <c r="D6738" t="s">
        <v>5244</v>
      </c>
      <c r="E6738">
        <v>875</v>
      </c>
      <c r="F6738">
        <v>35</v>
      </c>
      <c r="G6738" t="s">
        <v>13940</v>
      </c>
      <c r="H6738" t="s">
        <v>13922</v>
      </c>
      <c r="I6738" t="s">
        <v>4240</v>
      </c>
      <c r="J6738" s="25">
        <v>45678</v>
      </c>
      <c r="K6738" s="25">
        <v>45713</v>
      </c>
      <c r="L6738" t="s">
        <v>417</v>
      </c>
      <c r="M6738" t="s">
        <v>5245</v>
      </c>
      <c r="N6738" t="s">
        <v>213</v>
      </c>
      <c r="O6738" t="s">
        <v>6282</v>
      </c>
    </row>
    <row r="6739" spans="1:15" x14ac:dyDescent="0.25">
      <c r="A6739">
        <v>4214</v>
      </c>
      <c r="B6739" t="s">
        <v>13918</v>
      </c>
      <c r="C6739" t="s">
        <v>999</v>
      </c>
      <c r="D6739" t="s">
        <v>5244</v>
      </c>
      <c r="E6739">
        <v>875</v>
      </c>
      <c r="F6739">
        <v>35</v>
      </c>
      <c r="G6739" t="s">
        <v>13941</v>
      </c>
      <c r="H6739" t="s">
        <v>13922</v>
      </c>
      <c r="I6739" t="s">
        <v>4240</v>
      </c>
      <c r="J6739" s="25">
        <v>45678</v>
      </c>
      <c r="K6739" s="25">
        <v>45713</v>
      </c>
      <c r="L6739" t="s">
        <v>417</v>
      </c>
      <c r="M6739" t="s">
        <v>5245</v>
      </c>
      <c r="N6739" t="s">
        <v>213</v>
      </c>
      <c r="O6739" t="s">
        <v>6282</v>
      </c>
    </row>
    <row r="6740" spans="1:15" x14ac:dyDescent="0.25">
      <c r="A6740">
        <v>4216</v>
      </c>
      <c r="B6740" t="s">
        <v>13907</v>
      </c>
      <c r="C6740" t="s">
        <v>999</v>
      </c>
      <c r="D6740" t="s">
        <v>5244</v>
      </c>
      <c r="E6740">
        <v>875</v>
      </c>
      <c r="F6740">
        <v>35</v>
      </c>
      <c r="G6740" t="s">
        <v>13942</v>
      </c>
      <c r="H6740" t="s">
        <v>13922</v>
      </c>
      <c r="I6740" t="s">
        <v>4240</v>
      </c>
      <c r="J6740" s="25">
        <v>45678</v>
      </c>
      <c r="K6740" s="25">
        <v>45713</v>
      </c>
      <c r="L6740" t="s">
        <v>417</v>
      </c>
      <c r="M6740" t="s">
        <v>5245</v>
      </c>
      <c r="N6740" t="s">
        <v>213</v>
      </c>
      <c r="O6740" t="s">
        <v>6282</v>
      </c>
    </row>
    <row r="6741" spans="1:15" x14ac:dyDescent="0.25">
      <c r="A6741">
        <v>4217</v>
      </c>
      <c r="B6741" t="s">
        <v>13918</v>
      </c>
      <c r="C6741" t="s">
        <v>999</v>
      </c>
      <c r="D6741" t="s">
        <v>5244</v>
      </c>
      <c r="E6741">
        <v>563</v>
      </c>
      <c r="F6741">
        <v>22</v>
      </c>
      <c r="G6741" t="s">
        <v>13943</v>
      </c>
      <c r="H6741" t="s">
        <v>13922</v>
      </c>
      <c r="I6741" t="s">
        <v>4240</v>
      </c>
      <c r="J6741" s="25">
        <v>45678</v>
      </c>
      <c r="K6741" s="25">
        <v>45713</v>
      </c>
      <c r="L6741" t="s">
        <v>417</v>
      </c>
      <c r="M6741" t="s">
        <v>5245</v>
      </c>
      <c r="N6741" t="s">
        <v>213</v>
      </c>
      <c r="O6741" t="s">
        <v>6282</v>
      </c>
    </row>
    <row r="6742" spans="1:15" x14ac:dyDescent="0.25">
      <c r="A6742">
        <v>4194</v>
      </c>
      <c r="B6742" t="s">
        <v>13907</v>
      </c>
      <c r="C6742" t="s">
        <v>999</v>
      </c>
      <c r="D6742" t="s">
        <v>5244</v>
      </c>
      <c r="E6742">
        <v>875</v>
      </c>
      <c r="F6742">
        <v>35</v>
      </c>
      <c r="G6742" t="s">
        <v>13944</v>
      </c>
      <c r="H6742" t="s">
        <v>13945</v>
      </c>
      <c r="I6742" t="s">
        <v>4240</v>
      </c>
      <c r="J6742" s="25">
        <v>45682</v>
      </c>
      <c r="K6742" s="25">
        <v>45713</v>
      </c>
      <c r="L6742" t="s">
        <v>418</v>
      </c>
      <c r="M6742" t="s">
        <v>5245</v>
      </c>
      <c r="N6742" t="s">
        <v>213</v>
      </c>
      <c r="O6742" t="s">
        <v>6282</v>
      </c>
    </row>
    <row r="6743" spans="1:15" x14ac:dyDescent="0.25">
      <c r="A6743">
        <v>4195</v>
      </c>
      <c r="B6743" t="s">
        <v>13927</v>
      </c>
      <c r="C6743" t="s">
        <v>999</v>
      </c>
      <c r="D6743" t="s">
        <v>5244</v>
      </c>
      <c r="E6743">
        <v>875</v>
      </c>
      <c r="F6743">
        <v>35</v>
      </c>
      <c r="G6743" t="s">
        <v>13946</v>
      </c>
      <c r="H6743" t="s">
        <v>13945</v>
      </c>
      <c r="I6743" t="s">
        <v>4240</v>
      </c>
      <c r="J6743" s="25">
        <v>45682</v>
      </c>
      <c r="K6743" s="25">
        <v>45713</v>
      </c>
      <c r="L6743" t="s">
        <v>418</v>
      </c>
      <c r="M6743" t="s">
        <v>5245</v>
      </c>
      <c r="N6743" t="s">
        <v>213</v>
      </c>
      <c r="O6743" t="s">
        <v>6282</v>
      </c>
    </row>
    <row r="6744" spans="1:15" x14ac:dyDescent="0.25">
      <c r="A6744">
        <v>4196</v>
      </c>
      <c r="B6744" t="s">
        <v>13927</v>
      </c>
      <c r="C6744" t="s">
        <v>999</v>
      </c>
      <c r="D6744" t="s">
        <v>5244</v>
      </c>
      <c r="E6744">
        <v>875</v>
      </c>
      <c r="F6744">
        <v>35</v>
      </c>
      <c r="G6744" t="s">
        <v>13947</v>
      </c>
      <c r="H6744" t="s">
        <v>13945</v>
      </c>
      <c r="I6744" t="s">
        <v>4240</v>
      </c>
      <c r="J6744" s="25">
        <v>45682</v>
      </c>
      <c r="K6744" s="25">
        <v>45713</v>
      </c>
      <c r="L6744" t="s">
        <v>418</v>
      </c>
      <c r="M6744" t="s">
        <v>5245</v>
      </c>
      <c r="N6744" t="s">
        <v>213</v>
      </c>
      <c r="O6744" t="s">
        <v>6282</v>
      </c>
    </row>
    <row r="6745" spans="1:15" x14ac:dyDescent="0.25">
      <c r="A6745">
        <v>4197</v>
      </c>
      <c r="B6745" t="s">
        <v>13927</v>
      </c>
      <c r="C6745" t="s">
        <v>999</v>
      </c>
      <c r="D6745" t="s">
        <v>5244</v>
      </c>
      <c r="E6745">
        <v>875</v>
      </c>
      <c r="F6745">
        <v>35</v>
      </c>
      <c r="G6745" t="s">
        <v>13948</v>
      </c>
      <c r="H6745" t="s">
        <v>13945</v>
      </c>
      <c r="I6745" t="s">
        <v>4240</v>
      </c>
      <c r="J6745" s="25">
        <v>45682</v>
      </c>
      <c r="K6745" s="25">
        <v>45713</v>
      </c>
      <c r="L6745" t="s">
        <v>418</v>
      </c>
      <c r="M6745" t="s">
        <v>5245</v>
      </c>
      <c r="N6745" t="s">
        <v>213</v>
      </c>
      <c r="O6745" t="s">
        <v>6282</v>
      </c>
    </row>
    <row r="6746" spans="1:15" x14ac:dyDescent="0.25">
      <c r="A6746">
        <v>4198</v>
      </c>
      <c r="B6746" t="s">
        <v>13927</v>
      </c>
      <c r="C6746" t="s">
        <v>999</v>
      </c>
      <c r="D6746" t="s">
        <v>5244</v>
      </c>
      <c r="E6746">
        <v>875</v>
      </c>
      <c r="F6746">
        <v>35</v>
      </c>
      <c r="G6746" t="s">
        <v>13949</v>
      </c>
      <c r="H6746" t="s">
        <v>13945</v>
      </c>
      <c r="I6746" t="s">
        <v>4240</v>
      </c>
      <c r="J6746" s="25">
        <v>45682</v>
      </c>
      <c r="K6746" s="25">
        <v>45713</v>
      </c>
      <c r="L6746" t="s">
        <v>418</v>
      </c>
      <c r="M6746" t="s">
        <v>5245</v>
      </c>
      <c r="N6746" t="s">
        <v>213</v>
      </c>
      <c r="O6746" t="s">
        <v>6282</v>
      </c>
    </row>
    <row r="6747" spans="1:15" x14ac:dyDescent="0.25">
      <c r="A6747">
        <v>4199</v>
      </c>
      <c r="B6747" t="s">
        <v>13927</v>
      </c>
      <c r="C6747" t="s">
        <v>999</v>
      </c>
      <c r="D6747" t="s">
        <v>5244</v>
      </c>
      <c r="E6747">
        <v>875</v>
      </c>
      <c r="F6747">
        <v>35</v>
      </c>
      <c r="G6747" t="s">
        <v>13950</v>
      </c>
      <c r="H6747" t="s">
        <v>13945</v>
      </c>
      <c r="I6747" t="s">
        <v>4240</v>
      </c>
      <c r="J6747" s="25">
        <v>45682</v>
      </c>
      <c r="K6747" s="25">
        <v>45713</v>
      </c>
      <c r="L6747" t="s">
        <v>418</v>
      </c>
      <c r="M6747" t="s">
        <v>5245</v>
      </c>
      <c r="N6747" t="s">
        <v>213</v>
      </c>
      <c r="O6747" t="s">
        <v>6282</v>
      </c>
    </row>
    <row r="6748" spans="1:15" x14ac:dyDescent="0.25">
      <c r="A6748">
        <v>4200</v>
      </c>
      <c r="B6748" t="s">
        <v>13951</v>
      </c>
      <c r="C6748" t="s">
        <v>999</v>
      </c>
      <c r="D6748" t="s">
        <v>5244</v>
      </c>
      <c r="E6748">
        <v>420</v>
      </c>
      <c r="F6748">
        <v>16</v>
      </c>
      <c r="G6748" t="s">
        <v>13952</v>
      </c>
      <c r="H6748" t="s">
        <v>13945</v>
      </c>
      <c r="I6748" t="s">
        <v>4240</v>
      </c>
      <c r="J6748" s="25">
        <v>45682</v>
      </c>
      <c r="K6748" s="25">
        <v>45713</v>
      </c>
      <c r="L6748" t="s">
        <v>418</v>
      </c>
      <c r="M6748" t="s">
        <v>5245</v>
      </c>
      <c r="N6748" t="s">
        <v>213</v>
      </c>
      <c r="O6748" t="s">
        <v>6282</v>
      </c>
    </row>
    <row r="6749" spans="1:15" x14ac:dyDescent="0.25">
      <c r="A6749">
        <v>4187</v>
      </c>
      <c r="B6749" t="s">
        <v>13907</v>
      </c>
      <c r="C6749" t="s">
        <v>999</v>
      </c>
      <c r="D6749" t="s">
        <v>5244</v>
      </c>
      <c r="E6749">
        <v>875</v>
      </c>
      <c r="F6749">
        <v>35</v>
      </c>
      <c r="G6749" t="s">
        <v>13953</v>
      </c>
      <c r="H6749" t="s">
        <v>13954</v>
      </c>
      <c r="I6749" t="s">
        <v>4240</v>
      </c>
      <c r="J6749" s="25">
        <v>45700</v>
      </c>
      <c r="K6749" s="25">
        <v>45713</v>
      </c>
      <c r="L6749" t="s">
        <v>13955</v>
      </c>
      <c r="M6749" t="s">
        <v>5245</v>
      </c>
      <c r="N6749" t="s">
        <v>213</v>
      </c>
      <c r="O6749" t="s">
        <v>6282</v>
      </c>
    </row>
    <row r="6750" spans="1:15" x14ac:dyDescent="0.25">
      <c r="A6750">
        <v>4188</v>
      </c>
      <c r="B6750" t="s">
        <v>13907</v>
      </c>
      <c r="C6750" t="s">
        <v>999</v>
      </c>
      <c r="D6750" t="s">
        <v>5244</v>
      </c>
      <c r="E6750">
        <v>875</v>
      </c>
      <c r="F6750">
        <v>35</v>
      </c>
      <c r="G6750" t="s">
        <v>13956</v>
      </c>
      <c r="H6750" t="s">
        <v>13954</v>
      </c>
      <c r="I6750" t="s">
        <v>4240</v>
      </c>
      <c r="J6750" s="25">
        <v>45700</v>
      </c>
      <c r="K6750" s="25">
        <v>45713</v>
      </c>
      <c r="L6750" t="s">
        <v>13955</v>
      </c>
      <c r="M6750" t="s">
        <v>5245</v>
      </c>
      <c r="N6750" t="s">
        <v>213</v>
      </c>
      <c r="O6750" t="s">
        <v>6282</v>
      </c>
    </row>
    <row r="6751" spans="1:15" x14ac:dyDescent="0.25">
      <c r="A6751">
        <v>4189</v>
      </c>
      <c r="B6751" t="s">
        <v>13907</v>
      </c>
      <c r="C6751" t="s">
        <v>999</v>
      </c>
      <c r="D6751" t="s">
        <v>5244</v>
      </c>
      <c r="E6751">
        <v>875</v>
      </c>
      <c r="F6751">
        <v>35</v>
      </c>
      <c r="G6751" t="s">
        <v>13957</v>
      </c>
      <c r="H6751" t="s">
        <v>13954</v>
      </c>
      <c r="I6751" t="s">
        <v>4240</v>
      </c>
      <c r="J6751" s="25">
        <v>45700</v>
      </c>
      <c r="K6751" s="25">
        <v>45713</v>
      </c>
      <c r="L6751" t="s">
        <v>13955</v>
      </c>
      <c r="M6751" t="s">
        <v>5245</v>
      </c>
      <c r="N6751" t="s">
        <v>213</v>
      </c>
      <c r="O6751" t="s">
        <v>6282</v>
      </c>
    </row>
    <row r="6752" spans="1:15" x14ac:dyDescent="0.25">
      <c r="A6752">
        <v>4190</v>
      </c>
      <c r="B6752" t="s">
        <v>13907</v>
      </c>
      <c r="C6752" t="s">
        <v>999</v>
      </c>
      <c r="D6752" t="s">
        <v>5244</v>
      </c>
      <c r="E6752">
        <v>875</v>
      </c>
      <c r="F6752">
        <v>35</v>
      </c>
      <c r="G6752" t="s">
        <v>13958</v>
      </c>
      <c r="H6752" t="s">
        <v>13954</v>
      </c>
      <c r="I6752" t="s">
        <v>4240</v>
      </c>
      <c r="J6752" s="25">
        <v>45700</v>
      </c>
      <c r="K6752" s="25">
        <v>45713</v>
      </c>
      <c r="L6752" t="s">
        <v>13955</v>
      </c>
      <c r="M6752" t="s">
        <v>5245</v>
      </c>
      <c r="N6752" t="s">
        <v>213</v>
      </c>
      <c r="O6752" t="s">
        <v>6282</v>
      </c>
    </row>
    <row r="6753" spans="1:15" x14ac:dyDescent="0.25">
      <c r="A6753">
        <v>4191</v>
      </c>
      <c r="B6753" t="s">
        <v>13907</v>
      </c>
      <c r="C6753" t="s">
        <v>999</v>
      </c>
      <c r="D6753" t="s">
        <v>5244</v>
      </c>
      <c r="E6753">
        <v>875</v>
      </c>
      <c r="F6753">
        <v>35</v>
      </c>
      <c r="G6753" t="s">
        <v>13959</v>
      </c>
      <c r="H6753" t="s">
        <v>13954</v>
      </c>
      <c r="I6753" t="s">
        <v>4240</v>
      </c>
      <c r="J6753" s="25">
        <v>45700</v>
      </c>
      <c r="K6753" s="25">
        <v>45713</v>
      </c>
      <c r="L6753" t="s">
        <v>13955</v>
      </c>
      <c r="M6753" t="s">
        <v>5245</v>
      </c>
      <c r="N6753" t="s">
        <v>213</v>
      </c>
      <c r="O6753" t="s">
        <v>6282</v>
      </c>
    </row>
    <row r="6754" spans="1:15" x14ac:dyDescent="0.25">
      <c r="A6754">
        <v>4192</v>
      </c>
      <c r="B6754" t="s">
        <v>13907</v>
      </c>
      <c r="C6754" t="s">
        <v>999</v>
      </c>
      <c r="D6754" t="s">
        <v>5244</v>
      </c>
      <c r="E6754">
        <v>875</v>
      </c>
      <c r="F6754">
        <v>35</v>
      </c>
      <c r="G6754" t="s">
        <v>13960</v>
      </c>
      <c r="H6754" t="s">
        <v>13954</v>
      </c>
      <c r="I6754" t="s">
        <v>4240</v>
      </c>
      <c r="J6754" s="25">
        <v>45700</v>
      </c>
      <c r="K6754" s="25">
        <v>45713</v>
      </c>
      <c r="L6754" t="s">
        <v>13955</v>
      </c>
      <c r="M6754" t="s">
        <v>5245</v>
      </c>
      <c r="N6754" t="s">
        <v>213</v>
      </c>
      <c r="O6754" t="s">
        <v>6282</v>
      </c>
    </row>
    <row r="6755" spans="1:15" x14ac:dyDescent="0.25">
      <c r="A6755">
        <v>4193</v>
      </c>
      <c r="B6755" t="s">
        <v>9667</v>
      </c>
      <c r="C6755" t="s">
        <v>999</v>
      </c>
      <c r="D6755" t="s">
        <v>5244</v>
      </c>
      <c r="E6755">
        <v>425</v>
      </c>
      <c r="F6755">
        <v>17</v>
      </c>
      <c r="G6755" t="s">
        <v>13961</v>
      </c>
      <c r="H6755" t="s">
        <v>13954</v>
      </c>
      <c r="I6755" t="s">
        <v>4240</v>
      </c>
      <c r="J6755" s="25">
        <v>45700</v>
      </c>
      <c r="K6755" s="25">
        <v>45713</v>
      </c>
      <c r="L6755" t="s">
        <v>13955</v>
      </c>
      <c r="M6755" t="s">
        <v>5245</v>
      </c>
      <c r="N6755" t="s">
        <v>213</v>
      </c>
      <c r="O6755" t="s">
        <v>6282</v>
      </c>
    </row>
    <row r="6756" spans="1:15" x14ac:dyDescent="0.25">
      <c r="A6756">
        <v>4247</v>
      </c>
      <c r="B6756" t="s">
        <v>13920</v>
      </c>
      <c r="C6756" t="s">
        <v>999</v>
      </c>
      <c r="D6756" t="s">
        <v>5244</v>
      </c>
      <c r="E6756">
        <v>781</v>
      </c>
      <c r="F6756">
        <v>31</v>
      </c>
      <c r="G6756" t="s">
        <v>13921</v>
      </c>
      <c r="H6756" t="s">
        <v>13954</v>
      </c>
      <c r="I6756" t="s">
        <v>4240</v>
      </c>
      <c r="J6756" s="25">
        <v>45702</v>
      </c>
      <c r="K6756" s="25">
        <v>45817</v>
      </c>
      <c r="L6756" t="s">
        <v>13962</v>
      </c>
      <c r="M6756" t="s">
        <v>5245</v>
      </c>
      <c r="N6756" t="s">
        <v>213</v>
      </c>
      <c r="O6756" t="s">
        <v>6282</v>
      </c>
    </row>
    <row r="6757" spans="1:15" x14ac:dyDescent="0.25">
      <c r="A6757">
        <v>4215</v>
      </c>
      <c r="B6757" t="s">
        <v>13918</v>
      </c>
      <c r="C6757" t="s">
        <v>999</v>
      </c>
      <c r="D6757" t="s">
        <v>5244</v>
      </c>
      <c r="E6757">
        <v>448</v>
      </c>
      <c r="F6757">
        <v>17</v>
      </c>
      <c r="G6757" t="s">
        <v>13963</v>
      </c>
      <c r="H6757" t="s">
        <v>13964</v>
      </c>
      <c r="I6757" t="s">
        <v>4240</v>
      </c>
      <c r="J6757" s="25">
        <v>45712</v>
      </c>
      <c r="K6757" s="25">
        <v>45713</v>
      </c>
      <c r="L6757" t="s">
        <v>5632</v>
      </c>
      <c r="M6757" t="s">
        <v>5245</v>
      </c>
      <c r="N6757" t="s">
        <v>213</v>
      </c>
      <c r="O6757" t="s">
        <v>6282</v>
      </c>
    </row>
    <row r="6758" spans="1:15" x14ac:dyDescent="0.25">
      <c r="A6758">
        <v>4228</v>
      </c>
      <c r="B6758" t="s">
        <v>13965</v>
      </c>
      <c r="C6758" t="s">
        <v>999</v>
      </c>
      <c r="D6758" t="s">
        <v>5244</v>
      </c>
      <c r="E6758">
        <v>875</v>
      </c>
      <c r="F6758">
        <v>35</v>
      </c>
      <c r="G6758" t="s">
        <v>13966</v>
      </c>
      <c r="H6758" t="s">
        <v>13967</v>
      </c>
      <c r="I6758" t="s">
        <v>4240</v>
      </c>
      <c r="J6758" s="25">
        <v>45712</v>
      </c>
      <c r="K6758" s="25">
        <v>45817</v>
      </c>
      <c r="L6758" t="s">
        <v>5632</v>
      </c>
      <c r="M6758" t="s">
        <v>5245</v>
      </c>
      <c r="N6758" t="s">
        <v>213</v>
      </c>
      <c r="O6758" t="s">
        <v>6282</v>
      </c>
    </row>
    <row r="6759" spans="1:15" x14ac:dyDescent="0.25">
      <c r="A6759">
        <v>4229</v>
      </c>
      <c r="B6759" t="s">
        <v>13965</v>
      </c>
      <c r="C6759" t="s">
        <v>999</v>
      </c>
      <c r="D6759" t="s">
        <v>5244</v>
      </c>
      <c r="E6759">
        <v>875</v>
      </c>
      <c r="F6759">
        <v>35</v>
      </c>
      <c r="G6759" t="s">
        <v>13968</v>
      </c>
      <c r="H6759" t="s">
        <v>13967</v>
      </c>
      <c r="I6759" t="s">
        <v>4240</v>
      </c>
      <c r="J6759" s="25">
        <v>45712</v>
      </c>
      <c r="K6759" s="25">
        <v>45817</v>
      </c>
      <c r="L6759" t="s">
        <v>5632</v>
      </c>
      <c r="M6759" t="s">
        <v>5245</v>
      </c>
      <c r="N6759" t="s">
        <v>213</v>
      </c>
      <c r="O6759" t="s">
        <v>6282</v>
      </c>
    </row>
    <row r="6760" spans="1:15" x14ac:dyDescent="0.25">
      <c r="A6760">
        <v>4230</v>
      </c>
      <c r="B6760" t="s">
        <v>13965</v>
      </c>
      <c r="C6760" t="s">
        <v>999</v>
      </c>
      <c r="D6760" t="s">
        <v>5244</v>
      </c>
      <c r="E6760">
        <v>875</v>
      </c>
      <c r="F6760">
        <v>35</v>
      </c>
      <c r="G6760" t="s">
        <v>13969</v>
      </c>
      <c r="H6760" t="s">
        <v>13967</v>
      </c>
      <c r="I6760" t="s">
        <v>4240</v>
      </c>
      <c r="J6760" s="25">
        <v>45712</v>
      </c>
      <c r="K6760" s="25">
        <v>45817</v>
      </c>
      <c r="L6760" t="s">
        <v>5632</v>
      </c>
      <c r="M6760" t="s">
        <v>5245</v>
      </c>
      <c r="N6760" t="s">
        <v>213</v>
      </c>
      <c r="O6760" t="s">
        <v>6282</v>
      </c>
    </row>
    <row r="6761" spans="1:15" x14ac:dyDescent="0.25">
      <c r="A6761">
        <v>4231</v>
      </c>
      <c r="B6761" t="s">
        <v>13965</v>
      </c>
      <c r="C6761" t="s">
        <v>999</v>
      </c>
      <c r="D6761" t="s">
        <v>5244</v>
      </c>
      <c r="E6761">
        <v>875</v>
      </c>
      <c r="F6761">
        <v>35</v>
      </c>
      <c r="G6761" t="s">
        <v>13970</v>
      </c>
      <c r="H6761" t="s">
        <v>13967</v>
      </c>
      <c r="I6761" t="s">
        <v>4240</v>
      </c>
      <c r="J6761" s="25">
        <v>45712</v>
      </c>
      <c r="K6761" s="25">
        <v>45817</v>
      </c>
      <c r="L6761" t="s">
        <v>5632</v>
      </c>
      <c r="M6761" t="s">
        <v>5245</v>
      </c>
      <c r="N6761" t="s">
        <v>213</v>
      </c>
      <c r="O6761" t="s">
        <v>6282</v>
      </c>
    </row>
    <row r="6762" spans="1:15" x14ac:dyDescent="0.25">
      <c r="A6762">
        <v>4232</v>
      </c>
      <c r="B6762" t="s">
        <v>13965</v>
      </c>
      <c r="C6762" t="s">
        <v>999</v>
      </c>
      <c r="D6762" t="s">
        <v>5244</v>
      </c>
      <c r="E6762">
        <v>875</v>
      </c>
      <c r="F6762">
        <v>35</v>
      </c>
      <c r="G6762" t="s">
        <v>13971</v>
      </c>
      <c r="H6762" t="s">
        <v>13967</v>
      </c>
      <c r="I6762" t="s">
        <v>4240</v>
      </c>
      <c r="J6762" s="25">
        <v>45712</v>
      </c>
      <c r="K6762" s="25">
        <v>45817</v>
      </c>
      <c r="L6762" t="s">
        <v>5632</v>
      </c>
      <c r="M6762" t="s">
        <v>5245</v>
      </c>
      <c r="N6762" t="s">
        <v>213</v>
      </c>
      <c r="O6762" t="s">
        <v>6282</v>
      </c>
    </row>
    <row r="6763" spans="1:15" x14ac:dyDescent="0.25">
      <c r="A6763">
        <v>4233</v>
      </c>
      <c r="B6763" t="s">
        <v>13965</v>
      </c>
      <c r="C6763" t="s">
        <v>999</v>
      </c>
      <c r="D6763" t="s">
        <v>5244</v>
      </c>
      <c r="E6763">
        <v>875</v>
      </c>
      <c r="F6763">
        <v>35</v>
      </c>
      <c r="G6763" t="s">
        <v>13972</v>
      </c>
      <c r="H6763" t="s">
        <v>13967</v>
      </c>
      <c r="I6763" t="s">
        <v>4240</v>
      </c>
      <c r="J6763" s="25">
        <v>45712</v>
      </c>
      <c r="K6763" s="25">
        <v>45817</v>
      </c>
      <c r="L6763" t="s">
        <v>5632</v>
      </c>
      <c r="M6763" t="s">
        <v>5245</v>
      </c>
      <c r="N6763" t="s">
        <v>213</v>
      </c>
      <c r="O6763" t="s">
        <v>6282</v>
      </c>
    </row>
    <row r="6764" spans="1:15" x14ac:dyDescent="0.25">
      <c r="A6764">
        <v>4234</v>
      </c>
      <c r="B6764" t="s">
        <v>13965</v>
      </c>
      <c r="C6764" t="s">
        <v>999</v>
      </c>
      <c r="D6764" t="s">
        <v>5244</v>
      </c>
      <c r="E6764">
        <v>875</v>
      </c>
      <c r="F6764">
        <v>35</v>
      </c>
      <c r="G6764" t="s">
        <v>13973</v>
      </c>
      <c r="H6764" t="s">
        <v>13967</v>
      </c>
      <c r="I6764" t="s">
        <v>4240</v>
      </c>
      <c r="J6764" s="25">
        <v>45712</v>
      </c>
      <c r="K6764" s="25">
        <v>45817</v>
      </c>
      <c r="L6764" t="s">
        <v>5632</v>
      </c>
      <c r="M6764" t="s">
        <v>5245</v>
      </c>
      <c r="N6764" t="s">
        <v>213</v>
      </c>
      <c r="O6764" t="s">
        <v>6282</v>
      </c>
    </row>
    <row r="6765" spans="1:15" x14ac:dyDescent="0.25">
      <c r="A6765">
        <v>4235</v>
      </c>
      <c r="B6765" t="s">
        <v>13974</v>
      </c>
      <c r="C6765" t="s">
        <v>999</v>
      </c>
      <c r="D6765" t="s">
        <v>5244</v>
      </c>
      <c r="E6765">
        <v>875</v>
      </c>
      <c r="F6765">
        <v>35</v>
      </c>
      <c r="G6765" t="s">
        <v>13975</v>
      </c>
      <c r="H6765" t="s">
        <v>13967</v>
      </c>
      <c r="I6765" t="s">
        <v>4240</v>
      </c>
      <c r="J6765" s="25">
        <v>45712</v>
      </c>
      <c r="K6765" s="25">
        <v>45817</v>
      </c>
      <c r="L6765" t="s">
        <v>5632</v>
      </c>
      <c r="M6765" t="s">
        <v>5245</v>
      </c>
      <c r="N6765" t="s">
        <v>213</v>
      </c>
      <c r="O6765" t="s">
        <v>6282</v>
      </c>
    </row>
    <row r="6766" spans="1:15" x14ac:dyDescent="0.25">
      <c r="A6766">
        <v>4236</v>
      </c>
      <c r="B6766" t="s">
        <v>13974</v>
      </c>
      <c r="C6766" t="s">
        <v>999</v>
      </c>
      <c r="D6766" t="s">
        <v>5244</v>
      </c>
      <c r="E6766">
        <v>875</v>
      </c>
      <c r="F6766">
        <v>35</v>
      </c>
      <c r="G6766" t="s">
        <v>13976</v>
      </c>
      <c r="H6766" t="s">
        <v>13967</v>
      </c>
      <c r="I6766" t="s">
        <v>4240</v>
      </c>
      <c r="J6766" s="25">
        <v>45712</v>
      </c>
      <c r="K6766" s="25">
        <v>45817</v>
      </c>
      <c r="L6766" t="s">
        <v>5632</v>
      </c>
      <c r="M6766" t="s">
        <v>5245</v>
      </c>
      <c r="N6766" t="s">
        <v>213</v>
      </c>
      <c r="O6766" t="s">
        <v>6282</v>
      </c>
    </row>
    <row r="6767" spans="1:15" x14ac:dyDescent="0.25">
      <c r="A6767">
        <v>4237</v>
      </c>
      <c r="B6767" t="s">
        <v>13974</v>
      </c>
      <c r="C6767" t="s">
        <v>999</v>
      </c>
      <c r="D6767" t="s">
        <v>5244</v>
      </c>
      <c r="E6767">
        <v>875</v>
      </c>
      <c r="F6767">
        <v>35</v>
      </c>
      <c r="G6767" t="s">
        <v>13977</v>
      </c>
      <c r="H6767" t="s">
        <v>13967</v>
      </c>
      <c r="I6767" t="s">
        <v>4240</v>
      </c>
      <c r="J6767" s="25">
        <v>45712</v>
      </c>
      <c r="K6767" s="25">
        <v>45817</v>
      </c>
      <c r="L6767" t="s">
        <v>5632</v>
      </c>
      <c r="M6767" t="s">
        <v>5245</v>
      </c>
      <c r="N6767" t="s">
        <v>213</v>
      </c>
      <c r="O6767" t="s">
        <v>6282</v>
      </c>
    </row>
    <row r="6768" spans="1:15" x14ac:dyDescent="0.25">
      <c r="A6768">
        <v>4238</v>
      </c>
      <c r="B6768" t="s">
        <v>13978</v>
      </c>
      <c r="C6768" t="s">
        <v>999</v>
      </c>
      <c r="D6768" t="s">
        <v>5244</v>
      </c>
      <c r="E6768">
        <v>875</v>
      </c>
      <c r="F6768">
        <v>35</v>
      </c>
      <c r="G6768" t="s">
        <v>13979</v>
      </c>
      <c r="H6768" t="s">
        <v>13967</v>
      </c>
      <c r="I6768" t="s">
        <v>4240</v>
      </c>
      <c r="J6768" s="25">
        <v>45712</v>
      </c>
      <c r="K6768" s="25">
        <v>45817</v>
      </c>
      <c r="L6768" t="s">
        <v>5632</v>
      </c>
      <c r="M6768" t="s">
        <v>5245</v>
      </c>
      <c r="N6768" t="s">
        <v>213</v>
      </c>
      <c r="O6768" t="s">
        <v>6282</v>
      </c>
    </row>
    <row r="6769" spans="1:15" x14ac:dyDescent="0.25">
      <c r="A6769">
        <v>4239</v>
      </c>
      <c r="B6769" t="s">
        <v>13978</v>
      </c>
      <c r="C6769" t="s">
        <v>999</v>
      </c>
      <c r="D6769" t="s">
        <v>5244</v>
      </c>
      <c r="E6769">
        <v>875</v>
      </c>
      <c r="F6769">
        <v>35</v>
      </c>
      <c r="G6769" t="s">
        <v>13980</v>
      </c>
      <c r="H6769" t="s">
        <v>13967</v>
      </c>
      <c r="I6769" t="s">
        <v>4240</v>
      </c>
      <c r="J6769" s="25">
        <v>45712</v>
      </c>
      <c r="K6769" s="25">
        <v>45817</v>
      </c>
      <c r="L6769" t="s">
        <v>5632</v>
      </c>
      <c r="M6769" t="s">
        <v>5245</v>
      </c>
      <c r="N6769" t="s">
        <v>213</v>
      </c>
      <c r="O6769" t="s">
        <v>6282</v>
      </c>
    </row>
    <row r="6770" spans="1:15" x14ac:dyDescent="0.25">
      <c r="A6770">
        <v>4240</v>
      </c>
      <c r="B6770" t="s">
        <v>13978</v>
      </c>
      <c r="C6770" t="s">
        <v>999</v>
      </c>
      <c r="D6770" t="s">
        <v>5244</v>
      </c>
      <c r="E6770">
        <v>875</v>
      </c>
      <c r="F6770">
        <v>35</v>
      </c>
      <c r="G6770" t="s">
        <v>13981</v>
      </c>
      <c r="H6770" t="s">
        <v>13967</v>
      </c>
      <c r="I6770" t="s">
        <v>4240</v>
      </c>
      <c r="J6770" s="25">
        <v>45712</v>
      </c>
      <c r="K6770" s="25">
        <v>45817</v>
      </c>
      <c r="L6770" t="s">
        <v>5632</v>
      </c>
      <c r="M6770" t="s">
        <v>5245</v>
      </c>
      <c r="N6770" t="s">
        <v>213</v>
      </c>
      <c r="O6770" t="s">
        <v>6282</v>
      </c>
    </row>
    <row r="6771" spans="1:15" x14ac:dyDescent="0.25">
      <c r="A6771">
        <v>4241</v>
      </c>
      <c r="B6771" t="s">
        <v>13978</v>
      </c>
      <c r="C6771" t="s">
        <v>999</v>
      </c>
      <c r="D6771" t="s">
        <v>5244</v>
      </c>
      <c r="E6771">
        <v>875</v>
      </c>
      <c r="F6771">
        <v>35</v>
      </c>
      <c r="G6771" t="s">
        <v>13982</v>
      </c>
      <c r="H6771" t="s">
        <v>13967</v>
      </c>
      <c r="I6771" t="s">
        <v>4240</v>
      </c>
      <c r="J6771" s="25">
        <v>45712</v>
      </c>
      <c r="K6771" s="25">
        <v>45817</v>
      </c>
      <c r="L6771" t="s">
        <v>5632</v>
      </c>
      <c r="M6771" t="s">
        <v>5245</v>
      </c>
      <c r="N6771" t="s">
        <v>213</v>
      </c>
      <c r="O6771" t="s">
        <v>6282</v>
      </c>
    </row>
    <row r="6772" spans="1:15" x14ac:dyDescent="0.25">
      <c r="A6772">
        <v>4242</v>
      </c>
      <c r="B6772" t="s">
        <v>13978</v>
      </c>
      <c r="C6772" t="s">
        <v>999</v>
      </c>
      <c r="D6772" t="s">
        <v>5244</v>
      </c>
      <c r="E6772">
        <v>875</v>
      </c>
      <c r="F6772">
        <v>35</v>
      </c>
      <c r="G6772" t="s">
        <v>13983</v>
      </c>
      <c r="H6772" t="s">
        <v>13967</v>
      </c>
      <c r="I6772" t="s">
        <v>4240</v>
      </c>
      <c r="J6772" s="25">
        <v>45712</v>
      </c>
      <c r="K6772" s="25">
        <v>45817</v>
      </c>
      <c r="L6772" t="s">
        <v>5632</v>
      </c>
      <c r="M6772" t="s">
        <v>5245</v>
      </c>
      <c r="N6772" t="s">
        <v>213</v>
      </c>
      <c r="O6772" t="s">
        <v>6282</v>
      </c>
    </row>
    <row r="6773" spans="1:15" x14ac:dyDescent="0.25">
      <c r="A6773">
        <v>4243</v>
      </c>
      <c r="B6773" t="s">
        <v>13920</v>
      </c>
      <c r="C6773" t="s">
        <v>999</v>
      </c>
      <c r="D6773" t="s">
        <v>5244</v>
      </c>
      <c r="E6773">
        <v>875</v>
      </c>
      <c r="F6773">
        <v>35</v>
      </c>
      <c r="G6773" t="s">
        <v>13984</v>
      </c>
      <c r="H6773" t="s">
        <v>13967</v>
      </c>
      <c r="I6773" t="s">
        <v>4240</v>
      </c>
      <c r="J6773" s="25">
        <v>45712</v>
      </c>
      <c r="K6773" s="25">
        <v>45817</v>
      </c>
      <c r="L6773" t="s">
        <v>5632</v>
      </c>
      <c r="M6773" t="s">
        <v>5245</v>
      </c>
      <c r="N6773" t="s">
        <v>213</v>
      </c>
      <c r="O6773" t="s">
        <v>6282</v>
      </c>
    </row>
    <row r="6774" spans="1:15" x14ac:dyDescent="0.25">
      <c r="A6774">
        <v>4244</v>
      </c>
      <c r="B6774" t="s">
        <v>13920</v>
      </c>
      <c r="C6774" t="s">
        <v>999</v>
      </c>
      <c r="D6774" t="s">
        <v>5244</v>
      </c>
      <c r="E6774">
        <v>875</v>
      </c>
      <c r="F6774">
        <v>35</v>
      </c>
      <c r="G6774" t="s">
        <v>13985</v>
      </c>
      <c r="H6774" t="s">
        <v>13967</v>
      </c>
      <c r="I6774" t="s">
        <v>4240</v>
      </c>
      <c r="J6774" s="25">
        <v>45712</v>
      </c>
      <c r="K6774" s="25">
        <v>45817</v>
      </c>
      <c r="L6774" t="s">
        <v>5632</v>
      </c>
      <c r="M6774" t="s">
        <v>5245</v>
      </c>
      <c r="N6774" t="s">
        <v>213</v>
      </c>
      <c r="O6774" t="s">
        <v>6282</v>
      </c>
    </row>
    <row r="6775" spans="1:15" x14ac:dyDescent="0.25">
      <c r="A6775">
        <v>4245</v>
      </c>
      <c r="B6775" t="s">
        <v>13920</v>
      </c>
      <c r="C6775" t="s">
        <v>999</v>
      </c>
      <c r="D6775" t="s">
        <v>5244</v>
      </c>
      <c r="E6775">
        <v>875</v>
      </c>
      <c r="F6775">
        <v>35</v>
      </c>
      <c r="G6775" t="s">
        <v>13986</v>
      </c>
      <c r="H6775" t="s">
        <v>13967</v>
      </c>
      <c r="I6775" t="s">
        <v>4240</v>
      </c>
      <c r="J6775" s="25">
        <v>45712</v>
      </c>
      <c r="K6775" s="25">
        <v>45817</v>
      </c>
      <c r="L6775" t="s">
        <v>5632</v>
      </c>
      <c r="M6775" t="s">
        <v>5245</v>
      </c>
      <c r="N6775" t="s">
        <v>213</v>
      </c>
      <c r="O6775" t="s">
        <v>6282</v>
      </c>
    </row>
    <row r="6776" spans="1:15" x14ac:dyDescent="0.25">
      <c r="A6776">
        <v>4250</v>
      </c>
      <c r="B6776" t="s">
        <v>13987</v>
      </c>
      <c r="C6776" t="s">
        <v>999</v>
      </c>
      <c r="D6776" t="s">
        <v>5244</v>
      </c>
      <c r="E6776">
        <v>875</v>
      </c>
      <c r="F6776">
        <v>35</v>
      </c>
      <c r="G6776" t="s">
        <v>13988</v>
      </c>
      <c r="H6776" t="s">
        <v>13964</v>
      </c>
      <c r="I6776" t="s">
        <v>4240</v>
      </c>
      <c r="J6776" s="25">
        <v>45716</v>
      </c>
      <c r="K6776" s="25">
        <v>45817</v>
      </c>
      <c r="L6776" t="s">
        <v>4403</v>
      </c>
      <c r="M6776" t="s">
        <v>5245</v>
      </c>
      <c r="N6776" t="s">
        <v>213</v>
      </c>
      <c r="O6776" t="s">
        <v>6282</v>
      </c>
    </row>
    <row r="6777" spans="1:15" x14ac:dyDescent="0.25">
      <c r="A6777">
        <v>4251</v>
      </c>
      <c r="B6777" t="s">
        <v>13987</v>
      </c>
      <c r="C6777" t="s">
        <v>999</v>
      </c>
      <c r="D6777" t="s">
        <v>5244</v>
      </c>
      <c r="E6777">
        <v>875</v>
      </c>
      <c r="F6777">
        <v>35</v>
      </c>
      <c r="G6777" t="s">
        <v>13989</v>
      </c>
      <c r="H6777" t="s">
        <v>13964</v>
      </c>
      <c r="I6777" t="s">
        <v>4240</v>
      </c>
      <c r="J6777" s="25">
        <v>45716</v>
      </c>
      <c r="K6777" s="25">
        <v>45817</v>
      </c>
      <c r="L6777" t="s">
        <v>4403</v>
      </c>
      <c r="M6777" t="s">
        <v>5245</v>
      </c>
      <c r="N6777" t="s">
        <v>213</v>
      </c>
      <c r="O6777" t="s">
        <v>6282</v>
      </c>
    </row>
    <row r="6778" spans="1:15" x14ac:dyDescent="0.25">
      <c r="A6778">
        <v>4252</v>
      </c>
      <c r="B6778" t="s">
        <v>13987</v>
      </c>
      <c r="C6778" t="s">
        <v>999</v>
      </c>
      <c r="D6778" t="s">
        <v>5244</v>
      </c>
      <c r="E6778">
        <v>875</v>
      </c>
      <c r="F6778">
        <v>35</v>
      </c>
      <c r="G6778" t="s">
        <v>13990</v>
      </c>
      <c r="H6778" t="s">
        <v>13964</v>
      </c>
      <c r="I6778" t="s">
        <v>4240</v>
      </c>
      <c r="J6778" s="25">
        <v>45716</v>
      </c>
      <c r="K6778" s="25">
        <v>45817</v>
      </c>
      <c r="L6778" t="s">
        <v>4403</v>
      </c>
      <c r="M6778" t="s">
        <v>5245</v>
      </c>
      <c r="N6778" t="s">
        <v>213</v>
      </c>
      <c r="O6778" t="s">
        <v>6282</v>
      </c>
    </row>
    <row r="6779" spans="1:15" x14ac:dyDescent="0.25">
      <c r="A6779">
        <v>4253</v>
      </c>
      <c r="B6779" t="s">
        <v>13987</v>
      </c>
      <c r="C6779" t="s">
        <v>999</v>
      </c>
      <c r="D6779" t="s">
        <v>5244</v>
      </c>
      <c r="E6779">
        <v>875</v>
      </c>
      <c r="F6779">
        <v>35</v>
      </c>
      <c r="G6779" t="s">
        <v>13991</v>
      </c>
      <c r="H6779" t="s">
        <v>13964</v>
      </c>
      <c r="I6779" t="s">
        <v>4240</v>
      </c>
      <c r="J6779" s="25">
        <v>45716</v>
      </c>
      <c r="K6779" s="25">
        <v>45817</v>
      </c>
      <c r="L6779" t="s">
        <v>4403</v>
      </c>
      <c r="M6779" t="s">
        <v>5245</v>
      </c>
      <c r="N6779" t="s">
        <v>213</v>
      </c>
      <c r="O6779" t="s">
        <v>6282</v>
      </c>
    </row>
    <row r="6780" spans="1:15" x14ac:dyDescent="0.25">
      <c r="A6780">
        <v>4254</v>
      </c>
      <c r="B6780" t="s">
        <v>13978</v>
      </c>
      <c r="C6780" t="s">
        <v>999</v>
      </c>
      <c r="D6780" t="s">
        <v>5244</v>
      </c>
      <c r="E6780">
        <v>875</v>
      </c>
      <c r="F6780">
        <v>35</v>
      </c>
      <c r="G6780" t="s">
        <v>13992</v>
      </c>
      <c r="H6780" t="s">
        <v>13964</v>
      </c>
      <c r="I6780" t="s">
        <v>4240</v>
      </c>
      <c r="J6780" s="25">
        <v>45716</v>
      </c>
      <c r="K6780" s="25">
        <v>45817</v>
      </c>
      <c r="L6780" t="s">
        <v>4403</v>
      </c>
      <c r="M6780" t="s">
        <v>5245</v>
      </c>
      <c r="N6780" t="s">
        <v>213</v>
      </c>
      <c r="O6780" t="s">
        <v>6282</v>
      </c>
    </row>
    <row r="6781" spans="1:15" x14ac:dyDescent="0.25">
      <c r="A6781">
        <v>4255</v>
      </c>
      <c r="B6781" t="s">
        <v>13978</v>
      </c>
      <c r="C6781" t="s">
        <v>999</v>
      </c>
      <c r="D6781" t="s">
        <v>5244</v>
      </c>
      <c r="E6781">
        <v>875</v>
      </c>
      <c r="F6781">
        <v>35</v>
      </c>
      <c r="G6781" t="s">
        <v>13993</v>
      </c>
      <c r="H6781" t="s">
        <v>13964</v>
      </c>
      <c r="I6781" t="s">
        <v>4240</v>
      </c>
      <c r="J6781" s="25">
        <v>45716</v>
      </c>
      <c r="K6781" s="25">
        <v>45817</v>
      </c>
      <c r="L6781" t="s">
        <v>4403</v>
      </c>
      <c r="M6781" t="s">
        <v>5245</v>
      </c>
      <c r="N6781" t="s">
        <v>213</v>
      </c>
      <c r="O6781" t="s">
        <v>6282</v>
      </c>
    </row>
    <row r="6782" spans="1:15" x14ac:dyDescent="0.25">
      <c r="A6782">
        <v>4256</v>
      </c>
      <c r="B6782" t="s">
        <v>13978</v>
      </c>
      <c r="C6782" t="s">
        <v>999</v>
      </c>
      <c r="D6782" t="s">
        <v>5244</v>
      </c>
      <c r="E6782">
        <v>875</v>
      </c>
      <c r="F6782">
        <v>35</v>
      </c>
      <c r="G6782" t="s">
        <v>13994</v>
      </c>
      <c r="H6782" t="s">
        <v>13964</v>
      </c>
      <c r="I6782" t="s">
        <v>4240</v>
      </c>
      <c r="J6782" s="25">
        <v>45716</v>
      </c>
      <c r="K6782" s="25">
        <v>45817</v>
      </c>
      <c r="L6782" t="s">
        <v>4403</v>
      </c>
      <c r="M6782" t="s">
        <v>5245</v>
      </c>
      <c r="N6782" t="s">
        <v>213</v>
      </c>
      <c r="O6782" t="s">
        <v>6282</v>
      </c>
    </row>
    <row r="6783" spans="1:15" x14ac:dyDescent="0.25">
      <c r="A6783">
        <v>4257</v>
      </c>
      <c r="B6783" t="s">
        <v>13995</v>
      </c>
      <c r="C6783" t="s">
        <v>999</v>
      </c>
      <c r="D6783" t="s">
        <v>5244</v>
      </c>
      <c r="E6783">
        <v>875</v>
      </c>
      <c r="F6783">
        <v>35</v>
      </c>
      <c r="G6783" t="s">
        <v>13996</v>
      </c>
      <c r="H6783" t="s">
        <v>13964</v>
      </c>
      <c r="I6783" t="s">
        <v>4240</v>
      </c>
      <c r="J6783" s="25">
        <v>45716</v>
      </c>
      <c r="K6783" s="25">
        <v>45817</v>
      </c>
      <c r="L6783" t="s">
        <v>4403</v>
      </c>
      <c r="M6783" t="s">
        <v>5245</v>
      </c>
      <c r="N6783" t="s">
        <v>213</v>
      </c>
      <c r="O6783" t="s">
        <v>6282</v>
      </c>
    </row>
    <row r="6784" spans="1:15" x14ac:dyDescent="0.25">
      <c r="A6784">
        <v>4258</v>
      </c>
      <c r="B6784" t="s">
        <v>13995</v>
      </c>
      <c r="C6784" t="s">
        <v>999</v>
      </c>
      <c r="D6784" t="s">
        <v>5244</v>
      </c>
      <c r="E6784">
        <v>875</v>
      </c>
      <c r="F6784">
        <v>35</v>
      </c>
      <c r="G6784" t="s">
        <v>13997</v>
      </c>
      <c r="H6784" t="s">
        <v>13964</v>
      </c>
      <c r="I6784" t="s">
        <v>4240</v>
      </c>
      <c r="J6784" s="25">
        <v>45716</v>
      </c>
      <c r="K6784" s="25">
        <v>45817</v>
      </c>
      <c r="L6784" t="s">
        <v>4403</v>
      </c>
      <c r="M6784" t="s">
        <v>5245</v>
      </c>
      <c r="N6784" t="s">
        <v>213</v>
      </c>
      <c r="O6784" t="s">
        <v>6282</v>
      </c>
    </row>
    <row r="6785" spans="1:15" x14ac:dyDescent="0.25">
      <c r="A6785">
        <v>4259</v>
      </c>
      <c r="B6785" t="s">
        <v>13995</v>
      </c>
      <c r="C6785" t="s">
        <v>999</v>
      </c>
      <c r="D6785" t="s">
        <v>5244</v>
      </c>
      <c r="E6785">
        <v>875</v>
      </c>
      <c r="F6785">
        <v>35</v>
      </c>
      <c r="G6785" t="s">
        <v>13998</v>
      </c>
      <c r="H6785" t="s">
        <v>13964</v>
      </c>
      <c r="I6785" t="s">
        <v>4240</v>
      </c>
      <c r="J6785" s="25">
        <v>45716</v>
      </c>
      <c r="K6785" s="25">
        <v>45817</v>
      </c>
      <c r="L6785" t="s">
        <v>4403</v>
      </c>
      <c r="M6785" t="s">
        <v>5245</v>
      </c>
      <c r="N6785" t="s">
        <v>213</v>
      </c>
      <c r="O6785" t="s">
        <v>6282</v>
      </c>
    </row>
    <row r="6786" spans="1:15" x14ac:dyDescent="0.25">
      <c r="A6786">
        <v>4260</v>
      </c>
      <c r="B6786" t="s">
        <v>13995</v>
      </c>
      <c r="C6786" t="s">
        <v>999</v>
      </c>
      <c r="D6786" t="s">
        <v>5244</v>
      </c>
      <c r="E6786">
        <v>875</v>
      </c>
      <c r="F6786">
        <v>35</v>
      </c>
      <c r="G6786" t="s">
        <v>13999</v>
      </c>
      <c r="H6786" t="s">
        <v>14000</v>
      </c>
      <c r="I6786" t="s">
        <v>4240</v>
      </c>
      <c r="J6786" s="25">
        <v>45721</v>
      </c>
      <c r="K6786" s="25">
        <v>45817</v>
      </c>
      <c r="L6786" t="s">
        <v>14001</v>
      </c>
      <c r="M6786" t="s">
        <v>5245</v>
      </c>
      <c r="N6786" t="s">
        <v>213</v>
      </c>
      <c r="O6786" t="s">
        <v>6282</v>
      </c>
    </row>
    <row r="6787" spans="1:15" x14ac:dyDescent="0.25">
      <c r="A6787">
        <v>4261</v>
      </c>
      <c r="B6787" t="s">
        <v>13995</v>
      </c>
      <c r="C6787" t="s">
        <v>999</v>
      </c>
      <c r="D6787" t="s">
        <v>5244</v>
      </c>
      <c r="E6787">
        <v>875</v>
      </c>
      <c r="F6787">
        <v>35</v>
      </c>
      <c r="G6787" t="s">
        <v>14002</v>
      </c>
      <c r="H6787" t="s">
        <v>14000</v>
      </c>
      <c r="I6787" t="s">
        <v>4240</v>
      </c>
      <c r="J6787" s="25">
        <v>45721</v>
      </c>
      <c r="K6787" s="25">
        <v>45817</v>
      </c>
      <c r="L6787" t="s">
        <v>14001</v>
      </c>
      <c r="M6787" t="s">
        <v>5245</v>
      </c>
      <c r="N6787" t="s">
        <v>213</v>
      </c>
      <c r="O6787" t="s">
        <v>6282</v>
      </c>
    </row>
    <row r="6788" spans="1:15" x14ac:dyDescent="0.25">
      <c r="A6788">
        <v>4262</v>
      </c>
      <c r="B6788" t="s">
        <v>13995</v>
      </c>
      <c r="C6788" t="s">
        <v>999</v>
      </c>
      <c r="D6788" t="s">
        <v>5244</v>
      </c>
      <c r="E6788">
        <v>875</v>
      </c>
      <c r="F6788">
        <v>35</v>
      </c>
      <c r="G6788" t="s">
        <v>14003</v>
      </c>
      <c r="H6788" t="s">
        <v>14000</v>
      </c>
      <c r="I6788" t="s">
        <v>4240</v>
      </c>
      <c r="J6788" s="25">
        <v>45721</v>
      </c>
      <c r="K6788" s="25">
        <v>45817</v>
      </c>
      <c r="L6788" t="s">
        <v>14001</v>
      </c>
      <c r="M6788" t="s">
        <v>5245</v>
      </c>
      <c r="N6788" t="s">
        <v>213</v>
      </c>
      <c r="O6788" t="s">
        <v>6282</v>
      </c>
    </row>
    <row r="6789" spans="1:15" x14ac:dyDescent="0.25">
      <c r="A6789">
        <v>4263</v>
      </c>
      <c r="B6789" t="s">
        <v>13995</v>
      </c>
      <c r="C6789" t="s">
        <v>999</v>
      </c>
      <c r="D6789" t="s">
        <v>5244</v>
      </c>
      <c r="E6789">
        <v>875</v>
      </c>
      <c r="F6789">
        <v>35</v>
      </c>
      <c r="G6789" t="s">
        <v>14004</v>
      </c>
      <c r="H6789" t="s">
        <v>14000</v>
      </c>
      <c r="I6789" t="s">
        <v>4240</v>
      </c>
      <c r="J6789" s="25">
        <v>45721</v>
      </c>
      <c r="K6789" s="25">
        <v>45817</v>
      </c>
      <c r="L6789" t="s">
        <v>14001</v>
      </c>
      <c r="M6789" t="s">
        <v>5245</v>
      </c>
      <c r="N6789" t="s">
        <v>213</v>
      </c>
      <c r="O6789" t="s">
        <v>6282</v>
      </c>
    </row>
    <row r="6790" spans="1:15" x14ac:dyDescent="0.25">
      <c r="A6790">
        <v>4264</v>
      </c>
      <c r="B6790" t="s">
        <v>13995</v>
      </c>
      <c r="C6790" t="s">
        <v>999</v>
      </c>
      <c r="D6790" t="s">
        <v>5244</v>
      </c>
      <c r="E6790">
        <v>875</v>
      </c>
      <c r="F6790">
        <v>35</v>
      </c>
      <c r="G6790" t="s">
        <v>14005</v>
      </c>
      <c r="H6790" t="s">
        <v>14000</v>
      </c>
      <c r="I6790" t="s">
        <v>4240</v>
      </c>
      <c r="J6790" s="25">
        <v>45721</v>
      </c>
      <c r="K6790" s="25">
        <v>45817</v>
      </c>
      <c r="L6790" t="s">
        <v>14001</v>
      </c>
      <c r="M6790" t="s">
        <v>5245</v>
      </c>
      <c r="N6790" t="s">
        <v>213</v>
      </c>
      <c r="O6790" t="s">
        <v>6282</v>
      </c>
    </row>
    <row r="6791" spans="1:15" x14ac:dyDescent="0.25">
      <c r="A6791">
        <v>4265</v>
      </c>
      <c r="B6791" t="s">
        <v>13995</v>
      </c>
      <c r="C6791" t="s">
        <v>999</v>
      </c>
      <c r="D6791" t="s">
        <v>5244</v>
      </c>
      <c r="E6791">
        <v>875</v>
      </c>
      <c r="F6791">
        <v>35</v>
      </c>
      <c r="G6791" t="s">
        <v>14006</v>
      </c>
      <c r="H6791" t="s">
        <v>14000</v>
      </c>
      <c r="I6791" t="s">
        <v>4240</v>
      </c>
      <c r="J6791" s="25">
        <v>45721</v>
      </c>
      <c r="K6791" s="25">
        <v>45817</v>
      </c>
      <c r="L6791" t="s">
        <v>14001</v>
      </c>
      <c r="M6791" t="s">
        <v>5245</v>
      </c>
      <c r="N6791" t="s">
        <v>213</v>
      </c>
      <c r="O6791" t="s">
        <v>6282</v>
      </c>
    </row>
    <row r="6792" spans="1:15" x14ac:dyDescent="0.25">
      <c r="A6792">
        <v>4266</v>
      </c>
      <c r="B6792" t="s">
        <v>13995</v>
      </c>
      <c r="C6792" t="s">
        <v>999</v>
      </c>
      <c r="D6792" t="s">
        <v>5244</v>
      </c>
      <c r="E6792">
        <v>875</v>
      </c>
      <c r="F6792">
        <v>35</v>
      </c>
      <c r="G6792" t="s">
        <v>14007</v>
      </c>
      <c r="H6792" t="s">
        <v>14000</v>
      </c>
      <c r="I6792" t="s">
        <v>4240</v>
      </c>
      <c r="J6792" s="25">
        <v>45721</v>
      </c>
      <c r="K6792" s="25">
        <v>45817</v>
      </c>
      <c r="L6792" t="s">
        <v>14001</v>
      </c>
      <c r="M6792" t="s">
        <v>5245</v>
      </c>
      <c r="N6792" t="s">
        <v>213</v>
      </c>
      <c r="O6792" t="s">
        <v>6282</v>
      </c>
    </row>
    <row r="6793" spans="1:15" x14ac:dyDescent="0.25">
      <c r="A6793">
        <v>4267</v>
      </c>
      <c r="B6793" t="s">
        <v>13995</v>
      </c>
      <c r="C6793" t="s">
        <v>999</v>
      </c>
      <c r="D6793" t="s">
        <v>5244</v>
      </c>
      <c r="E6793">
        <v>875</v>
      </c>
      <c r="F6793">
        <v>35</v>
      </c>
      <c r="G6793" t="s">
        <v>14008</v>
      </c>
      <c r="H6793" t="s">
        <v>14000</v>
      </c>
      <c r="I6793" t="s">
        <v>4240</v>
      </c>
      <c r="J6793" s="25">
        <v>45721</v>
      </c>
      <c r="K6793" s="25">
        <v>45817</v>
      </c>
      <c r="L6793" t="s">
        <v>14001</v>
      </c>
      <c r="M6793" t="s">
        <v>5245</v>
      </c>
      <c r="N6793" t="s">
        <v>213</v>
      </c>
      <c r="O6793" t="s">
        <v>6282</v>
      </c>
    </row>
    <row r="6794" spans="1:15" x14ac:dyDescent="0.25">
      <c r="A6794">
        <v>4268</v>
      </c>
      <c r="B6794" t="s">
        <v>13920</v>
      </c>
      <c r="C6794" t="s">
        <v>999</v>
      </c>
      <c r="D6794" t="s">
        <v>5244</v>
      </c>
      <c r="E6794">
        <v>875</v>
      </c>
      <c r="F6794">
        <v>35</v>
      </c>
      <c r="G6794" t="s">
        <v>14009</v>
      </c>
      <c r="H6794" t="s">
        <v>14000</v>
      </c>
      <c r="I6794" t="s">
        <v>4240</v>
      </c>
      <c r="J6794" s="25">
        <v>45721</v>
      </c>
      <c r="K6794" s="25">
        <v>45817</v>
      </c>
      <c r="L6794" t="s">
        <v>14001</v>
      </c>
      <c r="M6794" t="s">
        <v>5245</v>
      </c>
      <c r="N6794" t="s">
        <v>213</v>
      </c>
      <c r="O6794" t="s">
        <v>6282</v>
      </c>
    </row>
    <row r="6795" spans="1:15" x14ac:dyDescent="0.25">
      <c r="A6795">
        <v>4269</v>
      </c>
      <c r="B6795" t="s">
        <v>13965</v>
      </c>
      <c r="C6795" t="s">
        <v>999</v>
      </c>
      <c r="D6795" t="s">
        <v>5244</v>
      </c>
      <c r="E6795">
        <v>673</v>
      </c>
      <c r="F6795">
        <v>26</v>
      </c>
      <c r="G6795" t="s">
        <v>14010</v>
      </c>
      <c r="H6795" t="s">
        <v>14000</v>
      </c>
      <c r="I6795" t="s">
        <v>4240</v>
      </c>
      <c r="J6795" s="25">
        <v>45721</v>
      </c>
      <c r="K6795" s="25">
        <v>45817</v>
      </c>
      <c r="L6795" t="s">
        <v>14001</v>
      </c>
      <c r="M6795" t="s">
        <v>5245</v>
      </c>
      <c r="N6795" t="s">
        <v>213</v>
      </c>
      <c r="O6795" t="s">
        <v>6282</v>
      </c>
    </row>
    <row r="6796" spans="1:15" x14ac:dyDescent="0.25">
      <c r="A6796">
        <v>4248</v>
      </c>
      <c r="B6796" t="s">
        <v>13920</v>
      </c>
      <c r="C6796" t="s">
        <v>999</v>
      </c>
      <c r="D6796" t="s">
        <v>5244</v>
      </c>
      <c r="E6796">
        <v>21</v>
      </c>
      <c r="F6796">
        <v>0</v>
      </c>
      <c r="G6796" t="s">
        <v>13921</v>
      </c>
      <c r="H6796" t="s">
        <v>14011</v>
      </c>
      <c r="I6796" t="s">
        <v>4240</v>
      </c>
      <c r="J6796" s="25">
        <v>45747</v>
      </c>
      <c r="K6796" s="25">
        <v>45817</v>
      </c>
      <c r="L6796" t="s">
        <v>5640</v>
      </c>
      <c r="M6796" t="s">
        <v>5245</v>
      </c>
      <c r="N6796" t="s">
        <v>213</v>
      </c>
      <c r="O6796" t="s">
        <v>6282</v>
      </c>
    </row>
    <row r="6797" spans="1:15" x14ac:dyDescent="0.25">
      <c r="A6797">
        <v>4270</v>
      </c>
      <c r="B6797" t="s">
        <v>13965</v>
      </c>
      <c r="C6797" t="s">
        <v>999</v>
      </c>
      <c r="D6797" t="s">
        <v>5244</v>
      </c>
      <c r="E6797">
        <v>181</v>
      </c>
      <c r="F6797">
        <v>7</v>
      </c>
      <c r="G6797" t="s">
        <v>14010</v>
      </c>
      <c r="H6797" t="s">
        <v>14011</v>
      </c>
      <c r="I6797" t="s">
        <v>4240</v>
      </c>
      <c r="J6797" s="25">
        <v>45747</v>
      </c>
      <c r="K6797" s="25">
        <v>45817</v>
      </c>
      <c r="L6797" t="s">
        <v>5640</v>
      </c>
      <c r="M6797" t="s">
        <v>5245</v>
      </c>
      <c r="N6797" t="s">
        <v>213</v>
      </c>
      <c r="O6797" t="s">
        <v>6282</v>
      </c>
    </row>
    <row r="6798" spans="1:15" x14ac:dyDescent="0.25">
      <c r="A6798">
        <v>4271</v>
      </c>
      <c r="B6798" t="s">
        <v>13965</v>
      </c>
      <c r="C6798" t="s">
        <v>999</v>
      </c>
      <c r="D6798" t="s">
        <v>5244</v>
      </c>
      <c r="E6798">
        <v>875</v>
      </c>
      <c r="F6798">
        <v>35</v>
      </c>
      <c r="G6798" t="s">
        <v>14012</v>
      </c>
      <c r="H6798" t="s">
        <v>14011</v>
      </c>
      <c r="I6798" t="s">
        <v>4240</v>
      </c>
      <c r="J6798" s="25">
        <v>45747</v>
      </c>
      <c r="K6798" s="25">
        <v>45817</v>
      </c>
      <c r="L6798" t="s">
        <v>5640</v>
      </c>
      <c r="M6798" t="s">
        <v>5245</v>
      </c>
      <c r="N6798" t="s">
        <v>213</v>
      </c>
      <c r="O6798" t="s">
        <v>6282</v>
      </c>
    </row>
    <row r="6799" spans="1:15" x14ac:dyDescent="0.25">
      <c r="A6799">
        <v>4272</v>
      </c>
      <c r="B6799" t="s">
        <v>13965</v>
      </c>
      <c r="C6799" t="s">
        <v>999</v>
      </c>
      <c r="D6799" t="s">
        <v>5244</v>
      </c>
      <c r="E6799">
        <v>875</v>
      </c>
      <c r="F6799">
        <v>35</v>
      </c>
      <c r="G6799" t="s">
        <v>14013</v>
      </c>
      <c r="H6799" t="s">
        <v>14011</v>
      </c>
      <c r="I6799" t="s">
        <v>4240</v>
      </c>
      <c r="J6799" s="25">
        <v>45747</v>
      </c>
      <c r="K6799" s="25">
        <v>45817</v>
      </c>
      <c r="L6799" t="s">
        <v>5640</v>
      </c>
      <c r="M6799" t="s">
        <v>5245</v>
      </c>
      <c r="N6799" t="s">
        <v>213</v>
      </c>
      <c r="O6799" t="s">
        <v>6282</v>
      </c>
    </row>
    <row r="6800" spans="1:15" x14ac:dyDescent="0.25">
      <c r="A6800">
        <v>4273</v>
      </c>
      <c r="B6800" t="s">
        <v>13974</v>
      </c>
      <c r="C6800" t="s">
        <v>999</v>
      </c>
      <c r="D6800" t="s">
        <v>5244</v>
      </c>
      <c r="E6800">
        <v>875</v>
      </c>
      <c r="F6800">
        <v>35</v>
      </c>
      <c r="G6800" t="s">
        <v>14014</v>
      </c>
      <c r="H6800" t="s">
        <v>14011</v>
      </c>
      <c r="I6800" t="s">
        <v>4240</v>
      </c>
      <c r="J6800" s="25">
        <v>45747</v>
      </c>
      <c r="K6800" s="25">
        <v>45817</v>
      </c>
      <c r="L6800" t="s">
        <v>5640</v>
      </c>
      <c r="M6800" t="s">
        <v>5245</v>
      </c>
      <c r="N6800" t="s">
        <v>213</v>
      </c>
      <c r="O6800" t="s">
        <v>6282</v>
      </c>
    </row>
    <row r="6801" spans="1:15" x14ac:dyDescent="0.25">
      <c r="A6801">
        <v>4274</v>
      </c>
      <c r="B6801" t="s">
        <v>13965</v>
      </c>
      <c r="C6801" t="s">
        <v>999</v>
      </c>
      <c r="D6801" t="s">
        <v>5244</v>
      </c>
      <c r="E6801">
        <v>875</v>
      </c>
      <c r="F6801">
        <v>35</v>
      </c>
      <c r="G6801" t="s">
        <v>14015</v>
      </c>
      <c r="H6801" t="s">
        <v>14011</v>
      </c>
      <c r="I6801" t="s">
        <v>4240</v>
      </c>
      <c r="J6801" s="25">
        <v>45747</v>
      </c>
      <c r="K6801" s="25">
        <v>45817</v>
      </c>
      <c r="L6801" t="s">
        <v>5640</v>
      </c>
      <c r="M6801" t="s">
        <v>5245</v>
      </c>
      <c r="N6801" t="s">
        <v>213</v>
      </c>
      <c r="O6801" t="s">
        <v>6282</v>
      </c>
    </row>
    <row r="6802" spans="1:15" x14ac:dyDescent="0.25">
      <c r="A6802">
        <v>4275</v>
      </c>
      <c r="B6802" t="s">
        <v>13974</v>
      </c>
      <c r="C6802" t="s">
        <v>999</v>
      </c>
      <c r="D6802" t="s">
        <v>5244</v>
      </c>
      <c r="E6802">
        <v>875</v>
      </c>
      <c r="F6802">
        <v>35</v>
      </c>
      <c r="G6802" t="s">
        <v>14016</v>
      </c>
      <c r="H6802" t="s">
        <v>14011</v>
      </c>
      <c r="I6802" t="s">
        <v>4240</v>
      </c>
      <c r="J6802" s="25">
        <v>45747</v>
      </c>
      <c r="K6802" s="25">
        <v>45817</v>
      </c>
      <c r="L6802" t="s">
        <v>5640</v>
      </c>
      <c r="M6802" t="s">
        <v>5245</v>
      </c>
      <c r="N6802" t="s">
        <v>213</v>
      </c>
      <c r="O6802" t="s">
        <v>6282</v>
      </c>
    </row>
    <row r="6803" spans="1:15" x14ac:dyDescent="0.25">
      <c r="A6803">
        <v>4276</v>
      </c>
      <c r="B6803" t="s">
        <v>13974</v>
      </c>
      <c r="C6803" t="s">
        <v>999</v>
      </c>
      <c r="D6803" t="s">
        <v>5244</v>
      </c>
      <c r="E6803">
        <v>875</v>
      </c>
      <c r="F6803">
        <v>35</v>
      </c>
      <c r="G6803" t="s">
        <v>14017</v>
      </c>
      <c r="H6803" t="s">
        <v>14011</v>
      </c>
      <c r="I6803" t="s">
        <v>4240</v>
      </c>
      <c r="J6803" s="25">
        <v>45747</v>
      </c>
      <c r="K6803" s="25">
        <v>45817</v>
      </c>
      <c r="L6803" t="s">
        <v>5640</v>
      </c>
      <c r="M6803" t="s">
        <v>5245</v>
      </c>
      <c r="N6803" t="s">
        <v>213</v>
      </c>
      <c r="O6803" t="s">
        <v>6282</v>
      </c>
    </row>
    <row r="6804" spans="1:15" x14ac:dyDescent="0.25">
      <c r="A6804">
        <v>4277</v>
      </c>
      <c r="B6804" t="s">
        <v>13974</v>
      </c>
      <c r="C6804" t="s">
        <v>999</v>
      </c>
      <c r="D6804" t="s">
        <v>5244</v>
      </c>
      <c r="E6804">
        <v>875</v>
      </c>
      <c r="F6804">
        <v>35</v>
      </c>
      <c r="G6804" t="s">
        <v>14018</v>
      </c>
      <c r="H6804" t="s">
        <v>14011</v>
      </c>
      <c r="I6804" t="s">
        <v>4240</v>
      </c>
      <c r="J6804" s="25">
        <v>45747</v>
      </c>
      <c r="K6804" s="25">
        <v>45817</v>
      </c>
      <c r="L6804" t="s">
        <v>5640</v>
      </c>
      <c r="M6804" t="s">
        <v>5245</v>
      </c>
      <c r="N6804" t="s">
        <v>213</v>
      </c>
      <c r="O6804" t="s">
        <v>6282</v>
      </c>
    </row>
    <row r="6805" spans="1:15" x14ac:dyDescent="0.25">
      <c r="A6805">
        <v>4278</v>
      </c>
      <c r="B6805" t="s">
        <v>13974</v>
      </c>
      <c r="C6805" t="s">
        <v>999</v>
      </c>
      <c r="D6805" t="s">
        <v>5244</v>
      </c>
      <c r="E6805">
        <v>875</v>
      </c>
      <c r="F6805">
        <v>35</v>
      </c>
      <c r="G6805" t="s">
        <v>14019</v>
      </c>
      <c r="H6805" t="s">
        <v>14011</v>
      </c>
      <c r="I6805" t="s">
        <v>4240</v>
      </c>
      <c r="J6805" s="25">
        <v>45747</v>
      </c>
      <c r="K6805" s="25">
        <v>45817</v>
      </c>
      <c r="L6805" t="s">
        <v>5640</v>
      </c>
      <c r="M6805" t="s">
        <v>5245</v>
      </c>
      <c r="N6805" t="s">
        <v>213</v>
      </c>
      <c r="O6805" t="s">
        <v>6282</v>
      </c>
    </row>
    <row r="6806" spans="1:15" x14ac:dyDescent="0.25">
      <c r="A6806">
        <v>4279</v>
      </c>
      <c r="B6806" t="s">
        <v>13974</v>
      </c>
      <c r="C6806" t="s">
        <v>999</v>
      </c>
      <c r="D6806" t="s">
        <v>5244</v>
      </c>
      <c r="E6806">
        <v>875</v>
      </c>
      <c r="F6806">
        <v>35</v>
      </c>
      <c r="G6806" t="s">
        <v>14020</v>
      </c>
      <c r="H6806" t="s">
        <v>14011</v>
      </c>
      <c r="I6806" t="s">
        <v>4240</v>
      </c>
      <c r="J6806" s="25">
        <v>45747</v>
      </c>
      <c r="K6806" s="25">
        <v>45817</v>
      </c>
      <c r="L6806" t="s">
        <v>5640</v>
      </c>
      <c r="M6806" t="s">
        <v>5245</v>
      </c>
      <c r="N6806" t="s">
        <v>213</v>
      </c>
      <c r="O6806" t="s">
        <v>6282</v>
      </c>
    </row>
    <row r="6807" spans="1:15" x14ac:dyDescent="0.25">
      <c r="A6807">
        <v>4280</v>
      </c>
      <c r="B6807" t="s">
        <v>13974</v>
      </c>
      <c r="C6807" t="s">
        <v>999</v>
      </c>
      <c r="D6807" t="s">
        <v>5244</v>
      </c>
      <c r="E6807">
        <v>875</v>
      </c>
      <c r="F6807">
        <v>35</v>
      </c>
      <c r="G6807" t="s">
        <v>14021</v>
      </c>
      <c r="H6807" t="s">
        <v>14011</v>
      </c>
      <c r="I6807" t="s">
        <v>4240</v>
      </c>
      <c r="J6807" s="25">
        <v>45747</v>
      </c>
      <c r="K6807" s="25">
        <v>45817</v>
      </c>
      <c r="L6807" t="s">
        <v>5640</v>
      </c>
      <c r="M6807" t="s">
        <v>5245</v>
      </c>
      <c r="N6807" t="s">
        <v>213</v>
      </c>
      <c r="O6807" t="s">
        <v>6282</v>
      </c>
    </row>
    <row r="6808" spans="1:15" x14ac:dyDescent="0.25">
      <c r="A6808">
        <v>4281</v>
      </c>
      <c r="B6808" t="s">
        <v>13974</v>
      </c>
      <c r="C6808" t="s">
        <v>999</v>
      </c>
      <c r="D6808" t="s">
        <v>5244</v>
      </c>
      <c r="E6808">
        <v>875</v>
      </c>
      <c r="F6808">
        <v>35</v>
      </c>
      <c r="G6808" t="s">
        <v>14022</v>
      </c>
      <c r="H6808" t="s">
        <v>14011</v>
      </c>
      <c r="I6808" t="s">
        <v>4240</v>
      </c>
      <c r="J6808" s="25">
        <v>45747</v>
      </c>
      <c r="K6808" s="25">
        <v>45817</v>
      </c>
      <c r="L6808" t="s">
        <v>5640</v>
      </c>
      <c r="M6808" t="s">
        <v>5245</v>
      </c>
      <c r="N6808" t="s">
        <v>213</v>
      </c>
      <c r="O6808" t="s">
        <v>6282</v>
      </c>
    </row>
    <row r="6809" spans="1:15" x14ac:dyDescent="0.25">
      <c r="A6809">
        <v>4282</v>
      </c>
      <c r="B6809" t="s">
        <v>13987</v>
      </c>
      <c r="C6809" t="s">
        <v>999</v>
      </c>
      <c r="D6809" t="s">
        <v>5244</v>
      </c>
      <c r="E6809">
        <v>875</v>
      </c>
      <c r="F6809">
        <v>35</v>
      </c>
      <c r="G6809" t="s">
        <v>14023</v>
      </c>
      <c r="H6809" t="s">
        <v>14011</v>
      </c>
      <c r="I6809" t="s">
        <v>4240</v>
      </c>
      <c r="J6809" s="25">
        <v>45747</v>
      </c>
      <c r="K6809" s="25">
        <v>45817</v>
      </c>
      <c r="L6809" t="s">
        <v>5640</v>
      </c>
      <c r="M6809" t="s">
        <v>5245</v>
      </c>
      <c r="N6809" t="s">
        <v>213</v>
      </c>
      <c r="O6809" t="s">
        <v>6282</v>
      </c>
    </row>
    <row r="6810" spans="1:15" x14ac:dyDescent="0.25">
      <c r="A6810">
        <v>4283</v>
      </c>
      <c r="B6810" t="s">
        <v>13987</v>
      </c>
      <c r="C6810" t="s">
        <v>999</v>
      </c>
      <c r="D6810" t="s">
        <v>5244</v>
      </c>
      <c r="E6810">
        <v>875</v>
      </c>
      <c r="F6810">
        <v>35</v>
      </c>
      <c r="G6810" t="s">
        <v>14024</v>
      </c>
      <c r="H6810" t="s">
        <v>14011</v>
      </c>
      <c r="I6810" t="s">
        <v>4240</v>
      </c>
      <c r="J6810" s="25">
        <v>45747</v>
      </c>
      <c r="K6810" s="25">
        <v>45817</v>
      </c>
      <c r="L6810" t="s">
        <v>5640</v>
      </c>
      <c r="M6810" t="s">
        <v>5245</v>
      </c>
      <c r="N6810" t="s">
        <v>213</v>
      </c>
      <c r="O6810" t="s">
        <v>6282</v>
      </c>
    </row>
    <row r="6811" spans="1:15" x14ac:dyDescent="0.25">
      <c r="A6811">
        <v>4284</v>
      </c>
      <c r="B6811" t="s">
        <v>13987</v>
      </c>
      <c r="C6811" t="s">
        <v>999</v>
      </c>
      <c r="D6811" t="s">
        <v>5244</v>
      </c>
      <c r="E6811">
        <v>875</v>
      </c>
      <c r="F6811">
        <v>35</v>
      </c>
      <c r="G6811" t="s">
        <v>14025</v>
      </c>
      <c r="H6811" t="s">
        <v>14011</v>
      </c>
      <c r="I6811" t="s">
        <v>4240</v>
      </c>
      <c r="J6811" s="25">
        <v>45747</v>
      </c>
      <c r="K6811" s="25">
        <v>45817</v>
      </c>
      <c r="L6811" t="s">
        <v>5640</v>
      </c>
      <c r="M6811" t="s">
        <v>5245</v>
      </c>
      <c r="N6811" t="s">
        <v>213</v>
      </c>
      <c r="O6811" t="s">
        <v>6282</v>
      </c>
    </row>
    <row r="6812" spans="1:15" x14ac:dyDescent="0.25">
      <c r="A6812">
        <v>4285</v>
      </c>
      <c r="B6812" t="s">
        <v>13987</v>
      </c>
      <c r="C6812" t="s">
        <v>999</v>
      </c>
      <c r="D6812" t="s">
        <v>5244</v>
      </c>
      <c r="E6812">
        <v>875</v>
      </c>
      <c r="F6812">
        <v>35</v>
      </c>
      <c r="G6812" t="s">
        <v>14026</v>
      </c>
      <c r="H6812" t="s">
        <v>14011</v>
      </c>
      <c r="I6812" t="s">
        <v>4240</v>
      </c>
      <c r="J6812" s="25">
        <v>45747</v>
      </c>
      <c r="K6812" s="25">
        <v>45817</v>
      </c>
      <c r="L6812" t="s">
        <v>5640</v>
      </c>
      <c r="M6812" t="s">
        <v>5245</v>
      </c>
      <c r="N6812" t="s">
        <v>213</v>
      </c>
      <c r="O6812" t="s">
        <v>6282</v>
      </c>
    </row>
    <row r="6813" spans="1:15" x14ac:dyDescent="0.25">
      <c r="A6813">
        <v>4286</v>
      </c>
      <c r="B6813" t="s">
        <v>13987</v>
      </c>
      <c r="C6813" t="s">
        <v>999</v>
      </c>
      <c r="D6813" t="s">
        <v>5244</v>
      </c>
      <c r="E6813">
        <v>875</v>
      </c>
      <c r="F6813">
        <v>35</v>
      </c>
      <c r="G6813" t="s">
        <v>14027</v>
      </c>
      <c r="H6813" t="s">
        <v>14011</v>
      </c>
      <c r="I6813" t="s">
        <v>4240</v>
      </c>
      <c r="J6813" s="25">
        <v>45747</v>
      </c>
      <c r="K6813" s="25">
        <v>45817</v>
      </c>
      <c r="L6813" t="s">
        <v>5640</v>
      </c>
      <c r="M6813" t="s">
        <v>5245</v>
      </c>
      <c r="N6813" t="s">
        <v>213</v>
      </c>
      <c r="O6813" t="s">
        <v>6282</v>
      </c>
    </row>
    <row r="6814" spans="1:15" x14ac:dyDescent="0.25">
      <c r="A6814">
        <v>4287</v>
      </c>
      <c r="B6814" t="s">
        <v>13987</v>
      </c>
      <c r="C6814" t="s">
        <v>999</v>
      </c>
      <c r="D6814" t="s">
        <v>5244</v>
      </c>
      <c r="E6814">
        <v>875</v>
      </c>
      <c r="F6814">
        <v>35</v>
      </c>
      <c r="G6814" t="s">
        <v>14028</v>
      </c>
      <c r="H6814" t="s">
        <v>14011</v>
      </c>
      <c r="I6814" t="s">
        <v>4240</v>
      </c>
      <c r="J6814" s="25">
        <v>45747</v>
      </c>
      <c r="K6814" s="25">
        <v>45817</v>
      </c>
      <c r="L6814" t="s">
        <v>5640</v>
      </c>
      <c r="M6814" t="s">
        <v>5245</v>
      </c>
      <c r="N6814" t="s">
        <v>213</v>
      </c>
      <c r="O6814" t="s">
        <v>6282</v>
      </c>
    </row>
    <row r="6815" spans="1:15" x14ac:dyDescent="0.25">
      <c r="A6815">
        <v>4288</v>
      </c>
      <c r="B6815" t="s">
        <v>13987</v>
      </c>
      <c r="C6815" t="s">
        <v>999</v>
      </c>
      <c r="D6815" t="s">
        <v>5244</v>
      </c>
      <c r="E6815">
        <v>875</v>
      </c>
      <c r="F6815">
        <v>35</v>
      </c>
      <c r="G6815" t="s">
        <v>14029</v>
      </c>
      <c r="H6815" t="s">
        <v>14011</v>
      </c>
      <c r="I6815" t="s">
        <v>4240</v>
      </c>
      <c r="J6815" s="25">
        <v>45747</v>
      </c>
      <c r="K6815" s="25">
        <v>45817</v>
      </c>
      <c r="L6815" t="s">
        <v>5640</v>
      </c>
      <c r="M6815" t="s">
        <v>5245</v>
      </c>
      <c r="N6815" t="s">
        <v>213</v>
      </c>
      <c r="O6815" t="s">
        <v>6282</v>
      </c>
    </row>
    <row r="6816" spans="1:15" x14ac:dyDescent="0.25">
      <c r="A6816">
        <v>4289</v>
      </c>
      <c r="B6816" t="s">
        <v>13920</v>
      </c>
      <c r="C6816" t="s">
        <v>999</v>
      </c>
      <c r="D6816" t="s">
        <v>5244</v>
      </c>
      <c r="E6816">
        <v>875</v>
      </c>
      <c r="F6816">
        <v>35</v>
      </c>
      <c r="G6816" t="s">
        <v>14030</v>
      </c>
      <c r="H6816" t="s">
        <v>14011</v>
      </c>
      <c r="I6816" t="s">
        <v>4240</v>
      </c>
      <c r="J6816" s="25">
        <v>45747</v>
      </c>
      <c r="K6816" s="25">
        <v>45817</v>
      </c>
      <c r="L6816" t="s">
        <v>5640</v>
      </c>
      <c r="M6816" t="s">
        <v>5245</v>
      </c>
      <c r="N6816" t="s">
        <v>213</v>
      </c>
      <c r="O6816" t="s">
        <v>6282</v>
      </c>
    </row>
    <row r="6817" spans="1:15" x14ac:dyDescent="0.25">
      <c r="A6817">
        <v>4293</v>
      </c>
      <c r="B6817" t="s">
        <v>13920</v>
      </c>
      <c r="C6817" t="s">
        <v>999</v>
      </c>
      <c r="D6817" t="s">
        <v>5244</v>
      </c>
      <c r="E6817">
        <v>116</v>
      </c>
      <c r="F6817">
        <v>4</v>
      </c>
      <c r="G6817" t="s">
        <v>14031</v>
      </c>
      <c r="H6817" t="s">
        <v>14011</v>
      </c>
      <c r="I6817" t="s">
        <v>4240</v>
      </c>
      <c r="J6817" s="25">
        <v>45747</v>
      </c>
      <c r="K6817" s="25">
        <v>45817</v>
      </c>
      <c r="L6817" t="s">
        <v>5640</v>
      </c>
      <c r="M6817" t="s">
        <v>5245</v>
      </c>
      <c r="N6817" t="s">
        <v>213</v>
      </c>
      <c r="O6817" t="s">
        <v>6282</v>
      </c>
    </row>
    <row r="6818" spans="1:15" x14ac:dyDescent="0.25">
      <c r="A6818">
        <v>4290</v>
      </c>
      <c r="B6818" t="s">
        <v>13920</v>
      </c>
      <c r="C6818" t="s">
        <v>999</v>
      </c>
      <c r="D6818" t="s">
        <v>5244</v>
      </c>
      <c r="E6818">
        <v>875</v>
      </c>
      <c r="F6818">
        <v>35</v>
      </c>
      <c r="G6818" t="s">
        <v>14032</v>
      </c>
      <c r="H6818" t="s">
        <v>14033</v>
      </c>
      <c r="I6818" t="s">
        <v>4240</v>
      </c>
      <c r="J6818" s="25">
        <v>45764</v>
      </c>
      <c r="K6818" s="25">
        <v>45817</v>
      </c>
      <c r="L6818" t="s">
        <v>5278</v>
      </c>
      <c r="M6818" t="s">
        <v>5245</v>
      </c>
      <c r="N6818" t="s">
        <v>213</v>
      </c>
      <c r="O6818" t="s">
        <v>6282</v>
      </c>
    </row>
    <row r="6819" spans="1:15" x14ac:dyDescent="0.25">
      <c r="A6819">
        <v>4291</v>
      </c>
      <c r="B6819" t="s">
        <v>13920</v>
      </c>
      <c r="C6819" t="s">
        <v>999</v>
      </c>
      <c r="D6819" t="s">
        <v>5244</v>
      </c>
      <c r="E6819">
        <v>875</v>
      </c>
      <c r="F6819">
        <v>35</v>
      </c>
      <c r="G6819" t="s">
        <v>14034</v>
      </c>
      <c r="H6819" t="s">
        <v>14033</v>
      </c>
      <c r="I6819" t="s">
        <v>4240</v>
      </c>
      <c r="J6819" s="25">
        <v>45764</v>
      </c>
      <c r="K6819" s="25">
        <v>45817</v>
      </c>
      <c r="L6819" t="s">
        <v>5278</v>
      </c>
      <c r="M6819" t="s">
        <v>5245</v>
      </c>
      <c r="N6819" t="s">
        <v>213</v>
      </c>
      <c r="O6819" t="s">
        <v>6282</v>
      </c>
    </row>
    <row r="6820" spans="1:15" x14ac:dyDescent="0.25">
      <c r="A6820">
        <v>4292</v>
      </c>
      <c r="B6820" t="s">
        <v>13920</v>
      </c>
      <c r="C6820" t="s">
        <v>999</v>
      </c>
      <c r="D6820" t="s">
        <v>5244</v>
      </c>
      <c r="E6820">
        <v>875</v>
      </c>
      <c r="F6820">
        <v>35</v>
      </c>
      <c r="G6820" t="s">
        <v>14035</v>
      </c>
      <c r="H6820" t="s">
        <v>14033</v>
      </c>
      <c r="I6820" t="s">
        <v>4240</v>
      </c>
      <c r="J6820" s="25">
        <v>45764</v>
      </c>
      <c r="K6820" s="25">
        <v>45817</v>
      </c>
      <c r="L6820" t="s">
        <v>5278</v>
      </c>
      <c r="M6820" t="s">
        <v>5245</v>
      </c>
      <c r="N6820" t="s">
        <v>213</v>
      </c>
      <c r="O6820" t="s">
        <v>6282</v>
      </c>
    </row>
    <row r="6821" spans="1:15" x14ac:dyDescent="0.25">
      <c r="A6821">
        <v>4294</v>
      </c>
      <c r="B6821" t="s">
        <v>13920</v>
      </c>
      <c r="C6821" t="s">
        <v>999</v>
      </c>
      <c r="D6821" t="s">
        <v>5244</v>
      </c>
      <c r="E6821">
        <v>759</v>
      </c>
      <c r="F6821">
        <v>30</v>
      </c>
      <c r="G6821" t="s">
        <v>14031</v>
      </c>
      <c r="H6821" t="s">
        <v>14033</v>
      </c>
      <c r="I6821" t="s">
        <v>4240</v>
      </c>
      <c r="J6821" s="25">
        <v>45764</v>
      </c>
      <c r="K6821" s="25">
        <v>45817</v>
      </c>
      <c r="L6821" t="s">
        <v>5278</v>
      </c>
      <c r="M6821" t="s">
        <v>5245</v>
      </c>
      <c r="N6821" t="s">
        <v>213</v>
      </c>
      <c r="O6821" t="s">
        <v>6282</v>
      </c>
    </row>
    <row r="6822" spans="1:15" x14ac:dyDescent="0.25">
      <c r="A6822">
        <v>4300</v>
      </c>
      <c r="B6822" t="s">
        <v>14036</v>
      </c>
      <c r="C6822" t="s">
        <v>999</v>
      </c>
      <c r="D6822" t="s">
        <v>5244</v>
      </c>
      <c r="E6822">
        <v>875</v>
      </c>
      <c r="F6822">
        <v>35</v>
      </c>
      <c r="G6822" t="s">
        <v>14037</v>
      </c>
      <c r="H6822" t="s">
        <v>14038</v>
      </c>
      <c r="I6822" t="s">
        <v>4240</v>
      </c>
      <c r="J6822" s="25">
        <v>45764</v>
      </c>
      <c r="K6822" s="25">
        <v>45891</v>
      </c>
      <c r="L6822" t="s">
        <v>5278</v>
      </c>
      <c r="M6822" t="s">
        <v>5245</v>
      </c>
      <c r="N6822" t="s">
        <v>213</v>
      </c>
      <c r="O6822" t="s">
        <v>6282</v>
      </c>
    </row>
    <row r="6823" spans="1:15" x14ac:dyDescent="0.25">
      <c r="A6823">
        <v>4301</v>
      </c>
      <c r="B6823" t="s">
        <v>13923</v>
      </c>
      <c r="C6823" t="s">
        <v>999</v>
      </c>
      <c r="D6823" t="s">
        <v>5244</v>
      </c>
      <c r="E6823">
        <v>860</v>
      </c>
      <c r="F6823">
        <v>34</v>
      </c>
      <c r="G6823" t="s">
        <v>14039</v>
      </c>
      <c r="H6823" t="s">
        <v>14038</v>
      </c>
      <c r="I6823" t="s">
        <v>4240</v>
      </c>
      <c r="J6823" s="25">
        <v>45764</v>
      </c>
      <c r="K6823" s="25">
        <v>45891</v>
      </c>
      <c r="L6823" t="s">
        <v>5278</v>
      </c>
      <c r="M6823" t="s">
        <v>5245</v>
      </c>
      <c r="N6823" t="s">
        <v>213</v>
      </c>
      <c r="O6823" t="s">
        <v>6282</v>
      </c>
    </row>
    <row r="6824" spans="1:15" x14ac:dyDescent="0.25">
      <c r="A6824">
        <v>4295</v>
      </c>
      <c r="B6824" t="s">
        <v>13920</v>
      </c>
      <c r="C6824" t="s">
        <v>999</v>
      </c>
      <c r="D6824" t="s">
        <v>5244</v>
      </c>
      <c r="E6824">
        <v>875</v>
      </c>
      <c r="F6824">
        <v>35</v>
      </c>
      <c r="G6824" t="s">
        <v>14040</v>
      </c>
      <c r="H6824" t="s">
        <v>14038</v>
      </c>
      <c r="I6824" t="s">
        <v>4240</v>
      </c>
      <c r="J6824" s="25">
        <v>45765</v>
      </c>
      <c r="K6824" s="25">
        <v>45817</v>
      </c>
      <c r="L6824" t="s">
        <v>5203</v>
      </c>
      <c r="M6824" t="s">
        <v>5245</v>
      </c>
      <c r="N6824" t="s">
        <v>213</v>
      </c>
      <c r="O6824" t="s">
        <v>6282</v>
      </c>
    </row>
    <row r="6825" spans="1:15" x14ac:dyDescent="0.25">
      <c r="A6825">
        <v>4296</v>
      </c>
      <c r="B6825" t="s">
        <v>13978</v>
      </c>
      <c r="C6825" t="s">
        <v>999</v>
      </c>
      <c r="D6825" t="s">
        <v>5244</v>
      </c>
      <c r="E6825">
        <v>875</v>
      </c>
      <c r="F6825">
        <v>35</v>
      </c>
      <c r="G6825" t="s">
        <v>14041</v>
      </c>
      <c r="H6825" t="s">
        <v>14038</v>
      </c>
      <c r="I6825" t="s">
        <v>4240</v>
      </c>
      <c r="J6825" s="25">
        <v>45765</v>
      </c>
      <c r="K6825" s="25">
        <v>45817</v>
      </c>
      <c r="L6825" t="s">
        <v>5203</v>
      </c>
      <c r="M6825" t="s">
        <v>5245</v>
      </c>
      <c r="N6825" t="s">
        <v>213</v>
      </c>
      <c r="O6825" t="s">
        <v>6282</v>
      </c>
    </row>
    <row r="6826" spans="1:15" x14ac:dyDescent="0.25">
      <c r="A6826">
        <v>4218</v>
      </c>
      <c r="B6826" t="s">
        <v>14042</v>
      </c>
      <c r="C6826" t="s">
        <v>999</v>
      </c>
      <c r="D6826" t="s">
        <v>5244</v>
      </c>
      <c r="E6826">
        <v>875</v>
      </c>
      <c r="F6826">
        <v>35</v>
      </c>
      <c r="G6826" t="s">
        <v>14043</v>
      </c>
      <c r="H6826" t="s">
        <v>14044</v>
      </c>
      <c r="I6826" t="s">
        <v>4240</v>
      </c>
      <c r="J6826" s="25">
        <v>45766</v>
      </c>
      <c r="K6826" s="25">
        <v>45817</v>
      </c>
      <c r="L6826" t="s">
        <v>4758</v>
      </c>
      <c r="M6826" t="s">
        <v>5245</v>
      </c>
      <c r="N6826" t="s">
        <v>213</v>
      </c>
      <c r="O6826" t="s">
        <v>6282</v>
      </c>
    </row>
    <row r="6827" spans="1:15" x14ac:dyDescent="0.25">
      <c r="A6827">
        <v>4297</v>
      </c>
      <c r="B6827" t="s">
        <v>13978</v>
      </c>
      <c r="C6827" t="s">
        <v>999</v>
      </c>
      <c r="D6827" t="s">
        <v>5244</v>
      </c>
      <c r="E6827">
        <v>875</v>
      </c>
      <c r="F6827">
        <v>35</v>
      </c>
      <c r="G6827" t="s">
        <v>14045</v>
      </c>
      <c r="H6827" t="s">
        <v>14044</v>
      </c>
      <c r="I6827" t="s">
        <v>4240</v>
      </c>
      <c r="J6827" s="25">
        <v>45766</v>
      </c>
      <c r="K6827" s="25">
        <v>45817</v>
      </c>
      <c r="L6827" t="s">
        <v>4758</v>
      </c>
      <c r="M6827" t="s">
        <v>5245</v>
      </c>
      <c r="N6827" t="s">
        <v>213</v>
      </c>
      <c r="O6827" t="s">
        <v>6282</v>
      </c>
    </row>
    <row r="6828" spans="1:15" x14ac:dyDescent="0.25">
      <c r="A6828">
        <v>4298</v>
      </c>
      <c r="B6828" t="s">
        <v>14042</v>
      </c>
      <c r="C6828" t="s">
        <v>999</v>
      </c>
      <c r="D6828" t="s">
        <v>5244</v>
      </c>
      <c r="E6828">
        <v>875</v>
      </c>
      <c r="F6828">
        <v>35</v>
      </c>
      <c r="G6828" t="s">
        <v>14046</v>
      </c>
      <c r="H6828" t="s">
        <v>14044</v>
      </c>
      <c r="I6828" t="s">
        <v>4240</v>
      </c>
      <c r="J6828" s="25">
        <v>45766</v>
      </c>
      <c r="K6828" s="25">
        <v>45817</v>
      </c>
      <c r="L6828" t="s">
        <v>4758</v>
      </c>
      <c r="M6828" t="s">
        <v>5245</v>
      </c>
      <c r="N6828" t="s">
        <v>213</v>
      </c>
      <c r="O6828" t="s">
        <v>6282</v>
      </c>
    </row>
    <row r="6829" spans="1:15" x14ac:dyDescent="0.25">
      <c r="A6829">
        <v>4299</v>
      </c>
      <c r="B6829" t="s">
        <v>14042</v>
      </c>
      <c r="C6829" t="s">
        <v>999</v>
      </c>
      <c r="D6829" t="s">
        <v>5244</v>
      </c>
      <c r="E6829">
        <v>875</v>
      </c>
      <c r="F6829">
        <v>35</v>
      </c>
      <c r="G6829" t="s">
        <v>14047</v>
      </c>
      <c r="H6829" t="s">
        <v>14044</v>
      </c>
      <c r="I6829" t="s">
        <v>4240</v>
      </c>
      <c r="J6829" s="25">
        <v>45766</v>
      </c>
      <c r="K6829" s="25">
        <v>45817</v>
      </c>
      <c r="L6829" t="s">
        <v>4758</v>
      </c>
      <c r="M6829" t="s">
        <v>5245</v>
      </c>
      <c r="N6829" t="s">
        <v>213</v>
      </c>
      <c r="O6829" t="s">
        <v>6282</v>
      </c>
    </row>
    <row r="6830" spans="1:15" x14ac:dyDescent="0.25">
      <c r="A6830">
        <v>4219</v>
      </c>
      <c r="B6830" t="s">
        <v>14042</v>
      </c>
      <c r="C6830" t="s">
        <v>999</v>
      </c>
      <c r="D6830" t="s">
        <v>5244</v>
      </c>
      <c r="E6830">
        <v>875</v>
      </c>
      <c r="F6830">
        <v>35</v>
      </c>
      <c r="G6830" t="s">
        <v>14048</v>
      </c>
      <c r="H6830" t="s">
        <v>14049</v>
      </c>
      <c r="I6830" t="s">
        <v>4240</v>
      </c>
      <c r="J6830" s="25">
        <v>45768</v>
      </c>
      <c r="K6830" s="25">
        <v>45817</v>
      </c>
      <c r="L6830" t="s">
        <v>4584</v>
      </c>
      <c r="M6830" t="s">
        <v>5245</v>
      </c>
      <c r="N6830" t="s">
        <v>213</v>
      </c>
      <c r="O6830" t="s">
        <v>6282</v>
      </c>
    </row>
    <row r="6831" spans="1:15" x14ac:dyDescent="0.25">
      <c r="A6831">
        <v>4220</v>
      </c>
      <c r="B6831" t="s">
        <v>14042</v>
      </c>
      <c r="C6831" t="s">
        <v>999</v>
      </c>
      <c r="D6831" t="s">
        <v>5244</v>
      </c>
      <c r="E6831">
        <v>875</v>
      </c>
      <c r="F6831">
        <v>35</v>
      </c>
      <c r="G6831" t="s">
        <v>14050</v>
      </c>
      <c r="H6831" t="s">
        <v>14049</v>
      </c>
      <c r="I6831" t="s">
        <v>4240</v>
      </c>
      <c r="J6831" s="25">
        <v>45768</v>
      </c>
      <c r="K6831" s="25">
        <v>45817</v>
      </c>
      <c r="L6831" t="s">
        <v>4584</v>
      </c>
      <c r="M6831" t="s">
        <v>5245</v>
      </c>
      <c r="N6831" t="s">
        <v>213</v>
      </c>
      <c r="O6831" t="s">
        <v>6282</v>
      </c>
    </row>
    <row r="6832" spans="1:15" x14ac:dyDescent="0.25">
      <c r="A6832">
        <v>4221</v>
      </c>
      <c r="B6832" t="s">
        <v>14042</v>
      </c>
      <c r="C6832" t="s">
        <v>999</v>
      </c>
      <c r="D6832" t="s">
        <v>5244</v>
      </c>
      <c r="E6832">
        <v>875</v>
      </c>
      <c r="F6832">
        <v>35</v>
      </c>
      <c r="G6832" t="s">
        <v>14051</v>
      </c>
      <c r="H6832" t="s">
        <v>14049</v>
      </c>
      <c r="I6832" t="s">
        <v>4240</v>
      </c>
      <c r="J6832" s="25">
        <v>45768</v>
      </c>
      <c r="K6832" s="25">
        <v>45817</v>
      </c>
      <c r="L6832" t="s">
        <v>4584</v>
      </c>
      <c r="M6832" t="s">
        <v>5245</v>
      </c>
      <c r="N6832" t="s">
        <v>213</v>
      </c>
      <c r="O6832" t="s">
        <v>6282</v>
      </c>
    </row>
    <row r="6833" spans="1:15" x14ac:dyDescent="0.25">
      <c r="A6833">
        <v>4222</v>
      </c>
      <c r="B6833" t="s">
        <v>14042</v>
      </c>
      <c r="C6833" t="s">
        <v>999</v>
      </c>
      <c r="D6833" t="s">
        <v>5244</v>
      </c>
      <c r="E6833">
        <v>875</v>
      </c>
      <c r="F6833">
        <v>35</v>
      </c>
      <c r="G6833" t="s">
        <v>14052</v>
      </c>
      <c r="H6833" t="s">
        <v>14049</v>
      </c>
      <c r="I6833" t="s">
        <v>4240</v>
      </c>
      <c r="J6833" s="25">
        <v>45768</v>
      </c>
      <c r="K6833" s="25">
        <v>45817</v>
      </c>
      <c r="L6833" t="s">
        <v>4584</v>
      </c>
      <c r="M6833" t="s">
        <v>5245</v>
      </c>
      <c r="N6833" t="s">
        <v>213</v>
      </c>
      <c r="O6833" t="s">
        <v>6282</v>
      </c>
    </row>
    <row r="6834" spans="1:15" x14ac:dyDescent="0.25">
      <c r="A6834">
        <v>4223</v>
      </c>
      <c r="B6834" t="s">
        <v>14042</v>
      </c>
      <c r="C6834" t="s">
        <v>999</v>
      </c>
      <c r="D6834" t="s">
        <v>5244</v>
      </c>
      <c r="E6834">
        <v>875</v>
      </c>
      <c r="F6834">
        <v>35</v>
      </c>
      <c r="G6834" t="s">
        <v>14053</v>
      </c>
      <c r="H6834" t="s">
        <v>14054</v>
      </c>
      <c r="I6834" t="s">
        <v>4240</v>
      </c>
      <c r="J6834" s="25">
        <v>45769</v>
      </c>
      <c r="K6834" s="25">
        <v>45817</v>
      </c>
      <c r="L6834" t="s">
        <v>4264</v>
      </c>
      <c r="M6834" t="s">
        <v>5245</v>
      </c>
      <c r="N6834" t="s">
        <v>213</v>
      </c>
      <c r="O6834" t="s">
        <v>6282</v>
      </c>
    </row>
    <row r="6835" spans="1:15" x14ac:dyDescent="0.25">
      <c r="A6835">
        <v>4224</v>
      </c>
      <c r="B6835" t="s">
        <v>14042</v>
      </c>
      <c r="C6835" t="s">
        <v>999</v>
      </c>
      <c r="D6835" t="s">
        <v>5244</v>
      </c>
      <c r="E6835">
        <v>875</v>
      </c>
      <c r="F6835">
        <v>35</v>
      </c>
      <c r="G6835" t="s">
        <v>14055</v>
      </c>
      <c r="H6835" t="s">
        <v>14054</v>
      </c>
      <c r="I6835" t="s">
        <v>4240</v>
      </c>
      <c r="J6835" s="25">
        <v>45769</v>
      </c>
      <c r="K6835" s="25">
        <v>45817</v>
      </c>
      <c r="L6835" t="s">
        <v>4264</v>
      </c>
      <c r="M6835" t="s">
        <v>5245</v>
      </c>
      <c r="N6835" t="s">
        <v>213</v>
      </c>
      <c r="O6835" t="s">
        <v>6282</v>
      </c>
    </row>
    <row r="6836" spans="1:15" x14ac:dyDescent="0.25">
      <c r="A6836">
        <v>4225</v>
      </c>
      <c r="B6836" t="s">
        <v>14042</v>
      </c>
      <c r="C6836" t="s">
        <v>999</v>
      </c>
      <c r="D6836" t="s">
        <v>5244</v>
      </c>
      <c r="E6836">
        <v>875</v>
      </c>
      <c r="F6836">
        <v>35</v>
      </c>
      <c r="G6836" t="s">
        <v>14056</v>
      </c>
      <c r="H6836" t="s">
        <v>14054</v>
      </c>
      <c r="I6836" t="s">
        <v>4240</v>
      </c>
      <c r="J6836" s="25">
        <v>45769</v>
      </c>
      <c r="K6836" s="25">
        <v>45817</v>
      </c>
      <c r="L6836" t="s">
        <v>4264</v>
      </c>
      <c r="M6836" t="s">
        <v>5245</v>
      </c>
      <c r="N6836" t="s">
        <v>213</v>
      </c>
      <c r="O6836" t="s">
        <v>6282</v>
      </c>
    </row>
    <row r="6837" spans="1:15" x14ac:dyDescent="0.25">
      <c r="A6837">
        <v>4226</v>
      </c>
      <c r="B6837" t="s">
        <v>14042</v>
      </c>
      <c r="C6837" t="s">
        <v>999</v>
      </c>
      <c r="D6837" t="s">
        <v>5244</v>
      </c>
      <c r="E6837">
        <v>875</v>
      </c>
      <c r="F6837">
        <v>35</v>
      </c>
      <c r="G6837" t="s">
        <v>14057</v>
      </c>
      <c r="H6837" t="s">
        <v>14054</v>
      </c>
      <c r="I6837" t="s">
        <v>4240</v>
      </c>
      <c r="J6837" s="25">
        <v>45769</v>
      </c>
      <c r="K6837" s="25">
        <v>45817</v>
      </c>
      <c r="L6837" t="s">
        <v>4264</v>
      </c>
      <c r="M6837" t="s">
        <v>5245</v>
      </c>
      <c r="N6837" t="s">
        <v>213</v>
      </c>
      <c r="O6837" t="s">
        <v>6282</v>
      </c>
    </row>
    <row r="6838" spans="1:15" x14ac:dyDescent="0.25">
      <c r="A6838">
        <v>4227</v>
      </c>
      <c r="B6838" t="s">
        <v>13978</v>
      </c>
      <c r="C6838" t="s">
        <v>999</v>
      </c>
      <c r="D6838" t="s">
        <v>5244</v>
      </c>
      <c r="E6838">
        <v>875</v>
      </c>
      <c r="F6838">
        <v>35</v>
      </c>
      <c r="G6838" t="s">
        <v>14058</v>
      </c>
      <c r="H6838" t="s">
        <v>14059</v>
      </c>
      <c r="I6838" t="s">
        <v>4240</v>
      </c>
      <c r="J6838" s="25">
        <v>45771</v>
      </c>
      <c r="K6838" s="25">
        <v>45817</v>
      </c>
      <c r="L6838" t="s">
        <v>14060</v>
      </c>
      <c r="M6838" t="s">
        <v>5245</v>
      </c>
      <c r="N6838" t="s">
        <v>213</v>
      </c>
      <c r="O6838" t="s">
        <v>6282</v>
      </c>
    </row>
    <row r="6839" spans="1:15" x14ac:dyDescent="0.25">
      <c r="A6839">
        <v>4249</v>
      </c>
      <c r="B6839" t="s">
        <v>13920</v>
      </c>
      <c r="C6839" t="s">
        <v>999</v>
      </c>
      <c r="D6839" t="s">
        <v>5244</v>
      </c>
      <c r="E6839">
        <v>5</v>
      </c>
      <c r="F6839">
        <v>0</v>
      </c>
      <c r="G6839" t="s">
        <v>13921</v>
      </c>
      <c r="H6839" t="s">
        <v>14059</v>
      </c>
      <c r="I6839" t="s">
        <v>4240</v>
      </c>
      <c r="J6839" s="25">
        <v>45771</v>
      </c>
      <c r="K6839" s="25">
        <v>45817</v>
      </c>
      <c r="L6839" t="s">
        <v>14060</v>
      </c>
      <c r="M6839" t="s">
        <v>5245</v>
      </c>
      <c r="N6839" t="s">
        <v>213</v>
      </c>
      <c r="O6839" t="s">
        <v>6282</v>
      </c>
    </row>
    <row r="6840" spans="1:15" x14ac:dyDescent="0.25">
      <c r="A6840">
        <v>4302</v>
      </c>
      <c r="B6840" t="s">
        <v>13923</v>
      </c>
      <c r="C6840" t="s">
        <v>999</v>
      </c>
      <c r="D6840" t="s">
        <v>5244</v>
      </c>
      <c r="E6840">
        <v>15</v>
      </c>
      <c r="F6840">
        <v>0</v>
      </c>
      <c r="G6840" t="s">
        <v>14039</v>
      </c>
      <c r="H6840" t="s">
        <v>4252</v>
      </c>
      <c r="I6840" t="s">
        <v>4240</v>
      </c>
      <c r="J6840" s="25">
        <v>45783</v>
      </c>
      <c r="K6840" s="25">
        <v>45891</v>
      </c>
      <c r="L6840" t="s">
        <v>4361</v>
      </c>
      <c r="M6840" t="s">
        <v>5245</v>
      </c>
      <c r="N6840" t="s">
        <v>213</v>
      </c>
      <c r="O6840" t="s">
        <v>6282</v>
      </c>
    </row>
    <row r="6841" spans="1:15" x14ac:dyDescent="0.25">
      <c r="A6841">
        <v>4303</v>
      </c>
      <c r="B6841" t="s">
        <v>14036</v>
      </c>
      <c r="C6841" t="s">
        <v>999</v>
      </c>
      <c r="D6841" t="s">
        <v>5244</v>
      </c>
      <c r="E6841">
        <v>875</v>
      </c>
      <c r="F6841">
        <v>35</v>
      </c>
      <c r="G6841" t="s">
        <v>14061</v>
      </c>
      <c r="H6841" t="s">
        <v>4252</v>
      </c>
      <c r="I6841" t="s">
        <v>4240</v>
      </c>
      <c r="J6841" s="25">
        <v>45783</v>
      </c>
      <c r="K6841" s="25">
        <v>45891</v>
      </c>
      <c r="L6841" t="s">
        <v>4361</v>
      </c>
      <c r="M6841" t="s">
        <v>5245</v>
      </c>
      <c r="N6841" t="s">
        <v>213</v>
      </c>
      <c r="O6841" t="s">
        <v>6282</v>
      </c>
    </row>
    <row r="6842" spans="1:15" x14ac:dyDescent="0.25">
      <c r="A6842">
        <v>4304</v>
      </c>
      <c r="B6842" t="s">
        <v>14062</v>
      </c>
      <c r="C6842" t="s">
        <v>999</v>
      </c>
      <c r="D6842" t="s">
        <v>5244</v>
      </c>
      <c r="E6842">
        <v>875</v>
      </c>
      <c r="F6842">
        <v>35</v>
      </c>
      <c r="G6842" t="s">
        <v>14063</v>
      </c>
      <c r="H6842" t="s">
        <v>4252</v>
      </c>
      <c r="I6842" t="s">
        <v>4240</v>
      </c>
      <c r="J6842" s="25">
        <v>45783</v>
      </c>
      <c r="K6842" s="25">
        <v>45891</v>
      </c>
      <c r="L6842" t="s">
        <v>4361</v>
      </c>
      <c r="M6842" t="s">
        <v>5245</v>
      </c>
      <c r="N6842" t="s">
        <v>213</v>
      </c>
      <c r="O6842" t="s">
        <v>6282</v>
      </c>
    </row>
    <row r="6843" spans="1:15" x14ac:dyDescent="0.25">
      <c r="A6843">
        <v>4306</v>
      </c>
      <c r="B6843" t="s">
        <v>13923</v>
      </c>
      <c r="C6843" t="s">
        <v>999</v>
      </c>
      <c r="D6843" t="s">
        <v>5244</v>
      </c>
      <c r="E6843">
        <v>811</v>
      </c>
      <c r="F6843">
        <v>32</v>
      </c>
      <c r="G6843" t="s">
        <v>13924</v>
      </c>
      <c r="H6843" t="s">
        <v>4252</v>
      </c>
      <c r="I6843" t="s">
        <v>4240</v>
      </c>
      <c r="J6843" s="25">
        <v>45783</v>
      </c>
      <c r="K6843" s="25">
        <v>45891</v>
      </c>
      <c r="L6843" t="s">
        <v>4361</v>
      </c>
      <c r="M6843" t="s">
        <v>5245</v>
      </c>
      <c r="N6843" t="s">
        <v>213</v>
      </c>
      <c r="O6843" t="s">
        <v>6282</v>
      </c>
    </row>
    <row r="6844" spans="1:15" x14ac:dyDescent="0.25">
      <c r="A6844">
        <v>4307</v>
      </c>
      <c r="B6844" t="s">
        <v>14036</v>
      </c>
      <c r="C6844" t="s">
        <v>999</v>
      </c>
      <c r="D6844" t="s">
        <v>5244</v>
      </c>
      <c r="E6844">
        <v>875</v>
      </c>
      <c r="F6844">
        <v>35</v>
      </c>
      <c r="G6844" t="s">
        <v>14064</v>
      </c>
      <c r="H6844" t="s">
        <v>14065</v>
      </c>
      <c r="I6844" t="s">
        <v>4240</v>
      </c>
      <c r="J6844" s="25">
        <v>45783</v>
      </c>
      <c r="K6844" s="25">
        <v>45891</v>
      </c>
      <c r="L6844" t="s">
        <v>4361</v>
      </c>
      <c r="M6844" t="s">
        <v>5245</v>
      </c>
      <c r="N6844" t="s">
        <v>213</v>
      </c>
      <c r="O6844" t="s">
        <v>6282</v>
      </c>
    </row>
    <row r="6845" spans="1:15" x14ac:dyDescent="0.25">
      <c r="A6845">
        <v>4308</v>
      </c>
      <c r="B6845" t="s">
        <v>13904</v>
      </c>
      <c r="C6845" t="s">
        <v>999</v>
      </c>
      <c r="D6845" t="s">
        <v>5244</v>
      </c>
      <c r="E6845">
        <v>542</v>
      </c>
      <c r="F6845">
        <v>21</v>
      </c>
      <c r="G6845" t="s">
        <v>14066</v>
      </c>
      <c r="H6845" t="s">
        <v>14065</v>
      </c>
      <c r="I6845" t="s">
        <v>4240</v>
      </c>
      <c r="J6845" s="25">
        <v>45783</v>
      </c>
      <c r="K6845" s="25">
        <v>45891</v>
      </c>
      <c r="L6845" t="s">
        <v>4361</v>
      </c>
      <c r="M6845" t="s">
        <v>5245</v>
      </c>
      <c r="N6845" t="s">
        <v>213</v>
      </c>
      <c r="O6845" t="s">
        <v>6282</v>
      </c>
    </row>
    <row r="6846" spans="1:15" x14ac:dyDescent="0.25">
      <c r="A6846">
        <v>4309</v>
      </c>
      <c r="B6846" t="s">
        <v>13904</v>
      </c>
      <c r="C6846" t="s">
        <v>999</v>
      </c>
      <c r="D6846" t="s">
        <v>5244</v>
      </c>
      <c r="E6846">
        <v>333</v>
      </c>
      <c r="F6846">
        <v>13</v>
      </c>
      <c r="G6846" t="s">
        <v>14066</v>
      </c>
      <c r="H6846" t="s">
        <v>14067</v>
      </c>
      <c r="I6846" t="s">
        <v>4240</v>
      </c>
      <c r="J6846" s="25">
        <v>45800</v>
      </c>
      <c r="K6846" s="25">
        <v>45891</v>
      </c>
      <c r="L6846" t="s">
        <v>50</v>
      </c>
      <c r="M6846" t="s">
        <v>5245</v>
      </c>
      <c r="N6846" t="s">
        <v>213</v>
      </c>
      <c r="O6846" t="s">
        <v>6282</v>
      </c>
    </row>
    <row r="6847" spans="1:15" x14ac:dyDescent="0.25">
      <c r="A6847">
        <v>4310</v>
      </c>
      <c r="B6847" t="s">
        <v>14036</v>
      </c>
      <c r="C6847" t="s">
        <v>999</v>
      </c>
      <c r="D6847" t="s">
        <v>5244</v>
      </c>
      <c r="E6847">
        <v>875</v>
      </c>
      <c r="F6847">
        <v>35</v>
      </c>
      <c r="G6847" t="s">
        <v>14068</v>
      </c>
      <c r="H6847" t="s">
        <v>14067</v>
      </c>
      <c r="I6847" t="s">
        <v>4240</v>
      </c>
      <c r="J6847" s="25">
        <v>45800</v>
      </c>
      <c r="K6847" s="25">
        <v>45891</v>
      </c>
      <c r="L6847" t="s">
        <v>50</v>
      </c>
      <c r="M6847" t="s">
        <v>5245</v>
      </c>
      <c r="N6847" t="s">
        <v>213</v>
      </c>
      <c r="O6847" t="s">
        <v>6282</v>
      </c>
    </row>
    <row r="6848" spans="1:15" x14ac:dyDescent="0.25">
      <c r="A6848">
        <v>4311</v>
      </c>
      <c r="B6848" t="s">
        <v>13923</v>
      </c>
      <c r="C6848" t="s">
        <v>999</v>
      </c>
      <c r="D6848" t="s">
        <v>5244</v>
      </c>
      <c r="E6848">
        <v>875</v>
      </c>
      <c r="F6848">
        <v>35</v>
      </c>
      <c r="G6848" t="s">
        <v>14069</v>
      </c>
      <c r="H6848" t="s">
        <v>14070</v>
      </c>
      <c r="I6848" t="s">
        <v>4240</v>
      </c>
      <c r="J6848" s="25">
        <v>45801</v>
      </c>
      <c r="K6848" s="25">
        <v>45891</v>
      </c>
      <c r="L6848" t="s">
        <v>6255</v>
      </c>
      <c r="M6848" t="s">
        <v>5245</v>
      </c>
      <c r="N6848" t="s">
        <v>213</v>
      </c>
      <c r="O6848" t="s">
        <v>6282</v>
      </c>
    </row>
    <row r="6849" spans="1:15" x14ac:dyDescent="0.25">
      <c r="A6849">
        <v>4312</v>
      </c>
      <c r="B6849" t="s">
        <v>13923</v>
      </c>
      <c r="C6849" t="s">
        <v>999</v>
      </c>
      <c r="D6849" t="s">
        <v>5244</v>
      </c>
      <c r="E6849">
        <v>875</v>
      </c>
      <c r="F6849">
        <v>35</v>
      </c>
      <c r="G6849" t="s">
        <v>14071</v>
      </c>
      <c r="H6849" t="s">
        <v>14070</v>
      </c>
      <c r="I6849" t="s">
        <v>4240</v>
      </c>
      <c r="J6849" s="25">
        <v>45801</v>
      </c>
      <c r="K6849" s="25">
        <v>45891</v>
      </c>
      <c r="L6849" t="s">
        <v>6255</v>
      </c>
      <c r="M6849" t="s">
        <v>5245</v>
      </c>
      <c r="N6849" t="s">
        <v>213</v>
      </c>
      <c r="O6849" t="s">
        <v>6282</v>
      </c>
    </row>
    <row r="6850" spans="1:15" x14ac:dyDescent="0.25">
      <c r="A6850">
        <v>4313</v>
      </c>
      <c r="B6850" t="s">
        <v>14062</v>
      </c>
      <c r="C6850" t="s">
        <v>999</v>
      </c>
      <c r="D6850" t="s">
        <v>5244</v>
      </c>
      <c r="E6850">
        <v>875</v>
      </c>
      <c r="F6850">
        <v>35</v>
      </c>
      <c r="G6850" t="s">
        <v>14072</v>
      </c>
      <c r="H6850" t="s">
        <v>14073</v>
      </c>
      <c r="I6850" t="s">
        <v>4240</v>
      </c>
      <c r="J6850" s="25">
        <v>45803</v>
      </c>
      <c r="K6850" s="25">
        <v>45891</v>
      </c>
      <c r="L6850" t="s">
        <v>480</v>
      </c>
      <c r="M6850" t="s">
        <v>5245</v>
      </c>
      <c r="N6850" t="s">
        <v>213</v>
      </c>
      <c r="O6850" t="s">
        <v>6282</v>
      </c>
    </row>
    <row r="6851" spans="1:15" x14ac:dyDescent="0.25">
      <c r="A6851">
        <v>4314</v>
      </c>
      <c r="B6851" t="s">
        <v>13923</v>
      </c>
      <c r="C6851" t="s">
        <v>999</v>
      </c>
      <c r="D6851" t="s">
        <v>5244</v>
      </c>
      <c r="E6851">
        <v>875</v>
      </c>
      <c r="F6851">
        <v>35</v>
      </c>
      <c r="G6851" t="s">
        <v>14074</v>
      </c>
      <c r="H6851" t="s">
        <v>14075</v>
      </c>
      <c r="I6851" t="s">
        <v>4240</v>
      </c>
      <c r="J6851" s="25">
        <v>45805</v>
      </c>
      <c r="K6851" s="25">
        <v>45891</v>
      </c>
      <c r="L6851" t="s">
        <v>428</v>
      </c>
      <c r="M6851" t="s">
        <v>5245</v>
      </c>
      <c r="N6851" t="s">
        <v>213</v>
      </c>
      <c r="O6851" t="s">
        <v>6282</v>
      </c>
    </row>
    <row r="6852" spans="1:15" x14ac:dyDescent="0.25">
      <c r="A6852">
        <v>4315</v>
      </c>
      <c r="B6852" t="s">
        <v>14062</v>
      </c>
      <c r="C6852" t="s">
        <v>999</v>
      </c>
      <c r="D6852" t="s">
        <v>5244</v>
      </c>
      <c r="E6852">
        <v>875</v>
      </c>
      <c r="F6852">
        <v>35</v>
      </c>
      <c r="G6852" t="s">
        <v>14076</v>
      </c>
      <c r="H6852" t="s">
        <v>14075</v>
      </c>
      <c r="I6852" t="s">
        <v>4240</v>
      </c>
      <c r="J6852" s="25">
        <v>45805</v>
      </c>
      <c r="K6852" s="25">
        <v>45891</v>
      </c>
      <c r="L6852" t="s">
        <v>428</v>
      </c>
      <c r="M6852" t="s">
        <v>5245</v>
      </c>
      <c r="N6852" t="s">
        <v>213</v>
      </c>
      <c r="O6852" t="s">
        <v>6282</v>
      </c>
    </row>
    <row r="6853" spans="1:15" x14ac:dyDescent="0.25">
      <c r="A6853">
        <v>4316</v>
      </c>
      <c r="B6853" t="s">
        <v>14062</v>
      </c>
      <c r="C6853" t="s">
        <v>999</v>
      </c>
      <c r="D6853" t="s">
        <v>5244</v>
      </c>
      <c r="E6853">
        <v>875</v>
      </c>
      <c r="F6853">
        <v>35</v>
      </c>
      <c r="G6853" t="s">
        <v>14077</v>
      </c>
      <c r="H6853" t="s">
        <v>14075</v>
      </c>
      <c r="I6853" t="s">
        <v>4240</v>
      </c>
      <c r="J6853" s="25">
        <v>45805</v>
      </c>
      <c r="K6853" s="25">
        <v>45891</v>
      </c>
      <c r="L6853" t="s">
        <v>428</v>
      </c>
      <c r="M6853" t="s">
        <v>5245</v>
      </c>
      <c r="N6853" t="s">
        <v>213</v>
      </c>
      <c r="O6853" t="s">
        <v>6282</v>
      </c>
    </row>
    <row r="6854" spans="1:15" x14ac:dyDescent="0.25">
      <c r="A6854">
        <v>4317</v>
      </c>
      <c r="B6854" t="s">
        <v>14036</v>
      </c>
      <c r="C6854" t="s">
        <v>999</v>
      </c>
      <c r="D6854" t="s">
        <v>5244</v>
      </c>
      <c r="E6854">
        <v>875</v>
      </c>
      <c r="F6854">
        <v>35</v>
      </c>
      <c r="G6854" t="s">
        <v>14078</v>
      </c>
      <c r="H6854" t="s">
        <v>14075</v>
      </c>
      <c r="I6854" t="s">
        <v>4240</v>
      </c>
      <c r="J6854" s="25">
        <v>45805</v>
      </c>
      <c r="K6854" s="25">
        <v>45891</v>
      </c>
      <c r="L6854" t="s">
        <v>428</v>
      </c>
      <c r="M6854" t="s">
        <v>5245</v>
      </c>
      <c r="N6854" t="s">
        <v>213</v>
      </c>
      <c r="O6854" t="s">
        <v>6282</v>
      </c>
    </row>
    <row r="6855" spans="1:15" x14ac:dyDescent="0.25">
      <c r="A6855">
        <v>4318</v>
      </c>
      <c r="B6855" t="s">
        <v>14062</v>
      </c>
      <c r="C6855" t="s">
        <v>999</v>
      </c>
      <c r="D6855" t="s">
        <v>5244</v>
      </c>
      <c r="E6855">
        <v>875</v>
      </c>
      <c r="F6855">
        <v>35</v>
      </c>
      <c r="G6855" t="s">
        <v>14079</v>
      </c>
      <c r="H6855" t="s">
        <v>14075</v>
      </c>
      <c r="I6855" t="s">
        <v>4240</v>
      </c>
      <c r="J6855" s="25">
        <v>45805</v>
      </c>
      <c r="K6855" s="25">
        <v>45891</v>
      </c>
      <c r="L6855" t="s">
        <v>428</v>
      </c>
      <c r="M6855" t="s">
        <v>5245</v>
      </c>
      <c r="N6855" t="s">
        <v>213</v>
      </c>
      <c r="O6855" t="s">
        <v>6282</v>
      </c>
    </row>
    <row r="6856" spans="1:15" x14ac:dyDescent="0.25">
      <c r="A6856">
        <v>4319</v>
      </c>
      <c r="B6856" t="s">
        <v>14036</v>
      </c>
      <c r="C6856" t="s">
        <v>999</v>
      </c>
      <c r="D6856" t="s">
        <v>5244</v>
      </c>
      <c r="E6856">
        <v>875</v>
      </c>
      <c r="F6856">
        <v>35</v>
      </c>
      <c r="G6856" t="s">
        <v>14080</v>
      </c>
      <c r="H6856" t="s">
        <v>14075</v>
      </c>
      <c r="I6856" t="s">
        <v>4240</v>
      </c>
      <c r="J6856" s="25">
        <v>45805</v>
      </c>
      <c r="K6856" s="25">
        <v>45891</v>
      </c>
      <c r="L6856" t="s">
        <v>428</v>
      </c>
      <c r="M6856" t="s">
        <v>5245</v>
      </c>
      <c r="N6856" t="s">
        <v>213</v>
      </c>
      <c r="O6856" t="s">
        <v>6282</v>
      </c>
    </row>
    <row r="6857" spans="1:15" x14ac:dyDescent="0.25">
      <c r="A6857">
        <v>4320</v>
      </c>
      <c r="B6857" t="s">
        <v>14062</v>
      </c>
      <c r="C6857" t="s">
        <v>999</v>
      </c>
      <c r="D6857" t="s">
        <v>5244</v>
      </c>
      <c r="E6857">
        <v>875</v>
      </c>
      <c r="F6857">
        <v>35</v>
      </c>
      <c r="G6857" t="s">
        <v>14081</v>
      </c>
      <c r="H6857" t="s">
        <v>14075</v>
      </c>
      <c r="I6857" t="s">
        <v>4240</v>
      </c>
      <c r="J6857" s="25">
        <v>45805</v>
      </c>
      <c r="K6857" s="25">
        <v>45891</v>
      </c>
      <c r="L6857" t="s">
        <v>428</v>
      </c>
      <c r="M6857" t="s">
        <v>5245</v>
      </c>
      <c r="N6857" t="s">
        <v>213</v>
      </c>
      <c r="O6857" t="s">
        <v>6282</v>
      </c>
    </row>
    <row r="6858" spans="1:15" x14ac:dyDescent="0.25">
      <c r="A6858">
        <v>4321</v>
      </c>
      <c r="B6858" t="s">
        <v>14062</v>
      </c>
      <c r="C6858" t="s">
        <v>999</v>
      </c>
      <c r="D6858" t="s">
        <v>5244</v>
      </c>
      <c r="E6858">
        <v>875</v>
      </c>
      <c r="F6858">
        <v>35</v>
      </c>
      <c r="G6858" t="s">
        <v>14082</v>
      </c>
      <c r="H6858" t="s">
        <v>14083</v>
      </c>
      <c r="I6858" t="s">
        <v>4240</v>
      </c>
      <c r="J6858" s="25">
        <v>45807</v>
      </c>
      <c r="K6858" s="25">
        <v>45891</v>
      </c>
      <c r="L6858" t="s">
        <v>5290</v>
      </c>
      <c r="M6858" t="s">
        <v>5245</v>
      </c>
      <c r="N6858" t="s">
        <v>213</v>
      </c>
      <c r="O6858" t="s">
        <v>6282</v>
      </c>
    </row>
    <row r="6859" spans="1:15" x14ac:dyDescent="0.25">
      <c r="A6859">
        <v>4322</v>
      </c>
      <c r="B6859" t="s">
        <v>13951</v>
      </c>
      <c r="C6859" t="s">
        <v>999</v>
      </c>
      <c r="D6859" t="s">
        <v>5244</v>
      </c>
      <c r="E6859">
        <v>399</v>
      </c>
      <c r="F6859">
        <v>15</v>
      </c>
      <c r="G6859" t="s">
        <v>14084</v>
      </c>
      <c r="H6859" t="s">
        <v>14083</v>
      </c>
      <c r="I6859" t="s">
        <v>4240</v>
      </c>
      <c r="J6859" s="25">
        <v>45807</v>
      </c>
      <c r="K6859" s="25">
        <v>45891</v>
      </c>
      <c r="L6859" t="s">
        <v>5290</v>
      </c>
      <c r="M6859" t="s">
        <v>5245</v>
      </c>
      <c r="N6859" t="s">
        <v>213</v>
      </c>
      <c r="O6859" t="s">
        <v>6282</v>
      </c>
    </row>
    <row r="6860" spans="1:15" x14ac:dyDescent="0.25">
      <c r="A6860">
        <v>4323</v>
      </c>
      <c r="B6860" t="s">
        <v>13951</v>
      </c>
      <c r="C6860" t="s">
        <v>999</v>
      </c>
      <c r="D6860" t="s">
        <v>5244</v>
      </c>
      <c r="E6860">
        <v>9</v>
      </c>
      <c r="F6860">
        <v>0</v>
      </c>
      <c r="G6860" t="s">
        <v>14084</v>
      </c>
      <c r="H6860" t="s">
        <v>14085</v>
      </c>
      <c r="I6860" t="s">
        <v>4240</v>
      </c>
      <c r="J6860" s="25">
        <v>45822</v>
      </c>
      <c r="K6860" s="25">
        <v>45891</v>
      </c>
      <c r="L6860" t="s">
        <v>1600</v>
      </c>
      <c r="M6860" t="s">
        <v>5245</v>
      </c>
      <c r="N6860" t="s">
        <v>213</v>
      </c>
      <c r="O6860" t="s">
        <v>6282</v>
      </c>
    </row>
    <row r="6861" spans="1:15" x14ac:dyDescent="0.25">
      <c r="A6861">
        <v>4324</v>
      </c>
      <c r="B6861" t="s">
        <v>13904</v>
      </c>
      <c r="C6861" t="s">
        <v>999</v>
      </c>
      <c r="D6861" t="s">
        <v>5244</v>
      </c>
      <c r="E6861">
        <v>875</v>
      </c>
      <c r="F6861">
        <v>35</v>
      </c>
      <c r="G6861" t="s">
        <v>14086</v>
      </c>
      <c r="H6861" t="s">
        <v>14085</v>
      </c>
      <c r="I6861" t="s">
        <v>4240</v>
      </c>
      <c r="J6861" s="25">
        <v>45822</v>
      </c>
      <c r="K6861" s="25">
        <v>45891</v>
      </c>
      <c r="L6861" t="s">
        <v>1600</v>
      </c>
      <c r="M6861" t="s">
        <v>5245</v>
      </c>
      <c r="N6861" t="s">
        <v>213</v>
      </c>
      <c r="O6861" t="s">
        <v>6282</v>
      </c>
    </row>
    <row r="6862" spans="1:15" x14ac:dyDescent="0.25">
      <c r="A6862">
        <v>4325</v>
      </c>
      <c r="B6862" t="s">
        <v>13904</v>
      </c>
      <c r="C6862" t="s">
        <v>999</v>
      </c>
      <c r="D6862" t="s">
        <v>5244</v>
      </c>
      <c r="E6862">
        <v>875</v>
      </c>
      <c r="F6862">
        <v>35</v>
      </c>
      <c r="G6862" t="s">
        <v>14087</v>
      </c>
      <c r="H6862" t="s">
        <v>14085</v>
      </c>
      <c r="I6862" t="s">
        <v>4240</v>
      </c>
      <c r="J6862" s="25">
        <v>45822</v>
      </c>
      <c r="K6862" s="25">
        <v>45891</v>
      </c>
      <c r="L6862" t="s">
        <v>1600</v>
      </c>
      <c r="M6862" t="s">
        <v>5245</v>
      </c>
      <c r="N6862" t="s">
        <v>213</v>
      </c>
      <c r="O6862" t="s">
        <v>6282</v>
      </c>
    </row>
    <row r="6863" spans="1:15" x14ac:dyDescent="0.25">
      <c r="A6863">
        <v>4326</v>
      </c>
      <c r="B6863" t="s">
        <v>14036</v>
      </c>
      <c r="C6863" t="s">
        <v>999</v>
      </c>
      <c r="D6863" t="s">
        <v>5244</v>
      </c>
      <c r="E6863">
        <v>875</v>
      </c>
      <c r="F6863">
        <v>35</v>
      </c>
      <c r="G6863" t="s">
        <v>14088</v>
      </c>
      <c r="H6863" t="s">
        <v>14085</v>
      </c>
      <c r="I6863" t="s">
        <v>4240</v>
      </c>
      <c r="J6863" s="25">
        <v>45822</v>
      </c>
      <c r="K6863" s="25">
        <v>45891</v>
      </c>
      <c r="L6863" t="s">
        <v>1600</v>
      </c>
      <c r="M6863" t="s">
        <v>5245</v>
      </c>
      <c r="N6863" t="s">
        <v>213</v>
      </c>
      <c r="O6863" t="s">
        <v>6282</v>
      </c>
    </row>
    <row r="6864" spans="1:15" x14ac:dyDescent="0.25">
      <c r="A6864">
        <v>4327</v>
      </c>
      <c r="B6864" t="s">
        <v>14062</v>
      </c>
      <c r="C6864" t="s">
        <v>999</v>
      </c>
      <c r="D6864" t="s">
        <v>5244</v>
      </c>
      <c r="E6864">
        <v>875</v>
      </c>
      <c r="F6864">
        <v>35</v>
      </c>
      <c r="G6864" t="s">
        <v>14089</v>
      </c>
      <c r="H6864" t="s">
        <v>14085</v>
      </c>
      <c r="I6864" t="s">
        <v>4240</v>
      </c>
      <c r="J6864" s="25">
        <v>45822</v>
      </c>
      <c r="K6864" s="25">
        <v>45891</v>
      </c>
      <c r="L6864" t="s">
        <v>1600</v>
      </c>
      <c r="M6864" t="s">
        <v>5245</v>
      </c>
      <c r="N6864" t="s">
        <v>213</v>
      </c>
      <c r="O6864" t="s">
        <v>6282</v>
      </c>
    </row>
    <row r="6865" spans="1:15" x14ac:dyDescent="0.25">
      <c r="A6865">
        <v>4328</v>
      </c>
      <c r="B6865" t="s">
        <v>13923</v>
      </c>
      <c r="C6865" t="s">
        <v>999</v>
      </c>
      <c r="D6865" t="s">
        <v>5244</v>
      </c>
      <c r="E6865">
        <v>555</v>
      </c>
      <c r="F6865">
        <v>22</v>
      </c>
      <c r="G6865" t="s">
        <v>14090</v>
      </c>
      <c r="H6865" t="s">
        <v>14091</v>
      </c>
      <c r="I6865" t="s">
        <v>4240</v>
      </c>
      <c r="J6865" s="25">
        <v>45822</v>
      </c>
      <c r="K6865" s="25">
        <v>45891</v>
      </c>
      <c r="L6865" t="s">
        <v>1600</v>
      </c>
      <c r="M6865" t="s">
        <v>5245</v>
      </c>
      <c r="N6865" t="s">
        <v>213</v>
      </c>
      <c r="O6865" t="s">
        <v>6282</v>
      </c>
    </row>
    <row r="6866" spans="1:15" x14ac:dyDescent="0.25">
      <c r="A6866">
        <v>4382</v>
      </c>
      <c r="B6866" t="s">
        <v>14036</v>
      </c>
      <c r="C6866" t="s">
        <v>999</v>
      </c>
      <c r="D6866" t="s">
        <v>5244</v>
      </c>
      <c r="E6866">
        <v>467</v>
      </c>
      <c r="F6866">
        <v>18</v>
      </c>
      <c r="G6866" t="s">
        <v>14092</v>
      </c>
      <c r="H6866" t="s">
        <v>14085</v>
      </c>
      <c r="I6866" t="s">
        <v>4240</v>
      </c>
      <c r="J6866" s="25">
        <v>45822</v>
      </c>
      <c r="K6866" s="25">
        <v>45891</v>
      </c>
      <c r="L6866" t="s">
        <v>1600</v>
      </c>
      <c r="M6866" t="s">
        <v>5245</v>
      </c>
      <c r="N6866" t="s">
        <v>213</v>
      </c>
      <c r="O6866" t="s">
        <v>6282</v>
      </c>
    </row>
    <row r="6867" spans="1:15" x14ac:dyDescent="0.25">
      <c r="A6867">
        <v>4329</v>
      </c>
      <c r="B6867" t="s">
        <v>13923</v>
      </c>
      <c r="C6867" t="s">
        <v>999</v>
      </c>
      <c r="D6867" t="s">
        <v>5244</v>
      </c>
      <c r="E6867">
        <v>320</v>
      </c>
      <c r="F6867">
        <v>12</v>
      </c>
      <c r="G6867" t="s">
        <v>14090</v>
      </c>
      <c r="H6867" t="s">
        <v>14093</v>
      </c>
      <c r="I6867" t="s">
        <v>4240</v>
      </c>
      <c r="J6867" s="25">
        <v>45831</v>
      </c>
      <c r="K6867" s="25">
        <v>45891</v>
      </c>
      <c r="L6867" t="s">
        <v>52</v>
      </c>
      <c r="M6867" t="s">
        <v>5245</v>
      </c>
      <c r="N6867" t="s">
        <v>213</v>
      </c>
      <c r="O6867" t="s">
        <v>6282</v>
      </c>
    </row>
    <row r="6868" spans="1:15" x14ac:dyDescent="0.25">
      <c r="A6868">
        <v>4330</v>
      </c>
      <c r="B6868" t="s">
        <v>13904</v>
      </c>
      <c r="C6868" t="s">
        <v>999</v>
      </c>
      <c r="D6868" t="s">
        <v>5244</v>
      </c>
      <c r="E6868">
        <v>875</v>
      </c>
      <c r="F6868">
        <v>35</v>
      </c>
      <c r="G6868" t="s">
        <v>14094</v>
      </c>
      <c r="H6868" t="s">
        <v>14093</v>
      </c>
      <c r="I6868" t="s">
        <v>4240</v>
      </c>
      <c r="J6868" s="25">
        <v>45831</v>
      </c>
      <c r="K6868" s="25">
        <v>45891</v>
      </c>
      <c r="L6868" t="s">
        <v>52</v>
      </c>
      <c r="M6868" t="s">
        <v>5245</v>
      </c>
      <c r="N6868" t="s">
        <v>213</v>
      </c>
      <c r="O6868" t="s">
        <v>6282</v>
      </c>
    </row>
    <row r="6869" spans="1:15" x14ac:dyDescent="0.25">
      <c r="A6869">
        <v>4331</v>
      </c>
      <c r="B6869" t="s">
        <v>13904</v>
      </c>
      <c r="C6869" t="s">
        <v>999</v>
      </c>
      <c r="D6869" t="s">
        <v>5244</v>
      </c>
      <c r="E6869">
        <v>875</v>
      </c>
      <c r="F6869">
        <v>35</v>
      </c>
      <c r="G6869" t="s">
        <v>14095</v>
      </c>
      <c r="H6869" t="s">
        <v>14093</v>
      </c>
      <c r="I6869" t="s">
        <v>4240</v>
      </c>
      <c r="J6869" s="25">
        <v>45831</v>
      </c>
      <c r="K6869" s="25">
        <v>45891</v>
      </c>
      <c r="L6869" t="s">
        <v>52</v>
      </c>
      <c r="M6869" t="s">
        <v>5245</v>
      </c>
      <c r="N6869" t="s">
        <v>213</v>
      </c>
      <c r="O6869" t="s">
        <v>6282</v>
      </c>
    </row>
    <row r="6870" spans="1:15" x14ac:dyDescent="0.25">
      <c r="A6870">
        <v>4332</v>
      </c>
      <c r="B6870" t="s">
        <v>13904</v>
      </c>
      <c r="C6870" t="s">
        <v>999</v>
      </c>
      <c r="D6870" t="s">
        <v>5244</v>
      </c>
      <c r="E6870">
        <v>875</v>
      </c>
      <c r="F6870">
        <v>35</v>
      </c>
      <c r="G6870" t="s">
        <v>14096</v>
      </c>
      <c r="H6870" t="s">
        <v>14093</v>
      </c>
      <c r="I6870" t="s">
        <v>4240</v>
      </c>
      <c r="J6870" s="25">
        <v>45831</v>
      </c>
      <c r="K6870" s="25">
        <v>45891</v>
      </c>
      <c r="L6870" t="s">
        <v>52</v>
      </c>
      <c r="M6870" t="s">
        <v>5245</v>
      </c>
      <c r="N6870" t="s">
        <v>213</v>
      </c>
      <c r="O6870" t="s">
        <v>6282</v>
      </c>
    </row>
    <row r="6871" spans="1:15" x14ac:dyDescent="0.25">
      <c r="A6871">
        <v>4333</v>
      </c>
      <c r="B6871" t="s">
        <v>14097</v>
      </c>
      <c r="C6871" t="s">
        <v>999</v>
      </c>
      <c r="D6871" t="s">
        <v>5244</v>
      </c>
      <c r="E6871">
        <v>875</v>
      </c>
      <c r="F6871">
        <v>35</v>
      </c>
      <c r="G6871" t="s">
        <v>14098</v>
      </c>
      <c r="H6871" t="s">
        <v>14099</v>
      </c>
      <c r="I6871" t="s">
        <v>4240</v>
      </c>
      <c r="J6871" s="25">
        <v>45832</v>
      </c>
      <c r="K6871" s="25">
        <v>45891</v>
      </c>
      <c r="L6871" t="s">
        <v>14100</v>
      </c>
      <c r="M6871" t="s">
        <v>5245</v>
      </c>
      <c r="N6871" t="s">
        <v>213</v>
      </c>
      <c r="O6871" t="s">
        <v>6282</v>
      </c>
    </row>
    <row r="6872" spans="1:15" x14ac:dyDescent="0.25">
      <c r="A6872">
        <v>4334</v>
      </c>
      <c r="B6872" t="s">
        <v>14097</v>
      </c>
      <c r="C6872" t="s">
        <v>999</v>
      </c>
      <c r="D6872" t="s">
        <v>5244</v>
      </c>
      <c r="E6872">
        <v>875</v>
      </c>
      <c r="F6872">
        <v>35</v>
      </c>
      <c r="G6872" t="s">
        <v>14101</v>
      </c>
      <c r="H6872" t="s">
        <v>14099</v>
      </c>
      <c r="I6872" t="s">
        <v>4240</v>
      </c>
      <c r="J6872" s="25">
        <v>45832</v>
      </c>
      <c r="K6872" s="25">
        <v>45891</v>
      </c>
      <c r="L6872" t="s">
        <v>14100</v>
      </c>
      <c r="M6872" t="s">
        <v>5245</v>
      </c>
      <c r="N6872" t="s">
        <v>213</v>
      </c>
      <c r="O6872" t="s">
        <v>6282</v>
      </c>
    </row>
    <row r="6873" spans="1:15" x14ac:dyDescent="0.25">
      <c r="A6873">
        <v>4335</v>
      </c>
      <c r="B6873" t="s">
        <v>14097</v>
      </c>
      <c r="C6873" t="s">
        <v>999</v>
      </c>
      <c r="D6873" t="s">
        <v>5244</v>
      </c>
      <c r="E6873">
        <v>875</v>
      </c>
      <c r="F6873">
        <v>35</v>
      </c>
      <c r="G6873" t="s">
        <v>14102</v>
      </c>
      <c r="H6873" t="s">
        <v>14099</v>
      </c>
      <c r="I6873" t="s">
        <v>4240</v>
      </c>
      <c r="J6873" s="25">
        <v>45832</v>
      </c>
      <c r="K6873" s="25">
        <v>45891</v>
      </c>
      <c r="L6873" t="s">
        <v>14100</v>
      </c>
      <c r="M6873" t="s">
        <v>5245</v>
      </c>
      <c r="N6873" t="s">
        <v>213</v>
      </c>
      <c r="O6873" t="s">
        <v>6282</v>
      </c>
    </row>
    <row r="6874" spans="1:15" x14ac:dyDescent="0.25">
      <c r="A6874">
        <v>4336</v>
      </c>
      <c r="B6874" t="s">
        <v>14097</v>
      </c>
      <c r="C6874" t="s">
        <v>999</v>
      </c>
      <c r="D6874" t="s">
        <v>5244</v>
      </c>
      <c r="E6874">
        <v>875</v>
      </c>
      <c r="F6874">
        <v>35</v>
      </c>
      <c r="G6874" t="s">
        <v>14103</v>
      </c>
      <c r="H6874" t="s">
        <v>14099</v>
      </c>
      <c r="I6874" t="s">
        <v>4240</v>
      </c>
      <c r="J6874" s="25">
        <v>45832</v>
      </c>
      <c r="K6874" s="25">
        <v>45891</v>
      </c>
      <c r="L6874" t="s">
        <v>14100</v>
      </c>
      <c r="M6874" t="s">
        <v>5245</v>
      </c>
      <c r="N6874" t="s">
        <v>213</v>
      </c>
      <c r="O6874" t="s">
        <v>6282</v>
      </c>
    </row>
    <row r="6875" spans="1:15" x14ac:dyDescent="0.25">
      <c r="A6875">
        <v>4337</v>
      </c>
      <c r="B6875" t="s">
        <v>14097</v>
      </c>
      <c r="C6875" t="s">
        <v>999</v>
      </c>
      <c r="D6875" t="s">
        <v>5244</v>
      </c>
      <c r="E6875">
        <v>875</v>
      </c>
      <c r="F6875">
        <v>35</v>
      </c>
      <c r="G6875" t="s">
        <v>14104</v>
      </c>
      <c r="H6875" t="s">
        <v>14105</v>
      </c>
      <c r="I6875" t="s">
        <v>4240</v>
      </c>
      <c r="J6875" s="25">
        <v>45833</v>
      </c>
      <c r="K6875" s="25">
        <v>45891</v>
      </c>
      <c r="L6875" t="s">
        <v>1979</v>
      </c>
      <c r="M6875" t="s">
        <v>5245</v>
      </c>
      <c r="N6875" t="s">
        <v>213</v>
      </c>
      <c r="O6875" t="s">
        <v>6282</v>
      </c>
    </row>
    <row r="6876" spans="1:15" x14ac:dyDescent="0.25">
      <c r="A6876">
        <v>4338</v>
      </c>
      <c r="B6876" t="s">
        <v>14097</v>
      </c>
      <c r="C6876" t="s">
        <v>999</v>
      </c>
      <c r="D6876" t="s">
        <v>5244</v>
      </c>
      <c r="E6876">
        <v>875</v>
      </c>
      <c r="F6876">
        <v>35</v>
      </c>
      <c r="G6876" t="s">
        <v>14106</v>
      </c>
      <c r="H6876" t="s">
        <v>14105</v>
      </c>
      <c r="I6876" t="s">
        <v>4240</v>
      </c>
      <c r="J6876" s="25">
        <v>45833</v>
      </c>
      <c r="K6876" s="25">
        <v>45891</v>
      </c>
      <c r="L6876" t="s">
        <v>1979</v>
      </c>
      <c r="M6876" t="s">
        <v>5245</v>
      </c>
      <c r="N6876" t="s">
        <v>213</v>
      </c>
      <c r="O6876" t="s">
        <v>6282</v>
      </c>
    </row>
    <row r="6877" spans="1:15" x14ac:dyDescent="0.25">
      <c r="A6877">
        <v>4339</v>
      </c>
      <c r="B6877" t="s">
        <v>13923</v>
      </c>
      <c r="C6877" t="s">
        <v>999</v>
      </c>
      <c r="D6877" t="s">
        <v>5244</v>
      </c>
      <c r="E6877">
        <v>875</v>
      </c>
      <c r="F6877">
        <v>35</v>
      </c>
      <c r="G6877" t="s">
        <v>14107</v>
      </c>
      <c r="H6877" t="s">
        <v>14105</v>
      </c>
      <c r="I6877" t="s">
        <v>4240</v>
      </c>
      <c r="J6877" s="25">
        <v>45833</v>
      </c>
      <c r="K6877" s="25">
        <v>45891</v>
      </c>
      <c r="L6877" t="s">
        <v>1979</v>
      </c>
      <c r="M6877" t="s">
        <v>5245</v>
      </c>
      <c r="N6877" t="s">
        <v>213</v>
      </c>
      <c r="O6877" t="s">
        <v>6282</v>
      </c>
    </row>
    <row r="6878" spans="1:15" x14ac:dyDescent="0.25">
      <c r="A6878">
        <v>4340</v>
      </c>
      <c r="B6878" t="s">
        <v>14036</v>
      </c>
      <c r="C6878" t="s">
        <v>999</v>
      </c>
      <c r="D6878" t="s">
        <v>5244</v>
      </c>
      <c r="E6878">
        <v>875</v>
      </c>
      <c r="F6878">
        <v>35</v>
      </c>
      <c r="G6878" t="s">
        <v>14108</v>
      </c>
      <c r="H6878" t="s">
        <v>14105</v>
      </c>
      <c r="I6878" t="s">
        <v>4240</v>
      </c>
      <c r="J6878" s="25">
        <v>45833</v>
      </c>
      <c r="K6878" s="25">
        <v>45891</v>
      </c>
      <c r="L6878" t="s">
        <v>1979</v>
      </c>
      <c r="M6878" t="s">
        <v>5245</v>
      </c>
      <c r="N6878" t="s">
        <v>213</v>
      </c>
      <c r="O6878" t="s">
        <v>6282</v>
      </c>
    </row>
    <row r="6879" spans="1:15" x14ac:dyDescent="0.25">
      <c r="A6879">
        <v>4341</v>
      </c>
      <c r="B6879" t="s">
        <v>14036</v>
      </c>
      <c r="C6879" t="s">
        <v>999</v>
      </c>
      <c r="D6879" t="s">
        <v>5244</v>
      </c>
      <c r="E6879">
        <v>875</v>
      </c>
      <c r="F6879">
        <v>35</v>
      </c>
      <c r="G6879" t="s">
        <v>14109</v>
      </c>
      <c r="H6879" t="s">
        <v>14110</v>
      </c>
      <c r="I6879" t="s">
        <v>4240</v>
      </c>
      <c r="J6879" s="25">
        <v>45834</v>
      </c>
      <c r="K6879" s="25">
        <v>45891</v>
      </c>
      <c r="L6879" t="s">
        <v>1328</v>
      </c>
      <c r="M6879" t="s">
        <v>5245</v>
      </c>
      <c r="N6879" t="s">
        <v>213</v>
      </c>
      <c r="O6879" t="s">
        <v>6282</v>
      </c>
    </row>
    <row r="6880" spans="1:15" x14ac:dyDescent="0.25">
      <c r="A6880">
        <v>4342</v>
      </c>
      <c r="B6880" t="s">
        <v>14062</v>
      </c>
      <c r="C6880" t="s">
        <v>999</v>
      </c>
      <c r="D6880" t="s">
        <v>5244</v>
      </c>
      <c r="E6880">
        <v>875</v>
      </c>
      <c r="F6880">
        <v>35</v>
      </c>
      <c r="G6880" t="s">
        <v>14111</v>
      </c>
      <c r="H6880" t="s">
        <v>14110</v>
      </c>
      <c r="I6880" t="s">
        <v>4240</v>
      </c>
      <c r="J6880" s="25">
        <v>45834</v>
      </c>
      <c r="K6880" s="25">
        <v>45891</v>
      </c>
      <c r="L6880" t="s">
        <v>1328</v>
      </c>
      <c r="M6880" t="s">
        <v>5245</v>
      </c>
      <c r="N6880" t="s">
        <v>213</v>
      </c>
      <c r="O6880" t="s">
        <v>6282</v>
      </c>
    </row>
    <row r="6881" spans="1:15" x14ac:dyDescent="0.25">
      <c r="A6881">
        <v>4343</v>
      </c>
      <c r="B6881" t="s">
        <v>13923</v>
      </c>
      <c r="C6881" t="s">
        <v>999</v>
      </c>
      <c r="D6881" t="s">
        <v>5244</v>
      </c>
      <c r="E6881">
        <v>875</v>
      </c>
      <c r="F6881">
        <v>35</v>
      </c>
      <c r="G6881" t="s">
        <v>14112</v>
      </c>
      <c r="H6881" t="s">
        <v>14110</v>
      </c>
      <c r="I6881" t="s">
        <v>4240</v>
      </c>
      <c r="J6881" s="25">
        <v>45834</v>
      </c>
      <c r="K6881" s="25">
        <v>45891</v>
      </c>
      <c r="L6881" t="s">
        <v>1328</v>
      </c>
      <c r="M6881" t="s">
        <v>5245</v>
      </c>
      <c r="N6881" t="s">
        <v>213</v>
      </c>
      <c r="O6881" t="s">
        <v>6282</v>
      </c>
    </row>
    <row r="6882" spans="1:15" x14ac:dyDescent="0.25">
      <c r="A6882">
        <v>4344</v>
      </c>
      <c r="B6882" t="s">
        <v>13923</v>
      </c>
      <c r="C6882" t="s">
        <v>999</v>
      </c>
      <c r="D6882" t="s">
        <v>5244</v>
      </c>
      <c r="E6882">
        <v>875</v>
      </c>
      <c r="F6882">
        <v>35</v>
      </c>
      <c r="G6882" t="s">
        <v>14113</v>
      </c>
      <c r="H6882" t="s">
        <v>14110</v>
      </c>
      <c r="I6882" t="s">
        <v>4240</v>
      </c>
      <c r="J6882" s="25">
        <v>45834</v>
      </c>
      <c r="K6882" s="25">
        <v>45891</v>
      </c>
      <c r="L6882" t="s">
        <v>1328</v>
      </c>
      <c r="M6882" t="s">
        <v>5245</v>
      </c>
      <c r="N6882" t="s">
        <v>213</v>
      </c>
      <c r="O6882" t="s">
        <v>6282</v>
      </c>
    </row>
    <row r="6883" spans="1:15" x14ac:dyDescent="0.25">
      <c r="A6883">
        <v>4345</v>
      </c>
      <c r="B6883" t="s">
        <v>13923</v>
      </c>
      <c r="C6883" t="s">
        <v>999</v>
      </c>
      <c r="D6883" t="s">
        <v>5244</v>
      </c>
      <c r="E6883">
        <v>875</v>
      </c>
      <c r="F6883">
        <v>35</v>
      </c>
      <c r="G6883" t="s">
        <v>14114</v>
      </c>
      <c r="H6883" t="s">
        <v>14115</v>
      </c>
      <c r="I6883" t="s">
        <v>4240</v>
      </c>
      <c r="J6883" s="25">
        <v>45849</v>
      </c>
      <c r="K6883" s="25">
        <v>45891</v>
      </c>
      <c r="L6883" t="s">
        <v>162</v>
      </c>
      <c r="M6883" t="s">
        <v>5245</v>
      </c>
      <c r="N6883" t="s">
        <v>213</v>
      </c>
      <c r="O6883" t="s">
        <v>6282</v>
      </c>
    </row>
    <row r="6884" spans="1:15" x14ac:dyDescent="0.25">
      <c r="A6884">
        <v>4346</v>
      </c>
      <c r="B6884" t="s">
        <v>13923</v>
      </c>
      <c r="C6884" t="s">
        <v>999</v>
      </c>
      <c r="D6884" t="s">
        <v>5244</v>
      </c>
      <c r="E6884">
        <v>875</v>
      </c>
      <c r="F6884">
        <v>35</v>
      </c>
      <c r="G6884" t="s">
        <v>14116</v>
      </c>
      <c r="H6884" t="s">
        <v>14115</v>
      </c>
      <c r="I6884" t="s">
        <v>4240</v>
      </c>
      <c r="J6884" s="25">
        <v>45849</v>
      </c>
      <c r="K6884" s="25">
        <v>45891</v>
      </c>
      <c r="L6884" t="s">
        <v>162</v>
      </c>
      <c r="M6884" t="s">
        <v>5245</v>
      </c>
      <c r="N6884" t="s">
        <v>213</v>
      </c>
      <c r="O6884" t="s">
        <v>6282</v>
      </c>
    </row>
    <row r="6885" spans="1:15" x14ac:dyDescent="0.25">
      <c r="A6885">
        <v>4347</v>
      </c>
      <c r="B6885" t="s">
        <v>13904</v>
      </c>
      <c r="C6885" t="s">
        <v>999</v>
      </c>
      <c r="D6885" t="s">
        <v>5244</v>
      </c>
      <c r="E6885">
        <v>875</v>
      </c>
      <c r="F6885">
        <v>35</v>
      </c>
      <c r="G6885" t="s">
        <v>14117</v>
      </c>
      <c r="H6885" t="s">
        <v>14115</v>
      </c>
      <c r="I6885" t="s">
        <v>4240</v>
      </c>
      <c r="J6885" s="25">
        <v>45849</v>
      </c>
      <c r="K6885" s="25">
        <v>45891</v>
      </c>
      <c r="L6885" t="s">
        <v>162</v>
      </c>
      <c r="M6885" t="s">
        <v>5245</v>
      </c>
      <c r="N6885" t="s">
        <v>213</v>
      </c>
      <c r="O6885" t="s">
        <v>6282</v>
      </c>
    </row>
    <row r="6886" spans="1:15" x14ac:dyDescent="0.25">
      <c r="A6886">
        <v>4348</v>
      </c>
      <c r="B6886" t="s">
        <v>13904</v>
      </c>
      <c r="C6886" t="s">
        <v>999</v>
      </c>
      <c r="D6886" t="s">
        <v>5244</v>
      </c>
      <c r="E6886">
        <v>875</v>
      </c>
      <c r="F6886">
        <v>35</v>
      </c>
      <c r="G6886" t="s">
        <v>14118</v>
      </c>
      <c r="H6886" t="s">
        <v>14115</v>
      </c>
      <c r="I6886" t="s">
        <v>4240</v>
      </c>
      <c r="J6886" s="25">
        <v>45849</v>
      </c>
      <c r="K6886" s="25">
        <v>45891</v>
      </c>
      <c r="L6886" t="s">
        <v>162</v>
      </c>
      <c r="M6886" t="s">
        <v>5245</v>
      </c>
      <c r="N6886" t="s">
        <v>213</v>
      </c>
      <c r="O6886" t="s">
        <v>6282</v>
      </c>
    </row>
    <row r="6887" spans="1:15" x14ac:dyDescent="0.25">
      <c r="A6887">
        <v>4349</v>
      </c>
      <c r="B6887" t="s">
        <v>13904</v>
      </c>
      <c r="C6887" t="s">
        <v>999</v>
      </c>
      <c r="D6887" t="s">
        <v>5244</v>
      </c>
      <c r="E6887">
        <v>875</v>
      </c>
      <c r="F6887">
        <v>35</v>
      </c>
      <c r="G6887" t="s">
        <v>14119</v>
      </c>
      <c r="H6887" t="s">
        <v>14115</v>
      </c>
      <c r="I6887" t="s">
        <v>4240</v>
      </c>
      <c r="J6887" s="25">
        <v>45849</v>
      </c>
      <c r="K6887" s="25">
        <v>45891</v>
      </c>
      <c r="L6887" t="s">
        <v>162</v>
      </c>
      <c r="M6887" t="s">
        <v>5245</v>
      </c>
      <c r="N6887" t="s">
        <v>213</v>
      </c>
      <c r="O6887" t="s">
        <v>6282</v>
      </c>
    </row>
    <row r="6888" spans="1:15" x14ac:dyDescent="0.25">
      <c r="A6888">
        <v>4350</v>
      </c>
      <c r="B6888" t="s">
        <v>14062</v>
      </c>
      <c r="C6888" t="s">
        <v>999</v>
      </c>
      <c r="D6888" t="s">
        <v>5244</v>
      </c>
      <c r="E6888">
        <v>699</v>
      </c>
      <c r="F6888">
        <v>27</v>
      </c>
      <c r="G6888" t="s">
        <v>14120</v>
      </c>
      <c r="H6888" t="s">
        <v>14115</v>
      </c>
      <c r="I6888" t="s">
        <v>4240</v>
      </c>
      <c r="J6888" s="25">
        <v>45849</v>
      </c>
      <c r="K6888" s="25">
        <v>45891</v>
      </c>
      <c r="L6888" t="s">
        <v>162</v>
      </c>
      <c r="M6888" t="s">
        <v>5245</v>
      </c>
      <c r="N6888" t="s">
        <v>213</v>
      </c>
      <c r="O6888" t="s">
        <v>6282</v>
      </c>
    </row>
    <row r="6889" spans="1:15" x14ac:dyDescent="0.25">
      <c r="A6889">
        <v>4351</v>
      </c>
      <c r="B6889" t="s">
        <v>14062</v>
      </c>
      <c r="C6889" t="s">
        <v>999</v>
      </c>
      <c r="D6889" t="s">
        <v>5244</v>
      </c>
      <c r="E6889">
        <v>176</v>
      </c>
      <c r="F6889">
        <v>7</v>
      </c>
      <c r="G6889" t="s">
        <v>14120</v>
      </c>
      <c r="H6889" t="s">
        <v>14121</v>
      </c>
      <c r="I6889" t="s">
        <v>4240</v>
      </c>
      <c r="J6889" s="25">
        <v>45861</v>
      </c>
      <c r="K6889" s="25">
        <v>45891</v>
      </c>
      <c r="L6889" t="s">
        <v>4616</v>
      </c>
      <c r="M6889" t="s">
        <v>5245</v>
      </c>
      <c r="N6889" t="s">
        <v>213</v>
      </c>
      <c r="O6889" t="s">
        <v>6282</v>
      </c>
    </row>
    <row r="6890" spans="1:15" x14ac:dyDescent="0.25">
      <c r="A6890">
        <v>4352</v>
      </c>
      <c r="B6890" t="s">
        <v>14122</v>
      </c>
      <c r="C6890" t="s">
        <v>999</v>
      </c>
      <c r="D6890" t="s">
        <v>5244</v>
      </c>
      <c r="E6890">
        <v>875</v>
      </c>
      <c r="F6890">
        <v>35</v>
      </c>
      <c r="G6890" t="s">
        <v>14123</v>
      </c>
      <c r="H6890" t="s">
        <v>14121</v>
      </c>
      <c r="I6890" t="s">
        <v>4240</v>
      </c>
      <c r="J6890" s="25">
        <v>45861</v>
      </c>
      <c r="K6890" s="25">
        <v>45891</v>
      </c>
      <c r="L6890" t="s">
        <v>4616</v>
      </c>
      <c r="M6890" t="s">
        <v>5245</v>
      </c>
      <c r="N6890" t="s">
        <v>213</v>
      </c>
      <c r="O6890" t="s">
        <v>6282</v>
      </c>
    </row>
    <row r="6891" spans="1:15" x14ac:dyDescent="0.25">
      <c r="A6891">
        <v>4353</v>
      </c>
      <c r="B6891" t="s">
        <v>14097</v>
      </c>
      <c r="C6891" t="s">
        <v>999</v>
      </c>
      <c r="D6891" t="s">
        <v>5244</v>
      </c>
      <c r="E6891">
        <v>875</v>
      </c>
      <c r="F6891">
        <v>35</v>
      </c>
      <c r="G6891" t="s">
        <v>14124</v>
      </c>
      <c r="H6891" t="s">
        <v>14121</v>
      </c>
      <c r="I6891" t="s">
        <v>4240</v>
      </c>
      <c r="J6891" s="25">
        <v>45861</v>
      </c>
      <c r="K6891" s="25">
        <v>45891</v>
      </c>
      <c r="L6891" t="s">
        <v>4616</v>
      </c>
      <c r="M6891" t="s">
        <v>5245</v>
      </c>
      <c r="N6891" t="s">
        <v>213</v>
      </c>
      <c r="O6891" t="s">
        <v>6282</v>
      </c>
    </row>
    <row r="6892" spans="1:15" x14ac:dyDescent="0.25">
      <c r="A6892">
        <v>4354</v>
      </c>
      <c r="B6892" t="s">
        <v>14097</v>
      </c>
      <c r="C6892" t="s">
        <v>999</v>
      </c>
      <c r="D6892" t="s">
        <v>5244</v>
      </c>
      <c r="E6892">
        <v>384</v>
      </c>
      <c r="F6892">
        <v>15</v>
      </c>
      <c r="G6892" t="s">
        <v>14125</v>
      </c>
      <c r="H6892" t="s">
        <v>14121</v>
      </c>
      <c r="I6892" t="s">
        <v>4240</v>
      </c>
      <c r="J6892" s="25">
        <v>45861</v>
      </c>
      <c r="K6892" s="25">
        <v>45891</v>
      </c>
      <c r="L6892" t="s">
        <v>4616</v>
      </c>
      <c r="M6892" t="s">
        <v>5245</v>
      </c>
      <c r="N6892" t="s">
        <v>213</v>
      </c>
      <c r="O6892" t="s">
        <v>6282</v>
      </c>
    </row>
    <row r="6893" spans="1:15" x14ac:dyDescent="0.25">
      <c r="A6893">
        <v>4355</v>
      </c>
      <c r="B6893" t="s">
        <v>14097</v>
      </c>
      <c r="C6893" t="s">
        <v>999</v>
      </c>
      <c r="D6893" t="s">
        <v>5244</v>
      </c>
      <c r="E6893">
        <v>491</v>
      </c>
      <c r="F6893">
        <v>19</v>
      </c>
      <c r="G6893" t="s">
        <v>14125</v>
      </c>
      <c r="H6893" t="s">
        <v>14121</v>
      </c>
      <c r="I6893" t="s">
        <v>4240</v>
      </c>
      <c r="J6893" s="25">
        <v>45861</v>
      </c>
      <c r="K6893" s="25">
        <v>45891</v>
      </c>
      <c r="L6893" t="s">
        <v>4616</v>
      </c>
      <c r="M6893" t="s">
        <v>5245</v>
      </c>
      <c r="N6893" t="s">
        <v>213</v>
      </c>
      <c r="O6893" t="s">
        <v>6282</v>
      </c>
    </row>
    <row r="6894" spans="1:15" x14ac:dyDescent="0.25">
      <c r="A6894">
        <v>4356</v>
      </c>
      <c r="B6894" t="s">
        <v>14097</v>
      </c>
      <c r="C6894" t="s">
        <v>999</v>
      </c>
      <c r="D6894" t="s">
        <v>5244</v>
      </c>
      <c r="E6894">
        <v>875</v>
      </c>
      <c r="F6894">
        <v>35</v>
      </c>
      <c r="G6894" t="s">
        <v>14126</v>
      </c>
      <c r="H6894" t="s">
        <v>14121</v>
      </c>
      <c r="I6894" t="s">
        <v>4240</v>
      </c>
      <c r="J6894" s="25">
        <v>45861</v>
      </c>
      <c r="K6894" s="25">
        <v>45891</v>
      </c>
      <c r="L6894" t="s">
        <v>4616</v>
      </c>
      <c r="M6894" t="s">
        <v>5245</v>
      </c>
      <c r="N6894" t="s">
        <v>213</v>
      </c>
      <c r="O6894" t="s">
        <v>6282</v>
      </c>
    </row>
    <row r="6895" spans="1:15" x14ac:dyDescent="0.25">
      <c r="A6895">
        <v>4357</v>
      </c>
      <c r="B6895" t="s">
        <v>14097</v>
      </c>
      <c r="C6895" t="s">
        <v>999</v>
      </c>
      <c r="D6895" t="s">
        <v>5244</v>
      </c>
      <c r="E6895">
        <v>875</v>
      </c>
      <c r="F6895">
        <v>35</v>
      </c>
      <c r="G6895" t="s">
        <v>14127</v>
      </c>
      <c r="H6895" t="s">
        <v>14121</v>
      </c>
      <c r="I6895" t="s">
        <v>4240</v>
      </c>
      <c r="J6895" s="25">
        <v>45861</v>
      </c>
      <c r="K6895" s="25">
        <v>45891</v>
      </c>
      <c r="L6895" t="s">
        <v>4616</v>
      </c>
      <c r="M6895" t="s">
        <v>5245</v>
      </c>
      <c r="N6895" t="s">
        <v>213</v>
      </c>
      <c r="O6895" t="s">
        <v>6282</v>
      </c>
    </row>
    <row r="6896" spans="1:15" x14ac:dyDescent="0.25">
      <c r="A6896">
        <v>4358</v>
      </c>
      <c r="B6896" t="s">
        <v>14097</v>
      </c>
      <c r="C6896" t="s">
        <v>999</v>
      </c>
      <c r="D6896" t="s">
        <v>5244</v>
      </c>
      <c r="E6896">
        <v>875</v>
      </c>
      <c r="F6896">
        <v>35</v>
      </c>
      <c r="G6896" t="s">
        <v>14128</v>
      </c>
      <c r="H6896" t="s">
        <v>14121</v>
      </c>
      <c r="I6896" t="s">
        <v>4240</v>
      </c>
      <c r="J6896" s="25">
        <v>45861</v>
      </c>
      <c r="K6896" s="25">
        <v>45891</v>
      </c>
      <c r="L6896" t="s">
        <v>4616</v>
      </c>
      <c r="M6896" t="s">
        <v>5245</v>
      </c>
      <c r="N6896" t="s">
        <v>213</v>
      </c>
      <c r="O6896" t="s">
        <v>6282</v>
      </c>
    </row>
    <row r="6897" spans="1:15" x14ac:dyDescent="0.25">
      <c r="A6897">
        <v>4359</v>
      </c>
      <c r="B6897" t="s">
        <v>14036</v>
      </c>
      <c r="C6897" t="s">
        <v>999</v>
      </c>
      <c r="D6897" t="s">
        <v>5244</v>
      </c>
      <c r="E6897">
        <v>875</v>
      </c>
      <c r="F6897">
        <v>35</v>
      </c>
      <c r="G6897" t="s">
        <v>14129</v>
      </c>
      <c r="H6897" t="s">
        <v>14130</v>
      </c>
      <c r="I6897" t="s">
        <v>4240</v>
      </c>
      <c r="J6897" s="25">
        <v>45862</v>
      </c>
      <c r="K6897" s="25">
        <v>45891</v>
      </c>
      <c r="L6897" t="s">
        <v>955</v>
      </c>
      <c r="M6897" t="s">
        <v>5245</v>
      </c>
      <c r="N6897" t="s">
        <v>213</v>
      </c>
      <c r="O6897" t="s">
        <v>6282</v>
      </c>
    </row>
    <row r="6898" spans="1:15" x14ac:dyDescent="0.25">
      <c r="A6898">
        <v>4360</v>
      </c>
      <c r="B6898" t="s">
        <v>14131</v>
      </c>
      <c r="C6898" t="s">
        <v>999</v>
      </c>
      <c r="D6898" t="s">
        <v>5244</v>
      </c>
      <c r="E6898">
        <v>875</v>
      </c>
      <c r="F6898">
        <v>35</v>
      </c>
      <c r="G6898" t="s">
        <v>14132</v>
      </c>
      <c r="H6898" t="s">
        <v>14130</v>
      </c>
      <c r="I6898" t="s">
        <v>4240</v>
      </c>
      <c r="J6898" s="25">
        <v>45862</v>
      </c>
      <c r="K6898" s="25">
        <v>45891</v>
      </c>
      <c r="L6898" t="s">
        <v>955</v>
      </c>
      <c r="M6898" t="s">
        <v>5245</v>
      </c>
      <c r="N6898" t="s">
        <v>213</v>
      </c>
      <c r="O6898" t="s">
        <v>6282</v>
      </c>
    </row>
    <row r="6899" spans="1:15" x14ac:dyDescent="0.25">
      <c r="A6899">
        <v>4361</v>
      </c>
      <c r="B6899" t="s">
        <v>14131</v>
      </c>
      <c r="C6899" t="s">
        <v>999</v>
      </c>
      <c r="D6899" t="s">
        <v>5244</v>
      </c>
      <c r="E6899">
        <v>875</v>
      </c>
      <c r="F6899">
        <v>35</v>
      </c>
      <c r="G6899" t="s">
        <v>14133</v>
      </c>
      <c r="H6899" t="s">
        <v>14130</v>
      </c>
      <c r="I6899" t="s">
        <v>4240</v>
      </c>
      <c r="J6899" s="25">
        <v>45862</v>
      </c>
      <c r="K6899" s="25">
        <v>45891</v>
      </c>
      <c r="L6899" t="s">
        <v>955</v>
      </c>
      <c r="M6899" t="s">
        <v>5245</v>
      </c>
      <c r="N6899" t="s">
        <v>213</v>
      </c>
      <c r="O6899" t="s">
        <v>6282</v>
      </c>
    </row>
    <row r="6900" spans="1:15" x14ac:dyDescent="0.25">
      <c r="A6900">
        <v>4362</v>
      </c>
      <c r="B6900" t="s">
        <v>14131</v>
      </c>
      <c r="C6900" t="s">
        <v>999</v>
      </c>
      <c r="D6900" t="s">
        <v>5244</v>
      </c>
      <c r="E6900">
        <v>875</v>
      </c>
      <c r="F6900">
        <v>35</v>
      </c>
      <c r="G6900" t="s">
        <v>14134</v>
      </c>
      <c r="H6900" t="s">
        <v>14130</v>
      </c>
      <c r="I6900" t="s">
        <v>4240</v>
      </c>
      <c r="J6900" s="25">
        <v>45862</v>
      </c>
      <c r="K6900" s="25">
        <v>45891</v>
      </c>
      <c r="L6900" t="s">
        <v>955</v>
      </c>
      <c r="M6900" t="s">
        <v>5245</v>
      </c>
      <c r="N6900" t="s">
        <v>213</v>
      </c>
      <c r="O6900" t="s">
        <v>6282</v>
      </c>
    </row>
    <row r="6901" spans="1:15" x14ac:dyDescent="0.25">
      <c r="A6901">
        <v>4363</v>
      </c>
      <c r="B6901" t="s">
        <v>14131</v>
      </c>
      <c r="C6901" t="s">
        <v>999</v>
      </c>
      <c r="D6901" t="s">
        <v>5244</v>
      </c>
      <c r="E6901">
        <v>875</v>
      </c>
      <c r="F6901">
        <v>35</v>
      </c>
      <c r="G6901" t="s">
        <v>14135</v>
      </c>
      <c r="H6901" t="s">
        <v>14136</v>
      </c>
      <c r="I6901" t="s">
        <v>4240</v>
      </c>
      <c r="J6901" s="25">
        <v>45863</v>
      </c>
      <c r="K6901" s="25">
        <v>45891</v>
      </c>
      <c r="L6901" t="s">
        <v>4933</v>
      </c>
      <c r="M6901" t="s">
        <v>5245</v>
      </c>
      <c r="N6901" t="s">
        <v>213</v>
      </c>
      <c r="O6901" t="s">
        <v>6282</v>
      </c>
    </row>
    <row r="6902" spans="1:15" x14ac:dyDescent="0.25">
      <c r="A6902">
        <v>4364</v>
      </c>
      <c r="B6902" t="s">
        <v>14131</v>
      </c>
      <c r="C6902" t="s">
        <v>999</v>
      </c>
      <c r="D6902" t="s">
        <v>5244</v>
      </c>
      <c r="E6902">
        <v>875</v>
      </c>
      <c r="F6902">
        <v>35</v>
      </c>
      <c r="G6902" t="s">
        <v>14137</v>
      </c>
      <c r="H6902" t="s">
        <v>14136</v>
      </c>
      <c r="I6902" t="s">
        <v>4240</v>
      </c>
      <c r="J6902" s="25">
        <v>45863</v>
      </c>
      <c r="K6902" s="25">
        <v>45891</v>
      </c>
      <c r="L6902" t="s">
        <v>4933</v>
      </c>
      <c r="M6902" t="s">
        <v>5245</v>
      </c>
      <c r="N6902" t="s">
        <v>213</v>
      </c>
      <c r="O6902" t="s">
        <v>6282</v>
      </c>
    </row>
    <row r="6903" spans="1:15" x14ac:dyDescent="0.25">
      <c r="A6903">
        <v>4365</v>
      </c>
      <c r="B6903" t="s">
        <v>14131</v>
      </c>
      <c r="C6903" t="s">
        <v>999</v>
      </c>
      <c r="D6903" t="s">
        <v>5244</v>
      </c>
      <c r="E6903">
        <v>875</v>
      </c>
      <c r="F6903">
        <v>35</v>
      </c>
      <c r="G6903" t="s">
        <v>14138</v>
      </c>
      <c r="H6903" t="s">
        <v>14139</v>
      </c>
      <c r="I6903" t="s">
        <v>4240</v>
      </c>
      <c r="J6903" s="25">
        <v>45864</v>
      </c>
      <c r="K6903" s="25">
        <v>45891</v>
      </c>
      <c r="L6903" t="s">
        <v>552</v>
      </c>
      <c r="M6903" t="s">
        <v>5245</v>
      </c>
      <c r="N6903" t="s">
        <v>213</v>
      </c>
      <c r="O6903" t="s">
        <v>6282</v>
      </c>
    </row>
    <row r="6904" spans="1:15" x14ac:dyDescent="0.25">
      <c r="A6904">
        <v>4366</v>
      </c>
      <c r="B6904" t="s">
        <v>14131</v>
      </c>
      <c r="C6904" t="s">
        <v>999</v>
      </c>
      <c r="D6904" t="s">
        <v>5244</v>
      </c>
      <c r="E6904">
        <v>875</v>
      </c>
      <c r="F6904">
        <v>35</v>
      </c>
      <c r="G6904" t="s">
        <v>14140</v>
      </c>
      <c r="H6904" t="s">
        <v>14139</v>
      </c>
      <c r="I6904" t="s">
        <v>4240</v>
      </c>
      <c r="J6904" s="25">
        <v>45864</v>
      </c>
      <c r="K6904" s="25">
        <v>45891</v>
      </c>
      <c r="L6904" t="s">
        <v>552</v>
      </c>
      <c r="M6904" t="s">
        <v>5245</v>
      </c>
      <c r="N6904" t="s">
        <v>213</v>
      </c>
      <c r="O6904" t="s">
        <v>6282</v>
      </c>
    </row>
    <row r="6905" spans="1:15" x14ac:dyDescent="0.25">
      <c r="A6905">
        <v>4367</v>
      </c>
      <c r="B6905" t="s">
        <v>14131</v>
      </c>
      <c r="C6905" t="s">
        <v>999</v>
      </c>
      <c r="D6905" t="s">
        <v>5244</v>
      </c>
      <c r="E6905">
        <v>875</v>
      </c>
      <c r="F6905">
        <v>35</v>
      </c>
      <c r="G6905" t="s">
        <v>14141</v>
      </c>
      <c r="H6905" t="s">
        <v>14139</v>
      </c>
      <c r="I6905" t="s">
        <v>4240</v>
      </c>
      <c r="J6905" s="25">
        <v>45864</v>
      </c>
      <c r="K6905" s="25">
        <v>45891</v>
      </c>
      <c r="L6905" t="s">
        <v>552</v>
      </c>
      <c r="M6905" t="s">
        <v>5245</v>
      </c>
      <c r="N6905" t="s">
        <v>213</v>
      </c>
      <c r="O6905" t="s">
        <v>6282</v>
      </c>
    </row>
    <row r="6906" spans="1:15" x14ac:dyDescent="0.25">
      <c r="A6906">
        <v>4368</v>
      </c>
      <c r="B6906" t="s">
        <v>14131</v>
      </c>
      <c r="C6906" t="s">
        <v>999</v>
      </c>
      <c r="D6906" t="s">
        <v>5244</v>
      </c>
      <c r="E6906">
        <v>875</v>
      </c>
      <c r="F6906">
        <v>35</v>
      </c>
      <c r="G6906" t="s">
        <v>14142</v>
      </c>
      <c r="H6906" t="s">
        <v>14139</v>
      </c>
      <c r="I6906" t="s">
        <v>4240</v>
      </c>
      <c r="J6906" s="25">
        <v>45864</v>
      </c>
      <c r="K6906" s="25">
        <v>45891</v>
      </c>
      <c r="L6906" t="s">
        <v>552</v>
      </c>
      <c r="M6906" t="s">
        <v>5245</v>
      </c>
      <c r="N6906" t="s">
        <v>213</v>
      </c>
      <c r="O6906" t="s">
        <v>6282</v>
      </c>
    </row>
    <row r="6907" spans="1:15" x14ac:dyDescent="0.25">
      <c r="A6907">
        <v>4369</v>
      </c>
      <c r="B6907" t="s">
        <v>14131</v>
      </c>
      <c r="C6907" t="s">
        <v>999</v>
      </c>
      <c r="D6907" t="s">
        <v>5244</v>
      </c>
      <c r="E6907">
        <v>64</v>
      </c>
      <c r="F6907">
        <v>2</v>
      </c>
      <c r="G6907" t="s">
        <v>14143</v>
      </c>
      <c r="H6907" t="s">
        <v>14144</v>
      </c>
      <c r="I6907" t="s">
        <v>4240</v>
      </c>
      <c r="J6907" s="25">
        <v>45867</v>
      </c>
      <c r="K6907" s="25">
        <v>45891</v>
      </c>
      <c r="L6907" t="s">
        <v>83</v>
      </c>
      <c r="M6907" t="s">
        <v>5245</v>
      </c>
      <c r="N6907" t="s">
        <v>213</v>
      </c>
      <c r="O6907" t="s">
        <v>6282</v>
      </c>
    </row>
    <row r="6908" spans="1:15" x14ac:dyDescent="0.25">
      <c r="A6908">
        <v>4370</v>
      </c>
      <c r="B6908" t="s">
        <v>14131</v>
      </c>
      <c r="C6908" t="s">
        <v>999</v>
      </c>
      <c r="D6908" t="s">
        <v>5244</v>
      </c>
      <c r="E6908">
        <v>811</v>
      </c>
      <c r="F6908">
        <v>32</v>
      </c>
      <c r="G6908" t="s">
        <v>14143</v>
      </c>
      <c r="H6908" t="s">
        <v>14144</v>
      </c>
      <c r="I6908" t="s">
        <v>4240</v>
      </c>
      <c r="J6908" s="25">
        <v>45867</v>
      </c>
      <c r="K6908" s="25">
        <v>45891</v>
      </c>
      <c r="L6908" t="s">
        <v>83</v>
      </c>
      <c r="M6908" t="s">
        <v>5245</v>
      </c>
      <c r="N6908" t="s">
        <v>213</v>
      </c>
      <c r="O6908" t="s">
        <v>6282</v>
      </c>
    </row>
    <row r="6909" spans="1:15" x14ac:dyDescent="0.25">
      <c r="A6909">
        <v>4371</v>
      </c>
      <c r="B6909" t="s">
        <v>14131</v>
      </c>
      <c r="C6909" t="s">
        <v>999</v>
      </c>
      <c r="D6909" t="s">
        <v>5244</v>
      </c>
      <c r="E6909">
        <v>875</v>
      </c>
      <c r="F6909">
        <v>35</v>
      </c>
      <c r="G6909" t="s">
        <v>14145</v>
      </c>
      <c r="H6909" t="s">
        <v>14144</v>
      </c>
      <c r="I6909" t="s">
        <v>4240</v>
      </c>
      <c r="J6909" s="25">
        <v>45867</v>
      </c>
      <c r="K6909" s="25">
        <v>45891</v>
      </c>
      <c r="L6909" t="s">
        <v>83</v>
      </c>
      <c r="M6909" t="s">
        <v>5245</v>
      </c>
      <c r="N6909" t="s">
        <v>213</v>
      </c>
      <c r="O6909" t="s">
        <v>6282</v>
      </c>
    </row>
    <row r="6910" spans="1:15" x14ac:dyDescent="0.25">
      <c r="A6910">
        <v>4372</v>
      </c>
      <c r="B6910" t="s">
        <v>14122</v>
      </c>
      <c r="C6910" t="s">
        <v>999</v>
      </c>
      <c r="D6910" t="s">
        <v>5244</v>
      </c>
      <c r="E6910">
        <v>875</v>
      </c>
      <c r="F6910">
        <v>35</v>
      </c>
      <c r="G6910" t="s">
        <v>14146</v>
      </c>
      <c r="H6910" t="s">
        <v>14144</v>
      </c>
      <c r="I6910" t="s">
        <v>4240</v>
      </c>
      <c r="J6910" s="25">
        <v>45867</v>
      </c>
      <c r="K6910" s="25">
        <v>45891</v>
      </c>
      <c r="L6910" t="s">
        <v>83</v>
      </c>
      <c r="M6910" t="s">
        <v>5245</v>
      </c>
      <c r="N6910" t="s">
        <v>213</v>
      </c>
      <c r="O6910" t="s">
        <v>6282</v>
      </c>
    </row>
    <row r="6911" spans="1:15" x14ac:dyDescent="0.25">
      <c r="A6911">
        <v>4373</v>
      </c>
      <c r="B6911" t="s">
        <v>14122</v>
      </c>
      <c r="C6911" t="s">
        <v>999</v>
      </c>
      <c r="D6911" t="s">
        <v>5244</v>
      </c>
      <c r="E6911">
        <v>875</v>
      </c>
      <c r="F6911">
        <v>35</v>
      </c>
      <c r="G6911" t="s">
        <v>14147</v>
      </c>
      <c r="H6911" t="s">
        <v>14148</v>
      </c>
      <c r="I6911" t="s">
        <v>4240</v>
      </c>
      <c r="J6911" s="25">
        <v>45868</v>
      </c>
      <c r="K6911" s="25">
        <v>45891</v>
      </c>
      <c r="L6911" t="s">
        <v>4687</v>
      </c>
      <c r="M6911" t="s">
        <v>5245</v>
      </c>
      <c r="N6911" t="s">
        <v>213</v>
      </c>
      <c r="O6911" t="s">
        <v>6282</v>
      </c>
    </row>
    <row r="6912" spans="1:15" x14ac:dyDescent="0.25">
      <c r="A6912">
        <v>4374</v>
      </c>
      <c r="B6912" t="s">
        <v>14122</v>
      </c>
      <c r="C6912" t="s">
        <v>999</v>
      </c>
      <c r="D6912" t="s">
        <v>5244</v>
      </c>
      <c r="E6912">
        <v>875</v>
      </c>
      <c r="F6912">
        <v>35</v>
      </c>
      <c r="G6912" t="s">
        <v>14149</v>
      </c>
      <c r="H6912" t="s">
        <v>14148</v>
      </c>
      <c r="I6912" t="s">
        <v>4240</v>
      </c>
      <c r="J6912" s="25">
        <v>45868</v>
      </c>
      <c r="K6912" s="25">
        <v>45891</v>
      </c>
      <c r="L6912" t="s">
        <v>4687</v>
      </c>
      <c r="M6912" t="s">
        <v>5245</v>
      </c>
      <c r="N6912" t="s">
        <v>213</v>
      </c>
      <c r="O6912" t="s">
        <v>6282</v>
      </c>
    </row>
    <row r="6913" spans="1:15" x14ac:dyDescent="0.25">
      <c r="A6913">
        <v>4375</v>
      </c>
      <c r="B6913" t="s">
        <v>14122</v>
      </c>
      <c r="C6913" t="s">
        <v>999</v>
      </c>
      <c r="D6913" t="s">
        <v>5244</v>
      </c>
      <c r="E6913">
        <v>875</v>
      </c>
      <c r="F6913">
        <v>35</v>
      </c>
      <c r="G6913" t="s">
        <v>14150</v>
      </c>
      <c r="H6913" t="s">
        <v>14148</v>
      </c>
      <c r="I6913" t="s">
        <v>4240</v>
      </c>
      <c r="J6913" s="25">
        <v>45868</v>
      </c>
      <c r="K6913" s="25">
        <v>45891</v>
      </c>
      <c r="L6913" t="s">
        <v>4687</v>
      </c>
      <c r="M6913" t="s">
        <v>5245</v>
      </c>
      <c r="N6913" t="s">
        <v>213</v>
      </c>
      <c r="O6913" t="s">
        <v>6282</v>
      </c>
    </row>
    <row r="6914" spans="1:15" x14ac:dyDescent="0.25">
      <c r="A6914">
        <v>4376</v>
      </c>
      <c r="B6914" t="s">
        <v>14122</v>
      </c>
      <c r="C6914" t="s">
        <v>999</v>
      </c>
      <c r="D6914" t="s">
        <v>5244</v>
      </c>
      <c r="E6914">
        <v>875</v>
      </c>
      <c r="F6914">
        <v>35</v>
      </c>
      <c r="G6914" t="s">
        <v>14151</v>
      </c>
      <c r="H6914" t="s">
        <v>14148</v>
      </c>
      <c r="I6914" t="s">
        <v>4240</v>
      </c>
      <c r="J6914" s="25">
        <v>45868</v>
      </c>
      <c r="K6914" s="25">
        <v>45891</v>
      </c>
      <c r="L6914" t="s">
        <v>4687</v>
      </c>
      <c r="M6914" t="s">
        <v>5245</v>
      </c>
      <c r="N6914" t="s">
        <v>213</v>
      </c>
      <c r="O6914" t="s">
        <v>6282</v>
      </c>
    </row>
    <row r="6915" spans="1:15" x14ac:dyDescent="0.25">
      <c r="A6915">
        <v>4377</v>
      </c>
      <c r="B6915" t="s">
        <v>14122</v>
      </c>
      <c r="C6915" t="s">
        <v>999</v>
      </c>
      <c r="D6915" t="s">
        <v>5244</v>
      </c>
      <c r="E6915">
        <v>875</v>
      </c>
      <c r="F6915">
        <v>35</v>
      </c>
      <c r="G6915" t="s">
        <v>14152</v>
      </c>
      <c r="H6915" t="s">
        <v>4992</v>
      </c>
      <c r="I6915" t="s">
        <v>4240</v>
      </c>
      <c r="J6915" s="25">
        <v>45869</v>
      </c>
      <c r="K6915" s="25">
        <v>45891</v>
      </c>
      <c r="L6915" t="s">
        <v>4993</v>
      </c>
      <c r="M6915" t="s">
        <v>5245</v>
      </c>
      <c r="N6915" t="s">
        <v>213</v>
      </c>
      <c r="O6915" t="s">
        <v>6282</v>
      </c>
    </row>
    <row r="6916" spans="1:15" x14ac:dyDescent="0.25">
      <c r="A6916">
        <v>4378</v>
      </c>
      <c r="B6916" t="s">
        <v>14122</v>
      </c>
      <c r="C6916" t="s">
        <v>999</v>
      </c>
      <c r="D6916" t="s">
        <v>5244</v>
      </c>
      <c r="E6916">
        <v>875</v>
      </c>
      <c r="F6916">
        <v>35</v>
      </c>
      <c r="G6916" t="s">
        <v>14153</v>
      </c>
      <c r="H6916" t="s">
        <v>4992</v>
      </c>
      <c r="I6916" t="s">
        <v>4240</v>
      </c>
      <c r="J6916" s="25">
        <v>45869</v>
      </c>
      <c r="K6916" s="25">
        <v>45891</v>
      </c>
      <c r="L6916" t="s">
        <v>4993</v>
      </c>
      <c r="M6916" t="s">
        <v>5245</v>
      </c>
      <c r="N6916" t="s">
        <v>213</v>
      </c>
      <c r="O6916" t="s">
        <v>6282</v>
      </c>
    </row>
    <row r="6917" spans="1:15" x14ac:dyDescent="0.25">
      <c r="A6917">
        <v>4379</v>
      </c>
      <c r="B6917" t="s">
        <v>14122</v>
      </c>
      <c r="C6917" t="s">
        <v>999</v>
      </c>
      <c r="D6917" t="s">
        <v>5244</v>
      </c>
      <c r="E6917">
        <v>875</v>
      </c>
      <c r="F6917">
        <v>35</v>
      </c>
      <c r="G6917" t="s">
        <v>14154</v>
      </c>
      <c r="H6917" t="s">
        <v>4992</v>
      </c>
      <c r="I6917" t="s">
        <v>4240</v>
      </c>
      <c r="J6917" s="25">
        <v>45869</v>
      </c>
      <c r="K6917" s="25">
        <v>45891</v>
      </c>
      <c r="L6917" t="s">
        <v>4993</v>
      </c>
      <c r="M6917" t="s">
        <v>5245</v>
      </c>
      <c r="N6917" t="s">
        <v>213</v>
      </c>
      <c r="O6917" t="s">
        <v>6282</v>
      </c>
    </row>
    <row r="6918" spans="1:15" x14ac:dyDescent="0.25">
      <c r="A6918">
        <v>4380</v>
      </c>
      <c r="B6918" t="s">
        <v>14122</v>
      </c>
      <c r="C6918" t="s">
        <v>999</v>
      </c>
      <c r="D6918" t="s">
        <v>5244</v>
      </c>
      <c r="E6918">
        <v>875</v>
      </c>
      <c r="F6918">
        <v>35</v>
      </c>
      <c r="G6918" t="s">
        <v>14155</v>
      </c>
      <c r="H6918" t="s">
        <v>4992</v>
      </c>
      <c r="I6918" t="s">
        <v>4240</v>
      </c>
      <c r="J6918" s="25">
        <v>45869</v>
      </c>
      <c r="K6918" s="25">
        <v>45891</v>
      </c>
      <c r="L6918" t="s">
        <v>4993</v>
      </c>
      <c r="M6918" t="s">
        <v>5245</v>
      </c>
      <c r="N6918" t="s">
        <v>213</v>
      </c>
      <c r="O6918" t="s">
        <v>6282</v>
      </c>
    </row>
    <row r="6919" spans="1:15" x14ac:dyDescent="0.25">
      <c r="A6919">
        <v>4381</v>
      </c>
      <c r="B6919" t="s">
        <v>14122</v>
      </c>
      <c r="C6919" t="s">
        <v>999</v>
      </c>
      <c r="D6919" t="s">
        <v>5244</v>
      </c>
      <c r="E6919">
        <v>875</v>
      </c>
      <c r="F6919">
        <v>35</v>
      </c>
      <c r="G6919" t="s">
        <v>14156</v>
      </c>
      <c r="H6919" t="s">
        <v>14157</v>
      </c>
      <c r="I6919" t="s">
        <v>4240</v>
      </c>
      <c r="J6919" s="25">
        <v>45873</v>
      </c>
      <c r="K6919" s="25">
        <v>45891</v>
      </c>
      <c r="L6919" t="s">
        <v>492</v>
      </c>
      <c r="M6919" t="s">
        <v>5245</v>
      </c>
      <c r="N6919" t="s">
        <v>213</v>
      </c>
      <c r="O6919" t="s">
        <v>6282</v>
      </c>
    </row>
    <row r="6920" spans="1:15" x14ac:dyDescent="0.25">
      <c r="A6920">
        <v>4383</v>
      </c>
      <c r="B6920" t="s">
        <v>14036</v>
      </c>
      <c r="C6920" t="s">
        <v>999</v>
      </c>
      <c r="D6920" t="s">
        <v>5244</v>
      </c>
      <c r="E6920">
        <v>408</v>
      </c>
      <c r="F6920">
        <v>16</v>
      </c>
      <c r="G6920" t="s">
        <v>14092</v>
      </c>
      <c r="H6920" t="s">
        <v>14157</v>
      </c>
      <c r="I6920" t="s">
        <v>4240</v>
      </c>
      <c r="J6920" s="25">
        <v>45873</v>
      </c>
      <c r="K6920" s="25">
        <v>45891</v>
      </c>
      <c r="L6920" t="s">
        <v>492</v>
      </c>
      <c r="M6920" t="s">
        <v>5245</v>
      </c>
      <c r="N6920" t="s">
        <v>213</v>
      </c>
      <c r="O6920" t="s">
        <v>6282</v>
      </c>
    </row>
    <row r="6921" spans="1:15" x14ac:dyDescent="0.25">
      <c r="A6921">
        <v>4427</v>
      </c>
      <c r="B6921" t="s">
        <v>9789</v>
      </c>
      <c r="C6921" t="s">
        <v>999</v>
      </c>
      <c r="D6921" t="s">
        <v>5244</v>
      </c>
      <c r="E6921">
        <v>875</v>
      </c>
      <c r="F6921">
        <v>35</v>
      </c>
      <c r="G6921" t="s">
        <v>14158</v>
      </c>
      <c r="H6921" t="s">
        <v>14159</v>
      </c>
      <c r="I6921" t="s">
        <v>8009</v>
      </c>
      <c r="J6921" s="25">
        <v>45877</v>
      </c>
      <c r="K6921" s="25">
        <v>45946</v>
      </c>
      <c r="L6921" t="s">
        <v>5349</v>
      </c>
      <c r="M6921" t="s">
        <v>5245</v>
      </c>
      <c r="N6921" t="s">
        <v>213</v>
      </c>
      <c r="O6921" t="s">
        <v>6282</v>
      </c>
    </row>
    <row r="6922" spans="1:15" x14ac:dyDescent="0.25">
      <c r="A6922">
        <v>4428</v>
      </c>
      <c r="B6922" t="s">
        <v>9789</v>
      </c>
      <c r="C6922" t="s">
        <v>999</v>
      </c>
      <c r="D6922" t="s">
        <v>5244</v>
      </c>
      <c r="E6922">
        <v>875</v>
      </c>
      <c r="F6922">
        <v>35</v>
      </c>
      <c r="G6922" t="s">
        <v>14160</v>
      </c>
      <c r="H6922" t="s">
        <v>14159</v>
      </c>
      <c r="I6922" t="s">
        <v>8009</v>
      </c>
      <c r="J6922" s="25">
        <v>45877</v>
      </c>
      <c r="K6922" s="25">
        <v>45946</v>
      </c>
      <c r="L6922" t="s">
        <v>5349</v>
      </c>
      <c r="M6922" t="s">
        <v>5245</v>
      </c>
      <c r="N6922" t="s">
        <v>213</v>
      </c>
      <c r="O6922" t="s">
        <v>6282</v>
      </c>
    </row>
    <row r="6923" spans="1:15" x14ac:dyDescent="0.25">
      <c r="A6923">
        <v>4384</v>
      </c>
      <c r="B6923" t="s">
        <v>14161</v>
      </c>
      <c r="C6923" t="s">
        <v>999</v>
      </c>
      <c r="D6923" t="s">
        <v>5244</v>
      </c>
      <c r="E6923">
        <v>875</v>
      </c>
      <c r="F6923">
        <v>35</v>
      </c>
      <c r="G6923" t="s">
        <v>14162</v>
      </c>
      <c r="H6923" t="s">
        <v>14163</v>
      </c>
      <c r="I6923" t="s">
        <v>8009</v>
      </c>
      <c r="J6923" s="25">
        <v>45885</v>
      </c>
      <c r="K6923" s="25">
        <v>45946</v>
      </c>
      <c r="L6923" t="s">
        <v>1006</v>
      </c>
      <c r="M6923" t="s">
        <v>5245</v>
      </c>
      <c r="N6923" t="s">
        <v>213</v>
      </c>
      <c r="O6923" t="s">
        <v>6282</v>
      </c>
    </row>
    <row r="6924" spans="1:15" x14ac:dyDescent="0.25">
      <c r="A6924">
        <v>4395</v>
      </c>
      <c r="B6924" t="s">
        <v>14161</v>
      </c>
      <c r="C6924" t="s">
        <v>999</v>
      </c>
      <c r="D6924" t="s">
        <v>5244</v>
      </c>
      <c r="E6924">
        <v>875</v>
      </c>
      <c r="F6924">
        <v>35</v>
      </c>
      <c r="G6924" t="s">
        <v>14164</v>
      </c>
      <c r="H6924" t="s">
        <v>14163</v>
      </c>
      <c r="I6924" t="s">
        <v>8009</v>
      </c>
      <c r="J6924" s="25">
        <v>45885</v>
      </c>
      <c r="K6924" s="25">
        <v>45946</v>
      </c>
      <c r="L6924" t="s">
        <v>1006</v>
      </c>
      <c r="M6924" t="s">
        <v>5245</v>
      </c>
      <c r="N6924" t="s">
        <v>213</v>
      </c>
      <c r="O6924" t="s">
        <v>6282</v>
      </c>
    </row>
    <row r="6925" spans="1:15" x14ac:dyDescent="0.25">
      <c r="A6925">
        <v>4406</v>
      </c>
      <c r="B6925" t="s">
        <v>14161</v>
      </c>
      <c r="C6925" t="s">
        <v>999</v>
      </c>
      <c r="D6925" t="s">
        <v>5244</v>
      </c>
      <c r="E6925">
        <v>875</v>
      </c>
      <c r="F6925">
        <v>35</v>
      </c>
      <c r="G6925" t="s">
        <v>14165</v>
      </c>
      <c r="H6925" t="s">
        <v>14163</v>
      </c>
      <c r="I6925" t="s">
        <v>8009</v>
      </c>
      <c r="J6925" s="25">
        <v>45885</v>
      </c>
      <c r="K6925" s="25">
        <v>45946</v>
      </c>
      <c r="L6925" t="s">
        <v>1006</v>
      </c>
      <c r="M6925" t="s">
        <v>5245</v>
      </c>
      <c r="N6925" t="s">
        <v>213</v>
      </c>
      <c r="O6925" t="s">
        <v>6282</v>
      </c>
    </row>
    <row r="6926" spans="1:15" x14ac:dyDescent="0.25">
      <c r="A6926">
        <v>4418</v>
      </c>
      <c r="B6926" t="s">
        <v>13925</v>
      </c>
      <c r="C6926" t="s">
        <v>999</v>
      </c>
      <c r="D6926" t="s">
        <v>5244</v>
      </c>
      <c r="E6926">
        <v>805</v>
      </c>
      <c r="F6926">
        <v>32</v>
      </c>
      <c r="G6926" t="s">
        <v>13926</v>
      </c>
      <c r="H6926" t="s">
        <v>14163</v>
      </c>
      <c r="I6926" t="s">
        <v>8009</v>
      </c>
      <c r="J6926" s="25">
        <v>45885</v>
      </c>
      <c r="K6926" s="25">
        <v>45946</v>
      </c>
      <c r="L6926" t="s">
        <v>1006</v>
      </c>
      <c r="M6926" t="s">
        <v>5245</v>
      </c>
      <c r="N6926" t="s">
        <v>213</v>
      </c>
      <c r="O6926" t="s">
        <v>6282</v>
      </c>
    </row>
    <row r="6927" spans="1:15" x14ac:dyDescent="0.25">
      <c r="A6927">
        <v>4429</v>
      </c>
      <c r="B6927" t="s">
        <v>14161</v>
      </c>
      <c r="C6927" t="s">
        <v>999</v>
      </c>
      <c r="D6927" t="s">
        <v>5244</v>
      </c>
      <c r="E6927">
        <v>875</v>
      </c>
      <c r="F6927">
        <v>35</v>
      </c>
      <c r="G6927" t="s">
        <v>14166</v>
      </c>
      <c r="H6927" t="s">
        <v>14167</v>
      </c>
      <c r="I6927" t="s">
        <v>8009</v>
      </c>
      <c r="J6927" s="25">
        <v>45887</v>
      </c>
      <c r="K6927" s="25">
        <v>45946</v>
      </c>
      <c r="L6927" t="s">
        <v>4287</v>
      </c>
      <c r="M6927" t="s">
        <v>5245</v>
      </c>
      <c r="N6927" t="s">
        <v>213</v>
      </c>
      <c r="O6927" t="s">
        <v>6282</v>
      </c>
    </row>
    <row r="6928" spans="1:15" x14ac:dyDescent="0.25">
      <c r="A6928">
        <v>4440</v>
      </c>
      <c r="B6928" t="s">
        <v>14161</v>
      </c>
      <c r="C6928" t="s">
        <v>999</v>
      </c>
      <c r="D6928" t="s">
        <v>5244</v>
      </c>
      <c r="E6928">
        <v>875</v>
      </c>
      <c r="F6928">
        <v>35</v>
      </c>
      <c r="G6928" t="s">
        <v>14168</v>
      </c>
      <c r="H6928" t="s">
        <v>14167</v>
      </c>
      <c r="I6928" t="s">
        <v>8009</v>
      </c>
      <c r="J6928" s="25">
        <v>45887</v>
      </c>
      <c r="K6928" s="25">
        <v>45946</v>
      </c>
      <c r="L6928" t="s">
        <v>4287</v>
      </c>
      <c r="M6928" t="s">
        <v>5245</v>
      </c>
      <c r="N6928" t="s">
        <v>213</v>
      </c>
      <c r="O6928" t="s">
        <v>6282</v>
      </c>
    </row>
    <row r="6929" spans="1:15" x14ac:dyDescent="0.25">
      <c r="A6929">
        <v>4385</v>
      </c>
      <c r="B6929" t="s">
        <v>14161</v>
      </c>
      <c r="C6929" t="s">
        <v>999</v>
      </c>
      <c r="D6929" t="s">
        <v>5244</v>
      </c>
      <c r="E6929">
        <v>875</v>
      </c>
      <c r="F6929">
        <v>35</v>
      </c>
      <c r="G6929" t="s">
        <v>14169</v>
      </c>
      <c r="H6929" t="s">
        <v>14170</v>
      </c>
      <c r="I6929" t="s">
        <v>8009</v>
      </c>
      <c r="J6929" s="25">
        <v>45888</v>
      </c>
      <c r="K6929" s="25">
        <v>45946</v>
      </c>
      <c r="L6929" t="s">
        <v>7638</v>
      </c>
      <c r="M6929" t="s">
        <v>5245</v>
      </c>
      <c r="N6929" t="s">
        <v>213</v>
      </c>
      <c r="O6929" t="s">
        <v>6282</v>
      </c>
    </row>
    <row r="6930" spans="1:15" x14ac:dyDescent="0.25">
      <c r="A6930">
        <v>4451</v>
      </c>
      <c r="B6930" t="s">
        <v>14161</v>
      </c>
      <c r="C6930" t="s">
        <v>999</v>
      </c>
      <c r="D6930" t="s">
        <v>5244</v>
      </c>
      <c r="E6930">
        <v>875</v>
      </c>
      <c r="F6930">
        <v>35</v>
      </c>
      <c r="G6930" t="s">
        <v>14171</v>
      </c>
      <c r="H6930" t="s">
        <v>14170</v>
      </c>
      <c r="I6930" t="s">
        <v>8009</v>
      </c>
      <c r="J6930" s="25">
        <v>45888</v>
      </c>
      <c r="K6930" s="25">
        <v>45946</v>
      </c>
      <c r="L6930" t="s">
        <v>7638</v>
      </c>
      <c r="M6930" t="s">
        <v>5245</v>
      </c>
      <c r="N6930" t="s">
        <v>213</v>
      </c>
      <c r="O6930" t="s">
        <v>6282</v>
      </c>
    </row>
    <row r="6931" spans="1:15" x14ac:dyDescent="0.25">
      <c r="A6931">
        <v>4462</v>
      </c>
      <c r="B6931" t="s">
        <v>14161</v>
      </c>
      <c r="C6931" t="s">
        <v>999</v>
      </c>
      <c r="D6931" t="s">
        <v>5244</v>
      </c>
      <c r="E6931">
        <v>875</v>
      </c>
      <c r="F6931">
        <v>35</v>
      </c>
      <c r="G6931" t="s">
        <v>14172</v>
      </c>
      <c r="H6931" t="s">
        <v>14170</v>
      </c>
      <c r="I6931" t="s">
        <v>8009</v>
      </c>
      <c r="J6931" s="25">
        <v>45888</v>
      </c>
      <c r="K6931" s="25">
        <v>45946</v>
      </c>
      <c r="L6931" t="s">
        <v>7638</v>
      </c>
      <c r="M6931" t="s">
        <v>5245</v>
      </c>
      <c r="N6931" t="s">
        <v>213</v>
      </c>
      <c r="O6931" t="s">
        <v>6282</v>
      </c>
    </row>
    <row r="6932" spans="1:15" x14ac:dyDescent="0.25">
      <c r="A6932">
        <v>4463</v>
      </c>
      <c r="B6932" t="s">
        <v>14161</v>
      </c>
      <c r="C6932" t="s">
        <v>999</v>
      </c>
      <c r="D6932" t="s">
        <v>5244</v>
      </c>
      <c r="E6932">
        <v>875</v>
      </c>
      <c r="F6932">
        <v>35</v>
      </c>
      <c r="G6932" t="s">
        <v>14173</v>
      </c>
      <c r="H6932" t="s">
        <v>14170</v>
      </c>
      <c r="I6932" t="s">
        <v>8009</v>
      </c>
      <c r="J6932" s="25">
        <v>45888</v>
      </c>
      <c r="K6932" s="25">
        <v>45946</v>
      </c>
      <c r="L6932" t="s">
        <v>7638</v>
      </c>
      <c r="M6932" t="s">
        <v>5245</v>
      </c>
      <c r="N6932" t="s">
        <v>213</v>
      </c>
      <c r="O6932" t="s">
        <v>6282</v>
      </c>
    </row>
    <row r="6933" spans="1:15" x14ac:dyDescent="0.25">
      <c r="A6933">
        <v>4386</v>
      </c>
      <c r="B6933" t="s">
        <v>14174</v>
      </c>
      <c r="C6933" t="s">
        <v>999</v>
      </c>
      <c r="D6933" t="s">
        <v>5244</v>
      </c>
      <c r="E6933">
        <v>875</v>
      </c>
      <c r="F6933">
        <v>35</v>
      </c>
      <c r="G6933" t="s">
        <v>14175</v>
      </c>
      <c r="H6933" t="s">
        <v>14176</v>
      </c>
      <c r="I6933" t="s">
        <v>8009</v>
      </c>
      <c r="J6933" s="25">
        <v>45891</v>
      </c>
      <c r="K6933" s="25">
        <v>45946</v>
      </c>
      <c r="L6933" t="s">
        <v>4513</v>
      </c>
      <c r="M6933" t="s">
        <v>5245</v>
      </c>
      <c r="N6933" t="s">
        <v>213</v>
      </c>
      <c r="O6933" t="s">
        <v>6282</v>
      </c>
    </row>
    <row r="6934" spans="1:15" x14ac:dyDescent="0.25">
      <c r="A6934">
        <v>4387</v>
      </c>
      <c r="B6934" t="s">
        <v>14174</v>
      </c>
      <c r="C6934" t="s">
        <v>999</v>
      </c>
      <c r="D6934" t="s">
        <v>5244</v>
      </c>
      <c r="E6934">
        <v>875</v>
      </c>
      <c r="F6934">
        <v>35</v>
      </c>
      <c r="G6934" t="s">
        <v>14177</v>
      </c>
      <c r="H6934" t="s">
        <v>14176</v>
      </c>
      <c r="I6934" t="s">
        <v>8009</v>
      </c>
      <c r="J6934" s="25">
        <v>45891</v>
      </c>
      <c r="K6934" s="25">
        <v>45946</v>
      </c>
      <c r="L6934" t="s">
        <v>4513</v>
      </c>
      <c r="M6934" t="s">
        <v>5245</v>
      </c>
      <c r="N6934" t="s">
        <v>213</v>
      </c>
      <c r="O6934" t="s">
        <v>6282</v>
      </c>
    </row>
    <row r="6935" spans="1:15" x14ac:dyDescent="0.25">
      <c r="A6935">
        <v>4388</v>
      </c>
      <c r="B6935" t="s">
        <v>14174</v>
      </c>
      <c r="C6935" t="s">
        <v>999</v>
      </c>
      <c r="D6935" t="s">
        <v>5244</v>
      </c>
      <c r="E6935">
        <v>875</v>
      </c>
      <c r="F6935">
        <v>35</v>
      </c>
      <c r="G6935" t="s">
        <v>14178</v>
      </c>
      <c r="H6935" t="s">
        <v>14176</v>
      </c>
      <c r="I6935" t="s">
        <v>8009</v>
      </c>
      <c r="J6935" s="25">
        <v>45891</v>
      </c>
      <c r="K6935" s="25">
        <v>45946</v>
      </c>
      <c r="L6935" t="s">
        <v>4513</v>
      </c>
      <c r="M6935" t="s">
        <v>5245</v>
      </c>
      <c r="N6935" t="s">
        <v>213</v>
      </c>
      <c r="O6935" t="s">
        <v>6282</v>
      </c>
    </row>
    <row r="6936" spans="1:15" x14ac:dyDescent="0.25">
      <c r="A6936">
        <v>4389</v>
      </c>
      <c r="B6936" t="s">
        <v>14174</v>
      </c>
      <c r="C6936" t="s">
        <v>999</v>
      </c>
      <c r="D6936" t="s">
        <v>5244</v>
      </c>
      <c r="E6936">
        <v>875</v>
      </c>
      <c r="F6936">
        <v>35</v>
      </c>
      <c r="G6936" t="s">
        <v>14179</v>
      </c>
      <c r="H6936" t="s">
        <v>14180</v>
      </c>
      <c r="I6936" t="s">
        <v>8009</v>
      </c>
      <c r="J6936" s="25">
        <v>45894</v>
      </c>
      <c r="K6936" s="25">
        <v>45946</v>
      </c>
      <c r="L6936" t="s">
        <v>310</v>
      </c>
      <c r="M6936" t="s">
        <v>5245</v>
      </c>
      <c r="N6936" t="s">
        <v>213</v>
      </c>
      <c r="O6936" t="s">
        <v>6282</v>
      </c>
    </row>
    <row r="6937" spans="1:15" x14ac:dyDescent="0.25">
      <c r="A6937">
        <v>4390</v>
      </c>
      <c r="B6937" t="s">
        <v>14174</v>
      </c>
      <c r="C6937" t="s">
        <v>999</v>
      </c>
      <c r="D6937" t="s">
        <v>5244</v>
      </c>
      <c r="E6937">
        <v>875</v>
      </c>
      <c r="F6937">
        <v>35</v>
      </c>
      <c r="G6937" t="s">
        <v>14181</v>
      </c>
      <c r="H6937" t="s">
        <v>14180</v>
      </c>
      <c r="I6937" t="s">
        <v>8009</v>
      </c>
      <c r="J6937" s="25">
        <v>45894</v>
      </c>
      <c r="K6937" s="25">
        <v>45946</v>
      </c>
      <c r="L6937" t="s">
        <v>310</v>
      </c>
      <c r="M6937" t="s">
        <v>5245</v>
      </c>
      <c r="N6937" t="s">
        <v>213</v>
      </c>
      <c r="O6937" t="s">
        <v>6282</v>
      </c>
    </row>
    <row r="6938" spans="1:15" x14ac:dyDescent="0.25">
      <c r="A6938">
        <v>4391</v>
      </c>
      <c r="B6938" t="s">
        <v>14174</v>
      </c>
      <c r="C6938" t="s">
        <v>999</v>
      </c>
      <c r="D6938" t="s">
        <v>5244</v>
      </c>
      <c r="E6938">
        <v>875</v>
      </c>
      <c r="F6938">
        <v>35</v>
      </c>
      <c r="G6938" t="s">
        <v>14182</v>
      </c>
      <c r="H6938" t="s">
        <v>14180</v>
      </c>
      <c r="I6938" t="s">
        <v>8009</v>
      </c>
      <c r="J6938" s="25">
        <v>45894</v>
      </c>
      <c r="K6938" s="25">
        <v>45946</v>
      </c>
      <c r="L6938" t="s">
        <v>310</v>
      </c>
      <c r="M6938" t="s">
        <v>5245</v>
      </c>
      <c r="N6938" t="s">
        <v>213</v>
      </c>
      <c r="O6938" t="s">
        <v>6282</v>
      </c>
    </row>
    <row r="6939" spans="1:15" x14ac:dyDescent="0.25">
      <c r="A6939">
        <v>4392</v>
      </c>
      <c r="B6939" t="s">
        <v>14174</v>
      </c>
      <c r="C6939" t="s">
        <v>999</v>
      </c>
      <c r="D6939" t="s">
        <v>5244</v>
      </c>
      <c r="E6939">
        <v>875</v>
      </c>
      <c r="F6939">
        <v>35</v>
      </c>
      <c r="G6939" t="s">
        <v>14183</v>
      </c>
      <c r="H6939" t="s">
        <v>14180</v>
      </c>
      <c r="I6939" t="s">
        <v>8009</v>
      </c>
      <c r="J6939" s="25">
        <v>45894</v>
      </c>
      <c r="K6939" s="25">
        <v>45946</v>
      </c>
      <c r="L6939" t="s">
        <v>310</v>
      </c>
      <c r="M6939" t="s">
        <v>5245</v>
      </c>
      <c r="N6939" t="s">
        <v>213</v>
      </c>
      <c r="O6939" t="s">
        <v>6282</v>
      </c>
    </row>
    <row r="6940" spans="1:15" x14ac:dyDescent="0.25">
      <c r="A6940">
        <v>4393</v>
      </c>
      <c r="B6940" t="s">
        <v>14184</v>
      </c>
      <c r="C6940" t="s">
        <v>999</v>
      </c>
      <c r="D6940" t="s">
        <v>5244</v>
      </c>
      <c r="E6940">
        <v>875</v>
      </c>
      <c r="F6940">
        <v>35</v>
      </c>
      <c r="G6940" t="s">
        <v>14185</v>
      </c>
      <c r="H6940" t="s">
        <v>14180</v>
      </c>
      <c r="I6940" t="s">
        <v>8009</v>
      </c>
      <c r="J6940" s="25">
        <v>45894</v>
      </c>
      <c r="K6940" s="25">
        <v>45946</v>
      </c>
      <c r="L6940" t="s">
        <v>310</v>
      </c>
      <c r="M6940" t="s">
        <v>5245</v>
      </c>
      <c r="N6940" t="s">
        <v>213</v>
      </c>
      <c r="O6940" t="s">
        <v>6282</v>
      </c>
    </row>
    <row r="6941" spans="1:15" x14ac:dyDescent="0.25">
      <c r="A6941">
        <v>4394</v>
      </c>
      <c r="B6941" t="s">
        <v>14184</v>
      </c>
      <c r="C6941" t="s">
        <v>999</v>
      </c>
      <c r="D6941" t="s">
        <v>5244</v>
      </c>
      <c r="E6941">
        <v>875</v>
      </c>
      <c r="F6941">
        <v>35</v>
      </c>
      <c r="G6941" t="s">
        <v>14186</v>
      </c>
      <c r="H6941" t="s">
        <v>14180</v>
      </c>
      <c r="I6941" t="s">
        <v>8009</v>
      </c>
      <c r="J6941" s="25">
        <v>45894</v>
      </c>
      <c r="K6941" s="25">
        <v>45946</v>
      </c>
      <c r="L6941" t="s">
        <v>310</v>
      </c>
      <c r="M6941" t="s">
        <v>5245</v>
      </c>
      <c r="N6941" t="s">
        <v>213</v>
      </c>
      <c r="O6941" t="s">
        <v>6282</v>
      </c>
    </row>
    <row r="6942" spans="1:15" x14ac:dyDescent="0.25">
      <c r="A6942">
        <v>4396</v>
      </c>
      <c r="B6942" t="s">
        <v>14187</v>
      </c>
      <c r="C6942" t="s">
        <v>999</v>
      </c>
      <c r="D6942" t="s">
        <v>5244</v>
      </c>
      <c r="E6942">
        <v>875</v>
      </c>
      <c r="F6942">
        <v>35</v>
      </c>
      <c r="G6942" t="s">
        <v>14188</v>
      </c>
      <c r="H6942" t="s">
        <v>14189</v>
      </c>
      <c r="I6942" t="s">
        <v>8009</v>
      </c>
      <c r="J6942" s="25">
        <v>45895</v>
      </c>
      <c r="K6942" s="25">
        <v>45946</v>
      </c>
      <c r="L6942" t="s">
        <v>5208</v>
      </c>
      <c r="M6942" t="s">
        <v>5245</v>
      </c>
      <c r="N6942" t="s">
        <v>213</v>
      </c>
      <c r="O6942" t="s">
        <v>6282</v>
      </c>
    </row>
    <row r="6943" spans="1:15" x14ac:dyDescent="0.25">
      <c r="A6943">
        <v>4397</v>
      </c>
      <c r="B6943" t="s">
        <v>14187</v>
      </c>
      <c r="C6943" t="s">
        <v>999</v>
      </c>
      <c r="D6943" t="s">
        <v>5244</v>
      </c>
      <c r="E6943">
        <v>875</v>
      </c>
      <c r="F6943">
        <v>35</v>
      </c>
      <c r="G6943" t="s">
        <v>14190</v>
      </c>
      <c r="H6943" t="s">
        <v>14189</v>
      </c>
      <c r="I6943" t="s">
        <v>8009</v>
      </c>
      <c r="J6943" s="25">
        <v>45895</v>
      </c>
      <c r="K6943" s="25">
        <v>45946</v>
      </c>
      <c r="L6943" t="s">
        <v>5208</v>
      </c>
      <c r="M6943" t="s">
        <v>5245</v>
      </c>
      <c r="N6943" t="s">
        <v>213</v>
      </c>
      <c r="O6943" t="s">
        <v>6282</v>
      </c>
    </row>
    <row r="6944" spans="1:15" x14ac:dyDescent="0.25">
      <c r="A6944">
        <v>4398</v>
      </c>
      <c r="B6944" t="s">
        <v>14187</v>
      </c>
      <c r="C6944" t="s">
        <v>999</v>
      </c>
      <c r="D6944" t="s">
        <v>5244</v>
      </c>
      <c r="E6944">
        <v>875</v>
      </c>
      <c r="F6944">
        <v>35</v>
      </c>
      <c r="G6944" t="s">
        <v>14191</v>
      </c>
      <c r="H6944" t="s">
        <v>14189</v>
      </c>
      <c r="I6944" t="s">
        <v>8009</v>
      </c>
      <c r="J6944" s="25">
        <v>45895</v>
      </c>
      <c r="K6944" s="25">
        <v>45946</v>
      </c>
      <c r="L6944" t="s">
        <v>5208</v>
      </c>
      <c r="M6944" t="s">
        <v>5245</v>
      </c>
      <c r="N6944" t="s">
        <v>213</v>
      </c>
      <c r="O6944" t="s">
        <v>6282</v>
      </c>
    </row>
    <row r="6945" spans="1:15" x14ac:dyDescent="0.25">
      <c r="A6945">
        <v>4399</v>
      </c>
      <c r="B6945" t="s">
        <v>14187</v>
      </c>
      <c r="C6945" t="s">
        <v>999</v>
      </c>
      <c r="D6945" t="s">
        <v>5244</v>
      </c>
      <c r="E6945">
        <v>875</v>
      </c>
      <c r="F6945">
        <v>35</v>
      </c>
      <c r="G6945" t="s">
        <v>14192</v>
      </c>
      <c r="H6945" t="s">
        <v>14189</v>
      </c>
      <c r="I6945" t="s">
        <v>8009</v>
      </c>
      <c r="J6945" s="25">
        <v>45895</v>
      </c>
      <c r="K6945" s="25">
        <v>45946</v>
      </c>
      <c r="L6945" t="s">
        <v>5208</v>
      </c>
      <c r="M6945" t="s">
        <v>5245</v>
      </c>
      <c r="N6945" t="s">
        <v>213</v>
      </c>
      <c r="O6945" t="s">
        <v>6282</v>
      </c>
    </row>
    <row r="6946" spans="1:15" x14ac:dyDescent="0.25">
      <c r="A6946">
        <v>4400</v>
      </c>
      <c r="B6946" t="s">
        <v>14187</v>
      </c>
      <c r="C6946" t="s">
        <v>999</v>
      </c>
      <c r="D6946" t="s">
        <v>5244</v>
      </c>
      <c r="E6946">
        <v>875</v>
      </c>
      <c r="F6946">
        <v>35</v>
      </c>
      <c r="G6946" t="s">
        <v>14193</v>
      </c>
      <c r="H6946" t="s">
        <v>14189</v>
      </c>
      <c r="I6946" t="s">
        <v>8009</v>
      </c>
      <c r="J6946" s="25">
        <v>45895</v>
      </c>
      <c r="K6946" s="25">
        <v>45946</v>
      </c>
      <c r="L6946" t="s">
        <v>5208</v>
      </c>
      <c r="M6946" t="s">
        <v>5245</v>
      </c>
      <c r="N6946" t="s">
        <v>213</v>
      </c>
      <c r="O6946" t="s">
        <v>6282</v>
      </c>
    </row>
    <row r="6947" spans="1:15" x14ac:dyDescent="0.25">
      <c r="A6947">
        <v>4401</v>
      </c>
      <c r="B6947" t="s">
        <v>14187</v>
      </c>
      <c r="C6947" t="s">
        <v>999</v>
      </c>
      <c r="D6947" t="s">
        <v>5244</v>
      </c>
      <c r="E6947">
        <v>875</v>
      </c>
      <c r="F6947">
        <v>35</v>
      </c>
      <c r="G6947" t="s">
        <v>14194</v>
      </c>
      <c r="H6947" t="s">
        <v>14195</v>
      </c>
      <c r="I6947" t="s">
        <v>8009</v>
      </c>
      <c r="J6947" s="25">
        <v>45896</v>
      </c>
      <c r="K6947" s="25">
        <v>45946</v>
      </c>
      <c r="L6947" t="s">
        <v>4618</v>
      </c>
      <c r="M6947" t="s">
        <v>5245</v>
      </c>
      <c r="N6947" t="s">
        <v>213</v>
      </c>
      <c r="O6947" t="s">
        <v>6282</v>
      </c>
    </row>
    <row r="6948" spans="1:15" x14ac:dyDescent="0.25">
      <c r="A6948">
        <v>4402</v>
      </c>
      <c r="B6948" t="s">
        <v>14187</v>
      </c>
      <c r="C6948" t="s">
        <v>999</v>
      </c>
      <c r="D6948" t="s">
        <v>5244</v>
      </c>
      <c r="E6948">
        <v>875</v>
      </c>
      <c r="F6948">
        <v>35</v>
      </c>
      <c r="G6948" t="s">
        <v>14196</v>
      </c>
      <c r="H6948" t="s">
        <v>14195</v>
      </c>
      <c r="I6948" t="s">
        <v>8009</v>
      </c>
      <c r="J6948" s="25">
        <v>45896</v>
      </c>
      <c r="K6948" s="25">
        <v>45946</v>
      </c>
      <c r="L6948" t="s">
        <v>4618</v>
      </c>
      <c r="M6948" t="s">
        <v>5245</v>
      </c>
      <c r="N6948" t="s">
        <v>213</v>
      </c>
      <c r="O6948" t="s">
        <v>6282</v>
      </c>
    </row>
    <row r="6949" spans="1:15" x14ac:dyDescent="0.25">
      <c r="A6949">
        <v>4403</v>
      </c>
      <c r="B6949" t="s">
        <v>14187</v>
      </c>
      <c r="C6949" t="s">
        <v>999</v>
      </c>
      <c r="D6949" t="s">
        <v>5244</v>
      </c>
      <c r="E6949">
        <v>875</v>
      </c>
      <c r="F6949">
        <v>35</v>
      </c>
      <c r="G6949" t="s">
        <v>14197</v>
      </c>
      <c r="H6949" t="s">
        <v>14195</v>
      </c>
      <c r="I6949" t="s">
        <v>8009</v>
      </c>
      <c r="J6949" s="25">
        <v>45896</v>
      </c>
      <c r="K6949" s="25">
        <v>45946</v>
      </c>
      <c r="L6949" t="s">
        <v>4618</v>
      </c>
      <c r="M6949" t="s">
        <v>5245</v>
      </c>
      <c r="N6949" t="s">
        <v>213</v>
      </c>
      <c r="O6949" t="s">
        <v>6282</v>
      </c>
    </row>
    <row r="6950" spans="1:15" x14ac:dyDescent="0.25">
      <c r="A6950">
        <v>4404</v>
      </c>
      <c r="B6950" t="s">
        <v>14187</v>
      </c>
      <c r="C6950" t="s">
        <v>999</v>
      </c>
      <c r="D6950" t="s">
        <v>5244</v>
      </c>
      <c r="E6950">
        <v>875</v>
      </c>
      <c r="F6950">
        <v>35</v>
      </c>
      <c r="G6950" t="s">
        <v>14198</v>
      </c>
      <c r="H6950" t="s">
        <v>14195</v>
      </c>
      <c r="I6950" t="s">
        <v>8009</v>
      </c>
      <c r="J6950" s="25">
        <v>45896</v>
      </c>
      <c r="K6950" s="25">
        <v>45946</v>
      </c>
      <c r="L6950" t="s">
        <v>4618</v>
      </c>
      <c r="M6950" t="s">
        <v>5245</v>
      </c>
      <c r="N6950" t="s">
        <v>213</v>
      </c>
      <c r="O6950" t="s">
        <v>6282</v>
      </c>
    </row>
    <row r="6951" spans="1:15" x14ac:dyDescent="0.25">
      <c r="A6951">
        <v>4405</v>
      </c>
      <c r="B6951" t="s">
        <v>14187</v>
      </c>
      <c r="C6951" t="s">
        <v>999</v>
      </c>
      <c r="D6951" t="s">
        <v>5244</v>
      </c>
      <c r="E6951">
        <v>875</v>
      </c>
      <c r="F6951">
        <v>35</v>
      </c>
      <c r="G6951" t="s">
        <v>14199</v>
      </c>
      <c r="H6951" t="s">
        <v>14200</v>
      </c>
      <c r="I6951" t="s">
        <v>8009</v>
      </c>
      <c r="J6951" s="25">
        <v>45897</v>
      </c>
      <c r="K6951" s="25">
        <v>45946</v>
      </c>
      <c r="L6951" t="s">
        <v>14201</v>
      </c>
      <c r="M6951" t="s">
        <v>5245</v>
      </c>
      <c r="N6951" t="s">
        <v>213</v>
      </c>
      <c r="O6951" t="s">
        <v>6282</v>
      </c>
    </row>
    <row r="6952" spans="1:15" x14ac:dyDescent="0.25">
      <c r="A6952">
        <v>4407</v>
      </c>
      <c r="B6952" t="s">
        <v>14187</v>
      </c>
      <c r="C6952" t="s">
        <v>999</v>
      </c>
      <c r="D6952" t="s">
        <v>5244</v>
      </c>
      <c r="E6952">
        <v>875</v>
      </c>
      <c r="F6952">
        <v>35</v>
      </c>
      <c r="G6952" t="s">
        <v>14202</v>
      </c>
      <c r="H6952" t="s">
        <v>14200</v>
      </c>
      <c r="I6952" t="s">
        <v>8009</v>
      </c>
      <c r="J6952" s="25">
        <v>45897</v>
      </c>
      <c r="K6952" s="25">
        <v>45946</v>
      </c>
      <c r="L6952" t="s">
        <v>14201</v>
      </c>
      <c r="M6952" t="s">
        <v>5245</v>
      </c>
      <c r="N6952" t="s">
        <v>213</v>
      </c>
      <c r="O6952" t="s">
        <v>6282</v>
      </c>
    </row>
    <row r="6953" spans="1:15" x14ac:dyDescent="0.25">
      <c r="A6953">
        <v>4408</v>
      </c>
      <c r="B6953" t="s">
        <v>14174</v>
      </c>
      <c r="C6953" t="s">
        <v>999</v>
      </c>
      <c r="D6953" t="s">
        <v>5244</v>
      </c>
      <c r="E6953">
        <v>875</v>
      </c>
      <c r="F6953">
        <v>35</v>
      </c>
      <c r="G6953" t="s">
        <v>14203</v>
      </c>
      <c r="H6953" t="s">
        <v>14200</v>
      </c>
      <c r="I6953" t="s">
        <v>8009</v>
      </c>
      <c r="J6953" s="25">
        <v>45897</v>
      </c>
      <c r="K6953" s="25">
        <v>45946</v>
      </c>
      <c r="L6953" t="s">
        <v>14201</v>
      </c>
      <c r="M6953" t="s">
        <v>5245</v>
      </c>
      <c r="N6953" t="s">
        <v>213</v>
      </c>
      <c r="O6953" t="s">
        <v>6282</v>
      </c>
    </row>
    <row r="6954" spans="1:15" x14ac:dyDescent="0.25">
      <c r="A6954">
        <v>4409</v>
      </c>
      <c r="B6954" t="s">
        <v>14174</v>
      </c>
      <c r="C6954" t="s">
        <v>999</v>
      </c>
      <c r="D6954" t="s">
        <v>5244</v>
      </c>
      <c r="E6954">
        <v>875</v>
      </c>
      <c r="F6954">
        <v>35</v>
      </c>
      <c r="G6954" t="s">
        <v>14204</v>
      </c>
      <c r="H6954" t="s">
        <v>14200</v>
      </c>
      <c r="I6954" t="s">
        <v>8009</v>
      </c>
      <c r="J6954" s="25">
        <v>45897</v>
      </c>
      <c r="K6954" s="25">
        <v>45946</v>
      </c>
      <c r="L6954" t="s">
        <v>14201</v>
      </c>
      <c r="M6954" t="s">
        <v>5245</v>
      </c>
      <c r="N6954" t="s">
        <v>213</v>
      </c>
      <c r="O6954" t="s">
        <v>6282</v>
      </c>
    </row>
    <row r="6955" spans="1:15" x14ac:dyDescent="0.25">
      <c r="A6955">
        <v>4410</v>
      </c>
      <c r="B6955" t="s">
        <v>14174</v>
      </c>
      <c r="C6955" t="s">
        <v>999</v>
      </c>
      <c r="D6955" t="s">
        <v>5244</v>
      </c>
      <c r="E6955">
        <v>875</v>
      </c>
      <c r="F6955">
        <v>35</v>
      </c>
      <c r="G6955" t="s">
        <v>14205</v>
      </c>
      <c r="H6955" t="s">
        <v>14200</v>
      </c>
      <c r="I6955" t="s">
        <v>8009</v>
      </c>
      <c r="J6955" s="25">
        <v>45897</v>
      </c>
      <c r="K6955" s="25">
        <v>45946</v>
      </c>
      <c r="L6955" t="s">
        <v>14201</v>
      </c>
      <c r="M6955" t="s">
        <v>5245</v>
      </c>
      <c r="N6955" t="s">
        <v>213</v>
      </c>
      <c r="O6955" t="s">
        <v>6282</v>
      </c>
    </row>
    <row r="6956" spans="1:15" x14ac:dyDescent="0.25">
      <c r="A6956">
        <v>4411</v>
      </c>
      <c r="B6956" t="s">
        <v>14174</v>
      </c>
      <c r="C6956" t="s">
        <v>999</v>
      </c>
      <c r="D6956" t="s">
        <v>5244</v>
      </c>
      <c r="E6956">
        <v>875</v>
      </c>
      <c r="F6956">
        <v>35</v>
      </c>
      <c r="G6956" t="s">
        <v>14206</v>
      </c>
      <c r="H6956" t="s">
        <v>14200</v>
      </c>
      <c r="I6956" t="s">
        <v>8009</v>
      </c>
      <c r="J6956" s="25">
        <v>45897</v>
      </c>
      <c r="K6956" s="25">
        <v>45946</v>
      </c>
      <c r="L6956" t="s">
        <v>14201</v>
      </c>
      <c r="M6956" t="s">
        <v>5245</v>
      </c>
      <c r="N6956" t="s">
        <v>213</v>
      </c>
      <c r="O6956" t="s">
        <v>6282</v>
      </c>
    </row>
    <row r="6957" spans="1:15" x14ac:dyDescent="0.25">
      <c r="A6957">
        <v>4412</v>
      </c>
      <c r="B6957" t="s">
        <v>14184</v>
      </c>
      <c r="C6957" t="s">
        <v>999</v>
      </c>
      <c r="D6957" t="s">
        <v>5244</v>
      </c>
      <c r="E6957">
        <v>875</v>
      </c>
      <c r="F6957">
        <v>35</v>
      </c>
      <c r="G6957" t="s">
        <v>14207</v>
      </c>
      <c r="H6957" t="s">
        <v>14208</v>
      </c>
      <c r="I6957" t="s">
        <v>8009</v>
      </c>
      <c r="J6957" s="25">
        <v>45903</v>
      </c>
      <c r="K6957" s="25">
        <v>45946</v>
      </c>
      <c r="L6957" t="s">
        <v>641</v>
      </c>
      <c r="M6957" t="s">
        <v>5245</v>
      </c>
      <c r="N6957" t="s">
        <v>213</v>
      </c>
      <c r="O6957" t="s">
        <v>6282</v>
      </c>
    </row>
    <row r="6958" spans="1:15" x14ac:dyDescent="0.25">
      <c r="A6958">
        <v>4413</v>
      </c>
      <c r="B6958" t="s">
        <v>14184</v>
      </c>
      <c r="C6958" t="s">
        <v>999</v>
      </c>
      <c r="D6958" t="s">
        <v>5244</v>
      </c>
      <c r="E6958">
        <v>875</v>
      </c>
      <c r="F6958">
        <v>35</v>
      </c>
      <c r="G6958" t="s">
        <v>14209</v>
      </c>
      <c r="H6958" t="s">
        <v>14210</v>
      </c>
      <c r="I6958" t="s">
        <v>8009</v>
      </c>
      <c r="J6958" s="25">
        <v>45919</v>
      </c>
      <c r="K6958" s="25">
        <v>45946</v>
      </c>
      <c r="L6958" t="s">
        <v>958</v>
      </c>
      <c r="M6958" t="s">
        <v>5245</v>
      </c>
      <c r="N6958" t="s">
        <v>213</v>
      </c>
      <c r="O6958" t="s">
        <v>6282</v>
      </c>
    </row>
    <row r="6959" spans="1:15" x14ac:dyDescent="0.25">
      <c r="A6959">
        <v>4414</v>
      </c>
      <c r="B6959" t="s">
        <v>14184</v>
      </c>
      <c r="C6959" t="s">
        <v>999</v>
      </c>
      <c r="D6959" t="s">
        <v>5244</v>
      </c>
      <c r="E6959">
        <v>875</v>
      </c>
      <c r="F6959">
        <v>35</v>
      </c>
      <c r="G6959" t="s">
        <v>14211</v>
      </c>
      <c r="H6959" t="s">
        <v>14210</v>
      </c>
      <c r="I6959" t="s">
        <v>8009</v>
      </c>
      <c r="J6959" s="25">
        <v>45919</v>
      </c>
      <c r="K6959" s="25">
        <v>45946</v>
      </c>
      <c r="L6959" t="s">
        <v>958</v>
      </c>
      <c r="M6959" t="s">
        <v>5245</v>
      </c>
      <c r="N6959" t="s">
        <v>213</v>
      </c>
      <c r="O6959" t="s">
        <v>6282</v>
      </c>
    </row>
    <row r="6960" spans="1:15" x14ac:dyDescent="0.25">
      <c r="A6960">
        <v>4415</v>
      </c>
      <c r="B6960" t="s">
        <v>14184</v>
      </c>
      <c r="C6960" t="s">
        <v>999</v>
      </c>
      <c r="D6960" t="s">
        <v>5244</v>
      </c>
      <c r="E6960">
        <v>875</v>
      </c>
      <c r="F6960">
        <v>35</v>
      </c>
      <c r="G6960" t="s">
        <v>14212</v>
      </c>
      <c r="H6960" t="s">
        <v>14210</v>
      </c>
      <c r="I6960" t="s">
        <v>8009</v>
      </c>
      <c r="J6960" s="25">
        <v>45919</v>
      </c>
      <c r="K6960" s="25">
        <v>45946</v>
      </c>
      <c r="L6960" t="s">
        <v>958</v>
      </c>
      <c r="M6960" t="s">
        <v>5245</v>
      </c>
      <c r="N6960" t="s">
        <v>213</v>
      </c>
      <c r="O6960" t="s">
        <v>6282</v>
      </c>
    </row>
    <row r="6961" spans="1:15" x14ac:dyDescent="0.25">
      <c r="A6961">
        <v>4416</v>
      </c>
      <c r="B6961" t="s">
        <v>14184</v>
      </c>
      <c r="C6961" t="s">
        <v>999</v>
      </c>
      <c r="D6961" t="s">
        <v>5244</v>
      </c>
      <c r="E6961">
        <v>875</v>
      </c>
      <c r="F6961">
        <v>35</v>
      </c>
      <c r="G6961" t="s">
        <v>14213</v>
      </c>
      <c r="H6961" t="s">
        <v>14214</v>
      </c>
      <c r="I6961" t="s">
        <v>8009</v>
      </c>
      <c r="J6961" s="25">
        <v>45920</v>
      </c>
      <c r="K6961" s="25">
        <v>45946</v>
      </c>
      <c r="L6961" t="s">
        <v>5571</v>
      </c>
      <c r="M6961" t="s">
        <v>5245</v>
      </c>
      <c r="N6961" t="s">
        <v>213</v>
      </c>
      <c r="O6961" t="s">
        <v>6282</v>
      </c>
    </row>
    <row r="6962" spans="1:15" x14ac:dyDescent="0.25">
      <c r="A6962">
        <v>4419</v>
      </c>
      <c r="B6962" t="s">
        <v>14184</v>
      </c>
      <c r="C6962" t="s">
        <v>999</v>
      </c>
      <c r="D6962" t="s">
        <v>5244</v>
      </c>
      <c r="E6962">
        <v>875</v>
      </c>
      <c r="F6962">
        <v>35</v>
      </c>
      <c r="G6962" t="s">
        <v>14215</v>
      </c>
      <c r="H6962" t="s">
        <v>14214</v>
      </c>
      <c r="I6962" t="s">
        <v>8009</v>
      </c>
      <c r="J6962" s="25">
        <v>45920</v>
      </c>
      <c r="K6962" s="25">
        <v>45946</v>
      </c>
      <c r="L6962" t="s">
        <v>5571</v>
      </c>
      <c r="M6962" t="s">
        <v>5245</v>
      </c>
      <c r="N6962" t="s">
        <v>213</v>
      </c>
      <c r="O6962" t="s">
        <v>6282</v>
      </c>
    </row>
    <row r="6963" spans="1:15" x14ac:dyDescent="0.25">
      <c r="A6963">
        <v>4420</v>
      </c>
      <c r="B6963" t="s">
        <v>9789</v>
      </c>
      <c r="C6963" t="s">
        <v>999</v>
      </c>
      <c r="D6963" t="s">
        <v>5244</v>
      </c>
      <c r="E6963">
        <v>321</v>
      </c>
      <c r="F6963">
        <v>12</v>
      </c>
      <c r="G6963" t="s">
        <v>14216</v>
      </c>
      <c r="H6963" t="s">
        <v>14214</v>
      </c>
      <c r="I6963" t="s">
        <v>8009</v>
      </c>
      <c r="J6963" s="25">
        <v>45920</v>
      </c>
      <c r="K6963" s="25">
        <v>45946</v>
      </c>
      <c r="L6963" t="s">
        <v>5571</v>
      </c>
      <c r="M6963" t="s">
        <v>5245</v>
      </c>
      <c r="N6963" t="s">
        <v>213</v>
      </c>
      <c r="O6963" t="s">
        <v>6282</v>
      </c>
    </row>
    <row r="6964" spans="1:15" x14ac:dyDescent="0.25">
      <c r="A6964">
        <v>4421</v>
      </c>
      <c r="B6964" t="s">
        <v>9789</v>
      </c>
      <c r="C6964" t="s">
        <v>999</v>
      </c>
      <c r="D6964" t="s">
        <v>5244</v>
      </c>
      <c r="E6964">
        <v>554</v>
      </c>
      <c r="F6964">
        <v>22</v>
      </c>
      <c r="G6964" t="s">
        <v>14216</v>
      </c>
      <c r="H6964" t="s">
        <v>14214</v>
      </c>
      <c r="I6964" t="s">
        <v>8009</v>
      </c>
      <c r="J6964" s="25">
        <v>45920</v>
      </c>
      <c r="K6964" s="25">
        <v>45946</v>
      </c>
      <c r="L6964" t="s">
        <v>5571</v>
      </c>
      <c r="M6964" t="s">
        <v>5245</v>
      </c>
      <c r="N6964" t="s">
        <v>213</v>
      </c>
      <c r="O6964" t="s">
        <v>6282</v>
      </c>
    </row>
    <row r="6965" spans="1:15" x14ac:dyDescent="0.25">
      <c r="A6965">
        <v>4422</v>
      </c>
      <c r="B6965" t="s">
        <v>13925</v>
      </c>
      <c r="C6965" t="s">
        <v>999</v>
      </c>
      <c r="D6965" t="s">
        <v>5244</v>
      </c>
      <c r="E6965">
        <v>875</v>
      </c>
      <c r="F6965">
        <v>35</v>
      </c>
      <c r="G6965" t="s">
        <v>14217</v>
      </c>
      <c r="H6965" t="s">
        <v>14214</v>
      </c>
      <c r="I6965" t="s">
        <v>8009</v>
      </c>
      <c r="J6965" s="25">
        <v>45920</v>
      </c>
      <c r="K6965" s="25">
        <v>45946</v>
      </c>
      <c r="L6965" t="s">
        <v>5571</v>
      </c>
      <c r="M6965" t="s">
        <v>5245</v>
      </c>
      <c r="N6965" t="s">
        <v>213</v>
      </c>
      <c r="O6965" t="s">
        <v>6282</v>
      </c>
    </row>
    <row r="6966" spans="1:15" x14ac:dyDescent="0.25">
      <c r="A6966">
        <v>4423</v>
      </c>
      <c r="B6966" t="s">
        <v>13925</v>
      </c>
      <c r="C6966" t="s">
        <v>999</v>
      </c>
      <c r="D6966" t="s">
        <v>5244</v>
      </c>
      <c r="E6966">
        <v>875</v>
      </c>
      <c r="F6966">
        <v>35</v>
      </c>
      <c r="G6966" t="s">
        <v>14218</v>
      </c>
      <c r="H6966" t="s">
        <v>14219</v>
      </c>
      <c r="I6966" t="s">
        <v>8009</v>
      </c>
      <c r="J6966" s="25">
        <v>45922</v>
      </c>
      <c r="K6966" s="25">
        <v>45946</v>
      </c>
      <c r="L6966" t="s">
        <v>14220</v>
      </c>
      <c r="M6966" t="s">
        <v>5245</v>
      </c>
      <c r="N6966" t="s">
        <v>213</v>
      </c>
      <c r="O6966" t="s">
        <v>6282</v>
      </c>
    </row>
    <row r="6967" spans="1:15" x14ac:dyDescent="0.25">
      <c r="A6967">
        <v>4424</v>
      </c>
      <c r="B6967" t="s">
        <v>13925</v>
      </c>
      <c r="C6967" t="s">
        <v>999</v>
      </c>
      <c r="D6967" t="s">
        <v>5244</v>
      </c>
      <c r="E6967">
        <v>875</v>
      </c>
      <c r="F6967">
        <v>35</v>
      </c>
      <c r="G6967" t="s">
        <v>14221</v>
      </c>
      <c r="H6967" t="s">
        <v>14219</v>
      </c>
      <c r="I6967" t="s">
        <v>8009</v>
      </c>
      <c r="J6967" s="25">
        <v>45922</v>
      </c>
      <c r="K6967" s="25">
        <v>45946</v>
      </c>
      <c r="L6967" t="s">
        <v>14220</v>
      </c>
      <c r="M6967" t="s">
        <v>5245</v>
      </c>
      <c r="N6967" t="s">
        <v>213</v>
      </c>
      <c r="O6967" t="s">
        <v>6282</v>
      </c>
    </row>
    <row r="6968" spans="1:15" x14ac:dyDescent="0.25">
      <c r="A6968">
        <v>4425</v>
      </c>
      <c r="B6968" t="s">
        <v>13925</v>
      </c>
      <c r="C6968" t="s">
        <v>999</v>
      </c>
      <c r="D6968" t="s">
        <v>5244</v>
      </c>
      <c r="E6968">
        <v>875</v>
      </c>
      <c r="F6968">
        <v>35</v>
      </c>
      <c r="G6968" t="s">
        <v>14222</v>
      </c>
      <c r="H6968" t="s">
        <v>14219</v>
      </c>
      <c r="I6968" t="s">
        <v>8009</v>
      </c>
      <c r="J6968" s="25">
        <v>45922</v>
      </c>
      <c r="K6968" s="25">
        <v>45946</v>
      </c>
      <c r="L6968" t="s">
        <v>14220</v>
      </c>
      <c r="M6968" t="s">
        <v>5245</v>
      </c>
      <c r="N6968" t="s">
        <v>213</v>
      </c>
      <c r="O6968" t="s">
        <v>6282</v>
      </c>
    </row>
    <row r="6969" spans="1:15" x14ac:dyDescent="0.25">
      <c r="A6969">
        <v>4426</v>
      </c>
      <c r="B6969" t="s">
        <v>9789</v>
      </c>
      <c r="C6969" t="s">
        <v>999</v>
      </c>
      <c r="D6969" t="s">
        <v>5244</v>
      </c>
      <c r="E6969">
        <v>875</v>
      </c>
      <c r="F6969">
        <v>35</v>
      </c>
      <c r="G6969" t="s">
        <v>14223</v>
      </c>
      <c r="H6969" t="s">
        <v>14219</v>
      </c>
      <c r="I6969" t="s">
        <v>8009</v>
      </c>
      <c r="J6969" s="25">
        <v>45922</v>
      </c>
      <c r="K6969" s="25">
        <v>45946</v>
      </c>
      <c r="L6969" t="s">
        <v>14220</v>
      </c>
      <c r="M6969" t="s">
        <v>5245</v>
      </c>
      <c r="N6969" t="s">
        <v>213</v>
      </c>
      <c r="O6969" t="s">
        <v>6282</v>
      </c>
    </row>
    <row r="6970" spans="1:15" x14ac:dyDescent="0.25">
      <c r="A6970">
        <v>4430</v>
      </c>
      <c r="B6970" t="s">
        <v>9789</v>
      </c>
      <c r="C6970" t="s">
        <v>999</v>
      </c>
      <c r="D6970" t="s">
        <v>5244</v>
      </c>
      <c r="E6970">
        <v>875</v>
      </c>
      <c r="F6970">
        <v>35</v>
      </c>
      <c r="G6970" t="s">
        <v>14224</v>
      </c>
      <c r="H6970" t="s">
        <v>14225</v>
      </c>
      <c r="I6970" t="s">
        <v>8009</v>
      </c>
      <c r="J6970" s="25">
        <v>45923</v>
      </c>
      <c r="K6970" s="25">
        <v>45946</v>
      </c>
      <c r="L6970" t="s">
        <v>14226</v>
      </c>
      <c r="M6970" t="s">
        <v>5245</v>
      </c>
      <c r="N6970" t="s">
        <v>213</v>
      </c>
      <c r="O6970" t="s">
        <v>6282</v>
      </c>
    </row>
    <row r="6971" spans="1:15" x14ac:dyDescent="0.25">
      <c r="A6971">
        <v>4431</v>
      </c>
      <c r="B6971" t="s">
        <v>9789</v>
      </c>
      <c r="C6971" t="s">
        <v>999</v>
      </c>
      <c r="D6971" t="s">
        <v>5244</v>
      </c>
      <c r="E6971">
        <v>875</v>
      </c>
      <c r="F6971">
        <v>35</v>
      </c>
      <c r="G6971" t="s">
        <v>14227</v>
      </c>
      <c r="H6971" t="s">
        <v>14225</v>
      </c>
      <c r="I6971" t="s">
        <v>8009</v>
      </c>
      <c r="J6971" s="25">
        <v>45923</v>
      </c>
      <c r="K6971" s="25">
        <v>45946</v>
      </c>
      <c r="L6971" t="s">
        <v>14226</v>
      </c>
      <c r="M6971" t="s">
        <v>5245</v>
      </c>
      <c r="N6971" t="s">
        <v>213</v>
      </c>
      <c r="O6971" t="s">
        <v>6282</v>
      </c>
    </row>
    <row r="6972" spans="1:15" x14ac:dyDescent="0.25">
      <c r="A6972">
        <v>4432</v>
      </c>
      <c r="B6972" t="s">
        <v>9789</v>
      </c>
      <c r="C6972" t="s">
        <v>999</v>
      </c>
      <c r="D6972" t="s">
        <v>5244</v>
      </c>
      <c r="E6972">
        <v>875</v>
      </c>
      <c r="F6972">
        <v>35</v>
      </c>
      <c r="G6972" t="s">
        <v>14228</v>
      </c>
      <c r="H6972" t="s">
        <v>14229</v>
      </c>
      <c r="I6972" t="s">
        <v>8009</v>
      </c>
      <c r="J6972" s="25">
        <v>45924</v>
      </c>
      <c r="K6972" s="25">
        <v>45946</v>
      </c>
      <c r="L6972" t="s">
        <v>6322</v>
      </c>
      <c r="M6972" t="s">
        <v>5245</v>
      </c>
      <c r="N6972" t="s">
        <v>213</v>
      </c>
      <c r="O6972" t="s">
        <v>6282</v>
      </c>
    </row>
    <row r="6973" spans="1:15" x14ac:dyDescent="0.25">
      <c r="A6973">
        <v>4433</v>
      </c>
      <c r="B6973" t="s">
        <v>9789</v>
      </c>
      <c r="C6973" t="s">
        <v>999</v>
      </c>
      <c r="D6973" t="s">
        <v>5244</v>
      </c>
      <c r="E6973">
        <v>875</v>
      </c>
      <c r="F6973">
        <v>35</v>
      </c>
      <c r="G6973" t="s">
        <v>14230</v>
      </c>
      <c r="H6973" t="s">
        <v>14229</v>
      </c>
      <c r="I6973" t="s">
        <v>8009</v>
      </c>
      <c r="J6973" s="25">
        <v>45924</v>
      </c>
      <c r="K6973" s="25">
        <v>45946</v>
      </c>
      <c r="L6973" t="s">
        <v>6322</v>
      </c>
      <c r="M6973" t="s">
        <v>5245</v>
      </c>
      <c r="N6973" t="s">
        <v>213</v>
      </c>
      <c r="O6973" t="s">
        <v>6282</v>
      </c>
    </row>
    <row r="6974" spans="1:15" x14ac:dyDescent="0.25">
      <c r="A6974">
        <v>4434</v>
      </c>
      <c r="B6974" t="s">
        <v>9789</v>
      </c>
      <c r="C6974" t="s">
        <v>999</v>
      </c>
      <c r="D6974" t="s">
        <v>5244</v>
      </c>
      <c r="E6974">
        <v>875</v>
      </c>
      <c r="F6974">
        <v>35</v>
      </c>
      <c r="G6974" t="s">
        <v>14231</v>
      </c>
      <c r="H6974" t="s">
        <v>14229</v>
      </c>
      <c r="I6974" t="s">
        <v>8009</v>
      </c>
      <c r="J6974" s="25">
        <v>45924</v>
      </c>
      <c r="K6974" s="25">
        <v>45946</v>
      </c>
      <c r="L6974" t="s">
        <v>6322</v>
      </c>
      <c r="M6974" t="s">
        <v>5245</v>
      </c>
      <c r="N6974" t="s">
        <v>213</v>
      </c>
      <c r="O6974" t="s">
        <v>6282</v>
      </c>
    </row>
    <row r="6975" spans="1:15" x14ac:dyDescent="0.25">
      <c r="A6975">
        <v>4435</v>
      </c>
      <c r="B6975" t="s">
        <v>9789</v>
      </c>
      <c r="C6975" t="s">
        <v>999</v>
      </c>
      <c r="D6975" t="s">
        <v>5244</v>
      </c>
      <c r="E6975">
        <v>875</v>
      </c>
      <c r="F6975">
        <v>35</v>
      </c>
      <c r="G6975" t="s">
        <v>14232</v>
      </c>
      <c r="H6975" t="s">
        <v>14229</v>
      </c>
      <c r="I6975" t="s">
        <v>8009</v>
      </c>
      <c r="J6975" s="25">
        <v>45924</v>
      </c>
      <c r="K6975" s="25">
        <v>45946</v>
      </c>
      <c r="L6975" t="s">
        <v>6322</v>
      </c>
      <c r="M6975" t="s">
        <v>5245</v>
      </c>
      <c r="N6975" t="s">
        <v>213</v>
      </c>
      <c r="O6975" t="s">
        <v>6282</v>
      </c>
    </row>
    <row r="6976" spans="1:15" x14ac:dyDescent="0.25">
      <c r="A6976">
        <v>4436</v>
      </c>
      <c r="B6976" t="s">
        <v>13925</v>
      </c>
      <c r="C6976" t="s">
        <v>999</v>
      </c>
      <c r="D6976" t="s">
        <v>5244</v>
      </c>
      <c r="E6976">
        <v>875</v>
      </c>
      <c r="F6976">
        <v>35</v>
      </c>
      <c r="G6976" t="s">
        <v>14233</v>
      </c>
      <c r="H6976" t="s">
        <v>14234</v>
      </c>
      <c r="I6976" t="s">
        <v>8009</v>
      </c>
      <c r="J6976" s="25">
        <v>45929</v>
      </c>
      <c r="K6976" s="25">
        <v>45946</v>
      </c>
      <c r="L6976" t="s">
        <v>1122</v>
      </c>
      <c r="M6976" t="s">
        <v>5245</v>
      </c>
      <c r="N6976" t="s">
        <v>213</v>
      </c>
      <c r="O6976" t="s">
        <v>6282</v>
      </c>
    </row>
    <row r="6977" spans="1:15" x14ac:dyDescent="0.25">
      <c r="A6977">
        <v>4437</v>
      </c>
      <c r="B6977" t="s">
        <v>13925</v>
      </c>
      <c r="C6977" t="s">
        <v>999</v>
      </c>
      <c r="D6977" t="s">
        <v>5244</v>
      </c>
      <c r="E6977">
        <v>875</v>
      </c>
      <c r="F6977">
        <v>35</v>
      </c>
      <c r="G6977" t="s">
        <v>14235</v>
      </c>
      <c r="H6977" t="s">
        <v>14234</v>
      </c>
      <c r="I6977" t="s">
        <v>8009</v>
      </c>
      <c r="J6977" s="25">
        <v>45929</v>
      </c>
      <c r="K6977" s="25">
        <v>45946</v>
      </c>
      <c r="L6977" t="s">
        <v>1122</v>
      </c>
      <c r="M6977" t="s">
        <v>5245</v>
      </c>
      <c r="N6977" t="s">
        <v>213</v>
      </c>
      <c r="O6977" t="s">
        <v>6282</v>
      </c>
    </row>
    <row r="6978" spans="1:15" x14ac:dyDescent="0.25">
      <c r="A6978">
        <v>4438</v>
      </c>
      <c r="B6978" t="s">
        <v>13925</v>
      </c>
      <c r="C6978" t="s">
        <v>999</v>
      </c>
      <c r="D6978" t="s">
        <v>5244</v>
      </c>
      <c r="E6978">
        <v>875</v>
      </c>
      <c r="F6978">
        <v>35</v>
      </c>
      <c r="G6978" t="s">
        <v>14236</v>
      </c>
      <c r="H6978" t="s">
        <v>14234</v>
      </c>
      <c r="I6978" t="s">
        <v>8009</v>
      </c>
      <c r="J6978" s="25">
        <v>45929</v>
      </c>
      <c r="K6978" s="25">
        <v>45946</v>
      </c>
      <c r="L6978" t="s">
        <v>1122</v>
      </c>
      <c r="M6978" t="s">
        <v>5245</v>
      </c>
      <c r="N6978" t="s">
        <v>213</v>
      </c>
      <c r="O6978" t="s">
        <v>6282</v>
      </c>
    </row>
    <row r="6979" spans="1:15" x14ac:dyDescent="0.25">
      <c r="A6979">
        <v>4439</v>
      </c>
      <c r="B6979" t="s">
        <v>13925</v>
      </c>
      <c r="C6979" t="s">
        <v>999</v>
      </c>
      <c r="D6979" t="s">
        <v>5244</v>
      </c>
      <c r="E6979">
        <v>875</v>
      </c>
      <c r="F6979">
        <v>35</v>
      </c>
      <c r="G6979" t="s">
        <v>14237</v>
      </c>
      <c r="H6979" t="s">
        <v>14234</v>
      </c>
      <c r="I6979" t="s">
        <v>8009</v>
      </c>
      <c r="J6979" s="25">
        <v>45929</v>
      </c>
      <c r="K6979" s="25">
        <v>45946</v>
      </c>
      <c r="L6979" t="s">
        <v>1122</v>
      </c>
      <c r="M6979" t="s">
        <v>5245</v>
      </c>
      <c r="N6979" t="s">
        <v>213</v>
      </c>
      <c r="O6979" t="s">
        <v>6282</v>
      </c>
    </row>
    <row r="6980" spans="1:15" x14ac:dyDescent="0.25">
      <c r="A6980">
        <v>4441</v>
      </c>
      <c r="B6980" t="s">
        <v>13925</v>
      </c>
      <c r="C6980" t="s">
        <v>999</v>
      </c>
      <c r="D6980" t="s">
        <v>5244</v>
      </c>
      <c r="E6980">
        <v>875</v>
      </c>
      <c r="F6980">
        <v>35</v>
      </c>
      <c r="G6980" t="s">
        <v>14238</v>
      </c>
      <c r="H6980" t="s">
        <v>14234</v>
      </c>
      <c r="I6980" t="s">
        <v>8009</v>
      </c>
      <c r="J6980" s="25">
        <v>45929</v>
      </c>
      <c r="K6980" s="25">
        <v>45946</v>
      </c>
      <c r="L6980" t="s">
        <v>1122</v>
      </c>
      <c r="M6980" t="s">
        <v>5245</v>
      </c>
      <c r="N6980" t="s">
        <v>213</v>
      </c>
      <c r="O6980" t="s">
        <v>6282</v>
      </c>
    </row>
    <row r="6981" spans="1:15" x14ac:dyDescent="0.25">
      <c r="A6981">
        <v>4442</v>
      </c>
      <c r="B6981" t="s">
        <v>13925</v>
      </c>
      <c r="C6981" t="s">
        <v>999</v>
      </c>
      <c r="D6981" t="s">
        <v>5244</v>
      </c>
      <c r="E6981">
        <v>875</v>
      </c>
      <c r="F6981">
        <v>35</v>
      </c>
      <c r="G6981" t="s">
        <v>14239</v>
      </c>
      <c r="H6981" t="s">
        <v>14234</v>
      </c>
      <c r="I6981" t="s">
        <v>8009</v>
      </c>
      <c r="J6981" s="25">
        <v>45929</v>
      </c>
      <c r="K6981" s="25">
        <v>45946</v>
      </c>
      <c r="L6981" t="s">
        <v>1122</v>
      </c>
      <c r="M6981" t="s">
        <v>5245</v>
      </c>
      <c r="N6981" t="s">
        <v>213</v>
      </c>
      <c r="O6981" t="s">
        <v>6282</v>
      </c>
    </row>
    <row r="6982" spans="1:15" x14ac:dyDescent="0.25">
      <c r="A6982">
        <v>4443</v>
      </c>
      <c r="B6982" t="s">
        <v>14184</v>
      </c>
      <c r="C6982" t="s">
        <v>999</v>
      </c>
      <c r="D6982" t="s">
        <v>5244</v>
      </c>
      <c r="E6982">
        <v>875</v>
      </c>
      <c r="F6982">
        <v>35</v>
      </c>
      <c r="G6982" t="s">
        <v>14240</v>
      </c>
      <c r="H6982" t="s">
        <v>14234</v>
      </c>
      <c r="I6982" t="s">
        <v>8009</v>
      </c>
      <c r="J6982" s="25">
        <v>45929</v>
      </c>
      <c r="K6982" s="25">
        <v>45946</v>
      </c>
      <c r="L6982" t="s">
        <v>1122</v>
      </c>
      <c r="M6982" t="s">
        <v>5245</v>
      </c>
      <c r="N6982" t="s">
        <v>213</v>
      </c>
      <c r="O6982" t="s">
        <v>6282</v>
      </c>
    </row>
    <row r="6983" spans="1:15" x14ac:dyDescent="0.25">
      <c r="A6983">
        <v>4444</v>
      </c>
      <c r="B6983" t="s">
        <v>14184</v>
      </c>
      <c r="C6983" t="s">
        <v>999</v>
      </c>
      <c r="D6983" t="s">
        <v>5244</v>
      </c>
      <c r="E6983">
        <v>875</v>
      </c>
      <c r="F6983">
        <v>35</v>
      </c>
      <c r="G6983" t="s">
        <v>14241</v>
      </c>
      <c r="H6983" t="s">
        <v>14242</v>
      </c>
      <c r="I6983" t="s">
        <v>8009</v>
      </c>
      <c r="J6983" s="25">
        <v>45930</v>
      </c>
      <c r="K6983" s="25">
        <v>45946</v>
      </c>
      <c r="L6983" t="s">
        <v>14243</v>
      </c>
      <c r="M6983" t="s">
        <v>5245</v>
      </c>
      <c r="N6983" t="s">
        <v>213</v>
      </c>
      <c r="O6983" t="s">
        <v>6282</v>
      </c>
    </row>
    <row r="6984" spans="1:15" x14ac:dyDescent="0.25">
      <c r="A6984">
        <v>4445</v>
      </c>
      <c r="B6984" t="s">
        <v>14184</v>
      </c>
      <c r="C6984" t="s">
        <v>999</v>
      </c>
      <c r="D6984" t="s">
        <v>5244</v>
      </c>
      <c r="E6984">
        <v>875</v>
      </c>
      <c r="F6984">
        <v>35</v>
      </c>
      <c r="G6984" t="s">
        <v>14244</v>
      </c>
      <c r="H6984" t="s">
        <v>14242</v>
      </c>
      <c r="I6984" t="s">
        <v>8009</v>
      </c>
      <c r="J6984" s="25">
        <v>45930</v>
      </c>
      <c r="K6984" s="25">
        <v>45946</v>
      </c>
      <c r="L6984" t="s">
        <v>14243</v>
      </c>
      <c r="M6984" t="s">
        <v>5245</v>
      </c>
      <c r="N6984" t="s">
        <v>213</v>
      </c>
      <c r="O6984" t="s">
        <v>6282</v>
      </c>
    </row>
    <row r="6985" spans="1:15" x14ac:dyDescent="0.25">
      <c r="A6985">
        <v>4446</v>
      </c>
      <c r="B6985" t="s">
        <v>14161</v>
      </c>
      <c r="C6985" t="s">
        <v>999</v>
      </c>
      <c r="D6985" t="s">
        <v>5244</v>
      </c>
      <c r="E6985">
        <v>875</v>
      </c>
      <c r="F6985">
        <v>35</v>
      </c>
      <c r="G6985" t="s">
        <v>14245</v>
      </c>
      <c r="H6985" t="s">
        <v>14242</v>
      </c>
      <c r="I6985" t="s">
        <v>8009</v>
      </c>
      <c r="J6985" s="25">
        <v>45930</v>
      </c>
      <c r="K6985" s="25">
        <v>45946</v>
      </c>
      <c r="L6985" t="s">
        <v>14243</v>
      </c>
      <c r="M6985" t="s">
        <v>5245</v>
      </c>
      <c r="N6985" t="s">
        <v>213</v>
      </c>
      <c r="O6985" t="s">
        <v>6282</v>
      </c>
    </row>
    <row r="6986" spans="1:15" x14ac:dyDescent="0.25">
      <c r="A6986">
        <v>4447</v>
      </c>
      <c r="B6986" t="s">
        <v>14161</v>
      </c>
      <c r="C6986" t="s">
        <v>999</v>
      </c>
      <c r="D6986" t="s">
        <v>5244</v>
      </c>
      <c r="E6986">
        <v>875</v>
      </c>
      <c r="F6986">
        <v>35</v>
      </c>
      <c r="G6986" t="s">
        <v>14246</v>
      </c>
      <c r="H6986" t="s">
        <v>14247</v>
      </c>
      <c r="I6986" t="s">
        <v>8009</v>
      </c>
      <c r="J6986" s="25">
        <v>45931</v>
      </c>
      <c r="K6986" s="25">
        <v>45946</v>
      </c>
      <c r="L6986" t="s">
        <v>14248</v>
      </c>
      <c r="M6986" t="s">
        <v>5245</v>
      </c>
      <c r="N6986" t="s">
        <v>213</v>
      </c>
      <c r="O6986" t="s">
        <v>6282</v>
      </c>
    </row>
    <row r="6987" spans="1:15" x14ac:dyDescent="0.25">
      <c r="A6987">
        <v>4448</v>
      </c>
      <c r="B6987" t="s">
        <v>14249</v>
      </c>
      <c r="C6987" t="s">
        <v>999</v>
      </c>
      <c r="D6987" t="s">
        <v>5244</v>
      </c>
      <c r="E6987">
        <v>875</v>
      </c>
      <c r="F6987">
        <v>35</v>
      </c>
      <c r="G6987" t="s">
        <v>14250</v>
      </c>
      <c r="H6987" t="s">
        <v>14247</v>
      </c>
      <c r="I6987" t="s">
        <v>8009</v>
      </c>
      <c r="J6987" s="25">
        <v>45931</v>
      </c>
      <c r="K6987" s="25">
        <v>45946</v>
      </c>
      <c r="L6987" t="s">
        <v>14248</v>
      </c>
      <c r="M6987" t="s">
        <v>5245</v>
      </c>
      <c r="N6987" t="s">
        <v>213</v>
      </c>
      <c r="O6987" t="s">
        <v>6282</v>
      </c>
    </row>
    <row r="6988" spans="1:15" x14ac:dyDescent="0.25">
      <c r="A6988">
        <v>4449</v>
      </c>
      <c r="B6988" t="s">
        <v>14249</v>
      </c>
      <c r="C6988" t="s">
        <v>999</v>
      </c>
      <c r="D6988" t="s">
        <v>5244</v>
      </c>
      <c r="E6988">
        <v>875</v>
      </c>
      <c r="F6988">
        <v>35</v>
      </c>
      <c r="G6988" t="s">
        <v>14251</v>
      </c>
      <c r="H6988" t="s">
        <v>14247</v>
      </c>
      <c r="I6988" t="s">
        <v>8009</v>
      </c>
      <c r="J6988" s="25">
        <v>45931</v>
      </c>
      <c r="K6988" s="25">
        <v>45946</v>
      </c>
      <c r="L6988" t="s">
        <v>14248</v>
      </c>
      <c r="M6988" t="s">
        <v>5245</v>
      </c>
      <c r="N6988" t="s">
        <v>213</v>
      </c>
      <c r="O6988" t="s">
        <v>6282</v>
      </c>
    </row>
    <row r="6989" spans="1:15" x14ac:dyDescent="0.25">
      <c r="A6989">
        <v>4450</v>
      </c>
      <c r="B6989" t="s">
        <v>14249</v>
      </c>
      <c r="C6989" t="s">
        <v>999</v>
      </c>
      <c r="D6989" t="s">
        <v>5244</v>
      </c>
      <c r="E6989">
        <v>875</v>
      </c>
      <c r="F6989">
        <v>35</v>
      </c>
      <c r="G6989" t="s">
        <v>14252</v>
      </c>
      <c r="H6989" t="s">
        <v>14253</v>
      </c>
      <c r="I6989" t="s">
        <v>8009</v>
      </c>
      <c r="J6989" s="25">
        <v>45932</v>
      </c>
      <c r="K6989" s="25">
        <v>45946</v>
      </c>
      <c r="L6989" t="s">
        <v>1551</v>
      </c>
      <c r="M6989" t="s">
        <v>5245</v>
      </c>
      <c r="N6989" t="s">
        <v>213</v>
      </c>
      <c r="O6989" t="s">
        <v>6282</v>
      </c>
    </row>
    <row r="6990" spans="1:15" x14ac:dyDescent="0.25">
      <c r="A6990">
        <v>4452</v>
      </c>
      <c r="B6990" t="s">
        <v>14249</v>
      </c>
      <c r="C6990" t="s">
        <v>999</v>
      </c>
      <c r="D6990" t="s">
        <v>5244</v>
      </c>
      <c r="E6990">
        <v>875</v>
      </c>
      <c r="F6990">
        <v>35</v>
      </c>
      <c r="G6990" t="s">
        <v>14254</v>
      </c>
      <c r="H6990" t="s">
        <v>14253</v>
      </c>
      <c r="I6990" t="s">
        <v>8009</v>
      </c>
      <c r="J6990" s="25">
        <v>45932</v>
      </c>
      <c r="K6990" s="25">
        <v>45946</v>
      </c>
      <c r="L6990" t="s">
        <v>1551</v>
      </c>
      <c r="M6990" t="s">
        <v>5245</v>
      </c>
      <c r="N6990" t="s">
        <v>213</v>
      </c>
      <c r="O6990" t="s">
        <v>6282</v>
      </c>
    </row>
    <row r="6991" spans="1:15" x14ac:dyDescent="0.25">
      <c r="A6991">
        <v>4453</v>
      </c>
      <c r="B6991" t="s">
        <v>14249</v>
      </c>
      <c r="C6991" t="s">
        <v>999</v>
      </c>
      <c r="D6991" t="s">
        <v>5244</v>
      </c>
      <c r="E6991">
        <v>875</v>
      </c>
      <c r="F6991">
        <v>35</v>
      </c>
      <c r="G6991" t="s">
        <v>14255</v>
      </c>
      <c r="H6991" t="s">
        <v>14253</v>
      </c>
      <c r="I6991" t="s">
        <v>8009</v>
      </c>
      <c r="J6991" s="25">
        <v>45932</v>
      </c>
      <c r="K6991" s="25">
        <v>45946</v>
      </c>
      <c r="L6991" t="s">
        <v>1551</v>
      </c>
      <c r="M6991" t="s">
        <v>5245</v>
      </c>
      <c r="N6991" t="s">
        <v>213</v>
      </c>
      <c r="O6991" t="s">
        <v>6282</v>
      </c>
    </row>
    <row r="6992" spans="1:15" x14ac:dyDescent="0.25">
      <c r="A6992">
        <v>4454</v>
      </c>
      <c r="B6992" t="s">
        <v>14249</v>
      </c>
      <c r="C6992" t="s">
        <v>999</v>
      </c>
      <c r="D6992" t="s">
        <v>5244</v>
      </c>
      <c r="E6992">
        <v>875</v>
      </c>
      <c r="F6992">
        <v>35</v>
      </c>
      <c r="G6992" t="s">
        <v>14256</v>
      </c>
      <c r="H6992" t="s">
        <v>14253</v>
      </c>
      <c r="I6992" t="s">
        <v>8009</v>
      </c>
      <c r="J6992" s="25">
        <v>45932</v>
      </c>
      <c r="K6992" s="25">
        <v>45946</v>
      </c>
      <c r="L6992" t="s">
        <v>1551</v>
      </c>
      <c r="M6992" t="s">
        <v>5245</v>
      </c>
      <c r="N6992" t="s">
        <v>213</v>
      </c>
      <c r="O6992" t="s">
        <v>6282</v>
      </c>
    </row>
    <row r="6993" spans="1:15" x14ac:dyDescent="0.25">
      <c r="A6993">
        <v>4455</v>
      </c>
      <c r="B6993" t="s">
        <v>14249</v>
      </c>
      <c r="C6993" t="s">
        <v>999</v>
      </c>
      <c r="D6993" t="s">
        <v>5244</v>
      </c>
      <c r="E6993">
        <v>875</v>
      </c>
      <c r="F6993">
        <v>35</v>
      </c>
      <c r="G6993" t="s">
        <v>14257</v>
      </c>
      <c r="H6993" t="s">
        <v>14258</v>
      </c>
      <c r="I6993" t="s">
        <v>8009</v>
      </c>
      <c r="J6993" s="25">
        <v>45933</v>
      </c>
      <c r="K6993" s="25">
        <v>45946</v>
      </c>
      <c r="L6993" t="s">
        <v>4546</v>
      </c>
      <c r="M6993" t="s">
        <v>5245</v>
      </c>
      <c r="N6993" t="s">
        <v>213</v>
      </c>
      <c r="O6993" t="s">
        <v>6282</v>
      </c>
    </row>
    <row r="6994" spans="1:15" x14ac:dyDescent="0.25">
      <c r="A6994">
        <v>4456</v>
      </c>
      <c r="B6994" t="s">
        <v>14249</v>
      </c>
      <c r="C6994" t="s">
        <v>999</v>
      </c>
      <c r="D6994" t="s">
        <v>5244</v>
      </c>
      <c r="E6994">
        <v>875</v>
      </c>
      <c r="F6994">
        <v>35</v>
      </c>
      <c r="G6994" t="s">
        <v>14259</v>
      </c>
      <c r="H6994" t="s">
        <v>14258</v>
      </c>
      <c r="I6994" t="s">
        <v>8009</v>
      </c>
      <c r="J6994" s="25">
        <v>45933</v>
      </c>
      <c r="K6994" s="25">
        <v>45946</v>
      </c>
      <c r="L6994" t="s">
        <v>4546</v>
      </c>
      <c r="M6994" t="s">
        <v>5245</v>
      </c>
      <c r="N6994" t="s">
        <v>213</v>
      </c>
      <c r="O6994" t="s">
        <v>6282</v>
      </c>
    </row>
    <row r="6995" spans="1:15" x14ac:dyDescent="0.25">
      <c r="A6995">
        <v>4457</v>
      </c>
      <c r="B6995" t="s">
        <v>14249</v>
      </c>
      <c r="C6995" t="s">
        <v>999</v>
      </c>
      <c r="D6995" t="s">
        <v>5244</v>
      </c>
      <c r="E6995">
        <v>875</v>
      </c>
      <c r="F6995">
        <v>35</v>
      </c>
      <c r="G6995" t="s">
        <v>14260</v>
      </c>
      <c r="H6995" t="s">
        <v>14258</v>
      </c>
      <c r="I6995" t="s">
        <v>8009</v>
      </c>
      <c r="J6995" s="25">
        <v>45933</v>
      </c>
      <c r="K6995" s="25">
        <v>45946</v>
      </c>
      <c r="L6995" t="s">
        <v>4546</v>
      </c>
      <c r="M6995" t="s">
        <v>5245</v>
      </c>
      <c r="N6995" t="s">
        <v>213</v>
      </c>
      <c r="O6995" t="s">
        <v>6282</v>
      </c>
    </row>
    <row r="6996" spans="1:15" x14ac:dyDescent="0.25">
      <c r="A6996">
        <v>4458</v>
      </c>
      <c r="B6996" t="s">
        <v>13951</v>
      </c>
      <c r="C6996" t="s">
        <v>999</v>
      </c>
      <c r="D6996" t="s">
        <v>5244</v>
      </c>
      <c r="E6996">
        <v>89</v>
      </c>
      <c r="F6996">
        <v>3</v>
      </c>
      <c r="G6996" t="s">
        <v>14261</v>
      </c>
      <c r="H6996" t="s">
        <v>14258</v>
      </c>
      <c r="I6996" t="s">
        <v>8009</v>
      </c>
      <c r="J6996" s="25">
        <v>45933</v>
      </c>
      <c r="K6996" s="25">
        <v>45946</v>
      </c>
      <c r="L6996" t="s">
        <v>4546</v>
      </c>
      <c r="M6996" t="s">
        <v>5245</v>
      </c>
      <c r="N6996" t="s">
        <v>213</v>
      </c>
      <c r="O6996" t="s">
        <v>6282</v>
      </c>
    </row>
    <row r="6997" spans="1:15" x14ac:dyDescent="0.25">
      <c r="A6997">
        <v>4459</v>
      </c>
      <c r="B6997" t="s">
        <v>13951</v>
      </c>
      <c r="C6997" t="s">
        <v>999</v>
      </c>
      <c r="D6997" t="s">
        <v>5244</v>
      </c>
      <c r="E6997">
        <v>465</v>
      </c>
      <c r="F6997">
        <v>18</v>
      </c>
      <c r="G6997" t="s">
        <v>14261</v>
      </c>
      <c r="H6997" t="s">
        <v>14258</v>
      </c>
      <c r="I6997" t="s">
        <v>8009</v>
      </c>
      <c r="J6997" s="25">
        <v>45933</v>
      </c>
      <c r="K6997" s="25">
        <v>45946</v>
      </c>
      <c r="L6997" t="s">
        <v>4546</v>
      </c>
      <c r="M6997" t="s">
        <v>5245</v>
      </c>
      <c r="N6997" t="s">
        <v>213</v>
      </c>
      <c r="O6997" t="s">
        <v>6282</v>
      </c>
    </row>
    <row r="6998" spans="1:15" x14ac:dyDescent="0.25">
      <c r="A6998">
        <v>4460</v>
      </c>
      <c r="B6998" t="s">
        <v>14249</v>
      </c>
      <c r="C6998" t="s">
        <v>999</v>
      </c>
      <c r="D6998" t="s">
        <v>5244</v>
      </c>
      <c r="E6998">
        <v>875</v>
      </c>
      <c r="F6998">
        <v>35</v>
      </c>
      <c r="G6998" t="s">
        <v>14262</v>
      </c>
      <c r="H6998" t="s">
        <v>14258</v>
      </c>
      <c r="I6998" t="s">
        <v>8009</v>
      </c>
      <c r="J6998" s="25">
        <v>45933</v>
      </c>
      <c r="K6998" s="25">
        <v>45946</v>
      </c>
      <c r="L6998" t="s">
        <v>4546</v>
      </c>
      <c r="M6998" t="s">
        <v>5245</v>
      </c>
      <c r="N6998" t="s">
        <v>213</v>
      </c>
      <c r="O6998" t="s">
        <v>6282</v>
      </c>
    </row>
    <row r="6999" spans="1:15" x14ac:dyDescent="0.25">
      <c r="A6999">
        <v>4461</v>
      </c>
      <c r="B6999" t="s">
        <v>14249</v>
      </c>
      <c r="C6999" t="s">
        <v>999</v>
      </c>
      <c r="D6999" t="s">
        <v>5244</v>
      </c>
      <c r="E6999">
        <v>875</v>
      </c>
      <c r="F6999">
        <v>35</v>
      </c>
      <c r="G6999" t="s">
        <v>14263</v>
      </c>
      <c r="H6999" t="s">
        <v>14258</v>
      </c>
      <c r="I6999" t="s">
        <v>8009</v>
      </c>
      <c r="J6999" s="25">
        <v>45933</v>
      </c>
      <c r="K6999" s="25">
        <v>45946</v>
      </c>
      <c r="L6999" t="s">
        <v>4546</v>
      </c>
      <c r="M6999" t="s">
        <v>5245</v>
      </c>
      <c r="N6999" t="s">
        <v>213</v>
      </c>
      <c r="O6999" t="s">
        <v>6282</v>
      </c>
    </row>
    <row r="7000" spans="1:15" x14ac:dyDescent="0.25">
      <c r="A7000">
        <v>4474</v>
      </c>
      <c r="B7000" t="s">
        <v>14264</v>
      </c>
      <c r="C7000" t="s">
        <v>999</v>
      </c>
      <c r="D7000" t="s">
        <v>5244</v>
      </c>
      <c r="E7000">
        <v>875</v>
      </c>
      <c r="F7000">
        <v>35</v>
      </c>
      <c r="G7000" t="s">
        <v>14265</v>
      </c>
      <c r="H7000" t="s">
        <v>14266</v>
      </c>
      <c r="I7000" t="s">
        <v>8009</v>
      </c>
      <c r="J7000" s="25">
        <v>45938</v>
      </c>
      <c r="K7000" s="25">
        <v>45993</v>
      </c>
      <c r="L7000" t="s">
        <v>959</v>
      </c>
      <c r="M7000" t="s">
        <v>5245</v>
      </c>
      <c r="N7000" t="s">
        <v>213</v>
      </c>
      <c r="O7000" t="s">
        <v>6282</v>
      </c>
    </row>
    <row r="7001" spans="1:15" x14ac:dyDescent="0.25">
      <c r="A7001">
        <v>4485</v>
      </c>
      <c r="B7001" t="s">
        <v>14264</v>
      </c>
      <c r="C7001" t="s">
        <v>999</v>
      </c>
      <c r="D7001" t="s">
        <v>5244</v>
      </c>
      <c r="E7001">
        <v>875</v>
      </c>
      <c r="F7001">
        <v>35</v>
      </c>
      <c r="G7001" t="s">
        <v>14267</v>
      </c>
      <c r="H7001" t="s">
        <v>14266</v>
      </c>
      <c r="I7001" t="s">
        <v>8009</v>
      </c>
      <c r="J7001" s="25">
        <v>45938</v>
      </c>
      <c r="K7001" s="25">
        <v>45993</v>
      </c>
      <c r="L7001" t="s">
        <v>959</v>
      </c>
      <c r="M7001" t="s">
        <v>5245</v>
      </c>
      <c r="N7001" t="s">
        <v>213</v>
      </c>
      <c r="O7001" t="s">
        <v>6282</v>
      </c>
    </row>
    <row r="7002" spans="1:15" x14ac:dyDescent="0.25">
      <c r="A7002">
        <v>4496</v>
      </c>
      <c r="B7002" t="s">
        <v>14264</v>
      </c>
      <c r="C7002" t="s">
        <v>999</v>
      </c>
      <c r="D7002" t="s">
        <v>5244</v>
      </c>
      <c r="E7002">
        <v>875</v>
      </c>
      <c r="F7002">
        <v>35</v>
      </c>
      <c r="G7002" t="s">
        <v>14268</v>
      </c>
      <c r="H7002" t="s">
        <v>14269</v>
      </c>
      <c r="I7002" t="s">
        <v>8009</v>
      </c>
      <c r="J7002" s="25">
        <v>45941</v>
      </c>
      <c r="K7002" s="25">
        <v>45993</v>
      </c>
      <c r="L7002" t="s">
        <v>9859</v>
      </c>
      <c r="M7002" t="s">
        <v>5245</v>
      </c>
      <c r="N7002" t="s">
        <v>213</v>
      </c>
      <c r="O7002" t="s">
        <v>6282</v>
      </c>
    </row>
    <row r="7003" spans="1:15" x14ac:dyDescent="0.25">
      <c r="A7003">
        <v>4507</v>
      </c>
      <c r="B7003" t="s">
        <v>14264</v>
      </c>
      <c r="C7003" t="s">
        <v>999</v>
      </c>
      <c r="D7003" t="s">
        <v>5244</v>
      </c>
      <c r="E7003">
        <v>875</v>
      </c>
      <c r="F7003">
        <v>35</v>
      </c>
      <c r="G7003" t="s">
        <v>14270</v>
      </c>
      <c r="H7003" t="s">
        <v>14269</v>
      </c>
      <c r="I7003" t="s">
        <v>8009</v>
      </c>
      <c r="J7003" s="25">
        <v>45941</v>
      </c>
      <c r="K7003" s="25">
        <v>45993</v>
      </c>
      <c r="L7003" t="s">
        <v>9859</v>
      </c>
      <c r="M7003" t="s">
        <v>5245</v>
      </c>
      <c r="N7003" t="s">
        <v>213</v>
      </c>
      <c r="O7003" t="s">
        <v>6282</v>
      </c>
    </row>
    <row r="7004" spans="1:15" x14ac:dyDescent="0.25">
      <c r="A7004">
        <v>4518</v>
      </c>
      <c r="B7004" t="s">
        <v>14264</v>
      </c>
      <c r="C7004" t="s">
        <v>999</v>
      </c>
      <c r="D7004" t="s">
        <v>5244</v>
      </c>
      <c r="E7004">
        <v>875</v>
      </c>
      <c r="F7004">
        <v>35</v>
      </c>
      <c r="G7004" t="s">
        <v>14271</v>
      </c>
      <c r="H7004" t="s">
        <v>14269</v>
      </c>
      <c r="I7004" t="s">
        <v>8009</v>
      </c>
      <c r="J7004" s="25">
        <v>45941</v>
      </c>
      <c r="K7004" s="25">
        <v>45993</v>
      </c>
      <c r="L7004" t="s">
        <v>9859</v>
      </c>
      <c r="M7004" t="s">
        <v>5245</v>
      </c>
      <c r="N7004" t="s">
        <v>213</v>
      </c>
      <c r="O7004" t="s">
        <v>6282</v>
      </c>
    </row>
    <row r="7005" spans="1:15" x14ac:dyDescent="0.25">
      <c r="A7005">
        <v>4529</v>
      </c>
      <c r="B7005" t="s">
        <v>14264</v>
      </c>
      <c r="C7005" t="s">
        <v>999</v>
      </c>
      <c r="D7005" t="s">
        <v>5244</v>
      </c>
      <c r="E7005">
        <v>875</v>
      </c>
      <c r="F7005">
        <v>35</v>
      </c>
      <c r="G7005" t="s">
        <v>14272</v>
      </c>
      <c r="H7005" t="s">
        <v>14269</v>
      </c>
      <c r="I7005" t="s">
        <v>8009</v>
      </c>
      <c r="J7005" s="25">
        <v>45941</v>
      </c>
      <c r="K7005" s="25">
        <v>45993</v>
      </c>
      <c r="L7005" t="s">
        <v>9859</v>
      </c>
      <c r="M7005" t="s">
        <v>5245</v>
      </c>
      <c r="N7005" t="s">
        <v>213</v>
      </c>
      <c r="O7005" t="s">
        <v>6282</v>
      </c>
    </row>
    <row r="7006" spans="1:15" x14ac:dyDescent="0.25">
      <c r="A7006">
        <v>4539</v>
      </c>
      <c r="B7006" t="s">
        <v>14264</v>
      </c>
      <c r="C7006" t="s">
        <v>999</v>
      </c>
      <c r="D7006" t="s">
        <v>5244</v>
      </c>
      <c r="E7006">
        <v>875</v>
      </c>
      <c r="F7006">
        <v>35</v>
      </c>
      <c r="G7006" t="s">
        <v>14273</v>
      </c>
      <c r="H7006" t="s">
        <v>14274</v>
      </c>
      <c r="I7006" t="s">
        <v>8009</v>
      </c>
      <c r="J7006" s="25">
        <v>45943</v>
      </c>
      <c r="K7006" s="25">
        <v>45993</v>
      </c>
      <c r="L7006" t="s">
        <v>14275</v>
      </c>
      <c r="M7006" t="s">
        <v>5245</v>
      </c>
      <c r="N7006" t="s">
        <v>213</v>
      </c>
      <c r="O7006" t="s">
        <v>6282</v>
      </c>
    </row>
    <row r="7007" spans="1:15" x14ac:dyDescent="0.25">
      <c r="A7007">
        <v>4540</v>
      </c>
      <c r="B7007" t="s">
        <v>14264</v>
      </c>
      <c r="C7007" t="s">
        <v>999</v>
      </c>
      <c r="D7007" t="s">
        <v>5244</v>
      </c>
      <c r="E7007">
        <v>875</v>
      </c>
      <c r="F7007">
        <v>35</v>
      </c>
      <c r="G7007" t="s">
        <v>14276</v>
      </c>
      <c r="H7007" t="s">
        <v>14274</v>
      </c>
      <c r="I7007" t="s">
        <v>8009</v>
      </c>
      <c r="J7007" s="25">
        <v>45943</v>
      </c>
      <c r="K7007" s="25">
        <v>45993</v>
      </c>
      <c r="L7007" t="s">
        <v>14275</v>
      </c>
      <c r="M7007" t="s">
        <v>5245</v>
      </c>
      <c r="N7007" t="s">
        <v>213</v>
      </c>
      <c r="O7007" t="s">
        <v>6282</v>
      </c>
    </row>
    <row r="7008" spans="1:15" x14ac:dyDescent="0.25">
      <c r="A7008">
        <v>4464</v>
      </c>
      <c r="B7008" t="s">
        <v>14277</v>
      </c>
      <c r="C7008" t="s">
        <v>999</v>
      </c>
      <c r="D7008" t="s">
        <v>5244</v>
      </c>
      <c r="E7008">
        <v>875</v>
      </c>
      <c r="F7008">
        <v>35</v>
      </c>
      <c r="G7008" t="s">
        <v>14278</v>
      </c>
      <c r="H7008" t="s">
        <v>8008</v>
      </c>
      <c r="I7008" t="s">
        <v>8009</v>
      </c>
      <c r="J7008" s="25">
        <v>45944</v>
      </c>
      <c r="K7008" s="25">
        <v>45993</v>
      </c>
      <c r="L7008" t="s">
        <v>8010</v>
      </c>
      <c r="M7008" t="s">
        <v>5245</v>
      </c>
      <c r="N7008" t="s">
        <v>213</v>
      </c>
      <c r="O7008" t="s">
        <v>6282</v>
      </c>
    </row>
    <row r="7009" spans="1:15" x14ac:dyDescent="0.25">
      <c r="A7009">
        <v>4465</v>
      </c>
      <c r="B7009" t="s">
        <v>14264</v>
      </c>
      <c r="C7009" t="s">
        <v>999</v>
      </c>
      <c r="D7009" t="s">
        <v>5244</v>
      </c>
      <c r="E7009">
        <v>875</v>
      </c>
      <c r="F7009">
        <v>35</v>
      </c>
      <c r="G7009" t="s">
        <v>14279</v>
      </c>
      <c r="H7009" t="s">
        <v>8008</v>
      </c>
      <c r="I7009" t="s">
        <v>8009</v>
      </c>
      <c r="J7009" s="25">
        <v>45944</v>
      </c>
      <c r="K7009" s="25">
        <v>45993</v>
      </c>
      <c r="L7009" t="s">
        <v>8010</v>
      </c>
      <c r="M7009" t="s">
        <v>5245</v>
      </c>
      <c r="N7009" t="s">
        <v>213</v>
      </c>
      <c r="O7009" t="s">
        <v>6282</v>
      </c>
    </row>
    <row r="7010" spans="1:15" x14ac:dyDescent="0.25">
      <c r="A7010">
        <v>4466</v>
      </c>
      <c r="B7010" t="s">
        <v>14264</v>
      </c>
      <c r="C7010" t="s">
        <v>999</v>
      </c>
      <c r="D7010" t="s">
        <v>5244</v>
      </c>
      <c r="E7010">
        <v>875</v>
      </c>
      <c r="F7010">
        <v>35</v>
      </c>
      <c r="G7010" t="s">
        <v>14280</v>
      </c>
      <c r="H7010" t="s">
        <v>8008</v>
      </c>
      <c r="I7010" t="s">
        <v>8009</v>
      </c>
      <c r="J7010" s="25">
        <v>45944</v>
      </c>
      <c r="K7010" s="25">
        <v>45993</v>
      </c>
      <c r="L7010" t="s">
        <v>8010</v>
      </c>
      <c r="M7010" t="s">
        <v>5245</v>
      </c>
      <c r="N7010" t="s">
        <v>213</v>
      </c>
      <c r="O7010" t="s">
        <v>6282</v>
      </c>
    </row>
    <row r="7011" spans="1:15" x14ac:dyDescent="0.25">
      <c r="A7011">
        <v>4467</v>
      </c>
      <c r="B7011" t="s">
        <v>14277</v>
      </c>
      <c r="C7011" t="s">
        <v>999</v>
      </c>
      <c r="D7011" t="s">
        <v>5244</v>
      </c>
      <c r="E7011">
        <v>875</v>
      </c>
      <c r="F7011">
        <v>35</v>
      </c>
      <c r="G7011" t="s">
        <v>14281</v>
      </c>
      <c r="H7011" t="s">
        <v>8008</v>
      </c>
      <c r="I7011" t="s">
        <v>8009</v>
      </c>
      <c r="J7011" s="25">
        <v>45944</v>
      </c>
      <c r="K7011" s="25">
        <v>45993</v>
      </c>
      <c r="L7011" t="s">
        <v>8010</v>
      </c>
      <c r="M7011" t="s">
        <v>5245</v>
      </c>
      <c r="N7011" t="s">
        <v>213</v>
      </c>
      <c r="O7011" t="s">
        <v>6282</v>
      </c>
    </row>
    <row r="7012" spans="1:15" x14ac:dyDescent="0.25">
      <c r="A7012">
        <v>4468</v>
      </c>
      <c r="B7012" t="s">
        <v>14277</v>
      </c>
      <c r="C7012" t="s">
        <v>999</v>
      </c>
      <c r="D7012" t="s">
        <v>5244</v>
      </c>
      <c r="E7012">
        <v>875</v>
      </c>
      <c r="F7012">
        <v>35</v>
      </c>
      <c r="G7012" t="s">
        <v>14282</v>
      </c>
      <c r="H7012" t="s">
        <v>14283</v>
      </c>
      <c r="I7012" t="s">
        <v>8009</v>
      </c>
      <c r="J7012" s="25">
        <v>45945</v>
      </c>
      <c r="K7012" s="25">
        <v>45993</v>
      </c>
      <c r="L7012" t="s">
        <v>4562</v>
      </c>
      <c r="M7012" t="s">
        <v>5245</v>
      </c>
      <c r="N7012" t="s">
        <v>213</v>
      </c>
      <c r="O7012" t="s">
        <v>6282</v>
      </c>
    </row>
    <row r="7013" spans="1:15" x14ac:dyDescent="0.25">
      <c r="A7013">
        <v>4469</v>
      </c>
      <c r="B7013" t="s">
        <v>14277</v>
      </c>
      <c r="C7013" t="s">
        <v>999</v>
      </c>
      <c r="D7013" t="s">
        <v>5244</v>
      </c>
      <c r="E7013">
        <v>875</v>
      </c>
      <c r="F7013">
        <v>35</v>
      </c>
      <c r="G7013" t="s">
        <v>14284</v>
      </c>
      <c r="H7013" t="s">
        <v>14283</v>
      </c>
      <c r="I7013" t="s">
        <v>8009</v>
      </c>
      <c r="J7013" s="25">
        <v>45945</v>
      </c>
      <c r="K7013" s="25">
        <v>45993</v>
      </c>
      <c r="L7013" t="s">
        <v>4562</v>
      </c>
      <c r="M7013" t="s">
        <v>5245</v>
      </c>
      <c r="N7013" t="s">
        <v>213</v>
      </c>
      <c r="O7013" t="s">
        <v>6282</v>
      </c>
    </row>
    <row r="7014" spans="1:15" x14ac:dyDescent="0.25">
      <c r="A7014">
        <v>4470</v>
      </c>
      <c r="B7014" t="s">
        <v>14277</v>
      </c>
      <c r="C7014" t="s">
        <v>999</v>
      </c>
      <c r="D7014" t="s">
        <v>5244</v>
      </c>
      <c r="E7014">
        <v>875</v>
      </c>
      <c r="F7014">
        <v>35</v>
      </c>
      <c r="G7014" t="s">
        <v>14285</v>
      </c>
      <c r="H7014" t="s">
        <v>14283</v>
      </c>
      <c r="I7014" t="s">
        <v>8009</v>
      </c>
      <c r="J7014" s="25">
        <v>45945</v>
      </c>
      <c r="K7014" s="25">
        <v>45993</v>
      </c>
      <c r="L7014" t="s">
        <v>4562</v>
      </c>
      <c r="M7014" t="s">
        <v>5245</v>
      </c>
      <c r="N7014" t="s">
        <v>213</v>
      </c>
      <c r="O7014" t="s">
        <v>6282</v>
      </c>
    </row>
    <row r="7015" spans="1:15" x14ac:dyDescent="0.25">
      <c r="A7015">
        <v>4471</v>
      </c>
      <c r="B7015" t="s">
        <v>14277</v>
      </c>
      <c r="C7015" t="s">
        <v>999</v>
      </c>
      <c r="D7015" t="s">
        <v>5244</v>
      </c>
      <c r="E7015">
        <v>875</v>
      </c>
      <c r="F7015">
        <v>35</v>
      </c>
      <c r="G7015" t="s">
        <v>14286</v>
      </c>
      <c r="H7015" t="s">
        <v>14283</v>
      </c>
      <c r="I7015" t="s">
        <v>8009</v>
      </c>
      <c r="J7015" s="25">
        <v>45945</v>
      </c>
      <c r="K7015" s="25">
        <v>45993</v>
      </c>
      <c r="L7015" t="s">
        <v>4562</v>
      </c>
      <c r="M7015" t="s">
        <v>5245</v>
      </c>
      <c r="N7015" t="s">
        <v>213</v>
      </c>
      <c r="O7015" t="s">
        <v>6282</v>
      </c>
    </row>
    <row r="7016" spans="1:15" x14ac:dyDescent="0.25">
      <c r="A7016">
        <v>4472</v>
      </c>
      <c r="B7016" t="s">
        <v>14277</v>
      </c>
      <c r="C7016" t="s">
        <v>999</v>
      </c>
      <c r="D7016" t="s">
        <v>5244</v>
      </c>
      <c r="E7016">
        <v>875</v>
      </c>
      <c r="F7016">
        <v>35</v>
      </c>
      <c r="G7016" t="s">
        <v>14287</v>
      </c>
      <c r="H7016" t="s">
        <v>14288</v>
      </c>
      <c r="I7016" t="s">
        <v>8009</v>
      </c>
      <c r="J7016" s="25">
        <v>45946</v>
      </c>
      <c r="K7016" s="25">
        <v>45993</v>
      </c>
      <c r="L7016" t="s">
        <v>14289</v>
      </c>
      <c r="M7016" t="s">
        <v>5245</v>
      </c>
      <c r="N7016" t="s">
        <v>213</v>
      </c>
      <c r="O7016" t="s">
        <v>6282</v>
      </c>
    </row>
    <row r="7017" spans="1:15" x14ac:dyDescent="0.25">
      <c r="A7017">
        <v>4473</v>
      </c>
      <c r="B7017" t="s">
        <v>14277</v>
      </c>
      <c r="C7017" t="s">
        <v>999</v>
      </c>
      <c r="D7017" t="s">
        <v>5244</v>
      </c>
      <c r="E7017">
        <v>875</v>
      </c>
      <c r="F7017">
        <v>35</v>
      </c>
      <c r="G7017" t="s">
        <v>14290</v>
      </c>
      <c r="H7017" t="s">
        <v>14288</v>
      </c>
      <c r="I7017" t="s">
        <v>8009</v>
      </c>
      <c r="J7017" s="25">
        <v>45946</v>
      </c>
      <c r="K7017" s="25">
        <v>45993</v>
      </c>
      <c r="L7017" t="s">
        <v>14289</v>
      </c>
      <c r="M7017" t="s">
        <v>5245</v>
      </c>
      <c r="N7017" t="s">
        <v>213</v>
      </c>
      <c r="O7017" t="s">
        <v>6282</v>
      </c>
    </row>
    <row r="7018" spans="1:15" x14ac:dyDescent="0.25">
      <c r="A7018">
        <v>4475</v>
      </c>
      <c r="B7018" t="s">
        <v>14277</v>
      </c>
      <c r="C7018" t="s">
        <v>999</v>
      </c>
      <c r="D7018" t="s">
        <v>5244</v>
      </c>
      <c r="E7018">
        <v>875</v>
      </c>
      <c r="F7018">
        <v>35</v>
      </c>
      <c r="G7018" t="s">
        <v>14291</v>
      </c>
      <c r="H7018" t="s">
        <v>14292</v>
      </c>
      <c r="I7018" t="s">
        <v>8009</v>
      </c>
      <c r="J7018" s="25">
        <v>45947</v>
      </c>
      <c r="K7018" s="25">
        <v>45993</v>
      </c>
      <c r="L7018" t="s">
        <v>886</v>
      </c>
      <c r="M7018" t="s">
        <v>5245</v>
      </c>
      <c r="N7018" t="s">
        <v>213</v>
      </c>
      <c r="O7018" t="s">
        <v>6282</v>
      </c>
    </row>
    <row r="7019" spans="1:15" x14ac:dyDescent="0.25">
      <c r="A7019">
        <v>4476</v>
      </c>
      <c r="B7019" t="s">
        <v>14277</v>
      </c>
      <c r="C7019" t="s">
        <v>999</v>
      </c>
      <c r="D7019" t="s">
        <v>5244</v>
      </c>
      <c r="E7019">
        <v>875</v>
      </c>
      <c r="F7019">
        <v>35</v>
      </c>
      <c r="G7019" t="s">
        <v>14293</v>
      </c>
      <c r="H7019" t="s">
        <v>14292</v>
      </c>
      <c r="I7019" t="s">
        <v>8009</v>
      </c>
      <c r="J7019" s="25">
        <v>45947</v>
      </c>
      <c r="K7019" s="25">
        <v>45993</v>
      </c>
      <c r="L7019" t="s">
        <v>886</v>
      </c>
      <c r="M7019" t="s">
        <v>5245</v>
      </c>
      <c r="N7019" t="s">
        <v>213</v>
      </c>
      <c r="O7019" t="s">
        <v>6282</v>
      </c>
    </row>
    <row r="7020" spans="1:15" x14ac:dyDescent="0.25">
      <c r="A7020">
        <v>4477</v>
      </c>
      <c r="B7020" t="s">
        <v>14277</v>
      </c>
      <c r="C7020" t="s">
        <v>999</v>
      </c>
      <c r="D7020" t="s">
        <v>5244</v>
      </c>
      <c r="E7020">
        <v>875</v>
      </c>
      <c r="F7020">
        <v>35</v>
      </c>
      <c r="G7020" t="s">
        <v>14294</v>
      </c>
      <c r="H7020" t="s">
        <v>14295</v>
      </c>
      <c r="I7020" t="s">
        <v>8009</v>
      </c>
      <c r="J7020" s="25">
        <v>45950</v>
      </c>
      <c r="K7020" s="25">
        <v>45993</v>
      </c>
      <c r="L7020" t="s">
        <v>373</v>
      </c>
      <c r="M7020" t="s">
        <v>5245</v>
      </c>
      <c r="N7020" t="s">
        <v>213</v>
      </c>
      <c r="O7020" t="s">
        <v>6282</v>
      </c>
    </row>
    <row r="7021" spans="1:15" x14ac:dyDescent="0.25">
      <c r="A7021">
        <v>4478</v>
      </c>
      <c r="B7021" t="s">
        <v>14296</v>
      </c>
      <c r="C7021" t="s">
        <v>999</v>
      </c>
      <c r="D7021" t="s">
        <v>5244</v>
      </c>
      <c r="E7021">
        <v>875</v>
      </c>
      <c r="F7021">
        <v>35</v>
      </c>
      <c r="G7021" t="s">
        <v>14297</v>
      </c>
      <c r="H7021" t="s">
        <v>14295</v>
      </c>
      <c r="I7021" t="s">
        <v>8009</v>
      </c>
      <c r="J7021" s="25">
        <v>45950</v>
      </c>
      <c r="K7021" s="25">
        <v>45993</v>
      </c>
      <c r="L7021" t="s">
        <v>373</v>
      </c>
      <c r="M7021" t="s">
        <v>5245</v>
      </c>
      <c r="N7021" t="s">
        <v>213</v>
      </c>
      <c r="O7021" t="s">
        <v>6282</v>
      </c>
    </row>
    <row r="7022" spans="1:15" x14ac:dyDescent="0.25">
      <c r="A7022">
        <v>4479</v>
      </c>
      <c r="B7022" t="s">
        <v>14296</v>
      </c>
      <c r="C7022" t="s">
        <v>999</v>
      </c>
      <c r="D7022" t="s">
        <v>5244</v>
      </c>
      <c r="E7022">
        <v>875</v>
      </c>
      <c r="F7022">
        <v>35</v>
      </c>
      <c r="G7022" t="s">
        <v>14298</v>
      </c>
      <c r="H7022" t="s">
        <v>14295</v>
      </c>
      <c r="I7022" t="s">
        <v>8009</v>
      </c>
      <c r="J7022" s="25">
        <v>45950</v>
      </c>
      <c r="K7022" s="25">
        <v>45993</v>
      </c>
      <c r="L7022" t="s">
        <v>373</v>
      </c>
      <c r="M7022" t="s">
        <v>5245</v>
      </c>
      <c r="N7022" t="s">
        <v>213</v>
      </c>
      <c r="O7022" t="s">
        <v>6282</v>
      </c>
    </row>
    <row r="7023" spans="1:15" x14ac:dyDescent="0.25">
      <c r="A7023">
        <v>4480</v>
      </c>
      <c r="B7023" t="s">
        <v>14296</v>
      </c>
      <c r="C7023" t="s">
        <v>999</v>
      </c>
      <c r="D7023" t="s">
        <v>5244</v>
      </c>
      <c r="E7023">
        <v>875</v>
      </c>
      <c r="F7023">
        <v>35</v>
      </c>
      <c r="G7023" t="s">
        <v>14299</v>
      </c>
      <c r="H7023" t="s">
        <v>14295</v>
      </c>
      <c r="I7023" t="s">
        <v>8009</v>
      </c>
      <c r="J7023" s="25">
        <v>45950</v>
      </c>
      <c r="K7023" s="25">
        <v>45993</v>
      </c>
      <c r="L7023" t="s">
        <v>373</v>
      </c>
      <c r="M7023" t="s">
        <v>5245</v>
      </c>
      <c r="N7023" t="s">
        <v>213</v>
      </c>
      <c r="O7023" t="s">
        <v>6282</v>
      </c>
    </row>
    <row r="7024" spans="1:15" x14ac:dyDescent="0.25">
      <c r="A7024">
        <v>4481</v>
      </c>
      <c r="B7024" t="s">
        <v>14296</v>
      </c>
      <c r="C7024" t="s">
        <v>999</v>
      </c>
      <c r="D7024" t="s">
        <v>5244</v>
      </c>
      <c r="E7024">
        <v>875</v>
      </c>
      <c r="F7024">
        <v>35</v>
      </c>
      <c r="G7024" t="s">
        <v>14300</v>
      </c>
      <c r="H7024" t="s">
        <v>14295</v>
      </c>
      <c r="I7024" t="s">
        <v>8009</v>
      </c>
      <c r="J7024" s="25">
        <v>45950</v>
      </c>
      <c r="K7024" s="25">
        <v>45993</v>
      </c>
      <c r="L7024" t="s">
        <v>373</v>
      </c>
      <c r="M7024" t="s">
        <v>5245</v>
      </c>
      <c r="N7024" t="s">
        <v>213</v>
      </c>
      <c r="O7024" t="s">
        <v>6282</v>
      </c>
    </row>
    <row r="7025" spans="1:15" x14ac:dyDescent="0.25">
      <c r="A7025">
        <v>4482</v>
      </c>
      <c r="B7025" t="s">
        <v>14296</v>
      </c>
      <c r="C7025" t="s">
        <v>999</v>
      </c>
      <c r="D7025" t="s">
        <v>5244</v>
      </c>
      <c r="E7025">
        <v>875</v>
      </c>
      <c r="F7025">
        <v>35</v>
      </c>
      <c r="G7025" t="s">
        <v>14301</v>
      </c>
      <c r="H7025" t="s">
        <v>14302</v>
      </c>
      <c r="I7025" t="s">
        <v>8009</v>
      </c>
      <c r="J7025" s="25">
        <v>45952</v>
      </c>
      <c r="K7025" s="25">
        <v>45993</v>
      </c>
      <c r="L7025" t="s">
        <v>9762</v>
      </c>
      <c r="M7025" t="s">
        <v>5245</v>
      </c>
      <c r="N7025" t="s">
        <v>213</v>
      </c>
      <c r="O7025" t="s">
        <v>6282</v>
      </c>
    </row>
    <row r="7026" spans="1:15" x14ac:dyDescent="0.25">
      <c r="A7026">
        <v>4483</v>
      </c>
      <c r="B7026" t="s">
        <v>14296</v>
      </c>
      <c r="C7026" t="s">
        <v>999</v>
      </c>
      <c r="D7026" t="s">
        <v>5244</v>
      </c>
      <c r="E7026">
        <v>875</v>
      </c>
      <c r="F7026">
        <v>35</v>
      </c>
      <c r="G7026" t="s">
        <v>14303</v>
      </c>
      <c r="H7026" t="s">
        <v>14304</v>
      </c>
      <c r="I7026" t="s">
        <v>8009</v>
      </c>
      <c r="J7026" s="25">
        <v>45954</v>
      </c>
      <c r="K7026" s="25">
        <v>45993</v>
      </c>
      <c r="L7026" t="s">
        <v>14305</v>
      </c>
      <c r="M7026" t="s">
        <v>5245</v>
      </c>
      <c r="N7026" t="s">
        <v>213</v>
      </c>
      <c r="O7026" t="s">
        <v>6282</v>
      </c>
    </row>
    <row r="7027" spans="1:15" x14ac:dyDescent="0.25">
      <c r="A7027">
        <v>4484</v>
      </c>
      <c r="B7027" t="s">
        <v>14306</v>
      </c>
      <c r="C7027" t="s">
        <v>999</v>
      </c>
      <c r="D7027" t="s">
        <v>5244</v>
      </c>
      <c r="E7027">
        <v>875</v>
      </c>
      <c r="F7027">
        <v>35</v>
      </c>
      <c r="G7027" t="s">
        <v>14307</v>
      </c>
      <c r="H7027" t="s">
        <v>14308</v>
      </c>
      <c r="I7027" t="s">
        <v>8009</v>
      </c>
      <c r="J7027" s="25">
        <v>45955</v>
      </c>
      <c r="K7027" s="25">
        <v>45993</v>
      </c>
      <c r="L7027" t="s">
        <v>11005</v>
      </c>
      <c r="M7027" t="s">
        <v>5245</v>
      </c>
      <c r="N7027" t="s">
        <v>213</v>
      </c>
      <c r="O7027" t="s">
        <v>6282</v>
      </c>
    </row>
    <row r="7028" spans="1:15" x14ac:dyDescent="0.25">
      <c r="A7028">
        <v>4486</v>
      </c>
      <c r="B7028" t="s">
        <v>14306</v>
      </c>
      <c r="C7028" t="s">
        <v>999</v>
      </c>
      <c r="D7028" t="s">
        <v>5244</v>
      </c>
      <c r="E7028">
        <v>875</v>
      </c>
      <c r="F7028">
        <v>35</v>
      </c>
      <c r="G7028" t="s">
        <v>14309</v>
      </c>
      <c r="H7028" t="s">
        <v>14308</v>
      </c>
      <c r="I7028" t="s">
        <v>8009</v>
      </c>
      <c r="J7028" s="25">
        <v>45955</v>
      </c>
      <c r="K7028" s="25">
        <v>45993</v>
      </c>
      <c r="L7028" t="s">
        <v>11005</v>
      </c>
      <c r="M7028" t="s">
        <v>5245</v>
      </c>
      <c r="N7028" t="s">
        <v>213</v>
      </c>
      <c r="O7028" t="s">
        <v>6282</v>
      </c>
    </row>
    <row r="7029" spans="1:15" x14ac:dyDescent="0.25">
      <c r="A7029">
        <v>4487</v>
      </c>
      <c r="B7029" t="s">
        <v>14306</v>
      </c>
      <c r="C7029" t="s">
        <v>999</v>
      </c>
      <c r="D7029" t="s">
        <v>5244</v>
      </c>
      <c r="E7029">
        <v>875</v>
      </c>
      <c r="F7029">
        <v>35</v>
      </c>
      <c r="G7029" t="s">
        <v>14310</v>
      </c>
      <c r="H7029" t="s">
        <v>14308</v>
      </c>
      <c r="I7029" t="s">
        <v>8009</v>
      </c>
      <c r="J7029" s="25">
        <v>45955</v>
      </c>
      <c r="K7029" s="25">
        <v>45993</v>
      </c>
      <c r="L7029" t="s">
        <v>11005</v>
      </c>
      <c r="M7029" t="s">
        <v>5245</v>
      </c>
      <c r="N7029" t="s">
        <v>213</v>
      </c>
      <c r="O7029" t="s">
        <v>6282</v>
      </c>
    </row>
    <row r="7030" spans="1:15" x14ac:dyDescent="0.25">
      <c r="A7030">
        <v>4488</v>
      </c>
      <c r="B7030" t="s">
        <v>14306</v>
      </c>
      <c r="C7030" t="s">
        <v>999</v>
      </c>
      <c r="D7030" t="s">
        <v>5244</v>
      </c>
      <c r="E7030">
        <v>875</v>
      </c>
      <c r="F7030">
        <v>35</v>
      </c>
      <c r="G7030" t="s">
        <v>14311</v>
      </c>
      <c r="H7030" t="s">
        <v>14308</v>
      </c>
      <c r="I7030" t="s">
        <v>8009</v>
      </c>
      <c r="J7030" s="25">
        <v>45955</v>
      </c>
      <c r="K7030" s="25">
        <v>45993</v>
      </c>
      <c r="L7030" t="s">
        <v>11005</v>
      </c>
      <c r="M7030" t="s">
        <v>5245</v>
      </c>
      <c r="N7030" t="s">
        <v>213</v>
      </c>
      <c r="O7030" t="s">
        <v>6282</v>
      </c>
    </row>
    <row r="7031" spans="1:15" x14ac:dyDescent="0.25">
      <c r="A7031">
        <v>4489</v>
      </c>
      <c r="B7031" t="s">
        <v>14306</v>
      </c>
      <c r="C7031" t="s">
        <v>999</v>
      </c>
      <c r="D7031" t="s">
        <v>5244</v>
      </c>
      <c r="E7031">
        <v>875</v>
      </c>
      <c r="F7031">
        <v>35</v>
      </c>
      <c r="G7031" t="s">
        <v>14312</v>
      </c>
      <c r="H7031" t="s">
        <v>14308</v>
      </c>
      <c r="I7031" t="s">
        <v>8009</v>
      </c>
      <c r="J7031" s="25">
        <v>45955</v>
      </c>
      <c r="K7031" s="25">
        <v>45993</v>
      </c>
      <c r="L7031" t="s">
        <v>11005</v>
      </c>
      <c r="M7031" t="s">
        <v>5245</v>
      </c>
      <c r="N7031" t="s">
        <v>213</v>
      </c>
      <c r="O7031" t="s">
        <v>6282</v>
      </c>
    </row>
    <row r="7032" spans="1:15" x14ac:dyDescent="0.25">
      <c r="A7032">
        <v>4490</v>
      </c>
      <c r="B7032" t="s">
        <v>14296</v>
      </c>
      <c r="C7032" t="s">
        <v>999</v>
      </c>
      <c r="D7032" t="s">
        <v>5244</v>
      </c>
      <c r="E7032">
        <v>875</v>
      </c>
      <c r="F7032">
        <v>35</v>
      </c>
      <c r="G7032" t="s">
        <v>14313</v>
      </c>
      <c r="H7032" t="s">
        <v>14314</v>
      </c>
      <c r="I7032" t="s">
        <v>8009</v>
      </c>
      <c r="J7032" s="25">
        <v>45957</v>
      </c>
      <c r="K7032" s="25">
        <v>45993</v>
      </c>
      <c r="L7032" t="s">
        <v>1971</v>
      </c>
      <c r="M7032" t="s">
        <v>5245</v>
      </c>
      <c r="N7032" t="s">
        <v>213</v>
      </c>
      <c r="O7032" t="s">
        <v>6282</v>
      </c>
    </row>
    <row r="7033" spans="1:15" x14ac:dyDescent="0.25">
      <c r="A7033">
        <v>4491</v>
      </c>
      <c r="B7033" t="s">
        <v>14296</v>
      </c>
      <c r="C7033" t="s">
        <v>999</v>
      </c>
      <c r="D7033" t="s">
        <v>5244</v>
      </c>
      <c r="E7033">
        <v>875</v>
      </c>
      <c r="F7033">
        <v>35</v>
      </c>
      <c r="G7033" t="s">
        <v>14315</v>
      </c>
      <c r="H7033" t="s">
        <v>14316</v>
      </c>
      <c r="I7033" t="s">
        <v>8009</v>
      </c>
      <c r="J7033" s="25">
        <v>45958</v>
      </c>
      <c r="K7033" s="25">
        <v>45993</v>
      </c>
      <c r="L7033" t="s">
        <v>14317</v>
      </c>
      <c r="M7033" t="s">
        <v>5245</v>
      </c>
      <c r="N7033" t="s">
        <v>213</v>
      </c>
      <c r="O7033" t="s">
        <v>6282</v>
      </c>
    </row>
    <row r="7034" spans="1:15" x14ac:dyDescent="0.25">
      <c r="A7034">
        <v>4492</v>
      </c>
      <c r="B7034" t="s">
        <v>14296</v>
      </c>
      <c r="C7034" t="s">
        <v>999</v>
      </c>
      <c r="D7034" t="s">
        <v>5244</v>
      </c>
      <c r="E7034">
        <v>875</v>
      </c>
      <c r="F7034">
        <v>35</v>
      </c>
      <c r="G7034" t="s">
        <v>14318</v>
      </c>
      <c r="H7034" t="s">
        <v>14316</v>
      </c>
      <c r="I7034" t="s">
        <v>8009</v>
      </c>
      <c r="J7034" s="25">
        <v>45958</v>
      </c>
      <c r="K7034" s="25">
        <v>45993</v>
      </c>
      <c r="L7034" t="s">
        <v>14317</v>
      </c>
      <c r="M7034" t="s">
        <v>5245</v>
      </c>
      <c r="N7034" t="s">
        <v>213</v>
      </c>
      <c r="O7034" t="s">
        <v>6282</v>
      </c>
    </row>
    <row r="7035" spans="1:15" x14ac:dyDescent="0.25">
      <c r="A7035">
        <v>4493</v>
      </c>
      <c r="B7035" t="s">
        <v>14296</v>
      </c>
      <c r="C7035" t="s">
        <v>999</v>
      </c>
      <c r="D7035" t="s">
        <v>5244</v>
      </c>
      <c r="E7035">
        <v>875</v>
      </c>
      <c r="F7035">
        <v>35</v>
      </c>
      <c r="G7035" t="s">
        <v>14319</v>
      </c>
      <c r="H7035" t="s">
        <v>14320</v>
      </c>
      <c r="I7035" t="s">
        <v>8009</v>
      </c>
      <c r="J7035" s="25">
        <v>45959</v>
      </c>
      <c r="K7035" s="25">
        <v>45993</v>
      </c>
      <c r="L7035" t="s">
        <v>5414</v>
      </c>
      <c r="M7035" t="s">
        <v>5245</v>
      </c>
      <c r="N7035" t="s">
        <v>213</v>
      </c>
      <c r="O7035" t="s">
        <v>6282</v>
      </c>
    </row>
    <row r="7036" spans="1:15" x14ac:dyDescent="0.25">
      <c r="A7036">
        <v>4494</v>
      </c>
      <c r="B7036" t="s">
        <v>14296</v>
      </c>
      <c r="C7036" t="s">
        <v>999</v>
      </c>
      <c r="D7036" t="s">
        <v>5244</v>
      </c>
      <c r="E7036">
        <v>875</v>
      </c>
      <c r="F7036">
        <v>35</v>
      </c>
      <c r="G7036" t="s">
        <v>14321</v>
      </c>
      <c r="H7036" t="s">
        <v>14320</v>
      </c>
      <c r="I7036" t="s">
        <v>8009</v>
      </c>
      <c r="J7036" s="25">
        <v>45959</v>
      </c>
      <c r="K7036" s="25">
        <v>45993</v>
      </c>
      <c r="L7036" t="s">
        <v>5414</v>
      </c>
      <c r="M7036" t="s">
        <v>5245</v>
      </c>
      <c r="N7036" t="s">
        <v>213</v>
      </c>
      <c r="O7036" t="s">
        <v>6282</v>
      </c>
    </row>
    <row r="7037" spans="1:15" x14ac:dyDescent="0.25">
      <c r="A7037">
        <v>4495</v>
      </c>
      <c r="B7037" t="s">
        <v>14322</v>
      </c>
      <c r="C7037" t="s">
        <v>999</v>
      </c>
      <c r="D7037" t="s">
        <v>5244</v>
      </c>
      <c r="E7037">
        <v>875</v>
      </c>
      <c r="F7037">
        <v>35</v>
      </c>
      <c r="G7037" t="s">
        <v>14323</v>
      </c>
      <c r="H7037" t="s">
        <v>14324</v>
      </c>
      <c r="I7037" t="s">
        <v>8009</v>
      </c>
      <c r="J7037" s="25">
        <v>45961</v>
      </c>
      <c r="K7037" s="25">
        <v>45993</v>
      </c>
      <c r="L7037" t="s">
        <v>234</v>
      </c>
      <c r="M7037" t="s">
        <v>5245</v>
      </c>
      <c r="N7037" t="s">
        <v>213</v>
      </c>
      <c r="O7037" t="s">
        <v>6282</v>
      </c>
    </row>
    <row r="7038" spans="1:15" x14ac:dyDescent="0.25">
      <c r="A7038">
        <v>4497</v>
      </c>
      <c r="B7038" t="s">
        <v>14322</v>
      </c>
      <c r="C7038" t="s">
        <v>999</v>
      </c>
      <c r="D7038" t="s">
        <v>5244</v>
      </c>
      <c r="E7038">
        <v>875</v>
      </c>
      <c r="F7038">
        <v>35</v>
      </c>
      <c r="G7038" t="s">
        <v>14325</v>
      </c>
      <c r="H7038" t="s">
        <v>14326</v>
      </c>
      <c r="I7038" t="s">
        <v>8009</v>
      </c>
      <c r="J7038" s="25">
        <v>45962</v>
      </c>
      <c r="K7038" s="25">
        <v>45993</v>
      </c>
      <c r="L7038" t="s">
        <v>5416</v>
      </c>
      <c r="M7038" t="s">
        <v>5245</v>
      </c>
      <c r="N7038" t="s">
        <v>213</v>
      </c>
      <c r="O7038" t="s">
        <v>6282</v>
      </c>
    </row>
    <row r="7039" spans="1:15" x14ac:dyDescent="0.25">
      <c r="A7039">
        <v>4498</v>
      </c>
      <c r="B7039" t="s">
        <v>14322</v>
      </c>
      <c r="C7039" t="s">
        <v>999</v>
      </c>
      <c r="D7039" t="s">
        <v>5244</v>
      </c>
      <c r="E7039">
        <v>875</v>
      </c>
      <c r="F7039">
        <v>35</v>
      </c>
      <c r="G7039" t="s">
        <v>14327</v>
      </c>
      <c r="H7039" t="s">
        <v>14326</v>
      </c>
      <c r="I7039" t="s">
        <v>8009</v>
      </c>
      <c r="J7039" s="25">
        <v>45962</v>
      </c>
      <c r="K7039" s="25">
        <v>45993</v>
      </c>
      <c r="L7039" t="s">
        <v>5416</v>
      </c>
      <c r="M7039" t="s">
        <v>5245</v>
      </c>
      <c r="N7039" t="s">
        <v>213</v>
      </c>
      <c r="O7039" t="s">
        <v>6282</v>
      </c>
    </row>
    <row r="7040" spans="1:15" x14ac:dyDescent="0.25">
      <c r="A7040">
        <v>4499</v>
      </c>
      <c r="B7040" t="s">
        <v>14322</v>
      </c>
      <c r="C7040" t="s">
        <v>999</v>
      </c>
      <c r="D7040" t="s">
        <v>5244</v>
      </c>
      <c r="E7040">
        <v>875</v>
      </c>
      <c r="F7040">
        <v>35</v>
      </c>
      <c r="G7040" t="s">
        <v>14328</v>
      </c>
      <c r="H7040" t="s">
        <v>14326</v>
      </c>
      <c r="I7040" t="s">
        <v>8009</v>
      </c>
      <c r="J7040" s="25">
        <v>45962</v>
      </c>
      <c r="K7040" s="25">
        <v>45993</v>
      </c>
      <c r="L7040" t="s">
        <v>5416</v>
      </c>
      <c r="M7040" t="s">
        <v>5245</v>
      </c>
      <c r="N7040" t="s">
        <v>213</v>
      </c>
      <c r="O7040" t="s">
        <v>6282</v>
      </c>
    </row>
    <row r="7041" spans="1:15" x14ac:dyDescent="0.25">
      <c r="A7041">
        <v>4500</v>
      </c>
      <c r="B7041" t="s">
        <v>14322</v>
      </c>
      <c r="C7041" t="s">
        <v>999</v>
      </c>
      <c r="D7041" t="s">
        <v>5244</v>
      </c>
      <c r="E7041">
        <v>875</v>
      </c>
      <c r="F7041">
        <v>35</v>
      </c>
      <c r="G7041" t="s">
        <v>14329</v>
      </c>
      <c r="H7041" t="s">
        <v>14326</v>
      </c>
      <c r="I7041" t="s">
        <v>8009</v>
      </c>
      <c r="J7041" s="25">
        <v>45962</v>
      </c>
      <c r="K7041" s="25">
        <v>45993</v>
      </c>
      <c r="L7041" t="s">
        <v>5416</v>
      </c>
      <c r="M7041" t="s">
        <v>5245</v>
      </c>
      <c r="N7041" t="s">
        <v>213</v>
      </c>
      <c r="O7041" t="s">
        <v>6282</v>
      </c>
    </row>
    <row r="7042" spans="1:15" x14ac:dyDescent="0.25">
      <c r="A7042">
        <v>4501</v>
      </c>
      <c r="B7042" t="s">
        <v>14322</v>
      </c>
      <c r="C7042" t="s">
        <v>999</v>
      </c>
      <c r="D7042" t="s">
        <v>5244</v>
      </c>
      <c r="E7042">
        <v>875</v>
      </c>
      <c r="F7042">
        <v>35</v>
      </c>
      <c r="G7042" t="s">
        <v>14330</v>
      </c>
      <c r="H7042" t="s">
        <v>14331</v>
      </c>
      <c r="I7042" t="s">
        <v>8009</v>
      </c>
      <c r="J7042" s="25">
        <v>45964</v>
      </c>
      <c r="K7042" s="25">
        <v>45993</v>
      </c>
      <c r="L7042" t="s">
        <v>281</v>
      </c>
      <c r="M7042" t="s">
        <v>5245</v>
      </c>
      <c r="N7042" t="s">
        <v>213</v>
      </c>
      <c r="O7042" t="s">
        <v>6282</v>
      </c>
    </row>
    <row r="7043" spans="1:15" x14ac:dyDescent="0.25">
      <c r="A7043">
        <v>4502</v>
      </c>
      <c r="B7043" t="s">
        <v>14322</v>
      </c>
      <c r="C7043" t="s">
        <v>999</v>
      </c>
      <c r="D7043" t="s">
        <v>5244</v>
      </c>
      <c r="E7043">
        <v>875</v>
      </c>
      <c r="F7043">
        <v>35</v>
      </c>
      <c r="G7043" t="s">
        <v>14332</v>
      </c>
      <c r="H7043" t="s">
        <v>14331</v>
      </c>
      <c r="I7043" t="s">
        <v>8009</v>
      </c>
      <c r="J7043" s="25">
        <v>45964</v>
      </c>
      <c r="K7043" s="25">
        <v>45993</v>
      </c>
      <c r="L7043" t="s">
        <v>281</v>
      </c>
      <c r="M7043" t="s">
        <v>5245</v>
      </c>
      <c r="N7043" t="s">
        <v>213</v>
      </c>
      <c r="O7043" t="s">
        <v>6282</v>
      </c>
    </row>
    <row r="7044" spans="1:15" x14ac:dyDescent="0.25">
      <c r="A7044">
        <v>4503</v>
      </c>
      <c r="B7044" t="s">
        <v>14322</v>
      </c>
      <c r="C7044" t="s">
        <v>999</v>
      </c>
      <c r="D7044" t="s">
        <v>5244</v>
      </c>
      <c r="E7044">
        <v>875</v>
      </c>
      <c r="F7044">
        <v>35</v>
      </c>
      <c r="G7044" t="s">
        <v>14333</v>
      </c>
      <c r="H7044" t="s">
        <v>14331</v>
      </c>
      <c r="I7044" t="s">
        <v>8009</v>
      </c>
      <c r="J7044" s="25">
        <v>45964</v>
      </c>
      <c r="K7044" s="25">
        <v>45993</v>
      </c>
      <c r="L7044" t="s">
        <v>281</v>
      </c>
      <c r="M7044" t="s">
        <v>5245</v>
      </c>
      <c r="N7044" t="s">
        <v>213</v>
      </c>
      <c r="O7044" t="s">
        <v>6282</v>
      </c>
    </row>
    <row r="7045" spans="1:15" x14ac:dyDescent="0.25">
      <c r="A7045">
        <v>4504</v>
      </c>
      <c r="B7045" t="s">
        <v>14322</v>
      </c>
      <c r="C7045" t="s">
        <v>999</v>
      </c>
      <c r="D7045" t="s">
        <v>5244</v>
      </c>
      <c r="E7045">
        <v>875</v>
      </c>
      <c r="F7045">
        <v>35</v>
      </c>
      <c r="G7045" t="s">
        <v>14334</v>
      </c>
      <c r="H7045" t="s">
        <v>14331</v>
      </c>
      <c r="I7045" t="s">
        <v>8009</v>
      </c>
      <c r="J7045" s="25">
        <v>45964</v>
      </c>
      <c r="K7045" s="25">
        <v>45993</v>
      </c>
      <c r="L7045" t="s">
        <v>281</v>
      </c>
      <c r="M7045" t="s">
        <v>5245</v>
      </c>
      <c r="N7045" t="s">
        <v>213</v>
      </c>
      <c r="O7045" t="s">
        <v>6282</v>
      </c>
    </row>
    <row r="7046" spans="1:15" x14ac:dyDescent="0.25">
      <c r="A7046">
        <v>4505</v>
      </c>
      <c r="B7046" t="s">
        <v>14322</v>
      </c>
      <c r="C7046" t="s">
        <v>999</v>
      </c>
      <c r="D7046" t="s">
        <v>5244</v>
      </c>
      <c r="E7046">
        <v>875</v>
      </c>
      <c r="F7046">
        <v>35</v>
      </c>
      <c r="G7046" t="s">
        <v>14335</v>
      </c>
      <c r="H7046" t="s">
        <v>14336</v>
      </c>
      <c r="I7046" t="s">
        <v>8009</v>
      </c>
      <c r="J7046" s="25">
        <v>45965</v>
      </c>
      <c r="K7046" s="25">
        <v>45993</v>
      </c>
      <c r="L7046" t="s">
        <v>283</v>
      </c>
      <c r="M7046" t="s">
        <v>5245</v>
      </c>
      <c r="N7046" t="s">
        <v>213</v>
      </c>
      <c r="O7046" t="s">
        <v>6282</v>
      </c>
    </row>
    <row r="7047" spans="1:15" x14ac:dyDescent="0.25">
      <c r="A7047">
        <v>4506</v>
      </c>
      <c r="B7047" t="s">
        <v>14322</v>
      </c>
      <c r="C7047" t="s">
        <v>999</v>
      </c>
      <c r="D7047" t="s">
        <v>5244</v>
      </c>
      <c r="E7047">
        <v>875</v>
      </c>
      <c r="F7047">
        <v>35</v>
      </c>
      <c r="G7047" t="s">
        <v>14337</v>
      </c>
      <c r="H7047" t="s">
        <v>14336</v>
      </c>
      <c r="I7047" t="s">
        <v>8009</v>
      </c>
      <c r="J7047" s="25">
        <v>45965</v>
      </c>
      <c r="K7047" s="25">
        <v>45993</v>
      </c>
      <c r="L7047" t="s">
        <v>283</v>
      </c>
      <c r="M7047" t="s">
        <v>5245</v>
      </c>
      <c r="N7047" t="s">
        <v>213</v>
      </c>
      <c r="O7047" t="s">
        <v>6282</v>
      </c>
    </row>
    <row r="7048" spans="1:15" x14ac:dyDescent="0.25">
      <c r="A7048">
        <v>4508</v>
      </c>
      <c r="B7048" t="s">
        <v>14338</v>
      </c>
      <c r="C7048" t="s">
        <v>999</v>
      </c>
      <c r="D7048" t="s">
        <v>5244</v>
      </c>
      <c r="E7048">
        <v>875</v>
      </c>
      <c r="F7048">
        <v>35</v>
      </c>
      <c r="G7048" t="s">
        <v>14339</v>
      </c>
      <c r="H7048" t="s">
        <v>14336</v>
      </c>
      <c r="I7048" t="s">
        <v>8009</v>
      </c>
      <c r="J7048" s="25">
        <v>45965</v>
      </c>
      <c r="K7048" s="25">
        <v>45993</v>
      </c>
      <c r="L7048" t="s">
        <v>283</v>
      </c>
      <c r="M7048" t="s">
        <v>5245</v>
      </c>
      <c r="N7048" t="s">
        <v>213</v>
      </c>
      <c r="O7048" t="s">
        <v>6282</v>
      </c>
    </row>
    <row r="7049" spans="1:15" x14ac:dyDescent="0.25">
      <c r="A7049">
        <v>4509</v>
      </c>
      <c r="B7049" t="s">
        <v>13902</v>
      </c>
      <c r="C7049" t="s">
        <v>999</v>
      </c>
      <c r="D7049" t="s">
        <v>5244</v>
      </c>
      <c r="E7049">
        <v>875</v>
      </c>
      <c r="F7049">
        <v>35</v>
      </c>
      <c r="G7049" t="s">
        <v>14340</v>
      </c>
      <c r="H7049" t="s">
        <v>14336</v>
      </c>
      <c r="I7049" t="s">
        <v>8009</v>
      </c>
      <c r="J7049" s="25">
        <v>45965</v>
      </c>
      <c r="K7049" s="25">
        <v>45993</v>
      </c>
      <c r="L7049" t="s">
        <v>283</v>
      </c>
      <c r="M7049" t="s">
        <v>5245</v>
      </c>
      <c r="N7049" t="s">
        <v>213</v>
      </c>
      <c r="O7049" t="s">
        <v>6282</v>
      </c>
    </row>
    <row r="7050" spans="1:15" x14ac:dyDescent="0.25">
      <c r="A7050">
        <v>4510</v>
      </c>
      <c r="B7050" t="s">
        <v>13902</v>
      </c>
      <c r="C7050" t="s">
        <v>999</v>
      </c>
      <c r="D7050" t="s">
        <v>5244</v>
      </c>
      <c r="E7050">
        <v>875</v>
      </c>
      <c r="F7050">
        <v>35</v>
      </c>
      <c r="G7050" t="s">
        <v>14341</v>
      </c>
      <c r="H7050" t="s">
        <v>14336</v>
      </c>
      <c r="I7050" t="s">
        <v>8009</v>
      </c>
      <c r="J7050" s="25">
        <v>45965</v>
      </c>
      <c r="K7050" s="25">
        <v>45993</v>
      </c>
      <c r="L7050" t="s">
        <v>283</v>
      </c>
      <c r="M7050" t="s">
        <v>5245</v>
      </c>
      <c r="N7050" t="s">
        <v>213</v>
      </c>
      <c r="O7050" t="s">
        <v>6282</v>
      </c>
    </row>
    <row r="7051" spans="1:15" x14ac:dyDescent="0.25">
      <c r="A7051">
        <v>4511</v>
      </c>
      <c r="B7051" t="s">
        <v>13902</v>
      </c>
      <c r="C7051" t="s">
        <v>999</v>
      </c>
      <c r="D7051" t="s">
        <v>5244</v>
      </c>
      <c r="E7051">
        <v>875</v>
      </c>
      <c r="F7051">
        <v>35</v>
      </c>
      <c r="G7051" t="s">
        <v>14342</v>
      </c>
      <c r="H7051" t="s">
        <v>14343</v>
      </c>
      <c r="I7051" t="s">
        <v>8009</v>
      </c>
      <c r="J7051" s="25">
        <v>45966</v>
      </c>
      <c r="K7051" s="25">
        <v>45993</v>
      </c>
      <c r="L7051" t="s">
        <v>931</v>
      </c>
      <c r="M7051" t="s">
        <v>5245</v>
      </c>
      <c r="N7051" t="s">
        <v>213</v>
      </c>
      <c r="O7051" t="s">
        <v>6282</v>
      </c>
    </row>
    <row r="7052" spans="1:15" x14ac:dyDescent="0.25">
      <c r="A7052">
        <v>4512</v>
      </c>
      <c r="B7052" t="s">
        <v>13902</v>
      </c>
      <c r="C7052" t="s">
        <v>999</v>
      </c>
      <c r="D7052" t="s">
        <v>5244</v>
      </c>
      <c r="E7052">
        <v>875</v>
      </c>
      <c r="F7052">
        <v>35</v>
      </c>
      <c r="G7052" t="s">
        <v>14344</v>
      </c>
      <c r="H7052" t="s">
        <v>14343</v>
      </c>
      <c r="I7052" t="s">
        <v>8009</v>
      </c>
      <c r="J7052" s="25">
        <v>45966</v>
      </c>
      <c r="K7052" s="25">
        <v>45993</v>
      </c>
      <c r="L7052" t="s">
        <v>931</v>
      </c>
      <c r="M7052" t="s">
        <v>5245</v>
      </c>
      <c r="N7052" t="s">
        <v>213</v>
      </c>
      <c r="O7052" t="s">
        <v>6282</v>
      </c>
    </row>
    <row r="7053" spans="1:15" x14ac:dyDescent="0.25">
      <c r="A7053">
        <v>4513</v>
      </c>
      <c r="B7053" t="s">
        <v>13902</v>
      </c>
      <c r="C7053" t="s">
        <v>999</v>
      </c>
      <c r="D7053" t="s">
        <v>5244</v>
      </c>
      <c r="E7053">
        <v>875</v>
      </c>
      <c r="F7053">
        <v>35</v>
      </c>
      <c r="G7053" t="s">
        <v>14345</v>
      </c>
      <c r="H7053" t="s">
        <v>14343</v>
      </c>
      <c r="I7053" t="s">
        <v>8009</v>
      </c>
      <c r="J7053" s="25">
        <v>45966</v>
      </c>
      <c r="K7053" s="25">
        <v>45993</v>
      </c>
      <c r="L7053" t="s">
        <v>931</v>
      </c>
      <c r="M7053" t="s">
        <v>5245</v>
      </c>
      <c r="N7053" t="s">
        <v>213</v>
      </c>
      <c r="O7053" t="s">
        <v>6282</v>
      </c>
    </row>
    <row r="7054" spans="1:15" x14ac:dyDescent="0.25">
      <c r="A7054">
        <v>4514</v>
      </c>
      <c r="B7054" t="s">
        <v>13902</v>
      </c>
      <c r="C7054" t="s">
        <v>999</v>
      </c>
      <c r="D7054" t="s">
        <v>5244</v>
      </c>
      <c r="E7054">
        <v>875</v>
      </c>
      <c r="F7054">
        <v>35</v>
      </c>
      <c r="G7054" t="s">
        <v>14346</v>
      </c>
      <c r="H7054" t="s">
        <v>14347</v>
      </c>
      <c r="I7054" t="s">
        <v>8009</v>
      </c>
      <c r="J7054" s="25">
        <v>45967</v>
      </c>
      <c r="K7054" s="25">
        <v>45993</v>
      </c>
      <c r="L7054" t="s">
        <v>14348</v>
      </c>
      <c r="M7054" t="s">
        <v>5245</v>
      </c>
      <c r="N7054" t="s">
        <v>213</v>
      </c>
      <c r="O7054" t="s">
        <v>6282</v>
      </c>
    </row>
    <row r="7055" spans="1:15" x14ac:dyDescent="0.25">
      <c r="A7055">
        <v>4515</v>
      </c>
      <c r="B7055" t="s">
        <v>14338</v>
      </c>
      <c r="C7055" t="s">
        <v>999</v>
      </c>
      <c r="D7055" t="s">
        <v>5244</v>
      </c>
      <c r="E7055">
        <v>875</v>
      </c>
      <c r="F7055">
        <v>35</v>
      </c>
      <c r="G7055" t="s">
        <v>14349</v>
      </c>
      <c r="H7055" t="s">
        <v>14347</v>
      </c>
      <c r="I7055" t="s">
        <v>8009</v>
      </c>
      <c r="J7055" s="25">
        <v>45967</v>
      </c>
      <c r="K7055" s="25">
        <v>45993</v>
      </c>
      <c r="L7055" t="s">
        <v>14348</v>
      </c>
      <c r="M7055" t="s">
        <v>5245</v>
      </c>
      <c r="N7055" t="s">
        <v>213</v>
      </c>
      <c r="O7055" t="s">
        <v>6282</v>
      </c>
    </row>
    <row r="7056" spans="1:15" x14ac:dyDescent="0.25">
      <c r="A7056">
        <v>4516</v>
      </c>
      <c r="B7056" t="s">
        <v>14338</v>
      </c>
      <c r="C7056" t="s">
        <v>999</v>
      </c>
      <c r="D7056" t="s">
        <v>5244</v>
      </c>
      <c r="E7056">
        <v>875</v>
      </c>
      <c r="F7056">
        <v>35</v>
      </c>
      <c r="G7056" t="s">
        <v>14350</v>
      </c>
      <c r="H7056" t="s">
        <v>14347</v>
      </c>
      <c r="I7056" t="s">
        <v>8009</v>
      </c>
      <c r="J7056" s="25">
        <v>45967</v>
      </c>
      <c r="K7056" s="25">
        <v>45993</v>
      </c>
      <c r="L7056" t="s">
        <v>14348</v>
      </c>
      <c r="M7056" t="s">
        <v>5245</v>
      </c>
      <c r="N7056" t="s">
        <v>213</v>
      </c>
      <c r="O7056" t="s">
        <v>6282</v>
      </c>
    </row>
    <row r="7057" spans="1:15" x14ac:dyDescent="0.25">
      <c r="A7057">
        <v>4517</v>
      </c>
      <c r="B7057" t="s">
        <v>14338</v>
      </c>
      <c r="C7057" t="s">
        <v>999</v>
      </c>
      <c r="D7057" t="s">
        <v>5244</v>
      </c>
      <c r="E7057">
        <v>875</v>
      </c>
      <c r="F7057">
        <v>35</v>
      </c>
      <c r="G7057" t="s">
        <v>14351</v>
      </c>
      <c r="H7057" t="s">
        <v>14347</v>
      </c>
      <c r="I7057" t="s">
        <v>8009</v>
      </c>
      <c r="J7057" s="25">
        <v>45967</v>
      </c>
      <c r="K7057" s="25">
        <v>45993</v>
      </c>
      <c r="L7057" t="s">
        <v>14348</v>
      </c>
      <c r="M7057" t="s">
        <v>5245</v>
      </c>
      <c r="N7057" t="s">
        <v>213</v>
      </c>
      <c r="O7057" t="s">
        <v>6282</v>
      </c>
    </row>
    <row r="7058" spans="1:15" x14ac:dyDescent="0.25">
      <c r="A7058">
        <v>4519</v>
      </c>
      <c r="B7058" t="s">
        <v>14338</v>
      </c>
      <c r="C7058" t="s">
        <v>999</v>
      </c>
      <c r="D7058" t="s">
        <v>5244</v>
      </c>
      <c r="E7058">
        <v>875</v>
      </c>
      <c r="F7058">
        <v>35</v>
      </c>
      <c r="G7058" t="s">
        <v>14352</v>
      </c>
      <c r="H7058" t="s">
        <v>14353</v>
      </c>
      <c r="I7058" t="s">
        <v>8009</v>
      </c>
      <c r="J7058" s="25">
        <v>45968</v>
      </c>
      <c r="K7058" s="25">
        <v>45993</v>
      </c>
      <c r="L7058" t="s">
        <v>300</v>
      </c>
      <c r="M7058" t="s">
        <v>5245</v>
      </c>
      <c r="N7058" t="s">
        <v>213</v>
      </c>
      <c r="O7058" t="s">
        <v>6282</v>
      </c>
    </row>
    <row r="7059" spans="1:15" x14ac:dyDescent="0.25">
      <c r="A7059">
        <v>4520</v>
      </c>
      <c r="B7059" t="s">
        <v>14338</v>
      </c>
      <c r="C7059" t="s">
        <v>999</v>
      </c>
      <c r="D7059" t="s">
        <v>5244</v>
      </c>
      <c r="E7059">
        <v>875</v>
      </c>
      <c r="F7059">
        <v>35</v>
      </c>
      <c r="G7059" t="s">
        <v>14354</v>
      </c>
      <c r="H7059" t="s">
        <v>14353</v>
      </c>
      <c r="I7059" t="s">
        <v>8009</v>
      </c>
      <c r="J7059" s="25">
        <v>45968</v>
      </c>
      <c r="K7059" s="25">
        <v>45993</v>
      </c>
      <c r="L7059" t="s">
        <v>300</v>
      </c>
      <c r="M7059" t="s">
        <v>5245</v>
      </c>
      <c r="N7059" t="s">
        <v>213</v>
      </c>
      <c r="O7059" t="s">
        <v>6282</v>
      </c>
    </row>
    <row r="7060" spans="1:15" x14ac:dyDescent="0.25">
      <c r="A7060">
        <v>4521</v>
      </c>
      <c r="B7060" t="s">
        <v>14338</v>
      </c>
      <c r="C7060" t="s">
        <v>999</v>
      </c>
      <c r="D7060" t="s">
        <v>5244</v>
      </c>
      <c r="E7060">
        <v>875</v>
      </c>
      <c r="F7060">
        <v>35</v>
      </c>
      <c r="G7060" t="s">
        <v>14355</v>
      </c>
      <c r="H7060" t="s">
        <v>14353</v>
      </c>
      <c r="I7060" t="s">
        <v>8009</v>
      </c>
      <c r="J7060" s="25">
        <v>45968</v>
      </c>
      <c r="K7060" s="25">
        <v>45993</v>
      </c>
      <c r="L7060" t="s">
        <v>300</v>
      </c>
      <c r="M7060" t="s">
        <v>5245</v>
      </c>
      <c r="N7060" t="s">
        <v>213</v>
      </c>
      <c r="O7060" t="s">
        <v>6282</v>
      </c>
    </row>
    <row r="7061" spans="1:15" x14ac:dyDescent="0.25">
      <c r="A7061">
        <v>4522</v>
      </c>
      <c r="B7061" t="s">
        <v>14338</v>
      </c>
      <c r="C7061" t="s">
        <v>999</v>
      </c>
      <c r="D7061" t="s">
        <v>5244</v>
      </c>
      <c r="E7061">
        <v>875</v>
      </c>
      <c r="F7061">
        <v>35</v>
      </c>
      <c r="G7061" t="s">
        <v>14356</v>
      </c>
      <c r="H7061" t="s">
        <v>14353</v>
      </c>
      <c r="I7061" t="s">
        <v>8009</v>
      </c>
      <c r="J7061" s="25">
        <v>45968</v>
      </c>
      <c r="K7061" s="25">
        <v>45993</v>
      </c>
      <c r="L7061" t="s">
        <v>300</v>
      </c>
      <c r="M7061" t="s">
        <v>5245</v>
      </c>
      <c r="N7061" t="s">
        <v>213</v>
      </c>
      <c r="O7061" t="s">
        <v>6282</v>
      </c>
    </row>
    <row r="7062" spans="1:15" x14ac:dyDescent="0.25">
      <c r="A7062">
        <v>4523</v>
      </c>
      <c r="B7062" t="s">
        <v>14338</v>
      </c>
      <c r="C7062" t="s">
        <v>999</v>
      </c>
      <c r="D7062" t="s">
        <v>5244</v>
      </c>
      <c r="E7062">
        <v>875</v>
      </c>
      <c r="F7062">
        <v>35</v>
      </c>
      <c r="G7062" t="s">
        <v>14357</v>
      </c>
      <c r="H7062" t="s">
        <v>14353</v>
      </c>
      <c r="I7062" t="s">
        <v>8009</v>
      </c>
      <c r="J7062" s="25">
        <v>45968</v>
      </c>
      <c r="K7062" s="25">
        <v>45993</v>
      </c>
      <c r="L7062" t="s">
        <v>300</v>
      </c>
      <c r="M7062" t="s">
        <v>5245</v>
      </c>
      <c r="N7062" t="s">
        <v>213</v>
      </c>
      <c r="O7062" t="s">
        <v>6282</v>
      </c>
    </row>
    <row r="7063" spans="1:15" x14ac:dyDescent="0.25">
      <c r="A7063">
        <v>4524</v>
      </c>
      <c r="B7063" t="s">
        <v>14338</v>
      </c>
      <c r="C7063" t="s">
        <v>999</v>
      </c>
      <c r="D7063" t="s">
        <v>5244</v>
      </c>
      <c r="E7063">
        <v>875</v>
      </c>
      <c r="F7063">
        <v>35</v>
      </c>
      <c r="G7063" t="s">
        <v>14358</v>
      </c>
      <c r="H7063" t="s">
        <v>14359</v>
      </c>
      <c r="I7063" t="s">
        <v>8009</v>
      </c>
      <c r="J7063" s="25">
        <v>45969</v>
      </c>
      <c r="K7063" s="25">
        <v>45993</v>
      </c>
      <c r="L7063" t="s">
        <v>1032</v>
      </c>
      <c r="M7063" t="s">
        <v>5245</v>
      </c>
      <c r="N7063" t="s">
        <v>213</v>
      </c>
      <c r="O7063" t="s">
        <v>6282</v>
      </c>
    </row>
    <row r="7064" spans="1:15" x14ac:dyDescent="0.25">
      <c r="A7064">
        <v>4525</v>
      </c>
      <c r="B7064" t="s">
        <v>14338</v>
      </c>
      <c r="C7064" t="s">
        <v>999</v>
      </c>
      <c r="D7064" t="s">
        <v>5244</v>
      </c>
      <c r="E7064">
        <v>875</v>
      </c>
      <c r="F7064">
        <v>35</v>
      </c>
      <c r="G7064" t="s">
        <v>14360</v>
      </c>
      <c r="H7064" t="s">
        <v>14359</v>
      </c>
      <c r="I7064" t="s">
        <v>8009</v>
      </c>
      <c r="J7064" s="25">
        <v>45969</v>
      </c>
      <c r="K7064" s="25">
        <v>45993</v>
      </c>
      <c r="L7064" t="s">
        <v>1032</v>
      </c>
      <c r="M7064" t="s">
        <v>5245</v>
      </c>
      <c r="N7064" t="s">
        <v>213</v>
      </c>
      <c r="O7064" t="s">
        <v>6282</v>
      </c>
    </row>
    <row r="7065" spans="1:15" x14ac:dyDescent="0.25">
      <c r="A7065">
        <v>4526</v>
      </c>
      <c r="B7065" t="s">
        <v>13902</v>
      </c>
      <c r="C7065" t="s">
        <v>999</v>
      </c>
      <c r="D7065" t="s">
        <v>5244</v>
      </c>
      <c r="E7065">
        <v>875</v>
      </c>
      <c r="F7065">
        <v>35</v>
      </c>
      <c r="G7065" t="s">
        <v>14361</v>
      </c>
      <c r="H7065" t="s">
        <v>14359</v>
      </c>
      <c r="I7065" t="s">
        <v>8009</v>
      </c>
      <c r="J7065" s="25">
        <v>45969</v>
      </c>
      <c r="K7065" s="25">
        <v>45993</v>
      </c>
      <c r="L7065" t="s">
        <v>1032</v>
      </c>
      <c r="M7065" t="s">
        <v>5245</v>
      </c>
      <c r="N7065" t="s">
        <v>213</v>
      </c>
      <c r="O7065" t="s">
        <v>6282</v>
      </c>
    </row>
    <row r="7066" spans="1:15" x14ac:dyDescent="0.25">
      <c r="A7066">
        <v>4527</v>
      </c>
      <c r="B7066" t="s">
        <v>13902</v>
      </c>
      <c r="C7066" t="s">
        <v>999</v>
      </c>
      <c r="D7066" t="s">
        <v>5244</v>
      </c>
      <c r="E7066">
        <v>875</v>
      </c>
      <c r="F7066">
        <v>35</v>
      </c>
      <c r="G7066" t="s">
        <v>14362</v>
      </c>
      <c r="H7066" t="s">
        <v>14359</v>
      </c>
      <c r="I7066" t="s">
        <v>8009</v>
      </c>
      <c r="J7066" s="25">
        <v>45969</v>
      </c>
      <c r="K7066" s="25">
        <v>45993</v>
      </c>
      <c r="L7066" t="s">
        <v>1032</v>
      </c>
      <c r="M7066" t="s">
        <v>5245</v>
      </c>
      <c r="N7066" t="s">
        <v>213</v>
      </c>
      <c r="O7066" t="s">
        <v>6282</v>
      </c>
    </row>
    <row r="7067" spans="1:15" x14ac:dyDescent="0.25">
      <c r="A7067">
        <v>4528</v>
      </c>
      <c r="B7067" t="s">
        <v>13902</v>
      </c>
      <c r="C7067" t="s">
        <v>999</v>
      </c>
      <c r="D7067" t="s">
        <v>5244</v>
      </c>
      <c r="E7067">
        <v>875</v>
      </c>
      <c r="F7067">
        <v>35</v>
      </c>
      <c r="G7067" t="s">
        <v>14363</v>
      </c>
      <c r="H7067" t="s">
        <v>14364</v>
      </c>
      <c r="I7067" t="s">
        <v>8009</v>
      </c>
      <c r="J7067" s="25">
        <v>45972</v>
      </c>
      <c r="K7067" s="25">
        <v>45993</v>
      </c>
      <c r="L7067" t="s">
        <v>285</v>
      </c>
      <c r="M7067" t="s">
        <v>5245</v>
      </c>
      <c r="N7067" t="s">
        <v>213</v>
      </c>
      <c r="O7067" t="s">
        <v>6282</v>
      </c>
    </row>
    <row r="7068" spans="1:15" x14ac:dyDescent="0.25">
      <c r="A7068">
        <v>4530</v>
      </c>
      <c r="B7068" t="s">
        <v>14306</v>
      </c>
      <c r="C7068" t="s">
        <v>999</v>
      </c>
      <c r="D7068" t="s">
        <v>5244</v>
      </c>
      <c r="E7068">
        <v>875</v>
      </c>
      <c r="F7068">
        <v>35</v>
      </c>
      <c r="G7068" t="s">
        <v>14365</v>
      </c>
      <c r="H7068" t="s">
        <v>14364</v>
      </c>
      <c r="I7068" t="s">
        <v>8009</v>
      </c>
      <c r="J7068" s="25">
        <v>45972</v>
      </c>
      <c r="K7068" s="25">
        <v>45993</v>
      </c>
      <c r="L7068" t="s">
        <v>285</v>
      </c>
      <c r="M7068" t="s">
        <v>5245</v>
      </c>
      <c r="N7068" t="s">
        <v>213</v>
      </c>
      <c r="O7068" t="s">
        <v>6282</v>
      </c>
    </row>
    <row r="7069" spans="1:15" x14ac:dyDescent="0.25">
      <c r="A7069">
        <v>4531</v>
      </c>
      <c r="B7069" t="s">
        <v>14306</v>
      </c>
      <c r="C7069" t="s">
        <v>999</v>
      </c>
      <c r="D7069" t="s">
        <v>5244</v>
      </c>
      <c r="E7069">
        <v>875</v>
      </c>
      <c r="F7069">
        <v>35</v>
      </c>
      <c r="G7069" t="s">
        <v>14366</v>
      </c>
      <c r="H7069" t="s">
        <v>14364</v>
      </c>
      <c r="I7069" t="s">
        <v>8009</v>
      </c>
      <c r="J7069" s="25">
        <v>45972</v>
      </c>
      <c r="K7069" s="25">
        <v>45993</v>
      </c>
      <c r="L7069" t="s">
        <v>285</v>
      </c>
      <c r="M7069" t="s">
        <v>5245</v>
      </c>
      <c r="N7069" t="s">
        <v>213</v>
      </c>
      <c r="O7069" t="s">
        <v>6282</v>
      </c>
    </row>
    <row r="7070" spans="1:15" x14ac:dyDescent="0.25">
      <c r="A7070">
        <v>4532</v>
      </c>
      <c r="B7070" t="s">
        <v>14306</v>
      </c>
      <c r="C7070" t="s">
        <v>999</v>
      </c>
      <c r="D7070" t="s">
        <v>5244</v>
      </c>
      <c r="E7070">
        <v>875</v>
      </c>
      <c r="F7070">
        <v>35</v>
      </c>
      <c r="G7070" t="s">
        <v>14367</v>
      </c>
      <c r="H7070" t="s">
        <v>14364</v>
      </c>
      <c r="I7070" t="s">
        <v>8009</v>
      </c>
      <c r="J7070" s="25">
        <v>45972</v>
      </c>
      <c r="K7070" s="25">
        <v>45993</v>
      </c>
      <c r="L7070" t="s">
        <v>285</v>
      </c>
      <c r="M7070" t="s">
        <v>5245</v>
      </c>
      <c r="N7070" t="s">
        <v>213</v>
      </c>
      <c r="O7070" t="s">
        <v>6282</v>
      </c>
    </row>
    <row r="7071" spans="1:15" x14ac:dyDescent="0.25">
      <c r="A7071">
        <v>4533</v>
      </c>
      <c r="B7071" t="s">
        <v>14306</v>
      </c>
      <c r="C7071" t="s">
        <v>999</v>
      </c>
      <c r="D7071" t="s">
        <v>5244</v>
      </c>
      <c r="E7071">
        <v>875</v>
      </c>
      <c r="F7071">
        <v>35</v>
      </c>
      <c r="G7071" t="s">
        <v>14368</v>
      </c>
      <c r="H7071" t="s">
        <v>14369</v>
      </c>
      <c r="I7071" t="s">
        <v>8009</v>
      </c>
      <c r="J7071" s="25">
        <v>45980</v>
      </c>
      <c r="K7071" s="25">
        <v>45993</v>
      </c>
      <c r="L7071" t="s">
        <v>14370</v>
      </c>
      <c r="M7071" t="s">
        <v>5245</v>
      </c>
      <c r="N7071" t="s">
        <v>213</v>
      </c>
      <c r="O7071" t="s">
        <v>6282</v>
      </c>
    </row>
    <row r="7072" spans="1:15" x14ac:dyDescent="0.25">
      <c r="A7072">
        <v>4534</v>
      </c>
      <c r="B7072" t="s">
        <v>14306</v>
      </c>
      <c r="C7072" t="s">
        <v>999</v>
      </c>
      <c r="D7072" t="s">
        <v>5244</v>
      </c>
      <c r="E7072">
        <v>875</v>
      </c>
      <c r="F7072">
        <v>35</v>
      </c>
      <c r="G7072" t="s">
        <v>14371</v>
      </c>
      <c r="H7072" t="s">
        <v>14369</v>
      </c>
      <c r="I7072" t="s">
        <v>8009</v>
      </c>
      <c r="J7072" s="25">
        <v>45980</v>
      </c>
      <c r="K7072" s="25">
        <v>45993</v>
      </c>
      <c r="L7072" t="s">
        <v>14370</v>
      </c>
      <c r="M7072" t="s">
        <v>5245</v>
      </c>
      <c r="N7072" t="s">
        <v>213</v>
      </c>
      <c r="O7072" t="s">
        <v>6282</v>
      </c>
    </row>
    <row r="7073" spans="1:15" x14ac:dyDescent="0.25">
      <c r="A7073">
        <v>4535</v>
      </c>
      <c r="B7073" t="s">
        <v>14306</v>
      </c>
      <c r="C7073" t="s">
        <v>999</v>
      </c>
      <c r="D7073" t="s">
        <v>5244</v>
      </c>
      <c r="E7073">
        <v>875</v>
      </c>
      <c r="F7073">
        <v>35</v>
      </c>
      <c r="G7073" t="s">
        <v>14372</v>
      </c>
      <c r="H7073" t="s">
        <v>14369</v>
      </c>
      <c r="I7073" t="s">
        <v>8009</v>
      </c>
      <c r="J7073" s="25">
        <v>45980</v>
      </c>
      <c r="K7073" s="25">
        <v>45993</v>
      </c>
      <c r="L7073" t="s">
        <v>14370</v>
      </c>
      <c r="M7073" t="s">
        <v>5245</v>
      </c>
      <c r="N7073" t="s">
        <v>213</v>
      </c>
      <c r="O7073" t="s">
        <v>6282</v>
      </c>
    </row>
    <row r="7074" spans="1:15" x14ac:dyDescent="0.25">
      <c r="A7074">
        <v>4536</v>
      </c>
      <c r="B7074" t="s">
        <v>13902</v>
      </c>
      <c r="C7074" t="s">
        <v>999</v>
      </c>
      <c r="D7074" t="s">
        <v>5244</v>
      </c>
      <c r="E7074">
        <v>563</v>
      </c>
      <c r="F7074">
        <v>22</v>
      </c>
      <c r="G7074" t="s">
        <v>14373</v>
      </c>
      <c r="H7074" t="s">
        <v>14374</v>
      </c>
      <c r="I7074" t="s">
        <v>8009</v>
      </c>
      <c r="J7074" s="25">
        <v>45981</v>
      </c>
      <c r="K7074" s="25">
        <v>45993</v>
      </c>
      <c r="L7074" t="s">
        <v>4261</v>
      </c>
      <c r="M7074" t="s">
        <v>5245</v>
      </c>
      <c r="N7074" t="s">
        <v>213</v>
      </c>
      <c r="O7074" t="s">
        <v>6282</v>
      </c>
    </row>
    <row r="7075" spans="1:15" x14ac:dyDescent="0.25">
      <c r="A7075">
        <v>4538</v>
      </c>
      <c r="B7075" t="s">
        <v>14264</v>
      </c>
      <c r="C7075" t="s">
        <v>999</v>
      </c>
      <c r="D7075" t="s">
        <v>5244</v>
      </c>
      <c r="E7075">
        <v>875</v>
      </c>
      <c r="F7075">
        <v>35</v>
      </c>
      <c r="G7075" t="s">
        <v>14375</v>
      </c>
      <c r="H7075" t="s">
        <v>14374</v>
      </c>
      <c r="I7075" t="s">
        <v>8009</v>
      </c>
      <c r="J7075" s="25">
        <v>45981</v>
      </c>
      <c r="K7075" s="25">
        <v>45993</v>
      </c>
      <c r="L7075" t="s">
        <v>4261</v>
      </c>
      <c r="M7075" t="s">
        <v>5245</v>
      </c>
      <c r="N7075" t="s">
        <v>213</v>
      </c>
      <c r="O7075" t="s">
        <v>6282</v>
      </c>
    </row>
    <row r="7076" spans="1:15" x14ac:dyDescent="0.25">
      <c r="A7076">
        <v>4537</v>
      </c>
      <c r="B7076" t="s">
        <v>13902</v>
      </c>
      <c r="C7076" t="s">
        <v>999</v>
      </c>
      <c r="D7076" t="s">
        <v>5244</v>
      </c>
      <c r="E7076">
        <v>93</v>
      </c>
      <c r="F7076">
        <v>3</v>
      </c>
      <c r="G7076" t="s">
        <v>14373</v>
      </c>
      <c r="H7076" t="s">
        <v>14376</v>
      </c>
      <c r="I7076" t="s">
        <v>8009</v>
      </c>
      <c r="J7076" s="25">
        <v>45985</v>
      </c>
      <c r="K7076" s="25">
        <v>45993</v>
      </c>
      <c r="L7076" t="s">
        <v>255</v>
      </c>
      <c r="M7076" t="s">
        <v>5245</v>
      </c>
      <c r="N7076" t="s">
        <v>213</v>
      </c>
      <c r="O7076" t="s">
        <v>6282</v>
      </c>
    </row>
    <row r="7077" spans="1:15" x14ac:dyDescent="0.25">
      <c r="A7077">
        <v>4596</v>
      </c>
      <c r="B7077" t="s">
        <v>14377</v>
      </c>
      <c r="C7077" t="s">
        <v>999</v>
      </c>
      <c r="D7077" t="s">
        <v>5244</v>
      </c>
      <c r="E7077">
        <v>875</v>
      </c>
      <c r="F7077">
        <v>35</v>
      </c>
      <c r="G7077" t="s">
        <v>14378</v>
      </c>
      <c r="H7077" t="s">
        <v>14379</v>
      </c>
      <c r="I7077" t="s">
        <v>8009</v>
      </c>
      <c r="J7077" s="25">
        <v>45993</v>
      </c>
      <c r="K7077" s="25">
        <v>46037</v>
      </c>
      <c r="L7077" t="s">
        <v>7200</v>
      </c>
      <c r="M7077" t="s">
        <v>5245</v>
      </c>
      <c r="N7077" t="s">
        <v>213</v>
      </c>
      <c r="O7077" t="s">
        <v>6282</v>
      </c>
    </row>
    <row r="7078" spans="1:15" x14ac:dyDescent="0.25">
      <c r="A7078">
        <v>4597</v>
      </c>
      <c r="B7078" t="s">
        <v>14377</v>
      </c>
      <c r="C7078" t="s">
        <v>999</v>
      </c>
      <c r="D7078" t="s">
        <v>5244</v>
      </c>
      <c r="E7078">
        <v>875</v>
      </c>
      <c r="F7078">
        <v>35</v>
      </c>
      <c r="G7078" t="s">
        <v>14380</v>
      </c>
      <c r="H7078" t="s">
        <v>14379</v>
      </c>
      <c r="I7078" t="s">
        <v>8009</v>
      </c>
      <c r="J7078" s="25">
        <v>45993</v>
      </c>
      <c r="K7078" s="25">
        <v>46037</v>
      </c>
      <c r="L7078" t="s">
        <v>7200</v>
      </c>
      <c r="M7078" t="s">
        <v>5245</v>
      </c>
      <c r="N7078" t="s">
        <v>213</v>
      </c>
      <c r="O7078" t="s">
        <v>6282</v>
      </c>
    </row>
    <row r="7079" spans="1:15" x14ac:dyDescent="0.25">
      <c r="A7079">
        <v>4598</v>
      </c>
      <c r="B7079" t="s">
        <v>14377</v>
      </c>
      <c r="C7079" t="s">
        <v>999</v>
      </c>
      <c r="D7079" t="s">
        <v>5244</v>
      </c>
      <c r="E7079">
        <v>875</v>
      </c>
      <c r="F7079">
        <v>35</v>
      </c>
      <c r="G7079" t="s">
        <v>14381</v>
      </c>
      <c r="H7079" t="s">
        <v>14379</v>
      </c>
      <c r="I7079" t="s">
        <v>8009</v>
      </c>
      <c r="J7079" s="25">
        <v>45993</v>
      </c>
      <c r="K7079" s="25">
        <v>46037</v>
      </c>
      <c r="L7079" t="s">
        <v>7200</v>
      </c>
      <c r="M7079" t="s">
        <v>5245</v>
      </c>
      <c r="N7079" t="s">
        <v>213</v>
      </c>
      <c r="O7079" t="s">
        <v>6282</v>
      </c>
    </row>
    <row r="7080" spans="1:15" x14ac:dyDescent="0.25">
      <c r="A7080">
        <v>4599</v>
      </c>
      <c r="B7080" t="s">
        <v>14382</v>
      </c>
      <c r="C7080" t="s">
        <v>999</v>
      </c>
      <c r="D7080" t="s">
        <v>5244</v>
      </c>
      <c r="E7080">
        <v>875</v>
      </c>
      <c r="F7080">
        <v>35</v>
      </c>
      <c r="G7080" t="s">
        <v>14383</v>
      </c>
      <c r="H7080" t="s">
        <v>14379</v>
      </c>
      <c r="I7080" t="s">
        <v>8009</v>
      </c>
      <c r="J7080" s="25">
        <v>45993</v>
      </c>
      <c r="K7080" s="25">
        <v>46037</v>
      </c>
      <c r="L7080" t="s">
        <v>7200</v>
      </c>
      <c r="M7080" t="s">
        <v>5245</v>
      </c>
      <c r="N7080" t="s">
        <v>213</v>
      </c>
      <c r="O7080" t="s">
        <v>6282</v>
      </c>
    </row>
    <row r="7081" spans="1:15" x14ac:dyDescent="0.25">
      <c r="A7081">
        <v>4600</v>
      </c>
      <c r="B7081" t="s">
        <v>14377</v>
      </c>
      <c r="C7081" t="s">
        <v>999</v>
      </c>
      <c r="D7081" t="s">
        <v>5244</v>
      </c>
      <c r="E7081">
        <v>875</v>
      </c>
      <c r="F7081">
        <v>35</v>
      </c>
      <c r="G7081" t="s">
        <v>14384</v>
      </c>
      <c r="H7081" t="s">
        <v>14379</v>
      </c>
      <c r="I7081" t="s">
        <v>8009</v>
      </c>
      <c r="J7081" s="25">
        <v>45993</v>
      </c>
      <c r="K7081" s="25">
        <v>46037</v>
      </c>
      <c r="L7081" t="s">
        <v>7200</v>
      </c>
      <c r="M7081" t="s">
        <v>5245</v>
      </c>
      <c r="N7081" t="s">
        <v>213</v>
      </c>
      <c r="O7081" t="s">
        <v>6282</v>
      </c>
    </row>
    <row r="7082" spans="1:15" x14ac:dyDescent="0.25">
      <c r="A7082">
        <v>4601</v>
      </c>
      <c r="B7082" t="s">
        <v>14385</v>
      </c>
      <c r="C7082" t="s">
        <v>999</v>
      </c>
      <c r="D7082" t="s">
        <v>5244</v>
      </c>
      <c r="E7082">
        <v>875</v>
      </c>
      <c r="F7082">
        <v>35</v>
      </c>
      <c r="G7082" t="s">
        <v>14386</v>
      </c>
      <c r="H7082" t="s">
        <v>14379</v>
      </c>
      <c r="I7082" t="s">
        <v>8009</v>
      </c>
      <c r="J7082" s="25">
        <v>45993</v>
      </c>
      <c r="K7082" s="25">
        <v>46037</v>
      </c>
      <c r="L7082" t="s">
        <v>7200</v>
      </c>
      <c r="M7082" t="s">
        <v>5245</v>
      </c>
      <c r="N7082" t="s">
        <v>213</v>
      </c>
      <c r="O7082" t="s">
        <v>6282</v>
      </c>
    </row>
    <row r="7083" spans="1:15" x14ac:dyDescent="0.25">
      <c r="A7083">
        <v>4602</v>
      </c>
      <c r="B7083" t="s">
        <v>14377</v>
      </c>
      <c r="C7083" t="s">
        <v>999</v>
      </c>
      <c r="D7083" t="s">
        <v>5244</v>
      </c>
      <c r="E7083">
        <v>875</v>
      </c>
      <c r="F7083">
        <v>35</v>
      </c>
      <c r="G7083" t="s">
        <v>14387</v>
      </c>
      <c r="H7083" t="s">
        <v>14379</v>
      </c>
      <c r="I7083" t="s">
        <v>8009</v>
      </c>
      <c r="J7083" s="25">
        <v>45993</v>
      </c>
      <c r="K7083" s="25">
        <v>46037</v>
      </c>
      <c r="L7083" t="s">
        <v>7200</v>
      </c>
      <c r="M7083" t="s">
        <v>5245</v>
      </c>
      <c r="N7083" t="s">
        <v>213</v>
      </c>
      <c r="O7083" t="s">
        <v>6282</v>
      </c>
    </row>
    <row r="7084" spans="1:15" x14ac:dyDescent="0.25">
      <c r="A7084">
        <v>4603</v>
      </c>
      <c r="B7084" t="s">
        <v>14377</v>
      </c>
      <c r="C7084" t="s">
        <v>999</v>
      </c>
      <c r="D7084" t="s">
        <v>5244</v>
      </c>
      <c r="E7084">
        <v>875</v>
      </c>
      <c r="F7084">
        <v>35</v>
      </c>
      <c r="G7084" t="s">
        <v>14388</v>
      </c>
      <c r="H7084" t="s">
        <v>14389</v>
      </c>
      <c r="I7084" t="s">
        <v>8009</v>
      </c>
      <c r="J7084" s="25">
        <v>45995</v>
      </c>
      <c r="K7084" s="25">
        <v>46037</v>
      </c>
      <c r="L7084" t="s">
        <v>522</v>
      </c>
      <c r="M7084" t="s">
        <v>5245</v>
      </c>
      <c r="N7084" t="s">
        <v>213</v>
      </c>
      <c r="O7084" t="s">
        <v>6282</v>
      </c>
    </row>
    <row r="7085" spans="1:15" x14ac:dyDescent="0.25">
      <c r="A7085">
        <v>4604</v>
      </c>
      <c r="B7085" t="s">
        <v>14377</v>
      </c>
      <c r="C7085" t="s">
        <v>999</v>
      </c>
      <c r="D7085" t="s">
        <v>5244</v>
      </c>
      <c r="E7085">
        <v>875</v>
      </c>
      <c r="F7085">
        <v>35</v>
      </c>
      <c r="G7085" t="s">
        <v>14390</v>
      </c>
      <c r="H7085" t="s">
        <v>14389</v>
      </c>
      <c r="I7085" t="s">
        <v>8009</v>
      </c>
      <c r="J7085" s="25">
        <v>45995</v>
      </c>
      <c r="K7085" s="25">
        <v>46037</v>
      </c>
      <c r="L7085" t="s">
        <v>522</v>
      </c>
      <c r="M7085" t="s">
        <v>5245</v>
      </c>
      <c r="N7085" t="s">
        <v>213</v>
      </c>
      <c r="O7085" t="s">
        <v>6282</v>
      </c>
    </row>
    <row r="7086" spans="1:15" x14ac:dyDescent="0.25">
      <c r="A7086">
        <v>4605</v>
      </c>
      <c r="B7086" t="s">
        <v>14377</v>
      </c>
      <c r="C7086" t="s">
        <v>999</v>
      </c>
      <c r="D7086" t="s">
        <v>5244</v>
      </c>
      <c r="E7086">
        <v>875</v>
      </c>
      <c r="F7086">
        <v>35</v>
      </c>
      <c r="G7086" t="s">
        <v>14391</v>
      </c>
      <c r="H7086" t="s">
        <v>14389</v>
      </c>
      <c r="I7086" t="s">
        <v>8009</v>
      </c>
      <c r="J7086" s="25">
        <v>45995</v>
      </c>
      <c r="K7086" s="25">
        <v>46037</v>
      </c>
      <c r="L7086" t="s">
        <v>522</v>
      </c>
      <c r="M7086" t="s">
        <v>5245</v>
      </c>
      <c r="N7086" t="s">
        <v>213</v>
      </c>
      <c r="O7086" t="s">
        <v>6282</v>
      </c>
    </row>
    <row r="7087" spans="1:15" x14ac:dyDescent="0.25">
      <c r="A7087">
        <v>4606</v>
      </c>
      <c r="B7087" t="s">
        <v>14377</v>
      </c>
      <c r="C7087" t="s">
        <v>999</v>
      </c>
      <c r="D7087" t="s">
        <v>5244</v>
      </c>
      <c r="E7087">
        <v>875</v>
      </c>
      <c r="F7087">
        <v>35</v>
      </c>
      <c r="G7087" t="s">
        <v>14392</v>
      </c>
      <c r="H7087" t="s">
        <v>14389</v>
      </c>
      <c r="I7087" t="s">
        <v>8009</v>
      </c>
      <c r="J7087" s="25">
        <v>45995</v>
      </c>
      <c r="K7087" s="25">
        <v>46037</v>
      </c>
      <c r="L7087" t="s">
        <v>522</v>
      </c>
      <c r="M7087" t="s">
        <v>5245</v>
      </c>
      <c r="N7087" t="s">
        <v>213</v>
      </c>
      <c r="O7087" t="s">
        <v>6282</v>
      </c>
    </row>
    <row r="7088" spans="1:15" x14ac:dyDescent="0.25">
      <c r="A7088">
        <v>4607</v>
      </c>
      <c r="B7088" t="s">
        <v>14377</v>
      </c>
      <c r="C7088" t="s">
        <v>999</v>
      </c>
      <c r="D7088" t="s">
        <v>5244</v>
      </c>
      <c r="E7088">
        <v>875</v>
      </c>
      <c r="F7088">
        <v>35</v>
      </c>
      <c r="G7088" t="s">
        <v>14393</v>
      </c>
      <c r="H7088" t="s">
        <v>14389</v>
      </c>
      <c r="I7088" t="s">
        <v>8009</v>
      </c>
      <c r="J7088" s="25">
        <v>45995</v>
      </c>
      <c r="K7088" s="25">
        <v>46037</v>
      </c>
      <c r="L7088" t="s">
        <v>522</v>
      </c>
      <c r="M7088" t="s">
        <v>5245</v>
      </c>
      <c r="N7088" t="s">
        <v>213</v>
      </c>
      <c r="O7088" t="s">
        <v>6282</v>
      </c>
    </row>
    <row r="7089" spans="1:15" x14ac:dyDescent="0.25">
      <c r="A7089">
        <v>4608</v>
      </c>
      <c r="B7089" t="s">
        <v>14377</v>
      </c>
      <c r="C7089" t="s">
        <v>999</v>
      </c>
      <c r="D7089" t="s">
        <v>5244</v>
      </c>
      <c r="E7089">
        <v>875</v>
      </c>
      <c r="F7089">
        <v>35</v>
      </c>
      <c r="G7089" t="s">
        <v>14394</v>
      </c>
      <c r="H7089" t="s">
        <v>14395</v>
      </c>
      <c r="I7089" t="s">
        <v>8009</v>
      </c>
      <c r="J7089" s="25">
        <v>46000</v>
      </c>
      <c r="K7089" s="25">
        <v>46037</v>
      </c>
      <c r="L7089" t="s">
        <v>11800</v>
      </c>
      <c r="M7089" t="s">
        <v>5245</v>
      </c>
      <c r="N7089" t="s">
        <v>213</v>
      </c>
      <c r="O7089" t="s">
        <v>6282</v>
      </c>
    </row>
    <row r="7090" spans="1:15" x14ac:dyDescent="0.25">
      <c r="A7090">
        <v>4609</v>
      </c>
      <c r="B7090" t="s">
        <v>14382</v>
      </c>
      <c r="C7090" t="s">
        <v>999</v>
      </c>
      <c r="D7090" t="s">
        <v>5244</v>
      </c>
      <c r="E7090">
        <v>875</v>
      </c>
      <c r="F7090">
        <v>35</v>
      </c>
      <c r="G7090" t="s">
        <v>14396</v>
      </c>
      <c r="H7090" t="s">
        <v>14397</v>
      </c>
      <c r="I7090" t="s">
        <v>8009</v>
      </c>
      <c r="J7090" s="25">
        <v>46001</v>
      </c>
      <c r="K7090" s="25">
        <v>46037</v>
      </c>
      <c r="L7090" t="s">
        <v>5552</v>
      </c>
      <c r="M7090" t="s">
        <v>5245</v>
      </c>
      <c r="N7090" t="s">
        <v>213</v>
      </c>
      <c r="O7090" t="s">
        <v>6282</v>
      </c>
    </row>
    <row r="7091" spans="1:15" x14ac:dyDescent="0.25">
      <c r="A7091">
        <v>4610</v>
      </c>
      <c r="B7091" t="s">
        <v>14382</v>
      </c>
      <c r="C7091" t="s">
        <v>999</v>
      </c>
      <c r="D7091" t="s">
        <v>5244</v>
      </c>
      <c r="E7091">
        <v>875</v>
      </c>
      <c r="F7091">
        <v>35</v>
      </c>
      <c r="G7091" t="s">
        <v>14398</v>
      </c>
      <c r="H7091" t="s">
        <v>14397</v>
      </c>
      <c r="I7091" t="s">
        <v>8009</v>
      </c>
      <c r="J7091" s="25">
        <v>46001</v>
      </c>
      <c r="K7091" s="25">
        <v>46037</v>
      </c>
      <c r="L7091" t="s">
        <v>5552</v>
      </c>
      <c r="M7091" t="s">
        <v>5245</v>
      </c>
      <c r="N7091" t="s">
        <v>213</v>
      </c>
      <c r="O7091" t="s">
        <v>6282</v>
      </c>
    </row>
    <row r="7092" spans="1:15" x14ac:dyDescent="0.25">
      <c r="A7092">
        <v>4611</v>
      </c>
      <c r="B7092" t="s">
        <v>14382</v>
      </c>
      <c r="C7092" t="s">
        <v>999</v>
      </c>
      <c r="D7092" t="s">
        <v>5244</v>
      </c>
      <c r="E7092">
        <v>875</v>
      </c>
      <c r="F7092">
        <v>35</v>
      </c>
      <c r="G7092" t="s">
        <v>14399</v>
      </c>
      <c r="H7092" t="s">
        <v>14397</v>
      </c>
      <c r="I7092" t="s">
        <v>8009</v>
      </c>
      <c r="J7092" s="25">
        <v>46001</v>
      </c>
      <c r="K7092" s="25">
        <v>46037</v>
      </c>
      <c r="L7092" t="s">
        <v>5552</v>
      </c>
      <c r="M7092" t="s">
        <v>5245</v>
      </c>
      <c r="N7092" t="s">
        <v>213</v>
      </c>
      <c r="O7092" t="s">
        <v>6282</v>
      </c>
    </row>
    <row r="7093" spans="1:15" x14ac:dyDescent="0.25">
      <c r="A7093">
        <v>4612</v>
      </c>
      <c r="B7093" t="s">
        <v>14382</v>
      </c>
      <c r="C7093" t="s">
        <v>999</v>
      </c>
      <c r="D7093" t="s">
        <v>5244</v>
      </c>
      <c r="E7093">
        <v>875</v>
      </c>
      <c r="F7093">
        <v>35</v>
      </c>
      <c r="G7093" t="s">
        <v>14400</v>
      </c>
      <c r="H7093" t="s">
        <v>14401</v>
      </c>
      <c r="I7093" t="s">
        <v>8009</v>
      </c>
      <c r="J7093" s="25">
        <v>46002</v>
      </c>
      <c r="K7093" s="25">
        <v>46037</v>
      </c>
      <c r="L7093" t="s">
        <v>247</v>
      </c>
      <c r="M7093" t="s">
        <v>5245</v>
      </c>
      <c r="N7093" t="s">
        <v>213</v>
      </c>
      <c r="O7093" t="s">
        <v>6282</v>
      </c>
    </row>
    <row r="7094" spans="1:15" x14ac:dyDescent="0.25">
      <c r="A7094">
        <v>4613</v>
      </c>
      <c r="B7094" t="s">
        <v>14382</v>
      </c>
      <c r="C7094" t="s">
        <v>999</v>
      </c>
      <c r="D7094" t="s">
        <v>5244</v>
      </c>
      <c r="E7094">
        <v>875</v>
      </c>
      <c r="F7094">
        <v>35</v>
      </c>
      <c r="G7094" t="s">
        <v>14402</v>
      </c>
      <c r="H7094" t="s">
        <v>14401</v>
      </c>
      <c r="I7094" t="s">
        <v>8009</v>
      </c>
      <c r="J7094" s="25">
        <v>46002</v>
      </c>
      <c r="K7094" s="25">
        <v>46037</v>
      </c>
      <c r="L7094" t="s">
        <v>247</v>
      </c>
      <c r="M7094" t="s">
        <v>5245</v>
      </c>
      <c r="N7094" t="s">
        <v>213</v>
      </c>
      <c r="O7094" t="s">
        <v>6282</v>
      </c>
    </row>
    <row r="7095" spans="1:15" x14ac:dyDescent="0.25">
      <c r="A7095">
        <v>4614</v>
      </c>
      <c r="B7095" t="s">
        <v>14382</v>
      </c>
      <c r="C7095" t="s">
        <v>999</v>
      </c>
      <c r="D7095" t="s">
        <v>5244</v>
      </c>
      <c r="E7095">
        <v>875</v>
      </c>
      <c r="F7095">
        <v>35</v>
      </c>
      <c r="G7095" t="s">
        <v>14403</v>
      </c>
      <c r="H7095" t="s">
        <v>14401</v>
      </c>
      <c r="I7095" t="s">
        <v>8009</v>
      </c>
      <c r="J7095" s="25">
        <v>46002</v>
      </c>
      <c r="K7095" s="25">
        <v>46037</v>
      </c>
      <c r="L7095" t="s">
        <v>247</v>
      </c>
      <c r="M7095" t="s">
        <v>5245</v>
      </c>
      <c r="N7095" t="s">
        <v>213</v>
      </c>
      <c r="O7095" t="s">
        <v>6282</v>
      </c>
    </row>
    <row r="7096" spans="1:15" x14ac:dyDescent="0.25">
      <c r="A7096">
        <v>4615</v>
      </c>
      <c r="B7096" t="s">
        <v>14382</v>
      </c>
      <c r="C7096" t="s">
        <v>999</v>
      </c>
      <c r="D7096" t="s">
        <v>5244</v>
      </c>
      <c r="E7096">
        <v>875</v>
      </c>
      <c r="F7096">
        <v>35</v>
      </c>
      <c r="G7096" t="s">
        <v>14404</v>
      </c>
      <c r="H7096" t="s">
        <v>14401</v>
      </c>
      <c r="I7096" t="s">
        <v>8009</v>
      </c>
      <c r="J7096" s="25">
        <v>46002</v>
      </c>
      <c r="K7096" s="25">
        <v>46037</v>
      </c>
      <c r="L7096" t="s">
        <v>247</v>
      </c>
      <c r="M7096" t="s">
        <v>5245</v>
      </c>
      <c r="N7096" t="s">
        <v>213</v>
      </c>
      <c r="O7096" t="s">
        <v>6282</v>
      </c>
    </row>
    <row r="7097" spans="1:15" x14ac:dyDescent="0.25">
      <c r="A7097">
        <v>4616</v>
      </c>
      <c r="B7097" t="s">
        <v>14382</v>
      </c>
      <c r="C7097" t="s">
        <v>999</v>
      </c>
      <c r="D7097" t="s">
        <v>5244</v>
      </c>
      <c r="E7097">
        <v>875</v>
      </c>
      <c r="F7097">
        <v>35</v>
      </c>
      <c r="G7097" t="s">
        <v>14405</v>
      </c>
      <c r="H7097" t="s">
        <v>14401</v>
      </c>
      <c r="I7097" t="s">
        <v>8009</v>
      </c>
      <c r="J7097" s="25">
        <v>46002</v>
      </c>
      <c r="K7097" s="25">
        <v>46037</v>
      </c>
      <c r="L7097" t="s">
        <v>247</v>
      </c>
      <c r="M7097" t="s">
        <v>5245</v>
      </c>
      <c r="N7097" t="s">
        <v>213</v>
      </c>
      <c r="O7097" t="s">
        <v>6282</v>
      </c>
    </row>
    <row r="7098" spans="1:15" x14ac:dyDescent="0.25">
      <c r="A7098">
        <v>4541</v>
      </c>
      <c r="B7098" t="s">
        <v>14382</v>
      </c>
      <c r="C7098" t="s">
        <v>999</v>
      </c>
      <c r="D7098" t="s">
        <v>5244</v>
      </c>
      <c r="E7098">
        <v>875</v>
      </c>
      <c r="F7098">
        <v>35</v>
      </c>
      <c r="G7098" t="s">
        <v>14406</v>
      </c>
      <c r="H7098" t="s">
        <v>14407</v>
      </c>
      <c r="I7098" t="s">
        <v>8009</v>
      </c>
      <c r="J7098" s="25">
        <v>46003</v>
      </c>
      <c r="K7098" s="25">
        <v>46037</v>
      </c>
      <c r="L7098" t="s">
        <v>4114</v>
      </c>
      <c r="M7098" t="s">
        <v>5245</v>
      </c>
      <c r="N7098" t="s">
        <v>213</v>
      </c>
      <c r="O7098" t="s">
        <v>6282</v>
      </c>
    </row>
    <row r="7099" spans="1:15" x14ac:dyDescent="0.25">
      <c r="A7099">
        <v>4617</v>
      </c>
      <c r="B7099" t="s">
        <v>14382</v>
      </c>
      <c r="C7099" t="s">
        <v>999</v>
      </c>
      <c r="D7099" t="s">
        <v>5244</v>
      </c>
      <c r="E7099">
        <v>875</v>
      </c>
      <c r="F7099">
        <v>35</v>
      </c>
      <c r="G7099" t="s">
        <v>14408</v>
      </c>
      <c r="H7099" t="s">
        <v>14407</v>
      </c>
      <c r="I7099" t="s">
        <v>8009</v>
      </c>
      <c r="J7099" s="25">
        <v>46003</v>
      </c>
      <c r="K7099" s="25">
        <v>46037</v>
      </c>
      <c r="L7099" t="s">
        <v>4114</v>
      </c>
      <c r="M7099" t="s">
        <v>5245</v>
      </c>
      <c r="N7099" t="s">
        <v>213</v>
      </c>
      <c r="O7099" t="s">
        <v>6282</v>
      </c>
    </row>
    <row r="7100" spans="1:15" x14ac:dyDescent="0.25">
      <c r="A7100">
        <v>4542</v>
      </c>
      <c r="B7100" t="s">
        <v>14409</v>
      </c>
      <c r="C7100" t="s">
        <v>999</v>
      </c>
      <c r="D7100" t="s">
        <v>5244</v>
      </c>
      <c r="E7100">
        <v>875</v>
      </c>
      <c r="F7100">
        <v>35</v>
      </c>
      <c r="G7100" t="s">
        <v>14410</v>
      </c>
      <c r="H7100" t="s">
        <v>14411</v>
      </c>
      <c r="I7100" t="s">
        <v>8009</v>
      </c>
      <c r="J7100" s="25">
        <v>46007</v>
      </c>
      <c r="K7100" s="25">
        <v>46037</v>
      </c>
      <c r="L7100" t="s">
        <v>138</v>
      </c>
      <c r="M7100" t="s">
        <v>5245</v>
      </c>
      <c r="N7100" t="s">
        <v>213</v>
      </c>
      <c r="O7100" t="s">
        <v>6282</v>
      </c>
    </row>
    <row r="7101" spans="1:15" x14ac:dyDescent="0.25">
      <c r="A7101">
        <v>4543</v>
      </c>
      <c r="B7101" t="s">
        <v>14409</v>
      </c>
      <c r="C7101" t="s">
        <v>999</v>
      </c>
      <c r="D7101" t="s">
        <v>5244</v>
      </c>
      <c r="E7101">
        <v>875</v>
      </c>
      <c r="F7101">
        <v>35</v>
      </c>
      <c r="G7101" t="s">
        <v>14412</v>
      </c>
      <c r="H7101" t="s">
        <v>14411</v>
      </c>
      <c r="I7101" t="s">
        <v>8009</v>
      </c>
      <c r="J7101" s="25">
        <v>46007</v>
      </c>
      <c r="K7101" s="25">
        <v>46037</v>
      </c>
      <c r="L7101" t="s">
        <v>138</v>
      </c>
      <c r="M7101" t="s">
        <v>5245</v>
      </c>
      <c r="N7101" t="s">
        <v>213</v>
      </c>
      <c r="O7101" t="s">
        <v>6282</v>
      </c>
    </row>
    <row r="7102" spans="1:15" x14ac:dyDescent="0.25">
      <c r="A7102">
        <v>4544</v>
      </c>
      <c r="B7102" t="s">
        <v>14409</v>
      </c>
      <c r="C7102" t="s">
        <v>999</v>
      </c>
      <c r="D7102" t="s">
        <v>5244</v>
      </c>
      <c r="E7102">
        <v>875</v>
      </c>
      <c r="F7102">
        <v>35</v>
      </c>
      <c r="G7102" t="s">
        <v>14413</v>
      </c>
      <c r="H7102" t="s">
        <v>14411</v>
      </c>
      <c r="I7102" t="s">
        <v>8009</v>
      </c>
      <c r="J7102" s="25">
        <v>46007</v>
      </c>
      <c r="K7102" s="25">
        <v>46037</v>
      </c>
      <c r="L7102" t="s">
        <v>138</v>
      </c>
      <c r="M7102" t="s">
        <v>5245</v>
      </c>
      <c r="N7102" t="s">
        <v>213</v>
      </c>
      <c r="O7102" t="s">
        <v>6282</v>
      </c>
    </row>
    <row r="7103" spans="1:15" x14ac:dyDescent="0.25">
      <c r="A7103">
        <v>4545</v>
      </c>
      <c r="B7103" t="s">
        <v>14409</v>
      </c>
      <c r="C7103" t="s">
        <v>999</v>
      </c>
      <c r="D7103" t="s">
        <v>5244</v>
      </c>
      <c r="E7103">
        <v>875</v>
      </c>
      <c r="F7103">
        <v>35</v>
      </c>
      <c r="G7103" t="s">
        <v>14414</v>
      </c>
      <c r="H7103" t="s">
        <v>14411</v>
      </c>
      <c r="I7103" t="s">
        <v>8009</v>
      </c>
      <c r="J7103" s="25">
        <v>46007</v>
      </c>
      <c r="K7103" s="25">
        <v>46037</v>
      </c>
      <c r="L7103" t="s">
        <v>138</v>
      </c>
      <c r="M7103" t="s">
        <v>5245</v>
      </c>
      <c r="N7103" t="s">
        <v>213</v>
      </c>
      <c r="O7103" t="s">
        <v>6282</v>
      </c>
    </row>
    <row r="7104" spans="1:15" x14ac:dyDescent="0.25">
      <c r="A7104">
        <v>4546</v>
      </c>
      <c r="B7104" t="s">
        <v>14409</v>
      </c>
      <c r="C7104" t="s">
        <v>999</v>
      </c>
      <c r="D7104" t="s">
        <v>5244</v>
      </c>
      <c r="E7104">
        <v>875</v>
      </c>
      <c r="F7104">
        <v>35</v>
      </c>
      <c r="G7104" t="s">
        <v>14415</v>
      </c>
      <c r="H7104" t="s">
        <v>14416</v>
      </c>
      <c r="I7104" t="s">
        <v>8009</v>
      </c>
      <c r="J7104" s="25">
        <v>46008</v>
      </c>
      <c r="K7104" s="25">
        <v>46037</v>
      </c>
      <c r="L7104" t="s">
        <v>1499</v>
      </c>
      <c r="M7104" t="s">
        <v>5245</v>
      </c>
      <c r="N7104" t="s">
        <v>213</v>
      </c>
      <c r="O7104" t="s">
        <v>6282</v>
      </c>
    </row>
    <row r="7105" spans="1:15" x14ac:dyDescent="0.25">
      <c r="A7105">
        <v>4547</v>
      </c>
      <c r="B7105" t="s">
        <v>14409</v>
      </c>
      <c r="C7105" t="s">
        <v>999</v>
      </c>
      <c r="D7105" t="s">
        <v>5244</v>
      </c>
      <c r="E7105">
        <v>875</v>
      </c>
      <c r="F7105">
        <v>35</v>
      </c>
      <c r="G7105" t="s">
        <v>14417</v>
      </c>
      <c r="H7105" t="s">
        <v>14416</v>
      </c>
      <c r="I7105" t="s">
        <v>8009</v>
      </c>
      <c r="J7105" s="25">
        <v>46008</v>
      </c>
      <c r="K7105" s="25">
        <v>46037</v>
      </c>
      <c r="L7105" t="s">
        <v>1499</v>
      </c>
      <c r="M7105" t="s">
        <v>5245</v>
      </c>
      <c r="N7105" t="s">
        <v>213</v>
      </c>
      <c r="O7105" t="s">
        <v>6282</v>
      </c>
    </row>
    <row r="7106" spans="1:15" x14ac:dyDescent="0.25">
      <c r="A7106">
        <v>4548</v>
      </c>
      <c r="B7106" t="s">
        <v>14409</v>
      </c>
      <c r="C7106" t="s">
        <v>999</v>
      </c>
      <c r="D7106" t="s">
        <v>5244</v>
      </c>
      <c r="E7106">
        <v>875</v>
      </c>
      <c r="F7106">
        <v>35</v>
      </c>
      <c r="G7106" t="s">
        <v>14418</v>
      </c>
      <c r="H7106" t="s">
        <v>14416</v>
      </c>
      <c r="I7106" t="s">
        <v>8009</v>
      </c>
      <c r="J7106" s="25">
        <v>46008</v>
      </c>
      <c r="K7106" s="25">
        <v>46037</v>
      </c>
      <c r="L7106" t="s">
        <v>1499</v>
      </c>
      <c r="M7106" t="s">
        <v>5245</v>
      </c>
      <c r="N7106" t="s">
        <v>213</v>
      </c>
      <c r="O7106" t="s">
        <v>6282</v>
      </c>
    </row>
    <row r="7107" spans="1:15" x14ac:dyDescent="0.25">
      <c r="A7107">
        <v>4549</v>
      </c>
      <c r="B7107" t="s">
        <v>14409</v>
      </c>
      <c r="C7107" t="s">
        <v>999</v>
      </c>
      <c r="D7107" t="s">
        <v>5244</v>
      </c>
      <c r="E7107">
        <v>875</v>
      </c>
      <c r="F7107">
        <v>35</v>
      </c>
      <c r="G7107" t="s">
        <v>14419</v>
      </c>
      <c r="H7107" t="s">
        <v>14416</v>
      </c>
      <c r="I7107" t="s">
        <v>8009</v>
      </c>
      <c r="J7107" s="25">
        <v>46008</v>
      </c>
      <c r="K7107" s="25">
        <v>46037</v>
      </c>
      <c r="L7107" t="s">
        <v>1499</v>
      </c>
      <c r="M7107" t="s">
        <v>5245</v>
      </c>
      <c r="N7107" t="s">
        <v>213</v>
      </c>
      <c r="O7107" t="s">
        <v>6282</v>
      </c>
    </row>
    <row r="7108" spans="1:15" x14ac:dyDescent="0.25">
      <c r="A7108">
        <v>4550</v>
      </c>
      <c r="B7108" t="s">
        <v>14409</v>
      </c>
      <c r="C7108" t="s">
        <v>999</v>
      </c>
      <c r="D7108" t="s">
        <v>5244</v>
      </c>
      <c r="E7108">
        <v>875</v>
      </c>
      <c r="F7108">
        <v>35</v>
      </c>
      <c r="G7108" t="s">
        <v>14420</v>
      </c>
      <c r="H7108" t="s">
        <v>14421</v>
      </c>
      <c r="I7108" t="s">
        <v>8009</v>
      </c>
      <c r="J7108" s="25">
        <v>46009</v>
      </c>
      <c r="K7108" s="25">
        <v>46037</v>
      </c>
      <c r="L7108" t="s">
        <v>1533</v>
      </c>
      <c r="M7108" t="s">
        <v>5245</v>
      </c>
      <c r="N7108" t="s">
        <v>213</v>
      </c>
      <c r="O7108" t="s">
        <v>6282</v>
      </c>
    </row>
    <row r="7109" spans="1:15" x14ac:dyDescent="0.25">
      <c r="A7109">
        <v>4551</v>
      </c>
      <c r="B7109" t="s">
        <v>14409</v>
      </c>
      <c r="C7109" t="s">
        <v>999</v>
      </c>
      <c r="D7109" t="s">
        <v>5244</v>
      </c>
      <c r="E7109">
        <v>875</v>
      </c>
      <c r="F7109">
        <v>35</v>
      </c>
      <c r="G7109" t="s">
        <v>14422</v>
      </c>
      <c r="H7109" t="s">
        <v>14423</v>
      </c>
      <c r="I7109" t="s">
        <v>8009</v>
      </c>
      <c r="J7109" s="25">
        <v>46011</v>
      </c>
      <c r="K7109" s="25">
        <v>46037</v>
      </c>
      <c r="L7109" t="s">
        <v>6512</v>
      </c>
      <c r="M7109" t="s">
        <v>5245</v>
      </c>
      <c r="N7109" t="s">
        <v>213</v>
      </c>
      <c r="O7109" t="s">
        <v>6282</v>
      </c>
    </row>
    <row r="7110" spans="1:15" x14ac:dyDescent="0.25">
      <c r="A7110">
        <v>4552</v>
      </c>
      <c r="B7110" t="s">
        <v>14409</v>
      </c>
      <c r="C7110" t="s">
        <v>999</v>
      </c>
      <c r="D7110" t="s">
        <v>5244</v>
      </c>
      <c r="E7110">
        <v>875</v>
      </c>
      <c r="F7110">
        <v>35</v>
      </c>
      <c r="G7110" t="s">
        <v>14424</v>
      </c>
      <c r="H7110" t="s">
        <v>14423</v>
      </c>
      <c r="I7110" t="s">
        <v>8009</v>
      </c>
      <c r="J7110" s="25">
        <v>46011</v>
      </c>
      <c r="K7110" s="25">
        <v>46037</v>
      </c>
      <c r="L7110" t="s">
        <v>6512</v>
      </c>
      <c r="M7110" t="s">
        <v>5245</v>
      </c>
      <c r="N7110" t="s">
        <v>213</v>
      </c>
      <c r="O7110" t="s">
        <v>6282</v>
      </c>
    </row>
    <row r="7111" spans="1:15" x14ac:dyDescent="0.25">
      <c r="A7111">
        <v>4553</v>
      </c>
      <c r="B7111" t="s">
        <v>14425</v>
      </c>
      <c r="C7111" t="s">
        <v>999</v>
      </c>
      <c r="D7111" t="s">
        <v>5244</v>
      </c>
      <c r="E7111">
        <v>875</v>
      </c>
      <c r="F7111">
        <v>35</v>
      </c>
      <c r="G7111" t="s">
        <v>14426</v>
      </c>
      <c r="H7111" t="s">
        <v>14423</v>
      </c>
      <c r="I7111" t="s">
        <v>8009</v>
      </c>
      <c r="J7111" s="25">
        <v>46011</v>
      </c>
      <c r="K7111" s="25">
        <v>46037</v>
      </c>
      <c r="L7111" t="s">
        <v>6512</v>
      </c>
      <c r="M7111" t="s">
        <v>5245</v>
      </c>
      <c r="N7111" t="s">
        <v>213</v>
      </c>
      <c r="O7111" t="s">
        <v>6282</v>
      </c>
    </row>
    <row r="7112" spans="1:15" x14ac:dyDescent="0.25">
      <c r="A7112">
        <v>4554</v>
      </c>
      <c r="B7112" t="s">
        <v>14425</v>
      </c>
      <c r="C7112" t="s">
        <v>999</v>
      </c>
      <c r="D7112" t="s">
        <v>5244</v>
      </c>
      <c r="E7112">
        <v>875</v>
      </c>
      <c r="F7112">
        <v>35</v>
      </c>
      <c r="G7112" t="s">
        <v>14427</v>
      </c>
      <c r="H7112" t="s">
        <v>14423</v>
      </c>
      <c r="I7112" t="s">
        <v>8009</v>
      </c>
      <c r="J7112" s="25">
        <v>46011</v>
      </c>
      <c r="K7112" s="25">
        <v>46037</v>
      </c>
      <c r="L7112" t="s">
        <v>6512</v>
      </c>
      <c r="M7112" t="s">
        <v>5245</v>
      </c>
      <c r="N7112" t="s">
        <v>213</v>
      </c>
      <c r="O7112" t="s">
        <v>6282</v>
      </c>
    </row>
    <row r="7113" spans="1:15" x14ac:dyDescent="0.25">
      <c r="A7113">
        <v>4555</v>
      </c>
      <c r="B7113" t="s">
        <v>14425</v>
      </c>
      <c r="C7113" t="s">
        <v>999</v>
      </c>
      <c r="D7113" t="s">
        <v>5244</v>
      </c>
      <c r="E7113">
        <v>875</v>
      </c>
      <c r="F7113">
        <v>35</v>
      </c>
      <c r="G7113" t="s">
        <v>14428</v>
      </c>
      <c r="H7113" t="s">
        <v>14429</v>
      </c>
      <c r="I7113" t="s">
        <v>8009</v>
      </c>
      <c r="J7113" s="25">
        <v>46013</v>
      </c>
      <c r="K7113" s="25">
        <v>46037</v>
      </c>
      <c r="L7113" t="s">
        <v>402</v>
      </c>
      <c r="M7113" t="s">
        <v>5245</v>
      </c>
      <c r="N7113" t="s">
        <v>213</v>
      </c>
      <c r="O7113" t="s">
        <v>6282</v>
      </c>
    </row>
    <row r="7114" spans="1:15" x14ac:dyDescent="0.25">
      <c r="A7114">
        <v>4556</v>
      </c>
      <c r="B7114" t="s">
        <v>14425</v>
      </c>
      <c r="C7114" t="s">
        <v>999</v>
      </c>
      <c r="D7114" t="s">
        <v>5244</v>
      </c>
      <c r="E7114">
        <v>875</v>
      </c>
      <c r="F7114">
        <v>35</v>
      </c>
      <c r="G7114" t="s">
        <v>14430</v>
      </c>
      <c r="H7114" t="s">
        <v>14429</v>
      </c>
      <c r="I7114" t="s">
        <v>8009</v>
      </c>
      <c r="J7114" s="25">
        <v>46013</v>
      </c>
      <c r="K7114" s="25">
        <v>46037</v>
      </c>
      <c r="L7114" t="s">
        <v>402</v>
      </c>
      <c r="M7114" t="s">
        <v>5245</v>
      </c>
      <c r="N7114" t="s">
        <v>213</v>
      </c>
      <c r="O7114" t="s">
        <v>6282</v>
      </c>
    </row>
    <row r="7115" spans="1:15" x14ac:dyDescent="0.25">
      <c r="A7115">
        <v>4557</v>
      </c>
      <c r="B7115" t="s">
        <v>14425</v>
      </c>
      <c r="C7115" t="s">
        <v>999</v>
      </c>
      <c r="D7115" t="s">
        <v>5244</v>
      </c>
      <c r="E7115">
        <v>875</v>
      </c>
      <c r="F7115">
        <v>35</v>
      </c>
      <c r="G7115" t="s">
        <v>14431</v>
      </c>
      <c r="H7115" t="s">
        <v>14429</v>
      </c>
      <c r="I7115" t="s">
        <v>8009</v>
      </c>
      <c r="J7115" s="25">
        <v>46013</v>
      </c>
      <c r="K7115" s="25">
        <v>46037</v>
      </c>
      <c r="L7115" t="s">
        <v>402</v>
      </c>
      <c r="M7115" t="s">
        <v>5245</v>
      </c>
      <c r="N7115" t="s">
        <v>213</v>
      </c>
      <c r="O7115" t="s">
        <v>6282</v>
      </c>
    </row>
    <row r="7116" spans="1:15" x14ac:dyDescent="0.25">
      <c r="A7116">
        <v>4558</v>
      </c>
      <c r="B7116" t="s">
        <v>14425</v>
      </c>
      <c r="C7116" t="s">
        <v>999</v>
      </c>
      <c r="D7116" t="s">
        <v>5244</v>
      </c>
      <c r="E7116">
        <v>875</v>
      </c>
      <c r="F7116">
        <v>35</v>
      </c>
      <c r="G7116" t="s">
        <v>14432</v>
      </c>
      <c r="H7116" t="s">
        <v>14429</v>
      </c>
      <c r="I7116" t="s">
        <v>8009</v>
      </c>
      <c r="J7116" s="25">
        <v>46013</v>
      </c>
      <c r="K7116" s="25">
        <v>46037</v>
      </c>
      <c r="L7116" t="s">
        <v>402</v>
      </c>
      <c r="M7116" t="s">
        <v>5245</v>
      </c>
      <c r="N7116" t="s">
        <v>213</v>
      </c>
      <c r="O7116" t="s">
        <v>6282</v>
      </c>
    </row>
    <row r="7117" spans="1:15" x14ac:dyDescent="0.25">
      <c r="A7117">
        <v>4559</v>
      </c>
      <c r="B7117" t="s">
        <v>14433</v>
      </c>
      <c r="C7117" t="s">
        <v>999</v>
      </c>
      <c r="D7117" t="s">
        <v>5244</v>
      </c>
      <c r="E7117">
        <v>875</v>
      </c>
      <c r="F7117">
        <v>35</v>
      </c>
      <c r="G7117" t="s">
        <v>14434</v>
      </c>
      <c r="H7117" t="s">
        <v>14435</v>
      </c>
      <c r="I7117" t="s">
        <v>8009</v>
      </c>
      <c r="J7117" s="25">
        <v>46014</v>
      </c>
      <c r="K7117" s="25">
        <v>46037</v>
      </c>
      <c r="L7117" t="s">
        <v>1221</v>
      </c>
      <c r="M7117" t="s">
        <v>5245</v>
      </c>
      <c r="N7117" t="s">
        <v>213</v>
      </c>
      <c r="O7117" t="s">
        <v>6282</v>
      </c>
    </row>
    <row r="7118" spans="1:15" x14ac:dyDescent="0.25">
      <c r="A7118">
        <v>4560</v>
      </c>
      <c r="B7118" t="s">
        <v>14425</v>
      </c>
      <c r="C7118" t="s">
        <v>999</v>
      </c>
      <c r="D7118" t="s">
        <v>5244</v>
      </c>
      <c r="E7118">
        <v>875</v>
      </c>
      <c r="F7118">
        <v>35</v>
      </c>
      <c r="G7118" t="s">
        <v>14436</v>
      </c>
      <c r="H7118" t="s">
        <v>14435</v>
      </c>
      <c r="I7118" t="s">
        <v>8009</v>
      </c>
      <c r="J7118" s="25">
        <v>46014</v>
      </c>
      <c r="K7118" s="25">
        <v>46037</v>
      </c>
      <c r="L7118" t="s">
        <v>1221</v>
      </c>
      <c r="M7118" t="s">
        <v>5245</v>
      </c>
      <c r="N7118" t="s">
        <v>213</v>
      </c>
      <c r="O7118" t="s">
        <v>6282</v>
      </c>
    </row>
    <row r="7119" spans="1:15" x14ac:dyDescent="0.25">
      <c r="A7119">
        <v>4561</v>
      </c>
      <c r="B7119" t="s">
        <v>14425</v>
      </c>
      <c r="C7119" t="s">
        <v>999</v>
      </c>
      <c r="D7119" t="s">
        <v>5244</v>
      </c>
      <c r="E7119">
        <v>875</v>
      </c>
      <c r="F7119">
        <v>35</v>
      </c>
      <c r="G7119" t="s">
        <v>14437</v>
      </c>
      <c r="H7119" t="s">
        <v>14435</v>
      </c>
      <c r="I7119" t="s">
        <v>8009</v>
      </c>
      <c r="J7119" s="25">
        <v>46014</v>
      </c>
      <c r="K7119" s="25">
        <v>46037</v>
      </c>
      <c r="L7119" t="s">
        <v>1221</v>
      </c>
      <c r="M7119" t="s">
        <v>5245</v>
      </c>
      <c r="N7119" t="s">
        <v>213</v>
      </c>
      <c r="O7119" t="s">
        <v>6282</v>
      </c>
    </row>
    <row r="7120" spans="1:15" x14ac:dyDescent="0.25">
      <c r="A7120">
        <v>4562</v>
      </c>
      <c r="B7120" t="s">
        <v>14433</v>
      </c>
      <c r="C7120" t="s">
        <v>999</v>
      </c>
      <c r="D7120" t="s">
        <v>5244</v>
      </c>
      <c r="E7120">
        <v>875</v>
      </c>
      <c r="F7120">
        <v>35</v>
      </c>
      <c r="G7120" t="s">
        <v>14438</v>
      </c>
      <c r="H7120" t="s">
        <v>14435</v>
      </c>
      <c r="I7120" t="s">
        <v>8009</v>
      </c>
      <c r="J7120" s="25">
        <v>46014</v>
      </c>
      <c r="K7120" s="25">
        <v>46037</v>
      </c>
      <c r="L7120" t="s">
        <v>1221</v>
      </c>
      <c r="M7120" t="s">
        <v>5245</v>
      </c>
      <c r="N7120" t="s">
        <v>213</v>
      </c>
      <c r="O7120" t="s">
        <v>6282</v>
      </c>
    </row>
    <row r="7121" spans="1:15" x14ac:dyDescent="0.25">
      <c r="A7121">
        <v>4563</v>
      </c>
      <c r="B7121" t="s">
        <v>14385</v>
      </c>
      <c r="C7121" t="s">
        <v>999</v>
      </c>
      <c r="D7121" t="s">
        <v>5244</v>
      </c>
      <c r="E7121">
        <v>875</v>
      </c>
      <c r="F7121">
        <v>35</v>
      </c>
      <c r="G7121" t="s">
        <v>14439</v>
      </c>
      <c r="H7121" t="s">
        <v>14435</v>
      </c>
      <c r="I7121" t="s">
        <v>8009</v>
      </c>
      <c r="J7121" s="25">
        <v>46014</v>
      </c>
      <c r="K7121" s="25">
        <v>46037</v>
      </c>
      <c r="L7121" t="s">
        <v>1221</v>
      </c>
      <c r="M7121" t="s">
        <v>5245</v>
      </c>
      <c r="N7121" t="s">
        <v>213</v>
      </c>
      <c r="O7121" t="s">
        <v>6282</v>
      </c>
    </row>
    <row r="7122" spans="1:15" x14ac:dyDescent="0.25">
      <c r="A7122">
        <v>4564</v>
      </c>
      <c r="B7122" t="s">
        <v>14385</v>
      </c>
      <c r="C7122" t="s">
        <v>999</v>
      </c>
      <c r="D7122" t="s">
        <v>5244</v>
      </c>
      <c r="E7122">
        <v>875</v>
      </c>
      <c r="F7122">
        <v>35</v>
      </c>
      <c r="G7122" t="s">
        <v>14440</v>
      </c>
      <c r="H7122" t="s">
        <v>14441</v>
      </c>
      <c r="I7122" t="s">
        <v>8009</v>
      </c>
      <c r="J7122" s="25">
        <v>46016</v>
      </c>
      <c r="K7122" s="25">
        <v>46037</v>
      </c>
      <c r="L7122" t="s">
        <v>1464</v>
      </c>
      <c r="M7122" t="s">
        <v>5245</v>
      </c>
      <c r="N7122" t="s">
        <v>213</v>
      </c>
      <c r="O7122" t="s">
        <v>6282</v>
      </c>
    </row>
    <row r="7123" spans="1:15" x14ac:dyDescent="0.25">
      <c r="A7123">
        <v>4565</v>
      </c>
      <c r="B7123" t="s">
        <v>14385</v>
      </c>
      <c r="C7123" t="s">
        <v>999</v>
      </c>
      <c r="D7123" t="s">
        <v>5244</v>
      </c>
      <c r="E7123">
        <v>875</v>
      </c>
      <c r="F7123">
        <v>35</v>
      </c>
      <c r="G7123" t="s">
        <v>14442</v>
      </c>
      <c r="H7123" t="s">
        <v>14441</v>
      </c>
      <c r="I7123" t="s">
        <v>8009</v>
      </c>
      <c r="J7123" s="25">
        <v>46016</v>
      </c>
      <c r="K7123" s="25">
        <v>46037</v>
      </c>
      <c r="L7123" t="s">
        <v>1464</v>
      </c>
      <c r="M7123" t="s">
        <v>5245</v>
      </c>
      <c r="N7123" t="s">
        <v>213</v>
      </c>
      <c r="O7123" t="s">
        <v>6282</v>
      </c>
    </row>
    <row r="7124" spans="1:15" x14ac:dyDescent="0.25">
      <c r="A7124">
        <v>4566</v>
      </c>
      <c r="B7124" t="s">
        <v>14385</v>
      </c>
      <c r="C7124" t="s">
        <v>999</v>
      </c>
      <c r="D7124" t="s">
        <v>5244</v>
      </c>
      <c r="E7124">
        <v>875</v>
      </c>
      <c r="F7124">
        <v>35</v>
      </c>
      <c r="G7124" t="s">
        <v>14443</v>
      </c>
      <c r="H7124" t="s">
        <v>14441</v>
      </c>
      <c r="I7124" t="s">
        <v>8009</v>
      </c>
      <c r="J7124" s="25">
        <v>46016</v>
      </c>
      <c r="K7124" s="25">
        <v>46037</v>
      </c>
      <c r="L7124" t="s">
        <v>1464</v>
      </c>
      <c r="M7124" t="s">
        <v>5245</v>
      </c>
      <c r="N7124" t="s">
        <v>213</v>
      </c>
      <c r="O7124" t="s">
        <v>6282</v>
      </c>
    </row>
    <row r="7125" spans="1:15" x14ac:dyDescent="0.25">
      <c r="A7125">
        <v>4567</v>
      </c>
      <c r="B7125" t="s">
        <v>14385</v>
      </c>
      <c r="C7125" t="s">
        <v>999</v>
      </c>
      <c r="D7125" t="s">
        <v>5244</v>
      </c>
      <c r="E7125">
        <v>875</v>
      </c>
      <c r="F7125">
        <v>35</v>
      </c>
      <c r="G7125" t="s">
        <v>14444</v>
      </c>
      <c r="H7125" t="s">
        <v>14445</v>
      </c>
      <c r="I7125" t="s">
        <v>8009</v>
      </c>
      <c r="J7125" s="25">
        <v>46017</v>
      </c>
      <c r="K7125" s="25">
        <v>46037</v>
      </c>
      <c r="L7125" t="s">
        <v>235</v>
      </c>
      <c r="M7125" t="s">
        <v>5245</v>
      </c>
      <c r="N7125" t="s">
        <v>213</v>
      </c>
      <c r="O7125" t="s">
        <v>6282</v>
      </c>
    </row>
    <row r="7126" spans="1:15" x14ac:dyDescent="0.25">
      <c r="A7126">
        <v>4568</v>
      </c>
      <c r="B7126" t="s">
        <v>14385</v>
      </c>
      <c r="C7126" t="s">
        <v>999</v>
      </c>
      <c r="D7126" t="s">
        <v>5244</v>
      </c>
      <c r="E7126">
        <v>875</v>
      </c>
      <c r="F7126">
        <v>35</v>
      </c>
      <c r="G7126" t="s">
        <v>14446</v>
      </c>
      <c r="H7126" t="s">
        <v>14445</v>
      </c>
      <c r="I7126" t="s">
        <v>8009</v>
      </c>
      <c r="J7126" s="25">
        <v>46017</v>
      </c>
      <c r="K7126" s="25">
        <v>46037</v>
      </c>
      <c r="L7126" t="s">
        <v>235</v>
      </c>
      <c r="M7126" t="s">
        <v>5245</v>
      </c>
      <c r="N7126" t="s">
        <v>213</v>
      </c>
      <c r="O7126" t="s">
        <v>6282</v>
      </c>
    </row>
    <row r="7127" spans="1:15" x14ac:dyDescent="0.25">
      <c r="A7127">
        <v>4569</v>
      </c>
      <c r="B7127" t="s">
        <v>14385</v>
      </c>
      <c r="C7127" t="s">
        <v>999</v>
      </c>
      <c r="D7127" t="s">
        <v>5244</v>
      </c>
      <c r="E7127">
        <v>875</v>
      </c>
      <c r="F7127">
        <v>35</v>
      </c>
      <c r="G7127" t="s">
        <v>14447</v>
      </c>
      <c r="H7127" t="s">
        <v>14445</v>
      </c>
      <c r="I7127" t="s">
        <v>8009</v>
      </c>
      <c r="J7127" s="25">
        <v>46017</v>
      </c>
      <c r="K7127" s="25">
        <v>46037</v>
      </c>
      <c r="L7127" t="s">
        <v>235</v>
      </c>
      <c r="M7127" t="s">
        <v>5245</v>
      </c>
      <c r="N7127" t="s">
        <v>213</v>
      </c>
      <c r="O7127" t="s">
        <v>6282</v>
      </c>
    </row>
    <row r="7128" spans="1:15" x14ac:dyDescent="0.25">
      <c r="A7128">
        <v>4570</v>
      </c>
      <c r="B7128" t="s">
        <v>14385</v>
      </c>
      <c r="C7128" t="s">
        <v>999</v>
      </c>
      <c r="D7128" t="s">
        <v>5244</v>
      </c>
      <c r="E7128">
        <v>875</v>
      </c>
      <c r="F7128">
        <v>35</v>
      </c>
      <c r="G7128" t="s">
        <v>14448</v>
      </c>
      <c r="H7128" t="s">
        <v>14445</v>
      </c>
      <c r="I7128" t="s">
        <v>8009</v>
      </c>
      <c r="J7128" s="25">
        <v>46017</v>
      </c>
      <c r="K7128" s="25">
        <v>46037</v>
      </c>
      <c r="L7128" t="s">
        <v>235</v>
      </c>
      <c r="M7128" t="s">
        <v>5245</v>
      </c>
      <c r="N7128" t="s">
        <v>213</v>
      </c>
      <c r="O7128" t="s">
        <v>6282</v>
      </c>
    </row>
    <row r="7129" spans="1:15" x14ac:dyDescent="0.25">
      <c r="A7129">
        <v>4571</v>
      </c>
      <c r="B7129" t="s">
        <v>10850</v>
      </c>
      <c r="C7129" t="s">
        <v>999</v>
      </c>
      <c r="D7129" t="s">
        <v>5244</v>
      </c>
      <c r="E7129">
        <v>875</v>
      </c>
      <c r="F7129">
        <v>35</v>
      </c>
      <c r="G7129" t="s">
        <v>14449</v>
      </c>
      <c r="H7129" t="s">
        <v>14445</v>
      </c>
      <c r="I7129" t="s">
        <v>8009</v>
      </c>
      <c r="J7129" s="25">
        <v>46017</v>
      </c>
      <c r="K7129" s="25">
        <v>46037</v>
      </c>
      <c r="L7129" t="s">
        <v>235</v>
      </c>
      <c r="M7129" t="s">
        <v>5245</v>
      </c>
      <c r="N7129" t="s">
        <v>213</v>
      </c>
      <c r="O7129" t="s">
        <v>6282</v>
      </c>
    </row>
    <row r="7130" spans="1:15" x14ac:dyDescent="0.25">
      <c r="A7130">
        <v>4572</v>
      </c>
      <c r="B7130" t="s">
        <v>10850</v>
      </c>
      <c r="C7130" t="s">
        <v>999</v>
      </c>
      <c r="D7130" t="s">
        <v>5244</v>
      </c>
      <c r="E7130">
        <v>875</v>
      </c>
      <c r="F7130">
        <v>35</v>
      </c>
      <c r="G7130" t="s">
        <v>14450</v>
      </c>
      <c r="H7130" t="s">
        <v>14451</v>
      </c>
      <c r="I7130" t="s">
        <v>8009</v>
      </c>
      <c r="J7130" s="25">
        <v>46018</v>
      </c>
      <c r="K7130" s="25">
        <v>46037</v>
      </c>
      <c r="L7130" t="s">
        <v>363</v>
      </c>
      <c r="M7130" t="s">
        <v>5245</v>
      </c>
      <c r="N7130" t="s">
        <v>213</v>
      </c>
      <c r="O7130" t="s">
        <v>6282</v>
      </c>
    </row>
    <row r="7131" spans="1:15" x14ac:dyDescent="0.25">
      <c r="A7131">
        <v>4573</v>
      </c>
      <c r="B7131" t="s">
        <v>14452</v>
      </c>
      <c r="C7131" t="s">
        <v>999</v>
      </c>
      <c r="D7131" t="s">
        <v>5244</v>
      </c>
      <c r="E7131">
        <v>875</v>
      </c>
      <c r="F7131">
        <v>35</v>
      </c>
      <c r="G7131" t="s">
        <v>14453</v>
      </c>
      <c r="H7131" t="s">
        <v>14451</v>
      </c>
      <c r="I7131" t="s">
        <v>8009</v>
      </c>
      <c r="J7131" s="25">
        <v>46018</v>
      </c>
      <c r="K7131" s="25">
        <v>46037</v>
      </c>
      <c r="L7131" t="s">
        <v>363</v>
      </c>
      <c r="M7131" t="s">
        <v>5245</v>
      </c>
      <c r="N7131" t="s">
        <v>213</v>
      </c>
      <c r="O7131" t="s">
        <v>6282</v>
      </c>
    </row>
    <row r="7132" spans="1:15" x14ac:dyDescent="0.25">
      <c r="A7132">
        <v>4574</v>
      </c>
      <c r="B7132" t="s">
        <v>14425</v>
      </c>
      <c r="C7132" t="s">
        <v>999</v>
      </c>
      <c r="D7132" t="s">
        <v>5244</v>
      </c>
      <c r="E7132">
        <v>875</v>
      </c>
      <c r="F7132">
        <v>35</v>
      </c>
      <c r="G7132" t="s">
        <v>14454</v>
      </c>
      <c r="H7132" t="s">
        <v>14451</v>
      </c>
      <c r="I7132" t="s">
        <v>8009</v>
      </c>
      <c r="J7132" s="25">
        <v>46018</v>
      </c>
      <c r="K7132" s="25">
        <v>46037</v>
      </c>
      <c r="L7132" t="s">
        <v>363</v>
      </c>
      <c r="M7132" t="s">
        <v>5245</v>
      </c>
      <c r="N7132" t="s">
        <v>213</v>
      </c>
      <c r="O7132" t="s">
        <v>6282</v>
      </c>
    </row>
    <row r="7133" spans="1:15" x14ac:dyDescent="0.25">
      <c r="A7133">
        <v>4575</v>
      </c>
      <c r="B7133" t="s">
        <v>14452</v>
      </c>
      <c r="C7133" t="s">
        <v>999</v>
      </c>
      <c r="D7133" t="s">
        <v>5244</v>
      </c>
      <c r="E7133">
        <v>875</v>
      </c>
      <c r="F7133">
        <v>35</v>
      </c>
      <c r="G7133" t="s">
        <v>14455</v>
      </c>
      <c r="H7133" t="s">
        <v>14451</v>
      </c>
      <c r="I7133" t="s">
        <v>8009</v>
      </c>
      <c r="J7133" s="25">
        <v>46018</v>
      </c>
      <c r="K7133" s="25">
        <v>46037</v>
      </c>
      <c r="L7133" t="s">
        <v>363</v>
      </c>
      <c r="M7133" t="s">
        <v>5245</v>
      </c>
      <c r="N7133" t="s">
        <v>213</v>
      </c>
      <c r="O7133" t="s">
        <v>6282</v>
      </c>
    </row>
    <row r="7134" spans="1:15" x14ac:dyDescent="0.25">
      <c r="A7134">
        <v>4576</v>
      </c>
      <c r="B7134" t="s">
        <v>14452</v>
      </c>
      <c r="C7134" t="s">
        <v>999</v>
      </c>
      <c r="D7134" t="s">
        <v>5244</v>
      </c>
      <c r="E7134">
        <v>875</v>
      </c>
      <c r="F7134">
        <v>35</v>
      </c>
      <c r="G7134" t="s">
        <v>14456</v>
      </c>
      <c r="H7134" t="s">
        <v>14457</v>
      </c>
      <c r="I7134" t="s">
        <v>8009</v>
      </c>
      <c r="J7134" s="25">
        <v>46020</v>
      </c>
      <c r="K7134" s="25">
        <v>46037</v>
      </c>
      <c r="L7134" t="s">
        <v>319</v>
      </c>
      <c r="M7134" t="s">
        <v>5245</v>
      </c>
      <c r="N7134" t="s">
        <v>213</v>
      </c>
      <c r="O7134" t="s">
        <v>6282</v>
      </c>
    </row>
    <row r="7135" spans="1:15" x14ac:dyDescent="0.25">
      <c r="A7135">
        <v>4577</v>
      </c>
      <c r="B7135" t="s">
        <v>14452</v>
      </c>
      <c r="C7135" t="s">
        <v>999</v>
      </c>
      <c r="D7135" t="s">
        <v>5244</v>
      </c>
      <c r="E7135">
        <v>875</v>
      </c>
      <c r="F7135">
        <v>35</v>
      </c>
      <c r="G7135" t="s">
        <v>14458</v>
      </c>
      <c r="H7135" t="s">
        <v>14457</v>
      </c>
      <c r="I7135" t="s">
        <v>8009</v>
      </c>
      <c r="J7135" s="25">
        <v>46020</v>
      </c>
      <c r="K7135" s="25">
        <v>46037</v>
      </c>
      <c r="L7135" t="s">
        <v>319</v>
      </c>
      <c r="M7135" t="s">
        <v>5245</v>
      </c>
      <c r="N7135" t="s">
        <v>213</v>
      </c>
      <c r="O7135" t="s">
        <v>6282</v>
      </c>
    </row>
    <row r="7136" spans="1:15" x14ac:dyDescent="0.25">
      <c r="A7136">
        <v>4578</v>
      </c>
      <c r="B7136" t="s">
        <v>14452</v>
      </c>
      <c r="C7136" t="s">
        <v>999</v>
      </c>
      <c r="D7136" t="s">
        <v>5244</v>
      </c>
      <c r="E7136">
        <v>875</v>
      </c>
      <c r="F7136">
        <v>35</v>
      </c>
      <c r="G7136" t="s">
        <v>14459</v>
      </c>
      <c r="H7136" t="s">
        <v>14457</v>
      </c>
      <c r="I7136" t="s">
        <v>8009</v>
      </c>
      <c r="J7136" s="25">
        <v>46020</v>
      </c>
      <c r="K7136" s="25">
        <v>46037</v>
      </c>
      <c r="L7136" t="s">
        <v>319</v>
      </c>
      <c r="M7136" t="s">
        <v>5245</v>
      </c>
      <c r="N7136" t="s">
        <v>213</v>
      </c>
      <c r="O7136" t="s">
        <v>6282</v>
      </c>
    </row>
    <row r="7137" spans="1:15" x14ac:dyDescent="0.25">
      <c r="A7137">
        <v>4579</v>
      </c>
      <c r="B7137" t="s">
        <v>14452</v>
      </c>
      <c r="C7137" t="s">
        <v>999</v>
      </c>
      <c r="D7137" t="s">
        <v>5244</v>
      </c>
      <c r="E7137">
        <v>875</v>
      </c>
      <c r="F7137">
        <v>35</v>
      </c>
      <c r="G7137" t="s">
        <v>14460</v>
      </c>
      <c r="H7137" t="s">
        <v>14457</v>
      </c>
      <c r="I7137" t="s">
        <v>8009</v>
      </c>
      <c r="J7137" s="25">
        <v>46020</v>
      </c>
      <c r="K7137" s="25">
        <v>46037</v>
      </c>
      <c r="L7137" t="s">
        <v>319</v>
      </c>
      <c r="M7137" t="s">
        <v>5245</v>
      </c>
      <c r="N7137" t="s">
        <v>213</v>
      </c>
      <c r="O7137" t="s">
        <v>6282</v>
      </c>
    </row>
    <row r="7138" spans="1:15" x14ac:dyDescent="0.25">
      <c r="A7138">
        <v>4580</v>
      </c>
      <c r="B7138" t="s">
        <v>14452</v>
      </c>
      <c r="C7138" t="s">
        <v>999</v>
      </c>
      <c r="D7138" t="s">
        <v>5244</v>
      </c>
      <c r="E7138">
        <v>875</v>
      </c>
      <c r="F7138">
        <v>35</v>
      </c>
      <c r="G7138" t="s">
        <v>14461</v>
      </c>
      <c r="H7138" t="s">
        <v>14462</v>
      </c>
      <c r="I7138" t="s">
        <v>8009</v>
      </c>
      <c r="J7138" s="25">
        <v>46022</v>
      </c>
      <c r="K7138" s="25">
        <v>46037</v>
      </c>
      <c r="L7138" t="s">
        <v>535</v>
      </c>
      <c r="M7138" t="s">
        <v>5245</v>
      </c>
      <c r="N7138" t="s">
        <v>213</v>
      </c>
      <c r="O7138" t="s">
        <v>6282</v>
      </c>
    </row>
    <row r="7139" spans="1:15" x14ac:dyDescent="0.25">
      <c r="A7139">
        <v>4581</v>
      </c>
      <c r="B7139" t="s">
        <v>14452</v>
      </c>
      <c r="C7139" t="s">
        <v>999</v>
      </c>
      <c r="D7139" t="s">
        <v>5244</v>
      </c>
      <c r="E7139">
        <v>875</v>
      </c>
      <c r="F7139">
        <v>35</v>
      </c>
      <c r="G7139" t="s">
        <v>14463</v>
      </c>
      <c r="H7139" t="s">
        <v>14462</v>
      </c>
      <c r="I7139" t="s">
        <v>8009</v>
      </c>
      <c r="J7139" s="25">
        <v>46022</v>
      </c>
      <c r="K7139" s="25">
        <v>46037</v>
      </c>
      <c r="L7139" t="s">
        <v>535</v>
      </c>
      <c r="M7139" t="s">
        <v>5245</v>
      </c>
      <c r="N7139" t="s">
        <v>213</v>
      </c>
      <c r="O7139" t="s">
        <v>6282</v>
      </c>
    </row>
    <row r="7140" spans="1:15" x14ac:dyDescent="0.25">
      <c r="A7140">
        <v>4582</v>
      </c>
      <c r="B7140" t="s">
        <v>14452</v>
      </c>
      <c r="C7140" t="s">
        <v>999</v>
      </c>
      <c r="D7140" t="s">
        <v>5244</v>
      </c>
      <c r="E7140">
        <v>875</v>
      </c>
      <c r="F7140">
        <v>35</v>
      </c>
      <c r="G7140" t="s">
        <v>14464</v>
      </c>
      <c r="H7140" t="s">
        <v>14462</v>
      </c>
      <c r="I7140" t="s">
        <v>8009</v>
      </c>
      <c r="J7140" s="25">
        <v>46022</v>
      </c>
      <c r="K7140" s="25">
        <v>46037</v>
      </c>
      <c r="L7140" t="s">
        <v>535</v>
      </c>
      <c r="M7140" t="s">
        <v>5245</v>
      </c>
      <c r="N7140" t="s">
        <v>213</v>
      </c>
      <c r="O7140" t="s">
        <v>6282</v>
      </c>
    </row>
    <row r="7141" spans="1:15" x14ac:dyDescent="0.25">
      <c r="A7141">
        <v>4583</v>
      </c>
      <c r="B7141" t="s">
        <v>14465</v>
      </c>
      <c r="C7141" t="s">
        <v>999</v>
      </c>
      <c r="D7141" t="s">
        <v>5244</v>
      </c>
      <c r="E7141">
        <v>875</v>
      </c>
      <c r="F7141">
        <v>35</v>
      </c>
      <c r="G7141" t="s">
        <v>14466</v>
      </c>
      <c r="H7141" t="s">
        <v>14462</v>
      </c>
      <c r="I7141" t="s">
        <v>8009</v>
      </c>
      <c r="J7141" s="25">
        <v>46022</v>
      </c>
      <c r="K7141" s="25">
        <v>46037</v>
      </c>
      <c r="L7141" t="s">
        <v>535</v>
      </c>
      <c r="M7141" t="s">
        <v>5245</v>
      </c>
      <c r="N7141" t="s">
        <v>213</v>
      </c>
      <c r="O7141" t="s">
        <v>6282</v>
      </c>
    </row>
    <row r="7142" spans="1:15" x14ac:dyDescent="0.25">
      <c r="A7142">
        <v>4584</v>
      </c>
      <c r="B7142" t="s">
        <v>14465</v>
      </c>
      <c r="C7142" t="s">
        <v>999</v>
      </c>
      <c r="D7142" t="s">
        <v>5244</v>
      </c>
      <c r="E7142">
        <v>875</v>
      </c>
      <c r="F7142">
        <v>35</v>
      </c>
      <c r="G7142" t="s">
        <v>14467</v>
      </c>
      <c r="H7142" t="s">
        <v>14468</v>
      </c>
      <c r="I7142" t="s">
        <v>8009</v>
      </c>
      <c r="J7142" s="25">
        <v>46024</v>
      </c>
      <c r="K7142" s="25">
        <v>46037</v>
      </c>
      <c r="L7142" t="s">
        <v>541</v>
      </c>
      <c r="M7142" t="s">
        <v>5245</v>
      </c>
      <c r="N7142" t="s">
        <v>213</v>
      </c>
      <c r="O7142" t="s">
        <v>6282</v>
      </c>
    </row>
    <row r="7143" spans="1:15" x14ac:dyDescent="0.25">
      <c r="A7143">
        <v>4585</v>
      </c>
      <c r="B7143" t="s">
        <v>14452</v>
      </c>
      <c r="C7143" t="s">
        <v>999</v>
      </c>
      <c r="D7143" t="s">
        <v>5244</v>
      </c>
      <c r="E7143">
        <v>875</v>
      </c>
      <c r="F7143">
        <v>35</v>
      </c>
      <c r="G7143" t="s">
        <v>14469</v>
      </c>
      <c r="H7143" t="s">
        <v>14468</v>
      </c>
      <c r="I7143" t="s">
        <v>8009</v>
      </c>
      <c r="J7143" s="25">
        <v>46024</v>
      </c>
      <c r="K7143" s="25">
        <v>46037</v>
      </c>
      <c r="L7143" t="s">
        <v>541</v>
      </c>
      <c r="M7143" t="s">
        <v>5245</v>
      </c>
      <c r="N7143" t="s">
        <v>213</v>
      </c>
      <c r="O7143" t="s">
        <v>6282</v>
      </c>
    </row>
    <row r="7144" spans="1:15" x14ac:dyDescent="0.25">
      <c r="A7144">
        <v>4586</v>
      </c>
      <c r="B7144" t="s">
        <v>14465</v>
      </c>
      <c r="C7144" t="s">
        <v>999</v>
      </c>
      <c r="D7144" t="s">
        <v>5244</v>
      </c>
      <c r="E7144">
        <v>875</v>
      </c>
      <c r="F7144">
        <v>35</v>
      </c>
      <c r="G7144" t="s">
        <v>14470</v>
      </c>
      <c r="H7144" t="s">
        <v>14468</v>
      </c>
      <c r="I7144" t="s">
        <v>8009</v>
      </c>
      <c r="J7144" s="25">
        <v>46024</v>
      </c>
      <c r="K7144" s="25">
        <v>46037</v>
      </c>
      <c r="L7144" t="s">
        <v>541</v>
      </c>
      <c r="M7144" t="s">
        <v>5245</v>
      </c>
      <c r="N7144" t="s">
        <v>213</v>
      </c>
      <c r="O7144" t="s">
        <v>6282</v>
      </c>
    </row>
    <row r="7145" spans="1:15" x14ac:dyDescent="0.25">
      <c r="A7145">
        <v>4587</v>
      </c>
      <c r="B7145" t="s">
        <v>9866</v>
      </c>
      <c r="C7145" t="s">
        <v>999</v>
      </c>
      <c r="D7145" t="s">
        <v>5244</v>
      </c>
      <c r="E7145">
        <v>875</v>
      </c>
      <c r="F7145">
        <v>35</v>
      </c>
      <c r="G7145" t="s">
        <v>14471</v>
      </c>
      <c r="H7145" t="s">
        <v>14468</v>
      </c>
      <c r="I7145" t="s">
        <v>8009</v>
      </c>
      <c r="J7145" s="25">
        <v>46024</v>
      </c>
      <c r="K7145" s="25">
        <v>46037</v>
      </c>
      <c r="L7145" t="s">
        <v>541</v>
      </c>
      <c r="M7145" t="s">
        <v>5245</v>
      </c>
      <c r="N7145" t="s">
        <v>213</v>
      </c>
      <c r="O7145" t="s">
        <v>6282</v>
      </c>
    </row>
    <row r="7146" spans="1:15" x14ac:dyDescent="0.25">
      <c r="A7146">
        <v>4588</v>
      </c>
      <c r="B7146" t="s">
        <v>9866</v>
      </c>
      <c r="C7146" t="s">
        <v>999</v>
      </c>
      <c r="D7146" t="s">
        <v>5244</v>
      </c>
      <c r="E7146">
        <v>875</v>
      </c>
      <c r="F7146">
        <v>35</v>
      </c>
      <c r="G7146" t="s">
        <v>14472</v>
      </c>
      <c r="H7146" t="s">
        <v>14473</v>
      </c>
      <c r="I7146" t="s">
        <v>8009</v>
      </c>
      <c r="J7146" s="25">
        <v>46025</v>
      </c>
      <c r="K7146" s="25">
        <v>46037</v>
      </c>
      <c r="L7146" t="s">
        <v>4628</v>
      </c>
      <c r="M7146" t="s">
        <v>5245</v>
      </c>
      <c r="N7146" t="s">
        <v>213</v>
      </c>
      <c r="O7146" t="s">
        <v>6282</v>
      </c>
    </row>
    <row r="7147" spans="1:15" x14ac:dyDescent="0.25">
      <c r="A7147">
        <v>4589</v>
      </c>
      <c r="B7147" t="s">
        <v>9866</v>
      </c>
      <c r="C7147" t="s">
        <v>999</v>
      </c>
      <c r="D7147" t="s">
        <v>5244</v>
      </c>
      <c r="E7147">
        <v>875</v>
      </c>
      <c r="F7147">
        <v>35</v>
      </c>
      <c r="G7147" t="s">
        <v>14474</v>
      </c>
      <c r="H7147" t="s">
        <v>14473</v>
      </c>
      <c r="I7147" t="s">
        <v>8009</v>
      </c>
      <c r="J7147" s="25">
        <v>46025</v>
      </c>
      <c r="K7147" s="25">
        <v>46037</v>
      </c>
      <c r="L7147" t="s">
        <v>4628</v>
      </c>
      <c r="M7147" t="s">
        <v>5245</v>
      </c>
      <c r="N7147" t="s">
        <v>213</v>
      </c>
      <c r="O7147" t="s">
        <v>6282</v>
      </c>
    </row>
    <row r="7148" spans="1:15" x14ac:dyDescent="0.25">
      <c r="A7148">
        <v>4590</v>
      </c>
      <c r="B7148" t="s">
        <v>9807</v>
      </c>
      <c r="C7148" t="s">
        <v>999</v>
      </c>
      <c r="D7148" t="s">
        <v>5244</v>
      </c>
      <c r="E7148">
        <v>875</v>
      </c>
      <c r="F7148">
        <v>35</v>
      </c>
      <c r="G7148" t="s">
        <v>14475</v>
      </c>
      <c r="H7148" t="s">
        <v>14473</v>
      </c>
      <c r="I7148" t="s">
        <v>8009</v>
      </c>
      <c r="J7148" s="25">
        <v>46025</v>
      </c>
      <c r="K7148" s="25">
        <v>46037</v>
      </c>
      <c r="L7148" t="s">
        <v>4628</v>
      </c>
      <c r="M7148" t="s">
        <v>5245</v>
      </c>
      <c r="N7148" t="s">
        <v>213</v>
      </c>
      <c r="O7148" t="s">
        <v>6282</v>
      </c>
    </row>
    <row r="7149" spans="1:15" x14ac:dyDescent="0.25">
      <c r="A7149">
        <v>4591</v>
      </c>
      <c r="B7149" t="s">
        <v>9807</v>
      </c>
      <c r="C7149" t="s">
        <v>999</v>
      </c>
      <c r="D7149" t="s">
        <v>5244</v>
      </c>
      <c r="E7149">
        <v>875</v>
      </c>
      <c r="F7149">
        <v>35</v>
      </c>
      <c r="G7149" t="s">
        <v>14476</v>
      </c>
      <c r="H7149" t="s">
        <v>14473</v>
      </c>
      <c r="I7149" t="s">
        <v>8009</v>
      </c>
      <c r="J7149" s="25">
        <v>46025</v>
      </c>
      <c r="K7149" s="25">
        <v>46037</v>
      </c>
      <c r="L7149" t="s">
        <v>4628</v>
      </c>
      <c r="M7149" t="s">
        <v>5245</v>
      </c>
      <c r="N7149" t="s">
        <v>213</v>
      </c>
      <c r="O7149" t="s">
        <v>6282</v>
      </c>
    </row>
    <row r="7150" spans="1:15" x14ac:dyDescent="0.25">
      <c r="A7150">
        <v>4592</v>
      </c>
      <c r="B7150" t="s">
        <v>9807</v>
      </c>
      <c r="C7150" t="s">
        <v>999</v>
      </c>
      <c r="D7150" t="s">
        <v>5244</v>
      </c>
      <c r="E7150">
        <v>509</v>
      </c>
      <c r="F7150">
        <v>20</v>
      </c>
      <c r="G7150" t="s">
        <v>14477</v>
      </c>
      <c r="H7150" t="s">
        <v>14478</v>
      </c>
      <c r="I7150" t="s">
        <v>8009</v>
      </c>
      <c r="J7150" s="25">
        <v>46027</v>
      </c>
      <c r="K7150" s="25">
        <v>46037</v>
      </c>
      <c r="L7150" t="s">
        <v>328</v>
      </c>
      <c r="M7150" t="s">
        <v>5245</v>
      </c>
      <c r="N7150" t="s">
        <v>213</v>
      </c>
      <c r="O7150" t="s">
        <v>6282</v>
      </c>
    </row>
    <row r="7151" spans="1:15" x14ac:dyDescent="0.25">
      <c r="A7151">
        <v>4593</v>
      </c>
      <c r="B7151" t="s">
        <v>14425</v>
      </c>
      <c r="C7151" t="s">
        <v>999</v>
      </c>
      <c r="D7151" t="s">
        <v>5244</v>
      </c>
      <c r="E7151">
        <v>875</v>
      </c>
      <c r="F7151">
        <v>35</v>
      </c>
      <c r="G7151" t="s">
        <v>14479</v>
      </c>
      <c r="H7151" t="s">
        <v>14478</v>
      </c>
      <c r="I7151" t="s">
        <v>8009</v>
      </c>
      <c r="J7151" s="25">
        <v>46027</v>
      </c>
      <c r="K7151" s="25">
        <v>46037</v>
      </c>
      <c r="L7151" t="s">
        <v>328</v>
      </c>
      <c r="M7151" t="s">
        <v>5245</v>
      </c>
      <c r="N7151" t="s">
        <v>213</v>
      </c>
      <c r="O7151" t="s">
        <v>6282</v>
      </c>
    </row>
    <row r="7152" spans="1:15" x14ac:dyDescent="0.25">
      <c r="A7152">
        <v>4594</v>
      </c>
      <c r="B7152" t="s">
        <v>14425</v>
      </c>
      <c r="C7152" t="s">
        <v>999</v>
      </c>
      <c r="D7152" t="s">
        <v>5244</v>
      </c>
      <c r="E7152">
        <v>875</v>
      </c>
      <c r="F7152">
        <v>35</v>
      </c>
      <c r="G7152" t="s">
        <v>14480</v>
      </c>
      <c r="H7152" t="s">
        <v>14478</v>
      </c>
      <c r="I7152" t="s">
        <v>8009</v>
      </c>
      <c r="J7152" s="25">
        <v>46027</v>
      </c>
      <c r="K7152" s="25">
        <v>46037</v>
      </c>
      <c r="L7152" t="s">
        <v>328</v>
      </c>
      <c r="M7152" t="s">
        <v>5245</v>
      </c>
      <c r="N7152" t="s">
        <v>213</v>
      </c>
      <c r="O7152" t="s">
        <v>6282</v>
      </c>
    </row>
    <row r="7153" spans="1:15" x14ac:dyDescent="0.25">
      <c r="A7153">
        <v>4595</v>
      </c>
      <c r="B7153" t="s">
        <v>14452</v>
      </c>
      <c r="C7153" t="s">
        <v>999</v>
      </c>
      <c r="D7153" t="s">
        <v>5244</v>
      </c>
      <c r="E7153">
        <v>875</v>
      </c>
      <c r="F7153">
        <v>35</v>
      </c>
      <c r="G7153" t="s">
        <v>14481</v>
      </c>
      <c r="H7153" t="s">
        <v>14478</v>
      </c>
      <c r="I7153" t="s">
        <v>8009</v>
      </c>
      <c r="J7153" s="25">
        <v>46027</v>
      </c>
      <c r="K7153" s="25">
        <v>46037</v>
      </c>
      <c r="L7153" t="s">
        <v>328</v>
      </c>
      <c r="M7153" t="s">
        <v>5245</v>
      </c>
      <c r="N7153" t="s">
        <v>213</v>
      </c>
      <c r="O7153" t="s">
        <v>6282</v>
      </c>
    </row>
    <row r="7154" spans="1:15" x14ac:dyDescent="0.25">
      <c r="A7154">
        <v>4628</v>
      </c>
      <c r="B7154" t="s">
        <v>14482</v>
      </c>
      <c r="C7154" t="s">
        <v>1000</v>
      </c>
      <c r="D7154" t="s">
        <v>5258</v>
      </c>
      <c r="E7154">
        <v>650</v>
      </c>
      <c r="F7154">
        <v>26</v>
      </c>
      <c r="G7154" t="s">
        <v>14483</v>
      </c>
      <c r="H7154" t="s">
        <v>5259</v>
      </c>
      <c r="I7154" t="s">
        <v>4571</v>
      </c>
      <c r="J7154" s="25">
        <v>44180</v>
      </c>
      <c r="K7154" s="25">
        <v>45641</v>
      </c>
      <c r="L7154" t="s">
        <v>5260</v>
      </c>
      <c r="M7154" t="s">
        <v>5261</v>
      </c>
      <c r="N7154" t="s">
        <v>32</v>
      </c>
      <c r="O7154" t="s">
        <v>6282</v>
      </c>
    </row>
    <row r="7155" spans="1:15" x14ac:dyDescent="0.25">
      <c r="A7155">
        <v>4626</v>
      </c>
      <c r="B7155" t="s">
        <v>8582</v>
      </c>
      <c r="C7155" t="s">
        <v>1000</v>
      </c>
      <c r="D7155" t="s">
        <v>5258</v>
      </c>
      <c r="E7155">
        <v>875</v>
      </c>
      <c r="F7155">
        <v>35</v>
      </c>
      <c r="G7155" t="s">
        <v>14484</v>
      </c>
      <c r="H7155" t="s">
        <v>14485</v>
      </c>
      <c r="I7155" t="s">
        <v>4571</v>
      </c>
      <c r="J7155" s="25">
        <v>44225</v>
      </c>
      <c r="K7155" s="25">
        <v>45639</v>
      </c>
      <c r="L7155" t="s">
        <v>14486</v>
      </c>
      <c r="M7155" t="s">
        <v>5261</v>
      </c>
      <c r="N7155" t="s">
        <v>32</v>
      </c>
      <c r="O7155" t="s">
        <v>6282</v>
      </c>
    </row>
    <row r="7156" spans="1:15" x14ac:dyDescent="0.25">
      <c r="A7156">
        <v>4627</v>
      </c>
      <c r="B7156" t="s">
        <v>7859</v>
      </c>
      <c r="C7156" t="s">
        <v>1000</v>
      </c>
      <c r="D7156" t="s">
        <v>5258</v>
      </c>
      <c r="E7156">
        <v>475</v>
      </c>
      <c r="F7156">
        <v>19</v>
      </c>
      <c r="G7156" t="s">
        <v>14487</v>
      </c>
      <c r="H7156" t="s">
        <v>14485</v>
      </c>
      <c r="I7156" t="s">
        <v>4571</v>
      </c>
      <c r="J7156" s="25">
        <v>44225</v>
      </c>
      <c r="K7156" s="25">
        <v>45639</v>
      </c>
      <c r="L7156" t="s">
        <v>14486</v>
      </c>
      <c r="M7156" t="s">
        <v>5261</v>
      </c>
      <c r="N7156" t="s">
        <v>32</v>
      </c>
      <c r="O7156" t="s">
        <v>6282</v>
      </c>
    </row>
    <row r="7157" spans="1:15" x14ac:dyDescent="0.25">
      <c r="A7157">
        <v>4618</v>
      </c>
      <c r="B7157" t="s">
        <v>14482</v>
      </c>
      <c r="C7157" t="s">
        <v>1000</v>
      </c>
      <c r="D7157" t="s">
        <v>5258</v>
      </c>
      <c r="E7157">
        <v>875</v>
      </c>
      <c r="F7157">
        <v>35</v>
      </c>
      <c r="G7157" t="s">
        <v>14488</v>
      </c>
      <c r="H7157" t="s">
        <v>14489</v>
      </c>
      <c r="I7157" t="s">
        <v>4571</v>
      </c>
      <c r="J7157" s="25">
        <v>44302</v>
      </c>
      <c r="K7157" s="25">
        <v>45638</v>
      </c>
      <c r="L7157" t="s">
        <v>4499</v>
      </c>
      <c r="M7157" t="s">
        <v>5261</v>
      </c>
      <c r="N7157" t="s">
        <v>32</v>
      </c>
      <c r="O7157" t="s">
        <v>6282</v>
      </c>
    </row>
    <row r="7158" spans="1:15" x14ac:dyDescent="0.25">
      <c r="A7158">
        <v>4619</v>
      </c>
      <c r="B7158" t="s">
        <v>14482</v>
      </c>
      <c r="C7158" t="s">
        <v>1000</v>
      </c>
      <c r="D7158" t="s">
        <v>5258</v>
      </c>
      <c r="E7158">
        <v>875</v>
      </c>
      <c r="F7158">
        <v>35</v>
      </c>
      <c r="G7158" t="s">
        <v>14490</v>
      </c>
      <c r="H7158" t="s">
        <v>14489</v>
      </c>
      <c r="I7158" t="s">
        <v>4571</v>
      </c>
      <c r="J7158" s="25">
        <v>44302</v>
      </c>
      <c r="K7158" s="25">
        <v>45638</v>
      </c>
      <c r="L7158" t="s">
        <v>4499</v>
      </c>
      <c r="M7158" t="s">
        <v>5261</v>
      </c>
      <c r="N7158" t="s">
        <v>32</v>
      </c>
      <c r="O7158" t="s">
        <v>6282</v>
      </c>
    </row>
    <row r="7159" spans="1:15" x14ac:dyDescent="0.25">
      <c r="A7159">
        <v>4620</v>
      </c>
      <c r="B7159" t="s">
        <v>14482</v>
      </c>
      <c r="C7159" t="s">
        <v>1000</v>
      </c>
      <c r="D7159" t="s">
        <v>5258</v>
      </c>
      <c r="E7159">
        <v>875</v>
      </c>
      <c r="F7159">
        <v>35</v>
      </c>
      <c r="G7159" t="s">
        <v>14491</v>
      </c>
      <c r="H7159" t="s">
        <v>14489</v>
      </c>
      <c r="I7159" t="s">
        <v>4571</v>
      </c>
      <c r="J7159" s="25">
        <v>44302</v>
      </c>
      <c r="K7159" s="25">
        <v>45638</v>
      </c>
      <c r="L7159" t="s">
        <v>4499</v>
      </c>
      <c r="M7159" t="s">
        <v>5261</v>
      </c>
      <c r="N7159" t="s">
        <v>32</v>
      </c>
      <c r="O7159" t="s">
        <v>6282</v>
      </c>
    </row>
    <row r="7160" spans="1:15" x14ac:dyDescent="0.25">
      <c r="A7160">
        <v>4621</v>
      </c>
      <c r="B7160" t="s">
        <v>14482</v>
      </c>
      <c r="C7160" t="s">
        <v>1000</v>
      </c>
      <c r="D7160" t="s">
        <v>5258</v>
      </c>
      <c r="E7160">
        <v>875</v>
      </c>
      <c r="F7160">
        <v>35</v>
      </c>
      <c r="G7160" t="s">
        <v>14492</v>
      </c>
      <c r="H7160" t="s">
        <v>14489</v>
      </c>
      <c r="I7160" t="s">
        <v>4571</v>
      </c>
      <c r="J7160" s="25">
        <v>44302</v>
      </c>
      <c r="K7160" s="25">
        <v>45638</v>
      </c>
      <c r="L7160" t="s">
        <v>4499</v>
      </c>
      <c r="M7160" t="s">
        <v>5261</v>
      </c>
      <c r="N7160" t="s">
        <v>32</v>
      </c>
      <c r="O7160" t="s">
        <v>6282</v>
      </c>
    </row>
    <row r="7161" spans="1:15" x14ac:dyDescent="0.25">
      <c r="A7161">
        <v>4622</v>
      </c>
      <c r="B7161" t="s">
        <v>14482</v>
      </c>
      <c r="C7161" t="s">
        <v>1000</v>
      </c>
      <c r="D7161" t="s">
        <v>5258</v>
      </c>
      <c r="E7161">
        <v>875</v>
      </c>
      <c r="F7161">
        <v>35</v>
      </c>
      <c r="G7161" t="s">
        <v>14493</v>
      </c>
      <c r="H7161" t="s">
        <v>14489</v>
      </c>
      <c r="I7161" t="s">
        <v>4571</v>
      </c>
      <c r="J7161" s="25">
        <v>44302</v>
      </c>
      <c r="K7161" s="25">
        <v>45638</v>
      </c>
      <c r="L7161" t="s">
        <v>4499</v>
      </c>
      <c r="M7161" t="s">
        <v>5261</v>
      </c>
      <c r="N7161" t="s">
        <v>32</v>
      </c>
      <c r="O7161" t="s">
        <v>6282</v>
      </c>
    </row>
    <row r="7162" spans="1:15" x14ac:dyDescent="0.25">
      <c r="A7162">
        <v>4623</v>
      </c>
      <c r="B7162" t="s">
        <v>14482</v>
      </c>
      <c r="C7162" t="s">
        <v>1000</v>
      </c>
      <c r="D7162" t="s">
        <v>5258</v>
      </c>
      <c r="E7162">
        <v>875</v>
      </c>
      <c r="F7162">
        <v>35</v>
      </c>
      <c r="G7162" t="s">
        <v>14494</v>
      </c>
      <c r="H7162" t="s">
        <v>14489</v>
      </c>
      <c r="I7162" t="s">
        <v>4571</v>
      </c>
      <c r="J7162" s="25">
        <v>44302</v>
      </c>
      <c r="K7162" s="25">
        <v>45638</v>
      </c>
      <c r="L7162" t="s">
        <v>4499</v>
      </c>
      <c r="M7162" t="s">
        <v>5261</v>
      </c>
      <c r="N7162" t="s">
        <v>32</v>
      </c>
      <c r="O7162" t="s">
        <v>6282</v>
      </c>
    </row>
    <row r="7163" spans="1:15" x14ac:dyDescent="0.25">
      <c r="A7163">
        <v>4624</v>
      </c>
      <c r="B7163" t="s">
        <v>14482</v>
      </c>
      <c r="C7163" t="s">
        <v>1000</v>
      </c>
      <c r="D7163" t="s">
        <v>5258</v>
      </c>
      <c r="E7163">
        <v>875</v>
      </c>
      <c r="F7163">
        <v>35</v>
      </c>
      <c r="G7163" t="s">
        <v>14495</v>
      </c>
      <c r="H7163" t="s">
        <v>14489</v>
      </c>
      <c r="I7163" t="s">
        <v>4571</v>
      </c>
      <c r="J7163" s="25">
        <v>44302</v>
      </c>
      <c r="K7163" s="25">
        <v>45638</v>
      </c>
      <c r="L7163" t="s">
        <v>4499</v>
      </c>
      <c r="M7163" t="s">
        <v>5261</v>
      </c>
      <c r="N7163" t="s">
        <v>32</v>
      </c>
      <c r="O7163" t="s">
        <v>6282</v>
      </c>
    </row>
    <row r="7164" spans="1:15" x14ac:dyDescent="0.25">
      <c r="A7164">
        <v>4625</v>
      </c>
      <c r="B7164" t="s">
        <v>14482</v>
      </c>
      <c r="C7164" t="s">
        <v>1000</v>
      </c>
      <c r="D7164" t="s">
        <v>5258</v>
      </c>
      <c r="E7164">
        <v>350</v>
      </c>
      <c r="F7164">
        <v>14</v>
      </c>
      <c r="G7164" t="s">
        <v>14496</v>
      </c>
      <c r="H7164" t="s">
        <v>14489</v>
      </c>
      <c r="I7164" t="s">
        <v>4571</v>
      </c>
      <c r="J7164" s="25">
        <v>44302</v>
      </c>
      <c r="K7164" s="25">
        <v>45638</v>
      </c>
      <c r="L7164" t="s">
        <v>4499</v>
      </c>
      <c r="M7164" t="s">
        <v>5261</v>
      </c>
      <c r="N7164" t="s">
        <v>32</v>
      </c>
      <c r="O7164" t="s">
        <v>6282</v>
      </c>
    </row>
    <row r="7165" spans="1:15" x14ac:dyDescent="0.25">
      <c r="A7165">
        <v>4629</v>
      </c>
      <c r="B7165" t="s">
        <v>14482</v>
      </c>
      <c r="C7165" t="s">
        <v>1000</v>
      </c>
      <c r="D7165" t="s">
        <v>5258</v>
      </c>
      <c r="E7165">
        <v>875</v>
      </c>
      <c r="F7165">
        <v>35</v>
      </c>
      <c r="G7165" t="s">
        <v>14497</v>
      </c>
      <c r="H7165" t="s">
        <v>5263</v>
      </c>
      <c r="I7165" t="s">
        <v>4571</v>
      </c>
      <c r="J7165" s="25">
        <v>44904</v>
      </c>
      <c r="K7165" s="25">
        <v>45641</v>
      </c>
      <c r="L7165" t="s">
        <v>4936</v>
      </c>
      <c r="M7165" t="s">
        <v>5261</v>
      </c>
      <c r="N7165" t="s">
        <v>32</v>
      </c>
      <c r="O7165" t="s">
        <v>6282</v>
      </c>
    </row>
    <row r="7166" spans="1:15" x14ac:dyDescent="0.25">
      <c r="A7166">
        <v>4630</v>
      </c>
      <c r="B7166" t="s">
        <v>14482</v>
      </c>
      <c r="C7166" t="s">
        <v>1000</v>
      </c>
      <c r="D7166" t="s">
        <v>5258</v>
      </c>
      <c r="E7166">
        <v>875</v>
      </c>
      <c r="F7166">
        <v>35</v>
      </c>
      <c r="G7166" t="s">
        <v>14498</v>
      </c>
      <c r="H7166" t="s">
        <v>5263</v>
      </c>
      <c r="I7166" t="s">
        <v>4571</v>
      </c>
      <c r="J7166" s="25">
        <v>44904</v>
      </c>
      <c r="K7166" s="25">
        <v>45641</v>
      </c>
      <c r="L7166" t="s">
        <v>4936</v>
      </c>
      <c r="M7166" t="s">
        <v>5261</v>
      </c>
      <c r="N7166" t="s">
        <v>32</v>
      </c>
      <c r="O7166" t="s">
        <v>6282</v>
      </c>
    </row>
    <row r="7167" spans="1:15" x14ac:dyDescent="0.25">
      <c r="A7167">
        <v>4631</v>
      </c>
      <c r="B7167" t="s">
        <v>8582</v>
      </c>
      <c r="C7167" t="s">
        <v>1000</v>
      </c>
      <c r="D7167" t="s">
        <v>5258</v>
      </c>
      <c r="E7167">
        <v>875</v>
      </c>
      <c r="F7167">
        <v>35</v>
      </c>
      <c r="G7167" t="s">
        <v>14499</v>
      </c>
      <c r="H7167" t="s">
        <v>5263</v>
      </c>
      <c r="I7167" t="s">
        <v>4571</v>
      </c>
      <c r="J7167" s="25">
        <v>44904</v>
      </c>
      <c r="K7167" s="25">
        <v>45641</v>
      </c>
      <c r="L7167" t="s">
        <v>4936</v>
      </c>
      <c r="M7167" t="s">
        <v>5261</v>
      </c>
      <c r="N7167" t="s">
        <v>32</v>
      </c>
      <c r="O7167" t="s">
        <v>6282</v>
      </c>
    </row>
    <row r="7168" spans="1:15" x14ac:dyDescent="0.25">
      <c r="A7168">
        <v>4632</v>
      </c>
      <c r="B7168" t="s">
        <v>8582</v>
      </c>
      <c r="C7168" t="s">
        <v>1000</v>
      </c>
      <c r="D7168" t="s">
        <v>5258</v>
      </c>
      <c r="E7168">
        <v>875</v>
      </c>
      <c r="F7168">
        <v>35</v>
      </c>
      <c r="G7168" t="s">
        <v>14500</v>
      </c>
      <c r="H7168" t="s">
        <v>5263</v>
      </c>
      <c r="I7168" t="s">
        <v>4571</v>
      </c>
      <c r="J7168" s="25">
        <v>44904</v>
      </c>
      <c r="K7168" s="25">
        <v>45641</v>
      </c>
      <c r="L7168" t="s">
        <v>4936</v>
      </c>
      <c r="M7168" t="s">
        <v>5261</v>
      </c>
      <c r="N7168" t="s">
        <v>32</v>
      </c>
      <c r="O7168" t="s">
        <v>6282</v>
      </c>
    </row>
    <row r="7169" spans="1:15" x14ac:dyDescent="0.25">
      <c r="A7169">
        <v>4633</v>
      </c>
      <c r="B7169" t="s">
        <v>8582</v>
      </c>
      <c r="C7169" t="s">
        <v>1000</v>
      </c>
      <c r="D7169" t="s">
        <v>5258</v>
      </c>
      <c r="E7169">
        <v>875</v>
      </c>
      <c r="F7169">
        <v>35</v>
      </c>
      <c r="G7169" t="s">
        <v>14501</v>
      </c>
      <c r="H7169" t="s">
        <v>5263</v>
      </c>
      <c r="I7169" t="s">
        <v>4571</v>
      </c>
      <c r="J7169" s="25">
        <v>44904</v>
      </c>
      <c r="K7169" s="25">
        <v>45641</v>
      </c>
      <c r="L7169" t="s">
        <v>4936</v>
      </c>
      <c r="M7169" t="s">
        <v>5261</v>
      </c>
      <c r="N7169" t="s">
        <v>32</v>
      </c>
      <c r="O7169" t="s">
        <v>6282</v>
      </c>
    </row>
    <row r="7170" spans="1:15" x14ac:dyDescent="0.25">
      <c r="A7170">
        <v>4634</v>
      </c>
      <c r="B7170" t="s">
        <v>8582</v>
      </c>
      <c r="C7170" t="s">
        <v>1000</v>
      </c>
      <c r="D7170" t="s">
        <v>5258</v>
      </c>
      <c r="E7170">
        <v>875</v>
      </c>
      <c r="F7170">
        <v>35</v>
      </c>
      <c r="G7170" t="s">
        <v>14502</v>
      </c>
      <c r="H7170" t="s">
        <v>5263</v>
      </c>
      <c r="I7170" t="s">
        <v>4571</v>
      </c>
      <c r="J7170" s="25">
        <v>44904</v>
      </c>
      <c r="K7170" s="25">
        <v>45641</v>
      </c>
      <c r="L7170" t="s">
        <v>4936</v>
      </c>
      <c r="M7170" t="s">
        <v>5261</v>
      </c>
      <c r="N7170" t="s">
        <v>32</v>
      </c>
      <c r="O7170" t="s">
        <v>6282</v>
      </c>
    </row>
    <row r="7171" spans="1:15" x14ac:dyDescent="0.25">
      <c r="A7171">
        <v>4635</v>
      </c>
      <c r="B7171" t="s">
        <v>8582</v>
      </c>
      <c r="C7171" t="s">
        <v>1000</v>
      </c>
      <c r="D7171" t="s">
        <v>5258</v>
      </c>
      <c r="E7171">
        <v>875</v>
      </c>
      <c r="F7171">
        <v>35</v>
      </c>
      <c r="G7171" t="s">
        <v>14503</v>
      </c>
      <c r="H7171" t="s">
        <v>5263</v>
      </c>
      <c r="I7171" t="s">
        <v>4571</v>
      </c>
      <c r="J7171" s="25">
        <v>44904</v>
      </c>
      <c r="K7171" s="25">
        <v>45641</v>
      </c>
      <c r="L7171" t="s">
        <v>4936</v>
      </c>
      <c r="M7171" t="s">
        <v>5261</v>
      </c>
      <c r="N7171" t="s">
        <v>32</v>
      </c>
      <c r="O7171" t="s">
        <v>6282</v>
      </c>
    </row>
    <row r="7172" spans="1:15" x14ac:dyDescent="0.25">
      <c r="A7172">
        <v>4636</v>
      </c>
      <c r="B7172" t="s">
        <v>14482</v>
      </c>
      <c r="C7172" t="s">
        <v>1000</v>
      </c>
      <c r="D7172" t="s">
        <v>5258</v>
      </c>
      <c r="E7172">
        <v>875</v>
      </c>
      <c r="F7172">
        <v>35</v>
      </c>
      <c r="G7172" t="s">
        <v>14504</v>
      </c>
      <c r="H7172" t="s">
        <v>5263</v>
      </c>
      <c r="I7172" t="s">
        <v>4571</v>
      </c>
      <c r="J7172" s="25">
        <v>44904</v>
      </c>
      <c r="K7172" s="25">
        <v>45641</v>
      </c>
      <c r="L7172" t="s">
        <v>4936</v>
      </c>
      <c r="M7172" t="s">
        <v>5261</v>
      </c>
      <c r="N7172" t="s">
        <v>32</v>
      </c>
      <c r="O7172" t="s">
        <v>6282</v>
      </c>
    </row>
    <row r="7173" spans="1:15" x14ac:dyDescent="0.25">
      <c r="A7173">
        <v>4637</v>
      </c>
      <c r="B7173" t="s">
        <v>14482</v>
      </c>
      <c r="C7173" t="s">
        <v>1000</v>
      </c>
      <c r="D7173" t="s">
        <v>5258</v>
      </c>
      <c r="E7173">
        <v>875</v>
      </c>
      <c r="F7173">
        <v>35</v>
      </c>
      <c r="G7173" t="s">
        <v>14505</v>
      </c>
      <c r="H7173" t="s">
        <v>5263</v>
      </c>
      <c r="I7173" t="s">
        <v>4571</v>
      </c>
      <c r="J7173" s="25">
        <v>44904</v>
      </c>
      <c r="K7173" s="25">
        <v>45641</v>
      </c>
      <c r="L7173" t="s">
        <v>4936</v>
      </c>
      <c r="M7173" t="s">
        <v>5261</v>
      </c>
      <c r="N7173" t="s">
        <v>32</v>
      </c>
      <c r="O7173" t="s">
        <v>6282</v>
      </c>
    </row>
    <row r="7174" spans="1:15" x14ac:dyDescent="0.25">
      <c r="A7174">
        <v>4638</v>
      </c>
      <c r="B7174" t="s">
        <v>8582</v>
      </c>
      <c r="C7174" t="s">
        <v>1000</v>
      </c>
      <c r="D7174" t="s">
        <v>5258</v>
      </c>
      <c r="E7174">
        <v>875</v>
      </c>
      <c r="F7174">
        <v>35</v>
      </c>
      <c r="G7174" t="s">
        <v>14506</v>
      </c>
      <c r="H7174" t="s">
        <v>5263</v>
      </c>
      <c r="I7174" t="s">
        <v>4571</v>
      </c>
      <c r="J7174" s="25">
        <v>44904</v>
      </c>
      <c r="K7174" s="25">
        <v>45641</v>
      </c>
      <c r="L7174" t="s">
        <v>4936</v>
      </c>
      <c r="M7174" t="s">
        <v>5261</v>
      </c>
      <c r="N7174" t="s">
        <v>32</v>
      </c>
      <c r="O7174" t="s">
        <v>6282</v>
      </c>
    </row>
    <row r="7175" spans="1:15" x14ac:dyDescent="0.25">
      <c r="A7175">
        <v>4639</v>
      </c>
      <c r="B7175" t="s">
        <v>14482</v>
      </c>
      <c r="C7175" t="s">
        <v>1000</v>
      </c>
      <c r="D7175" t="s">
        <v>5258</v>
      </c>
      <c r="E7175">
        <v>875</v>
      </c>
      <c r="F7175">
        <v>35</v>
      </c>
      <c r="G7175" t="s">
        <v>14507</v>
      </c>
      <c r="H7175" t="s">
        <v>5263</v>
      </c>
      <c r="I7175" t="s">
        <v>4571</v>
      </c>
      <c r="J7175" s="25">
        <v>44904</v>
      </c>
      <c r="K7175" s="25">
        <v>45641</v>
      </c>
      <c r="L7175" t="s">
        <v>4936</v>
      </c>
      <c r="M7175" t="s">
        <v>5261</v>
      </c>
      <c r="N7175" t="s">
        <v>32</v>
      </c>
      <c r="O7175" t="s">
        <v>6282</v>
      </c>
    </row>
    <row r="7176" spans="1:15" x14ac:dyDescent="0.25">
      <c r="A7176">
        <v>4640</v>
      </c>
      <c r="B7176" t="s">
        <v>14482</v>
      </c>
      <c r="C7176" t="s">
        <v>1000</v>
      </c>
      <c r="D7176" t="s">
        <v>5258</v>
      </c>
      <c r="E7176">
        <v>875</v>
      </c>
      <c r="F7176">
        <v>35</v>
      </c>
      <c r="G7176" t="s">
        <v>14508</v>
      </c>
      <c r="H7176" t="s">
        <v>5263</v>
      </c>
      <c r="I7176" t="s">
        <v>4571</v>
      </c>
      <c r="J7176" s="25">
        <v>44904</v>
      </c>
      <c r="K7176" s="25">
        <v>45641</v>
      </c>
      <c r="L7176" t="s">
        <v>4936</v>
      </c>
      <c r="M7176" t="s">
        <v>5261</v>
      </c>
      <c r="N7176" t="s">
        <v>32</v>
      </c>
      <c r="O7176" t="s">
        <v>6282</v>
      </c>
    </row>
    <row r="7177" spans="1:15" x14ac:dyDescent="0.25">
      <c r="A7177">
        <v>4641</v>
      </c>
      <c r="B7177" t="s">
        <v>8582</v>
      </c>
      <c r="C7177" t="s">
        <v>1000</v>
      </c>
      <c r="D7177" t="s">
        <v>5258</v>
      </c>
      <c r="E7177">
        <v>875</v>
      </c>
      <c r="F7177">
        <v>35</v>
      </c>
      <c r="G7177" t="s">
        <v>14509</v>
      </c>
      <c r="H7177" t="s">
        <v>5263</v>
      </c>
      <c r="I7177" t="s">
        <v>4571</v>
      </c>
      <c r="J7177" s="25">
        <v>44904</v>
      </c>
      <c r="K7177" s="25">
        <v>45641</v>
      </c>
      <c r="L7177" t="s">
        <v>4936</v>
      </c>
      <c r="M7177" t="s">
        <v>5261</v>
      </c>
      <c r="N7177" t="s">
        <v>32</v>
      </c>
      <c r="O7177" t="s">
        <v>6282</v>
      </c>
    </row>
    <row r="7178" spans="1:15" x14ac:dyDescent="0.25">
      <c r="A7178">
        <v>4642</v>
      </c>
      <c r="B7178" t="s">
        <v>14482</v>
      </c>
      <c r="C7178" t="s">
        <v>1000</v>
      </c>
      <c r="D7178" t="s">
        <v>5258</v>
      </c>
      <c r="E7178">
        <v>570</v>
      </c>
      <c r="F7178">
        <v>22</v>
      </c>
      <c r="G7178" t="s">
        <v>14510</v>
      </c>
      <c r="H7178" t="s">
        <v>5263</v>
      </c>
      <c r="I7178" t="s">
        <v>4571</v>
      </c>
      <c r="J7178" s="25">
        <v>44904</v>
      </c>
      <c r="K7178" s="25">
        <v>45641</v>
      </c>
      <c r="L7178" t="s">
        <v>4936</v>
      </c>
      <c r="M7178" t="s">
        <v>5261</v>
      </c>
      <c r="N7178" t="s">
        <v>32</v>
      </c>
      <c r="O7178" t="s">
        <v>6282</v>
      </c>
    </row>
    <row r="7179" spans="1:15" x14ac:dyDescent="0.25">
      <c r="A7179">
        <v>4643</v>
      </c>
      <c r="B7179" t="s">
        <v>14511</v>
      </c>
      <c r="C7179" t="s">
        <v>1001</v>
      </c>
      <c r="D7179" t="s">
        <v>5262</v>
      </c>
      <c r="E7179">
        <v>1050</v>
      </c>
      <c r="F7179">
        <v>42</v>
      </c>
      <c r="G7179" t="s">
        <v>14512</v>
      </c>
      <c r="H7179" t="s">
        <v>5265</v>
      </c>
      <c r="I7179" t="s">
        <v>295</v>
      </c>
      <c r="J7179" s="25">
        <v>45856</v>
      </c>
      <c r="K7179" s="25">
        <v>45856</v>
      </c>
      <c r="L7179" t="s">
        <v>4615</v>
      </c>
      <c r="M7179" t="s">
        <v>5264</v>
      </c>
      <c r="N7179" t="s">
        <v>32</v>
      </c>
      <c r="O7179" t="s">
        <v>6282</v>
      </c>
    </row>
    <row r="7180" spans="1:15" x14ac:dyDescent="0.25">
      <c r="A7180">
        <v>4644</v>
      </c>
      <c r="B7180" t="s">
        <v>14511</v>
      </c>
      <c r="C7180" t="s">
        <v>1001</v>
      </c>
      <c r="D7180" t="s">
        <v>5262</v>
      </c>
      <c r="E7180">
        <v>775</v>
      </c>
      <c r="F7180">
        <v>31</v>
      </c>
      <c r="G7180" t="s">
        <v>14513</v>
      </c>
      <c r="H7180" t="s">
        <v>5265</v>
      </c>
      <c r="I7180" t="s">
        <v>295</v>
      </c>
      <c r="J7180" s="25">
        <v>45856</v>
      </c>
      <c r="K7180" s="25">
        <v>45856</v>
      </c>
      <c r="L7180" t="s">
        <v>4615</v>
      </c>
      <c r="M7180" t="s">
        <v>5264</v>
      </c>
      <c r="N7180" t="s">
        <v>32</v>
      </c>
      <c r="O7180" t="s">
        <v>6282</v>
      </c>
    </row>
    <row r="7181" spans="1:15" x14ac:dyDescent="0.25">
      <c r="A7181">
        <v>4645</v>
      </c>
      <c r="B7181" t="s">
        <v>14514</v>
      </c>
      <c r="C7181" t="s">
        <v>1001</v>
      </c>
      <c r="D7181" t="s">
        <v>5262</v>
      </c>
      <c r="E7181">
        <v>1050</v>
      </c>
      <c r="F7181">
        <v>42</v>
      </c>
      <c r="G7181" t="s">
        <v>14515</v>
      </c>
      <c r="H7181" t="s">
        <v>4110</v>
      </c>
      <c r="I7181" t="s">
        <v>295</v>
      </c>
      <c r="J7181" s="25">
        <v>46037</v>
      </c>
      <c r="K7181" s="25">
        <v>46037</v>
      </c>
      <c r="L7181" t="s">
        <v>321</v>
      </c>
      <c r="M7181" t="s">
        <v>5264</v>
      </c>
      <c r="N7181" t="s">
        <v>32</v>
      </c>
      <c r="O7181" t="s">
        <v>6282</v>
      </c>
    </row>
    <row r="7182" spans="1:15" x14ac:dyDescent="0.25">
      <c r="A7182">
        <v>4646</v>
      </c>
      <c r="B7182" t="s">
        <v>14514</v>
      </c>
      <c r="C7182" t="s">
        <v>1001</v>
      </c>
      <c r="D7182" t="s">
        <v>5262</v>
      </c>
      <c r="E7182">
        <v>1050</v>
      </c>
      <c r="F7182">
        <v>42</v>
      </c>
      <c r="G7182" t="s">
        <v>14516</v>
      </c>
      <c r="H7182" t="s">
        <v>4110</v>
      </c>
      <c r="I7182" t="s">
        <v>295</v>
      </c>
      <c r="J7182" s="25">
        <v>46037</v>
      </c>
      <c r="K7182" s="25">
        <v>46037</v>
      </c>
      <c r="L7182" t="s">
        <v>321</v>
      </c>
      <c r="M7182" t="s">
        <v>5264</v>
      </c>
      <c r="N7182" t="s">
        <v>32</v>
      </c>
      <c r="O7182" t="s">
        <v>6282</v>
      </c>
    </row>
    <row r="7183" spans="1:15" x14ac:dyDescent="0.25">
      <c r="A7183">
        <v>4647</v>
      </c>
      <c r="B7183" t="s">
        <v>14514</v>
      </c>
      <c r="C7183" t="s">
        <v>1001</v>
      </c>
      <c r="D7183" t="s">
        <v>5262</v>
      </c>
      <c r="E7183">
        <v>1050</v>
      </c>
      <c r="F7183">
        <v>42</v>
      </c>
      <c r="G7183" t="s">
        <v>14517</v>
      </c>
      <c r="H7183" t="s">
        <v>4110</v>
      </c>
      <c r="I7183" t="s">
        <v>295</v>
      </c>
      <c r="J7183" s="25">
        <v>46037</v>
      </c>
      <c r="K7183" s="25">
        <v>46037</v>
      </c>
      <c r="L7183" t="s">
        <v>321</v>
      </c>
      <c r="M7183" t="s">
        <v>5264</v>
      </c>
      <c r="N7183" t="s">
        <v>32</v>
      </c>
      <c r="O7183" t="s">
        <v>6282</v>
      </c>
    </row>
    <row r="7184" spans="1:15" x14ac:dyDescent="0.25">
      <c r="A7184">
        <v>4648</v>
      </c>
      <c r="B7184" t="s">
        <v>14514</v>
      </c>
      <c r="C7184" t="s">
        <v>1001</v>
      </c>
      <c r="D7184" t="s">
        <v>5262</v>
      </c>
      <c r="E7184">
        <v>1050</v>
      </c>
      <c r="F7184">
        <v>42</v>
      </c>
      <c r="G7184" t="s">
        <v>14518</v>
      </c>
      <c r="H7184" t="s">
        <v>4110</v>
      </c>
      <c r="I7184" t="s">
        <v>295</v>
      </c>
      <c r="J7184" s="25">
        <v>46037</v>
      </c>
      <c r="K7184" s="25">
        <v>46037</v>
      </c>
      <c r="L7184" t="s">
        <v>321</v>
      </c>
      <c r="M7184" t="s">
        <v>5264</v>
      </c>
      <c r="N7184" t="s">
        <v>32</v>
      </c>
      <c r="O7184" t="s">
        <v>6282</v>
      </c>
    </row>
    <row r="7185" spans="1:15" x14ac:dyDescent="0.25">
      <c r="A7185">
        <v>4649</v>
      </c>
      <c r="B7185" t="s">
        <v>14514</v>
      </c>
      <c r="C7185" t="s">
        <v>1001</v>
      </c>
      <c r="D7185" t="s">
        <v>5262</v>
      </c>
      <c r="E7185">
        <v>1050</v>
      </c>
      <c r="F7185">
        <v>42</v>
      </c>
      <c r="G7185" t="s">
        <v>14519</v>
      </c>
      <c r="H7185" t="s">
        <v>4110</v>
      </c>
      <c r="I7185" t="s">
        <v>295</v>
      </c>
      <c r="J7185" s="25">
        <v>46037</v>
      </c>
      <c r="K7185" s="25">
        <v>46037</v>
      </c>
      <c r="L7185" t="s">
        <v>321</v>
      </c>
      <c r="M7185" t="s">
        <v>5264</v>
      </c>
      <c r="N7185" t="s">
        <v>32</v>
      </c>
      <c r="O7185" t="s">
        <v>6282</v>
      </c>
    </row>
    <row r="7186" spans="1:15" x14ac:dyDescent="0.25">
      <c r="A7186">
        <v>4650</v>
      </c>
      <c r="B7186" t="s">
        <v>14520</v>
      </c>
      <c r="C7186" t="s">
        <v>1001</v>
      </c>
      <c r="D7186" t="s">
        <v>5262</v>
      </c>
      <c r="E7186">
        <v>1050</v>
      </c>
      <c r="F7186">
        <v>42</v>
      </c>
      <c r="G7186" t="s">
        <v>14521</v>
      </c>
      <c r="H7186" t="s">
        <v>4110</v>
      </c>
      <c r="I7186" t="s">
        <v>295</v>
      </c>
      <c r="J7186" s="25">
        <v>46037</v>
      </c>
      <c r="K7186" s="25">
        <v>46037</v>
      </c>
      <c r="L7186" t="s">
        <v>321</v>
      </c>
      <c r="M7186" t="s">
        <v>5264</v>
      </c>
      <c r="N7186" t="s">
        <v>32</v>
      </c>
      <c r="O7186" t="s">
        <v>6282</v>
      </c>
    </row>
    <row r="7187" spans="1:15" x14ac:dyDescent="0.25">
      <c r="A7187">
        <v>4651</v>
      </c>
      <c r="B7187" t="s">
        <v>14514</v>
      </c>
      <c r="C7187" t="s">
        <v>1001</v>
      </c>
      <c r="D7187" t="s">
        <v>5262</v>
      </c>
      <c r="E7187">
        <v>1050</v>
      </c>
      <c r="F7187">
        <v>42</v>
      </c>
      <c r="G7187" t="s">
        <v>14522</v>
      </c>
      <c r="H7187" t="s">
        <v>4110</v>
      </c>
      <c r="I7187" t="s">
        <v>295</v>
      </c>
      <c r="J7187" s="25">
        <v>46037</v>
      </c>
      <c r="K7187" s="25">
        <v>46037</v>
      </c>
      <c r="L7187" t="s">
        <v>321</v>
      </c>
      <c r="M7187" t="s">
        <v>5264</v>
      </c>
      <c r="N7187" t="s">
        <v>32</v>
      </c>
      <c r="O7187" t="s">
        <v>6282</v>
      </c>
    </row>
    <row r="7188" spans="1:15" x14ac:dyDescent="0.25">
      <c r="A7188">
        <v>4652</v>
      </c>
      <c r="B7188" t="s">
        <v>14520</v>
      </c>
      <c r="C7188" t="s">
        <v>1001</v>
      </c>
      <c r="D7188" t="s">
        <v>5262</v>
      </c>
      <c r="E7188">
        <v>1050</v>
      </c>
      <c r="F7188">
        <v>42</v>
      </c>
      <c r="G7188" t="s">
        <v>14523</v>
      </c>
      <c r="H7188" t="s">
        <v>4110</v>
      </c>
      <c r="I7188" t="s">
        <v>295</v>
      </c>
      <c r="J7188" s="25">
        <v>46037</v>
      </c>
      <c r="K7188" s="25">
        <v>46037</v>
      </c>
      <c r="L7188" t="s">
        <v>321</v>
      </c>
      <c r="M7188" t="s">
        <v>5264</v>
      </c>
      <c r="N7188" t="s">
        <v>32</v>
      </c>
      <c r="O7188" t="s">
        <v>6282</v>
      </c>
    </row>
    <row r="7189" spans="1:15" x14ac:dyDescent="0.25">
      <c r="A7189">
        <v>4653</v>
      </c>
      <c r="B7189" t="s">
        <v>14520</v>
      </c>
      <c r="C7189" t="s">
        <v>1001</v>
      </c>
      <c r="D7189" t="s">
        <v>5262</v>
      </c>
      <c r="E7189">
        <v>1050</v>
      </c>
      <c r="F7189">
        <v>42</v>
      </c>
      <c r="G7189" t="s">
        <v>14524</v>
      </c>
      <c r="H7189" t="s">
        <v>4110</v>
      </c>
      <c r="I7189" t="s">
        <v>295</v>
      </c>
      <c r="J7189" s="25">
        <v>46037</v>
      </c>
      <c r="K7189" s="25">
        <v>46037</v>
      </c>
      <c r="L7189" t="s">
        <v>321</v>
      </c>
      <c r="M7189" t="s">
        <v>5264</v>
      </c>
      <c r="N7189" t="s">
        <v>32</v>
      </c>
      <c r="O7189" t="s">
        <v>6282</v>
      </c>
    </row>
    <row r="7190" spans="1:15" x14ac:dyDescent="0.25">
      <c r="A7190">
        <v>4654</v>
      </c>
      <c r="B7190" t="s">
        <v>14520</v>
      </c>
      <c r="C7190" t="s">
        <v>1001</v>
      </c>
      <c r="D7190" t="s">
        <v>5262</v>
      </c>
      <c r="E7190">
        <v>1050</v>
      </c>
      <c r="F7190">
        <v>42</v>
      </c>
      <c r="G7190" t="s">
        <v>14525</v>
      </c>
      <c r="H7190" t="s">
        <v>4110</v>
      </c>
      <c r="I7190" t="s">
        <v>295</v>
      </c>
      <c r="J7190" s="25">
        <v>46037</v>
      </c>
      <c r="K7190" s="25">
        <v>46037</v>
      </c>
      <c r="L7190" t="s">
        <v>321</v>
      </c>
      <c r="M7190" t="s">
        <v>5264</v>
      </c>
      <c r="N7190" t="s">
        <v>32</v>
      </c>
      <c r="O7190" t="s">
        <v>6282</v>
      </c>
    </row>
    <row r="7191" spans="1:15" x14ac:dyDescent="0.25">
      <c r="A7191">
        <v>4655</v>
      </c>
      <c r="B7191" t="s">
        <v>14514</v>
      </c>
      <c r="C7191" t="s">
        <v>1001</v>
      </c>
      <c r="D7191" t="s">
        <v>5262</v>
      </c>
      <c r="E7191">
        <v>1050</v>
      </c>
      <c r="F7191">
        <v>42</v>
      </c>
      <c r="G7191" t="s">
        <v>14526</v>
      </c>
      <c r="H7191" t="s">
        <v>4110</v>
      </c>
      <c r="I7191" t="s">
        <v>295</v>
      </c>
      <c r="J7191" s="25">
        <v>46037</v>
      </c>
      <c r="K7191" s="25">
        <v>46037</v>
      </c>
      <c r="L7191" t="s">
        <v>321</v>
      </c>
      <c r="M7191" t="s">
        <v>5264</v>
      </c>
      <c r="N7191" t="s">
        <v>32</v>
      </c>
      <c r="O7191" t="s">
        <v>6282</v>
      </c>
    </row>
    <row r="7192" spans="1:15" x14ac:dyDescent="0.25">
      <c r="A7192">
        <v>4656</v>
      </c>
      <c r="B7192" t="s">
        <v>14514</v>
      </c>
      <c r="C7192" t="s">
        <v>1001</v>
      </c>
      <c r="D7192" t="s">
        <v>5262</v>
      </c>
      <c r="E7192">
        <v>1050</v>
      </c>
      <c r="F7192">
        <v>42</v>
      </c>
      <c r="G7192" t="s">
        <v>14527</v>
      </c>
      <c r="H7192" t="s">
        <v>4110</v>
      </c>
      <c r="I7192" t="s">
        <v>295</v>
      </c>
      <c r="J7192" s="25">
        <v>46037</v>
      </c>
      <c r="K7192" s="25">
        <v>46037</v>
      </c>
      <c r="L7192" t="s">
        <v>321</v>
      </c>
      <c r="M7192" t="s">
        <v>5264</v>
      </c>
      <c r="N7192" t="s">
        <v>32</v>
      </c>
      <c r="O7192" t="s">
        <v>6282</v>
      </c>
    </row>
    <row r="7193" spans="1:15" x14ac:dyDescent="0.25">
      <c r="A7193">
        <v>4657</v>
      </c>
      <c r="B7193" t="s">
        <v>14514</v>
      </c>
      <c r="C7193" t="s">
        <v>1001</v>
      </c>
      <c r="D7193" t="s">
        <v>5262</v>
      </c>
      <c r="E7193">
        <v>1050</v>
      </c>
      <c r="F7193">
        <v>42</v>
      </c>
      <c r="G7193" t="s">
        <v>14528</v>
      </c>
      <c r="H7193" t="s">
        <v>4110</v>
      </c>
      <c r="I7193" t="s">
        <v>295</v>
      </c>
      <c r="J7193" s="25">
        <v>46037</v>
      </c>
      <c r="K7193" s="25">
        <v>46037</v>
      </c>
      <c r="L7193" t="s">
        <v>321</v>
      </c>
      <c r="M7193" t="s">
        <v>5264</v>
      </c>
      <c r="N7193" t="s">
        <v>32</v>
      </c>
      <c r="O7193" t="s">
        <v>6282</v>
      </c>
    </row>
    <row r="7194" spans="1:15" x14ac:dyDescent="0.25">
      <c r="A7194">
        <v>4658</v>
      </c>
      <c r="B7194" t="s">
        <v>14520</v>
      </c>
      <c r="C7194" t="s">
        <v>1001</v>
      </c>
      <c r="D7194" t="s">
        <v>5262</v>
      </c>
      <c r="E7194">
        <v>1050</v>
      </c>
      <c r="F7194">
        <v>42</v>
      </c>
      <c r="G7194" t="s">
        <v>14529</v>
      </c>
      <c r="H7194" t="s">
        <v>4110</v>
      </c>
      <c r="I7194" t="s">
        <v>295</v>
      </c>
      <c r="J7194" s="25">
        <v>46037</v>
      </c>
      <c r="K7194" s="25">
        <v>46037</v>
      </c>
      <c r="L7194" t="s">
        <v>321</v>
      </c>
      <c r="M7194" t="s">
        <v>5264</v>
      </c>
      <c r="N7194" t="s">
        <v>32</v>
      </c>
      <c r="O7194" t="s">
        <v>6282</v>
      </c>
    </row>
    <row r="7195" spans="1:15" x14ac:dyDescent="0.25">
      <c r="A7195">
        <v>4659</v>
      </c>
      <c r="B7195" t="s">
        <v>14520</v>
      </c>
      <c r="C7195" t="s">
        <v>1001</v>
      </c>
      <c r="D7195" t="s">
        <v>5262</v>
      </c>
      <c r="E7195">
        <v>1050</v>
      </c>
      <c r="F7195">
        <v>42</v>
      </c>
      <c r="G7195" t="s">
        <v>14530</v>
      </c>
      <c r="H7195" t="s">
        <v>4110</v>
      </c>
      <c r="I7195" t="s">
        <v>295</v>
      </c>
      <c r="J7195" s="25">
        <v>46037</v>
      </c>
      <c r="K7195" s="25">
        <v>46037</v>
      </c>
      <c r="L7195" t="s">
        <v>321</v>
      </c>
      <c r="M7195" t="s">
        <v>5264</v>
      </c>
      <c r="N7195" t="s">
        <v>32</v>
      </c>
      <c r="O7195" t="s">
        <v>6282</v>
      </c>
    </row>
    <row r="7196" spans="1:15" x14ac:dyDescent="0.25">
      <c r="A7196">
        <v>4660</v>
      </c>
      <c r="B7196" t="s">
        <v>14520</v>
      </c>
      <c r="C7196" t="s">
        <v>1001</v>
      </c>
      <c r="D7196" t="s">
        <v>5262</v>
      </c>
      <c r="E7196">
        <v>1050</v>
      </c>
      <c r="F7196">
        <v>42</v>
      </c>
      <c r="G7196" t="s">
        <v>14531</v>
      </c>
      <c r="H7196" t="s">
        <v>4110</v>
      </c>
      <c r="I7196" t="s">
        <v>295</v>
      </c>
      <c r="J7196" s="25">
        <v>46037</v>
      </c>
      <c r="K7196" s="25">
        <v>46037</v>
      </c>
      <c r="L7196" t="s">
        <v>321</v>
      </c>
      <c r="M7196" t="s">
        <v>5264</v>
      </c>
      <c r="N7196" t="s">
        <v>32</v>
      </c>
      <c r="O7196" t="s">
        <v>6282</v>
      </c>
    </row>
    <row r="7197" spans="1:15" x14ac:dyDescent="0.25">
      <c r="A7197">
        <v>4661</v>
      </c>
      <c r="B7197" t="s">
        <v>14514</v>
      </c>
      <c r="C7197" t="s">
        <v>1001</v>
      </c>
      <c r="D7197" t="s">
        <v>5262</v>
      </c>
      <c r="E7197">
        <v>1050</v>
      </c>
      <c r="F7197">
        <v>42</v>
      </c>
      <c r="G7197" t="s">
        <v>14532</v>
      </c>
      <c r="H7197" t="s">
        <v>4110</v>
      </c>
      <c r="I7197" t="s">
        <v>295</v>
      </c>
      <c r="J7197" s="25">
        <v>46037</v>
      </c>
      <c r="K7197" s="25">
        <v>46037</v>
      </c>
      <c r="L7197" t="s">
        <v>321</v>
      </c>
      <c r="M7197" t="s">
        <v>5264</v>
      </c>
      <c r="N7197" t="s">
        <v>32</v>
      </c>
      <c r="O7197" t="s">
        <v>6282</v>
      </c>
    </row>
    <row r="7198" spans="1:15" x14ac:dyDescent="0.25">
      <c r="A7198">
        <v>4662</v>
      </c>
      <c r="B7198" t="s">
        <v>14520</v>
      </c>
      <c r="C7198" t="s">
        <v>1001</v>
      </c>
      <c r="D7198" t="s">
        <v>5262</v>
      </c>
      <c r="E7198">
        <v>1050</v>
      </c>
      <c r="F7198">
        <v>42</v>
      </c>
      <c r="G7198" t="s">
        <v>14533</v>
      </c>
      <c r="H7198" t="s">
        <v>4110</v>
      </c>
      <c r="I7198" t="s">
        <v>295</v>
      </c>
      <c r="J7198" s="25">
        <v>46037</v>
      </c>
      <c r="K7198" s="25">
        <v>46037</v>
      </c>
      <c r="L7198" t="s">
        <v>321</v>
      </c>
      <c r="M7198" t="s">
        <v>5264</v>
      </c>
      <c r="N7198" t="s">
        <v>32</v>
      </c>
      <c r="O7198" t="s">
        <v>6282</v>
      </c>
    </row>
    <row r="7199" spans="1:15" x14ac:dyDescent="0.25">
      <c r="A7199">
        <v>4663</v>
      </c>
      <c r="B7199" t="s">
        <v>14514</v>
      </c>
      <c r="C7199" t="s">
        <v>1001</v>
      </c>
      <c r="D7199" t="s">
        <v>5262</v>
      </c>
      <c r="E7199">
        <v>1050</v>
      </c>
      <c r="F7199">
        <v>42</v>
      </c>
      <c r="G7199" t="s">
        <v>14534</v>
      </c>
      <c r="H7199" t="s">
        <v>4110</v>
      </c>
      <c r="I7199" t="s">
        <v>295</v>
      </c>
      <c r="J7199" s="25">
        <v>46037</v>
      </c>
      <c r="K7199" s="25">
        <v>46037</v>
      </c>
      <c r="L7199" t="s">
        <v>321</v>
      </c>
      <c r="M7199" t="s">
        <v>5264</v>
      </c>
      <c r="N7199" t="s">
        <v>32</v>
      </c>
      <c r="O7199" t="s">
        <v>6282</v>
      </c>
    </row>
    <row r="7200" spans="1:15" x14ac:dyDescent="0.25">
      <c r="A7200">
        <v>4666</v>
      </c>
      <c r="B7200" t="s">
        <v>14511</v>
      </c>
      <c r="C7200" t="s">
        <v>1002</v>
      </c>
      <c r="D7200" t="s">
        <v>5266</v>
      </c>
      <c r="E7200">
        <v>1025</v>
      </c>
      <c r="F7200">
        <v>41</v>
      </c>
      <c r="G7200" t="s">
        <v>14535</v>
      </c>
      <c r="H7200" t="s">
        <v>5267</v>
      </c>
      <c r="I7200" t="s">
        <v>4571</v>
      </c>
      <c r="J7200" s="25">
        <v>44144</v>
      </c>
      <c r="K7200" s="25">
        <v>45641</v>
      </c>
      <c r="L7200" t="s">
        <v>5268</v>
      </c>
      <c r="M7200" t="s">
        <v>5269</v>
      </c>
      <c r="N7200" t="s">
        <v>32</v>
      </c>
      <c r="O7200" t="s">
        <v>6282</v>
      </c>
    </row>
    <row r="7201" spans="1:15" x14ac:dyDescent="0.25">
      <c r="A7201">
        <v>4667</v>
      </c>
      <c r="B7201" t="s">
        <v>14511</v>
      </c>
      <c r="C7201" t="s">
        <v>1002</v>
      </c>
      <c r="D7201" t="s">
        <v>5266</v>
      </c>
      <c r="E7201">
        <v>1050</v>
      </c>
      <c r="F7201">
        <v>42</v>
      </c>
      <c r="G7201" t="s">
        <v>14536</v>
      </c>
      <c r="H7201" t="s">
        <v>5259</v>
      </c>
      <c r="I7201" t="s">
        <v>4571</v>
      </c>
      <c r="J7201" s="25">
        <v>44180</v>
      </c>
      <c r="K7201" s="25">
        <v>45641</v>
      </c>
      <c r="L7201" t="s">
        <v>5260</v>
      </c>
      <c r="M7201" t="s">
        <v>5269</v>
      </c>
      <c r="N7201" t="s">
        <v>32</v>
      </c>
      <c r="O7201" t="s">
        <v>6282</v>
      </c>
    </row>
    <row r="7202" spans="1:15" x14ac:dyDescent="0.25">
      <c r="A7202">
        <v>4664</v>
      </c>
      <c r="B7202" t="s">
        <v>14511</v>
      </c>
      <c r="C7202" t="s">
        <v>1002</v>
      </c>
      <c r="D7202" t="s">
        <v>5266</v>
      </c>
      <c r="E7202">
        <v>1050</v>
      </c>
      <c r="F7202">
        <v>42</v>
      </c>
      <c r="G7202" t="s">
        <v>14537</v>
      </c>
      <c r="H7202" t="s">
        <v>14538</v>
      </c>
      <c r="I7202" t="s">
        <v>4571</v>
      </c>
      <c r="J7202" s="25">
        <v>44324</v>
      </c>
      <c r="K7202" s="25">
        <v>45637</v>
      </c>
      <c r="L7202" t="s">
        <v>14539</v>
      </c>
      <c r="M7202" t="s">
        <v>5269</v>
      </c>
      <c r="N7202" t="s">
        <v>32</v>
      </c>
      <c r="O7202" t="s">
        <v>6282</v>
      </c>
    </row>
    <row r="7203" spans="1:15" x14ac:dyDescent="0.25">
      <c r="A7203">
        <v>4665</v>
      </c>
      <c r="B7203" t="s">
        <v>14511</v>
      </c>
      <c r="C7203" t="s">
        <v>1002</v>
      </c>
      <c r="D7203" t="s">
        <v>5266</v>
      </c>
      <c r="E7203">
        <v>1040</v>
      </c>
      <c r="F7203">
        <v>41</v>
      </c>
      <c r="G7203" t="s">
        <v>14540</v>
      </c>
      <c r="H7203" t="s">
        <v>14538</v>
      </c>
      <c r="I7203" t="s">
        <v>4571</v>
      </c>
      <c r="J7203" s="25">
        <v>44324</v>
      </c>
      <c r="K7203" s="25">
        <v>45637</v>
      </c>
      <c r="L7203" t="s">
        <v>14539</v>
      </c>
      <c r="M7203" t="s">
        <v>5269</v>
      </c>
      <c r="N7203" t="s">
        <v>32</v>
      </c>
      <c r="O7203" t="s">
        <v>6282</v>
      </c>
    </row>
    <row r="7204" spans="1:15" x14ac:dyDescent="0.25">
      <c r="A7204">
        <v>4668</v>
      </c>
      <c r="B7204" t="s">
        <v>9553</v>
      </c>
      <c r="C7204" t="s">
        <v>2905</v>
      </c>
      <c r="D7204" t="s">
        <v>14541</v>
      </c>
      <c r="E7204">
        <v>100</v>
      </c>
      <c r="F7204">
        <v>1</v>
      </c>
      <c r="G7204" t="s">
        <v>14542</v>
      </c>
      <c r="H7204" t="s">
        <v>11974</v>
      </c>
      <c r="I7204" t="s">
        <v>5223</v>
      </c>
      <c r="J7204" s="25">
        <v>43158</v>
      </c>
      <c r="K7204" s="25">
        <v>45079</v>
      </c>
      <c r="L7204" t="s">
        <v>14543</v>
      </c>
      <c r="M7204" t="s">
        <v>14544</v>
      </c>
      <c r="N7204" t="s">
        <v>32</v>
      </c>
      <c r="O7204" t="s">
        <v>6282</v>
      </c>
    </row>
    <row r="7205" spans="1:15" x14ac:dyDescent="0.25">
      <c r="A7205">
        <v>4669</v>
      </c>
      <c r="B7205" t="s">
        <v>11258</v>
      </c>
      <c r="C7205" t="s">
        <v>2907</v>
      </c>
      <c r="D7205" t="s">
        <v>14545</v>
      </c>
      <c r="E7205">
        <v>122</v>
      </c>
      <c r="F7205">
        <v>2</v>
      </c>
      <c r="G7205" t="s">
        <v>14546</v>
      </c>
      <c r="H7205" t="s">
        <v>14547</v>
      </c>
      <c r="I7205" t="s">
        <v>14548</v>
      </c>
      <c r="J7205" s="25">
        <v>43817</v>
      </c>
      <c r="K7205" s="25">
        <v>45066</v>
      </c>
      <c r="L7205" t="s">
        <v>6174</v>
      </c>
      <c r="M7205" t="s">
        <v>14549</v>
      </c>
      <c r="N7205" t="s">
        <v>32</v>
      </c>
      <c r="O7205" t="s">
        <v>6282</v>
      </c>
    </row>
    <row r="7206" spans="1:15" x14ac:dyDescent="0.25">
      <c r="A7206">
        <v>4676</v>
      </c>
      <c r="B7206" t="s">
        <v>8559</v>
      </c>
      <c r="C7206" t="s">
        <v>1003</v>
      </c>
      <c r="D7206" t="s">
        <v>5270</v>
      </c>
      <c r="E7206">
        <v>875</v>
      </c>
      <c r="F7206">
        <v>35</v>
      </c>
      <c r="G7206" t="s">
        <v>14551</v>
      </c>
      <c r="H7206" t="s">
        <v>5281</v>
      </c>
      <c r="I7206" t="s">
        <v>393</v>
      </c>
      <c r="J7206" s="25">
        <v>45906</v>
      </c>
      <c r="K7206" s="25">
        <v>45906</v>
      </c>
      <c r="L7206" t="s">
        <v>73</v>
      </c>
      <c r="M7206" t="s">
        <v>5271</v>
      </c>
      <c r="N7206" t="s">
        <v>31</v>
      </c>
      <c r="O7206" t="s">
        <v>6282</v>
      </c>
    </row>
    <row r="7207" spans="1:15" x14ac:dyDescent="0.25">
      <c r="A7207">
        <v>4677</v>
      </c>
      <c r="B7207" t="s">
        <v>14552</v>
      </c>
      <c r="C7207" t="s">
        <v>1003</v>
      </c>
      <c r="D7207" t="s">
        <v>5270</v>
      </c>
      <c r="E7207">
        <v>875</v>
      </c>
      <c r="F7207">
        <v>35</v>
      </c>
      <c r="G7207" t="s">
        <v>14553</v>
      </c>
      <c r="H7207" t="s">
        <v>5281</v>
      </c>
      <c r="I7207" t="s">
        <v>393</v>
      </c>
      <c r="J7207" s="25">
        <v>45906</v>
      </c>
      <c r="K7207" s="25">
        <v>45906</v>
      </c>
      <c r="L7207" t="s">
        <v>73</v>
      </c>
      <c r="M7207" t="s">
        <v>5271</v>
      </c>
      <c r="N7207" t="s">
        <v>31</v>
      </c>
      <c r="O7207" t="s">
        <v>6282</v>
      </c>
    </row>
    <row r="7208" spans="1:15" x14ac:dyDescent="0.25">
      <c r="A7208">
        <v>4678</v>
      </c>
      <c r="B7208" t="s">
        <v>14552</v>
      </c>
      <c r="C7208" t="s">
        <v>1003</v>
      </c>
      <c r="D7208" t="s">
        <v>5270</v>
      </c>
      <c r="E7208">
        <v>875</v>
      </c>
      <c r="F7208">
        <v>35</v>
      </c>
      <c r="G7208" t="s">
        <v>14554</v>
      </c>
      <c r="H7208" t="s">
        <v>5281</v>
      </c>
      <c r="I7208" t="s">
        <v>393</v>
      </c>
      <c r="J7208" s="25">
        <v>45906</v>
      </c>
      <c r="K7208" s="25">
        <v>45906</v>
      </c>
      <c r="L7208" t="s">
        <v>73</v>
      </c>
      <c r="M7208" t="s">
        <v>5271</v>
      </c>
      <c r="N7208" t="s">
        <v>31</v>
      </c>
      <c r="O7208" t="s">
        <v>6282</v>
      </c>
    </row>
    <row r="7209" spans="1:15" x14ac:dyDescent="0.25">
      <c r="A7209">
        <v>4679</v>
      </c>
      <c r="B7209" t="s">
        <v>14552</v>
      </c>
      <c r="C7209" t="s">
        <v>1003</v>
      </c>
      <c r="D7209" t="s">
        <v>5270</v>
      </c>
      <c r="E7209">
        <v>875</v>
      </c>
      <c r="F7209">
        <v>35</v>
      </c>
      <c r="G7209" t="s">
        <v>14555</v>
      </c>
      <c r="H7209" t="s">
        <v>5281</v>
      </c>
      <c r="I7209" t="s">
        <v>393</v>
      </c>
      <c r="J7209" s="25">
        <v>45906</v>
      </c>
      <c r="K7209" s="25">
        <v>45906</v>
      </c>
      <c r="L7209" t="s">
        <v>73</v>
      </c>
      <c r="M7209" t="s">
        <v>5271</v>
      </c>
      <c r="N7209" t="s">
        <v>31</v>
      </c>
      <c r="O7209" t="s">
        <v>6282</v>
      </c>
    </row>
    <row r="7210" spans="1:15" x14ac:dyDescent="0.25">
      <c r="A7210">
        <v>4680</v>
      </c>
      <c r="B7210" t="s">
        <v>14552</v>
      </c>
      <c r="C7210" t="s">
        <v>1003</v>
      </c>
      <c r="D7210" t="s">
        <v>5270</v>
      </c>
      <c r="E7210">
        <v>875</v>
      </c>
      <c r="F7210">
        <v>35</v>
      </c>
      <c r="G7210" t="s">
        <v>14556</v>
      </c>
      <c r="H7210" t="s">
        <v>5281</v>
      </c>
      <c r="I7210" t="s">
        <v>393</v>
      </c>
      <c r="J7210" s="25">
        <v>45906</v>
      </c>
      <c r="K7210" s="25">
        <v>45906</v>
      </c>
      <c r="L7210" t="s">
        <v>73</v>
      </c>
      <c r="M7210" t="s">
        <v>5271</v>
      </c>
      <c r="N7210" t="s">
        <v>31</v>
      </c>
      <c r="O7210" t="s">
        <v>6282</v>
      </c>
    </row>
    <row r="7211" spans="1:15" x14ac:dyDescent="0.25">
      <c r="A7211">
        <v>4681</v>
      </c>
      <c r="B7211" t="s">
        <v>8559</v>
      </c>
      <c r="C7211" t="s">
        <v>1003</v>
      </c>
      <c r="D7211" t="s">
        <v>5270</v>
      </c>
      <c r="E7211">
        <v>875</v>
      </c>
      <c r="F7211">
        <v>35</v>
      </c>
      <c r="G7211" t="s">
        <v>14557</v>
      </c>
      <c r="H7211" t="s">
        <v>5281</v>
      </c>
      <c r="I7211" t="s">
        <v>393</v>
      </c>
      <c r="J7211" s="25">
        <v>45906</v>
      </c>
      <c r="K7211" s="25">
        <v>45906</v>
      </c>
      <c r="L7211" t="s">
        <v>73</v>
      </c>
      <c r="M7211" t="s">
        <v>5271</v>
      </c>
      <c r="N7211" t="s">
        <v>31</v>
      </c>
      <c r="O7211" t="s">
        <v>6282</v>
      </c>
    </row>
    <row r="7212" spans="1:15" x14ac:dyDescent="0.25">
      <c r="A7212">
        <v>4682</v>
      </c>
      <c r="B7212" t="s">
        <v>8559</v>
      </c>
      <c r="C7212" t="s">
        <v>1003</v>
      </c>
      <c r="D7212" t="s">
        <v>5270</v>
      </c>
      <c r="E7212">
        <v>875</v>
      </c>
      <c r="F7212">
        <v>35</v>
      </c>
      <c r="G7212" t="s">
        <v>14558</v>
      </c>
      <c r="H7212" t="s">
        <v>5281</v>
      </c>
      <c r="I7212" t="s">
        <v>393</v>
      </c>
      <c r="J7212" s="25">
        <v>45906</v>
      </c>
      <c r="K7212" s="25">
        <v>45906</v>
      </c>
      <c r="L7212" t="s">
        <v>73</v>
      </c>
      <c r="M7212" t="s">
        <v>5271</v>
      </c>
      <c r="N7212" t="s">
        <v>31</v>
      </c>
      <c r="O7212" t="s">
        <v>6282</v>
      </c>
    </row>
    <row r="7213" spans="1:15" x14ac:dyDescent="0.25">
      <c r="A7213">
        <v>4683</v>
      </c>
      <c r="B7213" t="s">
        <v>8559</v>
      </c>
      <c r="C7213" t="s">
        <v>1003</v>
      </c>
      <c r="D7213" t="s">
        <v>5270</v>
      </c>
      <c r="E7213">
        <v>875</v>
      </c>
      <c r="F7213">
        <v>35</v>
      </c>
      <c r="G7213" t="s">
        <v>14559</v>
      </c>
      <c r="H7213" t="s">
        <v>5281</v>
      </c>
      <c r="I7213" t="s">
        <v>393</v>
      </c>
      <c r="J7213" s="25">
        <v>45906</v>
      </c>
      <c r="K7213" s="25">
        <v>45906</v>
      </c>
      <c r="L7213" t="s">
        <v>73</v>
      </c>
      <c r="M7213" t="s">
        <v>5271</v>
      </c>
      <c r="N7213" t="s">
        <v>31</v>
      </c>
      <c r="O7213" t="s">
        <v>6282</v>
      </c>
    </row>
    <row r="7214" spans="1:15" x14ac:dyDescent="0.25">
      <c r="A7214">
        <v>4684</v>
      </c>
      <c r="B7214" t="s">
        <v>8559</v>
      </c>
      <c r="C7214" t="s">
        <v>1003</v>
      </c>
      <c r="D7214" t="s">
        <v>5270</v>
      </c>
      <c r="E7214">
        <v>875</v>
      </c>
      <c r="F7214">
        <v>35</v>
      </c>
      <c r="G7214" t="s">
        <v>14560</v>
      </c>
      <c r="H7214" t="s">
        <v>5281</v>
      </c>
      <c r="I7214" t="s">
        <v>393</v>
      </c>
      <c r="J7214" s="25">
        <v>45906</v>
      </c>
      <c r="K7214" s="25">
        <v>45906</v>
      </c>
      <c r="L7214" t="s">
        <v>73</v>
      </c>
      <c r="M7214" t="s">
        <v>5271</v>
      </c>
      <c r="N7214" t="s">
        <v>31</v>
      </c>
      <c r="O7214" t="s">
        <v>6282</v>
      </c>
    </row>
    <row r="7215" spans="1:15" x14ac:dyDescent="0.25">
      <c r="A7215">
        <v>4685</v>
      </c>
      <c r="B7215" t="s">
        <v>14550</v>
      </c>
      <c r="C7215" t="s">
        <v>1003</v>
      </c>
      <c r="D7215" t="s">
        <v>5270</v>
      </c>
      <c r="E7215">
        <v>875</v>
      </c>
      <c r="F7215">
        <v>35</v>
      </c>
      <c r="G7215" t="s">
        <v>14561</v>
      </c>
      <c r="H7215" t="s">
        <v>5281</v>
      </c>
      <c r="I7215" t="s">
        <v>393</v>
      </c>
      <c r="J7215" s="25">
        <v>45906</v>
      </c>
      <c r="K7215" s="25">
        <v>45906</v>
      </c>
      <c r="L7215" t="s">
        <v>73</v>
      </c>
      <c r="M7215" t="s">
        <v>5271</v>
      </c>
      <c r="N7215" t="s">
        <v>31</v>
      </c>
      <c r="O7215" t="s">
        <v>6282</v>
      </c>
    </row>
    <row r="7216" spans="1:15" x14ac:dyDescent="0.25">
      <c r="A7216">
        <v>4686</v>
      </c>
      <c r="B7216" t="s">
        <v>14552</v>
      </c>
      <c r="C7216" t="s">
        <v>1003</v>
      </c>
      <c r="D7216" t="s">
        <v>5270</v>
      </c>
      <c r="E7216">
        <v>875</v>
      </c>
      <c r="F7216">
        <v>35</v>
      </c>
      <c r="G7216" t="s">
        <v>14562</v>
      </c>
      <c r="H7216" t="s">
        <v>5281</v>
      </c>
      <c r="I7216" t="s">
        <v>393</v>
      </c>
      <c r="J7216" s="25">
        <v>45906</v>
      </c>
      <c r="K7216" s="25">
        <v>45906</v>
      </c>
      <c r="L7216" t="s">
        <v>73</v>
      </c>
      <c r="M7216" t="s">
        <v>5271</v>
      </c>
      <c r="N7216" t="s">
        <v>31</v>
      </c>
      <c r="O7216" t="s">
        <v>6282</v>
      </c>
    </row>
    <row r="7217" spans="1:15" x14ac:dyDescent="0.25">
      <c r="A7217">
        <v>4687</v>
      </c>
      <c r="B7217" t="s">
        <v>14552</v>
      </c>
      <c r="C7217" t="s">
        <v>1003</v>
      </c>
      <c r="D7217" t="s">
        <v>5270</v>
      </c>
      <c r="E7217">
        <v>875</v>
      </c>
      <c r="F7217">
        <v>35</v>
      </c>
      <c r="G7217" t="s">
        <v>14563</v>
      </c>
      <c r="H7217" t="s">
        <v>5281</v>
      </c>
      <c r="I7217" t="s">
        <v>393</v>
      </c>
      <c r="J7217" s="25">
        <v>45906</v>
      </c>
      <c r="K7217" s="25">
        <v>45906</v>
      </c>
      <c r="L7217" t="s">
        <v>73</v>
      </c>
      <c r="M7217" t="s">
        <v>5271</v>
      </c>
      <c r="N7217" t="s">
        <v>31</v>
      </c>
      <c r="O7217" t="s">
        <v>6282</v>
      </c>
    </row>
    <row r="7218" spans="1:15" x14ac:dyDescent="0.25">
      <c r="A7218">
        <v>4693</v>
      </c>
      <c r="B7218" t="s">
        <v>14550</v>
      </c>
      <c r="C7218" t="s">
        <v>1003</v>
      </c>
      <c r="D7218" t="s">
        <v>5270</v>
      </c>
      <c r="E7218">
        <v>875</v>
      </c>
      <c r="F7218">
        <v>35</v>
      </c>
      <c r="G7218" t="s">
        <v>14564</v>
      </c>
      <c r="H7218" t="s">
        <v>5281</v>
      </c>
      <c r="I7218" t="s">
        <v>393</v>
      </c>
      <c r="J7218" s="25">
        <v>45906</v>
      </c>
      <c r="K7218" s="25">
        <v>45906</v>
      </c>
      <c r="L7218" t="s">
        <v>73</v>
      </c>
      <c r="M7218" t="s">
        <v>5271</v>
      </c>
      <c r="N7218" t="s">
        <v>31</v>
      </c>
      <c r="O7218" t="s">
        <v>6282</v>
      </c>
    </row>
    <row r="7219" spans="1:15" x14ac:dyDescent="0.25">
      <c r="A7219">
        <v>4694</v>
      </c>
      <c r="B7219" t="s">
        <v>14550</v>
      </c>
      <c r="C7219" t="s">
        <v>1003</v>
      </c>
      <c r="D7219" t="s">
        <v>5270</v>
      </c>
      <c r="E7219">
        <v>875</v>
      </c>
      <c r="F7219">
        <v>35</v>
      </c>
      <c r="G7219" t="s">
        <v>14565</v>
      </c>
      <c r="H7219" t="s">
        <v>5281</v>
      </c>
      <c r="I7219" t="s">
        <v>393</v>
      </c>
      <c r="J7219" s="25">
        <v>45906</v>
      </c>
      <c r="K7219" s="25">
        <v>45906</v>
      </c>
      <c r="L7219" t="s">
        <v>73</v>
      </c>
      <c r="M7219" t="s">
        <v>5271</v>
      </c>
      <c r="N7219" t="s">
        <v>31</v>
      </c>
      <c r="O7219" t="s">
        <v>6282</v>
      </c>
    </row>
    <row r="7220" spans="1:15" x14ac:dyDescent="0.25">
      <c r="A7220">
        <v>4696</v>
      </c>
      <c r="B7220" t="s">
        <v>14552</v>
      </c>
      <c r="C7220" t="s">
        <v>1003</v>
      </c>
      <c r="D7220" t="s">
        <v>5270</v>
      </c>
      <c r="E7220">
        <v>875</v>
      </c>
      <c r="F7220">
        <v>35</v>
      </c>
      <c r="G7220" t="s">
        <v>14566</v>
      </c>
      <c r="H7220" t="s">
        <v>5281</v>
      </c>
      <c r="I7220" t="s">
        <v>393</v>
      </c>
      <c r="J7220" s="25">
        <v>45906</v>
      </c>
      <c r="K7220" s="25">
        <v>45906</v>
      </c>
      <c r="L7220" t="s">
        <v>73</v>
      </c>
      <c r="M7220" t="s">
        <v>5271</v>
      </c>
      <c r="N7220" t="s">
        <v>31</v>
      </c>
      <c r="O7220" t="s">
        <v>6282</v>
      </c>
    </row>
    <row r="7221" spans="1:15" x14ac:dyDescent="0.25">
      <c r="A7221">
        <v>4697</v>
      </c>
      <c r="B7221" t="s">
        <v>8559</v>
      </c>
      <c r="C7221" t="s">
        <v>1003</v>
      </c>
      <c r="D7221" t="s">
        <v>5270</v>
      </c>
      <c r="E7221">
        <v>875</v>
      </c>
      <c r="F7221">
        <v>35</v>
      </c>
      <c r="G7221" t="s">
        <v>14567</v>
      </c>
      <c r="H7221" t="s">
        <v>5281</v>
      </c>
      <c r="I7221" t="s">
        <v>393</v>
      </c>
      <c r="J7221" s="25">
        <v>45906</v>
      </c>
      <c r="K7221" s="25">
        <v>45906</v>
      </c>
      <c r="L7221" t="s">
        <v>73</v>
      </c>
      <c r="M7221" t="s">
        <v>5271</v>
      </c>
      <c r="N7221" t="s">
        <v>31</v>
      </c>
      <c r="O7221" t="s">
        <v>6282</v>
      </c>
    </row>
    <row r="7222" spans="1:15" x14ac:dyDescent="0.25">
      <c r="A7222">
        <v>4698</v>
      </c>
      <c r="B7222" t="s">
        <v>14552</v>
      </c>
      <c r="C7222" t="s">
        <v>1003</v>
      </c>
      <c r="D7222" t="s">
        <v>5270</v>
      </c>
      <c r="E7222">
        <v>875</v>
      </c>
      <c r="F7222">
        <v>35</v>
      </c>
      <c r="G7222" t="s">
        <v>14568</v>
      </c>
      <c r="H7222" t="s">
        <v>5281</v>
      </c>
      <c r="I7222" t="s">
        <v>393</v>
      </c>
      <c r="J7222" s="25">
        <v>45906</v>
      </c>
      <c r="K7222" s="25">
        <v>45906</v>
      </c>
      <c r="L7222" t="s">
        <v>73</v>
      </c>
      <c r="M7222" t="s">
        <v>5271</v>
      </c>
      <c r="N7222" t="s">
        <v>31</v>
      </c>
      <c r="O7222" t="s">
        <v>6282</v>
      </c>
    </row>
    <row r="7223" spans="1:15" x14ac:dyDescent="0.25">
      <c r="A7223">
        <v>4699</v>
      </c>
      <c r="B7223" t="s">
        <v>14552</v>
      </c>
      <c r="C7223" t="s">
        <v>1003</v>
      </c>
      <c r="D7223" t="s">
        <v>5270</v>
      </c>
      <c r="E7223">
        <v>875</v>
      </c>
      <c r="F7223">
        <v>35</v>
      </c>
      <c r="G7223" t="s">
        <v>14569</v>
      </c>
      <c r="H7223" t="s">
        <v>5281</v>
      </c>
      <c r="I7223" t="s">
        <v>393</v>
      </c>
      <c r="J7223" s="25">
        <v>45906</v>
      </c>
      <c r="K7223" s="25">
        <v>45906</v>
      </c>
      <c r="L7223" t="s">
        <v>73</v>
      </c>
      <c r="M7223" t="s">
        <v>5271</v>
      </c>
      <c r="N7223" t="s">
        <v>31</v>
      </c>
      <c r="O7223" t="s">
        <v>6282</v>
      </c>
    </row>
    <row r="7224" spans="1:15" x14ac:dyDescent="0.25">
      <c r="A7224">
        <v>4700</v>
      </c>
      <c r="B7224" t="s">
        <v>14552</v>
      </c>
      <c r="C7224" t="s">
        <v>1003</v>
      </c>
      <c r="D7224" t="s">
        <v>5270</v>
      </c>
      <c r="E7224">
        <v>875</v>
      </c>
      <c r="F7224">
        <v>35</v>
      </c>
      <c r="G7224" t="s">
        <v>14570</v>
      </c>
      <c r="H7224" t="s">
        <v>5281</v>
      </c>
      <c r="I7224" t="s">
        <v>393</v>
      </c>
      <c r="J7224" s="25">
        <v>45906</v>
      </c>
      <c r="K7224" s="25">
        <v>45906</v>
      </c>
      <c r="L7224" t="s">
        <v>73</v>
      </c>
      <c r="M7224" t="s">
        <v>5271</v>
      </c>
      <c r="N7224" t="s">
        <v>31</v>
      </c>
      <c r="O7224" t="s">
        <v>6282</v>
      </c>
    </row>
    <row r="7225" spans="1:15" x14ac:dyDescent="0.25">
      <c r="A7225">
        <v>4701</v>
      </c>
      <c r="B7225" t="s">
        <v>14552</v>
      </c>
      <c r="C7225" t="s">
        <v>1003</v>
      </c>
      <c r="D7225" t="s">
        <v>5270</v>
      </c>
      <c r="E7225">
        <v>875</v>
      </c>
      <c r="F7225">
        <v>35</v>
      </c>
      <c r="G7225" t="s">
        <v>14571</v>
      </c>
      <c r="H7225" t="s">
        <v>5281</v>
      </c>
      <c r="I7225" t="s">
        <v>393</v>
      </c>
      <c r="J7225" s="25">
        <v>45906</v>
      </c>
      <c r="K7225" s="25">
        <v>45906</v>
      </c>
      <c r="L7225" t="s">
        <v>73</v>
      </c>
      <c r="M7225" t="s">
        <v>5271</v>
      </c>
      <c r="N7225" t="s">
        <v>31</v>
      </c>
      <c r="O7225" t="s">
        <v>6282</v>
      </c>
    </row>
    <row r="7226" spans="1:15" x14ac:dyDescent="0.25">
      <c r="A7226">
        <v>4702</v>
      </c>
      <c r="B7226" t="s">
        <v>14552</v>
      </c>
      <c r="C7226" t="s">
        <v>1003</v>
      </c>
      <c r="D7226" t="s">
        <v>5270</v>
      </c>
      <c r="E7226">
        <v>875</v>
      </c>
      <c r="F7226">
        <v>35</v>
      </c>
      <c r="G7226" t="s">
        <v>14572</v>
      </c>
      <c r="H7226" t="s">
        <v>5281</v>
      </c>
      <c r="I7226" t="s">
        <v>393</v>
      </c>
      <c r="J7226" s="25">
        <v>45906</v>
      </c>
      <c r="K7226" s="25">
        <v>45906</v>
      </c>
      <c r="L7226" t="s">
        <v>73</v>
      </c>
      <c r="M7226" t="s">
        <v>5271</v>
      </c>
      <c r="N7226" t="s">
        <v>31</v>
      </c>
      <c r="O7226" t="s">
        <v>6282</v>
      </c>
    </row>
    <row r="7227" spans="1:15" x14ac:dyDescent="0.25">
      <c r="A7227">
        <v>4703</v>
      </c>
      <c r="B7227" t="s">
        <v>14550</v>
      </c>
      <c r="C7227" t="s">
        <v>1003</v>
      </c>
      <c r="D7227" t="s">
        <v>5270</v>
      </c>
      <c r="E7227">
        <v>875</v>
      </c>
      <c r="F7227">
        <v>35</v>
      </c>
      <c r="G7227" t="s">
        <v>14573</v>
      </c>
      <c r="H7227" t="s">
        <v>5281</v>
      </c>
      <c r="I7227" t="s">
        <v>393</v>
      </c>
      <c r="J7227" s="25">
        <v>45906</v>
      </c>
      <c r="K7227" s="25">
        <v>45906</v>
      </c>
      <c r="L7227" t="s">
        <v>73</v>
      </c>
      <c r="M7227" t="s">
        <v>5271</v>
      </c>
      <c r="N7227" t="s">
        <v>31</v>
      </c>
      <c r="O7227" t="s">
        <v>6282</v>
      </c>
    </row>
    <row r="7228" spans="1:15" x14ac:dyDescent="0.25">
      <c r="A7228">
        <v>4704</v>
      </c>
      <c r="B7228" t="s">
        <v>14550</v>
      </c>
      <c r="C7228" t="s">
        <v>1003</v>
      </c>
      <c r="D7228" t="s">
        <v>5270</v>
      </c>
      <c r="E7228">
        <v>875</v>
      </c>
      <c r="F7228">
        <v>35</v>
      </c>
      <c r="G7228" t="s">
        <v>14574</v>
      </c>
      <c r="H7228" t="s">
        <v>5281</v>
      </c>
      <c r="I7228" t="s">
        <v>393</v>
      </c>
      <c r="J7228" s="25">
        <v>45906</v>
      </c>
      <c r="K7228" s="25">
        <v>45906</v>
      </c>
      <c r="L7228" t="s">
        <v>73</v>
      </c>
      <c r="M7228" t="s">
        <v>5271</v>
      </c>
      <c r="N7228" t="s">
        <v>31</v>
      </c>
      <c r="O7228" t="s">
        <v>6282</v>
      </c>
    </row>
    <row r="7229" spans="1:15" x14ac:dyDescent="0.25">
      <c r="A7229">
        <v>4705</v>
      </c>
      <c r="B7229" t="s">
        <v>14552</v>
      </c>
      <c r="C7229" t="s">
        <v>1003</v>
      </c>
      <c r="D7229" t="s">
        <v>5270</v>
      </c>
      <c r="E7229">
        <v>875</v>
      </c>
      <c r="F7229">
        <v>35</v>
      </c>
      <c r="G7229" t="s">
        <v>14575</v>
      </c>
      <c r="H7229" t="s">
        <v>5281</v>
      </c>
      <c r="I7229" t="s">
        <v>393</v>
      </c>
      <c r="J7229" s="25">
        <v>45906</v>
      </c>
      <c r="K7229" s="25">
        <v>45906</v>
      </c>
      <c r="L7229" t="s">
        <v>73</v>
      </c>
      <c r="M7229" t="s">
        <v>5271</v>
      </c>
      <c r="N7229" t="s">
        <v>31</v>
      </c>
      <c r="O7229" t="s">
        <v>6282</v>
      </c>
    </row>
    <row r="7230" spans="1:15" x14ac:dyDescent="0.25">
      <c r="A7230">
        <v>4706</v>
      </c>
      <c r="B7230" t="s">
        <v>14550</v>
      </c>
      <c r="C7230" t="s">
        <v>1003</v>
      </c>
      <c r="D7230" t="s">
        <v>5270</v>
      </c>
      <c r="E7230">
        <v>875</v>
      </c>
      <c r="F7230">
        <v>35</v>
      </c>
      <c r="G7230" t="s">
        <v>14576</v>
      </c>
      <c r="H7230" t="s">
        <v>5281</v>
      </c>
      <c r="I7230" t="s">
        <v>393</v>
      </c>
      <c r="J7230" s="25">
        <v>45906</v>
      </c>
      <c r="K7230" s="25">
        <v>45906</v>
      </c>
      <c r="L7230" t="s">
        <v>73</v>
      </c>
      <c r="M7230" t="s">
        <v>5271</v>
      </c>
      <c r="N7230" t="s">
        <v>31</v>
      </c>
      <c r="O7230" t="s">
        <v>6282</v>
      </c>
    </row>
    <row r="7231" spans="1:15" x14ac:dyDescent="0.25">
      <c r="A7231">
        <v>4707</v>
      </c>
      <c r="B7231" t="s">
        <v>14552</v>
      </c>
      <c r="C7231" t="s">
        <v>1003</v>
      </c>
      <c r="D7231" t="s">
        <v>5270</v>
      </c>
      <c r="E7231">
        <v>875</v>
      </c>
      <c r="F7231">
        <v>35</v>
      </c>
      <c r="G7231" t="s">
        <v>14577</v>
      </c>
      <c r="H7231" t="s">
        <v>5281</v>
      </c>
      <c r="I7231" t="s">
        <v>393</v>
      </c>
      <c r="J7231" s="25">
        <v>45906</v>
      </c>
      <c r="K7231" s="25">
        <v>45906</v>
      </c>
      <c r="L7231" t="s">
        <v>73</v>
      </c>
      <c r="M7231" t="s">
        <v>5271</v>
      </c>
      <c r="N7231" t="s">
        <v>31</v>
      </c>
      <c r="O7231" t="s">
        <v>6282</v>
      </c>
    </row>
    <row r="7232" spans="1:15" x14ac:dyDescent="0.25">
      <c r="A7232">
        <v>4708</v>
      </c>
      <c r="B7232" t="s">
        <v>14552</v>
      </c>
      <c r="C7232" t="s">
        <v>1003</v>
      </c>
      <c r="D7232" t="s">
        <v>5270</v>
      </c>
      <c r="E7232">
        <v>875</v>
      </c>
      <c r="F7232">
        <v>35</v>
      </c>
      <c r="G7232" t="s">
        <v>14578</v>
      </c>
      <c r="H7232" t="s">
        <v>5281</v>
      </c>
      <c r="I7232" t="s">
        <v>393</v>
      </c>
      <c r="J7232" s="25">
        <v>45906</v>
      </c>
      <c r="K7232" s="25">
        <v>45906</v>
      </c>
      <c r="L7232" t="s">
        <v>73</v>
      </c>
      <c r="M7232" t="s">
        <v>5271</v>
      </c>
      <c r="N7232" t="s">
        <v>31</v>
      </c>
      <c r="O7232" t="s">
        <v>6282</v>
      </c>
    </row>
    <row r="7233" spans="1:15" x14ac:dyDescent="0.25">
      <c r="A7233">
        <v>4709</v>
      </c>
      <c r="B7233" t="s">
        <v>14552</v>
      </c>
      <c r="C7233" t="s">
        <v>1003</v>
      </c>
      <c r="D7233" t="s">
        <v>5270</v>
      </c>
      <c r="E7233">
        <v>875</v>
      </c>
      <c r="F7233">
        <v>35</v>
      </c>
      <c r="G7233" t="s">
        <v>14579</v>
      </c>
      <c r="H7233" t="s">
        <v>5281</v>
      </c>
      <c r="I7233" t="s">
        <v>393</v>
      </c>
      <c r="J7233" s="25">
        <v>45906</v>
      </c>
      <c r="K7233" s="25">
        <v>45906</v>
      </c>
      <c r="L7233" t="s">
        <v>73</v>
      </c>
      <c r="M7233" t="s">
        <v>5271</v>
      </c>
      <c r="N7233" t="s">
        <v>31</v>
      </c>
      <c r="O7233" t="s">
        <v>6282</v>
      </c>
    </row>
    <row r="7234" spans="1:15" x14ac:dyDescent="0.25">
      <c r="A7234">
        <v>4710</v>
      </c>
      <c r="B7234" t="s">
        <v>8559</v>
      </c>
      <c r="C7234" t="s">
        <v>1003</v>
      </c>
      <c r="D7234" t="s">
        <v>5270</v>
      </c>
      <c r="E7234">
        <v>800</v>
      </c>
      <c r="F7234">
        <v>32</v>
      </c>
      <c r="G7234" t="s">
        <v>14580</v>
      </c>
      <c r="H7234" t="s">
        <v>5281</v>
      </c>
      <c r="I7234" t="s">
        <v>393</v>
      </c>
      <c r="J7234" s="25">
        <v>45906</v>
      </c>
      <c r="K7234" s="25">
        <v>45906</v>
      </c>
      <c r="L7234" t="s">
        <v>73</v>
      </c>
      <c r="M7234" t="s">
        <v>5271</v>
      </c>
      <c r="N7234" t="s">
        <v>31</v>
      </c>
      <c r="O7234" t="s">
        <v>6282</v>
      </c>
    </row>
    <row r="7235" spans="1:15" x14ac:dyDescent="0.25">
      <c r="A7235">
        <v>4711</v>
      </c>
      <c r="B7235" t="s">
        <v>7016</v>
      </c>
      <c r="C7235" t="s">
        <v>1003</v>
      </c>
      <c r="D7235" t="s">
        <v>5270</v>
      </c>
      <c r="E7235">
        <v>225</v>
      </c>
      <c r="F7235">
        <v>9</v>
      </c>
      <c r="G7235" t="s">
        <v>14581</v>
      </c>
      <c r="H7235" t="s">
        <v>5281</v>
      </c>
      <c r="I7235" t="s">
        <v>393</v>
      </c>
      <c r="J7235" s="25">
        <v>45909</v>
      </c>
      <c r="K7235" s="25">
        <v>45909</v>
      </c>
      <c r="L7235" t="s">
        <v>266</v>
      </c>
      <c r="M7235" t="s">
        <v>5271</v>
      </c>
      <c r="N7235" t="s">
        <v>31</v>
      </c>
      <c r="O7235" t="s">
        <v>6282</v>
      </c>
    </row>
    <row r="7236" spans="1:15" x14ac:dyDescent="0.25">
      <c r="A7236">
        <v>4712</v>
      </c>
      <c r="B7236" t="s">
        <v>14582</v>
      </c>
      <c r="C7236" t="s">
        <v>1003</v>
      </c>
      <c r="D7236" t="s">
        <v>5270</v>
      </c>
      <c r="E7236">
        <v>875</v>
      </c>
      <c r="F7236">
        <v>35</v>
      </c>
      <c r="G7236" t="s">
        <v>14583</v>
      </c>
      <c r="H7236" t="s">
        <v>5281</v>
      </c>
      <c r="I7236" t="s">
        <v>393</v>
      </c>
      <c r="J7236" s="25">
        <v>45909</v>
      </c>
      <c r="K7236" s="25">
        <v>45909</v>
      </c>
      <c r="L7236" t="s">
        <v>266</v>
      </c>
      <c r="M7236" t="s">
        <v>5271</v>
      </c>
      <c r="N7236" t="s">
        <v>31</v>
      </c>
      <c r="O7236" t="s">
        <v>6282</v>
      </c>
    </row>
    <row r="7237" spans="1:15" x14ac:dyDescent="0.25">
      <c r="A7237">
        <v>4713</v>
      </c>
      <c r="B7237" t="s">
        <v>14582</v>
      </c>
      <c r="C7237" t="s">
        <v>1003</v>
      </c>
      <c r="D7237" t="s">
        <v>5270</v>
      </c>
      <c r="E7237">
        <v>875</v>
      </c>
      <c r="F7237">
        <v>35</v>
      </c>
      <c r="G7237" t="s">
        <v>14584</v>
      </c>
      <c r="H7237" t="s">
        <v>5281</v>
      </c>
      <c r="I7237" t="s">
        <v>393</v>
      </c>
      <c r="J7237" s="25">
        <v>45909</v>
      </c>
      <c r="K7237" s="25">
        <v>45909</v>
      </c>
      <c r="L7237" t="s">
        <v>266</v>
      </c>
      <c r="M7237" t="s">
        <v>5271</v>
      </c>
      <c r="N7237" t="s">
        <v>31</v>
      </c>
      <c r="O7237" t="s">
        <v>6282</v>
      </c>
    </row>
    <row r="7238" spans="1:15" x14ac:dyDescent="0.25">
      <c r="A7238">
        <v>4714</v>
      </c>
      <c r="B7238" t="s">
        <v>14582</v>
      </c>
      <c r="C7238" t="s">
        <v>1003</v>
      </c>
      <c r="D7238" t="s">
        <v>5270</v>
      </c>
      <c r="E7238">
        <v>875</v>
      </c>
      <c r="F7238">
        <v>35</v>
      </c>
      <c r="G7238" t="s">
        <v>14585</v>
      </c>
      <c r="H7238" t="s">
        <v>5281</v>
      </c>
      <c r="I7238" t="s">
        <v>393</v>
      </c>
      <c r="J7238" s="25">
        <v>45909</v>
      </c>
      <c r="K7238" s="25">
        <v>45909</v>
      </c>
      <c r="L7238" t="s">
        <v>266</v>
      </c>
      <c r="M7238" t="s">
        <v>5271</v>
      </c>
      <c r="N7238" t="s">
        <v>31</v>
      </c>
      <c r="O7238" t="s">
        <v>6282</v>
      </c>
    </row>
    <row r="7239" spans="1:15" x14ac:dyDescent="0.25">
      <c r="A7239">
        <v>4715</v>
      </c>
      <c r="B7239" t="s">
        <v>14582</v>
      </c>
      <c r="C7239" t="s">
        <v>1003</v>
      </c>
      <c r="D7239" t="s">
        <v>5270</v>
      </c>
      <c r="E7239">
        <v>875</v>
      </c>
      <c r="F7239">
        <v>35</v>
      </c>
      <c r="G7239" t="s">
        <v>14586</v>
      </c>
      <c r="H7239" t="s">
        <v>5281</v>
      </c>
      <c r="I7239" t="s">
        <v>393</v>
      </c>
      <c r="J7239" s="25">
        <v>45909</v>
      </c>
      <c r="K7239" s="25">
        <v>45909</v>
      </c>
      <c r="L7239" t="s">
        <v>266</v>
      </c>
      <c r="M7239" t="s">
        <v>5271</v>
      </c>
      <c r="N7239" t="s">
        <v>31</v>
      </c>
      <c r="O7239" t="s">
        <v>6282</v>
      </c>
    </row>
    <row r="7240" spans="1:15" x14ac:dyDescent="0.25">
      <c r="A7240">
        <v>4716</v>
      </c>
      <c r="B7240" t="s">
        <v>14582</v>
      </c>
      <c r="C7240" t="s">
        <v>1003</v>
      </c>
      <c r="D7240" t="s">
        <v>5270</v>
      </c>
      <c r="E7240">
        <v>875</v>
      </c>
      <c r="F7240">
        <v>35</v>
      </c>
      <c r="G7240" t="s">
        <v>14587</v>
      </c>
      <c r="H7240" t="s">
        <v>5281</v>
      </c>
      <c r="I7240" t="s">
        <v>393</v>
      </c>
      <c r="J7240" s="25">
        <v>45909</v>
      </c>
      <c r="K7240" s="25">
        <v>45909</v>
      </c>
      <c r="L7240" t="s">
        <v>266</v>
      </c>
      <c r="M7240" t="s">
        <v>5271</v>
      </c>
      <c r="N7240" t="s">
        <v>31</v>
      </c>
      <c r="O7240" t="s">
        <v>6282</v>
      </c>
    </row>
    <row r="7241" spans="1:15" x14ac:dyDescent="0.25">
      <c r="A7241">
        <v>4717</v>
      </c>
      <c r="B7241" t="s">
        <v>14582</v>
      </c>
      <c r="C7241" t="s">
        <v>1003</v>
      </c>
      <c r="D7241" t="s">
        <v>5270</v>
      </c>
      <c r="E7241">
        <v>875</v>
      </c>
      <c r="F7241">
        <v>35</v>
      </c>
      <c r="G7241" t="s">
        <v>14588</v>
      </c>
      <c r="H7241" t="s">
        <v>5281</v>
      </c>
      <c r="I7241" t="s">
        <v>393</v>
      </c>
      <c r="J7241" s="25">
        <v>45909</v>
      </c>
      <c r="K7241" s="25">
        <v>45909</v>
      </c>
      <c r="L7241" t="s">
        <v>266</v>
      </c>
      <c r="M7241" t="s">
        <v>5271</v>
      </c>
      <c r="N7241" t="s">
        <v>31</v>
      </c>
      <c r="O7241" t="s">
        <v>6282</v>
      </c>
    </row>
    <row r="7242" spans="1:15" x14ac:dyDescent="0.25">
      <c r="A7242">
        <v>4718</v>
      </c>
      <c r="B7242" t="s">
        <v>14589</v>
      </c>
      <c r="C7242" t="s">
        <v>1003</v>
      </c>
      <c r="D7242" t="s">
        <v>5270</v>
      </c>
      <c r="E7242">
        <v>875</v>
      </c>
      <c r="F7242">
        <v>35</v>
      </c>
      <c r="G7242" t="s">
        <v>14590</v>
      </c>
      <c r="H7242" t="s">
        <v>5281</v>
      </c>
      <c r="I7242" t="s">
        <v>393</v>
      </c>
      <c r="J7242" s="25">
        <v>45940</v>
      </c>
      <c r="K7242" s="25">
        <v>45940</v>
      </c>
      <c r="L7242" t="s">
        <v>1117</v>
      </c>
      <c r="M7242" t="s">
        <v>5271</v>
      </c>
      <c r="N7242" t="s">
        <v>31</v>
      </c>
      <c r="O7242" t="s">
        <v>6282</v>
      </c>
    </row>
    <row r="7243" spans="1:15" x14ac:dyDescent="0.25">
      <c r="A7243">
        <v>4719</v>
      </c>
      <c r="B7243" t="s">
        <v>14589</v>
      </c>
      <c r="C7243" t="s">
        <v>1003</v>
      </c>
      <c r="D7243" t="s">
        <v>5270</v>
      </c>
      <c r="E7243">
        <v>675</v>
      </c>
      <c r="F7243">
        <v>27</v>
      </c>
      <c r="G7243" t="s">
        <v>14591</v>
      </c>
      <c r="H7243" t="s">
        <v>5281</v>
      </c>
      <c r="I7243" t="s">
        <v>393</v>
      </c>
      <c r="J7243" s="25">
        <v>45940</v>
      </c>
      <c r="K7243" s="25">
        <v>45940</v>
      </c>
      <c r="L7243" t="s">
        <v>1117</v>
      </c>
      <c r="M7243" t="s">
        <v>5271</v>
      </c>
      <c r="N7243" t="s">
        <v>31</v>
      </c>
      <c r="O7243" t="s">
        <v>6282</v>
      </c>
    </row>
    <row r="7244" spans="1:15" x14ac:dyDescent="0.25">
      <c r="A7244">
        <v>4720</v>
      </c>
      <c r="B7244" t="s">
        <v>14589</v>
      </c>
      <c r="C7244" t="s">
        <v>1003</v>
      </c>
      <c r="D7244" t="s">
        <v>5270</v>
      </c>
      <c r="E7244">
        <v>875</v>
      </c>
      <c r="F7244">
        <v>35</v>
      </c>
      <c r="G7244" t="s">
        <v>14592</v>
      </c>
      <c r="H7244" t="s">
        <v>14593</v>
      </c>
      <c r="I7244" t="s">
        <v>393</v>
      </c>
      <c r="J7244" s="25">
        <v>45965</v>
      </c>
      <c r="K7244" s="25">
        <v>45965</v>
      </c>
      <c r="L7244" t="s">
        <v>283</v>
      </c>
      <c r="M7244" t="s">
        <v>5271</v>
      </c>
      <c r="N7244" t="s">
        <v>31</v>
      </c>
      <c r="O7244" t="s">
        <v>6282</v>
      </c>
    </row>
    <row r="7245" spans="1:15" x14ac:dyDescent="0.25">
      <c r="A7245">
        <v>4721</v>
      </c>
      <c r="B7245" t="s">
        <v>14589</v>
      </c>
      <c r="C7245" t="s">
        <v>1003</v>
      </c>
      <c r="D7245" t="s">
        <v>5270</v>
      </c>
      <c r="E7245">
        <v>875</v>
      </c>
      <c r="F7245">
        <v>35</v>
      </c>
      <c r="G7245" t="s">
        <v>14594</v>
      </c>
      <c r="H7245" t="s">
        <v>14593</v>
      </c>
      <c r="I7245" t="s">
        <v>393</v>
      </c>
      <c r="J7245" s="25">
        <v>45965</v>
      </c>
      <c r="K7245" s="25">
        <v>45965</v>
      </c>
      <c r="L7245" t="s">
        <v>283</v>
      </c>
      <c r="M7245" t="s">
        <v>5271</v>
      </c>
      <c r="N7245" t="s">
        <v>31</v>
      </c>
      <c r="O7245" t="s">
        <v>6282</v>
      </c>
    </row>
    <row r="7246" spans="1:15" x14ac:dyDescent="0.25">
      <c r="A7246">
        <v>4722</v>
      </c>
      <c r="B7246" t="s">
        <v>14595</v>
      </c>
      <c r="C7246" t="s">
        <v>1003</v>
      </c>
      <c r="D7246" t="s">
        <v>5270</v>
      </c>
      <c r="E7246">
        <v>875</v>
      </c>
      <c r="F7246">
        <v>35</v>
      </c>
      <c r="G7246" t="s">
        <v>14596</v>
      </c>
      <c r="H7246" t="s">
        <v>14593</v>
      </c>
      <c r="I7246" t="s">
        <v>393</v>
      </c>
      <c r="J7246" s="25">
        <v>45965</v>
      </c>
      <c r="K7246" s="25">
        <v>45965</v>
      </c>
      <c r="L7246" t="s">
        <v>283</v>
      </c>
      <c r="M7246" t="s">
        <v>5271</v>
      </c>
      <c r="N7246" t="s">
        <v>31</v>
      </c>
      <c r="O7246" t="s">
        <v>6282</v>
      </c>
    </row>
    <row r="7247" spans="1:15" x14ac:dyDescent="0.25">
      <c r="A7247">
        <v>4723</v>
      </c>
      <c r="B7247" t="s">
        <v>14589</v>
      </c>
      <c r="C7247" t="s">
        <v>1003</v>
      </c>
      <c r="D7247" t="s">
        <v>5270</v>
      </c>
      <c r="E7247">
        <v>875</v>
      </c>
      <c r="F7247">
        <v>35</v>
      </c>
      <c r="G7247" t="s">
        <v>14597</v>
      </c>
      <c r="H7247" t="s">
        <v>14593</v>
      </c>
      <c r="I7247" t="s">
        <v>393</v>
      </c>
      <c r="J7247" s="25">
        <v>45965</v>
      </c>
      <c r="K7247" s="25">
        <v>45965</v>
      </c>
      <c r="L7247" t="s">
        <v>283</v>
      </c>
      <c r="M7247" t="s">
        <v>5271</v>
      </c>
      <c r="N7247" t="s">
        <v>31</v>
      </c>
      <c r="O7247" t="s">
        <v>6282</v>
      </c>
    </row>
    <row r="7248" spans="1:15" x14ac:dyDescent="0.25">
      <c r="A7248">
        <v>4724</v>
      </c>
      <c r="B7248" t="s">
        <v>14589</v>
      </c>
      <c r="C7248" t="s">
        <v>1003</v>
      </c>
      <c r="D7248" t="s">
        <v>5270</v>
      </c>
      <c r="E7248">
        <v>875</v>
      </c>
      <c r="F7248">
        <v>35</v>
      </c>
      <c r="G7248" t="s">
        <v>14598</v>
      </c>
      <c r="H7248" t="s">
        <v>14593</v>
      </c>
      <c r="I7248" t="s">
        <v>393</v>
      </c>
      <c r="J7248" s="25">
        <v>45965</v>
      </c>
      <c r="K7248" s="25">
        <v>45965</v>
      </c>
      <c r="L7248" t="s">
        <v>283</v>
      </c>
      <c r="M7248" t="s">
        <v>5271</v>
      </c>
      <c r="N7248" t="s">
        <v>31</v>
      </c>
      <c r="O7248" t="s">
        <v>6282</v>
      </c>
    </row>
    <row r="7249" spans="1:15" x14ac:dyDescent="0.25">
      <c r="A7249">
        <v>4725</v>
      </c>
      <c r="B7249" t="s">
        <v>14589</v>
      </c>
      <c r="C7249" t="s">
        <v>1003</v>
      </c>
      <c r="D7249" t="s">
        <v>5270</v>
      </c>
      <c r="E7249">
        <v>875</v>
      </c>
      <c r="F7249">
        <v>35</v>
      </c>
      <c r="G7249" t="s">
        <v>14599</v>
      </c>
      <c r="H7249" t="s">
        <v>14593</v>
      </c>
      <c r="I7249" t="s">
        <v>393</v>
      </c>
      <c r="J7249" s="25">
        <v>45965</v>
      </c>
      <c r="K7249" s="25">
        <v>45965</v>
      </c>
      <c r="L7249" t="s">
        <v>283</v>
      </c>
      <c r="M7249" t="s">
        <v>5271</v>
      </c>
      <c r="N7249" t="s">
        <v>31</v>
      </c>
      <c r="O7249" t="s">
        <v>6282</v>
      </c>
    </row>
    <row r="7250" spans="1:15" x14ac:dyDescent="0.25">
      <c r="A7250">
        <v>4726</v>
      </c>
      <c r="B7250" t="s">
        <v>14595</v>
      </c>
      <c r="C7250" t="s">
        <v>1003</v>
      </c>
      <c r="D7250" t="s">
        <v>5270</v>
      </c>
      <c r="E7250">
        <v>875</v>
      </c>
      <c r="F7250">
        <v>35</v>
      </c>
      <c r="G7250" t="s">
        <v>14600</v>
      </c>
      <c r="H7250" t="s">
        <v>14593</v>
      </c>
      <c r="I7250" t="s">
        <v>393</v>
      </c>
      <c r="J7250" s="25">
        <v>45965</v>
      </c>
      <c r="K7250" s="25">
        <v>45965</v>
      </c>
      <c r="L7250" t="s">
        <v>283</v>
      </c>
      <c r="M7250" t="s">
        <v>5271</v>
      </c>
      <c r="N7250" t="s">
        <v>31</v>
      </c>
      <c r="O7250" t="s">
        <v>6282</v>
      </c>
    </row>
    <row r="7251" spans="1:15" x14ac:dyDescent="0.25">
      <c r="A7251">
        <v>4727</v>
      </c>
      <c r="B7251" t="s">
        <v>14595</v>
      </c>
      <c r="C7251" t="s">
        <v>1003</v>
      </c>
      <c r="D7251" t="s">
        <v>5270</v>
      </c>
      <c r="E7251">
        <v>875</v>
      </c>
      <c r="F7251">
        <v>35</v>
      </c>
      <c r="G7251" t="s">
        <v>14601</v>
      </c>
      <c r="H7251" t="s">
        <v>14593</v>
      </c>
      <c r="I7251" t="s">
        <v>393</v>
      </c>
      <c r="J7251" s="25">
        <v>45965</v>
      </c>
      <c r="K7251" s="25">
        <v>45965</v>
      </c>
      <c r="L7251" t="s">
        <v>283</v>
      </c>
      <c r="M7251" t="s">
        <v>5271</v>
      </c>
      <c r="N7251" t="s">
        <v>31</v>
      </c>
      <c r="O7251" t="s">
        <v>6282</v>
      </c>
    </row>
    <row r="7252" spans="1:15" x14ac:dyDescent="0.25">
      <c r="A7252">
        <v>4728</v>
      </c>
      <c r="B7252" t="s">
        <v>14595</v>
      </c>
      <c r="C7252" t="s">
        <v>1003</v>
      </c>
      <c r="D7252" t="s">
        <v>5270</v>
      </c>
      <c r="E7252">
        <v>875</v>
      </c>
      <c r="F7252">
        <v>35</v>
      </c>
      <c r="G7252" t="s">
        <v>14602</v>
      </c>
      <c r="H7252" t="s">
        <v>14593</v>
      </c>
      <c r="I7252" t="s">
        <v>393</v>
      </c>
      <c r="J7252" s="25">
        <v>45965</v>
      </c>
      <c r="K7252" s="25">
        <v>45965</v>
      </c>
      <c r="L7252" t="s">
        <v>283</v>
      </c>
      <c r="M7252" t="s">
        <v>5271</v>
      </c>
      <c r="N7252" t="s">
        <v>31</v>
      </c>
      <c r="O7252" t="s">
        <v>6282</v>
      </c>
    </row>
    <row r="7253" spans="1:15" x14ac:dyDescent="0.25">
      <c r="A7253">
        <v>4729</v>
      </c>
      <c r="B7253" t="s">
        <v>14595</v>
      </c>
      <c r="C7253" t="s">
        <v>1003</v>
      </c>
      <c r="D7253" t="s">
        <v>5270</v>
      </c>
      <c r="E7253">
        <v>875</v>
      </c>
      <c r="F7253">
        <v>35</v>
      </c>
      <c r="G7253" t="s">
        <v>14603</v>
      </c>
      <c r="H7253" t="s">
        <v>14593</v>
      </c>
      <c r="I7253" t="s">
        <v>393</v>
      </c>
      <c r="J7253" s="25">
        <v>45965</v>
      </c>
      <c r="K7253" s="25">
        <v>45965</v>
      </c>
      <c r="L7253" t="s">
        <v>283</v>
      </c>
      <c r="M7253" t="s">
        <v>5271</v>
      </c>
      <c r="N7253" t="s">
        <v>31</v>
      </c>
      <c r="O7253" t="s">
        <v>6282</v>
      </c>
    </row>
    <row r="7254" spans="1:15" x14ac:dyDescent="0.25">
      <c r="A7254">
        <v>4730</v>
      </c>
      <c r="B7254" t="s">
        <v>14595</v>
      </c>
      <c r="C7254" t="s">
        <v>1003</v>
      </c>
      <c r="D7254" t="s">
        <v>5270</v>
      </c>
      <c r="E7254">
        <v>875</v>
      </c>
      <c r="F7254">
        <v>35</v>
      </c>
      <c r="G7254" t="s">
        <v>14604</v>
      </c>
      <c r="H7254" t="s">
        <v>14593</v>
      </c>
      <c r="I7254" t="s">
        <v>393</v>
      </c>
      <c r="J7254" s="25">
        <v>45965</v>
      </c>
      <c r="K7254" s="25">
        <v>45965</v>
      </c>
      <c r="L7254" t="s">
        <v>283</v>
      </c>
      <c r="M7254" t="s">
        <v>5271</v>
      </c>
      <c r="N7254" t="s">
        <v>31</v>
      </c>
      <c r="O7254" t="s">
        <v>6282</v>
      </c>
    </row>
    <row r="7255" spans="1:15" x14ac:dyDescent="0.25">
      <c r="A7255">
        <v>4731</v>
      </c>
      <c r="B7255" t="s">
        <v>14589</v>
      </c>
      <c r="C7255" t="s">
        <v>1003</v>
      </c>
      <c r="D7255" t="s">
        <v>5270</v>
      </c>
      <c r="E7255">
        <v>350</v>
      </c>
      <c r="F7255">
        <v>14</v>
      </c>
      <c r="G7255" t="s">
        <v>14605</v>
      </c>
      <c r="H7255" t="s">
        <v>14593</v>
      </c>
      <c r="I7255" t="s">
        <v>393</v>
      </c>
      <c r="J7255" s="25">
        <v>45965</v>
      </c>
      <c r="K7255" s="25">
        <v>45965</v>
      </c>
      <c r="L7255" t="s">
        <v>283</v>
      </c>
      <c r="M7255" t="s">
        <v>5271</v>
      </c>
      <c r="N7255" t="s">
        <v>31</v>
      </c>
      <c r="O7255" t="s">
        <v>6282</v>
      </c>
    </row>
    <row r="7256" spans="1:15" x14ac:dyDescent="0.25">
      <c r="A7256">
        <v>4732</v>
      </c>
      <c r="B7256" t="s">
        <v>14595</v>
      </c>
      <c r="C7256" t="s">
        <v>1003</v>
      </c>
      <c r="D7256" t="s">
        <v>5270</v>
      </c>
      <c r="E7256">
        <v>875</v>
      </c>
      <c r="F7256">
        <v>35</v>
      </c>
      <c r="G7256" t="s">
        <v>14606</v>
      </c>
      <c r="H7256" t="s">
        <v>14593</v>
      </c>
      <c r="I7256" t="s">
        <v>393</v>
      </c>
      <c r="J7256" s="25">
        <v>45965</v>
      </c>
      <c r="K7256" s="25">
        <v>45965</v>
      </c>
      <c r="L7256" t="s">
        <v>283</v>
      </c>
      <c r="M7256" t="s">
        <v>5271</v>
      </c>
      <c r="N7256" t="s">
        <v>31</v>
      </c>
      <c r="O7256" t="s">
        <v>6282</v>
      </c>
    </row>
    <row r="7257" spans="1:15" x14ac:dyDescent="0.25">
      <c r="A7257">
        <v>4733</v>
      </c>
      <c r="B7257" t="s">
        <v>14595</v>
      </c>
      <c r="C7257" t="s">
        <v>1003</v>
      </c>
      <c r="D7257" t="s">
        <v>5270</v>
      </c>
      <c r="E7257">
        <v>875</v>
      </c>
      <c r="F7257">
        <v>35</v>
      </c>
      <c r="G7257" t="s">
        <v>14607</v>
      </c>
      <c r="H7257" t="s">
        <v>14593</v>
      </c>
      <c r="I7257" t="s">
        <v>393</v>
      </c>
      <c r="J7257" s="25">
        <v>45965</v>
      </c>
      <c r="K7257" s="25">
        <v>45965</v>
      </c>
      <c r="L7257" t="s">
        <v>283</v>
      </c>
      <c r="M7257" t="s">
        <v>5271</v>
      </c>
      <c r="N7257" t="s">
        <v>31</v>
      </c>
      <c r="O7257" t="s">
        <v>6282</v>
      </c>
    </row>
    <row r="7258" spans="1:15" x14ac:dyDescent="0.25">
      <c r="A7258">
        <v>4734</v>
      </c>
      <c r="B7258" t="s">
        <v>14595</v>
      </c>
      <c r="C7258" t="s">
        <v>1003</v>
      </c>
      <c r="D7258" t="s">
        <v>5270</v>
      </c>
      <c r="E7258">
        <v>875</v>
      </c>
      <c r="F7258">
        <v>35</v>
      </c>
      <c r="G7258" t="s">
        <v>14608</v>
      </c>
      <c r="H7258" t="s">
        <v>14593</v>
      </c>
      <c r="I7258" t="s">
        <v>393</v>
      </c>
      <c r="J7258" s="25">
        <v>45965</v>
      </c>
      <c r="K7258" s="25">
        <v>45965</v>
      </c>
      <c r="L7258" t="s">
        <v>283</v>
      </c>
      <c r="M7258" t="s">
        <v>5271</v>
      </c>
      <c r="N7258" t="s">
        <v>31</v>
      </c>
      <c r="O7258" t="s">
        <v>6282</v>
      </c>
    </row>
    <row r="7259" spans="1:15" x14ac:dyDescent="0.25">
      <c r="A7259">
        <v>4735</v>
      </c>
      <c r="B7259" t="s">
        <v>14595</v>
      </c>
      <c r="C7259" t="s">
        <v>1003</v>
      </c>
      <c r="D7259" t="s">
        <v>5270</v>
      </c>
      <c r="E7259">
        <v>875</v>
      </c>
      <c r="F7259">
        <v>35</v>
      </c>
      <c r="G7259" t="s">
        <v>14609</v>
      </c>
      <c r="H7259" t="s">
        <v>14593</v>
      </c>
      <c r="I7259" t="s">
        <v>393</v>
      </c>
      <c r="J7259" s="25">
        <v>45965</v>
      </c>
      <c r="K7259" s="25">
        <v>45965</v>
      </c>
      <c r="L7259" t="s">
        <v>283</v>
      </c>
      <c r="M7259" t="s">
        <v>5271</v>
      </c>
      <c r="N7259" t="s">
        <v>31</v>
      </c>
      <c r="O7259" t="s">
        <v>6282</v>
      </c>
    </row>
    <row r="7260" spans="1:15" x14ac:dyDescent="0.25">
      <c r="A7260">
        <v>4736</v>
      </c>
      <c r="B7260" t="s">
        <v>14595</v>
      </c>
      <c r="C7260" t="s">
        <v>1003</v>
      </c>
      <c r="D7260" t="s">
        <v>5270</v>
      </c>
      <c r="E7260">
        <v>875</v>
      </c>
      <c r="F7260">
        <v>35</v>
      </c>
      <c r="G7260" t="s">
        <v>14610</v>
      </c>
      <c r="H7260" t="s">
        <v>14593</v>
      </c>
      <c r="I7260" t="s">
        <v>393</v>
      </c>
      <c r="J7260" s="25">
        <v>45965</v>
      </c>
      <c r="K7260" s="25">
        <v>45965</v>
      </c>
      <c r="L7260" t="s">
        <v>283</v>
      </c>
      <c r="M7260" t="s">
        <v>5271</v>
      </c>
      <c r="N7260" t="s">
        <v>31</v>
      </c>
      <c r="O7260" t="s">
        <v>6282</v>
      </c>
    </row>
    <row r="7261" spans="1:15" x14ac:dyDescent="0.25">
      <c r="A7261">
        <v>4737</v>
      </c>
      <c r="B7261" t="s">
        <v>14595</v>
      </c>
      <c r="C7261" t="s">
        <v>1003</v>
      </c>
      <c r="D7261" t="s">
        <v>5270</v>
      </c>
      <c r="E7261">
        <v>875</v>
      </c>
      <c r="F7261">
        <v>35</v>
      </c>
      <c r="G7261" t="s">
        <v>14611</v>
      </c>
      <c r="H7261" t="s">
        <v>14593</v>
      </c>
      <c r="I7261" t="s">
        <v>393</v>
      </c>
      <c r="J7261" s="25">
        <v>45965</v>
      </c>
      <c r="K7261" s="25">
        <v>45965</v>
      </c>
      <c r="L7261" t="s">
        <v>283</v>
      </c>
      <c r="M7261" t="s">
        <v>5271</v>
      </c>
      <c r="N7261" t="s">
        <v>31</v>
      </c>
      <c r="O7261" t="s">
        <v>6282</v>
      </c>
    </row>
    <row r="7262" spans="1:15" x14ac:dyDescent="0.25">
      <c r="A7262">
        <v>4738</v>
      </c>
      <c r="B7262" t="s">
        <v>14595</v>
      </c>
      <c r="C7262" t="s">
        <v>1003</v>
      </c>
      <c r="D7262" t="s">
        <v>5270</v>
      </c>
      <c r="E7262">
        <v>875</v>
      </c>
      <c r="F7262">
        <v>35</v>
      </c>
      <c r="G7262" t="s">
        <v>14612</v>
      </c>
      <c r="H7262" t="s">
        <v>14593</v>
      </c>
      <c r="I7262" t="s">
        <v>393</v>
      </c>
      <c r="J7262" s="25">
        <v>45965</v>
      </c>
      <c r="K7262" s="25">
        <v>45965</v>
      </c>
      <c r="L7262" t="s">
        <v>283</v>
      </c>
      <c r="M7262" t="s">
        <v>5271</v>
      </c>
      <c r="N7262" t="s">
        <v>31</v>
      </c>
      <c r="O7262" t="s">
        <v>6282</v>
      </c>
    </row>
    <row r="7263" spans="1:15" x14ac:dyDescent="0.25">
      <c r="A7263">
        <v>4739</v>
      </c>
      <c r="B7263" t="s">
        <v>14595</v>
      </c>
      <c r="C7263" t="s">
        <v>1003</v>
      </c>
      <c r="D7263" t="s">
        <v>5270</v>
      </c>
      <c r="E7263">
        <v>875</v>
      </c>
      <c r="F7263">
        <v>35</v>
      </c>
      <c r="G7263" t="s">
        <v>14613</v>
      </c>
      <c r="H7263" t="s">
        <v>14593</v>
      </c>
      <c r="I7263" t="s">
        <v>393</v>
      </c>
      <c r="J7263" s="25">
        <v>45965</v>
      </c>
      <c r="K7263" s="25">
        <v>45965</v>
      </c>
      <c r="L7263" t="s">
        <v>283</v>
      </c>
      <c r="M7263" t="s">
        <v>5271</v>
      </c>
      <c r="N7263" t="s">
        <v>31</v>
      </c>
      <c r="O7263" t="s">
        <v>6282</v>
      </c>
    </row>
    <row r="7264" spans="1:15" x14ac:dyDescent="0.25">
      <c r="A7264">
        <v>4740</v>
      </c>
      <c r="B7264" t="s">
        <v>14595</v>
      </c>
      <c r="C7264" t="s">
        <v>1003</v>
      </c>
      <c r="D7264" t="s">
        <v>5270</v>
      </c>
      <c r="E7264">
        <v>875</v>
      </c>
      <c r="F7264">
        <v>35</v>
      </c>
      <c r="G7264" t="s">
        <v>14614</v>
      </c>
      <c r="H7264" t="s">
        <v>14593</v>
      </c>
      <c r="I7264" t="s">
        <v>393</v>
      </c>
      <c r="J7264" s="25">
        <v>45965</v>
      </c>
      <c r="K7264" s="25">
        <v>45965</v>
      </c>
      <c r="L7264" t="s">
        <v>283</v>
      </c>
      <c r="M7264" t="s">
        <v>5271</v>
      </c>
      <c r="N7264" t="s">
        <v>31</v>
      </c>
      <c r="O7264" t="s">
        <v>6282</v>
      </c>
    </row>
    <row r="7265" spans="1:15" x14ac:dyDescent="0.25">
      <c r="A7265">
        <v>4741</v>
      </c>
      <c r="B7265" t="s">
        <v>14595</v>
      </c>
      <c r="C7265" t="s">
        <v>1003</v>
      </c>
      <c r="D7265" t="s">
        <v>5270</v>
      </c>
      <c r="E7265">
        <v>875</v>
      </c>
      <c r="F7265">
        <v>35</v>
      </c>
      <c r="G7265" t="s">
        <v>14615</v>
      </c>
      <c r="H7265" t="s">
        <v>14593</v>
      </c>
      <c r="I7265" t="s">
        <v>393</v>
      </c>
      <c r="J7265" s="25">
        <v>45965</v>
      </c>
      <c r="K7265" s="25">
        <v>45965</v>
      </c>
      <c r="L7265" t="s">
        <v>283</v>
      </c>
      <c r="M7265" t="s">
        <v>5271</v>
      </c>
      <c r="N7265" t="s">
        <v>31</v>
      </c>
      <c r="O7265" t="s">
        <v>6282</v>
      </c>
    </row>
    <row r="7266" spans="1:15" x14ac:dyDescent="0.25">
      <c r="A7266">
        <v>4742</v>
      </c>
      <c r="B7266" t="s">
        <v>14589</v>
      </c>
      <c r="C7266" t="s">
        <v>1003</v>
      </c>
      <c r="D7266" t="s">
        <v>5270</v>
      </c>
      <c r="E7266">
        <v>875</v>
      </c>
      <c r="F7266">
        <v>35</v>
      </c>
      <c r="G7266" t="s">
        <v>14616</v>
      </c>
      <c r="H7266" t="s">
        <v>14593</v>
      </c>
      <c r="I7266" t="s">
        <v>393</v>
      </c>
      <c r="J7266" s="25">
        <v>45965</v>
      </c>
      <c r="K7266" s="25">
        <v>45965</v>
      </c>
      <c r="L7266" t="s">
        <v>283</v>
      </c>
      <c r="M7266" t="s">
        <v>5271</v>
      </c>
      <c r="N7266" t="s">
        <v>31</v>
      </c>
      <c r="O7266" t="s">
        <v>6282</v>
      </c>
    </row>
    <row r="7267" spans="1:15" x14ac:dyDescent="0.25">
      <c r="A7267">
        <v>4743</v>
      </c>
      <c r="B7267" t="s">
        <v>14589</v>
      </c>
      <c r="C7267" t="s">
        <v>1003</v>
      </c>
      <c r="D7267" t="s">
        <v>5270</v>
      </c>
      <c r="E7267">
        <v>875</v>
      </c>
      <c r="F7267">
        <v>35</v>
      </c>
      <c r="G7267" t="s">
        <v>14617</v>
      </c>
      <c r="H7267" t="s">
        <v>14593</v>
      </c>
      <c r="I7267" t="s">
        <v>393</v>
      </c>
      <c r="J7267" s="25">
        <v>45965</v>
      </c>
      <c r="K7267" s="25">
        <v>45965</v>
      </c>
      <c r="L7267" t="s">
        <v>283</v>
      </c>
      <c r="M7267" t="s">
        <v>5271</v>
      </c>
      <c r="N7267" t="s">
        <v>31</v>
      </c>
      <c r="O7267" t="s">
        <v>6282</v>
      </c>
    </row>
    <row r="7268" spans="1:15" x14ac:dyDescent="0.25">
      <c r="A7268">
        <v>4744</v>
      </c>
      <c r="B7268" t="s">
        <v>14589</v>
      </c>
      <c r="C7268" t="s">
        <v>1003</v>
      </c>
      <c r="D7268" t="s">
        <v>5270</v>
      </c>
      <c r="E7268">
        <v>875</v>
      </c>
      <c r="F7268">
        <v>35</v>
      </c>
      <c r="G7268" t="s">
        <v>14618</v>
      </c>
      <c r="H7268" t="s">
        <v>14593</v>
      </c>
      <c r="I7268" t="s">
        <v>393</v>
      </c>
      <c r="J7268" s="25">
        <v>45965</v>
      </c>
      <c r="K7268" s="25">
        <v>45965</v>
      </c>
      <c r="L7268" t="s">
        <v>283</v>
      </c>
      <c r="M7268" t="s">
        <v>5271</v>
      </c>
      <c r="N7268" t="s">
        <v>31</v>
      </c>
      <c r="O7268" t="s">
        <v>6282</v>
      </c>
    </row>
    <row r="7269" spans="1:15" x14ac:dyDescent="0.25">
      <c r="A7269">
        <v>4745</v>
      </c>
      <c r="B7269" t="s">
        <v>14589</v>
      </c>
      <c r="C7269" t="s">
        <v>1003</v>
      </c>
      <c r="D7269" t="s">
        <v>5270</v>
      </c>
      <c r="E7269">
        <v>875</v>
      </c>
      <c r="F7269">
        <v>35</v>
      </c>
      <c r="G7269" t="s">
        <v>14619</v>
      </c>
      <c r="H7269" t="s">
        <v>14593</v>
      </c>
      <c r="I7269" t="s">
        <v>393</v>
      </c>
      <c r="J7269" s="25">
        <v>45965</v>
      </c>
      <c r="K7269" s="25">
        <v>45965</v>
      </c>
      <c r="L7269" t="s">
        <v>283</v>
      </c>
      <c r="M7269" t="s">
        <v>5271</v>
      </c>
      <c r="N7269" t="s">
        <v>31</v>
      </c>
      <c r="O7269" t="s">
        <v>6282</v>
      </c>
    </row>
    <row r="7270" spans="1:15" x14ac:dyDescent="0.25">
      <c r="A7270">
        <v>4746</v>
      </c>
      <c r="B7270" t="s">
        <v>14589</v>
      </c>
      <c r="C7270" t="s">
        <v>1003</v>
      </c>
      <c r="D7270" t="s">
        <v>5270</v>
      </c>
      <c r="E7270">
        <v>875</v>
      </c>
      <c r="F7270">
        <v>35</v>
      </c>
      <c r="G7270" t="s">
        <v>14620</v>
      </c>
      <c r="H7270" t="s">
        <v>14593</v>
      </c>
      <c r="I7270" t="s">
        <v>393</v>
      </c>
      <c r="J7270" s="25">
        <v>45965</v>
      </c>
      <c r="K7270" s="25">
        <v>45965</v>
      </c>
      <c r="L7270" t="s">
        <v>283</v>
      </c>
      <c r="M7270" t="s">
        <v>5271</v>
      </c>
      <c r="N7270" t="s">
        <v>31</v>
      </c>
      <c r="O7270" t="s">
        <v>6282</v>
      </c>
    </row>
    <row r="7271" spans="1:15" x14ac:dyDescent="0.25">
      <c r="A7271">
        <v>4747</v>
      </c>
      <c r="B7271" t="s">
        <v>14589</v>
      </c>
      <c r="C7271" t="s">
        <v>1003</v>
      </c>
      <c r="D7271" t="s">
        <v>5270</v>
      </c>
      <c r="E7271">
        <v>875</v>
      </c>
      <c r="F7271">
        <v>35</v>
      </c>
      <c r="G7271" t="s">
        <v>14621</v>
      </c>
      <c r="H7271" t="s">
        <v>14593</v>
      </c>
      <c r="I7271" t="s">
        <v>393</v>
      </c>
      <c r="J7271" s="25">
        <v>45965</v>
      </c>
      <c r="K7271" s="25">
        <v>45965</v>
      </c>
      <c r="L7271" t="s">
        <v>283</v>
      </c>
      <c r="M7271" t="s">
        <v>5271</v>
      </c>
      <c r="N7271" t="s">
        <v>31</v>
      </c>
      <c r="O7271" t="s">
        <v>6282</v>
      </c>
    </row>
    <row r="7272" spans="1:15" x14ac:dyDescent="0.25">
      <c r="A7272">
        <v>4748</v>
      </c>
      <c r="B7272" t="s">
        <v>8582</v>
      </c>
      <c r="C7272" t="s">
        <v>1003</v>
      </c>
      <c r="D7272" t="s">
        <v>5270</v>
      </c>
      <c r="E7272">
        <v>875</v>
      </c>
      <c r="F7272">
        <v>35</v>
      </c>
      <c r="G7272" t="s">
        <v>14622</v>
      </c>
      <c r="H7272" t="s">
        <v>14623</v>
      </c>
      <c r="I7272" t="s">
        <v>393</v>
      </c>
      <c r="J7272" s="25">
        <v>45966</v>
      </c>
      <c r="K7272" s="25">
        <v>45966</v>
      </c>
      <c r="L7272" t="s">
        <v>931</v>
      </c>
      <c r="M7272" t="s">
        <v>5271</v>
      </c>
      <c r="N7272" t="s">
        <v>31</v>
      </c>
      <c r="O7272" t="s">
        <v>6282</v>
      </c>
    </row>
    <row r="7273" spans="1:15" x14ac:dyDescent="0.25">
      <c r="A7273">
        <v>4749</v>
      </c>
      <c r="B7273" t="s">
        <v>8582</v>
      </c>
      <c r="C7273" t="s">
        <v>1003</v>
      </c>
      <c r="D7273" t="s">
        <v>5270</v>
      </c>
      <c r="E7273">
        <v>875</v>
      </c>
      <c r="F7273">
        <v>35</v>
      </c>
      <c r="G7273" t="s">
        <v>14624</v>
      </c>
      <c r="H7273" t="s">
        <v>14623</v>
      </c>
      <c r="I7273" t="s">
        <v>393</v>
      </c>
      <c r="J7273" s="25">
        <v>45966</v>
      </c>
      <c r="K7273" s="25">
        <v>45966</v>
      </c>
      <c r="L7273" t="s">
        <v>931</v>
      </c>
      <c r="M7273" t="s">
        <v>5271</v>
      </c>
      <c r="N7273" t="s">
        <v>31</v>
      </c>
      <c r="O7273" t="s">
        <v>6282</v>
      </c>
    </row>
    <row r="7274" spans="1:15" x14ac:dyDescent="0.25">
      <c r="A7274">
        <v>4750</v>
      </c>
      <c r="B7274" t="s">
        <v>8582</v>
      </c>
      <c r="C7274" t="s">
        <v>1003</v>
      </c>
      <c r="D7274" t="s">
        <v>5270</v>
      </c>
      <c r="E7274">
        <v>700</v>
      </c>
      <c r="F7274">
        <v>28</v>
      </c>
      <c r="G7274" t="s">
        <v>14625</v>
      </c>
      <c r="H7274" t="s">
        <v>14623</v>
      </c>
      <c r="I7274" t="s">
        <v>393</v>
      </c>
      <c r="J7274" s="25">
        <v>45966</v>
      </c>
      <c r="K7274" s="25">
        <v>45966</v>
      </c>
      <c r="L7274" t="s">
        <v>931</v>
      </c>
      <c r="M7274" t="s">
        <v>5271</v>
      </c>
      <c r="N7274" t="s">
        <v>31</v>
      </c>
      <c r="O7274" t="s">
        <v>6282</v>
      </c>
    </row>
    <row r="7275" spans="1:15" x14ac:dyDescent="0.25">
      <c r="A7275">
        <v>4751</v>
      </c>
      <c r="B7275" t="s">
        <v>14626</v>
      </c>
      <c r="C7275" t="s">
        <v>1003</v>
      </c>
      <c r="D7275" t="s">
        <v>5270</v>
      </c>
      <c r="E7275">
        <v>850</v>
      </c>
      <c r="F7275">
        <v>34</v>
      </c>
      <c r="G7275" t="s">
        <v>14627</v>
      </c>
      <c r="H7275" t="s">
        <v>14628</v>
      </c>
      <c r="I7275" t="s">
        <v>393</v>
      </c>
      <c r="J7275" s="25">
        <v>45969</v>
      </c>
      <c r="K7275" s="25">
        <v>45969</v>
      </c>
      <c r="L7275" t="s">
        <v>1032</v>
      </c>
      <c r="M7275" t="s">
        <v>5271</v>
      </c>
      <c r="N7275" t="s">
        <v>31</v>
      </c>
      <c r="O7275" t="s">
        <v>6282</v>
      </c>
    </row>
    <row r="7276" spans="1:15" x14ac:dyDescent="0.25">
      <c r="A7276">
        <v>4752</v>
      </c>
      <c r="B7276" t="s">
        <v>14626</v>
      </c>
      <c r="C7276" t="s">
        <v>1003</v>
      </c>
      <c r="D7276" t="s">
        <v>5270</v>
      </c>
      <c r="E7276">
        <v>875</v>
      </c>
      <c r="F7276">
        <v>35</v>
      </c>
      <c r="G7276" t="s">
        <v>14629</v>
      </c>
      <c r="H7276" t="s">
        <v>14628</v>
      </c>
      <c r="I7276" t="s">
        <v>393</v>
      </c>
      <c r="J7276" s="25">
        <v>45969</v>
      </c>
      <c r="K7276" s="25">
        <v>45969</v>
      </c>
      <c r="L7276" t="s">
        <v>1032</v>
      </c>
      <c r="M7276" t="s">
        <v>5271</v>
      </c>
      <c r="N7276" t="s">
        <v>31</v>
      </c>
      <c r="O7276" t="s">
        <v>6282</v>
      </c>
    </row>
    <row r="7277" spans="1:15" x14ac:dyDescent="0.25">
      <c r="A7277">
        <v>4753</v>
      </c>
      <c r="B7277" t="s">
        <v>14626</v>
      </c>
      <c r="C7277" t="s">
        <v>1003</v>
      </c>
      <c r="D7277" t="s">
        <v>5270</v>
      </c>
      <c r="E7277">
        <v>875</v>
      </c>
      <c r="F7277">
        <v>35</v>
      </c>
      <c r="G7277" t="s">
        <v>14630</v>
      </c>
      <c r="H7277" t="s">
        <v>14628</v>
      </c>
      <c r="I7277" t="s">
        <v>393</v>
      </c>
      <c r="J7277" s="25">
        <v>45969</v>
      </c>
      <c r="K7277" s="25">
        <v>45969</v>
      </c>
      <c r="L7277" t="s">
        <v>1032</v>
      </c>
      <c r="M7277" t="s">
        <v>5271</v>
      </c>
      <c r="N7277" t="s">
        <v>31</v>
      </c>
      <c r="O7277" t="s">
        <v>6282</v>
      </c>
    </row>
    <row r="7278" spans="1:15" x14ac:dyDescent="0.25">
      <c r="A7278">
        <v>4754</v>
      </c>
      <c r="B7278" t="s">
        <v>14626</v>
      </c>
      <c r="C7278" t="s">
        <v>1003</v>
      </c>
      <c r="D7278" t="s">
        <v>5270</v>
      </c>
      <c r="E7278">
        <v>875</v>
      </c>
      <c r="F7278">
        <v>35</v>
      </c>
      <c r="G7278" t="s">
        <v>14631</v>
      </c>
      <c r="H7278" t="s">
        <v>14628</v>
      </c>
      <c r="I7278" t="s">
        <v>393</v>
      </c>
      <c r="J7278" s="25">
        <v>45969</v>
      </c>
      <c r="K7278" s="25">
        <v>45969</v>
      </c>
      <c r="L7278" t="s">
        <v>1032</v>
      </c>
      <c r="M7278" t="s">
        <v>5271</v>
      </c>
      <c r="N7278" t="s">
        <v>31</v>
      </c>
      <c r="O7278" t="s">
        <v>6282</v>
      </c>
    </row>
    <row r="7279" spans="1:15" x14ac:dyDescent="0.25">
      <c r="A7279">
        <v>4755</v>
      </c>
      <c r="B7279" t="s">
        <v>14626</v>
      </c>
      <c r="C7279" t="s">
        <v>1003</v>
      </c>
      <c r="D7279" t="s">
        <v>5270</v>
      </c>
      <c r="E7279">
        <v>875</v>
      </c>
      <c r="F7279">
        <v>35</v>
      </c>
      <c r="G7279" t="s">
        <v>14632</v>
      </c>
      <c r="H7279" t="s">
        <v>14628</v>
      </c>
      <c r="I7279" t="s">
        <v>393</v>
      </c>
      <c r="J7279" s="25">
        <v>45969</v>
      </c>
      <c r="K7279" s="25">
        <v>45969</v>
      </c>
      <c r="L7279" t="s">
        <v>1032</v>
      </c>
      <c r="M7279" t="s">
        <v>5271</v>
      </c>
      <c r="N7279" t="s">
        <v>31</v>
      </c>
      <c r="O7279" t="s">
        <v>6282</v>
      </c>
    </row>
    <row r="7280" spans="1:15" x14ac:dyDescent="0.25">
      <c r="A7280">
        <v>4756</v>
      </c>
      <c r="B7280" t="s">
        <v>14626</v>
      </c>
      <c r="C7280" t="s">
        <v>1003</v>
      </c>
      <c r="D7280" t="s">
        <v>5270</v>
      </c>
      <c r="E7280">
        <v>875</v>
      </c>
      <c r="F7280">
        <v>35</v>
      </c>
      <c r="G7280" t="s">
        <v>14633</v>
      </c>
      <c r="H7280" t="s">
        <v>14628</v>
      </c>
      <c r="I7280" t="s">
        <v>393</v>
      </c>
      <c r="J7280" s="25">
        <v>45969</v>
      </c>
      <c r="K7280" s="25">
        <v>45969</v>
      </c>
      <c r="L7280" t="s">
        <v>1032</v>
      </c>
      <c r="M7280" t="s">
        <v>5271</v>
      </c>
      <c r="N7280" t="s">
        <v>31</v>
      </c>
      <c r="O7280" t="s">
        <v>6282</v>
      </c>
    </row>
    <row r="7281" spans="1:15" x14ac:dyDescent="0.25">
      <c r="A7281">
        <v>4757</v>
      </c>
      <c r="B7281" t="s">
        <v>14634</v>
      </c>
      <c r="C7281" t="s">
        <v>1003</v>
      </c>
      <c r="D7281" t="s">
        <v>5270</v>
      </c>
      <c r="E7281">
        <v>875</v>
      </c>
      <c r="F7281">
        <v>35</v>
      </c>
      <c r="G7281" t="s">
        <v>14635</v>
      </c>
      <c r="H7281" t="s">
        <v>14628</v>
      </c>
      <c r="I7281" t="s">
        <v>393</v>
      </c>
      <c r="J7281" s="25">
        <v>45969</v>
      </c>
      <c r="K7281" s="25">
        <v>45969</v>
      </c>
      <c r="L7281" t="s">
        <v>1032</v>
      </c>
      <c r="M7281" t="s">
        <v>5271</v>
      </c>
      <c r="N7281" t="s">
        <v>31</v>
      </c>
      <c r="O7281" t="s">
        <v>6282</v>
      </c>
    </row>
    <row r="7282" spans="1:15" x14ac:dyDescent="0.25">
      <c r="A7282">
        <v>4758</v>
      </c>
      <c r="B7282" t="s">
        <v>14634</v>
      </c>
      <c r="C7282" t="s">
        <v>1003</v>
      </c>
      <c r="D7282" t="s">
        <v>5270</v>
      </c>
      <c r="E7282">
        <v>875</v>
      </c>
      <c r="F7282">
        <v>35</v>
      </c>
      <c r="G7282" t="s">
        <v>14636</v>
      </c>
      <c r="H7282" t="s">
        <v>14628</v>
      </c>
      <c r="I7282" t="s">
        <v>393</v>
      </c>
      <c r="J7282" s="25">
        <v>45969</v>
      </c>
      <c r="K7282" s="25">
        <v>45969</v>
      </c>
      <c r="L7282" t="s">
        <v>1032</v>
      </c>
      <c r="M7282" t="s">
        <v>5271</v>
      </c>
      <c r="N7282" t="s">
        <v>31</v>
      </c>
      <c r="O7282" t="s">
        <v>6282</v>
      </c>
    </row>
    <row r="7283" spans="1:15" x14ac:dyDescent="0.25">
      <c r="A7283">
        <v>4759</v>
      </c>
      <c r="B7283" t="s">
        <v>14634</v>
      </c>
      <c r="C7283" t="s">
        <v>1003</v>
      </c>
      <c r="D7283" t="s">
        <v>5270</v>
      </c>
      <c r="E7283">
        <v>875</v>
      </c>
      <c r="F7283">
        <v>35</v>
      </c>
      <c r="G7283" t="s">
        <v>14637</v>
      </c>
      <c r="H7283" t="s">
        <v>14628</v>
      </c>
      <c r="I7283" t="s">
        <v>393</v>
      </c>
      <c r="J7283" s="25">
        <v>45969</v>
      </c>
      <c r="K7283" s="25">
        <v>45969</v>
      </c>
      <c r="L7283" t="s">
        <v>1032</v>
      </c>
      <c r="M7283" t="s">
        <v>5271</v>
      </c>
      <c r="N7283" t="s">
        <v>31</v>
      </c>
      <c r="O7283" t="s">
        <v>6282</v>
      </c>
    </row>
    <row r="7284" spans="1:15" x14ac:dyDescent="0.25">
      <c r="A7284">
        <v>4760</v>
      </c>
      <c r="B7284" t="s">
        <v>14626</v>
      </c>
      <c r="C7284" t="s">
        <v>1003</v>
      </c>
      <c r="D7284" t="s">
        <v>5270</v>
      </c>
      <c r="E7284">
        <v>875</v>
      </c>
      <c r="F7284">
        <v>35</v>
      </c>
      <c r="G7284" t="s">
        <v>14638</v>
      </c>
      <c r="H7284" t="s">
        <v>14628</v>
      </c>
      <c r="I7284" t="s">
        <v>393</v>
      </c>
      <c r="J7284" s="25">
        <v>45969</v>
      </c>
      <c r="K7284" s="25">
        <v>45969</v>
      </c>
      <c r="L7284" t="s">
        <v>1032</v>
      </c>
      <c r="M7284" t="s">
        <v>5271</v>
      </c>
      <c r="N7284" t="s">
        <v>31</v>
      </c>
      <c r="O7284" t="s">
        <v>6282</v>
      </c>
    </row>
    <row r="7285" spans="1:15" x14ac:dyDescent="0.25">
      <c r="A7285">
        <v>4761</v>
      </c>
      <c r="B7285" t="s">
        <v>14626</v>
      </c>
      <c r="C7285" t="s">
        <v>1003</v>
      </c>
      <c r="D7285" t="s">
        <v>5270</v>
      </c>
      <c r="E7285">
        <v>875</v>
      </c>
      <c r="F7285">
        <v>35</v>
      </c>
      <c r="G7285" t="s">
        <v>14639</v>
      </c>
      <c r="H7285" t="s">
        <v>14628</v>
      </c>
      <c r="I7285" t="s">
        <v>393</v>
      </c>
      <c r="J7285" s="25">
        <v>45969</v>
      </c>
      <c r="K7285" s="25">
        <v>45969</v>
      </c>
      <c r="L7285" t="s">
        <v>1032</v>
      </c>
      <c r="M7285" t="s">
        <v>5271</v>
      </c>
      <c r="N7285" t="s">
        <v>31</v>
      </c>
      <c r="O7285" t="s">
        <v>6282</v>
      </c>
    </row>
    <row r="7286" spans="1:15" x14ac:dyDescent="0.25">
      <c r="A7286">
        <v>4762</v>
      </c>
      <c r="B7286" t="s">
        <v>14626</v>
      </c>
      <c r="C7286" t="s">
        <v>1003</v>
      </c>
      <c r="D7286" t="s">
        <v>5270</v>
      </c>
      <c r="E7286">
        <v>875</v>
      </c>
      <c r="F7286">
        <v>35</v>
      </c>
      <c r="G7286" t="s">
        <v>14640</v>
      </c>
      <c r="H7286" t="s">
        <v>14628</v>
      </c>
      <c r="I7286" t="s">
        <v>393</v>
      </c>
      <c r="J7286" s="25">
        <v>45969</v>
      </c>
      <c r="K7286" s="25">
        <v>45969</v>
      </c>
      <c r="L7286" t="s">
        <v>1032</v>
      </c>
      <c r="M7286" t="s">
        <v>5271</v>
      </c>
      <c r="N7286" t="s">
        <v>31</v>
      </c>
      <c r="O7286" t="s">
        <v>6282</v>
      </c>
    </row>
    <row r="7287" spans="1:15" x14ac:dyDescent="0.25">
      <c r="A7287">
        <v>4763</v>
      </c>
      <c r="B7287" t="s">
        <v>7871</v>
      </c>
      <c r="C7287" t="s">
        <v>1003</v>
      </c>
      <c r="D7287" t="s">
        <v>5270</v>
      </c>
      <c r="E7287">
        <v>875</v>
      </c>
      <c r="F7287">
        <v>35</v>
      </c>
      <c r="G7287" t="s">
        <v>14641</v>
      </c>
      <c r="H7287" t="s">
        <v>14628</v>
      </c>
      <c r="I7287" t="s">
        <v>393</v>
      </c>
      <c r="J7287" s="25">
        <v>45969</v>
      </c>
      <c r="K7287" s="25">
        <v>45969</v>
      </c>
      <c r="L7287" t="s">
        <v>1032</v>
      </c>
      <c r="M7287" t="s">
        <v>5271</v>
      </c>
      <c r="N7287" t="s">
        <v>31</v>
      </c>
      <c r="O7287" t="s">
        <v>6282</v>
      </c>
    </row>
    <row r="7288" spans="1:15" x14ac:dyDescent="0.25">
      <c r="A7288">
        <v>4764</v>
      </c>
      <c r="B7288" t="s">
        <v>14634</v>
      </c>
      <c r="C7288" t="s">
        <v>1003</v>
      </c>
      <c r="D7288" t="s">
        <v>5270</v>
      </c>
      <c r="E7288">
        <v>875</v>
      </c>
      <c r="F7288">
        <v>35</v>
      </c>
      <c r="G7288" t="s">
        <v>14642</v>
      </c>
      <c r="H7288" t="s">
        <v>14628</v>
      </c>
      <c r="I7288" t="s">
        <v>393</v>
      </c>
      <c r="J7288" s="25">
        <v>45969</v>
      </c>
      <c r="K7288" s="25">
        <v>45969</v>
      </c>
      <c r="L7288" t="s">
        <v>1032</v>
      </c>
      <c r="M7288" t="s">
        <v>5271</v>
      </c>
      <c r="N7288" t="s">
        <v>31</v>
      </c>
      <c r="O7288" t="s">
        <v>6282</v>
      </c>
    </row>
    <row r="7289" spans="1:15" x14ac:dyDescent="0.25">
      <c r="A7289">
        <v>4765</v>
      </c>
      <c r="B7289" t="s">
        <v>14634</v>
      </c>
      <c r="C7289" t="s">
        <v>1003</v>
      </c>
      <c r="D7289" t="s">
        <v>5270</v>
      </c>
      <c r="E7289">
        <v>875</v>
      </c>
      <c r="F7289">
        <v>35</v>
      </c>
      <c r="G7289" t="s">
        <v>14643</v>
      </c>
      <c r="H7289" t="s">
        <v>14628</v>
      </c>
      <c r="I7289" t="s">
        <v>393</v>
      </c>
      <c r="J7289" s="25">
        <v>45969</v>
      </c>
      <c r="K7289" s="25">
        <v>45969</v>
      </c>
      <c r="L7289" t="s">
        <v>1032</v>
      </c>
      <c r="M7289" t="s">
        <v>5271</v>
      </c>
      <c r="N7289" t="s">
        <v>31</v>
      </c>
      <c r="O7289" t="s">
        <v>6282</v>
      </c>
    </row>
    <row r="7290" spans="1:15" x14ac:dyDescent="0.25">
      <c r="A7290">
        <v>4766</v>
      </c>
      <c r="B7290" t="s">
        <v>14634</v>
      </c>
      <c r="C7290" t="s">
        <v>1003</v>
      </c>
      <c r="D7290" t="s">
        <v>5270</v>
      </c>
      <c r="E7290">
        <v>875</v>
      </c>
      <c r="F7290">
        <v>35</v>
      </c>
      <c r="G7290" t="s">
        <v>14644</v>
      </c>
      <c r="H7290" t="s">
        <v>14628</v>
      </c>
      <c r="I7290" t="s">
        <v>393</v>
      </c>
      <c r="J7290" s="25">
        <v>45969</v>
      </c>
      <c r="K7290" s="25">
        <v>45969</v>
      </c>
      <c r="L7290" t="s">
        <v>1032</v>
      </c>
      <c r="M7290" t="s">
        <v>5271</v>
      </c>
      <c r="N7290" t="s">
        <v>31</v>
      </c>
      <c r="O7290" t="s">
        <v>6282</v>
      </c>
    </row>
    <row r="7291" spans="1:15" x14ac:dyDescent="0.25">
      <c r="A7291">
        <v>4767</v>
      </c>
      <c r="B7291" t="s">
        <v>14634</v>
      </c>
      <c r="C7291" t="s">
        <v>1003</v>
      </c>
      <c r="D7291" t="s">
        <v>5270</v>
      </c>
      <c r="E7291">
        <v>875</v>
      </c>
      <c r="F7291">
        <v>35</v>
      </c>
      <c r="G7291" t="s">
        <v>14645</v>
      </c>
      <c r="H7291" t="s">
        <v>14628</v>
      </c>
      <c r="I7291" t="s">
        <v>393</v>
      </c>
      <c r="J7291" s="25">
        <v>45969</v>
      </c>
      <c r="K7291" s="25">
        <v>45969</v>
      </c>
      <c r="L7291" t="s">
        <v>1032</v>
      </c>
      <c r="M7291" t="s">
        <v>5271</v>
      </c>
      <c r="N7291" t="s">
        <v>31</v>
      </c>
      <c r="O7291" t="s">
        <v>6282</v>
      </c>
    </row>
    <row r="7292" spans="1:15" x14ac:dyDescent="0.25">
      <c r="A7292">
        <v>4768</v>
      </c>
      <c r="B7292" t="s">
        <v>7871</v>
      </c>
      <c r="C7292" t="s">
        <v>1003</v>
      </c>
      <c r="D7292" t="s">
        <v>5270</v>
      </c>
      <c r="E7292">
        <v>875</v>
      </c>
      <c r="F7292">
        <v>35</v>
      </c>
      <c r="G7292" t="s">
        <v>14646</v>
      </c>
      <c r="H7292" t="s">
        <v>14628</v>
      </c>
      <c r="I7292" t="s">
        <v>393</v>
      </c>
      <c r="J7292" s="25">
        <v>45969</v>
      </c>
      <c r="K7292" s="25">
        <v>45969</v>
      </c>
      <c r="L7292" t="s">
        <v>1032</v>
      </c>
      <c r="M7292" t="s">
        <v>5271</v>
      </c>
      <c r="N7292" t="s">
        <v>31</v>
      </c>
      <c r="O7292" t="s">
        <v>6282</v>
      </c>
    </row>
    <row r="7293" spans="1:15" x14ac:dyDescent="0.25">
      <c r="A7293">
        <v>4769</v>
      </c>
      <c r="B7293" t="s">
        <v>14634</v>
      </c>
      <c r="C7293" t="s">
        <v>1003</v>
      </c>
      <c r="D7293" t="s">
        <v>5270</v>
      </c>
      <c r="E7293">
        <v>875</v>
      </c>
      <c r="F7293">
        <v>35</v>
      </c>
      <c r="G7293" t="s">
        <v>14647</v>
      </c>
      <c r="H7293" t="s">
        <v>14628</v>
      </c>
      <c r="I7293" t="s">
        <v>393</v>
      </c>
      <c r="J7293" s="25">
        <v>45969</v>
      </c>
      <c r="K7293" s="25">
        <v>45969</v>
      </c>
      <c r="L7293" t="s">
        <v>1032</v>
      </c>
      <c r="M7293" t="s">
        <v>5271</v>
      </c>
      <c r="N7293" t="s">
        <v>31</v>
      </c>
      <c r="O7293" t="s">
        <v>6282</v>
      </c>
    </row>
    <row r="7294" spans="1:15" x14ac:dyDescent="0.25">
      <c r="A7294">
        <v>4770</v>
      </c>
      <c r="B7294" t="s">
        <v>14634</v>
      </c>
      <c r="C7294" t="s">
        <v>1003</v>
      </c>
      <c r="D7294" t="s">
        <v>5270</v>
      </c>
      <c r="E7294">
        <v>875</v>
      </c>
      <c r="F7294">
        <v>35</v>
      </c>
      <c r="G7294" t="s">
        <v>14648</v>
      </c>
      <c r="H7294" t="s">
        <v>14628</v>
      </c>
      <c r="I7294" t="s">
        <v>393</v>
      </c>
      <c r="J7294" s="25">
        <v>45969</v>
      </c>
      <c r="K7294" s="25">
        <v>45969</v>
      </c>
      <c r="L7294" t="s">
        <v>1032</v>
      </c>
      <c r="M7294" t="s">
        <v>5271</v>
      </c>
      <c r="N7294" t="s">
        <v>31</v>
      </c>
      <c r="O7294" t="s">
        <v>6282</v>
      </c>
    </row>
    <row r="7295" spans="1:15" x14ac:dyDescent="0.25">
      <c r="A7295">
        <v>4771</v>
      </c>
      <c r="B7295" t="s">
        <v>14634</v>
      </c>
      <c r="C7295" t="s">
        <v>1003</v>
      </c>
      <c r="D7295" t="s">
        <v>5270</v>
      </c>
      <c r="E7295">
        <v>875</v>
      </c>
      <c r="F7295">
        <v>35</v>
      </c>
      <c r="G7295" t="s">
        <v>14649</v>
      </c>
      <c r="H7295" t="s">
        <v>14628</v>
      </c>
      <c r="I7295" t="s">
        <v>393</v>
      </c>
      <c r="J7295" s="25">
        <v>45969</v>
      </c>
      <c r="K7295" s="25">
        <v>45969</v>
      </c>
      <c r="L7295" t="s">
        <v>1032</v>
      </c>
      <c r="M7295" t="s">
        <v>5271</v>
      </c>
      <c r="N7295" t="s">
        <v>31</v>
      </c>
      <c r="O7295" t="s">
        <v>6282</v>
      </c>
    </row>
    <row r="7296" spans="1:15" x14ac:dyDescent="0.25">
      <c r="A7296">
        <v>4772</v>
      </c>
      <c r="B7296" t="s">
        <v>14634</v>
      </c>
      <c r="C7296" t="s">
        <v>1003</v>
      </c>
      <c r="D7296" t="s">
        <v>5270</v>
      </c>
      <c r="E7296">
        <v>875</v>
      </c>
      <c r="F7296">
        <v>35</v>
      </c>
      <c r="G7296" t="s">
        <v>14650</v>
      </c>
      <c r="H7296" t="s">
        <v>14628</v>
      </c>
      <c r="I7296" t="s">
        <v>393</v>
      </c>
      <c r="J7296" s="25">
        <v>45969</v>
      </c>
      <c r="K7296" s="25">
        <v>45969</v>
      </c>
      <c r="L7296" t="s">
        <v>1032</v>
      </c>
      <c r="M7296" t="s">
        <v>5271</v>
      </c>
      <c r="N7296" t="s">
        <v>31</v>
      </c>
      <c r="O7296" t="s">
        <v>6282</v>
      </c>
    </row>
    <row r="7297" spans="1:15" x14ac:dyDescent="0.25">
      <c r="A7297">
        <v>4773</v>
      </c>
      <c r="B7297" t="s">
        <v>14626</v>
      </c>
      <c r="C7297" t="s">
        <v>1003</v>
      </c>
      <c r="D7297" t="s">
        <v>5270</v>
      </c>
      <c r="E7297">
        <v>875</v>
      </c>
      <c r="F7297">
        <v>35</v>
      </c>
      <c r="G7297" t="s">
        <v>14651</v>
      </c>
      <c r="H7297" t="s">
        <v>14628</v>
      </c>
      <c r="I7297" t="s">
        <v>393</v>
      </c>
      <c r="J7297" s="25">
        <v>45969</v>
      </c>
      <c r="K7297" s="25">
        <v>45969</v>
      </c>
      <c r="L7297" t="s">
        <v>1032</v>
      </c>
      <c r="M7297" t="s">
        <v>5271</v>
      </c>
      <c r="N7297" t="s">
        <v>31</v>
      </c>
      <c r="O7297" t="s">
        <v>6282</v>
      </c>
    </row>
    <row r="7298" spans="1:15" x14ac:dyDescent="0.25">
      <c r="A7298">
        <v>4774</v>
      </c>
      <c r="B7298" t="s">
        <v>7871</v>
      </c>
      <c r="C7298" t="s">
        <v>1003</v>
      </c>
      <c r="D7298" t="s">
        <v>5270</v>
      </c>
      <c r="E7298">
        <v>875</v>
      </c>
      <c r="F7298">
        <v>35</v>
      </c>
      <c r="G7298" t="s">
        <v>14652</v>
      </c>
      <c r="H7298" t="s">
        <v>14628</v>
      </c>
      <c r="I7298" t="s">
        <v>393</v>
      </c>
      <c r="J7298" s="25">
        <v>45969</v>
      </c>
      <c r="K7298" s="25">
        <v>45969</v>
      </c>
      <c r="L7298" t="s">
        <v>1032</v>
      </c>
      <c r="M7298" t="s">
        <v>5271</v>
      </c>
      <c r="N7298" t="s">
        <v>31</v>
      </c>
      <c r="O7298" t="s">
        <v>6282</v>
      </c>
    </row>
    <row r="7299" spans="1:15" x14ac:dyDescent="0.25">
      <c r="A7299">
        <v>4775</v>
      </c>
      <c r="B7299" t="s">
        <v>7871</v>
      </c>
      <c r="C7299" t="s">
        <v>1003</v>
      </c>
      <c r="D7299" t="s">
        <v>5270</v>
      </c>
      <c r="E7299">
        <v>875</v>
      </c>
      <c r="F7299">
        <v>35</v>
      </c>
      <c r="G7299" t="s">
        <v>14653</v>
      </c>
      <c r="H7299" t="s">
        <v>14628</v>
      </c>
      <c r="I7299" t="s">
        <v>393</v>
      </c>
      <c r="J7299" s="25">
        <v>45969</v>
      </c>
      <c r="K7299" s="25">
        <v>45969</v>
      </c>
      <c r="L7299" t="s">
        <v>1032</v>
      </c>
      <c r="M7299" t="s">
        <v>5271</v>
      </c>
      <c r="N7299" t="s">
        <v>31</v>
      </c>
      <c r="O7299" t="s">
        <v>6282</v>
      </c>
    </row>
    <row r="7300" spans="1:15" x14ac:dyDescent="0.25">
      <c r="A7300">
        <v>4776</v>
      </c>
      <c r="B7300" t="s">
        <v>7871</v>
      </c>
      <c r="C7300" t="s">
        <v>1003</v>
      </c>
      <c r="D7300" t="s">
        <v>5270</v>
      </c>
      <c r="E7300">
        <v>875</v>
      </c>
      <c r="F7300">
        <v>35</v>
      </c>
      <c r="G7300" t="s">
        <v>14654</v>
      </c>
      <c r="H7300" t="s">
        <v>14628</v>
      </c>
      <c r="I7300" t="s">
        <v>393</v>
      </c>
      <c r="J7300" s="25">
        <v>45969</v>
      </c>
      <c r="K7300" s="25">
        <v>45969</v>
      </c>
      <c r="L7300" t="s">
        <v>1032</v>
      </c>
      <c r="M7300" t="s">
        <v>5271</v>
      </c>
      <c r="N7300" t="s">
        <v>31</v>
      </c>
      <c r="O7300" t="s">
        <v>6282</v>
      </c>
    </row>
    <row r="7301" spans="1:15" x14ac:dyDescent="0.25">
      <c r="A7301">
        <v>4777</v>
      </c>
      <c r="B7301" t="s">
        <v>14634</v>
      </c>
      <c r="C7301" t="s">
        <v>1003</v>
      </c>
      <c r="D7301" t="s">
        <v>5270</v>
      </c>
      <c r="E7301">
        <v>875</v>
      </c>
      <c r="F7301">
        <v>35</v>
      </c>
      <c r="G7301" t="s">
        <v>14655</v>
      </c>
      <c r="H7301" t="s">
        <v>14628</v>
      </c>
      <c r="I7301" t="s">
        <v>393</v>
      </c>
      <c r="J7301" s="25">
        <v>45969</v>
      </c>
      <c r="K7301" s="25">
        <v>45969</v>
      </c>
      <c r="L7301" t="s">
        <v>1032</v>
      </c>
      <c r="M7301" t="s">
        <v>5271</v>
      </c>
      <c r="N7301" t="s">
        <v>31</v>
      </c>
      <c r="O7301" t="s">
        <v>6282</v>
      </c>
    </row>
    <row r="7302" spans="1:15" x14ac:dyDescent="0.25">
      <c r="A7302">
        <v>4778</v>
      </c>
      <c r="B7302" t="s">
        <v>14634</v>
      </c>
      <c r="C7302" t="s">
        <v>1003</v>
      </c>
      <c r="D7302" t="s">
        <v>5270</v>
      </c>
      <c r="E7302">
        <v>875</v>
      </c>
      <c r="F7302">
        <v>35</v>
      </c>
      <c r="G7302" t="s">
        <v>14656</v>
      </c>
      <c r="H7302" t="s">
        <v>14628</v>
      </c>
      <c r="I7302" t="s">
        <v>393</v>
      </c>
      <c r="J7302" s="25">
        <v>45969</v>
      </c>
      <c r="K7302" s="25">
        <v>45969</v>
      </c>
      <c r="L7302" t="s">
        <v>1032</v>
      </c>
      <c r="M7302" t="s">
        <v>5271</v>
      </c>
      <c r="N7302" t="s">
        <v>31</v>
      </c>
      <c r="O7302" t="s">
        <v>6282</v>
      </c>
    </row>
    <row r="7303" spans="1:15" x14ac:dyDescent="0.25">
      <c r="A7303">
        <v>4779</v>
      </c>
      <c r="B7303" t="s">
        <v>14634</v>
      </c>
      <c r="C7303" t="s">
        <v>1003</v>
      </c>
      <c r="D7303" t="s">
        <v>5270</v>
      </c>
      <c r="E7303">
        <v>875</v>
      </c>
      <c r="F7303">
        <v>35</v>
      </c>
      <c r="G7303" t="s">
        <v>14657</v>
      </c>
      <c r="H7303" t="s">
        <v>14628</v>
      </c>
      <c r="I7303" t="s">
        <v>393</v>
      </c>
      <c r="J7303" s="25">
        <v>45969</v>
      </c>
      <c r="K7303" s="25">
        <v>45969</v>
      </c>
      <c r="L7303" t="s">
        <v>1032</v>
      </c>
      <c r="M7303" t="s">
        <v>5271</v>
      </c>
      <c r="N7303" t="s">
        <v>31</v>
      </c>
      <c r="O7303" t="s">
        <v>6282</v>
      </c>
    </row>
    <row r="7304" spans="1:15" x14ac:dyDescent="0.25">
      <c r="A7304">
        <v>4780</v>
      </c>
      <c r="B7304" t="s">
        <v>7871</v>
      </c>
      <c r="C7304" t="s">
        <v>1003</v>
      </c>
      <c r="D7304" t="s">
        <v>5270</v>
      </c>
      <c r="E7304">
        <v>875</v>
      </c>
      <c r="F7304">
        <v>35</v>
      </c>
      <c r="G7304" t="s">
        <v>14658</v>
      </c>
      <c r="H7304" t="s">
        <v>14628</v>
      </c>
      <c r="I7304" t="s">
        <v>393</v>
      </c>
      <c r="J7304" s="25">
        <v>45969</v>
      </c>
      <c r="K7304" s="25">
        <v>45969</v>
      </c>
      <c r="L7304" t="s">
        <v>1032</v>
      </c>
      <c r="M7304" t="s">
        <v>5271</v>
      </c>
      <c r="N7304" t="s">
        <v>31</v>
      </c>
      <c r="O7304" t="s">
        <v>6282</v>
      </c>
    </row>
    <row r="7305" spans="1:15" x14ac:dyDescent="0.25">
      <c r="A7305">
        <v>4781</v>
      </c>
      <c r="B7305" t="s">
        <v>14634</v>
      </c>
      <c r="C7305" t="s">
        <v>1003</v>
      </c>
      <c r="D7305" t="s">
        <v>5270</v>
      </c>
      <c r="E7305">
        <v>875</v>
      </c>
      <c r="F7305">
        <v>35</v>
      </c>
      <c r="G7305" t="s">
        <v>14659</v>
      </c>
      <c r="H7305" t="s">
        <v>14628</v>
      </c>
      <c r="I7305" t="s">
        <v>393</v>
      </c>
      <c r="J7305" s="25">
        <v>45969</v>
      </c>
      <c r="K7305" s="25">
        <v>45969</v>
      </c>
      <c r="L7305" t="s">
        <v>1032</v>
      </c>
      <c r="M7305" t="s">
        <v>5271</v>
      </c>
      <c r="N7305" t="s">
        <v>31</v>
      </c>
      <c r="O7305" t="s">
        <v>6282</v>
      </c>
    </row>
    <row r="7306" spans="1:15" x14ac:dyDescent="0.25">
      <c r="A7306">
        <v>4782</v>
      </c>
      <c r="B7306" t="s">
        <v>7871</v>
      </c>
      <c r="C7306" t="s">
        <v>1003</v>
      </c>
      <c r="D7306" t="s">
        <v>5270</v>
      </c>
      <c r="E7306">
        <v>875</v>
      </c>
      <c r="F7306">
        <v>35</v>
      </c>
      <c r="G7306" t="s">
        <v>14660</v>
      </c>
      <c r="H7306" t="s">
        <v>14628</v>
      </c>
      <c r="I7306" t="s">
        <v>393</v>
      </c>
      <c r="J7306" s="25">
        <v>45969</v>
      </c>
      <c r="K7306" s="25">
        <v>45969</v>
      </c>
      <c r="L7306" t="s">
        <v>1032</v>
      </c>
      <c r="M7306" t="s">
        <v>5271</v>
      </c>
      <c r="N7306" t="s">
        <v>31</v>
      </c>
      <c r="O7306" t="s">
        <v>6282</v>
      </c>
    </row>
    <row r="7307" spans="1:15" x14ac:dyDescent="0.25">
      <c r="A7307">
        <v>4783</v>
      </c>
      <c r="B7307" t="s">
        <v>7871</v>
      </c>
      <c r="C7307" t="s">
        <v>1003</v>
      </c>
      <c r="D7307" t="s">
        <v>5270</v>
      </c>
      <c r="E7307">
        <v>875</v>
      </c>
      <c r="F7307">
        <v>35</v>
      </c>
      <c r="G7307" t="s">
        <v>14661</v>
      </c>
      <c r="H7307" t="s">
        <v>14628</v>
      </c>
      <c r="I7307" t="s">
        <v>393</v>
      </c>
      <c r="J7307" s="25">
        <v>45969</v>
      </c>
      <c r="K7307" s="25">
        <v>45969</v>
      </c>
      <c r="L7307" t="s">
        <v>1032</v>
      </c>
      <c r="M7307" t="s">
        <v>5271</v>
      </c>
      <c r="N7307" t="s">
        <v>31</v>
      </c>
      <c r="O7307" t="s">
        <v>6282</v>
      </c>
    </row>
    <row r="7308" spans="1:15" x14ac:dyDescent="0.25">
      <c r="A7308">
        <v>4784</v>
      </c>
      <c r="B7308" t="s">
        <v>14626</v>
      </c>
      <c r="C7308" t="s">
        <v>1003</v>
      </c>
      <c r="D7308" t="s">
        <v>5270</v>
      </c>
      <c r="E7308">
        <v>875</v>
      </c>
      <c r="F7308">
        <v>35</v>
      </c>
      <c r="G7308" t="s">
        <v>14662</v>
      </c>
      <c r="H7308" t="s">
        <v>14628</v>
      </c>
      <c r="I7308" t="s">
        <v>393</v>
      </c>
      <c r="J7308" s="25">
        <v>45969</v>
      </c>
      <c r="K7308" s="25">
        <v>45969</v>
      </c>
      <c r="L7308" t="s">
        <v>1032</v>
      </c>
      <c r="M7308" t="s">
        <v>5271</v>
      </c>
      <c r="N7308" t="s">
        <v>31</v>
      </c>
      <c r="O7308" t="s">
        <v>6282</v>
      </c>
    </row>
    <row r="7309" spans="1:15" x14ac:dyDescent="0.25">
      <c r="A7309">
        <v>4785</v>
      </c>
      <c r="B7309" t="s">
        <v>7871</v>
      </c>
      <c r="C7309" t="s">
        <v>1003</v>
      </c>
      <c r="D7309" t="s">
        <v>5270</v>
      </c>
      <c r="E7309">
        <v>875</v>
      </c>
      <c r="F7309">
        <v>35</v>
      </c>
      <c r="G7309" t="s">
        <v>14663</v>
      </c>
      <c r="H7309" t="s">
        <v>14628</v>
      </c>
      <c r="I7309" t="s">
        <v>393</v>
      </c>
      <c r="J7309" s="25">
        <v>45969</v>
      </c>
      <c r="K7309" s="25">
        <v>45969</v>
      </c>
      <c r="L7309" t="s">
        <v>1032</v>
      </c>
      <c r="M7309" t="s">
        <v>5271</v>
      </c>
      <c r="N7309" t="s">
        <v>31</v>
      </c>
      <c r="O7309" t="s">
        <v>6282</v>
      </c>
    </row>
    <row r="7310" spans="1:15" x14ac:dyDescent="0.25">
      <c r="A7310">
        <v>4786</v>
      </c>
      <c r="B7310" t="s">
        <v>7871</v>
      </c>
      <c r="C7310" t="s">
        <v>1003</v>
      </c>
      <c r="D7310" t="s">
        <v>5270</v>
      </c>
      <c r="E7310">
        <v>875</v>
      </c>
      <c r="F7310">
        <v>35</v>
      </c>
      <c r="G7310" t="s">
        <v>14664</v>
      </c>
      <c r="H7310" t="s">
        <v>14628</v>
      </c>
      <c r="I7310" t="s">
        <v>393</v>
      </c>
      <c r="J7310" s="25">
        <v>45969</v>
      </c>
      <c r="K7310" s="25">
        <v>45969</v>
      </c>
      <c r="L7310" t="s">
        <v>1032</v>
      </c>
      <c r="M7310" t="s">
        <v>5271</v>
      </c>
      <c r="N7310" t="s">
        <v>31</v>
      </c>
      <c r="O7310" t="s">
        <v>6282</v>
      </c>
    </row>
    <row r="7311" spans="1:15" x14ac:dyDescent="0.25">
      <c r="A7311">
        <v>4787</v>
      </c>
      <c r="B7311" t="s">
        <v>7871</v>
      </c>
      <c r="C7311" t="s">
        <v>1003</v>
      </c>
      <c r="D7311" t="s">
        <v>5270</v>
      </c>
      <c r="E7311">
        <v>875</v>
      </c>
      <c r="F7311">
        <v>35</v>
      </c>
      <c r="G7311" t="s">
        <v>14665</v>
      </c>
      <c r="H7311" t="s">
        <v>14628</v>
      </c>
      <c r="I7311" t="s">
        <v>393</v>
      </c>
      <c r="J7311" s="25">
        <v>45969</v>
      </c>
      <c r="K7311" s="25">
        <v>45969</v>
      </c>
      <c r="L7311" t="s">
        <v>1032</v>
      </c>
      <c r="M7311" t="s">
        <v>5271</v>
      </c>
      <c r="N7311" t="s">
        <v>31</v>
      </c>
      <c r="O7311" t="s">
        <v>6282</v>
      </c>
    </row>
    <row r="7312" spans="1:15" x14ac:dyDescent="0.25">
      <c r="A7312">
        <v>4788</v>
      </c>
      <c r="B7312" t="s">
        <v>14634</v>
      </c>
      <c r="C7312" t="s">
        <v>1003</v>
      </c>
      <c r="D7312" t="s">
        <v>5270</v>
      </c>
      <c r="E7312">
        <v>875</v>
      </c>
      <c r="F7312">
        <v>35</v>
      </c>
      <c r="G7312" t="s">
        <v>14666</v>
      </c>
      <c r="H7312" t="s">
        <v>14628</v>
      </c>
      <c r="I7312" t="s">
        <v>393</v>
      </c>
      <c r="J7312" s="25">
        <v>45969</v>
      </c>
      <c r="K7312" s="25">
        <v>45969</v>
      </c>
      <c r="L7312" t="s">
        <v>1032</v>
      </c>
      <c r="M7312" t="s">
        <v>5271</v>
      </c>
      <c r="N7312" t="s">
        <v>31</v>
      </c>
      <c r="O7312" t="s">
        <v>6282</v>
      </c>
    </row>
    <row r="7313" spans="1:15" x14ac:dyDescent="0.25">
      <c r="A7313">
        <v>4789</v>
      </c>
      <c r="B7313" t="s">
        <v>7871</v>
      </c>
      <c r="C7313" t="s">
        <v>1003</v>
      </c>
      <c r="D7313" t="s">
        <v>5270</v>
      </c>
      <c r="E7313">
        <v>875</v>
      </c>
      <c r="F7313">
        <v>35</v>
      </c>
      <c r="G7313" t="s">
        <v>14667</v>
      </c>
      <c r="H7313" t="s">
        <v>14628</v>
      </c>
      <c r="I7313" t="s">
        <v>393</v>
      </c>
      <c r="J7313" s="25">
        <v>45969</v>
      </c>
      <c r="K7313" s="25">
        <v>45969</v>
      </c>
      <c r="L7313" t="s">
        <v>1032</v>
      </c>
      <c r="M7313" t="s">
        <v>5271</v>
      </c>
      <c r="N7313" t="s">
        <v>31</v>
      </c>
      <c r="O7313" t="s">
        <v>6282</v>
      </c>
    </row>
    <row r="7314" spans="1:15" x14ac:dyDescent="0.25">
      <c r="A7314">
        <v>4790</v>
      </c>
      <c r="B7314" t="s">
        <v>14626</v>
      </c>
      <c r="C7314" t="s">
        <v>1003</v>
      </c>
      <c r="D7314" t="s">
        <v>5270</v>
      </c>
      <c r="E7314">
        <v>875</v>
      </c>
      <c r="F7314">
        <v>35</v>
      </c>
      <c r="G7314" t="s">
        <v>14668</v>
      </c>
      <c r="H7314" t="s">
        <v>14628</v>
      </c>
      <c r="I7314" t="s">
        <v>393</v>
      </c>
      <c r="J7314" s="25">
        <v>45969</v>
      </c>
      <c r="K7314" s="25">
        <v>45969</v>
      </c>
      <c r="L7314" t="s">
        <v>1032</v>
      </c>
      <c r="M7314" t="s">
        <v>5271</v>
      </c>
      <c r="N7314" t="s">
        <v>31</v>
      </c>
      <c r="O7314" t="s">
        <v>6282</v>
      </c>
    </row>
    <row r="7315" spans="1:15" x14ac:dyDescent="0.25">
      <c r="A7315">
        <v>4791</v>
      </c>
      <c r="B7315" t="s">
        <v>14626</v>
      </c>
      <c r="C7315" t="s">
        <v>1003</v>
      </c>
      <c r="D7315" t="s">
        <v>5270</v>
      </c>
      <c r="E7315">
        <v>875</v>
      </c>
      <c r="F7315">
        <v>35</v>
      </c>
      <c r="G7315" t="s">
        <v>14669</v>
      </c>
      <c r="H7315" t="s">
        <v>14628</v>
      </c>
      <c r="I7315" t="s">
        <v>393</v>
      </c>
      <c r="J7315" s="25">
        <v>45969</v>
      </c>
      <c r="K7315" s="25">
        <v>45969</v>
      </c>
      <c r="L7315" t="s">
        <v>1032</v>
      </c>
      <c r="M7315" t="s">
        <v>5271</v>
      </c>
      <c r="N7315" t="s">
        <v>31</v>
      </c>
      <c r="O7315" t="s">
        <v>6282</v>
      </c>
    </row>
    <row r="7316" spans="1:15" x14ac:dyDescent="0.25">
      <c r="A7316">
        <v>4792</v>
      </c>
      <c r="B7316" t="s">
        <v>14626</v>
      </c>
      <c r="C7316" t="s">
        <v>1003</v>
      </c>
      <c r="D7316" t="s">
        <v>5270</v>
      </c>
      <c r="E7316">
        <v>875</v>
      </c>
      <c r="F7316">
        <v>35</v>
      </c>
      <c r="G7316" t="s">
        <v>14670</v>
      </c>
      <c r="H7316" t="s">
        <v>14628</v>
      </c>
      <c r="I7316" t="s">
        <v>393</v>
      </c>
      <c r="J7316" s="25">
        <v>45969</v>
      </c>
      <c r="K7316" s="25">
        <v>45969</v>
      </c>
      <c r="L7316" t="s">
        <v>1032</v>
      </c>
      <c r="M7316" t="s">
        <v>5271</v>
      </c>
      <c r="N7316" t="s">
        <v>31</v>
      </c>
      <c r="O7316" t="s">
        <v>6282</v>
      </c>
    </row>
    <row r="7317" spans="1:15" x14ac:dyDescent="0.25">
      <c r="A7317">
        <v>4793</v>
      </c>
      <c r="B7317" t="s">
        <v>14626</v>
      </c>
      <c r="C7317" t="s">
        <v>1003</v>
      </c>
      <c r="D7317" t="s">
        <v>5270</v>
      </c>
      <c r="E7317">
        <v>875</v>
      </c>
      <c r="F7317">
        <v>35</v>
      </c>
      <c r="G7317" t="s">
        <v>14671</v>
      </c>
      <c r="H7317" t="s">
        <v>14628</v>
      </c>
      <c r="I7317" t="s">
        <v>393</v>
      </c>
      <c r="J7317" s="25">
        <v>45969</v>
      </c>
      <c r="K7317" s="25">
        <v>45969</v>
      </c>
      <c r="L7317" t="s">
        <v>1032</v>
      </c>
      <c r="M7317" t="s">
        <v>5271</v>
      </c>
      <c r="N7317" t="s">
        <v>31</v>
      </c>
      <c r="O7317" t="s">
        <v>6282</v>
      </c>
    </row>
    <row r="7318" spans="1:15" x14ac:dyDescent="0.25">
      <c r="A7318">
        <v>4794</v>
      </c>
      <c r="B7318" t="s">
        <v>14626</v>
      </c>
      <c r="C7318" t="s">
        <v>1003</v>
      </c>
      <c r="D7318" t="s">
        <v>5270</v>
      </c>
      <c r="E7318">
        <v>875</v>
      </c>
      <c r="F7318">
        <v>35</v>
      </c>
      <c r="G7318" t="s">
        <v>14672</v>
      </c>
      <c r="H7318" t="s">
        <v>14628</v>
      </c>
      <c r="I7318" t="s">
        <v>393</v>
      </c>
      <c r="J7318" s="25">
        <v>45969</v>
      </c>
      <c r="K7318" s="25">
        <v>45969</v>
      </c>
      <c r="L7318" t="s">
        <v>1032</v>
      </c>
      <c r="M7318" t="s">
        <v>5271</v>
      </c>
      <c r="N7318" t="s">
        <v>31</v>
      </c>
      <c r="O7318" t="s">
        <v>6282</v>
      </c>
    </row>
    <row r="7319" spans="1:15" x14ac:dyDescent="0.25">
      <c r="A7319">
        <v>4795</v>
      </c>
      <c r="B7319" t="s">
        <v>14673</v>
      </c>
      <c r="C7319" t="s">
        <v>1003</v>
      </c>
      <c r="D7319" t="s">
        <v>5270</v>
      </c>
      <c r="E7319">
        <v>875</v>
      </c>
      <c r="F7319">
        <v>35</v>
      </c>
      <c r="G7319" t="s">
        <v>14674</v>
      </c>
      <c r="H7319" t="s">
        <v>14593</v>
      </c>
      <c r="I7319" t="s">
        <v>393</v>
      </c>
      <c r="J7319" s="25">
        <v>45971</v>
      </c>
      <c r="K7319" s="25">
        <v>45971</v>
      </c>
      <c r="L7319" t="s">
        <v>8752</v>
      </c>
      <c r="M7319" t="s">
        <v>5271</v>
      </c>
      <c r="N7319" t="s">
        <v>31</v>
      </c>
      <c r="O7319" t="s">
        <v>6282</v>
      </c>
    </row>
    <row r="7320" spans="1:15" x14ac:dyDescent="0.25">
      <c r="A7320">
        <v>4796</v>
      </c>
      <c r="B7320" t="s">
        <v>14673</v>
      </c>
      <c r="C7320" t="s">
        <v>1003</v>
      </c>
      <c r="D7320" t="s">
        <v>5270</v>
      </c>
      <c r="E7320">
        <v>875</v>
      </c>
      <c r="F7320">
        <v>35</v>
      </c>
      <c r="G7320" t="s">
        <v>14675</v>
      </c>
      <c r="H7320" t="s">
        <v>14593</v>
      </c>
      <c r="I7320" t="s">
        <v>393</v>
      </c>
      <c r="J7320" s="25">
        <v>45971</v>
      </c>
      <c r="K7320" s="25">
        <v>45971</v>
      </c>
      <c r="L7320" t="s">
        <v>8752</v>
      </c>
      <c r="M7320" t="s">
        <v>5271</v>
      </c>
      <c r="N7320" t="s">
        <v>31</v>
      </c>
      <c r="O7320" t="s">
        <v>6282</v>
      </c>
    </row>
    <row r="7321" spans="1:15" x14ac:dyDescent="0.25">
      <c r="A7321">
        <v>4797</v>
      </c>
      <c r="B7321" t="s">
        <v>14673</v>
      </c>
      <c r="C7321" t="s">
        <v>1003</v>
      </c>
      <c r="D7321" t="s">
        <v>5270</v>
      </c>
      <c r="E7321">
        <v>875</v>
      </c>
      <c r="F7321">
        <v>35</v>
      </c>
      <c r="G7321" t="s">
        <v>14676</v>
      </c>
      <c r="H7321" t="s">
        <v>14593</v>
      </c>
      <c r="I7321" t="s">
        <v>393</v>
      </c>
      <c r="J7321" s="25">
        <v>45971</v>
      </c>
      <c r="K7321" s="25">
        <v>45971</v>
      </c>
      <c r="L7321" t="s">
        <v>8752</v>
      </c>
      <c r="M7321" t="s">
        <v>5271</v>
      </c>
      <c r="N7321" t="s">
        <v>31</v>
      </c>
      <c r="O7321" t="s">
        <v>6282</v>
      </c>
    </row>
    <row r="7322" spans="1:15" x14ac:dyDescent="0.25">
      <c r="A7322">
        <v>4798</v>
      </c>
      <c r="B7322" t="s">
        <v>14673</v>
      </c>
      <c r="C7322" t="s">
        <v>1003</v>
      </c>
      <c r="D7322" t="s">
        <v>5270</v>
      </c>
      <c r="E7322">
        <v>875</v>
      </c>
      <c r="F7322">
        <v>35</v>
      </c>
      <c r="G7322" t="s">
        <v>14677</v>
      </c>
      <c r="H7322" t="s">
        <v>14593</v>
      </c>
      <c r="I7322" t="s">
        <v>393</v>
      </c>
      <c r="J7322" s="25">
        <v>45971</v>
      </c>
      <c r="K7322" s="25">
        <v>45971</v>
      </c>
      <c r="L7322" t="s">
        <v>8752</v>
      </c>
      <c r="M7322" t="s">
        <v>5271</v>
      </c>
      <c r="N7322" t="s">
        <v>31</v>
      </c>
      <c r="O7322" t="s">
        <v>6282</v>
      </c>
    </row>
    <row r="7323" spans="1:15" x14ac:dyDescent="0.25">
      <c r="A7323">
        <v>4799</v>
      </c>
      <c r="B7323" t="s">
        <v>14673</v>
      </c>
      <c r="C7323" t="s">
        <v>1003</v>
      </c>
      <c r="D7323" t="s">
        <v>5270</v>
      </c>
      <c r="E7323">
        <v>875</v>
      </c>
      <c r="F7323">
        <v>35</v>
      </c>
      <c r="G7323" t="s">
        <v>14678</v>
      </c>
      <c r="H7323" t="s">
        <v>14593</v>
      </c>
      <c r="I7323" t="s">
        <v>393</v>
      </c>
      <c r="J7323" s="25">
        <v>45971</v>
      </c>
      <c r="K7323" s="25">
        <v>45971</v>
      </c>
      <c r="L7323" t="s">
        <v>8752</v>
      </c>
      <c r="M7323" t="s">
        <v>5271</v>
      </c>
      <c r="N7323" t="s">
        <v>31</v>
      </c>
      <c r="O7323" t="s">
        <v>6282</v>
      </c>
    </row>
    <row r="7324" spans="1:15" x14ac:dyDescent="0.25">
      <c r="A7324">
        <v>4800</v>
      </c>
      <c r="B7324" t="s">
        <v>14673</v>
      </c>
      <c r="C7324" t="s">
        <v>1003</v>
      </c>
      <c r="D7324" t="s">
        <v>5270</v>
      </c>
      <c r="E7324">
        <v>875</v>
      </c>
      <c r="F7324">
        <v>35</v>
      </c>
      <c r="G7324" t="s">
        <v>14679</v>
      </c>
      <c r="H7324" t="s">
        <v>14593</v>
      </c>
      <c r="I7324" t="s">
        <v>393</v>
      </c>
      <c r="J7324" s="25">
        <v>45971</v>
      </c>
      <c r="K7324" s="25">
        <v>45971</v>
      </c>
      <c r="L7324" t="s">
        <v>8752</v>
      </c>
      <c r="M7324" t="s">
        <v>5271</v>
      </c>
      <c r="N7324" t="s">
        <v>31</v>
      </c>
      <c r="O7324" t="s">
        <v>6282</v>
      </c>
    </row>
    <row r="7325" spans="1:15" x14ac:dyDescent="0.25">
      <c r="A7325">
        <v>4801</v>
      </c>
      <c r="B7325" t="s">
        <v>14673</v>
      </c>
      <c r="C7325" t="s">
        <v>1003</v>
      </c>
      <c r="D7325" t="s">
        <v>5270</v>
      </c>
      <c r="E7325">
        <v>875</v>
      </c>
      <c r="F7325">
        <v>35</v>
      </c>
      <c r="G7325" t="s">
        <v>14680</v>
      </c>
      <c r="H7325" t="s">
        <v>14593</v>
      </c>
      <c r="I7325" t="s">
        <v>393</v>
      </c>
      <c r="J7325" s="25">
        <v>45971</v>
      </c>
      <c r="K7325" s="25">
        <v>45971</v>
      </c>
      <c r="L7325" t="s">
        <v>8752</v>
      </c>
      <c r="M7325" t="s">
        <v>5271</v>
      </c>
      <c r="N7325" t="s">
        <v>31</v>
      </c>
      <c r="O7325" t="s">
        <v>6282</v>
      </c>
    </row>
    <row r="7326" spans="1:15" x14ac:dyDescent="0.25">
      <c r="A7326">
        <v>4802</v>
      </c>
      <c r="B7326" t="s">
        <v>14673</v>
      </c>
      <c r="C7326" t="s">
        <v>1003</v>
      </c>
      <c r="D7326" t="s">
        <v>5270</v>
      </c>
      <c r="E7326">
        <v>875</v>
      </c>
      <c r="F7326">
        <v>35</v>
      </c>
      <c r="G7326" t="s">
        <v>14681</v>
      </c>
      <c r="H7326" t="s">
        <v>14593</v>
      </c>
      <c r="I7326" t="s">
        <v>393</v>
      </c>
      <c r="J7326" s="25">
        <v>45971</v>
      </c>
      <c r="K7326" s="25">
        <v>45971</v>
      </c>
      <c r="L7326" t="s">
        <v>8752</v>
      </c>
      <c r="M7326" t="s">
        <v>5271</v>
      </c>
      <c r="N7326" t="s">
        <v>31</v>
      </c>
      <c r="O7326" t="s">
        <v>6282</v>
      </c>
    </row>
    <row r="7327" spans="1:15" x14ac:dyDescent="0.25">
      <c r="A7327">
        <v>4803</v>
      </c>
      <c r="B7327" t="s">
        <v>7871</v>
      </c>
      <c r="C7327" t="s">
        <v>1003</v>
      </c>
      <c r="D7327" t="s">
        <v>5270</v>
      </c>
      <c r="E7327">
        <v>400</v>
      </c>
      <c r="F7327">
        <v>16</v>
      </c>
      <c r="G7327" t="s">
        <v>14682</v>
      </c>
      <c r="H7327" t="s">
        <v>14593</v>
      </c>
      <c r="I7327" t="s">
        <v>393</v>
      </c>
      <c r="J7327" s="25">
        <v>45971</v>
      </c>
      <c r="K7327" s="25">
        <v>45971</v>
      </c>
      <c r="L7327" t="s">
        <v>8752</v>
      </c>
      <c r="M7327" t="s">
        <v>5271</v>
      </c>
      <c r="N7327" t="s">
        <v>31</v>
      </c>
      <c r="O7327" t="s">
        <v>6282</v>
      </c>
    </row>
    <row r="7328" spans="1:15" x14ac:dyDescent="0.25">
      <c r="A7328">
        <v>4804</v>
      </c>
      <c r="B7328" t="s">
        <v>14673</v>
      </c>
      <c r="C7328" t="s">
        <v>1003</v>
      </c>
      <c r="D7328" t="s">
        <v>5270</v>
      </c>
      <c r="E7328">
        <v>875</v>
      </c>
      <c r="F7328">
        <v>35</v>
      </c>
      <c r="G7328" t="s">
        <v>14683</v>
      </c>
      <c r="H7328" t="s">
        <v>14593</v>
      </c>
      <c r="I7328" t="s">
        <v>393</v>
      </c>
      <c r="J7328" s="25">
        <v>45971</v>
      </c>
      <c r="K7328" s="25">
        <v>45971</v>
      </c>
      <c r="L7328" t="s">
        <v>8752</v>
      </c>
      <c r="M7328" t="s">
        <v>5271</v>
      </c>
      <c r="N7328" t="s">
        <v>31</v>
      </c>
      <c r="O7328" t="s">
        <v>6282</v>
      </c>
    </row>
    <row r="7329" spans="1:15" x14ac:dyDescent="0.25">
      <c r="A7329">
        <v>4805</v>
      </c>
      <c r="B7329" t="s">
        <v>14673</v>
      </c>
      <c r="C7329" t="s">
        <v>1003</v>
      </c>
      <c r="D7329" t="s">
        <v>5270</v>
      </c>
      <c r="E7329">
        <v>875</v>
      </c>
      <c r="F7329">
        <v>35</v>
      </c>
      <c r="G7329" t="s">
        <v>14684</v>
      </c>
      <c r="H7329" t="s">
        <v>14593</v>
      </c>
      <c r="I7329" t="s">
        <v>393</v>
      </c>
      <c r="J7329" s="25">
        <v>45971</v>
      </c>
      <c r="K7329" s="25">
        <v>45971</v>
      </c>
      <c r="L7329" t="s">
        <v>8752</v>
      </c>
      <c r="M7329" t="s">
        <v>5271</v>
      </c>
      <c r="N7329" t="s">
        <v>31</v>
      </c>
      <c r="O7329" t="s">
        <v>6282</v>
      </c>
    </row>
    <row r="7330" spans="1:15" x14ac:dyDescent="0.25">
      <c r="A7330">
        <v>4806</v>
      </c>
      <c r="B7330" t="s">
        <v>14673</v>
      </c>
      <c r="C7330" t="s">
        <v>1003</v>
      </c>
      <c r="D7330" t="s">
        <v>5270</v>
      </c>
      <c r="E7330">
        <v>875</v>
      </c>
      <c r="F7330">
        <v>35</v>
      </c>
      <c r="G7330" t="s">
        <v>14685</v>
      </c>
      <c r="H7330" t="s">
        <v>14593</v>
      </c>
      <c r="I7330" t="s">
        <v>393</v>
      </c>
      <c r="J7330" s="25">
        <v>45971</v>
      </c>
      <c r="K7330" s="25">
        <v>45971</v>
      </c>
      <c r="L7330" t="s">
        <v>8752</v>
      </c>
      <c r="M7330" t="s">
        <v>5271</v>
      </c>
      <c r="N7330" t="s">
        <v>31</v>
      </c>
      <c r="O7330" t="s">
        <v>6282</v>
      </c>
    </row>
    <row r="7331" spans="1:15" x14ac:dyDescent="0.25">
      <c r="A7331">
        <v>4807</v>
      </c>
      <c r="B7331" t="s">
        <v>14673</v>
      </c>
      <c r="C7331" t="s">
        <v>1003</v>
      </c>
      <c r="D7331" t="s">
        <v>5270</v>
      </c>
      <c r="E7331">
        <v>875</v>
      </c>
      <c r="F7331">
        <v>35</v>
      </c>
      <c r="G7331" t="s">
        <v>14686</v>
      </c>
      <c r="H7331" t="s">
        <v>14593</v>
      </c>
      <c r="I7331" t="s">
        <v>393</v>
      </c>
      <c r="J7331" s="25">
        <v>45971</v>
      </c>
      <c r="K7331" s="25">
        <v>45971</v>
      </c>
      <c r="L7331" t="s">
        <v>8752</v>
      </c>
      <c r="M7331" t="s">
        <v>5271</v>
      </c>
      <c r="N7331" t="s">
        <v>31</v>
      </c>
      <c r="O7331" t="s">
        <v>6282</v>
      </c>
    </row>
    <row r="7332" spans="1:15" x14ac:dyDescent="0.25">
      <c r="A7332">
        <v>4808</v>
      </c>
      <c r="B7332" t="s">
        <v>14673</v>
      </c>
      <c r="C7332" t="s">
        <v>1003</v>
      </c>
      <c r="D7332" t="s">
        <v>5270</v>
      </c>
      <c r="E7332">
        <v>875</v>
      </c>
      <c r="F7332">
        <v>35</v>
      </c>
      <c r="G7332" t="s">
        <v>14687</v>
      </c>
      <c r="H7332" t="s">
        <v>14593</v>
      </c>
      <c r="I7332" t="s">
        <v>393</v>
      </c>
      <c r="J7332" s="25">
        <v>45971</v>
      </c>
      <c r="K7332" s="25">
        <v>45971</v>
      </c>
      <c r="L7332" t="s">
        <v>8752</v>
      </c>
      <c r="M7332" t="s">
        <v>5271</v>
      </c>
      <c r="N7332" t="s">
        <v>31</v>
      </c>
      <c r="O7332" t="s">
        <v>6282</v>
      </c>
    </row>
    <row r="7333" spans="1:15" x14ac:dyDescent="0.25">
      <c r="A7333">
        <v>4809</v>
      </c>
      <c r="B7333" t="s">
        <v>14673</v>
      </c>
      <c r="C7333" t="s">
        <v>1003</v>
      </c>
      <c r="D7333" t="s">
        <v>5270</v>
      </c>
      <c r="E7333">
        <v>875</v>
      </c>
      <c r="F7333">
        <v>35</v>
      </c>
      <c r="G7333" t="s">
        <v>14688</v>
      </c>
      <c r="H7333" t="s">
        <v>14593</v>
      </c>
      <c r="I7333" t="s">
        <v>393</v>
      </c>
      <c r="J7333" s="25">
        <v>45971</v>
      </c>
      <c r="K7333" s="25">
        <v>45971</v>
      </c>
      <c r="L7333" t="s">
        <v>8752</v>
      </c>
      <c r="M7333" t="s">
        <v>5271</v>
      </c>
      <c r="N7333" t="s">
        <v>31</v>
      </c>
      <c r="O7333" t="s">
        <v>6282</v>
      </c>
    </row>
    <row r="7334" spans="1:15" x14ac:dyDescent="0.25">
      <c r="A7334">
        <v>4810</v>
      </c>
      <c r="B7334" t="s">
        <v>14673</v>
      </c>
      <c r="C7334" t="s">
        <v>1003</v>
      </c>
      <c r="D7334" t="s">
        <v>5270</v>
      </c>
      <c r="E7334">
        <v>875</v>
      </c>
      <c r="F7334">
        <v>35</v>
      </c>
      <c r="G7334" t="s">
        <v>14689</v>
      </c>
      <c r="H7334" t="s">
        <v>14593</v>
      </c>
      <c r="I7334" t="s">
        <v>393</v>
      </c>
      <c r="J7334" s="25">
        <v>45971</v>
      </c>
      <c r="K7334" s="25">
        <v>45971</v>
      </c>
      <c r="L7334" t="s">
        <v>8752</v>
      </c>
      <c r="M7334" t="s">
        <v>5271</v>
      </c>
      <c r="N7334" t="s">
        <v>31</v>
      </c>
      <c r="O7334" t="s">
        <v>6282</v>
      </c>
    </row>
    <row r="7335" spans="1:15" x14ac:dyDescent="0.25">
      <c r="A7335">
        <v>4811</v>
      </c>
      <c r="B7335" t="s">
        <v>14673</v>
      </c>
      <c r="C7335" t="s">
        <v>1003</v>
      </c>
      <c r="D7335" t="s">
        <v>5270</v>
      </c>
      <c r="E7335">
        <v>875</v>
      </c>
      <c r="F7335">
        <v>35</v>
      </c>
      <c r="G7335" t="s">
        <v>14690</v>
      </c>
      <c r="H7335" t="s">
        <v>14593</v>
      </c>
      <c r="I7335" t="s">
        <v>393</v>
      </c>
      <c r="J7335" s="25">
        <v>45971</v>
      </c>
      <c r="K7335" s="25">
        <v>45971</v>
      </c>
      <c r="L7335" t="s">
        <v>8752</v>
      </c>
      <c r="M7335" t="s">
        <v>5271</v>
      </c>
      <c r="N7335" t="s">
        <v>31</v>
      </c>
      <c r="O7335" t="s">
        <v>6282</v>
      </c>
    </row>
    <row r="7336" spans="1:15" x14ac:dyDescent="0.25">
      <c r="A7336">
        <v>4812</v>
      </c>
      <c r="B7336" t="s">
        <v>14691</v>
      </c>
      <c r="C7336" t="s">
        <v>1003</v>
      </c>
      <c r="D7336" t="s">
        <v>5270</v>
      </c>
      <c r="E7336">
        <v>875</v>
      </c>
      <c r="F7336">
        <v>35</v>
      </c>
      <c r="G7336" t="s">
        <v>14692</v>
      </c>
      <c r="H7336" t="s">
        <v>14623</v>
      </c>
      <c r="I7336" t="s">
        <v>393</v>
      </c>
      <c r="J7336" s="25">
        <v>45972</v>
      </c>
      <c r="K7336" s="25">
        <v>45972</v>
      </c>
      <c r="L7336" t="s">
        <v>285</v>
      </c>
      <c r="M7336" t="s">
        <v>5271</v>
      </c>
      <c r="N7336" t="s">
        <v>31</v>
      </c>
      <c r="O7336" t="s">
        <v>6282</v>
      </c>
    </row>
    <row r="7337" spans="1:15" x14ac:dyDescent="0.25">
      <c r="A7337">
        <v>4813</v>
      </c>
      <c r="B7337" t="s">
        <v>14691</v>
      </c>
      <c r="C7337" t="s">
        <v>1003</v>
      </c>
      <c r="D7337" t="s">
        <v>5270</v>
      </c>
      <c r="E7337">
        <v>875</v>
      </c>
      <c r="F7337">
        <v>35</v>
      </c>
      <c r="G7337" t="s">
        <v>14693</v>
      </c>
      <c r="H7337" t="s">
        <v>14623</v>
      </c>
      <c r="I7337" t="s">
        <v>393</v>
      </c>
      <c r="J7337" s="25">
        <v>45972</v>
      </c>
      <c r="K7337" s="25">
        <v>45972</v>
      </c>
      <c r="L7337" t="s">
        <v>285</v>
      </c>
      <c r="M7337" t="s">
        <v>5271</v>
      </c>
      <c r="N7337" t="s">
        <v>31</v>
      </c>
      <c r="O7337" t="s">
        <v>6282</v>
      </c>
    </row>
    <row r="7338" spans="1:15" x14ac:dyDescent="0.25">
      <c r="A7338">
        <v>4814</v>
      </c>
      <c r="B7338" t="s">
        <v>14691</v>
      </c>
      <c r="C7338" t="s">
        <v>1003</v>
      </c>
      <c r="D7338" t="s">
        <v>5270</v>
      </c>
      <c r="E7338">
        <v>225</v>
      </c>
      <c r="F7338">
        <v>9</v>
      </c>
      <c r="G7338" t="s">
        <v>14694</v>
      </c>
      <c r="H7338" t="s">
        <v>14623</v>
      </c>
      <c r="I7338" t="s">
        <v>393</v>
      </c>
      <c r="J7338" s="25">
        <v>45972</v>
      </c>
      <c r="K7338" s="25">
        <v>45972</v>
      </c>
      <c r="L7338" t="s">
        <v>285</v>
      </c>
      <c r="M7338" t="s">
        <v>5271</v>
      </c>
      <c r="N7338" t="s">
        <v>31</v>
      </c>
      <c r="O7338" t="s">
        <v>6282</v>
      </c>
    </row>
    <row r="7339" spans="1:15" x14ac:dyDescent="0.25">
      <c r="A7339">
        <v>4815</v>
      </c>
      <c r="B7339" t="s">
        <v>7859</v>
      </c>
      <c r="C7339" t="s">
        <v>1003</v>
      </c>
      <c r="D7339" t="s">
        <v>5270</v>
      </c>
      <c r="E7339">
        <v>200</v>
      </c>
      <c r="F7339">
        <v>8</v>
      </c>
      <c r="G7339" t="s">
        <v>14695</v>
      </c>
      <c r="H7339" t="s">
        <v>5280</v>
      </c>
      <c r="I7339" t="s">
        <v>393</v>
      </c>
      <c r="J7339" s="25">
        <v>45979</v>
      </c>
      <c r="K7339" s="25">
        <v>45979</v>
      </c>
      <c r="L7339" t="s">
        <v>1220</v>
      </c>
      <c r="M7339" t="s">
        <v>5271</v>
      </c>
      <c r="N7339" t="s">
        <v>31</v>
      </c>
      <c r="O7339" t="s">
        <v>6282</v>
      </c>
    </row>
    <row r="7340" spans="1:15" x14ac:dyDescent="0.25">
      <c r="A7340">
        <v>4816</v>
      </c>
      <c r="B7340" t="s">
        <v>14696</v>
      </c>
      <c r="C7340" t="s">
        <v>1003</v>
      </c>
      <c r="D7340" t="s">
        <v>5270</v>
      </c>
      <c r="E7340">
        <v>875</v>
      </c>
      <c r="F7340">
        <v>35</v>
      </c>
      <c r="G7340" t="s">
        <v>14697</v>
      </c>
      <c r="H7340" t="s">
        <v>14698</v>
      </c>
      <c r="I7340" t="s">
        <v>393</v>
      </c>
      <c r="J7340" s="25">
        <v>45980</v>
      </c>
      <c r="K7340" s="25">
        <v>45980</v>
      </c>
      <c r="L7340" t="s">
        <v>14370</v>
      </c>
      <c r="M7340" t="s">
        <v>5271</v>
      </c>
      <c r="N7340" t="s">
        <v>31</v>
      </c>
      <c r="O7340" t="s">
        <v>6282</v>
      </c>
    </row>
    <row r="7341" spans="1:15" x14ac:dyDescent="0.25">
      <c r="A7341">
        <v>4817</v>
      </c>
      <c r="B7341" t="s">
        <v>14696</v>
      </c>
      <c r="C7341" t="s">
        <v>1003</v>
      </c>
      <c r="D7341" t="s">
        <v>5270</v>
      </c>
      <c r="E7341">
        <v>875</v>
      </c>
      <c r="F7341">
        <v>35</v>
      </c>
      <c r="G7341" t="s">
        <v>14699</v>
      </c>
      <c r="H7341" t="s">
        <v>14698</v>
      </c>
      <c r="I7341" t="s">
        <v>393</v>
      </c>
      <c r="J7341" s="25">
        <v>45980</v>
      </c>
      <c r="K7341" s="25">
        <v>45980</v>
      </c>
      <c r="L7341" t="s">
        <v>14370</v>
      </c>
      <c r="M7341" t="s">
        <v>5271</v>
      </c>
      <c r="N7341" t="s">
        <v>31</v>
      </c>
      <c r="O7341" t="s">
        <v>6282</v>
      </c>
    </row>
    <row r="7342" spans="1:15" x14ac:dyDescent="0.25">
      <c r="A7342">
        <v>4818</v>
      </c>
      <c r="B7342" t="s">
        <v>14696</v>
      </c>
      <c r="C7342" t="s">
        <v>1003</v>
      </c>
      <c r="D7342" t="s">
        <v>5270</v>
      </c>
      <c r="E7342">
        <v>875</v>
      </c>
      <c r="F7342">
        <v>35</v>
      </c>
      <c r="G7342" t="s">
        <v>14700</v>
      </c>
      <c r="H7342" t="s">
        <v>14698</v>
      </c>
      <c r="I7342" t="s">
        <v>393</v>
      </c>
      <c r="J7342" s="25">
        <v>45980</v>
      </c>
      <c r="K7342" s="25">
        <v>45980</v>
      </c>
      <c r="L7342" t="s">
        <v>14370</v>
      </c>
      <c r="M7342" t="s">
        <v>5271</v>
      </c>
      <c r="N7342" t="s">
        <v>31</v>
      </c>
      <c r="O7342" t="s">
        <v>6282</v>
      </c>
    </row>
    <row r="7343" spans="1:15" x14ac:dyDescent="0.25">
      <c r="A7343">
        <v>4819</v>
      </c>
      <c r="B7343" t="s">
        <v>14696</v>
      </c>
      <c r="C7343" t="s">
        <v>1003</v>
      </c>
      <c r="D7343" t="s">
        <v>5270</v>
      </c>
      <c r="E7343">
        <v>875</v>
      </c>
      <c r="F7343">
        <v>35</v>
      </c>
      <c r="G7343" t="s">
        <v>14701</v>
      </c>
      <c r="H7343" t="s">
        <v>14698</v>
      </c>
      <c r="I7343" t="s">
        <v>393</v>
      </c>
      <c r="J7343" s="25">
        <v>45980</v>
      </c>
      <c r="K7343" s="25">
        <v>45980</v>
      </c>
      <c r="L7343" t="s">
        <v>14370</v>
      </c>
      <c r="M7343" t="s">
        <v>5271</v>
      </c>
      <c r="N7343" t="s">
        <v>31</v>
      </c>
      <c r="O7343" t="s">
        <v>6282</v>
      </c>
    </row>
    <row r="7344" spans="1:15" x14ac:dyDescent="0.25">
      <c r="A7344">
        <v>4820</v>
      </c>
      <c r="B7344" t="s">
        <v>14696</v>
      </c>
      <c r="C7344" t="s">
        <v>1003</v>
      </c>
      <c r="D7344" t="s">
        <v>5270</v>
      </c>
      <c r="E7344">
        <v>875</v>
      </c>
      <c r="F7344">
        <v>35</v>
      </c>
      <c r="G7344" t="s">
        <v>14702</v>
      </c>
      <c r="H7344" t="s">
        <v>14698</v>
      </c>
      <c r="I7344" t="s">
        <v>393</v>
      </c>
      <c r="J7344" s="25">
        <v>45980</v>
      </c>
      <c r="K7344" s="25">
        <v>45980</v>
      </c>
      <c r="L7344" t="s">
        <v>14370</v>
      </c>
      <c r="M7344" t="s">
        <v>5271</v>
      </c>
      <c r="N7344" t="s">
        <v>31</v>
      </c>
      <c r="O7344" t="s">
        <v>6282</v>
      </c>
    </row>
    <row r="7345" spans="1:15" x14ac:dyDescent="0.25">
      <c r="A7345">
        <v>4821</v>
      </c>
      <c r="B7345" t="s">
        <v>14703</v>
      </c>
      <c r="C7345" t="s">
        <v>1003</v>
      </c>
      <c r="D7345" t="s">
        <v>5270</v>
      </c>
      <c r="E7345">
        <v>875</v>
      </c>
      <c r="F7345">
        <v>35</v>
      </c>
      <c r="G7345" t="s">
        <v>14704</v>
      </c>
      <c r="H7345" t="s">
        <v>14698</v>
      </c>
      <c r="I7345" t="s">
        <v>393</v>
      </c>
      <c r="J7345" s="25">
        <v>45980</v>
      </c>
      <c r="K7345" s="25">
        <v>45980</v>
      </c>
      <c r="L7345" t="s">
        <v>14370</v>
      </c>
      <c r="M7345" t="s">
        <v>5271</v>
      </c>
      <c r="N7345" t="s">
        <v>31</v>
      </c>
      <c r="O7345" t="s">
        <v>6282</v>
      </c>
    </row>
    <row r="7346" spans="1:15" x14ac:dyDescent="0.25">
      <c r="A7346">
        <v>4822</v>
      </c>
      <c r="B7346" t="s">
        <v>14705</v>
      </c>
      <c r="C7346" t="s">
        <v>1003</v>
      </c>
      <c r="D7346" t="s">
        <v>5270</v>
      </c>
      <c r="E7346">
        <v>875</v>
      </c>
      <c r="F7346">
        <v>35</v>
      </c>
      <c r="G7346" t="s">
        <v>14706</v>
      </c>
      <c r="H7346" t="s">
        <v>14698</v>
      </c>
      <c r="I7346" t="s">
        <v>393</v>
      </c>
      <c r="J7346" s="25">
        <v>45980</v>
      </c>
      <c r="K7346" s="25">
        <v>45980</v>
      </c>
      <c r="L7346" t="s">
        <v>14370</v>
      </c>
      <c r="M7346" t="s">
        <v>5271</v>
      </c>
      <c r="N7346" t="s">
        <v>31</v>
      </c>
      <c r="O7346" t="s">
        <v>6282</v>
      </c>
    </row>
    <row r="7347" spans="1:15" x14ac:dyDescent="0.25">
      <c r="A7347">
        <v>4823</v>
      </c>
      <c r="B7347" t="s">
        <v>14703</v>
      </c>
      <c r="C7347" t="s">
        <v>1003</v>
      </c>
      <c r="D7347" t="s">
        <v>5270</v>
      </c>
      <c r="E7347">
        <v>875</v>
      </c>
      <c r="F7347">
        <v>35</v>
      </c>
      <c r="G7347" t="s">
        <v>14707</v>
      </c>
      <c r="H7347" t="s">
        <v>14698</v>
      </c>
      <c r="I7347" t="s">
        <v>393</v>
      </c>
      <c r="J7347" s="25">
        <v>45980</v>
      </c>
      <c r="K7347" s="25">
        <v>45980</v>
      </c>
      <c r="L7347" t="s">
        <v>14370</v>
      </c>
      <c r="M7347" t="s">
        <v>5271</v>
      </c>
      <c r="N7347" t="s">
        <v>31</v>
      </c>
      <c r="O7347" t="s">
        <v>6282</v>
      </c>
    </row>
    <row r="7348" spans="1:15" x14ac:dyDescent="0.25">
      <c r="A7348">
        <v>4824</v>
      </c>
      <c r="B7348" t="s">
        <v>14703</v>
      </c>
      <c r="C7348" t="s">
        <v>1003</v>
      </c>
      <c r="D7348" t="s">
        <v>5270</v>
      </c>
      <c r="E7348">
        <v>875</v>
      </c>
      <c r="F7348">
        <v>35</v>
      </c>
      <c r="G7348" t="s">
        <v>14708</v>
      </c>
      <c r="H7348" t="s">
        <v>14698</v>
      </c>
      <c r="I7348" t="s">
        <v>393</v>
      </c>
      <c r="J7348" s="25">
        <v>45980</v>
      </c>
      <c r="K7348" s="25">
        <v>45980</v>
      </c>
      <c r="L7348" t="s">
        <v>14370</v>
      </c>
      <c r="M7348" t="s">
        <v>5271</v>
      </c>
      <c r="N7348" t="s">
        <v>31</v>
      </c>
      <c r="O7348" t="s">
        <v>6282</v>
      </c>
    </row>
    <row r="7349" spans="1:15" x14ac:dyDescent="0.25">
      <c r="A7349">
        <v>4825</v>
      </c>
      <c r="B7349" t="s">
        <v>14703</v>
      </c>
      <c r="C7349" t="s">
        <v>1003</v>
      </c>
      <c r="D7349" t="s">
        <v>5270</v>
      </c>
      <c r="E7349">
        <v>875</v>
      </c>
      <c r="F7349">
        <v>35</v>
      </c>
      <c r="G7349" t="s">
        <v>14709</v>
      </c>
      <c r="H7349" t="s">
        <v>14698</v>
      </c>
      <c r="I7349" t="s">
        <v>393</v>
      </c>
      <c r="J7349" s="25">
        <v>45980</v>
      </c>
      <c r="K7349" s="25">
        <v>45980</v>
      </c>
      <c r="L7349" t="s">
        <v>14370</v>
      </c>
      <c r="M7349" t="s">
        <v>5271</v>
      </c>
      <c r="N7349" t="s">
        <v>31</v>
      </c>
      <c r="O7349" t="s">
        <v>6282</v>
      </c>
    </row>
    <row r="7350" spans="1:15" x14ac:dyDescent="0.25">
      <c r="A7350">
        <v>4826</v>
      </c>
      <c r="B7350" t="s">
        <v>14696</v>
      </c>
      <c r="C7350" t="s">
        <v>1003</v>
      </c>
      <c r="D7350" t="s">
        <v>5270</v>
      </c>
      <c r="E7350">
        <v>875</v>
      </c>
      <c r="F7350">
        <v>35</v>
      </c>
      <c r="G7350" t="s">
        <v>14710</v>
      </c>
      <c r="H7350" t="s">
        <v>14698</v>
      </c>
      <c r="I7350" t="s">
        <v>393</v>
      </c>
      <c r="J7350" s="25">
        <v>45980</v>
      </c>
      <c r="K7350" s="25">
        <v>45980</v>
      </c>
      <c r="L7350" t="s">
        <v>14370</v>
      </c>
      <c r="M7350" t="s">
        <v>5271</v>
      </c>
      <c r="N7350" t="s">
        <v>31</v>
      </c>
      <c r="O7350" t="s">
        <v>6282</v>
      </c>
    </row>
    <row r="7351" spans="1:15" x14ac:dyDescent="0.25">
      <c r="A7351">
        <v>4827</v>
      </c>
      <c r="B7351" t="s">
        <v>14703</v>
      </c>
      <c r="C7351" t="s">
        <v>1003</v>
      </c>
      <c r="D7351" t="s">
        <v>5270</v>
      </c>
      <c r="E7351">
        <v>875</v>
      </c>
      <c r="F7351">
        <v>35</v>
      </c>
      <c r="G7351" t="s">
        <v>14711</v>
      </c>
      <c r="H7351" t="s">
        <v>14698</v>
      </c>
      <c r="I7351" t="s">
        <v>393</v>
      </c>
      <c r="J7351" s="25">
        <v>45980</v>
      </c>
      <c r="K7351" s="25">
        <v>45980</v>
      </c>
      <c r="L7351" t="s">
        <v>14370</v>
      </c>
      <c r="M7351" t="s">
        <v>5271</v>
      </c>
      <c r="N7351" t="s">
        <v>31</v>
      </c>
      <c r="O7351" t="s">
        <v>6282</v>
      </c>
    </row>
    <row r="7352" spans="1:15" x14ac:dyDescent="0.25">
      <c r="A7352">
        <v>4828</v>
      </c>
      <c r="B7352" t="s">
        <v>14703</v>
      </c>
      <c r="C7352" t="s">
        <v>1003</v>
      </c>
      <c r="D7352" t="s">
        <v>5270</v>
      </c>
      <c r="E7352">
        <v>875</v>
      </c>
      <c r="F7352">
        <v>35</v>
      </c>
      <c r="G7352" t="s">
        <v>14712</v>
      </c>
      <c r="H7352" t="s">
        <v>14698</v>
      </c>
      <c r="I7352" t="s">
        <v>393</v>
      </c>
      <c r="J7352" s="25">
        <v>45980</v>
      </c>
      <c r="K7352" s="25">
        <v>45980</v>
      </c>
      <c r="L7352" t="s">
        <v>14370</v>
      </c>
      <c r="M7352" t="s">
        <v>5271</v>
      </c>
      <c r="N7352" t="s">
        <v>31</v>
      </c>
      <c r="O7352" t="s">
        <v>6282</v>
      </c>
    </row>
    <row r="7353" spans="1:15" x14ac:dyDescent="0.25">
      <c r="A7353">
        <v>4829</v>
      </c>
      <c r="B7353" t="s">
        <v>14703</v>
      </c>
      <c r="C7353" t="s">
        <v>1003</v>
      </c>
      <c r="D7353" t="s">
        <v>5270</v>
      </c>
      <c r="E7353">
        <v>875</v>
      </c>
      <c r="F7353">
        <v>35</v>
      </c>
      <c r="G7353" t="s">
        <v>14713</v>
      </c>
      <c r="H7353" t="s">
        <v>14698</v>
      </c>
      <c r="I7353" t="s">
        <v>393</v>
      </c>
      <c r="J7353" s="25">
        <v>45980</v>
      </c>
      <c r="K7353" s="25">
        <v>45980</v>
      </c>
      <c r="L7353" t="s">
        <v>14370</v>
      </c>
      <c r="M7353" t="s">
        <v>5271</v>
      </c>
      <c r="N7353" t="s">
        <v>31</v>
      </c>
      <c r="O7353" t="s">
        <v>6282</v>
      </c>
    </row>
    <row r="7354" spans="1:15" x14ac:dyDescent="0.25">
      <c r="A7354">
        <v>4830</v>
      </c>
      <c r="B7354" t="s">
        <v>14703</v>
      </c>
      <c r="C7354" t="s">
        <v>1003</v>
      </c>
      <c r="D7354" t="s">
        <v>5270</v>
      </c>
      <c r="E7354">
        <v>875</v>
      </c>
      <c r="F7354">
        <v>35</v>
      </c>
      <c r="G7354" t="s">
        <v>14714</v>
      </c>
      <c r="H7354" t="s">
        <v>14698</v>
      </c>
      <c r="I7354" t="s">
        <v>393</v>
      </c>
      <c r="J7354" s="25">
        <v>45980</v>
      </c>
      <c r="K7354" s="25">
        <v>45980</v>
      </c>
      <c r="L7354" t="s">
        <v>14370</v>
      </c>
      <c r="M7354" t="s">
        <v>5271</v>
      </c>
      <c r="N7354" t="s">
        <v>31</v>
      </c>
      <c r="O7354" t="s">
        <v>6282</v>
      </c>
    </row>
    <row r="7355" spans="1:15" x14ac:dyDescent="0.25">
      <c r="A7355">
        <v>4831</v>
      </c>
      <c r="B7355" t="s">
        <v>14703</v>
      </c>
      <c r="C7355" t="s">
        <v>1003</v>
      </c>
      <c r="D7355" t="s">
        <v>5270</v>
      </c>
      <c r="E7355">
        <v>875</v>
      </c>
      <c r="F7355">
        <v>35</v>
      </c>
      <c r="G7355" t="s">
        <v>14715</v>
      </c>
      <c r="H7355" t="s">
        <v>14698</v>
      </c>
      <c r="I7355" t="s">
        <v>393</v>
      </c>
      <c r="J7355" s="25">
        <v>45980</v>
      </c>
      <c r="K7355" s="25">
        <v>45980</v>
      </c>
      <c r="L7355" t="s">
        <v>14370</v>
      </c>
      <c r="M7355" t="s">
        <v>5271</v>
      </c>
      <c r="N7355" t="s">
        <v>31</v>
      </c>
      <c r="O7355" t="s">
        <v>6282</v>
      </c>
    </row>
    <row r="7356" spans="1:15" x14ac:dyDescent="0.25">
      <c r="A7356">
        <v>4832</v>
      </c>
      <c r="B7356" t="s">
        <v>14703</v>
      </c>
      <c r="C7356" t="s">
        <v>1003</v>
      </c>
      <c r="D7356" t="s">
        <v>5270</v>
      </c>
      <c r="E7356">
        <v>875</v>
      </c>
      <c r="F7356">
        <v>35</v>
      </c>
      <c r="G7356" t="s">
        <v>14716</v>
      </c>
      <c r="H7356" t="s">
        <v>14698</v>
      </c>
      <c r="I7356" t="s">
        <v>393</v>
      </c>
      <c r="J7356" s="25">
        <v>45980</v>
      </c>
      <c r="K7356" s="25">
        <v>45980</v>
      </c>
      <c r="L7356" t="s">
        <v>14370</v>
      </c>
      <c r="M7356" t="s">
        <v>5271</v>
      </c>
      <c r="N7356" t="s">
        <v>31</v>
      </c>
      <c r="O7356" t="s">
        <v>6282</v>
      </c>
    </row>
    <row r="7357" spans="1:15" x14ac:dyDescent="0.25">
      <c r="A7357">
        <v>4833</v>
      </c>
      <c r="B7357" t="s">
        <v>14703</v>
      </c>
      <c r="C7357" t="s">
        <v>1003</v>
      </c>
      <c r="D7357" t="s">
        <v>5270</v>
      </c>
      <c r="E7357">
        <v>875</v>
      </c>
      <c r="F7357">
        <v>35</v>
      </c>
      <c r="G7357" t="s">
        <v>14717</v>
      </c>
      <c r="H7357" t="s">
        <v>14698</v>
      </c>
      <c r="I7357" t="s">
        <v>393</v>
      </c>
      <c r="J7357" s="25">
        <v>45980</v>
      </c>
      <c r="K7357" s="25">
        <v>45980</v>
      </c>
      <c r="L7357" t="s">
        <v>14370</v>
      </c>
      <c r="M7357" t="s">
        <v>5271</v>
      </c>
      <c r="N7357" t="s">
        <v>31</v>
      </c>
      <c r="O7357" t="s">
        <v>6282</v>
      </c>
    </row>
    <row r="7358" spans="1:15" x14ac:dyDescent="0.25">
      <c r="A7358">
        <v>4834</v>
      </c>
      <c r="B7358" t="s">
        <v>14703</v>
      </c>
      <c r="C7358" t="s">
        <v>1003</v>
      </c>
      <c r="D7358" t="s">
        <v>5270</v>
      </c>
      <c r="E7358">
        <v>875</v>
      </c>
      <c r="F7358">
        <v>35</v>
      </c>
      <c r="G7358" t="s">
        <v>14718</v>
      </c>
      <c r="H7358" t="s">
        <v>14698</v>
      </c>
      <c r="I7358" t="s">
        <v>393</v>
      </c>
      <c r="J7358" s="25">
        <v>45980</v>
      </c>
      <c r="K7358" s="25">
        <v>45980</v>
      </c>
      <c r="L7358" t="s">
        <v>14370</v>
      </c>
      <c r="M7358" t="s">
        <v>5271</v>
      </c>
      <c r="N7358" t="s">
        <v>31</v>
      </c>
      <c r="O7358" t="s">
        <v>6282</v>
      </c>
    </row>
    <row r="7359" spans="1:15" x14ac:dyDescent="0.25">
      <c r="A7359">
        <v>4835</v>
      </c>
      <c r="B7359" t="s">
        <v>14703</v>
      </c>
      <c r="C7359" t="s">
        <v>1003</v>
      </c>
      <c r="D7359" t="s">
        <v>5270</v>
      </c>
      <c r="E7359">
        <v>875</v>
      </c>
      <c r="F7359">
        <v>35</v>
      </c>
      <c r="G7359" t="s">
        <v>14719</v>
      </c>
      <c r="H7359" t="s">
        <v>14698</v>
      </c>
      <c r="I7359" t="s">
        <v>393</v>
      </c>
      <c r="J7359" s="25">
        <v>45980</v>
      </c>
      <c r="K7359" s="25">
        <v>45980</v>
      </c>
      <c r="L7359" t="s">
        <v>14370</v>
      </c>
      <c r="M7359" t="s">
        <v>5271</v>
      </c>
      <c r="N7359" t="s">
        <v>31</v>
      </c>
      <c r="O7359" t="s">
        <v>6282</v>
      </c>
    </row>
    <row r="7360" spans="1:15" x14ac:dyDescent="0.25">
      <c r="A7360">
        <v>4836</v>
      </c>
      <c r="B7360" t="s">
        <v>14703</v>
      </c>
      <c r="C7360" t="s">
        <v>1003</v>
      </c>
      <c r="D7360" t="s">
        <v>5270</v>
      </c>
      <c r="E7360">
        <v>875</v>
      </c>
      <c r="F7360">
        <v>35</v>
      </c>
      <c r="G7360" t="s">
        <v>14720</v>
      </c>
      <c r="H7360" t="s">
        <v>14698</v>
      </c>
      <c r="I7360" t="s">
        <v>393</v>
      </c>
      <c r="J7360" s="25">
        <v>45980</v>
      </c>
      <c r="K7360" s="25">
        <v>45980</v>
      </c>
      <c r="L7360" t="s">
        <v>14370</v>
      </c>
      <c r="M7360" t="s">
        <v>5271</v>
      </c>
      <c r="N7360" t="s">
        <v>31</v>
      </c>
      <c r="O7360" t="s">
        <v>6282</v>
      </c>
    </row>
    <row r="7361" spans="1:15" x14ac:dyDescent="0.25">
      <c r="A7361">
        <v>4837</v>
      </c>
      <c r="B7361" t="s">
        <v>14703</v>
      </c>
      <c r="C7361" t="s">
        <v>1003</v>
      </c>
      <c r="D7361" t="s">
        <v>5270</v>
      </c>
      <c r="E7361">
        <v>875</v>
      </c>
      <c r="F7361">
        <v>35</v>
      </c>
      <c r="G7361" t="s">
        <v>14721</v>
      </c>
      <c r="H7361" t="s">
        <v>14698</v>
      </c>
      <c r="I7361" t="s">
        <v>393</v>
      </c>
      <c r="J7361" s="25">
        <v>45980</v>
      </c>
      <c r="K7361" s="25">
        <v>45980</v>
      </c>
      <c r="L7361" t="s">
        <v>14370</v>
      </c>
      <c r="M7361" t="s">
        <v>5271</v>
      </c>
      <c r="N7361" t="s">
        <v>31</v>
      </c>
      <c r="O7361" t="s">
        <v>6282</v>
      </c>
    </row>
    <row r="7362" spans="1:15" x14ac:dyDescent="0.25">
      <c r="A7362">
        <v>4838</v>
      </c>
      <c r="B7362" t="s">
        <v>14705</v>
      </c>
      <c r="C7362" t="s">
        <v>1003</v>
      </c>
      <c r="D7362" t="s">
        <v>5270</v>
      </c>
      <c r="E7362">
        <v>875</v>
      </c>
      <c r="F7362">
        <v>35</v>
      </c>
      <c r="G7362" t="s">
        <v>14722</v>
      </c>
      <c r="H7362" t="s">
        <v>14698</v>
      </c>
      <c r="I7362" t="s">
        <v>393</v>
      </c>
      <c r="J7362" s="25">
        <v>45980</v>
      </c>
      <c r="K7362" s="25">
        <v>45980</v>
      </c>
      <c r="L7362" t="s">
        <v>14370</v>
      </c>
      <c r="M7362" t="s">
        <v>5271</v>
      </c>
      <c r="N7362" t="s">
        <v>31</v>
      </c>
      <c r="O7362" t="s">
        <v>6282</v>
      </c>
    </row>
    <row r="7363" spans="1:15" x14ac:dyDescent="0.25">
      <c r="A7363">
        <v>4839</v>
      </c>
      <c r="B7363" t="s">
        <v>14705</v>
      </c>
      <c r="C7363" t="s">
        <v>1003</v>
      </c>
      <c r="D7363" t="s">
        <v>5270</v>
      </c>
      <c r="E7363">
        <v>875</v>
      </c>
      <c r="F7363">
        <v>35</v>
      </c>
      <c r="G7363" t="s">
        <v>14723</v>
      </c>
      <c r="H7363" t="s">
        <v>14698</v>
      </c>
      <c r="I7363" t="s">
        <v>393</v>
      </c>
      <c r="J7363" s="25">
        <v>45980</v>
      </c>
      <c r="K7363" s="25">
        <v>45980</v>
      </c>
      <c r="L7363" t="s">
        <v>14370</v>
      </c>
      <c r="M7363" t="s">
        <v>5271</v>
      </c>
      <c r="N7363" t="s">
        <v>31</v>
      </c>
      <c r="O7363" t="s">
        <v>6282</v>
      </c>
    </row>
    <row r="7364" spans="1:15" x14ac:dyDescent="0.25">
      <c r="A7364">
        <v>4840</v>
      </c>
      <c r="B7364" t="s">
        <v>14705</v>
      </c>
      <c r="C7364" t="s">
        <v>1003</v>
      </c>
      <c r="D7364" t="s">
        <v>5270</v>
      </c>
      <c r="E7364">
        <v>875</v>
      </c>
      <c r="F7364">
        <v>35</v>
      </c>
      <c r="G7364" t="s">
        <v>14724</v>
      </c>
      <c r="H7364" t="s">
        <v>14698</v>
      </c>
      <c r="I7364" t="s">
        <v>393</v>
      </c>
      <c r="J7364" s="25">
        <v>45980</v>
      </c>
      <c r="K7364" s="25">
        <v>45980</v>
      </c>
      <c r="L7364" t="s">
        <v>14370</v>
      </c>
      <c r="M7364" t="s">
        <v>5271</v>
      </c>
      <c r="N7364" t="s">
        <v>31</v>
      </c>
      <c r="O7364" t="s">
        <v>6282</v>
      </c>
    </row>
    <row r="7365" spans="1:15" x14ac:dyDescent="0.25">
      <c r="A7365">
        <v>4841</v>
      </c>
      <c r="B7365" t="s">
        <v>14705</v>
      </c>
      <c r="C7365" t="s">
        <v>1003</v>
      </c>
      <c r="D7365" t="s">
        <v>5270</v>
      </c>
      <c r="E7365">
        <v>875</v>
      </c>
      <c r="F7365">
        <v>35</v>
      </c>
      <c r="G7365" t="s">
        <v>14725</v>
      </c>
      <c r="H7365" t="s">
        <v>14698</v>
      </c>
      <c r="I7365" t="s">
        <v>393</v>
      </c>
      <c r="J7365" s="25">
        <v>45980</v>
      </c>
      <c r="K7365" s="25">
        <v>45980</v>
      </c>
      <c r="L7365" t="s">
        <v>14370</v>
      </c>
      <c r="M7365" t="s">
        <v>5271</v>
      </c>
      <c r="N7365" t="s">
        <v>31</v>
      </c>
      <c r="O7365" t="s">
        <v>6282</v>
      </c>
    </row>
    <row r="7366" spans="1:15" x14ac:dyDescent="0.25">
      <c r="A7366">
        <v>4842</v>
      </c>
      <c r="B7366" t="s">
        <v>14705</v>
      </c>
      <c r="C7366" t="s">
        <v>1003</v>
      </c>
      <c r="D7366" t="s">
        <v>5270</v>
      </c>
      <c r="E7366">
        <v>875</v>
      </c>
      <c r="F7366">
        <v>35</v>
      </c>
      <c r="G7366" t="s">
        <v>14726</v>
      </c>
      <c r="H7366" t="s">
        <v>14698</v>
      </c>
      <c r="I7366" t="s">
        <v>393</v>
      </c>
      <c r="J7366" s="25">
        <v>45980</v>
      </c>
      <c r="K7366" s="25">
        <v>45980</v>
      </c>
      <c r="L7366" t="s">
        <v>14370</v>
      </c>
      <c r="M7366" t="s">
        <v>5271</v>
      </c>
      <c r="N7366" t="s">
        <v>31</v>
      </c>
      <c r="O7366" t="s">
        <v>6282</v>
      </c>
    </row>
    <row r="7367" spans="1:15" x14ac:dyDescent="0.25">
      <c r="A7367">
        <v>4843</v>
      </c>
      <c r="B7367" t="s">
        <v>14703</v>
      </c>
      <c r="C7367" t="s">
        <v>1003</v>
      </c>
      <c r="D7367" t="s">
        <v>5270</v>
      </c>
      <c r="E7367">
        <v>875</v>
      </c>
      <c r="F7367">
        <v>35</v>
      </c>
      <c r="G7367" t="s">
        <v>14727</v>
      </c>
      <c r="H7367" t="s">
        <v>14698</v>
      </c>
      <c r="I7367" t="s">
        <v>393</v>
      </c>
      <c r="J7367" s="25">
        <v>45980</v>
      </c>
      <c r="K7367" s="25">
        <v>45980</v>
      </c>
      <c r="L7367" t="s">
        <v>14370</v>
      </c>
      <c r="M7367" t="s">
        <v>5271</v>
      </c>
      <c r="N7367" t="s">
        <v>31</v>
      </c>
      <c r="O7367" t="s">
        <v>6282</v>
      </c>
    </row>
    <row r="7368" spans="1:15" x14ac:dyDescent="0.25">
      <c r="A7368">
        <v>4844</v>
      </c>
      <c r="B7368" t="s">
        <v>14705</v>
      </c>
      <c r="C7368" t="s">
        <v>1003</v>
      </c>
      <c r="D7368" t="s">
        <v>5270</v>
      </c>
      <c r="E7368">
        <v>875</v>
      </c>
      <c r="F7368">
        <v>35</v>
      </c>
      <c r="G7368" t="s">
        <v>14728</v>
      </c>
      <c r="H7368" t="s">
        <v>14698</v>
      </c>
      <c r="I7368" t="s">
        <v>393</v>
      </c>
      <c r="J7368" s="25">
        <v>45980</v>
      </c>
      <c r="K7368" s="25">
        <v>45980</v>
      </c>
      <c r="L7368" t="s">
        <v>14370</v>
      </c>
      <c r="M7368" t="s">
        <v>5271</v>
      </c>
      <c r="N7368" t="s">
        <v>31</v>
      </c>
      <c r="O7368" t="s">
        <v>6282</v>
      </c>
    </row>
    <row r="7369" spans="1:15" x14ac:dyDescent="0.25">
      <c r="A7369">
        <v>4845</v>
      </c>
      <c r="B7369" t="s">
        <v>14705</v>
      </c>
      <c r="C7369" t="s">
        <v>1003</v>
      </c>
      <c r="D7369" t="s">
        <v>5270</v>
      </c>
      <c r="E7369">
        <v>875</v>
      </c>
      <c r="F7369">
        <v>35</v>
      </c>
      <c r="G7369" t="s">
        <v>14729</v>
      </c>
      <c r="H7369" t="s">
        <v>14698</v>
      </c>
      <c r="I7369" t="s">
        <v>393</v>
      </c>
      <c r="J7369" s="25">
        <v>45980</v>
      </c>
      <c r="K7369" s="25">
        <v>45980</v>
      </c>
      <c r="L7369" t="s">
        <v>14370</v>
      </c>
      <c r="M7369" t="s">
        <v>5271</v>
      </c>
      <c r="N7369" t="s">
        <v>31</v>
      </c>
      <c r="O7369" t="s">
        <v>6282</v>
      </c>
    </row>
    <row r="7370" spans="1:15" x14ac:dyDescent="0.25">
      <c r="A7370">
        <v>4846</v>
      </c>
      <c r="B7370" t="s">
        <v>14696</v>
      </c>
      <c r="C7370" t="s">
        <v>1003</v>
      </c>
      <c r="D7370" t="s">
        <v>5270</v>
      </c>
      <c r="E7370">
        <v>850</v>
      </c>
      <c r="F7370">
        <v>34</v>
      </c>
      <c r="G7370" t="s">
        <v>14730</v>
      </c>
      <c r="H7370" t="s">
        <v>14698</v>
      </c>
      <c r="I7370" t="s">
        <v>393</v>
      </c>
      <c r="J7370" s="25">
        <v>45980</v>
      </c>
      <c r="K7370" s="25">
        <v>45980</v>
      </c>
      <c r="L7370" t="s">
        <v>14370</v>
      </c>
      <c r="M7370" t="s">
        <v>5271</v>
      </c>
      <c r="N7370" t="s">
        <v>31</v>
      </c>
      <c r="O7370" t="s">
        <v>6282</v>
      </c>
    </row>
    <row r="7371" spans="1:15" x14ac:dyDescent="0.25">
      <c r="A7371">
        <v>4847</v>
      </c>
      <c r="B7371" t="s">
        <v>14705</v>
      </c>
      <c r="C7371" t="s">
        <v>1003</v>
      </c>
      <c r="D7371" t="s">
        <v>5270</v>
      </c>
      <c r="E7371">
        <v>875</v>
      </c>
      <c r="F7371">
        <v>35</v>
      </c>
      <c r="G7371" t="s">
        <v>14731</v>
      </c>
      <c r="H7371" t="s">
        <v>14698</v>
      </c>
      <c r="I7371" t="s">
        <v>393</v>
      </c>
      <c r="J7371" s="25">
        <v>45980</v>
      </c>
      <c r="K7371" s="25">
        <v>45980</v>
      </c>
      <c r="L7371" t="s">
        <v>14370</v>
      </c>
      <c r="M7371" t="s">
        <v>5271</v>
      </c>
      <c r="N7371" t="s">
        <v>31</v>
      </c>
      <c r="O7371" t="s">
        <v>6282</v>
      </c>
    </row>
    <row r="7372" spans="1:15" x14ac:dyDescent="0.25">
      <c r="A7372">
        <v>4848</v>
      </c>
      <c r="B7372" t="s">
        <v>14705</v>
      </c>
      <c r="C7372" t="s">
        <v>1003</v>
      </c>
      <c r="D7372" t="s">
        <v>5270</v>
      </c>
      <c r="E7372">
        <v>875</v>
      </c>
      <c r="F7372">
        <v>35</v>
      </c>
      <c r="G7372" t="s">
        <v>14732</v>
      </c>
      <c r="H7372" t="s">
        <v>14698</v>
      </c>
      <c r="I7372" t="s">
        <v>393</v>
      </c>
      <c r="J7372" s="25">
        <v>45980</v>
      </c>
      <c r="K7372" s="25">
        <v>45980</v>
      </c>
      <c r="L7372" t="s">
        <v>14370</v>
      </c>
      <c r="M7372" t="s">
        <v>5271</v>
      </c>
      <c r="N7372" t="s">
        <v>31</v>
      </c>
      <c r="O7372" t="s">
        <v>6282</v>
      </c>
    </row>
    <row r="7373" spans="1:15" x14ac:dyDescent="0.25">
      <c r="A7373">
        <v>4849</v>
      </c>
      <c r="B7373" t="s">
        <v>14705</v>
      </c>
      <c r="C7373" t="s">
        <v>1003</v>
      </c>
      <c r="D7373" t="s">
        <v>5270</v>
      </c>
      <c r="E7373">
        <v>875</v>
      </c>
      <c r="F7373">
        <v>35</v>
      </c>
      <c r="G7373" t="s">
        <v>14733</v>
      </c>
      <c r="H7373" t="s">
        <v>14698</v>
      </c>
      <c r="I7373" t="s">
        <v>393</v>
      </c>
      <c r="J7373" s="25">
        <v>45980</v>
      </c>
      <c r="K7373" s="25">
        <v>45980</v>
      </c>
      <c r="L7373" t="s">
        <v>14370</v>
      </c>
      <c r="M7373" t="s">
        <v>5271</v>
      </c>
      <c r="N7373" t="s">
        <v>31</v>
      </c>
      <c r="O7373" t="s">
        <v>6282</v>
      </c>
    </row>
    <row r="7374" spans="1:15" x14ac:dyDescent="0.25">
      <c r="A7374">
        <v>4850</v>
      </c>
      <c r="B7374" t="s">
        <v>14705</v>
      </c>
      <c r="C7374" t="s">
        <v>1003</v>
      </c>
      <c r="D7374" t="s">
        <v>5270</v>
      </c>
      <c r="E7374">
        <v>875</v>
      </c>
      <c r="F7374">
        <v>35</v>
      </c>
      <c r="G7374" t="s">
        <v>14734</v>
      </c>
      <c r="H7374" t="s">
        <v>14698</v>
      </c>
      <c r="I7374" t="s">
        <v>393</v>
      </c>
      <c r="J7374" s="25">
        <v>45980</v>
      </c>
      <c r="K7374" s="25">
        <v>45980</v>
      </c>
      <c r="L7374" t="s">
        <v>14370</v>
      </c>
      <c r="M7374" t="s">
        <v>5271</v>
      </c>
      <c r="N7374" t="s">
        <v>31</v>
      </c>
      <c r="O7374" t="s">
        <v>6282</v>
      </c>
    </row>
    <row r="7375" spans="1:15" x14ac:dyDescent="0.25">
      <c r="A7375">
        <v>4851</v>
      </c>
      <c r="B7375" t="s">
        <v>14705</v>
      </c>
      <c r="C7375" t="s">
        <v>1003</v>
      </c>
      <c r="D7375" t="s">
        <v>5270</v>
      </c>
      <c r="E7375">
        <v>875</v>
      </c>
      <c r="F7375">
        <v>35</v>
      </c>
      <c r="G7375" t="s">
        <v>14735</v>
      </c>
      <c r="H7375" t="s">
        <v>14698</v>
      </c>
      <c r="I7375" t="s">
        <v>393</v>
      </c>
      <c r="J7375" s="25">
        <v>45980</v>
      </c>
      <c r="K7375" s="25">
        <v>45980</v>
      </c>
      <c r="L7375" t="s">
        <v>14370</v>
      </c>
      <c r="M7375" t="s">
        <v>5271</v>
      </c>
      <c r="N7375" t="s">
        <v>31</v>
      </c>
      <c r="O7375" t="s">
        <v>6282</v>
      </c>
    </row>
    <row r="7376" spans="1:15" x14ac:dyDescent="0.25">
      <c r="A7376">
        <v>4852</v>
      </c>
      <c r="B7376" t="s">
        <v>14705</v>
      </c>
      <c r="C7376" t="s">
        <v>1003</v>
      </c>
      <c r="D7376" t="s">
        <v>5270</v>
      </c>
      <c r="E7376">
        <v>875</v>
      </c>
      <c r="F7376">
        <v>35</v>
      </c>
      <c r="G7376" t="s">
        <v>14736</v>
      </c>
      <c r="H7376" t="s">
        <v>14698</v>
      </c>
      <c r="I7376" t="s">
        <v>393</v>
      </c>
      <c r="J7376" s="25">
        <v>45980</v>
      </c>
      <c r="K7376" s="25">
        <v>45980</v>
      </c>
      <c r="L7376" t="s">
        <v>14370</v>
      </c>
      <c r="M7376" t="s">
        <v>5271</v>
      </c>
      <c r="N7376" t="s">
        <v>31</v>
      </c>
      <c r="O7376" t="s">
        <v>6282</v>
      </c>
    </row>
    <row r="7377" spans="1:15" x14ac:dyDescent="0.25">
      <c r="A7377">
        <v>4853</v>
      </c>
      <c r="B7377" t="s">
        <v>14705</v>
      </c>
      <c r="C7377" t="s">
        <v>1003</v>
      </c>
      <c r="D7377" t="s">
        <v>5270</v>
      </c>
      <c r="E7377">
        <v>875</v>
      </c>
      <c r="F7377">
        <v>35</v>
      </c>
      <c r="G7377" t="s">
        <v>14737</v>
      </c>
      <c r="H7377" t="s">
        <v>14698</v>
      </c>
      <c r="I7377" t="s">
        <v>393</v>
      </c>
      <c r="J7377" s="25">
        <v>45980</v>
      </c>
      <c r="K7377" s="25">
        <v>45980</v>
      </c>
      <c r="L7377" t="s">
        <v>14370</v>
      </c>
      <c r="M7377" t="s">
        <v>5271</v>
      </c>
      <c r="N7377" t="s">
        <v>31</v>
      </c>
      <c r="O7377" t="s">
        <v>6282</v>
      </c>
    </row>
    <row r="7378" spans="1:15" x14ac:dyDescent="0.25">
      <c r="A7378">
        <v>4854</v>
      </c>
      <c r="B7378" t="s">
        <v>14705</v>
      </c>
      <c r="C7378" t="s">
        <v>1003</v>
      </c>
      <c r="D7378" t="s">
        <v>5270</v>
      </c>
      <c r="E7378">
        <v>875</v>
      </c>
      <c r="F7378">
        <v>35</v>
      </c>
      <c r="G7378" t="s">
        <v>14738</v>
      </c>
      <c r="H7378" t="s">
        <v>14698</v>
      </c>
      <c r="I7378" t="s">
        <v>393</v>
      </c>
      <c r="J7378" s="25">
        <v>45980</v>
      </c>
      <c r="K7378" s="25">
        <v>45980</v>
      </c>
      <c r="L7378" t="s">
        <v>14370</v>
      </c>
      <c r="M7378" t="s">
        <v>5271</v>
      </c>
      <c r="N7378" t="s">
        <v>31</v>
      </c>
      <c r="O7378" t="s">
        <v>6282</v>
      </c>
    </row>
    <row r="7379" spans="1:15" x14ac:dyDescent="0.25">
      <c r="A7379">
        <v>4855</v>
      </c>
      <c r="B7379" t="s">
        <v>14696</v>
      </c>
      <c r="C7379" t="s">
        <v>1003</v>
      </c>
      <c r="D7379" t="s">
        <v>5270</v>
      </c>
      <c r="E7379">
        <v>875</v>
      </c>
      <c r="F7379">
        <v>35</v>
      </c>
      <c r="G7379" t="s">
        <v>14739</v>
      </c>
      <c r="H7379" t="s">
        <v>14698</v>
      </c>
      <c r="I7379" t="s">
        <v>393</v>
      </c>
      <c r="J7379" s="25">
        <v>45980</v>
      </c>
      <c r="K7379" s="25">
        <v>45980</v>
      </c>
      <c r="L7379" t="s">
        <v>14370</v>
      </c>
      <c r="M7379" t="s">
        <v>5271</v>
      </c>
      <c r="N7379" t="s">
        <v>31</v>
      </c>
      <c r="O7379" t="s">
        <v>6282</v>
      </c>
    </row>
    <row r="7380" spans="1:15" x14ac:dyDescent="0.25">
      <c r="A7380">
        <v>4856</v>
      </c>
      <c r="B7380" t="s">
        <v>14696</v>
      </c>
      <c r="C7380" t="s">
        <v>1003</v>
      </c>
      <c r="D7380" t="s">
        <v>5270</v>
      </c>
      <c r="E7380">
        <v>875</v>
      </c>
      <c r="F7380">
        <v>35</v>
      </c>
      <c r="G7380" t="s">
        <v>14740</v>
      </c>
      <c r="H7380" t="s">
        <v>14698</v>
      </c>
      <c r="I7380" t="s">
        <v>393</v>
      </c>
      <c r="J7380" s="25">
        <v>45980</v>
      </c>
      <c r="K7380" s="25">
        <v>45980</v>
      </c>
      <c r="L7380" t="s">
        <v>14370</v>
      </c>
      <c r="M7380" t="s">
        <v>5271</v>
      </c>
      <c r="N7380" t="s">
        <v>31</v>
      </c>
      <c r="O7380" t="s">
        <v>6282</v>
      </c>
    </row>
    <row r="7381" spans="1:15" x14ac:dyDescent="0.25">
      <c r="A7381">
        <v>4857</v>
      </c>
      <c r="B7381" t="s">
        <v>14696</v>
      </c>
      <c r="C7381" t="s">
        <v>1003</v>
      </c>
      <c r="D7381" t="s">
        <v>5270</v>
      </c>
      <c r="E7381">
        <v>875</v>
      </c>
      <c r="F7381">
        <v>35</v>
      </c>
      <c r="G7381" t="s">
        <v>14741</v>
      </c>
      <c r="H7381" t="s">
        <v>14698</v>
      </c>
      <c r="I7381" t="s">
        <v>393</v>
      </c>
      <c r="J7381" s="25">
        <v>45980</v>
      </c>
      <c r="K7381" s="25">
        <v>45980</v>
      </c>
      <c r="L7381" t="s">
        <v>14370</v>
      </c>
      <c r="M7381" t="s">
        <v>5271</v>
      </c>
      <c r="N7381" t="s">
        <v>31</v>
      </c>
      <c r="O7381" t="s">
        <v>6282</v>
      </c>
    </row>
    <row r="7382" spans="1:15" x14ac:dyDescent="0.25">
      <c r="A7382">
        <v>4858</v>
      </c>
      <c r="B7382" t="s">
        <v>14696</v>
      </c>
      <c r="C7382" t="s">
        <v>1003</v>
      </c>
      <c r="D7382" t="s">
        <v>5270</v>
      </c>
      <c r="E7382">
        <v>875</v>
      </c>
      <c r="F7382">
        <v>35</v>
      </c>
      <c r="G7382" t="s">
        <v>14742</v>
      </c>
      <c r="H7382" t="s">
        <v>14698</v>
      </c>
      <c r="I7382" t="s">
        <v>393</v>
      </c>
      <c r="J7382" s="25">
        <v>45980</v>
      </c>
      <c r="K7382" s="25">
        <v>45980</v>
      </c>
      <c r="L7382" t="s">
        <v>14370</v>
      </c>
      <c r="M7382" t="s">
        <v>5271</v>
      </c>
      <c r="N7382" t="s">
        <v>31</v>
      </c>
      <c r="O7382" t="s">
        <v>6282</v>
      </c>
    </row>
    <row r="7383" spans="1:15" x14ac:dyDescent="0.25">
      <c r="A7383">
        <v>4859</v>
      </c>
      <c r="B7383" t="s">
        <v>14696</v>
      </c>
      <c r="C7383" t="s">
        <v>1003</v>
      </c>
      <c r="D7383" t="s">
        <v>5270</v>
      </c>
      <c r="E7383">
        <v>875</v>
      </c>
      <c r="F7383">
        <v>35</v>
      </c>
      <c r="G7383" t="s">
        <v>14743</v>
      </c>
      <c r="H7383" t="s">
        <v>14698</v>
      </c>
      <c r="I7383" t="s">
        <v>393</v>
      </c>
      <c r="J7383" s="25">
        <v>45980</v>
      </c>
      <c r="K7383" s="25">
        <v>45980</v>
      </c>
      <c r="L7383" t="s">
        <v>14370</v>
      </c>
      <c r="M7383" t="s">
        <v>5271</v>
      </c>
      <c r="N7383" t="s">
        <v>31</v>
      </c>
      <c r="O7383" t="s">
        <v>6282</v>
      </c>
    </row>
    <row r="7384" spans="1:15" x14ac:dyDescent="0.25">
      <c r="A7384">
        <v>6138</v>
      </c>
      <c r="B7384" t="s">
        <v>7016</v>
      </c>
      <c r="C7384" t="s">
        <v>1008</v>
      </c>
      <c r="D7384" t="s">
        <v>1009</v>
      </c>
      <c r="E7384">
        <v>18</v>
      </c>
      <c r="F7384">
        <v>0</v>
      </c>
      <c r="G7384" t="s">
        <v>14744</v>
      </c>
      <c r="H7384" t="s">
        <v>14745</v>
      </c>
      <c r="I7384" t="s">
        <v>30</v>
      </c>
      <c r="J7384" s="25">
        <v>45041</v>
      </c>
      <c r="K7384" s="25">
        <v>45084</v>
      </c>
      <c r="L7384" t="s">
        <v>737</v>
      </c>
      <c r="M7384" t="s">
        <v>1010</v>
      </c>
      <c r="N7384" t="s">
        <v>32</v>
      </c>
      <c r="O7384" t="s">
        <v>6302</v>
      </c>
    </row>
    <row r="7385" spans="1:15" x14ac:dyDescent="0.25">
      <c r="A7385">
        <v>6147</v>
      </c>
      <c r="B7385" t="s">
        <v>14746</v>
      </c>
      <c r="C7385" t="s">
        <v>3972</v>
      </c>
      <c r="D7385" t="s">
        <v>14747</v>
      </c>
      <c r="E7385">
        <v>875</v>
      </c>
      <c r="F7385">
        <v>35</v>
      </c>
      <c r="G7385" t="s">
        <v>14748</v>
      </c>
      <c r="H7385" t="s">
        <v>1005</v>
      </c>
      <c r="I7385" t="s">
        <v>393</v>
      </c>
      <c r="J7385" s="25">
        <v>45805</v>
      </c>
      <c r="K7385" s="25">
        <v>45805</v>
      </c>
      <c r="L7385" t="s">
        <v>428</v>
      </c>
      <c r="M7385" t="s">
        <v>1012</v>
      </c>
      <c r="N7385" t="s">
        <v>31</v>
      </c>
      <c r="O7385" t="s">
        <v>6302</v>
      </c>
    </row>
    <row r="7386" spans="1:15" x14ac:dyDescent="0.25">
      <c r="A7386">
        <v>6148</v>
      </c>
      <c r="B7386" t="s">
        <v>14746</v>
      </c>
      <c r="C7386" t="s">
        <v>3972</v>
      </c>
      <c r="D7386" t="s">
        <v>14747</v>
      </c>
      <c r="E7386">
        <v>875</v>
      </c>
      <c r="F7386">
        <v>35</v>
      </c>
      <c r="G7386" t="s">
        <v>14749</v>
      </c>
      <c r="H7386" t="s">
        <v>1005</v>
      </c>
      <c r="I7386" t="s">
        <v>393</v>
      </c>
      <c r="J7386" s="25">
        <v>45805</v>
      </c>
      <c r="K7386" s="25">
        <v>45805</v>
      </c>
      <c r="L7386" t="s">
        <v>428</v>
      </c>
      <c r="M7386" t="s">
        <v>1012</v>
      </c>
      <c r="N7386" t="s">
        <v>31</v>
      </c>
      <c r="O7386" t="s">
        <v>6302</v>
      </c>
    </row>
    <row r="7387" spans="1:15" x14ac:dyDescent="0.25">
      <c r="A7387">
        <v>6149</v>
      </c>
      <c r="B7387" t="s">
        <v>14746</v>
      </c>
      <c r="C7387" t="s">
        <v>3972</v>
      </c>
      <c r="D7387" t="s">
        <v>14747</v>
      </c>
      <c r="E7387">
        <v>875</v>
      </c>
      <c r="F7387">
        <v>35</v>
      </c>
      <c r="G7387" t="s">
        <v>14750</v>
      </c>
      <c r="H7387" t="s">
        <v>1005</v>
      </c>
      <c r="I7387" t="s">
        <v>393</v>
      </c>
      <c r="J7387" s="25">
        <v>45805</v>
      </c>
      <c r="K7387" s="25">
        <v>45805</v>
      </c>
      <c r="L7387" t="s">
        <v>428</v>
      </c>
      <c r="M7387" t="s">
        <v>1012</v>
      </c>
      <c r="N7387" t="s">
        <v>31</v>
      </c>
      <c r="O7387" t="s">
        <v>6302</v>
      </c>
    </row>
    <row r="7388" spans="1:15" x14ac:dyDescent="0.25">
      <c r="A7388">
        <v>6150</v>
      </c>
      <c r="B7388" t="s">
        <v>14746</v>
      </c>
      <c r="C7388" t="s">
        <v>3972</v>
      </c>
      <c r="D7388" t="s">
        <v>14747</v>
      </c>
      <c r="E7388">
        <v>875</v>
      </c>
      <c r="F7388">
        <v>35</v>
      </c>
      <c r="G7388" t="s">
        <v>14751</v>
      </c>
      <c r="H7388" t="s">
        <v>1005</v>
      </c>
      <c r="I7388" t="s">
        <v>393</v>
      </c>
      <c r="J7388" s="25">
        <v>45805</v>
      </c>
      <c r="K7388" s="25">
        <v>45805</v>
      </c>
      <c r="L7388" t="s">
        <v>428</v>
      </c>
      <c r="M7388" t="s">
        <v>1012</v>
      </c>
      <c r="N7388" t="s">
        <v>31</v>
      </c>
      <c r="O7388" t="s">
        <v>6302</v>
      </c>
    </row>
    <row r="7389" spans="1:15" x14ac:dyDescent="0.25">
      <c r="A7389">
        <v>6151</v>
      </c>
      <c r="B7389" t="s">
        <v>14746</v>
      </c>
      <c r="C7389" t="s">
        <v>3972</v>
      </c>
      <c r="D7389" t="s">
        <v>14747</v>
      </c>
      <c r="E7389">
        <v>875</v>
      </c>
      <c r="F7389">
        <v>35</v>
      </c>
      <c r="G7389" t="s">
        <v>14752</v>
      </c>
      <c r="H7389" t="s">
        <v>1005</v>
      </c>
      <c r="I7389" t="s">
        <v>393</v>
      </c>
      <c r="J7389" s="25">
        <v>45805</v>
      </c>
      <c r="K7389" s="25">
        <v>45805</v>
      </c>
      <c r="L7389" t="s">
        <v>428</v>
      </c>
      <c r="M7389" t="s">
        <v>1012</v>
      </c>
      <c r="N7389" t="s">
        <v>31</v>
      </c>
      <c r="O7389" t="s">
        <v>6302</v>
      </c>
    </row>
    <row r="7390" spans="1:15" x14ac:dyDescent="0.25">
      <c r="A7390">
        <v>6152</v>
      </c>
      <c r="B7390" t="s">
        <v>7859</v>
      </c>
      <c r="C7390" t="s">
        <v>3972</v>
      </c>
      <c r="D7390" t="s">
        <v>14747</v>
      </c>
      <c r="E7390">
        <v>575</v>
      </c>
      <c r="F7390">
        <v>23</v>
      </c>
      <c r="G7390" t="s">
        <v>14753</v>
      </c>
      <c r="H7390" t="s">
        <v>1005</v>
      </c>
      <c r="I7390" t="s">
        <v>393</v>
      </c>
      <c r="J7390" s="25">
        <v>45805</v>
      </c>
      <c r="K7390" s="25">
        <v>45805</v>
      </c>
      <c r="L7390" t="s">
        <v>428</v>
      </c>
      <c r="M7390" t="s">
        <v>1012</v>
      </c>
      <c r="N7390" t="s">
        <v>31</v>
      </c>
      <c r="O7390" t="s">
        <v>6302</v>
      </c>
    </row>
    <row r="7391" spans="1:15" x14ac:dyDescent="0.25">
      <c r="A7391">
        <v>6153</v>
      </c>
      <c r="B7391" t="s">
        <v>14754</v>
      </c>
      <c r="C7391" t="s">
        <v>3972</v>
      </c>
      <c r="D7391" t="s">
        <v>14747</v>
      </c>
      <c r="E7391">
        <v>875</v>
      </c>
      <c r="F7391">
        <v>35</v>
      </c>
      <c r="G7391" t="s">
        <v>14755</v>
      </c>
      <c r="H7391" t="s">
        <v>1031</v>
      </c>
      <c r="I7391" t="s">
        <v>393</v>
      </c>
      <c r="J7391" s="25">
        <v>45999</v>
      </c>
      <c r="K7391" s="25">
        <v>45999</v>
      </c>
      <c r="L7391" t="s">
        <v>1127</v>
      </c>
      <c r="M7391" t="s">
        <v>1012</v>
      </c>
      <c r="N7391" t="s">
        <v>31</v>
      </c>
      <c r="O7391" t="s">
        <v>6302</v>
      </c>
    </row>
    <row r="7392" spans="1:15" x14ac:dyDescent="0.25">
      <c r="A7392">
        <v>6154</v>
      </c>
      <c r="B7392" t="s">
        <v>14754</v>
      </c>
      <c r="C7392" t="s">
        <v>3972</v>
      </c>
      <c r="D7392" t="s">
        <v>14747</v>
      </c>
      <c r="E7392">
        <v>875</v>
      </c>
      <c r="F7392">
        <v>35</v>
      </c>
      <c r="G7392" t="s">
        <v>14756</v>
      </c>
      <c r="H7392" t="s">
        <v>1031</v>
      </c>
      <c r="I7392" t="s">
        <v>393</v>
      </c>
      <c r="J7392" s="25">
        <v>45999</v>
      </c>
      <c r="K7392" s="25">
        <v>45999</v>
      </c>
      <c r="L7392" t="s">
        <v>1127</v>
      </c>
      <c r="M7392" t="s">
        <v>1012</v>
      </c>
      <c r="N7392" t="s">
        <v>31</v>
      </c>
      <c r="O7392" t="s">
        <v>6302</v>
      </c>
    </row>
    <row r="7393" spans="1:15" x14ac:dyDescent="0.25">
      <c r="A7393">
        <v>6155</v>
      </c>
      <c r="B7393" t="s">
        <v>14754</v>
      </c>
      <c r="C7393" t="s">
        <v>3972</v>
      </c>
      <c r="D7393" t="s">
        <v>14747</v>
      </c>
      <c r="E7393">
        <v>875</v>
      </c>
      <c r="F7393">
        <v>35</v>
      </c>
      <c r="G7393" t="s">
        <v>14757</v>
      </c>
      <c r="H7393" t="s">
        <v>1031</v>
      </c>
      <c r="I7393" t="s">
        <v>393</v>
      </c>
      <c r="J7393" s="25">
        <v>45999</v>
      </c>
      <c r="K7393" s="25">
        <v>45999</v>
      </c>
      <c r="L7393" t="s">
        <v>1127</v>
      </c>
      <c r="M7393" t="s">
        <v>1012</v>
      </c>
      <c r="N7393" t="s">
        <v>31</v>
      </c>
      <c r="O7393" t="s">
        <v>6302</v>
      </c>
    </row>
    <row r="7394" spans="1:15" x14ac:dyDescent="0.25">
      <c r="A7394">
        <v>6156</v>
      </c>
      <c r="B7394" t="s">
        <v>14754</v>
      </c>
      <c r="C7394" t="s">
        <v>3972</v>
      </c>
      <c r="D7394" t="s">
        <v>14747</v>
      </c>
      <c r="E7394">
        <v>875</v>
      </c>
      <c r="F7394">
        <v>35</v>
      </c>
      <c r="G7394" t="s">
        <v>14758</v>
      </c>
      <c r="H7394" t="s">
        <v>1031</v>
      </c>
      <c r="I7394" t="s">
        <v>393</v>
      </c>
      <c r="J7394" s="25">
        <v>45999</v>
      </c>
      <c r="K7394" s="25">
        <v>45999</v>
      </c>
      <c r="L7394" t="s">
        <v>1127</v>
      </c>
      <c r="M7394" t="s">
        <v>1012</v>
      </c>
      <c r="N7394" t="s">
        <v>31</v>
      </c>
      <c r="O7394" t="s">
        <v>6302</v>
      </c>
    </row>
    <row r="7395" spans="1:15" x14ac:dyDescent="0.25">
      <c r="A7395">
        <v>6157</v>
      </c>
      <c r="B7395" t="s">
        <v>14754</v>
      </c>
      <c r="C7395" t="s">
        <v>3972</v>
      </c>
      <c r="D7395" t="s">
        <v>14747</v>
      </c>
      <c r="E7395">
        <v>875</v>
      </c>
      <c r="F7395">
        <v>35</v>
      </c>
      <c r="G7395" t="s">
        <v>14759</v>
      </c>
      <c r="H7395" t="s">
        <v>1031</v>
      </c>
      <c r="I7395" t="s">
        <v>393</v>
      </c>
      <c r="J7395" s="25">
        <v>45999</v>
      </c>
      <c r="K7395" s="25">
        <v>45999</v>
      </c>
      <c r="L7395" t="s">
        <v>1127</v>
      </c>
      <c r="M7395" t="s">
        <v>1012</v>
      </c>
      <c r="N7395" t="s">
        <v>31</v>
      </c>
      <c r="O7395" t="s">
        <v>6302</v>
      </c>
    </row>
    <row r="7396" spans="1:15" x14ac:dyDescent="0.25">
      <c r="A7396">
        <v>6158</v>
      </c>
      <c r="B7396" t="s">
        <v>14754</v>
      </c>
      <c r="C7396" t="s">
        <v>3972</v>
      </c>
      <c r="D7396" t="s">
        <v>14747</v>
      </c>
      <c r="E7396">
        <v>600</v>
      </c>
      <c r="F7396">
        <v>24</v>
      </c>
      <c r="G7396" t="s">
        <v>14760</v>
      </c>
      <c r="H7396" t="s">
        <v>1031</v>
      </c>
      <c r="I7396" t="s">
        <v>393</v>
      </c>
      <c r="J7396" s="25">
        <v>45999</v>
      </c>
      <c r="K7396" s="25">
        <v>45999</v>
      </c>
      <c r="L7396" t="s">
        <v>1127</v>
      </c>
      <c r="M7396" t="s">
        <v>1012</v>
      </c>
      <c r="N7396" t="s">
        <v>31</v>
      </c>
      <c r="O7396" t="s">
        <v>6302</v>
      </c>
    </row>
    <row r="7397" spans="1:15" x14ac:dyDescent="0.25">
      <c r="A7397">
        <v>4860</v>
      </c>
      <c r="B7397" t="s">
        <v>8582</v>
      </c>
      <c r="C7397" t="s">
        <v>3972</v>
      </c>
      <c r="D7397" t="s">
        <v>14747</v>
      </c>
      <c r="E7397">
        <v>24</v>
      </c>
      <c r="F7397">
        <v>0</v>
      </c>
      <c r="G7397" t="s">
        <v>8583</v>
      </c>
      <c r="H7397" t="s">
        <v>1031</v>
      </c>
      <c r="I7397" t="s">
        <v>393</v>
      </c>
      <c r="J7397" s="25">
        <v>45999</v>
      </c>
      <c r="K7397" s="25">
        <v>45999</v>
      </c>
      <c r="L7397" t="s">
        <v>1127</v>
      </c>
      <c r="M7397" t="s">
        <v>1012</v>
      </c>
      <c r="N7397" t="s">
        <v>31</v>
      </c>
      <c r="O7397" t="s">
        <v>6282</v>
      </c>
    </row>
    <row r="7398" spans="1:15" x14ac:dyDescent="0.25">
      <c r="A7398">
        <v>6302</v>
      </c>
      <c r="B7398" t="s">
        <v>9135</v>
      </c>
      <c r="C7398" t="s">
        <v>1017</v>
      </c>
      <c r="D7398" t="s">
        <v>1014</v>
      </c>
      <c r="E7398">
        <v>200</v>
      </c>
      <c r="F7398">
        <v>8</v>
      </c>
      <c r="G7398" t="s">
        <v>14761</v>
      </c>
      <c r="H7398" t="s">
        <v>14762</v>
      </c>
      <c r="I7398" t="s">
        <v>393</v>
      </c>
      <c r="J7398" s="25">
        <v>45906</v>
      </c>
      <c r="K7398" s="25">
        <v>45906</v>
      </c>
      <c r="L7398" t="s">
        <v>73</v>
      </c>
      <c r="M7398" t="s">
        <v>1015</v>
      </c>
      <c r="N7398" t="s">
        <v>31</v>
      </c>
      <c r="O7398" t="s">
        <v>6302</v>
      </c>
    </row>
    <row r="7399" spans="1:15" x14ac:dyDescent="0.25">
      <c r="A7399">
        <v>4861</v>
      </c>
      <c r="B7399" t="s">
        <v>14763</v>
      </c>
      <c r="C7399" t="s">
        <v>1017</v>
      </c>
      <c r="D7399" t="s">
        <v>1014</v>
      </c>
      <c r="E7399">
        <v>875</v>
      </c>
      <c r="F7399">
        <v>35</v>
      </c>
      <c r="G7399" t="s">
        <v>14764</v>
      </c>
      <c r="H7399" t="s">
        <v>5295</v>
      </c>
      <c r="I7399" t="s">
        <v>393</v>
      </c>
      <c r="J7399" s="25">
        <v>45910</v>
      </c>
      <c r="K7399" s="25">
        <v>45910</v>
      </c>
      <c r="L7399" t="s">
        <v>5294</v>
      </c>
      <c r="M7399" t="s">
        <v>1015</v>
      </c>
      <c r="N7399" t="s">
        <v>31</v>
      </c>
      <c r="O7399" t="s">
        <v>6282</v>
      </c>
    </row>
    <row r="7400" spans="1:15" x14ac:dyDescent="0.25">
      <c r="A7400">
        <v>4862</v>
      </c>
      <c r="B7400" t="s">
        <v>14763</v>
      </c>
      <c r="C7400" t="s">
        <v>1017</v>
      </c>
      <c r="D7400" t="s">
        <v>1014</v>
      </c>
      <c r="E7400">
        <v>875</v>
      </c>
      <c r="F7400">
        <v>35</v>
      </c>
      <c r="G7400" t="s">
        <v>14765</v>
      </c>
      <c r="H7400" t="s">
        <v>5295</v>
      </c>
      <c r="I7400" t="s">
        <v>393</v>
      </c>
      <c r="J7400" s="25">
        <v>45910</v>
      </c>
      <c r="K7400" s="25">
        <v>45910</v>
      </c>
      <c r="L7400" t="s">
        <v>5294</v>
      </c>
      <c r="M7400" t="s">
        <v>1015</v>
      </c>
      <c r="N7400" t="s">
        <v>31</v>
      </c>
      <c r="O7400" t="s">
        <v>6282</v>
      </c>
    </row>
    <row r="7401" spans="1:15" x14ac:dyDescent="0.25">
      <c r="A7401">
        <v>4863</v>
      </c>
      <c r="B7401" t="s">
        <v>14763</v>
      </c>
      <c r="C7401" t="s">
        <v>1017</v>
      </c>
      <c r="D7401" t="s">
        <v>1014</v>
      </c>
      <c r="E7401">
        <v>875</v>
      </c>
      <c r="F7401">
        <v>35</v>
      </c>
      <c r="G7401" t="s">
        <v>14766</v>
      </c>
      <c r="H7401" t="s">
        <v>5295</v>
      </c>
      <c r="I7401" t="s">
        <v>393</v>
      </c>
      <c r="J7401" s="25">
        <v>45910</v>
      </c>
      <c r="K7401" s="25">
        <v>45910</v>
      </c>
      <c r="L7401" t="s">
        <v>5294</v>
      </c>
      <c r="M7401" t="s">
        <v>1015</v>
      </c>
      <c r="N7401" t="s">
        <v>31</v>
      </c>
      <c r="O7401" t="s">
        <v>6282</v>
      </c>
    </row>
    <row r="7402" spans="1:15" x14ac:dyDescent="0.25">
      <c r="A7402">
        <v>4864</v>
      </c>
      <c r="B7402" t="s">
        <v>14763</v>
      </c>
      <c r="C7402" t="s">
        <v>1017</v>
      </c>
      <c r="D7402" t="s">
        <v>1014</v>
      </c>
      <c r="E7402">
        <v>875</v>
      </c>
      <c r="F7402">
        <v>35</v>
      </c>
      <c r="G7402" t="s">
        <v>14767</v>
      </c>
      <c r="H7402" t="s">
        <v>5295</v>
      </c>
      <c r="I7402" t="s">
        <v>393</v>
      </c>
      <c r="J7402" s="25">
        <v>45910</v>
      </c>
      <c r="K7402" s="25">
        <v>45910</v>
      </c>
      <c r="L7402" t="s">
        <v>5294</v>
      </c>
      <c r="M7402" t="s">
        <v>1015</v>
      </c>
      <c r="N7402" t="s">
        <v>31</v>
      </c>
      <c r="O7402" t="s">
        <v>6282</v>
      </c>
    </row>
    <row r="7403" spans="1:15" x14ac:dyDescent="0.25">
      <c r="A7403">
        <v>4865</v>
      </c>
      <c r="B7403" t="s">
        <v>14768</v>
      </c>
      <c r="C7403" t="s">
        <v>1017</v>
      </c>
      <c r="D7403" t="s">
        <v>1014</v>
      </c>
      <c r="E7403">
        <v>125</v>
      </c>
      <c r="F7403">
        <v>5</v>
      </c>
      <c r="G7403" t="s">
        <v>14769</v>
      </c>
      <c r="H7403" t="s">
        <v>14770</v>
      </c>
      <c r="I7403" t="s">
        <v>393</v>
      </c>
      <c r="J7403" s="25">
        <v>45915</v>
      </c>
      <c r="K7403" s="25">
        <v>45915</v>
      </c>
      <c r="L7403" t="s">
        <v>5296</v>
      </c>
      <c r="M7403" t="s">
        <v>1015</v>
      </c>
      <c r="N7403" t="s">
        <v>31</v>
      </c>
      <c r="O7403" t="s">
        <v>6282</v>
      </c>
    </row>
    <row r="7404" spans="1:15" x14ac:dyDescent="0.25">
      <c r="A7404">
        <v>4866</v>
      </c>
      <c r="B7404" t="s">
        <v>14771</v>
      </c>
      <c r="C7404" t="s">
        <v>1017</v>
      </c>
      <c r="D7404" t="s">
        <v>1014</v>
      </c>
      <c r="E7404">
        <v>875</v>
      </c>
      <c r="F7404">
        <v>35</v>
      </c>
      <c r="G7404" t="s">
        <v>14772</v>
      </c>
      <c r="H7404" t="s">
        <v>5293</v>
      </c>
      <c r="I7404" t="s">
        <v>393</v>
      </c>
      <c r="J7404" s="25">
        <v>45915</v>
      </c>
      <c r="K7404" s="25">
        <v>45915</v>
      </c>
      <c r="L7404" t="s">
        <v>5296</v>
      </c>
      <c r="M7404" t="s">
        <v>1015</v>
      </c>
      <c r="N7404" t="s">
        <v>31</v>
      </c>
      <c r="O7404" t="s">
        <v>6282</v>
      </c>
    </row>
    <row r="7405" spans="1:15" x14ac:dyDescent="0.25">
      <c r="A7405">
        <v>4867</v>
      </c>
      <c r="B7405" t="s">
        <v>14771</v>
      </c>
      <c r="C7405" t="s">
        <v>1017</v>
      </c>
      <c r="D7405" t="s">
        <v>1014</v>
      </c>
      <c r="E7405">
        <v>875</v>
      </c>
      <c r="F7405">
        <v>35</v>
      </c>
      <c r="G7405" t="s">
        <v>14773</v>
      </c>
      <c r="H7405" t="s">
        <v>5293</v>
      </c>
      <c r="I7405" t="s">
        <v>393</v>
      </c>
      <c r="J7405" s="25">
        <v>45915</v>
      </c>
      <c r="K7405" s="25">
        <v>45915</v>
      </c>
      <c r="L7405" t="s">
        <v>5296</v>
      </c>
      <c r="M7405" t="s">
        <v>1015</v>
      </c>
      <c r="N7405" t="s">
        <v>31</v>
      </c>
      <c r="O7405" t="s">
        <v>6282</v>
      </c>
    </row>
    <row r="7406" spans="1:15" x14ac:dyDescent="0.25">
      <c r="A7406">
        <v>4868</v>
      </c>
      <c r="B7406" t="s">
        <v>14771</v>
      </c>
      <c r="C7406" t="s">
        <v>1017</v>
      </c>
      <c r="D7406" t="s">
        <v>1014</v>
      </c>
      <c r="E7406">
        <v>875</v>
      </c>
      <c r="F7406">
        <v>35</v>
      </c>
      <c r="G7406" t="s">
        <v>14774</v>
      </c>
      <c r="H7406" t="s">
        <v>5293</v>
      </c>
      <c r="I7406" t="s">
        <v>393</v>
      </c>
      <c r="J7406" s="25">
        <v>45915</v>
      </c>
      <c r="K7406" s="25">
        <v>45915</v>
      </c>
      <c r="L7406" t="s">
        <v>5296</v>
      </c>
      <c r="M7406" t="s">
        <v>1015</v>
      </c>
      <c r="N7406" t="s">
        <v>31</v>
      </c>
      <c r="O7406" t="s">
        <v>6282</v>
      </c>
    </row>
    <row r="7407" spans="1:15" x14ac:dyDescent="0.25">
      <c r="A7407">
        <v>4869</v>
      </c>
      <c r="B7407" t="s">
        <v>14771</v>
      </c>
      <c r="C7407" t="s">
        <v>1017</v>
      </c>
      <c r="D7407" t="s">
        <v>1014</v>
      </c>
      <c r="E7407">
        <v>875</v>
      </c>
      <c r="F7407">
        <v>35</v>
      </c>
      <c r="G7407" t="s">
        <v>14775</v>
      </c>
      <c r="H7407" t="s">
        <v>5293</v>
      </c>
      <c r="I7407" t="s">
        <v>393</v>
      </c>
      <c r="J7407" s="25">
        <v>45915</v>
      </c>
      <c r="K7407" s="25">
        <v>45915</v>
      </c>
      <c r="L7407" t="s">
        <v>5296</v>
      </c>
      <c r="M7407" t="s">
        <v>1015</v>
      </c>
      <c r="N7407" t="s">
        <v>31</v>
      </c>
      <c r="O7407" t="s">
        <v>6282</v>
      </c>
    </row>
    <row r="7408" spans="1:15" x14ac:dyDescent="0.25">
      <c r="A7408">
        <v>4870</v>
      </c>
      <c r="B7408" t="s">
        <v>14771</v>
      </c>
      <c r="C7408" t="s">
        <v>1017</v>
      </c>
      <c r="D7408" t="s">
        <v>1014</v>
      </c>
      <c r="E7408">
        <v>875</v>
      </c>
      <c r="F7408">
        <v>35</v>
      </c>
      <c r="G7408" t="s">
        <v>14776</v>
      </c>
      <c r="H7408" t="s">
        <v>5293</v>
      </c>
      <c r="I7408" t="s">
        <v>393</v>
      </c>
      <c r="J7408" s="25">
        <v>45915</v>
      </c>
      <c r="K7408" s="25">
        <v>45915</v>
      </c>
      <c r="L7408" t="s">
        <v>5296</v>
      </c>
      <c r="M7408" t="s">
        <v>1015</v>
      </c>
      <c r="N7408" t="s">
        <v>31</v>
      </c>
      <c r="O7408" t="s">
        <v>6282</v>
      </c>
    </row>
    <row r="7409" spans="1:15" x14ac:dyDescent="0.25">
      <c r="A7409">
        <v>4871</v>
      </c>
      <c r="B7409" t="s">
        <v>14771</v>
      </c>
      <c r="C7409" t="s">
        <v>1017</v>
      </c>
      <c r="D7409" t="s">
        <v>1014</v>
      </c>
      <c r="E7409">
        <v>875</v>
      </c>
      <c r="F7409">
        <v>35</v>
      </c>
      <c r="G7409" t="s">
        <v>14777</v>
      </c>
      <c r="H7409" t="s">
        <v>5293</v>
      </c>
      <c r="I7409" t="s">
        <v>393</v>
      </c>
      <c r="J7409" s="25">
        <v>45915</v>
      </c>
      <c r="K7409" s="25">
        <v>45915</v>
      </c>
      <c r="L7409" t="s">
        <v>5296</v>
      </c>
      <c r="M7409" t="s">
        <v>1015</v>
      </c>
      <c r="N7409" t="s">
        <v>31</v>
      </c>
      <c r="O7409" t="s">
        <v>6282</v>
      </c>
    </row>
    <row r="7410" spans="1:15" x14ac:dyDescent="0.25">
      <c r="A7410">
        <v>4872</v>
      </c>
      <c r="B7410" t="s">
        <v>14771</v>
      </c>
      <c r="C7410" t="s">
        <v>1017</v>
      </c>
      <c r="D7410" t="s">
        <v>1014</v>
      </c>
      <c r="E7410">
        <v>875</v>
      </c>
      <c r="F7410">
        <v>35</v>
      </c>
      <c r="G7410" t="s">
        <v>14778</v>
      </c>
      <c r="H7410" t="s">
        <v>5293</v>
      </c>
      <c r="I7410" t="s">
        <v>393</v>
      </c>
      <c r="J7410" s="25">
        <v>45915</v>
      </c>
      <c r="K7410" s="25">
        <v>45915</v>
      </c>
      <c r="L7410" t="s">
        <v>5296</v>
      </c>
      <c r="M7410" t="s">
        <v>1015</v>
      </c>
      <c r="N7410" t="s">
        <v>31</v>
      </c>
      <c r="O7410" t="s">
        <v>6282</v>
      </c>
    </row>
    <row r="7411" spans="1:15" x14ac:dyDescent="0.25">
      <c r="A7411">
        <v>4873</v>
      </c>
      <c r="B7411" t="s">
        <v>14771</v>
      </c>
      <c r="C7411" t="s">
        <v>1017</v>
      </c>
      <c r="D7411" t="s">
        <v>1014</v>
      </c>
      <c r="E7411">
        <v>875</v>
      </c>
      <c r="F7411">
        <v>35</v>
      </c>
      <c r="G7411" t="s">
        <v>14779</v>
      </c>
      <c r="H7411" t="s">
        <v>5293</v>
      </c>
      <c r="I7411" t="s">
        <v>393</v>
      </c>
      <c r="J7411" s="25">
        <v>45915</v>
      </c>
      <c r="K7411" s="25">
        <v>45915</v>
      </c>
      <c r="L7411" t="s">
        <v>5296</v>
      </c>
      <c r="M7411" t="s">
        <v>1015</v>
      </c>
      <c r="N7411" t="s">
        <v>31</v>
      </c>
      <c r="O7411" t="s">
        <v>6282</v>
      </c>
    </row>
    <row r="7412" spans="1:15" x14ac:dyDescent="0.25">
      <c r="A7412">
        <v>4874</v>
      </c>
      <c r="B7412" t="s">
        <v>14771</v>
      </c>
      <c r="C7412" t="s">
        <v>1017</v>
      </c>
      <c r="D7412" t="s">
        <v>1014</v>
      </c>
      <c r="E7412">
        <v>875</v>
      </c>
      <c r="F7412">
        <v>35</v>
      </c>
      <c r="G7412" t="s">
        <v>14780</v>
      </c>
      <c r="H7412" t="s">
        <v>5293</v>
      </c>
      <c r="I7412" t="s">
        <v>393</v>
      </c>
      <c r="J7412" s="25">
        <v>45915</v>
      </c>
      <c r="K7412" s="25">
        <v>45915</v>
      </c>
      <c r="L7412" t="s">
        <v>5296</v>
      </c>
      <c r="M7412" t="s">
        <v>1015</v>
      </c>
      <c r="N7412" t="s">
        <v>31</v>
      </c>
      <c r="O7412" t="s">
        <v>6282</v>
      </c>
    </row>
    <row r="7413" spans="1:15" x14ac:dyDescent="0.25">
      <c r="A7413">
        <v>4875</v>
      </c>
      <c r="B7413" t="s">
        <v>14771</v>
      </c>
      <c r="C7413" t="s">
        <v>1017</v>
      </c>
      <c r="D7413" t="s">
        <v>1014</v>
      </c>
      <c r="E7413">
        <v>875</v>
      </c>
      <c r="F7413">
        <v>35</v>
      </c>
      <c r="G7413" t="s">
        <v>14781</v>
      </c>
      <c r="H7413" t="s">
        <v>5293</v>
      </c>
      <c r="I7413" t="s">
        <v>393</v>
      </c>
      <c r="J7413" s="25">
        <v>45915</v>
      </c>
      <c r="K7413" s="25">
        <v>45915</v>
      </c>
      <c r="L7413" t="s">
        <v>5296</v>
      </c>
      <c r="M7413" t="s">
        <v>1015</v>
      </c>
      <c r="N7413" t="s">
        <v>31</v>
      </c>
      <c r="O7413" t="s">
        <v>6282</v>
      </c>
    </row>
    <row r="7414" spans="1:15" x14ac:dyDescent="0.25">
      <c r="A7414">
        <v>4876</v>
      </c>
      <c r="B7414" t="s">
        <v>14771</v>
      </c>
      <c r="C7414" t="s">
        <v>1017</v>
      </c>
      <c r="D7414" t="s">
        <v>1014</v>
      </c>
      <c r="E7414">
        <v>875</v>
      </c>
      <c r="F7414">
        <v>35</v>
      </c>
      <c r="G7414" t="s">
        <v>14782</v>
      </c>
      <c r="H7414" t="s">
        <v>5293</v>
      </c>
      <c r="I7414" t="s">
        <v>393</v>
      </c>
      <c r="J7414" s="25">
        <v>45915</v>
      </c>
      <c r="K7414" s="25">
        <v>45915</v>
      </c>
      <c r="L7414" t="s">
        <v>5296</v>
      </c>
      <c r="M7414" t="s">
        <v>1015</v>
      </c>
      <c r="N7414" t="s">
        <v>31</v>
      </c>
      <c r="O7414" t="s">
        <v>6282</v>
      </c>
    </row>
    <row r="7415" spans="1:15" x14ac:dyDescent="0.25">
      <c r="A7415">
        <v>4877</v>
      </c>
      <c r="B7415" t="s">
        <v>14511</v>
      </c>
      <c r="C7415" t="s">
        <v>1017</v>
      </c>
      <c r="D7415" t="s">
        <v>1014</v>
      </c>
      <c r="E7415">
        <v>700</v>
      </c>
      <c r="F7415">
        <v>28</v>
      </c>
      <c r="G7415" t="s">
        <v>14783</v>
      </c>
      <c r="H7415" t="s">
        <v>5293</v>
      </c>
      <c r="I7415" t="s">
        <v>393</v>
      </c>
      <c r="J7415" s="25">
        <v>45915</v>
      </c>
      <c r="K7415" s="25">
        <v>45915</v>
      </c>
      <c r="L7415" t="s">
        <v>5296</v>
      </c>
      <c r="M7415" t="s">
        <v>1015</v>
      </c>
      <c r="N7415" t="s">
        <v>31</v>
      </c>
      <c r="O7415" t="s">
        <v>6282</v>
      </c>
    </row>
    <row r="7416" spans="1:15" x14ac:dyDescent="0.25">
      <c r="A7416">
        <v>4878</v>
      </c>
      <c r="B7416" t="s">
        <v>14784</v>
      </c>
      <c r="C7416" t="s">
        <v>1017</v>
      </c>
      <c r="D7416" t="s">
        <v>1014</v>
      </c>
      <c r="E7416">
        <v>875</v>
      </c>
      <c r="F7416">
        <v>35</v>
      </c>
      <c r="G7416" t="s">
        <v>14785</v>
      </c>
      <c r="H7416" t="s">
        <v>5297</v>
      </c>
      <c r="I7416" t="s">
        <v>393</v>
      </c>
      <c r="J7416" s="25">
        <v>45915</v>
      </c>
      <c r="K7416" s="25">
        <v>45915</v>
      </c>
      <c r="L7416" t="s">
        <v>5296</v>
      </c>
      <c r="M7416" t="s">
        <v>1015</v>
      </c>
      <c r="N7416" t="s">
        <v>31</v>
      </c>
      <c r="O7416" t="s">
        <v>6282</v>
      </c>
    </row>
    <row r="7417" spans="1:15" x14ac:dyDescent="0.25">
      <c r="A7417">
        <v>4879</v>
      </c>
      <c r="B7417" t="s">
        <v>7859</v>
      </c>
      <c r="C7417" t="s">
        <v>1017</v>
      </c>
      <c r="D7417" t="s">
        <v>1014</v>
      </c>
      <c r="E7417">
        <v>875</v>
      </c>
      <c r="F7417">
        <v>35</v>
      </c>
      <c r="G7417" t="s">
        <v>14786</v>
      </c>
      <c r="H7417" t="s">
        <v>5297</v>
      </c>
      <c r="I7417" t="s">
        <v>393</v>
      </c>
      <c r="J7417" s="25">
        <v>45915</v>
      </c>
      <c r="K7417" s="25">
        <v>45915</v>
      </c>
      <c r="L7417" t="s">
        <v>5296</v>
      </c>
      <c r="M7417" t="s">
        <v>1015</v>
      </c>
      <c r="N7417" t="s">
        <v>31</v>
      </c>
      <c r="O7417" t="s">
        <v>6282</v>
      </c>
    </row>
    <row r="7418" spans="1:15" x14ac:dyDescent="0.25">
      <c r="A7418">
        <v>4880</v>
      </c>
      <c r="B7418" t="s">
        <v>7859</v>
      </c>
      <c r="C7418" t="s">
        <v>1017</v>
      </c>
      <c r="D7418" t="s">
        <v>1014</v>
      </c>
      <c r="E7418">
        <v>875</v>
      </c>
      <c r="F7418">
        <v>35</v>
      </c>
      <c r="G7418" t="s">
        <v>14787</v>
      </c>
      <c r="H7418" t="s">
        <v>5297</v>
      </c>
      <c r="I7418" t="s">
        <v>393</v>
      </c>
      <c r="J7418" s="25">
        <v>45915</v>
      </c>
      <c r="K7418" s="25">
        <v>45915</v>
      </c>
      <c r="L7418" t="s">
        <v>5296</v>
      </c>
      <c r="M7418" t="s">
        <v>1015</v>
      </c>
      <c r="N7418" t="s">
        <v>31</v>
      </c>
      <c r="O7418" t="s">
        <v>6282</v>
      </c>
    </row>
    <row r="7419" spans="1:15" x14ac:dyDescent="0.25">
      <c r="A7419">
        <v>4881</v>
      </c>
      <c r="B7419" t="s">
        <v>8582</v>
      </c>
      <c r="C7419" t="s">
        <v>1017</v>
      </c>
      <c r="D7419" t="s">
        <v>1014</v>
      </c>
      <c r="E7419">
        <v>875</v>
      </c>
      <c r="F7419">
        <v>35</v>
      </c>
      <c r="G7419" t="s">
        <v>14788</v>
      </c>
      <c r="H7419" t="s">
        <v>5297</v>
      </c>
      <c r="I7419" t="s">
        <v>393</v>
      </c>
      <c r="J7419" s="25">
        <v>45915</v>
      </c>
      <c r="K7419" s="25">
        <v>45915</v>
      </c>
      <c r="L7419" t="s">
        <v>5296</v>
      </c>
      <c r="M7419" t="s">
        <v>1015</v>
      </c>
      <c r="N7419" t="s">
        <v>31</v>
      </c>
      <c r="O7419" t="s">
        <v>6282</v>
      </c>
    </row>
    <row r="7420" spans="1:15" x14ac:dyDescent="0.25">
      <c r="A7420">
        <v>4882</v>
      </c>
      <c r="B7420" t="s">
        <v>7859</v>
      </c>
      <c r="C7420" t="s">
        <v>1017</v>
      </c>
      <c r="D7420" t="s">
        <v>1014</v>
      </c>
      <c r="E7420">
        <v>875</v>
      </c>
      <c r="F7420">
        <v>35</v>
      </c>
      <c r="G7420" t="s">
        <v>14789</v>
      </c>
      <c r="H7420" t="s">
        <v>5297</v>
      </c>
      <c r="I7420" t="s">
        <v>393</v>
      </c>
      <c r="J7420" s="25">
        <v>45915</v>
      </c>
      <c r="K7420" s="25">
        <v>45915</v>
      </c>
      <c r="L7420" t="s">
        <v>5296</v>
      </c>
      <c r="M7420" t="s">
        <v>1015</v>
      </c>
      <c r="N7420" t="s">
        <v>31</v>
      </c>
      <c r="O7420" t="s">
        <v>6282</v>
      </c>
    </row>
    <row r="7421" spans="1:15" x14ac:dyDescent="0.25">
      <c r="A7421">
        <v>4883</v>
      </c>
      <c r="B7421" t="s">
        <v>7859</v>
      </c>
      <c r="C7421" t="s">
        <v>1017</v>
      </c>
      <c r="D7421" t="s">
        <v>1014</v>
      </c>
      <c r="E7421">
        <v>875</v>
      </c>
      <c r="F7421">
        <v>35</v>
      </c>
      <c r="G7421" t="s">
        <v>14790</v>
      </c>
      <c r="H7421" t="s">
        <v>5297</v>
      </c>
      <c r="I7421" t="s">
        <v>393</v>
      </c>
      <c r="J7421" s="25">
        <v>45915</v>
      </c>
      <c r="K7421" s="25">
        <v>45915</v>
      </c>
      <c r="L7421" t="s">
        <v>5296</v>
      </c>
      <c r="M7421" t="s">
        <v>1015</v>
      </c>
      <c r="N7421" t="s">
        <v>31</v>
      </c>
      <c r="O7421" t="s">
        <v>6282</v>
      </c>
    </row>
    <row r="7422" spans="1:15" x14ac:dyDescent="0.25">
      <c r="A7422">
        <v>4884</v>
      </c>
      <c r="B7422" t="s">
        <v>14784</v>
      </c>
      <c r="C7422" t="s">
        <v>1017</v>
      </c>
      <c r="D7422" t="s">
        <v>1014</v>
      </c>
      <c r="E7422">
        <v>875</v>
      </c>
      <c r="F7422">
        <v>35</v>
      </c>
      <c r="G7422" t="s">
        <v>14791</v>
      </c>
      <c r="H7422" t="s">
        <v>5297</v>
      </c>
      <c r="I7422" t="s">
        <v>393</v>
      </c>
      <c r="J7422" s="25">
        <v>45915</v>
      </c>
      <c r="K7422" s="25">
        <v>45915</v>
      </c>
      <c r="L7422" t="s">
        <v>5296</v>
      </c>
      <c r="M7422" t="s">
        <v>1015</v>
      </c>
      <c r="N7422" t="s">
        <v>31</v>
      </c>
      <c r="O7422" t="s">
        <v>6282</v>
      </c>
    </row>
    <row r="7423" spans="1:15" x14ac:dyDescent="0.25">
      <c r="A7423">
        <v>4885</v>
      </c>
      <c r="B7423" t="s">
        <v>8854</v>
      </c>
      <c r="C7423" t="s">
        <v>1017</v>
      </c>
      <c r="D7423" t="s">
        <v>1014</v>
      </c>
      <c r="E7423">
        <v>875</v>
      </c>
      <c r="F7423">
        <v>35</v>
      </c>
      <c r="G7423" t="s">
        <v>14792</v>
      </c>
      <c r="H7423" t="s">
        <v>5297</v>
      </c>
      <c r="I7423" t="s">
        <v>393</v>
      </c>
      <c r="J7423" s="25">
        <v>45915</v>
      </c>
      <c r="K7423" s="25">
        <v>45915</v>
      </c>
      <c r="L7423" t="s">
        <v>5296</v>
      </c>
      <c r="M7423" t="s">
        <v>1015</v>
      </c>
      <c r="N7423" t="s">
        <v>31</v>
      </c>
      <c r="O7423" t="s">
        <v>6282</v>
      </c>
    </row>
    <row r="7424" spans="1:15" x14ac:dyDescent="0.25">
      <c r="A7424">
        <v>4886</v>
      </c>
      <c r="B7424" t="s">
        <v>8854</v>
      </c>
      <c r="C7424" t="s">
        <v>1017</v>
      </c>
      <c r="D7424" t="s">
        <v>1014</v>
      </c>
      <c r="E7424">
        <v>875</v>
      </c>
      <c r="F7424">
        <v>35</v>
      </c>
      <c r="G7424" t="s">
        <v>14793</v>
      </c>
      <c r="H7424" t="s">
        <v>5297</v>
      </c>
      <c r="I7424" t="s">
        <v>393</v>
      </c>
      <c r="J7424" s="25">
        <v>45915</v>
      </c>
      <c r="K7424" s="25">
        <v>45915</v>
      </c>
      <c r="L7424" t="s">
        <v>5296</v>
      </c>
      <c r="M7424" t="s">
        <v>1015</v>
      </c>
      <c r="N7424" t="s">
        <v>31</v>
      </c>
      <c r="O7424" t="s">
        <v>6282</v>
      </c>
    </row>
    <row r="7425" spans="1:15" x14ac:dyDescent="0.25">
      <c r="A7425">
        <v>4887</v>
      </c>
      <c r="B7425" t="s">
        <v>8582</v>
      </c>
      <c r="C7425" t="s">
        <v>1017</v>
      </c>
      <c r="D7425" t="s">
        <v>1014</v>
      </c>
      <c r="E7425">
        <v>875</v>
      </c>
      <c r="F7425">
        <v>35</v>
      </c>
      <c r="G7425" t="s">
        <v>14794</v>
      </c>
      <c r="H7425" t="s">
        <v>5297</v>
      </c>
      <c r="I7425" t="s">
        <v>393</v>
      </c>
      <c r="J7425" s="25">
        <v>45915</v>
      </c>
      <c r="K7425" s="25">
        <v>45915</v>
      </c>
      <c r="L7425" t="s">
        <v>5296</v>
      </c>
      <c r="M7425" t="s">
        <v>1015</v>
      </c>
      <c r="N7425" t="s">
        <v>31</v>
      </c>
      <c r="O7425" t="s">
        <v>6282</v>
      </c>
    </row>
    <row r="7426" spans="1:15" x14ac:dyDescent="0.25">
      <c r="A7426">
        <v>4888</v>
      </c>
      <c r="B7426" t="s">
        <v>8854</v>
      </c>
      <c r="C7426" t="s">
        <v>1017</v>
      </c>
      <c r="D7426" t="s">
        <v>1014</v>
      </c>
      <c r="E7426">
        <v>875</v>
      </c>
      <c r="F7426">
        <v>35</v>
      </c>
      <c r="G7426" t="s">
        <v>14795</v>
      </c>
      <c r="H7426" t="s">
        <v>5297</v>
      </c>
      <c r="I7426" t="s">
        <v>393</v>
      </c>
      <c r="J7426" s="25">
        <v>45915</v>
      </c>
      <c r="K7426" s="25">
        <v>45915</v>
      </c>
      <c r="L7426" t="s">
        <v>5296</v>
      </c>
      <c r="M7426" t="s">
        <v>1015</v>
      </c>
      <c r="N7426" t="s">
        <v>31</v>
      </c>
      <c r="O7426" t="s">
        <v>6282</v>
      </c>
    </row>
    <row r="7427" spans="1:15" x14ac:dyDescent="0.25">
      <c r="A7427">
        <v>4889</v>
      </c>
      <c r="B7427" t="s">
        <v>7859</v>
      </c>
      <c r="C7427" t="s">
        <v>1017</v>
      </c>
      <c r="D7427" t="s">
        <v>1014</v>
      </c>
      <c r="E7427">
        <v>875</v>
      </c>
      <c r="F7427">
        <v>35</v>
      </c>
      <c r="G7427" t="s">
        <v>14796</v>
      </c>
      <c r="H7427" t="s">
        <v>5297</v>
      </c>
      <c r="I7427" t="s">
        <v>393</v>
      </c>
      <c r="J7427" s="25">
        <v>45915</v>
      </c>
      <c r="K7427" s="25">
        <v>45915</v>
      </c>
      <c r="L7427" t="s">
        <v>5296</v>
      </c>
      <c r="M7427" t="s">
        <v>1015</v>
      </c>
      <c r="N7427" t="s">
        <v>31</v>
      </c>
      <c r="O7427" t="s">
        <v>6282</v>
      </c>
    </row>
    <row r="7428" spans="1:15" x14ac:dyDescent="0.25">
      <c r="A7428">
        <v>4890</v>
      </c>
      <c r="B7428" t="s">
        <v>14771</v>
      </c>
      <c r="C7428" t="s">
        <v>1017</v>
      </c>
      <c r="D7428" t="s">
        <v>1014</v>
      </c>
      <c r="E7428">
        <v>875</v>
      </c>
      <c r="F7428">
        <v>35</v>
      </c>
      <c r="G7428" t="s">
        <v>14797</v>
      </c>
      <c r="H7428" t="s">
        <v>5297</v>
      </c>
      <c r="I7428" t="s">
        <v>393</v>
      </c>
      <c r="J7428" s="25">
        <v>45915</v>
      </c>
      <c r="K7428" s="25">
        <v>45915</v>
      </c>
      <c r="L7428" t="s">
        <v>5296</v>
      </c>
      <c r="M7428" t="s">
        <v>1015</v>
      </c>
      <c r="N7428" t="s">
        <v>31</v>
      </c>
      <c r="O7428" t="s">
        <v>6282</v>
      </c>
    </row>
    <row r="7429" spans="1:15" x14ac:dyDescent="0.25">
      <c r="A7429">
        <v>4891</v>
      </c>
      <c r="B7429" t="s">
        <v>14771</v>
      </c>
      <c r="C7429" t="s">
        <v>1017</v>
      </c>
      <c r="D7429" t="s">
        <v>1014</v>
      </c>
      <c r="E7429">
        <v>875</v>
      </c>
      <c r="F7429">
        <v>35</v>
      </c>
      <c r="G7429" t="s">
        <v>14798</v>
      </c>
      <c r="H7429" t="s">
        <v>5297</v>
      </c>
      <c r="I7429" t="s">
        <v>393</v>
      </c>
      <c r="J7429" s="25">
        <v>45915</v>
      </c>
      <c r="K7429" s="25">
        <v>45915</v>
      </c>
      <c r="L7429" t="s">
        <v>5296</v>
      </c>
      <c r="M7429" t="s">
        <v>1015</v>
      </c>
      <c r="N7429" t="s">
        <v>31</v>
      </c>
      <c r="O7429" t="s">
        <v>6282</v>
      </c>
    </row>
    <row r="7430" spans="1:15" x14ac:dyDescent="0.25">
      <c r="A7430">
        <v>4892</v>
      </c>
      <c r="B7430" t="s">
        <v>14771</v>
      </c>
      <c r="C7430" t="s">
        <v>1017</v>
      </c>
      <c r="D7430" t="s">
        <v>1014</v>
      </c>
      <c r="E7430">
        <v>875</v>
      </c>
      <c r="F7430">
        <v>35</v>
      </c>
      <c r="G7430" t="s">
        <v>14799</v>
      </c>
      <c r="H7430" t="s">
        <v>5297</v>
      </c>
      <c r="I7430" t="s">
        <v>393</v>
      </c>
      <c r="J7430" s="25">
        <v>45915</v>
      </c>
      <c r="K7430" s="25">
        <v>45915</v>
      </c>
      <c r="L7430" t="s">
        <v>5296</v>
      </c>
      <c r="M7430" t="s">
        <v>1015</v>
      </c>
      <c r="N7430" t="s">
        <v>31</v>
      </c>
      <c r="O7430" t="s">
        <v>6282</v>
      </c>
    </row>
    <row r="7431" spans="1:15" x14ac:dyDescent="0.25">
      <c r="A7431">
        <v>4893</v>
      </c>
      <c r="B7431" t="s">
        <v>7859</v>
      </c>
      <c r="C7431" t="s">
        <v>1017</v>
      </c>
      <c r="D7431" t="s">
        <v>1014</v>
      </c>
      <c r="E7431">
        <v>875</v>
      </c>
      <c r="F7431">
        <v>35</v>
      </c>
      <c r="G7431" t="s">
        <v>14800</v>
      </c>
      <c r="H7431" t="s">
        <v>5297</v>
      </c>
      <c r="I7431" t="s">
        <v>393</v>
      </c>
      <c r="J7431" s="25">
        <v>45915</v>
      </c>
      <c r="K7431" s="25">
        <v>45915</v>
      </c>
      <c r="L7431" t="s">
        <v>5296</v>
      </c>
      <c r="M7431" t="s">
        <v>1015</v>
      </c>
      <c r="N7431" t="s">
        <v>31</v>
      </c>
      <c r="O7431" t="s">
        <v>6282</v>
      </c>
    </row>
    <row r="7432" spans="1:15" x14ac:dyDescent="0.25">
      <c r="A7432">
        <v>4894</v>
      </c>
      <c r="B7432" t="s">
        <v>8582</v>
      </c>
      <c r="C7432" t="s">
        <v>1017</v>
      </c>
      <c r="D7432" t="s">
        <v>1014</v>
      </c>
      <c r="E7432">
        <v>875</v>
      </c>
      <c r="F7432">
        <v>35</v>
      </c>
      <c r="G7432" t="s">
        <v>14801</v>
      </c>
      <c r="H7432" t="s">
        <v>5297</v>
      </c>
      <c r="I7432" t="s">
        <v>393</v>
      </c>
      <c r="J7432" s="25">
        <v>45915</v>
      </c>
      <c r="K7432" s="25">
        <v>45915</v>
      </c>
      <c r="L7432" t="s">
        <v>5296</v>
      </c>
      <c r="M7432" t="s">
        <v>1015</v>
      </c>
      <c r="N7432" t="s">
        <v>31</v>
      </c>
      <c r="O7432" t="s">
        <v>6282</v>
      </c>
    </row>
    <row r="7433" spans="1:15" x14ac:dyDescent="0.25">
      <c r="A7433">
        <v>4895</v>
      </c>
      <c r="B7433" t="s">
        <v>9135</v>
      </c>
      <c r="C7433" t="s">
        <v>1017</v>
      </c>
      <c r="D7433" t="s">
        <v>1014</v>
      </c>
      <c r="E7433">
        <v>875</v>
      </c>
      <c r="F7433">
        <v>35</v>
      </c>
      <c r="G7433" t="s">
        <v>14802</v>
      </c>
      <c r="H7433" t="s">
        <v>5293</v>
      </c>
      <c r="I7433" t="s">
        <v>393</v>
      </c>
      <c r="J7433" s="25">
        <v>45919</v>
      </c>
      <c r="K7433" s="25">
        <v>45919</v>
      </c>
      <c r="L7433" t="s">
        <v>958</v>
      </c>
      <c r="M7433" t="s">
        <v>1015</v>
      </c>
      <c r="N7433" t="s">
        <v>31</v>
      </c>
      <c r="O7433" t="s">
        <v>6282</v>
      </c>
    </row>
    <row r="7434" spans="1:15" x14ac:dyDescent="0.25">
      <c r="A7434">
        <v>4896</v>
      </c>
      <c r="B7434" t="s">
        <v>9135</v>
      </c>
      <c r="C7434" t="s">
        <v>1017</v>
      </c>
      <c r="D7434" t="s">
        <v>1014</v>
      </c>
      <c r="E7434">
        <v>875</v>
      </c>
      <c r="F7434">
        <v>35</v>
      </c>
      <c r="G7434" t="s">
        <v>14803</v>
      </c>
      <c r="H7434" t="s">
        <v>5293</v>
      </c>
      <c r="I7434" t="s">
        <v>393</v>
      </c>
      <c r="J7434" s="25">
        <v>45919</v>
      </c>
      <c r="K7434" s="25">
        <v>45919</v>
      </c>
      <c r="L7434" t="s">
        <v>958</v>
      </c>
      <c r="M7434" t="s">
        <v>1015</v>
      </c>
      <c r="N7434" t="s">
        <v>31</v>
      </c>
      <c r="O7434" t="s">
        <v>6282</v>
      </c>
    </row>
    <row r="7435" spans="1:15" x14ac:dyDescent="0.25">
      <c r="A7435">
        <v>4897</v>
      </c>
      <c r="B7435" t="s">
        <v>14804</v>
      </c>
      <c r="C7435" t="s">
        <v>1017</v>
      </c>
      <c r="D7435" t="s">
        <v>1014</v>
      </c>
      <c r="E7435">
        <v>875</v>
      </c>
      <c r="F7435">
        <v>35</v>
      </c>
      <c r="G7435" t="s">
        <v>14805</v>
      </c>
      <c r="H7435" t="s">
        <v>14770</v>
      </c>
      <c r="I7435" t="s">
        <v>393</v>
      </c>
      <c r="J7435" s="25">
        <v>45925</v>
      </c>
      <c r="K7435" s="25">
        <v>45925</v>
      </c>
      <c r="L7435" t="s">
        <v>7192</v>
      </c>
      <c r="M7435" t="s">
        <v>1015</v>
      </c>
      <c r="N7435" t="s">
        <v>31</v>
      </c>
      <c r="O7435" t="s">
        <v>6282</v>
      </c>
    </row>
    <row r="7436" spans="1:15" x14ac:dyDescent="0.25">
      <c r="A7436">
        <v>4898</v>
      </c>
      <c r="B7436" t="s">
        <v>14768</v>
      </c>
      <c r="C7436" t="s">
        <v>1017</v>
      </c>
      <c r="D7436" t="s">
        <v>1014</v>
      </c>
      <c r="E7436">
        <v>875</v>
      </c>
      <c r="F7436">
        <v>35</v>
      </c>
      <c r="G7436" t="s">
        <v>14806</v>
      </c>
      <c r="H7436" t="s">
        <v>14770</v>
      </c>
      <c r="I7436" t="s">
        <v>393</v>
      </c>
      <c r="J7436" s="25">
        <v>45925</v>
      </c>
      <c r="K7436" s="25">
        <v>45925</v>
      </c>
      <c r="L7436" t="s">
        <v>7192</v>
      </c>
      <c r="M7436" t="s">
        <v>1015</v>
      </c>
      <c r="N7436" t="s">
        <v>31</v>
      </c>
      <c r="O7436" t="s">
        <v>6282</v>
      </c>
    </row>
    <row r="7437" spans="1:15" x14ac:dyDescent="0.25">
      <c r="A7437">
        <v>4899</v>
      </c>
      <c r="B7437" t="s">
        <v>14804</v>
      </c>
      <c r="C7437" t="s">
        <v>1017</v>
      </c>
      <c r="D7437" t="s">
        <v>1014</v>
      </c>
      <c r="E7437">
        <v>875</v>
      </c>
      <c r="F7437">
        <v>35</v>
      </c>
      <c r="G7437" t="s">
        <v>14807</v>
      </c>
      <c r="H7437" t="s">
        <v>14770</v>
      </c>
      <c r="I7437" t="s">
        <v>393</v>
      </c>
      <c r="J7437" s="25">
        <v>45925</v>
      </c>
      <c r="K7437" s="25">
        <v>45925</v>
      </c>
      <c r="L7437" t="s">
        <v>7192</v>
      </c>
      <c r="M7437" t="s">
        <v>1015</v>
      </c>
      <c r="N7437" t="s">
        <v>31</v>
      </c>
      <c r="O7437" t="s">
        <v>6282</v>
      </c>
    </row>
    <row r="7438" spans="1:15" x14ac:dyDescent="0.25">
      <c r="A7438">
        <v>4900</v>
      </c>
      <c r="B7438" t="s">
        <v>14804</v>
      </c>
      <c r="C7438" t="s">
        <v>1017</v>
      </c>
      <c r="D7438" t="s">
        <v>1014</v>
      </c>
      <c r="E7438">
        <v>875</v>
      </c>
      <c r="F7438">
        <v>35</v>
      </c>
      <c r="G7438" t="s">
        <v>14808</v>
      </c>
      <c r="H7438" t="s">
        <v>14770</v>
      </c>
      <c r="I7438" t="s">
        <v>393</v>
      </c>
      <c r="J7438" s="25">
        <v>45925</v>
      </c>
      <c r="K7438" s="25">
        <v>45925</v>
      </c>
      <c r="L7438" t="s">
        <v>7192</v>
      </c>
      <c r="M7438" t="s">
        <v>1015</v>
      </c>
      <c r="N7438" t="s">
        <v>31</v>
      </c>
      <c r="O7438" t="s">
        <v>6282</v>
      </c>
    </row>
    <row r="7439" spans="1:15" x14ac:dyDescent="0.25">
      <c r="A7439">
        <v>4901</v>
      </c>
      <c r="B7439" t="s">
        <v>14804</v>
      </c>
      <c r="C7439" t="s">
        <v>1017</v>
      </c>
      <c r="D7439" t="s">
        <v>1014</v>
      </c>
      <c r="E7439">
        <v>875</v>
      </c>
      <c r="F7439">
        <v>35</v>
      </c>
      <c r="G7439" t="s">
        <v>14809</v>
      </c>
      <c r="H7439" t="s">
        <v>14770</v>
      </c>
      <c r="I7439" t="s">
        <v>393</v>
      </c>
      <c r="J7439" s="25">
        <v>45925</v>
      </c>
      <c r="K7439" s="25">
        <v>45925</v>
      </c>
      <c r="L7439" t="s">
        <v>7192</v>
      </c>
      <c r="M7439" t="s">
        <v>1015</v>
      </c>
      <c r="N7439" t="s">
        <v>31</v>
      </c>
      <c r="O7439" t="s">
        <v>6282</v>
      </c>
    </row>
    <row r="7440" spans="1:15" x14ac:dyDescent="0.25">
      <c r="A7440">
        <v>4902</v>
      </c>
      <c r="B7440" t="s">
        <v>14768</v>
      </c>
      <c r="C7440" t="s">
        <v>1017</v>
      </c>
      <c r="D7440" t="s">
        <v>1014</v>
      </c>
      <c r="E7440">
        <v>875</v>
      </c>
      <c r="F7440">
        <v>35</v>
      </c>
      <c r="G7440" t="s">
        <v>14810</v>
      </c>
      <c r="H7440" t="s">
        <v>14770</v>
      </c>
      <c r="I7440" t="s">
        <v>393</v>
      </c>
      <c r="J7440" s="25">
        <v>45925</v>
      </c>
      <c r="K7440" s="25">
        <v>45925</v>
      </c>
      <c r="L7440" t="s">
        <v>7192</v>
      </c>
      <c r="M7440" t="s">
        <v>1015</v>
      </c>
      <c r="N7440" t="s">
        <v>31</v>
      </c>
      <c r="O7440" t="s">
        <v>6282</v>
      </c>
    </row>
    <row r="7441" spans="1:15" x14ac:dyDescent="0.25">
      <c r="A7441">
        <v>4903</v>
      </c>
      <c r="B7441" t="s">
        <v>14768</v>
      </c>
      <c r="C7441" t="s">
        <v>1017</v>
      </c>
      <c r="D7441" t="s">
        <v>1014</v>
      </c>
      <c r="E7441">
        <v>875</v>
      </c>
      <c r="F7441">
        <v>35</v>
      </c>
      <c r="G7441" t="s">
        <v>14811</v>
      </c>
      <c r="H7441" t="s">
        <v>14770</v>
      </c>
      <c r="I7441" t="s">
        <v>393</v>
      </c>
      <c r="J7441" s="25">
        <v>45925</v>
      </c>
      <c r="K7441" s="25">
        <v>45925</v>
      </c>
      <c r="L7441" t="s">
        <v>7192</v>
      </c>
      <c r="M7441" t="s">
        <v>1015</v>
      </c>
      <c r="N7441" t="s">
        <v>31</v>
      </c>
      <c r="O7441" t="s">
        <v>6282</v>
      </c>
    </row>
    <row r="7442" spans="1:15" x14ac:dyDescent="0.25">
      <c r="A7442">
        <v>4904</v>
      </c>
      <c r="B7442" t="s">
        <v>14768</v>
      </c>
      <c r="C7442" t="s">
        <v>1017</v>
      </c>
      <c r="D7442" t="s">
        <v>1014</v>
      </c>
      <c r="E7442">
        <v>875</v>
      </c>
      <c r="F7442">
        <v>35</v>
      </c>
      <c r="G7442" t="s">
        <v>14812</v>
      </c>
      <c r="H7442" t="s">
        <v>14770</v>
      </c>
      <c r="I7442" t="s">
        <v>393</v>
      </c>
      <c r="J7442" s="25">
        <v>45925</v>
      </c>
      <c r="K7442" s="25">
        <v>45925</v>
      </c>
      <c r="L7442" t="s">
        <v>7192</v>
      </c>
      <c r="M7442" t="s">
        <v>1015</v>
      </c>
      <c r="N7442" t="s">
        <v>31</v>
      </c>
      <c r="O7442" t="s">
        <v>6282</v>
      </c>
    </row>
    <row r="7443" spans="1:15" x14ac:dyDescent="0.25">
      <c r="A7443">
        <v>4905</v>
      </c>
      <c r="B7443" t="s">
        <v>14768</v>
      </c>
      <c r="C7443" t="s">
        <v>1017</v>
      </c>
      <c r="D7443" t="s">
        <v>1014</v>
      </c>
      <c r="E7443">
        <v>875</v>
      </c>
      <c r="F7443">
        <v>35</v>
      </c>
      <c r="G7443" t="s">
        <v>14813</v>
      </c>
      <c r="H7443" t="s">
        <v>14770</v>
      </c>
      <c r="I7443" t="s">
        <v>393</v>
      </c>
      <c r="J7443" s="25">
        <v>45925</v>
      </c>
      <c r="K7443" s="25">
        <v>45925</v>
      </c>
      <c r="L7443" t="s">
        <v>7192</v>
      </c>
      <c r="M7443" t="s">
        <v>1015</v>
      </c>
      <c r="N7443" t="s">
        <v>31</v>
      </c>
      <c r="O7443" t="s">
        <v>6282</v>
      </c>
    </row>
    <row r="7444" spans="1:15" x14ac:dyDescent="0.25">
      <c r="A7444">
        <v>4906</v>
      </c>
      <c r="B7444" t="s">
        <v>14768</v>
      </c>
      <c r="C7444" t="s">
        <v>1017</v>
      </c>
      <c r="D7444" t="s">
        <v>1014</v>
      </c>
      <c r="E7444">
        <v>875</v>
      </c>
      <c r="F7444">
        <v>35</v>
      </c>
      <c r="G7444" t="s">
        <v>14814</v>
      </c>
      <c r="H7444" t="s">
        <v>14770</v>
      </c>
      <c r="I7444" t="s">
        <v>393</v>
      </c>
      <c r="J7444" s="25">
        <v>45925</v>
      </c>
      <c r="K7444" s="25">
        <v>45925</v>
      </c>
      <c r="L7444" t="s">
        <v>7192</v>
      </c>
      <c r="M7444" t="s">
        <v>1015</v>
      </c>
      <c r="N7444" t="s">
        <v>31</v>
      </c>
      <c r="O7444" t="s">
        <v>6282</v>
      </c>
    </row>
    <row r="7445" spans="1:15" x14ac:dyDescent="0.25">
      <c r="A7445">
        <v>4907</v>
      </c>
      <c r="B7445" t="s">
        <v>14804</v>
      </c>
      <c r="C7445" t="s">
        <v>1017</v>
      </c>
      <c r="D7445" t="s">
        <v>1014</v>
      </c>
      <c r="E7445">
        <v>875</v>
      </c>
      <c r="F7445">
        <v>35</v>
      </c>
      <c r="G7445" t="s">
        <v>14815</v>
      </c>
      <c r="H7445" t="s">
        <v>14770</v>
      </c>
      <c r="I7445" t="s">
        <v>393</v>
      </c>
      <c r="J7445" s="25">
        <v>45925</v>
      </c>
      <c r="K7445" s="25">
        <v>45925</v>
      </c>
      <c r="L7445" t="s">
        <v>7192</v>
      </c>
      <c r="M7445" t="s">
        <v>1015</v>
      </c>
      <c r="N7445" t="s">
        <v>31</v>
      </c>
      <c r="O7445" t="s">
        <v>6282</v>
      </c>
    </row>
    <row r="7446" spans="1:15" x14ac:dyDescent="0.25">
      <c r="A7446">
        <v>4908</v>
      </c>
      <c r="B7446" t="s">
        <v>14768</v>
      </c>
      <c r="C7446" t="s">
        <v>1017</v>
      </c>
      <c r="D7446" t="s">
        <v>1014</v>
      </c>
      <c r="E7446">
        <v>875</v>
      </c>
      <c r="F7446">
        <v>35</v>
      </c>
      <c r="G7446" t="s">
        <v>14816</v>
      </c>
      <c r="H7446" t="s">
        <v>14770</v>
      </c>
      <c r="I7446" t="s">
        <v>393</v>
      </c>
      <c r="J7446" s="25">
        <v>45925</v>
      </c>
      <c r="K7446" s="25">
        <v>45925</v>
      </c>
      <c r="L7446" t="s">
        <v>7192</v>
      </c>
      <c r="M7446" t="s">
        <v>1015</v>
      </c>
      <c r="N7446" t="s">
        <v>31</v>
      </c>
      <c r="O7446" t="s">
        <v>6282</v>
      </c>
    </row>
    <row r="7447" spans="1:15" x14ac:dyDescent="0.25">
      <c r="A7447">
        <v>4909</v>
      </c>
      <c r="B7447" t="s">
        <v>14768</v>
      </c>
      <c r="C7447" t="s">
        <v>1017</v>
      </c>
      <c r="D7447" t="s">
        <v>1014</v>
      </c>
      <c r="E7447">
        <v>875</v>
      </c>
      <c r="F7447">
        <v>35</v>
      </c>
      <c r="G7447" t="s">
        <v>14817</v>
      </c>
      <c r="H7447" t="s">
        <v>14770</v>
      </c>
      <c r="I7447" t="s">
        <v>393</v>
      </c>
      <c r="J7447" s="25">
        <v>45925</v>
      </c>
      <c r="K7447" s="25">
        <v>45925</v>
      </c>
      <c r="L7447" t="s">
        <v>7192</v>
      </c>
      <c r="M7447" t="s">
        <v>1015</v>
      </c>
      <c r="N7447" t="s">
        <v>31</v>
      </c>
      <c r="O7447" t="s">
        <v>6282</v>
      </c>
    </row>
    <row r="7448" spans="1:15" x14ac:dyDescent="0.25">
      <c r="A7448">
        <v>4910</v>
      </c>
      <c r="B7448" t="s">
        <v>14818</v>
      </c>
      <c r="C7448" t="s">
        <v>1017</v>
      </c>
      <c r="D7448" t="s">
        <v>1014</v>
      </c>
      <c r="E7448">
        <v>875</v>
      </c>
      <c r="F7448">
        <v>35</v>
      </c>
      <c r="G7448" t="s">
        <v>14819</v>
      </c>
      <c r="H7448" t="s">
        <v>14770</v>
      </c>
      <c r="I7448" t="s">
        <v>393</v>
      </c>
      <c r="J7448" s="25">
        <v>45925</v>
      </c>
      <c r="K7448" s="25">
        <v>45925</v>
      </c>
      <c r="L7448" t="s">
        <v>7192</v>
      </c>
      <c r="M7448" t="s">
        <v>1015</v>
      </c>
      <c r="N7448" t="s">
        <v>31</v>
      </c>
      <c r="O7448" t="s">
        <v>6282</v>
      </c>
    </row>
    <row r="7449" spans="1:15" x14ac:dyDescent="0.25">
      <c r="A7449">
        <v>4911</v>
      </c>
      <c r="B7449" t="s">
        <v>14768</v>
      </c>
      <c r="C7449" t="s">
        <v>1017</v>
      </c>
      <c r="D7449" t="s">
        <v>1014</v>
      </c>
      <c r="E7449">
        <v>875</v>
      </c>
      <c r="F7449">
        <v>35</v>
      </c>
      <c r="G7449" t="s">
        <v>14820</v>
      </c>
      <c r="H7449" t="s">
        <v>14770</v>
      </c>
      <c r="I7449" t="s">
        <v>393</v>
      </c>
      <c r="J7449" s="25">
        <v>45925</v>
      </c>
      <c r="K7449" s="25">
        <v>45925</v>
      </c>
      <c r="L7449" t="s">
        <v>7192</v>
      </c>
      <c r="M7449" t="s">
        <v>1015</v>
      </c>
      <c r="N7449" t="s">
        <v>31</v>
      </c>
      <c r="O7449" t="s">
        <v>6282</v>
      </c>
    </row>
    <row r="7450" spans="1:15" x14ac:dyDescent="0.25">
      <c r="A7450">
        <v>4912</v>
      </c>
      <c r="B7450" t="s">
        <v>14768</v>
      </c>
      <c r="C7450" t="s">
        <v>1017</v>
      </c>
      <c r="D7450" t="s">
        <v>1014</v>
      </c>
      <c r="E7450">
        <v>875</v>
      </c>
      <c r="F7450">
        <v>35</v>
      </c>
      <c r="G7450" t="s">
        <v>14821</v>
      </c>
      <c r="H7450" t="s">
        <v>14770</v>
      </c>
      <c r="I7450" t="s">
        <v>393</v>
      </c>
      <c r="J7450" s="25">
        <v>45925</v>
      </c>
      <c r="K7450" s="25">
        <v>45925</v>
      </c>
      <c r="L7450" t="s">
        <v>7192</v>
      </c>
      <c r="M7450" t="s">
        <v>1015</v>
      </c>
      <c r="N7450" t="s">
        <v>31</v>
      </c>
      <c r="O7450" t="s">
        <v>6282</v>
      </c>
    </row>
    <row r="7451" spans="1:15" x14ac:dyDescent="0.25">
      <c r="A7451">
        <v>4913</v>
      </c>
      <c r="B7451" t="s">
        <v>14768</v>
      </c>
      <c r="C7451" t="s">
        <v>1017</v>
      </c>
      <c r="D7451" t="s">
        <v>1014</v>
      </c>
      <c r="E7451">
        <v>875</v>
      </c>
      <c r="F7451">
        <v>35</v>
      </c>
      <c r="G7451" t="s">
        <v>14822</v>
      </c>
      <c r="H7451" t="s">
        <v>14770</v>
      </c>
      <c r="I7451" t="s">
        <v>393</v>
      </c>
      <c r="J7451" s="25">
        <v>45925</v>
      </c>
      <c r="K7451" s="25">
        <v>45925</v>
      </c>
      <c r="L7451" t="s">
        <v>7192</v>
      </c>
      <c r="M7451" t="s">
        <v>1015</v>
      </c>
      <c r="N7451" t="s">
        <v>31</v>
      </c>
      <c r="O7451" t="s">
        <v>6282</v>
      </c>
    </row>
    <row r="7452" spans="1:15" x14ac:dyDescent="0.25">
      <c r="A7452">
        <v>4914</v>
      </c>
      <c r="B7452" t="s">
        <v>14818</v>
      </c>
      <c r="C7452" t="s">
        <v>1017</v>
      </c>
      <c r="D7452" t="s">
        <v>1014</v>
      </c>
      <c r="E7452">
        <v>875</v>
      </c>
      <c r="F7452">
        <v>35</v>
      </c>
      <c r="G7452" t="s">
        <v>14823</v>
      </c>
      <c r="H7452" t="s">
        <v>14770</v>
      </c>
      <c r="I7452" t="s">
        <v>393</v>
      </c>
      <c r="J7452" s="25">
        <v>45925</v>
      </c>
      <c r="K7452" s="25">
        <v>45925</v>
      </c>
      <c r="L7452" t="s">
        <v>7192</v>
      </c>
      <c r="M7452" t="s">
        <v>1015</v>
      </c>
      <c r="N7452" t="s">
        <v>31</v>
      </c>
      <c r="O7452" t="s">
        <v>6282</v>
      </c>
    </row>
    <row r="7453" spans="1:15" x14ac:dyDescent="0.25">
      <c r="A7453">
        <v>4915</v>
      </c>
      <c r="B7453" t="s">
        <v>14768</v>
      </c>
      <c r="C7453" t="s">
        <v>1017</v>
      </c>
      <c r="D7453" t="s">
        <v>1014</v>
      </c>
      <c r="E7453">
        <v>875</v>
      </c>
      <c r="F7453">
        <v>35</v>
      </c>
      <c r="G7453" t="s">
        <v>14824</v>
      </c>
      <c r="H7453" t="s">
        <v>14770</v>
      </c>
      <c r="I7453" t="s">
        <v>393</v>
      </c>
      <c r="J7453" s="25">
        <v>45925</v>
      </c>
      <c r="K7453" s="25">
        <v>45925</v>
      </c>
      <c r="L7453" t="s">
        <v>7192</v>
      </c>
      <c r="M7453" t="s">
        <v>1015</v>
      </c>
      <c r="N7453" t="s">
        <v>31</v>
      </c>
      <c r="O7453" t="s">
        <v>6282</v>
      </c>
    </row>
    <row r="7454" spans="1:15" x14ac:dyDescent="0.25">
      <c r="A7454">
        <v>4916</v>
      </c>
      <c r="B7454" t="s">
        <v>14818</v>
      </c>
      <c r="C7454" t="s">
        <v>1017</v>
      </c>
      <c r="D7454" t="s">
        <v>1014</v>
      </c>
      <c r="E7454">
        <v>875</v>
      </c>
      <c r="F7454">
        <v>35</v>
      </c>
      <c r="G7454" t="s">
        <v>14825</v>
      </c>
      <c r="H7454" t="s">
        <v>14770</v>
      </c>
      <c r="I7454" t="s">
        <v>393</v>
      </c>
      <c r="J7454" s="25">
        <v>45925</v>
      </c>
      <c r="K7454" s="25">
        <v>45925</v>
      </c>
      <c r="L7454" t="s">
        <v>7192</v>
      </c>
      <c r="M7454" t="s">
        <v>1015</v>
      </c>
      <c r="N7454" t="s">
        <v>31</v>
      </c>
      <c r="O7454" t="s">
        <v>6282</v>
      </c>
    </row>
    <row r="7455" spans="1:15" x14ac:dyDescent="0.25">
      <c r="A7455">
        <v>4917</v>
      </c>
      <c r="B7455" t="s">
        <v>14818</v>
      </c>
      <c r="C7455" t="s">
        <v>1017</v>
      </c>
      <c r="D7455" t="s">
        <v>1014</v>
      </c>
      <c r="E7455">
        <v>875</v>
      </c>
      <c r="F7455">
        <v>35</v>
      </c>
      <c r="G7455" t="s">
        <v>14826</v>
      </c>
      <c r="H7455" t="s">
        <v>14770</v>
      </c>
      <c r="I7455" t="s">
        <v>393</v>
      </c>
      <c r="J7455" s="25">
        <v>45925</v>
      </c>
      <c r="K7455" s="25">
        <v>45925</v>
      </c>
      <c r="L7455" t="s">
        <v>7192</v>
      </c>
      <c r="M7455" t="s">
        <v>1015</v>
      </c>
      <c r="N7455" t="s">
        <v>31</v>
      </c>
      <c r="O7455" t="s">
        <v>6282</v>
      </c>
    </row>
    <row r="7456" spans="1:15" x14ac:dyDescent="0.25">
      <c r="A7456">
        <v>4918</v>
      </c>
      <c r="B7456" t="s">
        <v>14804</v>
      </c>
      <c r="C7456" t="s">
        <v>1017</v>
      </c>
      <c r="D7456" t="s">
        <v>1014</v>
      </c>
      <c r="E7456">
        <v>875</v>
      </c>
      <c r="F7456">
        <v>35</v>
      </c>
      <c r="G7456" t="s">
        <v>14827</v>
      </c>
      <c r="H7456" t="s">
        <v>14770</v>
      </c>
      <c r="I7456" t="s">
        <v>393</v>
      </c>
      <c r="J7456" s="25">
        <v>45925</v>
      </c>
      <c r="K7456" s="25">
        <v>45925</v>
      </c>
      <c r="L7456" t="s">
        <v>7192</v>
      </c>
      <c r="M7456" t="s">
        <v>1015</v>
      </c>
      <c r="N7456" t="s">
        <v>31</v>
      </c>
      <c r="O7456" t="s">
        <v>6282</v>
      </c>
    </row>
    <row r="7457" spans="1:15" x14ac:dyDescent="0.25">
      <c r="A7457">
        <v>4919</v>
      </c>
      <c r="B7457" t="s">
        <v>14818</v>
      </c>
      <c r="C7457" t="s">
        <v>1017</v>
      </c>
      <c r="D7457" t="s">
        <v>1014</v>
      </c>
      <c r="E7457">
        <v>875</v>
      </c>
      <c r="F7457">
        <v>35</v>
      </c>
      <c r="G7457" t="s">
        <v>14828</v>
      </c>
      <c r="H7457" t="s">
        <v>14770</v>
      </c>
      <c r="I7457" t="s">
        <v>393</v>
      </c>
      <c r="J7457" s="25">
        <v>45925</v>
      </c>
      <c r="K7457" s="25">
        <v>45925</v>
      </c>
      <c r="L7457" t="s">
        <v>7192</v>
      </c>
      <c r="M7457" t="s">
        <v>1015</v>
      </c>
      <c r="N7457" t="s">
        <v>31</v>
      </c>
      <c r="O7457" t="s">
        <v>6282</v>
      </c>
    </row>
    <row r="7458" spans="1:15" x14ac:dyDescent="0.25">
      <c r="A7458">
        <v>4920</v>
      </c>
      <c r="B7458" t="s">
        <v>14818</v>
      </c>
      <c r="C7458" t="s">
        <v>1017</v>
      </c>
      <c r="D7458" t="s">
        <v>1014</v>
      </c>
      <c r="E7458">
        <v>875</v>
      </c>
      <c r="F7458">
        <v>35</v>
      </c>
      <c r="G7458" t="s">
        <v>14829</v>
      </c>
      <c r="H7458" t="s">
        <v>14770</v>
      </c>
      <c r="I7458" t="s">
        <v>393</v>
      </c>
      <c r="J7458" s="25">
        <v>45925</v>
      </c>
      <c r="K7458" s="25">
        <v>45925</v>
      </c>
      <c r="L7458" t="s">
        <v>7192</v>
      </c>
      <c r="M7458" t="s">
        <v>1015</v>
      </c>
      <c r="N7458" t="s">
        <v>31</v>
      </c>
      <c r="O7458" t="s">
        <v>6282</v>
      </c>
    </row>
    <row r="7459" spans="1:15" x14ac:dyDescent="0.25">
      <c r="A7459">
        <v>4921</v>
      </c>
      <c r="B7459" t="s">
        <v>14818</v>
      </c>
      <c r="C7459" t="s">
        <v>1017</v>
      </c>
      <c r="D7459" t="s">
        <v>1014</v>
      </c>
      <c r="E7459">
        <v>875</v>
      </c>
      <c r="F7459">
        <v>35</v>
      </c>
      <c r="G7459" t="s">
        <v>14830</v>
      </c>
      <c r="H7459" t="s">
        <v>14770</v>
      </c>
      <c r="I7459" t="s">
        <v>393</v>
      </c>
      <c r="J7459" s="25">
        <v>45925</v>
      </c>
      <c r="K7459" s="25">
        <v>45925</v>
      </c>
      <c r="L7459" t="s">
        <v>7192</v>
      </c>
      <c r="M7459" t="s">
        <v>1015</v>
      </c>
      <c r="N7459" t="s">
        <v>31</v>
      </c>
      <c r="O7459" t="s">
        <v>6282</v>
      </c>
    </row>
    <row r="7460" spans="1:15" x14ac:dyDescent="0.25">
      <c r="A7460">
        <v>4922</v>
      </c>
      <c r="B7460" t="s">
        <v>14818</v>
      </c>
      <c r="C7460" t="s">
        <v>1017</v>
      </c>
      <c r="D7460" t="s">
        <v>1014</v>
      </c>
      <c r="E7460">
        <v>875</v>
      </c>
      <c r="F7460">
        <v>35</v>
      </c>
      <c r="G7460" t="s">
        <v>14831</v>
      </c>
      <c r="H7460" t="s">
        <v>14770</v>
      </c>
      <c r="I7460" t="s">
        <v>393</v>
      </c>
      <c r="J7460" s="25">
        <v>45925</v>
      </c>
      <c r="K7460" s="25">
        <v>45925</v>
      </c>
      <c r="L7460" t="s">
        <v>7192</v>
      </c>
      <c r="M7460" t="s">
        <v>1015</v>
      </c>
      <c r="N7460" t="s">
        <v>31</v>
      </c>
      <c r="O7460" t="s">
        <v>6282</v>
      </c>
    </row>
    <row r="7461" spans="1:15" x14ac:dyDescent="0.25">
      <c r="A7461">
        <v>4923</v>
      </c>
      <c r="B7461" t="s">
        <v>14818</v>
      </c>
      <c r="C7461" t="s">
        <v>1017</v>
      </c>
      <c r="D7461" t="s">
        <v>1014</v>
      </c>
      <c r="E7461">
        <v>875</v>
      </c>
      <c r="F7461">
        <v>35</v>
      </c>
      <c r="G7461" t="s">
        <v>14832</v>
      </c>
      <c r="H7461" t="s">
        <v>14770</v>
      </c>
      <c r="I7461" t="s">
        <v>393</v>
      </c>
      <c r="J7461" s="25">
        <v>45925</v>
      </c>
      <c r="K7461" s="25">
        <v>45925</v>
      </c>
      <c r="L7461" t="s">
        <v>7192</v>
      </c>
      <c r="M7461" t="s">
        <v>1015</v>
      </c>
      <c r="N7461" t="s">
        <v>31</v>
      </c>
      <c r="O7461" t="s">
        <v>6282</v>
      </c>
    </row>
    <row r="7462" spans="1:15" x14ac:dyDescent="0.25">
      <c r="A7462">
        <v>4924</v>
      </c>
      <c r="B7462" t="s">
        <v>14818</v>
      </c>
      <c r="C7462" t="s">
        <v>1017</v>
      </c>
      <c r="D7462" t="s">
        <v>1014</v>
      </c>
      <c r="E7462">
        <v>875</v>
      </c>
      <c r="F7462">
        <v>35</v>
      </c>
      <c r="G7462" t="s">
        <v>14833</v>
      </c>
      <c r="H7462" t="s">
        <v>14770</v>
      </c>
      <c r="I7462" t="s">
        <v>393</v>
      </c>
      <c r="J7462" s="25">
        <v>45925</v>
      </c>
      <c r="K7462" s="25">
        <v>45925</v>
      </c>
      <c r="L7462" t="s">
        <v>7192</v>
      </c>
      <c r="M7462" t="s">
        <v>1015</v>
      </c>
      <c r="N7462" t="s">
        <v>31</v>
      </c>
      <c r="O7462" t="s">
        <v>6282</v>
      </c>
    </row>
    <row r="7463" spans="1:15" x14ac:dyDescent="0.25">
      <c r="A7463">
        <v>4925</v>
      </c>
      <c r="B7463" t="s">
        <v>14818</v>
      </c>
      <c r="C7463" t="s">
        <v>1017</v>
      </c>
      <c r="D7463" t="s">
        <v>1014</v>
      </c>
      <c r="E7463">
        <v>875</v>
      </c>
      <c r="F7463">
        <v>35</v>
      </c>
      <c r="G7463" t="s">
        <v>14834</v>
      </c>
      <c r="H7463" t="s">
        <v>14770</v>
      </c>
      <c r="I7463" t="s">
        <v>393</v>
      </c>
      <c r="J7463" s="25">
        <v>45925</v>
      </c>
      <c r="K7463" s="25">
        <v>45925</v>
      </c>
      <c r="L7463" t="s">
        <v>7192</v>
      </c>
      <c r="M7463" t="s">
        <v>1015</v>
      </c>
      <c r="N7463" t="s">
        <v>31</v>
      </c>
      <c r="O7463" t="s">
        <v>6282</v>
      </c>
    </row>
    <row r="7464" spans="1:15" x14ac:dyDescent="0.25">
      <c r="A7464">
        <v>4926</v>
      </c>
      <c r="B7464" t="s">
        <v>14804</v>
      </c>
      <c r="C7464" t="s">
        <v>1017</v>
      </c>
      <c r="D7464" t="s">
        <v>1014</v>
      </c>
      <c r="E7464">
        <v>875</v>
      </c>
      <c r="F7464">
        <v>35</v>
      </c>
      <c r="G7464" t="s">
        <v>14835</v>
      </c>
      <c r="H7464" t="s">
        <v>14770</v>
      </c>
      <c r="I7464" t="s">
        <v>393</v>
      </c>
      <c r="J7464" s="25">
        <v>45925</v>
      </c>
      <c r="K7464" s="25">
        <v>45925</v>
      </c>
      <c r="L7464" t="s">
        <v>7192</v>
      </c>
      <c r="M7464" t="s">
        <v>1015</v>
      </c>
      <c r="N7464" t="s">
        <v>31</v>
      </c>
      <c r="O7464" t="s">
        <v>6282</v>
      </c>
    </row>
    <row r="7465" spans="1:15" x14ac:dyDescent="0.25">
      <c r="A7465">
        <v>4927</v>
      </c>
      <c r="B7465" t="s">
        <v>14818</v>
      </c>
      <c r="C7465" t="s">
        <v>1017</v>
      </c>
      <c r="D7465" t="s">
        <v>1014</v>
      </c>
      <c r="E7465">
        <v>875</v>
      </c>
      <c r="F7465">
        <v>35</v>
      </c>
      <c r="G7465" t="s">
        <v>14836</v>
      </c>
      <c r="H7465" t="s">
        <v>14770</v>
      </c>
      <c r="I7465" t="s">
        <v>393</v>
      </c>
      <c r="J7465" s="25">
        <v>45925</v>
      </c>
      <c r="K7465" s="25">
        <v>45925</v>
      </c>
      <c r="L7465" t="s">
        <v>7192</v>
      </c>
      <c r="M7465" t="s">
        <v>1015</v>
      </c>
      <c r="N7465" t="s">
        <v>31</v>
      </c>
      <c r="O7465" t="s">
        <v>6282</v>
      </c>
    </row>
    <row r="7466" spans="1:15" x14ac:dyDescent="0.25">
      <c r="A7466">
        <v>4928</v>
      </c>
      <c r="B7466" t="s">
        <v>14804</v>
      </c>
      <c r="C7466" t="s">
        <v>1017</v>
      </c>
      <c r="D7466" t="s">
        <v>1014</v>
      </c>
      <c r="E7466">
        <v>875</v>
      </c>
      <c r="F7466">
        <v>35</v>
      </c>
      <c r="G7466" t="s">
        <v>14837</v>
      </c>
      <c r="H7466" t="s">
        <v>14770</v>
      </c>
      <c r="I7466" t="s">
        <v>393</v>
      </c>
      <c r="J7466" s="25">
        <v>45925</v>
      </c>
      <c r="K7466" s="25">
        <v>45925</v>
      </c>
      <c r="L7466" t="s">
        <v>7192</v>
      </c>
      <c r="M7466" t="s">
        <v>1015</v>
      </c>
      <c r="N7466" t="s">
        <v>31</v>
      </c>
      <c r="O7466" t="s">
        <v>6282</v>
      </c>
    </row>
    <row r="7467" spans="1:15" x14ac:dyDescent="0.25">
      <c r="A7467">
        <v>4929</v>
      </c>
      <c r="B7467" t="s">
        <v>14804</v>
      </c>
      <c r="C7467" t="s">
        <v>1017</v>
      </c>
      <c r="D7467" t="s">
        <v>1014</v>
      </c>
      <c r="E7467">
        <v>875</v>
      </c>
      <c r="F7467">
        <v>35</v>
      </c>
      <c r="G7467" t="s">
        <v>14838</v>
      </c>
      <c r="H7467" t="s">
        <v>14770</v>
      </c>
      <c r="I7467" t="s">
        <v>393</v>
      </c>
      <c r="J7467" s="25">
        <v>45925</v>
      </c>
      <c r="K7467" s="25">
        <v>45925</v>
      </c>
      <c r="L7467" t="s">
        <v>7192</v>
      </c>
      <c r="M7467" t="s">
        <v>1015</v>
      </c>
      <c r="N7467" t="s">
        <v>31</v>
      </c>
      <c r="O7467" t="s">
        <v>6282</v>
      </c>
    </row>
    <row r="7468" spans="1:15" x14ac:dyDescent="0.25">
      <c r="A7468">
        <v>4930</v>
      </c>
      <c r="B7468" t="s">
        <v>14818</v>
      </c>
      <c r="C7468" t="s">
        <v>1017</v>
      </c>
      <c r="D7468" t="s">
        <v>1014</v>
      </c>
      <c r="E7468">
        <v>875</v>
      </c>
      <c r="F7468">
        <v>35</v>
      </c>
      <c r="G7468" t="s">
        <v>14839</v>
      </c>
      <c r="H7468" t="s">
        <v>14770</v>
      </c>
      <c r="I7468" t="s">
        <v>393</v>
      </c>
      <c r="J7468" s="25">
        <v>45925</v>
      </c>
      <c r="K7468" s="25">
        <v>45925</v>
      </c>
      <c r="L7468" t="s">
        <v>7192</v>
      </c>
      <c r="M7468" t="s">
        <v>1015</v>
      </c>
      <c r="N7468" t="s">
        <v>31</v>
      </c>
      <c r="O7468" t="s">
        <v>6282</v>
      </c>
    </row>
    <row r="7469" spans="1:15" x14ac:dyDescent="0.25">
      <c r="A7469">
        <v>4931</v>
      </c>
      <c r="B7469" t="s">
        <v>14818</v>
      </c>
      <c r="C7469" t="s">
        <v>1017</v>
      </c>
      <c r="D7469" t="s">
        <v>1014</v>
      </c>
      <c r="E7469">
        <v>875</v>
      </c>
      <c r="F7469">
        <v>35</v>
      </c>
      <c r="G7469" t="s">
        <v>14840</v>
      </c>
      <c r="H7469" t="s">
        <v>14770</v>
      </c>
      <c r="I7469" t="s">
        <v>393</v>
      </c>
      <c r="J7469" s="25">
        <v>45925</v>
      </c>
      <c r="K7469" s="25">
        <v>45925</v>
      </c>
      <c r="L7469" t="s">
        <v>7192</v>
      </c>
      <c r="M7469" t="s">
        <v>1015</v>
      </c>
      <c r="N7469" t="s">
        <v>31</v>
      </c>
      <c r="O7469" t="s">
        <v>6282</v>
      </c>
    </row>
    <row r="7470" spans="1:15" x14ac:dyDescent="0.25">
      <c r="A7470">
        <v>4932</v>
      </c>
      <c r="B7470" t="s">
        <v>14818</v>
      </c>
      <c r="C7470" t="s">
        <v>1017</v>
      </c>
      <c r="D7470" t="s">
        <v>1014</v>
      </c>
      <c r="E7470">
        <v>875</v>
      </c>
      <c r="F7470">
        <v>35</v>
      </c>
      <c r="G7470" t="s">
        <v>14841</v>
      </c>
      <c r="H7470" t="s">
        <v>14770</v>
      </c>
      <c r="I7470" t="s">
        <v>393</v>
      </c>
      <c r="J7470" s="25">
        <v>45925</v>
      </c>
      <c r="K7470" s="25">
        <v>45925</v>
      </c>
      <c r="L7470" t="s">
        <v>7192</v>
      </c>
      <c r="M7470" t="s">
        <v>1015</v>
      </c>
      <c r="N7470" t="s">
        <v>31</v>
      </c>
      <c r="O7470" t="s">
        <v>6282</v>
      </c>
    </row>
    <row r="7471" spans="1:15" x14ac:dyDescent="0.25">
      <c r="A7471">
        <v>4933</v>
      </c>
      <c r="B7471" t="s">
        <v>14818</v>
      </c>
      <c r="C7471" t="s">
        <v>1017</v>
      </c>
      <c r="D7471" t="s">
        <v>1014</v>
      </c>
      <c r="E7471">
        <v>875</v>
      </c>
      <c r="F7471">
        <v>35</v>
      </c>
      <c r="G7471" t="s">
        <v>14842</v>
      </c>
      <c r="H7471" t="s">
        <v>14770</v>
      </c>
      <c r="I7471" t="s">
        <v>393</v>
      </c>
      <c r="J7471" s="25">
        <v>45925</v>
      </c>
      <c r="K7471" s="25">
        <v>45925</v>
      </c>
      <c r="L7471" t="s">
        <v>7192</v>
      </c>
      <c r="M7471" t="s">
        <v>1015</v>
      </c>
      <c r="N7471" t="s">
        <v>31</v>
      </c>
      <c r="O7471" t="s">
        <v>6282</v>
      </c>
    </row>
    <row r="7472" spans="1:15" x14ac:dyDescent="0.25">
      <c r="A7472">
        <v>4934</v>
      </c>
      <c r="B7472" t="s">
        <v>14804</v>
      </c>
      <c r="C7472" t="s">
        <v>1017</v>
      </c>
      <c r="D7472" t="s">
        <v>1014</v>
      </c>
      <c r="E7472">
        <v>875</v>
      </c>
      <c r="F7472">
        <v>35</v>
      </c>
      <c r="G7472" t="s">
        <v>14843</v>
      </c>
      <c r="H7472" t="s">
        <v>5297</v>
      </c>
      <c r="I7472" t="s">
        <v>393</v>
      </c>
      <c r="J7472" s="25">
        <v>45925</v>
      </c>
      <c r="K7472" s="25">
        <v>45925</v>
      </c>
      <c r="L7472" t="s">
        <v>7192</v>
      </c>
      <c r="M7472" t="s">
        <v>1015</v>
      </c>
      <c r="N7472" t="s">
        <v>31</v>
      </c>
      <c r="O7472" t="s">
        <v>6282</v>
      </c>
    </row>
    <row r="7473" spans="1:15" x14ac:dyDescent="0.25">
      <c r="A7473">
        <v>4935</v>
      </c>
      <c r="B7473" t="s">
        <v>14804</v>
      </c>
      <c r="C7473" t="s">
        <v>1017</v>
      </c>
      <c r="D7473" t="s">
        <v>1014</v>
      </c>
      <c r="E7473">
        <v>875</v>
      </c>
      <c r="F7473">
        <v>35</v>
      </c>
      <c r="G7473" t="s">
        <v>14844</v>
      </c>
      <c r="H7473" t="s">
        <v>5297</v>
      </c>
      <c r="I7473" t="s">
        <v>393</v>
      </c>
      <c r="J7473" s="25">
        <v>45925</v>
      </c>
      <c r="K7473" s="25">
        <v>45925</v>
      </c>
      <c r="L7473" t="s">
        <v>7192</v>
      </c>
      <c r="M7473" t="s">
        <v>1015</v>
      </c>
      <c r="N7473" t="s">
        <v>31</v>
      </c>
      <c r="O7473" t="s">
        <v>6282</v>
      </c>
    </row>
    <row r="7474" spans="1:15" x14ac:dyDescent="0.25">
      <c r="A7474">
        <v>4936</v>
      </c>
      <c r="B7474" t="s">
        <v>14768</v>
      </c>
      <c r="C7474" t="s">
        <v>1017</v>
      </c>
      <c r="D7474" t="s">
        <v>1014</v>
      </c>
      <c r="E7474">
        <v>575</v>
      </c>
      <c r="F7474">
        <v>23</v>
      </c>
      <c r="G7474" t="s">
        <v>14845</v>
      </c>
      <c r="H7474" t="s">
        <v>14770</v>
      </c>
      <c r="I7474" t="s">
        <v>393</v>
      </c>
      <c r="J7474" s="25">
        <v>45925</v>
      </c>
      <c r="K7474" s="25">
        <v>45925</v>
      </c>
      <c r="L7474" t="s">
        <v>7192</v>
      </c>
      <c r="M7474" t="s">
        <v>1015</v>
      </c>
      <c r="N7474" t="s">
        <v>31</v>
      </c>
      <c r="O7474" t="s">
        <v>6282</v>
      </c>
    </row>
    <row r="7475" spans="1:15" x14ac:dyDescent="0.25">
      <c r="A7475">
        <v>4937</v>
      </c>
      <c r="B7475" t="s">
        <v>14768</v>
      </c>
      <c r="C7475" t="s">
        <v>1017</v>
      </c>
      <c r="D7475" t="s">
        <v>1014</v>
      </c>
      <c r="E7475">
        <v>75</v>
      </c>
      <c r="F7475">
        <v>3</v>
      </c>
      <c r="G7475" t="s">
        <v>14845</v>
      </c>
      <c r="H7475" t="s">
        <v>5297</v>
      </c>
      <c r="I7475" t="s">
        <v>393</v>
      </c>
      <c r="J7475" s="25">
        <v>45925</v>
      </c>
      <c r="K7475" s="25">
        <v>45925</v>
      </c>
      <c r="L7475" t="s">
        <v>7192</v>
      </c>
      <c r="M7475" t="s">
        <v>1015</v>
      </c>
      <c r="N7475" t="s">
        <v>31</v>
      </c>
      <c r="O7475" t="s">
        <v>6282</v>
      </c>
    </row>
    <row r="7476" spans="1:15" x14ac:dyDescent="0.25">
      <c r="A7476">
        <v>4938</v>
      </c>
      <c r="B7476" t="s">
        <v>14804</v>
      </c>
      <c r="C7476" t="s">
        <v>1017</v>
      </c>
      <c r="D7476" t="s">
        <v>1014</v>
      </c>
      <c r="E7476">
        <v>875</v>
      </c>
      <c r="F7476">
        <v>35</v>
      </c>
      <c r="G7476" t="s">
        <v>14846</v>
      </c>
      <c r="H7476" t="s">
        <v>14770</v>
      </c>
      <c r="I7476" t="s">
        <v>393</v>
      </c>
      <c r="J7476" s="25">
        <v>45925</v>
      </c>
      <c r="K7476" s="25">
        <v>45925</v>
      </c>
      <c r="L7476" t="s">
        <v>7192</v>
      </c>
      <c r="M7476" t="s">
        <v>1015</v>
      </c>
      <c r="N7476" t="s">
        <v>31</v>
      </c>
      <c r="O7476" t="s">
        <v>6282</v>
      </c>
    </row>
    <row r="7477" spans="1:15" x14ac:dyDescent="0.25">
      <c r="A7477">
        <v>4939</v>
      </c>
      <c r="B7477" t="s">
        <v>14804</v>
      </c>
      <c r="C7477" t="s">
        <v>1017</v>
      </c>
      <c r="D7477" t="s">
        <v>1014</v>
      </c>
      <c r="E7477">
        <v>875</v>
      </c>
      <c r="F7477">
        <v>35</v>
      </c>
      <c r="G7477" t="s">
        <v>14847</v>
      </c>
      <c r="H7477" t="s">
        <v>14770</v>
      </c>
      <c r="I7477" t="s">
        <v>393</v>
      </c>
      <c r="J7477" s="25">
        <v>45925</v>
      </c>
      <c r="K7477" s="25">
        <v>45925</v>
      </c>
      <c r="L7477" t="s">
        <v>7192</v>
      </c>
      <c r="M7477" t="s">
        <v>1015</v>
      </c>
      <c r="N7477" t="s">
        <v>31</v>
      </c>
      <c r="O7477" t="s">
        <v>6282</v>
      </c>
    </row>
    <row r="7478" spans="1:15" x14ac:dyDescent="0.25">
      <c r="A7478">
        <v>4940</v>
      </c>
      <c r="B7478" t="s">
        <v>14804</v>
      </c>
      <c r="C7478" t="s">
        <v>1017</v>
      </c>
      <c r="D7478" t="s">
        <v>1014</v>
      </c>
      <c r="E7478">
        <v>875</v>
      </c>
      <c r="F7478">
        <v>35</v>
      </c>
      <c r="G7478" t="s">
        <v>14848</v>
      </c>
      <c r="H7478" t="s">
        <v>14770</v>
      </c>
      <c r="I7478" t="s">
        <v>393</v>
      </c>
      <c r="J7478" s="25">
        <v>45925</v>
      </c>
      <c r="K7478" s="25">
        <v>45925</v>
      </c>
      <c r="L7478" t="s">
        <v>7192</v>
      </c>
      <c r="M7478" t="s">
        <v>1015</v>
      </c>
      <c r="N7478" t="s">
        <v>31</v>
      </c>
      <c r="O7478" t="s">
        <v>6282</v>
      </c>
    </row>
    <row r="7479" spans="1:15" x14ac:dyDescent="0.25">
      <c r="A7479">
        <v>4941</v>
      </c>
      <c r="B7479" t="s">
        <v>14804</v>
      </c>
      <c r="C7479" t="s">
        <v>1017</v>
      </c>
      <c r="D7479" t="s">
        <v>1014</v>
      </c>
      <c r="E7479">
        <v>875</v>
      </c>
      <c r="F7479">
        <v>35</v>
      </c>
      <c r="G7479" t="s">
        <v>14849</v>
      </c>
      <c r="H7479" t="s">
        <v>14770</v>
      </c>
      <c r="I7479" t="s">
        <v>393</v>
      </c>
      <c r="J7479" s="25">
        <v>45925</v>
      </c>
      <c r="K7479" s="25">
        <v>45925</v>
      </c>
      <c r="L7479" t="s">
        <v>7192</v>
      </c>
      <c r="M7479" t="s">
        <v>1015</v>
      </c>
      <c r="N7479" t="s">
        <v>31</v>
      </c>
      <c r="O7479" t="s">
        <v>6282</v>
      </c>
    </row>
    <row r="7480" spans="1:15" x14ac:dyDescent="0.25">
      <c r="A7480">
        <v>4942</v>
      </c>
      <c r="B7480" t="s">
        <v>14804</v>
      </c>
      <c r="C7480" t="s">
        <v>1017</v>
      </c>
      <c r="D7480" t="s">
        <v>1014</v>
      </c>
      <c r="E7480">
        <v>875</v>
      </c>
      <c r="F7480">
        <v>35</v>
      </c>
      <c r="G7480" t="s">
        <v>14850</v>
      </c>
      <c r="H7480" t="s">
        <v>14770</v>
      </c>
      <c r="I7480" t="s">
        <v>393</v>
      </c>
      <c r="J7480" s="25">
        <v>45925</v>
      </c>
      <c r="K7480" s="25">
        <v>45925</v>
      </c>
      <c r="L7480" t="s">
        <v>7192</v>
      </c>
      <c r="M7480" t="s">
        <v>1015</v>
      </c>
      <c r="N7480" t="s">
        <v>31</v>
      </c>
      <c r="O7480" t="s">
        <v>6282</v>
      </c>
    </row>
    <row r="7481" spans="1:15" x14ac:dyDescent="0.25">
      <c r="A7481">
        <v>4943</v>
      </c>
      <c r="B7481" t="s">
        <v>14851</v>
      </c>
      <c r="C7481" t="s">
        <v>1017</v>
      </c>
      <c r="D7481" t="s">
        <v>1014</v>
      </c>
      <c r="E7481">
        <v>875</v>
      </c>
      <c r="F7481">
        <v>35</v>
      </c>
      <c r="G7481" t="s">
        <v>14852</v>
      </c>
      <c r="H7481" t="s">
        <v>5297</v>
      </c>
      <c r="I7481" t="s">
        <v>393</v>
      </c>
      <c r="J7481" s="25">
        <v>45929</v>
      </c>
      <c r="K7481" s="25">
        <v>45929</v>
      </c>
      <c r="L7481" t="s">
        <v>1122</v>
      </c>
      <c r="M7481" t="s">
        <v>1015</v>
      </c>
      <c r="N7481" t="s">
        <v>31</v>
      </c>
      <c r="O7481" t="s">
        <v>6282</v>
      </c>
    </row>
    <row r="7482" spans="1:15" x14ac:dyDescent="0.25">
      <c r="A7482">
        <v>4944</v>
      </c>
      <c r="B7482" t="s">
        <v>14851</v>
      </c>
      <c r="C7482" t="s">
        <v>1017</v>
      </c>
      <c r="D7482" t="s">
        <v>1014</v>
      </c>
      <c r="E7482">
        <v>875</v>
      </c>
      <c r="F7482">
        <v>35</v>
      </c>
      <c r="G7482" t="s">
        <v>14853</v>
      </c>
      <c r="H7482" t="s">
        <v>5297</v>
      </c>
      <c r="I7482" t="s">
        <v>393</v>
      </c>
      <c r="J7482" s="25">
        <v>45929</v>
      </c>
      <c r="K7482" s="25">
        <v>45929</v>
      </c>
      <c r="L7482" t="s">
        <v>1122</v>
      </c>
      <c r="M7482" t="s">
        <v>1015</v>
      </c>
      <c r="N7482" t="s">
        <v>31</v>
      </c>
      <c r="O7482" t="s">
        <v>6282</v>
      </c>
    </row>
    <row r="7483" spans="1:15" x14ac:dyDescent="0.25">
      <c r="A7483">
        <v>4945</v>
      </c>
      <c r="B7483" t="s">
        <v>14768</v>
      </c>
      <c r="C7483" t="s">
        <v>1017</v>
      </c>
      <c r="D7483" t="s">
        <v>1014</v>
      </c>
      <c r="E7483">
        <v>875</v>
      </c>
      <c r="F7483">
        <v>35</v>
      </c>
      <c r="G7483" t="s">
        <v>14854</v>
      </c>
      <c r="H7483" t="s">
        <v>5297</v>
      </c>
      <c r="I7483" t="s">
        <v>393</v>
      </c>
      <c r="J7483" s="25">
        <v>45929</v>
      </c>
      <c r="K7483" s="25">
        <v>45929</v>
      </c>
      <c r="L7483" t="s">
        <v>1122</v>
      </c>
      <c r="M7483" t="s">
        <v>1015</v>
      </c>
      <c r="N7483" t="s">
        <v>31</v>
      </c>
      <c r="O7483" t="s">
        <v>6282</v>
      </c>
    </row>
    <row r="7484" spans="1:15" x14ac:dyDescent="0.25">
      <c r="A7484">
        <v>4946</v>
      </c>
      <c r="B7484" t="s">
        <v>14768</v>
      </c>
      <c r="C7484" t="s">
        <v>1017</v>
      </c>
      <c r="D7484" t="s">
        <v>1014</v>
      </c>
      <c r="E7484">
        <v>450</v>
      </c>
      <c r="F7484">
        <v>18</v>
      </c>
      <c r="G7484" t="s">
        <v>14855</v>
      </c>
      <c r="H7484" t="s">
        <v>5297</v>
      </c>
      <c r="I7484" t="s">
        <v>393</v>
      </c>
      <c r="J7484" s="25">
        <v>45929</v>
      </c>
      <c r="K7484" s="25">
        <v>45929</v>
      </c>
      <c r="L7484" t="s">
        <v>1122</v>
      </c>
      <c r="M7484" t="s">
        <v>1015</v>
      </c>
      <c r="N7484" t="s">
        <v>31</v>
      </c>
      <c r="O7484" t="s">
        <v>6282</v>
      </c>
    </row>
    <row r="7485" spans="1:15" x14ac:dyDescent="0.25">
      <c r="A7485">
        <v>6320</v>
      </c>
      <c r="B7485" t="s">
        <v>14856</v>
      </c>
      <c r="C7485" t="s">
        <v>1017</v>
      </c>
      <c r="D7485" t="s">
        <v>1014</v>
      </c>
      <c r="E7485">
        <v>875</v>
      </c>
      <c r="F7485">
        <v>35</v>
      </c>
      <c r="G7485" t="s">
        <v>14857</v>
      </c>
      <c r="H7485" t="s">
        <v>14858</v>
      </c>
      <c r="I7485" t="s">
        <v>393</v>
      </c>
      <c r="J7485" s="25">
        <v>45932</v>
      </c>
      <c r="K7485" s="25">
        <v>45932</v>
      </c>
      <c r="L7485" t="s">
        <v>1551</v>
      </c>
      <c r="M7485" t="s">
        <v>1015</v>
      </c>
      <c r="N7485" t="s">
        <v>31</v>
      </c>
      <c r="O7485" t="s">
        <v>6302</v>
      </c>
    </row>
    <row r="7486" spans="1:15" x14ac:dyDescent="0.25">
      <c r="A7486">
        <v>6321</v>
      </c>
      <c r="B7486" t="s">
        <v>14856</v>
      </c>
      <c r="C7486" t="s">
        <v>1017</v>
      </c>
      <c r="D7486" t="s">
        <v>1014</v>
      </c>
      <c r="E7486">
        <v>875</v>
      </c>
      <c r="F7486">
        <v>35</v>
      </c>
      <c r="G7486" t="s">
        <v>14859</v>
      </c>
      <c r="H7486" t="s">
        <v>14858</v>
      </c>
      <c r="I7486" t="s">
        <v>393</v>
      </c>
      <c r="J7486" s="25">
        <v>45932</v>
      </c>
      <c r="K7486" s="25">
        <v>45932</v>
      </c>
      <c r="L7486" t="s">
        <v>1551</v>
      </c>
      <c r="M7486" t="s">
        <v>1015</v>
      </c>
      <c r="N7486" t="s">
        <v>31</v>
      </c>
      <c r="O7486" t="s">
        <v>6302</v>
      </c>
    </row>
    <row r="7487" spans="1:15" x14ac:dyDescent="0.25">
      <c r="A7487">
        <v>6322</v>
      </c>
      <c r="B7487" t="s">
        <v>14856</v>
      </c>
      <c r="C7487" t="s">
        <v>1017</v>
      </c>
      <c r="D7487" t="s">
        <v>1014</v>
      </c>
      <c r="E7487">
        <v>875</v>
      </c>
      <c r="F7487">
        <v>35</v>
      </c>
      <c r="G7487" t="s">
        <v>14860</v>
      </c>
      <c r="H7487" t="s">
        <v>14858</v>
      </c>
      <c r="I7487" t="s">
        <v>393</v>
      </c>
      <c r="J7487" s="25">
        <v>45932</v>
      </c>
      <c r="K7487" s="25">
        <v>45932</v>
      </c>
      <c r="L7487" t="s">
        <v>1551</v>
      </c>
      <c r="M7487" t="s">
        <v>1015</v>
      </c>
      <c r="N7487" t="s">
        <v>31</v>
      </c>
      <c r="O7487" t="s">
        <v>6302</v>
      </c>
    </row>
    <row r="7488" spans="1:15" x14ac:dyDescent="0.25">
      <c r="A7488">
        <v>6323</v>
      </c>
      <c r="B7488" t="s">
        <v>14856</v>
      </c>
      <c r="C7488" t="s">
        <v>1017</v>
      </c>
      <c r="D7488" t="s">
        <v>1014</v>
      </c>
      <c r="E7488">
        <v>875</v>
      </c>
      <c r="F7488">
        <v>35</v>
      </c>
      <c r="G7488" t="s">
        <v>14861</v>
      </c>
      <c r="H7488" t="s">
        <v>14858</v>
      </c>
      <c r="I7488" t="s">
        <v>393</v>
      </c>
      <c r="J7488" s="25">
        <v>45932</v>
      </c>
      <c r="K7488" s="25">
        <v>45932</v>
      </c>
      <c r="L7488" t="s">
        <v>1551</v>
      </c>
      <c r="M7488" t="s">
        <v>1015</v>
      </c>
      <c r="N7488" t="s">
        <v>31</v>
      </c>
      <c r="O7488" t="s">
        <v>6302</v>
      </c>
    </row>
    <row r="7489" spans="1:15" x14ac:dyDescent="0.25">
      <c r="A7489">
        <v>6324</v>
      </c>
      <c r="B7489" t="s">
        <v>14856</v>
      </c>
      <c r="C7489" t="s">
        <v>1017</v>
      </c>
      <c r="D7489" t="s">
        <v>1014</v>
      </c>
      <c r="E7489">
        <v>875</v>
      </c>
      <c r="F7489">
        <v>35</v>
      </c>
      <c r="G7489" t="s">
        <v>14862</v>
      </c>
      <c r="H7489" t="s">
        <v>14858</v>
      </c>
      <c r="I7489" t="s">
        <v>393</v>
      </c>
      <c r="J7489" s="25">
        <v>45932</v>
      </c>
      <c r="K7489" s="25">
        <v>45932</v>
      </c>
      <c r="L7489" t="s">
        <v>1551</v>
      </c>
      <c r="M7489" t="s">
        <v>1015</v>
      </c>
      <c r="N7489" t="s">
        <v>31</v>
      </c>
      <c r="O7489" t="s">
        <v>6302</v>
      </c>
    </row>
    <row r="7490" spans="1:15" x14ac:dyDescent="0.25">
      <c r="A7490">
        <v>6325</v>
      </c>
      <c r="B7490" t="s">
        <v>14856</v>
      </c>
      <c r="C7490" t="s">
        <v>1017</v>
      </c>
      <c r="D7490" t="s">
        <v>1014</v>
      </c>
      <c r="E7490">
        <v>875</v>
      </c>
      <c r="F7490">
        <v>35</v>
      </c>
      <c r="G7490" t="s">
        <v>14863</v>
      </c>
      <c r="H7490" t="s">
        <v>14858</v>
      </c>
      <c r="I7490" t="s">
        <v>393</v>
      </c>
      <c r="J7490" s="25">
        <v>45932</v>
      </c>
      <c r="K7490" s="25">
        <v>45932</v>
      </c>
      <c r="L7490" t="s">
        <v>1551</v>
      </c>
      <c r="M7490" t="s">
        <v>1015</v>
      </c>
      <c r="N7490" t="s">
        <v>31</v>
      </c>
      <c r="O7490" t="s">
        <v>6302</v>
      </c>
    </row>
    <row r="7491" spans="1:15" x14ac:dyDescent="0.25">
      <c r="A7491">
        <v>6326</v>
      </c>
      <c r="B7491" t="s">
        <v>14856</v>
      </c>
      <c r="C7491" t="s">
        <v>1017</v>
      </c>
      <c r="D7491" t="s">
        <v>1014</v>
      </c>
      <c r="E7491">
        <v>875</v>
      </c>
      <c r="F7491">
        <v>35</v>
      </c>
      <c r="G7491" t="s">
        <v>14864</v>
      </c>
      <c r="H7491" t="s">
        <v>14858</v>
      </c>
      <c r="I7491" t="s">
        <v>393</v>
      </c>
      <c r="J7491" s="25">
        <v>45932</v>
      </c>
      <c r="K7491" s="25">
        <v>45932</v>
      </c>
      <c r="L7491" t="s">
        <v>1551</v>
      </c>
      <c r="M7491" t="s">
        <v>1015</v>
      </c>
      <c r="N7491" t="s">
        <v>31</v>
      </c>
      <c r="O7491" t="s">
        <v>6302</v>
      </c>
    </row>
    <row r="7492" spans="1:15" x14ac:dyDescent="0.25">
      <c r="A7492">
        <v>6338</v>
      </c>
      <c r="B7492" t="s">
        <v>9135</v>
      </c>
      <c r="C7492" t="s">
        <v>1017</v>
      </c>
      <c r="D7492" t="s">
        <v>1014</v>
      </c>
      <c r="E7492">
        <v>875</v>
      </c>
      <c r="F7492">
        <v>35</v>
      </c>
      <c r="G7492" t="s">
        <v>14865</v>
      </c>
      <c r="H7492" t="s">
        <v>14858</v>
      </c>
      <c r="I7492" t="s">
        <v>393</v>
      </c>
      <c r="J7492" s="25">
        <v>45932</v>
      </c>
      <c r="K7492" s="25">
        <v>45932</v>
      </c>
      <c r="L7492" t="s">
        <v>1551</v>
      </c>
      <c r="M7492" t="s">
        <v>1015</v>
      </c>
      <c r="N7492" t="s">
        <v>31</v>
      </c>
      <c r="O7492" t="s">
        <v>6302</v>
      </c>
    </row>
    <row r="7493" spans="1:15" x14ac:dyDescent="0.25">
      <c r="A7493">
        <v>6345</v>
      </c>
      <c r="B7493" t="s">
        <v>14866</v>
      </c>
      <c r="C7493" t="s">
        <v>1017</v>
      </c>
      <c r="D7493" t="s">
        <v>1014</v>
      </c>
      <c r="E7493">
        <v>875</v>
      </c>
      <c r="F7493">
        <v>35</v>
      </c>
      <c r="G7493" t="s">
        <v>14867</v>
      </c>
      <c r="H7493" t="s">
        <v>14858</v>
      </c>
      <c r="I7493" t="s">
        <v>393</v>
      </c>
      <c r="J7493" s="25">
        <v>45932</v>
      </c>
      <c r="K7493" s="25">
        <v>45932</v>
      </c>
      <c r="L7493" t="s">
        <v>1551</v>
      </c>
      <c r="M7493" t="s">
        <v>1015</v>
      </c>
      <c r="N7493" t="s">
        <v>31</v>
      </c>
      <c r="O7493" t="s">
        <v>6302</v>
      </c>
    </row>
    <row r="7494" spans="1:15" x14ac:dyDescent="0.25">
      <c r="A7494">
        <v>6339</v>
      </c>
      <c r="B7494" t="s">
        <v>9135</v>
      </c>
      <c r="C7494" t="s">
        <v>1017</v>
      </c>
      <c r="D7494" t="s">
        <v>1014</v>
      </c>
      <c r="E7494">
        <v>875</v>
      </c>
      <c r="F7494">
        <v>35</v>
      </c>
      <c r="G7494" t="s">
        <v>14868</v>
      </c>
      <c r="H7494" t="s">
        <v>14858</v>
      </c>
      <c r="I7494" t="s">
        <v>393</v>
      </c>
      <c r="J7494" s="25">
        <v>45932</v>
      </c>
      <c r="K7494" s="25">
        <v>45932</v>
      </c>
      <c r="L7494" t="s">
        <v>1551</v>
      </c>
      <c r="M7494" t="s">
        <v>1015</v>
      </c>
      <c r="N7494" t="s">
        <v>31</v>
      </c>
      <c r="O7494" t="s">
        <v>6302</v>
      </c>
    </row>
    <row r="7495" spans="1:15" x14ac:dyDescent="0.25">
      <c r="A7495">
        <v>6327</v>
      </c>
      <c r="B7495" t="s">
        <v>14856</v>
      </c>
      <c r="C7495" t="s">
        <v>1017</v>
      </c>
      <c r="D7495" t="s">
        <v>1014</v>
      </c>
      <c r="E7495">
        <v>875</v>
      </c>
      <c r="F7495">
        <v>35</v>
      </c>
      <c r="G7495" t="s">
        <v>14869</v>
      </c>
      <c r="H7495" t="s">
        <v>14858</v>
      </c>
      <c r="I7495" t="s">
        <v>393</v>
      </c>
      <c r="J7495" s="25">
        <v>45932</v>
      </c>
      <c r="K7495" s="25">
        <v>45932</v>
      </c>
      <c r="L7495" t="s">
        <v>1551</v>
      </c>
      <c r="M7495" t="s">
        <v>1015</v>
      </c>
      <c r="N7495" t="s">
        <v>31</v>
      </c>
      <c r="O7495" t="s">
        <v>6302</v>
      </c>
    </row>
    <row r="7496" spans="1:15" x14ac:dyDescent="0.25">
      <c r="A7496">
        <v>6328</v>
      </c>
      <c r="B7496" t="s">
        <v>14856</v>
      </c>
      <c r="C7496" t="s">
        <v>1017</v>
      </c>
      <c r="D7496" t="s">
        <v>1014</v>
      </c>
      <c r="E7496">
        <v>875</v>
      </c>
      <c r="F7496">
        <v>35</v>
      </c>
      <c r="G7496" t="s">
        <v>14870</v>
      </c>
      <c r="H7496" t="s">
        <v>14858</v>
      </c>
      <c r="I7496" t="s">
        <v>393</v>
      </c>
      <c r="J7496" s="25">
        <v>45932</v>
      </c>
      <c r="K7496" s="25">
        <v>45932</v>
      </c>
      <c r="L7496" t="s">
        <v>1551</v>
      </c>
      <c r="M7496" t="s">
        <v>1015</v>
      </c>
      <c r="N7496" t="s">
        <v>31</v>
      </c>
      <c r="O7496" t="s">
        <v>6302</v>
      </c>
    </row>
    <row r="7497" spans="1:15" x14ac:dyDescent="0.25">
      <c r="A7497">
        <v>6346</v>
      </c>
      <c r="B7497" t="s">
        <v>14866</v>
      </c>
      <c r="C7497" t="s">
        <v>1017</v>
      </c>
      <c r="D7497" t="s">
        <v>1014</v>
      </c>
      <c r="E7497">
        <v>875</v>
      </c>
      <c r="F7497">
        <v>35</v>
      </c>
      <c r="G7497" t="s">
        <v>14871</v>
      </c>
      <c r="H7497" t="s">
        <v>14858</v>
      </c>
      <c r="I7497" t="s">
        <v>393</v>
      </c>
      <c r="J7497" s="25">
        <v>45932</v>
      </c>
      <c r="K7497" s="25">
        <v>45932</v>
      </c>
      <c r="L7497" t="s">
        <v>1551</v>
      </c>
      <c r="M7497" t="s">
        <v>1015</v>
      </c>
      <c r="N7497" t="s">
        <v>31</v>
      </c>
      <c r="O7497" t="s">
        <v>6302</v>
      </c>
    </row>
    <row r="7498" spans="1:15" x14ac:dyDescent="0.25">
      <c r="A7498">
        <v>6347</v>
      </c>
      <c r="B7498" t="s">
        <v>14866</v>
      </c>
      <c r="C7498" t="s">
        <v>1017</v>
      </c>
      <c r="D7498" t="s">
        <v>1014</v>
      </c>
      <c r="E7498">
        <v>875</v>
      </c>
      <c r="F7498">
        <v>35</v>
      </c>
      <c r="G7498" t="s">
        <v>14872</v>
      </c>
      <c r="H7498" t="s">
        <v>14858</v>
      </c>
      <c r="I7498" t="s">
        <v>393</v>
      </c>
      <c r="J7498" s="25">
        <v>45932</v>
      </c>
      <c r="K7498" s="25">
        <v>45932</v>
      </c>
      <c r="L7498" t="s">
        <v>1551</v>
      </c>
      <c r="M7498" t="s">
        <v>1015</v>
      </c>
      <c r="N7498" t="s">
        <v>31</v>
      </c>
      <c r="O7498" t="s">
        <v>6302</v>
      </c>
    </row>
    <row r="7499" spans="1:15" x14ac:dyDescent="0.25">
      <c r="A7499">
        <v>6348</v>
      </c>
      <c r="B7499" t="s">
        <v>14866</v>
      </c>
      <c r="C7499" t="s">
        <v>1017</v>
      </c>
      <c r="D7499" t="s">
        <v>1014</v>
      </c>
      <c r="E7499">
        <v>875</v>
      </c>
      <c r="F7499">
        <v>35</v>
      </c>
      <c r="G7499" t="s">
        <v>14873</v>
      </c>
      <c r="H7499" t="s">
        <v>14858</v>
      </c>
      <c r="I7499" t="s">
        <v>393</v>
      </c>
      <c r="J7499" s="25">
        <v>45932</v>
      </c>
      <c r="K7499" s="25">
        <v>45932</v>
      </c>
      <c r="L7499" t="s">
        <v>1551</v>
      </c>
      <c r="M7499" t="s">
        <v>1015</v>
      </c>
      <c r="N7499" t="s">
        <v>31</v>
      </c>
      <c r="O7499" t="s">
        <v>6302</v>
      </c>
    </row>
    <row r="7500" spans="1:15" x14ac:dyDescent="0.25">
      <c r="A7500">
        <v>6349</v>
      </c>
      <c r="B7500" t="s">
        <v>14866</v>
      </c>
      <c r="C7500" t="s">
        <v>1017</v>
      </c>
      <c r="D7500" t="s">
        <v>1014</v>
      </c>
      <c r="E7500">
        <v>875</v>
      </c>
      <c r="F7500">
        <v>35</v>
      </c>
      <c r="G7500" t="s">
        <v>14874</v>
      </c>
      <c r="H7500" t="s">
        <v>14858</v>
      </c>
      <c r="I7500" t="s">
        <v>393</v>
      </c>
      <c r="J7500" s="25">
        <v>45932</v>
      </c>
      <c r="K7500" s="25">
        <v>45932</v>
      </c>
      <c r="L7500" t="s">
        <v>1551</v>
      </c>
      <c r="M7500" t="s">
        <v>1015</v>
      </c>
      <c r="N7500" t="s">
        <v>31</v>
      </c>
      <c r="O7500" t="s">
        <v>6302</v>
      </c>
    </row>
    <row r="7501" spans="1:15" x14ac:dyDescent="0.25">
      <c r="A7501">
        <v>6350</v>
      </c>
      <c r="B7501" t="s">
        <v>14866</v>
      </c>
      <c r="C7501" t="s">
        <v>1017</v>
      </c>
      <c r="D7501" t="s">
        <v>1014</v>
      </c>
      <c r="E7501">
        <v>875</v>
      </c>
      <c r="F7501">
        <v>35</v>
      </c>
      <c r="G7501" t="s">
        <v>14875</v>
      </c>
      <c r="H7501" t="s">
        <v>14858</v>
      </c>
      <c r="I7501" t="s">
        <v>393</v>
      </c>
      <c r="J7501" s="25">
        <v>45932</v>
      </c>
      <c r="K7501" s="25">
        <v>45932</v>
      </c>
      <c r="L7501" t="s">
        <v>1551</v>
      </c>
      <c r="M7501" t="s">
        <v>1015</v>
      </c>
      <c r="N7501" t="s">
        <v>31</v>
      </c>
      <c r="O7501" t="s">
        <v>6302</v>
      </c>
    </row>
    <row r="7502" spans="1:15" x14ac:dyDescent="0.25">
      <c r="A7502">
        <v>6351</v>
      </c>
      <c r="B7502" t="s">
        <v>14866</v>
      </c>
      <c r="C7502" t="s">
        <v>1017</v>
      </c>
      <c r="D7502" t="s">
        <v>1014</v>
      </c>
      <c r="E7502">
        <v>875</v>
      </c>
      <c r="F7502">
        <v>35</v>
      </c>
      <c r="G7502" t="s">
        <v>14876</v>
      </c>
      <c r="H7502" t="s">
        <v>14858</v>
      </c>
      <c r="I7502" t="s">
        <v>393</v>
      </c>
      <c r="J7502" s="25">
        <v>45932</v>
      </c>
      <c r="K7502" s="25">
        <v>45932</v>
      </c>
      <c r="L7502" t="s">
        <v>1551</v>
      </c>
      <c r="M7502" t="s">
        <v>1015</v>
      </c>
      <c r="N7502" t="s">
        <v>31</v>
      </c>
      <c r="O7502" t="s">
        <v>6302</v>
      </c>
    </row>
    <row r="7503" spans="1:15" x14ac:dyDescent="0.25">
      <c r="A7503">
        <v>6352</v>
      </c>
      <c r="B7503" t="s">
        <v>14866</v>
      </c>
      <c r="C7503" t="s">
        <v>1017</v>
      </c>
      <c r="D7503" t="s">
        <v>1014</v>
      </c>
      <c r="E7503">
        <v>875</v>
      </c>
      <c r="F7503">
        <v>35</v>
      </c>
      <c r="G7503" t="s">
        <v>14877</v>
      </c>
      <c r="H7503" t="s">
        <v>14858</v>
      </c>
      <c r="I7503" t="s">
        <v>393</v>
      </c>
      <c r="J7503" s="25">
        <v>45932</v>
      </c>
      <c r="K7503" s="25">
        <v>45932</v>
      </c>
      <c r="L7503" t="s">
        <v>1551</v>
      </c>
      <c r="M7503" t="s">
        <v>1015</v>
      </c>
      <c r="N7503" t="s">
        <v>31</v>
      </c>
      <c r="O7503" t="s">
        <v>6302</v>
      </c>
    </row>
    <row r="7504" spans="1:15" x14ac:dyDescent="0.25">
      <c r="A7504">
        <v>6353</v>
      </c>
      <c r="B7504" t="s">
        <v>14866</v>
      </c>
      <c r="C7504" t="s">
        <v>1017</v>
      </c>
      <c r="D7504" t="s">
        <v>1014</v>
      </c>
      <c r="E7504">
        <v>875</v>
      </c>
      <c r="F7504">
        <v>35</v>
      </c>
      <c r="G7504" t="s">
        <v>14878</v>
      </c>
      <c r="H7504" t="s">
        <v>14858</v>
      </c>
      <c r="I7504" t="s">
        <v>393</v>
      </c>
      <c r="J7504" s="25">
        <v>45932</v>
      </c>
      <c r="K7504" s="25">
        <v>45932</v>
      </c>
      <c r="L7504" t="s">
        <v>1551</v>
      </c>
      <c r="M7504" t="s">
        <v>1015</v>
      </c>
      <c r="N7504" t="s">
        <v>31</v>
      </c>
      <c r="O7504" t="s">
        <v>6302</v>
      </c>
    </row>
    <row r="7505" spans="1:15" x14ac:dyDescent="0.25">
      <c r="A7505">
        <v>6329</v>
      </c>
      <c r="B7505" t="s">
        <v>14856</v>
      </c>
      <c r="C7505" t="s">
        <v>1017</v>
      </c>
      <c r="D7505" t="s">
        <v>1014</v>
      </c>
      <c r="E7505">
        <v>875</v>
      </c>
      <c r="F7505">
        <v>35</v>
      </c>
      <c r="G7505" t="s">
        <v>14879</v>
      </c>
      <c r="H7505" t="s">
        <v>14858</v>
      </c>
      <c r="I7505" t="s">
        <v>393</v>
      </c>
      <c r="J7505" s="25">
        <v>45932</v>
      </c>
      <c r="K7505" s="25">
        <v>45932</v>
      </c>
      <c r="L7505" t="s">
        <v>1551</v>
      </c>
      <c r="M7505" t="s">
        <v>1015</v>
      </c>
      <c r="N7505" t="s">
        <v>31</v>
      </c>
      <c r="O7505" t="s">
        <v>6302</v>
      </c>
    </row>
    <row r="7506" spans="1:15" x14ac:dyDescent="0.25">
      <c r="A7506">
        <v>6340</v>
      </c>
      <c r="B7506" t="s">
        <v>9135</v>
      </c>
      <c r="C7506" t="s">
        <v>1017</v>
      </c>
      <c r="D7506" t="s">
        <v>1014</v>
      </c>
      <c r="E7506">
        <v>875</v>
      </c>
      <c r="F7506">
        <v>35</v>
      </c>
      <c r="G7506" t="s">
        <v>14880</v>
      </c>
      <c r="H7506" t="s">
        <v>14858</v>
      </c>
      <c r="I7506" t="s">
        <v>393</v>
      </c>
      <c r="J7506" s="25">
        <v>45932</v>
      </c>
      <c r="K7506" s="25">
        <v>45932</v>
      </c>
      <c r="L7506" t="s">
        <v>1551</v>
      </c>
      <c r="M7506" t="s">
        <v>1015</v>
      </c>
      <c r="N7506" t="s">
        <v>31</v>
      </c>
      <c r="O7506" t="s">
        <v>6302</v>
      </c>
    </row>
    <row r="7507" spans="1:15" x14ac:dyDescent="0.25">
      <c r="A7507">
        <v>6354</v>
      </c>
      <c r="B7507" t="s">
        <v>14866</v>
      </c>
      <c r="C7507" t="s">
        <v>1017</v>
      </c>
      <c r="D7507" t="s">
        <v>1014</v>
      </c>
      <c r="E7507">
        <v>875</v>
      </c>
      <c r="F7507">
        <v>35</v>
      </c>
      <c r="G7507" t="s">
        <v>14881</v>
      </c>
      <c r="H7507" t="s">
        <v>14858</v>
      </c>
      <c r="I7507" t="s">
        <v>393</v>
      </c>
      <c r="J7507" s="25">
        <v>45932</v>
      </c>
      <c r="K7507" s="25">
        <v>45932</v>
      </c>
      <c r="L7507" t="s">
        <v>1551</v>
      </c>
      <c r="M7507" t="s">
        <v>1015</v>
      </c>
      <c r="N7507" t="s">
        <v>31</v>
      </c>
      <c r="O7507" t="s">
        <v>6302</v>
      </c>
    </row>
    <row r="7508" spans="1:15" x14ac:dyDescent="0.25">
      <c r="A7508">
        <v>6336</v>
      </c>
      <c r="B7508" t="s">
        <v>8230</v>
      </c>
      <c r="C7508" t="s">
        <v>1017</v>
      </c>
      <c r="D7508" t="s">
        <v>1014</v>
      </c>
      <c r="E7508">
        <v>875</v>
      </c>
      <c r="F7508">
        <v>35</v>
      </c>
      <c r="G7508" t="s">
        <v>14882</v>
      </c>
      <c r="H7508" t="s">
        <v>14858</v>
      </c>
      <c r="I7508" t="s">
        <v>393</v>
      </c>
      <c r="J7508" s="25">
        <v>45932</v>
      </c>
      <c r="K7508" s="25">
        <v>45932</v>
      </c>
      <c r="L7508" t="s">
        <v>1551</v>
      </c>
      <c r="M7508" t="s">
        <v>1015</v>
      </c>
      <c r="N7508" t="s">
        <v>31</v>
      </c>
      <c r="O7508" t="s">
        <v>6302</v>
      </c>
    </row>
    <row r="7509" spans="1:15" x14ac:dyDescent="0.25">
      <c r="A7509">
        <v>6355</v>
      </c>
      <c r="B7509" t="s">
        <v>14866</v>
      </c>
      <c r="C7509" t="s">
        <v>1017</v>
      </c>
      <c r="D7509" t="s">
        <v>1014</v>
      </c>
      <c r="E7509">
        <v>875</v>
      </c>
      <c r="F7509">
        <v>35</v>
      </c>
      <c r="G7509" t="s">
        <v>14883</v>
      </c>
      <c r="H7509" t="s">
        <v>14858</v>
      </c>
      <c r="I7509" t="s">
        <v>393</v>
      </c>
      <c r="J7509" s="25">
        <v>45932</v>
      </c>
      <c r="K7509" s="25">
        <v>45932</v>
      </c>
      <c r="L7509" t="s">
        <v>1551</v>
      </c>
      <c r="M7509" t="s">
        <v>1015</v>
      </c>
      <c r="N7509" t="s">
        <v>31</v>
      </c>
      <c r="O7509" t="s">
        <v>6302</v>
      </c>
    </row>
    <row r="7510" spans="1:15" x14ac:dyDescent="0.25">
      <c r="A7510">
        <v>6341</v>
      </c>
      <c r="B7510" t="s">
        <v>9135</v>
      </c>
      <c r="C7510" t="s">
        <v>1017</v>
      </c>
      <c r="D7510" t="s">
        <v>1014</v>
      </c>
      <c r="E7510">
        <v>875</v>
      </c>
      <c r="F7510">
        <v>35</v>
      </c>
      <c r="G7510" t="s">
        <v>14884</v>
      </c>
      <c r="H7510" t="s">
        <v>14858</v>
      </c>
      <c r="I7510" t="s">
        <v>393</v>
      </c>
      <c r="J7510" s="25">
        <v>45932</v>
      </c>
      <c r="K7510" s="25">
        <v>45932</v>
      </c>
      <c r="L7510" t="s">
        <v>1551</v>
      </c>
      <c r="M7510" t="s">
        <v>1015</v>
      </c>
      <c r="N7510" t="s">
        <v>31</v>
      </c>
      <c r="O7510" t="s">
        <v>6302</v>
      </c>
    </row>
    <row r="7511" spans="1:15" x14ac:dyDescent="0.25">
      <c r="A7511">
        <v>6356</v>
      </c>
      <c r="B7511" t="s">
        <v>14866</v>
      </c>
      <c r="C7511" t="s">
        <v>1017</v>
      </c>
      <c r="D7511" t="s">
        <v>1014</v>
      </c>
      <c r="E7511">
        <v>875</v>
      </c>
      <c r="F7511">
        <v>35</v>
      </c>
      <c r="G7511" t="s">
        <v>14885</v>
      </c>
      <c r="H7511" t="s">
        <v>14858</v>
      </c>
      <c r="I7511" t="s">
        <v>393</v>
      </c>
      <c r="J7511" s="25">
        <v>45932</v>
      </c>
      <c r="K7511" s="25">
        <v>45932</v>
      </c>
      <c r="L7511" t="s">
        <v>1551</v>
      </c>
      <c r="M7511" t="s">
        <v>1015</v>
      </c>
      <c r="N7511" t="s">
        <v>31</v>
      </c>
      <c r="O7511" t="s">
        <v>6302</v>
      </c>
    </row>
    <row r="7512" spans="1:15" x14ac:dyDescent="0.25">
      <c r="A7512">
        <v>6357</v>
      </c>
      <c r="B7512" t="s">
        <v>14866</v>
      </c>
      <c r="C7512" t="s">
        <v>1017</v>
      </c>
      <c r="D7512" t="s">
        <v>1014</v>
      </c>
      <c r="E7512">
        <v>875</v>
      </c>
      <c r="F7512">
        <v>35</v>
      </c>
      <c r="G7512" t="s">
        <v>14886</v>
      </c>
      <c r="H7512" t="s">
        <v>14858</v>
      </c>
      <c r="I7512" t="s">
        <v>393</v>
      </c>
      <c r="J7512" s="25">
        <v>45932</v>
      </c>
      <c r="K7512" s="25">
        <v>45932</v>
      </c>
      <c r="L7512" t="s">
        <v>1551</v>
      </c>
      <c r="M7512" t="s">
        <v>1015</v>
      </c>
      <c r="N7512" t="s">
        <v>31</v>
      </c>
      <c r="O7512" t="s">
        <v>6302</v>
      </c>
    </row>
    <row r="7513" spans="1:15" x14ac:dyDescent="0.25">
      <c r="A7513">
        <v>6358</v>
      </c>
      <c r="B7513" t="s">
        <v>14866</v>
      </c>
      <c r="C7513" t="s">
        <v>1017</v>
      </c>
      <c r="D7513" t="s">
        <v>1014</v>
      </c>
      <c r="E7513">
        <v>875</v>
      </c>
      <c r="F7513">
        <v>35</v>
      </c>
      <c r="G7513" t="s">
        <v>14887</v>
      </c>
      <c r="H7513" t="s">
        <v>14858</v>
      </c>
      <c r="I7513" t="s">
        <v>393</v>
      </c>
      <c r="J7513" s="25">
        <v>45932</v>
      </c>
      <c r="K7513" s="25">
        <v>45932</v>
      </c>
      <c r="L7513" t="s">
        <v>1551</v>
      </c>
      <c r="M7513" t="s">
        <v>1015</v>
      </c>
      <c r="N7513" t="s">
        <v>31</v>
      </c>
      <c r="O7513" t="s">
        <v>6302</v>
      </c>
    </row>
    <row r="7514" spans="1:15" x14ac:dyDescent="0.25">
      <c r="A7514">
        <v>6342</v>
      </c>
      <c r="B7514" t="s">
        <v>9135</v>
      </c>
      <c r="C7514" t="s">
        <v>1017</v>
      </c>
      <c r="D7514" t="s">
        <v>1014</v>
      </c>
      <c r="E7514">
        <v>875</v>
      </c>
      <c r="F7514">
        <v>35</v>
      </c>
      <c r="G7514" t="s">
        <v>14888</v>
      </c>
      <c r="H7514" t="s">
        <v>14858</v>
      </c>
      <c r="I7514" t="s">
        <v>393</v>
      </c>
      <c r="J7514" s="25">
        <v>45932</v>
      </c>
      <c r="K7514" s="25">
        <v>45932</v>
      </c>
      <c r="L7514" t="s">
        <v>1551</v>
      </c>
      <c r="M7514" t="s">
        <v>1015</v>
      </c>
      <c r="N7514" t="s">
        <v>31</v>
      </c>
      <c r="O7514" t="s">
        <v>6302</v>
      </c>
    </row>
    <row r="7515" spans="1:15" x14ac:dyDescent="0.25">
      <c r="A7515">
        <v>6359</v>
      </c>
      <c r="B7515" t="s">
        <v>14866</v>
      </c>
      <c r="C7515" t="s">
        <v>1017</v>
      </c>
      <c r="D7515" t="s">
        <v>1014</v>
      </c>
      <c r="E7515">
        <v>875</v>
      </c>
      <c r="F7515">
        <v>35</v>
      </c>
      <c r="G7515" t="s">
        <v>14889</v>
      </c>
      <c r="H7515" t="s">
        <v>14858</v>
      </c>
      <c r="I7515" t="s">
        <v>393</v>
      </c>
      <c r="J7515" s="25">
        <v>45932</v>
      </c>
      <c r="K7515" s="25">
        <v>45932</v>
      </c>
      <c r="L7515" t="s">
        <v>1551</v>
      </c>
      <c r="M7515" t="s">
        <v>1015</v>
      </c>
      <c r="N7515" t="s">
        <v>31</v>
      </c>
      <c r="O7515" t="s">
        <v>6302</v>
      </c>
    </row>
    <row r="7516" spans="1:15" x14ac:dyDescent="0.25">
      <c r="A7516">
        <v>6330</v>
      </c>
      <c r="B7516" t="s">
        <v>14856</v>
      </c>
      <c r="C7516" t="s">
        <v>1017</v>
      </c>
      <c r="D7516" t="s">
        <v>1014</v>
      </c>
      <c r="E7516">
        <v>875</v>
      </c>
      <c r="F7516">
        <v>35</v>
      </c>
      <c r="G7516" t="s">
        <v>14890</v>
      </c>
      <c r="H7516" t="s">
        <v>14858</v>
      </c>
      <c r="I7516" t="s">
        <v>393</v>
      </c>
      <c r="J7516" s="25">
        <v>45932</v>
      </c>
      <c r="K7516" s="25">
        <v>45932</v>
      </c>
      <c r="L7516" t="s">
        <v>1551</v>
      </c>
      <c r="M7516" t="s">
        <v>1015</v>
      </c>
      <c r="N7516" t="s">
        <v>31</v>
      </c>
      <c r="O7516" t="s">
        <v>6302</v>
      </c>
    </row>
    <row r="7517" spans="1:15" x14ac:dyDescent="0.25">
      <c r="A7517">
        <v>6343</v>
      </c>
      <c r="B7517" t="s">
        <v>9135</v>
      </c>
      <c r="C7517" t="s">
        <v>1017</v>
      </c>
      <c r="D7517" t="s">
        <v>1014</v>
      </c>
      <c r="E7517">
        <v>875</v>
      </c>
      <c r="F7517">
        <v>35</v>
      </c>
      <c r="G7517" t="s">
        <v>14891</v>
      </c>
      <c r="H7517" t="s">
        <v>14858</v>
      </c>
      <c r="I7517" t="s">
        <v>393</v>
      </c>
      <c r="J7517" s="25">
        <v>45932</v>
      </c>
      <c r="K7517" s="25">
        <v>45932</v>
      </c>
      <c r="L7517" t="s">
        <v>1551</v>
      </c>
      <c r="M7517" t="s">
        <v>1015</v>
      </c>
      <c r="N7517" t="s">
        <v>31</v>
      </c>
      <c r="O7517" t="s">
        <v>6302</v>
      </c>
    </row>
    <row r="7518" spans="1:15" x14ac:dyDescent="0.25">
      <c r="A7518">
        <v>6360</v>
      </c>
      <c r="B7518" t="s">
        <v>14866</v>
      </c>
      <c r="C7518" t="s">
        <v>1017</v>
      </c>
      <c r="D7518" t="s">
        <v>1014</v>
      </c>
      <c r="E7518">
        <v>875</v>
      </c>
      <c r="F7518">
        <v>35</v>
      </c>
      <c r="G7518" t="s">
        <v>14892</v>
      </c>
      <c r="H7518" t="s">
        <v>14858</v>
      </c>
      <c r="I7518" t="s">
        <v>393</v>
      </c>
      <c r="J7518" s="25">
        <v>45932</v>
      </c>
      <c r="K7518" s="25">
        <v>45932</v>
      </c>
      <c r="L7518" t="s">
        <v>1551</v>
      </c>
      <c r="M7518" t="s">
        <v>1015</v>
      </c>
      <c r="N7518" t="s">
        <v>31</v>
      </c>
      <c r="O7518" t="s">
        <v>6302</v>
      </c>
    </row>
    <row r="7519" spans="1:15" x14ac:dyDescent="0.25">
      <c r="A7519">
        <v>6344</v>
      </c>
      <c r="B7519" t="s">
        <v>9135</v>
      </c>
      <c r="C7519" t="s">
        <v>1017</v>
      </c>
      <c r="D7519" t="s">
        <v>1014</v>
      </c>
      <c r="E7519">
        <v>875</v>
      </c>
      <c r="F7519">
        <v>35</v>
      </c>
      <c r="G7519" t="s">
        <v>14893</v>
      </c>
      <c r="H7519" t="s">
        <v>14858</v>
      </c>
      <c r="I7519" t="s">
        <v>393</v>
      </c>
      <c r="J7519" s="25">
        <v>45932</v>
      </c>
      <c r="K7519" s="25">
        <v>45932</v>
      </c>
      <c r="L7519" t="s">
        <v>1551</v>
      </c>
      <c r="M7519" t="s">
        <v>1015</v>
      </c>
      <c r="N7519" t="s">
        <v>31</v>
      </c>
      <c r="O7519" t="s">
        <v>6302</v>
      </c>
    </row>
    <row r="7520" spans="1:15" x14ac:dyDescent="0.25">
      <c r="A7520">
        <v>6337</v>
      </c>
      <c r="B7520" t="s">
        <v>8230</v>
      </c>
      <c r="C7520" t="s">
        <v>1017</v>
      </c>
      <c r="D7520" t="s">
        <v>1014</v>
      </c>
      <c r="E7520">
        <v>475</v>
      </c>
      <c r="F7520">
        <v>19</v>
      </c>
      <c r="G7520" t="s">
        <v>14894</v>
      </c>
      <c r="H7520" t="s">
        <v>14858</v>
      </c>
      <c r="I7520" t="s">
        <v>393</v>
      </c>
      <c r="J7520" s="25">
        <v>45932</v>
      </c>
      <c r="K7520" s="25">
        <v>45932</v>
      </c>
      <c r="L7520" t="s">
        <v>1551</v>
      </c>
      <c r="M7520" t="s">
        <v>1015</v>
      </c>
      <c r="N7520" t="s">
        <v>31</v>
      </c>
      <c r="O7520" t="s">
        <v>6302</v>
      </c>
    </row>
    <row r="7521" spans="1:15" x14ac:dyDescent="0.25">
      <c r="A7521">
        <v>6331</v>
      </c>
      <c r="B7521" t="s">
        <v>14856</v>
      </c>
      <c r="C7521" t="s">
        <v>1017</v>
      </c>
      <c r="D7521" t="s">
        <v>1014</v>
      </c>
      <c r="E7521">
        <v>875</v>
      </c>
      <c r="F7521">
        <v>35</v>
      </c>
      <c r="G7521" t="s">
        <v>14895</v>
      </c>
      <c r="H7521" t="s">
        <v>14858</v>
      </c>
      <c r="I7521" t="s">
        <v>393</v>
      </c>
      <c r="J7521" s="25">
        <v>45932</v>
      </c>
      <c r="K7521" s="25">
        <v>45932</v>
      </c>
      <c r="L7521" t="s">
        <v>1551</v>
      </c>
      <c r="M7521" t="s">
        <v>1015</v>
      </c>
      <c r="N7521" t="s">
        <v>31</v>
      </c>
      <c r="O7521" t="s">
        <v>6302</v>
      </c>
    </row>
    <row r="7522" spans="1:15" x14ac:dyDescent="0.25">
      <c r="A7522">
        <v>6332</v>
      </c>
      <c r="B7522" t="s">
        <v>14856</v>
      </c>
      <c r="C7522" t="s">
        <v>1017</v>
      </c>
      <c r="D7522" t="s">
        <v>1014</v>
      </c>
      <c r="E7522">
        <v>875</v>
      </c>
      <c r="F7522">
        <v>35</v>
      </c>
      <c r="G7522" t="s">
        <v>14896</v>
      </c>
      <c r="H7522" t="s">
        <v>14858</v>
      </c>
      <c r="I7522" t="s">
        <v>393</v>
      </c>
      <c r="J7522" s="25">
        <v>45932</v>
      </c>
      <c r="K7522" s="25">
        <v>45932</v>
      </c>
      <c r="L7522" t="s">
        <v>1551</v>
      </c>
      <c r="M7522" t="s">
        <v>1015</v>
      </c>
      <c r="N7522" t="s">
        <v>31</v>
      </c>
      <c r="O7522" t="s">
        <v>6302</v>
      </c>
    </row>
    <row r="7523" spans="1:15" x14ac:dyDescent="0.25">
      <c r="A7523">
        <v>6333</v>
      </c>
      <c r="B7523" t="s">
        <v>14856</v>
      </c>
      <c r="C7523" t="s">
        <v>1017</v>
      </c>
      <c r="D7523" t="s">
        <v>1014</v>
      </c>
      <c r="E7523">
        <v>875</v>
      </c>
      <c r="F7523">
        <v>35</v>
      </c>
      <c r="G7523" t="s">
        <v>14897</v>
      </c>
      <c r="H7523" t="s">
        <v>14858</v>
      </c>
      <c r="I7523" t="s">
        <v>393</v>
      </c>
      <c r="J7523" s="25">
        <v>45932</v>
      </c>
      <c r="K7523" s="25">
        <v>45932</v>
      </c>
      <c r="L7523" t="s">
        <v>1551</v>
      </c>
      <c r="M7523" t="s">
        <v>1015</v>
      </c>
      <c r="N7523" t="s">
        <v>31</v>
      </c>
      <c r="O7523" t="s">
        <v>6302</v>
      </c>
    </row>
    <row r="7524" spans="1:15" x14ac:dyDescent="0.25">
      <c r="A7524">
        <v>6334</v>
      </c>
      <c r="B7524" t="s">
        <v>14856</v>
      </c>
      <c r="C7524" t="s">
        <v>1017</v>
      </c>
      <c r="D7524" t="s">
        <v>1014</v>
      </c>
      <c r="E7524">
        <v>875</v>
      </c>
      <c r="F7524">
        <v>35</v>
      </c>
      <c r="G7524" t="s">
        <v>14898</v>
      </c>
      <c r="H7524" t="s">
        <v>14858</v>
      </c>
      <c r="I7524" t="s">
        <v>393</v>
      </c>
      <c r="J7524" s="25">
        <v>45932</v>
      </c>
      <c r="K7524" s="25">
        <v>45932</v>
      </c>
      <c r="L7524" t="s">
        <v>1551</v>
      </c>
      <c r="M7524" t="s">
        <v>1015</v>
      </c>
      <c r="N7524" t="s">
        <v>31</v>
      </c>
      <c r="O7524" t="s">
        <v>6302</v>
      </c>
    </row>
    <row r="7525" spans="1:15" x14ac:dyDescent="0.25">
      <c r="A7525">
        <v>6335</v>
      </c>
      <c r="B7525" t="s">
        <v>14856</v>
      </c>
      <c r="C7525" t="s">
        <v>1017</v>
      </c>
      <c r="D7525" t="s">
        <v>1014</v>
      </c>
      <c r="E7525">
        <v>875</v>
      </c>
      <c r="F7525">
        <v>35</v>
      </c>
      <c r="G7525" t="s">
        <v>14899</v>
      </c>
      <c r="H7525" t="s">
        <v>14858</v>
      </c>
      <c r="I7525" t="s">
        <v>393</v>
      </c>
      <c r="J7525" s="25">
        <v>45932</v>
      </c>
      <c r="K7525" s="25">
        <v>45932</v>
      </c>
      <c r="L7525" t="s">
        <v>1551</v>
      </c>
      <c r="M7525" t="s">
        <v>1015</v>
      </c>
      <c r="N7525" t="s">
        <v>31</v>
      </c>
      <c r="O7525" t="s">
        <v>6302</v>
      </c>
    </row>
    <row r="7526" spans="1:15" x14ac:dyDescent="0.25">
      <c r="A7526">
        <v>6316</v>
      </c>
      <c r="B7526" t="s">
        <v>14589</v>
      </c>
      <c r="C7526" t="s">
        <v>1017</v>
      </c>
      <c r="D7526" t="s">
        <v>1014</v>
      </c>
      <c r="E7526">
        <v>100</v>
      </c>
      <c r="F7526">
        <v>4</v>
      </c>
      <c r="G7526" t="s">
        <v>14900</v>
      </c>
      <c r="H7526" t="s">
        <v>1019</v>
      </c>
      <c r="I7526" t="s">
        <v>393</v>
      </c>
      <c r="J7526" s="25">
        <v>45940</v>
      </c>
      <c r="K7526" s="25">
        <v>45940</v>
      </c>
      <c r="L7526" t="s">
        <v>1117</v>
      </c>
      <c r="M7526" t="s">
        <v>1015</v>
      </c>
      <c r="N7526" t="s">
        <v>31</v>
      </c>
      <c r="O7526" t="s">
        <v>6302</v>
      </c>
    </row>
    <row r="7527" spans="1:15" x14ac:dyDescent="0.25">
      <c r="A7527">
        <v>6317</v>
      </c>
      <c r="B7527" t="s">
        <v>14589</v>
      </c>
      <c r="C7527" t="s">
        <v>1017</v>
      </c>
      <c r="D7527" t="s">
        <v>1014</v>
      </c>
      <c r="E7527">
        <v>250</v>
      </c>
      <c r="F7527">
        <v>10</v>
      </c>
      <c r="G7527" t="s">
        <v>14900</v>
      </c>
      <c r="H7527" t="s">
        <v>1018</v>
      </c>
      <c r="I7527" t="s">
        <v>393</v>
      </c>
      <c r="J7527" s="25">
        <v>45940</v>
      </c>
      <c r="K7527" s="25">
        <v>45940</v>
      </c>
      <c r="L7527" t="s">
        <v>1117</v>
      </c>
      <c r="M7527" t="s">
        <v>1015</v>
      </c>
      <c r="N7527" t="s">
        <v>31</v>
      </c>
      <c r="O7527" t="s">
        <v>6302</v>
      </c>
    </row>
    <row r="7528" spans="1:15" x14ac:dyDescent="0.25">
      <c r="A7528">
        <v>6361</v>
      </c>
      <c r="B7528" t="s">
        <v>14901</v>
      </c>
      <c r="C7528" t="s">
        <v>1017</v>
      </c>
      <c r="D7528" t="s">
        <v>1014</v>
      </c>
      <c r="E7528">
        <v>875</v>
      </c>
      <c r="F7528">
        <v>35</v>
      </c>
      <c r="G7528" t="s">
        <v>14902</v>
      </c>
      <c r="H7528" t="s">
        <v>14903</v>
      </c>
      <c r="I7528" t="s">
        <v>393</v>
      </c>
      <c r="J7528" s="25">
        <v>45950</v>
      </c>
      <c r="K7528" s="25">
        <v>45950</v>
      </c>
      <c r="L7528" t="s">
        <v>373</v>
      </c>
      <c r="M7528" t="s">
        <v>1015</v>
      </c>
      <c r="N7528" t="s">
        <v>31</v>
      </c>
      <c r="O7528" t="s">
        <v>6302</v>
      </c>
    </row>
    <row r="7529" spans="1:15" x14ac:dyDescent="0.25">
      <c r="A7529">
        <v>6362</v>
      </c>
      <c r="B7529" t="s">
        <v>14901</v>
      </c>
      <c r="C7529" t="s">
        <v>1017</v>
      </c>
      <c r="D7529" t="s">
        <v>1014</v>
      </c>
      <c r="E7529">
        <v>875</v>
      </c>
      <c r="F7529">
        <v>35</v>
      </c>
      <c r="G7529" t="s">
        <v>14904</v>
      </c>
      <c r="H7529" t="s">
        <v>14903</v>
      </c>
      <c r="I7529" t="s">
        <v>393</v>
      </c>
      <c r="J7529" s="25">
        <v>45950</v>
      </c>
      <c r="K7529" s="25">
        <v>45950</v>
      </c>
      <c r="L7529" t="s">
        <v>373</v>
      </c>
      <c r="M7529" t="s">
        <v>1015</v>
      </c>
      <c r="N7529" t="s">
        <v>31</v>
      </c>
      <c r="O7529" t="s">
        <v>6302</v>
      </c>
    </row>
    <row r="7530" spans="1:15" x14ac:dyDescent="0.25">
      <c r="A7530">
        <v>6363</v>
      </c>
      <c r="B7530" t="s">
        <v>14901</v>
      </c>
      <c r="C7530" t="s">
        <v>1017</v>
      </c>
      <c r="D7530" t="s">
        <v>1014</v>
      </c>
      <c r="E7530">
        <v>875</v>
      </c>
      <c r="F7530">
        <v>35</v>
      </c>
      <c r="G7530" t="s">
        <v>14905</v>
      </c>
      <c r="H7530" t="s">
        <v>14903</v>
      </c>
      <c r="I7530" t="s">
        <v>393</v>
      </c>
      <c r="J7530" s="25">
        <v>45950</v>
      </c>
      <c r="K7530" s="25">
        <v>45950</v>
      </c>
      <c r="L7530" t="s">
        <v>373</v>
      </c>
      <c r="M7530" t="s">
        <v>1015</v>
      </c>
      <c r="N7530" t="s">
        <v>31</v>
      </c>
      <c r="O7530" t="s">
        <v>6302</v>
      </c>
    </row>
    <row r="7531" spans="1:15" x14ac:dyDescent="0.25">
      <c r="A7531">
        <v>6364</v>
      </c>
      <c r="B7531" t="s">
        <v>14901</v>
      </c>
      <c r="C7531" t="s">
        <v>1017</v>
      </c>
      <c r="D7531" t="s">
        <v>1014</v>
      </c>
      <c r="E7531">
        <v>875</v>
      </c>
      <c r="F7531">
        <v>35</v>
      </c>
      <c r="G7531" t="s">
        <v>14906</v>
      </c>
      <c r="H7531" t="s">
        <v>14903</v>
      </c>
      <c r="I7531" t="s">
        <v>393</v>
      </c>
      <c r="J7531" s="25">
        <v>45950</v>
      </c>
      <c r="K7531" s="25">
        <v>45950</v>
      </c>
      <c r="L7531" t="s">
        <v>373</v>
      </c>
      <c r="M7531" t="s">
        <v>1015</v>
      </c>
      <c r="N7531" t="s">
        <v>31</v>
      </c>
      <c r="O7531" t="s">
        <v>6302</v>
      </c>
    </row>
    <row r="7532" spans="1:15" x14ac:dyDescent="0.25">
      <c r="A7532">
        <v>6365</v>
      </c>
      <c r="B7532" t="s">
        <v>14901</v>
      </c>
      <c r="C7532" t="s">
        <v>1017</v>
      </c>
      <c r="D7532" t="s">
        <v>1014</v>
      </c>
      <c r="E7532">
        <v>875</v>
      </c>
      <c r="F7532">
        <v>35</v>
      </c>
      <c r="G7532" t="s">
        <v>14907</v>
      </c>
      <c r="H7532" t="s">
        <v>14903</v>
      </c>
      <c r="I7532" t="s">
        <v>393</v>
      </c>
      <c r="J7532" s="25">
        <v>45950</v>
      </c>
      <c r="K7532" s="25">
        <v>45950</v>
      </c>
      <c r="L7532" t="s">
        <v>373</v>
      </c>
      <c r="M7532" t="s">
        <v>1015</v>
      </c>
      <c r="N7532" t="s">
        <v>31</v>
      </c>
      <c r="O7532" t="s">
        <v>6302</v>
      </c>
    </row>
    <row r="7533" spans="1:15" x14ac:dyDescent="0.25">
      <c r="A7533">
        <v>6366</v>
      </c>
      <c r="B7533" t="s">
        <v>14901</v>
      </c>
      <c r="C7533" t="s">
        <v>1017</v>
      </c>
      <c r="D7533" t="s">
        <v>1014</v>
      </c>
      <c r="E7533">
        <v>875</v>
      </c>
      <c r="F7533">
        <v>35</v>
      </c>
      <c r="G7533" t="s">
        <v>14908</v>
      </c>
      <c r="H7533" t="s">
        <v>14903</v>
      </c>
      <c r="I7533" t="s">
        <v>393</v>
      </c>
      <c r="J7533" s="25">
        <v>45950</v>
      </c>
      <c r="K7533" s="25">
        <v>45950</v>
      </c>
      <c r="L7533" t="s">
        <v>373</v>
      </c>
      <c r="M7533" t="s">
        <v>1015</v>
      </c>
      <c r="N7533" t="s">
        <v>31</v>
      </c>
      <c r="O7533" t="s">
        <v>6302</v>
      </c>
    </row>
    <row r="7534" spans="1:15" x14ac:dyDescent="0.25">
      <c r="A7534">
        <v>6367</v>
      </c>
      <c r="B7534" t="s">
        <v>14901</v>
      </c>
      <c r="C7534" t="s">
        <v>1017</v>
      </c>
      <c r="D7534" t="s">
        <v>1014</v>
      </c>
      <c r="E7534">
        <v>875</v>
      </c>
      <c r="F7534">
        <v>35</v>
      </c>
      <c r="G7534" t="s">
        <v>14909</v>
      </c>
      <c r="H7534" t="s">
        <v>14903</v>
      </c>
      <c r="I7534" t="s">
        <v>393</v>
      </c>
      <c r="J7534" s="25">
        <v>45950</v>
      </c>
      <c r="K7534" s="25">
        <v>45950</v>
      </c>
      <c r="L7534" t="s">
        <v>373</v>
      </c>
      <c r="M7534" t="s">
        <v>1015</v>
      </c>
      <c r="N7534" t="s">
        <v>31</v>
      </c>
      <c r="O7534" t="s">
        <v>6302</v>
      </c>
    </row>
    <row r="7535" spans="1:15" x14ac:dyDescent="0.25">
      <c r="A7535">
        <v>6368</v>
      </c>
      <c r="B7535" t="s">
        <v>14901</v>
      </c>
      <c r="C7535" t="s">
        <v>1017</v>
      </c>
      <c r="D7535" t="s">
        <v>1014</v>
      </c>
      <c r="E7535">
        <v>525</v>
      </c>
      <c r="F7535">
        <v>21</v>
      </c>
      <c r="G7535" t="s">
        <v>14910</v>
      </c>
      <c r="H7535" t="s">
        <v>14903</v>
      </c>
      <c r="I7535" t="s">
        <v>393</v>
      </c>
      <c r="J7535" s="25">
        <v>45950</v>
      </c>
      <c r="K7535" s="25">
        <v>45950</v>
      </c>
      <c r="L7535" t="s">
        <v>373</v>
      </c>
      <c r="M7535" t="s">
        <v>1015</v>
      </c>
      <c r="N7535" t="s">
        <v>31</v>
      </c>
      <c r="O7535" t="s">
        <v>6302</v>
      </c>
    </row>
    <row r="7536" spans="1:15" x14ac:dyDescent="0.25">
      <c r="A7536">
        <v>6369</v>
      </c>
      <c r="B7536" t="s">
        <v>14901</v>
      </c>
      <c r="C7536" t="s">
        <v>1017</v>
      </c>
      <c r="D7536" t="s">
        <v>1014</v>
      </c>
      <c r="E7536">
        <v>875</v>
      </c>
      <c r="F7536">
        <v>35</v>
      </c>
      <c r="G7536" t="s">
        <v>14911</v>
      </c>
      <c r="H7536" t="s">
        <v>14903</v>
      </c>
      <c r="I7536" t="s">
        <v>393</v>
      </c>
      <c r="J7536" s="25">
        <v>45950</v>
      </c>
      <c r="K7536" s="25">
        <v>45950</v>
      </c>
      <c r="L7536" t="s">
        <v>373</v>
      </c>
      <c r="M7536" t="s">
        <v>1015</v>
      </c>
      <c r="N7536" t="s">
        <v>31</v>
      </c>
      <c r="O7536" t="s">
        <v>6302</v>
      </c>
    </row>
    <row r="7537" spans="1:15" x14ac:dyDescent="0.25">
      <c r="A7537">
        <v>6370</v>
      </c>
      <c r="B7537" t="s">
        <v>14901</v>
      </c>
      <c r="C7537" t="s">
        <v>1017</v>
      </c>
      <c r="D7537" t="s">
        <v>1014</v>
      </c>
      <c r="E7537">
        <v>875</v>
      </c>
      <c r="F7537">
        <v>35</v>
      </c>
      <c r="G7537" t="s">
        <v>14912</v>
      </c>
      <c r="H7537" t="s">
        <v>14903</v>
      </c>
      <c r="I7537" t="s">
        <v>393</v>
      </c>
      <c r="J7537" s="25">
        <v>45950</v>
      </c>
      <c r="K7537" s="25">
        <v>45950</v>
      </c>
      <c r="L7537" t="s">
        <v>373</v>
      </c>
      <c r="M7537" t="s">
        <v>1015</v>
      </c>
      <c r="N7537" t="s">
        <v>31</v>
      </c>
      <c r="O7537" t="s">
        <v>6302</v>
      </c>
    </row>
    <row r="7538" spans="1:15" x14ac:dyDescent="0.25">
      <c r="A7538">
        <v>6371</v>
      </c>
      <c r="B7538" t="s">
        <v>14901</v>
      </c>
      <c r="C7538" t="s">
        <v>1017</v>
      </c>
      <c r="D7538" t="s">
        <v>1014</v>
      </c>
      <c r="E7538">
        <v>875</v>
      </c>
      <c r="F7538">
        <v>35</v>
      </c>
      <c r="G7538" t="s">
        <v>14913</v>
      </c>
      <c r="H7538" t="s">
        <v>14903</v>
      </c>
      <c r="I7538" t="s">
        <v>393</v>
      </c>
      <c r="J7538" s="25">
        <v>45950</v>
      </c>
      <c r="K7538" s="25">
        <v>45950</v>
      </c>
      <c r="L7538" t="s">
        <v>373</v>
      </c>
      <c r="M7538" t="s">
        <v>1015</v>
      </c>
      <c r="N7538" t="s">
        <v>31</v>
      </c>
      <c r="O7538" t="s">
        <v>6302</v>
      </c>
    </row>
    <row r="7539" spans="1:15" x14ac:dyDescent="0.25">
      <c r="A7539">
        <v>6372</v>
      </c>
      <c r="B7539" t="s">
        <v>14914</v>
      </c>
      <c r="C7539" t="s">
        <v>1017</v>
      </c>
      <c r="D7539" t="s">
        <v>1014</v>
      </c>
      <c r="E7539">
        <v>875</v>
      </c>
      <c r="F7539">
        <v>35</v>
      </c>
      <c r="G7539" t="s">
        <v>14915</v>
      </c>
      <c r="H7539" t="s">
        <v>14916</v>
      </c>
      <c r="I7539" t="s">
        <v>393</v>
      </c>
      <c r="J7539" s="25">
        <v>45951</v>
      </c>
      <c r="K7539" s="25">
        <v>45951</v>
      </c>
      <c r="L7539" t="s">
        <v>14917</v>
      </c>
      <c r="M7539" t="s">
        <v>1015</v>
      </c>
      <c r="N7539" t="s">
        <v>31</v>
      </c>
      <c r="O7539" t="s">
        <v>6302</v>
      </c>
    </row>
    <row r="7540" spans="1:15" x14ac:dyDescent="0.25">
      <c r="A7540">
        <v>6373</v>
      </c>
      <c r="B7540" t="s">
        <v>14914</v>
      </c>
      <c r="C7540" t="s">
        <v>1017</v>
      </c>
      <c r="D7540" t="s">
        <v>1014</v>
      </c>
      <c r="E7540">
        <v>875</v>
      </c>
      <c r="F7540">
        <v>35</v>
      </c>
      <c r="G7540" t="s">
        <v>14918</v>
      </c>
      <c r="H7540" t="s">
        <v>14916</v>
      </c>
      <c r="I7540" t="s">
        <v>393</v>
      </c>
      <c r="J7540" s="25">
        <v>45951</v>
      </c>
      <c r="K7540" s="25">
        <v>45951</v>
      </c>
      <c r="L7540" t="s">
        <v>14917</v>
      </c>
      <c r="M7540" t="s">
        <v>1015</v>
      </c>
      <c r="N7540" t="s">
        <v>31</v>
      </c>
      <c r="O7540" t="s">
        <v>6302</v>
      </c>
    </row>
    <row r="7541" spans="1:15" x14ac:dyDescent="0.25">
      <c r="A7541">
        <v>6399</v>
      </c>
      <c r="B7541" t="s">
        <v>14919</v>
      </c>
      <c r="C7541" t="s">
        <v>1017</v>
      </c>
      <c r="D7541" t="s">
        <v>1014</v>
      </c>
      <c r="E7541">
        <v>875</v>
      </c>
      <c r="F7541">
        <v>35</v>
      </c>
      <c r="G7541" t="s">
        <v>14920</v>
      </c>
      <c r="H7541" t="s">
        <v>14916</v>
      </c>
      <c r="I7541" t="s">
        <v>393</v>
      </c>
      <c r="J7541" s="25">
        <v>45951</v>
      </c>
      <c r="K7541" s="25">
        <v>45951</v>
      </c>
      <c r="L7541" t="s">
        <v>14917</v>
      </c>
      <c r="M7541" t="s">
        <v>1015</v>
      </c>
      <c r="N7541" t="s">
        <v>31</v>
      </c>
      <c r="O7541" t="s">
        <v>6302</v>
      </c>
    </row>
    <row r="7542" spans="1:15" x14ac:dyDescent="0.25">
      <c r="A7542">
        <v>6400</v>
      </c>
      <c r="B7542" t="s">
        <v>14919</v>
      </c>
      <c r="C7542" t="s">
        <v>1017</v>
      </c>
      <c r="D7542" t="s">
        <v>1014</v>
      </c>
      <c r="E7542">
        <v>875</v>
      </c>
      <c r="F7542">
        <v>35</v>
      </c>
      <c r="G7542" t="s">
        <v>14921</v>
      </c>
      <c r="H7542" t="s">
        <v>14916</v>
      </c>
      <c r="I7542" t="s">
        <v>393</v>
      </c>
      <c r="J7542" s="25">
        <v>45951</v>
      </c>
      <c r="K7542" s="25">
        <v>45951</v>
      </c>
      <c r="L7542" t="s">
        <v>14917</v>
      </c>
      <c r="M7542" t="s">
        <v>1015</v>
      </c>
      <c r="N7542" t="s">
        <v>31</v>
      </c>
      <c r="O7542" t="s">
        <v>6302</v>
      </c>
    </row>
    <row r="7543" spans="1:15" x14ac:dyDescent="0.25">
      <c r="A7543">
        <v>6387</v>
      </c>
      <c r="B7543" t="s">
        <v>14922</v>
      </c>
      <c r="C7543" t="s">
        <v>1017</v>
      </c>
      <c r="D7543" t="s">
        <v>1014</v>
      </c>
      <c r="E7543">
        <v>875</v>
      </c>
      <c r="F7543">
        <v>35</v>
      </c>
      <c r="G7543" t="s">
        <v>14923</v>
      </c>
      <c r="H7543" t="s">
        <v>14916</v>
      </c>
      <c r="I7543" t="s">
        <v>393</v>
      </c>
      <c r="J7543" s="25">
        <v>45951</v>
      </c>
      <c r="K7543" s="25">
        <v>45951</v>
      </c>
      <c r="L7543" t="s">
        <v>14917</v>
      </c>
      <c r="M7543" t="s">
        <v>1015</v>
      </c>
      <c r="N7543" t="s">
        <v>31</v>
      </c>
      <c r="O7543" t="s">
        <v>6302</v>
      </c>
    </row>
    <row r="7544" spans="1:15" x14ac:dyDescent="0.25">
      <c r="A7544">
        <v>6388</v>
      </c>
      <c r="B7544" t="s">
        <v>14922</v>
      </c>
      <c r="C7544" t="s">
        <v>1017</v>
      </c>
      <c r="D7544" t="s">
        <v>1014</v>
      </c>
      <c r="E7544">
        <v>875</v>
      </c>
      <c r="F7544">
        <v>35</v>
      </c>
      <c r="G7544" t="s">
        <v>14924</v>
      </c>
      <c r="H7544" t="s">
        <v>14916</v>
      </c>
      <c r="I7544" t="s">
        <v>393</v>
      </c>
      <c r="J7544" s="25">
        <v>45951</v>
      </c>
      <c r="K7544" s="25">
        <v>45951</v>
      </c>
      <c r="L7544" t="s">
        <v>14917</v>
      </c>
      <c r="M7544" t="s">
        <v>1015</v>
      </c>
      <c r="N7544" t="s">
        <v>31</v>
      </c>
      <c r="O7544" t="s">
        <v>6302</v>
      </c>
    </row>
    <row r="7545" spans="1:15" x14ac:dyDescent="0.25">
      <c r="A7545">
        <v>6389</v>
      </c>
      <c r="B7545" t="s">
        <v>14922</v>
      </c>
      <c r="C7545" t="s">
        <v>1017</v>
      </c>
      <c r="D7545" t="s">
        <v>1014</v>
      </c>
      <c r="E7545">
        <v>875</v>
      </c>
      <c r="F7545">
        <v>35</v>
      </c>
      <c r="G7545" t="s">
        <v>14925</v>
      </c>
      <c r="H7545" t="s">
        <v>14916</v>
      </c>
      <c r="I7545" t="s">
        <v>393</v>
      </c>
      <c r="J7545" s="25">
        <v>45951</v>
      </c>
      <c r="K7545" s="25">
        <v>45951</v>
      </c>
      <c r="L7545" t="s">
        <v>14917</v>
      </c>
      <c r="M7545" t="s">
        <v>1015</v>
      </c>
      <c r="N7545" t="s">
        <v>31</v>
      </c>
      <c r="O7545" t="s">
        <v>6302</v>
      </c>
    </row>
    <row r="7546" spans="1:15" x14ac:dyDescent="0.25">
      <c r="A7546">
        <v>6374</v>
      </c>
      <c r="B7546" t="s">
        <v>14914</v>
      </c>
      <c r="C7546" t="s">
        <v>1017</v>
      </c>
      <c r="D7546" t="s">
        <v>1014</v>
      </c>
      <c r="E7546">
        <v>875</v>
      </c>
      <c r="F7546">
        <v>35</v>
      </c>
      <c r="G7546" t="s">
        <v>14926</v>
      </c>
      <c r="H7546" t="s">
        <v>14916</v>
      </c>
      <c r="I7546" t="s">
        <v>393</v>
      </c>
      <c r="J7546" s="25">
        <v>45951</v>
      </c>
      <c r="K7546" s="25">
        <v>45951</v>
      </c>
      <c r="L7546" t="s">
        <v>14917</v>
      </c>
      <c r="M7546" t="s">
        <v>1015</v>
      </c>
      <c r="N7546" t="s">
        <v>31</v>
      </c>
      <c r="O7546" t="s">
        <v>6302</v>
      </c>
    </row>
    <row r="7547" spans="1:15" x14ac:dyDescent="0.25">
      <c r="A7547">
        <v>6375</v>
      </c>
      <c r="B7547" t="s">
        <v>14914</v>
      </c>
      <c r="C7547" t="s">
        <v>1017</v>
      </c>
      <c r="D7547" t="s">
        <v>1014</v>
      </c>
      <c r="E7547">
        <v>875</v>
      </c>
      <c r="F7547">
        <v>35</v>
      </c>
      <c r="G7547" t="s">
        <v>14927</v>
      </c>
      <c r="H7547" t="s">
        <v>14916</v>
      </c>
      <c r="I7547" t="s">
        <v>393</v>
      </c>
      <c r="J7547" s="25">
        <v>45951</v>
      </c>
      <c r="K7547" s="25">
        <v>45951</v>
      </c>
      <c r="L7547" t="s">
        <v>14917</v>
      </c>
      <c r="M7547" t="s">
        <v>1015</v>
      </c>
      <c r="N7547" t="s">
        <v>31</v>
      </c>
      <c r="O7547" t="s">
        <v>6302</v>
      </c>
    </row>
    <row r="7548" spans="1:15" x14ac:dyDescent="0.25">
      <c r="A7548">
        <v>6412</v>
      </c>
      <c r="B7548" t="s">
        <v>14919</v>
      </c>
      <c r="C7548" t="s">
        <v>1017</v>
      </c>
      <c r="D7548" t="s">
        <v>1014</v>
      </c>
      <c r="E7548">
        <v>875</v>
      </c>
      <c r="F7548">
        <v>35</v>
      </c>
      <c r="G7548" t="s">
        <v>14928</v>
      </c>
      <c r="H7548" t="s">
        <v>14929</v>
      </c>
      <c r="I7548" t="s">
        <v>393</v>
      </c>
      <c r="J7548" s="25">
        <v>45951</v>
      </c>
      <c r="K7548" s="25">
        <v>45951</v>
      </c>
      <c r="L7548" t="s">
        <v>14917</v>
      </c>
      <c r="M7548" t="s">
        <v>1015</v>
      </c>
      <c r="N7548" t="s">
        <v>31</v>
      </c>
      <c r="O7548" t="s">
        <v>6302</v>
      </c>
    </row>
    <row r="7549" spans="1:15" x14ac:dyDescent="0.25">
      <c r="A7549">
        <v>6376</v>
      </c>
      <c r="B7549" t="s">
        <v>14914</v>
      </c>
      <c r="C7549" t="s">
        <v>1017</v>
      </c>
      <c r="D7549" t="s">
        <v>1014</v>
      </c>
      <c r="E7549">
        <v>875</v>
      </c>
      <c r="F7549">
        <v>35</v>
      </c>
      <c r="G7549" t="s">
        <v>14930</v>
      </c>
      <c r="H7549" t="s">
        <v>14916</v>
      </c>
      <c r="I7549" t="s">
        <v>393</v>
      </c>
      <c r="J7549" s="25">
        <v>45951</v>
      </c>
      <c r="K7549" s="25">
        <v>45951</v>
      </c>
      <c r="L7549" t="s">
        <v>14917</v>
      </c>
      <c r="M7549" t="s">
        <v>1015</v>
      </c>
      <c r="N7549" t="s">
        <v>31</v>
      </c>
      <c r="O7549" t="s">
        <v>6302</v>
      </c>
    </row>
    <row r="7550" spans="1:15" x14ac:dyDescent="0.25">
      <c r="A7550">
        <v>6377</v>
      </c>
      <c r="B7550" t="s">
        <v>14914</v>
      </c>
      <c r="C7550" t="s">
        <v>1017</v>
      </c>
      <c r="D7550" t="s">
        <v>1014</v>
      </c>
      <c r="E7550">
        <v>875</v>
      </c>
      <c r="F7550">
        <v>35</v>
      </c>
      <c r="G7550" t="s">
        <v>14931</v>
      </c>
      <c r="H7550" t="s">
        <v>14916</v>
      </c>
      <c r="I7550" t="s">
        <v>393</v>
      </c>
      <c r="J7550" s="25">
        <v>45951</v>
      </c>
      <c r="K7550" s="25">
        <v>45951</v>
      </c>
      <c r="L7550" t="s">
        <v>14917</v>
      </c>
      <c r="M7550" t="s">
        <v>1015</v>
      </c>
      <c r="N7550" t="s">
        <v>31</v>
      </c>
      <c r="O7550" t="s">
        <v>6302</v>
      </c>
    </row>
    <row r="7551" spans="1:15" x14ac:dyDescent="0.25">
      <c r="A7551">
        <v>6378</v>
      </c>
      <c r="B7551" t="s">
        <v>14914</v>
      </c>
      <c r="C7551" t="s">
        <v>1017</v>
      </c>
      <c r="D7551" t="s">
        <v>1014</v>
      </c>
      <c r="E7551">
        <v>875</v>
      </c>
      <c r="F7551">
        <v>35</v>
      </c>
      <c r="G7551" t="s">
        <v>14932</v>
      </c>
      <c r="H7551" t="s">
        <v>14916</v>
      </c>
      <c r="I7551" t="s">
        <v>393</v>
      </c>
      <c r="J7551" s="25">
        <v>45951</v>
      </c>
      <c r="K7551" s="25">
        <v>45951</v>
      </c>
      <c r="L7551" t="s">
        <v>14917</v>
      </c>
      <c r="M7551" t="s">
        <v>1015</v>
      </c>
      <c r="N7551" t="s">
        <v>31</v>
      </c>
      <c r="O7551" t="s">
        <v>6302</v>
      </c>
    </row>
    <row r="7552" spans="1:15" x14ac:dyDescent="0.25">
      <c r="A7552">
        <v>6379</v>
      </c>
      <c r="B7552" t="s">
        <v>14914</v>
      </c>
      <c r="C7552" t="s">
        <v>1017</v>
      </c>
      <c r="D7552" t="s">
        <v>1014</v>
      </c>
      <c r="E7552">
        <v>875</v>
      </c>
      <c r="F7552">
        <v>35</v>
      </c>
      <c r="G7552" t="s">
        <v>14933</v>
      </c>
      <c r="H7552" t="s">
        <v>14916</v>
      </c>
      <c r="I7552" t="s">
        <v>393</v>
      </c>
      <c r="J7552" s="25">
        <v>45951</v>
      </c>
      <c r="K7552" s="25">
        <v>45951</v>
      </c>
      <c r="L7552" t="s">
        <v>14917</v>
      </c>
      <c r="M7552" t="s">
        <v>1015</v>
      </c>
      <c r="N7552" t="s">
        <v>31</v>
      </c>
      <c r="O7552" t="s">
        <v>6302</v>
      </c>
    </row>
    <row r="7553" spans="1:15" x14ac:dyDescent="0.25">
      <c r="A7553">
        <v>6380</v>
      </c>
      <c r="B7553" t="s">
        <v>14914</v>
      </c>
      <c r="C7553" t="s">
        <v>1017</v>
      </c>
      <c r="D7553" t="s">
        <v>1014</v>
      </c>
      <c r="E7553">
        <v>875</v>
      </c>
      <c r="F7553">
        <v>35</v>
      </c>
      <c r="G7553" t="s">
        <v>14934</v>
      </c>
      <c r="H7553" t="s">
        <v>14916</v>
      </c>
      <c r="I7553" t="s">
        <v>393</v>
      </c>
      <c r="J7553" s="25">
        <v>45951</v>
      </c>
      <c r="K7553" s="25">
        <v>45951</v>
      </c>
      <c r="L7553" t="s">
        <v>14917</v>
      </c>
      <c r="M7553" t="s">
        <v>1015</v>
      </c>
      <c r="N7553" t="s">
        <v>31</v>
      </c>
      <c r="O7553" t="s">
        <v>6302</v>
      </c>
    </row>
    <row r="7554" spans="1:15" x14ac:dyDescent="0.25">
      <c r="A7554">
        <v>6381</v>
      </c>
      <c r="B7554" t="s">
        <v>14914</v>
      </c>
      <c r="C7554" t="s">
        <v>1017</v>
      </c>
      <c r="D7554" t="s">
        <v>1014</v>
      </c>
      <c r="E7554">
        <v>875</v>
      </c>
      <c r="F7554">
        <v>35</v>
      </c>
      <c r="G7554" t="s">
        <v>14935</v>
      </c>
      <c r="H7554" t="s">
        <v>14916</v>
      </c>
      <c r="I7554" t="s">
        <v>393</v>
      </c>
      <c r="J7554" s="25">
        <v>45951</v>
      </c>
      <c r="K7554" s="25">
        <v>45951</v>
      </c>
      <c r="L7554" t="s">
        <v>14917</v>
      </c>
      <c r="M7554" t="s">
        <v>1015</v>
      </c>
      <c r="N7554" t="s">
        <v>31</v>
      </c>
      <c r="O7554" t="s">
        <v>6302</v>
      </c>
    </row>
    <row r="7555" spans="1:15" x14ac:dyDescent="0.25">
      <c r="A7555">
        <v>6382</v>
      </c>
      <c r="B7555" t="s">
        <v>14914</v>
      </c>
      <c r="C7555" t="s">
        <v>1017</v>
      </c>
      <c r="D7555" t="s">
        <v>1014</v>
      </c>
      <c r="E7555">
        <v>875</v>
      </c>
      <c r="F7555">
        <v>35</v>
      </c>
      <c r="G7555" t="s">
        <v>14936</v>
      </c>
      <c r="H7555" t="s">
        <v>14916</v>
      </c>
      <c r="I7555" t="s">
        <v>393</v>
      </c>
      <c r="J7555" s="25">
        <v>45951</v>
      </c>
      <c r="K7555" s="25">
        <v>45951</v>
      </c>
      <c r="L7555" t="s">
        <v>14917</v>
      </c>
      <c r="M7555" t="s">
        <v>1015</v>
      </c>
      <c r="N7555" t="s">
        <v>31</v>
      </c>
      <c r="O7555" t="s">
        <v>6302</v>
      </c>
    </row>
    <row r="7556" spans="1:15" x14ac:dyDescent="0.25">
      <c r="A7556">
        <v>6390</v>
      </c>
      <c r="B7556" t="s">
        <v>14922</v>
      </c>
      <c r="C7556" t="s">
        <v>1017</v>
      </c>
      <c r="D7556" t="s">
        <v>1014</v>
      </c>
      <c r="E7556">
        <v>875</v>
      </c>
      <c r="F7556">
        <v>35</v>
      </c>
      <c r="G7556" t="s">
        <v>14937</v>
      </c>
      <c r="H7556" t="s">
        <v>14916</v>
      </c>
      <c r="I7556" t="s">
        <v>393</v>
      </c>
      <c r="J7556" s="25">
        <v>45951</v>
      </c>
      <c r="K7556" s="25">
        <v>45951</v>
      </c>
      <c r="L7556" t="s">
        <v>14917</v>
      </c>
      <c r="M7556" t="s">
        <v>1015</v>
      </c>
      <c r="N7556" t="s">
        <v>31</v>
      </c>
      <c r="O7556" t="s">
        <v>6302</v>
      </c>
    </row>
    <row r="7557" spans="1:15" x14ac:dyDescent="0.25">
      <c r="A7557">
        <v>6401</v>
      </c>
      <c r="B7557" t="s">
        <v>14919</v>
      </c>
      <c r="C7557" t="s">
        <v>1017</v>
      </c>
      <c r="D7557" t="s">
        <v>1014</v>
      </c>
      <c r="E7557">
        <v>875</v>
      </c>
      <c r="F7557">
        <v>35</v>
      </c>
      <c r="G7557" t="s">
        <v>14938</v>
      </c>
      <c r="H7557" t="s">
        <v>14916</v>
      </c>
      <c r="I7557" t="s">
        <v>393</v>
      </c>
      <c r="J7557" s="25">
        <v>45951</v>
      </c>
      <c r="K7557" s="25">
        <v>45951</v>
      </c>
      <c r="L7557" t="s">
        <v>14917</v>
      </c>
      <c r="M7557" t="s">
        <v>1015</v>
      </c>
      <c r="N7557" t="s">
        <v>31</v>
      </c>
      <c r="O7557" t="s">
        <v>6302</v>
      </c>
    </row>
    <row r="7558" spans="1:15" x14ac:dyDescent="0.25">
      <c r="A7558">
        <v>6383</v>
      </c>
      <c r="B7558" t="s">
        <v>14914</v>
      </c>
      <c r="C7558" t="s">
        <v>1017</v>
      </c>
      <c r="D7558" t="s">
        <v>1014</v>
      </c>
      <c r="E7558">
        <v>875</v>
      </c>
      <c r="F7558">
        <v>35</v>
      </c>
      <c r="G7558" t="s">
        <v>14939</v>
      </c>
      <c r="H7558" t="s">
        <v>14916</v>
      </c>
      <c r="I7558" t="s">
        <v>393</v>
      </c>
      <c r="J7558" s="25">
        <v>45951</v>
      </c>
      <c r="K7558" s="25">
        <v>45951</v>
      </c>
      <c r="L7558" t="s">
        <v>14917</v>
      </c>
      <c r="M7558" t="s">
        <v>1015</v>
      </c>
      <c r="N7558" t="s">
        <v>31</v>
      </c>
      <c r="O7558" t="s">
        <v>6302</v>
      </c>
    </row>
    <row r="7559" spans="1:15" x14ac:dyDescent="0.25">
      <c r="A7559">
        <v>6413</v>
      </c>
      <c r="B7559" t="s">
        <v>14919</v>
      </c>
      <c r="C7559" t="s">
        <v>1017</v>
      </c>
      <c r="D7559" t="s">
        <v>1014</v>
      </c>
      <c r="E7559">
        <v>875</v>
      </c>
      <c r="F7559">
        <v>35</v>
      </c>
      <c r="G7559" t="s">
        <v>14940</v>
      </c>
      <c r="H7559" t="s">
        <v>14929</v>
      </c>
      <c r="I7559" t="s">
        <v>393</v>
      </c>
      <c r="J7559" s="25">
        <v>45951</v>
      </c>
      <c r="K7559" s="25">
        <v>45951</v>
      </c>
      <c r="L7559" t="s">
        <v>14917</v>
      </c>
      <c r="M7559" t="s">
        <v>1015</v>
      </c>
      <c r="N7559" t="s">
        <v>31</v>
      </c>
      <c r="O7559" t="s">
        <v>6302</v>
      </c>
    </row>
    <row r="7560" spans="1:15" x14ac:dyDescent="0.25">
      <c r="A7560">
        <v>6391</v>
      </c>
      <c r="B7560" t="s">
        <v>14922</v>
      </c>
      <c r="C7560" t="s">
        <v>1017</v>
      </c>
      <c r="D7560" t="s">
        <v>1014</v>
      </c>
      <c r="E7560">
        <v>875</v>
      </c>
      <c r="F7560">
        <v>35</v>
      </c>
      <c r="G7560" t="s">
        <v>14941</v>
      </c>
      <c r="H7560" t="s">
        <v>14916</v>
      </c>
      <c r="I7560" t="s">
        <v>393</v>
      </c>
      <c r="J7560" s="25">
        <v>45951</v>
      </c>
      <c r="K7560" s="25">
        <v>45951</v>
      </c>
      <c r="L7560" t="s">
        <v>14917</v>
      </c>
      <c r="M7560" t="s">
        <v>1015</v>
      </c>
      <c r="N7560" t="s">
        <v>31</v>
      </c>
      <c r="O7560" t="s">
        <v>6302</v>
      </c>
    </row>
    <row r="7561" spans="1:15" x14ac:dyDescent="0.25">
      <c r="A7561">
        <v>6392</v>
      </c>
      <c r="B7561" t="s">
        <v>14922</v>
      </c>
      <c r="C7561" t="s">
        <v>1017</v>
      </c>
      <c r="D7561" t="s">
        <v>1014</v>
      </c>
      <c r="E7561">
        <v>875</v>
      </c>
      <c r="F7561">
        <v>35</v>
      </c>
      <c r="G7561" t="s">
        <v>14942</v>
      </c>
      <c r="H7561" t="s">
        <v>14916</v>
      </c>
      <c r="I7561" t="s">
        <v>393</v>
      </c>
      <c r="J7561" s="25">
        <v>45951</v>
      </c>
      <c r="K7561" s="25">
        <v>45951</v>
      </c>
      <c r="L7561" t="s">
        <v>14917</v>
      </c>
      <c r="M7561" t="s">
        <v>1015</v>
      </c>
      <c r="N7561" t="s">
        <v>31</v>
      </c>
      <c r="O7561" t="s">
        <v>6302</v>
      </c>
    </row>
    <row r="7562" spans="1:15" x14ac:dyDescent="0.25">
      <c r="A7562">
        <v>6393</v>
      </c>
      <c r="B7562" t="s">
        <v>14922</v>
      </c>
      <c r="C7562" t="s">
        <v>1017</v>
      </c>
      <c r="D7562" t="s">
        <v>1014</v>
      </c>
      <c r="E7562">
        <v>875</v>
      </c>
      <c r="F7562">
        <v>35</v>
      </c>
      <c r="G7562" t="s">
        <v>14943</v>
      </c>
      <c r="H7562" t="s">
        <v>14916</v>
      </c>
      <c r="I7562" t="s">
        <v>393</v>
      </c>
      <c r="J7562" s="25">
        <v>45951</v>
      </c>
      <c r="K7562" s="25">
        <v>45951</v>
      </c>
      <c r="L7562" t="s">
        <v>14917</v>
      </c>
      <c r="M7562" t="s">
        <v>1015</v>
      </c>
      <c r="N7562" t="s">
        <v>31</v>
      </c>
      <c r="O7562" t="s">
        <v>6302</v>
      </c>
    </row>
    <row r="7563" spans="1:15" x14ac:dyDescent="0.25">
      <c r="A7563">
        <v>6394</v>
      </c>
      <c r="B7563" t="s">
        <v>14922</v>
      </c>
      <c r="C7563" t="s">
        <v>1017</v>
      </c>
      <c r="D7563" t="s">
        <v>1014</v>
      </c>
      <c r="E7563">
        <v>875</v>
      </c>
      <c r="F7563">
        <v>35</v>
      </c>
      <c r="G7563" t="s">
        <v>14944</v>
      </c>
      <c r="H7563" t="s">
        <v>14916</v>
      </c>
      <c r="I7563" t="s">
        <v>393</v>
      </c>
      <c r="J7563" s="25">
        <v>45951</v>
      </c>
      <c r="K7563" s="25">
        <v>45951</v>
      </c>
      <c r="L7563" t="s">
        <v>14917</v>
      </c>
      <c r="M7563" t="s">
        <v>1015</v>
      </c>
      <c r="N7563" t="s">
        <v>31</v>
      </c>
      <c r="O7563" t="s">
        <v>6302</v>
      </c>
    </row>
    <row r="7564" spans="1:15" x14ac:dyDescent="0.25">
      <c r="A7564">
        <v>6384</v>
      </c>
      <c r="B7564" t="s">
        <v>14914</v>
      </c>
      <c r="C7564" t="s">
        <v>1017</v>
      </c>
      <c r="D7564" t="s">
        <v>1014</v>
      </c>
      <c r="E7564">
        <v>875</v>
      </c>
      <c r="F7564">
        <v>35</v>
      </c>
      <c r="G7564" t="s">
        <v>14945</v>
      </c>
      <c r="H7564" t="s">
        <v>14916</v>
      </c>
      <c r="I7564" t="s">
        <v>393</v>
      </c>
      <c r="J7564" s="25">
        <v>45951</v>
      </c>
      <c r="K7564" s="25">
        <v>45951</v>
      </c>
      <c r="L7564" t="s">
        <v>14917</v>
      </c>
      <c r="M7564" t="s">
        <v>1015</v>
      </c>
      <c r="N7564" t="s">
        <v>31</v>
      </c>
      <c r="O7564" t="s">
        <v>6302</v>
      </c>
    </row>
    <row r="7565" spans="1:15" x14ac:dyDescent="0.25">
      <c r="A7565">
        <v>6395</v>
      </c>
      <c r="B7565" t="s">
        <v>14922</v>
      </c>
      <c r="C7565" t="s">
        <v>1017</v>
      </c>
      <c r="D7565" t="s">
        <v>1014</v>
      </c>
      <c r="E7565">
        <v>875</v>
      </c>
      <c r="F7565">
        <v>35</v>
      </c>
      <c r="G7565" t="s">
        <v>14946</v>
      </c>
      <c r="H7565" t="s">
        <v>14916</v>
      </c>
      <c r="I7565" t="s">
        <v>393</v>
      </c>
      <c r="J7565" s="25">
        <v>45951</v>
      </c>
      <c r="K7565" s="25">
        <v>45951</v>
      </c>
      <c r="L7565" t="s">
        <v>14917</v>
      </c>
      <c r="M7565" t="s">
        <v>1015</v>
      </c>
      <c r="N7565" t="s">
        <v>31</v>
      </c>
      <c r="O7565" t="s">
        <v>6302</v>
      </c>
    </row>
    <row r="7566" spans="1:15" x14ac:dyDescent="0.25">
      <c r="A7566">
        <v>6396</v>
      </c>
      <c r="B7566" t="s">
        <v>14922</v>
      </c>
      <c r="C7566" t="s">
        <v>1017</v>
      </c>
      <c r="D7566" t="s">
        <v>1014</v>
      </c>
      <c r="E7566">
        <v>875</v>
      </c>
      <c r="F7566">
        <v>35</v>
      </c>
      <c r="G7566" t="s">
        <v>14947</v>
      </c>
      <c r="H7566" t="s">
        <v>14916</v>
      </c>
      <c r="I7566" t="s">
        <v>393</v>
      </c>
      <c r="J7566" s="25">
        <v>45951</v>
      </c>
      <c r="K7566" s="25">
        <v>45951</v>
      </c>
      <c r="L7566" t="s">
        <v>14917</v>
      </c>
      <c r="M7566" t="s">
        <v>1015</v>
      </c>
      <c r="N7566" t="s">
        <v>31</v>
      </c>
      <c r="O7566" t="s">
        <v>6302</v>
      </c>
    </row>
    <row r="7567" spans="1:15" x14ac:dyDescent="0.25">
      <c r="A7567">
        <v>6397</v>
      </c>
      <c r="B7567" t="s">
        <v>14922</v>
      </c>
      <c r="C7567" t="s">
        <v>1017</v>
      </c>
      <c r="D7567" t="s">
        <v>1014</v>
      </c>
      <c r="E7567">
        <v>875</v>
      </c>
      <c r="F7567">
        <v>35</v>
      </c>
      <c r="G7567" t="s">
        <v>14948</v>
      </c>
      <c r="H7567" t="s">
        <v>14916</v>
      </c>
      <c r="I7567" t="s">
        <v>393</v>
      </c>
      <c r="J7567" s="25">
        <v>45951</v>
      </c>
      <c r="K7567" s="25">
        <v>45951</v>
      </c>
      <c r="L7567" t="s">
        <v>14917</v>
      </c>
      <c r="M7567" t="s">
        <v>1015</v>
      </c>
      <c r="N7567" t="s">
        <v>31</v>
      </c>
      <c r="O7567" t="s">
        <v>6302</v>
      </c>
    </row>
    <row r="7568" spans="1:15" x14ac:dyDescent="0.25">
      <c r="A7568">
        <v>6402</v>
      </c>
      <c r="B7568" t="s">
        <v>14919</v>
      </c>
      <c r="C7568" t="s">
        <v>1017</v>
      </c>
      <c r="D7568" t="s">
        <v>1014</v>
      </c>
      <c r="E7568">
        <v>875</v>
      </c>
      <c r="F7568">
        <v>35</v>
      </c>
      <c r="G7568" t="s">
        <v>14949</v>
      </c>
      <c r="H7568" t="s">
        <v>14916</v>
      </c>
      <c r="I7568" t="s">
        <v>393</v>
      </c>
      <c r="J7568" s="25">
        <v>45951</v>
      </c>
      <c r="K7568" s="25">
        <v>45951</v>
      </c>
      <c r="L7568" t="s">
        <v>14917</v>
      </c>
      <c r="M7568" t="s">
        <v>1015</v>
      </c>
      <c r="N7568" t="s">
        <v>31</v>
      </c>
      <c r="O7568" t="s">
        <v>6302</v>
      </c>
    </row>
    <row r="7569" spans="1:15" x14ac:dyDescent="0.25">
      <c r="A7569">
        <v>6403</v>
      </c>
      <c r="B7569" t="s">
        <v>14919</v>
      </c>
      <c r="C7569" t="s">
        <v>1017</v>
      </c>
      <c r="D7569" t="s">
        <v>1014</v>
      </c>
      <c r="E7569">
        <v>875</v>
      </c>
      <c r="F7569">
        <v>35</v>
      </c>
      <c r="G7569" t="s">
        <v>14950</v>
      </c>
      <c r="H7569" t="s">
        <v>14916</v>
      </c>
      <c r="I7569" t="s">
        <v>393</v>
      </c>
      <c r="J7569" s="25">
        <v>45951</v>
      </c>
      <c r="K7569" s="25">
        <v>45951</v>
      </c>
      <c r="L7569" t="s">
        <v>14917</v>
      </c>
      <c r="M7569" t="s">
        <v>1015</v>
      </c>
      <c r="N7569" t="s">
        <v>31</v>
      </c>
      <c r="O7569" t="s">
        <v>6302</v>
      </c>
    </row>
    <row r="7570" spans="1:15" x14ac:dyDescent="0.25">
      <c r="A7570">
        <v>6414</v>
      </c>
      <c r="B7570" t="s">
        <v>14919</v>
      </c>
      <c r="C7570" t="s">
        <v>1017</v>
      </c>
      <c r="D7570" t="s">
        <v>1014</v>
      </c>
      <c r="E7570">
        <v>875</v>
      </c>
      <c r="F7570">
        <v>35</v>
      </c>
      <c r="G7570" t="s">
        <v>14951</v>
      </c>
      <c r="H7570" t="s">
        <v>14929</v>
      </c>
      <c r="I7570" t="s">
        <v>393</v>
      </c>
      <c r="J7570" s="25">
        <v>45951</v>
      </c>
      <c r="K7570" s="25">
        <v>45951</v>
      </c>
      <c r="L7570" t="s">
        <v>14917</v>
      </c>
      <c r="M7570" t="s">
        <v>1015</v>
      </c>
      <c r="N7570" t="s">
        <v>31</v>
      </c>
      <c r="O7570" t="s">
        <v>6302</v>
      </c>
    </row>
    <row r="7571" spans="1:15" x14ac:dyDescent="0.25">
      <c r="A7571">
        <v>6404</v>
      </c>
      <c r="B7571" t="s">
        <v>14919</v>
      </c>
      <c r="C7571" t="s">
        <v>1017</v>
      </c>
      <c r="D7571" t="s">
        <v>1014</v>
      </c>
      <c r="E7571">
        <v>875</v>
      </c>
      <c r="F7571">
        <v>35</v>
      </c>
      <c r="G7571" t="s">
        <v>14952</v>
      </c>
      <c r="H7571" t="s">
        <v>14916</v>
      </c>
      <c r="I7571" t="s">
        <v>393</v>
      </c>
      <c r="J7571" s="25">
        <v>45951</v>
      </c>
      <c r="K7571" s="25">
        <v>45951</v>
      </c>
      <c r="L7571" t="s">
        <v>14917</v>
      </c>
      <c r="M7571" t="s">
        <v>1015</v>
      </c>
      <c r="N7571" t="s">
        <v>31</v>
      </c>
      <c r="O7571" t="s">
        <v>6302</v>
      </c>
    </row>
    <row r="7572" spans="1:15" x14ac:dyDescent="0.25">
      <c r="A7572">
        <v>6385</v>
      </c>
      <c r="B7572" t="s">
        <v>14914</v>
      </c>
      <c r="C7572" t="s">
        <v>1017</v>
      </c>
      <c r="D7572" t="s">
        <v>1014</v>
      </c>
      <c r="E7572">
        <v>875</v>
      </c>
      <c r="F7572">
        <v>35</v>
      </c>
      <c r="G7572" t="s">
        <v>14953</v>
      </c>
      <c r="H7572" t="s">
        <v>14916</v>
      </c>
      <c r="I7572" t="s">
        <v>393</v>
      </c>
      <c r="J7572" s="25">
        <v>45951</v>
      </c>
      <c r="K7572" s="25">
        <v>45951</v>
      </c>
      <c r="L7572" t="s">
        <v>14917</v>
      </c>
      <c r="M7572" t="s">
        <v>1015</v>
      </c>
      <c r="N7572" t="s">
        <v>31</v>
      </c>
      <c r="O7572" t="s">
        <v>6302</v>
      </c>
    </row>
    <row r="7573" spans="1:15" x14ac:dyDescent="0.25">
      <c r="A7573">
        <v>6405</v>
      </c>
      <c r="B7573" t="s">
        <v>14919</v>
      </c>
      <c r="C7573" t="s">
        <v>1017</v>
      </c>
      <c r="D7573" t="s">
        <v>1014</v>
      </c>
      <c r="E7573">
        <v>875</v>
      </c>
      <c r="F7573">
        <v>35</v>
      </c>
      <c r="G7573" t="s">
        <v>14954</v>
      </c>
      <c r="H7573" t="s">
        <v>14916</v>
      </c>
      <c r="I7573" t="s">
        <v>393</v>
      </c>
      <c r="J7573" s="25">
        <v>45951</v>
      </c>
      <c r="K7573" s="25">
        <v>45951</v>
      </c>
      <c r="L7573" t="s">
        <v>14917</v>
      </c>
      <c r="M7573" t="s">
        <v>1015</v>
      </c>
      <c r="N7573" t="s">
        <v>31</v>
      </c>
      <c r="O7573" t="s">
        <v>6302</v>
      </c>
    </row>
    <row r="7574" spans="1:15" x14ac:dyDescent="0.25">
      <c r="A7574">
        <v>6406</v>
      </c>
      <c r="B7574" t="s">
        <v>14919</v>
      </c>
      <c r="C7574" t="s">
        <v>1017</v>
      </c>
      <c r="D7574" t="s">
        <v>1014</v>
      </c>
      <c r="E7574">
        <v>875</v>
      </c>
      <c r="F7574">
        <v>35</v>
      </c>
      <c r="G7574" t="s">
        <v>14955</v>
      </c>
      <c r="H7574" t="s">
        <v>14916</v>
      </c>
      <c r="I7574" t="s">
        <v>393</v>
      </c>
      <c r="J7574" s="25">
        <v>45951</v>
      </c>
      <c r="K7574" s="25">
        <v>45951</v>
      </c>
      <c r="L7574" t="s">
        <v>14917</v>
      </c>
      <c r="M7574" t="s">
        <v>1015</v>
      </c>
      <c r="N7574" t="s">
        <v>31</v>
      </c>
      <c r="O7574" t="s">
        <v>6302</v>
      </c>
    </row>
    <row r="7575" spans="1:15" x14ac:dyDescent="0.25">
      <c r="A7575">
        <v>6407</v>
      </c>
      <c r="B7575" t="s">
        <v>14919</v>
      </c>
      <c r="C7575" t="s">
        <v>1017</v>
      </c>
      <c r="D7575" t="s">
        <v>1014</v>
      </c>
      <c r="E7575">
        <v>875</v>
      </c>
      <c r="F7575">
        <v>35</v>
      </c>
      <c r="G7575" t="s">
        <v>14956</v>
      </c>
      <c r="H7575" t="s">
        <v>14916</v>
      </c>
      <c r="I7575" t="s">
        <v>393</v>
      </c>
      <c r="J7575" s="25">
        <v>45951</v>
      </c>
      <c r="K7575" s="25">
        <v>45951</v>
      </c>
      <c r="L7575" t="s">
        <v>14917</v>
      </c>
      <c r="M7575" t="s">
        <v>1015</v>
      </c>
      <c r="N7575" t="s">
        <v>31</v>
      </c>
      <c r="O7575" t="s">
        <v>6302</v>
      </c>
    </row>
    <row r="7576" spans="1:15" x14ac:dyDescent="0.25">
      <c r="A7576">
        <v>6408</v>
      </c>
      <c r="B7576" t="s">
        <v>14919</v>
      </c>
      <c r="C7576" t="s">
        <v>1017</v>
      </c>
      <c r="D7576" t="s">
        <v>1014</v>
      </c>
      <c r="E7576">
        <v>875</v>
      </c>
      <c r="F7576">
        <v>35</v>
      </c>
      <c r="G7576" t="s">
        <v>14957</v>
      </c>
      <c r="H7576" t="s">
        <v>14916</v>
      </c>
      <c r="I7576" t="s">
        <v>393</v>
      </c>
      <c r="J7576" s="25">
        <v>45951</v>
      </c>
      <c r="K7576" s="25">
        <v>45951</v>
      </c>
      <c r="L7576" t="s">
        <v>14917</v>
      </c>
      <c r="M7576" t="s">
        <v>1015</v>
      </c>
      <c r="N7576" t="s">
        <v>31</v>
      </c>
      <c r="O7576" t="s">
        <v>6302</v>
      </c>
    </row>
    <row r="7577" spans="1:15" x14ac:dyDescent="0.25">
      <c r="A7577">
        <v>6386</v>
      </c>
      <c r="B7577" t="s">
        <v>14914</v>
      </c>
      <c r="C7577" t="s">
        <v>1017</v>
      </c>
      <c r="D7577" t="s">
        <v>1014</v>
      </c>
      <c r="E7577">
        <v>875</v>
      </c>
      <c r="F7577">
        <v>35</v>
      </c>
      <c r="G7577" t="s">
        <v>14958</v>
      </c>
      <c r="H7577" t="s">
        <v>14916</v>
      </c>
      <c r="I7577" t="s">
        <v>393</v>
      </c>
      <c r="J7577" s="25">
        <v>45951</v>
      </c>
      <c r="K7577" s="25">
        <v>45951</v>
      </c>
      <c r="L7577" t="s">
        <v>14917</v>
      </c>
      <c r="M7577" t="s">
        <v>1015</v>
      </c>
      <c r="N7577" t="s">
        <v>31</v>
      </c>
      <c r="O7577" t="s">
        <v>6302</v>
      </c>
    </row>
    <row r="7578" spans="1:15" x14ac:dyDescent="0.25">
      <c r="A7578">
        <v>6415</v>
      </c>
      <c r="B7578" t="s">
        <v>14919</v>
      </c>
      <c r="C7578" t="s">
        <v>1017</v>
      </c>
      <c r="D7578" t="s">
        <v>1014</v>
      </c>
      <c r="E7578">
        <v>875</v>
      </c>
      <c r="F7578">
        <v>35</v>
      </c>
      <c r="G7578" t="s">
        <v>14959</v>
      </c>
      <c r="H7578" t="s">
        <v>14929</v>
      </c>
      <c r="I7578" t="s">
        <v>393</v>
      </c>
      <c r="J7578" s="25">
        <v>45951</v>
      </c>
      <c r="K7578" s="25">
        <v>45951</v>
      </c>
      <c r="L7578" t="s">
        <v>14917</v>
      </c>
      <c r="M7578" t="s">
        <v>1015</v>
      </c>
      <c r="N7578" t="s">
        <v>31</v>
      </c>
      <c r="O7578" t="s">
        <v>6302</v>
      </c>
    </row>
    <row r="7579" spans="1:15" x14ac:dyDescent="0.25">
      <c r="A7579">
        <v>6398</v>
      </c>
      <c r="B7579" t="s">
        <v>14922</v>
      </c>
      <c r="C7579" t="s">
        <v>1017</v>
      </c>
      <c r="D7579" t="s">
        <v>1014</v>
      </c>
      <c r="E7579">
        <v>200</v>
      </c>
      <c r="F7579">
        <v>8</v>
      </c>
      <c r="G7579" t="s">
        <v>14960</v>
      </c>
      <c r="H7579" t="s">
        <v>14916</v>
      </c>
      <c r="I7579" t="s">
        <v>393</v>
      </c>
      <c r="J7579" s="25">
        <v>45951</v>
      </c>
      <c r="K7579" s="25">
        <v>45951</v>
      </c>
      <c r="L7579" t="s">
        <v>14917</v>
      </c>
      <c r="M7579" t="s">
        <v>1015</v>
      </c>
      <c r="N7579" t="s">
        <v>31</v>
      </c>
      <c r="O7579" t="s">
        <v>6302</v>
      </c>
    </row>
    <row r="7580" spans="1:15" x14ac:dyDescent="0.25">
      <c r="A7580">
        <v>6410</v>
      </c>
      <c r="B7580" t="s">
        <v>14922</v>
      </c>
      <c r="C7580" t="s">
        <v>1017</v>
      </c>
      <c r="D7580" t="s">
        <v>1014</v>
      </c>
      <c r="E7580">
        <v>450</v>
      </c>
      <c r="F7580">
        <v>18</v>
      </c>
      <c r="G7580" t="s">
        <v>14960</v>
      </c>
      <c r="H7580" t="s">
        <v>14929</v>
      </c>
      <c r="I7580" t="s">
        <v>393</v>
      </c>
      <c r="J7580" s="25">
        <v>45951</v>
      </c>
      <c r="K7580" s="25">
        <v>45951</v>
      </c>
      <c r="L7580" t="s">
        <v>14917</v>
      </c>
      <c r="M7580" t="s">
        <v>1015</v>
      </c>
      <c r="N7580" t="s">
        <v>31</v>
      </c>
      <c r="O7580" t="s">
        <v>6302</v>
      </c>
    </row>
    <row r="7581" spans="1:15" x14ac:dyDescent="0.25">
      <c r="A7581">
        <v>6411</v>
      </c>
      <c r="B7581" t="s">
        <v>14922</v>
      </c>
      <c r="C7581" t="s">
        <v>1017</v>
      </c>
      <c r="D7581" t="s">
        <v>1014</v>
      </c>
      <c r="E7581">
        <v>875</v>
      </c>
      <c r="F7581">
        <v>35</v>
      </c>
      <c r="G7581" t="s">
        <v>14961</v>
      </c>
      <c r="H7581" t="s">
        <v>14929</v>
      </c>
      <c r="I7581" t="s">
        <v>393</v>
      </c>
      <c r="J7581" s="25">
        <v>45951</v>
      </c>
      <c r="K7581" s="25">
        <v>45951</v>
      </c>
      <c r="L7581" t="s">
        <v>14917</v>
      </c>
      <c r="M7581" t="s">
        <v>1015</v>
      </c>
      <c r="N7581" t="s">
        <v>31</v>
      </c>
      <c r="O7581" t="s">
        <v>6302</v>
      </c>
    </row>
    <row r="7582" spans="1:15" x14ac:dyDescent="0.25">
      <c r="A7582">
        <v>6409</v>
      </c>
      <c r="B7582" t="s">
        <v>14914</v>
      </c>
      <c r="C7582" t="s">
        <v>1017</v>
      </c>
      <c r="D7582" t="s">
        <v>1014</v>
      </c>
      <c r="E7582">
        <v>875</v>
      </c>
      <c r="F7582">
        <v>35</v>
      </c>
      <c r="G7582" t="s">
        <v>14962</v>
      </c>
      <c r="H7582" t="s">
        <v>14929</v>
      </c>
      <c r="I7582" t="s">
        <v>393</v>
      </c>
      <c r="J7582" s="25">
        <v>45951</v>
      </c>
      <c r="K7582" s="25">
        <v>45951</v>
      </c>
      <c r="L7582" t="s">
        <v>14917</v>
      </c>
      <c r="M7582" t="s">
        <v>1015</v>
      </c>
      <c r="N7582" t="s">
        <v>31</v>
      </c>
      <c r="O7582" t="s">
        <v>6302</v>
      </c>
    </row>
    <row r="7583" spans="1:15" x14ac:dyDescent="0.25">
      <c r="A7583">
        <v>6416</v>
      </c>
      <c r="B7583" t="s">
        <v>14919</v>
      </c>
      <c r="C7583" t="s">
        <v>1017</v>
      </c>
      <c r="D7583" t="s">
        <v>1014</v>
      </c>
      <c r="E7583">
        <v>875</v>
      </c>
      <c r="F7583">
        <v>35</v>
      </c>
      <c r="G7583" t="s">
        <v>14963</v>
      </c>
      <c r="H7583" t="s">
        <v>14929</v>
      </c>
      <c r="I7583" t="s">
        <v>393</v>
      </c>
      <c r="J7583" s="25">
        <v>45951</v>
      </c>
      <c r="K7583" s="25">
        <v>45951</v>
      </c>
      <c r="L7583" t="s">
        <v>14917</v>
      </c>
      <c r="M7583" t="s">
        <v>1015</v>
      </c>
      <c r="N7583" t="s">
        <v>31</v>
      </c>
      <c r="O7583" t="s">
        <v>6302</v>
      </c>
    </row>
    <row r="7584" spans="1:15" x14ac:dyDescent="0.25">
      <c r="A7584">
        <v>6417</v>
      </c>
      <c r="B7584" t="s">
        <v>14919</v>
      </c>
      <c r="C7584" t="s">
        <v>1017</v>
      </c>
      <c r="D7584" t="s">
        <v>1014</v>
      </c>
      <c r="E7584">
        <v>875</v>
      </c>
      <c r="F7584">
        <v>35</v>
      </c>
      <c r="G7584" t="s">
        <v>14964</v>
      </c>
      <c r="H7584" t="s">
        <v>14929</v>
      </c>
      <c r="I7584" t="s">
        <v>393</v>
      </c>
      <c r="J7584" s="25">
        <v>45951</v>
      </c>
      <c r="K7584" s="25">
        <v>45951</v>
      </c>
      <c r="L7584" t="s">
        <v>14917</v>
      </c>
      <c r="M7584" t="s">
        <v>1015</v>
      </c>
      <c r="N7584" t="s">
        <v>31</v>
      </c>
      <c r="O7584" t="s">
        <v>6302</v>
      </c>
    </row>
    <row r="7585" spans="1:15" x14ac:dyDescent="0.25">
      <c r="A7585">
        <v>6724</v>
      </c>
      <c r="B7585" t="s">
        <v>14965</v>
      </c>
      <c r="C7585" t="s">
        <v>1017</v>
      </c>
      <c r="D7585" t="s">
        <v>1014</v>
      </c>
      <c r="E7585">
        <v>875</v>
      </c>
      <c r="F7585">
        <v>35</v>
      </c>
      <c r="G7585" t="s">
        <v>14966</v>
      </c>
      <c r="H7585" t="s">
        <v>14929</v>
      </c>
      <c r="I7585" t="s">
        <v>393</v>
      </c>
      <c r="J7585" s="25">
        <v>45952</v>
      </c>
      <c r="K7585" s="25">
        <v>45952</v>
      </c>
      <c r="L7585" t="s">
        <v>9762</v>
      </c>
      <c r="M7585" t="s">
        <v>1015</v>
      </c>
      <c r="N7585" t="s">
        <v>31</v>
      </c>
      <c r="O7585" t="s">
        <v>6302</v>
      </c>
    </row>
    <row r="7586" spans="1:15" x14ac:dyDescent="0.25">
      <c r="A7586">
        <v>6725</v>
      </c>
      <c r="B7586" t="s">
        <v>14965</v>
      </c>
      <c r="C7586" t="s">
        <v>1017</v>
      </c>
      <c r="D7586" t="s">
        <v>1014</v>
      </c>
      <c r="E7586">
        <v>875</v>
      </c>
      <c r="F7586">
        <v>35</v>
      </c>
      <c r="G7586" t="s">
        <v>14967</v>
      </c>
      <c r="H7586" t="s">
        <v>14929</v>
      </c>
      <c r="I7586" t="s">
        <v>393</v>
      </c>
      <c r="J7586" s="25">
        <v>45952</v>
      </c>
      <c r="K7586" s="25">
        <v>45952</v>
      </c>
      <c r="L7586" t="s">
        <v>9762</v>
      </c>
      <c r="M7586" t="s">
        <v>1015</v>
      </c>
      <c r="N7586" t="s">
        <v>31</v>
      </c>
      <c r="O7586" t="s">
        <v>6302</v>
      </c>
    </row>
    <row r="7587" spans="1:15" x14ac:dyDescent="0.25">
      <c r="A7587">
        <v>6726</v>
      </c>
      <c r="B7587" t="s">
        <v>14965</v>
      </c>
      <c r="C7587" t="s">
        <v>1017</v>
      </c>
      <c r="D7587" t="s">
        <v>1014</v>
      </c>
      <c r="E7587">
        <v>875</v>
      </c>
      <c r="F7587">
        <v>35</v>
      </c>
      <c r="G7587" t="s">
        <v>14968</v>
      </c>
      <c r="H7587" t="s">
        <v>14929</v>
      </c>
      <c r="I7587" t="s">
        <v>393</v>
      </c>
      <c r="J7587" s="25">
        <v>45952</v>
      </c>
      <c r="K7587" s="25">
        <v>45952</v>
      </c>
      <c r="L7587" t="s">
        <v>9762</v>
      </c>
      <c r="M7587" t="s">
        <v>1015</v>
      </c>
      <c r="N7587" t="s">
        <v>31</v>
      </c>
      <c r="O7587" t="s">
        <v>6302</v>
      </c>
    </row>
    <row r="7588" spans="1:15" x14ac:dyDescent="0.25">
      <c r="A7588">
        <v>6727</v>
      </c>
      <c r="B7588" t="s">
        <v>14965</v>
      </c>
      <c r="C7588" t="s">
        <v>1017</v>
      </c>
      <c r="D7588" t="s">
        <v>1014</v>
      </c>
      <c r="E7588">
        <v>875</v>
      </c>
      <c r="F7588">
        <v>35</v>
      </c>
      <c r="G7588" t="s">
        <v>14969</v>
      </c>
      <c r="H7588" t="s">
        <v>14929</v>
      </c>
      <c r="I7588" t="s">
        <v>393</v>
      </c>
      <c r="J7588" s="25">
        <v>45952</v>
      </c>
      <c r="K7588" s="25">
        <v>45952</v>
      </c>
      <c r="L7588" t="s">
        <v>9762</v>
      </c>
      <c r="M7588" t="s">
        <v>1015</v>
      </c>
      <c r="N7588" t="s">
        <v>31</v>
      </c>
      <c r="O7588" t="s">
        <v>6302</v>
      </c>
    </row>
    <row r="7589" spans="1:15" x14ac:dyDescent="0.25">
      <c r="A7589">
        <v>6728</v>
      </c>
      <c r="B7589" t="s">
        <v>14965</v>
      </c>
      <c r="C7589" t="s">
        <v>1017</v>
      </c>
      <c r="D7589" t="s">
        <v>1014</v>
      </c>
      <c r="E7589">
        <v>875</v>
      </c>
      <c r="F7589">
        <v>35</v>
      </c>
      <c r="G7589" t="s">
        <v>14970</v>
      </c>
      <c r="H7589" t="s">
        <v>14929</v>
      </c>
      <c r="I7589" t="s">
        <v>393</v>
      </c>
      <c r="J7589" s="25">
        <v>45952</v>
      </c>
      <c r="K7589" s="25">
        <v>45952</v>
      </c>
      <c r="L7589" t="s">
        <v>9762</v>
      </c>
      <c r="M7589" t="s">
        <v>1015</v>
      </c>
      <c r="N7589" t="s">
        <v>31</v>
      </c>
      <c r="O7589" t="s">
        <v>6302</v>
      </c>
    </row>
    <row r="7590" spans="1:15" x14ac:dyDescent="0.25">
      <c r="A7590">
        <v>6740</v>
      </c>
      <c r="B7590" t="s">
        <v>14971</v>
      </c>
      <c r="C7590" t="s">
        <v>1017</v>
      </c>
      <c r="D7590" t="s">
        <v>1014</v>
      </c>
      <c r="E7590">
        <v>875</v>
      </c>
      <c r="F7590">
        <v>35</v>
      </c>
      <c r="G7590" t="s">
        <v>14972</v>
      </c>
      <c r="H7590" t="s">
        <v>14929</v>
      </c>
      <c r="I7590" t="s">
        <v>393</v>
      </c>
      <c r="J7590" s="25">
        <v>45952</v>
      </c>
      <c r="K7590" s="25">
        <v>45952</v>
      </c>
      <c r="L7590" t="s">
        <v>9762</v>
      </c>
      <c r="M7590" t="s">
        <v>1015</v>
      </c>
      <c r="N7590" t="s">
        <v>31</v>
      </c>
      <c r="O7590" t="s">
        <v>6302</v>
      </c>
    </row>
    <row r="7591" spans="1:15" x14ac:dyDescent="0.25">
      <c r="A7591">
        <v>6741</v>
      </c>
      <c r="B7591" t="s">
        <v>14971</v>
      </c>
      <c r="C7591" t="s">
        <v>1017</v>
      </c>
      <c r="D7591" t="s">
        <v>1014</v>
      </c>
      <c r="E7591">
        <v>875</v>
      </c>
      <c r="F7591">
        <v>35</v>
      </c>
      <c r="G7591" t="s">
        <v>14973</v>
      </c>
      <c r="H7591" t="s">
        <v>14929</v>
      </c>
      <c r="I7591" t="s">
        <v>393</v>
      </c>
      <c r="J7591" s="25">
        <v>45952</v>
      </c>
      <c r="K7591" s="25">
        <v>45952</v>
      </c>
      <c r="L7591" t="s">
        <v>9762</v>
      </c>
      <c r="M7591" t="s">
        <v>1015</v>
      </c>
      <c r="N7591" t="s">
        <v>31</v>
      </c>
      <c r="O7591" t="s">
        <v>6302</v>
      </c>
    </row>
    <row r="7592" spans="1:15" x14ac:dyDescent="0.25">
      <c r="A7592">
        <v>6742</v>
      </c>
      <c r="B7592" t="s">
        <v>14971</v>
      </c>
      <c r="C7592" t="s">
        <v>1017</v>
      </c>
      <c r="D7592" t="s">
        <v>1014</v>
      </c>
      <c r="E7592">
        <v>700</v>
      </c>
      <c r="F7592">
        <v>28</v>
      </c>
      <c r="G7592" t="s">
        <v>14974</v>
      </c>
      <c r="H7592" t="s">
        <v>14929</v>
      </c>
      <c r="I7592" t="s">
        <v>393</v>
      </c>
      <c r="J7592" s="25">
        <v>45952</v>
      </c>
      <c r="K7592" s="25">
        <v>45952</v>
      </c>
      <c r="L7592" t="s">
        <v>9762</v>
      </c>
      <c r="M7592" t="s">
        <v>1015</v>
      </c>
      <c r="N7592" t="s">
        <v>31</v>
      </c>
      <c r="O7592" t="s">
        <v>6302</v>
      </c>
    </row>
    <row r="7593" spans="1:15" x14ac:dyDescent="0.25">
      <c r="A7593">
        <v>6799</v>
      </c>
      <c r="B7593" t="s">
        <v>14746</v>
      </c>
      <c r="C7593" t="s">
        <v>1017</v>
      </c>
      <c r="D7593" t="s">
        <v>1014</v>
      </c>
      <c r="E7593">
        <v>875</v>
      </c>
      <c r="F7593">
        <v>35</v>
      </c>
      <c r="G7593" t="s">
        <v>14975</v>
      </c>
      <c r="H7593" t="s">
        <v>14858</v>
      </c>
      <c r="I7593" t="s">
        <v>393</v>
      </c>
      <c r="J7593" s="25">
        <v>45952</v>
      </c>
      <c r="K7593" s="25">
        <v>45952</v>
      </c>
      <c r="L7593" t="s">
        <v>9762</v>
      </c>
      <c r="M7593" t="s">
        <v>1015</v>
      </c>
      <c r="N7593" t="s">
        <v>31</v>
      </c>
      <c r="O7593" t="s">
        <v>6302</v>
      </c>
    </row>
    <row r="7594" spans="1:15" x14ac:dyDescent="0.25">
      <c r="A7594">
        <v>6797</v>
      </c>
      <c r="B7594" t="s">
        <v>14976</v>
      </c>
      <c r="C7594" t="s">
        <v>1017</v>
      </c>
      <c r="D7594" t="s">
        <v>1014</v>
      </c>
      <c r="E7594">
        <v>875</v>
      </c>
      <c r="F7594">
        <v>35</v>
      </c>
      <c r="G7594" t="s">
        <v>14977</v>
      </c>
      <c r="H7594" t="s">
        <v>14858</v>
      </c>
      <c r="I7594" t="s">
        <v>393</v>
      </c>
      <c r="J7594" s="25">
        <v>45952</v>
      </c>
      <c r="K7594" s="25">
        <v>45952</v>
      </c>
      <c r="L7594" t="s">
        <v>9762</v>
      </c>
      <c r="M7594" t="s">
        <v>1015</v>
      </c>
      <c r="N7594" t="s">
        <v>31</v>
      </c>
      <c r="O7594" t="s">
        <v>6302</v>
      </c>
    </row>
    <row r="7595" spans="1:15" x14ac:dyDescent="0.25">
      <c r="A7595">
        <v>6791</v>
      </c>
      <c r="B7595" t="s">
        <v>14976</v>
      </c>
      <c r="C7595" t="s">
        <v>1017</v>
      </c>
      <c r="D7595" t="s">
        <v>1014</v>
      </c>
      <c r="E7595">
        <v>875</v>
      </c>
      <c r="F7595">
        <v>35</v>
      </c>
      <c r="G7595" t="s">
        <v>14978</v>
      </c>
      <c r="H7595" t="s">
        <v>14916</v>
      </c>
      <c r="I7595" t="s">
        <v>393</v>
      </c>
      <c r="J7595" s="25">
        <v>45952</v>
      </c>
      <c r="K7595" s="25">
        <v>45952</v>
      </c>
      <c r="L7595" t="s">
        <v>9762</v>
      </c>
      <c r="M7595" t="s">
        <v>1015</v>
      </c>
      <c r="N7595" t="s">
        <v>31</v>
      </c>
      <c r="O7595" t="s">
        <v>6302</v>
      </c>
    </row>
    <row r="7596" spans="1:15" x14ac:dyDescent="0.25">
      <c r="A7596">
        <v>6792</v>
      </c>
      <c r="B7596" t="s">
        <v>14976</v>
      </c>
      <c r="C7596" t="s">
        <v>1017</v>
      </c>
      <c r="D7596" t="s">
        <v>1014</v>
      </c>
      <c r="E7596">
        <v>875</v>
      </c>
      <c r="F7596">
        <v>35</v>
      </c>
      <c r="G7596" t="s">
        <v>14979</v>
      </c>
      <c r="H7596" t="s">
        <v>14916</v>
      </c>
      <c r="I7596" t="s">
        <v>393</v>
      </c>
      <c r="J7596" s="25">
        <v>45952</v>
      </c>
      <c r="K7596" s="25">
        <v>45952</v>
      </c>
      <c r="L7596" t="s">
        <v>9762</v>
      </c>
      <c r="M7596" t="s">
        <v>1015</v>
      </c>
      <c r="N7596" t="s">
        <v>31</v>
      </c>
      <c r="O7596" t="s">
        <v>6302</v>
      </c>
    </row>
    <row r="7597" spans="1:15" x14ac:dyDescent="0.25">
      <c r="A7597">
        <v>6794</v>
      </c>
      <c r="B7597" t="s">
        <v>14746</v>
      </c>
      <c r="C7597" t="s">
        <v>1017</v>
      </c>
      <c r="D7597" t="s">
        <v>1014</v>
      </c>
      <c r="E7597">
        <v>875</v>
      </c>
      <c r="F7597">
        <v>35</v>
      </c>
      <c r="G7597" t="s">
        <v>14980</v>
      </c>
      <c r="H7597" t="s">
        <v>14916</v>
      </c>
      <c r="I7597" t="s">
        <v>393</v>
      </c>
      <c r="J7597" s="25">
        <v>45952</v>
      </c>
      <c r="K7597" s="25">
        <v>45952</v>
      </c>
      <c r="L7597" t="s">
        <v>9762</v>
      </c>
      <c r="M7597" t="s">
        <v>1015</v>
      </c>
      <c r="N7597" t="s">
        <v>31</v>
      </c>
      <c r="O7597" t="s">
        <v>6302</v>
      </c>
    </row>
    <row r="7598" spans="1:15" x14ac:dyDescent="0.25">
      <c r="A7598">
        <v>6795</v>
      </c>
      <c r="B7598" t="s">
        <v>14746</v>
      </c>
      <c r="C7598" t="s">
        <v>1017</v>
      </c>
      <c r="D7598" t="s">
        <v>1014</v>
      </c>
      <c r="E7598">
        <v>875</v>
      </c>
      <c r="F7598">
        <v>35</v>
      </c>
      <c r="G7598" t="s">
        <v>14981</v>
      </c>
      <c r="H7598" t="s">
        <v>14916</v>
      </c>
      <c r="I7598" t="s">
        <v>393</v>
      </c>
      <c r="J7598" s="25">
        <v>45952</v>
      </c>
      <c r="K7598" s="25">
        <v>45952</v>
      </c>
      <c r="L7598" t="s">
        <v>9762</v>
      </c>
      <c r="M7598" t="s">
        <v>1015</v>
      </c>
      <c r="N7598" t="s">
        <v>31</v>
      </c>
      <c r="O7598" t="s">
        <v>6302</v>
      </c>
    </row>
    <row r="7599" spans="1:15" x14ac:dyDescent="0.25">
      <c r="A7599">
        <v>6796</v>
      </c>
      <c r="B7599" t="s">
        <v>14746</v>
      </c>
      <c r="C7599" t="s">
        <v>1017</v>
      </c>
      <c r="D7599" t="s">
        <v>1014</v>
      </c>
      <c r="E7599">
        <v>875</v>
      </c>
      <c r="F7599">
        <v>35</v>
      </c>
      <c r="G7599" t="s">
        <v>14982</v>
      </c>
      <c r="H7599" t="s">
        <v>14916</v>
      </c>
      <c r="I7599" t="s">
        <v>393</v>
      </c>
      <c r="J7599" s="25">
        <v>45952</v>
      </c>
      <c r="K7599" s="25">
        <v>45952</v>
      </c>
      <c r="L7599" t="s">
        <v>9762</v>
      </c>
      <c r="M7599" t="s">
        <v>1015</v>
      </c>
      <c r="N7599" t="s">
        <v>31</v>
      </c>
      <c r="O7599" t="s">
        <v>6302</v>
      </c>
    </row>
    <row r="7600" spans="1:15" x14ac:dyDescent="0.25">
      <c r="A7600">
        <v>6793</v>
      </c>
      <c r="B7600" t="s">
        <v>14976</v>
      </c>
      <c r="C7600" t="s">
        <v>1017</v>
      </c>
      <c r="D7600" t="s">
        <v>1014</v>
      </c>
      <c r="E7600">
        <v>825</v>
      </c>
      <c r="F7600">
        <v>33</v>
      </c>
      <c r="G7600" t="s">
        <v>14983</v>
      </c>
      <c r="H7600" t="s">
        <v>14916</v>
      </c>
      <c r="I7600" t="s">
        <v>393</v>
      </c>
      <c r="J7600" s="25">
        <v>45952</v>
      </c>
      <c r="K7600" s="25">
        <v>45952</v>
      </c>
      <c r="L7600" t="s">
        <v>9762</v>
      </c>
      <c r="M7600" t="s">
        <v>1015</v>
      </c>
      <c r="N7600" t="s">
        <v>31</v>
      </c>
      <c r="O7600" t="s">
        <v>6302</v>
      </c>
    </row>
    <row r="7601" spans="1:15" x14ac:dyDescent="0.25">
      <c r="A7601">
        <v>6754</v>
      </c>
      <c r="B7601" t="s">
        <v>14984</v>
      </c>
      <c r="C7601" t="s">
        <v>1017</v>
      </c>
      <c r="D7601" t="s">
        <v>1014</v>
      </c>
      <c r="E7601">
        <v>875</v>
      </c>
      <c r="F7601">
        <v>35</v>
      </c>
      <c r="G7601" t="s">
        <v>14985</v>
      </c>
      <c r="H7601" t="s">
        <v>14623</v>
      </c>
      <c r="I7601" t="s">
        <v>393</v>
      </c>
      <c r="J7601" s="25">
        <v>45952</v>
      </c>
      <c r="K7601" s="25">
        <v>45952</v>
      </c>
      <c r="L7601" t="s">
        <v>9762</v>
      </c>
      <c r="M7601" t="s">
        <v>1015</v>
      </c>
      <c r="N7601" t="s">
        <v>31</v>
      </c>
      <c r="O7601" t="s">
        <v>6302</v>
      </c>
    </row>
    <row r="7602" spans="1:15" x14ac:dyDescent="0.25">
      <c r="A7602">
        <v>6755</v>
      </c>
      <c r="B7602" t="s">
        <v>14984</v>
      </c>
      <c r="C7602" t="s">
        <v>1017</v>
      </c>
      <c r="D7602" t="s">
        <v>1014</v>
      </c>
      <c r="E7602">
        <v>875</v>
      </c>
      <c r="F7602">
        <v>35</v>
      </c>
      <c r="G7602" t="s">
        <v>14986</v>
      </c>
      <c r="H7602" t="s">
        <v>14623</v>
      </c>
      <c r="I7602" t="s">
        <v>393</v>
      </c>
      <c r="J7602" s="25">
        <v>45952</v>
      </c>
      <c r="K7602" s="25">
        <v>45952</v>
      </c>
      <c r="L7602" t="s">
        <v>9762</v>
      </c>
      <c r="M7602" t="s">
        <v>1015</v>
      </c>
      <c r="N7602" t="s">
        <v>31</v>
      </c>
      <c r="O7602" t="s">
        <v>6302</v>
      </c>
    </row>
    <row r="7603" spans="1:15" x14ac:dyDescent="0.25">
      <c r="A7603">
        <v>6756</v>
      </c>
      <c r="B7603" t="s">
        <v>14984</v>
      </c>
      <c r="C7603" t="s">
        <v>1017</v>
      </c>
      <c r="D7603" t="s">
        <v>1014</v>
      </c>
      <c r="E7603">
        <v>875</v>
      </c>
      <c r="F7603">
        <v>35</v>
      </c>
      <c r="G7603" t="s">
        <v>14987</v>
      </c>
      <c r="H7603" t="s">
        <v>14623</v>
      </c>
      <c r="I7603" t="s">
        <v>393</v>
      </c>
      <c r="J7603" s="25">
        <v>45952</v>
      </c>
      <c r="K7603" s="25">
        <v>45952</v>
      </c>
      <c r="L7603" t="s">
        <v>9762</v>
      </c>
      <c r="M7603" t="s">
        <v>1015</v>
      </c>
      <c r="N7603" t="s">
        <v>31</v>
      </c>
      <c r="O7603" t="s">
        <v>6302</v>
      </c>
    </row>
    <row r="7604" spans="1:15" x14ac:dyDescent="0.25">
      <c r="A7604">
        <v>6772</v>
      </c>
      <c r="B7604" t="s">
        <v>14976</v>
      </c>
      <c r="C7604" t="s">
        <v>1017</v>
      </c>
      <c r="D7604" t="s">
        <v>1014</v>
      </c>
      <c r="E7604">
        <v>875</v>
      </c>
      <c r="F7604">
        <v>35</v>
      </c>
      <c r="G7604" t="s">
        <v>14988</v>
      </c>
      <c r="H7604" t="s">
        <v>14623</v>
      </c>
      <c r="I7604" t="s">
        <v>393</v>
      </c>
      <c r="J7604" s="25">
        <v>45952</v>
      </c>
      <c r="K7604" s="25">
        <v>45952</v>
      </c>
      <c r="L7604" t="s">
        <v>9762</v>
      </c>
      <c r="M7604" t="s">
        <v>1015</v>
      </c>
      <c r="N7604" t="s">
        <v>31</v>
      </c>
      <c r="O7604" t="s">
        <v>6302</v>
      </c>
    </row>
    <row r="7605" spans="1:15" x14ac:dyDescent="0.25">
      <c r="A7605">
        <v>6784</v>
      </c>
      <c r="B7605" t="s">
        <v>14746</v>
      </c>
      <c r="C7605" t="s">
        <v>1017</v>
      </c>
      <c r="D7605" t="s">
        <v>1014</v>
      </c>
      <c r="E7605">
        <v>875</v>
      </c>
      <c r="F7605">
        <v>35</v>
      </c>
      <c r="G7605" t="s">
        <v>14989</v>
      </c>
      <c r="H7605" t="s">
        <v>14623</v>
      </c>
      <c r="I7605" t="s">
        <v>393</v>
      </c>
      <c r="J7605" s="25">
        <v>45952</v>
      </c>
      <c r="K7605" s="25">
        <v>45952</v>
      </c>
      <c r="L7605" t="s">
        <v>9762</v>
      </c>
      <c r="M7605" t="s">
        <v>1015</v>
      </c>
      <c r="N7605" t="s">
        <v>31</v>
      </c>
      <c r="O7605" t="s">
        <v>6302</v>
      </c>
    </row>
    <row r="7606" spans="1:15" x14ac:dyDescent="0.25">
      <c r="A7606">
        <v>6773</v>
      </c>
      <c r="B7606" t="s">
        <v>14976</v>
      </c>
      <c r="C7606" t="s">
        <v>1017</v>
      </c>
      <c r="D7606" t="s">
        <v>1014</v>
      </c>
      <c r="E7606">
        <v>875</v>
      </c>
      <c r="F7606">
        <v>35</v>
      </c>
      <c r="G7606" t="s">
        <v>14990</v>
      </c>
      <c r="H7606" t="s">
        <v>14623</v>
      </c>
      <c r="I7606" t="s">
        <v>393</v>
      </c>
      <c r="J7606" s="25">
        <v>45952</v>
      </c>
      <c r="K7606" s="25">
        <v>45952</v>
      </c>
      <c r="L7606" t="s">
        <v>9762</v>
      </c>
      <c r="M7606" t="s">
        <v>1015</v>
      </c>
      <c r="N7606" t="s">
        <v>31</v>
      </c>
      <c r="O7606" t="s">
        <v>6302</v>
      </c>
    </row>
    <row r="7607" spans="1:15" x14ac:dyDescent="0.25">
      <c r="A7607">
        <v>6757</v>
      </c>
      <c r="B7607" t="s">
        <v>14984</v>
      </c>
      <c r="C7607" t="s">
        <v>1017</v>
      </c>
      <c r="D7607" t="s">
        <v>1014</v>
      </c>
      <c r="E7607">
        <v>875</v>
      </c>
      <c r="F7607">
        <v>35</v>
      </c>
      <c r="G7607" t="s">
        <v>14991</v>
      </c>
      <c r="H7607" t="s">
        <v>14623</v>
      </c>
      <c r="I7607" t="s">
        <v>393</v>
      </c>
      <c r="J7607" s="25">
        <v>45952</v>
      </c>
      <c r="K7607" s="25">
        <v>45952</v>
      </c>
      <c r="L7607" t="s">
        <v>9762</v>
      </c>
      <c r="M7607" t="s">
        <v>1015</v>
      </c>
      <c r="N7607" t="s">
        <v>31</v>
      </c>
      <c r="O7607" t="s">
        <v>6302</v>
      </c>
    </row>
    <row r="7608" spans="1:15" x14ac:dyDescent="0.25">
      <c r="A7608">
        <v>6774</v>
      </c>
      <c r="B7608" t="s">
        <v>14976</v>
      </c>
      <c r="C7608" t="s">
        <v>1017</v>
      </c>
      <c r="D7608" t="s">
        <v>1014</v>
      </c>
      <c r="E7608">
        <v>875</v>
      </c>
      <c r="F7608">
        <v>35</v>
      </c>
      <c r="G7608" t="s">
        <v>14992</v>
      </c>
      <c r="H7608" t="s">
        <v>14623</v>
      </c>
      <c r="I7608" t="s">
        <v>393</v>
      </c>
      <c r="J7608" s="25">
        <v>45952</v>
      </c>
      <c r="K7608" s="25">
        <v>45952</v>
      </c>
      <c r="L7608" t="s">
        <v>9762</v>
      </c>
      <c r="M7608" t="s">
        <v>1015</v>
      </c>
      <c r="N7608" t="s">
        <v>31</v>
      </c>
      <c r="O7608" t="s">
        <v>6302</v>
      </c>
    </row>
    <row r="7609" spans="1:15" x14ac:dyDescent="0.25">
      <c r="A7609">
        <v>6775</v>
      </c>
      <c r="B7609" t="s">
        <v>14976</v>
      </c>
      <c r="C7609" t="s">
        <v>1017</v>
      </c>
      <c r="D7609" t="s">
        <v>1014</v>
      </c>
      <c r="E7609">
        <v>875</v>
      </c>
      <c r="F7609">
        <v>35</v>
      </c>
      <c r="G7609" t="s">
        <v>14993</v>
      </c>
      <c r="H7609" t="s">
        <v>14623</v>
      </c>
      <c r="I7609" t="s">
        <v>393</v>
      </c>
      <c r="J7609" s="25">
        <v>45952</v>
      </c>
      <c r="K7609" s="25">
        <v>45952</v>
      </c>
      <c r="L7609" t="s">
        <v>9762</v>
      </c>
      <c r="M7609" t="s">
        <v>1015</v>
      </c>
      <c r="N7609" t="s">
        <v>31</v>
      </c>
      <c r="O7609" t="s">
        <v>6302</v>
      </c>
    </row>
    <row r="7610" spans="1:15" x14ac:dyDescent="0.25">
      <c r="A7610">
        <v>6758</v>
      </c>
      <c r="B7610" t="s">
        <v>14984</v>
      </c>
      <c r="C7610" t="s">
        <v>1017</v>
      </c>
      <c r="D7610" t="s">
        <v>1014</v>
      </c>
      <c r="E7610">
        <v>875</v>
      </c>
      <c r="F7610">
        <v>35</v>
      </c>
      <c r="G7610" t="s">
        <v>14994</v>
      </c>
      <c r="H7610" t="s">
        <v>14623</v>
      </c>
      <c r="I7610" t="s">
        <v>393</v>
      </c>
      <c r="J7610" s="25">
        <v>45952</v>
      </c>
      <c r="K7610" s="25">
        <v>45952</v>
      </c>
      <c r="L7610" t="s">
        <v>9762</v>
      </c>
      <c r="M7610" t="s">
        <v>1015</v>
      </c>
      <c r="N7610" t="s">
        <v>31</v>
      </c>
      <c r="O7610" t="s">
        <v>6302</v>
      </c>
    </row>
    <row r="7611" spans="1:15" x14ac:dyDescent="0.25">
      <c r="A7611">
        <v>6785</v>
      </c>
      <c r="B7611" t="s">
        <v>14746</v>
      </c>
      <c r="C7611" t="s">
        <v>1017</v>
      </c>
      <c r="D7611" t="s">
        <v>1014</v>
      </c>
      <c r="E7611">
        <v>875</v>
      </c>
      <c r="F7611">
        <v>35</v>
      </c>
      <c r="G7611" t="s">
        <v>14995</v>
      </c>
      <c r="H7611" t="s">
        <v>14623</v>
      </c>
      <c r="I7611" t="s">
        <v>393</v>
      </c>
      <c r="J7611" s="25">
        <v>45952</v>
      </c>
      <c r="K7611" s="25">
        <v>45952</v>
      </c>
      <c r="L7611" t="s">
        <v>9762</v>
      </c>
      <c r="M7611" t="s">
        <v>1015</v>
      </c>
      <c r="N7611" t="s">
        <v>31</v>
      </c>
      <c r="O7611" t="s">
        <v>6302</v>
      </c>
    </row>
    <row r="7612" spans="1:15" x14ac:dyDescent="0.25">
      <c r="A7612">
        <v>6776</v>
      </c>
      <c r="B7612" t="s">
        <v>14976</v>
      </c>
      <c r="C7612" t="s">
        <v>1017</v>
      </c>
      <c r="D7612" t="s">
        <v>1014</v>
      </c>
      <c r="E7612">
        <v>875</v>
      </c>
      <c r="F7612">
        <v>35</v>
      </c>
      <c r="G7612" t="s">
        <v>14996</v>
      </c>
      <c r="H7612" t="s">
        <v>14623</v>
      </c>
      <c r="I7612" t="s">
        <v>393</v>
      </c>
      <c r="J7612" s="25">
        <v>45952</v>
      </c>
      <c r="K7612" s="25">
        <v>45952</v>
      </c>
      <c r="L7612" t="s">
        <v>9762</v>
      </c>
      <c r="M7612" t="s">
        <v>1015</v>
      </c>
      <c r="N7612" t="s">
        <v>31</v>
      </c>
      <c r="O7612" t="s">
        <v>6302</v>
      </c>
    </row>
    <row r="7613" spans="1:15" x14ac:dyDescent="0.25">
      <c r="A7613">
        <v>6786</v>
      </c>
      <c r="B7613" t="s">
        <v>14746</v>
      </c>
      <c r="C7613" t="s">
        <v>1017</v>
      </c>
      <c r="D7613" t="s">
        <v>1014</v>
      </c>
      <c r="E7613">
        <v>875</v>
      </c>
      <c r="F7613">
        <v>35</v>
      </c>
      <c r="G7613" t="s">
        <v>14997</v>
      </c>
      <c r="H7613" t="s">
        <v>14623</v>
      </c>
      <c r="I7613" t="s">
        <v>393</v>
      </c>
      <c r="J7613" s="25">
        <v>45952</v>
      </c>
      <c r="K7613" s="25">
        <v>45952</v>
      </c>
      <c r="L7613" t="s">
        <v>9762</v>
      </c>
      <c r="M7613" t="s">
        <v>1015</v>
      </c>
      <c r="N7613" t="s">
        <v>31</v>
      </c>
      <c r="O7613" t="s">
        <v>6302</v>
      </c>
    </row>
    <row r="7614" spans="1:15" x14ac:dyDescent="0.25">
      <c r="A7614">
        <v>6787</v>
      </c>
      <c r="B7614" t="s">
        <v>14746</v>
      </c>
      <c r="C7614" t="s">
        <v>1017</v>
      </c>
      <c r="D7614" t="s">
        <v>1014</v>
      </c>
      <c r="E7614">
        <v>875</v>
      </c>
      <c r="F7614">
        <v>35</v>
      </c>
      <c r="G7614" t="s">
        <v>14998</v>
      </c>
      <c r="H7614" t="s">
        <v>14623</v>
      </c>
      <c r="I7614" t="s">
        <v>393</v>
      </c>
      <c r="J7614" s="25">
        <v>45952</v>
      </c>
      <c r="K7614" s="25">
        <v>45952</v>
      </c>
      <c r="L7614" t="s">
        <v>9762</v>
      </c>
      <c r="M7614" t="s">
        <v>1015</v>
      </c>
      <c r="N7614" t="s">
        <v>31</v>
      </c>
      <c r="O7614" t="s">
        <v>6302</v>
      </c>
    </row>
    <row r="7615" spans="1:15" x14ac:dyDescent="0.25">
      <c r="A7615">
        <v>6777</v>
      </c>
      <c r="B7615" t="s">
        <v>14976</v>
      </c>
      <c r="C7615" t="s">
        <v>1017</v>
      </c>
      <c r="D7615" t="s">
        <v>1014</v>
      </c>
      <c r="E7615">
        <v>875</v>
      </c>
      <c r="F7615">
        <v>35</v>
      </c>
      <c r="G7615" t="s">
        <v>14999</v>
      </c>
      <c r="H7615" t="s">
        <v>14623</v>
      </c>
      <c r="I7615" t="s">
        <v>393</v>
      </c>
      <c r="J7615" s="25">
        <v>45952</v>
      </c>
      <c r="K7615" s="25">
        <v>45952</v>
      </c>
      <c r="L7615" t="s">
        <v>9762</v>
      </c>
      <c r="M7615" t="s">
        <v>1015</v>
      </c>
      <c r="N7615" t="s">
        <v>31</v>
      </c>
      <c r="O7615" t="s">
        <v>6302</v>
      </c>
    </row>
    <row r="7616" spans="1:15" x14ac:dyDescent="0.25">
      <c r="A7616">
        <v>6778</v>
      </c>
      <c r="B7616" t="s">
        <v>14976</v>
      </c>
      <c r="C7616" t="s">
        <v>1017</v>
      </c>
      <c r="D7616" t="s">
        <v>1014</v>
      </c>
      <c r="E7616">
        <v>875</v>
      </c>
      <c r="F7616">
        <v>35</v>
      </c>
      <c r="G7616" t="s">
        <v>15000</v>
      </c>
      <c r="H7616" t="s">
        <v>14623</v>
      </c>
      <c r="I7616" t="s">
        <v>393</v>
      </c>
      <c r="J7616" s="25">
        <v>45952</v>
      </c>
      <c r="K7616" s="25">
        <v>45952</v>
      </c>
      <c r="L7616" t="s">
        <v>9762</v>
      </c>
      <c r="M7616" t="s">
        <v>1015</v>
      </c>
      <c r="N7616" t="s">
        <v>31</v>
      </c>
      <c r="O7616" t="s">
        <v>6302</v>
      </c>
    </row>
    <row r="7617" spans="1:15" x14ac:dyDescent="0.25">
      <c r="A7617">
        <v>6779</v>
      </c>
      <c r="B7617" t="s">
        <v>14976</v>
      </c>
      <c r="C7617" t="s">
        <v>1017</v>
      </c>
      <c r="D7617" t="s">
        <v>1014</v>
      </c>
      <c r="E7617">
        <v>875</v>
      </c>
      <c r="F7617">
        <v>35</v>
      </c>
      <c r="G7617" t="s">
        <v>15001</v>
      </c>
      <c r="H7617" t="s">
        <v>14623</v>
      </c>
      <c r="I7617" t="s">
        <v>393</v>
      </c>
      <c r="J7617" s="25">
        <v>45952</v>
      </c>
      <c r="K7617" s="25">
        <v>45952</v>
      </c>
      <c r="L7617" t="s">
        <v>9762</v>
      </c>
      <c r="M7617" t="s">
        <v>1015</v>
      </c>
      <c r="N7617" t="s">
        <v>31</v>
      </c>
      <c r="O7617" t="s">
        <v>6302</v>
      </c>
    </row>
    <row r="7618" spans="1:15" x14ac:dyDescent="0.25">
      <c r="A7618">
        <v>6780</v>
      </c>
      <c r="B7618" t="s">
        <v>14976</v>
      </c>
      <c r="C7618" t="s">
        <v>1017</v>
      </c>
      <c r="D7618" t="s">
        <v>1014</v>
      </c>
      <c r="E7618">
        <v>875</v>
      </c>
      <c r="F7618">
        <v>35</v>
      </c>
      <c r="G7618" t="s">
        <v>15002</v>
      </c>
      <c r="H7618" t="s">
        <v>14623</v>
      </c>
      <c r="I7618" t="s">
        <v>393</v>
      </c>
      <c r="J7618" s="25">
        <v>45952</v>
      </c>
      <c r="K7618" s="25">
        <v>45952</v>
      </c>
      <c r="L7618" t="s">
        <v>9762</v>
      </c>
      <c r="M7618" t="s">
        <v>1015</v>
      </c>
      <c r="N7618" t="s">
        <v>31</v>
      </c>
      <c r="O7618" t="s">
        <v>6302</v>
      </c>
    </row>
    <row r="7619" spans="1:15" x14ac:dyDescent="0.25">
      <c r="A7619">
        <v>6788</v>
      </c>
      <c r="B7619" t="s">
        <v>14746</v>
      </c>
      <c r="C7619" t="s">
        <v>1017</v>
      </c>
      <c r="D7619" t="s">
        <v>1014</v>
      </c>
      <c r="E7619">
        <v>875</v>
      </c>
      <c r="F7619">
        <v>35</v>
      </c>
      <c r="G7619" t="s">
        <v>15003</v>
      </c>
      <c r="H7619" t="s">
        <v>14623</v>
      </c>
      <c r="I7619" t="s">
        <v>393</v>
      </c>
      <c r="J7619" s="25">
        <v>45952</v>
      </c>
      <c r="K7619" s="25">
        <v>45952</v>
      </c>
      <c r="L7619" t="s">
        <v>9762</v>
      </c>
      <c r="M7619" t="s">
        <v>1015</v>
      </c>
      <c r="N7619" t="s">
        <v>31</v>
      </c>
      <c r="O7619" t="s">
        <v>6302</v>
      </c>
    </row>
    <row r="7620" spans="1:15" x14ac:dyDescent="0.25">
      <c r="A7620">
        <v>6789</v>
      </c>
      <c r="B7620" t="s">
        <v>14746</v>
      </c>
      <c r="C7620" t="s">
        <v>1017</v>
      </c>
      <c r="D7620" t="s">
        <v>1014</v>
      </c>
      <c r="E7620">
        <v>875</v>
      </c>
      <c r="F7620">
        <v>35</v>
      </c>
      <c r="G7620" t="s">
        <v>15004</v>
      </c>
      <c r="H7620" t="s">
        <v>14623</v>
      </c>
      <c r="I7620" t="s">
        <v>393</v>
      </c>
      <c r="J7620" s="25">
        <v>45952</v>
      </c>
      <c r="K7620" s="25">
        <v>45952</v>
      </c>
      <c r="L7620" t="s">
        <v>9762</v>
      </c>
      <c r="M7620" t="s">
        <v>1015</v>
      </c>
      <c r="N7620" t="s">
        <v>31</v>
      </c>
      <c r="O7620" t="s">
        <v>6302</v>
      </c>
    </row>
    <row r="7621" spans="1:15" x14ac:dyDescent="0.25">
      <c r="A7621">
        <v>6790</v>
      </c>
      <c r="B7621" t="s">
        <v>14746</v>
      </c>
      <c r="C7621" t="s">
        <v>1017</v>
      </c>
      <c r="D7621" t="s">
        <v>1014</v>
      </c>
      <c r="E7621">
        <v>875</v>
      </c>
      <c r="F7621">
        <v>35</v>
      </c>
      <c r="G7621" t="s">
        <v>15005</v>
      </c>
      <c r="H7621" t="s">
        <v>14623</v>
      </c>
      <c r="I7621" t="s">
        <v>393</v>
      </c>
      <c r="J7621" s="25">
        <v>45952</v>
      </c>
      <c r="K7621" s="25">
        <v>45952</v>
      </c>
      <c r="L7621" t="s">
        <v>9762</v>
      </c>
      <c r="M7621" t="s">
        <v>1015</v>
      </c>
      <c r="N7621" t="s">
        <v>31</v>
      </c>
      <c r="O7621" t="s">
        <v>6302</v>
      </c>
    </row>
    <row r="7622" spans="1:15" x14ac:dyDescent="0.25">
      <c r="A7622">
        <v>6781</v>
      </c>
      <c r="B7622" t="s">
        <v>14976</v>
      </c>
      <c r="C7622" t="s">
        <v>1017</v>
      </c>
      <c r="D7622" t="s">
        <v>1014</v>
      </c>
      <c r="E7622">
        <v>875</v>
      </c>
      <c r="F7622">
        <v>35</v>
      </c>
      <c r="G7622" t="s">
        <v>15006</v>
      </c>
      <c r="H7622" t="s">
        <v>14623</v>
      </c>
      <c r="I7622" t="s">
        <v>393</v>
      </c>
      <c r="J7622" s="25">
        <v>45952</v>
      </c>
      <c r="K7622" s="25">
        <v>45952</v>
      </c>
      <c r="L7622" t="s">
        <v>9762</v>
      </c>
      <c r="M7622" t="s">
        <v>1015</v>
      </c>
      <c r="N7622" t="s">
        <v>31</v>
      </c>
      <c r="O7622" t="s">
        <v>6302</v>
      </c>
    </row>
    <row r="7623" spans="1:15" x14ac:dyDescent="0.25">
      <c r="A7623">
        <v>6770</v>
      </c>
      <c r="B7623" t="s">
        <v>14971</v>
      </c>
      <c r="C7623" t="s">
        <v>1017</v>
      </c>
      <c r="D7623" t="s">
        <v>1014</v>
      </c>
      <c r="E7623">
        <v>875</v>
      </c>
      <c r="F7623">
        <v>35</v>
      </c>
      <c r="G7623" t="s">
        <v>15007</v>
      </c>
      <c r="H7623" t="s">
        <v>14623</v>
      </c>
      <c r="I7623" t="s">
        <v>393</v>
      </c>
      <c r="J7623" s="25">
        <v>45952</v>
      </c>
      <c r="K7623" s="25">
        <v>45952</v>
      </c>
      <c r="L7623" t="s">
        <v>9762</v>
      </c>
      <c r="M7623" t="s">
        <v>1015</v>
      </c>
      <c r="N7623" t="s">
        <v>31</v>
      </c>
      <c r="O7623" t="s">
        <v>6302</v>
      </c>
    </row>
    <row r="7624" spans="1:15" x14ac:dyDescent="0.25">
      <c r="A7624">
        <v>6771</v>
      </c>
      <c r="B7624" t="s">
        <v>14971</v>
      </c>
      <c r="C7624" t="s">
        <v>1017</v>
      </c>
      <c r="D7624" t="s">
        <v>1014</v>
      </c>
      <c r="E7624">
        <v>875</v>
      </c>
      <c r="F7624">
        <v>35</v>
      </c>
      <c r="G7624" t="s">
        <v>15008</v>
      </c>
      <c r="H7624" t="s">
        <v>14623</v>
      </c>
      <c r="I7624" t="s">
        <v>393</v>
      </c>
      <c r="J7624" s="25">
        <v>45952</v>
      </c>
      <c r="K7624" s="25">
        <v>45952</v>
      </c>
      <c r="L7624" t="s">
        <v>9762</v>
      </c>
      <c r="M7624" t="s">
        <v>1015</v>
      </c>
      <c r="N7624" t="s">
        <v>31</v>
      </c>
      <c r="O7624" t="s">
        <v>6302</v>
      </c>
    </row>
    <row r="7625" spans="1:15" x14ac:dyDescent="0.25">
      <c r="A7625">
        <v>6759</v>
      </c>
      <c r="B7625" t="s">
        <v>14984</v>
      </c>
      <c r="C7625" t="s">
        <v>1017</v>
      </c>
      <c r="D7625" t="s">
        <v>1014</v>
      </c>
      <c r="E7625">
        <v>875</v>
      </c>
      <c r="F7625">
        <v>35</v>
      </c>
      <c r="G7625" t="s">
        <v>15009</v>
      </c>
      <c r="H7625" t="s">
        <v>14623</v>
      </c>
      <c r="I7625" t="s">
        <v>393</v>
      </c>
      <c r="J7625" s="25">
        <v>45952</v>
      </c>
      <c r="K7625" s="25">
        <v>45952</v>
      </c>
      <c r="L7625" t="s">
        <v>9762</v>
      </c>
      <c r="M7625" t="s">
        <v>1015</v>
      </c>
      <c r="N7625" t="s">
        <v>31</v>
      </c>
      <c r="O7625" t="s">
        <v>6302</v>
      </c>
    </row>
    <row r="7626" spans="1:15" x14ac:dyDescent="0.25">
      <c r="A7626">
        <v>6760</v>
      </c>
      <c r="B7626" t="s">
        <v>14984</v>
      </c>
      <c r="C7626" t="s">
        <v>1017</v>
      </c>
      <c r="D7626" t="s">
        <v>1014</v>
      </c>
      <c r="E7626">
        <v>875</v>
      </c>
      <c r="F7626">
        <v>35</v>
      </c>
      <c r="G7626" t="s">
        <v>15010</v>
      </c>
      <c r="H7626" t="s">
        <v>14623</v>
      </c>
      <c r="I7626" t="s">
        <v>393</v>
      </c>
      <c r="J7626" s="25">
        <v>45952</v>
      </c>
      <c r="K7626" s="25">
        <v>45952</v>
      </c>
      <c r="L7626" t="s">
        <v>9762</v>
      </c>
      <c r="M7626" t="s">
        <v>1015</v>
      </c>
      <c r="N7626" t="s">
        <v>31</v>
      </c>
      <c r="O7626" t="s">
        <v>6302</v>
      </c>
    </row>
    <row r="7627" spans="1:15" x14ac:dyDescent="0.25">
      <c r="A7627">
        <v>6761</v>
      </c>
      <c r="B7627" t="s">
        <v>14984</v>
      </c>
      <c r="C7627" t="s">
        <v>1017</v>
      </c>
      <c r="D7627" t="s">
        <v>1014</v>
      </c>
      <c r="E7627">
        <v>875</v>
      </c>
      <c r="F7627">
        <v>35</v>
      </c>
      <c r="G7627" t="s">
        <v>15011</v>
      </c>
      <c r="H7627" t="s">
        <v>14623</v>
      </c>
      <c r="I7627" t="s">
        <v>393</v>
      </c>
      <c r="J7627" s="25">
        <v>45952</v>
      </c>
      <c r="K7627" s="25">
        <v>45952</v>
      </c>
      <c r="L7627" t="s">
        <v>9762</v>
      </c>
      <c r="M7627" t="s">
        <v>1015</v>
      </c>
      <c r="N7627" t="s">
        <v>31</v>
      </c>
      <c r="O7627" t="s">
        <v>6302</v>
      </c>
    </row>
    <row r="7628" spans="1:15" x14ac:dyDescent="0.25">
      <c r="A7628">
        <v>6762</v>
      </c>
      <c r="B7628" t="s">
        <v>14984</v>
      </c>
      <c r="C7628" t="s">
        <v>1017</v>
      </c>
      <c r="D7628" t="s">
        <v>1014</v>
      </c>
      <c r="E7628">
        <v>875</v>
      </c>
      <c r="F7628">
        <v>35</v>
      </c>
      <c r="G7628" t="s">
        <v>15012</v>
      </c>
      <c r="H7628" t="s">
        <v>14623</v>
      </c>
      <c r="I7628" t="s">
        <v>393</v>
      </c>
      <c r="J7628" s="25">
        <v>45952</v>
      </c>
      <c r="K7628" s="25">
        <v>45952</v>
      </c>
      <c r="L7628" t="s">
        <v>9762</v>
      </c>
      <c r="M7628" t="s">
        <v>1015</v>
      </c>
      <c r="N7628" t="s">
        <v>31</v>
      </c>
      <c r="O7628" t="s">
        <v>6302</v>
      </c>
    </row>
    <row r="7629" spans="1:15" x14ac:dyDescent="0.25">
      <c r="A7629">
        <v>6782</v>
      </c>
      <c r="B7629" t="s">
        <v>14976</v>
      </c>
      <c r="C7629" t="s">
        <v>1017</v>
      </c>
      <c r="D7629" t="s">
        <v>1014</v>
      </c>
      <c r="E7629">
        <v>875</v>
      </c>
      <c r="F7629">
        <v>35</v>
      </c>
      <c r="G7629" t="s">
        <v>15013</v>
      </c>
      <c r="H7629" t="s">
        <v>14623</v>
      </c>
      <c r="I7629" t="s">
        <v>393</v>
      </c>
      <c r="J7629" s="25">
        <v>45952</v>
      </c>
      <c r="K7629" s="25">
        <v>45952</v>
      </c>
      <c r="L7629" t="s">
        <v>9762</v>
      </c>
      <c r="M7629" t="s">
        <v>1015</v>
      </c>
      <c r="N7629" t="s">
        <v>31</v>
      </c>
      <c r="O7629" t="s">
        <v>6302</v>
      </c>
    </row>
    <row r="7630" spans="1:15" x14ac:dyDescent="0.25">
      <c r="A7630">
        <v>6763</v>
      </c>
      <c r="B7630" t="s">
        <v>14984</v>
      </c>
      <c r="C7630" t="s">
        <v>1017</v>
      </c>
      <c r="D7630" t="s">
        <v>1014</v>
      </c>
      <c r="E7630">
        <v>875</v>
      </c>
      <c r="F7630">
        <v>35</v>
      </c>
      <c r="G7630" t="s">
        <v>15014</v>
      </c>
      <c r="H7630" t="s">
        <v>14623</v>
      </c>
      <c r="I7630" t="s">
        <v>393</v>
      </c>
      <c r="J7630" s="25">
        <v>45952</v>
      </c>
      <c r="K7630" s="25">
        <v>45952</v>
      </c>
      <c r="L7630" t="s">
        <v>9762</v>
      </c>
      <c r="M7630" t="s">
        <v>1015</v>
      </c>
      <c r="N7630" t="s">
        <v>31</v>
      </c>
      <c r="O7630" t="s">
        <v>6302</v>
      </c>
    </row>
    <row r="7631" spans="1:15" x14ac:dyDescent="0.25">
      <c r="A7631">
        <v>6764</v>
      </c>
      <c r="B7631" t="s">
        <v>14984</v>
      </c>
      <c r="C7631" t="s">
        <v>1017</v>
      </c>
      <c r="D7631" t="s">
        <v>1014</v>
      </c>
      <c r="E7631">
        <v>875</v>
      </c>
      <c r="F7631">
        <v>35</v>
      </c>
      <c r="G7631" t="s">
        <v>15015</v>
      </c>
      <c r="H7631" t="s">
        <v>14623</v>
      </c>
      <c r="I7631" t="s">
        <v>393</v>
      </c>
      <c r="J7631" s="25">
        <v>45952</v>
      </c>
      <c r="K7631" s="25">
        <v>45952</v>
      </c>
      <c r="L7631" t="s">
        <v>9762</v>
      </c>
      <c r="M7631" t="s">
        <v>1015</v>
      </c>
      <c r="N7631" t="s">
        <v>31</v>
      </c>
      <c r="O7631" t="s">
        <v>6302</v>
      </c>
    </row>
    <row r="7632" spans="1:15" x14ac:dyDescent="0.25">
      <c r="A7632">
        <v>6765</v>
      </c>
      <c r="B7632" t="s">
        <v>14984</v>
      </c>
      <c r="C7632" t="s">
        <v>1017</v>
      </c>
      <c r="D7632" t="s">
        <v>1014</v>
      </c>
      <c r="E7632">
        <v>875</v>
      </c>
      <c r="F7632">
        <v>35</v>
      </c>
      <c r="G7632" t="s">
        <v>15016</v>
      </c>
      <c r="H7632" t="s">
        <v>14623</v>
      </c>
      <c r="I7632" t="s">
        <v>393</v>
      </c>
      <c r="J7632" s="25">
        <v>45952</v>
      </c>
      <c r="K7632" s="25">
        <v>45952</v>
      </c>
      <c r="L7632" t="s">
        <v>9762</v>
      </c>
      <c r="M7632" t="s">
        <v>1015</v>
      </c>
      <c r="N7632" t="s">
        <v>31</v>
      </c>
      <c r="O7632" t="s">
        <v>6302</v>
      </c>
    </row>
    <row r="7633" spans="1:15" x14ac:dyDescent="0.25">
      <c r="A7633">
        <v>6766</v>
      </c>
      <c r="B7633" t="s">
        <v>14984</v>
      </c>
      <c r="C7633" t="s">
        <v>1017</v>
      </c>
      <c r="D7633" t="s">
        <v>1014</v>
      </c>
      <c r="E7633">
        <v>875</v>
      </c>
      <c r="F7633">
        <v>35</v>
      </c>
      <c r="G7633" t="s">
        <v>15017</v>
      </c>
      <c r="H7633" t="s">
        <v>14623</v>
      </c>
      <c r="I7633" t="s">
        <v>393</v>
      </c>
      <c r="J7633" s="25">
        <v>45952</v>
      </c>
      <c r="K7633" s="25">
        <v>45952</v>
      </c>
      <c r="L7633" t="s">
        <v>9762</v>
      </c>
      <c r="M7633" t="s">
        <v>1015</v>
      </c>
      <c r="N7633" t="s">
        <v>31</v>
      </c>
      <c r="O7633" t="s">
        <v>6302</v>
      </c>
    </row>
    <row r="7634" spans="1:15" x14ac:dyDescent="0.25">
      <c r="A7634">
        <v>6767</v>
      </c>
      <c r="B7634" t="s">
        <v>14984</v>
      </c>
      <c r="C7634" t="s">
        <v>1017</v>
      </c>
      <c r="D7634" t="s">
        <v>1014</v>
      </c>
      <c r="E7634">
        <v>875</v>
      </c>
      <c r="F7634">
        <v>35</v>
      </c>
      <c r="G7634" t="s">
        <v>15018</v>
      </c>
      <c r="H7634" t="s">
        <v>14623</v>
      </c>
      <c r="I7634" t="s">
        <v>393</v>
      </c>
      <c r="J7634" s="25">
        <v>45952</v>
      </c>
      <c r="K7634" s="25">
        <v>45952</v>
      </c>
      <c r="L7634" t="s">
        <v>9762</v>
      </c>
      <c r="M7634" t="s">
        <v>1015</v>
      </c>
      <c r="N7634" t="s">
        <v>31</v>
      </c>
      <c r="O7634" t="s">
        <v>6302</v>
      </c>
    </row>
    <row r="7635" spans="1:15" x14ac:dyDescent="0.25">
      <c r="A7635">
        <v>6768</v>
      </c>
      <c r="B7635" t="s">
        <v>14984</v>
      </c>
      <c r="C7635" t="s">
        <v>1017</v>
      </c>
      <c r="D7635" t="s">
        <v>1014</v>
      </c>
      <c r="E7635">
        <v>875</v>
      </c>
      <c r="F7635">
        <v>35</v>
      </c>
      <c r="G7635" t="s">
        <v>15019</v>
      </c>
      <c r="H7635" t="s">
        <v>14623</v>
      </c>
      <c r="I7635" t="s">
        <v>393</v>
      </c>
      <c r="J7635" s="25">
        <v>45952</v>
      </c>
      <c r="K7635" s="25">
        <v>45952</v>
      </c>
      <c r="L7635" t="s">
        <v>9762</v>
      </c>
      <c r="M7635" t="s">
        <v>1015</v>
      </c>
      <c r="N7635" t="s">
        <v>31</v>
      </c>
      <c r="O7635" t="s">
        <v>6302</v>
      </c>
    </row>
    <row r="7636" spans="1:15" x14ac:dyDescent="0.25">
      <c r="A7636">
        <v>6769</v>
      </c>
      <c r="B7636" t="s">
        <v>14984</v>
      </c>
      <c r="C7636" t="s">
        <v>1017</v>
      </c>
      <c r="D7636" t="s">
        <v>1014</v>
      </c>
      <c r="E7636">
        <v>875</v>
      </c>
      <c r="F7636">
        <v>35</v>
      </c>
      <c r="G7636" t="s">
        <v>15020</v>
      </c>
      <c r="H7636" t="s">
        <v>14623</v>
      </c>
      <c r="I7636" t="s">
        <v>393</v>
      </c>
      <c r="J7636" s="25">
        <v>45952</v>
      </c>
      <c r="K7636" s="25">
        <v>45952</v>
      </c>
      <c r="L7636" t="s">
        <v>9762</v>
      </c>
      <c r="M7636" t="s">
        <v>1015</v>
      </c>
      <c r="N7636" t="s">
        <v>31</v>
      </c>
      <c r="O7636" t="s">
        <v>6302</v>
      </c>
    </row>
    <row r="7637" spans="1:15" x14ac:dyDescent="0.25">
      <c r="A7637">
        <v>6783</v>
      </c>
      <c r="B7637" t="s">
        <v>14976</v>
      </c>
      <c r="C7637" t="s">
        <v>1017</v>
      </c>
      <c r="D7637" t="s">
        <v>1014</v>
      </c>
      <c r="E7637">
        <v>575</v>
      </c>
      <c r="F7637">
        <v>23</v>
      </c>
      <c r="G7637" t="s">
        <v>15021</v>
      </c>
      <c r="H7637" t="s">
        <v>14623</v>
      </c>
      <c r="I7637" t="s">
        <v>393</v>
      </c>
      <c r="J7637" s="25">
        <v>45952</v>
      </c>
      <c r="K7637" s="25">
        <v>45952</v>
      </c>
      <c r="L7637" t="s">
        <v>9762</v>
      </c>
      <c r="M7637" t="s">
        <v>1015</v>
      </c>
      <c r="N7637" t="s">
        <v>31</v>
      </c>
      <c r="O7637" t="s">
        <v>6302</v>
      </c>
    </row>
    <row r="7638" spans="1:15" x14ac:dyDescent="0.25">
      <c r="A7638">
        <v>6798</v>
      </c>
      <c r="B7638" t="s">
        <v>14976</v>
      </c>
      <c r="C7638" t="s">
        <v>1017</v>
      </c>
      <c r="D7638" t="s">
        <v>1014</v>
      </c>
      <c r="E7638">
        <v>100</v>
      </c>
      <c r="F7638">
        <v>4</v>
      </c>
      <c r="G7638" t="s">
        <v>15021</v>
      </c>
      <c r="H7638" t="s">
        <v>14858</v>
      </c>
      <c r="I7638" t="s">
        <v>393</v>
      </c>
      <c r="J7638" s="25">
        <v>45952</v>
      </c>
      <c r="K7638" s="25">
        <v>45952</v>
      </c>
      <c r="L7638" t="s">
        <v>9762</v>
      </c>
      <c r="M7638" t="s">
        <v>1015</v>
      </c>
      <c r="N7638" t="s">
        <v>31</v>
      </c>
      <c r="O7638" t="s">
        <v>6302</v>
      </c>
    </row>
    <row r="7639" spans="1:15" x14ac:dyDescent="0.25">
      <c r="A7639">
        <v>6729</v>
      </c>
      <c r="B7639" t="s">
        <v>14965</v>
      </c>
      <c r="C7639" t="s">
        <v>1017</v>
      </c>
      <c r="D7639" t="s">
        <v>1014</v>
      </c>
      <c r="E7639">
        <v>875</v>
      </c>
      <c r="F7639">
        <v>35</v>
      </c>
      <c r="G7639" t="s">
        <v>15022</v>
      </c>
      <c r="H7639" t="s">
        <v>14929</v>
      </c>
      <c r="I7639" t="s">
        <v>393</v>
      </c>
      <c r="J7639" s="25">
        <v>45952</v>
      </c>
      <c r="K7639" s="25">
        <v>45952</v>
      </c>
      <c r="L7639" t="s">
        <v>9762</v>
      </c>
      <c r="M7639" t="s">
        <v>1015</v>
      </c>
      <c r="N7639" t="s">
        <v>31</v>
      </c>
      <c r="O7639" t="s">
        <v>6302</v>
      </c>
    </row>
    <row r="7640" spans="1:15" x14ac:dyDescent="0.25">
      <c r="A7640">
        <v>6730</v>
      </c>
      <c r="B7640" t="s">
        <v>14965</v>
      </c>
      <c r="C7640" t="s">
        <v>1017</v>
      </c>
      <c r="D7640" t="s">
        <v>1014</v>
      </c>
      <c r="E7640">
        <v>875</v>
      </c>
      <c r="F7640">
        <v>35</v>
      </c>
      <c r="G7640" t="s">
        <v>15023</v>
      </c>
      <c r="H7640" t="s">
        <v>14929</v>
      </c>
      <c r="I7640" t="s">
        <v>393</v>
      </c>
      <c r="J7640" s="25">
        <v>45952</v>
      </c>
      <c r="K7640" s="25">
        <v>45952</v>
      </c>
      <c r="L7640" t="s">
        <v>9762</v>
      </c>
      <c r="M7640" t="s">
        <v>1015</v>
      </c>
      <c r="N7640" t="s">
        <v>31</v>
      </c>
      <c r="O7640" t="s">
        <v>6302</v>
      </c>
    </row>
    <row r="7641" spans="1:15" x14ac:dyDescent="0.25">
      <c r="A7641">
        <v>6731</v>
      </c>
      <c r="B7641" t="s">
        <v>14965</v>
      </c>
      <c r="C7641" t="s">
        <v>1017</v>
      </c>
      <c r="D7641" t="s">
        <v>1014</v>
      </c>
      <c r="E7641">
        <v>875</v>
      </c>
      <c r="F7641">
        <v>35</v>
      </c>
      <c r="G7641" t="s">
        <v>15024</v>
      </c>
      <c r="H7641" t="s">
        <v>14929</v>
      </c>
      <c r="I7641" t="s">
        <v>393</v>
      </c>
      <c r="J7641" s="25">
        <v>45952</v>
      </c>
      <c r="K7641" s="25">
        <v>45952</v>
      </c>
      <c r="L7641" t="s">
        <v>9762</v>
      </c>
      <c r="M7641" t="s">
        <v>1015</v>
      </c>
      <c r="N7641" t="s">
        <v>31</v>
      </c>
      <c r="O7641" t="s">
        <v>6302</v>
      </c>
    </row>
    <row r="7642" spans="1:15" x14ac:dyDescent="0.25">
      <c r="A7642">
        <v>6732</v>
      </c>
      <c r="B7642" t="s">
        <v>14965</v>
      </c>
      <c r="C7642" t="s">
        <v>1017</v>
      </c>
      <c r="D7642" t="s">
        <v>1014</v>
      </c>
      <c r="E7642">
        <v>875</v>
      </c>
      <c r="F7642">
        <v>35</v>
      </c>
      <c r="G7642" t="s">
        <v>15025</v>
      </c>
      <c r="H7642" t="s">
        <v>14929</v>
      </c>
      <c r="I7642" t="s">
        <v>393</v>
      </c>
      <c r="J7642" s="25">
        <v>45952</v>
      </c>
      <c r="K7642" s="25">
        <v>45952</v>
      </c>
      <c r="L7642" t="s">
        <v>9762</v>
      </c>
      <c r="M7642" t="s">
        <v>1015</v>
      </c>
      <c r="N7642" t="s">
        <v>31</v>
      </c>
      <c r="O7642" t="s">
        <v>6302</v>
      </c>
    </row>
    <row r="7643" spans="1:15" x14ac:dyDescent="0.25">
      <c r="A7643">
        <v>6733</v>
      </c>
      <c r="B7643" t="s">
        <v>14965</v>
      </c>
      <c r="C7643" t="s">
        <v>1017</v>
      </c>
      <c r="D7643" t="s">
        <v>1014</v>
      </c>
      <c r="E7643">
        <v>875</v>
      </c>
      <c r="F7643">
        <v>35</v>
      </c>
      <c r="G7643" t="s">
        <v>15026</v>
      </c>
      <c r="H7643" t="s">
        <v>14929</v>
      </c>
      <c r="I7643" t="s">
        <v>393</v>
      </c>
      <c r="J7643" s="25">
        <v>45952</v>
      </c>
      <c r="K7643" s="25">
        <v>45952</v>
      </c>
      <c r="L7643" t="s">
        <v>9762</v>
      </c>
      <c r="M7643" t="s">
        <v>1015</v>
      </c>
      <c r="N7643" t="s">
        <v>31</v>
      </c>
      <c r="O7643" t="s">
        <v>6302</v>
      </c>
    </row>
    <row r="7644" spans="1:15" x14ac:dyDescent="0.25">
      <c r="A7644">
        <v>6734</v>
      </c>
      <c r="B7644" t="s">
        <v>14965</v>
      </c>
      <c r="C7644" t="s">
        <v>1017</v>
      </c>
      <c r="D7644" t="s">
        <v>1014</v>
      </c>
      <c r="E7644">
        <v>875</v>
      </c>
      <c r="F7644">
        <v>35</v>
      </c>
      <c r="G7644" t="s">
        <v>15027</v>
      </c>
      <c r="H7644" t="s">
        <v>14929</v>
      </c>
      <c r="I7644" t="s">
        <v>393</v>
      </c>
      <c r="J7644" s="25">
        <v>45952</v>
      </c>
      <c r="K7644" s="25">
        <v>45952</v>
      </c>
      <c r="L7644" t="s">
        <v>9762</v>
      </c>
      <c r="M7644" t="s">
        <v>1015</v>
      </c>
      <c r="N7644" t="s">
        <v>31</v>
      </c>
      <c r="O7644" t="s">
        <v>6302</v>
      </c>
    </row>
    <row r="7645" spans="1:15" x14ac:dyDescent="0.25">
      <c r="A7645">
        <v>6735</v>
      </c>
      <c r="B7645" t="s">
        <v>14965</v>
      </c>
      <c r="C7645" t="s">
        <v>1017</v>
      </c>
      <c r="D7645" t="s">
        <v>1014</v>
      </c>
      <c r="E7645">
        <v>875</v>
      </c>
      <c r="F7645">
        <v>35</v>
      </c>
      <c r="G7645" t="s">
        <v>15028</v>
      </c>
      <c r="H7645" t="s">
        <v>14929</v>
      </c>
      <c r="I7645" t="s">
        <v>393</v>
      </c>
      <c r="J7645" s="25">
        <v>45952</v>
      </c>
      <c r="K7645" s="25">
        <v>45952</v>
      </c>
      <c r="L7645" t="s">
        <v>9762</v>
      </c>
      <c r="M7645" t="s">
        <v>1015</v>
      </c>
      <c r="N7645" t="s">
        <v>31</v>
      </c>
      <c r="O7645" t="s">
        <v>6302</v>
      </c>
    </row>
    <row r="7646" spans="1:15" x14ac:dyDescent="0.25">
      <c r="A7646">
        <v>6736</v>
      </c>
      <c r="B7646" t="s">
        <v>14965</v>
      </c>
      <c r="C7646" t="s">
        <v>1017</v>
      </c>
      <c r="D7646" t="s">
        <v>1014</v>
      </c>
      <c r="E7646">
        <v>875</v>
      </c>
      <c r="F7646">
        <v>35</v>
      </c>
      <c r="G7646" t="s">
        <v>15029</v>
      </c>
      <c r="H7646" t="s">
        <v>14929</v>
      </c>
      <c r="I7646" t="s">
        <v>393</v>
      </c>
      <c r="J7646" s="25">
        <v>45952</v>
      </c>
      <c r="K7646" s="25">
        <v>45952</v>
      </c>
      <c r="L7646" t="s">
        <v>9762</v>
      </c>
      <c r="M7646" t="s">
        <v>1015</v>
      </c>
      <c r="N7646" t="s">
        <v>31</v>
      </c>
      <c r="O7646" t="s">
        <v>6302</v>
      </c>
    </row>
    <row r="7647" spans="1:15" x14ac:dyDescent="0.25">
      <c r="A7647">
        <v>6737</v>
      </c>
      <c r="B7647" t="s">
        <v>14965</v>
      </c>
      <c r="C7647" t="s">
        <v>1017</v>
      </c>
      <c r="D7647" t="s">
        <v>1014</v>
      </c>
      <c r="E7647">
        <v>875</v>
      </c>
      <c r="F7647">
        <v>35</v>
      </c>
      <c r="G7647" t="s">
        <v>15030</v>
      </c>
      <c r="H7647" t="s">
        <v>14929</v>
      </c>
      <c r="I7647" t="s">
        <v>393</v>
      </c>
      <c r="J7647" s="25">
        <v>45952</v>
      </c>
      <c r="K7647" s="25">
        <v>45952</v>
      </c>
      <c r="L7647" t="s">
        <v>9762</v>
      </c>
      <c r="M7647" t="s">
        <v>1015</v>
      </c>
      <c r="N7647" t="s">
        <v>31</v>
      </c>
      <c r="O7647" t="s">
        <v>6302</v>
      </c>
    </row>
    <row r="7648" spans="1:15" x14ac:dyDescent="0.25">
      <c r="A7648">
        <v>6743</v>
      </c>
      <c r="B7648" t="s">
        <v>14971</v>
      </c>
      <c r="C7648" t="s">
        <v>1017</v>
      </c>
      <c r="D7648" t="s">
        <v>1014</v>
      </c>
      <c r="E7648">
        <v>875</v>
      </c>
      <c r="F7648">
        <v>35</v>
      </c>
      <c r="G7648" t="s">
        <v>15031</v>
      </c>
      <c r="H7648" t="s">
        <v>14929</v>
      </c>
      <c r="I7648" t="s">
        <v>393</v>
      </c>
      <c r="J7648" s="25">
        <v>45952</v>
      </c>
      <c r="K7648" s="25">
        <v>45952</v>
      </c>
      <c r="L7648" t="s">
        <v>9762</v>
      </c>
      <c r="M7648" t="s">
        <v>1015</v>
      </c>
      <c r="N7648" t="s">
        <v>31</v>
      </c>
      <c r="O7648" t="s">
        <v>6302</v>
      </c>
    </row>
    <row r="7649" spans="1:15" x14ac:dyDescent="0.25">
      <c r="A7649">
        <v>6744</v>
      </c>
      <c r="B7649" t="s">
        <v>14971</v>
      </c>
      <c r="C7649" t="s">
        <v>1017</v>
      </c>
      <c r="D7649" t="s">
        <v>1014</v>
      </c>
      <c r="E7649">
        <v>875</v>
      </c>
      <c r="F7649">
        <v>35</v>
      </c>
      <c r="G7649" t="s">
        <v>15032</v>
      </c>
      <c r="H7649" t="s">
        <v>14929</v>
      </c>
      <c r="I7649" t="s">
        <v>393</v>
      </c>
      <c r="J7649" s="25">
        <v>45952</v>
      </c>
      <c r="K7649" s="25">
        <v>45952</v>
      </c>
      <c r="L7649" t="s">
        <v>9762</v>
      </c>
      <c r="M7649" t="s">
        <v>1015</v>
      </c>
      <c r="N7649" t="s">
        <v>31</v>
      </c>
      <c r="O7649" t="s">
        <v>6302</v>
      </c>
    </row>
    <row r="7650" spans="1:15" x14ac:dyDescent="0.25">
      <c r="A7650">
        <v>6738</v>
      </c>
      <c r="B7650" t="s">
        <v>14965</v>
      </c>
      <c r="C7650" t="s">
        <v>1017</v>
      </c>
      <c r="D7650" t="s">
        <v>1014</v>
      </c>
      <c r="E7650">
        <v>875</v>
      </c>
      <c r="F7650">
        <v>35</v>
      </c>
      <c r="G7650" t="s">
        <v>15033</v>
      </c>
      <c r="H7650" t="s">
        <v>14929</v>
      </c>
      <c r="I7650" t="s">
        <v>393</v>
      </c>
      <c r="J7650" s="25">
        <v>45952</v>
      </c>
      <c r="K7650" s="25">
        <v>45952</v>
      </c>
      <c r="L7650" t="s">
        <v>9762</v>
      </c>
      <c r="M7650" t="s">
        <v>1015</v>
      </c>
      <c r="N7650" t="s">
        <v>31</v>
      </c>
      <c r="O7650" t="s">
        <v>6302</v>
      </c>
    </row>
    <row r="7651" spans="1:15" x14ac:dyDescent="0.25">
      <c r="A7651">
        <v>6745</v>
      </c>
      <c r="B7651" t="s">
        <v>14971</v>
      </c>
      <c r="C7651" t="s">
        <v>1017</v>
      </c>
      <c r="D7651" t="s">
        <v>1014</v>
      </c>
      <c r="E7651">
        <v>875</v>
      </c>
      <c r="F7651">
        <v>35</v>
      </c>
      <c r="G7651" t="s">
        <v>15034</v>
      </c>
      <c r="H7651" t="s">
        <v>14929</v>
      </c>
      <c r="I7651" t="s">
        <v>393</v>
      </c>
      <c r="J7651" s="25">
        <v>45952</v>
      </c>
      <c r="K7651" s="25">
        <v>45952</v>
      </c>
      <c r="L7651" t="s">
        <v>9762</v>
      </c>
      <c r="M7651" t="s">
        <v>1015</v>
      </c>
      <c r="N7651" t="s">
        <v>31</v>
      </c>
      <c r="O7651" t="s">
        <v>6302</v>
      </c>
    </row>
    <row r="7652" spans="1:15" x14ac:dyDescent="0.25">
      <c r="A7652">
        <v>6746</v>
      </c>
      <c r="B7652" t="s">
        <v>14971</v>
      </c>
      <c r="C7652" t="s">
        <v>1017</v>
      </c>
      <c r="D7652" t="s">
        <v>1014</v>
      </c>
      <c r="E7652">
        <v>875</v>
      </c>
      <c r="F7652">
        <v>35</v>
      </c>
      <c r="G7652" t="s">
        <v>15035</v>
      </c>
      <c r="H7652" t="s">
        <v>14929</v>
      </c>
      <c r="I7652" t="s">
        <v>393</v>
      </c>
      <c r="J7652" s="25">
        <v>45952</v>
      </c>
      <c r="K7652" s="25">
        <v>45952</v>
      </c>
      <c r="L7652" t="s">
        <v>9762</v>
      </c>
      <c r="M7652" t="s">
        <v>1015</v>
      </c>
      <c r="N7652" t="s">
        <v>31</v>
      </c>
      <c r="O7652" t="s">
        <v>6302</v>
      </c>
    </row>
    <row r="7653" spans="1:15" x14ac:dyDescent="0.25">
      <c r="A7653">
        <v>6747</v>
      </c>
      <c r="B7653" t="s">
        <v>14971</v>
      </c>
      <c r="C7653" t="s">
        <v>1017</v>
      </c>
      <c r="D7653" t="s">
        <v>1014</v>
      </c>
      <c r="E7653">
        <v>875</v>
      </c>
      <c r="F7653">
        <v>35</v>
      </c>
      <c r="G7653" t="s">
        <v>15036</v>
      </c>
      <c r="H7653" t="s">
        <v>14929</v>
      </c>
      <c r="I7653" t="s">
        <v>393</v>
      </c>
      <c r="J7653" s="25">
        <v>45952</v>
      </c>
      <c r="K7653" s="25">
        <v>45952</v>
      </c>
      <c r="L7653" t="s">
        <v>9762</v>
      </c>
      <c r="M7653" t="s">
        <v>1015</v>
      </c>
      <c r="N7653" t="s">
        <v>31</v>
      </c>
      <c r="O7653" t="s">
        <v>6302</v>
      </c>
    </row>
    <row r="7654" spans="1:15" x14ac:dyDescent="0.25">
      <c r="A7654">
        <v>6748</v>
      </c>
      <c r="B7654" t="s">
        <v>14971</v>
      </c>
      <c r="C7654" t="s">
        <v>1017</v>
      </c>
      <c r="D7654" t="s">
        <v>1014</v>
      </c>
      <c r="E7654">
        <v>875</v>
      </c>
      <c r="F7654">
        <v>35</v>
      </c>
      <c r="G7654" t="s">
        <v>15037</v>
      </c>
      <c r="H7654" t="s">
        <v>14929</v>
      </c>
      <c r="I7654" t="s">
        <v>393</v>
      </c>
      <c r="J7654" s="25">
        <v>45952</v>
      </c>
      <c r="K7654" s="25">
        <v>45952</v>
      </c>
      <c r="L7654" t="s">
        <v>9762</v>
      </c>
      <c r="M7654" t="s">
        <v>1015</v>
      </c>
      <c r="N7654" t="s">
        <v>31</v>
      </c>
      <c r="O7654" t="s">
        <v>6302</v>
      </c>
    </row>
    <row r="7655" spans="1:15" x14ac:dyDescent="0.25">
      <c r="A7655">
        <v>6749</v>
      </c>
      <c r="B7655" t="s">
        <v>14971</v>
      </c>
      <c r="C7655" t="s">
        <v>1017</v>
      </c>
      <c r="D7655" t="s">
        <v>1014</v>
      </c>
      <c r="E7655">
        <v>875</v>
      </c>
      <c r="F7655">
        <v>35</v>
      </c>
      <c r="G7655" t="s">
        <v>15038</v>
      </c>
      <c r="H7655" t="s">
        <v>14929</v>
      </c>
      <c r="I7655" t="s">
        <v>393</v>
      </c>
      <c r="J7655" s="25">
        <v>45952</v>
      </c>
      <c r="K7655" s="25">
        <v>45952</v>
      </c>
      <c r="L7655" t="s">
        <v>9762</v>
      </c>
      <c r="M7655" t="s">
        <v>1015</v>
      </c>
      <c r="N7655" t="s">
        <v>31</v>
      </c>
      <c r="O7655" t="s">
        <v>6302</v>
      </c>
    </row>
    <row r="7656" spans="1:15" x14ac:dyDescent="0.25">
      <c r="A7656">
        <v>6750</v>
      </c>
      <c r="B7656" t="s">
        <v>14971</v>
      </c>
      <c r="C7656" t="s">
        <v>1017</v>
      </c>
      <c r="D7656" t="s">
        <v>1014</v>
      </c>
      <c r="E7656">
        <v>875</v>
      </c>
      <c r="F7656">
        <v>35</v>
      </c>
      <c r="G7656" t="s">
        <v>15039</v>
      </c>
      <c r="H7656" t="s">
        <v>14929</v>
      </c>
      <c r="I7656" t="s">
        <v>393</v>
      </c>
      <c r="J7656" s="25">
        <v>45952</v>
      </c>
      <c r="K7656" s="25">
        <v>45952</v>
      </c>
      <c r="L7656" t="s">
        <v>9762</v>
      </c>
      <c r="M7656" t="s">
        <v>1015</v>
      </c>
      <c r="N7656" t="s">
        <v>31</v>
      </c>
      <c r="O7656" t="s">
        <v>6302</v>
      </c>
    </row>
    <row r="7657" spans="1:15" x14ac:dyDescent="0.25">
      <c r="A7657">
        <v>6751</v>
      </c>
      <c r="B7657" t="s">
        <v>14971</v>
      </c>
      <c r="C7657" t="s">
        <v>1017</v>
      </c>
      <c r="D7657" t="s">
        <v>1014</v>
      </c>
      <c r="E7657">
        <v>875</v>
      </c>
      <c r="F7657">
        <v>35</v>
      </c>
      <c r="G7657" t="s">
        <v>15040</v>
      </c>
      <c r="H7657" t="s">
        <v>14929</v>
      </c>
      <c r="I7657" t="s">
        <v>393</v>
      </c>
      <c r="J7657" s="25">
        <v>45952</v>
      </c>
      <c r="K7657" s="25">
        <v>45952</v>
      </c>
      <c r="L7657" t="s">
        <v>9762</v>
      </c>
      <c r="M7657" t="s">
        <v>1015</v>
      </c>
      <c r="N7657" t="s">
        <v>31</v>
      </c>
      <c r="O7657" t="s">
        <v>6302</v>
      </c>
    </row>
    <row r="7658" spans="1:15" x14ac:dyDescent="0.25">
      <c r="A7658">
        <v>6752</v>
      </c>
      <c r="B7658" t="s">
        <v>14971</v>
      </c>
      <c r="C7658" t="s">
        <v>1017</v>
      </c>
      <c r="D7658" t="s">
        <v>1014</v>
      </c>
      <c r="E7658">
        <v>875</v>
      </c>
      <c r="F7658">
        <v>35</v>
      </c>
      <c r="G7658" t="s">
        <v>15041</v>
      </c>
      <c r="H7658" t="s">
        <v>14929</v>
      </c>
      <c r="I7658" t="s">
        <v>393</v>
      </c>
      <c r="J7658" s="25">
        <v>45952</v>
      </c>
      <c r="K7658" s="25">
        <v>45952</v>
      </c>
      <c r="L7658" t="s">
        <v>9762</v>
      </c>
      <c r="M7658" t="s">
        <v>1015</v>
      </c>
      <c r="N7658" t="s">
        <v>31</v>
      </c>
      <c r="O7658" t="s">
        <v>6302</v>
      </c>
    </row>
    <row r="7659" spans="1:15" x14ac:dyDescent="0.25">
      <c r="A7659">
        <v>6739</v>
      </c>
      <c r="B7659" t="s">
        <v>14965</v>
      </c>
      <c r="C7659" t="s">
        <v>1017</v>
      </c>
      <c r="D7659" t="s">
        <v>1014</v>
      </c>
      <c r="E7659">
        <v>875</v>
      </c>
      <c r="F7659">
        <v>35</v>
      </c>
      <c r="G7659" t="s">
        <v>15042</v>
      </c>
      <c r="H7659" t="s">
        <v>14929</v>
      </c>
      <c r="I7659" t="s">
        <v>393</v>
      </c>
      <c r="J7659" s="25">
        <v>45952</v>
      </c>
      <c r="K7659" s="25">
        <v>45952</v>
      </c>
      <c r="L7659" t="s">
        <v>9762</v>
      </c>
      <c r="M7659" t="s">
        <v>1015</v>
      </c>
      <c r="N7659" t="s">
        <v>31</v>
      </c>
      <c r="O7659" t="s">
        <v>6302</v>
      </c>
    </row>
    <row r="7660" spans="1:15" x14ac:dyDescent="0.25">
      <c r="A7660">
        <v>6753</v>
      </c>
      <c r="B7660" t="s">
        <v>14971</v>
      </c>
      <c r="C7660" t="s">
        <v>1017</v>
      </c>
      <c r="D7660" t="s">
        <v>1014</v>
      </c>
      <c r="E7660">
        <v>875</v>
      </c>
      <c r="F7660">
        <v>35</v>
      </c>
      <c r="G7660" t="s">
        <v>15043</v>
      </c>
      <c r="H7660" t="s">
        <v>14929</v>
      </c>
      <c r="I7660" t="s">
        <v>393</v>
      </c>
      <c r="J7660" s="25">
        <v>45952</v>
      </c>
      <c r="K7660" s="25">
        <v>45952</v>
      </c>
      <c r="L7660" t="s">
        <v>9762</v>
      </c>
      <c r="M7660" t="s">
        <v>1015</v>
      </c>
      <c r="N7660" t="s">
        <v>31</v>
      </c>
      <c r="O7660" t="s">
        <v>6302</v>
      </c>
    </row>
    <row r="7661" spans="1:15" x14ac:dyDescent="0.25">
      <c r="A7661">
        <v>6708</v>
      </c>
      <c r="B7661" t="s">
        <v>15044</v>
      </c>
      <c r="C7661" t="s">
        <v>1017</v>
      </c>
      <c r="D7661" t="s">
        <v>1014</v>
      </c>
      <c r="E7661">
        <v>875</v>
      </c>
      <c r="F7661">
        <v>35</v>
      </c>
      <c r="G7661" t="s">
        <v>15045</v>
      </c>
      <c r="H7661" t="s">
        <v>15046</v>
      </c>
      <c r="I7661" t="s">
        <v>393</v>
      </c>
      <c r="J7661" s="25">
        <v>45955</v>
      </c>
      <c r="K7661" s="25">
        <v>45955</v>
      </c>
      <c r="L7661" t="s">
        <v>11005</v>
      </c>
      <c r="M7661" t="s">
        <v>1015</v>
      </c>
      <c r="N7661" t="s">
        <v>31</v>
      </c>
      <c r="O7661" t="s">
        <v>6302</v>
      </c>
    </row>
    <row r="7662" spans="1:15" x14ac:dyDescent="0.25">
      <c r="A7662">
        <v>6709</v>
      </c>
      <c r="B7662" t="s">
        <v>15044</v>
      </c>
      <c r="C7662" t="s">
        <v>1017</v>
      </c>
      <c r="D7662" t="s">
        <v>1014</v>
      </c>
      <c r="E7662">
        <v>875</v>
      </c>
      <c r="F7662">
        <v>35</v>
      </c>
      <c r="G7662" t="s">
        <v>15047</v>
      </c>
      <c r="H7662" t="s">
        <v>15046</v>
      </c>
      <c r="I7662" t="s">
        <v>393</v>
      </c>
      <c r="J7662" s="25">
        <v>45955</v>
      </c>
      <c r="K7662" s="25">
        <v>45955</v>
      </c>
      <c r="L7662" t="s">
        <v>11005</v>
      </c>
      <c r="M7662" t="s">
        <v>1015</v>
      </c>
      <c r="N7662" t="s">
        <v>31</v>
      </c>
      <c r="O7662" t="s">
        <v>6302</v>
      </c>
    </row>
    <row r="7663" spans="1:15" x14ac:dyDescent="0.25">
      <c r="A7663">
        <v>6710</v>
      </c>
      <c r="B7663" t="s">
        <v>15044</v>
      </c>
      <c r="C7663" t="s">
        <v>1017</v>
      </c>
      <c r="D7663" t="s">
        <v>1014</v>
      </c>
      <c r="E7663">
        <v>875</v>
      </c>
      <c r="F7663">
        <v>35</v>
      </c>
      <c r="G7663" t="s">
        <v>15048</v>
      </c>
      <c r="H7663" t="s">
        <v>15046</v>
      </c>
      <c r="I7663" t="s">
        <v>393</v>
      </c>
      <c r="J7663" s="25">
        <v>45955</v>
      </c>
      <c r="K7663" s="25">
        <v>45955</v>
      </c>
      <c r="L7663" t="s">
        <v>11005</v>
      </c>
      <c r="M7663" t="s">
        <v>1015</v>
      </c>
      <c r="N7663" t="s">
        <v>31</v>
      </c>
      <c r="O7663" t="s">
        <v>6302</v>
      </c>
    </row>
    <row r="7664" spans="1:15" x14ac:dyDescent="0.25">
      <c r="A7664">
        <v>6711</v>
      </c>
      <c r="B7664" t="s">
        <v>15044</v>
      </c>
      <c r="C7664" t="s">
        <v>1017</v>
      </c>
      <c r="D7664" t="s">
        <v>1014</v>
      </c>
      <c r="E7664">
        <v>875</v>
      </c>
      <c r="F7664">
        <v>35</v>
      </c>
      <c r="G7664" t="s">
        <v>15049</v>
      </c>
      <c r="H7664" t="s">
        <v>15046</v>
      </c>
      <c r="I7664" t="s">
        <v>393</v>
      </c>
      <c r="J7664" s="25">
        <v>45955</v>
      </c>
      <c r="K7664" s="25">
        <v>45955</v>
      </c>
      <c r="L7664" t="s">
        <v>11005</v>
      </c>
      <c r="M7664" t="s">
        <v>1015</v>
      </c>
      <c r="N7664" t="s">
        <v>31</v>
      </c>
      <c r="O7664" t="s">
        <v>6302</v>
      </c>
    </row>
    <row r="7665" spans="1:15" x14ac:dyDescent="0.25">
      <c r="A7665">
        <v>6703</v>
      </c>
      <c r="B7665" t="s">
        <v>14901</v>
      </c>
      <c r="C7665" t="s">
        <v>1017</v>
      </c>
      <c r="D7665" t="s">
        <v>1014</v>
      </c>
      <c r="E7665">
        <v>875</v>
      </c>
      <c r="F7665">
        <v>35</v>
      </c>
      <c r="G7665" t="s">
        <v>15050</v>
      </c>
      <c r="H7665" t="s">
        <v>15046</v>
      </c>
      <c r="I7665" t="s">
        <v>393</v>
      </c>
      <c r="J7665" s="25">
        <v>45955</v>
      </c>
      <c r="K7665" s="25">
        <v>45955</v>
      </c>
      <c r="L7665" t="s">
        <v>11005</v>
      </c>
      <c r="M7665" t="s">
        <v>1015</v>
      </c>
      <c r="N7665" t="s">
        <v>31</v>
      </c>
      <c r="O7665" t="s">
        <v>6302</v>
      </c>
    </row>
    <row r="7666" spans="1:15" x14ac:dyDescent="0.25">
      <c r="A7666">
        <v>6704</v>
      </c>
      <c r="B7666" t="s">
        <v>14901</v>
      </c>
      <c r="C7666" t="s">
        <v>1017</v>
      </c>
      <c r="D7666" t="s">
        <v>1014</v>
      </c>
      <c r="E7666">
        <v>875</v>
      </c>
      <c r="F7666">
        <v>35</v>
      </c>
      <c r="G7666" t="s">
        <v>15051</v>
      </c>
      <c r="H7666" t="s">
        <v>15046</v>
      </c>
      <c r="I7666" t="s">
        <v>393</v>
      </c>
      <c r="J7666" s="25">
        <v>45955</v>
      </c>
      <c r="K7666" s="25">
        <v>45955</v>
      </c>
      <c r="L7666" t="s">
        <v>11005</v>
      </c>
      <c r="M7666" t="s">
        <v>1015</v>
      </c>
      <c r="N7666" t="s">
        <v>31</v>
      </c>
      <c r="O7666" t="s">
        <v>6302</v>
      </c>
    </row>
    <row r="7667" spans="1:15" x14ac:dyDescent="0.25">
      <c r="A7667">
        <v>6705</v>
      </c>
      <c r="B7667" t="s">
        <v>14901</v>
      </c>
      <c r="C7667" t="s">
        <v>1017</v>
      </c>
      <c r="D7667" t="s">
        <v>1014</v>
      </c>
      <c r="E7667">
        <v>875</v>
      </c>
      <c r="F7667">
        <v>35</v>
      </c>
      <c r="G7667" t="s">
        <v>15052</v>
      </c>
      <c r="H7667" t="s">
        <v>15046</v>
      </c>
      <c r="I7667" t="s">
        <v>393</v>
      </c>
      <c r="J7667" s="25">
        <v>45955</v>
      </c>
      <c r="K7667" s="25">
        <v>45955</v>
      </c>
      <c r="L7667" t="s">
        <v>11005</v>
      </c>
      <c r="M7667" t="s">
        <v>1015</v>
      </c>
      <c r="N7667" t="s">
        <v>31</v>
      </c>
      <c r="O7667" t="s">
        <v>6302</v>
      </c>
    </row>
    <row r="7668" spans="1:15" x14ac:dyDescent="0.25">
      <c r="A7668">
        <v>6706</v>
      </c>
      <c r="B7668" t="s">
        <v>14901</v>
      </c>
      <c r="C7668" t="s">
        <v>1017</v>
      </c>
      <c r="D7668" t="s">
        <v>1014</v>
      </c>
      <c r="E7668">
        <v>875</v>
      </c>
      <c r="F7668">
        <v>35</v>
      </c>
      <c r="G7668" t="s">
        <v>15053</v>
      </c>
      <c r="H7668" t="s">
        <v>15046</v>
      </c>
      <c r="I7668" t="s">
        <v>393</v>
      </c>
      <c r="J7668" s="25">
        <v>45955</v>
      </c>
      <c r="K7668" s="25">
        <v>45955</v>
      </c>
      <c r="L7668" t="s">
        <v>11005</v>
      </c>
      <c r="M7668" t="s">
        <v>1015</v>
      </c>
      <c r="N7668" t="s">
        <v>31</v>
      </c>
      <c r="O7668" t="s">
        <v>6302</v>
      </c>
    </row>
    <row r="7669" spans="1:15" x14ac:dyDescent="0.25">
      <c r="A7669">
        <v>6707</v>
      </c>
      <c r="B7669" t="s">
        <v>14901</v>
      </c>
      <c r="C7669" t="s">
        <v>1017</v>
      </c>
      <c r="D7669" t="s">
        <v>1014</v>
      </c>
      <c r="E7669">
        <v>875</v>
      </c>
      <c r="F7669">
        <v>35</v>
      </c>
      <c r="G7669" t="s">
        <v>15054</v>
      </c>
      <c r="H7669" t="s">
        <v>15046</v>
      </c>
      <c r="I7669" t="s">
        <v>393</v>
      </c>
      <c r="J7669" s="25">
        <v>45955</v>
      </c>
      <c r="K7669" s="25">
        <v>45955</v>
      </c>
      <c r="L7669" t="s">
        <v>11005</v>
      </c>
      <c r="M7669" t="s">
        <v>1015</v>
      </c>
      <c r="N7669" t="s">
        <v>31</v>
      </c>
      <c r="O7669" t="s">
        <v>6302</v>
      </c>
    </row>
    <row r="7670" spans="1:15" x14ac:dyDescent="0.25">
      <c r="A7670">
        <v>6712</v>
      </c>
      <c r="B7670" t="s">
        <v>15044</v>
      </c>
      <c r="C7670" t="s">
        <v>1017</v>
      </c>
      <c r="D7670" t="s">
        <v>1014</v>
      </c>
      <c r="E7670">
        <v>875</v>
      </c>
      <c r="F7670">
        <v>35</v>
      </c>
      <c r="G7670" t="s">
        <v>15055</v>
      </c>
      <c r="H7670" t="s">
        <v>15046</v>
      </c>
      <c r="I7670" t="s">
        <v>393</v>
      </c>
      <c r="J7670" s="25">
        <v>45955</v>
      </c>
      <c r="K7670" s="25">
        <v>45955</v>
      </c>
      <c r="L7670" t="s">
        <v>11005</v>
      </c>
      <c r="M7670" t="s">
        <v>1015</v>
      </c>
      <c r="N7670" t="s">
        <v>31</v>
      </c>
      <c r="O7670" t="s">
        <v>6302</v>
      </c>
    </row>
    <row r="7671" spans="1:15" x14ac:dyDescent="0.25">
      <c r="A7671">
        <v>6713</v>
      </c>
      <c r="B7671" t="s">
        <v>15044</v>
      </c>
      <c r="C7671" t="s">
        <v>1017</v>
      </c>
      <c r="D7671" t="s">
        <v>1014</v>
      </c>
      <c r="E7671">
        <v>875</v>
      </c>
      <c r="F7671">
        <v>35</v>
      </c>
      <c r="G7671" t="s">
        <v>15056</v>
      </c>
      <c r="H7671" t="s">
        <v>15046</v>
      </c>
      <c r="I7671" t="s">
        <v>393</v>
      </c>
      <c r="J7671" s="25">
        <v>45955</v>
      </c>
      <c r="K7671" s="25">
        <v>45955</v>
      </c>
      <c r="L7671" t="s">
        <v>11005</v>
      </c>
      <c r="M7671" t="s">
        <v>1015</v>
      </c>
      <c r="N7671" t="s">
        <v>31</v>
      </c>
      <c r="O7671" t="s">
        <v>6302</v>
      </c>
    </row>
    <row r="7672" spans="1:15" x14ac:dyDescent="0.25">
      <c r="A7672">
        <v>6714</v>
      </c>
      <c r="B7672" t="s">
        <v>15044</v>
      </c>
      <c r="C7672" t="s">
        <v>1017</v>
      </c>
      <c r="D7672" t="s">
        <v>1014</v>
      </c>
      <c r="E7672">
        <v>875</v>
      </c>
      <c r="F7672">
        <v>35</v>
      </c>
      <c r="G7672" t="s">
        <v>15057</v>
      </c>
      <c r="H7672" t="s">
        <v>15046</v>
      </c>
      <c r="I7672" t="s">
        <v>393</v>
      </c>
      <c r="J7672" s="25">
        <v>45955</v>
      </c>
      <c r="K7672" s="25">
        <v>45955</v>
      </c>
      <c r="L7672" t="s">
        <v>11005</v>
      </c>
      <c r="M7672" t="s">
        <v>1015</v>
      </c>
      <c r="N7672" t="s">
        <v>31</v>
      </c>
      <c r="O7672" t="s">
        <v>6302</v>
      </c>
    </row>
    <row r="7673" spans="1:15" x14ac:dyDescent="0.25">
      <c r="A7673">
        <v>6715</v>
      </c>
      <c r="B7673" t="s">
        <v>15044</v>
      </c>
      <c r="C7673" t="s">
        <v>1017</v>
      </c>
      <c r="D7673" t="s">
        <v>1014</v>
      </c>
      <c r="E7673">
        <v>875</v>
      </c>
      <c r="F7673">
        <v>35</v>
      </c>
      <c r="G7673" t="s">
        <v>15058</v>
      </c>
      <c r="H7673" t="s">
        <v>15046</v>
      </c>
      <c r="I7673" t="s">
        <v>393</v>
      </c>
      <c r="J7673" s="25">
        <v>45955</v>
      </c>
      <c r="K7673" s="25">
        <v>45955</v>
      </c>
      <c r="L7673" t="s">
        <v>11005</v>
      </c>
      <c r="M7673" t="s">
        <v>1015</v>
      </c>
      <c r="N7673" t="s">
        <v>31</v>
      </c>
      <c r="O7673" t="s">
        <v>6302</v>
      </c>
    </row>
    <row r="7674" spans="1:15" x14ac:dyDescent="0.25">
      <c r="A7674">
        <v>6716</v>
      </c>
      <c r="B7674" t="s">
        <v>15044</v>
      </c>
      <c r="C7674" t="s">
        <v>1017</v>
      </c>
      <c r="D7674" t="s">
        <v>1014</v>
      </c>
      <c r="E7674">
        <v>125</v>
      </c>
      <c r="F7674">
        <v>5</v>
      </c>
      <c r="G7674" t="s">
        <v>15059</v>
      </c>
      <c r="H7674" t="s">
        <v>15046</v>
      </c>
      <c r="I7674" t="s">
        <v>393</v>
      </c>
      <c r="J7674" s="25">
        <v>45955</v>
      </c>
      <c r="K7674" s="25">
        <v>45955</v>
      </c>
      <c r="L7674" t="s">
        <v>11005</v>
      </c>
      <c r="M7674" t="s">
        <v>1015</v>
      </c>
      <c r="N7674" t="s">
        <v>31</v>
      </c>
      <c r="O7674" t="s">
        <v>6302</v>
      </c>
    </row>
    <row r="7675" spans="1:15" x14ac:dyDescent="0.25">
      <c r="A7675">
        <v>6717</v>
      </c>
      <c r="B7675" t="s">
        <v>15044</v>
      </c>
      <c r="C7675" t="s">
        <v>1017</v>
      </c>
      <c r="D7675" t="s">
        <v>1014</v>
      </c>
      <c r="E7675">
        <v>875</v>
      </c>
      <c r="F7675">
        <v>35</v>
      </c>
      <c r="G7675" t="s">
        <v>15060</v>
      </c>
      <c r="H7675" t="s">
        <v>15046</v>
      </c>
      <c r="I7675" t="s">
        <v>393</v>
      </c>
      <c r="J7675" s="25">
        <v>45955</v>
      </c>
      <c r="K7675" s="25">
        <v>45955</v>
      </c>
      <c r="L7675" t="s">
        <v>11005</v>
      </c>
      <c r="M7675" t="s">
        <v>1015</v>
      </c>
      <c r="N7675" t="s">
        <v>31</v>
      </c>
      <c r="O7675" t="s">
        <v>6302</v>
      </c>
    </row>
    <row r="7676" spans="1:15" x14ac:dyDescent="0.25">
      <c r="A7676">
        <v>6718</v>
      </c>
      <c r="B7676" t="s">
        <v>15044</v>
      </c>
      <c r="C7676" t="s">
        <v>1017</v>
      </c>
      <c r="D7676" t="s">
        <v>1014</v>
      </c>
      <c r="E7676">
        <v>875</v>
      </c>
      <c r="F7676">
        <v>35</v>
      </c>
      <c r="G7676" t="s">
        <v>15061</v>
      </c>
      <c r="H7676" t="s">
        <v>15046</v>
      </c>
      <c r="I7676" t="s">
        <v>393</v>
      </c>
      <c r="J7676" s="25">
        <v>45955</v>
      </c>
      <c r="K7676" s="25">
        <v>45955</v>
      </c>
      <c r="L7676" t="s">
        <v>11005</v>
      </c>
      <c r="M7676" t="s">
        <v>1015</v>
      </c>
      <c r="N7676" t="s">
        <v>31</v>
      </c>
      <c r="O7676" t="s">
        <v>6302</v>
      </c>
    </row>
    <row r="7677" spans="1:15" x14ac:dyDescent="0.25">
      <c r="A7677">
        <v>6719</v>
      </c>
      <c r="B7677" t="s">
        <v>15044</v>
      </c>
      <c r="C7677" t="s">
        <v>1017</v>
      </c>
      <c r="D7677" t="s">
        <v>1014</v>
      </c>
      <c r="E7677">
        <v>875</v>
      </c>
      <c r="F7677">
        <v>35</v>
      </c>
      <c r="G7677" t="s">
        <v>15062</v>
      </c>
      <c r="H7677" t="s">
        <v>15046</v>
      </c>
      <c r="I7677" t="s">
        <v>393</v>
      </c>
      <c r="J7677" s="25">
        <v>45955</v>
      </c>
      <c r="K7677" s="25">
        <v>45955</v>
      </c>
      <c r="L7677" t="s">
        <v>11005</v>
      </c>
      <c r="M7677" t="s">
        <v>1015</v>
      </c>
      <c r="N7677" t="s">
        <v>31</v>
      </c>
      <c r="O7677" t="s">
        <v>6302</v>
      </c>
    </row>
    <row r="7678" spans="1:15" x14ac:dyDescent="0.25">
      <c r="A7678">
        <v>6720</v>
      </c>
      <c r="B7678" t="s">
        <v>15044</v>
      </c>
      <c r="C7678" t="s">
        <v>1017</v>
      </c>
      <c r="D7678" t="s">
        <v>1014</v>
      </c>
      <c r="E7678">
        <v>875</v>
      </c>
      <c r="F7678">
        <v>35</v>
      </c>
      <c r="G7678" t="s">
        <v>15063</v>
      </c>
      <c r="H7678" t="s">
        <v>15046</v>
      </c>
      <c r="I7678" t="s">
        <v>393</v>
      </c>
      <c r="J7678" s="25">
        <v>45955</v>
      </c>
      <c r="K7678" s="25">
        <v>45955</v>
      </c>
      <c r="L7678" t="s">
        <v>11005</v>
      </c>
      <c r="M7678" t="s">
        <v>1015</v>
      </c>
      <c r="N7678" t="s">
        <v>31</v>
      </c>
      <c r="O7678" t="s">
        <v>6302</v>
      </c>
    </row>
    <row r="7679" spans="1:15" x14ac:dyDescent="0.25">
      <c r="A7679">
        <v>6721</v>
      </c>
      <c r="B7679" t="s">
        <v>15044</v>
      </c>
      <c r="C7679" t="s">
        <v>1017</v>
      </c>
      <c r="D7679" t="s">
        <v>1014</v>
      </c>
      <c r="E7679">
        <v>875</v>
      </c>
      <c r="F7679">
        <v>35</v>
      </c>
      <c r="G7679" t="s">
        <v>15064</v>
      </c>
      <c r="H7679" t="s">
        <v>15046</v>
      </c>
      <c r="I7679" t="s">
        <v>393</v>
      </c>
      <c r="J7679" s="25">
        <v>45955</v>
      </c>
      <c r="K7679" s="25">
        <v>45955</v>
      </c>
      <c r="L7679" t="s">
        <v>11005</v>
      </c>
      <c r="M7679" t="s">
        <v>1015</v>
      </c>
      <c r="N7679" t="s">
        <v>31</v>
      </c>
      <c r="O7679" t="s">
        <v>6302</v>
      </c>
    </row>
    <row r="7680" spans="1:15" x14ac:dyDescent="0.25">
      <c r="A7680">
        <v>6722</v>
      </c>
      <c r="B7680" t="s">
        <v>15044</v>
      </c>
      <c r="C7680" t="s">
        <v>1017</v>
      </c>
      <c r="D7680" t="s">
        <v>1014</v>
      </c>
      <c r="E7680">
        <v>875</v>
      </c>
      <c r="F7680">
        <v>35</v>
      </c>
      <c r="G7680" t="s">
        <v>15065</v>
      </c>
      <c r="H7680" t="s">
        <v>15046</v>
      </c>
      <c r="I7680" t="s">
        <v>393</v>
      </c>
      <c r="J7680" s="25">
        <v>45955</v>
      </c>
      <c r="K7680" s="25">
        <v>45955</v>
      </c>
      <c r="L7680" t="s">
        <v>11005</v>
      </c>
      <c r="M7680" t="s">
        <v>1015</v>
      </c>
      <c r="N7680" t="s">
        <v>31</v>
      </c>
      <c r="O7680" t="s">
        <v>6302</v>
      </c>
    </row>
    <row r="7681" spans="1:15" x14ac:dyDescent="0.25">
      <c r="A7681">
        <v>6723</v>
      </c>
      <c r="B7681" t="s">
        <v>15044</v>
      </c>
      <c r="C7681" t="s">
        <v>1017</v>
      </c>
      <c r="D7681" t="s">
        <v>1014</v>
      </c>
      <c r="E7681">
        <v>875</v>
      </c>
      <c r="F7681">
        <v>35</v>
      </c>
      <c r="G7681" t="s">
        <v>15066</v>
      </c>
      <c r="H7681" t="s">
        <v>15046</v>
      </c>
      <c r="I7681" t="s">
        <v>393</v>
      </c>
      <c r="J7681" s="25">
        <v>45955</v>
      </c>
      <c r="K7681" s="25">
        <v>45955</v>
      </c>
      <c r="L7681" t="s">
        <v>11005</v>
      </c>
      <c r="M7681" t="s">
        <v>1015</v>
      </c>
      <c r="N7681" t="s">
        <v>31</v>
      </c>
      <c r="O7681" t="s">
        <v>6302</v>
      </c>
    </row>
    <row r="7682" spans="1:15" x14ac:dyDescent="0.25">
      <c r="A7682">
        <v>6673</v>
      </c>
      <c r="B7682" t="s">
        <v>15067</v>
      </c>
      <c r="C7682" t="s">
        <v>1017</v>
      </c>
      <c r="D7682" t="s">
        <v>1014</v>
      </c>
      <c r="E7682">
        <v>875</v>
      </c>
      <c r="F7682">
        <v>35</v>
      </c>
      <c r="G7682" t="s">
        <v>15068</v>
      </c>
      <c r="H7682" t="s">
        <v>14903</v>
      </c>
      <c r="I7682" t="s">
        <v>393</v>
      </c>
      <c r="J7682" s="25">
        <v>45965</v>
      </c>
      <c r="K7682" s="25">
        <v>45965</v>
      </c>
      <c r="L7682" t="s">
        <v>283</v>
      </c>
      <c r="M7682" t="s">
        <v>1015</v>
      </c>
      <c r="N7682" t="s">
        <v>31</v>
      </c>
      <c r="O7682" t="s">
        <v>6302</v>
      </c>
    </row>
    <row r="7683" spans="1:15" x14ac:dyDescent="0.25">
      <c r="A7683">
        <v>6674</v>
      </c>
      <c r="B7683" t="s">
        <v>15067</v>
      </c>
      <c r="C7683" t="s">
        <v>1017</v>
      </c>
      <c r="D7683" t="s">
        <v>1014</v>
      </c>
      <c r="E7683">
        <v>875</v>
      </c>
      <c r="F7683">
        <v>35</v>
      </c>
      <c r="G7683" t="s">
        <v>15069</v>
      </c>
      <c r="H7683" t="s">
        <v>14903</v>
      </c>
      <c r="I7683" t="s">
        <v>393</v>
      </c>
      <c r="J7683" s="25">
        <v>45965</v>
      </c>
      <c r="K7683" s="25">
        <v>45965</v>
      </c>
      <c r="L7683" t="s">
        <v>283</v>
      </c>
      <c r="M7683" t="s">
        <v>1015</v>
      </c>
      <c r="N7683" t="s">
        <v>31</v>
      </c>
      <c r="O7683" t="s">
        <v>6302</v>
      </c>
    </row>
    <row r="7684" spans="1:15" x14ac:dyDescent="0.25">
      <c r="A7684">
        <v>6657</v>
      </c>
      <c r="B7684" t="s">
        <v>15070</v>
      </c>
      <c r="C7684" t="s">
        <v>1017</v>
      </c>
      <c r="D7684" t="s">
        <v>1014</v>
      </c>
      <c r="E7684">
        <v>875</v>
      </c>
      <c r="F7684">
        <v>35</v>
      </c>
      <c r="G7684" t="s">
        <v>15071</v>
      </c>
      <c r="H7684" t="s">
        <v>14903</v>
      </c>
      <c r="I7684" t="s">
        <v>393</v>
      </c>
      <c r="J7684" s="25">
        <v>45965</v>
      </c>
      <c r="K7684" s="25">
        <v>45965</v>
      </c>
      <c r="L7684" t="s">
        <v>283</v>
      </c>
      <c r="M7684" t="s">
        <v>1015</v>
      </c>
      <c r="N7684" t="s">
        <v>31</v>
      </c>
      <c r="O7684" t="s">
        <v>6302</v>
      </c>
    </row>
    <row r="7685" spans="1:15" x14ac:dyDescent="0.25">
      <c r="A7685">
        <v>6658</v>
      </c>
      <c r="B7685" t="s">
        <v>15070</v>
      </c>
      <c r="C7685" t="s">
        <v>1017</v>
      </c>
      <c r="D7685" t="s">
        <v>1014</v>
      </c>
      <c r="E7685">
        <v>875</v>
      </c>
      <c r="F7685">
        <v>35</v>
      </c>
      <c r="G7685" t="s">
        <v>15072</v>
      </c>
      <c r="H7685" t="s">
        <v>14903</v>
      </c>
      <c r="I7685" t="s">
        <v>393</v>
      </c>
      <c r="J7685" s="25">
        <v>45965</v>
      </c>
      <c r="K7685" s="25">
        <v>45965</v>
      </c>
      <c r="L7685" t="s">
        <v>283</v>
      </c>
      <c r="M7685" t="s">
        <v>1015</v>
      </c>
      <c r="N7685" t="s">
        <v>31</v>
      </c>
      <c r="O7685" t="s">
        <v>6302</v>
      </c>
    </row>
    <row r="7686" spans="1:15" x14ac:dyDescent="0.25">
      <c r="A7686">
        <v>6659</v>
      </c>
      <c r="B7686" t="s">
        <v>15070</v>
      </c>
      <c r="C7686" t="s">
        <v>1017</v>
      </c>
      <c r="D7686" t="s">
        <v>1014</v>
      </c>
      <c r="E7686">
        <v>875</v>
      </c>
      <c r="F7686">
        <v>35</v>
      </c>
      <c r="G7686" t="s">
        <v>15073</v>
      </c>
      <c r="H7686" t="s">
        <v>14903</v>
      </c>
      <c r="I7686" t="s">
        <v>393</v>
      </c>
      <c r="J7686" s="25">
        <v>45965</v>
      </c>
      <c r="K7686" s="25">
        <v>45965</v>
      </c>
      <c r="L7686" t="s">
        <v>283</v>
      </c>
      <c r="M7686" t="s">
        <v>1015</v>
      </c>
      <c r="N7686" t="s">
        <v>31</v>
      </c>
      <c r="O7686" t="s">
        <v>6302</v>
      </c>
    </row>
    <row r="7687" spans="1:15" x14ac:dyDescent="0.25">
      <c r="A7687">
        <v>6660</v>
      </c>
      <c r="B7687" t="s">
        <v>15070</v>
      </c>
      <c r="C7687" t="s">
        <v>1017</v>
      </c>
      <c r="D7687" t="s">
        <v>1014</v>
      </c>
      <c r="E7687">
        <v>875</v>
      </c>
      <c r="F7687">
        <v>35</v>
      </c>
      <c r="G7687" t="s">
        <v>15074</v>
      </c>
      <c r="H7687" t="s">
        <v>14903</v>
      </c>
      <c r="I7687" t="s">
        <v>393</v>
      </c>
      <c r="J7687" s="25">
        <v>45965</v>
      </c>
      <c r="K7687" s="25">
        <v>45965</v>
      </c>
      <c r="L7687" t="s">
        <v>283</v>
      </c>
      <c r="M7687" t="s">
        <v>1015</v>
      </c>
      <c r="N7687" t="s">
        <v>31</v>
      </c>
      <c r="O7687" t="s">
        <v>6302</v>
      </c>
    </row>
    <row r="7688" spans="1:15" x14ac:dyDescent="0.25">
      <c r="A7688">
        <v>6661</v>
      </c>
      <c r="B7688" t="s">
        <v>15070</v>
      </c>
      <c r="C7688" t="s">
        <v>1017</v>
      </c>
      <c r="D7688" t="s">
        <v>1014</v>
      </c>
      <c r="E7688">
        <v>875</v>
      </c>
      <c r="F7688">
        <v>35</v>
      </c>
      <c r="G7688" t="s">
        <v>15075</v>
      </c>
      <c r="H7688" t="s">
        <v>14903</v>
      </c>
      <c r="I7688" t="s">
        <v>393</v>
      </c>
      <c r="J7688" s="25">
        <v>45965</v>
      </c>
      <c r="K7688" s="25">
        <v>45965</v>
      </c>
      <c r="L7688" t="s">
        <v>283</v>
      </c>
      <c r="M7688" t="s">
        <v>1015</v>
      </c>
      <c r="N7688" t="s">
        <v>31</v>
      </c>
      <c r="O7688" t="s">
        <v>6302</v>
      </c>
    </row>
    <row r="7689" spans="1:15" x14ac:dyDescent="0.25">
      <c r="A7689">
        <v>6675</v>
      </c>
      <c r="B7689" t="s">
        <v>15067</v>
      </c>
      <c r="C7689" t="s">
        <v>1017</v>
      </c>
      <c r="D7689" t="s">
        <v>1014</v>
      </c>
      <c r="E7689">
        <v>875</v>
      </c>
      <c r="F7689">
        <v>35</v>
      </c>
      <c r="G7689" t="s">
        <v>15076</v>
      </c>
      <c r="H7689" t="s">
        <v>14903</v>
      </c>
      <c r="I7689" t="s">
        <v>393</v>
      </c>
      <c r="J7689" s="25">
        <v>45965</v>
      </c>
      <c r="K7689" s="25">
        <v>45965</v>
      </c>
      <c r="L7689" t="s">
        <v>283</v>
      </c>
      <c r="M7689" t="s">
        <v>1015</v>
      </c>
      <c r="N7689" t="s">
        <v>31</v>
      </c>
      <c r="O7689" t="s">
        <v>6302</v>
      </c>
    </row>
    <row r="7690" spans="1:15" x14ac:dyDescent="0.25">
      <c r="A7690">
        <v>6676</v>
      </c>
      <c r="B7690" t="s">
        <v>15067</v>
      </c>
      <c r="C7690" t="s">
        <v>1017</v>
      </c>
      <c r="D7690" t="s">
        <v>1014</v>
      </c>
      <c r="E7690">
        <v>875</v>
      </c>
      <c r="F7690">
        <v>35</v>
      </c>
      <c r="G7690" t="s">
        <v>15077</v>
      </c>
      <c r="H7690" t="s">
        <v>14903</v>
      </c>
      <c r="I7690" t="s">
        <v>393</v>
      </c>
      <c r="J7690" s="25">
        <v>45965</v>
      </c>
      <c r="K7690" s="25">
        <v>45965</v>
      </c>
      <c r="L7690" t="s">
        <v>283</v>
      </c>
      <c r="M7690" t="s">
        <v>1015</v>
      </c>
      <c r="N7690" t="s">
        <v>31</v>
      </c>
      <c r="O7690" t="s">
        <v>6302</v>
      </c>
    </row>
    <row r="7691" spans="1:15" x14ac:dyDescent="0.25">
      <c r="A7691">
        <v>6677</v>
      </c>
      <c r="B7691" t="s">
        <v>15067</v>
      </c>
      <c r="C7691" t="s">
        <v>1017</v>
      </c>
      <c r="D7691" t="s">
        <v>1014</v>
      </c>
      <c r="E7691">
        <v>875</v>
      </c>
      <c r="F7691">
        <v>35</v>
      </c>
      <c r="G7691" t="s">
        <v>15078</v>
      </c>
      <c r="H7691" t="s">
        <v>14903</v>
      </c>
      <c r="I7691" t="s">
        <v>393</v>
      </c>
      <c r="J7691" s="25">
        <v>45965</v>
      </c>
      <c r="K7691" s="25">
        <v>45965</v>
      </c>
      <c r="L7691" t="s">
        <v>283</v>
      </c>
      <c r="M7691" t="s">
        <v>1015</v>
      </c>
      <c r="N7691" t="s">
        <v>31</v>
      </c>
      <c r="O7691" t="s">
        <v>6302</v>
      </c>
    </row>
    <row r="7692" spans="1:15" x14ac:dyDescent="0.25">
      <c r="A7692">
        <v>6662</v>
      </c>
      <c r="B7692" t="s">
        <v>15070</v>
      </c>
      <c r="C7692" t="s">
        <v>1017</v>
      </c>
      <c r="D7692" t="s">
        <v>1014</v>
      </c>
      <c r="E7692">
        <v>875</v>
      </c>
      <c r="F7692">
        <v>35</v>
      </c>
      <c r="G7692" t="s">
        <v>15079</v>
      </c>
      <c r="H7692" t="s">
        <v>14903</v>
      </c>
      <c r="I7692" t="s">
        <v>393</v>
      </c>
      <c r="J7692" s="25">
        <v>45965</v>
      </c>
      <c r="K7692" s="25">
        <v>45965</v>
      </c>
      <c r="L7692" t="s">
        <v>283</v>
      </c>
      <c r="M7692" t="s">
        <v>1015</v>
      </c>
      <c r="N7692" t="s">
        <v>31</v>
      </c>
      <c r="O7692" t="s">
        <v>6302</v>
      </c>
    </row>
    <row r="7693" spans="1:15" x14ac:dyDescent="0.25">
      <c r="A7693">
        <v>6663</v>
      </c>
      <c r="B7693" t="s">
        <v>15070</v>
      </c>
      <c r="C7693" t="s">
        <v>1017</v>
      </c>
      <c r="D7693" t="s">
        <v>1014</v>
      </c>
      <c r="E7693">
        <v>875</v>
      </c>
      <c r="F7693">
        <v>35</v>
      </c>
      <c r="G7693" t="s">
        <v>15080</v>
      </c>
      <c r="H7693" t="s">
        <v>14903</v>
      </c>
      <c r="I7693" t="s">
        <v>393</v>
      </c>
      <c r="J7693" s="25">
        <v>45965</v>
      </c>
      <c r="K7693" s="25">
        <v>45965</v>
      </c>
      <c r="L7693" t="s">
        <v>283</v>
      </c>
      <c r="M7693" t="s">
        <v>1015</v>
      </c>
      <c r="N7693" t="s">
        <v>31</v>
      </c>
      <c r="O7693" t="s">
        <v>6302</v>
      </c>
    </row>
    <row r="7694" spans="1:15" x14ac:dyDescent="0.25">
      <c r="A7694">
        <v>6664</v>
      </c>
      <c r="B7694" t="s">
        <v>15070</v>
      </c>
      <c r="C7694" t="s">
        <v>1017</v>
      </c>
      <c r="D7694" t="s">
        <v>1014</v>
      </c>
      <c r="E7694">
        <v>875</v>
      </c>
      <c r="F7694">
        <v>35</v>
      </c>
      <c r="G7694" t="s">
        <v>15081</v>
      </c>
      <c r="H7694" t="s">
        <v>14903</v>
      </c>
      <c r="I7694" t="s">
        <v>393</v>
      </c>
      <c r="J7694" s="25">
        <v>45965</v>
      </c>
      <c r="K7694" s="25">
        <v>45965</v>
      </c>
      <c r="L7694" t="s">
        <v>283</v>
      </c>
      <c r="M7694" t="s">
        <v>1015</v>
      </c>
      <c r="N7694" t="s">
        <v>31</v>
      </c>
      <c r="O7694" t="s">
        <v>6302</v>
      </c>
    </row>
    <row r="7695" spans="1:15" x14ac:dyDescent="0.25">
      <c r="A7695">
        <v>6678</v>
      </c>
      <c r="B7695" t="s">
        <v>15067</v>
      </c>
      <c r="C7695" t="s">
        <v>1017</v>
      </c>
      <c r="D7695" t="s">
        <v>1014</v>
      </c>
      <c r="E7695">
        <v>875</v>
      </c>
      <c r="F7695">
        <v>35</v>
      </c>
      <c r="G7695" t="s">
        <v>15082</v>
      </c>
      <c r="H7695" t="s">
        <v>14903</v>
      </c>
      <c r="I7695" t="s">
        <v>393</v>
      </c>
      <c r="J7695" s="25">
        <v>45965</v>
      </c>
      <c r="K7695" s="25">
        <v>45965</v>
      </c>
      <c r="L7695" t="s">
        <v>283</v>
      </c>
      <c r="M7695" t="s">
        <v>1015</v>
      </c>
      <c r="N7695" t="s">
        <v>31</v>
      </c>
      <c r="O7695" t="s">
        <v>6302</v>
      </c>
    </row>
    <row r="7696" spans="1:15" x14ac:dyDescent="0.25">
      <c r="A7696">
        <v>6665</v>
      </c>
      <c r="B7696" t="s">
        <v>15070</v>
      </c>
      <c r="C7696" t="s">
        <v>1017</v>
      </c>
      <c r="D7696" t="s">
        <v>1014</v>
      </c>
      <c r="E7696">
        <v>875</v>
      </c>
      <c r="F7696">
        <v>35</v>
      </c>
      <c r="G7696" t="s">
        <v>15083</v>
      </c>
      <c r="H7696" t="s">
        <v>14903</v>
      </c>
      <c r="I7696" t="s">
        <v>393</v>
      </c>
      <c r="J7696" s="25">
        <v>45965</v>
      </c>
      <c r="K7696" s="25">
        <v>45965</v>
      </c>
      <c r="L7696" t="s">
        <v>283</v>
      </c>
      <c r="M7696" t="s">
        <v>1015</v>
      </c>
      <c r="N7696" t="s">
        <v>31</v>
      </c>
      <c r="O7696" t="s">
        <v>6302</v>
      </c>
    </row>
    <row r="7697" spans="1:15" x14ac:dyDescent="0.25">
      <c r="A7697">
        <v>6666</v>
      </c>
      <c r="B7697" t="s">
        <v>15070</v>
      </c>
      <c r="C7697" t="s">
        <v>1017</v>
      </c>
      <c r="D7697" t="s">
        <v>1014</v>
      </c>
      <c r="E7697">
        <v>875</v>
      </c>
      <c r="F7697">
        <v>35</v>
      </c>
      <c r="G7697" t="s">
        <v>15084</v>
      </c>
      <c r="H7697" t="s">
        <v>14903</v>
      </c>
      <c r="I7697" t="s">
        <v>393</v>
      </c>
      <c r="J7697" s="25">
        <v>45965</v>
      </c>
      <c r="K7697" s="25">
        <v>45965</v>
      </c>
      <c r="L7697" t="s">
        <v>283</v>
      </c>
      <c r="M7697" t="s">
        <v>1015</v>
      </c>
      <c r="N7697" t="s">
        <v>31</v>
      </c>
      <c r="O7697" t="s">
        <v>6302</v>
      </c>
    </row>
    <row r="7698" spans="1:15" x14ac:dyDescent="0.25">
      <c r="A7698">
        <v>6681</v>
      </c>
      <c r="B7698" t="s">
        <v>15067</v>
      </c>
      <c r="C7698" t="s">
        <v>1017</v>
      </c>
      <c r="D7698" t="s">
        <v>1014</v>
      </c>
      <c r="E7698">
        <v>875</v>
      </c>
      <c r="F7698">
        <v>35</v>
      </c>
      <c r="G7698" t="s">
        <v>15085</v>
      </c>
      <c r="H7698" t="s">
        <v>15046</v>
      </c>
      <c r="I7698" t="s">
        <v>393</v>
      </c>
      <c r="J7698" s="25">
        <v>45965</v>
      </c>
      <c r="K7698" s="25">
        <v>45965</v>
      </c>
      <c r="L7698" t="s">
        <v>283</v>
      </c>
      <c r="M7698" t="s">
        <v>1015</v>
      </c>
      <c r="N7698" t="s">
        <v>31</v>
      </c>
      <c r="O7698" t="s">
        <v>6302</v>
      </c>
    </row>
    <row r="7699" spans="1:15" x14ac:dyDescent="0.25">
      <c r="A7699">
        <v>6690</v>
      </c>
      <c r="B7699" t="s">
        <v>7865</v>
      </c>
      <c r="C7699" t="s">
        <v>1017</v>
      </c>
      <c r="D7699" t="s">
        <v>1014</v>
      </c>
      <c r="E7699">
        <v>875</v>
      </c>
      <c r="F7699">
        <v>35</v>
      </c>
      <c r="G7699" t="s">
        <v>15086</v>
      </c>
      <c r="H7699" t="s">
        <v>15046</v>
      </c>
      <c r="I7699" t="s">
        <v>393</v>
      </c>
      <c r="J7699" s="25">
        <v>45965</v>
      </c>
      <c r="K7699" s="25">
        <v>45965</v>
      </c>
      <c r="L7699" t="s">
        <v>283</v>
      </c>
      <c r="M7699" t="s">
        <v>1015</v>
      </c>
      <c r="N7699" t="s">
        <v>31</v>
      </c>
      <c r="O7699" t="s">
        <v>6302</v>
      </c>
    </row>
    <row r="7700" spans="1:15" x14ac:dyDescent="0.25">
      <c r="A7700">
        <v>6682</v>
      </c>
      <c r="B7700" t="s">
        <v>15067</v>
      </c>
      <c r="C7700" t="s">
        <v>1017</v>
      </c>
      <c r="D7700" t="s">
        <v>1014</v>
      </c>
      <c r="E7700">
        <v>875</v>
      </c>
      <c r="F7700">
        <v>35</v>
      </c>
      <c r="G7700" t="s">
        <v>15087</v>
      </c>
      <c r="H7700" t="s">
        <v>15046</v>
      </c>
      <c r="I7700" t="s">
        <v>393</v>
      </c>
      <c r="J7700" s="25">
        <v>45965</v>
      </c>
      <c r="K7700" s="25">
        <v>45965</v>
      </c>
      <c r="L7700" t="s">
        <v>283</v>
      </c>
      <c r="M7700" t="s">
        <v>1015</v>
      </c>
      <c r="N7700" t="s">
        <v>31</v>
      </c>
      <c r="O7700" t="s">
        <v>6302</v>
      </c>
    </row>
    <row r="7701" spans="1:15" x14ac:dyDescent="0.25">
      <c r="A7701">
        <v>6683</v>
      </c>
      <c r="B7701" t="s">
        <v>15067</v>
      </c>
      <c r="C7701" t="s">
        <v>1017</v>
      </c>
      <c r="D7701" t="s">
        <v>1014</v>
      </c>
      <c r="E7701">
        <v>875</v>
      </c>
      <c r="F7701">
        <v>35</v>
      </c>
      <c r="G7701" t="s">
        <v>15088</v>
      </c>
      <c r="H7701" t="s">
        <v>15046</v>
      </c>
      <c r="I7701" t="s">
        <v>393</v>
      </c>
      <c r="J7701" s="25">
        <v>45965</v>
      </c>
      <c r="K7701" s="25">
        <v>45965</v>
      </c>
      <c r="L7701" t="s">
        <v>283</v>
      </c>
      <c r="M7701" t="s">
        <v>1015</v>
      </c>
      <c r="N7701" t="s">
        <v>31</v>
      </c>
      <c r="O7701" t="s">
        <v>6302</v>
      </c>
    </row>
    <row r="7702" spans="1:15" x14ac:dyDescent="0.25">
      <c r="A7702">
        <v>6667</v>
      </c>
      <c r="B7702" t="s">
        <v>15070</v>
      </c>
      <c r="C7702" t="s">
        <v>1017</v>
      </c>
      <c r="D7702" t="s">
        <v>1014</v>
      </c>
      <c r="E7702">
        <v>875</v>
      </c>
      <c r="F7702">
        <v>35</v>
      </c>
      <c r="G7702" t="s">
        <v>15089</v>
      </c>
      <c r="H7702" t="s">
        <v>14903</v>
      </c>
      <c r="I7702" t="s">
        <v>393</v>
      </c>
      <c r="J7702" s="25">
        <v>45965</v>
      </c>
      <c r="K7702" s="25">
        <v>45965</v>
      </c>
      <c r="L7702" t="s">
        <v>283</v>
      </c>
      <c r="M7702" t="s">
        <v>1015</v>
      </c>
      <c r="N7702" t="s">
        <v>31</v>
      </c>
      <c r="O7702" t="s">
        <v>6302</v>
      </c>
    </row>
    <row r="7703" spans="1:15" x14ac:dyDescent="0.25">
      <c r="A7703">
        <v>6691</v>
      </c>
      <c r="B7703" t="s">
        <v>7865</v>
      </c>
      <c r="C7703" t="s">
        <v>1017</v>
      </c>
      <c r="D7703" t="s">
        <v>1014</v>
      </c>
      <c r="E7703">
        <v>875</v>
      </c>
      <c r="F7703">
        <v>35</v>
      </c>
      <c r="G7703" t="s">
        <v>15090</v>
      </c>
      <c r="H7703" t="s">
        <v>15046</v>
      </c>
      <c r="I7703" t="s">
        <v>393</v>
      </c>
      <c r="J7703" s="25">
        <v>45965</v>
      </c>
      <c r="K7703" s="25">
        <v>45965</v>
      </c>
      <c r="L7703" t="s">
        <v>283</v>
      </c>
      <c r="M7703" t="s">
        <v>1015</v>
      </c>
      <c r="N7703" t="s">
        <v>31</v>
      </c>
      <c r="O7703" t="s">
        <v>6302</v>
      </c>
    </row>
    <row r="7704" spans="1:15" x14ac:dyDescent="0.25">
      <c r="A7704">
        <v>6684</v>
      </c>
      <c r="B7704" t="s">
        <v>15067</v>
      </c>
      <c r="C7704" t="s">
        <v>1017</v>
      </c>
      <c r="D7704" t="s">
        <v>1014</v>
      </c>
      <c r="E7704">
        <v>875</v>
      </c>
      <c r="F7704">
        <v>35</v>
      </c>
      <c r="G7704" t="s">
        <v>15091</v>
      </c>
      <c r="H7704" t="s">
        <v>15046</v>
      </c>
      <c r="I7704" t="s">
        <v>393</v>
      </c>
      <c r="J7704" s="25">
        <v>45965</v>
      </c>
      <c r="K7704" s="25">
        <v>45965</v>
      </c>
      <c r="L7704" t="s">
        <v>283</v>
      </c>
      <c r="M7704" t="s">
        <v>1015</v>
      </c>
      <c r="N7704" t="s">
        <v>31</v>
      </c>
      <c r="O7704" t="s">
        <v>6302</v>
      </c>
    </row>
    <row r="7705" spans="1:15" x14ac:dyDescent="0.25">
      <c r="A7705">
        <v>6692</v>
      </c>
      <c r="B7705" t="s">
        <v>7865</v>
      </c>
      <c r="C7705" t="s">
        <v>1017</v>
      </c>
      <c r="D7705" t="s">
        <v>1014</v>
      </c>
      <c r="E7705">
        <v>875</v>
      </c>
      <c r="F7705">
        <v>35</v>
      </c>
      <c r="G7705" t="s">
        <v>15092</v>
      </c>
      <c r="H7705" t="s">
        <v>15046</v>
      </c>
      <c r="I7705" t="s">
        <v>393</v>
      </c>
      <c r="J7705" s="25">
        <v>45965</v>
      </c>
      <c r="K7705" s="25">
        <v>45965</v>
      </c>
      <c r="L7705" t="s">
        <v>283</v>
      </c>
      <c r="M7705" t="s">
        <v>1015</v>
      </c>
      <c r="N7705" t="s">
        <v>31</v>
      </c>
      <c r="O7705" t="s">
        <v>6302</v>
      </c>
    </row>
    <row r="7706" spans="1:15" x14ac:dyDescent="0.25">
      <c r="A7706">
        <v>6685</v>
      </c>
      <c r="B7706" t="s">
        <v>15067</v>
      </c>
      <c r="C7706" t="s">
        <v>1017</v>
      </c>
      <c r="D7706" t="s">
        <v>1014</v>
      </c>
      <c r="E7706">
        <v>875</v>
      </c>
      <c r="F7706">
        <v>35</v>
      </c>
      <c r="G7706" t="s">
        <v>15093</v>
      </c>
      <c r="H7706" t="s">
        <v>15046</v>
      </c>
      <c r="I7706" t="s">
        <v>393</v>
      </c>
      <c r="J7706" s="25">
        <v>45965</v>
      </c>
      <c r="K7706" s="25">
        <v>45965</v>
      </c>
      <c r="L7706" t="s">
        <v>283</v>
      </c>
      <c r="M7706" t="s">
        <v>1015</v>
      </c>
      <c r="N7706" t="s">
        <v>31</v>
      </c>
      <c r="O7706" t="s">
        <v>6302</v>
      </c>
    </row>
    <row r="7707" spans="1:15" x14ac:dyDescent="0.25">
      <c r="A7707">
        <v>6686</v>
      </c>
      <c r="B7707" t="s">
        <v>15067</v>
      </c>
      <c r="C7707" t="s">
        <v>1017</v>
      </c>
      <c r="D7707" t="s">
        <v>1014</v>
      </c>
      <c r="E7707">
        <v>875</v>
      </c>
      <c r="F7707">
        <v>35</v>
      </c>
      <c r="G7707" t="s">
        <v>15094</v>
      </c>
      <c r="H7707" t="s">
        <v>15046</v>
      </c>
      <c r="I7707" t="s">
        <v>393</v>
      </c>
      <c r="J7707" s="25">
        <v>45965</v>
      </c>
      <c r="K7707" s="25">
        <v>45965</v>
      </c>
      <c r="L7707" t="s">
        <v>283</v>
      </c>
      <c r="M7707" t="s">
        <v>1015</v>
      </c>
      <c r="N7707" t="s">
        <v>31</v>
      </c>
      <c r="O7707" t="s">
        <v>6302</v>
      </c>
    </row>
    <row r="7708" spans="1:15" x14ac:dyDescent="0.25">
      <c r="A7708">
        <v>6693</v>
      </c>
      <c r="B7708" t="s">
        <v>7865</v>
      </c>
      <c r="C7708" t="s">
        <v>1017</v>
      </c>
      <c r="D7708" t="s">
        <v>1014</v>
      </c>
      <c r="E7708">
        <v>875</v>
      </c>
      <c r="F7708">
        <v>35</v>
      </c>
      <c r="G7708" t="s">
        <v>15095</v>
      </c>
      <c r="H7708" t="s">
        <v>15046</v>
      </c>
      <c r="I7708" t="s">
        <v>393</v>
      </c>
      <c r="J7708" s="25">
        <v>45965</v>
      </c>
      <c r="K7708" s="25">
        <v>45965</v>
      </c>
      <c r="L7708" t="s">
        <v>283</v>
      </c>
      <c r="M7708" t="s">
        <v>1015</v>
      </c>
      <c r="N7708" t="s">
        <v>31</v>
      </c>
      <c r="O7708" t="s">
        <v>6302</v>
      </c>
    </row>
    <row r="7709" spans="1:15" x14ac:dyDescent="0.25">
      <c r="A7709">
        <v>6694</v>
      </c>
      <c r="B7709" t="s">
        <v>7865</v>
      </c>
      <c r="C7709" t="s">
        <v>1017</v>
      </c>
      <c r="D7709" t="s">
        <v>1014</v>
      </c>
      <c r="E7709">
        <v>875</v>
      </c>
      <c r="F7709">
        <v>35</v>
      </c>
      <c r="G7709" t="s">
        <v>15096</v>
      </c>
      <c r="H7709" t="s">
        <v>15046</v>
      </c>
      <c r="I7709" t="s">
        <v>393</v>
      </c>
      <c r="J7709" s="25">
        <v>45965</v>
      </c>
      <c r="K7709" s="25">
        <v>45965</v>
      </c>
      <c r="L7709" t="s">
        <v>283</v>
      </c>
      <c r="M7709" t="s">
        <v>1015</v>
      </c>
      <c r="N7709" t="s">
        <v>31</v>
      </c>
      <c r="O7709" t="s">
        <v>6302</v>
      </c>
    </row>
    <row r="7710" spans="1:15" x14ac:dyDescent="0.25">
      <c r="A7710">
        <v>6687</v>
      </c>
      <c r="B7710" t="s">
        <v>15067</v>
      </c>
      <c r="C7710" t="s">
        <v>1017</v>
      </c>
      <c r="D7710" t="s">
        <v>1014</v>
      </c>
      <c r="E7710">
        <v>875</v>
      </c>
      <c r="F7710">
        <v>35</v>
      </c>
      <c r="G7710" t="s">
        <v>15097</v>
      </c>
      <c r="H7710" t="s">
        <v>15046</v>
      </c>
      <c r="I7710" t="s">
        <v>393</v>
      </c>
      <c r="J7710" s="25">
        <v>45965</v>
      </c>
      <c r="K7710" s="25">
        <v>45965</v>
      </c>
      <c r="L7710" t="s">
        <v>283</v>
      </c>
      <c r="M7710" t="s">
        <v>1015</v>
      </c>
      <c r="N7710" t="s">
        <v>31</v>
      </c>
      <c r="O7710" t="s">
        <v>6302</v>
      </c>
    </row>
    <row r="7711" spans="1:15" x14ac:dyDescent="0.25">
      <c r="A7711">
        <v>6695</v>
      </c>
      <c r="B7711" t="s">
        <v>7865</v>
      </c>
      <c r="C7711" t="s">
        <v>1017</v>
      </c>
      <c r="D7711" t="s">
        <v>1014</v>
      </c>
      <c r="E7711">
        <v>875</v>
      </c>
      <c r="F7711">
        <v>35</v>
      </c>
      <c r="G7711" t="s">
        <v>15098</v>
      </c>
      <c r="H7711" t="s">
        <v>15046</v>
      </c>
      <c r="I7711" t="s">
        <v>393</v>
      </c>
      <c r="J7711" s="25">
        <v>45965</v>
      </c>
      <c r="K7711" s="25">
        <v>45965</v>
      </c>
      <c r="L7711" t="s">
        <v>283</v>
      </c>
      <c r="M7711" t="s">
        <v>1015</v>
      </c>
      <c r="N7711" t="s">
        <v>31</v>
      </c>
      <c r="O7711" t="s">
        <v>6302</v>
      </c>
    </row>
    <row r="7712" spans="1:15" x14ac:dyDescent="0.25">
      <c r="A7712">
        <v>6696</v>
      </c>
      <c r="B7712" t="s">
        <v>7865</v>
      </c>
      <c r="C7712" t="s">
        <v>1017</v>
      </c>
      <c r="D7712" t="s">
        <v>1014</v>
      </c>
      <c r="E7712">
        <v>875</v>
      </c>
      <c r="F7712">
        <v>35</v>
      </c>
      <c r="G7712" t="s">
        <v>15099</v>
      </c>
      <c r="H7712" t="s">
        <v>15046</v>
      </c>
      <c r="I7712" t="s">
        <v>393</v>
      </c>
      <c r="J7712" s="25">
        <v>45965</v>
      </c>
      <c r="K7712" s="25">
        <v>45965</v>
      </c>
      <c r="L7712" t="s">
        <v>283</v>
      </c>
      <c r="M7712" t="s">
        <v>1015</v>
      </c>
      <c r="N7712" t="s">
        <v>31</v>
      </c>
      <c r="O7712" t="s">
        <v>6302</v>
      </c>
    </row>
    <row r="7713" spans="1:15" x14ac:dyDescent="0.25">
      <c r="A7713">
        <v>6668</v>
      </c>
      <c r="B7713" t="s">
        <v>15070</v>
      </c>
      <c r="C7713" t="s">
        <v>1017</v>
      </c>
      <c r="D7713" t="s">
        <v>1014</v>
      </c>
      <c r="E7713">
        <v>875</v>
      </c>
      <c r="F7713">
        <v>35</v>
      </c>
      <c r="G7713" t="s">
        <v>15100</v>
      </c>
      <c r="H7713" t="s">
        <v>14903</v>
      </c>
      <c r="I7713" t="s">
        <v>393</v>
      </c>
      <c r="J7713" s="25">
        <v>45965</v>
      </c>
      <c r="K7713" s="25">
        <v>45965</v>
      </c>
      <c r="L7713" t="s">
        <v>283</v>
      </c>
      <c r="M7713" t="s">
        <v>1015</v>
      </c>
      <c r="N7713" t="s">
        <v>31</v>
      </c>
      <c r="O7713" t="s">
        <v>6302</v>
      </c>
    </row>
    <row r="7714" spans="1:15" x14ac:dyDescent="0.25">
      <c r="A7714">
        <v>6697</v>
      </c>
      <c r="B7714" t="s">
        <v>7865</v>
      </c>
      <c r="C7714" t="s">
        <v>1017</v>
      </c>
      <c r="D7714" t="s">
        <v>1014</v>
      </c>
      <c r="E7714">
        <v>875</v>
      </c>
      <c r="F7714">
        <v>35</v>
      </c>
      <c r="G7714" t="s">
        <v>15101</v>
      </c>
      <c r="H7714" t="s">
        <v>15046</v>
      </c>
      <c r="I7714" t="s">
        <v>393</v>
      </c>
      <c r="J7714" s="25">
        <v>45965</v>
      </c>
      <c r="K7714" s="25">
        <v>45965</v>
      </c>
      <c r="L7714" t="s">
        <v>283</v>
      </c>
      <c r="M7714" t="s">
        <v>1015</v>
      </c>
      <c r="N7714" t="s">
        <v>31</v>
      </c>
      <c r="O7714" t="s">
        <v>6302</v>
      </c>
    </row>
    <row r="7715" spans="1:15" x14ac:dyDescent="0.25">
      <c r="A7715">
        <v>6698</v>
      </c>
      <c r="B7715" t="s">
        <v>7865</v>
      </c>
      <c r="C7715" t="s">
        <v>1017</v>
      </c>
      <c r="D7715" t="s">
        <v>1014</v>
      </c>
      <c r="E7715">
        <v>875</v>
      </c>
      <c r="F7715">
        <v>35</v>
      </c>
      <c r="G7715" t="s">
        <v>15102</v>
      </c>
      <c r="H7715" t="s">
        <v>15046</v>
      </c>
      <c r="I7715" t="s">
        <v>393</v>
      </c>
      <c r="J7715" s="25">
        <v>45965</v>
      </c>
      <c r="K7715" s="25">
        <v>45965</v>
      </c>
      <c r="L7715" t="s">
        <v>283</v>
      </c>
      <c r="M7715" t="s">
        <v>1015</v>
      </c>
      <c r="N7715" t="s">
        <v>31</v>
      </c>
      <c r="O7715" t="s">
        <v>6302</v>
      </c>
    </row>
    <row r="7716" spans="1:15" x14ac:dyDescent="0.25">
      <c r="A7716">
        <v>6699</v>
      </c>
      <c r="B7716" t="s">
        <v>7865</v>
      </c>
      <c r="C7716" t="s">
        <v>1017</v>
      </c>
      <c r="D7716" t="s">
        <v>1014</v>
      </c>
      <c r="E7716">
        <v>875</v>
      </c>
      <c r="F7716">
        <v>35</v>
      </c>
      <c r="G7716" t="s">
        <v>15103</v>
      </c>
      <c r="H7716" t="s">
        <v>15046</v>
      </c>
      <c r="I7716" t="s">
        <v>393</v>
      </c>
      <c r="J7716" s="25">
        <v>45965</v>
      </c>
      <c r="K7716" s="25">
        <v>45965</v>
      </c>
      <c r="L7716" t="s">
        <v>283</v>
      </c>
      <c r="M7716" t="s">
        <v>1015</v>
      </c>
      <c r="N7716" t="s">
        <v>31</v>
      </c>
      <c r="O7716" t="s">
        <v>6302</v>
      </c>
    </row>
    <row r="7717" spans="1:15" x14ac:dyDescent="0.25">
      <c r="A7717">
        <v>6700</v>
      </c>
      <c r="B7717" t="s">
        <v>7865</v>
      </c>
      <c r="C7717" t="s">
        <v>1017</v>
      </c>
      <c r="D7717" t="s">
        <v>1014</v>
      </c>
      <c r="E7717">
        <v>875</v>
      </c>
      <c r="F7717">
        <v>35</v>
      </c>
      <c r="G7717" t="s">
        <v>15104</v>
      </c>
      <c r="H7717" t="s">
        <v>15046</v>
      </c>
      <c r="I7717" t="s">
        <v>393</v>
      </c>
      <c r="J7717" s="25">
        <v>45965</v>
      </c>
      <c r="K7717" s="25">
        <v>45965</v>
      </c>
      <c r="L7717" t="s">
        <v>283</v>
      </c>
      <c r="M7717" t="s">
        <v>1015</v>
      </c>
      <c r="N7717" t="s">
        <v>31</v>
      </c>
      <c r="O7717" t="s">
        <v>6302</v>
      </c>
    </row>
    <row r="7718" spans="1:15" x14ac:dyDescent="0.25">
      <c r="A7718">
        <v>6701</v>
      </c>
      <c r="B7718" t="s">
        <v>7865</v>
      </c>
      <c r="C7718" t="s">
        <v>1017</v>
      </c>
      <c r="D7718" t="s">
        <v>1014</v>
      </c>
      <c r="E7718">
        <v>875</v>
      </c>
      <c r="F7718">
        <v>35</v>
      </c>
      <c r="G7718" t="s">
        <v>15105</v>
      </c>
      <c r="H7718" t="s">
        <v>15046</v>
      </c>
      <c r="I7718" t="s">
        <v>393</v>
      </c>
      <c r="J7718" s="25">
        <v>45965</v>
      </c>
      <c r="K7718" s="25">
        <v>45965</v>
      </c>
      <c r="L7718" t="s">
        <v>283</v>
      </c>
      <c r="M7718" t="s">
        <v>1015</v>
      </c>
      <c r="N7718" t="s">
        <v>31</v>
      </c>
      <c r="O7718" t="s">
        <v>6302</v>
      </c>
    </row>
    <row r="7719" spans="1:15" x14ac:dyDescent="0.25">
      <c r="A7719">
        <v>6688</v>
      </c>
      <c r="B7719" t="s">
        <v>15067</v>
      </c>
      <c r="C7719" t="s">
        <v>1017</v>
      </c>
      <c r="D7719" t="s">
        <v>1014</v>
      </c>
      <c r="E7719">
        <v>875</v>
      </c>
      <c r="F7719">
        <v>35</v>
      </c>
      <c r="G7719" t="s">
        <v>15106</v>
      </c>
      <c r="H7719" t="s">
        <v>15046</v>
      </c>
      <c r="I7719" t="s">
        <v>393</v>
      </c>
      <c r="J7719" s="25">
        <v>45965</v>
      </c>
      <c r="K7719" s="25">
        <v>45965</v>
      </c>
      <c r="L7719" t="s">
        <v>283</v>
      </c>
      <c r="M7719" t="s">
        <v>1015</v>
      </c>
      <c r="N7719" t="s">
        <v>31</v>
      </c>
      <c r="O7719" t="s">
        <v>6302</v>
      </c>
    </row>
    <row r="7720" spans="1:15" x14ac:dyDescent="0.25">
      <c r="A7720">
        <v>6689</v>
      </c>
      <c r="B7720" t="s">
        <v>15067</v>
      </c>
      <c r="C7720" t="s">
        <v>1017</v>
      </c>
      <c r="D7720" t="s">
        <v>1014</v>
      </c>
      <c r="E7720">
        <v>875</v>
      </c>
      <c r="F7720">
        <v>35</v>
      </c>
      <c r="G7720" t="s">
        <v>15107</v>
      </c>
      <c r="H7720" t="s">
        <v>15046</v>
      </c>
      <c r="I7720" t="s">
        <v>393</v>
      </c>
      <c r="J7720" s="25">
        <v>45965</v>
      </c>
      <c r="K7720" s="25">
        <v>45965</v>
      </c>
      <c r="L7720" t="s">
        <v>283</v>
      </c>
      <c r="M7720" t="s">
        <v>1015</v>
      </c>
      <c r="N7720" t="s">
        <v>31</v>
      </c>
      <c r="O7720" t="s">
        <v>6302</v>
      </c>
    </row>
    <row r="7721" spans="1:15" x14ac:dyDescent="0.25">
      <c r="A7721">
        <v>6669</v>
      </c>
      <c r="B7721" t="s">
        <v>15070</v>
      </c>
      <c r="C7721" t="s">
        <v>1017</v>
      </c>
      <c r="D7721" t="s">
        <v>1014</v>
      </c>
      <c r="E7721">
        <v>875</v>
      </c>
      <c r="F7721">
        <v>35</v>
      </c>
      <c r="G7721" t="s">
        <v>15108</v>
      </c>
      <c r="H7721" t="s">
        <v>14903</v>
      </c>
      <c r="I7721" t="s">
        <v>393</v>
      </c>
      <c r="J7721" s="25">
        <v>45965</v>
      </c>
      <c r="K7721" s="25">
        <v>45965</v>
      </c>
      <c r="L7721" t="s">
        <v>283</v>
      </c>
      <c r="M7721" t="s">
        <v>1015</v>
      </c>
      <c r="N7721" t="s">
        <v>31</v>
      </c>
      <c r="O7721" t="s">
        <v>6302</v>
      </c>
    </row>
    <row r="7722" spans="1:15" x14ac:dyDescent="0.25">
      <c r="A7722">
        <v>6680</v>
      </c>
      <c r="B7722" t="s">
        <v>7865</v>
      </c>
      <c r="C7722" t="s">
        <v>1017</v>
      </c>
      <c r="D7722" t="s">
        <v>1014</v>
      </c>
      <c r="E7722">
        <v>425</v>
      </c>
      <c r="F7722">
        <v>17</v>
      </c>
      <c r="G7722" t="s">
        <v>15109</v>
      </c>
      <c r="H7722" t="s">
        <v>14903</v>
      </c>
      <c r="I7722" t="s">
        <v>393</v>
      </c>
      <c r="J7722" s="25">
        <v>45965</v>
      </c>
      <c r="K7722" s="25">
        <v>45965</v>
      </c>
      <c r="L7722" t="s">
        <v>283</v>
      </c>
      <c r="M7722" t="s">
        <v>1015</v>
      </c>
      <c r="N7722" t="s">
        <v>31</v>
      </c>
      <c r="O7722" t="s">
        <v>6302</v>
      </c>
    </row>
    <row r="7723" spans="1:15" x14ac:dyDescent="0.25">
      <c r="A7723">
        <v>6702</v>
      </c>
      <c r="B7723" t="s">
        <v>7865</v>
      </c>
      <c r="C7723" t="s">
        <v>1017</v>
      </c>
      <c r="D7723" t="s">
        <v>1014</v>
      </c>
      <c r="E7723">
        <v>225</v>
      </c>
      <c r="F7723">
        <v>9</v>
      </c>
      <c r="G7723" t="s">
        <v>15109</v>
      </c>
      <c r="H7723" t="s">
        <v>15046</v>
      </c>
      <c r="I7723" t="s">
        <v>393</v>
      </c>
      <c r="J7723" s="25">
        <v>45965</v>
      </c>
      <c r="K7723" s="25">
        <v>45965</v>
      </c>
      <c r="L7723" t="s">
        <v>283</v>
      </c>
      <c r="M7723" t="s">
        <v>1015</v>
      </c>
      <c r="N7723" t="s">
        <v>31</v>
      </c>
      <c r="O7723" t="s">
        <v>6302</v>
      </c>
    </row>
    <row r="7724" spans="1:15" x14ac:dyDescent="0.25">
      <c r="A7724">
        <v>6670</v>
      </c>
      <c r="B7724" t="s">
        <v>15070</v>
      </c>
      <c r="C7724" t="s">
        <v>1017</v>
      </c>
      <c r="D7724" t="s">
        <v>1014</v>
      </c>
      <c r="E7724">
        <v>875</v>
      </c>
      <c r="F7724">
        <v>35</v>
      </c>
      <c r="G7724" t="s">
        <v>15110</v>
      </c>
      <c r="H7724" t="s">
        <v>14903</v>
      </c>
      <c r="I7724" t="s">
        <v>393</v>
      </c>
      <c r="J7724" s="25">
        <v>45965</v>
      </c>
      <c r="K7724" s="25">
        <v>45965</v>
      </c>
      <c r="L7724" t="s">
        <v>283</v>
      </c>
      <c r="M7724" t="s">
        <v>1015</v>
      </c>
      <c r="N7724" t="s">
        <v>31</v>
      </c>
      <c r="O7724" t="s">
        <v>6302</v>
      </c>
    </row>
    <row r="7725" spans="1:15" x14ac:dyDescent="0.25">
      <c r="A7725">
        <v>6671</v>
      </c>
      <c r="B7725" t="s">
        <v>15070</v>
      </c>
      <c r="C7725" t="s">
        <v>1017</v>
      </c>
      <c r="D7725" t="s">
        <v>1014</v>
      </c>
      <c r="E7725">
        <v>875</v>
      </c>
      <c r="F7725">
        <v>35</v>
      </c>
      <c r="G7725" t="s">
        <v>15111</v>
      </c>
      <c r="H7725" t="s">
        <v>14903</v>
      </c>
      <c r="I7725" t="s">
        <v>393</v>
      </c>
      <c r="J7725" s="25">
        <v>45965</v>
      </c>
      <c r="K7725" s="25">
        <v>45965</v>
      </c>
      <c r="L7725" t="s">
        <v>283</v>
      </c>
      <c r="M7725" t="s">
        <v>1015</v>
      </c>
      <c r="N7725" t="s">
        <v>31</v>
      </c>
      <c r="O7725" t="s">
        <v>6302</v>
      </c>
    </row>
    <row r="7726" spans="1:15" x14ac:dyDescent="0.25">
      <c r="A7726">
        <v>6672</v>
      </c>
      <c r="B7726" t="s">
        <v>15070</v>
      </c>
      <c r="C7726" t="s">
        <v>1017</v>
      </c>
      <c r="D7726" t="s">
        <v>1014</v>
      </c>
      <c r="E7726">
        <v>875</v>
      </c>
      <c r="F7726">
        <v>35</v>
      </c>
      <c r="G7726" t="s">
        <v>15112</v>
      </c>
      <c r="H7726" t="s">
        <v>14903</v>
      </c>
      <c r="I7726" t="s">
        <v>393</v>
      </c>
      <c r="J7726" s="25">
        <v>45965</v>
      </c>
      <c r="K7726" s="25">
        <v>45965</v>
      </c>
      <c r="L7726" t="s">
        <v>283</v>
      </c>
      <c r="M7726" t="s">
        <v>1015</v>
      </c>
      <c r="N7726" t="s">
        <v>31</v>
      </c>
      <c r="O7726" t="s">
        <v>6302</v>
      </c>
    </row>
    <row r="7727" spans="1:15" x14ac:dyDescent="0.25">
      <c r="A7727">
        <v>6679</v>
      </c>
      <c r="B7727" t="s">
        <v>15067</v>
      </c>
      <c r="C7727" t="s">
        <v>1017</v>
      </c>
      <c r="D7727" t="s">
        <v>1014</v>
      </c>
      <c r="E7727">
        <v>875</v>
      </c>
      <c r="F7727">
        <v>35</v>
      </c>
      <c r="G7727" t="s">
        <v>15113</v>
      </c>
      <c r="H7727" t="s">
        <v>14903</v>
      </c>
      <c r="I7727" t="s">
        <v>393</v>
      </c>
      <c r="J7727" s="25">
        <v>45965</v>
      </c>
      <c r="K7727" s="25">
        <v>45965</v>
      </c>
      <c r="L7727" t="s">
        <v>283</v>
      </c>
      <c r="M7727" t="s">
        <v>1015</v>
      </c>
      <c r="N7727" t="s">
        <v>31</v>
      </c>
      <c r="O7727" t="s">
        <v>6302</v>
      </c>
    </row>
    <row r="7728" spans="1:15" x14ac:dyDescent="0.25">
      <c r="A7728">
        <v>6816</v>
      </c>
      <c r="B7728" t="s">
        <v>15114</v>
      </c>
      <c r="C7728" t="s">
        <v>1017</v>
      </c>
      <c r="D7728" t="s">
        <v>1014</v>
      </c>
      <c r="E7728">
        <v>875</v>
      </c>
      <c r="F7728">
        <v>35</v>
      </c>
      <c r="G7728" t="s">
        <v>15115</v>
      </c>
      <c r="H7728" t="s">
        <v>14929</v>
      </c>
      <c r="I7728" t="s">
        <v>393</v>
      </c>
      <c r="J7728" s="25">
        <v>45966</v>
      </c>
      <c r="K7728" s="25">
        <v>45966</v>
      </c>
      <c r="L7728" t="s">
        <v>931</v>
      </c>
      <c r="M7728" t="s">
        <v>1015</v>
      </c>
      <c r="N7728" t="s">
        <v>31</v>
      </c>
      <c r="O7728" t="s">
        <v>6302</v>
      </c>
    </row>
    <row r="7729" spans="1:15" x14ac:dyDescent="0.25">
      <c r="A7729">
        <v>6817</v>
      </c>
      <c r="B7729" t="s">
        <v>15114</v>
      </c>
      <c r="C7729" t="s">
        <v>1017</v>
      </c>
      <c r="D7729" t="s">
        <v>1014</v>
      </c>
      <c r="E7729">
        <v>875</v>
      </c>
      <c r="F7729">
        <v>35</v>
      </c>
      <c r="G7729" t="s">
        <v>15116</v>
      </c>
      <c r="H7729" t="s">
        <v>14929</v>
      </c>
      <c r="I7729" t="s">
        <v>393</v>
      </c>
      <c r="J7729" s="25">
        <v>45966</v>
      </c>
      <c r="K7729" s="25">
        <v>45966</v>
      </c>
      <c r="L7729" t="s">
        <v>931</v>
      </c>
      <c r="M7729" t="s">
        <v>1015</v>
      </c>
      <c r="N7729" t="s">
        <v>31</v>
      </c>
      <c r="O7729" t="s">
        <v>6302</v>
      </c>
    </row>
    <row r="7730" spans="1:15" x14ac:dyDescent="0.25">
      <c r="A7730">
        <v>6818</v>
      </c>
      <c r="B7730" t="s">
        <v>15114</v>
      </c>
      <c r="C7730" t="s">
        <v>1017</v>
      </c>
      <c r="D7730" t="s">
        <v>1014</v>
      </c>
      <c r="E7730">
        <v>875</v>
      </c>
      <c r="F7730">
        <v>35</v>
      </c>
      <c r="G7730" t="s">
        <v>15117</v>
      </c>
      <c r="H7730" t="s">
        <v>14929</v>
      </c>
      <c r="I7730" t="s">
        <v>393</v>
      </c>
      <c r="J7730" s="25">
        <v>45966</v>
      </c>
      <c r="K7730" s="25">
        <v>45966</v>
      </c>
      <c r="L7730" t="s">
        <v>931</v>
      </c>
      <c r="M7730" t="s">
        <v>1015</v>
      </c>
      <c r="N7730" t="s">
        <v>31</v>
      </c>
      <c r="O7730" t="s">
        <v>6302</v>
      </c>
    </row>
    <row r="7731" spans="1:15" x14ac:dyDescent="0.25">
      <c r="A7731">
        <v>6819</v>
      </c>
      <c r="B7731" t="s">
        <v>15114</v>
      </c>
      <c r="C7731" t="s">
        <v>1017</v>
      </c>
      <c r="D7731" t="s">
        <v>1014</v>
      </c>
      <c r="E7731">
        <v>525</v>
      </c>
      <c r="F7731">
        <v>21</v>
      </c>
      <c r="G7731" t="s">
        <v>15118</v>
      </c>
      <c r="H7731" t="s">
        <v>14929</v>
      </c>
      <c r="I7731" t="s">
        <v>393</v>
      </c>
      <c r="J7731" s="25">
        <v>45966</v>
      </c>
      <c r="K7731" s="25">
        <v>45966</v>
      </c>
      <c r="L7731" t="s">
        <v>931</v>
      </c>
      <c r="M7731" t="s">
        <v>1015</v>
      </c>
      <c r="N7731" t="s">
        <v>31</v>
      </c>
      <c r="O7731" t="s">
        <v>6302</v>
      </c>
    </row>
    <row r="7732" spans="1:15" x14ac:dyDescent="0.25">
      <c r="A7732">
        <v>6820</v>
      </c>
      <c r="B7732" t="s">
        <v>7016</v>
      </c>
      <c r="C7732" t="s">
        <v>1017</v>
      </c>
      <c r="D7732" t="s">
        <v>1014</v>
      </c>
      <c r="E7732">
        <v>25</v>
      </c>
      <c r="F7732">
        <v>1</v>
      </c>
      <c r="G7732" t="s">
        <v>15119</v>
      </c>
      <c r="H7732" t="s">
        <v>14903</v>
      </c>
      <c r="I7732" t="s">
        <v>393</v>
      </c>
      <c r="J7732" s="25">
        <v>45969</v>
      </c>
      <c r="K7732" s="25">
        <v>45969</v>
      </c>
      <c r="L7732" t="s">
        <v>1032</v>
      </c>
      <c r="M7732" t="s">
        <v>1015</v>
      </c>
      <c r="N7732" t="s">
        <v>31</v>
      </c>
      <c r="O7732" t="s">
        <v>6302</v>
      </c>
    </row>
    <row r="7733" spans="1:15" x14ac:dyDescent="0.25">
      <c r="A7733">
        <v>6802</v>
      </c>
      <c r="B7733" t="s">
        <v>14691</v>
      </c>
      <c r="C7733" t="s">
        <v>1017</v>
      </c>
      <c r="D7733" t="s">
        <v>1014</v>
      </c>
      <c r="E7733">
        <v>875</v>
      </c>
      <c r="F7733">
        <v>35</v>
      </c>
      <c r="G7733" t="s">
        <v>15120</v>
      </c>
      <c r="H7733" t="s">
        <v>14903</v>
      </c>
      <c r="I7733" t="s">
        <v>393</v>
      </c>
      <c r="J7733" s="25">
        <v>45972</v>
      </c>
      <c r="K7733" s="25">
        <v>45972</v>
      </c>
      <c r="L7733" t="s">
        <v>285</v>
      </c>
      <c r="M7733" t="s">
        <v>1015</v>
      </c>
      <c r="N7733" t="s">
        <v>31</v>
      </c>
      <c r="O7733" t="s">
        <v>6302</v>
      </c>
    </row>
    <row r="7734" spans="1:15" x14ac:dyDescent="0.25">
      <c r="A7734">
        <v>6803</v>
      </c>
      <c r="B7734" t="s">
        <v>14691</v>
      </c>
      <c r="C7734" t="s">
        <v>1017</v>
      </c>
      <c r="D7734" t="s">
        <v>1014</v>
      </c>
      <c r="E7734">
        <v>875</v>
      </c>
      <c r="F7734">
        <v>35</v>
      </c>
      <c r="G7734" t="s">
        <v>15121</v>
      </c>
      <c r="H7734" t="s">
        <v>14903</v>
      </c>
      <c r="I7734" t="s">
        <v>393</v>
      </c>
      <c r="J7734" s="25">
        <v>45972</v>
      </c>
      <c r="K7734" s="25">
        <v>45972</v>
      </c>
      <c r="L7734" t="s">
        <v>285</v>
      </c>
      <c r="M7734" t="s">
        <v>1015</v>
      </c>
      <c r="N7734" t="s">
        <v>31</v>
      </c>
      <c r="O7734" t="s">
        <v>6302</v>
      </c>
    </row>
    <row r="7735" spans="1:15" x14ac:dyDescent="0.25">
      <c r="A7735">
        <v>6804</v>
      </c>
      <c r="B7735" t="s">
        <v>14691</v>
      </c>
      <c r="C7735" t="s">
        <v>1017</v>
      </c>
      <c r="D7735" t="s">
        <v>1014</v>
      </c>
      <c r="E7735">
        <v>875</v>
      </c>
      <c r="F7735">
        <v>35</v>
      </c>
      <c r="G7735" t="s">
        <v>15122</v>
      </c>
      <c r="H7735" t="s">
        <v>14903</v>
      </c>
      <c r="I7735" t="s">
        <v>393</v>
      </c>
      <c r="J7735" s="25">
        <v>45972</v>
      </c>
      <c r="K7735" s="25">
        <v>45972</v>
      </c>
      <c r="L7735" t="s">
        <v>285</v>
      </c>
      <c r="M7735" t="s">
        <v>1015</v>
      </c>
      <c r="N7735" t="s">
        <v>31</v>
      </c>
      <c r="O7735" t="s">
        <v>6302</v>
      </c>
    </row>
    <row r="7736" spans="1:15" x14ac:dyDescent="0.25">
      <c r="A7736">
        <v>6805</v>
      </c>
      <c r="B7736" t="s">
        <v>14691</v>
      </c>
      <c r="C7736" t="s">
        <v>1017</v>
      </c>
      <c r="D7736" t="s">
        <v>1014</v>
      </c>
      <c r="E7736">
        <v>875</v>
      </c>
      <c r="F7736">
        <v>35</v>
      </c>
      <c r="G7736" t="s">
        <v>15123</v>
      </c>
      <c r="H7736" t="s">
        <v>14903</v>
      </c>
      <c r="I7736" t="s">
        <v>393</v>
      </c>
      <c r="J7736" s="25">
        <v>45972</v>
      </c>
      <c r="K7736" s="25">
        <v>45972</v>
      </c>
      <c r="L7736" t="s">
        <v>285</v>
      </c>
      <c r="M7736" t="s">
        <v>1015</v>
      </c>
      <c r="N7736" t="s">
        <v>31</v>
      </c>
      <c r="O7736" t="s">
        <v>6302</v>
      </c>
    </row>
    <row r="7737" spans="1:15" x14ac:dyDescent="0.25">
      <c r="A7737">
        <v>6806</v>
      </c>
      <c r="B7737" t="s">
        <v>14691</v>
      </c>
      <c r="C7737" t="s">
        <v>1017</v>
      </c>
      <c r="D7737" t="s">
        <v>1014</v>
      </c>
      <c r="E7737">
        <v>875</v>
      </c>
      <c r="F7737">
        <v>35</v>
      </c>
      <c r="G7737" t="s">
        <v>15124</v>
      </c>
      <c r="H7737" t="s">
        <v>14903</v>
      </c>
      <c r="I7737" t="s">
        <v>393</v>
      </c>
      <c r="J7737" s="25">
        <v>45972</v>
      </c>
      <c r="K7737" s="25">
        <v>45972</v>
      </c>
      <c r="L7737" t="s">
        <v>285</v>
      </c>
      <c r="M7737" t="s">
        <v>1015</v>
      </c>
      <c r="N7737" t="s">
        <v>31</v>
      </c>
      <c r="O7737" t="s">
        <v>6302</v>
      </c>
    </row>
    <row r="7738" spans="1:15" x14ac:dyDescent="0.25">
      <c r="A7738">
        <v>6807</v>
      </c>
      <c r="B7738" t="s">
        <v>14691</v>
      </c>
      <c r="C7738" t="s">
        <v>1017</v>
      </c>
      <c r="D7738" t="s">
        <v>1014</v>
      </c>
      <c r="E7738">
        <v>875</v>
      </c>
      <c r="F7738">
        <v>35</v>
      </c>
      <c r="G7738" t="s">
        <v>15125</v>
      </c>
      <c r="H7738" t="s">
        <v>14903</v>
      </c>
      <c r="I7738" t="s">
        <v>393</v>
      </c>
      <c r="J7738" s="25">
        <v>45972</v>
      </c>
      <c r="K7738" s="25">
        <v>45972</v>
      </c>
      <c r="L7738" t="s">
        <v>285</v>
      </c>
      <c r="M7738" t="s">
        <v>1015</v>
      </c>
      <c r="N7738" t="s">
        <v>31</v>
      </c>
      <c r="O7738" t="s">
        <v>6302</v>
      </c>
    </row>
    <row r="7739" spans="1:15" x14ac:dyDescent="0.25">
      <c r="A7739">
        <v>6808</v>
      </c>
      <c r="B7739" t="s">
        <v>14691</v>
      </c>
      <c r="C7739" t="s">
        <v>1017</v>
      </c>
      <c r="D7739" t="s">
        <v>1014</v>
      </c>
      <c r="E7739">
        <v>575</v>
      </c>
      <c r="F7739">
        <v>23</v>
      </c>
      <c r="G7739" t="s">
        <v>15126</v>
      </c>
      <c r="H7739" t="s">
        <v>14903</v>
      </c>
      <c r="I7739" t="s">
        <v>393</v>
      </c>
      <c r="J7739" s="25">
        <v>45972</v>
      </c>
      <c r="K7739" s="25">
        <v>45972</v>
      </c>
      <c r="L7739" t="s">
        <v>285</v>
      </c>
      <c r="M7739" t="s">
        <v>1015</v>
      </c>
      <c r="N7739" t="s">
        <v>31</v>
      </c>
      <c r="O7739" t="s">
        <v>6302</v>
      </c>
    </row>
    <row r="7740" spans="1:15" x14ac:dyDescent="0.25">
      <c r="A7740">
        <v>6811</v>
      </c>
      <c r="B7740" t="s">
        <v>14691</v>
      </c>
      <c r="C7740" t="s">
        <v>1017</v>
      </c>
      <c r="D7740" t="s">
        <v>1014</v>
      </c>
      <c r="E7740">
        <v>875</v>
      </c>
      <c r="F7740">
        <v>35</v>
      </c>
      <c r="G7740" t="s">
        <v>15127</v>
      </c>
      <c r="H7740" t="s">
        <v>15046</v>
      </c>
      <c r="I7740" t="s">
        <v>393</v>
      </c>
      <c r="J7740" s="25">
        <v>45972</v>
      </c>
      <c r="K7740" s="25">
        <v>45972</v>
      </c>
      <c r="L7740" t="s">
        <v>285</v>
      </c>
      <c r="M7740" t="s">
        <v>1015</v>
      </c>
      <c r="N7740" t="s">
        <v>31</v>
      </c>
      <c r="O7740" t="s">
        <v>6302</v>
      </c>
    </row>
    <row r="7741" spans="1:15" x14ac:dyDescent="0.25">
      <c r="A7741">
        <v>6812</v>
      </c>
      <c r="B7741" t="s">
        <v>14691</v>
      </c>
      <c r="C7741" t="s">
        <v>1017</v>
      </c>
      <c r="D7741" t="s">
        <v>1014</v>
      </c>
      <c r="E7741">
        <v>325</v>
      </c>
      <c r="F7741">
        <v>13</v>
      </c>
      <c r="G7741" t="s">
        <v>15128</v>
      </c>
      <c r="H7741" t="s">
        <v>15046</v>
      </c>
      <c r="I7741" t="s">
        <v>393</v>
      </c>
      <c r="J7741" s="25">
        <v>45972</v>
      </c>
      <c r="K7741" s="25">
        <v>45972</v>
      </c>
      <c r="L7741" t="s">
        <v>285</v>
      </c>
      <c r="M7741" t="s">
        <v>1015</v>
      </c>
      <c r="N7741" t="s">
        <v>31</v>
      </c>
      <c r="O7741" t="s">
        <v>6302</v>
      </c>
    </row>
    <row r="7742" spans="1:15" x14ac:dyDescent="0.25">
      <c r="A7742">
        <v>6801</v>
      </c>
      <c r="B7742" t="s">
        <v>14691</v>
      </c>
      <c r="C7742" t="s">
        <v>1017</v>
      </c>
      <c r="D7742" t="s">
        <v>1014</v>
      </c>
      <c r="E7742">
        <v>525</v>
      </c>
      <c r="F7742">
        <v>21</v>
      </c>
      <c r="G7742" t="s">
        <v>15129</v>
      </c>
      <c r="H7742" t="s">
        <v>14916</v>
      </c>
      <c r="I7742" t="s">
        <v>393</v>
      </c>
      <c r="J7742" s="25">
        <v>45972</v>
      </c>
      <c r="K7742" s="25">
        <v>45972</v>
      </c>
      <c r="L7742" t="s">
        <v>285</v>
      </c>
      <c r="M7742" t="s">
        <v>1015</v>
      </c>
      <c r="N7742" t="s">
        <v>31</v>
      </c>
      <c r="O7742" t="s">
        <v>6302</v>
      </c>
    </row>
    <row r="7743" spans="1:15" x14ac:dyDescent="0.25">
      <c r="A7743">
        <v>6813</v>
      </c>
      <c r="B7743" t="s">
        <v>14691</v>
      </c>
      <c r="C7743" t="s">
        <v>1017</v>
      </c>
      <c r="D7743" t="s">
        <v>1014</v>
      </c>
      <c r="E7743">
        <v>25</v>
      </c>
      <c r="F7743">
        <v>1</v>
      </c>
      <c r="G7743" t="s">
        <v>15130</v>
      </c>
      <c r="H7743" t="s">
        <v>14929</v>
      </c>
      <c r="I7743" t="s">
        <v>393</v>
      </c>
      <c r="J7743" s="25">
        <v>45972</v>
      </c>
      <c r="K7743" s="25">
        <v>45972</v>
      </c>
      <c r="L7743" t="s">
        <v>285</v>
      </c>
      <c r="M7743" t="s">
        <v>1015</v>
      </c>
      <c r="N7743" t="s">
        <v>31</v>
      </c>
      <c r="O7743" t="s">
        <v>6302</v>
      </c>
    </row>
    <row r="7744" spans="1:15" x14ac:dyDescent="0.25">
      <c r="A7744">
        <v>6814</v>
      </c>
      <c r="B7744" t="s">
        <v>14691</v>
      </c>
      <c r="C7744" t="s">
        <v>1017</v>
      </c>
      <c r="D7744" t="s">
        <v>1014</v>
      </c>
      <c r="E7744">
        <v>375</v>
      </c>
      <c r="F7744">
        <v>15</v>
      </c>
      <c r="G7744" t="s">
        <v>15130</v>
      </c>
      <c r="H7744" t="s">
        <v>14623</v>
      </c>
      <c r="I7744" t="s">
        <v>393</v>
      </c>
      <c r="J7744" s="25">
        <v>45972</v>
      </c>
      <c r="K7744" s="25">
        <v>45972</v>
      </c>
      <c r="L7744" t="s">
        <v>285</v>
      </c>
      <c r="M7744" t="s">
        <v>1015</v>
      </c>
      <c r="N7744" t="s">
        <v>31</v>
      </c>
      <c r="O7744" t="s">
        <v>6302</v>
      </c>
    </row>
    <row r="7745" spans="1:15" x14ac:dyDescent="0.25">
      <c r="A7745">
        <v>6815</v>
      </c>
      <c r="B7745" t="s">
        <v>14691</v>
      </c>
      <c r="C7745" t="s">
        <v>1017</v>
      </c>
      <c r="D7745" t="s">
        <v>1014</v>
      </c>
      <c r="E7745">
        <v>100</v>
      </c>
      <c r="F7745">
        <v>4</v>
      </c>
      <c r="G7745" t="s">
        <v>15130</v>
      </c>
      <c r="H7745" t="s">
        <v>14858</v>
      </c>
      <c r="I7745" t="s">
        <v>393</v>
      </c>
      <c r="J7745" s="25">
        <v>45972</v>
      </c>
      <c r="K7745" s="25">
        <v>45972</v>
      </c>
      <c r="L7745" t="s">
        <v>285</v>
      </c>
      <c r="M7745" t="s">
        <v>1015</v>
      </c>
      <c r="N7745" t="s">
        <v>31</v>
      </c>
      <c r="O7745" t="s">
        <v>6302</v>
      </c>
    </row>
    <row r="7746" spans="1:15" x14ac:dyDescent="0.25">
      <c r="A7746">
        <v>6809</v>
      </c>
      <c r="B7746" t="s">
        <v>14691</v>
      </c>
      <c r="C7746" t="s">
        <v>1017</v>
      </c>
      <c r="D7746" t="s">
        <v>1014</v>
      </c>
      <c r="E7746">
        <v>875</v>
      </c>
      <c r="F7746">
        <v>35</v>
      </c>
      <c r="G7746" t="s">
        <v>15131</v>
      </c>
      <c r="H7746" t="s">
        <v>14903</v>
      </c>
      <c r="I7746" t="s">
        <v>393</v>
      </c>
      <c r="J7746" s="25">
        <v>45972</v>
      </c>
      <c r="K7746" s="25">
        <v>45972</v>
      </c>
      <c r="L7746" t="s">
        <v>285</v>
      </c>
      <c r="M7746" t="s">
        <v>1015</v>
      </c>
      <c r="N7746" t="s">
        <v>31</v>
      </c>
      <c r="O7746" t="s">
        <v>6302</v>
      </c>
    </row>
    <row r="7747" spans="1:15" x14ac:dyDescent="0.25">
      <c r="A7747">
        <v>6810</v>
      </c>
      <c r="B7747" t="s">
        <v>14691</v>
      </c>
      <c r="C7747" t="s">
        <v>1017</v>
      </c>
      <c r="D7747" t="s">
        <v>1014</v>
      </c>
      <c r="E7747">
        <v>875</v>
      </c>
      <c r="F7747">
        <v>35</v>
      </c>
      <c r="G7747" t="s">
        <v>15132</v>
      </c>
      <c r="H7747" t="s">
        <v>14903</v>
      </c>
      <c r="I7747" t="s">
        <v>393</v>
      </c>
      <c r="J7747" s="25">
        <v>45972</v>
      </c>
      <c r="K7747" s="25">
        <v>45972</v>
      </c>
      <c r="L7747" t="s">
        <v>285</v>
      </c>
      <c r="M7747" t="s">
        <v>1015</v>
      </c>
      <c r="N7747" t="s">
        <v>31</v>
      </c>
      <c r="O7747" t="s">
        <v>6302</v>
      </c>
    </row>
    <row r="7748" spans="1:15" x14ac:dyDescent="0.25">
      <c r="A7748">
        <v>6800</v>
      </c>
      <c r="B7748" t="s">
        <v>14763</v>
      </c>
      <c r="C7748" t="s">
        <v>1017</v>
      </c>
      <c r="D7748" t="s">
        <v>1014</v>
      </c>
      <c r="E7748">
        <v>675</v>
      </c>
      <c r="F7748">
        <v>27</v>
      </c>
      <c r="G7748" t="s">
        <v>15133</v>
      </c>
      <c r="H7748" t="s">
        <v>14929</v>
      </c>
      <c r="I7748" t="s">
        <v>393</v>
      </c>
      <c r="J7748" s="25">
        <v>45980</v>
      </c>
      <c r="K7748" s="25">
        <v>45980</v>
      </c>
      <c r="L7748" t="s">
        <v>14370</v>
      </c>
      <c r="M7748" t="s">
        <v>1015</v>
      </c>
      <c r="N7748" t="s">
        <v>31</v>
      </c>
      <c r="O7748" t="s">
        <v>6302</v>
      </c>
    </row>
    <row r="7749" spans="1:15" x14ac:dyDescent="0.25">
      <c r="A7749">
        <v>6627</v>
      </c>
      <c r="B7749" t="s">
        <v>15134</v>
      </c>
      <c r="C7749" t="s">
        <v>1017</v>
      </c>
      <c r="D7749" t="s">
        <v>1014</v>
      </c>
      <c r="E7749">
        <v>875</v>
      </c>
      <c r="F7749">
        <v>35</v>
      </c>
      <c r="G7749" t="s">
        <v>15135</v>
      </c>
      <c r="H7749" t="s">
        <v>15136</v>
      </c>
      <c r="I7749" t="s">
        <v>393</v>
      </c>
      <c r="J7749" s="25">
        <v>46008</v>
      </c>
      <c r="K7749" s="25">
        <v>46008</v>
      </c>
      <c r="L7749" t="s">
        <v>1499</v>
      </c>
      <c r="M7749" t="s">
        <v>1015</v>
      </c>
      <c r="N7749" t="s">
        <v>31</v>
      </c>
      <c r="O7749" t="s">
        <v>6302</v>
      </c>
    </row>
    <row r="7750" spans="1:15" x14ac:dyDescent="0.25">
      <c r="A7750">
        <v>6628</v>
      </c>
      <c r="B7750" t="s">
        <v>15134</v>
      </c>
      <c r="C7750" t="s">
        <v>1017</v>
      </c>
      <c r="D7750" t="s">
        <v>1014</v>
      </c>
      <c r="E7750">
        <v>875</v>
      </c>
      <c r="F7750">
        <v>35</v>
      </c>
      <c r="G7750" t="s">
        <v>15137</v>
      </c>
      <c r="H7750" t="s">
        <v>15136</v>
      </c>
      <c r="I7750" t="s">
        <v>393</v>
      </c>
      <c r="J7750" s="25">
        <v>46008</v>
      </c>
      <c r="K7750" s="25">
        <v>46008</v>
      </c>
      <c r="L7750" t="s">
        <v>1499</v>
      </c>
      <c r="M7750" t="s">
        <v>1015</v>
      </c>
      <c r="N7750" t="s">
        <v>31</v>
      </c>
      <c r="O7750" t="s">
        <v>6302</v>
      </c>
    </row>
    <row r="7751" spans="1:15" x14ac:dyDescent="0.25">
      <c r="A7751">
        <v>6629</v>
      </c>
      <c r="B7751" t="s">
        <v>15134</v>
      </c>
      <c r="C7751" t="s">
        <v>1017</v>
      </c>
      <c r="D7751" t="s">
        <v>1014</v>
      </c>
      <c r="E7751">
        <v>875</v>
      </c>
      <c r="F7751">
        <v>35</v>
      </c>
      <c r="G7751" t="s">
        <v>15138</v>
      </c>
      <c r="H7751" t="s">
        <v>15136</v>
      </c>
      <c r="I7751" t="s">
        <v>393</v>
      </c>
      <c r="J7751" s="25">
        <v>46008</v>
      </c>
      <c r="K7751" s="25">
        <v>46008</v>
      </c>
      <c r="L7751" t="s">
        <v>1499</v>
      </c>
      <c r="M7751" t="s">
        <v>1015</v>
      </c>
      <c r="N7751" t="s">
        <v>31</v>
      </c>
      <c r="O7751" t="s">
        <v>6302</v>
      </c>
    </row>
    <row r="7752" spans="1:15" x14ac:dyDescent="0.25">
      <c r="A7752">
        <v>6630</v>
      </c>
      <c r="B7752" t="s">
        <v>15134</v>
      </c>
      <c r="C7752" t="s">
        <v>1017</v>
      </c>
      <c r="D7752" t="s">
        <v>1014</v>
      </c>
      <c r="E7752">
        <v>875</v>
      </c>
      <c r="F7752">
        <v>35</v>
      </c>
      <c r="G7752" t="s">
        <v>15139</v>
      </c>
      <c r="H7752" t="s">
        <v>15136</v>
      </c>
      <c r="I7752" t="s">
        <v>393</v>
      </c>
      <c r="J7752" s="25">
        <v>46008</v>
      </c>
      <c r="K7752" s="25">
        <v>46008</v>
      </c>
      <c r="L7752" t="s">
        <v>1499</v>
      </c>
      <c r="M7752" t="s">
        <v>1015</v>
      </c>
      <c r="N7752" t="s">
        <v>31</v>
      </c>
      <c r="O7752" t="s">
        <v>6302</v>
      </c>
    </row>
    <row r="7753" spans="1:15" x14ac:dyDescent="0.25">
      <c r="A7753">
        <v>6631</v>
      </c>
      <c r="B7753" t="s">
        <v>15134</v>
      </c>
      <c r="C7753" t="s">
        <v>1017</v>
      </c>
      <c r="D7753" t="s">
        <v>1014</v>
      </c>
      <c r="E7753">
        <v>875</v>
      </c>
      <c r="F7753">
        <v>35</v>
      </c>
      <c r="G7753" t="s">
        <v>15140</v>
      </c>
      <c r="H7753" t="s">
        <v>15136</v>
      </c>
      <c r="I7753" t="s">
        <v>393</v>
      </c>
      <c r="J7753" s="25">
        <v>46008</v>
      </c>
      <c r="K7753" s="25">
        <v>46008</v>
      </c>
      <c r="L7753" t="s">
        <v>1499</v>
      </c>
      <c r="M7753" t="s">
        <v>1015</v>
      </c>
      <c r="N7753" t="s">
        <v>31</v>
      </c>
      <c r="O7753" t="s">
        <v>6302</v>
      </c>
    </row>
    <row r="7754" spans="1:15" x14ac:dyDescent="0.25">
      <c r="A7754">
        <v>6632</v>
      </c>
      <c r="B7754" t="s">
        <v>15134</v>
      </c>
      <c r="C7754" t="s">
        <v>1017</v>
      </c>
      <c r="D7754" t="s">
        <v>1014</v>
      </c>
      <c r="E7754">
        <v>875</v>
      </c>
      <c r="F7754">
        <v>35</v>
      </c>
      <c r="G7754" t="s">
        <v>15141</v>
      </c>
      <c r="H7754" t="s">
        <v>15136</v>
      </c>
      <c r="I7754" t="s">
        <v>393</v>
      </c>
      <c r="J7754" s="25">
        <v>46008</v>
      </c>
      <c r="K7754" s="25">
        <v>46008</v>
      </c>
      <c r="L7754" t="s">
        <v>1499</v>
      </c>
      <c r="M7754" t="s">
        <v>1015</v>
      </c>
      <c r="N7754" t="s">
        <v>31</v>
      </c>
      <c r="O7754" t="s">
        <v>6302</v>
      </c>
    </row>
    <row r="7755" spans="1:15" x14ac:dyDescent="0.25">
      <c r="A7755">
        <v>6633</v>
      </c>
      <c r="B7755" t="s">
        <v>15134</v>
      </c>
      <c r="C7755" t="s">
        <v>1017</v>
      </c>
      <c r="D7755" t="s">
        <v>1014</v>
      </c>
      <c r="E7755">
        <v>875</v>
      </c>
      <c r="F7755">
        <v>35</v>
      </c>
      <c r="G7755" t="s">
        <v>15142</v>
      </c>
      <c r="H7755" t="s">
        <v>15136</v>
      </c>
      <c r="I7755" t="s">
        <v>393</v>
      </c>
      <c r="J7755" s="25">
        <v>46008</v>
      </c>
      <c r="K7755" s="25">
        <v>46008</v>
      </c>
      <c r="L7755" t="s">
        <v>1499</v>
      </c>
      <c r="M7755" t="s">
        <v>1015</v>
      </c>
      <c r="N7755" t="s">
        <v>31</v>
      </c>
      <c r="O7755" t="s">
        <v>6302</v>
      </c>
    </row>
    <row r="7756" spans="1:15" x14ac:dyDescent="0.25">
      <c r="A7756">
        <v>6634</v>
      </c>
      <c r="B7756" t="s">
        <v>15134</v>
      </c>
      <c r="C7756" t="s">
        <v>1017</v>
      </c>
      <c r="D7756" t="s">
        <v>1014</v>
      </c>
      <c r="E7756">
        <v>875</v>
      </c>
      <c r="F7756">
        <v>35</v>
      </c>
      <c r="G7756" t="s">
        <v>15143</v>
      </c>
      <c r="H7756" t="s">
        <v>15136</v>
      </c>
      <c r="I7756" t="s">
        <v>393</v>
      </c>
      <c r="J7756" s="25">
        <v>46008</v>
      </c>
      <c r="K7756" s="25">
        <v>46008</v>
      </c>
      <c r="L7756" t="s">
        <v>1499</v>
      </c>
      <c r="M7756" t="s">
        <v>1015</v>
      </c>
      <c r="N7756" t="s">
        <v>31</v>
      </c>
      <c r="O7756" t="s">
        <v>6302</v>
      </c>
    </row>
    <row r="7757" spans="1:15" x14ac:dyDescent="0.25">
      <c r="A7757">
        <v>6635</v>
      </c>
      <c r="B7757" t="s">
        <v>15134</v>
      </c>
      <c r="C7757" t="s">
        <v>1017</v>
      </c>
      <c r="D7757" t="s">
        <v>1014</v>
      </c>
      <c r="E7757">
        <v>875</v>
      </c>
      <c r="F7757">
        <v>35</v>
      </c>
      <c r="G7757" t="s">
        <v>15144</v>
      </c>
      <c r="H7757" t="s">
        <v>15136</v>
      </c>
      <c r="I7757" t="s">
        <v>393</v>
      </c>
      <c r="J7757" s="25">
        <v>46008</v>
      </c>
      <c r="K7757" s="25">
        <v>46008</v>
      </c>
      <c r="L7757" t="s">
        <v>1499</v>
      </c>
      <c r="M7757" t="s">
        <v>1015</v>
      </c>
      <c r="N7757" t="s">
        <v>31</v>
      </c>
      <c r="O7757" t="s">
        <v>6302</v>
      </c>
    </row>
    <row r="7758" spans="1:15" x14ac:dyDescent="0.25">
      <c r="A7758">
        <v>6636</v>
      </c>
      <c r="B7758" t="s">
        <v>15134</v>
      </c>
      <c r="C7758" t="s">
        <v>1017</v>
      </c>
      <c r="D7758" t="s">
        <v>1014</v>
      </c>
      <c r="E7758">
        <v>875</v>
      </c>
      <c r="F7758">
        <v>35</v>
      </c>
      <c r="G7758" t="s">
        <v>15145</v>
      </c>
      <c r="H7758" t="s">
        <v>15136</v>
      </c>
      <c r="I7758" t="s">
        <v>393</v>
      </c>
      <c r="J7758" s="25">
        <v>46008</v>
      </c>
      <c r="K7758" s="25">
        <v>46008</v>
      </c>
      <c r="L7758" t="s">
        <v>1499</v>
      </c>
      <c r="M7758" t="s">
        <v>1015</v>
      </c>
      <c r="N7758" t="s">
        <v>31</v>
      </c>
      <c r="O7758" t="s">
        <v>6302</v>
      </c>
    </row>
    <row r="7759" spans="1:15" x14ac:dyDescent="0.25">
      <c r="A7759">
        <v>6637</v>
      </c>
      <c r="B7759" t="s">
        <v>15134</v>
      </c>
      <c r="C7759" t="s">
        <v>1017</v>
      </c>
      <c r="D7759" t="s">
        <v>1014</v>
      </c>
      <c r="E7759">
        <v>875</v>
      </c>
      <c r="F7759">
        <v>35</v>
      </c>
      <c r="G7759" t="s">
        <v>15146</v>
      </c>
      <c r="H7759" t="s">
        <v>15136</v>
      </c>
      <c r="I7759" t="s">
        <v>393</v>
      </c>
      <c r="J7759" s="25">
        <v>46008</v>
      </c>
      <c r="K7759" s="25">
        <v>46008</v>
      </c>
      <c r="L7759" t="s">
        <v>1499</v>
      </c>
      <c r="M7759" t="s">
        <v>1015</v>
      </c>
      <c r="N7759" t="s">
        <v>31</v>
      </c>
      <c r="O7759" t="s">
        <v>6302</v>
      </c>
    </row>
    <row r="7760" spans="1:15" x14ac:dyDescent="0.25">
      <c r="A7760">
        <v>6638</v>
      </c>
      <c r="B7760" t="s">
        <v>15134</v>
      </c>
      <c r="C7760" t="s">
        <v>1017</v>
      </c>
      <c r="D7760" t="s">
        <v>1014</v>
      </c>
      <c r="E7760">
        <v>875</v>
      </c>
      <c r="F7760">
        <v>35</v>
      </c>
      <c r="G7760" t="s">
        <v>15147</v>
      </c>
      <c r="H7760" t="s">
        <v>15136</v>
      </c>
      <c r="I7760" t="s">
        <v>393</v>
      </c>
      <c r="J7760" s="25">
        <v>46008</v>
      </c>
      <c r="K7760" s="25">
        <v>46008</v>
      </c>
      <c r="L7760" t="s">
        <v>1499</v>
      </c>
      <c r="M7760" t="s">
        <v>1015</v>
      </c>
      <c r="N7760" t="s">
        <v>31</v>
      </c>
      <c r="O7760" t="s">
        <v>6302</v>
      </c>
    </row>
    <row r="7761" spans="1:15" x14ac:dyDescent="0.25">
      <c r="A7761">
        <v>6639</v>
      </c>
      <c r="B7761" t="s">
        <v>15134</v>
      </c>
      <c r="C7761" t="s">
        <v>1017</v>
      </c>
      <c r="D7761" t="s">
        <v>1014</v>
      </c>
      <c r="E7761">
        <v>875</v>
      </c>
      <c r="F7761">
        <v>35</v>
      </c>
      <c r="G7761" t="s">
        <v>15148</v>
      </c>
      <c r="H7761" t="s">
        <v>15136</v>
      </c>
      <c r="I7761" t="s">
        <v>393</v>
      </c>
      <c r="J7761" s="25">
        <v>46008</v>
      </c>
      <c r="K7761" s="25">
        <v>46008</v>
      </c>
      <c r="L7761" t="s">
        <v>1499</v>
      </c>
      <c r="M7761" t="s">
        <v>1015</v>
      </c>
      <c r="N7761" t="s">
        <v>31</v>
      </c>
      <c r="O7761" t="s">
        <v>6302</v>
      </c>
    </row>
    <row r="7762" spans="1:15" x14ac:dyDescent="0.25">
      <c r="A7762">
        <v>6643</v>
      </c>
      <c r="B7762" t="s">
        <v>14784</v>
      </c>
      <c r="C7762" t="s">
        <v>1017</v>
      </c>
      <c r="D7762" t="s">
        <v>1014</v>
      </c>
      <c r="E7762">
        <v>875</v>
      </c>
      <c r="F7762">
        <v>35</v>
      </c>
      <c r="G7762" t="s">
        <v>15149</v>
      </c>
      <c r="H7762" t="s">
        <v>15136</v>
      </c>
      <c r="I7762" t="s">
        <v>393</v>
      </c>
      <c r="J7762" s="25">
        <v>46008</v>
      </c>
      <c r="K7762" s="25">
        <v>46008</v>
      </c>
      <c r="L7762" t="s">
        <v>1499</v>
      </c>
      <c r="M7762" t="s">
        <v>1015</v>
      </c>
      <c r="N7762" t="s">
        <v>31</v>
      </c>
      <c r="O7762" t="s">
        <v>6302</v>
      </c>
    </row>
    <row r="7763" spans="1:15" x14ac:dyDescent="0.25">
      <c r="A7763">
        <v>6644</v>
      </c>
      <c r="B7763" t="s">
        <v>14784</v>
      </c>
      <c r="C7763" t="s">
        <v>1017</v>
      </c>
      <c r="D7763" t="s">
        <v>1014</v>
      </c>
      <c r="E7763">
        <v>875</v>
      </c>
      <c r="F7763">
        <v>35</v>
      </c>
      <c r="G7763" t="s">
        <v>15150</v>
      </c>
      <c r="H7763" t="s">
        <v>15136</v>
      </c>
      <c r="I7763" t="s">
        <v>393</v>
      </c>
      <c r="J7763" s="25">
        <v>46008</v>
      </c>
      <c r="K7763" s="25">
        <v>46008</v>
      </c>
      <c r="L7763" t="s">
        <v>1499</v>
      </c>
      <c r="M7763" t="s">
        <v>1015</v>
      </c>
      <c r="N7763" t="s">
        <v>31</v>
      </c>
      <c r="O7763" t="s">
        <v>6302</v>
      </c>
    </row>
    <row r="7764" spans="1:15" x14ac:dyDescent="0.25">
      <c r="A7764">
        <v>6640</v>
      </c>
      <c r="B7764" t="s">
        <v>15134</v>
      </c>
      <c r="C7764" t="s">
        <v>1017</v>
      </c>
      <c r="D7764" t="s">
        <v>1014</v>
      </c>
      <c r="E7764">
        <v>875</v>
      </c>
      <c r="F7764">
        <v>35</v>
      </c>
      <c r="G7764" t="s">
        <v>15151</v>
      </c>
      <c r="H7764" t="s">
        <v>15136</v>
      </c>
      <c r="I7764" t="s">
        <v>393</v>
      </c>
      <c r="J7764" s="25">
        <v>46008</v>
      </c>
      <c r="K7764" s="25">
        <v>46008</v>
      </c>
      <c r="L7764" t="s">
        <v>1499</v>
      </c>
      <c r="M7764" t="s">
        <v>1015</v>
      </c>
      <c r="N7764" t="s">
        <v>31</v>
      </c>
      <c r="O7764" t="s">
        <v>6302</v>
      </c>
    </row>
    <row r="7765" spans="1:15" x14ac:dyDescent="0.25">
      <c r="A7765">
        <v>6641</v>
      </c>
      <c r="B7765" t="s">
        <v>15134</v>
      </c>
      <c r="C7765" t="s">
        <v>1017</v>
      </c>
      <c r="D7765" t="s">
        <v>1014</v>
      </c>
      <c r="E7765">
        <v>875</v>
      </c>
      <c r="F7765">
        <v>35</v>
      </c>
      <c r="G7765" t="s">
        <v>15152</v>
      </c>
      <c r="H7765" t="s">
        <v>15136</v>
      </c>
      <c r="I7765" t="s">
        <v>393</v>
      </c>
      <c r="J7765" s="25">
        <v>46008</v>
      </c>
      <c r="K7765" s="25">
        <v>46008</v>
      </c>
      <c r="L7765" t="s">
        <v>1499</v>
      </c>
      <c r="M7765" t="s">
        <v>1015</v>
      </c>
      <c r="N7765" t="s">
        <v>31</v>
      </c>
      <c r="O7765" t="s">
        <v>6302</v>
      </c>
    </row>
    <row r="7766" spans="1:15" x14ac:dyDescent="0.25">
      <c r="A7766">
        <v>6642</v>
      </c>
      <c r="B7766" t="s">
        <v>15134</v>
      </c>
      <c r="C7766" t="s">
        <v>1017</v>
      </c>
      <c r="D7766" t="s">
        <v>1014</v>
      </c>
      <c r="E7766">
        <v>875</v>
      </c>
      <c r="F7766">
        <v>35</v>
      </c>
      <c r="G7766" t="s">
        <v>15153</v>
      </c>
      <c r="H7766" t="s">
        <v>15136</v>
      </c>
      <c r="I7766" t="s">
        <v>393</v>
      </c>
      <c r="J7766" s="25">
        <v>46008</v>
      </c>
      <c r="K7766" s="25">
        <v>46008</v>
      </c>
      <c r="L7766" t="s">
        <v>1499</v>
      </c>
      <c r="M7766" t="s">
        <v>1015</v>
      </c>
      <c r="N7766" t="s">
        <v>31</v>
      </c>
      <c r="O7766" t="s">
        <v>6302</v>
      </c>
    </row>
    <row r="7767" spans="1:15" x14ac:dyDescent="0.25">
      <c r="A7767">
        <v>6645</v>
      </c>
      <c r="B7767" t="s">
        <v>14784</v>
      </c>
      <c r="C7767" t="s">
        <v>1017</v>
      </c>
      <c r="D7767" t="s">
        <v>1014</v>
      </c>
      <c r="E7767">
        <v>875</v>
      </c>
      <c r="F7767">
        <v>35</v>
      </c>
      <c r="G7767" t="s">
        <v>15154</v>
      </c>
      <c r="H7767" t="s">
        <v>15136</v>
      </c>
      <c r="I7767" t="s">
        <v>393</v>
      </c>
      <c r="J7767" s="25">
        <v>46008</v>
      </c>
      <c r="K7767" s="25">
        <v>46008</v>
      </c>
      <c r="L7767" t="s">
        <v>1499</v>
      </c>
      <c r="M7767" t="s">
        <v>1015</v>
      </c>
      <c r="N7767" t="s">
        <v>31</v>
      </c>
      <c r="O7767" t="s">
        <v>6302</v>
      </c>
    </row>
    <row r="7768" spans="1:15" x14ac:dyDescent="0.25">
      <c r="A7768">
        <v>6646</v>
      </c>
      <c r="B7768" t="s">
        <v>14784</v>
      </c>
      <c r="C7768" t="s">
        <v>1017</v>
      </c>
      <c r="D7768" t="s">
        <v>1014</v>
      </c>
      <c r="E7768">
        <v>875</v>
      </c>
      <c r="F7768">
        <v>35</v>
      </c>
      <c r="G7768" t="s">
        <v>15155</v>
      </c>
      <c r="H7768" t="s">
        <v>15136</v>
      </c>
      <c r="I7768" t="s">
        <v>393</v>
      </c>
      <c r="J7768" s="25">
        <v>46008</v>
      </c>
      <c r="K7768" s="25">
        <v>46008</v>
      </c>
      <c r="L7768" t="s">
        <v>1499</v>
      </c>
      <c r="M7768" t="s">
        <v>1015</v>
      </c>
      <c r="N7768" t="s">
        <v>31</v>
      </c>
      <c r="O7768" t="s">
        <v>6302</v>
      </c>
    </row>
    <row r="7769" spans="1:15" x14ac:dyDescent="0.25">
      <c r="A7769">
        <v>6647</v>
      </c>
      <c r="B7769" t="s">
        <v>14784</v>
      </c>
      <c r="C7769" t="s">
        <v>1017</v>
      </c>
      <c r="D7769" t="s">
        <v>1014</v>
      </c>
      <c r="E7769">
        <v>875</v>
      </c>
      <c r="F7769">
        <v>35</v>
      </c>
      <c r="G7769" t="s">
        <v>15156</v>
      </c>
      <c r="H7769" t="s">
        <v>15136</v>
      </c>
      <c r="I7769" t="s">
        <v>393</v>
      </c>
      <c r="J7769" s="25">
        <v>46008</v>
      </c>
      <c r="K7769" s="25">
        <v>46008</v>
      </c>
      <c r="L7769" t="s">
        <v>1499</v>
      </c>
      <c r="M7769" t="s">
        <v>1015</v>
      </c>
      <c r="N7769" t="s">
        <v>31</v>
      </c>
      <c r="O7769" t="s">
        <v>6302</v>
      </c>
    </row>
    <row r="7770" spans="1:15" x14ac:dyDescent="0.25">
      <c r="A7770">
        <v>6648</v>
      </c>
      <c r="B7770" t="s">
        <v>14784</v>
      </c>
      <c r="C7770" t="s">
        <v>1017</v>
      </c>
      <c r="D7770" t="s">
        <v>1014</v>
      </c>
      <c r="E7770">
        <v>875</v>
      </c>
      <c r="F7770">
        <v>35</v>
      </c>
      <c r="G7770" t="s">
        <v>15157</v>
      </c>
      <c r="H7770" t="s">
        <v>15136</v>
      </c>
      <c r="I7770" t="s">
        <v>393</v>
      </c>
      <c r="J7770" s="25">
        <v>46008</v>
      </c>
      <c r="K7770" s="25">
        <v>46008</v>
      </c>
      <c r="L7770" t="s">
        <v>1499</v>
      </c>
      <c r="M7770" t="s">
        <v>1015</v>
      </c>
      <c r="N7770" t="s">
        <v>31</v>
      </c>
      <c r="O7770" t="s">
        <v>6302</v>
      </c>
    </row>
    <row r="7771" spans="1:15" x14ac:dyDescent="0.25">
      <c r="A7771">
        <v>6649</v>
      </c>
      <c r="B7771" t="s">
        <v>14784</v>
      </c>
      <c r="C7771" t="s">
        <v>1017</v>
      </c>
      <c r="D7771" t="s">
        <v>1014</v>
      </c>
      <c r="E7771">
        <v>875</v>
      </c>
      <c r="F7771">
        <v>35</v>
      </c>
      <c r="G7771" t="s">
        <v>15158</v>
      </c>
      <c r="H7771" t="s">
        <v>15136</v>
      </c>
      <c r="I7771" t="s">
        <v>393</v>
      </c>
      <c r="J7771" s="25">
        <v>46008</v>
      </c>
      <c r="K7771" s="25">
        <v>46008</v>
      </c>
      <c r="L7771" t="s">
        <v>1499</v>
      </c>
      <c r="M7771" t="s">
        <v>1015</v>
      </c>
      <c r="N7771" t="s">
        <v>31</v>
      </c>
      <c r="O7771" t="s">
        <v>6302</v>
      </c>
    </row>
    <row r="7772" spans="1:15" x14ac:dyDescent="0.25">
      <c r="A7772">
        <v>6650</v>
      </c>
      <c r="B7772" t="s">
        <v>14784</v>
      </c>
      <c r="C7772" t="s">
        <v>1017</v>
      </c>
      <c r="D7772" t="s">
        <v>1014</v>
      </c>
      <c r="E7772">
        <v>875</v>
      </c>
      <c r="F7772">
        <v>35</v>
      </c>
      <c r="G7772" t="s">
        <v>15159</v>
      </c>
      <c r="H7772" t="s">
        <v>15136</v>
      </c>
      <c r="I7772" t="s">
        <v>393</v>
      </c>
      <c r="J7772" s="25">
        <v>46008</v>
      </c>
      <c r="K7772" s="25">
        <v>46008</v>
      </c>
      <c r="L7772" t="s">
        <v>1499</v>
      </c>
      <c r="M7772" t="s">
        <v>1015</v>
      </c>
      <c r="N7772" t="s">
        <v>31</v>
      </c>
      <c r="O7772" t="s">
        <v>6302</v>
      </c>
    </row>
    <row r="7773" spans="1:15" x14ac:dyDescent="0.25">
      <c r="A7773">
        <v>6651</v>
      </c>
      <c r="B7773" t="s">
        <v>14784</v>
      </c>
      <c r="C7773" t="s">
        <v>1017</v>
      </c>
      <c r="D7773" t="s">
        <v>1014</v>
      </c>
      <c r="E7773">
        <v>875</v>
      </c>
      <c r="F7773">
        <v>35</v>
      </c>
      <c r="G7773" t="s">
        <v>15160</v>
      </c>
      <c r="H7773" t="s">
        <v>15136</v>
      </c>
      <c r="I7773" t="s">
        <v>393</v>
      </c>
      <c r="J7773" s="25">
        <v>46008</v>
      </c>
      <c r="K7773" s="25">
        <v>46008</v>
      </c>
      <c r="L7773" t="s">
        <v>1499</v>
      </c>
      <c r="M7773" t="s">
        <v>1015</v>
      </c>
      <c r="N7773" t="s">
        <v>31</v>
      </c>
      <c r="O7773" t="s">
        <v>6302</v>
      </c>
    </row>
    <row r="7774" spans="1:15" x14ac:dyDescent="0.25">
      <c r="A7774">
        <v>6652</v>
      </c>
      <c r="B7774" t="s">
        <v>14784</v>
      </c>
      <c r="C7774" t="s">
        <v>1017</v>
      </c>
      <c r="D7774" t="s">
        <v>1014</v>
      </c>
      <c r="E7774">
        <v>875</v>
      </c>
      <c r="F7774">
        <v>35</v>
      </c>
      <c r="G7774" t="s">
        <v>15161</v>
      </c>
      <c r="H7774" t="s">
        <v>15136</v>
      </c>
      <c r="I7774" t="s">
        <v>393</v>
      </c>
      <c r="J7774" s="25">
        <v>46008</v>
      </c>
      <c r="K7774" s="25">
        <v>46008</v>
      </c>
      <c r="L7774" t="s">
        <v>1499</v>
      </c>
      <c r="M7774" t="s">
        <v>1015</v>
      </c>
      <c r="N7774" t="s">
        <v>31</v>
      </c>
      <c r="O7774" t="s">
        <v>6302</v>
      </c>
    </row>
    <row r="7775" spans="1:15" x14ac:dyDescent="0.25">
      <c r="A7775">
        <v>6653</v>
      </c>
      <c r="B7775" t="s">
        <v>14784</v>
      </c>
      <c r="C7775" t="s">
        <v>1017</v>
      </c>
      <c r="D7775" t="s">
        <v>1014</v>
      </c>
      <c r="E7775">
        <v>875</v>
      </c>
      <c r="F7775">
        <v>35</v>
      </c>
      <c r="G7775" t="s">
        <v>15162</v>
      </c>
      <c r="H7775" t="s">
        <v>15136</v>
      </c>
      <c r="I7775" t="s">
        <v>393</v>
      </c>
      <c r="J7775" s="25">
        <v>46008</v>
      </c>
      <c r="K7775" s="25">
        <v>46008</v>
      </c>
      <c r="L7775" t="s">
        <v>1499</v>
      </c>
      <c r="M7775" t="s">
        <v>1015</v>
      </c>
      <c r="N7775" t="s">
        <v>31</v>
      </c>
      <c r="O7775" t="s">
        <v>6302</v>
      </c>
    </row>
    <row r="7776" spans="1:15" x14ac:dyDescent="0.25">
      <c r="A7776">
        <v>6654</v>
      </c>
      <c r="B7776" t="s">
        <v>14784</v>
      </c>
      <c r="C7776" t="s">
        <v>1017</v>
      </c>
      <c r="D7776" t="s">
        <v>1014</v>
      </c>
      <c r="E7776">
        <v>875</v>
      </c>
      <c r="F7776">
        <v>35</v>
      </c>
      <c r="G7776" t="s">
        <v>15163</v>
      </c>
      <c r="H7776" t="s">
        <v>15136</v>
      </c>
      <c r="I7776" t="s">
        <v>393</v>
      </c>
      <c r="J7776" s="25">
        <v>46008</v>
      </c>
      <c r="K7776" s="25">
        <v>46008</v>
      </c>
      <c r="L7776" t="s">
        <v>1499</v>
      </c>
      <c r="M7776" t="s">
        <v>1015</v>
      </c>
      <c r="N7776" t="s">
        <v>31</v>
      </c>
      <c r="O7776" t="s">
        <v>6302</v>
      </c>
    </row>
    <row r="7777" spans="1:15" x14ac:dyDescent="0.25">
      <c r="A7777">
        <v>6655</v>
      </c>
      <c r="B7777" t="s">
        <v>14784</v>
      </c>
      <c r="C7777" t="s">
        <v>1017</v>
      </c>
      <c r="D7777" t="s">
        <v>1014</v>
      </c>
      <c r="E7777">
        <v>875</v>
      </c>
      <c r="F7777">
        <v>35</v>
      </c>
      <c r="G7777" t="s">
        <v>15164</v>
      </c>
      <c r="H7777" t="s">
        <v>15136</v>
      </c>
      <c r="I7777" t="s">
        <v>393</v>
      </c>
      <c r="J7777" s="25">
        <v>46008</v>
      </c>
      <c r="K7777" s="25">
        <v>46008</v>
      </c>
      <c r="L7777" t="s">
        <v>1499</v>
      </c>
      <c r="M7777" t="s">
        <v>1015</v>
      </c>
      <c r="N7777" t="s">
        <v>31</v>
      </c>
      <c r="O7777" t="s">
        <v>6302</v>
      </c>
    </row>
    <row r="7778" spans="1:15" x14ac:dyDescent="0.25">
      <c r="A7778">
        <v>6656</v>
      </c>
      <c r="B7778" t="s">
        <v>14784</v>
      </c>
      <c r="C7778" t="s">
        <v>1017</v>
      </c>
      <c r="D7778" t="s">
        <v>1014</v>
      </c>
      <c r="E7778">
        <v>250</v>
      </c>
      <c r="F7778">
        <v>10</v>
      </c>
      <c r="G7778" t="s">
        <v>15165</v>
      </c>
      <c r="H7778" t="s">
        <v>15136</v>
      </c>
      <c r="I7778" t="s">
        <v>393</v>
      </c>
      <c r="J7778" s="25">
        <v>46008</v>
      </c>
      <c r="K7778" s="25">
        <v>46008</v>
      </c>
      <c r="L7778" t="s">
        <v>1499</v>
      </c>
      <c r="M7778" t="s">
        <v>1015</v>
      </c>
      <c r="N7778" t="s">
        <v>31</v>
      </c>
      <c r="O7778" t="s">
        <v>6302</v>
      </c>
    </row>
    <row r="7779" spans="1:15" x14ac:dyDescent="0.25">
      <c r="A7779">
        <v>6862</v>
      </c>
      <c r="B7779" t="s">
        <v>15114</v>
      </c>
      <c r="C7779" t="s">
        <v>1017</v>
      </c>
      <c r="D7779" t="s">
        <v>1014</v>
      </c>
      <c r="E7779">
        <v>875</v>
      </c>
      <c r="F7779">
        <v>35</v>
      </c>
      <c r="G7779" t="s">
        <v>15166</v>
      </c>
      <c r="H7779" t="s">
        <v>15167</v>
      </c>
      <c r="I7779" t="s">
        <v>393</v>
      </c>
      <c r="J7779" s="25">
        <v>46013</v>
      </c>
      <c r="K7779" s="25">
        <v>46013</v>
      </c>
      <c r="L7779" t="s">
        <v>402</v>
      </c>
      <c r="M7779" t="s">
        <v>1015</v>
      </c>
      <c r="N7779" t="s">
        <v>31</v>
      </c>
      <c r="O7779" t="s">
        <v>6302</v>
      </c>
    </row>
    <row r="7780" spans="1:15" x14ac:dyDescent="0.25">
      <c r="A7780">
        <v>6863</v>
      </c>
      <c r="B7780" t="s">
        <v>15114</v>
      </c>
      <c r="C7780" t="s">
        <v>1017</v>
      </c>
      <c r="D7780" t="s">
        <v>1014</v>
      </c>
      <c r="E7780">
        <v>875</v>
      </c>
      <c r="F7780">
        <v>35</v>
      </c>
      <c r="G7780" t="s">
        <v>15168</v>
      </c>
      <c r="H7780" t="s">
        <v>15167</v>
      </c>
      <c r="I7780" t="s">
        <v>393</v>
      </c>
      <c r="J7780" s="25">
        <v>46013</v>
      </c>
      <c r="K7780" s="25">
        <v>46013</v>
      </c>
      <c r="L7780" t="s">
        <v>402</v>
      </c>
      <c r="M7780" t="s">
        <v>1015</v>
      </c>
      <c r="N7780" t="s">
        <v>31</v>
      </c>
      <c r="O7780" t="s">
        <v>6302</v>
      </c>
    </row>
    <row r="7781" spans="1:15" x14ac:dyDescent="0.25">
      <c r="A7781">
        <v>6864</v>
      </c>
      <c r="B7781" t="s">
        <v>15114</v>
      </c>
      <c r="C7781" t="s">
        <v>1017</v>
      </c>
      <c r="D7781" t="s">
        <v>1014</v>
      </c>
      <c r="E7781">
        <v>875</v>
      </c>
      <c r="F7781">
        <v>35</v>
      </c>
      <c r="G7781" t="s">
        <v>15169</v>
      </c>
      <c r="H7781" t="s">
        <v>15167</v>
      </c>
      <c r="I7781" t="s">
        <v>393</v>
      </c>
      <c r="J7781" s="25">
        <v>46013</v>
      </c>
      <c r="K7781" s="25">
        <v>46013</v>
      </c>
      <c r="L7781" t="s">
        <v>402</v>
      </c>
      <c r="M7781" t="s">
        <v>1015</v>
      </c>
      <c r="N7781" t="s">
        <v>31</v>
      </c>
      <c r="O7781" t="s">
        <v>6302</v>
      </c>
    </row>
    <row r="7782" spans="1:15" x14ac:dyDescent="0.25">
      <c r="A7782">
        <v>6865</v>
      </c>
      <c r="B7782" t="s">
        <v>15114</v>
      </c>
      <c r="C7782" t="s">
        <v>1017</v>
      </c>
      <c r="D7782" t="s">
        <v>1014</v>
      </c>
      <c r="E7782">
        <v>875</v>
      </c>
      <c r="F7782">
        <v>35</v>
      </c>
      <c r="G7782" t="s">
        <v>15170</v>
      </c>
      <c r="H7782" t="s">
        <v>15167</v>
      </c>
      <c r="I7782" t="s">
        <v>393</v>
      </c>
      <c r="J7782" s="25">
        <v>46013</v>
      </c>
      <c r="K7782" s="25">
        <v>46013</v>
      </c>
      <c r="L7782" t="s">
        <v>402</v>
      </c>
      <c r="M7782" t="s">
        <v>1015</v>
      </c>
      <c r="N7782" t="s">
        <v>31</v>
      </c>
      <c r="O7782" t="s">
        <v>6302</v>
      </c>
    </row>
    <row r="7783" spans="1:15" x14ac:dyDescent="0.25">
      <c r="A7783">
        <v>6866</v>
      </c>
      <c r="B7783" t="s">
        <v>15114</v>
      </c>
      <c r="C7783" t="s">
        <v>1017</v>
      </c>
      <c r="D7783" t="s">
        <v>1014</v>
      </c>
      <c r="E7783">
        <v>875</v>
      </c>
      <c r="F7783">
        <v>35</v>
      </c>
      <c r="G7783" t="s">
        <v>15171</v>
      </c>
      <c r="H7783" t="s">
        <v>15167</v>
      </c>
      <c r="I7783" t="s">
        <v>393</v>
      </c>
      <c r="J7783" s="25">
        <v>46013</v>
      </c>
      <c r="K7783" s="25">
        <v>46013</v>
      </c>
      <c r="L7783" t="s">
        <v>402</v>
      </c>
      <c r="M7783" t="s">
        <v>1015</v>
      </c>
      <c r="N7783" t="s">
        <v>31</v>
      </c>
      <c r="O7783" t="s">
        <v>6302</v>
      </c>
    </row>
    <row r="7784" spans="1:15" x14ac:dyDescent="0.25">
      <c r="A7784">
        <v>6867</v>
      </c>
      <c r="B7784" t="s">
        <v>15114</v>
      </c>
      <c r="C7784" t="s">
        <v>1017</v>
      </c>
      <c r="D7784" t="s">
        <v>1014</v>
      </c>
      <c r="E7784">
        <v>875</v>
      </c>
      <c r="F7784">
        <v>35</v>
      </c>
      <c r="G7784" t="s">
        <v>15172</v>
      </c>
      <c r="H7784" t="s">
        <v>15167</v>
      </c>
      <c r="I7784" t="s">
        <v>393</v>
      </c>
      <c r="J7784" s="25">
        <v>46013</v>
      </c>
      <c r="K7784" s="25">
        <v>46013</v>
      </c>
      <c r="L7784" t="s">
        <v>402</v>
      </c>
      <c r="M7784" t="s">
        <v>1015</v>
      </c>
      <c r="N7784" t="s">
        <v>31</v>
      </c>
      <c r="O7784" t="s">
        <v>6302</v>
      </c>
    </row>
    <row r="7785" spans="1:15" x14ac:dyDescent="0.25">
      <c r="A7785">
        <v>6868</v>
      </c>
      <c r="B7785" t="s">
        <v>15114</v>
      </c>
      <c r="C7785" t="s">
        <v>1017</v>
      </c>
      <c r="D7785" t="s">
        <v>1014</v>
      </c>
      <c r="E7785">
        <v>875</v>
      </c>
      <c r="F7785">
        <v>35</v>
      </c>
      <c r="G7785" t="s">
        <v>15173</v>
      </c>
      <c r="H7785" t="s">
        <v>15167</v>
      </c>
      <c r="I7785" t="s">
        <v>393</v>
      </c>
      <c r="J7785" s="25">
        <v>46013</v>
      </c>
      <c r="K7785" s="25">
        <v>46013</v>
      </c>
      <c r="L7785" t="s">
        <v>402</v>
      </c>
      <c r="M7785" t="s">
        <v>1015</v>
      </c>
      <c r="N7785" t="s">
        <v>31</v>
      </c>
      <c r="O7785" t="s">
        <v>6302</v>
      </c>
    </row>
    <row r="7786" spans="1:15" x14ac:dyDescent="0.25">
      <c r="A7786">
        <v>6869</v>
      </c>
      <c r="B7786" t="s">
        <v>15114</v>
      </c>
      <c r="C7786" t="s">
        <v>1017</v>
      </c>
      <c r="D7786" t="s">
        <v>1014</v>
      </c>
      <c r="E7786">
        <v>875</v>
      </c>
      <c r="F7786">
        <v>35</v>
      </c>
      <c r="G7786" t="s">
        <v>15174</v>
      </c>
      <c r="H7786" t="s">
        <v>15167</v>
      </c>
      <c r="I7786" t="s">
        <v>393</v>
      </c>
      <c r="J7786" s="25">
        <v>46013</v>
      </c>
      <c r="K7786" s="25">
        <v>46013</v>
      </c>
      <c r="L7786" t="s">
        <v>402</v>
      </c>
      <c r="M7786" t="s">
        <v>1015</v>
      </c>
      <c r="N7786" t="s">
        <v>31</v>
      </c>
      <c r="O7786" t="s">
        <v>6302</v>
      </c>
    </row>
    <row r="7787" spans="1:15" x14ac:dyDescent="0.25">
      <c r="A7787">
        <v>6870</v>
      </c>
      <c r="B7787" t="s">
        <v>15114</v>
      </c>
      <c r="C7787" t="s">
        <v>1017</v>
      </c>
      <c r="D7787" t="s">
        <v>1014</v>
      </c>
      <c r="E7787">
        <v>875</v>
      </c>
      <c r="F7787">
        <v>35</v>
      </c>
      <c r="G7787" t="s">
        <v>15175</v>
      </c>
      <c r="H7787" t="s">
        <v>15167</v>
      </c>
      <c r="I7787" t="s">
        <v>393</v>
      </c>
      <c r="J7787" s="25">
        <v>46013</v>
      </c>
      <c r="K7787" s="25">
        <v>46013</v>
      </c>
      <c r="L7787" t="s">
        <v>402</v>
      </c>
      <c r="M7787" t="s">
        <v>1015</v>
      </c>
      <c r="N7787" t="s">
        <v>31</v>
      </c>
      <c r="O7787" t="s">
        <v>6302</v>
      </c>
    </row>
    <row r="7788" spans="1:15" x14ac:dyDescent="0.25">
      <c r="A7788">
        <v>6871</v>
      </c>
      <c r="B7788" t="s">
        <v>15114</v>
      </c>
      <c r="C7788" t="s">
        <v>1017</v>
      </c>
      <c r="D7788" t="s">
        <v>1014</v>
      </c>
      <c r="E7788">
        <v>875</v>
      </c>
      <c r="F7788">
        <v>35</v>
      </c>
      <c r="G7788" t="s">
        <v>15176</v>
      </c>
      <c r="H7788" t="s">
        <v>15167</v>
      </c>
      <c r="I7788" t="s">
        <v>393</v>
      </c>
      <c r="J7788" s="25">
        <v>46013</v>
      </c>
      <c r="K7788" s="25">
        <v>46013</v>
      </c>
      <c r="L7788" t="s">
        <v>402</v>
      </c>
      <c r="M7788" t="s">
        <v>1015</v>
      </c>
      <c r="N7788" t="s">
        <v>31</v>
      </c>
      <c r="O7788" t="s">
        <v>6302</v>
      </c>
    </row>
    <row r="7789" spans="1:15" x14ac:dyDescent="0.25">
      <c r="A7789">
        <v>6872</v>
      </c>
      <c r="B7789" t="s">
        <v>15114</v>
      </c>
      <c r="C7789" t="s">
        <v>1017</v>
      </c>
      <c r="D7789" t="s">
        <v>1014</v>
      </c>
      <c r="E7789">
        <v>875</v>
      </c>
      <c r="F7789">
        <v>35</v>
      </c>
      <c r="G7789" t="s">
        <v>15177</v>
      </c>
      <c r="H7789" t="s">
        <v>15167</v>
      </c>
      <c r="I7789" t="s">
        <v>393</v>
      </c>
      <c r="J7789" s="25">
        <v>46013</v>
      </c>
      <c r="K7789" s="25">
        <v>46013</v>
      </c>
      <c r="L7789" t="s">
        <v>402</v>
      </c>
      <c r="M7789" t="s">
        <v>1015</v>
      </c>
      <c r="N7789" t="s">
        <v>31</v>
      </c>
      <c r="O7789" t="s">
        <v>6302</v>
      </c>
    </row>
    <row r="7790" spans="1:15" x14ac:dyDescent="0.25">
      <c r="A7790">
        <v>6873</v>
      </c>
      <c r="B7790" t="s">
        <v>15114</v>
      </c>
      <c r="C7790" t="s">
        <v>1017</v>
      </c>
      <c r="D7790" t="s">
        <v>1014</v>
      </c>
      <c r="E7790">
        <v>325</v>
      </c>
      <c r="F7790">
        <v>13</v>
      </c>
      <c r="G7790" t="s">
        <v>15178</v>
      </c>
      <c r="H7790" t="s">
        <v>15167</v>
      </c>
      <c r="I7790" t="s">
        <v>393</v>
      </c>
      <c r="J7790" s="25">
        <v>46013</v>
      </c>
      <c r="K7790" s="25">
        <v>46013</v>
      </c>
      <c r="L7790" t="s">
        <v>402</v>
      </c>
      <c r="M7790" t="s">
        <v>1015</v>
      </c>
      <c r="N7790" t="s">
        <v>31</v>
      </c>
      <c r="O7790" t="s">
        <v>6302</v>
      </c>
    </row>
    <row r="7791" spans="1:15" x14ac:dyDescent="0.25">
      <c r="A7791">
        <v>6906</v>
      </c>
      <c r="B7791" t="s">
        <v>14851</v>
      </c>
      <c r="C7791" t="s">
        <v>1017</v>
      </c>
      <c r="D7791" t="s">
        <v>1014</v>
      </c>
      <c r="E7791">
        <v>875</v>
      </c>
      <c r="F7791">
        <v>35</v>
      </c>
      <c r="G7791" t="s">
        <v>15179</v>
      </c>
      <c r="H7791" t="s">
        <v>15136</v>
      </c>
      <c r="I7791" t="s">
        <v>393</v>
      </c>
      <c r="J7791" s="25">
        <v>46014</v>
      </c>
      <c r="K7791" s="25">
        <v>46014</v>
      </c>
      <c r="L7791" t="s">
        <v>1221</v>
      </c>
      <c r="M7791" t="s">
        <v>1015</v>
      </c>
      <c r="N7791" t="s">
        <v>31</v>
      </c>
      <c r="O7791" t="s">
        <v>6302</v>
      </c>
    </row>
    <row r="7792" spans="1:15" x14ac:dyDescent="0.25">
      <c r="A7792">
        <v>6907</v>
      </c>
      <c r="B7792" t="s">
        <v>14851</v>
      </c>
      <c r="C7792" t="s">
        <v>1017</v>
      </c>
      <c r="D7792" t="s">
        <v>1014</v>
      </c>
      <c r="E7792">
        <v>875</v>
      </c>
      <c r="F7792">
        <v>35</v>
      </c>
      <c r="G7792" t="s">
        <v>15180</v>
      </c>
      <c r="H7792" t="s">
        <v>15136</v>
      </c>
      <c r="I7792" t="s">
        <v>393</v>
      </c>
      <c r="J7792" s="25">
        <v>46014</v>
      </c>
      <c r="K7792" s="25">
        <v>46014</v>
      </c>
      <c r="L7792" t="s">
        <v>1221</v>
      </c>
      <c r="M7792" t="s">
        <v>1015</v>
      </c>
      <c r="N7792" t="s">
        <v>31</v>
      </c>
      <c r="O7792" t="s">
        <v>6302</v>
      </c>
    </row>
    <row r="7793" spans="1:15" x14ac:dyDescent="0.25">
      <c r="A7793">
        <v>6908</v>
      </c>
      <c r="B7793" t="s">
        <v>14851</v>
      </c>
      <c r="C7793" t="s">
        <v>1017</v>
      </c>
      <c r="D7793" t="s">
        <v>1014</v>
      </c>
      <c r="E7793">
        <v>875</v>
      </c>
      <c r="F7793">
        <v>35</v>
      </c>
      <c r="G7793" t="s">
        <v>15181</v>
      </c>
      <c r="H7793" t="s">
        <v>15136</v>
      </c>
      <c r="I7793" t="s">
        <v>393</v>
      </c>
      <c r="J7793" s="25">
        <v>46014</v>
      </c>
      <c r="K7793" s="25">
        <v>46014</v>
      </c>
      <c r="L7793" t="s">
        <v>1221</v>
      </c>
      <c r="M7793" t="s">
        <v>1015</v>
      </c>
      <c r="N7793" t="s">
        <v>31</v>
      </c>
      <c r="O7793" t="s">
        <v>6302</v>
      </c>
    </row>
    <row r="7794" spans="1:15" x14ac:dyDescent="0.25">
      <c r="A7794">
        <v>6909</v>
      </c>
      <c r="B7794" t="s">
        <v>14851</v>
      </c>
      <c r="C7794" t="s">
        <v>1017</v>
      </c>
      <c r="D7794" t="s">
        <v>1014</v>
      </c>
      <c r="E7794">
        <v>875</v>
      </c>
      <c r="F7794">
        <v>35</v>
      </c>
      <c r="G7794" t="s">
        <v>15182</v>
      </c>
      <c r="H7794" t="s">
        <v>15136</v>
      </c>
      <c r="I7794" t="s">
        <v>393</v>
      </c>
      <c r="J7794" s="25">
        <v>46014</v>
      </c>
      <c r="K7794" s="25">
        <v>46014</v>
      </c>
      <c r="L7794" t="s">
        <v>1221</v>
      </c>
      <c r="M7794" t="s">
        <v>1015</v>
      </c>
      <c r="N7794" t="s">
        <v>31</v>
      </c>
      <c r="O7794" t="s">
        <v>6302</v>
      </c>
    </row>
    <row r="7795" spans="1:15" x14ac:dyDescent="0.25">
      <c r="A7795">
        <v>6910</v>
      </c>
      <c r="B7795" t="s">
        <v>14851</v>
      </c>
      <c r="C7795" t="s">
        <v>1017</v>
      </c>
      <c r="D7795" t="s">
        <v>1014</v>
      </c>
      <c r="E7795">
        <v>875</v>
      </c>
      <c r="F7795">
        <v>35</v>
      </c>
      <c r="G7795" t="s">
        <v>15183</v>
      </c>
      <c r="H7795" t="s">
        <v>15136</v>
      </c>
      <c r="I7795" t="s">
        <v>393</v>
      </c>
      <c r="J7795" s="25">
        <v>46014</v>
      </c>
      <c r="K7795" s="25">
        <v>46014</v>
      </c>
      <c r="L7795" t="s">
        <v>1221</v>
      </c>
      <c r="M7795" t="s">
        <v>1015</v>
      </c>
      <c r="N7795" t="s">
        <v>31</v>
      </c>
      <c r="O7795" t="s">
        <v>6302</v>
      </c>
    </row>
    <row r="7796" spans="1:15" x14ac:dyDescent="0.25">
      <c r="A7796">
        <v>6911</v>
      </c>
      <c r="B7796" t="s">
        <v>14851</v>
      </c>
      <c r="C7796" t="s">
        <v>1017</v>
      </c>
      <c r="D7796" t="s">
        <v>1014</v>
      </c>
      <c r="E7796">
        <v>875</v>
      </c>
      <c r="F7796">
        <v>35</v>
      </c>
      <c r="G7796" t="s">
        <v>15184</v>
      </c>
      <c r="H7796" t="s">
        <v>15136</v>
      </c>
      <c r="I7796" t="s">
        <v>393</v>
      </c>
      <c r="J7796" s="25">
        <v>46014</v>
      </c>
      <c r="K7796" s="25">
        <v>46014</v>
      </c>
      <c r="L7796" t="s">
        <v>1221</v>
      </c>
      <c r="M7796" t="s">
        <v>1015</v>
      </c>
      <c r="N7796" t="s">
        <v>31</v>
      </c>
      <c r="O7796" t="s">
        <v>6302</v>
      </c>
    </row>
    <row r="7797" spans="1:15" x14ac:dyDescent="0.25">
      <c r="A7797">
        <v>6919</v>
      </c>
      <c r="B7797" t="s">
        <v>15185</v>
      </c>
      <c r="C7797" t="s">
        <v>1017</v>
      </c>
      <c r="D7797" t="s">
        <v>1014</v>
      </c>
      <c r="E7797">
        <v>875</v>
      </c>
      <c r="F7797">
        <v>35</v>
      </c>
      <c r="G7797" t="s">
        <v>15186</v>
      </c>
      <c r="H7797" t="s">
        <v>15136</v>
      </c>
      <c r="I7797" t="s">
        <v>393</v>
      </c>
      <c r="J7797" s="25">
        <v>46014</v>
      </c>
      <c r="K7797" s="25">
        <v>46014</v>
      </c>
      <c r="L7797" t="s">
        <v>1221</v>
      </c>
      <c r="M7797" t="s">
        <v>1015</v>
      </c>
      <c r="N7797" t="s">
        <v>31</v>
      </c>
      <c r="O7797" t="s">
        <v>6302</v>
      </c>
    </row>
    <row r="7798" spans="1:15" x14ac:dyDescent="0.25">
      <c r="A7798">
        <v>6912</v>
      </c>
      <c r="B7798" t="s">
        <v>14851</v>
      </c>
      <c r="C7798" t="s">
        <v>1017</v>
      </c>
      <c r="D7798" t="s">
        <v>1014</v>
      </c>
      <c r="E7798">
        <v>875</v>
      </c>
      <c r="F7798">
        <v>35</v>
      </c>
      <c r="G7798" t="s">
        <v>15187</v>
      </c>
      <c r="H7798" t="s">
        <v>15136</v>
      </c>
      <c r="I7798" t="s">
        <v>393</v>
      </c>
      <c r="J7798" s="25">
        <v>46014</v>
      </c>
      <c r="K7798" s="25">
        <v>46014</v>
      </c>
      <c r="L7798" t="s">
        <v>1221</v>
      </c>
      <c r="M7798" t="s">
        <v>1015</v>
      </c>
      <c r="N7798" t="s">
        <v>31</v>
      </c>
      <c r="O7798" t="s">
        <v>6302</v>
      </c>
    </row>
    <row r="7799" spans="1:15" x14ac:dyDescent="0.25">
      <c r="A7799">
        <v>6913</v>
      </c>
      <c r="B7799" t="s">
        <v>14851</v>
      </c>
      <c r="C7799" t="s">
        <v>1017</v>
      </c>
      <c r="D7799" t="s">
        <v>1014</v>
      </c>
      <c r="E7799">
        <v>875</v>
      </c>
      <c r="F7799">
        <v>35</v>
      </c>
      <c r="G7799" t="s">
        <v>15188</v>
      </c>
      <c r="H7799" t="s">
        <v>15136</v>
      </c>
      <c r="I7799" t="s">
        <v>393</v>
      </c>
      <c r="J7799" s="25">
        <v>46014</v>
      </c>
      <c r="K7799" s="25">
        <v>46014</v>
      </c>
      <c r="L7799" t="s">
        <v>1221</v>
      </c>
      <c r="M7799" t="s">
        <v>1015</v>
      </c>
      <c r="N7799" t="s">
        <v>31</v>
      </c>
      <c r="O7799" t="s">
        <v>6302</v>
      </c>
    </row>
    <row r="7800" spans="1:15" x14ac:dyDescent="0.25">
      <c r="A7800">
        <v>6914</v>
      </c>
      <c r="B7800" t="s">
        <v>14851</v>
      </c>
      <c r="C7800" t="s">
        <v>1017</v>
      </c>
      <c r="D7800" t="s">
        <v>1014</v>
      </c>
      <c r="E7800">
        <v>875</v>
      </c>
      <c r="F7800">
        <v>35</v>
      </c>
      <c r="G7800" t="s">
        <v>15189</v>
      </c>
      <c r="H7800" t="s">
        <v>15136</v>
      </c>
      <c r="I7800" t="s">
        <v>393</v>
      </c>
      <c r="J7800" s="25">
        <v>46014</v>
      </c>
      <c r="K7800" s="25">
        <v>46014</v>
      </c>
      <c r="L7800" t="s">
        <v>1221</v>
      </c>
      <c r="M7800" t="s">
        <v>1015</v>
      </c>
      <c r="N7800" t="s">
        <v>31</v>
      </c>
      <c r="O7800" t="s">
        <v>6302</v>
      </c>
    </row>
    <row r="7801" spans="1:15" x14ac:dyDescent="0.25">
      <c r="A7801">
        <v>6915</v>
      </c>
      <c r="B7801" t="s">
        <v>14851</v>
      </c>
      <c r="C7801" t="s">
        <v>1017</v>
      </c>
      <c r="D7801" t="s">
        <v>1014</v>
      </c>
      <c r="E7801">
        <v>875</v>
      </c>
      <c r="F7801">
        <v>35</v>
      </c>
      <c r="G7801" t="s">
        <v>15190</v>
      </c>
      <c r="H7801" t="s">
        <v>15136</v>
      </c>
      <c r="I7801" t="s">
        <v>393</v>
      </c>
      <c r="J7801" s="25">
        <v>46014</v>
      </c>
      <c r="K7801" s="25">
        <v>46014</v>
      </c>
      <c r="L7801" t="s">
        <v>1221</v>
      </c>
      <c r="M7801" t="s">
        <v>1015</v>
      </c>
      <c r="N7801" t="s">
        <v>31</v>
      </c>
      <c r="O7801" t="s">
        <v>6302</v>
      </c>
    </row>
    <row r="7802" spans="1:15" x14ac:dyDescent="0.25">
      <c r="A7802">
        <v>6916</v>
      </c>
      <c r="B7802" t="s">
        <v>14851</v>
      </c>
      <c r="C7802" t="s">
        <v>1017</v>
      </c>
      <c r="D7802" t="s">
        <v>1014</v>
      </c>
      <c r="E7802">
        <v>875</v>
      </c>
      <c r="F7802">
        <v>35</v>
      </c>
      <c r="G7802" t="s">
        <v>15191</v>
      </c>
      <c r="H7802" t="s">
        <v>15136</v>
      </c>
      <c r="I7802" t="s">
        <v>393</v>
      </c>
      <c r="J7802" s="25">
        <v>46014</v>
      </c>
      <c r="K7802" s="25">
        <v>46014</v>
      </c>
      <c r="L7802" t="s">
        <v>1221</v>
      </c>
      <c r="M7802" t="s">
        <v>1015</v>
      </c>
      <c r="N7802" t="s">
        <v>31</v>
      </c>
      <c r="O7802" t="s">
        <v>6302</v>
      </c>
    </row>
    <row r="7803" spans="1:15" x14ac:dyDescent="0.25">
      <c r="A7803">
        <v>6917</v>
      </c>
      <c r="B7803" t="s">
        <v>14851</v>
      </c>
      <c r="C7803" t="s">
        <v>1017</v>
      </c>
      <c r="D7803" t="s">
        <v>1014</v>
      </c>
      <c r="E7803">
        <v>875</v>
      </c>
      <c r="F7803">
        <v>35</v>
      </c>
      <c r="G7803" t="s">
        <v>15192</v>
      </c>
      <c r="H7803" t="s">
        <v>15136</v>
      </c>
      <c r="I7803" t="s">
        <v>393</v>
      </c>
      <c r="J7803" s="25">
        <v>46014</v>
      </c>
      <c r="K7803" s="25">
        <v>46014</v>
      </c>
      <c r="L7803" t="s">
        <v>1221</v>
      </c>
      <c r="M7803" t="s">
        <v>1015</v>
      </c>
      <c r="N7803" t="s">
        <v>31</v>
      </c>
      <c r="O7803" t="s">
        <v>6302</v>
      </c>
    </row>
    <row r="7804" spans="1:15" x14ac:dyDescent="0.25">
      <c r="A7804">
        <v>6918</v>
      </c>
      <c r="B7804" t="s">
        <v>14851</v>
      </c>
      <c r="C7804" t="s">
        <v>1017</v>
      </c>
      <c r="D7804" t="s">
        <v>1014</v>
      </c>
      <c r="E7804">
        <v>300</v>
      </c>
      <c r="F7804">
        <v>12</v>
      </c>
      <c r="G7804" t="s">
        <v>15193</v>
      </c>
      <c r="H7804" t="s">
        <v>15136</v>
      </c>
      <c r="I7804" t="s">
        <v>393</v>
      </c>
      <c r="J7804" s="25">
        <v>46014</v>
      </c>
      <c r="K7804" s="25">
        <v>46014</v>
      </c>
      <c r="L7804" t="s">
        <v>1221</v>
      </c>
      <c r="M7804" t="s">
        <v>1015</v>
      </c>
      <c r="N7804" t="s">
        <v>31</v>
      </c>
      <c r="O7804" t="s">
        <v>6302</v>
      </c>
    </row>
    <row r="7805" spans="1:15" x14ac:dyDescent="0.25">
      <c r="A7805">
        <v>6891</v>
      </c>
      <c r="B7805" t="s">
        <v>15185</v>
      </c>
      <c r="C7805" t="s">
        <v>1017</v>
      </c>
      <c r="D7805" t="s">
        <v>1014</v>
      </c>
      <c r="E7805">
        <v>875</v>
      </c>
      <c r="F7805">
        <v>35</v>
      </c>
      <c r="G7805" t="s">
        <v>15194</v>
      </c>
      <c r="H7805" t="s">
        <v>4121</v>
      </c>
      <c r="I7805" t="s">
        <v>393</v>
      </c>
      <c r="J7805" s="25">
        <v>46014</v>
      </c>
      <c r="K7805" s="25">
        <v>46014</v>
      </c>
      <c r="L7805" t="s">
        <v>1221</v>
      </c>
      <c r="M7805" t="s">
        <v>1015</v>
      </c>
      <c r="N7805" t="s">
        <v>31</v>
      </c>
      <c r="O7805" t="s">
        <v>6302</v>
      </c>
    </row>
    <row r="7806" spans="1:15" x14ac:dyDescent="0.25">
      <c r="A7806">
        <v>6892</v>
      </c>
      <c r="B7806" t="s">
        <v>15185</v>
      </c>
      <c r="C7806" t="s">
        <v>1017</v>
      </c>
      <c r="D7806" t="s">
        <v>1014</v>
      </c>
      <c r="E7806">
        <v>875</v>
      </c>
      <c r="F7806">
        <v>35</v>
      </c>
      <c r="G7806" t="s">
        <v>15195</v>
      </c>
      <c r="H7806" t="s">
        <v>4121</v>
      </c>
      <c r="I7806" t="s">
        <v>393</v>
      </c>
      <c r="J7806" s="25">
        <v>46014</v>
      </c>
      <c r="K7806" s="25">
        <v>46014</v>
      </c>
      <c r="L7806" t="s">
        <v>1221</v>
      </c>
      <c r="M7806" t="s">
        <v>1015</v>
      </c>
      <c r="N7806" t="s">
        <v>31</v>
      </c>
      <c r="O7806" t="s">
        <v>6302</v>
      </c>
    </row>
    <row r="7807" spans="1:15" x14ac:dyDescent="0.25">
      <c r="A7807">
        <v>6893</v>
      </c>
      <c r="B7807" t="s">
        <v>15185</v>
      </c>
      <c r="C7807" t="s">
        <v>1017</v>
      </c>
      <c r="D7807" t="s">
        <v>1014</v>
      </c>
      <c r="E7807">
        <v>875</v>
      </c>
      <c r="F7807">
        <v>35</v>
      </c>
      <c r="G7807" t="s">
        <v>15196</v>
      </c>
      <c r="H7807" t="s">
        <v>4121</v>
      </c>
      <c r="I7807" t="s">
        <v>393</v>
      </c>
      <c r="J7807" s="25">
        <v>46014</v>
      </c>
      <c r="K7807" s="25">
        <v>46014</v>
      </c>
      <c r="L7807" t="s">
        <v>1221</v>
      </c>
      <c r="M7807" t="s">
        <v>1015</v>
      </c>
      <c r="N7807" t="s">
        <v>31</v>
      </c>
      <c r="O7807" t="s">
        <v>6302</v>
      </c>
    </row>
    <row r="7808" spans="1:15" x14ac:dyDescent="0.25">
      <c r="A7808">
        <v>6894</v>
      </c>
      <c r="B7808" t="s">
        <v>15185</v>
      </c>
      <c r="C7808" t="s">
        <v>1017</v>
      </c>
      <c r="D7808" t="s">
        <v>1014</v>
      </c>
      <c r="E7808">
        <v>875</v>
      </c>
      <c r="F7808">
        <v>35</v>
      </c>
      <c r="G7808" t="s">
        <v>15197</v>
      </c>
      <c r="H7808" t="s">
        <v>4121</v>
      </c>
      <c r="I7808" t="s">
        <v>393</v>
      </c>
      <c r="J7808" s="25">
        <v>46014</v>
      </c>
      <c r="K7808" s="25">
        <v>46014</v>
      </c>
      <c r="L7808" t="s">
        <v>1221</v>
      </c>
      <c r="M7808" t="s">
        <v>1015</v>
      </c>
      <c r="N7808" t="s">
        <v>31</v>
      </c>
      <c r="O7808" t="s">
        <v>6302</v>
      </c>
    </row>
    <row r="7809" spans="1:15" x14ac:dyDescent="0.25">
      <c r="A7809">
        <v>6895</v>
      </c>
      <c r="B7809" t="s">
        <v>15185</v>
      </c>
      <c r="C7809" t="s">
        <v>1017</v>
      </c>
      <c r="D7809" t="s">
        <v>1014</v>
      </c>
      <c r="E7809">
        <v>875</v>
      </c>
      <c r="F7809">
        <v>35</v>
      </c>
      <c r="G7809" t="s">
        <v>15198</v>
      </c>
      <c r="H7809" t="s">
        <v>4121</v>
      </c>
      <c r="I7809" t="s">
        <v>393</v>
      </c>
      <c r="J7809" s="25">
        <v>46014</v>
      </c>
      <c r="K7809" s="25">
        <v>46014</v>
      </c>
      <c r="L7809" t="s">
        <v>1221</v>
      </c>
      <c r="M7809" t="s">
        <v>1015</v>
      </c>
      <c r="N7809" t="s">
        <v>31</v>
      </c>
      <c r="O7809" t="s">
        <v>6302</v>
      </c>
    </row>
    <row r="7810" spans="1:15" x14ac:dyDescent="0.25">
      <c r="A7810">
        <v>6896</v>
      </c>
      <c r="B7810" t="s">
        <v>15185</v>
      </c>
      <c r="C7810" t="s">
        <v>1017</v>
      </c>
      <c r="D7810" t="s">
        <v>1014</v>
      </c>
      <c r="E7810">
        <v>875</v>
      </c>
      <c r="F7810">
        <v>35</v>
      </c>
      <c r="G7810" t="s">
        <v>15199</v>
      </c>
      <c r="H7810" t="s">
        <v>4121</v>
      </c>
      <c r="I7810" t="s">
        <v>393</v>
      </c>
      <c r="J7810" s="25">
        <v>46014</v>
      </c>
      <c r="K7810" s="25">
        <v>46014</v>
      </c>
      <c r="L7810" t="s">
        <v>1221</v>
      </c>
      <c r="M7810" t="s">
        <v>1015</v>
      </c>
      <c r="N7810" t="s">
        <v>31</v>
      </c>
      <c r="O7810" t="s">
        <v>6302</v>
      </c>
    </row>
    <row r="7811" spans="1:15" x14ac:dyDescent="0.25">
      <c r="A7811">
        <v>6897</v>
      </c>
      <c r="B7811" t="s">
        <v>15185</v>
      </c>
      <c r="C7811" t="s">
        <v>1017</v>
      </c>
      <c r="D7811" t="s">
        <v>1014</v>
      </c>
      <c r="E7811">
        <v>875</v>
      </c>
      <c r="F7811">
        <v>35</v>
      </c>
      <c r="G7811" t="s">
        <v>15200</v>
      </c>
      <c r="H7811" t="s">
        <v>4121</v>
      </c>
      <c r="I7811" t="s">
        <v>393</v>
      </c>
      <c r="J7811" s="25">
        <v>46014</v>
      </c>
      <c r="K7811" s="25">
        <v>46014</v>
      </c>
      <c r="L7811" t="s">
        <v>1221</v>
      </c>
      <c r="M7811" t="s">
        <v>1015</v>
      </c>
      <c r="N7811" t="s">
        <v>31</v>
      </c>
      <c r="O7811" t="s">
        <v>6302</v>
      </c>
    </row>
    <row r="7812" spans="1:15" x14ac:dyDescent="0.25">
      <c r="A7812">
        <v>6898</v>
      </c>
      <c r="B7812" t="s">
        <v>15185</v>
      </c>
      <c r="C7812" t="s">
        <v>1017</v>
      </c>
      <c r="D7812" t="s">
        <v>1014</v>
      </c>
      <c r="E7812">
        <v>875</v>
      </c>
      <c r="F7812">
        <v>35</v>
      </c>
      <c r="G7812" t="s">
        <v>15201</v>
      </c>
      <c r="H7812" t="s">
        <v>4121</v>
      </c>
      <c r="I7812" t="s">
        <v>393</v>
      </c>
      <c r="J7812" s="25">
        <v>46014</v>
      </c>
      <c r="K7812" s="25">
        <v>46014</v>
      </c>
      <c r="L7812" t="s">
        <v>1221</v>
      </c>
      <c r="M7812" t="s">
        <v>1015</v>
      </c>
      <c r="N7812" t="s">
        <v>31</v>
      </c>
      <c r="O7812" t="s">
        <v>6302</v>
      </c>
    </row>
    <row r="7813" spans="1:15" x14ac:dyDescent="0.25">
      <c r="A7813">
        <v>6899</v>
      </c>
      <c r="B7813" t="s">
        <v>15185</v>
      </c>
      <c r="C7813" t="s">
        <v>1017</v>
      </c>
      <c r="D7813" t="s">
        <v>1014</v>
      </c>
      <c r="E7813">
        <v>875</v>
      </c>
      <c r="F7813">
        <v>35</v>
      </c>
      <c r="G7813" t="s">
        <v>15202</v>
      </c>
      <c r="H7813" t="s">
        <v>4121</v>
      </c>
      <c r="I7813" t="s">
        <v>393</v>
      </c>
      <c r="J7813" s="25">
        <v>46014</v>
      </c>
      <c r="K7813" s="25">
        <v>46014</v>
      </c>
      <c r="L7813" t="s">
        <v>1221</v>
      </c>
      <c r="M7813" t="s">
        <v>1015</v>
      </c>
      <c r="N7813" t="s">
        <v>31</v>
      </c>
      <c r="O7813" t="s">
        <v>6302</v>
      </c>
    </row>
    <row r="7814" spans="1:15" x14ac:dyDescent="0.25">
      <c r="A7814">
        <v>6900</v>
      </c>
      <c r="B7814" t="s">
        <v>15185</v>
      </c>
      <c r="C7814" t="s">
        <v>1017</v>
      </c>
      <c r="D7814" t="s">
        <v>1014</v>
      </c>
      <c r="E7814">
        <v>875</v>
      </c>
      <c r="F7814">
        <v>35</v>
      </c>
      <c r="G7814" t="s">
        <v>15203</v>
      </c>
      <c r="H7814" t="s">
        <v>4121</v>
      </c>
      <c r="I7814" t="s">
        <v>393</v>
      </c>
      <c r="J7814" s="25">
        <v>46014</v>
      </c>
      <c r="K7814" s="25">
        <v>46014</v>
      </c>
      <c r="L7814" t="s">
        <v>1221</v>
      </c>
      <c r="M7814" t="s">
        <v>1015</v>
      </c>
      <c r="N7814" t="s">
        <v>31</v>
      </c>
      <c r="O7814" t="s">
        <v>6302</v>
      </c>
    </row>
    <row r="7815" spans="1:15" x14ac:dyDescent="0.25">
      <c r="A7815">
        <v>6874</v>
      </c>
      <c r="B7815" t="s">
        <v>15204</v>
      </c>
      <c r="C7815" t="s">
        <v>1017</v>
      </c>
      <c r="D7815" t="s">
        <v>1014</v>
      </c>
      <c r="E7815">
        <v>875</v>
      </c>
      <c r="F7815">
        <v>35</v>
      </c>
      <c r="G7815" t="s">
        <v>15205</v>
      </c>
      <c r="H7815" t="s">
        <v>4121</v>
      </c>
      <c r="I7815" t="s">
        <v>393</v>
      </c>
      <c r="J7815" s="25">
        <v>46014</v>
      </c>
      <c r="K7815" s="25">
        <v>46014</v>
      </c>
      <c r="L7815" t="s">
        <v>1221</v>
      </c>
      <c r="M7815" t="s">
        <v>1015</v>
      </c>
      <c r="N7815" t="s">
        <v>31</v>
      </c>
      <c r="O7815" t="s">
        <v>6302</v>
      </c>
    </row>
    <row r="7816" spans="1:15" x14ac:dyDescent="0.25">
      <c r="A7816">
        <v>6875</v>
      </c>
      <c r="B7816" t="s">
        <v>15204</v>
      </c>
      <c r="C7816" t="s">
        <v>1017</v>
      </c>
      <c r="D7816" t="s">
        <v>1014</v>
      </c>
      <c r="E7816">
        <v>875</v>
      </c>
      <c r="F7816">
        <v>35</v>
      </c>
      <c r="G7816" t="s">
        <v>15206</v>
      </c>
      <c r="H7816" t="s">
        <v>4121</v>
      </c>
      <c r="I7816" t="s">
        <v>393</v>
      </c>
      <c r="J7816" s="25">
        <v>46014</v>
      </c>
      <c r="K7816" s="25">
        <v>46014</v>
      </c>
      <c r="L7816" t="s">
        <v>1221</v>
      </c>
      <c r="M7816" t="s">
        <v>1015</v>
      </c>
      <c r="N7816" t="s">
        <v>31</v>
      </c>
      <c r="O7816" t="s">
        <v>6302</v>
      </c>
    </row>
    <row r="7817" spans="1:15" x14ac:dyDescent="0.25">
      <c r="A7817">
        <v>6876</v>
      </c>
      <c r="B7817" t="s">
        <v>15204</v>
      </c>
      <c r="C7817" t="s">
        <v>1017</v>
      </c>
      <c r="D7817" t="s">
        <v>1014</v>
      </c>
      <c r="E7817">
        <v>875</v>
      </c>
      <c r="F7817">
        <v>35</v>
      </c>
      <c r="G7817" t="s">
        <v>15207</v>
      </c>
      <c r="H7817" t="s">
        <v>4121</v>
      </c>
      <c r="I7817" t="s">
        <v>393</v>
      </c>
      <c r="J7817" s="25">
        <v>46014</v>
      </c>
      <c r="K7817" s="25">
        <v>46014</v>
      </c>
      <c r="L7817" t="s">
        <v>1221</v>
      </c>
      <c r="M7817" t="s">
        <v>1015</v>
      </c>
      <c r="N7817" t="s">
        <v>31</v>
      </c>
      <c r="O7817" t="s">
        <v>6302</v>
      </c>
    </row>
    <row r="7818" spans="1:15" x14ac:dyDescent="0.25">
      <c r="A7818">
        <v>6901</v>
      </c>
      <c r="B7818" t="s">
        <v>15185</v>
      </c>
      <c r="C7818" t="s">
        <v>1017</v>
      </c>
      <c r="D7818" t="s">
        <v>1014</v>
      </c>
      <c r="E7818">
        <v>875</v>
      </c>
      <c r="F7818">
        <v>35</v>
      </c>
      <c r="G7818" t="s">
        <v>15208</v>
      </c>
      <c r="H7818" t="s">
        <v>4121</v>
      </c>
      <c r="I7818" t="s">
        <v>393</v>
      </c>
      <c r="J7818" s="25">
        <v>46014</v>
      </c>
      <c r="K7818" s="25">
        <v>46014</v>
      </c>
      <c r="L7818" t="s">
        <v>1221</v>
      </c>
      <c r="M7818" t="s">
        <v>1015</v>
      </c>
      <c r="N7818" t="s">
        <v>31</v>
      </c>
      <c r="O7818" t="s">
        <v>6302</v>
      </c>
    </row>
    <row r="7819" spans="1:15" x14ac:dyDescent="0.25">
      <c r="A7819">
        <v>6877</v>
      </c>
      <c r="B7819" t="s">
        <v>15204</v>
      </c>
      <c r="C7819" t="s">
        <v>1017</v>
      </c>
      <c r="D7819" t="s">
        <v>1014</v>
      </c>
      <c r="E7819">
        <v>875</v>
      </c>
      <c r="F7819">
        <v>35</v>
      </c>
      <c r="G7819" t="s">
        <v>15209</v>
      </c>
      <c r="H7819" t="s">
        <v>4121</v>
      </c>
      <c r="I7819" t="s">
        <v>393</v>
      </c>
      <c r="J7819" s="25">
        <v>46014</v>
      </c>
      <c r="K7819" s="25">
        <v>46014</v>
      </c>
      <c r="L7819" t="s">
        <v>1221</v>
      </c>
      <c r="M7819" t="s">
        <v>1015</v>
      </c>
      <c r="N7819" t="s">
        <v>31</v>
      </c>
      <c r="O7819" t="s">
        <v>6302</v>
      </c>
    </row>
    <row r="7820" spans="1:15" x14ac:dyDescent="0.25">
      <c r="A7820">
        <v>6902</v>
      </c>
      <c r="B7820" t="s">
        <v>15185</v>
      </c>
      <c r="C7820" t="s">
        <v>1017</v>
      </c>
      <c r="D7820" t="s">
        <v>1014</v>
      </c>
      <c r="E7820">
        <v>875</v>
      </c>
      <c r="F7820">
        <v>35</v>
      </c>
      <c r="G7820" t="s">
        <v>15210</v>
      </c>
      <c r="H7820" t="s">
        <v>4121</v>
      </c>
      <c r="I7820" t="s">
        <v>393</v>
      </c>
      <c r="J7820" s="25">
        <v>46014</v>
      </c>
      <c r="K7820" s="25">
        <v>46014</v>
      </c>
      <c r="L7820" t="s">
        <v>1221</v>
      </c>
      <c r="M7820" t="s">
        <v>1015</v>
      </c>
      <c r="N7820" t="s">
        <v>31</v>
      </c>
      <c r="O7820" t="s">
        <v>6302</v>
      </c>
    </row>
    <row r="7821" spans="1:15" x14ac:dyDescent="0.25">
      <c r="A7821">
        <v>6903</v>
      </c>
      <c r="B7821" t="s">
        <v>15185</v>
      </c>
      <c r="C7821" t="s">
        <v>1017</v>
      </c>
      <c r="D7821" t="s">
        <v>1014</v>
      </c>
      <c r="E7821">
        <v>875</v>
      </c>
      <c r="F7821">
        <v>35</v>
      </c>
      <c r="G7821" t="s">
        <v>15211</v>
      </c>
      <c r="H7821" t="s">
        <v>4121</v>
      </c>
      <c r="I7821" t="s">
        <v>393</v>
      </c>
      <c r="J7821" s="25">
        <v>46014</v>
      </c>
      <c r="K7821" s="25">
        <v>46014</v>
      </c>
      <c r="L7821" t="s">
        <v>1221</v>
      </c>
      <c r="M7821" t="s">
        <v>1015</v>
      </c>
      <c r="N7821" t="s">
        <v>31</v>
      </c>
      <c r="O7821" t="s">
        <v>6302</v>
      </c>
    </row>
    <row r="7822" spans="1:15" x14ac:dyDescent="0.25">
      <c r="A7822">
        <v>6904</v>
      </c>
      <c r="B7822" t="s">
        <v>15185</v>
      </c>
      <c r="C7822" t="s">
        <v>1017</v>
      </c>
      <c r="D7822" t="s">
        <v>1014</v>
      </c>
      <c r="E7822">
        <v>875</v>
      </c>
      <c r="F7822">
        <v>35</v>
      </c>
      <c r="G7822" t="s">
        <v>15212</v>
      </c>
      <c r="H7822" t="s">
        <v>4121</v>
      </c>
      <c r="I7822" t="s">
        <v>393</v>
      </c>
      <c r="J7822" s="25">
        <v>46014</v>
      </c>
      <c r="K7822" s="25">
        <v>46014</v>
      </c>
      <c r="L7822" t="s">
        <v>1221</v>
      </c>
      <c r="M7822" t="s">
        <v>1015</v>
      </c>
      <c r="N7822" t="s">
        <v>31</v>
      </c>
      <c r="O7822" t="s">
        <v>6302</v>
      </c>
    </row>
    <row r="7823" spans="1:15" x14ac:dyDescent="0.25">
      <c r="A7823">
        <v>6878</v>
      </c>
      <c r="B7823" t="s">
        <v>15204</v>
      </c>
      <c r="C7823" t="s">
        <v>1017</v>
      </c>
      <c r="D7823" t="s">
        <v>1014</v>
      </c>
      <c r="E7823">
        <v>875</v>
      </c>
      <c r="F7823">
        <v>35</v>
      </c>
      <c r="G7823" t="s">
        <v>15213</v>
      </c>
      <c r="H7823" t="s">
        <v>4121</v>
      </c>
      <c r="I7823" t="s">
        <v>393</v>
      </c>
      <c r="J7823" s="25">
        <v>46014</v>
      </c>
      <c r="K7823" s="25">
        <v>46014</v>
      </c>
      <c r="L7823" t="s">
        <v>1221</v>
      </c>
      <c r="M7823" t="s">
        <v>1015</v>
      </c>
      <c r="N7823" t="s">
        <v>31</v>
      </c>
      <c r="O7823" t="s">
        <v>6302</v>
      </c>
    </row>
    <row r="7824" spans="1:15" x14ac:dyDescent="0.25">
      <c r="A7824">
        <v>6879</v>
      </c>
      <c r="B7824" t="s">
        <v>15204</v>
      </c>
      <c r="C7824" t="s">
        <v>1017</v>
      </c>
      <c r="D7824" t="s">
        <v>1014</v>
      </c>
      <c r="E7824">
        <v>875</v>
      </c>
      <c r="F7824">
        <v>35</v>
      </c>
      <c r="G7824" t="s">
        <v>15214</v>
      </c>
      <c r="H7824" t="s">
        <v>4121</v>
      </c>
      <c r="I7824" t="s">
        <v>393</v>
      </c>
      <c r="J7824" s="25">
        <v>46014</v>
      </c>
      <c r="K7824" s="25">
        <v>46014</v>
      </c>
      <c r="L7824" t="s">
        <v>1221</v>
      </c>
      <c r="M7824" t="s">
        <v>1015</v>
      </c>
      <c r="N7824" t="s">
        <v>31</v>
      </c>
      <c r="O7824" t="s">
        <v>6302</v>
      </c>
    </row>
    <row r="7825" spans="1:15" x14ac:dyDescent="0.25">
      <c r="A7825">
        <v>6880</v>
      </c>
      <c r="B7825" t="s">
        <v>15204</v>
      </c>
      <c r="C7825" t="s">
        <v>1017</v>
      </c>
      <c r="D7825" t="s">
        <v>1014</v>
      </c>
      <c r="E7825">
        <v>875</v>
      </c>
      <c r="F7825">
        <v>35</v>
      </c>
      <c r="G7825" t="s">
        <v>15215</v>
      </c>
      <c r="H7825" t="s">
        <v>4121</v>
      </c>
      <c r="I7825" t="s">
        <v>393</v>
      </c>
      <c r="J7825" s="25">
        <v>46014</v>
      </c>
      <c r="K7825" s="25">
        <v>46014</v>
      </c>
      <c r="L7825" t="s">
        <v>1221</v>
      </c>
      <c r="M7825" t="s">
        <v>1015</v>
      </c>
      <c r="N7825" t="s">
        <v>31</v>
      </c>
      <c r="O7825" t="s">
        <v>6302</v>
      </c>
    </row>
    <row r="7826" spans="1:15" x14ac:dyDescent="0.25">
      <c r="A7826">
        <v>6881</v>
      </c>
      <c r="B7826" t="s">
        <v>15204</v>
      </c>
      <c r="C7826" t="s">
        <v>1017</v>
      </c>
      <c r="D7826" t="s">
        <v>1014</v>
      </c>
      <c r="E7826">
        <v>875</v>
      </c>
      <c r="F7826">
        <v>35</v>
      </c>
      <c r="G7826" t="s">
        <v>15216</v>
      </c>
      <c r="H7826" t="s">
        <v>4121</v>
      </c>
      <c r="I7826" t="s">
        <v>393</v>
      </c>
      <c r="J7826" s="25">
        <v>46014</v>
      </c>
      <c r="K7826" s="25">
        <v>46014</v>
      </c>
      <c r="L7826" t="s">
        <v>1221</v>
      </c>
      <c r="M7826" t="s">
        <v>1015</v>
      </c>
      <c r="N7826" t="s">
        <v>31</v>
      </c>
      <c r="O7826" t="s">
        <v>6302</v>
      </c>
    </row>
    <row r="7827" spans="1:15" x14ac:dyDescent="0.25">
      <c r="A7827">
        <v>6882</v>
      </c>
      <c r="B7827" t="s">
        <v>15204</v>
      </c>
      <c r="C7827" t="s">
        <v>1017</v>
      </c>
      <c r="D7827" t="s">
        <v>1014</v>
      </c>
      <c r="E7827">
        <v>875</v>
      </c>
      <c r="F7827">
        <v>35</v>
      </c>
      <c r="G7827" t="s">
        <v>15217</v>
      </c>
      <c r="H7827" t="s">
        <v>4121</v>
      </c>
      <c r="I7827" t="s">
        <v>393</v>
      </c>
      <c r="J7827" s="25">
        <v>46014</v>
      </c>
      <c r="K7827" s="25">
        <v>46014</v>
      </c>
      <c r="L7827" t="s">
        <v>1221</v>
      </c>
      <c r="M7827" t="s">
        <v>1015</v>
      </c>
      <c r="N7827" t="s">
        <v>31</v>
      </c>
      <c r="O7827" t="s">
        <v>6302</v>
      </c>
    </row>
    <row r="7828" spans="1:15" x14ac:dyDescent="0.25">
      <c r="A7828">
        <v>6883</v>
      </c>
      <c r="B7828" t="s">
        <v>15204</v>
      </c>
      <c r="C7828" t="s">
        <v>1017</v>
      </c>
      <c r="D7828" t="s">
        <v>1014</v>
      </c>
      <c r="E7828">
        <v>875</v>
      </c>
      <c r="F7828">
        <v>35</v>
      </c>
      <c r="G7828" t="s">
        <v>15218</v>
      </c>
      <c r="H7828" t="s">
        <v>4121</v>
      </c>
      <c r="I7828" t="s">
        <v>393</v>
      </c>
      <c r="J7828" s="25">
        <v>46014</v>
      </c>
      <c r="K7828" s="25">
        <v>46014</v>
      </c>
      <c r="L7828" t="s">
        <v>1221</v>
      </c>
      <c r="M7828" t="s">
        <v>1015</v>
      </c>
      <c r="N7828" t="s">
        <v>31</v>
      </c>
      <c r="O7828" t="s">
        <v>6302</v>
      </c>
    </row>
    <row r="7829" spans="1:15" x14ac:dyDescent="0.25">
      <c r="A7829">
        <v>6884</v>
      </c>
      <c r="B7829" t="s">
        <v>15204</v>
      </c>
      <c r="C7829" t="s">
        <v>1017</v>
      </c>
      <c r="D7829" t="s">
        <v>1014</v>
      </c>
      <c r="E7829">
        <v>875</v>
      </c>
      <c r="F7829">
        <v>35</v>
      </c>
      <c r="G7829" t="s">
        <v>15219</v>
      </c>
      <c r="H7829" t="s">
        <v>4121</v>
      </c>
      <c r="I7829" t="s">
        <v>393</v>
      </c>
      <c r="J7829" s="25">
        <v>46014</v>
      </c>
      <c r="K7829" s="25">
        <v>46014</v>
      </c>
      <c r="L7829" t="s">
        <v>1221</v>
      </c>
      <c r="M7829" t="s">
        <v>1015</v>
      </c>
      <c r="N7829" t="s">
        <v>31</v>
      </c>
      <c r="O7829" t="s">
        <v>6302</v>
      </c>
    </row>
    <row r="7830" spans="1:15" x14ac:dyDescent="0.25">
      <c r="A7830">
        <v>6885</v>
      </c>
      <c r="B7830" t="s">
        <v>15204</v>
      </c>
      <c r="C7830" t="s">
        <v>1017</v>
      </c>
      <c r="D7830" t="s">
        <v>1014</v>
      </c>
      <c r="E7830">
        <v>875</v>
      </c>
      <c r="F7830">
        <v>35</v>
      </c>
      <c r="G7830" t="s">
        <v>15220</v>
      </c>
      <c r="H7830" t="s">
        <v>4121</v>
      </c>
      <c r="I7830" t="s">
        <v>393</v>
      </c>
      <c r="J7830" s="25">
        <v>46014</v>
      </c>
      <c r="K7830" s="25">
        <v>46014</v>
      </c>
      <c r="L7830" t="s">
        <v>1221</v>
      </c>
      <c r="M7830" t="s">
        <v>1015</v>
      </c>
      <c r="N7830" t="s">
        <v>31</v>
      </c>
      <c r="O7830" t="s">
        <v>6302</v>
      </c>
    </row>
    <row r="7831" spans="1:15" x14ac:dyDescent="0.25">
      <c r="A7831">
        <v>6886</v>
      </c>
      <c r="B7831" t="s">
        <v>15204</v>
      </c>
      <c r="C7831" t="s">
        <v>1017</v>
      </c>
      <c r="D7831" t="s">
        <v>1014</v>
      </c>
      <c r="E7831">
        <v>875</v>
      </c>
      <c r="F7831">
        <v>35</v>
      </c>
      <c r="G7831" t="s">
        <v>15221</v>
      </c>
      <c r="H7831" t="s">
        <v>4121</v>
      </c>
      <c r="I7831" t="s">
        <v>393</v>
      </c>
      <c r="J7831" s="25">
        <v>46014</v>
      </c>
      <c r="K7831" s="25">
        <v>46014</v>
      </c>
      <c r="L7831" t="s">
        <v>1221</v>
      </c>
      <c r="M7831" t="s">
        <v>1015</v>
      </c>
      <c r="N7831" t="s">
        <v>31</v>
      </c>
      <c r="O7831" t="s">
        <v>6302</v>
      </c>
    </row>
    <row r="7832" spans="1:15" x14ac:dyDescent="0.25">
      <c r="A7832">
        <v>6887</v>
      </c>
      <c r="B7832" t="s">
        <v>15204</v>
      </c>
      <c r="C7832" t="s">
        <v>1017</v>
      </c>
      <c r="D7832" t="s">
        <v>1014</v>
      </c>
      <c r="E7832">
        <v>875</v>
      </c>
      <c r="F7832">
        <v>35</v>
      </c>
      <c r="G7832" t="s">
        <v>15222</v>
      </c>
      <c r="H7832" t="s">
        <v>4121</v>
      </c>
      <c r="I7832" t="s">
        <v>393</v>
      </c>
      <c r="J7832" s="25">
        <v>46014</v>
      </c>
      <c r="K7832" s="25">
        <v>46014</v>
      </c>
      <c r="L7832" t="s">
        <v>1221</v>
      </c>
      <c r="M7832" t="s">
        <v>1015</v>
      </c>
      <c r="N7832" t="s">
        <v>31</v>
      </c>
      <c r="O7832" t="s">
        <v>6302</v>
      </c>
    </row>
    <row r="7833" spans="1:15" x14ac:dyDescent="0.25">
      <c r="A7833">
        <v>6888</v>
      </c>
      <c r="B7833" t="s">
        <v>15204</v>
      </c>
      <c r="C7833" t="s">
        <v>1017</v>
      </c>
      <c r="D7833" t="s">
        <v>1014</v>
      </c>
      <c r="E7833">
        <v>875</v>
      </c>
      <c r="F7833">
        <v>35</v>
      </c>
      <c r="G7833" t="s">
        <v>15223</v>
      </c>
      <c r="H7833" t="s">
        <v>4121</v>
      </c>
      <c r="I7833" t="s">
        <v>393</v>
      </c>
      <c r="J7833" s="25">
        <v>46014</v>
      </c>
      <c r="K7833" s="25">
        <v>46014</v>
      </c>
      <c r="L7833" t="s">
        <v>1221</v>
      </c>
      <c r="M7833" t="s">
        <v>1015</v>
      </c>
      <c r="N7833" t="s">
        <v>31</v>
      </c>
      <c r="O7833" t="s">
        <v>6302</v>
      </c>
    </row>
    <row r="7834" spans="1:15" x14ac:dyDescent="0.25">
      <c r="A7834">
        <v>6889</v>
      </c>
      <c r="B7834" t="s">
        <v>15204</v>
      </c>
      <c r="C7834" t="s">
        <v>1017</v>
      </c>
      <c r="D7834" t="s">
        <v>1014</v>
      </c>
      <c r="E7834">
        <v>875</v>
      </c>
      <c r="F7834">
        <v>35</v>
      </c>
      <c r="G7834" t="s">
        <v>15224</v>
      </c>
      <c r="H7834" t="s">
        <v>4121</v>
      </c>
      <c r="I7834" t="s">
        <v>393</v>
      </c>
      <c r="J7834" s="25">
        <v>46014</v>
      </c>
      <c r="K7834" s="25">
        <v>46014</v>
      </c>
      <c r="L7834" t="s">
        <v>1221</v>
      </c>
      <c r="M7834" t="s">
        <v>1015</v>
      </c>
      <c r="N7834" t="s">
        <v>31</v>
      </c>
      <c r="O7834" t="s">
        <v>6302</v>
      </c>
    </row>
    <row r="7835" spans="1:15" x14ac:dyDescent="0.25">
      <c r="A7835">
        <v>6905</v>
      </c>
      <c r="B7835" t="s">
        <v>15185</v>
      </c>
      <c r="C7835" t="s">
        <v>1017</v>
      </c>
      <c r="D7835" t="s">
        <v>1014</v>
      </c>
      <c r="E7835">
        <v>875</v>
      </c>
      <c r="F7835">
        <v>35</v>
      </c>
      <c r="G7835" t="s">
        <v>15225</v>
      </c>
      <c r="H7835" t="s">
        <v>4121</v>
      </c>
      <c r="I7835" t="s">
        <v>393</v>
      </c>
      <c r="J7835" s="25">
        <v>46014</v>
      </c>
      <c r="K7835" s="25">
        <v>46014</v>
      </c>
      <c r="L7835" t="s">
        <v>1221</v>
      </c>
      <c r="M7835" t="s">
        <v>1015</v>
      </c>
      <c r="N7835" t="s">
        <v>31</v>
      </c>
      <c r="O7835" t="s">
        <v>6302</v>
      </c>
    </row>
    <row r="7836" spans="1:15" x14ac:dyDescent="0.25">
      <c r="A7836">
        <v>6890</v>
      </c>
      <c r="B7836" t="s">
        <v>14851</v>
      </c>
      <c r="C7836" t="s">
        <v>1017</v>
      </c>
      <c r="D7836" t="s">
        <v>1014</v>
      </c>
      <c r="E7836">
        <v>350</v>
      </c>
      <c r="F7836">
        <v>14</v>
      </c>
      <c r="G7836" t="s">
        <v>15226</v>
      </c>
      <c r="H7836" t="s">
        <v>4121</v>
      </c>
      <c r="I7836" t="s">
        <v>393</v>
      </c>
      <c r="J7836" s="25">
        <v>46014</v>
      </c>
      <c r="K7836" s="25">
        <v>46014</v>
      </c>
      <c r="L7836" t="s">
        <v>1221</v>
      </c>
      <c r="M7836" t="s">
        <v>1015</v>
      </c>
      <c r="N7836" t="s">
        <v>31</v>
      </c>
      <c r="O7836" t="s">
        <v>6302</v>
      </c>
    </row>
    <row r="7837" spans="1:15" x14ac:dyDescent="0.25">
      <c r="A7837">
        <v>6920</v>
      </c>
      <c r="B7837" t="s">
        <v>15227</v>
      </c>
      <c r="C7837" t="s">
        <v>1017</v>
      </c>
      <c r="D7837" t="s">
        <v>1014</v>
      </c>
      <c r="E7837">
        <v>875</v>
      </c>
      <c r="F7837">
        <v>35</v>
      </c>
      <c r="G7837" t="s">
        <v>15228</v>
      </c>
      <c r="H7837" t="s">
        <v>15229</v>
      </c>
      <c r="I7837" t="s">
        <v>393</v>
      </c>
      <c r="J7837" s="25">
        <v>46015</v>
      </c>
      <c r="K7837" s="25">
        <v>46015</v>
      </c>
      <c r="L7837" t="s">
        <v>4236</v>
      </c>
      <c r="M7837" t="s">
        <v>1015</v>
      </c>
      <c r="N7837" t="s">
        <v>31</v>
      </c>
      <c r="O7837" t="s">
        <v>6302</v>
      </c>
    </row>
    <row r="7838" spans="1:15" x14ac:dyDescent="0.25">
      <c r="A7838">
        <v>6930</v>
      </c>
      <c r="B7838" t="s">
        <v>15230</v>
      </c>
      <c r="C7838" t="s">
        <v>1017</v>
      </c>
      <c r="D7838" t="s">
        <v>1014</v>
      </c>
      <c r="E7838">
        <v>875</v>
      </c>
      <c r="F7838">
        <v>35</v>
      </c>
      <c r="G7838" t="s">
        <v>15231</v>
      </c>
      <c r="H7838" t="s">
        <v>15229</v>
      </c>
      <c r="I7838" t="s">
        <v>393</v>
      </c>
      <c r="J7838" s="25">
        <v>46015</v>
      </c>
      <c r="K7838" s="25">
        <v>46015</v>
      </c>
      <c r="L7838" t="s">
        <v>4236</v>
      </c>
      <c r="M7838" t="s">
        <v>1015</v>
      </c>
      <c r="N7838" t="s">
        <v>31</v>
      </c>
      <c r="O7838" t="s">
        <v>6302</v>
      </c>
    </row>
    <row r="7839" spans="1:15" x14ac:dyDescent="0.25">
      <c r="A7839">
        <v>6931</v>
      </c>
      <c r="B7839" t="s">
        <v>15230</v>
      </c>
      <c r="C7839" t="s">
        <v>1017</v>
      </c>
      <c r="D7839" t="s">
        <v>1014</v>
      </c>
      <c r="E7839">
        <v>875</v>
      </c>
      <c r="F7839">
        <v>35</v>
      </c>
      <c r="G7839" t="s">
        <v>15232</v>
      </c>
      <c r="H7839" t="s">
        <v>15229</v>
      </c>
      <c r="I7839" t="s">
        <v>393</v>
      </c>
      <c r="J7839" s="25">
        <v>46015</v>
      </c>
      <c r="K7839" s="25">
        <v>46015</v>
      </c>
      <c r="L7839" t="s">
        <v>4236</v>
      </c>
      <c r="M7839" t="s">
        <v>1015</v>
      </c>
      <c r="N7839" t="s">
        <v>31</v>
      </c>
      <c r="O7839" t="s">
        <v>6302</v>
      </c>
    </row>
    <row r="7840" spans="1:15" x14ac:dyDescent="0.25">
      <c r="A7840">
        <v>6921</v>
      </c>
      <c r="B7840" t="s">
        <v>15227</v>
      </c>
      <c r="C7840" t="s">
        <v>1017</v>
      </c>
      <c r="D7840" t="s">
        <v>1014</v>
      </c>
      <c r="E7840">
        <v>875</v>
      </c>
      <c r="F7840">
        <v>35</v>
      </c>
      <c r="G7840" t="s">
        <v>15233</v>
      </c>
      <c r="H7840" t="s">
        <v>15229</v>
      </c>
      <c r="I7840" t="s">
        <v>393</v>
      </c>
      <c r="J7840" s="25">
        <v>46015</v>
      </c>
      <c r="K7840" s="25">
        <v>46015</v>
      </c>
      <c r="L7840" t="s">
        <v>4236</v>
      </c>
      <c r="M7840" t="s">
        <v>1015</v>
      </c>
      <c r="N7840" t="s">
        <v>31</v>
      </c>
      <c r="O7840" t="s">
        <v>6302</v>
      </c>
    </row>
    <row r="7841" spans="1:15" x14ac:dyDescent="0.25">
      <c r="A7841">
        <v>6932</v>
      </c>
      <c r="B7841" t="s">
        <v>15230</v>
      </c>
      <c r="C7841" t="s">
        <v>1017</v>
      </c>
      <c r="D7841" t="s">
        <v>1014</v>
      </c>
      <c r="E7841">
        <v>875</v>
      </c>
      <c r="F7841">
        <v>35</v>
      </c>
      <c r="G7841" t="s">
        <v>15234</v>
      </c>
      <c r="H7841" t="s">
        <v>15229</v>
      </c>
      <c r="I7841" t="s">
        <v>393</v>
      </c>
      <c r="J7841" s="25">
        <v>46015</v>
      </c>
      <c r="K7841" s="25">
        <v>46015</v>
      </c>
      <c r="L7841" t="s">
        <v>4236</v>
      </c>
      <c r="M7841" t="s">
        <v>1015</v>
      </c>
      <c r="N7841" t="s">
        <v>31</v>
      </c>
      <c r="O7841" t="s">
        <v>6302</v>
      </c>
    </row>
    <row r="7842" spans="1:15" x14ac:dyDescent="0.25">
      <c r="A7842">
        <v>6933</v>
      </c>
      <c r="B7842" t="s">
        <v>15235</v>
      </c>
      <c r="C7842" t="s">
        <v>1017</v>
      </c>
      <c r="D7842" t="s">
        <v>1014</v>
      </c>
      <c r="E7842">
        <v>575</v>
      </c>
      <c r="F7842">
        <v>23</v>
      </c>
      <c r="G7842" t="s">
        <v>15236</v>
      </c>
      <c r="H7842" t="s">
        <v>15229</v>
      </c>
      <c r="I7842" t="s">
        <v>393</v>
      </c>
      <c r="J7842" s="25">
        <v>46015</v>
      </c>
      <c r="K7842" s="25">
        <v>46015</v>
      </c>
      <c r="L7842" t="s">
        <v>4236</v>
      </c>
      <c r="M7842" t="s">
        <v>1015</v>
      </c>
      <c r="N7842" t="s">
        <v>31</v>
      </c>
      <c r="O7842" t="s">
        <v>6302</v>
      </c>
    </row>
    <row r="7843" spans="1:15" x14ac:dyDescent="0.25">
      <c r="A7843">
        <v>6934</v>
      </c>
      <c r="B7843" t="s">
        <v>15227</v>
      </c>
      <c r="C7843" t="s">
        <v>1017</v>
      </c>
      <c r="D7843" t="s">
        <v>1014</v>
      </c>
      <c r="E7843">
        <v>875</v>
      </c>
      <c r="F7843">
        <v>35</v>
      </c>
      <c r="G7843" t="s">
        <v>15237</v>
      </c>
      <c r="H7843" t="s">
        <v>15167</v>
      </c>
      <c r="I7843" t="s">
        <v>393</v>
      </c>
      <c r="J7843" s="25">
        <v>46015</v>
      </c>
      <c r="K7843" s="25">
        <v>46015</v>
      </c>
      <c r="L7843" t="s">
        <v>4236</v>
      </c>
      <c r="M7843" t="s">
        <v>1015</v>
      </c>
      <c r="N7843" t="s">
        <v>31</v>
      </c>
      <c r="O7843" t="s">
        <v>6302</v>
      </c>
    </row>
    <row r="7844" spans="1:15" x14ac:dyDescent="0.25">
      <c r="A7844">
        <v>6935</v>
      </c>
      <c r="B7844" t="s">
        <v>15227</v>
      </c>
      <c r="C7844" t="s">
        <v>1017</v>
      </c>
      <c r="D7844" t="s">
        <v>1014</v>
      </c>
      <c r="E7844">
        <v>875</v>
      </c>
      <c r="F7844">
        <v>35</v>
      </c>
      <c r="G7844" t="s">
        <v>15238</v>
      </c>
      <c r="H7844" t="s">
        <v>15167</v>
      </c>
      <c r="I7844" t="s">
        <v>393</v>
      </c>
      <c r="J7844" s="25">
        <v>46015</v>
      </c>
      <c r="K7844" s="25">
        <v>46015</v>
      </c>
      <c r="L7844" t="s">
        <v>4236</v>
      </c>
      <c r="M7844" t="s">
        <v>1015</v>
      </c>
      <c r="N7844" t="s">
        <v>31</v>
      </c>
      <c r="O7844" t="s">
        <v>6302</v>
      </c>
    </row>
    <row r="7845" spans="1:15" x14ac:dyDescent="0.25">
      <c r="A7845">
        <v>6940</v>
      </c>
      <c r="B7845" t="s">
        <v>15230</v>
      </c>
      <c r="C7845" t="s">
        <v>1017</v>
      </c>
      <c r="D7845" t="s">
        <v>1014</v>
      </c>
      <c r="E7845">
        <v>875</v>
      </c>
      <c r="F7845">
        <v>35</v>
      </c>
      <c r="G7845" t="s">
        <v>15239</v>
      </c>
      <c r="H7845" t="s">
        <v>15167</v>
      </c>
      <c r="I7845" t="s">
        <v>393</v>
      </c>
      <c r="J7845" s="25">
        <v>46015</v>
      </c>
      <c r="K7845" s="25">
        <v>46015</v>
      </c>
      <c r="L7845" t="s">
        <v>4236</v>
      </c>
      <c r="M7845" t="s">
        <v>1015</v>
      </c>
      <c r="N7845" t="s">
        <v>31</v>
      </c>
      <c r="O7845" t="s">
        <v>6302</v>
      </c>
    </row>
    <row r="7846" spans="1:15" x14ac:dyDescent="0.25">
      <c r="A7846">
        <v>6941</v>
      </c>
      <c r="B7846" t="s">
        <v>15230</v>
      </c>
      <c r="C7846" t="s">
        <v>1017</v>
      </c>
      <c r="D7846" t="s">
        <v>1014</v>
      </c>
      <c r="E7846">
        <v>875</v>
      </c>
      <c r="F7846">
        <v>35</v>
      </c>
      <c r="G7846" t="s">
        <v>15240</v>
      </c>
      <c r="H7846" t="s">
        <v>15167</v>
      </c>
      <c r="I7846" t="s">
        <v>393</v>
      </c>
      <c r="J7846" s="25">
        <v>46015</v>
      </c>
      <c r="K7846" s="25">
        <v>46015</v>
      </c>
      <c r="L7846" t="s">
        <v>4236</v>
      </c>
      <c r="M7846" t="s">
        <v>1015</v>
      </c>
      <c r="N7846" t="s">
        <v>31</v>
      </c>
      <c r="O7846" t="s">
        <v>6302</v>
      </c>
    </row>
    <row r="7847" spans="1:15" x14ac:dyDescent="0.25">
      <c r="A7847">
        <v>6922</v>
      </c>
      <c r="B7847" t="s">
        <v>15227</v>
      </c>
      <c r="C7847" t="s">
        <v>1017</v>
      </c>
      <c r="D7847" t="s">
        <v>1014</v>
      </c>
      <c r="E7847">
        <v>875</v>
      </c>
      <c r="F7847">
        <v>35</v>
      </c>
      <c r="G7847" t="s">
        <v>15241</v>
      </c>
      <c r="H7847" t="s">
        <v>15229</v>
      </c>
      <c r="I7847" t="s">
        <v>393</v>
      </c>
      <c r="J7847" s="25">
        <v>46015</v>
      </c>
      <c r="K7847" s="25">
        <v>46015</v>
      </c>
      <c r="L7847" t="s">
        <v>4236</v>
      </c>
      <c r="M7847" t="s">
        <v>1015</v>
      </c>
      <c r="N7847" t="s">
        <v>31</v>
      </c>
      <c r="O7847" t="s">
        <v>6302</v>
      </c>
    </row>
    <row r="7848" spans="1:15" x14ac:dyDescent="0.25">
      <c r="A7848">
        <v>6942</v>
      </c>
      <c r="B7848" t="s">
        <v>15230</v>
      </c>
      <c r="C7848" t="s">
        <v>1017</v>
      </c>
      <c r="D7848" t="s">
        <v>1014</v>
      </c>
      <c r="E7848">
        <v>875</v>
      </c>
      <c r="F7848">
        <v>35</v>
      </c>
      <c r="G7848" t="s">
        <v>15242</v>
      </c>
      <c r="H7848" t="s">
        <v>15167</v>
      </c>
      <c r="I7848" t="s">
        <v>393</v>
      </c>
      <c r="J7848" s="25">
        <v>46015</v>
      </c>
      <c r="K7848" s="25">
        <v>46015</v>
      </c>
      <c r="L7848" t="s">
        <v>4236</v>
      </c>
      <c r="M7848" t="s">
        <v>1015</v>
      </c>
      <c r="N7848" t="s">
        <v>31</v>
      </c>
      <c r="O7848" t="s">
        <v>6302</v>
      </c>
    </row>
    <row r="7849" spans="1:15" x14ac:dyDescent="0.25">
      <c r="A7849">
        <v>6936</v>
      </c>
      <c r="B7849" t="s">
        <v>15227</v>
      </c>
      <c r="C7849" t="s">
        <v>1017</v>
      </c>
      <c r="D7849" t="s">
        <v>1014</v>
      </c>
      <c r="E7849">
        <v>875</v>
      </c>
      <c r="F7849">
        <v>35</v>
      </c>
      <c r="G7849" t="s">
        <v>15243</v>
      </c>
      <c r="H7849" t="s">
        <v>15167</v>
      </c>
      <c r="I7849" t="s">
        <v>393</v>
      </c>
      <c r="J7849" s="25">
        <v>46015</v>
      </c>
      <c r="K7849" s="25">
        <v>46015</v>
      </c>
      <c r="L7849" t="s">
        <v>4236</v>
      </c>
      <c r="M7849" t="s">
        <v>1015</v>
      </c>
      <c r="N7849" t="s">
        <v>31</v>
      </c>
      <c r="O7849" t="s">
        <v>6302</v>
      </c>
    </row>
    <row r="7850" spans="1:15" x14ac:dyDescent="0.25">
      <c r="A7850">
        <v>6937</v>
      </c>
      <c r="B7850" t="s">
        <v>15227</v>
      </c>
      <c r="C7850" t="s">
        <v>1017</v>
      </c>
      <c r="D7850" t="s">
        <v>1014</v>
      </c>
      <c r="E7850">
        <v>875</v>
      </c>
      <c r="F7850">
        <v>35</v>
      </c>
      <c r="G7850" t="s">
        <v>15244</v>
      </c>
      <c r="H7850" t="s">
        <v>15167</v>
      </c>
      <c r="I7850" t="s">
        <v>393</v>
      </c>
      <c r="J7850" s="25">
        <v>46015</v>
      </c>
      <c r="K7850" s="25">
        <v>46015</v>
      </c>
      <c r="L7850" t="s">
        <v>4236</v>
      </c>
      <c r="M7850" t="s">
        <v>1015</v>
      </c>
      <c r="N7850" t="s">
        <v>31</v>
      </c>
      <c r="O7850" t="s">
        <v>6302</v>
      </c>
    </row>
    <row r="7851" spans="1:15" x14ac:dyDescent="0.25">
      <c r="A7851">
        <v>6938</v>
      </c>
      <c r="B7851" t="s">
        <v>15227</v>
      </c>
      <c r="C7851" t="s">
        <v>1017</v>
      </c>
      <c r="D7851" t="s">
        <v>1014</v>
      </c>
      <c r="E7851">
        <v>875</v>
      </c>
      <c r="F7851">
        <v>35</v>
      </c>
      <c r="G7851" t="s">
        <v>15245</v>
      </c>
      <c r="H7851" t="s">
        <v>15167</v>
      </c>
      <c r="I7851" t="s">
        <v>393</v>
      </c>
      <c r="J7851" s="25">
        <v>46015</v>
      </c>
      <c r="K7851" s="25">
        <v>46015</v>
      </c>
      <c r="L7851" t="s">
        <v>4236</v>
      </c>
      <c r="M7851" t="s">
        <v>1015</v>
      </c>
      <c r="N7851" t="s">
        <v>31</v>
      </c>
      <c r="O7851" t="s">
        <v>6302</v>
      </c>
    </row>
    <row r="7852" spans="1:15" x14ac:dyDescent="0.25">
      <c r="A7852">
        <v>6939</v>
      </c>
      <c r="B7852" t="s">
        <v>15227</v>
      </c>
      <c r="C7852" t="s">
        <v>1017</v>
      </c>
      <c r="D7852" t="s">
        <v>1014</v>
      </c>
      <c r="E7852">
        <v>875</v>
      </c>
      <c r="F7852">
        <v>35</v>
      </c>
      <c r="G7852" t="s">
        <v>15246</v>
      </c>
      <c r="H7852" t="s">
        <v>15167</v>
      </c>
      <c r="I7852" t="s">
        <v>393</v>
      </c>
      <c r="J7852" s="25">
        <v>46015</v>
      </c>
      <c r="K7852" s="25">
        <v>46015</v>
      </c>
      <c r="L7852" t="s">
        <v>4236</v>
      </c>
      <c r="M7852" t="s">
        <v>1015</v>
      </c>
      <c r="N7852" t="s">
        <v>31</v>
      </c>
      <c r="O7852" t="s">
        <v>6302</v>
      </c>
    </row>
    <row r="7853" spans="1:15" x14ac:dyDescent="0.25">
      <c r="A7853">
        <v>6943</v>
      </c>
      <c r="B7853" t="s">
        <v>15230</v>
      </c>
      <c r="C7853" t="s">
        <v>1017</v>
      </c>
      <c r="D7853" t="s">
        <v>1014</v>
      </c>
      <c r="E7853">
        <v>875</v>
      </c>
      <c r="F7853">
        <v>35</v>
      </c>
      <c r="G7853" t="s">
        <v>15247</v>
      </c>
      <c r="H7853" t="s">
        <v>15167</v>
      </c>
      <c r="I7853" t="s">
        <v>393</v>
      </c>
      <c r="J7853" s="25">
        <v>46015</v>
      </c>
      <c r="K7853" s="25">
        <v>46015</v>
      </c>
      <c r="L7853" t="s">
        <v>4236</v>
      </c>
      <c r="M7853" t="s">
        <v>1015</v>
      </c>
      <c r="N7853" t="s">
        <v>31</v>
      </c>
      <c r="O7853" t="s">
        <v>6302</v>
      </c>
    </row>
    <row r="7854" spans="1:15" x14ac:dyDescent="0.25">
      <c r="A7854">
        <v>6953</v>
      </c>
      <c r="B7854" t="s">
        <v>15235</v>
      </c>
      <c r="C7854" t="s">
        <v>1017</v>
      </c>
      <c r="D7854" t="s">
        <v>1014</v>
      </c>
      <c r="E7854">
        <v>875</v>
      </c>
      <c r="F7854">
        <v>35</v>
      </c>
      <c r="G7854" t="s">
        <v>15248</v>
      </c>
      <c r="H7854" t="s">
        <v>15167</v>
      </c>
      <c r="I7854" t="s">
        <v>393</v>
      </c>
      <c r="J7854" s="25">
        <v>46015</v>
      </c>
      <c r="K7854" s="25">
        <v>46015</v>
      </c>
      <c r="L7854" t="s">
        <v>4236</v>
      </c>
      <c r="M7854" t="s">
        <v>1015</v>
      </c>
      <c r="N7854" t="s">
        <v>31</v>
      </c>
      <c r="O7854" t="s">
        <v>6302</v>
      </c>
    </row>
    <row r="7855" spans="1:15" x14ac:dyDescent="0.25">
      <c r="A7855">
        <v>6944</v>
      </c>
      <c r="B7855" t="s">
        <v>15230</v>
      </c>
      <c r="C7855" t="s">
        <v>1017</v>
      </c>
      <c r="D7855" t="s">
        <v>1014</v>
      </c>
      <c r="E7855">
        <v>875</v>
      </c>
      <c r="F7855">
        <v>35</v>
      </c>
      <c r="G7855" t="s">
        <v>15249</v>
      </c>
      <c r="H7855" t="s">
        <v>15167</v>
      </c>
      <c r="I7855" t="s">
        <v>393</v>
      </c>
      <c r="J7855" s="25">
        <v>46015</v>
      </c>
      <c r="K7855" s="25">
        <v>46015</v>
      </c>
      <c r="L7855" t="s">
        <v>4236</v>
      </c>
      <c r="M7855" t="s">
        <v>1015</v>
      </c>
      <c r="N7855" t="s">
        <v>31</v>
      </c>
      <c r="O7855" t="s">
        <v>6302</v>
      </c>
    </row>
    <row r="7856" spans="1:15" x14ac:dyDescent="0.25">
      <c r="A7856">
        <v>6945</v>
      </c>
      <c r="B7856" t="s">
        <v>15230</v>
      </c>
      <c r="C7856" t="s">
        <v>1017</v>
      </c>
      <c r="D7856" t="s">
        <v>1014</v>
      </c>
      <c r="E7856">
        <v>875</v>
      </c>
      <c r="F7856">
        <v>35</v>
      </c>
      <c r="G7856" t="s">
        <v>15250</v>
      </c>
      <c r="H7856" t="s">
        <v>15167</v>
      </c>
      <c r="I7856" t="s">
        <v>393</v>
      </c>
      <c r="J7856" s="25">
        <v>46015</v>
      </c>
      <c r="K7856" s="25">
        <v>46015</v>
      </c>
      <c r="L7856" t="s">
        <v>4236</v>
      </c>
      <c r="M7856" t="s">
        <v>1015</v>
      </c>
      <c r="N7856" t="s">
        <v>31</v>
      </c>
      <c r="O7856" t="s">
        <v>6302</v>
      </c>
    </row>
    <row r="7857" spans="1:15" x14ac:dyDescent="0.25">
      <c r="A7857">
        <v>6946</v>
      </c>
      <c r="B7857" t="s">
        <v>15230</v>
      </c>
      <c r="C7857" t="s">
        <v>1017</v>
      </c>
      <c r="D7857" t="s">
        <v>1014</v>
      </c>
      <c r="E7857">
        <v>875</v>
      </c>
      <c r="F7857">
        <v>35</v>
      </c>
      <c r="G7857" t="s">
        <v>15251</v>
      </c>
      <c r="H7857" t="s">
        <v>15167</v>
      </c>
      <c r="I7857" t="s">
        <v>393</v>
      </c>
      <c r="J7857" s="25">
        <v>46015</v>
      </c>
      <c r="K7857" s="25">
        <v>46015</v>
      </c>
      <c r="L7857" t="s">
        <v>4236</v>
      </c>
      <c r="M7857" t="s">
        <v>1015</v>
      </c>
      <c r="N7857" t="s">
        <v>31</v>
      </c>
      <c r="O7857" t="s">
        <v>6302</v>
      </c>
    </row>
    <row r="7858" spans="1:15" x14ac:dyDescent="0.25">
      <c r="A7858">
        <v>6923</v>
      </c>
      <c r="B7858" t="s">
        <v>15227</v>
      </c>
      <c r="C7858" t="s">
        <v>1017</v>
      </c>
      <c r="D7858" t="s">
        <v>1014</v>
      </c>
      <c r="E7858">
        <v>875</v>
      </c>
      <c r="F7858">
        <v>35</v>
      </c>
      <c r="G7858" t="s">
        <v>15252</v>
      </c>
      <c r="H7858" t="s">
        <v>15229</v>
      </c>
      <c r="I7858" t="s">
        <v>393</v>
      </c>
      <c r="J7858" s="25">
        <v>46015</v>
      </c>
      <c r="K7858" s="25">
        <v>46015</v>
      </c>
      <c r="L7858" t="s">
        <v>4236</v>
      </c>
      <c r="M7858" t="s">
        <v>1015</v>
      </c>
      <c r="N7858" t="s">
        <v>31</v>
      </c>
      <c r="O7858" t="s">
        <v>6302</v>
      </c>
    </row>
    <row r="7859" spans="1:15" x14ac:dyDescent="0.25">
      <c r="A7859">
        <v>6947</v>
      </c>
      <c r="B7859" t="s">
        <v>15230</v>
      </c>
      <c r="C7859" t="s">
        <v>1017</v>
      </c>
      <c r="D7859" t="s">
        <v>1014</v>
      </c>
      <c r="E7859">
        <v>875</v>
      </c>
      <c r="F7859">
        <v>35</v>
      </c>
      <c r="G7859" t="s">
        <v>15253</v>
      </c>
      <c r="H7859" t="s">
        <v>15167</v>
      </c>
      <c r="I7859" t="s">
        <v>393</v>
      </c>
      <c r="J7859" s="25">
        <v>46015</v>
      </c>
      <c r="K7859" s="25">
        <v>46015</v>
      </c>
      <c r="L7859" t="s">
        <v>4236</v>
      </c>
      <c r="M7859" t="s">
        <v>1015</v>
      </c>
      <c r="N7859" t="s">
        <v>31</v>
      </c>
      <c r="O7859" t="s">
        <v>6302</v>
      </c>
    </row>
    <row r="7860" spans="1:15" x14ac:dyDescent="0.25">
      <c r="A7860">
        <v>6948</v>
      </c>
      <c r="B7860" t="s">
        <v>15230</v>
      </c>
      <c r="C7860" t="s">
        <v>1017</v>
      </c>
      <c r="D7860" t="s">
        <v>1014</v>
      </c>
      <c r="E7860">
        <v>875</v>
      </c>
      <c r="F7860">
        <v>35</v>
      </c>
      <c r="G7860" t="s">
        <v>15254</v>
      </c>
      <c r="H7860" t="s">
        <v>15167</v>
      </c>
      <c r="I7860" t="s">
        <v>393</v>
      </c>
      <c r="J7860" s="25">
        <v>46015</v>
      </c>
      <c r="K7860" s="25">
        <v>46015</v>
      </c>
      <c r="L7860" t="s">
        <v>4236</v>
      </c>
      <c r="M7860" t="s">
        <v>1015</v>
      </c>
      <c r="N7860" t="s">
        <v>31</v>
      </c>
      <c r="O7860" t="s">
        <v>6302</v>
      </c>
    </row>
    <row r="7861" spans="1:15" x14ac:dyDescent="0.25">
      <c r="A7861">
        <v>6954</v>
      </c>
      <c r="B7861" t="s">
        <v>15235</v>
      </c>
      <c r="C7861" t="s">
        <v>1017</v>
      </c>
      <c r="D7861" t="s">
        <v>1014</v>
      </c>
      <c r="E7861">
        <v>875</v>
      </c>
      <c r="F7861">
        <v>35</v>
      </c>
      <c r="G7861" t="s">
        <v>15255</v>
      </c>
      <c r="H7861" t="s">
        <v>15167</v>
      </c>
      <c r="I7861" t="s">
        <v>393</v>
      </c>
      <c r="J7861" s="25">
        <v>46015</v>
      </c>
      <c r="K7861" s="25">
        <v>46015</v>
      </c>
      <c r="L7861" t="s">
        <v>4236</v>
      </c>
      <c r="M7861" t="s">
        <v>1015</v>
      </c>
      <c r="N7861" t="s">
        <v>31</v>
      </c>
      <c r="O7861" t="s">
        <v>6302</v>
      </c>
    </row>
    <row r="7862" spans="1:15" x14ac:dyDescent="0.25">
      <c r="A7862">
        <v>6955</v>
      </c>
      <c r="B7862" t="s">
        <v>15235</v>
      </c>
      <c r="C7862" t="s">
        <v>1017</v>
      </c>
      <c r="D7862" t="s">
        <v>1014</v>
      </c>
      <c r="E7862">
        <v>875</v>
      </c>
      <c r="F7862">
        <v>35</v>
      </c>
      <c r="G7862" t="s">
        <v>15256</v>
      </c>
      <c r="H7862" t="s">
        <v>15167</v>
      </c>
      <c r="I7862" t="s">
        <v>393</v>
      </c>
      <c r="J7862" s="25">
        <v>46015</v>
      </c>
      <c r="K7862" s="25">
        <v>46015</v>
      </c>
      <c r="L7862" t="s">
        <v>4236</v>
      </c>
      <c r="M7862" t="s">
        <v>1015</v>
      </c>
      <c r="N7862" t="s">
        <v>31</v>
      </c>
      <c r="O7862" t="s">
        <v>6302</v>
      </c>
    </row>
    <row r="7863" spans="1:15" x14ac:dyDescent="0.25">
      <c r="A7863">
        <v>6956</v>
      </c>
      <c r="B7863" t="s">
        <v>15235</v>
      </c>
      <c r="C7863" t="s">
        <v>1017</v>
      </c>
      <c r="D7863" t="s">
        <v>1014</v>
      </c>
      <c r="E7863">
        <v>875</v>
      </c>
      <c r="F7863">
        <v>35</v>
      </c>
      <c r="G7863" t="s">
        <v>15257</v>
      </c>
      <c r="H7863" t="s">
        <v>15167</v>
      </c>
      <c r="I7863" t="s">
        <v>393</v>
      </c>
      <c r="J7863" s="25">
        <v>46015</v>
      </c>
      <c r="K7863" s="25">
        <v>46015</v>
      </c>
      <c r="L7863" t="s">
        <v>4236</v>
      </c>
      <c r="M7863" t="s">
        <v>1015</v>
      </c>
      <c r="N7863" t="s">
        <v>31</v>
      </c>
      <c r="O7863" t="s">
        <v>6302</v>
      </c>
    </row>
    <row r="7864" spans="1:15" x14ac:dyDescent="0.25">
      <c r="A7864">
        <v>6957</v>
      </c>
      <c r="B7864" t="s">
        <v>15235</v>
      </c>
      <c r="C7864" t="s">
        <v>1017</v>
      </c>
      <c r="D7864" t="s">
        <v>1014</v>
      </c>
      <c r="E7864">
        <v>875</v>
      </c>
      <c r="F7864">
        <v>35</v>
      </c>
      <c r="G7864" t="s">
        <v>15258</v>
      </c>
      <c r="H7864" t="s">
        <v>15167</v>
      </c>
      <c r="I7864" t="s">
        <v>393</v>
      </c>
      <c r="J7864" s="25">
        <v>46015</v>
      </c>
      <c r="K7864" s="25">
        <v>46015</v>
      </c>
      <c r="L7864" t="s">
        <v>4236</v>
      </c>
      <c r="M7864" t="s">
        <v>1015</v>
      </c>
      <c r="N7864" t="s">
        <v>31</v>
      </c>
      <c r="O7864" t="s">
        <v>6302</v>
      </c>
    </row>
    <row r="7865" spans="1:15" x14ac:dyDescent="0.25">
      <c r="A7865">
        <v>6958</v>
      </c>
      <c r="B7865" t="s">
        <v>15235</v>
      </c>
      <c r="C7865" t="s">
        <v>1017</v>
      </c>
      <c r="D7865" t="s">
        <v>1014</v>
      </c>
      <c r="E7865">
        <v>875</v>
      </c>
      <c r="F7865">
        <v>35</v>
      </c>
      <c r="G7865" t="s">
        <v>15259</v>
      </c>
      <c r="H7865" t="s">
        <v>15167</v>
      </c>
      <c r="I7865" t="s">
        <v>393</v>
      </c>
      <c r="J7865" s="25">
        <v>46015</v>
      </c>
      <c r="K7865" s="25">
        <v>46015</v>
      </c>
      <c r="L7865" t="s">
        <v>4236</v>
      </c>
      <c r="M7865" t="s">
        <v>1015</v>
      </c>
      <c r="N7865" t="s">
        <v>31</v>
      </c>
      <c r="O7865" t="s">
        <v>6302</v>
      </c>
    </row>
    <row r="7866" spans="1:15" x14ac:dyDescent="0.25">
      <c r="A7866">
        <v>6959</v>
      </c>
      <c r="B7866" t="s">
        <v>15235</v>
      </c>
      <c r="C7866" t="s">
        <v>1017</v>
      </c>
      <c r="D7866" t="s">
        <v>1014</v>
      </c>
      <c r="E7866">
        <v>875</v>
      </c>
      <c r="F7866">
        <v>35</v>
      </c>
      <c r="G7866" t="s">
        <v>15260</v>
      </c>
      <c r="H7866" t="s">
        <v>15167</v>
      </c>
      <c r="I7866" t="s">
        <v>393</v>
      </c>
      <c r="J7866" s="25">
        <v>46015</v>
      </c>
      <c r="K7866" s="25">
        <v>46015</v>
      </c>
      <c r="L7866" t="s">
        <v>4236</v>
      </c>
      <c r="M7866" t="s">
        <v>1015</v>
      </c>
      <c r="N7866" t="s">
        <v>31</v>
      </c>
      <c r="O7866" t="s">
        <v>6302</v>
      </c>
    </row>
    <row r="7867" spans="1:15" x14ac:dyDescent="0.25">
      <c r="A7867">
        <v>6960</v>
      </c>
      <c r="B7867" t="s">
        <v>15235</v>
      </c>
      <c r="C7867" t="s">
        <v>1017</v>
      </c>
      <c r="D7867" t="s">
        <v>1014</v>
      </c>
      <c r="E7867">
        <v>875</v>
      </c>
      <c r="F7867">
        <v>35</v>
      </c>
      <c r="G7867" t="s">
        <v>15261</v>
      </c>
      <c r="H7867" t="s">
        <v>15167</v>
      </c>
      <c r="I7867" t="s">
        <v>393</v>
      </c>
      <c r="J7867" s="25">
        <v>46015</v>
      </c>
      <c r="K7867" s="25">
        <v>46015</v>
      </c>
      <c r="L7867" t="s">
        <v>4236</v>
      </c>
      <c r="M7867" t="s">
        <v>1015</v>
      </c>
      <c r="N7867" t="s">
        <v>31</v>
      </c>
      <c r="O7867" t="s">
        <v>6302</v>
      </c>
    </row>
    <row r="7868" spans="1:15" x14ac:dyDescent="0.25">
      <c r="A7868">
        <v>6961</v>
      </c>
      <c r="B7868" t="s">
        <v>15235</v>
      </c>
      <c r="C7868" t="s">
        <v>1017</v>
      </c>
      <c r="D7868" t="s">
        <v>1014</v>
      </c>
      <c r="E7868">
        <v>875</v>
      </c>
      <c r="F7868">
        <v>35</v>
      </c>
      <c r="G7868" t="s">
        <v>15262</v>
      </c>
      <c r="H7868" t="s">
        <v>15167</v>
      </c>
      <c r="I7868" t="s">
        <v>393</v>
      </c>
      <c r="J7868" s="25">
        <v>46015</v>
      </c>
      <c r="K7868" s="25">
        <v>46015</v>
      </c>
      <c r="L7868" t="s">
        <v>4236</v>
      </c>
      <c r="M7868" t="s">
        <v>1015</v>
      </c>
      <c r="N7868" t="s">
        <v>31</v>
      </c>
      <c r="O7868" t="s">
        <v>6302</v>
      </c>
    </row>
    <row r="7869" spans="1:15" x14ac:dyDescent="0.25">
      <c r="A7869">
        <v>6924</v>
      </c>
      <c r="B7869" t="s">
        <v>15227</v>
      </c>
      <c r="C7869" t="s">
        <v>1017</v>
      </c>
      <c r="D7869" t="s">
        <v>1014</v>
      </c>
      <c r="E7869">
        <v>875</v>
      </c>
      <c r="F7869">
        <v>35</v>
      </c>
      <c r="G7869" t="s">
        <v>15263</v>
      </c>
      <c r="H7869" t="s">
        <v>15229</v>
      </c>
      <c r="I7869" t="s">
        <v>393</v>
      </c>
      <c r="J7869" s="25">
        <v>46015</v>
      </c>
      <c r="K7869" s="25">
        <v>46015</v>
      </c>
      <c r="L7869" t="s">
        <v>4236</v>
      </c>
      <c r="M7869" t="s">
        <v>1015</v>
      </c>
      <c r="N7869" t="s">
        <v>31</v>
      </c>
      <c r="O7869" t="s">
        <v>6302</v>
      </c>
    </row>
    <row r="7870" spans="1:15" x14ac:dyDescent="0.25">
      <c r="A7870">
        <v>6949</v>
      </c>
      <c r="B7870" t="s">
        <v>15230</v>
      </c>
      <c r="C7870" t="s">
        <v>1017</v>
      </c>
      <c r="D7870" t="s">
        <v>1014</v>
      </c>
      <c r="E7870">
        <v>875</v>
      </c>
      <c r="F7870">
        <v>35</v>
      </c>
      <c r="G7870" t="s">
        <v>15264</v>
      </c>
      <c r="H7870" t="s">
        <v>15167</v>
      </c>
      <c r="I7870" t="s">
        <v>393</v>
      </c>
      <c r="J7870" s="25">
        <v>46015</v>
      </c>
      <c r="K7870" s="25">
        <v>46015</v>
      </c>
      <c r="L7870" t="s">
        <v>4236</v>
      </c>
      <c r="M7870" t="s">
        <v>1015</v>
      </c>
      <c r="N7870" t="s">
        <v>31</v>
      </c>
      <c r="O7870" t="s">
        <v>6302</v>
      </c>
    </row>
    <row r="7871" spans="1:15" x14ac:dyDescent="0.25">
      <c r="A7871">
        <v>6962</v>
      </c>
      <c r="B7871" t="s">
        <v>15235</v>
      </c>
      <c r="C7871" t="s">
        <v>1017</v>
      </c>
      <c r="D7871" t="s">
        <v>1014</v>
      </c>
      <c r="E7871">
        <v>875</v>
      </c>
      <c r="F7871">
        <v>35</v>
      </c>
      <c r="G7871" t="s">
        <v>15265</v>
      </c>
      <c r="H7871" t="s">
        <v>15167</v>
      </c>
      <c r="I7871" t="s">
        <v>393</v>
      </c>
      <c r="J7871" s="25">
        <v>46015</v>
      </c>
      <c r="K7871" s="25">
        <v>46015</v>
      </c>
      <c r="L7871" t="s">
        <v>4236</v>
      </c>
      <c r="M7871" t="s">
        <v>1015</v>
      </c>
      <c r="N7871" t="s">
        <v>31</v>
      </c>
      <c r="O7871" t="s">
        <v>6302</v>
      </c>
    </row>
    <row r="7872" spans="1:15" x14ac:dyDescent="0.25">
      <c r="A7872">
        <v>6950</v>
      </c>
      <c r="B7872" t="s">
        <v>15230</v>
      </c>
      <c r="C7872" t="s">
        <v>1017</v>
      </c>
      <c r="D7872" t="s">
        <v>1014</v>
      </c>
      <c r="E7872">
        <v>875</v>
      </c>
      <c r="F7872">
        <v>35</v>
      </c>
      <c r="G7872" t="s">
        <v>15266</v>
      </c>
      <c r="H7872" t="s">
        <v>15167</v>
      </c>
      <c r="I7872" t="s">
        <v>393</v>
      </c>
      <c r="J7872" s="25">
        <v>46015</v>
      </c>
      <c r="K7872" s="25">
        <v>46015</v>
      </c>
      <c r="L7872" t="s">
        <v>4236</v>
      </c>
      <c r="M7872" t="s">
        <v>1015</v>
      </c>
      <c r="N7872" t="s">
        <v>31</v>
      </c>
      <c r="O7872" t="s">
        <v>6302</v>
      </c>
    </row>
    <row r="7873" spans="1:15" x14ac:dyDescent="0.25">
      <c r="A7873">
        <v>6963</v>
      </c>
      <c r="B7873" t="s">
        <v>15235</v>
      </c>
      <c r="C7873" t="s">
        <v>1017</v>
      </c>
      <c r="D7873" t="s">
        <v>1014</v>
      </c>
      <c r="E7873">
        <v>875</v>
      </c>
      <c r="F7873">
        <v>35</v>
      </c>
      <c r="G7873" t="s">
        <v>15267</v>
      </c>
      <c r="H7873" t="s">
        <v>15167</v>
      </c>
      <c r="I7873" t="s">
        <v>393</v>
      </c>
      <c r="J7873" s="25">
        <v>46015</v>
      </c>
      <c r="K7873" s="25">
        <v>46015</v>
      </c>
      <c r="L7873" t="s">
        <v>4236</v>
      </c>
      <c r="M7873" t="s">
        <v>1015</v>
      </c>
      <c r="N7873" t="s">
        <v>31</v>
      </c>
      <c r="O7873" t="s">
        <v>6302</v>
      </c>
    </row>
    <row r="7874" spans="1:15" x14ac:dyDescent="0.25">
      <c r="A7874">
        <v>6951</v>
      </c>
      <c r="B7874" t="s">
        <v>15230</v>
      </c>
      <c r="C7874" t="s">
        <v>1017</v>
      </c>
      <c r="D7874" t="s">
        <v>1014</v>
      </c>
      <c r="E7874">
        <v>875</v>
      </c>
      <c r="F7874">
        <v>35</v>
      </c>
      <c r="G7874" t="s">
        <v>15268</v>
      </c>
      <c r="H7874" t="s">
        <v>15167</v>
      </c>
      <c r="I7874" t="s">
        <v>393</v>
      </c>
      <c r="J7874" s="25">
        <v>46015</v>
      </c>
      <c r="K7874" s="25">
        <v>46015</v>
      </c>
      <c r="L7874" t="s">
        <v>4236</v>
      </c>
      <c r="M7874" t="s">
        <v>1015</v>
      </c>
      <c r="N7874" t="s">
        <v>31</v>
      </c>
      <c r="O7874" t="s">
        <v>6302</v>
      </c>
    </row>
    <row r="7875" spans="1:15" x14ac:dyDescent="0.25">
      <c r="A7875">
        <v>6952</v>
      </c>
      <c r="B7875" t="s">
        <v>15230</v>
      </c>
      <c r="C7875" t="s">
        <v>1017</v>
      </c>
      <c r="D7875" t="s">
        <v>1014</v>
      </c>
      <c r="E7875">
        <v>875</v>
      </c>
      <c r="F7875">
        <v>35</v>
      </c>
      <c r="G7875" t="s">
        <v>15269</v>
      </c>
      <c r="H7875" t="s">
        <v>15167</v>
      </c>
      <c r="I7875" t="s">
        <v>393</v>
      </c>
      <c r="J7875" s="25">
        <v>46015</v>
      </c>
      <c r="K7875" s="25">
        <v>46015</v>
      </c>
      <c r="L7875" t="s">
        <v>4236</v>
      </c>
      <c r="M7875" t="s">
        <v>1015</v>
      </c>
      <c r="N7875" t="s">
        <v>31</v>
      </c>
      <c r="O7875" t="s">
        <v>6302</v>
      </c>
    </row>
    <row r="7876" spans="1:15" x14ac:dyDescent="0.25">
      <c r="A7876">
        <v>6964</v>
      </c>
      <c r="B7876" t="s">
        <v>15235</v>
      </c>
      <c r="C7876" t="s">
        <v>1017</v>
      </c>
      <c r="D7876" t="s">
        <v>1014</v>
      </c>
      <c r="E7876">
        <v>875</v>
      </c>
      <c r="F7876">
        <v>35</v>
      </c>
      <c r="G7876" t="s">
        <v>15270</v>
      </c>
      <c r="H7876" t="s">
        <v>15167</v>
      </c>
      <c r="I7876" t="s">
        <v>393</v>
      </c>
      <c r="J7876" s="25">
        <v>46015</v>
      </c>
      <c r="K7876" s="25">
        <v>46015</v>
      </c>
      <c r="L7876" t="s">
        <v>4236</v>
      </c>
      <c r="M7876" t="s">
        <v>1015</v>
      </c>
      <c r="N7876" t="s">
        <v>31</v>
      </c>
      <c r="O7876" t="s">
        <v>6302</v>
      </c>
    </row>
    <row r="7877" spans="1:15" x14ac:dyDescent="0.25">
      <c r="A7877">
        <v>6965</v>
      </c>
      <c r="B7877" t="s">
        <v>15235</v>
      </c>
      <c r="C7877" t="s">
        <v>1017</v>
      </c>
      <c r="D7877" t="s">
        <v>1014</v>
      </c>
      <c r="E7877">
        <v>75</v>
      </c>
      <c r="F7877">
        <v>3</v>
      </c>
      <c r="G7877" t="s">
        <v>15271</v>
      </c>
      <c r="H7877" t="s">
        <v>15167</v>
      </c>
      <c r="I7877" t="s">
        <v>393</v>
      </c>
      <c r="J7877" s="25">
        <v>46015</v>
      </c>
      <c r="K7877" s="25">
        <v>46015</v>
      </c>
      <c r="L7877" t="s">
        <v>4236</v>
      </c>
      <c r="M7877" t="s">
        <v>1015</v>
      </c>
      <c r="N7877" t="s">
        <v>31</v>
      </c>
      <c r="O7877" t="s">
        <v>6302</v>
      </c>
    </row>
    <row r="7878" spans="1:15" x14ac:dyDescent="0.25">
      <c r="A7878">
        <v>6925</v>
      </c>
      <c r="B7878" t="s">
        <v>15227</v>
      </c>
      <c r="C7878" t="s">
        <v>1017</v>
      </c>
      <c r="D7878" t="s">
        <v>1014</v>
      </c>
      <c r="E7878">
        <v>875</v>
      </c>
      <c r="F7878">
        <v>35</v>
      </c>
      <c r="G7878" t="s">
        <v>15272</v>
      </c>
      <c r="H7878" t="s">
        <v>15229</v>
      </c>
      <c r="I7878" t="s">
        <v>393</v>
      </c>
      <c r="J7878" s="25">
        <v>46015</v>
      </c>
      <c r="K7878" s="25">
        <v>46015</v>
      </c>
      <c r="L7878" t="s">
        <v>4236</v>
      </c>
      <c r="M7878" t="s">
        <v>1015</v>
      </c>
      <c r="N7878" t="s">
        <v>31</v>
      </c>
      <c r="O7878" t="s">
        <v>6302</v>
      </c>
    </row>
    <row r="7879" spans="1:15" x14ac:dyDescent="0.25">
      <c r="A7879">
        <v>6926</v>
      </c>
      <c r="B7879" t="s">
        <v>15227</v>
      </c>
      <c r="C7879" t="s">
        <v>1017</v>
      </c>
      <c r="D7879" t="s">
        <v>1014</v>
      </c>
      <c r="E7879">
        <v>875</v>
      </c>
      <c r="F7879">
        <v>35</v>
      </c>
      <c r="G7879" t="s">
        <v>15273</v>
      </c>
      <c r="H7879" t="s">
        <v>15229</v>
      </c>
      <c r="I7879" t="s">
        <v>393</v>
      </c>
      <c r="J7879" s="25">
        <v>46015</v>
      </c>
      <c r="K7879" s="25">
        <v>46015</v>
      </c>
      <c r="L7879" t="s">
        <v>4236</v>
      </c>
      <c r="M7879" t="s">
        <v>1015</v>
      </c>
      <c r="N7879" t="s">
        <v>31</v>
      </c>
      <c r="O7879" t="s">
        <v>6302</v>
      </c>
    </row>
    <row r="7880" spans="1:15" x14ac:dyDescent="0.25">
      <c r="A7880">
        <v>6927</v>
      </c>
      <c r="B7880" t="s">
        <v>15227</v>
      </c>
      <c r="C7880" t="s">
        <v>1017</v>
      </c>
      <c r="D7880" t="s">
        <v>1014</v>
      </c>
      <c r="E7880">
        <v>875</v>
      </c>
      <c r="F7880">
        <v>35</v>
      </c>
      <c r="G7880" t="s">
        <v>15274</v>
      </c>
      <c r="H7880" t="s">
        <v>15229</v>
      </c>
      <c r="I7880" t="s">
        <v>393</v>
      </c>
      <c r="J7880" s="25">
        <v>46015</v>
      </c>
      <c r="K7880" s="25">
        <v>46015</v>
      </c>
      <c r="L7880" t="s">
        <v>4236</v>
      </c>
      <c r="M7880" t="s">
        <v>1015</v>
      </c>
      <c r="N7880" t="s">
        <v>31</v>
      </c>
      <c r="O7880" t="s">
        <v>6302</v>
      </c>
    </row>
    <row r="7881" spans="1:15" x14ac:dyDescent="0.25">
      <c r="A7881">
        <v>6928</v>
      </c>
      <c r="B7881" t="s">
        <v>15227</v>
      </c>
      <c r="C7881" t="s">
        <v>1017</v>
      </c>
      <c r="D7881" t="s">
        <v>1014</v>
      </c>
      <c r="E7881">
        <v>875</v>
      </c>
      <c r="F7881">
        <v>35</v>
      </c>
      <c r="G7881" t="s">
        <v>15275</v>
      </c>
      <c r="H7881" t="s">
        <v>15229</v>
      </c>
      <c r="I7881" t="s">
        <v>393</v>
      </c>
      <c r="J7881" s="25">
        <v>46015</v>
      </c>
      <c r="K7881" s="25">
        <v>46015</v>
      </c>
      <c r="L7881" t="s">
        <v>4236</v>
      </c>
      <c r="M7881" t="s">
        <v>1015</v>
      </c>
      <c r="N7881" t="s">
        <v>31</v>
      </c>
      <c r="O7881" t="s">
        <v>6302</v>
      </c>
    </row>
    <row r="7882" spans="1:15" x14ac:dyDescent="0.25">
      <c r="A7882">
        <v>6929</v>
      </c>
      <c r="B7882" t="s">
        <v>15227</v>
      </c>
      <c r="C7882" t="s">
        <v>1017</v>
      </c>
      <c r="D7882" t="s">
        <v>1014</v>
      </c>
      <c r="E7882">
        <v>875</v>
      </c>
      <c r="F7882">
        <v>35</v>
      </c>
      <c r="G7882" t="s">
        <v>15276</v>
      </c>
      <c r="H7882" t="s">
        <v>15229</v>
      </c>
      <c r="I7882" t="s">
        <v>393</v>
      </c>
      <c r="J7882" s="25">
        <v>46015</v>
      </c>
      <c r="K7882" s="25">
        <v>46015</v>
      </c>
      <c r="L7882" t="s">
        <v>4236</v>
      </c>
      <c r="M7882" t="s">
        <v>1015</v>
      </c>
      <c r="N7882" t="s">
        <v>31</v>
      </c>
      <c r="O7882" t="s">
        <v>6302</v>
      </c>
    </row>
    <row r="7883" spans="1:15" x14ac:dyDescent="0.25">
      <c r="A7883">
        <v>6997</v>
      </c>
      <c r="B7883" t="s">
        <v>15277</v>
      </c>
      <c r="C7883" t="s">
        <v>1017</v>
      </c>
      <c r="D7883" t="s">
        <v>1014</v>
      </c>
      <c r="E7883">
        <v>875</v>
      </c>
      <c r="F7883">
        <v>35</v>
      </c>
      <c r="G7883" t="s">
        <v>15278</v>
      </c>
      <c r="H7883" t="s">
        <v>15279</v>
      </c>
      <c r="I7883" t="s">
        <v>393</v>
      </c>
      <c r="J7883" s="25">
        <v>46017</v>
      </c>
      <c r="K7883" s="25">
        <v>46017</v>
      </c>
      <c r="L7883" t="s">
        <v>235</v>
      </c>
      <c r="M7883" t="s">
        <v>1015</v>
      </c>
      <c r="N7883" t="s">
        <v>31</v>
      </c>
      <c r="O7883" t="s">
        <v>6302</v>
      </c>
    </row>
    <row r="7884" spans="1:15" x14ac:dyDescent="0.25">
      <c r="A7884">
        <v>6999</v>
      </c>
      <c r="B7884" t="s">
        <v>7647</v>
      </c>
      <c r="C7884" t="s">
        <v>1017</v>
      </c>
      <c r="D7884" t="s">
        <v>1014</v>
      </c>
      <c r="E7884">
        <v>875</v>
      </c>
      <c r="F7884">
        <v>35</v>
      </c>
      <c r="G7884" t="s">
        <v>15280</v>
      </c>
      <c r="H7884" t="s">
        <v>15279</v>
      </c>
      <c r="I7884" t="s">
        <v>393</v>
      </c>
      <c r="J7884" s="25">
        <v>46017</v>
      </c>
      <c r="K7884" s="25">
        <v>46017</v>
      </c>
      <c r="L7884" t="s">
        <v>235</v>
      </c>
      <c r="M7884" t="s">
        <v>1015</v>
      </c>
      <c r="N7884" t="s">
        <v>31</v>
      </c>
      <c r="O7884" t="s">
        <v>6302</v>
      </c>
    </row>
    <row r="7885" spans="1:15" x14ac:dyDescent="0.25">
      <c r="A7885">
        <v>6998</v>
      </c>
      <c r="B7885" t="s">
        <v>15277</v>
      </c>
      <c r="C7885" t="s">
        <v>1017</v>
      </c>
      <c r="D7885" t="s">
        <v>1014</v>
      </c>
      <c r="E7885">
        <v>875</v>
      </c>
      <c r="F7885">
        <v>35</v>
      </c>
      <c r="G7885" t="s">
        <v>15281</v>
      </c>
      <c r="H7885" t="s">
        <v>15279</v>
      </c>
      <c r="I7885" t="s">
        <v>393</v>
      </c>
      <c r="J7885" s="25">
        <v>46017</v>
      </c>
      <c r="K7885" s="25">
        <v>46017</v>
      </c>
      <c r="L7885" t="s">
        <v>235</v>
      </c>
      <c r="M7885" t="s">
        <v>1015</v>
      </c>
      <c r="N7885" t="s">
        <v>31</v>
      </c>
      <c r="O7885" t="s">
        <v>6302</v>
      </c>
    </row>
    <row r="7886" spans="1:15" x14ac:dyDescent="0.25">
      <c r="A7886">
        <v>7000</v>
      </c>
      <c r="B7886" t="s">
        <v>7647</v>
      </c>
      <c r="C7886" t="s">
        <v>1017</v>
      </c>
      <c r="D7886" t="s">
        <v>1014</v>
      </c>
      <c r="E7886">
        <v>875</v>
      </c>
      <c r="F7886">
        <v>35</v>
      </c>
      <c r="G7886" t="s">
        <v>15282</v>
      </c>
      <c r="H7886" t="s">
        <v>15279</v>
      </c>
      <c r="I7886" t="s">
        <v>393</v>
      </c>
      <c r="J7886" s="25">
        <v>46017</v>
      </c>
      <c r="K7886" s="25">
        <v>46017</v>
      </c>
      <c r="L7886" t="s">
        <v>235</v>
      </c>
      <c r="M7886" t="s">
        <v>1015</v>
      </c>
      <c r="N7886" t="s">
        <v>31</v>
      </c>
      <c r="O7886" t="s">
        <v>6302</v>
      </c>
    </row>
    <row r="7887" spans="1:15" x14ac:dyDescent="0.25">
      <c r="A7887">
        <v>7001</v>
      </c>
      <c r="B7887" t="s">
        <v>7647</v>
      </c>
      <c r="C7887" t="s">
        <v>1017</v>
      </c>
      <c r="D7887" t="s">
        <v>1014</v>
      </c>
      <c r="E7887">
        <v>875</v>
      </c>
      <c r="F7887">
        <v>35</v>
      </c>
      <c r="G7887" t="s">
        <v>15283</v>
      </c>
      <c r="H7887" t="s">
        <v>15279</v>
      </c>
      <c r="I7887" t="s">
        <v>393</v>
      </c>
      <c r="J7887" s="25">
        <v>46017</v>
      </c>
      <c r="K7887" s="25">
        <v>46017</v>
      </c>
      <c r="L7887" t="s">
        <v>235</v>
      </c>
      <c r="M7887" t="s">
        <v>1015</v>
      </c>
      <c r="N7887" t="s">
        <v>31</v>
      </c>
      <c r="O7887" t="s">
        <v>6302</v>
      </c>
    </row>
    <row r="7888" spans="1:15" x14ac:dyDescent="0.25">
      <c r="A7888">
        <v>7002</v>
      </c>
      <c r="B7888" t="s">
        <v>7647</v>
      </c>
      <c r="C7888" t="s">
        <v>1017</v>
      </c>
      <c r="D7888" t="s">
        <v>1014</v>
      </c>
      <c r="E7888">
        <v>875</v>
      </c>
      <c r="F7888">
        <v>35</v>
      </c>
      <c r="G7888" t="s">
        <v>15284</v>
      </c>
      <c r="H7888" t="s">
        <v>15279</v>
      </c>
      <c r="I7888" t="s">
        <v>393</v>
      </c>
      <c r="J7888" s="25">
        <v>46017</v>
      </c>
      <c r="K7888" s="25">
        <v>46017</v>
      </c>
      <c r="L7888" t="s">
        <v>235</v>
      </c>
      <c r="M7888" t="s">
        <v>1015</v>
      </c>
      <c r="N7888" t="s">
        <v>31</v>
      </c>
      <c r="O7888" t="s">
        <v>6302</v>
      </c>
    </row>
    <row r="7889" spans="1:15" x14ac:dyDescent="0.25">
      <c r="A7889">
        <v>7003</v>
      </c>
      <c r="B7889" t="s">
        <v>7647</v>
      </c>
      <c r="C7889" t="s">
        <v>1017</v>
      </c>
      <c r="D7889" t="s">
        <v>1014</v>
      </c>
      <c r="E7889">
        <v>875</v>
      </c>
      <c r="F7889">
        <v>35</v>
      </c>
      <c r="G7889" t="s">
        <v>15285</v>
      </c>
      <c r="H7889" t="s">
        <v>15279</v>
      </c>
      <c r="I7889" t="s">
        <v>393</v>
      </c>
      <c r="J7889" s="25">
        <v>46017</v>
      </c>
      <c r="K7889" s="25">
        <v>46017</v>
      </c>
      <c r="L7889" t="s">
        <v>235</v>
      </c>
      <c r="M7889" t="s">
        <v>1015</v>
      </c>
      <c r="N7889" t="s">
        <v>31</v>
      </c>
      <c r="O7889" t="s">
        <v>6302</v>
      </c>
    </row>
    <row r="7890" spans="1:15" x14ac:dyDescent="0.25">
      <c r="A7890">
        <v>7004</v>
      </c>
      <c r="B7890" t="s">
        <v>7647</v>
      </c>
      <c r="C7890" t="s">
        <v>1017</v>
      </c>
      <c r="D7890" t="s">
        <v>1014</v>
      </c>
      <c r="E7890">
        <v>875</v>
      </c>
      <c r="F7890">
        <v>35</v>
      </c>
      <c r="G7890" t="s">
        <v>15286</v>
      </c>
      <c r="H7890" t="s">
        <v>15279</v>
      </c>
      <c r="I7890" t="s">
        <v>393</v>
      </c>
      <c r="J7890" s="25">
        <v>46017</v>
      </c>
      <c r="K7890" s="25">
        <v>46017</v>
      </c>
      <c r="L7890" t="s">
        <v>235</v>
      </c>
      <c r="M7890" t="s">
        <v>1015</v>
      </c>
      <c r="N7890" t="s">
        <v>31</v>
      </c>
      <c r="O7890" t="s">
        <v>6302</v>
      </c>
    </row>
    <row r="7891" spans="1:15" x14ac:dyDescent="0.25">
      <c r="A7891">
        <v>7005</v>
      </c>
      <c r="B7891" t="s">
        <v>7647</v>
      </c>
      <c r="C7891" t="s">
        <v>1017</v>
      </c>
      <c r="D7891" t="s">
        <v>1014</v>
      </c>
      <c r="E7891">
        <v>875</v>
      </c>
      <c r="F7891">
        <v>35</v>
      </c>
      <c r="G7891" t="s">
        <v>15287</v>
      </c>
      <c r="H7891" t="s">
        <v>15279</v>
      </c>
      <c r="I7891" t="s">
        <v>393</v>
      </c>
      <c r="J7891" s="25">
        <v>46017</v>
      </c>
      <c r="K7891" s="25">
        <v>46017</v>
      </c>
      <c r="L7891" t="s">
        <v>235</v>
      </c>
      <c r="M7891" t="s">
        <v>1015</v>
      </c>
      <c r="N7891" t="s">
        <v>31</v>
      </c>
      <c r="O7891" t="s">
        <v>6302</v>
      </c>
    </row>
    <row r="7892" spans="1:15" x14ac:dyDescent="0.25">
      <c r="A7892">
        <v>7006</v>
      </c>
      <c r="B7892" t="s">
        <v>7647</v>
      </c>
      <c r="C7892" t="s">
        <v>1017</v>
      </c>
      <c r="D7892" t="s">
        <v>1014</v>
      </c>
      <c r="E7892">
        <v>700</v>
      </c>
      <c r="F7892">
        <v>28</v>
      </c>
      <c r="G7892" t="s">
        <v>15288</v>
      </c>
      <c r="H7892" t="s">
        <v>15279</v>
      </c>
      <c r="I7892" t="s">
        <v>393</v>
      </c>
      <c r="J7892" s="25">
        <v>46017</v>
      </c>
      <c r="K7892" s="25">
        <v>46017</v>
      </c>
      <c r="L7892" t="s">
        <v>235</v>
      </c>
      <c r="M7892" t="s">
        <v>1015</v>
      </c>
      <c r="N7892" t="s">
        <v>31</v>
      </c>
      <c r="O7892" t="s">
        <v>6302</v>
      </c>
    </row>
    <row r="7893" spans="1:15" x14ac:dyDescent="0.25">
      <c r="A7893">
        <v>6967</v>
      </c>
      <c r="B7893" t="s">
        <v>15289</v>
      </c>
      <c r="C7893" t="s">
        <v>1017</v>
      </c>
      <c r="D7893" t="s">
        <v>1014</v>
      </c>
      <c r="E7893">
        <v>875</v>
      </c>
      <c r="F7893">
        <v>35</v>
      </c>
      <c r="G7893" t="s">
        <v>15290</v>
      </c>
      <c r="H7893" t="s">
        <v>15229</v>
      </c>
      <c r="I7893" t="s">
        <v>393</v>
      </c>
      <c r="J7893" s="25">
        <v>46017</v>
      </c>
      <c r="K7893" s="25">
        <v>46017</v>
      </c>
      <c r="L7893" t="s">
        <v>235</v>
      </c>
      <c r="M7893" t="s">
        <v>1015</v>
      </c>
      <c r="N7893" t="s">
        <v>31</v>
      </c>
      <c r="O7893" t="s">
        <v>6302</v>
      </c>
    </row>
    <row r="7894" spans="1:15" x14ac:dyDescent="0.25">
      <c r="A7894">
        <v>6968</v>
      </c>
      <c r="B7894" t="s">
        <v>15289</v>
      </c>
      <c r="C7894" t="s">
        <v>1017</v>
      </c>
      <c r="D7894" t="s">
        <v>1014</v>
      </c>
      <c r="E7894">
        <v>875</v>
      </c>
      <c r="F7894">
        <v>35</v>
      </c>
      <c r="G7894" t="s">
        <v>15291</v>
      </c>
      <c r="H7894" t="s">
        <v>15229</v>
      </c>
      <c r="I7894" t="s">
        <v>393</v>
      </c>
      <c r="J7894" s="25">
        <v>46017</v>
      </c>
      <c r="K7894" s="25">
        <v>46017</v>
      </c>
      <c r="L7894" t="s">
        <v>235</v>
      </c>
      <c r="M7894" t="s">
        <v>1015</v>
      </c>
      <c r="N7894" t="s">
        <v>31</v>
      </c>
      <c r="O7894" t="s">
        <v>6302</v>
      </c>
    </row>
    <row r="7895" spans="1:15" x14ac:dyDescent="0.25">
      <c r="A7895">
        <v>6981</v>
      </c>
      <c r="B7895" t="s">
        <v>15277</v>
      </c>
      <c r="C7895" t="s">
        <v>1017</v>
      </c>
      <c r="D7895" t="s">
        <v>1014</v>
      </c>
      <c r="E7895">
        <v>875</v>
      </c>
      <c r="F7895">
        <v>35</v>
      </c>
      <c r="G7895" t="s">
        <v>15292</v>
      </c>
      <c r="H7895" t="s">
        <v>15229</v>
      </c>
      <c r="I7895" t="s">
        <v>393</v>
      </c>
      <c r="J7895" s="25">
        <v>46017</v>
      </c>
      <c r="K7895" s="25">
        <v>46017</v>
      </c>
      <c r="L7895" t="s">
        <v>235</v>
      </c>
      <c r="M7895" t="s">
        <v>1015</v>
      </c>
      <c r="N7895" t="s">
        <v>31</v>
      </c>
      <c r="O7895" t="s">
        <v>6302</v>
      </c>
    </row>
    <row r="7896" spans="1:15" x14ac:dyDescent="0.25">
      <c r="A7896">
        <v>6993</v>
      </c>
      <c r="B7896" t="s">
        <v>7647</v>
      </c>
      <c r="C7896" t="s">
        <v>1017</v>
      </c>
      <c r="D7896" t="s">
        <v>1014</v>
      </c>
      <c r="E7896">
        <v>875</v>
      </c>
      <c r="F7896">
        <v>35</v>
      </c>
      <c r="G7896" t="s">
        <v>15293</v>
      </c>
      <c r="H7896" t="s">
        <v>15229</v>
      </c>
      <c r="I7896" t="s">
        <v>393</v>
      </c>
      <c r="J7896" s="25">
        <v>46017</v>
      </c>
      <c r="K7896" s="25">
        <v>46017</v>
      </c>
      <c r="L7896" t="s">
        <v>235</v>
      </c>
      <c r="M7896" t="s">
        <v>1015</v>
      </c>
      <c r="N7896" t="s">
        <v>31</v>
      </c>
      <c r="O7896" t="s">
        <v>6302</v>
      </c>
    </row>
    <row r="7897" spans="1:15" x14ac:dyDescent="0.25">
      <c r="A7897">
        <v>6982</v>
      </c>
      <c r="B7897" t="s">
        <v>15277</v>
      </c>
      <c r="C7897" t="s">
        <v>1017</v>
      </c>
      <c r="D7897" t="s">
        <v>1014</v>
      </c>
      <c r="E7897">
        <v>875</v>
      </c>
      <c r="F7897">
        <v>35</v>
      </c>
      <c r="G7897" t="s">
        <v>15294</v>
      </c>
      <c r="H7897" t="s">
        <v>15229</v>
      </c>
      <c r="I7897" t="s">
        <v>393</v>
      </c>
      <c r="J7897" s="25">
        <v>46017</v>
      </c>
      <c r="K7897" s="25">
        <v>46017</v>
      </c>
      <c r="L7897" t="s">
        <v>235</v>
      </c>
      <c r="M7897" t="s">
        <v>1015</v>
      </c>
      <c r="N7897" t="s">
        <v>31</v>
      </c>
      <c r="O7897" t="s">
        <v>6302</v>
      </c>
    </row>
    <row r="7898" spans="1:15" x14ac:dyDescent="0.25">
      <c r="A7898">
        <v>6983</v>
      </c>
      <c r="B7898" t="s">
        <v>15277</v>
      </c>
      <c r="C7898" t="s">
        <v>1017</v>
      </c>
      <c r="D7898" t="s">
        <v>1014</v>
      </c>
      <c r="E7898">
        <v>875</v>
      </c>
      <c r="F7898">
        <v>35</v>
      </c>
      <c r="G7898" t="s">
        <v>15295</v>
      </c>
      <c r="H7898" t="s">
        <v>15229</v>
      </c>
      <c r="I7898" t="s">
        <v>393</v>
      </c>
      <c r="J7898" s="25">
        <v>46017</v>
      </c>
      <c r="K7898" s="25">
        <v>46017</v>
      </c>
      <c r="L7898" t="s">
        <v>235</v>
      </c>
      <c r="M7898" t="s">
        <v>1015</v>
      </c>
      <c r="N7898" t="s">
        <v>31</v>
      </c>
      <c r="O7898" t="s">
        <v>6302</v>
      </c>
    </row>
    <row r="7899" spans="1:15" x14ac:dyDescent="0.25">
      <c r="A7899">
        <v>6969</v>
      </c>
      <c r="B7899" t="s">
        <v>15289</v>
      </c>
      <c r="C7899" t="s">
        <v>1017</v>
      </c>
      <c r="D7899" t="s">
        <v>1014</v>
      </c>
      <c r="E7899">
        <v>875</v>
      </c>
      <c r="F7899">
        <v>35</v>
      </c>
      <c r="G7899" t="s">
        <v>15296</v>
      </c>
      <c r="H7899" t="s">
        <v>15229</v>
      </c>
      <c r="I7899" t="s">
        <v>393</v>
      </c>
      <c r="J7899" s="25">
        <v>46017</v>
      </c>
      <c r="K7899" s="25">
        <v>46017</v>
      </c>
      <c r="L7899" t="s">
        <v>235</v>
      </c>
      <c r="M7899" t="s">
        <v>1015</v>
      </c>
      <c r="N7899" t="s">
        <v>31</v>
      </c>
      <c r="O7899" t="s">
        <v>6302</v>
      </c>
    </row>
    <row r="7900" spans="1:15" x14ac:dyDescent="0.25">
      <c r="A7900">
        <v>6970</v>
      </c>
      <c r="B7900" t="s">
        <v>15289</v>
      </c>
      <c r="C7900" t="s">
        <v>1017</v>
      </c>
      <c r="D7900" t="s">
        <v>1014</v>
      </c>
      <c r="E7900">
        <v>875</v>
      </c>
      <c r="F7900">
        <v>35</v>
      </c>
      <c r="G7900" t="s">
        <v>15297</v>
      </c>
      <c r="H7900" t="s">
        <v>15229</v>
      </c>
      <c r="I7900" t="s">
        <v>393</v>
      </c>
      <c r="J7900" s="25">
        <v>46017</v>
      </c>
      <c r="K7900" s="25">
        <v>46017</v>
      </c>
      <c r="L7900" t="s">
        <v>235</v>
      </c>
      <c r="M7900" t="s">
        <v>1015</v>
      </c>
      <c r="N7900" t="s">
        <v>31</v>
      </c>
      <c r="O7900" t="s">
        <v>6302</v>
      </c>
    </row>
    <row r="7901" spans="1:15" x14ac:dyDescent="0.25">
      <c r="A7901">
        <v>6994</v>
      </c>
      <c r="B7901" t="s">
        <v>7647</v>
      </c>
      <c r="C7901" t="s">
        <v>1017</v>
      </c>
      <c r="D7901" t="s">
        <v>1014</v>
      </c>
      <c r="E7901">
        <v>875</v>
      </c>
      <c r="F7901">
        <v>35</v>
      </c>
      <c r="G7901" t="s">
        <v>15298</v>
      </c>
      <c r="H7901" t="s">
        <v>15229</v>
      </c>
      <c r="I7901" t="s">
        <v>393</v>
      </c>
      <c r="J7901" s="25">
        <v>46017</v>
      </c>
      <c r="K7901" s="25">
        <v>46017</v>
      </c>
      <c r="L7901" t="s">
        <v>235</v>
      </c>
      <c r="M7901" t="s">
        <v>1015</v>
      </c>
      <c r="N7901" t="s">
        <v>31</v>
      </c>
      <c r="O7901" t="s">
        <v>6302</v>
      </c>
    </row>
    <row r="7902" spans="1:15" x14ac:dyDescent="0.25">
      <c r="A7902">
        <v>6984</v>
      </c>
      <c r="B7902" t="s">
        <v>15277</v>
      </c>
      <c r="C7902" t="s">
        <v>1017</v>
      </c>
      <c r="D7902" t="s">
        <v>1014</v>
      </c>
      <c r="E7902">
        <v>875</v>
      </c>
      <c r="F7902">
        <v>35</v>
      </c>
      <c r="G7902" t="s">
        <v>15299</v>
      </c>
      <c r="H7902" t="s">
        <v>15229</v>
      </c>
      <c r="I7902" t="s">
        <v>393</v>
      </c>
      <c r="J7902" s="25">
        <v>46017</v>
      </c>
      <c r="K7902" s="25">
        <v>46017</v>
      </c>
      <c r="L7902" t="s">
        <v>235</v>
      </c>
      <c r="M7902" t="s">
        <v>1015</v>
      </c>
      <c r="N7902" t="s">
        <v>31</v>
      </c>
      <c r="O7902" t="s">
        <v>6302</v>
      </c>
    </row>
    <row r="7903" spans="1:15" x14ac:dyDescent="0.25">
      <c r="A7903">
        <v>6971</v>
      </c>
      <c r="B7903" t="s">
        <v>15289</v>
      </c>
      <c r="C7903" t="s">
        <v>1017</v>
      </c>
      <c r="D7903" t="s">
        <v>1014</v>
      </c>
      <c r="E7903">
        <v>875</v>
      </c>
      <c r="F7903">
        <v>35</v>
      </c>
      <c r="G7903" t="s">
        <v>15300</v>
      </c>
      <c r="H7903" t="s">
        <v>15229</v>
      </c>
      <c r="I7903" t="s">
        <v>393</v>
      </c>
      <c r="J7903" s="25">
        <v>46017</v>
      </c>
      <c r="K7903" s="25">
        <v>46017</v>
      </c>
      <c r="L7903" t="s">
        <v>235</v>
      </c>
      <c r="M7903" t="s">
        <v>1015</v>
      </c>
      <c r="N7903" t="s">
        <v>31</v>
      </c>
      <c r="O7903" t="s">
        <v>6302</v>
      </c>
    </row>
    <row r="7904" spans="1:15" x14ac:dyDescent="0.25">
      <c r="A7904">
        <v>6972</v>
      </c>
      <c r="B7904" t="s">
        <v>15289</v>
      </c>
      <c r="C7904" t="s">
        <v>1017</v>
      </c>
      <c r="D7904" t="s">
        <v>1014</v>
      </c>
      <c r="E7904">
        <v>875</v>
      </c>
      <c r="F7904">
        <v>35</v>
      </c>
      <c r="G7904" t="s">
        <v>15301</v>
      </c>
      <c r="H7904" t="s">
        <v>15229</v>
      </c>
      <c r="I7904" t="s">
        <v>393</v>
      </c>
      <c r="J7904" s="25">
        <v>46017</v>
      </c>
      <c r="K7904" s="25">
        <v>46017</v>
      </c>
      <c r="L7904" t="s">
        <v>235</v>
      </c>
      <c r="M7904" t="s">
        <v>1015</v>
      </c>
      <c r="N7904" t="s">
        <v>31</v>
      </c>
      <c r="O7904" t="s">
        <v>6302</v>
      </c>
    </row>
    <row r="7905" spans="1:15" x14ac:dyDescent="0.25">
      <c r="A7905">
        <v>6973</v>
      </c>
      <c r="B7905" t="s">
        <v>15289</v>
      </c>
      <c r="C7905" t="s">
        <v>1017</v>
      </c>
      <c r="D7905" t="s">
        <v>1014</v>
      </c>
      <c r="E7905">
        <v>875</v>
      </c>
      <c r="F7905">
        <v>35</v>
      </c>
      <c r="G7905" t="s">
        <v>15302</v>
      </c>
      <c r="H7905" t="s">
        <v>15229</v>
      </c>
      <c r="I7905" t="s">
        <v>393</v>
      </c>
      <c r="J7905" s="25">
        <v>46017</v>
      </c>
      <c r="K7905" s="25">
        <v>46017</v>
      </c>
      <c r="L7905" t="s">
        <v>235</v>
      </c>
      <c r="M7905" t="s">
        <v>1015</v>
      </c>
      <c r="N7905" t="s">
        <v>31</v>
      </c>
      <c r="O7905" t="s">
        <v>6302</v>
      </c>
    </row>
    <row r="7906" spans="1:15" x14ac:dyDescent="0.25">
      <c r="A7906">
        <v>6974</v>
      </c>
      <c r="B7906" t="s">
        <v>15289</v>
      </c>
      <c r="C7906" t="s">
        <v>1017</v>
      </c>
      <c r="D7906" t="s">
        <v>1014</v>
      </c>
      <c r="E7906">
        <v>875</v>
      </c>
      <c r="F7906">
        <v>35</v>
      </c>
      <c r="G7906" t="s">
        <v>15303</v>
      </c>
      <c r="H7906" t="s">
        <v>15229</v>
      </c>
      <c r="I7906" t="s">
        <v>393</v>
      </c>
      <c r="J7906" s="25">
        <v>46017</v>
      </c>
      <c r="K7906" s="25">
        <v>46017</v>
      </c>
      <c r="L7906" t="s">
        <v>235</v>
      </c>
      <c r="M7906" t="s">
        <v>1015</v>
      </c>
      <c r="N7906" t="s">
        <v>31</v>
      </c>
      <c r="O7906" t="s">
        <v>6302</v>
      </c>
    </row>
    <row r="7907" spans="1:15" x14ac:dyDescent="0.25">
      <c r="A7907">
        <v>6975</v>
      </c>
      <c r="B7907" t="s">
        <v>15289</v>
      </c>
      <c r="C7907" t="s">
        <v>1017</v>
      </c>
      <c r="D7907" t="s">
        <v>1014</v>
      </c>
      <c r="E7907">
        <v>875</v>
      </c>
      <c r="F7907">
        <v>35</v>
      </c>
      <c r="G7907" t="s">
        <v>15304</v>
      </c>
      <c r="H7907" t="s">
        <v>15229</v>
      </c>
      <c r="I7907" t="s">
        <v>393</v>
      </c>
      <c r="J7907" s="25">
        <v>46017</v>
      </c>
      <c r="K7907" s="25">
        <v>46017</v>
      </c>
      <c r="L7907" t="s">
        <v>235</v>
      </c>
      <c r="M7907" t="s">
        <v>1015</v>
      </c>
      <c r="N7907" t="s">
        <v>31</v>
      </c>
      <c r="O7907" t="s">
        <v>6302</v>
      </c>
    </row>
    <row r="7908" spans="1:15" x14ac:dyDescent="0.25">
      <c r="A7908">
        <v>6976</v>
      </c>
      <c r="B7908" t="s">
        <v>15289</v>
      </c>
      <c r="C7908" t="s">
        <v>1017</v>
      </c>
      <c r="D7908" t="s">
        <v>1014</v>
      </c>
      <c r="E7908">
        <v>875</v>
      </c>
      <c r="F7908">
        <v>35</v>
      </c>
      <c r="G7908" t="s">
        <v>15305</v>
      </c>
      <c r="H7908" t="s">
        <v>15229</v>
      </c>
      <c r="I7908" t="s">
        <v>393</v>
      </c>
      <c r="J7908" s="25">
        <v>46017</v>
      </c>
      <c r="K7908" s="25">
        <v>46017</v>
      </c>
      <c r="L7908" t="s">
        <v>235</v>
      </c>
      <c r="M7908" t="s">
        <v>1015</v>
      </c>
      <c r="N7908" t="s">
        <v>31</v>
      </c>
      <c r="O7908" t="s">
        <v>6302</v>
      </c>
    </row>
    <row r="7909" spans="1:15" x14ac:dyDescent="0.25">
      <c r="A7909">
        <v>6977</v>
      </c>
      <c r="B7909" t="s">
        <v>15289</v>
      </c>
      <c r="C7909" t="s">
        <v>1017</v>
      </c>
      <c r="D7909" t="s">
        <v>1014</v>
      </c>
      <c r="E7909">
        <v>875</v>
      </c>
      <c r="F7909">
        <v>35</v>
      </c>
      <c r="G7909" t="s">
        <v>15306</v>
      </c>
      <c r="H7909" t="s">
        <v>15229</v>
      </c>
      <c r="I7909" t="s">
        <v>393</v>
      </c>
      <c r="J7909" s="25">
        <v>46017</v>
      </c>
      <c r="K7909" s="25">
        <v>46017</v>
      </c>
      <c r="L7909" t="s">
        <v>235</v>
      </c>
      <c r="M7909" t="s">
        <v>1015</v>
      </c>
      <c r="N7909" t="s">
        <v>31</v>
      </c>
      <c r="O7909" t="s">
        <v>6302</v>
      </c>
    </row>
    <row r="7910" spans="1:15" x14ac:dyDescent="0.25">
      <c r="A7910">
        <v>6978</v>
      </c>
      <c r="B7910" t="s">
        <v>15289</v>
      </c>
      <c r="C7910" t="s">
        <v>1017</v>
      </c>
      <c r="D7910" t="s">
        <v>1014</v>
      </c>
      <c r="E7910">
        <v>875</v>
      </c>
      <c r="F7910">
        <v>35</v>
      </c>
      <c r="G7910" t="s">
        <v>15307</v>
      </c>
      <c r="H7910" t="s">
        <v>15229</v>
      </c>
      <c r="I7910" t="s">
        <v>393</v>
      </c>
      <c r="J7910" s="25">
        <v>46017</v>
      </c>
      <c r="K7910" s="25">
        <v>46017</v>
      </c>
      <c r="L7910" t="s">
        <v>235</v>
      </c>
      <c r="M7910" t="s">
        <v>1015</v>
      </c>
      <c r="N7910" t="s">
        <v>31</v>
      </c>
      <c r="O7910" t="s">
        <v>6302</v>
      </c>
    </row>
    <row r="7911" spans="1:15" x14ac:dyDescent="0.25">
      <c r="A7911">
        <v>6979</v>
      </c>
      <c r="B7911" t="s">
        <v>15289</v>
      </c>
      <c r="C7911" t="s">
        <v>1017</v>
      </c>
      <c r="D7911" t="s">
        <v>1014</v>
      </c>
      <c r="E7911">
        <v>875</v>
      </c>
      <c r="F7911">
        <v>35</v>
      </c>
      <c r="G7911" t="s">
        <v>15308</v>
      </c>
      <c r="H7911" t="s">
        <v>15229</v>
      </c>
      <c r="I7911" t="s">
        <v>393</v>
      </c>
      <c r="J7911" s="25">
        <v>46017</v>
      </c>
      <c r="K7911" s="25">
        <v>46017</v>
      </c>
      <c r="L7911" t="s">
        <v>235</v>
      </c>
      <c r="M7911" t="s">
        <v>1015</v>
      </c>
      <c r="N7911" t="s">
        <v>31</v>
      </c>
      <c r="O7911" t="s">
        <v>6302</v>
      </c>
    </row>
    <row r="7912" spans="1:15" x14ac:dyDescent="0.25">
      <c r="A7912">
        <v>6985</v>
      </c>
      <c r="B7912" t="s">
        <v>15277</v>
      </c>
      <c r="C7912" t="s">
        <v>1017</v>
      </c>
      <c r="D7912" t="s">
        <v>1014</v>
      </c>
      <c r="E7912">
        <v>875</v>
      </c>
      <c r="F7912">
        <v>35</v>
      </c>
      <c r="G7912" t="s">
        <v>15309</v>
      </c>
      <c r="H7912" t="s">
        <v>15229</v>
      </c>
      <c r="I7912" t="s">
        <v>393</v>
      </c>
      <c r="J7912" s="25">
        <v>46017</v>
      </c>
      <c r="K7912" s="25">
        <v>46017</v>
      </c>
      <c r="L7912" t="s">
        <v>235</v>
      </c>
      <c r="M7912" t="s">
        <v>1015</v>
      </c>
      <c r="N7912" t="s">
        <v>31</v>
      </c>
      <c r="O7912" t="s">
        <v>6302</v>
      </c>
    </row>
    <row r="7913" spans="1:15" x14ac:dyDescent="0.25">
      <c r="A7913">
        <v>6986</v>
      </c>
      <c r="B7913" t="s">
        <v>15277</v>
      </c>
      <c r="C7913" t="s">
        <v>1017</v>
      </c>
      <c r="D7913" t="s">
        <v>1014</v>
      </c>
      <c r="E7913">
        <v>875</v>
      </c>
      <c r="F7913">
        <v>35</v>
      </c>
      <c r="G7913" t="s">
        <v>15310</v>
      </c>
      <c r="H7913" t="s">
        <v>15229</v>
      </c>
      <c r="I7913" t="s">
        <v>393</v>
      </c>
      <c r="J7913" s="25">
        <v>46017</v>
      </c>
      <c r="K7913" s="25">
        <v>46017</v>
      </c>
      <c r="L7913" t="s">
        <v>235</v>
      </c>
      <c r="M7913" t="s">
        <v>1015</v>
      </c>
      <c r="N7913" t="s">
        <v>31</v>
      </c>
      <c r="O7913" t="s">
        <v>6302</v>
      </c>
    </row>
    <row r="7914" spans="1:15" x14ac:dyDescent="0.25">
      <c r="A7914">
        <v>6987</v>
      </c>
      <c r="B7914" t="s">
        <v>15277</v>
      </c>
      <c r="C7914" t="s">
        <v>1017</v>
      </c>
      <c r="D7914" t="s">
        <v>1014</v>
      </c>
      <c r="E7914">
        <v>875</v>
      </c>
      <c r="F7914">
        <v>35</v>
      </c>
      <c r="G7914" t="s">
        <v>15311</v>
      </c>
      <c r="H7914" t="s">
        <v>15229</v>
      </c>
      <c r="I7914" t="s">
        <v>393</v>
      </c>
      <c r="J7914" s="25">
        <v>46017</v>
      </c>
      <c r="K7914" s="25">
        <v>46017</v>
      </c>
      <c r="L7914" t="s">
        <v>235</v>
      </c>
      <c r="M7914" t="s">
        <v>1015</v>
      </c>
      <c r="N7914" t="s">
        <v>31</v>
      </c>
      <c r="O7914" t="s">
        <v>6302</v>
      </c>
    </row>
    <row r="7915" spans="1:15" x14ac:dyDescent="0.25">
      <c r="A7915">
        <v>6995</v>
      </c>
      <c r="B7915" t="s">
        <v>7647</v>
      </c>
      <c r="C7915" t="s">
        <v>1017</v>
      </c>
      <c r="D7915" t="s">
        <v>1014</v>
      </c>
      <c r="E7915">
        <v>875</v>
      </c>
      <c r="F7915">
        <v>35</v>
      </c>
      <c r="G7915" t="s">
        <v>15312</v>
      </c>
      <c r="H7915" t="s">
        <v>15229</v>
      </c>
      <c r="I7915" t="s">
        <v>393</v>
      </c>
      <c r="J7915" s="25">
        <v>46017</v>
      </c>
      <c r="K7915" s="25">
        <v>46017</v>
      </c>
      <c r="L7915" t="s">
        <v>235</v>
      </c>
      <c r="M7915" t="s">
        <v>1015</v>
      </c>
      <c r="N7915" t="s">
        <v>31</v>
      </c>
      <c r="O7915" t="s">
        <v>6302</v>
      </c>
    </row>
    <row r="7916" spans="1:15" x14ac:dyDescent="0.25">
      <c r="A7916">
        <v>6988</v>
      </c>
      <c r="B7916" t="s">
        <v>15277</v>
      </c>
      <c r="C7916" t="s">
        <v>1017</v>
      </c>
      <c r="D7916" t="s">
        <v>1014</v>
      </c>
      <c r="E7916">
        <v>875</v>
      </c>
      <c r="F7916">
        <v>35</v>
      </c>
      <c r="G7916" t="s">
        <v>15313</v>
      </c>
      <c r="H7916" t="s">
        <v>15229</v>
      </c>
      <c r="I7916" t="s">
        <v>393</v>
      </c>
      <c r="J7916" s="25">
        <v>46017</v>
      </c>
      <c r="K7916" s="25">
        <v>46017</v>
      </c>
      <c r="L7916" t="s">
        <v>235</v>
      </c>
      <c r="M7916" t="s">
        <v>1015</v>
      </c>
      <c r="N7916" t="s">
        <v>31</v>
      </c>
      <c r="O7916" t="s">
        <v>6302</v>
      </c>
    </row>
    <row r="7917" spans="1:15" x14ac:dyDescent="0.25">
      <c r="A7917">
        <v>6989</v>
      </c>
      <c r="B7917" t="s">
        <v>15277</v>
      </c>
      <c r="C7917" t="s">
        <v>1017</v>
      </c>
      <c r="D7917" t="s">
        <v>1014</v>
      </c>
      <c r="E7917">
        <v>875</v>
      </c>
      <c r="F7917">
        <v>35</v>
      </c>
      <c r="G7917" t="s">
        <v>15314</v>
      </c>
      <c r="H7917" t="s">
        <v>15229</v>
      </c>
      <c r="I7917" t="s">
        <v>393</v>
      </c>
      <c r="J7917" s="25">
        <v>46017</v>
      </c>
      <c r="K7917" s="25">
        <v>46017</v>
      </c>
      <c r="L7917" t="s">
        <v>235</v>
      </c>
      <c r="M7917" t="s">
        <v>1015</v>
      </c>
      <c r="N7917" t="s">
        <v>31</v>
      </c>
      <c r="O7917" t="s">
        <v>6302</v>
      </c>
    </row>
    <row r="7918" spans="1:15" x14ac:dyDescent="0.25">
      <c r="A7918">
        <v>6990</v>
      </c>
      <c r="B7918" t="s">
        <v>15277</v>
      </c>
      <c r="C7918" t="s">
        <v>1017</v>
      </c>
      <c r="D7918" t="s">
        <v>1014</v>
      </c>
      <c r="E7918">
        <v>875</v>
      </c>
      <c r="F7918">
        <v>35</v>
      </c>
      <c r="G7918" t="s">
        <v>15315</v>
      </c>
      <c r="H7918" t="s">
        <v>15229</v>
      </c>
      <c r="I7918" t="s">
        <v>393</v>
      </c>
      <c r="J7918" s="25">
        <v>46017</v>
      </c>
      <c r="K7918" s="25">
        <v>46017</v>
      </c>
      <c r="L7918" t="s">
        <v>235</v>
      </c>
      <c r="M7918" t="s">
        <v>1015</v>
      </c>
      <c r="N7918" t="s">
        <v>31</v>
      </c>
      <c r="O7918" t="s">
        <v>6302</v>
      </c>
    </row>
    <row r="7919" spans="1:15" x14ac:dyDescent="0.25">
      <c r="A7919">
        <v>6991</v>
      </c>
      <c r="B7919" t="s">
        <v>15277</v>
      </c>
      <c r="C7919" t="s">
        <v>1017</v>
      </c>
      <c r="D7919" t="s">
        <v>1014</v>
      </c>
      <c r="E7919">
        <v>875</v>
      </c>
      <c r="F7919">
        <v>35</v>
      </c>
      <c r="G7919" t="s">
        <v>15316</v>
      </c>
      <c r="H7919" t="s">
        <v>15229</v>
      </c>
      <c r="I7919" t="s">
        <v>393</v>
      </c>
      <c r="J7919" s="25">
        <v>46017</v>
      </c>
      <c r="K7919" s="25">
        <v>46017</v>
      </c>
      <c r="L7919" t="s">
        <v>235</v>
      </c>
      <c r="M7919" t="s">
        <v>1015</v>
      </c>
      <c r="N7919" t="s">
        <v>31</v>
      </c>
      <c r="O7919" t="s">
        <v>6302</v>
      </c>
    </row>
    <row r="7920" spans="1:15" x14ac:dyDescent="0.25">
      <c r="A7920">
        <v>6980</v>
      </c>
      <c r="B7920" t="s">
        <v>15289</v>
      </c>
      <c r="C7920" t="s">
        <v>1017</v>
      </c>
      <c r="D7920" t="s">
        <v>1014</v>
      </c>
      <c r="E7920">
        <v>875</v>
      </c>
      <c r="F7920">
        <v>35</v>
      </c>
      <c r="G7920" t="s">
        <v>15317</v>
      </c>
      <c r="H7920" t="s">
        <v>15229</v>
      </c>
      <c r="I7920" t="s">
        <v>393</v>
      </c>
      <c r="J7920" s="25">
        <v>46017</v>
      </c>
      <c r="K7920" s="25">
        <v>46017</v>
      </c>
      <c r="L7920" t="s">
        <v>235</v>
      </c>
      <c r="M7920" t="s">
        <v>1015</v>
      </c>
      <c r="N7920" t="s">
        <v>31</v>
      </c>
      <c r="O7920" t="s">
        <v>6302</v>
      </c>
    </row>
    <row r="7921" spans="1:15" x14ac:dyDescent="0.25">
      <c r="A7921">
        <v>6992</v>
      </c>
      <c r="B7921" t="s">
        <v>15277</v>
      </c>
      <c r="C7921" t="s">
        <v>1017</v>
      </c>
      <c r="D7921" t="s">
        <v>1014</v>
      </c>
      <c r="E7921">
        <v>875</v>
      </c>
      <c r="F7921">
        <v>35</v>
      </c>
      <c r="G7921" t="s">
        <v>15318</v>
      </c>
      <c r="H7921" t="s">
        <v>15229</v>
      </c>
      <c r="I7921" t="s">
        <v>393</v>
      </c>
      <c r="J7921" s="25">
        <v>46017</v>
      </c>
      <c r="K7921" s="25">
        <v>46017</v>
      </c>
      <c r="L7921" t="s">
        <v>235</v>
      </c>
      <c r="M7921" t="s">
        <v>1015</v>
      </c>
      <c r="N7921" t="s">
        <v>31</v>
      </c>
      <c r="O7921" t="s">
        <v>6302</v>
      </c>
    </row>
    <row r="7922" spans="1:15" x14ac:dyDescent="0.25">
      <c r="A7922">
        <v>6996</v>
      </c>
      <c r="B7922" t="s">
        <v>7647</v>
      </c>
      <c r="C7922" t="s">
        <v>1017</v>
      </c>
      <c r="D7922" t="s">
        <v>1014</v>
      </c>
      <c r="E7922">
        <v>100</v>
      </c>
      <c r="F7922">
        <v>4</v>
      </c>
      <c r="G7922" t="s">
        <v>15319</v>
      </c>
      <c r="H7922" t="s">
        <v>15229</v>
      </c>
      <c r="I7922" t="s">
        <v>393</v>
      </c>
      <c r="J7922" s="25">
        <v>46017</v>
      </c>
      <c r="K7922" s="25">
        <v>46017</v>
      </c>
      <c r="L7922" t="s">
        <v>235</v>
      </c>
      <c r="M7922" t="s">
        <v>1015</v>
      </c>
      <c r="N7922" t="s">
        <v>31</v>
      </c>
      <c r="O7922" t="s">
        <v>6302</v>
      </c>
    </row>
    <row r="7923" spans="1:15" x14ac:dyDescent="0.25">
      <c r="A7923">
        <v>6966</v>
      </c>
      <c r="B7923" t="s">
        <v>7647</v>
      </c>
      <c r="C7923" t="s">
        <v>1017</v>
      </c>
      <c r="D7923" t="s">
        <v>1014</v>
      </c>
      <c r="E7923">
        <v>150</v>
      </c>
      <c r="F7923">
        <v>6</v>
      </c>
      <c r="G7923" t="s">
        <v>15320</v>
      </c>
      <c r="H7923" t="s">
        <v>15167</v>
      </c>
      <c r="I7923" t="s">
        <v>393</v>
      </c>
      <c r="J7923" s="25">
        <v>46017</v>
      </c>
      <c r="K7923" s="25">
        <v>46017</v>
      </c>
      <c r="L7923" t="s">
        <v>235</v>
      </c>
      <c r="M7923" t="s">
        <v>1015</v>
      </c>
      <c r="N7923" t="s">
        <v>31</v>
      </c>
      <c r="O7923" t="s">
        <v>6302</v>
      </c>
    </row>
    <row r="7924" spans="1:15" x14ac:dyDescent="0.25">
      <c r="A7924">
        <v>6834</v>
      </c>
      <c r="B7924" t="s">
        <v>15321</v>
      </c>
      <c r="C7924" t="s">
        <v>1017</v>
      </c>
      <c r="D7924" t="s">
        <v>1014</v>
      </c>
      <c r="E7924">
        <v>875</v>
      </c>
      <c r="F7924">
        <v>35</v>
      </c>
      <c r="G7924" t="s">
        <v>15322</v>
      </c>
      <c r="H7924" t="s">
        <v>15279</v>
      </c>
      <c r="I7924" t="s">
        <v>393</v>
      </c>
      <c r="J7924" s="25">
        <v>46024</v>
      </c>
      <c r="K7924" s="25">
        <v>46024</v>
      </c>
      <c r="L7924" t="s">
        <v>541</v>
      </c>
      <c r="M7924" t="s">
        <v>1015</v>
      </c>
      <c r="N7924" t="s">
        <v>31</v>
      </c>
      <c r="O7924" t="s">
        <v>6302</v>
      </c>
    </row>
    <row r="7925" spans="1:15" x14ac:dyDescent="0.25">
      <c r="A7925">
        <v>6851</v>
      </c>
      <c r="B7925" t="s">
        <v>15323</v>
      </c>
      <c r="C7925" t="s">
        <v>1017</v>
      </c>
      <c r="D7925" t="s">
        <v>1014</v>
      </c>
      <c r="E7925">
        <v>875</v>
      </c>
      <c r="F7925">
        <v>35</v>
      </c>
      <c r="G7925" t="s">
        <v>15324</v>
      </c>
      <c r="H7925" t="s">
        <v>15279</v>
      </c>
      <c r="I7925" t="s">
        <v>393</v>
      </c>
      <c r="J7925" s="25">
        <v>46024</v>
      </c>
      <c r="K7925" s="25">
        <v>46024</v>
      </c>
      <c r="L7925" t="s">
        <v>541</v>
      </c>
      <c r="M7925" t="s">
        <v>1015</v>
      </c>
      <c r="N7925" t="s">
        <v>31</v>
      </c>
      <c r="O7925" t="s">
        <v>6302</v>
      </c>
    </row>
    <row r="7926" spans="1:15" x14ac:dyDescent="0.25">
      <c r="A7926">
        <v>6835</v>
      </c>
      <c r="B7926" t="s">
        <v>15321</v>
      </c>
      <c r="C7926" t="s">
        <v>1017</v>
      </c>
      <c r="D7926" t="s">
        <v>1014</v>
      </c>
      <c r="E7926">
        <v>875</v>
      </c>
      <c r="F7926">
        <v>35</v>
      </c>
      <c r="G7926" t="s">
        <v>15325</v>
      </c>
      <c r="H7926" t="s">
        <v>15279</v>
      </c>
      <c r="I7926" t="s">
        <v>393</v>
      </c>
      <c r="J7926" s="25">
        <v>46024</v>
      </c>
      <c r="K7926" s="25">
        <v>46024</v>
      </c>
      <c r="L7926" t="s">
        <v>541</v>
      </c>
      <c r="M7926" t="s">
        <v>1015</v>
      </c>
      <c r="N7926" t="s">
        <v>31</v>
      </c>
      <c r="O7926" t="s">
        <v>6302</v>
      </c>
    </row>
    <row r="7927" spans="1:15" x14ac:dyDescent="0.25">
      <c r="A7927">
        <v>6836</v>
      </c>
      <c r="B7927" t="s">
        <v>15321</v>
      </c>
      <c r="C7927" t="s">
        <v>1017</v>
      </c>
      <c r="D7927" t="s">
        <v>1014</v>
      </c>
      <c r="E7927">
        <v>875</v>
      </c>
      <c r="F7927">
        <v>35</v>
      </c>
      <c r="G7927" t="s">
        <v>15326</v>
      </c>
      <c r="H7927" t="s">
        <v>15279</v>
      </c>
      <c r="I7927" t="s">
        <v>393</v>
      </c>
      <c r="J7927" s="25">
        <v>46024</v>
      </c>
      <c r="K7927" s="25">
        <v>46024</v>
      </c>
      <c r="L7927" t="s">
        <v>541</v>
      </c>
      <c r="M7927" t="s">
        <v>1015</v>
      </c>
      <c r="N7927" t="s">
        <v>31</v>
      </c>
      <c r="O7927" t="s">
        <v>6302</v>
      </c>
    </row>
    <row r="7928" spans="1:15" x14ac:dyDescent="0.25">
      <c r="A7928">
        <v>6837</v>
      </c>
      <c r="B7928" t="s">
        <v>15321</v>
      </c>
      <c r="C7928" t="s">
        <v>1017</v>
      </c>
      <c r="D7928" t="s">
        <v>1014</v>
      </c>
      <c r="E7928">
        <v>875</v>
      </c>
      <c r="F7928">
        <v>35</v>
      </c>
      <c r="G7928" t="s">
        <v>15327</v>
      </c>
      <c r="H7928" t="s">
        <v>15279</v>
      </c>
      <c r="I7928" t="s">
        <v>393</v>
      </c>
      <c r="J7928" s="25">
        <v>46024</v>
      </c>
      <c r="K7928" s="25">
        <v>46024</v>
      </c>
      <c r="L7928" t="s">
        <v>541</v>
      </c>
      <c r="M7928" t="s">
        <v>1015</v>
      </c>
      <c r="N7928" t="s">
        <v>31</v>
      </c>
      <c r="O7928" t="s">
        <v>6302</v>
      </c>
    </row>
    <row r="7929" spans="1:15" x14ac:dyDescent="0.25">
      <c r="A7929">
        <v>6838</v>
      </c>
      <c r="B7929" t="s">
        <v>15321</v>
      </c>
      <c r="C7929" t="s">
        <v>1017</v>
      </c>
      <c r="D7929" t="s">
        <v>1014</v>
      </c>
      <c r="E7929">
        <v>875</v>
      </c>
      <c r="F7929">
        <v>35</v>
      </c>
      <c r="G7929" t="s">
        <v>15328</v>
      </c>
      <c r="H7929" t="s">
        <v>15279</v>
      </c>
      <c r="I7929" t="s">
        <v>393</v>
      </c>
      <c r="J7929" s="25">
        <v>46024</v>
      </c>
      <c r="K7929" s="25">
        <v>46024</v>
      </c>
      <c r="L7929" t="s">
        <v>541</v>
      </c>
      <c r="M7929" t="s">
        <v>1015</v>
      </c>
      <c r="N7929" t="s">
        <v>31</v>
      </c>
      <c r="O7929" t="s">
        <v>6302</v>
      </c>
    </row>
    <row r="7930" spans="1:15" x14ac:dyDescent="0.25">
      <c r="A7930">
        <v>6839</v>
      </c>
      <c r="B7930" t="s">
        <v>15321</v>
      </c>
      <c r="C7930" t="s">
        <v>1017</v>
      </c>
      <c r="D7930" t="s">
        <v>1014</v>
      </c>
      <c r="E7930">
        <v>875</v>
      </c>
      <c r="F7930">
        <v>35</v>
      </c>
      <c r="G7930" t="s">
        <v>15329</v>
      </c>
      <c r="H7930" t="s">
        <v>15279</v>
      </c>
      <c r="I7930" t="s">
        <v>393</v>
      </c>
      <c r="J7930" s="25">
        <v>46024</v>
      </c>
      <c r="K7930" s="25">
        <v>46024</v>
      </c>
      <c r="L7930" t="s">
        <v>541</v>
      </c>
      <c r="M7930" t="s">
        <v>1015</v>
      </c>
      <c r="N7930" t="s">
        <v>31</v>
      </c>
      <c r="O7930" t="s">
        <v>6302</v>
      </c>
    </row>
    <row r="7931" spans="1:15" x14ac:dyDescent="0.25">
      <c r="A7931">
        <v>6852</v>
      </c>
      <c r="B7931" t="s">
        <v>15323</v>
      </c>
      <c r="C7931" t="s">
        <v>1017</v>
      </c>
      <c r="D7931" t="s">
        <v>1014</v>
      </c>
      <c r="E7931">
        <v>875</v>
      </c>
      <c r="F7931">
        <v>35</v>
      </c>
      <c r="G7931" t="s">
        <v>15330</v>
      </c>
      <c r="H7931" t="s">
        <v>15279</v>
      </c>
      <c r="I7931" t="s">
        <v>393</v>
      </c>
      <c r="J7931" s="25">
        <v>46024</v>
      </c>
      <c r="K7931" s="25">
        <v>46024</v>
      </c>
      <c r="L7931" t="s">
        <v>541</v>
      </c>
      <c r="M7931" t="s">
        <v>1015</v>
      </c>
      <c r="N7931" t="s">
        <v>31</v>
      </c>
      <c r="O7931" t="s">
        <v>6302</v>
      </c>
    </row>
    <row r="7932" spans="1:15" x14ac:dyDescent="0.25">
      <c r="A7932">
        <v>6853</v>
      </c>
      <c r="B7932" t="s">
        <v>15323</v>
      </c>
      <c r="C7932" t="s">
        <v>1017</v>
      </c>
      <c r="D7932" t="s">
        <v>1014</v>
      </c>
      <c r="E7932">
        <v>875</v>
      </c>
      <c r="F7932">
        <v>35</v>
      </c>
      <c r="G7932" t="s">
        <v>15331</v>
      </c>
      <c r="H7932" t="s">
        <v>15279</v>
      </c>
      <c r="I7932" t="s">
        <v>393</v>
      </c>
      <c r="J7932" s="25">
        <v>46024</v>
      </c>
      <c r="K7932" s="25">
        <v>46024</v>
      </c>
      <c r="L7932" t="s">
        <v>541</v>
      </c>
      <c r="M7932" t="s">
        <v>1015</v>
      </c>
      <c r="N7932" t="s">
        <v>31</v>
      </c>
      <c r="O7932" t="s">
        <v>6302</v>
      </c>
    </row>
    <row r="7933" spans="1:15" x14ac:dyDescent="0.25">
      <c r="A7933">
        <v>6840</v>
      </c>
      <c r="B7933" t="s">
        <v>15321</v>
      </c>
      <c r="C7933" t="s">
        <v>1017</v>
      </c>
      <c r="D7933" t="s">
        <v>1014</v>
      </c>
      <c r="E7933">
        <v>875</v>
      </c>
      <c r="F7933">
        <v>35</v>
      </c>
      <c r="G7933" t="s">
        <v>15332</v>
      </c>
      <c r="H7933" t="s">
        <v>15279</v>
      </c>
      <c r="I7933" t="s">
        <v>393</v>
      </c>
      <c r="J7933" s="25">
        <v>46024</v>
      </c>
      <c r="K7933" s="25">
        <v>46024</v>
      </c>
      <c r="L7933" t="s">
        <v>541</v>
      </c>
      <c r="M7933" t="s">
        <v>1015</v>
      </c>
      <c r="N7933" t="s">
        <v>31</v>
      </c>
      <c r="O7933" t="s">
        <v>6302</v>
      </c>
    </row>
    <row r="7934" spans="1:15" x14ac:dyDescent="0.25">
      <c r="A7934">
        <v>6854</v>
      </c>
      <c r="B7934" t="s">
        <v>15323</v>
      </c>
      <c r="C7934" t="s">
        <v>1017</v>
      </c>
      <c r="D7934" t="s">
        <v>1014</v>
      </c>
      <c r="E7934">
        <v>875</v>
      </c>
      <c r="F7934">
        <v>35</v>
      </c>
      <c r="G7934" t="s">
        <v>15333</v>
      </c>
      <c r="H7934" t="s">
        <v>15279</v>
      </c>
      <c r="I7934" t="s">
        <v>393</v>
      </c>
      <c r="J7934" s="25">
        <v>46024</v>
      </c>
      <c r="K7934" s="25">
        <v>46024</v>
      </c>
      <c r="L7934" t="s">
        <v>541</v>
      </c>
      <c r="M7934" t="s">
        <v>1015</v>
      </c>
      <c r="N7934" t="s">
        <v>31</v>
      </c>
      <c r="O7934" t="s">
        <v>6302</v>
      </c>
    </row>
    <row r="7935" spans="1:15" x14ac:dyDescent="0.25">
      <c r="A7935">
        <v>6855</v>
      </c>
      <c r="B7935" t="s">
        <v>15323</v>
      </c>
      <c r="C7935" t="s">
        <v>1017</v>
      </c>
      <c r="D7935" t="s">
        <v>1014</v>
      </c>
      <c r="E7935">
        <v>875</v>
      </c>
      <c r="F7935">
        <v>35</v>
      </c>
      <c r="G7935" t="s">
        <v>15334</v>
      </c>
      <c r="H7935" t="s">
        <v>15279</v>
      </c>
      <c r="I7935" t="s">
        <v>393</v>
      </c>
      <c r="J7935" s="25">
        <v>46024</v>
      </c>
      <c r="K7935" s="25">
        <v>46024</v>
      </c>
      <c r="L7935" t="s">
        <v>541</v>
      </c>
      <c r="M7935" t="s">
        <v>1015</v>
      </c>
      <c r="N7935" t="s">
        <v>31</v>
      </c>
      <c r="O7935" t="s">
        <v>6302</v>
      </c>
    </row>
    <row r="7936" spans="1:15" x14ac:dyDescent="0.25">
      <c r="A7936">
        <v>6841</v>
      </c>
      <c r="B7936" t="s">
        <v>15321</v>
      </c>
      <c r="C7936" t="s">
        <v>1017</v>
      </c>
      <c r="D7936" t="s">
        <v>1014</v>
      </c>
      <c r="E7936">
        <v>875</v>
      </c>
      <c r="F7936">
        <v>35</v>
      </c>
      <c r="G7936" t="s">
        <v>15335</v>
      </c>
      <c r="H7936" t="s">
        <v>15279</v>
      </c>
      <c r="I7936" t="s">
        <v>393</v>
      </c>
      <c r="J7936" s="25">
        <v>46024</v>
      </c>
      <c r="K7936" s="25">
        <v>46024</v>
      </c>
      <c r="L7936" t="s">
        <v>541</v>
      </c>
      <c r="M7936" t="s">
        <v>1015</v>
      </c>
      <c r="N7936" t="s">
        <v>31</v>
      </c>
      <c r="O7936" t="s">
        <v>6302</v>
      </c>
    </row>
    <row r="7937" spans="1:15" x14ac:dyDescent="0.25">
      <c r="A7937">
        <v>6856</v>
      </c>
      <c r="B7937" t="s">
        <v>15323</v>
      </c>
      <c r="C7937" t="s">
        <v>1017</v>
      </c>
      <c r="D7937" t="s">
        <v>1014</v>
      </c>
      <c r="E7937">
        <v>875</v>
      </c>
      <c r="F7937">
        <v>35</v>
      </c>
      <c r="G7937" t="s">
        <v>15336</v>
      </c>
      <c r="H7937" t="s">
        <v>15279</v>
      </c>
      <c r="I7937" t="s">
        <v>393</v>
      </c>
      <c r="J7937" s="25">
        <v>46024</v>
      </c>
      <c r="K7937" s="25">
        <v>46024</v>
      </c>
      <c r="L7937" t="s">
        <v>541</v>
      </c>
      <c r="M7937" t="s">
        <v>1015</v>
      </c>
      <c r="N7937" t="s">
        <v>31</v>
      </c>
      <c r="O7937" t="s">
        <v>6302</v>
      </c>
    </row>
    <row r="7938" spans="1:15" x14ac:dyDescent="0.25">
      <c r="A7938">
        <v>6844</v>
      </c>
      <c r="B7938" t="s">
        <v>10695</v>
      </c>
      <c r="C7938" t="s">
        <v>1017</v>
      </c>
      <c r="D7938" t="s">
        <v>1014</v>
      </c>
      <c r="E7938">
        <v>875</v>
      </c>
      <c r="F7938">
        <v>35</v>
      </c>
      <c r="G7938" t="s">
        <v>15337</v>
      </c>
      <c r="H7938" t="s">
        <v>15279</v>
      </c>
      <c r="I7938" t="s">
        <v>393</v>
      </c>
      <c r="J7938" s="25">
        <v>46024</v>
      </c>
      <c r="K7938" s="25">
        <v>46024</v>
      </c>
      <c r="L7938" t="s">
        <v>541</v>
      </c>
      <c r="M7938" t="s">
        <v>1015</v>
      </c>
      <c r="N7938" t="s">
        <v>31</v>
      </c>
      <c r="O7938" t="s">
        <v>6302</v>
      </c>
    </row>
    <row r="7939" spans="1:15" x14ac:dyDescent="0.25">
      <c r="A7939">
        <v>6857</v>
      </c>
      <c r="B7939" t="s">
        <v>15323</v>
      </c>
      <c r="C7939" t="s">
        <v>1017</v>
      </c>
      <c r="D7939" t="s">
        <v>1014</v>
      </c>
      <c r="E7939">
        <v>875</v>
      </c>
      <c r="F7939">
        <v>35</v>
      </c>
      <c r="G7939" t="s">
        <v>15338</v>
      </c>
      <c r="H7939" t="s">
        <v>15279</v>
      </c>
      <c r="I7939" t="s">
        <v>393</v>
      </c>
      <c r="J7939" s="25">
        <v>46024</v>
      </c>
      <c r="K7939" s="25">
        <v>46024</v>
      </c>
      <c r="L7939" t="s">
        <v>541</v>
      </c>
      <c r="M7939" t="s">
        <v>1015</v>
      </c>
      <c r="N7939" t="s">
        <v>31</v>
      </c>
      <c r="O7939" t="s">
        <v>6302</v>
      </c>
    </row>
    <row r="7940" spans="1:15" x14ac:dyDescent="0.25">
      <c r="A7940">
        <v>6858</v>
      </c>
      <c r="B7940" t="s">
        <v>15323</v>
      </c>
      <c r="C7940" t="s">
        <v>1017</v>
      </c>
      <c r="D7940" t="s">
        <v>1014</v>
      </c>
      <c r="E7940">
        <v>875</v>
      </c>
      <c r="F7940">
        <v>35</v>
      </c>
      <c r="G7940" t="s">
        <v>15339</v>
      </c>
      <c r="H7940" t="s">
        <v>15279</v>
      </c>
      <c r="I7940" t="s">
        <v>393</v>
      </c>
      <c r="J7940" s="25">
        <v>46024</v>
      </c>
      <c r="K7940" s="25">
        <v>46024</v>
      </c>
      <c r="L7940" t="s">
        <v>541</v>
      </c>
      <c r="M7940" t="s">
        <v>1015</v>
      </c>
      <c r="N7940" t="s">
        <v>31</v>
      </c>
      <c r="O7940" t="s">
        <v>6302</v>
      </c>
    </row>
    <row r="7941" spans="1:15" x14ac:dyDescent="0.25">
      <c r="A7941">
        <v>6845</v>
      </c>
      <c r="B7941" t="s">
        <v>10695</v>
      </c>
      <c r="C7941" t="s">
        <v>1017</v>
      </c>
      <c r="D7941" t="s">
        <v>1014</v>
      </c>
      <c r="E7941">
        <v>875</v>
      </c>
      <c r="F7941">
        <v>35</v>
      </c>
      <c r="G7941" t="s">
        <v>15340</v>
      </c>
      <c r="H7941" t="s">
        <v>15279</v>
      </c>
      <c r="I7941" t="s">
        <v>393</v>
      </c>
      <c r="J7941" s="25">
        <v>46024</v>
      </c>
      <c r="K7941" s="25">
        <v>46024</v>
      </c>
      <c r="L7941" t="s">
        <v>541</v>
      </c>
      <c r="M7941" t="s">
        <v>1015</v>
      </c>
      <c r="N7941" t="s">
        <v>31</v>
      </c>
      <c r="O7941" t="s">
        <v>6302</v>
      </c>
    </row>
    <row r="7942" spans="1:15" x14ac:dyDescent="0.25">
      <c r="A7942">
        <v>6846</v>
      </c>
      <c r="B7942" t="s">
        <v>10695</v>
      </c>
      <c r="C7942" t="s">
        <v>1017</v>
      </c>
      <c r="D7942" t="s">
        <v>1014</v>
      </c>
      <c r="E7942">
        <v>875</v>
      </c>
      <c r="F7942">
        <v>35</v>
      </c>
      <c r="G7942" t="s">
        <v>15341</v>
      </c>
      <c r="H7942" t="s">
        <v>15279</v>
      </c>
      <c r="I7942" t="s">
        <v>393</v>
      </c>
      <c r="J7942" s="25">
        <v>46024</v>
      </c>
      <c r="K7942" s="25">
        <v>46024</v>
      </c>
      <c r="L7942" t="s">
        <v>541</v>
      </c>
      <c r="M7942" t="s">
        <v>1015</v>
      </c>
      <c r="N7942" t="s">
        <v>31</v>
      </c>
      <c r="O7942" t="s">
        <v>6302</v>
      </c>
    </row>
    <row r="7943" spans="1:15" x14ac:dyDescent="0.25">
      <c r="A7943">
        <v>6847</v>
      </c>
      <c r="B7943" t="s">
        <v>10695</v>
      </c>
      <c r="C7943" t="s">
        <v>1017</v>
      </c>
      <c r="D7943" t="s">
        <v>1014</v>
      </c>
      <c r="E7943">
        <v>875</v>
      </c>
      <c r="F7943">
        <v>35</v>
      </c>
      <c r="G7943" t="s">
        <v>15342</v>
      </c>
      <c r="H7943" t="s">
        <v>15279</v>
      </c>
      <c r="I7943" t="s">
        <v>393</v>
      </c>
      <c r="J7943" s="25">
        <v>46024</v>
      </c>
      <c r="K7943" s="25">
        <v>46024</v>
      </c>
      <c r="L7943" t="s">
        <v>541</v>
      </c>
      <c r="M7943" t="s">
        <v>1015</v>
      </c>
      <c r="N7943" t="s">
        <v>31</v>
      </c>
      <c r="O7943" t="s">
        <v>6302</v>
      </c>
    </row>
    <row r="7944" spans="1:15" x14ac:dyDescent="0.25">
      <c r="A7944">
        <v>6848</v>
      </c>
      <c r="B7944" t="s">
        <v>10695</v>
      </c>
      <c r="C7944" t="s">
        <v>1017</v>
      </c>
      <c r="D7944" t="s">
        <v>1014</v>
      </c>
      <c r="E7944">
        <v>875</v>
      </c>
      <c r="F7944">
        <v>35</v>
      </c>
      <c r="G7944" t="s">
        <v>15343</v>
      </c>
      <c r="H7944" t="s">
        <v>15279</v>
      </c>
      <c r="I7944" t="s">
        <v>393</v>
      </c>
      <c r="J7944" s="25">
        <v>46024</v>
      </c>
      <c r="K7944" s="25">
        <v>46024</v>
      </c>
      <c r="L7944" t="s">
        <v>541</v>
      </c>
      <c r="M7944" t="s">
        <v>1015</v>
      </c>
      <c r="N7944" t="s">
        <v>31</v>
      </c>
      <c r="O7944" t="s">
        <v>6302</v>
      </c>
    </row>
    <row r="7945" spans="1:15" x14ac:dyDescent="0.25">
      <c r="A7945">
        <v>6859</v>
      </c>
      <c r="B7945" t="s">
        <v>15323</v>
      </c>
      <c r="C7945" t="s">
        <v>1017</v>
      </c>
      <c r="D7945" t="s">
        <v>1014</v>
      </c>
      <c r="E7945">
        <v>875</v>
      </c>
      <c r="F7945">
        <v>35</v>
      </c>
      <c r="G7945" t="s">
        <v>15344</v>
      </c>
      <c r="H7945" t="s">
        <v>15279</v>
      </c>
      <c r="I7945" t="s">
        <v>393</v>
      </c>
      <c r="J7945" s="25">
        <v>46024</v>
      </c>
      <c r="K7945" s="25">
        <v>46024</v>
      </c>
      <c r="L7945" t="s">
        <v>541</v>
      </c>
      <c r="M7945" t="s">
        <v>1015</v>
      </c>
      <c r="N7945" t="s">
        <v>31</v>
      </c>
      <c r="O7945" t="s">
        <v>6302</v>
      </c>
    </row>
    <row r="7946" spans="1:15" x14ac:dyDescent="0.25">
      <c r="A7946">
        <v>6860</v>
      </c>
      <c r="B7946" t="s">
        <v>15323</v>
      </c>
      <c r="C7946" t="s">
        <v>1017</v>
      </c>
      <c r="D7946" t="s">
        <v>1014</v>
      </c>
      <c r="E7946">
        <v>875</v>
      </c>
      <c r="F7946">
        <v>35</v>
      </c>
      <c r="G7946" t="s">
        <v>15345</v>
      </c>
      <c r="H7946" t="s">
        <v>15279</v>
      </c>
      <c r="I7946" t="s">
        <v>393</v>
      </c>
      <c r="J7946" s="25">
        <v>46024</v>
      </c>
      <c r="K7946" s="25">
        <v>46024</v>
      </c>
      <c r="L7946" t="s">
        <v>541</v>
      </c>
      <c r="M7946" t="s">
        <v>1015</v>
      </c>
      <c r="N7946" t="s">
        <v>31</v>
      </c>
      <c r="O7946" t="s">
        <v>6302</v>
      </c>
    </row>
    <row r="7947" spans="1:15" x14ac:dyDescent="0.25">
      <c r="A7947">
        <v>6849</v>
      </c>
      <c r="B7947" t="s">
        <v>10695</v>
      </c>
      <c r="C7947" t="s">
        <v>1017</v>
      </c>
      <c r="D7947" t="s">
        <v>1014</v>
      </c>
      <c r="E7947">
        <v>875</v>
      </c>
      <c r="F7947">
        <v>35</v>
      </c>
      <c r="G7947" t="s">
        <v>15346</v>
      </c>
      <c r="H7947" t="s">
        <v>15279</v>
      </c>
      <c r="I7947" t="s">
        <v>393</v>
      </c>
      <c r="J7947" s="25">
        <v>46024</v>
      </c>
      <c r="K7947" s="25">
        <v>46024</v>
      </c>
      <c r="L7947" t="s">
        <v>541</v>
      </c>
      <c r="M7947" t="s">
        <v>1015</v>
      </c>
      <c r="N7947" t="s">
        <v>31</v>
      </c>
      <c r="O7947" t="s">
        <v>6302</v>
      </c>
    </row>
    <row r="7948" spans="1:15" x14ac:dyDescent="0.25">
      <c r="A7948">
        <v>6850</v>
      </c>
      <c r="B7948" t="s">
        <v>10695</v>
      </c>
      <c r="C7948" t="s">
        <v>1017</v>
      </c>
      <c r="D7948" t="s">
        <v>1014</v>
      </c>
      <c r="E7948">
        <v>875</v>
      </c>
      <c r="F7948">
        <v>35</v>
      </c>
      <c r="G7948" t="s">
        <v>15347</v>
      </c>
      <c r="H7948" t="s">
        <v>15279</v>
      </c>
      <c r="I7948" t="s">
        <v>393</v>
      </c>
      <c r="J7948" s="25">
        <v>46024</v>
      </c>
      <c r="K7948" s="25">
        <v>46024</v>
      </c>
      <c r="L7948" t="s">
        <v>541</v>
      </c>
      <c r="M7948" t="s">
        <v>1015</v>
      </c>
      <c r="N7948" t="s">
        <v>31</v>
      </c>
      <c r="O7948" t="s">
        <v>6302</v>
      </c>
    </row>
    <row r="7949" spans="1:15" x14ac:dyDescent="0.25">
      <c r="A7949">
        <v>6842</v>
      </c>
      <c r="B7949" t="s">
        <v>15321</v>
      </c>
      <c r="C7949" t="s">
        <v>1017</v>
      </c>
      <c r="D7949" t="s">
        <v>1014</v>
      </c>
      <c r="E7949">
        <v>875</v>
      </c>
      <c r="F7949">
        <v>35</v>
      </c>
      <c r="G7949" t="s">
        <v>15348</v>
      </c>
      <c r="H7949" t="s">
        <v>15279</v>
      </c>
      <c r="I7949" t="s">
        <v>393</v>
      </c>
      <c r="J7949" s="25">
        <v>46024</v>
      </c>
      <c r="K7949" s="25">
        <v>46024</v>
      </c>
      <c r="L7949" t="s">
        <v>541</v>
      </c>
      <c r="M7949" t="s">
        <v>1015</v>
      </c>
      <c r="N7949" t="s">
        <v>31</v>
      </c>
      <c r="O7949" t="s">
        <v>6302</v>
      </c>
    </row>
    <row r="7950" spans="1:15" x14ac:dyDescent="0.25">
      <c r="A7950">
        <v>6843</v>
      </c>
      <c r="B7950" t="s">
        <v>15321</v>
      </c>
      <c r="C7950" t="s">
        <v>1017</v>
      </c>
      <c r="D7950" t="s">
        <v>1014</v>
      </c>
      <c r="E7950">
        <v>875</v>
      </c>
      <c r="F7950">
        <v>35</v>
      </c>
      <c r="G7950" t="s">
        <v>15349</v>
      </c>
      <c r="H7950" t="s">
        <v>15279</v>
      </c>
      <c r="I7950" t="s">
        <v>393</v>
      </c>
      <c r="J7950" s="25">
        <v>46024</v>
      </c>
      <c r="K7950" s="25">
        <v>46024</v>
      </c>
      <c r="L7950" t="s">
        <v>541</v>
      </c>
      <c r="M7950" t="s">
        <v>1015</v>
      </c>
      <c r="N7950" t="s">
        <v>31</v>
      </c>
      <c r="O7950" t="s">
        <v>6302</v>
      </c>
    </row>
    <row r="7951" spans="1:15" x14ac:dyDescent="0.25">
      <c r="A7951">
        <v>6861</v>
      </c>
      <c r="B7951" t="s">
        <v>15323</v>
      </c>
      <c r="C7951" t="s">
        <v>1017</v>
      </c>
      <c r="D7951" t="s">
        <v>1014</v>
      </c>
      <c r="E7951">
        <v>225</v>
      </c>
      <c r="F7951">
        <v>9</v>
      </c>
      <c r="G7951" t="s">
        <v>15350</v>
      </c>
      <c r="H7951" t="s">
        <v>15279</v>
      </c>
      <c r="I7951" t="s">
        <v>393</v>
      </c>
      <c r="J7951" s="25">
        <v>46024</v>
      </c>
      <c r="K7951" s="25">
        <v>46024</v>
      </c>
      <c r="L7951" t="s">
        <v>541</v>
      </c>
      <c r="M7951" t="s">
        <v>1015</v>
      </c>
      <c r="N7951" t="s">
        <v>31</v>
      </c>
      <c r="O7951" t="s">
        <v>6302</v>
      </c>
    </row>
    <row r="7952" spans="1:15" x14ac:dyDescent="0.25">
      <c r="A7952">
        <v>6823</v>
      </c>
      <c r="B7952" t="s">
        <v>15351</v>
      </c>
      <c r="C7952" t="s">
        <v>1017</v>
      </c>
      <c r="D7952" t="s">
        <v>1014</v>
      </c>
      <c r="E7952">
        <v>875</v>
      </c>
      <c r="F7952">
        <v>35</v>
      </c>
      <c r="G7952" t="s">
        <v>15352</v>
      </c>
      <c r="H7952" t="s">
        <v>4121</v>
      </c>
      <c r="I7952" t="s">
        <v>393</v>
      </c>
      <c r="J7952" s="25">
        <v>46024</v>
      </c>
      <c r="K7952" s="25">
        <v>46024</v>
      </c>
      <c r="L7952" t="s">
        <v>541</v>
      </c>
      <c r="M7952" t="s">
        <v>1015</v>
      </c>
      <c r="N7952" t="s">
        <v>31</v>
      </c>
      <c r="O7952" t="s">
        <v>6302</v>
      </c>
    </row>
    <row r="7953" spans="1:15" x14ac:dyDescent="0.25">
      <c r="A7953">
        <v>6824</v>
      </c>
      <c r="B7953" t="s">
        <v>15351</v>
      </c>
      <c r="C7953" t="s">
        <v>1017</v>
      </c>
      <c r="D7953" t="s">
        <v>1014</v>
      </c>
      <c r="E7953">
        <v>875</v>
      </c>
      <c r="F7953">
        <v>35</v>
      </c>
      <c r="G7953" t="s">
        <v>15353</v>
      </c>
      <c r="H7953" t="s">
        <v>4121</v>
      </c>
      <c r="I7953" t="s">
        <v>393</v>
      </c>
      <c r="J7953" s="25">
        <v>46024</v>
      </c>
      <c r="K7953" s="25">
        <v>46024</v>
      </c>
      <c r="L7953" t="s">
        <v>541</v>
      </c>
      <c r="M7953" t="s">
        <v>1015</v>
      </c>
      <c r="N7953" t="s">
        <v>31</v>
      </c>
      <c r="O7953" t="s">
        <v>6302</v>
      </c>
    </row>
    <row r="7954" spans="1:15" x14ac:dyDescent="0.25">
      <c r="A7954">
        <v>6825</v>
      </c>
      <c r="B7954" t="s">
        <v>15351</v>
      </c>
      <c r="C7954" t="s">
        <v>1017</v>
      </c>
      <c r="D7954" t="s">
        <v>1014</v>
      </c>
      <c r="E7954">
        <v>875</v>
      </c>
      <c r="F7954">
        <v>35</v>
      </c>
      <c r="G7954" t="s">
        <v>15354</v>
      </c>
      <c r="H7954" t="s">
        <v>4121</v>
      </c>
      <c r="I7954" t="s">
        <v>393</v>
      </c>
      <c r="J7954" s="25">
        <v>46024</v>
      </c>
      <c r="K7954" s="25">
        <v>46024</v>
      </c>
      <c r="L7954" t="s">
        <v>541</v>
      </c>
      <c r="M7954" t="s">
        <v>1015</v>
      </c>
      <c r="N7954" t="s">
        <v>31</v>
      </c>
      <c r="O7954" t="s">
        <v>6302</v>
      </c>
    </row>
    <row r="7955" spans="1:15" x14ac:dyDescent="0.25">
      <c r="A7955">
        <v>6826</v>
      </c>
      <c r="B7955" t="s">
        <v>15351</v>
      </c>
      <c r="C7955" t="s">
        <v>1017</v>
      </c>
      <c r="D7955" t="s">
        <v>1014</v>
      </c>
      <c r="E7955">
        <v>875</v>
      </c>
      <c r="F7955">
        <v>35</v>
      </c>
      <c r="G7955" t="s">
        <v>15355</v>
      </c>
      <c r="H7955" t="s">
        <v>4121</v>
      </c>
      <c r="I7955" t="s">
        <v>393</v>
      </c>
      <c r="J7955" s="25">
        <v>46024</v>
      </c>
      <c r="K7955" s="25">
        <v>46024</v>
      </c>
      <c r="L7955" t="s">
        <v>541</v>
      </c>
      <c r="M7955" t="s">
        <v>1015</v>
      </c>
      <c r="N7955" t="s">
        <v>31</v>
      </c>
      <c r="O7955" t="s">
        <v>6302</v>
      </c>
    </row>
    <row r="7956" spans="1:15" x14ac:dyDescent="0.25">
      <c r="A7956">
        <v>6827</v>
      </c>
      <c r="B7956" t="s">
        <v>15351</v>
      </c>
      <c r="C7956" t="s">
        <v>1017</v>
      </c>
      <c r="D7956" t="s">
        <v>1014</v>
      </c>
      <c r="E7956">
        <v>875</v>
      </c>
      <c r="F7956">
        <v>35</v>
      </c>
      <c r="G7956" t="s">
        <v>15356</v>
      </c>
      <c r="H7956" t="s">
        <v>4121</v>
      </c>
      <c r="I7956" t="s">
        <v>393</v>
      </c>
      <c r="J7956" s="25">
        <v>46024</v>
      </c>
      <c r="K7956" s="25">
        <v>46024</v>
      </c>
      <c r="L7956" t="s">
        <v>541</v>
      </c>
      <c r="M7956" t="s">
        <v>1015</v>
      </c>
      <c r="N7956" t="s">
        <v>31</v>
      </c>
      <c r="O7956" t="s">
        <v>6302</v>
      </c>
    </row>
    <row r="7957" spans="1:15" x14ac:dyDescent="0.25">
      <c r="A7957">
        <v>6822</v>
      </c>
      <c r="B7957" t="s">
        <v>15321</v>
      </c>
      <c r="C7957" t="s">
        <v>1017</v>
      </c>
      <c r="D7957" t="s">
        <v>1014</v>
      </c>
      <c r="E7957">
        <v>875</v>
      </c>
      <c r="F7957">
        <v>35</v>
      </c>
      <c r="G7957" t="s">
        <v>15357</v>
      </c>
      <c r="H7957" t="s">
        <v>4121</v>
      </c>
      <c r="I7957" t="s">
        <v>393</v>
      </c>
      <c r="J7957" s="25">
        <v>46024</v>
      </c>
      <c r="K7957" s="25">
        <v>46024</v>
      </c>
      <c r="L7957" t="s">
        <v>541</v>
      </c>
      <c r="M7957" t="s">
        <v>1015</v>
      </c>
      <c r="N7957" t="s">
        <v>31</v>
      </c>
      <c r="O7957" t="s">
        <v>6302</v>
      </c>
    </row>
    <row r="7958" spans="1:15" x14ac:dyDescent="0.25">
      <c r="A7958">
        <v>6828</v>
      </c>
      <c r="B7958" t="s">
        <v>15351</v>
      </c>
      <c r="C7958" t="s">
        <v>1017</v>
      </c>
      <c r="D7958" t="s">
        <v>1014</v>
      </c>
      <c r="E7958">
        <v>875</v>
      </c>
      <c r="F7958">
        <v>35</v>
      </c>
      <c r="G7958" t="s">
        <v>15358</v>
      </c>
      <c r="H7958" t="s">
        <v>4121</v>
      </c>
      <c r="I7958" t="s">
        <v>393</v>
      </c>
      <c r="J7958" s="25">
        <v>46024</v>
      </c>
      <c r="K7958" s="25">
        <v>46024</v>
      </c>
      <c r="L7958" t="s">
        <v>541</v>
      </c>
      <c r="M7958" t="s">
        <v>1015</v>
      </c>
      <c r="N7958" t="s">
        <v>31</v>
      </c>
      <c r="O7958" t="s">
        <v>6302</v>
      </c>
    </row>
    <row r="7959" spans="1:15" x14ac:dyDescent="0.25">
      <c r="A7959">
        <v>6829</v>
      </c>
      <c r="B7959" t="s">
        <v>15351</v>
      </c>
      <c r="C7959" t="s">
        <v>1017</v>
      </c>
      <c r="D7959" t="s">
        <v>1014</v>
      </c>
      <c r="E7959">
        <v>875</v>
      </c>
      <c r="F7959">
        <v>35</v>
      </c>
      <c r="G7959" t="s">
        <v>15359</v>
      </c>
      <c r="H7959" t="s">
        <v>4121</v>
      </c>
      <c r="I7959" t="s">
        <v>393</v>
      </c>
      <c r="J7959" s="25">
        <v>46024</v>
      </c>
      <c r="K7959" s="25">
        <v>46024</v>
      </c>
      <c r="L7959" t="s">
        <v>541</v>
      </c>
      <c r="M7959" t="s">
        <v>1015</v>
      </c>
      <c r="N7959" t="s">
        <v>31</v>
      </c>
      <c r="O7959" t="s">
        <v>6302</v>
      </c>
    </row>
    <row r="7960" spans="1:15" x14ac:dyDescent="0.25">
      <c r="A7960">
        <v>6830</v>
      </c>
      <c r="B7960" t="s">
        <v>15351</v>
      </c>
      <c r="C7960" t="s">
        <v>1017</v>
      </c>
      <c r="D7960" t="s">
        <v>1014</v>
      </c>
      <c r="E7960">
        <v>875</v>
      </c>
      <c r="F7960">
        <v>35</v>
      </c>
      <c r="G7960" t="s">
        <v>15360</v>
      </c>
      <c r="H7960" t="s">
        <v>4121</v>
      </c>
      <c r="I7960" t="s">
        <v>393</v>
      </c>
      <c r="J7960" s="25">
        <v>46024</v>
      </c>
      <c r="K7960" s="25">
        <v>46024</v>
      </c>
      <c r="L7960" t="s">
        <v>541</v>
      </c>
      <c r="M7960" t="s">
        <v>1015</v>
      </c>
      <c r="N7960" t="s">
        <v>31</v>
      </c>
      <c r="O7960" t="s">
        <v>6302</v>
      </c>
    </row>
    <row r="7961" spans="1:15" x14ac:dyDescent="0.25">
      <c r="A7961">
        <v>6831</v>
      </c>
      <c r="B7961" t="s">
        <v>15351</v>
      </c>
      <c r="C7961" t="s">
        <v>1017</v>
      </c>
      <c r="D7961" t="s">
        <v>1014</v>
      </c>
      <c r="E7961">
        <v>875</v>
      </c>
      <c r="F7961">
        <v>35</v>
      </c>
      <c r="G7961" t="s">
        <v>15361</v>
      </c>
      <c r="H7961" t="s">
        <v>4121</v>
      </c>
      <c r="I7961" t="s">
        <v>393</v>
      </c>
      <c r="J7961" s="25">
        <v>46024</v>
      </c>
      <c r="K7961" s="25">
        <v>46024</v>
      </c>
      <c r="L7961" t="s">
        <v>541</v>
      </c>
      <c r="M7961" t="s">
        <v>1015</v>
      </c>
      <c r="N7961" t="s">
        <v>31</v>
      </c>
      <c r="O7961" t="s">
        <v>6302</v>
      </c>
    </row>
    <row r="7962" spans="1:15" x14ac:dyDescent="0.25">
      <c r="A7962">
        <v>6832</v>
      </c>
      <c r="B7962" t="s">
        <v>15351</v>
      </c>
      <c r="C7962" t="s">
        <v>1017</v>
      </c>
      <c r="D7962" t="s">
        <v>1014</v>
      </c>
      <c r="E7962">
        <v>875</v>
      </c>
      <c r="F7962">
        <v>35</v>
      </c>
      <c r="G7962" t="s">
        <v>15362</v>
      </c>
      <c r="H7962" t="s">
        <v>4121</v>
      </c>
      <c r="I7962" t="s">
        <v>393</v>
      </c>
      <c r="J7962" s="25">
        <v>46024</v>
      </c>
      <c r="K7962" s="25">
        <v>46024</v>
      </c>
      <c r="L7962" t="s">
        <v>541</v>
      </c>
      <c r="M7962" t="s">
        <v>1015</v>
      </c>
      <c r="N7962" t="s">
        <v>31</v>
      </c>
      <c r="O7962" t="s">
        <v>6302</v>
      </c>
    </row>
    <row r="7963" spans="1:15" x14ac:dyDescent="0.25">
      <c r="A7963">
        <v>6833</v>
      </c>
      <c r="B7963" t="s">
        <v>15351</v>
      </c>
      <c r="C7963" t="s">
        <v>1017</v>
      </c>
      <c r="D7963" t="s">
        <v>1014</v>
      </c>
      <c r="E7963">
        <v>200</v>
      </c>
      <c r="F7963">
        <v>8</v>
      </c>
      <c r="G7963" t="s">
        <v>15363</v>
      </c>
      <c r="H7963" t="s">
        <v>4121</v>
      </c>
      <c r="I7963" t="s">
        <v>393</v>
      </c>
      <c r="J7963" s="25">
        <v>46024</v>
      </c>
      <c r="K7963" s="25">
        <v>46024</v>
      </c>
      <c r="L7963" t="s">
        <v>541</v>
      </c>
      <c r="M7963" t="s">
        <v>1015</v>
      </c>
      <c r="N7963" t="s">
        <v>31</v>
      </c>
      <c r="O7963" t="s">
        <v>6302</v>
      </c>
    </row>
    <row r="7964" spans="1:15" x14ac:dyDescent="0.25">
      <c r="A7964">
        <v>4947</v>
      </c>
      <c r="B7964" t="s">
        <v>14696</v>
      </c>
      <c r="C7964" t="s">
        <v>1022</v>
      </c>
      <c r="D7964" t="s">
        <v>5298</v>
      </c>
      <c r="E7964">
        <v>875</v>
      </c>
      <c r="F7964">
        <v>35</v>
      </c>
      <c r="G7964" t="s">
        <v>15364</v>
      </c>
      <c r="H7964" t="s">
        <v>5297</v>
      </c>
      <c r="I7964" t="s">
        <v>393</v>
      </c>
      <c r="J7964" s="25">
        <v>45908</v>
      </c>
      <c r="K7964" s="25">
        <v>45908</v>
      </c>
      <c r="L7964" t="s">
        <v>1020</v>
      </c>
      <c r="M7964" t="s">
        <v>5299</v>
      </c>
      <c r="N7964" t="s">
        <v>31</v>
      </c>
      <c r="O7964" t="s">
        <v>6282</v>
      </c>
    </row>
    <row r="7965" spans="1:15" x14ac:dyDescent="0.25">
      <c r="A7965">
        <v>4948</v>
      </c>
      <c r="B7965" t="s">
        <v>14696</v>
      </c>
      <c r="C7965" t="s">
        <v>1022</v>
      </c>
      <c r="D7965" t="s">
        <v>5298</v>
      </c>
      <c r="E7965">
        <v>875</v>
      </c>
      <c r="F7965">
        <v>35</v>
      </c>
      <c r="G7965" t="s">
        <v>15365</v>
      </c>
      <c r="H7965" t="s">
        <v>5297</v>
      </c>
      <c r="I7965" t="s">
        <v>393</v>
      </c>
      <c r="J7965" s="25">
        <v>45908</v>
      </c>
      <c r="K7965" s="25">
        <v>45908</v>
      </c>
      <c r="L7965" t="s">
        <v>1020</v>
      </c>
      <c r="M7965" t="s">
        <v>5299</v>
      </c>
      <c r="N7965" t="s">
        <v>31</v>
      </c>
      <c r="O7965" t="s">
        <v>6282</v>
      </c>
    </row>
    <row r="7966" spans="1:15" x14ac:dyDescent="0.25">
      <c r="A7966">
        <v>4949</v>
      </c>
      <c r="B7966" t="s">
        <v>14696</v>
      </c>
      <c r="C7966" t="s">
        <v>1022</v>
      </c>
      <c r="D7966" t="s">
        <v>5298</v>
      </c>
      <c r="E7966">
        <v>425</v>
      </c>
      <c r="F7966">
        <v>17</v>
      </c>
      <c r="G7966" t="s">
        <v>15366</v>
      </c>
      <c r="H7966" t="s">
        <v>5297</v>
      </c>
      <c r="I7966" t="s">
        <v>393</v>
      </c>
      <c r="J7966" s="25">
        <v>45908</v>
      </c>
      <c r="K7966" s="25">
        <v>45908</v>
      </c>
      <c r="L7966" t="s">
        <v>1020</v>
      </c>
      <c r="M7966" t="s">
        <v>5299</v>
      </c>
      <c r="N7966" t="s">
        <v>31</v>
      </c>
      <c r="O7966" t="s">
        <v>6282</v>
      </c>
    </row>
    <row r="7967" spans="1:15" x14ac:dyDescent="0.25">
      <c r="A7967">
        <v>4950</v>
      </c>
      <c r="B7967" t="s">
        <v>14696</v>
      </c>
      <c r="C7967" t="s">
        <v>1022</v>
      </c>
      <c r="D7967" t="s">
        <v>5298</v>
      </c>
      <c r="E7967">
        <v>875</v>
      </c>
      <c r="F7967">
        <v>35</v>
      </c>
      <c r="G7967" t="s">
        <v>15367</v>
      </c>
      <c r="H7967" t="s">
        <v>5297</v>
      </c>
      <c r="I7967" t="s">
        <v>393</v>
      </c>
      <c r="J7967" s="25">
        <v>45908</v>
      </c>
      <c r="K7967" s="25">
        <v>45908</v>
      </c>
      <c r="L7967" t="s">
        <v>1020</v>
      </c>
      <c r="M7967" t="s">
        <v>5299</v>
      </c>
      <c r="N7967" t="s">
        <v>31</v>
      </c>
      <c r="O7967" t="s">
        <v>6282</v>
      </c>
    </row>
    <row r="7968" spans="1:15" x14ac:dyDescent="0.25">
      <c r="A7968">
        <v>4952</v>
      </c>
      <c r="B7968" t="s">
        <v>9138</v>
      </c>
      <c r="C7968" t="s">
        <v>1022</v>
      </c>
      <c r="D7968" t="s">
        <v>5298</v>
      </c>
      <c r="E7968">
        <v>75</v>
      </c>
      <c r="F7968">
        <v>3</v>
      </c>
      <c r="G7968" t="s">
        <v>15368</v>
      </c>
      <c r="H7968" t="s">
        <v>5297</v>
      </c>
      <c r="I7968" t="s">
        <v>393</v>
      </c>
      <c r="J7968" s="25">
        <v>45940</v>
      </c>
      <c r="K7968" s="25">
        <v>45940</v>
      </c>
      <c r="L7968" t="s">
        <v>1117</v>
      </c>
      <c r="M7968" t="s">
        <v>5299</v>
      </c>
      <c r="N7968" t="s">
        <v>31</v>
      </c>
      <c r="O7968" t="s">
        <v>6282</v>
      </c>
    </row>
    <row r="7969" spans="1:15" x14ac:dyDescent="0.25">
      <c r="A7969">
        <v>4953</v>
      </c>
      <c r="B7969" t="s">
        <v>9138</v>
      </c>
      <c r="C7969" t="s">
        <v>1022</v>
      </c>
      <c r="D7969" t="s">
        <v>5298</v>
      </c>
      <c r="E7969">
        <v>875</v>
      </c>
      <c r="F7969">
        <v>35</v>
      </c>
      <c r="G7969" t="s">
        <v>15369</v>
      </c>
      <c r="H7969" t="s">
        <v>14623</v>
      </c>
      <c r="I7969" t="s">
        <v>393</v>
      </c>
      <c r="J7969" s="25">
        <v>45966</v>
      </c>
      <c r="K7969" s="25">
        <v>45966</v>
      </c>
      <c r="L7969" t="s">
        <v>931</v>
      </c>
      <c r="M7969" t="s">
        <v>5299</v>
      </c>
      <c r="N7969" t="s">
        <v>31</v>
      </c>
      <c r="O7969" t="s">
        <v>6282</v>
      </c>
    </row>
    <row r="7970" spans="1:15" x14ac:dyDescent="0.25">
      <c r="A7970">
        <v>4954</v>
      </c>
      <c r="B7970" t="s">
        <v>9138</v>
      </c>
      <c r="C7970" t="s">
        <v>1022</v>
      </c>
      <c r="D7970" t="s">
        <v>5298</v>
      </c>
      <c r="E7970">
        <v>325</v>
      </c>
      <c r="F7970">
        <v>13</v>
      </c>
      <c r="G7970" t="s">
        <v>15370</v>
      </c>
      <c r="H7970" t="s">
        <v>14623</v>
      </c>
      <c r="I7970" t="s">
        <v>393</v>
      </c>
      <c r="J7970" s="25">
        <v>45966</v>
      </c>
      <c r="K7970" s="25">
        <v>45966</v>
      </c>
      <c r="L7970" t="s">
        <v>931</v>
      </c>
      <c r="M7970" t="s">
        <v>5299</v>
      </c>
      <c r="N7970" t="s">
        <v>31</v>
      </c>
      <c r="O7970" t="s">
        <v>6282</v>
      </c>
    </row>
    <row r="7971" spans="1:15" x14ac:dyDescent="0.25">
      <c r="A7971">
        <v>4955</v>
      </c>
      <c r="B7971" t="s">
        <v>9138</v>
      </c>
      <c r="C7971" t="s">
        <v>1022</v>
      </c>
      <c r="D7971" t="s">
        <v>5298</v>
      </c>
      <c r="E7971">
        <v>575</v>
      </c>
      <c r="F7971">
        <v>23</v>
      </c>
      <c r="G7971" t="s">
        <v>15371</v>
      </c>
      <c r="H7971" t="s">
        <v>14623</v>
      </c>
      <c r="I7971" t="s">
        <v>393</v>
      </c>
      <c r="J7971" s="25">
        <v>45969</v>
      </c>
      <c r="K7971" s="25">
        <v>45969</v>
      </c>
      <c r="L7971" t="s">
        <v>1032</v>
      </c>
      <c r="M7971" t="s">
        <v>5299</v>
      </c>
      <c r="N7971" t="s">
        <v>31</v>
      </c>
      <c r="O7971" t="s">
        <v>6282</v>
      </c>
    </row>
    <row r="7972" spans="1:15" x14ac:dyDescent="0.25">
      <c r="A7972">
        <v>4956</v>
      </c>
      <c r="B7972" t="s">
        <v>9138</v>
      </c>
      <c r="C7972" t="s">
        <v>1022</v>
      </c>
      <c r="D7972" t="s">
        <v>5298</v>
      </c>
      <c r="E7972">
        <v>125</v>
      </c>
      <c r="F7972">
        <v>5</v>
      </c>
      <c r="G7972" t="s">
        <v>15372</v>
      </c>
      <c r="H7972" t="s">
        <v>14623</v>
      </c>
      <c r="I7972" t="s">
        <v>393</v>
      </c>
      <c r="J7972" s="25">
        <v>46009</v>
      </c>
      <c r="K7972" s="25">
        <v>46009</v>
      </c>
      <c r="L7972" t="s">
        <v>1533</v>
      </c>
      <c r="M7972" t="s">
        <v>5299</v>
      </c>
      <c r="N7972" t="s">
        <v>31</v>
      </c>
      <c r="O7972" t="s">
        <v>6282</v>
      </c>
    </row>
    <row r="7973" spans="1:15" x14ac:dyDescent="0.25">
      <c r="A7973">
        <v>4957</v>
      </c>
      <c r="B7973" t="s">
        <v>9138</v>
      </c>
      <c r="C7973" t="s">
        <v>1022</v>
      </c>
      <c r="D7973" t="s">
        <v>5298</v>
      </c>
      <c r="E7973">
        <v>875</v>
      </c>
      <c r="F7973">
        <v>35</v>
      </c>
      <c r="G7973" t="s">
        <v>15373</v>
      </c>
      <c r="H7973" t="s">
        <v>15279</v>
      </c>
      <c r="I7973" t="s">
        <v>393</v>
      </c>
      <c r="J7973" s="25">
        <v>46017</v>
      </c>
      <c r="K7973" s="25">
        <v>46017</v>
      </c>
      <c r="L7973" t="s">
        <v>235</v>
      </c>
      <c r="M7973" t="s">
        <v>5299</v>
      </c>
      <c r="N7973" t="s">
        <v>31</v>
      </c>
      <c r="O7973" t="s">
        <v>6282</v>
      </c>
    </row>
    <row r="7974" spans="1:15" x14ac:dyDescent="0.25">
      <c r="A7974">
        <v>4958</v>
      </c>
      <c r="B7974" t="s">
        <v>9138</v>
      </c>
      <c r="C7974" t="s">
        <v>1022</v>
      </c>
      <c r="D7974" t="s">
        <v>5298</v>
      </c>
      <c r="E7974">
        <v>875</v>
      </c>
      <c r="F7974">
        <v>35</v>
      </c>
      <c r="G7974" t="s">
        <v>15374</v>
      </c>
      <c r="H7974" t="s">
        <v>15279</v>
      </c>
      <c r="I7974" t="s">
        <v>393</v>
      </c>
      <c r="J7974" s="25">
        <v>46017</v>
      </c>
      <c r="K7974" s="25">
        <v>46017</v>
      </c>
      <c r="L7974" t="s">
        <v>235</v>
      </c>
      <c r="M7974" t="s">
        <v>5299</v>
      </c>
      <c r="N7974" t="s">
        <v>31</v>
      </c>
      <c r="O7974" t="s">
        <v>6282</v>
      </c>
    </row>
    <row r="7975" spans="1:15" x14ac:dyDescent="0.25">
      <c r="A7975">
        <v>4959</v>
      </c>
      <c r="B7975" t="s">
        <v>9138</v>
      </c>
      <c r="C7975" t="s">
        <v>1022</v>
      </c>
      <c r="D7975" t="s">
        <v>5298</v>
      </c>
      <c r="E7975">
        <v>875</v>
      </c>
      <c r="F7975">
        <v>35</v>
      </c>
      <c r="G7975" t="s">
        <v>15375</v>
      </c>
      <c r="H7975" t="s">
        <v>15279</v>
      </c>
      <c r="I7975" t="s">
        <v>393</v>
      </c>
      <c r="J7975" s="25">
        <v>46017</v>
      </c>
      <c r="K7975" s="25">
        <v>46017</v>
      </c>
      <c r="L7975" t="s">
        <v>235</v>
      </c>
      <c r="M7975" t="s">
        <v>5299</v>
      </c>
      <c r="N7975" t="s">
        <v>31</v>
      </c>
      <c r="O7975" t="s">
        <v>6282</v>
      </c>
    </row>
    <row r="7976" spans="1:15" x14ac:dyDescent="0.25">
      <c r="A7976">
        <v>4960</v>
      </c>
      <c r="B7976" t="s">
        <v>9138</v>
      </c>
      <c r="C7976" t="s">
        <v>1022</v>
      </c>
      <c r="D7976" t="s">
        <v>5298</v>
      </c>
      <c r="E7976">
        <v>875</v>
      </c>
      <c r="F7976">
        <v>35</v>
      </c>
      <c r="G7976" t="s">
        <v>15376</v>
      </c>
      <c r="H7976" t="s">
        <v>15279</v>
      </c>
      <c r="I7976" t="s">
        <v>393</v>
      </c>
      <c r="J7976" s="25">
        <v>46017</v>
      </c>
      <c r="K7976" s="25">
        <v>46017</v>
      </c>
      <c r="L7976" t="s">
        <v>235</v>
      </c>
      <c r="M7976" t="s">
        <v>5299</v>
      </c>
      <c r="N7976" t="s">
        <v>31</v>
      </c>
      <c r="O7976" t="s">
        <v>6282</v>
      </c>
    </row>
    <row r="7977" spans="1:15" x14ac:dyDescent="0.25">
      <c r="A7977">
        <v>4961</v>
      </c>
      <c r="B7977" t="s">
        <v>9138</v>
      </c>
      <c r="C7977" t="s">
        <v>1022</v>
      </c>
      <c r="D7977" t="s">
        <v>5298</v>
      </c>
      <c r="E7977">
        <v>875</v>
      </c>
      <c r="F7977">
        <v>35</v>
      </c>
      <c r="G7977" t="s">
        <v>15377</v>
      </c>
      <c r="H7977" t="s">
        <v>15279</v>
      </c>
      <c r="I7977" t="s">
        <v>393</v>
      </c>
      <c r="J7977" s="25">
        <v>46017</v>
      </c>
      <c r="K7977" s="25">
        <v>46017</v>
      </c>
      <c r="L7977" t="s">
        <v>235</v>
      </c>
      <c r="M7977" t="s">
        <v>5299</v>
      </c>
      <c r="N7977" t="s">
        <v>31</v>
      </c>
      <c r="O7977" t="s">
        <v>6282</v>
      </c>
    </row>
    <row r="7978" spans="1:15" x14ac:dyDescent="0.25">
      <c r="A7978">
        <v>4962</v>
      </c>
      <c r="B7978" t="s">
        <v>9138</v>
      </c>
      <c r="C7978" t="s">
        <v>1022</v>
      </c>
      <c r="D7978" t="s">
        <v>5298</v>
      </c>
      <c r="E7978">
        <v>525</v>
      </c>
      <c r="F7978">
        <v>21</v>
      </c>
      <c r="G7978" t="s">
        <v>15378</v>
      </c>
      <c r="H7978" t="s">
        <v>15279</v>
      </c>
      <c r="I7978" t="s">
        <v>393</v>
      </c>
      <c r="J7978" s="25">
        <v>46017</v>
      </c>
      <c r="K7978" s="25">
        <v>46017</v>
      </c>
      <c r="L7978" t="s">
        <v>235</v>
      </c>
      <c r="M7978" t="s">
        <v>5299</v>
      </c>
      <c r="N7978" t="s">
        <v>31</v>
      </c>
      <c r="O7978" t="s">
        <v>6282</v>
      </c>
    </row>
    <row r="7979" spans="1:15" x14ac:dyDescent="0.25">
      <c r="A7979">
        <v>4951</v>
      </c>
      <c r="B7979" t="s">
        <v>14582</v>
      </c>
      <c r="C7979" t="s">
        <v>1022</v>
      </c>
      <c r="D7979" t="s">
        <v>5298</v>
      </c>
      <c r="E7979">
        <v>50</v>
      </c>
      <c r="F7979">
        <v>2</v>
      </c>
      <c r="G7979" t="s">
        <v>15379</v>
      </c>
      <c r="H7979" t="s">
        <v>15279</v>
      </c>
      <c r="I7979" t="s">
        <v>393</v>
      </c>
      <c r="J7979" s="25">
        <v>46038</v>
      </c>
      <c r="K7979" s="25">
        <v>46038</v>
      </c>
      <c r="L7979" t="s">
        <v>329</v>
      </c>
      <c r="M7979" t="s">
        <v>5299</v>
      </c>
      <c r="N7979" t="s">
        <v>31</v>
      </c>
      <c r="O7979" t="s">
        <v>6282</v>
      </c>
    </row>
    <row r="7980" spans="1:15" x14ac:dyDescent="0.25">
      <c r="A7980">
        <v>7045</v>
      </c>
      <c r="B7980" t="s">
        <v>14922</v>
      </c>
      <c r="C7980" t="s">
        <v>3973</v>
      </c>
      <c r="D7980" t="s">
        <v>1025</v>
      </c>
      <c r="E7980">
        <v>1050</v>
      </c>
      <c r="F7980">
        <v>42</v>
      </c>
      <c r="G7980" t="s">
        <v>15380</v>
      </c>
      <c r="H7980" t="s">
        <v>1005</v>
      </c>
      <c r="I7980" t="s">
        <v>393</v>
      </c>
      <c r="J7980" s="25">
        <v>45805</v>
      </c>
      <c r="K7980" s="25">
        <v>45805</v>
      </c>
      <c r="L7980" t="s">
        <v>428</v>
      </c>
      <c r="M7980" t="s">
        <v>1026</v>
      </c>
      <c r="N7980" t="s">
        <v>31</v>
      </c>
      <c r="O7980" t="s">
        <v>6302</v>
      </c>
    </row>
    <row r="7981" spans="1:15" x14ac:dyDescent="0.25">
      <c r="A7981">
        <v>7046</v>
      </c>
      <c r="B7981" t="s">
        <v>14922</v>
      </c>
      <c r="C7981" t="s">
        <v>3973</v>
      </c>
      <c r="D7981" t="s">
        <v>1025</v>
      </c>
      <c r="E7981">
        <v>1050</v>
      </c>
      <c r="F7981">
        <v>42</v>
      </c>
      <c r="G7981" t="s">
        <v>15381</v>
      </c>
      <c r="H7981" t="s">
        <v>1005</v>
      </c>
      <c r="I7981" t="s">
        <v>393</v>
      </c>
      <c r="J7981" s="25">
        <v>45805</v>
      </c>
      <c r="K7981" s="25">
        <v>45805</v>
      </c>
      <c r="L7981" t="s">
        <v>428</v>
      </c>
      <c r="M7981" t="s">
        <v>1026</v>
      </c>
      <c r="N7981" t="s">
        <v>31</v>
      </c>
      <c r="O7981" t="s">
        <v>6302</v>
      </c>
    </row>
    <row r="7982" spans="1:15" x14ac:dyDescent="0.25">
      <c r="A7982">
        <v>7047</v>
      </c>
      <c r="B7982" t="s">
        <v>14922</v>
      </c>
      <c r="C7982" t="s">
        <v>3973</v>
      </c>
      <c r="D7982" t="s">
        <v>1025</v>
      </c>
      <c r="E7982">
        <v>875</v>
      </c>
      <c r="F7982">
        <v>35</v>
      </c>
      <c r="G7982" t="s">
        <v>15382</v>
      </c>
      <c r="H7982" t="s">
        <v>1005</v>
      </c>
      <c r="I7982" t="s">
        <v>393</v>
      </c>
      <c r="J7982" s="25">
        <v>45805</v>
      </c>
      <c r="K7982" s="25">
        <v>45805</v>
      </c>
      <c r="L7982" t="s">
        <v>428</v>
      </c>
      <c r="M7982" t="s">
        <v>1026</v>
      </c>
      <c r="N7982" t="s">
        <v>31</v>
      </c>
      <c r="O7982" t="s">
        <v>6302</v>
      </c>
    </row>
    <row r="7983" spans="1:15" x14ac:dyDescent="0.25">
      <c r="A7983">
        <v>4963</v>
      </c>
      <c r="B7983" t="s">
        <v>7861</v>
      </c>
      <c r="C7983" t="s">
        <v>1030</v>
      </c>
      <c r="D7983" t="s">
        <v>1028</v>
      </c>
      <c r="E7983">
        <v>1050</v>
      </c>
      <c r="F7983">
        <v>42</v>
      </c>
      <c r="G7983" t="s">
        <v>15383</v>
      </c>
      <c r="H7983" t="s">
        <v>5297</v>
      </c>
      <c r="I7983" t="s">
        <v>393</v>
      </c>
      <c r="J7983" s="25">
        <v>45894</v>
      </c>
      <c r="K7983" s="25">
        <v>45894</v>
      </c>
      <c r="L7983" t="s">
        <v>310</v>
      </c>
      <c r="M7983" t="s">
        <v>1029</v>
      </c>
      <c r="N7983" t="s">
        <v>31</v>
      </c>
      <c r="O7983" t="s">
        <v>6282</v>
      </c>
    </row>
    <row r="7984" spans="1:15" x14ac:dyDescent="0.25">
      <c r="A7984">
        <v>4964</v>
      </c>
      <c r="B7984" t="s">
        <v>7861</v>
      </c>
      <c r="C7984" t="s">
        <v>1030</v>
      </c>
      <c r="D7984" t="s">
        <v>1028</v>
      </c>
      <c r="E7984">
        <v>1050</v>
      </c>
      <c r="F7984">
        <v>42</v>
      </c>
      <c r="G7984" t="s">
        <v>15384</v>
      </c>
      <c r="H7984" t="s">
        <v>5297</v>
      </c>
      <c r="I7984" t="s">
        <v>393</v>
      </c>
      <c r="J7984" s="25">
        <v>45894</v>
      </c>
      <c r="K7984" s="25">
        <v>45894</v>
      </c>
      <c r="L7984" t="s">
        <v>310</v>
      </c>
      <c r="M7984" t="s">
        <v>1029</v>
      </c>
      <c r="N7984" t="s">
        <v>31</v>
      </c>
      <c r="O7984" t="s">
        <v>6282</v>
      </c>
    </row>
    <row r="7985" spans="1:15" x14ac:dyDescent="0.25">
      <c r="A7985">
        <v>4965</v>
      </c>
      <c r="B7985" t="s">
        <v>7861</v>
      </c>
      <c r="C7985" t="s">
        <v>1030</v>
      </c>
      <c r="D7985" t="s">
        <v>1028</v>
      </c>
      <c r="E7985">
        <v>1050</v>
      </c>
      <c r="F7985">
        <v>42</v>
      </c>
      <c r="G7985" t="s">
        <v>15385</v>
      </c>
      <c r="H7985" t="s">
        <v>5297</v>
      </c>
      <c r="I7985" t="s">
        <v>393</v>
      </c>
      <c r="J7985" s="25">
        <v>45894</v>
      </c>
      <c r="K7985" s="25">
        <v>45894</v>
      </c>
      <c r="L7985" t="s">
        <v>310</v>
      </c>
      <c r="M7985" t="s">
        <v>1029</v>
      </c>
      <c r="N7985" t="s">
        <v>31</v>
      </c>
      <c r="O7985" t="s">
        <v>6282</v>
      </c>
    </row>
    <row r="7986" spans="1:15" x14ac:dyDescent="0.25">
      <c r="A7986">
        <v>4966</v>
      </c>
      <c r="B7986" t="s">
        <v>7861</v>
      </c>
      <c r="C7986" t="s">
        <v>1030</v>
      </c>
      <c r="D7986" t="s">
        <v>1028</v>
      </c>
      <c r="E7986">
        <v>1050</v>
      </c>
      <c r="F7986">
        <v>42</v>
      </c>
      <c r="G7986" t="s">
        <v>15386</v>
      </c>
      <c r="H7986" t="s">
        <v>5297</v>
      </c>
      <c r="I7986" t="s">
        <v>393</v>
      </c>
      <c r="J7986" s="25">
        <v>45894</v>
      </c>
      <c r="K7986" s="25">
        <v>45894</v>
      </c>
      <c r="L7986" t="s">
        <v>310</v>
      </c>
      <c r="M7986" t="s">
        <v>1029</v>
      </c>
      <c r="N7986" t="s">
        <v>31</v>
      </c>
      <c r="O7986" t="s">
        <v>6282</v>
      </c>
    </row>
    <row r="7987" spans="1:15" x14ac:dyDescent="0.25">
      <c r="A7987">
        <v>4967</v>
      </c>
      <c r="B7987" t="s">
        <v>7861</v>
      </c>
      <c r="C7987" t="s">
        <v>1030</v>
      </c>
      <c r="D7987" t="s">
        <v>1028</v>
      </c>
      <c r="E7987">
        <v>1050</v>
      </c>
      <c r="F7987">
        <v>42</v>
      </c>
      <c r="G7987" t="s">
        <v>15387</v>
      </c>
      <c r="H7987" t="s">
        <v>5297</v>
      </c>
      <c r="I7987" t="s">
        <v>393</v>
      </c>
      <c r="J7987" s="25">
        <v>45894</v>
      </c>
      <c r="K7987" s="25">
        <v>45894</v>
      </c>
      <c r="L7987" t="s">
        <v>310</v>
      </c>
      <c r="M7987" t="s">
        <v>1029</v>
      </c>
      <c r="N7987" t="s">
        <v>31</v>
      </c>
      <c r="O7987" t="s">
        <v>6282</v>
      </c>
    </row>
    <row r="7988" spans="1:15" x14ac:dyDescent="0.25">
      <c r="A7988">
        <v>4968</v>
      </c>
      <c r="B7988" t="s">
        <v>7861</v>
      </c>
      <c r="C7988" t="s">
        <v>1030</v>
      </c>
      <c r="D7988" t="s">
        <v>1028</v>
      </c>
      <c r="E7988">
        <v>1050</v>
      </c>
      <c r="F7988">
        <v>42</v>
      </c>
      <c r="G7988" t="s">
        <v>15388</v>
      </c>
      <c r="H7988" t="s">
        <v>5297</v>
      </c>
      <c r="I7988" t="s">
        <v>393</v>
      </c>
      <c r="J7988" s="25">
        <v>45894</v>
      </c>
      <c r="K7988" s="25">
        <v>45894</v>
      </c>
      <c r="L7988" t="s">
        <v>310</v>
      </c>
      <c r="M7988" t="s">
        <v>1029</v>
      </c>
      <c r="N7988" t="s">
        <v>31</v>
      </c>
      <c r="O7988" t="s">
        <v>6282</v>
      </c>
    </row>
    <row r="7989" spans="1:15" x14ac:dyDescent="0.25">
      <c r="A7989">
        <v>4969</v>
      </c>
      <c r="B7989" t="s">
        <v>7861</v>
      </c>
      <c r="C7989" t="s">
        <v>1030</v>
      </c>
      <c r="D7989" t="s">
        <v>1028</v>
      </c>
      <c r="E7989">
        <v>1050</v>
      </c>
      <c r="F7989">
        <v>42</v>
      </c>
      <c r="G7989" t="s">
        <v>15389</v>
      </c>
      <c r="H7989" t="s">
        <v>5297</v>
      </c>
      <c r="I7989" t="s">
        <v>393</v>
      </c>
      <c r="J7989" s="25">
        <v>45894</v>
      </c>
      <c r="K7989" s="25">
        <v>45894</v>
      </c>
      <c r="L7989" t="s">
        <v>310</v>
      </c>
      <c r="M7989" t="s">
        <v>1029</v>
      </c>
      <c r="N7989" t="s">
        <v>31</v>
      </c>
      <c r="O7989" t="s">
        <v>6282</v>
      </c>
    </row>
    <row r="7990" spans="1:15" x14ac:dyDescent="0.25">
      <c r="A7990">
        <v>4970</v>
      </c>
      <c r="B7990" t="s">
        <v>7861</v>
      </c>
      <c r="C7990" t="s">
        <v>1030</v>
      </c>
      <c r="D7990" t="s">
        <v>1028</v>
      </c>
      <c r="E7990">
        <v>1050</v>
      </c>
      <c r="F7990">
        <v>42</v>
      </c>
      <c r="G7990" t="s">
        <v>15390</v>
      </c>
      <c r="H7990" t="s">
        <v>5297</v>
      </c>
      <c r="I7990" t="s">
        <v>393</v>
      </c>
      <c r="J7990" s="25">
        <v>45894</v>
      </c>
      <c r="K7990" s="25">
        <v>45894</v>
      </c>
      <c r="L7990" t="s">
        <v>310</v>
      </c>
      <c r="M7990" t="s">
        <v>1029</v>
      </c>
      <c r="N7990" t="s">
        <v>31</v>
      </c>
      <c r="O7990" t="s">
        <v>6282</v>
      </c>
    </row>
    <row r="7991" spans="1:15" x14ac:dyDescent="0.25">
      <c r="A7991">
        <v>4971</v>
      </c>
      <c r="B7991" t="s">
        <v>7861</v>
      </c>
      <c r="C7991" t="s">
        <v>1030</v>
      </c>
      <c r="D7991" t="s">
        <v>1028</v>
      </c>
      <c r="E7991">
        <v>1050</v>
      </c>
      <c r="F7991">
        <v>42</v>
      </c>
      <c r="G7991" t="s">
        <v>15391</v>
      </c>
      <c r="H7991" t="s">
        <v>5297</v>
      </c>
      <c r="I7991" t="s">
        <v>393</v>
      </c>
      <c r="J7991" s="25">
        <v>45894</v>
      </c>
      <c r="K7991" s="25">
        <v>45894</v>
      </c>
      <c r="L7991" t="s">
        <v>310</v>
      </c>
      <c r="M7991" t="s">
        <v>1029</v>
      </c>
      <c r="N7991" t="s">
        <v>31</v>
      </c>
      <c r="O7991" t="s">
        <v>6282</v>
      </c>
    </row>
    <row r="7992" spans="1:15" x14ac:dyDescent="0.25">
      <c r="A7992">
        <v>4972</v>
      </c>
      <c r="B7992" t="s">
        <v>7861</v>
      </c>
      <c r="C7992" t="s">
        <v>1030</v>
      </c>
      <c r="D7992" t="s">
        <v>1028</v>
      </c>
      <c r="E7992">
        <v>1050</v>
      </c>
      <c r="F7992">
        <v>42</v>
      </c>
      <c r="G7992" t="s">
        <v>15392</v>
      </c>
      <c r="H7992" t="s">
        <v>5297</v>
      </c>
      <c r="I7992" t="s">
        <v>393</v>
      </c>
      <c r="J7992" s="25">
        <v>45894</v>
      </c>
      <c r="K7992" s="25">
        <v>45894</v>
      </c>
      <c r="L7992" t="s">
        <v>310</v>
      </c>
      <c r="M7992" t="s">
        <v>1029</v>
      </c>
      <c r="N7992" t="s">
        <v>31</v>
      </c>
      <c r="O7992" t="s">
        <v>6282</v>
      </c>
    </row>
    <row r="7993" spans="1:15" x14ac:dyDescent="0.25">
      <c r="A7993">
        <v>4973</v>
      </c>
      <c r="B7993" t="s">
        <v>7861</v>
      </c>
      <c r="C7993" t="s">
        <v>1030</v>
      </c>
      <c r="D7993" t="s">
        <v>1028</v>
      </c>
      <c r="E7993">
        <v>350</v>
      </c>
      <c r="F7993">
        <v>14</v>
      </c>
      <c r="G7993" t="s">
        <v>15393</v>
      </c>
      <c r="H7993" t="s">
        <v>5297</v>
      </c>
      <c r="I7993" t="s">
        <v>393</v>
      </c>
      <c r="J7993" s="25">
        <v>45894</v>
      </c>
      <c r="K7993" s="25">
        <v>45894</v>
      </c>
      <c r="L7993" t="s">
        <v>310</v>
      </c>
      <c r="M7993" t="s">
        <v>1029</v>
      </c>
      <c r="N7993" t="s">
        <v>31</v>
      </c>
      <c r="O7993" t="s">
        <v>6282</v>
      </c>
    </row>
    <row r="7994" spans="1:15" x14ac:dyDescent="0.25">
      <c r="A7994">
        <v>4974</v>
      </c>
      <c r="B7994" t="s">
        <v>7861</v>
      </c>
      <c r="C7994" t="s">
        <v>1030</v>
      </c>
      <c r="D7994" t="s">
        <v>1028</v>
      </c>
      <c r="E7994">
        <v>1050</v>
      </c>
      <c r="F7994">
        <v>42</v>
      </c>
      <c r="G7994" t="s">
        <v>15394</v>
      </c>
      <c r="H7994" t="s">
        <v>5306</v>
      </c>
      <c r="I7994" t="s">
        <v>393</v>
      </c>
      <c r="J7994" s="25">
        <v>45906</v>
      </c>
      <c r="K7994" s="25">
        <v>45906</v>
      </c>
      <c r="L7994" t="s">
        <v>73</v>
      </c>
      <c r="M7994" t="s">
        <v>1029</v>
      </c>
      <c r="N7994" t="s">
        <v>31</v>
      </c>
      <c r="O7994" t="s">
        <v>6282</v>
      </c>
    </row>
    <row r="7995" spans="1:15" x14ac:dyDescent="0.25">
      <c r="A7995">
        <v>4975</v>
      </c>
      <c r="B7995" t="s">
        <v>7861</v>
      </c>
      <c r="C7995" t="s">
        <v>1030</v>
      </c>
      <c r="D7995" t="s">
        <v>1028</v>
      </c>
      <c r="E7995">
        <v>425</v>
      </c>
      <c r="F7995">
        <v>17</v>
      </c>
      <c r="G7995" t="s">
        <v>15395</v>
      </c>
      <c r="H7995" t="s">
        <v>5306</v>
      </c>
      <c r="I7995" t="s">
        <v>393</v>
      </c>
      <c r="J7995" s="25">
        <v>45906</v>
      </c>
      <c r="K7995" s="25">
        <v>45906</v>
      </c>
      <c r="L7995" t="s">
        <v>73</v>
      </c>
      <c r="M7995" t="s">
        <v>1029</v>
      </c>
      <c r="N7995" t="s">
        <v>31</v>
      </c>
      <c r="O7995" t="s">
        <v>6282</v>
      </c>
    </row>
    <row r="7996" spans="1:15" x14ac:dyDescent="0.25">
      <c r="A7996">
        <v>4977</v>
      </c>
      <c r="B7996" t="s">
        <v>15396</v>
      </c>
      <c r="C7996" t="s">
        <v>1030</v>
      </c>
      <c r="D7996" t="s">
        <v>1028</v>
      </c>
      <c r="E7996">
        <v>100</v>
      </c>
      <c r="F7996">
        <v>4</v>
      </c>
      <c r="G7996" t="s">
        <v>15397</v>
      </c>
      <c r="H7996" t="s">
        <v>1031</v>
      </c>
      <c r="I7996" t="s">
        <v>393</v>
      </c>
      <c r="J7996" s="25">
        <v>45969</v>
      </c>
      <c r="K7996" s="25">
        <v>45969</v>
      </c>
      <c r="L7996" t="s">
        <v>1032</v>
      </c>
      <c r="M7996" t="s">
        <v>1029</v>
      </c>
      <c r="N7996" t="s">
        <v>31</v>
      </c>
      <c r="O7996" t="s">
        <v>6282</v>
      </c>
    </row>
    <row r="7997" spans="1:15" x14ac:dyDescent="0.25">
      <c r="A7997">
        <v>4978</v>
      </c>
      <c r="B7997" t="s">
        <v>15398</v>
      </c>
      <c r="C7997" t="s">
        <v>1030</v>
      </c>
      <c r="D7997" t="s">
        <v>1028</v>
      </c>
      <c r="E7997">
        <v>1050</v>
      </c>
      <c r="F7997">
        <v>42</v>
      </c>
      <c r="G7997" t="s">
        <v>15399</v>
      </c>
      <c r="H7997" t="s">
        <v>1031</v>
      </c>
      <c r="I7997" t="s">
        <v>393</v>
      </c>
      <c r="J7997" s="25">
        <v>45972</v>
      </c>
      <c r="K7997" s="25">
        <v>45972</v>
      </c>
      <c r="L7997" t="s">
        <v>285</v>
      </c>
      <c r="M7997" t="s">
        <v>1029</v>
      </c>
      <c r="N7997" t="s">
        <v>31</v>
      </c>
      <c r="O7997" t="s">
        <v>6282</v>
      </c>
    </row>
    <row r="7998" spans="1:15" x14ac:dyDescent="0.25">
      <c r="A7998">
        <v>4979</v>
      </c>
      <c r="B7998" t="s">
        <v>15398</v>
      </c>
      <c r="C7998" t="s">
        <v>1030</v>
      </c>
      <c r="D7998" t="s">
        <v>1028</v>
      </c>
      <c r="E7998">
        <v>1050</v>
      </c>
      <c r="F7998">
        <v>42</v>
      </c>
      <c r="G7998" t="s">
        <v>15400</v>
      </c>
      <c r="H7998" t="s">
        <v>1031</v>
      </c>
      <c r="I7998" t="s">
        <v>393</v>
      </c>
      <c r="J7998" s="25">
        <v>45972</v>
      </c>
      <c r="K7998" s="25">
        <v>45972</v>
      </c>
      <c r="L7998" t="s">
        <v>285</v>
      </c>
      <c r="M7998" t="s">
        <v>1029</v>
      </c>
      <c r="N7998" t="s">
        <v>31</v>
      </c>
      <c r="O7998" t="s">
        <v>6282</v>
      </c>
    </row>
    <row r="7999" spans="1:15" x14ac:dyDescent="0.25">
      <c r="A7999">
        <v>4980</v>
      </c>
      <c r="B7999" t="s">
        <v>15398</v>
      </c>
      <c r="C7999" t="s">
        <v>1030</v>
      </c>
      <c r="D7999" t="s">
        <v>1028</v>
      </c>
      <c r="E7999">
        <v>1050</v>
      </c>
      <c r="F7999">
        <v>42</v>
      </c>
      <c r="G7999" t="s">
        <v>15401</v>
      </c>
      <c r="H7999" t="s">
        <v>1031</v>
      </c>
      <c r="I7999" t="s">
        <v>393</v>
      </c>
      <c r="J7999" s="25">
        <v>45972</v>
      </c>
      <c r="K7999" s="25">
        <v>45972</v>
      </c>
      <c r="L7999" t="s">
        <v>285</v>
      </c>
      <c r="M7999" t="s">
        <v>1029</v>
      </c>
      <c r="N7999" t="s">
        <v>31</v>
      </c>
      <c r="O7999" t="s">
        <v>6282</v>
      </c>
    </row>
    <row r="8000" spans="1:15" x14ac:dyDescent="0.25">
      <c r="A8000">
        <v>4981</v>
      </c>
      <c r="B8000" t="s">
        <v>15398</v>
      </c>
      <c r="C8000" t="s">
        <v>1030</v>
      </c>
      <c r="D8000" t="s">
        <v>1028</v>
      </c>
      <c r="E8000">
        <v>1050</v>
      </c>
      <c r="F8000">
        <v>42</v>
      </c>
      <c r="G8000" t="s">
        <v>15402</v>
      </c>
      <c r="H8000" t="s">
        <v>1031</v>
      </c>
      <c r="I8000" t="s">
        <v>393</v>
      </c>
      <c r="J8000" s="25">
        <v>45972</v>
      </c>
      <c r="K8000" s="25">
        <v>45972</v>
      </c>
      <c r="L8000" t="s">
        <v>285</v>
      </c>
      <c r="M8000" t="s">
        <v>1029</v>
      </c>
      <c r="N8000" t="s">
        <v>31</v>
      </c>
      <c r="O8000" t="s">
        <v>6282</v>
      </c>
    </row>
    <row r="8001" spans="1:15" x14ac:dyDescent="0.25">
      <c r="A8001">
        <v>4982</v>
      </c>
      <c r="B8001" t="s">
        <v>15398</v>
      </c>
      <c r="C8001" t="s">
        <v>1030</v>
      </c>
      <c r="D8001" t="s">
        <v>1028</v>
      </c>
      <c r="E8001">
        <v>1050</v>
      </c>
      <c r="F8001">
        <v>42</v>
      </c>
      <c r="G8001" t="s">
        <v>15403</v>
      </c>
      <c r="H8001" t="s">
        <v>1031</v>
      </c>
      <c r="I8001" t="s">
        <v>393</v>
      </c>
      <c r="J8001" s="25">
        <v>45972</v>
      </c>
      <c r="K8001" s="25">
        <v>45972</v>
      </c>
      <c r="L8001" t="s">
        <v>285</v>
      </c>
      <c r="M8001" t="s">
        <v>1029</v>
      </c>
      <c r="N8001" t="s">
        <v>31</v>
      </c>
      <c r="O8001" t="s">
        <v>6282</v>
      </c>
    </row>
    <row r="8002" spans="1:15" x14ac:dyDescent="0.25">
      <c r="A8002">
        <v>4983</v>
      </c>
      <c r="B8002" t="s">
        <v>15398</v>
      </c>
      <c r="C8002" t="s">
        <v>1030</v>
      </c>
      <c r="D8002" t="s">
        <v>1028</v>
      </c>
      <c r="E8002">
        <v>1050</v>
      </c>
      <c r="F8002">
        <v>42</v>
      </c>
      <c r="G8002" t="s">
        <v>15404</v>
      </c>
      <c r="H8002" t="s">
        <v>1031</v>
      </c>
      <c r="I8002" t="s">
        <v>393</v>
      </c>
      <c r="J8002" s="25">
        <v>45972</v>
      </c>
      <c r="K8002" s="25">
        <v>45972</v>
      </c>
      <c r="L8002" t="s">
        <v>285</v>
      </c>
      <c r="M8002" t="s">
        <v>1029</v>
      </c>
      <c r="N8002" t="s">
        <v>31</v>
      </c>
      <c r="O8002" t="s">
        <v>6282</v>
      </c>
    </row>
    <row r="8003" spans="1:15" x14ac:dyDescent="0.25">
      <c r="A8003">
        <v>4984</v>
      </c>
      <c r="B8003" t="s">
        <v>15398</v>
      </c>
      <c r="C8003" t="s">
        <v>1030</v>
      </c>
      <c r="D8003" t="s">
        <v>1028</v>
      </c>
      <c r="E8003">
        <v>1050</v>
      </c>
      <c r="F8003">
        <v>42</v>
      </c>
      <c r="G8003" t="s">
        <v>15405</v>
      </c>
      <c r="H8003" t="s">
        <v>1031</v>
      </c>
      <c r="I8003" t="s">
        <v>393</v>
      </c>
      <c r="J8003" s="25">
        <v>45972</v>
      </c>
      <c r="K8003" s="25">
        <v>45972</v>
      </c>
      <c r="L8003" t="s">
        <v>285</v>
      </c>
      <c r="M8003" t="s">
        <v>1029</v>
      </c>
      <c r="N8003" t="s">
        <v>31</v>
      </c>
      <c r="O8003" t="s">
        <v>6282</v>
      </c>
    </row>
    <row r="8004" spans="1:15" x14ac:dyDescent="0.25">
      <c r="A8004">
        <v>4985</v>
      </c>
      <c r="B8004" t="s">
        <v>15398</v>
      </c>
      <c r="C8004" t="s">
        <v>1030</v>
      </c>
      <c r="D8004" t="s">
        <v>1028</v>
      </c>
      <c r="E8004">
        <v>1050</v>
      </c>
      <c r="F8004">
        <v>42</v>
      </c>
      <c r="G8004" t="s">
        <v>15406</v>
      </c>
      <c r="H8004" t="s">
        <v>1031</v>
      </c>
      <c r="I8004" t="s">
        <v>393</v>
      </c>
      <c r="J8004" s="25">
        <v>45972</v>
      </c>
      <c r="K8004" s="25">
        <v>45972</v>
      </c>
      <c r="L8004" t="s">
        <v>285</v>
      </c>
      <c r="M8004" t="s">
        <v>1029</v>
      </c>
      <c r="N8004" t="s">
        <v>31</v>
      </c>
      <c r="O8004" t="s">
        <v>6282</v>
      </c>
    </row>
    <row r="8005" spans="1:15" x14ac:dyDescent="0.25">
      <c r="A8005">
        <v>4986</v>
      </c>
      <c r="B8005" t="s">
        <v>15398</v>
      </c>
      <c r="C8005" t="s">
        <v>1030</v>
      </c>
      <c r="D8005" t="s">
        <v>1028</v>
      </c>
      <c r="E8005">
        <v>1050</v>
      </c>
      <c r="F8005">
        <v>42</v>
      </c>
      <c r="G8005" t="s">
        <v>15407</v>
      </c>
      <c r="H8005" t="s">
        <v>1031</v>
      </c>
      <c r="I8005" t="s">
        <v>393</v>
      </c>
      <c r="J8005" s="25">
        <v>45972</v>
      </c>
      <c r="K8005" s="25">
        <v>45972</v>
      </c>
      <c r="L8005" t="s">
        <v>285</v>
      </c>
      <c r="M8005" t="s">
        <v>1029</v>
      </c>
      <c r="N8005" t="s">
        <v>31</v>
      </c>
      <c r="O8005" t="s">
        <v>6282</v>
      </c>
    </row>
    <row r="8006" spans="1:15" x14ac:dyDescent="0.25">
      <c r="A8006">
        <v>4987</v>
      </c>
      <c r="B8006" t="s">
        <v>15398</v>
      </c>
      <c r="C8006" t="s">
        <v>1030</v>
      </c>
      <c r="D8006" t="s">
        <v>1028</v>
      </c>
      <c r="E8006">
        <v>1050</v>
      </c>
      <c r="F8006">
        <v>42</v>
      </c>
      <c r="G8006" t="s">
        <v>15408</v>
      </c>
      <c r="H8006" t="s">
        <v>1031</v>
      </c>
      <c r="I8006" t="s">
        <v>393</v>
      </c>
      <c r="J8006" s="25">
        <v>45972</v>
      </c>
      <c r="K8006" s="25">
        <v>45972</v>
      </c>
      <c r="L8006" t="s">
        <v>285</v>
      </c>
      <c r="M8006" t="s">
        <v>1029</v>
      </c>
      <c r="N8006" t="s">
        <v>31</v>
      </c>
      <c r="O8006" t="s">
        <v>6282</v>
      </c>
    </row>
    <row r="8007" spans="1:15" x14ac:dyDescent="0.25">
      <c r="A8007">
        <v>4988</v>
      </c>
      <c r="B8007" t="s">
        <v>15398</v>
      </c>
      <c r="C8007" t="s">
        <v>1030</v>
      </c>
      <c r="D8007" t="s">
        <v>1028</v>
      </c>
      <c r="E8007">
        <v>1050</v>
      </c>
      <c r="F8007">
        <v>42</v>
      </c>
      <c r="G8007" t="s">
        <v>15409</v>
      </c>
      <c r="H8007" t="s">
        <v>1031</v>
      </c>
      <c r="I8007" t="s">
        <v>393</v>
      </c>
      <c r="J8007" s="25">
        <v>45972</v>
      </c>
      <c r="K8007" s="25">
        <v>45972</v>
      </c>
      <c r="L8007" t="s">
        <v>285</v>
      </c>
      <c r="M8007" t="s">
        <v>1029</v>
      </c>
      <c r="N8007" t="s">
        <v>31</v>
      </c>
      <c r="O8007" t="s">
        <v>6282</v>
      </c>
    </row>
    <row r="8008" spans="1:15" x14ac:dyDescent="0.25">
      <c r="A8008">
        <v>4989</v>
      </c>
      <c r="B8008" t="s">
        <v>15398</v>
      </c>
      <c r="C8008" t="s">
        <v>1030</v>
      </c>
      <c r="D8008" t="s">
        <v>1028</v>
      </c>
      <c r="E8008">
        <v>1050</v>
      </c>
      <c r="F8008">
        <v>42</v>
      </c>
      <c r="G8008" t="s">
        <v>15410</v>
      </c>
      <c r="H8008" t="s">
        <v>1031</v>
      </c>
      <c r="I8008" t="s">
        <v>393</v>
      </c>
      <c r="J8008" s="25">
        <v>45972</v>
      </c>
      <c r="K8008" s="25">
        <v>45972</v>
      </c>
      <c r="L8008" t="s">
        <v>285</v>
      </c>
      <c r="M8008" t="s">
        <v>1029</v>
      </c>
      <c r="N8008" t="s">
        <v>31</v>
      </c>
      <c r="O8008" t="s">
        <v>6282</v>
      </c>
    </row>
    <row r="8009" spans="1:15" x14ac:dyDescent="0.25">
      <c r="A8009">
        <v>4990</v>
      </c>
      <c r="B8009" t="s">
        <v>15398</v>
      </c>
      <c r="C8009" t="s">
        <v>1030</v>
      </c>
      <c r="D8009" t="s">
        <v>1028</v>
      </c>
      <c r="E8009">
        <v>1050</v>
      </c>
      <c r="F8009">
        <v>42</v>
      </c>
      <c r="G8009" t="s">
        <v>15411</v>
      </c>
      <c r="H8009" t="s">
        <v>1031</v>
      </c>
      <c r="I8009" t="s">
        <v>393</v>
      </c>
      <c r="J8009" s="25">
        <v>45972</v>
      </c>
      <c r="K8009" s="25">
        <v>45972</v>
      </c>
      <c r="L8009" t="s">
        <v>285</v>
      </c>
      <c r="M8009" t="s">
        <v>1029</v>
      </c>
      <c r="N8009" t="s">
        <v>31</v>
      </c>
      <c r="O8009" t="s">
        <v>6282</v>
      </c>
    </row>
    <row r="8010" spans="1:15" x14ac:dyDescent="0.25">
      <c r="A8010">
        <v>4991</v>
      </c>
      <c r="B8010" t="s">
        <v>15398</v>
      </c>
      <c r="C8010" t="s">
        <v>1030</v>
      </c>
      <c r="D8010" t="s">
        <v>1028</v>
      </c>
      <c r="E8010">
        <v>1050</v>
      </c>
      <c r="F8010">
        <v>42</v>
      </c>
      <c r="G8010" t="s">
        <v>15412</v>
      </c>
      <c r="H8010" t="s">
        <v>1031</v>
      </c>
      <c r="I8010" t="s">
        <v>393</v>
      </c>
      <c r="J8010" s="25">
        <v>45972</v>
      </c>
      <c r="K8010" s="25">
        <v>45972</v>
      </c>
      <c r="L8010" t="s">
        <v>285</v>
      </c>
      <c r="M8010" t="s">
        <v>1029</v>
      </c>
      <c r="N8010" t="s">
        <v>31</v>
      </c>
      <c r="O8010" t="s">
        <v>6282</v>
      </c>
    </row>
    <row r="8011" spans="1:15" x14ac:dyDescent="0.25">
      <c r="A8011">
        <v>4992</v>
      </c>
      <c r="B8011" t="s">
        <v>15396</v>
      </c>
      <c r="C8011" t="s">
        <v>1030</v>
      </c>
      <c r="D8011" t="s">
        <v>1028</v>
      </c>
      <c r="E8011">
        <v>1050</v>
      </c>
      <c r="F8011">
        <v>42</v>
      </c>
      <c r="G8011" t="s">
        <v>15413</v>
      </c>
      <c r="H8011" t="s">
        <v>1031</v>
      </c>
      <c r="I8011" t="s">
        <v>393</v>
      </c>
      <c r="J8011" s="25">
        <v>45972</v>
      </c>
      <c r="K8011" s="25">
        <v>45972</v>
      </c>
      <c r="L8011" t="s">
        <v>285</v>
      </c>
      <c r="M8011" t="s">
        <v>1029</v>
      </c>
      <c r="N8011" t="s">
        <v>31</v>
      </c>
      <c r="O8011" t="s">
        <v>6282</v>
      </c>
    </row>
    <row r="8012" spans="1:15" x14ac:dyDescent="0.25">
      <c r="A8012">
        <v>4993</v>
      </c>
      <c r="B8012" t="s">
        <v>15396</v>
      </c>
      <c r="C8012" t="s">
        <v>1030</v>
      </c>
      <c r="D8012" t="s">
        <v>1028</v>
      </c>
      <c r="E8012">
        <v>1050</v>
      </c>
      <c r="F8012">
        <v>42</v>
      </c>
      <c r="G8012" t="s">
        <v>15414</v>
      </c>
      <c r="H8012" t="s">
        <v>1031</v>
      </c>
      <c r="I8012" t="s">
        <v>393</v>
      </c>
      <c r="J8012" s="25">
        <v>45972</v>
      </c>
      <c r="K8012" s="25">
        <v>45972</v>
      </c>
      <c r="L8012" t="s">
        <v>285</v>
      </c>
      <c r="M8012" t="s">
        <v>1029</v>
      </c>
      <c r="N8012" t="s">
        <v>31</v>
      </c>
      <c r="O8012" t="s">
        <v>6282</v>
      </c>
    </row>
    <row r="8013" spans="1:15" x14ac:dyDescent="0.25">
      <c r="A8013">
        <v>4994</v>
      </c>
      <c r="B8013" t="s">
        <v>15396</v>
      </c>
      <c r="C8013" t="s">
        <v>1030</v>
      </c>
      <c r="D8013" t="s">
        <v>1028</v>
      </c>
      <c r="E8013">
        <v>1050</v>
      </c>
      <c r="F8013">
        <v>42</v>
      </c>
      <c r="G8013" t="s">
        <v>15415</v>
      </c>
      <c r="H8013" t="s">
        <v>1031</v>
      </c>
      <c r="I8013" t="s">
        <v>393</v>
      </c>
      <c r="J8013" s="25">
        <v>45972</v>
      </c>
      <c r="K8013" s="25">
        <v>45972</v>
      </c>
      <c r="L8013" t="s">
        <v>285</v>
      </c>
      <c r="M8013" t="s">
        <v>1029</v>
      </c>
      <c r="N8013" t="s">
        <v>31</v>
      </c>
      <c r="O8013" t="s">
        <v>6282</v>
      </c>
    </row>
    <row r="8014" spans="1:15" x14ac:dyDescent="0.25">
      <c r="A8014">
        <v>4995</v>
      </c>
      <c r="B8014" t="s">
        <v>15396</v>
      </c>
      <c r="C8014" t="s">
        <v>1030</v>
      </c>
      <c r="D8014" t="s">
        <v>1028</v>
      </c>
      <c r="E8014">
        <v>1050</v>
      </c>
      <c r="F8014">
        <v>42</v>
      </c>
      <c r="G8014" t="s">
        <v>15416</v>
      </c>
      <c r="H8014" t="s">
        <v>1031</v>
      </c>
      <c r="I8014" t="s">
        <v>393</v>
      </c>
      <c r="J8014" s="25">
        <v>45972</v>
      </c>
      <c r="K8014" s="25">
        <v>45972</v>
      </c>
      <c r="L8014" t="s">
        <v>285</v>
      </c>
      <c r="M8014" t="s">
        <v>1029</v>
      </c>
      <c r="N8014" t="s">
        <v>31</v>
      </c>
      <c r="O8014" t="s">
        <v>6282</v>
      </c>
    </row>
    <row r="8015" spans="1:15" x14ac:dyDescent="0.25">
      <c r="A8015">
        <v>4996</v>
      </c>
      <c r="B8015" t="s">
        <v>15396</v>
      </c>
      <c r="C8015" t="s">
        <v>1030</v>
      </c>
      <c r="D8015" t="s">
        <v>1028</v>
      </c>
      <c r="E8015">
        <v>1050</v>
      </c>
      <c r="F8015">
        <v>42</v>
      </c>
      <c r="G8015" t="s">
        <v>15417</v>
      </c>
      <c r="H8015" t="s">
        <v>1031</v>
      </c>
      <c r="I8015" t="s">
        <v>393</v>
      </c>
      <c r="J8015" s="25">
        <v>45972</v>
      </c>
      <c r="K8015" s="25">
        <v>45972</v>
      </c>
      <c r="L8015" t="s">
        <v>285</v>
      </c>
      <c r="M8015" t="s">
        <v>1029</v>
      </c>
      <c r="N8015" t="s">
        <v>31</v>
      </c>
      <c r="O8015" t="s">
        <v>6282</v>
      </c>
    </row>
    <row r="8016" spans="1:15" x14ac:dyDescent="0.25">
      <c r="A8016">
        <v>4997</v>
      </c>
      <c r="B8016" t="s">
        <v>15398</v>
      </c>
      <c r="C8016" t="s">
        <v>1030</v>
      </c>
      <c r="D8016" t="s">
        <v>1028</v>
      </c>
      <c r="E8016">
        <v>1050</v>
      </c>
      <c r="F8016">
        <v>42</v>
      </c>
      <c r="G8016" t="s">
        <v>15418</v>
      </c>
      <c r="H8016" t="s">
        <v>1031</v>
      </c>
      <c r="I8016" t="s">
        <v>393</v>
      </c>
      <c r="J8016" s="25">
        <v>45972</v>
      </c>
      <c r="K8016" s="25">
        <v>45972</v>
      </c>
      <c r="L8016" t="s">
        <v>285</v>
      </c>
      <c r="M8016" t="s">
        <v>1029</v>
      </c>
      <c r="N8016" t="s">
        <v>31</v>
      </c>
      <c r="O8016" t="s">
        <v>6282</v>
      </c>
    </row>
    <row r="8017" spans="1:15" x14ac:dyDescent="0.25">
      <c r="A8017">
        <v>4998</v>
      </c>
      <c r="B8017" t="s">
        <v>15398</v>
      </c>
      <c r="C8017" t="s">
        <v>1030</v>
      </c>
      <c r="D8017" t="s">
        <v>1028</v>
      </c>
      <c r="E8017">
        <v>1050</v>
      </c>
      <c r="F8017">
        <v>42</v>
      </c>
      <c r="G8017" t="s">
        <v>15419</v>
      </c>
      <c r="H8017" t="s">
        <v>1031</v>
      </c>
      <c r="I8017" t="s">
        <v>393</v>
      </c>
      <c r="J8017" s="25">
        <v>45972</v>
      </c>
      <c r="K8017" s="25">
        <v>45972</v>
      </c>
      <c r="L8017" t="s">
        <v>285</v>
      </c>
      <c r="M8017" t="s">
        <v>1029</v>
      </c>
      <c r="N8017" t="s">
        <v>31</v>
      </c>
      <c r="O8017" t="s">
        <v>6282</v>
      </c>
    </row>
    <row r="8018" spans="1:15" x14ac:dyDescent="0.25">
      <c r="A8018">
        <v>4999</v>
      </c>
      <c r="B8018" t="s">
        <v>15396</v>
      </c>
      <c r="C8018" t="s">
        <v>1030</v>
      </c>
      <c r="D8018" t="s">
        <v>1028</v>
      </c>
      <c r="E8018">
        <v>1050</v>
      </c>
      <c r="F8018">
        <v>42</v>
      </c>
      <c r="G8018" t="s">
        <v>15420</v>
      </c>
      <c r="H8018" t="s">
        <v>1031</v>
      </c>
      <c r="I8018" t="s">
        <v>393</v>
      </c>
      <c r="J8018" s="25">
        <v>45972</v>
      </c>
      <c r="K8018" s="25">
        <v>45972</v>
      </c>
      <c r="L8018" t="s">
        <v>285</v>
      </c>
      <c r="M8018" t="s">
        <v>1029</v>
      </c>
      <c r="N8018" t="s">
        <v>31</v>
      </c>
      <c r="O8018" t="s">
        <v>6282</v>
      </c>
    </row>
    <row r="8019" spans="1:15" x14ac:dyDescent="0.25">
      <c r="A8019">
        <v>5000</v>
      </c>
      <c r="B8019" t="s">
        <v>15396</v>
      </c>
      <c r="C8019" t="s">
        <v>1030</v>
      </c>
      <c r="D8019" t="s">
        <v>1028</v>
      </c>
      <c r="E8019">
        <v>1050</v>
      </c>
      <c r="F8019">
        <v>42</v>
      </c>
      <c r="G8019" t="s">
        <v>15421</v>
      </c>
      <c r="H8019" t="s">
        <v>1031</v>
      </c>
      <c r="I8019" t="s">
        <v>393</v>
      </c>
      <c r="J8019" s="25">
        <v>45972</v>
      </c>
      <c r="K8019" s="25">
        <v>45972</v>
      </c>
      <c r="L8019" t="s">
        <v>285</v>
      </c>
      <c r="M8019" t="s">
        <v>1029</v>
      </c>
      <c r="N8019" t="s">
        <v>31</v>
      </c>
      <c r="O8019" t="s">
        <v>6282</v>
      </c>
    </row>
    <row r="8020" spans="1:15" x14ac:dyDescent="0.25">
      <c r="A8020">
        <v>5001</v>
      </c>
      <c r="B8020" t="s">
        <v>15396</v>
      </c>
      <c r="C8020" t="s">
        <v>1030</v>
      </c>
      <c r="D8020" t="s">
        <v>1028</v>
      </c>
      <c r="E8020">
        <v>1050</v>
      </c>
      <c r="F8020">
        <v>42</v>
      </c>
      <c r="G8020" t="s">
        <v>15422</v>
      </c>
      <c r="H8020" t="s">
        <v>1031</v>
      </c>
      <c r="I8020" t="s">
        <v>393</v>
      </c>
      <c r="J8020" s="25">
        <v>45972</v>
      </c>
      <c r="K8020" s="25">
        <v>45972</v>
      </c>
      <c r="L8020" t="s">
        <v>285</v>
      </c>
      <c r="M8020" t="s">
        <v>1029</v>
      </c>
      <c r="N8020" t="s">
        <v>31</v>
      </c>
      <c r="O8020" t="s">
        <v>6282</v>
      </c>
    </row>
    <row r="8021" spans="1:15" x14ac:dyDescent="0.25">
      <c r="A8021">
        <v>5002</v>
      </c>
      <c r="B8021" t="s">
        <v>15396</v>
      </c>
      <c r="C8021" t="s">
        <v>1030</v>
      </c>
      <c r="D8021" t="s">
        <v>1028</v>
      </c>
      <c r="E8021">
        <v>1050</v>
      </c>
      <c r="F8021">
        <v>42</v>
      </c>
      <c r="G8021" t="s">
        <v>15423</v>
      </c>
      <c r="H8021" t="s">
        <v>1031</v>
      </c>
      <c r="I8021" t="s">
        <v>393</v>
      </c>
      <c r="J8021" s="25">
        <v>45972</v>
      </c>
      <c r="K8021" s="25">
        <v>45972</v>
      </c>
      <c r="L8021" t="s">
        <v>285</v>
      </c>
      <c r="M8021" t="s">
        <v>1029</v>
      </c>
      <c r="N8021" t="s">
        <v>31</v>
      </c>
      <c r="O8021" t="s">
        <v>6282</v>
      </c>
    </row>
    <row r="8022" spans="1:15" x14ac:dyDescent="0.25">
      <c r="A8022">
        <v>5003</v>
      </c>
      <c r="B8022" t="s">
        <v>15396</v>
      </c>
      <c r="C8022" t="s">
        <v>1030</v>
      </c>
      <c r="D8022" t="s">
        <v>1028</v>
      </c>
      <c r="E8022">
        <v>1050</v>
      </c>
      <c r="F8022">
        <v>42</v>
      </c>
      <c r="G8022" t="s">
        <v>15424</v>
      </c>
      <c r="H8022" t="s">
        <v>1031</v>
      </c>
      <c r="I8022" t="s">
        <v>393</v>
      </c>
      <c r="J8022" s="25">
        <v>45972</v>
      </c>
      <c r="K8022" s="25">
        <v>45972</v>
      </c>
      <c r="L8022" t="s">
        <v>285</v>
      </c>
      <c r="M8022" t="s">
        <v>1029</v>
      </c>
      <c r="N8022" t="s">
        <v>31</v>
      </c>
      <c r="O8022" t="s">
        <v>6282</v>
      </c>
    </row>
    <row r="8023" spans="1:15" x14ac:dyDescent="0.25">
      <c r="A8023">
        <v>5004</v>
      </c>
      <c r="B8023" t="s">
        <v>15396</v>
      </c>
      <c r="C8023" t="s">
        <v>1030</v>
      </c>
      <c r="D8023" t="s">
        <v>1028</v>
      </c>
      <c r="E8023">
        <v>175</v>
      </c>
      <c r="F8023">
        <v>7</v>
      </c>
      <c r="G8023" t="s">
        <v>15425</v>
      </c>
      <c r="H8023" t="s">
        <v>1031</v>
      </c>
      <c r="I8023" t="s">
        <v>393</v>
      </c>
      <c r="J8023" s="25">
        <v>45972</v>
      </c>
      <c r="K8023" s="25">
        <v>45972</v>
      </c>
      <c r="L8023" t="s">
        <v>285</v>
      </c>
      <c r="M8023" t="s">
        <v>1029</v>
      </c>
      <c r="N8023" t="s">
        <v>31</v>
      </c>
      <c r="O8023" t="s">
        <v>6282</v>
      </c>
    </row>
    <row r="8024" spans="1:15" x14ac:dyDescent="0.25">
      <c r="A8024">
        <v>5005</v>
      </c>
      <c r="B8024" t="s">
        <v>15396</v>
      </c>
      <c r="C8024" t="s">
        <v>1030</v>
      </c>
      <c r="D8024" t="s">
        <v>1028</v>
      </c>
      <c r="E8024">
        <v>1050</v>
      </c>
      <c r="F8024">
        <v>42</v>
      </c>
      <c r="G8024" t="s">
        <v>15426</v>
      </c>
      <c r="H8024" t="s">
        <v>1031</v>
      </c>
      <c r="I8024" t="s">
        <v>393</v>
      </c>
      <c r="J8024" s="25">
        <v>45975</v>
      </c>
      <c r="K8024" s="25">
        <v>45975</v>
      </c>
      <c r="L8024" t="s">
        <v>1102</v>
      </c>
      <c r="M8024" t="s">
        <v>1029</v>
      </c>
      <c r="N8024" t="s">
        <v>31</v>
      </c>
      <c r="O8024" t="s">
        <v>6282</v>
      </c>
    </row>
    <row r="8025" spans="1:15" x14ac:dyDescent="0.25">
      <c r="A8025">
        <v>5006</v>
      </c>
      <c r="B8025" t="s">
        <v>15396</v>
      </c>
      <c r="C8025" t="s">
        <v>1030</v>
      </c>
      <c r="D8025" t="s">
        <v>1028</v>
      </c>
      <c r="E8025">
        <v>1025</v>
      </c>
      <c r="F8025">
        <v>41</v>
      </c>
      <c r="G8025" t="s">
        <v>15427</v>
      </c>
      <c r="H8025" t="s">
        <v>1031</v>
      </c>
      <c r="I8025" t="s">
        <v>393</v>
      </c>
      <c r="J8025" s="25">
        <v>45975</v>
      </c>
      <c r="K8025" s="25">
        <v>45975</v>
      </c>
      <c r="L8025" t="s">
        <v>1102</v>
      </c>
      <c r="M8025" t="s">
        <v>1029</v>
      </c>
      <c r="N8025" t="s">
        <v>31</v>
      </c>
      <c r="O8025" t="s">
        <v>6282</v>
      </c>
    </row>
    <row r="8026" spans="1:15" x14ac:dyDescent="0.25">
      <c r="A8026">
        <v>5007</v>
      </c>
      <c r="B8026" t="s">
        <v>15428</v>
      </c>
      <c r="C8026" t="s">
        <v>1030</v>
      </c>
      <c r="D8026" t="s">
        <v>1028</v>
      </c>
      <c r="E8026">
        <v>1050</v>
      </c>
      <c r="F8026">
        <v>42</v>
      </c>
      <c r="G8026" t="s">
        <v>15429</v>
      </c>
      <c r="H8026" t="s">
        <v>1031</v>
      </c>
      <c r="I8026" t="s">
        <v>393</v>
      </c>
      <c r="J8026" s="25">
        <v>45996</v>
      </c>
      <c r="K8026" s="25">
        <v>45996</v>
      </c>
      <c r="L8026" t="s">
        <v>533</v>
      </c>
      <c r="M8026" t="s">
        <v>1029</v>
      </c>
      <c r="N8026" t="s">
        <v>31</v>
      </c>
      <c r="O8026" t="s">
        <v>6282</v>
      </c>
    </row>
    <row r="8027" spans="1:15" x14ac:dyDescent="0.25">
      <c r="A8027">
        <v>5008</v>
      </c>
      <c r="B8027" t="s">
        <v>15430</v>
      </c>
      <c r="C8027" t="s">
        <v>1030</v>
      </c>
      <c r="D8027" t="s">
        <v>1028</v>
      </c>
      <c r="E8027">
        <v>1050</v>
      </c>
      <c r="F8027">
        <v>42</v>
      </c>
      <c r="G8027" t="s">
        <v>15431</v>
      </c>
      <c r="H8027" t="s">
        <v>1031</v>
      </c>
      <c r="I8027" t="s">
        <v>393</v>
      </c>
      <c r="J8027" s="25">
        <v>45996</v>
      </c>
      <c r="K8027" s="25">
        <v>45996</v>
      </c>
      <c r="L8027" t="s">
        <v>533</v>
      </c>
      <c r="M8027" t="s">
        <v>1029</v>
      </c>
      <c r="N8027" t="s">
        <v>31</v>
      </c>
      <c r="O8027" t="s">
        <v>6282</v>
      </c>
    </row>
    <row r="8028" spans="1:15" x14ac:dyDescent="0.25">
      <c r="A8028">
        <v>5009</v>
      </c>
      <c r="B8028" t="s">
        <v>15428</v>
      </c>
      <c r="C8028" t="s">
        <v>1030</v>
      </c>
      <c r="D8028" t="s">
        <v>1028</v>
      </c>
      <c r="E8028">
        <v>1050</v>
      </c>
      <c r="F8028">
        <v>42</v>
      </c>
      <c r="G8028" t="s">
        <v>15432</v>
      </c>
      <c r="H8028" t="s">
        <v>1031</v>
      </c>
      <c r="I8028" t="s">
        <v>393</v>
      </c>
      <c r="J8028" s="25">
        <v>45996</v>
      </c>
      <c r="K8028" s="25">
        <v>45996</v>
      </c>
      <c r="L8028" t="s">
        <v>533</v>
      </c>
      <c r="M8028" t="s">
        <v>1029</v>
      </c>
      <c r="N8028" t="s">
        <v>31</v>
      </c>
      <c r="O8028" t="s">
        <v>6282</v>
      </c>
    </row>
    <row r="8029" spans="1:15" x14ac:dyDescent="0.25">
      <c r="A8029">
        <v>5010</v>
      </c>
      <c r="B8029" t="s">
        <v>15428</v>
      </c>
      <c r="C8029" t="s">
        <v>1030</v>
      </c>
      <c r="D8029" t="s">
        <v>1028</v>
      </c>
      <c r="E8029">
        <v>1050</v>
      </c>
      <c r="F8029">
        <v>42</v>
      </c>
      <c r="G8029" t="s">
        <v>15433</v>
      </c>
      <c r="H8029" t="s">
        <v>1031</v>
      </c>
      <c r="I8029" t="s">
        <v>393</v>
      </c>
      <c r="J8029" s="25">
        <v>45996</v>
      </c>
      <c r="K8029" s="25">
        <v>45996</v>
      </c>
      <c r="L8029" t="s">
        <v>533</v>
      </c>
      <c r="M8029" t="s">
        <v>1029</v>
      </c>
      <c r="N8029" t="s">
        <v>31</v>
      </c>
      <c r="O8029" t="s">
        <v>6282</v>
      </c>
    </row>
    <row r="8030" spans="1:15" x14ac:dyDescent="0.25">
      <c r="A8030">
        <v>5011</v>
      </c>
      <c r="B8030" t="s">
        <v>15428</v>
      </c>
      <c r="C8030" t="s">
        <v>1030</v>
      </c>
      <c r="D8030" t="s">
        <v>1028</v>
      </c>
      <c r="E8030">
        <v>1050</v>
      </c>
      <c r="F8030">
        <v>42</v>
      </c>
      <c r="G8030" t="s">
        <v>15434</v>
      </c>
      <c r="H8030" t="s">
        <v>1031</v>
      </c>
      <c r="I8030" t="s">
        <v>393</v>
      </c>
      <c r="J8030" s="25">
        <v>45996</v>
      </c>
      <c r="K8030" s="25">
        <v>45996</v>
      </c>
      <c r="L8030" t="s">
        <v>533</v>
      </c>
      <c r="M8030" t="s">
        <v>1029</v>
      </c>
      <c r="N8030" t="s">
        <v>31</v>
      </c>
      <c r="O8030" t="s">
        <v>6282</v>
      </c>
    </row>
    <row r="8031" spans="1:15" x14ac:dyDescent="0.25">
      <c r="A8031">
        <v>5012</v>
      </c>
      <c r="B8031" t="s">
        <v>15428</v>
      </c>
      <c r="C8031" t="s">
        <v>1030</v>
      </c>
      <c r="D8031" t="s">
        <v>1028</v>
      </c>
      <c r="E8031">
        <v>1050</v>
      </c>
      <c r="F8031">
        <v>42</v>
      </c>
      <c r="G8031" t="s">
        <v>15435</v>
      </c>
      <c r="H8031" t="s">
        <v>1031</v>
      </c>
      <c r="I8031" t="s">
        <v>393</v>
      </c>
      <c r="J8031" s="25">
        <v>45996</v>
      </c>
      <c r="K8031" s="25">
        <v>45996</v>
      </c>
      <c r="L8031" t="s">
        <v>533</v>
      </c>
      <c r="M8031" t="s">
        <v>1029</v>
      </c>
      <c r="N8031" t="s">
        <v>31</v>
      </c>
      <c r="O8031" t="s">
        <v>6282</v>
      </c>
    </row>
    <row r="8032" spans="1:15" x14ac:dyDescent="0.25">
      <c r="A8032">
        <v>5013</v>
      </c>
      <c r="B8032" t="s">
        <v>15428</v>
      </c>
      <c r="C8032" t="s">
        <v>1030</v>
      </c>
      <c r="D8032" t="s">
        <v>1028</v>
      </c>
      <c r="E8032">
        <v>1050</v>
      </c>
      <c r="F8032">
        <v>42</v>
      </c>
      <c r="G8032" t="s">
        <v>15436</v>
      </c>
      <c r="H8032" t="s">
        <v>1031</v>
      </c>
      <c r="I8032" t="s">
        <v>393</v>
      </c>
      <c r="J8032" s="25">
        <v>45996</v>
      </c>
      <c r="K8032" s="25">
        <v>45996</v>
      </c>
      <c r="L8032" t="s">
        <v>533</v>
      </c>
      <c r="M8032" t="s">
        <v>1029</v>
      </c>
      <c r="N8032" t="s">
        <v>31</v>
      </c>
      <c r="O8032" t="s">
        <v>6282</v>
      </c>
    </row>
    <row r="8033" spans="1:15" x14ac:dyDescent="0.25">
      <c r="A8033">
        <v>5014</v>
      </c>
      <c r="B8033" t="s">
        <v>15428</v>
      </c>
      <c r="C8033" t="s">
        <v>1030</v>
      </c>
      <c r="D8033" t="s">
        <v>1028</v>
      </c>
      <c r="E8033">
        <v>1050</v>
      </c>
      <c r="F8033">
        <v>42</v>
      </c>
      <c r="G8033" t="s">
        <v>15437</v>
      </c>
      <c r="H8033" t="s">
        <v>1031</v>
      </c>
      <c r="I8033" t="s">
        <v>393</v>
      </c>
      <c r="J8033" s="25">
        <v>45996</v>
      </c>
      <c r="K8033" s="25">
        <v>45996</v>
      </c>
      <c r="L8033" t="s">
        <v>533</v>
      </c>
      <c r="M8033" t="s">
        <v>1029</v>
      </c>
      <c r="N8033" t="s">
        <v>31</v>
      </c>
      <c r="O8033" t="s">
        <v>6282</v>
      </c>
    </row>
    <row r="8034" spans="1:15" x14ac:dyDescent="0.25">
      <c r="A8034">
        <v>5015</v>
      </c>
      <c r="B8034" t="s">
        <v>15430</v>
      </c>
      <c r="C8034" t="s">
        <v>1030</v>
      </c>
      <c r="D8034" t="s">
        <v>1028</v>
      </c>
      <c r="E8034">
        <v>1050</v>
      </c>
      <c r="F8034">
        <v>42</v>
      </c>
      <c r="G8034" t="s">
        <v>15438</v>
      </c>
      <c r="H8034" t="s">
        <v>1031</v>
      </c>
      <c r="I8034" t="s">
        <v>393</v>
      </c>
      <c r="J8034" s="25">
        <v>45996</v>
      </c>
      <c r="K8034" s="25">
        <v>45996</v>
      </c>
      <c r="L8034" t="s">
        <v>533</v>
      </c>
      <c r="M8034" t="s">
        <v>1029</v>
      </c>
      <c r="N8034" t="s">
        <v>31</v>
      </c>
      <c r="O8034" t="s">
        <v>6282</v>
      </c>
    </row>
    <row r="8035" spans="1:15" x14ac:dyDescent="0.25">
      <c r="A8035">
        <v>5016</v>
      </c>
      <c r="B8035" t="s">
        <v>15396</v>
      </c>
      <c r="C8035" t="s">
        <v>1030</v>
      </c>
      <c r="D8035" t="s">
        <v>1028</v>
      </c>
      <c r="E8035">
        <v>75</v>
      </c>
      <c r="F8035">
        <v>3</v>
      </c>
      <c r="G8035" t="s">
        <v>15439</v>
      </c>
      <c r="H8035" t="s">
        <v>1031</v>
      </c>
      <c r="I8035" t="s">
        <v>393</v>
      </c>
      <c r="J8035" s="25">
        <v>45996</v>
      </c>
      <c r="K8035" s="25">
        <v>45996</v>
      </c>
      <c r="L8035" t="s">
        <v>533</v>
      </c>
      <c r="M8035" t="s">
        <v>1029</v>
      </c>
      <c r="N8035" t="s">
        <v>31</v>
      </c>
      <c r="O8035" t="s">
        <v>6282</v>
      </c>
    </row>
    <row r="8036" spans="1:15" x14ac:dyDescent="0.25">
      <c r="A8036">
        <v>5017</v>
      </c>
      <c r="B8036" t="s">
        <v>15396</v>
      </c>
      <c r="C8036" t="s">
        <v>1030</v>
      </c>
      <c r="D8036" t="s">
        <v>1028</v>
      </c>
      <c r="E8036">
        <v>1050</v>
      </c>
      <c r="F8036">
        <v>42</v>
      </c>
      <c r="G8036" t="s">
        <v>15440</v>
      </c>
      <c r="H8036" t="s">
        <v>1031</v>
      </c>
      <c r="I8036" t="s">
        <v>393</v>
      </c>
      <c r="J8036" s="25">
        <v>45996</v>
      </c>
      <c r="K8036" s="25">
        <v>45996</v>
      </c>
      <c r="L8036" t="s">
        <v>533</v>
      </c>
      <c r="M8036" t="s">
        <v>1029</v>
      </c>
      <c r="N8036" t="s">
        <v>31</v>
      </c>
      <c r="O8036" t="s">
        <v>6282</v>
      </c>
    </row>
    <row r="8037" spans="1:15" x14ac:dyDescent="0.25">
      <c r="A8037">
        <v>5018</v>
      </c>
      <c r="B8037" t="s">
        <v>15430</v>
      </c>
      <c r="C8037" t="s">
        <v>1030</v>
      </c>
      <c r="D8037" t="s">
        <v>1028</v>
      </c>
      <c r="E8037">
        <v>1050</v>
      </c>
      <c r="F8037">
        <v>42</v>
      </c>
      <c r="G8037" t="s">
        <v>15441</v>
      </c>
      <c r="H8037" t="s">
        <v>1031</v>
      </c>
      <c r="I8037" t="s">
        <v>393</v>
      </c>
      <c r="J8037" s="25">
        <v>45996</v>
      </c>
      <c r="K8037" s="25">
        <v>45996</v>
      </c>
      <c r="L8037" t="s">
        <v>533</v>
      </c>
      <c r="M8037" t="s">
        <v>1029</v>
      </c>
      <c r="N8037" t="s">
        <v>31</v>
      </c>
      <c r="O8037" t="s">
        <v>6282</v>
      </c>
    </row>
    <row r="8038" spans="1:15" x14ac:dyDescent="0.25">
      <c r="A8038">
        <v>5019</v>
      </c>
      <c r="B8038" t="s">
        <v>15430</v>
      </c>
      <c r="C8038" t="s">
        <v>1030</v>
      </c>
      <c r="D8038" t="s">
        <v>1028</v>
      </c>
      <c r="E8038">
        <v>1050</v>
      </c>
      <c r="F8038">
        <v>42</v>
      </c>
      <c r="G8038" t="s">
        <v>15442</v>
      </c>
      <c r="H8038" t="s">
        <v>1031</v>
      </c>
      <c r="I8038" t="s">
        <v>393</v>
      </c>
      <c r="J8038" s="25">
        <v>45996</v>
      </c>
      <c r="K8038" s="25">
        <v>45996</v>
      </c>
      <c r="L8038" t="s">
        <v>533</v>
      </c>
      <c r="M8038" t="s">
        <v>1029</v>
      </c>
      <c r="N8038" t="s">
        <v>31</v>
      </c>
      <c r="O8038" t="s">
        <v>6282</v>
      </c>
    </row>
    <row r="8039" spans="1:15" x14ac:dyDescent="0.25">
      <c r="A8039">
        <v>5020</v>
      </c>
      <c r="B8039" t="s">
        <v>15430</v>
      </c>
      <c r="C8039" t="s">
        <v>1030</v>
      </c>
      <c r="D8039" t="s">
        <v>1028</v>
      </c>
      <c r="E8039">
        <v>1050</v>
      </c>
      <c r="F8039">
        <v>42</v>
      </c>
      <c r="G8039" t="s">
        <v>15443</v>
      </c>
      <c r="H8039" t="s">
        <v>1031</v>
      </c>
      <c r="I8039" t="s">
        <v>393</v>
      </c>
      <c r="J8039" s="25">
        <v>45996</v>
      </c>
      <c r="K8039" s="25">
        <v>45996</v>
      </c>
      <c r="L8039" t="s">
        <v>533</v>
      </c>
      <c r="M8039" t="s">
        <v>1029</v>
      </c>
      <c r="N8039" t="s">
        <v>31</v>
      </c>
      <c r="O8039" t="s">
        <v>6282</v>
      </c>
    </row>
    <row r="8040" spans="1:15" x14ac:dyDescent="0.25">
      <c r="A8040">
        <v>5021</v>
      </c>
      <c r="B8040" t="s">
        <v>15430</v>
      </c>
      <c r="C8040" t="s">
        <v>1030</v>
      </c>
      <c r="D8040" t="s">
        <v>1028</v>
      </c>
      <c r="E8040">
        <v>1050</v>
      </c>
      <c r="F8040">
        <v>42</v>
      </c>
      <c r="G8040" t="s">
        <v>15444</v>
      </c>
      <c r="H8040" t="s">
        <v>1031</v>
      </c>
      <c r="I8040" t="s">
        <v>393</v>
      </c>
      <c r="J8040" s="25">
        <v>45996</v>
      </c>
      <c r="K8040" s="25">
        <v>45996</v>
      </c>
      <c r="L8040" t="s">
        <v>533</v>
      </c>
      <c r="M8040" t="s">
        <v>1029</v>
      </c>
      <c r="N8040" t="s">
        <v>31</v>
      </c>
      <c r="O8040" t="s">
        <v>6282</v>
      </c>
    </row>
    <row r="8041" spans="1:15" x14ac:dyDescent="0.25">
      <c r="A8041">
        <v>5022</v>
      </c>
      <c r="B8041" t="s">
        <v>15430</v>
      </c>
      <c r="C8041" t="s">
        <v>1030</v>
      </c>
      <c r="D8041" t="s">
        <v>1028</v>
      </c>
      <c r="E8041">
        <v>1050</v>
      </c>
      <c r="F8041">
        <v>42</v>
      </c>
      <c r="G8041" t="s">
        <v>15445</v>
      </c>
      <c r="H8041" t="s">
        <v>1031</v>
      </c>
      <c r="I8041" t="s">
        <v>393</v>
      </c>
      <c r="J8041" s="25">
        <v>45996</v>
      </c>
      <c r="K8041" s="25">
        <v>45996</v>
      </c>
      <c r="L8041" t="s">
        <v>533</v>
      </c>
      <c r="M8041" t="s">
        <v>1029</v>
      </c>
      <c r="N8041" t="s">
        <v>31</v>
      </c>
      <c r="O8041" t="s">
        <v>6282</v>
      </c>
    </row>
    <row r="8042" spans="1:15" x14ac:dyDescent="0.25">
      <c r="A8042">
        <v>5023</v>
      </c>
      <c r="B8042" t="s">
        <v>15430</v>
      </c>
      <c r="C8042" t="s">
        <v>1030</v>
      </c>
      <c r="D8042" t="s">
        <v>1028</v>
      </c>
      <c r="E8042">
        <v>1050</v>
      </c>
      <c r="F8042">
        <v>42</v>
      </c>
      <c r="G8042" t="s">
        <v>15446</v>
      </c>
      <c r="H8042" t="s">
        <v>1031</v>
      </c>
      <c r="I8042" t="s">
        <v>393</v>
      </c>
      <c r="J8042" s="25">
        <v>45996</v>
      </c>
      <c r="K8042" s="25">
        <v>45996</v>
      </c>
      <c r="L8042" t="s">
        <v>533</v>
      </c>
      <c r="M8042" t="s">
        <v>1029</v>
      </c>
      <c r="N8042" t="s">
        <v>31</v>
      </c>
      <c r="O8042" t="s">
        <v>6282</v>
      </c>
    </row>
    <row r="8043" spans="1:15" x14ac:dyDescent="0.25">
      <c r="A8043">
        <v>5024</v>
      </c>
      <c r="B8043" t="s">
        <v>15430</v>
      </c>
      <c r="C8043" t="s">
        <v>1030</v>
      </c>
      <c r="D8043" t="s">
        <v>1028</v>
      </c>
      <c r="E8043">
        <v>1050</v>
      </c>
      <c r="F8043">
        <v>42</v>
      </c>
      <c r="G8043" t="s">
        <v>15447</v>
      </c>
      <c r="H8043" t="s">
        <v>1031</v>
      </c>
      <c r="I8043" t="s">
        <v>393</v>
      </c>
      <c r="J8043" s="25">
        <v>45996</v>
      </c>
      <c r="K8043" s="25">
        <v>45996</v>
      </c>
      <c r="L8043" t="s">
        <v>533</v>
      </c>
      <c r="M8043" t="s">
        <v>1029</v>
      </c>
      <c r="N8043" t="s">
        <v>31</v>
      </c>
      <c r="O8043" t="s">
        <v>6282</v>
      </c>
    </row>
    <row r="8044" spans="1:15" x14ac:dyDescent="0.25">
      <c r="A8044">
        <v>5025</v>
      </c>
      <c r="B8044" t="s">
        <v>15430</v>
      </c>
      <c r="C8044" t="s">
        <v>1030</v>
      </c>
      <c r="D8044" t="s">
        <v>1028</v>
      </c>
      <c r="E8044">
        <v>1050</v>
      </c>
      <c r="F8044">
        <v>42</v>
      </c>
      <c r="G8044" t="s">
        <v>15448</v>
      </c>
      <c r="H8044" t="s">
        <v>1031</v>
      </c>
      <c r="I8044" t="s">
        <v>393</v>
      </c>
      <c r="J8044" s="25">
        <v>45996</v>
      </c>
      <c r="K8044" s="25">
        <v>45996</v>
      </c>
      <c r="L8044" t="s">
        <v>533</v>
      </c>
      <c r="M8044" t="s">
        <v>1029</v>
      </c>
      <c r="N8044" t="s">
        <v>31</v>
      </c>
      <c r="O8044" t="s">
        <v>6282</v>
      </c>
    </row>
    <row r="8045" spans="1:15" x14ac:dyDescent="0.25">
      <c r="A8045">
        <v>5026</v>
      </c>
      <c r="B8045" t="s">
        <v>15430</v>
      </c>
      <c r="C8045" t="s">
        <v>1030</v>
      </c>
      <c r="D8045" t="s">
        <v>1028</v>
      </c>
      <c r="E8045">
        <v>1050</v>
      </c>
      <c r="F8045">
        <v>42</v>
      </c>
      <c r="G8045" t="s">
        <v>15449</v>
      </c>
      <c r="H8045" t="s">
        <v>1031</v>
      </c>
      <c r="I8045" t="s">
        <v>393</v>
      </c>
      <c r="J8045" s="25">
        <v>45996</v>
      </c>
      <c r="K8045" s="25">
        <v>45996</v>
      </c>
      <c r="L8045" t="s">
        <v>533</v>
      </c>
      <c r="M8045" t="s">
        <v>1029</v>
      </c>
      <c r="N8045" t="s">
        <v>31</v>
      </c>
      <c r="O8045" t="s">
        <v>6282</v>
      </c>
    </row>
    <row r="8046" spans="1:15" x14ac:dyDescent="0.25">
      <c r="A8046">
        <v>5027</v>
      </c>
      <c r="B8046" t="s">
        <v>15428</v>
      </c>
      <c r="C8046" t="s">
        <v>1030</v>
      </c>
      <c r="D8046" t="s">
        <v>1028</v>
      </c>
      <c r="E8046">
        <v>1050</v>
      </c>
      <c r="F8046">
        <v>42</v>
      </c>
      <c r="G8046" t="s">
        <v>15450</v>
      </c>
      <c r="H8046" t="s">
        <v>1031</v>
      </c>
      <c r="I8046" t="s">
        <v>393</v>
      </c>
      <c r="J8046" s="25">
        <v>45996</v>
      </c>
      <c r="K8046" s="25">
        <v>45996</v>
      </c>
      <c r="L8046" t="s">
        <v>533</v>
      </c>
      <c r="M8046" t="s">
        <v>1029</v>
      </c>
      <c r="N8046" t="s">
        <v>31</v>
      </c>
      <c r="O8046" t="s">
        <v>6282</v>
      </c>
    </row>
    <row r="8047" spans="1:15" x14ac:dyDescent="0.25">
      <c r="A8047">
        <v>5028</v>
      </c>
      <c r="B8047" t="s">
        <v>15430</v>
      </c>
      <c r="C8047" t="s">
        <v>1030</v>
      </c>
      <c r="D8047" t="s">
        <v>1028</v>
      </c>
      <c r="E8047">
        <v>1050</v>
      </c>
      <c r="F8047">
        <v>42</v>
      </c>
      <c r="G8047" t="s">
        <v>15451</v>
      </c>
      <c r="H8047" t="s">
        <v>1031</v>
      </c>
      <c r="I8047" t="s">
        <v>393</v>
      </c>
      <c r="J8047" s="25">
        <v>45996</v>
      </c>
      <c r="K8047" s="25">
        <v>45996</v>
      </c>
      <c r="L8047" t="s">
        <v>533</v>
      </c>
      <c r="M8047" t="s">
        <v>1029</v>
      </c>
      <c r="N8047" t="s">
        <v>31</v>
      </c>
      <c r="O8047" t="s">
        <v>6282</v>
      </c>
    </row>
    <row r="8048" spans="1:15" x14ac:dyDescent="0.25">
      <c r="A8048">
        <v>5029</v>
      </c>
      <c r="B8048" t="s">
        <v>15430</v>
      </c>
      <c r="C8048" t="s">
        <v>1030</v>
      </c>
      <c r="D8048" t="s">
        <v>1028</v>
      </c>
      <c r="E8048">
        <v>1050</v>
      </c>
      <c r="F8048">
        <v>42</v>
      </c>
      <c r="G8048" t="s">
        <v>15452</v>
      </c>
      <c r="H8048" t="s">
        <v>1031</v>
      </c>
      <c r="I8048" t="s">
        <v>393</v>
      </c>
      <c r="J8048" s="25">
        <v>45996</v>
      </c>
      <c r="K8048" s="25">
        <v>45996</v>
      </c>
      <c r="L8048" t="s">
        <v>533</v>
      </c>
      <c r="M8048" t="s">
        <v>1029</v>
      </c>
      <c r="N8048" t="s">
        <v>31</v>
      </c>
      <c r="O8048" t="s">
        <v>6282</v>
      </c>
    </row>
    <row r="8049" spans="1:15" x14ac:dyDescent="0.25">
      <c r="A8049">
        <v>5030</v>
      </c>
      <c r="B8049" t="s">
        <v>15430</v>
      </c>
      <c r="C8049" t="s">
        <v>1030</v>
      </c>
      <c r="D8049" t="s">
        <v>1028</v>
      </c>
      <c r="E8049">
        <v>1050</v>
      </c>
      <c r="F8049">
        <v>42</v>
      </c>
      <c r="G8049" t="s">
        <v>15453</v>
      </c>
      <c r="H8049" t="s">
        <v>1031</v>
      </c>
      <c r="I8049" t="s">
        <v>393</v>
      </c>
      <c r="J8049" s="25">
        <v>45996</v>
      </c>
      <c r="K8049" s="25">
        <v>45996</v>
      </c>
      <c r="L8049" t="s">
        <v>533</v>
      </c>
      <c r="M8049" t="s">
        <v>1029</v>
      </c>
      <c r="N8049" t="s">
        <v>31</v>
      </c>
      <c r="O8049" t="s">
        <v>6282</v>
      </c>
    </row>
    <row r="8050" spans="1:15" x14ac:dyDescent="0.25">
      <c r="A8050">
        <v>5031</v>
      </c>
      <c r="B8050" t="s">
        <v>15428</v>
      </c>
      <c r="C8050" t="s">
        <v>1030</v>
      </c>
      <c r="D8050" t="s">
        <v>1028</v>
      </c>
      <c r="E8050">
        <v>1050</v>
      </c>
      <c r="F8050">
        <v>42</v>
      </c>
      <c r="G8050" t="s">
        <v>15454</v>
      </c>
      <c r="H8050" t="s">
        <v>1031</v>
      </c>
      <c r="I8050" t="s">
        <v>393</v>
      </c>
      <c r="J8050" s="25">
        <v>45996</v>
      </c>
      <c r="K8050" s="25">
        <v>45996</v>
      </c>
      <c r="L8050" t="s">
        <v>533</v>
      </c>
      <c r="M8050" t="s">
        <v>1029</v>
      </c>
      <c r="N8050" t="s">
        <v>31</v>
      </c>
      <c r="O8050" t="s">
        <v>6282</v>
      </c>
    </row>
    <row r="8051" spans="1:15" x14ac:dyDescent="0.25">
      <c r="A8051">
        <v>5032</v>
      </c>
      <c r="B8051" t="s">
        <v>15428</v>
      </c>
      <c r="C8051" t="s">
        <v>1030</v>
      </c>
      <c r="D8051" t="s">
        <v>1028</v>
      </c>
      <c r="E8051">
        <v>1050</v>
      </c>
      <c r="F8051">
        <v>42</v>
      </c>
      <c r="G8051" t="s">
        <v>15455</v>
      </c>
      <c r="H8051" t="s">
        <v>1031</v>
      </c>
      <c r="I8051" t="s">
        <v>393</v>
      </c>
      <c r="J8051" s="25">
        <v>45996</v>
      </c>
      <c r="K8051" s="25">
        <v>45996</v>
      </c>
      <c r="L8051" t="s">
        <v>533</v>
      </c>
      <c r="M8051" t="s">
        <v>1029</v>
      </c>
      <c r="N8051" t="s">
        <v>31</v>
      </c>
      <c r="O8051" t="s">
        <v>6282</v>
      </c>
    </row>
    <row r="8052" spans="1:15" x14ac:dyDescent="0.25">
      <c r="A8052">
        <v>5033</v>
      </c>
      <c r="B8052" t="s">
        <v>15428</v>
      </c>
      <c r="C8052" t="s">
        <v>1030</v>
      </c>
      <c r="D8052" t="s">
        <v>1028</v>
      </c>
      <c r="E8052">
        <v>1050</v>
      </c>
      <c r="F8052">
        <v>42</v>
      </c>
      <c r="G8052" t="s">
        <v>15456</v>
      </c>
      <c r="H8052" t="s">
        <v>1031</v>
      </c>
      <c r="I8052" t="s">
        <v>393</v>
      </c>
      <c r="J8052" s="25">
        <v>45996</v>
      </c>
      <c r="K8052" s="25">
        <v>45996</v>
      </c>
      <c r="L8052" t="s">
        <v>533</v>
      </c>
      <c r="M8052" t="s">
        <v>1029</v>
      </c>
      <c r="N8052" t="s">
        <v>31</v>
      </c>
      <c r="O8052" t="s">
        <v>6282</v>
      </c>
    </row>
    <row r="8053" spans="1:15" x14ac:dyDescent="0.25">
      <c r="A8053">
        <v>5034</v>
      </c>
      <c r="B8053" t="s">
        <v>15428</v>
      </c>
      <c r="C8053" t="s">
        <v>1030</v>
      </c>
      <c r="D8053" t="s">
        <v>1028</v>
      </c>
      <c r="E8053">
        <v>1050</v>
      </c>
      <c r="F8053">
        <v>42</v>
      </c>
      <c r="G8053" t="s">
        <v>15457</v>
      </c>
      <c r="H8053" t="s">
        <v>1031</v>
      </c>
      <c r="I8053" t="s">
        <v>393</v>
      </c>
      <c r="J8053" s="25">
        <v>45996</v>
      </c>
      <c r="K8053" s="25">
        <v>45996</v>
      </c>
      <c r="L8053" t="s">
        <v>533</v>
      </c>
      <c r="M8053" t="s">
        <v>1029</v>
      </c>
      <c r="N8053" t="s">
        <v>31</v>
      </c>
      <c r="O8053" t="s">
        <v>6282</v>
      </c>
    </row>
    <row r="8054" spans="1:15" x14ac:dyDescent="0.25">
      <c r="A8054">
        <v>5035</v>
      </c>
      <c r="B8054" t="s">
        <v>15428</v>
      </c>
      <c r="C8054" t="s">
        <v>1030</v>
      </c>
      <c r="D8054" t="s">
        <v>1028</v>
      </c>
      <c r="E8054">
        <v>1050</v>
      </c>
      <c r="F8054">
        <v>42</v>
      </c>
      <c r="G8054" t="s">
        <v>15458</v>
      </c>
      <c r="H8054" t="s">
        <v>1031</v>
      </c>
      <c r="I8054" t="s">
        <v>393</v>
      </c>
      <c r="J8054" s="25">
        <v>45996</v>
      </c>
      <c r="K8054" s="25">
        <v>45996</v>
      </c>
      <c r="L8054" t="s">
        <v>533</v>
      </c>
      <c r="M8054" t="s">
        <v>1029</v>
      </c>
      <c r="N8054" t="s">
        <v>31</v>
      </c>
      <c r="O8054" t="s">
        <v>6282</v>
      </c>
    </row>
    <row r="8055" spans="1:15" x14ac:dyDescent="0.25">
      <c r="A8055">
        <v>5036</v>
      </c>
      <c r="B8055" t="s">
        <v>15428</v>
      </c>
      <c r="C8055" t="s">
        <v>1030</v>
      </c>
      <c r="D8055" t="s">
        <v>1028</v>
      </c>
      <c r="E8055">
        <v>1050</v>
      </c>
      <c r="F8055">
        <v>42</v>
      </c>
      <c r="G8055" t="s">
        <v>15459</v>
      </c>
      <c r="H8055" t="s">
        <v>1031</v>
      </c>
      <c r="I8055" t="s">
        <v>393</v>
      </c>
      <c r="J8055" s="25">
        <v>45996</v>
      </c>
      <c r="K8055" s="25">
        <v>45996</v>
      </c>
      <c r="L8055" t="s">
        <v>533</v>
      </c>
      <c r="M8055" t="s">
        <v>1029</v>
      </c>
      <c r="N8055" t="s">
        <v>31</v>
      </c>
      <c r="O8055" t="s">
        <v>6282</v>
      </c>
    </row>
    <row r="8056" spans="1:15" x14ac:dyDescent="0.25">
      <c r="A8056">
        <v>5037</v>
      </c>
      <c r="B8056" t="s">
        <v>15428</v>
      </c>
      <c r="C8056" t="s">
        <v>1030</v>
      </c>
      <c r="D8056" t="s">
        <v>1028</v>
      </c>
      <c r="E8056">
        <v>1050</v>
      </c>
      <c r="F8056">
        <v>42</v>
      </c>
      <c r="G8056" t="s">
        <v>15460</v>
      </c>
      <c r="H8056" t="s">
        <v>1031</v>
      </c>
      <c r="I8056" t="s">
        <v>393</v>
      </c>
      <c r="J8056" s="25">
        <v>45996</v>
      </c>
      <c r="K8056" s="25">
        <v>45996</v>
      </c>
      <c r="L8056" t="s">
        <v>533</v>
      </c>
      <c r="M8056" t="s">
        <v>1029</v>
      </c>
      <c r="N8056" t="s">
        <v>31</v>
      </c>
      <c r="O8056" t="s">
        <v>6282</v>
      </c>
    </row>
    <row r="8057" spans="1:15" x14ac:dyDescent="0.25">
      <c r="A8057">
        <v>5038</v>
      </c>
      <c r="B8057" t="s">
        <v>15430</v>
      </c>
      <c r="C8057" t="s">
        <v>1030</v>
      </c>
      <c r="D8057" t="s">
        <v>1028</v>
      </c>
      <c r="E8057">
        <v>1050</v>
      </c>
      <c r="F8057">
        <v>42</v>
      </c>
      <c r="G8057" t="s">
        <v>15461</v>
      </c>
      <c r="H8057" t="s">
        <v>1031</v>
      </c>
      <c r="I8057" t="s">
        <v>393</v>
      </c>
      <c r="J8057" s="25">
        <v>45996</v>
      </c>
      <c r="K8057" s="25">
        <v>45996</v>
      </c>
      <c r="L8057" t="s">
        <v>533</v>
      </c>
      <c r="M8057" t="s">
        <v>1029</v>
      </c>
      <c r="N8057" t="s">
        <v>31</v>
      </c>
      <c r="O8057" t="s">
        <v>6282</v>
      </c>
    </row>
    <row r="8058" spans="1:15" x14ac:dyDescent="0.25">
      <c r="A8058">
        <v>5039</v>
      </c>
      <c r="B8058" t="s">
        <v>15430</v>
      </c>
      <c r="C8058" t="s">
        <v>1030</v>
      </c>
      <c r="D8058" t="s">
        <v>1028</v>
      </c>
      <c r="E8058">
        <v>1050</v>
      </c>
      <c r="F8058">
        <v>42</v>
      </c>
      <c r="G8058" t="s">
        <v>15462</v>
      </c>
      <c r="H8058" t="s">
        <v>1031</v>
      </c>
      <c r="I8058" t="s">
        <v>393</v>
      </c>
      <c r="J8058" s="25">
        <v>45996</v>
      </c>
      <c r="K8058" s="25">
        <v>45996</v>
      </c>
      <c r="L8058" t="s">
        <v>533</v>
      </c>
      <c r="M8058" t="s">
        <v>1029</v>
      </c>
      <c r="N8058" t="s">
        <v>31</v>
      </c>
      <c r="O8058" t="s">
        <v>6282</v>
      </c>
    </row>
    <row r="8059" spans="1:15" x14ac:dyDescent="0.25">
      <c r="A8059">
        <v>5040</v>
      </c>
      <c r="B8059" t="s">
        <v>15428</v>
      </c>
      <c r="C8059" t="s">
        <v>1030</v>
      </c>
      <c r="D8059" t="s">
        <v>1028</v>
      </c>
      <c r="E8059">
        <v>1050</v>
      </c>
      <c r="F8059">
        <v>42</v>
      </c>
      <c r="G8059" t="s">
        <v>15463</v>
      </c>
      <c r="H8059" t="s">
        <v>1031</v>
      </c>
      <c r="I8059" t="s">
        <v>393</v>
      </c>
      <c r="J8059" s="25">
        <v>45996</v>
      </c>
      <c r="K8059" s="25">
        <v>45996</v>
      </c>
      <c r="L8059" t="s">
        <v>533</v>
      </c>
      <c r="M8059" t="s">
        <v>1029</v>
      </c>
      <c r="N8059" t="s">
        <v>31</v>
      </c>
      <c r="O8059" t="s">
        <v>6282</v>
      </c>
    </row>
    <row r="8060" spans="1:15" x14ac:dyDescent="0.25">
      <c r="A8060">
        <v>5041</v>
      </c>
      <c r="B8060" t="s">
        <v>15464</v>
      </c>
      <c r="C8060" t="s">
        <v>1030</v>
      </c>
      <c r="D8060" t="s">
        <v>1028</v>
      </c>
      <c r="E8060">
        <v>475</v>
      </c>
      <c r="F8060">
        <v>19</v>
      </c>
      <c r="G8060" t="s">
        <v>15465</v>
      </c>
      <c r="H8060" t="s">
        <v>1031</v>
      </c>
      <c r="I8060" t="s">
        <v>393</v>
      </c>
      <c r="J8060" s="25">
        <v>46009</v>
      </c>
      <c r="K8060" s="25">
        <v>46009</v>
      </c>
      <c r="L8060" t="s">
        <v>1533</v>
      </c>
      <c r="M8060" t="s">
        <v>1029</v>
      </c>
      <c r="N8060" t="s">
        <v>31</v>
      </c>
      <c r="O8060" t="s">
        <v>6282</v>
      </c>
    </row>
    <row r="8061" spans="1:15" x14ac:dyDescent="0.25">
      <c r="A8061">
        <v>7220</v>
      </c>
      <c r="B8061" t="s">
        <v>15464</v>
      </c>
      <c r="C8061" t="s">
        <v>1030</v>
      </c>
      <c r="D8061" t="s">
        <v>1028</v>
      </c>
      <c r="E8061">
        <v>1050</v>
      </c>
      <c r="F8061">
        <v>42</v>
      </c>
      <c r="G8061" t="s">
        <v>15466</v>
      </c>
      <c r="H8061" t="s">
        <v>10070</v>
      </c>
      <c r="I8061" t="s">
        <v>393</v>
      </c>
      <c r="J8061" s="25">
        <v>46013</v>
      </c>
      <c r="K8061" s="25">
        <v>46013</v>
      </c>
      <c r="L8061" t="s">
        <v>402</v>
      </c>
      <c r="M8061" t="s">
        <v>1029</v>
      </c>
      <c r="N8061" t="s">
        <v>31</v>
      </c>
      <c r="O8061" t="s">
        <v>6302</v>
      </c>
    </row>
    <row r="8062" spans="1:15" x14ac:dyDescent="0.25">
      <c r="A8062">
        <v>7221</v>
      </c>
      <c r="B8062" t="s">
        <v>15464</v>
      </c>
      <c r="C8062" t="s">
        <v>1030</v>
      </c>
      <c r="D8062" t="s">
        <v>1028</v>
      </c>
      <c r="E8062">
        <v>1050</v>
      </c>
      <c r="F8062">
        <v>42</v>
      </c>
      <c r="G8062" t="s">
        <v>15467</v>
      </c>
      <c r="H8062" t="s">
        <v>10070</v>
      </c>
      <c r="I8062" t="s">
        <v>393</v>
      </c>
      <c r="J8062" s="25">
        <v>46013</v>
      </c>
      <c r="K8062" s="25">
        <v>46013</v>
      </c>
      <c r="L8062" t="s">
        <v>402</v>
      </c>
      <c r="M8062" t="s">
        <v>1029</v>
      </c>
      <c r="N8062" t="s">
        <v>31</v>
      </c>
      <c r="O8062" t="s">
        <v>6302</v>
      </c>
    </row>
    <row r="8063" spans="1:15" x14ac:dyDescent="0.25">
      <c r="A8063">
        <v>7222</v>
      </c>
      <c r="B8063" t="s">
        <v>15464</v>
      </c>
      <c r="C8063" t="s">
        <v>1030</v>
      </c>
      <c r="D8063" t="s">
        <v>1028</v>
      </c>
      <c r="E8063">
        <v>1050</v>
      </c>
      <c r="F8063">
        <v>42</v>
      </c>
      <c r="G8063" t="s">
        <v>15468</v>
      </c>
      <c r="H8063" t="s">
        <v>10070</v>
      </c>
      <c r="I8063" t="s">
        <v>393</v>
      </c>
      <c r="J8063" s="25">
        <v>46013</v>
      </c>
      <c r="K8063" s="25">
        <v>46013</v>
      </c>
      <c r="L8063" t="s">
        <v>402</v>
      </c>
      <c r="M8063" t="s">
        <v>1029</v>
      </c>
      <c r="N8063" t="s">
        <v>31</v>
      </c>
      <c r="O8063" t="s">
        <v>6302</v>
      </c>
    </row>
    <row r="8064" spans="1:15" x14ac:dyDescent="0.25">
      <c r="A8064">
        <v>7223</v>
      </c>
      <c r="B8064" t="s">
        <v>15464</v>
      </c>
      <c r="C8064" t="s">
        <v>1030</v>
      </c>
      <c r="D8064" t="s">
        <v>1028</v>
      </c>
      <c r="E8064">
        <v>1050</v>
      </c>
      <c r="F8064">
        <v>42</v>
      </c>
      <c r="G8064" t="s">
        <v>15469</v>
      </c>
      <c r="H8064" t="s">
        <v>10070</v>
      </c>
      <c r="I8064" t="s">
        <v>393</v>
      </c>
      <c r="J8064" s="25">
        <v>46013</v>
      </c>
      <c r="K8064" s="25">
        <v>46013</v>
      </c>
      <c r="L8064" t="s">
        <v>402</v>
      </c>
      <c r="M8064" t="s">
        <v>1029</v>
      </c>
      <c r="N8064" t="s">
        <v>31</v>
      </c>
      <c r="O8064" t="s">
        <v>6302</v>
      </c>
    </row>
    <row r="8065" spans="1:15" x14ac:dyDescent="0.25">
      <c r="A8065">
        <v>7224</v>
      </c>
      <c r="B8065" t="s">
        <v>15464</v>
      </c>
      <c r="C8065" t="s">
        <v>1030</v>
      </c>
      <c r="D8065" t="s">
        <v>1028</v>
      </c>
      <c r="E8065">
        <v>1050</v>
      </c>
      <c r="F8065">
        <v>42</v>
      </c>
      <c r="G8065" t="s">
        <v>15470</v>
      </c>
      <c r="H8065" t="s">
        <v>10070</v>
      </c>
      <c r="I8065" t="s">
        <v>393</v>
      </c>
      <c r="J8065" s="25">
        <v>46013</v>
      </c>
      <c r="K8065" s="25">
        <v>46013</v>
      </c>
      <c r="L8065" t="s">
        <v>402</v>
      </c>
      <c r="M8065" t="s">
        <v>1029</v>
      </c>
      <c r="N8065" t="s">
        <v>31</v>
      </c>
      <c r="O8065" t="s">
        <v>6302</v>
      </c>
    </row>
    <row r="8066" spans="1:15" x14ac:dyDescent="0.25">
      <c r="A8066">
        <v>7225</v>
      </c>
      <c r="B8066" t="s">
        <v>15464</v>
      </c>
      <c r="C8066" t="s">
        <v>1030</v>
      </c>
      <c r="D8066" t="s">
        <v>1028</v>
      </c>
      <c r="E8066">
        <v>1050</v>
      </c>
      <c r="F8066">
        <v>42</v>
      </c>
      <c r="G8066" t="s">
        <v>15471</v>
      </c>
      <c r="H8066" t="s">
        <v>10070</v>
      </c>
      <c r="I8066" t="s">
        <v>393</v>
      </c>
      <c r="J8066" s="25">
        <v>46013</v>
      </c>
      <c r="K8066" s="25">
        <v>46013</v>
      </c>
      <c r="L8066" t="s">
        <v>402</v>
      </c>
      <c r="M8066" t="s">
        <v>1029</v>
      </c>
      <c r="N8066" t="s">
        <v>31</v>
      </c>
      <c r="O8066" t="s">
        <v>6302</v>
      </c>
    </row>
    <row r="8067" spans="1:15" x14ac:dyDescent="0.25">
      <c r="A8067">
        <v>7226</v>
      </c>
      <c r="B8067" t="s">
        <v>15464</v>
      </c>
      <c r="C8067" t="s">
        <v>1030</v>
      </c>
      <c r="D8067" t="s">
        <v>1028</v>
      </c>
      <c r="E8067">
        <v>1050</v>
      </c>
      <c r="F8067">
        <v>42</v>
      </c>
      <c r="G8067" t="s">
        <v>15472</v>
      </c>
      <c r="H8067" t="s">
        <v>10070</v>
      </c>
      <c r="I8067" t="s">
        <v>393</v>
      </c>
      <c r="J8067" s="25">
        <v>46013</v>
      </c>
      <c r="K8067" s="25">
        <v>46013</v>
      </c>
      <c r="L8067" t="s">
        <v>402</v>
      </c>
      <c r="M8067" t="s">
        <v>1029</v>
      </c>
      <c r="N8067" t="s">
        <v>31</v>
      </c>
      <c r="O8067" t="s">
        <v>6302</v>
      </c>
    </row>
    <row r="8068" spans="1:15" x14ac:dyDescent="0.25">
      <c r="A8068">
        <v>7227</v>
      </c>
      <c r="B8068" t="s">
        <v>15464</v>
      </c>
      <c r="C8068" t="s">
        <v>1030</v>
      </c>
      <c r="D8068" t="s">
        <v>1028</v>
      </c>
      <c r="E8068">
        <v>1050</v>
      </c>
      <c r="F8068">
        <v>42</v>
      </c>
      <c r="G8068" t="s">
        <v>15473</v>
      </c>
      <c r="H8068" t="s">
        <v>10070</v>
      </c>
      <c r="I8068" t="s">
        <v>393</v>
      </c>
      <c r="J8068" s="25">
        <v>46013</v>
      </c>
      <c r="K8068" s="25">
        <v>46013</v>
      </c>
      <c r="L8068" t="s">
        <v>402</v>
      </c>
      <c r="M8068" t="s">
        <v>1029</v>
      </c>
      <c r="N8068" t="s">
        <v>31</v>
      </c>
      <c r="O8068" t="s">
        <v>6302</v>
      </c>
    </row>
    <row r="8069" spans="1:15" x14ac:dyDescent="0.25">
      <c r="A8069">
        <v>7228</v>
      </c>
      <c r="B8069" t="s">
        <v>15464</v>
      </c>
      <c r="C8069" t="s">
        <v>1030</v>
      </c>
      <c r="D8069" t="s">
        <v>1028</v>
      </c>
      <c r="E8069">
        <v>1050</v>
      </c>
      <c r="F8069">
        <v>42</v>
      </c>
      <c r="G8069" t="s">
        <v>15474</v>
      </c>
      <c r="H8069" t="s">
        <v>10070</v>
      </c>
      <c r="I8069" t="s">
        <v>393</v>
      </c>
      <c r="J8069" s="25">
        <v>46013</v>
      </c>
      <c r="K8069" s="25">
        <v>46013</v>
      </c>
      <c r="L8069" t="s">
        <v>402</v>
      </c>
      <c r="M8069" t="s">
        <v>1029</v>
      </c>
      <c r="N8069" t="s">
        <v>31</v>
      </c>
      <c r="O8069" t="s">
        <v>6302</v>
      </c>
    </row>
    <row r="8070" spans="1:15" x14ac:dyDescent="0.25">
      <c r="A8070">
        <v>7229</v>
      </c>
      <c r="B8070" t="s">
        <v>15464</v>
      </c>
      <c r="C8070" t="s">
        <v>1030</v>
      </c>
      <c r="D8070" t="s">
        <v>1028</v>
      </c>
      <c r="E8070">
        <v>925</v>
      </c>
      <c r="F8070">
        <v>37</v>
      </c>
      <c r="G8070" t="s">
        <v>15475</v>
      </c>
      <c r="H8070" t="s">
        <v>10070</v>
      </c>
      <c r="I8070" t="s">
        <v>393</v>
      </c>
      <c r="J8070" s="25">
        <v>46013</v>
      </c>
      <c r="K8070" s="25">
        <v>46013</v>
      </c>
      <c r="L8070" t="s">
        <v>402</v>
      </c>
      <c r="M8070" t="s">
        <v>1029</v>
      </c>
      <c r="N8070" t="s">
        <v>31</v>
      </c>
      <c r="O8070" t="s">
        <v>6302</v>
      </c>
    </row>
    <row r="8071" spans="1:15" x14ac:dyDescent="0.25">
      <c r="A8071">
        <v>7178</v>
      </c>
      <c r="B8071" t="s">
        <v>15476</v>
      </c>
      <c r="C8071" t="s">
        <v>1030</v>
      </c>
      <c r="D8071" t="s">
        <v>1028</v>
      </c>
      <c r="E8071">
        <v>1050</v>
      </c>
      <c r="F8071">
        <v>42</v>
      </c>
      <c r="G8071" t="s">
        <v>15477</v>
      </c>
      <c r="H8071" t="s">
        <v>10070</v>
      </c>
      <c r="I8071" t="s">
        <v>393</v>
      </c>
      <c r="J8071" s="25">
        <v>46017</v>
      </c>
      <c r="K8071" s="25">
        <v>46017</v>
      </c>
      <c r="L8071" t="s">
        <v>235</v>
      </c>
      <c r="M8071" t="s">
        <v>1029</v>
      </c>
      <c r="N8071" t="s">
        <v>31</v>
      </c>
      <c r="O8071" t="s">
        <v>6302</v>
      </c>
    </row>
    <row r="8072" spans="1:15" x14ac:dyDescent="0.25">
      <c r="A8072">
        <v>7179</v>
      </c>
      <c r="B8072" t="s">
        <v>15476</v>
      </c>
      <c r="C8072" t="s">
        <v>1030</v>
      </c>
      <c r="D8072" t="s">
        <v>1028</v>
      </c>
      <c r="E8072">
        <v>1050</v>
      </c>
      <c r="F8072">
        <v>42</v>
      </c>
      <c r="G8072" t="s">
        <v>15478</v>
      </c>
      <c r="H8072" t="s">
        <v>10070</v>
      </c>
      <c r="I8072" t="s">
        <v>393</v>
      </c>
      <c r="J8072" s="25">
        <v>46017</v>
      </c>
      <c r="K8072" s="25">
        <v>46017</v>
      </c>
      <c r="L8072" t="s">
        <v>235</v>
      </c>
      <c r="M8072" t="s">
        <v>1029</v>
      </c>
      <c r="N8072" t="s">
        <v>31</v>
      </c>
      <c r="O8072" t="s">
        <v>6302</v>
      </c>
    </row>
    <row r="8073" spans="1:15" x14ac:dyDescent="0.25">
      <c r="A8073">
        <v>7180</v>
      </c>
      <c r="B8073" t="s">
        <v>15476</v>
      </c>
      <c r="C8073" t="s">
        <v>1030</v>
      </c>
      <c r="D8073" t="s">
        <v>1028</v>
      </c>
      <c r="E8073">
        <v>1050</v>
      </c>
      <c r="F8073">
        <v>42</v>
      </c>
      <c r="G8073" t="s">
        <v>15479</v>
      </c>
      <c r="H8073" t="s">
        <v>10070</v>
      </c>
      <c r="I8073" t="s">
        <v>393</v>
      </c>
      <c r="J8073" s="25">
        <v>46017</v>
      </c>
      <c r="K8073" s="25">
        <v>46017</v>
      </c>
      <c r="L8073" t="s">
        <v>235</v>
      </c>
      <c r="M8073" t="s">
        <v>1029</v>
      </c>
      <c r="N8073" t="s">
        <v>31</v>
      </c>
      <c r="O8073" t="s">
        <v>6302</v>
      </c>
    </row>
    <row r="8074" spans="1:15" x14ac:dyDescent="0.25">
      <c r="A8074">
        <v>7181</v>
      </c>
      <c r="B8074" t="s">
        <v>15476</v>
      </c>
      <c r="C8074" t="s">
        <v>1030</v>
      </c>
      <c r="D8074" t="s">
        <v>1028</v>
      </c>
      <c r="E8074">
        <v>1050</v>
      </c>
      <c r="F8074">
        <v>42</v>
      </c>
      <c r="G8074" t="s">
        <v>15480</v>
      </c>
      <c r="H8074" t="s">
        <v>10070</v>
      </c>
      <c r="I8074" t="s">
        <v>393</v>
      </c>
      <c r="J8074" s="25">
        <v>46017</v>
      </c>
      <c r="K8074" s="25">
        <v>46017</v>
      </c>
      <c r="L8074" t="s">
        <v>235</v>
      </c>
      <c r="M8074" t="s">
        <v>1029</v>
      </c>
      <c r="N8074" t="s">
        <v>31</v>
      </c>
      <c r="O8074" t="s">
        <v>6302</v>
      </c>
    </row>
    <row r="8075" spans="1:15" x14ac:dyDescent="0.25">
      <c r="A8075">
        <v>7182</v>
      </c>
      <c r="B8075" t="s">
        <v>15476</v>
      </c>
      <c r="C8075" t="s">
        <v>1030</v>
      </c>
      <c r="D8075" t="s">
        <v>1028</v>
      </c>
      <c r="E8075">
        <v>1050</v>
      </c>
      <c r="F8075">
        <v>42</v>
      </c>
      <c r="G8075" t="s">
        <v>15481</v>
      </c>
      <c r="H8075" t="s">
        <v>10070</v>
      </c>
      <c r="I8075" t="s">
        <v>393</v>
      </c>
      <c r="J8075" s="25">
        <v>46017</v>
      </c>
      <c r="K8075" s="25">
        <v>46017</v>
      </c>
      <c r="L8075" t="s">
        <v>235</v>
      </c>
      <c r="M8075" t="s">
        <v>1029</v>
      </c>
      <c r="N8075" t="s">
        <v>31</v>
      </c>
      <c r="O8075" t="s">
        <v>6302</v>
      </c>
    </row>
    <row r="8076" spans="1:15" x14ac:dyDescent="0.25">
      <c r="A8076">
        <v>7183</v>
      </c>
      <c r="B8076" t="s">
        <v>15476</v>
      </c>
      <c r="C8076" t="s">
        <v>1030</v>
      </c>
      <c r="D8076" t="s">
        <v>1028</v>
      </c>
      <c r="E8076">
        <v>1050</v>
      </c>
      <c r="F8076">
        <v>42</v>
      </c>
      <c r="G8076" t="s">
        <v>15482</v>
      </c>
      <c r="H8076" t="s">
        <v>10070</v>
      </c>
      <c r="I8076" t="s">
        <v>393</v>
      </c>
      <c r="J8076" s="25">
        <v>46017</v>
      </c>
      <c r="K8076" s="25">
        <v>46017</v>
      </c>
      <c r="L8076" t="s">
        <v>235</v>
      </c>
      <c r="M8076" t="s">
        <v>1029</v>
      </c>
      <c r="N8076" t="s">
        <v>31</v>
      </c>
      <c r="O8076" t="s">
        <v>6302</v>
      </c>
    </row>
    <row r="8077" spans="1:15" x14ac:dyDescent="0.25">
      <c r="A8077">
        <v>7184</v>
      </c>
      <c r="B8077" t="s">
        <v>15476</v>
      </c>
      <c r="C8077" t="s">
        <v>1030</v>
      </c>
      <c r="D8077" t="s">
        <v>1028</v>
      </c>
      <c r="E8077">
        <v>1050</v>
      </c>
      <c r="F8077">
        <v>42</v>
      </c>
      <c r="G8077" t="s">
        <v>15483</v>
      </c>
      <c r="H8077" t="s">
        <v>10070</v>
      </c>
      <c r="I8077" t="s">
        <v>393</v>
      </c>
      <c r="J8077" s="25">
        <v>46017</v>
      </c>
      <c r="K8077" s="25">
        <v>46017</v>
      </c>
      <c r="L8077" t="s">
        <v>235</v>
      </c>
      <c r="M8077" t="s">
        <v>1029</v>
      </c>
      <c r="N8077" t="s">
        <v>31</v>
      </c>
      <c r="O8077" t="s">
        <v>6302</v>
      </c>
    </row>
    <row r="8078" spans="1:15" x14ac:dyDescent="0.25">
      <c r="A8078">
        <v>7210</v>
      </c>
      <c r="B8078" t="s">
        <v>7658</v>
      </c>
      <c r="C8078" t="s">
        <v>1030</v>
      </c>
      <c r="D8078" t="s">
        <v>1028</v>
      </c>
      <c r="E8078">
        <v>1050</v>
      </c>
      <c r="F8078">
        <v>42</v>
      </c>
      <c r="G8078" t="s">
        <v>15484</v>
      </c>
      <c r="H8078" t="s">
        <v>10070</v>
      </c>
      <c r="I8078" t="s">
        <v>393</v>
      </c>
      <c r="J8078" s="25">
        <v>46017</v>
      </c>
      <c r="K8078" s="25">
        <v>46017</v>
      </c>
      <c r="L8078" t="s">
        <v>235</v>
      </c>
      <c r="M8078" t="s">
        <v>1029</v>
      </c>
      <c r="N8078" t="s">
        <v>31</v>
      </c>
      <c r="O8078" t="s">
        <v>6302</v>
      </c>
    </row>
    <row r="8079" spans="1:15" x14ac:dyDescent="0.25">
      <c r="A8079">
        <v>7211</v>
      </c>
      <c r="B8079" t="s">
        <v>7658</v>
      </c>
      <c r="C8079" t="s">
        <v>1030</v>
      </c>
      <c r="D8079" t="s">
        <v>1028</v>
      </c>
      <c r="E8079">
        <v>1050</v>
      </c>
      <c r="F8079">
        <v>42</v>
      </c>
      <c r="G8079" t="s">
        <v>15485</v>
      </c>
      <c r="H8079" t="s">
        <v>10070</v>
      </c>
      <c r="I8079" t="s">
        <v>393</v>
      </c>
      <c r="J8079" s="25">
        <v>46017</v>
      </c>
      <c r="K8079" s="25">
        <v>46017</v>
      </c>
      <c r="L8079" t="s">
        <v>235</v>
      </c>
      <c r="M8079" t="s">
        <v>1029</v>
      </c>
      <c r="N8079" t="s">
        <v>31</v>
      </c>
      <c r="O8079" t="s">
        <v>6302</v>
      </c>
    </row>
    <row r="8080" spans="1:15" x14ac:dyDescent="0.25">
      <c r="A8080">
        <v>7194</v>
      </c>
      <c r="B8080" t="s">
        <v>15486</v>
      </c>
      <c r="C8080" t="s">
        <v>1030</v>
      </c>
      <c r="D8080" t="s">
        <v>1028</v>
      </c>
      <c r="E8080">
        <v>1050</v>
      </c>
      <c r="F8080">
        <v>42</v>
      </c>
      <c r="G8080" t="s">
        <v>15487</v>
      </c>
      <c r="H8080" t="s">
        <v>10070</v>
      </c>
      <c r="I8080" t="s">
        <v>393</v>
      </c>
      <c r="J8080" s="25">
        <v>46017</v>
      </c>
      <c r="K8080" s="25">
        <v>46017</v>
      </c>
      <c r="L8080" t="s">
        <v>235</v>
      </c>
      <c r="M8080" t="s">
        <v>1029</v>
      </c>
      <c r="N8080" t="s">
        <v>31</v>
      </c>
      <c r="O8080" t="s">
        <v>6302</v>
      </c>
    </row>
    <row r="8081" spans="1:15" x14ac:dyDescent="0.25">
      <c r="A8081">
        <v>7185</v>
      </c>
      <c r="B8081" t="s">
        <v>15476</v>
      </c>
      <c r="C8081" t="s">
        <v>1030</v>
      </c>
      <c r="D8081" t="s">
        <v>1028</v>
      </c>
      <c r="E8081">
        <v>1050</v>
      </c>
      <c r="F8081">
        <v>42</v>
      </c>
      <c r="G8081" t="s">
        <v>15488</v>
      </c>
      <c r="H8081" t="s">
        <v>10070</v>
      </c>
      <c r="I8081" t="s">
        <v>393</v>
      </c>
      <c r="J8081" s="25">
        <v>46017</v>
      </c>
      <c r="K8081" s="25">
        <v>46017</v>
      </c>
      <c r="L8081" t="s">
        <v>235</v>
      </c>
      <c r="M8081" t="s">
        <v>1029</v>
      </c>
      <c r="N8081" t="s">
        <v>31</v>
      </c>
      <c r="O8081" t="s">
        <v>6302</v>
      </c>
    </row>
    <row r="8082" spans="1:15" x14ac:dyDescent="0.25">
      <c r="A8082">
        <v>7186</v>
      </c>
      <c r="B8082" t="s">
        <v>15476</v>
      </c>
      <c r="C8082" t="s">
        <v>1030</v>
      </c>
      <c r="D8082" t="s">
        <v>1028</v>
      </c>
      <c r="E8082">
        <v>1050</v>
      </c>
      <c r="F8082">
        <v>42</v>
      </c>
      <c r="G8082" t="s">
        <v>15489</v>
      </c>
      <c r="H8082" t="s">
        <v>10070</v>
      </c>
      <c r="I8082" t="s">
        <v>393</v>
      </c>
      <c r="J8082" s="25">
        <v>46017</v>
      </c>
      <c r="K8082" s="25">
        <v>46017</v>
      </c>
      <c r="L8082" t="s">
        <v>235</v>
      </c>
      <c r="M8082" t="s">
        <v>1029</v>
      </c>
      <c r="N8082" t="s">
        <v>31</v>
      </c>
      <c r="O8082" t="s">
        <v>6302</v>
      </c>
    </row>
    <row r="8083" spans="1:15" x14ac:dyDescent="0.25">
      <c r="A8083">
        <v>7187</v>
      </c>
      <c r="B8083" t="s">
        <v>15476</v>
      </c>
      <c r="C8083" t="s">
        <v>1030</v>
      </c>
      <c r="D8083" t="s">
        <v>1028</v>
      </c>
      <c r="E8083">
        <v>1050</v>
      </c>
      <c r="F8083">
        <v>42</v>
      </c>
      <c r="G8083" t="s">
        <v>15490</v>
      </c>
      <c r="H8083" t="s">
        <v>10070</v>
      </c>
      <c r="I8083" t="s">
        <v>393</v>
      </c>
      <c r="J8083" s="25">
        <v>46017</v>
      </c>
      <c r="K8083" s="25">
        <v>46017</v>
      </c>
      <c r="L8083" t="s">
        <v>235</v>
      </c>
      <c r="M8083" t="s">
        <v>1029</v>
      </c>
      <c r="N8083" t="s">
        <v>31</v>
      </c>
      <c r="O8083" t="s">
        <v>6302</v>
      </c>
    </row>
    <row r="8084" spans="1:15" x14ac:dyDescent="0.25">
      <c r="A8084">
        <v>7212</v>
      </c>
      <c r="B8084" t="s">
        <v>7658</v>
      </c>
      <c r="C8084" t="s">
        <v>1030</v>
      </c>
      <c r="D8084" t="s">
        <v>1028</v>
      </c>
      <c r="E8084">
        <v>1050</v>
      </c>
      <c r="F8084">
        <v>42</v>
      </c>
      <c r="G8084" t="s">
        <v>15491</v>
      </c>
      <c r="H8084" t="s">
        <v>10070</v>
      </c>
      <c r="I8084" t="s">
        <v>393</v>
      </c>
      <c r="J8084" s="25">
        <v>46017</v>
      </c>
      <c r="K8084" s="25">
        <v>46017</v>
      </c>
      <c r="L8084" t="s">
        <v>235</v>
      </c>
      <c r="M8084" t="s">
        <v>1029</v>
      </c>
      <c r="N8084" t="s">
        <v>31</v>
      </c>
      <c r="O8084" t="s">
        <v>6302</v>
      </c>
    </row>
    <row r="8085" spans="1:15" x14ac:dyDescent="0.25">
      <c r="A8085">
        <v>7188</v>
      </c>
      <c r="B8085" t="s">
        <v>15476</v>
      </c>
      <c r="C8085" t="s">
        <v>1030</v>
      </c>
      <c r="D8085" t="s">
        <v>1028</v>
      </c>
      <c r="E8085">
        <v>1050</v>
      </c>
      <c r="F8085">
        <v>42</v>
      </c>
      <c r="G8085" t="s">
        <v>15492</v>
      </c>
      <c r="H8085" t="s">
        <v>10070</v>
      </c>
      <c r="I8085" t="s">
        <v>393</v>
      </c>
      <c r="J8085" s="25">
        <v>46017</v>
      </c>
      <c r="K8085" s="25">
        <v>46017</v>
      </c>
      <c r="L8085" t="s">
        <v>235</v>
      </c>
      <c r="M8085" t="s">
        <v>1029</v>
      </c>
      <c r="N8085" t="s">
        <v>31</v>
      </c>
      <c r="O8085" t="s">
        <v>6302</v>
      </c>
    </row>
    <row r="8086" spans="1:15" x14ac:dyDescent="0.25">
      <c r="A8086">
        <v>7195</v>
      </c>
      <c r="B8086" t="s">
        <v>15486</v>
      </c>
      <c r="C8086" t="s">
        <v>1030</v>
      </c>
      <c r="D8086" t="s">
        <v>1028</v>
      </c>
      <c r="E8086">
        <v>1050</v>
      </c>
      <c r="F8086">
        <v>42</v>
      </c>
      <c r="G8086" t="s">
        <v>15493</v>
      </c>
      <c r="H8086" t="s">
        <v>10070</v>
      </c>
      <c r="I8086" t="s">
        <v>393</v>
      </c>
      <c r="J8086" s="25">
        <v>46017</v>
      </c>
      <c r="K8086" s="25">
        <v>46017</v>
      </c>
      <c r="L8086" t="s">
        <v>235</v>
      </c>
      <c r="M8086" t="s">
        <v>1029</v>
      </c>
      <c r="N8086" t="s">
        <v>31</v>
      </c>
      <c r="O8086" t="s">
        <v>6302</v>
      </c>
    </row>
    <row r="8087" spans="1:15" x14ac:dyDescent="0.25">
      <c r="A8087">
        <v>7196</v>
      </c>
      <c r="B8087" t="s">
        <v>15486</v>
      </c>
      <c r="C8087" t="s">
        <v>1030</v>
      </c>
      <c r="D8087" t="s">
        <v>1028</v>
      </c>
      <c r="E8087">
        <v>1050</v>
      </c>
      <c r="F8087">
        <v>42</v>
      </c>
      <c r="G8087" t="s">
        <v>15494</v>
      </c>
      <c r="H8087" t="s">
        <v>10070</v>
      </c>
      <c r="I8087" t="s">
        <v>393</v>
      </c>
      <c r="J8087" s="25">
        <v>46017</v>
      </c>
      <c r="K8087" s="25">
        <v>46017</v>
      </c>
      <c r="L8087" t="s">
        <v>235</v>
      </c>
      <c r="M8087" t="s">
        <v>1029</v>
      </c>
      <c r="N8087" t="s">
        <v>31</v>
      </c>
      <c r="O8087" t="s">
        <v>6302</v>
      </c>
    </row>
    <row r="8088" spans="1:15" x14ac:dyDescent="0.25">
      <c r="A8088">
        <v>7197</v>
      </c>
      <c r="B8088" t="s">
        <v>15486</v>
      </c>
      <c r="C8088" t="s">
        <v>1030</v>
      </c>
      <c r="D8088" t="s">
        <v>1028</v>
      </c>
      <c r="E8088">
        <v>1050</v>
      </c>
      <c r="F8088">
        <v>42</v>
      </c>
      <c r="G8088" t="s">
        <v>15495</v>
      </c>
      <c r="H8088" t="s">
        <v>10070</v>
      </c>
      <c r="I8088" t="s">
        <v>393</v>
      </c>
      <c r="J8088" s="25">
        <v>46017</v>
      </c>
      <c r="K8088" s="25">
        <v>46017</v>
      </c>
      <c r="L8088" t="s">
        <v>235</v>
      </c>
      <c r="M8088" t="s">
        <v>1029</v>
      </c>
      <c r="N8088" t="s">
        <v>31</v>
      </c>
      <c r="O8088" t="s">
        <v>6302</v>
      </c>
    </row>
    <row r="8089" spans="1:15" x14ac:dyDescent="0.25">
      <c r="A8089">
        <v>7198</v>
      </c>
      <c r="B8089" t="s">
        <v>15486</v>
      </c>
      <c r="C8089" t="s">
        <v>1030</v>
      </c>
      <c r="D8089" t="s">
        <v>1028</v>
      </c>
      <c r="E8089">
        <v>1050</v>
      </c>
      <c r="F8089">
        <v>42</v>
      </c>
      <c r="G8089" t="s">
        <v>15496</v>
      </c>
      <c r="H8089" t="s">
        <v>10070</v>
      </c>
      <c r="I8089" t="s">
        <v>393</v>
      </c>
      <c r="J8089" s="25">
        <v>46017</v>
      </c>
      <c r="K8089" s="25">
        <v>46017</v>
      </c>
      <c r="L8089" t="s">
        <v>235</v>
      </c>
      <c r="M8089" t="s">
        <v>1029</v>
      </c>
      <c r="N8089" t="s">
        <v>31</v>
      </c>
      <c r="O8089" t="s">
        <v>6302</v>
      </c>
    </row>
    <row r="8090" spans="1:15" x14ac:dyDescent="0.25">
      <c r="A8090">
        <v>7189</v>
      </c>
      <c r="B8090" t="s">
        <v>15476</v>
      </c>
      <c r="C8090" t="s">
        <v>1030</v>
      </c>
      <c r="D8090" t="s">
        <v>1028</v>
      </c>
      <c r="E8090">
        <v>1050</v>
      </c>
      <c r="F8090">
        <v>42</v>
      </c>
      <c r="G8090" t="s">
        <v>15497</v>
      </c>
      <c r="H8090" t="s">
        <v>10070</v>
      </c>
      <c r="I8090" t="s">
        <v>393</v>
      </c>
      <c r="J8090" s="25">
        <v>46017</v>
      </c>
      <c r="K8090" s="25">
        <v>46017</v>
      </c>
      <c r="L8090" t="s">
        <v>235</v>
      </c>
      <c r="M8090" t="s">
        <v>1029</v>
      </c>
      <c r="N8090" t="s">
        <v>31</v>
      </c>
      <c r="O8090" t="s">
        <v>6302</v>
      </c>
    </row>
    <row r="8091" spans="1:15" x14ac:dyDescent="0.25">
      <c r="A8091">
        <v>7190</v>
      </c>
      <c r="B8091" t="s">
        <v>15476</v>
      </c>
      <c r="C8091" t="s">
        <v>1030</v>
      </c>
      <c r="D8091" t="s">
        <v>1028</v>
      </c>
      <c r="E8091">
        <v>1050</v>
      </c>
      <c r="F8091">
        <v>42</v>
      </c>
      <c r="G8091" t="s">
        <v>15498</v>
      </c>
      <c r="H8091" t="s">
        <v>10070</v>
      </c>
      <c r="I8091" t="s">
        <v>393</v>
      </c>
      <c r="J8091" s="25">
        <v>46017</v>
      </c>
      <c r="K8091" s="25">
        <v>46017</v>
      </c>
      <c r="L8091" t="s">
        <v>235</v>
      </c>
      <c r="M8091" t="s">
        <v>1029</v>
      </c>
      <c r="N8091" t="s">
        <v>31</v>
      </c>
      <c r="O8091" t="s">
        <v>6302</v>
      </c>
    </row>
    <row r="8092" spans="1:15" x14ac:dyDescent="0.25">
      <c r="A8092">
        <v>7191</v>
      </c>
      <c r="B8092" t="s">
        <v>15476</v>
      </c>
      <c r="C8092" t="s">
        <v>1030</v>
      </c>
      <c r="D8092" t="s">
        <v>1028</v>
      </c>
      <c r="E8092">
        <v>1050</v>
      </c>
      <c r="F8092">
        <v>42</v>
      </c>
      <c r="G8092" t="s">
        <v>15499</v>
      </c>
      <c r="H8092" t="s">
        <v>10070</v>
      </c>
      <c r="I8092" t="s">
        <v>393</v>
      </c>
      <c r="J8092" s="25">
        <v>46017</v>
      </c>
      <c r="K8092" s="25">
        <v>46017</v>
      </c>
      <c r="L8092" t="s">
        <v>235</v>
      </c>
      <c r="M8092" t="s">
        <v>1029</v>
      </c>
      <c r="N8092" t="s">
        <v>31</v>
      </c>
      <c r="O8092" t="s">
        <v>6302</v>
      </c>
    </row>
    <row r="8093" spans="1:15" x14ac:dyDescent="0.25">
      <c r="A8093">
        <v>7199</v>
      </c>
      <c r="B8093" t="s">
        <v>15486</v>
      </c>
      <c r="C8093" t="s">
        <v>1030</v>
      </c>
      <c r="D8093" t="s">
        <v>1028</v>
      </c>
      <c r="E8093">
        <v>1050</v>
      </c>
      <c r="F8093">
        <v>42</v>
      </c>
      <c r="G8093" t="s">
        <v>15500</v>
      </c>
      <c r="H8093" t="s">
        <v>10070</v>
      </c>
      <c r="I8093" t="s">
        <v>393</v>
      </c>
      <c r="J8093" s="25">
        <v>46017</v>
      </c>
      <c r="K8093" s="25">
        <v>46017</v>
      </c>
      <c r="L8093" t="s">
        <v>235</v>
      </c>
      <c r="M8093" t="s">
        <v>1029</v>
      </c>
      <c r="N8093" t="s">
        <v>31</v>
      </c>
      <c r="O8093" t="s">
        <v>6302</v>
      </c>
    </row>
    <row r="8094" spans="1:15" x14ac:dyDescent="0.25">
      <c r="A8094">
        <v>7192</v>
      </c>
      <c r="B8094" t="s">
        <v>15476</v>
      </c>
      <c r="C8094" t="s">
        <v>1030</v>
      </c>
      <c r="D8094" t="s">
        <v>1028</v>
      </c>
      <c r="E8094">
        <v>1050</v>
      </c>
      <c r="F8094">
        <v>42</v>
      </c>
      <c r="G8094" t="s">
        <v>15501</v>
      </c>
      <c r="H8094" t="s">
        <v>10070</v>
      </c>
      <c r="I8094" t="s">
        <v>393</v>
      </c>
      <c r="J8094" s="25">
        <v>46017</v>
      </c>
      <c r="K8094" s="25">
        <v>46017</v>
      </c>
      <c r="L8094" t="s">
        <v>235</v>
      </c>
      <c r="M8094" t="s">
        <v>1029</v>
      </c>
      <c r="N8094" t="s">
        <v>31</v>
      </c>
      <c r="O8094" t="s">
        <v>6302</v>
      </c>
    </row>
    <row r="8095" spans="1:15" x14ac:dyDescent="0.25">
      <c r="A8095">
        <v>7200</v>
      </c>
      <c r="B8095" t="s">
        <v>15486</v>
      </c>
      <c r="C8095" t="s">
        <v>1030</v>
      </c>
      <c r="D8095" t="s">
        <v>1028</v>
      </c>
      <c r="E8095">
        <v>1050</v>
      </c>
      <c r="F8095">
        <v>42</v>
      </c>
      <c r="G8095" t="s">
        <v>15502</v>
      </c>
      <c r="H8095" t="s">
        <v>10070</v>
      </c>
      <c r="I8095" t="s">
        <v>393</v>
      </c>
      <c r="J8095" s="25">
        <v>46017</v>
      </c>
      <c r="K8095" s="25">
        <v>46017</v>
      </c>
      <c r="L8095" t="s">
        <v>235</v>
      </c>
      <c r="M8095" t="s">
        <v>1029</v>
      </c>
      <c r="N8095" t="s">
        <v>31</v>
      </c>
      <c r="O8095" t="s">
        <v>6302</v>
      </c>
    </row>
    <row r="8096" spans="1:15" x14ac:dyDescent="0.25">
      <c r="A8096">
        <v>7201</v>
      </c>
      <c r="B8096" t="s">
        <v>15486</v>
      </c>
      <c r="C8096" t="s">
        <v>1030</v>
      </c>
      <c r="D8096" t="s">
        <v>1028</v>
      </c>
      <c r="E8096">
        <v>1050</v>
      </c>
      <c r="F8096">
        <v>42</v>
      </c>
      <c r="G8096" t="s">
        <v>15503</v>
      </c>
      <c r="H8096" t="s">
        <v>10070</v>
      </c>
      <c r="I8096" t="s">
        <v>393</v>
      </c>
      <c r="J8096" s="25">
        <v>46017</v>
      </c>
      <c r="K8096" s="25">
        <v>46017</v>
      </c>
      <c r="L8096" t="s">
        <v>235</v>
      </c>
      <c r="M8096" t="s">
        <v>1029</v>
      </c>
      <c r="N8096" t="s">
        <v>31</v>
      </c>
      <c r="O8096" t="s">
        <v>6302</v>
      </c>
    </row>
    <row r="8097" spans="1:15" x14ac:dyDescent="0.25">
      <c r="A8097">
        <v>7202</v>
      </c>
      <c r="B8097" t="s">
        <v>15486</v>
      </c>
      <c r="C8097" t="s">
        <v>1030</v>
      </c>
      <c r="D8097" t="s">
        <v>1028</v>
      </c>
      <c r="E8097">
        <v>1050</v>
      </c>
      <c r="F8097">
        <v>42</v>
      </c>
      <c r="G8097" t="s">
        <v>15504</v>
      </c>
      <c r="H8097" t="s">
        <v>10070</v>
      </c>
      <c r="I8097" t="s">
        <v>393</v>
      </c>
      <c r="J8097" s="25">
        <v>46017</v>
      </c>
      <c r="K8097" s="25">
        <v>46017</v>
      </c>
      <c r="L8097" t="s">
        <v>235</v>
      </c>
      <c r="M8097" t="s">
        <v>1029</v>
      </c>
      <c r="N8097" t="s">
        <v>31</v>
      </c>
      <c r="O8097" t="s">
        <v>6302</v>
      </c>
    </row>
    <row r="8098" spans="1:15" x14ac:dyDescent="0.25">
      <c r="A8098">
        <v>7193</v>
      </c>
      <c r="B8098" t="s">
        <v>15476</v>
      </c>
      <c r="C8098" t="s">
        <v>1030</v>
      </c>
      <c r="D8098" t="s">
        <v>1028</v>
      </c>
      <c r="E8098">
        <v>1050</v>
      </c>
      <c r="F8098">
        <v>42</v>
      </c>
      <c r="G8098" t="s">
        <v>15505</v>
      </c>
      <c r="H8098" t="s">
        <v>10070</v>
      </c>
      <c r="I8098" t="s">
        <v>393</v>
      </c>
      <c r="J8098" s="25">
        <v>46017</v>
      </c>
      <c r="K8098" s="25">
        <v>46017</v>
      </c>
      <c r="L8098" t="s">
        <v>235</v>
      </c>
      <c r="M8098" t="s">
        <v>1029</v>
      </c>
      <c r="N8098" t="s">
        <v>31</v>
      </c>
      <c r="O8098" t="s">
        <v>6302</v>
      </c>
    </row>
    <row r="8099" spans="1:15" x14ac:dyDescent="0.25">
      <c r="A8099">
        <v>7203</v>
      </c>
      <c r="B8099" t="s">
        <v>15486</v>
      </c>
      <c r="C8099" t="s">
        <v>1030</v>
      </c>
      <c r="D8099" t="s">
        <v>1028</v>
      </c>
      <c r="E8099">
        <v>1050</v>
      </c>
      <c r="F8099">
        <v>42</v>
      </c>
      <c r="G8099" t="s">
        <v>15506</v>
      </c>
      <c r="H8099" t="s">
        <v>10070</v>
      </c>
      <c r="I8099" t="s">
        <v>393</v>
      </c>
      <c r="J8099" s="25">
        <v>46017</v>
      </c>
      <c r="K8099" s="25">
        <v>46017</v>
      </c>
      <c r="L8099" t="s">
        <v>235</v>
      </c>
      <c r="M8099" t="s">
        <v>1029</v>
      </c>
      <c r="N8099" t="s">
        <v>31</v>
      </c>
      <c r="O8099" t="s">
        <v>6302</v>
      </c>
    </row>
    <row r="8100" spans="1:15" x14ac:dyDescent="0.25">
      <c r="A8100">
        <v>7204</v>
      </c>
      <c r="B8100" t="s">
        <v>15486</v>
      </c>
      <c r="C8100" t="s">
        <v>1030</v>
      </c>
      <c r="D8100" t="s">
        <v>1028</v>
      </c>
      <c r="E8100">
        <v>1050</v>
      </c>
      <c r="F8100">
        <v>42</v>
      </c>
      <c r="G8100" t="s">
        <v>15507</v>
      </c>
      <c r="H8100" t="s">
        <v>10070</v>
      </c>
      <c r="I8100" t="s">
        <v>393</v>
      </c>
      <c r="J8100" s="25">
        <v>46017</v>
      </c>
      <c r="K8100" s="25">
        <v>46017</v>
      </c>
      <c r="L8100" t="s">
        <v>235</v>
      </c>
      <c r="M8100" t="s">
        <v>1029</v>
      </c>
      <c r="N8100" t="s">
        <v>31</v>
      </c>
      <c r="O8100" t="s">
        <v>6302</v>
      </c>
    </row>
    <row r="8101" spans="1:15" x14ac:dyDescent="0.25">
      <c r="A8101">
        <v>7213</v>
      </c>
      <c r="B8101" t="s">
        <v>7658</v>
      </c>
      <c r="C8101" t="s">
        <v>1030</v>
      </c>
      <c r="D8101" t="s">
        <v>1028</v>
      </c>
      <c r="E8101">
        <v>1050</v>
      </c>
      <c r="F8101">
        <v>42</v>
      </c>
      <c r="G8101" t="s">
        <v>15508</v>
      </c>
      <c r="H8101" t="s">
        <v>10070</v>
      </c>
      <c r="I8101" t="s">
        <v>393</v>
      </c>
      <c r="J8101" s="25">
        <v>46017</v>
      </c>
      <c r="K8101" s="25">
        <v>46017</v>
      </c>
      <c r="L8101" t="s">
        <v>235</v>
      </c>
      <c r="M8101" t="s">
        <v>1029</v>
      </c>
      <c r="N8101" t="s">
        <v>31</v>
      </c>
      <c r="O8101" t="s">
        <v>6302</v>
      </c>
    </row>
    <row r="8102" spans="1:15" x14ac:dyDescent="0.25">
      <c r="A8102">
        <v>7214</v>
      </c>
      <c r="B8102" t="s">
        <v>7658</v>
      </c>
      <c r="C8102" t="s">
        <v>1030</v>
      </c>
      <c r="D8102" t="s">
        <v>1028</v>
      </c>
      <c r="E8102">
        <v>1050</v>
      </c>
      <c r="F8102">
        <v>42</v>
      </c>
      <c r="G8102" t="s">
        <v>15509</v>
      </c>
      <c r="H8102" t="s">
        <v>10070</v>
      </c>
      <c r="I8102" t="s">
        <v>393</v>
      </c>
      <c r="J8102" s="25">
        <v>46017</v>
      </c>
      <c r="K8102" s="25">
        <v>46017</v>
      </c>
      <c r="L8102" t="s">
        <v>235</v>
      </c>
      <c r="M8102" t="s">
        <v>1029</v>
      </c>
      <c r="N8102" t="s">
        <v>31</v>
      </c>
      <c r="O8102" t="s">
        <v>6302</v>
      </c>
    </row>
    <row r="8103" spans="1:15" x14ac:dyDescent="0.25">
      <c r="A8103">
        <v>7205</v>
      </c>
      <c r="B8103" t="s">
        <v>15486</v>
      </c>
      <c r="C8103" t="s">
        <v>1030</v>
      </c>
      <c r="D8103" t="s">
        <v>1028</v>
      </c>
      <c r="E8103">
        <v>1050</v>
      </c>
      <c r="F8103">
        <v>42</v>
      </c>
      <c r="G8103" t="s">
        <v>15510</v>
      </c>
      <c r="H8103" t="s">
        <v>10070</v>
      </c>
      <c r="I8103" t="s">
        <v>393</v>
      </c>
      <c r="J8103" s="25">
        <v>46017</v>
      </c>
      <c r="K8103" s="25">
        <v>46017</v>
      </c>
      <c r="L8103" t="s">
        <v>235</v>
      </c>
      <c r="M8103" t="s">
        <v>1029</v>
      </c>
      <c r="N8103" t="s">
        <v>31</v>
      </c>
      <c r="O8103" t="s">
        <v>6302</v>
      </c>
    </row>
    <row r="8104" spans="1:15" x14ac:dyDescent="0.25">
      <c r="A8104">
        <v>7206</v>
      </c>
      <c r="B8104" t="s">
        <v>15486</v>
      </c>
      <c r="C8104" t="s">
        <v>1030</v>
      </c>
      <c r="D8104" t="s">
        <v>1028</v>
      </c>
      <c r="E8104">
        <v>1050</v>
      </c>
      <c r="F8104">
        <v>42</v>
      </c>
      <c r="G8104" t="s">
        <v>15511</v>
      </c>
      <c r="H8104" t="s">
        <v>10070</v>
      </c>
      <c r="I8104" t="s">
        <v>393</v>
      </c>
      <c r="J8104" s="25">
        <v>46017</v>
      </c>
      <c r="K8104" s="25">
        <v>46017</v>
      </c>
      <c r="L8104" t="s">
        <v>235</v>
      </c>
      <c r="M8104" t="s">
        <v>1029</v>
      </c>
      <c r="N8104" t="s">
        <v>31</v>
      </c>
      <c r="O8104" t="s">
        <v>6302</v>
      </c>
    </row>
    <row r="8105" spans="1:15" x14ac:dyDescent="0.25">
      <c r="A8105">
        <v>7207</v>
      </c>
      <c r="B8105" t="s">
        <v>15486</v>
      </c>
      <c r="C8105" t="s">
        <v>1030</v>
      </c>
      <c r="D8105" t="s">
        <v>1028</v>
      </c>
      <c r="E8105">
        <v>1050</v>
      </c>
      <c r="F8105">
        <v>42</v>
      </c>
      <c r="G8105" t="s">
        <v>15512</v>
      </c>
      <c r="H8105" t="s">
        <v>10070</v>
      </c>
      <c r="I8105" t="s">
        <v>393</v>
      </c>
      <c r="J8105" s="25">
        <v>46017</v>
      </c>
      <c r="K8105" s="25">
        <v>46017</v>
      </c>
      <c r="L8105" t="s">
        <v>235</v>
      </c>
      <c r="M8105" t="s">
        <v>1029</v>
      </c>
      <c r="N8105" t="s">
        <v>31</v>
      </c>
      <c r="O8105" t="s">
        <v>6302</v>
      </c>
    </row>
    <row r="8106" spans="1:15" x14ac:dyDescent="0.25">
      <c r="A8106">
        <v>7208</v>
      </c>
      <c r="B8106" t="s">
        <v>15486</v>
      </c>
      <c r="C8106" t="s">
        <v>1030</v>
      </c>
      <c r="D8106" t="s">
        <v>1028</v>
      </c>
      <c r="E8106">
        <v>1050</v>
      </c>
      <c r="F8106">
        <v>42</v>
      </c>
      <c r="G8106" t="s">
        <v>15513</v>
      </c>
      <c r="H8106" t="s">
        <v>10070</v>
      </c>
      <c r="I8106" t="s">
        <v>393</v>
      </c>
      <c r="J8106" s="25">
        <v>46017</v>
      </c>
      <c r="K8106" s="25">
        <v>46017</v>
      </c>
      <c r="L8106" t="s">
        <v>235</v>
      </c>
      <c r="M8106" t="s">
        <v>1029</v>
      </c>
      <c r="N8106" t="s">
        <v>31</v>
      </c>
      <c r="O8106" t="s">
        <v>6302</v>
      </c>
    </row>
    <row r="8107" spans="1:15" x14ac:dyDescent="0.25">
      <c r="A8107">
        <v>7215</v>
      </c>
      <c r="B8107" t="s">
        <v>7658</v>
      </c>
      <c r="C8107" t="s">
        <v>1030</v>
      </c>
      <c r="D8107" t="s">
        <v>1028</v>
      </c>
      <c r="E8107">
        <v>1050</v>
      </c>
      <c r="F8107">
        <v>42</v>
      </c>
      <c r="G8107" t="s">
        <v>15514</v>
      </c>
      <c r="H8107" t="s">
        <v>10070</v>
      </c>
      <c r="I8107" t="s">
        <v>393</v>
      </c>
      <c r="J8107" s="25">
        <v>46017</v>
      </c>
      <c r="K8107" s="25">
        <v>46017</v>
      </c>
      <c r="L8107" t="s">
        <v>235</v>
      </c>
      <c r="M8107" t="s">
        <v>1029</v>
      </c>
      <c r="N8107" t="s">
        <v>31</v>
      </c>
      <c r="O8107" t="s">
        <v>6302</v>
      </c>
    </row>
    <row r="8108" spans="1:15" x14ac:dyDescent="0.25">
      <c r="A8108">
        <v>7216</v>
      </c>
      <c r="B8108" t="s">
        <v>7658</v>
      </c>
      <c r="C8108" t="s">
        <v>1030</v>
      </c>
      <c r="D8108" t="s">
        <v>1028</v>
      </c>
      <c r="E8108">
        <v>1050</v>
      </c>
      <c r="F8108">
        <v>42</v>
      </c>
      <c r="G8108" t="s">
        <v>15515</v>
      </c>
      <c r="H8108" t="s">
        <v>10070</v>
      </c>
      <c r="I8108" t="s">
        <v>393</v>
      </c>
      <c r="J8108" s="25">
        <v>46017</v>
      </c>
      <c r="K8108" s="25">
        <v>46017</v>
      </c>
      <c r="L8108" t="s">
        <v>235</v>
      </c>
      <c r="M8108" t="s">
        <v>1029</v>
      </c>
      <c r="N8108" t="s">
        <v>31</v>
      </c>
      <c r="O8108" t="s">
        <v>6302</v>
      </c>
    </row>
    <row r="8109" spans="1:15" x14ac:dyDescent="0.25">
      <c r="A8109">
        <v>7217</v>
      </c>
      <c r="B8109" t="s">
        <v>7658</v>
      </c>
      <c r="C8109" t="s">
        <v>1030</v>
      </c>
      <c r="D8109" t="s">
        <v>1028</v>
      </c>
      <c r="E8109">
        <v>1050</v>
      </c>
      <c r="F8109">
        <v>42</v>
      </c>
      <c r="G8109" t="s">
        <v>15516</v>
      </c>
      <c r="H8109" t="s">
        <v>10070</v>
      </c>
      <c r="I8109" t="s">
        <v>393</v>
      </c>
      <c r="J8109" s="25">
        <v>46017</v>
      </c>
      <c r="K8109" s="25">
        <v>46017</v>
      </c>
      <c r="L8109" t="s">
        <v>235</v>
      </c>
      <c r="M8109" t="s">
        <v>1029</v>
      </c>
      <c r="N8109" t="s">
        <v>31</v>
      </c>
      <c r="O8109" t="s">
        <v>6302</v>
      </c>
    </row>
    <row r="8110" spans="1:15" x14ac:dyDescent="0.25">
      <c r="A8110">
        <v>7209</v>
      </c>
      <c r="B8110" t="s">
        <v>15486</v>
      </c>
      <c r="C8110" t="s">
        <v>1030</v>
      </c>
      <c r="D8110" t="s">
        <v>1028</v>
      </c>
      <c r="E8110">
        <v>1050</v>
      </c>
      <c r="F8110">
        <v>42</v>
      </c>
      <c r="G8110" t="s">
        <v>15517</v>
      </c>
      <c r="H8110" t="s">
        <v>10070</v>
      </c>
      <c r="I8110" t="s">
        <v>393</v>
      </c>
      <c r="J8110" s="25">
        <v>46017</v>
      </c>
      <c r="K8110" s="25">
        <v>46017</v>
      </c>
      <c r="L8110" t="s">
        <v>235</v>
      </c>
      <c r="M8110" t="s">
        <v>1029</v>
      </c>
      <c r="N8110" t="s">
        <v>31</v>
      </c>
      <c r="O8110" t="s">
        <v>6302</v>
      </c>
    </row>
    <row r="8111" spans="1:15" x14ac:dyDescent="0.25">
      <c r="A8111">
        <v>7218</v>
      </c>
      <c r="B8111" t="s">
        <v>7658</v>
      </c>
      <c r="C8111" t="s">
        <v>1030</v>
      </c>
      <c r="D8111" t="s">
        <v>1028</v>
      </c>
      <c r="E8111">
        <v>1050</v>
      </c>
      <c r="F8111">
        <v>42</v>
      </c>
      <c r="G8111" t="s">
        <v>15518</v>
      </c>
      <c r="H8111" t="s">
        <v>10070</v>
      </c>
      <c r="I8111" t="s">
        <v>393</v>
      </c>
      <c r="J8111" s="25">
        <v>46017</v>
      </c>
      <c r="K8111" s="25">
        <v>46017</v>
      </c>
      <c r="L8111" t="s">
        <v>235</v>
      </c>
      <c r="M8111" t="s">
        <v>1029</v>
      </c>
      <c r="N8111" t="s">
        <v>31</v>
      </c>
      <c r="O8111" t="s">
        <v>6302</v>
      </c>
    </row>
    <row r="8112" spans="1:15" x14ac:dyDescent="0.25">
      <c r="A8112">
        <v>7219</v>
      </c>
      <c r="B8112" t="s">
        <v>7658</v>
      </c>
      <c r="C8112" t="s">
        <v>1030</v>
      </c>
      <c r="D8112" t="s">
        <v>1028</v>
      </c>
      <c r="E8112">
        <v>775</v>
      </c>
      <c r="F8112">
        <v>31</v>
      </c>
      <c r="G8112" t="s">
        <v>15519</v>
      </c>
      <c r="H8112" t="s">
        <v>10070</v>
      </c>
      <c r="I8112" t="s">
        <v>393</v>
      </c>
      <c r="J8112" s="25">
        <v>46017</v>
      </c>
      <c r="K8112" s="25">
        <v>46017</v>
      </c>
      <c r="L8112" t="s">
        <v>235</v>
      </c>
      <c r="M8112" t="s">
        <v>1029</v>
      </c>
      <c r="N8112" t="s">
        <v>31</v>
      </c>
      <c r="O8112" t="s">
        <v>6302</v>
      </c>
    </row>
    <row r="8113" spans="1:15" x14ac:dyDescent="0.25">
      <c r="A8113">
        <v>7230</v>
      </c>
      <c r="B8113" t="s">
        <v>9414</v>
      </c>
      <c r="C8113" t="s">
        <v>1030</v>
      </c>
      <c r="D8113" t="s">
        <v>1028</v>
      </c>
      <c r="E8113">
        <v>1050</v>
      </c>
      <c r="F8113">
        <v>42</v>
      </c>
      <c r="G8113" t="s">
        <v>15520</v>
      </c>
      <c r="H8113" t="s">
        <v>10070</v>
      </c>
      <c r="I8113" t="s">
        <v>393</v>
      </c>
      <c r="J8113" s="25">
        <v>46024</v>
      </c>
      <c r="K8113" s="25">
        <v>46024</v>
      </c>
      <c r="L8113" t="s">
        <v>541</v>
      </c>
      <c r="M8113" t="s">
        <v>1029</v>
      </c>
      <c r="N8113" t="s">
        <v>31</v>
      </c>
      <c r="O8113" t="s">
        <v>6302</v>
      </c>
    </row>
    <row r="8114" spans="1:15" x14ac:dyDescent="0.25">
      <c r="A8114">
        <v>7231</v>
      </c>
      <c r="B8114" t="s">
        <v>9414</v>
      </c>
      <c r="C8114" t="s">
        <v>1030</v>
      </c>
      <c r="D8114" t="s">
        <v>1028</v>
      </c>
      <c r="E8114">
        <v>425</v>
      </c>
      <c r="F8114">
        <v>17</v>
      </c>
      <c r="G8114" t="s">
        <v>15521</v>
      </c>
      <c r="H8114" t="s">
        <v>10070</v>
      </c>
      <c r="I8114" t="s">
        <v>393</v>
      </c>
      <c r="J8114" s="25">
        <v>46024</v>
      </c>
      <c r="K8114" s="25">
        <v>46024</v>
      </c>
      <c r="L8114" t="s">
        <v>541</v>
      </c>
      <c r="M8114" t="s">
        <v>1029</v>
      </c>
      <c r="N8114" t="s">
        <v>31</v>
      </c>
      <c r="O8114" t="s">
        <v>6302</v>
      </c>
    </row>
    <row r="8115" spans="1:15" x14ac:dyDescent="0.25">
      <c r="A8115">
        <v>4976</v>
      </c>
      <c r="B8115" t="s">
        <v>14582</v>
      </c>
      <c r="C8115" t="s">
        <v>1030</v>
      </c>
      <c r="D8115" t="s">
        <v>1028</v>
      </c>
      <c r="E8115">
        <v>25</v>
      </c>
      <c r="F8115">
        <v>1</v>
      </c>
      <c r="G8115" t="s">
        <v>15379</v>
      </c>
      <c r="H8115" t="s">
        <v>10070</v>
      </c>
      <c r="I8115" t="s">
        <v>393</v>
      </c>
      <c r="J8115" s="25">
        <v>46038</v>
      </c>
      <c r="K8115" s="25">
        <v>46038</v>
      </c>
      <c r="L8115" t="s">
        <v>329</v>
      </c>
      <c r="M8115" t="s">
        <v>1029</v>
      </c>
      <c r="N8115" t="s">
        <v>31</v>
      </c>
      <c r="O8115" t="s">
        <v>6282</v>
      </c>
    </row>
    <row r="8116" spans="1:15" x14ac:dyDescent="0.25">
      <c r="A8116">
        <v>7232</v>
      </c>
      <c r="B8116" t="s">
        <v>14511</v>
      </c>
      <c r="C8116" t="s">
        <v>1030</v>
      </c>
      <c r="D8116" t="s">
        <v>1028</v>
      </c>
      <c r="E8116">
        <v>1050</v>
      </c>
      <c r="F8116">
        <v>42</v>
      </c>
      <c r="G8116" t="s">
        <v>15522</v>
      </c>
      <c r="H8116" t="s">
        <v>10070</v>
      </c>
      <c r="I8116" t="s">
        <v>393</v>
      </c>
      <c r="J8116" s="25">
        <v>46038</v>
      </c>
      <c r="K8116" s="25">
        <v>46038</v>
      </c>
      <c r="L8116" t="s">
        <v>329</v>
      </c>
      <c r="M8116" t="s">
        <v>1029</v>
      </c>
      <c r="N8116" t="s">
        <v>31</v>
      </c>
      <c r="O8116" t="s">
        <v>6302</v>
      </c>
    </row>
    <row r="8117" spans="1:15" x14ac:dyDescent="0.25">
      <c r="A8117">
        <v>7233</v>
      </c>
      <c r="B8117" t="s">
        <v>14511</v>
      </c>
      <c r="C8117" t="s">
        <v>1030</v>
      </c>
      <c r="D8117" t="s">
        <v>1028</v>
      </c>
      <c r="E8117">
        <v>1050</v>
      </c>
      <c r="F8117">
        <v>42</v>
      </c>
      <c r="G8117" t="s">
        <v>15523</v>
      </c>
      <c r="H8117" t="s">
        <v>10070</v>
      </c>
      <c r="I8117" t="s">
        <v>393</v>
      </c>
      <c r="J8117" s="25">
        <v>46038</v>
      </c>
      <c r="K8117" s="25">
        <v>46038</v>
      </c>
      <c r="L8117" t="s">
        <v>329</v>
      </c>
      <c r="M8117" t="s">
        <v>1029</v>
      </c>
      <c r="N8117" t="s">
        <v>31</v>
      </c>
      <c r="O8117" t="s">
        <v>6302</v>
      </c>
    </row>
    <row r="8118" spans="1:15" x14ac:dyDescent="0.25">
      <c r="A8118">
        <v>7234</v>
      </c>
      <c r="B8118" t="s">
        <v>14511</v>
      </c>
      <c r="C8118" t="s">
        <v>1030</v>
      </c>
      <c r="D8118" t="s">
        <v>1028</v>
      </c>
      <c r="E8118">
        <v>1050</v>
      </c>
      <c r="F8118">
        <v>42</v>
      </c>
      <c r="G8118" t="s">
        <v>15524</v>
      </c>
      <c r="H8118" t="s">
        <v>10070</v>
      </c>
      <c r="I8118" t="s">
        <v>393</v>
      </c>
      <c r="J8118" s="25">
        <v>46038</v>
      </c>
      <c r="K8118" s="25">
        <v>46038</v>
      </c>
      <c r="L8118" t="s">
        <v>329</v>
      </c>
      <c r="M8118" t="s">
        <v>1029</v>
      </c>
      <c r="N8118" t="s">
        <v>31</v>
      </c>
      <c r="O8118" t="s">
        <v>6302</v>
      </c>
    </row>
    <row r="8119" spans="1:15" x14ac:dyDescent="0.25">
      <c r="A8119">
        <v>7235</v>
      </c>
      <c r="B8119" t="s">
        <v>14511</v>
      </c>
      <c r="C8119" t="s">
        <v>1030</v>
      </c>
      <c r="D8119" t="s">
        <v>1028</v>
      </c>
      <c r="E8119">
        <v>1050</v>
      </c>
      <c r="F8119">
        <v>42</v>
      </c>
      <c r="G8119" t="s">
        <v>15525</v>
      </c>
      <c r="H8119" t="s">
        <v>10070</v>
      </c>
      <c r="I8119" t="s">
        <v>393</v>
      </c>
      <c r="J8119" s="25">
        <v>46038</v>
      </c>
      <c r="K8119" s="25">
        <v>46038</v>
      </c>
      <c r="L8119" t="s">
        <v>329</v>
      </c>
      <c r="M8119" t="s">
        <v>1029</v>
      </c>
      <c r="N8119" t="s">
        <v>31</v>
      </c>
      <c r="O8119" t="s">
        <v>6302</v>
      </c>
    </row>
    <row r="8120" spans="1:15" x14ac:dyDescent="0.25">
      <c r="A8120">
        <v>5050</v>
      </c>
      <c r="B8120" t="s">
        <v>15464</v>
      </c>
      <c r="C8120" t="s">
        <v>1033</v>
      </c>
      <c r="D8120" t="s">
        <v>5307</v>
      </c>
      <c r="E8120">
        <v>1050</v>
      </c>
      <c r="F8120">
        <v>42</v>
      </c>
      <c r="G8120" t="s">
        <v>15526</v>
      </c>
      <c r="H8120" t="s">
        <v>15527</v>
      </c>
      <c r="I8120" t="s">
        <v>30</v>
      </c>
      <c r="J8120" s="25">
        <v>44574</v>
      </c>
      <c r="K8120" s="25">
        <v>45637</v>
      </c>
      <c r="L8120" t="s">
        <v>6249</v>
      </c>
      <c r="M8120" t="s">
        <v>5308</v>
      </c>
      <c r="N8120" t="s">
        <v>32</v>
      </c>
      <c r="O8120" t="s">
        <v>6282</v>
      </c>
    </row>
    <row r="8121" spans="1:15" x14ac:dyDescent="0.25">
      <c r="A8121">
        <v>5051</v>
      </c>
      <c r="B8121" t="s">
        <v>15464</v>
      </c>
      <c r="C8121" t="s">
        <v>1033</v>
      </c>
      <c r="D8121" t="s">
        <v>5307</v>
      </c>
      <c r="E8121">
        <v>1050</v>
      </c>
      <c r="F8121">
        <v>42</v>
      </c>
      <c r="G8121" t="s">
        <v>15528</v>
      </c>
      <c r="H8121" t="s">
        <v>15527</v>
      </c>
      <c r="I8121" t="s">
        <v>30</v>
      </c>
      <c r="J8121" s="25">
        <v>44574</v>
      </c>
      <c r="K8121" s="25">
        <v>45637</v>
      </c>
      <c r="L8121" t="s">
        <v>6249</v>
      </c>
      <c r="M8121" t="s">
        <v>5308</v>
      </c>
      <c r="N8121" t="s">
        <v>32</v>
      </c>
      <c r="O8121" t="s">
        <v>6282</v>
      </c>
    </row>
    <row r="8122" spans="1:15" x14ac:dyDescent="0.25">
      <c r="A8122">
        <v>5052</v>
      </c>
      <c r="B8122" t="s">
        <v>15464</v>
      </c>
      <c r="C8122" t="s">
        <v>1033</v>
      </c>
      <c r="D8122" t="s">
        <v>5307</v>
      </c>
      <c r="E8122">
        <v>1050</v>
      </c>
      <c r="F8122">
        <v>42</v>
      </c>
      <c r="G8122" t="s">
        <v>15529</v>
      </c>
      <c r="H8122" t="s">
        <v>15527</v>
      </c>
      <c r="I8122" t="s">
        <v>30</v>
      </c>
      <c r="J8122" s="25">
        <v>44574</v>
      </c>
      <c r="K8122" s="25">
        <v>45637</v>
      </c>
      <c r="L8122" t="s">
        <v>6249</v>
      </c>
      <c r="M8122" t="s">
        <v>5308</v>
      </c>
      <c r="N8122" t="s">
        <v>32</v>
      </c>
      <c r="O8122" t="s">
        <v>6282</v>
      </c>
    </row>
    <row r="8123" spans="1:15" x14ac:dyDescent="0.25">
      <c r="A8123">
        <v>5053</v>
      </c>
      <c r="B8123" t="s">
        <v>9135</v>
      </c>
      <c r="C8123" t="s">
        <v>1033</v>
      </c>
      <c r="D8123" t="s">
        <v>5307</v>
      </c>
      <c r="E8123">
        <v>1050</v>
      </c>
      <c r="F8123">
        <v>42</v>
      </c>
      <c r="G8123" t="s">
        <v>15530</v>
      </c>
      <c r="H8123" t="s">
        <v>15531</v>
      </c>
      <c r="I8123" t="s">
        <v>30</v>
      </c>
      <c r="J8123" s="25">
        <v>44578</v>
      </c>
      <c r="K8123" s="25">
        <v>45638</v>
      </c>
      <c r="L8123" t="s">
        <v>4883</v>
      </c>
      <c r="M8123" t="s">
        <v>5308</v>
      </c>
      <c r="N8123" t="s">
        <v>32</v>
      </c>
      <c r="O8123" t="s">
        <v>6282</v>
      </c>
    </row>
    <row r="8124" spans="1:15" x14ac:dyDescent="0.25">
      <c r="A8124">
        <v>5042</v>
      </c>
      <c r="B8124" t="s">
        <v>15235</v>
      </c>
      <c r="C8124" t="s">
        <v>1033</v>
      </c>
      <c r="D8124" t="s">
        <v>5307</v>
      </c>
      <c r="E8124">
        <v>1050</v>
      </c>
      <c r="F8124">
        <v>42</v>
      </c>
      <c r="G8124" t="s">
        <v>15532</v>
      </c>
      <c r="H8124" t="s">
        <v>15533</v>
      </c>
      <c r="I8124" t="s">
        <v>30</v>
      </c>
      <c r="J8124" s="25">
        <v>44580</v>
      </c>
      <c r="K8124" s="25">
        <v>45637</v>
      </c>
      <c r="L8124" t="s">
        <v>4877</v>
      </c>
      <c r="M8124" t="s">
        <v>5308</v>
      </c>
      <c r="N8124" t="s">
        <v>32</v>
      </c>
      <c r="O8124" t="s">
        <v>6282</v>
      </c>
    </row>
    <row r="8125" spans="1:15" x14ac:dyDescent="0.25">
      <c r="A8125">
        <v>5043</v>
      </c>
      <c r="B8125" t="s">
        <v>15464</v>
      </c>
      <c r="C8125" t="s">
        <v>1033</v>
      </c>
      <c r="D8125" t="s">
        <v>5307</v>
      </c>
      <c r="E8125">
        <v>1050</v>
      </c>
      <c r="F8125">
        <v>42</v>
      </c>
      <c r="G8125" t="s">
        <v>15534</v>
      </c>
      <c r="H8125" t="s">
        <v>15533</v>
      </c>
      <c r="I8125" t="s">
        <v>30</v>
      </c>
      <c r="J8125" s="25">
        <v>44580</v>
      </c>
      <c r="K8125" s="25">
        <v>45637</v>
      </c>
      <c r="L8125" t="s">
        <v>4877</v>
      </c>
      <c r="M8125" t="s">
        <v>5308</v>
      </c>
      <c r="N8125" t="s">
        <v>32</v>
      </c>
      <c r="O8125" t="s">
        <v>6282</v>
      </c>
    </row>
    <row r="8126" spans="1:15" x14ac:dyDescent="0.25">
      <c r="A8126">
        <v>5044</v>
      </c>
      <c r="B8126" t="s">
        <v>9135</v>
      </c>
      <c r="C8126" t="s">
        <v>1033</v>
      </c>
      <c r="D8126" t="s">
        <v>5307</v>
      </c>
      <c r="E8126">
        <v>1050</v>
      </c>
      <c r="F8126">
        <v>42</v>
      </c>
      <c r="G8126" t="s">
        <v>15535</v>
      </c>
      <c r="H8126" t="s">
        <v>15533</v>
      </c>
      <c r="I8126" t="s">
        <v>30</v>
      </c>
      <c r="J8126" s="25">
        <v>44580</v>
      </c>
      <c r="K8126" s="25">
        <v>45637</v>
      </c>
      <c r="L8126" t="s">
        <v>4877</v>
      </c>
      <c r="M8126" t="s">
        <v>5308</v>
      </c>
      <c r="N8126" t="s">
        <v>32</v>
      </c>
      <c r="O8126" t="s">
        <v>6282</v>
      </c>
    </row>
    <row r="8127" spans="1:15" x14ac:dyDescent="0.25">
      <c r="A8127">
        <v>5045</v>
      </c>
      <c r="B8127" t="s">
        <v>8333</v>
      </c>
      <c r="C8127" t="s">
        <v>1033</v>
      </c>
      <c r="D8127" t="s">
        <v>5307</v>
      </c>
      <c r="E8127">
        <v>1050</v>
      </c>
      <c r="F8127">
        <v>42</v>
      </c>
      <c r="G8127" t="s">
        <v>15536</v>
      </c>
      <c r="H8127" t="s">
        <v>15533</v>
      </c>
      <c r="I8127" t="s">
        <v>30</v>
      </c>
      <c r="J8127" s="25">
        <v>44580</v>
      </c>
      <c r="K8127" s="25">
        <v>45637</v>
      </c>
      <c r="L8127" t="s">
        <v>4877</v>
      </c>
      <c r="M8127" t="s">
        <v>5308</v>
      </c>
      <c r="N8127" t="s">
        <v>32</v>
      </c>
      <c r="O8127" t="s">
        <v>6282</v>
      </c>
    </row>
    <row r="8128" spans="1:15" x14ac:dyDescent="0.25">
      <c r="A8128">
        <v>5046</v>
      </c>
      <c r="B8128" t="s">
        <v>8333</v>
      </c>
      <c r="C8128" t="s">
        <v>1033</v>
      </c>
      <c r="D8128" t="s">
        <v>5307</v>
      </c>
      <c r="E8128">
        <v>1050</v>
      </c>
      <c r="F8128">
        <v>42</v>
      </c>
      <c r="G8128" t="s">
        <v>15537</v>
      </c>
      <c r="H8128" t="s">
        <v>15533</v>
      </c>
      <c r="I8128" t="s">
        <v>30</v>
      </c>
      <c r="J8128" s="25">
        <v>44580</v>
      </c>
      <c r="K8128" s="25">
        <v>45637</v>
      </c>
      <c r="L8128" t="s">
        <v>4877</v>
      </c>
      <c r="M8128" t="s">
        <v>5308</v>
      </c>
      <c r="N8128" t="s">
        <v>32</v>
      </c>
      <c r="O8128" t="s">
        <v>6282</v>
      </c>
    </row>
    <row r="8129" spans="1:15" x14ac:dyDescent="0.25">
      <c r="A8129">
        <v>5047</v>
      </c>
      <c r="B8129" t="s">
        <v>15464</v>
      </c>
      <c r="C8129" t="s">
        <v>1033</v>
      </c>
      <c r="D8129" t="s">
        <v>5307</v>
      </c>
      <c r="E8129">
        <v>1050</v>
      </c>
      <c r="F8129">
        <v>42</v>
      </c>
      <c r="G8129" t="s">
        <v>15538</v>
      </c>
      <c r="H8129" t="s">
        <v>15533</v>
      </c>
      <c r="I8129" t="s">
        <v>30</v>
      </c>
      <c r="J8129" s="25">
        <v>44580</v>
      </c>
      <c r="K8129" s="25">
        <v>45637</v>
      </c>
      <c r="L8129" t="s">
        <v>4877</v>
      </c>
      <c r="M8129" t="s">
        <v>5308</v>
      </c>
      <c r="N8129" t="s">
        <v>32</v>
      </c>
      <c r="O8129" t="s">
        <v>6282</v>
      </c>
    </row>
    <row r="8130" spans="1:15" x14ac:dyDescent="0.25">
      <c r="A8130">
        <v>5048</v>
      </c>
      <c r="B8130" t="s">
        <v>14511</v>
      </c>
      <c r="C8130" t="s">
        <v>1033</v>
      </c>
      <c r="D8130" t="s">
        <v>5307</v>
      </c>
      <c r="E8130">
        <v>450</v>
      </c>
      <c r="F8130">
        <v>18</v>
      </c>
      <c r="G8130" t="s">
        <v>15539</v>
      </c>
      <c r="H8130" t="s">
        <v>15533</v>
      </c>
      <c r="I8130" t="s">
        <v>30</v>
      </c>
      <c r="J8130" s="25">
        <v>44580</v>
      </c>
      <c r="K8130" s="25">
        <v>45637</v>
      </c>
      <c r="L8130" t="s">
        <v>4877</v>
      </c>
      <c r="M8130" t="s">
        <v>5308</v>
      </c>
      <c r="N8130" t="s">
        <v>32</v>
      </c>
      <c r="O8130" t="s">
        <v>6282</v>
      </c>
    </row>
    <row r="8131" spans="1:15" x14ac:dyDescent="0.25">
      <c r="A8131">
        <v>5049</v>
      </c>
      <c r="B8131" t="s">
        <v>15235</v>
      </c>
      <c r="C8131" t="s">
        <v>1033</v>
      </c>
      <c r="D8131" t="s">
        <v>5307</v>
      </c>
      <c r="E8131">
        <v>1050</v>
      </c>
      <c r="F8131">
        <v>42</v>
      </c>
      <c r="G8131" t="s">
        <v>15540</v>
      </c>
      <c r="H8131" t="s">
        <v>15533</v>
      </c>
      <c r="I8131" t="s">
        <v>30</v>
      </c>
      <c r="J8131" s="25">
        <v>44580</v>
      </c>
      <c r="K8131" s="25">
        <v>45637</v>
      </c>
      <c r="L8131" t="s">
        <v>4877</v>
      </c>
      <c r="M8131" t="s">
        <v>5308</v>
      </c>
      <c r="N8131" t="s">
        <v>32</v>
      </c>
      <c r="O8131" t="s">
        <v>6282</v>
      </c>
    </row>
    <row r="8132" spans="1:15" x14ac:dyDescent="0.25">
      <c r="A8132">
        <v>5055</v>
      </c>
      <c r="B8132" t="s">
        <v>9135</v>
      </c>
      <c r="C8132" t="s">
        <v>2914</v>
      </c>
      <c r="D8132" t="s">
        <v>5307</v>
      </c>
      <c r="E8132">
        <v>1050</v>
      </c>
      <c r="F8132">
        <v>42</v>
      </c>
      <c r="G8132" t="s">
        <v>15541</v>
      </c>
      <c r="H8132" t="s">
        <v>5300</v>
      </c>
      <c r="I8132" t="s">
        <v>30</v>
      </c>
      <c r="J8132" s="25">
        <v>45554</v>
      </c>
      <c r="K8132" s="25">
        <v>45554</v>
      </c>
      <c r="L8132" t="s">
        <v>5274</v>
      </c>
      <c r="M8132" t="s">
        <v>5308</v>
      </c>
      <c r="N8132" t="s">
        <v>31</v>
      </c>
      <c r="O8132" t="s">
        <v>6282</v>
      </c>
    </row>
    <row r="8133" spans="1:15" x14ac:dyDescent="0.25">
      <c r="A8133">
        <v>5056</v>
      </c>
      <c r="B8133" t="s">
        <v>9135</v>
      </c>
      <c r="C8133" t="s">
        <v>2914</v>
      </c>
      <c r="D8133" t="s">
        <v>5307</v>
      </c>
      <c r="E8133">
        <v>1050</v>
      </c>
      <c r="F8133">
        <v>42</v>
      </c>
      <c r="G8133" t="s">
        <v>15542</v>
      </c>
      <c r="H8133" t="s">
        <v>5300</v>
      </c>
      <c r="I8133" t="s">
        <v>30</v>
      </c>
      <c r="J8133" s="25">
        <v>45554</v>
      </c>
      <c r="K8133" s="25">
        <v>45554</v>
      </c>
      <c r="L8133" t="s">
        <v>5274</v>
      </c>
      <c r="M8133" t="s">
        <v>5308</v>
      </c>
      <c r="N8133" t="s">
        <v>31</v>
      </c>
      <c r="O8133" t="s">
        <v>6282</v>
      </c>
    </row>
    <row r="8134" spans="1:15" x14ac:dyDescent="0.25">
      <c r="A8134">
        <v>5057</v>
      </c>
      <c r="B8134" t="s">
        <v>9135</v>
      </c>
      <c r="C8134" t="s">
        <v>2914</v>
      </c>
      <c r="D8134" t="s">
        <v>5307</v>
      </c>
      <c r="E8134">
        <v>875</v>
      </c>
      <c r="F8134">
        <v>35</v>
      </c>
      <c r="G8134" t="s">
        <v>15543</v>
      </c>
      <c r="H8134" t="s">
        <v>5300</v>
      </c>
      <c r="I8134" t="s">
        <v>30</v>
      </c>
      <c r="J8134" s="25">
        <v>45554</v>
      </c>
      <c r="K8134" s="25">
        <v>45554</v>
      </c>
      <c r="L8134" t="s">
        <v>5274</v>
      </c>
      <c r="M8134" t="s">
        <v>5308</v>
      </c>
      <c r="N8134" t="s">
        <v>31</v>
      </c>
      <c r="O8134" t="s">
        <v>6282</v>
      </c>
    </row>
    <row r="8135" spans="1:15" x14ac:dyDescent="0.25">
      <c r="A8135">
        <v>5054</v>
      </c>
      <c r="B8135" t="s">
        <v>7016</v>
      </c>
      <c r="C8135" t="s">
        <v>2914</v>
      </c>
      <c r="D8135" t="s">
        <v>5307</v>
      </c>
      <c r="E8135">
        <v>24</v>
      </c>
      <c r="F8135">
        <v>0</v>
      </c>
      <c r="G8135" t="s">
        <v>15544</v>
      </c>
      <c r="H8135" t="s">
        <v>5300</v>
      </c>
      <c r="I8135" t="s">
        <v>393</v>
      </c>
      <c r="J8135" s="25">
        <v>45555</v>
      </c>
      <c r="K8135" s="25">
        <v>45938</v>
      </c>
      <c r="L8135" t="s">
        <v>4525</v>
      </c>
      <c r="M8135" t="s">
        <v>5308</v>
      </c>
      <c r="N8135" t="s">
        <v>31</v>
      </c>
      <c r="O8135" t="s">
        <v>6282</v>
      </c>
    </row>
    <row r="8136" spans="1:15" x14ac:dyDescent="0.25">
      <c r="A8136">
        <v>5058</v>
      </c>
      <c r="B8136" t="s">
        <v>15545</v>
      </c>
      <c r="C8136" t="s">
        <v>2916</v>
      </c>
      <c r="D8136" t="s">
        <v>1040</v>
      </c>
      <c r="E8136">
        <v>108</v>
      </c>
      <c r="F8136">
        <v>108</v>
      </c>
      <c r="G8136" t="s">
        <v>15546</v>
      </c>
      <c r="H8136" t="s">
        <v>15547</v>
      </c>
      <c r="I8136" t="s">
        <v>15548</v>
      </c>
      <c r="J8136" s="25">
        <v>45667</v>
      </c>
      <c r="K8136" s="25">
        <v>45667</v>
      </c>
      <c r="L8136" t="s">
        <v>15549</v>
      </c>
      <c r="M8136" t="s">
        <v>15550</v>
      </c>
      <c r="N8136" t="s">
        <v>31</v>
      </c>
      <c r="O8136" t="s">
        <v>6282</v>
      </c>
    </row>
    <row r="8137" spans="1:15" x14ac:dyDescent="0.25">
      <c r="A8137">
        <v>5059</v>
      </c>
      <c r="B8137" t="s">
        <v>15545</v>
      </c>
      <c r="C8137" t="s">
        <v>2916</v>
      </c>
      <c r="D8137" t="s">
        <v>1040</v>
      </c>
      <c r="E8137">
        <v>108</v>
      </c>
      <c r="F8137">
        <v>108</v>
      </c>
      <c r="G8137" t="s">
        <v>15551</v>
      </c>
      <c r="H8137" t="s">
        <v>15547</v>
      </c>
      <c r="I8137" t="s">
        <v>15548</v>
      </c>
      <c r="J8137" s="25">
        <v>45667</v>
      </c>
      <c r="K8137" s="25">
        <v>45667</v>
      </c>
      <c r="L8137" t="s">
        <v>15549</v>
      </c>
      <c r="M8137" t="s">
        <v>15550</v>
      </c>
      <c r="N8137" t="s">
        <v>31</v>
      </c>
      <c r="O8137" t="s">
        <v>6282</v>
      </c>
    </row>
    <row r="8138" spans="1:15" x14ac:dyDescent="0.25">
      <c r="A8138">
        <v>5060</v>
      </c>
      <c r="B8138" t="s">
        <v>15545</v>
      </c>
      <c r="C8138" t="s">
        <v>2916</v>
      </c>
      <c r="D8138" t="s">
        <v>1040</v>
      </c>
      <c r="E8138">
        <v>108</v>
      </c>
      <c r="F8138">
        <v>108</v>
      </c>
      <c r="G8138" t="s">
        <v>15552</v>
      </c>
      <c r="H8138" t="s">
        <v>15547</v>
      </c>
      <c r="I8138" t="s">
        <v>15548</v>
      </c>
      <c r="J8138" s="25">
        <v>45667</v>
      </c>
      <c r="K8138" s="25">
        <v>45667</v>
      </c>
      <c r="L8138" t="s">
        <v>15549</v>
      </c>
      <c r="M8138" t="s">
        <v>15550</v>
      </c>
      <c r="N8138" t="s">
        <v>31</v>
      </c>
      <c r="O8138" t="s">
        <v>6282</v>
      </c>
    </row>
    <row r="8139" spans="1:15" x14ac:dyDescent="0.25">
      <c r="A8139">
        <v>5061</v>
      </c>
      <c r="B8139" t="s">
        <v>15545</v>
      </c>
      <c r="C8139" t="s">
        <v>2916</v>
      </c>
      <c r="D8139" t="s">
        <v>1040</v>
      </c>
      <c r="E8139">
        <v>108</v>
      </c>
      <c r="F8139">
        <v>108</v>
      </c>
      <c r="G8139" t="s">
        <v>15553</v>
      </c>
      <c r="H8139" t="s">
        <v>15547</v>
      </c>
      <c r="I8139" t="s">
        <v>15548</v>
      </c>
      <c r="J8139" s="25">
        <v>45667</v>
      </c>
      <c r="K8139" s="25">
        <v>45667</v>
      </c>
      <c r="L8139" t="s">
        <v>15549</v>
      </c>
      <c r="M8139" t="s">
        <v>15550</v>
      </c>
      <c r="N8139" t="s">
        <v>31</v>
      </c>
      <c r="O8139" t="s">
        <v>6282</v>
      </c>
    </row>
    <row r="8140" spans="1:15" x14ac:dyDescent="0.25">
      <c r="A8140">
        <v>5062</v>
      </c>
      <c r="B8140" t="s">
        <v>15545</v>
      </c>
      <c r="C8140" t="s">
        <v>2916</v>
      </c>
      <c r="D8140" t="s">
        <v>1040</v>
      </c>
      <c r="E8140">
        <v>108</v>
      </c>
      <c r="F8140">
        <v>108</v>
      </c>
      <c r="G8140" t="s">
        <v>15554</v>
      </c>
      <c r="H8140" t="s">
        <v>15547</v>
      </c>
      <c r="I8140" t="s">
        <v>15548</v>
      </c>
      <c r="J8140" s="25">
        <v>45667</v>
      </c>
      <c r="K8140" s="25">
        <v>45667</v>
      </c>
      <c r="L8140" t="s">
        <v>15549</v>
      </c>
      <c r="M8140" t="s">
        <v>15550</v>
      </c>
      <c r="N8140" t="s">
        <v>31</v>
      </c>
      <c r="O8140" t="s">
        <v>6282</v>
      </c>
    </row>
    <row r="8141" spans="1:15" x14ac:dyDescent="0.25">
      <c r="A8141">
        <v>5063</v>
      </c>
      <c r="B8141" t="s">
        <v>15545</v>
      </c>
      <c r="C8141" t="s">
        <v>2916</v>
      </c>
      <c r="D8141" t="s">
        <v>1040</v>
      </c>
      <c r="E8141">
        <v>108</v>
      </c>
      <c r="F8141">
        <v>108</v>
      </c>
      <c r="G8141" t="s">
        <v>15555</v>
      </c>
      <c r="H8141" t="s">
        <v>15547</v>
      </c>
      <c r="I8141" t="s">
        <v>15548</v>
      </c>
      <c r="J8141" s="25">
        <v>45667</v>
      </c>
      <c r="K8141" s="25">
        <v>45667</v>
      </c>
      <c r="L8141" t="s">
        <v>15549</v>
      </c>
      <c r="M8141" t="s">
        <v>15550</v>
      </c>
      <c r="N8141" t="s">
        <v>31</v>
      </c>
      <c r="O8141" t="s">
        <v>6282</v>
      </c>
    </row>
    <row r="8142" spans="1:15" x14ac:dyDescent="0.25">
      <c r="A8142">
        <v>5064</v>
      </c>
      <c r="B8142" t="s">
        <v>15545</v>
      </c>
      <c r="C8142" t="s">
        <v>2916</v>
      </c>
      <c r="D8142" t="s">
        <v>1040</v>
      </c>
      <c r="E8142">
        <v>108</v>
      </c>
      <c r="F8142">
        <v>108</v>
      </c>
      <c r="G8142" t="s">
        <v>15556</v>
      </c>
      <c r="H8142" t="s">
        <v>15547</v>
      </c>
      <c r="I8142" t="s">
        <v>15548</v>
      </c>
      <c r="J8142" s="25">
        <v>45667</v>
      </c>
      <c r="K8142" s="25">
        <v>45667</v>
      </c>
      <c r="L8142" t="s">
        <v>15549</v>
      </c>
      <c r="M8142" t="s">
        <v>15550</v>
      </c>
      <c r="N8142" t="s">
        <v>31</v>
      </c>
      <c r="O8142" t="s">
        <v>6282</v>
      </c>
    </row>
    <row r="8143" spans="1:15" x14ac:dyDescent="0.25">
      <c r="A8143">
        <v>5065</v>
      </c>
      <c r="B8143" t="s">
        <v>15545</v>
      </c>
      <c r="C8143" t="s">
        <v>2916</v>
      </c>
      <c r="D8143" t="s">
        <v>1040</v>
      </c>
      <c r="E8143">
        <v>108</v>
      </c>
      <c r="F8143">
        <v>108</v>
      </c>
      <c r="G8143" t="s">
        <v>15557</v>
      </c>
      <c r="H8143" t="s">
        <v>15558</v>
      </c>
      <c r="I8143" t="s">
        <v>15548</v>
      </c>
      <c r="J8143" s="25">
        <v>45667</v>
      </c>
      <c r="K8143" s="25">
        <v>45667</v>
      </c>
      <c r="L8143" t="s">
        <v>15549</v>
      </c>
      <c r="M8143" t="s">
        <v>15550</v>
      </c>
      <c r="N8143" t="s">
        <v>31</v>
      </c>
      <c r="O8143" t="s">
        <v>6282</v>
      </c>
    </row>
    <row r="8144" spans="1:15" x14ac:dyDescent="0.25">
      <c r="A8144">
        <v>5066</v>
      </c>
      <c r="B8144" t="s">
        <v>9930</v>
      </c>
      <c r="C8144" t="s">
        <v>2916</v>
      </c>
      <c r="D8144" t="s">
        <v>1040</v>
      </c>
      <c r="E8144">
        <v>46</v>
      </c>
      <c r="F8144">
        <v>46</v>
      </c>
      <c r="G8144" t="s">
        <v>15559</v>
      </c>
      <c r="H8144" t="s">
        <v>15558</v>
      </c>
      <c r="I8144" t="s">
        <v>15548</v>
      </c>
      <c r="J8144" s="25">
        <v>45667</v>
      </c>
      <c r="K8144" s="25">
        <v>45667</v>
      </c>
      <c r="L8144" t="s">
        <v>15549</v>
      </c>
      <c r="M8144" t="s">
        <v>15550</v>
      </c>
      <c r="N8144" t="s">
        <v>31</v>
      </c>
      <c r="O8144" t="s">
        <v>6282</v>
      </c>
    </row>
    <row r="8145" spans="1:15" x14ac:dyDescent="0.25">
      <c r="A8145">
        <v>5067</v>
      </c>
      <c r="B8145" t="s">
        <v>15545</v>
      </c>
      <c r="C8145" t="s">
        <v>2916</v>
      </c>
      <c r="D8145" t="s">
        <v>1040</v>
      </c>
      <c r="E8145">
        <v>108</v>
      </c>
      <c r="F8145">
        <v>108</v>
      </c>
      <c r="G8145" t="s">
        <v>15560</v>
      </c>
      <c r="H8145" t="s">
        <v>15558</v>
      </c>
      <c r="I8145" t="s">
        <v>15548</v>
      </c>
      <c r="J8145" s="25">
        <v>45667</v>
      </c>
      <c r="K8145" s="25">
        <v>45667</v>
      </c>
      <c r="L8145" t="s">
        <v>15549</v>
      </c>
      <c r="M8145" t="s">
        <v>15550</v>
      </c>
      <c r="N8145" t="s">
        <v>31</v>
      </c>
      <c r="O8145" t="s">
        <v>6282</v>
      </c>
    </row>
    <row r="8146" spans="1:15" x14ac:dyDescent="0.25">
      <c r="A8146">
        <v>5068</v>
      </c>
      <c r="B8146" t="s">
        <v>15545</v>
      </c>
      <c r="C8146" t="s">
        <v>2916</v>
      </c>
      <c r="D8146" t="s">
        <v>1040</v>
      </c>
      <c r="E8146">
        <v>108</v>
      </c>
      <c r="F8146">
        <v>108</v>
      </c>
      <c r="G8146" t="s">
        <v>15561</v>
      </c>
      <c r="H8146" t="s">
        <v>15558</v>
      </c>
      <c r="I8146" t="s">
        <v>15548</v>
      </c>
      <c r="J8146" s="25">
        <v>45667</v>
      </c>
      <c r="K8146" s="25">
        <v>45667</v>
      </c>
      <c r="L8146" t="s">
        <v>15549</v>
      </c>
      <c r="M8146" t="s">
        <v>15550</v>
      </c>
      <c r="N8146" t="s">
        <v>31</v>
      </c>
      <c r="O8146" t="s">
        <v>6282</v>
      </c>
    </row>
    <row r="8147" spans="1:15" x14ac:dyDescent="0.25">
      <c r="A8147">
        <v>5069</v>
      </c>
      <c r="B8147" t="s">
        <v>15545</v>
      </c>
      <c r="C8147" t="s">
        <v>2916</v>
      </c>
      <c r="D8147" t="s">
        <v>1040</v>
      </c>
      <c r="E8147">
        <v>108</v>
      </c>
      <c r="F8147">
        <v>108</v>
      </c>
      <c r="G8147" t="s">
        <v>15562</v>
      </c>
      <c r="H8147" t="s">
        <v>15558</v>
      </c>
      <c r="I8147" t="s">
        <v>15548</v>
      </c>
      <c r="J8147" s="25">
        <v>45667</v>
      </c>
      <c r="K8147" s="25">
        <v>45667</v>
      </c>
      <c r="L8147" t="s">
        <v>15549</v>
      </c>
      <c r="M8147" t="s">
        <v>15550</v>
      </c>
      <c r="N8147" t="s">
        <v>31</v>
      </c>
      <c r="O8147" t="s">
        <v>6282</v>
      </c>
    </row>
    <row r="8148" spans="1:15" x14ac:dyDescent="0.25">
      <c r="A8148">
        <v>7247</v>
      </c>
      <c r="B8148" t="s">
        <v>15563</v>
      </c>
      <c r="C8148" t="s">
        <v>1034</v>
      </c>
      <c r="D8148" t="s">
        <v>1035</v>
      </c>
      <c r="E8148">
        <v>54</v>
      </c>
      <c r="F8148">
        <v>54</v>
      </c>
      <c r="G8148" t="s">
        <v>15564</v>
      </c>
      <c r="H8148" t="s">
        <v>15565</v>
      </c>
      <c r="I8148" t="s">
        <v>1036</v>
      </c>
      <c r="J8148" s="25">
        <v>43936</v>
      </c>
      <c r="K8148" s="25">
        <v>45639</v>
      </c>
      <c r="L8148" t="s">
        <v>15566</v>
      </c>
      <c r="M8148" t="s">
        <v>1037</v>
      </c>
      <c r="N8148" t="s">
        <v>32</v>
      </c>
      <c r="O8148" t="s">
        <v>6302</v>
      </c>
    </row>
    <row r="8149" spans="1:15" x14ac:dyDescent="0.25">
      <c r="A8149">
        <v>7248</v>
      </c>
      <c r="B8149" t="s">
        <v>15563</v>
      </c>
      <c r="C8149" t="s">
        <v>1034</v>
      </c>
      <c r="D8149" t="s">
        <v>1035</v>
      </c>
      <c r="E8149">
        <v>54</v>
      </c>
      <c r="F8149">
        <v>54</v>
      </c>
      <c r="G8149" t="s">
        <v>15567</v>
      </c>
      <c r="H8149" t="s">
        <v>15565</v>
      </c>
      <c r="I8149" t="s">
        <v>1036</v>
      </c>
      <c r="J8149" s="25">
        <v>43936</v>
      </c>
      <c r="K8149" s="25">
        <v>45639</v>
      </c>
      <c r="L8149" t="s">
        <v>15566</v>
      </c>
      <c r="M8149" t="s">
        <v>1037</v>
      </c>
      <c r="N8149" t="s">
        <v>32</v>
      </c>
      <c r="O8149" t="s">
        <v>6302</v>
      </c>
    </row>
    <row r="8150" spans="1:15" x14ac:dyDescent="0.25">
      <c r="A8150">
        <v>7245</v>
      </c>
      <c r="B8150" t="s">
        <v>15563</v>
      </c>
      <c r="C8150" t="s">
        <v>1034</v>
      </c>
      <c r="D8150" t="s">
        <v>1035</v>
      </c>
      <c r="E8150">
        <v>39</v>
      </c>
      <c r="F8150">
        <v>39</v>
      </c>
      <c r="G8150" t="s">
        <v>15568</v>
      </c>
      <c r="H8150" t="s">
        <v>15565</v>
      </c>
      <c r="I8150" t="s">
        <v>1036</v>
      </c>
      <c r="J8150" s="25">
        <v>43987</v>
      </c>
      <c r="K8150" s="25">
        <v>45639</v>
      </c>
      <c r="L8150" t="s">
        <v>15569</v>
      </c>
      <c r="M8150" t="s">
        <v>1037</v>
      </c>
      <c r="N8150" t="s">
        <v>32</v>
      </c>
      <c r="O8150" t="s">
        <v>6302</v>
      </c>
    </row>
    <row r="8151" spans="1:15" x14ac:dyDescent="0.25">
      <c r="A8151">
        <v>7246</v>
      </c>
      <c r="B8151" t="s">
        <v>15563</v>
      </c>
      <c r="C8151" t="s">
        <v>1034</v>
      </c>
      <c r="D8151" t="s">
        <v>1035</v>
      </c>
      <c r="E8151">
        <v>39</v>
      </c>
      <c r="F8151">
        <v>39</v>
      </c>
      <c r="G8151" t="s">
        <v>15570</v>
      </c>
      <c r="H8151" t="s">
        <v>15565</v>
      </c>
      <c r="I8151" t="s">
        <v>1036</v>
      </c>
      <c r="J8151" s="25">
        <v>43987</v>
      </c>
      <c r="K8151" s="25">
        <v>45639</v>
      </c>
      <c r="L8151" t="s">
        <v>15569</v>
      </c>
      <c r="M8151" t="s">
        <v>1037</v>
      </c>
      <c r="N8151" t="s">
        <v>32</v>
      </c>
      <c r="O8151" t="s">
        <v>6302</v>
      </c>
    </row>
    <row r="8152" spans="1:15" x14ac:dyDescent="0.25">
      <c r="A8152">
        <v>5070</v>
      </c>
      <c r="B8152" t="s">
        <v>15571</v>
      </c>
      <c r="C8152" t="s">
        <v>2917</v>
      </c>
      <c r="D8152" t="s">
        <v>1035</v>
      </c>
      <c r="E8152">
        <v>70</v>
      </c>
      <c r="F8152">
        <v>70</v>
      </c>
      <c r="G8152" t="s">
        <v>15572</v>
      </c>
      <c r="H8152" t="s">
        <v>15547</v>
      </c>
      <c r="I8152" t="s">
        <v>15548</v>
      </c>
      <c r="J8152" s="25">
        <v>45667</v>
      </c>
      <c r="K8152" s="25">
        <v>45667</v>
      </c>
      <c r="L8152" t="s">
        <v>15549</v>
      </c>
      <c r="M8152" t="s">
        <v>1037</v>
      </c>
      <c r="N8152" t="s">
        <v>31</v>
      </c>
      <c r="O8152" t="s">
        <v>6282</v>
      </c>
    </row>
    <row r="8153" spans="1:15" x14ac:dyDescent="0.25">
      <c r="A8153">
        <v>5071</v>
      </c>
      <c r="B8153" t="s">
        <v>15573</v>
      </c>
      <c r="C8153" t="s">
        <v>2917</v>
      </c>
      <c r="D8153" t="s">
        <v>1035</v>
      </c>
      <c r="E8153">
        <v>81</v>
      </c>
      <c r="F8153">
        <v>81</v>
      </c>
      <c r="G8153" t="s">
        <v>15574</v>
      </c>
      <c r="H8153" t="s">
        <v>15558</v>
      </c>
      <c r="I8153" t="s">
        <v>15548</v>
      </c>
      <c r="J8153" s="25">
        <v>45667</v>
      </c>
      <c r="K8153" s="25">
        <v>45667</v>
      </c>
      <c r="L8153" t="s">
        <v>15549</v>
      </c>
      <c r="M8153" t="s">
        <v>1037</v>
      </c>
      <c r="N8153" t="s">
        <v>31</v>
      </c>
      <c r="O8153" t="s">
        <v>6282</v>
      </c>
    </row>
    <row r="8154" spans="1:15" x14ac:dyDescent="0.25">
      <c r="A8154">
        <v>5072</v>
      </c>
      <c r="B8154" t="s">
        <v>15573</v>
      </c>
      <c r="C8154" t="s">
        <v>2917</v>
      </c>
      <c r="D8154" t="s">
        <v>1035</v>
      </c>
      <c r="E8154">
        <v>81</v>
      </c>
      <c r="F8154">
        <v>81</v>
      </c>
      <c r="G8154" t="s">
        <v>15575</v>
      </c>
      <c r="H8154" t="s">
        <v>15558</v>
      </c>
      <c r="I8154" t="s">
        <v>15548</v>
      </c>
      <c r="J8154" s="25">
        <v>45667</v>
      </c>
      <c r="K8154" s="25">
        <v>45667</v>
      </c>
      <c r="L8154" t="s">
        <v>15549</v>
      </c>
      <c r="M8154" t="s">
        <v>1037</v>
      </c>
      <c r="N8154" t="s">
        <v>31</v>
      </c>
      <c r="O8154" t="s">
        <v>6282</v>
      </c>
    </row>
    <row r="8155" spans="1:15" x14ac:dyDescent="0.25">
      <c r="A8155">
        <v>5073</v>
      </c>
      <c r="B8155" t="s">
        <v>15573</v>
      </c>
      <c r="C8155" t="s">
        <v>2917</v>
      </c>
      <c r="D8155" t="s">
        <v>1035</v>
      </c>
      <c r="E8155">
        <v>81</v>
      </c>
      <c r="F8155">
        <v>81</v>
      </c>
      <c r="G8155" t="s">
        <v>15576</v>
      </c>
      <c r="H8155" t="s">
        <v>15558</v>
      </c>
      <c r="I8155" t="s">
        <v>15548</v>
      </c>
      <c r="J8155" s="25">
        <v>45667</v>
      </c>
      <c r="K8155" s="25">
        <v>45667</v>
      </c>
      <c r="L8155" t="s">
        <v>15549</v>
      </c>
      <c r="M8155" t="s">
        <v>1037</v>
      </c>
      <c r="N8155" t="s">
        <v>31</v>
      </c>
      <c r="O8155" t="s">
        <v>6282</v>
      </c>
    </row>
    <row r="8156" spans="1:15" x14ac:dyDescent="0.25">
      <c r="A8156">
        <v>5074</v>
      </c>
      <c r="B8156" t="s">
        <v>15573</v>
      </c>
      <c r="C8156" t="s">
        <v>2917</v>
      </c>
      <c r="D8156" t="s">
        <v>1035</v>
      </c>
      <c r="E8156">
        <v>81</v>
      </c>
      <c r="F8156">
        <v>81</v>
      </c>
      <c r="G8156" t="s">
        <v>15577</v>
      </c>
      <c r="H8156" t="s">
        <v>15558</v>
      </c>
      <c r="I8156" t="s">
        <v>15548</v>
      </c>
      <c r="J8156" s="25">
        <v>45667</v>
      </c>
      <c r="K8156" s="25">
        <v>45667</v>
      </c>
      <c r="L8156" t="s">
        <v>15549</v>
      </c>
      <c r="M8156" t="s">
        <v>1037</v>
      </c>
      <c r="N8156" t="s">
        <v>31</v>
      </c>
      <c r="O8156" t="s">
        <v>6282</v>
      </c>
    </row>
    <row r="8157" spans="1:15" x14ac:dyDescent="0.25">
      <c r="A8157">
        <v>5075</v>
      </c>
      <c r="B8157" t="s">
        <v>15571</v>
      </c>
      <c r="C8157" t="s">
        <v>2917</v>
      </c>
      <c r="D8157" t="s">
        <v>1035</v>
      </c>
      <c r="E8157">
        <v>81</v>
      </c>
      <c r="F8157">
        <v>81</v>
      </c>
      <c r="G8157" t="s">
        <v>15578</v>
      </c>
      <c r="H8157" t="s">
        <v>15558</v>
      </c>
      <c r="I8157" t="s">
        <v>15548</v>
      </c>
      <c r="J8157" s="25">
        <v>45667</v>
      </c>
      <c r="K8157" s="25">
        <v>45667</v>
      </c>
      <c r="L8157" t="s">
        <v>15549</v>
      </c>
      <c r="M8157" t="s">
        <v>1037</v>
      </c>
      <c r="N8157" t="s">
        <v>31</v>
      </c>
      <c r="O8157" t="s">
        <v>6282</v>
      </c>
    </row>
    <row r="8158" spans="1:15" x14ac:dyDescent="0.25">
      <c r="A8158">
        <v>5076</v>
      </c>
      <c r="B8158" t="s">
        <v>15573</v>
      </c>
      <c r="C8158" t="s">
        <v>2917</v>
      </c>
      <c r="D8158" t="s">
        <v>1035</v>
      </c>
      <c r="E8158">
        <v>81</v>
      </c>
      <c r="F8158">
        <v>81</v>
      </c>
      <c r="G8158" t="s">
        <v>15579</v>
      </c>
      <c r="H8158" t="s">
        <v>15558</v>
      </c>
      <c r="I8158" t="s">
        <v>15548</v>
      </c>
      <c r="J8158" s="25">
        <v>45667</v>
      </c>
      <c r="K8158" s="25">
        <v>45667</v>
      </c>
      <c r="L8158" t="s">
        <v>15549</v>
      </c>
      <c r="M8158" t="s">
        <v>1037</v>
      </c>
      <c r="N8158" t="s">
        <v>31</v>
      </c>
      <c r="O8158" t="s">
        <v>6282</v>
      </c>
    </row>
    <row r="8159" spans="1:15" x14ac:dyDescent="0.25">
      <c r="A8159">
        <v>5077</v>
      </c>
      <c r="B8159" t="s">
        <v>15573</v>
      </c>
      <c r="C8159" t="s">
        <v>2917</v>
      </c>
      <c r="D8159" t="s">
        <v>1035</v>
      </c>
      <c r="E8159">
        <v>81</v>
      </c>
      <c r="F8159">
        <v>81</v>
      </c>
      <c r="G8159" t="s">
        <v>15580</v>
      </c>
      <c r="H8159" t="s">
        <v>15558</v>
      </c>
      <c r="I8159" t="s">
        <v>15548</v>
      </c>
      <c r="J8159" s="25">
        <v>45667</v>
      </c>
      <c r="K8159" s="25">
        <v>45667</v>
      </c>
      <c r="L8159" t="s">
        <v>15549</v>
      </c>
      <c r="M8159" t="s">
        <v>1037</v>
      </c>
      <c r="N8159" t="s">
        <v>31</v>
      </c>
      <c r="O8159" t="s">
        <v>6282</v>
      </c>
    </row>
    <row r="8160" spans="1:15" x14ac:dyDescent="0.25">
      <c r="A8160">
        <v>5078</v>
      </c>
      <c r="B8160" t="s">
        <v>15573</v>
      </c>
      <c r="C8160" t="s">
        <v>2917</v>
      </c>
      <c r="D8160" t="s">
        <v>1035</v>
      </c>
      <c r="E8160">
        <v>81</v>
      </c>
      <c r="F8160">
        <v>81</v>
      </c>
      <c r="G8160" t="s">
        <v>15581</v>
      </c>
      <c r="H8160" t="s">
        <v>15558</v>
      </c>
      <c r="I8160" t="s">
        <v>15548</v>
      </c>
      <c r="J8160" s="25">
        <v>45667</v>
      </c>
      <c r="K8160" s="25">
        <v>45667</v>
      </c>
      <c r="L8160" t="s">
        <v>15549</v>
      </c>
      <c r="M8160" t="s">
        <v>1037</v>
      </c>
      <c r="N8160" t="s">
        <v>31</v>
      </c>
      <c r="O8160" t="s">
        <v>6282</v>
      </c>
    </row>
    <row r="8161" spans="1:15" x14ac:dyDescent="0.25">
      <c r="A8161">
        <v>5079</v>
      </c>
      <c r="B8161" t="s">
        <v>15573</v>
      </c>
      <c r="C8161" t="s">
        <v>2917</v>
      </c>
      <c r="D8161" t="s">
        <v>1035</v>
      </c>
      <c r="E8161">
        <v>81</v>
      </c>
      <c r="F8161">
        <v>81</v>
      </c>
      <c r="G8161" t="s">
        <v>15582</v>
      </c>
      <c r="H8161" t="s">
        <v>15558</v>
      </c>
      <c r="I8161" t="s">
        <v>15548</v>
      </c>
      <c r="J8161" s="25">
        <v>45667</v>
      </c>
      <c r="K8161" s="25">
        <v>45667</v>
      </c>
      <c r="L8161" t="s">
        <v>15549</v>
      </c>
      <c r="M8161" t="s">
        <v>1037</v>
      </c>
      <c r="N8161" t="s">
        <v>31</v>
      </c>
      <c r="O8161" t="s">
        <v>6282</v>
      </c>
    </row>
    <row r="8162" spans="1:15" x14ac:dyDescent="0.25">
      <c r="A8162">
        <v>5080</v>
      </c>
      <c r="B8162" t="s">
        <v>15573</v>
      </c>
      <c r="C8162" t="s">
        <v>2917</v>
      </c>
      <c r="D8162" t="s">
        <v>1035</v>
      </c>
      <c r="E8162">
        <v>81</v>
      </c>
      <c r="F8162">
        <v>81</v>
      </c>
      <c r="G8162" t="s">
        <v>15583</v>
      </c>
      <c r="H8162" t="s">
        <v>15558</v>
      </c>
      <c r="I8162" t="s">
        <v>15548</v>
      </c>
      <c r="J8162" s="25">
        <v>45667</v>
      </c>
      <c r="K8162" s="25">
        <v>45667</v>
      </c>
      <c r="L8162" t="s">
        <v>15549</v>
      </c>
      <c r="M8162" t="s">
        <v>1037</v>
      </c>
      <c r="N8162" t="s">
        <v>31</v>
      </c>
      <c r="O8162" t="s">
        <v>6282</v>
      </c>
    </row>
    <row r="8163" spans="1:15" x14ac:dyDescent="0.25">
      <c r="A8163">
        <v>5081</v>
      </c>
      <c r="B8163" t="s">
        <v>15571</v>
      </c>
      <c r="C8163" t="s">
        <v>2917</v>
      </c>
      <c r="D8163" t="s">
        <v>1035</v>
      </c>
      <c r="E8163">
        <v>81</v>
      </c>
      <c r="F8163">
        <v>81</v>
      </c>
      <c r="G8163" t="s">
        <v>15584</v>
      </c>
      <c r="H8163" t="s">
        <v>15558</v>
      </c>
      <c r="I8163" t="s">
        <v>15548</v>
      </c>
      <c r="J8163" s="25">
        <v>45667</v>
      </c>
      <c r="K8163" s="25">
        <v>45667</v>
      </c>
      <c r="L8163" t="s">
        <v>15549</v>
      </c>
      <c r="M8163" t="s">
        <v>1037</v>
      </c>
      <c r="N8163" t="s">
        <v>31</v>
      </c>
      <c r="O8163" t="s">
        <v>6282</v>
      </c>
    </row>
    <row r="8164" spans="1:15" x14ac:dyDescent="0.25">
      <c r="A8164">
        <v>5082</v>
      </c>
      <c r="B8164" t="s">
        <v>15573</v>
      </c>
      <c r="C8164" t="s">
        <v>2917</v>
      </c>
      <c r="D8164" t="s">
        <v>1035</v>
      </c>
      <c r="E8164">
        <v>81</v>
      </c>
      <c r="F8164">
        <v>81</v>
      </c>
      <c r="G8164" t="s">
        <v>15585</v>
      </c>
      <c r="H8164" t="s">
        <v>15558</v>
      </c>
      <c r="I8164" t="s">
        <v>15548</v>
      </c>
      <c r="J8164" s="25">
        <v>45667</v>
      </c>
      <c r="K8164" s="25">
        <v>45667</v>
      </c>
      <c r="L8164" t="s">
        <v>15549</v>
      </c>
      <c r="M8164" t="s">
        <v>1037</v>
      </c>
      <c r="N8164" t="s">
        <v>31</v>
      </c>
      <c r="O8164" t="s">
        <v>6282</v>
      </c>
    </row>
    <row r="8165" spans="1:15" x14ac:dyDescent="0.25">
      <c r="A8165">
        <v>5083</v>
      </c>
      <c r="B8165" t="s">
        <v>15571</v>
      </c>
      <c r="C8165" t="s">
        <v>2917</v>
      </c>
      <c r="D8165" t="s">
        <v>1035</v>
      </c>
      <c r="E8165">
        <v>81</v>
      </c>
      <c r="F8165">
        <v>81</v>
      </c>
      <c r="G8165" t="s">
        <v>15586</v>
      </c>
      <c r="H8165" t="s">
        <v>15558</v>
      </c>
      <c r="I8165" t="s">
        <v>15548</v>
      </c>
      <c r="J8165" s="25">
        <v>45667</v>
      </c>
      <c r="K8165" s="25">
        <v>45667</v>
      </c>
      <c r="L8165" t="s">
        <v>15549</v>
      </c>
      <c r="M8165" t="s">
        <v>1037</v>
      </c>
      <c r="N8165" t="s">
        <v>31</v>
      </c>
      <c r="O8165" t="s">
        <v>6282</v>
      </c>
    </row>
    <row r="8166" spans="1:15" x14ac:dyDescent="0.25">
      <c r="A8166">
        <v>5084</v>
      </c>
      <c r="B8166" t="s">
        <v>15571</v>
      </c>
      <c r="C8166" t="s">
        <v>2917</v>
      </c>
      <c r="D8166" t="s">
        <v>1035</v>
      </c>
      <c r="E8166">
        <v>81</v>
      </c>
      <c r="F8166">
        <v>81</v>
      </c>
      <c r="G8166" t="s">
        <v>15587</v>
      </c>
      <c r="H8166" t="s">
        <v>15558</v>
      </c>
      <c r="I8166" t="s">
        <v>15548</v>
      </c>
      <c r="J8166" s="25">
        <v>45667</v>
      </c>
      <c r="K8166" s="25">
        <v>45667</v>
      </c>
      <c r="L8166" t="s">
        <v>15549</v>
      </c>
      <c r="M8166" t="s">
        <v>1037</v>
      </c>
      <c r="N8166" t="s">
        <v>31</v>
      </c>
      <c r="O8166" t="s">
        <v>6282</v>
      </c>
    </row>
    <row r="8167" spans="1:15" x14ac:dyDescent="0.25">
      <c r="A8167">
        <v>5085</v>
      </c>
      <c r="B8167" t="s">
        <v>15571</v>
      </c>
      <c r="C8167" t="s">
        <v>2917</v>
      </c>
      <c r="D8167" t="s">
        <v>1035</v>
      </c>
      <c r="E8167">
        <v>81</v>
      </c>
      <c r="F8167">
        <v>81</v>
      </c>
      <c r="G8167" t="s">
        <v>15588</v>
      </c>
      <c r="H8167" t="s">
        <v>15558</v>
      </c>
      <c r="I8167" t="s">
        <v>15548</v>
      </c>
      <c r="J8167" s="25">
        <v>45667</v>
      </c>
      <c r="K8167" s="25">
        <v>45667</v>
      </c>
      <c r="L8167" t="s">
        <v>15549</v>
      </c>
      <c r="M8167" t="s">
        <v>1037</v>
      </c>
      <c r="N8167" t="s">
        <v>31</v>
      </c>
      <c r="O8167" t="s">
        <v>6282</v>
      </c>
    </row>
    <row r="8168" spans="1:15" x14ac:dyDescent="0.25">
      <c r="A8168">
        <v>5086</v>
      </c>
      <c r="B8168" t="s">
        <v>15573</v>
      </c>
      <c r="C8168" t="s">
        <v>2917</v>
      </c>
      <c r="D8168" t="s">
        <v>1035</v>
      </c>
      <c r="E8168">
        <v>81</v>
      </c>
      <c r="F8168">
        <v>81</v>
      </c>
      <c r="G8168" t="s">
        <v>15589</v>
      </c>
      <c r="H8168" t="s">
        <v>15558</v>
      </c>
      <c r="I8168" t="s">
        <v>15548</v>
      </c>
      <c r="J8168" s="25">
        <v>45667</v>
      </c>
      <c r="K8168" s="25">
        <v>45667</v>
      </c>
      <c r="L8168" t="s">
        <v>15549</v>
      </c>
      <c r="M8168" t="s">
        <v>1037</v>
      </c>
      <c r="N8168" t="s">
        <v>31</v>
      </c>
      <c r="O8168" t="s">
        <v>6282</v>
      </c>
    </row>
    <row r="8169" spans="1:15" x14ac:dyDescent="0.25">
      <c r="A8169">
        <v>5087</v>
      </c>
      <c r="B8169" t="s">
        <v>15571</v>
      </c>
      <c r="C8169" t="s">
        <v>2917</v>
      </c>
      <c r="D8169" t="s">
        <v>1035</v>
      </c>
      <c r="E8169">
        <v>81</v>
      </c>
      <c r="F8169">
        <v>81</v>
      </c>
      <c r="G8169" t="s">
        <v>15590</v>
      </c>
      <c r="H8169" t="s">
        <v>15558</v>
      </c>
      <c r="I8169" t="s">
        <v>15548</v>
      </c>
      <c r="J8169" s="25">
        <v>45667</v>
      </c>
      <c r="K8169" s="25">
        <v>45667</v>
      </c>
      <c r="L8169" t="s">
        <v>15549</v>
      </c>
      <c r="M8169" t="s">
        <v>1037</v>
      </c>
      <c r="N8169" t="s">
        <v>31</v>
      </c>
      <c r="O8169" t="s">
        <v>6282</v>
      </c>
    </row>
    <row r="8170" spans="1:15" x14ac:dyDescent="0.25">
      <c r="A8170">
        <v>5088</v>
      </c>
      <c r="B8170" t="s">
        <v>15571</v>
      </c>
      <c r="C8170" t="s">
        <v>2917</v>
      </c>
      <c r="D8170" t="s">
        <v>1035</v>
      </c>
      <c r="E8170">
        <v>81</v>
      </c>
      <c r="F8170">
        <v>81</v>
      </c>
      <c r="G8170" t="s">
        <v>15591</v>
      </c>
      <c r="H8170" t="s">
        <v>15558</v>
      </c>
      <c r="I8170" t="s">
        <v>15548</v>
      </c>
      <c r="J8170" s="25">
        <v>45667</v>
      </c>
      <c r="K8170" s="25">
        <v>45667</v>
      </c>
      <c r="L8170" t="s">
        <v>15549</v>
      </c>
      <c r="M8170" t="s">
        <v>1037</v>
      </c>
      <c r="N8170" t="s">
        <v>31</v>
      </c>
      <c r="O8170" t="s">
        <v>6282</v>
      </c>
    </row>
    <row r="8171" spans="1:15" x14ac:dyDescent="0.25">
      <c r="A8171">
        <v>5089</v>
      </c>
      <c r="B8171" t="s">
        <v>15571</v>
      </c>
      <c r="C8171" t="s">
        <v>2917</v>
      </c>
      <c r="D8171" t="s">
        <v>1035</v>
      </c>
      <c r="E8171">
        <v>81</v>
      </c>
      <c r="F8171">
        <v>81</v>
      </c>
      <c r="G8171" t="s">
        <v>15592</v>
      </c>
      <c r="H8171" t="s">
        <v>15558</v>
      </c>
      <c r="I8171" t="s">
        <v>15548</v>
      </c>
      <c r="J8171" s="25">
        <v>45667</v>
      </c>
      <c r="K8171" s="25">
        <v>45667</v>
      </c>
      <c r="L8171" t="s">
        <v>15549</v>
      </c>
      <c r="M8171" t="s">
        <v>1037</v>
      </c>
      <c r="N8171" t="s">
        <v>31</v>
      </c>
      <c r="O8171" t="s">
        <v>6282</v>
      </c>
    </row>
    <row r="8172" spans="1:15" x14ac:dyDescent="0.25">
      <c r="A8172">
        <v>5090</v>
      </c>
      <c r="B8172" t="s">
        <v>15571</v>
      </c>
      <c r="C8172" t="s">
        <v>2917</v>
      </c>
      <c r="D8172" t="s">
        <v>1035</v>
      </c>
      <c r="E8172">
        <v>81</v>
      </c>
      <c r="F8172">
        <v>81</v>
      </c>
      <c r="G8172" t="s">
        <v>15593</v>
      </c>
      <c r="H8172" t="s">
        <v>15558</v>
      </c>
      <c r="I8172" t="s">
        <v>15548</v>
      </c>
      <c r="J8172" s="25">
        <v>45667</v>
      </c>
      <c r="K8172" s="25">
        <v>45667</v>
      </c>
      <c r="L8172" t="s">
        <v>15549</v>
      </c>
      <c r="M8172" t="s">
        <v>1037</v>
      </c>
      <c r="N8172" t="s">
        <v>31</v>
      </c>
      <c r="O8172" t="s">
        <v>6282</v>
      </c>
    </row>
    <row r="8173" spans="1:15" x14ac:dyDescent="0.25">
      <c r="A8173">
        <v>5091</v>
      </c>
      <c r="B8173" t="s">
        <v>11788</v>
      </c>
      <c r="C8173" t="s">
        <v>2919</v>
      </c>
      <c r="D8173" t="s">
        <v>5309</v>
      </c>
      <c r="E8173">
        <v>81</v>
      </c>
      <c r="F8173">
        <v>81</v>
      </c>
      <c r="G8173" t="s">
        <v>15594</v>
      </c>
      <c r="H8173" t="s">
        <v>15558</v>
      </c>
      <c r="I8173" t="s">
        <v>15548</v>
      </c>
      <c r="J8173" s="25">
        <v>45667</v>
      </c>
      <c r="K8173" s="25">
        <v>45667</v>
      </c>
      <c r="L8173" t="s">
        <v>15549</v>
      </c>
      <c r="M8173" t="s">
        <v>15595</v>
      </c>
      <c r="N8173" t="s">
        <v>31</v>
      </c>
      <c r="O8173" t="s">
        <v>6282</v>
      </c>
    </row>
    <row r="8174" spans="1:15" x14ac:dyDescent="0.25">
      <c r="A8174">
        <v>5092</v>
      </c>
      <c r="B8174" t="s">
        <v>11788</v>
      </c>
      <c r="C8174" t="s">
        <v>2919</v>
      </c>
      <c r="D8174" t="s">
        <v>5309</v>
      </c>
      <c r="E8174">
        <v>81</v>
      </c>
      <c r="F8174">
        <v>81</v>
      </c>
      <c r="G8174" t="s">
        <v>15596</v>
      </c>
      <c r="H8174" t="s">
        <v>15558</v>
      </c>
      <c r="I8174" t="s">
        <v>15548</v>
      </c>
      <c r="J8174" s="25">
        <v>45667</v>
      </c>
      <c r="K8174" s="25">
        <v>45667</v>
      </c>
      <c r="L8174" t="s">
        <v>15549</v>
      </c>
      <c r="M8174" t="s">
        <v>15595</v>
      </c>
      <c r="N8174" t="s">
        <v>31</v>
      </c>
      <c r="O8174" t="s">
        <v>6282</v>
      </c>
    </row>
    <row r="8175" spans="1:15" x14ac:dyDescent="0.25">
      <c r="A8175">
        <v>5093</v>
      </c>
      <c r="B8175" t="s">
        <v>11788</v>
      </c>
      <c r="C8175" t="s">
        <v>2919</v>
      </c>
      <c r="D8175" t="s">
        <v>5309</v>
      </c>
      <c r="E8175">
        <v>81</v>
      </c>
      <c r="F8175">
        <v>81</v>
      </c>
      <c r="G8175" t="s">
        <v>15597</v>
      </c>
      <c r="H8175" t="s">
        <v>15558</v>
      </c>
      <c r="I8175" t="s">
        <v>15548</v>
      </c>
      <c r="J8175" s="25">
        <v>45667</v>
      </c>
      <c r="K8175" s="25">
        <v>45667</v>
      </c>
      <c r="L8175" t="s">
        <v>15549</v>
      </c>
      <c r="M8175" t="s">
        <v>15595</v>
      </c>
      <c r="N8175" t="s">
        <v>31</v>
      </c>
      <c r="O8175" t="s">
        <v>6282</v>
      </c>
    </row>
    <row r="8176" spans="1:15" x14ac:dyDescent="0.25">
      <c r="A8176">
        <v>5094</v>
      </c>
      <c r="B8176" t="s">
        <v>11788</v>
      </c>
      <c r="C8176" t="s">
        <v>2923</v>
      </c>
      <c r="D8176" t="s">
        <v>15598</v>
      </c>
      <c r="E8176">
        <v>71</v>
      </c>
      <c r="F8176">
        <v>71</v>
      </c>
      <c r="G8176" t="s">
        <v>15599</v>
      </c>
      <c r="H8176" t="s">
        <v>15558</v>
      </c>
      <c r="I8176" t="s">
        <v>15548</v>
      </c>
      <c r="J8176" s="25">
        <v>45667</v>
      </c>
      <c r="K8176" s="25">
        <v>45667</v>
      </c>
      <c r="L8176" t="s">
        <v>15549</v>
      </c>
      <c r="M8176" t="s">
        <v>15600</v>
      </c>
      <c r="N8176" t="s">
        <v>31</v>
      </c>
      <c r="O8176" t="s">
        <v>6282</v>
      </c>
    </row>
    <row r="8177" spans="1:15" x14ac:dyDescent="0.25">
      <c r="A8177">
        <v>5095</v>
      </c>
      <c r="B8177" t="s">
        <v>11788</v>
      </c>
      <c r="C8177" t="s">
        <v>2923</v>
      </c>
      <c r="D8177" t="s">
        <v>15598</v>
      </c>
      <c r="E8177">
        <v>81</v>
      </c>
      <c r="F8177">
        <v>81</v>
      </c>
      <c r="G8177" t="s">
        <v>15601</v>
      </c>
      <c r="H8177" t="s">
        <v>15558</v>
      </c>
      <c r="I8177" t="s">
        <v>15548</v>
      </c>
      <c r="J8177" s="25">
        <v>45667</v>
      </c>
      <c r="K8177" s="25">
        <v>45667</v>
      </c>
      <c r="L8177" t="s">
        <v>15549</v>
      </c>
      <c r="M8177" t="s">
        <v>15600</v>
      </c>
      <c r="N8177" t="s">
        <v>31</v>
      </c>
      <c r="O8177" t="s">
        <v>6282</v>
      </c>
    </row>
    <row r="8178" spans="1:15" x14ac:dyDescent="0.25">
      <c r="A8178">
        <v>5096</v>
      </c>
      <c r="B8178" t="s">
        <v>11788</v>
      </c>
      <c r="C8178" t="s">
        <v>2923</v>
      </c>
      <c r="D8178" t="s">
        <v>15598</v>
      </c>
      <c r="E8178">
        <v>81</v>
      </c>
      <c r="F8178">
        <v>81</v>
      </c>
      <c r="G8178" t="s">
        <v>15602</v>
      </c>
      <c r="H8178" t="s">
        <v>15558</v>
      </c>
      <c r="I8178" t="s">
        <v>15548</v>
      </c>
      <c r="J8178" s="25">
        <v>45667</v>
      </c>
      <c r="K8178" s="25">
        <v>45667</v>
      </c>
      <c r="L8178" t="s">
        <v>15549</v>
      </c>
      <c r="M8178" t="s">
        <v>15600</v>
      </c>
      <c r="N8178" t="s">
        <v>31</v>
      </c>
      <c r="O8178" t="s">
        <v>6282</v>
      </c>
    </row>
    <row r="8179" spans="1:15" x14ac:dyDescent="0.25">
      <c r="A8179">
        <v>5097</v>
      </c>
      <c r="B8179" t="s">
        <v>11788</v>
      </c>
      <c r="C8179" t="s">
        <v>2923</v>
      </c>
      <c r="D8179" t="s">
        <v>15598</v>
      </c>
      <c r="E8179">
        <v>19</v>
      </c>
      <c r="F8179">
        <v>19</v>
      </c>
      <c r="G8179" t="s">
        <v>15603</v>
      </c>
      <c r="H8179" t="s">
        <v>15558</v>
      </c>
      <c r="I8179" t="s">
        <v>15548</v>
      </c>
      <c r="J8179" s="25">
        <v>45667</v>
      </c>
      <c r="K8179" s="25">
        <v>45667</v>
      </c>
      <c r="L8179" t="s">
        <v>15549</v>
      </c>
      <c r="M8179" t="s">
        <v>15600</v>
      </c>
      <c r="N8179" t="s">
        <v>31</v>
      </c>
      <c r="O8179" t="s">
        <v>6282</v>
      </c>
    </row>
    <row r="8180" spans="1:15" x14ac:dyDescent="0.25">
      <c r="A8180">
        <v>7250</v>
      </c>
      <c r="B8180" t="s">
        <v>11786</v>
      </c>
      <c r="C8180" t="s">
        <v>2920</v>
      </c>
      <c r="D8180" t="s">
        <v>1040</v>
      </c>
      <c r="E8180">
        <v>84</v>
      </c>
      <c r="F8180">
        <v>84</v>
      </c>
      <c r="G8180" t="s">
        <v>15604</v>
      </c>
      <c r="H8180" t="s">
        <v>400</v>
      </c>
      <c r="I8180" t="s">
        <v>393</v>
      </c>
      <c r="J8180" s="25">
        <v>45882</v>
      </c>
      <c r="K8180" s="25">
        <v>45882</v>
      </c>
      <c r="L8180" t="s">
        <v>432</v>
      </c>
      <c r="M8180" t="s">
        <v>15605</v>
      </c>
      <c r="N8180" t="s">
        <v>32</v>
      </c>
      <c r="O8180" t="s">
        <v>6302</v>
      </c>
    </row>
    <row r="8181" spans="1:15" x14ac:dyDescent="0.25">
      <c r="A8181">
        <v>7251</v>
      </c>
      <c r="B8181" t="s">
        <v>11786</v>
      </c>
      <c r="C8181" t="s">
        <v>2920</v>
      </c>
      <c r="D8181" t="s">
        <v>1040</v>
      </c>
      <c r="E8181">
        <v>84</v>
      </c>
      <c r="F8181">
        <v>84</v>
      </c>
      <c r="G8181" t="s">
        <v>15606</v>
      </c>
      <c r="H8181" t="s">
        <v>400</v>
      </c>
      <c r="I8181" t="s">
        <v>393</v>
      </c>
      <c r="J8181" s="25">
        <v>45882</v>
      </c>
      <c r="K8181" s="25">
        <v>45882</v>
      </c>
      <c r="L8181" t="s">
        <v>432</v>
      </c>
      <c r="M8181" t="s">
        <v>15605</v>
      </c>
      <c r="N8181" t="s">
        <v>32</v>
      </c>
      <c r="O8181" t="s">
        <v>6302</v>
      </c>
    </row>
    <row r="8182" spans="1:15" x14ac:dyDescent="0.25">
      <c r="A8182">
        <v>7252</v>
      </c>
      <c r="B8182" t="s">
        <v>11786</v>
      </c>
      <c r="C8182" t="s">
        <v>2920</v>
      </c>
      <c r="D8182" t="s">
        <v>1040</v>
      </c>
      <c r="E8182">
        <v>84</v>
      </c>
      <c r="F8182">
        <v>84</v>
      </c>
      <c r="G8182" t="s">
        <v>15607</v>
      </c>
      <c r="H8182" t="s">
        <v>400</v>
      </c>
      <c r="I8182" t="s">
        <v>393</v>
      </c>
      <c r="J8182" s="25">
        <v>45882</v>
      </c>
      <c r="K8182" s="25">
        <v>45882</v>
      </c>
      <c r="L8182" t="s">
        <v>432</v>
      </c>
      <c r="M8182" t="s">
        <v>15605</v>
      </c>
      <c r="N8182" t="s">
        <v>32</v>
      </c>
      <c r="O8182" t="s">
        <v>6302</v>
      </c>
    </row>
    <row r="8183" spans="1:15" x14ac:dyDescent="0.25">
      <c r="A8183">
        <v>7253</v>
      </c>
      <c r="B8183" t="s">
        <v>11786</v>
      </c>
      <c r="C8183" t="s">
        <v>2920</v>
      </c>
      <c r="D8183" t="s">
        <v>1040</v>
      </c>
      <c r="E8183">
        <v>84</v>
      </c>
      <c r="F8183">
        <v>84</v>
      </c>
      <c r="G8183" t="s">
        <v>15608</v>
      </c>
      <c r="H8183" t="s">
        <v>400</v>
      </c>
      <c r="I8183" t="s">
        <v>393</v>
      </c>
      <c r="J8183" s="25">
        <v>45882</v>
      </c>
      <c r="K8183" s="25">
        <v>45882</v>
      </c>
      <c r="L8183" t="s">
        <v>432</v>
      </c>
      <c r="M8183" t="s">
        <v>15605</v>
      </c>
      <c r="N8183" t="s">
        <v>32</v>
      </c>
      <c r="O8183" t="s">
        <v>6302</v>
      </c>
    </row>
    <row r="8184" spans="1:15" x14ac:dyDescent="0.25">
      <c r="A8184">
        <v>7254</v>
      </c>
      <c r="B8184" t="s">
        <v>11786</v>
      </c>
      <c r="C8184" t="s">
        <v>2920</v>
      </c>
      <c r="D8184" t="s">
        <v>1040</v>
      </c>
      <c r="E8184">
        <v>84</v>
      </c>
      <c r="F8184">
        <v>84</v>
      </c>
      <c r="G8184" t="s">
        <v>15609</v>
      </c>
      <c r="H8184" t="s">
        <v>400</v>
      </c>
      <c r="I8184" t="s">
        <v>393</v>
      </c>
      <c r="J8184" s="25">
        <v>45882</v>
      </c>
      <c r="K8184" s="25">
        <v>45882</v>
      </c>
      <c r="L8184" t="s">
        <v>432</v>
      </c>
      <c r="M8184" t="s">
        <v>15605</v>
      </c>
      <c r="N8184" t="s">
        <v>32</v>
      </c>
      <c r="O8184" t="s">
        <v>6302</v>
      </c>
    </row>
    <row r="8185" spans="1:15" x14ac:dyDescent="0.25">
      <c r="A8185">
        <v>7255</v>
      </c>
      <c r="B8185" t="s">
        <v>11786</v>
      </c>
      <c r="C8185" t="s">
        <v>2920</v>
      </c>
      <c r="D8185" t="s">
        <v>1040</v>
      </c>
      <c r="E8185">
        <v>84</v>
      </c>
      <c r="F8185">
        <v>84</v>
      </c>
      <c r="G8185" t="s">
        <v>15610</v>
      </c>
      <c r="H8185" t="s">
        <v>400</v>
      </c>
      <c r="I8185" t="s">
        <v>393</v>
      </c>
      <c r="J8185" s="25">
        <v>45882</v>
      </c>
      <c r="K8185" s="25">
        <v>45882</v>
      </c>
      <c r="L8185" t="s">
        <v>432</v>
      </c>
      <c r="M8185" t="s">
        <v>15605</v>
      </c>
      <c r="N8185" t="s">
        <v>32</v>
      </c>
      <c r="O8185" t="s">
        <v>6302</v>
      </c>
    </row>
    <row r="8186" spans="1:15" x14ac:dyDescent="0.25">
      <c r="A8186">
        <v>7256</v>
      </c>
      <c r="B8186" t="s">
        <v>11786</v>
      </c>
      <c r="C8186" t="s">
        <v>2920</v>
      </c>
      <c r="D8186" t="s">
        <v>1040</v>
      </c>
      <c r="E8186">
        <v>84</v>
      </c>
      <c r="F8186">
        <v>84</v>
      </c>
      <c r="G8186" t="s">
        <v>15611</v>
      </c>
      <c r="H8186" t="s">
        <v>400</v>
      </c>
      <c r="I8186" t="s">
        <v>393</v>
      </c>
      <c r="J8186" s="25">
        <v>45882</v>
      </c>
      <c r="K8186" s="25">
        <v>45882</v>
      </c>
      <c r="L8186" t="s">
        <v>432</v>
      </c>
      <c r="M8186" t="s">
        <v>15605</v>
      </c>
      <c r="N8186" t="s">
        <v>32</v>
      </c>
      <c r="O8186" t="s">
        <v>6302</v>
      </c>
    </row>
    <row r="8187" spans="1:15" x14ac:dyDescent="0.25">
      <c r="A8187">
        <v>7257</v>
      </c>
      <c r="B8187" t="s">
        <v>11786</v>
      </c>
      <c r="C8187" t="s">
        <v>2920</v>
      </c>
      <c r="D8187" t="s">
        <v>1040</v>
      </c>
      <c r="E8187">
        <v>10</v>
      </c>
      <c r="F8187">
        <v>10</v>
      </c>
      <c r="G8187" t="s">
        <v>15612</v>
      </c>
      <c r="H8187" t="s">
        <v>400</v>
      </c>
      <c r="I8187" t="s">
        <v>393</v>
      </c>
      <c r="J8187" s="25">
        <v>45882</v>
      </c>
      <c r="K8187" s="25">
        <v>45882</v>
      </c>
      <c r="L8187" t="s">
        <v>432</v>
      </c>
      <c r="M8187" t="s">
        <v>15605</v>
      </c>
      <c r="N8187" t="s">
        <v>32</v>
      </c>
      <c r="O8187" t="s">
        <v>6302</v>
      </c>
    </row>
    <row r="8188" spans="1:15" x14ac:dyDescent="0.25">
      <c r="A8188">
        <v>5098</v>
      </c>
      <c r="B8188" t="s">
        <v>6540</v>
      </c>
      <c r="C8188" t="s">
        <v>2920</v>
      </c>
      <c r="D8188" t="s">
        <v>1040</v>
      </c>
      <c r="E8188">
        <v>1</v>
      </c>
      <c r="F8188">
        <v>1</v>
      </c>
      <c r="G8188" t="s">
        <v>11816</v>
      </c>
      <c r="H8188" t="s">
        <v>1455</v>
      </c>
      <c r="I8188" t="s">
        <v>393</v>
      </c>
      <c r="J8188" s="25">
        <v>46053</v>
      </c>
      <c r="K8188" s="25">
        <v>46053</v>
      </c>
      <c r="L8188" t="s">
        <v>7076</v>
      </c>
      <c r="M8188" t="s">
        <v>15605</v>
      </c>
      <c r="N8188" t="s">
        <v>32</v>
      </c>
      <c r="O8188" t="s">
        <v>6282</v>
      </c>
    </row>
    <row r="8189" spans="1:15" x14ac:dyDescent="0.25">
      <c r="A8189">
        <v>7277</v>
      </c>
      <c r="B8189" t="s">
        <v>10074</v>
      </c>
      <c r="C8189" t="s">
        <v>2921</v>
      </c>
      <c r="D8189" t="s">
        <v>1035</v>
      </c>
      <c r="E8189">
        <v>1</v>
      </c>
      <c r="F8189">
        <v>1</v>
      </c>
      <c r="G8189" t="s">
        <v>15613</v>
      </c>
      <c r="H8189" t="s">
        <v>1455</v>
      </c>
      <c r="I8189" t="s">
        <v>393</v>
      </c>
      <c r="J8189" s="25">
        <v>45761</v>
      </c>
      <c r="K8189" s="25">
        <v>45761</v>
      </c>
      <c r="L8189" t="s">
        <v>33</v>
      </c>
      <c r="M8189" t="s">
        <v>15614</v>
      </c>
      <c r="N8189" t="s">
        <v>32</v>
      </c>
      <c r="O8189" t="s">
        <v>6302</v>
      </c>
    </row>
    <row r="8190" spans="1:15" x14ac:dyDescent="0.25">
      <c r="A8190">
        <v>7274</v>
      </c>
      <c r="B8190" t="s">
        <v>10074</v>
      </c>
      <c r="C8190" t="s">
        <v>2921</v>
      </c>
      <c r="D8190" t="s">
        <v>1035</v>
      </c>
      <c r="E8190">
        <v>17</v>
      </c>
      <c r="F8190">
        <v>17</v>
      </c>
      <c r="G8190" t="s">
        <v>15613</v>
      </c>
      <c r="H8190" t="s">
        <v>1071</v>
      </c>
      <c r="I8190" t="s">
        <v>393</v>
      </c>
      <c r="J8190" s="25">
        <v>45803</v>
      </c>
      <c r="K8190" s="25">
        <v>45803</v>
      </c>
      <c r="L8190" t="s">
        <v>480</v>
      </c>
      <c r="M8190" t="s">
        <v>15614</v>
      </c>
      <c r="N8190" t="s">
        <v>32</v>
      </c>
      <c r="O8190" t="s">
        <v>6302</v>
      </c>
    </row>
    <row r="8191" spans="1:15" x14ac:dyDescent="0.25">
      <c r="A8191">
        <v>7275</v>
      </c>
      <c r="B8191" t="s">
        <v>10543</v>
      </c>
      <c r="C8191" t="s">
        <v>2921</v>
      </c>
      <c r="D8191" t="s">
        <v>1035</v>
      </c>
      <c r="E8191">
        <v>1</v>
      </c>
      <c r="F8191">
        <v>1</v>
      </c>
      <c r="G8191" t="s">
        <v>15615</v>
      </c>
      <c r="H8191" t="s">
        <v>1071</v>
      </c>
      <c r="I8191" t="s">
        <v>393</v>
      </c>
      <c r="J8191" s="25">
        <v>45803</v>
      </c>
      <c r="K8191" s="25">
        <v>45803</v>
      </c>
      <c r="L8191" t="s">
        <v>480</v>
      </c>
      <c r="M8191" t="s">
        <v>15614</v>
      </c>
      <c r="N8191" t="s">
        <v>32</v>
      </c>
      <c r="O8191" t="s">
        <v>6302</v>
      </c>
    </row>
    <row r="8192" spans="1:15" x14ac:dyDescent="0.25">
      <c r="A8192">
        <v>7271</v>
      </c>
      <c r="B8192" t="s">
        <v>10074</v>
      </c>
      <c r="C8192" t="s">
        <v>2921</v>
      </c>
      <c r="D8192" t="s">
        <v>1035</v>
      </c>
      <c r="E8192">
        <v>60</v>
      </c>
      <c r="F8192">
        <v>60</v>
      </c>
      <c r="G8192" t="s">
        <v>15616</v>
      </c>
      <c r="H8192" t="s">
        <v>1071</v>
      </c>
      <c r="I8192" t="s">
        <v>393</v>
      </c>
      <c r="J8192" s="25">
        <v>45805</v>
      </c>
      <c r="K8192" s="25">
        <v>45805</v>
      </c>
      <c r="L8192" t="s">
        <v>428</v>
      </c>
      <c r="M8192" t="s">
        <v>15614</v>
      </c>
      <c r="N8192" t="s">
        <v>32</v>
      </c>
      <c r="O8192" t="s">
        <v>6302</v>
      </c>
    </row>
    <row r="8193" spans="1:15" x14ac:dyDescent="0.25">
      <c r="A8193">
        <v>7272</v>
      </c>
      <c r="B8193" t="s">
        <v>10074</v>
      </c>
      <c r="C8193" t="s">
        <v>2921</v>
      </c>
      <c r="D8193" t="s">
        <v>1035</v>
      </c>
      <c r="E8193">
        <v>29</v>
      </c>
      <c r="F8193">
        <v>29</v>
      </c>
      <c r="G8193" t="s">
        <v>15617</v>
      </c>
      <c r="H8193" t="s">
        <v>1071</v>
      </c>
      <c r="I8193" t="s">
        <v>393</v>
      </c>
      <c r="J8193" s="25">
        <v>45805</v>
      </c>
      <c r="K8193" s="25">
        <v>45805</v>
      </c>
      <c r="L8193" t="s">
        <v>428</v>
      </c>
      <c r="M8193" t="s">
        <v>15614</v>
      </c>
      <c r="N8193" t="s">
        <v>32</v>
      </c>
      <c r="O8193" t="s">
        <v>6302</v>
      </c>
    </row>
    <row r="8194" spans="1:15" x14ac:dyDescent="0.25">
      <c r="A8194">
        <v>7273</v>
      </c>
      <c r="B8194" t="s">
        <v>10543</v>
      </c>
      <c r="C8194" t="s">
        <v>2921</v>
      </c>
      <c r="D8194" t="s">
        <v>1035</v>
      </c>
      <c r="E8194">
        <v>1</v>
      </c>
      <c r="F8194">
        <v>1</v>
      </c>
      <c r="G8194" t="s">
        <v>15615</v>
      </c>
      <c r="H8194" t="s">
        <v>1071</v>
      </c>
      <c r="I8194" t="s">
        <v>393</v>
      </c>
      <c r="J8194" s="25">
        <v>45805</v>
      </c>
      <c r="K8194" s="25">
        <v>45805</v>
      </c>
      <c r="L8194" t="s">
        <v>428</v>
      </c>
      <c r="M8194" t="s">
        <v>15614</v>
      </c>
      <c r="N8194" t="s">
        <v>32</v>
      </c>
      <c r="O8194" t="s">
        <v>6302</v>
      </c>
    </row>
    <row r="8195" spans="1:15" x14ac:dyDescent="0.25">
      <c r="A8195">
        <v>7276</v>
      </c>
      <c r="B8195" t="s">
        <v>10543</v>
      </c>
      <c r="C8195" t="s">
        <v>2921</v>
      </c>
      <c r="D8195" t="s">
        <v>1035</v>
      </c>
      <c r="E8195">
        <v>1</v>
      </c>
      <c r="F8195">
        <v>1</v>
      </c>
      <c r="G8195" t="s">
        <v>15615</v>
      </c>
      <c r="H8195" t="s">
        <v>1071</v>
      </c>
      <c r="I8195" t="s">
        <v>393</v>
      </c>
      <c r="J8195" s="25">
        <v>45808</v>
      </c>
      <c r="K8195" s="25">
        <v>45808</v>
      </c>
      <c r="L8195" t="s">
        <v>230</v>
      </c>
      <c r="M8195" t="s">
        <v>15614</v>
      </c>
      <c r="N8195" t="s">
        <v>32</v>
      </c>
      <c r="O8195" t="s">
        <v>6302</v>
      </c>
    </row>
    <row r="8196" spans="1:15" x14ac:dyDescent="0.25">
      <c r="A8196">
        <v>7261</v>
      </c>
      <c r="B8196" t="s">
        <v>10543</v>
      </c>
      <c r="C8196" t="s">
        <v>2921</v>
      </c>
      <c r="D8196" t="s">
        <v>1035</v>
      </c>
      <c r="E8196">
        <v>60</v>
      </c>
      <c r="F8196">
        <v>60</v>
      </c>
      <c r="G8196" t="s">
        <v>15618</v>
      </c>
      <c r="H8196" t="s">
        <v>1071</v>
      </c>
      <c r="I8196" t="s">
        <v>393</v>
      </c>
      <c r="J8196" s="25">
        <v>45826</v>
      </c>
      <c r="K8196" s="25">
        <v>45826</v>
      </c>
      <c r="L8196" t="s">
        <v>497</v>
      </c>
      <c r="M8196" t="s">
        <v>15614</v>
      </c>
      <c r="N8196" t="s">
        <v>32</v>
      </c>
      <c r="O8196" t="s">
        <v>6302</v>
      </c>
    </row>
    <row r="8197" spans="1:15" x14ac:dyDescent="0.25">
      <c r="A8197">
        <v>7262</v>
      </c>
      <c r="B8197" t="s">
        <v>10543</v>
      </c>
      <c r="C8197" t="s">
        <v>2921</v>
      </c>
      <c r="D8197" t="s">
        <v>1035</v>
      </c>
      <c r="E8197">
        <v>44</v>
      </c>
      <c r="F8197">
        <v>44</v>
      </c>
      <c r="G8197" t="s">
        <v>15615</v>
      </c>
      <c r="H8197" t="s">
        <v>1071</v>
      </c>
      <c r="I8197" t="s">
        <v>393</v>
      </c>
      <c r="J8197" s="25">
        <v>45826</v>
      </c>
      <c r="K8197" s="25">
        <v>45826</v>
      </c>
      <c r="L8197" t="s">
        <v>497</v>
      </c>
      <c r="M8197" t="s">
        <v>15614</v>
      </c>
      <c r="N8197" t="s">
        <v>32</v>
      </c>
      <c r="O8197" t="s">
        <v>6302</v>
      </c>
    </row>
    <row r="8198" spans="1:15" x14ac:dyDescent="0.25">
      <c r="A8198">
        <v>7263</v>
      </c>
      <c r="B8198" t="s">
        <v>15619</v>
      </c>
      <c r="C8198" t="s">
        <v>2921</v>
      </c>
      <c r="D8198" t="s">
        <v>1035</v>
      </c>
      <c r="E8198">
        <v>60</v>
      </c>
      <c r="F8198">
        <v>60</v>
      </c>
      <c r="G8198" t="s">
        <v>15620</v>
      </c>
      <c r="H8198" t="s">
        <v>398</v>
      </c>
      <c r="I8198" t="s">
        <v>393</v>
      </c>
      <c r="J8198" s="25">
        <v>45841</v>
      </c>
      <c r="K8198" s="25">
        <v>45841</v>
      </c>
      <c r="L8198" t="s">
        <v>298</v>
      </c>
      <c r="M8198" t="s">
        <v>15614</v>
      </c>
      <c r="N8198" t="s">
        <v>32</v>
      </c>
      <c r="O8198" t="s">
        <v>6302</v>
      </c>
    </row>
    <row r="8199" spans="1:15" x14ac:dyDescent="0.25">
      <c r="A8199">
        <v>7264</v>
      </c>
      <c r="B8199" t="s">
        <v>15619</v>
      </c>
      <c r="C8199" t="s">
        <v>2921</v>
      </c>
      <c r="D8199" t="s">
        <v>1035</v>
      </c>
      <c r="E8199">
        <v>60</v>
      </c>
      <c r="F8199">
        <v>60</v>
      </c>
      <c r="G8199" t="s">
        <v>15621</v>
      </c>
      <c r="H8199" t="s">
        <v>398</v>
      </c>
      <c r="I8199" t="s">
        <v>393</v>
      </c>
      <c r="J8199" s="25">
        <v>45841</v>
      </c>
      <c r="K8199" s="25">
        <v>45841</v>
      </c>
      <c r="L8199" t="s">
        <v>298</v>
      </c>
      <c r="M8199" t="s">
        <v>15614</v>
      </c>
      <c r="N8199" t="s">
        <v>32</v>
      </c>
      <c r="O8199" t="s">
        <v>6302</v>
      </c>
    </row>
    <row r="8200" spans="1:15" x14ac:dyDescent="0.25">
      <c r="A8200">
        <v>7265</v>
      </c>
      <c r="B8200" t="s">
        <v>15619</v>
      </c>
      <c r="C8200" t="s">
        <v>2921</v>
      </c>
      <c r="D8200" t="s">
        <v>1035</v>
      </c>
      <c r="E8200">
        <v>60</v>
      </c>
      <c r="F8200">
        <v>60</v>
      </c>
      <c r="G8200" t="s">
        <v>15622</v>
      </c>
      <c r="H8200" t="s">
        <v>398</v>
      </c>
      <c r="I8200" t="s">
        <v>393</v>
      </c>
      <c r="J8200" s="25">
        <v>45841</v>
      </c>
      <c r="K8200" s="25">
        <v>45841</v>
      </c>
      <c r="L8200" t="s">
        <v>298</v>
      </c>
      <c r="M8200" t="s">
        <v>15614</v>
      </c>
      <c r="N8200" t="s">
        <v>32</v>
      </c>
      <c r="O8200" t="s">
        <v>6302</v>
      </c>
    </row>
    <row r="8201" spans="1:15" x14ac:dyDescent="0.25">
      <c r="A8201">
        <v>7266</v>
      </c>
      <c r="B8201" t="s">
        <v>15619</v>
      </c>
      <c r="C8201" t="s">
        <v>2921</v>
      </c>
      <c r="D8201" t="s">
        <v>1035</v>
      </c>
      <c r="E8201">
        <v>60</v>
      </c>
      <c r="F8201">
        <v>60</v>
      </c>
      <c r="G8201" t="s">
        <v>15623</v>
      </c>
      <c r="H8201" t="s">
        <v>398</v>
      </c>
      <c r="I8201" t="s">
        <v>393</v>
      </c>
      <c r="J8201" s="25">
        <v>45841</v>
      </c>
      <c r="K8201" s="25">
        <v>45841</v>
      </c>
      <c r="L8201" t="s">
        <v>298</v>
      </c>
      <c r="M8201" t="s">
        <v>15614</v>
      </c>
      <c r="N8201" t="s">
        <v>32</v>
      </c>
      <c r="O8201" t="s">
        <v>6302</v>
      </c>
    </row>
    <row r="8202" spans="1:15" x14ac:dyDescent="0.25">
      <c r="A8202">
        <v>7267</v>
      </c>
      <c r="B8202" t="s">
        <v>15619</v>
      </c>
      <c r="C8202" t="s">
        <v>2921</v>
      </c>
      <c r="D8202" t="s">
        <v>1035</v>
      </c>
      <c r="E8202">
        <v>60</v>
      </c>
      <c r="F8202">
        <v>60</v>
      </c>
      <c r="G8202" t="s">
        <v>15624</v>
      </c>
      <c r="H8202" t="s">
        <v>398</v>
      </c>
      <c r="I8202" t="s">
        <v>393</v>
      </c>
      <c r="J8202" s="25">
        <v>45841</v>
      </c>
      <c r="K8202" s="25">
        <v>45841</v>
      </c>
      <c r="L8202" t="s">
        <v>298</v>
      </c>
      <c r="M8202" t="s">
        <v>15614</v>
      </c>
      <c r="N8202" t="s">
        <v>32</v>
      </c>
      <c r="O8202" t="s">
        <v>6302</v>
      </c>
    </row>
    <row r="8203" spans="1:15" x14ac:dyDescent="0.25">
      <c r="A8203">
        <v>7268</v>
      </c>
      <c r="B8203" t="s">
        <v>15619</v>
      </c>
      <c r="C8203" t="s">
        <v>2921</v>
      </c>
      <c r="D8203" t="s">
        <v>1035</v>
      </c>
      <c r="E8203">
        <v>60</v>
      </c>
      <c r="F8203">
        <v>60</v>
      </c>
      <c r="G8203" t="s">
        <v>15625</v>
      </c>
      <c r="H8203" t="s">
        <v>398</v>
      </c>
      <c r="I8203" t="s">
        <v>393</v>
      </c>
      <c r="J8203" s="25">
        <v>45841</v>
      </c>
      <c r="K8203" s="25">
        <v>45841</v>
      </c>
      <c r="L8203" t="s">
        <v>298</v>
      </c>
      <c r="M8203" t="s">
        <v>15614</v>
      </c>
      <c r="N8203" t="s">
        <v>32</v>
      </c>
      <c r="O8203" t="s">
        <v>6302</v>
      </c>
    </row>
    <row r="8204" spans="1:15" x14ac:dyDescent="0.25">
      <c r="A8204">
        <v>7269</v>
      </c>
      <c r="B8204" t="s">
        <v>15619</v>
      </c>
      <c r="C8204" t="s">
        <v>2921</v>
      </c>
      <c r="D8204" t="s">
        <v>1035</v>
      </c>
      <c r="E8204">
        <v>60</v>
      </c>
      <c r="F8204">
        <v>60</v>
      </c>
      <c r="G8204" t="s">
        <v>15626</v>
      </c>
      <c r="H8204" t="s">
        <v>398</v>
      </c>
      <c r="I8204" t="s">
        <v>393</v>
      </c>
      <c r="J8204" s="25">
        <v>45841</v>
      </c>
      <c r="K8204" s="25">
        <v>45841</v>
      </c>
      <c r="L8204" t="s">
        <v>298</v>
      </c>
      <c r="M8204" t="s">
        <v>15614</v>
      </c>
      <c r="N8204" t="s">
        <v>32</v>
      </c>
      <c r="O8204" t="s">
        <v>6302</v>
      </c>
    </row>
    <row r="8205" spans="1:15" x14ac:dyDescent="0.25">
      <c r="A8205">
        <v>7270</v>
      </c>
      <c r="B8205" t="s">
        <v>15619</v>
      </c>
      <c r="C8205" t="s">
        <v>2921</v>
      </c>
      <c r="D8205" t="s">
        <v>1035</v>
      </c>
      <c r="E8205">
        <v>20</v>
      </c>
      <c r="F8205">
        <v>20</v>
      </c>
      <c r="G8205" t="s">
        <v>15627</v>
      </c>
      <c r="H8205" t="s">
        <v>398</v>
      </c>
      <c r="I8205" t="s">
        <v>393</v>
      </c>
      <c r="J8205" s="25">
        <v>45841</v>
      </c>
      <c r="K8205" s="25">
        <v>45841</v>
      </c>
      <c r="L8205" t="s">
        <v>298</v>
      </c>
      <c r="M8205" t="s">
        <v>15614</v>
      </c>
      <c r="N8205" t="s">
        <v>32</v>
      </c>
      <c r="O8205" t="s">
        <v>6302</v>
      </c>
    </row>
    <row r="8206" spans="1:15" x14ac:dyDescent="0.25">
      <c r="A8206">
        <v>7259</v>
      </c>
      <c r="B8206" t="s">
        <v>15619</v>
      </c>
      <c r="C8206" t="s">
        <v>2921</v>
      </c>
      <c r="D8206" t="s">
        <v>1035</v>
      </c>
      <c r="E8206">
        <v>60</v>
      </c>
      <c r="F8206">
        <v>60</v>
      </c>
      <c r="G8206" t="s">
        <v>15628</v>
      </c>
      <c r="H8206" t="s">
        <v>398</v>
      </c>
      <c r="I8206" t="s">
        <v>393</v>
      </c>
      <c r="J8206" s="25">
        <v>45852</v>
      </c>
      <c r="K8206" s="25">
        <v>45852</v>
      </c>
      <c r="L8206" t="s">
        <v>309</v>
      </c>
      <c r="M8206" t="s">
        <v>15614</v>
      </c>
      <c r="N8206" t="s">
        <v>32</v>
      </c>
      <c r="O8206" t="s">
        <v>6302</v>
      </c>
    </row>
    <row r="8207" spans="1:15" x14ac:dyDescent="0.25">
      <c r="A8207">
        <v>7260</v>
      </c>
      <c r="B8207" t="s">
        <v>15619</v>
      </c>
      <c r="C8207" t="s">
        <v>2921</v>
      </c>
      <c r="D8207" t="s">
        <v>1035</v>
      </c>
      <c r="E8207">
        <v>18</v>
      </c>
      <c r="F8207">
        <v>18</v>
      </c>
      <c r="G8207" t="s">
        <v>15629</v>
      </c>
      <c r="H8207" t="s">
        <v>398</v>
      </c>
      <c r="I8207" t="s">
        <v>393</v>
      </c>
      <c r="J8207" s="25">
        <v>45852</v>
      </c>
      <c r="K8207" s="25">
        <v>45852</v>
      </c>
      <c r="L8207" t="s">
        <v>309</v>
      </c>
      <c r="M8207" t="s">
        <v>15614</v>
      </c>
      <c r="N8207" t="s">
        <v>32</v>
      </c>
      <c r="O8207" t="s">
        <v>6302</v>
      </c>
    </row>
    <row r="8208" spans="1:15" x14ac:dyDescent="0.25">
      <c r="A8208">
        <v>7258</v>
      </c>
      <c r="B8208" t="s">
        <v>15619</v>
      </c>
      <c r="C8208" t="s">
        <v>2921</v>
      </c>
      <c r="D8208" t="s">
        <v>1035</v>
      </c>
      <c r="E8208">
        <v>59</v>
      </c>
      <c r="F8208">
        <v>59</v>
      </c>
      <c r="G8208" t="s">
        <v>15630</v>
      </c>
      <c r="H8208" t="s">
        <v>398</v>
      </c>
      <c r="I8208" t="s">
        <v>393</v>
      </c>
      <c r="J8208" s="25">
        <v>45862</v>
      </c>
      <c r="K8208" s="25">
        <v>45862</v>
      </c>
      <c r="L8208" t="s">
        <v>955</v>
      </c>
      <c r="M8208" t="s">
        <v>15614</v>
      </c>
      <c r="N8208" t="s">
        <v>32</v>
      </c>
      <c r="O8208" t="s">
        <v>6302</v>
      </c>
    </row>
    <row r="8209" spans="1:15" x14ac:dyDescent="0.25">
      <c r="A8209">
        <v>5099</v>
      </c>
      <c r="B8209" t="s">
        <v>11978</v>
      </c>
      <c r="C8209" t="s">
        <v>2921</v>
      </c>
      <c r="D8209" t="s">
        <v>1035</v>
      </c>
      <c r="E8209">
        <v>60</v>
      </c>
      <c r="F8209">
        <v>60</v>
      </c>
      <c r="G8209" t="s">
        <v>15631</v>
      </c>
      <c r="H8209" t="s">
        <v>400</v>
      </c>
      <c r="I8209" t="s">
        <v>393</v>
      </c>
      <c r="J8209" s="25">
        <v>45880</v>
      </c>
      <c r="K8209" s="25">
        <v>45880</v>
      </c>
      <c r="L8209" t="s">
        <v>4746</v>
      </c>
      <c r="M8209" t="s">
        <v>15614</v>
      </c>
      <c r="N8209" t="s">
        <v>32</v>
      </c>
      <c r="O8209" t="s">
        <v>6282</v>
      </c>
    </row>
    <row r="8210" spans="1:15" x14ac:dyDescent="0.25">
      <c r="A8210">
        <v>5100</v>
      </c>
      <c r="B8210" t="s">
        <v>11978</v>
      </c>
      <c r="C8210" t="s">
        <v>2921</v>
      </c>
      <c r="D8210" t="s">
        <v>1035</v>
      </c>
      <c r="E8210">
        <v>60</v>
      </c>
      <c r="F8210">
        <v>60</v>
      </c>
      <c r="G8210" t="s">
        <v>15632</v>
      </c>
      <c r="H8210" t="s">
        <v>400</v>
      </c>
      <c r="I8210" t="s">
        <v>393</v>
      </c>
      <c r="J8210" s="25">
        <v>45880</v>
      </c>
      <c r="K8210" s="25">
        <v>45880</v>
      </c>
      <c r="L8210" t="s">
        <v>4746</v>
      </c>
      <c r="M8210" t="s">
        <v>15614</v>
      </c>
      <c r="N8210" t="s">
        <v>32</v>
      </c>
      <c r="O8210" t="s">
        <v>6282</v>
      </c>
    </row>
    <row r="8211" spans="1:15" x14ac:dyDescent="0.25">
      <c r="A8211">
        <v>5101</v>
      </c>
      <c r="B8211" t="s">
        <v>11978</v>
      </c>
      <c r="C8211" t="s">
        <v>2921</v>
      </c>
      <c r="D8211" t="s">
        <v>1035</v>
      </c>
      <c r="E8211">
        <v>60</v>
      </c>
      <c r="F8211">
        <v>60</v>
      </c>
      <c r="G8211" t="s">
        <v>15633</v>
      </c>
      <c r="H8211" t="s">
        <v>400</v>
      </c>
      <c r="I8211" t="s">
        <v>393</v>
      </c>
      <c r="J8211" s="25">
        <v>45880</v>
      </c>
      <c r="K8211" s="25">
        <v>45880</v>
      </c>
      <c r="L8211" t="s">
        <v>4746</v>
      </c>
      <c r="M8211" t="s">
        <v>15614</v>
      </c>
      <c r="N8211" t="s">
        <v>32</v>
      </c>
      <c r="O8211" t="s">
        <v>6282</v>
      </c>
    </row>
    <row r="8212" spans="1:15" x14ac:dyDescent="0.25">
      <c r="A8212">
        <v>5102</v>
      </c>
      <c r="B8212" t="s">
        <v>11978</v>
      </c>
      <c r="C8212" t="s">
        <v>2921</v>
      </c>
      <c r="D8212" t="s">
        <v>1035</v>
      </c>
      <c r="E8212">
        <v>60</v>
      </c>
      <c r="F8212">
        <v>60</v>
      </c>
      <c r="G8212" t="s">
        <v>15634</v>
      </c>
      <c r="H8212" t="s">
        <v>400</v>
      </c>
      <c r="I8212" t="s">
        <v>393</v>
      </c>
      <c r="J8212" s="25">
        <v>45880</v>
      </c>
      <c r="K8212" s="25">
        <v>45880</v>
      </c>
      <c r="L8212" t="s">
        <v>4746</v>
      </c>
      <c r="M8212" t="s">
        <v>15614</v>
      </c>
      <c r="N8212" t="s">
        <v>32</v>
      </c>
      <c r="O8212" t="s">
        <v>6282</v>
      </c>
    </row>
    <row r="8213" spans="1:15" x14ac:dyDescent="0.25">
      <c r="A8213">
        <v>5103</v>
      </c>
      <c r="B8213" t="s">
        <v>7853</v>
      </c>
      <c r="C8213" t="s">
        <v>2921</v>
      </c>
      <c r="D8213" t="s">
        <v>1035</v>
      </c>
      <c r="E8213">
        <v>29</v>
      </c>
      <c r="F8213">
        <v>29</v>
      </c>
      <c r="G8213" t="s">
        <v>15635</v>
      </c>
      <c r="H8213" t="s">
        <v>400</v>
      </c>
      <c r="I8213" t="s">
        <v>393</v>
      </c>
      <c r="J8213" s="25">
        <v>45880</v>
      </c>
      <c r="K8213" s="25">
        <v>45880</v>
      </c>
      <c r="L8213" t="s">
        <v>4746</v>
      </c>
      <c r="M8213" t="s">
        <v>15614</v>
      </c>
      <c r="N8213" t="s">
        <v>32</v>
      </c>
      <c r="O8213" t="s">
        <v>6282</v>
      </c>
    </row>
    <row r="8214" spans="1:15" x14ac:dyDescent="0.25">
      <c r="A8214">
        <v>5104</v>
      </c>
      <c r="B8214" t="s">
        <v>7856</v>
      </c>
      <c r="C8214" t="s">
        <v>2921</v>
      </c>
      <c r="D8214" t="s">
        <v>1035</v>
      </c>
      <c r="E8214">
        <v>60</v>
      </c>
      <c r="F8214">
        <v>60</v>
      </c>
      <c r="G8214" t="s">
        <v>15636</v>
      </c>
      <c r="H8214" t="s">
        <v>400</v>
      </c>
      <c r="I8214" t="s">
        <v>393</v>
      </c>
      <c r="J8214" s="25">
        <v>45880</v>
      </c>
      <c r="K8214" s="25">
        <v>45880</v>
      </c>
      <c r="L8214" t="s">
        <v>4746</v>
      </c>
      <c r="M8214" t="s">
        <v>15614</v>
      </c>
      <c r="N8214" t="s">
        <v>32</v>
      </c>
      <c r="O8214" t="s">
        <v>6282</v>
      </c>
    </row>
    <row r="8215" spans="1:15" x14ac:dyDescent="0.25">
      <c r="A8215">
        <v>5105</v>
      </c>
      <c r="B8215" t="s">
        <v>11978</v>
      </c>
      <c r="C8215" t="s">
        <v>2921</v>
      </c>
      <c r="D8215" t="s">
        <v>1035</v>
      </c>
      <c r="E8215">
        <v>60</v>
      </c>
      <c r="F8215">
        <v>60</v>
      </c>
      <c r="G8215" t="s">
        <v>15637</v>
      </c>
      <c r="H8215" t="s">
        <v>400</v>
      </c>
      <c r="I8215" t="s">
        <v>393</v>
      </c>
      <c r="J8215" s="25">
        <v>45880</v>
      </c>
      <c r="K8215" s="25">
        <v>45880</v>
      </c>
      <c r="L8215" t="s">
        <v>4746</v>
      </c>
      <c r="M8215" t="s">
        <v>15614</v>
      </c>
      <c r="N8215" t="s">
        <v>32</v>
      </c>
      <c r="O8215" t="s">
        <v>6282</v>
      </c>
    </row>
    <row r="8216" spans="1:15" x14ac:dyDescent="0.25">
      <c r="A8216">
        <v>5106</v>
      </c>
      <c r="B8216" t="s">
        <v>11978</v>
      </c>
      <c r="C8216" t="s">
        <v>2921</v>
      </c>
      <c r="D8216" t="s">
        <v>1035</v>
      </c>
      <c r="E8216">
        <v>60</v>
      </c>
      <c r="F8216">
        <v>60</v>
      </c>
      <c r="G8216" t="s">
        <v>15638</v>
      </c>
      <c r="H8216" t="s">
        <v>400</v>
      </c>
      <c r="I8216" t="s">
        <v>393</v>
      </c>
      <c r="J8216" s="25">
        <v>45880</v>
      </c>
      <c r="K8216" s="25">
        <v>45880</v>
      </c>
      <c r="L8216" t="s">
        <v>4746</v>
      </c>
      <c r="M8216" t="s">
        <v>15614</v>
      </c>
      <c r="N8216" t="s">
        <v>32</v>
      </c>
      <c r="O8216" t="s">
        <v>6282</v>
      </c>
    </row>
    <row r="8217" spans="1:15" x14ac:dyDescent="0.25">
      <c r="A8217">
        <v>5107</v>
      </c>
      <c r="B8217" t="s">
        <v>11978</v>
      </c>
      <c r="C8217" t="s">
        <v>2921</v>
      </c>
      <c r="D8217" t="s">
        <v>1035</v>
      </c>
      <c r="E8217">
        <v>60</v>
      </c>
      <c r="F8217">
        <v>60</v>
      </c>
      <c r="G8217" t="s">
        <v>15639</v>
      </c>
      <c r="H8217" t="s">
        <v>400</v>
      </c>
      <c r="I8217" t="s">
        <v>393</v>
      </c>
      <c r="J8217" s="25">
        <v>45880</v>
      </c>
      <c r="K8217" s="25">
        <v>45880</v>
      </c>
      <c r="L8217" t="s">
        <v>4746</v>
      </c>
      <c r="M8217" t="s">
        <v>15614</v>
      </c>
      <c r="N8217" t="s">
        <v>32</v>
      </c>
      <c r="O8217" t="s">
        <v>6282</v>
      </c>
    </row>
    <row r="8218" spans="1:15" x14ac:dyDescent="0.25">
      <c r="A8218">
        <v>5108</v>
      </c>
      <c r="B8218" t="s">
        <v>11978</v>
      </c>
      <c r="C8218" t="s">
        <v>2921</v>
      </c>
      <c r="D8218" t="s">
        <v>1035</v>
      </c>
      <c r="E8218">
        <v>60</v>
      </c>
      <c r="F8218">
        <v>60</v>
      </c>
      <c r="G8218" t="s">
        <v>15640</v>
      </c>
      <c r="H8218" t="s">
        <v>400</v>
      </c>
      <c r="I8218" t="s">
        <v>393</v>
      </c>
      <c r="J8218" s="25">
        <v>45880</v>
      </c>
      <c r="K8218" s="25">
        <v>45880</v>
      </c>
      <c r="L8218" t="s">
        <v>4746</v>
      </c>
      <c r="M8218" t="s">
        <v>15614</v>
      </c>
      <c r="N8218" t="s">
        <v>32</v>
      </c>
      <c r="O8218" t="s">
        <v>6282</v>
      </c>
    </row>
    <row r="8219" spans="1:15" x14ac:dyDescent="0.25">
      <c r="A8219">
        <v>5109</v>
      </c>
      <c r="B8219" t="s">
        <v>10074</v>
      </c>
      <c r="C8219" t="s">
        <v>2921</v>
      </c>
      <c r="D8219" t="s">
        <v>1035</v>
      </c>
      <c r="E8219">
        <v>60</v>
      </c>
      <c r="F8219">
        <v>60</v>
      </c>
      <c r="G8219" t="s">
        <v>15641</v>
      </c>
      <c r="H8219" t="s">
        <v>400</v>
      </c>
      <c r="I8219" t="s">
        <v>393</v>
      </c>
      <c r="J8219" s="25">
        <v>45882</v>
      </c>
      <c r="K8219" s="25">
        <v>45882</v>
      </c>
      <c r="L8219" t="s">
        <v>432</v>
      </c>
      <c r="M8219" t="s">
        <v>15614</v>
      </c>
      <c r="N8219" t="s">
        <v>32</v>
      </c>
      <c r="O8219" t="s">
        <v>6282</v>
      </c>
    </row>
    <row r="8220" spans="1:15" x14ac:dyDescent="0.25">
      <c r="A8220">
        <v>5110</v>
      </c>
      <c r="B8220" t="s">
        <v>10074</v>
      </c>
      <c r="C8220" t="s">
        <v>2921</v>
      </c>
      <c r="D8220" t="s">
        <v>1035</v>
      </c>
      <c r="E8220">
        <v>60</v>
      </c>
      <c r="F8220">
        <v>60</v>
      </c>
      <c r="G8220" t="s">
        <v>15642</v>
      </c>
      <c r="H8220" t="s">
        <v>400</v>
      </c>
      <c r="I8220" t="s">
        <v>393</v>
      </c>
      <c r="J8220" s="25">
        <v>45882</v>
      </c>
      <c r="K8220" s="25">
        <v>45882</v>
      </c>
      <c r="L8220" t="s">
        <v>432</v>
      </c>
      <c r="M8220" t="s">
        <v>15614</v>
      </c>
      <c r="N8220" t="s">
        <v>32</v>
      </c>
      <c r="O8220" t="s">
        <v>6282</v>
      </c>
    </row>
    <row r="8221" spans="1:15" x14ac:dyDescent="0.25">
      <c r="A8221">
        <v>5111</v>
      </c>
      <c r="B8221" t="s">
        <v>10074</v>
      </c>
      <c r="C8221" t="s">
        <v>2921</v>
      </c>
      <c r="D8221" t="s">
        <v>1035</v>
      </c>
      <c r="E8221">
        <v>60</v>
      </c>
      <c r="F8221">
        <v>60</v>
      </c>
      <c r="G8221" t="s">
        <v>15643</v>
      </c>
      <c r="H8221" t="s">
        <v>400</v>
      </c>
      <c r="I8221" t="s">
        <v>393</v>
      </c>
      <c r="J8221" s="25">
        <v>45882</v>
      </c>
      <c r="K8221" s="25">
        <v>45882</v>
      </c>
      <c r="L8221" t="s">
        <v>432</v>
      </c>
      <c r="M8221" t="s">
        <v>15614</v>
      </c>
      <c r="N8221" t="s">
        <v>32</v>
      </c>
      <c r="O8221" t="s">
        <v>6282</v>
      </c>
    </row>
    <row r="8222" spans="1:15" x14ac:dyDescent="0.25">
      <c r="A8222">
        <v>5112</v>
      </c>
      <c r="B8222" t="s">
        <v>10074</v>
      </c>
      <c r="C8222" t="s">
        <v>2921</v>
      </c>
      <c r="D8222" t="s">
        <v>1035</v>
      </c>
      <c r="E8222">
        <v>19</v>
      </c>
      <c r="F8222">
        <v>19</v>
      </c>
      <c r="G8222" t="s">
        <v>15644</v>
      </c>
      <c r="H8222" t="s">
        <v>400</v>
      </c>
      <c r="I8222" t="s">
        <v>393</v>
      </c>
      <c r="J8222" s="25">
        <v>45882</v>
      </c>
      <c r="K8222" s="25">
        <v>45882</v>
      </c>
      <c r="L8222" t="s">
        <v>432</v>
      </c>
      <c r="M8222" t="s">
        <v>15614</v>
      </c>
      <c r="N8222" t="s">
        <v>32</v>
      </c>
      <c r="O8222" t="s">
        <v>6282</v>
      </c>
    </row>
    <row r="8223" spans="1:15" x14ac:dyDescent="0.25">
      <c r="A8223">
        <v>7278</v>
      </c>
      <c r="B8223" t="s">
        <v>15645</v>
      </c>
      <c r="C8223" t="s">
        <v>2921</v>
      </c>
      <c r="D8223" t="s">
        <v>1035</v>
      </c>
      <c r="E8223">
        <v>60</v>
      </c>
      <c r="F8223">
        <v>60</v>
      </c>
      <c r="G8223" t="s">
        <v>15646</v>
      </c>
      <c r="H8223" t="s">
        <v>401</v>
      </c>
      <c r="I8223" t="s">
        <v>393</v>
      </c>
      <c r="J8223" s="25">
        <v>46013</v>
      </c>
      <c r="K8223" s="25">
        <v>46013</v>
      </c>
      <c r="L8223" t="s">
        <v>402</v>
      </c>
      <c r="M8223" t="s">
        <v>15614</v>
      </c>
      <c r="N8223" t="s">
        <v>32</v>
      </c>
      <c r="O8223" t="s">
        <v>6302</v>
      </c>
    </row>
    <row r="8224" spans="1:15" x14ac:dyDescent="0.25">
      <c r="A8224">
        <v>7279</v>
      </c>
      <c r="B8224" t="s">
        <v>15645</v>
      </c>
      <c r="C8224" t="s">
        <v>2921</v>
      </c>
      <c r="D8224" t="s">
        <v>1035</v>
      </c>
      <c r="E8224">
        <v>60</v>
      </c>
      <c r="F8224">
        <v>60</v>
      </c>
      <c r="G8224" t="s">
        <v>15647</v>
      </c>
      <c r="H8224" t="s">
        <v>401</v>
      </c>
      <c r="I8224" t="s">
        <v>393</v>
      </c>
      <c r="J8224" s="25">
        <v>46013</v>
      </c>
      <c r="K8224" s="25">
        <v>46013</v>
      </c>
      <c r="L8224" t="s">
        <v>402</v>
      </c>
      <c r="M8224" t="s">
        <v>15614</v>
      </c>
      <c r="N8224" t="s">
        <v>32</v>
      </c>
      <c r="O8224" t="s">
        <v>6302</v>
      </c>
    </row>
    <row r="8225" spans="1:15" x14ac:dyDescent="0.25">
      <c r="A8225">
        <v>7280</v>
      </c>
      <c r="B8225" t="s">
        <v>15645</v>
      </c>
      <c r="C8225" t="s">
        <v>2921</v>
      </c>
      <c r="D8225" t="s">
        <v>1035</v>
      </c>
      <c r="E8225">
        <v>60</v>
      </c>
      <c r="F8225">
        <v>60</v>
      </c>
      <c r="G8225" t="s">
        <v>15648</v>
      </c>
      <c r="H8225" t="s">
        <v>401</v>
      </c>
      <c r="I8225" t="s">
        <v>393</v>
      </c>
      <c r="J8225" s="25">
        <v>46013</v>
      </c>
      <c r="K8225" s="25">
        <v>46013</v>
      </c>
      <c r="L8225" t="s">
        <v>402</v>
      </c>
      <c r="M8225" t="s">
        <v>15614</v>
      </c>
      <c r="N8225" t="s">
        <v>32</v>
      </c>
      <c r="O8225" t="s">
        <v>6302</v>
      </c>
    </row>
    <row r="8226" spans="1:15" x14ac:dyDescent="0.25">
      <c r="A8226">
        <v>7281</v>
      </c>
      <c r="B8226" t="s">
        <v>15645</v>
      </c>
      <c r="C8226" t="s">
        <v>2921</v>
      </c>
      <c r="D8226" t="s">
        <v>1035</v>
      </c>
      <c r="E8226">
        <v>60</v>
      </c>
      <c r="F8226">
        <v>60</v>
      </c>
      <c r="G8226" t="s">
        <v>15649</v>
      </c>
      <c r="H8226" t="s">
        <v>401</v>
      </c>
      <c r="I8226" t="s">
        <v>393</v>
      </c>
      <c r="J8226" s="25">
        <v>46013</v>
      </c>
      <c r="K8226" s="25">
        <v>46013</v>
      </c>
      <c r="L8226" t="s">
        <v>402</v>
      </c>
      <c r="M8226" t="s">
        <v>15614</v>
      </c>
      <c r="N8226" t="s">
        <v>32</v>
      </c>
      <c r="O8226" t="s">
        <v>6302</v>
      </c>
    </row>
    <row r="8227" spans="1:15" x14ac:dyDescent="0.25">
      <c r="A8227">
        <v>7282</v>
      </c>
      <c r="B8227" t="s">
        <v>15645</v>
      </c>
      <c r="C8227" t="s">
        <v>2921</v>
      </c>
      <c r="D8227" t="s">
        <v>1035</v>
      </c>
      <c r="E8227">
        <v>60</v>
      </c>
      <c r="F8227">
        <v>60</v>
      </c>
      <c r="G8227" t="s">
        <v>15650</v>
      </c>
      <c r="H8227" t="s">
        <v>401</v>
      </c>
      <c r="I8227" t="s">
        <v>393</v>
      </c>
      <c r="J8227" s="25">
        <v>46013</v>
      </c>
      <c r="K8227" s="25">
        <v>46013</v>
      </c>
      <c r="L8227" t="s">
        <v>402</v>
      </c>
      <c r="M8227" t="s">
        <v>15614</v>
      </c>
      <c r="N8227" t="s">
        <v>32</v>
      </c>
      <c r="O8227" t="s">
        <v>6302</v>
      </c>
    </row>
    <row r="8228" spans="1:15" x14ac:dyDescent="0.25">
      <c r="A8228">
        <v>7292</v>
      </c>
      <c r="B8228" t="s">
        <v>11978</v>
      </c>
      <c r="C8228" t="s">
        <v>2921</v>
      </c>
      <c r="D8228" t="s">
        <v>1035</v>
      </c>
      <c r="E8228">
        <v>60</v>
      </c>
      <c r="F8228">
        <v>60</v>
      </c>
      <c r="G8228" t="s">
        <v>15651</v>
      </c>
      <c r="H8228" t="s">
        <v>401</v>
      </c>
      <c r="I8228" t="s">
        <v>393</v>
      </c>
      <c r="J8228" s="25">
        <v>46013</v>
      </c>
      <c r="K8228" s="25">
        <v>46013</v>
      </c>
      <c r="L8228" t="s">
        <v>402</v>
      </c>
      <c r="M8228" t="s">
        <v>15614</v>
      </c>
      <c r="N8228" t="s">
        <v>32</v>
      </c>
      <c r="O8228" t="s">
        <v>6302</v>
      </c>
    </row>
    <row r="8229" spans="1:15" x14ac:dyDescent="0.25">
      <c r="A8229">
        <v>7293</v>
      </c>
      <c r="B8229" t="s">
        <v>11978</v>
      </c>
      <c r="C8229" t="s">
        <v>2921</v>
      </c>
      <c r="D8229" t="s">
        <v>1035</v>
      </c>
      <c r="E8229">
        <v>60</v>
      </c>
      <c r="F8229">
        <v>60</v>
      </c>
      <c r="G8229" t="s">
        <v>15652</v>
      </c>
      <c r="H8229" t="s">
        <v>401</v>
      </c>
      <c r="I8229" t="s">
        <v>393</v>
      </c>
      <c r="J8229" s="25">
        <v>46013</v>
      </c>
      <c r="K8229" s="25">
        <v>46013</v>
      </c>
      <c r="L8229" t="s">
        <v>402</v>
      </c>
      <c r="M8229" t="s">
        <v>15614</v>
      </c>
      <c r="N8229" t="s">
        <v>32</v>
      </c>
      <c r="O8229" t="s">
        <v>6302</v>
      </c>
    </row>
    <row r="8230" spans="1:15" x14ac:dyDescent="0.25">
      <c r="A8230">
        <v>7294</v>
      </c>
      <c r="B8230" t="s">
        <v>11978</v>
      </c>
      <c r="C8230" t="s">
        <v>2921</v>
      </c>
      <c r="D8230" t="s">
        <v>1035</v>
      </c>
      <c r="E8230">
        <v>60</v>
      </c>
      <c r="F8230">
        <v>60</v>
      </c>
      <c r="G8230" t="s">
        <v>15653</v>
      </c>
      <c r="H8230" t="s">
        <v>401</v>
      </c>
      <c r="I8230" t="s">
        <v>393</v>
      </c>
      <c r="J8230" s="25">
        <v>46013</v>
      </c>
      <c r="K8230" s="25">
        <v>46013</v>
      </c>
      <c r="L8230" t="s">
        <v>402</v>
      </c>
      <c r="M8230" t="s">
        <v>15614</v>
      </c>
      <c r="N8230" t="s">
        <v>32</v>
      </c>
      <c r="O8230" t="s">
        <v>6302</v>
      </c>
    </row>
    <row r="8231" spans="1:15" x14ac:dyDescent="0.25">
      <c r="A8231">
        <v>7283</v>
      </c>
      <c r="B8231" t="s">
        <v>15645</v>
      </c>
      <c r="C8231" t="s">
        <v>2921</v>
      </c>
      <c r="D8231" t="s">
        <v>1035</v>
      </c>
      <c r="E8231">
        <v>60</v>
      </c>
      <c r="F8231">
        <v>60</v>
      </c>
      <c r="G8231" t="s">
        <v>15654</v>
      </c>
      <c r="H8231" t="s">
        <v>401</v>
      </c>
      <c r="I8231" t="s">
        <v>393</v>
      </c>
      <c r="J8231" s="25">
        <v>46013</v>
      </c>
      <c r="K8231" s="25">
        <v>46013</v>
      </c>
      <c r="L8231" t="s">
        <v>402</v>
      </c>
      <c r="M8231" t="s">
        <v>15614</v>
      </c>
      <c r="N8231" t="s">
        <v>32</v>
      </c>
      <c r="O8231" t="s">
        <v>6302</v>
      </c>
    </row>
    <row r="8232" spans="1:15" x14ac:dyDescent="0.25">
      <c r="A8232">
        <v>7284</v>
      </c>
      <c r="B8232" t="s">
        <v>15645</v>
      </c>
      <c r="C8232" t="s">
        <v>2921</v>
      </c>
      <c r="D8232" t="s">
        <v>1035</v>
      </c>
      <c r="E8232">
        <v>60</v>
      </c>
      <c r="F8232">
        <v>60</v>
      </c>
      <c r="G8232" t="s">
        <v>15655</v>
      </c>
      <c r="H8232" t="s">
        <v>401</v>
      </c>
      <c r="I8232" t="s">
        <v>393</v>
      </c>
      <c r="J8232" s="25">
        <v>46013</v>
      </c>
      <c r="K8232" s="25">
        <v>46013</v>
      </c>
      <c r="L8232" t="s">
        <v>402</v>
      </c>
      <c r="M8232" t="s">
        <v>15614</v>
      </c>
      <c r="N8232" t="s">
        <v>32</v>
      </c>
      <c r="O8232" t="s">
        <v>6302</v>
      </c>
    </row>
    <row r="8233" spans="1:15" x14ac:dyDescent="0.25">
      <c r="A8233">
        <v>7285</v>
      </c>
      <c r="B8233" t="s">
        <v>15645</v>
      </c>
      <c r="C8233" t="s">
        <v>2921</v>
      </c>
      <c r="D8233" t="s">
        <v>1035</v>
      </c>
      <c r="E8233">
        <v>60</v>
      </c>
      <c r="F8233">
        <v>60</v>
      </c>
      <c r="G8233" t="s">
        <v>15656</v>
      </c>
      <c r="H8233" t="s">
        <v>401</v>
      </c>
      <c r="I8233" t="s">
        <v>393</v>
      </c>
      <c r="J8233" s="25">
        <v>46013</v>
      </c>
      <c r="K8233" s="25">
        <v>46013</v>
      </c>
      <c r="L8233" t="s">
        <v>402</v>
      </c>
      <c r="M8233" t="s">
        <v>15614</v>
      </c>
      <c r="N8233" t="s">
        <v>32</v>
      </c>
      <c r="O8233" t="s">
        <v>6302</v>
      </c>
    </row>
    <row r="8234" spans="1:15" x14ac:dyDescent="0.25">
      <c r="A8234">
        <v>7286</v>
      </c>
      <c r="B8234" t="s">
        <v>15645</v>
      </c>
      <c r="C8234" t="s">
        <v>2921</v>
      </c>
      <c r="D8234" t="s">
        <v>1035</v>
      </c>
      <c r="E8234">
        <v>60</v>
      </c>
      <c r="F8234">
        <v>60</v>
      </c>
      <c r="G8234" t="s">
        <v>15657</v>
      </c>
      <c r="H8234" t="s">
        <v>401</v>
      </c>
      <c r="I8234" t="s">
        <v>393</v>
      </c>
      <c r="J8234" s="25">
        <v>46013</v>
      </c>
      <c r="K8234" s="25">
        <v>46013</v>
      </c>
      <c r="L8234" t="s">
        <v>402</v>
      </c>
      <c r="M8234" t="s">
        <v>15614</v>
      </c>
      <c r="N8234" t="s">
        <v>32</v>
      </c>
      <c r="O8234" t="s">
        <v>6302</v>
      </c>
    </row>
    <row r="8235" spans="1:15" x14ac:dyDescent="0.25">
      <c r="A8235">
        <v>7287</v>
      </c>
      <c r="B8235" t="s">
        <v>15645</v>
      </c>
      <c r="C8235" t="s">
        <v>2921</v>
      </c>
      <c r="D8235" t="s">
        <v>1035</v>
      </c>
      <c r="E8235">
        <v>60</v>
      </c>
      <c r="F8235">
        <v>60</v>
      </c>
      <c r="G8235" t="s">
        <v>15658</v>
      </c>
      <c r="H8235" t="s">
        <v>401</v>
      </c>
      <c r="I8235" t="s">
        <v>393</v>
      </c>
      <c r="J8235" s="25">
        <v>46013</v>
      </c>
      <c r="K8235" s="25">
        <v>46013</v>
      </c>
      <c r="L8235" t="s">
        <v>402</v>
      </c>
      <c r="M8235" t="s">
        <v>15614</v>
      </c>
      <c r="N8235" t="s">
        <v>32</v>
      </c>
      <c r="O8235" t="s">
        <v>6302</v>
      </c>
    </row>
    <row r="8236" spans="1:15" x14ac:dyDescent="0.25">
      <c r="A8236">
        <v>7288</v>
      </c>
      <c r="B8236" t="s">
        <v>15645</v>
      </c>
      <c r="C8236" t="s">
        <v>2921</v>
      </c>
      <c r="D8236" t="s">
        <v>1035</v>
      </c>
      <c r="E8236">
        <v>60</v>
      </c>
      <c r="F8236">
        <v>60</v>
      </c>
      <c r="G8236" t="s">
        <v>15659</v>
      </c>
      <c r="H8236" t="s">
        <v>401</v>
      </c>
      <c r="I8236" t="s">
        <v>393</v>
      </c>
      <c r="J8236" s="25">
        <v>46013</v>
      </c>
      <c r="K8236" s="25">
        <v>46013</v>
      </c>
      <c r="L8236" t="s">
        <v>402</v>
      </c>
      <c r="M8236" t="s">
        <v>15614</v>
      </c>
      <c r="N8236" t="s">
        <v>32</v>
      </c>
      <c r="O8236" t="s">
        <v>6302</v>
      </c>
    </row>
    <row r="8237" spans="1:15" x14ac:dyDescent="0.25">
      <c r="A8237">
        <v>7289</v>
      </c>
      <c r="B8237" t="s">
        <v>15645</v>
      </c>
      <c r="C8237" t="s">
        <v>2921</v>
      </c>
      <c r="D8237" t="s">
        <v>1035</v>
      </c>
      <c r="E8237">
        <v>60</v>
      </c>
      <c r="F8237">
        <v>60</v>
      </c>
      <c r="G8237" t="s">
        <v>15660</v>
      </c>
      <c r="H8237" t="s">
        <v>401</v>
      </c>
      <c r="I8237" t="s">
        <v>393</v>
      </c>
      <c r="J8237" s="25">
        <v>46013</v>
      </c>
      <c r="K8237" s="25">
        <v>46013</v>
      </c>
      <c r="L8237" t="s">
        <v>402</v>
      </c>
      <c r="M8237" t="s">
        <v>15614</v>
      </c>
      <c r="N8237" t="s">
        <v>32</v>
      </c>
      <c r="O8237" t="s">
        <v>6302</v>
      </c>
    </row>
    <row r="8238" spans="1:15" x14ac:dyDescent="0.25">
      <c r="A8238">
        <v>7290</v>
      </c>
      <c r="B8238" t="s">
        <v>15645</v>
      </c>
      <c r="C8238" t="s">
        <v>2921</v>
      </c>
      <c r="D8238" t="s">
        <v>1035</v>
      </c>
      <c r="E8238">
        <v>60</v>
      </c>
      <c r="F8238">
        <v>60</v>
      </c>
      <c r="G8238" t="s">
        <v>15661</v>
      </c>
      <c r="H8238" t="s">
        <v>401</v>
      </c>
      <c r="I8238" t="s">
        <v>393</v>
      </c>
      <c r="J8238" s="25">
        <v>46013</v>
      </c>
      <c r="K8238" s="25">
        <v>46013</v>
      </c>
      <c r="L8238" t="s">
        <v>402</v>
      </c>
      <c r="M8238" t="s">
        <v>15614</v>
      </c>
      <c r="N8238" t="s">
        <v>32</v>
      </c>
      <c r="O8238" t="s">
        <v>6302</v>
      </c>
    </row>
    <row r="8239" spans="1:15" x14ac:dyDescent="0.25">
      <c r="A8239">
        <v>7291</v>
      </c>
      <c r="B8239" t="s">
        <v>15645</v>
      </c>
      <c r="C8239" t="s">
        <v>2921</v>
      </c>
      <c r="D8239" t="s">
        <v>1035</v>
      </c>
      <c r="E8239">
        <v>37</v>
      </c>
      <c r="F8239">
        <v>37</v>
      </c>
      <c r="G8239" t="s">
        <v>15662</v>
      </c>
      <c r="H8239" t="s">
        <v>401</v>
      </c>
      <c r="I8239" t="s">
        <v>393</v>
      </c>
      <c r="J8239" s="25">
        <v>46013</v>
      </c>
      <c r="K8239" s="25">
        <v>46013</v>
      </c>
      <c r="L8239" t="s">
        <v>402</v>
      </c>
      <c r="M8239" t="s">
        <v>15614</v>
      </c>
      <c r="N8239" t="s">
        <v>32</v>
      </c>
      <c r="O8239" t="s">
        <v>6302</v>
      </c>
    </row>
    <row r="8240" spans="1:15" x14ac:dyDescent="0.25">
      <c r="A8240">
        <v>5113</v>
      </c>
      <c r="B8240" t="s">
        <v>6540</v>
      </c>
      <c r="C8240" t="s">
        <v>2921</v>
      </c>
      <c r="D8240" t="s">
        <v>1035</v>
      </c>
      <c r="E8240">
        <v>1</v>
      </c>
      <c r="F8240">
        <v>1</v>
      </c>
      <c r="G8240" t="s">
        <v>15663</v>
      </c>
      <c r="H8240" t="s">
        <v>401</v>
      </c>
      <c r="I8240" t="s">
        <v>393</v>
      </c>
      <c r="J8240" s="25">
        <v>46038</v>
      </c>
      <c r="K8240" s="25">
        <v>46038</v>
      </c>
      <c r="L8240" t="s">
        <v>329</v>
      </c>
      <c r="M8240" t="s">
        <v>15614</v>
      </c>
      <c r="N8240" t="s">
        <v>32</v>
      </c>
      <c r="O8240" t="s">
        <v>6282</v>
      </c>
    </row>
    <row r="8241" spans="1:15" x14ac:dyDescent="0.25">
      <c r="A8241">
        <v>5114</v>
      </c>
      <c r="B8241" t="s">
        <v>6540</v>
      </c>
      <c r="C8241" t="s">
        <v>2921</v>
      </c>
      <c r="D8241" t="s">
        <v>1035</v>
      </c>
      <c r="E8241">
        <v>1</v>
      </c>
      <c r="F8241">
        <v>1</v>
      </c>
      <c r="G8241" t="s">
        <v>11816</v>
      </c>
      <c r="H8241" t="s">
        <v>400</v>
      </c>
      <c r="I8241" t="s">
        <v>393</v>
      </c>
      <c r="J8241" s="25">
        <v>46053</v>
      </c>
      <c r="K8241" s="25">
        <v>46053</v>
      </c>
      <c r="L8241" t="s">
        <v>7076</v>
      </c>
      <c r="M8241" t="s">
        <v>15614</v>
      </c>
      <c r="N8241" t="s">
        <v>32</v>
      </c>
      <c r="O8241" t="s">
        <v>6282</v>
      </c>
    </row>
    <row r="8242" spans="1:15" x14ac:dyDescent="0.25">
      <c r="A8242">
        <v>5115</v>
      </c>
      <c r="B8242" t="s">
        <v>12004</v>
      </c>
      <c r="C8242" t="s">
        <v>1038</v>
      </c>
      <c r="D8242" t="s">
        <v>5309</v>
      </c>
      <c r="E8242">
        <v>25</v>
      </c>
      <c r="F8242">
        <v>25</v>
      </c>
      <c r="G8242" t="s">
        <v>15664</v>
      </c>
      <c r="H8242" t="s">
        <v>9608</v>
      </c>
      <c r="I8242" t="s">
        <v>393</v>
      </c>
      <c r="J8242" s="25">
        <v>46038</v>
      </c>
      <c r="K8242" s="25">
        <v>46038</v>
      </c>
      <c r="L8242" t="s">
        <v>329</v>
      </c>
      <c r="M8242" t="s">
        <v>5310</v>
      </c>
      <c r="N8242" t="s">
        <v>32</v>
      </c>
      <c r="O8242" t="s">
        <v>6282</v>
      </c>
    </row>
    <row r="8243" spans="1:15" x14ac:dyDescent="0.25">
      <c r="A8243">
        <v>5116</v>
      </c>
      <c r="B8243" t="s">
        <v>12004</v>
      </c>
      <c r="C8243" t="s">
        <v>1038</v>
      </c>
      <c r="D8243" t="s">
        <v>5309</v>
      </c>
      <c r="E8243">
        <v>60</v>
      </c>
      <c r="F8243">
        <v>60</v>
      </c>
      <c r="G8243" t="s">
        <v>15665</v>
      </c>
      <c r="H8243" t="s">
        <v>9608</v>
      </c>
      <c r="I8243" t="s">
        <v>393</v>
      </c>
      <c r="J8243" s="25">
        <v>46038</v>
      </c>
      <c r="K8243" s="25">
        <v>46038</v>
      </c>
      <c r="L8243" t="s">
        <v>329</v>
      </c>
      <c r="M8243" t="s">
        <v>5310</v>
      </c>
      <c r="N8243" t="s">
        <v>32</v>
      </c>
      <c r="O8243" t="s">
        <v>6282</v>
      </c>
    </row>
    <row r="8244" spans="1:15" x14ac:dyDescent="0.25">
      <c r="A8244">
        <v>5117</v>
      </c>
      <c r="B8244" t="s">
        <v>12004</v>
      </c>
      <c r="C8244" t="s">
        <v>1038</v>
      </c>
      <c r="D8244" t="s">
        <v>5309</v>
      </c>
      <c r="E8244">
        <v>60</v>
      </c>
      <c r="F8244">
        <v>60</v>
      </c>
      <c r="G8244" t="s">
        <v>15666</v>
      </c>
      <c r="H8244" t="s">
        <v>9608</v>
      </c>
      <c r="I8244" t="s">
        <v>393</v>
      </c>
      <c r="J8244" s="25">
        <v>46038</v>
      </c>
      <c r="K8244" s="25">
        <v>46038</v>
      </c>
      <c r="L8244" t="s">
        <v>329</v>
      </c>
      <c r="M8244" t="s">
        <v>5310</v>
      </c>
      <c r="N8244" t="s">
        <v>32</v>
      </c>
      <c r="O8244" t="s">
        <v>6282</v>
      </c>
    </row>
    <row r="8245" spans="1:15" x14ac:dyDescent="0.25">
      <c r="A8245">
        <v>5118</v>
      </c>
      <c r="B8245" t="s">
        <v>9521</v>
      </c>
      <c r="C8245" t="s">
        <v>2925</v>
      </c>
      <c r="D8245" t="s">
        <v>1035</v>
      </c>
      <c r="E8245">
        <v>40</v>
      </c>
      <c r="F8245">
        <v>40</v>
      </c>
      <c r="G8245" t="s">
        <v>15667</v>
      </c>
      <c r="H8245" t="s">
        <v>15668</v>
      </c>
      <c r="I8245" t="s">
        <v>15669</v>
      </c>
      <c r="J8245" s="25">
        <v>42586</v>
      </c>
      <c r="K8245" s="25">
        <v>44956</v>
      </c>
      <c r="L8245" t="s">
        <v>15670</v>
      </c>
      <c r="M8245" t="s">
        <v>15671</v>
      </c>
      <c r="N8245" t="s">
        <v>32</v>
      </c>
      <c r="O8245" t="s">
        <v>6282</v>
      </c>
    </row>
    <row r="8246" spans="1:15" x14ac:dyDescent="0.25">
      <c r="A8246">
        <v>5119</v>
      </c>
      <c r="B8246" t="s">
        <v>9521</v>
      </c>
      <c r="C8246" t="s">
        <v>2925</v>
      </c>
      <c r="D8246" t="s">
        <v>1035</v>
      </c>
      <c r="E8246">
        <v>40</v>
      </c>
      <c r="F8246">
        <v>40</v>
      </c>
      <c r="G8246" t="s">
        <v>15672</v>
      </c>
      <c r="H8246" t="s">
        <v>15668</v>
      </c>
      <c r="I8246" t="s">
        <v>15669</v>
      </c>
      <c r="J8246" s="25">
        <v>42586</v>
      </c>
      <c r="K8246" s="25">
        <v>44956</v>
      </c>
      <c r="L8246" t="s">
        <v>15670</v>
      </c>
      <c r="M8246" t="s">
        <v>15671</v>
      </c>
      <c r="N8246" t="s">
        <v>32</v>
      </c>
      <c r="O8246" t="s">
        <v>6282</v>
      </c>
    </row>
    <row r="8247" spans="1:15" x14ac:dyDescent="0.25">
      <c r="A8247">
        <v>5120</v>
      </c>
      <c r="B8247" t="s">
        <v>9521</v>
      </c>
      <c r="C8247" t="s">
        <v>2925</v>
      </c>
      <c r="D8247" t="s">
        <v>1035</v>
      </c>
      <c r="E8247">
        <v>40</v>
      </c>
      <c r="F8247">
        <v>40</v>
      </c>
      <c r="G8247" t="s">
        <v>15673</v>
      </c>
      <c r="H8247" t="s">
        <v>15668</v>
      </c>
      <c r="I8247" t="s">
        <v>15669</v>
      </c>
      <c r="J8247" s="25">
        <v>42586</v>
      </c>
      <c r="K8247" s="25">
        <v>44956</v>
      </c>
      <c r="L8247" t="s">
        <v>15670</v>
      </c>
      <c r="M8247" t="s">
        <v>15671</v>
      </c>
      <c r="N8247" t="s">
        <v>32</v>
      </c>
      <c r="O8247" t="s">
        <v>6282</v>
      </c>
    </row>
    <row r="8248" spans="1:15" x14ac:dyDescent="0.25">
      <c r="A8248">
        <v>5121</v>
      </c>
      <c r="B8248" t="s">
        <v>9521</v>
      </c>
      <c r="C8248" t="s">
        <v>2925</v>
      </c>
      <c r="D8248" t="s">
        <v>1035</v>
      </c>
      <c r="E8248">
        <v>40</v>
      </c>
      <c r="F8248">
        <v>40</v>
      </c>
      <c r="G8248" t="s">
        <v>15674</v>
      </c>
      <c r="H8248" t="s">
        <v>15668</v>
      </c>
      <c r="I8248" t="s">
        <v>15669</v>
      </c>
      <c r="J8248" s="25">
        <v>42586</v>
      </c>
      <c r="K8248" s="25">
        <v>44956</v>
      </c>
      <c r="L8248" t="s">
        <v>15670</v>
      </c>
      <c r="M8248" t="s">
        <v>15671</v>
      </c>
      <c r="N8248" t="s">
        <v>32</v>
      </c>
      <c r="O8248" t="s">
        <v>6282</v>
      </c>
    </row>
    <row r="8249" spans="1:15" x14ac:dyDescent="0.25">
      <c r="A8249">
        <v>5122</v>
      </c>
      <c r="B8249" t="s">
        <v>9521</v>
      </c>
      <c r="C8249" t="s">
        <v>2925</v>
      </c>
      <c r="D8249" t="s">
        <v>1035</v>
      </c>
      <c r="E8249">
        <v>20</v>
      </c>
      <c r="F8249">
        <v>20</v>
      </c>
      <c r="G8249" t="s">
        <v>15675</v>
      </c>
      <c r="H8249" t="s">
        <v>15668</v>
      </c>
      <c r="I8249" t="s">
        <v>15669</v>
      </c>
      <c r="J8249" s="25">
        <v>42586</v>
      </c>
      <c r="K8249" s="25">
        <v>44956</v>
      </c>
      <c r="L8249" t="s">
        <v>15670</v>
      </c>
      <c r="M8249" t="s">
        <v>15671</v>
      </c>
      <c r="N8249" t="s">
        <v>32</v>
      </c>
      <c r="O8249" t="s">
        <v>6282</v>
      </c>
    </row>
    <row r="8250" spans="1:15" x14ac:dyDescent="0.25">
      <c r="A8250">
        <v>5123</v>
      </c>
      <c r="B8250" t="s">
        <v>6960</v>
      </c>
      <c r="C8250" t="s">
        <v>2929</v>
      </c>
      <c r="D8250" t="s">
        <v>1035</v>
      </c>
      <c r="E8250">
        <v>45</v>
      </c>
      <c r="F8250">
        <v>45</v>
      </c>
      <c r="G8250" t="s">
        <v>15676</v>
      </c>
      <c r="H8250" t="s">
        <v>15677</v>
      </c>
      <c r="I8250" t="s">
        <v>35</v>
      </c>
      <c r="J8250" s="25">
        <v>43322</v>
      </c>
      <c r="K8250" s="25">
        <v>45638</v>
      </c>
      <c r="L8250" t="s">
        <v>15678</v>
      </c>
      <c r="M8250" t="s">
        <v>15679</v>
      </c>
      <c r="N8250" t="s">
        <v>32</v>
      </c>
      <c r="O8250" t="s">
        <v>6282</v>
      </c>
    </row>
    <row r="8251" spans="1:15" x14ac:dyDescent="0.25">
      <c r="A8251">
        <v>5124</v>
      </c>
      <c r="B8251" t="s">
        <v>6960</v>
      </c>
      <c r="C8251" t="s">
        <v>2929</v>
      </c>
      <c r="D8251" t="s">
        <v>1035</v>
      </c>
      <c r="E8251">
        <v>23</v>
      </c>
      <c r="F8251">
        <v>23</v>
      </c>
      <c r="G8251" t="s">
        <v>15680</v>
      </c>
      <c r="H8251" t="s">
        <v>15677</v>
      </c>
      <c r="I8251" t="s">
        <v>35</v>
      </c>
      <c r="J8251" s="25">
        <v>43322</v>
      </c>
      <c r="K8251" s="25">
        <v>45638</v>
      </c>
      <c r="L8251" t="s">
        <v>15678</v>
      </c>
      <c r="M8251" t="s">
        <v>15679</v>
      </c>
      <c r="N8251" t="s">
        <v>32</v>
      </c>
      <c r="O8251" t="s">
        <v>6282</v>
      </c>
    </row>
    <row r="8252" spans="1:15" x14ac:dyDescent="0.25">
      <c r="A8252">
        <v>5125</v>
      </c>
      <c r="B8252" t="s">
        <v>12004</v>
      </c>
      <c r="C8252" t="s">
        <v>2931</v>
      </c>
      <c r="D8252" t="s">
        <v>15598</v>
      </c>
      <c r="E8252">
        <v>18</v>
      </c>
      <c r="F8252">
        <v>18</v>
      </c>
      <c r="G8252" t="s">
        <v>15681</v>
      </c>
      <c r="H8252" t="s">
        <v>15677</v>
      </c>
      <c r="I8252" t="s">
        <v>35</v>
      </c>
      <c r="J8252" s="25">
        <v>43322</v>
      </c>
      <c r="K8252" s="25">
        <v>45638</v>
      </c>
      <c r="L8252" t="s">
        <v>15678</v>
      </c>
      <c r="M8252" t="s">
        <v>15682</v>
      </c>
      <c r="N8252" t="s">
        <v>32</v>
      </c>
      <c r="O8252" t="s">
        <v>6282</v>
      </c>
    </row>
    <row r="8253" spans="1:15" x14ac:dyDescent="0.25">
      <c r="A8253">
        <v>5126</v>
      </c>
      <c r="B8253" t="s">
        <v>7655</v>
      </c>
      <c r="C8253" t="s">
        <v>1039</v>
      </c>
      <c r="D8253" t="s">
        <v>1040</v>
      </c>
      <c r="E8253">
        <v>96</v>
      </c>
      <c r="F8253">
        <v>24</v>
      </c>
      <c r="G8253" t="s">
        <v>15683</v>
      </c>
      <c r="H8253" t="s">
        <v>4861</v>
      </c>
      <c r="I8253" t="s">
        <v>393</v>
      </c>
      <c r="J8253" s="25">
        <v>45726</v>
      </c>
      <c r="K8253" s="25">
        <v>45726</v>
      </c>
      <c r="L8253" t="s">
        <v>4908</v>
      </c>
      <c r="M8253" t="s">
        <v>5312</v>
      </c>
      <c r="N8253" t="s">
        <v>32</v>
      </c>
      <c r="O8253" t="s">
        <v>6282</v>
      </c>
    </row>
    <row r="8254" spans="1:15" x14ac:dyDescent="0.25">
      <c r="A8254">
        <v>5127</v>
      </c>
      <c r="B8254" t="s">
        <v>7655</v>
      </c>
      <c r="C8254" t="s">
        <v>1039</v>
      </c>
      <c r="D8254" t="s">
        <v>1040</v>
      </c>
      <c r="E8254">
        <v>96</v>
      </c>
      <c r="F8254">
        <v>24</v>
      </c>
      <c r="G8254" t="s">
        <v>15684</v>
      </c>
      <c r="H8254" t="s">
        <v>4861</v>
      </c>
      <c r="I8254" t="s">
        <v>393</v>
      </c>
      <c r="J8254" s="25">
        <v>45726</v>
      </c>
      <c r="K8254" s="25">
        <v>45726</v>
      </c>
      <c r="L8254" t="s">
        <v>4908</v>
      </c>
      <c r="M8254" t="s">
        <v>5312</v>
      </c>
      <c r="N8254" t="s">
        <v>32</v>
      </c>
      <c r="O8254" t="s">
        <v>6282</v>
      </c>
    </row>
    <row r="8255" spans="1:15" x14ac:dyDescent="0.25">
      <c r="A8255">
        <v>5128</v>
      </c>
      <c r="B8255" t="s">
        <v>7655</v>
      </c>
      <c r="C8255" t="s">
        <v>1039</v>
      </c>
      <c r="D8255" t="s">
        <v>1040</v>
      </c>
      <c r="E8255">
        <v>96</v>
      </c>
      <c r="F8255">
        <v>24</v>
      </c>
      <c r="G8255" t="s">
        <v>15685</v>
      </c>
      <c r="H8255" t="s">
        <v>4861</v>
      </c>
      <c r="I8255" t="s">
        <v>393</v>
      </c>
      <c r="J8255" s="25">
        <v>45726</v>
      </c>
      <c r="K8255" s="25">
        <v>45726</v>
      </c>
      <c r="L8255" t="s">
        <v>4908</v>
      </c>
      <c r="M8255" t="s">
        <v>5312</v>
      </c>
      <c r="N8255" t="s">
        <v>32</v>
      </c>
      <c r="O8255" t="s">
        <v>6282</v>
      </c>
    </row>
    <row r="8256" spans="1:15" x14ac:dyDescent="0.25">
      <c r="A8256">
        <v>5129</v>
      </c>
      <c r="B8256" t="s">
        <v>7655</v>
      </c>
      <c r="C8256" t="s">
        <v>1039</v>
      </c>
      <c r="D8256" t="s">
        <v>1040</v>
      </c>
      <c r="E8256">
        <v>96</v>
      </c>
      <c r="F8256">
        <v>24</v>
      </c>
      <c r="G8256" t="s">
        <v>15686</v>
      </c>
      <c r="H8256" t="s">
        <v>4861</v>
      </c>
      <c r="I8256" t="s">
        <v>393</v>
      </c>
      <c r="J8256" s="25">
        <v>45726</v>
      </c>
      <c r="K8256" s="25">
        <v>45726</v>
      </c>
      <c r="L8256" t="s">
        <v>4908</v>
      </c>
      <c r="M8256" t="s">
        <v>5312</v>
      </c>
      <c r="N8256" t="s">
        <v>32</v>
      </c>
      <c r="O8256" t="s">
        <v>6282</v>
      </c>
    </row>
    <row r="8257" spans="1:15" x14ac:dyDescent="0.25">
      <c r="A8257">
        <v>5130</v>
      </c>
      <c r="B8257" t="s">
        <v>7655</v>
      </c>
      <c r="C8257" t="s">
        <v>1039</v>
      </c>
      <c r="D8257" t="s">
        <v>1040</v>
      </c>
      <c r="E8257">
        <v>96</v>
      </c>
      <c r="F8257">
        <v>24</v>
      </c>
      <c r="G8257" t="s">
        <v>15687</v>
      </c>
      <c r="H8257" t="s">
        <v>4861</v>
      </c>
      <c r="I8257" t="s">
        <v>393</v>
      </c>
      <c r="J8257" s="25">
        <v>45726</v>
      </c>
      <c r="K8257" s="25">
        <v>45726</v>
      </c>
      <c r="L8257" t="s">
        <v>4908</v>
      </c>
      <c r="M8257" t="s">
        <v>5312</v>
      </c>
      <c r="N8257" t="s">
        <v>32</v>
      </c>
      <c r="O8257" t="s">
        <v>6282</v>
      </c>
    </row>
    <row r="8258" spans="1:15" x14ac:dyDescent="0.25">
      <c r="A8258">
        <v>5131</v>
      </c>
      <c r="B8258" t="s">
        <v>7655</v>
      </c>
      <c r="C8258" t="s">
        <v>1039</v>
      </c>
      <c r="D8258" t="s">
        <v>1040</v>
      </c>
      <c r="E8258">
        <v>96</v>
      </c>
      <c r="F8258">
        <v>24</v>
      </c>
      <c r="G8258" t="s">
        <v>15688</v>
      </c>
      <c r="H8258" t="s">
        <v>4861</v>
      </c>
      <c r="I8258" t="s">
        <v>393</v>
      </c>
      <c r="J8258" s="25">
        <v>45726</v>
      </c>
      <c r="K8258" s="25">
        <v>45726</v>
      </c>
      <c r="L8258" t="s">
        <v>4908</v>
      </c>
      <c r="M8258" t="s">
        <v>5312</v>
      </c>
      <c r="N8258" t="s">
        <v>32</v>
      </c>
      <c r="O8258" t="s">
        <v>6282</v>
      </c>
    </row>
    <row r="8259" spans="1:15" x14ac:dyDescent="0.25">
      <c r="A8259">
        <v>5132</v>
      </c>
      <c r="B8259" t="s">
        <v>7655</v>
      </c>
      <c r="C8259" t="s">
        <v>1039</v>
      </c>
      <c r="D8259" t="s">
        <v>1040</v>
      </c>
      <c r="E8259">
        <v>96</v>
      </c>
      <c r="F8259">
        <v>24</v>
      </c>
      <c r="G8259" t="s">
        <v>15689</v>
      </c>
      <c r="H8259" t="s">
        <v>4861</v>
      </c>
      <c r="I8259" t="s">
        <v>393</v>
      </c>
      <c r="J8259" s="25">
        <v>45726</v>
      </c>
      <c r="K8259" s="25">
        <v>45726</v>
      </c>
      <c r="L8259" t="s">
        <v>4908</v>
      </c>
      <c r="M8259" t="s">
        <v>5312</v>
      </c>
      <c r="N8259" t="s">
        <v>32</v>
      </c>
      <c r="O8259" t="s">
        <v>6282</v>
      </c>
    </row>
    <row r="8260" spans="1:15" x14ac:dyDescent="0.25">
      <c r="A8260">
        <v>5133</v>
      </c>
      <c r="B8260" t="s">
        <v>7655</v>
      </c>
      <c r="C8260" t="s">
        <v>1039</v>
      </c>
      <c r="D8260" t="s">
        <v>1040</v>
      </c>
      <c r="E8260">
        <v>96</v>
      </c>
      <c r="F8260">
        <v>24</v>
      </c>
      <c r="G8260" t="s">
        <v>15690</v>
      </c>
      <c r="H8260" t="s">
        <v>4861</v>
      </c>
      <c r="I8260" t="s">
        <v>393</v>
      </c>
      <c r="J8260" s="25">
        <v>45726</v>
      </c>
      <c r="K8260" s="25">
        <v>45726</v>
      </c>
      <c r="L8260" t="s">
        <v>4908</v>
      </c>
      <c r="M8260" t="s">
        <v>5312</v>
      </c>
      <c r="N8260" t="s">
        <v>32</v>
      </c>
      <c r="O8260" t="s">
        <v>6282</v>
      </c>
    </row>
    <row r="8261" spans="1:15" x14ac:dyDescent="0.25">
      <c r="A8261">
        <v>5134</v>
      </c>
      <c r="B8261" t="s">
        <v>7655</v>
      </c>
      <c r="C8261" t="s">
        <v>1039</v>
      </c>
      <c r="D8261" t="s">
        <v>1040</v>
      </c>
      <c r="E8261">
        <v>74</v>
      </c>
      <c r="F8261">
        <v>18</v>
      </c>
      <c r="G8261" t="s">
        <v>15691</v>
      </c>
      <c r="H8261" t="s">
        <v>4861</v>
      </c>
      <c r="I8261" t="s">
        <v>393</v>
      </c>
      <c r="J8261" s="25">
        <v>45731</v>
      </c>
      <c r="K8261" s="25">
        <v>45731</v>
      </c>
      <c r="L8261" t="s">
        <v>4242</v>
      </c>
      <c r="M8261" t="s">
        <v>5312</v>
      </c>
      <c r="N8261" t="s">
        <v>32</v>
      </c>
      <c r="O8261" t="s">
        <v>6282</v>
      </c>
    </row>
    <row r="8262" spans="1:15" x14ac:dyDescent="0.25">
      <c r="A8262">
        <v>5135</v>
      </c>
      <c r="B8262" t="s">
        <v>7655</v>
      </c>
      <c r="C8262" t="s">
        <v>1041</v>
      </c>
      <c r="D8262" t="s">
        <v>5313</v>
      </c>
      <c r="E8262">
        <v>128</v>
      </c>
      <c r="F8262">
        <v>32</v>
      </c>
      <c r="G8262" t="s">
        <v>15692</v>
      </c>
      <c r="H8262" t="s">
        <v>5314</v>
      </c>
      <c r="I8262" t="s">
        <v>30</v>
      </c>
      <c r="J8262" s="25">
        <v>44547</v>
      </c>
      <c r="K8262" s="25">
        <v>45641</v>
      </c>
      <c r="L8262" t="s">
        <v>5315</v>
      </c>
      <c r="M8262" t="s">
        <v>5316</v>
      </c>
      <c r="N8262" t="s">
        <v>32</v>
      </c>
      <c r="O8262" t="s">
        <v>6282</v>
      </c>
    </row>
    <row r="8263" spans="1:15" x14ac:dyDescent="0.25">
      <c r="A8263">
        <v>7307</v>
      </c>
      <c r="B8263" t="s">
        <v>10066</v>
      </c>
      <c r="C8263" t="s">
        <v>1042</v>
      </c>
      <c r="D8263" t="s">
        <v>4177</v>
      </c>
      <c r="E8263">
        <v>120</v>
      </c>
      <c r="F8263">
        <v>30</v>
      </c>
      <c r="G8263" t="s">
        <v>15693</v>
      </c>
      <c r="H8263" t="s">
        <v>401</v>
      </c>
      <c r="I8263" t="s">
        <v>393</v>
      </c>
      <c r="J8263" s="25">
        <v>46060</v>
      </c>
      <c r="K8263" s="25">
        <v>46060</v>
      </c>
      <c r="L8263" t="s">
        <v>4238</v>
      </c>
      <c r="M8263" t="s">
        <v>4224</v>
      </c>
      <c r="N8263" t="s">
        <v>32</v>
      </c>
      <c r="O8263" t="s">
        <v>6302</v>
      </c>
    </row>
    <row r="8264" spans="1:15" x14ac:dyDescent="0.25">
      <c r="A8264">
        <v>7306</v>
      </c>
      <c r="B8264" t="s">
        <v>6562</v>
      </c>
      <c r="C8264" t="s">
        <v>1042</v>
      </c>
      <c r="D8264" t="s">
        <v>4177</v>
      </c>
      <c r="E8264">
        <v>36</v>
      </c>
      <c r="F8264">
        <v>9</v>
      </c>
      <c r="G8264" t="s">
        <v>15694</v>
      </c>
      <c r="H8264" t="s">
        <v>401</v>
      </c>
      <c r="I8264" t="s">
        <v>393</v>
      </c>
      <c r="J8264" s="25">
        <v>46060</v>
      </c>
      <c r="K8264" s="25">
        <v>46060</v>
      </c>
      <c r="L8264" t="s">
        <v>4238</v>
      </c>
      <c r="M8264" t="s">
        <v>4224</v>
      </c>
      <c r="N8264" t="s">
        <v>32</v>
      </c>
      <c r="O8264" t="s">
        <v>6302</v>
      </c>
    </row>
    <row r="8265" spans="1:15" x14ac:dyDescent="0.25">
      <c r="A8265">
        <v>5136</v>
      </c>
      <c r="B8265" t="s">
        <v>15695</v>
      </c>
      <c r="C8265" t="s">
        <v>1044</v>
      </c>
      <c r="D8265" t="s">
        <v>4177</v>
      </c>
      <c r="E8265">
        <v>56</v>
      </c>
      <c r="F8265">
        <v>28</v>
      </c>
      <c r="G8265" t="s">
        <v>15696</v>
      </c>
      <c r="H8265" t="s">
        <v>4865</v>
      </c>
      <c r="I8265" t="s">
        <v>393</v>
      </c>
      <c r="J8265" s="25">
        <v>45765</v>
      </c>
      <c r="K8265" s="25">
        <v>45765</v>
      </c>
      <c r="L8265" t="s">
        <v>5203</v>
      </c>
      <c r="M8265" t="s">
        <v>5317</v>
      </c>
      <c r="N8265" t="s">
        <v>31</v>
      </c>
      <c r="O8265" t="s">
        <v>6282</v>
      </c>
    </row>
    <row r="8266" spans="1:15" x14ac:dyDescent="0.25">
      <c r="A8266">
        <v>5137</v>
      </c>
      <c r="B8266" t="s">
        <v>15695</v>
      </c>
      <c r="C8266" t="s">
        <v>1044</v>
      </c>
      <c r="D8266" t="s">
        <v>4177</v>
      </c>
      <c r="E8266">
        <v>56</v>
      </c>
      <c r="F8266">
        <v>28</v>
      </c>
      <c r="G8266" t="s">
        <v>15697</v>
      </c>
      <c r="H8266" t="s">
        <v>4865</v>
      </c>
      <c r="I8266" t="s">
        <v>393</v>
      </c>
      <c r="J8266" s="25">
        <v>45765</v>
      </c>
      <c r="K8266" s="25">
        <v>45765</v>
      </c>
      <c r="L8266" t="s">
        <v>5203</v>
      </c>
      <c r="M8266" t="s">
        <v>5317</v>
      </c>
      <c r="N8266" t="s">
        <v>31</v>
      </c>
      <c r="O8266" t="s">
        <v>6282</v>
      </c>
    </row>
    <row r="8267" spans="1:15" x14ac:dyDescent="0.25">
      <c r="A8267">
        <v>5138</v>
      </c>
      <c r="B8267" t="s">
        <v>15695</v>
      </c>
      <c r="C8267" t="s">
        <v>1044</v>
      </c>
      <c r="D8267" t="s">
        <v>4177</v>
      </c>
      <c r="E8267">
        <v>56</v>
      </c>
      <c r="F8267">
        <v>28</v>
      </c>
      <c r="G8267" t="s">
        <v>15698</v>
      </c>
      <c r="H8267" t="s">
        <v>4865</v>
      </c>
      <c r="I8267" t="s">
        <v>393</v>
      </c>
      <c r="J8267" s="25">
        <v>45765</v>
      </c>
      <c r="K8267" s="25">
        <v>45765</v>
      </c>
      <c r="L8267" t="s">
        <v>5203</v>
      </c>
      <c r="M8267" t="s">
        <v>5317</v>
      </c>
      <c r="N8267" t="s">
        <v>31</v>
      </c>
      <c r="O8267" t="s">
        <v>6282</v>
      </c>
    </row>
    <row r="8268" spans="1:15" x14ac:dyDescent="0.25">
      <c r="A8268">
        <v>5139</v>
      </c>
      <c r="B8268" t="s">
        <v>15695</v>
      </c>
      <c r="C8268" t="s">
        <v>1044</v>
      </c>
      <c r="D8268" t="s">
        <v>4177</v>
      </c>
      <c r="E8268">
        <v>56</v>
      </c>
      <c r="F8268">
        <v>28</v>
      </c>
      <c r="G8268" t="s">
        <v>15699</v>
      </c>
      <c r="H8268" t="s">
        <v>4865</v>
      </c>
      <c r="I8268" t="s">
        <v>393</v>
      </c>
      <c r="J8268" s="25">
        <v>45765</v>
      </c>
      <c r="K8268" s="25">
        <v>45765</v>
      </c>
      <c r="L8268" t="s">
        <v>5203</v>
      </c>
      <c r="M8268" t="s">
        <v>5317</v>
      </c>
      <c r="N8268" t="s">
        <v>31</v>
      </c>
      <c r="O8268" t="s">
        <v>6282</v>
      </c>
    </row>
    <row r="8269" spans="1:15" x14ac:dyDescent="0.25">
      <c r="A8269">
        <v>5140</v>
      </c>
      <c r="B8269" t="s">
        <v>15695</v>
      </c>
      <c r="C8269" t="s">
        <v>1044</v>
      </c>
      <c r="D8269" t="s">
        <v>4177</v>
      </c>
      <c r="E8269">
        <v>56</v>
      </c>
      <c r="F8269">
        <v>28</v>
      </c>
      <c r="G8269" t="s">
        <v>15700</v>
      </c>
      <c r="H8269" t="s">
        <v>4865</v>
      </c>
      <c r="I8269" t="s">
        <v>393</v>
      </c>
      <c r="J8269" s="25">
        <v>45765</v>
      </c>
      <c r="K8269" s="25">
        <v>45765</v>
      </c>
      <c r="L8269" t="s">
        <v>5203</v>
      </c>
      <c r="M8269" t="s">
        <v>5317</v>
      </c>
      <c r="N8269" t="s">
        <v>31</v>
      </c>
      <c r="O8269" t="s">
        <v>6282</v>
      </c>
    </row>
    <row r="8270" spans="1:15" x14ac:dyDescent="0.25">
      <c r="A8270">
        <v>5141</v>
      </c>
      <c r="B8270" t="s">
        <v>7655</v>
      </c>
      <c r="C8270" t="s">
        <v>1044</v>
      </c>
      <c r="D8270" t="s">
        <v>4177</v>
      </c>
      <c r="E8270">
        <v>56</v>
      </c>
      <c r="F8270">
        <v>28</v>
      </c>
      <c r="G8270" t="s">
        <v>15701</v>
      </c>
      <c r="H8270" t="s">
        <v>4865</v>
      </c>
      <c r="I8270" t="s">
        <v>393</v>
      </c>
      <c r="J8270" s="25">
        <v>45765</v>
      </c>
      <c r="K8270" s="25">
        <v>45765</v>
      </c>
      <c r="L8270" t="s">
        <v>5203</v>
      </c>
      <c r="M8270" t="s">
        <v>5317</v>
      </c>
      <c r="N8270" t="s">
        <v>31</v>
      </c>
      <c r="O8270" t="s">
        <v>6282</v>
      </c>
    </row>
    <row r="8271" spans="1:15" x14ac:dyDescent="0.25">
      <c r="A8271">
        <v>5142</v>
      </c>
      <c r="B8271" t="s">
        <v>15695</v>
      </c>
      <c r="C8271" t="s">
        <v>1044</v>
      </c>
      <c r="D8271" t="s">
        <v>4177</v>
      </c>
      <c r="E8271">
        <v>56</v>
      </c>
      <c r="F8271">
        <v>28</v>
      </c>
      <c r="G8271" t="s">
        <v>15702</v>
      </c>
      <c r="H8271" t="s">
        <v>4865</v>
      </c>
      <c r="I8271" t="s">
        <v>393</v>
      </c>
      <c r="J8271" s="25">
        <v>45765</v>
      </c>
      <c r="K8271" s="25">
        <v>45765</v>
      </c>
      <c r="L8271" t="s">
        <v>5203</v>
      </c>
      <c r="M8271" t="s">
        <v>5317</v>
      </c>
      <c r="N8271" t="s">
        <v>31</v>
      </c>
      <c r="O8271" t="s">
        <v>6282</v>
      </c>
    </row>
    <row r="8272" spans="1:15" x14ac:dyDescent="0.25">
      <c r="A8272">
        <v>5143</v>
      </c>
      <c r="B8272" t="s">
        <v>15695</v>
      </c>
      <c r="C8272" t="s">
        <v>1044</v>
      </c>
      <c r="D8272" t="s">
        <v>4177</v>
      </c>
      <c r="E8272">
        <v>56</v>
      </c>
      <c r="F8272">
        <v>28</v>
      </c>
      <c r="G8272" t="s">
        <v>15703</v>
      </c>
      <c r="H8272" t="s">
        <v>4865</v>
      </c>
      <c r="I8272" t="s">
        <v>393</v>
      </c>
      <c r="J8272" s="25">
        <v>45765</v>
      </c>
      <c r="K8272" s="25">
        <v>45765</v>
      </c>
      <c r="L8272" t="s">
        <v>5203</v>
      </c>
      <c r="M8272" t="s">
        <v>5317</v>
      </c>
      <c r="N8272" t="s">
        <v>31</v>
      </c>
      <c r="O8272" t="s">
        <v>6282</v>
      </c>
    </row>
    <row r="8273" spans="1:15" x14ac:dyDescent="0.25">
      <c r="A8273">
        <v>5144</v>
      </c>
      <c r="B8273" t="s">
        <v>15695</v>
      </c>
      <c r="C8273" t="s">
        <v>1044</v>
      </c>
      <c r="D8273" t="s">
        <v>4177</v>
      </c>
      <c r="E8273">
        <v>56</v>
      </c>
      <c r="F8273">
        <v>28</v>
      </c>
      <c r="G8273" t="s">
        <v>15704</v>
      </c>
      <c r="H8273" t="s">
        <v>4865</v>
      </c>
      <c r="I8273" t="s">
        <v>393</v>
      </c>
      <c r="J8273" s="25">
        <v>45765</v>
      </c>
      <c r="K8273" s="25">
        <v>45765</v>
      </c>
      <c r="L8273" t="s">
        <v>5203</v>
      </c>
      <c r="M8273" t="s">
        <v>5317</v>
      </c>
      <c r="N8273" t="s">
        <v>31</v>
      </c>
      <c r="O8273" t="s">
        <v>6282</v>
      </c>
    </row>
    <row r="8274" spans="1:15" x14ac:dyDescent="0.25">
      <c r="A8274">
        <v>5145</v>
      </c>
      <c r="B8274" t="s">
        <v>15695</v>
      </c>
      <c r="C8274" t="s">
        <v>1044</v>
      </c>
      <c r="D8274" t="s">
        <v>4177</v>
      </c>
      <c r="E8274">
        <v>56</v>
      </c>
      <c r="F8274">
        <v>28</v>
      </c>
      <c r="G8274" t="s">
        <v>15705</v>
      </c>
      <c r="H8274" t="s">
        <v>4865</v>
      </c>
      <c r="I8274" t="s">
        <v>393</v>
      </c>
      <c r="J8274" s="25">
        <v>45765</v>
      </c>
      <c r="K8274" s="25">
        <v>45765</v>
      </c>
      <c r="L8274" t="s">
        <v>5203</v>
      </c>
      <c r="M8274" t="s">
        <v>5317</v>
      </c>
      <c r="N8274" t="s">
        <v>31</v>
      </c>
      <c r="O8274" t="s">
        <v>6282</v>
      </c>
    </row>
    <row r="8275" spans="1:15" x14ac:dyDescent="0.25">
      <c r="A8275">
        <v>5146</v>
      </c>
      <c r="B8275" t="s">
        <v>15695</v>
      </c>
      <c r="C8275" t="s">
        <v>1044</v>
      </c>
      <c r="D8275" t="s">
        <v>4177</v>
      </c>
      <c r="E8275">
        <v>56</v>
      </c>
      <c r="F8275">
        <v>28</v>
      </c>
      <c r="G8275" t="s">
        <v>15706</v>
      </c>
      <c r="H8275" t="s">
        <v>4865</v>
      </c>
      <c r="I8275" t="s">
        <v>393</v>
      </c>
      <c r="J8275" s="25">
        <v>45765</v>
      </c>
      <c r="K8275" s="25">
        <v>45765</v>
      </c>
      <c r="L8275" t="s">
        <v>5203</v>
      </c>
      <c r="M8275" t="s">
        <v>5317</v>
      </c>
      <c r="N8275" t="s">
        <v>31</v>
      </c>
      <c r="O8275" t="s">
        <v>6282</v>
      </c>
    </row>
    <row r="8276" spans="1:15" x14ac:dyDescent="0.25">
      <c r="A8276">
        <v>5147</v>
      </c>
      <c r="B8276" t="s">
        <v>13836</v>
      </c>
      <c r="C8276" t="s">
        <v>2940</v>
      </c>
      <c r="D8276" t="s">
        <v>15707</v>
      </c>
      <c r="E8276">
        <v>4</v>
      </c>
      <c r="F8276">
        <v>0</v>
      </c>
      <c r="G8276" t="s">
        <v>15708</v>
      </c>
      <c r="H8276" t="s">
        <v>15709</v>
      </c>
      <c r="I8276" t="s">
        <v>15710</v>
      </c>
      <c r="J8276" s="25">
        <v>43446</v>
      </c>
      <c r="K8276" s="25">
        <v>45021</v>
      </c>
      <c r="L8276" t="s">
        <v>15711</v>
      </c>
      <c r="M8276" t="s">
        <v>15712</v>
      </c>
      <c r="N8276" t="s">
        <v>32</v>
      </c>
      <c r="O8276" t="s">
        <v>6282</v>
      </c>
    </row>
    <row r="8277" spans="1:15" x14ac:dyDescent="0.25">
      <c r="A8277">
        <v>5148</v>
      </c>
      <c r="B8277" t="s">
        <v>13836</v>
      </c>
      <c r="C8277" t="s">
        <v>2940</v>
      </c>
      <c r="D8277" t="s">
        <v>15707</v>
      </c>
      <c r="E8277">
        <v>135</v>
      </c>
      <c r="F8277">
        <v>15</v>
      </c>
      <c r="G8277" t="s">
        <v>15708</v>
      </c>
      <c r="H8277" t="s">
        <v>15709</v>
      </c>
      <c r="I8277" t="s">
        <v>15713</v>
      </c>
      <c r="J8277" s="25">
        <v>43446</v>
      </c>
      <c r="K8277" s="25">
        <v>44943</v>
      </c>
      <c r="L8277" t="s">
        <v>15711</v>
      </c>
      <c r="M8277" t="s">
        <v>15712</v>
      </c>
      <c r="N8277" t="s">
        <v>32</v>
      </c>
      <c r="O8277" t="s">
        <v>6282</v>
      </c>
    </row>
    <row r="8278" spans="1:15" x14ac:dyDescent="0.25">
      <c r="A8278">
        <v>5149</v>
      </c>
      <c r="B8278" t="s">
        <v>13836</v>
      </c>
      <c r="C8278" t="s">
        <v>2940</v>
      </c>
      <c r="D8278" t="s">
        <v>15707</v>
      </c>
      <c r="E8278">
        <v>225</v>
      </c>
      <c r="F8278">
        <v>25</v>
      </c>
      <c r="G8278" t="s">
        <v>15714</v>
      </c>
      <c r="H8278" t="s">
        <v>15709</v>
      </c>
      <c r="I8278" t="s">
        <v>15713</v>
      </c>
      <c r="J8278" s="25">
        <v>43446</v>
      </c>
      <c r="K8278" s="25">
        <v>44943</v>
      </c>
      <c r="L8278" t="s">
        <v>15711</v>
      </c>
      <c r="M8278" t="s">
        <v>15712</v>
      </c>
      <c r="N8278" t="s">
        <v>32</v>
      </c>
      <c r="O8278" t="s">
        <v>6282</v>
      </c>
    </row>
    <row r="8279" spans="1:15" x14ac:dyDescent="0.25">
      <c r="A8279">
        <v>5150</v>
      </c>
      <c r="B8279" t="s">
        <v>9589</v>
      </c>
      <c r="C8279" t="s">
        <v>1045</v>
      </c>
      <c r="D8279" t="s">
        <v>5318</v>
      </c>
      <c r="E8279">
        <v>700</v>
      </c>
      <c r="F8279">
        <v>7</v>
      </c>
      <c r="G8279" t="s">
        <v>15715</v>
      </c>
      <c r="H8279" t="s">
        <v>1970</v>
      </c>
      <c r="I8279" t="s">
        <v>379</v>
      </c>
      <c r="J8279" s="25">
        <v>45957</v>
      </c>
      <c r="K8279" s="25">
        <v>45957</v>
      </c>
      <c r="L8279" t="s">
        <v>1971</v>
      </c>
      <c r="M8279" t="s">
        <v>5319</v>
      </c>
      <c r="N8279" t="s">
        <v>32</v>
      </c>
      <c r="O8279" t="s">
        <v>6282</v>
      </c>
    </row>
    <row r="8280" spans="1:15" x14ac:dyDescent="0.25">
      <c r="A8280">
        <v>5152</v>
      </c>
      <c r="B8280" t="s">
        <v>15716</v>
      </c>
      <c r="C8280" t="s">
        <v>1046</v>
      </c>
      <c r="D8280" t="s">
        <v>5320</v>
      </c>
      <c r="E8280">
        <v>935</v>
      </c>
      <c r="F8280">
        <v>18</v>
      </c>
      <c r="G8280" t="s">
        <v>15717</v>
      </c>
      <c r="H8280" t="s">
        <v>5324</v>
      </c>
      <c r="I8280" t="s">
        <v>5322</v>
      </c>
      <c r="J8280" s="25">
        <v>45639</v>
      </c>
      <c r="K8280" s="25">
        <v>45639</v>
      </c>
      <c r="L8280" t="s">
        <v>4300</v>
      </c>
      <c r="M8280" t="s">
        <v>5323</v>
      </c>
      <c r="N8280" t="s">
        <v>32</v>
      </c>
      <c r="O8280" t="s">
        <v>6282</v>
      </c>
    </row>
    <row r="8281" spans="1:15" x14ac:dyDescent="0.25">
      <c r="A8281">
        <v>5151</v>
      </c>
      <c r="B8281" t="s">
        <v>9434</v>
      </c>
      <c r="C8281" t="s">
        <v>1046</v>
      </c>
      <c r="D8281" t="s">
        <v>5320</v>
      </c>
      <c r="E8281">
        <v>999</v>
      </c>
      <c r="F8281">
        <v>19</v>
      </c>
      <c r="G8281" t="s">
        <v>15718</v>
      </c>
      <c r="H8281" t="s">
        <v>5683</v>
      </c>
      <c r="I8281" t="s">
        <v>1370</v>
      </c>
      <c r="J8281" s="25">
        <v>45750</v>
      </c>
      <c r="K8281" s="25">
        <v>45750</v>
      </c>
      <c r="L8281" t="s">
        <v>4583</v>
      </c>
      <c r="M8281" t="s">
        <v>5323</v>
      </c>
      <c r="N8281" t="s">
        <v>32</v>
      </c>
      <c r="O8281" t="s">
        <v>6282</v>
      </c>
    </row>
    <row r="8282" spans="1:15" x14ac:dyDescent="0.25">
      <c r="A8282">
        <v>5159</v>
      </c>
      <c r="B8282" t="s">
        <v>15719</v>
      </c>
      <c r="C8282" t="s">
        <v>1047</v>
      </c>
      <c r="D8282" t="s">
        <v>5320</v>
      </c>
      <c r="E8282">
        <v>515</v>
      </c>
      <c r="F8282">
        <v>10</v>
      </c>
      <c r="G8282" t="s">
        <v>15720</v>
      </c>
      <c r="H8282" t="s">
        <v>5324</v>
      </c>
      <c r="I8282" t="s">
        <v>5322</v>
      </c>
      <c r="J8282" s="25">
        <v>45639</v>
      </c>
      <c r="K8282" s="25">
        <v>45639</v>
      </c>
      <c r="L8282" t="s">
        <v>4300</v>
      </c>
      <c r="M8282" t="s">
        <v>5325</v>
      </c>
      <c r="N8282" t="s">
        <v>31</v>
      </c>
      <c r="O8282" t="s">
        <v>6282</v>
      </c>
    </row>
    <row r="8283" spans="1:15" x14ac:dyDescent="0.25">
      <c r="A8283">
        <v>5153</v>
      </c>
      <c r="B8283" t="s">
        <v>15721</v>
      </c>
      <c r="C8283" t="s">
        <v>1047</v>
      </c>
      <c r="D8283" t="s">
        <v>5320</v>
      </c>
      <c r="E8283">
        <v>2100</v>
      </c>
      <c r="F8283">
        <v>42</v>
      </c>
      <c r="G8283" t="s">
        <v>15722</v>
      </c>
      <c r="H8283" t="s">
        <v>5683</v>
      </c>
      <c r="I8283" t="s">
        <v>1370</v>
      </c>
      <c r="J8283" s="25">
        <v>45850</v>
      </c>
      <c r="K8283" s="25">
        <v>45850</v>
      </c>
      <c r="L8283" t="s">
        <v>299</v>
      </c>
      <c r="M8283" t="s">
        <v>5325</v>
      </c>
      <c r="N8283" t="s">
        <v>31</v>
      </c>
      <c r="O8283" t="s">
        <v>6282</v>
      </c>
    </row>
    <row r="8284" spans="1:15" x14ac:dyDescent="0.25">
      <c r="A8284">
        <v>5154</v>
      </c>
      <c r="B8284" t="s">
        <v>15721</v>
      </c>
      <c r="C8284" t="s">
        <v>1047</v>
      </c>
      <c r="D8284" t="s">
        <v>5320</v>
      </c>
      <c r="E8284">
        <v>2100</v>
      </c>
      <c r="F8284">
        <v>42</v>
      </c>
      <c r="G8284" t="s">
        <v>15723</v>
      </c>
      <c r="H8284" t="s">
        <v>5683</v>
      </c>
      <c r="I8284" t="s">
        <v>1370</v>
      </c>
      <c r="J8284" s="25">
        <v>45850</v>
      </c>
      <c r="K8284" s="25">
        <v>45850</v>
      </c>
      <c r="L8284" t="s">
        <v>299</v>
      </c>
      <c r="M8284" t="s">
        <v>5325</v>
      </c>
      <c r="N8284" t="s">
        <v>31</v>
      </c>
      <c r="O8284" t="s">
        <v>6282</v>
      </c>
    </row>
    <row r="8285" spans="1:15" x14ac:dyDescent="0.25">
      <c r="A8285">
        <v>5155</v>
      </c>
      <c r="B8285" t="s">
        <v>15721</v>
      </c>
      <c r="C8285" t="s">
        <v>1047</v>
      </c>
      <c r="D8285" t="s">
        <v>5320</v>
      </c>
      <c r="E8285">
        <v>750</v>
      </c>
      <c r="F8285">
        <v>15</v>
      </c>
      <c r="G8285" t="s">
        <v>15724</v>
      </c>
      <c r="H8285" t="s">
        <v>5683</v>
      </c>
      <c r="I8285" t="s">
        <v>1370</v>
      </c>
      <c r="J8285" s="25">
        <v>45850</v>
      </c>
      <c r="K8285" s="25">
        <v>45850</v>
      </c>
      <c r="L8285" t="s">
        <v>299</v>
      </c>
      <c r="M8285" t="s">
        <v>5325</v>
      </c>
      <c r="N8285" t="s">
        <v>31</v>
      </c>
      <c r="O8285" t="s">
        <v>6282</v>
      </c>
    </row>
    <row r="8286" spans="1:15" x14ac:dyDescent="0.25">
      <c r="A8286">
        <v>5156</v>
      </c>
      <c r="B8286" t="s">
        <v>15721</v>
      </c>
      <c r="C8286" t="s">
        <v>1047</v>
      </c>
      <c r="D8286" t="s">
        <v>5320</v>
      </c>
      <c r="E8286">
        <v>2100</v>
      </c>
      <c r="F8286">
        <v>42</v>
      </c>
      <c r="G8286" t="s">
        <v>15725</v>
      </c>
      <c r="H8286" t="s">
        <v>15726</v>
      </c>
      <c r="I8286" t="s">
        <v>1370</v>
      </c>
      <c r="J8286" s="25">
        <v>45850</v>
      </c>
      <c r="K8286" s="25">
        <v>45850</v>
      </c>
      <c r="L8286" t="s">
        <v>299</v>
      </c>
      <c r="M8286" t="s">
        <v>5325</v>
      </c>
      <c r="N8286" t="s">
        <v>31</v>
      </c>
      <c r="O8286" t="s">
        <v>6282</v>
      </c>
    </row>
    <row r="8287" spans="1:15" x14ac:dyDescent="0.25">
      <c r="A8287">
        <v>5157</v>
      </c>
      <c r="B8287" t="s">
        <v>15721</v>
      </c>
      <c r="C8287" t="s">
        <v>1047</v>
      </c>
      <c r="D8287" t="s">
        <v>5320</v>
      </c>
      <c r="E8287">
        <v>2100</v>
      </c>
      <c r="F8287">
        <v>42</v>
      </c>
      <c r="G8287" t="s">
        <v>15727</v>
      </c>
      <c r="H8287" t="s">
        <v>15726</v>
      </c>
      <c r="I8287" t="s">
        <v>1370</v>
      </c>
      <c r="J8287" s="25">
        <v>45850</v>
      </c>
      <c r="K8287" s="25">
        <v>45850</v>
      </c>
      <c r="L8287" t="s">
        <v>299</v>
      </c>
      <c r="M8287" t="s">
        <v>5325</v>
      </c>
      <c r="N8287" t="s">
        <v>31</v>
      </c>
      <c r="O8287" t="s">
        <v>6282</v>
      </c>
    </row>
    <row r="8288" spans="1:15" x14ac:dyDescent="0.25">
      <c r="A8288">
        <v>5158</v>
      </c>
      <c r="B8288" t="s">
        <v>15721</v>
      </c>
      <c r="C8288" t="s">
        <v>1047</v>
      </c>
      <c r="D8288" t="s">
        <v>5320</v>
      </c>
      <c r="E8288">
        <v>750</v>
      </c>
      <c r="F8288">
        <v>15</v>
      </c>
      <c r="G8288" t="s">
        <v>15728</v>
      </c>
      <c r="H8288" t="s">
        <v>15726</v>
      </c>
      <c r="I8288" t="s">
        <v>1370</v>
      </c>
      <c r="J8288" s="25">
        <v>45850</v>
      </c>
      <c r="K8288" s="25">
        <v>45850</v>
      </c>
      <c r="L8288" t="s">
        <v>299</v>
      </c>
      <c r="M8288" t="s">
        <v>5325</v>
      </c>
      <c r="N8288" t="s">
        <v>31</v>
      </c>
      <c r="O8288" t="s">
        <v>6282</v>
      </c>
    </row>
    <row r="8289" spans="1:15" x14ac:dyDescent="0.25">
      <c r="A8289">
        <v>5160</v>
      </c>
      <c r="B8289" t="s">
        <v>15719</v>
      </c>
      <c r="C8289" t="s">
        <v>1049</v>
      </c>
      <c r="D8289" t="s">
        <v>5327</v>
      </c>
      <c r="E8289">
        <v>119</v>
      </c>
      <c r="F8289">
        <v>1</v>
      </c>
      <c r="G8289" t="s">
        <v>15729</v>
      </c>
      <c r="H8289" t="s">
        <v>5328</v>
      </c>
      <c r="I8289" t="s">
        <v>5322</v>
      </c>
      <c r="J8289" s="25">
        <v>44098</v>
      </c>
      <c r="K8289" s="25">
        <v>45641</v>
      </c>
      <c r="L8289" t="s">
        <v>5329</v>
      </c>
      <c r="M8289" t="s">
        <v>5330</v>
      </c>
      <c r="N8289" t="s">
        <v>32</v>
      </c>
      <c r="O8289" t="s">
        <v>6282</v>
      </c>
    </row>
    <row r="8290" spans="1:15" x14ac:dyDescent="0.25">
      <c r="A8290">
        <v>5161</v>
      </c>
      <c r="B8290" t="s">
        <v>6303</v>
      </c>
      <c r="C8290" t="s">
        <v>1050</v>
      </c>
      <c r="D8290" t="s">
        <v>5331</v>
      </c>
      <c r="E8290">
        <v>339</v>
      </c>
      <c r="F8290">
        <v>6</v>
      </c>
      <c r="G8290" t="s">
        <v>15730</v>
      </c>
      <c r="H8290" t="s">
        <v>5321</v>
      </c>
      <c r="I8290" t="s">
        <v>5322</v>
      </c>
      <c r="J8290" s="25">
        <v>45436</v>
      </c>
      <c r="K8290" s="25">
        <v>45436</v>
      </c>
      <c r="L8290" t="s">
        <v>4370</v>
      </c>
      <c r="M8290" t="s">
        <v>5332</v>
      </c>
      <c r="N8290" t="s">
        <v>32</v>
      </c>
      <c r="O8290" t="s">
        <v>6282</v>
      </c>
    </row>
    <row r="8291" spans="1:15" x14ac:dyDescent="0.25">
      <c r="A8291">
        <v>5162</v>
      </c>
      <c r="B8291" t="s">
        <v>9589</v>
      </c>
      <c r="C8291" t="s">
        <v>1051</v>
      </c>
      <c r="D8291" t="s">
        <v>5318</v>
      </c>
      <c r="E8291">
        <v>800</v>
      </c>
      <c r="F8291">
        <v>8</v>
      </c>
      <c r="G8291" t="s">
        <v>15715</v>
      </c>
      <c r="H8291" t="s">
        <v>1970</v>
      </c>
      <c r="I8291" t="s">
        <v>379</v>
      </c>
      <c r="J8291" s="25">
        <v>45957</v>
      </c>
      <c r="K8291" s="25">
        <v>45957</v>
      </c>
      <c r="L8291" t="s">
        <v>1971</v>
      </c>
      <c r="M8291" t="s">
        <v>5333</v>
      </c>
      <c r="N8291" t="s">
        <v>32</v>
      </c>
      <c r="O8291" t="s">
        <v>6282</v>
      </c>
    </row>
    <row r="8292" spans="1:15" x14ac:dyDescent="0.25">
      <c r="A8292">
        <v>5163</v>
      </c>
      <c r="B8292" t="s">
        <v>7665</v>
      </c>
      <c r="C8292" t="s">
        <v>1051</v>
      </c>
      <c r="D8292" t="s">
        <v>5318</v>
      </c>
      <c r="E8292">
        <v>100</v>
      </c>
      <c r="F8292">
        <v>1</v>
      </c>
      <c r="G8292" t="s">
        <v>8551</v>
      </c>
      <c r="H8292" t="s">
        <v>1970</v>
      </c>
      <c r="I8292" t="s">
        <v>379</v>
      </c>
      <c r="J8292" s="25">
        <v>45957</v>
      </c>
      <c r="K8292" s="25">
        <v>45957</v>
      </c>
      <c r="L8292" t="s">
        <v>1971</v>
      </c>
      <c r="M8292" t="s">
        <v>5333</v>
      </c>
      <c r="N8292" t="s">
        <v>32</v>
      </c>
      <c r="O8292" t="s">
        <v>6282</v>
      </c>
    </row>
    <row r="8293" spans="1:15" x14ac:dyDescent="0.25">
      <c r="A8293">
        <v>5164</v>
      </c>
      <c r="B8293" t="s">
        <v>7016</v>
      </c>
      <c r="C8293" t="s">
        <v>2949</v>
      </c>
      <c r="D8293" t="s">
        <v>15731</v>
      </c>
      <c r="E8293">
        <v>1580</v>
      </c>
      <c r="F8293">
        <v>0</v>
      </c>
      <c r="G8293" t="s">
        <v>15732</v>
      </c>
      <c r="H8293" t="s">
        <v>7657</v>
      </c>
      <c r="I8293" t="s">
        <v>246</v>
      </c>
      <c r="J8293" s="25">
        <v>45988</v>
      </c>
      <c r="K8293" s="25">
        <v>45988</v>
      </c>
      <c r="L8293" t="s">
        <v>1126</v>
      </c>
      <c r="M8293" t="s">
        <v>15733</v>
      </c>
      <c r="N8293" t="s">
        <v>32</v>
      </c>
      <c r="O8293" t="s">
        <v>6282</v>
      </c>
    </row>
    <row r="8294" spans="1:15" x14ac:dyDescent="0.25">
      <c r="A8294">
        <v>5165</v>
      </c>
      <c r="B8294" t="s">
        <v>7016</v>
      </c>
      <c r="C8294" t="s">
        <v>2950</v>
      </c>
      <c r="D8294" t="s">
        <v>5334</v>
      </c>
      <c r="E8294">
        <v>1900</v>
      </c>
      <c r="F8294">
        <v>0</v>
      </c>
      <c r="G8294" t="s">
        <v>15732</v>
      </c>
      <c r="H8294" t="s">
        <v>7657</v>
      </c>
      <c r="I8294" t="s">
        <v>246</v>
      </c>
      <c r="J8294" s="25">
        <v>45988</v>
      </c>
      <c r="K8294" s="25">
        <v>45988</v>
      </c>
      <c r="L8294" t="s">
        <v>1126</v>
      </c>
      <c r="M8294" t="s">
        <v>15734</v>
      </c>
      <c r="N8294" t="s">
        <v>32</v>
      </c>
      <c r="O8294" t="s">
        <v>6282</v>
      </c>
    </row>
    <row r="8295" spans="1:15" x14ac:dyDescent="0.25">
      <c r="A8295">
        <v>5166</v>
      </c>
      <c r="B8295" t="s">
        <v>7016</v>
      </c>
      <c r="C8295" t="s">
        <v>2951</v>
      </c>
      <c r="D8295" t="s">
        <v>15731</v>
      </c>
      <c r="E8295">
        <v>1900</v>
      </c>
      <c r="F8295">
        <v>0</v>
      </c>
      <c r="G8295" t="s">
        <v>15732</v>
      </c>
      <c r="H8295" t="s">
        <v>7657</v>
      </c>
      <c r="I8295" t="s">
        <v>246</v>
      </c>
      <c r="J8295" s="25">
        <v>45988</v>
      </c>
      <c r="K8295" s="25">
        <v>45988</v>
      </c>
      <c r="L8295" t="s">
        <v>1126</v>
      </c>
      <c r="M8295" t="s">
        <v>15735</v>
      </c>
      <c r="N8295" t="s">
        <v>32</v>
      </c>
      <c r="O8295" t="s">
        <v>6282</v>
      </c>
    </row>
    <row r="8296" spans="1:15" x14ac:dyDescent="0.25">
      <c r="A8296">
        <v>5167</v>
      </c>
      <c r="B8296" t="s">
        <v>7016</v>
      </c>
      <c r="C8296" t="s">
        <v>1053</v>
      </c>
      <c r="D8296" t="s">
        <v>5335</v>
      </c>
      <c r="E8296">
        <v>490</v>
      </c>
      <c r="F8296">
        <v>0</v>
      </c>
      <c r="G8296" t="s">
        <v>15732</v>
      </c>
      <c r="H8296" t="s">
        <v>7657</v>
      </c>
      <c r="I8296" t="s">
        <v>246</v>
      </c>
      <c r="J8296" s="25">
        <v>45988</v>
      </c>
      <c r="K8296" s="25">
        <v>45988</v>
      </c>
      <c r="L8296" t="s">
        <v>1126</v>
      </c>
      <c r="M8296" t="s">
        <v>5336</v>
      </c>
      <c r="N8296" t="s">
        <v>32</v>
      </c>
      <c r="O8296" t="s">
        <v>6282</v>
      </c>
    </row>
    <row r="8297" spans="1:15" x14ac:dyDescent="0.25">
      <c r="A8297">
        <v>5168</v>
      </c>
      <c r="B8297" t="s">
        <v>7665</v>
      </c>
      <c r="C8297" t="s">
        <v>1055</v>
      </c>
      <c r="D8297" t="s">
        <v>5337</v>
      </c>
      <c r="E8297">
        <v>52</v>
      </c>
      <c r="F8297">
        <v>1</v>
      </c>
      <c r="G8297" t="s">
        <v>15736</v>
      </c>
      <c r="H8297" t="s">
        <v>5823</v>
      </c>
      <c r="I8297" t="s">
        <v>30</v>
      </c>
      <c r="J8297" s="25">
        <v>44820</v>
      </c>
      <c r="K8297" s="25">
        <v>45638</v>
      </c>
      <c r="L8297" t="s">
        <v>5841</v>
      </c>
      <c r="M8297" t="s">
        <v>5338</v>
      </c>
      <c r="N8297" t="s">
        <v>32</v>
      </c>
      <c r="O8297" t="s">
        <v>6282</v>
      </c>
    </row>
    <row r="8298" spans="1:15" x14ac:dyDescent="0.25">
      <c r="A8298">
        <v>5169</v>
      </c>
      <c r="B8298" t="s">
        <v>15737</v>
      </c>
      <c r="C8298" t="s">
        <v>2962</v>
      </c>
      <c r="D8298" t="s">
        <v>15738</v>
      </c>
      <c r="E8298">
        <v>620</v>
      </c>
      <c r="F8298">
        <v>31</v>
      </c>
      <c r="G8298" t="s">
        <v>15739</v>
      </c>
      <c r="H8298" t="s">
        <v>5342</v>
      </c>
      <c r="I8298" t="s">
        <v>393</v>
      </c>
      <c r="J8298" s="25">
        <v>45940</v>
      </c>
      <c r="K8298" s="25">
        <v>45940</v>
      </c>
      <c r="L8298" t="s">
        <v>1117</v>
      </c>
      <c r="M8298" t="s">
        <v>15740</v>
      </c>
      <c r="N8298" t="s">
        <v>32</v>
      </c>
      <c r="O8298" t="s">
        <v>6282</v>
      </c>
    </row>
    <row r="8299" spans="1:15" x14ac:dyDescent="0.25">
      <c r="A8299">
        <v>5170</v>
      </c>
      <c r="B8299" t="s">
        <v>15737</v>
      </c>
      <c r="C8299" t="s">
        <v>2962</v>
      </c>
      <c r="D8299" t="s">
        <v>15738</v>
      </c>
      <c r="E8299">
        <v>137</v>
      </c>
      <c r="F8299">
        <v>6</v>
      </c>
      <c r="G8299" t="s">
        <v>15741</v>
      </c>
      <c r="H8299" t="s">
        <v>5342</v>
      </c>
      <c r="I8299" t="s">
        <v>393</v>
      </c>
      <c r="J8299" s="25">
        <v>45940</v>
      </c>
      <c r="K8299" s="25">
        <v>45940</v>
      </c>
      <c r="L8299" t="s">
        <v>1117</v>
      </c>
      <c r="M8299" t="s">
        <v>15740</v>
      </c>
      <c r="N8299" t="s">
        <v>32</v>
      </c>
      <c r="O8299" t="s">
        <v>6282</v>
      </c>
    </row>
    <row r="8300" spans="1:15" x14ac:dyDescent="0.25">
      <c r="A8300">
        <v>5171</v>
      </c>
      <c r="B8300" t="s">
        <v>7665</v>
      </c>
      <c r="C8300" t="s">
        <v>1056</v>
      </c>
      <c r="D8300" t="s">
        <v>5339</v>
      </c>
      <c r="E8300">
        <v>20</v>
      </c>
      <c r="F8300">
        <v>1</v>
      </c>
      <c r="G8300" t="s">
        <v>9609</v>
      </c>
      <c r="H8300" t="s">
        <v>5342</v>
      </c>
      <c r="I8300" t="s">
        <v>393</v>
      </c>
      <c r="J8300" s="25">
        <v>45895</v>
      </c>
      <c r="K8300" s="25">
        <v>45895</v>
      </c>
      <c r="L8300" t="s">
        <v>5208</v>
      </c>
      <c r="M8300" t="s">
        <v>5340</v>
      </c>
      <c r="N8300" t="s">
        <v>32</v>
      </c>
      <c r="O8300" t="s">
        <v>6282</v>
      </c>
    </row>
    <row r="8301" spans="1:15" x14ac:dyDescent="0.25">
      <c r="A8301">
        <v>5172</v>
      </c>
      <c r="B8301" t="s">
        <v>11344</v>
      </c>
      <c r="C8301" t="s">
        <v>2963</v>
      </c>
      <c r="D8301" t="s">
        <v>15742</v>
      </c>
      <c r="E8301">
        <v>640</v>
      </c>
      <c r="F8301">
        <v>32</v>
      </c>
      <c r="G8301" t="s">
        <v>15743</v>
      </c>
      <c r="H8301" t="s">
        <v>15744</v>
      </c>
      <c r="I8301" t="s">
        <v>30</v>
      </c>
      <c r="J8301" s="25">
        <v>44506</v>
      </c>
      <c r="K8301" s="25">
        <v>45638</v>
      </c>
      <c r="L8301" t="s">
        <v>15745</v>
      </c>
      <c r="M8301" t="s">
        <v>15746</v>
      </c>
      <c r="N8301" t="s">
        <v>32</v>
      </c>
      <c r="O8301" t="s">
        <v>6282</v>
      </c>
    </row>
    <row r="8302" spans="1:15" x14ac:dyDescent="0.25">
      <c r="A8302">
        <v>5173</v>
      </c>
      <c r="B8302" t="s">
        <v>11344</v>
      </c>
      <c r="C8302" t="s">
        <v>2963</v>
      </c>
      <c r="D8302" t="s">
        <v>15742</v>
      </c>
      <c r="E8302">
        <v>840</v>
      </c>
      <c r="F8302">
        <v>42</v>
      </c>
      <c r="G8302" t="s">
        <v>15747</v>
      </c>
      <c r="H8302" t="s">
        <v>15744</v>
      </c>
      <c r="I8302" t="s">
        <v>30</v>
      </c>
      <c r="J8302" s="25">
        <v>44506</v>
      </c>
      <c r="K8302" s="25">
        <v>45638</v>
      </c>
      <c r="L8302" t="s">
        <v>15745</v>
      </c>
      <c r="M8302" t="s">
        <v>15746</v>
      </c>
      <c r="N8302" t="s">
        <v>32</v>
      </c>
      <c r="O8302" t="s">
        <v>6282</v>
      </c>
    </row>
    <row r="8303" spans="1:15" x14ac:dyDescent="0.25">
      <c r="A8303">
        <v>5174</v>
      </c>
      <c r="B8303" t="s">
        <v>9442</v>
      </c>
      <c r="C8303" t="s">
        <v>2963</v>
      </c>
      <c r="D8303" t="s">
        <v>15742</v>
      </c>
      <c r="E8303">
        <v>580</v>
      </c>
      <c r="F8303">
        <v>29</v>
      </c>
      <c r="G8303" t="s">
        <v>15748</v>
      </c>
      <c r="H8303" t="s">
        <v>15744</v>
      </c>
      <c r="I8303" t="s">
        <v>30</v>
      </c>
      <c r="J8303" s="25">
        <v>44506</v>
      </c>
      <c r="K8303" s="25">
        <v>45638</v>
      </c>
      <c r="L8303" t="s">
        <v>15745</v>
      </c>
      <c r="M8303" t="s">
        <v>15746</v>
      </c>
      <c r="N8303" t="s">
        <v>32</v>
      </c>
      <c r="O8303" t="s">
        <v>6282</v>
      </c>
    </row>
    <row r="8304" spans="1:15" x14ac:dyDescent="0.25">
      <c r="A8304">
        <v>5175</v>
      </c>
      <c r="B8304" t="s">
        <v>11344</v>
      </c>
      <c r="C8304" t="s">
        <v>2963</v>
      </c>
      <c r="D8304" t="s">
        <v>15742</v>
      </c>
      <c r="E8304">
        <v>840</v>
      </c>
      <c r="F8304">
        <v>42</v>
      </c>
      <c r="G8304" t="s">
        <v>15749</v>
      </c>
      <c r="H8304" t="s">
        <v>15744</v>
      </c>
      <c r="I8304" t="s">
        <v>30</v>
      </c>
      <c r="J8304" s="25">
        <v>44506</v>
      </c>
      <c r="K8304" s="25">
        <v>45638</v>
      </c>
      <c r="L8304" t="s">
        <v>15745</v>
      </c>
      <c r="M8304" t="s">
        <v>15746</v>
      </c>
      <c r="N8304" t="s">
        <v>32</v>
      </c>
      <c r="O8304" t="s">
        <v>6282</v>
      </c>
    </row>
    <row r="8305" spans="1:15" x14ac:dyDescent="0.25">
      <c r="A8305">
        <v>5176</v>
      </c>
      <c r="B8305" t="s">
        <v>9442</v>
      </c>
      <c r="C8305" t="s">
        <v>2963</v>
      </c>
      <c r="D8305" t="s">
        <v>15742</v>
      </c>
      <c r="E8305">
        <v>800</v>
      </c>
      <c r="F8305">
        <v>40</v>
      </c>
      <c r="G8305" t="s">
        <v>15750</v>
      </c>
      <c r="H8305" t="s">
        <v>15744</v>
      </c>
      <c r="I8305" t="s">
        <v>30</v>
      </c>
      <c r="J8305" s="25">
        <v>44506</v>
      </c>
      <c r="K8305" s="25">
        <v>45638</v>
      </c>
      <c r="L8305" t="s">
        <v>15745</v>
      </c>
      <c r="M8305" t="s">
        <v>15746</v>
      </c>
      <c r="N8305" t="s">
        <v>32</v>
      </c>
      <c r="O8305" t="s">
        <v>6282</v>
      </c>
    </row>
    <row r="8306" spans="1:15" x14ac:dyDescent="0.25">
      <c r="A8306">
        <v>5177</v>
      </c>
      <c r="B8306" t="s">
        <v>9442</v>
      </c>
      <c r="C8306" t="s">
        <v>2963</v>
      </c>
      <c r="D8306" t="s">
        <v>15742</v>
      </c>
      <c r="E8306">
        <v>840</v>
      </c>
      <c r="F8306">
        <v>42</v>
      </c>
      <c r="G8306" t="s">
        <v>15751</v>
      </c>
      <c r="H8306" t="s">
        <v>15744</v>
      </c>
      <c r="I8306" t="s">
        <v>30</v>
      </c>
      <c r="J8306" s="25">
        <v>44506</v>
      </c>
      <c r="K8306" s="25">
        <v>45638</v>
      </c>
      <c r="L8306" t="s">
        <v>15745</v>
      </c>
      <c r="M8306" t="s">
        <v>15746</v>
      </c>
      <c r="N8306" t="s">
        <v>32</v>
      </c>
      <c r="O8306" t="s">
        <v>6282</v>
      </c>
    </row>
    <row r="8307" spans="1:15" x14ac:dyDescent="0.25">
      <c r="A8307">
        <v>5178</v>
      </c>
      <c r="B8307" t="s">
        <v>15752</v>
      </c>
      <c r="C8307" t="s">
        <v>2963</v>
      </c>
      <c r="D8307" t="s">
        <v>15742</v>
      </c>
      <c r="E8307">
        <v>840</v>
      </c>
      <c r="F8307">
        <v>42</v>
      </c>
      <c r="G8307" t="s">
        <v>15753</v>
      </c>
      <c r="H8307" t="s">
        <v>15744</v>
      </c>
      <c r="I8307" t="s">
        <v>30</v>
      </c>
      <c r="J8307" s="25">
        <v>44506</v>
      </c>
      <c r="K8307" s="25">
        <v>45638</v>
      </c>
      <c r="L8307" t="s">
        <v>15745</v>
      </c>
      <c r="M8307" t="s">
        <v>15746</v>
      </c>
      <c r="N8307" t="s">
        <v>32</v>
      </c>
      <c r="O8307" t="s">
        <v>6282</v>
      </c>
    </row>
    <row r="8308" spans="1:15" x14ac:dyDescent="0.25">
      <c r="A8308">
        <v>5179</v>
      </c>
      <c r="B8308" t="s">
        <v>15752</v>
      </c>
      <c r="C8308" t="s">
        <v>2963</v>
      </c>
      <c r="D8308" t="s">
        <v>15742</v>
      </c>
      <c r="E8308">
        <v>840</v>
      </c>
      <c r="F8308">
        <v>42</v>
      </c>
      <c r="G8308" t="s">
        <v>15754</v>
      </c>
      <c r="H8308" t="s">
        <v>15744</v>
      </c>
      <c r="I8308" t="s">
        <v>30</v>
      </c>
      <c r="J8308" s="25">
        <v>44506</v>
      </c>
      <c r="K8308" s="25">
        <v>45638</v>
      </c>
      <c r="L8308" t="s">
        <v>15745</v>
      </c>
      <c r="M8308" t="s">
        <v>15746</v>
      </c>
      <c r="N8308" t="s">
        <v>32</v>
      </c>
      <c r="O8308" t="s">
        <v>6282</v>
      </c>
    </row>
    <row r="8309" spans="1:15" x14ac:dyDescent="0.25">
      <c r="A8309">
        <v>5180</v>
      </c>
      <c r="B8309" t="s">
        <v>15752</v>
      </c>
      <c r="C8309" t="s">
        <v>2963</v>
      </c>
      <c r="D8309" t="s">
        <v>15742</v>
      </c>
      <c r="E8309">
        <v>700</v>
      </c>
      <c r="F8309">
        <v>35</v>
      </c>
      <c r="G8309" t="s">
        <v>15755</v>
      </c>
      <c r="H8309" t="s">
        <v>15744</v>
      </c>
      <c r="I8309" t="s">
        <v>30</v>
      </c>
      <c r="J8309" s="25">
        <v>44506</v>
      </c>
      <c r="K8309" s="25">
        <v>45638</v>
      </c>
      <c r="L8309" t="s">
        <v>15745</v>
      </c>
      <c r="M8309" t="s">
        <v>15746</v>
      </c>
      <c r="N8309" t="s">
        <v>32</v>
      </c>
      <c r="O8309" t="s">
        <v>6282</v>
      </c>
    </row>
    <row r="8310" spans="1:15" x14ac:dyDescent="0.25">
      <c r="A8310">
        <v>5181</v>
      </c>
      <c r="B8310" t="s">
        <v>11344</v>
      </c>
      <c r="C8310" t="s">
        <v>2963</v>
      </c>
      <c r="D8310" t="s">
        <v>15742</v>
      </c>
      <c r="E8310">
        <v>840</v>
      </c>
      <c r="F8310">
        <v>42</v>
      </c>
      <c r="G8310" t="s">
        <v>15756</v>
      </c>
      <c r="H8310" t="s">
        <v>15744</v>
      </c>
      <c r="I8310" t="s">
        <v>30</v>
      </c>
      <c r="J8310" s="25">
        <v>44506</v>
      </c>
      <c r="K8310" s="25">
        <v>45638</v>
      </c>
      <c r="L8310" t="s">
        <v>15745</v>
      </c>
      <c r="M8310" t="s">
        <v>15746</v>
      </c>
      <c r="N8310" t="s">
        <v>32</v>
      </c>
      <c r="O8310" t="s">
        <v>6282</v>
      </c>
    </row>
    <row r="8311" spans="1:15" x14ac:dyDescent="0.25">
      <c r="A8311">
        <v>5182</v>
      </c>
      <c r="B8311" t="s">
        <v>9442</v>
      </c>
      <c r="C8311" t="s">
        <v>2963</v>
      </c>
      <c r="D8311" t="s">
        <v>15742</v>
      </c>
      <c r="E8311">
        <v>400</v>
      </c>
      <c r="F8311">
        <v>20</v>
      </c>
      <c r="G8311" t="s">
        <v>15757</v>
      </c>
      <c r="H8311" t="s">
        <v>15744</v>
      </c>
      <c r="I8311" t="s">
        <v>30</v>
      </c>
      <c r="J8311" s="25">
        <v>44506</v>
      </c>
      <c r="K8311" s="25">
        <v>45638</v>
      </c>
      <c r="L8311" t="s">
        <v>15745</v>
      </c>
      <c r="M8311" t="s">
        <v>15746</v>
      </c>
      <c r="N8311" t="s">
        <v>32</v>
      </c>
      <c r="O8311" t="s">
        <v>6282</v>
      </c>
    </row>
    <row r="8312" spans="1:15" x14ac:dyDescent="0.25">
      <c r="A8312">
        <v>5183</v>
      </c>
      <c r="B8312" t="s">
        <v>9442</v>
      </c>
      <c r="C8312" t="s">
        <v>2963</v>
      </c>
      <c r="D8312" t="s">
        <v>15742</v>
      </c>
      <c r="E8312">
        <v>640</v>
      </c>
      <c r="F8312">
        <v>32</v>
      </c>
      <c r="G8312" t="s">
        <v>15758</v>
      </c>
      <c r="H8312" t="s">
        <v>15744</v>
      </c>
      <c r="I8312" t="s">
        <v>30</v>
      </c>
      <c r="J8312" s="25">
        <v>44506</v>
      </c>
      <c r="K8312" s="25">
        <v>45638</v>
      </c>
      <c r="L8312" t="s">
        <v>15745</v>
      </c>
      <c r="M8312" t="s">
        <v>15746</v>
      </c>
      <c r="N8312" t="s">
        <v>32</v>
      </c>
      <c r="O8312" t="s">
        <v>6282</v>
      </c>
    </row>
    <row r="8313" spans="1:15" x14ac:dyDescent="0.25">
      <c r="A8313">
        <v>5184</v>
      </c>
      <c r="B8313" t="s">
        <v>9442</v>
      </c>
      <c r="C8313" t="s">
        <v>2963</v>
      </c>
      <c r="D8313" t="s">
        <v>15742</v>
      </c>
      <c r="E8313">
        <v>840</v>
      </c>
      <c r="F8313">
        <v>42</v>
      </c>
      <c r="G8313" t="s">
        <v>15759</v>
      </c>
      <c r="H8313" t="s">
        <v>15760</v>
      </c>
      <c r="I8313" t="s">
        <v>30</v>
      </c>
      <c r="J8313" s="25">
        <v>44526</v>
      </c>
      <c r="K8313" s="25">
        <v>45642</v>
      </c>
      <c r="L8313" t="s">
        <v>15761</v>
      </c>
      <c r="M8313" t="s">
        <v>15746</v>
      </c>
      <c r="N8313" t="s">
        <v>32</v>
      </c>
      <c r="O8313" t="s">
        <v>6282</v>
      </c>
    </row>
    <row r="8314" spans="1:15" x14ac:dyDescent="0.25">
      <c r="A8314">
        <v>5185</v>
      </c>
      <c r="B8314" t="s">
        <v>9442</v>
      </c>
      <c r="C8314" t="s">
        <v>2963</v>
      </c>
      <c r="D8314" t="s">
        <v>15742</v>
      </c>
      <c r="E8314">
        <v>60</v>
      </c>
      <c r="F8314">
        <v>3</v>
      </c>
      <c r="G8314" t="s">
        <v>15762</v>
      </c>
      <c r="H8314" t="s">
        <v>15760</v>
      </c>
      <c r="I8314" t="s">
        <v>30</v>
      </c>
      <c r="J8314" s="25">
        <v>44526</v>
      </c>
      <c r="K8314" s="25">
        <v>45642</v>
      </c>
      <c r="L8314" t="s">
        <v>15761</v>
      </c>
      <c r="M8314" t="s">
        <v>15746</v>
      </c>
      <c r="N8314" t="s">
        <v>32</v>
      </c>
      <c r="O8314" t="s">
        <v>6282</v>
      </c>
    </row>
    <row r="8315" spans="1:15" x14ac:dyDescent="0.25">
      <c r="A8315">
        <v>5186</v>
      </c>
      <c r="B8315" t="s">
        <v>9442</v>
      </c>
      <c r="C8315" t="s">
        <v>2963</v>
      </c>
      <c r="D8315" t="s">
        <v>15742</v>
      </c>
      <c r="E8315">
        <v>840</v>
      </c>
      <c r="F8315">
        <v>42</v>
      </c>
      <c r="G8315" t="s">
        <v>15763</v>
      </c>
      <c r="H8315" t="s">
        <v>15760</v>
      </c>
      <c r="I8315" t="s">
        <v>30</v>
      </c>
      <c r="J8315" s="25">
        <v>44526</v>
      </c>
      <c r="K8315" s="25">
        <v>45642</v>
      </c>
      <c r="L8315" t="s">
        <v>15761</v>
      </c>
      <c r="M8315" t="s">
        <v>15746</v>
      </c>
      <c r="N8315" t="s">
        <v>32</v>
      </c>
      <c r="O8315" t="s">
        <v>6282</v>
      </c>
    </row>
    <row r="8316" spans="1:15" x14ac:dyDescent="0.25">
      <c r="A8316">
        <v>5187</v>
      </c>
      <c r="B8316" t="s">
        <v>7665</v>
      </c>
      <c r="C8316" t="s">
        <v>1057</v>
      </c>
      <c r="D8316" t="s">
        <v>5343</v>
      </c>
      <c r="E8316">
        <v>19</v>
      </c>
      <c r="F8316">
        <v>0</v>
      </c>
      <c r="G8316" t="s">
        <v>9609</v>
      </c>
      <c r="H8316" t="s">
        <v>5344</v>
      </c>
      <c r="I8316" t="s">
        <v>393</v>
      </c>
      <c r="J8316" s="25">
        <v>45726</v>
      </c>
      <c r="K8316" s="25">
        <v>45726</v>
      </c>
      <c r="L8316" t="s">
        <v>4908</v>
      </c>
      <c r="M8316" t="s">
        <v>5345</v>
      </c>
      <c r="N8316" t="s">
        <v>32</v>
      </c>
      <c r="O8316" t="s">
        <v>6282</v>
      </c>
    </row>
    <row r="8317" spans="1:15" x14ac:dyDescent="0.25">
      <c r="A8317">
        <v>5191</v>
      </c>
      <c r="B8317" t="s">
        <v>15764</v>
      </c>
      <c r="C8317" t="s">
        <v>2964</v>
      </c>
      <c r="D8317" t="s">
        <v>15765</v>
      </c>
      <c r="E8317">
        <v>200</v>
      </c>
      <c r="F8317">
        <v>10</v>
      </c>
      <c r="G8317" t="s">
        <v>15766</v>
      </c>
      <c r="H8317" t="s">
        <v>15767</v>
      </c>
      <c r="I8317" t="s">
        <v>30</v>
      </c>
      <c r="J8317" s="25">
        <v>44732</v>
      </c>
      <c r="K8317" s="25">
        <v>45637</v>
      </c>
      <c r="L8317" t="s">
        <v>5367</v>
      </c>
      <c r="M8317" t="s">
        <v>15768</v>
      </c>
      <c r="N8317" t="s">
        <v>32</v>
      </c>
      <c r="O8317" t="s">
        <v>6282</v>
      </c>
    </row>
    <row r="8318" spans="1:15" x14ac:dyDescent="0.25">
      <c r="A8318">
        <v>5192</v>
      </c>
      <c r="B8318" t="s">
        <v>15764</v>
      </c>
      <c r="C8318" t="s">
        <v>2964</v>
      </c>
      <c r="D8318" t="s">
        <v>15765</v>
      </c>
      <c r="E8318">
        <v>540</v>
      </c>
      <c r="F8318">
        <v>27</v>
      </c>
      <c r="G8318" t="s">
        <v>15769</v>
      </c>
      <c r="H8318" t="s">
        <v>15767</v>
      </c>
      <c r="I8318" t="s">
        <v>30</v>
      </c>
      <c r="J8318" s="25">
        <v>44732</v>
      </c>
      <c r="K8318" s="25">
        <v>45637</v>
      </c>
      <c r="L8318" t="s">
        <v>5367</v>
      </c>
      <c r="M8318" t="s">
        <v>15768</v>
      </c>
      <c r="N8318" t="s">
        <v>32</v>
      </c>
      <c r="O8318" t="s">
        <v>6282</v>
      </c>
    </row>
    <row r="8319" spans="1:15" x14ac:dyDescent="0.25">
      <c r="A8319">
        <v>5188</v>
      </c>
      <c r="B8319" t="s">
        <v>15764</v>
      </c>
      <c r="C8319" t="s">
        <v>2964</v>
      </c>
      <c r="D8319" t="s">
        <v>15765</v>
      </c>
      <c r="E8319">
        <v>540</v>
      </c>
      <c r="F8319">
        <v>27</v>
      </c>
      <c r="G8319" t="s">
        <v>15770</v>
      </c>
      <c r="H8319" t="s">
        <v>15771</v>
      </c>
      <c r="I8319" t="s">
        <v>30</v>
      </c>
      <c r="J8319" s="25">
        <v>44740</v>
      </c>
      <c r="K8319" s="25">
        <v>45637</v>
      </c>
      <c r="L8319" t="s">
        <v>15772</v>
      </c>
      <c r="M8319" t="s">
        <v>15768</v>
      </c>
      <c r="N8319" t="s">
        <v>32</v>
      </c>
      <c r="O8319" t="s">
        <v>6282</v>
      </c>
    </row>
    <row r="8320" spans="1:15" x14ac:dyDescent="0.25">
      <c r="A8320">
        <v>5189</v>
      </c>
      <c r="B8320" t="s">
        <v>15773</v>
      </c>
      <c r="C8320" t="s">
        <v>2964</v>
      </c>
      <c r="D8320" t="s">
        <v>15765</v>
      </c>
      <c r="E8320">
        <v>540</v>
      </c>
      <c r="F8320">
        <v>27</v>
      </c>
      <c r="G8320" t="s">
        <v>15774</v>
      </c>
      <c r="H8320" t="s">
        <v>15771</v>
      </c>
      <c r="I8320" t="s">
        <v>30</v>
      </c>
      <c r="J8320" s="25">
        <v>44740</v>
      </c>
      <c r="K8320" s="25">
        <v>45637</v>
      </c>
      <c r="L8320" t="s">
        <v>15772</v>
      </c>
      <c r="M8320" t="s">
        <v>15768</v>
      </c>
      <c r="N8320" t="s">
        <v>32</v>
      </c>
      <c r="O8320" t="s">
        <v>6282</v>
      </c>
    </row>
    <row r="8321" spans="1:15" x14ac:dyDescent="0.25">
      <c r="A8321">
        <v>5190</v>
      </c>
      <c r="B8321" t="s">
        <v>15773</v>
      </c>
      <c r="C8321" t="s">
        <v>2964</v>
      </c>
      <c r="D8321" t="s">
        <v>15765</v>
      </c>
      <c r="E8321">
        <v>540</v>
      </c>
      <c r="F8321">
        <v>27</v>
      </c>
      <c r="G8321" t="s">
        <v>15775</v>
      </c>
      <c r="H8321" t="s">
        <v>15771</v>
      </c>
      <c r="I8321" t="s">
        <v>30</v>
      </c>
      <c r="J8321" s="25">
        <v>44740</v>
      </c>
      <c r="K8321" s="25">
        <v>45637</v>
      </c>
      <c r="L8321" t="s">
        <v>15772</v>
      </c>
      <c r="M8321" t="s">
        <v>15768</v>
      </c>
      <c r="N8321" t="s">
        <v>32</v>
      </c>
      <c r="O8321" t="s">
        <v>6282</v>
      </c>
    </row>
    <row r="8322" spans="1:15" x14ac:dyDescent="0.25">
      <c r="A8322">
        <v>5193</v>
      </c>
      <c r="B8322" t="s">
        <v>15773</v>
      </c>
      <c r="C8322" t="s">
        <v>2964</v>
      </c>
      <c r="D8322" t="s">
        <v>15765</v>
      </c>
      <c r="E8322">
        <v>540</v>
      </c>
      <c r="F8322">
        <v>27</v>
      </c>
      <c r="G8322" t="s">
        <v>15776</v>
      </c>
      <c r="H8322" t="s">
        <v>15777</v>
      </c>
      <c r="I8322" t="s">
        <v>30</v>
      </c>
      <c r="J8322" s="25">
        <v>44967</v>
      </c>
      <c r="K8322" s="25">
        <v>44967</v>
      </c>
      <c r="L8322" t="s">
        <v>15778</v>
      </c>
      <c r="M8322" t="s">
        <v>15768</v>
      </c>
      <c r="N8322" t="s">
        <v>32</v>
      </c>
      <c r="O8322" t="s">
        <v>6282</v>
      </c>
    </row>
    <row r="8323" spans="1:15" x14ac:dyDescent="0.25">
      <c r="A8323">
        <v>5194</v>
      </c>
      <c r="B8323" t="s">
        <v>15773</v>
      </c>
      <c r="C8323" t="s">
        <v>2964</v>
      </c>
      <c r="D8323" t="s">
        <v>15765</v>
      </c>
      <c r="E8323">
        <v>540</v>
      </c>
      <c r="F8323">
        <v>27</v>
      </c>
      <c r="G8323" t="s">
        <v>15779</v>
      </c>
      <c r="H8323" t="s">
        <v>15777</v>
      </c>
      <c r="I8323" t="s">
        <v>30</v>
      </c>
      <c r="J8323" s="25">
        <v>44967</v>
      </c>
      <c r="K8323" s="25">
        <v>44967</v>
      </c>
      <c r="L8323" t="s">
        <v>15778</v>
      </c>
      <c r="M8323" t="s">
        <v>15768</v>
      </c>
      <c r="N8323" t="s">
        <v>32</v>
      </c>
      <c r="O8323" t="s">
        <v>6282</v>
      </c>
    </row>
    <row r="8324" spans="1:15" x14ac:dyDescent="0.25">
      <c r="A8324">
        <v>5195</v>
      </c>
      <c r="B8324" t="s">
        <v>15773</v>
      </c>
      <c r="C8324" t="s">
        <v>2964</v>
      </c>
      <c r="D8324" t="s">
        <v>15765</v>
      </c>
      <c r="E8324">
        <v>540</v>
      </c>
      <c r="F8324">
        <v>27</v>
      </c>
      <c r="G8324" t="s">
        <v>15780</v>
      </c>
      <c r="H8324" t="s">
        <v>15777</v>
      </c>
      <c r="I8324" t="s">
        <v>30</v>
      </c>
      <c r="J8324" s="25">
        <v>44967</v>
      </c>
      <c r="K8324" s="25">
        <v>44967</v>
      </c>
      <c r="L8324" t="s">
        <v>15778</v>
      </c>
      <c r="M8324" t="s">
        <v>15768</v>
      </c>
      <c r="N8324" t="s">
        <v>32</v>
      </c>
      <c r="O8324" t="s">
        <v>6282</v>
      </c>
    </row>
    <row r="8325" spans="1:15" x14ac:dyDescent="0.25">
      <c r="A8325">
        <v>5196</v>
      </c>
      <c r="B8325" t="s">
        <v>15773</v>
      </c>
      <c r="C8325" t="s">
        <v>2964</v>
      </c>
      <c r="D8325" t="s">
        <v>15765</v>
      </c>
      <c r="E8325">
        <v>540</v>
      </c>
      <c r="F8325">
        <v>27</v>
      </c>
      <c r="G8325" t="s">
        <v>15781</v>
      </c>
      <c r="H8325" t="s">
        <v>15777</v>
      </c>
      <c r="I8325" t="s">
        <v>30</v>
      </c>
      <c r="J8325" s="25">
        <v>44967</v>
      </c>
      <c r="K8325" s="25">
        <v>44967</v>
      </c>
      <c r="L8325" t="s">
        <v>15778</v>
      </c>
      <c r="M8325" t="s">
        <v>15768</v>
      </c>
      <c r="N8325" t="s">
        <v>32</v>
      </c>
      <c r="O8325" t="s">
        <v>6282</v>
      </c>
    </row>
    <row r="8326" spans="1:15" x14ac:dyDescent="0.25">
      <c r="A8326">
        <v>5197</v>
      </c>
      <c r="B8326" t="s">
        <v>15764</v>
      </c>
      <c r="C8326" t="s">
        <v>2964</v>
      </c>
      <c r="D8326" t="s">
        <v>15765</v>
      </c>
      <c r="E8326">
        <v>540</v>
      </c>
      <c r="F8326">
        <v>27</v>
      </c>
      <c r="G8326" t="s">
        <v>15782</v>
      </c>
      <c r="H8326" t="s">
        <v>15777</v>
      </c>
      <c r="I8326" t="s">
        <v>30</v>
      </c>
      <c r="J8326" s="25">
        <v>44967</v>
      </c>
      <c r="K8326" s="25">
        <v>44967</v>
      </c>
      <c r="L8326" t="s">
        <v>15778</v>
      </c>
      <c r="M8326" t="s">
        <v>15768</v>
      </c>
      <c r="N8326" t="s">
        <v>32</v>
      </c>
      <c r="O8326" t="s">
        <v>6282</v>
      </c>
    </row>
    <row r="8327" spans="1:15" x14ac:dyDescent="0.25">
      <c r="A8327">
        <v>5198</v>
      </c>
      <c r="B8327" t="s">
        <v>15783</v>
      </c>
      <c r="C8327" t="s">
        <v>2964</v>
      </c>
      <c r="D8327" t="s">
        <v>15765</v>
      </c>
      <c r="E8327">
        <v>260</v>
      </c>
      <c r="F8327">
        <v>13</v>
      </c>
      <c r="G8327" t="s">
        <v>15784</v>
      </c>
      <c r="H8327" t="s">
        <v>15777</v>
      </c>
      <c r="I8327" t="s">
        <v>30</v>
      </c>
      <c r="J8327" s="25">
        <v>44967</v>
      </c>
      <c r="K8327" s="25">
        <v>44967</v>
      </c>
      <c r="L8327" t="s">
        <v>15778</v>
      </c>
      <c r="M8327" t="s">
        <v>15768</v>
      </c>
      <c r="N8327" t="s">
        <v>32</v>
      </c>
      <c r="O8327" t="s">
        <v>6282</v>
      </c>
    </row>
    <row r="8328" spans="1:15" x14ac:dyDescent="0.25">
      <c r="A8328">
        <v>5199</v>
      </c>
      <c r="B8328" t="s">
        <v>15783</v>
      </c>
      <c r="C8328" t="s">
        <v>2964</v>
      </c>
      <c r="D8328" t="s">
        <v>15765</v>
      </c>
      <c r="E8328">
        <v>20</v>
      </c>
      <c r="F8328">
        <v>1</v>
      </c>
      <c r="G8328" t="s">
        <v>15785</v>
      </c>
      <c r="H8328" t="s">
        <v>15777</v>
      </c>
      <c r="I8328" t="s">
        <v>30</v>
      </c>
      <c r="J8328" s="25">
        <v>44967</v>
      </c>
      <c r="K8328" s="25">
        <v>44967</v>
      </c>
      <c r="L8328" t="s">
        <v>15778</v>
      </c>
      <c r="M8328" t="s">
        <v>15768</v>
      </c>
      <c r="N8328" t="s">
        <v>32</v>
      </c>
      <c r="O8328" t="s">
        <v>6282</v>
      </c>
    </row>
    <row r="8329" spans="1:15" x14ac:dyDescent="0.25">
      <c r="A8329">
        <v>5200</v>
      </c>
      <c r="B8329" t="s">
        <v>15783</v>
      </c>
      <c r="C8329" t="s">
        <v>2964</v>
      </c>
      <c r="D8329" t="s">
        <v>15765</v>
      </c>
      <c r="E8329">
        <v>20</v>
      </c>
      <c r="F8329">
        <v>1</v>
      </c>
      <c r="G8329" t="s">
        <v>15785</v>
      </c>
      <c r="H8329" t="s">
        <v>15777</v>
      </c>
      <c r="I8329" t="s">
        <v>30</v>
      </c>
      <c r="J8329" s="25">
        <v>44982</v>
      </c>
      <c r="K8329" s="25">
        <v>45642</v>
      </c>
      <c r="L8329" t="s">
        <v>4817</v>
      </c>
      <c r="M8329" t="s">
        <v>15768</v>
      </c>
      <c r="N8329" t="s">
        <v>32</v>
      </c>
      <c r="O8329" t="s">
        <v>6282</v>
      </c>
    </row>
    <row r="8330" spans="1:15" x14ac:dyDescent="0.25">
      <c r="A8330">
        <v>5205</v>
      </c>
      <c r="B8330" t="s">
        <v>9840</v>
      </c>
      <c r="C8330" t="s">
        <v>2965</v>
      </c>
      <c r="D8330" t="s">
        <v>15786</v>
      </c>
      <c r="E8330">
        <v>228</v>
      </c>
      <c r="F8330">
        <v>19</v>
      </c>
      <c r="G8330" t="s">
        <v>15787</v>
      </c>
      <c r="H8330" t="s">
        <v>5417</v>
      </c>
      <c r="I8330" t="s">
        <v>30</v>
      </c>
      <c r="J8330" s="25">
        <v>45648</v>
      </c>
      <c r="K8330" s="25">
        <v>45648</v>
      </c>
      <c r="L8330" t="s">
        <v>4285</v>
      </c>
      <c r="M8330" t="s">
        <v>15788</v>
      </c>
      <c r="N8330" t="s">
        <v>32</v>
      </c>
      <c r="O8330" t="s">
        <v>6282</v>
      </c>
    </row>
    <row r="8331" spans="1:15" x14ac:dyDescent="0.25">
      <c r="A8331">
        <v>5201</v>
      </c>
      <c r="B8331" t="s">
        <v>10543</v>
      </c>
      <c r="C8331" t="s">
        <v>2965</v>
      </c>
      <c r="D8331" t="s">
        <v>15786</v>
      </c>
      <c r="E8331">
        <v>156</v>
      </c>
      <c r="F8331">
        <v>13</v>
      </c>
      <c r="G8331" t="s">
        <v>15789</v>
      </c>
      <c r="H8331" t="s">
        <v>5344</v>
      </c>
      <c r="I8331" t="s">
        <v>393</v>
      </c>
      <c r="J8331" s="25">
        <v>45673</v>
      </c>
      <c r="K8331" s="25">
        <v>45673</v>
      </c>
      <c r="L8331" t="s">
        <v>5347</v>
      </c>
      <c r="M8331" t="s">
        <v>15788</v>
      </c>
      <c r="N8331" t="s">
        <v>32</v>
      </c>
      <c r="O8331" t="s">
        <v>6282</v>
      </c>
    </row>
    <row r="8332" spans="1:15" x14ac:dyDescent="0.25">
      <c r="A8332">
        <v>5202</v>
      </c>
      <c r="B8332" t="s">
        <v>9231</v>
      </c>
      <c r="C8332" t="s">
        <v>2965</v>
      </c>
      <c r="D8332" t="s">
        <v>15786</v>
      </c>
      <c r="E8332">
        <v>360</v>
      </c>
      <c r="F8332">
        <v>30</v>
      </c>
      <c r="G8332" t="s">
        <v>15790</v>
      </c>
      <c r="H8332" t="s">
        <v>5344</v>
      </c>
      <c r="I8332" t="s">
        <v>393</v>
      </c>
      <c r="J8332" s="25">
        <v>45675</v>
      </c>
      <c r="K8332" s="25">
        <v>45675</v>
      </c>
      <c r="L8332" t="s">
        <v>5348</v>
      </c>
      <c r="M8332" t="s">
        <v>15788</v>
      </c>
      <c r="N8332" t="s">
        <v>32</v>
      </c>
      <c r="O8332" t="s">
        <v>6282</v>
      </c>
    </row>
    <row r="8333" spans="1:15" x14ac:dyDescent="0.25">
      <c r="A8333">
        <v>5203</v>
      </c>
      <c r="B8333" t="s">
        <v>9231</v>
      </c>
      <c r="C8333" t="s">
        <v>2965</v>
      </c>
      <c r="D8333" t="s">
        <v>15786</v>
      </c>
      <c r="E8333">
        <v>360</v>
      </c>
      <c r="F8333">
        <v>30</v>
      </c>
      <c r="G8333" t="s">
        <v>15791</v>
      </c>
      <c r="H8333" t="s">
        <v>5344</v>
      </c>
      <c r="I8333" t="s">
        <v>393</v>
      </c>
      <c r="J8333" s="25">
        <v>45675</v>
      </c>
      <c r="K8333" s="25">
        <v>45675</v>
      </c>
      <c r="L8333" t="s">
        <v>5348</v>
      </c>
      <c r="M8333" t="s">
        <v>15788</v>
      </c>
      <c r="N8333" t="s">
        <v>32</v>
      </c>
      <c r="O8333" t="s">
        <v>6282</v>
      </c>
    </row>
    <row r="8334" spans="1:15" x14ac:dyDescent="0.25">
      <c r="A8334">
        <v>5204</v>
      </c>
      <c r="B8334" t="s">
        <v>9231</v>
      </c>
      <c r="C8334" t="s">
        <v>2965</v>
      </c>
      <c r="D8334" t="s">
        <v>15786</v>
      </c>
      <c r="E8334">
        <v>96</v>
      </c>
      <c r="F8334">
        <v>8</v>
      </c>
      <c r="G8334" t="s">
        <v>15792</v>
      </c>
      <c r="H8334" t="s">
        <v>5344</v>
      </c>
      <c r="I8334" t="s">
        <v>393</v>
      </c>
      <c r="J8334" s="25">
        <v>45675</v>
      </c>
      <c r="K8334" s="25">
        <v>45675</v>
      </c>
      <c r="L8334" t="s">
        <v>5348</v>
      </c>
      <c r="M8334" t="s">
        <v>15788</v>
      </c>
      <c r="N8334" t="s">
        <v>32</v>
      </c>
      <c r="O8334" t="s">
        <v>6282</v>
      </c>
    </row>
    <row r="8335" spans="1:15" x14ac:dyDescent="0.25">
      <c r="A8335">
        <v>5206</v>
      </c>
      <c r="B8335" t="s">
        <v>7670</v>
      </c>
      <c r="C8335" t="s">
        <v>2966</v>
      </c>
      <c r="D8335" t="s">
        <v>15793</v>
      </c>
      <c r="E8335">
        <v>360</v>
      </c>
      <c r="F8335">
        <v>30</v>
      </c>
      <c r="G8335" t="s">
        <v>15794</v>
      </c>
      <c r="H8335" t="s">
        <v>15795</v>
      </c>
      <c r="I8335" t="s">
        <v>30</v>
      </c>
      <c r="J8335" s="25">
        <v>43719</v>
      </c>
      <c r="K8335" s="25">
        <v>45638</v>
      </c>
      <c r="L8335" t="s">
        <v>12054</v>
      </c>
      <c r="M8335" t="s">
        <v>15796</v>
      </c>
      <c r="N8335" t="s">
        <v>32</v>
      </c>
      <c r="O8335" t="s">
        <v>6282</v>
      </c>
    </row>
    <row r="8336" spans="1:15" x14ac:dyDescent="0.25">
      <c r="A8336">
        <v>5207</v>
      </c>
      <c r="B8336" t="s">
        <v>7670</v>
      </c>
      <c r="C8336" t="s">
        <v>2966</v>
      </c>
      <c r="D8336" t="s">
        <v>15793</v>
      </c>
      <c r="E8336">
        <v>360</v>
      </c>
      <c r="F8336">
        <v>30</v>
      </c>
      <c r="G8336" t="s">
        <v>15797</v>
      </c>
      <c r="H8336" t="s">
        <v>15795</v>
      </c>
      <c r="I8336" t="s">
        <v>30</v>
      </c>
      <c r="J8336" s="25">
        <v>43719</v>
      </c>
      <c r="K8336" s="25">
        <v>45638</v>
      </c>
      <c r="L8336" t="s">
        <v>12054</v>
      </c>
      <c r="M8336" t="s">
        <v>15796</v>
      </c>
      <c r="N8336" t="s">
        <v>32</v>
      </c>
      <c r="O8336" t="s">
        <v>6282</v>
      </c>
    </row>
    <row r="8337" spans="1:15" x14ac:dyDescent="0.25">
      <c r="A8337">
        <v>5208</v>
      </c>
      <c r="B8337" t="s">
        <v>7670</v>
      </c>
      <c r="C8337" t="s">
        <v>2966</v>
      </c>
      <c r="D8337" t="s">
        <v>15793</v>
      </c>
      <c r="E8337">
        <v>360</v>
      </c>
      <c r="F8337">
        <v>30</v>
      </c>
      <c r="G8337" t="s">
        <v>15798</v>
      </c>
      <c r="H8337" t="s">
        <v>15795</v>
      </c>
      <c r="I8337" t="s">
        <v>30</v>
      </c>
      <c r="J8337" s="25">
        <v>43719</v>
      </c>
      <c r="K8337" s="25">
        <v>45638</v>
      </c>
      <c r="L8337" t="s">
        <v>12054</v>
      </c>
      <c r="M8337" t="s">
        <v>15796</v>
      </c>
      <c r="N8337" t="s">
        <v>32</v>
      </c>
      <c r="O8337" t="s">
        <v>6282</v>
      </c>
    </row>
    <row r="8338" spans="1:15" x14ac:dyDescent="0.25">
      <c r="A8338">
        <v>5209</v>
      </c>
      <c r="B8338" t="s">
        <v>7670</v>
      </c>
      <c r="C8338" t="s">
        <v>2966</v>
      </c>
      <c r="D8338" t="s">
        <v>15793</v>
      </c>
      <c r="E8338">
        <v>300</v>
      </c>
      <c r="F8338">
        <v>25</v>
      </c>
      <c r="G8338" t="s">
        <v>15799</v>
      </c>
      <c r="H8338" t="s">
        <v>15795</v>
      </c>
      <c r="I8338" t="s">
        <v>30</v>
      </c>
      <c r="J8338" s="25">
        <v>43719</v>
      </c>
      <c r="K8338" s="25">
        <v>45638</v>
      </c>
      <c r="L8338" t="s">
        <v>12054</v>
      </c>
      <c r="M8338" t="s">
        <v>15796</v>
      </c>
      <c r="N8338" t="s">
        <v>32</v>
      </c>
      <c r="O8338" t="s">
        <v>6282</v>
      </c>
    </row>
    <row r="8339" spans="1:15" x14ac:dyDescent="0.25">
      <c r="A8339">
        <v>5210</v>
      </c>
      <c r="B8339" t="s">
        <v>7670</v>
      </c>
      <c r="C8339" t="s">
        <v>2966</v>
      </c>
      <c r="D8339" t="s">
        <v>15793</v>
      </c>
      <c r="E8339">
        <v>144</v>
      </c>
      <c r="F8339">
        <v>12</v>
      </c>
      <c r="G8339" t="s">
        <v>15800</v>
      </c>
      <c r="H8339" t="s">
        <v>15795</v>
      </c>
      <c r="I8339" t="s">
        <v>30</v>
      </c>
      <c r="J8339" s="25">
        <v>43719</v>
      </c>
      <c r="K8339" s="25">
        <v>45638</v>
      </c>
      <c r="L8339" t="s">
        <v>12054</v>
      </c>
      <c r="M8339" t="s">
        <v>15796</v>
      </c>
      <c r="N8339" t="s">
        <v>32</v>
      </c>
      <c r="O8339" t="s">
        <v>6282</v>
      </c>
    </row>
    <row r="8340" spans="1:15" x14ac:dyDescent="0.25">
      <c r="A8340">
        <v>5211</v>
      </c>
      <c r="B8340" t="s">
        <v>7670</v>
      </c>
      <c r="C8340" t="s">
        <v>2966</v>
      </c>
      <c r="D8340" t="s">
        <v>15793</v>
      </c>
      <c r="E8340">
        <v>360</v>
      </c>
      <c r="F8340">
        <v>30</v>
      </c>
      <c r="G8340" t="s">
        <v>15801</v>
      </c>
      <c r="H8340" t="s">
        <v>15802</v>
      </c>
      <c r="I8340" t="s">
        <v>30</v>
      </c>
      <c r="J8340" s="25">
        <v>43925</v>
      </c>
      <c r="K8340" s="25">
        <v>45638</v>
      </c>
      <c r="L8340" t="s">
        <v>15803</v>
      </c>
      <c r="M8340" t="s">
        <v>15796</v>
      </c>
      <c r="N8340" t="s">
        <v>32</v>
      </c>
      <c r="O8340" t="s">
        <v>6282</v>
      </c>
    </row>
    <row r="8341" spans="1:15" x14ac:dyDescent="0.25">
      <c r="A8341">
        <v>5212</v>
      </c>
      <c r="B8341" t="s">
        <v>7670</v>
      </c>
      <c r="C8341" t="s">
        <v>2966</v>
      </c>
      <c r="D8341" t="s">
        <v>15793</v>
      </c>
      <c r="E8341">
        <v>264</v>
      </c>
      <c r="F8341">
        <v>22</v>
      </c>
      <c r="G8341" t="s">
        <v>15804</v>
      </c>
      <c r="H8341" t="s">
        <v>15802</v>
      </c>
      <c r="I8341" t="s">
        <v>30</v>
      </c>
      <c r="J8341" s="25">
        <v>43925</v>
      </c>
      <c r="K8341" s="25">
        <v>45638</v>
      </c>
      <c r="L8341" t="s">
        <v>15803</v>
      </c>
      <c r="M8341" t="s">
        <v>15796</v>
      </c>
      <c r="N8341" t="s">
        <v>32</v>
      </c>
      <c r="O8341" t="s">
        <v>6282</v>
      </c>
    </row>
    <row r="8342" spans="1:15" x14ac:dyDescent="0.25">
      <c r="A8342">
        <v>5213</v>
      </c>
      <c r="B8342" t="s">
        <v>9612</v>
      </c>
      <c r="C8342" t="s">
        <v>2969</v>
      </c>
      <c r="D8342" t="s">
        <v>15805</v>
      </c>
      <c r="E8342">
        <v>1400</v>
      </c>
      <c r="F8342">
        <v>14</v>
      </c>
      <c r="G8342" t="s">
        <v>15806</v>
      </c>
      <c r="H8342" t="s">
        <v>15807</v>
      </c>
      <c r="I8342" t="s">
        <v>5528</v>
      </c>
      <c r="J8342" s="25">
        <v>43563</v>
      </c>
      <c r="K8342" s="25">
        <v>45639</v>
      </c>
      <c r="L8342" t="s">
        <v>15808</v>
      </c>
      <c r="M8342" t="s">
        <v>15809</v>
      </c>
      <c r="N8342" t="s">
        <v>32</v>
      </c>
      <c r="O8342" t="s">
        <v>6282</v>
      </c>
    </row>
    <row r="8343" spans="1:15" x14ac:dyDescent="0.25">
      <c r="A8343">
        <v>5215</v>
      </c>
      <c r="B8343" t="s">
        <v>8022</v>
      </c>
      <c r="C8343" t="s">
        <v>2969</v>
      </c>
      <c r="D8343" t="s">
        <v>15805</v>
      </c>
      <c r="E8343">
        <v>50</v>
      </c>
      <c r="F8343">
        <v>0</v>
      </c>
      <c r="G8343" t="s">
        <v>10286</v>
      </c>
      <c r="H8343" t="s">
        <v>15807</v>
      </c>
      <c r="I8343" t="s">
        <v>5528</v>
      </c>
      <c r="J8343" s="25">
        <v>43563</v>
      </c>
      <c r="K8343" s="25">
        <v>45639</v>
      </c>
      <c r="L8343" t="s">
        <v>15808</v>
      </c>
      <c r="M8343" t="s">
        <v>15809</v>
      </c>
      <c r="N8343" t="s">
        <v>32</v>
      </c>
      <c r="O8343" t="s">
        <v>6282</v>
      </c>
    </row>
    <row r="8344" spans="1:15" x14ac:dyDescent="0.25">
      <c r="A8344">
        <v>5216</v>
      </c>
      <c r="B8344" t="s">
        <v>8022</v>
      </c>
      <c r="C8344" t="s">
        <v>2969</v>
      </c>
      <c r="D8344" t="s">
        <v>15805</v>
      </c>
      <c r="E8344">
        <v>74</v>
      </c>
      <c r="F8344">
        <v>0</v>
      </c>
      <c r="G8344" t="s">
        <v>10286</v>
      </c>
      <c r="H8344" t="s">
        <v>15807</v>
      </c>
      <c r="I8344" t="s">
        <v>5528</v>
      </c>
      <c r="J8344" s="25">
        <v>44963</v>
      </c>
      <c r="K8344" s="25">
        <v>44967</v>
      </c>
      <c r="L8344" t="s">
        <v>5082</v>
      </c>
      <c r="M8344" t="s">
        <v>15809</v>
      </c>
      <c r="N8344" t="s">
        <v>32</v>
      </c>
      <c r="O8344" t="s">
        <v>6282</v>
      </c>
    </row>
    <row r="8345" spans="1:15" x14ac:dyDescent="0.25">
      <c r="A8345">
        <v>5214</v>
      </c>
      <c r="B8345" t="s">
        <v>9612</v>
      </c>
      <c r="C8345" t="s">
        <v>2969</v>
      </c>
      <c r="D8345" t="s">
        <v>15805</v>
      </c>
      <c r="E8345">
        <v>100</v>
      </c>
      <c r="F8345">
        <v>1</v>
      </c>
      <c r="G8345" t="s">
        <v>15806</v>
      </c>
      <c r="H8345" t="s">
        <v>15807</v>
      </c>
      <c r="I8345" t="s">
        <v>5528</v>
      </c>
      <c r="J8345" s="25">
        <v>45009</v>
      </c>
      <c r="K8345" s="25">
        <v>45009</v>
      </c>
      <c r="L8345" t="s">
        <v>4777</v>
      </c>
      <c r="M8345" t="s">
        <v>15809</v>
      </c>
      <c r="N8345" t="s">
        <v>32</v>
      </c>
      <c r="O8345" t="s">
        <v>6282</v>
      </c>
    </row>
    <row r="8346" spans="1:15" x14ac:dyDescent="0.25">
      <c r="A8346">
        <v>5217</v>
      </c>
      <c r="B8346" t="s">
        <v>6788</v>
      </c>
      <c r="C8346" t="s">
        <v>1062</v>
      </c>
      <c r="D8346" t="s">
        <v>4156</v>
      </c>
      <c r="E8346">
        <v>400</v>
      </c>
      <c r="F8346">
        <v>4</v>
      </c>
      <c r="G8346" t="s">
        <v>15810</v>
      </c>
      <c r="H8346" t="s">
        <v>5341</v>
      </c>
      <c r="I8346" t="s">
        <v>393</v>
      </c>
      <c r="J8346" s="25">
        <v>45765</v>
      </c>
      <c r="K8346" s="25">
        <v>45765</v>
      </c>
      <c r="L8346" t="s">
        <v>5203</v>
      </c>
      <c r="M8346" t="s">
        <v>4158</v>
      </c>
      <c r="N8346" t="s">
        <v>32</v>
      </c>
      <c r="O8346" t="s">
        <v>6282</v>
      </c>
    </row>
    <row r="8347" spans="1:15" x14ac:dyDescent="0.25">
      <c r="A8347">
        <v>7404</v>
      </c>
      <c r="B8347" t="s">
        <v>9466</v>
      </c>
      <c r="C8347" t="s">
        <v>1062</v>
      </c>
      <c r="D8347" t="s">
        <v>4156</v>
      </c>
      <c r="E8347">
        <v>2000</v>
      </c>
      <c r="F8347">
        <v>20</v>
      </c>
      <c r="G8347" t="s">
        <v>15811</v>
      </c>
      <c r="H8347" t="s">
        <v>15812</v>
      </c>
      <c r="I8347" t="s">
        <v>393</v>
      </c>
      <c r="J8347" s="25">
        <v>46056</v>
      </c>
      <c r="K8347" s="25">
        <v>46056</v>
      </c>
      <c r="L8347" t="s">
        <v>4157</v>
      </c>
      <c r="M8347" t="s">
        <v>4158</v>
      </c>
      <c r="N8347" t="s">
        <v>32</v>
      </c>
      <c r="O8347" t="s">
        <v>6302</v>
      </c>
    </row>
    <row r="8348" spans="1:15" x14ac:dyDescent="0.25">
      <c r="A8348">
        <v>7405</v>
      </c>
      <c r="B8348" t="s">
        <v>9466</v>
      </c>
      <c r="C8348" t="s">
        <v>1062</v>
      </c>
      <c r="D8348" t="s">
        <v>4156</v>
      </c>
      <c r="E8348">
        <v>900</v>
      </c>
      <c r="F8348">
        <v>9</v>
      </c>
      <c r="G8348" t="s">
        <v>15813</v>
      </c>
      <c r="H8348" t="s">
        <v>15812</v>
      </c>
      <c r="I8348" t="s">
        <v>393</v>
      </c>
      <c r="J8348" s="25">
        <v>46056</v>
      </c>
      <c r="K8348" s="25">
        <v>46056</v>
      </c>
      <c r="L8348" t="s">
        <v>4157</v>
      </c>
      <c r="M8348" t="s">
        <v>4158</v>
      </c>
      <c r="N8348" t="s">
        <v>32</v>
      </c>
      <c r="O8348" t="s">
        <v>6302</v>
      </c>
    </row>
    <row r="8349" spans="1:15" x14ac:dyDescent="0.25">
      <c r="A8349">
        <v>7406</v>
      </c>
      <c r="B8349" t="s">
        <v>9466</v>
      </c>
      <c r="C8349" t="s">
        <v>1062</v>
      </c>
      <c r="D8349" t="s">
        <v>4156</v>
      </c>
      <c r="E8349">
        <v>900</v>
      </c>
      <c r="F8349">
        <v>9</v>
      </c>
      <c r="G8349" t="s">
        <v>15814</v>
      </c>
      <c r="H8349" t="s">
        <v>1457</v>
      </c>
      <c r="I8349" t="s">
        <v>393</v>
      </c>
      <c r="J8349" s="25">
        <v>46060</v>
      </c>
      <c r="K8349" s="25">
        <v>46060</v>
      </c>
      <c r="L8349" t="s">
        <v>4238</v>
      </c>
      <c r="M8349" t="s">
        <v>4158</v>
      </c>
      <c r="N8349" t="s">
        <v>32</v>
      </c>
      <c r="O8349" t="s">
        <v>6302</v>
      </c>
    </row>
    <row r="8350" spans="1:15" x14ac:dyDescent="0.25">
      <c r="A8350">
        <v>5218</v>
      </c>
      <c r="B8350" t="s">
        <v>9591</v>
      </c>
      <c r="C8350" t="s">
        <v>1063</v>
      </c>
      <c r="D8350" t="s">
        <v>5350</v>
      </c>
      <c r="E8350">
        <v>2000</v>
      </c>
      <c r="F8350">
        <v>20</v>
      </c>
      <c r="G8350" t="s">
        <v>15815</v>
      </c>
      <c r="H8350" t="s">
        <v>5351</v>
      </c>
      <c r="I8350" t="s">
        <v>30</v>
      </c>
      <c r="J8350" s="25">
        <v>43967</v>
      </c>
      <c r="K8350" s="25">
        <v>45639</v>
      </c>
      <c r="L8350" t="s">
        <v>5352</v>
      </c>
      <c r="M8350" t="s">
        <v>5353</v>
      </c>
      <c r="N8350" t="s">
        <v>32</v>
      </c>
      <c r="O8350" t="s">
        <v>6282</v>
      </c>
    </row>
    <row r="8351" spans="1:15" x14ac:dyDescent="0.25">
      <c r="A8351">
        <v>5219</v>
      </c>
      <c r="B8351" t="s">
        <v>9591</v>
      </c>
      <c r="C8351" t="s">
        <v>1063</v>
      </c>
      <c r="D8351" t="s">
        <v>5350</v>
      </c>
      <c r="E8351">
        <v>680</v>
      </c>
      <c r="F8351">
        <v>6</v>
      </c>
      <c r="G8351" t="s">
        <v>15816</v>
      </c>
      <c r="H8351" t="s">
        <v>5351</v>
      </c>
      <c r="I8351" t="s">
        <v>30</v>
      </c>
      <c r="J8351" s="25">
        <v>43967</v>
      </c>
      <c r="K8351" s="25">
        <v>45639</v>
      </c>
      <c r="L8351" t="s">
        <v>5352</v>
      </c>
      <c r="M8351" t="s">
        <v>5353</v>
      </c>
      <c r="N8351" t="s">
        <v>32</v>
      </c>
      <c r="O8351" t="s">
        <v>6282</v>
      </c>
    </row>
    <row r="8352" spans="1:15" x14ac:dyDescent="0.25">
      <c r="A8352">
        <v>5220</v>
      </c>
      <c r="B8352" t="s">
        <v>8563</v>
      </c>
      <c r="C8352" t="s">
        <v>4040</v>
      </c>
      <c r="D8352" t="s">
        <v>15817</v>
      </c>
      <c r="E8352">
        <v>100</v>
      </c>
      <c r="F8352">
        <v>2</v>
      </c>
      <c r="G8352" t="s">
        <v>15818</v>
      </c>
      <c r="H8352" t="s">
        <v>4865</v>
      </c>
      <c r="I8352" t="s">
        <v>393</v>
      </c>
      <c r="J8352" s="25">
        <v>46003</v>
      </c>
      <c r="K8352" s="25">
        <v>46003</v>
      </c>
      <c r="L8352" t="s">
        <v>4114</v>
      </c>
      <c r="M8352" t="s">
        <v>15819</v>
      </c>
      <c r="N8352" t="s">
        <v>31</v>
      </c>
      <c r="O8352" t="s">
        <v>6282</v>
      </c>
    </row>
    <row r="8353" spans="1:15" x14ac:dyDescent="0.25">
      <c r="A8353">
        <v>5221</v>
      </c>
      <c r="B8353" t="s">
        <v>8563</v>
      </c>
      <c r="C8353" t="s">
        <v>4040</v>
      </c>
      <c r="D8353" t="s">
        <v>15817</v>
      </c>
      <c r="E8353">
        <v>446</v>
      </c>
      <c r="F8353">
        <v>8</v>
      </c>
      <c r="G8353" t="s">
        <v>15820</v>
      </c>
      <c r="H8353" t="s">
        <v>5374</v>
      </c>
      <c r="I8353" t="s">
        <v>393</v>
      </c>
      <c r="J8353" s="25">
        <v>46003</v>
      </c>
      <c r="K8353" s="25">
        <v>46003</v>
      </c>
      <c r="L8353" t="s">
        <v>4114</v>
      </c>
      <c r="M8353" t="s">
        <v>15819</v>
      </c>
      <c r="N8353" t="s">
        <v>31</v>
      </c>
      <c r="O8353" t="s">
        <v>6282</v>
      </c>
    </row>
    <row r="8354" spans="1:15" x14ac:dyDescent="0.25">
      <c r="A8354">
        <v>5222</v>
      </c>
      <c r="B8354" t="s">
        <v>8563</v>
      </c>
      <c r="C8354" t="s">
        <v>4040</v>
      </c>
      <c r="D8354" t="s">
        <v>15817</v>
      </c>
      <c r="E8354">
        <v>1800</v>
      </c>
      <c r="F8354">
        <v>36</v>
      </c>
      <c r="G8354" t="s">
        <v>15821</v>
      </c>
      <c r="H8354" t="s">
        <v>5342</v>
      </c>
      <c r="I8354" t="s">
        <v>393</v>
      </c>
      <c r="J8354" s="25">
        <v>46003</v>
      </c>
      <c r="K8354" s="25">
        <v>46003</v>
      </c>
      <c r="L8354" t="s">
        <v>4114</v>
      </c>
      <c r="M8354" t="s">
        <v>15819</v>
      </c>
      <c r="N8354" t="s">
        <v>31</v>
      </c>
      <c r="O8354" t="s">
        <v>6282</v>
      </c>
    </row>
    <row r="8355" spans="1:15" x14ac:dyDescent="0.25">
      <c r="A8355">
        <v>5223</v>
      </c>
      <c r="B8355" t="s">
        <v>8563</v>
      </c>
      <c r="C8355" t="s">
        <v>4040</v>
      </c>
      <c r="D8355" t="s">
        <v>15817</v>
      </c>
      <c r="E8355">
        <v>1150</v>
      </c>
      <c r="F8355">
        <v>23</v>
      </c>
      <c r="G8355" t="s">
        <v>15822</v>
      </c>
      <c r="H8355" t="s">
        <v>5342</v>
      </c>
      <c r="I8355" t="s">
        <v>393</v>
      </c>
      <c r="J8355" s="25">
        <v>46003</v>
      </c>
      <c r="K8355" s="25">
        <v>46003</v>
      </c>
      <c r="L8355" t="s">
        <v>4114</v>
      </c>
      <c r="M8355" t="s">
        <v>15819</v>
      </c>
      <c r="N8355" t="s">
        <v>31</v>
      </c>
      <c r="O8355" t="s">
        <v>6282</v>
      </c>
    </row>
    <row r="8356" spans="1:15" x14ac:dyDescent="0.25">
      <c r="A8356">
        <v>7408</v>
      </c>
      <c r="B8356" t="s">
        <v>6305</v>
      </c>
      <c r="C8356" t="s">
        <v>4040</v>
      </c>
      <c r="D8356" t="s">
        <v>15817</v>
      </c>
      <c r="E8356">
        <v>950</v>
      </c>
      <c r="F8356">
        <v>19</v>
      </c>
      <c r="G8356" t="s">
        <v>15823</v>
      </c>
      <c r="H8356" t="s">
        <v>15812</v>
      </c>
      <c r="I8356" t="s">
        <v>393</v>
      </c>
      <c r="J8356" s="25">
        <v>46046</v>
      </c>
      <c r="K8356" s="25">
        <v>46046</v>
      </c>
      <c r="L8356" t="s">
        <v>4115</v>
      </c>
      <c r="M8356" t="s">
        <v>15819</v>
      </c>
      <c r="N8356" t="s">
        <v>31</v>
      </c>
      <c r="O8356" t="s">
        <v>6302</v>
      </c>
    </row>
    <row r="8357" spans="1:15" x14ac:dyDescent="0.25">
      <c r="A8357">
        <v>5224</v>
      </c>
      <c r="B8357" t="s">
        <v>8734</v>
      </c>
      <c r="C8357" t="s">
        <v>2973</v>
      </c>
      <c r="D8357" t="s">
        <v>15824</v>
      </c>
      <c r="E8357">
        <v>1550</v>
      </c>
      <c r="F8357">
        <v>31</v>
      </c>
      <c r="G8357" t="s">
        <v>15825</v>
      </c>
      <c r="H8357" t="s">
        <v>15826</v>
      </c>
      <c r="I8357" t="s">
        <v>30</v>
      </c>
      <c r="J8357" s="25">
        <v>43351</v>
      </c>
      <c r="K8357" s="25">
        <v>45639</v>
      </c>
      <c r="L8357" t="s">
        <v>15827</v>
      </c>
      <c r="M8357" t="s">
        <v>15828</v>
      </c>
      <c r="N8357" t="s">
        <v>32</v>
      </c>
      <c r="O8357" t="s">
        <v>6282</v>
      </c>
    </row>
    <row r="8358" spans="1:15" x14ac:dyDescent="0.25">
      <c r="A8358">
        <v>5225</v>
      </c>
      <c r="B8358" t="s">
        <v>9384</v>
      </c>
      <c r="C8358" t="s">
        <v>2974</v>
      </c>
      <c r="D8358" t="s">
        <v>15829</v>
      </c>
      <c r="E8358">
        <v>1800</v>
      </c>
      <c r="F8358">
        <v>36</v>
      </c>
      <c r="G8358" t="s">
        <v>15830</v>
      </c>
      <c r="H8358" t="s">
        <v>15831</v>
      </c>
      <c r="I8358" t="s">
        <v>30</v>
      </c>
      <c r="J8358" s="25">
        <v>43351</v>
      </c>
      <c r="K8358" s="25">
        <v>45641</v>
      </c>
      <c r="L8358" t="s">
        <v>15827</v>
      </c>
      <c r="M8358" t="s">
        <v>15832</v>
      </c>
      <c r="N8358" t="s">
        <v>32</v>
      </c>
      <c r="O8358" t="s">
        <v>6282</v>
      </c>
    </row>
    <row r="8359" spans="1:15" x14ac:dyDescent="0.25">
      <c r="A8359">
        <v>5226</v>
      </c>
      <c r="B8359" t="s">
        <v>9384</v>
      </c>
      <c r="C8359" t="s">
        <v>2974</v>
      </c>
      <c r="D8359" t="s">
        <v>15829</v>
      </c>
      <c r="E8359">
        <v>150</v>
      </c>
      <c r="F8359">
        <v>3</v>
      </c>
      <c r="G8359" t="s">
        <v>15833</v>
      </c>
      <c r="H8359" t="s">
        <v>15831</v>
      </c>
      <c r="I8359" t="s">
        <v>30</v>
      </c>
      <c r="J8359" s="25">
        <v>43351</v>
      </c>
      <c r="K8359" s="25">
        <v>45641</v>
      </c>
      <c r="L8359" t="s">
        <v>15827</v>
      </c>
      <c r="M8359" t="s">
        <v>15832</v>
      </c>
      <c r="N8359" t="s">
        <v>32</v>
      </c>
      <c r="O8359" t="s">
        <v>6282</v>
      </c>
    </row>
    <row r="8360" spans="1:15" x14ac:dyDescent="0.25">
      <c r="A8360">
        <v>5238</v>
      </c>
      <c r="B8360" t="s">
        <v>14433</v>
      </c>
      <c r="C8360" t="s">
        <v>1064</v>
      </c>
      <c r="D8360" t="s">
        <v>5354</v>
      </c>
      <c r="E8360">
        <v>1440</v>
      </c>
      <c r="F8360">
        <v>36</v>
      </c>
      <c r="G8360" t="s">
        <v>15834</v>
      </c>
      <c r="H8360" t="s">
        <v>5355</v>
      </c>
      <c r="I8360" t="s">
        <v>30</v>
      </c>
      <c r="J8360" s="25">
        <v>44692</v>
      </c>
      <c r="K8360" s="25">
        <v>45637</v>
      </c>
      <c r="L8360" t="s">
        <v>5356</v>
      </c>
      <c r="M8360" t="s">
        <v>5357</v>
      </c>
      <c r="N8360" t="s">
        <v>32</v>
      </c>
      <c r="O8360" t="s">
        <v>6282</v>
      </c>
    </row>
    <row r="8361" spans="1:15" x14ac:dyDescent="0.25">
      <c r="A8361">
        <v>5239</v>
      </c>
      <c r="B8361" t="s">
        <v>9854</v>
      </c>
      <c r="C8361" t="s">
        <v>1064</v>
      </c>
      <c r="D8361" t="s">
        <v>5354</v>
      </c>
      <c r="E8361">
        <v>1440</v>
      </c>
      <c r="F8361">
        <v>36</v>
      </c>
      <c r="G8361" t="s">
        <v>15835</v>
      </c>
      <c r="H8361" t="s">
        <v>5355</v>
      </c>
      <c r="I8361" t="s">
        <v>30</v>
      </c>
      <c r="J8361" s="25">
        <v>44692</v>
      </c>
      <c r="K8361" s="25">
        <v>45637</v>
      </c>
      <c r="L8361" t="s">
        <v>5356</v>
      </c>
      <c r="M8361" t="s">
        <v>5357</v>
      </c>
      <c r="N8361" t="s">
        <v>32</v>
      </c>
      <c r="O8361" t="s">
        <v>6282</v>
      </c>
    </row>
    <row r="8362" spans="1:15" x14ac:dyDescent="0.25">
      <c r="A8362">
        <v>5240</v>
      </c>
      <c r="B8362" t="s">
        <v>14433</v>
      </c>
      <c r="C8362" t="s">
        <v>1064</v>
      </c>
      <c r="D8362" t="s">
        <v>5354</v>
      </c>
      <c r="E8362">
        <v>1240</v>
      </c>
      <c r="F8362">
        <v>31</v>
      </c>
      <c r="G8362" t="s">
        <v>15836</v>
      </c>
      <c r="H8362" t="s">
        <v>15837</v>
      </c>
      <c r="I8362" t="s">
        <v>30</v>
      </c>
      <c r="J8362" s="25">
        <v>44693</v>
      </c>
      <c r="K8362" s="25">
        <v>45637</v>
      </c>
      <c r="L8362" t="s">
        <v>15838</v>
      </c>
      <c r="M8362" t="s">
        <v>5357</v>
      </c>
      <c r="N8362" t="s">
        <v>32</v>
      </c>
      <c r="O8362" t="s">
        <v>6282</v>
      </c>
    </row>
    <row r="8363" spans="1:15" x14ac:dyDescent="0.25">
      <c r="A8363">
        <v>5241</v>
      </c>
      <c r="B8363" t="s">
        <v>14433</v>
      </c>
      <c r="C8363" t="s">
        <v>1064</v>
      </c>
      <c r="D8363" t="s">
        <v>5354</v>
      </c>
      <c r="E8363">
        <v>1440</v>
      </c>
      <c r="F8363">
        <v>36</v>
      </c>
      <c r="G8363" t="s">
        <v>15839</v>
      </c>
      <c r="H8363" t="s">
        <v>15837</v>
      </c>
      <c r="I8363" t="s">
        <v>30</v>
      </c>
      <c r="J8363" s="25">
        <v>44693</v>
      </c>
      <c r="K8363" s="25">
        <v>45637</v>
      </c>
      <c r="L8363" t="s">
        <v>15838</v>
      </c>
      <c r="M8363" t="s">
        <v>5357</v>
      </c>
      <c r="N8363" t="s">
        <v>32</v>
      </c>
      <c r="O8363" t="s">
        <v>6282</v>
      </c>
    </row>
    <row r="8364" spans="1:15" x14ac:dyDescent="0.25">
      <c r="A8364">
        <v>5242</v>
      </c>
      <c r="B8364" t="s">
        <v>9851</v>
      </c>
      <c r="C8364" t="s">
        <v>1064</v>
      </c>
      <c r="D8364" t="s">
        <v>5354</v>
      </c>
      <c r="E8364">
        <v>1440</v>
      </c>
      <c r="F8364">
        <v>36</v>
      </c>
      <c r="G8364" t="s">
        <v>15840</v>
      </c>
      <c r="H8364" t="s">
        <v>15837</v>
      </c>
      <c r="I8364" t="s">
        <v>30</v>
      </c>
      <c r="J8364" s="25">
        <v>44693</v>
      </c>
      <c r="K8364" s="25">
        <v>45637</v>
      </c>
      <c r="L8364" t="s">
        <v>15838</v>
      </c>
      <c r="M8364" t="s">
        <v>5357</v>
      </c>
      <c r="N8364" t="s">
        <v>32</v>
      </c>
      <c r="O8364" t="s">
        <v>6282</v>
      </c>
    </row>
    <row r="8365" spans="1:15" x14ac:dyDescent="0.25">
      <c r="A8365">
        <v>5243</v>
      </c>
      <c r="B8365" t="s">
        <v>9851</v>
      </c>
      <c r="C8365" t="s">
        <v>1064</v>
      </c>
      <c r="D8365" t="s">
        <v>5354</v>
      </c>
      <c r="E8365">
        <v>1440</v>
      </c>
      <c r="F8365">
        <v>36</v>
      </c>
      <c r="G8365" t="s">
        <v>15841</v>
      </c>
      <c r="H8365" t="s">
        <v>15837</v>
      </c>
      <c r="I8365" t="s">
        <v>30</v>
      </c>
      <c r="J8365" s="25">
        <v>44693</v>
      </c>
      <c r="K8365" s="25">
        <v>45637</v>
      </c>
      <c r="L8365" t="s">
        <v>15838</v>
      </c>
      <c r="M8365" t="s">
        <v>5357</v>
      </c>
      <c r="N8365" t="s">
        <v>32</v>
      </c>
      <c r="O8365" t="s">
        <v>6282</v>
      </c>
    </row>
    <row r="8366" spans="1:15" x14ac:dyDescent="0.25">
      <c r="A8366">
        <v>5244</v>
      </c>
      <c r="B8366" t="s">
        <v>14433</v>
      </c>
      <c r="C8366" t="s">
        <v>1064</v>
      </c>
      <c r="D8366" t="s">
        <v>5354</v>
      </c>
      <c r="E8366">
        <v>1440</v>
      </c>
      <c r="F8366">
        <v>36</v>
      </c>
      <c r="G8366" t="s">
        <v>15842</v>
      </c>
      <c r="H8366" t="s">
        <v>15837</v>
      </c>
      <c r="I8366" t="s">
        <v>30</v>
      </c>
      <c r="J8366" s="25">
        <v>44693</v>
      </c>
      <c r="K8366" s="25">
        <v>45637</v>
      </c>
      <c r="L8366" t="s">
        <v>15838</v>
      </c>
      <c r="M8366" t="s">
        <v>5357</v>
      </c>
      <c r="N8366" t="s">
        <v>32</v>
      </c>
      <c r="O8366" t="s">
        <v>6282</v>
      </c>
    </row>
    <row r="8367" spans="1:15" x14ac:dyDescent="0.25">
      <c r="A8367">
        <v>5251</v>
      </c>
      <c r="B8367" t="s">
        <v>9854</v>
      </c>
      <c r="C8367" t="s">
        <v>1064</v>
      </c>
      <c r="D8367" t="s">
        <v>5354</v>
      </c>
      <c r="E8367">
        <v>640</v>
      </c>
      <c r="F8367">
        <v>16</v>
      </c>
      <c r="G8367" t="s">
        <v>15843</v>
      </c>
      <c r="H8367" t="s">
        <v>15837</v>
      </c>
      <c r="I8367" t="s">
        <v>30</v>
      </c>
      <c r="J8367" s="25">
        <v>44722</v>
      </c>
      <c r="K8367" s="25">
        <v>45638</v>
      </c>
      <c r="L8367" t="s">
        <v>15844</v>
      </c>
      <c r="M8367" t="s">
        <v>5357</v>
      </c>
      <c r="N8367" t="s">
        <v>32</v>
      </c>
      <c r="O8367" t="s">
        <v>6282</v>
      </c>
    </row>
    <row r="8368" spans="1:15" x14ac:dyDescent="0.25">
      <c r="A8368">
        <v>5227</v>
      </c>
      <c r="B8368" t="s">
        <v>9851</v>
      </c>
      <c r="C8368" t="s">
        <v>1064</v>
      </c>
      <c r="D8368" t="s">
        <v>5354</v>
      </c>
      <c r="E8368">
        <v>1440</v>
      </c>
      <c r="F8368">
        <v>36</v>
      </c>
      <c r="G8368" t="s">
        <v>15845</v>
      </c>
      <c r="H8368" t="s">
        <v>5358</v>
      </c>
      <c r="I8368" t="s">
        <v>30</v>
      </c>
      <c r="J8368" s="25">
        <v>44736</v>
      </c>
      <c r="K8368" s="25">
        <v>45637</v>
      </c>
      <c r="L8368" t="s">
        <v>5248</v>
      </c>
      <c r="M8368" t="s">
        <v>5357</v>
      </c>
      <c r="N8368" t="s">
        <v>32</v>
      </c>
      <c r="O8368" t="s">
        <v>6282</v>
      </c>
    </row>
    <row r="8369" spans="1:15" x14ac:dyDescent="0.25">
      <c r="A8369">
        <v>5228</v>
      </c>
      <c r="B8369" t="s">
        <v>14433</v>
      </c>
      <c r="C8369" t="s">
        <v>1064</v>
      </c>
      <c r="D8369" t="s">
        <v>5354</v>
      </c>
      <c r="E8369">
        <v>1440</v>
      </c>
      <c r="F8369">
        <v>36</v>
      </c>
      <c r="G8369" t="s">
        <v>15846</v>
      </c>
      <c r="H8369" t="s">
        <v>5358</v>
      </c>
      <c r="I8369" t="s">
        <v>30</v>
      </c>
      <c r="J8369" s="25">
        <v>44736</v>
      </c>
      <c r="K8369" s="25">
        <v>45637</v>
      </c>
      <c r="L8369" t="s">
        <v>5248</v>
      </c>
      <c r="M8369" t="s">
        <v>5357</v>
      </c>
      <c r="N8369" t="s">
        <v>32</v>
      </c>
      <c r="O8369" t="s">
        <v>6282</v>
      </c>
    </row>
    <row r="8370" spans="1:15" x14ac:dyDescent="0.25">
      <c r="A8370">
        <v>5229</v>
      </c>
      <c r="B8370" t="s">
        <v>9851</v>
      </c>
      <c r="C8370" t="s">
        <v>1064</v>
      </c>
      <c r="D8370" t="s">
        <v>5354</v>
      </c>
      <c r="E8370">
        <v>1440</v>
      </c>
      <c r="F8370">
        <v>36</v>
      </c>
      <c r="G8370" t="s">
        <v>15847</v>
      </c>
      <c r="H8370" t="s">
        <v>5358</v>
      </c>
      <c r="I8370" t="s">
        <v>30</v>
      </c>
      <c r="J8370" s="25">
        <v>44736</v>
      </c>
      <c r="K8370" s="25">
        <v>45637</v>
      </c>
      <c r="L8370" t="s">
        <v>5248</v>
      </c>
      <c r="M8370" t="s">
        <v>5357</v>
      </c>
      <c r="N8370" t="s">
        <v>32</v>
      </c>
      <c r="O8370" t="s">
        <v>6282</v>
      </c>
    </row>
    <row r="8371" spans="1:15" x14ac:dyDescent="0.25">
      <c r="A8371">
        <v>5230</v>
      </c>
      <c r="B8371" t="s">
        <v>9851</v>
      </c>
      <c r="C8371" t="s">
        <v>1064</v>
      </c>
      <c r="D8371" t="s">
        <v>5354</v>
      </c>
      <c r="E8371">
        <v>1440</v>
      </c>
      <c r="F8371">
        <v>36</v>
      </c>
      <c r="G8371" t="s">
        <v>15848</v>
      </c>
      <c r="H8371" t="s">
        <v>5358</v>
      </c>
      <c r="I8371" t="s">
        <v>30</v>
      </c>
      <c r="J8371" s="25">
        <v>44736</v>
      </c>
      <c r="K8371" s="25">
        <v>45637</v>
      </c>
      <c r="L8371" t="s">
        <v>5248</v>
      </c>
      <c r="M8371" t="s">
        <v>5357</v>
      </c>
      <c r="N8371" t="s">
        <v>32</v>
      </c>
      <c r="O8371" t="s">
        <v>6282</v>
      </c>
    </row>
    <row r="8372" spans="1:15" x14ac:dyDescent="0.25">
      <c r="A8372">
        <v>5231</v>
      </c>
      <c r="B8372" t="s">
        <v>9851</v>
      </c>
      <c r="C8372" t="s">
        <v>1064</v>
      </c>
      <c r="D8372" t="s">
        <v>5354</v>
      </c>
      <c r="E8372">
        <v>1440</v>
      </c>
      <c r="F8372">
        <v>36</v>
      </c>
      <c r="G8372" t="s">
        <v>15849</v>
      </c>
      <c r="H8372" t="s">
        <v>5358</v>
      </c>
      <c r="I8372" t="s">
        <v>30</v>
      </c>
      <c r="J8372" s="25">
        <v>44736</v>
      </c>
      <c r="K8372" s="25">
        <v>45637</v>
      </c>
      <c r="L8372" t="s">
        <v>5248</v>
      </c>
      <c r="M8372" t="s">
        <v>5357</v>
      </c>
      <c r="N8372" t="s">
        <v>32</v>
      </c>
      <c r="O8372" t="s">
        <v>6282</v>
      </c>
    </row>
    <row r="8373" spans="1:15" x14ac:dyDescent="0.25">
      <c r="A8373">
        <v>5232</v>
      </c>
      <c r="B8373" t="s">
        <v>9851</v>
      </c>
      <c r="C8373" t="s">
        <v>1064</v>
      </c>
      <c r="D8373" t="s">
        <v>5354</v>
      </c>
      <c r="E8373">
        <v>1440</v>
      </c>
      <c r="F8373">
        <v>36</v>
      </c>
      <c r="G8373" t="s">
        <v>15850</v>
      </c>
      <c r="H8373" t="s">
        <v>5358</v>
      </c>
      <c r="I8373" t="s">
        <v>30</v>
      </c>
      <c r="J8373" s="25">
        <v>44736</v>
      </c>
      <c r="K8373" s="25">
        <v>45637</v>
      </c>
      <c r="L8373" t="s">
        <v>5248</v>
      </c>
      <c r="M8373" t="s">
        <v>5357</v>
      </c>
      <c r="N8373" t="s">
        <v>32</v>
      </c>
      <c r="O8373" t="s">
        <v>6282</v>
      </c>
    </row>
    <row r="8374" spans="1:15" x14ac:dyDescent="0.25">
      <c r="A8374">
        <v>5233</v>
      </c>
      <c r="B8374" t="s">
        <v>9851</v>
      </c>
      <c r="C8374" t="s">
        <v>1064</v>
      </c>
      <c r="D8374" t="s">
        <v>5354</v>
      </c>
      <c r="E8374">
        <v>1440</v>
      </c>
      <c r="F8374">
        <v>36</v>
      </c>
      <c r="G8374" t="s">
        <v>15851</v>
      </c>
      <c r="H8374" t="s">
        <v>5358</v>
      </c>
      <c r="I8374" t="s">
        <v>30</v>
      </c>
      <c r="J8374" s="25">
        <v>44736</v>
      </c>
      <c r="K8374" s="25">
        <v>45637</v>
      </c>
      <c r="L8374" t="s">
        <v>5248</v>
      </c>
      <c r="M8374" t="s">
        <v>5357</v>
      </c>
      <c r="N8374" t="s">
        <v>32</v>
      </c>
      <c r="O8374" t="s">
        <v>6282</v>
      </c>
    </row>
    <row r="8375" spans="1:15" x14ac:dyDescent="0.25">
      <c r="A8375">
        <v>5234</v>
      </c>
      <c r="B8375" t="s">
        <v>9854</v>
      </c>
      <c r="C8375" t="s">
        <v>1064</v>
      </c>
      <c r="D8375" t="s">
        <v>5354</v>
      </c>
      <c r="E8375">
        <v>1440</v>
      </c>
      <c r="F8375">
        <v>36</v>
      </c>
      <c r="G8375" t="s">
        <v>15852</v>
      </c>
      <c r="H8375" t="s">
        <v>5358</v>
      </c>
      <c r="I8375" t="s">
        <v>30</v>
      </c>
      <c r="J8375" s="25">
        <v>44736</v>
      </c>
      <c r="K8375" s="25">
        <v>45637</v>
      </c>
      <c r="L8375" t="s">
        <v>5248</v>
      </c>
      <c r="M8375" t="s">
        <v>5357</v>
      </c>
      <c r="N8375" t="s">
        <v>32</v>
      </c>
      <c r="O8375" t="s">
        <v>6282</v>
      </c>
    </row>
    <row r="8376" spans="1:15" x14ac:dyDescent="0.25">
      <c r="A8376">
        <v>5235</v>
      </c>
      <c r="B8376" t="s">
        <v>9854</v>
      </c>
      <c r="C8376" t="s">
        <v>1064</v>
      </c>
      <c r="D8376" t="s">
        <v>5354</v>
      </c>
      <c r="E8376">
        <v>1440</v>
      </c>
      <c r="F8376">
        <v>36</v>
      </c>
      <c r="G8376" t="s">
        <v>15853</v>
      </c>
      <c r="H8376" t="s">
        <v>5358</v>
      </c>
      <c r="I8376" t="s">
        <v>30</v>
      </c>
      <c r="J8376" s="25">
        <v>44736</v>
      </c>
      <c r="K8376" s="25">
        <v>45637</v>
      </c>
      <c r="L8376" t="s">
        <v>5248</v>
      </c>
      <c r="M8376" t="s">
        <v>5357</v>
      </c>
      <c r="N8376" t="s">
        <v>32</v>
      </c>
      <c r="O8376" t="s">
        <v>6282</v>
      </c>
    </row>
    <row r="8377" spans="1:15" x14ac:dyDescent="0.25">
      <c r="A8377">
        <v>5236</v>
      </c>
      <c r="B8377" t="s">
        <v>9854</v>
      </c>
      <c r="C8377" t="s">
        <v>1064</v>
      </c>
      <c r="D8377" t="s">
        <v>5354</v>
      </c>
      <c r="E8377">
        <v>1440</v>
      </c>
      <c r="F8377">
        <v>36</v>
      </c>
      <c r="G8377" t="s">
        <v>15854</v>
      </c>
      <c r="H8377" t="s">
        <v>5358</v>
      </c>
      <c r="I8377" t="s">
        <v>30</v>
      </c>
      <c r="J8377" s="25">
        <v>44736</v>
      </c>
      <c r="K8377" s="25">
        <v>45637</v>
      </c>
      <c r="L8377" t="s">
        <v>5248</v>
      </c>
      <c r="M8377" t="s">
        <v>5357</v>
      </c>
      <c r="N8377" t="s">
        <v>32</v>
      </c>
      <c r="O8377" t="s">
        <v>6282</v>
      </c>
    </row>
    <row r="8378" spans="1:15" x14ac:dyDescent="0.25">
      <c r="A8378">
        <v>5237</v>
      </c>
      <c r="B8378" t="s">
        <v>9854</v>
      </c>
      <c r="C8378" t="s">
        <v>1064</v>
      </c>
      <c r="D8378" t="s">
        <v>5354</v>
      </c>
      <c r="E8378">
        <v>1440</v>
      </c>
      <c r="F8378">
        <v>36</v>
      </c>
      <c r="G8378" t="s">
        <v>15855</v>
      </c>
      <c r="H8378" t="s">
        <v>5358</v>
      </c>
      <c r="I8378" t="s">
        <v>30</v>
      </c>
      <c r="J8378" s="25">
        <v>44736</v>
      </c>
      <c r="K8378" s="25">
        <v>45637</v>
      </c>
      <c r="L8378" t="s">
        <v>5248</v>
      </c>
      <c r="M8378" t="s">
        <v>5357</v>
      </c>
      <c r="N8378" t="s">
        <v>32</v>
      </c>
      <c r="O8378" t="s">
        <v>6282</v>
      </c>
    </row>
    <row r="8379" spans="1:15" x14ac:dyDescent="0.25">
      <c r="A8379">
        <v>5245</v>
      </c>
      <c r="B8379" t="s">
        <v>9851</v>
      </c>
      <c r="C8379" t="s">
        <v>1064</v>
      </c>
      <c r="D8379" t="s">
        <v>5354</v>
      </c>
      <c r="E8379">
        <v>1440</v>
      </c>
      <c r="F8379">
        <v>36</v>
      </c>
      <c r="G8379" t="s">
        <v>15856</v>
      </c>
      <c r="H8379" t="s">
        <v>15857</v>
      </c>
      <c r="I8379" t="s">
        <v>30</v>
      </c>
      <c r="J8379" s="25">
        <v>44736</v>
      </c>
      <c r="K8379" s="25">
        <v>45637</v>
      </c>
      <c r="L8379" t="s">
        <v>5248</v>
      </c>
      <c r="M8379" t="s">
        <v>5357</v>
      </c>
      <c r="N8379" t="s">
        <v>32</v>
      </c>
      <c r="O8379" t="s">
        <v>6282</v>
      </c>
    </row>
    <row r="8380" spans="1:15" x14ac:dyDescent="0.25">
      <c r="A8380">
        <v>5246</v>
      </c>
      <c r="B8380" t="s">
        <v>14433</v>
      </c>
      <c r="C8380" t="s">
        <v>1064</v>
      </c>
      <c r="D8380" t="s">
        <v>5354</v>
      </c>
      <c r="E8380">
        <v>1440</v>
      </c>
      <c r="F8380">
        <v>36</v>
      </c>
      <c r="G8380" t="s">
        <v>15858</v>
      </c>
      <c r="H8380" t="s">
        <v>15857</v>
      </c>
      <c r="I8380" t="s">
        <v>30</v>
      </c>
      <c r="J8380" s="25">
        <v>44736</v>
      </c>
      <c r="K8380" s="25">
        <v>45637</v>
      </c>
      <c r="L8380" t="s">
        <v>5248</v>
      </c>
      <c r="M8380" t="s">
        <v>5357</v>
      </c>
      <c r="N8380" t="s">
        <v>32</v>
      </c>
      <c r="O8380" t="s">
        <v>6282</v>
      </c>
    </row>
    <row r="8381" spans="1:15" x14ac:dyDescent="0.25">
      <c r="A8381">
        <v>5247</v>
      </c>
      <c r="B8381" t="s">
        <v>14433</v>
      </c>
      <c r="C8381" t="s">
        <v>1064</v>
      </c>
      <c r="D8381" t="s">
        <v>5354</v>
      </c>
      <c r="E8381">
        <v>1440</v>
      </c>
      <c r="F8381">
        <v>36</v>
      </c>
      <c r="G8381" t="s">
        <v>15859</v>
      </c>
      <c r="H8381" t="s">
        <v>15857</v>
      </c>
      <c r="I8381" t="s">
        <v>30</v>
      </c>
      <c r="J8381" s="25">
        <v>44736</v>
      </c>
      <c r="K8381" s="25">
        <v>45637</v>
      </c>
      <c r="L8381" t="s">
        <v>5248</v>
      </c>
      <c r="M8381" t="s">
        <v>5357</v>
      </c>
      <c r="N8381" t="s">
        <v>32</v>
      </c>
      <c r="O8381" t="s">
        <v>6282</v>
      </c>
    </row>
    <row r="8382" spans="1:15" x14ac:dyDescent="0.25">
      <c r="A8382">
        <v>5248</v>
      </c>
      <c r="B8382" t="s">
        <v>14433</v>
      </c>
      <c r="C8382" t="s">
        <v>1064</v>
      </c>
      <c r="D8382" t="s">
        <v>5354</v>
      </c>
      <c r="E8382">
        <v>1440</v>
      </c>
      <c r="F8382">
        <v>36</v>
      </c>
      <c r="G8382" t="s">
        <v>15860</v>
      </c>
      <c r="H8382" t="s">
        <v>15857</v>
      </c>
      <c r="I8382" t="s">
        <v>30</v>
      </c>
      <c r="J8382" s="25">
        <v>44736</v>
      </c>
      <c r="K8382" s="25">
        <v>45637</v>
      </c>
      <c r="L8382" t="s">
        <v>5248</v>
      </c>
      <c r="M8382" t="s">
        <v>5357</v>
      </c>
      <c r="N8382" t="s">
        <v>32</v>
      </c>
      <c r="O8382" t="s">
        <v>6282</v>
      </c>
    </row>
    <row r="8383" spans="1:15" x14ac:dyDescent="0.25">
      <c r="A8383">
        <v>5249</v>
      </c>
      <c r="B8383" t="s">
        <v>9854</v>
      </c>
      <c r="C8383" t="s">
        <v>1064</v>
      </c>
      <c r="D8383" t="s">
        <v>5354</v>
      </c>
      <c r="E8383">
        <v>1440</v>
      </c>
      <c r="F8383">
        <v>36</v>
      </c>
      <c r="G8383" t="s">
        <v>15861</v>
      </c>
      <c r="H8383" t="s">
        <v>5358</v>
      </c>
      <c r="I8383" t="s">
        <v>30</v>
      </c>
      <c r="J8383" s="25">
        <v>44736</v>
      </c>
      <c r="K8383" s="25">
        <v>45637</v>
      </c>
      <c r="L8383" t="s">
        <v>5248</v>
      </c>
      <c r="M8383" t="s">
        <v>5357</v>
      </c>
      <c r="N8383" t="s">
        <v>32</v>
      </c>
      <c r="O8383" t="s">
        <v>6282</v>
      </c>
    </row>
    <row r="8384" spans="1:15" x14ac:dyDescent="0.25">
      <c r="A8384">
        <v>5250</v>
      </c>
      <c r="B8384" t="s">
        <v>9854</v>
      </c>
      <c r="C8384" t="s">
        <v>1064</v>
      </c>
      <c r="D8384" t="s">
        <v>5354</v>
      </c>
      <c r="E8384">
        <v>1440</v>
      </c>
      <c r="F8384">
        <v>36</v>
      </c>
      <c r="G8384" t="s">
        <v>15862</v>
      </c>
      <c r="H8384" t="s">
        <v>5358</v>
      </c>
      <c r="I8384" t="s">
        <v>30</v>
      </c>
      <c r="J8384" s="25">
        <v>44736</v>
      </c>
      <c r="K8384" s="25">
        <v>45637</v>
      </c>
      <c r="L8384" t="s">
        <v>5248</v>
      </c>
      <c r="M8384" t="s">
        <v>5357</v>
      </c>
      <c r="N8384" t="s">
        <v>32</v>
      </c>
      <c r="O8384" t="s">
        <v>6282</v>
      </c>
    </row>
    <row r="8385" spans="1:15" x14ac:dyDescent="0.25">
      <c r="A8385">
        <v>5252</v>
      </c>
      <c r="B8385" t="s">
        <v>15863</v>
      </c>
      <c r="C8385" t="s">
        <v>1064</v>
      </c>
      <c r="D8385" t="s">
        <v>5354</v>
      </c>
      <c r="E8385">
        <v>1440</v>
      </c>
      <c r="F8385">
        <v>36</v>
      </c>
      <c r="G8385" t="s">
        <v>15864</v>
      </c>
      <c r="H8385" t="s">
        <v>5359</v>
      </c>
      <c r="I8385" t="s">
        <v>30</v>
      </c>
      <c r="J8385" s="25">
        <v>44981</v>
      </c>
      <c r="K8385" s="25">
        <v>44981</v>
      </c>
      <c r="L8385" t="s">
        <v>5283</v>
      </c>
      <c r="M8385" t="s">
        <v>5357</v>
      </c>
      <c r="N8385" t="s">
        <v>32</v>
      </c>
      <c r="O8385" t="s">
        <v>6282</v>
      </c>
    </row>
    <row r="8386" spans="1:15" x14ac:dyDescent="0.25">
      <c r="A8386">
        <v>5253</v>
      </c>
      <c r="B8386" t="s">
        <v>15865</v>
      </c>
      <c r="C8386" t="s">
        <v>1064</v>
      </c>
      <c r="D8386" t="s">
        <v>5354</v>
      </c>
      <c r="E8386">
        <v>1440</v>
      </c>
      <c r="F8386">
        <v>36</v>
      </c>
      <c r="G8386" t="s">
        <v>15866</v>
      </c>
      <c r="H8386" t="s">
        <v>5359</v>
      </c>
      <c r="I8386" t="s">
        <v>30</v>
      </c>
      <c r="J8386" s="25">
        <v>44981</v>
      </c>
      <c r="K8386" s="25">
        <v>44981</v>
      </c>
      <c r="L8386" t="s">
        <v>5283</v>
      </c>
      <c r="M8386" t="s">
        <v>5357</v>
      </c>
      <c r="N8386" t="s">
        <v>32</v>
      </c>
      <c r="O8386" t="s">
        <v>6282</v>
      </c>
    </row>
    <row r="8387" spans="1:15" x14ac:dyDescent="0.25">
      <c r="A8387">
        <v>5254</v>
      </c>
      <c r="B8387" t="s">
        <v>15865</v>
      </c>
      <c r="C8387" t="s">
        <v>1064</v>
      </c>
      <c r="D8387" t="s">
        <v>5354</v>
      </c>
      <c r="E8387">
        <v>1440</v>
      </c>
      <c r="F8387">
        <v>36</v>
      </c>
      <c r="G8387" t="s">
        <v>15867</v>
      </c>
      <c r="H8387" t="s">
        <v>5359</v>
      </c>
      <c r="I8387" t="s">
        <v>30</v>
      </c>
      <c r="J8387" s="25">
        <v>44981</v>
      </c>
      <c r="K8387" s="25">
        <v>44981</v>
      </c>
      <c r="L8387" t="s">
        <v>5283</v>
      </c>
      <c r="M8387" t="s">
        <v>5357</v>
      </c>
      <c r="N8387" t="s">
        <v>32</v>
      </c>
      <c r="O8387" t="s">
        <v>6282</v>
      </c>
    </row>
    <row r="8388" spans="1:15" x14ac:dyDescent="0.25">
      <c r="A8388">
        <v>5255</v>
      </c>
      <c r="B8388" t="s">
        <v>15865</v>
      </c>
      <c r="C8388" t="s">
        <v>1064</v>
      </c>
      <c r="D8388" t="s">
        <v>5354</v>
      </c>
      <c r="E8388">
        <v>1440</v>
      </c>
      <c r="F8388">
        <v>36</v>
      </c>
      <c r="G8388" t="s">
        <v>15868</v>
      </c>
      <c r="H8388" t="s">
        <v>5359</v>
      </c>
      <c r="I8388" t="s">
        <v>30</v>
      </c>
      <c r="J8388" s="25">
        <v>44981</v>
      </c>
      <c r="K8388" s="25">
        <v>44981</v>
      </c>
      <c r="L8388" t="s">
        <v>5283</v>
      </c>
      <c r="M8388" t="s">
        <v>5357</v>
      </c>
      <c r="N8388" t="s">
        <v>32</v>
      </c>
      <c r="O8388" t="s">
        <v>6282</v>
      </c>
    </row>
    <row r="8389" spans="1:15" x14ac:dyDescent="0.25">
      <c r="A8389">
        <v>5256</v>
      </c>
      <c r="B8389" t="s">
        <v>15865</v>
      </c>
      <c r="C8389" t="s">
        <v>1064</v>
      </c>
      <c r="D8389" t="s">
        <v>5354</v>
      </c>
      <c r="E8389">
        <v>1440</v>
      </c>
      <c r="F8389">
        <v>36</v>
      </c>
      <c r="G8389" t="s">
        <v>15869</v>
      </c>
      <c r="H8389" t="s">
        <v>5359</v>
      </c>
      <c r="I8389" t="s">
        <v>30</v>
      </c>
      <c r="J8389" s="25">
        <v>44981</v>
      </c>
      <c r="K8389" s="25">
        <v>44981</v>
      </c>
      <c r="L8389" t="s">
        <v>5283</v>
      </c>
      <c r="M8389" t="s">
        <v>5357</v>
      </c>
      <c r="N8389" t="s">
        <v>32</v>
      </c>
      <c r="O8389" t="s">
        <v>6282</v>
      </c>
    </row>
    <row r="8390" spans="1:15" x14ac:dyDescent="0.25">
      <c r="A8390">
        <v>5257</v>
      </c>
      <c r="B8390" t="s">
        <v>15865</v>
      </c>
      <c r="C8390" t="s">
        <v>1064</v>
      </c>
      <c r="D8390" t="s">
        <v>5354</v>
      </c>
      <c r="E8390">
        <v>1440</v>
      </c>
      <c r="F8390">
        <v>36</v>
      </c>
      <c r="G8390" t="s">
        <v>15870</v>
      </c>
      <c r="H8390" t="s">
        <v>5359</v>
      </c>
      <c r="I8390" t="s">
        <v>30</v>
      </c>
      <c r="J8390" s="25">
        <v>44981</v>
      </c>
      <c r="K8390" s="25">
        <v>44981</v>
      </c>
      <c r="L8390" t="s">
        <v>5283</v>
      </c>
      <c r="M8390" t="s">
        <v>5357</v>
      </c>
      <c r="N8390" t="s">
        <v>32</v>
      </c>
      <c r="O8390" t="s">
        <v>6282</v>
      </c>
    </row>
    <row r="8391" spans="1:15" x14ac:dyDescent="0.25">
      <c r="A8391">
        <v>5258</v>
      </c>
      <c r="B8391" t="s">
        <v>15865</v>
      </c>
      <c r="C8391" t="s">
        <v>1064</v>
      </c>
      <c r="D8391" t="s">
        <v>5354</v>
      </c>
      <c r="E8391">
        <v>1440</v>
      </c>
      <c r="F8391">
        <v>36</v>
      </c>
      <c r="G8391" t="s">
        <v>15871</v>
      </c>
      <c r="H8391" t="s">
        <v>5359</v>
      </c>
      <c r="I8391" t="s">
        <v>30</v>
      </c>
      <c r="J8391" s="25">
        <v>44981</v>
      </c>
      <c r="K8391" s="25">
        <v>44981</v>
      </c>
      <c r="L8391" t="s">
        <v>5283</v>
      </c>
      <c r="M8391" t="s">
        <v>5357</v>
      </c>
      <c r="N8391" t="s">
        <v>32</v>
      </c>
      <c r="O8391" t="s">
        <v>6282</v>
      </c>
    </row>
    <row r="8392" spans="1:15" x14ac:dyDescent="0.25">
      <c r="A8392">
        <v>5259</v>
      </c>
      <c r="B8392" t="s">
        <v>15865</v>
      </c>
      <c r="C8392" t="s">
        <v>1064</v>
      </c>
      <c r="D8392" t="s">
        <v>5354</v>
      </c>
      <c r="E8392">
        <v>1440</v>
      </c>
      <c r="F8392">
        <v>36</v>
      </c>
      <c r="G8392" t="s">
        <v>15872</v>
      </c>
      <c r="H8392" t="s">
        <v>5359</v>
      </c>
      <c r="I8392" t="s">
        <v>30</v>
      </c>
      <c r="J8392" s="25">
        <v>44981</v>
      </c>
      <c r="K8392" s="25">
        <v>44981</v>
      </c>
      <c r="L8392" t="s">
        <v>5283</v>
      </c>
      <c r="M8392" t="s">
        <v>5357</v>
      </c>
      <c r="N8392" t="s">
        <v>32</v>
      </c>
      <c r="O8392" t="s">
        <v>6282</v>
      </c>
    </row>
    <row r="8393" spans="1:15" x14ac:dyDescent="0.25">
      <c r="A8393">
        <v>5260</v>
      </c>
      <c r="B8393" t="s">
        <v>15863</v>
      </c>
      <c r="C8393" t="s">
        <v>1064</v>
      </c>
      <c r="D8393" t="s">
        <v>5354</v>
      </c>
      <c r="E8393">
        <v>1000</v>
      </c>
      <c r="F8393">
        <v>25</v>
      </c>
      <c r="G8393" t="s">
        <v>15873</v>
      </c>
      <c r="H8393" t="s">
        <v>5359</v>
      </c>
      <c r="I8393" t="s">
        <v>30</v>
      </c>
      <c r="J8393" s="25">
        <v>44981</v>
      </c>
      <c r="K8393" s="25">
        <v>44981</v>
      </c>
      <c r="L8393" t="s">
        <v>5283</v>
      </c>
      <c r="M8393" t="s">
        <v>5357</v>
      </c>
      <c r="N8393" t="s">
        <v>32</v>
      </c>
      <c r="O8393" t="s">
        <v>6282</v>
      </c>
    </row>
    <row r="8394" spans="1:15" x14ac:dyDescent="0.25">
      <c r="A8394">
        <v>5261</v>
      </c>
      <c r="B8394" t="s">
        <v>15874</v>
      </c>
      <c r="C8394" t="s">
        <v>1064</v>
      </c>
      <c r="D8394" t="s">
        <v>5354</v>
      </c>
      <c r="E8394">
        <v>1440</v>
      </c>
      <c r="F8394">
        <v>36</v>
      </c>
      <c r="G8394" t="s">
        <v>15875</v>
      </c>
      <c r="H8394" t="s">
        <v>5359</v>
      </c>
      <c r="I8394" t="s">
        <v>30</v>
      </c>
      <c r="J8394" s="25">
        <v>44981</v>
      </c>
      <c r="K8394" s="25">
        <v>44981</v>
      </c>
      <c r="L8394" t="s">
        <v>5283</v>
      </c>
      <c r="M8394" t="s">
        <v>5357</v>
      </c>
      <c r="N8394" t="s">
        <v>32</v>
      </c>
      <c r="O8394" t="s">
        <v>6282</v>
      </c>
    </row>
    <row r="8395" spans="1:15" x14ac:dyDescent="0.25">
      <c r="A8395">
        <v>5262</v>
      </c>
      <c r="B8395" t="s">
        <v>15874</v>
      </c>
      <c r="C8395" t="s">
        <v>1064</v>
      </c>
      <c r="D8395" t="s">
        <v>5354</v>
      </c>
      <c r="E8395">
        <v>1440</v>
      </c>
      <c r="F8395">
        <v>36</v>
      </c>
      <c r="G8395" t="s">
        <v>15876</v>
      </c>
      <c r="H8395" t="s">
        <v>5359</v>
      </c>
      <c r="I8395" t="s">
        <v>30</v>
      </c>
      <c r="J8395" s="25">
        <v>44981</v>
      </c>
      <c r="K8395" s="25">
        <v>44981</v>
      </c>
      <c r="L8395" t="s">
        <v>5283</v>
      </c>
      <c r="M8395" t="s">
        <v>5357</v>
      </c>
      <c r="N8395" t="s">
        <v>32</v>
      </c>
      <c r="O8395" t="s">
        <v>6282</v>
      </c>
    </row>
    <row r="8396" spans="1:15" x14ac:dyDescent="0.25">
      <c r="A8396">
        <v>5263</v>
      </c>
      <c r="B8396" t="s">
        <v>15865</v>
      </c>
      <c r="C8396" t="s">
        <v>1064</v>
      </c>
      <c r="D8396" t="s">
        <v>5354</v>
      </c>
      <c r="E8396">
        <v>1440</v>
      </c>
      <c r="F8396">
        <v>36</v>
      </c>
      <c r="G8396" t="s">
        <v>15877</v>
      </c>
      <c r="H8396" t="s">
        <v>5359</v>
      </c>
      <c r="I8396" t="s">
        <v>30</v>
      </c>
      <c r="J8396" s="25">
        <v>44981</v>
      </c>
      <c r="K8396" s="25">
        <v>44981</v>
      </c>
      <c r="L8396" t="s">
        <v>5283</v>
      </c>
      <c r="M8396" t="s">
        <v>5357</v>
      </c>
      <c r="N8396" t="s">
        <v>32</v>
      </c>
      <c r="O8396" t="s">
        <v>6282</v>
      </c>
    </row>
    <row r="8397" spans="1:15" x14ac:dyDescent="0.25">
      <c r="A8397">
        <v>5264</v>
      </c>
      <c r="B8397" t="s">
        <v>15874</v>
      </c>
      <c r="C8397" t="s">
        <v>1064</v>
      </c>
      <c r="D8397" t="s">
        <v>5354</v>
      </c>
      <c r="E8397">
        <v>1440</v>
      </c>
      <c r="F8397">
        <v>36</v>
      </c>
      <c r="G8397" t="s">
        <v>15878</v>
      </c>
      <c r="H8397" t="s">
        <v>5359</v>
      </c>
      <c r="I8397" t="s">
        <v>30</v>
      </c>
      <c r="J8397" s="25">
        <v>44981</v>
      </c>
      <c r="K8397" s="25">
        <v>44981</v>
      </c>
      <c r="L8397" t="s">
        <v>5283</v>
      </c>
      <c r="M8397" t="s">
        <v>5357</v>
      </c>
      <c r="N8397" t="s">
        <v>32</v>
      </c>
      <c r="O8397" t="s">
        <v>6282</v>
      </c>
    </row>
    <row r="8398" spans="1:15" x14ac:dyDescent="0.25">
      <c r="A8398">
        <v>5265</v>
      </c>
      <c r="B8398" t="s">
        <v>15874</v>
      </c>
      <c r="C8398" t="s">
        <v>1064</v>
      </c>
      <c r="D8398" t="s">
        <v>5354</v>
      </c>
      <c r="E8398">
        <v>1440</v>
      </c>
      <c r="F8398">
        <v>36</v>
      </c>
      <c r="G8398" t="s">
        <v>15879</v>
      </c>
      <c r="H8398" t="s">
        <v>5359</v>
      </c>
      <c r="I8398" t="s">
        <v>30</v>
      </c>
      <c r="J8398" s="25">
        <v>44981</v>
      </c>
      <c r="K8398" s="25">
        <v>44981</v>
      </c>
      <c r="L8398" t="s">
        <v>5283</v>
      </c>
      <c r="M8398" t="s">
        <v>5357</v>
      </c>
      <c r="N8398" t="s">
        <v>32</v>
      </c>
      <c r="O8398" t="s">
        <v>6282</v>
      </c>
    </row>
    <row r="8399" spans="1:15" x14ac:dyDescent="0.25">
      <c r="A8399">
        <v>5266</v>
      </c>
      <c r="B8399" t="s">
        <v>15874</v>
      </c>
      <c r="C8399" t="s">
        <v>1064</v>
      </c>
      <c r="D8399" t="s">
        <v>5354</v>
      </c>
      <c r="E8399">
        <v>1440</v>
      </c>
      <c r="F8399">
        <v>36</v>
      </c>
      <c r="G8399" t="s">
        <v>15880</v>
      </c>
      <c r="H8399" t="s">
        <v>5359</v>
      </c>
      <c r="I8399" t="s">
        <v>30</v>
      </c>
      <c r="J8399" s="25">
        <v>44981</v>
      </c>
      <c r="K8399" s="25">
        <v>44981</v>
      </c>
      <c r="L8399" t="s">
        <v>5283</v>
      </c>
      <c r="M8399" t="s">
        <v>5357</v>
      </c>
      <c r="N8399" t="s">
        <v>32</v>
      </c>
      <c r="O8399" t="s">
        <v>6282</v>
      </c>
    </row>
    <row r="8400" spans="1:15" x14ac:dyDescent="0.25">
      <c r="A8400">
        <v>5267</v>
      </c>
      <c r="B8400" t="s">
        <v>15863</v>
      </c>
      <c r="C8400" t="s">
        <v>1064</v>
      </c>
      <c r="D8400" t="s">
        <v>5354</v>
      </c>
      <c r="E8400">
        <v>1440</v>
      </c>
      <c r="F8400">
        <v>36</v>
      </c>
      <c r="G8400" t="s">
        <v>15881</v>
      </c>
      <c r="H8400" t="s">
        <v>5359</v>
      </c>
      <c r="I8400" t="s">
        <v>30</v>
      </c>
      <c r="J8400" s="25">
        <v>44981</v>
      </c>
      <c r="K8400" s="25">
        <v>44981</v>
      </c>
      <c r="L8400" t="s">
        <v>5283</v>
      </c>
      <c r="M8400" t="s">
        <v>5357</v>
      </c>
      <c r="N8400" t="s">
        <v>32</v>
      </c>
      <c r="O8400" t="s">
        <v>6282</v>
      </c>
    </row>
    <row r="8401" spans="1:15" x14ac:dyDescent="0.25">
      <c r="A8401">
        <v>5268</v>
      </c>
      <c r="B8401" t="s">
        <v>15863</v>
      </c>
      <c r="C8401" t="s">
        <v>1064</v>
      </c>
      <c r="D8401" t="s">
        <v>5354</v>
      </c>
      <c r="E8401">
        <v>1440</v>
      </c>
      <c r="F8401">
        <v>36</v>
      </c>
      <c r="G8401" t="s">
        <v>15882</v>
      </c>
      <c r="H8401" t="s">
        <v>5359</v>
      </c>
      <c r="I8401" t="s">
        <v>30</v>
      </c>
      <c r="J8401" s="25">
        <v>44981</v>
      </c>
      <c r="K8401" s="25">
        <v>44981</v>
      </c>
      <c r="L8401" t="s">
        <v>5283</v>
      </c>
      <c r="M8401" t="s">
        <v>5357</v>
      </c>
      <c r="N8401" t="s">
        <v>32</v>
      </c>
      <c r="O8401" t="s">
        <v>6282</v>
      </c>
    </row>
    <row r="8402" spans="1:15" x14ac:dyDescent="0.25">
      <c r="A8402">
        <v>5269</v>
      </c>
      <c r="B8402" t="s">
        <v>15863</v>
      </c>
      <c r="C8402" t="s">
        <v>1064</v>
      </c>
      <c r="D8402" t="s">
        <v>5354</v>
      </c>
      <c r="E8402">
        <v>1440</v>
      </c>
      <c r="F8402">
        <v>36</v>
      </c>
      <c r="G8402" t="s">
        <v>15883</v>
      </c>
      <c r="H8402" t="s">
        <v>5359</v>
      </c>
      <c r="I8402" t="s">
        <v>30</v>
      </c>
      <c r="J8402" s="25">
        <v>44981</v>
      </c>
      <c r="K8402" s="25">
        <v>44981</v>
      </c>
      <c r="L8402" t="s">
        <v>5283</v>
      </c>
      <c r="M8402" t="s">
        <v>5357</v>
      </c>
      <c r="N8402" t="s">
        <v>32</v>
      </c>
      <c r="O8402" t="s">
        <v>6282</v>
      </c>
    </row>
    <row r="8403" spans="1:15" x14ac:dyDescent="0.25">
      <c r="A8403">
        <v>5270</v>
      </c>
      <c r="B8403" t="s">
        <v>15863</v>
      </c>
      <c r="C8403" t="s">
        <v>1064</v>
      </c>
      <c r="D8403" t="s">
        <v>5354</v>
      </c>
      <c r="E8403">
        <v>1440</v>
      </c>
      <c r="F8403">
        <v>36</v>
      </c>
      <c r="G8403" t="s">
        <v>15884</v>
      </c>
      <c r="H8403" t="s">
        <v>5359</v>
      </c>
      <c r="I8403" t="s">
        <v>30</v>
      </c>
      <c r="J8403" s="25">
        <v>44981</v>
      </c>
      <c r="K8403" s="25">
        <v>44981</v>
      </c>
      <c r="L8403" t="s">
        <v>5283</v>
      </c>
      <c r="M8403" t="s">
        <v>5357</v>
      </c>
      <c r="N8403" t="s">
        <v>32</v>
      </c>
      <c r="O8403" t="s">
        <v>6282</v>
      </c>
    </row>
    <row r="8404" spans="1:15" x14ac:dyDescent="0.25">
      <c r="A8404">
        <v>5271</v>
      </c>
      <c r="B8404" t="s">
        <v>15863</v>
      </c>
      <c r="C8404" t="s">
        <v>1064</v>
      </c>
      <c r="D8404" t="s">
        <v>5354</v>
      </c>
      <c r="E8404">
        <v>1440</v>
      </c>
      <c r="F8404">
        <v>36</v>
      </c>
      <c r="G8404" t="s">
        <v>15885</v>
      </c>
      <c r="H8404" t="s">
        <v>5359</v>
      </c>
      <c r="I8404" t="s">
        <v>30</v>
      </c>
      <c r="J8404" s="25">
        <v>44981</v>
      </c>
      <c r="K8404" s="25">
        <v>44981</v>
      </c>
      <c r="L8404" t="s">
        <v>5283</v>
      </c>
      <c r="M8404" t="s">
        <v>5357</v>
      </c>
      <c r="N8404" t="s">
        <v>32</v>
      </c>
      <c r="O8404" t="s">
        <v>6282</v>
      </c>
    </row>
    <row r="8405" spans="1:15" x14ac:dyDescent="0.25">
      <c r="A8405">
        <v>5272</v>
      </c>
      <c r="B8405" t="s">
        <v>15874</v>
      </c>
      <c r="C8405" t="s">
        <v>1064</v>
      </c>
      <c r="D8405" t="s">
        <v>5354</v>
      </c>
      <c r="E8405">
        <v>1440</v>
      </c>
      <c r="F8405">
        <v>36</v>
      </c>
      <c r="G8405" t="s">
        <v>15886</v>
      </c>
      <c r="H8405" t="s">
        <v>5359</v>
      </c>
      <c r="I8405" t="s">
        <v>30</v>
      </c>
      <c r="J8405" s="25">
        <v>44981</v>
      </c>
      <c r="K8405" s="25">
        <v>44981</v>
      </c>
      <c r="L8405" t="s">
        <v>5283</v>
      </c>
      <c r="M8405" t="s">
        <v>5357</v>
      </c>
      <c r="N8405" t="s">
        <v>32</v>
      </c>
      <c r="O8405" t="s">
        <v>6282</v>
      </c>
    </row>
    <row r="8406" spans="1:15" x14ac:dyDescent="0.25">
      <c r="A8406">
        <v>5273</v>
      </c>
      <c r="B8406" t="s">
        <v>15865</v>
      </c>
      <c r="C8406" t="s">
        <v>1064</v>
      </c>
      <c r="D8406" t="s">
        <v>5354</v>
      </c>
      <c r="E8406">
        <v>1440</v>
      </c>
      <c r="F8406">
        <v>36</v>
      </c>
      <c r="G8406" t="s">
        <v>15887</v>
      </c>
      <c r="H8406" t="s">
        <v>5359</v>
      </c>
      <c r="I8406" t="s">
        <v>30</v>
      </c>
      <c r="J8406" s="25">
        <v>44981</v>
      </c>
      <c r="K8406" s="25">
        <v>44981</v>
      </c>
      <c r="L8406" t="s">
        <v>5283</v>
      </c>
      <c r="M8406" t="s">
        <v>5357</v>
      </c>
      <c r="N8406" t="s">
        <v>32</v>
      </c>
      <c r="O8406" t="s">
        <v>6282</v>
      </c>
    </row>
    <row r="8407" spans="1:15" x14ac:dyDescent="0.25">
      <c r="A8407">
        <v>5274</v>
      </c>
      <c r="B8407" t="s">
        <v>15874</v>
      </c>
      <c r="C8407" t="s">
        <v>1064</v>
      </c>
      <c r="D8407" t="s">
        <v>5354</v>
      </c>
      <c r="E8407">
        <v>1440</v>
      </c>
      <c r="F8407">
        <v>36</v>
      </c>
      <c r="G8407" t="s">
        <v>15888</v>
      </c>
      <c r="H8407" t="s">
        <v>5359</v>
      </c>
      <c r="I8407" t="s">
        <v>30</v>
      </c>
      <c r="J8407" s="25">
        <v>44981</v>
      </c>
      <c r="K8407" s="25">
        <v>44981</v>
      </c>
      <c r="L8407" t="s">
        <v>5283</v>
      </c>
      <c r="M8407" t="s">
        <v>5357</v>
      </c>
      <c r="N8407" t="s">
        <v>32</v>
      </c>
      <c r="O8407" t="s">
        <v>6282</v>
      </c>
    </row>
    <row r="8408" spans="1:15" x14ac:dyDescent="0.25">
      <c r="A8408">
        <v>5275</v>
      </c>
      <c r="B8408" t="s">
        <v>15863</v>
      </c>
      <c r="C8408" t="s">
        <v>1064</v>
      </c>
      <c r="D8408" t="s">
        <v>5354</v>
      </c>
      <c r="E8408">
        <v>1440</v>
      </c>
      <c r="F8408">
        <v>36</v>
      </c>
      <c r="G8408" t="s">
        <v>15889</v>
      </c>
      <c r="H8408" t="s">
        <v>5359</v>
      </c>
      <c r="I8408" t="s">
        <v>30</v>
      </c>
      <c r="J8408" s="25">
        <v>44981</v>
      </c>
      <c r="K8408" s="25">
        <v>44981</v>
      </c>
      <c r="L8408" t="s">
        <v>5283</v>
      </c>
      <c r="M8408" t="s">
        <v>5357</v>
      </c>
      <c r="N8408" t="s">
        <v>32</v>
      </c>
      <c r="O8408" t="s">
        <v>6282</v>
      </c>
    </row>
    <row r="8409" spans="1:15" x14ac:dyDescent="0.25">
      <c r="A8409">
        <v>5276</v>
      </c>
      <c r="B8409" t="s">
        <v>15874</v>
      </c>
      <c r="C8409" t="s">
        <v>1064</v>
      </c>
      <c r="D8409" t="s">
        <v>5354</v>
      </c>
      <c r="E8409">
        <v>1440</v>
      </c>
      <c r="F8409">
        <v>36</v>
      </c>
      <c r="G8409" t="s">
        <v>15890</v>
      </c>
      <c r="H8409" t="s">
        <v>5359</v>
      </c>
      <c r="I8409" t="s">
        <v>30</v>
      </c>
      <c r="J8409" s="25">
        <v>44981</v>
      </c>
      <c r="K8409" s="25">
        <v>44981</v>
      </c>
      <c r="L8409" t="s">
        <v>5283</v>
      </c>
      <c r="M8409" t="s">
        <v>5357</v>
      </c>
      <c r="N8409" t="s">
        <v>32</v>
      </c>
      <c r="O8409" t="s">
        <v>6282</v>
      </c>
    </row>
    <row r="8410" spans="1:15" x14ac:dyDescent="0.25">
      <c r="A8410">
        <v>5277</v>
      </c>
      <c r="B8410" t="s">
        <v>15863</v>
      </c>
      <c r="C8410" t="s">
        <v>1064</v>
      </c>
      <c r="D8410" t="s">
        <v>5354</v>
      </c>
      <c r="E8410">
        <v>1440</v>
      </c>
      <c r="F8410">
        <v>36</v>
      </c>
      <c r="G8410" t="s">
        <v>15891</v>
      </c>
      <c r="H8410" t="s">
        <v>5359</v>
      </c>
      <c r="I8410" t="s">
        <v>30</v>
      </c>
      <c r="J8410" s="25">
        <v>44981</v>
      </c>
      <c r="K8410" s="25">
        <v>44981</v>
      </c>
      <c r="L8410" t="s">
        <v>5283</v>
      </c>
      <c r="M8410" t="s">
        <v>5357</v>
      </c>
      <c r="N8410" t="s">
        <v>32</v>
      </c>
      <c r="O8410" t="s">
        <v>6282</v>
      </c>
    </row>
    <row r="8411" spans="1:15" x14ac:dyDescent="0.25">
      <c r="A8411">
        <v>5278</v>
      </c>
      <c r="B8411" t="s">
        <v>15863</v>
      </c>
      <c r="C8411" t="s">
        <v>1064</v>
      </c>
      <c r="D8411" t="s">
        <v>5354</v>
      </c>
      <c r="E8411">
        <v>1440</v>
      </c>
      <c r="F8411">
        <v>36</v>
      </c>
      <c r="G8411" t="s">
        <v>15892</v>
      </c>
      <c r="H8411" t="s">
        <v>5359</v>
      </c>
      <c r="I8411" t="s">
        <v>30</v>
      </c>
      <c r="J8411" s="25">
        <v>44981</v>
      </c>
      <c r="K8411" s="25">
        <v>44981</v>
      </c>
      <c r="L8411" t="s">
        <v>5283</v>
      </c>
      <c r="M8411" t="s">
        <v>5357</v>
      </c>
      <c r="N8411" t="s">
        <v>32</v>
      </c>
      <c r="O8411" t="s">
        <v>6282</v>
      </c>
    </row>
    <row r="8412" spans="1:15" x14ac:dyDescent="0.25">
      <c r="A8412">
        <v>5279</v>
      </c>
      <c r="B8412" t="s">
        <v>15874</v>
      </c>
      <c r="C8412" t="s">
        <v>1064</v>
      </c>
      <c r="D8412" t="s">
        <v>5354</v>
      </c>
      <c r="E8412">
        <v>800</v>
      </c>
      <c r="F8412">
        <v>20</v>
      </c>
      <c r="G8412" t="s">
        <v>15893</v>
      </c>
      <c r="H8412" t="s">
        <v>5359</v>
      </c>
      <c r="I8412" t="s">
        <v>30</v>
      </c>
      <c r="J8412" s="25">
        <v>44981</v>
      </c>
      <c r="K8412" s="25">
        <v>44981</v>
      </c>
      <c r="L8412" t="s">
        <v>5283</v>
      </c>
      <c r="M8412" t="s">
        <v>5357</v>
      </c>
      <c r="N8412" t="s">
        <v>32</v>
      </c>
      <c r="O8412" t="s">
        <v>6282</v>
      </c>
    </row>
    <row r="8413" spans="1:15" x14ac:dyDescent="0.25">
      <c r="A8413">
        <v>5280</v>
      </c>
      <c r="B8413" t="s">
        <v>14433</v>
      </c>
      <c r="C8413" t="s">
        <v>1064</v>
      </c>
      <c r="D8413" t="s">
        <v>5354</v>
      </c>
      <c r="E8413">
        <v>40</v>
      </c>
      <c r="F8413">
        <v>1</v>
      </c>
      <c r="G8413" t="s">
        <v>15894</v>
      </c>
      <c r="H8413" t="s">
        <v>5359</v>
      </c>
      <c r="I8413" t="s">
        <v>30</v>
      </c>
      <c r="J8413" s="25">
        <v>44981</v>
      </c>
      <c r="K8413" s="25">
        <v>44981</v>
      </c>
      <c r="L8413" t="s">
        <v>5283</v>
      </c>
      <c r="M8413" t="s">
        <v>5357</v>
      </c>
      <c r="N8413" t="s">
        <v>32</v>
      </c>
      <c r="O8413" t="s">
        <v>6282</v>
      </c>
    </row>
    <row r="8414" spans="1:15" x14ac:dyDescent="0.25">
      <c r="A8414">
        <v>5281</v>
      </c>
      <c r="B8414" t="s">
        <v>14433</v>
      </c>
      <c r="C8414" t="s">
        <v>1064</v>
      </c>
      <c r="D8414" t="s">
        <v>5354</v>
      </c>
      <c r="E8414">
        <v>280</v>
      </c>
      <c r="F8414">
        <v>7</v>
      </c>
      <c r="G8414" t="s">
        <v>15894</v>
      </c>
      <c r="H8414" t="s">
        <v>5359</v>
      </c>
      <c r="I8414" t="s">
        <v>30</v>
      </c>
      <c r="J8414" s="25">
        <v>45012</v>
      </c>
      <c r="K8414" s="25">
        <v>45012</v>
      </c>
      <c r="L8414" t="s">
        <v>4764</v>
      </c>
      <c r="M8414" t="s">
        <v>5357</v>
      </c>
      <c r="N8414" t="s">
        <v>32</v>
      </c>
      <c r="O8414" t="s">
        <v>6282</v>
      </c>
    </row>
    <row r="8415" spans="1:15" x14ac:dyDescent="0.25">
      <c r="A8415">
        <v>5288</v>
      </c>
      <c r="B8415" t="s">
        <v>15895</v>
      </c>
      <c r="C8415" t="s">
        <v>1065</v>
      </c>
      <c r="D8415" t="s">
        <v>5360</v>
      </c>
      <c r="E8415">
        <v>1600</v>
      </c>
      <c r="F8415">
        <v>40</v>
      </c>
      <c r="G8415" t="s">
        <v>15896</v>
      </c>
      <c r="H8415" t="s">
        <v>5361</v>
      </c>
      <c r="I8415" t="s">
        <v>5362</v>
      </c>
      <c r="J8415" s="25">
        <v>42973</v>
      </c>
      <c r="K8415" s="25">
        <v>45639</v>
      </c>
      <c r="L8415" t="s">
        <v>5363</v>
      </c>
      <c r="M8415" t="s">
        <v>5364</v>
      </c>
      <c r="N8415" t="s">
        <v>32</v>
      </c>
      <c r="O8415" t="s">
        <v>6282</v>
      </c>
    </row>
    <row r="8416" spans="1:15" x14ac:dyDescent="0.25">
      <c r="A8416">
        <v>5289</v>
      </c>
      <c r="B8416" t="s">
        <v>15895</v>
      </c>
      <c r="C8416" t="s">
        <v>1065</v>
      </c>
      <c r="D8416" t="s">
        <v>5360</v>
      </c>
      <c r="E8416">
        <v>1560</v>
      </c>
      <c r="F8416">
        <v>39</v>
      </c>
      <c r="G8416" t="s">
        <v>15897</v>
      </c>
      <c r="H8416" t="s">
        <v>5361</v>
      </c>
      <c r="I8416" t="s">
        <v>5362</v>
      </c>
      <c r="J8416" s="25">
        <v>42973</v>
      </c>
      <c r="K8416" s="25">
        <v>45639</v>
      </c>
      <c r="L8416" t="s">
        <v>5363</v>
      </c>
      <c r="M8416" t="s">
        <v>5364</v>
      </c>
      <c r="N8416" t="s">
        <v>32</v>
      </c>
      <c r="O8416" t="s">
        <v>6282</v>
      </c>
    </row>
    <row r="8417" spans="1:15" x14ac:dyDescent="0.25">
      <c r="A8417">
        <v>5290</v>
      </c>
      <c r="B8417" t="s">
        <v>15895</v>
      </c>
      <c r="C8417" t="s">
        <v>1065</v>
      </c>
      <c r="D8417" t="s">
        <v>5360</v>
      </c>
      <c r="E8417">
        <v>1600</v>
      </c>
      <c r="F8417">
        <v>40</v>
      </c>
      <c r="G8417" t="s">
        <v>15898</v>
      </c>
      <c r="H8417" t="s">
        <v>5361</v>
      </c>
      <c r="I8417" t="s">
        <v>5362</v>
      </c>
      <c r="J8417" s="25">
        <v>42973</v>
      </c>
      <c r="K8417" s="25">
        <v>45639</v>
      </c>
      <c r="L8417" t="s">
        <v>5363</v>
      </c>
      <c r="M8417" t="s">
        <v>5364</v>
      </c>
      <c r="N8417" t="s">
        <v>32</v>
      </c>
      <c r="O8417" t="s">
        <v>6282</v>
      </c>
    </row>
    <row r="8418" spans="1:15" x14ac:dyDescent="0.25">
      <c r="A8418">
        <v>5291</v>
      </c>
      <c r="B8418" t="s">
        <v>15895</v>
      </c>
      <c r="C8418" t="s">
        <v>1065</v>
      </c>
      <c r="D8418" t="s">
        <v>5360</v>
      </c>
      <c r="E8418">
        <v>960</v>
      </c>
      <c r="F8418">
        <v>24</v>
      </c>
      <c r="G8418" t="s">
        <v>15899</v>
      </c>
      <c r="H8418" t="s">
        <v>5361</v>
      </c>
      <c r="I8418" t="s">
        <v>5362</v>
      </c>
      <c r="J8418" s="25">
        <v>42973</v>
      </c>
      <c r="K8418" s="25">
        <v>45639</v>
      </c>
      <c r="L8418" t="s">
        <v>5363</v>
      </c>
      <c r="M8418" t="s">
        <v>5364</v>
      </c>
      <c r="N8418" t="s">
        <v>32</v>
      </c>
      <c r="O8418" t="s">
        <v>6282</v>
      </c>
    </row>
    <row r="8419" spans="1:15" x14ac:dyDescent="0.25">
      <c r="A8419">
        <v>5292</v>
      </c>
      <c r="B8419" t="s">
        <v>15895</v>
      </c>
      <c r="C8419" t="s">
        <v>1065</v>
      </c>
      <c r="D8419" t="s">
        <v>5360</v>
      </c>
      <c r="E8419">
        <v>1600</v>
      </c>
      <c r="F8419">
        <v>40</v>
      </c>
      <c r="G8419" t="s">
        <v>15900</v>
      </c>
      <c r="H8419" t="s">
        <v>15901</v>
      </c>
      <c r="I8419" t="s">
        <v>5362</v>
      </c>
      <c r="J8419" s="25">
        <v>43175</v>
      </c>
      <c r="K8419" s="25">
        <v>45639</v>
      </c>
      <c r="L8419" t="s">
        <v>15902</v>
      </c>
      <c r="M8419" t="s">
        <v>5364</v>
      </c>
      <c r="N8419" t="s">
        <v>32</v>
      </c>
      <c r="O8419" t="s">
        <v>6282</v>
      </c>
    </row>
    <row r="8420" spans="1:15" x14ac:dyDescent="0.25">
      <c r="A8420">
        <v>5293</v>
      </c>
      <c r="B8420" t="s">
        <v>15895</v>
      </c>
      <c r="C8420" t="s">
        <v>1065</v>
      </c>
      <c r="D8420" t="s">
        <v>5360</v>
      </c>
      <c r="E8420">
        <v>1600</v>
      </c>
      <c r="F8420">
        <v>40</v>
      </c>
      <c r="G8420" t="s">
        <v>15903</v>
      </c>
      <c r="H8420" t="s">
        <v>15901</v>
      </c>
      <c r="I8420" t="s">
        <v>5362</v>
      </c>
      <c r="J8420" s="25">
        <v>43175</v>
      </c>
      <c r="K8420" s="25">
        <v>45639</v>
      </c>
      <c r="L8420" t="s">
        <v>15902</v>
      </c>
      <c r="M8420" t="s">
        <v>5364</v>
      </c>
      <c r="N8420" t="s">
        <v>32</v>
      </c>
      <c r="O8420" t="s">
        <v>6282</v>
      </c>
    </row>
    <row r="8421" spans="1:15" x14ac:dyDescent="0.25">
      <c r="A8421">
        <v>5294</v>
      </c>
      <c r="B8421" t="s">
        <v>15895</v>
      </c>
      <c r="C8421" t="s">
        <v>1065</v>
      </c>
      <c r="D8421" t="s">
        <v>5360</v>
      </c>
      <c r="E8421">
        <v>18</v>
      </c>
      <c r="F8421">
        <v>0</v>
      </c>
      <c r="G8421" t="s">
        <v>15904</v>
      </c>
      <c r="H8421" t="s">
        <v>15901</v>
      </c>
      <c r="I8421" t="s">
        <v>5362</v>
      </c>
      <c r="J8421" s="25">
        <v>43175</v>
      </c>
      <c r="K8421" s="25">
        <v>45639</v>
      </c>
      <c r="L8421" t="s">
        <v>15902</v>
      </c>
      <c r="M8421" t="s">
        <v>5364</v>
      </c>
      <c r="N8421" t="s">
        <v>32</v>
      </c>
      <c r="O8421" t="s">
        <v>6282</v>
      </c>
    </row>
    <row r="8422" spans="1:15" x14ac:dyDescent="0.25">
      <c r="A8422">
        <v>5297</v>
      </c>
      <c r="B8422" t="s">
        <v>9849</v>
      </c>
      <c r="C8422" t="s">
        <v>1065</v>
      </c>
      <c r="D8422" t="s">
        <v>5360</v>
      </c>
      <c r="E8422">
        <v>1440</v>
      </c>
      <c r="F8422">
        <v>36</v>
      </c>
      <c r="G8422" t="s">
        <v>15905</v>
      </c>
      <c r="H8422" t="s">
        <v>15906</v>
      </c>
      <c r="I8422" t="s">
        <v>30</v>
      </c>
      <c r="J8422" s="25">
        <v>44541</v>
      </c>
      <c r="K8422" s="25">
        <v>45641</v>
      </c>
      <c r="L8422" t="s">
        <v>15907</v>
      </c>
      <c r="M8422" t="s">
        <v>5364</v>
      </c>
      <c r="N8422" t="s">
        <v>32</v>
      </c>
      <c r="O8422" t="s">
        <v>6282</v>
      </c>
    </row>
    <row r="8423" spans="1:15" x14ac:dyDescent="0.25">
      <c r="A8423">
        <v>5298</v>
      </c>
      <c r="B8423" t="s">
        <v>9849</v>
      </c>
      <c r="C8423" t="s">
        <v>1065</v>
      </c>
      <c r="D8423" t="s">
        <v>5360</v>
      </c>
      <c r="E8423">
        <v>600</v>
      </c>
      <c r="F8423">
        <v>15</v>
      </c>
      <c r="G8423" t="s">
        <v>15908</v>
      </c>
      <c r="H8423" t="s">
        <v>15906</v>
      </c>
      <c r="I8423" t="s">
        <v>30</v>
      </c>
      <c r="J8423" s="25">
        <v>44541</v>
      </c>
      <c r="K8423" s="25">
        <v>45641</v>
      </c>
      <c r="L8423" t="s">
        <v>15907</v>
      </c>
      <c r="M8423" t="s">
        <v>5364</v>
      </c>
      <c r="N8423" t="s">
        <v>32</v>
      </c>
      <c r="O8423" t="s">
        <v>6282</v>
      </c>
    </row>
    <row r="8424" spans="1:15" x14ac:dyDescent="0.25">
      <c r="A8424">
        <v>5285</v>
      </c>
      <c r="B8424" t="s">
        <v>9849</v>
      </c>
      <c r="C8424" t="s">
        <v>1065</v>
      </c>
      <c r="D8424" t="s">
        <v>5360</v>
      </c>
      <c r="E8424">
        <v>1440</v>
      </c>
      <c r="F8424">
        <v>36</v>
      </c>
      <c r="G8424" t="s">
        <v>15909</v>
      </c>
      <c r="H8424" t="s">
        <v>15910</v>
      </c>
      <c r="I8424" t="s">
        <v>30</v>
      </c>
      <c r="J8424" s="25">
        <v>44693</v>
      </c>
      <c r="K8424" s="25">
        <v>45637</v>
      </c>
      <c r="L8424" t="s">
        <v>15838</v>
      </c>
      <c r="M8424" t="s">
        <v>5364</v>
      </c>
      <c r="N8424" t="s">
        <v>32</v>
      </c>
      <c r="O8424" t="s">
        <v>6282</v>
      </c>
    </row>
    <row r="8425" spans="1:15" x14ac:dyDescent="0.25">
      <c r="A8425">
        <v>5286</v>
      </c>
      <c r="B8425" t="s">
        <v>9849</v>
      </c>
      <c r="C8425" t="s">
        <v>1065</v>
      </c>
      <c r="D8425" t="s">
        <v>5360</v>
      </c>
      <c r="E8425">
        <v>1440</v>
      </c>
      <c r="F8425">
        <v>36</v>
      </c>
      <c r="G8425" t="s">
        <v>15911</v>
      </c>
      <c r="H8425" t="s">
        <v>15910</v>
      </c>
      <c r="I8425" t="s">
        <v>30</v>
      </c>
      <c r="J8425" s="25">
        <v>44693</v>
      </c>
      <c r="K8425" s="25">
        <v>45637</v>
      </c>
      <c r="L8425" t="s">
        <v>15838</v>
      </c>
      <c r="M8425" t="s">
        <v>5364</v>
      </c>
      <c r="N8425" t="s">
        <v>32</v>
      </c>
      <c r="O8425" t="s">
        <v>6282</v>
      </c>
    </row>
    <row r="8426" spans="1:15" x14ac:dyDescent="0.25">
      <c r="A8426">
        <v>5287</v>
      </c>
      <c r="B8426" t="s">
        <v>9849</v>
      </c>
      <c r="C8426" t="s">
        <v>1065</v>
      </c>
      <c r="D8426" t="s">
        <v>5360</v>
      </c>
      <c r="E8426">
        <v>720</v>
      </c>
      <c r="F8426">
        <v>18</v>
      </c>
      <c r="G8426" t="s">
        <v>15912</v>
      </c>
      <c r="H8426" t="s">
        <v>15837</v>
      </c>
      <c r="I8426" t="s">
        <v>30</v>
      </c>
      <c r="J8426" s="25">
        <v>44693</v>
      </c>
      <c r="K8426" s="25">
        <v>45638</v>
      </c>
      <c r="L8426" t="s">
        <v>15838</v>
      </c>
      <c r="M8426" t="s">
        <v>5364</v>
      </c>
      <c r="N8426" t="s">
        <v>32</v>
      </c>
      <c r="O8426" t="s">
        <v>6282</v>
      </c>
    </row>
    <row r="8427" spans="1:15" x14ac:dyDescent="0.25">
      <c r="A8427">
        <v>5282</v>
      </c>
      <c r="B8427" t="s">
        <v>9849</v>
      </c>
      <c r="C8427" t="s">
        <v>1065</v>
      </c>
      <c r="D8427" t="s">
        <v>5360</v>
      </c>
      <c r="E8427">
        <v>1440</v>
      </c>
      <c r="F8427">
        <v>36</v>
      </c>
      <c r="G8427" t="s">
        <v>15913</v>
      </c>
      <c r="H8427" t="s">
        <v>5358</v>
      </c>
      <c r="I8427" t="s">
        <v>30</v>
      </c>
      <c r="J8427" s="25">
        <v>44736</v>
      </c>
      <c r="K8427" s="25">
        <v>45637</v>
      </c>
      <c r="L8427" t="s">
        <v>5248</v>
      </c>
      <c r="M8427" t="s">
        <v>5364</v>
      </c>
      <c r="N8427" t="s">
        <v>32</v>
      </c>
      <c r="O8427" t="s">
        <v>6282</v>
      </c>
    </row>
    <row r="8428" spans="1:15" x14ac:dyDescent="0.25">
      <c r="A8428">
        <v>5283</v>
      </c>
      <c r="B8428" t="s">
        <v>9849</v>
      </c>
      <c r="C8428" t="s">
        <v>1065</v>
      </c>
      <c r="D8428" t="s">
        <v>5360</v>
      </c>
      <c r="E8428">
        <v>1440</v>
      </c>
      <c r="F8428">
        <v>36</v>
      </c>
      <c r="G8428" t="s">
        <v>15914</v>
      </c>
      <c r="H8428" t="s">
        <v>5358</v>
      </c>
      <c r="I8428" t="s">
        <v>30</v>
      </c>
      <c r="J8428" s="25">
        <v>44736</v>
      </c>
      <c r="K8428" s="25">
        <v>45637</v>
      </c>
      <c r="L8428" t="s">
        <v>5248</v>
      </c>
      <c r="M8428" t="s">
        <v>5364</v>
      </c>
      <c r="N8428" t="s">
        <v>32</v>
      </c>
      <c r="O8428" t="s">
        <v>6282</v>
      </c>
    </row>
    <row r="8429" spans="1:15" x14ac:dyDescent="0.25">
      <c r="A8429">
        <v>5284</v>
      </c>
      <c r="B8429" t="s">
        <v>9849</v>
      </c>
      <c r="C8429" t="s">
        <v>1065</v>
      </c>
      <c r="D8429" t="s">
        <v>5360</v>
      </c>
      <c r="E8429">
        <v>1440</v>
      </c>
      <c r="F8429">
        <v>36</v>
      </c>
      <c r="G8429" t="s">
        <v>15915</v>
      </c>
      <c r="H8429" t="s">
        <v>5358</v>
      </c>
      <c r="I8429" t="s">
        <v>30</v>
      </c>
      <c r="J8429" s="25">
        <v>44736</v>
      </c>
      <c r="K8429" s="25">
        <v>45637</v>
      </c>
      <c r="L8429" t="s">
        <v>5248</v>
      </c>
      <c r="M8429" t="s">
        <v>5364</v>
      </c>
      <c r="N8429" t="s">
        <v>32</v>
      </c>
      <c r="O8429" t="s">
        <v>6282</v>
      </c>
    </row>
    <row r="8430" spans="1:15" x14ac:dyDescent="0.25">
      <c r="A8430">
        <v>5295</v>
      </c>
      <c r="B8430" t="s">
        <v>9849</v>
      </c>
      <c r="C8430" t="s">
        <v>1065</v>
      </c>
      <c r="D8430" t="s">
        <v>5360</v>
      </c>
      <c r="E8430">
        <v>1440</v>
      </c>
      <c r="F8430">
        <v>36</v>
      </c>
      <c r="G8430" t="s">
        <v>15916</v>
      </c>
      <c r="H8430" t="s">
        <v>5359</v>
      </c>
      <c r="I8430" t="s">
        <v>30</v>
      </c>
      <c r="J8430" s="25">
        <v>44981</v>
      </c>
      <c r="K8430" s="25">
        <v>44981</v>
      </c>
      <c r="L8430" t="s">
        <v>5283</v>
      </c>
      <c r="M8430" t="s">
        <v>5364</v>
      </c>
      <c r="N8430" t="s">
        <v>32</v>
      </c>
      <c r="O8430" t="s">
        <v>6282</v>
      </c>
    </row>
    <row r="8431" spans="1:15" x14ac:dyDescent="0.25">
      <c r="A8431">
        <v>5296</v>
      </c>
      <c r="B8431" t="s">
        <v>9849</v>
      </c>
      <c r="C8431" t="s">
        <v>1065</v>
      </c>
      <c r="D8431" t="s">
        <v>5360</v>
      </c>
      <c r="E8431">
        <v>560</v>
      </c>
      <c r="F8431">
        <v>14</v>
      </c>
      <c r="G8431" t="s">
        <v>15917</v>
      </c>
      <c r="H8431" t="s">
        <v>5359</v>
      </c>
      <c r="I8431" t="s">
        <v>30</v>
      </c>
      <c r="J8431" s="25">
        <v>44981</v>
      </c>
      <c r="K8431" s="25">
        <v>44981</v>
      </c>
      <c r="L8431" t="s">
        <v>5283</v>
      </c>
      <c r="M8431" t="s">
        <v>5364</v>
      </c>
      <c r="N8431" t="s">
        <v>32</v>
      </c>
      <c r="O8431" t="s">
        <v>6282</v>
      </c>
    </row>
    <row r="8432" spans="1:15" x14ac:dyDescent="0.25">
      <c r="A8432">
        <v>5299</v>
      </c>
      <c r="B8432" t="s">
        <v>13951</v>
      </c>
      <c r="C8432" t="s">
        <v>1066</v>
      </c>
      <c r="D8432" t="s">
        <v>5365</v>
      </c>
      <c r="E8432">
        <v>1440</v>
      </c>
      <c r="F8432">
        <v>36</v>
      </c>
      <c r="G8432" t="s">
        <v>15918</v>
      </c>
      <c r="H8432" t="s">
        <v>15919</v>
      </c>
      <c r="I8432" t="s">
        <v>30</v>
      </c>
      <c r="J8432" s="25">
        <v>44693</v>
      </c>
      <c r="K8432" s="25">
        <v>45637</v>
      </c>
      <c r="L8432" t="s">
        <v>15838</v>
      </c>
      <c r="M8432" t="s">
        <v>5368</v>
      </c>
      <c r="N8432" t="s">
        <v>32</v>
      </c>
      <c r="O8432" t="s">
        <v>6282</v>
      </c>
    </row>
    <row r="8433" spans="1:15" x14ac:dyDescent="0.25">
      <c r="A8433">
        <v>5300</v>
      </c>
      <c r="B8433" t="s">
        <v>13951</v>
      </c>
      <c r="C8433" t="s">
        <v>1066</v>
      </c>
      <c r="D8433" t="s">
        <v>5365</v>
      </c>
      <c r="E8433">
        <v>1440</v>
      </c>
      <c r="F8433">
        <v>36</v>
      </c>
      <c r="G8433" t="s">
        <v>15920</v>
      </c>
      <c r="H8433" t="s">
        <v>15919</v>
      </c>
      <c r="I8433" t="s">
        <v>30</v>
      </c>
      <c r="J8433" s="25">
        <v>44693</v>
      </c>
      <c r="K8433" s="25">
        <v>45637</v>
      </c>
      <c r="L8433" t="s">
        <v>15838</v>
      </c>
      <c r="M8433" t="s">
        <v>5368</v>
      </c>
      <c r="N8433" t="s">
        <v>32</v>
      </c>
      <c r="O8433" t="s">
        <v>6282</v>
      </c>
    </row>
    <row r="8434" spans="1:15" x14ac:dyDescent="0.25">
      <c r="A8434">
        <v>5301</v>
      </c>
      <c r="B8434" t="s">
        <v>13951</v>
      </c>
      <c r="C8434" t="s">
        <v>1066</v>
      </c>
      <c r="D8434" t="s">
        <v>5365</v>
      </c>
      <c r="E8434">
        <v>1440</v>
      </c>
      <c r="F8434">
        <v>36</v>
      </c>
      <c r="G8434" t="s">
        <v>15921</v>
      </c>
      <c r="H8434" t="s">
        <v>15919</v>
      </c>
      <c r="I8434" t="s">
        <v>30</v>
      </c>
      <c r="J8434" s="25">
        <v>44693</v>
      </c>
      <c r="K8434" s="25">
        <v>45637</v>
      </c>
      <c r="L8434" t="s">
        <v>15838</v>
      </c>
      <c r="M8434" t="s">
        <v>5368</v>
      </c>
      <c r="N8434" t="s">
        <v>32</v>
      </c>
      <c r="O8434" t="s">
        <v>6282</v>
      </c>
    </row>
    <row r="8435" spans="1:15" x14ac:dyDescent="0.25">
      <c r="A8435">
        <v>5303</v>
      </c>
      <c r="B8435" t="s">
        <v>13951</v>
      </c>
      <c r="C8435" t="s">
        <v>1066</v>
      </c>
      <c r="D8435" t="s">
        <v>5365</v>
      </c>
      <c r="E8435">
        <v>400</v>
      </c>
      <c r="F8435">
        <v>10</v>
      </c>
      <c r="G8435" t="s">
        <v>15922</v>
      </c>
      <c r="H8435" t="s">
        <v>15919</v>
      </c>
      <c r="I8435" t="s">
        <v>30</v>
      </c>
      <c r="J8435" s="25">
        <v>44693</v>
      </c>
      <c r="K8435" s="25">
        <v>45637</v>
      </c>
      <c r="L8435" t="s">
        <v>15838</v>
      </c>
      <c r="M8435" t="s">
        <v>5368</v>
      </c>
      <c r="N8435" t="s">
        <v>32</v>
      </c>
      <c r="O8435" t="s">
        <v>6282</v>
      </c>
    </row>
    <row r="8436" spans="1:15" x14ac:dyDescent="0.25">
      <c r="A8436">
        <v>5302</v>
      </c>
      <c r="B8436" t="s">
        <v>13951</v>
      </c>
      <c r="C8436" t="s">
        <v>1066</v>
      </c>
      <c r="D8436" t="s">
        <v>5365</v>
      </c>
      <c r="E8436">
        <v>1440</v>
      </c>
      <c r="F8436">
        <v>36</v>
      </c>
      <c r="G8436" t="s">
        <v>15923</v>
      </c>
      <c r="H8436" t="s">
        <v>5366</v>
      </c>
      <c r="I8436" t="s">
        <v>30</v>
      </c>
      <c r="J8436" s="25">
        <v>44732</v>
      </c>
      <c r="K8436" s="25">
        <v>45638</v>
      </c>
      <c r="L8436" t="s">
        <v>5367</v>
      </c>
      <c r="M8436" t="s">
        <v>5368</v>
      </c>
      <c r="N8436" t="s">
        <v>32</v>
      </c>
      <c r="O8436" t="s">
        <v>6282</v>
      </c>
    </row>
    <row r="8437" spans="1:15" x14ac:dyDescent="0.25">
      <c r="A8437">
        <v>5304</v>
      </c>
      <c r="B8437" t="s">
        <v>13951</v>
      </c>
      <c r="C8437" t="s">
        <v>1066</v>
      </c>
      <c r="D8437" t="s">
        <v>5365</v>
      </c>
      <c r="E8437">
        <v>1440</v>
      </c>
      <c r="F8437">
        <v>36</v>
      </c>
      <c r="G8437" t="s">
        <v>15924</v>
      </c>
      <c r="H8437" t="s">
        <v>5359</v>
      </c>
      <c r="I8437" t="s">
        <v>30</v>
      </c>
      <c r="J8437" s="25">
        <v>44981</v>
      </c>
      <c r="K8437" s="25">
        <v>44981</v>
      </c>
      <c r="L8437" t="s">
        <v>5283</v>
      </c>
      <c r="M8437" t="s">
        <v>5368</v>
      </c>
      <c r="N8437" t="s">
        <v>32</v>
      </c>
      <c r="O8437" t="s">
        <v>6282</v>
      </c>
    </row>
    <row r="8438" spans="1:15" x14ac:dyDescent="0.25">
      <c r="A8438">
        <v>5305</v>
      </c>
      <c r="B8438" t="s">
        <v>13951</v>
      </c>
      <c r="C8438" t="s">
        <v>1066</v>
      </c>
      <c r="D8438" t="s">
        <v>5365</v>
      </c>
      <c r="E8438">
        <v>1440</v>
      </c>
      <c r="F8438">
        <v>36</v>
      </c>
      <c r="G8438" t="s">
        <v>15925</v>
      </c>
      <c r="H8438" t="s">
        <v>5359</v>
      </c>
      <c r="I8438" t="s">
        <v>30</v>
      </c>
      <c r="J8438" s="25">
        <v>44981</v>
      </c>
      <c r="K8438" s="25">
        <v>44981</v>
      </c>
      <c r="L8438" t="s">
        <v>5283</v>
      </c>
      <c r="M8438" t="s">
        <v>5368</v>
      </c>
      <c r="N8438" t="s">
        <v>32</v>
      </c>
      <c r="O8438" t="s">
        <v>6282</v>
      </c>
    </row>
    <row r="8439" spans="1:15" x14ac:dyDescent="0.25">
      <c r="A8439">
        <v>5306</v>
      </c>
      <c r="B8439" t="s">
        <v>13951</v>
      </c>
      <c r="C8439" t="s">
        <v>1066</v>
      </c>
      <c r="D8439" t="s">
        <v>5365</v>
      </c>
      <c r="E8439">
        <v>1120</v>
      </c>
      <c r="F8439">
        <v>28</v>
      </c>
      <c r="G8439" t="s">
        <v>15926</v>
      </c>
      <c r="H8439" t="s">
        <v>5359</v>
      </c>
      <c r="I8439" t="s">
        <v>30</v>
      </c>
      <c r="J8439" s="25">
        <v>44981</v>
      </c>
      <c r="K8439" s="25">
        <v>44981</v>
      </c>
      <c r="L8439" t="s">
        <v>5283</v>
      </c>
      <c r="M8439" t="s">
        <v>5368</v>
      </c>
      <c r="N8439" t="s">
        <v>32</v>
      </c>
      <c r="O8439" t="s">
        <v>6282</v>
      </c>
    </row>
    <row r="8440" spans="1:15" x14ac:dyDescent="0.25">
      <c r="A8440">
        <v>5307</v>
      </c>
      <c r="B8440" t="s">
        <v>15895</v>
      </c>
      <c r="C8440" t="s">
        <v>2976</v>
      </c>
      <c r="D8440" t="s">
        <v>15927</v>
      </c>
      <c r="E8440">
        <v>1440</v>
      </c>
      <c r="F8440">
        <v>36</v>
      </c>
      <c r="G8440" t="s">
        <v>15928</v>
      </c>
      <c r="H8440" t="s">
        <v>15929</v>
      </c>
      <c r="I8440" t="s">
        <v>30</v>
      </c>
      <c r="J8440" s="25">
        <v>44527</v>
      </c>
      <c r="K8440" s="25">
        <v>45638</v>
      </c>
      <c r="L8440" t="s">
        <v>15930</v>
      </c>
      <c r="M8440" t="s">
        <v>15931</v>
      </c>
      <c r="N8440" t="s">
        <v>32</v>
      </c>
      <c r="O8440" t="s">
        <v>6282</v>
      </c>
    </row>
    <row r="8441" spans="1:15" x14ac:dyDescent="0.25">
      <c r="A8441">
        <v>5308</v>
      </c>
      <c r="B8441" t="s">
        <v>15895</v>
      </c>
      <c r="C8441" t="s">
        <v>2976</v>
      </c>
      <c r="D8441" t="s">
        <v>15927</v>
      </c>
      <c r="E8441">
        <v>1360</v>
      </c>
      <c r="F8441">
        <v>34</v>
      </c>
      <c r="G8441" t="s">
        <v>15932</v>
      </c>
      <c r="H8441" t="s">
        <v>15929</v>
      </c>
      <c r="I8441" t="s">
        <v>30</v>
      </c>
      <c r="J8441" s="25">
        <v>44527</v>
      </c>
      <c r="K8441" s="25">
        <v>45638</v>
      </c>
      <c r="L8441" t="s">
        <v>15930</v>
      </c>
      <c r="M8441" t="s">
        <v>15931</v>
      </c>
      <c r="N8441" t="s">
        <v>32</v>
      </c>
      <c r="O8441" t="s">
        <v>6282</v>
      </c>
    </row>
    <row r="8442" spans="1:15" x14ac:dyDescent="0.25">
      <c r="A8442">
        <v>5309</v>
      </c>
      <c r="B8442" t="s">
        <v>15895</v>
      </c>
      <c r="C8442" t="s">
        <v>2976</v>
      </c>
      <c r="D8442" t="s">
        <v>15927</v>
      </c>
      <c r="E8442">
        <v>1080</v>
      </c>
      <c r="F8442">
        <v>27</v>
      </c>
      <c r="G8442" t="s">
        <v>15933</v>
      </c>
      <c r="H8442" t="s">
        <v>15929</v>
      </c>
      <c r="I8442" t="s">
        <v>30</v>
      </c>
      <c r="J8442" s="25">
        <v>44527</v>
      </c>
      <c r="K8442" s="25">
        <v>45638</v>
      </c>
      <c r="L8442" t="s">
        <v>15930</v>
      </c>
      <c r="M8442" t="s">
        <v>15931</v>
      </c>
      <c r="N8442" t="s">
        <v>32</v>
      </c>
      <c r="O8442" t="s">
        <v>6282</v>
      </c>
    </row>
    <row r="8443" spans="1:15" x14ac:dyDescent="0.25">
      <c r="A8443">
        <v>5329</v>
      </c>
      <c r="B8443" t="s">
        <v>12004</v>
      </c>
      <c r="C8443" t="s">
        <v>1067</v>
      </c>
      <c r="D8443" t="s">
        <v>4159</v>
      </c>
      <c r="E8443">
        <v>192</v>
      </c>
      <c r="F8443">
        <v>24</v>
      </c>
      <c r="G8443" t="s">
        <v>15934</v>
      </c>
      <c r="H8443" t="s">
        <v>5370</v>
      </c>
      <c r="I8443" t="s">
        <v>5362</v>
      </c>
      <c r="J8443" s="25">
        <v>43411</v>
      </c>
      <c r="K8443" s="25">
        <v>45639</v>
      </c>
      <c r="L8443" t="s">
        <v>5371</v>
      </c>
      <c r="M8443" t="s">
        <v>5369</v>
      </c>
      <c r="N8443" t="s">
        <v>32</v>
      </c>
      <c r="O8443" t="s">
        <v>6282</v>
      </c>
    </row>
    <row r="8444" spans="1:15" x14ac:dyDescent="0.25">
      <c r="A8444">
        <v>5330</v>
      </c>
      <c r="B8444" t="s">
        <v>12004</v>
      </c>
      <c r="C8444" t="s">
        <v>1067</v>
      </c>
      <c r="D8444" t="s">
        <v>4159</v>
      </c>
      <c r="E8444">
        <v>192</v>
      </c>
      <c r="F8444">
        <v>24</v>
      </c>
      <c r="G8444" t="s">
        <v>15935</v>
      </c>
      <c r="H8444" t="s">
        <v>5370</v>
      </c>
      <c r="I8444" t="s">
        <v>5362</v>
      </c>
      <c r="J8444" s="25">
        <v>43411</v>
      </c>
      <c r="K8444" s="25">
        <v>45639</v>
      </c>
      <c r="L8444" t="s">
        <v>5371</v>
      </c>
      <c r="M8444" t="s">
        <v>5369</v>
      </c>
      <c r="N8444" t="s">
        <v>32</v>
      </c>
      <c r="O8444" t="s">
        <v>6282</v>
      </c>
    </row>
    <row r="8445" spans="1:15" x14ac:dyDescent="0.25">
      <c r="A8445">
        <v>5310</v>
      </c>
      <c r="B8445" t="s">
        <v>15936</v>
      </c>
      <c r="C8445" t="s">
        <v>1067</v>
      </c>
      <c r="D8445" t="s">
        <v>4159</v>
      </c>
      <c r="E8445">
        <v>192</v>
      </c>
      <c r="F8445">
        <v>24</v>
      </c>
      <c r="G8445" t="s">
        <v>15937</v>
      </c>
      <c r="H8445" t="s">
        <v>15938</v>
      </c>
      <c r="I8445" t="s">
        <v>30</v>
      </c>
      <c r="J8445" s="25">
        <v>44006</v>
      </c>
      <c r="K8445" s="25">
        <v>45638</v>
      </c>
      <c r="L8445" t="s">
        <v>15939</v>
      </c>
      <c r="M8445" t="s">
        <v>5369</v>
      </c>
      <c r="N8445" t="s">
        <v>32</v>
      </c>
      <c r="O8445" t="s">
        <v>6282</v>
      </c>
    </row>
    <row r="8446" spans="1:15" x14ac:dyDescent="0.25">
      <c r="A8446">
        <v>5311</v>
      </c>
      <c r="B8446" t="s">
        <v>15936</v>
      </c>
      <c r="C8446" t="s">
        <v>1067</v>
      </c>
      <c r="D8446" t="s">
        <v>4159</v>
      </c>
      <c r="E8446">
        <v>192</v>
      </c>
      <c r="F8446">
        <v>24</v>
      </c>
      <c r="G8446" t="s">
        <v>15940</v>
      </c>
      <c r="H8446" t="s">
        <v>15938</v>
      </c>
      <c r="I8446" t="s">
        <v>30</v>
      </c>
      <c r="J8446" s="25">
        <v>44006</v>
      </c>
      <c r="K8446" s="25">
        <v>45638</v>
      </c>
      <c r="L8446" t="s">
        <v>15939</v>
      </c>
      <c r="M8446" t="s">
        <v>5369</v>
      </c>
      <c r="N8446" t="s">
        <v>32</v>
      </c>
      <c r="O8446" t="s">
        <v>6282</v>
      </c>
    </row>
    <row r="8447" spans="1:15" x14ac:dyDescent="0.25">
      <c r="A8447">
        <v>5312</v>
      </c>
      <c r="B8447" t="s">
        <v>15936</v>
      </c>
      <c r="C8447" t="s">
        <v>1067</v>
      </c>
      <c r="D8447" t="s">
        <v>4159</v>
      </c>
      <c r="E8447">
        <v>192</v>
      </c>
      <c r="F8447">
        <v>24</v>
      </c>
      <c r="G8447" t="s">
        <v>15941</v>
      </c>
      <c r="H8447" t="s">
        <v>15938</v>
      </c>
      <c r="I8447" t="s">
        <v>30</v>
      </c>
      <c r="J8447" s="25">
        <v>44006</v>
      </c>
      <c r="K8447" s="25">
        <v>45638</v>
      </c>
      <c r="L8447" t="s">
        <v>15939</v>
      </c>
      <c r="M8447" t="s">
        <v>5369</v>
      </c>
      <c r="N8447" t="s">
        <v>32</v>
      </c>
      <c r="O8447" t="s">
        <v>6282</v>
      </c>
    </row>
    <row r="8448" spans="1:15" x14ac:dyDescent="0.25">
      <c r="A8448">
        <v>5313</v>
      </c>
      <c r="B8448" t="s">
        <v>15936</v>
      </c>
      <c r="C8448" t="s">
        <v>1067</v>
      </c>
      <c r="D8448" t="s">
        <v>4159</v>
      </c>
      <c r="E8448">
        <v>192</v>
      </c>
      <c r="F8448">
        <v>24</v>
      </c>
      <c r="G8448" t="s">
        <v>15942</v>
      </c>
      <c r="H8448" t="s">
        <v>15938</v>
      </c>
      <c r="I8448" t="s">
        <v>30</v>
      </c>
      <c r="J8448" s="25">
        <v>44006</v>
      </c>
      <c r="K8448" s="25">
        <v>45638</v>
      </c>
      <c r="L8448" t="s">
        <v>15939</v>
      </c>
      <c r="M8448" t="s">
        <v>5369</v>
      </c>
      <c r="N8448" t="s">
        <v>32</v>
      </c>
      <c r="O8448" t="s">
        <v>6282</v>
      </c>
    </row>
    <row r="8449" spans="1:15" x14ac:dyDescent="0.25">
      <c r="A8449">
        <v>5314</v>
      </c>
      <c r="B8449" t="s">
        <v>15936</v>
      </c>
      <c r="C8449" t="s">
        <v>1067</v>
      </c>
      <c r="D8449" t="s">
        <v>4159</v>
      </c>
      <c r="E8449">
        <v>192</v>
      </c>
      <c r="F8449">
        <v>24</v>
      </c>
      <c r="G8449" t="s">
        <v>15943</v>
      </c>
      <c r="H8449" t="s">
        <v>15938</v>
      </c>
      <c r="I8449" t="s">
        <v>30</v>
      </c>
      <c r="J8449" s="25">
        <v>44006</v>
      </c>
      <c r="K8449" s="25">
        <v>45638</v>
      </c>
      <c r="L8449" t="s">
        <v>15939</v>
      </c>
      <c r="M8449" t="s">
        <v>5369</v>
      </c>
      <c r="N8449" t="s">
        <v>32</v>
      </c>
      <c r="O8449" t="s">
        <v>6282</v>
      </c>
    </row>
    <row r="8450" spans="1:15" x14ac:dyDescent="0.25">
      <c r="A8450">
        <v>5315</v>
      </c>
      <c r="B8450" t="s">
        <v>15936</v>
      </c>
      <c r="C8450" t="s">
        <v>1067</v>
      </c>
      <c r="D8450" t="s">
        <v>4159</v>
      </c>
      <c r="E8450">
        <v>192</v>
      </c>
      <c r="F8450">
        <v>24</v>
      </c>
      <c r="G8450" t="s">
        <v>15944</v>
      </c>
      <c r="H8450" t="s">
        <v>15938</v>
      </c>
      <c r="I8450" t="s">
        <v>30</v>
      </c>
      <c r="J8450" s="25">
        <v>44006</v>
      </c>
      <c r="K8450" s="25">
        <v>45638</v>
      </c>
      <c r="L8450" t="s">
        <v>15939</v>
      </c>
      <c r="M8450" t="s">
        <v>5369</v>
      </c>
      <c r="N8450" t="s">
        <v>32</v>
      </c>
      <c r="O8450" t="s">
        <v>6282</v>
      </c>
    </row>
    <row r="8451" spans="1:15" x14ac:dyDescent="0.25">
      <c r="A8451">
        <v>5316</v>
      </c>
      <c r="B8451" t="s">
        <v>15936</v>
      </c>
      <c r="C8451" t="s">
        <v>1067</v>
      </c>
      <c r="D8451" t="s">
        <v>4159</v>
      </c>
      <c r="E8451">
        <v>192</v>
      </c>
      <c r="F8451">
        <v>24</v>
      </c>
      <c r="G8451" t="s">
        <v>15945</v>
      </c>
      <c r="H8451" t="s">
        <v>15938</v>
      </c>
      <c r="I8451" t="s">
        <v>30</v>
      </c>
      <c r="J8451" s="25">
        <v>44006</v>
      </c>
      <c r="K8451" s="25">
        <v>45638</v>
      </c>
      <c r="L8451" t="s">
        <v>15939</v>
      </c>
      <c r="M8451" t="s">
        <v>5369</v>
      </c>
      <c r="N8451" t="s">
        <v>32</v>
      </c>
      <c r="O8451" t="s">
        <v>6282</v>
      </c>
    </row>
    <row r="8452" spans="1:15" x14ac:dyDescent="0.25">
      <c r="A8452">
        <v>5317</v>
      </c>
      <c r="B8452" t="s">
        <v>15936</v>
      </c>
      <c r="C8452" t="s">
        <v>1067</v>
      </c>
      <c r="D8452" t="s">
        <v>4159</v>
      </c>
      <c r="E8452">
        <v>192</v>
      </c>
      <c r="F8452">
        <v>24</v>
      </c>
      <c r="G8452" t="s">
        <v>15946</v>
      </c>
      <c r="H8452" t="s">
        <v>15938</v>
      </c>
      <c r="I8452" t="s">
        <v>30</v>
      </c>
      <c r="J8452" s="25">
        <v>44006</v>
      </c>
      <c r="K8452" s="25">
        <v>45638</v>
      </c>
      <c r="L8452" t="s">
        <v>15939</v>
      </c>
      <c r="M8452" t="s">
        <v>5369</v>
      </c>
      <c r="N8452" t="s">
        <v>32</v>
      </c>
      <c r="O8452" t="s">
        <v>6282</v>
      </c>
    </row>
    <row r="8453" spans="1:15" x14ac:dyDescent="0.25">
      <c r="A8453">
        <v>5318</v>
      </c>
      <c r="B8453" t="s">
        <v>15936</v>
      </c>
      <c r="C8453" t="s">
        <v>1067</v>
      </c>
      <c r="D8453" t="s">
        <v>4159</v>
      </c>
      <c r="E8453">
        <v>192</v>
      </c>
      <c r="F8453">
        <v>24</v>
      </c>
      <c r="G8453" t="s">
        <v>15947</v>
      </c>
      <c r="H8453" t="s">
        <v>15938</v>
      </c>
      <c r="I8453" t="s">
        <v>30</v>
      </c>
      <c r="J8453" s="25">
        <v>44006</v>
      </c>
      <c r="K8453" s="25">
        <v>45638</v>
      </c>
      <c r="L8453" t="s">
        <v>15939</v>
      </c>
      <c r="M8453" t="s">
        <v>5369</v>
      </c>
      <c r="N8453" t="s">
        <v>32</v>
      </c>
      <c r="O8453" t="s">
        <v>6282</v>
      </c>
    </row>
    <row r="8454" spans="1:15" x14ac:dyDescent="0.25">
      <c r="A8454">
        <v>5319</v>
      </c>
      <c r="B8454" t="s">
        <v>15936</v>
      </c>
      <c r="C8454" t="s">
        <v>1067</v>
      </c>
      <c r="D8454" t="s">
        <v>4159</v>
      </c>
      <c r="E8454">
        <v>192</v>
      </c>
      <c r="F8454">
        <v>24</v>
      </c>
      <c r="G8454" t="s">
        <v>15948</v>
      </c>
      <c r="H8454" t="s">
        <v>15938</v>
      </c>
      <c r="I8454" t="s">
        <v>30</v>
      </c>
      <c r="J8454" s="25">
        <v>44006</v>
      </c>
      <c r="K8454" s="25">
        <v>45638</v>
      </c>
      <c r="L8454" t="s">
        <v>15939</v>
      </c>
      <c r="M8454" t="s">
        <v>5369</v>
      </c>
      <c r="N8454" t="s">
        <v>32</v>
      </c>
      <c r="O8454" t="s">
        <v>6282</v>
      </c>
    </row>
    <row r="8455" spans="1:15" x14ac:dyDescent="0.25">
      <c r="A8455">
        <v>5320</v>
      </c>
      <c r="B8455" t="s">
        <v>15936</v>
      </c>
      <c r="C8455" t="s">
        <v>1067</v>
      </c>
      <c r="D8455" t="s">
        <v>4159</v>
      </c>
      <c r="E8455">
        <v>192</v>
      </c>
      <c r="F8455">
        <v>24</v>
      </c>
      <c r="G8455" t="s">
        <v>15949</v>
      </c>
      <c r="H8455" t="s">
        <v>15938</v>
      </c>
      <c r="I8455" t="s">
        <v>30</v>
      </c>
      <c r="J8455" s="25">
        <v>44006</v>
      </c>
      <c r="K8455" s="25">
        <v>45638</v>
      </c>
      <c r="L8455" t="s">
        <v>15939</v>
      </c>
      <c r="M8455" t="s">
        <v>5369</v>
      </c>
      <c r="N8455" t="s">
        <v>32</v>
      </c>
      <c r="O8455" t="s">
        <v>6282</v>
      </c>
    </row>
    <row r="8456" spans="1:15" x14ac:dyDescent="0.25">
      <c r="A8456">
        <v>5321</v>
      </c>
      <c r="B8456" t="s">
        <v>15936</v>
      </c>
      <c r="C8456" t="s">
        <v>1067</v>
      </c>
      <c r="D8456" t="s">
        <v>4159</v>
      </c>
      <c r="E8456">
        <v>192</v>
      </c>
      <c r="F8456">
        <v>24</v>
      </c>
      <c r="G8456" t="s">
        <v>15950</v>
      </c>
      <c r="H8456" t="s">
        <v>15938</v>
      </c>
      <c r="I8456" t="s">
        <v>30</v>
      </c>
      <c r="J8456" s="25">
        <v>44006</v>
      </c>
      <c r="K8456" s="25">
        <v>45638</v>
      </c>
      <c r="L8456" t="s">
        <v>15939</v>
      </c>
      <c r="M8456" t="s">
        <v>5369</v>
      </c>
      <c r="N8456" t="s">
        <v>32</v>
      </c>
      <c r="O8456" t="s">
        <v>6282</v>
      </c>
    </row>
    <row r="8457" spans="1:15" x14ac:dyDescent="0.25">
      <c r="A8457">
        <v>5322</v>
      </c>
      <c r="B8457" t="s">
        <v>11188</v>
      </c>
      <c r="C8457" t="s">
        <v>1067</v>
      </c>
      <c r="D8457" t="s">
        <v>4159</v>
      </c>
      <c r="E8457">
        <v>192</v>
      </c>
      <c r="F8457">
        <v>24</v>
      </c>
      <c r="G8457" t="s">
        <v>15951</v>
      </c>
      <c r="H8457" t="s">
        <v>15938</v>
      </c>
      <c r="I8457" t="s">
        <v>30</v>
      </c>
      <c r="J8457" s="25">
        <v>44006</v>
      </c>
      <c r="K8457" s="25">
        <v>45638</v>
      </c>
      <c r="L8457" t="s">
        <v>15939</v>
      </c>
      <c r="M8457" t="s">
        <v>5369</v>
      </c>
      <c r="N8457" t="s">
        <v>32</v>
      </c>
      <c r="O8457" t="s">
        <v>6282</v>
      </c>
    </row>
    <row r="8458" spans="1:15" x14ac:dyDescent="0.25">
      <c r="A8458">
        <v>5323</v>
      </c>
      <c r="B8458" t="s">
        <v>15936</v>
      </c>
      <c r="C8458" t="s">
        <v>1067</v>
      </c>
      <c r="D8458" t="s">
        <v>4159</v>
      </c>
      <c r="E8458">
        <v>192</v>
      </c>
      <c r="F8458">
        <v>24</v>
      </c>
      <c r="G8458" t="s">
        <v>15952</v>
      </c>
      <c r="H8458" t="s">
        <v>15938</v>
      </c>
      <c r="I8458" t="s">
        <v>30</v>
      </c>
      <c r="J8458" s="25">
        <v>44006</v>
      </c>
      <c r="K8458" s="25">
        <v>45638</v>
      </c>
      <c r="L8458" t="s">
        <v>15939</v>
      </c>
      <c r="M8458" t="s">
        <v>5369</v>
      </c>
      <c r="N8458" t="s">
        <v>32</v>
      </c>
      <c r="O8458" t="s">
        <v>6282</v>
      </c>
    </row>
    <row r="8459" spans="1:15" x14ac:dyDescent="0.25">
      <c r="A8459">
        <v>5324</v>
      </c>
      <c r="B8459" t="s">
        <v>11188</v>
      </c>
      <c r="C8459" t="s">
        <v>1067</v>
      </c>
      <c r="D8459" t="s">
        <v>4159</v>
      </c>
      <c r="E8459">
        <v>192</v>
      </c>
      <c r="F8459">
        <v>24</v>
      </c>
      <c r="G8459" t="s">
        <v>15953</v>
      </c>
      <c r="H8459" t="s">
        <v>15938</v>
      </c>
      <c r="I8459" t="s">
        <v>30</v>
      </c>
      <c r="J8459" s="25">
        <v>44006</v>
      </c>
      <c r="K8459" s="25">
        <v>45638</v>
      </c>
      <c r="L8459" t="s">
        <v>15939</v>
      </c>
      <c r="M8459" t="s">
        <v>5369</v>
      </c>
      <c r="N8459" t="s">
        <v>32</v>
      </c>
      <c r="O8459" t="s">
        <v>6282</v>
      </c>
    </row>
    <row r="8460" spans="1:15" x14ac:dyDescent="0.25">
      <c r="A8460">
        <v>5325</v>
      </c>
      <c r="B8460" t="s">
        <v>11188</v>
      </c>
      <c r="C8460" t="s">
        <v>1067</v>
      </c>
      <c r="D8460" t="s">
        <v>4159</v>
      </c>
      <c r="E8460">
        <v>192</v>
      </c>
      <c r="F8460">
        <v>24</v>
      </c>
      <c r="G8460" t="s">
        <v>15954</v>
      </c>
      <c r="H8460" t="s">
        <v>15938</v>
      </c>
      <c r="I8460" t="s">
        <v>30</v>
      </c>
      <c r="J8460" s="25">
        <v>44006</v>
      </c>
      <c r="K8460" s="25">
        <v>45638</v>
      </c>
      <c r="L8460" t="s">
        <v>15939</v>
      </c>
      <c r="M8460" t="s">
        <v>5369</v>
      </c>
      <c r="N8460" t="s">
        <v>32</v>
      </c>
      <c r="O8460" t="s">
        <v>6282</v>
      </c>
    </row>
    <row r="8461" spans="1:15" x14ac:dyDescent="0.25">
      <c r="A8461">
        <v>5326</v>
      </c>
      <c r="B8461" t="s">
        <v>11188</v>
      </c>
      <c r="C8461" t="s">
        <v>1067</v>
      </c>
      <c r="D8461" t="s">
        <v>4159</v>
      </c>
      <c r="E8461">
        <v>192</v>
      </c>
      <c r="F8461">
        <v>24</v>
      </c>
      <c r="G8461" t="s">
        <v>15955</v>
      </c>
      <c r="H8461" t="s">
        <v>15938</v>
      </c>
      <c r="I8461" t="s">
        <v>30</v>
      </c>
      <c r="J8461" s="25">
        <v>44006</v>
      </c>
      <c r="K8461" s="25">
        <v>45638</v>
      </c>
      <c r="L8461" t="s">
        <v>15939</v>
      </c>
      <c r="M8461" t="s">
        <v>5369</v>
      </c>
      <c r="N8461" t="s">
        <v>32</v>
      </c>
      <c r="O8461" t="s">
        <v>6282</v>
      </c>
    </row>
    <row r="8462" spans="1:15" x14ac:dyDescent="0.25">
      <c r="A8462">
        <v>5327</v>
      </c>
      <c r="B8462" t="s">
        <v>11188</v>
      </c>
      <c r="C8462" t="s">
        <v>1067</v>
      </c>
      <c r="D8462" t="s">
        <v>4159</v>
      </c>
      <c r="E8462">
        <v>192</v>
      </c>
      <c r="F8462">
        <v>24</v>
      </c>
      <c r="G8462" t="s">
        <v>15956</v>
      </c>
      <c r="H8462" t="s">
        <v>15938</v>
      </c>
      <c r="I8462" t="s">
        <v>30</v>
      </c>
      <c r="J8462" s="25">
        <v>44006</v>
      </c>
      <c r="K8462" s="25">
        <v>45638</v>
      </c>
      <c r="L8462" t="s">
        <v>15939</v>
      </c>
      <c r="M8462" t="s">
        <v>5369</v>
      </c>
      <c r="N8462" t="s">
        <v>32</v>
      </c>
      <c r="O8462" t="s">
        <v>6282</v>
      </c>
    </row>
    <row r="8463" spans="1:15" x14ac:dyDescent="0.25">
      <c r="A8463">
        <v>5328</v>
      </c>
      <c r="B8463" t="s">
        <v>11188</v>
      </c>
      <c r="C8463" t="s">
        <v>1067</v>
      </c>
      <c r="D8463" t="s">
        <v>4159</v>
      </c>
      <c r="E8463">
        <v>151</v>
      </c>
      <c r="F8463">
        <v>18</v>
      </c>
      <c r="G8463" t="s">
        <v>15957</v>
      </c>
      <c r="H8463" t="s">
        <v>15938</v>
      </c>
      <c r="I8463" t="s">
        <v>30</v>
      </c>
      <c r="J8463" s="25">
        <v>44006</v>
      </c>
      <c r="K8463" s="25">
        <v>45638</v>
      </c>
      <c r="L8463" t="s">
        <v>15939</v>
      </c>
      <c r="M8463" t="s">
        <v>5369</v>
      </c>
      <c r="N8463" t="s">
        <v>32</v>
      </c>
      <c r="O8463" t="s">
        <v>6282</v>
      </c>
    </row>
    <row r="8464" spans="1:15" x14ac:dyDescent="0.25">
      <c r="A8464">
        <v>5331</v>
      </c>
      <c r="B8464" t="s">
        <v>7853</v>
      </c>
      <c r="C8464" t="s">
        <v>1068</v>
      </c>
      <c r="D8464" t="s">
        <v>5372</v>
      </c>
      <c r="E8464">
        <v>152</v>
      </c>
      <c r="F8464">
        <v>19</v>
      </c>
      <c r="G8464" t="s">
        <v>15958</v>
      </c>
      <c r="H8464" t="s">
        <v>5374</v>
      </c>
      <c r="I8464" t="s">
        <v>393</v>
      </c>
      <c r="J8464" s="25">
        <v>45803</v>
      </c>
      <c r="K8464" s="25">
        <v>45803</v>
      </c>
      <c r="L8464" t="s">
        <v>480</v>
      </c>
      <c r="M8464" t="s">
        <v>5373</v>
      </c>
      <c r="N8464" t="s">
        <v>32</v>
      </c>
      <c r="O8464" t="s">
        <v>6282</v>
      </c>
    </row>
    <row r="8465" spans="1:15" x14ac:dyDescent="0.25">
      <c r="A8465">
        <v>5332</v>
      </c>
      <c r="B8465" t="s">
        <v>15936</v>
      </c>
      <c r="C8465" t="s">
        <v>1068</v>
      </c>
      <c r="D8465" t="s">
        <v>5372</v>
      </c>
      <c r="E8465">
        <v>192</v>
      </c>
      <c r="F8465">
        <v>24</v>
      </c>
      <c r="G8465" t="s">
        <v>15959</v>
      </c>
      <c r="H8465" t="s">
        <v>5374</v>
      </c>
      <c r="I8465" t="s">
        <v>393</v>
      </c>
      <c r="J8465" s="25">
        <v>45805</v>
      </c>
      <c r="K8465" s="25">
        <v>45805</v>
      </c>
      <c r="L8465" t="s">
        <v>428</v>
      </c>
      <c r="M8465" t="s">
        <v>5373</v>
      </c>
      <c r="N8465" t="s">
        <v>32</v>
      </c>
      <c r="O8465" t="s">
        <v>6282</v>
      </c>
    </row>
    <row r="8466" spans="1:15" x14ac:dyDescent="0.25">
      <c r="A8466">
        <v>5333</v>
      </c>
      <c r="B8466" t="s">
        <v>15936</v>
      </c>
      <c r="C8466" t="s">
        <v>1068</v>
      </c>
      <c r="D8466" t="s">
        <v>5372</v>
      </c>
      <c r="E8466">
        <v>192</v>
      </c>
      <c r="F8466">
        <v>24</v>
      </c>
      <c r="G8466" t="s">
        <v>15960</v>
      </c>
      <c r="H8466" t="s">
        <v>5374</v>
      </c>
      <c r="I8466" t="s">
        <v>393</v>
      </c>
      <c r="J8466" s="25">
        <v>45805</v>
      </c>
      <c r="K8466" s="25">
        <v>45805</v>
      </c>
      <c r="L8466" t="s">
        <v>428</v>
      </c>
      <c r="M8466" t="s">
        <v>5373</v>
      </c>
      <c r="N8466" t="s">
        <v>32</v>
      </c>
      <c r="O8466" t="s">
        <v>6282</v>
      </c>
    </row>
    <row r="8467" spans="1:15" x14ac:dyDescent="0.25">
      <c r="A8467">
        <v>5334</v>
      </c>
      <c r="B8467" t="s">
        <v>15936</v>
      </c>
      <c r="C8467" t="s">
        <v>1068</v>
      </c>
      <c r="D8467" t="s">
        <v>5372</v>
      </c>
      <c r="E8467">
        <v>192</v>
      </c>
      <c r="F8467">
        <v>24</v>
      </c>
      <c r="G8467" t="s">
        <v>15961</v>
      </c>
      <c r="H8467" t="s">
        <v>5374</v>
      </c>
      <c r="I8467" t="s">
        <v>393</v>
      </c>
      <c r="J8467" s="25">
        <v>45805</v>
      </c>
      <c r="K8467" s="25">
        <v>45805</v>
      </c>
      <c r="L8467" t="s">
        <v>428</v>
      </c>
      <c r="M8467" t="s">
        <v>5373</v>
      </c>
      <c r="N8467" t="s">
        <v>32</v>
      </c>
      <c r="O8467" t="s">
        <v>6282</v>
      </c>
    </row>
    <row r="8468" spans="1:15" x14ac:dyDescent="0.25">
      <c r="A8468">
        <v>5335</v>
      </c>
      <c r="B8468" t="s">
        <v>7853</v>
      </c>
      <c r="C8468" t="s">
        <v>1068</v>
      </c>
      <c r="D8468" t="s">
        <v>5372</v>
      </c>
      <c r="E8468">
        <v>120</v>
      </c>
      <c r="F8468">
        <v>15</v>
      </c>
      <c r="G8468" t="s">
        <v>15962</v>
      </c>
      <c r="H8468" t="s">
        <v>5374</v>
      </c>
      <c r="I8468" t="s">
        <v>393</v>
      </c>
      <c r="J8468" s="25">
        <v>45805</v>
      </c>
      <c r="K8468" s="25">
        <v>45805</v>
      </c>
      <c r="L8468" t="s">
        <v>428</v>
      </c>
      <c r="M8468" t="s">
        <v>5373</v>
      </c>
      <c r="N8468" t="s">
        <v>32</v>
      </c>
      <c r="O8468" t="s">
        <v>6282</v>
      </c>
    </row>
    <row r="8469" spans="1:15" x14ac:dyDescent="0.25">
      <c r="A8469">
        <v>5336</v>
      </c>
      <c r="B8469" t="s">
        <v>15963</v>
      </c>
      <c r="C8469" t="s">
        <v>1068</v>
      </c>
      <c r="D8469" t="s">
        <v>5372</v>
      </c>
      <c r="E8469">
        <v>192</v>
      </c>
      <c r="F8469">
        <v>24</v>
      </c>
      <c r="G8469" t="s">
        <v>15964</v>
      </c>
      <c r="H8469" t="s">
        <v>1552</v>
      </c>
      <c r="I8469" t="s">
        <v>393</v>
      </c>
      <c r="J8469" s="25">
        <v>46051</v>
      </c>
      <c r="K8469" s="25">
        <v>46051</v>
      </c>
      <c r="L8469" t="s">
        <v>4118</v>
      </c>
      <c r="M8469" t="s">
        <v>5373</v>
      </c>
      <c r="N8469" t="s">
        <v>32</v>
      </c>
      <c r="O8469" t="s">
        <v>6282</v>
      </c>
    </row>
    <row r="8470" spans="1:15" x14ac:dyDescent="0.25">
      <c r="A8470">
        <v>5337</v>
      </c>
      <c r="B8470" t="s">
        <v>15963</v>
      </c>
      <c r="C8470" t="s">
        <v>1068</v>
      </c>
      <c r="D8470" t="s">
        <v>5372</v>
      </c>
      <c r="E8470">
        <v>192</v>
      </c>
      <c r="F8470">
        <v>24</v>
      </c>
      <c r="G8470" t="s">
        <v>15965</v>
      </c>
      <c r="H8470" t="s">
        <v>1552</v>
      </c>
      <c r="I8470" t="s">
        <v>393</v>
      </c>
      <c r="J8470" s="25">
        <v>46051</v>
      </c>
      <c r="K8470" s="25">
        <v>46051</v>
      </c>
      <c r="L8470" t="s">
        <v>4118</v>
      </c>
      <c r="M8470" t="s">
        <v>5373</v>
      </c>
      <c r="N8470" t="s">
        <v>32</v>
      </c>
      <c r="O8470" t="s">
        <v>6282</v>
      </c>
    </row>
    <row r="8471" spans="1:15" x14ac:dyDescent="0.25">
      <c r="A8471">
        <v>5338</v>
      </c>
      <c r="B8471" t="s">
        <v>15963</v>
      </c>
      <c r="C8471" t="s">
        <v>1068</v>
      </c>
      <c r="D8471" t="s">
        <v>5372</v>
      </c>
      <c r="E8471">
        <v>192</v>
      </c>
      <c r="F8471">
        <v>24</v>
      </c>
      <c r="G8471" t="s">
        <v>15966</v>
      </c>
      <c r="H8471" t="s">
        <v>1552</v>
      </c>
      <c r="I8471" t="s">
        <v>393</v>
      </c>
      <c r="J8471" s="25">
        <v>46051</v>
      </c>
      <c r="K8471" s="25">
        <v>46051</v>
      </c>
      <c r="L8471" t="s">
        <v>4118</v>
      </c>
      <c r="M8471" t="s">
        <v>5373</v>
      </c>
      <c r="N8471" t="s">
        <v>32</v>
      </c>
      <c r="O8471" t="s">
        <v>6282</v>
      </c>
    </row>
    <row r="8472" spans="1:15" x14ac:dyDescent="0.25">
      <c r="A8472">
        <v>5339</v>
      </c>
      <c r="B8472" t="s">
        <v>15967</v>
      </c>
      <c r="C8472" t="s">
        <v>1068</v>
      </c>
      <c r="D8472" t="s">
        <v>5372</v>
      </c>
      <c r="E8472">
        <v>192</v>
      </c>
      <c r="F8472">
        <v>24</v>
      </c>
      <c r="G8472" t="s">
        <v>15968</v>
      </c>
      <c r="H8472" t="s">
        <v>1552</v>
      </c>
      <c r="I8472" t="s">
        <v>393</v>
      </c>
      <c r="J8472" s="25">
        <v>46051</v>
      </c>
      <c r="K8472" s="25">
        <v>46051</v>
      </c>
      <c r="L8472" t="s">
        <v>4118</v>
      </c>
      <c r="M8472" t="s">
        <v>5373</v>
      </c>
      <c r="N8472" t="s">
        <v>32</v>
      </c>
      <c r="O8472" t="s">
        <v>6282</v>
      </c>
    </row>
    <row r="8473" spans="1:15" x14ac:dyDescent="0.25">
      <c r="A8473">
        <v>5340</v>
      </c>
      <c r="B8473" t="s">
        <v>15963</v>
      </c>
      <c r="C8473" t="s">
        <v>1068</v>
      </c>
      <c r="D8473" t="s">
        <v>5372</v>
      </c>
      <c r="E8473">
        <v>192</v>
      </c>
      <c r="F8473">
        <v>24</v>
      </c>
      <c r="G8473" t="s">
        <v>15969</v>
      </c>
      <c r="H8473" t="s">
        <v>1552</v>
      </c>
      <c r="I8473" t="s">
        <v>393</v>
      </c>
      <c r="J8473" s="25">
        <v>46051</v>
      </c>
      <c r="K8473" s="25">
        <v>46051</v>
      </c>
      <c r="L8473" t="s">
        <v>4118</v>
      </c>
      <c r="M8473" t="s">
        <v>5373</v>
      </c>
      <c r="N8473" t="s">
        <v>32</v>
      </c>
      <c r="O8473" t="s">
        <v>6282</v>
      </c>
    </row>
    <row r="8474" spans="1:15" x14ac:dyDescent="0.25">
      <c r="A8474">
        <v>5341</v>
      </c>
      <c r="B8474" t="s">
        <v>15963</v>
      </c>
      <c r="C8474" t="s">
        <v>1068</v>
      </c>
      <c r="D8474" t="s">
        <v>5372</v>
      </c>
      <c r="E8474">
        <v>192</v>
      </c>
      <c r="F8474">
        <v>24</v>
      </c>
      <c r="G8474" t="s">
        <v>15970</v>
      </c>
      <c r="H8474" t="s">
        <v>1552</v>
      </c>
      <c r="I8474" t="s">
        <v>393</v>
      </c>
      <c r="J8474" s="25">
        <v>46051</v>
      </c>
      <c r="K8474" s="25">
        <v>46051</v>
      </c>
      <c r="L8474" t="s">
        <v>4118</v>
      </c>
      <c r="M8474" t="s">
        <v>5373</v>
      </c>
      <c r="N8474" t="s">
        <v>32</v>
      </c>
      <c r="O8474" t="s">
        <v>6282</v>
      </c>
    </row>
    <row r="8475" spans="1:15" x14ac:dyDescent="0.25">
      <c r="A8475">
        <v>5342</v>
      </c>
      <c r="B8475" t="s">
        <v>15967</v>
      </c>
      <c r="C8475" t="s">
        <v>1068</v>
      </c>
      <c r="D8475" t="s">
        <v>5372</v>
      </c>
      <c r="E8475">
        <v>192</v>
      </c>
      <c r="F8475">
        <v>24</v>
      </c>
      <c r="G8475" t="s">
        <v>15971</v>
      </c>
      <c r="H8475" t="s">
        <v>1552</v>
      </c>
      <c r="I8475" t="s">
        <v>393</v>
      </c>
      <c r="J8475" s="25">
        <v>46051</v>
      </c>
      <c r="K8475" s="25">
        <v>46051</v>
      </c>
      <c r="L8475" t="s">
        <v>4118</v>
      </c>
      <c r="M8475" t="s">
        <v>5373</v>
      </c>
      <c r="N8475" t="s">
        <v>32</v>
      </c>
      <c r="O8475" t="s">
        <v>6282</v>
      </c>
    </row>
    <row r="8476" spans="1:15" x14ac:dyDescent="0.25">
      <c r="A8476">
        <v>5343</v>
      </c>
      <c r="B8476" t="s">
        <v>15967</v>
      </c>
      <c r="C8476" t="s">
        <v>1068</v>
      </c>
      <c r="D8476" t="s">
        <v>5372</v>
      </c>
      <c r="E8476">
        <v>192</v>
      </c>
      <c r="F8476">
        <v>24</v>
      </c>
      <c r="G8476" t="s">
        <v>15972</v>
      </c>
      <c r="H8476" t="s">
        <v>1552</v>
      </c>
      <c r="I8476" t="s">
        <v>393</v>
      </c>
      <c r="J8476" s="25">
        <v>46051</v>
      </c>
      <c r="K8476" s="25">
        <v>46051</v>
      </c>
      <c r="L8476" t="s">
        <v>4118</v>
      </c>
      <c r="M8476" t="s">
        <v>5373</v>
      </c>
      <c r="N8476" t="s">
        <v>32</v>
      </c>
      <c r="O8476" t="s">
        <v>6282</v>
      </c>
    </row>
    <row r="8477" spans="1:15" x14ac:dyDescent="0.25">
      <c r="A8477">
        <v>5344</v>
      </c>
      <c r="B8477" t="s">
        <v>15967</v>
      </c>
      <c r="C8477" t="s">
        <v>1068</v>
      </c>
      <c r="D8477" t="s">
        <v>5372</v>
      </c>
      <c r="E8477">
        <v>192</v>
      </c>
      <c r="F8477">
        <v>24</v>
      </c>
      <c r="G8477" t="s">
        <v>15973</v>
      </c>
      <c r="H8477" t="s">
        <v>1552</v>
      </c>
      <c r="I8477" t="s">
        <v>393</v>
      </c>
      <c r="J8477" s="25">
        <v>46051</v>
      </c>
      <c r="K8477" s="25">
        <v>46051</v>
      </c>
      <c r="L8477" t="s">
        <v>4118</v>
      </c>
      <c r="M8477" t="s">
        <v>5373</v>
      </c>
      <c r="N8477" t="s">
        <v>32</v>
      </c>
      <c r="O8477" t="s">
        <v>6282</v>
      </c>
    </row>
    <row r="8478" spans="1:15" x14ac:dyDescent="0.25">
      <c r="A8478">
        <v>5345</v>
      </c>
      <c r="B8478" t="s">
        <v>15967</v>
      </c>
      <c r="C8478" t="s">
        <v>1068</v>
      </c>
      <c r="D8478" t="s">
        <v>5372</v>
      </c>
      <c r="E8478">
        <v>192</v>
      </c>
      <c r="F8478">
        <v>24</v>
      </c>
      <c r="G8478" t="s">
        <v>15974</v>
      </c>
      <c r="H8478" t="s">
        <v>1552</v>
      </c>
      <c r="I8478" t="s">
        <v>393</v>
      </c>
      <c r="J8478" s="25">
        <v>46051</v>
      </c>
      <c r="K8478" s="25">
        <v>46051</v>
      </c>
      <c r="L8478" t="s">
        <v>4118</v>
      </c>
      <c r="M8478" t="s">
        <v>5373</v>
      </c>
      <c r="N8478" t="s">
        <v>32</v>
      </c>
      <c r="O8478" t="s">
        <v>6282</v>
      </c>
    </row>
    <row r="8479" spans="1:15" x14ac:dyDescent="0.25">
      <c r="A8479">
        <v>5346</v>
      </c>
      <c r="B8479" t="s">
        <v>15967</v>
      </c>
      <c r="C8479" t="s">
        <v>1068</v>
      </c>
      <c r="D8479" t="s">
        <v>5372</v>
      </c>
      <c r="E8479">
        <v>192</v>
      </c>
      <c r="F8479">
        <v>24</v>
      </c>
      <c r="G8479" t="s">
        <v>15975</v>
      </c>
      <c r="H8479" t="s">
        <v>1552</v>
      </c>
      <c r="I8479" t="s">
        <v>393</v>
      </c>
      <c r="J8479" s="25">
        <v>46051</v>
      </c>
      <c r="K8479" s="25">
        <v>46051</v>
      </c>
      <c r="L8479" t="s">
        <v>4118</v>
      </c>
      <c r="M8479" t="s">
        <v>5373</v>
      </c>
      <c r="N8479" t="s">
        <v>32</v>
      </c>
      <c r="O8479" t="s">
        <v>6282</v>
      </c>
    </row>
    <row r="8480" spans="1:15" x14ac:dyDescent="0.25">
      <c r="A8480">
        <v>5347</v>
      </c>
      <c r="B8480" t="s">
        <v>15963</v>
      </c>
      <c r="C8480" t="s">
        <v>1068</v>
      </c>
      <c r="D8480" t="s">
        <v>5372</v>
      </c>
      <c r="E8480">
        <v>192</v>
      </c>
      <c r="F8480">
        <v>24</v>
      </c>
      <c r="G8480" t="s">
        <v>15976</v>
      </c>
      <c r="H8480" t="s">
        <v>1552</v>
      </c>
      <c r="I8480" t="s">
        <v>393</v>
      </c>
      <c r="J8480" s="25">
        <v>46051</v>
      </c>
      <c r="K8480" s="25">
        <v>46051</v>
      </c>
      <c r="L8480" t="s">
        <v>4118</v>
      </c>
      <c r="M8480" t="s">
        <v>5373</v>
      </c>
      <c r="N8480" t="s">
        <v>32</v>
      </c>
      <c r="O8480" t="s">
        <v>6282</v>
      </c>
    </row>
    <row r="8481" spans="1:15" x14ac:dyDescent="0.25">
      <c r="A8481">
        <v>5348</v>
      </c>
      <c r="B8481" t="s">
        <v>15967</v>
      </c>
      <c r="C8481" t="s">
        <v>1068</v>
      </c>
      <c r="D8481" t="s">
        <v>5372</v>
      </c>
      <c r="E8481">
        <v>192</v>
      </c>
      <c r="F8481">
        <v>24</v>
      </c>
      <c r="G8481" t="s">
        <v>15977</v>
      </c>
      <c r="H8481" t="s">
        <v>1552</v>
      </c>
      <c r="I8481" t="s">
        <v>393</v>
      </c>
      <c r="J8481" s="25">
        <v>46051</v>
      </c>
      <c r="K8481" s="25">
        <v>46051</v>
      </c>
      <c r="L8481" t="s">
        <v>4118</v>
      </c>
      <c r="M8481" t="s">
        <v>5373</v>
      </c>
      <c r="N8481" t="s">
        <v>32</v>
      </c>
      <c r="O8481" t="s">
        <v>6282</v>
      </c>
    </row>
    <row r="8482" spans="1:15" x14ac:dyDescent="0.25">
      <c r="A8482">
        <v>5349</v>
      </c>
      <c r="B8482" t="s">
        <v>15967</v>
      </c>
      <c r="C8482" t="s">
        <v>1068</v>
      </c>
      <c r="D8482" t="s">
        <v>5372</v>
      </c>
      <c r="E8482">
        <v>96</v>
      </c>
      <c r="F8482">
        <v>12</v>
      </c>
      <c r="G8482" t="s">
        <v>15978</v>
      </c>
      <c r="H8482" t="s">
        <v>1552</v>
      </c>
      <c r="I8482" t="s">
        <v>393</v>
      </c>
      <c r="J8482" s="25">
        <v>46051</v>
      </c>
      <c r="K8482" s="25">
        <v>46051</v>
      </c>
      <c r="L8482" t="s">
        <v>4118</v>
      </c>
      <c r="M8482" t="s">
        <v>5373</v>
      </c>
      <c r="N8482" t="s">
        <v>32</v>
      </c>
      <c r="O8482" t="s">
        <v>6282</v>
      </c>
    </row>
    <row r="8483" spans="1:15" x14ac:dyDescent="0.25">
      <c r="A8483">
        <v>5350</v>
      </c>
      <c r="B8483" t="s">
        <v>11556</v>
      </c>
      <c r="C8483" t="s">
        <v>3025</v>
      </c>
      <c r="D8483" t="s">
        <v>15979</v>
      </c>
      <c r="E8483">
        <v>99</v>
      </c>
      <c r="F8483">
        <v>0</v>
      </c>
      <c r="G8483" t="s">
        <v>15980</v>
      </c>
      <c r="H8483" t="s">
        <v>15981</v>
      </c>
      <c r="I8483" t="s">
        <v>15982</v>
      </c>
      <c r="J8483" s="25">
        <v>45430</v>
      </c>
      <c r="K8483" s="25">
        <v>46045</v>
      </c>
      <c r="L8483" t="s">
        <v>4765</v>
      </c>
      <c r="M8483" t="s">
        <v>15983</v>
      </c>
      <c r="N8483" t="s">
        <v>32</v>
      </c>
      <c r="O8483" t="s">
        <v>6282</v>
      </c>
    </row>
    <row r="8484" spans="1:15" x14ac:dyDescent="0.25">
      <c r="A8484">
        <v>5351</v>
      </c>
      <c r="B8484" t="s">
        <v>15984</v>
      </c>
      <c r="C8484" t="s">
        <v>1070</v>
      </c>
      <c r="D8484" t="s">
        <v>4159</v>
      </c>
      <c r="E8484">
        <v>240</v>
      </c>
      <c r="F8484">
        <v>30</v>
      </c>
      <c r="G8484" t="s">
        <v>15985</v>
      </c>
      <c r="H8484" t="s">
        <v>401</v>
      </c>
      <c r="I8484" t="s">
        <v>393</v>
      </c>
      <c r="J8484" s="25">
        <v>46052</v>
      </c>
      <c r="K8484" s="25">
        <v>46052</v>
      </c>
      <c r="L8484" t="s">
        <v>6331</v>
      </c>
      <c r="M8484" t="s">
        <v>4160</v>
      </c>
      <c r="N8484" t="s">
        <v>32</v>
      </c>
      <c r="O8484" t="s">
        <v>6282</v>
      </c>
    </row>
    <row r="8485" spans="1:15" x14ac:dyDescent="0.25">
      <c r="A8485">
        <v>5352</v>
      </c>
      <c r="B8485" t="s">
        <v>15984</v>
      </c>
      <c r="C8485" t="s">
        <v>1070</v>
      </c>
      <c r="D8485" t="s">
        <v>4159</v>
      </c>
      <c r="E8485">
        <v>240</v>
      </c>
      <c r="F8485">
        <v>30</v>
      </c>
      <c r="G8485" t="s">
        <v>15986</v>
      </c>
      <c r="H8485" t="s">
        <v>401</v>
      </c>
      <c r="I8485" t="s">
        <v>393</v>
      </c>
      <c r="J8485" s="25">
        <v>46052</v>
      </c>
      <c r="K8485" s="25">
        <v>46052</v>
      </c>
      <c r="L8485" t="s">
        <v>6331</v>
      </c>
      <c r="M8485" t="s">
        <v>4160</v>
      </c>
      <c r="N8485" t="s">
        <v>32</v>
      </c>
      <c r="O8485" t="s">
        <v>6282</v>
      </c>
    </row>
    <row r="8486" spans="1:15" x14ac:dyDescent="0.25">
      <c r="A8486">
        <v>5353</v>
      </c>
      <c r="B8486" t="s">
        <v>15984</v>
      </c>
      <c r="C8486" t="s">
        <v>1070</v>
      </c>
      <c r="D8486" t="s">
        <v>4159</v>
      </c>
      <c r="E8486">
        <v>240</v>
      </c>
      <c r="F8486">
        <v>30</v>
      </c>
      <c r="G8486" t="s">
        <v>15987</v>
      </c>
      <c r="H8486" t="s">
        <v>401</v>
      </c>
      <c r="I8486" t="s">
        <v>393</v>
      </c>
      <c r="J8486" s="25">
        <v>46052</v>
      </c>
      <c r="K8486" s="25">
        <v>46052</v>
      </c>
      <c r="L8486" t="s">
        <v>6331</v>
      </c>
      <c r="M8486" t="s">
        <v>4160</v>
      </c>
      <c r="N8486" t="s">
        <v>32</v>
      </c>
      <c r="O8486" t="s">
        <v>6282</v>
      </c>
    </row>
    <row r="8487" spans="1:15" x14ac:dyDescent="0.25">
      <c r="A8487">
        <v>5354</v>
      </c>
      <c r="B8487" t="s">
        <v>15984</v>
      </c>
      <c r="C8487" t="s">
        <v>1070</v>
      </c>
      <c r="D8487" t="s">
        <v>4159</v>
      </c>
      <c r="E8487">
        <v>240</v>
      </c>
      <c r="F8487">
        <v>30</v>
      </c>
      <c r="G8487" t="s">
        <v>15988</v>
      </c>
      <c r="H8487" t="s">
        <v>401</v>
      </c>
      <c r="I8487" t="s">
        <v>393</v>
      </c>
      <c r="J8487" s="25">
        <v>46052</v>
      </c>
      <c r="K8487" s="25">
        <v>46052</v>
      </c>
      <c r="L8487" t="s">
        <v>6331</v>
      </c>
      <c r="M8487" t="s">
        <v>4160</v>
      </c>
      <c r="N8487" t="s">
        <v>32</v>
      </c>
      <c r="O8487" t="s">
        <v>6282</v>
      </c>
    </row>
    <row r="8488" spans="1:15" x14ac:dyDescent="0.25">
      <c r="A8488">
        <v>5355</v>
      </c>
      <c r="B8488" t="s">
        <v>15984</v>
      </c>
      <c r="C8488" t="s">
        <v>1070</v>
      </c>
      <c r="D8488" t="s">
        <v>4159</v>
      </c>
      <c r="E8488">
        <v>240</v>
      </c>
      <c r="F8488">
        <v>30</v>
      </c>
      <c r="G8488" t="s">
        <v>15989</v>
      </c>
      <c r="H8488" t="s">
        <v>401</v>
      </c>
      <c r="I8488" t="s">
        <v>393</v>
      </c>
      <c r="J8488" s="25">
        <v>46052</v>
      </c>
      <c r="K8488" s="25">
        <v>46052</v>
      </c>
      <c r="L8488" t="s">
        <v>6331</v>
      </c>
      <c r="M8488" t="s">
        <v>4160</v>
      </c>
      <c r="N8488" t="s">
        <v>32</v>
      </c>
      <c r="O8488" t="s">
        <v>6282</v>
      </c>
    </row>
    <row r="8489" spans="1:15" x14ac:dyDescent="0.25">
      <c r="A8489">
        <v>5356</v>
      </c>
      <c r="B8489" t="s">
        <v>15984</v>
      </c>
      <c r="C8489" t="s">
        <v>1070</v>
      </c>
      <c r="D8489" t="s">
        <v>4159</v>
      </c>
      <c r="E8489">
        <v>240</v>
      </c>
      <c r="F8489">
        <v>30</v>
      </c>
      <c r="G8489" t="s">
        <v>15990</v>
      </c>
      <c r="H8489" t="s">
        <v>401</v>
      </c>
      <c r="I8489" t="s">
        <v>393</v>
      </c>
      <c r="J8489" s="25">
        <v>46052</v>
      </c>
      <c r="K8489" s="25">
        <v>46052</v>
      </c>
      <c r="L8489" t="s">
        <v>6331</v>
      </c>
      <c r="M8489" t="s">
        <v>4160</v>
      </c>
      <c r="N8489" t="s">
        <v>32</v>
      </c>
      <c r="O8489" t="s">
        <v>6282</v>
      </c>
    </row>
    <row r="8490" spans="1:15" x14ac:dyDescent="0.25">
      <c r="A8490">
        <v>5357</v>
      </c>
      <c r="B8490" t="s">
        <v>15984</v>
      </c>
      <c r="C8490" t="s">
        <v>1070</v>
      </c>
      <c r="D8490" t="s">
        <v>4159</v>
      </c>
      <c r="E8490">
        <v>240</v>
      </c>
      <c r="F8490">
        <v>30</v>
      </c>
      <c r="G8490" t="s">
        <v>15991</v>
      </c>
      <c r="H8490" t="s">
        <v>401</v>
      </c>
      <c r="I8490" t="s">
        <v>393</v>
      </c>
      <c r="J8490" s="25">
        <v>46052</v>
      </c>
      <c r="K8490" s="25">
        <v>46052</v>
      </c>
      <c r="L8490" t="s">
        <v>6331</v>
      </c>
      <c r="M8490" t="s">
        <v>4160</v>
      </c>
      <c r="N8490" t="s">
        <v>32</v>
      </c>
      <c r="O8490" t="s">
        <v>6282</v>
      </c>
    </row>
    <row r="8491" spans="1:15" x14ac:dyDescent="0.25">
      <c r="A8491">
        <v>5358</v>
      </c>
      <c r="B8491" t="s">
        <v>15984</v>
      </c>
      <c r="C8491" t="s">
        <v>1070</v>
      </c>
      <c r="D8491" t="s">
        <v>4159</v>
      </c>
      <c r="E8491">
        <v>240</v>
      </c>
      <c r="F8491">
        <v>30</v>
      </c>
      <c r="G8491" t="s">
        <v>15992</v>
      </c>
      <c r="H8491" t="s">
        <v>401</v>
      </c>
      <c r="I8491" t="s">
        <v>393</v>
      </c>
      <c r="J8491" s="25">
        <v>46052</v>
      </c>
      <c r="K8491" s="25">
        <v>46052</v>
      </c>
      <c r="L8491" t="s">
        <v>6331</v>
      </c>
      <c r="M8491" t="s">
        <v>4160</v>
      </c>
      <c r="N8491" t="s">
        <v>32</v>
      </c>
      <c r="O8491" t="s">
        <v>6282</v>
      </c>
    </row>
    <row r="8492" spans="1:15" x14ac:dyDescent="0.25">
      <c r="A8492">
        <v>5359</v>
      </c>
      <c r="B8492" t="s">
        <v>15984</v>
      </c>
      <c r="C8492" t="s">
        <v>1070</v>
      </c>
      <c r="D8492" t="s">
        <v>4159</v>
      </c>
      <c r="E8492">
        <v>240</v>
      </c>
      <c r="F8492">
        <v>30</v>
      </c>
      <c r="G8492" t="s">
        <v>15993</v>
      </c>
      <c r="H8492" t="s">
        <v>401</v>
      </c>
      <c r="I8492" t="s">
        <v>393</v>
      </c>
      <c r="J8492" s="25">
        <v>46052</v>
      </c>
      <c r="K8492" s="25">
        <v>46052</v>
      </c>
      <c r="L8492" t="s">
        <v>6331</v>
      </c>
      <c r="M8492" t="s">
        <v>4160</v>
      </c>
      <c r="N8492" t="s">
        <v>32</v>
      </c>
      <c r="O8492" t="s">
        <v>6282</v>
      </c>
    </row>
    <row r="8493" spans="1:15" x14ac:dyDescent="0.25">
      <c r="A8493">
        <v>5360</v>
      </c>
      <c r="B8493" t="s">
        <v>15984</v>
      </c>
      <c r="C8493" t="s">
        <v>1070</v>
      </c>
      <c r="D8493" t="s">
        <v>4159</v>
      </c>
      <c r="E8493">
        <v>240</v>
      </c>
      <c r="F8493">
        <v>30</v>
      </c>
      <c r="G8493" t="s">
        <v>15994</v>
      </c>
      <c r="H8493" t="s">
        <v>401</v>
      </c>
      <c r="I8493" t="s">
        <v>393</v>
      </c>
      <c r="J8493" s="25">
        <v>46052</v>
      </c>
      <c r="K8493" s="25">
        <v>46052</v>
      </c>
      <c r="L8493" t="s">
        <v>6331</v>
      </c>
      <c r="M8493" t="s">
        <v>4160</v>
      </c>
      <c r="N8493" t="s">
        <v>32</v>
      </c>
      <c r="O8493" t="s">
        <v>6282</v>
      </c>
    </row>
    <row r="8494" spans="1:15" x14ac:dyDescent="0.25">
      <c r="A8494">
        <v>5361</v>
      </c>
      <c r="B8494" t="s">
        <v>15995</v>
      </c>
      <c r="C8494" t="s">
        <v>1070</v>
      </c>
      <c r="D8494" t="s">
        <v>4159</v>
      </c>
      <c r="E8494">
        <v>240</v>
      </c>
      <c r="F8494">
        <v>30</v>
      </c>
      <c r="G8494" t="s">
        <v>15996</v>
      </c>
      <c r="H8494" t="s">
        <v>401</v>
      </c>
      <c r="I8494" t="s">
        <v>393</v>
      </c>
      <c r="J8494" s="25">
        <v>46052</v>
      </c>
      <c r="K8494" s="25">
        <v>46052</v>
      </c>
      <c r="L8494" t="s">
        <v>6331</v>
      </c>
      <c r="M8494" t="s">
        <v>4160</v>
      </c>
      <c r="N8494" t="s">
        <v>32</v>
      </c>
      <c r="O8494" t="s">
        <v>6282</v>
      </c>
    </row>
    <row r="8495" spans="1:15" x14ac:dyDescent="0.25">
      <c r="A8495">
        <v>5362</v>
      </c>
      <c r="B8495" t="s">
        <v>15984</v>
      </c>
      <c r="C8495" t="s">
        <v>1070</v>
      </c>
      <c r="D8495" t="s">
        <v>4159</v>
      </c>
      <c r="E8495">
        <v>240</v>
      </c>
      <c r="F8495">
        <v>30</v>
      </c>
      <c r="G8495" t="s">
        <v>15997</v>
      </c>
      <c r="H8495" t="s">
        <v>401</v>
      </c>
      <c r="I8495" t="s">
        <v>393</v>
      </c>
      <c r="J8495" s="25">
        <v>46052</v>
      </c>
      <c r="K8495" s="25">
        <v>46052</v>
      </c>
      <c r="L8495" t="s">
        <v>6331</v>
      </c>
      <c r="M8495" t="s">
        <v>4160</v>
      </c>
      <c r="N8495" t="s">
        <v>32</v>
      </c>
      <c r="O8495" t="s">
        <v>6282</v>
      </c>
    </row>
    <row r="8496" spans="1:15" x14ac:dyDescent="0.25">
      <c r="A8496">
        <v>5363</v>
      </c>
      <c r="B8496" t="s">
        <v>15998</v>
      </c>
      <c r="C8496" t="s">
        <v>1070</v>
      </c>
      <c r="D8496" t="s">
        <v>4159</v>
      </c>
      <c r="E8496">
        <v>240</v>
      </c>
      <c r="F8496">
        <v>30</v>
      </c>
      <c r="G8496" t="s">
        <v>15999</v>
      </c>
      <c r="H8496" t="s">
        <v>401</v>
      </c>
      <c r="I8496" t="s">
        <v>393</v>
      </c>
      <c r="J8496" s="25">
        <v>46052</v>
      </c>
      <c r="K8496" s="25">
        <v>46052</v>
      </c>
      <c r="L8496" t="s">
        <v>6331</v>
      </c>
      <c r="M8496" t="s">
        <v>4160</v>
      </c>
      <c r="N8496" t="s">
        <v>32</v>
      </c>
      <c r="O8496" t="s">
        <v>6282</v>
      </c>
    </row>
    <row r="8497" spans="1:15" x14ac:dyDescent="0.25">
      <c r="A8497">
        <v>5364</v>
      </c>
      <c r="B8497" t="s">
        <v>16000</v>
      </c>
      <c r="C8497" t="s">
        <v>1070</v>
      </c>
      <c r="D8497" t="s">
        <v>4159</v>
      </c>
      <c r="E8497">
        <v>240</v>
      </c>
      <c r="F8497">
        <v>30</v>
      </c>
      <c r="G8497" t="s">
        <v>16001</v>
      </c>
      <c r="H8497" t="s">
        <v>401</v>
      </c>
      <c r="I8497" t="s">
        <v>393</v>
      </c>
      <c r="J8497" s="25">
        <v>46052</v>
      </c>
      <c r="K8497" s="25">
        <v>46052</v>
      </c>
      <c r="L8497" t="s">
        <v>6331</v>
      </c>
      <c r="M8497" t="s">
        <v>4160</v>
      </c>
      <c r="N8497" t="s">
        <v>32</v>
      </c>
      <c r="O8497" t="s">
        <v>6282</v>
      </c>
    </row>
    <row r="8498" spans="1:15" x14ac:dyDescent="0.25">
      <c r="A8498">
        <v>5365</v>
      </c>
      <c r="B8498" t="s">
        <v>15998</v>
      </c>
      <c r="C8498" t="s">
        <v>1070</v>
      </c>
      <c r="D8498" t="s">
        <v>4159</v>
      </c>
      <c r="E8498">
        <v>240</v>
      </c>
      <c r="F8498">
        <v>30</v>
      </c>
      <c r="G8498" t="s">
        <v>16002</v>
      </c>
      <c r="H8498" t="s">
        <v>401</v>
      </c>
      <c r="I8498" t="s">
        <v>393</v>
      </c>
      <c r="J8498" s="25">
        <v>46052</v>
      </c>
      <c r="K8498" s="25">
        <v>46052</v>
      </c>
      <c r="L8498" t="s">
        <v>6331</v>
      </c>
      <c r="M8498" t="s">
        <v>4160</v>
      </c>
      <c r="N8498" t="s">
        <v>32</v>
      </c>
      <c r="O8498" t="s">
        <v>6282</v>
      </c>
    </row>
    <row r="8499" spans="1:15" x14ac:dyDescent="0.25">
      <c r="A8499">
        <v>5366</v>
      </c>
      <c r="B8499" t="s">
        <v>15984</v>
      </c>
      <c r="C8499" t="s">
        <v>1070</v>
      </c>
      <c r="D8499" t="s">
        <v>4159</v>
      </c>
      <c r="E8499">
        <v>240</v>
      </c>
      <c r="F8499">
        <v>30</v>
      </c>
      <c r="G8499" t="s">
        <v>16003</v>
      </c>
      <c r="H8499" t="s">
        <v>401</v>
      </c>
      <c r="I8499" t="s">
        <v>393</v>
      </c>
      <c r="J8499" s="25">
        <v>46052</v>
      </c>
      <c r="K8499" s="25">
        <v>46052</v>
      </c>
      <c r="L8499" t="s">
        <v>6331</v>
      </c>
      <c r="M8499" t="s">
        <v>4160</v>
      </c>
      <c r="N8499" t="s">
        <v>32</v>
      </c>
      <c r="O8499" t="s">
        <v>6282</v>
      </c>
    </row>
    <row r="8500" spans="1:15" x14ac:dyDescent="0.25">
      <c r="A8500">
        <v>5367</v>
      </c>
      <c r="B8500" t="s">
        <v>15984</v>
      </c>
      <c r="C8500" t="s">
        <v>1070</v>
      </c>
      <c r="D8500" t="s">
        <v>4159</v>
      </c>
      <c r="E8500">
        <v>240</v>
      </c>
      <c r="F8500">
        <v>30</v>
      </c>
      <c r="G8500" t="s">
        <v>16004</v>
      </c>
      <c r="H8500" t="s">
        <v>401</v>
      </c>
      <c r="I8500" t="s">
        <v>393</v>
      </c>
      <c r="J8500" s="25">
        <v>46052</v>
      </c>
      <c r="K8500" s="25">
        <v>46052</v>
      </c>
      <c r="L8500" t="s">
        <v>6331</v>
      </c>
      <c r="M8500" t="s">
        <v>4160</v>
      </c>
      <c r="N8500" t="s">
        <v>32</v>
      </c>
      <c r="O8500" t="s">
        <v>6282</v>
      </c>
    </row>
    <row r="8501" spans="1:15" x14ac:dyDescent="0.25">
      <c r="A8501">
        <v>5368</v>
      </c>
      <c r="B8501" t="s">
        <v>15995</v>
      </c>
      <c r="C8501" t="s">
        <v>1070</v>
      </c>
      <c r="D8501" t="s">
        <v>4159</v>
      </c>
      <c r="E8501">
        <v>240</v>
      </c>
      <c r="F8501">
        <v>30</v>
      </c>
      <c r="G8501" t="s">
        <v>16005</v>
      </c>
      <c r="H8501" t="s">
        <v>401</v>
      </c>
      <c r="I8501" t="s">
        <v>393</v>
      </c>
      <c r="J8501" s="25">
        <v>46052</v>
      </c>
      <c r="K8501" s="25">
        <v>46052</v>
      </c>
      <c r="L8501" t="s">
        <v>6331</v>
      </c>
      <c r="M8501" t="s">
        <v>4160</v>
      </c>
      <c r="N8501" t="s">
        <v>32</v>
      </c>
      <c r="O8501" t="s">
        <v>6282</v>
      </c>
    </row>
    <row r="8502" spans="1:15" x14ac:dyDescent="0.25">
      <c r="A8502">
        <v>5369</v>
      </c>
      <c r="B8502" t="s">
        <v>12849</v>
      </c>
      <c r="C8502" t="s">
        <v>1070</v>
      </c>
      <c r="D8502" t="s">
        <v>4159</v>
      </c>
      <c r="E8502">
        <v>240</v>
      </c>
      <c r="F8502">
        <v>30</v>
      </c>
      <c r="G8502" t="s">
        <v>16006</v>
      </c>
      <c r="H8502" t="s">
        <v>401</v>
      </c>
      <c r="I8502" t="s">
        <v>393</v>
      </c>
      <c r="J8502" s="25">
        <v>46052</v>
      </c>
      <c r="K8502" s="25">
        <v>46052</v>
      </c>
      <c r="L8502" t="s">
        <v>6331</v>
      </c>
      <c r="M8502" t="s">
        <v>4160</v>
      </c>
      <c r="N8502" t="s">
        <v>32</v>
      </c>
      <c r="O8502" t="s">
        <v>6282</v>
      </c>
    </row>
    <row r="8503" spans="1:15" x14ac:dyDescent="0.25">
      <c r="A8503">
        <v>5370</v>
      </c>
      <c r="B8503" t="s">
        <v>16000</v>
      </c>
      <c r="C8503" t="s">
        <v>1070</v>
      </c>
      <c r="D8503" t="s">
        <v>4159</v>
      </c>
      <c r="E8503">
        <v>240</v>
      </c>
      <c r="F8503">
        <v>30</v>
      </c>
      <c r="G8503" t="s">
        <v>16007</v>
      </c>
      <c r="H8503" t="s">
        <v>401</v>
      </c>
      <c r="I8503" t="s">
        <v>393</v>
      </c>
      <c r="J8503" s="25">
        <v>46052</v>
      </c>
      <c r="K8503" s="25">
        <v>46052</v>
      </c>
      <c r="L8503" t="s">
        <v>6331</v>
      </c>
      <c r="M8503" t="s">
        <v>4160</v>
      </c>
      <c r="N8503" t="s">
        <v>32</v>
      </c>
      <c r="O8503" t="s">
        <v>6282</v>
      </c>
    </row>
    <row r="8504" spans="1:15" x14ac:dyDescent="0.25">
      <c r="A8504">
        <v>5371</v>
      </c>
      <c r="B8504" t="s">
        <v>15984</v>
      </c>
      <c r="C8504" t="s">
        <v>1070</v>
      </c>
      <c r="D8504" t="s">
        <v>4159</v>
      </c>
      <c r="E8504">
        <v>192</v>
      </c>
      <c r="F8504">
        <v>24</v>
      </c>
      <c r="G8504" t="s">
        <v>16008</v>
      </c>
      <c r="H8504" t="s">
        <v>401</v>
      </c>
      <c r="I8504" t="s">
        <v>393</v>
      </c>
      <c r="J8504" s="25">
        <v>46052</v>
      </c>
      <c r="K8504" s="25">
        <v>46052</v>
      </c>
      <c r="L8504" t="s">
        <v>6331</v>
      </c>
      <c r="M8504" t="s">
        <v>4160</v>
      </c>
      <c r="N8504" t="s">
        <v>32</v>
      </c>
      <c r="O8504" t="s">
        <v>6282</v>
      </c>
    </row>
    <row r="8505" spans="1:15" x14ac:dyDescent="0.25">
      <c r="A8505">
        <v>5372</v>
      </c>
      <c r="B8505" t="s">
        <v>16009</v>
      </c>
      <c r="C8505" t="s">
        <v>1070</v>
      </c>
      <c r="D8505" t="s">
        <v>4159</v>
      </c>
      <c r="E8505">
        <v>240</v>
      </c>
      <c r="F8505">
        <v>30</v>
      </c>
      <c r="G8505" t="s">
        <v>16010</v>
      </c>
      <c r="H8505" t="s">
        <v>16011</v>
      </c>
      <c r="I8505" t="s">
        <v>393</v>
      </c>
      <c r="J8505" s="25">
        <v>46056</v>
      </c>
      <c r="K8505" s="25">
        <v>46056</v>
      </c>
      <c r="L8505" t="s">
        <v>4157</v>
      </c>
      <c r="M8505" t="s">
        <v>4160</v>
      </c>
      <c r="N8505" t="s">
        <v>32</v>
      </c>
      <c r="O8505" t="s">
        <v>6282</v>
      </c>
    </row>
    <row r="8506" spans="1:15" x14ac:dyDescent="0.25">
      <c r="A8506">
        <v>5373</v>
      </c>
      <c r="B8506" t="s">
        <v>16009</v>
      </c>
      <c r="C8506" t="s">
        <v>1070</v>
      </c>
      <c r="D8506" t="s">
        <v>4159</v>
      </c>
      <c r="E8506">
        <v>240</v>
      </c>
      <c r="F8506">
        <v>30</v>
      </c>
      <c r="G8506" t="s">
        <v>16012</v>
      </c>
      <c r="H8506" t="s">
        <v>16011</v>
      </c>
      <c r="I8506" t="s">
        <v>393</v>
      </c>
      <c r="J8506" s="25">
        <v>46056</v>
      </c>
      <c r="K8506" s="25">
        <v>46056</v>
      </c>
      <c r="L8506" t="s">
        <v>4157</v>
      </c>
      <c r="M8506" t="s">
        <v>4160</v>
      </c>
      <c r="N8506" t="s">
        <v>32</v>
      </c>
      <c r="O8506" t="s">
        <v>6282</v>
      </c>
    </row>
    <row r="8507" spans="1:15" x14ac:dyDescent="0.25">
      <c r="A8507">
        <v>5374</v>
      </c>
      <c r="B8507" t="s">
        <v>16009</v>
      </c>
      <c r="C8507" t="s">
        <v>1070</v>
      </c>
      <c r="D8507" t="s">
        <v>4159</v>
      </c>
      <c r="E8507">
        <v>240</v>
      </c>
      <c r="F8507">
        <v>30</v>
      </c>
      <c r="G8507" t="s">
        <v>16013</v>
      </c>
      <c r="H8507" t="s">
        <v>16011</v>
      </c>
      <c r="I8507" t="s">
        <v>393</v>
      </c>
      <c r="J8507" s="25">
        <v>46056</v>
      </c>
      <c r="K8507" s="25">
        <v>46056</v>
      </c>
      <c r="L8507" t="s">
        <v>4157</v>
      </c>
      <c r="M8507" t="s">
        <v>4160</v>
      </c>
      <c r="N8507" t="s">
        <v>32</v>
      </c>
      <c r="O8507" t="s">
        <v>6282</v>
      </c>
    </row>
    <row r="8508" spans="1:15" x14ac:dyDescent="0.25">
      <c r="A8508">
        <v>5375</v>
      </c>
      <c r="B8508" t="s">
        <v>16009</v>
      </c>
      <c r="C8508" t="s">
        <v>1070</v>
      </c>
      <c r="D8508" t="s">
        <v>4159</v>
      </c>
      <c r="E8508">
        <v>240</v>
      </c>
      <c r="F8508">
        <v>30</v>
      </c>
      <c r="G8508" t="s">
        <v>16014</v>
      </c>
      <c r="H8508" t="s">
        <v>16011</v>
      </c>
      <c r="I8508" t="s">
        <v>393</v>
      </c>
      <c r="J8508" s="25">
        <v>46056</v>
      </c>
      <c r="K8508" s="25">
        <v>46056</v>
      </c>
      <c r="L8508" t="s">
        <v>4157</v>
      </c>
      <c r="M8508" t="s">
        <v>4160</v>
      </c>
      <c r="N8508" t="s">
        <v>32</v>
      </c>
      <c r="O8508" t="s">
        <v>6282</v>
      </c>
    </row>
    <row r="8509" spans="1:15" x14ac:dyDescent="0.25">
      <c r="A8509">
        <v>5376</v>
      </c>
      <c r="B8509" t="s">
        <v>16009</v>
      </c>
      <c r="C8509" t="s">
        <v>1070</v>
      </c>
      <c r="D8509" t="s">
        <v>4159</v>
      </c>
      <c r="E8509">
        <v>240</v>
      </c>
      <c r="F8509">
        <v>30</v>
      </c>
      <c r="G8509" t="s">
        <v>16015</v>
      </c>
      <c r="H8509" t="s">
        <v>16011</v>
      </c>
      <c r="I8509" t="s">
        <v>393</v>
      </c>
      <c r="J8509" s="25">
        <v>46056</v>
      </c>
      <c r="K8509" s="25">
        <v>46056</v>
      </c>
      <c r="L8509" t="s">
        <v>4157</v>
      </c>
      <c r="M8509" t="s">
        <v>4160</v>
      </c>
      <c r="N8509" t="s">
        <v>32</v>
      </c>
      <c r="O8509" t="s">
        <v>6282</v>
      </c>
    </row>
    <row r="8510" spans="1:15" x14ac:dyDescent="0.25">
      <c r="A8510">
        <v>5377</v>
      </c>
      <c r="B8510" t="s">
        <v>16009</v>
      </c>
      <c r="C8510" t="s">
        <v>1070</v>
      </c>
      <c r="D8510" t="s">
        <v>4159</v>
      </c>
      <c r="E8510">
        <v>240</v>
      </c>
      <c r="F8510">
        <v>30</v>
      </c>
      <c r="G8510" t="s">
        <v>16016</v>
      </c>
      <c r="H8510" t="s">
        <v>16011</v>
      </c>
      <c r="I8510" t="s">
        <v>393</v>
      </c>
      <c r="J8510" s="25">
        <v>46056</v>
      </c>
      <c r="K8510" s="25">
        <v>46056</v>
      </c>
      <c r="L8510" t="s">
        <v>4157</v>
      </c>
      <c r="M8510" t="s">
        <v>4160</v>
      </c>
      <c r="N8510" t="s">
        <v>32</v>
      </c>
      <c r="O8510" t="s">
        <v>6282</v>
      </c>
    </row>
    <row r="8511" spans="1:15" x14ac:dyDescent="0.25">
      <c r="A8511">
        <v>5378</v>
      </c>
      <c r="B8511" t="s">
        <v>16009</v>
      </c>
      <c r="C8511" t="s">
        <v>1070</v>
      </c>
      <c r="D8511" t="s">
        <v>4159</v>
      </c>
      <c r="E8511">
        <v>240</v>
      </c>
      <c r="F8511">
        <v>30</v>
      </c>
      <c r="G8511" t="s">
        <v>16017</v>
      </c>
      <c r="H8511" t="s">
        <v>16011</v>
      </c>
      <c r="I8511" t="s">
        <v>393</v>
      </c>
      <c r="J8511" s="25">
        <v>46056</v>
      </c>
      <c r="K8511" s="25">
        <v>46056</v>
      </c>
      <c r="L8511" t="s">
        <v>4157</v>
      </c>
      <c r="M8511" t="s">
        <v>4160</v>
      </c>
      <c r="N8511" t="s">
        <v>32</v>
      </c>
      <c r="O8511" t="s">
        <v>6282</v>
      </c>
    </row>
    <row r="8512" spans="1:15" x14ac:dyDescent="0.25">
      <c r="A8512">
        <v>5379</v>
      </c>
      <c r="B8512" t="s">
        <v>16009</v>
      </c>
      <c r="C8512" t="s">
        <v>1070</v>
      </c>
      <c r="D8512" t="s">
        <v>4159</v>
      </c>
      <c r="E8512">
        <v>32</v>
      </c>
      <c r="F8512">
        <v>4</v>
      </c>
      <c r="G8512" t="s">
        <v>16018</v>
      </c>
      <c r="H8512" t="s">
        <v>16011</v>
      </c>
      <c r="I8512" t="s">
        <v>393</v>
      </c>
      <c r="J8512" s="25">
        <v>46056</v>
      </c>
      <c r="K8512" s="25">
        <v>46056</v>
      </c>
      <c r="L8512" t="s">
        <v>4157</v>
      </c>
      <c r="M8512" t="s">
        <v>4160</v>
      </c>
      <c r="N8512" t="s">
        <v>32</v>
      </c>
      <c r="O8512" t="s">
        <v>6282</v>
      </c>
    </row>
    <row r="8513" spans="1:15" x14ac:dyDescent="0.25">
      <c r="A8513">
        <v>5380</v>
      </c>
      <c r="B8513" t="s">
        <v>16019</v>
      </c>
      <c r="C8513" t="s">
        <v>1072</v>
      </c>
      <c r="D8513" t="s">
        <v>5379</v>
      </c>
      <c r="E8513">
        <v>2000</v>
      </c>
      <c r="F8513">
        <v>20</v>
      </c>
      <c r="G8513" t="s">
        <v>16020</v>
      </c>
      <c r="H8513" t="s">
        <v>16021</v>
      </c>
      <c r="I8513" t="s">
        <v>30</v>
      </c>
      <c r="J8513" s="25">
        <v>44782</v>
      </c>
      <c r="K8513" s="25">
        <v>45637</v>
      </c>
      <c r="L8513" t="s">
        <v>16022</v>
      </c>
      <c r="M8513" t="s">
        <v>5380</v>
      </c>
      <c r="N8513" t="s">
        <v>32</v>
      </c>
      <c r="O8513" t="s">
        <v>6282</v>
      </c>
    </row>
    <row r="8514" spans="1:15" x14ac:dyDescent="0.25">
      <c r="A8514">
        <v>5381</v>
      </c>
      <c r="B8514" t="s">
        <v>16019</v>
      </c>
      <c r="C8514" t="s">
        <v>1072</v>
      </c>
      <c r="D8514" t="s">
        <v>5379</v>
      </c>
      <c r="E8514">
        <v>2000</v>
      </c>
      <c r="F8514">
        <v>20</v>
      </c>
      <c r="G8514" t="s">
        <v>16023</v>
      </c>
      <c r="H8514" t="s">
        <v>16021</v>
      </c>
      <c r="I8514" t="s">
        <v>30</v>
      </c>
      <c r="J8514" s="25">
        <v>44782</v>
      </c>
      <c r="K8514" s="25">
        <v>45637</v>
      </c>
      <c r="L8514" t="s">
        <v>16022</v>
      </c>
      <c r="M8514" t="s">
        <v>5380</v>
      </c>
      <c r="N8514" t="s">
        <v>32</v>
      </c>
      <c r="O8514" t="s">
        <v>6282</v>
      </c>
    </row>
    <row r="8515" spans="1:15" x14ac:dyDescent="0.25">
      <c r="A8515">
        <v>5382</v>
      </c>
      <c r="B8515" t="s">
        <v>16019</v>
      </c>
      <c r="C8515" t="s">
        <v>1072</v>
      </c>
      <c r="D8515" t="s">
        <v>5379</v>
      </c>
      <c r="E8515">
        <v>2000</v>
      </c>
      <c r="F8515">
        <v>20</v>
      </c>
      <c r="G8515" t="s">
        <v>16024</v>
      </c>
      <c r="H8515" t="s">
        <v>16021</v>
      </c>
      <c r="I8515" t="s">
        <v>30</v>
      </c>
      <c r="J8515" s="25">
        <v>44782</v>
      </c>
      <c r="K8515" s="25">
        <v>45637</v>
      </c>
      <c r="L8515" t="s">
        <v>16022</v>
      </c>
      <c r="M8515" t="s">
        <v>5380</v>
      </c>
      <c r="N8515" t="s">
        <v>32</v>
      </c>
      <c r="O8515" t="s">
        <v>6282</v>
      </c>
    </row>
    <row r="8516" spans="1:15" x14ac:dyDescent="0.25">
      <c r="A8516">
        <v>5383</v>
      </c>
      <c r="B8516" t="s">
        <v>16019</v>
      </c>
      <c r="C8516" t="s">
        <v>1072</v>
      </c>
      <c r="D8516" t="s">
        <v>5379</v>
      </c>
      <c r="E8516">
        <v>2000</v>
      </c>
      <c r="F8516">
        <v>20</v>
      </c>
      <c r="G8516" t="s">
        <v>16025</v>
      </c>
      <c r="H8516" t="s">
        <v>16021</v>
      </c>
      <c r="I8516" t="s">
        <v>30</v>
      </c>
      <c r="J8516" s="25">
        <v>44782</v>
      </c>
      <c r="K8516" s="25">
        <v>45637</v>
      </c>
      <c r="L8516" t="s">
        <v>16022</v>
      </c>
      <c r="M8516" t="s">
        <v>5380</v>
      </c>
      <c r="N8516" t="s">
        <v>32</v>
      </c>
      <c r="O8516" t="s">
        <v>6282</v>
      </c>
    </row>
    <row r="8517" spans="1:15" x14ac:dyDescent="0.25">
      <c r="A8517">
        <v>5384</v>
      </c>
      <c r="B8517" t="s">
        <v>16026</v>
      </c>
      <c r="C8517" t="s">
        <v>1072</v>
      </c>
      <c r="D8517" t="s">
        <v>5379</v>
      </c>
      <c r="E8517">
        <v>2000</v>
      </c>
      <c r="F8517">
        <v>20</v>
      </c>
      <c r="G8517" t="s">
        <v>16027</v>
      </c>
      <c r="H8517" t="s">
        <v>16021</v>
      </c>
      <c r="I8517" t="s">
        <v>30</v>
      </c>
      <c r="J8517" s="25">
        <v>44782</v>
      </c>
      <c r="K8517" s="25">
        <v>45637</v>
      </c>
      <c r="L8517" t="s">
        <v>16022</v>
      </c>
      <c r="M8517" t="s">
        <v>5380</v>
      </c>
      <c r="N8517" t="s">
        <v>32</v>
      </c>
      <c r="O8517" t="s">
        <v>6282</v>
      </c>
    </row>
    <row r="8518" spans="1:15" x14ac:dyDescent="0.25">
      <c r="A8518">
        <v>5385</v>
      </c>
      <c r="B8518" t="s">
        <v>16026</v>
      </c>
      <c r="C8518" t="s">
        <v>1072</v>
      </c>
      <c r="D8518" t="s">
        <v>5379</v>
      </c>
      <c r="E8518">
        <v>2000</v>
      </c>
      <c r="F8518">
        <v>20</v>
      </c>
      <c r="G8518" t="s">
        <v>16028</v>
      </c>
      <c r="H8518" t="s">
        <v>16021</v>
      </c>
      <c r="I8518" t="s">
        <v>30</v>
      </c>
      <c r="J8518" s="25">
        <v>44782</v>
      </c>
      <c r="K8518" s="25">
        <v>45637</v>
      </c>
      <c r="L8518" t="s">
        <v>16022</v>
      </c>
      <c r="M8518" t="s">
        <v>5380</v>
      </c>
      <c r="N8518" t="s">
        <v>32</v>
      </c>
      <c r="O8518" t="s">
        <v>6282</v>
      </c>
    </row>
    <row r="8519" spans="1:15" x14ac:dyDescent="0.25">
      <c r="A8519">
        <v>5390</v>
      </c>
      <c r="B8519" t="s">
        <v>16019</v>
      </c>
      <c r="C8519" t="s">
        <v>1072</v>
      </c>
      <c r="D8519" t="s">
        <v>5379</v>
      </c>
      <c r="E8519">
        <v>2000</v>
      </c>
      <c r="F8519">
        <v>20</v>
      </c>
      <c r="G8519" t="s">
        <v>16029</v>
      </c>
      <c r="H8519" t="s">
        <v>16021</v>
      </c>
      <c r="I8519" t="s">
        <v>30</v>
      </c>
      <c r="J8519" s="25">
        <v>44782</v>
      </c>
      <c r="K8519" s="25">
        <v>45637</v>
      </c>
      <c r="L8519" t="s">
        <v>16022</v>
      </c>
      <c r="M8519" t="s">
        <v>5380</v>
      </c>
      <c r="N8519" t="s">
        <v>32</v>
      </c>
      <c r="O8519" t="s">
        <v>6282</v>
      </c>
    </row>
    <row r="8520" spans="1:15" x14ac:dyDescent="0.25">
      <c r="A8520">
        <v>5391</v>
      </c>
      <c r="B8520" t="s">
        <v>16019</v>
      </c>
      <c r="C8520" t="s">
        <v>1072</v>
      </c>
      <c r="D8520" t="s">
        <v>5379</v>
      </c>
      <c r="E8520">
        <v>2000</v>
      </c>
      <c r="F8520">
        <v>20</v>
      </c>
      <c r="G8520" t="s">
        <v>16030</v>
      </c>
      <c r="H8520" t="s">
        <v>16021</v>
      </c>
      <c r="I8520" t="s">
        <v>30</v>
      </c>
      <c r="J8520" s="25">
        <v>44782</v>
      </c>
      <c r="K8520" s="25">
        <v>45637</v>
      </c>
      <c r="L8520" t="s">
        <v>16022</v>
      </c>
      <c r="M8520" t="s">
        <v>5380</v>
      </c>
      <c r="N8520" t="s">
        <v>32</v>
      </c>
      <c r="O8520" t="s">
        <v>6282</v>
      </c>
    </row>
    <row r="8521" spans="1:15" x14ac:dyDescent="0.25">
      <c r="A8521">
        <v>5392</v>
      </c>
      <c r="B8521" t="s">
        <v>16019</v>
      </c>
      <c r="C8521" t="s">
        <v>1072</v>
      </c>
      <c r="D8521" t="s">
        <v>5379</v>
      </c>
      <c r="E8521">
        <v>2000</v>
      </c>
      <c r="F8521">
        <v>20</v>
      </c>
      <c r="G8521" t="s">
        <v>16031</v>
      </c>
      <c r="H8521" t="s">
        <v>16021</v>
      </c>
      <c r="I8521" t="s">
        <v>30</v>
      </c>
      <c r="J8521" s="25">
        <v>44782</v>
      </c>
      <c r="K8521" s="25">
        <v>45637</v>
      </c>
      <c r="L8521" t="s">
        <v>16022</v>
      </c>
      <c r="M8521" t="s">
        <v>5380</v>
      </c>
      <c r="N8521" t="s">
        <v>32</v>
      </c>
      <c r="O8521" t="s">
        <v>6282</v>
      </c>
    </row>
    <row r="8522" spans="1:15" x14ac:dyDescent="0.25">
      <c r="A8522">
        <v>5387</v>
      </c>
      <c r="B8522" t="s">
        <v>16019</v>
      </c>
      <c r="C8522" t="s">
        <v>1072</v>
      </c>
      <c r="D8522" t="s">
        <v>5379</v>
      </c>
      <c r="E8522">
        <v>2000</v>
      </c>
      <c r="F8522">
        <v>20</v>
      </c>
      <c r="G8522" t="s">
        <v>16032</v>
      </c>
      <c r="H8522" t="s">
        <v>5382</v>
      </c>
      <c r="I8522" t="s">
        <v>30</v>
      </c>
      <c r="J8522" s="25">
        <v>44783</v>
      </c>
      <c r="K8522" s="25">
        <v>45638</v>
      </c>
      <c r="L8522" t="s">
        <v>5383</v>
      </c>
      <c r="M8522" t="s">
        <v>5380</v>
      </c>
      <c r="N8522" t="s">
        <v>32</v>
      </c>
      <c r="O8522" t="s">
        <v>6282</v>
      </c>
    </row>
    <row r="8523" spans="1:15" x14ac:dyDescent="0.25">
      <c r="A8523">
        <v>5388</v>
      </c>
      <c r="B8523" t="s">
        <v>16019</v>
      </c>
      <c r="C8523" t="s">
        <v>1072</v>
      </c>
      <c r="D8523" t="s">
        <v>5379</v>
      </c>
      <c r="E8523">
        <v>2000</v>
      </c>
      <c r="F8523">
        <v>20</v>
      </c>
      <c r="G8523" t="s">
        <v>16033</v>
      </c>
      <c r="H8523" t="s">
        <v>5382</v>
      </c>
      <c r="I8523" t="s">
        <v>30</v>
      </c>
      <c r="J8523" s="25">
        <v>44783</v>
      </c>
      <c r="K8523" s="25">
        <v>45638</v>
      </c>
      <c r="L8523" t="s">
        <v>5383</v>
      </c>
      <c r="M8523" t="s">
        <v>5380</v>
      </c>
      <c r="N8523" t="s">
        <v>32</v>
      </c>
      <c r="O8523" t="s">
        <v>6282</v>
      </c>
    </row>
    <row r="8524" spans="1:15" x14ac:dyDescent="0.25">
      <c r="A8524">
        <v>5389</v>
      </c>
      <c r="B8524" t="s">
        <v>16019</v>
      </c>
      <c r="C8524" t="s">
        <v>1072</v>
      </c>
      <c r="D8524" t="s">
        <v>5379</v>
      </c>
      <c r="E8524">
        <v>2000</v>
      </c>
      <c r="F8524">
        <v>20</v>
      </c>
      <c r="G8524" t="s">
        <v>16034</v>
      </c>
      <c r="H8524" t="s">
        <v>5382</v>
      </c>
      <c r="I8524" t="s">
        <v>30</v>
      </c>
      <c r="J8524" s="25">
        <v>44783</v>
      </c>
      <c r="K8524" s="25">
        <v>45638</v>
      </c>
      <c r="L8524" t="s">
        <v>5383</v>
      </c>
      <c r="M8524" t="s">
        <v>5380</v>
      </c>
      <c r="N8524" t="s">
        <v>32</v>
      </c>
      <c r="O8524" t="s">
        <v>6282</v>
      </c>
    </row>
    <row r="8525" spans="1:15" x14ac:dyDescent="0.25">
      <c r="A8525">
        <v>5393</v>
      </c>
      <c r="B8525" t="s">
        <v>16019</v>
      </c>
      <c r="C8525" t="s">
        <v>1072</v>
      </c>
      <c r="D8525" t="s">
        <v>5379</v>
      </c>
      <c r="E8525">
        <v>2000</v>
      </c>
      <c r="F8525">
        <v>20</v>
      </c>
      <c r="G8525" t="s">
        <v>16035</v>
      </c>
      <c r="H8525" t="s">
        <v>5382</v>
      </c>
      <c r="I8525" t="s">
        <v>30</v>
      </c>
      <c r="J8525" s="25">
        <v>44783</v>
      </c>
      <c r="K8525" s="25">
        <v>45638</v>
      </c>
      <c r="L8525" t="s">
        <v>5383</v>
      </c>
      <c r="M8525" t="s">
        <v>5380</v>
      </c>
      <c r="N8525" t="s">
        <v>32</v>
      </c>
      <c r="O8525" t="s">
        <v>6282</v>
      </c>
    </row>
    <row r="8526" spans="1:15" x14ac:dyDescent="0.25">
      <c r="A8526">
        <v>5386</v>
      </c>
      <c r="B8526" t="s">
        <v>8673</v>
      </c>
      <c r="C8526" t="s">
        <v>1072</v>
      </c>
      <c r="D8526" t="s">
        <v>5379</v>
      </c>
      <c r="E8526">
        <v>300</v>
      </c>
      <c r="F8526">
        <v>3</v>
      </c>
      <c r="G8526" t="s">
        <v>16036</v>
      </c>
      <c r="H8526" t="s">
        <v>5080</v>
      </c>
      <c r="I8526" t="s">
        <v>30</v>
      </c>
      <c r="J8526" s="25">
        <v>44823</v>
      </c>
      <c r="K8526" s="25">
        <v>45638</v>
      </c>
      <c r="L8526" t="s">
        <v>5081</v>
      </c>
      <c r="M8526" t="s">
        <v>5380</v>
      </c>
      <c r="N8526" t="s">
        <v>32</v>
      </c>
      <c r="O8526" t="s">
        <v>6282</v>
      </c>
    </row>
    <row r="8527" spans="1:15" x14ac:dyDescent="0.25">
      <c r="A8527">
        <v>5395</v>
      </c>
      <c r="B8527" t="s">
        <v>10900</v>
      </c>
      <c r="C8527" t="s">
        <v>1073</v>
      </c>
      <c r="D8527" t="s">
        <v>5354</v>
      </c>
      <c r="E8527">
        <v>1440</v>
      </c>
      <c r="F8527">
        <v>48</v>
      </c>
      <c r="G8527" t="s">
        <v>16037</v>
      </c>
      <c r="H8527" t="s">
        <v>16038</v>
      </c>
      <c r="I8527" t="s">
        <v>30</v>
      </c>
      <c r="J8527" s="25">
        <v>44453</v>
      </c>
      <c r="K8527" s="25">
        <v>45638</v>
      </c>
      <c r="L8527" t="s">
        <v>5499</v>
      </c>
      <c r="M8527" t="s">
        <v>5385</v>
      </c>
      <c r="N8527" t="s">
        <v>32</v>
      </c>
      <c r="O8527" t="s">
        <v>6282</v>
      </c>
    </row>
    <row r="8528" spans="1:15" x14ac:dyDescent="0.25">
      <c r="A8528">
        <v>5396</v>
      </c>
      <c r="B8528" t="s">
        <v>10900</v>
      </c>
      <c r="C8528" t="s">
        <v>1073</v>
      </c>
      <c r="D8528" t="s">
        <v>5354</v>
      </c>
      <c r="E8528">
        <v>1440</v>
      </c>
      <c r="F8528">
        <v>48</v>
      </c>
      <c r="G8528" t="s">
        <v>16039</v>
      </c>
      <c r="H8528" t="s">
        <v>16038</v>
      </c>
      <c r="I8528" t="s">
        <v>30</v>
      </c>
      <c r="J8528" s="25">
        <v>44453</v>
      </c>
      <c r="K8528" s="25">
        <v>45638</v>
      </c>
      <c r="L8528" t="s">
        <v>5499</v>
      </c>
      <c r="M8528" t="s">
        <v>5385</v>
      </c>
      <c r="N8528" t="s">
        <v>32</v>
      </c>
      <c r="O8528" t="s">
        <v>6282</v>
      </c>
    </row>
    <row r="8529" spans="1:15" x14ac:dyDescent="0.25">
      <c r="A8529">
        <v>5397</v>
      </c>
      <c r="B8529" t="s">
        <v>10900</v>
      </c>
      <c r="C8529" t="s">
        <v>1073</v>
      </c>
      <c r="D8529" t="s">
        <v>5354</v>
      </c>
      <c r="E8529">
        <v>1440</v>
      </c>
      <c r="F8529">
        <v>48</v>
      </c>
      <c r="G8529" t="s">
        <v>16040</v>
      </c>
      <c r="H8529" t="s">
        <v>16038</v>
      </c>
      <c r="I8529" t="s">
        <v>30</v>
      </c>
      <c r="J8529" s="25">
        <v>44453</v>
      </c>
      <c r="K8529" s="25">
        <v>45638</v>
      </c>
      <c r="L8529" t="s">
        <v>5499</v>
      </c>
      <c r="M8529" t="s">
        <v>5385</v>
      </c>
      <c r="N8529" t="s">
        <v>32</v>
      </c>
      <c r="O8529" t="s">
        <v>6282</v>
      </c>
    </row>
    <row r="8530" spans="1:15" x14ac:dyDescent="0.25">
      <c r="A8530">
        <v>5398</v>
      </c>
      <c r="B8530" t="s">
        <v>10900</v>
      </c>
      <c r="C8530" t="s">
        <v>1073</v>
      </c>
      <c r="D8530" t="s">
        <v>5354</v>
      </c>
      <c r="E8530">
        <v>1440</v>
      </c>
      <c r="F8530">
        <v>48</v>
      </c>
      <c r="G8530" t="s">
        <v>16041</v>
      </c>
      <c r="H8530" t="s">
        <v>16038</v>
      </c>
      <c r="I8530" t="s">
        <v>30</v>
      </c>
      <c r="J8530" s="25">
        <v>44453</v>
      </c>
      <c r="K8530" s="25">
        <v>45638</v>
      </c>
      <c r="L8530" t="s">
        <v>5499</v>
      </c>
      <c r="M8530" t="s">
        <v>5385</v>
      </c>
      <c r="N8530" t="s">
        <v>32</v>
      </c>
      <c r="O8530" t="s">
        <v>6282</v>
      </c>
    </row>
    <row r="8531" spans="1:15" x14ac:dyDescent="0.25">
      <c r="A8531">
        <v>5399</v>
      </c>
      <c r="B8531" t="s">
        <v>10900</v>
      </c>
      <c r="C8531" t="s">
        <v>1073</v>
      </c>
      <c r="D8531" t="s">
        <v>5354</v>
      </c>
      <c r="E8531">
        <v>1440</v>
      </c>
      <c r="F8531">
        <v>48</v>
      </c>
      <c r="G8531" t="s">
        <v>16042</v>
      </c>
      <c r="H8531" t="s">
        <v>16038</v>
      </c>
      <c r="I8531" t="s">
        <v>30</v>
      </c>
      <c r="J8531" s="25">
        <v>44453</v>
      </c>
      <c r="K8531" s="25">
        <v>45638</v>
      </c>
      <c r="L8531" t="s">
        <v>5499</v>
      </c>
      <c r="M8531" t="s">
        <v>5385</v>
      </c>
      <c r="N8531" t="s">
        <v>32</v>
      </c>
      <c r="O8531" t="s">
        <v>6282</v>
      </c>
    </row>
    <row r="8532" spans="1:15" x14ac:dyDescent="0.25">
      <c r="A8532">
        <v>5400</v>
      </c>
      <c r="B8532" t="s">
        <v>10900</v>
      </c>
      <c r="C8532" t="s">
        <v>1073</v>
      </c>
      <c r="D8532" t="s">
        <v>5354</v>
      </c>
      <c r="E8532">
        <v>1440</v>
      </c>
      <c r="F8532">
        <v>48</v>
      </c>
      <c r="G8532" t="s">
        <v>16043</v>
      </c>
      <c r="H8532" t="s">
        <v>16038</v>
      </c>
      <c r="I8532" t="s">
        <v>30</v>
      </c>
      <c r="J8532" s="25">
        <v>44453</v>
      </c>
      <c r="K8532" s="25">
        <v>45638</v>
      </c>
      <c r="L8532" t="s">
        <v>5499</v>
      </c>
      <c r="M8532" t="s">
        <v>5385</v>
      </c>
      <c r="N8532" t="s">
        <v>32</v>
      </c>
      <c r="O8532" t="s">
        <v>6282</v>
      </c>
    </row>
    <row r="8533" spans="1:15" x14ac:dyDescent="0.25">
      <c r="A8533">
        <v>5401</v>
      </c>
      <c r="B8533" t="s">
        <v>10900</v>
      </c>
      <c r="C8533" t="s">
        <v>1073</v>
      </c>
      <c r="D8533" t="s">
        <v>5354</v>
      </c>
      <c r="E8533">
        <v>1440</v>
      </c>
      <c r="F8533">
        <v>48</v>
      </c>
      <c r="G8533" t="s">
        <v>16044</v>
      </c>
      <c r="H8533" t="s">
        <v>16038</v>
      </c>
      <c r="I8533" t="s">
        <v>30</v>
      </c>
      <c r="J8533" s="25">
        <v>44453</v>
      </c>
      <c r="K8533" s="25">
        <v>45638</v>
      </c>
      <c r="L8533" t="s">
        <v>5499</v>
      </c>
      <c r="M8533" t="s">
        <v>5385</v>
      </c>
      <c r="N8533" t="s">
        <v>32</v>
      </c>
      <c r="O8533" t="s">
        <v>6282</v>
      </c>
    </row>
    <row r="8534" spans="1:15" x14ac:dyDescent="0.25">
      <c r="A8534">
        <v>5402</v>
      </c>
      <c r="B8534" t="s">
        <v>10900</v>
      </c>
      <c r="C8534" t="s">
        <v>1073</v>
      </c>
      <c r="D8534" t="s">
        <v>5354</v>
      </c>
      <c r="E8534">
        <v>1440</v>
      </c>
      <c r="F8534">
        <v>48</v>
      </c>
      <c r="G8534" t="s">
        <v>16045</v>
      </c>
      <c r="H8534" t="s">
        <v>16038</v>
      </c>
      <c r="I8534" t="s">
        <v>30</v>
      </c>
      <c r="J8534" s="25">
        <v>44453</v>
      </c>
      <c r="K8534" s="25">
        <v>45638</v>
      </c>
      <c r="L8534" t="s">
        <v>5499</v>
      </c>
      <c r="M8534" t="s">
        <v>5385</v>
      </c>
      <c r="N8534" t="s">
        <v>32</v>
      </c>
      <c r="O8534" t="s">
        <v>6282</v>
      </c>
    </row>
    <row r="8535" spans="1:15" x14ac:dyDescent="0.25">
      <c r="A8535">
        <v>5403</v>
      </c>
      <c r="B8535" t="s">
        <v>10900</v>
      </c>
      <c r="C8535" t="s">
        <v>1073</v>
      </c>
      <c r="D8535" t="s">
        <v>5354</v>
      </c>
      <c r="E8535">
        <v>1440</v>
      </c>
      <c r="F8535">
        <v>48</v>
      </c>
      <c r="G8535" t="s">
        <v>16046</v>
      </c>
      <c r="H8535" t="s">
        <v>16038</v>
      </c>
      <c r="I8535" t="s">
        <v>30</v>
      </c>
      <c r="J8535" s="25">
        <v>44453</v>
      </c>
      <c r="K8535" s="25">
        <v>45638</v>
      </c>
      <c r="L8535" t="s">
        <v>5499</v>
      </c>
      <c r="M8535" t="s">
        <v>5385</v>
      </c>
      <c r="N8535" t="s">
        <v>32</v>
      </c>
      <c r="O8535" t="s">
        <v>6282</v>
      </c>
    </row>
    <row r="8536" spans="1:15" x14ac:dyDescent="0.25">
      <c r="A8536">
        <v>5394</v>
      </c>
      <c r="B8536" t="s">
        <v>10900</v>
      </c>
      <c r="C8536" t="s">
        <v>1073</v>
      </c>
      <c r="D8536" t="s">
        <v>5354</v>
      </c>
      <c r="E8536">
        <v>1165</v>
      </c>
      <c r="F8536">
        <v>38</v>
      </c>
      <c r="G8536" t="s">
        <v>16047</v>
      </c>
      <c r="H8536" t="s">
        <v>16021</v>
      </c>
      <c r="I8536" t="s">
        <v>30</v>
      </c>
      <c r="J8536" s="25">
        <v>44776</v>
      </c>
      <c r="K8536" s="25">
        <v>45638</v>
      </c>
      <c r="L8536" t="s">
        <v>5381</v>
      </c>
      <c r="M8536" t="s">
        <v>5385</v>
      </c>
      <c r="N8536" t="s">
        <v>32</v>
      </c>
      <c r="O8536" t="s">
        <v>6282</v>
      </c>
    </row>
    <row r="8537" spans="1:15" x14ac:dyDescent="0.25">
      <c r="A8537">
        <v>5404</v>
      </c>
      <c r="B8537" t="s">
        <v>10651</v>
      </c>
      <c r="C8537" t="s">
        <v>1074</v>
      </c>
      <c r="D8537" t="s">
        <v>5360</v>
      </c>
      <c r="E8537">
        <v>1260</v>
      </c>
      <c r="F8537">
        <v>42</v>
      </c>
      <c r="G8537" t="s">
        <v>16048</v>
      </c>
      <c r="H8537" t="s">
        <v>5386</v>
      </c>
      <c r="I8537" t="s">
        <v>30</v>
      </c>
      <c r="J8537" s="25">
        <v>44352</v>
      </c>
      <c r="K8537" s="25">
        <v>45638</v>
      </c>
      <c r="L8537" t="s">
        <v>5387</v>
      </c>
      <c r="M8537" t="s">
        <v>5388</v>
      </c>
      <c r="N8537" t="s">
        <v>32</v>
      </c>
      <c r="O8537" t="s">
        <v>6282</v>
      </c>
    </row>
    <row r="8538" spans="1:15" x14ac:dyDescent="0.25">
      <c r="A8538">
        <v>5405</v>
      </c>
      <c r="B8538" t="s">
        <v>10651</v>
      </c>
      <c r="C8538" t="s">
        <v>1074</v>
      </c>
      <c r="D8538" t="s">
        <v>5360</v>
      </c>
      <c r="E8538">
        <v>1260</v>
      </c>
      <c r="F8538">
        <v>42</v>
      </c>
      <c r="G8538" t="s">
        <v>16049</v>
      </c>
      <c r="H8538" t="s">
        <v>16050</v>
      </c>
      <c r="I8538" t="s">
        <v>30</v>
      </c>
      <c r="J8538" s="25">
        <v>44415</v>
      </c>
      <c r="K8538" s="25">
        <v>45638</v>
      </c>
      <c r="L8538" t="s">
        <v>16051</v>
      </c>
      <c r="M8538" t="s">
        <v>5388</v>
      </c>
      <c r="N8538" t="s">
        <v>32</v>
      </c>
      <c r="O8538" t="s">
        <v>6282</v>
      </c>
    </row>
    <row r="8539" spans="1:15" x14ac:dyDescent="0.25">
      <c r="A8539">
        <v>5406</v>
      </c>
      <c r="B8539" t="s">
        <v>10651</v>
      </c>
      <c r="C8539" t="s">
        <v>1074</v>
      </c>
      <c r="D8539" t="s">
        <v>5360</v>
      </c>
      <c r="E8539">
        <v>1260</v>
      </c>
      <c r="F8539">
        <v>42</v>
      </c>
      <c r="G8539" t="s">
        <v>16052</v>
      </c>
      <c r="H8539" t="s">
        <v>16050</v>
      </c>
      <c r="I8539" t="s">
        <v>30</v>
      </c>
      <c r="J8539" s="25">
        <v>44415</v>
      </c>
      <c r="K8539" s="25">
        <v>45638</v>
      </c>
      <c r="L8539" t="s">
        <v>16051</v>
      </c>
      <c r="M8539" t="s">
        <v>5388</v>
      </c>
      <c r="N8539" t="s">
        <v>32</v>
      </c>
      <c r="O8539" t="s">
        <v>6282</v>
      </c>
    </row>
    <row r="8540" spans="1:15" x14ac:dyDescent="0.25">
      <c r="A8540">
        <v>5407</v>
      </c>
      <c r="B8540" t="s">
        <v>10651</v>
      </c>
      <c r="C8540" t="s">
        <v>1074</v>
      </c>
      <c r="D8540" t="s">
        <v>5360</v>
      </c>
      <c r="E8540">
        <v>1440</v>
      </c>
      <c r="F8540">
        <v>48</v>
      </c>
      <c r="G8540" t="s">
        <v>16053</v>
      </c>
      <c r="H8540" t="s">
        <v>16054</v>
      </c>
      <c r="I8540" t="s">
        <v>30</v>
      </c>
      <c r="J8540" s="25">
        <v>44452</v>
      </c>
      <c r="K8540" s="25">
        <v>45641</v>
      </c>
      <c r="L8540" t="s">
        <v>16055</v>
      </c>
      <c r="M8540" t="s">
        <v>5388</v>
      </c>
      <c r="N8540" t="s">
        <v>32</v>
      </c>
      <c r="O8540" t="s">
        <v>6282</v>
      </c>
    </row>
    <row r="8541" spans="1:15" x14ac:dyDescent="0.25">
      <c r="A8541">
        <v>5408</v>
      </c>
      <c r="B8541" t="s">
        <v>10651</v>
      </c>
      <c r="C8541" t="s">
        <v>1074</v>
      </c>
      <c r="D8541" t="s">
        <v>5360</v>
      </c>
      <c r="E8541">
        <v>1440</v>
      </c>
      <c r="F8541">
        <v>48</v>
      </c>
      <c r="G8541" t="s">
        <v>16056</v>
      </c>
      <c r="H8541" t="s">
        <v>16054</v>
      </c>
      <c r="I8541" t="s">
        <v>30</v>
      </c>
      <c r="J8541" s="25">
        <v>44452</v>
      </c>
      <c r="K8541" s="25">
        <v>45641</v>
      </c>
      <c r="L8541" t="s">
        <v>16055</v>
      </c>
      <c r="M8541" t="s">
        <v>5388</v>
      </c>
      <c r="N8541" t="s">
        <v>32</v>
      </c>
      <c r="O8541" t="s">
        <v>6282</v>
      </c>
    </row>
    <row r="8542" spans="1:15" x14ac:dyDescent="0.25">
      <c r="A8542">
        <v>5409</v>
      </c>
      <c r="B8542" t="s">
        <v>10651</v>
      </c>
      <c r="C8542" t="s">
        <v>1074</v>
      </c>
      <c r="D8542" t="s">
        <v>5360</v>
      </c>
      <c r="E8542">
        <v>895</v>
      </c>
      <c r="F8542">
        <v>29</v>
      </c>
      <c r="G8542" t="s">
        <v>16057</v>
      </c>
      <c r="H8542" t="s">
        <v>16054</v>
      </c>
      <c r="I8542" t="s">
        <v>30</v>
      </c>
      <c r="J8542" s="25">
        <v>44452</v>
      </c>
      <c r="K8542" s="25">
        <v>45641</v>
      </c>
      <c r="L8542" t="s">
        <v>16055</v>
      </c>
      <c r="M8542" t="s">
        <v>5388</v>
      </c>
      <c r="N8542" t="s">
        <v>32</v>
      </c>
      <c r="O8542" t="s">
        <v>6282</v>
      </c>
    </row>
    <row r="8543" spans="1:15" x14ac:dyDescent="0.25">
      <c r="A8543">
        <v>5410</v>
      </c>
      <c r="B8543" t="s">
        <v>9793</v>
      </c>
      <c r="C8543" t="s">
        <v>1075</v>
      </c>
      <c r="D8543" t="s">
        <v>5365</v>
      </c>
      <c r="E8543">
        <v>1440</v>
      </c>
      <c r="F8543">
        <v>48</v>
      </c>
      <c r="G8543" t="s">
        <v>16058</v>
      </c>
      <c r="H8543" t="s">
        <v>5393</v>
      </c>
      <c r="I8543" t="s">
        <v>393</v>
      </c>
      <c r="J8543" s="25">
        <v>45849</v>
      </c>
      <c r="K8543" s="25">
        <v>45849</v>
      </c>
      <c r="L8543" t="s">
        <v>162</v>
      </c>
      <c r="M8543" t="s">
        <v>5391</v>
      </c>
      <c r="N8543" t="s">
        <v>127</v>
      </c>
      <c r="O8543" t="s">
        <v>6282</v>
      </c>
    </row>
    <row r="8544" spans="1:15" x14ac:dyDescent="0.25">
      <c r="A8544">
        <v>5411</v>
      </c>
      <c r="B8544" t="s">
        <v>9793</v>
      </c>
      <c r="C8544" t="s">
        <v>1075</v>
      </c>
      <c r="D8544" t="s">
        <v>5365</v>
      </c>
      <c r="E8544">
        <v>1440</v>
      </c>
      <c r="F8544">
        <v>48</v>
      </c>
      <c r="G8544" t="s">
        <v>16059</v>
      </c>
      <c r="H8544" t="s">
        <v>5393</v>
      </c>
      <c r="I8544" t="s">
        <v>393</v>
      </c>
      <c r="J8544" s="25">
        <v>45849</v>
      </c>
      <c r="K8544" s="25">
        <v>45849</v>
      </c>
      <c r="L8544" t="s">
        <v>162</v>
      </c>
      <c r="M8544" t="s">
        <v>5391</v>
      </c>
      <c r="N8544" t="s">
        <v>127</v>
      </c>
      <c r="O8544" t="s">
        <v>6282</v>
      </c>
    </row>
    <row r="8545" spans="1:15" x14ac:dyDescent="0.25">
      <c r="A8545">
        <v>5412</v>
      </c>
      <c r="B8545" t="s">
        <v>9793</v>
      </c>
      <c r="C8545" t="s">
        <v>1075</v>
      </c>
      <c r="D8545" t="s">
        <v>5365</v>
      </c>
      <c r="E8545">
        <v>1350</v>
      </c>
      <c r="F8545">
        <v>45</v>
      </c>
      <c r="G8545" t="s">
        <v>16060</v>
      </c>
      <c r="H8545" t="s">
        <v>5393</v>
      </c>
      <c r="I8545" t="s">
        <v>393</v>
      </c>
      <c r="J8545" s="25">
        <v>45849</v>
      </c>
      <c r="K8545" s="25">
        <v>45849</v>
      </c>
      <c r="L8545" t="s">
        <v>162</v>
      </c>
      <c r="M8545" t="s">
        <v>5391</v>
      </c>
      <c r="N8545" t="s">
        <v>127</v>
      </c>
      <c r="O8545" t="s">
        <v>6282</v>
      </c>
    </row>
    <row r="8546" spans="1:15" x14ac:dyDescent="0.25">
      <c r="A8546">
        <v>5414</v>
      </c>
      <c r="B8546" t="s">
        <v>10896</v>
      </c>
      <c r="C8546" t="s">
        <v>1075</v>
      </c>
      <c r="D8546" t="s">
        <v>5365</v>
      </c>
      <c r="E8546">
        <v>1440</v>
      </c>
      <c r="F8546">
        <v>48</v>
      </c>
      <c r="G8546" t="s">
        <v>16061</v>
      </c>
      <c r="H8546" t="s">
        <v>16062</v>
      </c>
      <c r="I8546" t="s">
        <v>393</v>
      </c>
      <c r="J8546" s="25">
        <v>45894</v>
      </c>
      <c r="K8546" s="25">
        <v>45894</v>
      </c>
      <c r="L8546" t="s">
        <v>310</v>
      </c>
      <c r="M8546" t="s">
        <v>5391</v>
      </c>
      <c r="N8546" t="s">
        <v>127</v>
      </c>
      <c r="O8546" t="s">
        <v>6282</v>
      </c>
    </row>
    <row r="8547" spans="1:15" x14ac:dyDescent="0.25">
      <c r="A8547">
        <v>5415</v>
      </c>
      <c r="B8547" t="s">
        <v>10896</v>
      </c>
      <c r="C8547" t="s">
        <v>1075</v>
      </c>
      <c r="D8547" t="s">
        <v>5365</v>
      </c>
      <c r="E8547">
        <v>300</v>
      </c>
      <c r="F8547">
        <v>10</v>
      </c>
      <c r="G8547" t="s">
        <v>16063</v>
      </c>
      <c r="H8547" t="s">
        <v>16062</v>
      </c>
      <c r="I8547" t="s">
        <v>393</v>
      </c>
      <c r="J8547" s="25">
        <v>45894</v>
      </c>
      <c r="K8547" s="25">
        <v>45894</v>
      </c>
      <c r="L8547" t="s">
        <v>310</v>
      </c>
      <c r="M8547" t="s">
        <v>5391</v>
      </c>
      <c r="N8547" t="s">
        <v>127</v>
      </c>
      <c r="O8547" t="s">
        <v>6282</v>
      </c>
    </row>
    <row r="8548" spans="1:15" x14ac:dyDescent="0.25">
      <c r="A8548">
        <v>5413</v>
      </c>
      <c r="B8548" t="s">
        <v>7016</v>
      </c>
      <c r="C8548" t="s">
        <v>1075</v>
      </c>
      <c r="D8548" t="s">
        <v>5365</v>
      </c>
      <c r="E8548">
        <v>60</v>
      </c>
      <c r="F8548">
        <v>2</v>
      </c>
      <c r="G8548" t="s">
        <v>16064</v>
      </c>
      <c r="H8548" t="s">
        <v>5393</v>
      </c>
      <c r="I8548" t="s">
        <v>393</v>
      </c>
      <c r="J8548" s="25">
        <v>45895</v>
      </c>
      <c r="K8548" s="25">
        <v>45895</v>
      </c>
      <c r="L8548" t="s">
        <v>5208</v>
      </c>
      <c r="M8548" t="s">
        <v>5391</v>
      </c>
      <c r="N8548" t="s">
        <v>127</v>
      </c>
      <c r="O8548" t="s">
        <v>6282</v>
      </c>
    </row>
    <row r="8549" spans="1:15" x14ac:dyDescent="0.25">
      <c r="A8549">
        <v>5416</v>
      </c>
      <c r="B8549" t="s">
        <v>9793</v>
      </c>
      <c r="C8549" t="s">
        <v>1075</v>
      </c>
      <c r="D8549" t="s">
        <v>5365</v>
      </c>
      <c r="E8549">
        <v>1440</v>
      </c>
      <c r="F8549">
        <v>48</v>
      </c>
      <c r="G8549" t="s">
        <v>16065</v>
      </c>
      <c r="H8549" t="s">
        <v>16062</v>
      </c>
      <c r="I8549" t="s">
        <v>393</v>
      </c>
      <c r="J8549" s="25">
        <v>45904</v>
      </c>
      <c r="K8549" s="25">
        <v>45904</v>
      </c>
      <c r="L8549" t="s">
        <v>1007</v>
      </c>
      <c r="M8549" t="s">
        <v>5391</v>
      </c>
      <c r="N8549" t="s">
        <v>127</v>
      </c>
      <c r="O8549" t="s">
        <v>6282</v>
      </c>
    </row>
    <row r="8550" spans="1:15" x14ac:dyDescent="0.25">
      <c r="A8550">
        <v>5417</v>
      </c>
      <c r="B8550" t="s">
        <v>9793</v>
      </c>
      <c r="C8550" t="s">
        <v>1075</v>
      </c>
      <c r="D8550" t="s">
        <v>5365</v>
      </c>
      <c r="E8550">
        <v>1440</v>
      </c>
      <c r="F8550">
        <v>48</v>
      </c>
      <c r="G8550" t="s">
        <v>16066</v>
      </c>
      <c r="H8550" t="s">
        <v>16062</v>
      </c>
      <c r="I8550" t="s">
        <v>393</v>
      </c>
      <c r="J8550" s="25">
        <v>45904</v>
      </c>
      <c r="K8550" s="25">
        <v>45904</v>
      </c>
      <c r="L8550" t="s">
        <v>1007</v>
      </c>
      <c r="M8550" t="s">
        <v>5391</v>
      </c>
      <c r="N8550" t="s">
        <v>127</v>
      </c>
      <c r="O8550" t="s">
        <v>6282</v>
      </c>
    </row>
    <row r="8551" spans="1:15" x14ac:dyDescent="0.25">
      <c r="A8551">
        <v>5418</v>
      </c>
      <c r="B8551" t="s">
        <v>9793</v>
      </c>
      <c r="C8551" t="s">
        <v>1075</v>
      </c>
      <c r="D8551" t="s">
        <v>5365</v>
      </c>
      <c r="E8551">
        <v>1440</v>
      </c>
      <c r="F8551">
        <v>48</v>
      </c>
      <c r="G8551" t="s">
        <v>16067</v>
      </c>
      <c r="H8551" t="s">
        <v>16062</v>
      </c>
      <c r="I8551" t="s">
        <v>393</v>
      </c>
      <c r="J8551" s="25">
        <v>45904</v>
      </c>
      <c r="K8551" s="25">
        <v>45904</v>
      </c>
      <c r="L8551" t="s">
        <v>1007</v>
      </c>
      <c r="M8551" t="s">
        <v>5391</v>
      </c>
      <c r="N8551" t="s">
        <v>127</v>
      </c>
      <c r="O8551" t="s">
        <v>6282</v>
      </c>
    </row>
    <row r="8552" spans="1:15" x14ac:dyDescent="0.25">
      <c r="A8552">
        <v>5419</v>
      </c>
      <c r="B8552" t="s">
        <v>9793</v>
      </c>
      <c r="C8552" t="s">
        <v>1075</v>
      </c>
      <c r="D8552" t="s">
        <v>5365</v>
      </c>
      <c r="E8552">
        <v>1440</v>
      </c>
      <c r="F8552">
        <v>48</v>
      </c>
      <c r="G8552" t="s">
        <v>16068</v>
      </c>
      <c r="H8552" t="s">
        <v>16062</v>
      </c>
      <c r="I8552" t="s">
        <v>393</v>
      </c>
      <c r="J8552" s="25">
        <v>45904</v>
      </c>
      <c r="K8552" s="25">
        <v>45904</v>
      </c>
      <c r="L8552" t="s">
        <v>1007</v>
      </c>
      <c r="M8552" t="s">
        <v>5391</v>
      </c>
      <c r="N8552" t="s">
        <v>127</v>
      </c>
      <c r="O8552" t="s">
        <v>6282</v>
      </c>
    </row>
    <row r="8553" spans="1:15" x14ac:dyDescent="0.25">
      <c r="A8553">
        <v>5420</v>
      </c>
      <c r="B8553" t="s">
        <v>9506</v>
      </c>
      <c r="C8553" t="s">
        <v>1075</v>
      </c>
      <c r="D8553" t="s">
        <v>5365</v>
      </c>
      <c r="E8553">
        <v>540</v>
      </c>
      <c r="F8553">
        <v>18</v>
      </c>
      <c r="G8553" t="s">
        <v>16069</v>
      </c>
      <c r="H8553" t="s">
        <v>16062</v>
      </c>
      <c r="I8553" t="s">
        <v>393</v>
      </c>
      <c r="J8553" s="25">
        <v>45904</v>
      </c>
      <c r="K8553" s="25">
        <v>45904</v>
      </c>
      <c r="L8553" t="s">
        <v>1007</v>
      </c>
      <c r="M8553" t="s">
        <v>5391</v>
      </c>
      <c r="N8553" t="s">
        <v>127</v>
      </c>
      <c r="O8553" t="s">
        <v>6282</v>
      </c>
    </row>
    <row r="8554" spans="1:15" x14ac:dyDescent="0.25">
      <c r="A8554">
        <v>5421</v>
      </c>
      <c r="B8554" t="s">
        <v>8673</v>
      </c>
      <c r="C8554" t="s">
        <v>2989</v>
      </c>
      <c r="D8554" t="s">
        <v>15927</v>
      </c>
      <c r="E8554">
        <v>1180</v>
      </c>
      <c r="F8554">
        <v>39</v>
      </c>
      <c r="G8554" t="s">
        <v>16070</v>
      </c>
      <c r="H8554" t="s">
        <v>4790</v>
      </c>
      <c r="I8554" t="s">
        <v>393</v>
      </c>
      <c r="J8554" s="25">
        <v>45726</v>
      </c>
      <c r="K8554" s="25">
        <v>45726</v>
      </c>
      <c r="L8554" t="s">
        <v>4908</v>
      </c>
      <c r="M8554" t="s">
        <v>16071</v>
      </c>
      <c r="N8554" t="s">
        <v>127</v>
      </c>
      <c r="O8554" t="s">
        <v>6282</v>
      </c>
    </row>
    <row r="8555" spans="1:15" x14ac:dyDescent="0.25">
      <c r="A8555">
        <v>5425</v>
      </c>
      <c r="B8555" t="s">
        <v>15571</v>
      </c>
      <c r="C8555" t="s">
        <v>2989</v>
      </c>
      <c r="D8555" t="s">
        <v>15927</v>
      </c>
      <c r="E8555">
        <v>19</v>
      </c>
      <c r="F8555">
        <v>0</v>
      </c>
      <c r="G8555" t="s">
        <v>16072</v>
      </c>
      <c r="H8555" t="s">
        <v>4790</v>
      </c>
      <c r="I8555" t="s">
        <v>393</v>
      </c>
      <c r="J8555" s="25">
        <v>45726</v>
      </c>
      <c r="K8555" s="25">
        <v>45726</v>
      </c>
      <c r="L8555" t="s">
        <v>4908</v>
      </c>
      <c r="M8555" t="s">
        <v>16071</v>
      </c>
      <c r="N8555" t="s">
        <v>127</v>
      </c>
      <c r="O8555" t="s">
        <v>6282</v>
      </c>
    </row>
    <row r="8556" spans="1:15" x14ac:dyDescent="0.25">
      <c r="A8556">
        <v>5422</v>
      </c>
      <c r="B8556" t="s">
        <v>10819</v>
      </c>
      <c r="C8556" t="s">
        <v>2989</v>
      </c>
      <c r="D8556" t="s">
        <v>15927</v>
      </c>
      <c r="E8556">
        <v>1435</v>
      </c>
      <c r="F8556">
        <v>47</v>
      </c>
      <c r="G8556" t="s">
        <v>16073</v>
      </c>
      <c r="H8556" t="s">
        <v>5389</v>
      </c>
      <c r="I8556" t="s">
        <v>393</v>
      </c>
      <c r="J8556" s="25">
        <v>45733</v>
      </c>
      <c r="K8556" s="25">
        <v>45733</v>
      </c>
      <c r="L8556" t="s">
        <v>10082</v>
      </c>
      <c r="M8556" t="s">
        <v>16071</v>
      </c>
      <c r="N8556" t="s">
        <v>127</v>
      </c>
      <c r="O8556" t="s">
        <v>6282</v>
      </c>
    </row>
    <row r="8557" spans="1:15" x14ac:dyDescent="0.25">
      <c r="A8557">
        <v>5423</v>
      </c>
      <c r="B8557" t="s">
        <v>16074</v>
      </c>
      <c r="C8557" t="s">
        <v>2989</v>
      </c>
      <c r="D8557" t="s">
        <v>15927</v>
      </c>
      <c r="E8557">
        <v>1440</v>
      </c>
      <c r="F8557">
        <v>48</v>
      </c>
      <c r="G8557" t="s">
        <v>16075</v>
      </c>
      <c r="H8557" t="s">
        <v>5389</v>
      </c>
      <c r="I8557" t="s">
        <v>393</v>
      </c>
      <c r="J8557" s="25">
        <v>45733</v>
      </c>
      <c r="K8557" s="25">
        <v>45733</v>
      </c>
      <c r="L8557" t="s">
        <v>10082</v>
      </c>
      <c r="M8557" t="s">
        <v>16071</v>
      </c>
      <c r="N8557" t="s">
        <v>127</v>
      </c>
      <c r="O8557" t="s">
        <v>6282</v>
      </c>
    </row>
    <row r="8558" spans="1:15" x14ac:dyDescent="0.25">
      <c r="A8558">
        <v>5424</v>
      </c>
      <c r="B8558" t="s">
        <v>15571</v>
      </c>
      <c r="C8558" t="s">
        <v>2989</v>
      </c>
      <c r="D8558" t="s">
        <v>15927</v>
      </c>
      <c r="E8558">
        <v>120</v>
      </c>
      <c r="F8558">
        <v>4</v>
      </c>
      <c r="G8558" t="s">
        <v>16072</v>
      </c>
      <c r="H8558" t="s">
        <v>5389</v>
      </c>
      <c r="I8558" t="s">
        <v>393</v>
      </c>
      <c r="J8558" s="25">
        <v>45733</v>
      </c>
      <c r="K8558" s="25">
        <v>45733</v>
      </c>
      <c r="L8558" t="s">
        <v>10082</v>
      </c>
      <c r="M8558" t="s">
        <v>16071</v>
      </c>
      <c r="N8558" t="s">
        <v>127</v>
      </c>
      <c r="O8558" t="s">
        <v>6282</v>
      </c>
    </row>
    <row r="8559" spans="1:15" x14ac:dyDescent="0.25">
      <c r="A8559">
        <v>5426</v>
      </c>
      <c r="B8559" t="s">
        <v>16076</v>
      </c>
      <c r="C8559" t="s">
        <v>1076</v>
      </c>
      <c r="D8559" t="s">
        <v>1077</v>
      </c>
      <c r="E8559">
        <v>840</v>
      </c>
      <c r="F8559">
        <v>42</v>
      </c>
      <c r="G8559" t="s">
        <v>16077</v>
      </c>
      <c r="H8559" t="s">
        <v>5392</v>
      </c>
      <c r="I8559" t="s">
        <v>393</v>
      </c>
      <c r="J8559" s="25">
        <v>45784</v>
      </c>
      <c r="K8559" s="25">
        <v>45784</v>
      </c>
      <c r="L8559" t="s">
        <v>5394</v>
      </c>
      <c r="M8559" t="s">
        <v>1078</v>
      </c>
      <c r="N8559" t="s">
        <v>127</v>
      </c>
      <c r="O8559" t="s">
        <v>6282</v>
      </c>
    </row>
    <row r="8560" spans="1:15" x14ac:dyDescent="0.25">
      <c r="A8560">
        <v>5427</v>
      </c>
      <c r="B8560" t="s">
        <v>16078</v>
      </c>
      <c r="C8560" t="s">
        <v>1076</v>
      </c>
      <c r="D8560" t="s">
        <v>1077</v>
      </c>
      <c r="E8560">
        <v>840</v>
      </c>
      <c r="F8560">
        <v>42</v>
      </c>
      <c r="G8560" t="s">
        <v>16079</v>
      </c>
      <c r="H8560" t="s">
        <v>5392</v>
      </c>
      <c r="I8560" t="s">
        <v>393</v>
      </c>
      <c r="J8560" s="25">
        <v>45784</v>
      </c>
      <c r="K8560" s="25">
        <v>45784</v>
      </c>
      <c r="L8560" t="s">
        <v>5394</v>
      </c>
      <c r="M8560" t="s">
        <v>1078</v>
      </c>
      <c r="N8560" t="s">
        <v>127</v>
      </c>
      <c r="O8560" t="s">
        <v>6282</v>
      </c>
    </row>
    <row r="8561" spans="1:15" x14ac:dyDescent="0.25">
      <c r="A8561">
        <v>5428</v>
      </c>
      <c r="B8561" t="s">
        <v>11636</v>
      </c>
      <c r="C8561" t="s">
        <v>1076</v>
      </c>
      <c r="D8561" t="s">
        <v>1077</v>
      </c>
      <c r="E8561">
        <v>340</v>
      </c>
      <c r="F8561">
        <v>17</v>
      </c>
      <c r="G8561" t="s">
        <v>16080</v>
      </c>
      <c r="H8561" t="s">
        <v>5392</v>
      </c>
      <c r="I8561" t="s">
        <v>393</v>
      </c>
      <c r="J8561" s="25">
        <v>45784</v>
      </c>
      <c r="K8561" s="25">
        <v>45784</v>
      </c>
      <c r="L8561" t="s">
        <v>5394</v>
      </c>
      <c r="M8561" t="s">
        <v>1078</v>
      </c>
      <c r="N8561" t="s">
        <v>127</v>
      </c>
      <c r="O8561" t="s">
        <v>6282</v>
      </c>
    </row>
    <row r="8562" spans="1:15" x14ac:dyDescent="0.25">
      <c r="A8562">
        <v>5429</v>
      </c>
      <c r="B8562" t="s">
        <v>16078</v>
      </c>
      <c r="C8562" t="s">
        <v>1076</v>
      </c>
      <c r="D8562" t="s">
        <v>1077</v>
      </c>
      <c r="E8562">
        <v>840</v>
      </c>
      <c r="F8562">
        <v>42</v>
      </c>
      <c r="G8562" t="s">
        <v>16081</v>
      </c>
      <c r="H8562" t="s">
        <v>5392</v>
      </c>
      <c r="I8562" t="s">
        <v>393</v>
      </c>
      <c r="J8562" s="25">
        <v>45784</v>
      </c>
      <c r="K8562" s="25">
        <v>45784</v>
      </c>
      <c r="L8562" t="s">
        <v>5394</v>
      </c>
      <c r="M8562" t="s">
        <v>1078</v>
      </c>
      <c r="N8562" t="s">
        <v>127</v>
      </c>
      <c r="O8562" t="s">
        <v>6282</v>
      </c>
    </row>
    <row r="8563" spans="1:15" x14ac:dyDescent="0.25">
      <c r="A8563">
        <v>5430</v>
      </c>
      <c r="B8563" t="s">
        <v>16078</v>
      </c>
      <c r="C8563" t="s">
        <v>1076</v>
      </c>
      <c r="D8563" t="s">
        <v>1077</v>
      </c>
      <c r="E8563">
        <v>840</v>
      </c>
      <c r="F8563">
        <v>42</v>
      </c>
      <c r="G8563" t="s">
        <v>16082</v>
      </c>
      <c r="H8563" t="s">
        <v>5392</v>
      </c>
      <c r="I8563" t="s">
        <v>393</v>
      </c>
      <c r="J8563" s="25">
        <v>45784</v>
      </c>
      <c r="K8563" s="25">
        <v>45784</v>
      </c>
      <c r="L8563" t="s">
        <v>5394</v>
      </c>
      <c r="M8563" t="s">
        <v>1078</v>
      </c>
      <c r="N8563" t="s">
        <v>127</v>
      </c>
      <c r="O8563" t="s">
        <v>6282</v>
      </c>
    </row>
    <row r="8564" spans="1:15" x14ac:dyDescent="0.25">
      <c r="A8564">
        <v>5431</v>
      </c>
      <c r="B8564" t="s">
        <v>16078</v>
      </c>
      <c r="C8564" t="s">
        <v>1076</v>
      </c>
      <c r="D8564" t="s">
        <v>1077</v>
      </c>
      <c r="E8564">
        <v>840</v>
      </c>
      <c r="F8564">
        <v>42</v>
      </c>
      <c r="G8564" t="s">
        <v>16083</v>
      </c>
      <c r="H8564" t="s">
        <v>5392</v>
      </c>
      <c r="I8564" t="s">
        <v>393</v>
      </c>
      <c r="J8564" s="25">
        <v>45784</v>
      </c>
      <c r="K8564" s="25">
        <v>45784</v>
      </c>
      <c r="L8564" t="s">
        <v>5394</v>
      </c>
      <c r="M8564" t="s">
        <v>1078</v>
      </c>
      <c r="N8564" t="s">
        <v>127</v>
      </c>
      <c r="O8564" t="s">
        <v>6282</v>
      </c>
    </row>
    <row r="8565" spans="1:15" x14ac:dyDescent="0.25">
      <c r="A8565">
        <v>5432</v>
      </c>
      <c r="B8565" t="s">
        <v>11734</v>
      </c>
      <c r="C8565" t="s">
        <v>1076</v>
      </c>
      <c r="D8565" t="s">
        <v>1077</v>
      </c>
      <c r="E8565">
        <v>840</v>
      </c>
      <c r="F8565">
        <v>42</v>
      </c>
      <c r="G8565" t="s">
        <v>16084</v>
      </c>
      <c r="H8565" t="s">
        <v>5392</v>
      </c>
      <c r="I8565" t="s">
        <v>393</v>
      </c>
      <c r="J8565" s="25">
        <v>45784</v>
      </c>
      <c r="K8565" s="25">
        <v>45784</v>
      </c>
      <c r="L8565" t="s">
        <v>5394</v>
      </c>
      <c r="M8565" t="s">
        <v>1078</v>
      </c>
      <c r="N8565" t="s">
        <v>127</v>
      </c>
      <c r="O8565" t="s">
        <v>6282</v>
      </c>
    </row>
    <row r="8566" spans="1:15" x14ac:dyDescent="0.25">
      <c r="A8566">
        <v>5433</v>
      </c>
      <c r="B8566" t="s">
        <v>11723</v>
      </c>
      <c r="C8566" t="s">
        <v>1076</v>
      </c>
      <c r="D8566" t="s">
        <v>1077</v>
      </c>
      <c r="E8566">
        <v>840</v>
      </c>
      <c r="F8566">
        <v>42</v>
      </c>
      <c r="G8566" t="s">
        <v>16085</v>
      </c>
      <c r="H8566" t="s">
        <v>5392</v>
      </c>
      <c r="I8566" t="s">
        <v>393</v>
      </c>
      <c r="J8566" s="25">
        <v>45784</v>
      </c>
      <c r="K8566" s="25">
        <v>45784</v>
      </c>
      <c r="L8566" t="s">
        <v>5394</v>
      </c>
      <c r="M8566" t="s">
        <v>1078</v>
      </c>
      <c r="N8566" t="s">
        <v>127</v>
      </c>
      <c r="O8566" t="s">
        <v>6282</v>
      </c>
    </row>
    <row r="8567" spans="1:15" x14ac:dyDescent="0.25">
      <c r="A8567">
        <v>5434</v>
      </c>
      <c r="B8567" t="s">
        <v>16086</v>
      </c>
      <c r="C8567" t="s">
        <v>1076</v>
      </c>
      <c r="D8567" t="s">
        <v>1077</v>
      </c>
      <c r="E8567">
        <v>840</v>
      </c>
      <c r="F8567">
        <v>42</v>
      </c>
      <c r="G8567" t="s">
        <v>16087</v>
      </c>
      <c r="H8567" t="s">
        <v>5392</v>
      </c>
      <c r="I8567" t="s">
        <v>393</v>
      </c>
      <c r="J8567" s="25">
        <v>45792</v>
      </c>
      <c r="K8567" s="25">
        <v>45792</v>
      </c>
      <c r="L8567" t="s">
        <v>4512</v>
      </c>
      <c r="M8567" t="s">
        <v>1078</v>
      </c>
      <c r="N8567" t="s">
        <v>127</v>
      </c>
      <c r="O8567" t="s">
        <v>6282</v>
      </c>
    </row>
    <row r="8568" spans="1:15" x14ac:dyDescent="0.25">
      <c r="A8568">
        <v>5435</v>
      </c>
      <c r="B8568" t="s">
        <v>16078</v>
      </c>
      <c r="C8568" t="s">
        <v>1076</v>
      </c>
      <c r="D8568" t="s">
        <v>1077</v>
      </c>
      <c r="E8568">
        <v>260</v>
      </c>
      <c r="F8568">
        <v>13</v>
      </c>
      <c r="G8568" t="s">
        <v>16088</v>
      </c>
      <c r="H8568" t="s">
        <v>5392</v>
      </c>
      <c r="I8568" t="s">
        <v>393</v>
      </c>
      <c r="J8568" s="25">
        <v>45792</v>
      </c>
      <c r="K8568" s="25">
        <v>45792</v>
      </c>
      <c r="L8568" t="s">
        <v>4512</v>
      </c>
      <c r="M8568" t="s">
        <v>1078</v>
      </c>
      <c r="N8568" t="s">
        <v>127</v>
      </c>
      <c r="O8568" t="s">
        <v>6282</v>
      </c>
    </row>
    <row r="8569" spans="1:15" x14ac:dyDescent="0.25">
      <c r="A8569">
        <v>5436</v>
      </c>
      <c r="B8569" t="s">
        <v>16078</v>
      </c>
      <c r="C8569" t="s">
        <v>1076</v>
      </c>
      <c r="D8569" t="s">
        <v>1077</v>
      </c>
      <c r="E8569">
        <v>180</v>
      </c>
      <c r="F8569">
        <v>9</v>
      </c>
      <c r="G8569" t="s">
        <v>16089</v>
      </c>
      <c r="H8569" t="s">
        <v>5392</v>
      </c>
      <c r="I8569" t="s">
        <v>393</v>
      </c>
      <c r="J8569" s="25">
        <v>45803</v>
      </c>
      <c r="K8569" s="25">
        <v>45803</v>
      </c>
      <c r="L8569" t="s">
        <v>480</v>
      </c>
      <c r="M8569" t="s">
        <v>1078</v>
      </c>
      <c r="N8569" t="s">
        <v>127</v>
      </c>
      <c r="O8569" t="s">
        <v>6282</v>
      </c>
    </row>
    <row r="8570" spans="1:15" x14ac:dyDescent="0.25">
      <c r="A8570">
        <v>5437</v>
      </c>
      <c r="B8570" t="s">
        <v>16086</v>
      </c>
      <c r="C8570" t="s">
        <v>1076</v>
      </c>
      <c r="D8570" t="s">
        <v>1077</v>
      </c>
      <c r="E8570">
        <v>840</v>
      </c>
      <c r="F8570">
        <v>42</v>
      </c>
      <c r="G8570" t="s">
        <v>16090</v>
      </c>
      <c r="H8570" t="s">
        <v>5392</v>
      </c>
      <c r="I8570" t="s">
        <v>393</v>
      </c>
      <c r="J8570" s="25">
        <v>45804</v>
      </c>
      <c r="K8570" s="25">
        <v>45804</v>
      </c>
      <c r="L8570" t="s">
        <v>464</v>
      </c>
      <c r="M8570" t="s">
        <v>1078</v>
      </c>
      <c r="N8570" t="s">
        <v>127</v>
      </c>
      <c r="O8570" t="s">
        <v>6282</v>
      </c>
    </row>
    <row r="8571" spans="1:15" x14ac:dyDescent="0.25">
      <c r="A8571">
        <v>5438</v>
      </c>
      <c r="B8571" t="s">
        <v>16078</v>
      </c>
      <c r="C8571" t="s">
        <v>1076</v>
      </c>
      <c r="D8571" t="s">
        <v>1077</v>
      </c>
      <c r="E8571">
        <v>160</v>
      </c>
      <c r="F8571">
        <v>8</v>
      </c>
      <c r="G8571" t="s">
        <v>16091</v>
      </c>
      <c r="H8571" t="s">
        <v>5392</v>
      </c>
      <c r="I8571" t="s">
        <v>393</v>
      </c>
      <c r="J8571" s="25">
        <v>45804</v>
      </c>
      <c r="K8571" s="25">
        <v>45804</v>
      </c>
      <c r="L8571" t="s">
        <v>464</v>
      </c>
      <c r="M8571" t="s">
        <v>1078</v>
      </c>
      <c r="N8571" t="s">
        <v>127</v>
      </c>
      <c r="O8571" t="s">
        <v>6282</v>
      </c>
    </row>
    <row r="8572" spans="1:15" x14ac:dyDescent="0.25">
      <c r="A8572">
        <v>5439</v>
      </c>
      <c r="B8572" t="s">
        <v>15737</v>
      </c>
      <c r="C8572" t="s">
        <v>1076</v>
      </c>
      <c r="D8572" t="s">
        <v>1077</v>
      </c>
      <c r="E8572">
        <v>840</v>
      </c>
      <c r="F8572">
        <v>42</v>
      </c>
      <c r="G8572" t="s">
        <v>16092</v>
      </c>
      <c r="H8572" t="s">
        <v>16093</v>
      </c>
      <c r="I8572" t="s">
        <v>393</v>
      </c>
      <c r="J8572" s="25">
        <v>45842</v>
      </c>
      <c r="K8572" s="25">
        <v>45842</v>
      </c>
      <c r="L8572" t="s">
        <v>5431</v>
      </c>
      <c r="M8572" t="s">
        <v>1078</v>
      </c>
      <c r="N8572" t="s">
        <v>127</v>
      </c>
      <c r="O8572" t="s">
        <v>6282</v>
      </c>
    </row>
    <row r="8573" spans="1:15" x14ac:dyDescent="0.25">
      <c r="A8573">
        <v>5440</v>
      </c>
      <c r="B8573" t="s">
        <v>15737</v>
      </c>
      <c r="C8573" t="s">
        <v>1076</v>
      </c>
      <c r="D8573" t="s">
        <v>1077</v>
      </c>
      <c r="E8573">
        <v>700</v>
      </c>
      <c r="F8573">
        <v>35</v>
      </c>
      <c r="G8573" t="s">
        <v>16094</v>
      </c>
      <c r="H8573" t="s">
        <v>16093</v>
      </c>
      <c r="I8573" t="s">
        <v>393</v>
      </c>
      <c r="J8573" s="25">
        <v>45842</v>
      </c>
      <c r="K8573" s="25">
        <v>45842</v>
      </c>
      <c r="L8573" t="s">
        <v>5431</v>
      </c>
      <c r="M8573" t="s">
        <v>1078</v>
      </c>
      <c r="N8573" t="s">
        <v>127</v>
      </c>
      <c r="O8573" t="s">
        <v>6282</v>
      </c>
    </row>
    <row r="8574" spans="1:15" x14ac:dyDescent="0.25">
      <c r="A8574">
        <v>5441</v>
      </c>
      <c r="B8574" t="s">
        <v>16086</v>
      </c>
      <c r="C8574" t="s">
        <v>1076</v>
      </c>
      <c r="D8574" t="s">
        <v>1077</v>
      </c>
      <c r="E8574">
        <v>840</v>
      </c>
      <c r="F8574">
        <v>42</v>
      </c>
      <c r="G8574" t="s">
        <v>16095</v>
      </c>
      <c r="H8574" t="s">
        <v>16093</v>
      </c>
      <c r="I8574" t="s">
        <v>393</v>
      </c>
      <c r="J8574" s="25">
        <v>45845</v>
      </c>
      <c r="K8574" s="25">
        <v>45845</v>
      </c>
      <c r="L8574" t="s">
        <v>5279</v>
      </c>
      <c r="M8574" t="s">
        <v>1078</v>
      </c>
      <c r="N8574" t="s">
        <v>127</v>
      </c>
      <c r="O8574" t="s">
        <v>6282</v>
      </c>
    </row>
    <row r="8575" spans="1:15" x14ac:dyDescent="0.25">
      <c r="A8575">
        <v>5442</v>
      </c>
      <c r="B8575" t="s">
        <v>16086</v>
      </c>
      <c r="C8575" t="s">
        <v>1076</v>
      </c>
      <c r="D8575" t="s">
        <v>1077</v>
      </c>
      <c r="E8575">
        <v>840</v>
      </c>
      <c r="F8575">
        <v>42</v>
      </c>
      <c r="G8575" t="s">
        <v>16096</v>
      </c>
      <c r="H8575" t="s">
        <v>16093</v>
      </c>
      <c r="I8575" t="s">
        <v>393</v>
      </c>
      <c r="J8575" s="25">
        <v>45845</v>
      </c>
      <c r="K8575" s="25">
        <v>45845</v>
      </c>
      <c r="L8575" t="s">
        <v>5279</v>
      </c>
      <c r="M8575" t="s">
        <v>1078</v>
      </c>
      <c r="N8575" t="s">
        <v>127</v>
      </c>
      <c r="O8575" t="s">
        <v>6282</v>
      </c>
    </row>
    <row r="8576" spans="1:15" x14ac:dyDescent="0.25">
      <c r="A8576">
        <v>5443</v>
      </c>
      <c r="B8576" t="s">
        <v>16097</v>
      </c>
      <c r="C8576" t="s">
        <v>1076</v>
      </c>
      <c r="D8576" t="s">
        <v>1077</v>
      </c>
      <c r="E8576">
        <v>120</v>
      </c>
      <c r="F8576">
        <v>6</v>
      </c>
      <c r="G8576" t="s">
        <v>16098</v>
      </c>
      <c r="H8576" t="s">
        <v>16093</v>
      </c>
      <c r="I8576" t="s">
        <v>393</v>
      </c>
      <c r="J8576" s="25">
        <v>45845</v>
      </c>
      <c r="K8576" s="25">
        <v>45845</v>
      </c>
      <c r="L8576" t="s">
        <v>5279</v>
      </c>
      <c r="M8576" t="s">
        <v>1078</v>
      </c>
      <c r="N8576" t="s">
        <v>127</v>
      </c>
      <c r="O8576" t="s">
        <v>6282</v>
      </c>
    </row>
    <row r="8577" spans="1:15" x14ac:dyDescent="0.25">
      <c r="A8577">
        <v>5444</v>
      </c>
      <c r="B8577" t="s">
        <v>16076</v>
      </c>
      <c r="C8577" t="s">
        <v>1076</v>
      </c>
      <c r="D8577" t="s">
        <v>1077</v>
      </c>
      <c r="E8577">
        <v>840</v>
      </c>
      <c r="F8577">
        <v>42</v>
      </c>
      <c r="G8577" t="s">
        <v>16099</v>
      </c>
      <c r="H8577" t="s">
        <v>16093</v>
      </c>
      <c r="I8577" t="s">
        <v>393</v>
      </c>
      <c r="J8577" s="25">
        <v>45848</v>
      </c>
      <c r="K8577" s="25">
        <v>45848</v>
      </c>
      <c r="L8577" t="s">
        <v>5432</v>
      </c>
      <c r="M8577" t="s">
        <v>1078</v>
      </c>
      <c r="N8577" t="s">
        <v>127</v>
      </c>
      <c r="O8577" t="s">
        <v>6282</v>
      </c>
    </row>
    <row r="8578" spans="1:15" x14ac:dyDescent="0.25">
      <c r="A8578">
        <v>5445</v>
      </c>
      <c r="B8578" t="s">
        <v>15783</v>
      </c>
      <c r="C8578" t="s">
        <v>1076</v>
      </c>
      <c r="D8578" t="s">
        <v>1077</v>
      </c>
      <c r="E8578">
        <v>840</v>
      </c>
      <c r="F8578">
        <v>42</v>
      </c>
      <c r="G8578" t="s">
        <v>16100</v>
      </c>
      <c r="H8578" t="s">
        <v>16093</v>
      </c>
      <c r="I8578" t="s">
        <v>393</v>
      </c>
      <c r="J8578" s="25">
        <v>45848</v>
      </c>
      <c r="K8578" s="25">
        <v>45848</v>
      </c>
      <c r="L8578" t="s">
        <v>5432</v>
      </c>
      <c r="M8578" t="s">
        <v>1078</v>
      </c>
      <c r="N8578" t="s">
        <v>127</v>
      </c>
      <c r="O8578" t="s">
        <v>6282</v>
      </c>
    </row>
    <row r="8579" spans="1:15" x14ac:dyDescent="0.25">
      <c r="A8579">
        <v>5446</v>
      </c>
      <c r="B8579" t="s">
        <v>11690</v>
      </c>
      <c r="C8579" t="s">
        <v>1076</v>
      </c>
      <c r="D8579" t="s">
        <v>1077</v>
      </c>
      <c r="E8579">
        <v>296</v>
      </c>
      <c r="F8579">
        <v>14</v>
      </c>
      <c r="G8579" t="s">
        <v>16101</v>
      </c>
      <c r="H8579" t="s">
        <v>16093</v>
      </c>
      <c r="I8579" t="s">
        <v>393</v>
      </c>
      <c r="J8579" s="25">
        <v>45848</v>
      </c>
      <c r="K8579" s="25">
        <v>45848</v>
      </c>
      <c r="L8579" t="s">
        <v>5432</v>
      </c>
      <c r="M8579" t="s">
        <v>1078</v>
      </c>
      <c r="N8579" t="s">
        <v>127</v>
      </c>
      <c r="O8579" t="s">
        <v>6282</v>
      </c>
    </row>
    <row r="8580" spans="1:15" x14ac:dyDescent="0.25">
      <c r="A8580">
        <v>5447</v>
      </c>
      <c r="B8580" t="s">
        <v>15783</v>
      </c>
      <c r="C8580" t="s">
        <v>1076</v>
      </c>
      <c r="D8580" t="s">
        <v>1077</v>
      </c>
      <c r="E8580">
        <v>840</v>
      </c>
      <c r="F8580">
        <v>42</v>
      </c>
      <c r="G8580" t="s">
        <v>16102</v>
      </c>
      <c r="H8580" t="s">
        <v>16093</v>
      </c>
      <c r="I8580" t="s">
        <v>393</v>
      </c>
      <c r="J8580" s="25">
        <v>45848</v>
      </c>
      <c r="K8580" s="25">
        <v>45848</v>
      </c>
      <c r="L8580" t="s">
        <v>5432</v>
      </c>
      <c r="M8580" t="s">
        <v>1078</v>
      </c>
      <c r="N8580" t="s">
        <v>127</v>
      </c>
      <c r="O8580" t="s">
        <v>6282</v>
      </c>
    </row>
    <row r="8581" spans="1:15" x14ac:dyDescent="0.25">
      <c r="A8581">
        <v>5448</v>
      </c>
      <c r="B8581" t="s">
        <v>15783</v>
      </c>
      <c r="C8581" t="s">
        <v>1076</v>
      </c>
      <c r="D8581" t="s">
        <v>1077</v>
      </c>
      <c r="E8581">
        <v>500</v>
      </c>
      <c r="F8581">
        <v>25</v>
      </c>
      <c r="G8581" t="s">
        <v>16103</v>
      </c>
      <c r="H8581" t="s">
        <v>16093</v>
      </c>
      <c r="I8581" t="s">
        <v>393</v>
      </c>
      <c r="J8581" s="25">
        <v>45848</v>
      </c>
      <c r="K8581" s="25">
        <v>45848</v>
      </c>
      <c r="L8581" t="s">
        <v>5432</v>
      </c>
      <c r="M8581" t="s">
        <v>1078</v>
      </c>
      <c r="N8581" t="s">
        <v>127</v>
      </c>
      <c r="O8581" t="s">
        <v>6282</v>
      </c>
    </row>
    <row r="8582" spans="1:15" x14ac:dyDescent="0.25">
      <c r="A8582">
        <v>5449</v>
      </c>
      <c r="B8582" t="s">
        <v>11887</v>
      </c>
      <c r="C8582" t="s">
        <v>1076</v>
      </c>
      <c r="D8582" t="s">
        <v>1077</v>
      </c>
      <c r="E8582">
        <v>840</v>
      </c>
      <c r="F8582">
        <v>42</v>
      </c>
      <c r="G8582" t="s">
        <v>16104</v>
      </c>
      <c r="H8582" t="s">
        <v>16093</v>
      </c>
      <c r="I8582" t="s">
        <v>393</v>
      </c>
      <c r="J8582" s="25">
        <v>45852</v>
      </c>
      <c r="K8582" s="25">
        <v>45852</v>
      </c>
      <c r="L8582" t="s">
        <v>309</v>
      </c>
      <c r="M8582" t="s">
        <v>1078</v>
      </c>
      <c r="N8582" t="s">
        <v>127</v>
      </c>
      <c r="O8582" t="s">
        <v>6282</v>
      </c>
    </row>
    <row r="8583" spans="1:15" x14ac:dyDescent="0.25">
      <c r="A8583">
        <v>5450</v>
      </c>
      <c r="B8583" t="s">
        <v>11887</v>
      </c>
      <c r="C8583" t="s">
        <v>1076</v>
      </c>
      <c r="D8583" t="s">
        <v>1077</v>
      </c>
      <c r="E8583">
        <v>840</v>
      </c>
      <c r="F8583">
        <v>42</v>
      </c>
      <c r="G8583" t="s">
        <v>16105</v>
      </c>
      <c r="H8583" t="s">
        <v>16093</v>
      </c>
      <c r="I8583" t="s">
        <v>393</v>
      </c>
      <c r="J8583" s="25">
        <v>45852</v>
      </c>
      <c r="K8583" s="25">
        <v>45852</v>
      </c>
      <c r="L8583" t="s">
        <v>309</v>
      </c>
      <c r="M8583" t="s">
        <v>1078</v>
      </c>
      <c r="N8583" t="s">
        <v>127</v>
      </c>
      <c r="O8583" t="s">
        <v>6282</v>
      </c>
    </row>
    <row r="8584" spans="1:15" x14ac:dyDescent="0.25">
      <c r="A8584">
        <v>5451</v>
      </c>
      <c r="B8584" t="s">
        <v>11887</v>
      </c>
      <c r="C8584" t="s">
        <v>1076</v>
      </c>
      <c r="D8584" t="s">
        <v>1077</v>
      </c>
      <c r="E8584">
        <v>680</v>
      </c>
      <c r="F8584">
        <v>34</v>
      </c>
      <c r="G8584" t="s">
        <v>16106</v>
      </c>
      <c r="H8584" t="s">
        <v>16093</v>
      </c>
      <c r="I8584" t="s">
        <v>393</v>
      </c>
      <c r="J8584" s="25">
        <v>45852</v>
      </c>
      <c r="K8584" s="25">
        <v>45852</v>
      </c>
      <c r="L8584" t="s">
        <v>309</v>
      </c>
      <c r="M8584" t="s">
        <v>1078</v>
      </c>
      <c r="N8584" t="s">
        <v>127</v>
      </c>
      <c r="O8584" t="s">
        <v>6282</v>
      </c>
    </row>
    <row r="8585" spans="1:15" x14ac:dyDescent="0.25">
      <c r="A8585">
        <v>5452</v>
      </c>
      <c r="B8585" t="s">
        <v>11823</v>
      </c>
      <c r="C8585" t="s">
        <v>1076</v>
      </c>
      <c r="D8585" t="s">
        <v>1077</v>
      </c>
      <c r="E8585">
        <v>840</v>
      </c>
      <c r="F8585">
        <v>42</v>
      </c>
      <c r="G8585" t="s">
        <v>16107</v>
      </c>
      <c r="H8585" t="s">
        <v>16093</v>
      </c>
      <c r="I8585" t="s">
        <v>393</v>
      </c>
      <c r="J8585" s="25">
        <v>45854</v>
      </c>
      <c r="K8585" s="25">
        <v>45854</v>
      </c>
      <c r="L8585" t="s">
        <v>5402</v>
      </c>
      <c r="M8585" t="s">
        <v>1078</v>
      </c>
      <c r="N8585" t="s">
        <v>127</v>
      </c>
      <c r="O8585" t="s">
        <v>6282</v>
      </c>
    </row>
    <row r="8586" spans="1:15" x14ac:dyDescent="0.25">
      <c r="A8586">
        <v>5453</v>
      </c>
      <c r="B8586" t="s">
        <v>11823</v>
      </c>
      <c r="C8586" t="s">
        <v>1076</v>
      </c>
      <c r="D8586" t="s">
        <v>1077</v>
      </c>
      <c r="E8586">
        <v>840</v>
      </c>
      <c r="F8586">
        <v>42</v>
      </c>
      <c r="G8586" t="s">
        <v>16108</v>
      </c>
      <c r="H8586" t="s">
        <v>16093</v>
      </c>
      <c r="I8586" t="s">
        <v>393</v>
      </c>
      <c r="J8586" s="25">
        <v>45854</v>
      </c>
      <c r="K8586" s="25">
        <v>45854</v>
      </c>
      <c r="L8586" t="s">
        <v>5402</v>
      </c>
      <c r="M8586" t="s">
        <v>1078</v>
      </c>
      <c r="N8586" t="s">
        <v>127</v>
      </c>
      <c r="O8586" t="s">
        <v>6282</v>
      </c>
    </row>
    <row r="8587" spans="1:15" x14ac:dyDescent="0.25">
      <c r="A8587">
        <v>5454</v>
      </c>
      <c r="B8587" t="s">
        <v>16078</v>
      </c>
      <c r="C8587" t="s">
        <v>1076</v>
      </c>
      <c r="D8587" t="s">
        <v>1077</v>
      </c>
      <c r="E8587">
        <v>120</v>
      </c>
      <c r="F8587">
        <v>6</v>
      </c>
      <c r="G8587" t="s">
        <v>16109</v>
      </c>
      <c r="H8587" t="s">
        <v>16093</v>
      </c>
      <c r="I8587" t="s">
        <v>393</v>
      </c>
      <c r="J8587" s="25">
        <v>45854</v>
      </c>
      <c r="K8587" s="25">
        <v>45854</v>
      </c>
      <c r="L8587" t="s">
        <v>5402</v>
      </c>
      <c r="M8587" t="s">
        <v>1078</v>
      </c>
      <c r="N8587" t="s">
        <v>127</v>
      </c>
      <c r="O8587" t="s">
        <v>6282</v>
      </c>
    </row>
    <row r="8588" spans="1:15" x14ac:dyDescent="0.25">
      <c r="A8588">
        <v>5455</v>
      </c>
      <c r="B8588" t="s">
        <v>16097</v>
      </c>
      <c r="C8588" t="s">
        <v>1076</v>
      </c>
      <c r="D8588" t="s">
        <v>1077</v>
      </c>
      <c r="E8588">
        <v>840</v>
      </c>
      <c r="F8588">
        <v>42</v>
      </c>
      <c r="G8588" t="s">
        <v>16110</v>
      </c>
      <c r="H8588" t="s">
        <v>16093</v>
      </c>
      <c r="I8588" t="s">
        <v>393</v>
      </c>
      <c r="J8588" s="25">
        <v>45860</v>
      </c>
      <c r="K8588" s="25">
        <v>45860</v>
      </c>
      <c r="L8588" t="s">
        <v>1079</v>
      </c>
      <c r="M8588" t="s">
        <v>1078</v>
      </c>
      <c r="N8588" t="s">
        <v>127</v>
      </c>
      <c r="O8588" t="s">
        <v>6282</v>
      </c>
    </row>
    <row r="8589" spans="1:15" x14ac:dyDescent="0.25">
      <c r="A8589">
        <v>5456</v>
      </c>
      <c r="B8589" t="s">
        <v>16097</v>
      </c>
      <c r="C8589" t="s">
        <v>1076</v>
      </c>
      <c r="D8589" t="s">
        <v>1077</v>
      </c>
      <c r="E8589">
        <v>840</v>
      </c>
      <c r="F8589">
        <v>42</v>
      </c>
      <c r="G8589" t="s">
        <v>16111</v>
      </c>
      <c r="H8589" t="s">
        <v>16093</v>
      </c>
      <c r="I8589" t="s">
        <v>393</v>
      </c>
      <c r="J8589" s="25">
        <v>45860</v>
      </c>
      <c r="K8589" s="25">
        <v>45860</v>
      </c>
      <c r="L8589" t="s">
        <v>1079</v>
      </c>
      <c r="M8589" t="s">
        <v>1078</v>
      </c>
      <c r="N8589" t="s">
        <v>127</v>
      </c>
      <c r="O8589" t="s">
        <v>6282</v>
      </c>
    </row>
    <row r="8590" spans="1:15" x14ac:dyDescent="0.25">
      <c r="A8590">
        <v>5457</v>
      </c>
      <c r="B8590" t="s">
        <v>16097</v>
      </c>
      <c r="C8590" t="s">
        <v>1076</v>
      </c>
      <c r="D8590" t="s">
        <v>1077</v>
      </c>
      <c r="E8590">
        <v>840</v>
      </c>
      <c r="F8590">
        <v>42</v>
      </c>
      <c r="G8590" t="s">
        <v>16112</v>
      </c>
      <c r="H8590" t="s">
        <v>16093</v>
      </c>
      <c r="I8590" t="s">
        <v>393</v>
      </c>
      <c r="J8590" s="25">
        <v>45860</v>
      </c>
      <c r="K8590" s="25">
        <v>45860</v>
      </c>
      <c r="L8590" t="s">
        <v>1079</v>
      </c>
      <c r="M8590" t="s">
        <v>1078</v>
      </c>
      <c r="N8590" t="s">
        <v>127</v>
      </c>
      <c r="O8590" t="s">
        <v>6282</v>
      </c>
    </row>
    <row r="8591" spans="1:15" x14ac:dyDescent="0.25">
      <c r="A8591">
        <v>5458</v>
      </c>
      <c r="B8591" t="s">
        <v>16097</v>
      </c>
      <c r="C8591" t="s">
        <v>1076</v>
      </c>
      <c r="D8591" t="s">
        <v>1077</v>
      </c>
      <c r="E8591">
        <v>840</v>
      </c>
      <c r="F8591">
        <v>42</v>
      </c>
      <c r="G8591" t="s">
        <v>16113</v>
      </c>
      <c r="H8591" t="s">
        <v>16093</v>
      </c>
      <c r="I8591" t="s">
        <v>393</v>
      </c>
      <c r="J8591" s="25">
        <v>45860</v>
      </c>
      <c r="K8591" s="25">
        <v>45860</v>
      </c>
      <c r="L8591" t="s">
        <v>1079</v>
      </c>
      <c r="M8591" t="s">
        <v>1078</v>
      </c>
      <c r="N8591" t="s">
        <v>127</v>
      </c>
      <c r="O8591" t="s">
        <v>6282</v>
      </c>
    </row>
    <row r="8592" spans="1:15" x14ac:dyDescent="0.25">
      <c r="A8592">
        <v>5459</v>
      </c>
      <c r="B8592" t="s">
        <v>16097</v>
      </c>
      <c r="C8592" t="s">
        <v>1076</v>
      </c>
      <c r="D8592" t="s">
        <v>1077</v>
      </c>
      <c r="E8592">
        <v>840</v>
      </c>
      <c r="F8592">
        <v>42</v>
      </c>
      <c r="G8592" t="s">
        <v>16114</v>
      </c>
      <c r="H8592" t="s">
        <v>16093</v>
      </c>
      <c r="I8592" t="s">
        <v>393</v>
      </c>
      <c r="J8592" s="25">
        <v>45860</v>
      </c>
      <c r="K8592" s="25">
        <v>45860</v>
      </c>
      <c r="L8592" t="s">
        <v>1079</v>
      </c>
      <c r="M8592" t="s">
        <v>1078</v>
      </c>
      <c r="N8592" t="s">
        <v>127</v>
      </c>
      <c r="O8592" t="s">
        <v>6282</v>
      </c>
    </row>
    <row r="8593" spans="1:15" x14ac:dyDescent="0.25">
      <c r="A8593">
        <v>5460</v>
      </c>
      <c r="B8593" t="s">
        <v>16097</v>
      </c>
      <c r="C8593" t="s">
        <v>1076</v>
      </c>
      <c r="D8593" t="s">
        <v>1077</v>
      </c>
      <c r="E8593">
        <v>840</v>
      </c>
      <c r="F8593">
        <v>42</v>
      </c>
      <c r="G8593" t="s">
        <v>16115</v>
      </c>
      <c r="H8593" t="s">
        <v>16093</v>
      </c>
      <c r="I8593" t="s">
        <v>393</v>
      </c>
      <c r="J8593" s="25">
        <v>45860</v>
      </c>
      <c r="K8593" s="25">
        <v>45860</v>
      </c>
      <c r="L8593" t="s">
        <v>1079</v>
      </c>
      <c r="M8593" t="s">
        <v>1078</v>
      </c>
      <c r="N8593" t="s">
        <v>127</v>
      </c>
      <c r="O8593" t="s">
        <v>6282</v>
      </c>
    </row>
    <row r="8594" spans="1:15" x14ac:dyDescent="0.25">
      <c r="A8594">
        <v>5461</v>
      </c>
      <c r="B8594" t="s">
        <v>16097</v>
      </c>
      <c r="C8594" t="s">
        <v>1076</v>
      </c>
      <c r="D8594" t="s">
        <v>1077</v>
      </c>
      <c r="E8594">
        <v>840</v>
      </c>
      <c r="F8594">
        <v>42</v>
      </c>
      <c r="G8594" t="s">
        <v>16116</v>
      </c>
      <c r="H8594" t="s">
        <v>16093</v>
      </c>
      <c r="I8594" t="s">
        <v>393</v>
      </c>
      <c r="J8594" s="25">
        <v>45860</v>
      </c>
      <c r="K8594" s="25">
        <v>45860</v>
      </c>
      <c r="L8594" t="s">
        <v>1079</v>
      </c>
      <c r="M8594" t="s">
        <v>1078</v>
      </c>
      <c r="N8594" t="s">
        <v>127</v>
      </c>
      <c r="O8594" t="s">
        <v>6282</v>
      </c>
    </row>
    <row r="8595" spans="1:15" x14ac:dyDescent="0.25">
      <c r="A8595">
        <v>5462</v>
      </c>
      <c r="B8595" t="s">
        <v>16097</v>
      </c>
      <c r="C8595" t="s">
        <v>1076</v>
      </c>
      <c r="D8595" t="s">
        <v>1077</v>
      </c>
      <c r="E8595">
        <v>840</v>
      </c>
      <c r="F8595">
        <v>42</v>
      </c>
      <c r="G8595" t="s">
        <v>16117</v>
      </c>
      <c r="H8595" t="s">
        <v>16093</v>
      </c>
      <c r="I8595" t="s">
        <v>393</v>
      </c>
      <c r="J8595" s="25">
        <v>45860</v>
      </c>
      <c r="K8595" s="25">
        <v>45860</v>
      </c>
      <c r="L8595" t="s">
        <v>1079</v>
      </c>
      <c r="M8595" t="s">
        <v>1078</v>
      </c>
      <c r="N8595" t="s">
        <v>127</v>
      </c>
      <c r="O8595" t="s">
        <v>6282</v>
      </c>
    </row>
    <row r="8596" spans="1:15" x14ac:dyDescent="0.25">
      <c r="A8596">
        <v>5463</v>
      </c>
      <c r="B8596" t="s">
        <v>16097</v>
      </c>
      <c r="C8596" t="s">
        <v>1076</v>
      </c>
      <c r="D8596" t="s">
        <v>1077</v>
      </c>
      <c r="E8596">
        <v>680</v>
      </c>
      <c r="F8596">
        <v>34</v>
      </c>
      <c r="G8596" t="s">
        <v>16118</v>
      </c>
      <c r="H8596" t="s">
        <v>16093</v>
      </c>
      <c r="I8596" t="s">
        <v>393</v>
      </c>
      <c r="J8596" s="25">
        <v>45860</v>
      </c>
      <c r="K8596" s="25">
        <v>45860</v>
      </c>
      <c r="L8596" t="s">
        <v>1079</v>
      </c>
      <c r="M8596" t="s">
        <v>1078</v>
      </c>
      <c r="N8596" t="s">
        <v>127</v>
      </c>
      <c r="O8596" t="s">
        <v>6282</v>
      </c>
    </row>
    <row r="8597" spans="1:15" x14ac:dyDescent="0.25">
      <c r="A8597">
        <v>5464</v>
      </c>
      <c r="B8597" t="s">
        <v>7173</v>
      </c>
      <c r="C8597" t="s">
        <v>1076</v>
      </c>
      <c r="D8597" t="s">
        <v>1077</v>
      </c>
      <c r="E8597">
        <v>80</v>
      </c>
      <c r="F8597">
        <v>4</v>
      </c>
      <c r="G8597" t="s">
        <v>10265</v>
      </c>
      <c r="H8597" t="s">
        <v>16093</v>
      </c>
      <c r="I8597" t="s">
        <v>393</v>
      </c>
      <c r="J8597" s="25">
        <v>45869</v>
      </c>
      <c r="K8597" s="25">
        <v>45869</v>
      </c>
      <c r="L8597" t="s">
        <v>4993</v>
      </c>
      <c r="M8597" t="s">
        <v>1078</v>
      </c>
      <c r="N8597" t="s">
        <v>127</v>
      </c>
      <c r="O8597" t="s">
        <v>6282</v>
      </c>
    </row>
    <row r="8598" spans="1:15" x14ac:dyDescent="0.25">
      <c r="A8598">
        <v>7465</v>
      </c>
      <c r="B8598" t="s">
        <v>16119</v>
      </c>
      <c r="C8598" t="s">
        <v>1076</v>
      </c>
      <c r="D8598" t="s">
        <v>1077</v>
      </c>
      <c r="E8598">
        <v>840</v>
      </c>
      <c r="F8598">
        <v>42</v>
      </c>
      <c r="G8598" t="s">
        <v>16120</v>
      </c>
      <c r="H8598" t="s">
        <v>16121</v>
      </c>
      <c r="I8598" t="s">
        <v>393</v>
      </c>
      <c r="J8598" s="25">
        <v>45904</v>
      </c>
      <c r="K8598" s="25">
        <v>45904</v>
      </c>
      <c r="L8598" t="s">
        <v>1007</v>
      </c>
      <c r="M8598" t="s">
        <v>1078</v>
      </c>
      <c r="N8598" t="s">
        <v>127</v>
      </c>
      <c r="O8598" t="s">
        <v>6302</v>
      </c>
    </row>
    <row r="8599" spans="1:15" x14ac:dyDescent="0.25">
      <c r="A8599">
        <v>7466</v>
      </c>
      <c r="B8599" t="s">
        <v>16119</v>
      </c>
      <c r="C8599" t="s">
        <v>1076</v>
      </c>
      <c r="D8599" t="s">
        <v>1077</v>
      </c>
      <c r="E8599">
        <v>840</v>
      </c>
      <c r="F8599">
        <v>42</v>
      </c>
      <c r="G8599" t="s">
        <v>16122</v>
      </c>
      <c r="H8599" t="s">
        <v>16121</v>
      </c>
      <c r="I8599" t="s">
        <v>393</v>
      </c>
      <c r="J8599" s="25">
        <v>45904</v>
      </c>
      <c r="K8599" s="25">
        <v>45904</v>
      </c>
      <c r="L8599" t="s">
        <v>1007</v>
      </c>
      <c r="M8599" t="s">
        <v>1078</v>
      </c>
      <c r="N8599" t="s">
        <v>127</v>
      </c>
      <c r="O8599" t="s">
        <v>6302</v>
      </c>
    </row>
    <row r="8600" spans="1:15" x14ac:dyDescent="0.25">
      <c r="A8600">
        <v>7463</v>
      </c>
      <c r="B8600" t="s">
        <v>16076</v>
      </c>
      <c r="C8600" t="s">
        <v>1076</v>
      </c>
      <c r="D8600" t="s">
        <v>1077</v>
      </c>
      <c r="E8600">
        <v>840</v>
      </c>
      <c r="F8600">
        <v>42</v>
      </c>
      <c r="G8600" t="s">
        <v>16123</v>
      </c>
      <c r="H8600" t="s">
        <v>16121</v>
      </c>
      <c r="I8600" t="s">
        <v>393</v>
      </c>
      <c r="J8600" s="25">
        <v>45904</v>
      </c>
      <c r="K8600" s="25">
        <v>45904</v>
      </c>
      <c r="L8600" t="s">
        <v>1007</v>
      </c>
      <c r="M8600" t="s">
        <v>1078</v>
      </c>
      <c r="N8600" t="s">
        <v>127</v>
      </c>
      <c r="O8600" t="s">
        <v>6302</v>
      </c>
    </row>
    <row r="8601" spans="1:15" x14ac:dyDescent="0.25">
      <c r="A8601">
        <v>7467</v>
      </c>
      <c r="B8601" t="s">
        <v>16119</v>
      </c>
      <c r="C8601" t="s">
        <v>1076</v>
      </c>
      <c r="D8601" t="s">
        <v>1077</v>
      </c>
      <c r="E8601">
        <v>840</v>
      </c>
      <c r="F8601">
        <v>42</v>
      </c>
      <c r="G8601" t="s">
        <v>16124</v>
      </c>
      <c r="H8601" t="s">
        <v>16121</v>
      </c>
      <c r="I8601" t="s">
        <v>393</v>
      </c>
      <c r="J8601" s="25">
        <v>45904</v>
      </c>
      <c r="K8601" s="25">
        <v>45904</v>
      </c>
      <c r="L8601" t="s">
        <v>1007</v>
      </c>
      <c r="M8601" t="s">
        <v>1078</v>
      </c>
      <c r="N8601" t="s">
        <v>127</v>
      </c>
      <c r="O8601" t="s">
        <v>6302</v>
      </c>
    </row>
    <row r="8602" spans="1:15" x14ac:dyDescent="0.25">
      <c r="A8602">
        <v>7468</v>
      </c>
      <c r="B8602" t="s">
        <v>16119</v>
      </c>
      <c r="C8602" t="s">
        <v>1076</v>
      </c>
      <c r="D8602" t="s">
        <v>1077</v>
      </c>
      <c r="E8602">
        <v>840</v>
      </c>
      <c r="F8602">
        <v>42</v>
      </c>
      <c r="G8602" t="s">
        <v>16125</v>
      </c>
      <c r="H8602" t="s">
        <v>16121</v>
      </c>
      <c r="I8602" t="s">
        <v>393</v>
      </c>
      <c r="J8602" s="25">
        <v>45904</v>
      </c>
      <c r="K8602" s="25">
        <v>45904</v>
      </c>
      <c r="L8602" t="s">
        <v>1007</v>
      </c>
      <c r="M8602" t="s">
        <v>1078</v>
      </c>
      <c r="N8602" t="s">
        <v>127</v>
      </c>
      <c r="O8602" t="s">
        <v>6302</v>
      </c>
    </row>
    <row r="8603" spans="1:15" x14ac:dyDescent="0.25">
      <c r="A8603">
        <v>7469</v>
      </c>
      <c r="B8603" t="s">
        <v>16119</v>
      </c>
      <c r="C8603" t="s">
        <v>1076</v>
      </c>
      <c r="D8603" t="s">
        <v>1077</v>
      </c>
      <c r="E8603">
        <v>840</v>
      </c>
      <c r="F8603">
        <v>42</v>
      </c>
      <c r="G8603" t="s">
        <v>16126</v>
      </c>
      <c r="H8603" t="s">
        <v>16121</v>
      </c>
      <c r="I8603" t="s">
        <v>393</v>
      </c>
      <c r="J8603" s="25">
        <v>45904</v>
      </c>
      <c r="K8603" s="25">
        <v>45904</v>
      </c>
      <c r="L8603" t="s">
        <v>1007</v>
      </c>
      <c r="M8603" t="s">
        <v>1078</v>
      </c>
      <c r="N8603" t="s">
        <v>127</v>
      </c>
      <c r="O8603" t="s">
        <v>6302</v>
      </c>
    </row>
    <row r="8604" spans="1:15" x14ac:dyDescent="0.25">
      <c r="A8604">
        <v>7470</v>
      </c>
      <c r="B8604" t="s">
        <v>16119</v>
      </c>
      <c r="C8604" t="s">
        <v>1076</v>
      </c>
      <c r="D8604" t="s">
        <v>1077</v>
      </c>
      <c r="E8604">
        <v>840</v>
      </c>
      <c r="F8604">
        <v>42</v>
      </c>
      <c r="G8604" t="s">
        <v>16127</v>
      </c>
      <c r="H8604" t="s">
        <v>16121</v>
      </c>
      <c r="I8604" t="s">
        <v>393</v>
      </c>
      <c r="J8604" s="25">
        <v>45904</v>
      </c>
      <c r="K8604" s="25">
        <v>45904</v>
      </c>
      <c r="L8604" t="s">
        <v>1007</v>
      </c>
      <c r="M8604" t="s">
        <v>1078</v>
      </c>
      <c r="N8604" t="s">
        <v>127</v>
      </c>
      <c r="O8604" t="s">
        <v>6302</v>
      </c>
    </row>
    <row r="8605" spans="1:15" x14ac:dyDescent="0.25">
      <c r="A8605">
        <v>7471</v>
      </c>
      <c r="B8605" t="s">
        <v>16119</v>
      </c>
      <c r="C8605" t="s">
        <v>1076</v>
      </c>
      <c r="D8605" t="s">
        <v>1077</v>
      </c>
      <c r="E8605">
        <v>840</v>
      </c>
      <c r="F8605">
        <v>42</v>
      </c>
      <c r="G8605" t="s">
        <v>16128</v>
      </c>
      <c r="H8605" t="s">
        <v>16121</v>
      </c>
      <c r="I8605" t="s">
        <v>393</v>
      </c>
      <c r="J8605" s="25">
        <v>45904</v>
      </c>
      <c r="K8605" s="25">
        <v>45904</v>
      </c>
      <c r="L8605" t="s">
        <v>1007</v>
      </c>
      <c r="M8605" t="s">
        <v>1078</v>
      </c>
      <c r="N8605" t="s">
        <v>127</v>
      </c>
      <c r="O8605" t="s">
        <v>6302</v>
      </c>
    </row>
    <row r="8606" spans="1:15" x14ac:dyDescent="0.25">
      <c r="A8606">
        <v>7472</v>
      </c>
      <c r="B8606" t="s">
        <v>16119</v>
      </c>
      <c r="C8606" t="s">
        <v>1076</v>
      </c>
      <c r="D8606" t="s">
        <v>1077</v>
      </c>
      <c r="E8606">
        <v>840</v>
      </c>
      <c r="F8606">
        <v>42</v>
      </c>
      <c r="G8606" t="s">
        <v>16129</v>
      </c>
      <c r="H8606" t="s">
        <v>16121</v>
      </c>
      <c r="I8606" t="s">
        <v>393</v>
      </c>
      <c r="J8606" s="25">
        <v>45904</v>
      </c>
      <c r="K8606" s="25">
        <v>45904</v>
      </c>
      <c r="L8606" t="s">
        <v>1007</v>
      </c>
      <c r="M8606" t="s">
        <v>1078</v>
      </c>
      <c r="N8606" t="s">
        <v>127</v>
      </c>
      <c r="O8606" t="s">
        <v>6302</v>
      </c>
    </row>
    <row r="8607" spans="1:15" x14ac:dyDescent="0.25">
      <c r="A8607">
        <v>7473</v>
      </c>
      <c r="B8607" t="s">
        <v>16119</v>
      </c>
      <c r="C8607" t="s">
        <v>1076</v>
      </c>
      <c r="D8607" t="s">
        <v>1077</v>
      </c>
      <c r="E8607">
        <v>840</v>
      </c>
      <c r="F8607">
        <v>42</v>
      </c>
      <c r="G8607" t="s">
        <v>16130</v>
      </c>
      <c r="H8607" t="s">
        <v>16121</v>
      </c>
      <c r="I8607" t="s">
        <v>393</v>
      </c>
      <c r="J8607" s="25">
        <v>45904</v>
      </c>
      <c r="K8607" s="25">
        <v>45904</v>
      </c>
      <c r="L8607" t="s">
        <v>1007</v>
      </c>
      <c r="M8607" t="s">
        <v>1078</v>
      </c>
      <c r="N8607" t="s">
        <v>127</v>
      </c>
      <c r="O8607" t="s">
        <v>6302</v>
      </c>
    </row>
    <row r="8608" spans="1:15" x14ac:dyDescent="0.25">
      <c r="A8608">
        <v>7474</v>
      </c>
      <c r="B8608" t="s">
        <v>16119</v>
      </c>
      <c r="C8608" t="s">
        <v>1076</v>
      </c>
      <c r="D8608" t="s">
        <v>1077</v>
      </c>
      <c r="E8608">
        <v>840</v>
      </c>
      <c r="F8608">
        <v>42</v>
      </c>
      <c r="G8608" t="s">
        <v>16131</v>
      </c>
      <c r="H8608" t="s">
        <v>16121</v>
      </c>
      <c r="I8608" t="s">
        <v>393</v>
      </c>
      <c r="J8608" s="25">
        <v>45904</v>
      </c>
      <c r="K8608" s="25">
        <v>45904</v>
      </c>
      <c r="L8608" t="s">
        <v>1007</v>
      </c>
      <c r="M8608" t="s">
        <v>1078</v>
      </c>
      <c r="N8608" t="s">
        <v>127</v>
      </c>
      <c r="O8608" t="s">
        <v>6302</v>
      </c>
    </row>
    <row r="8609" spans="1:15" x14ac:dyDescent="0.25">
      <c r="A8609">
        <v>7464</v>
      </c>
      <c r="B8609" t="s">
        <v>16078</v>
      </c>
      <c r="C8609" t="s">
        <v>1076</v>
      </c>
      <c r="D8609" t="s">
        <v>1077</v>
      </c>
      <c r="E8609">
        <v>740</v>
      </c>
      <c r="F8609">
        <v>37</v>
      </c>
      <c r="G8609" t="s">
        <v>16132</v>
      </c>
      <c r="H8609" t="s">
        <v>16121</v>
      </c>
      <c r="I8609" t="s">
        <v>393</v>
      </c>
      <c r="J8609" s="25">
        <v>45904</v>
      </c>
      <c r="K8609" s="25">
        <v>45904</v>
      </c>
      <c r="L8609" t="s">
        <v>1007</v>
      </c>
      <c r="M8609" t="s">
        <v>1078</v>
      </c>
      <c r="N8609" t="s">
        <v>127</v>
      </c>
      <c r="O8609" t="s">
        <v>6302</v>
      </c>
    </row>
    <row r="8610" spans="1:15" x14ac:dyDescent="0.25">
      <c r="A8610">
        <v>7482</v>
      </c>
      <c r="B8610" t="s">
        <v>16119</v>
      </c>
      <c r="C8610" t="s">
        <v>1076</v>
      </c>
      <c r="D8610" t="s">
        <v>1077</v>
      </c>
      <c r="E8610">
        <v>840</v>
      </c>
      <c r="F8610">
        <v>42</v>
      </c>
      <c r="G8610" t="s">
        <v>16133</v>
      </c>
      <c r="H8610" t="s">
        <v>16134</v>
      </c>
      <c r="I8610" t="s">
        <v>393</v>
      </c>
      <c r="J8610" s="25">
        <v>45904</v>
      </c>
      <c r="K8610" s="25">
        <v>45904</v>
      </c>
      <c r="L8610" t="s">
        <v>1007</v>
      </c>
      <c r="M8610" t="s">
        <v>1078</v>
      </c>
      <c r="N8610" t="s">
        <v>127</v>
      </c>
      <c r="O8610" t="s">
        <v>6302</v>
      </c>
    </row>
    <row r="8611" spans="1:15" x14ac:dyDescent="0.25">
      <c r="A8611">
        <v>7480</v>
      </c>
      <c r="B8611" t="s">
        <v>11887</v>
      </c>
      <c r="C8611" t="s">
        <v>1076</v>
      </c>
      <c r="D8611" t="s">
        <v>1077</v>
      </c>
      <c r="E8611">
        <v>840</v>
      </c>
      <c r="F8611">
        <v>42</v>
      </c>
      <c r="G8611" t="s">
        <v>16135</v>
      </c>
      <c r="H8611" t="s">
        <v>16134</v>
      </c>
      <c r="I8611" t="s">
        <v>393</v>
      </c>
      <c r="J8611" s="25">
        <v>45904</v>
      </c>
      <c r="K8611" s="25">
        <v>45904</v>
      </c>
      <c r="L8611" t="s">
        <v>1007</v>
      </c>
      <c r="M8611" t="s">
        <v>1078</v>
      </c>
      <c r="N8611" t="s">
        <v>127</v>
      </c>
      <c r="O8611" t="s">
        <v>6302</v>
      </c>
    </row>
    <row r="8612" spans="1:15" x14ac:dyDescent="0.25">
      <c r="A8612">
        <v>7483</v>
      </c>
      <c r="B8612" t="s">
        <v>16119</v>
      </c>
      <c r="C8612" t="s">
        <v>1076</v>
      </c>
      <c r="D8612" t="s">
        <v>1077</v>
      </c>
      <c r="E8612">
        <v>840</v>
      </c>
      <c r="F8612">
        <v>42</v>
      </c>
      <c r="G8612" t="s">
        <v>16136</v>
      </c>
      <c r="H8612" t="s">
        <v>16134</v>
      </c>
      <c r="I8612" t="s">
        <v>393</v>
      </c>
      <c r="J8612" s="25">
        <v>45904</v>
      </c>
      <c r="K8612" s="25">
        <v>45904</v>
      </c>
      <c r="L8612" t="s">
        <v>1007</v>
      </c>
      <c r="M8612" t="s">
        <v>1078</v>
      </c>
      <c r="N8612" t="s">
        <v>127</v>
      </c>
      <c r="O8612" t="s">
        <v>6302</v>
      </c>
    </row>
    <row r="8613" spans="1:15" x14ac:dyDescent="0.25">
      <c r="A8613">
        <v>7475</v>
      </c>
      <c r="B8613" t="s">
        <v>16076</v>
      </c>
      <c r="C8613" t="s">
        <v>1076</v>
      </c>
      <c r="D8613" t="s">
        <v>1077</v>
      </c>
      <c r="E8613">
        <v>840</v>
      </c>
      <c r="F8613">
        <v>42</v>
      </c>
      <c r="G8613" t="s">
        <v>16137</v>
      </c>
      <c r="H8613" t="s">
        <v>16134</v>
      </c>
      <c r="I8613" t="s">
        <v>393</v>
      </c>
      <c r="J8613" s="25">
        <v>45904</v>
      </c>
      <c r="K8613" s="25">
        <v>45904</v>
      </c>
      <c r="L8613" t="s">
        <v>1007</v>
      </c>
      <c r="M8613" t="s">
        <v>1078</v>
      </c>
      <c r="N8613" t="s">
        <v>127</v>
      </c>
      <c r="O8613" t="s">
        <v>6302</v>
      </c>
    </row>
    <row r="8614" spans="1:15" x14ac:dyDescent="0.25">
      <c r="A8614">
        <v>7477</v>
      </c>
      <c r="B8614" t="s">
        <v>16078</v>
      </c>
      <c r="C8614" t="s">
        <v>1076</v>
      </c>
      <c r="D8614" t="s">
        <v>1077</v>
      </c>
      <c r="E8614">
        <v>840</v>
      </c>
      <c r="F8614">
        <v>42</v>
      </c>
      <c r="G8614" t="s">
        <v>16138</v>
      </c>
      <c r="H8614" t="s">
        <v>16134</v>
      </c>
      <c r="I8614" t="s">
        <v>393</v>
      </c>
      <c r="J8614" s="25">
        <v>45904</v>
      </c>
      <c r="K8614" s="25">
        <v>45904</v>
      </c>
      <c r="L8614" t="s">
        <v>1007</v>
      </c>
      <c r="M8614" t="s">
        <v>1078</v>
      </c>
      <c r="N8614" t="s">
        <v>127</v>
      </c>
      <c r="O8614" t="s">
        <v>6302</v>
      </c>
    </row>
    <row r="8615" spans="1:15" x14ac:dyDescent="0.25">
      <c r="A8615">
        <v>7478</v>
      </c>
      <c r="B8615" t="s">
        <v>16078</v>
      </c>
      <c r="C8615" t="s">
        <v>1076</v>
      </c>
      <c r="D8615" t="s">
        <v>1077</v>
      </c>
      <c r="E8615">
        <v>840</v>
      </c>
      <c r="F8615">
        <v>42</v>
      </c>
      <c r="G8615" t="s">
        <v>16139</v>
      </c>
      <c r="H8615" t="s">
        <v>16134</v>
      </c>
      <c r="I8615" t="s">
        <v>393</v>
      </c>
      <c r="J8615" s="25">
        <v>45904</v>
      </c>
      <c r="K8615" s="25">
        <v>45904</v>
      </c>
      <c r="L8615" t="s">
        <v>1007</v>
      </c>
      <c r="M8615" t="s">
        <v>1078</v>
      </c>
      <c r="N8615" t="s">
        <v>127</v>
      </c>
      <c r="O8615" t="s">
        <v>6302</v>
      </c>
    </row>
    <row r="8616" spans="1:15" x14ac:dyDescent="0.25">
      <c r="A8616">
        <v>7476</v>
      </c>
      <c r="B8616" t="s">
        <v>16076</v>
      </c>
      <c r="C8616" t="s">
        <v>1076</v>
      </c>
      <c r="D8616" t="s">
        <v>1077</v>
      </c>
      <c r="E8616">
        <v>840</v>
      </c>
      <c r="F8616">
        <v>42</v>
      </c>
      <c r="G8616" t="s">
        <v>16140</v>
      </c>
      <c r="H8616" t="s">
        <v>16134</v>
      </c>
      <c r="I8616" t="s">
        <v>393</v>
      </c>
      <c r="J8616" s="25">
        <v>45904</v>
      </c>
      <c r="K8616" s="25">
        <v>45904</v>
      </c>
      <c r="L8616" t="s">
        <v>1007</v>
      </c>
      <c r="M8616" t="s">
        <v>1078</v>
      </c>
      <c r="N8616" t="s">
        <v>127</v>
      </c>
      <c r="O8616" t="s">
        <v>6302</v>
      </c>
    </row>
    <row r="8617" spans="1:15" x14ac:dyDescent="0.25">
      <c r="A8617">
        <v>7484</v>
      </c>
      <c r="B8617" t="s">
        <v>16119</v>
      </c>
      <c r="C8617" t="s">
        <v>1076</v>
      </c>
      <c r="D8617" t="s">
        <v>1077</v>
      </c>
      <c r="E8617">
        <v>840</v>
      </c>
      <c r="F8617">
        <v>42</v>
      </c>
      <c r="G8617" t="s">
        <v>16141</v>
      </c>
      <c r="H8617" t="s">
        <v>16134</v>
      </c>
      <c r="I8617" t="s">
        <v>393</v>
      </c>
      <c r="J8617" s="25">
        <v>45904</v>
      </c>
      <c r="K8617" s="25">
        <v>45904</v>
      </c>
      <c r="L8617" t="s">
        <v>1007</v>
      </c>
      <c r="M8617" t="s">
        <v>1078</v>
      </c>
      <c r="N8617" t="s">
        <v>127</v>
      </c>
      <c r="O8617" t="s">
        <v>6302</v>
      </c>
    </row>
    <row r="8618" spans="1:15" x14ac:dyDescent="0.25">
      <c r="A8618">
        <v>7485</v>
      </c>
      <c r="B8618" t="s">
        <v>16119</v>
      </c>
      <c r="C8618" t="s">
        <v>1076</v>
      </c>
      <c r="D8618" t="s">
        <v>1077</v>
      </c>
      <c r="E8618">
        <v>840</v>
      </c>
      <c r="F8618">
        <v>42</v>
      </c>
      <c r="G8618" t="s">
        <v>16142</v>
      </c>
      <c r="H8618" t="s">
        <v>16134</v>
      </c>
      <c r="I8618" t="s">
        <v>393</v>
      </c>
      <c r="J8618" s="25">
        <v>45904</v>
      </c>
      <c r="K8618" s="25">
        <v>45904</v>
      </c>
      <c r="L8618" t="s">
        <v>1007</v>
      </c>
      <c r="M8618" t="s">
        <v>1078</v>
      </c>
      <c r="N8618" t="s">
        <v>127</v>
      </c>
      <c r="O8618" t="s">
        <v>6302</v>
      </c>
    </row>
    <row r="8619" spans="1:15" x14ac:dyDescent="0.25">
      <c r="A8619">
        <v>7486</v>
      </c>
      <c r="B8619" t="s">
        <v>12460</v>
      </c>
      <c r="C8619" t="s">
        <v>1076</v>
      </c>
      <c r="D8619" t="s">
        <v>1077</v>
      </c>
      <c r="E8619">
        <v>840</v>
      </c>
      <c r="F8619">
        <v>42</v>
      </c>
      <c r="G8619" t="s">
        <v>16143</v>
      </c>
      <c r="H8619" t="s">
        <v>16134</v>
      </c>
      <c r="I8619" t="s">
        <v>393</v>
      </c>
      <c r="J8619" s="25">
        <v>45904</v>
      </c>
      <c r="K8619" s="25">
        <v>45904</v>
      </c>
      <c r="L8619" t="s">
        <v>1007</v>
      </c>
      <c r="M8619" t="s">
        <v>1078</v>
      </c>
      <c r="N8619" t="s">
        <v>127</v>
      </c>
      <c r="O8619" t="s">
        <v>6302</v>
      </c>
    </row>
    <row r="8620" spans="1:15" x14ac:dyDescent="0.25">
      <c r="A8620">
        <v>7481</v>
      </c>
      <c r="B8620" t="s">
        <v>11887</v>
      </c>
      <c r="C8620" t="s">
        <v>1076</v>
      </c>
      <c r="D8620" t="s">
        <v>1077</v>
      </c>
      <c r="E8620">
        <v>840</v>
      </c>
      <c r="F8620">
        <v>42</v>
      </c>
      <c r="G8620" t="s">
        <v>16144</v>
      </c>
      <c r="H8620" t="s">
        <v>16134</v>
      </c>
      <c r="I8620" t="s">
        <v>393</v>
      </c>
      <c r="J8620" s="25">
        <v>45904</v>
      </c>
      <c r="K8620" s="25">
        <v>45904</v>
      </c>
      <c r="L8620" t="s">
        <v>1007</v>
      </c>
      <c r="M8620" t="s">
        <v>1078</v>
      </c>
      <c r="N8620" t="s">
        <v>127</v>
      </c>
      <c r="O8620" t="s">
        <v>6302</v>
      </c>
    </row>
    <row r="8621" spans="1:15" x14ac:dyDescent="0.25">
      <c r="A8621">
        <v>7479</v>
      </c>
      <c r="B8621" t="s">
        <v>16078</v>
      </c>
      <c r="C8621" t="s">
        <v>1076</v>
      </c>
      <c r="D8621" t="s">
        <v>1077</v>
      </c>
      <c r="E8621">
        <v>740</v>
      </c>
      <c r="F8621">
        <v>37</v>
      </c>
      <c r="G8621" t="s">
        <v>16145</v>
      </c>
      <c r="H8621" t="s">
        <v>16134</v>
      </c>
      <c r="I8621" t="s">
        <v>393</v>
      </c>
      <c r="J8621" s="25">
        <v>45904</v>
      </c>
      <c r="K8621" s="25">
        <v>45904</v>
      </c>
      <c r="L8621" t="s">
        <v>1007</v>
      </c>
      <c r="M8621" t="s">
        <v>1078</v>
      </c>
      <c r="N8621" t="s">
        <v>127</v>
      </c>
      <c r="O8621" t="s">
        <v>6302</v>
      </c>
    </row>
    <row r="8622" spans="1:15" x14ac:dyDescent="0.25">
      <c r="A8622">
        <v>7501</v>
      </c>
      <c r="B8622" t="s">
        <v>16097</v>
      </c>
      <c r="C8622" t="s">
        <v>1076</v>
      </c>
      <c r="D8622" t="s">
        <v>1077</v>
      </c>
      <c r="E8622">
        <v>840</v>
      </c>
      <c r="F8622">
        <v>42</v>
      </c>
      <c r="G8622" t="s">
        <v>16146</v>
      </c>
      <c r="H8622" t="s">
        <v>16062</v>
      </c>
      <c r="I8622" t="s">
        <v>393</v>
      </c>
      <c r="J8622" s="25">
        <v>45929</v>
      </c>
      <c r="K8622" s="25">
        <v>45929</v>
      </c>
      <c r="L8622" t="s">
        <v>1122</v>
      </c>
      <c r="M8622" t="s">
        <v>1078</v>
      </c>
      <c r="N8622" t="s">
        <v>127</v>
      </c>
      <c r="O8622" t="s">
        <v>6302</v>
      </c>
    </row>
    <row r="8623" spans="1:15" x14ac:dyDescent="0.25">
      <c r="A8623">
        <v>7505</v>
      </c>
      <c r="B8623" t="s">
        <v>16086</v>
      </c>
      <c r="C8623" t="s">
        <v>1076</v>
      </c>
      <c r="D8623" t="s">
        <v>1077</v>
      </c>
      <c r="E8623">
        <v>620</v>
      </c>
      <c r="F8623">
        <v>31</v>
      </c>
      <c r="G8623" t="s">
        <v>16147</v>
      </c>
      <c r="H8623" t="s">
        <v>16062</v>
      </c>
      <c r="I8623" t="s">
        <v>393</v>
      </c>
      <c r="J8623" s="25">
        <v>45929</v>
      </c>
      <c r="K8623" s="25">
        <v>45929</v>
      </c>
      <c r="L8623" t="s">
        <v>1122</v>
      </c>
      <c r="M8623" t="s">
        <v>1078</v>
      </c>
      <c r="N8623" t="s">
        <v>127</v>
      </c>
      <c r="O8623" t="s">
        <v>6302</v>
      </c>
    </row>
    <row r="8624" spans="1:15" x14ac:dyDescent="0.25">
      <c r="A8624">
        <v>7502</v>
      </c>
      <c r="B8624" t="s">
        <v>16097</v>
      </c>
      <c r="C8624" t="s">
        <v>1076</v>
      </c>
      <c r="D8624" t="s">
        <v>1077</v>
      </c>
      <c r="E8624">
        <v>840</v>
      </c>
      <c r="F8624">
        <v>42</v>
      </c>
      <c r="G8624" t="s">
        <v>16148</v>
      </c>
      <c r="H8624" t="s">
        <v>16062</v>
      </c>
      <c r="I8624" t="s">
        <v>393</v>
      </c>
      <c r="J8624" s="25">
        <v>45929</v>
      </c>
      <c r="K8624" s="25">
        <v>45929</v>
      </c>
      <c r="L8624" t="s">
        <v>1122</v>
      </c>
      <c r="M8624" t="s">
        <v>1078</v>
      </c>
      <c r="N8624" t="s">
        <v>127</v>
      </c>
      <c r="O8624" t="s">
        <v>6302</v>
      </c>
    </row>
    <row r="8625" spans="1:15" x14ac:dyDescent="0.25">
      <c r="A8625">
        <v>7503</v>
      </c>
      <c r="B8625" t="s">
        <v>16097</v>
      </c>
      <c r="C8625" t="s">
        <v>1076</v>
      </c>
      <c r="D8625" t="s">
        <v>1077</v>
      </c>
      <c r="E8625">
        <v>840</v>
      </c>
      <c r="F8625">
        <v>42</v>
      </c>
      <c r="G8625" t="s">
        <v>16149</v>
      </c>
      <c r="H8625" t="s">
        <v>16062</v>
      </c>
      <c r="I8625" t="s">
        <v>393</v>
      </c>
      <c r="J8625" s="25">
        <v>45929</v>
      </c>
      <c r="K8625" s="25">
        <v>45929</v>
      </c>
      <c r="L8625" t="s">
        <v>1122</v>
      </c>
      <c r="M8625" t="s">
        <v>1078</v>
      </c>
      <c r="N8625" t="s">
        <v>127</v>
      </c>
      <c r="O8625" t="s">
        <v>6302</v>
      </c>
    </row>
    <row r="8626" spans="1:15" x14ac:dyDescent="0.25">
      <c r="A8626">
        <v>7504</v>
      </c>
      <c r="B8626" t="s">
        <v>16097</v>
      </c>
      <c r="C8626" t="s">
        <v>1076</v>
      </c>
      <c r="D8626" t="s">
        <v>1077</v>
      </c>
      <c r="E8626">
        <v>840</v>
      </c>
      <c r="F8626">
        <v>42</v>
      </c>
      <c r="G8626" t="s">
        <v>16150</v>
      </c>
      <c r="H8626" t="s">
        <v>16062</v>
      </c>
      <c r="I8626" t="s">
        <v>393</v>
      </c>
      <c r="J8626" s="25">
        <v>45929</v>
      </c>
      <c r="K8626" s="25">
        <v>45929</v>
      </c>
      <c r="L8626" t="s">
        <v>1122</v>
      </c>
      <c r="M8626" t="s">
        <v>1078</v>
      </c>
      <c r="N8626" t="s">
        <v>127</v>
      </c>
      <c r="O8626" t="s">
        <v>6302</v>
      </c>
    </row>
    <row r="8627" spans="1:15" x14ac:dyDescent="0.25">
      <c r="A8627">
        <v>7487</v>
      </c>
      <c r="B8627" t="s">
        <v>16151</v>
      </c>
      <c r="C8627" t="s">
        <v>1076</v>
      </c>
      <c r="D8627" t="s">
        <v>1077</v>
      </c>
      <c r="E8627">
        <v>840</v>
      </c>
      <c r="F8627">
        <v>42</v>
      </c>
      <c r="G8627" t="s">
        <v>16152</v>
      </c>
      <c r="H8627" t="s">
        <v>16062</v>
      </c>
      <c r="I8627" t="s">
        <v>393</v>
      </c>
      <c r="J8627" s="25">
        <v>45940</v>
      </c>
      <c r="K8627" s="25">
        <v>45940</v>
      </c>
      <c r="L8627" t="s">
        <v>1117</v>
      </c>
      <c r="M8627" t="s">
        <v>1078</v>
      </c>
      <c r="N8627" t="s">
        <v>127</v>
      </c>
      <c r="O8627" t="s">
        <v>6302</v>
      </c>
    </row>
    <row r="8628" spans="1:15" x14ac:dyDescent="0.25">
      <c r="A8628">
        <v>7488</v>
      </c>
      <c r="B8628" t="s">
        <v>16151</v>
      </c>
      <c r="C8628" t="s">
        <v>1076</v>
      </c>
      <c r="D8628" t="s">
        <v>1077</v>
      </c>
      <c r="E8628">
        <v>840</v>
      </c>
      <c r="F8628">
        <v>42</v>
      </c>
      <c r="G8628" t="s">
        <v>16153</v>
      </c>
      <c r="H8628" t="s">
        <v>16062</v>
      </c>
      <c r="I8628" t="s">
        <v>393</v>
      </c>
      <c r="J8628" s="25">
        <v>45940</v>
      </c>
      <c r="K8628" s="25">
        <v>45940</v>
      </c>
      <c r="L8628" t="s">
        <v>1117</v>
      </c>
      <c r="M8628" t="s">
        <v>1078</v>
      </c>
      <c r="N8628" t="s">
        <v>127</v>
      </c>
      <c r="O8628" t="s">
        <v>6302</v>
      </c>
    </row>
    <row r="8629" spans="1:15" x14ac:dyDescent="0.25">
      <c r="A8629">
        <v>7489</v>
      </c>
      <c r="B8629" t="s">
        <v>16151</v>
      </c>
      <c r="C8629" t="s">
        <v>1076</v>
      </c>
      <c r="D8629" t="s">
        <v>1077</v>
      </c>
      <c r="E8629">
        <v>840</v>
      </c>
      <c r="F8629">
        <v>42</v>
      </c>
      <c r="G8629" t="s">
        <v>16154</v>
      </c>
      <c r="H8629" t="s">
        <v>16062</v>
      </c>
      <c r="I8629" t="s">
        <v>393</v>
      </c>
      <c r="J8629" s="25">
        <v>45940</v>
      </c>
      <c r="K8629" s="25">
        <v>45940</v>
      </c>
      <c r="L8629" t="s">
        <v>1117</v>
      </c>
      <c r="M8629" t="s">
        <v>1078</v>
      </c>
      <c r="N8629" t="s">
        <v>127</v>
      </c>
      <c r="O8629" t="s">
        <v>6302</v>
      </c>
    </row>
    <row r="8630" spans="1:15" x14ac:dyDescent="0.25">
      <c r="A8630">
        <v>7490</v>
      </c>
      <c r="B8630" t="s">
        <v>16151</v>
      </c>
      <c r="C8630" t="s">
        <v>1076</v>
      </c>
      <c r="D8630" t="s">
        <v>1077</v>
      </c>
      <c r="E8630">
        <v>840</v>
      </c>
      <c r="F8630">
        <v>42</v>
      </c>
      <c r="G8630" t="s">
        <v>16155</v>
      </c>
      <c r="H8630" t="s">
        <v>16062</v>
      </c>
      <c r="I8630" t="s">
        <v>393</v>
      </c>
      <c r="J8630" s="25">
        <v>45940</v>
      </c>
      <c r="K8630" s="25">
        <v>45940</v>
      </c>
      <c r="L8630" t="s">
        <v>1117</v>
      </c>
      <c r="M8630" t="s">
        <v>1078</v>
      </c>
      <c r="N8630" t="s">
        <v>127</v>
      </c>
      <c r="O8630" t="s">
        <v>6302</v>
      </c>
    </row>
    <row r="8631" spans="1:15" x14ac:dyDescent="0.25">
      <c r="A8631">
        <v>7491</v>
      </c>
      <c r="B8631" t="s">
        <v>16151</v>
      </c>
      <c r="C8631" t="s">
        <v>1076</v>
      </c>
      <c r="D8631" t="s">
        <v>1077</v>
      </c>
      <c r="E8631">
        <v>840</v>
      </c>
      <c r="F8631">
        <v>42</v>
      </c>
      <c r="G8631" t="s">
        <v>16156</v>
      </c>
      <c r="H8631" t="s">
        <v>16062</v>
      </c>
      <c r="I8631" t="s">
        <v>393</v>
      </c>
      <c r="J8631" s="25">
        <v>45940</v>
      </c>
      <c r="K8631" s="25">
        <v>45940</v>
      </c>
      <c r="L8631" t="s">
        <v>1117</v>
      </c>
      <c r="M8631" t="s">
        <v>1078</v>
      </c>
      <c r="N8631" t="s">
        <v>127</v>
      </c>
      <c r="O8631" t="s">
        <v>6302</v>
      </c>
    </row>
    <row r="8632" spans="1:15" x14ac:dyDescent="0.25">
      <c r="A8632">
        <v>7492</v>
      </c>
      <c r="B8632" t="s">
        <v>16151</v>
      </c>
      <c r="C8632" t="s">
        <v>1076</v>
      </c>
      <c r="D8632" t="s">
        <v>1077</v>
      </c>
      <c r="E8632">
        <v>840</v>
      </c>
      <c r="F8632">
        <v>42</v>
      </c>
      <c r="G8632" t="s">
        <v>16157</v>
      </c>
      <c r="H8632" t="s">
        <v>16062</v>
      </c>
      <c r="I8632" t="s">
        <v>393</v>
      </c>
      <c r="J8632" s="25">
        <v>45940</v>
      </c>
      <c r="K8632" s="25">
        <v>45940</v>
      </c>
      <c r="L8632" t="s">
        <v>1117</v>
      </c>
      <c r="M8632" t="s">
        <v>1078</v>
      </c>
      <c r="N8632" t="s">
        <v>127</v>
      </c>
      <c r="O8632" t="s">
        <v>6302</v>
      </c>
    </row>
    <row r="8633" spans="1:15" x14ac:dyDescent="0.25">
      <c r="A8633">
        <v>7493</v>
      </c>
      <c r="B8633" t="s">
        <v>16151</v>
      </c>
      <c r="C8633" t="s">
        <v>1076</v>
      </c>
      <c r="D8633" t="s">
        <v>1077</v>
      </c>
      <c r="E8633">
        <v>840</v>
      </c>
      <c r="F8633">
        <v>42</v>
      </c>
      <c r="G8633" t="s">
        <v>16158</v>
      </c>
      <c r="H8633" t="s">
        <v>16062</v>
      </c>
      <c r="I8633" t="s">
        <v>393</v>
      </c>
      <c r="J8633" s="25">
        <v>45940</v>
      </c>
      <c r="K8633" s="25">
        <v>45940</v>
      </c>
      <c r="L8633" t="s">
        <v>1117</v>
      </c>
      <c r="M8633" t="s">
        <v>1078</v>
      </c>
      <c r="N8633" t="s">
        <v>127</v>
      </c>
      <c r="O8633" t="s">
        <v>6302</v>
      </c>
    </row>
    <row r="8634" spans="1:15" x14ac:dyDescent="0.25">
      <c r="A8634">
        <v>7494</v>
      </c>
      <c r="B8634" t="s">
        <v>16151</v>
      </c>
      <c r="C8634" t="s">
        <v>1076</v>
      </c>
      <c r="D8634" t="s">
        <v>1077</v>
      </c>
      <c r="E8634">
        <v>840</v>
      </c>
      <c r="F8634">
        <v>42</v>
      </c>
      <c r="G8634" t="s">
        <v>16159</v>
      </c>
      <c r="H8634" t="s">
        <v>16062</v>
      </c>
      <c r="I8634" t="s">
        <v>393</v>
      </c>
      <c r="J8634" s="25">
        <v>45940</v>
      </c>
      <c r="K8634" s="25">
        <v>45940</v>
      </c>
      <c r="L8634" t="s">
        <v>1117</v>
      </c>
      <c r="M8634" t="s">
        <v>1078</v>
      </c>
      <c r="N8634" t="s">
        <v>127</v>
      </c>
      <c r="O8634" t="s">
        <v>6302</v>
      </c>
    </row>
    <row r="8635" spans="1:15" x14ac:dyDescent="0.25">
      <c r="A8635">
        <v>7495</v>
      </c>
      <c r="B8635" t="s">
        <v>16151</v>
      </c>
      <c r="C8635" t="s">
        <v>1076</v>
      </c>
      <c r="D8635" t="s">
        <v>1077</v>
      </c>
      <c r="E8635">
        <v>840</v>
      </c>
      <c r="F8635">
        <v>42</v>
      </c>
      <c r="G8635" t="s">
        <v>16160</v>
      </c>
      <c r="H8635" t="s">
        <v>16062</v>
      </c>
      <c r="I8635" t="s">
        <v>393</v>
      </c>
      <c r="J8635" s="25">
        <v>45940</v>
      </c>
      <c r="K8635" s="25">
        <v>45940</v>
      </c>
      <c r="L8635" t="s">
        <v>1117</v>
      </c>
      <c r="M8635" t="s">
        <v>1078</v>
      </c>
      <c r="N8635" t="s">
        <v>127</v>
      </c>
      <c r="O8635" t="s">
        <v>6302</v>
      </c>
    </row>
    <row r="8636" spans="1:15" x14ac:dyDescent="0.25">
      <c r="A8636">
        <v>7496</v>
      </c>
      <c r="B8636" t="s">
        <v>16151</v>
      </c>
      <c r="C8636" t="s">
        <v>1076</v>
      </c>
      <c r="D8636" t="s">
        <v>1077</v>
      </c>
      <c r="E8636">
        <v>840</v>
      </c>
      <c r="F8636">
        <v>42</v>
      </c>
      <c r="G8636" t="s">
        <v>16161</v>
      </c>
      <c r="H8636" t="s">
        <v>16062</v>
      </c>
      <c r="I8636" t="s">
        <v>393</v>
      </c>
      <c r="J8636" s="25">
        <v>45940</v>
      </c>
      <c r="K8636" s="25">
        <v>45940</v>
      </c>
      <c r="L8636" t="s">
        <v>1117</v>
      </c>
      <c r="M8636" t="s">
        <v>1078</v>
      </c>
      <c r="N8636" t="s">
        <v>127</v>
      </c>
      <c r="O8636" t="s">
        <v>6302</v>
      </c>
    </row>
    <row r="8637" spans="1:15" x14ac:dyDescent="0.25">
      <c r="A8637">
        <v>7497</v>
      </c>
      <c r="B8637" t="s">
        <v>16151</v>
      </c>
      <c r="C8637" t="s">
        <v>1076</v>
      </c>
      <c r="D8637" t="s">
        <v>1077</v>
      </c>
      <c r="E8637">
        <v>840</v>
      </c>
      <c r="F8637">
        <v>42</v>
      </c>
      <c r="G8637" t="s">
        <v>16162</v>
      </c>
      <c r="H8637" t="s">
        <v>16062</v>
      </c>
      <c r="I8637" t="s">
        <v>393</v>
      </c>
      <c r="J8637" s="25">
        <v>45940</v>
      </c>
      <c r="K8637" s="25">
        <v>45940</v>
      </c>
      <c r="L8637" t="s">
        <v>1117</v>
      </c>
      <c r="M8637" t="s">
        <v>1078</v>
      </c>
      <c r="N8637" t="s">
        <v>127</v>
      </c>
      <c r="O8637" t="s">
        <v>6302</v>
      </c>
    </row>
    <row r="8638" spans="1:15" x14ac:dyDescent="0.25">
      <c r="A8638">
        <v>7498</v>
      </c>
      <c r="B8638" t="s">
        <v>16151</v>
      </c>
      <c r="C8638" t="s">
        <v>1076</v>
      </c>
      <c r="D8638" t="s">
        <v>1077</v>
      </c>
      <c r="E8638">
        <v>840</v>
      </c>
      <c r="F8638">
        <v>42</v>
      </c>
      <c r="G8638" t="s">
        <v>16163</v>
      </c>
      <c r="H8638" t="s">
        <v>16062</v>
      </c>
      <c r="I8638" t="s">
        <v>393</v>
      </c>
      <c r="J8638" s="25">
        <v>45940</v>
      </c>
      <c r="K8638" s="25">
        <v>45940</v>
      </c>
      <c r="L8638" t="s">
        <v>1117</v>
      </c>
      <c r="M8638" t="s">
        <v>1078</v>
      </c>
      <c r="N8638" t="s">
        <v>127</v>
      </c>
      <c r="O8638" t="s">
        <v>6302</v>
      </c>
    </row>
    <row r="8639" spans="1:15" x14ac:dyDescent="0.25">
      <c r="A8639">
        <v>7499</v>
      </c>
      <c r="B8639" t="s">
        <v>16151</v>
      </c>
      <c r="C8639" t="s">
        <v>1076</v>
      </c>
      <c r="D8639" t="s">
        <v>1077</v>
      </c>
      <c r="E8639">
        <v>840</v>
      </c>
      <c r="F8639">
        <v>42</v>
      </c>
      <c r="G8639" t="s">
        <v>16164</v>
      </c>
      <c r="H8639" t="s">
        <v>16062</v>
      </c>
      <c r="I8639" t="s">
        <v>393</v>
      </c>
      <c r="J8639" s="25">
        <v>45940</v>
      </c>
      <c r="K8639" s="25">
        <v>45940</v>
      </c>
      <c r="L8639" t="s">
        <v>1117</v>
      </c>
      <c r="M8639" t="s">
        <v>1078</v>
      </c>
      <c r="N8639" t="s">
        <v>127</v>
      </c>
      <c r="O8639" t="s">
        <v>6302</v>
      </c>
    </row>
    <row r="8640" spans="1:15" x14ac:dyDescent="0.25">
      <c r="A8640">
        <v>7500</v>
      </c>
      <c r="B8640" t="s">
        <v>16151</v>
      </c>
      <c r="C8640" t="s">
        <v>1076</v>
      </c>
      <c r="D8640" t="s">
        <v>1077</v>
      </c>
      <c r="E8640">
        <v>60</v>
      </c>
      <c r="F8640">
        <v>3</v>
      </c>
      <c r="G8640" t="s">
        <v>16165</v>
      </c>
      <c r="H8640" t="s">
        <v>16062</v>
      </c>
      <c r="I8640" t="s">
        <v>393</v>
      </c>
      <c r="J8640" s="25">
        <v>45940</v>
      </c>
      <c r="K8640" s="25">
        <v>45940</v>
      </c>
      <c r="L8640" t="s">
        <v>1117</v>
      </c>
      <c r="M8640" t="s">
        <v>1078</v>
      </c>
      <c r="N8640" t="s">
        <v>127</v>
      </c>
      <c r="O8640" t="s">
        <v>6302</v>
      </c>
    </row>
    <row r="8641" spans="1:15" x14ac:dyDescent="0.25">
      <c r="A8641">
        <v>5465</v>
      </c>
      <c r="B8641" t="s">
        <v>11556</v>
      </c>
      <c r="C8641" t="s">
        <v>1080</v>
      </c>
      <c r="D8641" t="s">
        <v>5395</v>
      </c>
      <c r="E8641">
        <v>400</v>
      </c>
      <c r="F8641">
        <v>20</v>
      </c>
      <c r="G8641" t="s">
        <v>16166</v>
      </c>
      <c r="H8641" t="s">
        <v>5389</v>
      </c>
      <c r="I8641" t="s">
        <v>393</v>
      </c>
      <c r="J8641" s="25">
        <v>45745</v>
      </c>
      <c r="K8641" s="25">
        <v>45745</v>
      </c>
      <c r="L8641" t="s">
        <v>5390</v>
      </c>
      <c r="M8641" t="s">
        <v>5396</v>
      </c>
      <c r="N8641" t="s">
        <v>127</v>
      </c>
      <c r="O8641" t="s">
        <v>6282</v>
      </c>
    </row>
    <row r="8642" spans="1:15" x14ac:dyDescent="0.25">
      <c r="A8642">
        <v>5466</v>
      </c>
      <c r="B8642" t="s">
        <v>11556</v>
      </c>
      <c r="C8642" t="s">
        <v>1080</v>
      </c>
      <c r="D8642" t="s">
        <v>5395</v>
      </c>
      <c r="E8642">
        <v>840</v>
      </c>
      <c r="F8642">
        <v>42</v>
      </c>
      <c r="G8642" t="s">
        <v>16167</v>
      </c>
      <c r="H8642" t="s">
        <v>5389</v>
      </c>
      <c r="I8642" t="s">
        <v>393</v>
      </c>
      <c r="J8642" s="25">
        <v>45745</v>
      </c>
      <c r="K8642" s="25">
        <v>45745</v>
      </c>
      <c r="L8642" t="s">
        <v>5390</v>
      </c>
      <c r="M8642" t="s">
        <v>5396</v>
      </c>
      <c r="N8642" t="s">
        <v>127</v>
      </c>
      <c r="O8642" t="s">
        <v>6282</v>
      </c>
    </row>
    <row r="8643" spans="1:15" x14ac:dyDescent="0.25">
      <c r="A8643">
        <v>7539</v>
      </c>
      <c r="B8643" t="s">
        <v>16168</v>
      </c>
      <c r="C8643" t="s">
        <v>1081</v>
      </c>
      <c r="D8643" t="s">
        <v>1082</v>
      </c>
      <c r="E8643">
        <v>540</v>
      </c>
      <c r="F8643">
        <v>27</v>
      </c>
      <c r="G8643" t="s">
        <v>16169</v>
      </c>
      <c r="H8643" t="s">
        <v>16093</v>
      </c>
      <c r="I8643" t="s">
        <v>393</v>
      </c>
      <c r="J8643" s="25">
        <v>45836</v>
      </c>
      <c r="K8643" s="25">
        <v>45836</v>
      </c>
      <c r="L8643" t="s">
        <v>16170</v>
      </c>
      <c r="M8643" t="s">
        <v>1083</v>
      </c>
      <c r="N8643" t="s">
        <v>127</v>
      </c>
      <c r="O8643" t="s">
        <v>6302</v>
      </c>
    </row>
    <row r="8644" spans="1:15" x14ac:dyDescent="0.25">
      <c r="A8644">
        <v>7540</v>
      </c>
      <c r="B8644" t="s">
        <v>16168</v>
      </c>
      <c r="C8644" t="s">
        <v>1081</v>
      </c>
      <c r="D8644" t="s">
        <v>1082</v>
      </c>
      <c r="E8644">
        <v>540</v>
      </c>
      <c r="F8644">
        <v>27</v>
      </c>
      <c r="G8644" t="s">
        <v>16171</v>
      </c>
      <c r="H8644" t="s">
        <v>16093</v>
      </c>
      <c r="I8644" t="s">
        <v>393</v>
      </c>
      <c r="J8644" s="25">
        <v>45836</v>
      </c>
      <c r="K8644" s="25">
        <v>45836</v>
      </c>
      <c r="L8644" t="s">
        <v>16170</v>
      </c>
      <c r="M8644" t="s">
        <v>1083</v>
      </c>
      <c r="N8644" t="s">
        <v>127</v>
      </c>
      <c r="O8644" t="s">
        <v>6302</v>
      </c>
    </row>
    <row r="8645" spans="1:15" x14ac:dyDescent="0.25">
      <c r="A8645">
        <v>7541</v>
      </c>
      <c r="B8645" t="s">
        <v>16168</v>
      </c>
      <c r="C8645" t="s">
        <v>1081</v>
      </c>
      <c r="D8645" t="s">
        <v>1082</v>
      </c>
      <c r="E8645">
        <v>540</v>
      </c>
      <c r="F8645">
        <v>27</v>
      </c>
      <c r="G8645" t="s">
        <v>16172</v>
      </c>
      <c r="H8645" t="s">
        <v>16093</v>
      </c>
      <c r="I8645" t="s">
        <v>393</v>
      </c>
      <c r="J8645" s="25">
        <v>45836</v>
      </c>
      <c r="K8645" s="25">
        <v>45836</v>
      </c>
      <c r="L8645" t="s">
        <v>16170</v>
      </c>
      <c r="M8645" t="s">
        <v>1083</v>
      </c>
      <c r="N8645" t="s">
        <v>127</v>
      </c>
      <c r="O8645" t="s">
        <v>6302</v>
      </c>
    </row>
    <row r="8646" spans="1:15" x14ac:dyDescent="0.25">
      <c r="A8646">
        <v>7542</v>
      </c>
      <c r="B8646" t="s">
        <v>16168</v>
      </c>
      <c r="C8646" t="s">
        <v>1081</v>
      </c>
      <c r="D8646" t="s">
        <v>1082</v>
      </c>
      <c r="E8646">
        <v>540</v>
      </c>
      <c r="F8646">
        <v>27</v>
      </c>
      <c r="G8646" t="s">
        <v>16173</v>
      </c>
      <c r="H8646" t="s">
        <v>16093</v>
      </c>
      <c r="I8646" t="s">
        <v>393</v>
      </c>
      <c r="J8646" s="25">
        <v>45836</v>
      </c>
      <c r="K8646" s="25">
        <v>45836</v>
      </c>
      <c r="L8646" t="s">
        <v>16170</v>
      </c>
      <c r="M8646" t="s">
        <v>1083</v>
      </c>
      <c r="N8646" t="s">
        <v>127</v>
      </c>
      <c r="O8646" t="s">
        <v>6302</v>
      </c>
    </row>
    <row r="8647" spans="1:15" x14ac:dyDescent="0.25">
      <c r="A8647">
        <v>7553</v>
      </c>
      <c r="B8647" t="s">
        <v>16174</v>
      </c>
      <c r="C8647" t="s">
        <v>1081</v>
      </c>
      <c r="D8647" t="s">
        <v>1082</v>
      </c>
      <c r="E8647">
        <v>540</v>
      </c>
      <c r="F8647">
        <v>27</v>
      </c>
      <c r="G8647" t="s">
        <v>16175</v>
      </c>
      <c r="H8647" t="s">
        <v>16093</v>
      </c>
      <c r="I8647" t="s">
        <v>393</v>
      </c>
      <c r="J8647" s="25">
        <v>45836</v>
      </c>
      <c r="K8647" s="25">
        <v>45836</v>
      </c>
      <c r="L8647" t="s">
        <v>16170</v>
      </c>
      <c r="M8647" t="s">
        <v>1083</v>
      </c>
      <c r="N8647" t="s">
        <v>127</v>
      </c>
      <c r="O8647" t="s">
        <v>6302</v>
      </c>
    </row>
    <row r="8648" spans="1:15" x14ac:dyDescent="0.25">
      <c r="A8648">
        <v>7543</v>
      </c>
      <c r="B8648" t="s">
        <v>16168</v>
      </c>
      <c r="C8648" t="s">
        <v>1081</v>
      </c>
      <c r="D8648" t="s">
        <v>1082</v>
      </c>
      <c r="E8648">
        <v>540</v>
      </c>
      <c r="F8648">
        <v>27</v>
      </c>
      <c r="G8648" t="s">
        <v>16176</v>
      </c>
      <c r="H8648" t="s">
        <v>16093</v>
      </c>
      <c r="I8648" t="s">
        <v>393</v>
      </c>
      <c r="J8648" s="25">
        <v>45836</v>
      </c>
      <c r="K8648" s="25">
        <v>45836</v>
      </c>
      <c r="L8648" t="s">
        <v>16170</v>
      </c>
      <c r="M8648" t="s">
        <v>1083</v>
      </c>
      <c r="N8648" t="s">
        <v>127</v>
      </c>
      <c r="O8648" t="s">
        <v>6302</v>
      </c>
    </row>
    <row r="8649" spans="1:15" x14ac:dyDescent="0.25">
      <c r="A8649">
        <v>7554</v>
      </c>
      <c r="B8649" t="s">
        <v>16174</v>
      </c>
      <c r="C8649" t="s">
        <v>1081</v>
      </c>
      <c r="D8649" t="s">
        <v>1082</v>
      </c>
      <c r="E8649">
        <v>540</v>
      </c>
      <c r="F8649">
        <v>27</v>
      </c>
      <c r="G8649" t="s">
        <v>16177</v>
      </c>
      <c r="H8649" t="s">
        <v>16093</v>
      </c>
      <c r="I8649" t="s">
        <v>393</v>
      </c>
      <c r="J8649" s="25">
        <v>45836</v>
      </c>
      <c r="K8649" s="25">
        <v>45836</v>
      </c>
      <c r="L8649" t="s">
        <v>16170</v>
      </c>
      <c r="M8649" t="s">
        <v>1083</v>
      </c>
      <c r="N8649" t="s">
        <v>127</v>
      </c>
      <c r="O8649" t="s">
        <v>6302</v>
      </c>
    </row>
    <row r="8650" spans="1:15" x14ac:dyDescent="0.25">
      <c r="A8650">
        <v>7544</v>
      </c>
      <c r="B8650" t="s">
        <v>16168</v>
      </c>
      <c r="C8650" t="s">
        <v>1081</v>
      </c>
      <c r="D8650" t="s">
        <v>1082</v>
      </c>
      <c r="E8650">
        <v>540</v>
      </c>
      <c r="F8650">
        <v>27</v>
      </c>
      <c r="G8650" t="s">
        <v>16178</v>
      </c>
      <c r="H8650" t="s">
        <v>16093</v>
      </c>
      <c r="I8650" t="s">
        <v>393</v>
      </c>
      <c r="J8650" s="25">
        <v>45836</v>
      </c>
      <c r="K8650" s="25">
        <v>45836</v>
      </c>
      <c r="L8650" t="s">
        <v>16170</v>
      </c>
      <c r="M8650" t="s">
        <v>1083</v>
      </c>
      <c r="N8650" t="s">
        <v>127</v>
      </c>
      <c r="O8650" t="s">
        <v>6302</v>
      </c>
    </row>
    <row r="8651" spans="1:15" x14ac:dyDescent="0.25">
      <c r="A8651">
        <v>7555</v>
      </c>
      <c r="B8651" t="s">
        <v>16174</v>
      </c>
      <c r="C8651" t="s">
        <v>1081</v>
      </c>
      <c r="D8651" t="s">
        <v>1082</v>
      </c>
      <c r="E8651">
        <v>540</v>
      </c>
      <c r="F8651">
        <v>27</v>
      </c>
      <c r="G8651" t="s">
        <v>16179</v>
      </c>
      <c r="H8651" t="s">
        <v>16093</v>
      </c>
      <c r="I8651" t="s">
        <v>393</v>
      </c>
      <c r="J8651" s="25">
        <v>45836</v>
      </c>
      <c r="K8651" s="25">
        <v>45836</v>
      </c>
      <c r="L8651" t="s">
        <v>16170</v>
      </c>
      <c r="M8651" t="s">
        <v>1083</v>
      </c>
      <c r="N8651" t="s">
        <v>127</v>
      </c>
      <c r="O8651" t="s">
        <v>6302</v>
      </c>
    </row>
    <row r="8652" spans="1:15" x14ac:dyDescent="0.25">
      <c r="A8652">
        <v>7545</v>
      </c>
      <c r="B8652" t="s">
        <v>16168</v>
      </c>
      <c r="C8652" t="s">
        <v>1081</v>
      </c>
      <c r="D8652" t="s">
        <v>1082</v>
      </c>
      <c r="E8652">
        <v>540</v>
      </c>
      <c r="F8652">
        <v>27</v>
      </c>
      <c r="G8652" t="s">
        <v>16180</v>
      </c>
      <c r="H8652" t="s">
        <v>16093</v>
      </c>
      <c r="I8652" t="s">
        <v>393</v>
      </c>
      <c r="J8652" s="25">
        <v>45836</v>
      </c>
      <c r="K8652" s="25">
        <v>45836</v>
      </c>
      <c r="L8652" t="s">
        <v>16170</v>
      </c>
      <c r="M8652" t="s">
        <v>1083</v>
      </c>
      <c r="N8652" t="s">
        <v>127</v>
      </c>
      <c r="O8652" t="s">
        <v>6302</v>
      </c>
    </row>
    <row r="8653" spans="1:15" x14ac:dyDescent="0.25">
      <c r="A8653">
        <v>7546</v>
      </c>
      <c r="B8653" t="s">
        <v>16168</v>
      </c>
      <c r="C8653" t="s">
        <v>1081</v>
      </c>
      <c r="D8653" t="s">
        <v>1082</v>
      </c>
      <c r="E8653">
        <v>540</v>
      </c>
      <c r="F8653">
        <v>27</v>
      </c>
      <c r="G8653" t="s">
        <v>16181</v>
      </c>
      <c r="H8653" t="s">
        <v>16093</v>
      </c>
      <c r="I8653" t="s">
        <v>393</v>
      </c>
      <c r="J8653" s="25">
        <v>45836</v>
      </c>
      <c r="K8653" s="25">
        <v>45836</v>
      </c>
      <c r="L8653" t="s">
        <v>16170</v>
      </c>
      <c r="M8653" t="s">
        <v>1083</v>
      </c>
      <c r="N8653" t="s">
        <v>127</v>
      </c>
      <c r="O8653" t="s">
        <v>6302</v>
      </c>
    </row>
    <row r="8654" spans="1:15" x14ac:dyDescent="0.25">
      <c r="A8654">
        <v>7547</v>
      </c>
      <c r="B8654" t="s">
        <v>16168</v>
      </c>
      <c r="C8654" t="s">
        <v>1081</v>
      </c>
      <c r="D8654" t="s">
        <v>1082</v>
      </c>
      <c r="E8654">
        <v>540</v>
      </c>
      <c r="F8654">
        <v>27</v>
      </c>
      <c r="G8654" t="s">
        <v>16182</v>
      </c>
      <c r="H8654" t="s">
        <v>16093</v>
      </c>
      <c r="I8654" t="s">
        <v>393</v>
      </c>
      <c r="J8654" s="25">
        <v>45836</v>
      </c>
      <c r="K8654" s="25">
        <v>45836</v>
      </c>
      <c r="L8654" t="s">
        <v>16170</v>
      </c>
      <c r="M8654" t="s">
        <v>1083</v>
      </c>
      <c r="N8654" t="s">
        <v>127</v>
      </c>
      <c r="O8654" t="s">
        <v>6302</v>
      </c>
    </row>
    <row r="8655" spans="1:15" x14ac:dyDescent="0.25">
      <c r="A8655">
        <v>7548</v>
      </c>
      <c r="B8655" t="s">
        <v>16168</v>
      </c>
      <c r="C8655" t="s">
        <v>1081</v>
      </c>
      <c r="D8655" t="s">
        <v>1082</v>
      </c>
      <c r="E8655">
        <v>540</v>
      </c>
      <c r="F8655">
        <v>27</v>
      </c>
      <c r="G8655" t="s">
        <v>16183</v>
      </c>
      <c r="H8655" t="s">
        <v>16093</v>
      </c>
      <c r="I8655" t="s">
        <v>393</v>
      </c>
      <c r="J8655" s="25">
        <v>45836</v>
      </c>
      <c r="K8655" s="25">
        <v>45836</v>
      </c>
      <c r="L8655" t="s">
        <v>16170</v>
      </c>
      <c r="M8655" t="s">
        <v>1083</v>
      </c>
      <c r="N8655" t="s">
        <v>127</v>
      </c>
      <c r="O8655" t="s">
        <v>6302</v>
      </c>
    </row>
    <row r="8656" spans="1:15" x14ac:dyDescent="0.25">
      <c r="A8656">
        <v>7549</v>
      </c>
      <c r="B8656" t="s">
        <v>16168</v>
      </c>
      <c r="C8656" t="s">
        <v>1081</v>
      </c>
      <c r="D8656" t="s">
        <v>1082</v>
      </c>
      <c r="E8656">
        <v>540</v>
      </c>
      <c r="F8656">
        <v>27</v>
      </c>
      <c r="G8656" t="s">
        <v>16184</v>
      </c>
      <c r="H8656" t="s">
        <v>16093</v>
      </c>
      <c r="I8656" t="s">
        <v>393</v>
      </c>
      <c r="J8656" s="25">
        <v>45836</v>
      </c>
      <c r="K8656" s="25">
        <v>45836</v>
      </c>
      <c r="L8656" t="s">
        <v>16170</v>
      </c>
      <c r="M8656" t="s">
        <v>1083</v>
      </c>
      <c r="N8656" t="s">
        <v>127</v>
      </c>
      <c r="O8656" t="s">
        <v>6302</v>
      </c>
    </row>
    <row r="8657" spans="1:15" x14ac:dyDescent="0.25">
      <c r="A8657">
        <v>7550</v>
      </c>
      <c r="B8657" t="s">
        <v>16168</v>
      </c>
      <c r="C8657" t="s">
        <v>1081</v>
      </c>
      <c r="D8657" t="s">
        <v>1082</v>
      </c>
      <c r="E8657">
        <v>540</v>
      </c>
      <c r="F8657">
        <v>27</v>
      </c>
      <c r="G8657" t="s">
        <v>16185</v>
      </c>
      <c r="H8657" t="s">
        <v>16093</v>
      </c>
      <c r="I8657" t="s">
        <v>393</v>
      </c>
      <c r="J8657" s="25">
        <v>45836</v>
      </c>
      <c r="K8657" s="25">
        <v>45836</v>
      </c>
      <c r="L8657" t="s">
        <v>16170</v>
      </c>
      <c r="M8657" t="s">
        <v>1083</v>
      </c>
      <c r="N8657" t="s">
        <v>127</v>
      </c>
      <c r="O8657" t="s">
        <v>6302</v>
      </c>
    </row>
    <row r="8658" spans="1:15" x14ac:dyDescent="0.25">
      <c r="A8658">
        <v>7551</v>
      </c>
      <c r="B8658" t="s">
        <v>16168</v>
      </c>
      <c r="C8658" t="s">
        <v>1081</v>
      </c>
      <c r="D8658" t="s">
        <v>1082</v>
      </c>
      <c r="E8658">
        <v>540</v>
      </c>
      <c r="F8658">
        <v>27</v>
      </c>
      <c r="G8658" t="s">
        <v>16186</v>
      </c>
      <c r="H8658" t="s">
        <v>16093</v>
      </c>
      <c r="I8658" t="s">
        <v>393</v>
      </c>
      <c r="J8658" s="25">
        <v>45836</v>
      </c>
      <c r="K8658" s="25">
        <v>45836</v>
      </c>
      <c r="L8658" t="s">
        <v>16170</v>
      </c>
      <c r="M8658" t="s">
        <v>1083</v>
      </c>
      <c r="N8658" t="s">
        <v>127</v>
      </c>
      <c r="O8658" t="s">
        <v>6302</v>
      </c>
    </row>
    <row r="8659" spans="1:15" x14ac:dyDescent="0.25">
      <c r="A8659">
        <v>7552</v>
      </c>
      <c r="B8659" t="s">
        <v>16168</v>
      </c>
      <c r="C8659" t="s">
        <v>1081</v>
      </c>
      <c r="D8659" t="s">
        <v>1082</v>
      </c>
      <c r="E8659">
        <v>540</v>
      </c>
      <c r="F8659">
        <v>27</v>
      </c>
      <c r="G8659" t="s">
        <v>16187</v>
      </c>
      <c r="H8659" t="s">
        <v>16093</v>
      </c>
      <c r="I8659" t="s">
        <v>393</v>
      </c>
      <c r="J8659" s="25">
        <v>45836</v>
      </c>
      <c r="K8659" s="25">
        <v>45836</v>
      </c>
      <c r="L8659" t="s">
        <v>16170</v>
      </c>
      <c r="M8659" t="s">
        <v>1083</v>
      </c>
      <c r="N8659" t="s">
        <v>127</v>
      </c>
      <c r="O8659" t="s">
        <v>6302</v>
      </c>
    </row>
    <row r="8660" spans="1:15" x14ac:dyDescent="0.25">
      <c r="A8660">
        <v>7556</v>
      </c>
      <c r="B8660" t="s">
        <v>16174</v>
      </c>
      <c r="C8660" t="s">
        <v>1081</v>
      </c>
      <c r="D8660" t="s">
        <v>1082</v>
      </c>
      <c r="E8660">
        <v>540</v>
      </c>
      <c r="F8660">
        <v>27</v>
      </c>
      <c r="G8660" t="s">
        <v>16188</v>
      </c>
      <c r="H8660" t="s">
        <v>16093</v>
      </c>
      <c r="I8660" t="s">
        <v>393</v>
      </c>
      <c r="J8660" s="25">
        <v>45836</v>
      </c>
      <c r="K8660" s="25">
        <v>45836</v>
      </c>
      <c r="L8660" t="s">
        <v>16170</v>
      </c>
      <c r="M8660" t="s">
        <v>1083</v>
      </c>
      <c r="N8660" t="s">
        <v>127</v>
      </c>
      <c r="O8660" t="s">
        <v>6302</v>
      </c>
    </row>
    <row r="8661" spans="1:15" x14ac:dyDescent="0.25">
      <c r="A8661">
        <v>7557</v>
      </c>
      <c r="B8661" t="s">
        <v>16174</v>
      </c>
      <c r="C8661" t="s">
        <v>1081</v>
      </c>
      <c r="D8661" t="s">
        <v>1082</v>
      </c>
      <c r="E8661">
        <v>540</v>
      </c>
      <c r="F8661">
        <v>27</v>
      </c>
      <c r="G8661" t="s">
        <v>16189</v>
      </c>
      <c r="H8661" t="s">
        <v>16093</v>
      </c>
      <c r="I8661" t="s">
        <v>393</v>
      </c>
      <c r="J8661" s="25">
        <v>45836</v>
      </c>
      <c r="K8661" s="25">
        <v>45836</v>
      </c>
      <c r="L8661" t="s">
        <v>16170</v>
      </c>
      <c r="M8661" t="s">
        <v>1083</v>
      </c>
      <c r="N8661" t="s">
        <v>127</v>
      </c>
      <c r="O8661" t="s">
        <v>6302</v>
      </c>
    </row>
    <row r="8662" spans="1:15" x14ac:dyDescent="0.25">
      <c r="A8662">
        <v>7558</v>
      </c>
      <c r="B8662" t="s">
        <v>16174</v>
      </c>
      <c r="C8662" t="s">
        <v>1081</v>
      </c>
      <c r="D8662" t="s">
        <v>1082</v>
      </c>
      <c r="E8662">
        <v>540</v>
      </c>
      <c r="F8662">
        <v>27</v>
      </c>
      <c r="G8662" t="s">
        <v>16190</v>
      </c>
      <c r="H8662" t="s">
        <v>16093</v>
      </c>
      <c r="I8662" t="s">
        <v>393</v>
      </c>
      <c r="J8662" s="25">
        <v>45836</v>
      </c>
      <c r="K8662" s="25">
        <v>45836</v>
      </c>
      <c r="L8662" t="s">
        <v>16170</v>
      </c>
      <c r="M8662" t="s">
        <v>1083</v>
      </c>
      <c r="N8662" t="s">
        <v>127</v>
      </c>
      <c r="O8662" t="s">
        <v>6302</v>
      </c>
    </row>
    <row r="8663" spans="1:15" x14ac:dyDescent="0.25">
      <c r="A8663">
        <v>7559</v>
      </c>
      <c r="B8663" t="s">
        <v>16174</v>
      </c>
      <c r="C8663" t="s">
        <v>1081</v>
      </c>
      <c r="D8663" t="s">
        <v>1082</v>
      </c>
      <c r="E8663">
        <v>540</v>
      </c>
      <c r="F8663">
        <v>27</v>
      </c>
      <c r="G8663" t="s">
        <v>16191</v>
      </c>
      <c r="H8663" t="s">
        <v>16093</v>
      </c>
      <c r="I8663" t="s">
        <v>393</v>
      </c>
      <c r="J8663" s="25">
        <v>45836</v>
      </c>
      <c r="K8663" s="25">
        <v>45836</v>
      </c>
      <c r="L8663" t="s">
        <v>16170</v>
      </c>
      <c r="M8663" t="s">
        <v>1083</v>
      </c>
      <c r="N8663" t="s">
        <v>127</v>
      </c>
      <c r="O8663" t="s">
        <v>6302</v>
      </c>
    </row>
    <row r="8664" spans="1:15" x14ac:dyDescent="0.25">
      <c r="A8664">
        <v>7560</v>
      </c>
      <c r="B8664" t="s">
        <v>16174</v>
      </c>
      <c r="C8664" t="s">
        <v>1081</v>
      </c>
      <c r="D8664" t="s">
        <v>1082</v>
      </c>
      <c r="E8664">
        <v>160</v>
      </c>
      <c r="F8664">
        <v>8</v>
      </c>
      <c r="G8664" t="s">
        <v>16192</v>
      </c>
      <c r="H8664" t="s">
        <v>16093</v>
      </c>
      <c r="I8664" t="s">
        <v>393</v>
      </c>
      <c r="J8664" s="25">
        <v>45836</v>
      </c>
      <c r="K8664" s="25">
        <v>45836</v>
      </c>
      <c r="L8664" t="s">
        <v>16170</v>
      </c>
      <c r="M8664" t="s">
        <v>1083</v>
      </c>
      <c r="N8664" t="s">
        <v>127</v>
      </c>
      <c r="O8664" t="s">
        <v>6302</v>
      </c>
    </row>
    <row r="8665" spans="1:15" x14ac:dyDescent="0.25">
      <c r="A8665">
        <v>7571</v>
      </c>
      <c r="B8665" t="s">
        <v>16174</v>
      </c>
      <c r="C8665" t="s">
        <v>1081</v>
      </c>
      <c r="D8665" t="s">
        <v>1082</v>
      </c>
      <c r="E8665">
        <v>540</v>
      </c>
      <c r="F8665">
        <v>27</v>
      </c>
      <c r="G8665" t="s">
        <v>16193</v>
      </c>
      <c r="H8665" t="s">
        <v>1088</v>
      </c>
      <c r="I8665" t="s">
        <v>393</v>
      </c>
      <c r="J8665" s="25">
        <v>45836</v>
      </c>
      <c r="K8665" s="25">
        <v>45836</v>
      </c>
      <c r="L8665" t="s">
        <v>16170</v>
      </c>
      <c r="M8665" t="s">
        <v>1083</v>
      </c>
      <c r="N8665" t="s">
        <v>127</v>
      </c>
      <c r="O8665" t="s">
        <v>6302</v>
      </c>
    </row>
    <row r="8666" spans="1:15" x14ac:dyDescent="0.25">
      <c r="A8666">
        <v>7572</v>
      </c>
      <c r="B8666" t="s">
        <v>16174</v>
      </c>
      <c r="C8666" t="s">
        <v>1081</v>
      </c>
      <c r="D8666" t="s">
        <v>1082</v>
      </c>
      <c r="E8666">
        <v>540</v>
      </c>
      <c r="F8666">
        <v>27</v>
      </c>
      <c r="G8666" t="s">
        <v>16194</v>
      </c>
      <c r="H8666" t="s">
        <v>1088</v>
      </c>
      <c r="I8666" t="s">
        <v>393</v>
      </c>
      <c r="J8666" s="25">
        <v>45836</v>
      </c>
      <c r="K8666" s="25">
        <v>45836</v>
      </c>
      <c r="L8666" t="s">
        <v>16170</v>
      </c>
      <c r="M8666" t="s">
        <v>1083</v>
      </c>
      <c r="N8666" t="s">
        <v>127</v>
      </c>
      <c r="O8666" t="s">
        <v>6302</v>
      </c>
    </row>
    <row r="8667" spans="1:15" x14ac:dyDescent="0.25">
      <c r="A8667">
        <v>7561</v>
      </c>
      <c r="B8667" t="s">
        <v>15737</v>
      </c>
      <c r="C8667" t="s">
        <v>1081</v>
      </c>
      <c r="D8667" t="s">
        <v>1082</v>
      </c>
      <c r="E8667">
        <v>540</v>
      </c>
      <c r="F8667">
        <v>27</v>
      </c>
      <c r="G8667" t="s">
        <v>16195</v>
      </c>
      <c r="H8667" t="s">
        <v>1088</v>
      </c>
      <c r="I8667" t="s">
        <v>393</v>
      </c>
      <c r="J8667" s="25">
        <v>45836</v>
      </c>
      <c r="K8667" s="25">
        <v>45836</v>
      </c>
      <c r="L8667" t="s">
        <v>16170</v>
      </c>
      <c r="M8667" t="s">
        <v>1083</v>
      </c>
      <c r="N8667" t="s">
        <v>127</v>
      </c>
      <c r="O8667" t="s">
        <v>6302</v>
      </c>
    </row>
    <row r="8668" spans="1:15" x14ac:dyDescent="0.25">
      <c r="A8668">
        <v>7562</v>
      </c>
      <c r="B8668" t="s">
        <v>15737</v>
      </c>
      <c r="C8668" t="s">
        <v>1081</v>
      </c>
      <c r="D8668" t="s">
        <v>1082</v>
      </c>
      <c r="E8668">
        <v>540</v>
      </c>
      <c r="F8668">
        <v>27</v>
      </c>
      <c r="G8668" t="s">
        <v>16196</v>
      </c>
      <c r="H8668" t="s">
        <v>1088</v>
      </c>
      <c r="I8668" t="s">
        <v>393</v>
      </c>
      <c r="J8668" s="25">
        <v>45836</v>
      </c>
      <c r="K8668" s="25">
        <v>45836</v>
      </c>
      <c r="L8668" t="s">
        <v>16170</v>
      </c>
      <c r="M8668" t="s">
        <v>1083</v>
      </c>
      <c r="N8668" t="s">
        <v>127</v>
      </c>
      <c r="O8668" t="s">
        <v>6302</v>
      </c>
    </row>
    <row r="8669" spans="1:15" x14ac:dyDescent="0.25">
      <c r="A8669">
        <v>7573</v>
      </c>
      <c r="B8669" t="s">
        <v>16174</v>
      </c>
      <c r="C8669" t="s">
        <v>1081</v>
      </c>
      <c r="D8669" t="s">
        <v>1082</v>
      </c>
      <c r="E8669">
        <v>540</v>
      </c>
      <c r="F8669">
        <v>27</v>
      </c>
      <c r="G8669" t="s">
        <v>16197</v>
      </c>
      <c r="H8669" t="s">
        <v>1088</v>
      </c>
      <c r="I8669" t="s">
        <v>393</v>
      </c>
      <c r="J8669" s="25">
        <v>45836</v>
      </c>
      <c r="K8669" s="25">
        <v>45836</v>
      </c>
      <c r="L8669" t="s">
        <v>16170</v>
      </c>
      <c r="M8669" t="s">
        <v>1083</v>
      </c>
      <c r="N8669" t="s">
        <v>127</v>
      </c>
      <c r="O8669" t="s">
        <v>6302</v>
      </c>
    </row>
    <row r="8670" spans="1:15" x14ac:dyDescent="0.25">
      <c r="A8670">
        <v>7574</v>
      </c>
      <c r="B8670" t="s">
        <v>16174</v>
      </c>
      <c r="C8670" t="s">
        <v>1081</v>
      </c>
      <c r="D8670" t="s">
        <v>1082</v>
      </c>
      <c r="E8670">
        <v>540</v>
      </c>
      <c r="F8670">
        <v>27</v>
      </c>
      <c r="G8670" t="s">
        <v>16198</v>
      </c>
      <c r="H8670" t="s">
        <v>1088</v>
      </c>
      <c r="I8670" t="s">
        <v>393</v>
      </c>
      <c r="J8670" s="25">
        <v>45836</v>
      </c>
      <c r="K8670" s="25">
        <v>45836</v>
      </c>
      <c r="L8670" t="s">
        <v>16170</v>
      </c>
      <c r="M8670" t="s">
        <v>1083</v>
      </c>
      <c r="N8670" t="s">
        <v>127</v>
      </c>
      <c r="O8670" t="s">
        <v>6302</v>
      </c>
    </row>
    <row r="8671" spans="1:15" x14ac:dyDescent="0.25">
      <c r="A8671">
        <v>7575</v>
      </c>
      <c r="B8671" t="s">
        <v>16174</v>
      </c>
      <c r="C8671" t="s">
        <v>1081</v>
      </c>
      <c r="D8671" t="s">
        <v>1082</v>
      </c>
      <c r="E8671">
        <v>540</v>
      </c>
      <c r="F8671">
        <v>27</v>
      </c>
      <c r="G8671" t="s">
        <v>16199</v>
      </c>
      <c r="H8671" t="s">
        <v>1088</v>
      </c>
      <c r="I8671" t="s">
        <v>393</v>
      </c>
      <c r="J8671" s="25">
        <v>45836</v>
      </c>
      <c r="K8671" s="25">
        <v>45836</v>
      </c>
      <c r="L8671" t="s">
        <v>16170</v>
      </c>
      <c r="M8671" t="s">
        <v>1083</v>
      </c>
      <c r="N8671" t="s">
        <v>127</v>
      </c>
      <c r="O8671" t="s">
        <v>6302</v>
      </c>
    </row>
    <row r="8672" spans="1:15" x14ac:dyDescent="0.25">
      <c r="A8672">
        <v>7576</v>
      </c>
      <c r="B8672" t="s">
        <v>16174</v>
      </c>
      <c r="C8672" t="s">
        <v>1081</v>
      </c>
      <c r="D8672" t="s">
        <v>1082</v>
      </c>
      <c r="E8672">
        <v>540</v>
      </c>
      <c r="F8672">
        <v>27</v>
      </c>
      <c r="G8672" t="s">
        <v>16200</v>
      </c>
      <c r="H8672" t="s">
        <v>1088</v>
      </c>
      <c r="I8672" t="s">
        <v>393</v>
      </c>
      <c r="J8672" s="25">
        <v>45836</v>
      </c>
      <c r="K8672" s="25">
        <v>45836</v>
      </c>
      <c r="L8672" t="s">
        <v>16170</v>
      </c>
      <c r="M8672" t="s">
        <v>1083</v>
      </c>
      <c r="N8672" t="s">
        <v>127</v>
      </c>
      <c r="O8672" t="s">
        <v>6302</v>
      </c>
    </row>
    <row r="8673" spans="1:15" x14ac:dyDescent="0.25">
      <c r="A8673">
        <v>7563</v>
      </c>
      <c r="B8673" t="s">
        <v>15737</v>
      </c>
      <c r="C8673" t="s">
        <v>1081</v>
      </c>
      <c r="D8673" t="s">
        <v>1082</v>
      </c>
      <c r="E8673">
        <v>540</v>
      </c>
      <c r="F8673">
        <v>27</v>
      </c>
      <c r="G8673" t="s">
        <v>16201</v>
      </c>
      <c r="H8673" t="s">
        <v>1088</v>
      </c>
      <c r="I8673" t="s">
        <v>393</v>
      </c>
      <c r="J8673" s="25">
        <v>45836</v>
      </c>
      <c r="K8673" s="25">
        <v>45836</v>
      </c>
      <c r="L8673" t="s">
        <v>16170</v>
      </c>
      <c r="M8673" t="s">
        <v>1083</v>
      </c>
      <c r="N8673" t="s">
        <v>127</v>
      </c>
      <c r="O8673" t="s">
        <v>6302</v>
      </c>
    </row>
    <row r="8674" spans="1:15" x14ac:dyDescent="0.25">
      <c r="A8674">
        <v>7564</v>
      </c>
      <c r="B8674" t="s">
        <v>15737</v>
      </c>
      <c r="C8674" t="s">
        <v>1081</v>
      </c>
      <c r="D8674" t="s">
        <v>1082</v>
      </c>
      <c r="E8674">
        <v>540</v>
      </c>
      <c r="F8674">
        <v>27</v>
      </c>
      <c r="G8674" t="s">
        <v>16202</v>
      </c>
      <c r="H8674" t="s">
        <v>1088</v>
      </c>
      <c r="I8674" t="s">
        <v>393</v>
      </c>
      <c r="J8674" s="25">
        <v>45836</v>
      </c>
      <c r="K8674" s="25">
        <v>45836</v>
      </c>
      <c r="L8674" t="s">
        <v>16170</v>
      </c>
      <c r="M8674" t="s">
        <v>1083</v>
      </c>
      <c r="N8674" t="s">
        <v>127</v>
      </c>
      <c r="O8674" t="s">
        <v>6302</v>
      </c>
    </row>
    <row r="8675" spans="1:15" x14ac:dyDescent="0.25">
      <c r="A8675">
        <v>7565</v>
      </c>
      <c r="B8675" t="s">
        <v>15737</v>
      </c>
      <c r="C8675" t="s">
        <v>1081</v>
      </c>
      <c r="D8675" t="s">
        <v>1082</v>
      </c>
      <c r="E8675">
        <v>540</v>
      </c>
      <c r="F8675">
        <v>27</v>
      </c>
      <c r="G8675" t="s">
        <v>16203</v>
      </c>
      <c r="H8675" t="s">
        <v>1088</v>
      </c>
      <c r="I8675" t="s">
        <v>393</v>
      </c>
      <c r="J8675" s="25">
        <v>45836</v>
      </c>
      <c r="K8675" s="25">
        <v>45836</v>
      </c>
      <c r="L8675" t="s">
        <v>16170</v>
      </c>
      <c r="M8675" t="s">
        <v>1083</v>
      </c>
      <c r="N8675" t="s">
        <v>127</v>
      </c>
      <c r="O8675" t="s">
        <v>6302</v>
      </c>
    </row>
    <row r="8676" spans="1:15" x14ac:dyDescent="0.25">
      <c r="A8676">
        <v>7566</v>
      </c>
      <c r="B8676" t="s">
        <v>15737</v>
      </c>
      <c r="C8676" t="s">
        <v>1081</v>
      </c>
      <c r="D8676" t="s">
        <v>1082</v>
      </c>
      <c r="E8676">
        <v>540</v>
      </c>
      <c r="F8676">
        <v>27</v>
      </c>
      <c r="G8676" t="s">
        <v>16204</v>
      </c>
      <c r="H8676" t="s">
        <v>1088</v>
      </c>
      <c r="I8676" t="s">
        <v>393</v>
      </c>
      <c r="J8676" s="25">
        <v>45836</v>
      </c>
      <c r="K8676" s="25">
        <v>45836</v>
      </c>
      <c r="L8676" t="s">
        <v>16170</v>
      </c>
      <c r="M8676" t="s">
        <v>1083</v>
      </c>
      <c r="N8676" t="s">
        <v>127</v>
      </c>
      <c r="O8676" t="s">
        <v>6302</v>
      </c>
    </row>
    <row r="8677" spans="1:15" x14ac:dyDescent="0.25">
      <c r="A8677">
        <v>7567</v>
      </c>
      <c r="B8677" t="s">
        <v>15737</v>
      </c>
      <c r="C8677" t="s">
        <v>1081</v>
      </c>
      <c r="D8677" t="s">
        <v>1082</v>
      </c>
      <c r="E8677">
        <v>540</v>
      </c>
      <c r="F8677">
        <v>27</v>
      </c>
      <c r="G8677" t="s">
        <v>16205</v>
      </c>
      <c r="H8677" t="s">
        <v>1088</v>
      </c>
      <c r="I8677" t="s">
        <v>393</v>
      </c>
      <c r="J8677" s="25">
        <v>45836</v>
      </c>
      <c r="K8677" s="25">
        <v>45836</v>
      </c>
      <c r="L8677" t="s">
        <v>16170</v>
      </c>
      <c r="M8677" t="s">
        <v>1083</v>
      </c>
      <c r="N8677" t="s">
        <v>127</v>
      </c>
      <c r="O8677" t="s">
        <v>6302</v>
      </c>
    </row>
    <row r="8678" spans="1:15" x14ac:dyDescent="0.25">
      <c r="A8678">
        <v>7568</v>
      </c>
      <c r="B8678" t="s">
        <v>15737</v>
      </c>
      <c r="C8678" t="s">
        <v>1081</v>
      </c>
      <c r="D8678" t="s">
        <v>1082</v>
      </c>
      <c r="E8678">
        <v>540</v>
      </c>
      <c r="F8678">
        <v>27</v>
      </c>
      <c r="G8678" t="s">
        <v>16206</v>
      </c>
      <c r="H8678" t="s">
        <v>1088</v>
      </c>
      <c r="I8678" t="s">
        <v>393</v>
      </c>
      <c r="J8678" s="25">
        <v>45836</v>
      </c>
      <c r="K8678" s="25">
        <v>45836</v>
      </c>
      <c r="L8678" t="s">
        <v>16170</v>
      </c>
      <c r="M8678" t="s">
        <v>1083</v>
      </c>
      <c r="N8678" t="s">
        <v>127</v>
      </c>
      <c r="O8678" t="s">
        <v>6302</v>
      </c>
    </row>
    <row r="8679" spans="1:15" x14ac:dyDescent="0.25">
      <c r="A8679">
        <v>7569</v>
      </c>
      <c r="B8679" t="s">
        <v>15737</v>
      </c>
      <c r="C8679" t="s">
        <v>1081</v>
      </c>
      <c r="D8679" t="s">
        <v>1082</v>
      </c>
      <c r="E8679">
        <v>540</v>
      </c>
      <c r="F8679">
        <v>27</v>
      </c>
      <c r="G8679" t="s">
        <v>16207</v>
      </c>
      <c r="H8679" t="s">
        <v>1088</v>
      </c>
      <c r="I8679" t="s">
        <v>393</v>
      </c>
      <c r="J8679" s="25">
        <v>45836</v>
      </c>
      <c r="K8679" s="25">
        <v>45836</v>
      </c>
      <c r="L8679" t="s">
        <v>16170</v>
      </c>
      <c r="M8679" t="s">
        <v>1083</v>
      </c>
      <c r="N8679" t="s">
        <v>127</v>
      </c>
      <c r="O8679" t="s">
        <v>6302</v>
      </c>
    </row>
    <row r="8680" spans="1:15" x14ac:dyDescent="0.25">
      <c r="A8680">
        <v>7570</v>
      </c>
      <c r="B8680" t="s">
        <v>15737</v>
      </c>
      <c r="C8680" t="s">
        <v>1081</v>
      </c>
      <c r="D8680" t="s">
        <v>1082</v>
      </c>
      <c r="E8680">
        <v>380</v>
      </c>
      <c r="F8680">
        <v>19</v>
      </c>
      <c r="G8680" t="s">
        <v>16208</v>
      </c>
      <c r="H8680" t="s">
        <v>1088</v>
      </c>
      <c r="I8680" t="s">
        <v>393</v>
      </c>
      <c r="J8680" s="25">
        <v>45836</v>
      </c>
      <c r="K8680" s="25">
        <v>45836</v>
      </c>
      <c r="L8680" t="s">
        <v>16170</v>
      </c>
      <c r="M8680" t="s">
        <v>1083</v>
      </c>
      <c r="N8680" t="s">
        <v>127</v>
      </c>
      <c r="O8680" t="s">
        <v>6302</v>
      </c>
    </row>
    <row r="8681" spans="1:15" x14ac:dyDescent="0.25">
      <c r="A8681">
        <v>7533</v>
      </c>
      <c r="B8681" t="s">
        <v>16209</v>
      </c>
      <c r="C8681" t="s">
        <v>1081</v>
      </c>
      <c r="D8681" t="s">
        <v>1082</v>
      </c>
      <c r="E8681">
        <v>540</v>
      </c>
      <c r="F8681">
        <v>27</v>
      </c>
      <c r="G8681" t="s">
        <v>16210</v>
      </c>
      <c r="H8681" t="s">
        <v>16093</v>
      </c>
      <c r="I8681" t="s">
        <v>393</v>
      </c>
      <c r="J8681" s="25">
        <v>45862</v>
      </c>
      <c r="K8681" s="25">
        <v>45862</v>
      </c>
      <c r="L8681" t="s">
        <v>955</v>
      </c>
      <c r="M8681" t="s">
        <v>1083</v>
      </c>
      <c r="N8681" t="s">
        <v>127</v>
      </c>
      <c r="O8681" t="s">
        <v>6302</v>
      </c>
    </row>
    <row r="8682" spans="1:15" x14ac:dyDescent="0.25">
      <c r="A8682">
        <v>7534</v>
      </c>
      <c r="B8682" t="s">
        <v>16209</v>
      </c>
      <c r="C8682" t="s">
        <v>1081</v>
      </c>
      <c r="D8682" t="s">
        <v>1082</v>
      </c>
      <c r="E8682">
        <v>540</v>
      </c>
      <c r="F8682">
        <v>27</v>
      </c>
      <c r="G8682" t="s">
        <v>16211</v>
      </c>
      <c r="H8682" t="s">
        <v>16093</v>
      </c>
      <c r="I8682" t="s">
        <v>393</v>
      </c>
      <c r="J8682" s="25">
        <v>45862</v>
      </c>
      <c r="K8682" s="25">
        <v>45862</v>
      </c>
      <c r="L8682" t="s">
        <v>955</v>
      </c>
      <c r="M8682" t="s">
        <v>1083</v>
      </c>
      <c r="N8682" t="s">
        <v>127</v>
      </c>
      <c r="O8682" t="s">
        <v>6302</v>
      </c>
    </row>
    <row r="8683" spans="1:15" x14ac:dyDescent="0.25">
      <c r="A8683">
        <v>7535</v>
      </c>
      <c r="B8683" t="s">
        <v>16209</v>
      </c>
      <c r="C8683" t="s">
        <v>1081</v>
      </c>
      <c r="D8683" t="s">
        <v>1082</v>
      </c>
      <c r="E8683">
        <v>540</v>
      </c>
      <c r="F8683">
        <v>27</v>
      </c>
      <c r="G8683" t="s">
        <v>16212</v>
      </c>
      <c r="H8683" t="s">
        <v>16093</v>
      </c>
      <c r="I8683" t="s">
        <v>393</v>
      </c>
      <c r="J8683" s="25">
        <v>45862</v>
      </c>
      <c r="K8683" s="25">
        <v>45862</v>
      </c>
      <c r="L8683" t="s">
        <v>955</v>
      </c>
      <c r="M8683" t="s">
        <v>1083</v>
      </c>
      <c r="N8683" t="s">
        <v>127</v>
      </c>
      <c r="O8683" t="s">
        <v>6302</v>
      </c>
    </row>
    <row r="8684" spans="1:15" x14ac:dyDescent="0.25">
      <c r="A8684">
        <v>7536</v>
      </c>
      <c r="B8684" t="s">
        <v>16209</v>
      </c>
      <c r="C8684" t="s">
        <v>1081</v>
      </c>
      <c r="D8684" t="s">
        <v>1082</v>
      </c>
      <c r="E8684">
        <v>120</v>
      </c>
      <c r="F8684">
        <v>6</v>
      </c>
      <c r="G8684" t="s">
        <v>16213</v>
      </c>
      <c r="H8684" t="s">
        <v>16093</v>
      </c>
      <c r="I8684" t="s">
        <v>393</v>
      </c>
      <c r="J8684" s="25">
        <v>45862</v>
      </c>
      <c r="K8684" s="25">
        <v>45862</v>
      </c>
      <c r="L8684" t="s">
        <v>955</v>
      </c>
      <c r="M8684" t="s">
        <v>1083</v>
      </c>
      <c r="N8684" t="s">
        <v>127</v>
      </c>
      <c r="O8684" t="s">
        <v>6302</v>
      </c>
    </row>
    <row r="8685" spans="1:15" x14ac:dyDescent="0.25">
      <c r="A8685">
        <v>5467</v>
      </c>
      <c r="B8685" t="s">
        <v>16214</v>
      </c>
      <c r="C8685" t="s">
        <v>1081</v>
      </c>
      <c r="D8685" t="s">
        <v>1082</v>
      </c>
      <c r="E8685">
        <v>540</v>
      </c>
      <c r="F8685">
        <v>27</v>
      </c>
      <c r="G8685" t="s">
        <v>16215</v>
      </c>
      <c r="H8685" t="s">
        <v>5399</v>
      </c>
      <c r="I8685" t="s">
        <v>393</v>
      </c>
      <c r="J8685" s="25">
        <v>45905</v>
      </c>
      <c r="K8685" s="25">
        <v>45905</v>
      </c>
      <c r="L8685" t="s">
        <v>5292</v>
      </c>
      <c r="M8685" t="s">
        <v>1083</v>
      </c>
      <c r="N8685" t="s">
        <v>127</v>
      </c>
      <c r="O8685" t="s">
        <v>6282</v>
      </c>
    </row>
    <row r="8686" spans="1:15" x14ac:dyDescent="0.25">
      <c r="A8686">
        <v>5468</v>
      </c>
      <c r="B8686" t="s">
        <v>16214</v>
      </c>
      <c r="C8686" t="s">
        <v>1081</v>
      </c>
      <c r="D8686" t="s">
        <v>1082</v>
      </c>
      <c r="E8686">
        <v>540</v>
      </c>
      <c r="F8686">
        <v>27</v>
      </c>
      <c r="G8686" t="s">
        <v>16216</v>
      </c>
      <c r="H8686" t="s">
        <v>5399</v>
      </c>
      <c r="I8686" t="s">
        <v>393</v>
      </c>
      <c r="J8686" s="25">
        <v>45905</v>
      </c>
      <c r="K8686" s="25">
        <v>45905</v>
      </c>
      <c r="L8686" t="s">
        <v>5292</v>
      </c>
      <c r="M8686" t="s">
        <v>1083</v>
      </c>
      <c r="N8686" t="s">
        <v>127</v>
      </c>
      <c r="O8686" t="s">
        <v>6282</v>
      </c>
    </row>
    <row r="8687" spans="1:15" x14ac:dyDescent="0.25">
      <c r="A8687">
        <v>5469</v>
      </c>
      <c r="B8687" t="s">
        <v>16217</v>
      </c>
      <c r="C8687" t="s">
        <v>1081</v>
      </c>
      <c r="D8687" t="s">
        <v>1082</v>
      </c>
      <c r="E8687">
        <v>540</v>
      </c>
      <c r="F8687">
        <v>27</v>
      </c>
      <c r="G8687" t="s">
        <v>16218</v>
      </c>
      <c r="H8687" t="s">
        <v>5399</v>
      </c>
      <c r="I8687" t="s">
        <v>393</v>
      </c>
      <c r="J8687" s="25">
        <v>45905</v>
      </c>
      <c r="K8687" s="25">
        <v>45905</v>
      </c>
      <c r="L8687" t="s">
        <v>5292</v>
      </c>
      <c r="M8687" t="s">
        <v>1083</v>
      </c>
      <c r="N8687" t="s">
        <v>127</v>
      </c>
      <c r="O8687" t="s">
        <v>6282</v>
      </c>
    </row>
    <row r="8688" spans="1:15" x14ac:dyDescent="0.25">
      <c r="A8688">
        <v>5470</v>
      </c>
      <c r="B8688" t="s">
        <v>16217</v>
      </c>
      <c r="C8688" t="s">
        <v>1081</v>
      </c>
      <c r="D8688" t="s">
        <v>1082</v>
      </c>
      <c r="E8688">
        <v>540</v>
      </c>
      <c r="F8688">
        <v>27</v>
      </c>
      <c r="G8688" t="s">
        <v>16219</v>
      </c>
      <c r="H8688" t="s">
        <v>5399</v>
      </c>
      <c r="I8688" t="s">
        <v>393</v>
      </c>
      <c r="J8688" s="25">
        <v>45905</v>
      </c>
      <c r="K8688" s="25">
        <v>45905</v>
      </c>
      <c r="L8688" t="s">
        <v>5292</v>
      </c>
      <c r="M8688" t="s">
        <v>1083</v>
      </c>
      <c r="N8688" t="s">
        <v>127</v>
      </c>
      <c r="O8688" t="s">
        <v>6282</v>
      </c>
    </row>
    <row r="8689" spans="1:15" x14ac:dyDescent="0.25">
      <c r="A8689">
        <v>5471</v>
      </c>
      <c r="B8689" t="s">
        <v>16217</v>
      </c>
      <c r="C8689" t="s">
        <v>1081</v>
      </c>
      <c r="D8689" t="s">
        <v>1082</v>
      </c>
      <c r="E8689">
        <v>540</v>
      </c>
      <c r="F8689">
        <v>27</v>
      </c>
      <c r="G8689" t="s">
        <v>16220</v>
      </c>
      <c r="H8689" t="s">
        <v>5399</v>
      </c>
      <c r="I8689" t="s">
        <v>393</v>
      </c>
      <c r="J8689" s="25">
        <v>45905</v>
      </c>
      <c r="K8689" s="25">
        <v>45905</v>
      </c>
      <c r="L8689" t="s">
        <v>5292</v>
      </c>
      <c r="M8689" t="s">
        <v>1083</v>
      </c>
      <c r="N8689" t="s">
        <v>127</v>
      </c>
      <c r="O8689" t="s">
        <v>6282</v>
      </c>
    </row>
    <row r="8690" spans="1:15" x14ac:dyDescent="0.25">
      <c r="A8690">
        <v>5472</v>
      </c>
      <c r="B8690" t="s">
        <v>16214</v>
      </c>
      <c r="C8690" t="s">
        <v>1081</v>
      </c>
      <c r="D8690" t="s">
        <v>1082</v>
      </c>
      <c r="E8690">
        <v>540</v>
      </c>
      <c r="F8690">
        <v>27</v>
      </c>
      <c r="G8690" t="s">
        <v>16221</v>
      </c>
      <c r="H8690" t="s">
        <v>5399</v>
      </c>
      <c r="I8690" t="s">
        <v>393</v>
      </c>
      <c r="J8690" s="25">
        <v>45905</v>
      </c>
      <c r="K8690" s="25">
        <v>45905</v>
      </c>
      <c r="L8690" t="s">
        <v>5292</v>
      </c>
      <c r="M8690" t="s">
        <v>1083</v>
      </c>
      <c r="N8690" t="s">
        <v>127</v>
      </c>
      <c r="O8690" t="s">
        <v>6282</v>
      </c>
    </row>
    <row r="8691" spans="1:15" x14ac:dyDescent="0.25">
      <c r="A8691">
        <v>5473</v>
      </c>
      <c r="B8691" t="s">
        <v>16217</v>
      </c>
      <c r="C8691" t="s">
        <v>1081</v>
      </c>
      <c r="D8691" t="s">
        <v>1082</v>
      </c>
      <c r="E8691">
        <v>540</v>
      </c>
      <c r="F8691">
        <v>27</v>
      </c>
      <c r="G8691" t="s">
        <v>16222</v>
      </c>
      <c r="H8691" t="s">
        <v>5399</v>
      </c>
      <c r="I8691" t="s">
        <v>393</v>
      </c>
      <c r="J8691" s="25">
        <v>45905</v>
      </c>
      <c r="K8691" s="25">
        <v>45905</v>
      </c>
      <c r="L8691" t="s">
        <v>5292</v>
      </c>
      <c r="M8691" t="s">
        <v>1083</v>
      </c>
      <c r="N8691" t="s">
        <v>127</v>
      </c>
      <c r="O8691" t="s">
        <v>6282</v>
      </c>
    </row>
    <row r="8692" spans="1:15" x14ac:dyDescent="0.25">
      <c r="A8692">
        <v>5474</v>
      </c>
      <c r="B8692" t="s">
        <v>16217</v>
      </c>
      <c r="C8692" t="s">
        <v>1081</v>
      </c>
      <c r="D8692" t="s">
        <v>1082</v>
      </c>
      <c r="E8692">
        <v>540</v>
      </c>
      <c r="F8692">
        <v>27</v>
      </c>
      <c r="G8692" t="s">
        <v>16223</v>
      </c>
      <c r="H8692" t="s">
        <v>5399</v>
      </c>
      <c r="I8692" t="s">
        <v>393</v>
      </c>
      <c r="J8692" s="25">
        <v>45905</v>
      </c>
      <c r="K8692" s="25">
        <v>45905</v>
      </c>
      <c r="L8692" t="s">
        <v>5292</v>
      </c>
      <c r="M8692" t="s">
        <v>1083</v>
      </c>
      <c r="N8692" t="s">
        <v>127</v>
      </c>
      <c r="O8692" t="s">
        <v>6282</v>
      </c>
    </row>
    <row r="8693" spans="1:15" x14ac:dyDescent="0.25">
      <c r="A8693">
        <v>5475</v>
      </c>
      <c r="B8693" t="s">
        <v>16214</v>
      </c>
      <c r="C8693" t="s">
        <v>1081</v>
      </c>
      <c r="D8693" t="s">
        <v>1082</v>
      </c>
      <c r="E8693">
        <v>540</v>
      </c>
      <c r="F8693">
        <v>27</v>
      </c>
      <c r="G8693" t="s">
        <v>16224</v>
      </c>
      <c r="H8693" t="s">
        <v>5399</v>
      </c>
      <c r="I8693" t="s">
        <v>393</v>
      </c>
      <c r="J8693" s="25">
        <v>45905</v>
      </c>
      <c r="K8693" s="25">
        <v>45905</v>
      </c>
      <c r="L8693" t="s">
        <v>5292</v>
      </c>
      <c r="M8693" t="s">
        <v>1083</v>
      </c>
      <c r="N8693" t="s">
        <v>127</v>
      </c>
      <c r="O8693" t="s">
        <v>6282</v>
      </c>
    </row>
    <row r="8694" spans="1:15" x14ac:dyDescent="0.25">
      <c r="A8694">
        <v>5476</v>
      </c>
      <c r="B8694" t="s">
        <v>16217</v>
      </c>
      <c r="C8694" t="s">
        <v>1081</v>
      </c>
      <c r="D8694" t="s">
        <v>1082</v>
      </c>
      <c r="E8694">
        <v>540</v>
      </c>
      <c r="F8694">
        <v>27</v>
      </c>
      <c r="G8694" t="s">
        <v>16225</v>
      </c>
      <c r="H8694" t="s">
        <v>5399</v>
      </c>
      <c r="I8694" t="s">
        <v>393</v>
      </c>
      <c r="J8694" s="25">
        <v>45905</v>
      </c>
      <c r="K8694" s="25">
        <v>45905</v>
      </c>
      <c r="L8694" t="s">
        <v>5292</v>
      </c>
      <c r="M8694" t="s">
        <v>1083</v>
      </c>
      <c r="N8694" t="s">
        <v>127</v>
      </c>
      <c r="O8694" t="s">
        <v>6282</v>
      </c>
    </row>
    <row r="8695" spans="1:15" x14ac:dyDescent="0.25">
      <c r="A8695">
        <v>5477</v>
      </c>
      <c r="B8695" t="s">
        <v>16217</v>
      </c>
      <c r="C8695" t="s">
        <v>1081</v>
      </c>
      <c r="D8695" t="s">
        <v>1082</v>
      </c>
      <c r="E8695">
        <v>540</v>
      </c>
      <c r="F8695">
        <v>27</v>
      </c>
      <c r="G8695" t="s">
        <v>16226</v>
      </c>
      <c r="H8695" t="s">
        <v>5399</v>
      </c>
      <c r="I8695" t="s">
        <v>393</v>
      </c>
      <c r="J8695" s="25">
        <v>45905</v>
      </c>
      <c r="K8695" s="25">
        <v>45905</v>
      </c>
      <c r="L8695" t="s">
        <v>5292</v>
      </c>
      <c r="M8695" t="s">
        <v>1083</v>
      </c>
      <c r="N8695" t="s">
        <v>127</v>
      </c>
      <c r="O8695" t="s">
        <v>6282</v>
      </c>
    </row>
    <row r="8696" spans="1:15" x14ac:dyDescent="0.25">
      <c r="A8696">
        <v>5478</v>
      </c>
      <c r="B8696" t="s">
        <v>16217</v>
      </c>
      <c r="C8696" t="s">
        <v>1081</v>
      </c>
      <c r="D8696" t="s">
        <v>1082</v>
      </c>
      <c r="E8696">
        <v>540</v>
      </c>
      <c r="F8696">
        <v>27</v>
      </c>
      <c r="G8696" t="s">
        <v>16227</v>
      </c>
      <c r="H8696" t="s">
        <v>5399</v>
      </c>
      <c r="I8696" t="s">
        <v>393</v>
      </c>
      <c r="J8696" s="25">
        <v>45905</v>
      </c>
      <c r="K8696" s="25">
        <v>45905</v>
      </c>
      <c r="L8696" t="s">
        <v>5292</v>
      </c>
      <c r="M8696" t="s">
        <v>1083</v>
      </c>
      <c r="N8696" t="s">
        <v>127</v>
      </c>
      <c r="O8696" t="s">
        <v>6282</v>
      </c>
    </row>
    <row r="8697" spans="1:15" x14ac:dyDescent="0.25">
      <c r="A8697">
        <v>5479</v>
      </c>
      <c r="B8697" t="s">
        <v>16217</v>
      </c>
      <c r="C8697" t="s">
        <v>1081</v>
      </c>
      <c r="D8697" t="s">
        <v>1082</v>
      </c>
      <c r="E8697">
        <v>540</v>
      </c>
      <c r="F8697">
        <v>27</v>
      </c>
      <c r="G8697" t="s">
        <v>16228</v>
      </c>
      <c r="H8697" t="s">
        <v>5399</v>
      </c>
      <c r="I8697" t="s">
        <v>393</v>
      </c>
      <c r="J8697" s="25">
        <v>45905</v>
      </c>
      <c r="K8697" s="25">
        <v>45905</v>
      </c>
      <c r="L8697" t="s">
        <v>5292</v>
      </c>
      <c r="M8697" t="s">
        <v>1083</v>
      </c>
      <c r="N8697" t="s">
        <v>127</v>
      </c>
      <c r="O8697" t="s">
        <v>6282</v>
      </c>
    </row>
    <row r="8698" spans="1:15" x14ac:dyDescent="0.25">
      <c r="A8698">
        <v>5480</v>
      </c>
      <c r="B8698" t="s">
        <v>16214</v>
      </c>
      <c r="C8698" t="s">
        <v>1081</v>
      </c>
      <c r="D8698" t="s">
        <v>1082</v>
      </c>
      <c r="E8698">
        <v>540</v>
      </c>
      <c r="F8698">
        <v>27</v>
      </c>
      <c r="G8698" t="s">
        <v>16229</v>
      </c>
      <c r="H8698" t="s">
        <v>5399</v>
      </c>
      <c r="I8698" t="s">
        <v>393</v>
      </c>
      <c r="J8698" s="25">
        <v>45905</v>
      </c>
      <c r="K8698" s="25">
        <v>45905</v>
      </c>
      <c r="L8698" t="s">
        <v>5292</v>
      </c>
      <c r="M8698" t="s">
        <v>1083</v>
      </c>
      <c r="N8698" t="s">
        <v>127</v>
      </c>
      <c r="O8698" t="s">
        <v>6282</v>
      </c>
    </row>
    <row r="8699" spans="1:15" x14ac:dyDescent="0.25">
      <c r="A8699">
        <v>5481</v>
      </c>
      <c r="B8699" t="s">
        <v>16230</v>
      </c>
      <c r="C8699" t="s">
        <v>1081</v>
      </c>
      <c r="D8699" t="s">
        <v>1082</v>
      </c>
      <c r="E8699">
        <v>540</v>
      </c>
      <c r="F8699">
        <v>27</v>
      </c>
      <c r="G8699" t="s">
        <v>16231</v>
      </c>
      <c r="H8699" t="s">
        <v>5399</v>
      </c>
      <c r="I8699" t="s">
        <v>393</v>
      </c>
      <c r="J8699" s="25">
        <v>45905</v>
      </c>
      <c r="K8699" s="25">
        <v>45905</v>
      </c>
      <c r="L8699" t="s">
        <v>5292</v>
      </c>
      <c r="M8699" t="s">
        <v>1083</v>
      </c>
      <c r="N8699" t="s">
        <v>127</v>
      </c>
      <c r="O8699" t="s">
        <v>6282</v>
      </c>
    </row>
    <row r="8700" spans="1:15" x14ac:dyDescent="0.25">
      <c r="A8700">
        <v>5482</v>
      </c>
      <c r="B8700" t="s">
        <v>16217</v>
      </c>
      <c r="C8700" t="s">
        <v>1081</v>
      </c>
      <c r="D8700" t="s">
        <v>1082</v>
      </c>
      <c r="E8700">
        <v>540</v>
      </c>
      <c r="F8700">
        <v>27</v>
      </c>
      <c r="G8700" t="s">
        <v>16232</v>
      </c>
      <c r="H8700" t="s">
        <v>5399</v>
      </c>
      <c r="I8700" t="s">
        <v>393</v>
      </c>
      <c r="J8700" s="25">
        <v>45905</v>
      </c>
      <c r="K8700" s="25">
        <v>45905</v>
      </c>
      <c r="L8700" t="s">
        <v>5292</v>
      </c>
      <c r="M8700" t="s">
        <v>1083</v>
      </c>
      <c r="N8700" t="s">
        <v>127</v>
      </c>
      <c r="O8700" t="s">
        <v>6282</v>
      </c>
    </row>
    <row r="8701" spans="1:15" x14ac:dyDescent="0.25">
      <c r="A8701">
        <v>5483</v>
      </c>
      <c r="B8701" t="s">
        <v>16214</v>
      </c>
      <c r="C8701" t="s">
        <v>1081</v>
      </c>
      <c r="D8701" t="s">
        <v>1082</v>
      </c>
      <c r="E8701">
        <v>540</v>
      </c>
      <c r="F8701">
        <v>27</v>
      </c>
      <c r="G8701" t="s">
        <v>16233</v>
      </c>
      <c r="H8701" t="s">
        <v>5399</v>
      </c>
      <c r="I8701" t="s">
        <v>393</v>
      </c>
      <c r="J8701" s="25">
        <v>45905</v>
      </c>
      <c r="K8701" s="25">
        <v>45905</v>
      </c>
      <c r="L8701" t="s">
        <v>5292</v>
      </c>
      <c r="M8701" t="s">
        <v>1083</v>
      </c>
      <c r="N8701" t="s">
        <v>127</v>
      </c>
      <c r="O8701" t="s">
        <v>6282</v>
      </c>
    </row>
    <row r="8702" spans="1:15" x14ac:dyDescent="0.25">
      <c r="A8702">
        <v>5484</v>
      </c>
      <c r="B8702" t="s">
        <v>16214</v>
      </c>
      <c r="C8702" t="s">
        <v>1081</v>
      </c>
      <c r="D8702" t="s">
        <v>1082</v>
      </c>
      <c r="E8702">
        <v>540</v>
      </c>
      <c r="F8702">
        <v>27</v>
      </c>
      <c r="G8702" t="s">
        <v>16234</v>
      </c>
      <c r="H8702" t="s">
        <v>5399</v>
      </c>
      <c r="I8702" t="s">
        <v>393</v>
      </c>
      <c r="J8702" s="25">
        <v>45905</v>
      </c>
      <c r="K8702" s="25">
        <v>45905</v>
      </c>
      <c r="L8702" t="s">
        <v>5292</v>
      </c>
      <c r="M8702" t="s">
        <v>1083</v>
      </c>
      <c r="N8702" t="s">
        <v>127</v>
      </c>
      <c r="O8702" t="s">
        <v>6282</v>
      </c>
    </row>
    <row r="8703" spans="1:15" x14ac:dyDescent="0.25">
      <c r="A8703">
        <v>5485</v>
      </c>
      <c r="B8703" t="s">
        <v>16214</v>
      </c>
      <c r="C8703" t="s">
        <v>1081</v>
      </c>
      <c r="D8703" t="s">
        <v>1082</v>
      </c>
      <c r="E8703">
        <v>540</v>
      </c>
      <c r="F8703">
        <v>27</v>
      </c>
      <c r="G8703" t="s">
        <v>16235</v>
      </c>
      <c r="H8703" t="s">
        <v>5399</v>
      </c>
      <c r="I8703" t="s">
        <v>393</v>
      </c>
      <c r="J8703" s="25">
        <v>45905</v>
      </c>
      <c r="K8703" s="25">
        <v>45905</v>
      </c>
      <c r="L8703" t="s">
        <v>5292</v>
      </c>
      <c r="M8703" t="s">
        <v>1083</v>
      </c>
      <c r="N8703" t="s">
        <v>127</v>
      </c>
      <c r="O8703" t="s">
        <v>6282</v>
      </c>
    </row>
    <row r="8704" spans="1:15" x14ac:dyDescent="0.25">
      <c r="A8704">
        <v>5486</v>
      </c>
      <c r="B8704" t="s">
        <v>16214</v>
      </c>
      <c r="C8704" t="s">
        <v>1081</v>
      </c>
      <c r="D8704" t="s">
        <v>1082</v>
      </c>
      <c r="E8704">
        <v>540</v>
      </c>
      <c r="F8704">
        <v>27</v>
      </c>
      <c r="G8704" t="s">
        <v>16236</v>
      </c>
      <c r="H8704" t="s">
        <v>5399</v>
      </c>
      <c r="I8704" t="s">
        <v>393</v>
      </c>
      <c r="J8704" s="25">
        <v>45905</v>
      </c>
      <c r="K8704" s="25">
        <v>45905</v>
      </c>
      <c r="L8704" t="s">
        <v>5292</v>
      </c>
      <c r="M8704" t="s">
        <v>1083</v>
      </c>
      <c r="N8704" t="s">
        <v>127</v>
      </c>
      <c r="O8704" t="s">
        <v>6282</v>
      </c>
    </row>
    <row r="8705" spans="1:15" x14ac:dyDescent="0.25">
      <c r="A8705">
        <v>5487</v>
      </c>
      <c r="B8705" t="s">
        <v>16214</v>
      </c>
      <c r="C8705" t="s">
        <v>1081</v>
      </c>
      <c r="D8705" t="s">
        <v>1082</v>
      </c>
      <c r="E8705">
        <v>540</v>
      </c>
      <c r="F8705">
        <v>27</v>
      </c>
      <c r="G8705" t="s">
        <v>16237</v>
      </c>
      <c r="H8705" t="s">
        <v>5399</v>
      </c>
      <c r="I8705" t="s">
        <v>393</v>
      </c>
      <c r="J8705" s="25">
        <v>45905</v>
      </c>
      <c r="K8705" s="25">
        <v>45905</v>
      </c>
      <c r="L8705" t="s">
        <v>5292</v>
      </c>
      <c r="M8705" t="s">
        <v>1083</v>
      </c>
      <c r="N8705" t="s">
        <v>127</v>
      </c>
      <c r="O8705" t="s">
        <v>6282</v>
      </c>
    </row>
    <row r="8706" spans="1:15" x14ac:dyDescent="0.25">
      <c r="A8706">
        <v>5488</v>
      </c>
      <c r="B8706" t="s">
        <v>16214</v>
      </c>
      <c r="C8706" t="s">
        <v>1081</v>
      </c>
      <c r="D8706" t="s">
        <v>1082</v>
      </c>
      <c r="E8706">
        <v>340</v>
      </c>
      <c r="F8706">
        <v>17</v>
      </c>
      <c r="G8706" t="s">
        <v>16238</v>
      </c>
      <c r="H8706" t="s">
        <v>5399</v>
      </c>
      <c r="I8706" t="s">
        <v>393</v>
      </c>
      <c r="J8706" s="25">
        <v>45905</v>
      </c>
      <c r="K8706" s="25">
        <v>45905</v>
      </c>
      <c r="L8706" t="s">
        <v>5292</v>
      </c>
      <c r="M8706" t="s">
        <v>1083</v>
      </c>
      <c r="N8706" t="s">
        <v>127</v>
      </c>
      <c r="O8706" t="s">
        <v>6282</v>
      </c>
    </row>
    <row r="8707" spans="1:15" x14ac:dyDescent="0.25">
      <c r="A8707">
        <v>5489</v>
      </c>
      <c r="B8707" t="s">
        <v>16230</v>
      </c>
      <c r="C8707" t="s">
        <v>1081</v>
      </c>
      <c r="D8707" t="s">
        <v>1082</v>
      </c>
      <c r="E8707">
        <v>540</v>
      </c>
      <c r="F8707">
        <v>27</v>
      </c>
      <c r="G8707" t="s">
        <v>16239</v>
      </c>
      <c r="H8707" t="s">
        <v>5399</v>
      </c>
      <c r="I8707" t="s">
        <v>393</v>
      </c>
      <c r="J8707" s="25">
        <v>45905</v>
      </c>
      <c r="K8707" s="25">
        <v>45905</v>
      </c>
      <c r="L8707" t="s">
        <v>5292</v>
      </c>
      <c r="M8707" t="s">
        <v>1083</v>
      </c>
      <c r="N8707" t="s">
        <v>127</v>
      </c>
      <c r="O8707" t="s">
        <v>6282</v>
      </c>
    </row>
    <row r="8708" spans="1:15" x14ac:dyDescent="0.25">
      <c r="A8708">
        <v>5490</v>
      </c>
      <c r="B8708" t="s">
        <v>16230</v>
      </c>
      <c r="C8708" t="s">
        <v>1081</v>
      </c>
      <c r="D8708" t="s">
        <v>1082</v>
      </c>
      <c r="E8708">
        <v>540</v>
      </c>
      <c r="F8708">
        <v>27</v>
      </c>
      <c r="G8708" t="s">
        <v>16240</v>
      </c>
      <c r="H8708" t="s">
        <v>5399</v>
      </c>
      <c r="I8708" t="s">
        <v>393</v>
      </c>
      <c r="J8708" s="25">
        <v>45905</v>
      </c>
      <c r="K8708" s="25">
        <v>45905</v>
      </c>
      <c r="L8708" t="s">
        <v>5292</v>
      </c>
      <c r="M8708" t="s">
        <v>1083</v>
      </c>
      <c r="N8708" t="s">
        <v>127</v>
      </c>
      <c r="O8708" t="s">
        <v>6282</v>
      </c>
    </row>
    <row r="8709" spans="1:15" x14ac:dyDescent="0.25">
      <c r="A8709">
        <v>5491</v>
      </c>
      <c r="B8709" t="s">
        <v>11690</v>
      </c>
      <c r="C8709" t="s">
        <v>1081</v>
      </c>
      <c r="D8709" t="s">
        <v>1082</v>
      </c>
      <c r="E8709">
        <v>540</v>
      </c>
      <c r="F8709">
        <v>27</v>
      </c>
      <c r="G8709" t="s">
        <v>16241</v>
      </c>
      <c r="H8709" t="s">
        <v>5399</v>
      </c>
      <c r="I8709" t="s">
        <v>393</v>
      </c>
      <c r="J8709" s="25">
        <v>45905</v>
      </c>
      <c r="K8709" s="25">
        <v>45905</v>
      </c>
      <c r="L8709" t="s">
        <v>5292</v>
      </c>
      <c r="M8709" t="s">
        <v>1083</v>
      </c>
      <c r="N8709" t="s">
        <v>127</v>
      </c>
      <c r="O8709" t="s">
        <v>6282</v>
      </c>
    </row>
    <row r="8710" spans="1:15" x14ac:dyDescent="0.25">
      <c r="A8710">
        <v>5492</v>
      </c>
      <c r="B8710" t="s">
        <v>16230</v>
      </c>
      <c r="C8710" t="s">
        <v>1081</v>
      </c>
      <c r="D8710" t="s">
        <v>1082</v>
      </c>
      <c r="E8710">
        <v>540</v>
      </c>
      <c r="F8710">
        <v>27</v>
      </c>
      <c r="G8710" t="s">
        <v>16242</v>
      </c>
      <c r="H8710" t="s">
        <v>5399</v>
      </c>
      <c r="I8710" t="s">
        <v>393</v>
      </c>
      <c r="J8710" s="25">
        <v>45905</v>
      </c>
      <c r="K8710" s="25">
        <v>45905</v>
      </c>
      <c r="L8710" t="s">
        <v>5292</v>
      </c>
      <c r="M8710" t="s">
        <v>1083</v>
      </c>
      <c r="N8710" t="s">
        <v>127</v>
      </c>
      <c r="O8710" t="s">
        <v>6282</v>
      </c>
    </row>
    <row r="8711" spans="1:15" x14ac:dyDescent="0.25">
      <c r="A8711">
        <v>5493</v>
      </c>
      <c r="B8711" t="s">
        <v>16230</v>
      </c>
      <c r="C8711" t="s">
        <v>1081</v>
      </c>
      <c r="D8711" t="s">
        <v>1082</v>
      </c>
      <c r="E8711">
        <v>540</v>
      </c>
      <c r="F8711">
        <v>27</v>
      </c>
      <c r="G8711" t="s">
        <v>16243</v>
      </c>
      <c r="H8711" t="s">
        <v>5399</v>
      </c>
      <c r="I8711" t="s">
        <v>393</v>
      </c>
      <c r="J8711" s="25">
        <v>45905</v>
      </c>
      <c r="K8711" s="25">
        <v>45905</v>
      </c>
      <c r="L8711" t="s">
        <v>5292</v>
      </c>
      <c r="M8711" t="s">
        <v>1083</v>
      </c>
      <c r="N8711" t="s">
        <v>127</v>
      </c>
      <c r="O8711" t="s">
        <v>6282</v>
      </c>
    </row>
    <row r="8712" spans="1:15" x14ac:dyDescent="0.25">
      <c r="A8712">
        <v>5494</v>
      </c>
      <c r="B8712" t="s">
        <v>16230</v>
      </c>
      <c r="C8712" t="s">
        <v>1081</v>
      </c>
      <c r="D8712" t="s">
        <v>1082</v>
      </c>
      <c r="E8712">
        <v>540</v>
      </c>
      <c r="F8712">
        <v>27</v>
      </c>
      <c r="G8712" t="s">
        <v>16244</v>
      </c>
      <c r="H8712" t="s">
        <v>5399</v>
      </c>
      <c r="I8712" t="s">
        <v>393</v>
      </c>
      <c r="J8712" s="25">
        <v>45905</v>
      </c>
      <c r="K8712" s="25">
        <v>45905</v>
      </c>
      <c r="L8712" t="s">
        <v>5292</v>
      </c>
      <c r="M8712" t="s">
        <v>1083</v>
      </c>
      <c r="N8712" t="s">
        <v>127</v>
      </c>
      <c r="O8712" t="s">
        <v>6282</v>
      </c>
    </row>
    <row r="8713" spans="1:15" x14ac:dyDescent="0.25">
      <c r="A8713">
        <v>5495</v>
      </c>
      <c r="B8713" t="s">
        <v>16230</v>
      </c>
      <c r="C8713" t="s">
        <v>1081</v>
      </c>
      <c r="D8713" t="s">
        <v>1082</v>
      </c>
      <c r="E8713">
        <v>540</v>
      </c>
      <c r="F8713">
        <v>27</v>
      </c>
      <c r="G8713" t="s">
        <v>16245</v>
      </c>
      <c r="H8713" t="s">
        <v>5399</v>
      </c>
      <c r="I8713" t="s">
        <v>393</v>
      </c>
      <c r="J8713" s="25">
        <v>45905</v>
      </c>
      <c r="K8713" s="25">
        <v>45905</v>
      </c>
      <c r="L8713" t="s">
        <v>5292</v>
      </c>
      <c r="M8713" t="s">
        <v>1083</v>
      </c>
      <c r="N8713" t="s">
        <v>127</v>
      </c>
      <c r="O8713" t="s">
        <v>6282</v>
      </c>
    </row>
    <row r="8714" spans="1:15" x14ac:dyDescent="0.25">
      <c r="A8714">
        <v>5496</v>
      </c>
      <c r="B8714" t="s">
        <v>16230</v>
      </c>
      <c r="C8714" t="s">
        <v>1081</v>
      </c>
      <c r="D8714" t="s">
        <v>1082</v>
      </c>
      <c r="E8714">
        <v>540</v>
      </c>
      <c r="F8714">
        <v>27</v>
      </c>
      <c r="G8714" t="s">
        <v>16246</v>
      </c>
      <c r="H8714" t="s">
        <v>5399</v>
      </c>
      <c r="I8714" t="s">
        <v>393</v>
      </c>
      <c r="J8714" s="25">
        <v>45905</v>
      </c>
      <c r="K8714" s="25">
        <v>45905</v>
      </c>
      <c r="L8714" t="s">
        <v>5292</v>
      </c>
      <c r="M8714" t="s">
        <v>1083</v>
      </c>
      <c r="N8714" t="s">
        <v>127</v>
      </c>
      <c r="O8714" t="s">
        <v>6282</v>
      </c>
    </row>
    <row r="8715" spans="1:15" x14ac:dyDescent="0.25">
      <c r="A8715">
        <v>5497</v>
      </c>
      <c r="B8715" t="s">
        <v>16230</v>
      </c>
      <c r="C8715" t="s">
        <v>1081</v>
      </c>
      <c r="D8715" t="s">
        <v>1082</v>
      </c>
      <c r="E8715">
        <v>540</v>
      </c>
      <c r="F8715">
        <v>27</v>
      </c>
      <c r="G8715" t="s">
        <v>16247</v>
      </c>
      <c r="H8715" t="s">
        <v>5399</v>
      </c>
      <c r="I8715" t="s">
        <v>393</v>
      </c>
      <c r="J8715" s="25">
        <v>45905</v>
      </c>
      <c r="K8715" s="25">
        <v>45905</v>
      </c>
      <c r="L8715" t="s">
        <v>5292</v>
      </c>
      <c r="M8715" t="s">
        <v>1083</v>
      </c>
      <c r="N8715" t="s">
        <v>127</v>
      </c>
      <c r="O8715" t="s">
        <v>6282</v>
      </c>
    </row>
    <row r="8716" spans="1:15" x14ac:dyDescent="0.25">
      <c r="A8716">
        <v>5498</v>
      </c>
      <c r="B8716" t="s">
        <v>16230</v>
      </c>
      <c r="C8716" t="s">
        <v>1081</v>
      </c>
      <c r="D8716" t="s">
        <v>1082</v>
      </c>
      <c r="E8716">
        <v>540</v>
      </c>
      <c r="F8716">
        <v>27</v>
      </c>
      <c r="G8716" t="s">
        <v>16248</v>
      </c>
      <c r="H8716" t="s">
        <v>5399</v>
      </c>
      <c r="I8716" t="s">
        <v>393</v>
      </c>
      <c r="J8716" s="25">
        <v>45905</v>
      </c>
      <c r="K8716" s="25">
        <v>45905</v>
      </c>
      <c r="L8716" t="s">
        <v>5292</v>
      </c>
      <c r="M8716" t="s">
        <v>1083</v>
      </c>
      <c r="N8716" t="s">
        <v>127</v>
      </c>
      <c r="O8716" t="s">
        <v>6282</v>
      </c>
    </row>
    <row r="8717" spans="1:15" x14ac:dyDescent="0.25">
      <c r="A8717">
        <v>5499</v>
      </c>
      <c r="B8717" t="s">
        <v>16230</v>
      </c>
      <c r="C8717" t="s">
        <v>1081</v>
      </c>
      <c r="D8717" t="s">
        <v>1082</v>
      </c>
      <c r="E8717">
        <v>540</v>
      </c>
      <c r="F8717">
        <v>27</v>
      </c>
      <c r="G8717" t="s">
        <v>16249</v>
      </c>
      <c r="H8717" t="s">
        <v>5399</v>
      </c>
      <c r="I8717" t="s">
        <v>393</v>
      </c>
      <c r="J8717" s="25">
        <v>45905</v>
      </c>
      <c r="K8717" s="25">
        <v>45905</v>
      </c>
      <c r="L8717" t="s">
        <v>5292</v>
      </c>
      <c r="M8717" t="s">
        <v>1083</v>
      </c>
      <c r="N8717" t="s">
        <v>127</v>
      </c>
      <c r="O8717" t="s">
        <v>6282</v>
      </c>
    </row>
    <row r="8718" spans="1:15" x14ac:dyDescent="0.25">
      <c r="A8718">
        <v>5500</v>
      </c>
      <c r="B8718" t="s">
        <v>16230</v>
      </c>
      <c r="C8718" t="s">
        <v>1081</v>
      </c>
      <c r="D8718" t="s">
        <v>1082</v>
      </c>
      <c r="E8718">
        <v>540</v>
      </c>
      <c r="F8718">
        <v>27</v>
      </c>
      <c r="G8718" t="s">
        <v>16250</v>
      </c>
      <c r="H8718" t="s">
        <v>5399</v>
      </c>
      <c r="I8718" t="s">
        <v>393</v>
      </c>
      <c r="J8718" s="25">
        <v>45905</v>
      </c>
      <c r="K8718" s="25">
        <v>45905</v>
      </c>
      <c r="L8718" t="s">
        <v>5292</v>
      </c>
      <c r="M8718" t="s">
        <v>1083</v>
      </c>
      <c r="N8718" t="s">
        <v>127</v>
      </c>
      <c r="O8718" t="s">
        <v>6282</v>
      </c>
    </row>
    <row r="8719" spans="1:15" x14ac:dyDescent="0.25">
      <c r="A8719">
        <v>5501</v>
      </c>
      <c r="B8719" t="s">
        <v>16230</v>
      </c>
      <c r="C8719" t="s">
        <v>1081</v>
      </c>
      <c r="D8719" t="s">
        <v>1082</v>
      </c>
      <c r="E8719">
        <v>540</v>
      </c>
      <c r="F8719">
        <v>27</v>
      </c>
      <c r="G8719" t="s">
        <v>16251</v>
      </c>
      <c r="H8719" t="s">
        <v>5399</v>
      </c>
      <c r="I8719" t="s">
        <v>393</v>
      </c>
      <c r="J8719" s="25">
        <v>45905</v>
      </c>
      <c r="K8719" s="25">
        <v>45905</v>
      </c>
      <c r="L8719" t="s">
        <v>5292</v>
      </c>
      <c r="M8719" t="s">
        <v>1083</v>
      </c>
      <c r="N8719" t="s">
        <v>127</v>
      </c>
      <c r="O8719" t="s">
        <v>6282</v>
      </c>
    </row>
    <row r="8720" spans="1:15" x14ac:dyDescent="0.25">
      <c r="A8720">
        <v>5502</v>
      </c>
      <c r="B8720" t="s">
        <v>16230</v>
      </c>
      <c r="C8720" t="s">
        <v>1081</v>
      </c>
      <c r="D8720" t="s">
        <v>1082</v>
      </c>
      <c r="E8720">
        <v>540</v>
      </c>
      <c r="F8720">
        <v>27</v>
      </c>
      <c r="G8720" t="s">
        <v>16252</v>
      </c>
      <c r="H8720" t="s">
        <v>5399</v>
      </c>
      <c r="I8720" t="s">
        <v>393</v>
      </c>
      <c r="J8720" s="25">
        <v>45905</v>
      </c>
      <c r="K8720" s="25">
        <v>45905</v>
      </c>
      <c r="L8720" t="s">
        <v>5292</v>
      </c>
      <c r="M8720" t="s">
        <v>1083</v>
      </c>
      <c r="N8720" t="s">
        <v>127</v>
      </c>
      <c r="O8720" t="s">
        <v>6282</v>
      </c>
    </row>
    <row r="8721" spans="1:15" x14ac:dyDescent="0.25">
      <c r="A8721">
        <v>5503</v>
      </c>
      <c r="B8721" t="s">
        <v>16230</v>
      </c>
      <c r="C8721" t="s">
        <v>1081</v>
      </c>
      <c r="D8721" t="s">
        <v>1082</v>
      </c>
      <c r="E8721">
        <v>540</v>
      </c>
      <c r="F8721">
        <v>27</v>
      </c>
      <c r="G8721" t="s">
        <v>16253</v>
      </c>
      <c r="H8721" t="s">
        <v>5399</v>
      </c>
      <c r="I8721" t="s">
        <v>393</v>
      </c>
      <c r="J8721" s="25">
        <v>45905</v>
      </c>
      <c r="K8721" s="25">
        <v>45905</v>
      </c>
      <c r="L8721" t="s">
        <v>5292</v>
      </c>
      <c r="M8721" t="s">
        <v>1083</v>
      </c>
      <c r="N8721" t="s">
        <v>127</v>
      </c>
      <c r="O8721" t="s">
        <v>6282</v>
      </c>
    </row>
    <row r="8722" spans="1:15" x14ac:dyDescent="0.25">
      <c r="A8722">
        <v>5504</v>
      </c>
      <c r="B8722" t="s">
        <v>11723</v>
      </c>
      <c r="C8722" t="s">
        <v>1081</v>
      </c>
      <c r="D8722" t="s">
        <v>1082</v>
      </c>
      <c r="E8722">
        <v>540</v>
      </c>
      <c r="F8722">
        <v>27</v>
      </c>
      <c r="G8722" t="s">
        <v>16254</v>
      </c>
      <c r="H8722" t="s">
        <v>5399</v>
      </c>
      <c r="I8722" t="s">
        <v>393</v>
      </c>
      <c r="J8722" s="25">
        <v>45905</v>
      </c>
      <c r="K8722" s="25">
        <v>45905</v>
      </c>
      <c r="L8722" t="s">
        <v>5292</v>
      </c>
      <c r="M8722" t="s">
        <v>1083</v>
      </c>
      <c r="N8722" t="s">
        <v>127</v>
      </c>
      <c r="O8722" t="s">
        <v>6282</v>
      </c>
    </row>
    <row r="8723" spans="1:15" x14ac:dyDescent="0.25">
      <c r="A8723">
        <v>5505</v>
      </c>
      <c r="B8723" t="s">
        <v>16230</v>
      </c>
      <c r="C8723" t="s">
        <v>1081</v>
      </c>
      <c r="D8723" t="s">
        <v>1082</v>
      </c>
      <c r="E8723">
        <v>540</v>
      </c>
      <c r="F8723">
        <v>27</v>
      </c>
      <c r="G8723" t="s">
        <v>16255</v>
      </c>
      <c r="H8723" t="s">
        <v>5399</v>
      </c>
      <c r="I8723" t="s">
        <v>393</v>
      </c>
      <c r="J8723" s="25">
        <v>45905</v>
      </c>
      <c r="K8723" s="25">
        <v>45905</v>
      </c>
      <c r="L8723" t="s">
        <v>5292</v>
      </c>
      <c r="M8723" t="s">
        <v>1083</v>
      </c>
      <c r="N8723" t="s">
        <v>127</v>
      </c>
      <c r="O8723" t="s">
        <v>6282</v>
      </c>
    </row>
    <row r="8724" spans="1:15" x14ac:dyDescent="0.25">
      <c r="A8724">
        <v>5506</v>
      </c>
      <c r="B8724" t="s">
        <v>16230</v>
      </c>
      <c r="C8724" t="s">
        <v>1081</v>
      </c>
      <c r="D8724" t="s">
        <v>1082</v>
      </c>
      <c r="E8724">
        <v>540</v>
      </c>
      <c r="F8724">
        <v>27</v>
      </c>
      <c r="G8724" t="s">
        <v>16256</v>
      </c>
      <c r="H8724" t="s">
        <v>5399</v>
      </c>
      <c r="I8724" t="s">
        <v>393</v>
      </c>
      <c r="J8724" s="25">
        <v>45905</v>
      </c>
      <c r="K8724" s="25">
        <v>45905</v>
      </c>
      <c r="L8724" t="s">
        <v>5292</v>
      </c>
      <c r="M8724" t="s">
        <v>1083</v>
      </c>
      <c r="N8724" t="s">
        <v>127</v>
      </c>
      <c r="O8724" t="s">
        <v>6282</v>
      </c>
    </row>
    <row r="8725" spans="1:15" x14ac:dyDescent="0.25">
      <c r="A8725">
        <v>5507</v>
      </c>
      <c r="B8725" t="s">
        <v>16230</v>
      </c>
      <c r="C8725" t="s">
        <v>1081</v>
      </c>
      <c r="D8725" t="s">
        <v>1082</v>
      </c>
      <c r="E8725">
        <v>540</v>
      </c>
      <c r="F8725">
        <v>27</v>
      </c>
      <c r="G8725" t="s">
        <v>16257</v>
      </c>
      <c r="H8725" t="s">
        <v>5399</v>
      </c>
      <c r="I8725" t="s">
        <v>393</v>
      </c>
      <c r="J8725" s="25">
        <v>45905</v>
      </c>
      <c r="K8725" s="25">
        <v>45905</v>
      </c>
      <c r="L8725" t="s">
        <v>5292</v>
      </c>
      <c r="M8725" t="s">
        <v>1083</v>
      </c>
      <c r="N8725" t="s">
        <v>127</v>
      </c>
      <c r="O8725" t="s">
        <v>6282</v>
      </c>
    </row>
    <row r="8726" spans="1:15" x14ac:dyDescent="0.25">
      <c r="A8726">
        <v>5508</v>
      </c>
      <c r="B8726" t="s">
        <v>12460</v>
      </c>
      <c r="C8726" t="s">
        <v>1081</v>
      </c>
      <c r="D8726" t="s">
        <v>1082</v>
      </c>
      <c r="E8726">
        <v>320</v>
      </c>
      <c r="F8726">
        <v>16</v>
      </c>
      <c r="G8726" t="s">
        <v>16258</v>
      </c>
      <c r="H8726" t="s">
        <v>5399</v>
      </c>
      <c r="I8726" t="s">
        <v>393</v>
      </c>
      <c r="J8726" s="25">
        <v>45905</v>
      </c>
      <c r="K8726" s="25">
        <v>45905</v>
      </c>
      <c r="L8726" t="s">
        <v>5292</v>
      </c>
      <c r="M8726" t="s">
        <v>1083</v>
      </c>
      <c r="N8726" t="s">
        <v>127</v>
      </c>
      <c r="O8726" t="s">
        <v>6282</v>
      </c>
    </row>
    <row r="8727" spans="1:15" x14ac:dyDescent="0.25">
      <c r="A8727">
        <v>5509</v>
      </c>
      <c r="B8727" t="s">
        <v>16259</v>
      </c>
      <c r="C8727" t="s">
        <v>1081</v>
      </c>
      <c r="D8727" t="s">
        <v>1082</v>
      </c>
      <c r="E8727">
        <v>540</v>
      </c>
      <c r="F8727">
        <v>27</v>
      </c>
      <c r="G8727" t="s">
        <v>16260</v>
      </c>
      <c r="H8727" t="s">
        <v>5398</v>
      </c>
      <c r="I8727" t="s">
        <v>393</v>
      </c>
      <c r="J8727" s="25">
        <v>45905</v>
      </c>
      <c r="K8727" s="25">
        <v>45905</v>
      </c>
      <c r="L8727" t="s">
        <v>5292</v>
      </c>
      <c r="M8727" t="s">
        <v>1083</v>
      </c>
      <c r="N8727" t="s">
        <v>127</v>
      </c>
      <c r="O8727" t="s">
        <v>6282</v>
      </c>
    </row>
    <row r="8728" spans="1:15" x14ac:dyDescent="0.25">
      <c r="A8728">
        <v>5510</v>
      </c>
      <c r="B8728" t="s">
        <v>16259</v>
      </c>
      <c r="C8728" t="s">
        <v>1081</v>
      </c>
      <c r="D8728" t="s">
        <v>1082</v>
      </c>
      <c r="E8728">
        <v>540</v>
      </c>
      <c r="F8728">
        <v>27</v>
      </c>
      <c r="G8728" t="s">
        <v>16261</v>
      </c>
      <c r="H8728" t="s">
        <v>5398</v>
      </c>
      <c r="I8728" t="s">
        <v>393</v>
      </c>
      <c r="J8728" s="25">
        <v>45905</v>
      </c>
      <c r="K8728" s="25">
        <v>45905</v>
      </c>
      <c r="L8728" t="s">
        <v>5292</v>
      </c>
      <c r="M8728" t="s">
        <v>1083</v>
      </c>
      <c r="N8728" t="s">
        <v>127</v>
      </c>
      <c r="O8728" t="s">
        <v>6282</v>
      </c>
    </row>
    <row r="8729" spans="1:15" x14ac:dyDescent="0.25">
      <c r="A8729">
        <v>5511</v>
      </c>
      <c r="B8729" t="s">
        <v>16259</v>
      </c>
      <c r="C8729" t="s">
        <v>1081</v>
      </c>
      <c r="D8729" t="s">
        <v>1082</v>
      </c>
      <c r="E8729">
        <v>540</v>
      </c>
      <c r="F8729">
        <v>27</v>
      </c>
      <c r="G8729" t="s">
        <v>16262</v>
      </c>
      <c r="H8729" t="s">
        <v>5398</v>
      </c>
      <c r="I8729" t="s">
        <v>393</v>
      </c>
      <c r="J8729" s="25">
        <v>45905</v>
      </c>
      <c r="K8729" s="25">
        <v>45905</v>
      </c>
      <c r="L8729" t="s">
        <v>5292</v>
      </c>
      <c r="M8729" t="s">
        <v>1083</v>
      </c>
      <c r="N8729" t="s">
        <v>127</v>
      </c>
      <c r="O8729" t="s">
        <v>6282</v>
      </c>
    </row>
    <row r="8730" spans="1:15" x14ac:dyDescent="0.25">
      <c r="A8730">
        <v>5512</v>
      </c>
      <c r="B8730" t="s">
        <v>16259</v>
      </c>
      <c r="C8730" t="s">
        <v>1081</v>
      </c>
      <c r="D8730" t="s">
        <v>1082</v>
      </c>
      <c r="E8730">
        <v>540</v>
      </c>
      <c r="F8730">
        <v>27</v>
      </c>
      <c r="G8730" t="s">
        <v>16263</v>
      </c>
      <c r="H8730" t="s">
        <v>5398</v>
      </c>
      <c r="I8730" t="s">
        <v>393</v>
      </c>
      <c r="J8730" s="25">
        <v>45905</v>
      </c>
      <c r="K8730" s="25">
        <v>45905</v>
      </c>
      <c r="L8730" t="s">
        <v>5292</v>
      </c>
      <c r="M8730" t="s">
        <v>1083</v>
      </c>
      <c r="N8730" t="s">
        <v>127</v>
      </c>
      <c r="O8730" t="s">
        <v>6282</v>
      </c>
    </row>
    <row r="8731" spans="1:15" x14ac:dyDescent="0.25">
      <c r="A8731">
        <v>5513</v>
      </c>
      <c r="B8731" t="s">
        <v>16259</v>
      </c>
      <c r="C8731" t="s">
        <v>1081</v>
      </c>
      <c r="D8731" t="s">
        <v>1082</v>
      </c>
      <c r="E8731">
        <v>540</v>
      </c>
      <c r="F8731">
        <v>27</v>
      </c>
      <c r="G8731" t="s">
        <v>16264</v>
      </c>
      <c r="H8731" t="s">
        <v>5398</v>
      </c>
      <c r="I8731" t="s">
        <v>393</v>
      </c>
      <c r="J8731" s="25">
        <v>45905</v>
      </c>
      <c r="K8731" s="25">
        <v>45905</v>
      </c>
      <c r="L8731" t="s">
        <v>5292</v>
      </c>
      <c r="M8731" t="s">
        <v>1083</v>
      </c>
      <c r="N8731" t="s">
        <v>127</v>
      </c>
      <c r="O8731" t="s">
        <v>6282</v>
      </c>
    </row>
    <row r="8732" spans="1:15" x14ac:dyDescent="0.25">
      <c r="A8732">
        <v>5514</v>
      </c>
      <c r="B8732" t="s">
        <v>16259</v>
      </c>
      <c r="C8732" t="s">
        <v>1081</v>
      </c>
      <c r="D8732" t="s">
        <v>1082</v>
      </c>
      <c r="E8732">
        <v>540</v>
      </c>
      <c r="F8732">
        <v>27</v>
      </c>
      <c r="G8732" t="s">
        <v>16265</v>
      </c>
      <c r="H8732" t="s">
        <v>5398</v>
      </c>
      <c r="I8732" t="s">
        <v>393</v>
      </c>
      <c r="J8732" s="25">
        <v>45905</v>
      </c>
      <c r="K8732" s="25">
        <v>45905</v>
      </c>
      <c r="L8732" t="s">
        <v>5292</v>
      </c>
      <c r="M8732" t="s">
        <v>1083</v>
      </c>
      <c r="N8732" t="s">
        <v>127</v>
      </c>
      <c r="O8732" t="s">
        <v>6282</v>
      </c>
    </row>
    <row r="8733" spans="1:15" x14ac:dyDescent="0.25">
      <c r="A8733">
        <v>5515</v>
      </c>
      <c r="B8733" t="s">
        <v>16259</v>
      </c>
      <c r="C8733" t="s">
        <v>1081</v>
      </c>
      <c r="D8733" t="s">
        <v>1082</v>
      </c>
      <c r="E8733">
        <v>540</v>
      </c>
      <c r="F8733">
        <v>27</v>
      </c>
      <c r="G8733" t="s">
        <v>16266</v>
      </c>
      <c r="H8733" t="s">
        <v>5398</v>
      </c>
      <c r="I8733" t="s">
        <v>393</v>
      </c>
      <c r="J8733" s="25">
        <v>45905</v>
      </c>
      <c r="K8733" s="25">
        <v>45905</v>
      </c>
      <c r="L8733" t="s">
        <v>5292</v>
      </c>
      <c r="M8733" t="s">
        <v>1083</v>
      </c>
      <c r="N8733" t="s">
        <v>127</v>
      </c>
      <c r="O8733" t="s">
        <v>6282</v>
      </c>
    </row>
    <row r="8734" spans="1:15" x14ac:dyDescent="0.25">
      <c r="A8734">
        <v>5516</v>
      </c>
      <c r="B8734" t="s">
        <v>16259</v>
      </c>
      <c r="C8734" t="s">
        <v>1081</v>
      </c>
      <c r="D8734" t="s">
        <v>1082</v>
      </c>
      <c r="E8734">
        <v>540</v>
      </c>
      <c r="F8734">
        <v>27</v>
      </c>
      <c r="G8734" t="s">
        <v>16267</v>
      </c>
      <c r="H8734" t="s">
        <v>5398</v>
      </c>
      <c r="I8734" t="s">
        <v>393</v>
      </c>
      <c r="J8734" s="25">
        <v>45905</v>
      </c>
      <c r="K8734" s="25">
        <v>45905</v>
      </c>
      <c r="L8734" t="s">
        <v>5292</v>
      </c>
      <c r="M8734" t="s">
        <v>1083</v>
      </c>
      <c r="N8734" t="s">
        <v>127</v>
      </c>
      <c r="O8734" t="s">
        <v>6282</v>
      </c>
    </row>
    <row r="8735" spans="1:15" x14ac:dyDescent="0.25">
      <c r="A8735">
        <v>5517</v>
      </c>
      <c r="B8735" t="s">
        <v>16268</v>
      </c>
      <c r="C8735" t="s">
        <v>1081</v>
      </c>
      <c r="D8735" t="s">
        <v>1082</v>
      </c>
      <c r="E8735">
        <v>540</v>
      </c>
      <c r="F8735">
        <v>27</v>
      </c>
      <c r="G8735" t="s">
        <v>16269</v>
      </c>
      <c r="H8735" t="s">
        <v>5398</v>
      </c>
      <c r="I8735" t="s">
        <v>393</v>
      </c>
      <c r="J8735" s="25">
        <v>45905</v>
      </c>
      <c r="K8735" s="25">
        <v>45905</v>
      </c>
      <c r="L8735" t="s">
        <v>5292</v>
      </c>
      <c r="M8735" t="s">
        <v>1083</v>
      </c>
      <c r="N8735" t="s">
        <v>127</v>
      </c>
      <c r="O8735" t="s">
        <v>6282</v>
      </c>
    </row>
    <row r="8736" spans="1:15" x14ac:dyDescent="0.25">
      <c r="A8736">
        <v>5518</v>
      </c>
      <c r="B8736" t="s">
        <v>16259</v>
      </c>
      <c r="C8736" t="s">
        <v>1081</v>
      </c>
      <c r="D8736" t="s">
        <v>1082</v>
      </c>
      <c r="E8736">
        <v>540</v>
      </c>
      <c r="F8736">
        <v>27</v>
      </c>
      <c r="G8736" t="s">
        <v>16270</v>
      </c>
      <c r="H8736" t="s">
        <v>5398</v>
      </c>
      <c r="I8736" t="s">
        <v>393</v>
      </c>
      <c r="J8736" s="25">
        <v>45905</v>
      </c>
      <c r="K8736" s="25">
        <v>45905</v>
      </c>
      <c r="L8736" t="s">
        <v>5292</v>
      </c>
      <c r="M8736" t="s">
        <v>1083</v>
      </c>
      <c r="N8736" t="s">
        <v>127</v>
      </c>
      <c r="O8736" t="s">
        <v>6282</v>
      </c>
    </row>
    <row r="8737" spans="1:15" x14ac:dyDescent="0.25">
      <c r="A8737">
        <v>5519</v>
      </c>
      <c r="B8737" t="s">
        <v>16259</v>
      </c>
      <c r="C8737" t="s">
        <v>1081</v>
      </c>
      <c r="D8737" t="s">
        <v>1082</v>
      </c>
      <c r="E8737">
        <v>540</v>
      </c>
      <c r="F8737">
        <v>27</v>
      </c>
      <c r="G8737" t="s">
        <v>16271</v>
      </c>
      <c r="H8737" t="s">
        <v>5398</v>
      </c>
      <c r="I8737" t="s">
        <v>393</v>
      </c>
      <c r="J8737" s="25">
        <v>45905</v>
      </c>
      <c r="K8737" s="25">
        <v>45905</v>
      </c>
      <c r="L8737" t="s">
        <v>5292</v>
      </c>
      <c r="M8737" t="s">
        <v>1083</v>
      </c>
      <c r="N8737" t="s">
        <v>127</v>
      </c>
      <c r="O8737" t="s">
        <v>6282</v>
      </c>
    </row>
    <row r="8738" spans="1:15" x14ac:dyDescent="0.25">
      <c r="A8738">
        <v>5520</v>
      </c>
      <c r="B8738" t="s">
        <v>16259</v>
      </c>
      <c r="C8738" t="s">
        <v>1081</v>
      </c>
      <c r="D8738" t="s">
        <v>1082</v>
      </c>
      <c r="E8738">
        <v>540</v>
      </c>
      <c r="F8738">
        <v>27</v>
      </c>
      <c r="G8738" t="s">
        <v>16272</v>
      </c>
      <c r="H8738" t="s">
        <v>5398</v>
      </c>
      <c r="I8738" t="s">
        <v>393</v>
      </c>
      <c r="J8738" s="25">
        <v>45905</v>
      </c>
      <c r="K8738" s="25">
        <v>45905</v>
      </c>
      <c r="L8738" t="s">
        <v>5292</v>
      </c>
      <c r="M8738" t="s">
        <v>1083</v>
      </c>
      <c r="N8738" t="s">
        <v>127</v>
      </c>
      <c r="O8738" t="s">
        <v>6282</v>
      </c>
    </row>
    <row r="8739" spans="1:15" x14ac:dyDescent="0.25">
      <c r="A8739">
        <v>5521</v>
      </c>
      <c r="B8739" t="s">
        <v>16259</v>
      </c>
      <c r="C8739" t="s">
        <v>1081</v>
      </c>
      <c r="D8739" t="s">
        <v>1082</v>
      </c>
      <c r="E8739">
        <v>500</v>
      </c>
      <c r="F8739">
        <v>25</v>
      </c>
      <c r="G8739" t="s">
        <v>16273</v>
      </c>
      <c r="H8739" t="s">
        <v>5398</v>
      </c>
      <c r="I8739" t="s">
        <v>393</v>
      </c>
      <c r="J8739" s="25">
        <v>45905</v>
      </c>
      <c r="K8739" s="25">
        <v>45905</v>
      </c>
      <c r="L8739" t="s">
        <v>5292</v>
      </c>
      <c r="M8739" t="s">
        <v>1083</v>
      </c>
      <c r="N8739" t="s">
        <v>127</v>
      </c>
      <c r="O8739" t="s">
        <v>6282</v>
      </c>
    </row>
    <row r="8740" spans="1:15" x14ac:dyDescent="0.25">
      <c r="A8740">
        <v>5522</v>
      </c>
      <c r="B8740" t="s">
        <v>16209</v>
      </c>
      <c r="C8740" t="s">
        <v>1081</v>
      </c>
      <c r="D8740" t="s">
        <v>1082</v>
      </c>
      <c r="E8740">
        <v>540</v>
      </c>
      <c r="F8740">
        <v>27</v>
      </c>
      <c r="G8740" t="s">
        <v>16274</v>
      </c>
      <c r="H8740" t="s">
        <v>5398</v>
      </c>
      <c r="I8740" t="s">
        <v>393</v>
      </c>
      <c r="J8740" s="25">
        <v>45906</v>
      </c>
      <c r="K8740" s="25">
        <v>45906</v>
      </c>
      <c r="L8740" t="s">
        <v>73</v>
      </c>
      <c r="M8740" t="s">
        <v>1083</v>
      </c>
      <c r="N8740" t="s">
        <v>127</v>
      </c>
      <c r="O8740" t="s">
        <v>6282</v>
      </c>
    </row>
    <row r="8741" spans="1:15" x14ac:dyDescent="0.25">
      <c r="A8741">
        <v>5523</v>
      </c>
      <c r="B8741" t="s">
        <v>16209</v>
      </c>
      <c r="C8741" t="s">
        <v>1081</v>
      </c>
      <c r="D8741" t="s">
        <v>1082</v>
      </c>
      <c r="E8741">
        <v>540</v>
      </c>
      <c r="F8741">
        <v>27</v>
      </c>
      <c r="G8741" t="s">
        <v>16275</v>
      </c>
      <c r="H8741" t="s">
        <v>5398</v>
      </c>
      <c r="I8741" t="s">
        <v>393</v>
      </c>
      <c r="J8741" s="25">
        <v>45906</v>
      </c>
      <c r="K8741" s="25">
        <v>45906</v>
      </c>
      <c r="L8741" t="s">
        <v>73</v>
      </c>
      <c r="M8741" t="s">
        <v>1083</v>
      </c>
      <c r="N8741" t="s">
        <v>127</v>
      </c>
      <c r="O8741" t="s">
        <v>6282</v>
      </c>
    </row>
    <row r="8742" spans="1:15" x14ac:dyDescent="0.25">
      <c r="A8742">
        <v>5524</v>
      </c>
      <c r="B8742" t="s">
        <v>8559</v>
      </c>
      <c r="C8742" t="s">
        <v>1081</v>
      </c>
      <c r="D8742" t="s">
        <v>1082</v>
      </c>
      <c r="E8742">
        <v>540</v>
      </c>
      <c r="F8742">
        <v>27</v>
      </c>
      <c r="G8742" t="s">
        <v>16276</v>
      </c>
      <c r="H8742" t="s">
        <v>5398</v>
      </c>
      <c r="I8742" t="s">
        <v>393</v>
      </c>
      <c r="J8742" s="25">
        <v>45906</v>
      </c>
      <c r="K8742" s="25">
        <v>45906</v>
      </c>
      <c r="L8742" t="s">
        <v>73</v>
      </c>
      <c r="M8742" t="s">
        <v>1083</v>
      </c>
      <c r="N8742" t="s">
        <v>127</v>
      </c>
      <c r="O8742" t="s">
        <v>6282</v>
      </c>
    </row>
    <row r="8743" spans="1:15" x14ac:dyDescent="0.25">
      <c r="A8743">
        <v>5525</v>
      </c>
      <c r="B8743" t="s">
        <v>16209</v>
      </c>
      <c r="C8743" t="s">
        <v>1081</v>
      </c>
      <c r="D8743" t="s">
        <v>1082</v>
      </c>
      <c r="E8743">
        <v>540</v>
      </c>
      <c r="F8743">
        <v>27</v>
      </c>
      <c r="G8743" t="s">
        <v>16277</v>
      </c>
      <c r="H8743" t="s">
        <v>5398</v>
      </c>
      <c r="I8743" t="s">
        <v>393</v>
      </c>
      <c r="J8743" s="25">
        <v>45906</v>
      </c>
      <c r="K8743" s="25">
        <v>45906</v>
      </c>
      <c r="L8743" t="s">
        <v>73</v>
      </c>
      <c r="M8743" t="s">
        <v>1083</v>
      </c>
      <c r="N8743" t="s">
        <v>127</v>
      </c>
      <c r="O8743" t="s">
        <v>6282</v>
      </c>
    </row>
    <row r="8744" spans="1:15" x14ac:dyDescent="0.25">
      <c r="A8744">
        <v>5526</v>
      </c>
      <c r="B8744" t="s">
        <v>16209</v>
      </c>
      <c r="C8744" t="s">
        <v>1081</v>
      </c>
      <c r="D8744" t="s">
        <v>1082</v>
      </c>
      <c r="E8744">
        <v>540</v>
      </c>
      <c r="F8744">
        <v>27</v>
      </c>
      <c r="G8744" t="s">
        <v>16278</v>
      </c>
      <c r="H8744" t="s">
        <v>5398</v>
      </c>
      <c r="I8744" t="s">
        <v>393</v>
      </c>
      <c r="J8744" s="25">
        <v>45906</v>
      </c>
      <c r="K8744" s="25">
        <v>45906</v>
      </c>
      <c r="L8744" t="s">
        <v>73</v>
      </c>
      <c r="M8744" t="s">
        <v>1083</v>
      </c>
      <c r="N8744" t="s">
        <v>127</v>
      </c>
      <c r="O8744" t="s">
        <v>6282</v>
      </c>
    </row>
    <row r="8745" spans="1:15" x14ac:dyDescent="0.25">
      <c r="A8745">
        <v>5527</v>
      </c>
      <c r="B8745" t="s">
        <v>16209</v>
      </c>
      <c r="C8745" t="s">
        <v>1081</v>
      </c>
      <c r="D8745" t="s">
        <v>1082</v>
      </c>
      <c r="E8745">
        <v>540</v>
      </c>
      <c r="F8745">
        <v>27</v>
      </c>
      <c r="G8745" t="s">
        <v>16279</v>
      </c>
      <c r="H8745" t="s">
        <v>5398</v>
      </c>
      <c r="I8745" t="s">
        <v>393</v>
      </c>
      <c r="J8745" s="25">
        <v>45906</v>
      </c>
      <c r="K8745" s="25">
        <v>45906</v>
      </c>
      <c r="L8745" t="s">
        <v>73</v>
      </c>
      <c r="M8745" t="s">
        <v>1083</v>
      </c>
      <c r="N8745" t="s">
        <v>127</v>
      </c>
      <c r="O8745" t="s">
        <v>6282</v>
      </c>
    </row>
    <row r="8746" spans="1:15" x14ac:dyDescent="0.25">
      <c r="A8746">
        <v>5528</v>
      </c>
      <c r="B8746" t="s">
        <v>16209</v>
      </c>
      <c r="C8746" t="s">
        <v>1081</v>
      </c>
      <c r="D8746" t="s">
        <v>1082</v>
      </c>
      <c r="E8746">
        <v>540</v>
      </c>
      <c r="F8746">
        <v>27</v>
      </c>
      <c r="G8746" t="s">
        <v>16280</v>
      </c>
      <c r="H8746" t="s">
        <v>5398</v>
      </c>
      <c r="I8746" t="s">
        <v>393</v>
      </c>
      <c r="J8746" s="25">
        <v>45906</v>
      </c>
      <c r="K8746" s="25">
        <v>45906</v>
      </c>
      <c r="L8746" t="s">
        <v>73</v>
      </c>
      <c r="M8746" t="s">
        <v>1083</v>
      </c>
      <c r="N8746" t="s">
        <v>127</v>
      </c>
      <c r="O8746" t="s">
        <v>6282</v>
      </c>
    </row>
    <row r="8747" spans="1:15" x14ac:dyDescent="0.25">
      <c r="A8747">
        <v>5529</v>
      </c>
      <c r="B8747" t="s">
        <v>16209</v>
      </c>
      <c r="C8747" t="s">
        <v>1081</v>
      </c>
      <c r="D8747" t="s">
        <v>1082</v>
      </c>
      <c r="E8747">
        <v>160</v>
      </c>
      <c r="F8747">
        <v>8</v>
      </c>
      <c r="G8747" t="s">
        <v>16281</v>
      </c>
      <c r="H8747" t="s">
        <v>5398</v>
      </c>
      <c r="I8747" t="s">
        <v>393</v>
      </c>
      <c r="J8747" s="25">
        <v>45906</v>
      </c>
      <c r="K8747" s="25">
        <v>45906</v>
      </c>
      <c r="L8747" t="s">
        <v>73</v>
      </c>
      <c r="M8747" t="s">
        <v>1083</v>
      </c>
      <c r="N8747" t="s">
        <v>127</v>
      </c>
      <c r="O8747" t="s">
        <v>6282</v>
      </c>
    </row>
    <row r="8748" spans="1:15" x14ac:dyDescent="0.25">
      <c r="A8748">
        <v>5530</v>
      </c>
      <c r="B8748" t="s">
        <v>7016</v>
      </c>
      <c r="C8748" t="s">
        <v>1081</v>
      </c>
      <c r="D8748" t="s">
        <v>1082</v>
      </c>
      <c r="E8748">
        <v>80</v>
      </c>
      <c r="F8748">
        <v>4</v>
      </c>
      <c r="G8748" t="s">
        <v>14581</v>
      </c>
      <c r="H8748" t="s">
        <v>5399</v>
      </c>
      <c r="I8748" t="s">
        <v>393</v>
      </c>
      <c r="J8748" s="25">
        <v>45909</v>
      </c>
      <c r="K8748" s="25">
        <v>45909</v>
      </c>
      <c r="L8748" t="s">
        <v>266</v>
      </c>
      <c r="M8748" t="s">
        <v>1083</v>
      </c>
      <c r="N8748" t="s">
        <v>127</v>
      </c>
      <c r="O8748" t="s">
        <v>6282</v>
      </c>
    </row>
    <row r="8749" spans="1:15" x14ac:dyDescent="0.25">
      <c r="A8749">
        <v>5531</v>
      </c>
      <c r="B8749" t="s">
        <v>11556</v>
      </c>
      <c r="C8749" t="s">
        <v>1081</v>
      </c>
      <c r="D8749" t="s">
        <v>1082</v>
      </c>
      <c r="E8749">
        <v>76</v>
      </c>
      <c r="F8749">
        <v>3</v>
      </c>
      <c r="G8749" t="s">
        <v>16282</v>
      </c>
      <c r="H8749" t="s">
        <v>16283</v>
      </c>
      <c r="I8749" t="s">
        <v>393</v>
      </c>
      <c r="J8749" s="25">
        <v>45932</v>
      </c>
      <c r="K8749" s="25">
        <v>45932</v>
      </c>
      <c r="L8749" t="s">
        <v>1551</v>
      </c>
      <c r="M8749" t="s">
        <v>1083</v>
      </c>
      <c r="N8749" t="s">
        <v>127</v>
      </c>
      <c r="O8749" t="s">
        <v>6282</v>
      </c>
    </row>
    <row r="8750" spans="1:15" x14ac:dyDescent="0.25">
      <c r="A8750">
        <v>5532</v>
      </c>
      <c r="B8750" t="s">
        <v>16284</v>
      </c>
      <c r="C8750" t="s">
        <v>1081</v>
      </c>
      <c r="D8750" t="s">
        <v>1082</v>
      </c>
      <c r="E8750">
        <v>540</v>
      </c>
      <c r="F8750">
        <v>27</v>
      </c>
      <c r="G8750" t="s">
        <v>16285</v>
      </c>
      <c r="H8750" t="s">
        <v>16283</v>
      </c>
      <c r="I8750" t="s">
        <v>393</v>
      </c>
      <c r="J8750" s="25">
        <v>45934</v>
      </c>
      <c r="K8750" s="25">
        <v>45934</v>
      </c>
      <c r="L8750" t="s">
        <v>16286</v>
      </c>
      <c r="M8750" t="s">
        <v>1083</v>
      </c>
      <c r="N8750" t="s">
        <v>127</v>
      </c>
      <c r="O8750" t="s">
        <v>6282</v>
      </c>
    </row>
    <row r="8751" spans="1:15" x14ac:dyDescent="0.25">
      <c r="A8751">
        <v>5533</v>
      </c>
      <c r="B8751" t="s">
        <v>16287</v>
      </c>
      <c r="C8751" t="s">
        <v>1081</v>
      </c>
      <c r="D8751" t="s">
        <v>1082</v>
      </c>
      <c r="E8751">
        <v>540</v>
      </c>
      <c r="F8751">
        <v>27</v>
      </c>
      <c r="G8751" t="s">
        <v>16288</v>
      </c>
      <c r="H8751" t="s">
        <v>16283</v>
      </c>
      <c r="I8751" t="s">
        <v>393</v>
      </c>
      <c r="J8751" s="25">
        <v>45934</v>
      </c>
      <c r="K8751" s="25">
        <v>45934</v>
      </c>
      <c r="L8751" t="s">
        <v>16286</v>
      </c>
      <c r="M8751" t="s">
        <v>1083</v>
      </c>
      <c r="N8751" t="s">
        <v>127</v>
      </c>
      <c r="O8751" t="s">
        <v>6282</v>
      </c>
    </row>
    <row r="8752" spans="1:15" x14ac:dyDescent="0.25">
      <c r="A8752">
        <v>5534</v>
      </c>
      <c r="B8752" t="s">
        <v>16287</v>
      </c>
      <c r="C8752" t="s">
        <v>1081</v>
      </c>
      <c r="D8752" t="s">
        <v>1082</v>
      </c>
      <c r="E8752">
        <v>540</v>
      </c>
      <c r="F8752">
        <v>27</v>
      </c>
      <c r="G8752" t="s">
        <v>16289</v>
      </c>
      <c r="H8752" t="s">
        <v>16283</v>
      </c>
      <c r="I8752" t="s">
        <v>393</v>
      </c>
      <c r="J8752" s="25">
        <v>45934</v>
      </c>
      <c r="K8752" s="25">
        <v>45934</v>
      </c>
      <c r="L8752" t="s">
        <v>16286</v>
      </c>
      <c r="M8752" t="s">
        <v>1083</v>
      </c>
      <c r="N8752" t="s">
        <v>127</v>
      </c>
      <c r="O8752" t="s">
        <v>6282</v>
      </c>
    </row>
    <row r="8753" spans="1:15" x14ac:dyDescent="0.25">
      <c r="A8753">
        <v>5535</v>
      </c>
      <c r="B8753" t="s">
        <v>16287</v>
      </c>
      <c r="C8753" t="s">
        <v>1081</v>
      </c>
      <c r="D8753" t="s">
        <v>1082</v>
      </c>
      <c r="E8753">
        <v>540</v>
      </c>
      <c r="F8753">
        <v>27</v>
      </c>
      <c r="G8753" t="s">
        <v>16290</v>
      </c>
      <c r="H8753" t="s">
        <v>16283</v>
      </c>
      <c r="I8753" t="s">
        <v>393</v>
      </c>
      <c r="J8753" s="25">
        <v>45934</v>
      </c>
      <c r="K8753" s="25">
        <v>45934</v>
      </c>
      <c r="L8753" t="s">
        <v>16286</v>
      </c>
      <c r="M8753" t="s">
        <v>1083</v>
      </c>
      <c r="N8753" t="s">
        <v>127</v>
      </c>
      <c r="O8753" t="s">
        <v>6282</v>
      </c>
    </row>
    <row r="8754" spans="1:15" x14ac:dyDescent="0.25">
      <c r="A8754">
        <v>5536</v>
      </c>
      <c r="B8754" t="s">
        <v>16287</v>
      </c>
      <c r="C8754" t="s">
        <v>1081</v>
      </c>
      <c r="D8754" t="s">
        <v>1082</v>
      </c>
      <c r="E8754">
        <v>540</v>
      </c>
      <c r="F8754">
        <v>27</v>
      </c>
      <c r="G8754" t="s">
        <v>16291</v>
      </c>
      <c r="H8754" t="s">
        <v>16283</v>
      </c>
      <c r="I8754" t="s">
        <v>393</v>
      </c>
      <c r="J8754" s="25">
        <v>45934</v>
      </c>
      <c r="K8754" s="25">
        <v>45934</v>
      </c>
      <c r="L8754" t="s">
        <v>16286</v>
      </c>
      <c r="M8754" t="s">
        <v>1083</v>
      </c>
      <c r="N8754" t="s">
        <v>127</v>
      </c>
      <c r="O8754" t="s">
        <v>6282</v>
      </c>
    </row>
    <row r="8755" spans="1:15" x14ac:dyDescent="0.25">
      <c r="A8755">
        <v>5537</v>
      </c>
      <c r="B8755" t="s">
        <v>16284</v>
      </c>
      <c r="C8755" t="s">
        <v>1081</v>
      </c>
      <c r="D8755" t="s">
        <v>1082</v>
      </c>
      <c r="E8755">
        <v>540</v>
      </c>
      <c r="F8755">
        <v>27</v>
      </c>
      <c r="G8755" t="s">
        <v>16292</v>
      </c>
      <c r="H8755" t="s">
        <v>16283</v>
      </c>
      <c r="I8755" t="s">
        <v>393</v>
      </c>
      <c r="J8755" s="25">
        <v>45934</v>
      </c>
      <c r="K8755" s="25">
        <v>45934</v>
      </c>
      <c r="L8755" t="s">
        <v>16286</v>
      </c>
      <c r="M8755" t="s">
        <v>1083</v>
      </c>
      <c r="N8755" t="s">
        <v>127</v>
      </c>
      <c r="O8755" t="s">
        <v>6282</v>
      </c>
    </row>
    <row r="8756" spans="1:15" x14ac:dyDescent="0.25">
      <c r="A8756">
        <v>5538</v>
      </c>
      <c r="B8756" t="s">
        <v>16284</v>
      </c>
      <c r="C8756" t="s">
        <v>1081</v>
      </c>
      <c r="D8756" t="s">
        <v>1082</v>
      </c>
      <c r="E8756">
        <v>540</v>
      </c>
      <c r="F8756">
        <v>27</v>
      </c>
      <c r="G8756" t="s">
        <v>16293</v>
      </c>
      <c r="H8756" t="s">
        <v>16283</v>
      </c>
      <c r="I8756" t="s">
        <v>393</v>
      </c>
      <c r="J8756" s="25">
        <v>45934</v>
      </c>
      <c r="K8756" s="25">
        <v>45934</v>
      </c>
      <c r="L8756" t="s">
        <v>16286</v>
      </c>
      <c r="M8756" t="s">
        <v>1083</v>
      </c>
      <c r="N8756" t="s">
        <v>127</v>
      </c>
      <c r="O8756" t="s">
        <v>6282</v>
      </c>
    </row>
    <row r="8757" spans="1:15" x14ac:dyDescent="0.25">
      <c r="A8757">
        <v>5539</v>
      </c>
      <c r="B8757" t="s">
        <v>16284</v>
      </c>
      <c r="C8757" t="s">
        <v>1081</v>
      </c>
      <c r="D8757" t="s">
        <v>1082</v>
      </c>
      <c r="E8757">
        <v>540</v>
      </c>
      <c r="F8757">
        <v>27</v>
      </c>
      <c r="G8757" t="s">
        <v>16294</v>
      </c>
      <c r="H8757" t="s">
        <v>16283</v>
      </c>
      <c r="I8757" t="s">
        <v>393</v>
      </c>
      <c r="J8757" s="25">
        <v>45934</v>
      </c>
      <c r="K8757" s="25">
        <v>45934</v>
      </c>
      <c r="L8757" t="s">
        <v>16286</v>
      </c>
      <c r="M8757" t="s">
        <v>1083</v>
      </c>
      <c r="N8757" t="s">
        <v>127</v>
      </c>
      <c r="O8757" t="s">
        <v>6282</v>
      </c>
    </row>
    <row r="8758" spans="1:15" x14ac:dyDescent="0.25">
      <c r="A8758">
        <v>5540</v>
      </c>
      <c r="B8758" t="s">
        <v>16284</v>
      </c>
      <c r="C8758" t="s">
        <v>1081</v>
      </c>
      <c r="D8758" t="s">
        <v>1082</v>
      </c>
      <c r="E8758">
        <v>540</v>
      </c>
      <c r="F8758">
        <v>27</v>
      </c>
      <c r="G8758" t="s">
        <v>16295</v>
      </c>
      <c r="H8758" t="s">
        <v>16283</v>
      </c>
      <c r="I8758" t="s">
        <v>393</v>
      </c>
      <c r="J8758" s="25">
        <v>45934</v>
      </c>
      <c r="K8758" s="25">
        <v>45934</v>
      </c>
      <c r="L8758" t="s">
        <v>16286</v>
      </c>
      <c r="M8758" t="s">
        <v>1083</v>
      </c>
      <c r="N8758" t="s">
        <v>127</v>
      </c>
      <c r="O8758" t="s">
        <v>6282</v>
      </c>
    </row>
    <row r="8759" spans="1:15" x14ac:dyDescent="0.25">
      <c r="A8759">
        <v>5541</v>
      </c>
      <c r="B8759" t="s">
        <v>16284</v>
      </c>
      <c r="C8759" t="s">
        <v>1081</v>
      </c>
      <c r="D8759" t="s">
        <v>1082</v>
      </c>
      <c r="E8759">
        <v>540</v>
      </c>
      <c r="F8759">
        <v>27</v>
      </c>
      <c r="G8759" t="s">
        <v>16296</v>
      </c>
      <c r="H8759" t="s">
        <v>16283</v>
      </c>
      <c r="I8759" t="s">
        <v>393</v>
      </c>
      <c r="J8759" s="25">
        <v>45934</v>
      </c>
      <c r="K8759" s="25">
        <v>45934</v>
      </c>
      <c r="L8759" t="s">
        <v>16286</v>
      </c>
      <c r="M8759" t="s">
        <v>1083</v>
      </c>
      <c r="N8759" t="s">
        <v>127</v>
      </c>
      <c r="O8759" t="s">
        <v>6282</v>
      </c>
    </row>
    <row r="8760" spans="1:15" x14ac:dyDescent="0.25">
      <c r="A8760">
        <v>5542</v>
      </c>
      <c r="B8760" t="s">
        <v>16284</v>
      </c>
      <c r="C8760" t="s">
        <v>1081</v>
      </c>
      <c r="D8760" t="s">
        <v>1082</v>
      </c>
      <c r="E8760">
        <v>540</v>
      </c>
      <c r="F8760">
        <v>27</v>
      </c>
      <c r="G8760" t="s">
        <v>16297</v>
      </c>
      <c r="H8760" t="s">
        <v>16283</v>
      </c>
      <c r="I8760" t="s">
        <v>393</v>
      </c>
      <c r="J8760" s="25">
        <v>45934</v>
      </c>
      <c r="K8760" s="25">
        <v>45934</v>
      </c>
      <c r="L8760" t="s">
        <v>16286</v>
      </c>
      <c r="M8760" t="s">
        <v>1083</v>
      </c>
      <c r="N8760" t="s">
        <v>127</v>
      </c>
      <c r="O8760" t="s">
        <v>6282</v>
      </c>
    </row>
    <row r="8761" spans="1:15" x14ac:dyDescent="0.25">
      <c r="A8761">
        <v>5543</v>
      </c>
      <c r="B8761" t="s">
        <v>16298</v>
      </c>
      <c r="C8761" t="s">
        <v>1081</v>
      </c>
      <c r="D8761" t="s">
        <v>1082</v>
      </c>
      <c r="E8761">
        <v>540</v>
      </c>
      <c r="F8761">
        <v>27</v>
      </c>
      <c r="G8761" t="s">
        <v>16299</v>
      </c>
      <c r="H8761" t="s">
        <v>16283</v>
      </c>
      <c r="I8761" t="s">
        <v>393</v>
      </c>
      <c r="J8761" s="25">
        <v>45934</v>
      </c>
      <c r="K8761" s="25">
        <v>45934</v>
      </c>
      <c r="L8761" t="s">
        <v>16286</v>
      </c>
      <c r="M8761" t="s">
        <v>1083</v>
      </c>
      <c r="N8761" t="s">
        <v>127</v>
      </c>
      <c r="O8761" t="s">
        <v>6282</v>
      </c>
    </row>
    <row r="8762" spans="1:15" x14ac:dyDescent="0.25">
      <c r="A8762">
        <v>5544</v>
      </c>
      <c r="B8762" t="s">
        <v>16298</v>
      </c>
      <c r="C8762" t="s">
        <v>1081</v>
      </c>
      <c r="D8762" t="s">
        <v>1082</v>
      </c>
      <c r="E8762">
        <v>540</v>
      </c>
      <c r="F8762">
        <v>27</v>
      </c>
      <c r="G8762" t="s">
        <v>16300</v>
      </c>
      <c r="H8762" t="s">
        <v>16283</v>
      </c>
      <c r="I8762" t="s">
        <v>393</v>
      </c>
      <c r="J8762" s="25">
        <v>45934</v>
      </c>
      <c r="K8762" s="25">
        <v>45934</v>
      </c>
      <c r="L8762" t="s">
        <v>16286</v>
      </c>
      <c r="M8762" t="s">
        <v>1083</v>
      </c>
      <c r="N8762" t="s">
        <v>127</v>
      </c>
      <c r="O8762" t="s">
        <v>6282</v>
      </c>
    </row>
    <row r="8763" spans="1:15" x14ac:dyDescent="0.25">
      <c r="A8763">
        <v>5545</v>
      </c>
      <c r="B8763" t="s">
        <v>16284</v>
      </c>
      <c r="C8763" t="s">
        <v>1081</v>
      </c>
      <c r="D8763" t="s">
        <v>1082</v>
      </c>
      <c r="E8763">
        <v>540</v>
      </c>
      <c r="F8763">
        <v>27</v>
      </c>
      <c r="G8763" t="s">
        <v>16301</v>
      </c>
      <c r="H8763" t="s">
        <v>16283</v>
      </c>
      <c r="I8763" t="s">
        <v>393</v>
      </c>
      <c r="J8763" s="25">
        <v>45934</v>
      </c>
      <c r="K8763" s="25">
        <v>45934</v>
      </c>
      <c r="L8763" t="s">
        <v>16286</v>
      </c>
      <c r="M8763" t="s">
        <v>1083</v>
      </c>
      <c r="N8763" t="s">
        <v>127</v>
      </c>
      <c r="O8763" t="s">
        <v>6282</v>
      </c>
    </row>
    <row r="8764" spans="1:15" x14ac:dyDescent="0.25">
      <c r="A8764">
        <v>5546</v>
      </c>
      <c r="B8764" t="s">
        <v>16284</v>
      </c>
      <c r="C8764" t="s">
        <v>1081</v>
      </c>
      <c r="D8764" t="s">
        <v>1082</v>
      </c>
      <c r="E8764">
        <v>540</v>
      </c>
      <c r="F8764">
        <v>27</v>
      </c>
      <c r="G8764" t="s">
        <v>16302</v>
      </c>
      <c r="H8764" t="s">
        <v>16283</v>
      </c>
      <c r="I8764" t="s">
        <v>393</v>
      </c>
      <c r="J8764" s="25">
        <v>45934</v>
      </c>
      <c r="K8764" s="25">
        <v>45934</v>
      </c>
      <c r="L8764" t="s">
        <v>16286</v>
      </c>
      <c r="M8764" t="s">
        <v>1083</v>
      </c>
      <c r="N8764" t="s">
        <v>127</v>
      </c>
      <c r="O8764" t="s">
        <v>6282</v>
      </c>
    </row>
    <row r="8765" spans="1:15" x14ac:dyDescent="0.25">
      <c r="A8765">
        <v>5547</v>
      </c>
      <c r="B8765" t="s">
        <v>16284</v>
      </c>
      <c r="C8765" t="s">
        <v>1081</v>
      </c>
      <c r="D8765" t="s">
        <v>1082</v>
      </c>
      <c r="E8765">
        <v>540</v>
      </c>
      <c r="F8765">
        <v>27</v>
      </c>
      <c r="G8765" t="s">
        <v>16303</v>
      </c>
      <c r="H8765" t="s">
        <v>16283</v>
      </c>
      <c r="I8765" t="s">
        <v>393</v>
      </c>
      <c r="J8765" s="25">
        <v>45934</v>
      </c>
      <c r="K8765" s="25">
        <v>45934</v>
      </c>
      <c r="L8765" t="s">
        <v>16286</v>
      </c>
      <c r="M8765" t="s">
        <v>1083</v>
      </c>
      <c r="N8765" t="s">
        <v>127</v>
      </c>
      <c r="O8765" t="s">
        <v>6282</v>
      </c>
    </row>
    <row r="8766" spans="1:15" x14ac:dyDescent="0.25">
      <c r="A8766">
        <v>5548</v>
      </c>
      <c r="B8766" t="s">
        <v>16284</v>
      </c>
      <c r="C8766" t="s">
        <v>1081</v>
      </c>
      <c r="D8766" t="s">
        <v>1082</v>
      </c>
      <c r="E8766">
        <v>540</v>
      </c>
      <c r="F8766">
        <v>27</v>
      </c>
      <c r="G8766" t="s">
        <v>16304</v>
      </c>
      <c r="H8766" t="s">
        <v>16283</v>
      </c>
      <c r="I8766" t="s">
        <v>393</v>
      </c>
      <c r="J8766" s="25">
        <v>45934</v>
      </c>
      <c r="K8766" s="25">
        <v>45934</v>
      </c>
      <c r="L8766" t="s">
        <v>16286</v>
      </c>
      <c r="M8766" t="s">
        <v>1083</v>
      </c>
      <c r="N8766" t="s">
        <v>127</v>
      </c>
      <c r="O8766" t="s">
        <v>6282</v>
      </c>
    </row>
    <row r="8767" spans="1:15" x14ac:dyDescent="0.25">
      <c r="A8767">
        <v>5549</v>
      </c>
      <c r="B8767" t="s">
        <v>16284</v>
      </c>
      <c r="C8767" t="s">
        <v>1081</v>
      </c>
      <c r="D8767" t="s">
        <v>1082</v>
      </c>
      <c r="E8767">
        <v>540</v>
      </c>
      <c r="F8767">
        <v>27</v>
      </c>
      <c r="G8767" t="s">
        <v>16305</v>
      </c>
      <c r="H8767" t="s">
        <v>16283</v>
      </c>
      <c r="I8767" t="s">
        <v>393</v>
      </c>
      <c r="J8767" s="25">
        <v>45934</v>
      </c>
      <c r="K8767" s="25">
        <v>45934</v>
      </c>
      <c r="L8767" t="s">
        <v>16286</v>
      </c>
      <c r="M8767" t="s">
        <v>1083</v>
      </c>
      <c r="N8767" t="s">
        <v>127</v>
      </c>
      <c r="O8767" t="s">
        <v>6282</v>
      </c>
    </row>
    <row r="8768" spans="1:15" x14ac:dyDescent="0.25">
      <c r="A8768">
        <v>5550</v>
      </c>
      <c r="B8768" t="s">
        <v>16298</v>
      </c>
      <c r="C8768" t="s">
        <v>1081</v>
      </c>
      <c r="D8768" t="s">
        <v>1082</v>
      </c>
      <c r="E8768">
        <v>540</v>
      </c>
      <c r="F8768">
        <v>27</v>
      </c>
      <c r="G8768" t="s">
        <v>16306</v>
      </c>
      <c r="H8768" t="s">
        <v>16283</v>
      </c>
      <c r="I8768" t="s">
        <v>393</v>
      </c>
      <c r="J8768" s="25">
        <v>45934</v>
      </c>
      <c r="K8768" s="25">
        <v>45934</v>
      </c>
      <c r="L8768" t="s">
        <v>16286</v>
      </c>
      <c r="M8768" t="s">
        <v>1083</v>
      </c>
      <c r="N8768" t="s">
        <v>127</v>
      </c>
      <c r="O8768" t="s">
        <v>6282</v>
      </c>
    </row>
    <row r="8769" spans="1:15" x14ac:dyDescent="0.25">
      <c r="A8769">
        <v>5551</v>
      </c>
      <c r="B8769" t="s">
        <v>16298</v>
      </c>
      <c r="C8769" t="s">
        <v>1081</v>
      </c>
      <c r="D8769" t="s">
        <v>1082</v>
      </c>
      <c r="E8769">
        <v>540</v>
      </c>
      <c r="F8769">
        <v>27</v>
      </c>
      <c r="G8769" t="s">
        <v>16307</v>
      </c>
      <c r="H8769" t="s">
        <v>16283</v>
      </c>
      <c r="I8769" t="s">
        <v>393</v>
      </c>
      <c r="J8769" s="25">
        <v>45934</v>
      </c>
      <c r="K8769" s="25">
        <v>45934</v>
      </c>
      <c r="L8769" t="s">
        <v>16286</v>
      </c>
      <c r="M8769" t="s">
        <v>1083</v>
      </c>
      <c r="N8769" t="s">
        <v>127</v>
      </c>
      <c r="O8769" t="s">
        <v>6282</v>
      </c>
    </row>
    <row r="8770" spans="1:15" x14ac:dyDescent="0.25">
      <c r="A8770">
        <v>5552</v>
      </c>
      <c r="B8770" t="s">
        <v>16284</v>
      </c>
      <c r="C8770" t="s">
        <v>1081</v>
      </c>
      <c r="D8770" t="s">
        <v>1082</v>
      </c>
      <c r="E8770">
        <v>540</v>
      </c>
      <c r="F8770">
        <v>27</v>
      </c>
      <c r="G8770" t="s">
        <v>16308</v>
      </c>
      <c r="H8770" t="s">
        <v>16283</v>
      </c>
      <c r="I8770" t="s">
        <v>393</v>
      </c>
      <c r="J8770" s="25">
        <v>45934</v>
      </c>
      <c r="K8770" s="25">
        <v>45934</v>
      </c>
      <c r="L8770" t="s">
        <v>16286</v>
      </c>
      <c r="M8770" t="s">
        <v>1083</v>
      </c>
      <c r="N8770" t="s">
        <v>127</v>
      </c>
      <c r="O8770" t="s">
        <v>6282</v>
      </c>
    </row>
    <row r="8771" spans="1:15" x14ac:dyDescent="0.25">
      <c r="A8771">
        <v>5553</v>
      </c>
      <c r="B8771" t="s">
        <v>16298</v>
      </c>
      <c r="C8771" t="s">
        <v>1081</v>
      </c>
      <c r="D8771" t="s">
        <v>1082</v>
      </c>
      <c r="E8771">
        <v>540</v>
      </c>
      <c r="F8771">
        <v>27</v>
      </c>
      <c r="G8771" t="s">
        <v>16309</v>
      </c>
      <c r="H8771" t="s">
        <v>16283</v>
      </c>
      <c r="I8771" t="s">
        <v>393</v>
      </c>
      <c r="J8771" s="25">
        <v>45934</v>
      </c>
      <c r="K8771" s="25">
        <v>45934</v>
      </c>
      <c r="L8771" t="s">
        <v>16286</v>
      </c>
      <c r="M8771" t="s">
        <v>1083</v>
      </c>
      <c r="N8771" t="s">
        <v>127</v>
      </c>
      <c r="O8771" t="s">
        <v>6282</v>
      </c>
    </row>
    <row r="8772" spans="1:15" x14ac:dyDescent="0.25">
      <c r="A8772">
        <v>5554</v>
      </c>
      <c r="B8772" t="s">
        <v>16298</v>
      </c>
      <c r="C8772" t="s">
        <v>1081</v>
      </c>
      <c r="D8772" t="s">
        <v>1082</v>
      </c>
      <c r="E8772">
        <v>540</v>
      </c>
      <c r="F8772">
        <v>27</v>
      </c>
      <c r="G8772" t="s">
        <v>16310</v>
      </c>
      <c r="H8772" t="s">
        <v>16283</v>
      </c>
      <c r="I8772" t="s">
        <v>393</v>
      </c>
      <c r="J8772" s="25">
        <v>45934</v>
      </c>
      <c r="K8772" s="25">
        <v>45934</v>
      </c>
      <c r="L8772" t="s">
        <v>16286</v>
      </c>
      <c r="M8772" t="s">
        <v>1083</v>
      </c>
      <c r="N8772" t="s">
        <v>127</v>
      </c>
      <c r="O8772" t="s">
        <v>6282</v>
      </c>
    </row>
    <row r="8773" spans="1:15" x14ac:dyDescent="0.25">
      <c r="A8773">
        <v>5555</v>
      </c>
      <c r="B8773" t="s">
        <v>16298</v>
      </c>
      <c r="C8773" t="s">
        <v>1081</v>
      </c>
      <c r="D8773" t="s">
        <v>1082</v>
      </c>
      <c r="E8773">
        <v>540</v>
      </c>
      <c r="F8773">
        <v>27</v>
      </c>
      <c r="G8773" t="s">
        <v>16311</v>
      </c>
      <c r="H8773" t="s">
        <v>16283</v>
      </c>
      <c r="I8773" t="s">
        <v>393</v>
      </c>
      <c r="J8773" s="25">
        <v>45934</v>
      </c>
      <c r="K8773" s="25">
        <v>45934</v>
      </c>
      <c r="L8773" t="s">
        <v>16286</v>
      </c>
      <c r="M8773" t="s">
        <v>1083</v>
      </c>
      <c r="N8773" t="s">
        <v>127</v>
      </c>
      <c r="O8773" t="s">
        <v>6282</v>
      </c>
    </row>
    <row r="8774" spans="1:15" x14ac:dyDescent="0.25">
      <c r="A8774">
        <v>5556</v>
      </c>
      <c r="B8774" t="s">
        <v>16298</v>
      </c>
      <c r="C8774" t="s">
        <v>1081</v>
      </c>
      <c r="D8774" t="s">
        <v>1082</v>
      </c>
      <c r="E8774">
        <v>540</v>
      </c>
      <c r="F8774">
        <v>27</v>
      </c>
      <c r="G8774" t="s">
        <v>16312</v>
      </c>
      <c r="H8774" t="s">
        <v>16283</v>
      </c>
      <c r="I8774" t="s">
        <v>393</v>
      </c>
      <c r="J8774" s="25">
        <v>45934</v>
      </c>
      <c r="K8774" s="25">
        <v>45934</v>
      </c>
      <c r="L8774" t="s">
        <v>16286</v>
      </c>
      <c r="M8774" t="s">
        <v>1083</v>
      </c>
      <c r="N8774" t="s">
        <v>127</v>
      </c>
      <c r="O8774" t="s">
        <v>6282</v>
      </c>
    </row>
    <row r="8775" spans="1:15" x14ac:dyDescent="0.25">
      <c r="A8775">
        <v>5557</v>
      </c>
      <c r="B8775" t="s">
        <v>16298</v>
      </c>
      <c r="C8775" t="s">
        <v>1081</v>
      </c>
      <c r="D8775" t="s">
        <v>1082</v>
      </c>
      <c r="E8775">
        <v>540</v>
      </c>
      <c r="F8775">
        <v>27</v>
      </c>
      <c r="G8775" t="s">
        <v>16313</v>
      </c>
      <c r="H8775" t="s">
        <v>16283</v>
      </c>
      <c r="I8775" t="s">
        <v>393</v>
      </c>
      <c r="J8775" s="25">
        <v>45934</v>
      </c>
      <c r="K8775" s="25">
        <v>45934</v>
      </c>
      <c r="L8775" t="s">
        <v>16286</v>
      </c>
      <c r="M8775" t="s">
        <v>1083</v>
      </c>
      <c r="N8775" t="s">
        <v>127</v>
      </c>
      <c r="O8775" t="s">
        <v>6282</v>
      </c>
    </row>
    <row r="8776" spans="1:15" x14ac:dyDescent="0.25">
      <c r="A8776">
        <v>5558</v>
      </c>
      <c r="B8776" t="s">
        <v>16298</v>
      </c>
      <c r="C8776" t="s">
        <v>1081</v>
      </c>
      <c r="D8776" t="s">
        <v>1082</v>
      </c>
      <c r="E8776">
        <v>540</v>
      </c>
      <c r="F8776">
        <v>27</v>
      </c>
      <c r="G8776" t="s">
        <v>16314</v>
      </c>
      <c r="H8776" t="s">
        <v>16283</v>
      </c>
      <c r="I8776" t="s">
        <v>393</v>
      </c>
      <c r="J8776" s="25">
        <v>45934</v>
      </c>
      <c r="K8776" s="25">
        <v>45934</v>
      </c>
      <c r="L8776" t="s">
        <v>16286</v>
      </c>
      <c r="M8776" t="s">
        <v>1083</v>
      </c>
      <c r="N8776" t="s">
        <v>127</v>
      </c>
      <c r="O8776" t="s">
        <v>6282</v>
      </c>
    </row>
    <row r="8777" spans="1:15" x14ac:dyDescent="0.25">
      <c r="A8777">
        <v>5559</v>
      </c>
      <c r="B8777" t="s">
        <v>16298</v>
      </c>
      <c r="C8777" t="s">
        <v>1081</v>
      </c>
      <c r="D8777" t="s">
        <v>1082</v>
      </c>
      <c r="E8777">
        <v>540</v>
      </c>
      <c r="F8777">
        <v>27</v>
      </c>
      <c r="G8777" t="s">
        <v>16315</v>
      </c>
      <c r="H8777" t="s">
        <v>16283</v>
      </c>
      <c r="I8777" t="s">
        <v>393</v>
      </c>
      <c r="J8777" s="25">
        <v>45934</v>
      </c>
      <c r="K8777" s="25">
        <v>45934</v>
      </c>
      <c r="L8777" t="s">
        <v>16286</v>
      </c>
      <c r="M8777" t="s">
        <v>1083</v>
      </c>
      <c r="N8777" t="s">
        <v>127</v>
      </c>
      <c r="O8777" t="s">
        <v>6282</v>
      </c>
    </row>
    <row r="8778" spans="1:15" x14ac:dyDescent="0.25">
      <c r="A8778">
        <v>5560</v>
      </c>
      <c r="B8778" t="s">
        <v>16298</v>
      </c>
      <c r="C8778" t="s">
        <v>1081</v>
      </c>
      <c r="D8778" t="s">
        <v>1082</v>
      </c>
      <c r="E8778">
        <v>540</v>
      </c>
      <c r="F8778">
        <v>27</v>
      </c>
      <c r="G8778" t="s">
        <v>16316</v>
      </c>
      <c r="H8778" t="s">
        <v>16283</v>
      </c>
      <c r="I8778" t="s">
        <v>393</v>
      </c>
      <c r="J8778" s="25">
        <v>45934</v>
      </c>
      <c r="K8778" s="25">
        <v>45934</v>
      </c>
      <c r="L8778" t="s">
        <v>16286</v>
      </c>
      <c r="M8778" t="s">
        <v>1083</v>
      </c>
      <c r="N8778" t="s">
        <v>127</v>
      </c>
      <c r="O8778" t="s">
        <v>6282</v>
      </c>
    </row>
    <row r="8779" spans="1:15" x14ac:dyDescent="0.25">
      <c r="A8779">
        <v>5561</v>
      </c>
      <c r="B8779" t="s">
        <v>16298</v>
      </c>
      <c r="C8779" t="s">
        <v>1081</v>
      </c>
      <c r="D8779" t="s">
        <v>1082</v>
      </c>
      <c r="E8779">
        <v>540</v>
      </c>
      <c r="F8779">
        <v>27</v>
      </c>
      <c r="G8779" t="s">
        <v>16317</v>
      </c>
      <c r="H8779" t="s">
        <v>16283</v>
      </c>
      <c r="I8779" t="s">
        <v>393</v>
      </c>
      <c r="J8779" s="25">
        <v>45934</v>
      </c>
      <c r="K8779" s="25">
        <v>45934</v>
      </c>
      <c r="L8779" t="s">
        <v>16286</v>
      </c>
      <c r="M8779" t="s">
        <v>1083</v>
      </c>
      <c r="N8779" t="s">
        <v>127</v>
      </c>
      <c r="O8779" t="s">
        <v>6282</v>
      </c>
    </row>
    <row r="8780" spans="1:15" x14ac:dyDescent="0.25">
      <c r="A8780">
        <v>5562</v>
      </c>
      <c r="B8780" t="s">
        <v>16298</v>
      </c>
      <c r="C8780" t="s">
        <v>1081</v>
      </c>
      <c r="D8780" t="s">
        <v>1082</v>
      </c>
      <c r="E8780">
        <v>540</v>
      </c>
      <c r="F8780">
        <v>27</v>
      </c>
      <c r="G8780" t="s">
        <v>16318</v>
      </c>
      <c r="H8780" t="s">
        <v>16283</v>
      </c>
      <c r="I8780" t="s">
        <v>393</v>
      </c>
      <c r="J8780" s="25">
        <v>45934</v>
      </c>
      <c r="K8780" s="25">
        <v>45934</v>
      </c>
      <c r="L8780" t="s">
        <v>16286</v>
      </c>
      <c r="M8780" t="s">
        <v>1083</v>
      </c>
      <c r="N8780" t="s">
        <v>127</v>
      </c>
      <c r="O8780" t="s">
        <v>6282</v>
      </c>
    </row>
    <row r="8781" spans="1:15" x14ac:dyDescent="0.25">
      <c r="A8781">
        <v>5563</v>
      </c>
      <c r="B8781" t="s">
        <v>16287</v>
      </c>
      <c r="C8781" t="s">
        <v>1081</v>
      </c>
      <c r="D8781" t="s">
        <v>1082</v>
      </c>
      <c r="E8781">
        <v>540</v>
      </c>
      <c r="F8781">
        <v>27</v>
      </c>
      <c r="G8781" t="s">
        <v>16319</v>
      </c>
      <c r="H8781" t="s">
        <v>16283</v>
      </c>
      <c r="I8781" t="s">
        <v>393</v>
      </c>
      <c r="J8781" s="25">
        <v>45934</v>
      </c>
      <c r="K8781" s="25">
        <v>45934</v>
      </c>
      <c r="L8781" t="s">
        <v>16286</v>
      </c>
      <c r="M8781" t="s">
        <v>1083</v>
      </c>
      <c r="N8781" t="s">
        <v>127</v>
      </c>
      <c r="O8781" t="s">
        <v>6282</v>
      </c>
    </row>
    <row r="8782" spans="1:15" x14ac:dyDescent="0.25">
      <c r="A8782">
        <v>5564</v>
      </c>
      <c r="B8782" t="s">
        <v>16287</v>
      </c>
      <c r="C8782" t="s">
        <v>1081</v>
      </c>
      <c r="D8782" t="s">
        <v>1082</v>
      </c>
      <c r="E8782">
        <v>540</v>
      </c>
      <c r="F8782">
        <v>27</v>
      </c>
      <c r="G8782" t="s">
        <v>16320</v>
      </c>
      <c r="H8782" t="s">
        <v>16283</v>
      </c>
      <c r="I8782" t="s">
        <v>393</v>
      </c>
      <c r="J8782" s="25">
        <v>45934</v>
      </c>
      <c r="K8782" s="25">
        <v>45934</v>
      </c>
      <c r="L8782" t="s">
        <v>16286</v>
      </c>
      <c r="M8782" t="s">
        <v>1083</v>
      </c>
      <c r="N8782" t="s">
        <v>127</v>
      </c>
      <c r="O8782" t="s">
        <v>6282</v>
      </c>
    </row>
    <row r="8783" spans="1:15" x14ac:dyDescent="0.25">
      <c r="A8783">
        <v>5565</v>
      </c>
      <c r="B8783" t="s">
        <v>11663</v>
      </c>
      <c r="C8783" t="s">
        <v>1081</v>
      </c>
      <c r="D8783" t="s">
        <v>1082</v>
      </c>
      <c r="E8783">
        <v>540</v>
      </c>
      <c r="F8783">
        <v>27</v>
      </c>
      <c r="G8783" t="s">
        <v>16321</v>
      </c>
      <c r="H8783" t="s">
        <v>16283</v>
      </c>
      <c r="I8783" t="s">
        <v>393</v>
      </c>
      <c r="J8783" s="25">
        <v>45934</v>
      </c>
      <c r="K8783" s="25">
        <v>45934</v>
      </c>
      <c r="L8783" t="s">
        <v>16286</v>
      </c>
      <c r="M8783" t="s">
        <v>1083</v>
      </c>
      <c r="N8783" t="s">
        <v>127</v>
      </c>
      <c r="O8783" t="s">
        <v>6282</v>
      </c>
    </row>
    <row r="8784" spans="1:15" x14ac:dyDescent="0.25">
      <c r="A8784">
        <v>5566</v>
      </c>
      <c r="B8784" t="s">
        <v>11663</v>
      </c>
      <c r="C8784" t="s">
        <v>1081</v>
      </c>
      <c r="D8784" t="s">
        <v>1082</v>
      </c>
      <c r="E8784">
        <v>540</v>
      </c>
      <c r="F8784">
        <v>27</v>
      </c>
      <c r="G8784" t="s">
        <v>16322</v>
      </c>
      <c r="H8784" t="s">
        <v>16283</v>
      </c>
      <c r="I8784" t="s">
        <v>393</v>
      </c>
      <c r="J8784" s="25">
        <v>45934</v>
      </c>
      <c r="K8784" s="25">
        <v>45934</v>
      </c>
      <c r="L8784" t="s">
        <v>16286</v>
      </c>
      <c r="M8784" t="s">
        <v>1083</v>
      </c>
      <c r="N8784" t="s">
        <v>127</v>
      </c>
      <c r="O8784" t="s">
        <v>6282</v>
      </c>
    </row>
    <row r="8785" spans="1:15" x14ac:dyDescent="0.25">
      <c r="A8785">
        <v>5567</v>
      </c>
      <c r="B8785" t="s">
        <v>11663</v>
      </c>
      <c r="C8785" t="s">
        <v>1081</v>
      </c>
      <c r="D8785" t="s">
        <v>1082</v>
      </c>
      <c r="E8785">
        <v>540</v>
      </c>
      <c r="F8785">
        <v>27</v>
      </c>
      <c r="G8785" t="s">
        <v>16323</v>
      </c>
      <c r="H8785" t="s">
        <v>16283</v>
      </c>
      <c r="I8785" t="s">
        <v>393</v>
      </c>
      <c r="J8785" s="25">
        <v>45934</v>
      </c>
      <c r="K8785" s="25">
        <v>45934</v>
      </c>
      <c r="L8785" t="s">
        <v>16286</v>
      </c>
      <c r="M8785" t="s">
        <v>1083</v>
      </c>
      <c r="N8785" t="s">
        <v>127</v>
      </c>
      <c r="O8785" t="s">
        <v>6282</v>
      </c>
    </row>
    <row r="8786" spans="1:15" x14ac:dyDescent="0.25">
      <c r="A8786">
        <v>5568</v>
      </c>
      <c r="B8786" t="s">
        <v>11663</v>
      </c>
      <c r="C8786" t="s">
        <v>1081</v>
      </c>
      <c r="D8786" t="s">
        <v>1082</v>
      </c>
      <c r="E8786">
        <v>220</v>
      </c>
      <c r="F8786">
        <v>11</v>
      </c>
      <c r="G8786" t="s">
        <v>16324</v>
      </c>
      <c r="H8786" t="s">
        <v>16283</v>
      </c>
      <c r="I8786" t="s">
        <v>393</v>
      </c>
      <c r="J8786" s="25">
        <v>45934</v>
      </c>
      <c r="K8786" s="25">
        <v>45934</v>
      </c>
      <c r="L8786" t="s">
        <v>16286</v>
      </c>
      <c r="M8786" t="s">
        <v>1083</v>
      </c>
      <c r="N8786" t="s">
        <v>127</v>
      </c>
      <c r="O8786" t="s">
        <v>6282</v>
      </c>
    </row>
    <row r="8787" spans="1:15" x14ac:dyDescent="0.25">
      <c r="A8787">
        <v>5569</v>
      </c>
      <c r="B8787" t="s">
        <v>16287</v>
      </c>
      <c r="C8787" t="s">
        <v>1081</v>
      </c>
      <c r="D8787" t="s">
        <v>1082</v>
      </c>
      <c r="E8787">
        <v>540</v>
      </c>
      <c r="F8787">
        <v>27</v>
      </c>
      <c r="G8787" t="s">
        <v>16325</v>
      </c>
      <c r="H8787" t="s">
        <v>16283</v>
      </c>
      <c r="I8787" t="s">
        <v>393</v>
      </c>
      <c r="J8787" s="25">
        <v>45934</v>
      </c>
      <c r="K8787" s="25">
        <v>45934</v>
      </c>
      <c r="L8787" t="s">
        <v>16286</v>
      </c>
      <c r="M8787" t="s">
        <v>1083</v>
      </c>
      <c r="N8787" t="s">
        <v>127</v>
      </c>
      <c r="O8787" t="s">
        <v>6282</v>
      </c>
    </row>
    <row r="8788" spans="1:15" x14ac:dyDescent="0.25">
      <c r="A8788">
        <v>5570</v>
      </c>
      <c r="B8788" t="s">
        <v>16287</v>
      </c>
      <c r="C8788" t="s">
        <v>1081</v>
      </c>
      <c r="D8788" t="s">
        <v>1082</v>
      </c>
      <c r="E8788">
        <v>540</v>
      </c>
      <c r="F8788">
        <v>27</v>
      </c>
      <c r="G8788" t="s">
        <v>16326</v>
      </c>
      <c r="H8788" t="s">
        <v>16283</v>
      </c>
      <c r="I8788" t="s">
        <v>393</v>
      </c>
      <c r="J8788" s="25">
        <v>45934</v>
      </c>
      <c r="K8788" s="25">
        <v>45934</v>
      </c>
      <c r="L8788" t="s">
        <v>16286</v>
      </c>
      <c r="M8788" t="s">
        <v>1083</v>
      </c>
      <c r="N8788" t="s">
        <v>127</v>
      </c>
      <c r="O8788" t="s">
        <v>6282</v>
      </c>
    </row>
    <row r="8789" spans="1:15" x14ac:dyDescent="0.25">
      <c r="A8789">
        <v>5571</v>
      </c>
      <c r="B8789" t="s">
        <v>16287</v>
      </c>
      <c r="C8789" t="s">
        <v>1081</v>
      </c>
      <c r="D8789" t="s">
        <v>1082</v>
      </c>
      <c r="E8789">
        <v>540</v>
      </c>
      <c r="F8789">
        <v>27</v>
      </c>
      <c r="G8789" t="s">
        <v>16327</v>
      </c>
      <c r="H8789" t="s">
        <v>16283</v>
      </c>
      <c r="I8789" t="s">
        <v>393</v>
      </c>
      <c r="J8789" s="25">
        <v>45934</v>
      </c>
      <c r="K8789" s="25">
        <v>45934</v>
      </c>
      <c r="L8789" t="s">
        <v>16286</v>
      </c>
      <c r="M8789" t="s">
        <v>1083</v>
      </c>
      <c r="N8789" t="s">
        <v>127</v>
      </c>
      <c r="O8789" t="s">
        <v>6282</v>
      </c>
    </row>
    <row r="8790" spans="1:15" x14ac:dyDescent="0.25">
      <c r="A8790">
        <v>5572</v>
      </c>
      <c r="B8790" t="s">
        <v>16287</v>
      </c>
      <c r="C8790" t="s">
        <v>1081</v>
      </c>
      <c r="D8790" t="s">
        <v>1082</v>
      </c>
      <c r="E8790">
        <v>540</v>
      </c>
      <c r="F8790">
        <v>27</v>
      </c>
      <c r="G8790" t="s">
        <v>16328</v>
      </c>
      <c r="H8790" t="s">
        <v>16283</v>
      </c>
      <c r="I8790" t="s">
        <v>393</v>
      </c>
      <c r="J8790" s="25">
        <v>45934</v>
      </c>
      <c r="K8790" s="25">
        <v>45934</v>
      </c>
      <c r="L8790" t="s">
        <v>16286</v>
      </c>
      <c r="M8790" t="s">
        <v>1083</v>
      </c>
      <c r="N8790" t="s">
        <v>127</v>
      </c>
      <c r="O8790" t="s">
        <v>6282</v>
      </c>
    </row>
    <row r="8791" spans="1:15" x14ac:dyDescent="0.25">
      <c r="A8791">
        <v>5573</v>
      </c>
      <c r="B8791" t="s">
        <v>16287</v>
      </c>
      <c r="C8791" t="s">
        <v>1081</v>
      </c>
      <c r="D8791" t="s">
        <v>1082</v>
      </c>
      <c r="E8791">
        <v>540</v>
      </c>
      <c r="F8791">
        <v>27</v>
      </c>
      <c r="G8791" t="s">
        <v>16329</v>
      </c>
      <c r="H8791" t="s">
        <v>16283</v>
      </c>
      <c r="I8791" t="s">
        <v>393</v>
      </c>
      <c r="J8791" s="25">
        <v>45934</v>
      </c>
      <c r="K8791" s="25">
        <v>45934</v>
      </c>
      <c r="L8791" t="s">
        <v>16286</v>
      </c>
      <c r="M8791" t="s">
        <v>1083</v>
      </c>
      <c r="N8791" t="s">
        <v>127</v>
      </c>
      <c r="O8791" t="s">
        <v>6282</v>
      </c>
    </row>
    <row r="8792" spans="1:15" x14ac:dyDescent="0.25">
      <c r="A8792">
        <v>5574</v>
      </c>
      <c r="B8792" t="s">
        <v>11605</v>
      </c>
      <c r="C8792" t="s">
        <v>1081</v>
      </c>
      <c r="D8792" t="s">
        <v>1082</v>
      </c>
      <c r="E8792">
        <v>540</v>
      </c>
      <c r="F8792">
        <v>27</v>
      </c>
      <c r="G8792" t="s">
        <v>16330</v>
      </c>
      <c r="H8792" t="s">
        <v>16283</v>
      </c>
      <c r="I8792" t="s">
        <v>393</v>
      </c>
      <c r="J8792" s="25">
        <v>45940</v>
      </c>
      <c r="K8792" s="25">
        <v>45940</v>
      </c>
      <c r="L8792" t="s">
        <v>1117</v>
      </c>
      <c r="M8792" t="s">
        <v>1083</v>
      </c>
      <c r="N8792" t="s">
        <v>127</v>
      </c>
      <c r="O8792" t="s">
        <v>6282</v>
      </c>
    </row>
    <row r="8793" spans="1:15" x14ac:dyDescent="0.25">
      <c r="A8793">
        <v>5575</v>
      </c>
      <c r="B8793" t="s">
        <v>11605</v>
      </c>
      <c r="C8793" t="s">
        <v>1081</v>
      </c>
      <c r="D8793" t="s">
        <v>1082</v>
      </c>
      <c r="E8793">
        <v>440</v>
      </c>
      <c r="F8793">
        <v>22</v>
      </c>
      <c r="G8793" t="s">
        <v>16331</v>
      </c>
      <c r="H8793" t="s">
        <v>16283</v>
      </c>
      <c r="I8793" t="s">
        <v>393</v>
      </c>
      <c r="J8793" s="25">
        <v>45940</v>
      </c>
      <c r="K8793" s="25">
        <v>45940</v>
      </c>
      <c r="L8793" t="s">
        <v>1117</v>
      </c>
      <c r="M8793" t="s">
        <v>1083</v>
      </c>
      <c r="N8793" t="s">
        <v>127</v>
      </c>
      <c r="O8793" t="s">
        <v>6282</v>
      </c>
    </row>
    <row r="8794" spans="1:15" x14ac:dyDescent="0.25">
      <c r="A8794">
        <v>5576</v>
      </c>
      <c r="B8794" t="s">
        <v>15764</v>
      </c>
      <c r="C8794" t="s">
        <v>2997</v>
      </c>
      <c r="D8794" t="s">
        <v>16332</v>
      </c>
      <c r="E8794">
        <v>540</v>
      </c>
      <c r="F8794">
        <v>27</v>
      </c>
      <c r="G8794" t="s">
        <v>16333</v>
      </c>
      <c r="H8794" t="s">
        <v>16334</v>
      </c>
      <c r="I8794" t="s">
        <v>30</v>
      </c>
      <c r="J8794" s="25">
        <v>45155</v>
      </c>
      <c r="K8794" s="25">
        <v>45155</v>
      </c>
      <c r="L8794" t="s">
        <v>5112</v>
      </c>
      <c r="M8794" t="s">
        <v>16335</v>
      </c>
      <c r="N8794" t="s">
        <v>31</v>
      </c>
      <c r="O8794" t="s">
        <v>6282</v>
      </c>
    </row>
    <row r="8795" spans="1:15" x14ac:dyDescent="0.25">
      <c r="A8795">
        <v>5577</v>
      </c>
      <c r="B8795" t="s">
        <v>15764</v>
      </c>
      <c r="C8795" t="s">
        <v>2997</v>
      </c>
      <c r="D8795" t="s">
        <v>16332</v>
      </c>
      <c r="E8795">
        <v>540</v>
      </c>
      <c r="F8795">
        <v>27</v>
      </c>
      <c r="G8795" t="s">
        <v>16336</v>
      </c>
      <c r="H8795" t="s">
        <v>16334</v>
      </c>
      <c r="I8795" t="s">
        <v>30</v>
      </c>
      <c r="J8795" s="25">
        <v>45155</v>
      </c>
      <c r="K8795" s="25">
        <v>45155</v>
      </c>
      <c r="L8795" t="s">
        <v>5112</v>
      </c>
      <c r="M8795" t="s">
        <v>16335</v>
      </c>
      <c r="N8795" t="s">
        <v>31</v>
      </c>
      <c r="O8795" t="s">
        <v>6282</v>
      </c>
    </row>
    <row r="8796" spans="1:15" x14ac:dyDescent="0.25">
      <c r="A8796">
        <v>5578</v>
      </c>
      <c r="B8796" t="s">
        <v>15764</v>
      </c>
      <c r="C8796" t="s">
        <v>2997</v>
      </c>
      <c r="D8796" t="s">
        <v>16332</v>
      </c>
      <c r="E8796">
        <v>480</v>
      </c>
      <c r="F8796">
        <v>24</v>
      </c>
      <c r="G8796" t="s">
        <v>16337</v>
      </c>
      <c r="H8796" t="s">
        <v>16334</v>
      </c>
      <c r="I8796" t="s">
        <v>30</v>
      </c>
      <c r="J8796" s="25">
        <v>45155</v>
      </c>
      <c r="K8796" s="25">
        <v>45155</v>
      </c>
      <c r="L8796" t="s">
        <v>5112</v>
      </c>
      <c r="M8796" t="s">
        <v>16335</v>
      </c>
      <c r="N8796" t="s">
        <v>31</v>
      </c>
      <c r="O8796" t="s">
        <v>6282</v>
      </c>
    </row>
    <row r="8797" spans="1:15" x14ac:dyDescent="0.25">
      <c r="A8797">
        <v>5579</v>
      </c>
      <c r="B8797" t="s">
        <v>15764</v>
      </c>
      <c r="C8797" t="s">
        <v>2997</v>
      </c>
      <c r="D8797" t="s">
        <v>16332</v>
      </c>
      <c r="E8797">
        <v>375</v>
      </c>
      <c r="F8797">
        <v>18</v>
      </c>
      <c r="G8797" t="s">
        <v>16338</v>
      </c>
      <c r="H8797" t="s">
        <v>16334</v>
      </c>
      <c r="I8797" t="s">
        <v>30</v>
      </c>
      <c r="J8797" s="25">
        <v>45155</v>
      </c>
      <c r="K8797" s="25">
        <v>45155</v>
      </c>
      <c r="L8797" t="s">
        <v>5112</v>
      </c>
      <c r="M8797" t="s">
        <v>16335</v>
      </c>
      <c r="N8797" t="s">
        <v>31</v>
      </c>
      <c r="O8797" t="s">
        <v>6282</v>
      </c>
    </row>
    <row r="8798" spans="1:15" x14ac:dyDescent="0.25">
      <c r="A8798">
        <v>5580</v>
      </c>
      <c r="B8798" t="s">
        <v>11678</v>
      </c>
      <c r="C8798" t="s">
        <v>2998</v>
      </c>
      <c r="D8798" t="s">
        <v>16339</v>
      </c>
      <c r="E8798">
        <v>540</v>
      </c>
      <c r="F8798">
        <v>27</v>
      </c>
      <c r="G8798" t="s">
        <v>16340</v>
      </c>
      <c r="H8798" t="s">
        <v>5389</v>
      </c>
      <c r="I8798" t="s">
        <v>393</v>
      </c>
      <c r="J8798" s="25">
        <v>45745</v>
      </c>
      <c r="K8798" s="25">
        <v>45745</v>
      </c>
      <c r="L8798" t="s">
        <v>5390</v>
      </c>
      <c r="M8798" t="s">
        <v>16335</v>
      </c>
      <c r="N8798" t="s">
        <v>127</v>
      </c>
      <c r="O8798" t="s">
        <v>6282</v>
      </c>
    </row>
    <row r="8799" spans="1:15" x14ac:dyDescent="0.25">
      <c r="A8799">
        <v>5581</v>
      </c>
      <c r="B8799" t="s">
        <v>11678</v>
      </c>
      <c r="C8799" t="s">
        <v>2998</v>
      </c>
      <c r="D8799" t="s">
        <v>16339</v>
      </c>
      <c r="E8799">
        <v>540</v>
      </c>
      <c r="F8799">
        <v>27</v>
      </c>
      <c r="G8799" t="s">
        <v>16341</v>
      </c>
      <c r="H8799" t="s">
        <v>5389</v>
      </c>
      <c r="I8799" t="s">
        <v>393</v>
      </c>
      <c r="J8799" s="25">
        <v>45745</v>
      </c>
      <c r="K8799" s="25">
        <v>45745</v>
      </c>
      <c r="L8799" t="s">
        <v>5390</v>
      </c>
      <c r="M8799" t="s">
        <v>16335</v>
      </c>
      <c r="N8799" t="s">
        <v>127</v>
      </c>
      <c r="O8799" t="s">
        <v>6282</v>
      </c>
    </row>
    <row r="8800" spans="1:15" x14ac:dyDescent="0.25">
      <c r="A8800">
        <v>5582</v>
      </c>
      <c r="B8800" t="s">
        <v>11678</v>
      </c>
      <c r="C8800" t="s">
        <v>2998</v>
      </c>
      <c r="D8800" t="s">
        <v>16339</v>
      </c>
      <c r="E8800">
        <v>540</v>
      </c>
      <c r="F8800">
        <v>27</v>
      </c>
      <c r="G8800" t="s">
        <v>16342</v>
      </c>
      <c r="H8800" t="s">
        <v>5389</v>
      </c>
      <c r="I8800" t="s">
        <v>393</v>
      </c>
      <c r="J8800" s="25">
        <v>45745</v>
      </c>
      <c r="K8800" s="25">
        <v>45745</v>
      </c>
      <c r="L8800" t="s">
        <v>5390</v>
      </c>
      <c r="M8800" t="s">
        <v>16335</v>
      </c>
      <c r="N8800" t="s">
        <v>127</v>
      </c>
      <c r="O8800" t="s">
        <v>6282</v>
      </c>
    </row>
    <row r="8801" spans="1:15" x14ac:dyDescent="0.25">
      <c r="A8801">
        <v>5583</v>
      </c>
      <c r="B8801" t="s">
        <v>11678</v>
      </c>
      <c r="C8801" t="s">
        <v>2998</v>
      </c>
      <c r="D8801" t="s">
        <v>16339</v>
      </c>
      <c r="E8801">
        <v>540</v>
      </c>
      <c r="F8801">
        <v>27</v>
      </c>
      <c r="G8801" t="s">
        <v>16343</v>
      </c>
      <c r="H8801" t="s">
        <v>5389</v>
      </c>
      <c r="I8801" t="s">
        <v>393</v>
      </c>
      <c r="J8801" s="25">
        <v>45745</v>
      </c>
      <c r="K8801" s="25">
        <v>45745</v>
      </c>
      <c r="L8801" t="s">
        <v>5390</v>
      </c>
      <c r="M8801" t="s">
        <v>16335</v>
      </c>
      <c r="N8801" t="s">
        <v>127</v>
      </c>
      <c r="O8801" t="s">
        <v>6282</v>
      </c>
    </row>
    <row r="8802" spans="1:15" x14ac:dyDescent="0.25">
      <c r="A8802">
        <v>5584</v>
      </c>
      <c r="B8802" t="s">
        <v>11678</v>
      </c>
      <c r="C8802" t="s">
        <v>2998</v>
      </c>
      <c r="D8802" t="s">
        <v>16339</v>
      </c>
      <c r="E8802">
        <v>540</v>
      </c>
      <c r="F8802">
        <v>27</v>
      </c>
      <c r="G8802" t="s">
        <v>16344</v>
      </c>
      <c r="H8802" t="s">
        <v>5389</v>
      </c>
      <c r="I8802" t="s">
        <v>393</v>
      </c>
      <c r="J8802" s="25">
        <v>45745</v>
      </c>
      <c r="K8802" s="25">
        <v>45745</v>
      </c>
      <c r="L8802" t="s">
        <v>5390</v>
      </c>
      <c r="M8802" t="s">
        <v>16335</v>
      </c>
      <c r="N8802" t="s">
        <v>127</v>
      </c>
      <c r="O8802" t="s">
        <v>6282</v>
      </c>
    </row>
    <row r="8803" spans="1:15" x14ac:dyDescent="0.25">
      <c r="A8803">
        <v>5585</v>
      </c>
      <c r="B8803" t="s">
        <v>11678</v>
      </c>
      <c r="C8803" t="s">
        <v>2998</v>
      </c>
      <c r="D8803" t="s">
        <v>16339</v>
      </c>
      <c r="E8803">
        <v>299</v>
      </c>
      <c r="F8803">
        <v>14</v>
      </c>
      <c r="G8803" t="s">
        <v>16345</v>
      </c>
      <c r="H8803" t="s">
        <v>5389</v>
      </c>
      <c r="I8803" t="s">
        <v>393</v>
      </c>
      <c r="J8803" s="25">
        <v>45745</v>
      </c>
      <c r="K8803" s="25">
        <v>45745</v>
      </c>
      <c r="L8803" t="s">
        <v>5390</v>
      </c>
      <c r="M8803" t="s">
        <v>16335</v>
      </c>
      <c r="N8803" t="s">
        <v>127</v>
      </c>
      <c r="O8803" t="s">
        <v>6282</v>
      </c>
    </row>
    <row r="8804" spans="1:15" x14ac:dyDescent="0.25">
      <c r="A8804">
        <v>5586</v>
      </c>
      <c r="B8804" t="s">
        <v>16346</v>
      </c>
      <c r="C8804" t="s">
        <v>1084</v>
      </c>
      <c r="D8804" t="s">
        <v>1085</v>
      </c>
      <c r="E8804">
        <v>300</v>
      </c>
      <c r="F8804">
        <v>25</v>
      </c>
      <c r="G8804" t="s">
        <v>16347</v>
      </c>
      <c r="H8804" t="s">
        <v>5401</v>
      </c>
      <c r="I8804" t="s">
        <v>393</v>
      </c>
      <c r="J8804" s="25">
        <v>45854</v>
      </c>
      <c r="K8804" s="25">
        <v>45854</v>
      </c>
      <c r="L8804" t="s">
        <v>5402</v>
      </c>
      <c r="M8804" t="s">
        <v>1086</v>
      </c>
      <c r="N8804" t="s">
        <v>127</v>
      </c>
      <c r="O8804" t="s">
        <v>6282</v>
      </c>
    </row>
    <row r="8805" spans="1:15" x14ac:dyDescent="0.25">
      <c r="A8805">
        <v>5587</v>
      </c>
      <c r="B8805" t="s">
        <v>16346</v>
      </c>
      <c r="C8805" t="s">
        <v>1084</v>
      </c>
      <c r="D8805" t="s">
        <v>1085</v>
      </c>
      <c r="E8805">
        <v>300</v>
      </c>
      <c r="F8805">
        <v>25</v>
      </c>
      <c r="G8805" t="s">
        <v>16348</v>
      </c>
      <c r="H8805" t="s">
        <v>5401</v>
      </c>
      <c r="I8805" t="s">
        <v>393</v>
      </c>
      <c r="J8805" s="25">
        <v>45854</v>
      </c>
      <c r="K8805" s="25">
        <v>45854</v>
      </c>
      <c r="L8805" t="s">
        <v>5402</v>
      </c>
      <c r="M8805" t="s">
        <v>1086</v>
      </c>
      <c r="N8805" t="s">
        <v>127</v>
      </c>
      <c r="O8805" t="s">
        <v>6282</v>
      </c>
    </row>
    <row r="8806" spans="1:15" x14ac:dyDescent="0.25">
      <c r="A8806">
        <v>5588</v>
      </c>
      <c r="B8806" t="s">
        <v>16346</v>
      </c>
      <c r="C8806" t="s">
        <v>1084</v>
      </c>
      <c r="D8806" t="s">
        <v>1085</v>
      </c>
      <c r="E8806">
        <v>300</v>
      </c>
      <c r="F8806">
        <v>25</v>
      </c>
      <c r="G8806" t="s">
        <v>16349</v>
      </c>
      <c r="H8806" t="s">
        <v>5401</v>
      </c>
      <c r="I8806" t="s">
        <v>393</v>
      </c>
      <c r="J8806" s="25">
        <v>45854</v>
      </c>
      <c r="K8806" s="25">
        <v>45854</v>
      </c>
      <c r="L8806" t="s">
        <v>5402</v>
      </c>
      <c r="M8806" t="s">
        <v>1086</v>
      </c>
      <c r="N8806" t="s">
        <v>127</v>
      </c>
      <c r="O8806" t="s">
        <v>6282</v>
      </c>
    </row>
    <row r="8807" spans="1:15" x14ac:dyDescent="0.25">
      <c r="A8807">
        <v>5589</v>
      </c>
      <c r="B8807" t="s">
        <v>16346</v>
      </c>
      <c r="C8807" t="s">
        <v>1084</v>
      </c>
      <c r="D8807" t="s">
        <v>1085</v>
      </c>
      <c r="E8807">
        <v>300</v>
      </c>
      <c r="F8807">
        <v>25</v>
      </c>
      <c r="G8807" t="s">
        <v>16350</v>
      </c>
      <c r="H8807" t="s">
        <v>5401</v>
      </c>
      <c r="I8807" t="s">
        <v>393</v>
      </c>
      <c r="J8807" s="25">
        <v>45854</v>
      </c>
      <c r="K8807" s="25">
        <v>45854</v>
      </c>
      <c r="L8807" t="s">
        <v>5402</v>
      </c>
      <c r="M8807" t="s">
        <v>1086</v>
      </c>
      <c r="N8807" t="s">
        <v>127</v>
      </c>
      <c r="O8807" t="s">
        <v>6282</v>
      </c>
    </row>
    <row r="8808" spans="1:15" x14ac:dyDescent="0.25">
      <c r="A8808">
        <v>5590</v>
      </c>
      <c r="B8808" t="s">
        <v>16346</v>
      </c>
      <c r="C8808" t="s">
        <v>1084</v>
      </c>
      <c r="D8808" t="s">
        <v>1085</v>
      </c>
      <c r="E8808">
        <v>300</v>
      </c>
      <c r="F8808">
        <v>25</v>
      </c>
      <c r="G8808" t="s">
        <v>16351</v>
      </c>
      <c r="H8808" t="s">
        <v>5401</v>
      </c>
      <c r="I8808" t="s">
        <v>393</v>
      </c>
      <c r="J8808" s="25">
        <v>45854</v>
      </c>
      <c r="K8808" s="25">
        <v>45854</v>
      </c>
      <c r="L8808" t="s">
        <v>5402</v>
      </c>
      <c r="M8808" t="s">
        <v>1086</v>
      </c>
      <c r="N8808" t="s">
        <v>127</v>
      </c>
      <c r="O8808" t="s">
        <v>6282</v>
      </c>
    </row>
    <row r="8809" spans="1:15" x14ac:dyDescent="0.25">
      <c r="A8809">
        <v>5591</v>
      </c>
      <c r="B8809" t="s">
        <v>16346</v>
      </c>
      <c r="C8809" t="s">
        <v>1084</v>
      </c>
      <c r="D8809" t="s">
        <v>1085</v>
      </c>
      <c r="E8809">
        <v>300</v>
      </c>
      <c r="F8809">
        <v>25</v>
      </c>
      <c r="G8809" t="s">
        <v>16352</v>
      </c>
      <c r="H8809" t="s">
        <v>5401</v>
      </c>
      <c r="I8809" t="s">
        <v>393</v>
      </c>
      <c r="J8809" s="25">
        <v>45854</v>
      </c>
      <c r="K8809" s="25">
        <v>45854</v>
      </c>
      <c r="L8809" t="s">
        <v>5402</v>
      </c>
      <c r="M8809" t="s">
        <v>1086</v>
      </c>
      <c r="N8809" t="s">
        <v>127</v>
      </c>
      <c r="O8809" t="s">
        <v>6282</v>
      </c>
    </row>
    <row r="8810" spans="1:15" x14ac:dyDescent="0.25">
      <c r="A8810">
        <v>5592</v>
      </c>
      <c r="B8810" t="s">
        <v>16346</v>
      </c>
      <c r="C8810" t="s">
        <v>1084</v>
      </c>
      <c r="D8810" t="s">
        <v>1085</v>
      </c>
      <c r="E8810">
        <v>300</v>
      </c>
      <c r="F8810">
        <v>25</v>
      </c>
      <c r="G8810" t="s">
        <v>16353</v>
      </c>
      <c r="H8810" t="s">
        <v>5401</v>
      </c>
      <c r="I8810" t="s">
        <v>393</v>
      </c>
      <c r="J8810" s="25">
        <v>45854</v>
      </c>
      <c r="K8810" s="25">
        <v>45854</v>
      </c>
      <c r="L8810" t="s">
        <v>5402</v>
      </c>
      <c r="M8810" t="s">
        <v>1086</v>
      </c>
      <c r="N8810" t="s">
        <v>127</v>
      </c>
      <c r="O8810" t="s">
        <v>6282</v>
      </c>
    </row>
    <row r="8811" spans="1:15" x14ac:dyDescent="0.25">
      <c r="A8811">
        <v>5593</v>
      </c>
      <c r="B8811" t="s">
        <v>16346</v>
      </c>
      <c r="C8811" t="s">
        <v>1084</v>
      </c>
      <c r="D8811" t="s">
        <v>1085</v>
      </c>
      <c r="E8811">
        <v>300</v>
      </c>
      <c r="F8811">
        <v>25</v>
      </c>
      <c r="G8811" t="s">
        <v>16354</v>
      </c>
      <c r="H8811" t="s">
        <v>5401</v>
      </c>
      <c r="I8811" t="s">
        <v>393</v>
      </c>
      <c r="J8811" s="25">
        <v>45854</v>
      </c>
      <c r="K8811" s="25">
        <v>45854</v>
      </c>
      <c r="L8811" t="s">
        <v>5402</v>
      </c>
      <c r="M8811" t="s">
        <v>1086</v>
      </c>
      <c r="N8811" t="s">
        <v>127</v>
      </c>
      <c r="O8811" t="s">
        <v>6282</v>
      </c>
    </row>
    <row r="8812" spans="1:15" x14ac:dyDescent="0.25">
      <c r="A8812">
        <v>5594</v>
      </c>
      <c r="B8812" t="s">
        <v>16346</v>
      </c>
      <c r="C8812" t="s">
        <v>1084</v>
      </c>
      <c r="D8812" t="s">
        <v>1085</v>
      </c>
      <c r="E8812">
        <v>300</v>
      </c>
      <c r="F8812">
        <v>25</v>
      </c>
      <c r="G8812" t="s">
        <v>16355</v>
      </c>
      <c r="H8812" t="s">
        <v>5401</v>
      </c>
      <c r="I8812" t="s">
        <v>393</v>
      </c>
      <c r="J8812" s="25">
        <v>45854</v>
      </c>
      <c r="K8812" s="25">
        <v>45854</v>
      </c>
      <c r="L8812" t="s">
        <v>5402</v>
      </c>
      <c r="M8812" t="s">
        <v>1086</v>
      </c>
      <c r="N8812" t="s">
        <v>127</v>
      </c>
      <c r="O8812" t="s">
        <v>6282</v>
      </c>
    </row>
    <row r="8813" spans="1:15" x14ac:dyDescent="0.25">
      <c r="A8813">
        <v>5595</v>
      </c>
      <c r="B8813" t="s">
        <v>16346</v>
      </c>
      <c r="C8813" t="s">
        <v>1084</v>
      </c>
      <c r="D8813" t="s">
        <v>1085</v>
      </c>
      <c r="E8813">
        <v>300</v>
      </c>
      <c r="F8813">
        <v>25</v>
      </c>
      <c r="G8813" t="s">
        <v>16356</v>
      </c>
      <c r="H8813" t="s">
        <v>5401</v>
      </c>
      <c r="I8813" t="s">
        <v>393</v>
      </c>
      <c r="J8813" s="25">
        <v>45854</v>
      </c>
      <c r="K8813" s="25">
        <v>45854</v>
      </c>
      <c r="L8813" t="s">
        <v>5402</v>
      </c>
      <c r="M8813" t="s">
        <v>1086</v>
      </c>
      <c r="N8813" t="s">
        <v>127</v>
      </c>
      <c r="O8813" t="s">
        <v>6282</v>
      </c>
    </row>
    <row r="8814" spans="1:15" x14ac:dyDescent="0.25">
      <c r="A8814">
        <v>5596</v>
      </c>
      <c r="B8814" t="s">
        <v>16357</v>
      </c>
      <c r="C8814" t="s">
        <v>1084</v>
      </c>
      <c r="D8814" t="s">
        <v>1085</v>
      </c>
      <c r="E8814">
        <v>300</v>
      </c>
      <c r="F8814">
        <v>25</v>
      </c>
      <c r="G8814" t="s">
        <v>16358</v>
      </c>
      <c r="H8814" t="s">
        <v>1088</v>
      </c>
      <c r="I8814" t="s">
        <v>393</v>
      </c>
      <c r="J8814" s="25">
        <v>45860</v>
      </c>
      <c r="K8814" s="25">
        <v>45860</v>
      </c>
      <c r="L8814" t="s">
        <v>1079</v>
      </c>
      <c r="M8814" t="s">
        <v>1086</v>
      </c>
      <c r="N8814" t="s">
        <v>127</v>
      </c>
      <c r="O8814" t="s">
        <v>6282</v>
      </c>
    </row>
    <row r="8815" spans="1:15" x14ac:dyDescent="0.25">
      <c r="A8815">
        <v>5597</v>
      </c>
      <c r="B8815" t="s">
        <v>16359</v>
      </c>
      <c r="C8815" t="s">
        <v>1084</v>
      </c>
      <c r="D8815" t="s">
        <v>1085</v>
      </c>
      <c r="E8815">
        <v>300</v>
      </c>
      <c r="F8815">
        <v>25</v>
      </c>
      <c r="G8815" t="s">
        <v>16360</v>
      </c>
      <c r="H8815" t="s">
        <v>1088</v>
      </c>
      <c r="I8815" t="s">
        <v>393</v>
      </c>
      <c r="J8815" s="25">
        <v>45860</v>
      </c>
      <c r="K8815" s="25">
        <v>45860</v>
      </c>
      <c r="L8815" t="s">
        <v>1079</v>
      </c>
      <c r="M8815" t="s">
        <v>1086</v>
      </c>
      <c r="N8815" t="s">
        <v>127</v>
      </c>
      <c r="O8815" t="s">
        <v>6282</v>
      </c>
    </row>
    <row r="8816" spans="1:15" x14ac:dyDescent="0.25">
      <c r="A8816">
        <v>5598</v>
      </c>
      <c r="B8816" t="s">
        <v>16357</v>
      </c>
      <c r="C8816" t="s">
        <v>1084</v>
      </c>
      <c r="D8816" t="s">
        <v>1085</v>
      </c>
      <c r="E8816">
        <v>300</v>
      </c>
      <c r="F8816">
        <v>25</v>
      </c>
      <c r="G8816" t="s">
        <v>16361</v>
      </c>
      <c r="H8816" t="s">
        <v>1088</v>
      </c>
      <c r="I8816" t="s">
        <v>393</v>
      </c>
      <c r="J8816" s="25">
        <v>45860</v>
      </c>
      <c r="K8816" s="25">
        <v>45860</v>
      </c>
      <c r="L8816" t="s">
        <v>1079</v>
      </c>
      <c r="M8816" t="s">
        <v>1086</v>
      </c>
      <c r="N8816" t="s">
        <v>127</v>
      </c>
      <c r="O8816" t="s">
        <v>6282</v>
      </c>
    </row>
    <row r="8817" spans="1:15" x14ac:dyDescent="0.25">
      <c r="A8817">
        <v>5599</v>
      </c>
      <c r="B8817" t="s">
        <v>16359</v>
      </c>
      <c r="C8817" t="s">
        <v>1084</v>
      </c>
      <c r="D8817" t="s">
        <v>1085</v>
      </c>
      <c r="E8817">
        <v>300</v>
      </c>
      <c r="F8817">
        <v>25</v>
      </c>
      <c r="G8817" t="s">
        <v>16362</v>
      </c>
      <c r="H8817" t="s">
        <v>1088</v>
      </c>
      <c r="I8817" t="s">
        <v>393</v>
      </c>
      <c r="J8817" s="25">
        <v>45860</v>
      </c>
      <c r="K8817" s="25">
        <v>45860</v>
      </c>
      <c r="L8817" t="s">
        <v>1079</v>
      </c>
      <c r="M8817" t="s">
        <v>1086</v>
      </c>
      <c r="N8817" t="s">
        <v>127</v>
      </c>
      <c r="O8817" t="s">
        <v>6282</v>
      </c>
    </row>
    <row r="8818" spans="1:15" x14ac:dyDescent="0.25">
      <c r="A8818">
        <v>5600</v>
      </c>
      <c r="B8818" t="s">
        <v>16357</v>
      </c>
      <c r="C8818" t="s">
        <v>1084</v>
      </c>
      <c r="D8818" t="s">
        <v>1085</v>
      </c>
      <c r="E8818">
        <v>300</v>
      </c>
      <c r="F8818">
        <v>25</v>
      </c>
      <c r="G8818" t="s">
        <v>16363</v>
      </c>
      <c r="H8818" t="s">
        <v>1088</v>
      </c>
      <c r="I8818" t="s">
        <v>393</v>
      </c>
      <c r="J8818" s="25">
        <v>45860</v>
      </c>
      <c r="K8818" s="25">
        <v>45860</v>
      </c>
      <c r="L8818" t="s">
        <v>1079</v>
      </c>
      <c r="M8818" t="s">
        <v>1086</v>
      </c>
      <c r="N8818" t="s">
        <v>127</v>
      </c>
      <c r="O8818" t="s">
        <v>6282</v>
      </c>
    </row>
    <row r="8819" spans="1:15" x14ac:dyDescent="0.25">
      <c r="A8819">
        <v>5601</v>
      </c>
      <c r="B8819" t="s">
        <v>16359</v>
      </c>
      <c r="C8819" t="s">
        <v>1084</v>
      </c>
      <c r="D8819" t="s">
        <v>1085</v>
      </c>
      <c r="E8819">
        <v>300</v>
      </c>
      <c r="F8819">
        <v>25</v>
      </c>
      <c r="G8819" t="s">
        <v>16364</v>
      </c>
      <c r="H8819" t="s">
        <v>1088</v>
      </c>
      <c r="I8819" t="s">
        <v>393</v>
      </c>
      <c r="J8819" s="25">
        <v>45860</v>
      </c>
      <c r="K8819" s="25">
        <v>45860</v>
      </c>
      <c r="L8819" t="s">
        <v>1079</v>
      </c>
      <c r="M8819" t="s">
        <v>1086</v>
      </c>
      <c r="N8819" t="s">
        <v>127</v>
      </c>
      <c r="O8819" t="s">
        <v>6282</v>
      </c>
    </row>
    <row r="8820" spans="1:15" x14ac:dyDescent="0.25">
      <c r="A8820">
        <v>5602</v>
      </c>
      <c r="B8820" t="s">
        <v>16357</v>
      </c>
      <c r="C8820" t="s">
        <v>1084</v>
      </c>
      <c r="D8820" t="s">
        <v>1085</v>
      </c>
      <c r="E8820">
        <v>300</v>
      </c>
      <c r="F8820">
        <v>25</v>
      </c>
      <c r="G8820" t="s">
        <v>16365</v>
      </c>
      <c r="H8820" t="s">
        <v>1088</v>
      </c>
      <c r="I8820" t="s">
        <v>393</v>
      </c>
      <c r="J8820" s="25">
        <v>45860</v>
      </c>
      <c r="K8820" s="25">
        <v>45860</v>
      </c>
      <c r="L8820" t="s">
        <v>1079</v>
      </c>
      <c r="M8820" t="s">
        <v>1086</v>
      </c>
      <c r="N8820" t="s">
        <v>127</v>
      </c>
      <c r="O8820" t="s">
        <v>6282</v>
      </c>
    </row>
    <row r="8821" spans="1:15" x14ac:dyDescent="0.25">
      <c r="A8821">
        <v>5603</v>
      </c>
      <c r="B8821" t="s">
        <v>16359</v>
      </c>
      <c r="C8821" t="s">
        <v>1084</v>
      </c>
      <c r="D8821" t="s">
        <v>1085</v>
      </c>
      <c r="E8821">
        <v>300</v>
      </c>
      <c r="F8821">
        <v>25</v>
      </c>
      <c r="G8821" t="s">
        <v>16366</v>
      </c>
      <c r="H8821" t="s">
        <v>1088</v>
      </c>
      <c r="I8821" t="s">
        <v>393</v>
      </c>
      <c r="J8821" s="25">
        <v>45860</v>
      </c>
      <c r="K8821" s="25">
        <v>45860</v>
      </c>
      <c r="L8821" t="s">
        <v>1079</v>
      </c>
      <c r="M8821" t="s">
        <v>1086</v>
      </c>
      <c r="N8821" t="s">
        <v>127</v>
      </c>
      <c r="O8821" t="s">
        <v>6282</v>
      </c>
    </row>
    <row r="8822" spans="1:15" x14ac:dyDescent="0.25">
      <c r="A8822">
        <v>5604</v>
      </c>
      <c r="B8822" t="s">
        <v>16359</v>
      </c>
      <c r="C8822" t="s">
        <v>1084</v>
      </c>
      <c r="D8822" t="s">
        <v>1085</v>
      </c>
      <c r="E8822">
        <v>300</v>
      </c>
      <c r="F8822">
        <v>25</v>
      </c>
      <c r="G8822" t="s">
        <v>16367</v>
      </c>
      <c r="H8822" t="s">
        <v>1088</v>
      </c>
      <c r="I8822" t="s">
        <v>393</v>
      </c>
      <c r="J8822" s="25">
        <v>45860</v>
      </c>
      <c r="K8822" s="25">
        <v>45860</v>
      </c>
      <c r="L8822" t="s">
        <v>1079</v>
      </c>
      <c r="M8822" t="s">
        <v>1086</v>
      </c>
      <c r="N8822" t="s">
        <v>127</v>
      </c>
      <c r="O8822" t="s">
        <v>6282</v>
      </c>
    </row>
    <row r="8823" spans="1:15" x14ac:dyDescent="0.25">
      <c r="A8823">
        <v>5605</v>
      </c>
      <c r="B8823" t="s">
        <v>16357</v>
      </c>
      <c r="C8823" t="s">
        <v>1084</v>
      </c>
      <c r="D8823" t="s">
        <v>1085</v>
      </c>
      <c r="E8823">
        <v>300</v>
      </c>
      <c r="F8823">
        <v>25</v>
      </c>
      <c r="G8823" t="s">
        <v>16368</v>
      </c>
      <c r="H8823" t="s">
        <v>1088</v>
      </c>
      <c r="I8823" t="s">
        <v>393</v>
      </c>
      <c r="J8823" s="25">
        <v>45860</v>
      </c>
      <c r="K8823" s="25">
        <v>45860</v>
      </c>
      <c r="L8823" t="s">
        <v>1079</v>
      </c>
      <c r="M8823" t="s">
        <v>1086</v>
      </c>
      <c r="N8823" t="s">
        <v>127</v>
      </c>
      <c r="O8823" t="s">
        <v>6282</v>
      </c>
    </row>
    <row r="8824" spans="1:15" x14ac:dyDescent="0.25">
      <c r="A8824">
        <v>5606</v>
      </c>
      <c r="B8824" t="s">
        <v>16357</v>
      </c>
      <c r="C8824" t="s">
        <v>1084</v>
      </c>
      <c r="D8824" t="s">
        <v>1085</v>
      </c>
      <c r="E8824">
        <v>300</v>
      </c>
      <c r="F8824">
        <v>25</v>
      </c>
      <c r="G8824" t="s">
        <v>16369</v>
      </c>
      <c r="H8824" t="s">
        <v>1088</v>
      </c>
      <c r="I8824" t="s">
        <v>393</v>
      </c>
      <c r="J8824" s="25">
        <v>45860</v>
      </c>
      <c r="K8824" s="25">
        <v>45860</v>
      </c>
      <c r="L8824" t="s">
        <v>1079</v>
      </c>
      <c r="M8824" t="s">
        <v>1086</v>
      </c>
      <c r="N8824" t="s">
        <v>127</v>
      </c>
      <c r="O8824" t="s">
        <v>6282</v>
      </c>
    </row>
    <row r="8825" spans="1:15" x14ac:dyDescent="0.25">
      <c r="A8825">
        <v>5607</v>
      </c>
      <c r="B8825" t="s">
        <v>16370</v>
      </c>
      <c r="C8825" t="s">
        <v>1084</v>
      </c>
      <c r="D8825" t="s">
        <v>1085</v>
      </c>
      <c r="E8825">
        <v>300</v>
      </c>
      <c r="F8825">
        <v>25</v>
      </c>
      <c r="G8825" t="s">
        <v>16371</v>
      </c>
      <c r="H8825" t="s">
        <v>1088</v>
      </c>
      <c r="I8825" t="s">
        <v>393</v>
      </c>
      <c r="J8825" s="25">
        <v>45860</v>
      </c>
      <c r="K8825" s="25">
        <v>45860</v>
      </c>
      <c r="L8825" t="s">
        <v>1079</v>
      </c>
      <c r="M8825" t="s">
        <v>1086</v>
      </c>
      <c r="N8825" t="s">
        <v>127</v>
      </c>
      <c r="O8825" t="s">
        <v>6282</v>
      </c>
    </row>
    <row r="8826" spans="1:15" x14ac:dyDescent="0.25">
      <c r="A8826">
        <v>5608</v>
      </c>
      <c r="B8826" t="s">
        <v>16357</v>
      </c>
      <c r="C8826" t="s">
        <v>1084</v>
      </c>
      <c r="D8826" t="s">
        <v>1085</v>
      </c>
      <c r="E8826">
        <v>300</v>
      </c>
      <c r="F8826">
        <v>25</v>
      </c>
      <c r="G8826" t="s">
        <v>16372</v>
      </c>
      <c r="H8826" t="s">
        <v>1088</v>
      </c>
      <c r="I8826" t="s">
        <v>393</v>
      </c>
      <c r="J8826" s="25">
        <v>45860</v>
      </c>
      <c r="K8826" s="25">
        <v>45860</v>
      </c>
      <c r="L8826" t="s">
        <v>1079</v>
      </c>
      <c r="M8826" t="s">
        <v>1086</v>
      </c>
      <c r="N8826" t="s">
        <v>127</v>
      </c>
      <c r="O8826" t="s">
        <v>6282</v>
      </c>
    </row>
    <row r="8827" spans="1:15" x14ac:dyDescent="0.25">
      <c r="A8827">
        <v>5609</v>
      </c>
      <c r="B8827" t="s">
        <v>16373</v>
      </c>
      <c r="C8827" t="s">
        <v>1084</v>
      </c>
      <c r="D8827" t="s">
        <v>1085</v>
      </c>
      <c r="E8827">
        <v>300</v>
      </c>
      <c r="F8827">
        <v>25</v>
      </c>
      <c r="G8827" t="s">
        <v>16374</v>
      </c>
      <c r="H8827" t="s">
        <v>1088</v>
      </c>
      <c r="I8827" t="s">
        <v>393</v>
      </c>
      <c r="J8827" s="25">
        <v>45860</v>
      </c>
      <c r="K8827" s="25">
        <v>45860</v>
      </c>
      <c r="L8827" t="s">
        <v>1079</v>
      </c>
      <c r="M8827" t="s">
        <v>1086</v>
      </c>
      <c r="N8827" t="s">
        <v>127</v>
      </c>
      <c r="O8827" t="s">
        <v>6282</v>
      </c>
    </row>
    <row r="8828" spans="1:15" x14ac:dyDescent="0.25">
      <c r="A8828">
        <v>5610</v>
      </c>
      <c r="B8828" t="s">
        <v>16209</v>
      </c>
      <c r="C8828" t="s">
        <v>1084</v>
      </c>
      <c r="D8828" t="s">
        <v>1085</v>
      </c>
      <c r="E8828">
        <v>300</v>
      </c>
      <c r="F8828">
        <v>25</v>
      </c>
      <c r="G8828" t="s">
        <v>16375</v>
      </c>
      <c r="H8828" t="s">
        <v>1088</v>
      </c>
      <c r="I8828" t="s">
        <v>393</v>
      </c>
      <c r="J8828" s="25">
        <v>45860</v>
      </c>
      <c r="K8828" s="25">
        <v>45860</v>
      </c>
      <c r="L8828" t="s">
        <v>1079</v>
      </c>
      <c r="M8828" t="s">
        <v>1086</v>
      </c>
      <c r="N8828" t="s">
        <v>127</v>
      </c>
      <c r="O8828" t="s">
        <v>6282</v>
      </c>
    </row>
    <row r="8829" spans="1:15" x14ac:dyDescent="0.25">
      <c r="A8829">
        <v>5611</v>
      </c>
      <c r="B8829" t="s">
        <v>16209</v>
      </c>
      <c r="C8829" t="s">
        <v>1084</v>
      </c>
      <c r="D8829" t="s">
        <v>1085</v>
      </c>
      <c r="E8829">
        <v>300</v>
      </c>
      <c r="F8829">
        <v>25</v>
      </c>
      <c r="G8829" t="s">
        <v>16376</v>
      </c>
      <c r="H8829" t="s">
        <v>1088</v>
      </c>
      <c r="I8829" t="s">
        <v>393</v>
      </c>
      <c r="J8829" s="25">
        <v>45860</v>
      </c>
      <c r="K8829" s="25">
        <v>45860</v>
      </c>
      <c r="L8829" t="s">
        <v>1079</v>
      </c>
      <c r="M8829" t="s">
        <v>1086</v>
      </c>
      <c r="N8829" t="s">
        <v>127</v>
      </c>
      <c r="O8829" t="s">
        <v>6282</v>
      </c>
    </row>
    <row r="8830" spans="1:15" x14ac:dyDescent="0.25">
      <c r="A8830">
        <v>5612</v>
      </c>
      <c r="B8830" t="s">
        <v>16078</v>
      </c>
      <c r="C8830" t="s">
        <v>1084</v>
      </c>
      <c r="D8830" t="s">
        <v>1085</v>
      </c>
      <c r="E8830">
        <v>300</v>
      </c>
      <c r="F8830">
        <v>25</v>
      </c>
      <c r="G8830" t="s">
        <v>16377</v>
      </c>
      <c r="H8830" t="s">
        <v>1088</v>
      </c>
      <c r="I8830" t="s">
        <v>393</v>
      </c>
      <c r="J8830" s="25">
        <v>45860</v>
      </c>
      <c r="K8830" s="25">
        <v>45860</v>
      </c>
      <c r="L8830" t="s">
        <v>1079</v>
      </c>
      <c r="M8830" t="s">
        <v>1086</v>
      </c>
      <c r="N8830" t="s">
        <v>127</v>
      </c>
      <c r="O8830" t="s">
        <v>6282</v>
      </c>
    </row>
    <row r="8831" spans="1:15" x14ac:dyDescent="0.25">
      <c r="A8831">
        <v>5613</v>
      </c>
      <c r="B8831" t="s">
        <v>16378</v>
      </c>
      <c r="C8831" t="s">
        <v>1084</v>
      </c>
      <c r="D8831" t="s">
        <v>1085</v>
      </c>
      <c r="E8831">
        <v>300</v>
      </c>
      <c r="F8831">
        <v>25</v>
      </c>
      <c r="G8831" t="s">
        <v>16379</v>
      </c>
      <c r="H8831" t="s">
        <v>1088</v>
      </c>
      <c r="I8831" t="s">
        <v>393</v>
      </c>
      <c r="J8831" s="25">
        <v>45860</v>
      </c>
      <c r="K8831" s="25">
        <v>45860</v>
      </c>
      <c r="L8831" t="s">
        <v>1079</v>
      </c>
      <c r="M8831" t="s">
        <v>1086</v>
      </c>
      <c r="N8831" t="s">
        <v>127</v>
      </c>
      <c r="O8831" t="s">
        <v>6282</v>
      </c>
    </row>
    <row r="8832" spans="1:15" x14ac:dyDescent="0.25">
      <c r="A8832">
        <v>5614</v>
      </c>
      <c r="B8832" t="s">
        <v>16370</v>
      </c>
      <c r="C8832" t="s">
        <v>1084</v>
      </c>
      <c r="D8832" t="s">
        <v>1085</v>
      </c>
      <c r="E8832">
        <v>300</v>
      </c>
      <c r="F8832">
        <v>25</v>
      </c>
      <c r="G8832" t="s">
        <v>16380</v>
      </c>
      <c r="H8832" t="s">
        <v>1088</v>
      </c>
      <c r="I8832" t="s">
        <v>393</v>
      </c>
      <c r="J8832" s="25">
        <v>45860</v>
      </c>
      <c r="K8832" s="25">
        <v>45860</v>
      </c>
      <c r="L8832" t="s">
        <v>1079</v>
      </c>
      <c r="M8832" t="s">
        <v>1086</v>
      </c>
      <c r="N8832" t="s">
        <v>127</v>
      </c>
      <c r="O8832" t="s">
        <v>6282</v>
      </c>
    </row>
    <row r="8833" spans="1:15" x14ac:dyDescent="0.25">
      <c r="A8833">
        <v>5615</v>
      </c>
      <c r="B8833" t="s">
        <v>16378</v>
      </c>
      <c r="C8833" t="s">
        <v>1084</v>
      </c>
      <c r="D8833" t="s">
        <v>1085</v>
      </c>
      <c r="E8833">
        <v>300</v>
      </c>
      <c r="F8833">
        <v>25</v>
      </c>
      <c r="G8833" t="s">
        <v>16381</v>
      </c>
      <c r="H8833" t="s">
        <v>1088</v>
      </c>
      <c r="I8833" t="s">
        <v>393</v>
      </c>
      <c r="J8833" s="25">
        <v>45860</v>
      </c>
      <c r="K8833" s="25">
        <v>45860</v>
      </c>
      <c r="L8833" t="s">
        <v>1079</v>
      </c>
      <c r="M8833" t="s">
        <v>1086</v>
      </c>
      <c r="N8833" t="s">
        <v>127</v>
      </c>
      <c r="O8833" t="s">
        <v>6282</v>
      </c>
    </row>
    <row r="8834" spans="1:15" x14ac:dyDescent="0.25">
      <c r="A8834">
        <v>5616</v>
      </c>
      <c r="B8834" t="s">
        <v>16370</v>
      </c>
      <c r="C8834" t="s">
        <v>1084</v>
      </c>
      <c r="D8834" t="s">
        <v>1085</v>
      </c>
      <c r="E8834">
        <v>300</v>
      </c>
      <c r="F8834">
        <v>25</v>
      </c>
      <c r="G8834" t="s">
        <v>16382</v>
      </c>
      <c r="H8834" t="s">
        <v>1088</v>
      </c>
      <c r="I8834" t="s">
        <v>393</v>
      </c>
      <c r="J8834" s="25">
        <v>45860</v>
      </c>
      <c r="K8834" s="25">
        <v>45860</v>
      </c>
      <c r="L8834" t="s">
        <v>1079</v>
      </c>
      <c r="M8834" t="s">
        <v>1086</v>
      </c>
      <c r="N8834" t="s">
        <v>127</v>
      </c>
      <c r="O8834" t="s">
        <v>6282</v>
      </c>
    </row>
    <row r="8835" spans="1:15" x14ac:dyDescent="0.25">
      <c r="A8835">
        <v>5617</v>
      </c>
      <c r="B8835" t="s">
        <v>16357</v>
      </c>
      <c r="C8835" t="s">
        <v>1084</v>
      </c>
      <c r="D8835" t="s">
        <v>1085</v>
      </c>
      <c r="E8835">
        <v>300</v>
      </c>
      <c r="F8835">
        <v>25</v>
      </c>
      <c r="G8835" t="s">
        <v>16383</v>
      </c>
      <c r="H8835" t="s">
        <v>1088</v>
      </c>
      <c r="I8835" t="s">
        <v>393</v>
      </c>
      <c r="J8835" s="25">
        <v>45860</v>
      </c>
      <c r="K8835" s="25">
        <v>45860</v>
      </c>
      <c r="L8835" t="s">
        <v>1079</v>
      </c>
      <c r="M8835" t="s">
        <v>1086</v>
      </c>
      <c r="N8835" t="s">
        <v>127</v>
      </c>
      <c r="O8835" t="s">
        <v>6282</v>
      </c>
    </row>
    <row r="8836" spans="1:15" x14ac:dyDescent="0.25">
      <c r="A8836">
        <v>5618</v>
      </c>
      <c r="B8836" t="s">
        <v>16357</v>
      </c>
      <c r="C8836" t="s">
        <v>1084</v>
      </c>
      <c r="D8836" t="s">
        <v>1085</v>
      </c>
      <c r="E8836">
        <v>300</v>
      </c>
      <c r="F8836">
        <v>25</v>
      </c>
      <c r="G8836" t="s">
        <v>16384</v>
      </c>
      <c r="H8836" t="s">
        <v>1088</v>
      </c>
      <c r="I8836" t="s">
        <v>393</v>
      </c>
      <c r="J8836" s="25">
        <v>45860</v>
      </c>
      <c r="K8836" s="25">
        <v>45860</v>
      </c>
      <c r="L8836" t="s">
        <v>1079</v>
      </c>
      <c r="M8836" t="s">
        <v>1086</v>
      </c>
      <c r="N8836" t="s">
        <v>127</v>
      </c>
      <c r="O8836" t="s">
        <v>6282</v>
      </c>
    </row>
    <row r="8837" spans="1:15" x14ac:dyDescent="0.25">
      <c r="A8837">
        <v>5619</v>
      </c>
      <c r="B8837" t="s">
        <v>16357</v>
      </c>
      <c r="C8837" t="s">
        <v>1084</v>
      </c>
      <c r="D8837" t="s">
        <v>1085</v>
      </c>
      <c r="E8837">
        <v>300</v>
      </c>
      <c r="F8837">
        <v>25</v>
      </c>
      <c r="G8837" t="s">
        <v>16385</v>
      </c>
      <c r="H8837" t="s">
        <v>1088</v>
      </c>
      <c r="I8837" t="s">
        <v>393</v>
      </c>
      <c r="J8837" s="25">
        <v>45860</v>
      </c>
      <c r="K8837" s="25">
        <v>45860</v>
      </c>
      <c r="L8837" t="s">
        <v>1079</v>
      </c>
      <c r="M8837" t="s">
        <v>1086</v>
      </c>
      <c r="N8837" t="s">
        <v>127</v>
      </c>
      <c r="O8837" t="s">
        <v>6282</v>
      </c>
    </row>
    <row r="8838" spans="1:15" x14ac:dyDescent="0.25">
      <c r="A8838">
        <v>5620</v>
      </c>
      <c r="B8838" t="s">
        <v>16357</v>
      </c>
      <c r="C8838" t="s">
        <v>1084</v>
      </c>
      <c r="D8838" t="s">
        <v>1085</v>
      </c>
      <c r="E8838">
        <v>204</v>
      </c>
      <c r="F8838">
        <v>17</v>
      </c>
      <c r="G8838" t="s">
        <v>16386</v>
      </c>
      <c r="H8838" t="s">
        <v>1088</v>
      </c>
      <c r="I8838" t="s">
        <v>393</v>
      </c>
      <c r="J8838" s="25">
        <v>45860</v>
      </c>
      <c r="K8838" s="25">
        <v>45860</v>
      </c>
      <c r="L8838" t="s">
        <v>1079</v>
      </c>
      <c r="M8838" t="s">
        <v>1086</v>
      </c>
      <c r="N8838" t="s">
        <v>127</v>
      </c>
      <c r="O8838" t="s">
        <v>6282</v>
      </c>
    </row>
    <row r="8839" spans="1:15" x14ac:dyDescent="0.25">
      <c r="A8839">
        <v>5621</v>
      </c>
      <c r="B8839" t="s">
        <v>11823</v>
      </c>
      <c r="C8839" t="s">
        <v>1084</v>
      </c>
      <c r="D8839" t="s">
        <v>1085</v>
      </c>
      <c r="E8839">
        <v>300</v>
      </c>
      <c r="F8839">
        <v>25</v>
      </c>
      <c r="G8839" t="s">
        <v>16387</v>
      </c>
      <c r="H8839" t="s">
        <v>16388</v>
      </c>
      <c r="I8839" t="s">
        <v>393</v>
      </c>
      <c r="J8839" s="25">
        <v>45860</v>
      </c>
      <c r="K8839" s="25">
        <v>45860</v>
      </c>
      <c r="L8839" t="s">
        <v>1079</v>
      </c>
      <c r="M8839" t="s">
        <v>1086</v>
      </c>
      <c r="N8839" t="s">
        <v>127</v>
      </c>
      <c r="O8839" t="s">
        <v>6282</v>
      </c>
    </row>
    <row r="8840" spans="1:15" x14ac:dyDescent="0.25">
      <c r="A8840">
        <v>5622</v>
      </c>
      <c r="B8840" t="s">
        <v>16287</v>
      </c>
      <c r="C8840" t="s">
        <v>1084</v>
      </c>
      <c r="D8840" t="s">
        <v>1085</v>
      </c>
      <c r="E8840">
        <v>300</v>
      </c>
      <c r="F8840">
        <v>25</v>
      </c>
      <c r="G8840" t="s">
        <v>16389</v>
      </c>
      <c r="H8840" t="s">
        <v>16388</v>
      </c>
      <c r="I8840" t="s">
        <v>393</v>
      </c>
      <c r="J8840" s="25">
        <v>45860</v>
      </c>
      <c r="K8840" s="25">
        <v>45860</v>
      </c>
      <c r="L8840" t="s">
        <v>1079</v>
      </c>
      <c r="M8840" t="s">
        <v>1086</v>
      </c>
      <c r="N8840" t="s">
        <v>127</v>
      </c>
      <c r="O8840" t="s">
        <v>6282</v>
      </c>
    </row>
    <row r="8841" spans="1:15" x14ac:dyDescent="0.25">
      <c r="A8841">
        <v>5623</v>
      </c>
      <c r="B8841" t="s">
        <v>16287</v>
      </c>
      <c r="C8841" t="s">
        <v>1084</v>
      </c>
      <c r="D8841" t="s">
        <v>1085</v>
      </c>
      <c r="E8841">
        <v>300</v>
      </c>
      <c r="F8841">
        <v>25</v>
      </c>
      <c r="G8841" t="s">
        <v>16390</v>
      </c>
      <c r="H8841" t="s">
        <v>16388</v>
      </c>
      <c r="I8841" t="s">
        <v>393</v>
      </c>
      <c r="J8841" s="25">
        <v>45860</v>
      </c>
      <c r="K8841" s="25">
        <v>45860</v>
      </c>
      <c r="L8841" t="s">
        <v>1079</v>
      </c>
      <c r="M8841" t="s">
        <v>1086</v>
      </c>
      <c r="N8841" t="s">
        <v>127</v>
      </c>
      <c r="O8841" t="s">
        <v>6282</v>
      </c>
    </row>
    <row r="8842" spans="1:15" x14ac:dyDescent="0.25">
      <c r="A8842">
        <v>5624</v>
      </c>
      <c r="B8842" t="s">
        <v>16287</v>
      </c>
      <c r="C8842" t="s">
        <v>1084</v>
      </c>
      <c r="D8842" t="s">
        <v>1085</v>
      </c>
      <c r="E8842">
        <v>300</v>
      </c>
      <c r="F8842">
        <v>25</v>
      </c>
      <c r="G8842" t="s">
        <v>16391</v>
      </c>
      <c r="H8842" t="s">
        <v>16388</v>
      </c>
      <c r="I8842" t="s">
        <v>393</v>
      </c>
      <c r="J8842" s="25">
        <v>45860</v>
      </c>
      <c r="K8842" s="25">
        <v>45860</v>
      </c>
      <c r="L8842" t="s">
        <v>1079</v>
      </c>
      <c r="M8842" t="s">
        <v>1086</v>
      </c>
      <c r="N8842" t="s">
        <v>127</v>
      </c>
      <c r="O8842" t="s">
        <v>6282</v>
      </c>
    </row>
    <row r="8843" spans="1:15" x14ac:dyDescent="0.25">
      <c r="A8843">
        <v>5625</v>
      </c>
      <c r="B8843" t="s">
        <v>16359</v>
      </c>
      <c r="C8843" t="s">
        <v>1084</v>
      </c>
      <c r="D8843" t="s">
        <v>1085</v>
      </c>
      <c r="E8843">
        <v>300</v>
      </c>
      <c r="F8843">
        <v>25</v>
      </c>
      <c r="G8843" t="s">
        <v>16392</v>
      </c>
      <c r="H8843" t="s">
        <v>16388</v>
      </c>
      <c r="I8843" t="s">
        <v>393</v>
      </c>
      <c r="J8843" s="25">
        <v>45860</v>
      </c>
      <c r="K8843" s="25">
        <v>45860</v>
      </c>
      <c r="L8843" t="s">
        <v>1079</v>
      </c>
      <c r="M8843" t="s">
        <v>1086</v>
      </c>
      <c r="N8843" t="s">
        <v>127</v>
      </c>
      <c r="O8843" t="s">
        <v>6282</v>
      </c>
    </row>
    <row r="8844" spans="1:15" x14ac:dyDescent="0.25">
      <c r="A8844">
        <v>5626</v>
      </c>
      <c r="B8844" t="s">
        <v>11690</v>
      </c>
      <c r="C8844" t="s">
        <v>1084</v>
      </c>
      <c r="D8844" t="s">
        <v>1085</v>
      </c>
      <c r="E8844">
        <v>240</v>
      </c>
      <c r="F8844">
        <v>20</v>
      </c>
      <c r="G8844" t="s">
        <v>16393</v>
      </c>
      <c r="H8844" t="s">
        <v>16388</v>
      </c>
      <c r="I8844" t="s">
        <v>393</v>
      </c>
      <c r="J8844" s="25">
        <v>45860</v>
      </c>
      <c r="K8844" s="25">
        <v>45860</v>
      </c>
      <c r="L8844" t="s">
        <v>1079</v>
      </c>
      <c r="M8844" t="s">
        <v>1086</v>
      </c>
      <c r="N8844" t="s">
        <v>127</v>
      </c>
      <c r="O8844" t="s">
        <v>6282</v>
      </c>
    </row>
    <row r="8845" spans="1:15" x14ac:dyDescent="0.25">
      <c r="A8845">
        <v>5627</v>
      </c>
      <c r="B8845" t="s">
        <v>16394</v>
      </c>
      <c r="C8845" t="s">
        <v>1084</v>
      </c>
      <c r="D8845" t="s">
        <v>1085</v>
      </c>
      <c r="E8845">
        <v>48</v>
      </c>
      <c r="F8845">
        <v>4</v>
      </c>
      <c r="G8845" t="s">
        <v>16395</v>
      </c>
      <c r="H8845" t="s">
        <v>16388</v>
      </c>
      <c r="I8845" t="s">
        <v>393</v>
      </c>
      <c r="J8845" s="25">
        <v>45862</v>
      </c>
      <c r="K8845" s="25">
        <v>45862</v>
      </c>
      <c r="L8845" t="s">
        <v>955</v>
      </c>
      <c r="M8845" t="s">
        <v>1086</v>
      </c>
      <c r="N8845" t="s">
        <v>127</v>
      </c>
      <c r="O8845" t="s">
        <v>6282</v>
      </c>
    </row>
    <row r="8846" spans="1:15" x14ac:dyDescent="0.25">
      <c r="A8846">
        <v>5628</v>
      </c>
      <c r="B8846" t="s">
        <v>16373</v>
      </c>
      <c r="C8846" t="s">
        <v>1084</v>
      </c>
      <c r="D8846" t="s">
        <v>1085</v>
      </c>
      <c r="E8846">
        <v>180</v>
      </c>
      <c r="F8846">
        <v>15</v>
      </c>
      <c r="G8846" t="s">
        <v>16396</v>
      </c>
      <c r="H8846" t="s">
        <v>1088</v>
      </c>
      <c r="I8846" t="s">
        <v>393</v>
      </c>
      <c r="J8846" s="25">
        <v>45862</v>
      </c>
      <c r="K8846" s="25">
        <v>45862</v>
      </c>
      <c r="L8846" t="s">
        <v>955</v>
      </c>
      <c r="M8846" t="s">
        <v>1086</v>
      </c>
      <c r="N8846" t="s">
        <v>127</v>
      </c>
      <c r="O8846" t="s">
        <v>6282</v>
      </c>
    </row>
    <row r="8847" spans="1:15" x14ac:dyDescent="0.25">
      <c r="A8847">
        <v>5629</v>
      </c>
      <c r="B8847" t="s">
        <v>16397</v>
      </c>
      <c r="C8847" t="s">
        <v>1084</v>
      </c>
      <c r="D8847" t="s">
        <v>1085</v>
      </c>
      <c r="E8847">
        <v>300</v>
      </c>
      <c r="F8847">
        <v>25</v>
      </c>
      <c r="G8847" t="s">
        <v>16398</v>
      </c>
      <c r="H8847" t="s">
        <v>16388</v>
      </c>
      <c r="I8847" t="s">
        <v>393</v>
      </c>
      <c r="J8847" s="25">
        <v>45862</v>
      </c>
      <c r="K8847" s="25">
        <v>45862</v>
      </c>
      <c r="L8847" t="s">
        <v>955</v>
      </c>
      <c r="M8847" t="s">
        <v>1086</v>
      </c>
      <c r="N8847" t="s">
        <v>127</v>
      </c>
      <c r="O8847" t="s">
        <v>6282</v>
      </c>
    </row>
    <row r="8848" spans="1:15" x14ac:dyDescent="0.25">
      <c r="A8848">
        <v>5630</v>
      </c>
      <c r="B8848" t="s">
        <v>16397</v>
      </c>
      <c r="C8848" t="s">
        <v>1084</v>
      </c>
      <c r="D8848" t="s">
        <v>1085</v>
      </c>
      <c r="E8848">
        <v>300</v>
      </c>
      <c r="F8848">
        <v>25</v>
      </c>
      <c r="G8848" t="s">
        <v>16399</v>
      </c>
      <c r="H8848" t="s">
        <v>16388</v>
      </c>
      <c r="I8848" t="s">
        <v>393</v>
      </c>
      <c r="J8848" s="25">
        <v>45862</v>
      </c>
      <c r="K8848" s="25">
        <v>45862</v>
      </c>
      <c r="L8848" t="s">
        <v>955</v>
      </c>
      <c r="M8848" t="s">
        <v>1086</v>
      </c>
      <c r="N8848" t="s">
        <v>127</v>
      </c>
      <c r="O8848" t="s">
        <v>6282</v>
      </c>
    </row>
    <row r="8849" spans="1:15" x14ac:dyDescent="0.25">
      <c r="A8849">
        <v>5631</v>
      </c>
      <c r="B8849" t="s">
        <v>16397</v>
      </c>
      <c r="C8849" t="s">
        <v>1084</v>
      </c>
      <c r="D8849" t="s">
        <v>1085</v>
      </c>
      <c r="E8849">
        <v>300</v>
      </c>
      <c r="F8849">
        <v>25</v>
      </c>
      <c r="G8849" t="s">
        <v>16400</v>
      </c>
      <c r="H8849" t="s">
        <v>16388</v>
      </c>
      <c r="I8849" t="s">
        <v>393</v>
      </c>
      <c r="J8849" s="25">
        <v>45862</v>
      </c>
      <c r="K8849" s="25">
        <v>45862</v>
      </c>
      <c r="L8849" t="s">
        <v>955</v>
      </c>
      <c r="M8849" t="s">
        <v>1086</v>
      </c>
      <c r="N8849" t="s">
        <v>127</v>
      </c>
      <c r="O8849" t="s">
        <v>6282</v>
      </c>
    </row>
    <row r="8850" spans="1:15" x14ac:dyDescent="0.25">
      <c r="A8850">
        <v>5632</v>
      </c>
      <c r="B8850" t="s">
        <v>16397</v>
      </c>
      <c r="C8850" t="s">
        <v>1084</v>
      </c>
      <c r="D8850" t="s">
        <v>1085</v>
      </c>
      <c r="E8850">
        <v>300</v>
      </c>
      <c r="F8850">
        <v>25</v>
      </c>
      <c r="G8850" t="s">
        <v>16401</v>
      </c>
      <c r="H8850" t="s">
        <v>16388</v>
      </c>
      <c r="I8850" t="s">
        <v>393</v>
      </c>
      <c r="J8850" s="25">
        <v>45862</v>
      </c>
      <c r="K8850" s="25">
        <v>45862</v>
      </c>
      <c r="L8850" t="s">
        <v>955</v>
      </c>
      <c r="M8850" t="s">
        <v>1086</v>
      </c>
      <c r="N8850" t="s">
        <v>127</v>
      </c>
      <c r="O8850" t="s">
        <v>6282</v>
      </c>
    </row>
    <row r="8851" spans="1:15" x14ac:dyDescent="0.25">
      <c r="A8851">
        <v>5633</v>
      </c>
      <c r="B8851" t="s">
        <v>16397</v>
      </c>
      <c r="C8851" t="s">
        <v>1084</v>
      </c>
      <c r="D8851" t="s">
        <v>1085</v>
      </c>
      <c r="E8851">
        <v>300</v>
      </c>
      <c r="F8851">
        <v>25</v>
      </c>
      <c r="G8851" t="s">
        <v>16402</v>
      </c>
      <c r="H8851" t="s">
        <v>16388</v>
      </c>
      <c r="I8851" t="s">
        <v>393</v>
      </c>
      <c r="J8851" s="25">
        <v>45862</v>
      </c>
      <c r="K8851" s="25">
        <v>45862</v>
      </c>
      <c r="L8851" t="s">
        <v>955</v>
      </c>
      <c r="M8851" t="s">
        <v>1086</v>
      </c>
      <c r="N8851" t="s">
        <v>127</v>
      </c>
      <c r="O8851" t="s">
        <v>6282</v>
      </c>
    </row>
    <row r="8852" spans="1:15" x14ac:dyDescent="0.25">
      <c r="A8852">
        <v>5634</v>
      </c>
      <c r="B8852" t="s">
        <v>16397</v>
      </c>
      <c r="C8852" t="s">
        <v>1084</v>
      </c>
      <c r="D8852" t="s">
        <v>1085</v>
      </c>
      <c r="E8852">
        <v>300</v>
      </c>
      <c r="F8852">
        <v>25</v>
      </c>
      <c r="G8852" t="s">
        <v>16403</v>
      </c>
      <c r="H8852" t="s">
        <v>16388</v>
      </c>
      <c r="I8852" t="s">
        <v>393</v>
      </c>
      <c r="J8852" s="25">
        <v>45862</v>
      </c>
      <c r="K8852" s="25">
        <v>45862</v>
      </c>
      <c r="L8852" t="s">
        <v>955</v>
      </c>
      <c r="M8852" t="s">
        <v>1086</v>
      </c>
      <c r="N8852" t="s">
        <v>127</v>
      </c>
      <c r="O8852" t="s">
        <v>6282</v>
      </c>
    </row>
    <row r="8853" spans="1:15" x14ac:dyDescent="0.25">
      <c r="A8853">
        <v>5635</v>
      </c>
      <c r="B8853" t="s">
        <v>16397</v>
      </c>
      <c r="C8853" t="s">
        <v>1084</v>
      </c>
      <c r="D8853" t="s">
        <v>1085</v>
      </c>
      <c r="E8853">
        <v>300</v>
      </c>
      <c r="F8853">
        <v>25</v>
      </c>
      <c r="G8853" t="s">
        <v>16404</v>
      </c>
      <c r="H8853" t="s">
        <v>16388</v>
      </c>
      <c r="I8853" t="s">
        <v>393</v>
      </c>
      <c r="J8853" s="25">
        <v>45862</v>
      </c>
      <c r="K8853" s="25">
        <v>45862</v>
      </c>
      <c r="L8853" t="s">
        <v>955</v>
      </c>
      <c r="M8853" t="s">
        <v>1086</v>
      </c>
      <c r="N8853" t="s">
        <v>127</v>
      </c>
      <c r="O8853" t="s">
        <v>6282</v>
      </c>
    </row>
    <row r="8854" spans="1:15" x14ac:dyDescent="0.25">
      <c r="A8854">
        <v>5636</v>
      </c>
      <c r="B8854" t="s">
        <v>16397</v>
      </c>
      <c r="C8854" t="s">
        <v>1084</v>
      </c>
      <c r="D8854" t="s">
        <v>1085</v>
      </c>
      <c r="E8854">
        <v>300</v>
      </c>
      <c r="F8854">
        <v>25</v>
      </c>
      <c r="G8854" t="s">
        <v>16405</v>
      </c>
      <c r="H8854" t="s">
        <v>16388</v>
      </c>
      <c r="I8854" t="s">
        <v>393</v>
      </c>
      <c r="J8854" s="25">
        <v>45862</v>
      </c>
      <c r="K8854" s="25">
        <v>45862</v>
      </c>
      <c r="L8854" t="s">
        <v>955</v>
      </c>
      <c r="M8854" t="s">
        <v>1086</v>
      </c>
      <c r="N8854" t="s">
        <v>127</v>
      </c>
      <c r="O8854" t="s">
        <v>6282</v>
      </c>
    </row>
    <row r="8855" spans="1:15" x14ac:dyDescent="0.25">
      <c r="A8855">
        <v>5637</v>
      </c>
      <c r="B8855" t="s">
        <v>16397</v>
      </c>
      <c r="C8855" t="s">
        <v>1084</v>
      </c>
      <c r="D8855" t="s">
        <v>1085</v>
      </c>
      <c r="E8855">
        <v>300</v>
      </c>
      <c r="F8855">
        <v>25</v>
      </c>
      <c r="G8855" t="s">
        <v>16406</v>
      </c>
      <c r="H8855" t="s">
        <v>16388</v>
      </c>
      <c r="I8855" t="s">
        <v>393</v>
      </c>
      <c r="J8855" s="25">
        <v>45862</v>
      </c>
      <c r="K8855" s="25">
        <v>45862</v>
      </c>
      <c r="L8855" t="s">
        <v>955</v>
      </c>
      <c r="M8855" t="s">
        <v>1086</v>
      </c>
      <c r="N8855" t="s">
        <v>127</v>
      </c>
      <c r="O8855" t="s">
        <v>6282</v>
      </c>
    </row>
    <row r="8856" spans="1:15" x14ac:dyDescent="0.25">
      <c r="A8856">
        <v>5638</v>
      </c>
      <c r="B8856" t="s">
        <v>16397</v>
      </c>
      <c r="C8856" t="s">
        <v>1084</v>
      </c>
      <c r="D8856" t="s">
        <v>1085</v>
      </c>
      <c r="E8856">
        <v>300</v>
      </c>
      <c r="F8856">
        <v>25</v>
      </c>
      <c r="G8856" t="s">
        <v>16407</v>
      </c>
      <c r="H8856" t="s">
        <v>16388</v>
      </c>
      <c r="I8856" t="s">
        <v>393</v>
      </c>
      <c r="J8856" s="25">
        <v>45862</v>
      </c>
      <c r="K8856" s="25">
        <v>45862</v>
      </c>
      <c r="L8856" t="s">
        <v>955</v>
      </c>
      <c r="M8856" t="s">
        <v>1086</v>
      </c>
      <c r="N8856" t="s">
        <v>127</v>
      </c>
      <c r="O8856" t="s">
        <v>6282</v>
      </c>
    </row>
    <row r="8857" spans="1:15" x14ac:dyDescent="0.25">
      <c r="A8857">
        <v>5639</v>
      </c>
      <c r="B8857" t="s">
        <v>16394</v>
      </c>
      <c r="C8857" t="s">
        <v>1084</v>
      </c>
      <c r="D8857" t="s">
        <v>1085</v>
      </c>
      <c r="E8857">
        <v>300</v>
      </c>
      <c r="F8857">
        <v>25</v>
      </c>
      <c r="G8857" t="s">
        <v>16408</v>
      </c>
      <c r="H8857" t="s">
        <v>16388</v>
      </c>
      <c r="I8857" t="s">
        <v>393</v>
      </c>
      <c r="J8857" s="25">
        <v>45862</v>
      </c>
      <c r="K8857" s="25">
        <v>45862</v>
      </c>
      <c r="L8857" t="s">
        <v>955</v>
      </c>
      <c r="M8857" t="s">
        <v>1086</v>
      </c>
      <c r="N8857" t="s">
        <v>127</v>
      </c>
      <c r="O8857" t="s">
        <v>6282</v>
      </c>
    </row>
    <row r="8858" spans="1:15" x14ac:dyDescent="0.25">
      <c r="A8858">
        <v>5640</v>
      </c>
      <c r="B8858" t="s">
        <v>16373</v>
      </c>
      <c r="C8858" t="s">
        <v>1084</v>
      </c>
      <c r="D8858" t="s">
        <v>1085</v>
      </c>
      <c r="E8858">
        <v>300</v>
      </c>
      <c r="F8858">
        <v>25</v>
      </c>
      <c r="G8858" t="s">
        <v>16409</v>
      </c>
      <c r="H8858" t="s">
        <v>16388</v>
      </c>
      <c r="I8858" t="s">
        <v>393</v>
      </c>
      <c r="J8858" s="25">
        <v>45862</v>
      </c>
      <c r="K8858" s="25">
        <v>45862</v>
      </c>
      <c r="L8858" t="s">
        <v>955</v>
      </c>
      <c r="M8858" t="s">
        <v>1086</v>
      </c>
      <c r="N8858" t="s">
        <v>127</v>
      </c>
      <c r="O8858" t="s">
        <v>6282</v>
      </c>
    </row>
    <row r="8859" spans="1:15" x14ac:dyDescent="0.25">
      <c r="A8859">
        <v>5641</v>
      </c>
      <c r="B8859" t="s">
        <v>16373</v>
      </c>
      <c r="C8859" t="s">
        <v>1084</v>
      </c>
      <c r="D8859" t="s">
        <v>1085</v>
      </c>
      <c r="E8859">
        <v>300</v>
      </c>
      <c r="F8859">
        <v>25</v>
      </c>
      <c r="G8859" t="s">
        <v>16410</v>
      </c>
      <c r="H8859" t="s">
        <v>16388</v>
      </c>
      <c r="I8859" t="s">
        <v>393</v>
      </c>
      <c r="J8859" s="25">
        <v>45862</v>
      </c>
      <c r="K8859" s="25">
        <v>45862</v>
      </c>
      <c r="L8859" t="s">
        <v>955</v>
      </c>
      <c r="M8859" t="s">
        <v>1086</v>
      </c>
      <c r="N8859" t="s">
        <v>127</v>
      </c>
      <c r="O8859" t="s">
        <v>6282</v>
      </c>
    </row>
    <row r="8860" spans="1:15" x14ac:dyDescent="0.25">
      <c r="A8860">
        <v>5642</v>
      </c>
      <c r="B8860" t="s">
        <v>16373</v>
      </c>
      <c r="C8860" t="s">
        <v>1084</v>
      </c>
      <c r="D8860" t="s">
        <v>1085</v>
      </c>
      <c r="E8860">
        <v>300</v>
      </c>
      <c r="F8860">
        <v>25</v>
      </c>
      <c r="G8860" t="s">
        <v>16411</v>
      </c>
      <c r="H8860" t="s">
        <v>16388</v>
      </c>
      <c r="I8860" t="s">
        <v>393</v>
      </c>
      <c r="J8860" s="25">
        <v>45862</v>
      </c>
      <c r="K8860" s="25">
        <v>45862</v>
      </c>
      <c r="L8860" t="s">
        <v>955</v>
      </c>
      <c r="M8860" t="s">
        <v>1086</v>
      </c>
      <c r="N8860" t="s">
        <v>127</v>
      </c>
      <c r="O8860" t="s">
        <v>6282</v>
      </c>
    </row>
    <row r="8861" spans="1:15" x14ac:dyDescent="0.25">
      <c r="A8861">
        <v>5643</v>
      </c>
      <c r="B8861" t="s">
        <v>16397</v>
      </c>
      <c r="C8861" t="s">
        <v>1084</v>
      </c>
      <c r="D8861" t="s">
        <v>1085</v>
      </c>
      <c r="E8861">
        <v>300</v>
      </c>
      <c r="F8861">
        <v>25</v>
      </c>
      <c r="G8861" t="s">
        <v>16412</v>
      </c>
      <c r="H8861" t="s">
        <v>16388</v>
      </c>
      <c r="I8861" t="s">
        <v>393</v>
      </c>
      <c r="J8861" s="25">
        <v>45862</v>
      </c>
      <c r="K8861" s="25">
        <v>45862</v>
      </c>
      <c r="L8861" t="s">
        <v>955</v>
      </c>
      <c r="M8861" t="s">
        <v>1086</v>
      </c>
      <c r="N8861" t="s">
        <v>127</v>
      </c>
      <c r="O8861" t="s">
        <v>6282</v>
      </c>
    </row>
    <row r="8862" spans="1:15" x14ac:dyDescent="0.25">
      <c r="A8862">
        <v>5644</v>
      </c>
      <c r="B8862" t="s">
        <v>16394</v>
      </c>
      <c r="C8862" t="s">
        <v>1084</v>
      </c>
      <c r="D8862" t="s">
        <v>1085</v>
      </c>
      <c r="E8862">
        <v>300</v>
      </c>
      <c r="F8862">
        <v>25</v>
      </c>
      <c r="G8862" t="s">
        <v>16413</v>
      </c>
      <c r="H8862" t="s">
        <v>16388</v>
      </c>
      <c r="I8862" t="s">
        <v>393</v>
      </c>
      <c r="J8862" s="25">
        <v>45862</v>
      </c>
      <c r="K8862" s="25">
        <v>45862</v>
      </c>
      <c r="L8862" t="s">
        <v>955</v>
      </c>
      <c r="M8862" t="s">
        <v>1086</v>
      </c>
      <c r="N8862" t="s">
        <v>127</v>
      </c>
      <c r="O8862" t="s">
        <v>6282</v>
      </c>
    </row>
    <row r="8863" spans="1:15" x14ac:dyDescent="0.25">
      <c r="A8863">
        <v>5645</v>
      </c>
      <c r="B8863" t="s">
        <v>16414</v>
      </c>
      <c r="C8863" t="s">
        <v>1084</v>
      </c>
      <c r="D8863" t="s">
        <v>1085</v>
      </c>
      <c r="E8863">
        <v>300</v>
      </c>
      <c r="F8863">
        <v>25</v>
      </c>
      <c r="G8863" t="s">
        <v>16415</v>
      </c>
      <c r="H8863" t="s">
        <v>16388</v>
      </c>
      <c r="I8863" t="s">
        <v>393</v>
      </c>
      <c r="J8863" s="25">
        <v>45862</v>
      </c>
      <c r="K8863" s="25">
        <v>45862</v>
      </c>
      <c r="L8863" t="s">
        <v>955</v>
      </c>
      <c r="M8863" t="s">
        <v>1086</v>
      </c>
      <c r="N8863" t="s">
        <v>127</v>
      </c>
      <c r="O8863" t="s">
        <v>6282</v>
      </c>
    </row>
    <row r="8864" spans="1:15" x14ac:dyDescent="0.25">
      <c r="A8864">
        <v>5646</v>
      </c>
      <c r="B8864" t="s">
        <v>16414</v>
      </c>
      <c r="C8864" t="s">
        <v>1084</v>
      </c>
      <c r="D8864" t="s">
        <v>1085</v>
      </c>
      <c r="E8864">
        <v>300</v>
      </c>
      <c r="F8864">
        <v>25</v>
      </c>
      <c r="G8864" t="s">
        <v>16416</v>
      </c>
      <c r="H8864" t="s">
        <v>16388</v>
      </c>
      <c r="I8864" t="s">
        <v>393</v>
      </c>
      <c r="J8864" s="25">
        <v>45862</v>
      </c>
      <c r="K8864" s="25">
        <v>45862</v>
      </c>
      <c r="L8864" t="s">
        <v>955</v>
      </c>
      <c r="M8864" t="s">
        <v>1086</v>
      </c>
      <c r="N8864" t="s">
        <v>127</v>
      </c>
      <c r="O8864" t="s">
        <v>6282</v>
      </c>
    </row>
    <row r="8865" spans="1:15" x14ac:dyDescent="0.25">
      <c r="A8865">
        <v>5647</v>
      </c>
      <c r="B8865" t="s">
        <v>16414</v>
      </c>
      <c r="C8865" t="s">
        <v>1084</v>
      </c>
      <c r="D8865" t="s">
        <v>1085</v>
      </c>
      <c r="E8865">
        <v>300</v>
      </c>
      <c r="F8865">
        <v>25</v>
      </c>
      <c r="G8865" t="s">
        <v>16417</v>
      </c>
      <c r="H8865" t="s">
        <v>16388</v>
      </c>
      <c r="I8865" t="s">
        <v>393</v>
      </c>
      <c r="J8865" s="25">
        <v>45862</v>
      </c>
      <c r="K8865" s="25">
        <v>45862</v>
      </c>
      <c r="L8865" t="s">
        <v>955</v>
      </c>
      <c r="M8865" t="s">
        <v>1086</v>
      </c>
      <c r="N8865" t="s">
        <v>127</v>
      </c>
      <c r="O8865" t="s">
        <v>6282</v>
      </c>
    </row>
    <row r="8866" spans="1:15" x14ac:dyDescent="0.25">
      <c r="A8866">
        <v>5648</v>
      </c>
      <c r="B8866" t="s">
        <v>16397</v>
      </c>
      <c r="C8866" t="s">
        <v>1084</v>
      </c>
      <c r="D8866" t="s">
        <v>1085</v>
      </c>
      <c r="E8866">
        <v>300</v>
      </c>
      <c r="F8866">
        <v>25</v>
      </c>
      <c r="G8866" t="s">
        <v>16418</v>
      </c>
      <c r="H8866" t="s">
        <v>16388</v>
      </c>
      <c r="I8866" t="s">
        <v>393</v>
      </c>
      <c r="J8866" s="25">
        <v>45862</v>
      </c>
      <c r="K8866" s="25">
        <v>45862</v>
      </c>
      <c r="L8866" t="s">
        <v>955</v>
      </c>
      <c r="M8866" t="s">
        <v>1086</v>
      </c>
      <c r="N8866" t="s">
        <v>127</v>
      </c>
      <c r="O8866" t="s">
        <v>6282</v>
      </c>
    </row>
    <row r="8867" spans="1:15" x14ac:dyDescent="0.25">
      <c r="A8867">
        <v>5649</v>
      </c>
      <c r="B8867" t="s">
        <v>16397</v>
      </c>
      <c r="C8867" t="s">
        <v>1084</v>
      </c>
      <c r="D8867" t="s">
        <v>1085</v>
      </c>
      <c r="E8867">
        <v>300</v>
      </c>
      <c r="F8867">
        <v>25</v>
      </c>
      <c r="G8867" t="s">
        <v>16419</v>
      </c>
      <c r="H8867" t="s">
        <v>16388</v>
      </c>
      <c r="I8867" t="s">
        <v>393</v>
      </c>
      <c r="J8867" s="25">
        <v>45862</v>
      </c>
      <c r="K8867" s="25">
        <v>45862</v>
      </c>
      <c r="L8867" t="s">
        <v>955</v>
      </c>
      <c r="M8867" t="s">
        <v>1086</v>
      </c>
      <c r="N8867" t="s">
        <v>127</v>
      </c>
      <c r="O8867" t="s">
        <v>6282</v>
      </c>
    </row>
    <row r="8868" spans="1:15" x14ac:dyDescent="0.25">
      <c r="A8868">
        <v>5650</v>
      </c>
      <c r="B8868" t="s">
        <v>16397</v>
      </c>
      <c r="C8868" t="s">
        <v>1084</v>
      </c>
      <c r="D8868" t="s">
        <v>1085</v>
      </c>
      <c r="E8868">
        <v>300</v>
      </c>
      <c r="F8868">
        <v>25</v>
      </c>
      <c r="G8868" t="s">
        <v>16420</v>
      </c>
      <c r="H8868" t="s">
        <v>16388</v>
      </c>
      <c r="I8868" t="s">
        <v>393</v>
      </c>
      <c r="J8868" s="25">
        <v>45862</v>
      </c>
      <c r="K8868" s="25">
        <v>45862</v>
      </c>
      <c r="L8868" t="s">
        <v>955</v>
      </c>
      <c r="M8868" t="s">
        <v>1086</v>
      </c>
      <c r="N8868" t="s">
        <v>127</v>
      </c>
      <c r="O8868" t="s">
        <v>6282</v>
      </c>
    </row>
    <row r="8869" spans="1:15" x14ac:dyDescent="0.25">
      <c r="A8869">
        <v>5651</v>
      </c>
      <c r="B8869" t="s">
        <v>16414</v>
      </c>
      <c r="C8869" t="s">
        <v>1084</v>
      </c>
      <c r="D8869" t="s">
        <v>1085</v>
      </c>
      <c r="E8869">
        <v>300</v>
      </c>
      <c r="F8869">
        <v>25</v>
      </c>
      <c r="G8869" t="s">
        <v>16421</v>
      </c>
      <c r="H8869" t="s">
        <v>16388</v>
      </c>
      <c r="I8869" t="s">
        <v>393</v>
      </c>
      <c r="J8869" s="25">
        <v>45862</v>
      </c>
      <c r="K8869" s="25">
        <v>45862</v>
      </c>
      <c r="L8869" t="s">
        <v>955</v>
      </c>
      <c r="M8869" t="s">
        <v>1086</v>
      </c>
      <c r="N8869" t="s">
        <v>127</v>
      </c>
      <c r="O8869" t="s">
        <v>6282</v>
      </c>
    </row>
    <row r="8870" spans="1:15" x14ac:dyDescent="0.25">
      <c r="A8870">
        <v>5652</v>
      </c>
      <c r="B8870" t="s">
        <v>16414</v>
      </c>
      <c r="C8870" t="s">
        <v>1084</v>
      </c>
      <c r="D8870" t="s">
        <v>1085</v>
      </c>
      <c r="E8870">
        <v>300</v>
      </c>
      <c r="F8870">
        <v>25</v>
      </c>
      <c r="G8870" t="s">
        <v>16422</v>
      </c>
      <c r="H8870" t="s">
        <v>16388</v>
      </c>
      <c r="I8870" t="s">
        <v>393</v>
      </c>
      <c r="J8870" s="25">
        <v>45862</v>
      </c>
      <c r="K8870" s="25">
        <v>45862</v>
      </c>
      <c r="L8870" t="s">
        <v>955</v>
      </c>
      <c r="M8870" t="s">
        <v>1086</v>
      </c>
      <c r="N8870" t="s">
        <v>127</v>
      </c>
      <c r="O8870" t="s">
        <v>6282</v>
      </c>
    </row>
    <row r="8871" spans="1:15" x14ac:dyDescent="0.25">
      <c r="A8871">
        <v>5653</v>
      </c>
      <c r="B8871" t="s">
        <v>16414</v>
      </c>
      <c r="C8871" t="s">
        <v>1084</v>
      </c>
      <c r="D8871" t="s">
        <v>1085</v>
      </c>
      <c r="E8871">
        <v>300</v>
      </c>
      <c r="F8871">
        <v>25</v>
      </c>
      <c r="G8871" t="s">
        <v>16423</v>
      </c>
      <c r="H8871" t="s">
        <v>16388</v>
      </c>
      <c r="I8871" t="s">
        <v>393</v>
      </c>
      <c r="J8871" s="25">
        <v>45862</v>
      </c>
      <c r="K8871" s="25">
        <v>45862</v>
      </c>
      <c r="L8871" t="s">
        <v>955</v>
      </c>
      <c r="M8871" t="s">
        <v>1086</v>
      </c>
      <c r="N8871" t="s">
        <v>127</v>
      </c>
      <c r="O8871" t="s">
        <v>6282</v>
      </c>
    </row>
    <row r="8872" spans="1:15" x14ac:dyDescent="0.25">
      <c r="A8872">
        <v>5654</v>
      </c>
      <c r="B8872" t="s">
        <v>16414</v>
      </c>
      <c r="C8872" t="s">
        <v>1084</v>
      </c>
      <c r="D8872" t="s">
        <v>1085</v>
      </c>
      <c r="E8872">
        <v>300</v>
      </c>
      <c r="F8872">
        <v>25</v>
      </c>
      <c r="G8872" t="s">
        <v>16424</v>
      </c>
      <c r="H8872" t="s">
        <v>16388</v>
      </c>
      <c r="I8872" t="s">
        <v>393</v>
      </c>
      <c r="J8872" s="25">
        <v>45862</v>
      </c>
      <c r="K8872" s="25">
        <v>45862</v>
      </c>
      <c r="L8872" t="s">
        <v>955</v>
      </c>
      <c r="M8872" t="s">
        <v>1086</v>
      </c>
      <c r="N8872" t="s">
        <v>127</v>
      </c>
      <c r="O8872" t="s">
        <v>6282</v>
      </c>
    </row>
    <row r="8873" spans="1:15" x14ac:dyDescent="0.25">
      <c r="A8873">
        <v>5655</v>
      </c>
      <c r="B8873" t="s">
        <v>16414</v>
      </c>
      <c r="C8873" t="s">
        <v>1084</v>
      </c>
      <c r="D8873" t="s">
        <v>1085</v>
      </c>
      <c r="E8873">
        <v>300</v>
      </c>
      <c r="F8873">
        <v>25</v>
      </c>
      <c r="G8873" t="s">
        <v>16425</v>
      </c>
      <c r="H8873" t="s">
        <v>16388</v>
      </c>
      <c r="I8873" t="s">
        <v>393</v>
      </c>
      <c r="J8873" s="25">
        <v>45862</v>
      </c>
      <c r="K8873" s="25">
        <v>45862</v>
      </c>
      <c r="L8873" t="s">
        <v>955</v>
      </c>
      <c r="M8873" t="s">
        <v>1086</v>
      </c>
      <c r="N8873" t="s">
        <v>127</v>
      </c>
      <c r="O8873" t="s">
        <v>6282</v>
      </c>
    </row>
    <row r="8874" spans="1:15" x14ac:dyDescent="0.25">
      <c r="A8874">
        <v>5656</v>
      </c>
      <c r="B8874" t="s">
        <v>16414</v>
      </c>
      <c r="C8874" t="s">
        <v>1084</v>
      </c>
      <c r="D8874" t="s">
        <v>1085</v>
      </c>
      <c r="E8874">
        <v>300</v>
      </c>
      <c r="F8874">
        <v>25</v>
      </c>
      <c r="G8874" t="s">
        <v>16426</v>
      </c>
      <c r="H8874" t="s">
        <v>16388</v>
      </c>
      <c r="I8874" t="s">
        <v>393</v>
      </c>
      <c r="J8874" s="25">
        <v>45862</v>
      </c>
      <c r="K8874" s="25">
        <v>45862</v>
      </c>
      <c r="L8874" t="s">
        <v>955</v>
      </c>
      <c r="M8874" t="s">
        <v>1086</v>
      </c>
      <c r="N8874" t="s">
        <v>127</v>
      </c>
      <c r="O8874" t="s">
        <v>6282</v>
      </c>
    </row>
    <row r="8875" spans="1:15" x14ac:dyDescent="0.25">
      <c r="A8875">
        <v>5657</v>
      </c>
      <c r="B8875" t="s">
        <v>16414</v>
      </c>
      <c r="C8875" t="s">
        <v>1084</v>
      </c>
      <c r="D8875" t="s">
        <v>1085</v>
      </c>
      <c r="E8875">
        <v>300</v>
      </c>
      <c r="F8875">
        <v>25</v>
      </c>
      <c r="G8875" t="s">
        <v>16427</v>
      </c>
      <c r="H8875" t="s">
        <v>16388</v>
      </c>
      <c r="I8875" t="s">
        <v>393</v>
      </c>
      <c r="J8875" s="25">
        <v>45862</v>
      </c>
      <c r="K8875" s="25">
        <v>45862</v>
      </c>
      <c r="L8875" t="s">
        <v>955</v>
      </c>
      <c r="M8875" t="s">
        <v>1086</v>
      </c>
      <c r="N8875" t="s">
        <v>127</v>
      </c>
      <c r="O8875" t="s">
        <v>6282</v>
      </c>
    </row>
    <row r="8876" spans="1:15" x14ac:dyDescent="0.25">
      <c r="A8876">
        <v>5658</v>
      </c>
      <c r="B8876" t="s">
        <v>16414</v>
      </c>
      <c r="C8876" t="s">
        <v>1084</v>
      </c>
      <c r="D8876" t="s">
        <v>1085</v>
      </c>
      <c r="E8876">
        <v>300</v>
      </c>
      <c r="F8876">
        <v>25</v>
      </c>
      <c r="G8876" t="s">
        <v>16428</v>
      </c>
      <c r="H8876" t="s">
        <v>16388</v>
      </c>
      <c r="I8876" t="s">
        <v>393</v>
      </c>
      <c r="J8876" s="25">
        <v>45862</v>
      </c>
      <c r="K8876" s="25">
        <v>45862</v>
      </c>
      <c r="L8876" t="s">
        <v>955</v>
      </c>
      <c r="M8876" t="s">
        <v>1086</v>
      </c>
      <c r="N8876" t="s">
        <v>127</v>
      </c>
      <c r="O8876" t="s">
        <v>6282</v>
      </c>
    </row>
    <row r="8877" spans="1:15" x14ac:dyDescent="0.25">
      <c r="A8877">
        <v>5659</v>
      </c>
      <c r="B8877" t="s">
        <v>16373</v>
      </c>
      <c r="C8877" t="s">
        <v>1084</v>
      </c>
      <c r="D8877" t="s">
        <v>1085</v>
      </c>
      <c r="E8877">
        <v>300</v>
      </c>
      <c r="F8877">
        <v>25</v>
      </c>
      <c r="G8877" t="s">
        <v>16429</v>
      </c>
      <c r="H8877" t="s">
        <v>16388</v>
      </c>
      <c r="I8877" t="s">
        <v>393</v>
      </c>
      <c r="J8877" s="25">
        <v>45862</v>
      </c>
      <c r="K8877" s="25">
        <v>45862</v>
      </c>
      <c r="L8877" t="s">
        <v>955</v>
      </c>
      <c r="M8877" t="s">
        <v>1086</v>
      </c>
      <c r="N8877" t="s">
        <v>127</v>
      </c>
      <c r="O8877" t="s">
        <v>6282</v>
      </c>
    </row>
    <row r="8878" spans="1:15" x14ac:dyDescent="0.25">
      <c r="A8878">
        <v>5660</v>
      </c>
      <c r="B8878" t="s">
        <v>16373</v>
      </c>
      <c r="C8878" t="s">
        <v>1084</v>
      </c>
      <c r="D8878" t="s">
        <v>1085</v>
      </c>
      <c r="E8878">
        <v>300</v>
      </c>
      <c r="F8878">
        <v>25</v>
      </c>
      <c r="G8878" t="s">
        <v>16430</v>
      </c>
      <c r="H8878" t="s">
        <v>16388</v>
      </c>
      <c r="I8878" t="s">
        <v>393</v>
      </c>
      <c r="J8878" s="25">
        <v>45862</v>
      </c>
      <c r="K8878" s="25">
        <v>45862</v>
      </c>
      <c r="L8878" t="s">
        <v>955</v>
      </c>
      <c r="M8878" t="s">
        <v>1086</v>
      </c>
      <c r="N8878" t="s">
        <v>127</v>
      </c>
      <c r="O8878" t="s">
        <v>6282</v>
      </c>
    </row>
    <row r="8879" spans="1:15" x14ac:dyDescent="0.25">
      <c r="A8879">
        <v>5661</v>
      </c>
      <c r="B8879" t="s">
        <v>16414</v>
      </c>
      <c r="C8879" t="s">
        <v>1084</v>
      </c>
      <c r="D8879" t="s">
        <v>1085</v>
      </c>
      <c r="E8879">
        <v>300</v>
      </c>
      <c r="F8879">
        <v>25</v>
      </c>
      <c r="G8879" t="s">
        <v>16431</v>
      </c>
      <c r="H8879" t="s">
        <v>16388</v>
      </c>
      <c r="I8879" t="s">
        <v>393</v>
      </c>
      <c r="J8879" s="25">
        <v>45862</v>
      </c>
      <c r="K8879" s="25">
        <v>45862</v>
      </c>
      <c r="L8879" t="s">
        <v>955</v>
      </c>
      <c r="M8879" t="s">
        <v>1086</v>
      </c>
      <c r="N8879" t="s">
        <v>127</v>
      </c>
      <c r="O8879" t="s">
        <v>6282</v>
      </c>
    </row>
    <row r="8880" spans="1:15" x14ac:dyDescent="0.25">
      <c r="A8880">
        <v>5662</v>
      </c>
      <c r="B8880" t="s">
        <v>16414</v>
      </c>
      <c r="C8880" t="s">
        <v>1084</v>
      </c>
      <c r="D8880" t="s">
        <v>1085</v>
      </c>
      <c r="E8880">
        <v>300</v>
      </c>
      <c r="F8880">
        <v>25</v>
      </c>
      <c r="G8880" t="s">
        <v>16432</v>
      </c>
      <c r="H8880" t="s">
        <v>16388</v>
      </c>
      <c r="I8880" t="s">
        <v>393</v>
      </c>
      <c r="J8880" s="25">
        <v>45862</v>
      </c>
      <c r="K8880" s="25">
        <v>45862</v>
      </c>
      <c r="L8880" t="s">
        <v>955</v>
      </c>
      <c r="M8880" t="s">
        <v>1086</v>
      </c>
      <c r="N8880" t="s">
        <v>127</v>
      </c>
      <c r="O8880" t="s">
        <v>6282</v>
      </c>
    </row>
    <row r="8881" spans="1:15" x14ac:dyDescent="0.25">
      <c r="A8881">
        <v>5663</v>
      </c>
      <c r="B8881" t="s">
        <v>16414</v>
      </c>
      <c r="C8881" t="s">
        <v>1084</v>
      </c>
      <c r="D8881" t="s">
        <v>1085</v>
      </c>
      <c r="E8881">
        <v>300</v>
      </c>
      <c r="F8881">
        <v>25</v>
      </c>
      <c r="G8881" t="s">
        <v>16433</v>
      </c>
      <c r="H8881" t="s">
        <v>16388</v>
      </c>
      <c r="I8881" t="s">
        <v>393</v>
      </c>
      <c r="J8881" s="25">
        <v>45862</v>
      </c>
      <c r="K8881" s="25">
        <v>45862</v>
      </c>
      <c r="L8881" t="s">
        <v>955</v>
      </c>
      <c r="M8881" t="s">
        <v>1086</v>
      </c>
      <c r="N8881" t="s">
        <v>127</v>
      </c>
      <c r="O8881" t="s">
        <v>6282</v>
      </c>
    </row>
    <row r="8882" spans="1:15" x14ac:dyDescent="0.25">
      <c r="A8882">
        <v>5664</v>
      </c>
      <c r="B8882" t="s">
        <v>16373</v>
      </c>
      <c r="C8882" t="s">
        <v>1084</v>
      </c>
      <c r="D8882" t="s">
        <v>1085</v>
      </c>
      <c r="E8882">
        <v>300</v>
      </c>
      <c r="F8882">
        <v>25</v>
      </c>
      <c r="G8882" t="s">
        <v>16434</v>
      </c>
      <c r="H8882" t="s">
        <v>16388</v>
      </c>
      <c r="I8882" t="s">
        <v>393</v>
      </c>
      <c r="J8882" s="25">
        <v>45862</v>
      </c>
      <c r="K8882" s="25">
        <v>45862</v>
      </c>
      <c r="L8882" t="s">
        <v>955</v>
      </c>
      <c r="M8882" t="s">
        <v>1086</v>
      </c>
      <c r="N8882" t="s">
        <v>127</v>
      </c>
      <c r="O8882" t="s">
        <v>6282</v>
      </c>
    </row>
    <row r="8883" spans="1:15" x14ac:dyDescent="0.25">
      <c r="A8883">
        <v>5665</v>
      </c>
      <c r="B8883" t="s">
        <v>16373</v>
      </c>
      <c r="C8883" t="s">
        <v>1084</v>
      </c>
      <c r="D8883" t="s">
        <v>1085</v>
      </c>
      <c r="E8883">
        <v>300</v>
      </c>
      <c r="F8883">
        <v>25</v>
      </c>
      <c r="G8883" t="s">
        <v>16435</v>
      </c>
      <c r="H8883" t="s">
        <v>16388</v>
      </c>
      <c r="I8883" t="s">
        <v>393</v>
      </c>
      <c r="J8883" s="25">
        <v>45862</v>
      </c>
      <c r="K8883" s="25">
        <v>45862</v>
      </c>
      <c r="L8883" t="s">
        <v>955</v>
      </c>
      <c r="M8883" t="s">
        <v>1086</v>
      </c>
      <c r="N8883" t="s">
        <v>127</v>
      </c>
      <c r="O8883" t="s">
        <v>6282</v>
      </c>
    </row>
    <row r="8884" spans="1:15" x14ac:dyDescent="0.25">
      <c r="A8884">
        <v>5666</v>
      </c>
      <c r="B8884" t="s">
        <v>16373</v>
      </c>
      <c r="C8884" t="s">
        <v>1084</v>
      </c>
      <c r="D8884" t="s">
        <v>1085</v>
      </c>
      <c r="E8884">
        <v>300</v>
      </c>
      <c r="F8884">
        <v>25</v>
      </c>
      <c r="G8884" t="s">
        <v>16436</v>
      </c>
      <c r="H8884" t="s">
        <v>16388</v>
      </c>
      <c r="I8884" t="s">
        <v>393</v>
      </c>
      <c r="J8884" s="25">
        <v>45862</v>
      </c>
      <c r="K8884" s="25">
        <v>45862</v>
      </c>
      <c r="L8884" t="s">
        <v>955</v>
      </c>
      <c r="M8884" t="s">
        <v>1086</v>
      </c>
      <c r="N8884" t="s">
        <v>127</v>
      </c>
      <c r="O8884" t="s">
        <v>6282</v>
      </c>
    </row>
    <row r="8885" spans="1:15" x14ac:dyDescent="0.25">
      <c r="A8885">
        <v>5667</v>
      </c>
      <c r="B8885" t="s">
        <v>16373</v>
      </c>
      <c r="C8885" t="s">
        <v>1084</v>
      </c>
      <c r="D8885" t="s">
        <v>1085</v>
      </c>
      <c r="E8885">
        <v>300</v>
      </c>
      <c r="F8885">
        <v>25</v>
      </c>
      <c r="G8885" t="s">
        <v>16437</v>
      </c>
      <c r="H8885" t="s">
        <v>16388</v>
      </c>
      <c r="I8885" t="s">
        <v>393</v>
      </c>
      <c r="J8885" s="25">
        <v>45862</v>
      </c>
      <c r="K8885" s="25">
        <v>45862</v>
      </c>
      <c r="L8885" t="s">
        <v>955</v>
      </c>
      <c r="M8885" t="s">
        <v>1086</v>
      </c>
      <c r="N8885" t="s">
        <v>127</v>
      </c>
      <c r="O8885" t="s">
        <v>6282</v>
      </c>
    </row>
    <row r="8886" spans="1:15" x14ac:dyDescent="0.25">
      <c r="A8886">
        <v>5668</v>
      </c>
      <c r="B8886" t="s">
        <v>16373</v>
      </c>
      <c r="C8886" t="s">
        <v>1084</v>
      </c>
      <c r="D8886" t="s">
        <v>1085</v>
      </c>
      <c r="E8886">
        <v>36</v>
      </c>
      <c r="F8886">
        <v>3</v>
      </c>
      <c r="G8886" t="s">
        <v>16438</v>
      </c>
      <c r="H8886" t="s">
        <v>16388</v>
      </c>
      <c r="I8886" t="s">
        <v>393</v>
      </c>
      <c r="J8886" s="25">
        <v>45862</v>
      </c>
      <c r="K8886" s="25">
        <v>45862</v>
      </c>
      <c r="L8886" t="s">
        <v>955</v>
      </c>
      <c r="M8886" t="s">
        <v>1086</v>
      </c>
      <c r="N8886" t="s">
        <v>127</v>
      </c>
      <c r="O8886" t="s">
        <v>6282</v>
      </c>
    </row>
    <row r="8887" spans="1:15" x14ac:dyDescent="0.25">
      <c r="A8887">
        <v>5669</v>
      </c>
      <c r="B8887" t="s">
        <v>16373</v>
      </c>
      <c r="C8887" t="s">
        <v>1084</v>
      </c>
      <c r="D8887" t="s">
        <v>1085</v>
      </c>
      <c r="E8887">
        <v>300</v>
      </c>
      <c r="F8887">
        <v>25</v>
      </c>
      <c r="G8887" t="s">
        <v>16439</v>
      </c>
      <c r="H8887" t="s">
        <v>16388</v>
      </c>
      <c r="I8887" t="s">
        <v>393</v>
      </c>
      <c r="J8887" s="25">
        <v>45862</v>
      </c>
      <c r="K8887" s="25">
        <v>45862</v>
      </c>
      <c r="L8887" t="s">
        <v>955</v>
      </c>
      <c r="M8887" t="s">
        <v>1086</v>
      </c>
      <c r="N8887" t="s">
        <v>127</v>
      </c>
      <c r="O8887" t="s">
        <v>6282</v>
      </c>
    </row>
    <row r="8888" spans="1:15" x14ac:dyDescent="0.25">
      <c r="A8888">
        <v>5670</v>
      </c>
      <c r="B8888" t="s">
        <v>16373</v>
      </c>
      <c r="C8888" t="s">
        <v>1084</v>
      </c>
      <c r="D8888" t="s">
        <v>1085</v>
      </c>
      <c r="E8888">
        <v>300</v>
      </c>
      <c r="F8888">
        <v>25</v>
      </c>
      <c r="G8888" t="s">
        <v>16440</v>
      </c>
      <c r="H8888" t="s">
        <v>16388</v>
      </c>
      <c r="I8888" t="s">
        <v>393</v>
      </c>
      <c r="J8888" s="25">
        <v>45862</v>
      </c>
      <c r="K8888" s="25">
        <v>45862</v>
      </c>
      <c r="L8888" t="s">
        <v>955</v>
      </c>
      <c r="M8888" t="s">
        <v>1086</v>
      </c>
      <c r="N8888" t="s">
        <v>127</v>
      </c>
      <c r="O8888" t="s">
        <v>6282</v>
      </c>
    </row>
    <row r="8889" spans="1:15" x14ac:dyDescent="0.25">
      <c r="A8889">
        <v>5671</v>
      </c>
      <c r="B8889" t="s">
        <v>16357</v>
      </c>
      <c r="C8889" t="s">
        <v>1084</v>
      </c>
      <c r="D8889" t="s">
        <v>1085</v>
      </c>
      <c r="E8889">
        <v>300</v>
      </c>
      <c r="F8889">
        <v>25</v>
      </c>
      <c r="G8889" t="s">
        <v>16441</v>
      </c>
      <c r="H8889" t="s">
        <v>16388</v>
      </c>
      <c r="I8889" t="s">
        <v>393</v>
      </c>
      <c r="J8889" s="25">
        <v>45862</v>
      </c>
      <c r="K8889" s="25">
        <v>45862</v>
      </c>
      <c r="L8889" t="s">
        <v>955</v>
      </c>
      <c r="M8889" t="s">
        <v>1086</v>
      </c>
      <c r="N8889" t="s">
        <v>127</v>
      </c>
      <c r="O8889" t="s">
        <v>6282</v>
      </c>
    </row>
    <row r="8890" spans="1:15" x14ac:dyDescent="0.25">
      <c r="A8890">
        <v>5672</v>
      </c>
      <c r="B8890" t="s">
        <v>16357</v>
      </c>
      <c r="C8890" t="s">
        <v>1084</v>
      </c>
      <c r="D8890" t="s">
        <v>1085</v>
      </c>
      <c r="E8890">
        <v>300</v>
      </c>
      <c r="F8890">
        <v>25</v>
      </c>
      <c r="G8890" t="s">
        <v>16442</v>
      </c>
      <c r="H8890" t="s">
        <v>16388</v>
      </c>
      <c r="I8890" t="s">
        <v>393</v>
      </c>
      <c r="J8890" s="25">
        <v>45862</v>
      </c>
      <c r="K8890" s="25">
        <v>45862</v>
      </c>
      <c r="L8890" t="s">
        <v>955</v>
      </c>
      <c r="M8890" t="s">
        <v>1086</v>
      </c>
      <c r="N8890" t="s">
        <v>127</v>
      </c>
      <c r="O8890" t="s">
        <v>6282</v>
      </c>
    </row>
    <row r="8891" spans="1:15" x14ac:dyDescent="0.25">
      <c r="A8891">
        <v>5673</v>
      </c>
      <c r="B8891" t="s">
        <v>16357</v>
      </c>
      <c r="C8891" t="s">
        <v>1084</v>
      </c>
      <c r="D8891" t="s">
        <v>1085</v>
      </c>
      <c r="E8891">
        <v>300</v>
      </c>
      <c r="F8891">
        <v>25</v>
      </c>
      <c r="G8891" t="s">
        <v>16443</v>
      </c>
      <c r="H8891" t="s">
        <v>16388</v>
      </c>
      <c r="I8891" t="s">
        <v>393</v>
      </c>
      <c r="J8891" s="25">
        <v>45862</v>
      </c>
      <c r="K8891" s="25">
        <v>45862</v>
      </c>
      <c r="L8891" t="s">
        <v>955</v>
      </c>
      <c r="M8891" t="s">
        <v>1086</v>
      </c>
      <c r="N8891" t="s">
        <v>127</v>
      </c>
      <c r="O8891" t="s">
        <v>6282</v>
      </c>
    </row>
    <row r="8892" spans="1:15" x14ac:dyDescent="0.25">
      <c r="A8892">
        <v>5674</v>
      </c>
      <c r="B8892" t="s">
        <v>11636</v>
      </c>
      <c r="C8892" t="s">
        <v>1084</v>
      </c>
      <c r="D8892" t="s">
        <v>1085</v>
      </c>
      <c r="E8892">
        <v>300</v>
      </c>
      <c r="F8892">
        <v>25</v>
      </c>
      <c r="G8892" t="s">
        <v>16444</v>
      </c>
      <c r="H8892" t="s">
        <v>16388</v>
      </c>
      <c r="I8892" t="s">
        <v>393</v>
      </c>
      <c r="J8892" s="25">
        <v>45862</v>
      </c>
      <c r="K8892" s="25">
        <v>45862</v>
      </c>
      <c r="L8892" t="s">
        <v>955</v>
      </c>
      <c r="M8892" t="s">
        <v>1086</v>
      </c>
      <c r="N8892" t="s">
        <v>127</v>
      </c>
      <c r="O8892" t="s">
        <v>6282</v>
      </c>
    </row>
    <row r="8893" spans="1:15" x14ac:dyDescent="0.25">
      <c r="A8893">
        <v>5675</v>
      </c>
      <c r="B8893" t="s">
        <v>16394</v>
      </c>
      <c r="C8893" t="s">
        <v>1084</v>
      </c>
      <c r="D8893" t="s">
        <v>1085</v>
      </c>
      <c r="E8893">
        <v>300</v>
      </c>
      <c r="F8893">
        <v>25</v>
      </c>
      <c r="G8893" t="s">
        <v>16445</v>
      </c>
      <c r="H8893" t="s">
        <v>16134</v>
      </c>
      <c r="I8893" t="s">
        <v>393</v>
      </c>
      <c r="J8893" s="25">
        <v>45903</v>
      </c>
      <c r="K8893" s="25">
        <v>45903</v>
      </c>
      <c r="L8893" t="s">
        <v>641</v>
      </c>
      <c r="M8893" t="s">
        <v>1086</v>
      </c>
      <c r="N8893" t="s">
        <v>127</v>
      </c>
      <c r="O8893" t="s">
        <v>6282</v>
      </c>
    </row>
    <row r="8894" spans="1:15" x14ac:dyDescent="0.25">
      <c r="A8894">
        <v>5676</v>
      </c>
      <c r="B8894" t="s">
        <v>16394</v>
      </c>
      <c r="C8894" t="s">
        <v>1084</v>
      </c>
      <c r="D8894" t="s">
        <v>1085</v>
      </c>
      <c r="E8894">
        <v>300</v>
      </c>
      <c r="F8894">
        <v>25</v>
      </c>
      <c r="G8894" t="s">
        <v>16446</v>
      </c>
      <c r="H8894" t="s">
        <v>16134</v>
      </c>
      <c r="I8894" t="s">
        <v>393</v>
      </c>
      <c r="J8894" s="25">
        <v>45903</v>
      </c>
      <c r="K8894" s="25">
        <v>45903</v>
      </c>
      <c r="L8894" t="s">
        <v>641</v>
      </c>
      <c r="M8894" t="s">
        <v>1086</v>
      </c>
      <c r="N8894" t="s">
        <v>127</v>
      </c>
      <c r="O8894" t="s">
        <v>6282</v>
      </c>
    </row>
    <row r="8895" spans="1:15" x14ac:dyDescent="0.25">
      <c r="A8895">
        <v>5677</v>
      </c>
      <c r="B8895" t="s">
        <v>16394</v>
      </c>
      <c r="C8895" t="s">
        <v>1084</v>
      </c>
      <c r="D8895" t="s">
        <v>1085</v>
      </c>
      <c r="E8895">
        <v>84</v>
      </c>
      <c r="F8895">
        <v>7</v>
      </c>
      <c r="G8895" t="s">
        <v>16447</v>
      </c>
      <c r="H8895" t="s">
        <v>16134</v>
      </c>
      <c r="I8895" t="s">
        <v>393</v>
      </c>
      <c r="J8895" s="25">
        <v>45903</v>
      </c>
      <c r="K8895" s="25">
        <v>45903</v>
      </c>
      <c r="L8895" t="s">
        <v>641</v>
      </c>
      <c r="M8895" t="s">
        <v>1086</v>
      </c>
      <c r="N8895" t="s">
        <v>127</v>
      </c>
      <c r="O8895" t="s">
        <v>6282</v>
      </c>
    </row>
    <row r="8896" spans="1:15" x14ac:dyDescent="0.25">
      <c r="A8896">
        <v>5678</v>
      </c>
      <c r="B8896" t="s">
        <v>16394</v>
      </c>
      <c r="C8896" t="s">
        <v>1084</v>
      </c>
      <c r="D8896" t="s">
        <v>1085</v>
      </c>
      <c r="E8896">
        <v>300</v>
      </c>
      <c r="F8896">
        <v>25</v>
      </c>
      <c r="G8896" t="s">
        <v>16448</v>
      </c>
      <c r="H8896" t="s">
        <v>16134</v>
      </c>
      <c r="I8896" t="s">
        <v>393</v>
      </c>
      <c r="J8896" s="25">
        <v>45904</v>
      </c>
      <c r="K8896" s="25">
        <v>45904</v>
      </c>
      <c r="L8896" t="s">
        <v>1007</v>
      </c>
      <c r="M8896" t="s">
        <v>1086</v>
      </c>
      <c r="N8896" t="s">
        <v>127</v>
      </c>
      <c r="O8896" t="s">
        <v>6282</v>
      </c>
    </row>
    <row r="8897" spans="1:15" x14ac:dyDescent="0.25">
      <c r="A8897">
        <v>5679</v>
      </c>
      <c r="B8897" t="s">
        <v>16394</v>
      </c>
      <c r="C8897" t="s">
        <v>1084</v>
      </c>
      <c r="D8897" t="s">
        <v>1085</v>
      </c>
      <c r="E8897">
        <v>204</v>
      </c>
      <c r="F8897">
        <v>17</v>
      </c>
      <c r="G8897" t="s">
        <v>16449</v>
      </c>
      <c r="H8897" t="s">
        <v>16134</v>
      </c>
      <c r="I8897" t="s">
        <v>393</v>
      </c>
      <c r="J8897" s="25">
        <v>45904</v>
      </c>
      <c r="K8897" s="25">
        <v>45904</v>
      </c>
      <c r="L8897" t="s">
        <v>1007</v>
      </c>
      <c r="M8897" t="s">
        <v>1086</v>
      </c>
      <c r="N8897" t="s">
        <v>127</v>
      </c>
      <c r="O8897" t="s">
        <v>6282</v>
      </c>
    </row>
    <row r="8898" spans="1:15" x14ac:dyDescent="0.25">
      <c r="A8898">
        <v>5680</v>
      </c>
      <c r="B8898" t="s">
        <v>16370</v>
      </c>
      <c r="C8898" t="s">
        <v>1084</v>
      </c>
      <c r="D8898" t="s">
        <v>1085</v>
      </c>
      <c r="E8898">
        <v>288</v>
      </c>
      <c r="F8898">
        <v>24</v>
      </c>
      <c r="G8898" t="s">
        <v>16450</v>
      </c>
      <c r="H8898" t="s">
        <v>16134</v>
      </c>
      <c r="I8898" t="s">
        <v>393</v>
      </c>
      <c r="J8898" s="25">
        <v>45904</v>
      </c>
      <c r="K8898" s="25">
        <v>45904</v>
      </c>
      <c r="L8898" t="s">
        <v>1007</v>
      </c>
      <c r="M8898" t="s">
        <v>1086</v>
      </c>
      <c r="N8898" t="s">
        <v>127</v>
      </c>
      <c r="O8898" t="s">
        <v>6282</v>
      </c>
    </row>
    <row r="8899" spans="1:15" x14ac:dyDescent="0.25">
      <c r="A8899">
        <v>5681</v>
      </c>
      <c r="B8899" t="s">
        <v>16370</v>
      </c>
      <c r="C8899" t="s">
        <v>1084</v>
      </c>
      <c r="D8899" t="s">
        <v>1085</v>
      </c>
      <c r="E8899">
        <v>300</v>
      </c>
      <c r="F8899">
        <v>25</v>
      </c>
      <c r="G8899" t="s">
        <v>16451</v>
      </c>
      <c r="H8899" t="s">
        <v>16134</v>
      </c>
      <c r="I8899" t="s">
        <v>393</v>
      </c>
      <c r="J8899" s="25">
        <v>45904</v>
      </c>
      <c r="K8899" s="25">
        <v>45904</v>
      </c>
      <c r="L8899" t="s">
        <v>1007</v>
      </c>
      <c r="M8899" t="s">
        <v>1086</v>
      </c>
      <c r="N8899" t="s">
        <v>127</v>
      </c>
      <c r="O8899" t="s">
        <v>6282</v>
      </c>
    </row>
    <row r="8900" spans="1:15" x14ac:dyDescent="0.25">
      <c r="A8900">
        <v>5682</v>
      </c>
      <c r="B8900" t="s">
        <v>16359</v>
      </c>
      <c r="C8900" t="s">
        <v>1084</v>
      </c>
      <c r="D8900" t="s">
        <v>1085</v>
      </c>
      <c r="E8900">
        <v>300</v>
      </c>
      <c r="F8900">
        <v>25</v>
      </c>
      <c r="G8900" t="s">
        <v>16452</v>
      </c>
      <c r="H8900" t="s">
        <v>16134</v>
      </c>
      <c r="I8900" t="s">
        <v>393</v>
      </c>
      <c r="J8900" s="25">
        <v>45905</v>
      </c>
      <c r="K8900" s="25">
        <v>45905</v>
      </c>
      <c r="L8900" t="s">
        <v>5292</v>
      </c>
      <c r="M8900" t="s">
        <v>1086</v>
      </c>
      <c r="N8900" t="s">
        <v>127</v>
      </c>
      <c r="O8900" t="s">
        <v>6282</v>
      </c>
    </row>
    <row r="8901" spans="1:15" x14ac:dyDescent="0.25">
      <c r="A8901">
        <v>5683</v>
      </c>
      <c r="B8901" t="s">
        <v>16359</v>
      </c>
      <c r="C8901" t="s">
        <v>1084</v>
      </c>
      <c r="D8901" t="s">
        <v>1085</v>
      </c>
      <c r="E8901">
        <v>300</v>
      </c>
      <c r="F8901">
        <v>25</v>
      </c>
      <c r="G8901" t="s">
        <v>16453</v>
      </c>
      <c r="H8901" t="s">
        <v>16134</v>
      </c>
      <c r="I8901" t="s">
        <v>393</v>
      </c>
      <c r="J8901" s="25">
        <v>45905</v>
      </c>
      <c r="K8901" s="25">
        <v>45905</v>
      </c>
      <c r="L8901" t="s">
        <v>5292</v>
      </c>
      <c r="M8901" t="s">
        <v>1086</v>
      </c>
      <c r="N8901" t="s">
        <v>127</v>
      </c>
      <c r="O8901" t="s">
        <v>6282</v>
      </c>
    </row>
    <row r="8902" spans="1:15" x14ac:dyDescent="0.25">
      <c r="A8902">
        <v>5684</v>
      </c>
      <c r="B8902" t="s">
        <v>16217</v>
      </c>
      <c r="C8902" t="s">
        <v>1084</v>
      </c>
      <c r="D8902" t="s">
        <v>1085</v>
      </c>
      <c r="E8902">
        <v>300</v>
      </c>
      <c r="F8902">
        <v>25</v>
      </c>
      <c r="G8902" t="s">
        <v>16454</v>
      </c>
      <c r="H8902" t="s">
        <v>16134</v>
      </c>
      <c r="I8902" t="s">
        <v>393</v>
      </c>
      <c r="J8902" s="25">
        <v>45905</v>
      </c>
      <c r="K8902" s="25">
        <v>45905</v>
      </c>
      <c r="L8902" t="s">
        <v>5292</v>
      </c>
      <c r="M8902" t="s">
        <v>1086</v>
      </c>
      <c r="N8902" t="s">
        <v>127</v>
      </c>
      <c r="O8902" t="s">
        <v>6282</v>
      </c>
    </row>
    <row r="8903" spans="1:15" x14ac:dyDescent="0.25">
      <c r="A8903">
        <v>5685</v>
      </c>
      <c r="B8903" t="s">
        <v>16217</v>
      </c>
      <c r="C8903" t="s">
        <v>1084</v>
      </c>
      <c r="D8903" t="s">
        <v>1085</v>
      </c>
      <c r="E8903">
        <v>300</v>
      </c>
      <c r="F8903">
        <v>25</v>
      </c>
      <c r="G8903" t="s">
        <v>16455</v>
      </c>
      <c r="H8903" t="s">
        <v>16134</v>
      </c>
      <c r="I8903" t="s">
        <v>393</v>
      </c>
      <c r="J8903" s="25">
        <v>45905</v>
      </c>
      <c r="K8903" s="25">
        <v>45905</v>
      </c>
      <c r="L8903" t="s">
        <v>5292</v>
      </c>
      <c r="M8903" t="s">
        <v>1086</v>
      </c>
      <c r="N8903" t="s">
        <v>127</v>
      </c>
      <c r="O8903" t="s">
        <v>6282</v>
      </c>
    </row>
    <row r="8904" spans="1:15" x14ac:dyDescent="0.25">
      <c r="A8904">
        <v>5686</v>
      </c>
      <c r="B8904" t="s">
        <v>16359</v>
      </c>
      <c r="C8904" t="s">
        <v>1084</v>
      </c>
      <c r="D8904" t="s">
        <v>1085</v>
      </c>
      <c r="E8904">
        <v>300</v>
      </c>
      <c r="F8904">
        <v>25</v>
      </c>
      <c r="G8904" t="s">
        <v>16456</v>
      </c>
      <c r="H8904" t="s">
        <v>16134</v>
      </c>
      <c r="I8904" t="s">
        <v>393</v>
      </c>
      <c r="J8904" s="25">
        <v>45905</v>
      </c>
      <c r="K8904" s="25">
        <v>45905</v>
      </c>
      <c r="L8904" t="s">
        <v>5292</v>
      </c>
      <c r="M8904" t="s">
        <v>1086</v>
      </c>
      <c r="N8904" t="s">
        <v>127</v>
      </c>
      <c r="O8904" t="s">
        <v>6282</v>
      </c>
    </row>
    <row r="8905" spans="1:15" x14ac:dyDescent="0.25">
      <c r="A8905">
        <v>5687</v>
      </c>
      <c r="B8905" t="s">
        <v>16217</v>
      </c>
      <c r="C8905" t="s">
        <v>1084</v>
      </c>
      <c r="D8905" t="s">
        <v>1085</v>
      </c>
      <c r="E8905">
        <v>300</v>
      </c>
      <c r="F8905">
        <v>25</v>
      </c>
      <c r="G8905" t="s">
        <v>16457</v>
      </c>
      <c r="H8905" t="s">
        <v>16134</v>
      </c>
      <c r="I8905" t="s">
        <v>393</v>
      </c>
      <c r="J8905" s="25">
        <v>45905</v>
      </c>
      <c r="K8905" s="25">
        <v>45905</v>
      </c>
      <c r="L8905" t="s">
        <v>5292</v>
      </c>
      <c r="M8905" t="s">
        <v>1086</v>
      </c>
      <c r="N8905" t="s">
        <v>127</v>
      </c>
      <c r="O8905" t="s">
        <v>6282</v>
      </c>
    </row>
    <row r="8906" spans="1:15" x14ac:dyDescent="0.25">
      <c r="A8906">
        <v>5688</v>
      </c>
      <c r="B8906" t="s">
        <v>16359</v>
      </c>
      <c r="C8906" t="s">
        <v>1084</v>
      </c>
      <c r="D8906" t="s">
        <v>1085</v>
      </c>
      <c r="E8906">
        <v>300</v>
      </c>
      <c r="F8906">
        <v>25</v>
      </c>
      <c r="G8906" t="s">
        <v>16458</v>
      </c>
      <c r="H8906" t="s">
        <v>16134</v>
      </c>
      <c r="I8906" t="s">
        <v>393</v>
      </c>
      <c r="J8906" s="25">
        <v>45905</v>
      </c>
      <c r="K8906" s="25">
        <v>45905</v>
      </c>
      <c r="L8906" t="s">
        <v>5292</v>
      </c>
      <c r="M8906" t="s">
        <v>1086</v>
      </c>
      <c r="N8906" t="s">
        <v>127</v>
      </c>
      <c r="O8906" t="s">
        <v>6282</v>
      </c>
    </row>
    <row r="8907" spans="1:15" x14ac:dyDescent="0.25">
      <c r="A8907">
        <v>5689</v>
      </c>
      <c r="B8907" t="s">
        <v>16217</v>
      </c>
      <c r="C8907" t="s">
        <v>1084</v>
      </c>
      <c r="D8907" t="s">
        <v>1085</v>
      </c>
      <c r="E8907">
        <v>300</v>
      </c>
      <c r="F8907">
        <v>25</v>
      </c>
      <c r="G8907" t="s">
        <v>16459</v>
      </c>
      <c r="H8907" t="s">
        <v>16134</v>
      </c>
      <c r="I8907" t="s">
        <v>393</v>
      </c>
      <c r="J8907" s="25">
        <v>45905</v>
      </c>
      <c r="K8907" s="25">
        <v>45905</v>
      </c>
      <c r="L8907" t="s">
        <v>5292</v>
      </c>
      <c r="M8907" t="s">
        <v>1086</v>
      </c>
      <c r="N8907" t="s">
        <v>127</v>
      </c>
      <c r="O8907" t="s">
        <v>6282</v>
      </c>
    </row>
    <row r="8908" spans="1:15" x14ac:dyDescent="0.25">
      <c r="A8908">
        <v>5690</v>
      </c>
      <c r="B8908" t="s">
        <v>16359</v>
      </c>
      <c r="C8908" t="s">
        <v>1084</v>
      </c>
      <c r="D8908" t="s">
        <v>1085</v>
      </c>
      <c r="E8908">
        <v>300</v>
      </c>
      <c r="F8908">
        <v>25</v>
      </c>
      <c r="G8908" t="s">
        <v>16460</v>
      </c>
      <c r="H8908" t="s">
        <v>16134</v>
      </c>
      <c r="I8908" t="s">
        <v>393</v>
      </c>
      <c r="J8908" s="25">
        <v>45905</v>
      </c>
      <c r="K8908" s="25">
        <v>45905</v>
      </c>
      <c r="L8908" t="s">
        <v>5292</v>
      </c>
      <c r="M8908" t="s">
        <v>1086</v>
      </c>
      <c r="N8908" t="s">
        <v>127</v>
      </c>
      <c r="O8908" t="s">
        <v>6282</v>
      </c>
    </row>
    <row r="8909" spans="1:15" x14ac:dyDescent="0.25">
      <c r="A8909">
        <v>5691</v>
      </c>
      <c r="B8909" t="s">
        <v>16359</v>
      </c>
      <c r="C8909" t="s">
        <v>1084</v>
      </c>
      <c r="D8909" t="s">
        <v>1085</v>
      </c>
      <c r="E8909">
        <v>300</v>
      </c>
      <c r="F8909">
        <v>25</v>
      </c>
      <c r="G8909" t="s">
        <v>16461</v>
      </c>
      <c r="H8909" t="s">
        <v>16134</v>
      </c>
      <c r="I8909" t="s">
        <v>393</v>
      </c>
      <c r="J8909" s="25">
        <v>45905</v>
      </c>
      <c r="K8909" s="25">
        <v>45905</v>
      </c>
      <c r="L8909" t="s">
        <v>5292</v>
      </c>
      <c r="M8909" t="s">
        <v>1086</v>
      </c>
      <c r="N8909" t="s">
        <v>127</v>
      </c>
      <c r="O8909" t="s">
        <v>6282</v>
      </c>
    </row>
    <row r="8910" spans="1:15" x14ac:dyDescent="0.25">
      <c r="A8910">
        <v>5692</v>
      </c>
      <c r="B8910" t="s">
        <v>16359</v>
      </c>
      <c r="C8910" t="s">
        <v>1084</v>
      </c>
      <c r="D8910" t="s">
        <v>1085</v>
      </c>
      <c r="E8910">
        <v>300</v>
      </c>
      <c r="F8910">
        <v>25</v>
      </c>
      <c r="G8910" t="s">
        <v>16462</v>
      </c>
      <c r="H8910" t="s">
        <v>16134</v>
      </c>
      <c r="I8910" t="s">
        <v>393</v>
      </c>
      <c r="J8910" s="25">
        <v>45905</v>
      </c>
      <c r="K8910" s="25">
        <v>45905</v>
      </c>
      <c r="L8910" t="s">
        <v>5292</v>
      </c>
      <c r="M8910" t="s">
        <v>1086</v>
      </c>
      <c r="N8910" t="s">
        <v>127</v>
      </c>
      <c r="O8910" t="s">
        <v>6282</v>
      </c>
    </row>
    <row r="8911" spans="1:15" x14ac:dyDescent="0.25">
      <c r="A8911">
        <v>5693</v>
      </c>
      <c r="B8911" t="s">
        <v>16359</v>
      </c>
      <c r="C8911" t="s">
        <v>1084</v>
      </c>
      <c r="D8911" t="s">
        <v>1085</v>
      </c>
      <c r="E8911">
        <v>216</v>
      </c>
      <c r="F8911">
        <v>18</v>
      </c>
      <c r="G8911" t="s">
        <v>16463</v>
      </c>
      <c r="H8911" t="s">
        <v>16134</v>
      </c>
      <c r="I8911" t="s">
        <v>393</v>
      </c>
      <c r="J8911" s="25">
        <v>45905</v>
      </c>
      <c r="K8911" s="25">
        <v>45905</v>
      </c>
      <c r="L8911" t="s">
        <v>5292</v>
      </c>
      <c r="M8911" t="s">
        <v>1086</v>
      </c>
      <c r="N8911" t="s">
        <v>127</v>
      </c>
      <c r="O8911" t="s">
        <v>6282</v>
      </c>
    </row>
    <row r="8912" spans="1:15" x14ac:dyDescent="0.25">
      <c r="A8912">
        <v>5694</v>
      </c>
      <c r="B8912" t="s">
        <v>16464</v>
      </c>
      <c r="C8912" t="s">
        <v>1084</v>
      </c>
      <c r="D8912" t="s">
        <v>1085</v>
      </c>
      <c r="E8912">
        <v>300</v>
      </c>
      <c r="F8912">
        <v>25</v>
      </c>
      <c r="G8912" t="s">
        <v>16465</v>
      </c>
      <c r="H8912" t="s">
        <v>16134</v>
      </c>
      <c r="I8912" t="s">
        <v>393</v>
      </c>
      <c r="J8912" s="25">
        <v>45908</v>
      </c>
      <c r="K8912" s="25">
        <v>45908</v>
      </c>
      <c r="L8912" t="s">
        <v>1020</v>
      </c>
      <c r="M8912" t="s">
        <v>1086</v>
      </c>
      <c r="N8912" t="s">
        <v>127</v>
      </c>
      <c r="O8912" t="s">
        <v>6282</v>
      </c>
    </row>
    <row r="8913" spans="1:15" x14ac:dyDescent="0.25">
      <c r="A8913">
        <v>5695</v>
      </c>
      <c r="B8913" t="s">
        <v>16464</v>
      </c>
      <c r="C8913" t="s">
        <v>1084</v>
      </c>
      <c r="D8913" t="s">
        <v>1085</v>
      </c>
      <c r="E8913">
        <v>300</v>
      </c>
      <c r="F8913">
        <v>25</v>
      </c>
      <c r="G8913" t="s">
        <v>16466</v>
      </c>
      <c r="H8913" t="s">
        <v>16134</v>
      </c>
      <c r="I8913" t="s">
        <v>393</v>
      </c>
      <c r="J8913" s="25">
        <v>45908</v>
      </c>
      <c r="K8913" s="25">
        <v>45908</v>
      </c>
      <c r="L8913" t="s">
        <v>1020</v>
      </c>
      <c r="M8913" t="s">
        <v>1086</v>
      </c>
      <c r="N8913" t="s">
        <v>127</v>
      </c>
      <c r="O8913" t="s">
        <v>6282</v>
      </c>
    </row>
    <row r="8914" spans="1:15" x14ac:dyDescent="0.25">
      <c r="A8914">
        <v>5696</v>
      </c>
      <c r="B8914" t="s">
        <v>16464</v>
      </c>
      <c r="C8914" t="s">
        <v>1084</v>
      </c>
      <c r="D8914" t="s">
        <v>1085</v>
      </c>
      <c r="E8914">
        <v>300</v>
      </c>
      <c r="F8914">
        <v>25</v>
      </c>
      <c r="G8914" t="s">
        <v>16467</v>
      </c>
      <c r="H8914" t="s">
        <v>16134</v>
      </c>
      <c r="I8914" t="s">
        <v>393</v>
      </c>
      <c r="J8914" s="25">
        <v>45908</v>
      </c>
      <c r="K8914" s="25">
        <v>45908</v>
      </c>
      <c r="L8914" t="s">
        <v>1020</v>
      </c>
      <c r="M8914" t="s">
        <v>1086</v>
      </c>
      <c r="N8914" t="s">
        <v>127</v>
      </c>
      <c r="O8914" t="s">
        <v>6282</v>
      </c>
    </row>
    <row r="8915" spans="1:15" x14ac:dyDescent="0.25">
      <c r="A8915">
        <v>5697</v>
      </c>
      <c r="B8915" t="s">
        <v>16464</v>
      </c>
      <c r="C8915" t="s">
        <v>1084</v>
      </c>
      <c r="D8915" t="s">
        <v>1085</v>
      </c>
      <c r="E8915">
        <v>300</v>
      </c>
      <c r="F8915">
        <v>25</v>
      </c>
      <c r="G8915" t="s">
        <v>16468</v>
      </c>
      <c r="H8915" t="s">
        <v>16134</v>
      </c>
      <c r="I8915" t="s">
        <v>393</v>
      </c>
      <c r="J8915" s="25">
        <v>45908</v>
      </c>
      <c r="K8915" s="25">
        <v>45908</v>
      </c>
      <c r="L8915" t="s">
        <v>1020</v>
      </c>
      <c r="M8915" t="s">
        <v>1086</v>
      </c>
      <c r="N8915" t="s">
        <v>127</v>
      </c>
      <c r="O8915" t="s">
        <v>6282</v>
      </c>
    </row>
    <row r="8916" spans="1:15" x14ac:dyDescent="0.25">
      <c r="A8916">
        <v>5698</v>
      </c>
      <c r="B8916" t="s">
        <v>16464</v>
      </c>
      <c r="C8916" t="s">
        <v>1084</v>
      </c>
      <c r="D8916" t="s">
        <v>1085</v>
      </c>
      <c r="E8916">
        <v>300</v>
      </c>
      <c r="F8916">
        <v>25</v>
      </c>
      <c r="G8916" t="s">
        <v>16469</v>
      </c>
      <c r="H8916" t="s">
        <v>16134</v>
      </c>
      <c r="I8916" t="s">
        <v>393</v>
      </c>
      <c r="J8916" s="25">
        <v>45908</v>
      </c>
      <c r="K8916" s="25">
        <v>45908</v>
      </c>
      <c r="L8916" t="s">
        <v>1020</v>
      </c>
      <c r="M8916" t="s">
        <v>1086</v>
      </c>
      <c r="N8916" t="s">
        <v>127</v>
      </c>
      <c r="O8916" t="s">
        <v>6282</v>
      </c>
    </row>
    <row r="8917" spans="1:15" x14ac:dyDescent="0.25">
      <c r="A8917">
        <v>5699</v>
      </c>
      <c r="B8917" t="s">
        <v>16464</v>
      </c>
      <c r="C8917" t="s">
        <v>1084</v>
      </c>
      <c r="D8917" t="s">
        <v>1085</v>
      </c>
      <c r="E8917">
        <v>300</v>
      </c>
      <c r="F8917">
        <v>25</v>
      </c>
      <c r="G8917" t="s">
        <v>16470</v>
      </c>
      <c r="H8917" t="s">
        <v>16134</v>
      </c>
      <c r="I8917" t="s">
        <v>393</v>
      </c>
      <c r="J8917" s="25">
        <v>45908</v>
      </c>
      <c r="K8917" s="25">
        <v>45908</v>
      </c>
      <c r="L8917" t="s">
        <v>1020</v>
      </c>
      <c r="M8917" t="s">
        <v>1086</v>
      </c>
      <c r="N8917" t="s">
        <v>127</v>
      </c>
      <c r="O8917" t="s">
        <v>6282</v>
      </c>
    </row>
    <row r="8918" spans="1:15" x14ac:dyDescent="0.25">
      <c r="A8918">
        <v>5700</v>
      </c>
      <c r="B8918" t="s">
        <v>16464</v>
      </c>
      <c r="C8918" t="s">
        <v>1084</v>
      </c>
      <c r="D8918" t="s">
        <v>1085</v>
      </c>
      <c r="E8918">
        <v>300</v>
      </c>
      <c r="F8918">
        <v>25</v>
      </c>
      <c r="G8918" t="s">
        <v>16471</v>
      </c>
      <c r="H8918" t="s">
        <v>16134</v>
      </c>
      <c r="I8918" t="s">
        <v>393</v>
      </c>
      <c r="J8918" s="25">
        <v>45908</v>
      </c>
      <c r="K8918" s="25">
        <v>45908</v>
      </c>
      <c r="L8918" t="s">
        <v>1020</v>
      </c>
      <c r="M8918" t="s">
        <v>1086</v>
      </c>
      <c r="N8918" t="s">
        <v>127</v>
      </c>
      <c r="O8918" t="s">
        <v>6282</v>
      </c>
    </row>
    <row r="8919" spans="1:15" x14ac:dyDescent="0.25">
      <c r="A8919">
        <v>5701</v>
      </c>
      <c r="B8919" t="s">
        <v>16464</v>
      </c>
      <c r="C8919" t="s">
        <v>1084</v>
      </c>
      <c r="D8919" t="s">
        <v>1085</v>
      </c>
      <c r="E8919">
        <v>300</v>
      </c>
      <c r="F8919">
        <v>25</v>
      </c>
      <c r="G8919" t="s">
        <v>16472</v>
      </c>
      <c r="H8919" t="s">
        <v>16062</v>
      </c>
      <c r="I8919" t="s">
        <v>393</v>
      </c>
      <c r="J8919" s="25">
        <v>45908</v>
      </c>
      <c r="K8919" s="25">
        <v>45908</v>
      </c>
      <c r="L8919" t="s">
        <v>1020</v>
      </c>
      <c r="M8919" t="s">
        <v>1086</v>
      </c>
      <c r="N8919" t="s">
        <v>127</v>
      </c>
      <c r="O8919" t="s">
        <v>6282</v>
      </c>
    </row>
    <row r="8920" spans="1:15" x14ac:dyDescent="0.25">
      <c r="A8920">
        <v>5702</v>
      </c>
      <c r="B8920" t="s">
        <v>16464</v>
      </c>
      <c r="C8920" t="s">
        <v>1084</v>
      </c>
      <c r="D8920" t="s">
        <v>1085</v>
      </c>
      <c r="E8920">
        <v>300</v>
      </c>
      <c r="F8920">
        <v>25</v>
      </c>
      <c r="G8920" t="s">
        <v>16473</v>
      </c>
      <c r="H8920" t="s">
        <v>16062</v>
      </c>
      <c r="I8920" t="s">
        <v>393</v>
      </c>
      <c r="J8920" s="25">
        <v>45908</v>
      </c>
      <c r="K8920" s="25">
        <v>45908</v>
      </c>
      <c r="L8920" t="s">
        <v>1020</v>
      </c>
      <c r="M8920" t="s">
        <v>1086</v>
      </c>
      <c r="N8920" t="s">
        <v>127</v>
      </c>
      <c r="O8920" t="s">
        <v>6282</v>
      </c>
    </row>
    <row r="8921" spans="1:15" x14ac:dyDescent="0.25">
      <c r="A8921">
        <v>5703</v>
      </c>
      <c r="B8921" t="s">
        <v>16464</v>
      </c>
      <c r="C8921" t="s">
        <v>1084</v>
      </c>
      <c r="D8921" t="s">
        <v>1085</v>
      </c>
      <c r="E8921">
        <v>300</v>
      </c>
      <c r="F8921">
        <v>25</v>
      </c>
      <c r="G8921" t="s">
        <v>16474</v>
      </c>
      <c r="H8921" t="s">
        <v>16062</v>
      </c>
      <c r="I8921" t="s">
        <v>393</v>
      </c>
      <c r="J8921" s="25">
        <v>45908</v>
      </c>
      <c r="K8921" s="25">
        <v>45908</v>
      </c>
      <c r="L8921" t="s">
        <v>1020</v>
      </c>
      <c r="M8921" t="s">
        <v>1086</v>
      </c>
      <c r="N8921" t="s">
        <v>127</v>
      </c>
      <c r="O8921" t="s">
        <v>6282</v>
      </c>
    </row>
    <row r="8922" spans="1:15" x14ac:dyDescent="0.25">
      <c r="A8922">
        <v>5704</v>
      </c>
      <c r="B8922" t="s">
        <v>16464</v>
      </c>
      <c r="C8922" t="s">
        <v>1084</v>
      </c>
      <c r="D8922" t="s">
        <v>1085</v>
      </c>
      <c r="E8922">
        <v>300</v>
      </c>
      <c r="F8922">
        <v>25</v>
      </c>
      <c r="G8922" t="s">
        <v>16475</v>
      </c>
      <c r="H8922" t="s">
        <v>16062</v>
      </c>
      <c r="I8922" t="s">
        <v>393</v>
      </c>
      <c r="J8922" s="25">
        <v>45908</v>
      </c>
      <c r="K8922" s="25">
        <v>45908</v>
      </c>
      <c r="L8922" t="s">
        <v>1020</v>
      </c>
      <c r="M8922" t="s">
        <v>1086</v>
      </c>
      <c r="N8922" t="s">
        <v>127</v>
      </c>
      <c r="O8922" t="s">
        <v>6282</v>
      </c>
    </row>
    <row r="8923" spans="1:15" x14ac:dyDescent="0.25">
      <c r="A8923">
        <v>5705</v>
      </c>
      <c r="B8923" t="s">
        <v>16464</v>
      </c>
      <c r="C8923" t="s">
        <v>1084</v>
      </c>
      <c r="D8923" t="s">
        <v>1085</v>
      </c>
      <c r="E8923">
        <v>300</v>
      </c>
      <c r="F8923">
        <v>25</v>
      </c>
      <c r="G8923" t="s">
        <v>16476</v>
      </c>
      <c r="H8923" t="s">
        <v>16062</v>
      </c>
      <c r="I8923" t="s">
        <v>393</v>
      </c>
      <c r="J8923" s="25">
        <v>45908</v>
      </c>
      <c r="K8923" s="25">
        <v>45908</v>
      </c>
      <c r="L8923" t="s">
        <v>1020</v>
      </c>
      <c r="M8923" t="s">
        <v>1086</v>
      </c>
      <c r="N8923" t="s">
        <v>127</v>
      </c>
      <c r="O8923" t="s">
        <v>6282</v>
      </c>
    </row>
    <row r="8924" spans="1:15" x14ac:dyDescent="0.25">
      <c r="A8924">
        <v>5706</v>
      </c>
      <c r="B8924" t="s">
        <v>16464</v>
      </c>
      <c r="C8924" t="s">
        <v>1084</v>
      </c>
      <c r="D8924" t="s">
        <v>1085</v>
      </c>
      <c r="E8924">
        <v>300</v>
      </c>
      <c r="F8924">
        <v>25</v>
      </c>
      <c r="G8924" t="s">
        <v>16477</v>
      </c>
      <c r="H8924" t="s">
        <v>16062</v>
      </c>
      <c r="I8924" t="s">
        <v>393</v>
      </c>
      <c r="J8924" s="25">
        <v>45908</v>
      </c>
      <c r="K8924" s="25">
        <v>45908</v>
      </c>
      <c r="L8924" t="s">
        <v>1020</v>
      </c>
      <c r="M8924" t="s">
        <v>1086</v>
      </c>
      <c r="N8924" t="s">
        <v>127</v>
      </c>
      <c r="O8924" t="s">
        <v>6282</v>
      </c>
    </row>
    <row r="8925" spans="1:15" x14ac:dyDescent="0.25">
      <c r="A8925">
        <v>5707</v>
      </c>
      <c r="B8925" t="s">
        <v>16464</v>
      </c>
      <c r="C8925" t="s">
        <v>1084</v>
      </c>
      <c r="D8925" t="s">
        <v>1085</v>
      </c>
      <c r="E8925">
        <v>300</v>
      </c>
      <c r="F8925">
        <v>25</v>
      </c>
      <c r="G8925" t="s">
        <v>16478</v>
      </c>
      <c r="H8925" t="s">
        <v>16062</v>
      </c>
      <c r="I8925" t="s">
        <v>393</v>
      </c>
      <c r="J8925" s="25">
        <v>45908</v>
      </c>
      <c r="K8925" s="25">
        <v>45908</v>
      </c>
      <c r="L8925" t="s">
        <v>1020</v>
      </c>
      <c r="M8925" t="s">
        <v>1086</v>
      </c>
      <c r="N8925" t="s">
        <v>127</v>
      </c>
      <c r="O8925" t="s">
        <v>6282</v>
      </c>
    </row>
    <row r="8926" spans="1:15" x14ac:dyDescent="0.25">
      <c r="A8926">
        <v>5708</v>
      </c>
      <c r="B8926" t="s">
        <v>16479</v>
      </c>
      <c r="C8926" t="s">
        <v>1084</v>
      </c>
      <c r="D8926" t="s">
        <v>1085</v>
      </c>
      <c r="E8926">
        <v>300</v>
      </c>
      <c r="F8926">
        <v>25</v>
      </c>
      <c r="G8926" t="s">
        <v>16480</v>
      </c>
      <c r="H8926" t="s">
        <v>16062</v>
      </c>
      <c r="I8926" t="s">
        <v>393</v>
      </c>
      <c r="J8926" s="25">
        <v>45908</v>
      </c>
      <c r="K8926" s="25">
        <v>45908</v>
      </c>
      <c r="L8926" t="s">
        <v>1020</v>
      </c>
      <c r="M8926" t="s">
        <v>1086</v>
      </c>
      <c r="N8926" t="s">
        <v>127</v>
      </c>
      <c r="O8926" t="s">
        <v>6282</v>
      </c>
    </row>
    <row r="8927" spans="1:15" x14ac:dyDescent="0.25">
      <c r="A8927">
        <v>5709</v>
      </c>
      <c r="B8927" t="s">
        <v>16479</v>
      </c>
      <c r="C8927" t="s">
        <v>1084</v>
      </c>
      <c r="D8927" t="s">
        <v>1085</v>
      </c>
      <c r="E8927">
        <v>300</v>
      </c>
      <c r="F8927">
        <v>25</v>
      </c>
      <c r="G8927" t="s">
        <v>16481</v>
      </c>
      <c r="H8927" t="s">
        <v>16062</v>
      </c>
      <c r="I8927" t="s">
        <v>393</v>
      </c>
      <c r="J8927" s="25">
        <v>45908</v>
      </c>
      <c r="K8927" s="25">
        <v>45908</v>
      </c>
      <c r="L8927" t="s">
        <v>1020</v>
      </c>
      <c r="M8927" t="s">
        <v>1086</v>
      </c>
      <c r="N8927" t="s">
        <v>127</v>
      </c>
      <c r="O8927" t="s">
        <v>6282</v>
      </c>
    </row>
    <row r="8928" spans="1:15" x14ac:dyDescent="0.25">
      <c r="A8928">
        <v>5710</v>
      </c>
      <c r="B8928" t="s">
        <v>16479</v>
      </c>
      <c r="C8928" t="s">
        <v>1084</v>
      </c>
      <c r="D8928" t="s">
        <v>1085</v>
      </c>
      <c r="E8928">
        <v>300</v>
      </c>
      <c r="F8928">
        <v>25</v>
      </c>
      <c r="G8928" t="s">
        <v>16482</v>
      </c>
      <c r="H8928" t="s">
        <v>16062</v>
      </c>
      <c r="I8928" t="s">
        <v>393</v>
      </c>
      <c r="J8928" s="25">
        <v>45908</v>
      </c>
      <c r="K8928" s="25">
        <v>45908</v>
      </c>
      <c r="L8928" t="s">
        <v>1020</v>
      </c>
      <c r="M8928" t="s">
        <v>1086</v>
      </c>
      <c r="N8928" t="s">
        <v>127</v>
      </c>
      <c r="O8928" t="s">
        <v>6282</v>
      </c>
    </row>
    <row r="8929" spans="1:15" x14ac:dyDescent="0.25">
      <c r="A8929">
        <v>5711</v>
      </c>
      <c r="B8929" t="s">
        <v>16479</v>
      </c>
      <c r="C8929" t="s">
        <v>1084</v>
      </c>
      <c r="D8929" t="s">
        <v>1085</v>
      </c>
      <c r="E8929">
        <v>300</v>
      </c>
      <c r="F8929">
        <v>25</v>
      </c>
      <c r="G8929" t="s">
        <v>16483</v>
      </c>
      <c r="H8929" t="s">
        <v>16062</v>
      </c>
      <c r="I8929" t="s">
        <v>393</v>
      </c>
      <c r="J8929" s="25">
        <v>45908</v>
      </c>
      <c r="K8929" s="25">
        <v>45908</v>
      </c>
      <c r="L8929" t="s">
        <v>1020</v>
      </c>
      <c r="M8929" t="s">
        <v>1086</v>
      </c>
      <c r="N8929" t="s">
        <v>127</v>
      </c>
      <c r="O8929" t="s">
        <v>6282</v>
      </c>
    </row>
    <row r="8930" spans="1:15" x14ac:dyDescent="0.25">
      <c r="A8930">
        <v>5712</v>
      </c>
      <c r="B8930" t="s">
        <v>16479</v>
      </c>
      <c r="C8930" t="s">
        <v>1084</v>
      </c>
      <c r="D8930" t="s">
        <v>1085</v>
      </c>
      <c r="E8930">
        <v>300</v>
      </c>
      <c r="F8930">
        <v>25</v>
      </c>
      <c r="G8930" t="s">
        <v>16484</v>
      </c>
      <c r="H8930" t="s">
        <v>16062</v>
      </c>
      <c r="I8930" t="s">
        <v>393</v>
      </c>
      <c r="J8930" s="25">
        <v>45908</v>
      </c>
      <c r="K8930" s="25">
        <v>45908</v>
      </c>
      <c r="L8930" t="s">
        <v>1020</v>
      </c>
      <c r="M8930" t="s">
        <v>1086</v>
      </c>
      <c r="N8930" t="s">
        <v>127</v>
      </c>
      <c r="O8930" t="s">
        <v>6282</v>
      </c>
    </row>
    <row r="8931" spans="1:15" x14ac:dyDescent="0.25">
      <c r="A8931">
        <v>5713</v>
      </c>
      <c r="B8931" t="s">
        <v>16479</v>
      </c>
      <c r="C8931" t="s">
        <v>1084</v>
      </c>
      <c r="D8931" t="s">
        <v>1085</v>
      </c>
      <c r="E8931">
        <v>300</v>
      </c>
      <c r="F8931">
        <v>25</v>
      </c>
      <c r="G8931" t="s">
        <v>16485</v>
      </c>
      <c r="H8931" t="s">
        <v>16062</v>
      </c>
      <c r="I8931" t="s">
        <v>393</v>
      </c>
      <c r="J8931" s="25">
        <v>45908</v>
      </c>
      <c r="K8931" s="25">
        <v>45908</v>
      </c>
      <c r="L8931" t="s">
        <v>1020</v>
      </c>
      <c r="M8931" t="s">
        <v>1086</v>
      </c>
      <c r="N8931" t="s">
        <v>127</v>
      </c>
      <c r="O8931" t="s">
        <v>6282</v>
      </c>
    </row>
    <row r="8932" spans="1:15" x14ac:dyDescent="0.25">
      <c r="A8932">
        <v>5714</v>
      </c>
      <c r="B8932" t="s">
        <v>16479</v>
      </c>
      <c r="C8932" t="s">
        <v>1084</v>
      </c>
      <c r="D8932" t="s">
        <v>1085</v>
      </c>
      <c r="E8932">
        <v>48</v>
      </c>
      <c r="F8932">
        <v>4</v>
      </c>
      <c r="G8932" t="s">
        <v>16486</v>
      </c>
      <c r="H8932" t="s">
        <v>16062</v>
      </c>
      <c r="I8932" t="s">
        <v>393</v>
      </c>
      <c r="J8932" s="25">
        <v>45908</v>
      </c>
      <c r="K8932" s="25">
        <v>45908</v>
      </c>
      <c r="L8932" t="s">
        <v>1020</v>
      </c>
      <c r="M8932" t="s">
        <v>1086</v>
      </c>
      <c r="N8932" t="s">
        <v>127</v>
      </c>
      <c r="O8932" t="s">
        <v>6282</v>
      </c>
    </row>
    <row r="8933" spans="1:15" x14ac:dyDescent="0.25">
      <c r="A8933">
        <v>5715</v>
      </c>
      <c r="B8933" t="s">
        <v>5991</v>
      </c>
      <c r="C8933" t="s">
        <v>1084</v>
      </c>
      <c r="D8933" t="s">
        <v>1085</v>
      </c>
      <c r="E8933">
        <v>300</v>
      </c>
      <c r="F8933">
        <v>25</v>
      </c>
      <c r="G8933" t="s">
        <v>16487</v>
      </c>
      <c r="H8933" t="s">
        <v>16134</v>
      </c>
      <c r="I8933" t="s">
        <v>393</v>
      </c>
      <c r="J8933" s="25">
        <v>45909</v>
      </c>
      <c r="K8933" s="25">
        <v>45909</v>
      </c>
      <c r="L8933" t="s">
        <v>266</v>
      </c>
      <c r="M8933" t="s">
        <v>1086</v>
      </c>
      <c r="N8933" t="s">
        <v>127</v>
      </c>
      <c r="O8933" t="s">
        <v>6282</v>
      </c>
    </row>
    <row r="8934" spans="1:15" x14ac:dyDescent="0.25">
      <c r="A8934">
        <v>5716</v>
      </c>
      <c r="B8934" t="s">
        <v>5991</v>
      </c>
      <c r="C8934" t="s">
        <v>1084</v>
      </c>
      <c r="D8934" t="s">
        <v>1085</v>
      </c>
      <c r="E8934">
        <v>300</v>
      </c>
      <c r="F8934">
        <v>25</v>
      </c>
      <c r="G8934" t="s">
        <v>16488</v>
      </c>
      <c r="H8934" t="s">
        <v>16134</v>
      </c>
      <c r="I8934" t="s">
        <v>393</v>
      </c>
      <c r="J8934" s="25">
        <v>45909</v>
      </c>
      <c r="K8934" s="25">
        <v>45909</v>
      </c>
      <c r="L8934" t="s">
        <v>266</v>
      </c>
      <c r="M8934" t="s">
        <v>1086</v>
      </c>
      <c r="N8934" t="s">
        <v>127</v>
      </c>
      <c r="O8934" t="s">
        <v>6282</v>
      </c>
    </row>
    <row r="8935" spans="1:15" x14ac:dyDescent="0.25">
      <c r="A8935">
        <v>5717</v>
      </c>
      <c r="B8935" t="s">
        <v>5991</v>
      </c>
      <c r="C8935" t="s">
        <v>1084</v>
      </c>
      <c r="D8935" t="s">
        <v>1085</v>
      </c>
      <c r="E8935">
        <v>300</v>
      </c>
      <c r="F8935">
        <v>25</v>
      </c>
      <c r="G8935" t="s">
        <v>16489</v>
      </c>
      <c r="H8935" t="s">
        <v>16134</v>
      </c>
      <c r="I8935" t="s">
        <v>393</v>
      </c>
      <c r="J8935" s="25">
        <v>45909</v>
      </c>
      <c r="K8935" s="25">
        <v>45909</v>
      </c>
      <c r="L8935" t="s">
        <v>266</v>
      </c>
      <c r="M8935" t="s">
        <v>1086</v>
      </c>
      <c r="N8935" t="s">
        <v>127</v>
      </c>
      <c r="O8935" t="s">
        <v>6282</v>
      </c>
    </row>
    <row r="8936" spans="1:15" x14ac:dyDescent="0.25">
      <c r="A8936">
        <v>5718</v>
      </c>
      <c r="B8936" t="s">
        <v>5449</v>
      </c>
      <c r="C8936" t="s">
        <v>1084</v>
      </c>
      <c r="D8936" t="s">
        <v>1085</v>
      </c>
      <c r="E8936">
        <v>300</v>
      </c>
      <c r="F8936">
        <v>25</v>
      </c>
      <c r="G8936" t="s">
        <v>16490</v>
      </c>
      <c r="H8936" t="s">
        <v>16134</v>
      </c>
      <c r="I8936" t="s">
        <v>393</v>
      </c>
      <c r="J8936" s="25">
        <v>45909</v>
      </c>
      <c r="K8936" s="25">
        <v>45909</v>
      </c>
      <c r="L8936" t="s">
        <v>266</v>
      </c>
      <c r="M8936" t="s">
        <v>1086</v>
      </c>
      <c r="N8936" t="s">
        <v>127</v>
      </c>
      <c r="O8936" t="s">
        <v>6282</v>
      </c>
    </row>
    <row r="8937" spans="1:15" x14ac:dyDescent="0.25">
      <c r="A8937">
        <v>5719</v>
      </c>
      <c r="B8937" t="s">
        <v>5991</v>
      </c>
      <c r="C8937" t="s">
        <v>1084</v>
      </c>
      <c r="D8937" t="s">
        <v>1085</v>
      </c>
      <c r="E8937">
        <v>300</v>
      </c>
      <c r="F8937">
        <v>25</v>
      </c>
      <c r="G8937" t="s">
        <v>16491</v>
      </c>
      <c r="H8937" t="s">
        <v>16134</v>
      </c>
      <c r="I8937" t="s">
        <v>393</v>
      </c>
      <c r="J8937" s="25">
        <v>45909</v>
      </c>
      <c r="K8937" s="25">
        <v>45909</v>
      </c>
      <c r="L8937" t="s">
        <v>266</v>
      </c>
      <c r="M8937" t="s">
        <v>1086</v>
      </c>
      <c r="N8937" t="s">
        <v>127</v>
      </c>
      <c r="O8937" t="s">
        <v>6282</v>
      </c>
    </row>
    <row r="8938" spans="1:15" x14ac:dyDescent="0.25">
      <c r="A8938">
        <v>5720</v>
      </c>
      <c r="B8938" t="s">
        <v>5991</v>
      </c>
      <c r="C8938" t="s">
        <v>1084</v>
      </c>
      <c r="D8938" t="s">
        <v>1085</v>
      </c>
      <c r="E8938">
        <v>300</v>
      </c>
      <c r="F8938">
        <v>25</v>
      </c>
      <c r="G8938" t="s">
        <v>16492</v>
      </c>
      <c r="H8938" t="s">
        <v>16134</v>
      </c>
      <c r="I8938" t="s">
        <v>393</v>
      </c>
      <c r="J8938" s="25">
        <v>45909</v>
      </c>
      <c r="K8938" s="25">
        <v>45909</v>
      </c>
      <c r="L8938" t="s">
        <v>266</v>
      </c>
      <c r="M8938" t="s">
        <v>1086</v>
      </c>
      <c r="N8938" t="s">
        <v>127</v>
      </c>
      <c r="O8938" t="s">
        <v>6282</v>
      </c>
    </row>
    <row r="8939" spans="1:15" x14ac:dyDescent="0.25">
      <c r="A8939">
        <v>5721</v>
      </c>
      <c r="B8939" t="s">
        <v>5991</v>
      </c>
      <c r="C8939" t="s">
        <v>1084</v>
      </c>
      <c r="D8939" t="s">
        <v>1085</v>
      </c>
      <c r="E8939">
        <v>300</v>
      </c>
      <c r="F8939">
        <v>25</v>
      </c>
      <c r="G8939" t="s">
        <v>16493</v>
      </c>
      <c r="H8939" t="s">
        <v>16134</v>
      </c>
      <c r="I8939" t="s">
        <v>393</v>
      </c>
      <c r="J8939" s="25">
        <v>45909</v>
      </c>
      <c r="K8939" s="25">
        <v>45909</v>
      </c>
      <c r="L8939" t="s">
        <v>266</v>
      </c>
      <c r="M8939" t="s">
        <v>1086</v>
      </c>
      <c r="N8939" t="s">
        <v>127</v>
      </c>
      <c r="O8939" t="s">
        <v>6282</v>
      </c>
    </row>
    <row r="8940" spans="1:15" x14ac:dyDescent="0.25">
      <c r="A8940">
        <v>5722</v>
      </c>
      <c r="B8940" t="s">
        <v>5991</v>
      </c>
      <c r="C8940" t="s">
        <v>1084</v>
      </c>
      <c r="D8940" t="s">
        <v>1085</v>
      </c>
      <c r="E8940">
        <v>300</v>
      </c>
      <c r="F8940">
        <v>25</v>
      </c>
      <c r="G8940" t="s">
        <v>16494</v>
      </c>
      <c r="H8940" t="s">
        <v>16134</v>
      </c>
      <c r="I8940" t="s">
        <v>393</v>
      </c>
      <c r="J8940" s="25">
        <v>45909</v>
      </c>
      <c r="K8940" s="25">
        <v>45909</v>
      </c>
      <c r="L8940" t="s">
        <v>266</v>
      </c>
      <c r="M8940" t="s">
        <v>1086</v>
      </c>
      <c r="N8940" t="s">
        <v>127</v>
      </c>
      <c r="O8940" t="s">
        <v>6282</v>
      </c>
    </row>
    <row r="8941" spans="1:15" x14ac:dyDescent="0.25">
      <c r="A8941">
        <v>5723</v>
      </c>
      <c r="B8941" t="s">
        <v>5991</v>
      </c>
      <c r="C8941" t="s">
        <v>1084</v>
      </c>
      <c r="D8941" t="s">
        <v>1085</v>
      </c>
      <c r="E8941">
        <v>300</v>
      </c>
      <c r="F8941">
        <v>25</v>
      </c>
      <c r="G8941" t="s">
        <v>16495</v>
      </c>
      <c r="H8941" t="s">
        <v>16134</v>
      </c>
      <c r="I8941" t="s">
        <v>393</v>
      </c>
      <c r="J8941" s="25">
        <v>45909</v>
      </c>
      <c r="K8941" s="25">
        <v>45909</v>
      </c>
      <c r="L8941" t="s">
        <v>266</v>
      </c>
      <c r="M8941" t="s">
        <v>1086</v>
      </c>
      <c r="N8941" t="s">
        <v>127</v>
      </c>
      <c r="O8941" t="s">
        <v>6282</v>
      </c>
    </row>
    <row r="8942" spans="1:15" x14ac:dyDescent="0.25">
      <c r="A8942">
        <v>5724</v>
      </c>
      <c r="B8942" t="s">
        <v>5991</v>
      </c>
      <c r="C8942" t="s">
        <v>1084</v>
      </c>
      <c r="D8942" t="s">
        <v>1085</v>
      </c>
      <c r="E8942">
        <v>300</v>
      </c>
      <c r="F8942">
        <v>25</v>
      </c>
      <c r="G8942" t="s">
        <v>16496</v>
      </c>
      <c r="H8942" t="s">
        <v>16134</v>
      </c>
      <c r="I8942" t="s">
        <v>393</v>
      </c>
      <c r="J8942" s="25">
        <v>45909</v>
      </c>
      <c r="K8942" s="25">
        <v>45909</v>
      </c>
      <c r="L8942" t="s">
        <v>266</v>
      </c>
      <c r="M8942" t="s">
        <v>1086</v>
      </c>
      <c r="N8942" t="s">
        <v>127</v>
      </c>
      <c r="O8942" t="s">
        <v>6282</v>
      </c>
    </row>
    <row r="8943" spans="1:15" x14ac:dyDescent="0.25">
      <c r="A8943">
        <v>5725</v>
      </c>
      <c r="B8943" t="s">
        <v>5991</v>
      </c>
      <c r="C8943" t="s">
        <v>1084</v>
      </c>
      <c r="D8943" t="s">
        <v>1085</v>
      </c>
      <c r="E8943">
        <v>300</v>
      </c>
      <c r="F8943">
        <v>25</v>
      </c>
      <c r="G8943" t="s">
        <v>16497</v>
      </c>
      <c r="H8943" t="s">
        <v>16134</v>
      </c>
      <c r="I8943" t="s">
        <v>393</v>
      </c>
      <c r="J8943" s="25">
        <v>45909</v>
      </c>
      <c r="K8943" s="25">
        <v>45909</v>
      </c>
      <c r="L8943" t="s">
        <v>266</v>
      </c>
      <c r="M8943" t="s">
        <v>1086</v>
      </c>
      <c r="N8943" t="s">
        <v>127</v>
      </c>
      <c r="O8943" t="s">
        <v>6282</v>
      </c>
    </row>
    <row r="8944" spans="1:15" x14ac:dyDescent="0.25">
      <c r="A8944">
        <v>5726</v>
      </c>
      <c r="B8944" t="s">
        <v>5991</v>
      </c>
      <c r="C8944" t="s">
        <v>1084</v>
      </c>
      <c r="D8944" t="s">
        <v>1085</v>
      </c>
      <c r="E8944">
        <v>300</v>
      </c>
      <c r="F8944">
        <v>25</v>
      </c>
      <c r="G8944" t="s">
        <v>16498</v>
      </c>
      <c r="H8944" t="s">
        <v>16134</v>
      </c>
      <c r="I8944" t="s">
        <v>393</v>
      </c>
      <c r="J8944" s="25">
        <v>45909</v>
      </c>
      <c r="K8944" s="25">
        <v>45909</v>
      </c>
      <c r="L8944" t="s">
        <v>266</v>
      </c>
      <c r="M8944" t="s">
        <v>1086</v>
      </c>
      <c r="N8944" t="s">
        <v>127</v>
      </c>
      <c r="O8944" t="s">
        <v>6282</v>
      </c>
    </row>
    <row r="8945" spans="1:15" x14ac:dyDescent="0.25">
      <c r="A8945">
        <v>5727</v>
      </c>
      <c r="B8945" t="s">
        <v>5991</v>
      </c>
      <c r="C8945" t="s">
        <v>1084</v>
      </c>
      <c r="D8945" t="s">
        <v>1085</v>
      </c>
      <c r="E8945">
        <v>300</v>
      </c>
      <c r="F8945">
        <v>25</v>
      </c>
      <c r="G8945" t="s">
        <v>16499</v>
      </c>
      <c r="H8945" t="s">
        <v>16134</v>
      </c>
      <c r="I8945" t="s">
        <v>393</v>
      </c>
      <c r="J8945" s="25">
        <v>45909</v>
      </c>
      <c r="K8945" s="25">
        <v>45909</v>
      </c>
      <c r="L8945" t="s">
        <v>266</v>
      </c>
      <c r="M8945" t="s">
        <v>1086</v>
      </c>
      <c r="N8945" t="s">
        <v>127</v>
      </c>
      <c r="O8945" t="s">
        <v>6282</v>
      </c>
    </row>
    <row r="8946" spans="1:15" x14ac:dyDescent="0.25">
      <c r="A8946">
        <v>5728</v>
      </c>
      <c r="B8946" t="s">
        <v>5449</v>
      </c>
      <c r="C8946" t="s">
        <v>1084</v>
      </c>
      <c r="D8946" t="s">
        <v>1085</v>
      </c>
      <c r="E8946">
        <v>300</v>
      </c>
      <c r="F8946">
        <v>25</v>
      </c>
      <c r="G8946" t="s">
        <v>16500</v>
      </c>
      <c r="H8946" t="s">
        <v>16134</v>
      </c>
      <c r="I8946" t="s">
        <v>393</v>
      </c>
      <c r="J8946" s="25">
        <v>45909</v>
      </c>
      <c r="K8946" s="25">
        <v>45909</v>
      </c>
      <c r="L8946" t="s">
        <v>266</v>
      </c>
      <c r="M8946" t="s">
        <v>1086</v>
      </c>
      <c r="N8946" t="s">
        <v>127</v>
      </c>
      <c r="O8946" t="s">
        <v>6282</v>
      </c>
    </row>
    <row r="8947" spans="1:15" x14ac:dyDescent="0.25">
      <c r="A8947">
        <v>5729</v>
      </c>
      <c r="B8947" t="s">
        <v>5449</v>
      </c>
      <c r="C8947" t="s">
        <v>1084</v>
      </c>
      <c r="D8947" t="s">
        <v>1085</v>
      </c>
      <c r="E8947">
        <v>300</v>
      </c>
      <c r="F8947">
        <v>25</v>
      </c>
      <c r="G8947" t="s">
        <v>16501</v>
      </c>
      <c r="H8947" t="s">
        <v>16062</v>
      </c>
      <c r="I8947" t="s">
        <v>393</v>
      </c>
      <c r="J8947" s="25">
        <v>45909</v>
      </c>
      <c r="K8947" s="25">
        <v>45909</v>
      </c>
      <c r="L8947" t="s">
        <v>266</v>
      </c>
      <c r="M8947" t="s">
        <v>1086</v>
      </c>
      <c r="N8947" t="s">
        <v>127</v>
      </c>
      <c r="O8947" t="s">
        <v>6282</v>
      </c>
    </row>
    <row r="8948" spans="1:15" x14ac:dyDescent="0.25">
      <c r="A8948">
        <v>5730</v>
      </c>
      <c r="B8948" t="s">
        <v>5449</v>
      </c>
      <c r="C8948" t="s">
        <v>1084</v>
      </c>
      <c r="D8948" t="s">
        <v>1085</v>
      </c>
      <c r="E8948">
        <v>300</v>
      </c>
      <c r="F8948">
        <v>25</v>
      </c>
      <c r="G8948" t="s">
        <v>16502</v>
      </c>
      <c r="H8948" t="s">
        <v>16062</v>
      </c>
      <c r="I8948" t="s">
        <v>393</v>
      </c>
      <c r="J8948" s="25">
        <v>45909</v>
      </c>
      <c r="K8948" s="25">
        <v>45909</v>
      </c>
      <c r="L8948" t="s">
        <v>266</v>
      </c>
      <c r="M8948" t="s">
        <v>1086</v>
      </c>
      <c r="N8948" t="s">
        <v>127</v>
      </c>
      <c r="O8948" t="s">
        <v>6282</v>
      </c>
    </row>
    <row r="8949" spans="1:15" x14ac:dyDescent="0.25">
      <c r="A8949">
        <v>5731</v>
      </c>
      <c r="B8949" t="s">
        <v>5449</v>
      </c>
      <c r="C8949" t="s">
        <v>1084</v>
      </c>
      <c r="D8949" t="s">
        <v>1085</v>
      </c>
      <c r="E8949">
        <v>300</v>
      </c>
      <c r="F8949">
        <v>25</v>
      </c>
      <c r="G8949" t="s">
        <v>16503</v>
      </c>
      <c r="H8949" t="s">
        <v>16062</v>
      </c>
      <c r="I8949" t="s">
        <v>393</v>
      </c>
      <c r="J8949" s="25">
        <v>45909</v>
      </c>
      <c r="K8949" s="25">
        <v>45909</v>
      </c>
      <c r="L8949" t="s">
        <v>266</v>
      </c>
      <c r="M8949" t="s">
        <v>1086</v>
      </c>
      <c r="N8949" t="s">
        <v>127</v>
      </c>
      <c r="O8949" t="s">
        <v>6282</v>
      </c>
    </row>
    <row r="8950" spans="1:15" x14ac:dyDescent="0.25">
      <c r="A8950">
        <v>5732</v>
      </c>
      <c r="B8950" t="s">
        <v>5449</v>
      </c>
      <c r="C8950" t="s">
        <v>1084</v>
      </c>
      <c r="D8950" t="s">
        <v>1085</v>
      </c>
      <c r="E8950">
        <v>300</v>
      </c>
      <c r="F8950">
        <v>25</v>
      </c>
      <c r="G8950" t="s">
        <v>16504</v>
      </c>
      <c r="H8950" t="s">
        <v>16062</v>
      </c>
      <c r="I8950" t="s">
        <v>393</v>
      </c>
      <c r="J8950" s="25">
        <v>45909</v>
      </c>
      <c r="K8950" s="25">
        <v>45909</v>
      </c>
      <c r="L8950" t="s">
        <v>266</v>
      </c>
      <c r="M8950" t="s">
        <v>1086</v>
      </c>
      <c r="N8950" t="s">
        <v>127</v>
      </c>
      <c r="O8950" t="s">
        <v>6282</v>
      </c>
    </row>
    <row r="8951" spans="1:15" x14ac:dyDescent="0.25">
      <c r="A8951">
        <v>5733</v>
      </c>
      <c r="B8951" t="s">
        <v>5449</v>
      </c>
      <c r="C8951" t="s">
        <v>1084</v>
      </c>
      <c r="D8951" t="s">
        <v>1085</v>
      </c>
      <c r="E8951">
        <v>300</v>
      </c>
      <c r="F8951">
        <v>25</v>
      </c>
      <c r="G8951" t="s">
        <v>16505</v>
      </c>
      <c r="H8951" t="s">
        <v>16062</v>
      </c>
      <c r="I8951" t="s">
        <v>393</v>
      </c>
      <c r="J8951" s="25">
        <v>45909</v>
      </c>
      <c r="K8951" s="25">
        <v>45909</v>
      </c>
      <c r="L8951" t="s">
        <v>266</v>
      </c>
      <c r="M8951" t="s">
        <v>1086</v>
      </c>
      <c r="N8951" t="s">
        <v>127</v>
      </c>
      <c r="O8951" t="s">
        <v>6282</v>
      </c>
    </row>
    <row r="8952" spans="1:15" x14ac:dyDescent="0.25">
      <c r="A8952">
        <v>5734</v>
      </c>
      <c r="B8952" t="s">
        <v>5449</v>
      </c>
      <c r="C8952" t="s">
        <v>1084</v>
      </c>
      <c r="D8952" t="s">
        <v>1085</v>
      </c>
      <c r="E8952">
        <v>300</v>
      </c>
      <c r="F8952">
        <v>25</v>
      </c>
      <c r="G8952" t="s">
        <v>16506</v>
      </c>
      <c r="H8952" t="s">
        <v>16062</v>
      </c>
      <c r="I8952" t="s">
        <v>393</v>
      </c>
      <c r="J8952" s="25">
        <v>45909</v>
      </c>
      <c r="K8952" s="25">
        <v>45909</v>
      </c>
      <c r="L8952" t="s">
        <v>266</v>
      </c>
      <c r="M8952" t="s">
        <v>1086</v>
      </c>
      <c r="N8952" t="s">
        <v>127</v>
      </c>
      <c r="O8952" t="s">
        <v>6282</v>
      </c>
    </row>
    <row r="8953" spans="1:15" x14ac:dyDescent="0.25">
      <c r="A8953">
        <v>5735</v>
      </c>
      <c r="B8953" t="s">
        <v>5449</v>
      </c>
      <c r="C8953" t="s">
        <v>1084</v>
      </c>
      <c r="D8953" t="s">
        <v>1085</v>
      </c>
      <c r="E8953">
        <v>300</v>
      </c>
      <c r="F8953">
        <v>25</v>
      </c>
      <c r="G8953" t="s">
        <v>16507</v>
      </c>
      <c r="H8953" t="s">
        <v>16062</v>
      </c>
      <c r="I8953" t="s">
        <v>393</v>
      </c>
      <c r="J8953" s="25">
        <v>45909</v>
      </c>
      <c r="K8953" s="25">
        <v>45909</v>
      </c>
      <c r="L8953" t="s">
        <v>266</v>
      </c>
      <c r="M8953" t="s">
        <v>1086</v>
      </c>
      <c r="N8953" t="s">
        <v>127</v>
      </c>
      <c r="O8953" t="s">
        <v>6282</v>
      </c>
    </row>
    <row r="8954" spans="1:15" x14ac:dyDescent="0.25">
      <c r="A8954">
        <v>5736</v>
      </c>
      <c r="B8954" t="s">
        <v>5449</v>
      </c>
      <c r="C8954" t="s">
        <v>1084</v>
      </c>
      <c r="D8954" t="s">
        <v>1085</v>
      </c>
      <c r="E8954">
        <v>300</v>
      </c>
      <c r="F8954">
        <v>25</v>
      </c>
      <c r="G8954" t="s">
        <v>16508</v>
      </c>
      <c r="H8954" t="s">
        <v>16062</v>
      </c>
      <c r="I8954" t="s">
        <v>393</v>
      </c>
      <c r="J8954" s="25">
        <v>45909</v>
      </c>
      <c r="K8954" s="25">
        <v>45909</v>
      </c>
      <c r="L8954" t="s">
        <v>266</v>
      </c>
      <c r="M8954" t="s">
        <v>1086</v>
      </c>
      <c r="N8954" t="s">
        <v>127</v>
      </c>
      <c r="O8954" t="s">
        <v>6282</v>
      </c>
    </row>
    <row r="8955" spans="1:15" x14ac:dyDescent="0.25">
      <c r="A8955">
        <v>5737</v>
      </c>
      <c r="B8955" t="s">
        <v>5991</v>
      </c>
      <c r="C8955" t="s">
        <v>1084</v>
      </c>
      <c r="D8955" t="s">
        <v>1085</v>
      </c>
      <c r="E8955">
        <v>300</v>
      </c>
      <c r="F8955">
        <v>25</v>
      </c>
      <c r="G8955" t="s">
        <v>16509</v>
      </c>
      <c r="H8955" t="s">
        <v>16062</v>
      </c>
      <c r="I8955" t="s">
        <v>393</v>
      </c>
      <c r="J8955" s="25">
        <v>45909</v>
      </c>
      <c r="K8955" s="25">
        <v>45909</v>
      </c>
      <c r="L8955" t="s">
        <v>266</v>
      </c>
      <c r="M8955" t="s">
        <v>1086</v>
      </c>
      <c r="N8955" t="s">
        <v>127</v>
      </c>
      <c r="O8955" t="s">
        <v>6282</v>
      </c>
    </row>
    <row r="8956" spans="1:15" x14ac:dyDescent="0.25">
      <c r="A8956">
        <v>5738</v>
      </c>
      <c r="B8956" t="s">
        <v>5449</v>
      </c>
      <c r="C8956" t="s">
        <v>1084</v>
      </c>
      <c r="D8956" t="s">
        <v>1085</v>
      </c>
      <c r="E8956">
        <v>300</v>
      </c>
      <c r="F8956">
        <v>25</v>
      </c>
      <c r="G8956" t="s">
        <v>16510</v>
      </c>
      <c r="H8956" t="s">
        <v>16062</v>
      </c>
      <c r="I8956" t="s">
        <v>393</v>
      </c>
      <c r="J8956" s="25">
        <v>45909</v>
      </c>
      <c r="K8956" s="25">
        <v>45909</v>
      </c>
      <c r="L8956" t="s">
        <v>266</v>
      </c>
      <c r="M8956" t="s">
        <v>1086</v>
      </c>
      <c r="N8956" t="s">
        <v>127</v>
      </c>
      <c r="O8956" t="s">
        <v>6282</v>
      </c>
    </row>
    <row r="8957" spans="1:15" x14ac:dyDescent="0.25">
      <c r="A8957">
        <v>5739</v>
      </c>
      <c r="B8957" t="s">
        <v>5449</v>
      </c>
      <c r="C8957" t="s">
        <v>1084</v>
      </c>
      <c r="D8957" t="s">
        <v>1085</v>
      </c>
      <c r="E8957">
        <v>300</v>
      </c>
      <c r="F8957">
        <v>25</v>
      </c>
      <c r="G8957" t="s">
        <v>16511</v>
      </c>
      <c r="H8957" t="s">
        <v>16062</v>
      </c>
      <c r="I8957" t="s">
        <v>393</v>
      </c>
      <c r="J8957" s="25">
        <v>45909</v>
      </c>
      <c r="K8957" s="25">
        <v>45909</v>
      </c>
      <c r="L8957" t="s">
        <v>266</v>
      </c>
      <c r="M8957" t="s">
        <v>1086</v>
      </c>
      <c r="N8957" t="s">
        <v>127</v>
      </c>
      <c r="O8957" t="s">
        <v>6282</v>
      </c>
    </row>
    <row r="8958" spans="1:15" x14ac:dyDescent="0.25">
      <c r="A8958">
        <v>5740</v>
      </c>
      <c r="B8958" t="s">
        <v>5449</v>
      </c>
      <c r="C8958" t="s">
        <v>1084</v>
      </c>
      <c r="D8958" t="s">
        <v>1085</v>
      </c>
      <c r="E8958">
        <v>300</v>
      </c>
      <c r="F8958">
        <v>25</v>
      </c>
      <c r="G8958" t="s">
        <v>16512</v>
      </c>
      <c r="H8958" t="s">
        <v>16062</v>
      </c>
      <c r="I8958" t="s">
        <v>393</v>
      </c>
      <c r="J8958" s="25">
        <v>45909</v>
      </c>
      <c r="K8958" s="25">
        <v>45909</v>
      </c>
      <c r="L8958" t="s">
        <v>266</v>
      </c>
      <c r="M8958" t="s">
        <v>1086</v>
      </c>
      <c r="N8958" t="s">
        <v>127</v>
      </c>
      <c r="O8958" t="s">
        <v>6282</v>
      </c>
    </row>
    <row r="8959" spans="1:15" x14ac:dyDescent="0.25">
      <c r="A8959">
        <v>5741</v>
      </c>
      <c r="B8959" t="s">
        <v>5991</v>
      </c>
      <c r="C8959" t="s">
        <v>1084</v>
      </c>
      <c r="D8959" t="s">
        <v>1085</v>
      </c>
      <c r="E8959">
        <v>300</v>
      </c>
      <c r="F8959">
        <v>25</v>
      </c>
      <c r="G8959" t="s">
        <v>16513</v>
      </c>
      <c r="H8959" t="s">
        <v>16062</v>
      </c>
      <c r="I8959" t="s">
        <v>393</v>
      </c>
      <c r="J8959" s="25">
        <v>45909</v>
      </c>
      <c r="K8959" s="25">
        <v>45909</v>
      </c>
      <c r="L8959" t="s">
        <v>266</v>
      </c>
      <c r="M8959" t="s">
        <v>1086</v>
      </c>
      <c r="N8959" t="s">
        <v>127</v>
      </c>
      <c r="O8959" t="s">
        <v>6282</v>
      </c>
    </row>
    <row r="8960" spans="1:15" x14ac:dyDescent="0.25">
      <c r="A8960">
        <v>5742</v>
      </c>
      <c r="B8960" t="s">
        <v>5449</v>
      </c>
      <c r="C8960" t="s">
        <v>1084</v>
      </c>
      <c r="D8960" t="s">
        <v>1085</v>
      </c>
      <c r="E8960">
        <v>300</v>
      </c>
      <c r="F8960">
        <v>25</v>
      </c>
      <c r="G8960" t="s">
        <v>16514</v>
      </c>
      <c r="H8960" t="s">
        <v>16062</v>
      </c>
      <c r="I8960" t="s">
        <v>393</v>
      </c>
      <c r="J8960" s="25">
        <v>45909</v>
      </c>
      <c r="K8960" s="25">
        <v>45909</v>
      </c>
      <c r="L8960" t="s">
        <v>266</v>
      </c>
      <c r="M8960" t="s">
        <v>1086</v>
      </c>
      <c r="N8960" t="s">
        <v>127</v>
      </c>
      <c r="O8960" t="s">
        <v>6282</v>
      </c>
    </row>
    <row r="8961" spans="1:15" x14ac:dyDescent="0.25">
      <c r="A8961">
        <v>5743</v>
      </c>
      <c r="B8961" t="s">
        <v>11655</v>
      </c>
      <c r="C8961" t="s">
        <v>1084</v>
      </c>
      <c r="D8961" t="s">
        <v>1085</v>
      </c>
      <c r="E8961">
        <v>228</v>
      </c>
      <c r="F8961">
        <v>19</v>
      </c>
      <c r="G8961" t="s">
        <v>16515</v>
      </c>
      <c r="H8961" t="s">
        <v>16062</v>
      </c>
      <c r="I8961" t="s">
        <v>393</v>
      </c>
      <c r="J8961" s="25">
        <v>45909</v>
      </c>
      <c r="K8961" s="25">
        <v>45909</v>
      </c>
      <c r="L8961" t="s">
        <v>266</v>
      </c>
      <c r="M8961" t="s">
        <v>1086</v>
      </c>
      <c r="N8961" t="s">
        <v>127</v>
      </c>
      <c r="O8961" t="s">
        <v>6282</v>
      </c>
    </row>
    <row r="8962" spans="1:15" x14ac:dyDescent="0.25">
      <c r="A8962">
        <v>5744</v>
      </c>
      <c r="B8962" t="s">
        <v>8022</v>
      </c>
      <c r="C8962" t="s">
        <v>1084</v>
      </c>
      <c r="D8962" t="s">
        <v>1085</v>
      </c>
      <c r="E8962">
        <v>300</v>
      </c>
      <c r="F8962">
        <v>25</v>
      </c>
      <c r="G8962" t="s">
        <v>16516</v>
      </c>
      <c r="H8962" t="s">
        <v>16134</v>
      </c>
      <c r="I8962" t="s">
        <v>393</v>
      </c>
      <c r="J8962" s="25">
        <v>45910</v>
      </c>
      <c r="K8962" s="25">
        <v>45910</v>
      </c>
      <c r="L8962" t="s">
        <v>5294</v>
      </c>
      <c r="M8962" t="s">
        <v>1086</v>
      </c>
      <c r="N8962" t="s">
        <v>127</v>
      </c>
      <c r="O8962" t="s">
        <v>6282</v>
      </c>
    </row>
    <row r="8963" spans="1:15" x14ac:dyDescent="0.25">
      <c r="A8963">
        <v>5745</v>
      </c>
      <c r="B8963" t="s">
        <v>16517</v>
      </c>
      <c r="C8963" t="s">
        <v>1084</v>
      </c>
      <c r="D8963" t="s">
        <v>1085</v>
      </c>
      <c r="E8963">
        <v>288</v>
      </c>
      <c r="F8963">
        <v>24</v>
      </c>
      <c r="G8963" t="s">
        <v>16518</v>
      </c>
      <c r="H8963" t="s">
        <v>16121</v>
      </c>
      <c r="I8963" t="s">
        <v>393</v>
      </c>
      <c r="J8963" s="25">
        <v>45929</v>
      </c>
      <c r="K8963" s="25">
        <v>45929</v>
      </c>
      <c r="L8963" t="s">
        <v>1122</v>
      </c>
      <c r="M8963" t="s">
        <v>1086</v>
      </c>
      <c r="N8963" t="s">
        <v>127</v>
      </c>
      <c r="O8963" t="s">
        <v>6282</v>
      </c>
    </row>
    <row r="8964" spans="1:15" x14ac:dyDescent="0.25">
      <c r="A8964">
        <v>5746</v>
      </c>
      <c r="B8964" t="s">
        <v>16517</v>
      </c>
      <c r="C8964" t="s">
        <v>1084</v>
      </c>
      <c r="D8964" t="s">
        <v>1085</v>
      </c>
      <c r="E8964">
        <v>300</v>
      </c>
      <c r="F8964">
        <v>25</v>
      </c>
      <c r="G8964" t="s">
        <v>16519</v>
      </c>
      <c r="H8964" t="s">
        <v>16121</v>
      </c>
      <c r="I8964" t="s">
        <v>393</v>
      </c>
      <c r="J8964" s="25">
        <v>45929</v>
      </c>
      <c r="K8964" s="25">
        <v>45929</v>
      </c>
      <c r="L8964" t="s">
        <v>1122</v>
      </c>
      <c r="M8964" t="s">
        <v>1086</v>
      </c>
      <c r="N8964" t="s">
        <v>127</v>
      </c>
      <c r="O8964" t="s">
        <v>6282</v>
      </c>
    </row>
    <row r="8965" spans="1:15" x14ac:dyDescent="0.25">
      <c r="A8965">
        <v>5747</v>
      </c>
      <c r="B8965" t="s">
        <v>16517</v>
      </c>
      <c r="C8965" t="s">
        <v>1084</v>
      </c>
      <c r="D8965" t="s">
        <v>1085</v>
      </c>
      <c r="E8965">
        <v>300</v>
      </c>
      <c r="F8965">
        <v>25</v>
      </c>
      <c r="G8965" t="s">
        <v>16520</v>
      </c>
      <c r="H8965" t="s">
        <v>16121</v>
      </c>
      <c r="I8965" t="s">
        <v>393</v>
      </c>
      <c r="J8965" s="25">
        <v>45929</v>
      </c>
      <c r="K8965" s="25">
        <v>45929</v>
      </c>
      <c r="L8965" t="s">
        <v>1122</v>
      </c>
      <c r="M8965" t="s">
        <v>1086</v>
      </c>
      <c r="N8965" t="s">
        <v>127</v>
      </c>
      <c r="O8965" t="s">
        <v>6282</v>
      </c>
    </row>
    <row r="8966" spans="1:15" x14ac:dyDescent="0.25">
      <c r="A8966">
        <v>5748</v>
      </c>
      <c r="B8966" t="s">
        <v>16517</v>
      </c>
      <c r="C8966" t="s">
        <v>1084</v>
      </c>
      <c r="D8966" t="s">
        <v>1085</v>
      </c>
      <c r="E8966">
        <v>300</v>
      </c>
      <c r="F8966">
        <v>25</v>
      </c>
      <c r="G8966" t="s">
        <v>16521</v>
      </c>
      <c r="H8966" t="s">
        <v>16121</v>
      </c>
      <c r="I8966" t="s">
        <v>393</v>
      </c>
      <c r="J8966" s="25">
        <v>45929</v>
      </c>
      <c r="K8966" s="25">
        <v>45929</v>
      </c>
      <c r="L8966" t="s">
        <v>1122</v>
      </c>
      <c r="M8966" t="s">
        <v>1086</v>
      </c>
      <c r="N8966" t="s">
        <v>127</v>
      </c>
      <c r="O8966" t="s">
        <v>6282</v>
      </c>
    </row>
    <row r="8967" spans="1:15" x14ac:dyDescent="0.25">
      <c r="A8967">
        <v>5749</v>
      </c>
      <c r="B8967" t="s">
        <v>16517</v>
      </c>
      <c r="C8967" t="s">
        <v>1084</v>
      </c>
      <c r="D8967" t="s">
        <v>1085</v>
      </c>
      <c r="E8967">
        <v>300</v>
      </c>
      <c r="F8967">
        <v>25</v>
      </c>
      <c r="G8967" t="s">
        <v>16522</v>
      </c>
      <c r="H8967" t="s">
        <v>16121</v>
      </c>
      <c r="I8967" t="s">
        <v>393</v>
      </c>
      <c r="J8967" s="25">
        <v>45929</v>
      </c>
      <c r="K8967" s="25">
        <v>45929</v>
      </c>
      <c r="L8967" t="s">
        <v>1122</v>
      </c>
      <c r="M8967" t="s">
        <v>1086</v>
      </c>
      <c r="N8967" t="s">
        <v>127</v>
      </c>
      <c r="O8967" t="s">
        <v>6282</v>
      </c>
    </row>
    <row r="8968" spans="1:15" x14ac:dyDescent="0.25">
      <c r="A8968">
        <v>5750</v>
      </c>
      <c r="B8968" t="s">
        <v>16517</v>
      </c>
      <c r="C8968" t="s">
        <v>1084</v>
      </c>
      <c r="D8968" t="s">
        <v>1085</v>
      </c>
      <c r="E8968">
        <v>300</v>
      </c>
      <c r="F8968">
        <v>25</v>
      </c>
      <c r="G8968" t="s">
        <v>16523</v>
      </c>
      <c r="H8968" t="s">
        <v>16121</v>
      </c>
      <c r="I8968" t="s">
        <v>393</v>
      </c>
      <c r="J8968" s="25">
        <v>45929</v>
      </c>
      <c r="K8968" s="25">
        <v>45929</v>
      </c>
      <c r="L8968" t="s">
        <v>1122</v>
      </c>
      <c r="M8968" t="s">
        <v>1086</v>
      </c>
      <c r="N8968" t="s">
        <v>127</v>
      </c>
      <c r="O8968" t="s">
        <v>6282</v>
      </c>
    </row>
    <row r="8969" spans="1:15" x14ac:dyDescent="0.25">
      <c r="A8969">
        <v>5751</v>
      </c>
      <c r="B8969" t="s">
        <v>16517</v>
      </c>
      <c r="C8969" t="s">
        <v>1084</v>
      </c>
      <c r="D8969" t="s">
        <v>1085</v>
      </c>
      <c r="E8969">
        <v>300</v>
      </c>
      <c r="F8969">
        <v>25</v>
      </c>
      <c r="G8969" t="s">
        <v>16524</v>
      </c>
      <c r="H8969" t="s">
        <v>16121</v>
      </c>
      <c r="I8969" t="s">
        <v>393</v>
      </c>
      <c r="J8969" s="25">
        <v>45929</v>
      </c>
      <c r="K8969" s="25">
        <v>45929</v>
      </c>
      <c r="L8969" t="s">
        <v>1122</v>
      </c>
      <c r="M8969" t="s">
        <v>1086</v>
      </c>
      <c r="N8969" t="s">
        <v>127</v>
      </c>
      <c r="O8969" t="s">
        <v>6282</v>
      </c>
    </row>
    <row r="8970" spans="1:15" x14ac:dyDescent="0.25">
      <c r="A8970">
        <v>5752</v>
      </c>
      <c r="B8970" t="s">
        <v>16517</v>
      </c>
      <c r="C8970" t="s">
        <v>1084</v>
      </c>
      <c r="D8970" t="s">
        <v>1085</v>
      </c>
      <c r="E8970">
        <v>300</v>
      </c>
      <c r="F8970">
        <v>25</v>
      </c>
      <c r="G8970" t="s">
        <v>16525</v>
      </c>
      <c r="H8970" t="s">
        <v>16121</v>
      </c>
      <c r="I8970" t="s">
        <v>393</v>
      </c>
      <c r="J8970" s="25">
        <v>45929</v>
      </c>
      <c r="K8970" s="25">
        <v>45929</v>
      </c>
      <c r="L8970" t="s">
        <v>1122</v>
      </c>
      <c r="M8970" t="s">
        <v>1086</v>
      </c>
      <c r="N8970" t="s">
        <v>127</v>
      </c>
      <c r="O8970" t="s">
        <v>6282</v>
      </c>
    </row>
    <row r="8971" spans="1:15" x14ac:dyDescent="0.25">
      <c r="A8971">
        <v>5753</v>
      </c>
      <c r="B8971" t="s">
        <v>16526</v>
      </c>
      <c r="C8971" t="s">
        <v>1084</v>
      </c>
      <c r="D8971" t="s">
        <v>1085</v>
      </c>
      <c r="E8971">
        <v>300</v>
      </c>
      <c r="F8971">
        <v>25</v>
      </c>
      <c r="G8971" t="s">
        <v>16527</v>
      </c>
      <c r="H8971" t="s">
        <v>16121</v>
      </c>
      <c r="I8971" t="s">
        <v>393</v>
      </c>
      <c r="J8971" s="25">
        <v>45929</v>
      </c>
      <c r="K8971" s="25">
        <v>45929</v>
      </c>
      <c r="L8971" t="s">
        <v>1122</v>
      </c>
      <c r="M8971" t="s">
        <v>1086</v>
      </c>
      <c r="N8971" t="s">
        <v>127</v>
      </c>
      <c r="O8971" t="s">
        <v>6282</v>
      </c>
    </row>
    <row r="8972" spans="1:15" x14ac:dyDescent="0.25">
      <c r="A8972">
        <v>5754</v>
      </c>
      <c r="B8972" t="s">
        <v>16526</v>
      </c>
      <c r="C8972" t="s">
        <v>1084</v>
      </c>
      <c r="D8972" t="s">
        <v>1085</v>
      </c>
      <c r="E8972">
        <v>300</v>
      </c>
      <c r="F8972">
        <v>25</v>
      </c>
      <c r="G8972" t="s">
        <v>16528</v>
      </c>
      <c r="H8972" t="s">
        <v>16121</v>
      </c>
      <c r="I8972" t="s">
        <v>393</v>
      </c>
      <c r="J8972" s="25">
        <v>45929</v>
      </c>
      <c r="K8972" s="25">
        <v>45929</v>
      </c>
      <c r="L8972" t="s">
        <v>1122</v>
      </c>
      <c r="M8972" t="s">
        <v>1086</v>
      </c>
      <c r="N8972" t="s">
        <v>127</v>
      </c>
      <c r="O8972" t="s">
        <v>6282</v>
      </c>
    </row>
    <row r="8973" spans="1:15" x14ac:dyDescent="0.25">
      <c r="A8973">
        <v>5755</v>
      </c>
      <c r="B8973" t="s">
        <v>16526</v>
      </c>
      <c r="C8973" t="s">
        <v>1084</v>
      </c>
      <c r="D8973" t="s">
        <v>1085</v>
      </c>
      <c r="E8973">
        <v>300</v>
      </c>
      <c r="F8973">
        <v>25</v>
      </c>
      <c r="G8973" t="s">
        <v>16529</v>
      </c>
      <c r="H8973" t="s">
        <v>16121</v>
      </c>
      <c r="I8973" t="s">
        <v>393</v>
      </c>
      <c r="J8973" s="25">
        <v>45929</v>
      </c>
      <c r="K8973" s="25">
        <v>45929</v>
      </c>
      <c r="L8973" t="s">
        <v>1122</v>
      </c>
      <c r="M8973" t="s">
        <v>1086</v>
      </c>
      <c r="N8973" t="s">
        <v>127</v>
      </c>
      <c r="O8973" t="s">
        <v>6282</v>
      </c>
    </row>
    <row r="8974" spans="1:15" x14ac:dyDescent="0.25">
      <c r="A8974">
        <v>5756</v>
      </c>
      <c r="B8974" t="s">
        <v>16526</v>
      </c>
      <c r="C8974" t="s">
        <v>1084</v>
      </c>
      <c r="D8974" t="s">
        <v>1085</v>
      </c>
      <c r="E8974">
        <v>300</v>
      </c>
      <c r="F8974">
        <v>25</v>
      </c>
      <c r="G8974" t="s">
        <v>16530</v>
      </c>
      <c r="H8974" t="s">
        <v>16121</v>
      </c>
      <c r="I8974" t="s">
        <v>393</v>
      </c>
      <c r="J8974" s="25">
        <v>45929</v>
      </c>
      <c r="K8974" s="25">
        <v>45929</v>
      </c>
      <c r="L8974" t="s">
        <v>1122</v>
      </c>
      <c r="M8974" t="s">
        <v>1086</v>
      </c>
      <c r="N8974" t="s">
        <v>127</v>
      </c>
      <c r="O8974" t="s">
        <v>6282</v>
      </c>
    </row>
    <row r="8975" spans="1:15" x14ac:dyDescent="0.25">
      <c r="A8975">
        <v>5757</v>
      </c>
      <c r="B8975" t="s">
        <v>16517</v>
      </c>
      <c r="C8975" t="s">
        <v>1084</v>
      </c>
      <c r="D8975" t="s">
        <v>1085</v>
      </c>
      <c r="E8975">
        <v>300</v>
      </c>
      <c r="F8975">
        <v>25</v>
      </c>
      <c r="G8975" t="s">
        <v>16531</v>
      </c>
      <c r="H8975" t="s">
        <v>16121</v>
      </c>
      <c r="I8975" t="s">
        <v>393</v>
      </c>
      <c r="J8975" s="25">
        <v>45929</v>
      </c>
      <c r="K8975" s="25">
        <v>45929</v>
      </c>
      <c r="L8975" t="s">
        <v>1122</v>
      </c>
      <c r="M8975" t="s">
        <v>1086</v>
      </c>
      <c r="N8975" t="s">
        <v>127</v>
      </c>
      <c r="O8975" t="s">
        <v>6282</v>
      </c>
    </row>
    <row r="8976" spans="1:15" x14ac:dyDescent="0.25">
      <c r="A8976">
        <v>5758</v>
      </c>
      <c r="B8976" t="s">
        <v>16526</v>
      </c>
      <c r="C8976" t="s">
        <v>1084</v>
      </c>
      <c r="D8976" t="s">
        <v>1085</v>
      </c>
      <c r="E8976">
        <v>300</v>
      </c>
      <c r="F8976">
        <v>25</v>
      </c>
      <c r="G8976" t="s">
        <v>16532</v>
      </c>
      <c r="H8976" t="s">
        <v>16121</v>
      </c>
      <c r="I8976" t="s">
        <v>393</v>
      </c>
      <c r="J8976" s="25">
        <v>45929</v>
      </c>
      <c r="K8976" s="25">
        <v>45929</v>
      </c>
      <c r="L8976" t="s">
        <v>1122</v>
      </c>
      <c r="M8976" t="s">
        <v>1086</v>
      </c>
      <c r="N8976" t="s">
        <v>127</v>
      </c>
      <c r="O8976" t="s">
        <v>6282</v>
      </c>
    </row>
    <row r="8977" spans="1:15" x14ac:dyDescent="0.25">
      <c r="A8977">
        <v>5759</v>
      </c>
      <c r="B8977" t="s">
        <v>16517</v>
      </c>
      <c r="C8977" t="s">
        <v>1084</v>
      </c>
      <c r="D8977" t="s">
        <v>1085</v>
      </c>
      <c r="E8977">
        <v>300</v>
      </c>
      <c r="F8977">
        <v>25</v>
      </c>
      <c r="G8977" t="s">
        <v>16533</v>
      </c>
      <c r="H8977" t="s">
        <v>16121</v>
      </c>
      <c r="I8977" t="s">
        <v>393</v>
      </c>
      <c r="J8977" s="25">
        <v>45929</v>
      </c>
      <c r="K8977" s="25">
        <v>45929</v>
      </c>
      <c r="L8977" t="s">
        <v>1122</v>
      </c>
      <c r="M8977" t="s">
        <v>1086</v>
      </c>
      <c r="N8977" t="s">
        <v>127</v>
      </c>
      <c r="O8977" t="s">
        <v>6282</v>
      </c>
    </row>
    <row r="8978" spans="1:15" x14ac:dyDescent="0.25">
      <c r="A8978">
        <v>5760</v>
      </c>
      <c r="B8978" t="s">
        <v>16517</v>
      </c>
      <c r="C8978" t="s">
        <v>1084</v>
      </c>
      <c r="D8978" t="s">
        <v>1085</v>
      </c>
      <c r="E8978">
        <v>300</v>
      </c>
      <c r="F8978">
        <v>25</v>
      </c>
      <c r="G8978" t="s">
        <v>16534</v>
      </c>
      <c r="H8978" t="s">
        <v>16121</v>
      </c>
      <c r="I8978" t="s">
        <v>393</v>
      </c>
      <c r="J8978" s="25">
        <v>45929</v>
      </c>
      <c r="K8978" s="25">
        <v>45929</v>
      </c>
      <c r="L8978" t="s">
        <v>1122</v>
      </c>
      <c r="M8978" t="s">
        <v>1086</v>
      </c>
      <c r="N8978" t="s">
        <v>127</v>
      </c>
      <c r="O8978" t="s">
        <v>6282</v>
      </c>
    </row>
    <row r="8979" spans="1:15" x14ac:dyDescent="0.25">
      <c r="A8979">
        <v>5761</v>
      </c>
      <c r="B8979" t="s">
        <v>16517</v>
      </c>
      <c r="C8979" t="s">
        <v>1084</v>
      </c>
      <c r="D8979" t="s">
        <v>1085</v>
      </c>
      <c r="E8979">
        <v>300</v>
      </c>
      <c r="F8979">
        <v>25</v>
      </c>
      <c r="G8979" t="s">
        <v>16535</v>
      </c>
      <c r="H8979" t="s">
        <v>16121</v>
      </c>
      <c r="I8979" t="s">
        <v>393</v>
      </c>
      <c r="J8979" s="25">
        <v>45929</v>
      </c>
      <c r="K8979" s="25">
        <v>45929</v>
      </c>
      <c r="L8979" t="s">
        <v>1122</v>
      </c>
      <c r="M8979" t="s">
        <v>1086</v>
      </c>
      <c r="N8979" t="s">
        <v>127</v>
      </c>
      <c r="O8979" t="s">
        <v>6282</v>
      </c>
    </row>
    <row r="8980" spans="1:15" x14ac:dyDescent="0.25">
      <c r="A8980">
        <v>5762</v>
      </c>
      <c r="B8980" t="s">
        <v>16517</v>
      </c>
      <c r="C8980" t="s">
        <v>1084</v>
      </c>
      <c r="D8980" t="s">
        <v>1085</v>
      </c>
      <c r="E8980">
        <v>300</v>
      </c>
      <c r="F8980">
        <v>25</v>
      </c>
      <c r="G8980" t="s">
        <v>16536</v>
      </c>
      <c r="H8980" t="s">
        <v>16121</v>
      </c>
      <c r="I8980" t="s">
        <v>393</v>
      </c>
      <c r="J8980" s="25">
        <v>45929</v>
      </c>
      <c r="K8980" s="25">
        <v>45929</v>
      </c>
      <c r="L8980" t="s">
        <v>1122</v>
      </c>
      <c r="M8980" t="s">
        <v>1086</v>
      </c>
      <c r="N8980" t="s">
        <v>127</v>
      </c>
      <c r="O8980" t="s">
        <v>6282</v>
      </c>
    </row>
    <row r="8981" spans="1:15" x14ac:dyDescent="0.25">
      <c r="A8981">
        <v>5763</v>
      </c>
      <c r="B8981" t="s">
        <v>16517</v>
      </c>
      <c r="C8981" t="s">
        <v>1084</v>
      </c>
      <c r="D8981" t="s">
        <v>1085</v>
      </c>
      <c r="E8981">
        <v>300</v>
      </c>
      <c r="F8981">
        <v>25</v>
      </c>
      <c r="G8981" t="s">
        <v>16537</v>
      </c>
      <c r="H8981" t="s">
        <v>16121</v>
      </c>
      <c r="I8981" t="s">
        <v>393</v>
      </c>
      <c r="J8981" s="25">
        <v>45929</v>
      </c>
      <c r="K8981" s="25">
        <v>45929</v>
      </c>
      <c r="L8981" t="s">
        <v>1122</v>
      </c>
      <c r="M8981" t="s">
        <v>1086</v>
      </c>
      <c r="N8981" t="s">
        <v>127</v>
      </c>
      <c r="O8981" t="s">
        <v>6282</v>
      </c>
    </row>
    <row r="8982" spans="1:15" x14ac:dyDescent="0.25">
      <c r="A8982">
        <v>5764</v>
      </c>
      <c r="B8982" t="s">
        <v>16526</v>
      </c>
      <c r="C8982" t="s">
        <v>1084</v>
      </c>
      <c r="D8982" t="s">
        <v>1085</v>
      </c>
      <c r="E8982">
        <v>300</v>
      </c>
      <c r="F8982">
        <v>25</v>
      </c>
      <c r="G8982" t="s">
        <v>16538</v>
      </c>
      <c r="H8982" t="s">
        <v>16121</v>
      </c>
      <c r="I8982" t="s">
        <v>393</v>
      </c>
      <c r="J8982" s="25">
        <v>45929</v>
      </c>
      <c r="K8982" s="25">
        <v>45929</v>
      </c>
      <c r="L8982" t="s">
        <v>1122</v>
      </c>
      <c r="M8982" t="s">
        <v>1086</v>
      </c>
      <c r="N8982" t="s">
        <v>127</v>
      </c>
      <c r="O8982" t="s">
        <v>6282</v>
      </c>
    </row>
    <row r="8983" spans="1:15" x14ac:dyDescent="0.25">
      <c r="A8983">
        <v>5765</v>
      </c>
      <c r="B8983" t="s">
        <v>16526</v>
      </c>
      <c r="C8983" t="s">
        <v>1084</v>
      </c>
      <c r="D8983" t="s">
        <v>1085</v>
      </c>
      <c r="E8983">
        <v>300</v>
      </c>
      <c r="F8983">
        <v>25</v>
      </c>
      <c r="G8983" t="s">
        <v>16539</v>
      </c>
      <c r="H8983" t="s">
        <v>16121</v>
      </c>
      <c r="I8983" t="s">
        <v>393</v>
      </c>
      <c r="J8983" s="25">
        <v>45929</v>
      </c>
      <c r="K8983" s="25">
        <v>45929</v>
      </c>
      <c r="L8983" t="s">
        <v>1122</v>
      </c>
      <c r="M8983" t="s">
        <v>1086</v>
      </c>
      <c r="N8983" t="s">
        <v>127</v>
      </c>
      <c r="O8983" t="s">
        <v>6282</v>
      </c>
    </row>
    <row r="8984" spans="1:15" x14ac:dyDescent="0.25">
      <c r="A8984">
        <v>5766</v>
      </c>
      <c r="B8984" t="s">
        <v>16000</v>
      </c>
      <c r="C8984" t="s">
        <v>1084</v>
      </c>
      <c r="D8984" t="s">
        <v>1085</v>
      </c>
      <c r="E8984">
        <v>300</v>
      </c>
      <c r="F8984">
        <v>25</v>
      </c>
      <c r="G8984" t="s">
        <v>16540</v>
      </c>
      <c r="H8984" t="s">
        <v>16121</v>
      </c>
      <c r="I8984" t="s">
        <v>393</v>
      </c>
      <c r="J8984" s="25">
        <v>45929</v>
      </c>
      <c r="K8984" s="25">
        <v>45929</v>
      </c>
      <c r="L8984" t="s">
        <v>1122</v>
      </c>
      <c r="M8984" t="s">
        <v>1086</v>
      </c>
      <c r="N8984" t="s">
        <v>127</v>
      </c>
      <c r="O8984" t="s">
        <v>6282</v>
      </c>
    </row>
    <row r="8985" spans="1:15" x14ac:dyDescent="0.25">
      <c r="A8985">
        <v>5767</v>
      </c>
      <c r="B8985" t="s">
        <v>16000</v>
      </c>
      <c r="C8985" t="s">
        <v>1084</v>
      </c>
      <c r="D8985" t="s">
        <v>1085</v>
      </c>
      <c r="E8985">
        <v>300</v>
      </c>
      <c r="F8985">
        <v>25</v>
      </c>
      <c r="G8985" t="s">
        <v>16541</v>
      </c>
      <c r="H8985" t="s">
        <v>16121</v>
      </c>
      <c r="I8985" t="s">
        <v>393</v>
      </c>
      <c r="J8985" s="25">
        <v>45929</v>
      </c>
      <c r="K8985" s="25">
        <v>45929</v>
      </c>
      <c r="L8985" t="s">
        <v>1122</v>
      </c>
      <c r="M8985" t="s">
        <v>1086</v>
      </c>
      <c r="N8985" t="s">
        <v>127</v>
      </c>
      <c r="O8985" t="s">
        <v>6282</v>
      </c>
    </row>
    <row r="8986" spans="1:15" x14ac:dyDescent="0.25">
      <c r="A8986">
        <v>5768</v>
      </c>
      <c r="B8986" t="s">
        <v>16000</v>
      </c>
      <c r="C8986" t="s">
        <v>1084</v>
      </c>
      <c r="D8986" t="s">
        <v>1085</v>
      </c>
      <c r="E8986">
        <v>300</v>
      </c>
      <c r="F8986">
        <v>25</v>
      </c>
      <c r="G8986" t="s">
        <v>16542</v>
      </c>
      <c r="H8986" t="s">
        <v>16121</v>
      </c>
      <c r="I8986" t="s">
        <v>393</v>
      </c>
      <c r="J8986" s="25">
        <v>45929</v>
      </c>
      <c r="K8986" s="25">
        <v>45929</v>
      </c>
      <c r="L8986" t="s">
        <v>1122</v>
      </c>
      <c r="M8986" t="s">
        <v>1086</v>
      </c>
      <c r="N8986" t="s">
        <v>127</v>
      </c>
      <c r="O8986" t="s">
        <v>6282</v>
      </c>
    </row>
    <row r="8987" spans="1:15" x14ac:dyDescent="0.25">
      <c r="A8987">
        <v>5769</v>
      </c>
      <c r="B8987" t="s">
        <v>16000</v>
      </c>
      <c r="C8987" t="s">
        <v>1084</v>
      </c>
      <c r="D8987" t="s">
        <v>1085</v>
      </c>
      <c r="E8987">
        <v>300</v>
      </c>
      <c r="F8987">
        <v>25</v>
      </c>
      <c r="G8987" t="s">
        <v>16543</v>
      </c>
      <c r="H8987" t="s">
        <v>16121</v>
      </c>
      <c r="I8987" t="s">
        <v>393</v>
      </c>
      <c r="J8987" s="25">
        <v>45929</v>
      </c>
      <c r="K8987" s="25">
        <v>45929</v>
      </c>
      <c r="L8987" t="s">
        <v>1122</v>
      </c>
      <c r="M8987" t="s">
        <v>1086</v>
      </c>
      <c r="N8987" t="s">
        <v>127</v>
      </c>
      <c r="O8987" t="s">
        <v>6282</v>
      </c>
    </row>
    <row r="8988" spans="1:15" x14ac:dyDescent="0.25">
      <c r="A8988">
        <v>5770</v>
      </c>
      <c r="B8988" t="s">
        <v>16000</v>
      </c>
      <c r="C8988" t="s">
        <v>1084</v>
      </c>
      <c r="D8988" t="s">
        <v>1085</v>
      </c>
      <c r="E8988">
        <v>300</v>
      </c>
      <c r="F8988">
        <v>25</v>
      </c>
      <c r="G8988" t="s">
        <v>16544</v>
      </c>
      <c r="H8988" t="s">
        <v>16121</v>
      </c>
      <c r="I8988" t="s">
        <v>393</v>
      </c>
      <c r="J8988" s="25">
        <v>45929</v>
      </c>
      <c r="K8988" s="25">
        <v>45929</v>
      </c>
      <c r="L8988" t="s">
        <v>1122</v>
      </c>
      <c r="M8988" t="s">
        <v>1086</v>
      </c>
      <c r="N8988" t="s">
        <v>127</v>
      </c>
      <c r="O8988" t="s">
        <v>6282</v>
      </c>
    </row>
    <row r="8989" spans="1:15" x14ac:dyDescent="0.25">
      <c r="A8989">
        <v>5771</v>
      </c>
      <c r="B8989" t="s">
        <v>16000</v>
      </c>
      <c r="C8989" t="s">
        <v>1084</v>
      </c>
      <c r="D8989" t="s">
        <v>1085</v>
      </c>
      <c r="E8989">
        <v>300</v>
      </c>
      <c r="F8989">
        <v>25</v>
      </c>
      <c r="G8989" t="s">
        <v>16545</v>
      </c>
      <c r="H8989" t="s">
        <v>16121</v>
      </c>
      <c r="I8989" t="s">
        <v>393</v>
      </c>
      <c r="J8989" s="25">
        <v>45929</v>
      </c>
      <c r="K8989" s="25">
        <v>45929</v>
      </c>
      <c r="L8989" t="s">
        <v>1122</v>
      </c>
      <c r="M8989" t="s">
        <v>1086</v>
      </c>
      <c r="N8989" t="s">
        <v>127</v>
      </c>
      <c r="O8989" t="s">
        <v>6282</v>
      </c>
    </row>
    <row r="8990" spans="1:15" x14ac:dyDescent="0.25">
      <c r="A8990">
        <v>5772</v>
      </c>
      <c r="B8990" t="s">
        <v>16000</v>
      </c>
      <c r="C8990" t="s">
        <v>1084</v>
      </c>
      <c r="D8990" t="s">
        <v>1085</v>
      </c>
      <c r="E8990">
        <v>300</v>
      </c>
      <c r="F8990">
        <v>25</v>
      </c>
      <c r="G8990" t="s">
        <v>16546</v>
      </c>
      <c r="H8990" t="s">
        <v>16121</v>
      </c>
      <c r="I8990" t="s">
        <v>393</v>
      </c>
      <c r="J8990" s="25">
        <v>45929</v>
      </c>
      <c r="K8990" s="25">
        <v>45929</v>
      </c>
      <c r="L8990" t="s">
        <v>1122</v>
      </c>
      <c r="M8990" t="s">
        <v>1086</v>
      </c>
      <c r="N8990" t="s">
        <v>127</v>
      </c>
      <c r="O8990" t="s">
        <v>6282</v>
      </c>
    </row>
    <row r="8991" spans="1:15" x14ac:dyDescent="0.25">
      <c r="A8991">
        <v>5773</v>
      </c>
      <c r="B8991" t="s">
        <v>16000</v>
      </c>
      <c r="C8991" t="s">
        <v>1084</v>
      </c>
      <c r="D8991" t="s">
        <v>1085</v>
      </c>
      <c r="E8991">
        <v>300</v>
      </c>
      <c r="F8991">
        <v>25</v>
      </c>
      <c r="G8991" t="s">
        <v>16547</v>
      </c>
      <c r="H8991" t="s">
        <v>16121</v>
      </c>
      <c r="I8991" t="s">
        <v>393</v>
      </c>
      <c r="J8991" s="25">
        <v>45929</v>
      </c>
      <c r="K8991" s="25">
        <v>45929</v>
      </c>
      <c r="L8991" t="s">
        <v>1122</v>
      </c>
      <c r="M8991" t="s">
        <v>1086</v>
      </c>
      <c r="N8991" t="s">
        <v>127</v>
      </c>
      <c r="O8991" t="s">
        <v>6282</v>
      </c>
    </row>
    <row r="8992" spans="1:15" x14ac:dyDescent="0.25">
      <c r="A8992">
        <v>5774</v>
      </c>
      <c r="B8992" t="s">
        <v>16000</v>
      </c>
      <c r="C8992" t="s">
        <v>1084</v>
      </c>
      <c r="D8992" t="s">
        <v>1085</v>
      </c>
      <c r="E8992">
        <v>300</v>
      </c>
      <c r="F8992">
        <v>25</v>
      </c>
      <c r="G8992" t="s">
        <v>16548</v>
      </c>
      <c r="H8992" t="s">
        <v>16121</v>
      </c>
      <c r="I8992" t="s">
        <v>393</v>
      </c>
      <c r="J8992" s="25">
        <v>45929</v>
      </c>
      <c r="K8992" s="25">
        <v>45929</v>
      </c>
      <c r="L8992" t="s">
        <v>1122</v>
      </c>
      <c r="M8992" t="s">
        <v>1086</v>
      </c>
      <c r="N8992" t="s">
        <v>127</v>
      </c>
      <c r="O8992" t="s">
        <v>6282</v>
      </c>
    </row>
    <row r="8993" spans="1:15" x14ac:dyDescent="0.25">
      <c r="A8993">
        <v>5775</v>
      </c>
      <c r="B8993" t="s">
        <v>16000</v>
      </c>
      <c r="C8993" t="s">
        <v>1084</v>
      </c>
      <c r="D8993" t="s">
        <v>1085</v>
      </c>
      <c r="E8993">
        <v>300</v>
      </c>
      <c r="F8993">
        <v>25</v>
      </c>
      <c r="G8993" t="s">
        <v>16549</v>
      </c>
      <c r="H8993" t="s">
        <v>16121</v>
      </c>
      <c r="I8993" t="s">
        <v>393</v>
      </c>
      <c r="J8993" s="25">
        <v>45929</v>
      </c>
      <c r="K8993" s="25">
        <v>45929</v>
      </c>
      <c r="L8993" t="s">
        <v>1122</v>
      </c>
      <c r="M8993" t="s">
        <v>1086</v>
      </c>
      <c r="N8993" t="s">
        <v>127</v>
      </c>
      <c r="O8993" t="s">
        <v>6282</v>
      </c>
    </row>
    <row r="8994" spans="1:15" x14ac:dyDescent="0.25">
      <c r="A8994">
        <v>5776</v>
      </c>
      <c r="B8994" t="s">
        <v>16000</v>
      </c>
      <c r="C8994" t="s">
        <v>1084</v>
      </c>
      <c r="D8994" t="s">
        <v>1085</v>
      </c>
      <c r="E8994">
        <v>300</v>
      </c>
      <c r="F8994">
        <v>25</v>
      </c>
      <c r="G8994" t="s">
        <v>16550</v>
      </c>
      <c r="H8994" t="s">
        <v>16121</v>
      </c>
      <c r="I8994" t="s">
        <v>393</v>
      </c>
      <c r="J8994" s="25">
        <v>45929</v>
      </c>
      <c r="K8994" s="25">
        <v>45929</v>
      </c>
      <c r="L8994" t="s">
        <v>1122</v>
      </c>
      <c r="M8994" t="s">
        <v>1086</v>
      </c>
      <c r="N8994" t="s">
        <v>127</v>
      </c>
      <c r="O8994" t="s">
        <v>6282</v>
      </c>
    </row>
    <row r="8995" spans="1:15" x14ac:dyDescent="0.25">
      <c r="A8995">
        <v>5777</v>
      </c>
      <c r="B8995" t="s">
        <v>16000</v>
      </c>
      <c r="C8995" t="s">
        <v>1084</v>
      </c>
      <c r="D8995" t="s">
        <v>1085</v>
      </c>
      <c r="E8995">
        <v>300</v>
      </c>
      <c r="F8995">
        <v>25</v>
      </c>
      <c r="G8995" t="s">
        <v>16551</v>
      </c>
      <c r="H8995" t="s">
        <v>16121</v>
      </c>
      <c r="I8995" t="s">
        <v>393</v>
      </c>
      <c r="J8995" s="25">
        <v>45929</v>
      </c>
      <c r="K8995" s="25">
        <v>45929</v>
      </c>
      <c r="L8995" t="s">
        <v>1122</v>
      </c>
      <c r="M8995" t="s">
        <v>1086</v>
      </c>
      <c r="N8995" t="s">
        <v>127</v>
      </c>
      <c r="O8995" t="s">
        <v>6282</v>
      </c>
    </row>
    <row r="8996" spans="1:15" x14ac:dyDescent="0.25">
      <c r="A8996">
        <v>5778</v>
      </c>
      <c r="B8996" t="s">
        <v>16526</v>
      </c>
      <c r="C8996" t="s">
        <v>1084</v>
      </c>
      <c r="D8996" t="s">
        <v>1085</v>
      </c>
      <c r="E8996">
        <v>300</v>
      </c>
      <c r="F8996">
        <v>25</v>
      </c>
      <c r="G8996" t="s">
        <v>16552</v>
      </c>
      <c r="H8996" t="s">
        <v>16121</v>
      </c>
      <c r="I8996" t="s">
        <v>393</v>
      </c>
      <c r="J8996" s="25">
        <v>45929</v>
      </c>
      <c r="K8996" s="25">
        <v>45929</v>
      </c>
      <c r="L8996" t="s">
        <v>1122</v>
      </c>
      <c r="M8996" t="s">
        <v>1086</v>
      </c>
      <c r="N8996" t="s">
        <v>127</v>
      </c>
      <c r="O8996" t="s">
        <v>6282</v>
      </c>
    </row>
    <row r="8997" spans="1:15" x14ac:dyDescent="0.25">
      <c r="A8997">
        <v>5779</v>
      </c>
      <c r="B8997" t="s">
        <v>16526</v>
      </c>
      <c r="C8997" t="s">
        <v>1084</v>
      </c>
      <c r="D8997" t="s">
        <v>1085</v>
      </c>
      <c r="E8997">
        <v>300</v>
      </c>
      <c r="F8997">
        <v>25</v>
      </c>
      <c r="G8997" t="s">
        <v>16553</v>
      </c>
      <c r="H8997" t="s">
        <v>16121</v>
      </c>
      <c r="I8997" t="s">
        <v>393</v>
      </c>
      <c r="J8997" s="25">
        <v>45929</v>
      </c>
      <c r="K8997" s="25">
        <v>45929</v>
      </c>
      <c r="L8997" t="s">
        <v>1122</v>
      </c>
      <c r="M8997" t="s">
        <v>1086</v>
      </c>
      <c r="N8997" t="s">
        <v>127</v>
      </c>
      <c r="O8997" t="s">
        <v>6282</v>
      </c>
    </row>
    <row r="8998" spans="1:15" x14ac:dyDescent="0.25">
      <c r="A8998">
        <v>5780</v>
      </c>
      <c r="B8998" t="s">
        <v>16526</v>
      </c>
      <c r="C8998" t="s">
        <v>1084</v>
      </c>
      <c r="D8998" t="s">
        <v>1085</v>
      </c>
      <c r="E8998">
        <v>300</v>
      </c>
      <c r="F8998">
        <v>25</v>
      </c>
      <c r="G8998" t="s">
        <v>16554</v>
      </c>
      <c r="H8998" t="s">
        <v>16121</v>
      </c>
      <c r="I8998" t="s">
        <v>393</v>
      </c>
      <c r="J8998" s="25">
        <v>45929</v>
      </c>
      <c r="K8998" s="25">
        <v>45929</v>
      </c>
      <c r="L8998" t="s">
        <v>1122</v>
      </c>
      <c r="M8998" t="s">
        <v>1086</v>
      </c>
      <c r="N8998" t="s">
        <v>127</v>
      </c>
      <c r="O8998" t="s">
        <v>6282</v>
      </c>
    </row>
    <row r="8999" spans="1:15" x14ac:dyDescent="0.25">
      <c r="A8999">
        <v>5781</v>
      </c>
      <c r="B8999" t="s">
        <v>16526</v>
      </c>
      <c r="C8999" t="s">
        <v>1084</v>
      </c>
      <c r="D8999" t="s">
        <v>1085</v>
      </c>
      <c r="E8999">
        <v>300</v>
      </c>
      <c r="F8999">
        <v>25</v>
      </c>
      <c r="G8999" t="s">
        <v>16555</v>
      </c>
      <c r="H8999" t="s">
        <v>16121</v>
      </c>
      <c r="I8999" t="s">
        <v>393</v>
      </c>
      <c r="J8999" s="25">
        <v>45929</v>
      </c>
      <c r="K8999" s="25">
        <v>45929</v>
      </c>
      <c r="L8999" t="s">
        <v>1122</v>
      </c>
      <c r="M8999" t="s">
        <v>1086</v>
      </c>
      <c r="N8999" t="s">
        <v>127</v>
      </c>
      <c r="O8999" t="s">
        <v>6282</v>
      </c>
    </row>
    <row r="9000" spans="1:15" x14ac:dyDescent="0.25">
      <c r="A9000">
        <v>5782</v>
      </c>
      <c r="B9000" t="s">
        <v>16526</v>
      </c>
      <c r="C9000" t="s">
        <v>1084</v>
      </c>
      <c r="D9000" t="s">
        <v>1085</v>
      </c>
      <c r="E9000">
        <v>300</v>
      </c>
      <c r="F9000">
        <v>25</v>
      </c>
      <c r="G9000" t="s">
        <v>16556</v>
      </c>
      <c r="H9000" t="s">
        <v>16121</v>
      </c>
      <c r="I9000" t="s">
        <v>393</v>
      </c>
      <c r="J9000" s="25">
        <v>45929</v>
      </c>
      <c r="K9000" s="25">
        <v>45929</v>
      </c>
      <c r="L9000" t="s">
        <v>1122</v>
      </c>
      <c r="M9000" t="s">
        <v>1086</v>
      </c>
      <c r="N9000" t="s">
        <v>127</v>
      </c>
      <c r="O9000" t="s">
        <v>6282</v>
      </c>
    </row>
    <row r="9001" spans="1:15" x14ac:dyDescent="0.25">
      <c r="A9001">
        <v>5783</v>
      </c>
      <c r="B9001" t="s">
        <v>16526</v>
      </c>
      <c r="C9001" t="s">
        <v>1084</v>
      </c>
      <c r="D9001" t="s">
        <v>1085</v>
      </c>
      <c r="E9001">
        <v>300</v>
      </c>
      <c r="F9001">
        <v>25</v>
      </c>
      <c r="G9001" t="s">
        <v>16557</v>
      </c>
      <c r="H9001" t="s">
        <v>16121</v>
      </c>
      <c r="I9001" t="s">
        <v>393</v>
      </c>
      <c r="J9001" s="25">
        <v>45929</v>
      </c>
      <c r="K9001" s="25">
        <v>45929</v>
      </c>
      <c r="L9001" t="s">
        <v>1122</v>
      </c>
      <c r="M9001" t="s">
        <v>1086</v>
      </c>
      <c r="N9001" t="s">
        <v>127</v>
      </c>
      <c r="O9001" t="s">
        <v>6282</v>
      </c>
    </row>
    <row r="9002" spans="1:15" x14ac:dyDescent="0.25">
      <c r="A9002">
        <v>5784</v>
      </c>
      <c r="B9002" t="s">
        <v>16526</v>
      </c>
      <c r="C9002" t="s">
        <v>1084</v>
      </c>
      <c r="D9002" t="s">
        <v>1085</v>
      </c>
      <c r="E9002">
        <v>300</v>
      </c>
      <c r="F9002">
        <v>25</v>
      </c>
      <c r="G9002" t="s">
        <v>16558</v>
      </c>
      <c r="H9002" t="s">
        <v>16121</v>
      </c>
      <c r="I9002" t="s">
        <v>393</v>
      </c>
      <c r="J9002" s="25">
        <v>45929</v>
      </c>
      <c r="K9002" s="25">
        <v>45929</v>
      </c>
      <c r="L9002" t="s">
        <v>1122</v>
      </c>
      <c r="M9002" t="s">
        <v>1086</v>
      </c>
      <c r="N9002" t="s">
        <v>127</v>
      </c>
      <c r="O9002" t="s">
        <v>6282</v>
      </c>
    </row>
    <row r="9003" spans="1:15" x14ac:dyDescent="0.25">
      <c r="A9003">
        <v>5785</v>
      </c>
      <c r="B9003" t="s">
        <v>16394</v>
      </c>
      <c r="C9003" t="s">
        <v>1084</v>
      </c>
      <c r="D9003" t="s">
        <v>1085</v>
      </c>
      <c r="E9003">
        <v>204</v>
      </c>
      <c r="F9003">
        <v>17</v>
      </c>
      <c r="G9003" t="s">
        <v>16559</v>
      </c>
      <c r="H9003" t="s">
        <v>16560</v>
      </c>
      <c r="I9003" t="s">
        <v>393</v>
      </c>
      <c r="J9003" s="25">
        <v>46022</v>
      </c>
      <c r="K9003" s="25">
        <v>46022</v>
      </c>
      <c r="L9003" t="s">
        <v>535</v>
      </c>
      <c r="M9003" t="s">
        <v>1086</v>
      </c>
      <c r="N9003" t="s">
        <v>127</v>
      </c>
      <c r="O9003" t="s">
        <v>6282</v>
      </c>
    </row>
    <row r="9004" spans="1:15" x14ac:dyDescent="0.25">
      <c r="A9004">
        <v>5786</v>
      </c>
      <c r="B9004" t="s">
        <v>16561</v>
      </c>
      <c r="C9004" t="s">
        <v>1084</v>
      </c>
      <c r="D9004" t="s">
        <v>1085</v>
      </c>
      <c r="E9004">
        <v>300</v>
      </c>
      <c r="F9004">
        <v>25</v>
      </c>
      <c r="G9004" t="s">
        <v>16562</v>
      </c>
      <c r="H9004" t="s">
        <v>16560</v>
      </c>
      <c r="I9004" t="s">
        <v>393</v>
      </c>
      <c r="J9004" s="25">
        <v>46022</v>
      </c>
      <c r="K9004" s="25">
        <v>46022</v>
      </c>
      <c r="L9004" t="s">
        <v>535</v>
      </c>
      <c r="M9004" t="s">
        <v>1086</v>
      </c>
      <c r="N9004" t="s">
        <v>127</v>
      </c>
      <c r="O9004" t="s">
        <v>6282</v>
      </c>
    </row>
    <row r="9005" spans="1:15" x14ac:dyDescent="0.25">
      <c r="A9005">
        <v>5787</v>
      </c>
      <c r="B9005" t="s">
        <v>16561</v>
      </c>
      <c r="C9005" t="s">
        <v>1084</v>
      </c>
      <c r="D9005" t="s">
        <v>1085</v>
      </c>
      <c r="E9005">
        <v>300</v>
      </c>
      <c r="F9005">
        <v>25</v>
      </c>
      <c r="G9005" t="s">
        <v>16563</v>
      </c>
      <c r="H9005" t="s">
        <v>16560</v>
      </c>
      <c r="I9005" t="s">
        <v>393</v>
      </c>
      <c r="J9005" s="25">
        <v>46022</v>
      </c>
      <c r="K9005" s="25">
        <v>46022</v>
      </c>
      <c r="L9005" t="s">
        <v>535</v>
      </c>
      <c r="M9005" t="s">
        <v>1086</v>
      </c>
      <c r="N9005" t="s">
        <v>127</v>
      </c>
      <c r="O9005" t="s">
        <v>6282</v>
      </c>
    </row>
    <row r="9006" spans="1:15" x14ac:dyDescent="0.25">
      <c r="A9006">
        <v>5788</v>
      </c>
      <c r="B9006" t="s">
        <v>16561</v>
      </c>
      <c r="C9006" t="s">
        <v>1084</v>
      </c>
      <c r="D9006" t="s">
        <v>1085</v>
      </c>
      <c r="E9006">
        <v>300</v>
      </c>
      <c r="F9006">
        <v>25</v>
      </c>
      <c r="G9006" t="s">
        <v>16564</v>
      </c>
      <c r="H9006" t="s">
        <v>16560</v>
      </c>
      <c r="I9006" t="s">
        <v>393</v>
      </c>
      <c r="J9006" s="25">
        <v>46022</v>
      </c>
      <c r="K9006" s="25">
        <v>46022</v>
      </c>
      <c r="L9006" t="s">
        <v>535</v>
      </c>
      <c r="M9006" t="s">
        <v>1086</v>
      </c>
      <c r="N9006" t="s">
        <v>127</v>
      </c>
      <c r="O9006" t="s">
        <v>6282</v>
      </c>
    </row>
    <row r="9007" spans="1:15" x14ac:dyDescent="0.25">
      <c r="A9007">
        <v>5789</v>
      </c>
      <c r="B9007" t="s">
        <v>16561</v>
      </c>
      <c r="C9007" t="s">
        <v>1084</v>
      </c>
      <c r="D9007" t="s">
        <v>1085</v>
      </c>
      <c r="E9007">
        <v>300</v>
      </c>
      <c r="F9007">
        <v>25</v>
      </c>
      <c r="G9007" t="s">
        <v>16565</v>
      </c>
      <c r="H9007" t="s">
        <v>16560</v>
      </c>
      <c r="I9007" t="s">
        <v>393</v>
      </c>
      <c r="J9007" s="25">
        <v>46022</v>
      </c>
      <c r="K9007" s="25">
        <v>46022</v>
      </c>
      <c r="L9007" t="s">
        <v>535</v>
      </c>
      <c r="M9007" t="s">
        <v>1086</v>
      </c>
      <c r="N9007" t="s">
        <v>127</v>
      </c>
      <c r="O9007" t="s">
        <v>6282</v>
      </c>
    </row>
    <row r="9008" spans="1:15" x14ac:dyDescent="0.25">
      <c r="A9008">
        <v>5790</v>
      </c>
      <c r="B9008" t="s">
        <v>16561</v>
      </c>
      <c r="C9008" t="s">
        <v>1084</v>
      </c>
      <c r="D9008" t="s">
        <v>1085</v>
      </c>
      <c r="E9008">
        <v>300</v>
      </c>
      <c r="F9008">
        <v>25</v>
      </c>
      <c r="G9008" t="s">
        <v>16566</v>
      </c>
      <c r="H9008" t="s">
        <v>16560</v>
      </c>
      <c r="I9008" t="s">
        <v>393</v>
      </c>
      <c r="J9008" s="25">
        <v>46022</v>
      </c>
      <c r="K9008" s="25">
        <v>46022</v>
      </c>
      <c r="L9008" t="s">
        <v>535</v>
      </c>
      <c r="M9008" t="s">
        <v>1086</v>
      </c>
      <c r="N9008" t="s">
        <v>127</v>
      </c>
      <c r="O9008" t="s">
        <v>6282</v>
      </c>
    </row>
    <row r="9009" spans="1:15" x14ac:dyDescent="0.25">
      <c r="A9009">
        <v>5791</v>
      </c>
      <c r="B9009" t="s">
        <v>16567</v>
      </c>
      <c r="C9009" t="s">
        <v>1084</v>
      </c>
      <c r="D9009" t="s">
        <v>1085</v>
      </c>
      <c r="E9009">
        <v>300</v>
      </c>
      <c r="F9009">
        <v>25</v>
      </c>
      <c r="G9009" t="s">
        <v>16568</v>
      </c>
      <c r="H9009" t="s">
        <v>16560</v>
      </c>
      <c r="I9009" t="s">
        <v>393</v>
      </c>
      <c r="J9009" s="25">
        <v>46022</v>
      </c>
      <c r="K9009" s="25">
        <v>46022</v>
      </c>
      <c r="L9009" t="s">
        <v>535</v>
      </c>
      <c r="M9009" t="s">
        <v>1086</v>
      </c>
      <c r="N9009" t="s">
        <v>127</v>
      </c>
      <c r="O9009" t="s">
        <v>6282</v>
      </c>
    </row>
    <row r="9010" spans="1:15" x14ac:dyDescent="0.25">
      <c r="A9010">
        <v>5792</v>
      </c>
      <c r="B9010" t="s">
        <v>16567</v>
      </c>
      <c r="C9010" t="s">
        <v>1084</v>
      </c>
      <c r="D9010" t="s">
        <v>1085</v>
      </c>
      <c r="E9010">
        <v>300</v>
      </c>
      <c r="F9010">
        <v>25</v>
      </c>
      <c r="G9010" t="s">
        <v>16569</v>
      </c>
      <c r="H9010" t="s">
        <v>16560</v>
      </c>
      <c r="I9010" t="s">
        <v>393</v>
      </c>
      <c r="J9010" s="25">
        <v>46022</v>
      </c>
      <c r="K9010" s="25">
        <v>46022</v>
      </c>
      <c r="L9010" t="s">
        <v>535</v>
      </c>
      <c r="M9010" t="s">
        <v>1086</v>
      </c>
      <c r="N9010" t="s">
        <v>127</v>
      </c>
      <c r="O9010" t="s">
        <v>6282</v>
      </c>
    </row>
    <row r="9011" spans="1:15" x14ac:dyDescent="0.25">
      <c r="A9011">
        <v>5793</v>
      </c>
      <c r="B9011" t="s">
        <v>16567</v>
      </c>
      <c r="C9011" t="s">
        <v>1084</v>
      </c>
      <c r="D9011" t="s">
        <v>1085</v>
      </c>
      <c r="E9011">
        <v>300</v>
      </c>
      <c r="F9011">
        <v>25</v>
      </c>
      <c r="G9011" t="s">
        <v>16570</v>
      </c>
      <c r="H9011" t="s">
        <v>16560</v>
      </c>
      <c r="I9011" t="s">
        <v>393</v>
      </c>
      <c r="J9011" s="25">
        <v>46022</v>
      </c>
      <c r="K9011" s="25">
        <v>46022</v>
      </c>
      <c r="L9011" t="s">
        <v>535</v>
      </c>
      <c r="M9011" t="s">
        <v>1086</v>
      </c>
      <c r="N9011" t="s">
        <v>127</v>
      </c>
      <c r="O9011" t="s">
        <v>6282</v>
      </c>
    </row>
    <row r="9012" spans="1:15" x14ac:dyDescent="0.25">
      <c r="A9012">
        <v>5794</v>
      </c>
      <c r="B9012" t="s">
        <v>16567</v>
      </c>
      <c r="C9012" t="s">
        <v>1084</v>
      </c>
      <c r="D9012" t="s">
        <v>1085</v>
      </c>
      <c r="E9012">
        <v>300</v>
      </c>
      <c r="F9012">
        <v>25</v>
      </c>
      <c r="G9012" t="s">
        <v>16571</v>
      </c>
      <c r="H9012" t="s">
        <v>16560</v>
      </c>
      <c r="I9012" t="s">
        <v>393</v>
      </c>
      <c r="J9012" s="25">
        <v>46022</v>
      </c>
      <c r="K9012" s="25">
        <v>46022</v>
      </c>
      <c r="L9012" t="s">
        <v>535</v>
      </c>
      <c r="M9012" t="s">
        <v>1086</v>
      </c>
      <c r="N9012" t="s">
        <v>127</v>
      </c>
      <c r="O9012" t="s">
        <v>6282</v>
      </c>
    </row>
    <row r="9013" spans="1:15" x14ac:dyDescent="0.25">
      <c r="A9013">
        <v>5795</v>
      </c>
      <c r="B9013" t="s">
        <v>16567</v>
      </c>
      <c r="C9013" t="s">
        <v>1084</v>
      </c>
      <c r="D9013" t="s">
        <v>1085</v>
      </c>
      <c r="E9013">
        <v>300</v>
      </c>
      <c r="F9013">
        <v>25</v>
      </c>
      <c r="G9013" t="s">
        <v>16572</v>
      </c>
      <c r="H9013" t="s">
        <v>16560</v>
      </c>
      <c r="I9013" t="s">
        <v>393</v>
      </c>
      <c r="J9013" s="25">
        <v>46022</v>
      </c>
      <c r="K9013" s="25">
        <v>46022</v>
      </c>
      <c r="L9013" t="s">
        <v>535</v>
      </c>
      <c r="M9013" t="s">
        <v>1086</v>
      </c>
      <c r="N9013" t="s">
        <v>127</v>
      </c>
      <c r="O9013" t="s">
        <v>6282</v>
      </c>
    </row>
    <row r="9014" spans="1:15" x14ac:dyDescent="0.25">
      <c r="A9014">
        <v>5796</v>
      </c>
      <c r="B9014" t="s">
        <v>16567</v>
      </c>
      <c r="C9014" t="s">
        <v>1084</v>
      </c>
      <c r="D9014" t="s">
        <v>1085</v>
      </c>
      <c r="E9014">
        <v>300</v>
      </c>
      <c r="F9014">
        <v>25</v>
      </c>
      <c r="G9014" t="s">
        <v>16573</v>
      </c>
      <c r="H9014" t="s">
        <v>16560</v>
      </c>
      <c r="I9014" t="s">
        <v>393</v>
      </c>
      <c r="J9014" s="25">
        <v>46022</v>
      </c>
      <c r="K9014" s="25">
        <v>46022</v>
      </c>
      <c r="L9014" t="s">
        <v>535</v>
      </c>
      <c r="M9014" t="s">
        <v>1086</v>
      </c>
      <c r="N9014" t="s">
        <v>127</v>
      </c>
      <c r="O9014" t="s">
        <v>6282</v>
      </c>
    </row>
    <row r="9015" spans="1:15" x14ac:dyDescent="0.25">
      <c r="A9015">
        <v>5797</v>
      </c>
      <c r="B9015" t="s">
        <v>16574</v>
      </c>
      <c r="C9015" t="s">
        <v>1084</v>
      </c>
      <c r="D9015" t="s">
        <v>1085</v>
      </c>
      <c r="E9015">
        <v>300</v>
      </c>
      <c r="F9015">
        <v>25</v>
      </c>
      <c r="G9015" t="s">
        <v>16575</v>
      </c>
      <c r="H9015" t="s">
        <v>16560</v>
      </c>
      <c r="I9015" t="s">
        <v>393</v>
      </c>
      <c r="J9015" s="25">
        <v>46022</v>
      </c>
      <c r="K9015" s="25">
        <v>46022</v>
      </c>
      <c r="L9015" t="s">
        <v>535</v>
      </c>
      <c r="M9015" t="s">
        <v>1086</v>
      </c>
      <c r="N9015" t="s">
        <v>127</v>
      </c>
      <c r="O9015" t="s">
        <v>6282</v>
      </c>
    </row>
    <row r="9016" spans="1:15" x14ac:dyDescent="0.25">
      <c r="A9016">
        <v>5798</v>
      </c>
      <c r="B9016" t="s">
        <v>16561</v>
      </c>
      <c r="C9016" t="s">
        <v>1084</v>
      </c>
      <c r="D9016" t="s">
        <v>1085</v>
      </c>
      <c r="E9016">
        <v>300</v>
      </c>
      <c r="F9016">
        <v>25</v>
      </c>
      <c r="G9016" t="s">
        <v>16576</v>
      </c>
      <c r="H9016" t="s">
        <v>16560</v>
      </c>
      <c r="I9016" t="s">
        <v>393</v>
      </c>
      <c r="J9016" s="25">
        <v>46022</v>
      </c>
      <c r="K9016" s="25">
        <v>46022</v>
      </c>
      <c r="L9016" t="s">
        <v>535</v>
      </c>
      <c r="M9016" t="s">
        <v>1086</v>
      </c>
      <c r="N9016" t="s">
        <v>127</v>
      </c>
      <c r="O9016" t="s">
        <v>6282</v>
      </c>
    </row>
    <row r="9017" spans="1:15" x14ac:dyDescent="0.25">
      <c r="A9017">
        <v>5799</v>
      </c>
      <c r="B9017" t="s">
        <v>16574</v>
      </c>
      <c r="C9017" t="s">
        <v>1084</v>
      </c>
      <c r="D9017" t="s">
        <v>1085</v>
      </c>
      <c r="E9017">
        <v>300</v>
      </c>
      <c r="F9017">
        <v>25</v>
      </c>
      <c r="G9017" t="s">
        <v>16577</v>
      </c>
      <c r="H9017" t="s">
        <v>16560</v>
      </c>
      <c r="I9017" t="s">
        <v>393</v>
      </c>
      <c r="J9017" s="25">
        <v>46022</v>
      </c>
      <c r="K9017" s="25">
        <v>46022</v>
      </c>
      <c r="L9017" t="s">
        <v>535</v>
      </c>
      <c r="M9017" t="s">
        <v>1086</v>
      </c>
      <c r="N9017" t="s">
        <v>127</v>
      </c>
      <c r="O9017" t="s">
        <v>6282</v>
      </c>
    </row>
    <row r="9018" spans="1:15" x14ac:dyDescent="0.25">
      <c r="A9018">
        <v>5800</v>
      </c>
      <c r="B9018" t="s">
        <v>16561</v>
      </c>
      <c r="C9018" t="s">
        <v>1084</v>
      </c>
      <c r="D9018" t="s">
        <v>1085</v>
      </c>
      <c r="E9018">
        <v>300</v>
      </c>
      <c r="F9018">
        <v>25</v>
      </c>
      <c r="G9018" t="s">
        <v>16578</v>
      </c>
      <c r="H9018" t="s">
        <v>16560</v>
      </c>
      <c r="I9018" t="s">
        <v>393</v>
      </c>
      <c r="J9018" s="25">
        <v>46022</v>
      </c>
      <c r="K9018" s="25">
        <v>46022</v>
      </c>
      <c r="L9018" t="s">
        <v>535</v>
      </c>
      <c r="M9018" t="s">
        <v>1086</v>
      </c>
      <c r="N9018" t="s">
        <v>127</v>
      </c>
      <c r="O9018" t="s">
        <v>6282</v>
      </c>
    </row>
    <row r="9019" spans="1:15" x14ac:dyDescent="0.25">
      <c r="A9019">
        <v>5801</v>
      </c>
      <c r="B9019" t="s">
        <v>16567</v>
      </c>
      <c r="C9019" t="s">
        <v>1084</v>
      </c>
      <c r="D9019" t="s">
        <v>1085</v>
      </c>
      <c r="E9019">
        <v>300</v>
      </c>
      <c r="F9019">
        <v>25</v>
      </c>
      <c r="G9019" t="s">
        <v>16579</v>
      </c>
      <c r="H9019" t="s">
        <v>16560</v>
      </c>
      <c r="I9019" t="s">
        <v>393</v>
      </c>
      <c r="J9019" s="25">
        <v>46022</v>
      </c>
      <c r="K9019" s="25">
        <v>46022</v>
      </c>
      <c r="L9019" t="s">
        <v>535</v>
      </c>
      <c r="M9019" t="s">
        <v>1086</v>
      </c>
      <c r="N9019" t="s">
        <v>127</v>
      </c>
      <c r="O9019" t="s">
        <v>6282</v>
      </c>
    </row>
    <row r="9020" spans="1:15" x14ac:dyDescent="0.25">
      <c r="A9020">
        <v>5802</v>
      </c>
      <c r="B9020" t="s">
        <v>16561</v>
      </c>
      <c r="C9020" t="s">
        <v>1084</v>
      </c>
      <c r="D9020" t="s">
        <v>1085</v>
      </c>
      <c r="E9020">
        <v>300</v>
      </c>
      <c r="F9020">
        <v>25</v>
      </c>
      <c r="G9020" t="s">
        <v>16580</v>
      </c>
      <c r="H9020" t="s">
        <v>16560</v>
      </c>
      <c r="I9020" t="s">
        <v>393</v>
      </c>
      <c r="J9020" s="25">
        <v>46022</v>
      </c>
      <c r="K9020" s="25">
        <v>46022</v>
      </c>
      <c r="L9020" t="s">
        <v>535</v>
      </c>
      <c r="M9020" t="s">
        <v>1086</v>
      </c>
      <c r="N9020" t="s">
        <v>127</v>
      </c>
      <c r="O9020" t="s">
        <v>6282</v>
      </c>
    </row>
    <row r="9021" spans="1:15" x14ac:dyDescent="0.25">
      <c r="A9021">
        <v>5803</v>
      </c>
      <c r="B9021" t="s">
        <v>16567</v>
      </c>
      <c r="C9021" t="s">
        <v>1084</v>
      </c>
      <c r="D9021" t="s">
        <v>1085</v>
      </c>
      <c r="E9021">
        <v>300</v>
      </c>
      <c r="F9021">
        <v>25</v>
      </c>
      <c r="G9021" t="s">
        <v>16581</v>
      </c>
      <c r="H9021" t="s">
        <v>16560</v>
      </c>
      <c r="I9021" t="s">
        <v>393</v>
      </c>
      <c r="J9021" s="25">
        <v>46022</v>
      </c>
      <c r="K9021" s="25">
        <v>46022</v>
      </c>
      <c r="L9021" t="s">
        <v>535</v>
      </c>
      <c r="M9021" t="s">
        <v>1086</v>
      </c>
      <c r="N9021" t="s">
        <v>127</v>
      </c>
      <c r="O9021" t="s">
        <v>6282</v>
      </c>
    </row>
    <row r="9022" spans="1:15" x14ac:dyDescent="0.25">
      <c r="A9022">
        <v>5804</v>
      </c>
      <c r="B9022" t="s">
        <v>16574</v>
      </c>
      <c r="C9022" t="s">
        <v>1084</v>
      </c>
      <c r="D9022" t="s">
        <v>1085</v>
      </c>
      <c r="E9022">
        <v>300</v>
      </c>
      <c r="F9022">
        <v>25</v>
      </c>
      <c r="G9022" t="s">
        <v>16582</v>
      </c>
      <c r="H9022" t="s">
        <v>16560</v>
      </c>
      <c r="I9022" t="s">
        <v>393</v>
      </c>
      <c r="J9022" s="25">
        <v>46022</v>
      </c>
      <c r="K9022" s="25">
        <v>46022</v>
      </c>
      <c r="L9022" t="s">
        <v>535</v>
      </c>
      <c r="M9022" t="s">
        <v>1086</v>
      </c>
      <c r="N9022" t="s">
        <v>127</v>
      </c>
      <c r="O9022" t="s">
        <v>6282</v>
      </c>
    </row>
    <row r="9023" spans="1:15" x14ac:dyDescent="0.25">
      <c r="A9023">
        <v>5805</v>
      </c>
      <c r="B9023" t="s">
        <v>16574</v>
      </c>
      <c r="C9023" t="s">
        <v>1084</v>
      </c>
      <c r="D9023" t="s">
        <v>1085</v>
      </c>
      <c r="E9023">
        <v>300</v>
      </c>
      <c r="F9023">
        <v>25</v>
      </c>
      <c r="G9023" t="s">
        <v>16583</v>
      </c>
      <c r="H9023" t="s">
        <v>16560</v>
      </c>
      <c r="I9023" t="s">
        <v>393</v>
      </c>
      <c r="J9023" s="25">
        <v>46022</v>
      </c>
      <c r="K9023" s="25">
        <v>46022</v>
      </c>
      <c r="L9023" t="s">
        <v>535</v>
      </c>
      <c r="M9023" t="s">
        <v>1086</v>
      </c>
      <c r="N9023" t="s">
        <v>127</v>
      </c>
      <c r="O9023" t="s">
        <v>6282</v>
      </c>
    </row>
    <row r="9024" spans="1:15" x14ac:dyDescent="0.25">
      <c r="A9024">
        <v>5806</v>
      </c>
      <c r="B9024" t="s">
        <v>16567</v>
      </c>
      <c r="C9024" t="s">
        <v>1084</v>
      </c>
      <c r="D9024" t="s">
        <v>1085</v>
      </c>
      <c r="E9024">
        <v>300</v>
      </c>
      <c r="F9024">
        <v>25</v>
      </c>
      <c r="G9024" t="s">
        <v>16584</v>
      </c>
      <c r="H9024" t="s">
        <v>16560</v>
      </c>
      <c r="I9024" t="s">
        <v>393</v>
      </c>
      <c r="J9024" s="25">
        <v>46022</v>
      </c>
      <c r="K9024" s="25">
        <v>46022</v>
      </c>
      <c r="L9024" t="s">
        <v>535</v>
      </c>
      <c r="M9024" t="s">
        <v>1086</v>
      </c>
      <c r="N9024" t="s">
        <v>127</v>
      </c>
      <c r="O9024" t="s">
        <v>6282</v>
      </c>
    </row>
    <row r="9025" spans="1:15" x14ac:dyDescent="0.25">
      <c r="A9025">
        <v>5807</v>
      </c>
      <c r="B9025" t="s">
        <v>16394</v>
      </c>
      <c r="C9025" t="s">
        <v>1084</v>
      </c>
      <c r="D9025" t="s">
        <v>1085</v>
      </c>
      <c r="E9025">
        <v>300</v>
      </c>
      <c r="F9025">
        <v>25</v>
      </c>
      <c r="G9025" t="s">
        <v>16585</v>
      </c>
      <c r="H9025" t="s">
        <v>16560</v>
      </c>
      <c r="I9025" t="s">
        <v>393</v>
      </c>
      <c r="J9025" s="25">
        <v>46022</v>
      </c>
      <c r="K9025" s="25">
        <v>46022</v>
      </c>
      <c r="L9025" t="s">
        <v>535</v>
      </c>
      <c r="M9025" t="s">
        <v>1086</v>
      </c>
      <c r="N9025" t="s">
        <v>127</v>
      </c>
      <c r="O9025" t="s">
        <v>6282</v>
      </c>
    </row>
    <row r="9026" spans="1:15" x14ac:dyDescent="0.25">
      <c r="A9026">
        <v>5808</v>
      </c>
      <c r="B9026" t="s">
        <v>16567</v>
      </c>
      <c r="C9026" t="s">
        <v>1084</v>
      </c>
      <c r="D9026" t="s">
        <v>1085</v>
      </c>
      <c r="E9026">
        <v>300</v>
      </c>
      <c r="F9026">
        <v>25</v>
      </c>
      <c r="G9026" t="s">
        <v>16586</v>
      </c>
      <c r="H9026" t="s">
        <v>16560</v>
      </c>
      <c r="I9026" t="s">
        <v>393</v>
      </c>
      <c r="J9026" s="25">
        <v>46022</v>
      </c>
      <c r="K9026" s="25">
        <v>46022</v>
      </c>
      <c r="L9026" t="s">
        <v>535</v>
      </c>
      <c r="M9026" t="s">
        <v>1086</v>
      </c>
      <c r="N9026" t="s">
        <v>127</v>
      </c>
      <c r="O9026" t="s">
        <v>6282</v>
      </c>
    </row>
    <row r="9027" spans="1:15" x14ac:dyDescent="0.25">
      <c r="A9027">
        <v>5809</v>
      </c>
      <c r="B9027" t="s">
        <v>11911</v>
      </c>
      <c r="C9027" t="s">
        <v>1084</v>
      </c>
      <c r="D9027" t="s">
        <v>1085</v>
      </c>
      <c r="E9027">
        <v>300</v>
      </c>
      <c r="F9027">
        <v>25</v>
      </c>
      <c r="G9027" t="s">
        <v>16587</v>
      </c>
      <c r="H9027" t="s">
        <v>16560</v>
      </c>
      <c r="I9027" t="s">
        <v>393</v>
      </c>
      <c r="J9027" s="25">
        <v>46022</v>
      </c>
      <c r="K9027" s="25">
        <v>46022</v>
      </c>
      <c r="L9027" t="s">
        <v>535</v>
      </c>
      <c r="M9027" t="s">
        <v>1086</v>
      </c>
      <c r="N9027" t="s">
        <v>127</v>
      </c>
      <c r="O9027" t="s">
        <v>6282</v>
      </c>
    </row>
    <row r="9028" spans="1:15" x14ac:dyDescent="0.25">
      <c r="A9028">
        <v>5810</v>
      </c>
      <c r="B9028" t="s">
        <v>15783</v>
      </c>
      <c r="C9028" t="s">
        <v>1084</v>
      </c>
      <c r="D9028" t="s">
        <v>1085</v>
      </c>
      <c r="E9028">
        <v>300</v>
      </c>
      <c r="F9028">
        <v>25</v>
      </c>
      <c r="G9028" t="s">
        <v>16588</v>
      </c>
      <c r="H9028" t="s">
        <v>16560</v>
      </c>
      <c r="I9028" t="s">
        <v>393</v>
      </c>
      <c r="J9028" s="25">
        <v>46022</v>
      </c>
      <c r="K9028" s="25">
        <v>46022</v>
      </c>
      <c r="L9028" t="s">
        <v>535</v>
      </c>
      <c r="M9028" t="s">
        <v>1086</v>
      </c>
      <c r="N9028" t="s">
        <v>127</v>
      </c>
      <c r="O9028" t="s">
        <v>6282</v>
      </c>
    </row>
    <row r="9029" spans="1:15" x14ac:dyDescent="0.25">
      <c r="A9029">
        <v>5811</v>
      </c>
      <c r="B9029" t="s">
        <v>15783</v>
      </c>
      <c r="C9029" t="s">
        <v>1084</v>
      </c>
      <c r="D9029" t="s">
        <v>1085</v>
      </c>
      <c r="E9029">
        <v>300</v>
      </c>
      <c r="F9029">
        <v>25</v>
      </c>
      <c r="G9029" t="s">
        <v>16589</v>
      </c>
      <c r="H9029" t="s">
        <v>16560</v>
      </c>
      <c r="I9029" t="s">
        <v>393</v>
      </c>
      <c r="J9029" s="25">
        <v>46022</v>
      </c>
      <c r="K9029" s="25">
        <v>46022</v>
      </c>
      <c r="L9029" t="s">
        <v>535</v>
      </c>
      <c r="M9029" t="s">
        <v>1086</v>
      </c>
      <c r="N9029" t="s">
        <v>127</v>
      </c>
      <c r="O9029" t="s">
        <v>6282</v>
      </c>
    </row>
    <row r="9030" spans="1:15" x14ac:dyDescent="0.25">
      <c r="A9030">
        <v>5812</v>
      </c>
      <c r="B9030" t="s">
        <v>16567</v>
      </c>
      <c r="C9030" t="s">
        <v>1084</v>
      </c>
      <c r="D9030" t="s">
        <v>1085</v>
      </c>
      <c r="E9030">
        <v>300</v>
      </c>
      <c r="F9030">
        <v>25</v>
      </c>
      <c r="G9030" t="s">
        <v>16590</v>
      </c>
      <c r="H9030" t="s">
        <v>16560</v>
      </c>
      <c r="I9030" t="s">
        <v>393</v>
      </c>
      <c r="J9030" s="25">
        <v>46022</v>
      </c>
      <c r="K9030" s="25">
        <v>46022</v>
      </c>
      <c r="L9030" t="s">
        <v>535</v>
      </c>
      <c r="M9030" t="s">
        <v>1086</v>
      </c>
      <c r="N9030" t="s">
        <v>127</v>
      </c>
      <c r="O9030" t="s">
        <v>6282</v>
      </c>
    </row>
    <row r="9031" spans="1:15" x14ac:dyDescent="0.25">
      <c r="A9031">
        <v>5813</v>
      </c>
      <c r="B9031" t="s">
        <v>16394</v>
      </c>
      <c r="C9031" t="s">
        <v>1084</v>
      </c>
      <c r="D9031" t="s">
        <v>1085</v>
      </c>
      <c r="E9031">
        <v>300</v>
      </c>
      <c r="F9031">
        <v>25</v>
      </c>
      <c r="G9031" t="s">
        <v>16591</v>
      </c>
      <c r="H9031" t="s">
        <v>16560</v>
      </c>
      <c r="I9031" t="s">
        <v>393</v>
      </c>
      <c r="J9031" s="25">
        <v>46022</v>
      </c>
      <c r="K9031" s="25">
        <v>46022</v>
      </c>
      <c r="L9031" t="s">
        <v>535</v>
      </c>
      <c r="M9031" t="s">
        <v>1086</v>
      </c>
      <c r="N9031" t="s">
        <v>127</v>
      </c>
      <c r="O9031" t="s">
        <v>6282</v>
      </c>
    </row>
    <row r="9032" spans="1:15" x14ac:dyDescent="0.25">
      <c r="A9032">
        <v>5814</v>
      </c>
      <c r="B9032" t="s">
        <v>16394</v>
      </c>
      <c r="C9032" t="s">
        <v>1084</v>
      </c>
      <c r="D9032" t="s">
        <v>1085</v>
      </c>
      <c r="E9032">
        <v>300</v>
      </c>
      <c r="F9032">
        <v>25</v>
      </c>
      <c r="G9032" t="s">
        <v>16592</v>
      </c>
      <c r="H9032" t="s">
        <v>16560</v>
      </c>
      <c r="I9032" t="s">
        <v>393</v>
      </c>
      <c r="J9032" s="25">
        <v>46022</v>
      </c>
      <c r="K9032" s="25">
        <v>46022</v>
      </c>
      <c r="L9032" t="s">
        <v>535</v>
      </c>
      <c r="M9032" t="s">
        <v>1086</v>
      </c>
      <c r="N9032" t="s">
        <v>127</v>
      </c>
      <c r="O9032" t="s">
        <v>6282</v>
      </c>
    </row>
    <row r="9033" spans="1:15" x14ac:dyDescent="0.25">
      <c r="A9033">
        <v>5815</v>
      </c>
      <c r="B9033" t="s">
        <v>16567</v>
      </c>
      <c r="C9033" t="s">
        <v>1084</v>
      </c>
      <c r="D9033" t="s">
        <v>1085</v>
      </c>
      <c r="E9033">
        <v>300</v>
      </c>
      <c r="F9033">
        <v>25</v>
      </c>
      <c r="G9033" t="s">
        <v>16593</v>
      </c>
      <c r="H9033" t="s">
        <v>16560</v>
      </c>
      <c r="I9033" t="s">
        <v>393</v>
      </c>
      <c r="J9033" s="25">
        <v>46022</v>
      </c>
      <c r="K9033" s="25">
        <v>46022</v>
      </c>
      <c r="L9033" t="s">
        <v>535</v>
      </c>
      <c r="M9033" t="s">
        <v>1086</v>
      </c>
      <c r="N9033" t="s">
        <v>127</v>
      </c>
      <c r="O9033" t="s">
        <v>6282</v>
      </c>
    </row>
    <row r="9034" spans="1:15" x14ac:dyDescent="0.25">
      <c r="A9034">
        <v>5816</v>
      </c>
      <c r="B9034" t="s">
        <v>16567</v>
      </c>
      <c r="C9034" t="s">
        <v>1084</v>
      </c>
      <c r="D9034" t="s">
        <v>1085</v>
      </c>
      <c r="E9034">
        <v>300</v>
      </c>
      <c r="F9034">
        <v>25</v>
      </c>
      <c r="G9034" t="s">
        <v>16594</v>
      </c>
      <c r="H9034" t="s">
        <v>16560</v>
      </c>
      <c r="I9034" t="s">
        <v>393</v>
      </c>
      <c r="J9034" s="25">
        <v>46022</v>
      </c>
      <c r="K9034" s="25">
        <v>46022</v>
      </c>
      <c r="L9034" t="s">
        <v>535</v>
      </c>
      <c r="M9034" t="s">
        <v>1086</v>
      </c>
      <c r="N9034" t="s">
        <v>127</v>
      </c>
      <c r="O9034" t="s">
        <v>6282</v>
      </c>
    </row>
    <row r="9035" spans="1:15" x14ac:dyDescent="0.25">
      <c r="A9035">
        <v>5817</v>
      </c>
      <c r="B9035" t="s">
        <v>16394</v>
      </c>
      <c r="C9035" t="s">
        <v>1084</v>
      </c>
      <c r="D9035" t="s">
        <v>1085</v>
      </c>
      <c r="E9035">
        <v>300</v>
      </c>
      <c r="F9035">
        <v>25</v>
      </c>
      <c r="G9035" t="s">
        <v>16595</v>
      </c>
      <c r="H9035" t="s">
        <v>16560</v>
      </c>
      <c r="I9035" t="s">
        <v>393</v>
      </c>
      <c r="J9035" s="25">
        <v>46022</v>
      </c>
      <c r="K9035" s="25">
        <v>46022</v>
      </c>
      <c r="L9035" t="s">
        <v>535</v>
      </c>
      <c r="M9035" t="s">
        <v>1086</v>
      </c>
      <c r="N9035" t="s">
        <v>127</v>
      </c>
      <c r="O9035" t="s">
        <v>6282</v>
      </c>
    </row>
    <row r="9036" spans="1:15" x14ac:dyDescent="0.25">
      <c r="A9036">
        <v>5818</v>
      </c>
      <c r="B9036" t="s">
        <v>16561</v>
      </c>
      <c r="C9036" t="s">
        <v>1084</v>
      </c>
      <c r="D9036" t="s">
        <v>1085</v>
      </c>
      <c r="E9036">
        <v>288</v>
      </c>
      <c r="F9036">
        <v>24</v>
      </c>
      <c r="G9036" t="s">
        <v>16596</v>
      </c>
      <c r="H9036" t="s">
        <v>16560</v>
      </c>
      <c r="I9036" t="s">
        <v>393</v>
      </c>
      <c r="J9036" s="25">
        <v>46022</v>
      </c>
      <c r="K9036" s="25">
        <v>46022</v>
      </c>
      <c r="L9036" t="s">
        <v>535</v>
      </c>
      <c r="M9036" t="s">
        <v>1086</v>
      </c>
      <c r="N9036" t="s">
        <v>127</v>
      </c>
      <c r="O9036" t="s">
        <v>6282</v>
      </c>
    </row>
    <row r="9037" spans="1:15" x14ac:dyDescent="0.25">
      <c r="A9037">
        <v>5819</v>
      </c>
      <c r="B9037" t="s">
        <v>16561</v>
      </c>
      <c r="C9037" t="s">
        <v>1084</v>
      </c>
      <c r="D9037" t="s">
        <v>1085</v>
      </c>
      <c r="E9037">
        <v>300</v>
      </c>
      <c r="F9037">
        <v>25</v>
      </c>
      <c r="G9037" t="s">
        <v>16597</v>
      </c>
      <c r="H9037" t="s">
        <v>16560</v>
      </c>
      <c r="I9037" t="s">
        <v>393</v>
      </c>
      <c r="J9037" s="25">
        <v>46022</v>
      </c>
      <c r="K9037" s="25">
        <v>46022</v>
      </c>
      <c r="L9037" t="s">
        <v>535</v>
      </c>
      <c r="M9037" t="s">
        <v>1086</v>
      </c>
      <c r="N9037" t="s">
        <v>127</v>
      </c>
      <c r="O9037" t="s">
        <v>6282</v>
      </c>
    </row>
    <row r="9038" spans="1:15" x14ac:dyDescent="0.25">
      <c r="A9038">
        <v>5820</v>
      </c>
      <c r="B9038" t="s">
        <v>16561</v>
      </c>
      <c r="C9038" t="s">
        <v>1084</v>
      </c>
      <c r="D9038" t="s">
        <v>1085</v>
      </c>
      <c r="E9038">
        <v>300</v>
      </c>
      <c r="F9038">
        <v>25</v>
      </c>
      <c r="G9038" t="s">
        <v>16598</v>
      </c>
      <c r="H9038" t="s">
        <v>16560</v>
      </c>
      <c r="I9038" t="s">
        <v>393</v>
      </c>
      <c r="J9038" s="25">
        <v>46022</v>
      </c>
      <c r="K9038" s="25">
        <v>46022</v>
      </c>
      <c r="L9038" t="s">
        <v>535</v>
      </c>
      <c r="M9038" t="s">
        <v>1086</v>
      </c>
      <c r="N9038" t="s">
        <v>127</v>
      </c>
      <c r="O9038" t="s">
        <v>6282</v>
      </c>
    </row>
    <row r="9039" spans="1:15" x14ac:dyDescent="0.25">
      <c r="A9039">
        <v>5821</v>
      </c>
      <c r="B9039" t="s">
        <v>16567</v>
      </c>
      <c r="C9039" t="s">
        <v>1084</v>
      </c>
      <c r="D9039" t="s">
        <v>1085</v>
      </c>
      <c r="E9039">
        <v>300</v>
      </c>
      <c r="F9039">
        <v>25</v>
      </c>
      <c r="G9039" t="s">
        <v>16599</v>
      </c>
      <c r="H9039" t="s">
        <v>16560</v>
      </c>
      <c r="I9039" t="s">
        <v>393</v>
      </c>
      <c r="J9039" s="25">
        <v>46022</v>
      </c>
      <c r="K9039" s="25">
        <v>46022</v>
      </c>
      <c r="L9039" t="s">
        <v>535</v>
      </c>
      <c r="M9039" t="s">
        <v>1086</v>
      </c>
      <c r="N9039" t="s">
        <v>127</v>
      </c>
      <c r="O9039" t="s">
        <v>6282</v>
      </c>
    </row>
    <row r="9040" spans="1:15" x14ac:dyDescent="0.25">
      <c r="A9040">
        <v>5822</v>
      </c>
      <c r="B9040" t="s">
        <v>16561</v>
      </c>
      <c r="C9040" t="s">
        <v>1084</v>
      </c>
      <c r="D9040" t="s">
        <v>1085</v>
      </c>
      <c r="E9040">
        <v>300</v>
      </c>
      <c r="F9040">
        <v>25</v>
      </c>
      <c r="G9040" t="s">
        <v>16600</v>
      </c>
      <c r="H9040" t="s">
        <v>16560</v>
      </c>
      <c r="I9040" t="s">
        <v>393</v>
      </c>
      <c r="J9040" s="25">
        <v>46022</v>
      </c>
      <c r="K9040" s="25">
        <v>46022</v>
      </c>
      <c r="L9040" t="s">
        <v>535</v>
      </c>
      <c r="M9040" t="s">
        <v>1086</v>
      </c>
      <c r="N9040" t="s">
        <v>127</v>
      </c>
      <c r="O9040" t="s">
        <v>6282</v>
      </c>
    </row>
    <row r="9041" spans="1:15" x14ac:dyDescent="0.25">
      <c r="A9041">
        <v>5823</v>
      </c>
      <c r="B9041" t="s">
        <v>16561</v>
      </c>
      <c r="C9041" t="s">
        <v>1084</v>
      </c>
      <c r="D9041" t="s">
        <v>1085</v>
      </c>
      <c r="E9041">
        <v>300</v>
      </c>
      <c r="F9041">
        <v>25</v>
      </c>
      <c r="G9041" t="s">
        <v>16601</v>
      </c>
      <c r="H9041" t="s">
        <v>16560</v>
      </c>
      <c r="I9041" t="s">
        <v>393</v>
      </c>
      <c r="J9041" s="25">
        <v>46022</v>
      </c>
      <c r="K9041" s="25">
        <v>46022</v>
      </c>
      <c r="L9041" t="s">
        <v>535</v>
      </c>
      <c r="M9041" t="s">
        <v>1086</v>
      </c>
      <c r="N9041" t="s">
        <v>127</v>
      </c>
      <c r="O9041" t="s">
        <v>6282</v>
      </c>
    </row>
    <row r="9042" spans="1:15" x14ac:dyDescent="0.25">
      <c r="A9042">
        <v>5824</v>
      </c>
      <c r="B9042" t="s">
        <v>16561</v>
      </c>
      <c r="C9042" t="s">
        <v>1084</v>
      </c>
      <c r="D9042" t="s">
        <v>1085</v>
      </c>
      <c r="E9042">
        <v>300</v>
      </c>
      <c r="F9042">
        <v>25</v>
      </c>
      <c r="G9042" t="s">
        <v>16602</v>
      </c>
      <c r="H9042" t="s">
        <v>16560</v>
      </c>
      <c r="I9042" t="s">
        <v>393</v>
      </c>
      <c r="J9042" s="25">
        <v>46022</v>
      </c>
      <c r="K9042" s="25">
        <v>46022</v>
      </c>
      <c r="L9042" t="s">
        <v>535</v>
      </c>
      <c r="M9042" t="s">
        <v>1086</v>
      </c>
      <c r="N9042" t="s">
        <v>127</v>
      </c>
      <c r="O9042" t="s">
        <v>6282</v>
      </c>
    </row>
    <row r="9043" spans="1:15" x14ac:dyDescent="0.25">
      <c r="A9043">
        <v>5825</v>
      </c>
      <c r="B9043" t="s">
        <v>16561</v>
      </c>
      <c r="C9043" t="s">
        <v>1084</v>
      </c>
      <c r="D9043" t="s">
        <v>1085</v>
      </c>
      <c r="E9043">
        <v>300</v>
      </c>
      <c r="F9043">
        <v>25</v>
      </c>
      <c r="G9043" t="s">
        <v>16603</v>
      </c>
      <c r="H9043" t="s">
        <v>16560</v>
      </c>
      <c r="I9043" t="s">
        <v>393</v>
      </c>
      <c r="J9043" s="25">
        <v>46022</v>
      </c>
      <c r="K9043" s="25">
        <v>46022</v>
      </c>
      <c r="L9043" t="s">
        <v>535</v>
      </c>
      <c r="M9043" t="s">
        <v>1086</v>
      </c>
      <c r="N9043" t="s">
        <v>127</v>
      </c>
      <c r="O9043" t="s">
        <v>6282</v>
      </c>
    </row>
    <row r="9044" spans="1:15" x14ac:dyDescent="0.25">
      <c r="A9044">
        <v>5826</v>
      </c>
      <c r="B9044" t="s">
        <v>16561</v>
      </c>
      <c r="C9044" t="s">
        <v>1084</v>
      </c>
      <c r="D9044" t="s">
        <v>1085</v>
      </c>
      <c r="E9044">
        <v>300</v>
      </c>
      <c r="F9044">
        <v>25</v>
      </c>
      <c r="G9044" t="s">
        <v>16604</v>
      </c>
      <c r="H9044" t="s">
        <v>16560</v>
      </c>
      <c r="I9044" t="s">
        <v>393</v>
      </c>
      <c r="J9044" s="25">
        <v>46022</v>
      </c>
      <c r="K9044" s="25">
        <v>46022</v>
      </c>
      <c r="L9044" t="s">
        <v>535</v>
      </c>
      <c r="M9044" t="s">
        <v>1086</v>
      </c>
      <c r="N9044" t="s">
        <v>127</v>
      </c>
      <c r="O9044" t="s">
        <v>6282</v>
      </c>
    </row>
    <row r="9045" spans="1:15" x14ac:dyDescent="0.25">
      <c r="A9045">
        <v>5827</v>
      </c>
      <c r="B9045" t="s">
        <v>16561</v>
      </c>
      <c r="C9045" t="s">
        <v>1084</v>
      </c>
      <c r="D9045" t="s">
        <v>1085</v>
      </c>
      <c r="E9045">
        <v>300</v>
      </c>
      <c r="F9045">
        <v>25</v>
      </c>
      <c r="G9045" t="s">
        <v>16605</v>
      </c>
      <c r="H9045" t="s">
        <v>16560</v>
      </c>
      <c r="I9045" t="s">
        <v>393</v>
      </c>
      <c r="J9045" s="25">
        <v>46022</v>
      </c>
      <c r="K9045" s="25">
        <v>46022</v>
      </c>
      <c r="L9045" t="s">
        <v>535</v>
      </c>
      <c r="M9045" t="s">
        <v>1086</v>
      </c>
      <c r="N9045" t="s">
        <v>127</v>
      </c>
      <c r="O9045" t="s">
        <v>6282</v>
      </c>
    </row>
    <row r="9046" spans="1:15" x14ac:dyDescent="0.25">
      <c r="A9046">
        <v>5828</v>
      </c>
      <c r="B9046" t="s">
        <v>16561</v>
      </c>
      <c r="C9046" t="s">
        <v>1084</v>
      </c>
      <c r="D9046" t="s">
        <v>1085</v>
      </c>
      <c r="E9046">
        <v>300</v>
      </c>
      <c r="F9046">
        <v>25</v>
      </c>
      <c r="G9046" t="s">
        <v>16606</v>
      </c>
      <c r="H9046" t="s">
        <v>16560</v>
      </c>
      <c r="I9046" t="s">
        <v>393</v>
      </c>
      <c r="J9046" s="25">
        <v>46022</v>
      </c>
      <c r="K9046" s="25">
        <v>46022</v>
      </c>
      <c r="L9046" t="s">
        <v>535</v>
      </c>
      <c r="M9046" t="s">
        <v>1086</v>
      </c>
      <c r="N9046" t="s">
        <v>127</v>
      </c>
      <c r="O9046" t="s">
        <v>6282</v>
      </c>
    </row>
    <row r="9047" spans="1:15" x14ac:dyDescent="0.25">
      <c r="A9047">
        <v>5853</v>
      </c>
      <c r="B9047" t="s">
        <v>16394</v>
      </c>
      <c r="C9047" t="s">
        <v>1084</v>
      </c>
      <c r="D9047" t="s">
        <v>1085</v>
      </c>
      <c r="E9047">
        <v>300</v>
      </c>
      <c r="F9047">
        <v>25</v>
      </c>
      <c r="G9047" t="s">
        <v>16607</v>
      </c>
      <c r="H9047" t="s">
        <v>16560</v>
      </c>
      <c r="I9047" t="s">
        <v>393</v>
      </c>
      <c r="J9047" s="25">
        <v>46022</v>
      </c>
      <c r="K9047" s="25">
        <v>46022</v>
      </c>
      <c r="L9047" t="s">
        <v>535</v>
      </c>
      <c r="M9047" t="s">
        <v>1086</v>
      </c>
      <c r="N9047" t="s">
        <v>127</v>
      </c>
      <c r="O9047" t="s">
        <v>6282</v>
      </c>
    </row>
    <row r="9048" spans="1:15" x14ac:dyDescent="0.25">
      <c r="A9048">
        <v>5829</v>
      </c>
      <c r="B9048" t="s">
        <v>16608</v>
      </c>
      <c r="C9048" t="s">
        <v>1084</v>
      </c>
      <c r="D9048" t="s">
        <v>1085</v>
      </c>
      <c r="E9048">
        <v>300</v>
      </c>
      <c r="F9048">
        <v>25</v>
      </c>
      <c r="G9048" t="s">
        <v>16609</v>
      </c>
      <c r="H9048" t="s">
        <v>16610</v>
      </c>
      <c r="I9048" t="s">
        <v>393</v>
      </c>
      <c r="J9048" s="25">
        <v>46025</v>
      </c>
      <c r="K9048" s="25">
        <v>46025</v>
      </c>
      <c r="L9048" t="s">
        <v>4628</v>
      </c>
      <c r="M9048" t="s">
        <v>1086</v>
      </c>
      <c r="N9048" t="s">
        <v>127</v>
      </c>
      <c r="O9048" t="s">
        <v>6282</v>
      </c>
    </row>
    <row r="9049" spans="1:15" x14ac:dyDescent="0.25">
      <c r="A9049">
        <v>5830</v>
      </c>
      <c r="B9049" t="s">
        <v>16608</v>
      </c>
      <c r="C9049" t="s">
        <v>1084</v>
      </c>
      <c r="D9049" t="s">
        <v>1085</v>
      </c>
      <c r="E9049">
        <v>300</v>
      </c>
      <c r="F9049">
        <v>25</v>
      </c>
      <c r="G9049" t="s">
        <v>16611</v>
      </c>
      <c r="H9049" t="s">
        <v>16610</v>
      </c>
      <c r="I9049" t="s">
        <v>393</v>
      </c>
      <c r="J9049" s="25">
        <v>46025</v>
      </c>
      <c r="K9049" s="25">
        <v>46025</v>
      </c>
      <c r="L9049" t="s">
        <v>4628</v>
      </c>
      <c r="M9049" t="s">
        <v>1086</v>
      </c>
      <c r="N9049" t="s">
        <v>127</v>
      </c>
      <c r="O9049" t="s">
        <v>6282</v>
      </c>
    </row>
    <row r="9050" spans="1:15" x14ac:dyDescent="0.25">
      <c r="A9050">
        <v>5831</v>
      </c>
      <c r="B9050" t="s">
        <v>16608</v>
      </c>
      <c r="C9050" t="s">
        <v>1084</v>
      </c>
      <c r="D9050" t="s">
        <v>1085</v>
      </c>
      <c r="E9050">
        <v>300</v>
      </c>
      <c r="F9050">
        <v>25</v>
      </c>
      <c r="G9050" t="s">
        <v>16612</v>
      </c>
      <c r="H9050" t="s">
        <v>16610</v>
      </c>
      <c r="I9050" t="s">
        <v>393</v>
      </c>
      <c r="J9050" s="25">
        <v>46025</v>
      </c>
      <c r="K9050" s="25">
        <v>46025</v>
      </c>
      <c r="L9050" t="s">
        <v>4628</v>
      </c>
      <c r="M9050" t="s">
        <v>1086</v>
      </c>
      <c r="N9050" t="s">
        <v>127</v>
      </c>
      <c r="O9050" t="s">
        <v>6282</v>
      </c>
    </row>
    <row r="9051" spans="1:15" x14ac:dyDescent="0.25">
      <c r="A9051">
        <v>5832</v>
      </c>
      <c r="B9051" t="s">
        <v>16608</v>
      </c>
      <c r="C9051" t="s">
        <v>1084</v>
      </c>
      <c r="D9051" t="s">
        <v>1085</v>
      </c>
      <c r="E9051">
        <v>300</v>
      </c>
      <c r="F9051">
        <v>25</v>
      </c>
      <c r="G9051" t="s">
        <v>16613</v>
      </c>
      <c r="H9051" t="s">
        <v>16610</v>
      </c>
      <c r="I9051" t="s">
        <v>393</v>
      </c>
      <c r="J9051" s="25">
        <v>46025</v>
      </c>
      <c r="K9051" s="25">
        <v>46025</v>
      </c>
      <c r="L9051" t="s">
        <v>4628</v>
      </c>
      <c r="M9051" t="s">
        <v>1086</v>
      </c>
      <c r="N9051" t="s">
        <v>127</v>
      </c>
      <c r="O9051" t="s">
        <v>6282</v>
      </c>
    </row>
    <row r="9052" spans="1:15" x14ac:dyDescent="0.25">
      <c r="A9052">
        <v>5833</v>
      </c>
      <c r="B9052" t="s">
        <v>16608</v>
      </c>
      <c r="C9052" t="s">
        <v>1084</v>
      </c>
      <c r="D9052" t="s">
        <v>1085</v>
      </c>
      <c r="E9052">
        <v>300</v>
      </c>
      <c r="F9052">
        <v>25</v>
      </c>
      <c r="G9052" t="s">
        <v>16614</v>
      </c>
      <c r="H9052" t="s">
        <v>16610</v>
      </c>
      <c r="I9052" t="s">
        <v>393</v>
      </c>
      <c r="J9052" s="25">
        <v>46025</v>
      </c>
      <c r="K9052" s="25">
        <v>46025</v>
      </c>
      <c r="L9052" t="s">
        <v>4628</v>
      </c>
      <c r="M9052" t="s">
        <v>1086</v>
      </c>
      <c r="N9052" t="s">
        <v>127</v>
      </c>
      <c r="O9052" t="s">
        <v>6282</v>
      </c>
    </row>
    <row r="9053" spans="1:15" x14ac:dyDescent="0.25">
      <c r="A9053">
        <v>5834</v>
      </c>
      <c r="B9053" t="s">
        <v>16608</v>
      </c>
      <c r="C9053" t="s">
        <v>1084</v>
      </c>
      <c r="D9053" t="s">
        <v>1085</v>
      </c>
      <c r="E9053">
        <v>300</v>
      </c>
      <c r="F9053">
        <v>25</v>
      </c>
      <c r="G9053" t="s">
        <v>16615</v>
      </c>
      <c r="H9053" t="s">
        <v>16610</v>
      </c>
      <c r="I9053" t="s">
        <v>393</v>
      </c>
      <c r="J9053" s="25">
        <v>46025</v>
      </c>
      <c r="K9053" s="25">
        <v>46025</v>
      </c>
      <c r="L9053" t="s">
        <v>4628</v>
      </c>
      <c r="M9053" t="s">
        <v>1086</v>
      </c>
      <c r="N9053" t="s">
        <v>127</v>
      </c>
      <c r="O9053" t="s">
        <v>6282</v>
      </c>
    </row>
    <row r="9054" spans="1:15" x14ac:dyDescent="0.25">
      <c r="A9054">
        <v>5835</v>
      </c>
      <c r="B9054" t="s">
        <v>16608</v>
      </c>
      <c r="C9054" t="s">
        <v>1084</v>
      </c>
      <c r="D9054" t="s">
        <v>1085</v>
      </c>
      <c r="E9054">
        <v>288</v>
      </c>
      <c r="F9054">
        <v>24</v>
      </c>
      <c r="G9054" t="s">
        <v>16616</v>
      </c>
      <c r="H9054" t="s">
        <v>16610</v>
      </c>
      <c r="I9054" t="s">
        <v>393</v>
      </c>
      <c r="J9054" s="25">
        <v>46025</v>
      </c>
      <c r="K9054" s="25">
        <v>46025</v>
      </c>
      <c r="L9054" t="s">
        <v>4628</v>
      </c>
      <c r="M9054" t="s">
        <v>1086</v>
      </c>
      <c r="N9054" t="s">
        <v>127</v>
      </c>
      <c r="O9054" t="s">
        <v>6282</v>
      </c>
    </row>
    <row r="9055" spans="1:15" x14ac:dyDescent="0.25">
      <c r="A9055">
        <v>5836</v>
      </c>
      <c r="B9055" t="s">
        <v>16617</v>
      </c>
      <c r="C9055" t="s">
        <v>1084</v>
      </c>
      <c r="D9055" t="s">
        <v>1085</v>
      </c>
      <c r="E9055">
        <v>300</v>
      </c>
      <c r="F9055">
        <v>25</v>
      </c>
      <c r="G9055" t="s">
        <v>16618</v>
      </c>
      <c r="H9055" t="s">
        <v>16610</v>
      </c>
      <c r="I9055" t="s">
        <v>393</v>
      </c>
      <c r="J9055" s="25">
        <v>46025</v>
      </c>
      <c r="K9055" s="25">
        <v>46025</v>
      </c>
      <c r="L9055" t="s">
        <v>4628</v>
      </c>
      <c r="M9055" t="s">
        <v>1086</v>
      </c>
      <c r="N9055" t="s">
        <v>127</v>
      </c>
      <c r="O9055" t="s">
        <v>6282</v>
      </c>
    </row>
    <row r="9056" spans="1:15" x14ac:dyDescent="0.25">
      <c r="A9056">
        <v>5837</v>
      </c>
      <c r="B9056" t="s">
        <v>16617</v>
      </c>
      <c r="C9056" t="s">
        <v>1084</v>
      </c>
      <c r="D9056" t="s">
        <v>1085</v>
      </c>
      <c r="E9056">
        <v>300</v>
      </c>
      <c r="F9056">
        <v>25</v>
      </c>
      <c r="G9056" t="s">
        <v>16619</v>
      </c>
      <c r="H9056" t="s">
        <v>16610</v>
      </c>
      <c r="I9056" t="s">
        <v>393</v>
      </c>
      <c r="J9056" s="25">
        <v>46025</v>
      </c>
      <c r="K9056" s="25">
        <v>46025</v>
      </c>
      <c r="L9056" t="s">
        <v>4628</v>
      </c>
      <c r="M9056" t="s">
        <v>1086</v>
      </c>
      <c r="N9056" t="s">
        <v>127</v>
      </c>
      <c r="O9056" t="s">
        <v>6282</v>
      </c>
    </row>
    <row r="9057" spans="1:15" x14ac:dyDescent="0.25">
      <c r="A9057">
        <v>5838</v>
      </c>
      <c r="B9057" t="s">
        <v>16617</v>
      </c>
      <c r="C9057" t="s">
        <v>1084</v>
      </c>
      <c r="D9057" t="s">
        <v>1085</v>
      </c>
      <c r="E9057">
        <v>300</v>
      </c>
      <c r="F9057">
        <v>25</v>
      </c>
      <c r="G9057" t="s">
        <v>16620</v>
      </c>
      <c r="H9057" t="s">
        <v>16610</v>
      </c>
      <c r="I9057" t="s">
        <v>393</v>
      </c>
      <c r="J9057" s="25">
        <v>46025</v>
      </c>
      <c r="K9057" s="25">
        <v>46025</v>
      </c>
      <c r="L9057" t="s">
        <v>4628</v>
      </c>
      <c r="M9057" t="s">
        <v>1086</v>
      </c>
      <c r="N9057" t="s">
        <v>127</v>
      </c>
      <c r="O9057" t="s">
        <v>6282</v>
      </c>
    </row>
    <row r="9058" spans="1:15" x14ac:dyDescent="0.25">
      <c r="A9058">
        <v>5839</v>
      </c>
      <c r="B9058" t="s">
        <v>16617</v>
      </c>
      <c r="C9058" t="s">
        <v>1084</v>
      </c>
      <c r="D9058" t="s">
        <v>1085</v>
      </c>
      <c r="E9058">
        <v>300</v>
      </c>
      <c r="F9058">
        <v>25</v>
      </c>
      <c r="G9058" t="s">
        <v>16621</v>
      </c>
      <c r="H9058" t="s">
        <v>16610</v>
      </c>
      <c r="I9058" t="s">
        <v>393</v>
      </c>
      <c r="J9058" s="25">
        <v>46025</v>
      </c>
      <c r="K9058" s="25">
        <v>46025</v>
      </c>
      <c r="L9058" t="s">
        <v>4628</v>
      </c>
      <c r="M9058" t="s">
        <v>1086</v>
      </c>
      <c r="N9058" t="s">
        <v>127</v>
      </c>
      <c r="O9058" t="s">
        <v>6282</v>
      </c>
    </row>
    <row r="9059" spans="1:15" x14ac:dyDescent="0.25">
      <c r="A9059">
        <v>5840</v>
      </c>
      <c r="B9059" t="s">
        <v>16608</v>
      </c>
      <c r="C9059" t="s">
        <v>1084</v>
      </c>
      <c r="D9059" t="s">
        <v>1085</v>
      </c>
      <c r="E9059">
        <v>300</v>
      </c>
      <c r="F9059">
        <v>25</v>
      </c>
      <c r="G9059" t="s">
        <v>16622</v>
      </c>
      <c r="H9059" t="s">
        <v>16610</v>
      </c>
      <c r="I9059" t="s">
        <v>393</v>
      </c>
      <c r="J9059" s="25">
        <v>46025</v>
      </c>
      <c r="K9059" s="25">
        <v>46025</v>
      </c>
      <c r="L9059" t="s">
        <v>4628</v>
      </c>
      <c r="M9059" t="s">
        <v>1086</v>
      </c>
      <c r="N9059" t="s">
        <v>127</v>
      </c>
      <c r="O9059" t="s">
        <v>6282</v>
      </c>
    </row>
    <row r="9060" spans="1:15" x14ac:dyDescent="0.25">
      <c r="A9060">
        <v>5841</v>
      </c>
      <c r="B9060" t="s">
        <v>16608</v>
      </c>
      <c r="C9060" t="s">
        <v>1084</v>
      </c>
      <c r="D9060" t="s">
        <v>1085</v>
      </c>
      <c r="E9060">
        <v>300</v>
      </c>
      <c r="F9060">
        <v>25</v>
      </c>
      <c r="G9060" t="s">
        <v>16623</v>
      </c>
      <c r="H9060" t="s">
        <v>16610</v>
      </c>
      <c r="I9060" t="s">
        <v>393</v>
      </c>
      <c r="J9060" s="25">
        <v>46025</v>
      </c>
      <c r="K9060" s="25">
        <v>46025</v>
      </c>
      <c r="L9060" t="s">
        <v>4628</v>
      </c>
      <c r="M9060" t="s">
        <v>1086</v>
      </c>
      <c r="N9060" t="s">
        <v>127</v>
      </c>
      <c r="O9060" t="s">
        <v>6282</v>
      </c>
    </row>
    <row r="9061" spans="1:15" x14ac:dyDescent="0.25">
      <c r="A9061">
        <v>5842</v>
      </c>
      <c r="B9061" t="s">
        <v>16608</v>
      </c>
      <c r="C9061" t="s">
        <v>1084</v>
      </c>
      <c r="D9061" t="s">
        <v>1085</v>
      </c>
      <c r="E9061">
        <v>300</v>
      </c>
      <c r="F9061">
        <v>25</v>
      </c>
      <c r="G9061" t="s">
        <v>16624</v>
      </c>
      <c r="H9061" t="s">
        <v>16610</v>
      </c>
      <c r="I9061" t="s">
        <v>393</v>
      </c>
      <c r="J9061" s="25">
        <v>46025</v>
      </c>
      <c r="K9061" s="25">
        <v>46025</v>
      </c>
      <c r="L9061" t="s">
        <v>4628</v>
      </c>
      <c r="M9061" t="s">
        <v>1086</v>
      </c>
      <c r="N9061" t="s">
        <v>127</v>
      </c>
      <c r="O9061" t="s">
        <v>6282</v>
      </c>
    </row>
    <row r="9062" spans="1:15" x14ac:dyDescent="0.25">
      <c r="A9062">
        <v>5843</v>
      </c>
      <c r="B9062" t="s">
        <v>16617</v>
      </c>
      <c r="C9062" t="s">
        <v>1084</v>
      </c>
      <c r="D9062" t="s">
        <v>1085</v>
      </c>
      <c r="E9062">
        <v>300</v>
      </c>
      <c r="F9062">
        <v>25</v>
      </c>
      <c r="G9062" t="s">
        <v>16625</v>
      </c>
      <c r="H9062" t="s">
        <v>16610</v>
      </c>
      <c r="I9062" t="s">
        <v>393</v>
      </c>
      <c r="J9062" s="25">
        <v>46025</v>
      </c>
      <c r="K9062" s="25">
        <v>46025</v>
      </c>
      <c r="L9062" t="s">
        <v>4628</v>
      </c>
      <c r="M9062" t="s">
        <v>1086</v>
      </c>
      <c r="N9062" t="s">
        <v>127</v>
      </c>
      <c r="O9062" t="s">
        <v>6282</v>
      </c>
    </row>
    <row r="9063" spans="1:15" x14ac:dyDescent="0.25">
      <c r="A9063">
        <v>5844</v>
      </c>
      <c r="B9063" t="s">
        <v>16617</v>
      </c>
      <c r="C9063" t="s">
        <v>1084</v>
      </c>
      <c r="D9063" t="s">
        <v>1085</v>
      </c>
      <c r="E9063">
        <v>300</v>
      </c>
      <c r="F9063">
        <v>25</v>
      </c>
      <c r="G9063" t="s">
        <v>16626</v>
      </c>
      <c r="H9063" t="s">
        <v>16610</v>
      </c>
      <c r="I9063" t="s">
        <v>393</v>
      </c>
      <c r="J9063" s="25">
        <v>46025</v>
      </c>
      <c r="K9063" s="25">
        <v>46025</v>
      </c>
      <c r="L9063" t="s">
        <v>4628</v>
      </c>
      <c r="M9063" t="s">
        <v>1086</v>
      </c>
      <c r="N9063" t="s">
        <v>127</v>
      </c>
      <c r="O9063" t="s">
        <v>6282</v>
      </c>
    </row>
    <row r="9064" spans="1:15" x14ac:dyDescent="0.25">
      <c r="A9064">
        <v>5845</v>
      </c>
      <c r="B9064" t="s">
        <v>16617</v>
      </c>
      <c r="C9064" t="s">
        <v>1084</v>
      </c>
      <c r="D9064" t="s">
        <v>1085</v>
      </c>
      <c r="E9064">
        <v>300</v>
      </c>
      <c r="F9064">
        <v>25</v>
      </c>
      <c r="G9064" t="s">
        <v>16627</v>
      </c>
      <c r="H9064" t="s">
        <v>16610</v>
      </c>
      <c r="I9064" t="s">
        <v>393</v>
      </c>
      <c r="J9064" s="25">
        <v>46025</v>
      </c>
      <c r="K9064" s="25">
        <v>46025</v>
      </c>
      <c r="L9064" t="s">
        <v>4628</v>
      </c>
      <c r="M9064" t="s">
        <v>1086</v>
      </c>
      <c r="N9064" t="s">
        <v>127</v>
      </c>
      <c r="O9064" t="s">
        <v>6282</v>
      </c>
    </row>
    <row r="9065" spans="1:15" x14ac:dyDescent="0.25">
      <c r="A9065">
        <v>5846</v>
      </c>
      <c r="B9065" t="s">
        <v>16617</v>
      </c>
      <c r="C9065" t="s">
        <v>1084</v>
      </c>
      <c r="D9065" t="s">
        <v>1085</v>
      </c>
      <c r="E9065">
        <v>300</v>
      </c>
      <c r="F9065">
        <v>25</v>
      </c>
      <c r="G9065" t="s">
        <v>16628</v>
      </c>
      <c r="H9065" t="s">
        <v>16610</v>
      </c>
      <c r="I9065" t="s">
        <v>393</v>
      </c>
      <c r="J9065" s="25">
        <v>46025</v>
      </c>
      <c r="K9065" s="25">
        <v>46025</v>
      </c>
      <c r="L9065" t="s">
        <v>4628</v>
      </c>
      <c r="M9065" t="s">
        <v>1086</v>
      </c>
      <c r="N9065" t="s">
        <v>127</v>
      </c>
      <c r="O9065" t="s">
        <v>6282</v>
      </c>
    </row>
    <row r="9066" spans="1:15" x14ac:dyDescent="0.25">
      <c r="A9066">
        <v>5847</v>
      </c>
      <c r="B9066" t="s">
        <v>16617</v>
      </c>
      <c r="C9066" t="s">
        <v>1084</v>
      </c>
      <c r="D9066" t="s">
        <v>1085</v>
      </c>
      <c r="E9066">
        <v>300</v>
      </c>
      <c r="F9066">
        <v>25</v>
      </c>
      <c r="G9066" t="s">
        <v>16629</v>
      </c>
      <c r="H9066" t="s">
        <v>16610</v>
      </c>
      <c r="I9066" t="s">
        <v>393</v>
      </c>
      <c r="J9066" s="25">
        <v>46025</v>
      </c>
      <c r="K9066" s="25">
        <v>46025</v>
      </c>
      <c r="L9066" t="s">
        <v>4628</v>
      </c>
      <c r="M9066" t="s">
        <v>1086</v>
      </c>
      <c r="N9066" t="s">
        <v>127</v>
      </c>
      <c r="O9066" t="s">
        <v>6282</v>
      </c>
    </row>
    <row r="9067" spans="1:15" x14ac:dyDescent="0.25">
      <c r="A9067">
        <v>5848</v>
      </c>
      <c r="B9067" t="s">
        <v>16617</v>
      </c>
      <c r="C9067" t="s">
        <v>1084</v>
      </c>
      <c r="D9067" t="s">
        <v>1085</v>
      </c>
      <c r="E9067">
        <v>300</v>
      </c>
      <c r="F9067">
        <v>25</v>
      </c>
      <c r="G9067" t="s">
        <v>16630</v>
      </c>
      <c r="H9067" t="s">
        <v>16610</v>
      </c>
      <c r="I9067" t="s">
        <v>393</v>
      </c>
      <c r="J9067" s="25">
        <v>46025</v>
      </c>
      <c r="K9067" s="25">
        <v>46025</v>
      </c>
      <c r="L9067" t="s">
        <v>4628</v>
      </c>
      <c r="M9067" t="s">
        <v>1086</v>
      </c>
      <c r="N9067" t="s">
        <v>127</v>
      </c>
      <c r="O9067" t="s">
        <v>6282</v>
      </c>
    </row>
    <row r="9068" spans="1:15" x14ac:dyDescent="0.25">
      <c r="A9068">
        <v>5849</v>
      </c>
      <c r="B9068" t="s">
        <v>16617</v>
      </c>
      <c r="C9068" t="s">
        <v>1084</v>
      </c>
      <c r="D9068" t="s">
        <v>1085</v>
      </c>
      <c r="E9068">
        <v>300</v>
      </c>
      <c r="F9068">
        <v>25</v>
      </c>
      <c r="G9068" t="s">
        <v>16631</v>
      </c>
      <c r="H9068" t="s">
        <v>16610</v>
      </c>
      <c r="I9068" t="s">
        <v>393</v>
      </c>
      <c r="J9068" s="25">
        <v>46025</v>
      </c>
      <c r="K9068" s="25">
        <v>46025</v>
      </c>
      <c r="L9068" t="s">
        <v>4628</v>
      </c>
      <c r="M9068" t="s">
        <v>1086</v>
      </c>
      <c r="N9068" t="s">
        <v>127</v>
      </c>
      <c r="O9068" t="s">
        <v>6282</v>
      </c>
    </row>
    <row r="9069" spans="1:15" x14ac:dyDescent="0.25">
      <c r="A9069">
        <v>5850</v>
      </c>
      <c r="B9069" t="s">
        <v>16617</v>
      </c>
      <c r="C9069" t="s">
        <v>1084</v>
      </c>
      <c r="D9069" t="s">
        <v>1085</v>
      </c>
      <c r="E9069">
        <v>300</v>
      </c>
      <c r="F9069">
        <v>25</v>
      </c>
      <c r="G9069" t="s">
        <v>16632</v>
      </c>
      <c r="H9069" t="s">
        <v>16610</v>
      </c>
      <c r="I9069" t="s">
        <v>393</v>
      </c>
      <c r="J9069" s="25">
        <v>46025</v>
      </c>
      <c r="K9069" s="25">
        <v>46025</v>
      </c>
      <c r="L9069" t="s">
        <v>4628</v>
      </c>
      <c r="M9069" t="s">
        <v>1086</v>
      </c>
      <c r="N9069" t="s">
        <v>127</v>
      </c>
      <c r="O9069" t="s">
        <v>6282</v>
      </c>
    </row>
    <row r="9070" spans="1:15" x14ac:dyDescent="0.25">
      <c r="A9070">
        <v>5851</v>
      </c>
      <c r="B9070" t="s">
        <v>16617</v>
      </c>
      <c r="C9070" t="s">
        <v>1084</v>
      </c>
      <c r="D9070" t="s">
        <v>1085</v>
      </c>
      <c r="E9070">
        <v>300</v>
      </c>
      <c r="F9070">
        <v>25</v>
      </c>
      <c r="G9070" t="s">
        <v>16633</v>
      </c>
      <c r="H9070" t="s">
        <v>16610</v>
      </c>
      <c r="I9070" t="s">
        <v>393</v>
      </c>
      <c r="J9070" s="25">
        <v>46025</v>
      </c>
      <c r="K9070" s="25">
        <v>46025</v>
      </c>
      <c r="L9070" t="s">
        <v>4628</v>
      </c>
      <c r="M9070" t="s">
        <v>1086</v>
      </c>
      <c r="N9070" t="s">
        <v>127</v>
      </c>
      <c r="O9070" t="s">
        <v>6282</v>
      </c>
    </row>
    <row r="9071" spans="1:15" x14ac:dyDescent="0.25">
      <c r="A9071">
        <v>5852</v>
      </c>
      <c r="B9071" t="s">
        <v>16617</v>
      </c>
      <c r="C9071" t="s">
        <v>1084</v>
      </c>
      <c r="D9071" t="s">
        <v>1085</v>
      </c>
      <c r="E9071">
        <v>300</v>
      </c>
      <c r="F9071">
        <v>25</v>
      </c>
      <c r="G9071" t="s">
        <v>16634</v>
      </c>
      <c r="H9071" t="s">
        <v>16610</v>
      </c>
      <c r="I9071" t="s">
        <v>393</v>
      </c>
      <c r="J9071" s="25">
        <v>46025</v>
      </c>
      <c r="K9071" s="25">
        <v>46025</v>
      </c>
      <c r="L9071" t="s">
        <v>4628</v>
      </c>
      <c r="M9071" t="s">
        <v>1086</v>
      </c>
      <c r="N9071" t="s">
        <v>127</v>
      </c>
      <c r="O9071" t="s">
        <v>6282</v>
      </c>
    </row>
    <row r="9072" spans="1:15" x14ac:dyDescent="0.25">
      <c r="A9072">
        <v>5854</v>
      </c>
      <c r="B9072" t="s">
        <v>16635</v>
      </c>
      <c r="C9072" t="s">
        <v>1084</v>
      </c>
      <c r="D9072" t="s">
        <v>1085</v>
      </c>
      <c r="E9072">
        <v>300</v>
      </c>
      <c r="F9072">
        <v>25</v>
      </c>
      <c r="G9072" t="s">
        <v>16636</v>
      </c>
      <c r="H9072" t="s">
        <v>16610</v>
      </c>
      <c r="I9072" t="s">
        <v>393</v>
      </c>
      <c r="J9072" s="25">
        <v>46031</v>
      </c>
      <c r="K9072" s="25">
        <v>46031</v>
      </c>
      <c r="L9072" t="s">
        <v>1128</v>
      </c>
      <c r="M9072" t="s">
        <v>1086</v>
      </c>
      <c r="N9072" t="s">
        <v>127</v>
      </c>
      <c r="O9072" t="s">
        <v>6282</v>
      </c>
    </row>
    <row r="9073" spans="1:15" x14ac:dyDescent="0.25">
      <c r="A9073">
        <v>5855</v>
      </c>
      <c r="B9073" t="s">
        <v>16635</v>
      </c>
      <c r="C9073" t="s">
        <v>1084</v>
      </c>
      <c r="D9073" t="s">
        <v>1085</v>
      </c>
      <c r="E9073">
        <v>300</v>
      </c>
      <c r="F9073">
        <v>25</v>
      </c>
      <c r="G9073" t="s">
        <v>16637</v>
      </c>
      <c r="H9073" t="s">
        <v>16610</v>
      </c>
      <c r="I9073" t="s">
        <v>393</v>
      </c>
      <c r="J9073" s="25">
        <v>46031</v>
      </c>
      <c r="K9073" s="25">
        <v>46031</v>
      </c>
      <c r="L9073" t="s">
        <v>1128</v>
      </c>
      <c r="M9073" t="s">
        <v>1086</v>
      </c>
      <c r="N9073" t="s">
        <v>127</v>
      </c>
      <c r="O9073" t="s">
        <v>6282</v>
      </c>
    </row>
    <row r="9074" spans="1:15" x14ac:dyDescent="0.25">
      <c r="A9074">
        <v>5856</v>
      </c>
      <c r="B9074" t="s">
        <v>16635</v>
      </c>
      <c r="C9074" t="s">
        <v>1084</v>
      </c>
      <c r="D9074" t="s">
        <v>1085</v>
      </c>
      <c r="E9074">
        <v>300</v>
      </c>
      <c r="F9074">
        <v>25</v>
      </c>
      <c r="G9074" t="s">
        <v>16638</v>
      </c>
      <c r="H9074" t="s">
        <v>16610</v>
      </c>
      <c r="I9074" t="s">
        <v>393</v>
      </c>
      <c r="J9074" s="25">
        <v>46031</v>
      </c>
      <c r="K9074" s="25">
        <v>46031</v>
      </c>
      <c r="L9074" t="s">
        <v>1128</v>
      </c>
      <c r="M9074" t="s">
        <v>1086</v>
      </c>
      <c r="N9074" t="s">
        <v>127</v>
      </c>
      <c r="O9074" t="s">
        <v>6282</v>
      </c>
    </row>
    <row r="9075" spans="1:15" x14ac:dyDescent="0.25">
      <c r="A9075">
        <v>5857</v>
      </c>
      <c r="B9075" t="s">
        <v>16635</v>
      </c>
      <c r="C9075" t="s">
        <v>1084</v>
      </c>
      <c r="D9075" t="s">
        <v>1085</v>
      </c>
      <c r="E9075">
        <v>300</v>
      </c>
      <c r="F9075">
        <v>25</v>
      </c>
      <c r="G9075" t="s">
        <v>16639</v>
      </c>
      <c r="H9075" t="s">
        <v>16610</v>
      </c>
      <c r="I9075" t="s">
        <v>393</v>
      </c>
      <c r="J9075" s="25">
        <v>46031</v>
      </c>
      <c r="K9075" s="25">
        <v>46031</v>
      </c>
      <c r="L9075" t="s">
        <v>1128</v>
      </c>
      <c r="M9075" t="s">
        <v>1086</v>
      </c>
      <c r="N9075" t="s">
        <v>127</v>
      </c>
      <c r="O9075" t="s">
        <v>6282</v>
      </c>
    </row>
    <row r="9076" spans="1:15" x14ac:dyDescent="0.25">
      <c r="A9076">
        <v>5858</v>
      </c>
      <c r="B9076" t="s">
        <v>16635</v>
      </c>
      <c r="C9076" t="s">
        <v>1084</v>
      </c>
      <c r="D9076" t="s">
        <v>1085</v>
      </c>
      <c r="E9076">
        <v>300</v>
      </c>
      <c r="F9076">
        <v>25</v>
      </c>
      <c r="G9076" t="s">
        <v>16640</v>
      </c>
      <c r="H9076" t="s">
        <v>16610</v>
      </c>
      <c r="I9076" t="s">
        <v>393</v>
      </c>
      <c r="J9076" s="25">
        <v>46031</v>
      </c>
      <c r="K9076" s="25">
        <v>46031</v>
      </c>
      <c r="L9076" t="s">
        <v>1128</v>
      </c>
      <c r="M9076" t="s">
        <v>1086</v>
      </c>
      <c r="N9076" t="s">
        <v>127</v>
      </c>
      <c r="O9076" t="s">
        <v>6282</v>
      </c>
    </row>
    <row r="9077" spans="1:15" x14ac:dyDescent="0.25">
      <c r="A9077">
        <v>5859</v>
      </c>
      <c r="B9077" t="s">
        <v>16635</v>
      </c>
      <c r="C9077" t="s">
        <v>1084</v>
      </c>
      <c r="D9077" t="s">
        <v>1085</v>
      </c>
      <c r="E9077">
        <v>168</v>
      </c>
      <c r="F9077">
        <v>14</v>
      </c>
      <c r="G9077" t="s">
        <v>16641</v>
      </c>
      <c r="H9077" t="s">
        <v>16610</v>
      </c>
      <c r="I9077" t="s">
        <v>393</v>
      </c>
      <c r="J9077" s="25">
        <v>46031</v>
      </c>
      <c r="K9077" s="25">
        <v>46031</v>
      </c>
      <c r="L9077" t="s">
        <v>1128</v>
      </c>
      <c r="M9077" t="s">
        <v>1086</v>
      </c>
      <c r="N9077" t="s">
        <v>127</v>
      </c>
      <c r="O9077" t="s">
        <v>6282</v>
      </c>
    </row>
    <row r="9078" spans="1:15" x14ac:dyDescent="0.25">
      <c r="A9078">
        <v>5860</v>
      </c>
      <c r="B9078" t="s">
        <v>16642</v>
      </c>
      <c r="C9078" t="s">
        <v>1084</v>
      </c>
      <c r="D9078" t="s">
        <v>1085</v>
      </c>
      <c r="E9078">
        <v>288</v>
      </c>
      <c r="F9078">
        <v>24</v>
      </c>
      <c r="G9078" t="s">
        <v>16643</v>
      </c>
      <c r="H9078" t="s">
        <v>16610</v>
      </c>
      <c r="I9078" t="s">
        <v>393</v>
      </c>
      <c r="J9078" s="25">
        <v>46031</v>
      </c>
      <c r="K9078" s="25">
        <v>46031</v>
      </c>
      <c r="L9078" t="s">
        <v>1128</v>
      </c>
      <c r="M9078" t="s">
        <v>1086</v>
      </c>
      <c r="N9078" t="s">
        <v>127</v>
      </c>
      <c r="O9078" t="s">
        <v>6282</v>
      </c>
    </row>
    <row r="9079" spans="1:15" x14ac:dyDescent="0.25">
      <c r="A9079">
        <v>5861</v>
      </c>
      <c r="B9079" t="s">
        <v>16642</v>
      </c>
      <c r="C9079" t="s">
        <v>1084</v>
      </c>
      <c r="D9079" t="s">
        <v>1085</v>
      </c>
      <c r="E9079">
        <v>300</v>
      </c>
      <c r="F9079">
        <v>25</v>
      </c>
      <c r="G9079" t="s">
        <v>16644</v>
      </c>
      <c r="H9079" t="s">
        <v>16610</v>
      </c>
      <c r="I9079" t="s">
        <v>393</v>
      </c>
      <c r="J9079" s="25">
        <v>46031</v>
      </c>
      <c r="K9079" s="25">
        <v>46031</v>
      </c>
      <c r="L9079" t="s">
        <v>1128</v>
      </c>
      <c r="M9079" t="s">
        <v>1086</v>
      </c>
      <c r="N9079" t="s">
        <v>127</v>
      </c>
      <c r="O9079" t="s">
        <v>6282</v>
      </c>
    </row>
    <row r="9080" spans="1:15" x14ac:dyDescent="0.25">
      <c r="A9080">
        <v>5862</v>
      </c>
      <c r="B9080" t="s">
        <v>16642</v>
      </c>
      <c r="C9080" t="s">
        <v>1084</v>
      </c>
      <c r="D9080" t="s">
        <v>1085</v>
      </c>
      <c r="E9080">
        <v>300</v>
      </c>
      <c r="F9080">
        <v>25</v>
      </c>
      <c r="G9080" t="s">
        <v>16645</v>
      </c>
      <c r="H9080" t="s">
        <v>16610</v>
      </c>
      <c r="I9080" t="s">
        <v>393</v>
      </c>
      <c r="J9080" s="25">
        <v>46031</v>
      </c>
      <c r="K9080" s="25">
        <v>46031</v>
      </c>
      <c r="L9080" t="s">
        <v>1128</v>
      </c>
      <c r="M9080" t="s">
        <v>1086</v>
      </c>
      <c r="N9080" t="s">
        <v>127</v>
      </c>
      <c r="O9080" t="s">
        <v>6282</v>
      </c>
    </row>
    <row r="9081" spans="1:15" x14ac:dyDescent="0.25">
      <c r="A9081">
        <v>5863</v>
      </c>
      <c r="B9081" t="s">
        <v>16642</v>
      </c>
      <c r="C9081" t="s">
        <v>1084</v>
      </c>
      <c r="D9081" t="s">
        <v>1085</v>
      </c>
      <c r="E9081">
        <v>300</v>
      </c>
      <c r="F9081">
        <v>25</v>
      </c>
      <c r="G9081" t="s">
        <v>16646</v>
      </c>
      <c r="H9081" t="s">
        <v>16610</v>
      </c>
      <c r="I9081" t="s">
        <v>393</v>
      </c>
      <c r="J9081" s="25">
        <v>46031</v>
      </c>
      <c r="K9081" s="25">
        <v>46031</v>
      </c>
      <c r="L9081" t="s">
        <v>1128</v>
      </c>
      <c r="M9081" t="s">
        <v>1086</v>
      </c>
      <c r="N9081" t="s">
        <v>127</v>
      </c>
      <c r="O9081" t="s">
        <v>6282</v>
      </c>
    </row>
    <row r="9082" spans="1:15" x14ac:dyDescent="0.25">
      <c r="A9082">
        <v>5864</v>
      </c>
      <c r="B9082" t="s">
        <v>16642</v>
      </c>
      <c r="C9082" t="s">
        <v>1084</v>
      </c>
      <c r="D9082" t="s">
        <v>1085</v>
      </c>
      <c r="E9082">
        <v>300</v>
      </c>
      <c r="F9082">
        <v>25</v>
      </c>
      <c r="G9082" t="s">
        <v>16647</v>
      </c>
      <c r="H9082" t="s">
        <v>16610</v>
      </c>
      <c r="I9082" t="s">
        <v>393</v>
      </c>
      <c r="J9082" s="25">
        <v>46031</v>
      </c>
      <c r="K9082" s="25">
        <v>46031</v>
      </c>
      <c r="L9082" t="s">
        <v>1128</v>
      </c>
      <c r="M9082" t="s">
        <v>1086</v>
      </c>
      <c r="N9082" t="s">
        <v>127</v>
      </c>
      <c r="O9082" t="s">
        <v>6282</v>
      </c>
    </row>
    <row r="9083" spans="1:15" x14ac:dyDescent="0.25">
      <c r="A9083">
        <v>5865</v>
      </c>
      <c r="B9083" t="s">
        <v>16635</v>
      </c>
      <c r="C9083" t="s">
        <v>1084</v>
      </c>
      <c r="D9083" t="s">
        <v>1085</v>
      </c>
      <c r="E9083">
        <v>300</v>
      </c>
      <c r="F9083">
        <v>25</v>
      </c>
      <c r="G9083" t="s">
        <v>16648</v>
      </c>
      <c r="H9083" t="s">
        <v>16610</v>
      </c>
      <c r="I9083" t="s">
        <v>393</v>
      </c>
      <c r="J9083" s="25">
        <v>46031</v>
      </c>
      <c r="K9083" s="25">
        <v>46031</v>
      </c>
      <c r="L9083" t="s">
        <v>1128</v>
      </c>
      <c r="M9083" t="s">
        <v>1086</v>
      </c>
      <c r="N9083" t="s">
        <v>127</v>
      </c>
      <c r="O9083" t="s">
        <v>6282</v>
      </c>
    </row>
    <row r="9084" spans="1:15" x14ac:dyDescent="0.25">
      <c r="A9084">
        <v>5866</v>
      </c>
      <c r="B9084" t="s">
        <v>16635</v>
      </c>
      <c r="C9084" t="s">
        <v>1084</v>
      </c>
      <c r="D9084" t="s">
        <v>1085</v>
      </c>
      <c r="E9084">
        <v>300</v>
      </c>
      <c r="F9084">
        <v>25</v>
      </c>
      <c r="G9084" t="s">
        <v>16649</v>
      </c>
      <c r="H9084" t="s">
        <v>16610</v>
      </c>
      <c r="I9084" t="s">
        <v>393</v>
      </c>
      <c r="J9084" s="25">
        <v>46031</v>
      </c>
      <c r="K9084" s="25">
        <v>46031</v>
      </c>
      <c r="L9084" t="s">
        <v>1128</v>
      </c>
      <c r="M9084" t="s">
        <v>1086</v>
      </c>
      <c r="N9084" t="s">
        <v>127</v>
      </c>
      <c r="O9084" t="s">
        <v>6282</v>
      </c>
    </row>
    <row r="9085" spans="1:15" x14ac:dyDescent="0.25">
      <c r="A9085">
        <v>5867</v>
      </c>
      <c r="B9085" t="s">
        <v>16635</v>
      </c>
      <c r="C9085" t="s">
        <v>1084</v>
      </c>
      <c r="D9085" t="s">
        <v>1085</v>
      </c>
      <c r="E9085">
        <v>300</v>
      </c>
      <c r="F9085">
        <v>25</v>
      </c>
      <c r="G9085" t="s">
        <v>16650</v>
      </c>
      <c r="H9085" t="s">
        <v>16610</v>
      </c>
      <c r="I9085" t="s">
        <v>393</v>
      </c>
      <c r="J9085" s="25">
        <v>46031</v>
      </c>
      <c r="K9085" s="25">
        <v>46031</v>
      </c>
      <c r="L9085" t="s">
        <v>1128</v>
      </c>
      <c r="M9085" t="s">
        <v>1086</v>
      </c>
      <c r="N9085" t="s">
        <v>127</v>
      </c>
      <c r="O9085" t="s">
        <v>6282</v>
      </c>
    </row>
    <row r="9086" spans="1:15" x14ac:dyDescent="0.25">
      <c r="A9086">
        <v>5868</v>
      </c>
      <c r="B9086" t="s">
        <v>16635</v>
      </c>
      <c r="C9086" t="s">
        <v>1084</v>
      </c>
      <c r="D9086" t="s">
        <v>1085</v>
      </c>
      <c r="E9086">
        <v>300</v>
      </c>
      <c r="F9086">
        <v>25</v>
      </c>
      <c r="G9086" t="s">
        <v>16651</v>
      </c>
      <c r="H9086" t="s">
        <v>16610</v>
      </c>
      <c r="I9086" t="s">
        <v>393</v>
      </c>
      <c r="J9086" s="25">
        <v>46031</v>
      </c>
      <c r="K9086" s="25">
        <v>46031</v>
      </c>
      <c r="L9086" t="s">
        <v>1128</v>
      </c>
      <c r="M9086" t="s">
        <v>1086</v>
      </c>
      <c r="N9086" t="s">
        <v>127</v>
      </c>
      <c r="O9086" t="s">
        <v>6282</v>
      </c>
    </row>
    <row r="9087" spans="1:15" x14ac:dyDescent="0.25">
      <c r="A9087">
        <v>5869</v>
      </c>
      <c r="B9087" t="s">
        <v>16635</v>
      </c>
      <c r="C9087" t="s">
        <v>1084</v>
      </c>
      <c r="D9087" t="s">
        <v>1085</v>
      </c>
      <c r="E9087">
        <v>300</v>
      </c>
      <c r="F9087">
        <v>25</v>
      </c>
      <c r="G9087" t="s">
        <v>16652</v>
      </c>
      <c r="H9087" t="s">
        <v>16610</v>
      </c>
      <c r="I9087" t="s">
        <v>393</v>
      </c>
      <c r="J9087" s="25">
        <v>46031</v>
      </c>
      <c r="K9087" s="25">
        <v>46031</v>
      </c>
      <c r="L9087" t="s">
        <v>1128</v>
      </c>
      <c r="M9087" t="s">
        <v>1086</v>
      </c>
      <c r="N9087" t="s">
        <v>127</v>
      </c>
      <c r="O9087" t="s">
        <v>6282</v>
      </c>
    </row>
    <row r="9088" spans="1:15" x14ac:dyDescent="0.25">
      <c r="A9088">
        <v>5870</v>
      </c>
      <c r="B9088" t="s">
        <v>16635</v>
      </c>
      <c r="C9088" t="s">
        <v>1084</v>
      </c>
      <c r="D9088" t="s">
        <v>1085</v>
      </c>
      <c r="E9088">
        <v>300</v>
      </c>
      <c r="F9088">
        <v>25</v>
      </c>
      <c r="G9088" t="s">
        <v>16653</v>
      </c>
      <c r="H9088" t="s">
        <v>16610</v>
      </c>
      <c r="I9088" t="s">
        <v>393</v>
      </c>
      <c r="J9088" s="25">
        <v>46031</v>
      </c>
      <c r="K9088" s="25">
        <v>46031</v>
      </c>
      <c r="L9088" t="s">
        <v>1128</v>
      </c>
      <c r="M9088" t="s">
        <v>1086</v>
      </c>
      <c r="N9088" t="s">
        <v>127</v>
      </c>
      <c r="O9088" t="s">
        <v>6282</v>
      </c>
    </row>
    <row r="9089" spans="1:15" x14ac:dyDescent="0.25">
      <c r="A9089">
        <v>5871</v>
      </c>
      <c r="B9089" t="s">
        <v>16654</v>
      </c>
      <c r="C9089" t="s">
        <v>1084</v>
      </c>
      <c r="D9089" t="s">
        <v>1085</v>
      </c>
      <c r="E9089">
        <v>300</v>
      </c>
      <c r="F9089">
        <v>25</v>
      </c>
      <c r="G9089" t="s">
        <v>16655</v>
      </c>
      <c r="H9089" t="s">
        <v>16656</v>
      </c>
      <c r="I9089" t="s">
        <v>393</v>
      </c>
      <c r="J9089" s="25">
        <v>46032</v>
      </c>
      <c r="K9089" s="25">
        <v>46032</v>
      </c>
      <c r="L9089" t="s">
        <v>9315</v>
      </c>
      <c r="M9089" t="s">
        <v>1086</v>
      </c>
      <c r="N9089" t="s">
        <v>127</v>
      </c>
      <c r="O9089" t="s">
        <v>6282</v>
      </c>
    </row>
    <row r="9090" spans="1:15" x14ac:dyDescent="0.25">
      <c r="A9090">
        <v>5872</v>
      </c>
      <c r="B9090" t="s">
        <v>16654</v>
      </c>
      <c r="C9090" t="s">
        <v>1084</v>
      </c>
      <c r="D9090" t="s">
        <v>1085</v>
      </c>
      <c r="E9090">
        <v>300</v>
      </c>
      <c r="F9090">
        <v>25</v>
      </c>
      <c r="G9090" t="s">
        <v>16657</v>
      </c>
      <c r="H9090" t="s">
        <v>16656</v>
      </c>
      <c r="I9090" t="s">
        <v>393</v>
      </c>
      <c r="J9090" s="25">
        <v>46032</v>
      </c>
      <c r="K9090" s="25">
        <v>46032</v>
      </c>
      <c r="L9090" t="s">
        <v>9315</v>
      </c>
      <c r="M9090" t="s">
        <v>1086</v>
      </c>
      <c r="N9090" t="s">
        <v>127</v>
      </c>
      <c r="O9090" t="s">
        <v>6282</v>
      </c>
    </row>
    <row r="9091" spans="1:15" x14ac:dyDescent="0.25">
      <c r="A9091">
        <v>5873</v>
      </c>
      <c r="B9091" t="s">
        <v>16654</v>
      </c>
      <c r="C9091" t="s">
        <v>1084</v>
      </c>
      <c r="D9091" t="s">
        <v>1085</v>
      </c>
      <c r="E9091">
        <v>300</v>
      </c>
      <c r="F9091">
        <v>25</v>
      </c>
      <c r="G9091" t="s">
        <v>16658</v>
      </c>
      <c r="H9091" t="s">
        <v>16656</v>
      </c>
      <c r="I9091" t="s">
        <v>393</v>
      </c>
      <c r="J9091" s="25">
        <v>46032</v>
      </c>
      <c r="K9091" s="25">
        <v>46032</v>
      </c>
      <c r="L9091" t="s">
        <v>9315</v>
      </c>
      <c r="M9091" t="s">
        <v>1086</v>
      </c>
      <c r="N9091" t="s">
        <v>127</v>
      </c>
      <c r="O9091" t="s">
        <v>6282</v>
      </c>
    </row>
    <row r="9092" spans="1:15" x14ac:dyDescent="0.25">
      <c r="A9092">
        <v>5874</v>
      </c>
      <c r="B9092" t="s">
        <v>16259</v>
      </c>
      <c r="C9092" t="s">
        <v>1084</v>
      </c>
      <c r="D9092" t="s">
        <v>1085</v>
      </c>
      <c r="E9092">
        <v>300</v>
      </c>
      <c r="F9092">
        <v>25</v>
      </c>
      <c r="G9092" t="s">
        <v>16659</v>
      </c>
      <c r="H9092" t="s">
        <v>16656</v>
      </c>
      <c r="I9092" t="s">
        <v>393</v>
      </c>
      <c r="J9092" s="25">
        <v>46032</v>
      </c>
      <c r="K9092" s="25">
        <v>46032</v>
      </c>
      <c r="L9092" t="s">
        <v>9315</v>
      </c>
      <c r="M9092" t="s">
        <v>1086</v>
      </c>
      <c r="N9092" t="s">
        <v>127</v>
      </c>
      <c r="O9092" t="s">
        <v>6282</v>
      </c>
    </row>
    <row r="9093" spans="1:15" x14ac:dyDescent="0.25">
      <c r="A9093">
        <v>5875</v>
      </c>
      <c r="B9093" t="s">
        <v>11734</v>
      </c>
      <c r="C9093" t="s">
        <v>1084</v>
      </c>
      <c r="D9093" t="s">
        <v>1085</v>
      </c>
      <c r="E9093">
        <v>300</v>
      </c>
      <c r="F9093">
        <v>25</v>
      </c>
      <c r="G9093" t="s">
        <v>16660</v>
      </c>
      <c r="H9093" t="s">
        <v>16656</v>
      </c>
      <c r="I9093" t="s">
        <v>393</v>
      </c>
      <c r="J9093" s="25">
        <v>46032</v>
      </c>
      <c r="K9093" s="25">
        <v>46032</v>
      </c>
      <c r="L9093" t="s">
        <v>9315</v>
      </c>
      <c r="M9093" t="s">
        <v>1086</v>
      </c>
      <c r="N9093" t="s">
        <v>127</v>
      </c>
      <c r="O9093" t="s">
        <v>6282</v>
      </c>
    </row>
    <row r="9094" spans="1:15" x14ac:dyDescent="0.25">
      <c r="A9094">
        <v>5876</v>
      </c>
      <c r="B9094" t="s">
        <v>8401</v>
      </c>
      <c r="C9094" t="s">
        <v>1084</v>
      </c>
      <c r="D9094" t="s">
        <v>1085</v>
      </c>
      <c r="E9094">
        <v>300</v>
      </c>
      <c r="F9094">
        <v>25</v>
      </c>
      <c r="G9094" t="s">
        <v>16661</v>
      </c>
      <c r="H9094" t="s">
        <v>16656</v>
      </c>
      <c r="I9094" t="s">
        <v>393</v>
      </c>
      <c r="J9094" s="25">
        <v>46032</v>
      </c>
      <c r="K9094" s="25">
        <v>46032</v>
      </c>
      <c r="L9094" t="s">
        <v>9315</v>
      </c>
      <c r="M9094" t="s">
        <v>1086</v>
      </c>
      <c r="N9094" t="s">
        <v>127</v>
      </c>
      <c r="O9094" t="s">
        <v>6282</v>
      </c>
    </row>
    <row r="9095" spans="1:15" x14ac:dyDescent="0.25">
      <c r="A9095">
        <v>5877</v>
      </c>
      <c r="B9095" t="s">
        <v>8401</v>
      </c>
      <c r="C9095" t="s">
        <v>1084</v>
      </c>
      <c r="D9095" t="s">
        <v>1085</v>
      </c>
      <c r="E9095">
        <v>300</v>
      </c>
      <c r="F9095">
        <v>25</v>
      </c>
      <c r="G9095" t="s">
        <v>16662</v>
      </c>
      <c r="H9095" t="s">
        <v>16656</v>
      </c>
      <c r="I9095" t="s">
        <v>393</v>
      </c>
      <c r="J9095" s="25">
        <v>46032</v>
      </c>
      <c r="K9095" s="25">
        <v>46032</v>
      </c>
      <c r="L9095" t="s">
        <v>9315</v>
      </c>
      <c r="M9095" t="s">
        <v>1086</v>
      </c>
      <c r="N9095" t="s">
        <v>127</v>
      </c>
      <c r="O9095" t="s">
        <v>6282</v>
      </c>
    </row>
    <row r="9096" spans="1:15" x14ac:dyDescent="0.25">
      <c r="A9096">
        <v>5878</v>
      </c>
      <c r="B9096" t="s">
        <v>8401</v>
      </c>
      <c r="C9096" t="s">
        <v>1084</v>
      </c>
      <c r="D9096" t="s">
        <v>1085</v>
      </c>
      <c r="E9096">
        <v>300</v>
      </c>
      <c r="F9096">
        <v>25</v>
      </c>
      <c r="G9096" t="s">
        <v>16663</v>
      </c>
      <c r="H9096" t="s">
        <v>16656</v>
      </c>
      <c r="I9096" t="s">
        <v>393</v>
      </c>
      <c r="J9096" s="25">
        <v>46032</v>
      </c>
      <c r="K9096" s="25">
        <v>46032</v>
      </c>
      <c r="L9096" t="s">
        <v>9315</v>
      </c>
      <c r="M9096" t="s">
        <v>1086</v>
      </c>
      <c r="N9096" t="s">
        <v>127</v>
      </c>
      <c r="O9096" t="s">
        <v>6282</v>
      </c>
    </row>
    <row r="9097" spans="1:15" x14ac:dyDescent="0.25">
      <c r="A9097">
        <v>5879</v>
      </c>
      <c r="B9097" t="s">
        <v>8401</v>
      </c>
      <c r="C9097" t="s">
        <v>1084</v>
      </c>
      <c r="D9097" t="s">
        <v>1085</v>
      </c>
      <c r="E9097">
        <v>300</v>
      </c>
      <c r="F9097">
        <v>25</v>
      </c>
      <c r="G9097" t="s">
        <v>16664</v>
      </c>
      <c r="H9097" t="s">
        <v>16656</v>
      </c>
      <c r="I9097" t="s">
        <v>393</v>
      </c>
      <c r="J9097" s="25">
        <v>46032</v>
      </c>
      <c r="K9097" s="25">
        <v>46032</v>
      </c>
      <c r="L9097" t="s">
        <v>9315</v>
      </c>
      <c r="M9097" t="s">
        <v>1086</v>
      </c>
      <c r="N9097" t="s">
        <v>127</v>
      </c>
      <c r="O9097" t="s">
        <v>6282</v>
      </c>
    </row>
    <row r="9098" spans="1:15" x14ac:dyDescent="0.25">
      <c r="A9098">
        <v>5880</v>
      </c>
      <c r="B9098" t="s">
        <v>16654</v>
      </c>
      <c r="C9098" t="s">
        <v>1084</v>
      </c>
      <c r="D9098" t="s">
        <v>1085</v>
      </c>
      <c r="E9098">
        <v>300</v>
      </c>
      <c r="F9098">
        <v>25</v>
      </c>
      <c r="G9098" t="s">
        <v>16665</v>
      </c>
      <c r="H9098" t="s">
        <v>16656</v>
      </c>
      <c r="I9098" t="s">
        <v>393</v>
      </c>
      <c r="J9098" s="25">
        <v>46032</v>
      </c>
      <c r="K9098" s="25">
        <v>46032</v>
      </c>
      <c r="L9098" t="s">
        <v>9315</v>
      </c>
      <c r="M9098" t="s">
        <v>1086</v>
      </c>
      <c r="N9098" t="s">
        <v>127</v>
      </c>
      <c r="O9098" t="s">
        <v>6282</v>
      </c>
    </row>
    <row r="9099" spans="1:15" x14ac:dyDescent="0.25">
      <c r="A9099">
        <v>5881</v>
      </c>
      <c r="B9099" t="s">
        <v>8401</v>
      </c>
      <c r="C9099" t="s">
        <v>1084</v>
      </c>
      <c r="D9099" t="s">
        <v>1085</v>
      </c>
      <c r="E9099">
        <v>300</v>
      </c>
      <c r="F9099">
        <v>25</v>
      </c>
      <c r="G9099" t="s">
        <v>16666</v>
      </c>
      <c r="H9099" t="s">
        <v>16656</v>
      </c>
      <c r="I9099" t="s">
        <v>393</v>
      </c>
      <c r="J9099" s="25">
        <v>46032</v>
      </c>
      <c r="K9099" s="25">
        <v>46032</v>
      </c>
      <c r="L9099" t="s">
        <v>9315</v>
      </c>
      <c r="M9099" t="s">
        <v>1086</v>
      </c>
      <c r="N9099" t="s">
        <v>127</v>
      </c>
      <c r="O9099" t="s">
        <v>6282</v>
      </c>
    </row>
    <row r="9100" spans="1:15" x14ac:dyDescent="0.25">
      <c r="A9100">
        <v>5882</v>
      </c>
      <c r="B9100" t="s">
        <v>8401</v>
      </c>
      <c r="C9100" t="s">
        <v>1084</v>
      </c>
      <c r="D9100" t="s">
        <v>1085</v>
      </c>
      <c r="E9100">
        <v>84</v>
      </c>
      <c r="F9100">
        <v>7</v>
      </c>
      <c r="G9100" t="s">
        <v>16667</v>
      </c>
      <c r="H9100" t="s">
        <v>16656</v>
      </c>
      <c r="I9100" t="s">
        <v>393</v>
      </c>
      <c r="J9100" s="25">
        <v>46032</v>
      </c>
      <c r="K9100" s="25">
        <v>46032</v>
      </c>
      <c r="L9100" t="s">
        <v>9315</v>
      </c>
      <c r="M9100" t="s">
        <v>1086</v>
      </c>
      <c r="N9100" t="s">
        <v>127</v>
      </c>
      <c r="O9100" t="s">
        <v>6282</v>
      </c>
    </row>
    <row r="9101" spans="1:15" x14ac:dyDescent="0.25">
      <c r="A9101">
        <v>5883</v>
      </c>
      <c r="B9101" t="s">
        <v>16668</v>
      </c>
      <c r="C9101" t="s">
        <v>1084</v>
      </c>
      <c r="D9101" t="s">
        <v>1085</v>
      </c>
      <c r="E9101">
        <v>300</v>
      </c>
      <c r="F9101">
        <v>25</v>
      </c>
      <c r="G9101" t="s">
        <v>16669</v>
      </c>
      <c r="H9101" t="s">
        <v>16560</v>
      </c>
      <c r="I9101" t="s">
        <v>393</v>
      </c>
      <c r="J9101" s="25">
        <v>46032</v>
      </c>
      <c r="K9101" s="25">
        <v>46032</v>
      </c>
      <c r="L9101" t="s">
        <v>9315</v>
      </c>
      <c r="M9101" t="s">
        <v>1086</v>
      </c>
      <c r="N9101" t="s">
        <v>127</v>
      </c>
      <c r="O9101" t="s">
        <v>6282</v>
      </c>
    </row>
    <row r="9102" spans="1:15" x14ac:dyDescent="0.25">
      <c r="A9102">
        <v>5884</v>
      </c>
      <c r="B9102" t="s">
        <v>16668</v>
      </c>
      <c r="C9102" t="s">
        <v>1084</v>
      </c>
      <c r="D9102" t="s">
        <v>1085</v>
      </c>
      <c r="E9102">
        <v>300</v>
      </c>
      <c r="F9102">
        <v>25</v>
      </c>
      <c r="G9102" t="s">
        <v>16670</v>
      </c>
      <c r="H9102" t="s">
        <v>16560</v>
      </c>
      <c r="I9102" t="s">
        <v>393</v>
      </c>
      <c r="J9102" s="25">
        <v>46032</v>
      </c>
      <c r="K9102" s="25">
        <v>46032</v>
      </c>
      <c r="L9102" t="s">
        <v>9315</v>
      </c>
      <c r="M9102" t="s">
        <v>1086</v>
      </c>
      <c r="N9102" t="s">
        <v>127</v>
      </c>
      <c r="O9102" t="s">
        <v>6282</v>
      </c>
    </row>
    <row r="9103" spans="1:15" x14ac:dyDescent="0.25">
      <c r="A9103">
        <v>5885</v>
      </c>
      <c r="B9103" t="s">
        <v>16668</v>
      </c>
      <c r="C9103" t="s">
        <v>1084</v>
      </c>
      <c r="D9103" t="s">
        <v>1085</v>
      </c>
      <c r="E9103">
        <v>300</v>
      </c>
      <c r="F9103">
        <v>25</v>
      </c>
      <c r="G9103" t="s">
        <v>16671</v>
      </c>
      <c r="H9103" t="s">
        <v>16560</v>
      </c>
      <c r="I9103" t="s">
        <v>393</v>
      </c>
      <c r="J9103" s="25">
        <v>46032</v>
      </c>
      <c r="K9103" s="25">
        <v>46032</v>
      </c>
      <c r="L9103" t="s">
        <v>9315</v>
      </c>
      <c r="M9103" t="s">
        <v>1086</v>
      </c>
      <c r="N9103" t="s">
        <v>127</v>
      </c>
      <c r="O9103" t="s">
        <v>6282</v>
      </c>
    </row>
    <row r="9104" spans="1:15" x14ac:dyDescent="0.25">
      <c r="A9104">
        <v>5886</v>
      </c>
      <c r="B9104" t="s">
        <v>16668</v>
      </c>
      <c r="C9104" t="s">
        <v>1084</v>
      </c>
      <c r="D9104" t="s">
        <v>1085</v>
      </c>
      <c r="E9104">
        <v>300</v>
      </c>
      <c r="F9104">
        <v>25</v>
      </c>
      <c r="G9104" t="s">
        <v>16672</v>
      </c>
      <c r="H9104" t="s">
        <v>16560</v>
      </c>
      <c r="I9104" t="s">
        <v>393</v>
      </c>
      <c r="J9104" s="25">
        <v>46032</v>
      </c>
      <c r="K9104" s="25">
        <v>46032</v>
      </c>
      <c r="L9104" t="s">
        <v>9315</v>
      </c>
      <c r="M9104" t="s">
        <v>1086</v>
      </c>
      <c r="N9104" t="s">
        <v>127</v>
      </c>
      <c r="O9104" t="s">
        <v>6282</v>
      </c>
    </row>
    <row r="9105" spans="1:15" x14ac:dyDescent="0.25">
      <c r="A9105">
        <v>5887</v>
      </c>
      <c r="B9105" t="s">
        <v>16668</v>
      </c>
      <c r="C9105" t="s">
        <v>1084</v>
      </c>
      <c r="D9105" t="s">
        <v>1085</v>
      </c>
      <c r="E9105">
        <v>300</v>
      </c>
      <c r="F9105">
        <v>25</v>
      </c>
      <c r="G9105" t="s">
        <v>16673</v>
      </c>
      <c r="H9105" t="s">
        <v>16560</v>
      </c>
      <c r="I9105" t="s">
        <v>393</v>
      </c>
      <c r="J9105" s="25">
        <v>46032</v>
      </c>
      <c r="K9105" s="25">
        <v>46032</v>
      </c>
      <c r="L9105" t="s">
        <v>9315</v>
      </c>
      <c r="M9105" t="s">
        <v>1086</v>
      </c>
      <c r="N9105" t="s">
        <v>127</v>
      </c>
      <c r="O9105" t="s">
        <v>6282</v>
      </c>
    </row>
    <row r="9106" spans="1:15" x14ac:dyDescent="0.25">
      <c r="A9106">
        <v>5888</v>
      </c>
      <c r="B9106" t="s">
        <v>16668</v>
      </c>
      <c r="C9106" t="s">
        <v>1084</v>
      </c>
      <c r="D9106" t="s">
        <v>1085</v>
      </c>
      <c r="E9106">
        <v>300</v>
      </c>
      <c r="F9106">
        <v>25</v>
      </c>
      <c r="G9106" t="s">
        <v>16674</v>
      </c>
      <c r="H9106" t="s">
        <v>16560</v>
      </c>
      <c r="I9106" t="s">
        <v>393</v>
      </c>
      <c r="J9106" s="25">
        <v>46032</v>
      </c>
      <c r="K9106" s="25">
        <v>46032</v>
      </c>
      <c r="L9106" t="s">
        <v>9315</v>
      </c>
      <c r="M9106" t="s">
        <v>1086</v>
      </c>
      <c r="N9106" t="s">
        <v>127</v>
      </c>
      <c r="O9106" t="s">
        <v>6282</v>
      </c>
    </row>
    <row r="9107" spans="1:15" x14ac:dyDescent="0.25">
      <c r="A9107">
        <v>5889</v>
      </c>
      <c r="B9107" t="s">
        <v>16668</v>
      </c>
      <c r="C9107" t="s">
        <v>1084</v>
      </c>
      <c r="D9107" t="s">
        <v>1085</v>
      </c>
      <c r="E9107">
        <v>300</v>
      </c>
      <c r="F9107">
        <v>25</v>
      </c>
      <c r="G9107" t="s">
        <v>16675</v>
      </c>
      <c r="H9107" t="s">
        <v>16560</v>
      </c>
      <c r="I9107" t="s">
        <v>393</v>
      </c>
      <c r="J9107" s="25">
        <v>46032</v>
      </c>
      <c r="K9107" s="25">
        <v>46032</v>
      </c>
      <c r="L9107" t="s">
        <v>9315</v>
      </c>
      <c r="M9107" t="s">
        <v>1086</v>
      </c>
      <c r="N9107" t="s">
        <v>127</v>
      </c>
      <c r="O9107" t="s">
        <v>6282</v>
      </c>
    </row>
    <row r="9108" spans="1:15" x14ac:dyDescent="0.25">
      <c r="A9108">
        <v>5890</v>
      </c>
      <c r="B9108" t="s">
        <v>16668</v>
      </c>
      <c r="C9108" t="s">
        <v>1084</v>
      </c>
      <c r="D9108" t="s">
        <v>1085</v>
      </c>
      <c r="E9108">
        <v>300</v>
      </c>
      <c r="F9108">
        <v>25</v>
      </c>
      <c r="G9108" t="s">
        <v>16676</v>
      </c>
      <c r="H9108" t="s">
        <v>16560</v>
      </c>
      <c r="I9108" t="s">
        <v>393</v>
      </c>
      <c r="J9108" s="25">
        <v>46032</v>
      </c>
      <c r="K9108" s="25">
        <v>46032</v>
      </c>
      <c r="L9108" t="s">
        <v>9315</v>
      </c>
      <c r="M9108" t="s">
        <v>1086</v>
      </c>
      <c r="N9108" t="s">
        <v>127</v>
      </c>
      <c r="O9108" t="s">
        <v>6282</v>
      </c>
    </row>
    <row r="9109" spans="1:15" x14ac:dyDescent="0.25">
      <c r="A9109">
        <v>5891</v>
      </c>
      <c r="B9109" t="s">
        <v>16668</v>
      </c>
      <c r="C9109" t="s">
        <v>1084</v>
      </c>
      <c r="D9109" t="s">
        <v>1085</v>
      </c>
      <c r="E9109">
        <v>300</v>
      </c>
      <c r="F9109">
        <v>25</v>
      </c>
      <c r="G9109" t="s">
        <v>16677</v>
      </c>
      <c r="H9109" t="s">
        <v>16560</v>
      </c>
      <c r="I9109" t="s">
        <v>393</v>
      </c>
      <c r="J9109" s="25">
        <v>46032</v>
      </c>
      <c r="K9109" s="25">
        <v>46032</v>
      </c>
      <c r="L9109" t="s">
        <v>9315</v>
      </c>
      <c r="M9109" t="s">
        <v>1086</v>
      </c>
      <c r="N9109" t="s">
        <v>127</v>
      </c>
      <c r="O9109" t="s">
        <v>6282</v>
      </c>
    </row>
    <row r="9110" spans="1:15" x14ac:dyDescent="0.25">
      <c r="A9110">
        <v>5892</v>
      </c>
      <c r="B9110" t="s">
        <v>16668</v>
      </c>
      <c r="C9110" t="s">
        <v>1084</v>
      </c>
      <c r="D9110" t="s">
        <v>1085</v>
      </c>
      <c r="E9110">
        <v>72</v>
      </c>
      <c r="F9110">
        <v>6</v>
      </c>
      <c r="G9110" t="s">
        <v>16678</v>
      </c>
      <c r="H9110" t="s">
        <v>16560</v>
      </c>
      <c r="I9110" t="s">
        <v>393</v>
      </c>
      <c r="J9110" s="25">
        <v>46032</v>
      </c>
      <c r="K9110" s="25">
        <v>46032</v>
      </c>
      <c r="L9110" t="s">
        <v>9315</v>
      </c>
      <c r="M9110" t="s">
        <v>1086</v>
      </c>
      <c r="N9110" t="s">
        <v>127</v>
      </c>
      <c r="O9110" t="s">
        <v>6282</v>
      </c>
    </row>
    <row r="9111" spans="1:15" x14ac:dyDescent="0.25">
      <c r="A9111">
        <v>5893</v>
      </c>
      <c r="B9111" t="s">
        <v>16668</v>
      </c>
      <c r="C9111" t="s">
        <v>1084</v>
      </c>
      <c r="D9111" t="s">
        <v>1085</v>
      </c>
      <c r="E9111">
        <v>300</v>
      </c>
      <c r="F9111">
        <v>25</v>
      </c>
      <c r="G9111" t="s">
        <v>16679</v>
      </c>
      <c r="H9111" t="s">
        <v>16610</v>
      </c>
      <c r="I9111" t="s">
        <v>393</v>
      </c>
      <c r="J9111" s="25">
        <v>46032</v>
      </c>
      <c r="K9111" s="25">
        <v>46032</v>
      </c>
      <c r="L9111" t="s">
        <v>9315</v>
      </c>
      <c r="M9111" t="s">
        <v>1086</v>
      </c>
      <c r="N9111" t="s">
        <v>127</v>
      </c>
      <c r="O9111" t="s">
        <v>6282</v>
      </c>
    </row>
    <row r="9112" spans="1:15" x14ac:dyDescent="0.25">
      <c r="A9112">
        <v>5894</v>
      </c>
      <c r="B9112" t="s">
        <v>16668</v>
      </c>
      <c r="C9112" t="s">
        <v>1084</v>
      </c>
      <c r="D9112" t="s">
        <v>1085</v>
      </c>
      <c r="E9112">
        <v>300</v>
      </c>
      <c r="F9112">
        <v>25</v>
      </c>
      <c r="G9112" t="s">
        <v>16680</v>
      </c>
      <c r="H9112" t="s">
        <v>16610</v>
      </c>
      <c r="I9112" t="s">
        <v>393</v>
      </c>
      <c r="J9112" s="25">
        <v>46032</v>
      </c>
      <c r="K9112" s="25">
        <v>46032</v>
      </c>
      <c r="L9112" t="s">
        <v>9315</v>
      </c>
      <c r="M9112" t="s">
        <v>1086</v>
      </c>
      <c r="N9112" t="s">
        <v>127</v>
      </c>
      <c r="O9112" t="s">
        <v>6282</v>
      </c>
    </row>
    <row r="9113" spans="1:15" x14ac:dyDescent="0.25">
      <c r="A9113">
        <v>5895</v>
      </c>
      <c r="B9113" t="s">
        <v>16668</v>
      </c>
      <c r="C9113" t="s">
        <v>1084</v>
      </c>
      <c r="D9113" t="s">
        <v>1085</v>
      </c>
      <c r="E9113">
        <v>300</v>
      </c>
      <c r="F9113">
        <v>25</v>
      </c>
      <c r="G9113" t="s">
        <v>16681</v>
      </c>
      <c r="H9113" t="s">
        <v>16610</v>
      </c>
      <c r="I9113" t="s">
        <v>393</v>
      </c>
      <c r="J9113" s="25">
        <v>46032</v>
      </c>
      <c r="K9113" s="25">
        <v>46032</v>
      </c>
      <c r="L9113" t="s">
        <v>9315</v>
      </c>
      <c r="M9113" t="s">
        <v>1086</v>
      </c>
      <c r="N9113" t="s">
        <v>127</v>
      </c>
      <c r="O9113" t="s">
        <v>6282</v>
      </c>
    </row>
    <row r="9114" spans="1:15" x14ac:dyDescent="0.25">
      <c r="A9114">
        <v>5896</v>
      </c>
      <c r="B9114" t="s">
        <v>16668</v>
      </c>
      <c r="C9114" t="s">
        <v>1084</v>
      </c>
      <c r="D9114" t="s">
        <v>1085</v>
      </c>
      <c r="E9114">
        <v>84</v>
      </c>
      <c r="F9114">
        <v>7</v>
      </c>
      <c r="G9114" t="s">
        <v>16682</v>
      </c>
      <c r="H9114" t="s">
        <v>16610</v>
      </c>
      <c r="I9114" t="s">
        <v>393</v>
      </c>
      <c r="J9114" s="25">
        <v>46032</v>
      </c>
      <c r="K9114" s="25">
        <v>46032</v>
      </c>
      <c r="L9114" t="s">
        <v>9315</v>
      </c>
      <c r="M9114" t="s">
        <v>1086</v>
      </c>
      <c r="N9114" t="s">
        <v>127</v>
      </c>
      <c r="O9114" t="s">
        <v>6282</v>
      </c>
    </row>
    <row r="9115" spans="1:15" x14ac:dyDescent="0.25">
      <c r="A9115">
        <v>5897</v>
      </c>
      <c r="B9115" t="s">
        <v>16683</v>
      </c>
      <c r="C9115" t="s">
        <v>1084</v>
      </c>
      <c r="D9115" t="s">
        <v>1085</v>
      </c>
      <c r="E9115">
        <v>300</v>
      </c>
      <c r="F9115">
        <v>25</v>
      </c>
      <c r="G9115" t="s">
        <v>16684</v>
      </c>
      <c r="H9115" t="s">
        <v>16610</v>
      </c>
      <c r="I9115" t="s">
        <v>393</v>
      </c>
      <c r="J9115" s="25">
        <v>46032</v>
      </c>
      <c r="K9115" s="25">
        <v>46032</v>
      </c>
      <c r="L9115" t="s">
        <v>9315</v>
      </c>
      <c r="M9115" t="s">
        <v>1086</v>
      </c>
      <c r="N9115" t="s">
        <v>127</v>
      </c>
      <c r="O9115" t="s">
        <v>6282</v>
      </c>
    </row>
    <row r="9116" spans="1:15" x14ac:dyDescent="0.25">
      <c r="A9116">
        <v>5898</v>
      </c>
      <c r="B9116" t="s">
        <v>11734</v>
      </c>
      <c r="C9116" t="s">
        <v>1084</v>
      </c>
      <c r="D9116" t="s">
        <v>1085</v>
      </c>
      <c r="E9116">
        <v>192</v>
      </c>
      <c r="F9116">
        <v>16</v>
      </c>
      <c r="G9116" t="s">
        <v>16685</v>
      </c>
      <c r="H9116" t="s">
        <v>16610</v>
      </c>
      <c r="I9116" t="s">
        <v>393</v>
      </c>
      <c r="J9116" s="25">
        <v>46032</v>
      </c>
      <c r="K9116" s="25">
        <v>46032</v>
      </c>
      <c r="L9116" t="s">
        <v>9315</v>
      </c>
      <c r="M9116" t="s">
        <v>1086</v>
      </c>
      <c r="N9116" t="s">
        <v>127</v>
      </c>
      <c r="O9116" t="s">
        <v>6282</v>
      </c>
    </row>
    <row r="9117" spans="1:15" x14ac:dyDescent="0.25">
      <c r="A9117">
        <v>5899</v>
      </c>
      <c r="B9117" t="s">
        <v>15773</v>
      </c>
      <c r="C9117" t="s">
        <v>1084</v>
      </c>
      <c r="D9117" t="s">
        <v>1085</v>
      </c>
      <c r="E9117">
        <v>300</v>
      </c>
      <c r="F9117">
        <v>25</v>
      </c>
      <c r="G9117" t="s">
        <v>16686</v>
      </c>
      <c r="H9117" t="s">
        <v>16656</v>
      </c>
      <c r="I9117" t="s">
        <v>393</v>
      </c>
      <c r="J9117" s="25">
        <v>46032</v>
      </c>
      <c r="K9117" s="25">
        <v>46032</v>
      </c>
      <c r="L9117" t="s">
        <v>9315</v>
      </c>
      <c r="M9117" t="s">
        <v>1086</v>
      </c>
      <c r="N9117" t="s">
        <v>127</v>
      </c>
      <c r="O9117" t="s">
        <v>6282</v>
      </c>
    </row>
    <row r="9118" spans="1:15" x14ac:dyDescent="0.25">
      <c r="A9118">
        <v>5900</v>
      </c>
      <c r="B9118" t="s">
        <v>15773</v>
      </c>
      <c r="C9118" t="s">
        <v>1084</v>
      </c>
      <c r="D9118" t="s">
        <v>1085</v>
      </c>
      <c r="E9118">
        <v>300</v>
      </c>
      <c r="F9118">
        <v>25</v>
      </c>
      <c r="G9118" t="s">
        <v>16687</v>
      </c>
      <c r="H9118" t="s">
        <v>16656</v>
      </c>
      <c r="I9118" t="s">
        <v>393</v>
      </c>
      <c r="J9118" s="25">
        <v>46032</v>
      </c>
      <c r="K9118" s="25">
        <v>46032</v>
      </c>
      <c r="L9118" t="s">
        <v>9315</v>
      </c>
      <c r="M9118" t="s">
        <v>1086</v>
      </c>
      <c r="N9118" t="s">
        <v>127</v>
      </c>
      <c r="O9118" t="s">
        <v>6282</v>
      </c>
    </row>
    <row r="9119" spans="1:15" x14ac:dyDescent="0.25">
      <c r="A9119">
        <v>5901</v>
      </c>
      <c r="B9119" t="s">
        <v>15773</v>
      </c>
      <c r="C9119" t="s">
        <v>1084</v>
      </c>
      <c r="D9119" t="s">
        <v>1085</v>
      </c>
      <c r="E9119">
        <v>300</v>
      </c>
      <c r="F9119">
        <v>25</v>
      </c>
      <c r="G9119" t="s">
        <v>16688</v>
      </c>
      <c r="H9119" t="s">
        <v>16656</v>
      </c>
      <c r="I9119" t="s">
        <v>393</v>
      </c>
      <c r="J9119" s="25">
        <v>46032</v>
      </c>
      <c r="K9119" s="25">
        <v>46032</v>
      </c>
      <c r="L9119" t="s">
        <v>9315</v>
      </c>
      <c r="M9119" t="s">
        <v>1086</v>
      </c>
      <c r="N9119" t="s">
        <v>127</v>
      </c>
      <c r="O9119" t="s">
        <v>6282</v>
      </c>
    </row>
    <row r="9120" spans="1:15" x14ac:dyDescent="0.25">
      <c r="A9120">
        <v>5902</v>
      </c>
      <c r="B9120" t="s">
        <v>15773</v>
      </c>
      <c r="C9120" t="s">
        <v>1084</v>
      </c>
      <c r="D9120" t="s">
        <v>1085</v>
      </c>
      <c r="E9120">
        <v>300</v>
      </c>
      <c r="F9120">
        <v>25</v>
      </c>
      <c r="G9120" t="s">
        <v>16689</v>
      </c>
      <c r="H9120" t="s">
        <v>16656</v>
      </c>
      <c r="I9120" t="s">
        <v>393</v>
      </c>
      <c r="J9120" s="25">
        <v>46032</v>
      </c>
      <c r="K9120" s="25">
        <v>46032</v>
      </c>
      <c r="L9120" t="s">
        <v>9315</v>
      </c>
      <c r="M9120" t="s">
        <v>1086</v>
      </c>
      <c r="N9120" t="s">
        <v>127</v>
      </c>
      <c r="O9120" t="s">
        <v>6282</v>
      </c>
    </row>
    <row r="9121" spans="1:15" x14ac:dyDescent="0.25">
      <c r="A9121">
        <v>5903</v>
      </c>
      <c r="B9121" t="s">
        <v>15773</v>
      </c>
      <c r="C9121" t="s">
        <v>1084</v>
      </c>
      <c r="D9121" t="s">
        <v>1085</v>
      </c>
      <c r="E9121">
        <v>300</v>
      </c>
      <c r="F9121">
        <v>25</v>
      </c>
      <c r="G9121" t="s">
        <v>16690</v>
      </c>
      <c r="H9121" t="s">
        <v>16656</v>
      </c>
      <c r="I9121" t="s">
        <v>393</v>
      </c>
      <c r="J9121" s="25">
        <v>46032</v>
      </c>
      <c r="K9121" s="25">
        <v>46032</v>
      </c>
      <c r="L9121" t="s">
        <v>9315</v>
      </c>
      <c r="M9121" t="s">
        <v>1086</v>
      </c>
      <c r="N9121" t="s">
        <v>127</v>
      </c>
      <c r="O9121" t="s">
        <v>6282</v>
      </c>
    </row>
    <row r="9122" spans="1:15" x14ac:dyDescent="0.25">
      <c r="A9122">
        <v>5904</v>
      </c>
      <c r="B9122" t="s">
        <v>16691</v>
      </c>
      <c r="C9122" t="s">
        <v>1084</v>
      </c>
      <c r="D9122" t="s">
        <v>1085</v>
      </c>
      <c r="E9122">
        <v>300</v>
      </c>
      <c r="F9122">
        <v>25</v>
      </c>
      <c r="G9122" t="s">
        <v>16692</v>
      </c>
      <c r="H9122" t="s">
        <v>16656</v>
      </c>
      <c r="I9122" t="s">
        <v>393</v>
      </c>
      <c r="J9122" s="25">
        <v>46032</v>
      </c>
      <c r="K9122" s="25">
        <v>46032</v>
      </c>
      <c r="L9122" t="s">
        <v>9315</v>
      </c>
      <c r="M9122" t="s">
        <v>1086</v>
      </c>
      <c r="N9122" t="s">
        <v>127</v>
      </c>
      <c r="O9122" t="s">
        <v>6282</v>
      </c>
    </row>
    <row r="9123" spans="1:15" x14ac:dyDescent="0.25">
      <c r="A9123">
        <v>5905</v>
      </c>
      <c r="B9123" t="s">
        <v>16691</v>
      </c>
      <c r="C9123" t="s">
        <v>1084</v>
      </c>
      <c r="D9123" t="s">
        <v>1085</v>
      </c>
      <c r="E9123">
        <v>300</v>
      </c>
      <c r="F9123">
        <v>25</v>
      </c>
      <c r="G9123" t="s">
        <v>16693</v>
      </c>
      <c r="H9123" t="s">
        <v>16656</v>
      </c>
      <c r="I9123" t="s">
        <v>393</v>
      </c>
      <c r="J9123" s="25">
        <v>46032</v>
      </c>
      <c r="K9123" s="25">
        <v>46032</v>
      </c>
      <c r="L9123" t="s">
        <v>9315</v>
      </c>
      <c r="M9123" t="s">
        <v>1086</v>
      </c>
      <c r="N9123" t="s">
        <v>127</v>
      </c>
      <c r="O9123" t="s">
        <v>6282</v>
      </c>
    </row>
    <row r="9124" spans="1:15" x14ac:dyDescent="0.25">
      <c r="A9124">
        <v>5906</v>
      </c>
      <c r="B9124" t="s">
        <v>16691</v>
      </c>
      <c r="C9124" t="s">
        <v>1084</v>
      </c>
      <c r="D9124" t="s">
        <v>1085</v>
      </c>
      <c r="E9124">
        <v>300</v>
      </c>
      <c r="F9124">
        <v>25</v>
      </c>
      <c r="G9124" t="s">
        <v>16694</v>
      </c>
      <c r="H9124" t="s">
        <v>16656</v>
      </c>
      <c r="I9124" t="s">
        <v>393</v>
      </c>
      <c r="J9124" s="25">
        <v>46032</v>
      </c>
      <c r="K9124" s="25">
        <v>46032</v>
      </c>
      <c r="L9124" t="s">
        <v>9315</v>
      </c>
      <c r="M9124" t="s">
        <v>1086</v>
      </c>
      <c r="N9124" t="s">
        <v>127</v>
      </c>
      <c r="O9124" t="s">
        <v>6282</v>
      </c>
    </row>
    <row r="9125" spans="1:15" x14ac:dyDescent="0.25">
      <c r="A9125">
        <v>5907</v>
      </c>
      <c r="B9125" t="s">
        <v>11636</v>
      </c>
      <c r="C9125" t="s">
        <v>1084</v>
      </c>
      <c r="D9125" t="s">
        <v>1085</v>
      </c>
      <c r="E9125">
        <v>300</v>
      </c>
      <c r="F9125">
        <v>25</v>
      </c>
      <c r="G9125" t="s">
        <v>16695</v>
      </c>
      <c r="H9125" t="s">
        <v>16656</v>
      </c>
      <c r="I9125" t="s">
        <v>393</v>
      </c>
      <c r="J9125" s="25">
        <v>46032</v>
      </c>
      <c r="K9125" s="25">
        <v>46032</v>
      </c>
      <c r="L9125" t="s">
        <v>9315</v>
      </c>
      <c r="M9125" t="s">
        <v>1086</v>
      </c>
      <c r="N9125" t="s">
        <v>127</v>
      </c>
      <c r="O9125" t="s">
        <v>6282</v>
      </c>
    </row>
    <row r="9126" spans="1:15" x14ac:dyDescent="0.25">
      <c r="A9126">
        <v>5908</v>
      </c>
      <c r="B9126" t="s">
        <v>16635</v>
      </c>
      <c r="C9126" t="s">
        <v>1084</v>
      </c>
      <c r="D9126" t="s">
        <v>1085</v>
      </c>
      <c r="E9126">
        <v>300</v>
      </c>
      <c r="F9126">
        <v>25</v>
      </c>
      <c r="G9126" t="s">
        <v>16696</v>
      </c>
      <c r="H9126" t="s">
        <v>16656</v>
      </c>
      <c r="I9126" t="s">
        <v>393</v>
      </c>
      <c r="J9126" s="25">
        <v>46032</v>
      </c>
      <c r="K9126" s="25">
        <v>46032</v>
      </c>
      <c r="L9126" t="s">
        <v>9315</v>
      </c>
      <c r="M9126" t="s">
        <v>1086</v>
      </c>
      <c r="N9126" t="s">
        <v>127</v>
      </c>
      <c r="O9126" t="s">
        <v>6282</v>
      </c>
    </row>
    <row r="9127" spans="1:15" x14ac:dyDescent="0.25">
      <c r="A9127">
        <v>5909</v>
      </c>
      <c r="B9127" t="s">
        <v>16635</v>
      </c>
      <c r="C9127" t="s">
        <v>1084</v>
      </c>
      <c r="D9127" t="s">
        <v>1085</v>
      </c>
      <c r="E9127">
        <v>300</v>
      </c>
      <c r="F9127">
        <v>25</v>
      </c>
      <c r="G9127" t="s">
        <v>16697</v>
      </c>
      <c r="H9127" t="s">
        <v>16656</v>
      </c>
      <c r="I9127" t="s">
        <v>393</v>
      </c>
      <c r="J9127" s="25">
        <v>46032</v>
      </c>
      <c r="K9127" s="25">
        <v>46032</v>
      </c>
      <c r="L9127" t="s">
        <v>9315</v>
      </c>
      <c r="M9127" t="s">
        <v>1086</v>
      </c>
      <c r="N9127" t="s">
        <v>127</v>
      </c>
      <c r="O9127" t="s">
        <v>6282</v>
      </c>
    </row>
    <row r="9128" spans="1:15" x14ac:dyDescent="0.25">
      <c r="A9128">
        <v>5910</v>
      </c>
      <c r="B9128" t="s">
        <v>15773</v>
      </c>
      <c r="C9128" t="s">
        <v>1084</v>
      </c>
      <c r="D9128" t="s">
        <v>1085</v>
      </c>
      <c r="E9128">
        <v>300</v>
      </c>
      <c r="F9128">
        <v>25</v>
      </c>
      <c r="G9128" t="s">
        <v>16698</v>
      </c>
      <c r="H9128" t="s">
        <v>16656</v>
      </c>
      <c r="I9128" t="s">
        <v>393</v>
      </c>
      <c r="J9128" s="25">
        <v>46032</v>
      </c>
      <c r="K9128" s="25">
        <v>46032</v>
      </c>
      <c r="L9128" t="s">
        <v>9315</v>
      </c>
      <c r="M9128" t="s">
        <v>1086</v>
      </c>
      <c r="N9128" t="s">
        <v>127</v>
      </c>
      <c r="O9128" t="s">
        <v>6282</v>
      </c>
    </row>
    <row r="9129" spans="1:15" x14ac:dyDescent="0.25">
      <c r="A9129">
        <v>5911</v>
      </c>
      <c r="B9129" t="s">
        <v>16691</v>
      </c>
      <c r="C9129" t="s">
        <v>1084</v>
      </c>
      <c r="D9129" t="s">
        <v>1085</v>
      </c>
      <c r="E9129">
        <v>300</v>
      </c>
      <c r="F9129">
        <v>25</v>
      </c>
      <c r="G9129" t="s">
        <v>16699</v>
      </c>
      <c r="H9129" t="s">
        <v>16656</v>
      </c>
      <c r="I9129" t="s">
        <v>393</v>
      </c>
      <c r="J9129" s="25">
        <v>46032</v>
      </c>
      <c r="K9129" s="25">
        <v>46032</v>
      </c>
      <c r="L9129" t="s">
        <v>9315</v>
      </c>
      <c r="M9129" t="s">
        <v>1086</v>
      </c>
      <c r="N9129" t="s">
        <v>127</v>
      </c>
      <c r="O9129" t="s">
        <v>6282</v>
      </c>
    </row>
    <row r="9130" spans="1:15" x14ac:dyDescent="0.25">
      <c r="A9130">
        <v>5912</v>
      </c>
      <c r="B9130" t="s">
        <v>16691</v>
      </c>
      <c r="C9130" t="s">
        <v>1084</v>
      </c>
      <c r="D9130" t="s">
        <v>1085</v>
      </c>
      <c r="E9130">
        <v>300</v>
      </c>
      <c r="F9130">
        <v>25</v>
      </c>
      <c r="G9130" t="s">
        <v>16700</v>
      </c>
      <c r="H9130" t="s">
        <v>16656</v>
      </c>
      <c r="I9130" t="s">
        <v>393</v>
      </c>
      <c r="J9130" s="25">
        <v>46032</v>
      </c>
      <c r="K9130" s="25">
        <v>46032</v>
      </c>
      <c r="L9130" t="s">
        <v>9315</v>
      </c>
      <c r="M9130" t="s">
        <v>1086</v>
      </c>
      <c r="N9130" t="s">
        <v>127</v>
      </c>
      <c r="O9130" t="s">
        <v>6282</v>
      </c>
    </row>
    <row r="9131" spans="1:15" x14ac:dyDescent="0.25">
      <c r="A9131">
        <v>5913</v>
      </c>
      <c r="B9131" t="s">
        <v>16691</v>
      </c>
      <c r="C9131" t="s">
        <v>1084</v>
      </c>
      <c r="D9131" t="s">
        <v>1085</v>
      </c>
      <c r="E9131">
        <v>300</v>
      </c>
      <c r="F9131">
        <v>25</v>
      </c>
      <c r="G9131" t="s">
        <v>16701</v>
      </c>
      <c r="H9131" t="s">
        <v>16656</v>
      </c>
      <c r="I9131" t="s">
        <v>393</v>
      </c>
      <c r="J9131" s="25">
        <v>46032</v>
      </c>
      <c r="K9131" s="25">
        <v>46032</v>
      </c>
      <c r="L9131" t="s">
        <v>9315</v>
      </c>
      <c r="M9131" t="s">
        <v>1086</v>
      </c>
      <c r="N9131" t="s">
        <v>127</v>
      </c>
      <c r="O9131" t="s">
        <v>6282</v>
      </c>
    </row>
    <row r="9132" spans="1:15" x14ac:dyDescent="0.25">
      <c r="A9132">
        <v>5914</v>
      </c>
      <c r="B9132" t="s">
        <v>11636</v>
      </c>
      <c r="C9132" t="s">
        <v>1084</v>
      </c>
      <c r="D9132" t="s">
        <v>1085</v>
      </c>
      <c r="E9132">
        <v>300</v>
      </c>
      <c r="F9132">
        <v>25</v>
      </c>
      <c r="G9132" t="s">
        <v>16702</v>
      </c>
      <c r="H9132" t="s">
        <v>16656</v>
      </c>
      <c r="I9132" t="s">
        <v>393</v>
      </c>
      <c r="J9132" s="25">
        <v>46032</v>
      </c>
      <c r="K9132" s="25">
        <v>46032</v>
      </c>
      <c r="L9132" t="s">
        <v>9315</v>
      </c>
      <c r="M9132" t="s">
        <v>1086</v>
      </c>
      <c r="N9132" t="s">
        <v>127</v>
      </c>
      <c r="O9132" t="s">
        <v>6282</v>
      </c>
    </row>
    <row r="9133" spans="1:15" x14ac:dyDescent="0.25">
      <c r="A9133">
        <v>5915</v>
      </c>
      <c r="B9133" t="s">
        <v>15783</v>
      </c>
      <c r="C9133" t="s">
        <v>1084</v>
      </c>
      <c r="D9133" t="s">
        <v>1085</v>
      </c>
      <c r="E9133">
        <v>300</v>
      </c>
      <c r="F9133">
        <v>25</v>
      </c>
      <c r="G9133" t="s">
        <v>16703</v>
      </c>
      <c r="H9133" t="s">
        <v>16656</v>
      </c>
      <c r="I9133" t="s">
        <v>393</v>
      </c>
      <c r="J9133" s="25">
        <v>46032</v>
      </c>
      <c r="K9133" s="25">
        <v>46032</v>
      </c>
      <c r="L9133" t="s">
        <v>9315</v>
      </c>
      <c r="M9133" t="s">
        <v>1086</v>
      </c>
      <c r="N9133" t="s">
        <v>127</v>
      </c>
      <c r="O9133" t="s">
        <v>6282</v>
      </c>
    </row>
    <row r="9134" spans="1:15" x14ac:dyDescent="0.25">
      <c r="A9134">
        <v>5916</v>
      </c>
      <c r="B9134" t="s">
        <v>16704</v>
      </c>
      <c r="C9134" t="s">
        <v>1084</v>
      </c>
      <c r="D9134" t="s">
        <v>1085</v>
      </c>
      <c r="E9134">
        <v>300</v>
      </c>
      <c r="F9134">
        <v>25</v>
      </c>
      <c r="G9134" t="s">
        <v>16705</v>
      </c>
      <c r="H9134" t="s">
        <v>16656</v>
      </c>
      <c r="I9134" t="s">
        <v>393</v>
      </c>
      <c r="J9134" s="25">
        <v>46032</v>
      </c>
      <c r="K9134" s="25">
        <v>46032</v>
      </c>
      <c r="L9134" t="s">
        <v>9315</v>
      </c>
      <c r="M9134" t="s">
        <v>1086</v>
      </c>
      <c r="N9134" t="s">
        <v>127</v>
      </c>
      <c r="O9134" t="s">
        <v>6282</v>
      </c>
    </row>
    <row r="9135" spans="1:15" x14ac:dyDescent="0.25">
      <c r="A9135">
        <v>5917</v>
      </c>
      <c r="B9135" t="s">
        <v>16704</v>
      </c>
      <c r="C9135" t="s">
        <v>1084</v>
      </c>
      <c r="D9135" t="s">
        <v>1085</v>
      </c>
      <c r="E9135">
        <v>300</v>
      </c>
      <c r="F9135">
        <v>25</v>
      </c>
      <c r="G9135" t="s">
        <v>16706</v>
      </c>
      <c r="H9135" t="s">
        <v>16656</v>
      </c>
      <c r="I9135" t="s">
        <v>393</v>
      </c>
      <c r="J9135" s="25">
        <v>46032</v>
      </c>
      <c r="K9135" s="25">
        <v>46032</v>
      </c>
      <c r="L9135" t="s">
        <v>9315</v>
      </c>
      <c r="M9135" t="s">
        <v>1086</v>
      </c>
      <c r="N9135" t="s">
        <v>127</v>
      </c>
      <c r="O9135" t="s">
        <v>6282</v>
      </c>
    </row>
    <row r="9136" spans="1:15" x14ac:dyDescent="0.25">
      <c r="A9136">
        <v>5918</v>
      </c>
      <c r="B9136" t="s">
        <v>12627</v>
      </c>
      <c r="C9136" t="s">
        <v>1084</v>
      </c>
      <c r="D9136" t="s">
        <v>1085</v>
      </c>
      <c r="E9136">
        <v>300</v>
      </c>
      <c r="F9136">
        <v>25</v>
      </c>
      <c r="G9136" t="s">
        <v>16707</v>
      </c>
      <c r="H9136" t="s">
        <v>16656</v>
      </c>
      <c r="I9136" t="s">
        <v>393</v>
      </c>
      <c r="J9136" s="25">
        <v>46032</v>
      </c>
      <c r="K9136" s="25">
        <v>46032</v>
      </c>
      <c r="L9136" t="s">
        <v>9315</v>
      </c>
      <c r="M9136" t="s">
        <v>1086</v>
      </c>
      <c r="N9136" t="s">
        <v>127</v>
      </c>
      <c r="O9136" t="s">
        <v>6282</v>
      </c>
    </row>
    <row r="9137" spans="1:15" x14ac:dyDescent="0.25">
      <c r="A9137">
        <v>5919</v>
      </c>
      <c r="B9137" t="s">
        <v>16704</v>
      </c>
      <c r="C9137" t="s">
        <v>1084</v>
      </c>
      <c r="D9137" t="s">
        <v>1085</v>
      </c>
      <c r="E9137">
        <v>300</v>
      </c>
      <c r="F9137">
        <v>25</v>
      </c>
      <c r="G9137" t="s">
        <v>16708</v>
      </c>
      <c r="H9137" t="s">
        <v>16656</v>
      </c>
      <c r="I9137" t="s">
        <v>393</v>
      </c>
      <c r="J9137" s="25">
        <v>46032</v>
      </c>
      <c r="K9137" s="25">
        <v>46032</v>
      </c>
      <c r="L9137" t="s">
        <v>9315</v>
      </c>
      <c r="M9137" t="s">
        <v>1086</v>
      </c>
      <c r="N9137" t="s">
        <v>127</v>
      </c>
      <c r="O9137" t="s">
        <v>6282</v>
      </c>
    </row>
    <row r="9138" spans="1:15" x14ac:dyDescent="0.25">
      <c r="A9138">
        <v>5920</v>
      </c>
      <c r="B9138" t="s">
        <v>16704</v>
      </c>
      <c r="C9138" t="s">
        <v>1084</v>
      </c>
      <c r="D9138" t="s">
        <v>1085</v>
      </c>
      <c r="E9138">
        <v>300</v>
      </c>
      <c r="F9138">
        <v>25</v>
      </c>
      <c r="G9138" t="s">
        <v>16709</v>
      </c>
      <c r="H9138" t="s">
        <v>16656</v>
      </c>
      <c r="I9138" t="s">
        <v>393</v>
      </c>
      <c r="J9138" s="25">
        <v>46032</v>
      </c>
      <c r="K9138" s="25">
        <v>46032</v>
      </c>
      <c r="L9138" t="s">
        <v>9315</v>
      </c>
      <c r="M9138" t="s">
        <v>1086</v>
      </c>
      <c r="N9138" t="s">
        <v>127</v>
      </c>
      <c r="O9138" t="s">
        <v>6282</v>
      </c>
    </row>
    <row r="9139" spans="1:15" x14ac:dyDescent="0.25">
      <c r="A9139">
        <v>5921</v>
      </c>
      <c r="B9139" t="s">
        <v>16704</v>
      </c>
      <c r="C9139" t="s">
        <v>1084</v>
      </c>
      <c r="D9139" t="s">
        <v>1085</v>
      </c>
      <c r="E9139">
        <v>300</v>
      </c>
      <c r="F9139">
        <v>25</v>
      </c>
      <c r="G9139" t="s">
        <v>16710</v>
      </c>
      <c r="H9139" t="s">
        <v>16656</v>
      </c>
      <c r="I9139" t="s">
        <v>393</v>
      </c>
      <c r="J9139" s="25">
        <v>46032</v>
      </c>
      <c r="K9139" s="25">
        <v>46032</v>
      </c>
      <c r="L9139" t="s">
        <v>9315</v>
      </c>
      <c r="M9139" t="s">
        <v>1086</v>
      </c>
      <c r="N9139" t="s">
        <v>127</v>
      </c>
      <c r="O9139" t="s">
        <v>6282</v>
      </c>
    </row>
    <row r="9140" spans="1:15" x14ac:dyDescent="0.25">
      <c r="A9140">
        <v>5922</v>
      </c>
      <c r="B9140" t="s">
        <v>16704</v>
      </c>
      <c r="C9140" t="s">
        <v>1084</v>
      </c>
      <c r="D9140" t="s">
        <v>1085</v>
      </c>
      <c r="E9140">
        <v>300</v>
      </c>
      <c r="F9140">
        <v>25</v>
      </c>
      <c r="G9140" t="s">
        <v>16711</v>
      </c>
      <c r="H9140" t="s">
        <v>16656</v>
      </c>
      <c r="I9140" t="s">
        <v>393</v>
      </c>
      <c r="J9140" s="25">
        <v>46032</v>
      </c>
      <c r="K9140" s="25">
        <v>46032</v>
      </c>
      <c r="L9140" t="s">
        <v>9315</v>
      </c>
      <c r="M9140" t="s">
        <v>1086</v>
      </c>
      <c r="N9140" t="s">
        <v>127</v>
      </c>
      <c r="O9140" t="s">
        <v>6282</v>
      </c>
    </row>
    <row r="9141" spans="1:15" x14ac:dyDescent="0.25">
      <c r="A9141">
        <v>5923</v>
      </c>
      <c r="B9141" t="s">
        <v>16642</v>
      </c>
      <c r="C9141" t="s">
        <v>1084</v>
      </c>
      <c r="D9141" t="s">
        <v>1085</v>
      </c>
      <c r="E9141">
        <v>300</v>
      </c>
      <c r="F9141">
        <v>25</v>
      </c>
      <c r="G9141" t="s">
        <v>16712</v>
      </c>
      <c r="H9141" t="s">
        <v>16656</v>
      </c>
      <c r="I9141" t="s">
        <v>393</v>
      </c>
      <c r="J9141" s="25">
        <v>46032</v>
      </c>
      <c r="K9141" s="25">
        <v>46032</v>
      </c>
      <c r="L9141" t="s">
        <v>9315</v>
      </c>
      <c r="M9141" t="s">
        <v>1086</v>
      </c>
      <c r="N9141" t="s">
        <v>127</v>
      </c>
      <c r="O9141" t="s">
        <v>6282</v>
      </c>
    </row>
    <row r="9142" spans="1:15" x14ac:dyDescent="0.25">
      <c r="A9142">
        <v>5924</v>
      </c>
      <c r="B9142" t="s">
        <v>16259</v>
      </c>
      <c r="C9142" t="s">
        <v>1084</v>
      </c>
      <c r="D9142" t="s">
        <v>1085</v>
      </c>
      <c r="E9142">
        <v>300</v>
      </c>
      <c r="F9142">
        <v>25</v>
      </c>
      <c r="G9142" t="s">
        <v>16713</v>
      </c>
      <c r="H9142" t="s">
        <v>16656</v>
      </c>
      <c r="I9142" t="s">
        <v>393</v>
      </c>
      <c r="J9142" s="25">
        <v>46032</v>
      </c>
      <c r="K9142" s="25">
        <v>46032</v>
      </c>
      <c r="L9142" t="s">
        <v>9315</v>
      </c>
      <c r="M9142" t="s">
        <v>1086</v>
      </c>
      <c r="N9142" t="s">
        <v>127</v>
      </c>
      <c r="O9142" t="s">
        <v>6282</v>
      </c>
    </row>
    <row r="9143" spans="1:15" x14ac:dyDescent="0.25">
      <c r="A9143">
        <v>5925</v>
      </c>
      <c r="B9143" t="s">
        <v>8401</v>
      </c>
      <c r="C9143" t="s">
        <v>1084</v>
      </c>
      <c r="D9143" t="s">
        <v>1085</v>
      </c>
      <c r="E9143">
        <v>300</v>
      </c>
      <c r="F9143">
        <v>25</v>
      </c>
      <c r="G9143" t="s">
        <v>16714</v>
      </c>
      <c r="H9143" t="s">
        <v>16656</v>
      </c>
      <c r="I9143" t="s">
        <v>393</v>
      </c>
      <c r="J9143" s="25">
        <v>46032</v>
      </c>
      <c r="K9143" s="25">
        <v>46032</v>
      </c>
      <c r="L9143" t="s">
        <v>9315</v>
      </c>
      <c r="M9143" t="s">
        <v>1086</v>
      </c>
      <c r="N9143" t="s">
        <v>127</v>
      </c>
      <c r="O9143" t="s">
        <v>6282</v>
      </c>
    </row>
    <row r="9144" spans="1:15" x14ac:dyDescent="0.25">
      <c r="A9144">
        <v>5926</v>
      </c>
      <c r="B9144" t="s">
        <v>8401</v>
      </c>
      <c r="C9144" t="s">
        <v>1084</v>
      </c>
      <c r="D9144" t="s">
        <v>1085</v>
      </c>
      <c r="E9144">
        <v>300</v>
      </c>
      <c r="F9144">
        <v>25</v>
      </c>
      <c r="G9144" t="s">
        <v>16715</v>
      </c>
      <c r="H9144" t="s">
        <v>16656</v>
      </c>
      <c r="I9144" t="s">
        <v>393</v>
      </c>
      <c r="J9144" s="25">
        <v>46032</v>
      </c>
      <c r="K9144" s="25">
        <v>46032</v>
      </c>
      <c r="L9144" t="s">
        <v>9315</v>
      </c>
      <c r="M9144" t="s">
        <v>1086</v>
      </c>
      <c r="N9144" t="s">
        <v>127</v>
      </c>
      <c r="O9144" t="s">
        <v>6282</v>
      </c>
    </row>
    <row r="9145" spans="1:15" x14ac:dyDescent="0.25">
      <c r="A9145">
        <v>5927</v>
      </c>
      <c r="B9145" t="s">
        <v>12627</v>
      </c>
      <c r="C9145" t="s">
        <v>1084</v>
      </c>
      <c r="D9145" t="s">
        <v>1085</v>
      </c>
      <c r="E9145">
        <v>300</v>
      </c>
      <c r="F9145">
        <v>25</v>
      </c>
      <c r="G9145" t="s">
        <v>16716</v>
      </c>
      <c r="H9145" t="s">
        <v>16656</v>
      </c>
      <c r="I9145" t="s">
        <v>393</v>
      </c>
      <c r="J9145" s="25">
        <v>46032</v>
      </c>
      <c r="K9145" s="25">
        <v>46032</v>
      </c>
      <c r="L9145" t="s">
        <v>9315</v>
      </c>
      <c r="M9145" t="s">
        <v>1086</v>
      </c>
      <c r="N9145" t="s">
        <v>127</v>
      </c>
      <c r="O9145" t="s">
        <v>6282</v>
      </c>
    </row>
    <row r="9146" spans="1:15" x14ac:dyDescent="0.25">
      <c r="A9146">
        <v>5928</v>
      </c>
      <c r="B9146" t="s">
        <v>12627</v>
      </c>
      <c r="C9146" t="s">
        <v>1084</v>
      </c>
      <c r="D9146" t="s">
        <v>1085</v>
      </c>
      <c r="E9146">
        <v>300</v>
      </c>
      <c r="F9146">
        <v>25</v>
      </c>
      <c r="G9146" t="s">
        <v>16717</v>
      </c>
      <c r="H9146" t="s">
        <v>16656</v>
      </c>
      <c r="I9146" t="s">
        <v>393</v>
      </c>
      <c r="J9146" s="25">
        <v>46032</v>
      </c>
      <c r="K9146" s="25">
        <v>46032</v>
      </c>
      <c r="L9146" t="s">
        <v>9315</v>
      </c>
      <c r="M9146" t="s">
        <v>1086</v>
      </c>
      <c r="N9146" t="s">
        <v>127</v>
      </c>
      <c r="O9146" t="s">
        <v>6282</v>
      </c>
    </row>
    <row r="9147" spans="1:15" x14ac:dyDescent="0.25">
      <c r="A9147">
        <v>5929</v>
      </c>
      <c r="B9147" t="s">
        <v>16642</v>
      </c>
      <c r="C9147" t="s">
        <v>1084</v>
      </c>
      <c r="D9147" t="s">
        <v>1085</v>
      </c>
      <c r="E9147">
        <v>300</v>
      </c>
      <c r="F9147">
        <v>25</v>
      </c>
      <c r="G9147" t="s">
        <v>16718</v>
      </c>
      <c r="H9147" t="s">
        <v>16656</v>
      </c>
      <c r="I9147" t="s">
        <v>393</v>
      </c>
      <c r="J9147" s="25">
        <v>46032</v>
      </c>
      <c r="K9147" s="25">
        <v>46032</v>
      </c>
      <c r="L9147" t="s">
        <v>9315</v>
      </c>
      <c r="M9147" t="s">
        <v>1086</v>
      </c>
      <c r="N9147" t="s">
        <v>127</v>
      </c>
      <c r="O9147" t="s">
        <v>6282</v>
      </c>
    </row>
    <row r="9148" spans="1:15" x14ac:dyDescent="0.25">
      <c r="A9148">
        <v>5930</v>
      </c>
      <c r="B9148" t="s">
        <v>16642</v>
      </c>
      <c r="C9148" t="s">
        <v>1084</v>
      </c>
      <c r="D9148" t="s">
        <v>1085</v>
      </c>
      <c r="E9148">
        <v>300</v>
      </c>
      <c r="F9148">
        <v>25</v>
      </c>
      <c r="G9148" t="s">
        <v>16719</v>
      </c>
      <c r="H9148" t="s">
        <v>16656</v>
      </c>
      <c r="I9148" t="s">
        <v>393</v>
      </c>
      <c r="J9148" s="25">
        <v>46032</v>
      </c>
      <c r="K9148" s="25">
        <v>46032</v>
      </c>
      <c r="L9148" t="s">
        <v>9315</v>
      </c>
      <c r="M9148" t="s">
        <v>1086</v>
      </c>
      <c r="N9148" t="s">
        <v>127</v>
      </c>
      <c r="O9148" t="s">
        <v>6282</v>
      </c>
    </row>
    <row r="9149" spans="1:15" x14ac:dyDescent="0.25">
      <c r="A9149">
        <v>5931</v>
      </c>
      <c r="B9149" t="s">
        <v>16642</v>
      </c>
      <c r="C9149" t="s">
        <v>1084</v>
      </c>
      <c r="D9149" t="s">
        <v>1085</v>
      </c>
      <c r="E9149">
        <v>300</v>
      </c>
      <c r="F9149">
        <v>25</v>
      </c>
      <c r="G9149" t="s">
        <v>16720</v>
      </c>
      <c r="H9149" t="s">
        <v>16656</v>
      </c>
      <c r="I9149" t="s">
        <v>393</v>
      </c>
      <c r="J9149" s="25">
        <v>46032</v>
      </c>
      <c r="K9149" s="25">
        <v>46032</v>
      </c>
      <c r="L9149" t="s">
        <v>9315</v>
      </c>
      <c r="M9149" t="s">
        <v>1086</v>
      </c>
      <c r="N9149" t="s">
        <v>127</v>
      </c>
      <c r="O9149" t="s">
        <v>6282</v>
      </c>
    </row>
    <row r="9150" spans="1:15" x14ac:dyDescent="0.25">
      <c r="A9150">
        <v>5932</v>
      </c>
      <c r="B9150" t="s">
        <v>11734</v>
      </c>
      <c r="C9150" t="s">
        <v>1084</v>
      </c>
      <c r="D9150" t="s">
        <v>1085</v>
      </c>
      <c r="E9150">
        <v>300</v>
      </c>
      <c r="F9150">
        <v>25</v>
      </c>
      <c r="G9150" t="s">
        <v>16721</v>
      </c>
      <c r="H9150" t="s">
        <v>16656</v>
      </c>
      <c r="I9150" t="s">
        <v>393</v>
      </c>
      <c r="J9150" s="25">
        <v>46032</v>
      </c>
      <c r="K9150" s="25">
        <v>46032</v>
      </c>
      <c r="L9150" t="s">
        <v>9315</v>
      </c>
      <c r="M9150" t="s">
        <v>1086</v>
      </c>
      <c r="N9150" t="s">
        <v>127</v>
      </c>
      <c r="O9150" t="s">
        <v>6282</v>
      </c>
    </row>
    <row r="9151" spans="1:15" x14ac:dyDescent="0.25">
      <c r="A9151">
        <v>5933</v>
      </c>
      <c r="B9151" t="s">
        <v>16642</v>
      </c>
      <c r="C9151" t="s">
        <v>1084</v>
      </c>
      <c r="D9151" t="s">
        <v>1085</v>
      </c>
      <c r="E9151">
        <v>300</v>
      </c>
      <c r="F9151">
        <v>25</v>
      </c>
      <c r="G9151" t="s">
        <v>16722</v>
      </c>
      <c r="H9151" t="s">
        <v>16656</v>
      </c>
      <c r="I9151" t="s">
        <v>393</v>
      </c>
      <c r="J9151" s="25">
        <v>46032</v>
      </c>
      <c r="K9151" s="25">
        <v>46032</v>
      </c>
      <c r="L9151" t="s">
        <v>9315</v>
      </c>
      <c r="M9151" t="s">
        <v>1086</v>
      </c>
      <c r="N9151" t="s">
        <v>127</v>
      </c>
      <c r="O9151" t="s">
        <v>6282</v>
      </c>
    </row>
    <row r="9152" spans="1:15" x14ac:dyDescent="0.25">
      <c r="A9152">
        <v>5934</v>
      </c>
      <c r="B9152" t="s">
        <v>16654</v>
      </c>
      <c r="C9152" t="s">
        <v>1084</v>
      </c>
      <c r="D9152" t="s">
        <v>1085</v>
      </c>
      <c r="E9152">
        <v>300</v>
      </c>
      <c r="F9152">
        <v>25</v>
      </c>
      <c r="G9152" t="s">
        <v>16723</v>
      </c>
      <c r="H9152" t="s">
        <v>16656</v>
      </c>
      <c r="I9152" t="s">
        <v>393</v>
      </c>
      <c r="J9152" s="25">
        <v>46032</v>
      </c>
      <c r="K9152" s="25">
        <v>46032</v>
      </c>
      <c r="L9152" t="s">
        <v>9315</v>
      </c>
      <c r="M9152" t="s">
        <v>1086</v>
      </c>
      <c r="N9152" t="s">
        <v>127</v>
      </c>
      <c r="O9152" t="s">
        <v>6282</v>
      </c>
    </row>
    <row r="9153" spans="1:15" x14ac:dyDescent="0.25">
      <c r="A9153">
        <v>5935</v>
      </c>
      <c r="B9153" t="s">
        <v>16259</v>
      </c>
      <c r="C9153" t="s">
        <v>1084</v>
      </c>
      <c r="D9153" t="s">
        <v>1085</v>
      </c>
      <c r="E9153">
        <v>300</v>
      </c>
      <c r="F9153">
        <v>25</v>
      </c>
      <c r="G9153" t="s">
        <v>16724</v>
      </c>
      <c r="H9153" t="s">
        <v>16656</v>
      </c>
      <c r="I9153" t="s">
        <v>393</v>
      </c>
      <c r="J9153" s="25">
        <v>46032</v>
      </c>
      <c r="K9153" s="25">
        <v>46032</v>
      </c>
      <c r="L9153" t="s">
        <v>9315</v>
      </c>
      <c r="M9153" t="s">
        <v>1086</v>
      </c>
      <c r="N9153" t="s">
        <v>127</v>
      </c>
      <c r="O9153" t="s">
        <v>6282</v>
      </c>
    </row>
    <row r="9154" spans="1:15" x14ac:dyDescent="0.25">
      <c r="A9154">
        <v>5936</v>
      </c>
      <c r="B9154" t="s">
        <v>16259</v>
      </c>
      <c r="C9154" t="s">
        <v>1084</v>
      </c>
      <c r="D9154" t="s">
        <v>1085</v>
      </c>
      <c r="E9154">
        <v>300</v>
      </c>
      <c r="F9154">
        <v>25</v>
      </c>
      <c r="G9154" t="s">
        <v>16725</v>
      </c>
      <c r="H9154" t="s">
        <v>16656</v>
      </c>
      <c r="I9154" t="s">
        <v>393</v>
      </c>
      <c r="J9154" s="25">
        <v>46032</v>
      </c>
      <c r="K9154" s="25">
        <v>46032</v>
      </c>
      <c r="L9154" t="s">
        <v>9315</v>
      </c>
      <c r="M9154" t="s">
        <v>1086</v>
      </c>
      <c r="N9154" t="s">
        <v>127</v>
      </c>
      <c r="O9154" t="s">
        <v>6282</v>
      </c>
    </row>
    <row r="9155" spans="1:15" x14ac:dyDescent="0.25">
      <c r="A9155">
        <v>5937</v>
      </c>
      <c r="B9155" t="s">
        <v>16259</v>
      </c>
      <c r="C9155" t="s">
        <v>1084</v>
      </c>
      <c r="D9155" t="s">
        <v>1085</v>
      </c>
      <c r="E9155">
        <v>300</v>
      </c>
      <c r="F9155">
        <v>25</v>
      </c>
      <c r="G9155" t="s">
        <v>16726</v>
      </c>
      <c r="H9155" t="s">
        <v>16656</v>
      </c>
      <c r="I9155" t="s">
        <v>393</v>
      </c>
      <c r="J9155" s="25">
        <v>46032</v>
      </c>
      <c r="K9155" s="25">
        <v>46032</v>
      </c>
      <c r="L9155" t="s">
        <v>9315</v>
      </c>
      <c r="M9155" t="s">
        <v>1086</v>
      </c>
      <c r="N9155" t="s">
        <v>127</v>
      </c>
      <c r="O9155" t="s">
        <v>6282</v>
      </c>
    </row>
    <row r="9156" spans="1:15" x14ac:dyDescent="0.25">
      <c r="A9156">
        <v>5938</v>
      </c>
      <c r="B9156" t="s">
        <v>16259</v>
      </c>
      <c r="C9156" t="s">
        <v>1084</v>
      </c>
      <c r="D9156" t="s">
        <v>1085</v>
      </c>
      <c r="E9156">
        <v>300</v>
      </c>
      <c r="F9156">
        <v>25</v>
      </c>
      <c r="G9156" t="s">
        <v>16727</v>
      </c>
      <c r="H9156" t="s">
        <v>16656</v>
      </c>
      <c r="I9156" t="s">
        <v>393</v>
      </c>
      <c r="J9156" s="25">
        <v>46032</v>
      </c>
      <c r="K9156" s="25">
        <v>46032</v>
      </c>
      <c r="L9156" t="s">
        <v>9315</v>
      </c>
      <c r="M9156" t="s">
        <v>1086</v>
      </c>
      <c r="N9156" t="s">
        <v>127</v>
      </c>
      <c r="O9156" t="s">
        <v>6282</v>
      </c>
    </row>
    <row r="9157" spans="1:15" x14ac:dyDescent="0.25">
      <c r="A9157">
        <v>5939</v>
      </c>
      <c r="B9157" t="s">
        <v>12627</v>
      </c>
      <c r="C9157" t="s">
        <v>1084</v>
      </c>
      <c r="D9157" t="s">
        <v>1085</v>
      </c>
      <c r="E9157">
        <v>300</v>
      </c>
      <c r="F9157">
        <v>25</v>
      </c>
      <c r="G9157" t="s">
        <v>16728</v>
      </c>
      <c r="H9157" t="s">
        <v>16656</v>
      </c>
      <c r="I9157" t="s">
        <v>393</v>
      </c>
      <c r="J9157" s="25">
        <v>46032</v>
      </c>
      <c r="K9157" s="25">
        <v>46032</v>
      </c>
      <c r="L9157" t="s">
        <v>9315</v>
      </c>
      <c r="M9157" t="s">
        <v>1086</v>
      </c>
      <c r="N9157" t="s">
        <v>127</v>
      </c>
      <c r="O9157" t="s">
        <v>6282</v>
      </c>
    </row>
    <row r="9158" spans="1:15" x14ac:dyDescent="0.25">
      <c r="A9158">
        <v>5940</v>
      </c>
      <c r="B9158" t="s">
        <v>9991</v>
      </c>
      <c r="C9158" t="s">
        <v>1084</v>
      </c>
      <c r="D9158" t="s">
        <v>1085</v>
      </c>
      <c r="E9158">
        <v>300</v>
      </c>
      <c r="F9158">
        <v>25</v>
      </c>
      <c r="G9158" t="s">
        <v>16729</v>
      </c>
      <c r="H9158" t="s">
        <v>16610</v>
      </c>
      <c r="I9158" t="s">
        <v>393</v>
      </c>
      <c r="J9158" s="25">
        <v>46034</v>
      </c>
      <c r="K9158" s="25">
        <v>46034</v>
      </c>
      <c r="L9158" t="s">
        <v>1863</v>
      </c>
      <c r="M9158" t="s">
        <v>1086</v>
      </c>
      <c r="N9158" t="s">
        <v>127</v>
      </c>
      <c r="O9158" t="s">
        <v>6282</v>
      </c>
    </row>
    <row r="9159" spans="1:15" x14ac:dyDescent="0.25">
      <c r="A9159">
        <v>5941</v>
      </c>
      <c r="B9159" t="s">
        <v>9991</v>
      </c>
      <c r="C9159" t="s">
        <v>1084</v>
      </c>
      <c r="D9159" t="s">
        <v>1085</v>
      </c>
      <c r="E9159">
        <v>108</v>
      </c>
      <c r="F9159">
        <v>9</v>
      </c>
      <c r="G9159" t="s">
        <v>16730</v>
      </c>
      <c r="H9159" t="s">
        <v>16610</v>
      </c>
      <c r="I9159" t="s">
        <v>393</v>
      </c>
      <c r="J9159" s="25">
        <v>46034</v>
      </c>
      <c r="K9159" s="25">
        <v>46034</v>
      </c>
      <c r="L9159" t="s">
        <v>1863</v>
      </c>
      <c r="M9159" t="s">
        <v>1086</v>
      </c>
      <c r="N9159" t="s">
        <v>127</v>
      </c>
      <c r="O9159" t="s">
        <v>6282</v>
      </c>
    </row>
    <row r="9160" spans="1:15" x14ac:dyDescent="0.25">
      <c r="A9160">
        <v>5942</v>
      </c>
      <c r="B9160" t="s">
        <v>9991</v>
      </c>
      <c r="C9160" t="s">
        <v>1084</v>
      </c>
      <c r="D9160" t="s">
        <v>1085</v>
      </c>
      <c r="E9160">
        <v>300</v>
      </c>
      <c r="F9160">
        <v>25</v>
      </c>
      <c r="G9160" t="s">
        <v>16731</v>
      </c>
      <c r="H9160" t="s">
        <v>16610</v>
      </c>
      <c r="I9160" t="s">
        <v>393</v>
      </c>
      <c r="J9160" s="25">
        <v>46034</v>
      </c>
      <c r="K9160" s="25">
        <v>46034</v>
      </c>
      <c r="L9160" t="s">
        <v>1863</v>
      </c>
      <c r="M9160" t="s">
        <v>1086</v>
      </c>
      <c r="N9160" t="s">
        <v>127</v>
      </c>
      <c r="O9160" t="s">
        <v>6282</v>
      </c>
    </row>
    <row r="9161" spans="1:15" x14ac:dyDescent="0.25">
      <c r="A9161">
        <v>5943</v>
      </c>
      <c r="B9161" t="s">
        <v>9991</v>
      </c>
      <c r="C9161" t="s">
        <v>1084</v>
      </c>
      <c r="D9161" t="s">
        <v>1085</v>
      </c>
      <c r="E9161">
        <v>300</v>
      </c>
      <c r="F9161">
        <v>25</v>
      </c>
      <c r="G9161" t="s">
        <v>16732</v>
      </c>
      <c r="H9161" t="s">
        <v>16610</v>
      </c>
      <c r="I9161" t="s">
        <v>393</v>
      </c>
      <c r="J9161" s="25">
        <v>46034</v>
      </c>
      <c r="K9161" s="25">
        <v>46034</v>
      </c>
      <c r="L9161" t="s">
        <v>1863</v>
      </c>
      <c r="M9161" t="s">
        <v>1086</v>
      </c>
      <c r="N9161" t="s">
        <v>127</v>
      </c>
      <c r="O9161" t="s">
        <v>6282</v>
      </c>
    </row>
    <row r="9162" spans="1:15" x14ac:dyDescent="0.25">
      <c r="A9162">
        <v>5944</v>
      </c>
      <c r="B9162" t="s">
        <v>9991</v>
      </c>
      <c r="C9162" t="s">
        <v>1084</v>
      </c>
      <c r="D9162" t="s">
        <v>1085</v>
      </c>
      <c r="E9162">
        <v>300</v>
      </c>
      <c r="F9162">
        <v>25</v>
      </c>
      <c r="G9162" t="s">
        <v>16733</v>
      </c>
      <c r="H9162" t="s">
        <v>16610</v>
      </c>
      <c r="I9162" t="s">
        <v>393</v>
      </c>
      <c r="J9162" s="25">
        <v>46034</v>
      </c>
      <c r="K9162" s="25">
        <v>46034</v>
      </c>
      <c r="L9162" t="s">
        <v>1863</v>
      </c>
      <c r="M9162" t="s">
        <v>1086</v>
      </c>
      <c r="N9162" t="s">
        <v>127</v>
      </c>
      <c r="O9162" t="s">
        <v>6282</v>
      </c>
    </row>
    <row r="9163" spans="1:15" x14ac:dyDescent="0.25">
      <c r="A9163">
        <v>5945</v>
      </c>
      <c r="B9163" t="s">
        <v>9991</v>
      </c>
      <c r="C9163" t="s">
        <v>1084</v>
      </c>
      <c r="D9163" t="s">
        <v>1085</v>
      </c>
      <c r="E9163">
        <v>300</v>
      </c>
      <c r="F9163">
        <v>25</v>
      </c>
      <c r="G9163" t="s">
        <v>16734</v>
      </c>
      <c r="H9163" t="s">
        <v>16610</v>
      </c>
      <c r="I9163" t="s">
        <v>393</v>
      </c>
      <c r="J9163" s="25">
        <v>46034</v>
      </c>
      <c r="K9163" s="25">
        <v>46034</v>
      </c>
      <c r="L9163" t="s">
        <v>1863</v>
      </c>
      <c r="M9163" t="s">
        <v>1086</v>
      </c>
      <c r="N9163" t="s">
        <v>127</v>
      </c>
      <c r="O9163" t="s">
        <v>6282</v>
      </c>
    </row>
    <row r="9164" spans="1:15" x14ac:dyDescent="0.25">
      <c r="A9164">
        <v>5946</v>
      </c>
      <c r="B9164" t="s">
        <v>9991</v>
      </c>
      <c r="C9164" t="s">
        <v>1084</v>
      </c>
      <c r="D9164" t="s">
        <v>1085</v>
      </c>
      <c r="E9164">
        <v>300</v>
      </c>
      <c r="F9164">
        <v>25</v>
      </c>
      <c r="G9164" t="s">
        <v>16735</v>
      </c>
      <c r="H9164" t="s">
        <v>16610</v>
      </c>
      <c r="I9164" t="s">
        <v>393</v>
      </c>
      <c r="J9164" s="25">
        <v>46034</v>
      </c>
      <c r="K9164" s="25">
        <v>46034</v>
      </c>
      <c r="L9164" t="s">
        <v>1863</v>
      </c>
      <c r="M9164" t="s">
        <v>1086</v>
      </c>
      <c r="N9164" t="s">
        <v>127</v>
      </c>
      <c r="O9164" t="s">
        <v>6282</v>
      </c>
    </row>
    <row r="9165" spans="1:15" x14ac:dyDescent="0.25">
      <c r="A9165">
        <v>5947</v>
      </c>
      <c r="B9165" t="s">
        <v>9991</v>
      </c>
      <c r="C9165" t="s">
        <v>1084</v>
      </c>
      <c r="D9165" t="s">
        <v>1085</v>
      </c>
      <c r="E9165">
        <v>300</v>
      </c>
      <c r="F9165">
        <v>25</v>
      </c>
      <c r="G9165" t="s">
        <v>16736</v>
      </c>
      <c r="H9165" t="s">
        <v>16610</v>
      </c>
      <c r="I9165" t="s">
        <v>393</v>
      </c>
      <c r="J9165" s="25">
        <v>46034</v>
      </c>
      <c r="K9165" s="25">
        <v>46034</v>
      </c>
      <c r="L9165" t="s">
        <v>1863</v>
      </c>
      <c r="M9165" t="s">
        <v>1086</v>
      </c>
      <c r="N9165" t="s">
        <v>127</v>
      </c>
      <c r="O9165" t="s">
        <v>6282</v>
      </c>
    </row>
    <row r="9166" spans="1:15" x14ac:dyDescent="0.25">
      <c r="A9166">
        <v>5948</v>
      </c>
      <c r="B9166" t="s">
        <v>9991</v>
      </c>
      <c r="C9166" t="s">
        <v>1084</v>
      </c>
      <c r="D9166" t="s">
        <v>1085</v>
      </c>
      <c r="E9166">
        <v>300</v>
      </c>
      <c r="F9166">
        <v>25</v>
      </c>
      <c r="G9166" t="s">
        <v>16737</v>
      </c>
      <c r="H9166" t="s">
        <v>16610</v>
      </c>
      <c r="I9166" t="s">
        <v>393</v>
      </c>
      <c r="J9166" s="25">
        <v>46034</v>
      </c>
      <c r="K9166" s="25">
        <v>46034</v>
      </c>
      <c r="L9166" t="s">
        <v>1863</v>
      </c>
      <c r="M9166" t="s">
        <v>1086</v>
      </c>
      <c r="N9166" t="s">
        <v>127</v>
      </c>
      <c r="O9166" t="s">
        <v>6282</v>
      </c>
    </row>
    <row r="9167" spans="1:15" x14ac:dyDescent="0.25">
      <c r="A9167">
        <v>5949</v>
      </c>
      <c r="B9167" t="s">
        <v>16738</v>
      </c>
      <c r="C9167" t="s">
        <v>1084</v>
      </c>
      <c r="D9167" t="s">
        <v>1085</v>
      </c>
      <c r="E9167">
        <v>300</v>
      </c>
      <c r="F9167">
        <v>25</v>
      </c>
      <c r="G9167" t="s">
        <v>16739</v>
      </c>
      <c r="H9167" t="s">
        <v>16656</v>
      </c>
      <c r="I9167" t="s">
        <v>393</v>
      </c>
      <c r="J9167" s="25">
        <v>46036</v>
      </c>
      <c r="K9167" s="25">
        <v>46036</v>
      </c>
      <c r="L9167" t="s">
        <v>6491</v>
      </c>
      <c r="M9167" t="s">
        <v>1086</v>
      </c>
      <c r="N9167" t="s">
        <v>127</v>
      </c>
      <c r="O9167" t="s">
        <v>6282</v>
      </c>
    </row>
    <row r="9168" spans="1:15" x14ac:dyDescent="0.25">
      <c r="A9168">
        <v>5950</v>
      </c>
      <c r="B9168" t="s">
        <v>16738</v>
      </c>
      <c r="C9168" t="s">
        <v>1084</v>
      </c>
      <c r="D9168" t="s">
        <v>1085</v>
      </c>
      <c r="E9168">
        <v>180</v>
      </c>
      <c r="F9168">
        <v>15</v>
      </c>
      <c r="G9168" t="s">
        <v>16740</v>
      </c>
      <c r="H9168" t="s">
        <v>16656</v>
      </c>
      <c r="I9168" t="s">
        <v>393</v>
      </c>
      <c r="J9168" s="25">
        <v>46036</v>
      </c>
      <c r="K9168" s="25">
        <v>46036</v>
      </c>
      <c r="L9168" t="s">
        <v>6491</v>
      </c>
      <c r="M9168" t="s">
        <v>1086</v>
      </c>
      <c r="N9168" t="s">
        <v>127</v>
      </c>
      <c r="O9168" t="s">
        <v>6282</v>
      </c>
    </row>
    <row r="9169" spans="1:15" x14ac:dyDescent="0.25">
      <c r="A9169">
        <v>5951</v>
      </c>
      <c r="B9169" t="s">
        <v>16741</v>
      </c>
      <c r="C9169" t="s">
        <v>1084</v>
      </c>
      <c r="D9169" t="s">
        <v>1085</v>
      </c>
      <c r="E9169">
        <v>300</v>
      </c>
      <c r="F9169">
        <v>25</v>
      </c>
      <c r="G9169" t="s">
        <v>16742</v>
      </c>
      <c r="H9169" t="s">
        <v>16743</v>
      </c>
      <c r="I9169" t="s">
        <v>393</v>
      </c>
      <c r="J9169" s="25">
        <v>46038</v>
      </c>
      <c r="K9169" s="25">
        <v>46038</v>
      </c>
      <c r="L9169" t="s">
        <v>329</v>
      </c>
      <c r="M9169" t="s">
        <v>1086</v>
      </c>
      <c r="N9169" t="s">
        <v>127</v>
      </c>
      <c r="O9169" t="s">
        <v>6282</v>
      </c>
    </row>
    <row r="9170" spans="1:15" x14ac:dyDescent="0.25">
      <c r="A9170">
        <v>5952</v>
      </c>
      <c r="B9170" t="s">
        <v>16741</v>
      </c>
      <c r="C9170" t="s">
        <v>1084</v>
      </c>
      <c r="D9170" t="s">
        <v>1085</v>
      </c>
      <c r="E9170">
        <v>300</v>
      </c>
      <c r="F9170">
        <v>25</v>
      </c>
      <c r="G9170" t="s">
        <v>16744</v>
      </c>
      <c r="H9170" t="s">
        <v>16743</v>
      </c>
      <c r="I9170" t="s">
        <v>393</v>
      </c>
      <c r="J9170" s="25">
        <v>46038</v>
      </c>
      <c r="K9170" s="25">
        <v>46038</v>
      </c>
      <c r="L9170" t="s">
        <v>329</v>
      </c>
      <c r="M9170" t="s">
        <v>1086</v>
      </c>
      <c r="N9170" t="s">
        <v>127</v>
      </c>
      <c r="O9170" t="s">
        <v>6282</v>
      </c>
    </row>
    <row r="9171" spans="1:15" x14ac:dyDescent="0.25">
      <c r="A9171">
        <v>5953</v>
      </c>
      <c r="B9171" t="s">
        <v>16741</v>
      </c>
      <c r="C9171" t="s">
        <v>1084</v>
      </c>
      <c r="D9171" t="s">
        <v>1085</v>
      </c>
      <c r="E9171">
        <v>300</v>
      </c>
      <c r="F9171">
        <v>25</v>
      </c>
      <c r="G9171" t="s">
        <v>16745</v>
      </c>
      <c r="H9171" t="s">
        <v>16743</v>
      </c>
      <c r="I9171" t="s">
        <v>393</v>
      </c>
      <c r="J9171" s="25">
        <v>46038</v>
      </c>
      <c r="K9171" s="25">
        <v>46038</v>
      </c>
      <c r="L9171" t="s">
        <v>329</v>
      </c>
      <c r="M9171" t="s">
        <v>1086</v>
      </c>
      <c r="N9171" t="s">
        <v>127</v>
      </c>
      <c r="O9171" t="s">
        <v>6282</v>
      </c>
    </row>
    <row r="9172" spans="1:15" x14ac:dyDescent="0.25">
      <c r="A9172">
        <v>5954</v>
      </c>
      <c r="B9172" t="s">
        <v>16741</v>
      </c>
      <c r="C9172" t="s">
        <v>1084</v>
      </c>
      <c r="D9172" t="s">
        <v>1085</v>
      </c>
      <c r="E9172">
        <v>300</v>
      </c>
      <c r="F9172">
        <v>25</v>
      </c>
      <c r="G9172" t="s">
        <v>16746</v>
      </c>
      <c r="H9172" t="s">
        <v>16743</v>
      </c>
      <c r="I9172" t="s">
        <v>393</v>
      </c>
      <c r="J9172" s="25">
        <v>46038</v>
      </c>
      <c r="K9172" s="25">
        <v>46038</v>
      </c>
      <c r="L9172" t="s">
        <v>329</v>
      </c>
      <c r="M9172" t="s">
        <v>1086</v>
      </c>
      <c r="N9172" t="s">
        <v>127</v>
      </c>
      <c r="O9172" t="s">
        <v>6282</v>
      </c>
    </row>
    <row r="9173" spans="1:15" x14ac:dyDescent="0.25">
      <c r="A9173">
        <v>5955</v>
      </c>
      <c r="B9173" t="s">
        <v>16378</v>
      </c>
      <c r="C9173" t="s">
        <v>1084</v>
      </c>
      <c r="D9173" t="s">
        <v>1085</v>
      </c>
      <c r="E9173">
        <v>300</v>
      </c>
      <c r="F9173">
        <v>25</v>
      </c>
      <c r="G9173" t="s">
        <v>16747</v>
      </c>
      <c r="H9173" t="s">
        <v>16743</v>
      </c>
      <c r="I9173" t="s">
        <v>393</v>
      </c>
      <c r="J9173" s="25">
        <v>46038</v>
      </c>
      <c r="K9173" s="25">
        <v>46038</v>
      </c>
      <c r="L9173" t="s">
        <v>329</v>
      </c>
      <c r="M9173" t="s">
        <v>1086</v>
      </c>
      <c r="N9173" t="s">
        <v>127</v>
      </c>
      <c r="O9173" t="s">
        <v>6282</v>
      </c>
    </row>
    <row r="9174" spans="1:15" x14ac:dyDescent="0.25">
      <c r="A9174">
        <v>5956</v>
      </c>
      <c r="B9174" t="s">
        <v>16741</v>
      </c>
      <c r="C9174" t="s">
        <v>1084</v>
      </c>
      <c r="D9174" t="s">
        <v>1085</v>
      </c>
      <c r="E9174">
        <v>300</v>
      </c>
      <c r="F9174">
        <v>25</v>
      </c>
      <c r="G9174" t="s">
        <v>16748</v>
      </c>
      <c r="H9174" t="s">
        <v>16743</v>
      </c>
      <c r="I9174" t="s">
        <v>393</v>
      </c>
      <c r="J9174" s="25">
        <v>46038</v>
      </c>
      <c r="K9174" s="25">
        <v>46038</v>
      </c>
      <c r="L9174" t="s">
        <v>329</v>
      </c>
      <c r="M9174" t="s">
        <v>1086</v>
      </c>
      <c r="N9174" t="s">
        <v>127</v>
      </c>
      <c r="O9174" t="s">
        <v>6282</v>
      </c>
    </row>
    <row r="9175" spans="1:15" x14ac:dyDescent="0.25">
      <c r="A9175">
        <v>5957</v>
      </c>
      <c r="B9175" t="s">
        <v>16741</v>
      </c>
      <c r="C9175" t="s">
        <v>1084</v>
      </c>
      <c r="D9175" t="s">
        <v>1085</v>
      </c>
      <c r="E9175">
        <v>300</v>
      </c>
      <c r="F9175">
        <v>25</v>
      </c>
      <c r="G9175" t="s">
        <v>16749</v>
      </c>
      <c r="H9175" t="s">
        <v>16743</v>
      </c>
      <c r="I9175" t="s">
        <v>393</v>
      </c>
      <c r="J9175" s="25">
        <v>46038</v>
      </c>
      <c r="K9175" s="25">
        <v>46038</v>
      </c>
      <c r="L9175" t="s">
        <v>329</v>
      </c>
      <c r="M9175" t="s">
        <v>1086</v>
      </c>
      <c r="N9175" t="s">
        <v>127</v>
      </c>
      <c r="O9175" t="s">
        <v>6282</v>
      </c>
    </row>
    <row r="9176" spans="1:15" x14ac:dyDescent="0.25">
      <c r="A9176">
        <v>5958</v>
      </c>
      <c r="B9176" t="s">
        <v>16741</v>
      </c>
      <c r="C9176" t="s">
        <v>1084</v>
      </c>
      <c r="D9176" t="s">
        <v>1085</v>
      </c>
      <c r="E9176">
        <v>300</v>
      </c>
      <c r="F9176">
        <v>25</v>
      </c>
      <c r="G9176" t="s">
        <v>16750</v>
      </c>
      <c r="H9176" t="s">
        <v>16743</v>
      </c>
      <c r="I9176" t="s">
        <v>393</v>
      </c>
      <c r="J9176" s="25">
        <v>46038</v>
      </c>
      <c r="K9176" s="25">
        <v>46038</v>
      </c>
      <c r="L9176" t="s">
        <v>329</v>
      </c>
      <c r="M9176" t="s">
        <v>1086</v>
      </c>
      <c r="N9176" t="s">
        <v>127</v>
      </c>
      <c r="O9176" t="s">
        <v>6282</v>
      </c>
    </row>
    <row r="9177" spans="1:15" x14ac:dyDescent="0.25">
      <c r="A9177">
        <v>5959</v>
      </c>
      <c r="B9177" t="s">
        <v>16741</v>
      </c>
      <c r="C9177" t="s">
        <v>1084</v>
      </c>
      <c r="D9177" t="s">
        <v>1085</v>
      </c>
      <c r="E9177">
        <v>300</v>
      </c>
      <c r="F9177">
        <v>25</v>
      </c>
      <c r="G9177" t="s">
        <v>16751</v>
      </c>
      <c r="H9177" t="s">
        <v>16743</v>
      </c>
      <c r="I9177" t="s">
        <v>393</v>
      </c>
      <c r="J9177" s="25">
        <v>46038</v>
      </c>
      <c r="K9177" s="25">
        <v>46038</v>
      </c>
      <c r="L9177" t="s">
        <v>329</v>
      </c>
      <c r="M9177" t="s">
        <v>1086</v>
      </c>
      <c r="N9177" t="s">
        <v>127</v>
      </c>
      <c r="O9177" t="s">
        <v>6282</v>
      </c>
    </row>
    <row r="9178" spans="1:15" x14ac:dyDescent="0.25">
      <c r="A9178">
        <v>5960</v>
      </c>
      <c r="B9178" t="s">
        <v>16378</v>
      </c>
      <c r="C9178" t="s">
        <v>1084</v>
      </c>
      <c r="D9178" t="s">
        <v>1085</v>
      </c>
      <c r="E9178">
        <v>168</v>
      </c>
      <c r="F9178">
        <v>14</v>
      </c>
      <c r="G9178" t="s">
        <v>16752</v>
      </c>
      <c r="H9178" t="s">
        <v>16743</v>
      </c>
      <c r="I9178" t="s">
        <v>393</v>
      </c>
      <c r="J9178" s="25">
        <v>46038</v>
      </c>
      <c r="K9178" s="25">
        <v>46038</v>
      </c>
      <c r="L9178" t="s">
        <v>329</v>
      </c>
      <c r="M9178" t="s">
        <v>1086</v>
      </c>
      <c r="N9178" t="s">
        <v>127</v>
      </c>
      <c r="O9178" t="s">
        <v>6282</v>
      </c>
    </row>
    <row r="9179" spans="1:15" x14ac:dyDescent="0.25">
      <c r="A9179">
        <v>5961</v>
      </c>
      <c r="B9179" t="s">
        <v>16741</v>
      </c>
      <c r="C9179" t="s">
        <v>1084</v>
      </c>
      <c r="D9179" t="s">
        <v>1085</v>
      </c>
      <c r="E9179">
        <v>300</v>
      </c>
      <c r="F9179">
        <v>25</v>
      </c>
      <c r="G9179" t="s">
        <v>16753</v>
      </c>
      <c r="H9179" t="s">
        <v>16743</v>
      </c>
      <c r="I9179" t="s">
        <v>393</v>
      </c>
      <c r="J9179" s="25">
        <v>46038</v>
      </c>
      <c r="K9179" s="25">
        <v>46038</v>
      </c>
      <c r="L9179" t="s">
        <v>329</v>
      </c>
      <c r="M9179" t="s">
        <v>1086</v>
      </c>
      <c r="N9179" t="s">
        <v>127</v>
      </c>
      <c r="O9179" t="s">
        <v>6282</v>
      </c>
    </row>
    <row r="9180" spans="1:15" x14ac:dyDescent="0.25">
      <c r="A9180">
        <v>5962</v>
      </c>
      <c r="B9180" t="s">
        <v>16741</v>
      </c>
      <c r="C9180" t="s">
        <v>1084</v>
      </c>
      <c r="D9180" t="s">
        <v>1085</v>
      </c>
      <c r="E9180">
        <v>300</v>
      </c>
      <c r="F9180">
        <v>25</v>
      </c>
      <c r="G9180" t="s">
        <v>16754</v>
      </c>
      <c r="H9180" t="s">
        <v>16743</v>
      </c>
      <c r="I9180" t="s">
        <v>393</v>
      </c>
      <c r="J9180" s="25">
        <v>46038</v>
      </c>
      <c r="K9180" s="25">
        <v>46038</v>
      </c>
      <c r="L9180" t="s">
        <v>329</v>
      </c>
      <c r="M9180" t="s">
        <v>1086</v>
      </c>
      <c r="N9180" t="s">
        <v>127</v>
      </c>
      <c r="O9180" t="s">
        <v>6282</v>
      </c>
    </row>
    <row r="9181" spans="1:15" x14ac:dyDescent="0.25">
      <c r="A9181">
        <v>5963</v>
      </c>
      <c r="B9181" t="s">
        <v>16755</v>
      </c>
      <c r="C9181" t="s">
        <v>1084</v>
      </c>
      <c r="D9181" t="s">
        <v>1085</v>
      </c>
      <c r="E9181">
        <v>300</v>
      </c>
      <c r="F9181">
        <v>25</v>
      </c>
      <c r="G9181" t="s">
        <v>16756</v>
      </c>
      <c r="H9181" t="s">
        <v>16743</v>
      </c>
      <c r="I9181" t="s">
        <v>393</v>
      </c>
      <c r="J9181" s="25">
        <v>46038</v>
      </c>
      <c r="K9181" s="25">
        <v>46038</v>
      </c>
      <c r="L9181" t="s">
        <v>329</v>
      </c>
      <c r="M9181" t="s">
        <v>1086</v>
      </c>
      <c r="N9181" t="s">
        <v>127</v>
      </c>
      <c r="O9181" t="s">
        <v>6282</v>
      </c>
    </row>
    <row r="9182" spans="1:15" x14ac:dyDescent="0.25">
      <c r="A9182">
        <v>5964</v>
      </c>
      <c r="B9182" t="s">
        <v>16757</v>
      </c>
      <c r="C9182" t="s">
        <v>1084</v>
      </c>
      <c r="D9182" t="s">
        <v>1085</v>
      </c>
      <c r="E9182">
        <v>300</v>
      </c>
      <c r="F9182">
        <v>25</v>
      </c>
      <c r="G9182" t="s">
        <v>16758</v>
      </c>
      <c r="H9182" t="s">
        <v>16743</v>
      </c>
      <c r="I9182" t="s">
        <v>393</v>
      </c>
      <c r="J9182" s="25">
        <v>46038</v>
      </c>
      <c r="K9182" s="25">
        <v>46038</v>
      </c>
      <c r="L9182" t="s">
        <v>329</v>
      </c>
      <c r="M9182" t="s">
        <v>1086</v>
      </c>
      <c r="N9182" t="s">
        <v>127</v>
      </c>
      <c r="O9182" t="s">
        <v>6282</v>
      </c>
    </row>
    <row r="9183" spans="1:15" x14ac:dyDescent="0.25">
      <c r="A9183">
        <v>5965</v>
      </c>
      <c r="B9183" t="s">
        <v>16757</v>
      </c>
      <c r="C9183" t="s">
        <v>1084</v>
      </c>
      <c r="D9183" t="s">
        <v>1085</v>
      </c>
      <c r="E9183">
        <v>300</v>
      </c>
      <c r="F9183">
        <v>25</v>
      </c>
      <c r="G9183" t="s">
        <v>16759</v>
      </c>
      <c r="H9183" t="s">
        <v>16743</v>
      </c>
      <c r="I9183" t="s">
        <v>393</v>
      </c>
      <c r="J9183" s="25">
        <v>46038</v>
      </c>
      <c r="K9183" s="25">
        <v>46038</v>
      </c>
      <c r="L9183" t="s">
        <v>329</v>
      </c>
      <c r="M9183" t="s">
        <v>1086</v>
      </c>
      <c r="N9183" t="s">
        <v>127</v>
      </c>
      <c r="O9183" t="s">
        <v>6282</v>
      </c>
    </row>
    <row r="9184" spans="1:15" x14ac:dyDescent="0.25">
      <c r="A9184">
        <v>5966</v>
      </c>
      <c r="B9184" t="s">
        <v>16741</v>
      </c>
      <c r="C9184" t="s">
        <v>1084</v>
      </c>
      <c r="D9184" t="s">
        <v>1085</v>
      </c>
      <c r="E9184">
        <v>300</v>
      </c>
      <c r="F9184">
        <v>25</v>
      </c>
      <c r="G9184" t="s">
        <v>16760</v>
      </c>
      <c r="H9184" t="s">
        <v>16743</v>
      </c>
      <c r="I9184" t="s">
        <v>393</v>
      </c>
      <c r="J9184" s="25">
        <v>46038</v>
      </c>
      <c r="K9184" s="25">
        <v>46038</v>
      </c>
      <c r="L9184" t="s">
        <v>329</v>
      </c>
      <c r="M9184" t="s">
        <v>1086</v>
      </c>
      <c r="N9184" t="s">
        <v>127</v>
      </c>
      <c r="O9184" t="s">
        <v>6282</v>
      </c>
    </row>
    <row r="9185" spans="1:15" x14ac:dyDescent="0.25">
      <c r="A9185">
        <v>5967</v>
      </c>
      <c r="B9185" t="s">
        <v>16741</v>
      </c>
      <c r="C9185" t="s">
        <v>1084</v>
      </c>
      <c r="D9185" t="s">
        <v>1085</v>
      </c>
      <c r="E9185">
        <v>300</v>
      </c>
      <c r="F9185">
        <v>25</v>
      </c>
      <c r="G9185" t="s">
        <v>16761</v>
      </c>
      <c r="H9185" t="s">
        <v>16743</v>
      </c>
      <c r="I9185" t="s">
        <v>393</v>
      </c>
      <c r="J9185" s="25">
        <v>46038</v>
      </c>
      <c r="K9185" s="25">
        <v>46038</v>
      </c>
      <c r="L9185" t="s">
        <v>329</v>
      </c>
      <c r="M9185" t="s">
        <v>1086</v>
      </c>
      <c r="N9185" t="s">
        <v>127</v>
      </c>
      <c r="O9185" t="s">
        <v>6282</v>
      </c>
    </row>
    <row r="9186" spans="1:15" x14ac:dyDescent="0.25">
      <c r="A9186">
        <v>5968</v>
      </c>
      <c r="B9186" t="s">
        <v>16741</v>
      </c>
      <c r="C9186" t="s">
        <v>1084</v>
      </c>
      <c r="D9186" t="s">
        <v>1085</v>
      </c>
      <c r="E9186">
        <v>300</v>
      </c>
      <c r="F9186">
        <v>25</v>
      </c>
      <c r="G9186" t="s">
        <v>16762</v>
      </c>
      <c r="H9186" t="s">
        <v>16743</v>
      </c>
      <c r="I9186" t="s">
        <v>393</v>
      </c>
      <c r="J9186" s="25">
        <v>46038</v>
      </c>
      <c r="K9186" s="25">
        <v>46038</v>
      </c>
      <c r="L9186" t="s">
        <v>329</v>
      </c>
      <c r="M9186" t="s">
        <v>1086</v>
      </c>
      <c r="N9186" t="s">
        <v>127</v>
      </c>
      <c r="O9186" t="s">
        <v>6282</v>
      </c>
    </row>
    <row r="9187" spans="1:15" x14ac:dyDescent="0.25">
      <c r="A9187">
        <v>5969</v>
      </c>
      <c r="B9187" t="s">
        <v>16741</v>
      </c>
      <c r="C9187" t="s">
        <v>1084</v>
      </c>
      <c r="D9187" t="s">
        <v>1085</v>
      </c>
      <c r="E9187">
        <v>300</v>
      </c>
      <c r="F9187">
        <v>25</v>
      </c>
      <c r="G9187" t="s">
        <v>16763</v>
      </c>
      <c r="H9187" t="s">
        <v>16743</v>
      </c>
      <c r="I9187" t="s">
        <v>393</v>
      </c>
      <c r="J9187" s="25">
        <v>46038</v>
      </c>
      <c r="K9187" s="25">
        <v>46038</v>
      </c>
      <c r="L9187" t="s">
        <v>329</v>
      </c>
      <c r="M9187" t="s">
        <v>1086</v>
      </c>
      <c r="N9187" t="s">
        <v>127</v>
      </c>
      <c r="O9187" t="s">
        <v>6282</v>
      </c>
    </row>
    <row r="9188" spans="1:15" x14ac:dyDescent="0.25">
      <c r="A9188">
        <v>5970</v>
      </c>
      <c r="B9188" t="s">
        <v>16741</v>
      </c>
      <c r="C9188" t="s">
        <v>1084</v>
      </c>
      <c r="D9188" t="s">
        <v>1085</v>
      </c>
      <c r="E9188">
        <v>300</v>
      </c>
      <c r="F9188">
        <v>25</v>
      </c>
      <c r="G9188" t="s">
        <v>16764</v>
      </c>
      <c r="H9188" t="s">
        <v>16743</v>
      </c>
      <c r="I9188" t="s">
        <v>393</v>
      </c>
      <c r="J9188" s="25">
        <v>46038</v>
      </c>
      <c r="K9188" s="25">
        <v>46038</v>
      </c>
      <c r="L9188" t="s">
        <v>329</v>
      </c>
      <c r="M9188" t="s">
        <v>1086</v>
      </c>
      <c r="N9188" t="s">
        <v>127</v>
      </c>
      <c r="O9188" t="s">
        <v>6282</v>
      </c>
    </row>
    <row r="9189" spans="1:15" x14ac:dyDescent="0.25">
      <c r="A9189">
        <v>5971</v>
      </c>
      <c r="B9189" t="s">
        <v>16741</v>
      </c>
      <c r="C9189" t="s">
        <v>1084</v>
      </c>
      <c r="D9189" t="s">
        <v>1085</v>
      </c>
      <c r="E9189">
        <v>300</v>
      </c>
      <c r="F9189">
        <v>25</v>
      </c>
      <c r="G9189" t="s">
        <v>16765</v>
      </c>
      <c r="H9189" t="s">
        <v>16743</v>
      </c>
      <c r="I9189" t="s">
        <v>393</v>
      </c>
      <c r="J9189" s="25">
        <v>46038</v>
      </c>
      <c r="K9189" s="25">
        <v>46038</v>
      </c>
      <c r="L9189" t="s">
        <v>329</v>
      </c>
      <c r="M9189" t="s">
        <v>1086</v>
      </c>
      <c r="N9189" t="s">
        <v>127</v>
      </c>
      <c r="O9189" t="s">
        <v>6282</v>
      </c>
    </row>
    <row r="9190" spans="1:15" x14ac:dyDescent="0.25">
      <c r="A9190">
        <v>7652</v>
      </c>
      <c r="B9190" t="s">
        <v>15764</v>
      </c>
      <c r="C9190" t="s">
        <v>1084</v>
      </c>
      <c r="D9190" t="s">
        <v>1085</v>
      </c>
      <c r="E9190">
        <v>180</v>
      </c>
      <c r="F9190">
        <v>15</v>
      </c>
      <c r="G9190" t="s">
        <v>16766</v>
      </c>
      <c r="H9190" t="s">
        <v>16743</v>
      </c>
      <c r="I9190" t="s">
        <v>393</v>
      </c>
      <c r="J9190" s="25">
        <v>46050</v>
      </c>
      <c r="K9190" s="25">
        <v>46050</v>
      </c>
      <c r="L9190" t="s">
        <v>7074</v>
      </c>
      <c r="M9190" t="s">
        <v>1086</v>
      </c>
      <c r="N9190" t="s">
        <v>127</v>
      </c>
      <c r="O9190" t="s">
        <v>6302</v>
      </c>
    </row>
    <row r="9191" spans="1:15" x14ac:dyDescent="0.25">
      <c r="A9191">
        <v>7646</v>
      </c>
      <c r="B9191" t="s">
        <v>16767</v>
      </c>
      <c r="C9191" t="s">
        <v>1084</v>
      </c>
      <c r="D9191" t="s">
        <v>1085</v>
      </c>
      <c r="E9191">
        <v>300</v>
      </c>
      <c r="F9191">
        <v>25</v>
      </c>
      <c r="G9191" t="s">
        <v>16768</v>
      </c>
      <c r="H9191" t="s">
        <v>16743</v>
      </c>
      <c r="I9191" t="s">
        <v>393</v>
      </c>
      <c r="J9191" s="25">
        <v>46050</v>
      </c>
      <c r="K9191" s="25">
        <v>46050</v>
      </c>
      <c r="L9191" t="s">
        <v>7074</v>
      </c>
      <c r="M9191" t="s">
        <v>1086</v>
      </c>
      <c r="N9191" t="s">
        <v>127</v>
      </c>
      <c r="O9191" t="s">
        <v>6302</v>
      </c>
    </row>
    <row r="9192" spans="1:15" x14ac:dyDescent="0.25">
      <c r="A9192">
        <v>7647</v>
      </c>
      <c r="B9192" t="s">
        <v>16767</v>
      </c>
      <c r="C9192" t="s">
        <v>1084</v>
      </c>
      <c r="D9192" t="s">
        <v>1085</v>
      </c>
      <c r="E9192">
        <v>300</v>
      </c>
      <c r="F9192">
        <v>25</v>
      </c>
      <c r="G9192" t="s">
        <v>16769</v>
      </c>
      <c r="H9192" t="s">
        <v>16743</v>
      </c>
      <c r="I9192" t="s">
        <v>393</v>
      </c>
      <c r="J9192" s="25">
        <v>46050</v>
      </c>
      <c r="K9192" s="25">
        <v>46050</v>
      </c>
      <c r="L9192" t="s">
        <v>7074</v>
      </c>
      <c r="M9192" t="s">
        <v>1086</v>
      </c>
      <c r="N9192" t="s">
        <v>127</v>
      </c>
      <c r="O9192" t="s">
        <v>6302</v>
      </c>
    </row>
    <row r="9193" spans="1:15" x14ac:dyDescent="0.25">
      <c r="A9193">
        <v>7648</v>
      </c>
      <c r="B9193" t="s">
        <v>16767</v>
      </c>
      <c r="C9193" t="s">
        <v>1084</v>
      </c>
      <c r="D9193" t="s">
        <v>1085</v>
      </c>
      <c r="E9193">
        <v>300</v>
      </c>
      <c r="F9193">
        <v>25</v>
      </c>
      <c r="G9193" t="s">
        <v>16770</v>
      </c>
      <c r="H9193" t="s">
        <v>16743</v>
      </c>
      <c r="I9193" t="s">
        <v>393</v>
      </c>
      <c r="J9193" s="25">
        <v>46050</v>
      </c>
      <c r="K9193" s="25">
        <v>46050</v>
      </c>
      <c r="L9193" t="s">
        <v>7074</v>
      </c>
      <c r="M9193" t="s">
        <v>1086</v>
      </c>
      <c r="N9193" t="s">
        <v>127</v>
      </c>
      <c r="O9193" t="s">
        <v>6302</v>
      </c>
    </row>
    <row r="9194" spans="1:15" x14ac:dyDescent="0.25">
      <c r="A9194">
        <v>7649</v>
      </c>
      <c r="B9194" t="s">
        <v>16767</v>
      </c>
      <c r="C9194" t="s">
        <v>1084</v>
      </c>
      <c r="D9194" t="s">
        <v>1085</v>
      </c>
      <c r="E9194">
        <v>300</v>
      </c>
      <c r="F9194">
        <v>25</v>
      </c>
      <c r="G9194" t="s">
        <v>16771</v>
      </c>
      <c r="H9194" t="s">
        <v>16743</v>
      </c>
      <c r="I9194" t="s">
        <v>393</v>
      </c>
      <c r="J9194" s="25">
        <v>46050</v>
      </c>
      <c r="K9194" s="25">
        <v>46050</v>
      </c>
      <c r="L9194" t="s">
        <v>7074</v>
      </c>
      <c r="M9194" t="s">
        <v>1086</v>
      </c>
      <c r="N9194" t="s">
        <v>127</v>
      </c>
      <c r="O9194" t="s">
        <v>6302</v>
      </c>
    </row>
    <row r="9195" spans="1:15" x14ac:dyDescent="0.25">
      <c r="A9195">
        <v>7650</v>
      </c>
      <c r="B9195" t="s">
        <v>16767</v>
      </c>
      <c r="C9195" t="s">
        <v>1084</v>
      </c>
      <c r="D9195" t="s">
        <v>1085</v>
      </c>
      <c r="E9195">
        <v>300</v>
      </c>
      <c r="F9195">
        <v>25</v>
      </c>
      <c r="G9195" t="s">
        <v>16772</v>
      </c>
      <c r="H9195" t="s">
        <v>16743</v>
      </c>
      <c r="I9195" t="s">
        <v>393</v>
      </c>
      <c r="J9195" s="25">
        <v>46050</v>
      </c>
      <c r="K9195" s="25">
        <v>46050</v>
      </c>
      <c r="L9195" t="s">
        <v>7074</v>
      </c>
      <c r="M9195" t="s">
        <v>1086</v>
      </c>
      <c r="N9195" t="s">
        <v>127</v>
      </c>
      <c r="O9195" t="s">
        <v>6302</v>
      </c>
    </row>
    <row r="9196" spans="1:15" x14ac:dyDescent="0.25">
      <c r="A9196">
        <v>7651</v>
      </c>
      <c r="B9196" t="s">
        <v>16767</v>
      </c>
      <c r="C9196" t="s">
        <v>1084</v>
      </c>
      <c r="D9196" t="s">
        <v>1085</v>
      </c>
      <c r="E9196">
        <v>300</v>
      </c>
      <c r="F9196">
        <v>25</v>
      </c>
      <c r="G9196" t="s">
        <v>16773</v>
      </c>
      <c r="H9196" t="s">
        <v>16743</v>
      </c>
      <c r="I9196" t="s">
        <v>393</v>
      </c>
      <c r="J9196" s="25">
        <v>46050</v>
      </c>
      <c r="K9196" s="25">
        <v>46050</v>
      </c>
      <c r="L9196" t="s">
        <v>7074</v>
      </c>
      <c r="M9196" t="s">
        <v>1086</v>
      </c>
      <c r="N9196" t="s">
        <v>127</v>
      </c>
      <c r="O9196" t="s">
        <v>6302</v>
      </c>
    </row>
    <row r="9197" spans="1:15" x14ac:dyDescent="0.25">
      <c r="A9197">
        <v>7653</v>
      </c>
      <c r="B9197" t="s">
        <v>7665</v>
      </c>
      <c r="C9197" t="s">
        <v>1084</v>
      </c>
      <c r="D9197" t="s">
        <v>1085</v>
      </c>
      <c r="E9197">
        <v>12</v>
      </c>
      <c r="F9197">
        <v>1</v>
      </c>
      <c r="G9197" t="s">
        <v>16774</v>
      </c>
      <c r="H9197" t="s">
        <v>16656</v>
      </c>
      <c r="I9197" t="s">
        <v>393</v>
      </c>
      <c r="J9197" s="25">
        <v>46056</v>
      </c>
      <c r="K9197" s="25">
        <v>46056</v>
      </c>
      <c r="L9197" t="s">
        <v>4157</v>
      </c>
      <c r="M9197" t="s">
        <v>1086</v>
      </c>
      <c r="N9197" t="s">
        <v>127</v>
      </c>
      <c r="O9197" t="s">
        <v>6302</v>
      </c>
    </row>
    <row r="9198" spans="1:15" x14ac:dyDescent="0.25">
      <c r="A9198">
        <v>7654</v>
      </c>
      <c r="B9198" t="s">
        <v>11605</v>
      </c>
      <c r="C9198" t="s">
        <v>1084</v>
      </c>
      <c r="D9198" t="s">
        <v>1085</v>
      </c>
      <c r="E9198">
        <v>204</v>
      </c>
      <c r="F9198">
        <v>17</v>
      </c>
      <c r="G9198" t="s">
        <v>16775</v>
      </c>
      <c r="H9198" t="s">
        <v>16743</v>
      </c>
      <c r="I9198" t="s">
        <v>393</v>
      </c>
      <c r="J9198" s="25">
        <v>46056</v>
      </c>
      <c r="K9198" s="25">
        <v>46056</v>
      </c>
      <c r="L9198" t="s">
        <v>4157</v>
      </c>
      <c r="M9198" t="s">
        <v>1086</v>
      </c>
      <c r="N9198" t="s">
        <v>127</v>
      </c>
      <c r="O9198" t="s">
        <v>6302</v>
      </c>
    </row>
    <row r="9199" spans="1:15" x14ac:dyDescent="0.25">
      <c r="A9199">
        <v>5972</v>
      </c>
      <c r="B9199" t="s">
        <v>16370</v>
      </c>
      <c r="C9199" t="s">
        <v>3003</v>
      </c>
      <c r="D9199" t="s">
        <v>16776</v>
      </c>
      <c r="E9199">
        <v>306</v>
      </c>
      <c r="F9199">
        <v>25</v>
      </c>
      <c r="G9199" t="s">
        <v>16777</v>
      </c>
      <c r="H9199" t="s">
        <v>5389</v>
      </c>
      <c r="I9199" t="s">
        <v>393</v>
      </c>
      <c r="J9199" s="25">
        <v>45733</v>
      </c>
      <c r="K9199" s="25">
        <v>45733</v>
      </c>
      <c r="L9199" t="s">
        <v>10082</v>
      </c>
      <c r="M9199" t="s">
        <v>16778</v>
      </c>
      <c r="N9199" t="s">
        <v>127</v>
      </c>
      <c r="O9199" t="s">
        <v>6282</v>
      </c>
    </row>
    <row r="9200" spans="1:15" x14ac:dyDescent="0.25">
      <c r="A9200">
        <v>5973</v>
      </c>
      <c r="B9200" t="s">
        <v>16370</v>
      </c>
      <c r="C9200" t="s">
        <v>3003</v>
      </c>
      <c r="D9200" t="s">
        <v>16776</v>
      </c>
      <c r="E9200">
        <v>300</v>
      </c>
      <c r="F9200">
        <v>25</v>
      </c>
      <c r="G9200" t="s">
        <v>16779</v>
      </c>
      <c r="H9200" t="s">
        <v>5389</v>
      </c>
      <c r="I9200" t="s">
        <v>393</v>
      </c>
      <c r="J9200" s="25">
        <v>45733</v>
      </c>
      <c r="K9200" s="25">
        <v>45733</v>
      </c>
      <c r="L9200" t="s">
        <v>10082</v>
      </c>
      <c r="M9200" t="s">
        <v>16778</v>
      </c>
      <c r="N9200" t="s">
        <v>127</v>
      </c>
      <c r="O9200" t="s">
        <v>6282</v>
      </c>
    </row>
    <row r="9201" spans="1:15" x14ac:dyDescent="0.25">
      <c r="A9201">
        <v>5974</v>
      </c>
      <c r="B9201" t="s">
        <v>16370</v>
      </c>
      <c r="C9201" t="s">
        <v>3003</v>
      </c>
      <c r="D9201" t="s">
        <v>16776</v>
      </c>
      <c r="E9201">
        <v>300</v>
      </c>
      <c r="F9201">
        <v>25</v>
      </c>
      <c r="G9201" t="s">
        <v>16780</v>
      </c>
      <c r="H9201" t="s">
        <v>5389</v>
      </c>
      <c r="I9201" t="s">
        <v>393</v>
      </c>
      <c r="J9201" s="25">
        <v>45733</v>
      </c>
      <c r="K9201" s="25">
        <v>45733</v>
      </c>
      <c r="L9201" t="s">
        <v>10082</v>
      </c>
      <c r="M9201" t="s">
        <v>16778</v>
      </c>
      <c r="N9201" t="s">
        <v>127</v>
      </c>
      <c r="O9201" t="s">
        <v>6282</v>
      </c>
    </row>
    <row r="9202" spans="1:15" x14ac:dyDescent="0.25">
      <c r="A9202">
        <v>5975</v>
      </c>
      <c r="B9202" t="s">
        <v>16370</v>
      </c>
      <c r="C9202" t="s">
        <v>3003</v>
      </c>
      <c r="D9202" t="s">
        <v>16776</v>
      </c>
      <c r="E9202">
        <v>300</v>
      </c>
      <c r="F9202">
        <v>25</v>
      </c>
      <c r="G9202" t="s">
        <v>16781</v>
      </c>
      <c r="H9202" t="s">
        <v>5389</v>
      </c>
      <c r="I9202" t="s">
        <v>393</v>
      </c>
      <c r="J9202" s="25">
        <v>45733</v>
      </c>
      <c r="K9202" s="25">
        <v>45733</v>
      </c>
      <c r="L9202" t="s">
        <v>10082</v>
      </c>
      <c r="M9202" t="s">
        <v>16778</v>
      </c>
      <c r="N9202" t="s">
        <v>127</v>
      </c>
      <c r="O9202" t="s">
        <v>6282</v>
      </c>
    </row>
    <row r="9203" spans="1:15" x14ac:dyDescent="0.25">
      <c r="A9203">
        <v>5976</v>
      </c>
      <c r="B9203" t="s">
        <v>16370</v>
      </c>
      <c r="C9203" t="s">
        <v>3003</v>
      </c>
      <c r="D9203" t="s">
        <v>16776</v>
      </c>
      <c r="E9203">
        <v>300</v>
      </c>
      <c r="F9203">
        <v>25</v>
      </c>
      <c r="G9203" t="s">
        <v>16782</v>
      </c>
      <c r="H9203" t="s">
        <v>5389</v>
      </c>
      <c r="I9203" t="s">
        <v>393</v>
      </c>
      <c r="J9203" s="25">
        <v>45733</v>
      </c>
      <c r="K9203" s="25">
        <v>45733</v>
      </c>
      <c r="L9203" t="s">
        <v>10082</v>
      </c>
      <c r="M9203" t="s">
        <v>16778</v>
      </c>
      <c r="N9203" t="s">
        <v>127</v>
      </c>
      <c r="O9203" t="s">
        <v>6282</v>
      </c>
    </row>
    <row r="9204" spans="1:15" x14ac:dyDescent="0.25">
      <c r="A9204">
        <v>5977</v>
      </c>
      <c r="B9204" t="s">
        <v>16370</v>
      </c>
      <c r="C9204" t="s">
        <v>3003</v>
      </c>
      <c r="D9204" t="s">
        <v>16776</v>
      </c>
      <c r="E9204">
        <v>288</v>
      </c>
      <c r="F9204">
        <v>24</v>
      </c>
      <c r="G9204" t="s">
        <v>16783</v>
      </c>
      <c r="H9204" t="s">
        <v>5389</v>
      </c>
      <c r="I9204" t="s">
        <v>393</v>
      </c>
      <c r="J9204" s="25">
        <v>45733</v>
      </c>
      <c r="K9204" s="25">
        <v>45733</v>
      </c>
      <c r="L9204" t="s">
        <v>10082</v>
      </c>
      <c r="M9204" t="s">
        <v>16778</v>
      </c>
      <c r="N9204" t="s">
        <v>127</v>
      </c>
      <c r="O9204" t="s">
        <v>6282</v>
      </c>
    </row>
    <row r="9205" spans="1:15" x14ac:dyDescent="0.25">
      <c r="A9205">
        <v>5979</v>
      </c>
      <c r="B9205" t="s">
        <v>7016</v>
      </c>
      <c r="C9205" t="s">
        <v>1089</v>
      </c>
      <c r="D9205" t="s">
        <v>1090</v>
      </c>
      <c r="E9205">
        <v>7</v>
      </c>
      <c r="F9205">
        <v>0</v>
      </c>
      <c r="G9205" t="s">
        <v>8024</v>
      </c>
      <c r="H9205" t="s">
        <v>16784</v>
      </c>
      <c r="I9205" t="s">
        <v>393</v>
      </c>
      <c r="J9205" s="25">
        <v>45707</v>
      </c>
      <c r="K9205" s="25">
        <v>45707</v>
      </c>
      <c r="L9205" t="s">
        <v>16785</v>
      </c>
      <c r="M9205" t="s">
        <v>1092</v>
      </c>
      <c r="N9205" t="s">
        <v>127</v>
      </c>
      <c r="O9205" t="s">
        <v>6282</v>
      </c>
    </row>
    <row r="9206" spans="1:15" x14ac:dyDescent="0.25">
      <c r="A9206">
        <v>5980</v>
      </c>
      <c r="B9206" t="s">
        <v>16786</v>
      </c>
      <c r="C9206" t="s">
        <v>1089</v>
      </c>
      <c r="D9206" t="s">
        <v>1090</v>
      </c>
      <c r="E9206">
        <v>240</v>
      </c>
      <c r="F9206">
        <v>30</v>
      </c>
      <c r="G9206" t="s">
        <v>16787</v>
      </c>
      <c r="H9206" t="s">
        <v>5403</v>
      </c>
      <c r="I9206" t="s">
        <v>393</v>
      </c>
      <c r="J9206" s="25">
        <v>45724</v>
      </c>
      <c r="K9206" s="25">
        <v>45724</v>
      </c>
      <c r="L9206" t="s">
        <v>1091</v>
      </c>
      <c r="M9206" t="s">
        <v>1092</v>
      </c>
      <c r="N9206" t="s">
        <v>127</v>
      </c>
      <c r="O9206" t="s">
        <v>6282</v>
      </c>
    </row>
    <row r="9207" spans="1:15" x14ac:dyDescent="0.25">
      <c r="A9207">
        <v>5981</v>
      </c>
      <c r="B9207" t="s">
        <v>16788</v>
      </c>
      <c r="C9207" t="s">
        <v>1089</v>
      </c>
      <c r="D9207" t="s">
        <v>1090</v>
      </c>
      <c r="E9207">
        <v>240</v>
      </c>
      <c r="F9207">
        <v>30</v>
      </c>
      <c r="G9207" t="s">
        <v>16789</v>
      </c>
      <c r="H9207" t="s">
        <v>5403</v>
      </c>
      <c r="I9207" t="s">
        <v>393</v>
      </c>
      <c r="J9207" s="25">
        <v>45724</v>
      </c>
      <c r="K9207" s="25">
        <v>45724</v>
      </c>
      <c r="L9207" t="s">
        <v>1091</v>
      </c>
      <c r="M9207" t="s">
        <v>1092</v>
      </c>
      <c r="N9207" t="s">
        <v>127</v>
      </c>
      <c r="O9207" t="s">
        <v>6282</v>
      </c>
    </row>
    <row r="9208" spans="1:15" x14ac:dyDescent="0.25">
      <c r="A9208">
        <v>5982</v>
      </c>
      <c r="B9208" t="s">
        <v>16788</v>
      </c>
      <c r="C9208" t="s">
        <v>1089</v>
      </c>
      <c r="D9208" t="s">
        <v>1090</v>
      </c>
      <c r="E9208">
        <v>240</v>
      </c>
      <c r="F9208">
        <v>30</v>
      </c>
      <c r="G9208" t="s">
        <v>16790</v>
      </c>
      <c r="H9208" t="s">
        <v>5403</v>
      </c>
      <c r="I9208" t="s">
        <v>393</v>
      </c>
      <c r="J9208" s="25">
        <v>45724</v>
      </c>
      <c r="K9208" s="25">
        <v>45724</v>
      </c>
      <c r="L9208" t="s">
        <v>1091</v>
      </c>
      <c r="M9208" t="s">
        <v>1092</v>
      </c>
      <c r="N9208" t="s">
        <v>127</v>
      </c>
      <c r="O9208" t="s">
        <v>6282</v>
      </c>
    </row>
    <row r="9209" spans="1:15" x14ac:dyDescent="0.25">
      <c r="A9209">
        <v>5983</v>
      </c>
      <c r="B9209" t="s">
        <v>16788</v>
      </c>
      <c r="C9209" t="s">
        <v>1089</v>
      </c>
      <c r="D9209" t="s">
        <v>1090</v>
      </c>
      <c r="E9209">
        <v>240</v>
      </c>
      <c r="F9209">
        <v>30</v>
      </c>
      <c r="G9209" t="s">
        <v>16791</v>
      </c>
      <c r="H9209" t="s">
        <v>5403</v>
      </c>
      <c r="I9209" t="s">
        <v>393</v>
      </c>
      <c r="J9209" s="25">
        <v>45724</v>
      </c>
      <c r="K9209" s="25">
        <v>45724</v>
      </c>
      <c r="L9209" t="s">
        <v>1091</v>
      </c>
      <c r="M9209" t="s">
        <v>1092</v>
      </c>
      <c r="N9209" t="s">
        <v>127</v>
      </c>
      <c r="O9209" t="s">
        <v>6282</v>
      </c>
    </row>
    <row r="9210" spans="1:15" x14ac:dyDescent="0.25">
      <c r="A9210">
        <v>5984</v>
      </c>
      <c r="B9210" t="s">
        <v>16786</v>
      </c>
      <c r="C9210" t="s">
        <v>1089</v>
      </c>
      <c r="D9210" t="s">
        <v>1090</v>
      </c>
      <c r="E9210">
        <v>240</v>
      </c>
      <c r="F9210">
        <v>30</v>
      </c>
      <c r="G9210" t="s">
        <v>16792</v>
      </c>
      <c r="H9210" t="s">
        <v>5403</v>
      </c>
      <c r="I9210" t="s">
        <v>393</v>
      </c>
      <c r="J9210" s="25">
        <v>45724</v>
      </c>
      <c r="K9210" s="25">
        <v>45724</v>
      </c>
      <c r="L9210" t="s">
        <v>1091</v>
      </c>
      <c r="M9210" t="s">
        <v>1092</v>
      </c>
      <c r="N9210" t="s">
        <v>127</v>
      </c>
      <c r="O9210" t="s">
        <v>6282</v>
      </c>
    </row>
    <row r="9211" spans="1:15" x14ac:dyDescent="0.25">
      <c r="A9211">
        <v>5985</v>
      </c>
      <c r="B9211" t="s">
        <v>16788</v>
      </c>
      <c r="C9211" t="s">
        <v>1089</v>
      </c>
      <c r="D9211" t="s">
        <v>1090</v>
      </c>
      <c r="E9211">
        <v>159</v>
      </c>
      <c r="F9211">
        <v>19</v>
      </c>
      <c r="G9211" t="s">
        <v>16793</v>
      </c>
      <c r="H9211" t="s">
        <v>5403</v>
      </c>
      <c r="I9211" t="s">
        <v>393</v>
      </c>
      <c r="J9211" s="25">
        <v>45724</v>
      </c>
      <c r="K9211" s="25">
        <v>45724</v>
      </c>
      <c r="L9211" t="s">
        <v>1091</v>
      </c>
      <c r="M9211" t="s">
        <v>1092</v>
      </c>
      <c r="N9211" t="s">
        <v>127</v>
      </c>
      <c r="O9211" t="s">
        <v>6282</v>
      </c>
    </row>
    <row r="9212" spans="1:15" x14ac:dyDescent="0.25">
      <c r="A9212">
        <v>5986</v>
      </c>
      <c r="B9212" t="s">
        <v>7859</v>
      </c>
      <c r="C9212" t="s">
        <v>1089</v>
      </c>
      <c r="D9212" t="s">
        <v>1090</v>
      </c>
      <c r="E9212">
        <v>47</v>
      </c>
      <c r="F9212">
        <v>5</v>
      </c>
      <c r="G9212" t="s">
        <v>16794</v>
      </c>
      <c r="H9212" t="s">
        <v>5400</v>
      </c>
      <c r="I9212" t="s">
        <v>393</v>
      </c>
      <c r="J9212" s="25">
        <v>45724</v>
      </c>
      <c r="K9212" s="25">
        <v>45724</v>
      </c>
      <c r="L9212" t="s">
        <v>1091</v>
      </c>
      <c r="M9212" t="s">
        <v>1092</v>
      </c>
      <c r="N9212" t="s">
        <v>127</v>
      </c>
      <c r="O9212" t="s">
        <v>6282</v>
      </c>
    </row>
    <row r="9213" spans="1:15" x14ac:dyDescent="0.25">
      <c r="A9213">
        <v>5987</v>
      </c>
      <c r="B9213" t="s">
        <v>16795</v>
      </c>
      <c r="C9213" t="s">
        <v>1089</v>
      </c>
      <c r="D9213" t="s">
        <v>1090</v>
      </c>
      <c r="E9213">
        <v>240</v>
      </c>
      <c r="F9213">
        <v>30</v>
      </c>
      <c r="G9213" t="s">
        <v>16796</v>
      </c>
      <c r="H9213" t="s">
        <v>5403</v>
      </c>
      <c r="I9213" t="s">
        <v>393</v>
      </c>
      <c r="J9213" s="25">
        <v>45724</v>
      </c>
      <c r="K9213" s="25">
        <v>45724</v>
      </c>
      <c r="L9213" t="s">
        <v>1091</v>
      </c>
      <c r="M9213" t="s">
        <v>1092</v>
      </c>
      <c r="N9213" t="s">
        <v>127</v>
      </c>
      <c r="O9213" t="s">
        <v>6282</v>
      </c>
    </row>
    <row r="9214" spans="1:15" x14ac:dyDescent="0.25">
      <c r="A9214">
        <v>5988</v>
      </c>
      <c r="B9214" t="s">
        <v>16795</v>
      </c>
      <c r="C9214" t="s">
        <v>1089</v>
      </c>
      <c r="D9214" t="s">
        <v>1090</v>
      </c>
      <c r="E9214">
        <v>240</v>
      </c>
      <c r="F9214">
        <v>30</v>
      </c>
      <c r="G9214" t="s">
        <v>16797</v>
      </c>
      <c r="H9214" t="s">
        <v>5403</v>
      </c>
      <c r="I9214" t="s">
        <v>393</v>
      </c>
      <c r="J9214" s="25">
        <v>45724</v>
      </c>
      <c r="K9214" s="25">
        <v>45724</v>
      </c>
      <c r="L9214" t="s">
        <v>1091</v>
      </c>
      <c r="M9214" t="s">
        <v>1092</v>
      </c>
      <c r="N9214" t="s">
        <v>127</v>
      </c>
      <c r="O9214" t="s">
        <v>6282</v>
      </c>
    </row>
    <row r="9215" spans="1:15" x14ac:dyDescent="0.25">
      <c r="A9215">
        <v>5989</v>
      </c>
      <c r="B9215" t="s">
        <v>16786</v>
      </c>
      <c r="C9215" t="s">
        <v>1089</v>
      </c>
      <c r="D9215" t="s">
        <v>1090</v>
      </c>
      <c r="E9215">
        <v>240</v>
      </c>
      <c r="F9215">
        <v>30</v>
      </c>
      <c r="G9215" t="s">
        <v>16798</v>
      </c>
      <c r="H9215" t="s">
        <v>5403</v>
      </c>
      <c r="I9215" t="s">
        <v>393</v>
      </c>
      <c r="J9215" s="25">
        <v>45724</v>
      </c>
      <c r="K9215" s="25">
        <v>45724</v>
      </c>
      <c r="L9215" t="s">
        <v>1091</v>
      </c>
      <c r="M9215" t="s">
        <v>1092</v>
      </c>
      <c r="N9215" t="s">
        <v>127</v>
      </c>
      <c r="O9215" t="s">
        <v>6282</v>
      </c>
    </row>
    <row r="9216" spans="1:15" x14ac:dyDescent="0.25">
      <c r="A9216">
        <v>5990</v>
      </c>
      <c r="B9216" t="s">
        <v>16786</v>
      </c>
      <c r="C9216" t="s">
        <v>1089</v>
      </c>
      <c r="D9216" t="s">
        <v>1090</v>
      </c>
      <c r="E9216">
        <v>240</v>
      </c>
      <c r="F9216">
        <v>30</v>
      </c>
      <c r="G9216" t="s">
        <v>16799</v>
      </c>
      <c r="H9216" t="s">
        <v>5403</v>
      </c>
      <c r="I9216" t="s">
        <v>393</v>
      </c>
      <c r="J9216" s="25">
        <v>45724</v>
      </c>
      <c r="K9216" s="25">
        <v>45724</v>
      </c>
      <c r="L9216" t="s">
        <v>1091</v>
      </c>
      <c r="M9216" t="s">
        <v>1092</v>
      </c>
      <c r="N9216" t="s">
        <v>127</v>
      </c>
      <c r="O9216" t="s">
        <v>6282</v>
      </c>
    </row>
    <row r="9217" spans="1:15" x14ac:dyDescent="0.25">
      <c r="A9217">
        <v>5991</v>
      </c>
      <c r="B9217" t="s">
        <v>16795</v>
      </c>
      <c r="C9217" t="s">
        <v>1089</v>
      </c>
      <c r="D9217" t="s">
        <v>1090</v>
      </c>
      <c r="E9217">
        <v>240</v>
      </c>
      <c r="F9217">
        <v>30</v>
      </c>
      <c r="G9217" t="s">
        <v>16800</v>
      </c>
      <c r="H9217" t="s">
        <v>5403</v>
      </c>
      <c r="I9217" t="s">
        <v>393</v>
      </c>
      <c r="J9217" s="25">
        <v>45724</v>
      </c>
      <c r="K9217" s="25">
        <v>45724</v>
      </c>
      <c r="L9217" t="s">
        <v>1091</v>
      </c>
      <c r="M9217" t="s">
        <v>1092</v>
      </c>
      <c r="N9217" t="s">
        <v>127</v>
      </c>
      <c r="O9217" t="s">
        <v>6282</v>
      </c>
    </row>
    <row r="9218" spans="1:15" x14ac:dyDescent="0.25">
      <c r="A9218">
        <v>5992</v>
      </c>
      <c r="B9218" t="s">
        <v>16788</v>
      </c>
      <c r="C9218" t="s">
        <v>1089</v>
      </c>
      <c r="D9218" t="s">
        <v>1090</v>
      </c>
      <c r="E9218">
        <v>240</v>
      </c>
      <c r="F9218">
        <v>30</v>
      </c>
      <c r="G9218" t="s">
        <v>16801</v>
      </c>
      <c r="H9218" t="s">
        <v>5403</v>
      </c>
      <c r="I9218" t="s">
        <v>393</v>
      </c>
      <c r="J9218" s="25">
        <v>45724</v>
      </c>
      <c r="K9218" s="25">
        <v>45724</v>
      </c>
      <c r="L9218" t="s">
        <v>1091</v>
      </c>
      <c r="M9218" t="s">
        <v>1092</v>
      </c>
      <c r="N9218" t="s">
        <v>127</v>
      </c>
      <c r="O9218" t="s">
        <v>6282</v>
      </c>
    </row>
    <row r="9219" spans="1:15" x14ac:dyDescent="0.25">
      <c r="A9219">
        <v>5993</v>
      </c>
      <c r="B9219" t="s">
        <v>16795</v>
      </c>
      <c r="C9219" t="s">
        <v>1089</v>
      </c>
      <c r="D9219" t="s">
        <v>1090</v>
      </c>
      <c r="E9219">
        <v>240</v>
      </c>
      <c r="F9219">
        <v>30</v>
      </c>
      <c r="G9219" t="s">
        <v>16802</v>
      </c>
      <c r="H9219" t="s">
        <v>5403</v>
      </c>
      <c r="I9219" t="s">
        <v>393</v>
      </c>
      <c r="J9219" s="25">
        <v>45724</v>
      </c>
      <c r="K9219" s="25">
        <v>45724</v>
      </c>
      <c r="L9219" t="s">
        <v>1091</v>
      </c>
      <c r="M9219" t="s">
        <v>1092</v>
      </c>
      <c r="N9219" t="s">
        <v>127</v>
      </c>
      <c r="O9219" t="s">
        <v>6282</v>
      </c>
    </row>
    <row r="9220" spans="1:15" x14ac:dyDescent="0.25">
      <c r="A9220">
        <v>5994</v>
      </c>
      <c r="B9220" t="s">
        <v>16788</v>
      </c>
      <c r="C9220" t="s">
        <v>1089</v>
      </c>
      <c r="D9220" t="s">
        <v>1090</v>
      </c>
      <c r="E9220">
        <v>240</v>
      </c>
      <c r="F9220">
        <v>30</v>
      </c>
      <c r="G9220" t="s">
        <v>16803</v>
      </c>
      <c r="H9220" t="s">
        <v>5403</v>
      </c>
      <c r="I9220" t="s">
        <v>393</v>
      </c>
      <c r="J9220" s="25">
        <v>45724</v>
      </c>
      <c r="K9220" s="25">
        <v>45724</v>
      </c>
      <c r="L9220" t="s">
        <v>1091</v>
      </c>
      <c r="M9220" t="s">
        <v>1092</v>
      </c>
      <c r="N9220" t="s">
        <v>127</v>
      </c>
      <c r="O9220" t="s">
        <v>6282</v>
      </c>
    </row>
    <row r="9221" spans="1:15" x14ac:dyDescent="0.25">
      <c r="A9221">
        <v>5995</v>
      </c>
      <c r="B9221" t="s">
        <v>16795</v>
      </c>
      <c r="C9221" t="s">
        <v>1089</v>
      </c>
      <c r="D9221" t="s">
        <v>1090</v>
      </c>
      <c r="E9221">
        <v>240</v>
      </c>
      <c r="F9221">
        <v>30</v>
      </c>
      <c r="G9221" t="s">
        <v>16804</v>
      </c>
      <c r="H9221" t="s">
        <v>5403</v>
      </c>
      <c r="I9221" t="s">
        <v>393</v>
      </c>
      <c r="J9221" s="25">
        <v>45724</v>
      </c>
      <c r="K9221" s="25">
        <v>45724</v>
      </c>
      <c r="L9221" t="s">
        <v>1091</v>
      </c>
      <c r="M9221" t="s">
        <v>1092</v>
      </c>
      <c r="N9221" t="s">
        <v>127</v>
      </c>
      <c r="O9221" t="s">
        <v>6282</v>
      </c>
    </row>
    <row r="9222" spans="1:15" x14ac:dyDescent="0.25">
      <c r="A9222">
        <v>5996</v>
      </c>
      <c r="B9222" t="s">
        <v>16786</v>
      </c>
      <c r="C9222" t="s">
        <v>1089</v>
      </c>
      <c r="D9222" t="s">
        <v>1090</v>
      </c>
      <c r="E9222">
        <v>240</v>
      </c>
      <c r="F9222">
        <v>30</v>
      </c>
      <c r="G9222" t="s">
        <v>16805</v>
      </c>
      <c r="H9222" t="s">
        <v>5403</v>
      </c>
      <c r="I9222" t="s">
        <v>393</v>
      </c>
      <c r="J9222" s="25">
        <v>45724</v>
      </c>
      <c r="K9222" s="25">
        <v>45724</v>
      </c>
      <c r="L9222" t="s">
        <v>1091</v>
      </c>
      <c r="M9222" t="s">
        <v>1092</v>
      </c>
      <c r="N9222" t="s">
        <v>127</v>
      </c>
      <c r="O9222" t="s">
        <v>6282</v>
      </c>
    </row>
    <row r="9223" spans="1:15" x14ac:dyDescent="0.25">
      <c r="A9223">
        <v>5997</v>
      </c>
      <c r="B9223" t="s">
        <v>16795</v>
      </c>
      <c r="C9223" t="s">
        <v>1089</v>
      </c>
      <c r="D9223" t="s">
        <v>1090</v>
      </c>
      <c r="E9223">
        <v>240</v>
      </c>
      <c r="F9223">
        <v>30</v>
      </c>
      <c r="G9223" t="s">
        <v>16806</v>
      </c>
      <c r="H9223" t="s">
        <v>5403</v>
      </c>
      <c r="I9223" t="s">
        <v>393</v>
      </c>
      <c r="J9223" s="25">
        <v>45724</v>
      </c>
      <c r="K9223" s="25">
        <v>45724</v>
      </c>
      <c r="L9223" t="s">
        <v>1091</v>
      </c>
      <c r="M9223" t="s">
        <v>1092</v>
      </c>
      <c r="N9223" t="s">
        <v>127</v>
      </c>
      <c r="O9223" t="s">
        <v>6282</v>
      </c>
    </row>
    <row r="9224" spans="1:15" x14ac:dyDescent="0.25">
      <c r="A9224">
        <v>5998</v>
      </c>
      <c r="B9224" t="s">
        <v>16786</v>
      </c>
      <c r="C9224" t="s">
        <v>1089</v>
      </c>
      <c r="D9224" t="s">
        <v>1090</v>
      </c>
      <c r="E9224">
        <v>240</v>
      </c>
      <c r="F9224">
        <v>30</v>
      </c>
      <c r="G9224" t="s">
        <v>16807</v>
      </c>
      <c r="H9224" t="s">
        <v>5403</v>
      </c>
      <c r="I9224" t="s">
        <v>393</v>
      </c>
      <c r="J9224" s="25">
        <v>45724</v>
      </c>
      <c r="K9224" s="25">
        <v>45724</v>
      </c>
      <c r="L9224" t="s">
        <v>1091</v>
      </c>
      <c r="M9224" t="s">
        <v>1092</v>
      </c>
      <c r="N9224" t="s">
        <v>127</v>
      </c>
      <c r="O9224" t="s">
        <v>6282</v>
      </c>
    </row>
    <row r="9225" spans="1:15" x14ac:dyDescent="0.25">
      <c r="A9225">
        <v>5999</v>
      </c>
      <c r="B9225" t="s">
        <v>16795</v>
      </c>
      <c r="C9225" t="s">
        <v>1089</v>
      </c>
      <c r="D9225" t="s">
        <v>1090</v>
      </c>
      <c r="E9225">
        <v>240</v>
      </c>
      <c r="F9225">
        <v>30</v>
      </c>
      <c r="G9225" t="s">
        <v>16808</v>
      </c>
      <c r="H9225" t="s">
        <v>5403</v>
      </c>
      <c r="I9225" t="s">
        <v>393</v>
      </c>
      <c r="J9225" s="25">
        <v>45724</v>
      </c>
      <c r="K9225" s="25">
        <v>45724</v>
      </c>
      <c r="L9225" t="s">
        <v>1091</v>
      </c>
      <c r="M9225" t="s">
        <v>1092</v>
      </c>
      <c r="N9225" t="s">
        <v>127</v>
      </c>
      <c r="O9225" t="s">
        <v>6282</v>
      </c>
    </row>
    <row r="9226" spans="1:15" x14ac:dyDescent="0.25">
      <c r="A9226">
        <v>6000</v>
      </c>
      <c r="B9226" t="s">
        <v>16795</v>
      </c>
      <c r="C9226" t="s">
        <v>1089</v>
      </c>
      <c r="D9226" t="s">
        <v>1090</v>
      </c>
      <c r="E9226">
        <v>240</v>
      </c>
      <c r="F9226">
        <v>30</v>
      </c>
      <c r="G9226" t="s">
        <v>16809</v>
      </c>
      <c r="H9226" t="s">
        <v>5403</v>
      </c>
      <c r="I9226" t="s">
        <v>393</v>
      </c>
      <c r="J9226" s="25">
        <v>45724</v>
      </c>
      <c r="K9226" s="25">
        <v>45724</v>
      </c>
      <c r="L9226" t="s">
        <v>1091</v>
      </c>
      <c r="M9226" t="s">
        <v>1092</v>
      </c>
      <c r="N9226" t="s">
        <v>127</v>
      </c>
      <c r="O9226" t="s">
        <v>6282</v>
      </c>
    </row>
    <row r="9227" spans="1:15" x14ac:dyDescent="0.25">
      <c r="A9227">
        <v>6001</v>
      </c>
      <c r="B9227" t="s">
        <v>16786</v>
      </c>
      <c r="C9227" t="s">
        <v>1089</v>
      </c>
      <c r="D9227" t="s">
        <v>1090</v>
      </c>
      <c r="E9227">
        <v>240</v>
      </c>
      <c r="F9227">
        <v>30</v>
      </c>
      <c r="G9227" t="s">
        <v>16810</v>
      </c>
      <c r="H9227" t="s">
        <v>5403</v>
      </c>
      <c r="I9227" t="s">
        <v>393</v>
      </c>
      <c r="J9227" s="25">
        <v>45724</v>
      </c>
      <c r="K9227" s="25">
        <v>45724</v>
      </c>
      <c r="L9227" t="s">
        <v>1091</v>
      </c>
      <c r="M9227" t="s">
        <v>1092</v>
      </c>
      <c r="N9227" t="s">
        <v>127</v>
      </c>
      <c r="O9227" t="s">
        <v>6282</v>
      </c>
    </row>
    <row r="9228" spans="1:15" x14ac:dyDescent="0.25">
      <c r="A9228">
        <v>6002</v>
      </c>
      <c r="B9228" t="s">
        <v>16786</v>
      </c>
      <c r="C9228" t="s">
        <v>1089</v>
      </c>
      <c r="D9228" t="s">
        <v>1090</v>
      </c>
      <c r="E9228">
        <v>240</v>
      </c>
      <c r="F9228">
        <v>30</v>
      </c>
      <c r="G9228" t="s">
        <v>16811</v>
      </c>
      <c r="H9228" t="s">
        <v>5403</v>
      </c>
      <c r="I9228" t="s">
        <v>393</v>
      </c>
      <c r="J9228" s="25">
        <v>45724</v>
      </c>
      <c r="K9228" s="25">
        <v>45724</v>
      </c>
      <c r="L9228" t="s">
        <v>1091</v>
      </c>
      <c r="M9228" t="s">
        <v>1092</v>
      </c>
      <c r="N9228" t="s">
        <v>127</v>
      </c>
      <c r="O9228" t="s">
        <v>6282</v>
      </c>
    </row>
    <row r="9229" spans="1:15" x14ac:dyDescent="0.25">
      <c r="A9229">
        <v>6003</v>
      </c>
      <c r="B9229" t="s">
        <v>16795</v>
      </c>
      <c r="C9229" t="s">
        <v>1089</v>
      </c>
      <c r="D9229" t="s">
        <v>1090</v>
      </c>
      <c r="E9229">
        <v>240</v>
      </c>
      <c r="F9229">
        <v>30</v>
      </c>
      <c r="G9229" t="s">
        <v>16812</v>
      </c>
      <c r="H9229" t="s">
        <v>5403</v>
      </c>
      <c r="I9229" t="s">
        <v>393</v>
      </c>
      <c r="J9229" s="25">
        <v>45724</v>
      </c>
      <c r="K9229" s="25">
        <v>45724</v>
      </c>
      <c r="L9229" t="s">
        <v>1091</v>
      </c>
      <c r="M9229" t="s">
        <v>1092</v>
      </c>
      <c r="N9229" t="s">
        <v>127</v>
      </c>
      <c r="O9229" t="s">
        <v>6282</v>
      </c>
    </row>
    <row r="9230" spans="1:15" x14ac:dyDescent="0.25">
      <c r="A9230">
        <v>6004</v>
      </c>
      <c r="B9230" t="s">
        <v>16786</v>
      </c>
      <c r="C9230" t="s">
        <v>1089</v>
      </c>
      <c r="D9230" t="s">
        <v>1090</v>
      </c>
      <c r="E9230">
        <v>240</v>
      </c>
      <c r="F9230">
        <v>30</v>
      </c>
      <c r="G9230" t="s">
        <v>16813</v>
      </c>
      <c r="H9230" t="s">
        <v>5403</v>
      </c>
      <c r="I9230" t="s">
        <v>393</v>
      </c>
      <c r="J9230" s="25">
        <v>45724</v>
      </c>
      <c r="K9230" s="25">
        <v>45724</v>
      </c>
      <c r="L9230" t="s">
        <v>1091</v>
      </c>
      <c r="M9230" t="s">
        <v>1092</v>
      </c>
      <c r="N9230" t="s">
        <v>127</v>
      </c>
      <c r="O9230" t="s">
        <v>6282</v>
      </c>
    </row>
    <row r="9231" spans="1:15" x14ac:dyDescent="0.25">
      <c r="A9231">
        <v>6005</v>
      </c>
      <c r="B9231" t="s">
        <v>16786</v>
      </c>
      <c r="C9231" t="s">
        <v>1089</v>
      </c>
      <c r="D9231" t="s">
        <v>1090</v>
      </c>
      <c r="E9231">
        <v>240</v>
      </c>
      <c r="F9231">
        <v>30</v>
      </c>
      <c r="G9231" t="s">
        <v>16814</v>
      </c>
      <c r="H9231" t="s">
        <v>5403</v>
      </c>
      <c r="I9231" t="s">
        <v>393</v>
      </c>
      <c r="J9231" s="25">
        <v>45724</v>
      </c>
      <c r="K9231" s="25">
        <v>45724</v>
      </c>
      <c r="L9231" t="s">
        <v>1091</v>
      </c>
      <c r="M9231" t="s">
        <v>1092</v>
      </c>
      <c r="N9231" t="s">
        <v>127</v>
      </c>
      <c r="O9231" t="s">
        <v>6282</v>
      </c>
    </row>
    <row r="9232" spans="1:15" x14ac:dyDescent="0.25">
      <c r="A9232">
        <v>6006</v>
      </c>
      <c r="B9232" t="s">
        <v>16795</v>
      </c>
      <c r="C9232" t="s">
        <v>1089</v>
      </c>
      <c r="D9232" t="s">
        <v>1090</v>
      </c>
      <c r="E9232">
        <v>240</v>
      </c>
      <c r="F9232">
        <v>30</v>
      </c>
      <c r="G9232" t="s">
        <v>16815</v>
      </c>
      <c r="H9232" t="s">
        <v>5403</v>
      </c>
      <c r="I9232" t="s">
        <v>393</v>
      </c>
      <c r="J9232" s="25">
        <v>45724</v>
      </c>
      <c r="K9232" s="25">
        <v>45724</v>
      </c>
      <c r="L9232" t="s">
        <v>1091</v>
      </c>
      <c r="M9232" t="s">
        <v>1092</v>
      </c>
      <c r="N9232" t="s">
        <v>127</v>
      </c>
      <c r="O9232" t="s">
        <v>6282</v>
      </c>
    </row>
    <row r="9233" spans="1:15" x14ac:dyDescent="0.25">
      <c r="A9233">
        <v>6007</v>
      </c>
      <c r="B9233" t="s">
        <v>16786</v>
      </c>
      <c r="C9233" t="s">
        <v>1089</v>
      </c>
      <c r="D9233" t="s">
        <v>1090</v>
      </c>
      <c r="E9233">
        <v>240</v>
      </c>
      <c r="F9233">
        <v>30</v>
      </c>
      <c r="G9233" t="s">
        <v>16816</v>
      </c>
      <c r="H9233" t="s">
        <v>5403</v>
      </c>
      <c r="I9233" t="s">
        <v>393</v>
      </c>
      <c r="J9233" s="25">
        <v>45724</v>
      </c>
      <c r="K9233" s="25">
        <v>45724</v>
      </c>
      <c r="L9233" t="s">
        <v>1091</v>
      </c>
      <c r="M9233" t="s">
        <v>1092</v>
      </c>
      <c r="N9233" t="s">
        <v>127</v>
      </c>
      <c r="O9233" t="s">
        <v>6282</v>
      </c>
    </row>
    <row r="9234" spans="1:15" x14ac:dyDescent="0.25">
      <c r="A9234">
        <v>6008</v>
      </c>
      <c r="B9234" t="s">
        <v>16786</v>
      </c>
      <c r="C9234" t="s">
        <v>1089</v>
      </c>
      <c r="D9234" t="s">
        <v>1090</v>
      </c>
      <c r="E9234">
        <v>240</v>
      </c>
      <c r="F9234">
        <v>30</v>
      </c>
      <c r="G9234" t="s">
        <v>16817</v>
      </c>
      <c r="H9234" t="s">
        <v>5403</v>
      </c>
      <c r="I9234" t="s">
        <v>393</v>
      </c>
      <c r="J9234" s="25">
        <v>45724</v>
      </c>
      <c r="K9234" s="25">
        <v>45724</v>
      </c>
      <c r="L9234" t="s">
        <v>1091</v>
      </c>
      <c r="M9234" t="s">
        <v>1092</v>
      </c>
      <c r="N9234" t="s">
        <v>127</v>
      </c>
      <c r="O9234" t="s">
        <v>6282</v>
      </c>
    </row>
    <row r="9235" spans="1:15" x14ac:dyDescent="0.25">
      <c r="A9235">
        <v>6009</v>
      </c>
      <c r="B9235" t="s">
        <v>16795</v>
      </c>
      <c r="C9235" t="s">
        <v>1089</v>
      </c>
      <c r="D9235" t="s">
        <v>1090</v>
      </c>
      <c r="E9235">
        <v>240</v>
      </c>
      <c r="F9235">
        <v>30</v>
      </c>
      <c r="G9235" t="s">
        <v>16818</v>
      </c>
      <c r="H9235" t="s">
        <v>5403</v>
      </c>
      <c r="I9235" t="s">
        <v>393</v>
      </c>
      <c r="J9235" s="25">
        <v>45724</v>
      </c>
      <c r="K9235" s="25">
        <v>45724</v>
      </c>
      <c r="L9235" t="s">
        <v>1091</v>
      </c>
      <c r="M9235" t="s">
        <v>1092</v>
      </c>
      <c r="N9235" t="s">
        <v>127</v>
      </c>
      <c r="O9235" t="s">
        <v>6282</v>
      </c>
    </row>
    <row r="9236" spans="1:15" x14ac:dyDescent="0.25">
      <c r="A9236">
        <v>5978</v>
      </c>
      <c r="B9236" t="s">
        <v>7016</v>
      </c>
      <c r="C9236" t="s">
        <v>1089</v>
      </c>
      <c r="D9236" t="s">
        <v>1090</v>
      </c>
      <c r="E9236">
        <v>3</v>
      </c>
      <c r="F9236">
        <v>0</v>
      </c>
      <c r="G9236" t="s">
        <v>8024</v>
      </c>
      <c r="H9236" t="s">
        <v>5400</v>
      </c>
      <c r="I9236" t="s">
        <v>393</v>
      </c>
      <c r="J9236" s="25">
        <v>45726</v>
      </c>
      <c r="K9236" s="25">
        <v>45726</v>
      </c>
      <c r="L9236" t="s">
        <v>4908</v>
      </c>
      <c r="M9236" t="s">
        <v>1092</v>
      </c>
      <c r="N9236" t="s">
        <v>127</v>
      </c>
      <c r="O9236" t="s">
        <v>6282</v>
      </c>
    </row>
    <row r="9237" spans="1:15" x14ac:dyDescent="0.25">
      <c r="A9237">
        <v>6010</v>
      </c>
      <c r="B9237" t="s">
        <v>16819</v>
      </c>
      <c r="C9237" t="s">
        <v>1089</v>
      </c>
      <c r="D9237" t="s">
        <v>1090</v>
      </c>
      <c r="E9237">
        <v>240</v>
      </c>
      <c r="F9237">
        <v>30</v>
      </c>
      <c r="G9237" t="s">
        <v>16820</v>
      </c>
      <c r="H9237" t="s">
        <v>16821</v>
      </c>
      <c r="I9237" t="s">
        <v>393</v>
      </c>
      <c r="J9237" s="25">
        <v>45726</v>
      </c>
      <c r="K9237" s="25">
        <v>45726</v>
      </c>
      <c r="L9237" t="s">
        <v>4908</v>
      </c>
      <c r="M9237" t="s">
        <v>1092</v>
      </c>
      <c r="N9237" t="s">
        <v>127</v>
      </c>
      <c r="O9237" t="s">
        <v>6282</v>
      </c>
    </row>
    <row r="9238" spans="1:15" x14ac:dyDescent="0.25">
      <c r="A9238">
        <v>6011</v>
      </c>
      <c r="B9238" t="s">
        <v>16819</v>
      </c>
      <c r="C9238" t="s">
        <v>1089</v>
      </c>
      <c r="D9238" t="s">
        <v>1090</v>
      </c>
      <c r="E9238">
        <v>240</v>
      </c>
      <c r="F9238">
        <v>30</v>
      </c>
      <c r="G9238" t="s">
        <v>16822</v>
      </c>
      <c r="H9238" t="s">
        <v>16821</v>
      </c>
      <c r="I9238" t="s">
        <v>393</v>
      </c>
      <c r="J9238" s="25">
        <v>45726</v>
      </c>
      <c r="K9238" s="25">
        <v>45726</v>
      </c>
      <c r="L9238" t="s">
        <v>4908</v>
      </c>
      <c r="M9238" t="s">
        <v>1092</v>
      </c>
      <c r="N9238" t="s">
        <v>127</v>
      </c>
      <c r="O9238" t="s">
        <v>6282</v>
      </c>
    </row>
    <row r="9239" spans="1:15" x14ac:dyDescent="0.25">
      <c r="A9239">
        <v>6012</v>
      </c>
      <c r="B9239" t="s">
        <v>16819</v>
      </c>
      <c r="C9239" t="s">
        <v>1089</v>
      </c>
      <c r="D9239" t="s">
        <v>1090</v>
      </c>
      <c r="E9239">
        <v>240</v>
      </c>
      <c r="F9239">
        <v>30</v>
      </c>
      <c r="G9239" t="s">
        <v>16823</v>
      </c>
      <c r="H9239" t="s">
        <v>16821</v>
      </c>
      <c r="I9239" t="s">
        <v>393</v>
      </c>
      <c r="J9239" s="25">
        <v>45726</v>
      </c>
      <c r="K9239" s="25">
        <v>45726</v>
      </c>
      <c r="L9239" t="s">
        <v>4908</v>
      </c>
      <c r="M9239" t="s">
        <v>1092</v>
      </c>
      <c r="N9239" t="s">
        <v>127</v>
      </c>
      <c r="O9239" t="s">
        <v>6282</v>
      </c>
    </row>
    <row r="9240" spans="1:15" x14ac:dyDescent="0.25">
      <c r="A9240">
        <v>6013</v>
      </c>
      <c r="B9240" t="s">
        <v>16819</v>
      </c>
      <c r="C9240" t="s">
        <v>1089</v>
      </c>
      <c r="D9240" t="s">
        <v>1090</v>
      </c>
      <c r="E9240">
        <v>144</v>
      </c>
      <c r="F9240">
        <v>18</v>
      </c>
      <c r="G9240" t="s">
        <v>16824</v>
      </c>
      <c r="H9240" t="s">
        <v>16821</v>
      </c>
      <c r="I9240" t="s">
        <v>393</v>
      </c>
      <c r="J9240" s="25">
        <v>45726</v>
      </c>
      <c r="K9240" s="25">
        <v>45726</v>
      </c>
      <c r="L9240" t="s">
        <v>4908</v>
      </c>
      <c r="M9240" t="s">
        <v>1092</v>
      </c>
      <c r="N9240" t="s">
        <v>127</v>
      </c>
      <c r="O9240" t="s">
        <v>6282</v>
      </c>
    </row>
    <row r="9241" spans="1:15" x14ac:dyDescent="0.25">
      <c r="A9241">
        <v>6014</v>
      </c>
      <c r="B9241" t="s">
        <v>16825</v>
      </c>
      <c r="C9241" t="s">
        <v>1089</v>
      </c>
      <c r="D9241" t="s">
        <v>1090</v>
      </c>
      <c r="E9241">
        <v>240</v>
      </c>
      <c r="F9241">
        <v>30</v>
      </c>
      <c r="G9241" t="s">
        <v>16826</v>
      </c>
      <c r="H9241" t="s">
        <v>16821</v>
      </c>
      <c r="I9241" t="s">
        <v>393</v>
      </c>
      <c r="J9241" s="25">
        <v>45726</v>
      </c>
      <c r="K9241" s="25">
        <v>45726</v>
      </c>
      <c r="L9241" t="s">
        <v>4908</v>
      </c>
      <c r="M9241" t="s">
        <v>1092</v>
      </c>
      <c r="N9241" t="s">
        <v>127</v>
      </c>
      <c r="O9241" t="s">
        <v>6282</v>
      </c>
    </row>
    <row r="9242" spans="1:15" x14ac:dyDescent="0.25">
      <c r="A9242">
        <v>6015</v>
      </c>
      <c r="B9242" t="s">
        <v>16825</v>
      </c>
      <c r="C9242" t="s">
        <v>1089</v>
      </c>
      <c r="D9242" t="s">
        <v>1090</v>
      </c>
      <c r="E9242">
        <v>240</v>
      </c>
      <c r="F9242">
        <v>30</v>
      </c>
      <c r="G9242" t="s">
        <v>16827</v>
      </c>
      <c r="H9242" t="s">
        <v>16821</v>
      </c>
      <c r="I9242" t="s">
        <v>393</v>
      </c>
      <c r="J9242" s="25">
        <v>45726</v>
      </c>
      <c r="K9242" s="25">
        <v>45726</v>
      </c>
      <c r="L9242" t="s">
        <v>4908</v>
      </c>
      <c r="M9242" t="s">
        <v>1092</v>
      </c>
      <c r="N9242" t="s">
        <v>127</v>
      </c>
      <c r="O9242" t="s">
        <v>6282</v>
      </c>
    </row>
    <row r="9243" spans="1:15" x14ac:dyDescent="0.25">
      <c r="A9243">
        <v>6016</v>
      </c>
      <c r="B9243" t="s">
        <v>16825</v>
      </c>
      <c r="C9243" t="s">
        <v>1089</v>
      </c>
      <c r="D9243" t="s">
        <v>1090</v>
      </c>
      <c r="E9243">
        <v>240</v>
      </c>
      <c r="F9243">
        <v>30</v>
      </c>
      <c r="G9243" t="s">
        <v>16828</v>
      </c>
      <c r="H9243" t="s">
        <v>16821</v>
      </c>
      <c r="I9243" t="s">
        <v>393</v>
      </c>
      <c r="J9243" s="25">
        <v>45726</v>
      </c>
      <c r="K9243" s="25">
        <v>45726</v>
      </c>
      <c r="L9243" t="s">
        <v>4908</v>
      </c>
      <c r="M9243" t="s">
        <v>1092</v>
      </c>
      <c r="N9243" t="s">
        <v>127</v>
      </c>
      <c r="O9243" t="s">
        <v>6282</v>
      </c>
    </row>
    <row r="9244" spans="1:15" x14ac:dyDescent="0.25">
      <c r="A9244">
        <v>6017</v>
      </c>
      <c r="B9244" t="s">
        <v>16825</v>
      </c>
      <c r="C9244" t="s">
        <v>1089</v>
      </c>
      <c r="D9244" t="s">
        <v>1090</v>
      </c>
      <c r="E9244">
        <v>240</v>
      </c>
      <c r="F9244">
        <v>30</v>
      </c>
      <c r="G9244" t="s">
        <v>16829</v>
      </c>
      <c r="H9244" t="s">
        <v>16821</v>
      </c>
      <c r="I9244" t="s">
        <v>393</v>
      </c>
      <c r="J9244" s="25">
        <v>45726</v>
      </c>
      <c r="K9244" s="25">
        <v>45726</v>
      </c>
      <c r="L9244" t="s">
        <v>4908</v>
      </c>
      <c r="M9244" t="s">
        <v>1092</v>
      </c>
      <c r="N9244" t="s">
        <v>127</v>
      </c>
      <c r="O9244" t="s">
        <v>6282</v>
      </c>
    </row>
    <row r="9245" spans="1:15" x14ac:dyDescent="0.25">
      <c r="A9245">
        <v>6018</v>
      </c>
      <c r="B9245" t="s">
        <v>16825</v>
      </c>
      <c r="C9245" t="s">
        <v>1089</v>
      </c>
      <c r="D9245" t="s">
        <v>1090</v>
      </c>
      <c r="E9245">
        <v>240</v>
      </c>
      <c r="F9245">
        <v>30</v>
      </c>
      <c r="G9245" t="s">
        <v>16830</v>
      </c>
      <c r="H9245" t="s">
        <v>16821</v>
      </c>
      <c r="I9245" t="s">
        <v>393</v>
      </c>
      <c r="J9245" s="25">
        <v>45726</v>
      </c>
      <c r="K9245" s="25">
        <v>45726</v>
      </c>
      <c r="L9245" t="s">
        <v>4908</v>
      </c>
      <c r="M9245" t="s">
        <v>1092</v>
      </c>
      <c r="N9245" t="s">
        <v>127</v>
      </c>
      <c r="O9245" t="s">
        <v>6282</v>
      </c>
    </row>
    <row r="9246" spans="1:15" x14ac:dyDescent="0.25">
      <c r="A9246">
        <v>6019</v>
      </c>
      <c r="B9246" t="s">
        <v>16825</v>
      </c>
      <c r="C9246" t="s">
        <v>1089</v>
      </c>
      <c r="D9246" t="s">
        <v>1090</v>
      </c>
      <c r="E9246">
        <v>240</v>
      </c>
      <c r="F9246">
        <v>30</v>
      </c>
      <c r="G9246" t="s">
        <v>16831</v>
      </c>
      <c r="H9246" t="s">
        <v>16821</v>
      </c>
      <c r="I9246" t="s">
        <v>393</v>
      </c>
      <c r="J9246" s="25">
        <v>45726</v>
      </c>
      <c r="K9246" s="25">
        <v>45726</v>
      </c>
      <c r="L9246" t="s">
        <v>4908</v>
      </c>
      <c r="M9246" t="s">
        <v>1092</v>
      </c>
      <c r="N9246" t="s">
        <v>127</v>
      </c>
      <c r="O9246" t="s">
        <v>6282</v>
      </c>
    </row>
    <row r="9247" spans="1:15" x14ac:dyDescent="0.25">
      <c r="A9247">
        <v>6020</v>
      </c>
      <c r="B9247" t="s">
        <v>16825</v>
      </c>
      <c r="C9247" t="s">
        <v>1089</v>
      </c>
      <c r="D9247" t="s">
        <v>1090</v>
      </c>
      <c r="E9247">
        <v>240</v>
      </c>
      <c r="F9247">
        <v>30</v>
      </c>
      <c r="G9247" t="s">
        <v>16832</v>
      </c>
      <c r="H9247" t="s">
        <v>16821</v>
      </c>
      <c r="I9247" t="s">
        <v>393</v>
      </c>
      <c r="J9247" s="25">
        <v>45726</v>
      </c>
      <c r="K9247" s="25">
        <v>45726</v>
      </c>
      <c r="L9247" t="s">
        <v>4908</v>
      </c>
      <c r="M9247" t="s">
        <v>1092</v>
      </c>
      <c r="N9247" t="s">
        <v>127</v>
      </c>
      <c r="O9247" t="s">
        <v>6282</v>
      </c>
    </row>
    <row r="9248" spans="1:15" x14ac:dyDescent="0.25">
      <c r="A9248">
        <v>6021</v>
      </c>
      <c r="B9248" t="s">
        <v>16825</v>
      </c>
      <c r="C9248" t="s">
        <v>1089</v>
      </c>
      <c r="D9248" t="s">
        <v>1090</v>
      </c>
      <c r="E9248">
        <v>240</v>
      </c>
      <c r="F9248">
        <v>30</v>
      </c>
      <c r="G9248" t="s">
        <v>16833</v>
      </c>
      <c r="H9248" t="s">
        <v>16821</v>
      </c>
      <c r="I9248" t="s">
        <v>393</v>
      </c>
      <c r="J9248" s="25">
        <v>45726</v>
      </c>
      <c r="K9248" s="25">
        <v>45726</v>
      </c>
      <c r="L9248" t="s">
        <v>4908</v>
      </c>
      <c r="M9248" t="s">
        <v>1092</v>
      </c>
      <c r="N9248" t="s">
        <v>127</v>
      </c>
      <c r="O9248" t="s">
        <v>6282</v>
      </c>
    </row>
    <row r="9249" spans="1:15" x14ac:dyDescent="0.25">
      <c r="A9249">
        <v>6022</v>
      </c>
      <c r="B9249" t="s">
        <v>16825</v>
      </c>
      <c r="C9249" t="s">
        <v>1089</v>
      </c>
      <c r="D9249" t="s">
        <v>1090</v>
      </c>
      <c r="E9249">
        <v>240</v>
      </c>
      <c r="F9249">
        <v>30</v>
      </c>
      <c r="G9249" t="s">
        <v>16834</v>
      </c>
      <c r="H9249" t="s">
        <v>16821</v>
      </c>
      <c r="I9249" t="s">
        <v>393</v>
      </c>
      <c r="J9249" s="25">
        <v>45726</v>
      </c>
      <c r="K9249" s="25">
        <v>45726</v>
      </c>
      <c r="L9249" t="s">
        <v>4908</v>
      </c>
      <c r="M9249" t="s">
        <v>1092</v>
      </c>
      <c r="N9249" t="s">
        <v>127</v>
      </c>
      <c r="O9249" t="s">
        <v>6282</v>
      </c>
    </row>
    <row r="9250" spans="1:15" x14ac:dyDescent="0.25">
      <c r="A9250">
        <v>6023</v>
      </c>
      <c r="B9250" t="s">
        <v>16825</v>
      </c>
      <c r="C9250" t="s">
        <v>1089</v>
      </c>
      <c r="D9250" t="s">
        <v>1090</v>
      </c>
      <c r="E9250">
        <v>240</v>
      </c>
      <c r="F9250">
        <v>30</v>
      </c>
      <c r="G9250" t="s">
        <v>16835</v>
      </c>
      <c r="H9250" t="s">
        <v>16821</v>
      </c>
      <c r="I9250" t="s">
        <v>393</v>
      </c>
      <c r="J9250" s="25">
        <v>45726</v>
      </c>
      <c r="K9250" s="25">
        <v>45726</v>
      </c>
      <c r="L9250" t="s">
        <v>4908</v>
      </c>
      <c r="M9250" t="s">
        <v>1092</v>
      </c>
      <c r="N9250" t="s">
        <v>127</v>
      </c>
      <c r="O9250" t="s">
        <v>6282</v>
      </c>
    </row>
    <row r="9251" spans="1:15" x14ac:dyDescent="0.25">
      <c r="A9251">
        <v>6024</v>
      </c>
      <c r="B9251" t="s">
        <v>16825</v>
      </c>
      <c r="C9251" t="s">
        <v>1089</v>
      </c>
      <c r="D9251" t="s">
        <v>1090</v>
      </c>
      <c r="E9251">
        <v>240</v>
      </c>
      <c r="F9251">
        <v>30</v>
      </c>
      <c r="G9251" t="s">
        <v>16836</v>
      </c>
      <c r="H9251" t="s">
        <v>16821</v>
      </c>
      <c r="I9251" t="s">
        <v>393</v>
      </c>
      <c r="J9251" s="25">
        <v>45726</v>
      </c>
      <c r="K9251" s="25">
        <v>45726</v>
      </c>
      <c r="L9251" t="s">
        <v>4908</v>
      </c>
      <c r="M9251" t="s">
        <v>1092</v>
      </c>
      <c r="N9251" t="s">
        <v>127</v>
      </c>
      <c r="O9251" t="s">
        <v>6282</v>
      </c>
    </row>
    <row r="9252" spans="1:15" x14ac:dyDescent="0.25">
      <c r="A9252">
        <v>6025</v>
      </c>
      <c r="B9252" t="s">
        <v>16825</v>
      </c>
      <c r="C9252" t="s">
        <v>1089</v>
      </c>
      <c r="D9252" t="s">
        <v>1090</v>
      </c>
      <c r="E9252">
        <v>240</v>
      </c>
      <c r="F9252">
        <v>30</v>
      </c>
      <c r="G9252" t="s">
        <v>16837</v>
      </c>
      <c r="H9252" t="s">
        <v>16821</v>
      </c>
      <c r="I9252" t="s">
        <v>393</v>
      </c>
      <c r="J9252" s="25">
        <v>45726</v>
      </c>
      <c r="K9252" s="25">
        <v>45726</v>
      </c>
      <c r="L9252" t="s">
        <v>4908</v>
      </c>
      <c r="M9252" t="s">
        <v>1092</v>
      </c>
      <c r="N9252" t="s">
        <v>127</v>
      </c>
      <c r="O9252" t="s">
        <v>6282</v>
      </c>
    </row>
    <row r="9253" spans="1:15" x14ac:dyDescent="0.25">
      <c r="A9253">
        <v>6026</v>
      </c>
      <c r="B9253" t="s">
        <v>12731</v>
      </c>
      <c r="C9253" t="s">
        <v>1089</v>
      </c>
      <c r="D9253" t="s">
        <v>1090</v>
      </c>
      <c r="E9253">
        <v>240</v>
      </c>
      <c r="F9253">
        <v>30</v>
      </c>
      <c r="G9253" t="s">
        <v>16838</v>
      </c>
      <c r="H9253" t="s">
        <v>16821</v>
      </c>
      <c r="I9253" t="s">
        <v>393</v>
      </c>
      <c r="J9253" s="25">
        <v>45726</v>
      </c>
      <c r="K9253" s="25">
        <v>45726</v>
      </c>
      <c r="L9253" t="s">
        <v>4908</v>
      </c>
      <c r="M9253" t="s">
        <v>1092</v>
      </c>
      <c r="N9253" t="s">
        <v>127</v>
      </c>
      <c r="O9253" t="s">
        <v>6282</v>
      </c>
    </row>
    <row r="9254" spans="1:15" x14ac:dyDescent="0.25">
      <c r="A9254">
        <v>6027</v>
      </c>
      <c r="B9254" t="s">
        <v>12731</v>
      </c>
      <c r="C9254" t="s">
        <v>1089</v>
      </c>
      <c r="D9254" t="s">
        <v>1090</v>
      </c>
      <c r="E9254">
        <v>240</v>
      </c>
      <c r="F9254">
        <v>30</v>
      </c>
      <c r="G9254" t="s">
        <v>16839</v>
      </c>
      <c r="H9254" t="s">
        <v>16821</v>
      </c>
      <c r="I9254" t="s">
        <v>393</v>
      </c>
      <c r="J9254" s="25">
        <v>45726</v>
      </c>
      <c r="K9254" s="25">
        <v>45726</v>
      </c>
      <c r="L9254" t="s">
        <v>4908</v>
      </c>
      <c r="M9254" t="s">
        <v>1092</v>
      </c>
      <c r="N9254" t="s">
        <v>127</v>
      </c>
      <c r="O9254" t="s">
        <v>6282</v>
      </c>
    </row>
    <row r="9255" spans="1:15" x14ac:dyDescent="0.25">
      <c r="A9255">
        <v>6028</v>
      </c>
      <c r="B9255" t="s">
        <v>12731</v>
      </c>
      <c r="C9255" t="s">
        <v>1089</v>
      </c>
      <c r="D9255" t="s">
        <v>1090</v>
      </c>
      <c r="E9255">
        <v>240</v>
      </c>
      <c r="F9255">
        <v>30</v>
      </c>
      <c r="G9255" t="s">
        <v>16840</v>
      </c>
      <c r="H9255" t="s">
        <v>16821</v>
      </c>
      <c r="I9255" t="s">
        <v>393</v>
      </c>
      <c r="J9255" s="25">
        <v>45726</v>
      </c>
      <c r="K9255" s="25">
        <v>45726</v>
      </c>
      <c r="L9255" t="s">
        <v>4908</v>
      </c>
      <c r="M9255" t="s">
        <v>1092</v>
      </c>
      <c r="N9255" t="s">
        <v>127</v>
      </c>
      <c r="O9255" t="s">
        <v>6282</v>
      </c>
    </row>
    <row r="9256" spans="1:15" x14ac:dyDescent="0.25">
      <c r="A9256">
        <v>6029</v>
      </c>
      <c r="B9256" t="s">
        <v>12731</v>
      </c>
      <c r="C9256" t="s">
        <v>1089</v>
      </c>
      <c r="D9256" t="s">
        <v>1090</v>
      </c>
      <c r="E9256">
        <v>240</v>
      </c>
      <c r="F9256">
        <v>30</v>
      </c>
      <c r="G9256" t="s">
        <v>16841</v>
      </c>
      <c r="H9256" t="s">
        <v>16821</v>
      </c>
      <c r="I9256" t="s">
        <v>393</v>
      </c>
      <c r="J9256" s="25">
        <v>45726</v>
      </c>
      <c r="K9256" s="25">
        <v>45726</v>
      </c>
      <c r="L9256" t="s">
        <v>4908</v>
      </c>
      <c r="M9256" t="s">
        <v>1092</v>
      </c>
      <c r="N9256" t="s">
        <v>127</v>
      </c>
      <c r="O9256" t="s">
        <v>6282</v>
      </c>
    </row>
    <row r="9257" spans="1:15" x14ac:dyDescent="0.25">
      <c r="A9257">
        <v>6030</v>
      </c>
      <c r="B9257" t="s">
        <v>16825</v>
      </c>
      <c r="C9257" t="s">
        <v>1089</v>
      </c>
      <c r="D9257" t="s">
        <v>1090</v>
      </c>
      <c r="E9257">
        <v>240</v>
      </c>
      <c r="F9257">
        <v>30</v>
      </c>
      <c r="G9257" t="s">
        <v>16842</v>
      </c>
      <c r="H9257" t="s">
        <v>16821</v>
      </c>
      <c r="I9257" t="s">
        <v>393</v>
      </c>
      <c r="J9257" s="25">
        <v>45726</v>
      </c>
      <c r="K9257" s="25">
        <v>45726</v>
      </c>
      <c r="L9257" t="s">
        <v>4908</v>
      </c>
      <c r="M9257" t="s">
        <v>1092</v>
      </c>
      <c r="N9257" t="s">
        <v>127</v>
      </c>
      <c r="O9257" t="s">
        <v>6282</v>
      </c>
    </row>
    <row r="9258" spans="1:15" x14ac:dyDescent="0.25">
      <c r="A9258">
        <v>6031</v>
      </c>
      <c r="B9258" t="s">
        <v>16825</v>
      </c>
      <c r="C9258" t="s">
        <v>1089</v>
      </c>
      <c r="D9258" t="s">
        <v>1090</v>
      </c>
      <c r="E9258">
        <v>240</v>
      </c>
      <c r="F9258">
        <v>30</v>
      </c>
      <c r="G9258" t="s">
        <v>16843</v>
      </c>
      <c r="H9258" t="s">
        <v>16821</v>
      </c>
      <c r="I9258" t="s">
        <v>393</v>
      </c>
      <c r="J9258" s="25">
        <v>45726</v>
      </c>
      <c r="K9258" s="25">
        <v>45726</v>
      </c>
      <c r="L9258" t="s">
        <v>4908</v>
      </c>
      <c r="M9258" t="s">
        <v>1092</v>
      </c>
      <c r="N9258" t="s">
        <v>127</v>
      </c>
      <c r="O9258" t="s">
        <v>6282</v>
      </c>
    </row>
    <row r="9259" spans="1:15" x14ac:dyDescent="0.25">
      <c r="A9259">
        <v>6032</v>
      </c>
      <c r="B9259" t="s">
        <v>16819</v>
      </c>
      <c r="C9259" t="s">
        <v>1089</v>
      </c>
      <c r="D9259" t="s">
        <v>1090</v>
      </c>
      <c r="E9259">
        <v>240</v>
      </c>
      <c r="F9259">
        <v>30</v>
      </c>
      <c r="G9259" t="s">
        <v>16844</v>
      </c>
      <c r="H9259" t="s">
        <v>16821</v>
      </c>
      <c r="I9259" t="s">
        <v>393</v>
      </c>
      <c r="J9259" s="25">
        <v>45726</v>
      </c>
      <c r="K9259" s="25">
        <v>45726</v>
      </c>
      <c r="L9259" t="s">
        <v>4908</v>
      </c>
      <c r="M9259" t="s">
        <v>1092</v>
      </c>
      <c r="N9259" t="s">
        <v>127</v>
      </c>
      <c r="O9259" t="s">
        <v>6282</v>
      </c>
    </row>
    <row r="9260" spans="1:15" x14ac:dyDescent="0.25">
      <c r="A9260">
        <v>6033</v>
      </c>
      <c r="B9260" t="s">
        <v>16819</v>
      </c>
      <c r="C9260" t="s">
        <v>1089</v>
      </c>
      <c r="D9260" t="s">
        <v>1090</v>
      </c>
      <c r="E9260">
        <v>144</v>
      </c>
      <c r="F9260">
        <v>18</v>
      </c>
      <c r="G9260" t="s">
        <v>16845</v>
      </c>
      <c r="H9260" t="s">
        <v>16821</v>
      </c>
      <c r="I9260" t="s">
        <v>393</v>
      </c>
      <c r="J9260" s="25">
        <v>45726</v>
      </c>
      <c r="K9260" s="25">
        <v>45726</v>
      </c>
      <c r="L9260" t="s">
        <v>4908</v>
      </c>
      <c r="M9260" t="s">
        <v>1092</v>
      </c>
      <c r="N9260" t="s">
        <v>127</v>
      </c>
      <c r="O9260" t="s">
        <v>6282</v>
      </c>
    </row>
    <row r="9261" spans="1:15" x14ac:dyDescent="0.25">
      <c r="A9261">
        <v>6034</v>
      </c>
      <c r="B9261" t="s">
        <v>16846</v>
      </c>
      <c r="C9261" t="s">
        <v>1089</v>
      </c>
      <c r="D9261" t="s">
        <v>1090</v>
      </c>
      <c r="E9261">
        <v>240</v>
      </c>
      <c r="F9261">
        <v>30</v>
      </c>
      <c r="G9261" t="s">
        <v>16847</v>
      </c>
      <c r="H9261" t="s">
        <v>5400</v>
      </c>
      <c r="I9261" t="s">
        <v>393</v>
      </c>
      <c r="J9261" s="25">
        <v>45726</v>
      </c>
      <c r="K9261" s="25">
        <v>45726</v>
      </c>
      <c r="L9261" t="s">
        <v>4908</v>
      </c>
      <c r="M9261" t="s">
        <v>1092</v>
      </c>
      <c r="N9261" t="s">
        <v>127</v>
      </c>
      <c r="O9261" t="s">
        <v>6282</v>
      </c>
    </row>
    <row r="9262" spans="1:15" x14ac:dyDescent="0.25">
      <c r="A9262">
        <v>6035</v>
      </c>
      <c r="B9262" t="s">
        <v>16819</v>
      </c>
      <c r="C9262" t="s">
        <v>1089</v>
      </c>
      <c r="D9262" t="s">
        <v>1090</v>
      </c>
      <c r="E9262">
        <v>240</v>
      </c>
      <c r="F9262">
        <v>30</v>
      </c>
      <c r="G9262" t="s">
        <v>16848</v>
      </c>
      <c r="H9262" t="s">
        <v>5400</v>
      </c>
      <c r="I9262" t="s">
        <v>393</v>
      </c>
      <c r="J9262" s="25">
        <v>45726</v>
      </c>
      <c r="K9262" s="25">
        <v>45726</v>
      </c>
      <c r="L9262" t="s">
        <v>4908</v>
      </c>
      <c r="M9262" t="s">
        <v>1092</v>
      </c>
      <c r="N9262" t="s">
        <v>127</v>
      </c>
      <c r="O9262" t="s">
        <v>6282</v>
      </c>
    </row>
    <row r="9263" spans="1:15" x14ac:dyDescent="0.25">
      <c r="A9263">
        <v>6036</v>
      </c>
      <c r="B9263" t="s">
        <v>16846</v>
      </c>
      <c r="C9263" t="s">
        <v>1089</v>
      </c>
      <c r="D9263" t="s">
        <v>1090</v>
      </c>
      <c r="E9263">
        <v>240</v>
      </c>
      <c r="F9263">
        <v>30</v>
      </c>
      <c r="G9263" t="s">
        <v>16849</v>
      </c>
      <c r="H9263" t="s">
        <v>5400</v>
      </c>
      <c r="I9263" t="s">
        <v>393</v>
      </c>
      <c r="J9263" s="25">
        <v>45726</v>
      </c>
      <c r="K9263" s="25">
        <v>45726</v>
      </c>
      <c r="L9263" t="s">
        <v>4908</v>
      </c>
      <c r="M9263" t="s">
        <v>1092</v>
      </c>
      <c r="N9263" t="s">
        <v>127</v>
      </c>
      <c r="O9263" t="s">
        <v>6282</v>
      </c>
    </row>
    <row r="9264" spans="1:15" x14ac:dyDescent="0.25">
      <c r="A9264">
        <v>6037</v>
      </c>
      <c r="B9264" t="s">
        <v>16846</v>
      </c>
      <c r="C9264" t="s">
        <v>1089</v>
      </c>
      <c r="D9264" t="s">
        <v>1090</v>
      </c>
      <c r="E9264">
        <v>240</v>
      </c>
      <c r="F9264">
        <v>30</v>
      </c>
      <c r="G9264" t="s">
        <v>16850</v>
      </c>
      <c r="H9264" t="s">
        <v>5400</v>
      </c>
      <c r="I9264" t="s">
        <v>393</v>
      </c>
      <c r="J9264" s="25">
        <v>45726</v>
      </c>
      <c r="K9264" s="25">
        <v>45726</v>
      </c>
      <c r="L9264" t="s">
        <v>4908</v>
      </c>
      <c r="M9264" t="s">
        <v>1092</v>
      </c>
      <c r="N9264" t="s">
        <v>127</v>
      </c>
      <c r="O9264" t="s">
        <v>6282</v>
      </c>
    </row>
    <row r="9265" spans="1:15" x14ac:dyDescent="0.25">
      <c r="A9265">
        <v>6038</v>
      </c>
      <c r="B9265" t="s">
        <v>16846</v>
      </c>
      <c r="C9265" t="s">
        <v>1089</v>
      </c>
      <c r="D9265" t="s">
        <v>1090</v>
      </c>
      <c r="E9265">
        <v>240</v>
      </c>
      <c r="F9265">
        <v>30</v>
      </c>
      <c r="G9265" t="s">
        <v>16851</v>
      </c>
      <c r="H9265" t="s">
        <v>5400</v>
      </c>
      <c r="I9265" t="s">
        <v>393</v>
      </c>
      <c r="J9265" s="25">
        <v>45726</v>
      </c>
      <c r="K9265" s="25">
        <v>45726</v>
      </c>
      <c r="L9265" t="s">
        <v>4908</v>
      </c>
      <c r="M9265" t="s">
        <v>1092</v>
      </c>
      <c r="N9265" t="s">
        <v>127</v>
      </c>
      <c r="O9265" t="s">
        <v>6282</v>
      </c>
    </row>
    <row r="9266" spans="1:15" x14ac:dyDescent="0.25">
      <c r="A9266">
        <v>6039</v>
      </c>
      <c r="B9266" t="s">
        <v>16846</v>
      </c>
      <c r="C9266" t="s">
        <v>1089</v>
      </c>
      <c r="D9266" t="s">
        <v>1090</v>
      </c>
      <c r="E9266">
        <v>240</v>
      </c>
      <c r="F9266">
        <v>30</v>
      </c>
      <c r="G9266" t="s">
        <v>16852</v>
      </c>
      <c r="H9266" t="s">
        <v>5400</v>
      </c>
      <c r="I9266" t="s">
        <v>393</v>
      </c>
      <c r="J9266" s="25">
        <v>45726</v>
      </c>
      <c r="K9266" s="25">
        <v>45726</v>
      </c>
      <c r="L9266" t="s">
        <v>4908</v>
      </c>
      <c r="M9266" t="s">
        <v>1092</v>
      </c>
      <c r="N9266" t="s">
        <v>127</v>
      </c>
      <c r="O9266" t="s">
        <v>6282</v>
      </c>
    </row>
    <row r="9267" spans="1:15" x14ac:dyDescent="0.25">
      <c r="A9267">
        <v>6040</v>
      </c>
      <c r="B9267" t="s">
        <v>16846</v>
      </c>
      <c r="C9267" t="s">
        <v>1089</v>
      </c>
      <c r="D9267" t="s">
        <v>1090</v>
      </c>
      <c r="E9267">
        <v>240</v>
      </c>
      <c r="F9267">
        <v>30</v>
      </c>
      <c r="G9267" t="s">
        <v>16853</v>
      </c>
      <c r="H9267" t="s">
        <v>5400</v>
      </c>
      <c r="I9267" t="s">
        <v>393</v>
      </c>
      <c r="J9267" s="25">
        <v>45726</v>
      </c>
      <c r="K9267" s="25">
        <v>45726</v>
      </c>
      <c r="L9267" t="s">
        <v>4908</v>
      </c>
      <c r="M9267" t="s">
        <v>1092</v>
      </c>
      <c r="N9267" t="s">
        <v>127</v>
      </c>
      <c r="O9267" t="s">
        <v>6282</v>
      </c>
    </row>
    <row r="9268" spans="1:15" x14ac:dyDescent="0.25">
      <c r="A9268">
        <v>6041</v>
      </c>
      <c r="B9268" t="s">
        <v>16846</v>
      </c>
      <c r="C9268" t="s">
        <v>1089</v>
      </c>
      <c r="D9268" t="s">
        <v>1090</v>
      </c>
      <c r="E9268">
        <v>240</v>
      </c>
      <c r="F9268">
        <v>30</v>
      </c>
      <c r="G9268" t="s">
        <v>16854</v>
      </c>
      <c r="H9268" t="s">
        <v>5400</v>
      </c>
      <c r="I9268" t="s">
        <v>393</v>
      </c>
      <c r="J9268" s="25">
        <v>45726</v>
      </c>
      <c r="K9268" s="25">
        <v>45726</v>
      </c>
      <c r="L9268" t="s">
        <v>4908</v>
      </c>
      <c r="M9268" t="s">
        <v>1092</v>
      </c>
      <c r="N9268" t="s">
        <v>127</v>
      </c>
      <c r="O9268" t="s">
        <v>6282</v>
      </c>
    </row>
    <row r="9269" spans="1:15" x14ac:dyDescent="0.25">
      <c r="A9269">
        <v>6042</v>
      </c>
      <c r="B9269" t="s">
        <v>16846</v>
      </c>
      <c r="C9269" t="s">
        <v>1089</v>
      </c>
      <c r="D9269" t="s">
        <v>1090</v>
      </c>
      <c r="E9269">
        <v>240</v>
      </c>
      <c r="F9269">
        <v>30</v>
      </c>
      <c r="G9269" t="s">
        <v>16855</v>
      </c>
      <c r="H9269" t="s">
        <v>5400</v>
      </c>
      <c r="I9269" t="s">
        <v>393</v>
      </c>
      <c r="J9269" s="25">
        <v>45726</v>
      </c>
      <c r="K9269" s="25">
        <v>45726</v>
      </c>
      <c r="L9269" t="s">
        <v>4908</v>
      </c>
      <c r="M9269" t="s">
        <v>1092</v>
      </c>
      <c r="N9269" t="s">
        <v>127</v>
      </c>
      <c r="O9269" t="s">
        <v>6282</v>
      </c>
    </row>
    <row r="9270" spans="1:15" x14ac:dyDescent="0.25">
      <c r="A9270">
        <v>6043</v>
      </c>
      <c r="B9270" t="s">
        <v>16846</v>
      </c>
      <c r="C9270" t="s">
        <v>1089</v>
      </c>
      <c r="D9270" t="s">
        <v>1090</v>
      </c>
      <c r="E9270">
        <v>240</v>
      </c>
      <c r="F9270">
        <v>30</v>
      </c>
      <c r="G9270" t="s">
        <v>16856</v>
      </c>
      <c r="H9270" t="s">
        <v>5400</v>
      </c>
      <c r="I9270" t="s">
        <v>393</v>
      </c>
      <c r="J9270" s="25">
        <v>45726</v>
      </c>
      <c r="K9270" s="25">
        <v>45726</v>
      </c>
      <c r="L9270" t="s">
        <v>4908</v>
      </c>
      <c r="M9270" t="s">
        <v>1092</v>
      </c>
      <c r="N9270" t="s">
        <v>127</v>
      </c>
      <c r="O9270" t="s">
        <v>6282</v>
      </c>
    </row>
    <row r="9271" spans="1:15" x14ac:dyDescent="0.25">
      <c r="A9271">
        <v>6044</v>
      </c>
      <c r="B9271" t="s">
        <v>16846</v>
      </c>
      <c r="C9271" t="s">
        <v>1089</v>
      </c>
      <c r="D9271" t="s">
        <v>1090</v>
      </c>
      <c r="E9271">
        <v>240</v>
      </c>
      <c r="F9271">
        <v>30</v>
      </c>
      <c r="G9271" t="s">
        <v>16857</v>
      </c>
      <c r="H9271" t="s">
        <v>5400</v>
      </c>
      <c r="I9271" t="s">
        <v>393</v>
      </c>
      <c r="J9271" s="25">
        <v>45726</v>
      </c>
      <c r="K9271" s="25">
        <v>45726</v>
      </c>
      <c r="L9271" t="s">
        <v>4908</v>
      </c>
      <c r="M9271" t="s">
        <v>1092</v>
      </c>
      <c r="N9271" t="s">
        <v>127</v>
      </c>
      <c r="O9271" t="s">
        <v>6282</v>
      </c>
    </row>
    <row r="9272" spans="1:15" x14ac:dyDescent="0.25">
      <c r="A9272">
        <v>6045</v>
      </c>
      <c r="B9272" t="s">
        <v>16846</v>
      </c>
      <c r="C9272" t="s">
        <v>1089</v>
      </c>
      <c r="D9272" t="s">
        <v>1090</v>
      </c>
      <c r="E9272">
        <v>240</v>
      </c>
      <c r="F9272">
        <v>30</v>
      </c>
      <c r="G9272" t="s">
        <v>16858</v>
      </c>
      <c r="H9272" t="s">
        <v>5400</v>
      </c>
      <c r="I9272" t="s">
        <v>393</v>
      </c>
      <c r="J9272" s="25">
        <v>45726</v>
      </c>
      <c r="K9272" s="25">
        <v>45726</v>
      </c>
      <c r="L9272" t="s">
        <v>4908</v>
      </c>
      <c r="M9272" t="s">
        <v>1092</v>
      </c>
      <c r="N9272" t="s">
        <v>127</v>
      </c>
      <c r="O9272" t="s">
        <v>6282</v>
      </c>
    </row>
    <row r="9273" spans="1:15" x14ac:dyDescent="0.25">
      <c r="A9273">
        <v>6046</v>
      </c>
      <c r="B9273" t="s">
        <v>16819</v>
      </c>
      <c r="C9273" t="s">
        <v>1089</v>
      </c>
      <c r="D9273" t="s">
        <v>1090</v>
      </c>
      <c r="E9273">
        <v>240</v>
      </c>
      <c r="F9273">
        <v>30</v>
      </c>
      <c r="G9273" t="s">
        <v>16859</v>
      </c>
      <c r="H9273" t="s">
        <v>5400</v>
      </c>
      <c r="I9273" t="s">
        <v>393</v>
      </c>
      <c r="J9273" s="25">
        <v>45726</v>
      </c>
      <c r="K9273" s="25">
        <v>45726</v>
      </c>
      <c r="L9273" t="s">
        <v>4908</v>
      </c>
      <c r="M9273" t="s">
        <v>1092</v>
      </c>
      <c r="N9273" t="s">
        <v>127</v>
      </c>
      <c r="O9273" t="s">
        <v>6282</v>
      </c>
    </row>
    <row r="9274" spans="1:15" x14ac:dyDescent="0.25">
      <c r="A9274">
        <v>6047</v>
      </c>
      <c r="B9274" t="s">
        <v>16819</v>
      </c>
      <c r="C9274" t="s">
        <v>1089</v>
      </c>
      <c r="D9274" t="s">
        <v>1090</v>
      </c>
      <c r="E9274">
        <v>240</v>
      </c>
      <c r="F9274">
        <v>30</v>
      </c>
      <c r="G9274" t="s">
        <v>16860</v>
      </c>
      <c r="H9274" t="s">
        <v>5400</v>
      </c>
      <c r="I9274" t="s">
        <v>393</v>
      </c>
      <c r="J9274" s="25">
        <v>45726</v>
      </c>
      <c r="K9274" s="25">
        <v>45726</v>
      </c>
      <c r="L9274" t="s">
        <v>4908</v>
      </c>
      <c r="M9274" t="s">
        <v>1092</v>
      </c>
      <c r="N9274" t="s">
        <v>127</v>
      </c>
      <c r="O9274" t="s">
        <v>6282</v>
      </c>
    </row>
    <row r="9275" spans="1:15" x14ac:dyDescent="0.25">
      <c r="A9275">
        <v>6048</v>
      </c>
      <c r="B9275" t="s">
        <v>16846</v>
      </c>
      <c r="C9275" t="s">
        <v>1089</v>
      </c>
      <c r="D9275" t="s">
        <v>1090</v>
      </c>
      <c r="E9275">
        <v>240</v>
      </c>
      <c r="F9275">
        <v>30</v>
      </c>
      <c r="G9275" t="s">
        <v>16861</v>
      </c>
      <c r="H9275" t="s">
        <v>5400</v>
      </c>
      <c r="I9275" t="s">
        <v>393</v>
      </c>
      <c r="J9275" s="25">
        <v>45726</v>
      </c>
      <c r="K9275" s="25">
        <v>45726</v>
      </c>
      <c r="L9275" t="s">
        <v>4908</v>
      </c>
      <c r="M9275" t="s">
        <v>1092</v>
      </c>
      <c r="N9275" t="s">
        <v>127</v>
      </c>
      <c r="O9275" t="s">
        <v>6282</v>
      </c>
    </row>
    <row r="9276" spans="1:15" x14ac:dyDescent="0.25">
      <c r="A9276">
        <v>6049</v>
      </c>
      <c r="B9276" t="s">
        <v>16846</v>
      </c>
      <c r="C9276" t="s">
        <v>1089</v>
      </c>
      <c r="D9276" t="s">
        <v>1090</v>
      </c>
      <c r="E9276">
        <v>240</v>
      </c>
      <c r="F9276">
        <v>30</v>
      </c>
      <c r="G9276" t="s">
        <v>16862</v>
      </c>
      <c r="H9276" t="s">
        <v>5400</v>
      </c>
      <c r="I9276" t="s">
        <v>393</v>
      </c>
      <c r="J9276" s="25">
        <v>45726</v>
      </c>
      <c r="K9276" s="25">
        <v>45726</v>
      </c>
      <c r="L9276" t="s">
        <v>4908</v>
      </c>
      <c r="M9276" t="s">
        <v>1092</v>
      </c>
      <c r="N9276" t="s">
        <v>127</v>
      </c>
      <c r="O9276" t="s">
        <v>6282</v>
      </c>
    </row>
    <row r="9277" spans="1:15" x14ac:dyDescent="0.25">
      <c r="A9277">
        <v>6050</v>
      </c>
      <c r="B9277" t="s">
        <v>16846</v>
      </c>
      <c r="C9277" t="s">
        <v>1089</v>
      </c>
      <c r="D9277" t="s">
        <v>1090</v>
      </c>
      <c r="E9277">
        <v>240</v>
      </c>
      <c r="F9277">
        <v>30</v>
      </c>
      <c r="G9277" t="s">
        <v>16863</v>
      </c>
      <c r="H9277" t="s">
        <v>5400</v>
      </c>
      <c r="I9277" t="s">
        <v>393</v>
      </c>
      <c r="J9277" s="25">
        <v>45726</v>
      </c>
      <c r="K9277" s="25">
        <v>45726</v>
      </c>
      <c r="L9277" t="s">
        <v>4908</v>
      </c>
      <c r="M9277" t="s">
        <v>1092</v>
      </c>
      <c r="N9277" t="s">
        <v>127</v>
      </c>
      <c r="O9277" t="s">
        <v>6282</v>
      </c>
    </row>
    <row r="9278" spans="1:15" x14ac:dyDescent="0.25">
      <c r="A9278">
        <v>6051</v>
      </c>
      <c r="B9278" t="s">
        <v>16819</v>
      </c>
      <c r="C9278" t="s">
        <v>1089</v>
      </c>
      <c r="D9278" t="s">
        <v>1090</v>
      </c>
      <c r="E9278">
        <v>24</v>
      </c>
      <c r="F9278">
        <v>3</v>
      </c>
      <c r="G9278" t="s">
        <v>16864</v>
      </c>
      <c r="H9278" t="s">
        <v>5400</v>
      </c>
      <c r="I9278" t="s">
        <v>393</v>
      </c>
      <c r="J9278" s="25">
        <v>45726</v>
      </c>
      <c r="K9278" s="25">
        <v>45726</v>
      </c>
      <c r="L9278" t="s">
        <v>4908</v>
      </c>
      <c r="M9278" t="s">
        <v>1092</v>
      </c>
      <c r="N9278" t="s">
        <v>127</v>
      </c>
      <c r="O9278" t="s">
        <v>6282</v>
      </c>
    </row>
    <row r="9279" spans="1:15" x14ac:dyDescent="0.25">
      <c r="A9279">
        <v>6052</v>
      </c>
      <c r="B9279" t="s">
        <v>16819</v>
      </c>
      <c r="C9279" t="s">
        <v>1089</v>
      </c>
      <c r="D9279" t="s">
        <v>1090</v>
      </c>
      <c r="E9279">
        <v>240</v>
      </c>
      <c r="F9279">
        <v>30</v>
      </c>
      <c r="G9279" t="s">
        <v>16865</v>
      </c>
      <c r="H9279" t="s">
        <v>16821</v>
      </c>
      <c r="I9279" t="s">
        <v>393</v>
      </c>
      <c r="J9279" s="25">
        <v>45726</v>
      </c>
      <c r="K9279" s="25">
        <v>45726</v>
      </c>
      <c r="L9279" t="s">
        <v>4908</v>
      </c>
      <c r="M9279" t="s">
        <v>1092</v>
      </c>
      <c r="N9279" t="s">
        <v>127</v>
      </c>
      <c r="O9279" t="s">
        <v>6282</v>
      </c>
    </row>
    <row r="9280" spans="1:15" x14ac:dyDescent="0.25">
      <c r="A9280">
        <v>6053</v>
      </c>
      <c r="B9280" t="s">
        <v>16819</v>
      </c>
      <c r="C9280" t="s">
        <v>1089</v>
      </c>
      <c r="D9280" t="s">
        <v>1090</v>
      </c>
      <c r="E9280">
        <v>240</v>
      </c>
      <c r="F9280">
        <v>30</v>
      </c>
      <c r="G9280" t="s">
        <v>16866</v>
      </c>
      <c r="H9280" t="s">
        <v>16821</v>
      </c>
      <c r="I9280" t="s">
        <v>393</v>
      </c>
      <c r="J9280" s="25">
        <v>45726</v>
      </c>
      <c r="K9280" s="25">
        <v>45726</v>
      </c>
      <c r="L9280" t="s">
        <v>4908</v>
      </c>
      <c r="M9280" t="s">
        <v>1092</v>
      </c>
      <c r="N9280" t="s">
        <v>127</v>
      </c>
      <c r="O9280" t="s">
        <v>6282</v>
      </c>
    </row>
    <row r="9281" spans="1:15" x14ac:dyDescent="0.25">
      <c r="A9281">
        <v>6070</v>
      </c>
      <c r="B9281" t="s">
        <v>7859</v>
      </c>
      <c r="C9281" t="s">
        <v>1089</v>
      </c>
      <c r="D9281" t="s">
        <v>1090</v>
      </c>
      <c r="E9281">
        <v>16</v>
      </c>
      <c r="F9281">
        <v>2</v>
      </c>
      <c r="G9281" t="s">
        <v>16867</v>
      </c>
      <c r="H9281" t="s">
        <v>16821</v>
      </c>
      <c r="I9281" t="s">
        <v>393</v>
      </c>
      <c r="J9281" s="25">
        <v>45726</v>
      </c>
      <c r="K9281" s="25">
        <v>45726</v>
      </c>
      <c r="L9281" t="s">
        <v>4908</v>
      </c>
      <c r="M9281" t="s">
        <v>1092</v>
      </c>
      <c r="N9281" t="s">
        <v>127</v>
      </c>
      <c r="O9281" t="s">
        <v>6282</v>
      </c>
    </row>
    <row r="9282" spans="1:15" x14ac:dyDescent="0.25">
      <c r="A9282">
        <v>6054</v>
      </c>
      <c r="B9282" t="s">
        <v>16868</v>
      </c>
      <c r="C9282" t="s">
        <v>1089</v>
      </c>
      <c r="D9282" t="s">
        <v>1090</v>
      </c>
      <c r="E9282">
        <v>240</v>
      </c>
      <c r="F9282">
        <v>30</v>
      </c>
      <c r="G9282" t="s">
        <v>16869</v>
      </c>
      <c r="H9282" t="s">
        <v>16821</v>
      </c>
      <c r="I9282" t="s">
        <v>393</v>
      </c>
      <c r="J9282" s="25">
        <v>45731</v>
      </c>
      <c r="K9282" s="25">
        <v>45731</v>
      </c>
      <c r="L9282" t="s">
        <v>4242</v>
      </c>
      <c r="M9282" t="s">
        <v>1092</v>
      </c>
      <c r="N9282" t="s">
        <v>127</v>
      </c>
      <c r="O9282" t="s">
        <v>6282</v>
      </c>
    </row>
    <row r="9283" spans="1:15" x14ac:dyDescent="0.25">
      <c r="A9283">
        <v>6055</v>
      </c>
      <c r="B9283" t="s">
        <v>16868</v>
      </c>
      <c r="C9283" t="s">
        <v>1089</v>
      </c>
      <c r="D9283" t="s">
        <v>1090</v>
      </c>
      <c r="E9283">
        <v>240</v>
      </c>
      <c r="F9283">
        <v>30</v>
      </c>
      <c r="G9283" t="s">
        <v>16870</v>
      </c>
      <c r="H9283" t="s">
        <v>16821</v>
      </c>
      <c r="I9283" t="s">
        <v>393</v>
      </c>
      <c r="J9283" s="25">
        <v>45731</v>
      </c>
      <c r="K9283" s="25">
        <v>45731</v>
      </c>
      <c r="L9283" t="s">
        <v>4242</v>
      </c>
      <c r="M9283" t="s">
        <v>1092</v>
      </c>
      <c r="N9283" t="s">
        <v>127</v>
      </c>
      <c r="O9283" t="s">
        <v>6282</v>
      </c>
    </row>
    <row r="9284" spans="1:15" x14ac:dyDescent="0.25">
      <c r="A9284">
        <v>6056</v>
      </c>
      <c r="B9284" t="s">
        <v>16868</v>
      </c>
      <c r="C9284" t="s">
        <v>1089</v>
      </c>
      <c r="D9284" t="s">
        <v>1090</v>
      </c>
      <c r="E9284">
        <v>240</v>
      </c>
      <c r="F9284">
        <v>30</v>
      </c>
      <c r="G9284" t="s">
        <v>16871</v>
      </c>
      <c r="H9284" t="s">
        <v>16821</v>
      </c>
      <c r="I9284" t="s">
        <v>393</v>
      </c>
      <c r="J9284" s="25">
        <v>45731</v>
      </c>
      <c r="K9284" s="25">
        <v>45731</v>
      </c>
      <c r="L9284" t="s">
        <v>4242</v>
      </c>
      <c r="M9284" t="s">
        <v>1092</v>
      </c>
      <c r="N9284" t="s">
        <v>127</v>
      </c>
      <c r="O9284" t="s">
        <v>6282</v>
      </c>
    </row>
    <row r="9285" spans="1:15" x14ac:dyDescent="0.25">
      <c r="A9285">
        <v>6057</v>
      </c>
      <c r="B9285" t="s">
        <v>16868</v>
      </c>
      <c r="C9285" t="s">
        <v>1089</v>
      </c>
      <c r="D9285" t="s">
        <v>1090</v>
      </c>
      <c r="E9285">
        <v>240</v>
      </c>
      <c r="F9285">
        <v>30</v>
      </c>
      <c r="G9285" t="s">
        <v>16872</v>
      </c>
      <c r="H9285" t="s">
        <v>16821</v>
      </c>
      <c r="I9285" t="s">
        <v>393</v>
      </c>
      <c r="J9285" s="25">
        <v>45731</v>
      </c>
      <c r="K9285" s="25">
        <v>45731</v>
      </c>
      <c r="L9285" t="s">
        <v>4242</v>
      </c>
      <c r="M9285" t="s">
        <v>1092</v>
      </c>
      <c r="N9285" t="s">
        <v>127</v>
      </c>
      <c r="O9285" t="s">
        <v>6282</v>
      </c>
    </row>
    <row r="9286" spans="1:15" x14ac:dyDescent="0.25">
      <c r="A9286">
        <v>6058</v>
      </c>
      <c r="B9286" t="s">
        <v>16868</v>
      </c>
      <c r="C9286" t="s">
        <v>1089</v>
      </c>
      <c r="D9286" t="s">
        <v>1090</v>
      </c>
      <c r="E9286">
        <v>240</v>
      </c>
      <c r="F9286">
        <v>30</v>
      </c>
      <c r="G9286" t="s">
        <v>16873</v>
      </c>
      <c r="H9286" t="s">
        <v>16821</v>
      </c>
      <c r="I9286" t="s">
        <v>393</v>
      </c>
      <c r="J9286" s="25">
        <v>45731</v>
      </c>
      <c r="K9286" s="25">
        <v>45731</v>
      </c>
      <c r="L9286" t="s">
        <v>4242</v>
      </c>
      <c r="M9286" t="s">
        <v>1092</v>
      </c>
      <c r="N9286" t="s">
        <v>127</v>
      </c>
      <c r="O9286" t="s">
        <v>6282</v>
      </c>
    </row>
    <row r="9287" spans="1:15" x14ac:dyDescent="0.25">
      <c r="A9287">
        <v>6059</v>
      </c>
      <c r="B9287" t="s">
        <v>16868</v>
      </c>
      <c r="C9287" t="s">
        <v>1089</v>
      </c>
      <c r="D9287" t="s">
        <v>1090</v>
      </c>
      <c r="E9287">
        <v>240</v>
      </c>
      <c r="F9287">
        <v>30</v>
      </c>
      <c r="G9287" t="s">
        <v>16874</v>
      </c>
      <c r="H9287" t="s">
        <v>16821</v>
      </c>
      <c r="I9287" t="s">
        <v>393</v>
      </c>
      <c r="J9287" s="25">
        <v>45731</v>
      </c>
      <c r="K9287" s="25">
        <v>45731</v>
      </c>
      <c r="L9287" t="s">
        <v>4242</v>
      </c>
      <c r="M9287" t="s">
        <v>1092</v>
      </c>
      <c r="N9287" t="s">
        <v>127</v>
      </c>
      <c r="O9287" t="s">
        <v>6282</v>
      </c>
    </row>
    <row r="9288" spans="1:15" x14ac:dyDescent="0.25">
      <c r="A9288">
        <v>6060</v>
      </c>
      <c r="B9288" t="s">
        <v>16868</v>
      </c>
      <c r="C9288" t="s">
        <v>1089</v>
      </c>
      <c r="D9288" t="s">
        <v>1090</v>
      </c>
      <c r="E9288">
        <v>240</v>
      </c>
      <c r="F9288">
        <v>30</v>
      </c>
      <c r="G9288" t="s">
        <v>16875</v>
      </c>
      <c r="H9288" t="s">
        <v>16821</v>
      </c>
      <c r="I9288" t="s">
        <v>393</v>
      </c>
      <c r="J9288" s="25">
        <v>45731</v>
      </c>
      <c r="K9288" s="25">
        <v>45731</v>
      </c>
      <c r="L9288" t="s">
        <v>4242</v>
      </c>
      <c r="M9288" t="s">
        <v>1092</v>
      </c>
      <c r="N9288" t="s">
        <v>127</v>
      </c>
      <c r="O9288" t="s">
        <v>6282</v>
      </c>
    </row>
    <row r="9289" spans="1:15" x14ac:dyDescent="0.25">
      <c r="A9289">
        <v>6061</v>
      </c>
      <c r="B9289" t="s">
        <v>16868</v>
      </c>
      <c r="C9289" t="s">
        <v>1089</v>
      </c>
      <c r="D9289" t="s">
        <v>1090</v>
      </c>
      <c r="E9289">
        <v>240</v>
      </c>
      <c r="F9289">
        <v>30</v>
      </c>
      <c r="G9289" t="s">
        <v>16876</v>
      </c>
      <c r="H9289" t="s">
        <v>16821</v>
      </c>
      <c r="I9289" t="s">
        <v>393</v>
      </c>
      <c r="J9289" s="25">
        <v>45731</v>
      </c>
      <c r="K9289" s="25">
        <v>45731</v>
      </c>
      <c r="L9289" t="s">
        <v>4242</v>
      </c>
      <c r="M9289" t="s">
        <v>1092</v>
      </c>
      <c r="N9289" t="s">
        <v>127</v>
      </c>
      <c r="O9289" t="s">
        <v>6282</v>
      </c>
    </row>
    <row r="9290" spans="1:15" x14ac:dyDescent="0.25">
      <c r="A9290">
        <v>6062</v>
      </c>
      <c r="B9290" t="s">
        <v>16868</v>
      </c>
      <c r="C9290" t="s">
        <v>1089</v>
      </c>
      <c r="D9290" t="s">
        <v>1090</v>
      </c>
      <c r="E9290">
        <v>240</v>
      </c>
      <c r="F9290">
        <v>30</v>
      </c>
      <c r="G9290" t="s">
        <v>16877</v>
      </c>
      <c r="H9290" t="s">
        <v>16821</v>
      </c>
      <c r="I9290" t="s">
        <v>393</v>
      </c>
      <c r="J9290" s="25">
        <v>45731</v>
      </c>
      <c r="K9290" s="25">
        <v>45731</v>
      </c>
      <c r="L9290" t="s">
        <v>4242</v>
      </c>
      <c r="M9290" t="s">
        <v>1092</v>
      </c>
      <c r="N9290" t="s">
        <v>127</v>
      </c>
      <c r="O9290" t="s">
        <v>6282</v>
      </c>
    </row>
    <row r="9291" spans="1:15" x14ac:dyDescent="0.25">
      <c r="A9291">
        <v>6063</v>
      </c>
      <c r="B9291" t="s">
        <v>16868</v>
      </c>
      <c r="C9291" t="s">
        <v>1089</v>
      </c>
      <c r="D9291" t="s">
        <v>1090</v>
      </c>
      <c r="E9291">
        <v>240</v>
      </c>
      <c r="F9291">
        <v>30</v>
      </c>
      <c r="G9291" t="s">
        <v>16878</v>
      </c>
      <c r="H9291" t="s">
        <v>16821</v>
      </c>
      <c r="I9291" t="s">
        <v>393</v>
      </c>
      <c r="J9291" s="25">
        <v>45731</v>
      </c>
      <c r="K9291" s="25">
        <v>45731</v>
      </c>
      <c r="L9291" t="s">
        <v>4242</v>
      </c>
      <c r="M9291" t="s">
        <v>1092</v>
      </c>
      <c r="N9291" t="s">
        <v>127</v>
      </c>
      <c r="O9291" t="s">
        <v>6282</v>
      </c>
    </row>
    <row r="9292" spans="1:15" x14ac:dyDescent="0.25">
      <c r="A9292">
        <v>6064</v>
      </c>
      <c r="B9292" t="s">
        <v>16868</v>
      </c>
      <c r="C9292" t="s">
        <v>1089</v>
      </c>
      <c r="D9292" t="s">
        <v>1090</v>
      </c>
      <c r="E9292">
        <v>240</v>
      </c>
      <c r="F9292">
        <v>30</v>
      </c>
      <c r="G9292" t="s">
        <v>16879</v>
      </c>
      <c r="H9292" t="s">
        <v>16821</v>
      </c>
      <c r="I9292" t="s">
        <v>393</v>
      </c>
      <c r="J9292" s="25">
        <v>45731</v>
      </c>
      <c r="K9292" s="25">
        <v>45731</v>
      </c>
      <c r="L9292" t="s">
        <v>4242</v>
      </c>
      <c r="M9292" t="s">
        <v>1092</v>
      </c>
      <c r="N9292" t="s">
        <v>127</v>
      </c>
      <c r="O9292" t="s">
        <v>6282</v>
      </c>
    </row>
    <row r="9293" spans="1:15" x14ac:dyDescent="0.25">
      <c r="A9293">
        <v>6065</v>
      </c>
      <c r="B9293" t="s">
        <v>16868</v>
      </c>
      <c r="C9293" t="s">
        <v>1089</v>
      </c>
      <c r="D9293" t="s">
        <v>1090</v>
      </c>
      <c r="E9293">
        <v>240</v>
      </c>
      <c r="F9293">
        <v>30</v>
      </c>
      <c r="G9293" t="s">
        <v>16880</v>
      </c>
      <c r="H9293" t="s">
        <v>16821</v>
      </c>
      <c r="I9293" t="s">
        <v>393</v>
      </c>
      <c r="J9293" s="25">
        <v>45731</v>
      </c>
      <c r="K9293" s="25">
        <v>45731</v>
      </c>
      <c r="L9293" t="s">
        <v>4242</v>
      </c>
      <c r="M9293" t="s">
        <v>1092</v>
      </c>
      <c r="N9293" t="s">
        <v>127</v>
      </c>
      <c r="O9293" t="s">
        <v>6282</v>
      </c>
    </row>
    <row r="9294" spans="1:15" x14ac:dyDescent="0.25">
      <c r="A9294">
        <v>6066</v>
      </c>
      <c r="B9294" t="s">
        <v>16819</v>
      </c>
      <c r="C9294" t="s">
        <v>1089</v>
      </c>
      <c r="D9294" t="s">
        <v>1090</v>
      </c>
      <c r="E9294">
        <v>240</v>
      </c>
      <c r="F9294">
        <v>30</v>
      </c>
      <c r="G9294" t="s">
        <v>16881</v>
      </c>
      <c r="H9294" t="s">
        <v>16821</v>
      </c>
      <c r="I9294" t="s">
        <v>393</v>
      </c>
      <c r="J9294" s="25">
        <v>45731</v>
      </c>
      <c r="K9294" s="25">
        <v>45731</v>
      </c>
      <c r="L9294" t="s">
        <v>4242</v>
      </c>
      <c r="M9294" t="s">
        <v>1092</v>
      </c>
      <c r="N9294" t="s">
        <v>127</v>
      </c>
      <c r="O9294" t="s">
        <v>6282</v>
      </c>
    </row>
    <row r="9295" spans="1:15" x14ac:dyDescent="0.25">
      <c r="A9295">
        <v>6067</v>
      </c>
      <c r="B9295" t="s">
        <v>16868</v>
      </c>
      <c r="C9295" t="s">
        <v>1089</v>
      </c>
      <c r="D9295" t="s">
        <v>1090</v>
      </c>
      <c r="E9295">
        <v>240</v>
      </c>
      <c r="F9295">
        <v>30</v>
      </c>
      <c r="G9295" t="s">
        <v>16882</v>
      </c>
      <c r="H9295" t="s">
        <v>16821</v>
      </c>
      <c r="I9295" t="s">
        <v>393</v>
      </c>
      <c r="J9295" s="25">
        <v>45731</v>
      </c>
      <c r="K9295" s="25">
        <v>45731</v>
      </c>
      <c r="L9295" t="s">
        <v>4242</v>
      </c>
      <c r="M9295" t="s">
        <v>1092</v>
      </c>
      <c r="N9295" t="s">
        <v>127</v>
      </c>
      <c r="O9295" t="s">
        <v>6282</v>
      </c>
    </row>
    <row r="9296" spans="1:15" x14ac:dyDescent="0.25">
      <c r="A9296">
        <v>6068</v>
      </c>
      <c r="B9296" t="s">
        <v>16819</v>
      </c>
      <c r="C9296" t="s">
        <v>1089</v>
      </c>
      <c r="D9296" t="s">
        <v>1090</v>
      </c>
      <c r="E9296">
        <v>240</v>
      </c>
      <c r="F9296">
        <v>30</v>
      </c>
      <c r="G9296" t="s">
        <v>16883</v>
      </c>
      <c r="H9296" t="s">
        <v>16821</v>
      </c>
      <c r="I9296" t="s">
        <v>393</v>
      </c>
      <c r="J9296" s="25">
        <v>45731</v>
      </c>
      <c r="K9296" s="25">
        <v>45731</v>
      </c>
      <c r="L9296" t="s">
        <v>4242</v>
      </c>
      <c r="M9296" t="s">
        <v>1092</v>
      </c>
      <c r="N9296" t="s">
        <v>127</v>
      </c>
      <c r="O9296" t="s">
        <v>6282</v>
      </c>
    </row>
    <row r="9297" spans="1:15" x14ac:dyDescent="0.25">
      <c r="A9297">
        <v>6069</v>
      </c>
      <c r="B9297" t="s">
        <v>16868</v>
      </c>
      <c r="C9297" t="s">
        <v>1089</v>
      </c>
      <c r="D9297" t="s">
        <v>1090</v>
      </c>
      <c r="E9297">
        <v>240</v>
      </c>
      <c r="F9297">
        <v>30</v>
      </c>
      <c r="G9297" t="s">
        <v>16884</v>
      </c>
      <c r="H9297" t="s">
        <v>16821</v>
      </c>
      <c r="I9297" t="s">
        <v>393</v>
      </c>
      <c r="J9297" s="25">
        <v>45731</v>
      </c>
      <c r="K9297" s="25">
        <v>45731</v>
      </c>
      <c r="L9297" t="s">
        <v>4242</v>
      </c>
      <c r="M9297" t="s">
        <v>1092</v>
      </c>
      <c r="N9297" t="s">
        <v>127</v>
      </c>
      <c r="O9297" t="s">
        <v>6282</v>
      </c>
    </row>
    <row r="9298" spans="1:15" x14ac:dyDescent="0.25">
      <c r="A9298">
        <v>6071</v>
      </c>
      <c r="B9298" t="s">
        <v>7859</v>
      </c>
      <c r="C9298" t="s">
        <v>1089</v>
      </c>
      <c r="D9298" t="s">
        <v>1090</v>
      </c>
      <c r="E9298">
        <v>95</v>
      </c>
      <c r="F9298">
        <v>11</v>
      </c>
      <c r="G9298" t="s">
        <v>16867</v>
      </c>
      <c r="H9298" t="s">
        <v>16821</v>
      </c>
      <c r="I9298" t="s">
        <v>393</v>
      </c>
      <c r="J9298" s="25">
        <v>45731</v>
      </c>
      <c r="K9298" s="25">
        <v>45731</v>
      </c>
      <c r="L9298" t="s">
        <v>4242</v>
      </c>
      <c r="M9298" t="s">
        <v>1092</v>
      </c>
      <c r="N9298" t="s">
        <v>127</v>
      </c>
      <c r="O9298" t="s">
        <v>6282</v>
      </c>
    </row>
    <row r="9299" spans="1:15" x14ac:dyDescent="0.25">
      <c r="A9299">
        <v>6072</v>
      </c>
      <c r="B9299" t="s">
        <v>7859</v>
      </c>
      <c r="C9299" t="s">
        <v>1089</v>
      </c>
      <c r="D9299" t="s">
        <v>1090</v>
      </c>
      <c r="E9299">
        <v>7</v>
      </c>
      <c r="F9299">
        <v>0</v>
      </c>
      <c r="G9299" t="s">
        <v>16867</v>
      </c>
      <c r="H9299" t="s">
        <v>16885</v>
      </c>
      <c r="I9299" t="s">
        <v>393</v>
      </c>
      <c r="J9299" s="25">
        <v>45741</v>
      </c>
      <c r="K9299" s="25">
        <v>45741</v>
      </c>
      <c r="L9299" t="s">
        <v>5428</v>
      </c>
      <c r="M9299" t="s">
        <v>1092</v>
      </c>
      <c r="N9299" t="s">
        <v>127</v>
      </c>
      <c r="O9299" t="s">
        <v>6282</v>
      </c>
    </row>
    <row r="9300" spans="1:15" x14ac:dyDescent="0.25">
      <c r="A9300">
        <v>6073</v>
      </c>
      <c r="B9300" t="s">
        <v>16886</v>
      </c>
      <c r="C9300" t="s">
        <v>1089</v>
      </c>
      <c r="D9300" t="s">
        <v>1090</v>
      </c>
      <c r="E9300">
        <v>240</v>
      </c>
      <c r="F9300">
        <v>30</v>
      </c>
      <c r="G9300" t="s">
        <v>16887</v>
      </c>
      <c r="H9300" t="s">
        <v>16885</v>
      </c>
      <c r="I9300" t="s">
        <v>393</v>
      </c>
      <c r="J9300" s="25">
        <v>45741</v>
      </c>
      <c r="K9300" s="25">
        <v>45741</v>
      </c>
      <c r="L9300" t="s">
        <v>5428</v>
      </c>
      <c r="M9300" t="s">
        <v>1092</v>
      </c>
      <c r="N9300" t="s">
        <v>127</v>
      </c>
      <c r="O9300" t="s">
        <v>6282</v>
      </c>
    </row>
    <row r="9301" spans="1:15" x14ac:dyDescent="0.25">
      <c r="A9301">
        <v>6074</v>
      </c>
      <c r="B9301" t="s">
        <v>16886</v>
      </c>
      <c r="C9301" t="s">
        <v>1089</v>
      </c>
      <c r="D9301" t="s">
        <v>1090</v>
      </c>
      <c r="E9301">
        <v>240</v>
      </c>
      <c r="F9301">
        <v>30</v>
      </c>
      <c r="G9301" t="s">
        <v>16888</v>
      </c>
      <c r="H9301" t="s">
        <v>16885</v>
      </c>
      <c r="I9301" t="s">
        <v>393</v>
      </c>
      <c r="J9301" s="25">
        <v>45741</v>
      </c>
      <c r="K9301" s="25">
        <v>45741</v>
      </c>
      <c r="L9301" t="s">
        <v>5428</v>
      </c>
      <c r="M9301" t="s">
        <v>1092</v>
      </c>
      <c r="N9301" t="s">
        <v>127</v>
      </c>
      <c r="O9301" t="s">
        <v>6282</v>
      </c>
    </row>
    <row r="9302" spans="1:15" x14ac:dyDescent="0.25">
      <c r="A9302">
        <v>6075</v>
      </c>
      <c r="B9302" t="s">
        <v>16886</v>
      </c>
      <c r="C9302" t="s">
        <v>1089</v>
      </c>
      <c r="D9302" t="s">
        <v>1090</v>
      </c>
      <c r="E9302">
        <v>240</v>
      </c>
      <c r="F9302">
        <v>30</v>
      </c>
      <c r="G9302" t="s">
        <v>16889</v>
      </c>
      <c r="H9302" t="s">
        <v>16885</v>
      </c>
      <c r="I9302" t="s">
        <v>393</v>
      </c>
      <c r="J9302" s="25">
        <v>45741</v>
      </c>
      <c r="K9302" s="25">
        <v>45741</v>
      </c>
      <c r="L9302" t="s">
        <v>5428</v>
      </c>
      <c r="M9302" t="s">
        <v>1092</v>
      </c>
      <c r="N9302" t="s">
        <v>127</v>
      </c>
      <c r="O9302" t="s">
        <v>6282</v>
      </c>
    </row>
    <row r="9303" spans="1:15" x14ac:dyDescent="0.25">
      <c r="A9303">
        <v>6076</v>
      </c>
      <c r="B9303" t="s">
        <v>16886</v>
      </c>
      <c r="C9303" t="s">
        <v>1089</v>
      </c>
      <c r="D9303" t="s">
        <v>1090</v>
      </c>
      <c r="E9303">
        <v>240</v>
      </c>
      <c r="F9303">
        <v>30</v>
      </c>
      <c r="G9303" t="s">
        <v>16890</v>
      </c>
      <c r="H9303" t="s">
        <v>16885</v>
      </c>
      <c r="I9303" t="s">
        <v>393</v>
      </c>
      <c r="J9303" s="25">
        <v>45741</v>
      </c>
      <c r="K9303" s="25">
        <v>45741</v>
      </c>
      <c r="L9303" t="s">
        <v>5428</v>
      </c>
      <c r="M9303" t="s">
        <v>1092</v>
      </c>
      <c r="N9303" t="s">
        <v>127</v>
      </c>
      <c r="O9303" t="s">
        <v>6282</v>
      </c>
    </row>
    <row r="9304" spans="1:15" x14ac:dyDescent="0.25">
      <c r="A9304">
        <v>6077</v>
      </c>
      <c r="B9304" t="s">
        <v>16886</v>
      </c>
      <c r="C9304" t="s">
        <v>1089</v>
      </c>
      <c r="D9304" t="s">
        <v>1090</v>
      </c>
      <c r="E9304">
        <v>240</v>
      </c>
      <c r="F9304">
        <v>30</v>
      </c>
      <c r="G9304" t="s">
        <v>16891</v>
      </c>
      <c r="H9304" t="s">
        <v>16885</v>
      </c>
      <c r="I9304" t="s">
        <v>393</v>
      </c>
      <c r="J9304" s="25">
        <v>45741</v>
      </c>
      <c r="K9304" s="25">
        <v>45741</v>
      </c>
      <c r="L9304" t="s">
        <v>5428</v>
      </c>
      <c r="M9304" t="s">
        <v>1092</v>
      </c>
      <c r="N9304" t="s">
        <v>127</v>
      </c>
      <c r="O9304" t="s">
        <v>6282</v>
      </c>
    </row>
    <row r="9305" spans="1:15" x14ac:dyDescent="0.25">
      <c r="A9305">
        <v>6078</v>
      </c>
      <c r="B9305" t="s">
        <v>16886</v>
      </c>
      <c r="C9305" t="s">
        <v>1089</v>
      </c>
      <c r="D9305" t="s">
        <v>1090</v>
      </c>
      <c r="E9305">
        <v>240</v>
      </c>
      <c r="F9305">
        <v>30</v>
      </c>
      <c r="G9305" t="s">
        <v>16892</v>
      </c>
      <c r="H9305" t="s">
        <v>16885</v>
      </c>
      <c r="I9305" t="s">
        <v>393</v>
      </c>
      <c r="J9305" s="25">
        <v>45741</v>
      </c>
      <c r="K9305" s="25">
        <v>45741</v>
      </c>
      <c r="L9305" t="s">
        <v>5428</v>
      </c>
      <c r="M9305" t="s">
        <v>1092</v>
      </c>
      <c r="N9305" t="s">
        <v>127</v>
      </c>
      <c r="O9305" t="s">
        <v>6282</v>
      </c>
    </row>
    <row r="9306" spans="1:15" x14ac:dyDescent="0.25">
      <c r="A9306">
        <v>6079</v>
      </c>
      <c r="B9306" t="s">
        <v>16886</v>
      </c>
      <c r="C9306" t="s">
        <v>1089</v>
      </c>
      <c r="D9306" t="s">
        <v>1090</v>
      </c>
      <c r="E9306">
        <v>240</v>
      </c>
      <c r="F9306">
        <v>30</v>
      </c>
      <c r="G9306" t="s">
        <v>16893</v>
      </c>
      <c r="H9306" t="s">
        <v>16885</v>
      </c>
      <c r="I9306" t="s">
        <v>393</v>
      </c>
      <c r="J9306" s="25">
        <v>45741</v>
      </c>
      <c r="K9306" s="25">
        <v>45741</v>
      </c>
      <c r="L9306" t="s">
        <v>5428</v>
      </c>
      <c r="M9306" t="s">
        <v>1092</v>
      </c>
      <c r="N9306" t="s">
        <v>127</v>
      </c>
      <c r="O9306" t="s">
        <v>6282</v>
      </c>
    </row>
    <row r="9307" spans="1:15" x14ac:dyDescent="0.25">
      <c r="A9307">
        <v>6080</v>
      </c>
      <c r="B9307" t="s">
        <v>16886</v>
      </c>
      <c r="C9307" t="s">
        <v>1089</v>
      </c>
      <c r="D9307" t="s">
        <v>1090</v>
      </c>
      <c r="E9307">
        <v>240</v>
      </c>
      <c r="F9307">
        <v>30</v>
      </c>
      <c r="G9307" t="s">
        <v>16894</v>
      </c>
      <c r="H9307" t="s">
        <v>16885</v>
      </c>
      <c r="I9307" t="s">
        <v>393</v>
      </c>
      <c r="J9307" s="25">
        <v>45741</v>
      </c>
      <c r="K9307" s="25">
        <v>45741</v>
      </c>
      <c r="L9307" t="s">
        <v>5428</v>
      </c>
      <c r="M9307" t="s">
        <v>1092</v>
      </c>
      <c r="N9307" t="s">
        <v>127</v>
      </c>
      <c r="O9307" t="s">
        <v>6282</v>
      </c>
    </row>
    <row r="9308" spans="1:15" x14ac:dyDescent="0.25">
      <c r="A9308">
        <v>6081</v>
      </c>
      <c r="B9308" t="s">
        <v>16895</v>
      </c>
      <c r="C9308" t="s">
        <v>1089</v>
      </c>
      <c r="D9308" t="s">
        <v>1090</v>
      </c>
      <c r="E9308">
        <v>240</v>
      </c>
      <c r="F9308">
        <v>30</v>
      </c>
      <c r="G9308" t="s">
        <v>16896</v>
      </c>
      <c r="H9308" t="s">
        <v>16885</v>
      </c>
      <c r="I9308" t="s">
        <v>393</v>
      </c>
      <c r="J9308" s="25">
        <v>45741</v>
      </c>
      <c r="K9308" s="25">
        <v>45741</v>
      </c>
      <c r="L9308" t="s">
        <v>5428</v>
      </c>
      <c r="M9308" t="s">
        <v>1092</v>
      </c>
      <c r="N9308" t="s">
        <v>127</v>
      </c>
      <c r="O9308" t="s">
        <v>6282</v>
      </c>
    </row>
    <row r="9309" spans="1:15" x14ac:dyDescent="0.25">
      <c r="A9309">
        <v>6082</v>
      </c>
      <c r="B9309" t="s">
        <v>16886</v>
      </c>
      <c r="C9309" t="s">
        <v>1089</v>
      </c>
      <c r="D9309" t="s">
        <v>1090</v>
      </c>
      <c r="E9309">
        <v>240</v>
      </c>
      <c r="F9309">
        <v>30</v>
      </c>
      <c r="G9309" t="s">
        <v>16897</v>
      </c>
      <c r="H9309" t="s">
        <v>16885</v>
      </c>
      <c r="I9309" t="s">
        <v>393</v>
      </c>
      <c r="J9309" s="25">
        <v>45741</v>
      </c>
      <c r="K9309" s="25">
        <v>45741</v>
      </c>
      <c r="L9309" t="s">
        <v>5428</v>
      </c>
      <c r="M9309" t="s">
        <v>1092</v>
      </c>
      <c r="N9309" t="s">
        <v>127</v>
      </c>
      <c r="O9309" t="s">
        <v>6282</v>
      </c>
    </row>
    <row r="9310" spans="1:15" x14ac:dyDescent="0.25">
      <c r="A9310">
        <v>6083</v>
      </c>
      <c r="B9310" t="s">
        <v>16895</v>
      </c>
      <c r="C9310" t="s">
        <v>1089</v>
      </c>
      <c r="D9310" t="s">
        <v>1090</v>
      </c>
      <c r="E9310">
        <v>240</v>
      </c>
      <c r="F9310">
        <v>30</v>
      </c>
      <c r="G9310" t="s">
        <v>16898</v>
      </c>
      <c r="H9310" t="s">
        <v>16885</v>
      </c>
      <c r="I9310" t="s">
        <v>393</v>
      </c>
      <c r="J9310" s="25">
        <v>45741</v>
      </c>
      <c r="K9310" s="25">
        <v>45741</v>
      </c>
      <c r="L9310" t="s">
        <v>5428</v>
      </c>
      <c r="M9310" t="s">
        <v>1092</v>
      </c>
      <c r="N9310" t="s">
        <v>127</v>
      </c>
      <c r="O9310" t="s">
        <v>6282</v>
      </c>
    </row>
    <row r="9311" spans="1:15" x14ac:dyDescent="0.25">
      <c r="A9311">
        <v>6084</v>
      </c>
      <c r="B9311" t="s">
        <v>16886</v>
      </c>
      <c r="C9311" t="s">
        <v>1089</v>
      </c>
      <c r="D9311" t="s">
        <v>1090</v>
      </c>
      <c r="E9311">
        <v>240</v>
      </c>
      <c r="F9311">
        <v>30</v>
      </c>
      <c r="G9311" t="s">
        <v>16899</v>
      </c>
      <c r="H9311" t="s">
        <v>16885</v>
      </c>
      <c r="I9311" t="s">
        <v>393</v>
      </c>
      <c r="J9311" s="25">
        <v>45741</v>
      </c>
      <c r="K9311" s="25">
        <v>45741</v>
      </c>
      <c r="L9311" t="s">
        <v>5428</v>
      </c>
      <c r="M9311" t="s">
        <v>1092</v>
      </c>
      <c r="N9311" t="s">
        <v>127</v>
      </c>
      <c r="O9311" t="s">
        <v>6282</v>
      </c>
    </row>
    <row r="9312" spans="1:15" x14ac:dyDescent="0.25">
      <c r="A9312">
        <v>6085</v>
      </c>
      <c r="B9312" t="s">
        <v>16900</v>
      </c>
      <c r="C9312" t="s">
        <v>1089</v>
      </c>
      <c r="D9312" t="s">
        <v>1090</v>
      </c>
      <c r="E9312">
        <v>240</v>
      </c>
      <c r="F9312">
        <v>30</v>
      </c>
      <c r="G9312" t="s">
        <v>16901</v>
      </c>
      <c r="H9312" t="s">
        <v>16885</v>
      </c>
      <c r="I9312" t="s">
        <v>393</v>
      </c>
      <c r="J9312" s="25">
        <v>45741</v>
      </c>
      <c r="K9312" s="25">
        <v>45741</v>
      </c>
      <c r="L9312" t="s">
        <v>5428</v>
      </c>
      <c r="M9312" t="s">
        <v>1092</v>
      </c>
      <c r="N9312" t="s">
        <v>127</v>
      </c>
      <c r="O9312" t="s">
        <v>6282</v>
      </c>
    </row>
    <row r="9313" spans="1:15" x14ac:dyDescent="0.25">
      <c r="A9313">
        <v>6086</v>
      </c>
      <c r="B9313" t="s">
        <v>16900</v>
      </c>
      <c r="C9313" t="s">
        <v>1089</v>
      </c>
      <c r="D9313" t="s">
        <v>1090</v>
      </c>
      <c r="E9313">
        <v>240</v>
      </c>
      <c r="F9313">
        <v>30</v>
      </c>
      <c r="G9313" t="s">
        <v>16902</v>
      </c>
      <c r="H9313" t="s">
        <v>16885</v>
      </c>
      <c r="I9313" t="s">
        <v>393</v>
      </c>
      <c r="J9313" s="25">
        <v>45741</v>
      </c>
      <c r="K9313" s="25">
        <v>45741</v>
      </c>
      <c r="L9313" t="s">
        <v>5428</v>
      </c>
      <c r="M9313" t="s">
        <v>1092</v>
      </c>
      <c r="N9313" t="s">
        <v>127</v>
      </c>
      <c r="O9313" t="s">
        <v>6282</v>
      </c>
    </row>
    <row r="9314" spans="1:15" x14ac:dyDescent="0.25">
      <c r="A9314">
        <v>6087</v>
      </c>
      <c r="B9314" t="s">
        <v>16900</v>
      </c>
      <c r="C9314" t="s">
        <v>1089</v>
      </c>
      <c r="D9314" t="s">
        <v>1090</v>
      </c>
      <c r="E9314">
        <v>240</v>
      </c>
      <c r="F9314">
        <v>30</v>
      </c>
      <c r="G9314" t="s">
        <v>16903</v>
      </c>
      <c r="H9314" t="s">
        <v>16885</v>
      </c>
      <c r="I9314" t="s">
        <v>393</v>
      </c>
      <c r="J9314" s="25">
        <v>45741</v>
      </c>
      <c r="K9314" s="25">
        <v>45741</v>
      </c>
      <c r="L9314" t="s">
        <v>5428</v>
      </c>
      <c r="M9314" t="s">
        <v>1092</v>
      </c>
      <c r="N9314" t="s">
        <v>127</v>
      </c>
      <c r="O9314" t="s">
        <v>6282</v>
      </c>
    </row>
    <row r="9315" spans="1:15" x14ac:dyDescent="0.25">
      <c r="A9315">
        <v>6088</v>
      </c>
      <c r="B9315" t="s">
        <v>16886</v>
      </c>
      <c r="C9315" t="s">
        <v>1089</v>
      </c>
      <c r="D9315" t="s">
        <v>1090</v>
      </c>
      <c r="E9315">
        <v>240</v>
      </c>
      <c r="F9315">
        <v>30</v>
      </c>
      <c r="G9315" t="s">
        <v>16904</v>
      </c>
      <c r="H9315" t="s">
        <v>16885</v>
      </c>
      <c r="I9315" t="s">
        <v>393</v>
      </c>
      <c r="J9315" s="25">
        <v>45741</v>
      </c>
      <c r="K9315" s="25">
        <v>45741</v>
      </c>
      <c r="L9315" t="s">
        <v>5428</v>
      </c>
      <c r="M9315" t="s">
        <v>1092</v>
      </c>
      <c r="N9315" t="s">
        <v>127</v>
      </c>
      <c r="O9315" t="s">
        <v>6282</v>
      </c>
    </row>
    <row r="9316" spans="1:15" x14ac:dyDescent="0.25">
      <c r="A9316">
        <v>6089</v>
      </c>
      <c r="B9316" t="s">
        <v>16900</v>
      </c>
      <c r="C9316" t="s">
        <v>1089</v>
      </c>
      <c r="D9316" t="s">
        <v>1090</v>
      </c>
      <c r="E9316">
        <v>240</v>
      </c>
      <c r="F9316">
        <v>30</v>
      </c>
      <c r="G9316" t="s">
        <v>16905</v>
      </c>
      <c r="H9316" t="s">
        <v>16885</v>
      </c>
      <c r="I9316" t="s">
        <v>393</v>
      </c>
      <c r="J9316" s="25">
        <v>45741</v>
      </c>
      <c r="K9316" s="25">
        <v>45741</v>
      </c>
      <c r="L9316" t="s">
        <v>5428</v>
      </c>
      <c r="M9316" t="s">
        <v>1092</v>
      </c>
      <c r="N9316" t="s">
        <v>127</v>
      </c>
      <c r="O9316" t="s">
        <v>6282</v>
      </c>
    </row>
    <row r="9317" spans="1:15" x14ac:dyDescent="0.25">
      <c r="A9317">
        <v>6090</v>
      </c>
      <c r="B9317" t="s">
        <v>16886</v>
      </c>
      <c r="C9317" t="s">
        <v>1089</v>
      </c>
      <c r="D9317" t="s">
        <v>1090</v>
      </c>
      <c r="E9317">
        <v>240</v>
      </c>
      <c r="F9317">
        <v>30</v>
      </c>
      <c r="G9317" t="s">
        <v>16906</v>
      </c>
      <c r="H9317" t="s">
        <v>16885</v>
      </c>
      <c r="I9317" t="s">
        <v>393</v>
      </c>
      <c r="J9317" s="25">
        <v>45741</v>
      </c>
      <c r="K9317" s="25">
        <v>45741</v>
      </c>
      <c r="L9317" t="s">
        <v>5428</v>
      </c>
      <c r="M9317" t="s">
        <v>1092</v>
      </c>
      <c r="N9317" t="s">
        <v>127</v>
      </c>
      <c r="O9317" t="s">
        <v>6282</v>
      </c>
    </row>
    <row r="9318" spans="1:15" x14ac:dyDescent="0.25">
      <c r="A9318">
        <v>6091</v>
      </c>
      <c r="B9318" t="s">
        <v>16900</v>
      </c>
      <c r="C9318" t="s">
        <v>1089</v>
      </c>
      <c r="D9318" t="s">
        <v>1090</v>
      </c>
      <c r="E9318">
        <v>240</v>
      </c>
      <c r="F9318">
        <v>30</v>
      </c>
      <c r="G9318" t="s">
        <v>16907</v>
      </c>
      <c r="H9318" t="s">
        <v>16885</v>
      </c>
      <c r="I9318" t="s">
        <v>393</v>
      </c>
      <c r="J9318" s="25">
        <v>45741</v>
      </c>
      <c r="K9318" s="25">
        <v>45741</v>
      </c>
      <c r="L9318" t="s">
        <v>5428</v>
      </c>
      <c r="M9318" t="s">
        <v>1092</v>
      </c>
      <c r="N9318" t="s">
        <v>127</v>
      </c>
      <c r="O9318" t="s">
        <v>6282</v>
      </c>
    </row>
    <row r="9319" spans="1:15" x14ac:dyDescent="0.25">
      <c r="A9319">
        <v>6092</v>
      </c>
      <c r="B9319" t="s">
        <v>16900</v>
      </c>
      <c r="C9319" t="s">
        <v>1089</v>
      </c>
      <c r="D9319" t="s">
        <v>1090</v>
      </c>
      <c r="E9319">
        <v>240</v>
      </c>
      <c r="F9319">
        <v>30</v>
      </c>
      <c r="G9319" t="s">
        <v>16908</v>
      </c>
      <c r="H9319" t="s">
        <v>16885</v>
      </c>
      <c r="I9319" t="s">
        <v>393</v>
      </c>
      <c r="J9319" s="25">
        <v>45741</v>
      </c>
      <c r="K9319" s="25">
        <v>45741</v>
      </c>
      <c r="L9319" t="s">
        <v>5428</v>
      </c>
      <c r="M9319" t="s">
        <v>1092</v>
      </c>
      <c r="N9319" t="s">
        <v>127</v>
      </c>
      <c r="O9319" t="s">
        <v>6282</v>
      </c>
    </row>
    <row r="9320" spans="1:15" x14ac:dyDescent="0.25">
      <c r="A9320">
        <v>6093</v>
      </c>
      <c r="B9320" t="s">
        <v>16900</v>
      </c>
      <c r="C9320" t="s">
        <v>1089</v>
      </c>
      <c r="D9320" t="s">
        <v>1090</v>
      </c>
      <c r="E9320">
        <v>240</v>
      </c>
      <c r="F9320">
        <v>30</v>
      </c>
      <c r="G9320" t="s">
        <v>16909</v>
      </c>
      <c r="H9320" t="s">
        <v>16885</v>
      </c>
      <c r="I9320" t="s">
        <v>393</v>
      </c>
      <c r="J9320" s="25">
        <v>45741</v>
      </c>
      <c r="K9320" s="25">
        <v>45741</v>
      </c>
      <c r="L9320" t="s">
        <v>5428</v>
      </c>
      <c r="M9320" t="s">
        <v>1092</v>
      </c>
      <c r="N9320" t="s">
        <v>127</v>
      </c>
      <c r="O9320" t="s">
        <v>6282</v>
      </c>
    </row>
    <row r="9321" spans="1:15" x14ac:dyDescent="0.25">
      <c r="A9321">
        <v>6094</v>
      </c>
      <c r="B9321" t="s">
        <v>16886</v>
      </c>
      <c r="C9321" t="s">
        <v>1089</v>
      </c>
      <c r="D9321" t="s">
        <v>1090</v>
      </c>
      <c r="E9321">
        <v>240</v>
      </c>
      <c r="F9321">
        <v>30</v>
      </c>
      <c r="G9321" t="s">
        <v>16910</v>
      </c>
      <c r="H9321" t="s">
        <v>16885</v>
      </c>
      <c r="I9321" t="s">
        <v>393</v>
      </c>
      <c r="J9321" s="25">
        <v>45741</v>
      </c>
      <c r="K9321" s="25">
        <v>45741</v>
      </c>
      <c r="L9321" t="s">
        <v>5428</v>
      </c>
      <c r="M9321" t="s">
        <v>1092</v>
      </c>
      <c r="N9321" t="s">
        <v>127</v>
      </c>
      <c r="O9321" t="s">
        <v>6282</v>
      </c>
    </row>
    <row r="9322" spans="1:15" x14ac:dyDescent="0.25">
      <c r="A9322">
        <v>6095</v>
      </c>
      <c r="B9322" t="s">
        <v>16900</v>
      </c>
      <c r="C9322" t="s">
        <v>1089</v>
      </c>
      <c r="D9322" t="s">
        <v>1090</v>
      </c>
      <c r="E9322">
        <v>240</v>
      </c>
      <c r="F9322">
        <v>30</v>
      </c>
      <c r="G9322" t="s">
        <v>16911</v>
      </c>
      <c r="H9322" t="s">
        <v>16885</v>
      </c>
      <c r="I9322" t="s">
        <v>393</v>
      </c>
      <c r="J9322" s="25">
        <v>45741</v>
      </c>
      <c r="K9322" s="25">
        <v>45741</v>
      </c>
      <c r="L9322" t="s">
        <v>5428</v>
      </c>
      <c r="M9322" t="s">
        <v>1092</v>
      </c>
      <c r="N9322" t="s">
        <v>127</v>
      </c>
      <c r="O9322" t="s">
        <v>6282</v>
      </c>
    </row>
    <row r="9323" spans="1:15" x14ac:dyDescent="0.25">
      <c r="A9323">
        <v>6096</v>
      </c>
      <c r="B9323" t="s">
        <v>16886</v>
      </c>
      <c r="C9323" t="s">
        <v>1089</v>
      </c>
      <c r="D9323" t="s">
        <v>1090</v>
      </c>
      <c r="E9323">
        <v>240</v>
      </c>
      <c r="F9323">
        <v>30</v>
      </c>
      <c r="G9323" t="s">
        <v>16912</v>
      </c>
      <c r="H9323" t="s">
        <v>16885</v>
      </c>
      <c r="I9323" t="s">
        <v>393</v>
      </c>
      <c r="J9323" s="25">
        <v>45741</v>
      </c>
      <c r="K9323" s="25">
        <v>45741</v>
      </c>
      <c r="L9323" t="s">
        <v>5428</v>
      </c>
      <c r="M9323" t="s">
        <v>1092</v>
      </c>
      <c r="N9323" t="s">
        <v>127</v>
      </c>
      <c r="O9323" t="s">
        <v>6282</v>
      </c>
    </row>
    <row r="9324" spans="1:15" x14ac:dyDescent="0.25">
      <c r="A9324">
        <v>6097</v>
      </c>
      <c r="B9324" t="s">
        <v>16900</v>
      </c>
      <c r="C9324" t="s">
        <v>1089</v>
      </c>
      <c r="D9324" t="s">
        <v>1090</v>
      </c>
      <c r="E9324">
        <v>240</v>
      </c>
      <c r="F9324">
        <v>30</v>
      </c>
      <c r="G9324" t="s">
        <v>16913</v>
      </c>
      <c r="H9324" t="s">
        <v>16885</v>
      </c>
      <c r="I9324" t="s">
        <v>393</v>
      </c>
      <c r="J9324" s="25">
        <v>45741</v>
      </c>
      <c r="K9324" s="25">
        <v>45741</v>
      </c>
      <c r="L9324" t="s">
        <v>5428</v>
      </c>
      <c r="M9324" t="s">
        <v>1092</v>
      </c>
      <c r="N9324" t="s">
        <v>127</v>
      </c>
      <c r="O9324" t="s">
        <v>6282</v>
      </c>
    </row>
    <row r="9325" spans="1:15" x14ac:dyDescent="0.25">
      <c r="A9325">
        <v>6098</v>
      </c>
      <c r="B9325" t="s">
        <v>16900</v>
      </c>
      <c r="C9325" t="s">
        <v>1089</v>
      </c>
      <c r="D9325" t="s">
        <v>1090</v>
      </c>
      <c r="E9325">
        <v>240</v>
      </c>
      <c r="F9325">
        <v>30</v>
      </c>
      <c r="G9325" t="s">
        <v>16914</v>
      </c>
      <c r="H9325" t="s">
        <v>16885</v>
      </c>
      <c r="I9325" t="s">
        <v>393</v>
      </c>
      <c r="J9325" s="25">
        <v>45741</v>
      </c>
      <c r="K9325" s="25">
        <v>45741</v>
      </c>
      <c r="L9325" t="s">
        <v>5428</v>
      </c>
      <c r="M9325" t="s">
        <v>1092</v>
      </c>
      <c r="N9325" t="s">
        <v>127</v>
      </c>
      <c r="O9325" t="s">
        <v>6282</v>
      </c>
    </row>
    <row r="9326" spans="1:15" x14ac:dyDescent="0.25">
      <c r="A9326">
        <v>6099</v>
      </c>
      <c r="B9326" t="s">
        <v>16900</v>
      </c>
      <c r="C9326" t="s">
        <v>1089</v>
      </c>
      <c r="D9326" t="s">
        <v>1090</v>
      </c>
      <c r="E9326">
        <v>240</v>
      </c>
      <c r="F9326">
        <v>30</v>
      </c>
      <c r="G9326" t="s">
        <v>16915</v>
      </c>
      <c r="H9326" t="s">
        <v>16885</v>
      </c>
      <c r="I9326" t="s">
        <v>393</v>
      </c>
      <c r="J9326" s="25">
        <v>45741</v>
      </c>
      <c r="K9326" s="25">
        <v>45741</v>
      </c>
      <c r="L9326" t="s">
        <v>5428</v>
      </c>
      <c r="M9326" t="s">
        <v>1092</v>
      </c>
      <c r="N9326" t="s">
        <v>127</v>
      </c>
      <c r="O9326" t="s">
        <v>6282</v>
      </c>
    </row>
    <row r="9327" spans="1:15" x14ac:dyDescent="0.25">
      <c r="A9327">
        <v>6100</v>
      </c>
      <c r="B9327" t="s">
        <v>16900</v>
      </c>
      <c r="C9327" t="s">
        <v>1089</v>
      </c>
      <c r="D9327" t="s">
        <v>1090</v>
      </c>
      <c r="E9327">
        <v>240</v>
      </c>
      <c r="F9327">
        <v>30</v>
      </c>
      <c r="G9327" t="s">
        <v>16916</v>
      </c>
      <c r="H9327" t="s">
        <v>16885</v>
      </c>
      <c r="I9327" t="s">
        <v>393</v>
      </c>
      <c r="J9327" s="25">
        <v>45741</v>
      </c>
      <c r="K9327" s="25">
        <v>45741</v>
      </c>
      <c r="L9327" t="s">
        <v>5428</v>
      </c>
      <c r="M9327" t="s">
        <v>1092</v>
      </c>
      <c r="N9327" t="s">
        <v>127</v>
      </c>
      <c r="O9327" t="s">
        <v>6282</v>
      </c>
    </row>
    <row r="9328" spans="1:15" x14ac:dyDescent="0.25">
      <c r="A9328">
        <v>6101</v>
      </c>
      <c r="B9328" t="s">
        <v>16900</v>
      </c>
      <c r="C9328" t="s">
        <v>1089</v>
      </c>
      <c r="D9328" t="s">
        <v>1090</v>
      </c>
      <c r="E9328">
        <v>240</v>
      </c>
      <c r="F9328">
        <v>30</v>
      </c>
      <c r="G9328" t="s">
        <v>16917</v>
      </c>
      <c r="H9328" t="s">
        <v>16885</v>
      </c>
      <c r="I9328" t="s">
        <v>393</v>
      </c>
      <c r="J9328" s="25">
        <v>45741</v>
      </c>
      <c r="K9328" s="25">
        <v>45741</v>
      </c>
      <c r="L9328" t="s">
        <v>5428</v>
      </c>
      <c r="M9328" t="s">
        <v>1092</v>
      </c>
      <c r="N9328" t="s">
        <v>127</v>
      </c>
      <c r="O9328" t="s">
        <v>6282</v>
      </c>
    </row>
    <row r="9329" spans="1:15" x14ac:dyDescent="0.25">
      <c r="A9329">
        <v>6102</v>
      </c>
      <c r="B9329" t="s">
        <v>16900</v>
      </c>
      <c r="C9329" t="s">
        <v>1089</v>
      </c>
      <c r="D9329" t="s">
        <v>1090</v>
      </c>
      <c r="E9329">
        <v>240</v>
      </c>
      <c r="F9329">
        <v>30</v>
      </c>
      <c r="G9329" t="s">
        <v>16918</v>
      </c>
      <c r="H9329" t="s">
        <v>16885</v>
      </c>
      <c r="I9329" t="s">
        <v>393</v>
      </c>
      <c r="J9329" s="25">
        <v>45741</v>
      </c>
      <c r="K9329" s="25">
        <v>45741</v>
      </c>
      <c r="L9329" t="s">
        <v>5428</v>
      </c>
      <c r="M9329" t="s">
        <v>1092</v>
      </c>
      <c r="N9329" t="s">
        <v>127</v>
      </c>
      <c r="O9329" t="s">
        <v>6282</v>
      </c>
    </row>
    <row r="9330" spans="1:15" x14ac:dyDescent="0.25">
      <c r="A9330">
        <v>6103</v>
      </c>
      <c r="B9330" t="s">
        <v>16895</v>
      </c>
      <c r="C9330" t="s">
        <v>1089</v>
      </c>
      <c r="D9330" t="s">
        <v>1090</v>
      </c>
      <c r="E9330">
        <v>240</v>
      </c>
      <c r="F9330">
        <v>30</v>
      </c>
      <c r="G9330" t="s">
        <v>16919</v>
      </c>
      <c r="H9330" t="s">
        <v>16885</v>
      </c>
      <c r="I9330" t="s">
        <v>393</v>
      </c>
      <c r="J9330" s="25">
        <v>45741</v>
      </c>
      <c r="K9330" s="25">
        <v>45741</v>
      </c>
      <c r="L9330" t="s">
        <v>5428</v>
      </c>
      <c r="M9330" t="s">
        <v>1092</v>
      </c>
      <c r="N9330" t="s">
        <v>127</v>
      </c>
      <c r="O9330" t="s">
        <v>6282</v>
      </c>
    </row>
    <row r="9331" spans="1:15" x14ac:dyDescent="0.25">
      <c r="A9331">
        <v>6104</v>
      </c>
      <c r="B9331" t="s">
        <v>16895</v>
      </c>
      <c r="C9331" t="s">
        <v>1089</v>
      </c>
      <c r="D9331" t="s">
        <v>1090</v>
      </c>
      <c r="E9331">
        <v>240</v>
      </c>
      <c r="F9331">
        <v>30</v>
      </c>
      <c r="G9331" t="s">
        <v>16920</v>
      </c>
      <c r="H9331" t="s">
        <v>16885</v>
      </c>
      <c r="I9331" t="s">
        <v>393</v>
      </c>
      <c r="J9331" s="25">
        <v>45741</v>
      </c>
      <c r="K9331" s="25">
        <v>45741</v>
      </c>
      <c r="L9331" t="s">
        <v>5428</v>
      </c>
      <c r="M9331" t="s">
        <v>1092</v>
      </c>
      <c r="N9331" t="s">
        <v>127</v>
      </c>
      <c r="O9331" t="s">
        <v>6282</v>
      </c>
    </row>
    <row r="9332" spans="1:15" x14ac:dyDescent="0.25">
      <c r="A9332">
        <v>6105</v>
      </c>
      <c r="B9332" t="s">
        <v>16895</v>
      </c>
      <c r="C9332" t="s">
        <v>1089</v>
      </c>
      <c r="D9332" t="s">
        <v>1090</v>
      </c>
      <c r="E9332">
        <v>240</v>
      </c>
      <c r="F9332">
        <v>30</v>
      </c>
      <c r="G9332" t="s">
        <v>16921</v>
      </c>
      <c r="H9332" t="s">
        <v>16885</v>
      </c>
      <c r="I9332" t="s">
        <v>393</v>
      </c>
      <c r="J9332" s="25">
        <v>45741</v>
      </c>
      <c r="K9332" s="25">
        <v>45741</v>
      </c>
      <c r="L9332" t="s">
        <v>5428</v>
      </c>
      <c r="M9332" t="s">
        <v>1092</v>
      </c>
      <c r="N9332" t="s">
        <v>127</v>
      </c>
      <c r="O9332" t="s">
        <v>6282</v>
      </c>
    </row>
    <row r="9333" spans="1:15" x14ac:dyDescent="0.25">
      <c r="A9333">
        <v>6106</v>
      </c>
      <c r="B9333" t="s">
        <v>16895</v>
      </c>
      <c r="C9333" t="s">
        <v>1089</v>
      </c>
      <c r="D9333" t="s">
        <v>1090</v>
      </c>
      <c r="E9333">
        <v>240</v>
      </c>
      <c r="F9333">
        <v>30</v>
      </c>
      <c r="G9333" t="s">
        <v>16922</v>
      </c>
      <c r="H9333" t="s">
        <v>16885</v>
      </c>
      <c r="I9333" t="s">
        <v>393</v>
      </c>
      <c r="J9333" s="25">
        <v>45741</v>
      </c>
      <c r="K9333" s="25">
        <v>45741</v>
      </c>
      <c r="L9333" t="s">
        <v>5428</v>
      </c>
      <c r="M9333" t="s">
        <v>1092</v>
      </c>
      <c r="N9333" t="s">
        <v>127</v>
      </c>
      <c r="O9333" t="s">
        <v>6282</v>
      </c>
    </row>
    <row r="9334" spans="1:15" x14ac:dyDescent="0.25">
      <c r="A9334">
        <v>6107</v>
      </c>
      <c r="B9334" t="s">
        <v>16895</v>
      </c>
      <c r="C9334" t="s">
        <v>1089</v>
      </c>
      <c r="D9334" t="s">
        <v>1090</v>
      </c>
      <c r="E9334">
        <v>240</v>
      </c>
      <c r="F9334">
        <v>30</v>
      </c>
      <c r="G9334" t="s">
        <v>16923</v>
      </c>
      <c r="H9334" t="s">
        <v>16885</v>
      </c>
      <c r="I9334" t="s">
        <v>393</v>
      </c>
      <c r="J9334" s="25">
        <v>45741</v>
      </c>
      <c r="K9334" s="25">
        <v>45741</v>
      </c>
      <c r="L9334" t="s">
        <v>5428</v>
      </c>
      <c r="M9334" t="s">
        <v>1092</v>
      </c>
      <c r="N9334" t="s">
        <v>127</v>
      </c>
      <c r="O9334" t="s">
        <v>6282</v>
      </c>
    </row>
    <row r="9335" spans="1:15" x14ac:dyDescent="0.25">
      <c r="A9335">
        <v>6108</v>
      </c>
      <c r="B9335" t="s">
        <v>16895</v>
      </c>
      <c r="C9335" t="s">
        <v>1089</v>
      </c>
      <c r="D9335" t="s">
        <v>1090</v>
      </c>
      <c r="E9335">
        <v>240</v>
      </c>
      <c r="F9335">
        <v>30</v>
      </c>
      <c r="G9335" t="s">
        <v>16924</v>
      </c>
      <c r="H9335" t="s">
        <v>16885</v>
      </c>
      <c r="I9335" t="s">
        <v>393</v>
      </c>
      <c r="J9335" s="25">
        <v>45741</v>
      </c>
      <c r="K9335" s="25">
        <v>45741</v>
      </c>
      <c r="L9335" t="s">
        <v>5428</v>
      </c>
      <c r="M9335" t="s">
        <v>1092</v>
      </c>
      <c r="N9335" t="s">
        <v>127</v>
      </c>
      <c r="O9335" t="s">
        <v>6282</v>
      </c>
    </row>
    <row r="9336" spans="1:15" x14ac:dyDescent="0.25">
      <c r="A9336">
        <v>6109</v>
      </c>
      <c r="B9336" t="s">
        <v>16895</v>
      </c>
      <c r="C9336" t="s">
        <v>1089</v>
      </c>
      <c r="D9336" t="s">
        <v>1090</v>
      </c>
      <c r="E9336">
        <v>240</v>
      </c>
      <c r="F9336">
        <v>30</v>
      </c>
      <c r="G9336" t="s">
        <v>16925</v>
      </c>
      <c r="H9336" t="s">
        <v>16885</v>
      </c>
      <c r="I9336" t="s">
        <v>393</v>
      </c>
      <c r="J9336" s="25">
        <v>45741</v>
      </c>
      <c r="K9336" s="25">
        <v>45741</v>
      </c>
      <c r="L9336" t="s">
        <v>5428</v>
      </c>
      <c r="M9336" t="s">
        <v>1092</v>
      </c>
      <c r="N9336" t="s">
        <v>127</v>
      </c>
      <c r="O9336" t="s">
        <v>6282</v>
      </c>
    </row>
    <row r="9337" spans="1:15" x14ac:dyDescent="0.25">
      <c r="A9337">
        <v>6110</v>
      </c>
      <c r="B9337" t="s">
        <v>16895</v>
      </c>
      <c r="C9337" t="s">
        <v>1089</v>
      </c>
      <c r="D9337" t="s">
        <v>1090</v>
      </c>
      <c r="E9337">
        <v>240</v>
      </c>
      <c r="F9337">
        <v>30</v>
      </c>
      <c r="G9337" t="s">
        <v>16926</v>
      </c>
      <c r="H9337" t="s">
        <v>16885</v>
      </c>
      <c r="I9337" t="s">
        <v>393</v>
      </c>
      <c r="J9337" s="25">
        <v>45741</v>
      </c>
      <c r="K9337" s="25">
        <v>45741</v>
      </c>
      <c r="L9337" t="s">
        <v>5428</v>
      </c>
      <c r="M9337" t="s">
        <v>1092</v>
      </c>
      <c r="N9337" t="s">
        <v>127</v>
      </c>
      <c r="O9337" t="s">
        <v>6282</v>
      </c>
    </row>
    <row r="9338" spans="1:15" x14ac:dyDescent="0.25">
      <c r="A9338">
        <v>6111</v>
      </c>
      <c r="B9338" t="s">
        <v>16895</v>
      </c>
      <c r="C9338" t="s">
        <v>1089</v>
      </c>
      <c r="D9338" t="s">
        <v>1090</v>
      </c>
      <c r="E9338">
        <v>240</v>
      </c>
      <c r="F9338">
        <v>30</v>
      </c>
      <c r="G9338" t="s">
        <v>16927</v>
      </c>
      <c r="H9338" t="s">
        <v>16885</v>
      </c>
      <c r="I9338" t="s">
        <v>393</v>
      </c>
      <c r="J9338" s="25">
        <v>45741</v>
      </c>
      <c r="K9338" s="25">
        <v>45741</v>
      </c>
      <c r="L9338" t="s">
        <v>5428</v>
      </c>
      <c r="M9338" t="s">
        <v>1092</v>
      </c>
      <c r="N9338" t="s">
        <v>127</v>
      </c>
      <c r="O9338" t="s">
        <v>6282</v>
      </c>
    </row>
    <row r="9339" spans="1:15" x14ac:dyDescent="0.25">
      <c r="A9339">
        <v>6112</v>
      </c>
      <c r="B9339" t="s">
        <v>16895</v>
      </c>
      <c r="C9339" t="s">
        <v>1089</v>
      </c>
      <c r="D9339" t="s">
        <v>1090</v>
      </c>
      <c r="E9339">
        <v>240</v>
      </c>
      <c r="F9339">
        <v>30</v>
      </c>
      <c r="G9339" t="s">
        <v>16928</v>
      </c>
      <c r="H9339" t="s">
        <v>16885</v>
      </c>
      <c r="I9339" t="s">
        <v>393</v>
      </c>
      <c r="J9339" s="25">
        <v>45741</v>
      </c>
      <c r="K9339" s="25">
        <v>45741</v>
      </c>
      <c r="L9339" t="s">
        <v>5428</v>
      </c>
      <c r="M9339" t="s">
        <v>1092</v>
      </c>
      <c r="N9339" t="s">
        <v>127</v>
      </c>
      <c r="O9339" t="s">
        <v>6282</v>
      </c>
    </row>
    <row r="9340" spans="1:15" x14ac:dyDescent="0.25">
      <c r="A9340">
        <v>6113</v>
      </c>
      <c r="B9340" t="s">
        <v>16895</v>
      </c>
      <c r="C9340" t="s">
        <v>1089</v>
      </c>
      <c r="D9340" t="s">
        <v>1090</v>
      </c>
      <c r="E9340">
        <v>240</v>
      </c>
      <c r="F9340">
        <v>30</v>
      </c>
      <c r="G9340" t="s">
        <v>16929</v>
      </c>
      <c r="H9340" t="s">
        <v>16885</v>
      </c>
      <c r="I9340" t="s">
        <v>393</v>
      </c>
      <c r="J9340" s="25">
        <v>45741</v>
      </c>
      <c r="K9340" s="25">
        <v>45741</v>
      </c>
      <c r="L9340" t="s">
        <v>5428</v>
      </c>
      <c r="M9340" t="s">
        <v>1092</v>
      </c>
      <c r="N9340" t="s">
        <v>127</v>
      </c>
      <c r="O9340" t="s">
        <v>6282</v>
      </c>
    </row>
    <row r="9341" spans="1:15" x14ac:dyDescent="0.25">
      <c r="A9341">
        <v>6114</v>
      </c>
      <c r="B9341" t="s">
        <v>16895</v>
      </c>
      <c r="C9341" t="s">
        <v>1089</v>
      </c>
      <c r="D9341" t="s">
        <v>1090</v>
      </c>
      <c r="E9341">
        <v>152</v>
      </c>
      <c r="F9341">
        <v>19</v>
      </c>
      <c r="G9341" t="s">
        <v>16930</v>
      </c>
      <c r="H9341" t="s">
        <v>16885</v>
      </c>
      <c r="I9341" t="s">
        <v>393</v>
      </c>
      <c r="J9341" s="25">
        <v>45741</v>
      </c>
      <c r="K9341" s="25">
        <v>45741</v>
      </c>
      <c r="L9341" t="s">
        <v>5428</v>
      </c>
      <c r="M9341" t="s">
        <v>1092</v>
      </c>
      <c r="N9341" t="s">
        <v>127</v>
      </c>
      <c r="O9341" t="s">
        <v>6282</v>
      </c>
    </row>
    <row r="9342" spans="1:15" x14ac:dyDescent="0.25">
      <c r="A9342">
        <v>6115</v>
      </c>
      <c r="B9342" t="s">
        <v>16786</v>
      </c>
      <c r="C9342" t="s">
        <v>1089</v>
      </c>
      <c r="D9342" t="s">
        <v>1090</v>
      </c>
      <c r="E9342">
        <v>240</v>
      </c>
      <c r="F9342">
        <v>30</v>
      </c>
      <c r="G9342" t="s">
        <v>16931</v>
      </c>
      <c r="H9342" t="s">
        <v>1087</v>
      </c>
      <c r="I9342" t="s">
        <v>393</v>
      </c>
      <c r="J9342" s="25">
        <v>45784</v>
      </c>
      <c r="K9342" s="25">
        <v>45784</v>
      </c>
      <c r="L9342" t="s">
        <v>5394</v>
      </c>
      <c r="M9342" t="s">
        <v>1092</v>
      </c>
      <c r="N9342" t="s">
        <v>127</v>
      </c>
      <c r="O9342" t="s">
        <v>6282</v>
      </c>
    </row>
    <row r="9343" spans="1:15" x14ac:dyDescent="0.25">
      <c r="A9343">
        <v>6116</v>
      </c>
      <c r="B9343" t="s">
        <v>16786</v>
      </c>
      <c r="C9343" t="s">
        <v>1089</v>
      </c>
      <c r="D9343" t="s">
        <v>1090</v>
      </c>
      <c r="E9343">
        <v>240</v>
      </c>
      <c r="F9343">
        <v>30</v>
      </c>
      <c r="G9343" t="s">
        <v>16932</v>
      </c>
      <c r="H9343" t="s">
        <v>1087</v>
      </c>
      <c r="I9343" t="s">
        <v>393</v>
      </c>
      <c r="J9343" s="25">
        <v>45784</v>
      </c>
      <c r="K9343" s="25">
        <v>45784</v>
      </c>
      <c r="L9343" t="s">
        <v>5394</v>
      </c>
      <c r="M9343" t="s">
        <v>1092</v>
      </c>
      <c r="N9343" t="s">
        <v>127</v>
      </c>
      <c r="O9343" t="s">
        <v>6282</v>
      </c>
    </row>
    <row r="9344" spans="1:15" x14ac:dyDescent="0.25">
      <c r="A9344">
        <v>6117</v>
      </c>
      <c r="B9344" t="s">
        <v>16795</v>
      </c>
      <c r="C9344" t="s">
        <v>1089</v>
      </c>
      <c r="D9344" t="s">
        <v>1090</v>
      </c>
      <c r="E9344">
        <v>240</v>
      </c>
      <c r="F9344">
        <v>30</v>
      </c>
      <c r="G9344" t="s">
        <v>16933</v>
      </c>
      <c r="H9344" t="s">
        <v>1087</v>
      </c>
      <c r="I9344" t="s">
        <v>393</v>
      </c>
      <c r="J9344" s="25">
        <v>45784</v>
      </c>
      <c r="K9344" s="25">
        <v>45784</v>
      </c>
      <c r="L9344" t="s">
        <v>5394</v>
      </c>
      <c r="M9344" t="s">
        <v>1092</v>
      </c>
      <c r="N9344" t="s">
        <v>127</v>
      </c>
      <c r="O9344" t="s">
        <v>6282</v>
      </c>
    </row>
    <row r="9345" spans="1:15" x14ac:dyDescent="0.25">
      <c r="A9345">
        <v>6118</v>
      </c>
      <c r="B9345" t="s">
        <v>16795</v>
      </c>
      <c r="C9345" t="s">
        <v>1089</v>
      </c>
      <c r="D9345" t="s">
        <v>1090</v>
      </c>
      <c r="E9345">
        <v>240</v>
      </c>
      <c r="F9345">
        <v>30</v>
      </c>
      <c r="G9345" t="s">
        <v>16934</v>
      </c>
      <c r="H9345" t="s">
        <v>1087</v>
      </c>
      <c r="I9345" t="s">
        <v>393</v>
      </c>
      <c r="J9345" s="25">
        <v>45784</v>
      </c>
      <c r="K9345" s="25">
        <v>45784</v>
      </c>
      <c r="L9345" t="s">
        <v>5394</v>
      </c>
      <c r="M9345" t="s">
        <v>1092</v>
      </c>
      <c r="N9345" t="s">
        <v>127</v>
      </c>
      <c r="O9345" t="s">
        <v>6282</v>
      </c>
    </row>
    <row r="9346" spans="1:15" x14ac:dyDescent="0.25">
      <c r="A9346">
        <v>6119</v>
      </c>
      <c r="B9346" t="s">
        <v>7859</v>
      </c>
      <c r="C9346" t="s">
        <v>1089</v>
      </c>
      <c r="D9346" t="s">
        <v>1090</v>
      </c>
      <c r="E9346">
        <v>128</v>
      </c>
      <c r="F9346">
        <v>16</v>
      </c>
      <c r="G9346" t="s">
        <v>16935</v>
      </c>
      <c r="H9346" t="s">
        <v>1087</v>
      </c>
      <c r="I9346" t="s">
        <v>393</v>
      </c>
      <c r="J9346" s="25">
        <v>45784</v>
      </c>
      <c r="K9346" s="25">
        <v>45784</v>
      </c>
      <c r="L9346" t="s">
        <v>5394</v>
      </c>
      <c r="M9346" t="s">
        <v>1092</v>
      </c>
      <c r="N9346" t="s">
        <v>127</v>
      </c>
      <c r="O9346" t="s">
        <v>6282</v>
      </c>
    </row>
    <row r="9347" spans="1:15" x14ac:dyDescent="0.25">
      <c r="A9347">
        <v>6155</v>
      </c>
      <c r="B9347" t="s">
        <v>7173</v>
      </c>
      <c r="C9347" t="s">
        <v>1089</v>
      </c>
      <c r="D9347" t="s">
        <v>1090</v>
      </c>
      <c r="E9347">
        <v>7</v>
      </c>
      <c r="F9347">
        <v>0</v>
      </c>
      <c r="G9347" t="s">
        <v>10265</v>
      </c>
      <c r="H9347" t="s">
        <v>1087</v>
      </c>
      <c r="I9347" t="s">
        <v>393</v>
      </c>
      <c r="J9347" s="25">
        <v>45784</v>
      </c>
      <c r="K9347" s="25">
        <v>45784</v>
      </c>
      <c r="L9347" t="s">
        <v>5394</v>
      </c>
      <c r="M9347" t="s">
        <v>1092</v>
      </c>
      <c r="N9347" t="s">
        <v>127</v>
      </c>
      <c r="O9347" t="s">
        <v>6282</v>
      </c>
    </row>
    <row r="9348" spans="1:15" x14ac:dyDescent="0.25">
      <c r="A9348">
        <v>6120</v>
      </c>
      <c r="B9348" t="s">
        <v>16786</v>
      </c>
      <c r="C9348" t="s">
        <v>1089</v>
      </c>
      <c r="D9348" t="s">
        <v>1090</v>
      </c>
      <c r="E9348">
        <v>240</v>
      </c>
      <c r="F9348">
        <v>30</v>
      </c>
      <c r="G9348" t="s">
        <v>16936</v>
      </c>
      <c r="H9348" t="s">
        <v>16937</v>
      </c>
      <c r="I9348" t="s">
        <v>393</v>
      </c>
      <c r="J9348" s="25">
        <v>45793</v>
      </c>
      <c r="K9348" s="25">
        <v>45793</v>
      </c>
      <c r="L9348" t="s">
        <v>5289</v>
      </c>
      <c r="M9348" t="s">
        <v>1092</v>
      </c>
      <c r="N9348" t="s">
        <v>127</v>
      </c>
      <c r="O9348" t="s">
        <v>6282</v>
      </c>
    </row>
    <row r="9349" spans="1:15" x14ac:dyDescent="0.25">
      <c r="A9349">
        <v>6121</v>
      </c>
      <c r="B9349" t="s">
        <v>16786</v>
      </c>
      <c r="C9349" t="s">
        <v>1089</v>
      </c>
      <c r="D9349" t="s">
        <v>1090</v>
      </c>
      <c r="E9349">
        <v>240</v>
      </c>
      <c r="F9349">
        <v>30</v>
      </c>
      <c r="G9349" t="s">
        <v>16938</v>
      </c>
      <c r="H9349" t="s">
        <v>16937</v>
      </c>
      <c r="I9349" t="s">
        <v>393</v>
      </c>
      <c r="J9349" s="25">
        <v>45793</v>
      </c>
      <c r="K9349" s="25">
        <v>45793</v>
      </c>
      <c r="L9349" t="s">
        <v>5289</v>
      </c>
      <c r="M9349" t="s">
        <v>1092</v>
      </c>
      <c r="N9349" t="s">
        <v>127</v>
      </c>
      <c r="O9349" t="s">
        <v>6282</v>
      </c>
    </row>
    <row r="9350" spans="1:15" x14ac:dyDescent="0.25">
      <c r="A9350">
        <v>6122</v>
      </c>
      <c r="B9350" t="s">
        <v>16788</v>
      </c>
      <c r="C9350" t="s">
        <v>1089</v>
      </c>
      <c r="D9350" t="s">
        <v>1090</v>
      </c>
      <c r="E9350">
        <v>144</v>
      </c>
      <c r="F9350">
        <v>18</v>
      </c>
      <c r="G9350" t="s">
        <v>16939</v>
      </c>
      <c r="H9350" t="s">
        <v>16937</v>
      </c>
      <c r="I9350" t="s">
        <v>393</v>
      </c>
      <c r="J9350" s="25">
        <v>45793</v>
      </c>
      <c r="K9350" s="25">
        <v>45793</v>
      </c>
      <c r="L9350" t="s">
        <v>5289</v>
      </c>
      <c r="M9350" t="s">
        <v>1092</v>
      </c>
      <c r="N9350" t="s">
        <v>127</v>
      </c>
      <c r="O9350" t="s">
        <v>6282</v>
      </c>
    </row>
    <row r="9351" spans="1:15" x14ac:dyDescent="0.25">
      <c r="A9351">
        <v>6123</v>
      </c>
      <c r="B9351" t="s">
        <v>16940</v>
      </c>
      <c r="C9351" t="s">
        <v>1089</v>
      </c>
      <c r="D9351" t="s">
        <v>1090</v>
      </c>
      <c r="E9351">
        <v>240</v>
      </c>
      <c r="F9351">
        <v>30</v>
      </c>
      <c r="G9351" t="s">
        <v>16941</v>
      </c>
      <c r="H9351" t="s">
        <v>16937</v>
      </c>
      <c r="I9351" t="s">
        <v>393</v>
      </c>
      <c r="J9351" s="25">
        <v>45793</v>
      </c>
      <c r="K9351" s="25">
        <v>45793</v>
      </c>
      <c r="L9351" t="s">
        <v>5289</v>
      </c>
      <c r="M9351" t="s">
        <v>1092</v>
      </c>
      <c r="N9351" t="s">
        <v>127</v>
      </c>
      <c r="O9351" t="s">
        <v>6282</v>
      </c>
    </row>
    <row r="9352" spans="1:15" x14ac:dyDescent="0.25">
      <c r="A9352">
        <v>6124</v>
      </c>
      <c r="B9352" t="s">
        <v>16940</v>
      </c>
      <c r="C9352" t="s">
        <v>1089</v>
      </c>
      <c r="D9352" t="s">
        <v>1090</v>
      </c>
      <c r="E9352">
        <v>240</v>
      </c>
      <c r="F9352">
        <v>30</v>
      </c>
      <c r="G9352" t="s">
        <v>16942</v>
      </c>
      <c r="H9352" t="s">
        <v>16937</v>
      </c>
      <c r="I9352" t="s">
        <v>393</v>
      </c>
      <c r="J9352" s="25">
        <v>45793</v>
      </c>
      <c r="K9352" s="25">
        <v>45793</v>
      </c>
      <c r="L9352" t="s">
        <v>5289</v>
      </c>
      <c r="M9352" t="s">
        <v>1092</v>
      </c>
      <c r="N9352" t="s">
        <v>127</v>
      </c>
      <c r="O9352" t="s">
        <v>6282</v>
      </c>
    </row>
    <row r="9353" spans="1:15" x14ac:dyDescent="0.25">
      <c r="A9353">
        <v>6125</v>
      </c>
      <c r="B9353" t="s">
        <v>16940</v>
      </c>
      <c r="C9353" t="s">
        <v>1089</v>
      </c>
      <c r="D9353" t="s">
        <v>1090</v>
      </c>
      <c r="E9353">
        <v>240</v>
      </c>
      <c r="F9353">
        <v>30</v>
      </c>
      <c r="G9353" t="s">
        <v>16943</v>
      </c>
      <c r="H9353" t="s">
        <v>16937</v>
      </c>
      <c r="I9353" t="s">
        <v>393</v>
      </c>
      <c r="J9353" s="25">
        <v>45793</v>
      </c>
      <c r="K9353" s="25">
        <v>45793</v>
      </c>
      <c r="L9353" t="s">
        <v>5289</v>
      </c>
      <c r="M9353" t="s">
        <v>1092</v>
      </c>
      <c r="N9353" t="s">
        <v>127</v>
      </c>
      <c r="O9353" t="s">
        <v>6282</v>
      </c>
    </row>
    <row r="9354" spans="1:15" x14ac:dyDescent="0.25">
      <c r="A9354">
        <v>6126</v>
      </c>
      <c r="B9354" t="s">
        <v>16940</v>
      </c>
      <c r="C9354" t="s">
        <v>1089</v>
      </c>
      <c r="D9354" t="s">
        <v>1090</v>
      </c>
      <c r="E9354">
        <v>240</v>
      </c>
      <c r="F9354">
        <v>30</v>
      </c>
      <c r="G9354" t="s">
        <v>16944</v>
      </c>
      <c r="H9354" t="s">
        <v>16937</v>
      </c>
      <c r="I9354" t="s">
        <v>393</v>
      </c>
      <c r="J9354" s="25">
        <v>45793</v>
      </c>
      <c r="K9354" s="25">
        <v>45793</v>
      </c>
      <c r="L9354" t="s">
        <v>5289</v>
      </c>
      <c r="M9354" t="s">
        <v>1092</v>
      </c>
      <c r="N9354" t="s">
        <v>127</v>
      </c>
      <c r="O9354" t="s">
        <v>6282</v>
      </c>
    </row>
    <row r="9355" spans="1:15" x14ac:dyDescent="0.25">
      <c r="A9355">
        <v>6127</v>
      </c>
      <c r="B9355" t="s">
        <v>16940</v>
      </c>
      <c r="C9355" t="s">
        <v>1089</v>
      </c>
      <c r="D9355" t="s">
        <v>1090</v>
      </c>
      <c r="E9355">
        <v>240</v>
      </c>
      <c r="F9355">
        <v>30</v>
      </c>
      <c r="G9355" t="s">
        <v>16945</v>
      </c>
      <c r="H9355" t="s">
        <v>16937</v>
      </c>
      <c r="I9355" t="s">
        <v>393</v>
      </c>
      <c r="J9355" s="25">
        <v>45793</v>
      </c>
      <c r="K9355" s="25">
        <v>45793</v>
      </c>
      <c r="L9355" t="s">
        <v>5289</v>
      </c>
      <c r="M9355" t="s">
        <v>1092</v>
      </c>
      <c r="N9355" t="s">
        <v>127</v>
      </c>
      <c r="O9355" t="s">
        <v>6282</v>
      </c>
    </row>
    <row r="9356" spans="1:15" x14ac:dyDescent="0.25">
      <c r="A9356">
        <v>6128</v>
      </c>
      <c r="B9356" t="s">
        <v>16940</v>
      </c>
      <c r="C9356" t="s">
        <v>1089</v>
      </c>
      <c r="D9356" t="s">
        <v>1090</v>
      </c>
      <c r="E9356">
        <v>240</v>
      </c>
      <c r="F9356">
        <v>30</v>
      </c>
      <c r="G9356" t="s">
        <v>16946</v>
      </c>
      <c r="H9356" t="s">
        <v>16937</v>
      </c>
      <c r="I9356" t="s">
        <v>393</v>
      </c>
      <c r="J9356" s="25">
        <v>45793</v>
      </c>
      <c r="K9356" s="25">
        <v>45793</v>
      </c>
      <c r="L9356" t="s">
        <v>5289</v>
      </c>
      <c r="M9356" t="s">
        <v>1092</v>
      </c>
      <c r="N9356" t="s">
        <v>127</v>
      </c>
      <c r="O9356" t="s">
        <v>6282</v>
      </c>
    </row>
    <row r="9357" spans="1:15" x14ac:dyDescent="0.25">
      <c r="A9357">
        <v>6129</v>
      </c>
      <c r="B9357" t="s">
        <v>16940</v>
      </c>
      <c r="C9357" t="s">
        <v>1089</v>
      </c>
      <c r="D9357" t="s">
        <v>1090</v>
      </c>
      <c r="E9357">
        <v>240</v>
      </c>
      <c r="F9357">
        <v>30</v>
      </c>
      <c r="G9357" t="s">
        <v>16947</v>
      </c>
      <c r="H9357" t="s">
        <v>16937</v>
      </c>
      <c r="I9357" t="s">
        <v>393</v>
      </c>
      <c r="J9357" s="25">
        <v>45793</v>
      </c>
      <c r="K9357" s="25">
        <v>45793</v>
      </c>
      <c r="L9357" t="s">
        <v>5289</v>
      </c>
      <c r="M9357" t="s">
        <v>1092</v>
      </c>
      <c r="N9357" t="s">
        <v>127</v>
      </c>
      <c r="O9357" t="s">
        <v>6282</v>
      </c>
    </row>
    <row r="9358" spans="1:15" x14ac:dyDescent="0.25">
      <c r="A9358">
        <v>6130</v>
      </c>
      <c r="B9358" t="s">
        <v>16948</v>
      </c>
      <c r="C9358" t="s">
        <v>1089</v>
      </c>
      <c r="D9358" t="s">
        <v>1090</v>
      </c>
      <c r="E9358">
        <v>240</v>
      </c>
      <c r="F9358">
        <v>30</v>
      </c>
      <c r="G9358" t="s">
        <v>16949</v>
      </c>
      <c r="H9358" t="s">
        <v>16937</v>
      </c>
      <c r="I9358" t="s">
        <v>393</v>
      </c>
      <c r="J9358" s="25">
        <v>45793</v>
      </c>
      <c r="K9358" s="25">
        <v>45793</v>
      </c>
      <c r="L9358" t="s">
        <v>5289</v>
      </c>
      <c r="M9358" t="s">
        <v>1092</v>
      </c>
      <c r="N9358" t="s">
        <v>127</v>
      </c>
      <c r="O9358" t="s">
        <v>6282</v>
      </c>
    </row>
    <row r="9359" spans="1:15" x14ac:dyDescent="0.25">
      <c r="A9359">
        <v>6131</v>
      </c>
      <c r="B9359" t="s">
        <v>16940</v>
      </c>
      <c r="C9359" t="s">
        <v>1089</v>
      </c>
      <c r="D9359" t="s">
        <v>1090</v>
      </c>
      <c r="E9359">
        <v>240</v>
      </c>
      <c r="F9359">
        <v>30</v>
      </c>
      <c r="G9359" t="s">
        <v>16950</v>
      </c>
      <c r="H9359" t="s">
        <v>16937</v>
      </c>
      <c r="I9359" t="s">
        <v>393</v>
      </c>
      <c r="J9359" s="25">
        <v>45793</v>
      </c>
      <c r="K9359" s="25">
        <v>45793</v>
      </c>
      <c r="L9359" t="s">
        <v>5289</v>
      </c>
      <c r="M9359" t="s">
        <v>1092</v>
      </c>
      <c r="N9359" t="s">
        <v>127</v>
      </c>
      <c r="O9359" t="s">
        <v>6282</v>
      </c>
    </row>
    <row r="9360" spans="1:15" x14ac:dyDescent="0.25">
      <c r="A9360">
        <v>6132</v>
      </c>
      <c r="B9360" t="s">
        <v>16846</v>
      </c>
      <c r="C9360" t="s">
        <v>1089</v>
      </c>
      <c r="D9360" t="s">
        <v>1090</v>
      </c>
      <c r="E9360">
        <v>240</v>
      </c>
      <c r="F9360">
        <v>30</v>
      </c>
      <c r="G9360" t="s">
        <v>16951</v>
      </c>
      <c r="H9360" t="s">
        <v>16937</v>
      </c>
      <c r="I9360" t="s">
        <v>393</v>
      </c>
      <c r="J9360" s="25">
        <v>45793</v>
      </c>
      <c r="K9360" s="25">
        <v>45793</v>
      </c>
      <c r="L9360" t="s">
        <v>5289</v>
      </c>
      <c r="M9360" t="s">
        <v>1092</v>
      </c>
      <c r="N9360" t="s">
        <v>127</v>
      </c>
      <c r="O9360" t="s">
        <v>6282</v>
      </c>
    </row>
    <row r="9361" spans="1:15" x14ac:dyDescent="0.25">
      <c r="A9361">
        <v>6133</v>
      </c>
      <c r="B9361" t="s">
        <v>16940</v>
      </c>
      <c r="C9361" t="s">
        <v>1089</v>
      </c>
      <c r="D9361" t="s">
        <v>1090</v>
      </c>
      <c r="E9361">
        <v>240</v>
      </c>
      <c r="F9361">
        <v>30</v>
      </c>
      <c r="G9361" t="s">
        <v>16952</v>
      </c>
      <c r="H9361" t="s">
        <v>16937</v>
      </c>
      <c r="I9361" t="s">
        <v>393</v>
      </c>
      <c r="J9361" s="25">
        <v>45793</v>
      </c>
      <c r="K9361" s="25">
        <v>45793</v>
      </c>
      <c r="L9361" t="s">
        <v>5289</v>
      </c>
      <c r="M9361" t="s">
        <v>1092</v>
      </c>
      <c r="N9361" t="s">
        <v>127</v>
      </c>
      <c r="O9361" t="s">
        <v>6282</v>
      </c>
    </row>
    <row r="9362" spans="1:15" x14ac:dyDescent="0.25">
      <c r="A9362">
        <v>6134</v>
      </c>
      <c r="B9362" t="s">
        <v>16948</v>
      </c>
      <c r="C9362" t="s">
        <v>1089</v>
      </c>
      <c r="D9362" t="s">
        <v>1090</v>
      </c>
      <c r="E9362">
        <v>240</v>
      </c>
      <c r="F9362">
        <v>30</v>
      </c>
      <c r="G9362" t="s">
        <v>16953</v>
      </c>
      <c r="H9362" t="s">
        <v>16937</v>
      </c>
      <c r="I9362" t="s">
        <v>393</v>
      </c>
      <c r="J9362" s="25">
        <v>45793</v>
      </c>
      <c r="K9362" s="25">
        <v>45793</v>
      </c>
      <c r="L9362" t="s">
        <v>5289</v>
      </c>
      <c r="M9362" t="s">
        <v>1092</v>
      </c>
      <c r="N9362" t="s">
        <v>127</v>
      </c>
      <c r="O9362" t="s">
        <v>6282</v>
      </c>
    </row>
    <row r="9363" spans="1:15" x14ac:dyDescent="0.25">
      <c r="A9363">
        <v>6135</v>
      </c>
      <c r="B9363" t="s">
        <v>16940</v>
      </c>
      <c r="C9363" t="s">
        <v>1089</v>
      </c>
      <c r="D9363" t="s">
        <v>1090</v>
      </c>
      <c r="E9363">
        <v>240</v>
      </c>
      <c r="F9363">
        <v>30</v>
      </c>
      <c r="G9363" t="s">
        <v>16954</v>
      </c>
      <c r="H9363" t="s">
        <v>16937</v>
      </c>
      <c r="I9363" t="s">
        <v>393</v>
      </c>
      <c r="J9363" s="25">
        <v>45793</v>
      </c>
      <c r="K9363" s="25">
        <v>45793</v>
      </c>
      <c r="L9363" t="s">
        <v>5289</v>
      </c>
      <c r="M9363" t="s">
        <v>1092</v>
      </c>
      <c r="N9363" t="s">
        <v>127</v>
      </c>
      <c r="O9363" t="s">
        <v>6282</v>
      </c>
    </row>
    <row r="9364" spans="1:15" x14ac:dyDescent="0.25">
      <c r="A9364">
        <v>6136</v>
      </c>
      <c r="B9364" t="s">
        <v>16940</v>
      </c>
      <c r="C9364" t="s">
        <v>1089</v>
      </c>
      <c r="D9364" t="s">
        <v>1090</v>
      </c>
      <c r="E9364">
        <v>240</v>
      </c>
      <c r="F9364">
        <v>30</v>
      </c>
      <c r="G9364" t="s">
        <v>16955</v>
      </c>
      <c r="H9364" t="s">
        <v>16937</v>
      </c>
      <c r="I9364" t="s">
        <v>393</v>
      </c>
      <c r="J9364" s="25">
        <v>45793</v>
      </c>
      <c r="K9364" s="25">
        <v>45793</v>
      </c>
      <c r="L9364" t="s">
        <v>5289</v>
      </c>
      <c r="M9364" t="s">
        <v>1092</v>
      </c>
      <c r="N9364" t="s">
        <v>127</v>
      </c>
      <c r="O9364" t="s">
        <v>6282</v>
      </c>
    </row>
    <row r="9365" spans="1:15" x14ac:dyDescent="0.25">
      <c r="A9365">
        <v>6137</v>
      </c>
      <c r="B9365" t="s">
        <v>16940</v>
      </c>
      <c r="C9365" t="s">
        <v>1089</v>
      </c>
      <c r="D9365" t="s">
        <v>1090</v>
      </c>
      <c r="E9365">
        <v>240</v>
      </c>
      <c r="F9365">
        <v>30</v>
      </c>
      <c r="G9365" t="s">
        <v>16956</v>
      </c>
      <c r="H9365" t="s">
        <v>16937</v>
      </c>
      <c r="I9365" t="s">
        <v>393</v>
      </c>
      <c r="J9365" s="25">
        <v>45793</v>
      </c>
      <c r="K9365" s="25">
        <v>45793</v>
      </c>
      <c r="L9365" t="s">
        <v>5289</v>
      </c>
      <c r="M9365" t="s">
        <v>1092</v>
      </c>
      <c r="N9365" t="s">
        <v>127</v>
      </c>
      <c r="O9365" t="s">
        <v>6282</v>
      </c>
    </row>
    <row r="9366" spans="1:15" x14ac:dyDescent="0.25">
      <c r="A9366">
        <v>6138</v>
      </c>
      <c r="B9366" t="s">
        <v>16940</v>
      </c>
      <c r="C9366" t="s">
        <v>1089</v>
      </c>
      <c r="D9366" t="s">
        <v>1090</v>
      </c>
      <c r="E9366">
        <v>240</v>
      </c>
      <c r="F9366">
        <v>30</v>
      </c>
      <c r="G9366" t="s">
        <v>16957</v>
      </c>
      <c r="H9366" t="s">
        <v>16937</v>
      </c>
      <c r="I9366" t="s">
        <v>393</v>
      </c>
      <c r="J9366" s="25">
        <v>45793</v>
      </c>
      <c r="K9366" s="25">
        <v>45793</v>
      </c>
      <c r="L9366" t="s">
        <v>5289</v>
      </c>
      <c r="M9366" t="s">
        <v>1092</v>
      </c>
      <c r="N9366" t="s">
        <v>127</v>
      </c>
      <c r="O9366" t="s">
        <v>6282</v>
      </c>
    </row>
    <row r="9367" spans="1:15" x14ac:dyDescent="0.25">
      <c r="A9367">
        <v>6139</v>
      </c>
      <c r="B9367" t="s">
        <v>16948</v>
      </c>
      <c r="C9367" t="s">
        <v>1089</v>
      </c>
      <c r="D9367" t="s">
        <v>1090</v>
      </c>
      <c r="E9367">
        <v>240</v>
      </c>
      <c r="F9367">
        <v>30</v>
      </c>
      <c r="G9367" t="s">
        <v>16958</v>
      </c>
      <c r="H9367" t="s">
        <v>16937</v>
      </c>
      <c r="I9367" t="s">
        <v>393</v>
      </c>
      <c r="J9367" s="25">
        <v>45793</v>
      </c>
      <c r="K9367" s="25">
        <v>45793</v>
      </c>
      <c r="L9367" t="s">
        <v>5289</v>
      </c>
      <c r="M9367" t="s">
        <v>1092</v>
      </c>
      <c r="N9367" t="s">
        <v>127</v>
      </c>
      <c r="O9367" t="s">
        <v>6282</v>
      </c>
    </row>
    <row r="9368" spans="1:15" x14ac:dyDescent="0.25">
      <c r="A9368">
        <v>6140</v>
      </c>
      <c r="B9368" t="s">
        <v>16940</v>
      </c>
      <c r="C9368" t="s">
        <v>1089</v>
      </c>
      <c r="D9368" t="s">
        <v>1090</v>
      </c>
      <c r="E9368">
        <v>240</v>
      </c>
      <c r="F9368">
        <v>30</v>
      </c>
      <c r="G9368" t="s">
        <v>16959</v>
      </c>
      <c r="H9368" t="s">
        <v>16937</v>
      </c>
      <c r="I9368" t="s">
        <v>393</v>
      </c>
      <c r="J9368" s="25">
        <v>45793</v>
      </c>
      <c r="K9368" s="25">
        <v>45793</v>
      </c>
      <c r="L9368" t="s">
        <v>5289</v>
      </c>
      <c r="M9368" t="s">
        <v>1092</v>
      </c>
      <c r="N9368" t="s">
        <v>127</v>
      </c>
      <c r="O9368" t="s">
        <v>6282</v>
      </c>
    </row>
    <row r="9369" spans="1:15" x14ac:dyDescent="0.25">
      <c r="A9369">
        <v>6141</v>
      </c>
      <c r="B9369" t="s">
        <v>16948</v>
      </c>
      <c r="C9369" t="s">
        <v>1089</v>
      </c>
      <c r="D9369" t="s">
        <v>1090</v>
      </c>
      <c r="E9369">
        <v>240</v>
      </c>
      <c r="F9369">
        <v>30</v>
      </c>
      <c r="G9369" t="s">
        <v>16960</v>
      </c>
      <c r="H9369" t="s">
        <v>16937</v>
      </c>
      <c r="I9369" t="s">
        <v>393</v>
      </c>
      <c r="J9369" s="25">
        <v>45793</v>
      </c>
      <c r="K9369" s="25">
        <v>45793</v>
      </c>
      <c r="L9369" t="s">
        <v>5289</v>
      </c>
      <c r="M9369" t="s">
        <v>1092</v>
      </c>
      <c r="N9369" t="s">
        <v>127</v>
      </c>
      <c r="O9369" t="s">
        <v>6282</v>
      </c>
    </row>
    <row r="9370" spans="1:15" x14ac:dyDescent="0.25">
      <c r="A9370">
        <v>6142</v>
      </c>
      <c r="B9370" t="s">
        <v>16948</v>
      </c>
      <c r="C9370" t="s">
        <v>1089</v>
      </c>
      <c r="D9370" t="s">
        <v>1090</v>
      </c>
      <c r="E9370">
        <v>240</v>
      </c>
      <c r="F9370">
        <v>30</v>
      </c>
      <c r="G9370" t="s">
        <v>16961</v>
      </c>
      <c r="H9370" t="s">
        <v>16937</v>
      </c>
      <c r="I9370" t="s">
        <v>393</v>
      </c>
      <c r="J9370" s="25">
        <v>45793</v>
      </c>
      <c r="K9370" s="25">
        <v>45793</v>
      </c>
      <c r="L9370" t="s">
        <v>5289</v>
      </c>
      <c r="M9370" t="s">
        <v>1092</v>
      </c>
      <c r="N9370" t="s">
        <v>127</v>
      </c>
      <c r="O9370" t="s">
        <v>6282</v>
      </c>
    </row>
    <row r="9371" spans="1:15" x14ac:dyDescent="0.25">
      <c r="A9371">
        <v>6143</v>
      </c>
      <c r="B9371" t="s">
        <v>16948</v>
      </c>
      <c r="C9371" t="s">
        <v>1089</v>
      </c>
      <c r="D9371" t="s">
        <v>1090</v>
      </c>
      <c r="E9371">
        <v>240</v>
      </c>
      <c r="F9371">
        <v>30</v>
      </c>
      <c r="G9371" t="s">
        <v>16962</v>
      </c>
      <c r="H9371" t="s">
        <v>16937</v>
      </c>
      <c r="I9371" t="s">
        <v>393</v>
      </c>
      <c r="J9371" s="25">
        <v>45793</v>
      </c>
      <c r="K9371" s="25">
        <v>45793</v>
      </c>
      <c r="L9371" t="s">
        <v>5289</v>
      </c>
      <c r="M9371" t="s">
        <v>1092</v>
      </c>
      <c r="N9371" t="s">
        <v>127</v>
      </c>
      <c r="O9371" t="s">
        <v>6282</v>
      </c>
    </row>
    <row r="9372" spans="1:15" x14ac:dyDescent="0.25">
      <c r="A9372">
        <v>6144</v>
      </c>
      <c r="B9372" t="s">
        <v>16948</v>
      </c>
      <c r="C9372" t="s">
        <v>1089</v>
      </c>
      <c r="D9372" t="s">
        <v>1090</v>
      </c>
      <c r="E9372">
        <v>240</v>
      </c>
      <c r="F9372">
        <v>30</v>
      </c>
      <c r="G9372" t="s">
        <v>16963</v>
      </c>
      <c r="H9372" t="s">
        <v>16937</v>
      </c>
      <c r="I9372" t="s">
        <v>393</v>
      </c>
      <c r="J9372" s="25">
        <v>45793</v>
      </c>
      <c r="K9372" s="25">
        <v>45793</v>
      </c>
      <c r="L9372" t="s">
        <v>5289</v>
      </c>
      <c r="M9372" t="s">
        <v>1092</v>
      </c>
      <c r="N9372" t="s">
        <v>127</v>
      </c>
      <c r="O9372" t="s">
        <v>6282</v>
      </c>
    </row>
    <row r="9373" spans="1:15" x14ac:dyDescent="0.25">
      <c r="A9373">
        <v>6145</v>
      </c>
      <c r="B9373" t="s">
        <v>16846</v>
      </c>
      <c r="C9373" t="s">
        <v>1089</v>
      </c>
      <c r="D9373" t="s">
        <v>1090</v>
      </c>
      <c r="E9373">
        <v>240</v>
      </c>
      <c r="F9373">
        <v>30</v>
      </c>
      <c r="G9373" t="s">
        <v>16964</v>
      </c>
      <c r="H9373" t="s">
        <v>16937</v>
      </c>
      <c r="I9373" t="s">
        <v>393</v>
      </c>
      <c r="J9373" s="25">
        <v>45793</v>
      </c>
      <c r="K9373" s="25">
        <v>45793</v>
      </c>
      <c r="L9373" t="s">
        <v>5289</v>
      </c>
      <c r="M9373" t="s">
        <v>1092</v>
      </c>
      <c r="N9373" t="s">
        <v>127</v>
      </c>
      <c r="O9373" t="s">
        <v>6282</v>
      </c>
    </row>
    <row r="9374" spans="1:15" x14ac:dyDescent="0.25">
      <c r="A9374">
        <v>6146</v>
      </c>
      <c r="B9374" t="s">
        <v>16948</v>
      </c>
      <c r="C9374" t="s">
        <v>1089</v>
      </c>
      <c r="D9374" t="s">
        <v>1090</v>
      </c>
      <c r="E9374">
        <v>240</v>
      </c>
      <c r="F9374">
        <v>30</v>
      </c>
      <c r="G9374" t="s">
        <v>16965</v>
      </c>
      <c r="H9374" t="s">
        <v>16937</v>
      </c>
      <c r="I9374" t="s">
        <v>393</v>
      </c>
      <c r="J9374" s="25">
        <v>45793</v>
      </c>
      <c r="K9374" s="25">
        <v>45793</v>
      </c>
      <c r="L9374" t="s">
        <v>5289</v>
      </c>
      <c r="M9374" t="s">
        <v>1092</v>
      </c>
      <c r="N9374" t="s">
        <v>127</v>
      </c>
      <c r="O9374" t="s">
        <v>6282</v>
      </c>
    </row>
    <row r="9375" spans="1:15" x14ac:dyDescent="0.25">
      <c r="A9375">
        <v>6147</v>
      </c>
      <c r="B9375" t="s">
        <v>16788</v>
      </c>
      <c r="C9375" t="s">
        <v>1089</v>
      </c>
      <c r="D9375" t="s">
        <v>1090</v>
      </c>
      <c r="E9375">
        <v>240</v>
      </c>
      <c r="F9375">
        <v>30</v>
      </c>
      <c r="G9375" t="s">
        <v>16966</v>
      </c>
      <c r="H9375" t="s">
        <v>16937</v>
      </c>
      <c r="I9375" t="s">
        <v>393</v>
      </c>
      <c r="J9375" s="25">
        <v>45793</v>
      </c>
      <c r="K9375" s="25">
        <v>45793</v>
      </c>
      <c r="L9375" t="s">
        <v>5289</v>
      </c>
      <c r="M9375" t="s">
        <v>1092</v>
      </c>
      <c r="N9375" t="s">
        <v>127</v>
      </c>
      <c r="O9375" t="s">
        <v>6282</v>
      </c>
    </row>
    <row r="9376" spans="1:15" x14ac:dyDescent="0.25">
      <c r="A9376">
        <v>6148</v>
      </c>
      <c r="B9376" t="s">
        <v>16948</v>
      </c>
      <c r="C9376" t="s">
        <v>1089</v>
      </c>
      <c r="D9376" t="s">
        <v>1090</v>
      </c>
      <c r="E9376">
        <v>240</v>
      </c>
      <c r="F9376">
        <v>30</v>
      </c>
      <c r="G9376" t="s">
        <v>16967</v>
      </c>
      <c r="H9376" t="s">
        <v>16937</v>
      </c>
      <c r="I9376" t="s">
        <v>393</v>
      </c>
      <c r="J9376" s="25">
        <v>45793</v>
      </c>
      <c r="K9376" s="25">
        <v>45793</v>
      </c>
      <c r="L9376" t="s">
        <v>5289</v>
      </c>
      <c r="M9376" t="s">
        <v>1092</v>
      </c>
      <c r="N9376" t="s">
        <v>127</v>
      </c>
      <c r="O9376" t="s">
        <v>6282</v>
      </c>
    </row>
    <row r="9377" spans="1:15" x14ac:dyDescent="0.25">
      <c r="A9377">
        <v>6149</v>
      </c>
      <c r="B9377" t="s">
        <v>16948</v>
      </c>
      <c r="C9377" t="s">
        <v>1089</v>
      </c>
      <c r="D9377" t="s">
        <v>1090</v>
      </c>
      <c r="E9377">
        <v>240</v>
      </c>
      <c r="F9377">
        <v>30</v>
      </c>
      <c r="G9377" t="s">
        <v>16968</v>
      </c>
      <c r="H9377" t="s">
        <v>16937</v>
      </c>
      <c r="I9377" t="s">
        <v>393</v>
      </c>
      <c r="J9377" s="25">
        <v>45793</v>
      </c>
      <c r="K9377" s="25">
        <v>45793</v>
      </c>
      <c r="L9377" t="s">
        <v>5289</v>
      </c>
      <c r="M9377" t="s">
        <v>1092</v>
      </c>
      <c r="N9377" t="s">
        <v>127</v>
      </c>
      <c r="O9377" t="s">
        <v>6282</v>
      </c>
    </row>
    <row r="9378" spans="1:15" x14ac:dyDescent="0.25">
      <c r="A9378">
        <v>6150</v>
      </c>
      <c r="B9378" t="s">
        <v>16948</v>
      </c>
      <c r="C9378" t="s">
        <v>1089</v>
      </c>
      <c r="D9378" t="s">
        <v>1090</v>
      </c>
      <c r="E9378">
        <v>240</v>
      </c>
      <c r="F9378">
        <v>30</v>
      </c>
      <c r="G9378" t="s">
        <v>16969</v>
      </c>
      <c r="H9378" t="s">
        <v>16937</v>
      </c>
      <c r="I9378" t="s">
        <v>393</v>
      </c>
      <c r="J9378" s="25">
        <v>45793</v>
      </c>
      <c r="K9378" s="25">
        <v>45793</v>
      </c>
      <c r="L9378" t="s">
        <v>5289</v>
      </c>
      <c r="M9378" t="s">
        <v>1092</v>
      </c>
      <c r="N9378" t="s">
        <v>127</v>
      </c>
      <c r="O9378" t="s">
        <v>6282</v>
      </c>
    </row>
    <row r="9379" spans="1:15" x14ac:dyDescent="0.25">
      <c r="A9379">
        <v>6151</v>
      </c>
      <c r="B9379" t="s">
        <v>16948</v>
      </c>
      <c r="C9379" t="s">
        <v>1089</v>
      </c>
      <c r="D9379" t="s">
        <v>1090</v>
      </c>
      <c r="E9379">
        <v>240</v>
      </c>
      <c r="F9379">
        <v>30</v>
      </c>
      <c r="G9379" t="s">
        <v>16970</v>
      </c>
      <c r="H9379" t="s">
        <v>16937</v>
      </c>
      <c r="I9379" t="s">
        <v>393</v>
      </c>
      <c r="J9379" s="25">
        <v>45793</v>
      </c>
      <c r="K9379" s="25">
        <v>45793</v>
      </c>
      <c r="L9379" t="s">
        <v>5289</v>
      </c>
      <c r="M9379" t="s">
        <v>1092</v>
      </c>
      <c r="N9379" t="s">
        <v>127</v>
      </c>
      <c r="O9379" t="s">
        <v>6282</v>
      </c>
    </row>
    <row r="9380" spans="1:15" x14ac:dyDescent="0.25">
      <c r="A9380">
        <v>6152</v>
      </c>
      <c r="B9380" t="s">
        <v>16948</v>
      </c>
      <c r="C9380" t="s">
        <v>1089</v>
      </c>
      <c r="D9380" t="s">
        <v>1090</v>
      </c>
      <c r="E9380">
        <v>240</v>
      </c>
      <c r="F9380">
        <v>30</v>
      </c>
      <c r="G9380" t="s">
        <v>16971</v>
      </c>
      <c r="H9380" t="s">
        <v>16937</v>
      </c>
      <c r="I9380" t="s">
        <v>393</v>
      </c>
      <c r="J9380" s="25">
        <v>45793</v>
      </c>
      <c r="K9380" s="25">
        <v>45793</v>
      </c>
      <c r="L9380" t="s">
        <v>5289</v>
      </c>
      <c r="M9380" t="s">
        <v>1092</v>
      </c>
      <c r="N9380" t="s">
        <v>127</v>
      </c>
      <c r="O9380" t="s">
        <v>6282</v>
      </c>
    </row>
    <row r="9381" spans="1:15" x14ac:dyDescent="0.25">
      <c r="A9381">
        <v>6153</v>
      </c>
      <c r="B9381" t="s">
        <v>16948</v>
      </c>
      <c r="C9381" t="s">
        <v>1089</v>
      </c>
      <c r="D9381" t="s">
        <v>1090</v>
      </c>
      <c r="E9381">
        <v>240</v>
      </c>
      <c r="F9381">
        <v>30</v>
      </c>
      <c r="G9381" t="s">
        <v>16972</v>
      </c>
      <c r="H9381" t="s">
        <v>16937</v>
      </c>
      <c r="I9381" t="s">
        <v>393</v>
      </c>
      <c r="J9381" s="25">
        <v>45793</v>
      </c>
      <c r="K9381" s="25">
        <v>45793</v>
      </c>
      <c r="L9381" t="s">
        <v>5289</v>
      </c>
      <c r="M9381" t="s">
        <v>1092</v>
      </c>
      <c r="N9381" t="s">
        <v>127</v>
      </c>
      <c r="O9381" t="s">
        <v>6282</v>
      </c>
    </row>
    <row r="9382" spans="1:15" x14ac:dyDescent="0.25">
      <c r="A9382">
        <v>6154</v>
      </c>
      <c r="B9382" t="s">
        <v>16788</v>
      </c>
      <c r="C9382" t="s">
        <v>1089</v>
      </c>
      <c r="D9382" t="s">
        <v>1090</v>
      </c>
      <c r="E9382">
        <v>192</v>
      </c>
      <c r="F9382">
        <v>24</v>
      </c>
      <c r="G9382" t="s">
        <v>16973</v>
      </c>
      <c r="H9382" t="s">
        <v>16937</v>
      </c>
      <c r="I9382" t="s">
        <v>393</v>
      </c>
      <c r="J9382" s="25">
        <v>45793</v>
      </c>
      <c r="K9382" s="25">
        <v>45793</v>
      </c>
      <c r="L9382" t="s">
        <v>5289</v>
      </c>
      <c r="M9382" t="s">
        <v>1092</v>
      </c>
      <c r="N9382" t="s">
        <v>127</v>
      </c>
      <c r="O9382" t="s">
        <v>6282</v>
      </c>
    </row>
    <row r="9383" spans="1:15" x14ac:dyDescent="0.25">
      <c r="A9383">
        <v>6157</v>
      </c>
      <c r="B9383" t="s">
        <v>7173</v>
      </c>
      <c r="C9383" t="s">
        <v>1089</v>
      </c>
      <c r="D9383" t="s">
        <v>1090</v>
      </c>
      <c r="E9383">
        <v>16</v>
      </c>
      <c r="F9383">
        <v>2</v>
      </c>
      <c r="G9383" t="s">
        <v>10265</v>
      </c>
      <c r="H9383" t="s">
        <v>16937</v>
      </c>
      <c r="I9383" t="s">
        <v>393</v>
      </c>
      <c r="J9383" s="25">
        <v>45793</v>
      </c>
      <c r="K9383" s="25">
        <v>45793</v>
      </c>
      <c r="L9383" t="s">
        <v>5289</v>
      </c>
      <c r="M9383" t="s">
        <v>1092</v>
      </c>
      <c r="N9383" t="s">
        <v>127</v>
      </c>
      <c r="O9383" t="s">
        <v>6282</v>
      </c>
    </row>
    <row r="9384" spans="1:15" x14ac:dyDescent="0.25">
      <c r="A9384">
        <v>7663</v>
      </c>
      <c r="B9384" t="s">
        <v>16974</v>
      </c>
      <c r="C9384" t="s">
        <v>1089</v>
      </c>
      <c r="D9384" t="s">
        <v>1090</v>
      </c>
      <c r="E9384">
        <v>240</v>
      </c>
      <c r="F9384">
        <v>30</v>
      </c>
      <c r="G9384" t="s">
        <v>16975</v>
      </c>
      <c r="H9384" t="s">
        <v>1087</v>
      </c>
      <c r="I9384" t="s">
        <v>393</v>
      </c>
      <c r="J9384" s="25">
        <v>45804</v>
      </c>
      <c r="K9384" s="25">
        <v>45804</v>
      </c>
      <c r="L9384" t="s">
        <v>464</v>
      </c>
      <c r="M9384" t="s">
        <v>1092</v>
      </c>
      <c r="N9384" t="s">
        <v>127</v>
      </c>
      <c r="O9384" t="s">
        <v>6302</v>
      </c>
    </row>
    <row r="9385" spans="1:15" x14ac:dyDescent="0.25">
      <c r="A9385">
        <v>7664</v>
      </c>
      <c r="B9385" t="s">
        <v>16974</v>
      </c>
      <c r="C9385" t="s">
        <v>1089</v>
      </c>
      <c r="D9385" t="s">
        <v>1090</v>
      </c>
      <c r="E9385">
        <v>240</v>
      </c>
      <c r="F9385">
        <v>30</v>
      </c>
      <c r="G9385" t="s">
        <v>16976</v>
      </c>
      <c r="H9385" t="s">
        <v>1087</v>
      </c>
      <c r="I9385" t="s">
        <v>393</v>
      </c>
      <c r="J9385" s="25">
        <v>45804</v>
      </c>
      <c r="K9385" s="25">
        <v>45804</v>
      </c>
      <c r="L9385" t="s">
        <v>464</v>
      </c>
      <c r="M9385" t="s">
        <v>1092</v>
      </c>
      <c r="N9385" t="s">
        <v>127</v>
      </c>
      <c r="O9385" t="s">
        <v>6302</v>
      </c>
    </row>
    <row r="9386" spans="1:15" x14ac:dyDescent="0.25">
      <c r="A9386">
        <v>7665</v>
      </c>
      <c r="B9386" t="s">
        <v>16974</v>
      </c>
      <c r="C9386" t="s">
        <v>1089</v>
      </c>
      <c r="D9386" t="s">
        <v>1090</v>
      </c>
      <c r="E9386">
        <v>240</v>
      </c>
      <c r="F9386">
        <v>30</v>
      </c>
      <c r="G9386" t="s">
        <v>16977</v>
      </c>
      <c r="H9386" t="s">
        <v>1087</v>
      </c>
      <c r="I9386" t="s">
        <v>393</v>
      </c>
      <c r="J9386" s="25">
        <v>45804</v>
      </c>
      <c r="K9386" s="25">
        <v>45804</v>
      </c>
      <c r="L9386" t="s">
        <v>464</v>
      </c>
      <c r="M9386" t="s">
        <v>1092</v>
      </c>
      <c r="N9386" t="s">
        <v>127</v>
      </c>
      <c r="O9386" t="s">
        <v>6302</v>
      </c>
    </row>
    <row r="9387" spans="1:15" x14ac:dyDescent="0.25">
      <c r="A9387">
        <v>7666</v>
      </c>
      <c r="B9387" t="s">
        <v>16974</v>
      </c>
      <c r="C9387" t="s">
        <v>1089</v>
      </c>
      <c r="D9387" t="s">
        <v>1090</v>
      </c>
      <c r="E9387">
        <v>240</v>
      </c>
      <c r="F9387">
        <v>30</v>
      </c>
      <c r="G9387" t="s">
        <v>16978</v>
      </c>
      <c r="H9387" t="s">
        <v>1087</v>
      </c>
      <c r="I9387" t="s">
        <v>393</v>
      </c>
      <c r="J9387" s="25">
        <v>45804</v>
      </c>
      <c r="K9387" s="25">
        <v>45804</v>
      </c>
      <c r="L9387" t="s">
        <v>464</v>
      </c>
      <c r="M9387" t="s">
        <v>1092</v>
      </c>
      <c r="N9387" t="s">
        <v>127</v>
      </c>
      <c r="O9387" t="s">
        <v>6302</v>
      </c>
    </row>
    <row r="9388" spans="1:15" x14ac:dyDescent="0.25">
      <c r="A9388">
        <v>7667</v>
      </c>
      <c r="B9388" t="s">
        <v>16974</v>
      </c>
      <c r="C9388" t="s">
        <v>1089</v>
      </c>
      <c r="D9388" t="s">
        <v>1090</v>
      </c>
      <c r="E9388">
        <v>240</v>
      </c>
      <c r="F9388">
        <v>30</v>
      </c>
      <c r="G9388" t="s">
        <v>16979</v>
      </c>
      <c r="H9388" t="s">
        <v>1087</v>
      </c>
      <c r="I9388" t="s">
        <v>393</v>
      </c>
      <c r="J9388" s="25">
        <v>45804</v>
      </c>
      <c r="K9388" s="25">
        <v>45804</v>
      </c>
      <c r="L9388" t="s">
        <v>464</v>
      </c>
      <c r="M9388" t="s">
        <v>1092</v>
      </c>
      <c r="N9388" t="s">
        <v>127</v>
      </c>
      <c r="O9388" t="s">
        <v>6302</v>
      </c>
    </row>
    <row r="9389" spans="1:15" x14ac:dyDescent="0.25">
      <c r="A9389">
        <v>7668</v>
      </c>
      <c r="B9389" t="s">
        <v>16974</v>
      </c>
      <c r="C9389" t="s">
        <v>1089</v>
      </c>
      <c r="D9389" t="s">
        <v>1090</v>
      </c>
      <c r="E9389">
        <v>96</v>
      </c>
      <c r="F9389">
        <v>12</v>
      </c>
      <c r="G9389" t="s">
        <v>16980</v>
      </c>
      <c r="H9389" t="s">
        <v>1087</v>
      </c>
      <c r="I9389" t="s">
        <v>393</v>
      </c>
      <c r="J9389" s="25">
        <v>45804</v>
      </c>
      <c r="K9389" s="25">
        <v>45804</v>
      </c>
      <c r="L9389" t="s">
        <v>464</v>
      </c>
      <c r="M9389" t="s">
        <v>1092</v>
      </c>
      <c r="N9389" t="s">
        <v>127</v>
      </c>
      <c r="O9389" t="s">
        <v>6302</v>
      </c>
    </row>
    <row r="9390" spans="1:15" x14ac:dyDescent="0.25">
      <c r="A9390">
        <v>7655</v>
      </c>
      <c r="B9390" t="s">
        <v>16974</v>
      </c>
      <c r="C9390" t="s">
        <v>1089</v>
      </c>
      <c r="D9390" t="s">
        <v>1090</v>
      </c>
      <c r="E9390">
        <v>240</v>
      </c>
      <c r="F9390">
        <v>30</v>
      </c>
      <c r="G9390" t="s">
        <v>16981</v>
      </c>
      <c r="H9390" t="s">
        <v>16937</v>
      </c>
      <c r="I9390" t="s">
        <v>393</v>
      </c>
      <c r="J9390" s="25">
        <v>45804</v>
      </c>
      <c r="K9390" s="25">
        <v>45804</v>
      </c>
      <c r="L9390" t="s">
        <v>464</v>
      </c>
      <c r="M9390" t="s">
        <v>1092</v>
      </c>
      <c r="N9390" t="s">
        <v>127</v>
      </c>
      <c r="O9390" t="s">
        <v>6302</v>
      </c>
    </row>
    <row r="9391" spans="1:15" x14ac:dyDescent="0.25">
      <c r="A9391">
        <v>7656</v>
      </c>
      <c r="B9391" t="s">
        <v>16974</v>
      </c>
      <c r="C9391" t="s">
        <v>1089</v>
      </c>
      <c r="D9391" t="s">
        <v>1090</v>
      </c>
      <c r="E9391">
        <v>240</v>
      </c>
      <c r="F9391">
        <v>30</v>
      </c>
      <c r="G9391" t="s">
        <v>16982</v>
      </c>
      <c r="H9391" t="s">
        <v>16937</v>
      </c>
      <c r="I9391" t="s">
        <v>393</v>
      </c>
      <c r="J9391" s="25">
        <v>45804</v>
      </c>
      <c r="K9391" s="25">
        <v>45804</v>
      </c>
      <c r="L9391" t="s">
        <v>464</v>
      </c>
      <c r="M9391" t="s">
        <v>1092</v>
      </c>
      <c r="N9391" t="s">
        <v>127</v>
      </c>
      <c r="O9391" t="s">
        <v>6302</v>
      </c>
    </row>
    <row r="9392" spans="1:15" x14ac:dyDescent="0.25">
      <c r="A9392">
        <v>7657</v>
      </c>
      <c r="B9392" t="s">
        <v>16974</v>
      </c>
      <c r="C9392" t="s">
        <v>1089</v>
      </c>
      <c r="D9392" t="s">
        <v>1090</v>
      </c>
      <c r="E9392">
        <v>240</v>
      </c>
      <c r="F9392">
        <v>30</v>
      </c>
      <c r="G9392" t="s">
        <v>16983</v>
      </c>
      <c r="H9392" t="s">
        <v>16937</v>
      </c>
      <c r="I9392" t="s">
        <v>393</v>
      </c>
      <c r="J9392" s="25">
        <v>45804</v>
      </c>
      <c r="K9392" s="25">
        <v>45804</v>
      </c>
      <c r="L9392" t="s">
        <v>464</v>
      </c>
      <c r="M9392" t="s">
        <v>1092</v>
      </c>
      <c r="N9392" t="s">
        <v>127</v>
      </c>
      <c r="O9392" t="s">
        <v>6302</v>
      </c>
    </row>
    <row r="9393" spans="1:15" x14ac:dyDescent="0.25">
      <c r="A9393">
        <v>7658</v>
      </c>
      <c r="B9393" t="s">
        <v>16974</v>
      </c>
      <c r="C9393" t="s">
        <v>1089</v>
      </c>
      <c r="D9393" t="s">
        <v>1090</v>
      </c>
      <c r="E9393">
        <v>240</v>
      </c>
      <c r="F9393">
        <v>30</v>
      </c>
      <c r="G9393" t="s">
        <v>16984</v>
      </c>
      <c r="H9393" t="s">
        <v>16937</v>
      </c>
      <c r="I9393" t="s">
        <v>393</v>
      </c>
      <c r="J9393" s="25">
        <v>45804</v>
      </c>
      <c r="K9393" s="25">
        <v>45804</v>
      </c>
      <c r="L9393" t="s">
        <v>464</v>
      </c>
      <c r="M9393" t="s">
        <v>1092</v>
      </c>
      <c r="N9393" t="s">
        <v>127</v>
      </c>
      <c r="O9393" t="s">
        <v>6302</v>
      </c>
    </row>
    <row r="9394" spans="1:15" x14ac:dyDescent="0.25">
      <c r="A9394">
        <v>7659</v>
      </c>
      <c r="B9394" t="s">
        <v>16974</v>
      </c>
      <c r="C9394" t="s">
        <v>1089</v>
      </c>
      <c r="D9394" t="s">
        <v>1090</v>
      </c>
      <c r="E9394">
        <v>240</v>
      </c>
      <c r="F9394">
        <v>30</v>
      </c>
      <c r="G9394" t="s">
        <v>16985</v>
      </c>
      <c r="H9394" t="s">
        <v>16937</v>
      </c>
      <c r="I9394" t="s">
        <v>393</v>
      </c>
      <c r="J9394" s="25">
        <v>45804</v>
      </c>
      <c r="K9394" s="25">
        <v>45804</v>
      </c>
      <c r="L9394" t="s">
        <v>464</v>
      </c>
      <c r="M9394" t="s">
        <v>1092</v>
      </c>
      <c r="N9394" t="s">
        <v>127</v>
      </c>
      <c r="O9394" t="s">
        <v>6302</v>
      </c>
    </row>
    <row r="9395" spans="1:15" x14ac:dyDescent="0.25">
      <c r="A9395">
        <v>7660</v>
      </c>
      <c r="B9395" t="s">
        <v>16974</v>
      </c>
      <c r="C9395" t="s">
        <v>1089</v>
      </c>
      <c r="D9395" t="s">
        <v>1090</v>
      </c>
      <c r="E9395">
        <v>240</v>
      </c>
      <c r="F9395">
        <v>30</v>
      </c>
      <c r="G9395" t="s">
        <v>16986</v>
      </c>
      <c r="H9395" t="s">
        <v>16937</v>
      </c>
      <c r="I9395" t="s">
        <v>393</v>
      </c>
      <c r="J9395" s="25">
        <v>45804</v>
      </c>
      <c r="K9395" s="25">
        <v>45804</v>
      </c>
      <c r="L9395" t="s">
        <v>464</v>
      </c>
      <c r="M9395" t="s">
        <v>1092</v>
      </c>
      <c r="N9395" t="s">
        <v>127</v>
      </c>
      <c r="O9395" t="s">
        <v>6302</v>
      </c>
    </row>
    <row r="9396" spans="1:15" x14ac:dyDescent="0.25">
      <c r="A9396">
        <v>7661</v>
      </c>
      <c r="B9396" t="s">
        <v>16974</v>
      </c>
      <c r="C9396" t="s">
        <v>1089</v>
      </c>
      <c r="D9396" t="s">
        <v>1090</v>
      </c>
      <c r="E9396">
        <v>240</v>
      </c>
      <c r="F9396">
        <v>30</v>
      </c>
      <c r="G9396" t="s">
        <v>16987</v>
      </c>
      <c r="H9396" t="s">
        <v>16937</v>
      </c>
      <c r="I9396" t="s">
        <v>393</v>
      </c>
      <c r="J9396" s="25">
        <v>45804</v>
      </c>
      <c r="K9396" s="25">
        <v>45804</v>
      </c>
      <c r="L9396" t="s">
        <v>464</v>
      </c>
      <c r="M9396" t="s">
        <v>1092</v>
      </c>
      <c r="N9396" t="s">
        <v>127</v>
      </c>
      <c r="O9396" t="s">
        <v>6302</v>
      </c>
    </row>
    <row r="9397" spans="1:15" x14ac:dyDescent="0.25">
      <c r="A9397">
        <v>7662</v>
      </c>
      <c r="B9397" t="s">
        <v>16974</v>
      </c>
      <c r="C9397" t="s">
        <v>1089</v>
      </c>
      <c r="D9397" t="s">
        <v>1090</v>
      </c>
      <c r="E9397">
        <v>40</v>
      </c>
      <c r="F9397">
        <v>5</v>
      </c>
      <c r="G9397" t="s">
        <v>16988</v>
      </c>
      <c r="H9397" t="s">
        <v>16937</v>
      </c>
      <c r="I9397" t="s">
        <v>393</v>
      </c>
      <c r="J9397" s="25">
        <v>45804</v>
      </c>
      <c r="K9397" s="25">
        <v>45804</v>
      </c>
      <c r="L9397" t="s">
        <v>464</v>
      </c>
      <c r="M9397" t="s">
        <v>1092</v>
      </c>
      <c r="N9397" t="s">
        <v>127</v>
      </c>
      <c r="O9397" t="s">
        <v>6302</v>
      </c>
    </row>
    <row r="9398" spans="1:15" x14ac:dyDescent="0.25">
      <c r="A9398">
        <v>6156</v>
      </c>
      <c r="B9398" t="s">
        <v>7173</v>
      </c>
      <c r="C9398" t="s">
        <v>1089</v>
      </c>
      <c r="D9398" t="s">
        <v>1090</v>
      </c>
      <c r="E9398">
        <v>8</v>
      </c>
      <c r="F9398">
        <v>1</v>
      </c>
      <c r="G9398" t="s">
        <v>10265</v>
      </c>
      <c r="H9398" t="s">
        <v>1087</v>
      </c>
      <c r="I9398" t="s">
        <v>393</v>
      </c>
      <c r="J9398" s="25">
        <v>45804</v>
      </c>
      <c r="K9398" s="25">
        <v>45804</v>
      </c>
      <c r="L9398" t="s">
        <v>464</v>
      </c>
      <c r="M9398" t="s">
        <v>1092</v>
      </c>
      <c r="N9398" t="s">
        <v>127</v>
      </c>
      <c r="O9398" t="s">
        <v>6282</v>
      </c>
    </row>
    <row r="9399" spans="1:15" x14ac:dyDescent="0.25">
      <c r="A9399">
        <v>6158</v>
      </c>
      <c r="B9399" t="s">
        <v>7173</v>
      </c>
      <c r="C9399" t="s">
        <v>1089</v>
      </c>
      <c r="D9399" t="s">
        <v>1090</v>
      </c>
      <c r="E9399">
        <v>7</v>
      </c>
      <c r="F9399">
        <v>0</v>
      </c>
      <c r="G9399" t="s">
        <v>10265</v>
      </c>
      <c r="H9399" t="s">
        <v>16937</v>
      </c>
      <c r="I9399" t="s">
        <v>393</v>
      </c>
      <c r="J9399" s="25">
        <v>45804</v>
      </c>
      <c r="K9399" s="25">
        <v>45804</v>
      </c>
      <c r="L9399" t="s">
        <v>464</v>
      </c>
      <c r="M9399" t="s">
        <v>1092</v>
      </c>
      <c r="N9399" t="s">
        <v>127</v>
      </c>
      <c r="O9399" t="s">
        <v>6282</v>
      </c>
    </row>
    <row r="9400" spans="1:15" x14ac:dyDescent="0.25">
      <c r="A9400">
        <v>7700</v>
      </c>
      <c r="B9400" t="s">
        <v>16989</v>
      </c>
      <c r="C9400" t="s">
        <v>1089</v>
      </c>
      <c r="D9400" t="s">
        <v>1090</v>
      </c>
      <c r="E9400">
        <v>240</v>
      </c>
      <c r="F9400">
        <v>30</v>
      </c>
      <c r="G9400" t="s">
        <v>16990</v>
      </c>
      <c r="H9400" t="s">
        <v>16991</v>
      </c>
      <c r="I9400" t="s">
        <v>393</v>
      </c>
      <c r="J9400" s="25">
        <v>46044</v>
      </c>
      <c r="K9400" s="25">
        <v>46044</v>
      </c>
      <c r="L9400" t="s">
        <v>4109</v>
      </c>
      <c r="M9400" t="s">
        <v>1092</v>
      </c>
      <c r="N9400" t="s">
        <v>127</v>
      </c>
      <c r="O9400" t="s">
        <v>6302</v>
      </c>
    </row>
    <row r="9401" spans="1:15" x14ac:dyDescent="0.25">
      <c r="A9401">
        <v>7701</v>
      </c>
      <c r="B9401" t="s">
        <v>16989</v>
      </c>
      <c r="C9401" t="s">
        <v>1089</v>
      </c>
      <c r="D9401" t="s">
        <v>1090</v>
      </c>
      <c r="E9401">
        <v>240</v>
      </c>
      <c r="F9401">
        <v>30</v>
      </c>
      <c r="G9401" t="s">
        <v>16992</v>
      </c>
      <c r="H9401" t="s">
        <v>16991</v>
      </c>
      <c r="I9401" t="s">
        <v>393</v>
      </c>
      <c r="J9401" s="25">
        <v>46044</v>
      </c>
      <c r="K9401" s="25">
        <v>46044</v>
      </c>
      <c r="L9401" t="s">
        <v>4109</v>
      </c>
      <c r="M9401" t="s">
        <v>1092</v>
      </c>
      <c r="N9401" t="s">
        <v>127</v>
      </c>
      <c r="O9401" t="s">
        <v>6302</v>
      </c>
    </row>
    <row r="9402" spans="1:15" x14ac:dyDescent="0.25">
      <c r="A9402">
        <v>7702</v>
      </c>
      <c r="B9402" t="s">
        <v>16989</v>
      </c>
      <c r="C9402" t="s">
        <v>1089</v>
      </c>
      <c r="D9402" t="s">
        <v>1090</v>
      </c>
      <c r="E9402">
        <v>240</v>
      </c>
      <c r="F9402">
        <v>30</v>
      </c>
      <c r="G9402" t="s">
        <v>16993</v>
      </c>
      <c r="H9402" t="s">
        <v>16991</v>
      </c>
      <c r="I9402" t="s">
        <v>393</v>
      </c>
      <c r="J9402" s="25">
        <v>46044</v>
      </c>
      <c r="K9402" s="25">
        <v>46044</v>
      </c>
      <c r="L9402" t="s">
        <v>4109</v>
      </c>
      <c r="M9402" t="s">
        <v>1092</v>
      </c>
      <c r="N9402" t="s">
        <v>127</v>
      </c>
      <c r="O9402" t="s">
        <v>6302</v>
      </c>
    </row>
    <row r="9403" spans="1:15" x14ac:dyDescent="0.25">
      <c r="A9403">
        <v>7703</v>
      </c>
      <c r="B9403" t="s">
        <v>16989</v>
      </c>
      <c r="C9403" t="s">
        <v>1089</v>
      </c>
      <c r="D9403" t="s">
        <v>1090</v>
      </c>
      <c r="E9403">
        <v>240</v>
      </c>
      <c r="F9403">
        <v>30</v>
      </c>
      <c r="G9403" t="s">
        <v>16994</v>
      </c>
      <c r="H9403" t="s">
        <v>16991</v>
      </c>
      <c r="I9403" t="s">
        <v>393</v>
      </c>
      <c r="J9403" s="25">
        <v>46044</v>
      </c>
      <c r="K9403" s="25">
        <v>46044</v>
      </c>
      <c r="L9403" t="s">
        <v>4109</v>
      </c>
      <c r="M9403" t="s">
        <v>1092</v>
      </c>
      <c r="N9403" t="s">
        <v>127</v>
      </c>
      <c r="O9403" t="s">
        <v>6302</v>
      </c>
    </row>
    <row r="9404" spans="1:15" x14ac:dyDescent="0.25">
      <c r="A9404">
        <v>7704</v>
      </c>
      <c r="B9404" t="s">
        <v>16989</v>
      </c>
      <c r="C9404" t="s">
        <v>1089</v>
      </c>
      <c r="D9404" t="s">
        <v>1090</v>
      </c>
      <c r="E9404">
        <v>240</v>
      </c>
      <c r="F9404">
        <v>30</v>
      </c>
      <c r="G9404" t="s">
        <v>16995</v>
      </c>
      <c r="H9404" t="s">
        <v>16991</v>
      </c>
      <c r="I9404" t="s">
        <v>393</v>
      </c>
      <c r="J9404" s="25">
        <v>46044</v>
      </c>
      <c r="K9404" s="25">
        <v>46044</v>
      </c>
      <c r="L9404" t="s">
        <v>4109</v>
      </c>
      <c r="M9404" t="s">
        <v>1092</v>
      </c>
      <c r="N9404" t="s">
        <v>127</v>
      </c>
      <c r="O9404" t="s">
        <v>6302</v>
      </c>
    </row>
    <row r="9405" spans="1:15" x14ac:dyDescent="0.25">
      <c r="A9405">
        <v>7705</v>
      </c>
      <c r="B9405" t="s">
        <v>16989</v>
      </c>
      <c r="C9405" t="s">
        <v>1089</v>
      </c>
      <c r="D9405" t="s">
        <v>1090</v>
      </c>
      <c r="E9405">
        <v>240</v>
      </c>
      <c r="F9405">
        <v>30</v>
      </c>
      <c r="G9405" t="s">
        <v>16996</v>
      </c>
      <c r="H9405" t="s">
        <v>16991</v>
      </c>
      <c r="I9405" t="s">
        <v>393</v>
      </c>
      <c r="J9405" s="25">
        <v>46044</v>
      </c>
      <c r="K9405" s="25">
        <v>46044</v>
      </c>
      <c r="L9405" t="s">
        <v>4109</v>
      </c>
      <c r="M9405" t="s">
        <v>1092</v>
      </c>
      <c r="N9405" t="s">
        <v>127</v>
      </c>
      <c r="O9405" t="s">
        <v>6302</v>
      </c>
    </row>
    <row r="9406" spans="1:15" x14ac:dyDescent="0.25">
      <c r="A9406">
        <v>7706</v>
      </c>
      <c r="B9406" t="s">
        <v>16989</v>
      </c>
      <c r="C9406" t="s">
        <v>1089</v>
      </c>
      <c r="D9406" t="s">
        <v>1090</v>
      </c>
      <c r="E9406">
        <v>240</v>
      </c>
      <c r="F9406">
        <v>30</v>
      </c>
      <c r="G9406" t="s">
        <v>16997</v>
      </c>
      <c r="H9406" t="s">
        <v>16991</v>
      </c>
      <c r="I9406" t="s">
        <v>393</v>
      </c>
      <c r="J9406" s="25">
        <v>46044</v>
      </c>
      <c r="K9406" s="25">
        <v>46044</v>
      </c>
      <c r="L9406" t="s">
        <v>4109</v>
      </c>
      <c r="M9406" t="s">
        <v>1092</v>
      </c>
      <c r="N9406" t="s">
        <v>127</v>
      </c>
      <c r="O9406" t="s">
        <v>6302</v>
      </c>
    </row>
    <row r="9407" spans="1:15" x14ac:dyDescent="0.25">
      <c r="A9407">
        <v>7707</v>
      </c>
      <c r="B9407" t="s">
        <v>16989</v>
      </c>
      <c r="C9407" t="s">
        <v>1089</v>
      </c>
      <c r="D9407" t="s">
        <v>1090</v>
      </c>
      <c r="E9407">
        <v>240</v>
      </c>
      <c r="F9407">
        <v>30</v>
      </c>
      <c r="G9407" t="s">
        <v>16998</v>
      </c>
      <c r="H9407" t="s">
        <v>16991</v>
      </c>
      <c r="I9407" t="s">
        <v>393</v>
      </c>
      <c r="J9407" s="25">
        <v>46044</v>
      </c>
      <c r="K9407" s="25">
        <v>46044</v>
      </c>
      <c r="L9407" t="s">
        <v>4109</v>
      </c>
      <c r="M9407" t="s">
        <v>1092</v>
      </c>
      <c r="N9407" t="s">
        <v>127</v>
      </c>
      <c r="O9407" t="s">
        <v>6302</v>
      </c>
    </row>
    <row r="9408" spans="1:15" x14ac:dyDescent="0.25">
      <c r="A9408">
        <v>7708</v>
      </c>
      <c r="B9408" t="s">
        <v>16989</v>
      </c>
      <c r="C9408" t="s">
        <v>1089</v>
      </c>
      <c r="D9408" t="s">
        <v>1090</v>
      </c>
      <c r="E9408">
        <v>240</v>
      </c>
      <c r="F9408">
        <v>30</v>
      </c>
      <c r="G9408" t="s">
        <v>16999</v>
      </c>
      <c r="H9408" t="s">
        <v>16991</v>
      </c>
      <c r="I9408" t="s">
        <v>393</v>
      </c>
      <c r="J9408" s="25">
        <v>46044</v>
      </c>
      <c r="K9408" s="25">
        <v>46044</v>
      </c>
      <c r="L9408" t="s">
        <v>4109</v>
      </c>
      <c r="M9408" t="s">
        <v>1092</v>
      </c>
      <c r="N9408" t="s">
        <v>127</v>
      </c>
      <c r="O9408" t="s">
        <v>6302</v>
      </c>
    </row>
    <row r="9409" spans="1:15" x14ac:dyDescent="0.25">
      <c r="A9409">
        <v>7709</v>
      </c>
      <c r="B9409" t="s">
        <v>16989</v>
      </c>
      <c r="C9409" t="s">
        <v>1089</v>
      </c>
      <c r="D9409" t="s">
        <v>1090</v>
      </c>
      <c r="E9409">
        <v>240</v>
      </c>
      <c r="F9409">
        <v>30</v>
      </c>
      <c r="G9409" t="s">
        <v>17000</v>
      </c>
      <c r="H9409" t="s">
        <v>16991</v>
      </c>
      <c r="I9409" t="s">
        <v>393</v>
      </c>
      <c r="J9409" s="25">
        <v>46044</v>
      </c>
      <c r="K9409" s="25">
        <v>46044</v>
      </c>
      <c r="L9409" t="s">
        <v>4109</v>
      </c>
      <c r="M9409" t="s">
        <v>1092</v>
      </c>
      <c r="N9409" t="s">
        <v>127</v>
      </c>
      <c r="O9409" t="s">
        <v>6302</v>
      </c>
    </row>
    <row r="9410" spans="1:15" x14ac:dyDescent="0.25">
      <c r="A9410">
        <v>7710</v>
      </c>
      <c r="B9410" t="s">
        <v>16989</v>
      </c>
      <c r="C9410" t="s">
        <v>1089</v>
      </c>
      <c r="D9410" t="s">
        <v>1090</v>
      </c>
      <c r="E9410">
        <v>240</v>
      </c>
      <c r="F9410">
        <v>30</v>
      </c>
      <c r="G9410" t="s">
        <v>17001</v>
      </c>
      <c r="H9410" t="s">
        <v>16991</v>
      </c>
      <c r="I9410" t="s">
        <v>393</v>
      </c>
      <c r="J9410" s="25">
        <v>46044</v>
      </c>
      <c r="K9410" s="25">
        <v>46044</v>
      </c>
      <c r="L9410" t="s">
        <v>4109</v>
      </c>
      <c r="M9410" t="s">
        <v>1092</v>
      </c>
      <c r="N9410" t="s">
        <v>127</v>
      </c>
      <c r="O9410" t="s">
        <v>6302</v>
      </c>
    </row>
    <row r="9411" spans="1:15" x14ac:dyDescent="0.25">
      <c r="A9411">
        <v>7711</v>
      </c>
      <c r="B9411" t="s">
        <v>16989</v>
      </c>
      <c r="C9411" t="s">
        <v>1089</v>
      </c>
      <c r="D9411" t="s">
        <v>1090</v>
      </c>
      <c r="E9411">
        <v>240</v>
      </c>
      <c r="F9411">
        <v>30</v>
      </c>
      <c r="G9411" t="s">
        <v>17002</v>
      </c>
      <c r="H9411" t="s">
        <v>16991</v>
      </c>
      <c r="I9411" t="s">
        <v>393</v>
      </c>
      <c r="J9411" s="25">
        <v>46044</v>
      </c>
      <c r="K9411" s="25">
        <v>46044</v>
      </c>
      <c r="L9411" t="s">
        <v>4109</v>
      </c>
      <c r="M9411" t="s">
        <v>1092</v>
      </c>
      <c r="N9411" t="s">
        <v>127</v>
      </c>
      <c r="O9411" t="s">
        <v>6302</v>
      </c>
    </row>
    <row r="9412" spans="1:15" x14ac:dyDescent="0.25">
      <c r="A9412">
        <v>7721</v>
      </c>
      <c r="B9412" t="s">
        <v>17003</v>
      </c>
      <c r="C9412" t="s">
        <v>1089</v>
      </c>
      <c r="D9412" t="s">
        <v>1090</v>
      </c>
      <c r="E9412">
        <v>240</v>
      </c>
      <c r="F9412">
        <v>30</v>
      </c>
      <c r="G9412" t="s">
        <v>17004</v>
      </c>
      <c r="H9412" t="s">
        <v>16991</v>
      </c>
      <c r="I9412" t="s">
        <v>393</v>
      </c>
      <c r="J9412" s="25">
        <v>46044</v>
      </c>
      <c r="K9412" s="25">
        <v>46044</v>
      </c>
      <c r="L9412" t="s">
        <v>4109</v>
      </c>
      <c r="M9412" t="s">
        <v>1092</v>
      </c>
      <c r="N9412" t="s">
        <v>127</v>
      </c>
      <c r="O9412" t="s">
        <v>6302</v>
      </c>
    </row>
    <row r="9413" spans="1:15" x14ac:dyDescent="0.25">
      <c r="A9413">
        <v>7712</v>
      </c>
      <c r="B9413" t="s">
        <v>16989</v>
      </c>
      <c r="C9413" t="s">
        <v>1089</v>
      </c>
      <c r="D9413" t="s">
        <v>1090</v>
      </c>
      <c r="E9413">
        <v>240</v>
      </c>
      <c r="F9413">
        <v>30</v>
      </c>
      <c r="G9413" t="s">
        <v>17005</v>
      </c>
      <c r="H9413" t="s">
        <v>16991</v>
      </c>
      <c r="I9413" t="s">
        <v>393</v>
      </c>
      <c r="J9413" s="25">
        <v>46044</v>
      </c>
      <c r="K9413" s="25">
        <v>46044</v>
      </c>
      <c r="L9413" t="s">
        <v>4109</v>
      </c>
      <c r="M9413" t="s">
        <v>1092</v>
      </c>
      <c r="N9413" t="s">
        <v>127</v>
      </c>
      <c r="O9413" t="s">
        <v>6302</v>
      </c>
    </row>
    <row r="9414" spans="1:15" x14ac:dyDescent="0.25">
      <c r="A9414">
        <v>7722</v>
      </c>
      <c r="B9414" t="s">
        <v>17003</v>
      </c>
      <c r="C9414" t="s">
        <v>1089</v>
      </c>
      <c r="D9414" t="s">
        <v>1090</v>
      </c>
      <c r="E9414">
        <v>240</v>
      </c>
      <c r="F9414">
        <v>30</v>
      </c>
      <c r="G9414" t="s">
        <v>17006</v>
      </c>
      <c r="H9414" t="s">
        <v>16991</v>
      </c>
      <c r="I9414" t="s">
        <v>393</v>
      </c>
      <c r="J9414" s="25">
        <v>46044</v>
      </c>
      <c r="K9414" s="25">
        <v>46044</v>
      </c>
      <c r="L9414" t="s">
        <v>4109</v>
      </c>
      <c r="M9414" t="s">
        <v>1092</v>
      </c>
      <c r="N9414" t="s">
        <v>127</v>
      </c>
      <c r="O9414" t="s">
        <v>6302</v>
      </c>
    </row>
    <row r="9415" spans="1:15" x14ac:dyDescent="0.25">
      <c r="A9415">
        <v>7723</v>
      </c>
      <c r="B9415" t="s">
        <v>17003</v>
      </c>
      <c r="C9415" t="s">
        <v>1089</v>
      </c>
      <c r="D9415" t="s">
        <v>1090</v>
      </c>
      <c r="E9415">
        <v>240</v>
      </c>
      <c r="F9415">
        <v>30</v>
      </c>
      <c r="G9415" t="s">
        <v>17007</v>
      </c>
      <c r="H9415" t="s">
        <v>16991</v>
      </c>
      <c r="I9415" t="s">
        <v>393</v>
      </c>
      <c r="J9415" s="25">
        <v>46044</v>
      </c>
      <c r="K9415" s="25">
        <v>46044</v>
      </c>
      <c r="L9415" t="s">
        <v>4109</v>
      </c>
      <c r="M9415" t="s">
        <v>1092</v>
      </c>
      <c r="N9415" t="s">
        <v>127</v>
      </c>
      <c r="O9415" t="s">
        <v>6302</v>
      </c>
    </row>
    <row r="9416" spans="1:15" x14ac:dyDescent="0.25">
      <c r="A9416">
        <v>7713</v>
      </c>
      <c r="B9416" t="s">
        <v>16989</v>
      </c>
      <c r="C9416" t="s">
        <v>1089</v>
      </c>
      <c r="D9416" t="s">
        <v>1090</v>
      </c>
      <c r="E9416">
        <v>240</v>
      </c>
      <c r="F9416">
        <v>30</v>
      </c>
      <c r="G9416" t="s">
        <v>17008</v>
      </c>
      <c r="H9416" t="s">
        <v>16991</v>
      </c>
      <c r="I9416" t="s">
        <v>393</v>
      </c>
      <c r="J9416" s="25">
        <v>46044</v>
      </c>
      <c r="K9416" s="25">
        <v>46044</v>
      </c>
      <c r="L9416" t="s">
        <v>4109</v>
      </c>
      <c r="M9416" t="s">
        <v>1092</v>
      </c>
      <c r="N9416" t="s">
        <v>127</v>
      </c>
      <c r="O9416" t="s">
        <v>6302</v>
      </c>
    </row>
    <row r="9417" spans="1:15" x14ac:dyDescent="0.25">
      <c r="A9417">
        <v>7714</v>
      </c>
      <c r="B9417" t="s">
        <v>12303</v>
      </c>
      <c r="C9417" t="s">
        <v>1089</v>
      </c>
      <c r="D9417" t="s">
        <v>1090</v>
      </c>
      <c r="E9417">
        <v>240</v>
      </c>
      <c r="F9417">
        <v>30</v>
      </c>
      <c r="G9417" t="s">
        <v>17009</v>
      </c>
      <c r="H9417" t="s">
        <v>16991</v>
      </c>
      <c r="I9417" t="s">
        <v>393</v>
      </c>
      <c r="J9417" s="25">
        <v>46044</v>
      </c>
      <c r="K9417" s="25">
        <v>46044</v>
      </c>
      <c r="L9417" t="s">
        <v>4109</v>
      </c>
      <c r="M9417" t="s">
        <v>1092</v>
      </c>
      <c r="N9417" t="s">
        <v>127</v>
      </c>
      <c r="O9417" t="s">
        <v>6302</v>
      </c>
    </row>
    <row r="9418" spans="1:15" x14ac:dyDescent="0.25">
      <c r="A9418">
        <v>7715</v>
      </c>
      <c r="B9418" t="s">
        <v>12303</v>
      </c>
      <c r="C9418" t="s">
        <v>1089</v>
      </c>
      <c r="D9418" t="s">
        <v>1090</v>
      </c>
      <c r="E9418">
        <v>240</v>
      </c>
      <c r="F9418">
        <v>30</v>
      </c>
      <c r="G9418" t="s">
        <v>17010</v>
      </c>
      <c r="H9418" t="s">
        <v>16991</v>
      </c>
      <c r="I9418" t="s">
        <v>393</v>
      </c>
      <c r="J9418" s="25">
        <v>46044</v>
      </c>
      <c r="K9418" s="25">
        <v>46044</v>
      </c>
      <c r="L9418" t="s">
        <v>4109</v>
      </c>
      <c r="M9418" t="s">
        <v>1092</v>
      </c>
      <c r="N9418" t="s">
        <v>127</v>
      </c>
      <c r="O9418" t="s">
        <v>6302</v>
      </c>
    </row>
    <row r="9419" spans="1:15" x14ac:dyDescent="0.25">
      <c r="A9419">
        <v>7724</v>
      </c>
      <c r="B9419" t="s">
        <v>17003</v>
      </c>
      <c r="C9419" t="s">
        <v>1089</v>
      </c>
      <c r="D9419" t="s">
        <v>1090</v>
      </c>
      <c r="E9419">
        <v>240</v>
      </c>
      <c r="F9419">
        <v>30</v>
      </c>
      <c r="G9419" t="s">
        <v>17011</v>
      </c>
      <c r="H9419" t="s">
        <v>16991</v>
      </c>
      <c r="I9419" t="s">
        <v>393</v>
      </c>
      <c r="J9419" s="25">
        <v>46044</v>
      </c>
      <c r="K9419" s="25">
        <v>46044</v>
      </c>
      <c r="L9419" t="s">
        <v>4109</v>
      </c>
      <c r="M9419" t="s">
        <v>1092</v>
      </c>
      <c r="N9419" t="s">
        <v>127</v>
      </c>
      <c r="O9419" t="s">
        <v>6302</v>
      </c>
    </row>
    <row r="9420" spans="1:15" x14ac:dyDescent="0.25">
      <c r="A9420">
        <v>7725</v>
      </c>
      <c r="B9420" t="s">
        <v>17003</v>
      </c>
      <c r="C9420" t="s">
        <v>1089</v>
      </c>
      <c r="D9420" t="s">
        <v>1090</v>
      </c>
      <c r="E9420">
        <v>240</v>
      </c>
      <c r="F9420">
        <v>30</v>
      </c>
      <c r="G9420" t="s">
        <v>17012</v>
      </c>
      <c r="H9420" t="s">
        <v>16991</v>
      </c>
      <c r="I9420" t="s">
        <v>393</v>
      </c>
      <c r="J9420" s="25">
        <v>46044</v>
      </c>
      <c r="K9420" s="25">
        <v>46044</v>
      </c>
      <c r="L9420" t="s">
        <v>4109</v>
      </c>
      <c r="M9420" t="s">
        <v>1092</v>
      </c>
      <c r="N9420" t="s">
        <v>127</v>
      </c>
      <c r="O9420" t="s">
        <v>6302</v>
      </c>
    </row>
    <row r="9421" spans="1:15" x14ac:dyDescent="0.25">
      <c r="A9421">
        <v>7726</v>
      </c>
      <c r="B9421" t="s">
        <v>17003</v>
      </c>
      <c r="C9421" t="s">
        <v>1089</v>
      </c>
      <c r="D9421" t="s">
        <v>1090</v>
      </c>
      <c r="E9421">
        <v>240</v>
      </c>
      <c r="F9421">
        <v>30</v>
      </c>
      <c r="G9421" t="s">
        <v>17013</v>
      </c>
      <c r="H9421" t="s">
        <v>16991</v>
      </c>
      <c r="I9421" t="s">
        <v>393</v>
      </c>
      <c r="J9421" s="25">
        <v>46044</v>
      </c>
      <c r="K9421" s="25">
        <v>46044</v>
      </c>
      <c r="L9421" t="s">
        <v>4109</v>
      </c>
      <c r="M9421" t="s">
        <v>1092</v>
      </c>
      <c r="N9421" t="s">
        <v>127</v>
      </c>
      <c r="O9421" t="s">
        <v>6302</v>
      </c>
    </row>
    <row r="9422" spans="1:15" x14ac:dyDescent="0.25">
      <c r="A9422">
        <v>7727</v>
      </c>
      <c r="B9422" t="s">
        <v>17003</v>
      </c>
      <c r="C9422" t="s">
        <v>1089</v>
      </c>
      <c r="D9422" t="s">
        <v>1090</v>
      </c>
      <c r="E9422">
        <v>240</v>
      </c>
      <c r="F9422">
        <v>30</v>
      </c>
      <c r="G9422" t="s">
        <v>17014</v>
      </c>
      <c r="H9422" t="s">
        <v>16991</v>
      </c>
      <c r="I9422" t="s">
        <v>393</v>
      </c>
      <c r="J9422" s="25">
        <v>46044</v>
      </c>
      <c r="K9422" s="25">
        <v>46044</v>
      </c>
      <c r="L9422" t="s">
        <v>4109</v>
      </c>
      <c r="M9422" t="s">
        <v>1092</v>
      </c>
      <c r="N9422" t="s">
        <v>127</v>
      </c>
      <c r="O9422" t="s">
        <v>6302</v>
      </c>
    </row>
    <row r="9423" spans="1:15" x14ac:dyDescent="0.25">
      <c r="A9423">
        <v>7728</v>
      </c>
      <c r="B9423" t="s">
        <v>17003</v>
      </c>
      <c r="C9423" t="s">
        <v>1089</v>
      </c>
      <c r="D9423" t="s">
        <v>1090</v>
      </c>
      <c r="E9423">
        <v>240</v>
      </c>
      <c r="F9423">
        <v>30</v>
      </c>
      <c r="G9423" t="s">
        <v>17015</v>
      </c>
      <c r="H9423" t="s">
        <v>16991</v>
      </c>
      <c r="I9423" t="s">
        <v>393</v>
      </c>
      <c r="J9423" s="25">
        <v>46044</v>
      </c>
      <c r="K9423" s="25">
        <v>46044</v>
      </c>
      <c r="L9423" t="s">
        <v>4109</v>
      </c>
      <c r="M9423" t="s">
        <v>1092</v>
      </c>
      <c r="N9423" t="s">
        <v>127</v>
      </c>
      <c r="O9423" t="s">
        <v>6302</v>
      </c>
    </row>
    <row r="9424" spans="1:15" x14ac:dyDescent="0.25">
      <c r="A9424">
        <v>7729</v>
      </c>
      <c r="B9424" t="s">
        <v>17003</v>
      </c>
      <c r="C9424" t="s">
        <v>1089</v>
      </c>
      <c r="D9424" t="s">
        <v>1090</v>
      </c>
      <c r="E9424">
        <v>240</v>
      </c>
      <c r="F9424">
        <v>30</v>
      </c>
      <c r="G9424" t="s">
        <v>17016</v>
      </c>
      <c r="H9424" t="s">
        <v>16991</v>
      </c>
      <c r="I9424" t="s">
        <v>393</v>
      </c>
      <c r="J9424" s="25">
        <v>46044</v>
      </c>
      <c r="K9424" s="25">
        <v>46044</v>
      </c>
      <c r="L9424" t="s">
        <v>4109</v>
      </c>
      <c r="M9424" t="s">
        <v>1092</v>
      </c>
      <c r="N9424" t="s">
        <v>127</v>
      </c>
      <c r="O9424" t="s">
        <v>6302</v>
      </c>
    </row>
    <row r="9425" spans="1:15" x14ac:dyDescent="0.25">
      <c r="A9425">
        <v>7730</v>
      </c>
      <c r="B9425" t="s">
        <v>17003</v>
      </c>
      <c r="C9425" t="s">
        <v>1089</v>
      </c>
      <c r="D9425" t="s">
        <v>1090</v>
      </c>
      <c r="E9425">
        <v>240</v>
      </c>
      <c r="F9425">
        <v>30</v>
      </c>
      <c r="G9425" t="s">
        <v>17017</v>
      </c>
      <c r="H9425" t="s">
        <v>16991</v>
      </c>
      <c r="I9425" t="s">
        <v>393</v>
      </c>
      <c r="J9425" s="25">
        <v>46044</v>
      </c>
      <c r="K9425" s="25">
        <v>46044</v>
      </c>
      <c r="L9425" t="s">
        <v>4109</v>
      </c>
      <c r="M9425" t="s">
        <v>1092</v>
      </c>
      <c r="N9425" t="s">
        <v>127</v>
      </c>
      <c r="O9425" t="s">
        <v>6302</v>
      </c>
    </row>
    <row r="9426" spans="1:15" x14ac:dyDescent="0.25">
      <c r="A9426">
        <v>7731</v>
      </c>
      <c r="B9426" t="s">
        <v>17003</v>
      </c>
      <c r="C9426" t="s">
        <v>1089</v>
      </c>
      <c r="D9426" t="s">
        <v>1090</v>
      </c>
      <c r="E9426">
        <v>240</v>
      </c>
      <c r="F9426">
        <v>30</v>
      </c>
      <c r="G9426" t="s">
        <v>17018</v>
      </c>
      <c r="H9426" t="s">
        <v>16991</v>
      </c>
      <c r="I9426" t="s">
        <v>393</v>
      </c>
      <c r="J9426" s="25">
        <v>46044</v>
      </c>
      <c r="K9426" s="25">
        <v>46044</v>
      </c>
      <c r="L9426" t="s">
        <v>4109</v>
      </c>
      <c r="M9426" t="s">
        <v>1092</v>
      </c>
      <c r="N9426" t="s">
        <v>127</v>
      </c>
      <c r="O9426" t="s">
        <v>6302</v>
      </c>
    </row>
    <row r="9427" spans="1:15" x14ac:dyDescent="0.25">
      <c r="A9427">
        <v>7716</v>
      </c>
      <c r="B9427" t="s">
        <v>12303</v>
      </c>
      <c r="C9427" t="s">
        <v>1089</v>
      </c>
      <c r="D9427" t="s">
        <v>1090</v>
      </c>
      <c r="E9427">
        <v>240</v>
      </c>
      <c r="F9427">
        <v>30</v>
      </c>
      <c r="G9427" t="s">
        <v>17019</v>
      </c>
      <c r="H9427" t="s">
        <v>16991</v>
      </c>
      <c r="I9427" t="s">
        <v>393</v>
      </c>
      <c r="J9427" s="25">
        <v>46044</v>
      </c>
      <c r="K9427" s="25">
        <v>46044</v>
      </c>
      <c r="L9427" t="s">
        <v>4109</v>
      </c>
      <c r="M9427" t="s">
        <v>1092</v>
      </c>
      <c r="N9427" t="s">
        <v>127</v>
      </c>
      <c r="O9427" t="s">
        <v>6302</v>
      </c>
    </row>
    <row r="9428" spans="1:15" x14ac:dyDescent="0.25">
      <c r="A9428">
        <v>7732</v>
      </c>
      <c r="B9428" t="s">
        <v>17003</v>
      </c>
      <c r="C9428" t="s">
        <v>1089</v>
      </c>
      <c r="D9428" t="s">
        <v>1090</v>
      </c>
      <c r="E9428">
        <v>240</v>
      </c>
      <c r="F9428">
        <v>30</v>
      </c>
      <c r="G9428" t="s">
        <v>17020</v>
      </c>
      <c r="H9428" t="s">
        <v>16991</v>
      </c>
      <c r="I9428" t="s">
        <v>393</v>
      </c>
      <c r="J9428" s="25">
        <v>46044</v>
      </c>
      <c r="K9428" s="25">
        <v>46044</v>
      </c>
      <c r="L9428" t="s">
        <v>4109</v>
      </c>
      <c r="M9428" t="s">
        <v>1092</v>
      </c>
      <c r="N9428" t="s">
        <v>127</v>
      </c>
      <c r="O9428" t="s">
        <v>6302</v>
      </c>
    </row>
    <row r="9429" spans="1:15" x14ac:dyDescent="0.25">
      <c r="A9429">
        <v>7717</v>
      </c>
      <c r="B9429" t="s">
        <v>12303</v>
      </c>
      <c r="C9429" t="s">
        <v>1089</v>
      </c>
      <c r="D9429" t="s">
        <v>1090</v>
      </c>
      <c r="E9429">
        <v>240</v>
      </c>
      <c r="F9429">
        <v>30</v>
      </c>
      <c r="G9429" t="s">
        <v>17021</v>
      </c>
      <c r="H9429" t="s">
        <v>16991</v>
      </c>
      <c r="I9429" t="s">
        <v>393</v>
      </c>
      <c r="J9429" s="25">
        <v>46044</v>
      </c>
      <c r="K9429" s="25">
        <v>46044</v>
      </c>
      <c r="L9429" t="s">
        <v>4109</v>
      </c>
      <c r="M9429" t="s">
        <v>1092</v>
      </c>
      <c r="N9429" t="s">
        <v>127</v>
      </c>
      <c r="O9429" t="s">
        <v>6302</v>
      </c>
    </row>
    <row r="9430" spans="1:15" x14ac:dyDescent="0.25">
      <c r="A9430">
        <v>7718</v>
      </c>
      <c r="B9430" t="s">
        <v>12849</v>
      </c>
      <c r="C9430" t="s">
        <v>1089</v>
      </c>
      <c r="D9430" t="s">
        <v>1090</v>
      </c>
      <c r="E9430">
        <v>240</v>
      </c>
      <c r="F9430">
        <v>30</v>
      </c>
      <c r="G9430" t="s">
        <v>17022</v>
      </c>
      <c r="H9430" t="s">
        <v>16991</v>
      </c>
      <c r="I9430" t="s">
        <v>393</v>
      </c>
      <c r="J9430" s="25">
        <v>46044</v>
      </c>
      <c r="K9430" s="25">
        <v>46044</v>
      </c>
      <c r="L9430" t="s">
        <v>4109</v>
      </c>
      <c r="M9430" t="s">
        <v>1092</v>
      </c>
      <c r="N9430" t="s">
        <v>127</v>
      </c>
      <c r="O9430" t="s">
        <v>6302</v>
      </c>
    </row>
    <row r="9431" spans="1:15" x14ac:dyDescent="0.25">
      <c r="A9431">
        <v>7719</v>
      </c>
      <c r="B9431" t="s">
        <v>12849</v>
      </c>
      <c r="C9431" t="s">
        <v>1089</v>
      </c>
      <c r="D9431" t="s">
        <v>1090</v>
      </c>
      <c r="E9431">
        <v>240</v>
      </c>
      <c r="F9431">
        <v>30</v>
      </c>
      <c r="G9431" t="s">
        <v>17023</v>
      </c>
      <c r="H9431" t="s">
        <v>16991</v>
      </c>
      <c r="I9431" t="s">
        <v>393</v>
      </c>
      <c r="J9431" s="25">
        <v>46044</v>
      </c>
      <c r="K9431" s="25">
        <v>46044</v>
      </c>
      <c r="L9431" t="s">
        <v>4109</v>
      </c>
      <c r="M9431" t="s">
        <v>1092</v>
      </c>
      <c r="N9431" t="s">
        <v>127</v>
      </c>
      <c r="O9431" t="s">
        <v>6302</v>
      </c>
    </row>
    <row r="9432" spans="1:15" x14ac:dyDescent="0.25">
      <c r="A9432">
        <v>7720</v>
      </c>
      <c r="B9432" t="s">
        <v>12849</v>
      </c>
      <c r="C9432" t="s">
        <v>1089</v>
      </c>
      <c r="D9432" t="s">
        <v>1090</v>
      </c>
      <c r="E9432">
        <v>240</v>
      </c>
      <c r="F9432">
        <v>30</v>
      </c>
      <c r="G9432" t="s">
        <v>17024</v>
      </c>
      <c r="H9432" t="s">
        <v>16991</v>
      </c>
      <c r="I9432" t="s">
        <v>393</v>
      </c>
      <c r="J9432" s="25">
        <v>46044</v>
      </c>
      <c r="K9432" s="25">
        <v>46044</v>
      </c>
      <c r="L9432" t="s">
        <v>4109</v>
      </c>
      <c r="M9432" t="s">
        <v>1092</v>
      </c>
      <c r="N9432" t="s">
        <v>127</v>
      </c>
      <c r="O9432" t="s">
        <v>6302</v>
      </c>
    </row>
    <row r="9433" spans="1:15" x14ac:dyDescent="0.25">
      <c r="A9433">
        <v>7733</v>
      </c>
      <c r="B9433" t="s">
        <v>17003</v>
      </c>
      <c r="C9433" t="s">
        <v>1089</v>
      </c>
      <c r="D9433" t="s">
        <v>1090</v>
      </c>
      <c r="E9433">
        <v>240</v>
      </c>
      <c r="F9433">
        <v>30</v>
      </c>
      <c r="G9433" t="s">
        <v>17025</v>
      </c>
      <c r="H9433" t="s">
        <v>16991</v>
      </c>
      <c r="I9433" t="s">
        <v>393</v>
      </c>
      <c r="J9433" s="25">
        <v>46044</v>
      </c>
      <c r="K9433" s="25">
        <v>46044</v>
      </c>
      <c r="L9433" t="s">
        <v>4109</v>
      </c>
      <c r="M9433" t="s">
        <v>1092</v>
      </c>
      <c r="N9433" t="s">
        <v>127</v>
      </c>
      <c r="O9433" t="s">
        <v>6302</v>
      </c>
    </row>
    <row r="9434" spans="1:15" x14ac:dyDescent="0.25">
      <c r="A9434">
        <v>7734</v>
      </c>
      <c r="B9434" t="s">
        <v>17003</v>
      </c>
      <c r="C9434" t="s">
        <v>1089</v>
      </c>
      <c r="D9434" t="s">
        <v>1090</v>
      </c>
      <c r="E9434">
        <v>240</v>
      </c>
      <c r="F9434">
        <v>30</v>
      </c>
      <c r="G9434" t="s">
        <v>17026</v>
      </c>
      <c r="H9434" t="s">
        <v>16991</v>
      </c>
      <c r="I9434" t="s">
        <v>393</v>
      </c>
      <c r="J9434" s="25">
        <v>46044</v>
      </c>
      <c r="K9434" s="25">
        <v>46044</v>
      </c>
      <c r="L9434" t="s">
        <v>4109</v>
      </c>
      <c r="M9434" t="s">
        <v>1092</v>
      </c>
      <c r="N9434" t="s">
        <v>127</v>
      </c>
      <c r="O9434" t="s">
        <v>6302</v>
      </c>
    </row>
    <row r="9435" spans="1:15" x14ac:dyDescent="0.25">
      <c r="A9435">
        <v>7735</v>
      </c>
      <c r="B9435" t="s">
        <v>7016</v>
      </c>
      <c r="C9435" t="s">
        <v>1089</v>
      </c>
      <c r="D9435" t="s">
        <v>1090</v>
      </c>
      <c r="E9435">
        <v>8</v>
      </c>
      <c r="F9435">
        <v>1</v>
      </c>
      <c r="G9435" t="s">
        <v>17027</v>
      </c>
      <c r="H9435" t="s">
        <v>16991</v>
      </c>
      <c r="I9435" t="s">
        <v>393</v>
      </c>
      <c r="J9435" s="25">
        <v>46044</v>
      </c>
      <c r="K9435" s="25">
        <v>46044</v>
      </c>
      <c r="L9435" t="s">
        <v>4109</v>
      </c>
      <c r="M9435" t="s">
        <v>1092</v>
      </c>
      <c r="N9435" t="s">
        <v>127</v>
      </c>
      <c r="O9435" t="s">
        <v>6302</v>
      </c>
    </row>
    <row r="9436" spans="1:15" x14ac:dyDescent="0.25">
      <c r="A9436">
        <v>7695</v>
      </c>
      <c r="B9436" t="s">
        <v>12303</v>
      </c>
      <c r="C9436" t="s">
        <v>1089</v>
      </c>
      <c r="D9436" t="s">
        <v>1090</v>
      </c>
      <c r="E9436">
        <v>240</v>
      </c>
      <c r="F9436">
        <v>30</v>
      </c>
      <c r="G9436" t="s">
        <v>17028</v>
      </c>
      <c r="H9436" t="s">
        <v>16991</v>
      </c>
      <c r="I9436" t="s">
        <v>393</v>
      </c>
      <c r="J9436" s="25">
        <v>46046</v>
      </c>
      <c r="K9436" s="25">
        <v>46046</v>
      </c>
      <c r="L9436" t="s">
        <v>4115</v>
      </c>
      <c r="M9436" t="s">
        <v>1092</v>
      </c>
      <c r="N9436" t="s">
        <v>127</v>
      </c>
      <c r="O9436" t="s">
        <v>6302</v>
      </c>
    </row>
    <row r="9437" spans="1:15" x14ac:dyDescent="0.25">
      <c r="A9437">
        <v>7696</v>
      </c>
      <c r="B9437" t="s">
        <v>12303</v>
      </c>
      <c r="C9437" t="s">
        <v>1089</v>
      </c>
      <c r="D9437" t="s">
        <v>1090</v>
      </c>
      <c r="E9437">
        <v>240</v>
      </c>
      <c r="F9437">
        <v>30</v>
      </c>
      <c r="G9437" t="s">
        <v>17029</v>
      </c>
      <c r="H9437" t="s">
        <v>16991</v>
      </c>
      <c r="I9437" t="s">
        <v>393</v>
      </c>
      <c r="J9437" s="25">
        <v>46046</v>
      </c>
      <c r="K9437" s="25">
        <v>46046</v>
      </c>
      <c r="L9437" t="s">
        <v>4115</v>
      </c>
      <c r="M9437" t="s">
        <v>1092</v>
      </c>
      <c r="N9437" t="s">
        <v>127</v>
      </c>
      <c r="O9437" t="s">
        <v>6302</v>
      </c>
    </row>
    <row r="9438" spans="1:15" x14ac:dyDescent="0.25">
      <c r="A9438">
        <v>7697</v>
      </c>
      <c r="B9438" t="s">
        <v>12303</v>
      </c>
      <c r="C9438" t="s">
        <v>1089</v>
      </c>
      <c r="D9438" t="s">
        <v>1090</v>
      </c>
      <c r="E9438">
        <v>240</v>
      </c>
      <c r="F9438">
        <v>30</v>
      </c>
      <c r="G9438" t="s">
        <v>17030</v>
      </c>
      <c r="H9438" t="s">
        <v>16991</v>
      </c>
      <c r="I9438" t="s">
        <v>393</v>
      </c>
      <c r="J9438" s="25">
        <v>46046</v>
      </c>
      <c r="K9438" s="25">
        <v>46046</v>
      </c>
      <c r="L9438" t="s">
        <v>4115</v>
      </c>
      <c r="M9438" t="s">
        <v>1092</v>
      </c>
      <c r="N9438" t="s">
        <v>127</v>
      </c>
      <c r="O9438" t="s">
        <v>6302</v>
      </c>
    </row>
    <row r="9439" spans="1:15" x14ac:dyDescent="0.25">
      <c r="A9439">
        <v>7698</v>
      </c>
      <c r="B9439" t="s">
        <v>12303</v>
      </c>
      <c r="C9439" t="s">
        <v>1089</v>
      </c>
      <c r="D9439" t="s">
        <v>1090</v>
      </c>
      <c r="E9439">
        <v>240</v>
      </c>
      <c r="F9439">
        <v>30</v>
      </c>
      <c r="G9439" t="s">
        <v>17031</v>
      </c>
      <c r="H9439" t="s">
        <v>16991</v>
      </c>
      <c r="I9439" t="s">
        <v>393</v>
      </c>
      <c r="J9439" s="25">
        <v>46046</v>
      </c>
      <c r="K9439" s="25">
        <v>46046</v>
      </c>
      <c r="L9439" t="s">
        <v>4115</v>
      </c>
      <c r="M9439" t="s">
        <v>1092</v>
      </c>
      <c r="N9439" t="s">
        <v>127</v>
      </c>
      <c r="O9439" t="s">
        <v>6302</v>
      </c>
    </row>
    <row r="9440" spans="1:15" x14ac:dyDescent="0.25">
      <c r="A9440">
        <v>7699</v>
      </c>
      <c r="B9440" t="s">
        <v>12303</v>
      </c>
      <c r="C9440" t="s">
        <v>1089</v>
      </c>
      <c r="D9440" t="s">
        <v>1090</v>
      </c>
      <c r="E9440">
        <v>72</v>
      </c>
      <c r="F9440">
        <v>9</v>
      </c>
      <c r="G9440" t="s">
        <v>17032</v>
      </c>
      <c r="H9440" t="s">
        <v>16991</v>
      </c>
      <c r="I9440" t="s">
        <v>393</v>
      </c>
      <c r="J9440" s="25">
        <v>46046</v>
      </c>
      <c r="K9440" s="25">
        <v>46046</v>
      </c>
      <c r="L9440" t="s">
        <v>4115</v>
      </c>
      <c r="M9440" t="s">
        <v>1092</v>
      </c>
      <c r="N9440" t="s">
        <v>127</v>
      </c>
      <c r="O9440" t="s">
        <v>6302</v>
      </c>
    </row>
    <row r="9441" spans="1:15" x14ac:dyDescent="0.25">
      <c r="A9441">
        <v>7675</v>
      </c>
      <c r="B9441" t="s">
        <v>17033</v>
      </c>
      <c r="C9441" t="s">
        <v>1089</v>
      </c>
      <c r="D9441" t="s">
        <v>1090</v>
      </c>
      <c r="E9441">
        <v>240</v>
      </c>
      <c r="F9441">
        <v>30</v>
      </c>
      <c r="G9441" t="s">
        <v>17034</v>
      </c>
      <c r="H9441" t="s">
        <v>16743</v>
      </c>
      <c r="I9441" t="s">
        <v>393</v>
      </c>
      <c r="J9441" s="25">
        <v>46056</v>
      </c>
      <c r="K9441" s="25">
        <v>46056</v>
      </c>
      <c r="L9441" t="s">
        <v>4157</v>
      </c>
      <c r="M9441" t="s">
        <v>1092</v>
      </c>
      <c r="N9441" t="s">
        <v>127</v>
      </c>
      <c r="O9441" t="s">
        <v>6302</v>
      </c>
    </row>
    <row r="9442" spans="1:15" x14ac:dyDescent="0.25">
      <c r="A9442">
        <v>7676</v>
      </c>
      <c r="B9442" t="s">
        <v>17033</v>
      </c>
      <c r="C9442" t="s">
        <v>1089</v>
      </c>
      <c r="D9442" t="s">
        <v>1090</v>
      </c>
      <c r="E9442">
        <v>240</v>
      </c>
      <c r="F9442">
        <v>30</v>
      </c>
      <c r="G9442" t="s">
        <v>17035</v>
      </c>
      <c r="H9442" t="s">
        <v>16743</v>
      </c>
      <c r="I9442" t="s">
        <v>393</v>
      </c>
      <c r="J9442" s="25">
        <v>46056</v>
      </c>
      <c r="K9442" s="25">
        <v>46056</v>
      </c>
      <c r="L9442" t="s">
        <v>4157</v>
      </c>
      <c r="M9442" t="s">
        <v>1092</v>
      </c>
      <c r="N9442" t="s">
        <v>127</v>
      </c>
      <c r="O9442" t="s">
        <v>6302</v>
      </c>
    </row>
    <row r="9443" spans="1:15" x14ac:dyDescent="0.25">
      <c r="A9443">
        <v>7677</v>
      </c>
      <c r="B9443" t="s">
        <v>17033</v>
      </c>
      <c r="C9443" t="s">
        <v>1089</v>
      </c>
      <c r="D9443" t="s">
        <v>1090</v>
      </c>
      <c r="E9443">
        <v>240</v>
      </c>
      <c r="F9443">
        <v>30</v>
      </c>
      <c r="G9443" t="s">
        <v>17036</v>
      </c>
      <c r="H9443" t="s">
        <v>16743</v>
      </c>
      <c r="I9443" t="s">
        <v>393</v>
      </c>
      <c r="J9443" s="25">
        <v>46056</v>
      </c>
      <c r="K9443" s="25">
        <v>46056</v>
      </c>
      <c r="L9443" t="s">
        <v>4157</v>
      </c>
      <c r="M9443" t="s">
        <v>1092</v>
      </c>
      <c r="N9443" t="s">
        <v>127</v>
      </c>
      <c r="O9443" t="s">
        <v>6302</v>
      </c>
    </row>
    <row r="9444" spans="1:15" x14ac:dyDescent="0.25">
      <c r="A9444">
        <v>7674</v>
      </c>
      <c r="B9444" t="s">
        <v>10463</v>
      </c>
      <c r="C9444" t="s">
        <v>1089</v>
      </c>
      <c r="D9444" t="s">
        <v>1090</v>
      </c>
      <c r="E9444">
        <v>192</v>
      </c>
      <c r="F9444">
        <v>24</v>
      </c>
      <c r="G9444" t="s">
        <v>17037</v>
      </c>
      <c r="H9444" t="s">
        <v>16743</v>
      </c>
      <c r="I9444" t="s">
        <v>393</v>
      </c>
      <c r="J9444" s="25">
        <v>46056</v>
      </c>
      <c r="K9444" s="25">
        <v>46056</v>
      </c>
      <c r="L9444" t="s">
        <v>4157</v>
      </c>
      <c r="M9444" t="s">
        <v>1092</v>
      </c>
      <c r="N9444" t="s">
        <v>127</v>
      </c>
      <c r="O9444" t="s">
        <v>6302</v>
      </c>
    </row>
    <row r="9445" spans="1:15" x14ac:dyDescent="0.25">
      <c r="A9445">
        <v>7671</v>
      </c>
      <c r="B9445" t="s">
        <v>17038</v>
      </c>
      <c r="C9445" t="s">
        <v>1089</v>
      </c>
      <c r="D9445" t="s">
        <v>1090</v>
      </c>
      <c r="E9445">
        <v>240</v>
      </c>
      <c r="F9445">
        <v>30</v>
      </c>
      <c r="G9445" t="s">
        <v>17039</v>
      </c>
      <c r="H9445" t="s">
        <v>16991</v>
      </c>
      <c r="I9445" t="s">
        <v>393</v>
      </c>
      <c r="J9445" s="25">
        <v>46056</v>
      </c>
      <c r="K9445" s="25">
        <v>46056</v>
      </c>
      <c r="L9445" t="s">
        <v>4157</v>
      </c>
      <c r="M9445" t="s">
        <v>1092</v>
      </c>
      <c r="N9445" t="s">
        <v>127</v>
      </c>
      <c r="O9445" t="s">
        <v>6302</v>
      </c>
    </row>
    <row r="9446" spans="1:15" x14ac:dyDescent="0.25">
      <c r="A9446">
        <v>7673</v>
      </c>
      <c r="B9446" t="s">
        <v>11605</v>
      </c>
      <c r="C9446" t="s">
        <v>1089</v>
      </c>
      <c r="D9446" t="s">
        <v>1090</v>
      </c>
      <c r="E9446">
        <v>240</v>
      </c>
      <c r="F9446">
        <v>30</v>
      </c>
      <c r="G9446" t="s">
        <v>17040</v>
      </c>
      <c r="H9446" t="s">
        <v>16991</v>
      </c>
      <c r="I9446" t="s">
        <v>393</v>
      </c>
      <c r="J9446" s="25">
        <v>46056</v>
      </c>
      <c r="K9446" s="25">
        <v>46056</v>
      </c>
      <c r="L9446" t="s">
        <v>4157</v>
      </c>
      <c r="M9446" t="s">
        <v>1092</v>
      </c>
      <c r="N9446" t="s">
        <v>127</v>
      </c>
      <c r="O9446" t="s">
        <v>6302</v>
      </c>
    </row>
    <row r="9447" spans="1:15" x14ac:dyDescent="0.25">
      <c r="A9447">
        <v>7672</v>
      </c>
      <c r="B9447" t="s">
        <v>17038</v>
      </c>
      <c r="C9447" t="s">
        <v>1089</v>
      </c>
      <c r="D9447" t="s">
        <v>1090</v>
      </c>
      <c r="E9447">
        <v>56</v>
      </c>
      <c r="F9447">
        <v>7</v>
      </c>
      <c r="G9447" t="s">
        <v>17041</v>
      </c>
      <c r="H9447" t="s">
        <v>16991</v>
      </c>
      <c r="I9447" t="s">
        <v>393</v>
      </c>
      <c r="J9447" s="25">
        <v>46056</v>
      </c>
      <c r="K9447" s="25">
        <v>46056</v>
      </c>
      <c r="L9447" t="s">
        <v>4157</v>
      </c>
      <c r="M9447" t="s">
        <v>1092</v>
      </c>
      <c r="N9447" t="s">
        <v>127</v>
      </c>
      <c r="O9447" t="s">
        <v>6302</v>
      </c>
    </row>
    <row r="9448" spans="1:15" x14ac:dyDescent="0.25">
      <c r="A9448">
        <v>7689</v>
      </c>
      <c r="B9448" t="s">
        <v>16009</v>
      </c>
      <c r="C9448" t="s">
        <v>1089</v>
      </c>
      <c r="D9448" t="s">
        <v>1090</v>
      </c>
      <c r="E9448">
        <v>240</v>
      </c>
      <c r="F9448">
        <v>30</v>
      </c>
      <c r="G9448" t="s">
        <v>17042</v>
      </c>
      <c r="H9448" t="s">
        <v>16743</v>
      </c>
      <c r="I9448" t="s">
        <v>393</v>
      </c>
      <c r="J9448" s="25">
        <v>46056</v>
      </c>
      <c r="K9448" s="25">
        <v>46056</v>
      </c>
      <c r="L9448" t="s">
        <v>4157</v>
      </c>
      <c r="M9448" t="s">
        <v>1092</v>
      </c>
      <c r="N9448" t="s">
        <v>127</v>
      </c>
      <c r="O9448" t="s">
        <v>6302</v>
      </c>
    </row>
    <row r="9449" spans="1:15" x14ac:dyDescent="0.25">
      <c r="A9449">
        <v>7690</v>
      </c>
      <c r="B9449" t="s">
        <v>16009</v>
      </c>
      <c r="C9449" t="s">
        <v>1089</v>
      </c>
      <c r="D9449" t="s">
        <v>1090</v>
      </c>
      <c r="E9449">
        <v>240</v>
      </c>
      <c r="F9449">
        <v>30</v>
      </c>
      <c r="G9449" t="s">
        <v>17043</v>
      </c>
      <c r="H9449" t="s">
        <v>16743</v>
      </c>
      <c r="I9449" t="s">
        <v>393</v>
      </c>
      <c r="J9449" s="25">
        <v>46056</v>
      </c>
      <c r="K9449" s="25">
        <v>46056</v>
      </c>
      <c r="L9449" t="s">
        <v>4157</v>
      </c>
      <c r="M9449" t="s">
        <v>1092</v>
      </c>
      <c r="N9449" t="s">
        <v>127</v>
      </c>
      <c r="O9449" t="s">
        <v>6302</v>
      </c>
    </row>
    <row r="9450" spans="1:15" x14ac:dyDescent="0.25">
      <c r="A9450">
        <v>7691</v>
      </c>
      <c r="B9450" t="s">
        <v>16009</v>
      </c>
      <c r="C9450" t="s">
        <v>1089</v>
      </c>
      <c r="D9450" t="s">
        <v>1090</v>
      </c>
      <c r="E9450">
        <v>240</v>
      </c>
      <c r="F9450">
        <v>30</v>
      </c>
      <c r="G9450" t="s">
        <v>17044</v>
      </c>
      <c r="H9450" t="s">
        <v>16743</v>
      </c>
      <c r="I9450" t="s">
        <v>393</v>
      </c>
      <c r="J9450" s="25">
        <v>46056</v>
      </c>
      <c r="K9450" s="25">
        <v>46056</v>
      </c>
      <c r="L9450" t="s">
        <v>4157</v>
      </c>
      <c r="M9450" t="s">
        <v>1092</v>
      </c>
      <c r="N9450" t="s">
        <v>127</v>
      </c>
      <c r="O9450" t="s">
        <v>6302</v>
      </c>
    </row>
    <row r="9451" spans="1:15" x14ac:dyDescent="0.25">
      <c r="A9451">
        <v>7692</v>
      </c>
      <c r="B9451" t="s">
        <v>16009</v>
      </c>
      <c r="C9451" t="s">
        <v>1089</v>
      </c>
      <c r="D9451" t="s">
        <v>1090</v>
      </c>
      <c r="E9451">
        <v>240</v>
      </c>
      <c r="F9451">
        <v>30</v>
      </c>
      <c r="G9451" t="s">
        <v>17045</v>
      </c>
      <c r="H9451" t="s">
        <v>16743</v>
      </c>
      <c r="I9451" t="s">
        <v>393</v>
      </c>
      <c r="J9451" s="25">
        <v>46056</v>
      </c>
      <c r="K9451" s="25">
        <v>46056</v>
      </c>
      <c r="L9451" t="s">
        <v>4157</v>
      </c>
      <c r="M9451" t="s">
        <v>1092</v>
      </c>
      <c r="N9451" t="s">
        <v>127</v>
      </c>
      <c r="O9451" t="s">
        <v>6302</v>
      </c>
    </row>
    <row r="9452" spans="1:15" x14ac:dyDescent="0.25">
      <c r="A9452">
        <v>7678</v>
      </c>
      <c r="B9452" t="s">
        <v>17033</v>
      </c>
      <c r="C9452" t="s">
        <v>1089</v>
      </c>
      <c r="D9452" t="s">
        <v>1090</v>
      </c>
      <c r="E9452">
        <v>240</v>
      </c>
      <c r="F9452">
        <v>30</v>
      </c>
      <c r="G9452" t="s">
        <v>17046</v>
      </c>
      <c r="H9452" t="s">
        <v>16743</v>
      </c>
      <c r="I9452" t="s">
        <v>393</v>
      </c>
      <c r="J9452" s="25">
        <v>46056</v>
      </c>
      <c r="K9452" s="25">
        <v>46056</v>
      </c>
      <c r="L9452" t="s">
        <v>4157</v>
      </c>
      <c r="M9452" t="s">
        <v>1092</v>
      </c>
      <c r="N9452" t="s">
        <v>127</v>
      </c>
      <c r="O9452" t="s">
        <v>6302</v>
      </c>
    </row>
    <row r="9453" spans="1:15" x14ac:dyDescent="0.25">
      <c r="A9453">
        <v>7693</v>
      </c>
      <c r="B9453" t="s">
        <v>16009</v>
      </c>
      <c r="C9453" t="s">
        <v>1089</v>
      </c>
      <c r="D9453" t="s">
        <v>1090</v>
      </c>
      <c r="E9453">
        <v>240</v>
      </c>
      <c r="F9453">
        <v>30</v>
      </c>
      <c r="G9453" t="s">
        <v>17047</v>
      </c>
      <c r="H9453" t="s">
        <v>16743</v>
      </c>
      <c r="I9453" t="s">
        <v>393</v>
      </c>
      <c r="J9453" s="25">
        <v>46056</v>
      </c>
      <c r="K9453" s="25">
        <v>46056</v>
      </c>
      <c r="L9453" t="s">
        <v>4157</v>
      </c>
      <c r="M9453" t="s">
        <v>1092</v>
      </c>
      <c r="N9453" t="s">
        <v>127</v>
      </c>
      <c r="O9453" t="s">
        <v>6302</v>
      </c>
    </row>
    <row r="9454" spans="1:15" x14ac:dyDescent="0.25">
      <c r="A9454">
        <v>7679</v>
      </c>
      <c r="B9454" t="s">
        <v>17033</v>
      </c>
      <c r="C9454" t="s">
        <v>1089</v>
      </c>
      <c r="D9454" t="s">
        <v>1090</v>
      </c>
      <c r="E9454">
        <v>240</v>
      </c>
      <c r="F9454">
        <v>30</v>
      </c>
      <c r="G9454" t="s">
        <v>17048</v>
      </c>
      <c r="H9454" t="s">
        <v>16743</v>
      </c>
      <c r="I9454" t="s">
        <v>393</v>
      </c>
      <c r="J9454" s="25">
        <v>46056</v>
      </c>
      <c r="K9454" s="25">
        <v>46056</v>
      </c>
      <c r="L9454" t="s">
        <v>4157</v>
      </c>
      <c r="M9454" t="s">
        <v>1092</v>
      </c>
      <c r="N9454" t="s">
        <v>127</v>
      </c>
      <c r="O9454" t="s">
        <v>6302</v>
      </c>
    </row>
    <row r="9455" spans="1:15" x14ac:dyDescent="0.25">
      <c r="A9455">
        <v>7680</v>
      </c>
      <c r="B9455" t="s">
        <v>17033</v>
      </c>
      <c r="C9455" t="s">
        <v>1089</v>
      </c>
      <c r="D9455" t="s">
        <v>1090</v>
      </c>
      <c r="E9455">
        <v>240</v>
      </c>
      <c r="F9455">
        <v>30</v>
      </c>
      <c r="G9455" t="s">
        <v>17049</v>
      </c>
      <c r="H9455" t="s">
        <v>16743</v>
      </c>
      <c r="I9455" t="s">
        <v>393</v>
      </c>
      <c r="J9455" s="25">
        <v>46056</v>
      </c>
      <c r="K9455" s="25">
        <v>46056</v>
      </c>
      <c r="L9455" t="s">
        <v>4157</v>
      </c>
      <c r="M9455" t="s">
        <v>1092</v>
      </c>
      <c r="N9455" t="s">
        <v>127</v>
      </c>
      <c r="O9455" t="s">
        <v>6302</v>
      </c>
    </row>
    <row r="9456" spans="1:15" x14ac:dyDescent="0.25">
      <c r="A9456">
        <v>7681</v>
      </c>
      <c r="B9456" t="s">
        <v>17033</v>
      </c>
      <c r="C9456" t="s">
        <v>1089</v>
      </c>
      <c r="D9456" t="s">
        <v>1090</v>
      </c>
      <c r="E9456">
        <v>240</v>
      </c>
      <c r="F9456">
        <v>30</v>
      </c>
      <c r="G9456" t="s">
        <v>17050</v>
      </c>
      <c r="H9456" t="s">
        <v>16743</v>
      </c>
      <c r="I9456" t="s">
        <v>393</v>
      </c>
      <c r="J9456" s="25">
        <v>46056</v>
      </c>
      <c r="K9456" s="25">
        <v>46056</v>
      </c>
      <c r="L9456" t="s">
        <v>4157</v>
      </c>
      <c r="M9456" t="s">
        <v>1092</v>
      </c>
      <c r="N9456" t="s">
        <v>127</v>
      </c>
      <c r="O9456" t="s">
        <v>6302</v>
      </c>
    </row>
    <row r="9457" spans="1:15" x14ac:dyDescent="0.25">
      <c r="A9457">
        <v>7682</v>
      </c>
      <c r="B9457" t="s">
        <v>17033</v>
      </c>
      <c r="C9457" t="s">
        <v>1089</v>
      </c>
      <c r="D9457" t="s">
        <v>1090</v>
      </c>
      <c r="E9457">
        <v>240</v>
      </c>
      <c r="F9457">
        <v>30</v>
      </c>
      <c r="G9457" t="s">
        <v>17051</v>
      </c>
      <c r="H9457" t="s">
        <v>16743</v>
      </c>
      <c r="I9457" t="s">
        <v>393</v>
      </c>
      <c r="J9457" s="25">
        <v>46056</v>
      </c>
      <c r="K9457" s="25">
        <v>46056</v>
      </c>
      <c r="L9457" t="s">
        <v>4157</v>
      </c>
      <c r="M9457" t="s">
        <v>1092</v>
      </c>
      <c r="N9457" t="s">
        <v>127</v>
      </c>
      <c r="O9457" t="s">
        <v>6302</v>
      </c>
    </row>
    <row r="9458" spans="1:15" x14ac:dyDescent="0.25">
      <c r="A9458">
        <v>7683</v>
      </c>
      <c r="B9458" t="s">
        <v>17033</v>
      </c>
      <c r="C9458" t="s">
        <v>1089</v>
      </c>
      <c r="D9458" t="s">
        <v>1090</v>
      </c>
      <c r="E9458">
        <v>240</v>
      </c>
      <c r="F9458">
        <v>30</v>
      </c>
      <c r="G9458" t="s">
        <v>17052</v>
      </c>
      <c r="H9458" t="s">
        <v>16743</v>
      </c>
      <c r="I9458" t="s">
        <v>393</v>
      </c>
      <c r="J9458" s="25">
        <v>46056</v>
      </c>
      <c r="K9458" s="25">
        <v>46056</v>
      </c>
      <c r="L9458" t="s">
        <v>4157</v>
      </c>
      <c r="M9458" t="s">
        <v>1092</v>
      </c>
      <c r="N9458" t="s">
        <v>127</v>
      </c>
      <c r="O9458" t="s">
        <v>6302</v>
      </c>
    </row>
    <row r="9459" spans="1:15" x14ac:dyDescent="0.25">
      <c r="A9459">
        <v>7694</v>
      </c>
      <c r="B9459" t="s">
        <v>16009</v>
      </c>
      <c r="C9459" t="s">
        <v>1089</v>
      </c>
      <c r="D9459" t="s">
        <v>1090</v>
      </c>
      <c r="E9459">
        <v>240</v>
      </c>
      <c r="F9459">
        <v>30</v>
      </c>
      <c r="G9459" t="s">
        <v>17053</v>
      </c>
      <c r="H9459" t="s">
        <v>16743</v>
      </c>
      <c r="I9459" t="s">
        <v>393</v>
      </c>
      <c r="J9459" s="25">
        <v>46056</v>
      </c>
      <c r="K9459" s="25">
        <v>46056</v>
      </c>
      <c r="L9459" t="s">
        <v>4157</v>
      </c>
      <c r="M9459" t="s">
        <v>1092</v>
      </c>
      <c r="N9459" t="s">
        <v>127</v>
      </c>
      <c r="O9459" t="s">
        <v>6302</v>
      </c>
    </row>
    <row r="9460" spans="1:15" x14ac:dyDescent="0.25">
      <c r="A9460">
        <v>7684</v>
      </c>
      <c r="B9460" t="s">
        <v>17033</v>
      </c>
      <c r="C9460" t="s">
        <v>1089</v>
      </c>
      <c r="D9460" t="s">
        <v>1090</v>
      </c>
      <c r="E9460">
        <v>240</v>
      </c>
      <c r="F9460">
        <v>30</v>
      </c>
      <c r="G9460" t="s">
        <v>17054</v>
      </c>
      <c r="H9460" t="s">
        <v>16743</v>
      </c>
      <c r="I9460" t="s">
        <v>393</v>
      </c>
      <c r="J9460" s="25">
        <v>46056</v>
      </c>
      <c r="K9460" s="25">
        <v>46056</v>
      </c>
      <c r="L9460" t="s">
        <v>4157</v>
      </c>
      <c r="M9460" t="s">
        <v>1092</v>
      </c>
      <c r="N9460" t="s">
        <v>127</v>
      </c>
      <c r="O9460" t="s">
        <v>6302</v>
      </c>
    </row>
    <row r="9461" spans="1:15" x14ac:dyDescent="0.25">
      <c r="A9461">
        <v>7685</v>
      </c>
      <c r="B9461" t="s">
        <v>17033</v>
      </c>
      <c r="C9461" t="s">
        <v>1089</v>
      </c>
      <c r="D9461" t="s">
        <v>1090</v>
      </c>
      <c r="E9461">
        <v>240</v>
      </c>
      <c r="F9461">
        <v>30</v>
      </c>
      <c r="G9461" t="s">
        <v>17055</v>
      </c>
      <c r="H9461" t="s">
        <v>16743</v>
      </c>
      <c r="I9461" t="s">
        <v>393</v>
      </c>
      <c r="J9461" s="25">
        <v>46056</v>
      </c>
      <c r="K9461" s="25">
        <v>46056</v>
      </c>
      <c r="L9461" t="s">
        <v>4157</v>
      </c>
      <c r="M9461" t="s">
        <v>1092</v>
      </c>
      <c r="N9461" t="s">
        <v>127</v>
      </c>
      <c r="O9461" t="s">
        <v>6302</v>
      </c>
    </row>
    <row r="9462" spans="1:15" x14ac:dyDescent="0.25">
      <c r="A9462">
        <v>7686</v>
      </c>
      <c r="B9462" t="s">
        <v>17033</v>
      </c>
      <c r="C9462" t="s">
        <v>1089</v>
      </c>
      <c r="D9462" t="s">
        <v>1090</v>
      </c>
      <c r="E9462">
        <v>240</v>
      </c>
      <c r="F9462">
        <v>30</v>
      </c>
      <c r="G9462" t="s">
        <v>17056</v>
      </c>
      <c r="H9462" t="s">
        <v>16743</v>
      </c>
      <c r="I9462" t="s">
        <v>393</v>
      </c>
      <c r="J9462" s="25">
        <v>46056</v>
      </c>
      <c r="K9462" s="25">
        <v>46056</v>
      </c>
      <c r="L9462" t="s">
        <v>4157</v>
      </c>
      <c r="M9462" t="s">
        <v>1092</v>
      </c>
      <c r="N9462" t="s">
        <v>127</v>
      </c>
      <c r="O9462" t="s">
        <v>6302</v>
      </c>
    </row>
    <row r="9463" spans="1:15" x14ac:dyDescent="0.25">
      <c r="A9463">
        <v>7687</v>
      </c>
      <c r="B9463" t="s">
        <v>17033</v>
      </c>
      <c r="C9463" t="s">
        <v>1089</v>
      </c>
      <c r="D9463" t="s">
        <v>1090</v>
      </c>
      <c r="E9463">
        <v>240</v>
      </c>
      <c r="F9463">
        <v>30</v>
      </c>
      <c r="G9463" t="s">
        <v>17057</v>
      </c>
      <c r="H9463" t="s">
        <v>16743</v>
      </c>
      <c r="I9463" t="s">
        <v>393</v>
      </c>
      <c r="J9463" s="25">
        <v>46056</v>
      </c>
      <c r="K9463" s="25">
        <v>46056</v>
      </c>
      <c r="L9463" t="s">
        <v>4157</v>
      </c>
      <c r="M9463" t="s">
        <v>1092</v>
      </c>
      <c r="N9463" t="s">
        <v>127</v>
      </c>
      <c r="O9463" t="s">
        <v>6302</v>
      </c>
    </row>
    <row r="9464" spans="1:15" x14ac:dyDescent="0.25">
      <c r="A9464">
        <v>7688</v>
      </c>
      <c r="B9464" t="s">
        <v>17033</v>
      </c>
      <c r="C9464" t="s">
        <v>1089</v>
      </c>
      <c r="D9464" t="s">
        <v>1090</v>
      </c>
      <c r="E9464">
        <v>240</v>
      </c>
      <c r="F9464">
        <v>30</v>
      </c>
      <c r="G9464" t="s">
        <v>17058</v>
      </c>
      <c r="H9464" t="s">
        <v>16743</v>
      </c>
      <c r="I9464" t="s">
        <v>393</v>
      </c>
      <c r="J9464" s="25">
        <v>46056</v>
      </c>
      <c r="K9464" s="25">
        <v>46056</v>
      </c>
      <c r="L9464" t="s">
        <v>4157</v>
      </c>
      <c r="M9464" t="s">
        <v>1092</v>
      </c>
      <c r="N9464" t="s">
        <v>127</v>
      </c>
      <c r="O9464" t="s">
        <v>6302</v>
      </c>
    </row>
    <row r="9465" spans="1:15" x14ac:dyDescent="0.25">
      <c r="A9465">
        <v>7743</v>
      </c>
      <c r="B9465" t="s">
        <v>6540</v>
      </c>
      <c r="C9465" t="s">
        <v>1093</v>
      </c>
      <c r="D9465" t="s">
        <v>1094</v>
      </c>
      <c r="E9465">
        <v>9</v>
      </c>
      <c r="F9465">
        <v>0</v>
      </c>
      <c r="G9465" t="s">
        <v>6541</v>
      </c>
      <c r="H9465" t="s">
        <v>1096</v>
      </c>
      <c r="I9465" t="s">
        <v>295</v>
      </c>
      <c r="J9465" s="25">
        <v>45912</v>
      </c>
      <c r="K9465" s="25">
        <v>45912</v>
      </c>
      <c r="L9465" t="s">
        <v>937</v>
      </c>
      <c r="M9465" t="s">
        <v>1095</v>
      </c>
      <c r="N9465" t="s">
        <v>32</v>
      </c>
      <c r="O9465" t="s">
        <v>6302</v>
      </c>
    </row>
    <row r="9466" spans="1:15" x14ac:dyDescent="0.25">
      <c r="A9466">
        <v>6159</v>
      </c>
      <c r="B9466" t="s">
        <v>17059</v>
      </c>
      <c r="C9466" t="s">
        <v>1093</v>
      </c>
      <c r="D9466" t="s">
        <v>1094</v>
      </c>
      <c r="E9466">
        <v>1600</v>
      </c>
      <c r="F9466">
        <v>20</v>
      </c>
      <c r="G9466" t="s">
        <v>17060</v>
      </c>
      <c r="H9466" t="s">
        <v>5410</v>
      </c>
      <c r="I9466" t="s">
        <v>295</v>
      </c>
      <c r="J9466" s="25">
        <v>45985</v>
      </c>
      <c r="K9466" s="25">
        <v>45985</v>
      </c>
      <c r="L9466" t="s">
        <v>255</v>
      </c>
      <c r="M9466" t="s">
        <v>1095</v>
      </c>
      <c r="N9466" t="s">
        <v>32</v>
      </c>
      <c r="O9466" t="s">
        <v>6282</v>
      </c>
    </row>
    <row r="9467" spans="1:15" x14ac:dyDescent="0.25">
      <c r="A9467">
        <v>6160</v>
      </c>
      <c r="B9467" t="s">
        <v>17059</v>
      </c>
      <c r="C9467" t="s">
        <v>1093</v>
      </c>
      <c r="D9467" t="s">
        <v>1094</v>
      </c>
      <c r="E9467">
        <v>1600</v>
      </c>
      <c r="F9467">
        <v>20</v>
      </c>
      <c r="G9467" t="s">
        <v>17061</v>
      </c>
      <c r="H9467" t="s">
        <v>5410</v>
      </c>
      <c r="I9467" t="s">
        <v>295</v>
      </c>
      <c r="J9467" s="25">
        <v>45985</v>
      </c>
      <c r="K9467" s="25">
        <v>45985</v>
      </c>
      <c r="L9467" t="s">
        <v>255</v>
      </c>
      <c r="M9467" t="s">
        <v>1095</v>
      </c>
      <c r="N9467" t="s">
        <v>32</v>
      </c>
      <c r="O9467" t="s">
        <v>6282</v>
      </c>
    </row>
    <row r="9468" spans="1:15" x14ac:dyDescent="0.25">
      <c r="A9468">
        <v>6161</v>
      </c>
      <c r="B9468" t="s">
        <v>17059</v>
      </c>
      <c r="C9468" t="s">
        <v>1093</v>
      </c>
      <c r="D9468" t="s">
        <v>1094</v>
      </c>
      <c r="E9468">
        <v>1600</v>
      </c>
      <c r="F9468">
        <v>20</v>
      </c>
      <c r="G9468" t="s">
        <v>17062</v>
      </c>
      <c r="H9468" t="s">
        <v>5410</v>
      </c>
      <c r="I9468" t="s">
        <v>295</v>
      </c>
      <c r="J9468" s="25">
        <v>45985</v>
      </c>
      <c r="K9468" s="25">
        <v>45985</v>
      </c>
      <c r="L9468" t="s">
        <v>255</v>
      </c>
      <c r="M9468" t="s">
        <v>1095</v>
      </c>
      <c r="N9468" t="s">
        <v>32</v>
      </c>
      <c r="O9468" t="s">
        <v>6282</v>
      </c>
    </row>
    <row r="9469" spans="1:15" x14ac:dyDescent="0.25">
      <c r="A9469">
        <v>6162</v>
      </c>
      <c r="B9469" t="s">
        <v>17059</v>
      </c>
      <c r="C9469" t="s">
        <v>1093</v>
      </c>
      <c r="D9469" t="s">
        <v>1094</v>
      </c>
      <c r="E9469">
        <v>1600</v>
      </c>
      <c r="F9469">
        <v>20</v>
      </c>
      <c r="G9469" t="s">
        <v>17063</v>
      </c>
      <c r="H9469" t="s">
        <v>5410</v>
      </c>
      <c r="I9469" t="s">
        <v>295</v>
      </c>
      <c r="J9469" s="25">
        <v>45985</v>
      </c>
      <c r="K9469" s="25">
        <v>45985</v>
      </c>
      <c r="L9469" t="s">
        <v>255</v>
      </c>
      <c r="M9469" t="s">
        <v>1095</v>
      </c>
      <c r="N9469" t="s">
        <v>32</v>
      </c>
      <c r="O9469" t="s">
        <v>6282</v>
      </c>
    </row>
    <row r="9470" spans="1:15" x14ac:dyDescent="0.25">
      <c r="A9470">
        <v>6163</v>
      </c>
      <c r="B9470" t="s">
        <v>17064</v>
      </c>
      <c r="C9470" t="s">
        <v>1093</v>
      </c>
      <c r="D9470" t="s">
        <v>1094</v>
      </c>
      <c r="E9470">
        <v>1600</v>
      </c>
      <c r="F9470">
        <v>20</v>
      </c>
      <c r="G9470" t="s">
        <v>17065</v>
      </c>
      <c r="H9470" t="s">
        <v>5410</v>
      </c>
      <c r="I9470" t="s">
        <v>295</v>
      </c>
      <c r="J9470" s="25">
        <v>45985</v>
      </c>
      <c r="K9470" s="25">
        <v>45985</v>
      </c>
      <c r="L9470" t="s">
        <v>255</v>
      </c>
      <c r="M9470" t="s">
        <v>1095</v>
      </c>
      <c r="N9470" t="s">
        <v>32</v>
      </c>
      <c r="O9470" t="s">
        <v>6282</v>
      </c>
    </row>
    <row r="9471" spans="1:15" x14ac:dyDescent="0.25">
      <c r="A9471">
        <v>6164</v>
      </c>
      <c r="B9471" t="s">
        <v>17059</v>
      </c>
      <c r="C9471" t="s">
        <v>1093</v>
      </c>
      <c r="D9471" t="s">
        <v>1094</v>
      </c>
      <c r="E9471">
        <v>1600</v>
      </c>
      <c r="F9471">
        <v>20</v>
      </c>
      <c r="G9471" t="s">
        <v>17066</v>
      </c>
      <c r="H9471" t="s">
        <v>5410</v>
      </c>
      <c r="I9471" t="s">
        <v>295</v>
      </c>
      <c r="J9471" s="25">
        <v>45985</v>
      </c>
      <c r="K9471" s="25">
        <v>45985</v>
      </c>
      <c r="L9471" t="s">
        <v>255</v>
      </c>
      <c r="M9471" t="s">
        <v>1095</v>
      </c>
      <c r="N9471" t="s">
        <v>32</v>
      </c>
      <c r="O9471" t="s">
        <v>6282</v>
      </c>
    </row>
    <row r="9472" spans="1:15" x14ac:dyDescent="0.25">
      <c r="A9472">
        <v>6165</v>
      </c>
      <c r="B9472" t="s">
        <v>17064</v>
      </c>
      <c r="C9472" t="s">
        <v>1093</v>
      </c>
      <c r="D9472" t="s">
        <v>1094</v>
      </c>
      <c r="E9472">
        <v>1600</v>
      </c>
      <c r="F9472">
        <v>20</v>
      </c>
      <c r="G9472" t="s">
        <v>17067</v>
      </c>
      <c r="H9472" t="s">
        <v>5410</v>
      </c>
      <c r="I9472" t="s">
        <v>295</v>
      </c>
      <c r="J9472" s="25">
        <v>45985</v>
      </c>
      <c r="K9472" s="25">
        <v>45985</v>
      </c>
      <c r="L9472" t="s">
        <v>255</v>
      </c>
      <c r="M9472" t="s">
        <v>1095</v>
      </c>
      <c r="N9472" t="s">
        <v>32</v>
      </c>
      <c r="O9472" t="s">
        <v>6282</v>
      </c>
    </row>
    <row r="9473" spans="1:15" x14ac:dyDescent="0.25">
      <c r="A9473">
        <v>6166</v>
      </c>
      <c r="B9473" t="s">
        <v>17064</v>
      </c>
      <c r="C9473" t="s">
        <v>1093</v>
      </c>
      <c r="D9473" t="s">
        <v>1094</v>
      </c>
      <c r="E9473">
        <v>1600</v>
      </c>
      <c r="F9473">
        <v>20</v>
      </c>
      <c r="G9473" t="s">
        <v>17068</v>
      </c>
      <c r="H9473" t="s">
        <v>5410</v>
      </c>
      <c r="I9473" t="s">
        <v>295</v>
      </c>
      <c r="J9473" s="25">
        <v>45985</v>
      </c>
      <c r="K9473" s="25">
        <v>45985</v>
      </c>
      <c r="L9473" t="s">
        <v>255</v>
      </c>
      <c r="M9473" t="s">
        <v>1095</v>
      </c>
      <c r="N9473" t="s">
        <v>32</v>
      </c>
      <c r="O9473" t="s">
        <v>6282</v>
      </c>
    </row>
    <row r="9474" spans="1:15" x14ac:dyDescent="0.25">
      <c r="A9474">
        <v>6167</v>
      </c>
      <c r="B9474" t="s">
        <v>17059</v>
      </c>
      <c r="C9474" t="s">
        <v>1093</v>
      </c>
      <c r="D9474" t="s">
        <v>1094</v>
      </c>
      <c r="E9474">
        <v>1600</v>
      </c>
      <c r="F9474">
        <v>20</v>
      </c>
      <c r="G9474" t="s">
        <v>17069</v>
      </c>
      <c r="H9474" t="s">
        <v>5410</v>
      </c>
      <c r="I9474" t="s">
        <v>295</v>
      </c>
      <c r="J9474" s="25">
        <v>45985</v>
      </c>
      <c r="K9474" s="25">
        <v>45985</v>
      </c>
      <c r="L9474" t="s">
        <v>255</v>
      </c>
      <c r="M9474" t="s">
        <v>1095</v>
      </c>
      <c r="N9474" t="s">
        <v>32</v>
      </c>
      <c r="O9474" t="s">
        <v>6282</v>
      </c>
    </row>
    <row r="9475" spans="1:15" x14ac:dyDescent="0.25">
      <c r="A9475">
        <v>6168</v>
      </c>
      <c r="B9475" t="s">
        <v>17059</v>
      </c>
      <c r="C9475" t="s">
        <v>1093</v>
      </c>
      <c r="D9475" t="s">
        <v>1094</v>
      </c>
      <c r="E9475">
        <v>1600</v>
      </c>
      <c r="F9475">
        <v>20</v>
      </c>
      <c r="G9475" t="s">
        <v>17070</v>
      </c>
      <c r="H9475" t="s">
        <v>5410</v>
      </c>
      <c r="I9475" t="s">
        <v>295</v>
      </c>
      <c r="J9475" s="25">
        <v>45985</v>
      </c>
      <c r="K9475" s="25">
        <v>45985</v>
      </c>
      <c r="L9475" t="s">
        <v>255</v>
      </c>
      <c r="M9475" t="s">
        <v>1095</v>
      </c>
      <c r="N9475" t="s">
        <v>32</v>
      </c>
      <c r="O9475" t="s">
        <v>6282</v>
      </c>
    </row>
    <row r="9476" spans="1:15" x14ac:dyDescent="0.25">
      <c r="A9476">
        <v>6169</v>
      </c>
      <c r="B9476" t="s">
        <v>17064</v>
      </c>
      <c r="C9476" t="s">
        <v>1093</v>
      </c>
      <c r="D9476" t="s">
        <v>1094</v>
      </c>
      <c r="E9476">
        <v>1600</v>
      </c>
      <c r="F9476">
        <v>20</v>
      </c>
      <c r="G9476" t="s">
        <v>17071</v>
      </c>
      <c r="H9476" t="s">
        <v>5410</v>
      </c>
      <c r="I9476" t="s">
        <v>295</v>
      </c>
      <c r="J9476" s="25">
        <v>45985</v>
      </c>
      <c r="K9476" s="25">
        <v>45985</v>
      </c>
      <c r="L9476" t="s">
        <v>255</v>
      </c>
      <c r="M9476" t="s">
        <v>1095</v>
      </c>
      <c r="N9476" t="s">
        <v>32</v>
      </c>
      <c r="O9476" t="s">
        <v>6282</v>
      </c>
    </row>
    <row r="9477" spans="1:15" x14ac:dyDescent="0.25">
      <c r="A9477">
        <v>6170</v>
      </c>
      <c r="B9477" t="s">
        <v>17059</v>
      </c>
      <c r="C9477" t="s">
        <v>1093</v>
      </c>
      <c r="D9477" t="s">
        <v>1094</v>
      </c>
      <c r="E9477">
        <v>1600</v>
      </c>
      <c r="F9477">
        <v>20</v>
      </c>
      <c r="G9477" t="s">
        <v>17072</v>
      </c>
      <c r="H9477" t="s">
        <v>5410</v>
      </c>
      <c r="I9477" t="s">
        <v>295</v>
      </c>
      <c r="J9477" s="25">
        <v>45985</v>
      </c>
      <c r="K9477" s="25">
        <v>45985</v>
      </c>
      <c r="L9477" t="s">
        <v>255</v>
      </c>
      <c r="M9477" t="s">
        <v>1095</v>
      </c>
      <c r="N9477" t="s">
        <v>32</v>
      </c>
      <c r="O9477" t="s">
        <v>6282</v>
      </c>
    </row>
    <row r="9478" spans="1:15" x14ac:dyDescent="0.25">
      <c r="A9478">
        <v>6171</v>
      </c>
      <c r="B9478" t="s">
        <v>17059</v>
      </c>
      <c r="C9478" t="s">
        <v>1093</v>
      </c>
      <c r="D9478" t="s">
        <v>1094</v>
      </c>
      <c r="E9478">
        <v>1600</v>
      </c>
      <c r="F9478">
        <v>20</v>
      </c>
      <c r="G9478" t="s">
        <v>17073</v>
      </c>
      <c r="H9478" t="s">
        <v>5410</v>
      </c>
      <c r="I9478" t="s">
        <v>295</v>
      </c>
      <c r="J9478" s="25">
        <v>45985</v>
      </c>
      <c r="K9478" s="25">
        <v>45985</v>
      </c>
      <c r="L9478" t="s">
        <v>255</v>
      </c>
      <c r="M9478" t="s">
        <v>1095</v>
      </c>
      <c r="N9478" t="s">
        <v>32</v>
      </c>
      <c r="O9478" t="s">
        <v>6282</v>
      </c>
    </row>
    <row r="9479" spans="1:15" x14ac:dyDescent="0.25">
      <c r="A9479">
        <v>6172</v>
      </c>
      <c r="B9479" t="s">
        <v>17059</v>
      </c>
      <c r="C9479" t="s">
        <v>1093</v>
      </c>
      <c r="D9479" t="s">
        <v>1094</v>
      </c>
      <c r="E9479">
        <v>1600</v>
      </c>
      <c r="F9479">
        <v>20</v>
      </c>
      <c r="G9479" t="s">
        <v>17074</v>
      </c>
      <c r="H9479" t="s">
        <v>5410</v>
      </c>
      <c r="I9479" t="s">
        <v>295</v>
      </c>
      <c r="J9479" s="25">
        <v>45985</v>
      </c>
      <c r="K9479" s="25">
        <v>45985</v>
      </c>
      <c r="L9479" t="s">
        <v>255</v>
      </c>
      <c r="M9479" t="s">
        <v>1095</v>
      </c>
      <c r="N9479" t="s">
        <v>32</v>
      </c>
      <c r="O9479" t="s">
        <v>6282</v>
      </c>
    </row>
    <row r="9480" spans="1:15" x14ac:dyDescent="0.25">
      <c r="A9480">
        <v>6173</v>
      </c>
      <c r="B9480" t="s">
        <v>17064</v>
      </c>
      <c r="C9480" t="s">
        <v>1093</v>
      </c>
      <c r="D9480" t="s">
        <v>1094</v>
      </c>
      <c r="E9480">
        <v>1600</v>
      </c>
      <c r="F9480">
        <v>20</v>
      </c>
      <c r="G9480" t="s">
        <v>17075</v>
      </c>
      <c r="H9480" t="s">
        <v>5410</v>
      </c>
      <c r="I9480" t="s">
        <v>295</v>
      </c>
      <c r="J9480" s="25">
        <v>45985</v>
      </c>
      <c r="K9480" s="25">
        <v>45985</v>
      </c>
      <c r="L9480" t="s">
        <v>255</v>
      </c>
      <c r="M9480" t="s">
        <v>1095</v>
      </c>
      <c r="N9480" t="s">
        <v>32</v>
      </c>
      <c r="O9480" t="s">
        <v>6282</v>
      </c>
    </row>
    <row r="9481" spans="1:15" x14ac:dyDescent="0.25">
      <c r="A9481">
        <v>6174</v>
      </c>
      <c r="B9481" t="s">
        <v>17064</v>
      </c>
      <c r="C9481" t="s">
        <v>1093</v>
      </c>
      <c r="D9481" t="s">
        <v>1094</v>
      </c>
      <c r="E9481">
        <v>1600</v>
      </c>
      <c r="F9481">
        <v>20</v>
      </c>
      <c r="G9481" t="s">
        <v>17076</v>
      </c>
      <c r="H9481" t="s">
        <v>5410</v>
      </c>
      <c r="I9481" t="s">
        <v>295</v>
      </c>
      <c r="J9481" s="25">
        <v>45985</v>
      </c>
      <c r="K9481" s="25">
        <v>45985</v>
      </c>
      <c r="L9481" t="s">
        <v>255</v>
      </c>
      <c r="M9481" t="s">
        <v>1095</v>
      </c>
      <c r="N9481" t="s">
        <v>32</v>
      </c>
      <c r="O9481" t="s">
        <v>6282</v>
      </c>
    </row>
    <row r="9482" spans="1:15" x14ac:dyDescent="0.25">
      <c r="A9482">
        <v>6175</v>
      </c>
      <c r="B9482" t="s">
        <v>17059</v>
      </c>
      <c r="C9482" t="s">
        <v>1093</v>
      </c>
      <c r="D9482" t="s">
        <v>1094</v>
      </c>
      <c r="E9482">
        <v>1600</v>
      </c>
      <c r="F9482">
        <v>20</v>
      </c>
      <c r="G9482" t="s">
        <v>17077</v>
      </c>
      <c r="H9482" t="s">
        <v>5410</v>
      </c>
      <c r="I9482" t="s">
        <v>295</v>
      </c>
      <c r="J9482" s="25">
        <v>45985</v>
      </c>
      <c r="K9482" s="25">
        <v>45985</v>
      </c>
      <c r="L9482" t="s">
        <v>255</v>
      </c>
      <c r="M9482" t="s">
        <v>1095</v>
      </c>
      <c r="N9482" t="s">
        <v>32</v>
      </c>
      <c r="O9482" t="s">
        <v>6282</v>
      </c>
    </row>
    <row r="9483" spans="1:15" x14ac:dyDescent="0.25">
      <c r="A9483">
        <v>6176</v>
      </c>
      <c r="B9483" t="s">
        <v>17059</v>
      </c>
      <c r="C9483" t="s">
        <v>1093</v>
      </c>
      <c r="D9483" t="s">
        <v>1094</v>
      </c>
      <c r="E9483">
        <v>1600</v>
      </c>
      <c r="F9483">
        <v>20</v>
      </c>
      <c r="G9483" t="s">
        <v>17078</v>
      </c>
      <c r="H9483" t="s">
        <v>5410</v>
      </c>
      <c r="I9483" t="s">
        <v>295</v>
      </c>
      <c r="J9483" s="25">
        <v>45985</v>
      </c>
      <c r="K9483" s="25">
        <v>45985</v>
      </c>
      <c r="L9483" t="s">
        <v>255</v>
      </c>
      <c r="M9483" t="s">
        <v>1095</v>
      </c>
      <c r="N9483" t="s">
        <v>32</v>
      </c>
      <c r="O9483" t="s">
        <v>6282</v>
      </c>
    </row>
    <row r="9484" spans="1:15" x14ac:dyDescent="0.25">
      <c r="A9484">
        <v>6177</v>
      </c>
      <c r="B9484" t="s">
        <v>17064</v>
      </c>
      <c r="C9484" t="s">
        <v>1093</v>
      </c>
      <c r="D9484" t="s">
        <v>1094</v>
      </c>
      <c r="E9484">
        <v>1600</v>
      </c>
      <c r="F9484">
        <v>20</v>
      </c>
      <c r="G9484" t="s">
        <v>17079</v>
      </c>
      <c r="H9484" t="s">
        <v>5410</v>
      </c>
      <c r="I9484" t="s">
        <v>295</v>
      </c>
      <c r="J9484" s="25">
        <v>45985</v>
      </c>
      <c r="K9484" s="25">
        <v>45985</v>
      </c>
      <c r="L9484" t="s">
        <v>255</v>
      </c>
      <c r="M9484" t="s">
        <v>1095</v>
      </c>
      <c r="N9484" t="s">
        <v>32</v>
      </c>
      <c r="O9484" t="s">
        <v>6282</v>
      </c>
    </row>
    <row r="9485" spans="1:15" x14ac:dyDescent="0.25">
      <c r="A9485">
        <v>6178</v>
      </c>
      <c r="B9485" t="s">
        <v>17064</v>
      </c>
      <c r="C9485" t="s">
        <v>1093</v>
      </c>
      <c r="D9485" t="s">
        <v>1094</v>
      </c>
      <c r="E9485">
        <v>1600</v>
      </c>
      <c r="F9485">
        <v>20</v>
      </c>
      <c r="G9485" t="s">
        <v>17080</v>
      </c>
      <c r="H9485" t="s">
        <v>5410</v>
      </c>
      <c r="I9485" t="s">
        <v>295</v>
      </c>
      <c r="J9485" s="25">
        <v>45985</v>
      </c>
      <c r="K9485" s="25">
        <v>45985</v>
      </c>
      <c r="L9485" t="s">
        <v>255</v>
      </c>
      <c r="M9485" t="s">
        <v>1095</v>
      </c>
      <c r="N9485" t="s">
        <v>32</v>
      </c>
      <c r="O9485" t="s">
        <v>6282</v>
      </c>
    </row>
    <row r="9486" spans="1:15" x14ac:dyDescent="0.25">
      <c r="A9486">
        <v>6179</v>
      </c>
      <c r="B9486" t="s">
        <v>17064</v>
      </c>
      <c r="C9486" t="s">
        <v>1093</v>
      </c>
      <c r="D9486" t="s">
        <v>1094</v>
      </c>
      <c r="E9486">
        <v>1600</v>
      </c>
      <c r="F9486">
        <v>20</v>
      </c>
      <c r="G9486" t="s">
        <v>17081</v>
      </c>
      <c r="H9486" t="s">
        <v>5410</v>
      </c>
      <c r="I9486" t="s">
        <v>295</v>
      </c>
      <c r="J9486" s="25">
        <v>45985</v>
      </c>
      <c r="K9486" s="25">
        <v>45985</v>
      </c>
      <c r="L9486" t="s">
        <v>255</v>
      </c>
      <c r="M9486" t="s">
        <v>1095</v>
      </c>
      <c r="N9486" t="s">
        <v>32</v>
      </c>
      <c r="O9486" t="s">
        <v>6282</v>
      </c>
    </row>
    <row r="9487" spans="1:15" x14ac:dyDescent="0.25">
      <c r="A9487">
        <v>6180</v>
      </c>
      <c r="B9487" t="s">
        <v>17059</v>
      </c>
      <c r="C9487" t="s">
        <v>1093</v>
      </c>
      <c r="D9487" t="s">
        <v>1094</v>
      </c>
      <c r="E9487">
        <v>1600</v>
      </c>
      <c r="F9487">
        <v>20</v>
      </c>
      <c r="G9487" t="s">
        <v>17082</v>
      </c>
      <c r="H9487" t="s">
        <v>5410</v>
      </c>
      <c r="I9487" t="s">
        <v>295</v>
      </c>
      <c r="J9487" s="25">
        <v>45985</v>
      </c>
      <c r="K9487" s="25">
        <v>45985</v>
      </c>
      <c r="L9487" t="s">
        <v>255</v>
      </c>
      <c r="M9487" t="s">
        <v>1095</v>
      </c>
      <c r="N9487" t="s">
        <v>32</v>
      </c>
      <c r="O9487" t="s">
        <v>6282</v>
      </c>
    </row>
    <row r="9488" spans="1:15" x14ac:dyDescent="0.25">
      <c r="A9488">
        <v>6181</v>
      </c>
      <c r="B9488" t="s">
        <v>17059</v>
      </c>
      <c r="C9488" t="s">
        <v>1093</v>
      </c>
      <c r="D9488" t="s">
        <v>1094</v>
      </c>
      <c r="E9488">
        <v>720</v>
      </c>
      <c r="F9488">
        <v>9</v>
      </c>
      <c r="G9488" t="s">
        <v>17083</v>
      </c>
      <c r="H9488" t="s">
        <v>5410</v>
      </c>
      <c r="I9488" t="s">
        <v>295</v>
      </c>
      <c r="J9488" s="25">
        <v>45985</v>
      </c>
      <c r="K9488" s="25">
        <v>45985</v>
      </c>
      <c r="L9488" t="s">
        <v>255</v>
      </c>
      <c r="M9488" t="s">
        <v>1095</v>
      </c>
      <c r="N9488" t="s">
        <v>32</v>
      </c>
      <c r="O9488" t="s">
        <v>6282</v>
      </c>
    </row>
    <row r="9489" spans="1:15" x14ac:dyDescent="0.25">
      <c r="A9489">
        <v>6182</v>
      </c>
      <c r="B9489" t="s">
        <v>16757</v>
      </c>
      <c r="C9489" t="s">
        <v>1097</v>
      </c>
      <c r="D9489" t="s">
        <v>5406</v>
      </c>
      <c r="E9489">
        <v>1600</v>
      </c>
      <c r="F9489">
        <v>20</v>
      </c>
      <c r="G9489" t="s">
        <v>17084</v>
      </c>
      <c r="H9489" t="s">
        <v>1096</v>
      </c>
      <c r="I9489" t="s">
        <v>295</v>
      </c>
      <c r="J9489" s="25">
        <v>45896</v>
      </c>
      <c r="K9489" s="25">
        <v>45896</v>
      </c>
      <c r="L9489" t="s">
        <v>4618</v>
      </c>
      <c r="M9489" t="s">
        <v>5407</v>
      </c>
      <c r="N9489" t="s">
        <v>32</v>
      </c>
      <c r="O9489" t="s">
        <v>6282</v>
      </c>
    </row>
    <row r="9490" spans="1:15" x14ac:dyDescent="0.25">
      <c r="A9490">
        <v>6183</v>
      </c>
      <c r="B9490" t="s">
        <v>16757</v>
      </c>
      <c r="C9490" t="s">
        <v>1097</v>
      </c>
      <c r="D9490" t="s">
        <v>5406</v>
      </c>
      <c r="E9490">
        <v>1600</v>
      </c>
      <c r="F9490">
        <v>20</v>
      </c>
      <c r="G9490" t="s">
        <v>17085</v>
      </c>
      <c r="H9490" t="s">
        <v>1096</v>
      </c>
      <c r="I9490" t="s">
        <v>295</v>
      </c>
      <c r="J9490" s="25">
        <v>45896</v>
      </c>
      <c r="K9490" s="25">
        <v>45896</v>
      </c>
      <c r="L9490" t="s">
        <v>4618</v>
      </c>
      <c r="M9490" t="s">
        <v>5407</v>
      </c>
      <c r="N9490" t="s">
        <v>32</v>
      </c>
      <c r="O9490" t="s">
        <v>6282</v>
      </c>
    </row>
    <row r="9491" spans="1:15" x14ac:dyDescent="0.25">
      <c r="A9491">
        <v>6184</v>
      </c>
      <c r="B9491" t="s">
        <v>16757</v>
      </c>
      <c r="C9491" t="s">
        <v>1097</v>
      </c>
      <c r="D9491" t="s">
        <v>5406</v>
      </c>
      <c r="E9491">
        <v>1600</v>
      </c>
      <c r="F9491">
        <v>20</v>
      </c>
      <c r="G9491" t="s">
        <v>17086</v>
      </c>
      <c r="H9491" t="s">
        <v>1096</v>
      </c>
      <c r="I9491" t="s">
        <v>295</v>
      </c>
      <c r="J9491" s="25">
        <v>45896</v>
      </c>
      <c r="K9491" s="25">
        <v>45896</v>
      </c>
      <c r="L9491" t="s">
        <v>4618</v>
      </c>
      <c r="M9491" t="s">
        <v>5407</v>
      </c>
      <c r="N9491" t="s">
        <v>32</v>
      </c>
      <c r="O9491" t="s">
        <v>6282</v>
      </c>
    </row>
    <row r="9492" spans="1:15" x14ac:dyDescent="0.25">
      <c r="A9492">
        <v>6185</v>
      </c>
      <c r="B9492" t="s">
        <v>16757</v>
      </c>
      <c r="C9492" t="s">
        <v>1097</v>
      </c>
      <c r="D9492" t="s">
        <v>5406</v>
      </c>
      <c r="E9492">
        <v>1600</v>
      </c>
      <c r="F9492">
        <v>20</v>
      </c>
      <c r="G9492" t="s">
        <v>17087</v>
      </c>
      <c r="H9492" t="s">
        <v>1096</v>
      </c>
      <c r="I9492" t="s">
        <v>295</v>
      </c>
      <c r="J9492" s="25">
        <v>45896</v>
      </c>
      <c r="K9492" s="25">
        <v>45896</v>
      </c>
      <c r="L9492" t="s">
        <v>4618</v>
      </c>
      <c r="M9492" t="s">
        <v>5407</v>
      </c>
      <c r="N9492" t="s">
        <v>32</v>
      </c>
      <c r="O9492" t="s">
        <v>6282</v>
      </c>
    </row>
    <row r="9493" spans="1:15" x14ac:dyDescent="0.25">
      <c r="A9493">
        <v>6186</v>
      </c>
      <c r="B9493" t="s">
        <v>16757</v>
      </c>
      <c r="C9493" t="s">
        <v>1097</v>
      </c>
      <c r="D9493" t="s">
        <v>5406</v>
      </c>
      <c r="E9493">
        <v>1520</v>
      </c>
      <c r="F9493">
        <v>19</v>
      </c>
      <c r="G9493" t="s">
        <v>17088</v>
      </c>
      <c r="H9493" t="s">
        <v>1096</v>
      </c>
      <c r="I9493" t="s">
        <v>295</v>
      </c>
      <c r="J9493" s="25">
        <v>45896</v>
      </c>
      <c r="K9493" s="25">
        <v>45896</v>
      </c>
      <c r="L9493" t="s">
        <v>4618</v>
      </c>
      <c r="M9493" t="s">
        <v>5407</v>
      </c>
      <c r="N9493" t="s">
        <v>32</v>
      </c>
      <c r="O9493" t="s">
        <v>6282</v>
      </c>
    </row>
    <row r="9494" spans="1:15" x14ac:dyDescent="0.25">
      <c r="A9494">
        <v>6187</v>
      </c>
      <c r="B9494" t="s">
        <v>16757</v>
      </c>
      <c r="C9494" t="s">
        <v>1097</v>
      </c>
      <c r="D9494" t="s">
        <v>5406</v>
      </c>
      <c r="E9494">
        <v>1600</v>
      </c>
      <c r="F9494">
        <v>20</v>
      </c>
      <c r="G9494" t="s">
        <v>17089</v>
      </c>
      <c r="H9494" t="s">
        <v>1096</v>
      </c>
      <c r="I9494" t="s">
        <v>295</v>
      </c>
      <c r="J9494" s="25">
        <v>45896</v>
      </c>
      <c r="K9494" s="25">
        <v>45896</v>
      </c>
      <c r="L9494" t="s">
        <v>4618</v>
      </c>
      <c r="M9494" t="s">
        <v>5407</v>
      </c>
      <c r="N9494" t="s">
        <v>32</v>
      </c>
      <c r="O9494" t="s">
        <v>6282</v>
      </c>
    </row>
    <row r="9495" spans="1:15" x14ac:dyDescent="0.25">
      <c r="A9495">
        <v>6188</v>
      </c>
      <c r="B9495" t="s">
        <v>16757</v>
      </c>
      <c r="C9495" t="s">
        <v>1097</v>
      </c>
      <c r="D9495" t="s">
        <v>5406</v>
      </c>
      <c r="E9495">
        <v>1600</v>
      </c>
      <c r="F9495">
        <v>20</v>
      </c>
      <c r="G9495" t="s">
        <v>17090</v>
      </c>
      <c r="H9495" t="s">
        <v>1096</v>
      </c>
      <c r="I9495" t="s">
        <v>295</v>
      </c>
      <c r="J9495" s="25">
        <v>45896</v>
      </c>
      <c r="K9495" s="25">
        <v>45896</v>
      </c>
      <c r="L9495" t="s">
        <v>4618</v>
      </c>
      <c r="M9495" t="s">
        <v>5407</v>
      </c>
      <c r="N9495" t="s">
        <v>32</v>
      </c>
      <c r="O9495" t="s">
        <v>6282</v>
      </c>
    </row>
    <row r="9496" spans="1:15" x14ac:dyDescent="0.25">
      <c r="A9496">
        <v>6189</v>
      </c>
      <c r="B9496" t="s">
        <v>16757</v>
      </c>
      <c r="C9496" t="s">
        <v>1097</v>
      </c>
      <c r="D9496" t="s">
        <v>5406</v>
      </c>
      <c r="E9496">
        <v>1600</v>
      </c>
      <c r="F9496">
        <v>20</v>
      </c>
      <c r="G9496" t="s">
        <v>17091</v>
      </c>
      <c r="H9496" t="s">
        <v>1096</v>
      </c>
      <c r="I9496" t="s">
        <v>295</v>
      </c>
      <c r="J9496" s="25">
        <v>45896</v>
      </c>
      <c r="K9496" s="25">
        <v>45896</v>
      </c>
      <c r="L9496" t="s">
        <v>4618</v>
      </c>
      <c r="M9496" t="s">
        <v>5407</v>
      </c>
      <c r="N9496" t="s">
        <v>32</v>
      </c>
      <c r="O9496" t="s">
        <v>6282</v>
      </c>
    </row>
    <row r="9497" spans="1:15" x14ac:dyDescent="0.25">
      <c r="A9497">
        <v>6190</v>
      </c>
      <c r="B9497" t="s">
        <v>16757</v>
      </c>
      <c r="C9497" t="s">
        <v>1097</v>
      </c>
      <c r="D9497" t="s">
        <v>5406</v>
      </c>
      <c r="E9497">
        <v>1600</v>
      </c>
      <c r="F9497">
        <v>20</v>
      </c>
      <c r="G9497" t="s">
        <v>17092</v>
      </c>
      <c r="H9497" t="s">
        <v>1096</v>
      </c>
      <c r="I9497" t="s">
        <v>295</v>
      </c>
      <c r="J9497" s="25">
        <v>45896</v>
      </c>
      <c r="K9497" s="25">
        <v>45896</v>
      </c>
      <c r="L9497" t="s">
        <v>4618</v>
      </c>
      <c r="M9497" t="s">
        <v>5407</v>
      </c>
      <c r="N9497" t="s">
        <v>32</v>
      </c>
      <c r="O9497" t="s">
        <v>6282</v>
      </c>
    </row>
    <row r="9498" spans="1:15" x14ac:dyDescent="0.25">
      <c r="A9498">
        <v>6191</v>
      </c>
      <c r="B9498" t="s">
        <v>16757</v>
      </c>
      <c r="C9498" t="s">
        <v>1097</v>
      </c>
      <c r="D9498" t="s">
        <v>5406</v>
      </c>
      <c r="E9498">
        <v>1600</v>
      </c>
      <c r="F9498">
        <v>20</v>
      </c>
      <c r="G9498" t="s">
        <v>17093</v>
      </c>
      <c r="H9498" t="s">
        <v>1096</v>
      </c>
      <c r="I9498" t="s">
        <v>295</v>
      </c>
      <c r="J9498" s="25">
        <v>45896</v>
      </c>
      <c r="K9498" s="25">
        <v>45896</v>
      </c>
      <c r="L9498" t="s">
        <v>4618</v>
      </c>
      <c r="M9498" t="s">
        <v>5407</v>
      </c>
      <c r="N9498" t="s">
        <v>32</v>
      </c>
      <c r="O9498" t="s">
        <v>6282</v>
      </c>
    </row>
    <row r="9499" spans="1:15" x14ac:dyDescent="0.25">
      <c r="A9499">
        <v>6192</v>
      </c>
      <c r="B9499" t="s">
        <v>17064</v>
      </c>
      <c r="C9499" t="s">
        <v>1097</v>
      </c>
      <c r="D9499" t="s">
        <v>5406</v>
      </c>
      <c r="E9499">
        <v>1600</v>
      </c>
      <c r="F9499">
        <v>20</v>
      </c>
      <c r="G9499" t="s">
        <v>17094</v>
      </c>
      <c r="H9499" t="s">
        <v>5410</v>
      </c>
      <c r="I9499" t="s">
        <v>295</v>
      </c>
      <c r="J9499" s="25">
        <v>45985</v>
      </c>
      <c r="K9499" s="25">
        <v>45985</v>
      </c>
      <c r="L9499" t="s">
        <v>255</v>
      </c>
      <c r="M9499" t="s">
        <v>5407</v>
      </c>
      <c r="N9499" t="s">
        <v>32</v>
      </c>
      <c r="O9499" t="s">
        <v>6282</v>
      </c>
    </row>
    <row r="9500" spans="1:15" x14ac:dyDescent="0.25">
      <c r="A9500">
        <v>6193</v>
      </c>
      <c r="B9500" t="s">
        <v>17064</v>
      </c>
      <c r="C9500" t="s">
        <v>1097</v>
      </c>
      <c r="D9500" t="s">
        <v>5406</v>
      </c>
      <c r="E9500">
        <v>1520</v>
      </c>
      <c r="F9500">
        <v>19</v>
      </c>
      <c r="G9500" t="s">
        <v>17095</v>
      </c>
      <c r="H9500" t="s">
        <v>5410</v>
      </c>
      <c r="I9500" t="s">
        <v>295</v>
      </c>
      <c r="J9500" s="25">
        <v>45985</v>
      </c>
      <c r="K9500" s="25">
        <v>45985</v>
      </c>
      <c r="L9500" t="s">
        <v>255</v>
      </c>
      <c r="M9500" t="s">
        <v>5407</v>
      </c>
      <c r="N9500" t="s">
        <v>32</v>
      </c>
      <c r="O9500" t="s">
        <v>6282</v>
      </c>
    </row>
    <row r="9501" spans="1:15" x14ac:dyDescent="0.25">
      <c r="A9501">
        <v>6194</v>
      </c>
      <c r="B9501" t="s">
        <v>17064</v>
      </c>
      <c r="C9501" t="s">
        <v>1097</v>
      </c>
      <c r="D9501" t="s">
        <v>5406</v>
      </c>
      <c r="E9501">
        <v>1600</v>
      </c>
      <c r="F9501">
        <v>20</v>
      </c>
      <c r="G9501" t="s">
        <v>17096</v>
      </c>
      <c r="H9501" t="s">
        <v>5410</v>
      </c>
      <c r="I9501" t="s">
        <v>295</v>
      </c>
      <c r="J9501" s="25">
        <v>45985</v>
      </c>
      <c r="K9501" s="25">
        <v>45985</v>
      </c>
      <c r="L9501" t="s">
        <v>255</v>
      </c>
      <c r="M9501" t="s">
        <v>5407</v>
      </c>
      <c r="N9501" t="s">
        <v>32</v>
      </c>
      <c r="O9501" t="s">
        <v>6282</v>
      </c>
    </row>
    <row r="9502" spans="1:15" x14ac:dyDescent="0.25">
      <c r="A9502">
        <v>6195</v>
      </c>
      <c r="B9502" t="s">
        <v>17064</v>
      </c>
      <c r="C9502" t="s">
        <v>1097</v>
      </c>
      <c r="D9502" t="s">
        <v>5406</v>
      </c>
      <c r="E9502">
        <v>1600</v>
      </c>
      <c r="F9502">
        <v>20</v>
      </c>
      <c r="G9502" t="s">
        <v>17097</v>
      </c>
      <c r="H9502" t="s">
        <v>5410</v>
      </c>
      <c r="I9502" t="s">
        <v>295</v>
      </c>
      <c r="J9502" s="25">
        <v>45985</v>
      </c>
      <c r="K9502" s="25">
        <v>45985</v>
      </c>
      <c r="L9502" t="s">
        <v>255</v>
      </c>
      <c r="M9502" t="s">
        <v>5407</v>
      </c>
      <c r="N9502" t="s">
        <v>32</v>
      </c>
      <c r="O9502" t="s">
        <v>6282</v>
      </c>
    </row>
    <row r="9503" spans="1:15" x14ac:dyDescent="0.25">
      <c r="A9503">
        <v>6196</v>
      </c>
      <c r="B9503" t="s">
        <v>17064</v>
      </c>
      <c r="C9503" t="s">
        <v>1097</v>
      </c>
      <c r="D9503" t="s">
        <v>5406</v>
      </c>
      <c r="E9503">
        <v>1600</v>
      </c>
      <c r="F9503">
        <v>20</v>
      </c>
      <c r="G9503" t="s">
        <v>17098</v>
      </c>
      <c r="H9503" t="s">
        <v>5410</v>
      </c>
      <c r="I9503" t="s">
        <v>295</v>
      </c>
      <c r="J9503" s="25">
        <v>45985</v>
      </c>
      <c r="K9503" s="25">
        <v>45985</v>
      </c>
      <c r="L9503" t="s">
        <v>255</v>
      </c>
      <c r="M9503" t="s">
        <v>5407</v>
      </c>
      <c r="N9503" t="s">
        <v>32</v>
      </c>
      <c r="O9503" t="s">
        <v>6282</v>
      </c>
    </row>
    <row r="9504" spans="1:15" x14ac:dyDescent="0.25">
      <c r="A9504">
        <v>6197</v>
      </c>
      <c r="B9504" t="s">
        <v>17099</v>
      </c>
      <c r="C9504" t="s">
        <v>1097</v>
      </c>
      <c r="D9504" t="s">
        <v>5406</v>
      </c>
      <c r="E9504">
        <v>1600</v>
      </c>
      <c r="F9504">
        <v>20</v>
      </c>
      <c r="G9504" t="s">
        <v>17100</v>
      </c>
      <c r="H9504" t="s">
        <v>4110</v>
      </c>
      <c r="I9504" t="s">
        <v>295</v>
      </c>
      <c r="J9504" s="25">
        <v>46008</v>
      </c>
      <c r="K9504" s="25">
        <v>46008</v>
      </c>
      <c r="L9504" t="s">
        <v>1499</v>
      </c>
      <c r="M9504" t="s">
        <v>5407</v>
      </c>
      <c r="N9504" t="s">
        <v>32</v>
      </c>
      <c r="O9504" t="s">
        <v>6282</v>
      </c>
    </row>
    <row r="9505" spans="1:15" x14ac:dyDescent="0.25">
      <c r="A9505">
        <v>6198</v>
      </c>
      <c r="B9505" t="s">
        <v>17099</v>
      </c>
      <c r="C9505" t="s">
        <v>1097</v>
      </c>
      <c r="D9505" t="s">
        <v>5406</v>
      </c>
      <c r="E9505">
        <v>1600</v>
      </c>
      <c r="F9505">
        <v>20</v>
      </c>
      <c r="G9505" t="s">
        <v>17101</v>
      </c>
      <c r="H9505" t="s">
        <v>4110</v>
      </c>
      <c r="I9505" t="s">
        <v>295</v>
      </c>
      <c r="J9505" s="25">
        <v>46008</v>
      </c>
      <c r="K9505" s="25">
        <v>46008</v>
      </c>
      <c r="L9505" t="s">
        <v>1499</v>
      </c>
      <c r="M9505" t="s">
        <v>5407</v>
      </c>
      <c r="N9505" t="s">
        <v>32</v>
      </c>
      <c r="O9505" t="s">
        <v>6282</v>
      </c>
    </row>
    <row r="9506" spans="1:15" x14ac:dyDescent="0.25">
      <c r="A9506">
        <v>6199</v>
      </c>
      <c r="B9506" t="s">
        <v>17099</v>
      </c>
      <c r="C9506" t="s">
        <v>1097</v>
      </c>
      <c r="D9506" t="s">
        <v>5406</v>
      </c>
      <c r="E9506">
        <v>1600</v>
      </c>
      <c r="F9506">
        <v>20</v>
      </c>
      <c r="G9506" t="s">
        <v>17102</v>
      </c>
      <c r="H9506" t="s">
        <v>4110</v>
      </c>
      <c r="I9506" t="s">
        <v>295</v>
      </c>
      <c r="J9506" s="25">
        <v>46008</v>
      </c>
      <c r="K9506" s="25">
        <v>46008</v>
      </c>
      <c r="L9506" t="s">
        <v>1499</v>
      </c>
      <c r="M9506" t="s">
        <v>5407</v>
      </c>
      <c r="N9506" t="s">
        <v>32</v>
      </c>
      <c r="O9506" t="s">
        <v>6282</v>
      </c>
    </row>
    <row r="9507" spans="1:15" x14ac:dyDescent="0.25">
      <c r="A9507">
        <v>6200</v>
      </c>
      <c r="B9507" t="s">
        <v>17099</v>
      </c>
      <c r="C9507" t="s">
        <v>1097</v>
      </c>
      <c r="D9507" t="s">
        <v>5406</v>
      </c>
      <c r="E9507">
        <v>1600</v>
      </c>
      <c r="F9507">
        <v>20</v>
      </c>
      <c r="G9507" t="s">
        <v>17103</v>
      </c>
      <c r="H9507" t="s">
        <v>4110</v>
      </c>
      <c r="I9507" t="s">
        <v>295</v>
      </c>
      <c r="J9507" s="25">
        <v>46008</v>
      </c>
      <c r="K9507" s="25">
        <v>46008</v>
      </c>
      <c r="L9507" t="s">
        <v>1499</v>
      </c>
      <c r="M9507" t="s">
        <v>5407</v>
      </c>
      <c r="N9507" t="s">
        <v>32</v>
      </c>
      <c r="O9507" t="s">
        <v>6282</v>
      </c>
    </row>
    <row r="9508" spans="1:15" x14ac:dyDescent="0.25">
      <c r="A9508">
        <v>6201</v>
      </c>
      <c r="B9508" t="s">
        <v>17099</v>
      </c>
      <c r="C9508" t="s">
        <v>1097</v>
      </c>
      <c r="D9508" t="s">
        <v>5406</v>
      </c>
      <c r="E9508">
        <v>1600</v>
      </c>
      <c r="F9508">
        <v>20</v>
      </c>
      <c r="G9508" t="s">
        <v>17104</v>
      </c>
      <c r="H9508" t="s">
        <v>4110</v>
      </c>
      <c r="I9508" t="s">
        <v>295</v>
      </c>
      <c r="J9508" s="25">
        <v>46008</v>
      </c>
      <c r="K9508" s="25">
        <v>46008</v>
      </c>
      <c r="L9508" t="s">
        <v>1499</v>
      </c>
      <c r="M9508" t="s">
        <v>5407</v>
      </c>
      <c r="N9508" t="s">
        <v>32</v>
      </c>
      <c r="O9508" t="s">
        <v>6282</v>
      </c>
    </row>
    <row r="9509" spans="1:15" x14ac:dyDescent="0.25">
      <c r="A9509">
        <v>6202</v>
      </c>
      <c r="B9509" t="s">
        <v>11738</v>
      </c>
      <c r="C9509" t="s">
        <v>1097</v>
      </c>
      <c r="D9509" t="s">
        <v>5406</v>
      </c>
      <c r="E9509">
        <v>1600</v>
      </c>
      <c r="F9509">
        <v>20</v>
      </c>
      <c r="G9509" t="s">
        <v>17105</v>
      </c>
      <c r="H9509" t="s">
        <v>4110</v>
      </c>
      <c r="I9509" t="s">
        <v>295</v>
      </c>
      <c r="J9509" s="25">
        <v>46008</v>
      </c>
      <c r="K9509" s="25">
        <v>46008</v>
      </c>
      <c r="L9509" t="s">
        <v>1499</v>
      </c>
      <c r="M9509" t="s">
        <v>5407</v>
      </c>
      <c r="N9509" t="s">
        <v>32</v>
      </c>
      <c r="O9509" t="s">
        <v>6282</v>
      </c>
    </row>
    <row r="9510" spans="1:15" x14ac:dyDescent="0.25">
      <c r="A9510">
        <v>6203</v>
      </c>
      <c r="B9510" t="s">
        <v>17099</v>
      </c>
      <c r="C9510" t="s">
        <v>1097</v>
      </c>
      <c r="D9510" t="s">
        <v>5406</v>
      </c>
      <c r="E9510">
        <v>1600</v>
      </c>
      <c r="F9510">
        <v>20</v>
      </c>
      <c r="G9510" t="s">
        <v>17106</v>
      </c>
      <c r="H9510" t="s">
        <v>4110</v>
      </c>
      <c r="I9510" t="s">
        <v>295</v>
      </c>
      <c r="J9510" s="25">
        <v>46008</v>
      </c>
      <c r="K9510" s="25">
        <v>46008</v>
      </c>
      <c r="L9510" t="s">
        <v>1499</v>
      </c>
      <c r="M9510" t="s">
        <v>5407</v>
      </c>
      <c r="N9510" t="s">
        <v>32</v>
      </c>
      <c r="O9510" t="s">
        <v>6282</v>
      </c>
    </row>
    <row r="9511" spans="1:15" x14ac:dyDescent="0.25">
      <c r="A9511">
        <v>6204</v>
      </c>
      <c r="B9511" t="s">
        <v>17099</v>
      </c>
      <c r="C9511" t="s">
        <v>1097</v>
      </c>
      <c r="D9511" t="s">
        <v>5406</v>
      </c>
      <c r="E9511">
        <v>1600</v>
      </c>
      <c r="F9511">
        <v>20</v>
      </c>
      <c r="G9511" t="s">
        <v>17107</v>
      </c>
      <c r="H9511" t="s">
        <v>4110</v>
      </c>
      <c r="I9511" t="s">
        <v>295</v>
      </c>
      <c r="J9511" s="25">
        <v>46008</v>
      </c>
      <c r="K9511" s="25">
        <v>46008</v>
      </c>
      <c r="L9511" t="s">
        <v>1499</v>
      </c>
      <c r="M9511" t="s">
        <v>5407</v>
      </c>
      <c r="N9511" t="s">
        <v>32</v>
      </c>
      <c r="O9511" t="s">
        <v>6282</v>
      </c>
    </row>
    <row r="9512" spans="1:15" x14ac:dyDescent="0.25">
      <c r="A9512">
        <v>6205</v>
      </c>
      <c r="B9512" t="s">
        <v>12460</v>
      </c>
      <c r="C9512" t="s">
        <v>1097</v>
      </c>
      <c r="D9512" t="s">
        <v>5406</v>
      </c>
      <c r="E9512">
        <v>720</v>
      </c>
      <c r="F9512">
        <v>9</v>
      </c>
      <c r="G9512" t="s">
        <v>17108</v>
      </c>
      <c r="H9512" t="s">
        <v>4110</v>
      </c>
      <c r="I9512" t="s">
        <v>295</v>
      </c>
      <c r="J9512" s="25">
        <v>46008</v>
      </c>
      <c r="K9512" s="25">
        <v>46008</v>
      </c>
      <c r="L9512" t="s">
        <v>1499</v>
      </c>
      <c r="M9512" t="s">
        <v>5407</v>
      </c>
      <c r="N9512" t="s">
        <v>32</v>
      </c>
      <c r="O9512" t="s">
        <v>6282</v>
      </c>
    </row>
    <row r="9513" spans="1:15" x14ac:dyDescent="0.25">
      <c r="A9513">
        <v>6235</v>
      </c>
      <c r="B9513" t="s">
        <v>11556</v>
      </c>
      <c r="C9513" t="s">
        <v>1098</v>
      </c>
      <c r="D9513" t="s">
        <v>5408</v>
      </c>
      <c r="E9513">
        <v>79</v>
      </c>
      <c r="F9513">
        <v>0</v>
      </c>
      <c r="G9513" t="s">
        <v>15980</v>
      </c>
      <c r="H9513" t="s">
        <v>5410</v>
      </c>
      <c r="I9513" t="s">
        <v>295</v>
      </c>
      <c r="J9513" s="25">
        <v>45985</v>
      </c>
      <c r="K9513" s="25">
        <v>45985</v>
      </c>
      <c r="L9513" t="s">
        <v>255</v>
      </c>
      <c r="M9513" t="s">
        <v>5409</v>
      </c>
      <c r="N9513" t="s">
        <v>32</v>
      </c>
      <c r="O9513" t="s">
        <v>6282</v>
      </c>
    </row>
    <row r="9514" spans="1:15" x14ac:dyDescent="0.25">
      <c r="A9514">
        <v>6206</v>
      </c>
      <c r="B9514" t="s">
        <v>17109</v>
      </c>
      <c r="C9514" t="s">
        <v>1098</v>
      </c>
      <c r="D9514" t="s">
        <v>5408</v>
      </c>
      <c r="E9514">
        <v>960</v>
      </c>
      <c r="F9514">
        <v>12</v>
      </c>
      <c r="G9514" t="s">
        <v>17110</v>
      </c>
      <c r="H9514" t="s">
        <v>5148</v>
      </c>
      <c r="I9514" t="s">
        <v>295</v>
      </c>
      <c r="J9514" s="25">
        <v>45996</v>
      </c>
      <c r="K9514" s="25">
        <v>45996</v>
      </c>
      <c r="L9514" t="s">
        <v>533</v>
      </c>
      <c r="M9514" t="s">
        <v>5409</v>
      </c>
      <c r="N9514" t="s">
        <v>32</v>
      </c>
      <c r="O9514" t="s">
        <v>6282</v>
      </c>
    </row>
    <row r="9515" spans="1:15" x14ac:dyDescent="0.25">
      <c r="A9515">
        <v>6207</v>
      </c>
      <c r="B9515" t="s">
        <v>17109</v>
      </c>
      <c r="C9515" t="s">
        <v>1098</v>
      </c>
      <c r="D9515" t="s">
        <v>5408</v>
      </c>
      <c r="E9515">
        <v>960</v>
      </c>
      <c r="F9515">
        <v>12</v>
      </c>
      <c r="G9515" t="s">
        <v>17111</v>
      </c>
      <c r="H9515" t="s">
        <v>5148</v>
      </c>
      <c r="I9515" t="s">
        <v>295</v>
      </c>
      <c r="J9515" s="25">
        <v>45996</v>
      </c>
      <c r="K9515" s="25">
        <v>45996</v>
      </c>
      <c r="L9515" t="s">
        <v>533</v>
      </c>
      <c r="M9515" t="s">
        <v>5409</v>
      </c>
      <c r="N9515" t="s">
        <v>32</v>
      </c>
      <c r="O9515" t="s">
        <v>6282</v>
      </c>
    </row>
    <row r="9516" spans="1:15" x14ac:dyDescent="0.25">
      <c r="A9516">
        <v>6208</v>
      </c>
      <c r="B9516" t="s">
        <v>17109</v>
      </c>
      <c r="C9516" t="s">
        <v>1098</v>
      </c>
      <c r="D9516" t="s">
        <v>5408</v>
      </c>
      <c r="E9516">
        <v>960</v>
      </c>
      <c r="F9516">
        <v>12</v>
      </c>
      <c r="G9516" t="s">
        <v>17112</v>
      </c>
      <c r="H9516" t="s">
        <v>5148</v>
      </c>
      <c r="I9516" t="s">
        <v>295</v>
      </c>
      <c r="J9516" s="25">
        <v>45996</v>
      </c>
      <c r="K9516" s="25">
        <v>45996</v>
      </c>
      <c r="L9516" t="s">
        <v>533</v>
      </c>
      <c r="M9516" t="s">
        <v>5409</v>
      </c>
      <c r="N9516" t="s">
        <v>32</v>
      </c>
      <c r="O9516" t="s">
        <v>6282</v>
      </c>
    </row>
    <row r="9517" spans="1:15" x14ac:dyDescent="0.25">
      <c r="A9517">
        <v>6209</v>
      </c>
      <c r="B9517" t="s">
        <v>17109</v>
      </c>
      <c r="C9517" t="s">
        <v>1098</v>
      </c>
      <c r="D9517" t="s">
        <v>5408</v>
      </c>
      <c r="E9517">
        <v>960</v>
      </c>
      <c r="F9517">
        <v>12</v>
      </c>
      <c r="G9517" t="s">
        <v>17113</v>
      </c>
      <c r="H9517" t="s">
        <v>5148</v>
      </c>
      <c r="I9517" t="s">
        <v>295</v>
      </c>
      <c r="J9517" s="25">
        <v>45996</v>
      </c>
      <c r="K9517" s="25">
        <v>45996</v>
      </c>
      <c r="L9517" t="s">
        <v>533</v>
      </c>
      <c r="M9517" t="s">
        <v>5409</v>
      </c>
      <c r="N9517" t="s">
        <v>32</v>
      </c>
      <c r="O9517" t="s">
        <v>6282</v>
      </c>
    </row>
    <row r="9518" spans="1:15" x14ac:dyDescent="0.25">
      <c r="A9518">
        <v>6210</v>
      </c>
      <c r="B9518" t="s">
        <v>17109</v>
      </c>
      <c r="C9518" t="s">
        <v>1098</v>
      </c>
      <c r="D9518" t="s">
        <v>5408</v>
      </c>
      <c r="E9518">
        <v>960</v>
      </c>
      <c r="F9518">
        <v>12</v>
      </c>
      <c r="G9518" t="s">
        <v>17114</v>
      </c>
      <c r="H9518" t="s">
        <v>5148</v>
      </c>
      <c r="I9518" t="s">
        <v>295</v>
      </c>
      <c r="J9518" s="25">
        <v>45996</v>
      </c>
      <c r="K9518" s="25">
        <v>45996</v>
      </c>
      <c r="L9518" t="s">
        <v>533</v>
      </c>
      <c r="M9518" t="s">
        <v>5409</v>
      </c>
      <c r="N9518" t="s">
        <v>32</v>
      </c>
      <c r="O9518" t="s">
        <v>6282</v>
      </c>
    </row>
    <row r="9519" spans="1:15" x14ac:dyDescent="0.25">
      <c r="A9519">
        <v>6211</v>
      </c>
      <c r="B9519" t="s">
        <v>17109</v>
      </c>
      <c r="C9519" t="s">
        <v>1098</v>
      </c>
      <c r="D9519" t="s">
        <v>5408</v>
      </c>
      <c r="E9519">
        <v>960</v>
      </c>
      <c r="F9519">
        <v>12</v>
      </c>
      <c r="G9519" t="s">
        <v>17115</v>
      </c>
      <c r="H9519" t="s">
        <v>5148</v>
      </c>
      <c r="I9519" t="s">
        <v>295</v>
      </c>
      <c r="J9519" s="25">
        <v>45996</v>
      </c>
      <c r="K9519" s="25">
        <v>45996</v>
      </c>
      <c r="L9519" t="s">
        <v>533</v>
      </c>
      <c r="M9519" t="s">
        <v>5409</v>
      </c>
      <c r="N9519" t="s">
        <v>32</v>
      </c>
      <c r="O9519" t="s">
        <v>6282</v>
      </c>
    </row>
    <row r="9520" spans="1:15" x14ac:dyDescent="0.25">
      <c r="A9520">
        <v>6212</v>
      </c>
      <c r="B9520" t="s">
        <v>17109</v>
      </c>
      <c r="C9520" t="s">
        <v>1098</v>
      </c>
      <c r="D9520" t="s">
        <v>5408</v>
      </c>
      <c r="E9520">
        <v>960</v>
      </c>
      <c r="F9520">
        <v>12</v>
      </c>
      <c r="G9520" t="s">
        <v>17116</v>
      </c>
      <c r="H9520" t="s">
        <v>5148</v>
      </c>
      <c r="I9520" t="s">
        <v>295</v>
      </c>
      <c r="J9520" s="25">
        <v>45996</v>
      </c>
      <c r="K9520" s="25">
        <v>45996</v>
      </c>
      <c r="L9520" t="s">
        <v>533</v>
      </c>
      <c r="M9520" t="s">
        <v>5409</v>
      </c>
      <c r="N9520" t="s">
        <v>32</v>
      </c>
      <c r="O9520" t="s">
        <v>6282</v>
      </c>
    </row>
    <row r="9521" spans="1:15" x14ac:dyDescent="0.25">
      <c r="A9521">
        <v>6213</v>
      </c>
      <c r="B9521" t="s">
        <v>17109</v>
      </c>
      <c r="C9521" t="s">
        <v>1098</v>
      </c>
      <c r="D9521" t="s">
        <v>5408</v>
      </c>
      <c r="E9521">
        <v>960</v>
      </c>
      <c r="F9521">
        <v>12</v>
      </c>
      <c r="G9521" t="s">
        <v>17117</v>
      </c>
      <c r="H9521" t="s">
        <v>5148</v>
      </c>
      <c r="I9521" t="s">
        <v>295</v>
      </c>
      <c r="J9521" s="25">
        <v>45996</v>
      </c>
      <c r="K9521" s="25">
        <v>45996</v>
      </c>
      <c r="L9521" t="s">
        <v>533</v>
      </c>
      <c r="M9521" t="s">
        <v>5409</v>
      </c>
      <c r="N9521" t="s">
        <v>32</v>
      </c>
      <c r="O9521" t="s">
        <v>6282</v>
      </c>
    </row>
    <row r="9522" spans="1:15" x14ac:dyDescent="0.25">
      <c r="A9522">
        <v>6214</v>
      </c>
      <c r="B9522" t="s">
        <v>17118</v>
      </c>
      <c r="C9522" t="s">
        <v>1098</v>
      </c>
      <c r="D9522" t="s">
        <v>5408</v>
      </c>
      <c r="E9522">
        <v>960</v>
      </c>
      <c r="F9522">
        <v>12</v>
      </c>
      <c r="G9522" t="s">
        <v>17119</v>
      </c>
      <c r="H9522" t="s">
        <v>5148</v>
      </c>
      <c r="I9522" t="s">
        <v>295</v>
      </c>
      <c r="J9522" s="25">
        <v>45996</v>
      </c>
      <c r="K9522" s="25">
        <v>45996</v>
      </c>
      <c r="L9522" t="s">
        <v>533</v>
      </c>
      <c r="M9522" t="s">
        <v>5409</v>
      </c>
      <c r="N9522" t="s">
        <v>32</v>
      </c>
      <c r="O9522" t="s">
        <v>6282</v>
      </c>
    </row>
    <row r="9523" spans="1:15" x14ac:dyDescent="0.25">
      <c r="A9523">
        <v>6215</v>
      </c>
      <c r="B9523" t="s">
        <v>17109</v>
      </c>
      <c r="C9523" t="s">
        <v>1098</v>
      </c>
      <c r="D9523" t="s">
        <v>5408</v>
      </c>
      <c r="E9523">
        <v>960</v>
      </c>
      <c r="F9523">
        <v>12</v>
      </c>
      <c r="G9523" t="s">
        <v>17120</v>
      </c>
      <c r="H9523" t="s">
        <v>5148</v>
      </c>
      <c r="I9523" t="s">
        <v>295</v>
      </c>
      <c r="J9523" s="25">
        <v>45996</v>
      </c>
      <c r="K9523" s="25">
        <v>45996</v>
      </c>
      <c r="L9523" t="s">
        <v>533</v>
      </c>
      <c r="M9523" t="s">
        <v>5409</v>
      </c>
      <c r="N9523" t="s">
        <v>32</v>
      </c>
      <c r="O9523" t="s">
        <v>6282</v>
      </c>
    </row>
    <row r="9524" spans="1:15" x14ac:dyDescent="0.25">
      <c r="A9524">
        <v>6216</v>
      </c>
      <c r="B9524" t="s">
        <v>17118</v>
      </c>
      <c r="C9524" t="s">
        <v>1098</v>
      </c>
      <c r="D9524" t="s">
        <v>5408</v>
      </c>
      <c r="E9524">
        <v>960</v>
      </c>
      <c r="F9524">
        <v>12</v>
      </c>
      <c r="G9524" t="s">
        <v>17121</v>
      </c>
      <c r="H9524" t="s">
        <v>5148</v>
      </c>
      <c r="I9524" t="s">
        <v>295</v>
      </c>
      <c r="J9524" s="25">
        <v>45996</v>
      </c>
      <c r="K9524" s="25">
        <v>45996</v>
      </c>
      <c r="L9524" t="s">
        <v>533</v>
      </c>
      <c r="M9524" t="s">
        <v>5409</v>
      </c>
      <c r="N9524" t="s">
        <v>32</v>
      </c>
      <c r="O9524" t="s">
        <v>6282</v>
      </c>
    </row>
    <row r="9525" spans="1:15" x14ac:dyDescent="0.25">
      <c r="A9525">
        <v>6217</v>
      </c>
      <c r="B9525" t="s">
        <v>17109</v>
      </c>
      <c r="C9525" t="s">
        <v>1098</v>
      </c>
      <c r="D9525" t="s">
        <v>5408</v>
      </c>
      <c r="E9525">
        <v>960</v>
      </c>
      <c r="F9525">
        <v>12</v>
      </c>
      <c r="G9525" t="s">
        <v>17122</v>
      </c>
      <c r="H9525" t="s">
        <v>5148</v>
      </c>
      <c r="I9525" t="s">
        <v>295</v>
      </c>
      <c r="J9525" s="25">
        <v>45996</v>
      </c>
      <c r="K9525" s="25">
        <v>45996</v>
      </c>
      <c r="L9525" t="s">
        <v>533</v>
      </c>
      <c r="M9525" t="s">
        <v>5409</v>
      </c>
      <c r="N9525" t="s">
        <v>32</v>
      </c>
      <c r="O9525" t="s">
        <v>6282</v>
      </c>
    </row>
    <row r="9526" spans="1:15" x14ac:dyDescent="0.25">
      <c r="A9526">
        <v>6218</v>
      </c>
      <c r="B9526" t="s">
        <v>17109</v>
      </c>
      <c r="C9526" t="s">
        <v>1098</v>
      </c>
      <c r="D9526" t="s">
        <v>5408</v>
      </c>
      <c r="E9526">
        <v>960</v>
      </c>
      <c r="F9526">
        <v>12</v>
      </c>
      <c r="G9526" t="s">
        <v>17123</v>
      </c>
      <c r="H9526" t="s">
        <v>5148</v>
      </c>
      <c r="I9526" t="s">
        <v>295</v>
      </c>
      <c r="J9526" s="25">
        <v>45996</v>
      </c>
      <c r="K9526" s="25">
        <v>45996</v>
      </c>
      <c r="L9526" t="s">
        <v>533</v>
      </c>
      <c r="M9526" t="s">
        <v>5409</v>
      </c>
      <c r="N9526" t="s">
        <v>32</v>
      </c>
      <c r="O9526" t="s">
        <v>6282</v>
      </c>
    </row>
    <row r="9527" spans="1:15" x14ac:dyDescent="0.25">
      <c r="A9527">
        <v>6219</v>
      </c>
      <c r="B9527" t="s">
        <v>17109</v>
      </c>
      <c r="C9527" t="s">
        <v>1098</v>
      </c>
      <c r="D9527" t="s">
        <v>5408</v>
      </c>
      <c r="E9527">
        <v>960</v>
      </c>
      <c r="F9527">
        <v>12</v>
      </c>
      <c r="G9527" t="s">
        <v>17124</v>
      </c>
      <c r="H9527" t="s">
        <v>5148</v>
      </c>
      <c r="I9527" t="s">
        <v>295</v>
      </c>
      <c r="J9527" s="25">
        <v>45996</v>
      </c>
      <c r="K9527" s="25">
        <v>45996</v>
      </c>
      <c r="L9527" t="s">
        <v>533</v>
      </c>
      <c r="M9527" t="s">
        <v>5409</v>
      </c>
      <c r="N9527" t="s">
        <v>32</v>
      </c>
      <c r="O9527" t="s">
        <v>6282</v>
      </c>
    </row>
    <row r="9528" spans="1:15" x14ac:dyDescent="0.25">
      <c r="A9528">
        <v>6220</v>
      </c>
      <c r="B9528" t="s">
        <v>17118</v>
      </c>
      <c r="C9528" t="s">
        <v>1098</v>
      </c>
      <c r="D9528" t="s">
        <v>5408</v>
      </c>
      <c r="E9528">
        <v>960</v>
      </c>
      <c r="F9528">
        <v>12</v>
      </c>
      <c r="G9528" t="s">
        <v>17125</v>
      </c>
      <c r="H9528" t="s">
        <v>5148</v>
      </c>
      <c r="I9528" t="s">
        <v>295</v>
      </c>
      <c r="J9528" s="25">
        <v>45996</v>
      </c>
      <c r="K9528" s="25">
        <v>45996</v>
      </c>
      <c r="L9528" t="s">
        <v>533</v>
      </c>
      <c r="M9528" t="s">
        <v>5409</v>
      </c>
      <c r="N9528" t="s">
        <v>32</v>
      </c>
      <c r="O9528" t="s">
        <v>6282</v>
      </c>
    </row>
    <row r="9529" spans="1:15" x14ac:dyDescent="0.25">
      <c r="A9529">
        <v>6221</v>
      </c>
      <c r="B9529" t="s">
        <v>17118</v>
      </c>
      <c r="C9529" t="s">
        <v>1098</v>
      </c>
      <c r="D9529" t="s">
        <v>5408</v>
      </c>
      <c r="E9529">
        <v>960</v>
      </c>
      <c r="F9529">
        <v>12</v>
      </c>
      <c r="G9529" t="s">
        <v>17126</v>
      </c>
      <c r="H9529" t="s">
        <v>5148</v>
      </c>
      <c r="I9529" t="s">
        <v>295</v>
      </c>
      <c r="J9529" s="25">
        <v>45996</v>
      </c>
      <c r="K9529" s="25">
        <v>45996</v>
      </c>
      <c r="L9529" t="s">
        <v>533</v>
      </c>
      <c r="M9529" t="s">
        <v>5409</v>
      </c>
      <c r="N9529" t="s">
        <v>32</v>
      </c>
      <c r="O9529" t="s">
        <v>6282</v>
      </c>
    </row>
    <row r="9530" spans="1:15" x14ac:dyDescent="0.25">
      <c r="A9530">
        <v>6222</v>
      </c>
      <c r="B9530" t="s">
        <v>17118</v>
      </c>
      <c r="C9530" t="s">
        <v>1098</v>
      </c>
      <c r="D9530" t="s">
        <v>5408</v>
      </c>
      <c r="E9530">
        <v>960</v>
      </c>
      <c r="F9530">
        <v>12</v>
      </c>
      <c r="G9530" t="s">
        <v>17127</v>
      </c>
      <c r="H9530" t="s">
        <v>5148</v>
      </c>
      <c r="I9530" t="s">
        <v>295</v>
      </c>
      <c r="J9530" s="25">
        <v>45996</v>
      </c>
      <c r="K9530" s="25">
        <v>45996</v>
      </c>
      <c r="L9530" t="s">
        <v>533</v>
      </c>
      <c r="M9530" t="s">
        <v>5409</v>
      </c>
      <c r="N9530" t="s">
        <v>32</v>
      </c>
      <c r="O9530" t="s">
        <v>6282</v>
      </c>
    </row>
    <row r="9531" spans="1:15" x14ac:dyDescent="0.25">
      <c r="A9531">
        <v>6223</v>
      </c>
      <c r="B9531" t="s">
        <v>17109</v>
      </c>
      <c r="C9531" t="s">
        <v>1098</v>
      </c>
      <c r="D9531" t="s">
        <v>5408</v>
      </c>
      <c r="E9531">
        <v>960</v>
      </c>
      <c r="F9531">
        <v>12</v>
      </c>
      <c r="G9531" t="s">
        <v>17128</v>
      </c>
      <c r="H9531" t="s">
        <v>5148</v>
      </c>
      <c r="I9531" t="s">
        <v>295</v>
      </c>
      <c r="J9531" s="25">
        <v>45996</v>
      </c>
      <c r="K9531" s="25">
        <v>45996</v>
      </c>
      <c r="L9531" t="s">
        <v>533</v>
      </c>
      <c r="M9531" t="s">
        <v>5409</v>
      </c>
      <c r="N9531" t="s">
        <v>32</v>
      </c>
      <c r="O9531" t="s">
        <v>6282</v>
      </c>
    </row>
    <row r="9532" spans="1:15" x14ac:dyDescent="0.25">
      <c r="A9532">
        <v>6224</v>
      </c>
      <c r="B9532" t="s">
        <v>17118</v>
      </c>
      <c r="C9532" t="s">
        <v>1098</v>
      </c>
      <c r="D9532" t="s">
        <v>5408</v>
      </c>
      <c r="E9532">
        <v>960</v>
      </c>
      <c r="F9532">
        <v>12</v>
      </c>
      <c r="G9532" t="s">
        <v>17129</v>
      </c>
      <c r="H9532" t="s">
        <v>5148</v>
      </c>
      <c r="I9532" t="s">
        <v>295</v>
      </c>
      <c r="J9532" s="25">
        <v>45996</v>
      </c>
      <c r="K9532" s="25">
        <v>45996</v>
      </c>
      <c r="L9532" t="s">
        <v>533</v>
      </c>
      <c r="M9532" t="s">
        <v>5409</v>
      </c>
      <c r="N9532" t="s">
        <v>32</v>
      </c>
      <c r="O9532" t="s">
        <v>6282</v>
      </c>
    </row>
    <row r="9533" spans="1:15" x14ac:dyDescent="0.25">
      <c r="A9533">
        <v>6225</v>
      </c>
      <c r="B9533" t="s">
        <v>17118</v>
      </c>
      <c r="C9533" t="s">
        <v>1098</v>
      </c>
      <c r="D9533" t="s">
        <v>5408</v>
      </c>
      <c r="E9533">
        <v>960</v>
      </c>
      <c r="F9533">
        <v>12</v>
      </c>
      <c r="G9533" t="s">
        <v>17130</v>
      </c>
      <c r="H9533" t="s">
        <v>5148</v>
      </c>
      <c r="I9533" t="s">
        <v>295</v>
      </c>
      <c r="J9533" s="25">
        <v>45996</v>
      </c>
      <c r="K9533" s="25">
        <v>45996</v>
      </c>
      <c r="L9533" t="s">
        <v>533</v>
      </c>
      <c r="M9533" t="s">
        <v>5409</v>
      </c>
      <c r="N9533" t="s">
        <v>32</v>
      </c>
      <c r="O9533" t="s">
        <v>6282</v>
      </c>
    </row>
    <row r="9534" spans="1:15" x14ac:dyDescent="0.25">
      <c r="A9534">
        <v>6226</v>
      </c>
      <c r="B9534" t="s">
        <v>17118</v>
      </c>
      <c r="C9534" t="s">
        <v>1098</v>
      </c>
      <c r="D9534" t="s">
        <v>5408</v>
      </c>
      <c r="E9534">
        <v>960</v>
      </c>
      <c r="F9534">
        <v>12</v>
      </c>
      <c r="G9534" t="s">
        <v>17131</v>
      </c>
      <c r="H9534" t="s">
        <v>5148</v>
      </c>
      <c r="I9534" t="s">
        <v>295</v>
      </c>
      <c r="J9534" s="25">
        <v>45996</v>
      </c>
      <c r="K9534" s="25">
        <v>45996</v>
      </c>
      <c r="L9534" t="s">
        <v>533</v>
      </c>
      <c r="M9534" t="s">
        <v>5409</v>
      </c>
      <c r="N9534" t="s">
        <v>32</v>
      </c>
      <c r="O9534" t="s">
        <v>6282</v>
      </c>
    </row>
    <row r="9535" spans="1:15" x14ac:dyDescent="0.25">
      <c r="A9535">
        <v>6227</v>
      </c>
      <c r="B9535" t="s">
        <v>17118</v>
      </c>
      <c r="C9535" t="s">
        <v>1098</v>
      </c>
      <c r="D9535" t="s">
        <v>5408</v>
      </c>
      <c r="E9535">
        <v>960</v>
      </c>
      <c r="F9535">
        <v>12</v>
      </c>
      <c r="G9535" t="s">
        <v>17132</v>
      </c>
      <c r="H9535" t="s">
        <v>5148</v>
      </c>
      <c r="I9535" t="s">
        <v>295</v>
      </c>
      <c r="J9535" s="25">
        <v>45996</v>
      </c>
      <c r="K9535" s="25">
        <v>45996</v>
      </c>
      <c r="L9535" t="s">
        <v>533</v>
      </c>
      <c r="M9535" t="s">
        <v>5409</v>
      </c>
      <c r="N9535" t="s">
        <v>32</v>
      </c>
      <c r="O9535" t="s">
        <v>6282</v>
      </c>
    </row>
    <row r="9536" spans="1:15" x14ac:dyDescent="0.25">
      <c r="A9536">
        <v>6228</v>
      </c>
      <c r="B9536" t="s">
        <v>17118</v>
      </c>
      <c r="C9536" t="s">
        <v>1098</v>
      </c>
      <c r="D9536" t="s">
        <v>5408</v>
      </c>
      <c r="E9536">
        <v>960</v>
      </c>
      <c r="F9536">
        <v>12</v>
      </c>
      <c r="G9536" t="s">
        <v>17133</v>
      </c>
      <c r="H9536" t="s">
        <v>5148</v>
      </c>
      <c r="I9536" t="s">
        <v>295</v>
      </c>
      <c r="J9536" s="25">
        <v>45996</v>
      </c>
      <c r="K9536" s="25">
        <v>45996</v>
      </c>
      <c r="L9536" t="s">
        <v>533</v>
      </c>
      <c r="M9536" t="s">
        <v>5409</v>
      </c>
      <c r="N9536" t="s">
        <v>32</v>
      </c>
      <c r="O9536" t="s">
        <v>6282</v>
      </c>
    </row>
    <row r="9537" spans="1:15" x14ac:dyDescent="0.25">
      <c r="A9537">
        <v>6229</v>
      </c>
      <c r="B9537" t="s">
        <v>17118</v>
      </c>
      <c r="C9537" t="s">
        <v>1098</v>
      </c>
      <c r="D9537" t="s">
        <v>5408</v>
      </c>
      <c r="E9537">
        <v>960</v>
      </c>
      <c r="F9537">
        <v>12</v>
      </c>
      <c r="G9537" t="s">
        <v>17134</v>
      </c>
      <c r="H9537" t="s">
        <v>5148</v>
      </c>
      <c r="I9537" t="s">
        <v>295</v>
      </c>
      <c r="J9537" s="25">
        <v>45996</v>
      </c>
      <c r="K9537" s="25">
        <v>45996</v>
      </c>
      <c r="L9537" t="s">
        <v>533</v>
      </c>
      <c r="M9537" t="s">
        <v>5409</v>
      </c>
      <c r="N9537" t="s">
        <v>32</v>
      </c>
      <c r="O9537" t="s">
        <v>6282</v>
      </c>
    </row>
    <row r="9538" spans="1:15" x14ac:dyDescent="0.25">
      <c r="A9538">
        <v>6230</v>
      </c>
      <c r="B9538" t="s">
        <v>17118</v>
      </c>
      <c r="C9538" t="s">
        <v>1098</v>
      </c>
      <c r="D9538" t="s">
        <v>5408</v>
      </c>
      <c r="E9538">
        <v>960</v>
      </c>
      <c r="F9538">
        <v>12</v>
      </c>
      <c r="G9538" t="s">
        <v>17135</v>
      </c>
      <c r="H9538" t="s">
        <v>5148</v>
      </c>
      <c r="I9538" t="s">
        <v>295</v>
      </c>
      <c r="J9538" s="25">
        <v>45996</v>
      </c>
      <c r="K9538" s="25">
        <v>45996</v>
      </c>
      <c r="L9538" t="s">
        <v>533</v>
      </c>
      <c r="M9538" t="s">
        <v>5409</v>
      </c>
      <c r="N9538" t="s">
        <v>32</v>
      </c>
      <c r="O9538" t="s">
        <v>6282</v>
      </c>
    </row>
    <row r="9539" spans="1:15" x14ac:dyDescent="0.25">
      <c r="A9539">
        <v>6231</v>
      </c>
      <c r="B9539" t="s">
        <v>17118</v>
      </c>
      <c r="C9539" t="s">
        <v>1098</v>
      </c>
      <c r="D9539" t="s">
        <v>5408</v>
      </c>
      <c r="E9539">
        <v>960</v>
      </c>
      <c r="F9539">
        <v>12</v>
      </c>
      <c r="G9539" t="s">
        <v>17136</v>
      </c>
      <c r="H9539" t="s">
        <v>5148</v>
      </c>
      <c r="I9539" t="s">
        <v>295</v>
      </c>
      <c r="J9539" s="25">
        <v>45996</v>
      </c>
      <c r="K9539" s="25">
        <v>45996</v>
      </c>
      <c r="L9539" t="s">
        <v>533</v>
      </c>
      <c r="M9539" t="s">
        <v>5409</v>
      </c>
      <c r="N9539" t="s">
        <v>32</v>
      </c>
      <c r="O9539" t="s">
        <v>6282</v>
      </c>
    </row>
    <row r="9540" spans="1:15" x14ac:dyDescent="0.25">
      <c r="A9540">
        <v>6232</v>
      </c>
      <c r="B9540" t="s">
        <v>17118</v>
      </c>
      <c r="C9540" t="s">
        <v>1098</v>
      </c>
      <c r="D9540" t="s">
        <v>5408</v>
      </c>
      <c r="E9540">
        <v>960</v>
      </c>
      <c r="F9540">
        <v>12</v>
      </c>
      <c r="G9540" t="s">
        <v>17137</v>
      </c>
      <c r="H9540" t="s">
        <v>5148</v>
      </c>
      <c r="I9540" t="s">
        <v>295</v>
      </c>
      <c r="J9540" s="25">
        <v>45996</v>
      </c>
      <c r="K9540" s="25">
        <v>45996</v>
      </c>
      <c r="L9540" t="s">
        <v>533</v>
      </c>
      <c r="M9540" t="s">
        <v>5409</v>
      </c>
      <c r="N9540" t="s">
        <v>32</v>
      </c>
      <c r="O9540" t="s">
        <v>6282</v>
      </c>
    </row>
    <row r="9541" spans="1:15" x14ac:dyDescent="0.25">
      <c r="A9541">
        <v>6233</v>
      </c>
      <c r="B9541" t="s">
        <v>17118</v>
      </c>
      <c r="C9541" t="s">
        <v>1098</v>
      </c>
      <c r="D9541" t="s">
        <v>5408</v>
      </c>
      <c r="E9541">
        <v>960</v>
      </c>
      <c r="F9541">
        <v>12</v>
      </c>
      <c r="G9541" t="s">
        <v>17138</v>
      </c>
      <c r="H9541" t="s">
        <v>5148</v>
      </c>
      <c r="I9541" t="s">
        <v>295</v>
      </c>
      <c r="J9541" s="25">
        <v>45996</v>
      </c>
      <c r="K9541" s="25">
        <v>45996</v>
      </c>
      <c r="L9541" t="s">
        <v>533</v>
      </c>
      <c r="M9541" t="s">
        <v>5409</v>
      </c>
      <c r="N9541" t="s">
        <v>32</v>
      </c>
      <c r="O9541" t="s">
        <v>6282</v>
      </c>
    </row>
    <row r="9542" spans="1:15" x14ac:dyDescent="0.25">
      <c r="A9542">
        <v>6234</v>
      </c>
      <c r="B9542" t="s">
        <v>17118</v>
      </c>
      <c r="C9542" t="s">
        <v>1098</v>
      </c>
      <c r="D9542" t="s">
        <v>5408</v>
      </c>
      <c r="E9542">
        <v>640</v>
      </c>
      <c r="F9542">
        <v>8</v>
      </c>
      <c r="G9542" t="s">
        <v>17139</v>
      </c>
      <c r="H9542" t="s">
        <v>5148</v>
      </c>
      <c r="I9542" t="s">
        <v>295</v>
      </c>
      <c r="J9542" s="25">
        <v>45996</v>
      </c>
      <c r="K9542" s="25">
        <v>45996</v>
      </c>
      <c r="L9542" t="s">
        <v>533</v>
      </c>
      <c r="M9542" t="s">
        <v>5409</v>
      </c>
      <c r="N9542" t="s">
        <v>32</v>
      </c>
      <c r="O9542" t="s">
        <v>6282</v>
      </c>
    </row>
    <row r="9543" spans="1:15" x14ac:dyDescent="0.25">
      <c r="A9543">
        <v>6236</v>
      </c>
      <c r="B9543" t="s">
        <v>17140</v>
      </c>
      <c r="C9543" t="s">
        <v>1099</v>
      </c>
      <c r="D9543" t="s">
        <v>5411</v>
      </c>
      <c r="E9543">
        <v>960</v>
      </c>
      <c r="F9543">
        <v>12</v>
      </c>
      <c r="G9543" t="s">
        <v>17141</v>
      </c>
      <c r="H9543" t="s">
        <v>5405</v>
      </c>
      <c r="I9543" t="s">
        <v>295</v>
      </c>
      <c r="J9543" s="25">
        <v>45804</v>
      </c>
      <c r="K9543" s="25">
        <v>45804</v>
      </c>
      <c r="L9543" t="s">
        <v>464</v>
      </c>
      <c r="M9543" t="s">
        <v>5412</v>
      </c>
      <c r="N9543" t="s">
        <v>32</v>
      </c>
      <c r="O9543" t="s">
        <v>6282</v>
      </c>
    </row>
    <row r="9544" spans="1:15" x14ac:dyDescent="0.25">
      <c r="A9544">
        <v>6237</v>
      </c>
      <c r="B9544" t="s">
        <v>17140</v>
      </c>
      <c r="C9544" t="s">
        <v>1099</v>
      </c>
      <c r="D9544" t="s">
        <v>5411</v>
      </c>
      <c r="E9544">
        <v>960</v>
      </c>
      <c r="F9544">
        <v>12</v>
      </c>
      <c r="G9544" t="s">
        <v>17142</v>
      </c>
      <c r="H9544" t="s">
        <v>5405</v>
      </c>
      <c r="I9544" t="s">
        <v>295</v>
      </c>
      <c r="J9544" s="25">
        <v>45804</v>
      </c>
      <c r="K9544" s="25">
        <v>45804</v>
      </c>
      <c r="L9544" t="s">
        <v>464</v>
      </c>
      <c r="M9544" t="s">
        <v>5412</v>
      </c>
      <c r="N9544" t="s">
        <v>32</v>
      </c>
      <c r="O9544" t="s">
        <v>6282</v>
      </c>
    </row>
    <row r="9545" spans="1:15" x14ac:dyDescent="0.25">
      <c r="A9545">
        <v>6238</v>
      </c>
      <c r="B9545" t="s">
        <v>15874</v>
      </c>
      <c r="C9545" t="s">
        <v>1099</v>
      </c>
      <c r="D9545" t="s">
        <v>5411</v>
      </c>
      <c r="E9545">
        <v>960</v>
      </c>
      <c r="F9545">
        <v>12</v>
      </c>
      <c r="G9545" t="s">
        <v>17143</v>
      </c>
      <c r="H9545" t="s">
        <v>5405</v>
      </c>
      <c r="I9545" t="s">
        <v>295</v>
      </c>
      <c r="J9545" s="25">
        <v>45804</v>
      </c>
      <c r="K9545" s="25">
        <v>45804</v>
      </c>
      <c r="L9545" t="s">
        <v>464</v>
      </c>
      <c r="M9545" t="s">
        <v>5412</v>
      </c>
      <c r="N9545" t="s">
        <v>32</v>
      </c>
      <c r="O9545" t="s">
        <v>6282</v>
      </c>
    </row>
    <row r="9546" spans="1:15" x14ac:dyDescent="0.25">
      <c r="A9546">
        <v>6239</v>
      </c>
      <c r="B9546" t="s">
        <v>15874</v>
      </c>
      <c r="C9546" t="s">
        <v>1099</v>
      </c>
      <c r="D9546" t="s">
        <v>5411</v>
      </c>
      <c r="E9546">
        <v>960</v>
      </c>
      <c r="F9546">
        <v>12</v>
      </c>
      <c r="G9546" t="s">
        <v>17144</v>
      </c>
      <c r="H9546" t="s">
        <v>5405</v>
      </c>
      <c r="I9546" t="s">
        <v>295</v>
      </c>
      <c r="J9546" s="25">
        <v>45804</v>
      </c>
      <c r="K9546" s="25">
        <v>45804</v>
      </c>
      <c r="L9546" t="s">
        <v>464</v>
      </c>
      <c r="M9546" t="s">
        <v>5412</v>
      </c>
      <c r="N9546" t="s">
        <v>32</v>
      </c>
      <c r="O9546" t="s">
        <v>6282</v>
      </c>
    </row>
    <row r="9547" spans="1:15" x14ac:dyDescent="0.25">
      <c r="A9547">
        <v>6240</v>
      </c>
      <c r="B9547" t="s">
        <v>9930</v>
      </c>
      <c r="C9547" t="s">
        <v>1099</v>
      </c>
      <c r="D9547" t="s">
        <v>5411</v>
      </c>
      <c r="E9547">
        <v>240</v>
      </c>
      <c r="F9547">
        <v>3</v>
      </c>
      <c r="G9547" t="s">
        <v>17145</v>
      </c>
      <c r="H9547" t="s">
        <v>5405</v>
      </c>
      <c r="I9547" t="s">
        <v>295</v>
      </c>
      <c r="J9547" s="25">
        <v>45804</v>
      </c>
      <c r="K9547" s="25">
        <v>45804</v>
      </c>
      <c r="L9547" t="s">
        <v>464</v>
      </c>
      <c r="M9547" t="s">
        <v>5412</v>
      </c>
      <c r="N9547" t="s">
        <v>32</v>
      </c>
      <c r="O9547" t="s">
        <v>6282</v>
      </c>
    </row>
    <row r="9548" spans="1:15" x14ac:dyDescent="0.25">
      <c r="A9548">
        <v>6241</v>
      </c>
      <c r="B9548" t="s">
        <v>15998</v>
      </c>
      <c r="C9548" t="s">
        <v>1099</v>
      </c>
      <c r="D9548" t="s">
        <v>5411</v>
      </c>
      <c r="E9548">
        <v>960</v>
      </c>
      <c r="F9548">
        <v>12</v>
      </c>
      <c r="G9548" t="s">
        <v>17146</v>
      </c>
      <c r="H9548" t="s">
        <v>5148</v>
      </c>
      <c r="I9548" t="s">
        <v>295</v>
      </c>
      <c r="J9548" s="25">
        <v>45912</v>
      </c>
      <c r="K9548" s="25">
        <v>45912</v>
      </c>
      <c r="L9548" t="s">
        <v>937</v>
      </c>
      <c r="M9548" t="s">
        <v>5412</v>
      </c>
      <c r="N9548" t="s">
        <v>32</v>
      </c>
      <c r="O9548" t="s">
        <v>6282</v>
      </c>
    </row>
    <row r="9549" spans="1:15" x14ac:dyDescent="0.25">
      <c r="A9549">
        <v>6242</v>
      </c>
      <c r="B9549" t="s">
        <v>15998</v>
      </c>
      <c r="C9549" t="s">
        <v>1099</v>
      </c>
      <c r="D9549" t="s">
        <v>5411</v>
      </c>
      <c r="E9549">
        <v>960</v>
      </c>
      <c r="F9549">
        <v>12</v>
      </c>
      <c r="G9549" t="s">
        <v>17147</v>
      </c>
      <c r="H9549" t="s">
        <v>5148</v>
      </c>
      <c r="I9549" t="s">
        <v>295</v>
      </c>
      <c r="J9549" s="25">
        <v>45912</v>
      </c>
      <c r="K9549" s="25">
        <v>45912</v>
      </c>
      <c r="L9549" t="s">
        <v>937</v>
      </c>
      <c r="M9549" t="s">
        <v>5412</v>
      </c>
      <c r="N9549" t="s">
        <v>32</v>
      </c>
      <c r="O9549" t="s">
        <v>6282</v>
      </c>
    </row>
    <row r="9550" spans="1:15" x14ac:dyDescent="0.25">
      <c r="A9550">
        <v>6243</v>
      </c>
      <c r="B9550" t="s">
        <v>15998</v>
      </c>
      <c r="C9550" t="s">
        <v>1099</v>
      </c>
      <c r="D9550" t="s">
        <v>5411</v>
      </c>
      <c r="E9550">
        <v>960</v>
      </c>
      <c r="F9550">
        <v>12</v>
      </c>
      <c r="G9550" t="s">
        <v>17148</v>
      </c>
      <c r="H9550" t="s">
        <v>5148</v>
      </c>
      <c r="I9550" t="s">
        <v>295</v>
      </c>
      <c r="J9550" s="25">
        <v>45912</v>
      </c>
      <c r="K9550" s="25">
        <v>45912</v>
      </c>
      <c r="L9550" t="s">
        <v>937</v>
      </c>
      <c r="M9550" t="s">
        <v>5412</v>
      </c>
      <c r="N9550" t="s">
        <v>32</v>
      </c>
      <c r="O9550" t="s">
        <v>6282</v>
      </c>
    </row>
    <row r="9551" spans="1:15" x14ac:dyDescent="0.25">
      <c r="A9551">
        <v>6244</v>
      </c>
      <c r="B9551" t="s">
        <v>15998</v>
      </c>
      <c r="C9551" t="s">
        <v>1099</v>
      </c>
      <c r="D9551" t="s">
        <v>5411</v>
      </c>
      <c r="E9551">
        <v>960</v>
      </c>
      <c r="F9551">
        <v>12</v>
      </c>
      <c r="G9551" t="s">
        <v>17149</v>
      </c>
      <c r="H9551" t="s">
        <v>5148</v>
      </c>
      <c r="I9551" t="s">
        <v>295</v>
      </c>
      <c r="J9551" s="25">
        <v>45912</v>
      </c>
      <c r="K9551" s="25">
        <v>45912</v>
      </c>
      <c r="L9551" t="s">
        <v>937</v>
      </c>
      <c r="M9551" t="s">
        <v>5412</v>
      </c>
      <c r="N9551" t="s">
        <v>32</v>
      </c>
      <c r="O9551" t="s">
        <v>6282</v>
      </c>
    </row>
    <row r="9552" spans="1:15" x14ac:dyDescent="0.25">
      <c r="A9552">
        <v>6245</v>
      </c>
      <c r="B9552" t="s">
        <v>15998</v>
      </c>
      <c r="C9552" t="s">
        <v>1099</v>
      </c>
      <c r="D9552" t="s">
        <v>5411</v>
      </c>
      <c r="E9552">
        <v>960</v>
      </c>
      <c r="F9552">
        <v>12</v>
      </c>
      <c r="G9552" t="s">
        <v>17150</v>
      </c>
      <c r="H9552" t="s">
        <v>5148</v>
      </c>
      <c r="I9552" t="s">
        <v>295</v>
      </c>
      <c r="J9552" s="25">
        <v>45912</v>
      </c>
      <c r="K9552" s="25">
        <v>45912</v>
      </c>
      <c r="L9552" t="s">
        <v>937</v>
      </c>
      <c r="M9552" t="s">
        <v>5412</v>
      </c>
      <c r="N9552" t="s">
        <v>32</v>
      </c>
      <c r="O9552" t="s">
        <v>6282</v>
      </c>
    </row>
    <row r="9553" spans="1:15" x14ac:dyDescent="0.25">
      <c r="A9553">
        <v>6246</v>
      </c>
      <c r="B9553" t="s">
        <v>15998</v>
      </c>
      <c r="C9553" t="s">
        <v>1099</v>
      </c>
      <c r="D9553" t="s">
        <v>5411</v>
      </c>
      <c r="E9553">
        <v>960</v>
      </c>
      <c r="F9553">
        <v>12</v>
      </c>
      <c r="G9553" t="s">
        <v>17151</v>
      </c>
      <c r="H9553" t="s">
        <v>5148</v>
      </c>
      <c r="I9553" t="s">
        <v>295</v>
      </c>
      <c r="J9553" s="25">
        <v>45912</v>
      </c>
      <c r="K9553" s="25">
        <v>45912</v>
      </c>
      <c r="L9553" t="s">
        <v>937</v>
      </c>
      <c r="M9553" t="s">
        <v>5412</v>
      </c>
      <c r="N9553" t="s">
        <v>32</v>
      </c>
      <c r="O9553" t="s">
        <v>6282</v>
      </c>
    </row>
    <row r="9554" spans="1:15" x14ac:dyDescent="0.25">
      <c r="A9554">
        <v>6247</v>
      </c>
      <c r="B9554" t="s">
        <v>15998</v>
      </c>
      <c r="C9554" t="s">
        <v>1099</v>
      </c>
      <c r="D9554" t="s">
        <v>5411</v>
      </c>
      <c r="E9554">
        <v>240</v>
      </c>
      <c r="F9554">
        <v>3</v>
      </c>
      <c r="G9554" t="s">
        <v>17152</v>
      </c>
      <c r="H9554" t="s">
        <v>5148</v>
      </c>
      <c r="I9554" t="s">
        <v>295</v>
      </c>
      <c r="J9554" s="25">
        <v>45912</v>
      </c>
      <c r="K9554" s="25">
        <v>45912</v>
      </c>
      <c r="L9554" t="s">
        <v>937</v>
      </c>
      <c r="M9554" t="s">
        <v>5412</v>
      </c>
      <c r="N9554" t="s">
        <v>32</v>
      </c>
      <c r="O9554" t="s">
        <v>6282</v>
      </c>
    </row>
    <row r="9555" spans="1:15" x14ac:dyDescent="0.25">
      <c r="A9555">
        <v>6248</v>
      </c>
      <c r="B9555" t="s">
        <v>12460</v>
      </c>
      <c r="C9555" t="s">
        <v>1099</v>
      </c>
      <c r="D9555" t="s">
        <v>5411</v>
      </c>
      <c r="E9555">
        <v>960</v>
      </c>
      <c r="F9555">
        <v>12</v>
      </c>
      <c r="G9555" t="s">
        <v>17153</v>
      </c>
      <c r="H9555" t="s">
        <v>5410</v>
      </c>
      <c r="I9555" t="s">
        <v>295</v>
      </c>
      <c r="J9555" s="25">
        <v>45985</v>
      </c>
      <c r="K9555" s="25">
        <v>45985</v>
      </c>
      <c r="L9555" t="s">
        <v>255</v>
      </c>
      <c r="M9555" t="s">
        <v>5412</v>
      </c>
      <c r="N9555" t="s">
        <v>32</v>
      </c>
      <c r="O9555" t="s">
        <v>6282</v>
      </c>
    </row>
    <row r="9556" spans="1:15" x14ac:dyDescent="0.25">
      <c r="A9556">
        <v>6249</v>
      </c>
      <c r="B9556" t="s">
        <v>12460</v>
      </c>
      <c r="C9556" t="s">
        <v>1099</v>
      </c>
      <c r="D9556" t="s">
        <v>5411</v>
      </c>
      <c r="E9556">
        <v>960</v>
      </c>
      <c r="F9556">
        <v>12</v>
      </c>
      <c r="G9556" t="s">
        <v>17154</v>
      </c>
      <c r="H9556" t="s">
        <v>5410</v>
      </c>
      <c r="I9556" t="s">
        <v>295</v>
      </c>
      <c r="J9556" s="25">
        <v>45985</v>
      </c>
      <c r="K9556" s="25">
        <v>45985</v>
      </c>
      <c r="L9556" t="s">
        <v>255</v>
      </c>
      <c r="M9556" t="s">
        <v>5412</v>
      </c>
      <c r="N9556" t="s">
        <v>32</v>
      </c>
      <c r="O9556" t="s">
        <v>6282</v>
      </c>
    </row>
    <row r="9557" spans="1:15" x14ac:dyDescent="0.25">
      <c r="A9557">
        <v>6250</v>
      </c>
      <c r="B9557" t="s">
        <v>12460</v>
      </c>
      <c r="C9557" t="s">
        <v>1099</v>
      </c>
      <c r="D9557" t="s">
        <v>5411</v>
      </c>
      <c r="E9557">
        <v>960</v>
      </c>
      <c r="F9557">
        <v>12</v>
      </c>
      <c r="G9557" t="s">
        <v>17155</v>
      </c>
      <c r="H9557" t="s">
        <v>5410</v>
      </c>
      <c r="I9557" t="s">
        <v>295</v>
      </c>
      <c r="J9557" s="25">
        <v>45985</v>
      </c>
      <c r="K9557" s="25">
        <v>45985</v>
      </c>
      <c r="L9557" t="s">
        <v>255</v>
      </c>
      <c r="M9557" t="s">
        <v>5412</v>
      </c>
      <c r="N9557" t="s">
        <v>32</v>
      </c>
      <c r="O9557" t="s">
        <v>6282</v>
      </c>
    </row>
    <row r="9558" spans="1:15" x14ac:dyDescent="0.25">
      <c r="A9558">
        <v>6251</v>
      </c>
      <c r="B9558" t="s">
        <v>12460</v>
      </c>
      <c r="C9558" t="s">
        <v>1099</v>
      </c>
      <c r="D9558" t="s">
        <v>5411</v>
      </c>
      <c r="E9558">
        <v>240</v>
      </c>
      <c r="F9558">
        <v>3</v>
      </c>
      <c r="G9558" t="s">
        <v>17156</v>
      </c>
      <c r="H9558" t="s">
        <v>5410</v>
      </c>
      <c r="I9558" t="s">
        <v>295</v>
      </c>
      <c r="J9558" s="25">
        <v>45985</v>
      </c>
      <c r="K9558" s="25">
        <v>45985</v>
      </c>
      <c r="L9558" t="s">
        <v>255</v>
      </c>
      <c r="M9558" t="s">
        <v>5412</v>
      </c>
      <c r="N9558" t="s">
        <v>32</v>
      </c>
      <c r="O9558" t="s">
        <v>6282</v>
      </c>
    </row>
    <row r="9559" spans="1:15" x14ac:dyDescent="0.25">
      <c r="A9559">
        <v>6252</v>
      </c>
      <c r="B9559" t="s">
        <v>17157</v>
      </c>
      <c r="C9559" t="s">
        <v>3011</v>
      </c>
      <c r="D9559" t="s">
        <v>17158</v>
      </c>
      <c r="E9559">
        <v>840</v>
      </c>
      <c r="F9559">
        <v>42</v>
      </c>
      <c r="G9559" t="s">
        <v>17159</v>
      </c>
      <c r="H9559" t="s">
        <v>5430</v>
      </c>
      <c r="I9559" t="s">
        <v>393</v>
      </c>
      <c r="J9559" s="25">
        <v>45999</v>
      </c>
      <c r="K9559" s="25">
        <v>45999</v>
      </c>
      <c r="L9559" t="s">
        <v>1127</v>
      </c>
      <c r="M9559" t="s">
        <v>17160</v>
      </c>
      <c r="N9559" t="s">
        <v>127</v>
      </c>
      <c r="O9559" t="s">
        <v>6282</v>
      </c>
    </row>
    <row r="9560" spans="1:15" x14ac:dyDescent="0.25">
      <c r="A9560">
        <v>6253</v>
      </c>
      <c r="B9560" t="s">
        <v>17157</v>
      </c>
      <c r="C9560" t="s">
        <v>3011</v>
      </c>
      <c r="D9560" t="s">
        <v>17158</v>
      </c>
      <c r="E9560">
        <v>840</v>
      </c>
      <c r="F9560">
        <v>42</v>
      </c>
      <c r="G9560" t="s">
        <v>17161</v>
      </c>
      <c r="H9560" t="s">
        <v>5430</v>
      </c>
      <c r="I9560" t="s">
        <v>393</v>
      </c>
      <c r="J9560" s="25">
        <v>45999</v>
      </c>
      <c r="K9560" s="25">
        <v>45999</v>
      </c>
      <c r="L9560" t="s">
        <v>1127</v>
      </c>
      <c r="M9560" t="s">
        <v>17160</v>
      </c>
      <c r="N9560" t="s">
        <v>127</v>
      </c>
      <c r="O9560" t="s">
        <v>6282</v>
      </c>
    </row>
    <row r="9561" spans="1:15" x14ac:dyDescent="0.25">
      <c r="A9561">
        <v>6254</v>
      </c>
      <c r="B9561" t="s">
        <v>17157</v>
      </c>
      <c r="C9561" t="s">
        <v>3011</v>
      </c>
      <c r="D9561" t="s">
        <v>17158</v>
      </c>
      <c r="E9561">
        <v>840</v>
      </c>
      <c r="F9561">
        <v>42</v>
      </c>
      <c r="G9561" t="s">
        <v>17162</v>
      </c>
      <c r="H9561" t="s">
        <v>5430</v>
      </c>
      <c r="I9561" t="s">
        <v>393</v>
      </c>
      <c r="J9561" s="25">
        <v>45999</v>
      </c>
      <c r="K9561" s="25">
        <v>45999</v>
      </c>
      <c r="L9561" t="s">
        <v>1127</v>
      </c>
      <c r="M9561" t="s">
        <v>17160</v>
      </c>
      <c r="N9561" t="s">
        <v>127</v>
      </c>
      <c r="O9561" t="s">
        <v>6282</v>
      </c>
    </row>
    <row r="9562" spans="1:15" x14ac:dyDescent="0.25">
      <c r="A9562">
        <v>6255</v>
      </c>
      <c r="B9562" t="s">
        <v>17157</v>
      </c>
      <c r="C9562" t="s">
        <v>3011</v>
      </c>
      <c r="D9562" t="s">
        <v>17158</v>
      </c>
      <c r="E9562">
        <v>840</v>
      </c>
      <c r="F9562">
        <v>42</v>
      </c>
      <c r="G9562" t="s">
        <v>17163</v>
      </c>
      <c r="H9562" t="s">
        <v>5430</v>
      </c>
      <c r="I9562" t="s">
        <v>393</v>
      </c>
      <c r="J9562" s="25">
        <v>45999</v>
      </c>
      <c r="K9562" s="25">
        <v>45999</v>
      </c>
      <c r="L9562" t="s">
        <v>1127</v>
      </c>
      <c r="M9562" t="s">
        <v>17160</v>
      </c>
      <c r="N9562" t="s">
        <v>127</v>
      </c>
      <c r="O9562" t="s">
        <v>6282</v>
      </c>
    </row>
    <row r="9563" spans="1:15" x14ac:dyDescent="0.25">
      <c r="A9563">
        <v>6256</v>
      </c>
      <c r="B9563" t="s">
        <v>17157</v>
      </c>
      <c r="C9563" t="s">
        <v>3011</v>
      </c>
      <c r="D9563" t="s">
        <v>17158</v>
      </c>
      <c r="E9563">
        <v>840</v>
      </c>
      <c r="F9563">
        <v>42</v>
      </c>
      <c r="G9563" t="s">
        <v>17164</v>
      </c>
      <c r="H9563" t="s">
        <v>5430</v>
      </c>
      <c r="I9563" t="s">
        <v>393</v>
      </c>
      <c r="J9563" s="25">
        <v>45999</v>
      </c>
      <c r="K9563" s="25">
        <v>45999</v>
      </c>
      <c r="L9563" t="s">
        <v>1127</v>
      </c>
      <c r="M9563" t="s">
        <v>17160</v>
      </c>
      <c r="N9563" t="s">
        <v>127</v>
      </c>
      <c r="O9563" t="s">
        <v>6282</v>
      </c>
    </row>
    <row r="9564" spans="1:15" x14ac:dyDescent="0.25">
      <c r="A9564">
        <v>6257</v>
      </c>
      <c r="B9564" t="s">
        <v>17157</v>
      </c>
      <c r="C9564" t="s">
        <v>3011</v>
      </c>
      <c r="D9564" t="s">
        <v>17158</v>
      </c>
      <c r="E9564">
        <v>840</v>
      </c>
      <c r="F9564">
        <v>42</v>
      </c>
      <c r="G9564" t="s">
        <v>17165</v>
      </c>
      <c r="H9564" t="s">
        <v>5430</v>
      </c>
      <c r="I9564" t="s">
        <v>393</v>
      </c>
      <c r="J9564" s="25">
        <v>45999</v>
      </c>
      <c r="K9564" s="25">
        <v>45999</v>
      </c>
      <c r="L9564" t="s">
        <v>1127</v>
      </c>
      <c r="M9564" t="s">
        <v>17160</v>
      </c>
      <c r="N9564" t="s">
        <v>127</v>
      </c>
      <c r="O9564" t="s">
        <v>6282</v>
      </c>
    </row>
    <row r="9565" spans="1:15" x14ac:dyDescent="0.25">
      <c r="A9565">
        <v>6258</v>
      </c>
      <c r="B9565" t="s">
        <v>17157</v>
      </c>
      <c r="C9565" t="s">
        <v>3011</v>
      </c>
      <c r="D9565" t="s">
        <v>17158</v>
      </c>
      <c r="E9565">
        <v>836</v>
      </c>
      <c r="F9565">
        <v>41</v>
      </c>
      <c r="G9565" t="s">
        <v>17166</v>
      </c>
      <c r="H9565" t="s">
        <v>5430</v>
      </c>
      <c r="I9565" t="s">
        <v>393</v>
      </c>
      <c r="J9565" s="25">
        <v>45999</v>
      </c>
      <c r="K9565" s="25">
        <v>45999</v>
      </c>
      <c r="L9565" t="s">
        <v>1127</v>
      </c>
      <c r="M9565" t="s">
        <v>17160</v>
      </c>
      <c r="N9565" t="s">
        <v>127</v>
      </c>
      <c r="O9565" t="s">
        <v>6282</v>
      </c>
    </row>
    <row r="9566" spans="1:15" x14ac:dyDescent="0.25">
      <c r="A9566">
        <v>6259</v>
      </c>
      <c r="B9566" t="s">
        <v>17157</v>
      </c>
      <c r="C9566" t="s">
        <v>3011</v>
      </c>
      <c r="D9566" t="s">
        <v>17158</v>
      </c>
      <c r="E9566">
        <v>840</v>
      </c>
      <c r="F9566">
        <v>42</v>
      </c>
      <c r="G9566" t="s">
        <v>17167</v>
      </c>
      <c r="H9566" t="s">
        <v>5430</v>
      </c>
      <c r="I9566" t="s">
        <v>393</v>
      </c>
      <c r="J9566" s="25">
        <v>45999</v>
      </c>
      <c r="K9566" s="25">
        <v>45999</v>
      </c>
      <c r="L9566" t="s">
        <v>1127</v>
      </c>
      <c r="M9566" t="s">
        <v>17160</v>
      </c>
      <c r="N9566" t="s">
        <v>127</v>
      </c>
      <c r="O9566" t="s">
        <v>6282</v>
      </c>
    </row>
    <row r="9567" spans="1:15" x14ac:dyDescent="0.25">
      <c r="A9567">
        <v>6260</v>
      </c>
      <c r="B9567" t="s">
        <v>17157</v>
      </c>
      <c r="C9567" t="s">
        <v>3011</v>
      </c>
      <c r="D9567" t="s">
        <v>17158</v>
      </c>
      <c r="E9567">
        <v>840</v>
      </c>
      <c r="F9567">
        <v>42</v>
      </c>
      <c r="G9567" t="s">
        <v>17168</v>
      </c>
      <c r="H9567" t="s">
        <v>5430</v>
      </c>
      <c r="I9567" t="s">
        <v>393</v>
      </c>
      <c r="J9567" s="25">
        <v>45999</v>
      </c>
      <c r="K9567" s="25">
        <v>45999</v>
      </c>
      <c r="L9567" t="s">
        <v>1127</v>
      </c>
      <c r="M9567" t="s">
        <v>17160</v>
      </c>
      <c r="N9567" t="s">
        <v>127</v>
      </c>
      <c r="O9567" t="s">
        <v>6282</v>
      </c>
    </row>
    <row r="9568" spans="1:15" x14ac:dyDescent="0.25">
      <c r="A9568">
        <v>6261</v>
      </c>
      <c r="B9568" t="s">
        <v>17157</v>
      </c>
      <c r="C9568" t="s">
        <v>3011</v>
      </c>
      <c r="D9568" t="s">
        <v>17158</v>
      </c>
      <c r="E9568">
        <v>840</v>
      </c>
      <c r="F9568">
        <v>42</v>
      </c>
      <c r="G9568" t="s">
        <v>17169</v>
      </c>
      <c r="H9568" t="s">
        <v>5430</v>
      </c>
      <c r="I9568" t="s">
        <v>393</v>
      </c>
      <c r="J9568" s="25">
        <v>45999</v>
      </c>
      <c r="K9568" s="25">
        <v>45999</v>
      </c>
      <c r="L9568" t="s">
        <v>1127</v>
      </c>
      <c r="M9568" t="s">
        <v>17160</v>
      </c>
      <c r="N9568" t="s">
        <v>127</v>
      </c>
      <c r="O9568" t="s">
        <v>6282</v>
      </c>
    </row>
    <row r="9569" spans="1:15" x14ac:dyDescent="0.25">
      <c r="A9569">
        <v>6262</v>
      </c>
      <c r="B9569" t="s">
        <v>17157</v>
      </c>
      <c r="C9569" t="s">
        <v>3011</v>
      </c>
      <c r="D9569" t="s">
        <v>17158</v>
      </c>
      <c r="E9569">
        <v>840</v>
      </c>
      <c r="F9569">
        <v>42</v>
      </c>
      <c r="G9569" t="s">
        <v>17170</v>
      </c>
      <c r="H9569" t="s">
        <v>5430</v>
      </c>
      <c r="I9569" t="s">
        <v>393</v>
      </c>
      <c r="J9569" s="25">
        <v>45999</v>
      </c>
      <c r="K9569" s="25">
        <v>45999</v>
      </c>
      <c r="L9569" t="s">
        <v>1127</v>
      </c>
      <c r="M9569" t="s">
        <v>17160</v>
      </c>
      <c r="N9569" t="s">
        <v>127</v>
      </c>
      <c r="O9569" t="s">
        <v>6282</v>
      </c>
    </row>
    <row r="9570" spans="1:15" x14ac:dyDescent="0.25">
      <c r="A9570">
        <v>6263</v>
      </c>
      <c r="B9570" t="s">
        <v>17157</v>
      </c>
      <c r="C9570" t="s">
        <v>3011</v>
      </c>
      <c r="D9570" t="s">
        <v>17158</v>
      </c>
      <c r="E9570">
        <v>840</v>
      </c>
      <c r="F9570">
        <v>42</v>
      </c>
      <c r="G9570" t="s">
        <v>17171</v>
      </c>
      <c r="H9570" t="s">
        <v>5430</v>
      </c>
      <c r="I9570" t="s">
        <v>393</v>
      </c>
      <c r="J9570" s="25">
        <v>45999</v>
      </c>
      <c r="K9570" s="25">
        <v>45999</v>
      </c>
      <c r="L9570" t="s">
        <v>1127</v>
      </c>
      <c r="M9570" t="s">
        <v>17160</v>
      </c>
      <c r="N9570" t="s">
        <v>127</v>
      </c>
      <c r="O9570" t="s">
        <v>6282</v>
      </c>
    </row>
    <row r="9571" spans="1:15" x14ac:dyDescent="0.25">
      <c r="A9571">
        <v>6264</v>
      </c>
      <c r="B9571" t="s">
        <v>17157</v>
      </c>
      <c r="C9571" t="s">
        <v>3011</v>
      </c>
      <c r="D9571" t="s">
        <v>17158</v>
      </c>
      <c r="E9571">
        <v>840</v>
      </c>
      <c r="F9571">
        <v>42</v>
      </c>
      <c r="G9571" t="s">
        <v>17172</v>
      </c>
      <c r="H9571" t="s">
        <v>5430</v>
      </c>
      <c r="I9571" t="s">
        <v>393</v>
      </c>
      <c r="J9571" s="25">
        <v>45999</v>
      </c>
      <c r="K9571" s="25">
        <v>45999</v>
      </c>
      <c r="L9571" t="s">
        <v>1127</v>
      </c>
      <c r="M9571" t="s">
        <v>17160</v>
      </c>
      <c r="N9571" t="s">
        <v>127</v>
      </c>
      <c r="O9571" t="s">
        <v>6282</v>
      </c>
    </row>
    <row r="9572" spans="1:15" x14ac:dyDescent="0.25">
      <c r="A9572">
        <v>6265</v>
      </c>
      <c r="B9572" t="s">
        <v>17157</v>
      </c>
      <c r="C9572" t="s">
        <v>3011</v>
      </c>
      <c r="D9572" t="s">
        <v>17158</v>
      </c>
      <c r="E9572">
        <v>840</v>
      </c>
      <c r="F9572">
        <v>42</v>
      </c>
      <c r="G9572" t="s">
        <v>17173</v>
      </c>
      <c r="H9572" t="s">
        <v>5430</v>
      </c>
      <c r="I9572" t="s">
        <v>393</v>
      </c>
      <c r="J9572" s="25">
        <v>45999</v>
      </c>
      <c r="K9572" s="25">
        <v>45999</v>
      </c>
      <c r="L9572" t="s">
        <v>1127</v>
      </c>
      <c r="M9572" t="s">
        <v>17160</v>
      </c>
      <c r="N9572" t="s">
        <v>127</v>
      </c>
      <c r="O9572" t="s">
        <v>6282</v>
      </c>
    </row>
    <row r="9573" spans="1:15" x14ac:dyDescent="0.25">
      <c r="A9573">
        <v>6266</v>
      </c>
      <c r="B9573" t="s">
        <v>15783</v>
      </c>
      <c r="C9573" t="s">
        <v>3011</v>
      </c>
      <c r="D9573" t="s">
        <v>17158</v>
      </c>
      <c r="E9573">
        <v>220</v>
      </c>
      <c r="F9573">
        <v>11</v>
      </c>
      <c r="G9573" t="s">
        <v>17174</v>
      </c>
      <c r="H9573" t="s">
        <v>5430</v>
      </c>
      <c r="I9573" t="s">
        <v>393</v>
      </c>
      <c r="J9573" s="25">
        <v>45999</v>
      </c>
      <c r="K9573" s="25">
        <v>45999</v>
      </c>
      <c r="L9573" t="s">
        <v>1127</v>
      </c>
      <c r="M9573" t="s">
        <v>17160</v>
      </c>
      <c r="N9573" t="s">
        <v>127</v>
      </c>
      <c r="O9573" t="s">
        <v>6282</v>
      </c>
    </row>
    <row r="9574" spans="1:15" x14ac:dyDescent="0.25">
      <c r="A9574">
        <v>6267</v>
      </c>
      <c r="B9574" t="s">
        <v>17175</v>
      </c>
      <c r="C9574" t="s">
        <v>3011</v>
      </c>
      <c r="D9574" t="s">
        <v>17158</v>
      </c>
      <c r="E9574">
        <v>840</v>
      </c>
      <c r="F9574">
        <v>42</v>
      </c>
      <c r="G9574" t="s">
        <v>17176</v>
      </c>
      <c r="H9574" t="s">
        <v>5413</v>
      </c>
      <c r="I9574" t="s">
        <v>393</v>
      </c>
      <c r="J9574" s="25">
        <v>45999</v>
      </c>
      <c r="K9574" s="25">
        <v>45999</v>
      </c>
      <c r="L9574" t="s">
        <v>1127</v>
      </c>
      <c r="M9574" t="s">
        <v>17160</v>
      </c>
      <c r="N9574" t="s">
        <v>127</v>
      </c>
      <c r="O9574" t="s">
        <v>6282</v>
      </c>
    </row>
    <row r="9575" spans="1:15" x14ac:dyDescent="0.25">
      <c r="A9575">
        <v>6268</v>
      </c>
      <c r="B9575" t="s">
        <v>17175</v>
      </c>
      <c r="C9575" t="s">
        <v>3011</v>
      </c>
      <c r="D9575" t="s">
        <v>17158</v>
      </c>
      <c r="E9575">
        <v>840</v>
      </c>
      <c r="F9575">
        <v>42</v>
      </c>
      <c r="G9575" t="s">
        <v>17177</v>
      </c>
      <c r="H9575" t="s">
        <v>5413</v>
      </c>
      <c r="I9575" t="s">
        <v>393</v>
      </c>
      <c r="J9575" s="25">
        <v>45999</v>
      </c>
      <c r="K9575" s="25">
        <v>45999</v>
      </c>
      <c r="L9575" t="s">
        <v>1127</v>
      </c>
      <c r="M9575" t="s">
        <v>17160</v>
      </c>
      <c r="N9575" t="s">
        <v>127</v>
      </c>
      <c r="O9575" t="s">
        <v>6282</v>
      </c>
    </row>
    <row r="9576" spans="1:15" x14ac:dyDescent="0.25">
      <c r="A9576">
        <v>6269</v>
      </c>
      <c r="B9576" t="s">
        <v>17175</v>
      </c>
      <c r="C9576" t="s">
        <v>3011</v>
      </c>
      <c r="D9576" t="s">
        <v>17158</v>
      </c>
      <c r="E9576">
        <v>840</v>
      </c>
      <c r="F9576">
        <v>42</v>
      </c>
      <c r="G9576" t="s">
        <v>17178</v>
      </c>
      <c r="H9576" t="s">
        <v>5413</v>
      </c>
      <c r="I9576" t="s">
        <v>393</v>
      </c>
      <c r="J9576" s="25">
        <v>45999</v>
      </c>
      <c r="K9576" s="25">
        <v>45999</v>
      </c>
      <c r="L9576" t="s">
        <v>1127</v>
      </c>
      <c r="M9576" t="s">
        <v>17160</v>
      </c>
      <c r="N9576" t="s">
        <v>127</v>
      </c>
      <c r="O9576" t="s">
        <v>6282</v>
      </c>
    </row>
    <row r="9577" spans="1:15" x14ac:dyDescent="0.25">
      <c r="A9577">
        <v>6270</v>
      </c>
      <c r="B9577" t="s">
        <v>17175</v>
      </c>
      <c r="C9577" t="s">
        <v>3011</v>
      </c>
      <c r="D9577" t="s">
        <v>17158</v>
      </c>
      <c r="E9577">
        <v>840</v>
      </c>
      <c r="F9577">
        <v>42</v>
      </c>
      <c r="G9577" t="s">
        <v>17179</v>
      </c>
      <c r="H9577" t="s">
        <v>5413</v>
      </c>
      <c r="I9577" t="s">
        <v>393</v>
      </c>
      <c r="J9577" s="25">
        <v>45999</v>
      </c>
      <c r="K9577" s="25">
        <v>45999</v>
      </c>
      <c r="L9577" t="s">
        <v>1127</v>
      </c>
      <c r="M9577" t="s">
        <v>17160</v>
      </c>
      <c r="N9577" t="s">
        <v>127</v>
      </c>
      <c r="O9577" t="s">
        <v>6282</v>
      </c>
    </row>
    <row r="9578" spans="1:15" x14ac:dyDescent="0.25">
      <c r="A9578">
        <v>6271</v>
      </c>
      <c r="B9578" t="s">
        <v>15783</v>
      </c>
      <c r="C9578" t="s">
        <v>3011</v>
      </c>
      <c r="D9578" t="s">
        <v>17158</v>
      </c>
      <c r="E9578">
        <v>418</v>
      </c>
      <c r="F9578">
        <v>20</v>
      </c>
      <c r="G9578" t="s">
        <v>17180</v>
      </c>
      <c r="H9578" t="s">
        <v>5413</v>
      </c>
      <c r="I9578" t="s">
        <v>393</v>
      </c>
      <c r="J9578" s="25">
        <v>45999</v>
      </c>
      <c r="K9578" s="25">
        <v>45999</v>
      </c>
      <c r="L9578" t="s">
        <v>1127</v>
      </c>
      <c r="M9578" t="s">
        <v>17160</v>
      </c>
      <c r="N9578" t="s">
        <v>127</v>
      </c>
      <c r="O9578" t="s">
        <v>6282</v>
      </c>
    </row>
    <row r="9579" spans="1:15" x14ac:dyDescent="0.25">
      <c r="A9579">
        <v>7900</v>
      </c>
      <c r="B9579" t="s">
        <v>16370</v>
      </c>
      <c r="C9579" t="s">
        <v>3011</v>
      </c>
      <c r="D9579" t="s">
        <v>17158</v>
      </c>
      <c r="E9579">
        <v>840</v>
      </c>
      <c r="F9579">
        <v>42</v>
      </c>
      <c r="G9579" t="s">
        <v>17181</v>
      </c>
      <c r="H9579" t="s">
        <v>4237</v>
      </c>
      <c r="I9579" t="s">
        <v>393</v>
      </c>
      <c r="J9579" s="25">
        <v>46016</v>
      </c>
      <c r="K9579" s="25">
        <v>46016</v>
      </c>
      <c r="L9579" t="s">
        <v>1464</v>
      </c>
      <c r="M9579" t="s">
        <v>17160</v>
      </c>
      <c r="N9579" t="s">
        <v>127</v>
      </c>
      <c r="O9579" t="s">
        <v>6302</v>
      </c>
    </row>
    <row r="9580" spans="1:15" x14ac:dyDescent="0.25">
      <c r="A9580">
        <v>7901</v>
      </c>
      <c r="B9580" t="s">
        <v>16370</v>
      </c>
      <c r="C9580" t="s">
        <v>3011</v>
      </c>
      <c r="D9580" t="s">
        <v>17158</v>
      </c>
      <c r="E9580">
        <v>840</v>
      </c>
      <c r="F9580">
        <v>42</v>
      </c>
      <c r="G9580" t="s">
        <v>17182</v>
      </c>
      <c r="H9580" t="s">
        <v>4237</v>
      </c>
      <c r="I9580" t="s">
        <v>393</v>
      </c>
      <c r="J9580" s="25">
        <v>46016</v>
      </c>
      <c r="K9580" s="25">
        <v>46016</v>
      </c>
      <c r="L9580" t="s">
        <v>1464</v>
      </c>
      <c r="M9580" t="s">
        <v>17160</v>
      </c>
      <c r="N9580" t="s">
        <v>127</v>
      </c>
      <c r="O9580" t="s">
        <v>6302</v>
      </c>
    </row>
    <row r="9581" spans="1:15" x14ac:dyDescent="0.25">
      <c r="A9581">
        <v>7894</v>
      </c>
      <c r="B9581" t="s">
        <v>11876</v>
      </c>
      <c r="C9581" t="s">
        <v>3011</v>
      </c>
      <c r="D9581" t="s">
        <v>17158</v>
      </c>
      <c r="E9581">
        <v>840</v>
      </c>
      <c r="F9581">
        <v>42</v>
      </c>
      <c r="G9581" t="s">
        <v>17183</v>
      </c>
      <c r="H9581" t="s">
        <v>4237</v>
      </c>
      <c r="I9581" t="s">
        <v>393</v>
      </c>
      <c r="J9581" s="25">
        <v>46016</v>
      </c>
      <c r="K9581" s="25">
        <v>46016</v>
      </c>
      <c r="L9581" t="s">
        <v>1464</v>
      </c>
      <c r="M9581" t="s">
        <v>17160</v>
      </c>
      <c r="N9581" t="s">
        <v>127</v>
      </c>
      <c r="O9581" t="s">
        <v>6302</v>
      </c>
    </row>
    <row r="9582" spans="1:15" x14ac:dyDescent="0.25">
      <c r="A9582">
        <v>7891</v>
      </c>
      <c r="B9582" t="s">
        <v>11891</v>
      </c>
      <c r="C9582" t="s">
        <v>3011</v>
      </c>
      <c r="D9582" t="s">
        <v>17158</v>
      </c>
      <c r="E9582">
        <v>740</v>
      </c>
      <c r="F9582">
        <v>37</v>
      </c>
      <c r="G9582" t="s">
        <v>17184</v>
      </c>
      <c r="H9582" t="s">
        <v>4237</v>
      </c>
      <c r="I9582" t="s">
        <v>393</v>
      </c>
      <c r="J9582" s="25">
        <v>46016</v>
      </c>
      <c r="K9582" s="25">
        <v>46016</v>
      </c>
      <c r="L9582" t="s">
        <v>1464</v>
      </c>
      <c r="M9582" t="s">
        <v>17160</v>
      </c>
      <c r="N9582" t="s">
        <v>127</v>
      </c>
      <c r="O9582" t="s">
        <v>6302</v>
      </c>
    </row>
    <row r="9583" spans="1:15" x14ac:dyDescent="0.25">
      <c r="A9583">
        <v>7895</v>
      </c>
      <c r="B9583" t="s">
        <v>11876</v>
      </c>
      <c r="C9583" t="s">
        <v>3011</v>
      </c>
      <c r="D9583" t="s">
        <v>17158</v>
      </c>
      <c r="E9583">
        <v>840</v>
      </c>
      <c r="F9583">
        <v>42</v>
      </c>
      <c r="G9583" t="s">
        <v>17185</v>
      </c>
      <c r="H9583" t="s">
        <v>4237</v>
      </c>
      <c r="I9583" t="s">
        <v>393</v>
      </c>
      <c r="J9583" s="25">
        <v>46016</v>
      </c>
      <c r="K9583" s="25">
        <v>46016</v>
      </c>
      <c r="L9583" t="s">
        <v>1464</v>
      </c>
      <c r="M9583" t="s">
        <v>17160</v>
      </c>
      <c r="N9583" t="s">
        <v>127</v>
      </c>
      <c r="O9583" t="s">
        <v>6302</v>
      </c>
    </row>
    <row r="9584" spans="1:15" x14ac:dyDescent="0.25">
      <c r="A9584">
        <v>7896</v>
      </c>
      <c r="B9584" t="s">
        <v>11876</v>
      </c>
      <c r="C9584" t="s">
        <v>3011</v>
      </c>
      <c r="D9584" t="s">
        <v>17158</v>
      </c>
      <c r="E9584">
        <v>840</v>
      </c>
      <c r="F9584">
        <v>42</v>
      </c>
      <c r="G9584" t="s">
        <v>17186</v>
      </c>
      <c r="H9584" t="s">
        <v>4237</v>
      </c>
      <c r="I9584" t="s">
        <v>393</v>
      </c>
      <c r="J9584" s="25">
        <v>46016</v>
      </c>
      <c r="K9584" s="25">
        <v>46016</v>
      </c>
      <c r="L9584" t="s">
        <v>1464</v>
      </c>
      <c r="M9584" t="s">
        <v>17160</v>
      </c>
      <c r="N9584" t="s">
        <v>127</v>
      </c>
      <c r="O9584" t="s">
        <v>6302</v>
      </c>
    </row>
    <row r="9585" spans="1:15" x14ac:dyDescent="0.25">
      <c r="A9585">
        <v>7897</v>
      </c>
      <c r="B9585" t="s">
        <v>11876</v>
      </c>
      <c r="C9585" t="s">
        <v>3011</v>
      </c>
      <c r="D9585" t="s">
        <v>17158</v>
      </c>
      <c r="E9585">
        <v>840</v>
      </c>
      <c r="F9585">
        <v>42</v>
      </c>
      <c r="G9585" t="s">
        <v>17187</v>
      </c>
      <c r="H9585" t="s">
        <v>4237</v>
      </c>
      <c r="I9585" t="s">
        <v>393</v>
      </c>
      <c r="J9585" s="25">
        <v>46016</v>
      </c>
      <c r="K9585" s="25">
        <v>46016</v>
      </c>
      <c r="L9585" t="s">
        <v>1464</v>
      </c>
      <c r="M9585" t="s">
        <v>17160</v>
      </c>
      <c r="N9585" t="s">
        <v>127</v>
      </c>
      <c r="O9585" t="s">
        <v>6302</v>
      </c>
    </row>
    <row r="9586" spans="1:15" x14ac:dyDescent="0.25">
      <c r="A9586">
        <v>7898</v>
      </c>
      <c r="B9586" t="s">
        <v>11876</v>
      </c>
      <c r="C9586" t="s">
        <v>3011</v>
      </c>
      <c r="D9586" t="s">
        <v>17158</v>
      </c>
      <c r="E9586">
        <v>840</v>
      </c>
      <c r="F9586">
        <v>42</v>
      </c>
      <c r="G9586" t="s">
        <v>17188</v>
      </c>
      <c r="H9586" t="s">
        <v>4237</v>
      </c>
      <c r="I9586" t="s">
        <v>393</v>
      </c>
      <c r="J9586" s="25">
        <v>46016</v>
      </c>
      <c r="K9586" s="25">
        <v>46016</v>
      </c>
      <c r="L9586" t="s">
        <v>1464</v>
      </c>
      <c r="M9586" t="s">
        <v>17160</v>
      </c>
      <c r="N9586" t="s">
        <v>127</v>
      </c>
      <c r="O9586" t="s">
        <v>6302</v>
      </c>
    </row>
    <row r="9587" spans="1:15" x14ac:dyDescent="0.25">
      <c r="A9587">
        <v>7892</v>
      </c>
      <c r="B9587" t="s">
        <v>11891</v>
      </c>
      <c r="C9587" t="s">
        <v>3011</v>
      </c>
      <c r="D9587" t="s">
        <v>17158</v>
      </c>
      <c r="E9587">
        <v>840</v>
      </c>
      <c r="F9587">
        <v>42</v>
      </c>
      <c r="G9587" t="s">
        <v>17189</v>
      </c>
      <c r="H9587" t="s">
        <v>4237</v>
      </c>
      <c r="I9587" t="s">
        <v>393</v>
      </c>
      <c r="J9587" s="25">
        <v>46016</v>
      </c>
      <c r="K9587" s="25">
        <v>46016</v>
      </c>
      <c r="L9587" t="s">
        <v>1464</v>
      </c>
      <c r="M9587" t="s">
        <v>17160</v>
      </c>
      <c r="N9587" t="s">
        <v>127</v>
      </c>
      <c r="O9587" t="s">
        <v>6302</v>
      </c>
    </row>
    <row r="9588" spans="1:15" x14ac:dyDescent="0.25">
      <c r="A9588">
        <v>7893</v>
      </c>
      <c r="B9588" t="s">
        <v>11891</v>
      </c>
      <c r="C9588" t="s">
        <v>3011</v>
      </c>
      <c r="D9588" t="s">
        <v>17158</v>
      </c>
      <c r="E9588">
        <v>840</v>
      </c>
      <c r="F9588">
        <v>42</v>
      </c>
      <c r="G9588" t="s">
        <v>17190</v>
      </c>
      <c r="H9588" t="s">
        <v>4237</v>
      </c>
      <c r="I9588" t="s">
        <v>393</v>
      </c>
      <c r="J9588" s="25">
        <v>46016</v>
      </c>
      <c r="K9588" s="25">
        <v>46016</v>
      </c>
      <c r="L9588" t="s">
        <v>1464</v>
      </c>
      <c r="M9588" t="s">
        <v>17160</v>
      </c>
      <c r="N9588" t="s">
        <v>127</v>
      </c>
      <c r="O9588" t="s">
        <v>6302</v>
      </c>
    </row>
    <row r="9589" spans="1:15" x14ac:dyDescent="0.25">
      <c r="A9589">
        <v>7899</v>
      </c>
      <c r="B9589" t="s">
        <v>11876</v>
      </c>
      <c r="C9589" t="s">
        <v>3011</v>
      </c>
      <c r="D9589" t="s">
        <v>17158</v>
      </c>
      <c r="E9589">
        <v>840</v>
      </c>
      <c r="F9589">
        <v>42</v>
      </c>
      <c r="G9589" t="s">
        <v>17191</v>
      </c>
      <c r="H9589" t="s">
        <v>4237</v>
      </c>
      <c r="I9589" t="s">
        <v>393</v>
      </c>
      <c r="J9589" s="25">
        <v>46016</v>
      </c>
      <c r="K9589" s="25">
        <v>46016</v>
      </c>
      <c r="L9589" t="s">
        <v>1464</v>
      </c>
      <c r="M9589" t="s">
        <v>17160</v>
      </c>
      <c r="N9589" t="s">
        <v>127</v>
      </c>
      <c r="O9589" t="s">
        <v>6302</v>
      </c>
    </row>
    <row r="9590" spans="1:15" x14ac:dyDescent="0.25">
      <c r="A9590">
        <v>7902</v>
      </c>
      <c r="B9590" t="s">
        <v>16370</v>
      </c>
      <c r="C9590" t="s">
        <v>3011</v>
      </c>
      <c r="D9590" t="s">
        <v>17158</v>
      </c>
      <c r="E9590">
        <v>840</v>
      </c>
      <c r="F9590">
        <v>42</v>
      </c>
      <c r="G9590" t="s">
        <v>17192</v>
      </c>
      <c r="H9590" t="s">
        <v>4237</v>
      </c>
      <c r="I9590" t="s">
        <v>393</v>
      </c>
      <c r="J9590" s="25">
        <v>46016</v>
      </c>
      <c r="K9590" s="25">
        <v>46016</v>
      </c>
      <c r="L9590" t="s">
        <v>1464</v>
      </c>
      <c r="M9590" t="s">
        <v>17160</v>
      </c>
      <c r="N9590" t="s">
        <v>127</v>
      </c>
      <c r="O9590" t="s">
        <v>6302</v>
      </c>
    </row>
    <row r="9591" spans="1:15" x14ac:dyDescent="0.25">
      <c r="A9591">
        <v>7868</v>
      </c>
      <c r="B9591" t="s">
        <v>15783</v>
      </c>
      <c r="C9591" t="s">
        <v>3011</v>
      </c>
      <c r="D9591" t="s">
        <v>17158</v>
      </c>
      <c r="E9591">
        <v>840</v>
      </c>
      <c r="F9591">
        <v>42</v>
      </c>
      <c r="G9591" t="s">
        <v>17193</v>
      </c>
      <c r="H9591" t="s">
        <v>1107</v>
      </c>
      <c r="I9591" t="s">
        <v>393</v>
      </c>
      <c r="J9591" s="25">
        <v>46032</v>
      </c>
      <c r="K9591" s="25">
        <v>46032</v>
      </c>
      <c r="L9591" t="s">
        <v>9315</v>
      </c>
      <c r="M9591" t="s">
        <v>17160</v>
      </c>
      <c r="N9591" t="s">
        <v>127</v>
      </c>
      <c r="O9591" t="s">
        <v>6302</v>
      </c>
    </row>
    <row r="9592" spans="1:15" x14ac:dyDescent="0.25">
      <c r="A9592">
        <v>7869</v>
      </c>
      <c r="B9592" t="s">
        <v>15783</v>
      </c>
      <c r="C9592" t="s">
        <v>3011</v>
      </c>
      <c r="D9592" t="s">
        <v>17158</v>
      </c>
      <c r="E9592">
        <v>840</v>
      </c>
      <c r="F9592">
        <v>42</v>
      </c>
      <c r="G9592" t="s">
        <v>17194</v>
      </c>
      <c r="H9592" t="s">
        <v>1107</v>
      </c>
      <c r="I9592" t="s">
        <v>393</v>
      </c>
      <c r="J9592" s="25">
        <v>46032</v>
      </c>
      <c r="K9592" s="25">
        <v>46032</v>
      </c>
      <c r="L9592" t="s">
        <v>9315</v>
      </c>
      <c r="M9592" t="s">
        <v>17160</v>
      </c>
      <c r="N9592" t="s">
        <v>127</v>
      </c>
      <c r="O9592" t="s">
        <v>6302</v>
      </c>
    </row>
    <row r="9593" spans="1:15" x14ac:dyDescent="0.25">
      <c r="A9593">
        <v>7870</v>
      </c>
      <c r="B9593" t="s">
        <v>15783</v>
      </c>
      <c r="C9593" t="s">
        <v>3011</v>
      </c>
      <c r="D9593" t="s">
        <v>17158</v>
      </c>
      <c r="E9593">
        <v>840</v>
      </c>
      <c r="F9593">
        <v>42</v>
      </c>
      <c r="G9593" t="s">
        <v>17195</v>
      </c>
      <c r="H9593" t="s">
        <v>1107</v>
      </c>
      <c r="I9593" t="s">
        <v>393</v>
      </c>
      <c r="J9593" s="25">
        <v>46032</v>
      </c>
      <c r="K9593" s="25">
        <v>46032</v>
      </c>
      <c r="L9593" t="s">
        <v>9315</v>
      </c>
      <c r="M9593" t="s">
        <v>17160</v>
      </c>
      <c r="N9593" t="s">
        <v>127</v>
      </c>
      <c r="O9593" t="s">
        <v>6302</v>
      </c>
    </row>
    <row r="9594" spans="1:15" x14ac:dyDescent="0.25">
      <c r="A9594">
        <v>7871</v>
      </c>
      <c r="B9594" t="s">
        <v>15783</v>
      </c>
      <c r="C9594" t="s">
        <v>3011</v>
      </c>
      <c r="D9594" t="s">
        <v>17158</v>
      </c>
      <c r="E9594">
        <v>540</v>
      </c>
      <c r="F9594">
        <v>27</v>
      </c>
      <c r="G9594" t="s">
        <v>17196</v>
      </c>
      <c r="H9594" t="s">
        <v>1107</v>
      </c>
      <c r="I9594" t="s">
        <v>393</v>
      </c>
      <c r="J9594" s="25">
        <v>46032</v>
      </c>
      <c r="K9594" s="25">
        <v>46032</v>
      </c>
      <c r="L9594" t="s">
        <v>9315</v>
      </c>
      <c r="M9594" t="s">
        <v>17160</v>
      </c>
      <c r="N9594" t="s">
        <v>127</v>
      </c>
      <c r="O9594" t="s">
        <v>6302</v>
      </c>
    </row>
    <row r="9595" spans="1:15" x14ac:dyDescent="0.25">
      <c r="A9595">
        <v>7872</v>
      </c>
      <c r="B9595" t="s">
        <v>11556</v>
      </c>
      <c r="C9595" t="s">
        <v>3011</v>
      </c>
      <c r="D9595" t="s">
        <v>17158</v>
      </c>
      <c r="E9595">
        <v>480</v>
      </c>
      <c r="F9595">
        <v>24</v>
      </c>
      <c r="G9595" t="s">
        <v>17197</v>
      </c>
      <c r="H9595" t="s">
        <v>1107</v>
      </c>
      <c r="I9595" t="s">
        <v>393</v>
      </c>
      <c r="J9595" s="25">
        <v>46032</v>
      </c>
      <c r="K9595" s="25">
        <v>46032</v>
      </c>
      <c r="L9595" t="s">
        <v>9315</v>
      </c>
      <c r="M9595" t="s">
        <v>17160</v>
      </c>
      <c r="N9595" t="s">
        <v>127</v>
      </c>
      <c r="O9595" t="s">
        <v>6302</v>
      </c>
    </row>
    <row r="9596" spans="1:15" x14ac:dyDescent="0.25">
      <c r="A9596">
        <v>7885</v>
      </c>
      <c r="B9596" t="s">
        <v>17198</v>
      </c>
      <c r="C9596" t="s">
        <v>3011</v>
      </c>
      <c r="D9596" t="s">
        <v>17158</v>
      </c>
      <c r="E9596">
        <v>840</v>
      </c>
      <c r="F9596">
        <v>42</v>
      </c>
      <c r="G9596" t="s">
        <v>17199</v>
      </c>
      <c r="H9596" t="s">
        <v>1107</v>
      </c>
      <c r="I9596" t="s">
        <v>393</v>
      </c>
      <c r="J9596" s="25">
        <v>46034</v>
      </c>
      <c r="K9596" s="25">
        <v>46034</v>
      </c>
      <c r="L9596" t="s">
        <v>1863</v>
      </c>
      <c r="M9596" t="s">
        <v>17160</v>
      </c>
      <c r="N9596" t="s">
        <v>127</v>
      </c>
      <c r="O9596" t="s">
        <v>6302</v>
      </c>
    </row>
    <row r="9597" spans="1:15" x14ac:dyDescent="0.25">
      <c r="A9597">
        <v>7886</v>
      </c>
      <c r="B9597" t="s">
        <v>17198</v>
      </c>
      <c r="C9597" t="s">
        <v>3011</v>
      </c>
      <c r="D9597" t="s">
        <v>17158</v>
      </c>
      <c r="E9597">
        <v>840</v>
      </c>
      <c r="F9597">
        <v>42</v>
      </c>
      <c r="G9597" t="s">
        <v>17200</v>
      </c>
      <c r="H9597" t="s">
        <v>1107</v>
      </c>
      <c r="I9597" t="s">
        <v>393</v>
      </c>
      <c r="J9597" s="25">
        <v>46034</v>
      </c>
      <c r="K9597" s="25">
        <v>46034</v>
      </c>
      <c r="L9597" t="s">
        <v>1863</v>
      </c>
      <c r="M9597" t="s">
        <v>17160</v>
      </c>
      <c r="N9597" t="s">
        <v>127</v>
      </c>
      <c r="O9597" t="s">
        <v>6302</v>
      </c>
    </row>
    <row r="9598" spans="1:15" x14ac:dyDescent="0.25">
      <c r="A9598">
        <v>7887</v>
      </c>
      <c r="B9598" t="s">
        <v>17198</v>
      </c>
      <c r="C9598" t="s">
        <v>3011</v>
      </c>
      <c r="D9598" t="s">
        <v>17158</v>
      </c>
      <c r="E9598">
        <v>840</v>
      </c>
      <c r="F9598">
        <v>42</v>
      </c>
      <c r="G9598" t="s">
        <v>17201</v>
      </c>
      <c r="H9598" t="s">
        <v>1107</v>
      </c>
      <c r="I9598" t="s">
        <v>393</v>
      </c>
      <c r="J9598" s="25">
        <v>46034</v>
      </c>
      <c r="K9598" s="25">
        <v>46034</v>
      </c>
      <c r="L9598" t="s">
        <v>1863</v>
      </c>
      <c r="M9598" t="s">
        <v>17160</v>
      </c>
      <c r="N9598" t="s">
        <v>127</v>
      </c>
      <c r="O9598" t="s">
        <v>6302</v>
      </c>
    </row>
    <row r="9599" spans="1:15" x14ac:dyDescent="0.25">
      <c r="A9599">
        <v>7888</v>
      </c>
      <c r="B9599" t="s">
        <v>17198</v>
      </c>
      <c r="C9599" t="s">
        <v>3011</v>
      </c>
      <c r="D9599" t="s">
        <v>17158</v>
      </c>
      <c r="E9599">
        <v>840</v>
      </c>
      <c r="F9599">
        <v>42</v>
      </c>
      <c r="G9599" t="s">
        <v>17202</v>
      </c>
      <c r="H9599" t="s">
        <v>1107</v>
      </c>
      <c r="I9599" t="s">
        <v>393</v>
      </c>
      <c r="J9599" s="25">
        <v>46034</v>
      </c>
      <c r="K9599" s="25">
        <v>46034</v>
      </c>
      <c r="L9599" t="s">
        <v>1863</v>
      </c>
      <c r="M9599" t="s">
        <v>17160</v>
      </c>
      <c r="N9599" t="s">
        <v>127</v>
      </c>
      <c r="O9599" t="s">
        <v>6302</v>
      </c>
    </row>
    <row r="9600" spans="1:15" x14ac:dyDescent="0.25">
      <c r="A9600">
        <v>7889</v>
      </c>
      <c r="B9600" t="s">
        <v>17198</v>
      </c>
      <c r="C9600" t="s">
        <v>3011</v>
      </c>
      <c r="D9600" t="s">
        <v>17158</v>
      </c>
      <c r="E9600">
        <v>840</v>
      </c>
      <c r="F9600">
        <v>42</v>
      </c>
      <c r="G9600" t="s">
        <v>17203</v>
      </c>
      <c r="H9600" t="s">
        <v>1107</v>
      </c>
      <c r="I9600" t="s">
        <v>393</v>
      </c>
      <c r="J9600" s="25">
        <v>46034</v>
      </c>
      <c r="K9600" s="25">
        <v>46034</v>
      </c>
      <c r="L9600" t="s">
        <v>1863</v>
      </c>
      <c r="M9600" t="s">
        <v>17160</v>
      </c>
      <c r="N9600" t="s">
        <v>127</v>
      </c>
      <c r="O9600" t="s">
        <v>6302</v>
      </c>
    </row>
    <row r="9601" spans="1:15" x14ac:dyDescent="0.25">
      <c r="A9601">
        <v>7890</v>
      </c>
      <c r="B9601" t="s">
        <v>17198</v>
      </c>
      <c r="C9601" t="s">
        <v>3011</v>
      </c>
      <c r="D9601" t="s">
        <v>17158</v>
      </c>
      <c r="E9601">
        <v>200</v>
      </c>
      <c r="F9601">
        <v>10</v>
      </c>
      <c r="G9601" t="s">
        <v>17204</v>
      </c>
      <c r="H9601" t="s">
        <v>1107</v>
      </c>
      <c r="I9601" t="s">
        <v>393</v>
      </c>
      <c r="J9601" s="25">
        <v>46034</v>
      </c>
      <c r="K9601" s="25">
        <v>46034</v>
      </c>
      <c r="L9601" t="s">
        <v>1863</v>
      </c>
      <c r="M9601" t="s">
        <v>17160</v>
      </c>
      <c r="N9601" t="s">
        <v>127</v>
      </c>
      <c r="O9601" t="s">
        <v>6302</v>
      </c>
    </row>
    <row r="9602" spans="1:15" x14ac:dyDescent="0.25">
      <c r="A9602">
        <v>7873</v>
      </c>
      <c r="B9602" t="s">
        <v>16704</v>
      </c>
      <c r="C9602" t="s">
        <v>3011</v>
      </c>
      <c r="D9602" t="s">
        <v>17158</v>
      </c>
      <c r="E9602">
        <v>840</v>
      </c>
      <c r="F9602">
        <v>42</v>
      </c>
      <c r="G9602" t="s">
        <v>17205</v>
      </c>
      <c r="H9602" t="s">
        <v>17206</v>
      </c>
      <c r="I9602" t="s">
        <v>393</v>
      </c>
      <c r="J9602" s="25">
        <v>46037</v>
      </c>
      <c r="K9602" s="25">
        <v>46037</v>
      </c>
      <c r="L9602" t="s">
        <v>321</v>
      </c>
      <c r="M9602" t="s">
        <v>17160</v>
      </c>
      <c r="N9602" t="s">
        <v>127</v>
      </c>
      <c r="O9602" t="s">
        <v>6302</v>
      </c>
    </row>
    <row r="9603" spans="1:15" x14ac:dyDescent="0.25">
      <c r="A9603">
        <v>7874</v>
      </c>
      <c r="B9603" t="s">
        <v>16704</v>
      </c>
      <c r="C9603" t="s">
        <v>3011</v>
      </c>
      <c r="D9603" t="s">
        <v>17158</v>
      </c>
      <c r="E9603">
        <v>840</v>
      </c>
      <c r="F9603">
        <v>42</v>
      </c>
      <c r="G9603" t="s">
        <v>17207</v>
      </c>
      <c r="H9603" t="s">
        <v>17206</v>
      </c>
      <c r="I9603" t="s">
        <v>393</v>
      </c>
      <c r="J9603" s="25">
        <v>46037</v>
      </c>
      <c r="K9603" s="25">
        <v>46037</v>
      </c>
      <c r="L9603" t="s">
        <v>321</v>
      </c>
      <c r="M9603" t="s">
        <v>17160</v>
      </c>
      <c r="N9603" t="s">
        <v>127</v>
      </c>
      <c r="O9603" t="s">
        <v>6302</v>
      </c>
    </row>
    <row r="9604" spans="1:15" x14ac:dyDescent="0.25">
      <c r="A9604">
        <v>7875</v>
      </c>
      <c r="B9604" t="s">
        <v>16704</v>
      </c>
      <c r="C9604" t="s">
        <v>3011</v>
      </c>
      <c r="D9604" t="s">
        <v>17158</v>
      </c>
      <c r="E9604">
        <v>840</v>
      </c>
      <c r="F9604">
        <v>42</v>
      </c>
      <c r="G9604" t="s">
        <v>17208</v>
      </c>
      <c r="H9604" t="s">
        <v>17206</v>
      </c>
      <c r="I9604" t="s">
        <v>393</v>
      </c>
      <c r="J9604" s="25">
        <v>46037</v>
      </c>
      <c r="K9604" s="25">
        <v>46037</v>
      </c>
      <c r="L9604" t="s">
        <v>321</v>
      </c>
      <c r="M9604" t="s">
        <v>17160</v>
      </c>
      <c r="N9604" t="s">
        <v>127</v>
      </c>
      <c r="O9604" t="s">
        <v>6302</v>
      </c>
    </row>
    <row r="9605" spans="1:15" x14ac:dyDescent="0.25">
      <c r="A9605">
        <v>7876</v>
      </c>
      <c r="B9605" t="s">
        <v>16704</v>
      </c>
      <c r="C9605" t="s">
        <v>3011</v>
      </c>
      <c r="D9605" t="s">
        <v>17158</v>
      </c>
      <c r="E9605">
        <v>840</v>
      </c>
      <c r="F9605">
        <v>42</v>
      </c>
      <c r="G9605" t="s">
        <v>17209</v>
      </c>
      <c r="H9605" t="s">
        <v>17206</v>
      </c>
      <c r="I9605" t="s">
        <v>393</v>
      </c>
      <c r="J9605" s="25">
        <v>46037</v>
      </c>
      <c r="K9605" s="25">
        <v>46037</v>
      </c>
      <c r="L9605" t="s">
        <v>321</v>
      </c>
      <c r="M9605" t="s">
        <v>17160</v>
      </c>
      <c r="N9605" t="s">
        <v>127</v>
      </c>
      <c r="O9605" t="s">
        <v>6302</v>
      </c>
    </row>
    <row r="9606" spans="1:15" x14ac:dyDescent="0.25">
      <c r="A9606">
        <v>7877</v>
      </c>
      <c r="B9606" t="s">
        <v>16704</v>
      </c>
      <c r="C9606" t="s">
        <v>3011</v>
      </c>
      <c r="D9606" t="s">
        <v>17158</v>
      </c>
      <c r="E9606">
        <v>840</v>
      </c>
      <c r="F9606">
        <v>42</v>
      </c>
      <c r="G9606" t="s">
        <v>17210</v>
      </c>
      <c r="H9606" t="s">
        <v>17206</v>
      </c>
      <c r="I9606" t="s">
        <v>393</v>
      </c>
      <c r="J9606" s="25">
        <v>46037</v>
      </c>
      <c r="K9606" s="25">
        <v>46037</v>
      </c>
      <c r="L9606" t="s">
        <v>321</v>
      </c>
      <c r="M9606" t="s">
        <v>17160</v>
      </c>
      <c r="N9606" t="s">
        <v>127</v>
      </c>
      <c r="O9606" t="s">
        <v>6302</v>
      </c>
    </row>
    <row r="9607" spans="1:15" x14ac:dyDescent="0.25">
      <c r="A9607">
        <v>7878</v>
      </c>
      <c r="B9607" t="s">
        <v>16704</v>
      </c>
      <c r="C9607" t="s">
        <v>3011</v>
      </c>
      <c r="D9607" t="s">
        <v>17158</v>
      </c>
      <c r="E9607">
        <v>840</v>
      </c>
      <c r="F9607">
        <v>42</v>
      </c>
      <c r="G9607" t="s">
        <v>17211</v>
      </c>
      <c r="H9607" t="s">
        <v>17206</v>
      </c>
      <c r="I9607" t="s">
        <v>393</v>
      </c>
      <c r="J9607" s="25">
        <v>46037</v>
      </c>
      <c r="K9607" s="25">
        <v>46037</v>
      </c>
      <c r="L9607" t="s">
        <v>321</v>
      </c>
      <c r="M9607" t="s">
        <v>17160</v>
      </c>
      <c r="N9607" t="s">
        <v>127</v>
      </c>
      <c r="O9607" t="s">
        <v>6302</v>
      </c>
    </row>
    <row r="9608" spans="1:15" x14ac:dyDescent="0.25">
      <c r="A9608">
        <v>7879</v>
      </c>
      <c r="B9608" t="s">
        <v>16704</v>
      </c>
      <c r="C9608" t="s">
        <v>3011</v>
      </c>
      <c r="D9608" t="s">
        <v>17158</v>
      </c>
      <c r="E9608">
        <v>840</v>
      </c>
      <c r="F9608">
        <v>42</v>
      </c>
      <c r="G9608" t="s">
        <v>17212</v>
      </c>
      <c r="H9608" t="s">
        <v>17206</v>
      </c>
      <c r="I9608" t="s">
        <v>393</v>
      </c>
      <c r="J9608" s="25">
        <v>46037</v>
      </c>
      <c r="K9608" s="25">
        <v>46037</v>
      </c>
      <c r="L9608" t="s">
        <v>321</v>
      </c>
      <c r="M9608" t="s">
        <v>17160</v>
      </c>
      <c r="N9608" t="s">
        <v>127</v>
      </c>
      <c r="O9608" t="s">
        <v>6302</v>
      </c>
    </row>
    <row r="9609" spans="1:15" x14ac:dyDescent="0.25">
      <c r="A9609">
        <v>7881</v>
      </c>
      <c r="B9609" t="s">
        <v>12303</v>
      </c>
      <c r="C9609" t="s">
        <v>3011</v>
      </c>
      <c r="D9609" t="s">
        <v>17158</v>
      </c>
      <c r="E9609">
        <v>840</v>
      </c>
      <c r="F9609">
        <v>42</v>
      </c>
      <c r="G9609" t="s">
        <v>17213</v>
      </c>
      <c r="H9609" t="s">
        <v>17206</v>
      </c>
      <c r="I9609" t="s">
        <v>393</v>
      </c>
      <c r="J9609" s="25">
        <v>46037</v>
      </c>
      <c r="K9609" s="25">
        <v>46037</v>
      </c>
      <c r="L9609" t="s">
        <v>321</v>
      </c>
      <c r="M9609" t="s">
        <v>17160</v>
      </c>
      <c r="N9609" t="s">
        <v>127</v>
      </c>
      <c r="O9609" t="s">
        <v>6302</v>
      </c>
    </row>
    <row r="9610" spans="1:15" x14ac:dyDescent="0.25">
      <c r="A9610">
        <v>7882</v>
      </c>
      <c r="B9610" t="s">
        <v>12303</v>
      </c>
      <c r="C9610" t="s">
        <v>3011</v>
      </c>
      <c r="D9610" t="s">
        <v>17158</v>
      </c>
      <c r="E9610">
        <v>840</v>
      </c>
      <c r="F9610">
        <v>42</v>
      </c>
      <c r="G9610" t="s">
        <v>17214</v>
      </c>
      <c r="H9610" t="s">
        <v>17206</v>
      </c>
      <c r="I9610" t="s">
        <v>393</v>
      </c>
      <c r="J9610" s="25">
        <v>46037</v>
      </c>
      <c r="K9610" s="25">
        <v>46037</v>
      </c>
      <c r="L9610" t="s">
        <v>321</v>
      </c>
      <c r="M9610" t="s">
        <v>17160</v>
      </c>
      <c r="N9610" t="s">
        <v>127</v>
      </c>
      <c r="O9610" t="s">
        <v>6302</v>
      </c>
    </row>
    <row r="9611" spans="1:15" x14ac:dyDescent="0.25">
      <c r="A9611">
        <v>7883</v>
      </c>
      <c r="B9611" t="s">
        <v>12303</v>
      </c>
      <c r="C9611" t="s">
        <v>3011</v>
      </c>
      <c r="D9611" t="s">
        <v>17158</v>
      </c>
      <c r="E9611">
        <v>840</v>
      </c>
      <c r="F9611">
        <v>42</v>
      </c>
      <c r="G9611" t="s">
        <v>17215</v>
      </c>
      <c r="H9611" t="s">
        <v>17206</v>
      </c>
      <c r="I9611" t="s">
        <v>393</v>
      </c>
      <c r="J9611" s="25">
        <v>46037</v>
      </c>
      <c r="K9611" s="25">
        <v>46037</v>
      </c>
      <c r="L9611" t="s">
        <v>321</v>
      </c>
      <c r="M9611" t="s">
        <v>17160</v>
      </c>
      <c r="N9611" t="s">
        <v>127</v>
      </c>
      <c r="O9611" t="s">
        <v>6302</v>
      </c>
    </row>
    <row r="9612" spans="1:15" x14ac:dyDescent="0.25">
      <c r="A9612">
        <v>7880</v>
      </c>
      <c r="B9612" t="s">
        <v>16704</v>
      </c>
      <c r="C9612" t="s">
        <v>3011</v>
      </c>
      <c r="D9612" t="s">
        <v>17158</v>
      </c>
      <c r="E9612">
        <v>840</v>
      </c>
      <c r="F9612">
        <v>42</v>
      </c>
      <c r="G9612" t="s">
        <v>17216</v>
      </c>
      <c r="H9612" t="s">
        <v>17206</v>
      </c>
      <c r="I9612" t="s">
        <v>393</v>
      </c>
      <c r="J9612" s="25">
        <v>46037</v>
      </c>
      <c r="K9612" s="25">
        <v>46037</v>
      </c>
      <c r="L9612" t="s">
        <v>321</v>
      </c>
      <c r="M9612" t="s">
        <v>17160</v>
      </c>
      <c r="N9612" t="s">
        <v>127</v>
      </c>
      <c r="O9612" t="s">
        <v>6302</v>
      </c>
    </row>
    <row r="9613" spans="1:15" x14ac:dyDescent="0.25">
      <c r="A9613">
        <v>7884</v>
      </c>
      <c r="B9613" t="s">
        <v>12303</v>
      </c>
      <c r="C9613" t="s">
        <v>3011</v>
      </c>
      <c r="D9613" t="s">
        <v>17158</v>
      </c>
      <c r="E9613">
        <v>740</v>
      </c>
      <c r="F9613">
        <v>37</v>
      </c>
      <c r="G9613" t="s">
        <v>17217</v>
      </c>
      <c r="H9613" t="s">
        <v>17206</v>
      </c>
      <c r="I9613" t="s">
        <v>393</v>
      </c>
      <c r="J9613" s="25">
        <v>46037</v>
      </c>
      <c r="K9613" s="25">
        <v>46037</v>
      </c>
      <c r="L9613" t="s">
        <v>321</v>
      </c>
      <c r="M9613" t="s">
        <v>17160</v>
      </c>
      <c r="N9613" t="s">
        <v>127</v>
      </c>
      <c r="O9613" t="s">
        <v>6302</v>
      </c>
    </row>
    <row r="9614" spans="1:15" x14ac:dyDescent="0.25">
      <c r="A9614">
        <v>6272</v>
      </c>
      <c r="B9614" t="s">
        <v>16086</v>
      </c>
      <c r="C9614" t="s">
        <v>1100</v>
      </c>
      <c r="D9614" t="s">
        <v>1101</v>
      </c>
      <c r="E9614">
        <v>840</v>
      </c>
      <c r="F9614">
        <v>42</v>
      </c>
      <c r="G9614" t="s">
        <v>17218</v>
      </c>
      <c r="H9614" t="s">
        <v>5413</v>
      </c>
      <c r="I9614" t="s">
        <v>393</v>
      </c>
      <c r="J9614" s="25">
        <v>45975</v>
      </c>
      <c r="K9614" s="25">
        <v>45975</v>
      </c>
      <c r="L9614" t="s">
        <v>1102</v>
      </c>
      <c r="M9614" t="s">
        <v>1103</v>
      </c>
      <c r="N9614" t="s">
        <v>127</v>
      </c>
      <c r="O9614" t="s">
        <v>6282</v>
      </c>
    </row>
    <row r="9615" spans="1:15" x14ac:dyDescent="0.25">
      <c r="A9615">
        <v>6273</v>
      </c>
      <c r="B9615" t="s">
        <v>16086</v>
      </c>
      <c r="C9615" t="s">
        <v>1100</v>
      </c>
      <c r="D9615" t="s">
        <v>1101</v>
      </c>
      <c r="E9615">
        <v>840</v>
      </c>
      <c r="F9615">
        <v>42</v>
      </c>
      <c r="G9615" t="s">
        <v>17219</v>
      </c>
      <c r="H9615" t="s">
        <v>5413</v>
      </c>
      <c r="I9615" t="s">
        <v>393</v>
      </c>
      <c r="J9615" s="25">
        <v>45975</v>
      </c>
      <c r="K9615" s="25">
        <v>45975</v>
      </c>
      <c r="L9615" t="s">
        <v>1102</v>
      </c>
      <c r="M9615" t="s">
        <v>1103</v>
      </c>
      <c r="N9615" t="s">
        <v>127</v>
      </c>
      <c r="O9615" t="s">
        <v>6282</v>
      </c>
    </row>
    <row r="9616" spans="1:15" x14ac:dyDescent="0.25">
      <c r="A9616">
        <v>6274</v>
      </c>
      <c r="B9616" t="s">
        <v>16086</v>
      </c>
      <c r="C9616" t="s">
        <v>1100</v>
      </c>
      <c r="D9616" t="s">
        <v>1101</v>
      </c>
      <c r="E9616">
        <v>760</v>
      </c>
      <c r="F9616">
        <v>38</v>
      </c>
      <c r="G9616" t="s">
        <v>17220</v>
      </c>
      <c r="H9616" t="s">
        <v>5413</v>
      </c>
      <c r="I9616" t="s">
        <v>393</v>
      </c>
      <c r="J9616" s="25">
        <v>45975</v>
      </c>
      <c r="K9616" s="25">
        <v>45975</v>
      </c>
      <c r="L9616" t="s">
        <v>1102</v>
      </c>
      <c r="M9616" t="s">
        <v>1103</v>
      </c>
      <c r="N9616" t="s">
        <v>127</v>
      </c>
      <c r="O9616" t="s">
        <v>6282</v>
      </c>
    </row>
    <row r="9617" spans="1:15" x14ac:dyDescent="0.25">
      <c r="A9617">
        <v>6275</v>
      </c>
      <c r="B9617" t="s">
        <v>11891</v>
      </c>
      <c r="C9617" t="s">
        <v>1100</v>
      </c>
      <c r="D9617" t="s">
        <v>1101</v>
      </c>
      <c r="E9617">
        <v>173</v>
      </c>
      <c r="F9617">
        <v>8</v>
      </c>
      <c r="G9617" t="s">
        <v>17221</v>
      </c>
      <c r="H9617" t="s">
        <v>4237</v>
      </c>
      <c r="I9617" t="s">
        <v>393</v>
      </c>
      <c r="J9617" s="25">
        <v>46016</v>
      </c>
      <c r="K9617" s="25">
        <v>46016</v>
      </c>
      <c r="L9617" t="s">
        <v>1464</v>
      </c>
      <c r="M9617" t="s">
        <v>1103</v>
      </c>
      <c r="N9617" t="s">
        <v>127</v>
      </c>
      <c r="O9617" t="s">
        <v>6282</v>
      </c>
    </row>
    <row r="9618" spans="1:15" x14ac:dyDescent="0.25">
      <c r="A9618">
        <v>7903</v>
      </c>
      <c r="B9618" t="s">
        <v>16642</v>
      </c>
      <c r="C9618" t="s">
        <v>1100</v>
      </c>
      <c r="D9618" t="s">
        <v>1101</v>
      </c>
      <c r="E9618">
        <v>840</v>
      </c>
      <c r="F9618">
        <v>42</v>
      </c>
      <c r="G9618" t="s">
        <v>17222</v>
      </c>
      <c r="H9618" t="s">
        <v>17223</v>
      </c>
      <c r="I9618" t="s">
        <v>393</v>
      </c>
      <c r="J9618" s="25">
        <v>46031</v>
      </c>
      <c r="K9618" s="25">
        <v>46031</v>
      </c>
      <c r="L9618" t="s">
        <v>1128</v>
      </c>
      <c r="M9618" t="s">
        <v>1103</v>
      </c>
      <c r="N9618" t="s">
        <v>127</v>
      </c>
      <c r="O9618" t="s">
        <v>6302</v>
      </c>
    </row>
    <row r="9619" spans="1:15" x14ac:dyDescent="0.25">
      <c r="A9619">
        <v>7904</v>
      </c>
      <c r="B9619" t="s">
        <v>16642</v>
      </c>
      <c r="C9619" t="s">
        <v>1100</v>
      </c>
      <c r="D9619" t="s">
        <v>1101</v>
      </c>
      <c r="E9619">
        <v>840</v>
      </c>
      <c r="F9619">
        <v>42</v>
      </c>
      <c r="G9619" t="s">
        <v>17224</v>
      </c>
      <c r="H9619" t="s">
        <v>17223</v>
      </c>
      <c r="I9619" t="s">
        <v>393</v>
      </c>
      <c r="J9619" s="25">
        <v>46031</v>
      </c>
      <c r="K9619" s="25">
        <v>46031</v>
      </c>
      <c r="L9619" t="s">
        <v>1128</v>
      </c>
      <c r="M9619" t="s">
        <v>1103</v>
      </c>
      <c r="N9619" t="s">
        <v>127</v>
      </c>
      <c r="O9619" t="s">
        <v>6302</v>
      </c>
    </row>
    <row r="9620" spans="1:15" x14ac:dyDescent="0.25">
      <c r="A9620">
        <v>7905</v>
      </c>
      <c r="B9620" t="s">
        <v>16642</v>
      </c>
      <c r="C9620" t="s">
        <v>1100</v>
      </c>
      <c r="D9620" t="s">
        <v>1101</v>
      </c>
      <c r="E9620">
        <v>840</v>
      </c>
      <c r="F9620">
        <v>42</v>
      </c>
      <c r="G9620" t="s">
        <v>17225</v>
      </c>
      <c r="H9620" t="s">
        <v>17223</v>
      </c>
      <c r="I9620" t="s">
        <v>393</v>
      </c>
      <c r="J9620" s="25">
        <v>46031</v>
      </c>
      <c r="K9620" s="25">
        <v>46031</v>
      </c>
      <c r="L9620" t="s">
        <v>1128</v>
      </c>
      <c r="M9620" t="s">
        <v>1103</v>
      </c>
      <c r="N9620" t="s">
        <v>127</v>
      </c>
      <c r="O9620" t="s">
        <v>6302</v>
      </c>
    </row>
    <row r="9621" spans="1:15" x14ac:dyDescent="0.25">
      <c r="A9621">
        <v>7906</v>
      </c>
      <c r="B9621" t="s">
        <v>16642</v>
      </c>
      <c r="C9621" t="s">
        <v>1100</v>
      </c>
      <c r="D9621" t="s">
        <v>1101</v>
      </c>
      <c r="E9621">
        <v>440</v>
      </c>
      <c r="F9621">
        <v>22</v>
      </c>
      <c r="G9621" t="s">
        <v>17226</v>
      </c>
      <c r="H9621" t="s">
        <v>17223</v>
      </c>
      <c r="I9621" t="s">
        <v>393</v>
      </c>
      <c r="J9621" s="25">
        <v>46031</v>
      </c>
      <c r="K9621" s="25">
        <v>46031</v>
      </c>
      <c r="L9621" t="s">
        <v>1128</v>
      </c>
      <c r="M9621" t="s">
        <v>1103</v>
      </c>
      <c r="N9621" t="s">
        <v>127</v>
      </c>
      <c r="O9621" t="s">
        <v>6302</v>
      </c>
    </row>
    <row r="9622" spans="1:15" x14ac:dyDescent="0.25">
      <c r="A9622">
        <v>6294</v>
      </c>
      <c r="B9622" t="s">
        <v>16738</v>
      </c>
      <c r="C9622" t="s">
        <v>1104</v>
      </c>
      <c r="D9622" t="s">
        <v>1105</v>
      </c>
      <c r="E9622">
        <v>60</v>
      </c>
      <c r="F9622">
        <v>3</v>
      </c>
      <c r="G9622" t="s">
        <v>17228</v>
      </c>
      <c r="H9622" t="s">
        <v>5429</v>
      </c>
      <c r="I9622" t="s">
        <v>393</v>
      </c>
      <c r="J9622" s="25">
        <v>45981</v>
      </c>
      <c r="K9622" s="25">
        <v>45981</v>
      </c>
      <c r="L9622" t="s">
        <v>4261</v>
      </c>
      <c r="M9622" t="s">
        <v>1106</v>
      </c>
      <c r="N9622" t="s">
        <v>127</v>
      </c>
      <c r="O9622" t="s">
        <v>6282</v>
      </c>
    </row>
    <row r="9623" spans="1:15" x14ac:dyDescent="0.25">
      <c r="A9623">
        <v>6295</v>
      </c>
      <c r="B9623" t="s">
        <v>17229</v>
      </c>
      <c r="C9623" t="s">
        <v>1104</v>
      </c>
      <c r="D9623" t="s">
        <v>1105</v>
      </c>
      <c r="E9623">
        <v>540</v>
      </c>
      <c r="F9623">
        <v>27</v>
      </c>
      <c r="G9623" t="s">
        <v>17230</v>
      </c>
      <c r="H9623" t="s">
        <v>5413</v>
      </c>
      <c r="I9623" t="s">
        <v>393</v>
      </c>
      <c r="J9623" s="25">
        <v>45981</v>
      </c>
      <c r="K9623" s="25">
        <v>45981</v>
      </c>
      <c r="L9623" t="s">
        <v>4261</v>
      </c>
      <c r="M9623" t="s">
        <v>1106</v>
      </c>
      <c r="N9623" t="s">
        <v>127</v>
      </c>
      <c r="O9623" t="s">
        <v>6282</v>
      </c>
    </row>
    <row r="9624" spans="1:15" x14ac:dyDescent="0.25">
      <c r="A9624">
        <v>6296</v>
      </c>
      <c r="B9624" t="s">
        <v>17231</v>
      </c>
      <c r="C9624" t="s">
        <v>1104</v>
      </c>
      <c r="D9624" t="s">
        <v>1105</v>
      </c>
      <c r="E9624">
        <v>540</v>
      </c>
      <c r="F9624">
        <v>27</v>
      </c>
      <c r="G9624" t="s">
        <v>17232</v>
      </c>
      <c r="H9624" t="s">
        <v>5413</v>
      </c>
      <c r="I9624" t="s">
        <v>393</v>
      </c>
      <c r="J9624" s="25">
        <v>45981</v>
      </c>
      <c r="K9624" s="25">
        <v>45981</v>
      </c>
      <c r="L9624" t="s">
        <v>4261</v>
      </c>
      <c r="M9624" t="s">
        <v>1106</v>
      </c>
      <c r="N9624" t="s">
        <v>127</v>
      </c>
      <c r="O9624" t="s">
        <v>6282</v>
      </c>
    </row>
    <row r="9625" spans="1:15" x14ac:dyDescent="0.25">
      <c r="A9625">
        <v>6297</v>
      </c>
      <c r="B9625" t="s">
        <v>17231</v>
      </c>
      <c r="C9625" t="s">
        <v>1104</v>
      </c>
      <c r="D9625" t="s">
        <v>1105</v>
      </c>
      <c r="E9625">
        <v>540</v>
      </c>
      <c r="F9625">
        <v>27</v>
      </c>
      <c r="G9625" t="s">
        <v>17233</v>
      </c>
      <c r="H9625" t="s">
        <v>5413</v>
      </c>
      <c r="I9625" t="s">
        <v>393</v>
      </c>
      <c r="J9625" s="25">
        <v>45981</v>
      </c>
      <c r="K9625" s="25">
        <v>45981</v>
      </c>
      <c r="L9625" t="s">
        <v>4261</v>
      </c>
      <c r="M9625" t="s">
        <v>1106</v>
      </c>
      <c r="N9625" t="s">
        <v>127</v>
      </c>
      <c r="O9625" t="s">
        <v>6282</v>
      </c>
    </row>
    <row r="9626" spans="1:15" x14ac:dyDescent="0.25">
      <c r="A9626">
        <v>6298</v>
      </c>
      <c r="B9626" t="s">
        <v>17231</v>
      </c>
      <c r="C9626" t="s">
        <v>1104</v>
      </c>
      <c r="D9626" t="s">
        <v>1105</v>
      </c>
      <c r="E9626">
        <v>540</v>
      </c>
      <c r="F9626">
        <v>27</v>
      </c>
      <c r="G9626" t="s">
        <v>17234</v>
      </c>
      <c r="H9626" t="s">
        <v>5413</v>
      </c>
      <c r="I9626" t="s">
        <v>393</v>
      </c>
      <c r="J9626" s="25">
        <v>45981</v>
      </c>
      <c r="K9626" s="25">
        <v>45981</v>
      </c>
      <c r="L9626" t="s">
        <v>4261</v>
      </c>
      <c r="M9626" t="s">
        <v>1106</v>
      </c>
      <c r="N9626" t="s">
        <v>127</v>
      </c>
      <c r="O9626" t="s">
        <v>6282</v>
      </c>
    </row>
    <row r="9627" spans="1:15" x14ac:dyDescent="0.25">
      <c r="A9627">
        <v>6299</v>
      </c>
      <c r="B9627" t="s">
        <v>17229</v>
      </c>
      <c r="C9627" t="s">
        <v>1104</v>
      </c>
      <c r="D9627" t="s">
        <v>1105</v>
      </c>
      <c r="E9627">
        <v>540</v>
      </c>
      <c r="F9627">
        <v>27</v>
      </c>
      <c r="G9627" t="s">
        <v>17235</v>
      </c>
      <c r="H9627" t="s">
        <v>5413</v>
      </c>
      <c r="I9627" t="s">
        <v>393</v>
      </c>
      <c r="J9627" s="25">
        <v>45981</v>
      </c>
      <c r="K9627" s="25">
        <v>45981</v>
      </c>
      <c r="L9627" t="s">
        <v>4261</v>
      </c>
      <c r="M9627" t="s">
        <v>1106</v>
      </c>
      <c r="N9627" t="s">
        <v>127</v>
      </c>
      <c r="O9627" t="s">
        <v>6282</v>
      </c>
    </row>
    <row r="9628" spans="1:15" x14ac:dyDescent="0.25">
      <c r="A9628">
        <v>6300</v>
      </c>
      <c r="B9628" t="s">
        <v>17229</v>
      </c>
      <c r="C9628" t="s">
        <v>1104</v>
      </c>
      <c r="D9628" t="s">
        <v>1105</v>
      </c>
      <c r="E9628">
        <v>540</v>
      </c>
      <c r="F9628">
        <v>27</v>
      </c>
      <c r="G9628" t="s">
        <v>17236</v>
      </c>
      <c r="H9628" t="s">
        <v>5413</v>
      </c>
      <c r="I9628" t="s">
        <v>393</v>
      </c>
      <c r="J9628" s="25">
        <v>45981</v>
      </c>
      <c r="K9628" s="25">
        <v>45981</v>
      </c>
      <c r="L9628" t="s">
        <v>4261</v>
      </c>
      <c r="M9628" t="s">
        <v>1106</v>
      </c>
      <c r="N9628" t="s">
        <v>127</v>
      </c>
      <c r="O9628" t="s">
        <v>6282</v>
      </c>
    </row>
    <row r="9629" spans="1:15" x14ac:dyDescent="0.25">
      <c r="A9629">
        <v>6301</v>
      </c>
      <c r="B9629" t="s">
        <v>17231</v>
      </c>
      <c r="C9629" t="s">
        <v>1104</v>
      </c>
      <c r="D9629" t="s">
        <v>1105</v>
      </c>
      <c r="E9629">
        <v>540</v>
      </c>
      <c r="F9629">
        <v>27</v>
      </c>
      <c r="G9629" t="s">
        <v>17237</v>
      </c>
      <c r="H9629" t="s">
        <v>5413</v>
      </c>
      <c r="I9629" t="s">
        <v>393</v>
      </c>
      <c r="J9629" s="25">
        <v>45981</v>
      </c>
      <c r="K9629" s="25">
        <v>45981</v>
      </c>
      <c r="L9629" t="s">
        <v>4261</v>
      </c>
      <c r="M9629" t="s">
        <v>1106</v>
      </c>
      <c r="N9629" t="s">
        <v>127</v>
      </c>
      <c r="O9629" t="s">
        <v>6282</v>
      </c>
    </row>
    <row r="9630" spans="1:15" x14ac:dyDescent="0.25">
      <c r="A9630">
        <v>6302</v>
      </c>
      <c r="B9630" t="s">
        <v>17229</v>
      </c>
      <c r="C9630" t="s">
        <v>1104</v>
      </c>
      <c r="D9630" t="s">
        <v>1105</v>
      </c>
      <c r="E9630">
        <v>540</v>
      </c>
      <c r="F9630">
        <v>27</v>
      </c>
      <c r="G9630" t="s">
        <v>17238</v>
      </c>
      <c r="H9630" t="s">
        <v>5413</v>
      </c>
      <c r="I9630" t="s">
        <v>393</v>
      </c>
      <c r="J9630" s="25">
        <v>45981</v>
      </c>
      <c r="K9630" s="25">
        <v>45981</v>
      </c>
      <c r="L9630" t="s">
        <v>4261</v>
      </c>
      <c r="M9630" t="s">
        <v>1106</v>
      </c>
      <c r="N9630" t="s">
        <v>127</v>
      </c>
      <c r="O9630" t="s">
        <v>6282</v>
      </c>
    </row>
    <row r="9631" spans="1:15" x14ac:dyDescent="0.25">
      <c r="A9631">
        <v>6303</v>
      </c>
      <c r="B9631" t="s">
        <v>17229</v>
      </c>
      <c r="C9631" t="s">
        <v>1104</v>
      </c>
      <c r="D9631" t="s">
        <v>1105</v>
      </c>
      <c r="E9631">
        <v>540</v>
      </c>
      <c r="F9631">
        <v>27</v>
      </c>
      <c r="G9631" t="s">
        <v>17239</v>
      </c>
      <c r="H9631" t="s">
        <v>5413</v>
      </c>
      <c r="I9631" t="s">
        <v>393</v>
      </c>
      <c r="J9631" s="25">
        <v>45981</v>
      </c>
      <c r="K9631" s="25">
        <v>45981</v>
      </c>
      <c r="L9631" t="s">
        <v>4261</v>
      </c>
      <c r="M9631" t="s">
        <v>1106</v>
      </c>
      <c r="N9631" t="s">
        <v>127</v>
      </c>
      <c r="O9631" t="s">
        <v>6282</v>
      </c>
    </row>
    <row r="9632" spans="1:15" x14ac:dyDescent="0.25">
      <c r="A9632">
        <v>6304</v>
      </c>
      <c r="B9632" t="s">
        <v>17231</v>
      </c>
      <c r="C9632" t="s">
        <v>1104</v>
      </c>
      <c r="D9632" t="s">
        <v>1105</v>
      </c>
      <c r="E9632">
        <v>540</v>
      </c>
      <c r="F9632">
        <v>27</v>
      </c>
      <c r="G9632" t="s">
        <v>17240</v>
      </c>
      <c r="H9632" t="s">
        <v>5413</v>
      </c>
      <c r="I9632" t="s">
        <v>393</v>
      </c>
      <c r="J9632" s="25">
        <v>45981</v>
      </c>
      <c r="K9632" s="25">
        <v>45981</v>
      </c>
      <c r="L9632" t="s">
        <v>4261</v>
      </c>
      <c r="M9632" t="s">
        <v>1106</v>
      </c>
      <c r="N9632" t="s">
        <v>127</v>
      </c>
      <c r="O9632" t="s">
        <v>6282</v>
      </c>
    </row>
    <row r="9633" spans="1:15" x14ac:dyDescent="0.25">
      <c r="A9633">
        <v>6305</v>
      </c>
      <c r="B9633" t="s">
        <v>17231</v>
      </c>
      <c r="C9633" t="s">
        <v>1104</v>
      </c>
      <c r="D9633" t="s">
        <v>1105</v>
      </c>
      <c r="E9633">
        <v>540</v>
      </c>
      <c r="F9633">
        <v>27</v>
      </c>
      <c r="G9633" t="s">
        <v>17241</v>
      </c>
      <c r="H9633" t="s">
        <v>5413</v>
      </c>
      <c r="I9633" t="s">
        <v>393</v>
      </c>
      <c r="J9633" s="25">
        <v>45981</v>
      </c>
      <c r="K9633" s="25">
        <v>45981</v>
      </c>
      <c r="L9633" t="s">
        <v>4261</v>
      </c>
      <c r="M9633" t="s">
        <v>1106</v>
      </c>
      <c r="N9633" t="s">
        <v>127</v>
      </c>
      <c r="O9633" t="s">
        <v>6282</v>
      </c>
    </row>
    <row r="9634" spans="1:15" x14ac:dyDescent="0.25">
      <c r="A9634">
        <v>6306</v>
      </c>
      <c r="B9634" t="s">
        <v>17231</v>
      </c>
      <c r="C9634" t="s">
        <v>1104</v>
      </c>
      <c r="D9634" t="s">
        <v>1105</v>
      </c>
      <c r="E9634">
        <v>540</v>
      </c>
      <c r="F9634">
        <v>27</v>
      </c>
      <c r="G9634" t="s">
        <v>17242</v>
      </c>
      <c r="H9634" t="s">
        <v>5413</v>
      </c>
      <c r="I9634" t="s">
        <v>393</v>
      </c>
      <c r="J9634" s="25">
        <v>45981</v>
      </c>
      <c r="K9634" s="25">
        <v>45981</v>
      </c>
      <c r="L9634" t="s">
        <v>4261</v>
      </c>
      <c r="M9634" t="s">
        <v>1106</v>
      </c>
      <c r="N9634" t="s">
        <v>127</v>
      </c>
      <c r="O9634" t="s">
        <v>6282</v>
      </c>
    </row>
    <row r="9635" spans="1:15" x14ac:dyDescent="0.25">
      <c r="A9635">
        <v>6307</v>
      </c>
      <c r="B9635" t="s">
        <v>17229</v>
      </c>
      <c r="C9635" t="s">
        <v>1104</v>
      </c>
      <c r="D9635" t="s">
        <v>1105</v>
      </c>
      <c r="E9635">
        <v>540</v>
      </c>
      <c r="F9635">
        <v>27</v>
      </c>
      <c r="G9635" t="s">
        <v>17243</v>
      </c>
      <c r="H9635" t="s">
        <v>5413</v>
      </c>
      <c r="I9635" t="s">
        <v>393</v>
      </c>
      <c r="J9635" s="25">
        <v>45981</v>
      </c>
      <c r="K9635" s="25">
        <v>45981</v>
      </c>
      <c r="L9635" t="s">
        <v>4261</v>
      </c>
      <c r="M9635" t="s">
        <v>1106</v>
      </c>
      <c r="N9635" t="s">
        <v>127</v>
      </c>
      <c r="O9635" t="s">
        <v>6282</v>
      </c>
    </row>
    <row r="9636" spans="1:15" x14ac:dyDescent="0.25">
      <c r="A9636">
        <v>6308</v>
      </c>
      <c r="B9636" t="s">
        <v>17231</v>
      </c>
      <c r="C9636" t="s">
        <v>1104</v>
      </c>
      <c r="D9636" t="s">
        <v>1105</v>
      </c>
      <c r="E9636">
        <v>540</v>
      </c>
      <c r="F9636">
        <v>27</v>
      </c>
      <c r="G9636" t="s">
        <v>17244</v>
      </c>
      <c r="H9636" t="s">
        <v>5413</v>
      </c>
      <c r="I9636" t="s">
        <v>393</v>
      </c>
      <c r="J9636" s="25">
        <v>45981</v>
      </c>
      <c r="K9636" s="25">
        <v>45981</v>
      </c>
      <c r="L9636" t="s">
        <v>4261</v>
      </c>
      <c r="M9636" t="s">
        <v>1106</v>
      </c>
      <c r="N9636" t="s">
        <v>127</v>
      </c>
      <c r="O9636" t="s">
        <v>6282</v>
      </c>
    </row>
    <row r="9637" spans="1:15" x14ac:dyDescent="0.25">
      <c r="A9637">
        <v>6309</v>
      </c>
      <c r="B9637" t="s">
        <v>17231</v>
      </c>
      <c r="C9637" t="s">
        <v>1104</v>
      </c>
      <c r="D9637" t="s">
        <v>1105</v>
      </c>
      <c r="E9637">
        <v>540</v>
      </c>
      <c r="F9637">
        <v>27</v>
      </c>
      <c r="G9637" t="s">
        <v>17245</v>
      </c>
      <c r="H9637" t="s">
        <v>5413</v>
      </c>
      <c r="I9637" t="s">
        <v>393</v>
      </c>
      <c r="J9637" s="25">
        <v>45981</v>
      </c>
      <c r="K9637" s="25">
        <v>45981</v>
      </c>
      <c r="L9637" t="s">
        <v>4261</v>
      </c>
      <c r="M9637" t="s">
        <v>1106</v>
      </c>
      <c r="N9637" t="s">
        <v>127</v>
      </c>
      <c r="O9637" t="s">
        <v>6282</v>
      </c>
    </row>
    <row r="9638" spans="1:15" x14ac:dyDescent="0.25">
      <c r="A9638">
        <v>6310</v>
      </c>
      <c r="B9638" t="s">
        <v>17231</v>
      </c>
      <c r="C9638" t="s">
        <v>1104</v>
      </c>
      <c r="D9638" t="s">
        <v>1105</v>
      </c>
      <c r="E9638">
        <v>540</v>
      </c>
      <c r="F9638">
        <v>27</v>
      </c>
      <c r="G9638" t="s">
        <v>17246</v>
      </c>
      <c r="H9638" t="s">
        <v>5413</v>
      </c>
      <c r="I9638" t="s">
        <v>393</v>
      </c>
      <c r="J9638" s="25">
        <v>45981</v>
      </c>
      <c r="K9638" s="25">
        <v>45981</v>
      </c>
      <c r="L9638" t="s">
        <v>4261</v>
      </c>
      <c r="M9638" t="s">
        <v>1106</v>
      </c>
      <c r="N9638" t="s">
        <v>127</v>
      </c>
      <c r="O9638" t="s">
        <v>6282</v>
      </c>
    </row>
    <row r="9639" spans="1:15" x14ac:dyDescent="0.25">
      <c r="A9639">
        <v>6311</v>
      </c>
      <c r="B9639" t="s">
        <v>17231</v>
      </c>
      <c r="C9639" t="s">
        <v>1104</v>
      </c>
      <c r="D9639" t="s">
        <v>1105</v>
      </c>
      <c r="E9639">
        <v>540</v>
      </c>
      <c r="F9639">
        <v>27</v>
      </c>
      <c r="G9639" t="s">
        <v>17247</v>
      </c>
      <c r="H9639" t="s">
        <v>5413</v>
      </c>
      <c r="I9639" t="s">
        <v>393</v>
      </c>
      <c r="J9639" s="25">
        <v>45981</v>
      </c>
      <c r="K9639" s="25">
        <v>45981</v>
      </c>
      <c r="L9639" t="s">
        <v>4261</v>
      </c>
      <c r="M9639" t="s">
        <v>1106</v>
      </c>
      <c r="N9639" t="s">
        <v>127</v>
      </c>
      <c r="O9639" t="s">
        <v>6282</v>
      </c>
    </row>
    <row r="9640" spans="1:15" x14ac:dyDescent="0.25">
      <c r="A9640">
        <v>6312</v>
      </c>
      <c r="B9640" t="s">
        <v>17231</v>
      </c>
      <c r="C9640" t="s">
        <v>1104</v>
      </c>
      <c r="D9640" t="s">
        <v>1105</v>
      </c>
      <c r="E9640">
        <v>540</v>
      </c>
      <c r="F9640">
        <v>27</v>
      </c>
      <c r="G9640" t="s">
        <v>17248</v>
      </c>
      <c r="H9640" t="s">
        <v>5413</v>
      </c>
      <c r="I9640" t="s">
        <v>393</v>
      </c>
      <c r="J9640" s="25">
        <v>45981</v>
      </c>
      <c r="K9640" s="25">
        <v>45981</v>
      </c>
      <c r="L9640" t="s">
        <v>4261</v>
      </c>
      <c r="M9640" t="s">
        <v>1106</v>
      </c>
      <c r="N9640" t="s">
        <v>127</v>
      </c>
      <c r="O9640" t="s">
        <v>6282</v>
      </c>
    </row>
    <row r="9641" spans="1:15" x14ac:dyDescent="0.25">
      <c r="A9641">
        <v>6313</v>
      </c>
      <c r="B9641" t="s">
        <v>17231</v>
      </c>
      <c r="C9641" t="s">
        <v>1104</v>
      </c>
      <c r="D9641" t="s">
        <v>1105</v>
      </c>
      <c r="E9641">
        <v>540</v>
      </c>
      <c r="F9641">
        <v>27</v>
      </c>
      <c r="G9641" t="s">
        <v>17249</v>
      </c>
      <c r="H9641" t="s">
        <v>5413</v>
      </c>
      <c r="I9641" t="s">
        <v>393</v>
      </c>
      <c r="J9641" s="25">
        <v>45981</v>
      </c>
      <c r="K9641" s="25">
        <v>45981</v>
      </c>
      <c r="L9641" t="s">
        <v>4261</v>
      </c>
      <c r="M9641" t="s">
        <v>1106</v>
      </c>
      <c r="N9641" t="s">
        <v>127</v>
      </c>
      <c r="O9641" t="s">
        <v>6282</v>
      </c>
    </row>
    <row r="9642" spans="1:15" x14ac:dyDescent="0.25">
      <c r="A9642">
        <v>6314</v>
      </c>
      <c r="B9642" t="s">
        <v>17229</v>
      </c>
      <c r="C9642" t="s">
        <v>1104</v>
      </c>
      <c r="D9642" t="s">
        <v>1105</v>
      </c>
      <c r="E9642">
        <v>540</v>
      </c>
      <c r="F9642">
        <v>27</v>
      </c>
      <c r="G9642" t="s">
        <v>17250</v>
      </c>
      <c r="H9642" t="s">
        <v>5413</v>
      </c>
      <c r="I9642" t="s">
        <v>393</v>
      </c>
      <c r="J9642" s="25">
        <v>45981</v>
      </c>
      <c r="K9642" s="25">
        <v>45981</v>
      </c>
      <c r="L9642" t="s">
        <v>4261</v>
      </c>
      <c r="M9642" t="s">
        <v>1106</v>
      </c>
      <c r="N9642" t="s">
        <v>127</v>
      </c>
      <c r="O9642" t="s">
        <v>6282</v>
      </c>
    </row>
    <row r="9643" spans="1:15" x14ac:dyDescent="0.25">
      <c r="A9643">
        <v>6315</v>
      </c>
      <c r="B9643" t="s">
        <v>16738</v>
      </c>
      <c r="C9643" t="s">
        <v>1104</v>
      </c>
      <c r="D9643" t="s">
        <v>1105</v>
      </c>
      <c r="E9643">
        <v>180</v>
      </c>
      <c r="F9643">
        <v>9</v>
      </c>
      <c r="G9643" t="s">
        <v>17251</v>
      </c>
      <c r="H9643" t="s">
        <v>5413</v>
      </c>
      <c r="I9643" t="s">
        <v>393</v>
      </c>
      <c r="J9643" s="25">
        <v>45981</v>
      </c>
      <c r="K9643" s="25">
        <v>45981</v>
      </c>
      <c r="L9643" t="s">
        <v>4261</v>
      </c>
      <c r="M9643" t="s">
        <v>1106</v>
      </c>
      <c r="N9643" t="s">
        <v>127</v>
      </c>
      <c r="O9643" t="s">
        <v>6282</v>
      </c>
    </row>
    <row r="9644" spans="1:15" x14ac:dyDescent="0.25">
      <c r="A9644">
        <v>6316</v>
      </c>
      <c r="B9644" t="s">
        <v>17231</v>
      </c>
      <c r="C9644" t="s">
        <v>1104</v>
      </c>
      <c r="D9644" t="s">
        <v>1105</v>
      </c>
      <c r="E9644">
        <v>480</v>
      </c>
      <c r="F9644">
        <v>24</v>
      </c>
      <c r="G9644" t="s">
        <v>17252</v>
      </c>
      <c r="H9644" t="s">
        <v>5415</v>
      </c>
      <c r="I9644" t="s">
        <v>393</v>
      </c>
      <c r="J9644" s="25">
        <v>45981</v>
      </c>
      <c r="K9644" s="25">
        <v>45981</v>
      </c>
      <c r="L9644" t="s">
        <v>4261</v>
      </c>
      <c r="M9644" t="s">
        <v>1106</v>
      </c>
      <c r="N9644" t="s">
        <v>127</v>
      </c>
      <c r="O9644" t="s">
        <v>6282</v>
      </c>
    </row>
    <row r="9645" spans="1:15" x14ac:dyDescent="0.25">
      <c r="A9645">
        <v>6317</v>
      </c>
      <c r="B9645" t="s">
        <v>17229</v>
      </c>
      <c r="C9645" t="s">
        <v>1104</v>
      </c>
      <c r="D9645" t="s">
        <v>1105</v>
      </c>
      <c r="E9645">
        <v>540</v>
      </c>
      <c r="F9645">
        <v>27</v>
      </c>
      <c r="G9645" t="s">
        <v>17253</v>
      </c>
      <c r="H9645" t="s">
        <v>5429</v>
      </c>
      <c r="I9645" t="s">
        <v>393</v>
      </c>
      <c r="J9645" s="25">
        <v>45981</v>
      </c>
      <c r="K9645" s="25">
        <v>45981</v>
      </c>
      <c r="L9645" t="s">
        <v>4261</v>
      </c>
      <c r="M9645" t="s">
        <v>1106</v>
      </c>
      <c r="N9645" t="s">
        <v>127</v>
      </c>
      <c r="O9645" t="s">
        <v>6282</v>
      </c>
    </row>
    <row r="9646" spans="1:15" x14ac:dyDescent="0.25">
      <c r="A9646">
        <v>6318</v>
      </c>
      <c r="B9646" t="s">
        <v>17229</v>
      </c>
      <c r="C9646" t="s">
        <v>1104</v>
      </c>
      <c r="D9646" t="s">
        <v>1105</v>
      </c>
      <c r="E9646">
        <v>540</v>
      </c>
      <c r="F9646">
        <v>27</v>
      </c>
      <c r="G9646" t="s">
        <v>17254</v>
      </c>
      <c r="H9646" t="s">
        <v>5429</v>
      </c>
      <c r="I9646" t="s">
        <v>393</v>
      </c>
      <c r="J9646" s="25">
        <v>45981</v>
      </c>
      <c r="K9646" s="25">
        <v>45981</v>
      </c>
      <c r="L9646" t="s">
        <v>4261</v>
      </c>
      <c r="M9646" t="s">
        <v>1106</v>
      </c>
      <c r="N9646" t="s">
        <v>127</v>
      </c>
      <c r="O9646" t="s">
        <v>6282</v>
      </c>
    </row>
    <row r="9647" spans="1:15" x14ac:dyDescent="0.25">
      <c r="A9647">
        <v>6319</v>
      </c>
      <c r="B9647" t="s">
        <v>17229</v>
      </c>
      <c r="C9647" t="s">
        <v>1104</v>
      </c>
      <c r="D9647" t="s">
        <v>1105</v>
      </c>
      <c r="E9647">
        <v>540</v>
      </c>
      <c r="F9647">
        <v>27</v>
      </c>
      <c r="G9647" t="s">
        <v>17255</v>
      </c>
      <c r="H9647" t="s">
        <v>5429</v>
      </c>
      <c r="I9647" t="s">
        <v>393</v>
      </c>
      <c r="J9647" s="25">
        <v>45981</v>
      </c>
      <c r="K9647" s="25">
        <v>45981</v>
      </c>
      <c r="L9647" t="s">
        <v>4261</v>
      </c>
      <c r="M9647" t="s">
        <v>1106</v>
      </c>
      <c r="N9647" t="s">
        <v>127</v>
      </c>
      <c r="O9647" t="s">
        <v>6282</v>
      </c>
    </row>
    <row r="9648" spans="1:15" x14ac:dyDescent="0.25">
      <c r="A9648">
        <v>6320</v>
      </c>
      <c r="B9648" t="s">
        <v>17229</v>
      </c>
      <c r="C9648" t="s">
        <v>1104</v>
      </c>
      <c r="D9648" t="s">
        <v>1105</v>
      </c>
      <c r="E9648">
        <v>540</v>
      </c>
      <c r="F9648">
        <v>27</v>
      </c>
      <c r="G9648" t="s">
        <v>17256</v>
      </c>
      <c r="H9648" t="s">
        <v>5429</v>
      </c>
      <c r="I9648" t="s">
        <v>393</v>
      </c>
      <c r="J9648" s="25">
        <v>45981</v>
      </c>
      <c r="K9648" s="25">
        <v>45981</v>
      </c>
      <c r="L9648" t="s">
        <v>4261</v>
      </c>
      <c r="M9648" t="s">
        <v>1106</v>
      </c>
      <c r="N9648" t="s">
        <v>127</v>
      </c>
      <c r="O9648" t="s">
        <v>6282</v>
      </c>
    </row>
    <row r="9649" spans="1:15" x14ac:dyDescent="0.25">
      <c r="A9649">
        <v>6321</v>
      </c>
      <c r="B9649" t="s">
        <v>17229</v>
      </c>
      <c r="C9649" t="s">
        <v>1104</v>
      </c>
      <c r="D9649" t="s">
        <v>1105</v>
      </c>
      <c r="E9649">
        <v>540</v>
      </c>
      <c r="F9649">
        <v>27</v>
      </c>
      <c r="G9649" t="s">
        <v>17257</v>
      </c>
      <c r="H9649" t="s">
        <v>5429</v>
      </c>
      <c r="I9649" t="s">
        <v>393</v>
      </c>
      <c r="J9649" s="25">
        <v>45981</v>
      </c>
      <c r="K9649" s="25">
        <v>45981</v>
      </c>
      <c r="L9649" t="s">
        <v>4261</v>
      </c>
      <c r="M9649" t="s">
        <v>1106</v>
      </c>
      <c r="N9649" t="s">
        <v>127</v>
      </c>
      <c r="O9649" t="s">
        <v>6282</v>
      </c>
    </row>
    <row r="9650" spans="1:15" x14ac:dyDescent="0.25">
      <c r="A9650">
        <v>6322</v>
      </c>
      <c r="B9650" t="s">
        <v>17229</v>
      </c>
      <c r="C9650" t="s">
        <v>1104</v>
      </c>
      <c r="D9650" t="s">
        <v>1105</v>
      </c>
      <c r="E9650">
        <v>540</v>
      </c>
      <c r="F9650">
        <v>27</v>
      </c>
      <c r="G9650" t="s">
        <v>17258</v>
      </c>
      <c r="H9650" t="s">
        <v>5429</v>
      </c>
      <c r="I9650" t="s">
        <v>393</v>
      </c>
      <c r="J9650" s="25">
        <v>45981</v>
      </c>
      <c r="K9650" s="25">
        <v>45981</v>
      </c>
      <c r="L9650" t="s">
        <v>4261</v>
      </c>
      <c r="M9650" t="s">
        <v>1106</v>
      </c>
      <c r="N9650" t="s">
        <v>127</v>
      </c>
      <c r="O9650" t="s">
        <v>6282</v>
      </c>
    </row>
    <row r="9651" spans="1:15" x14ac:dyDescent="0.25">
      <c r="A9651">
        <v>6323</v>
      </c>
      <c r="B9651" t="s">
        <v>17229</v>
      </c>
      <c r="C9651" t="s">
        <v>1104</v>
      </c>
      <c r="D9651" t="s">
        <v>1105</v>
      </c>
      <c r="E9651">
        <v>540</v>
      </c>
      <c r="F9651">
        <v>27</v>
      </c>
      <c r="G9651" t="s">
        <v>17259</v>
      </c>
      <c r="H9651" t="s">
        <v>5429</v>
      </c>
      <c r="I9651" t="s">
        <v>393</v>
      </c>
      <c r="J9651" s="25">
        <v>45981</v>
      </c>
      <c r="K9651" s="25">
        <v>45981</v>
      </c>
      <c r="L9651" t="s">
        <v>4261</v>
      </c>
      <c r="M9651" t="s">
        <v>1106</v>
      </c>
      <c r="N9651" t="s">
        <v>127</v>
      </c>
      <c r="O9651" t="s">
        <v>6282</v>
      </c>
    </row>
    <row r="9652" spans="1:15" x14ac:dyDescent="0.25">
      <c r="A9652">
        <v>6324</v>
      </c>
      <c r="B9652" t="s">
        <v>17260</v>
      </c>
      <c r="C9652" t="s">
        <v>1104</v>
      </c>
      <c r="D9652" t="s">
        <v>1105</v>
      </c>
      <c r="E9652">
        <v>540</v>
      </c>
      <c r="F9652">
        <v>27</v>
      </c>
      <c r="G9652" t="s">
        <v>17261</v>
      </c>
      <c r="H9652" t="s">
        <v>4237</v>
      </c>
      <c r="I9652" t="s">
        <v>393</v>
      </c>
      <c r="J9652" s="25">
        <v>45999</v>
      </c>
      <c r="K9652" s="25">
        <v>45999</v>
      </c>
      <c r="L9652" t="s">
        <v>1127</v>
      </c>
      <c r="M9652" t="s">
        <v>1106</v>
      </c>
      <c r="N9652" t="s">
        <v>127</v>
      </c>
      <c r="O9652" t="s">
        <v>6282</v>
      </c>
    </row>
    <row r="9653" spans="1:15" x14ac:dyDescent="0.25">
      <c r="A9653">
        <v>6325</v>
      </c>
      <c r="B9653" t="s">
        <v>17260</v>
      </c>
      <c r="C9653" t="s">
        <v>1104</v>
      </c>
      <c r="D9653" t="s">
        <v>1105</v>
      </c>
      <c r="E9653">
        <v>540</v>
      </c>
      <c r="F9653">
        <v>27</v>
      </c>
      <c r="G9653" t="s">
        <v>17262</v>
      </c>
      <c r="H9653" t="s">
        <v>4237</v>
      </c>
      <c r="I9653" t="s">
        <v>393</v>
      </c>
      <c r="J9653" s="25">
        <v>45999</v>
      </c>
      <c r="K9653" s="25">
        <v>45999</v>
      </c>
      <c r="L9653" t="s">
        <v>1127</v>
      </c>
      <c r="M9653" t="s">
        <v>1106</v>
      </c>
      <c r="N9653" t="s">
        <v>127</v>
      </c>
      <c r="O9653" t="s">
        <v>6282</v>
      </c>
    </row>
    <row r="9654" spans="1:15" x14ac:dyDescent="0.25">
      <c r="A9654">
        <v>6326</v>
      </c>
      <c r="B9654" t="s">
        <v>17260</v>
      </c>
      <c r="C9654" t="s">
        <v>1104</v>
      </c>
      <c r="D9654" t="s">
        <v>1105</v>
      </c>
      <c r="E9654">
        <v>540</v>
      </c>
      <c r="F9654">
        <v>27</v>
      </c>
      <c r="G9654" t="s">
        <v>17263</v>
      </c>
      <c r="H9654" t="s">
        <v>4237</v>
      </c>
      <c r="I9654" t="s">
        <v>393</v>
      </c>
      <c r="J9654" s="25">
        <v>45999</v>
      </c>
      <c r="K9654" s="25">
        <v>45999</v>
      </c>
      <c r="L9654" t="s">
        <v>1127</v>
      </c>
      <c r="M9654" t="s">
        <v>1106</v>
      </c>
      <c r="N9654" t="s">
        <v>127</v>
      </c>
      <c r="O9654" t="s">
        <v>6282</v>
      </c>
    </row>
    <row r="9655" spans="1:15" x14ac:dyDescent="0.25">
      <c r="A9655">
        <v>6327</v>
      </c>
      <c r="B9655" t="s">
        <v>17260</v>
      </c>
      <c r="C9655" t="s">
        <v>1104</v>
      </c>
      <c r="D9655" t="s">
        <v>1105</v>
      </c>
      <c r="E9655">
        <v>540</v>
      </c>
      <c r="F9655">
        <v>27</v>
      </c>
      <c r="G9655" t="s">
        <v>17264</v>
      </c>
      <c r="H9655" t="s">
        <v>4237</v>
      </c>
      <c r="I9655" t="s">
        <v>393</v>
      </c>
      <c r="J9655" s="25">
        <v>45999</v>
      </c>
      <c r="K9655" s="25">
        <v>45999</v>
      </c>
      <c r="L9655" t="s">
        <v>1127</v>
      </c>
      <c r="M9655" t="s">
        <v>1106</v>
      </c>
      <c r="N9655" t="s">
        <v>127</v>
      </c>
      <c r="O9655" t="s">
        <v>6282</v>
      </c>
    </row>
    <row r="9656" spans="1:15" x14ac:dyDescent="0.25">
      <c r="A9656">
        <v>6328</v>
      </c>
      <c r="B9656" t="s">
        <v>17260</v>
      </c>
      <c r="C9656" t="s">
        <v>1104</v>
      </c>
      <c r="D9656" t="s">
        <v>1105</v>
      </c>
      <c r="E9656">
        <v>540</v>
      </c>
      <c r="F9656">
        <v>27</v>
      </c>
      <c r="G9656" t="s">
        <v>17265</v>
      </c>
      <c r="H9656" t="s">
        <v>4237</v>
      </c>
      <c r="I9656" t="s">
        <v>393</v>
      </c>
      <c r="J9656" s="25">
        <v>45999</v>
      </c>
      <c r="K9656" s="25">
        <v>45999</v>
      </c>
      <c r="L9656" t="s">
        <v>1127</v>
      </c>
      <c r="M9656" t="s">
        <v>1106</v>
      </c>
      <c r="N9656" t="s">
        <v>127</v>
      </c>
      <c r="O9656" t="s">
        <v>6282</v>
      </c>
    </row>
    <row r="9657" spans="1:15" x14ac:dyDescent="0.25">
      <c r="A9657">
        <v>6329</v>
      </c>
      <c r="B9657" t="s">
        <v>17260</v>
      </c>
      <c r="C9657" t="s">
        <v>1104</v>
      </c>
      <c r="D9657" t="s">
        <v>1105</v>
      </c>
      <c r="E9657">
        <v>540</v>
      </c>
      <c r="F9657">
        <v>27</v>
      </c>
      <c r="G9657" t="s">
        <v>17266</v>
      </c>
      <c r="H9657" t="s">
        <v>4237</v>
      </c>
      <c r="I9657" t="s">
        <v>393</v>
      </c>
      <c r="J9657" s="25">
        <v>45999</v>
      </c>
      <c r="K9657" s="25">
        <v>45999</v>
      </c>
      <c r="L9657" t="s">
        <v>1127</v>
      </c>
      <c r="M9657" t="s">
        <v>1106</v>
      </c>
      <c r="N9657" t="s">
        <v>127</v>
      </c>
      <c r="O9657" t="s">
        <v>6282</v>
      </c>
    </row>
    <row r="9658" spans="1:15" x14ac:dyDescent="0.25">
      <c r="A9658">
        <v>6330</v>
      </c>
      <c r="B9658" t="s">
        <v>16209</v>
      </c>
      <c r="C9658" t="s">
        <v>1104</v>
      </c>
      <c r="D9658" t="s">
        <v>1105</v>
      </c>
      <c r="E9658">
        <v>540</v>
      </c>
      <c r="F9658">
        <v>27</v>
      </c>
      <c r="G9658" t="s">
        <v>17267</v>
      </c>
      <c r="H9658" t="s">
        <v>4237</v>
      </c>
      <c r="I9658" t="s">
        <v>393</v>
      </c>
      <c r="J9658" s="25">
        <v>45999</v>
      </c>
      <c r="K9658" s="25">
        <v>45999</v>
      </c>
      <c r="L9658" t="s">
        <v>1127</v>
      </c>
      <c r="M9658" t="s">
        <v>1106</v>
      </c>
      <c r="N9658" t="s">
        <v>127</v>
      </c>
      <c r="O9658" t="s">
        <v>6282</v>
      </c>
    </row>
    <row r="9659" spans="1:15" x14ac:dyDescent="0.25">
      <c r="A9659">
        <v>6331</v>
      </c>
      <c r="B9659" t="s">
        <v>17260</v>
      </c>
      <c r="C9659" t="s">
        <v>1104</v>
      </c>
      <c r="D9659" t="s">
        <v>1105</v>
      </c>
      <c r="E9659">
        <v>540</v>
      </c>
      <c r="F9659">
        <v>27</v>
      </c>
      <c r="G9659" t="s">
        <v>17268</v>
      </c>
      <c r="H9659" t="s">
        <v>4237</v>
      </c>
      <c r="I9659" t="s">
        <v>393</v>
      </c>
      <c r="J9659" s="25">
        <v>45999</v>
      </c>
      <c r="K9659" s="25">
        <v>45999</v>
      </c>
      <c r="L9659" t="s">
        <v>1127</v>
      </c>
      <c r="M9659" t="s">
        <v>1106</v>
      </c>
      <c r="N9659" t="s">
        <v>127</v>
      </c>
      <c r="O9659" t="s">
        <v>6282</v>
      </c>
    </row>
    <row r="9660" spans="1:15" x14ac:dyDescent="0.25">
      <c r="A9660">
        <v>6332</v>
      </c>
      <c r="B9660" t="s">
        <v>17260</v>
      </c>
      <c r="C9660" t="s">
        <v>1104</v>
      </c>
      <c r="D9660" t="s">
        <v>1105</v>
      </c>
      <c r="E9660">
        <v>540</v>
      </c>
      <c r="F9660">
        <v>27</v>
      </c>
      <c r="G9660" t="s">
        <v>17269</v>
      </c>
      <c r="H9660" t="s">
        <v>4237</v>
      </c>
      <c r="I9660" t="s">
        <v>393</v>
      </c>
      <c r="J9660" s="25">
        <v>45999</v>
      </c>
      <c r="K9660" s="25">
        <v>45999</v>
      </c>
      <c r="L9660" t="s">
        <v>1127</v>
      </c>
      <c r="M9660" t="s">
        <v>1106</v>
      </c>
      <c r="N9660" t="s">
        <v>127</v>
      </c>
      <c r="O9660" t="s">
        <v>6282</v>
      </c>
    </row>
    <row r="9661" spans="1:15" x14ac:dyDescent="0.25">
      <c r="A9661">
        <v>6333</v>
      </c>
      <c r="B9661" t="s">
        <v>17260</v>
      </c>
      <c r="C9661" t="s">
        <v>1104</v>
      </c>
      <c r="D9661" t="s">
        <v>1105</v>
      </c>
      <c r="E9661">
        <v>540</v>
      </c>
      <c r="F9661">
        <v>27</v>
      </c>
      <c r="G9661" t="s">
        <v>17270</v>
      </c>
      <c r="H9661" t="s">
        <v>4237</v>
      </c>
      <c r="I9661" t="s">
        <v>393</v>
      </c>
      <c r="J9661" s="25">
        <v>45999</v>
      </c>
      <c r="K9661" s="25">
        <v>45999</v>
      </c>
      <c r="L9661" t="s">
        <v>1127</v>
      </c>
      <c r="M9661" t="s">
        <v>1106</v>
      </c>
      <c r="N9661" t="s">
        <v>127</v>
      </c>
      <c r="O9661" t="s">
        <v>6282</v>
      </c>
    </row>
    <row r="9662" spans="1:15" x14ac:dyDescent="0.25">
      <c r="A9662">
        <v>6334</v>
      </c>
      <c r="B9662" t="s">
        <v>17260</v>
      </c>
      <c r="C9662" t="s">
        <v>1104</v>
      </c>
      <c r="D9662" t="s">
        <v>1105</v>
      </c>
      <c r="E9662">
        <v>540</v>
      </c>
      <c r="F9662">
        <v>27</v>
      </c>
      <c r="G9662" t="s">
        <v>17271</v>
      </c>
      <c r="H9662" t="s">
        <v>4237</v>
      </c>
      <c r="I9662" t="s">
        <v>393</v>
      </c>
      <c r="J9662" s="25">
        <v>45999</v>
      </c>
      <c r="K9662" s="25">
        <v>45999</v>
      </c>
      <c r="L9662" t="s">
        <v>1127</v>
      </c>
      <c r="M9662" t="s">
        <v>1106</v>
      </c>
      <c r="N9662" t="s">
        <v>127</v>
      </c>
      <c r="O9662" t="s">
        <v>6282</v>
      </c>
    </row>
    <row r="9663" spans="1:15" x14ac:dyDescent="0.25">
      <c r="A9663">
        <v>6335</v>
      </c>
      <c r="B9663" t="s">
        <v>17260</v>
      </c>
      <c r="C9663" t="s">
        <v>1104</v>
      </c>
      <c r="D9663" t="s">
        <v>1105</v>
      </c>
      <c r="E9663">
        <v>540</v>
      </c>
      <c r="F9663">
        <v>27</v>
      </c>
      <c r="G9663" t="s">
        <v>17272</v>
      </c>
      <c r="H9663" t="s">
        <v>4237</v>
      </c>
      <c r="I9663" t="s">
        <v>393</v>
      </c>
      <c r="J9663" s="25">
        <v>45999</v>
      </c>
      <c r="K9663" s="25">
        <v>45999</v>
      </c>
      <c r="L9663" t="s">
        <v>1127</v>
      </c>
      <c r="M9663" t="s">
        <v>1106</v>
      </c>
      <c r="N9663" t="s">
        <v>127</v>
      </c>
      <c r="O9663" t="s">
        <v>6282</v>
      </c>
    </row>
    <row r="9664" spans="1:15" x14ac:dyDescent="0.25">
      <c r="A9664">
        <v>6336</v>
      </c>
      <c r="B9664" t="s">
        <v>17260</v>
      </c>
      <c r="C9664" t="s">
        <v>1104</v>
      </c>
      <c r="D9664" t="s">
        <v>1105</v>
      </c>
      <c r="E9664">
        <v>540</v>
      </c>
      <c r="F9664">
        <v>27</v>
      </c>
      <c r="G9664" t="s">
        <v>17273</v>
      </c>
      <c r="H9664" t="s">
        <v>4237</v>
      </c>
      <c r="I9664" t="s">
        <v>393</v>
      </c>
      <c r="J9664" s="25">
        <v>45999</v>
      </c>
      <c r="K9664" s="25">
        <v>45999</v>
      </c>
      <c r="L9664" t="s">
        <v>1127</v>
      </c>
      <c r="M9664" t="s">
        <v>1106</v>
      </c>
      <c r="N9664" t="s">
        <v>127</v>
      </c>
      <c r="O9664" t="s">
        <v>6282</v>
      </c>
    </row>
    <row r="9665" spans="1:15" x14ac:dyDescent="0.25">
      <c r="A9665">
        <v>6337</v>
      </c>
      <c r="B9665" t="s">
        <v>17260</v>
      </c>
      <c r="C9665" t="s">
        <v>1104</v>
      </c>
      <c r="D9665" t="s">
        <v>1105</v>
      </c>
      <c r="E9665">
        <v>540</v>
      </c>
      <c r="F9665">
        <v>27</v>
      </c>
      <c r="G9665" t="s">
        <v>17274</v>
      </c>
      <c r="H9665" t="s">
        <v>4237</v>
      </c>
      <c r="I9665" t="s">
        <v>393</v>
      </c>
      <c r="J9665" s="25">
        <v>45999</v>
      </c>
      <c r="K9665" s="25">
        <v>45999</v>
      </c>
      <c r="L9665" t="s">
        <v>1127</v>
      </c>
      <c r="M9665" t="s">
        <v>1106</v>
      </c>
      <c r="N9665" t="s">
        <v>127</v>
      </c>
      <c r="O9665" t="s">
        <v>6282</v>
      </c>
    </row>
    <row r="9666" spans="1:15" x14ac:dyDescent="0.25">
      <c r="A9666">
        <v>6338</v>
      </c>
      <c r="B9666" t="s">
        <v>15783</v>
      </c>
      <c r="C9666" t="s">
        <v>1104</v>
      </c>
      <c r="D9666" t="s">
        <v>1105</v>
      </c>
      <c r="E9666">
        <v>320</v>
      </c>
      <c r="F9666">
        <v>16</v>
      </c>
      <c r="G9666" t="s">
        <v>17275</v>
      </c>
      <c r="H9666" t="s">
        <v>4237</v>
      </c>
      <c r="I9666" t="s">
        <v>393</v>
      </c>
      <c r="J9666" s="25">
        <v>45999</v>
      </c>
      <c r="K9666" s="25">
        <v>45999</v>
      </c>
      <c r="L9666" t="s">
        <v>1127</v>
      </c>
      <c r="M9666" t="s">
        <v>1106</v>
      </c>
      <c r="N9666" t="s">
        <v>127</v>
      </c>
      <c r="O9666" t="s">
        <v>6282</v>
      </c>
    </row>
    <row r="9667" spans="1:15" x14ac:dyDescent="0.25">
      <c r="A9667">
        <v>6339</v>
      </c>
      <c r="B9667" t="s">
        <v>11891</v>
      </c>
      <c r="C9667" t="s">
        <v>1104</v>
      </c>
      <c r="D9667" t="s">
        <v>1105</v>
      </c>
      <c r="E9667">
        <v>540</v>
      </c>
      <c r="F9667">
        <v>27</v>
      </c>
      <c r="G9667" t="s">
        <v>17276</v>
      </c>
      <c r="H9667" t="s">
        <v>4237</v>
      </c>
      <c r="I9667" t="s">
        <v>393</v>
      </c>
      <c r="J9667" s="25">
        <v>46016</v>
      </c>
      <c r="K9667" s="25">
        <v>46016</v>
      </c>
      <c r="L9667" t="s">
        <v>1464</v>
      </c>
      <c r="M9667" t="s">
        <v>1106</v>
      </c>
      <c r="N9667" t="s">
        <v>127</v>
      </c>
      <c r="O9667" t="s">
        <v>6282</v>
      </c>
    </row>
    <row r="9668" spans="1:15" x14ac:dyDescent="0.25">
      <c r="A9668">
        <v>6340</v>
      </c>
      <c r="B9668" t="s">
        <v>11891</v>
      </c>
      <c r="C9668" t="s">
        <v>1104</v>
      </c>
      <c r="D9668" t="s">
        <v>1105</v>
      </c>
      <c r="E9668">
        <v>540</v>
      </c>
      <c r="F9668">
        <v>27</v>
      </c>
      <c r="G9668" t="s">
        <v>17277</v>
      </c>
      <c r="H9668" t="s">
        <v>4237</v>
      </c>
      <c r="I9668" t="s">
        <v>393</v>
      </c>
      <c r="J9668" s="25">
        <v>46016</v>
      </c>
      <c r="K9668" s="25">
        <v>46016</v>
      </c>
      <c r="L9668" t="s">
        <v>1464</v>
      </c>
      <c r="M9668" t="s">
        <v>1106</v>
      </c>
      <c r="N9668" t="s">
        <v>127</v>
      </c>
      <c r="O9668" t="s">
        <v>6282</v>
      </c>
    </row>
    <row r="9669" spans="1:15" x14ac:dyDescent="0.25">
      <c r="A9669">
        <v>6341</v>
      </c>
      <c r="B9669" t="s">
        <v>11891</v>
      </c>
      <c r="C9669" t="s">
        <v>1104</v>
      </c>
      <c r="D9669" t="s">
        <v>1105</v>
      </c>
      <c r="E9669">
        <v>540</v>
      </c>
      <c r="F9669">
        <v>27</v>
      </c>
      <c r="G9669" t="s">
        <v>17278</v>
      </c>
      <c r="H9669" t="s">
        <v>4237</v>
      </c>
      <c r="I9669" t="s">
        <v>393</v>
      </c>
      <c r="J9669" s="25">
        <v>46016</v>
      </c>
      <c r="K9669" s="25">
        <v>46016</v>
      </c>
      <c r="L9669" t="s">
        <v>1464</v>
      </c>
      <c r="M9669" t="s">
        <v>1106</v>
      </c>
      <c r="N9669" t="s">
        <v>127</v>
      </c>
      <c r="O9669" t="s">
        <v>6282</v>
      </c>
    </row>
    <row r="9670" spans="1:15" x14ac:dyDescent="0.25">
      <c r="A9670">
        <v>6342</v>
      </c>
      <c r="B9670" t="s">
        <v>11891</v>
      </c>
      <c r="C9670" t="s">
        <v>1104</v>
      </c>
      <c r="D9670" t="s">
        <v>1105</v>
      </c>
      <c r="E9670">
        <v>540</v>
      </c>
      <c r="F9670">
        <v>27</v>
      </c>
      <c r="G9670" t="s">
        <v>17279</v>
      </c>
      <c r="H9670" t="s">
        <v>4237</v>
      </c>
      <c r="I9670" t="s">
        <v>393</v>
      </c>
      <c r="J9670" s="25">
        <v>46016</v>
      </c>
      <c r="K9670" s="25">
        <v>46016</v>
      </c>
      <c r="L9670" t="s">
        <v>1464</v>
      </c>
      <c r="M9670" t="s">
        <v>1106</v>
      </c>
      <c r="N9670" t="s">
        <v>127</v>
      </c>
      <c r="O9670" t="s">
        <v>6282</v>
      </c>
    </row>
    <row r="9671" spans="1:15" x14ac:dyDescent="0.25">
      <c r="A9671">
        <v>6343</v>
      </c>
      <c r="B9671" t="s">
        <v>11891</v>
      </c>
      <c r="C9671" t="s">
        <v>1104</v>
      </c>
      <c r="D9671" t="s">
        <v>1105</v>
      </c>
      <c r="E9671">
        <v>320</v>
      </c>
      <c r="F9671">
        <v>16</v>
      </c>
      <c r="G9671" t="s">
        <v>17280</v>
      </c>
      <c r="H9671" t="s">
        <v>4237</v>
      </c>
      <c r="I9671" t="s">
        <v>393</v>
      </c>
      <c r="J9671" s="25">
        <v>46016</v>
      </c>
      <c r="K9671" s="25">
        <v>46016</v>
      </c>
      <c r="L9671" t="s">
        <v>1464</v>
      </c>
      <c r="M9671" t="s">
        <v>1106</v>
      </c>
      <c r="N9671" t="s">
        <v>127</v>
      </c>
      <c r="O9671" t="s">
        <v>6282</v>
      </c>
    </row>
    <row r="9672" spans="1:15" x14ac:dyDescent="0.25">
      <c r="A9672">
        <v>7956</v>
      </c>
      <c r="B9672" t="s">
        <v>11655</v>
      </c>
      <c r="C9672" t="s">
        <v>1104</v>
      </c>
      <c r="D9672" t="s">
        <v>1105</v>
      </c>
      <c r="E9672">
        <v>540</v>
      </c>
      <c r="F9672">
        <v>27</v>
      </c>
      <c r="G9672" t="s">
        <v>17281</v>
      </c>
      <c r="H9672" t="s">
        <v>1107</v>
      </c>
      <c r="I9672" t="s">
        <v>393</v>
      </c>
      <c r="J9672" s="25">
        <v>46022</v>
      </c>
      <c r="K9672" s="25">
        <v>46022</v>
      </c>
      <c r="L9672" t="s">
        <v>535</v>
      </c>
      <c r="M9672" t="s">
        <v>1106</v>
      </c>
      <c r="N9672" t="s">
        <v>127</v>
      </c>
      <c r="O9672" t="s">
        <v>6302</v>
      </c>
    </row>
    <row r="9673" spans="1:15" x14ac:dyDescent="0.25">
      <c r="A9673">
        <v>7951</v>
      </c>
      <c r="B9673" t="s">
        <v>11614</v>
      </c>
      <c r="C9673" t="s">
        <v>1104</v>
      </c>
      <c r="D9673" t="s">
        <v>1105</v>
      </c>
      <c r="E9673">
        <v>540</v>
      </c>
      <c r="F9673">
        <v>27</v>
      </c>
      <c r="G9673" t="s">
        <v>17282</v>
      </c>
      <c r="H9673" t="s">
        <v>1107</v>
      </c>
      <c r="I9673" t="s">
        <v>393</v>
      </c>
      <c r="J9673" s="25">
        <v>46022</v>
      </c>
      <c r="K9673" s="25">
        <v>46022</v>
      </c>
      <c r="L9673" t="s">
        <v>535</v>
      </c>
      <c r="M9673" t="s">
        <v>1106</v>
      </c>
      <c r="N9673" t="s">
        <v>127</v>
      </c>
      <c r="O9673" t="s">
        <v>6302</v>
      </c>
    </row>
    <row r="9674" spans="1:15" x14ac:dyDescent="0.25">
      <c r="A9674">
        <v>7957</v>
      </c>
      <c r="B9674" t="s">
        <v>11655</v>
      </c>
      <c r="C9674" t="s">
        <v>1104</v>
      </c>
      <c r="D9674" t="s">
        <v>1105</v>
      </c>
      <c r="E9674">
        <v>540</v>
      </c>
      <c r="F9674">
        <v>27</v>
      </c>
      <c r="G9674" t="s">
        <v>17283</v>
      </c>
      <c r="H9674" t="s">
        <v>1107</v>
      </c>
      <c r="I9674" t="s">
        <v>393</v>
      </c>
      <c r="J9674" s="25">
        <v>46022</v>
      </c>
      <c r="K9674" s="25">
        <v>46022</v>
      </c>
      <c r="L9674" t="s">
        <v>535</v>
      </c>
      <c r="M9674" t="s">
        <v>1106</v>
      </c>
      <c r="N9674" t="s">
        <v>127</v>
      </c>
      <c r="O9674" t="s">
        <v>6302</v>
      </c>
    </row>
    <row r="9675" spans="1:15" x14ac:dyDescent="0.25">
      <c r="A9675">
        <v>7954</v>
      </c>
      <c r="B9675" t="s">
        <v>11589</v>
      </c>
      <c r="C9675" t="s">
        <v>1104</v>
      </c>
      <c r="D9675" t="s">
        <v>1105</v>
      </c>
      <c r="E9675">
        <v>540</v>
      </c>
      <c r="F9675">
        <v>27</v>
      </c>
      <c r="G9675" t="s">
        <v>17284</v>
      </c>
      <c r="H9675" t="s">
        <v>1107</v>
      </c>
      <c r="I9675" t="s">
        <v>393</v>
      </c>
      <c r="J9675" s="25">
        <v>46022</v>
      </c>
      <c r="K9675" s="25">
        <v>46022</v>
      </c>
      <c r="L9675" t="s">
        <v>535</v>
      </c>
      <c r="M9675" t="s">
        <v>1106</v>
      </c>
      <c r="N9675" t="s">
        <v>127</v>
      </c>
      <c r="O9675" t="s">
        <v>6302</v>
      </c>
    </row>
    <row r="9676" spans="1:15" x14ac:dyDescent="0.25">
      <c r="A9676">
        <v>7958</v>
      </c>
      <c r="B9676" t="s">
        <v>11655</v>
      </c>
      <c r="C9676" t="s">
        <v>1104</v>
      </c>
      <c r="D9676" t="s">
        <v>1105</v>
      </c>
      <c r="E9676">
        <v>540</v>
      </c>
      <c r="F9676">
        <v>27</v>
      </c>
      <c r="G9676" t="s">
        <v>17285</v>
      </c>
      <c r="H9676" t="s">
        <v>1107</v>
      </c>
      <c r="I9676" t="s">
        <v>393</v>
      </c>
      <c r="J9676" s="25">
        <v>46022</v>
      </c>
      <c r="K9676" s="25">
        <v>46022</v>
      </c>
      <c r="L9676" t="s">
        <v>535</v>
      </c>
      <c r="M9676" t="s">
        <v>1106</v>
      </c>
      <c r="N9676" t="s">
        <v>127</v>
      </c>
      <c r="O9676" t="s">
        <v>6302</v>
      </c>
    </row>
    <row r="9677" spans="1:15" x14ac:dyDescent="0.25">
      <c r="A9677">
        <v>7959</v>
      </c>
      <c r="B9677" t="s">
        <v>11655</v>
      </c>
      <c r="C9677" t="s">
        <v>1104</v>
      </c>
      <c r="D9677" t="s">
        <v>1105</v>
      </c>
      <c r="E9677">
        <v>540</v>
      </c>
      <c r="F9677">
        <v>27</v>
      </c>
      <c r="G9677" t="s">
        <v>17286</v>
      </c>
      <c r="H9677" t="s">
        <v>1107</v>
      </c>
      <c r="I9677" t="s">
        <v>393</v>
      </c>
      <c r="J9677" s="25">
        <v>46022</v>
      </c>
      <c r="K9677" s="25">
        <v>46022</v>
      </c>
      <c r="L9677" t="s">
        <v>535</v>
      </c>
      <c r="M9677" t="s">
        <v>1106</v>
      </c>
      <c r="N9677" t="s">
        <v>127</v>
      </c>
      <c r="O9677" t="s">
        <v>6302</v>
      </c>
    </row>
    <row r="9678" spans="1:15" x14ac:dyDescent="0.25">
      <c r="A9678">
        <v>7960</v>
      </c>
      <c r="B9678" t="s">
        <v>11655</v>
      </c>
      <c r="C9678" t="s">
        <v>1104</v>
      </c>
      <c r="D9678" t="s">
        <v>1105</v>
      </c>
      <c r="E9678">
        <v>540</v>
      </c>
      <c r="F9678">
        <v>27</v>
      </c>
      <c r="G9678" t="s">
        <v>17287</v>
      </c>
      <c r="H9678" t="s">
        <v>1107</v>
      </c>
      <c r="I9678" t="s">
        <v>393</v>
      </c>
      <c r="J9678" s="25">
        <v>46022</v>
      </c>
      <c r="K9678" s="25">
        <v>46022</v>
      </c>
      <c r="L9678" t="s">
        <v>535</v>
      </c>
      <c r="M9678" t="s">
        <v>1106</v>
      </c>
      <c r="N9678" t="s">
        <v>127</v>
      </c>
      <c r="O9678" t="s">
        <v>6302</v>
      </c>
    </row>
    <row r="9679" spans="1:15" x14ac:dyDescent="0.25">
      <c r="A9679">
        <v>7952</v>
      </c>
      <c r="B9679" t="s">
        <v>11614</v>
      </c>
      <c r="C9679" t="s">
        <v>1104</v>
      </c>
      <c r="D9679" t="s">
        <v>1105</v>
      </c>
      <c r="E9679">
        <v>540</v>
      </c>
      <c r="F9679">
        <v>27</v>
      </c>
      <c r="G9679" t="s">
        <v>17288</v>
      </c>
      <c r="H9679" t="s">
        <v>1107</v>
      </c>
      <c r="I9679" t="s">
        <v>393</v>
      </c>
      <c r="J9679" s="25">
        <v>46022</v>
      </c>
      <c r="K9679" s="25">
        <v>46022</v>
      </c>
      <c r="L9679" t="s">
        <v>535</v>
      </c>
      <c r="M9679" t="s">
        <v>1106</v>
      </c>
      <c r="N9679" t="s">
        <v>127</v>
      </c>
      <c r="O9679" t="s">
        <v>6302</v>
      </c>
    </row>
    <row r="9680" spans="1:15" x14ac:dyDescent="0.25">
      <c r="A9680">
        <v>7953</v>
      </c>
      <c r="B9680" t="s">
        <v>11614</v>
      </c>
      <c r="C9680" t="s">
        <v>1104</v>
      </c>
      <c r="D9680" t="s">
        <v>1105</v>
      </c>
      <c r="E9680">
        <v>540</v>
      </c>
      <c r="F9680">
        <v>27</v>
      </c>
      <c r="G9680" t="s">
        <v>17289</v>
      </c>
      <c r="H9680" t="s">
        <v>1107</v>
      </c>
      <c r="I9680" t="s">
        <v>393</v>
      </c>
      <c r="J9680" s="25">
        <v>46022</v>
      </c>
      <c r="K9680" s="25">
        <v>46022</v>
      </c>
      <c r="L9680" t="s">
        <v>535</v>
      </c>
      <c r="M9680" t="s">
        <v>1106</v>
      </c>
      <c r="N9680" t="s">
        <v>127</v>
      </c>
      <c r="O9680" t="s">
        <v>6302</v>
      </c>
    </row>
    <row r="9681" spans="1:15" x14ac:dyDescent="0.25">
      <c r="A9681">
        <v>7962</v>
      </c>
      <c r="B9681" t="s">
        <v>11575</v>
      </c>
      <c r="C9681" t="s">
        <v>1104</v>
      </c>
      <c r="D9681" t="s">
        <v>1105</v>
      </c>
      <c r="E9681">
        <v>540</v>
      </c>
      <c r="F9681">
        <v>27</v>
      </c>
      <c r="G9681" t="s">
        <v>17290</v>
      </c>
      <c r="H9681" t="s">
        <v>1107</v>
      </c>
      <c r="I9681" t="s">
        <v>393</v>
      </c>
      <c r="J9681" s="25">
        <v>46022</v>
      </c>
      <c r="K9681" s="25">
        <v>46022</v>
      </c>
      <c r="L9681" t="s">
        <v>535</v>
      </c>
      <c r="M9681" t="s">
        <v>1106</v>
      </c>
      <c r="N9681" t="s">
        <v>127</v>
      </c>
      <c r="O9681" t="s">
        <v>6302</v>
      </c>
    </row>
    <row r="9682" spans="1:15" x14ac:dyDescent="0.25">
      <c r="A9682">
        <v>7961</v>
      </c>
      <c r="B9682" t="s">
        <v>11619</v>
      </c>
      <c r="C9682" t="s">
        <v>1104</v>
      </c>
      <c r="D9682" t="s">
        <v>1105</v>
      </c>
      <c r="E9682">
        <v>540</v>
      </c>
      <c r="F9682">
        <v>27</v>
      </c>
      <c r="G9682" t="s">
        <v>17291</v>
      </c>
      <c r="H9682" t="s">
        <v>1107</v>
      </c>
      <c r="I9682" t="s">
        <v>393</v>
      </c>
      <c r="J9682" s="25">
        <v>46022</v>
      </c>
      <c r="K9682" s="25">
        <v>46022</v>
      </c>
      <c r="L9682" t="s">
        <v>535</v>
      </c>
      <c r="M9682" t="s">
        <v>1106</v>
      </c>
      <c r="N9682" t="s">
        <v>127</v>
      </c>
      <c r="O9682" t="s">
        <v>6302</v>
      </c>
    </row>
    <row r="9683" spans="1:15" x14ac:dyDescent="0.25">
      <c r="A9683">
        <v>7955</v>
      </c>
      <c r="B9683" t="s">
        <v>11589</v>
      </c>
      <c r="C9683" t="s">
        <v>1104</v>
      </c>
      <c r="D9683" t="s">
        <v>1105</v>
      </c>
      <c r="E9683">
        <v>40</v>
      </c>
      <c r="F9683">
        <v>2</v>
      </c>
      <c r="G9683" t="s">
        <v>17292</v>
      </c>
      <c r="H9683" t="s">
        <v>1107</v>
      </c>
      <c r="I9683" t="s">
        <v>393</v>
      </c>
      <c r="J9683" s="25">
        <v>46022</v>
      </c>
      <c r="K9683" s="25">
        <v>46022</v>
      </c>
      <c r="L9683" t="s">
        <v>535</v>
      </c>
      <c r="M9683" t="s">
        <v>1106</v>
      </c>
      <c r="N9683" t="s">
        <v>127</v>
      </c>
      <c r="O9683" t="s">
        <v>6302</v>
      </c>
    </row>
    <row r="9684" spans="1:15" x14ac:dyDescent="0.25">
      <c r="A9684">
        <v>6344</v>
      </c>
      <c r="B9684" t="s">
        <v>17099</v>
      </c>
      <c r="C9684" t="s">
        <v>1104</v>
      </c>
      <c r="D9684" t="s">
        <v>1105</v>
      </c>
      <c r="E9684">
        <v>540</v>
      </c>
      <c r="F9684">
        <v>27</v>
      </c>
      <c r="G9684" t="s">
        <v>17293</v>
      </c>
      <c r="H9684" t="s">
        <v>1107</v>
      </c>
      <c r="I9684" t="s">
        <v>393</v>
      </c>
      <c r="J9684" s="25">
        <v>46025</v>
      </c>
      <c r="K9684" s="25">
        <v>46025</v>
      </c>
      <c r="L9684" t="s">
        <v>4628</v>
      </c>
      <c r="M9684" t="s">
        <v>1106</v>
      </c>
      <c r="N9684" t="s">
        <v>127</v>
      </c>
      <c r="O9684" t="s">
        <v>6282</v>
      </c>
    </row>
    <row r="9685" spans="1:15" x14ac:dyDescent="0.25">
      <c r="A9685">
        <v>6345</v>
      </c>
      <c r="B9685" t="s">
        <v>17099</v>
      </c>
      <c r="C9685" t="s">
        <v>1104</v>
      </c>
      <c r="D9685" t="s">
        <v>1105</v>
      </c>
      <c r="E9685">
        <v>540</v>
      </c>
      <c r="F9685">
        <v>27</v>
      </c>
      <c r="G9685" t="s">
        <v>17294</v>
      </c>
      <c r="H9685" t="s">
        <v>1107</v>
      </c>
      <c r="I9685" t="s">
        <v>393</v>
      </c>
      <c r="J9685" s="25">
        <v>46025</v>
      </c>
      <c r="K9685" s="25">
        <v>46025</v>
      </c>
      <c r="L9685" t="s">
        <v>4628</v>
      </c>
      <c r="M9685" t="s">
        <v>1106</v>
      </c>
      <c r="N9685" t="s">
        <v>127</v>
      </c>
      <c r="O9685" t="s">
        <v>6282</v>
      </c>
    </row>
    <row r="9686" spans="1:15" x14ac:dyDescent="0.25">
      <c r="A9686">
        <v>6346</v>
      </c>
      <c r="B9686" t="s">
        <v>17099</v>
      </c>
      <c r="C9686" t="s">
        <v>1104</v>
      </c>
      <c r="D9686" t="s">
        <v>1105</v>
      </c>
      <c r="E9686">
        <v>540</v>
      </c>
      <c r="F9686">
        <v>27</v>
      </c>
      <c r="G9686" t="s">
        <v>17295</v>
      </c>
      <c r="H9686" t="s">
        <v>1107</v>
      </c>
      <c r="I9686" t="s">
        <v>393</v>
      </c>
      <c r="J9686" s="25">
        <v>46025</v>
      </c>
      <c r="K9686" s="25">
        <v>46025</v>
      </c>
      <c r="L9686" t="s">
        <v>4628</v>
      </c>
      <c r="M9686" t="s">
        <v>1106</v>
      </c>
      <c r="N9686" t="s">
        <v>127</v>
      </c>
      <c r="O9686" t="s">
        <v>6282</v>
      </c>
    </row>
    <row r="9687" spans="1:15" x14ac:dyDescent="0.25">
      <c r="A9687">
        <v>6347</v>
      </c>
      <c r="B9687" t="s">
        <v>17099</v>
      </c>
      <c r="C9687" t="s">
        <v>1104</v>
      </c>
      <c r="D9687" t="s">
        <v>1105</v>
      </c>
      <c r="E9687">
        <v>540</v>
      </c>
      <c r="F9687">
        <v>27</v>
      </c>
      <c r="G9687" t="s">
        <v>17296</v>
      </c>
      <c r="H9687" t="s">
        <v>1107</v>
      </c>
      <c r="I9687" t="s">
        <v>393</v>
      </c>
      <c r="J9687" s="25">
        <v>46025</v>
      </c>
      <c r="K9687" s="25">
        <v>46025</v>
      </c>
      <c r="L9687" t="s">
        <v>4628</v>
      </c>
      <c r="M9687" t="s">
        <v>1106</v>
      </c>
      <c r="N9687" t="s">
        <v>127</v>
      </c>
      <c r="O9687" t="s">
        <v>6282</v>
      </c>
    </row>
    <row r="9688" spans="1:15" x14ac:dyDescent="0.25">
      <c r="A9688">
        <v>6348</v>
      </c>
      <c r="B9688" t="s">
        <v>17099</v>
      </c>
      <c r="C9688" t="s">
        <v>1104</v>
      </c>
      <c r="D9688" t="s">
        <v>1105</v>
      </c>
      <c r="E9688">
        <v>540</v>
      </c>
      <c r="F9688">
        <v>27</v>
      </c>
      <c r="G9688" t="s">
        <v>17297</v>
      </c>
      <c r="H9688" t="s">
        <v>1107</v>
      </c>
      <c r="I9688" t="s">
        <v>393</v>
      </c>
      <c r="J9688" s="25">
        <v>46025</v>
      </c>
      <c r="K9688" s="25">
        <v>46025</v>
      </c>
      <c r="L9688" t="s">
        <v>4628</v>
      </c>
      <c r="M9688" t="s">
        <v>1106</v>
      </c>
      <c r="N9688" t="s">
        <v>127</v>
      </c>
      <c r="O9688" t="s">
        <v>6282</v>
      </c>
    </row>
    <row r="9689" spans="1:15" x14ac:dyDescent="0.25">
      <c r="A9689">
        <v>6349</v>
      </c>
      <c r="B9689" t="s">
        <v>17099</v>
      </c>
      <c r="C9689" t="s">
        <v>1104</v>
      </c>
      <c r="D9689" t="s">
        <v>1105</v>
      </c>
      <c r="E9689">
        <v>540</v>
      </c>
      <c r="F9689">
        <v>27</v>
      </c>
      <c r="G9689" t="s">
        <v>17298</v>
      </c>
      <c r="H9689" t="s">
        <v>1107</v>
      </c>
      <c r="I9689" t="s">
        <v>393</v>
      </c>
      <c r="J9689" s="25">
        <v>46025</v>
      </c>
      <c r="K9689" s="25">
        <v>46025</v>
      </c>
      <c r="L9689" t="s">
        <v>4628</v>
      </c>
      <c r="M9689" t="s">
        <v>1106</v>
      </c>
      <c r="N9689" t="s">
        <v>127</v>
      </c>
      <c r="O9689" t="s">
        <v>6282</v>
      </c>
    </row>
    <row r="9690" spans="1:15" x14ac:dyDescent="0.25">
      <c r="A9690">
        <v>6350</v>
      </c>
      <c r="B9690" t="s">
        <v>17099</v>
      </c>
      <c r="C9690" t="s">
        <v>1104</v>
      </c>
      <c r="D9690" t="s">
        <v>1105</v>
      </c>
      <c r="E9690">
        <v>480</v>
      </c>
      <c r="F9690">
        <v>24</v>
      </c>
      <c r="G9690" t="s">
        <v>17299</v>
      </c>
      <c r="H9690" t="s">
        <v>1107</v>
      </c>
      <c r="I9690" t="s">
        <v>393</v>
      </c>
      <c r="J9690" s="25">
        <v>46025</v>
      </c>
      <c r="K9690" s="25">
        <v>46025</v>
      </c>
      <c r="L9690" t="s">
        <v>4628</v>
      </c>
      <c r="M9690" t="s">
        <v>1106</v>
      </c>
      <c r="N9690" t="s">
        <v>127</v>
      </c>
      <c r="O9690" t="s">
        <v>6282</v>
      </c>
    </row>
    <row r="9691" spans="1:15" x14ac:dyDescent="0.25">
      <c r="A9691">
        <v>7912</v>
      </c>
      <c r="B9691" t="s">
        <v>11556</v>
      </c>
      <c r="C9691" t="s">
        <v>1104</v>
      </c>
      <c r="D9691" t="s">
        <v>1105</v>
      </c>
      <c r="E9691">
        <v>240</v>
      </c>
      <c r="F9691">
        <v>12</v>
      </c>
      <c r="G9691" t="s">
        <v>17300</v>
      </c>
      <c r="H9691" t="s">
        <v>1107</v>
      </c>
      <c r="I9691" t="s">
        <v>393</v>
      </c>
      <c r="J9691" s="25">
        <v>46032</v>
      </c>
      <c r="K9691" s="25">
        <v>46032</v>
      </c>
      <c r="L9691" t="s">
        <v>9315</v>
      </c>
      <c r="M9691" t="s">
        <v>1106</v>
      </c>
      <c r="N9691" t="s">
        <v>127</v>
      </c>
      <c r="O9691" t="s">
        <v>6302</v>
      </c>
    </row>
    <row r="9692" spans="1:15" x14ac:dyDescent="0.25">
      <c r="A9692">
        <v>7918</v>
      </c>
      <c r="B9692" t="s">
        <v>16755</v>
      </c>
      <c r="C9692" t="s">
        <v>1104</v>
      </c>
      <c r="D9692" t="s">
        <v>1105</v>
      </c>
      <c r="E9692">
        <v>540</v>
      </c>
      <c r="F9692">
        <v>27</v>
      </c>
      <c r="G9692" t="s">
        <v>17301</v>
      </c>
      <c r="H9692" t="s">
        <v>17206</v>
      </c>
      <c r="I9692" t="s">
        <v>393</v>
      </c>
      <c r="J9692" s="25">
        <v>46037</v>
      </c>
      <c r="K9692" s="25">
        <v>46037</v>
      </c>
      <c r="L9692" t="s">
        <v>321</v>
      </c>
      <c r="M9692" t="s">
        <v>1106</v>
      </c>
      <c r="N9692" t="s">
        <v>127</v>
      </c>
      <c r="O9692" t="s">
        <v>6302</v>
      </c>
    </row>
    <row r="9693" spans="1:15" x14ac:dyDescent="0.25">
      <c r="A9693">
        <v>7930</v>
      </c>
      <c r="B9693" t="s">
        <v>11605</v>
      </c>
      <c r="C9693" t="s">
        <v>1104</v>
      </c>
      <c r="D9693" t="s">
        <v>1105</v>
      </c>
      <c r="E9693">
        <v>540</v>
      </c>
      <c r="F9693">
        <v>27</v>
      </c>
      <c r="G9693" t="s">
        <v>17302</v>
      </c>
      <c r="H9693" t="s">
        <v>17206</v>
      </c>
      <c r="I9693" t="s">
        <v>393</v>
      </c>
      <c r="J9693" s="25">
        <v>46037</v>
      </c>
      <c r="K9693" s="25">
        <v>46037</v>
      </c>
      <c r="L9693" t="s">
        <v>321</v>
      </c>
      <c r="M9693" t="s">
        <v>1106</v>
      </c>
      <c r="N9693" t="s">
        <v>127</v>
      </c>
      <c r="O9693" t="s">
        <v>6302</v>
      </c>
    </row>
    <row r="9694" spans="1:15" x14ac:dyDescent="0.25">
      <c r="A9694">
        <v>7919</v>
      </c>
      <c r="B9694" t="s">
        <v>16755</v>
      </c>
      <c r="C9694" t="s">
        <v>1104</v>
      </c>
      <c r="D9694" t="s">
        <v>1105</v>
      </c>
      <c r="E9694">
        <v>540</v>
      </c>
      <c r="F9694">
        <v>27</v>
      </c>
      <c r="G9694" t="s">
        <v>17303</v>
      </c>
      <c r="H9694" t="s">
        <v>17206</v>
      </c>
      <c r="I9694" t="s">
        <v>393</v>
      </c>
      <c r="J9694" s="25">
        <v>46037</v>
      </c>
      <c r="K9694" s="25">
        <v>46037</v>
      </c>
      <c r="L9694" t="s">
        <v>321</v>
      </c>
      <c r="M9694" t="s">
        <v>1106</v>
      </c>
      <c r="N9694" t="s">
        <v>127</v>
      </c>
      <c r="O9694" t="s">
        <v>6302</v>
      </c>
    </row>
    <row r="9695" spans="1:15" x14ac:dyDescent="0.25">
      <c r="A9695">
        <v>7913</v>
      </c>
      <c r="B9695" t="s">
        <v>11556</v>
      </c>
      <c r="C9695" t="s">
        <v>1104</v>
      </c>
      <c r="D9695" t="s">
        <v>1105</v>
      </c>
      <c r="E9695">
        <v>540</v>
      </c>
      <c r="F9695">
        <v>27</v>
      </c>
      <c r="G9695" t="s">
        <v>17304</v>
      </c>
      <c r="H9695" t="s">
        <v>17206</v>
      </c>
      <c r="I9695" t="s">
        <v>393</v>
      </c>
      <c r="J9695" s="25">
        <v>46037</v>
      </c>
      <c r="K9695" s="25">
        <v>46037</v>
      </c>
      <c r="L9695" t="s">
        <v>321</v>
      </c>
      <c r="M9695" t="s">
        <v>1106</v>
      </c>
      <c r="N9695" t="s">
        <v>127</v>
      </c>
      <c r="O9695" t="s">
        <v>6302</v>
      </c>
    </row>
    <row r="9696" spans="1:15" x14ac:dyDescent="0.25">
      <c r="A9696">
        <v>7914</v>
      </c>
      <c r="B9696" t="s">
        <v>16654</v>
      </c>
      <c r="C9696" t="s">
        <v>1104</v>
      </c>
      <c r="D9696" t="s">
        <v>1105</v>
      </c>
      <c r="E9696">
        <v>540</v>
      </c>
      <c r="F9696">
        <v>27</v>
      </c>
      <c r="G9696" t="s">
        <v>17305</v>
      </c>
      <c r="H9696" t="s">
        <v>17206</v>
      </c>
      <c r="I9696" t="s">
        <v>393</v>
      </c>
      <c r="J9696" s="25">
        <v>46037</v>
      </c>
      <c r="K9696" s="25">
        <v>46037</v>
      </c>
      <c r="L9696" t="s">
        <v>321</v>
      </c>
      <c r="M9696" t="s">
        <v>1106</v>
      </c>
      <c r="N9696" t="s">
        <v>127</v>
      </c>
      <c r="O9696" t="s">
        <v>6302</v>
      </c>
    </row>
    <row r="9697" spans="1:15" x14ac:dyDescent="0.25">
      <c r="A9697">
        <v>7929</v>
      </c>
      <c r="B9697" t="s">
        <v>11575</v>
      </c>
      <c r="C9697" t="s">
        <v>1104</v>
      </c>
      <c r="D9697" t="s">
        <v>1105</v>
      </c>
      <c r="E9697">
        <v>540</v>
      </c>
      <c r="F9697">
        <v>27</v>
      </c>
      <c r="G9697" t="s">
        <v>17306</v>
      </c>
      <c r="H9697" t="s">
        <v>17206</v>
      </c>
      <c r="I9697" t="s">
        <v>393</v>
      </c>
      <c r="J9697" s="25">
        <v>46037</v>
      </c>
      <c r="K9697" s="25">
        <v>46037</v>
      </c>
      <c r="L9697" t="s">
        <v>321</v>
      </c>
      <c r="M9697" t="s">
        <v>1106</v>
      </c>
      <c r="N9697" t="s">
        <v>127</v>
      </c>
      <c r="O9697" t="s">
        <v>6302</v>
      </c>
    </row>
    <row r="9698" spans="1:15" x14ac:dyDescent="0.25">
      <c r="A9698">
        <v>7915</v>
      </c>
      <c r="B9698" t="s">
        <v>16654</v>
      </c>
      <c r="C9698" t="s">
        <v>1104</v>
      </c>
      <c r="D9698" t="s">
        <v>1105</v>
      </c>
      <c r="E9698">
        <v>540</v>
      </c>
      <c r="F9698">
        <v>27</v>
      </c>
      <c r="G9698" t="s">
        <v>17307</v>
      </c>
      <c r="H9698" t="s">
        <v>17206</v>
      </c>
      <c r="I9698" t="s">
        <v>393</v>
      </c>
      <c r="J9698" s="25">
        <v>46037</v>
      </c>
      <c r="K9698" s="25">
        <v>46037</v>
      </c>
      <c r="L9698" t="s">
        <v>321</v>
      </c>
      <c r="M9698" t="s">
        <v>1106</v>
      </c>
      <c r="N9698" t="s">
        <v>127</v>
      </c>
      <c r="O9698" t="s">
        <v>6302</v>
      </c>
    </row>
    <row r="9699" spans="1:15" x14ac:dyDescent="0.25">
      <c r="A9699">
        <v>7921</v>
      </c>
      <c r="B9699" t="s">
        <v>17227</v>
      </c>
      <c r="C9699" t="s">
        <v>1104</v>
      </c>
      <c r="D9699" t="s">
        <v>1105</v>
      </c>
      <c r="E9699">
        <v>540</v>
      </c>
      <c r="F9699">
        <v>27</v>
      </c>
      <c r="G9699" t="s">
        <v>17308</v>
      </c>
      <c r="H9699" t="s">
        <v>17206</v>
      </c>
      <c r="I9699" t="s">
        <v>393</v>
      </c>
      <c r="J9699" s="25">
        <v>46037</v>
      </c>
      <c r="K9699" s="25">
        <v>46037</v>
      </c>
      <c r="L9699" t="s">
        <v>321</v>
      </c>
      <c r="M9699" t="s">
        <v>1106</v>
      </c>
      <c r="N9699" t="s">
        <v>127</v>
      </c>
      <c r="O9699" t="s">
        <v>6302</v>
      </c>
    </row>
    <row r="9700" spans="1:15" x14ac:dyDescent="0.25">
      <c r="A9700">
        <v>7916</v>
      </c>
      <c r="B9700" t="s">
        <v>16654</v>
      </c>
      <c r="C9700" t="s">
        <v>1104</v>
      </c>
      <c r="D9700" t="s">
        <v>1105</v>
      </c>
      <c r="E9700">
        <v>540</v>
      </c>
      <c r="F9700">
        <v>27</v>
      </c>
      <c r="G9700" t="s">
        <v>17309</v>
      </c>
      <c r="H9700" t="s">
        <v>17206</v>
      </c>
      <c r="I9700" t="s">
        <v>393</v>
      </c>
      <c r="J9700" s="25">
        <v>46037</v>
      </c>
      <c r="K9700" s="25">
        <v>46037</v>
      </c>
      <c r="L9700" t="s">
        <v>321</v>
      </c>
      <c r="M9700" t="s">
        <v>1106</v>
      </c>
      <c r="N9700" t="s">
        <v>127</v>
      </c>
      <c r="O9700" t="s">
        <v>6302</v>
      </c>
    </row>
    <row r="9701" spans="1:15" x14ac:dyDescent="0.25">
      <c r="A9701">
        <v>7920</v>
      </c>
      <c r="B9701" t="s">
        <v>11738</v>
      </c>
      <c r="C9701" t="s">
        <v>1104</v>
      </c>
      <c r="D9701" t="s">
        <v>1105</v>
      </c>
      <c r="E9701">
        <v>540</v>
      </c>
      <c r="F9701">
        <v>27</v>
      </c>
      <c r="G9701" t="s">
        <v>17310</v>
      </c>
      <c r="H9701" t="s">
        <v>17206</v>
      </c>
      <c r="I9701" t="s">
        <v>393</v>
      </c>
      <c r="J9701" s="25">
        <v>46037</v>
      </c>
      <c r="K9701" s="25">
        <v>46037</v>
      </c>
      <c r="L9701" t="s">
        <v>321</v>
      </c>
      <c r="M9701" t="s">
        <v>1106</v>
      </c>
      <c r="N9701" t="s">
        <v>127</v>
      </c>
      <c r="O9701" t="s">
        <v>6302</v>
      </c>
    </row>
    <row r="9702" spans="1:15" x14ac:dyDescent="0.25">
      <c r="A9702">
        <v>7922</v>
      </c>
      <c r="B9702" t="s">
        <v>17227</v>
      </c>
      <c r="C9702" t="s">
        <v>1104</v>
      </c>
      <c r="D9702" t="s">
        <v>1105</v>
      </c>
      <c r="E9702">
        <v>540</v>
      </c>
      <c r="F9702">
        <v>27</v>
      </c>
      <c r="G9702" t="s">
        <v>17311</v>
      </c>
      <c r="H9702" t="s">
        <v>17206</v>
      </c>
      <c r="I9702" t="s">
        <v>393</v>
      </c>
      <c r="J9702" s="25">
        <v>46037</v>
      </c>
      <c r="K9702" s="25">
        <v>46037</v>
      </c>
      <c r="L9702" t="s">
        <v>321</v>
      </c>
      <c r="M9702" t="s">
        <v>1106</v>
      </c>
      <c r="N9702" t="s">
        <v>127</v>
      </c>
      <c r="O9702" t="s">
        <v>6302</v>
      </c>
    </row>
    <row r="9703" spans="1:15" x14ac:dyDescent="0.25">
      <c r="A9703">
        <v>7923</v>
      </c>
      <c r="B9703" t="s">
        <v>17227</v>
      </c>
      <c r="C9703" t="s">
        <v>1104</v>
      </c>
      <c r="D9703" t="s">
        <v>1105</v>
      </c>
      <c r="E9703">
        <v>540</v>
      </c>
      <c r="F9703">
        <v>27</v>
      </c>
      <c r="G9703" t="s">
        <v>17312</v>
      </c>
      <c r="H9703" t="s">
        <v>17206</v>
      </c>
      <c r="I9703" t="s">
        <v>393</v>
      </c>
      <c r="J9703" s="25">
        <v>46037</v>
      </c>
      <c r="K9703" s="25">
        <v>46037</v>
      </c>
      <c r="L9703" t="s">
        <v>321</v>
      </c>
      <c r="M9703" t="s">
        <v>1106</v>
      </c>
      <c r="N9703" t="s">
        <v>127</v>
      </c>
      <c r="O9703" t="s">
        <v>6302</v>
      </c>
    </row>
    <row r="9704" spans="1:15" x14ac:dyDescent="0.25">
      <c r="A9704">
        <v>7924</v>
      </c>
      <c r="B9704" t="s">
        <v>17227</v>
      </c>
      <c r="C9704" t="s">
        <v>1104</v>
      </c>
      <c r="D9704" t="s">
        <v>1105</v>
      </c>
      <c r="E9704">
        <v>540</v>
      </c>
      <c r="F9704">
        <v>27</v>
      </c>
      <c r="G9704" t="s">
        <v>17313</v>
      </c>
      <c r="H9704" t="s">
        <v>17206</v>
      </c>
      <c r="I9704" t="s">
        <v>393</v>
      </c>
      <c r="J9704" s="25">
        <v>46037</v>
      </c>
      <c r="K9704" s="25">
        <v>46037</v>
      </c>
      <c r="L9704" t="s">
        <v>321</v>
      </c>
      <c r="M9704" t="s">
        <v>1106</v>
      </c>
      <c r="N9704" t="s">
        <v>127</v>
      </c>
      <c r="O9704" t="s">
        <v>6302</v>
      </c>
    </row>
    <row r="9705" spans="1:15" x14ac:dyDescent="0.25">
      <c r="A9705">
        <v>7925</v>
      </c>
      <c r="B9705" t="s">
        <v>17227</v>
      </c>
      <c r="C9705" t="s">
        <v>1104</v>
      </c>
      <c r="D9705" t="s">
        <v>1105</v>
      </c>
      <c r="E9705">
        <v>540</v>
      </c>
      <c r="F9705">
        <v>27</v>
      </c>
      <c r="G9705" t="s">
        <v>17314</v>
      </c>
      <c r="H9705" t="s">
        <v>17206</v>
      </c>
      <c r="I9705" t="s">
        <v>393</v>
      </c>
      <c r="J9705" s="25">
        <v>46037</v>
      </c>
      <c r="K9705" s="25">
        <v>46037</v>
      </c>
      <c r="L9705" t="s">
        <v>321</v>
      </c>
      <c r="M9705" t="s">
        <v>1106</v>
      </c>
      <c r="N9705" t="s">
        <v>127</v>
      </c>
      <c r="O9705" t="s">
        <v>6302</v>
      </c>
    </row>
    <row r="9706" spans="1:15" x14ac:dyDescent="0.25">
      <c r="A9706">
        <v>7926</v>
      </c>
      <c r="B9706" t="s">
        <v>17227</v>
      </c>
      <c r="C9706" t="s">
        <v>1104</v>
      </c>
      <c r="D9706" t="s">
        <v>1105</v>
      </c>
      <c r="E9706">
        <v>540</v>
      </c>
      <c r="F9706">
        <v>27</v>
      </c>
      <c r="G9706" t="s">
        <v>17315</v>
      </c>
      <c r="H9706" t="s">
        <v>17206</v>
      </c>
      <c r="I9706" t="s">
        <v>393</v>
      </c>
      <c r="J9706" s="25">
        <v>46037</v>
      </c>
      <c r="K9706" s="25">
        <v>46037</v>
      </c>
      <c r="L9706" t="s">
        <v>321</v>
      </c>
      <c r="M9706" t="s">
        <v>1106</v>
      </c>
      <c r="N9706" t="s">
        <v>127</v>
      </c>
      <c r="O9706" t="s">
        <v>6302</v>
      </c>
    </row>
    <row r="9707" spans="1:15" x14ac:dyDescent="0.25">
      <c r="A9707">
        <v>7927</v>
      </c>
      <c r="B9707" t="s">
        <v>17227</v>
      </c>
      <c r="C9707" t="s">
        <v>1104</v>
      </c>
      <c r="D9707" t="s">
        <v>1105</v>
      </c>
      <c r="E9707">
        <v>540</v>
      </c>
      <c r="F9707">
        <v>27</v>
      </c>
      <c r="G9707" t="s">
        <v>17316</v>
      </c>
      <c r="H9707" t="s">
        <v>17206</v>
      </c>
      <c r="I9707" t="s">
        <v>393</v>
      </c>
      <c r="J9707" s="25">
        <v>46037</v>
      </c>
      <c r="K9707" s="25">
        <v>46037</v>
      </c>
      <c r="L9707" t="s">
        <v>321</v>
      </c>
      <c r="M9707" t="s">
        <v>1106</v>
      </c>
      <c r="N9707" t="s">
        <v>127</v>
      </c>
      <c r="O9707" t="s">
        <v>6302</v>
      </c>
    </row>
    <row r="9708" spans="1:15" x14ac:dyDescent="0.25">
      <c r="A9708">
        <v>7931</v>
      </c>
      <c r="B9708" t="s">
        <v>11605</v>
      </c>
      <c r="C9708" t="s">
        <v>1104</v>
      </c>
      <c r="D9708" t="s">
        <v>1105</v>
      </c>
      <c r="E9708">
        <v>540</v>
      </c>
      <c r="F9708">
        <v>27</v>
      </c>
      <c r="G9708" t="s">
        <v>17317</v>
      </c>
      <c r="H9708" t="s">
        <v>17206</v>
      </c>
      <c r="I9708" t="s">
        <v>393</v>
      </c>
      <c r="J9708" s="25">
        <v>46037</v>
      </c>
      <c r="K9708" s="25">
        <v>46037</v>
      </c>
      <c r="L9708" t="s">
        <v>321</v>
      </c>
      <c r="M9708" t="s">
        <v>1106</v>
      </c>
      <c r="N9708" t="s">
        <v>127</v>
      </c>
      <c r="O9708" t="s">
        <v>6302</v>
      </c>
    </row>
    <row r="9709" spans="1:15" x14ac:dyDescent="0.25">
      <c r="A9709">
        <v>7928</v>
      </c>
      <c r="B9709" t="s">
        <v>17227</v>
      </c>
      <c r="C9709" t="s">
        <v>1104</v>
      </c>
      <c r="D9709" t="s">
        <v>1105</v>
      </c>
      <c r="E9709">
        <v>540</v>
      </c>
      <c r="F9709">
        <v>27</v>
      </c>
      <c r="G9709" t="s">
        <v>17318</v>
      </c>
      <c r="H9709" t="s">
        <v>17206</v>
      </c>
      <c r="I9709" t="s">
        <v>393</v>
      </c>
      <c r="J9709" s="25">
        <v>46037</v>
      </c>
      <c r="K9709" s="25">
        <v>46037</v>
      </c>
      <c r="L9709" t="s">
        <v>321</v>
      </c>
      <c r="M9709" t="s">
        <v>1106</v>
      </c>
      <c r="N9709" t="s">
        <v>127</v>
      </c>
      <c r="O9709" t="s">
        <v>6302</v>
      </c>
    </row>
    <row r="9710" spans="1:15" x14ac:dyDescent="0.25">
      <c r="A9710">
        <v>7917</v>
      </c>
      <c r="B9710" t="s">
        <v>16654</v>
      </c>
      <c r="C9710" t="s">
        <v>1104</v>
      </c>
      <c r="D9710" t="s">
        <v>1105</v>
      </c>
      <c r="E9710">
        <v>260</v>
      </c>
      <c r="F9710">
        <v>13</v>
      </c>
      <c r="G9710" t="s">
        <v>17319</v>
      </c>
      <c r="H9710" t="s">
        <v>17206</v>
      </c>
      <c r="I9710" t="s">
        <v>393</v>
      </c>
      <c r="J9710" s="25">
        <v>46037</v>
      </c>
      <c r="K9710" s="25">
        <v>46037</v>
      </c>
      <c r="L9710" t="s">
        <v>321</v>
      </c>
      <c r="M9710" t="s">
        <v>1106</v>
      </c>
      <c r="N9710" t="s">
        <v>127</v>
      </c>
      <c r="O9710" t="s">
        <v>6302</v>
      </c>
    </row>
    <row r="9711" spans="1:15" x14ac:dyDescent="0.25">
      <c r="A9711">
        <v>7932</v>
      </c>
      <c r="B9711" t="s">
        <v>17320</v>
      </c>
      <c r="C9711" t="s">
        <v>1104</v>
      </c>
      <c r="D9711" t="s">
        <v>1105</v>
      </c>
      <c r="E9711">
        <v>540</v>
      </c>
      <c r="F9711">
        <v>27</v>
      </c>
      <c r="G9711" t="s">
        <v>17321</v>
      </c>
      <c r="H9711" t="s">
        <v>17322</v>
      </c>
      <c r="I9711" t="s">
        <v>393</v>
      </c>
      <c r="J9711" s="25">
        <v>46038</v>
      </c>
      <c r="K9711" s="25">
        <v>46038</v>
      </c>
      <c r="L9711" t="s">
        <v>329</v>
      </c>
      <c r="M9711" t="s">
        <v>1106</v>
      </c>
      <c r="N9711" t="s">
        <v>127</v>
      </c>
      <c r="O9711" t="s">
        <v>6302</v>
      </c>
    </row>
    <row r="9712" spans="1:15" x14ac:dyDescent="0.25">
      <c r="A9712">
        <v>7933</v>
      </c>
      <c r="B9712" t="s">
        <v>17320</v>
      </c>
      <c r="C9712" t="s">
        <v>1104</v>
      </c>
      <c r="D9712" t="s">
        <v>1105</v>
      </c>
      <c r="E9712">
        <v>540</v>
      </c>
      <c r="F9712">
        <v>27</v>
      </c>
      <c r="G9712" t="s">
        <v>17323</v>
      </c>
      <c r="H9712" t="s">
        <v>17322</v>
      </c>
      <c r="I9712" t="s">
        <v>393</v>
      </c>
      <c r="J9712" s="25">
        <v>46038</v>
      </c>
      <c r="K9712" s="25">
        <v>46038</v>
      </c>
      <c r="L9712" t="s">
        <v>329</v>
      </c>
      <c r="M9712" t="s">
        <v>1106</v>
      </c>
      <c r="N9712" t="s">
        <v>127</v>
      </c>
      <c r="O9712" t="s">
        <v>6302</v>
      </c>
    </row>
    <row r="9713" spans="1:15" x14ac:dyDescent="0.25">
      <c r="A9713">
        <v>7934</v>
      </c>
      <c r="B9713" t="s">
        <v>17320</v>
      </c>
      <c r="C9713" t="s">
        <v>1104</v>
      </c>
      <c r="D9713" t="s">
        <v>1105</v>
      </c>
      <c r="E9713">
        <v>540</v>
      </c>
      <c r="F9713">
        <v>27</v>
      </c>
      <c r="G9713" t="s">
        <v>17324</v>
      </c>
      <c r="H9713" t="s">
        <v>17322</v>
      </c>
      <c r="I9713" t="s">
        <v>393</v>
      </c>
      <c r="J9713" s="25">
        <v>46038</v>
      </c>
      <c r="K9713" s="25">
        <v>46038</v>
      </c>
      <c r="L9713" t="s">
        <v>329</v>
      </c>
      <c r="M9713" t="s">
        <v>1106</v>
      </c>
      <c r="N9713" t="s">
        <v>127</v>
      </c>
      <c r="O9713" t="s">
        <v>6302</v>
      </c>
    </row>
    <row r="9714" spans="1:15" x14ac:dyDescent="0.25">
      <c r="A9714">
        <v>7935</v>
      </c>
      <c r="B9714" t="s">
        <v>17320</v>
      </c>
      <c r="C9714" t="s">
        <v>1104</v>
      </c>
      <c r="D9714" t="s">
        <v>1105</v>
      </c>
      <c r="E9714">
        <v>540</v>
      </c>
      <c r="F9714">
        <v>27</v>
      </c>
      <c r="G9714" t="s">
        <v>17325</v>
      </c>
      <c r="H9714" t="s">
        <v>17322</v>
      </c>
      <c r="I9714" t="s">
        <v>393</v>
      </c>
      <c r="J9714" s="25">
        <v>46038</v>
      </c>
      <c r="K9714" s="25">
        <v>46038</v>
      </c>
      <c r="L9714" t="s">
        <v>329</v>
      </c>
      <c r="M9714" t="s">
        <v>1106</v>
      </c>
      <c r="N9714" t="s">
        <v>127</v>
      </c>
      <c r="O9714" t="s">
        <v>6302</v>
      </c>
    </row>
    <row r="9715" spans="1:15" x14ac:dyDescent="0.25">
      <c r="A9715">
        <v>7936</v>
      </c>
      <c r="B9715" t="s">
        <v>17320</v>
      </c>
      <c r="C9715" t="s">
        <v>1104</v>
      </c>
      <c r="D9715" t="s">
        <v>1105</v>
      </c>
      <c r="E9715">
        <v>540</v>
      </c>
      <c r="F9715">
        <v>27</v>
      </c>
      <c r="G9715" t="s">
        <v>17326</v>
      </c>
      <c r="H9715" t="s">
        <v>17322</v>
      </c>
      <c r="I9715" t="s">
        <v>393</v>
      </c>
      <c r="J9715" s="25">
        <v>46038</v>
      </c>
      <c r="K9715" s="25">
        <v>46038</v>
      </c>
      <c r="L9715" t="s">
        <v>329</v>
      </c>
      <c r="M9715" t="s">
        <v>1106</v>
      </c>
      <c r="N9715" t="s">
        <v>127</v>
      </c>
      <c r="O9715" t="s">
        <v>6302</v>
      </c>
    </row>
    <row r="9716" spans="1:15" x14ac:dyDescent="0.25">
      <c r="A9716">
        <v>7937</v>
      </c>
      <c r="B9716" t="s">
        <v>17320</v>
      </c>
      <c r="C9716" t="s">
        <v>1104</v>
      </c>
      <c r="D9716" t="s">
        <v>1105</v>
      </c>
      <c r="E9716">
        <v>540</v>
      </c>
      <c r="F9716">
        <v>27</v>
      </c>
      <c r="G9716" t="s">
        <v>17327</v>
      </c>
      <c r="H9716" t="s">
        <v>17322</v>
      </c>
      <c r="I9716" t="s">
        <v>393</v>
      </c>
      <c r="J9716" s="25">
        <v>46038</v>
      </c>
      <c r="K9716" s="25">
        <v>46038</v>
      </c>
      <c r="L9716" t="s">
        <v>329</v>
      </c>
      <c r="M9716" t="s">
        <v>1106</v>
      </c>
      <c r="N9716" t="s">
        <v>127</v>
      </c>
      <c r="O9716" t="s">
        <v>6302</v>
      </c>
    </row>
    <row r="9717" spans="1:15" x14ac:dyDescent="0.25">
      <c r="A9717">
        <v>7938</v>
      </c>
      <c r="B9717" t="s">
        <v>17320</v>
      </c>
      <c r="C9717" t="s">
        <v>1104</v>
      </c>
      <c r="D9717" t="s">
        <v>1105</v>
      </c>
      <c r="E9717">
        <v>540</v>
      </c>
      <c r="F9717">
        <v>27</v>
      </c>
      <c r="G9717" t="s">
        <v>17328</v>
      </c>
      <c r="H9717" t="s">
        <v>17322</v>
      </c>
      <c r="I9717" t="s">
        <v>393</v>
      </c>
      <c r="J9717" s="25">
        <v>46038</v>
      </c>
      <c r="K9717" s="25">
        <v>46038</v>
      </c>
      <c r="L9717" t="s">
        <v>329</v>
      </c>
      <c r="M9717" t="s">
        <v>1106</v>
      </c>
      <c r="N9717" t="s">
        <v>127</v>
      </c>
      <c r="O9717" t="s">
        <v>6302</v>
      </c>
    </row>
    <row r="9718" spans="1:15" x14ac:dyDescent="0.25">
      <c r="A9718">
        <v>7939</v>
      </c>
      <c r="B9718" t="s">
        <v>17320</v>
      </c>
      <c r="C9718" t="s">
        <v>1104</v>
      </c>
      <c r="D9718" t="s">
        <v>1105</v>
      </c>
      <c r="E9718">
        <v>540</v>
      </c>
      <c r="F9718">
        <v>27</v>
      </c>
      <c r="G9718" t="s">
        <v>17329</v>
      </c>
      <c r="H9718" t="s">
        <v>17322</v>
      </c>
      <c r="I9718" t="s">
        <v>393</v>
      </c>
      <c r="J9718" s="25">
        <v>46038</v>
      </c>
      <c r="K9718" s="25">
        <v>46038</v>
      </c>
      <c r="L9718" t="s">
        <v>329</v>
      </c>
      <c r="M9718" t="s">
        <v>1106</v>
      </c>
      <c r="N9718" t="s">
        <v>127</v>
      </c>
      <c r="O9718" t="s">
        <v>6302</v>
      </c>
    </row>
    <row r="9719" spans="1:15" x14ac:dyDescent="0.25">
      <c r="A9719">
        <v>7940</v>
      </c>
      <c r="B9719" t="s">
        <v>17320</v>
      </c>
      <c r="C9719" t="s">
        <v>1104</v>
      </c>
      <c r="D9719" t="s">
        <v>1105</v>
      </c>
      <c r="E9719">
        <v>540</v>
      </c>
      <c r="F9719">
        <v>27</v>
      </c>
      <c r="G9719" t="s">
        <v>17330</v>
      </c>
      <c r="H9719" t="s">
        <v>17322</v>
      </c>
      <c r="I9719" t="s">
        <v>393</v>
      </c>
      <c r="J9719" s="25">
        <v>46038</v>
      </c>
      <c r="K9719" s="25">
        <v>46038</v>
      </c>
      <c r="L9719" t="s">
        <v>329</v>
      </c>
      <c r="M9719" t="s">
        <v>1106</v>
      </c>
      <c r="N9719" t="s">
        <v>127</v>
      </c>
      <c r="O9719" t="s">
        <v>6302</v>
      </c>
    </row>
    <row r="9720" spans="1:15" x14ac:dyDescent="0.25">
      <c r="A9720">
        <v>7941</v>
      </c>
      <c r="B9720" t="s">
        <v>17320</v>
      </c>
      <c r="C9720" t="s">
        <v>1104</v>
      </c>
      <c r="D9720" t="s">
        <v>1105</v>
      </c>
      <c r="E9720">
        <v>540</v>
      </c>
      <c r="F9720">
        <v>27</v>
      </c>
      <c r="G9720" t="s">
        <v>17331</v>
      </c>
      <c r="H9720" t="s">
        <v>17322</v>
      </c>
      <c r="I9720" t="s">
        <v>393</v>
      </c>
      <c r="J9720" s="25">
        <v>46038</v>
      </c>
      <c r="K9720" s="25">
        <v>46038</v>
      </c>
      <c r="L9720" t="s">
        <v>329</v>
      </c>
      <c r="M9720" t="s">
        <v>1106</v>
      </c>
      <c r="N9720" t="s">
        <v>127</v>
      </c>
      <c r="O9720" t="s">
        <v>6302</v>
      </c>
    </row>
    <row r="9721" spans="1:15" x14ac:dyDescent="0.25">
      <c r="A9721">
        <v>7942</v>
      </c>
      <c r="B9721" t="s">
        <v>17320</v>
      </c>
      <c r="C9721" t="s">
        <v>1104</v>
      </c>
      <c r="D9721" t="s">
        <v>1105</v>
      </c>
      <c r="E9721">
        <v>540</v>
      </c>
      <c r="F9721">
        <v>27</v>
      </c>
      <c r="G9721" t="s">
        <v>17332</v>
      </c>
      <c r="H9721" t="s">
        <v>17322</v>
      </c>
      <c r="I9721" t="s">
        <v>393</v>
      </c>
      <c r="J9721" s="25">
        <v>46038</v>
      </c>
      <c r="K9721" s="25">
        <v>46038</v>
      </c>
      <c r="L9721" t="s">
        <v>329</v>
      </c>
      <c r="M9721" t="s">
        <v>1106</v>
      </c>
      <c r="N9721" t="s">
        <v>127</v>
      </c>
      <c r="O9721" t="s">
        <v>6302</v>
      </c>
    </row>
    <row r="9722" spans="1:15" x14ac:dyDescent="0.25">
      <c r="A9722">
        <v>7943</v>
      </c>
      <c r="B9722" t="s">
        <v>17320</v>
      </c>
      <c r="C9722" t="s">
        <v>1104</v>
      </c>
      <c r="D9722" t="s">
        <v>1105</v>
      </c>
      <c r="E9722">
        <v>540</v>
      </c>
      <c r="F9722">
        <v>27</v>
      </c>
      <c r="G9722" t="s">
        <v>17333</v>
      </c>
      <c r="H9722" t="s">
        <v>17322</v>
      </c>
      <c r="I9722" t="s">
        <v>393</v>
      </c>
      <c r="J9722" s="25">
        <v>46038</v>
      </c>
      <c r="K9722" s="25">
        <v>46038</v>
      </c>
      <c r="L9722" t="s">
        <v>329</v>
      </c>
      <c r="M9722" t="s">
        <v>1106</v>
      </c>
      <c r="N9722" t="s">
        <v>127</v>
      </c>
      <c r="O9722" t="s">
        <v>6302</v>
      </c>
    </row>
    <row r="9723" spans="1:15" x14ac:dyDescent="0.25">
      <c r="A9723">
        <v>7944</v>
      </c>
      <c r="B9723" t="s">
        <v>17320</v>
      </c>
      <c r="C9723" t="s">
        <v>1104</v>
      </c>
      <c r="D9723" t="s">
        <v>1105</v>
      </c>
      <c r="E9723">
        <v>540</v>
      </c>
      <c r="F9723">
        <v>27</v>
      </c>
      <c r="G9723" t="s">
        <v>17334</v>
      </c>
      <c r="H9723" t="s">
        <v>17322</v>
      </c>
      <c r="I9723" t="s">
        <v>393</v>
      </c>
      <c r="J9723" s="25">
        <v>46038</v>
      </c>
      <c r="K9723" s="25">
        <v>46038</v>
      </c>
      <c r="L9723" t="s">
        <v>329</v>
      </c>
      <c r="M9723" t="s">
        <v>1106</v>
      </c>
      <c r="N9723" t="s">
        <v>127</v>
      </c>
      <c r="O9723" t="s">
        <v>6302</v>
      </c>
    </row>
    <row r="9724" spans="1:15" x14ac:dyDescent="0.25">
      <c r="A9724">
        <v>7945</v>
      </c>
      <c r="B9724" t="s">
        <v>17320</v>
      </c>
      <c r="C9724" t="s">
        <v>1104</v>
      </c>
      <c r="D9724" t="s">
        <v>1105</v>
      </c>
      <c r="E9724">
        <v>540</v>
      </c>
      <c r="F9724">
        <v>27</v>
      </c>
      <c r="G9724" t="s">
        <v>17335</v>
      </c>
      <c r="H9724" t="s">
        <v>17322</v>
      </c>
      <c r="I9724" t="s">
        <v>393</v>
      </c>
      <c r="J9724" s="25">
        <v>46038</v>
      </c>
      <c r="K9724" s="25">
        <v>46038</v>
      </c>
      <c r="L9724" t="s">
        <v>329</v>
      </c>
      <c r="M9724" t="s">
        <v>1106</v>
      </c>
      <c r="N9724" t="s">
        <v>127</v>
      </c>
      <c r="O9724" t="s">
        <v>6302</v>
      </c>
    </row>
    <row r="9725" spans="1:15" x14ac:dyDescent="0.25">
      <c r="A9725">
        <v>7946</v>
      </c>
      <c r="B9725" t="s">
        <v>17320</v>
      </c>
      <c r="C9725" t="s">
        <v>1104</v>
      </c>
      <c r="D9725" t="s">
        <v>1105</v>
      </c>
      <c r="E9725">
        <v>540</v>
      </c>
      <c r="F9725">
        <v>27</v>
      </c>
      <c r="G9725" t="s">
        <v>17336</v>
      </c>
      <c r="H9725" t="s">
        <v>17322</v>
      </c>
      <c r="I9725" t="s">
        <v>393</v>
      </c>
      <c r="J9725" s="25">
        <v>46038</v>
      </c>
      <c r="K9725" s="25">
        <v>46038</v>
      </c>
      <c r="L9725" t="s">
        <v>329</v>
      </c>
      <c r="M9725" t="s">
        <v>1106</v>
      </c>
      <c r="N9725" t="s">
        <v>127</v>
      </c>
      <c r="O9725" t="s">
        <v>6302</v>
      </c>
    </row>
    <row r="9726" spans="1:15" x14ac:dyDescent="0.25">
      <c r="A9726">
        <v>7947</v>
      </c>
      <c r="B9726" t="s">
        <v>17320</v>
      </c>
      <c r="C9726" t="s">
        <v>1104</v>
      </c>
      <c r="D9726" t="s">
        <v>1105</v>
      </c>
      <c r="E9726">
        <v>540</v>
      </c>
      <c r="F9726">
        <v>27</v>
      </c>
      <c r="G9726" t="s">
        <v>17337</v>
      </c>
      <c r="H9726" t="s">
        <v>17322</v>
      </c>
      <c r="I9726" t="s">
        <v>393</v>
      </c>
      <c r="J9726" s="25">
        <v>46038</v>
      </c>
      <c r="K9726" s="25">
        <v>46038</v>
      </c>
      <c r="L9726" t="s">
        <v>329</v>
      </c>
      <c r="M9726" t="s">
        <v>1106</v>
      </c>
      <c r="N9726" t="s">
        <v>127</v>
      </c>
      <c r="O9726" t="s">
        <v>6302</v>
      </c>
    </row>
    <row r="9727" spans="1:15" x14ac:dyDescent="0.25">
      <c r="A9727">
        <v>7948</v>
      </c>
      <c r="B9727" t="s">
        <v>17109</v>
      </c>
      <c r="C9727" t="s">
        <v>1104</v>
      </c>
      <c r="D9727" t="s">
        <v>1105</v>
      </c>
      <c r="E9727">
        <v>540</v>
      </c>
      <c r="F9727">
        <v>27</v>
      </c>
      <c r="G9727" t="s">
        <v>17338</v>
      </c>
      <c r="H9727" t="s">
        <v>17322</v>
      </c>
      <c r="I9727" t="s">
        <v>393</v>
      </c>
      <c r="J9727" s="25">
        <v>46038</v>
      </c>
      <c r="K9727" s="25">
        <v>46038</v>
      </c>
      <c r="L9727" t="s">
        <v>329</v>
      </c>
      <c r="M9727" t="s">
        <v>1106</v>
      </c>
      <c r="N9727" t="s">
        <v>127</v>
      </c>
      <c r="O9727" t="s">
        <v>6302</v>
      </c>
    </row>
    <row r="9728" spans="1:15" x14ac:dyDescent="0.25">
      <c r="A9728">
        <v>7949</v>
      </c>
      <c r="B9728" t="s">
        <v>17109</v>
      </c>
      <c r="C9728" t="s">
        <v>1104</v>
      </c>
      <c r="D9728" t="s">
        <v>1105</v>
      </c>
      <c r="E9728">
        <v>540</v>
      </c>
      <c r="F9728">
        <v>27</v>
      </c>
      <c r="G9728" t="s">
        <v>17339</v>
      </c>
      <c r="H9728" t="s">
        <v>17322</v>
      </c>
      <c r="I9728" t="s">
        <v>393</v>
      </c>
      <c r="J9728" s="25">
        <v>46038</v>
      </c>
      <c r="K9728" s="25">
        <v>46038</v>
      </c>
      <c r="L9728" t="s">
        <v>329</v>
      </c>
      <c r="M9728" t="s">
        <v>1106</v>
      </c>
      <c r="N9728" t="s">
        <v>127</v>
      </c>
      <c r="O9728" t="s">
        <v>6302</v>
      </c>
    </row>
    <row r="9729" spans="1:15" x14ac:dyDescent="0.25">
      <c r="A9729">
        <v>7950</v>
      </c>
      <c r="B9729" t="s">
        <v>17109</v>
      </c>
      <c r="C9729" t="s">
        <v>1104</v>
      </c>
      <c r="D9729" t="s">
        <v>1105</v>
      </c>
      <c r="E9729">
        <v>260</v>
      </c>
      <c r="F9729">
        <v>13</v>
      </c>
      <c r="G9729" t="s">
        <v>17340</v>
      </c>
      <c r="H9729" t="s">
        <v>17322</v>
      </c>
      <c r="I9729" t="s">
        <v>393</v>
      </c>
      <c r="J9729" s="25">
        <v>46038</v>
      </c>
      <c r="K9729" s="25">
        <v>46038</v>
      </c>
      <c r="L9729" t="s">
        <v>329</v>
      </c>
      <c r="M9729" t="s">
        <v>1106</v>
      </c>
      <c r="N9729" t="s">
        <v>127</v>
      </c>
      <c r="O9729" t="s">
        <v>6302</v>
      </c>
    </row>
    <row r="9730" spans="1:15" x14ac:dyDescent="0.25">
      <c r="A9730">
        <v>6351</v>
      </c>
      <c r="B9730" t="s">
        <v>16738</v>
      </c>
      <c r="C9730" t="s">
        <v>1108</v>
      </c>
      <c r="D9730" t="s">
        <v>1109</v>
      </c>
      <c r="E9730">
        <v>540</v>
      </c>
      <c r="F9730">
        <v>27</v>
      </c>
      <c r="G9730" t="s">
        <v>17341</v>
      </c>
      <c r="H9730" t="s">
        <v>5413</v>
      </c>
      <c r="I9730" t="s">
        <v>393</v>
      </c>
      <c r="J9730" s="25">
        <v>45981</v>
      </c>
      <c r="K9730" s="25">
        <v>45981</v>
      </c>
      <c r="L9730" t="s">
        <v>4261</v>
      </c>
      <c r="M9730" t="s">
        <v>1110</v>
      </c>
      <c r="N9730" t="s">
        <v>127</v>
      </c>
      <c r="O9730" t="s">
        <v>6282</v>
      </c>
    </row>
    <row r="9731" spans="1:15" x14ac:dyDescent="0.25">
      <c r="A9731">
        <v>6352</v>
      </c>
      <c r="B9731" t="s">
        <v>16738</v>
      </c>
      <c r="C9731" t="s">
        <v>1108</v>
      </c>
      <c r="D9731" t="s">
        <v>1109</v>
      </c>
      <c r="E9731">
        <v>540</v>
      </c>
      <c r="F9731">
        <v>27</v>
      </c>
      <c r="G9731" t="s">
        <v>17342</v>
      </c>
      <c r="H9731" t="s">
        <v>5413</v>
      </c>
      <c r="I9731" t="s">
        <v>393</v>
      </c>
      <c r="J9731" s="25">
        <v>45981</v>
      </c>
      <c r="K9731" s="25">
        <v>45981</v>
      </c>
      <c r="L9731" t="s">
        <v>4261</v>
      </c>
      <c r="M9731" t="s">
        <v>1110</v>
      </c>
      <c r="N9731" t="s">
        <v>127</v>
      </c>
      <c r="O9731" t="s">
        <v>6282</v>
      </c>
    </row>
    <row r="9732" spans="1:15" x14ac:dyDescent="0.25">
      <c r="A9732">
        <v>6353</v>
      </c>
      <c r="B9732" t="s">
        <v>16738</v>
      </c>
      <c r="C9732" t="s">
        <v>1108</v>
      </c>
      <c r="D9732" t="s">
        <v>1109</v>
      </c>
      <c r="E9732">
        <v>540</v>
      </c>
      <c r="F9732">
        <v>27</v>
      </c>
      <c r="G9732" t="s">
        <v>17343</v>
      </c>
      <c r="H9732" t="s">
        <v>5413</v>
      </c>
      <c r="I9732" t="s">
        <v>393</v>
      </c>
      <c r="J9732" s="25">
        <v>45981</v>
      </c>
      <c r="K9732" s="25">
        <v>45981</v>
      </c>
      <c r="L9732" t="s">
        <v>4261</v>
      </c>
      <c r="M9732" t="s">
        <v>1110</v>
      </c>
      <c r="N9732" t="s">
        <v>127</v>
      </c>
      <c r="O9732" t="s">
        <v>6282</v>
      </c>
    </row>
    <row r="9733" spans="1:15" x14ac:dyDescent="0.25">
      <c r="A9733">
        <v>6354</v>
      </c>
      <c r="B9733" t="s">
        <v>16738</v>
      </c>
      <c r="C9733" t="s">
        <v>1108</v>
      </c>
      <c r="D9733" t="s">
        <v>1109</v>
      </c>
      <c r="E9733">
        <v>540</v>
      </c>
      <c r="F9733">
        <v>27</v>
      </c>
      <c r="G9733" t="s">
        <v>17344</v>
      </c>
      <c r="H9733" t="s">
        <v>5413</v>
      </c>
      <c r="I9733" t="s">
        <v>393</v>
      </c>
      <c r="J9733" s="25">
        <v>45981</v>
      </c>
      <c r="K9733" s="25">
        <v>45981</v>
      </c>
      <c r="L9733" t="s">
        <v>4261</v>
      </c>
      <c r="M9733" t="s">
        <v>1110</v>
      </c>
      <c r="N9733" t="s">
        <v>127</v>
      </c>
      <c r="O9733" t="s">
        <v>6282</v>
      </c>
    </row>
    <row r="9734" spans="1:15" x14ac:dyDescent="0.25">
      <c r="A9734">
        <v>6355</v>
      </c>
      <c r="B9734" t="s">
        <v>16738</v>
      </c>
      <c r="C9734" t="s">
        <v>1108</v>
      </c>
      <c r="D9734" t="s">
        <v>1109</v>
      </c>
      <c r="E9734">
        <v>200</v>
      </c>
      <c r="F9734">
        <v>10</v>
      </c>
      <c r="G9734" t="s">
        <v>17345</v>
      </c>
      <c r="H9734" t="s">
        <v>5413</v>
      </c>
      <c r="I9734" t="s">
        <v>393</v>
      </c>
      <c r="J9734" s="25">
        <v>45981</v>
      </c>
      <c r="K9734" s="25">
        <v>45981</v>
      </c>
      <c r="L9734" t="s">
        <v>4261</v>
      </c>
      <c r="M9734" t="s">
        <v>1110</v>
      </c>
      <c r="N9734" t="s">
        <v>127</v>
      </c>
      <c r="O9734" t="s">
        <v>6282</v>
      </c>
    </row>
    <row r="9735" spans="1:15" x14ac:dyDescent="0.25">
      <c r="A9735">
        <v>6356</v>
      </c>
      <c r="B9735" t="s">
        <v>11556</v>
      </c>
      <c r="C9735" t="s">
        <v>1108</v>
      </c>
      <c r="D9735" t="s">
        <v>1109</v>
      </c>
      <c r="E9735">
        <v>19</v>
      </c>
      <c r="F9735">
        <v>0</v>
      </c>
      <c r="G9735" t="s">
        <v>15980</v>
      </c>
      <c r="H9735" t="s">
        <v>5413</v>
      </c>
      <c r="I9735" t="s">
        <v>393</v>
      </c>
      <c r="J9735" s="25">
        <v>45981</v>
      </c>
      <c r="K9735" s="25">
        <v>45981</v>
      </c>
      <c r="L9735" t="s">
        <v>4261</v>
      </c>
      <c r="M9735" t="s">
        <v>1110</v>
      </c>
      <c r="N9735" t="s">
        <v>127</v>
      </c>
      <c r="O9735" t="s">
        <v>6282</v>
      </c>
    </row>
    <row r="9736" spans="1:15" x14ac:dyDescent="0.25">
      <c r="A9736">
        <v>7972</v>
      </c>
      <c r="B9736" t="s">
        <v>16738</v>
      </c>
      <c r="C9736" t="s">
        <v>1108</v>
      </c>
      <c r="D9736" t="s">
        <v>1109</v>
      </c>
      <c r="E9736">
        <v>380</v>
      </c>
      <c r="F9736">
        <v>19</v>
      </c>
      <c r="G9736" t="s">
        <v>17346</v>
      </c>
      <c r="H9736" t="s">
        <v>4237</v>
      </c>
      <c r="I9736" t="s">
        <v>393</v>
      </c>
      <c r="J9736" s="25">
        <v>46010</v>
      </c>
      <c r="K9736" s="25">
        <v>46010</v>
      </c>
      <c r="L9736" t="s">
        <v>323</v>
      </c>
      <c r="M9736" t="s">
        <v>1110</v>
      </c>
      <c r="N9736" t="s">
        <v>127</v>
      </c>
      <c r="O9736" t="s">
        <v>6302</v>
      </c>
    </row>
    <row r="9737" spans="1:15" x14ac:dyDescent="0.25">
      <c r="A9737">
        <v>7965</v>
      </c>
      <c r="B9737" t="s">
        <v>16574</v>
      </c>
      <c r="C9737" t="s">
        <v>1108</v>
      </c>
      <c r="D9737" t="s">
        <v>1109</v>
      </c>
      <c r="E9737">
        <v>540</v>
      </c>
      <c r="F9737">
        <v>27</v>
      </c>
      <c r="G9737" t="s">
        <v>17347</v>
      </c>
      <c r="H9737" t="s">
        <v>17223</v>
      </c>
      <c r="I9737" t="s">
        <v>393</v>
      </c>
      <c r="J9737" s="25">
        <v>46022</v>
      </c>
      <c r="K9737" s="25">
        <v>46022</v>
      </c>
      <c r="L9737" t="s">
        <v>535</v>
      </c>
      <c r="M9737" t="s">
        <v>1110</v>
      </c>
      <c r="N9737" t="s">
        <v>127</v>
      </c>
      <c r="O9737" t="s">
        <v>6302</v>
      </c>
    </row>
    <row r="9738" spans="1:15" x14ac:dyDescent="0.25">
      <c r="A9738">
        <v>7966</v>
      </c>
      <c r="B9738" t="s">
        <v>16574</v>
      </c>
      <c r="C9738" t="s">
        <v>1108</v>
      </c>
      <c r="D9738" t="s">
        <v>1109</v>
      </c>
      <c r="E9738">
        <v>540</v>
      </c>
      <c r="F9738">
        <v>27</v>
      </c>
      <c r="G9738" t="s">
        <v>17348</v>
      </c>
      <c r="H9738" t="s">
        <v>17223</v>
      </c>
      <c r="I9738" t="s">
        <v>393</v>
      </c>
      <c r="J9738" s="25">
        <v>46022</v>
      </c>
      <c r="K9738" s="25">
        <v>46022</v>
      </c>
      <c r="L9738" t="s">
        <v>535</v>
      </c>
      <c r="M9738" t="s">
        <v>1110</v>
      </c>
      <c r="N9738" t="s">
        <v>127</v>
      </c>
      <c r="O9738" t="s">
        <v>6302</v>
      </c>
    </row>
    <row r="9739" spans="1:15" x14ac:dyDescent="0.25">
      <c r="A9739">
        <v>7967</v>
      </c>
      <c r="B9739" t="s">
        <v>16574</v>
      </c>
      <c r="C9739" t="s">
        <v>1108</v>
      </c>
      <c r="D9739" t="s">
        <v>1109</v>
      </c>
      <c r="E9739">
        <v>540</v>
      </c>
      <c r="F9739">
        <v>27</v>
      </c>
      <c r="G9739" t="s">
        <v>17349</v>
      </c>
      <c r="H9739" t="s">
        <v>17223</v>
      </c>
      <c r="I9739" t="s">
        <v>393</v>
      </c>
      <c r="J9739" s="25">
        <v>46022</v>
      </c>
      <c r="K9739" s="25">
        <v>46022</v>
      </c>
      <c r="L9739" t="s">
        <v>535</v>
      </c>
      <c r="M9739" t="s">
        <v>1110</v>
      </c>
      <c r="N9739" t="s">
        <v>127</v>
      </c>
      <c r="O9739" t="s">
        <v>6302</v>
      </c>
    </row>
    <row r="9740" spans="1:15" x14ac:dyDescent="0.25">
      <c r="A9740">
        <v>7968</v>
      </c>
      <c r="B9740" t="s">
        <v>16574</v>
      </c>
      <c r="C9740" t="s">
        <v>1108</v>
      </c>
      <c r="D9740" t="s">
        <v>1109</v>
      </c>
      <c r="E9740">
        <v>320</v>
      </c>
      <c r="F9740">
        <v>16</v>
      </c>
      <c r="G9740" t="s">
        <v>17350</v>
      </c>
      <c r="H9740" t="s">
        <v>17223</v>
      </c>
      <c r="I9740" t="s">
        <v>393</v>
      </c>
      <c r="J9740" s="25">
        <v>46022</v>
      </c>
      <c r="K9740" s="25">
        <v>46022</v>
      </c>
      <c r="L9740" t="s">
        <v>535</v>
      </c>
      <c r="M9740" t="s">
        <v>1110</v>
      </c>
      <c r="N9740" t="s">
        <v>127</v>
      </c>
      <c r="O9740" t="s">
        <v>6302</v>
      </c>
    </row>
    <row r="9741" spans="1:15" x14ac:dyDescent="0.25">
      <c r="A9741">
        <v>7969</v>
      </c>
      <c r="B9741" t="s">
        <v>11556</v>
      </c>
      <c r="C9741" t="s">
        <v>1108</v>
      </c>
      <c r="D9741" t="s">
        <v>1109</v>
      </c>
      <c r="E9741">
        <v>420</v>
      </c>
      <c r="F9741">
        <v>21</v>
      </c>
      <c r="G9741" t="s">
        <v>17351</v>
      </c>
      <c r="H9741" t="s">
        <v>17223</v>
      </c>
      <c r="I9741" t="s">
        <v>393</v>
      </c>
      <c r="J9741" s="25">
        <v>46032</v>
      </c>
      <c r="K9741" s="25">
        <v>46032</v>
      </c>
      <c r="L9741" t="s">
        <v>9315</v>
      </c>
      <c r="M9741" t="s">
        <v>1110</v>
      </c>
      <c r="N9741" t="s">
        <v>127</v>
      </c>
      <c r="O9741" t="s">
        <v>6302</v>
      </c>
    </row>
    <row r="9742" spans="1:15" x14ac:dyDescent="0.25">
      <c r="A9742">
        <v>6357</v>
      </c>
      <c r="B9742" t="s">
        <v>10819</v>
      </c>
      <c r="C9742" t="s">
        <v>1111</v>
      </c>
      <c r="D9742" t="s">
        <v>5418</v>
      </c>
      <c r="E9742">
        <v>7000</v>
      </c>
      <c r="F9742">
        <v>70</v>
      </c>
      <c r="G9742" t="s">
        <v>17352</v>
      </c>
      <c r="H9742" t="s">
        <v>4622</v>
      </c>
      <c r="I9742" t="s">
        <v>295</v>
      </c>
      <c r="J9742" s="25">
        <v>45681</v>
      </c>
      <c r="K9742" s="25">
        <v>45681</v>
      </c>
      <c r="L9742" t="s">
        <v>4623</v>
      </c>
      <c r="M9742" t="s">
        <v>5419</v>
      </c>
      <c r="N9742" t="s">
        <v>32</v>
      </c>
      <c r="O9742" t="s">
        <v>6282</v>
      </c>
    </row>
    <row r="9743" spans="1:15" x14ac:dyDescent="0.25">
      <c r="A9743">
        <v>6358</v>
      </c>
      <c r="B9743" t="s">
        <v>10819</v>
      </c>
      <c r="C9743" t="s">
        <v>1111</v>
      </c>
      <c r="D9743" t="s">
        <v>5418</v>
      </c>
      <c r="E9743">
        <v>7000</v>
      </c>
      <c r="F9743">
        <v>70</v>
      </c>
      <c r="G9743" t="s">
        <v>17353</v>
      </c>
      <c r="H9743" t="s">
        <v>4622</v>
      </c>
      <c r="I9743" t="s">
        <v>295</v>
      </c>
      <c r="J9743" s="25">
        <v>45681</v>
      </c>
      <c r="K9743" s="25">
        <v>45681</v>
      </c>
      <c r="L9743" t="s">
        <v>4623</v>
      </c>
      <c r="M9743" t="s">
        <v>5419</v>
      </c>
      <c r="N9743" t="s">
        <v>32</v>
      </c>
      <c r="O9743" t="s">
        <v>6282</v>
      </c>
    </row>
    <row r="9744" spans="1:15" x14ac:dyDescent="0.25">
      <c r="A9744">
        <v>6359</v>
      </c>
      <c r="B9744" t="s">
        <v>14062</v>
      </c>
      <c r="C9744" t="s">
        <v>1111</v>
      </c>
      <c r="D9744" t="s">
        <v>5418</v>
      </c>
      <c r="E9744">
        <v>7000</v>
      </c>
      <c r="F9744">
        <v>70</v>
      </c>
      <c r="G9744" t="s">
        <v>17354</v>
      </c>
      <c r="H9744" t="s">
        <v>4622</v>
      </c>
      <c r="I9744" t="s">
        <v>295</v>
      </c>
      <c r="J9744" s="25">
        <v>45681</v>
      </c>
      <c r="K9744" s="25">
        <v>45681</v>
      </c>
      <c r="L9744" t="s">
        <v>4623</v>
      </c>
      <c r="M9744" t="s">
        <v>5419</v>
      </c>
      <c r="N9744" t="s">
        <v>32</v>
      </c>
      <c r="O9744" t="s">
        <v>6282</v>
      </c>
    </row>
    <row r="9745" spans="1:15" x14ac:dyDescent="0.25">
      <c r="A9745">
        <v>6360</v>
      </c>
      <c r="B9745" t="s">
        <v>10543</v>
      </c>
      <c r="C9745" t="s">
        <v>1111</v>
      </c>
      <c r="D9745" t="s">
        <v>5418</v>
      </c>
      <c r="E9745">
        <v>7000</v>
      </c>
      <c r="F9745">
        <v>70</v>
      </c>
      <c r="G9745" t="s">
        <v>17355</v>
      </c>
      <c r="H9745" t="s">
        <v>4622</v>
      </c>
      <c r="I9745" t="s">
        <v>295</v>
      </c>
      <c r="J9745" s="25">
        <v>45681</v>
      </c>
      <c r="K9745" s="25">
        <v>45681</v>
      </c>
      <c r="L9745" t="s">
        <v>4623</v>
      </c>
      <c r="M9745" t="s">
        <v>5419</v>
      </c>
      <c r="N9745" t="s">
        <v>32</v>
      </c>
      <c r="O9745" t="s">
        <v>6282</v>
      </c>
    </row>
    <row r="9746" spans="1:15" x14ac:dyDescent="0.25">
      <c r="A9746">
        <v>6361</v>
      </c>
      <c r="B9746" t="s">
        <v>13836</v>
      </c>
      <c r="C9746" t="s">
        <v>1111</v>
      </c>
      <c r="D9746" t="s">
        <v>5418</v>
      </c>
      <c r="E9746">
        <v>7000</v>
      </c>
      <c r="F9746">
        <v>70</v>
      </c>
      <c r="G9746" t="s">
        <v>17356</v>
      </c>
      <c r="H9746" t="s">
        <v>4622</v>
      </c>
      <c r="I9746" t="s">
        <v>295</v>
      </c>
      <c r="J9746" s="25">
        <v>45681</v>
      </c>
      <c r="K9746" s="25">
        <v>45681</v>
      </c>
      <c r="L9746" t="s">
        <v>4623</v>
      </c>
      <c r="M9746" t="s">
        <v>5419</v>
      </c>
      <c r="N9746" t="s">
        <v>32</v>
      </c>
      <c r="O9746" t="s">
        <v>6282</v>
      </c>
    </row>
    <row r="9747" spans="1:15" x14ac:dyDescent="0.25">
      <c r="A9747">
        <v>6362</v>
      </c>
      <c r="B9747" t="s">
        <v>11068</v>
      </c>
      <c r="C9747" t="s">
        <v>1111</v>
      </c>
      <c r="D9747" t="s">
        <v>5418</v>
      </c>
      <c r="E9747">
        <v>3900</v>
      </c>
      <c r="F9747">
        <v>39</v>
      </c>
      <c r="G9747" t="s">
        <v>17357</v>
      </c>
      <c r="H9747" t="s">
        <v>4622</v>
      </c>
      <c r="I9747" t="s">
        <v>295</v>
      </c>
      <c r="J9747" s="25">
        <v>45681</v>
      </c>
      <c r="K9747" s="25">
        <v>45681</v>
      </c>
      <c r="L9747" t="s">
        <v>4623</v>
      </c>
      <c r="M9747" t="s">
        <v>5419</v>
      </c>
      <c r="N9747" t="s">
        <v>32</v>
      </c>
      <c r="O9747" t="s">
        <v>6282</v>
      </c>
    </row>
    <row r="9748" spans="1:15" x14ac:dyDescent="0.25">
      <c r="A9748">
        <v>6363</v>
      </c>
      <c r="B9748" t="s">
        <v>17358</v>
      </c>
      <c r="C9748" t="s">
        <v>1111</v>
      </c>
      <c r="D9748" t="s">
        <v>5418</v>
      </c>
      <c r="E9748">
        <v>7000</v>
      </c>
      <c r="F9748">
        <v>70</v>
      </c>
      <c r="G9748" t="s">
        <v>17359</v>
      </c>
      <c r="H9748" t="s">
        <v>5420</v>
      </c>
      <c r="I9748" t="s">
        <v>295</v>
      </c>
      <c r="J9748" s="25">
        <v>45762</v>
      </c>
      <c r="K9748" s="25">
        <v>45762</v>
      </c>
      <c r="L9748" t="s">
        <v>445</v>
      </c>
      <c r="M9748" t="s">
        <v>5419</v>
      </c>
      <c r="N9748" t="s">
        <v>32</v>
      </c>
      <c r="O9748" t="s">
        <v>6282</v>
      </c>
    </row>
    <row r="9749" spans="1:15" x14ac:dyDescent="0.25">
      <c r="A9749">
        <v>6364</v>
      </c>
      <c r="B9749" t="s">
        <v>17358</v>
      </c>
      <c r="C9749" t="s">
        <v>1111</v>
      </c>
      <c r="D9749" t="s">
        <v>5418</v>
      </c>
      <c r="E9749">
        <v>7000</v>
      </c>
      <c r="F9749">
        <v>70</v>
      </c>
      <c r="G9749" t="s">
        <v>17360</v>
      </c>
      <c r="H9749" t="s">
        <v>5420</v>
      </c>
      <c r="I9749" t="s">
        <v>295</v>
      </c>
      <c r="J9749" s="25">
        <v>45762</v>
      </c>
      <c r="K9749" s="25">
        <v>45762</v>
      </c>
      <c r="L9749" t="s">
        <v>445</v>
      </c>
      <c r="M9749" t="s">
        <v>5419</v>
      </c>
      <c r="N9749" t="s">
        <v>32</v>
      </c>
      <c r="O9749" t="s">
        <v>6282</v>
      </c>
    </row>
    <row r="9750" spans="1:15" x14ac:dyDescent="0.25">
      <c r="A9750">
        <v>6365</v>
      </c>
      <c r="B9750" t="s">
        <v>17358</v>
      </c>
      <c r="C9750" t="s">
        <v>1111</v>
      </c>
      <c r="D9750" t="s">
        <v>5418</v>
      </c>
      <c r="E9750">
        <v>7000</v>
      </c>
      <c r="F9750">
        <v>70</v>
      </c>
      <c r="G9750" t="s">
        <v>17361</v>
      </c>
      <c r="H9750" t="s">
        <v>5420</v>
      </c>
      <c r="I9750" t="s">
        <v>295</v>
      </c>
      <c r="J9750" s="25">
        <v>45762</v>
      </c>
      <c r="K9750" s="25">
        <v>45762</v>
      </c>
      <c r="L9750" t="s">
        <v>445</v>
      </c>
      <c r="M9750" t="s">
        <v>5419</v>
      </c>
      <c r="N9750" t="s">
        <v>32</v>
      </c>
      <c r="O9750" t="s">
        <v>6282</v>
      </c>
    </row>
    <row r="9751" spans="1:15" x14ac:dyDescent="0.25">
      <c r="A9751">
        <v>6366</v>
      </c>
      <c r="B9751" t="s">
        <v>17358</v>
      </c>
      <c r="C9751" t="s">
        <v>1111</v>
      </c>
      <c r="D9751" t="s">
        <v>5418</v>
      </c>
      <c r="E9751">
        <v>7000</v>
      </c>
      <c r="F9751">
        <v>70</v>
      </c>
      <c r="G9751" t="s">
        <v>17362</v>
      </c>
      <c r="H9751" t="s">
        <v>5420</v>
      </c>
      <c r="I9751" t="s">
        <v>295</v>
      </c>
      <c r="J9751" s="25">
        <v>45762</v>
      </c>
      <c r="K9751" s="25">
        <v>45762</v>
      </c>
      <c r="L9751" t="s">
        <v>445</v>
      </c>
      <c r="M9751" t="s">
        <v>5419</v>
      </c>
      <c r="N9751" t="s">
        <v>32</v>
      </c>
      <c r="O9751" t="s">
        <v>6282</v>
      </c>
    </row>
    <row r="9752" spans="1:15" x14ac:dyDescent="0.25">
      <c r="A9752">
        <v>6367</v>
      </c>
      <c r="B9752" t="s">
        <v>17358</v>
      </c>
      <c r="C9752" t="s">
        <v>1111</v>
      </c>
      <c r="D9752" t="s">
        <v>5418</v>
      </c>
      <c r="E9752">
        <v>7000</v>
      </c>
      <c r="F9752">
        <v>70</v>
      </c>
      <c r="G9752" t="s">
        <v>17363</v>
      </c>
      <c r="H9752" t="s">
        <v>5420</v>
      </c>
      <c r="I9752" t="s">
        <v>295</v>
      </c>
      <c r="J9752" s="25">
        <v>45762</v>
      </c>
      <c r="K9752" s="25">
        <v>45762</v>
      </c>
      <c r="L9752" t="s">
        <v>445</v>
      </c>
      <c r="M9752" t="s">
        <v>5419</v>
      </c>
      <c r="N9752" t="s">
        <v>32</v>
      </c>
      <c r="O9752" t="s">
        <v>6282</v>
      </c>
    </row>
    <row r="9753" spans="1:15" x14ac:dyDescent="0.25">
      <c r="A9753">
        <v>6368</v>
      </c>
      <c r="B9753" t="s">
        <v>17358</v>
      </c>
      <c r="C9753" t="s">
        <v>1111</v>
      </c>
      <c r="D9753" t="s">
        <v>5418</v>
      </c>
      <c r="E9753">
        <v>7000</v>
      </c>
      <c r="F9753">
        <v>70</v>
      </c>
      <c r="G9753" t="s">
        <v>17364</v>
      </c>
      <c r="H9753" t="s">
        <v>5420</v>
      </c>
      <c r="I9753" t="s">
        <v>295</v>
      </c>
      <c r="J9753" s="25">
        <v>45762</v>
      </c>
      <c r="K9753" s="25">
        <v>45762</v>
      </c>
      <c r="L9753" t="s">
        <v>445</v>
      </c>
      <c r="M9753" t="s">
        <v>5419</v>
      </c>
      <c r="N9753" t="s">
        <v>32</v>
      </c>
      <c r="O9753" t="s">
        <v>6282</v>
      </c>
    </row>
    <row r="9754" spans="1:15" x14ac:dyDescent="0.25">
      <c r="A9754">
        <v>6369</v>
      </c>
      <c r="B9754" t="s">
        <v>17358</v>
      </c>
      <c r="C9754" t="s">
        <v>1111</v>
      </c>
      <c r="D9754" t="s">
        <v>5418</v>
      </c>
      <c r="E9754">
        <v>7000</v>
      </c>
      <c r="F9754">
        <v>70</v>
      </c>
      <c r="G9754" t="s">
        <v>17365</v>
      </c>
      <c r="H9754" t="s">
        <v>5420</v>
      </c>
      <c r="I9754" t="s">
        <v>295</v>
      </c>
      <c r="J9754" s="25">
        <v>45762</v>
      </c>
      <c r="K9754" s="25">
        <v>45762</v>
      </c>
      <c r="L9754" t="s">
        <v>445</v>
      </c>
      <c r="M9754" t="s">
        <v>5419</v>
      </c>
      <c r="N9754" t="s">
        <v>32</v>
      </c>
      <c r="O9754" t="s">
        <v>6282</v>
      </c>
    </row>
    <row r="9755" spans="1:15" x14ac:dyDescent="0.25">
      <c r="A9755">
        <v>6370</v>
      </c>
      <c r="B9755" t="s">
        <v>17358</v>
      </c>
      <c r="C9755" t="s">
        <v>1111</v>
      </c>
      <c r="D9755" t="s">
        <v>5418</v>
      </c>
      <c r="E9755">
        <v>7000</v>
      </c>
      <c r="F9755">
        <v>70</v>
      </c>
      <c r="G9755" t="s">
        <v>17366</v>
      </c>
      <c r="H9755" t="s">
        <v>5420</v>
      </c>
      <c r="I9755" t="s">
        <v>295</v>
      </c>
      <c r="J9755" s="25">
        <v>45762</v>
      </c>
      <c r="K9755" s="25">
        <v>45762</v>
      </c>
      <c r="L9755" t="s">
        <v>445</v>
      </c>
      <c r="M9755" t="s">
        <v>5419</v>
      </c>
      <c r="N9755" t="s">
        <v>32</v>
      </c>
      <c r="O9755" t="s">
        <v>6282</v>
      </c>
    </row>
    <row r="9756" spans="1:15" x14ac:dyDescent="0.25">
      <c r="A9756">
        <v>6371</v>
      </c>
      <c r="B9756" t="s">
        <v>17358</v>
      </c>
      <c r="C9756" t="s">
        <v>1111</v>
      </c>
      <c r="D9756" t="s">
        <v>5418</v>
      </c>
      <c r="E9756">
        <v>7000</v>
      </c>
      <c r="F9756">
        <v>70</v>
      </c>
      <c r="G9756" t="s">
        <v>17367</v>
      </c>
      <c r="H9756" t="s">
        <v>5420</v>
      </c>
      <c r="I9756" t="s">
        <v>295</v>
      </c>
      <c r="J9756" s="25">
        <v>45762</v>
      </c>
      <c r="K9756" s="25">
        <v>45762</v>
      </c>
      <c r="L9756" t="s">
        <v>445</v>
      </c>
      <c r="M9756" t="s">
        <v>5419</v>
      </c>
      <c r="N9756" t="s">
        <v>32</v>
      </c>
      <c r="O9756" t="s">
        <v>6282</v>
      </c>
    </row>
    <row r="9757" spans="1:15" x14ac:dyDescent="0.25">
      <c r="A9757">
        <v>6372</v>
      </c>
      <c r="B9757" t="s">
        <v>17358</v>
      </c>
      <c r="C9757" t="s">
        <v>1111</v>
      </c>
      <c r="D9757" t="s">
        <v>5418</v>
      </c>
      <c r="E9757">
        <v>7000</v>
      </c>
      <c r="F9757">
        <v>70</v>
      </c>
      <c r="G9757" t="s">
        <v>17368</v>
      </c>
      <c r="H9757" t="s">
        <v>5420</v>
      </c>
      <c r="I9757" t="s">
        <v>295</v>
      </c>
      <c r="J9757" s="25">
        <v>45762</v>
      </c>
      <c r="K9757" s="25">
        <v>45762</v>
      </c>
      <c r="L9757" t="s">
        <v>445</v>
      </c>
      <c r="M9757" t="s">
        <v>5419</v>
      </c>
      <c r="N9757" t="s">
        <v>32</v>
      </c>
      <c r="O9757" t="s">
        <v>6282</v>
      </c>
    </row>
    <row r="9758" spans="1:15" x14ac:dyDescent="0.25">
      <c r="A9758">
        <v>6373</v>
      </c>
      <c r="B9758" t="s">
        <v>17358</v>
      </c>
      <c r="C9758" t="s">
        <v>1111</v>
      </c>
      <c r="D9758" t="s">
        <v>5418</v>
      </c>
      <c r="E9758">
        <v>7000</v>
      </c>
      <c r="F9758">
        <v>70</v>
      </c>
      <c r="G9758" t="s">
        <v>17369</v>
      </c>
      <c r="H9758" t="s">
        <v>5420</v>
      </c>
      <c r="I9758" t="s">
        <v>295</v>
      </c>
      <c r="J9758" s="25">
        <v>45762</v>
      </c>
      <c r="K9758" s="25">
        <v>45762</v>
      </c>
      <c r="L9758" t="s">
        <v>445</v>
      </c>
      <c r="M9758" t="s">
        <v>5419</v>
      </c>
      <c r="N9758" t="s">
        <v>32</v>
      </c>
      <c r="O9758" t="s">
        <v>6282</v>
      </c>
    </row>
    <row r="9759" spans="1:15" x14ac:dyDescent="0.25">
      <c r="A9759">
        <v>6374</v>
      </c>
      <c r="B9759" t="s">
        <v>17358</v>
      </c>
      <c r="C9759" t="s">
        <v>1111</v>
      </c>
      <c r="D9759" t="s">
        <v>5418</v>
      </c>
      <c r="E9759">
        <v>7000</v>
      </c>
      <c r="F9759">
        <v>70</v>
      </c>
      <c r="G9759" t="s">
        <v>17370</v>
      </c>
      <c r="H9759" t="s">
        <v>5420</v>
      </c>
      <c r="I9759" t="s">
        <v>295</v>
      </c>
      <c r="J9759" s="25">
        <v>45762</v>
      </c>
      <c r="K9759" s="25">
        <v>45762</v>
      </c>
      <c r="L9759" t="s">
        <v>445</v>
      </c>
      <c r="M9759" t="s">
        <v>5419</v>
      </c>
      <c r="N9759" t="s">
        <v>32</v>
      </c>
      <c r="O9759" t="s">
        <v>6282</v>
      </c>
    </row>
    <row r="9760" spans="1:15" x14ac:dyDescent="0.25">
      <c r="A9760">
        <v>6375</v>
      </c>
      <c r="B9760" t="s">
        <v>17358</v>
      </c>
      <c r="C9760" t="s">
        <v>1111</v>
      </c>
      <c r="D9760" t="s">
        <v>5418</v>
      </c>
      <c r="E9760">
        <v>7000</v>
      </c>
      <c r="F9760">
        <v>70</v>
      </c>
      <c r="G9760" t="s">
        <v>17371</v>
      </c>
      <c r="H9760" t="s">
        <v>5420</v>
      </c>
      <c r="I9760" t="s">
        <v>295</v>
      </c>
      <c r="J9760" s="25">
        <v>45762</v>
      </c>
      <c r="K9760" s="25">
        <v>45762</v>
      </c>
      <c r="L9760" t="s">
        <v>445</v>
      </c>
      <c r="M9760" t="s">
        <v>5419</v>
      </c>
      <c r="N9760" t="s">
        <v>32</v>
      </c>
      <c r="O9760" t="s">
        <v>6282</v>
      </c>
    </row>
    <row r="9761" spans="1:15" x14ac:dyDescent="0.25">
      <c r="A9761">
        <v>6376</v>
      </c>
      <c r="B9761" t="s">
        <v>17358</v>
      </c>
      <c r="C9761" t="s">
        <v>1111</v>
      </c>
      <c r="D9761" t="s">
        <v>5418</v>
      </c>
      <c r="E9761">
        <v>7000</v>
      </c>
      <c r="F9761">
        <v>70</v>
      </c>
      <c r="G9761" t="s">
        <v>17372</v>
      </c>
      <c r="H9761" t="s">
        <v>5420</v>
      </c>
      <c r="I9761" t="s">
        <v>295</v>
      </c>
      <c r="J9761" s="25">
        <v>45762</v>
      </c>
      <c r="K9761" s="25">
        <v>45762</v>
      </c>
      <c r="L9761" t="s">
        <v>445</v>
      </c>
      <c r="M9761" t="s">
        <v>5419</v>
      </c>
      <c r="N9761" t="s">
        <v>32</v>
      </c>
      <c r="O9761" t="s">
        <v>6282</v>
      </c>
    </row>
    <row r="9762" spans="1:15" x14ac:dyDescent="0.25">
      <c r="A9762">
        <v>6377</v>
      </c>
      <c r="B9762" t="s">
        <v>17358</v>
      </c>
      <c r="C9762" t="s">
        <v>1111</v>
      </c>
      <c r="D9762" t="s">
        <v>5418</v>
      </c>
      <c r="E9762">
        <v>7000</v>
      </c>
      <c r="F9762">
        <v>70</v>
      </c>
      <c r="G9762" t="s">
        <v>17373</v>
      </c>
      <c r="H9762" t="s">
        <v>5420</v>
      </c>
      <c r="I9762" t="s">
        <v>295</v>
      </c>
      <c r="J9762" s="25">
        <v>45762</v>
      </c>
      <c r="K9762" s="25">
        <v>45762</v>
      </c>
      <c r="L9762" t="s">
        <v>445</v>
      </c>
      <c r="M9762" t="s">
        <v>5419</v>
      </c>
      <c r="N9762" t="s">
        <v>32</v>
      </c>
      <c r="O9762" t="s">
        <v>6282</v>
      </c>
    </row>
    <row r="9763" spans="1:15" x14ac:dyDescent="0.25">
      <c r="A9763">
        <v>6378</v>
      </c>
      <c r="B9763" t="s">
        <v>17358</v>
      </c>
      <c r="C9763" t="s">
        <v>1111</v>
      </c>
      <c r="D9763" t="s">
        <v>5418</v>
      </c>
      <c r="E9763">
        <v>7000</v>
      </c>
      <c r="F9763">
        <v>70</v>
      </c>
      <c r="G9763" t="s">
        <v>17374</v>
      </c>
      <c r="H9763" t="s">
        <v>5420</v>
      </c>
      <c r="I9763" t="s">
        <v>295</v>
      </c>
      <c r="J9763" s="25">
        <v>45762</v>
      </c>
      <c r="K9763" s="25">
        <v>45762</v>
      </c>
      <c r="L9763" t="s">
        <v>445</v>
      </c>
      <c r="M9763" t="s">
        <v>5419</v>
      </c>
      <c r="N9763" t="s">
        <v>32</v>
      </c>
      <c r="O9763" t="s">
        <v>6282</v>
      </c>
    </row>
    <row r="9764" spans="1:15" x14ac:dyDescent="0.25">
      <c r="A9764">
        <v>6379</v>
      </c>
      <c r="B9764" t="s">
        <v>7856</v>
      </c>
      <c r="C9764" t="s">
        <v>1111</v>
      </c>
      <c r="D9764" t="s">
        <v>5418</v>
      </c>
      <c r="E9764">
        <v>4800</v>
      </c>
      <c r="F9764">
        <v>48</v>
      </c>
      <c r="G9764" t="s">
        <v>17375</v>
      </c>
      <c r="H9764" t="s">
        <v>5420</v>
      </c>
      <c r="I9764" t="s">
        <v>295</v>
      </c>
      <c r="J9764" s="25">
        <v>45762</v>
      </c>
      <c r="K9764" s="25">
        <v>45762</v>
      </c>
      <c r="L9764" t="s">
        <v>445</v>
      </c>
      <c r="M9764" t="s">
        <v>5419</v>
      </c>
      <c r="N9764" t="s">
        <v>32</v>
      </c>
      <c r="O9764" t="s">
        <v>6282</v>
      </c>
    </row>
    <row r="9765" spans="1:15" x14ac:dyDescent="0.25">
      <c r="A9765">
        <v>6380</v>
      </c>
      <c r="B9765" t="s">
        <v>17140</v>
      </c>
      <c r="C9765" t="s">
        <v>1111</v>
      </c>
      <c r="D9765" t="s">
        <v>5418</v>
      </c>
      <c r="E9765">
        <v>6998</v>
      </c>
      <c r="F9765">
        <v>69</v>
      </c>
      <c r="G9765" t="s">
        <v>17376</v>
      </c>
      <c r="H9765" t="s">
        <v>5420</v>
      </c>
      <c r="I9765" t="s">
        <v>295</v>
      </c>
      <c r="J9765" s="25">
        <v>45768</v>
      </c>
      <c r="K9765" s="25">
        <v>45768</v>
      </c>
      <c r="L9765" t="s">
        <v>4584</v>
      </c>
      <c r="M9765" t="s">
        <v>5419</v>
      </c>
      <c r="N9765" t="s">
        <v>32</v>
      </c>
      <c r="O9765" t="s">
        <v>6282</v>
      </c>
    </row>
    <row r="9766" spans="1:15" x14ac:dyDescent="0.25">
      <c r="A9766">
        <v>6381</v>
      </c>
      <c r="B9766" t="s">
        <v>17140</v>
      </c>
      <c r="C9766" t="s">
        <v>1111</v>
      </c>
      <c r="D9766" t="s">
        <v>5418</v>
      </c>
      <c r="E9766">
        <v>7000</v>
      </c>
      <c r="F9766">
        <v>70</v>
      </c>
      <c r="G9766" t="s">
        <v>17377</v>
      </c>
      <c r="H9766" t="s">
        <v>5420</v>
      </c>
      <c r="I9766" t="s">
        <v>295</v>
      </c>
      <c r="J9766" s="25">
        <v>45768</v>
      </c>
      <c r="K9766" s="25">
        <v>45768</v>
      </c>
      <c r="L9766" t="s">
        <v>4584</v>
      </c>
      <c r="M9766" t="s">
        <v>5419</v>
      </c>
      <c r="N9766" t="s">
        <v>32</v>
      </c>
      <c r="O9766" t="s">
        <v>6282</v>
      </c>
    </row>
    <row r="9767" spans="1:15" x14ac:dyDescent="0.25">
      <c r="A9767">
        <v>6382</v>
      </c>
      <c r="B9767" t="s">
        <v>17809</v>
      </c>
      <c r="C9767" t="s">
        <v>1111</v>
      </c>
      <c r="D9767" t="s">
        <v>5418</v>
      </c>
      <c r="E9767">
        <v>7000</v>
      </c>
      <c r="F9767">
        <v>70</v>
      </c>
      <c r="G9767" t="s">
        <v>17378</v>
      </c>
      <c r="H9767" t="s">
        <v>5420</v>
      </c>
      <c r="I9767" t="s">
        <v>295</v>
      </c>
      <c r="J9767" s="25">
        <v>45768</v>
      </c>
      <c r="K9767" s="25">
        <v>45768</v>
      </c>
      <c r="L9767" t="s">
        <v>4584</v>
      </c>
      <c r="M9767" t="s">
        <v>5419</v>
      </c>
      <c r="N9767" t="s">
        <v>32</v>
      </c>
      <c r="O9767" t="s">
        <v>6282</v>
      </c>
    </row>
    <row r="9768" spans="1:15" x14ac:dyDescent="0.25">
      <c r="A9768">
        <v>6383</v>
      </c>
      <c r="B9768" t="s">
        <v>6917</v>
      </c>
      <c r="C9768" t="s">
        <v>1111</v>
      </c>
      <c r="D9768" t="s">
        <v>5418</v>
      </c>
      <c r="E9768">
        <v>7000</v>
      </c>
      <c r="F9768">
        <v>70</v>
      </c>
      <c r="G9768" t="s">
        <v>17379</v>
      </c>
      <c r="H9768" t="s">
        <v>5420</v>
      </c>
      <c r="I9768" t="s">
        <v>295</v>
      </c>
      <c r="J9768" s="25">
        <v>45768</v>
      </c>
      <c r="K9768" s="25">
        <v>45768</v>
      </c>
      <c r="L9768" t="s">
        <v>4584</v>
      </c>
      <c r="M9768" t="s">
        <v>5419</v>
      </c>
      <c r="N9768" t="s">
        <v>32</v>
      </c>
      <c r="O9768" t="s">
        <v>6282</v>
      </c>
    </row>
    <row r="9769" spans="1:15" x14ac:dyDescent="0.25">
      <c r="A9769">
        <v>6384</v>
      </c>
      <c r="B9769" t="s">
        <v>17809</v>
      </c>
      <c r="C9769" t="s">
        <v>1111</v>
      </c>
      <c r="D9769" t="s">
        <v>5418</v>
      </c>
      <c r="E9769">
        <v>7000</v>
      </c>
      <c r="F9769">
        <v>70</v>
      </c>
      <c r="G9769" t="s">
        <v>17380</v>
      </c>
      <c r="H9769" t="s">
        <v>5420</v>
      </c>
      <c r="I9769" t="s">
        <v>295</v>
      </c>
      <c r="J9769" s="25">
        <v>45768</v>
      </c>
      <c r="K9769" s="25">
        <v>45768</v>
      </c>
      <c r="L9769" t="s">
        <v>4584</v>
      </c>
      <c r="M9769" t="s">
        <v>5419</v>
      </c>
      <c r="N9769" t="s">
        <v>32</v>
      </c>
      <c r="O9769" t="s">
        <v>6282</v>
      </c>
    </row>
    <row r="9770" spans="1:15" x14ac:dyDescent="0.25">
      <c r="A9770">
        <v>6385</v>
      </c>
      <c r="B9770" t="s">
        <v>17809</v>
      </c>
      <c r="C9770" t="s">
        <v>1111</v>
      </c>
      <c r="D9770" t="s">
        <v>5418</v>
      </c>
      <c r="E9770">
        <v>7000</v>
      </c>
      <c r="F9770">
        <v>70</v>
      </c>
      <c r="G9770" t="s">
        <v>17381</v>
      </c>
      <c r="H9770" t="s">
        <v>5420</v>
      </c>
      <c r="I9770" t="s">
        <v>295</v>
      </c>
      <c r="J9770" s="25">
        <v>45768</v>
      </c>
      <c r="K9770" s="25">
        <v>45768</v>
      </c>
      <c r="L9770" t="s">
        <v>4584</v>
      </c>
      <c r="M9770" t="s">
        <v>5419</v>
      </c>
      <c r="N9770" t="s">
        <v>32</v>
      </c>
      <c r="O9770" t="s">
        <v>6282</v>
      </c>
    </row>
    <row r="9771" spans="1:15" x14ac:dyDescent="0.25">
      <c r="A9771">
        <v>6386</v>
      </c>
      <c r="B9771" t="s">
        <v>6917</v>
      </c>
      <c r="C9771" t="s">
        <v>1111</v>
      </c>
      <c r="D9771" t="s">
        <v>5418</v>
      </c>
      <c r="E9771">
        <v>7000</v>
      </c>
      <c r="F9771">
        <v>70</v>
      </c>
      <c r="G9771" t="s">
        <v>17382</v>
      </c>
      <c r="H9771" t="s">
        <v>5420</v>
      </c>
      <c r="I9771" t="s">
        <v>295</v>
      </c>
      <c r="J9771" s="25">
        <v>45768</v>
      </c>
      <c r="K9771" s="25">
        <v>45768</v>
      </c>
      <c r="L9771" t="s">
        <v>4584</v>
      </c>
      <c r="M9771" t="s">
        <v>5419</v>
      </c>
      <c r="N9771" t="s">
        <v>32</v>
      </c>
      <c r="O9771" t="s">
        <v>6282</v>
      </c>
    </row>
    <row r="9772" spans="1:15" x14ac:dyDescent="0.25">
      <c r="A9772">
        <v>6387</v>
      </c>
      <c r="B9772" t="s">
        <v>6917</v>
      </c>
      <c r="C9772" t="s">
        <v>1111</v>
      </c>
      <c r="D9772" t="s">
        <v>5418</v>
      </c>
      <c r="E9772">
        <v>7000</v>
      </c>
      <c r="F9772">
        <v>70</v>
      </c>
      <c r="G9772" t="s">
        <v>17383</v>
      </c>
      <c r="H9772" t="s">
        <v>5420</v>
      </c>
      <c r="I9772" t="s">
        <v>295</v>
      </c>
      <c r="J9772" s="25">
        <v>45768</v>
      </c>
      <c r="K9772" s="25">
        <v>45768</v>
      </c>
      <c r="L9772" t="s">
        <v>4584</v>
      </c>
      <c r="M9772" t="s">
        <v>5419</v>
      </c>
      <c r="N9772" t="s">
        <v>32</v>
      </c>
      <c r="O9772" t="s">
        <v>6282</v>
      </c>
    </row>
    <row r="9773" spans="1:15" x14ac:dyDescent="0.25">
      <c r="A9773">
        <v>6388</v>
      </c>
      <c r="B9773" t="s">
        <v>6917</v>
      </c>
      <c r="C9773" t="s">
        <v>1111</v>
      </c>
      <c r="D9773" t="s">
        <v>5418</v>
      </c>
      <c r="E9773">
        <v>7000</v>
      </c>
      <c r="F9773">
        <v>70</v>
      </c>
      <c r="G9773" t="s">
        <v>17384</v>
      </c>
      <c r="H9773" t="s">
        <v>5420</v>
      </c>
      <c r="I9773" t="s">
        <v>295</v>
      </c>
      <c r="J9773" s="25">
        <v>45768</v>
      </c>
      <c r="K9773" s="25">
        <v>45768</v>
      </c>
      <c r="L9773" t="s">
        <v>4584</v>
      </c>
      <c r="M9773" t="s">
        <v>5419</v>
      </c>
      <c r="N9773" t="s">
        <v>32</v>
      </c>
      <c r="O9773" t="s">
        <v>6282</v>
      </c>
    </row>
    <row r="9774" spans="1:15" x14ac:dyDescent="0.25">
      <c r="A9774">
        <v>6389</v>
      </c>
      <c r="B9774" t="s">
        <v>6917</v>
      </c>
      <c r="C9774" t="s">
        <v>1111</v>
      </c>
      <c r="D9774" t="s">
        <v>5418</v>
      </c>
      <c r="E9774">
        <v>7000</v>
      </c>
      <c r="F9774">
        <v>70</v>
      </c>
      <c r="G9774" t="s">
        <v>17385</v>
      </c>
      <c r="H9774" t="s">
        <v>5420</v>
      </c>
      <c r="I9774" t="s">
        <v>295</v>
      </c>
      <c r="J9774" s="25">
        <v>45768</v>
      </c>
      <c r="K9774" s="25">
        <v>45768</v>
      </c>
      <c r="L9774" t="s">
        <v>4584</v>
      </c>
      <c r="M9774" t="s">
        <v>5419</v>
      </c>
      <c r="N9774" t="s">
        <v>32</v>
      </c>
      <c r="O9774" t="s">
        <v>6282</v>
      </c>
    </row>
    <row r="9775" spans="1:15" x14ac:dyDescent="0.25">
      <c r="A9775">
        <v>6390</v>
      </c>
      <c r="B9775" t="s">
        <v>6917</v>
      </c>
      <c r="C9775" t="s">
        <v>1111</v>
      </c>
      <c r="D9775" t="s">
        <v>5418</v>
      </c>
      <c r="E9775">
        <v>7000</v>
      </c>
      <c r="F9775">
        <v>70</v>
      </c>
      <c r="G9775" t="s">
        <v>17386</v>
      </c>
      <c r="H9775" t="s">
        <v>5420</v>
      </c>
      <c r="I9775" t="s">
        <v>295</v>
      </c>
      <c r="J9775" s="25">
        <v>45768</v>
      </c>
      <c r="K9775" s="25">
        <v>45768</v>
      </c>
      <c r="L9775" t="s">
        <v>4584</v>
      </c>
      <c r="M9775" t="s">
        <v>5419</v>
      </c>
      <c r="N9775" t="s">
        <v>32</v>
      </c>
      <c r="O9775" t="s">
        <v>6282</v>
      </c>
    </row>
    <row r="9776" spans="1:15" x14ac:dyDescent="0.25">
      <c r="A9776">
        <v>6391</v>
      </c>
      <c r="B9776" t="s">
        <v>11068</v>
      </c>
      <c r="C9776" t="s">
        <v>1111</v>
      </c>
      <c r="D9776" t="s">
        <v>5418</v>
      </c>
      <c r="E9776">
        <v>6000</v>
      </c>
      <c r="F9776">
        <v>60</v>
      </c>
      <c r="G9776" t="s">
        <v>17387</v>
      </c>
      <c r="H9776" t="s">
        <v>5420</v>
      </c>
      <c r="I9776" t="s">
        <v>295</v>
      </c>
      <c r="J9776" s="25">
        <v>45768</v>
      </c>
      <c r="K9776" s="25">
        <v>45768</v>
      </c>
      <c r="L9776" t="s">
        <v>4584</v>
      </c>
      <c r="M9776" t="s">
        <v>5419</v>
      </c>
      <c r="N9776" t="s">
        <v>32</v>
      </c>
      <c r="O9776" t="s">
        <v>6282</v>
      </c>
    </row>
    <row r="9777" spans="1:15" x14ac:dyDescent="0.25">
      <c r="A9777">
        <v>6392</v>
      </c>
      <c r="B9777" t="s">
        <v>16755</v>
      </c>
      <c r="C9777" t="s">
        <v>1112</v>
      </c>
      <c r="D9777" t="s">
        <v>1113</v>
      </c>
      <c r="E9777">
        <v>7000</v>
      </c>
      <c r="F9777">
        <v>70</v>
      </c>
      <c r="G9777" t="s">
        <v>17388</v>
      </c>
      <c r="H9777" t="s">
        <v>5151</v>
      </c>
      <c r="I9777" t="s">
        <v>295</v>
      </c>
      <c r="J9777" s="25">
        <v>45966</v>
      </c>
      <c r="K9777" s="25">
        <v>45966</v>
      </c>
      <c r="L9777" t="s">
        <v>931</v>
      </c>
      <c r="M9777" t="s">
        <v>1114</v>
      </c>
      <c r="N9777" t="s">
        <v>32</v>
      </c>
      <c r="O9777" t="s">
        <v>6282</v>
      </c>
    </row>
    <row r="9778" spans="1:15" x14ac:dyDescent="0.25">
      <c r="A9778">
        <v>6393</v>
      </c>
      <c r="B9778" t="s">
        <v>16755</v>
      </c>
      <c r="C9778" t="s">
        <v>1112</v>
      </c>
      <c r="D9778" t="s">
        <v>1113</v>
      </c>
      <c r="E9778">
        <v>7000</v>
      </c>
      <c r="F9778">
        <v>70</v>
      </c>
      <c r="G9778" t="s">
        <v>17389</v>
      </c>
      <c r="H9778" t="s">
        <v>5151</v>
      </c>
      <c r="I9778" t="s">
        <v>295</v>
      </c>
      <c r="J9778" s="25">
        <v>45966</v>
      </c>
      <c r="K9778" s="25">
        <v>45966</v>
      </c>
      <c r="L9778" t="s">
        <v>931</v>
      </c>
      <c r="M9778" t="s">
        <v>1114</v>
      </c>
      <c r="N9778" t="s">
        <v>32</v>
      </c>
      <c r="O9778" t="s">
        <v>6282</v>
      </c>
    </row>
    <row r="9779" spans="1:15" x14ac:dyDescent="0.25">
      <c r="A9779">
        <v>6394</v>
      </c>
      <c r="B9779" t="s">
        <v>16755</v>
      </c>
      <c r="C9779" t="s">
        <v>1112</v>
      </c>
      <c r="D9779" t="s">
        <v>1113</v>
      </c>
      <c r="E9779">
        <v>7000</v>
      </c>
      <c r="F9779">
        <v>70</v>
      </c>
      <c r="G9779" t="s">
        <v>17390</v>
      </c>
      <c r="H9779" t="s">
        <v>5151</v>
      </c>
      <c r="I9779" t="s">
        <v>295</v>
      </c>
      <c r="J9779" s="25">
        <v>45966</v>
      </c>
      <c r="K9779" s="25">
        <v>45966</v>
      </c>
      <c r="L9779" t="s">
        <v>931</v>
      </c>
      <c r="M9779" t="s">
        <v>1114</v>
      </c>
      <c r="N9779" t="s">
        <v>32</v>
      </c>
      <c r="O9779" t="s">
        <v>6282</v>
      </c>
    </row>
    <row r="9780" spans="1:15" x14ac:dyDescent="0.25">
      <c r="A9780">
        <v>6395</v>
      </c>
      <c r="B9780" t="s">
        <v>16755</v>
      </c>
      <c r="C9780" t="s">
        <v>1112</v>
      </c>
      <c r="D9780" t="s">
        <v>1113</v>
      </c>
      <c r="E9780">
        <v>7000</v>
      </c>
      <c r="F9780">
        <v>70</v>
      </c>
      <c r="G9780" t="s">
        <v>17391</v>
      </c>
      <c r="H9780" t="s">
        <v>5151</v>
      </c>
      <c r="I9780" t="s">
        <v>295</v>
      </c>
      <c r="J9780" s="25">
        <v>45966</v>
      </c>
      <c r="K9780" s="25">
        <v>45966</v>
      </c>
      <c r="L9780" t="s">
        <v>931</v>
      </c>
      <c r="M9780" t="s">
        <v>1114</v>
      </c>
      <c r="N9780" t="s">
        <v>32</v>
      </c>
      <c r="O9780" t="s">
        <v>6282</v>
      </c>
    </row>
    <row r="9781" spans="1:15" x14ac:dyDescent="0.25">
      <c r="A9781">
        <v>6396</v>
      </c>
      <c r="B9781" t="s">
        <v>16755</v>
      </c>
      <c r="C9781" t="s">
        <v>1112</v>
      </c>
      <c r="D9781" t="s">
        <v>1113</v>
      </c>
      <c r="E9781">
        <v>7000</v>
      </c>
      <c r="F9781">
        <v>70</v>
      </c>
      <c r="G9781" t="s">
        <v>17392</v>
      </c>
      <c r="H9781" t="s">
        <v>5151</v>
      </c>
      <c r="I9781" t="s">
        <v>295</v>
      </c>
      <c r="J9781" s="25">
        <v>45966</v>
      </c>
      <c r="K9781" s="25">
        <v>45966</v>
      </c>
      <c r="L9781" t="s">
        <v>931</v>
      </c>
      <c r="M9781" t="s">
        <v>1114</v>
      </c>
      <c r="N9781" t="s">
        <v>32</v>
      </c>
      <c r="O9781" t="s">
        <v>6282</v>
      </c>
    </row>
    <row r="9782" spans="1:15" x14ac:dyDescent="0.25">
      <c r="A9782">
        <v>6397</v>
      </c>
      <c r="B9782" t="s">
        <v>16755</v>
      </c>
      <c r="C9782" t="s">
        <v>1112</v>
      </c>
      <c r="D9782" t="s">
        <v>1113</v>
      </c>
      <c r="E9782">
        <v>7000</v>
      </c>
      <c r="F9782">
        <v>70</v>
      </c>
      <c r="G9782" t="s">
        <v>17393</v>
      </c>
      <c r="H9782" t="s">
        <v>5151</v>
      </c>
      <c r="I9782" t="s">
        <v>295</v>
      </c>
      <c r="J9782" s="25">
        <v>45966</v>
      </c>
      <c r="K9782" s="25">
        <v>45966</v>
      </c>
      <c r="L9782" t="s">
        <v>931</v>
      </c>
      <c r="M9782" t="s">
        <v>1114</v>
      </c>
      <c r="N9782" t="s">
        <v>32</v>
      </c>
      <c r="O9782" t="s">
        <v>6282</v>
      </c>
    </row>
    <row r="9783" spans="1:15" x14ac:dyDescent="0.25">
      <c r="A9783">
        <v>6398</v>
      </c>
      <c r="B9783" t="s">
        <v>16755</v>
      </c>
      <c r="C9783" t="s">
        <v>1112</v>
      </c>
      <c r="D9783" t="s">
        <v>1113</v>
      </c>
      <c r="E9783">
        <v>7000</v>
      </c>
      <c r="F9783">
        <v>70</v>
      </c>
      <c r="G9783" t="s">
        <v>17394</v>
      </c>
      <c r="H9783" t="s">
        <v>5151</v>
      </c>
      <c r="I9783" t="s">
        <v>295</v>
      </c>
      <c r="J9783" s="25">
        <v>45966</v>
      </c>
      <c r="K9783" s="25">
        <v>45966</v>
      </c>
      <c r="L9783" t="s">
        <v>931</v>
      </c>
      <c r="M9783" t="s">
        <v>1114</v>
      </c>
      <c r="N9783" t="s">
        <v>32</v>
      </c>
      <c r="O9783" t="s">
        <v>6282</v>
      </c>
    </row>
    <row r="9784" spans="1:15" x14ac:dyDescent="0.25">
      <c r="A9784">
        <v>6399</v>
      </c>
      <c r="B9784" t="s">
        <v>10681</v>
      </c>
      <c r="C9784" t="s">
        <v>1112</v>
      </c>
      <c r="D9784" t="s">
        <v>1113</v>
      </c>
      <c r="E9784">
        <v>7000</v>
      </c>
      <c r="F9784">
        <v>70</v>
      </c>
      <c r="G9784" t="s">
        <v>17395</v>
      </c>
      <c r="H9784" t="s">
        <v>4122</v>
      </c>
      <c r="I9784" t="s">
        <v>295</v>
      </c>
      <c r="J9784" s="25">
        <v>46027</v>
      </c>
      <c r="K9784" s="25">
        <v>46027</v>
      </c>
      <c r="L9784" t="s">
        <v>328</v>
      </c>
      <c r="M9784" t="s">
        <v>1114</v>
      </c>
      <c r="N9784" t="s">
        <v>32</v>
      </c>
      <c r="O9784" t="s">
        <v>6282</v>
      </c>
    </row>
    <row r="9785" spans="1:15" x14ac:dyDescent="0.25">
      <c r="A9785">
        <v>6400</v>
      </c>
      <c r="B9785" t="s">
        <v>10681</v>
      </c>
      <c r="C9785" t="s">
        <v>1112</v>
      </c>
      <c r="D9785" t="s">
        <v>1113</v>
      </c>
      <c r="E9785">
        <v>7000</v>
      </c>
      <c r="F9785">
        <v>70</v>
      </c>
      <c r="G9785" t="s">
        <v>17396</v>
      </c>
      <c r="H9785" t="s">
        <v>4122</v>
      </c>
      <c r="I9785" t="s">
        <v>295</v>
      </c>
      <c r="J9785" s="25">
        <v>46027</v>
      </c>
      <c r="K9785" s="25">
        <v>46027</v>
      </c>
      <c r="L9785" t="s">
        <v>328</v>
      </c>
      <c r="M9785" t="s">
        <v>1114</v>
      </c>
      <c r="N9785" t="s">
        <v>32</v>
      </c>
      <c r="O9785" t="s">
        <v>6282</v>
      </c>
    </row>
    <row r="9786" spans="1:15" x14ac:dyDescent="0.25">
      <c r="A9786">
        <v>6401</v>
      </c>
      <c r="B9786" t="s">
        <v>10681</v>
      </c>
      <c r="C9786" t="s">
        <v>1112</v>
      </c>
      <c r="D9786" t="s">
        <v>1113</v>
      </c>
      <c r="E9786">
        <v>7000</v>
      </c>
      <c r="F9786">
        <v>70</v>
      </c>
      <c r="G9786" t="s">
        <v>17397</v>
      </c>
      <c r="H9786" t="s">
        <v>4122</v>
      </c>
      <c r="I9786" t="s">
        <v>295</v>
      </c>
      <c r="J9786" s="25">
        <v>46027</v>
      </c>
      <c r="K9786" s="25">
        <v>46027</v>
      </c>
      <c r="L9786" t="s">
        <v>328</v>
      </c>
      <c r="M9786" t="s">
        <v>1114</v>
      </c>
      <c r="N9786" t="s">
        <v>32</v>
      </c>
      <c r="O9786" t="s">
        <v>6282</v>
      </c>
    </row>
    <row r="9787" spans="1:15" x14ac:dyDescent="0.25">
      <c r="A9787">
        <v>6402</v>
      </c>
      <c r="B9787" t="s">
        <v>10681</v>
      </c>
      <c r="C9787" t="s">
        <v>1112</v>
      </c>
      <c r="D9787" t="s">
        <v>1113</v>
      </c>
      <c r="E9787">
        <v>6900</v>
      </c>
      <c r="F9787">
        <v>69</v>
      </c>
      <c r="G9787" t="s">
        <v>17398</v>
      </c>
      <c r="H9787" t="s">
        <v>4122</v>
      </c>
      <c r="I9787" t="s">
        <v>295</v>
      </c>
      <c r="J9787" s="25">
        <v>46027</v>
      </c>
      <c r="K9787" s="25">
        <v>46027</v>
      </c>
      <c r="L9787" t="s">
        <v>328</v>
      </c>
      <c r="M9787" t="s">
        <v>1114</v>
      </c>
      <c r="N9787" t="s">
        <v>32</v>
      </c>
      <c r="O9787" t="s">
        <v>6282</v>
      </c>
    </row>
    <row r="9788" spans="1:15" x14ac:dyDescent="0.25">
      <c r="A9788">
        <v>6403</v>
      </c>
      <c r="B9788" t="s">
        <v>10681</v>
      </c>
      <c r="C9788" t="s">
        <v>1112</v>
      </c>
      <c r="D9788" t="s">
        <v>1113</v>
      </c>
      <c r="E9788">
        <v>7000</v>
      </c>
      <c r="F9788">
        <v>70</v>
      </c>
      <c r="G9788" t="s">
        <v>17399</v>
      </c>
      <c r="H9788" t="s">
        <v>4122</v>
      </c>
      <c r="I9788" t="s">
        <v>295</v>
      </c>
      <c r="J9788" s="25">
        <v>46027</v>
      </c>
      <c r="K9788" s="25">
        <v>46027</v>
      </c>
      <c r="L9788" t="s">
        <v>328</v>
      </c>
      <c r="M9788" t="s">
        <v>1114</v>
      </c>
      <c r="N9788" t="s">
        <v>32</v>
      </c>
      <c r="O9788" t="s">
        <v>6282</v>
      </c>
    </row>
    <row r="9789" spans="1:15" x14ac:dyDescent="0.25">
      <c r="A9789">
        <v>6404</v>
      </c>
      <c r="B9789" t="s">
        <v>10681</v>
      </c>
      <c r="C9789" t="s">
        <v>1112</v>
      </c>
      <c r="D9789" t="s">
        <v>1113</v>
      </c>
      <c r="E9789">
        <v>7000</v>
      </c>
      <c r="F9789">
        <v>70</v>
      </c>
      <c r="G9789" t="s">
        <v>17400</v>
      </c>
      <c r="H9789" t="s">
        <v>4122</v>
      </c>
      <c r="I9789" t="s">
        <v>295</v>
      </c>
      <c r="J9789" s="25">
        <v>46027</v>
      </c>
      <c r="K9789" s="25">
        <v>46027</v>
      </c>
      <c r="L9789" t="s">
        <v>328</v>
      </c>
      <c r="M9789" t="s">
        <v>1114</v>
      </c>
      <c r="N9789" t="s">
        <v>32</v>
      </c>
      <c r="O9789" t="s">
        <v>6282</v>
      </c>
    </row>
    <row r="9790" spans="1:15" x14ac:dyDescent="0.25">
      <c r="A9790">
        <v>6405</v>
      </c>
      <c r="B9790" t="s">
        <v>10681</v>
      </c>
      <c r="C9790" t="s">
        <v>1112</v>
      </c>
      <c r="D9790" t="s">
        <v>1113</v>
      </c>
      <c r="E9790">
        <v>7000</v>
      </c>
      <c r="F9790">
        <v>70</v>
      </c>
      <c r="G9790" t="s">
        <v>17401</v>
      </c>
      <c r="H9790" t="s">
        <v>4122</v>
      </c>
      <c r="I9790" t="s">
        <v>295</v>
      </c>
      <c r="J9790" s="25">
        <v>46027</v>
      </c>
      <c r="K9790" s="25">
        <v>46027</v>
      </c>
      <c r="L9790" t="s">
        <v>328</v>
      </c>
      <c r="M9790" t="s">
        <v>1114</v>
      </c>
      <c r="N9790" t="s">
        <v>32</v>
      </c>
      <c r="O9790" t="s">
        <v>6282</v>
      </c>
    </row>
    <row r="9791" spans="1:15" x14ac:dyDescent="0.25">
      <c r="A9791">
        <v>6406</v>
      </c>
      <c r="B9791" t="s">
        <v>10681</v>
      </c>
      <c r="C9791" t="s">
        <v>1112</v>
      </c>
      <c r="D9791" t="s">
        <v>1113</v>
      </c>
      <c r="E9791">
        <v>7000</v>
      </c>
      <c r="F9791">
        <v>70</v>
      </c>
      <c r="G9791" t="s">
        <v>17402</v>
      </c>
      <c r="H9791" t="s">
        <v>4122</v>
      </c>
      <c r="I9791" t="s">
        <v>295</v>
      </c>
      <c r="J9791" s="25">
        <v>46027</v>
      </c>
      <c r="K9791" s="25">
        <v>46027</v>
      </c>
      <c r="L9791" t="s">
        <v>328</v>
      </c>
      <c r="M9791" t="s">
        <v>1114</v>
      </c>
      <c r="N9791" t="s">
        <v>32</v>
      </c>
      <c r="O9791" t="s">
        <v>6282</v>
      </c>
    </row>
    <row r="9792" spans="1:15" x14ac:dyDescent="0.25">
      <c r="A9792">
        <v>6407</v>
      </c>
      <c r="B9792" t="s">
        <v>10681</v>
      </c>
      <c r="C9792" t="s">
        <v>1112</v>
      </c>
      <c r="D9792" t="s">
        <v>1113</v>
      </c>
      <c r="E9792">
        <v>7000</v>
      </c>
      <c r="F9792">
        <v>70</v>
      </c>
      <c r="G9792" t="s">
        <v>17403</v>
      </c>
      <c r="H9792" t="s">
        <v>4122</v>
      </c>
      <c r="I9792" t="s">
        <v>295</v>
      </c>
      <c r="J9792" s="25">
        <v>46027</v>
      </c>
      <c r="K9792" s="25">
        <v>46027</v>
      </c>
      <c r="L9792" t="s">
        <v>328</v>
      </c>
      <c r="M9792" t="s">
        <v>1114</v>
      </c>
      <c r="N9792" t="s">
        <v>32</v>
      </c>
      <c r="O9792" t="s">
        <v>6282</v>
      </c>
    </row>
    <row r="9793" spans="1:15" x14ac:dyDescent="0.25">
      <c r="A9793">
        <v>8088</v>
      </c>
      <c r="B9793" t="s">
        <v>16268</v>
      </c>
      <c r="C9793" t="s">
        <v>1112</v>
      </c>
      <c r="D9793" t="s">
        <v>1113</v>
      </c>
      <c r="E9793">
        <v>7000</v>
      </c>
      <c r="F9793">
        <v>70</v>
      </c>
      <c r="G9793" t="s">
        <v>17404</v>
      </c>
      <c r="H9793" t="s">
        <v>320</v>
      </c>
      <c r="I9793" t="s">
        <v>295</v>
      </c>
      <c r="J9793" s="25">
        <v>46041</v>
      </c>
      <c r="K9793" s="25">
        <v>46041</v>
      </c>
      <c r="L9793" t="s">
        <v>311</v>
      </c>
      <c r="M9793" t="s">
        <v>1114</v>
      </c>
      <c r="N9793" t="s">
        <v>32</v>
      </c>
      <c r="O9793" t="s">
        <v>6302</v>
      </c>
    </row>
    <row r="9794" spans="1:15" x14ac:dyDescent="0.25">
      <c r="A9794">
        <v>8089</v>
      </c>
      <c r="B9794" t="s">
        <v>16268</v>
      </c>
      <c r="C9794" t="s">
        <v>1112</v>
      </c>
      <c r="D9794" t="s">
        <v>1113</v>
      </c>
      <c r="E9794">
        <v>7000</v>
      </c>
      <c r="F9794">
        <v>70</v>
      </c>
      <c r="G9794" t="s">
        <v>17405</v>
      </c>
      <c r="H9794" t="s">
        <v>320</v>
      </c>
      <c r="I9794" t="s">
        <v>295</v>
      </c>
      <c r="J9794" s="25">
        <v>46041</v>
      </c>
      <c r="K9794" s="25">
        <v>46041</v>
      </c>
      <c r="L9794" t="s">
        <v>311</v>
      </c>
      <c r="M9794" t="s">
        <v>1114</v>
      </c>
      <c r="N9794" t="s">
        <v>32</v>
      </c>
      <c r="O9794" t="s">
        <v>6302</v>
      </c>
    </row>
    <row r="9795" spans="1:15" x14ac:dyDescent="0.25">
      <c r="A9795">
        <v>8090</v>
      </c>
      <c r="B9795" t="s">
        <v>16268</v>
      </c>
      <c r="C9795" t="s">
        <v>1112</v>
      </c>
      <c r="D9795" t="s">
        <v>1113</v>
      </c>
      <c r="E9795">
        <v>7000</v>
      </c>
      <c r="F9795">
        <v>70</v>
      </c>
      <c r="G9795" t="s">
        <v>17406</v>
      </c>
      <c r="H9795" t="s">
        <v>320</v>
      </c>
      <c r="I9795" t="s">
        <v>295</v>
      </c>
      <c r="J9795" s="25">
        <v>46041</v>
      </c>
      <c r="K9795" s="25">
        <v>46041</v>
      </c>
      <c r="L9795" t="s">
        <v>311</v>
      </c>
      <c r="M9795" t="s">
        <v>1114</v>
      </c>
      <c r="N9795" t="s">
        <v>32</v>
      </c>
      <c r="O9795" t="s">
        <v>6302</v>
      </c>
    </row>
    <row r="9796" spans="1:15" x14ac:dyDescent="0.25">
      <c r="A9796">
        <v>8091</v>
      </c>
      <c r="B9796" t="s">
        <v>16268</v>
      </c>
      <c r="C9796" t="s">
        <v>1112</v>
      </c>
      <c r="D9796" t="s">
        <v>1113</v>
      </c>
      <c r="E9796">
        <v>7000</v>
      </c>
      <c r="F9796">
        <v>70</v>
      </c>
      <c r="G9796" t="s">
        <v>17407</v>
      </c>
      <c r="H9796" t="s">
        <v>320</v>
      </c>
      <c r="I9796" t="s">
        <v>295</v>
      </c>
      <c r="J9796" s="25">
        <v>46041</v>
      </c>
      <c r="K9796" s="25">
        <v>46041</v>
      </c>
      <c r="L9796" t="s">
        <v>311</v>
      </c>
      <c r="M9796" t="s">
        <v>1114</v>
      </c>
      <c r="N9796" t="s">
        <v>32</v>
      </c>
      <c r="O9796" t="s">
        <v>6302</v>
      </c>
    </row>
    <row r="9797" spans="1:15" x14ac:dyDescent="0.25">
      <c r="A9797">
        <v>8092</v>
      </c>
      <c r="B9797" t="s">
        <v>16268</v>
      </c>
      <c r="C9797" t="s">
        <v>1112</v>
      </c>
      <c r="D9797" t="s">
        <v>1113</v>
      </c>
      <c r="E9797">
        <v>7000</v>
      </c>
      <c r="F9797">
        <v>70</v>
      </c>
      <c r="G9797" t="s">
        <v>17408</v>
      </c>
      <c r="H9797" t="s">
        <v>320</v>
      </c>
      <c r="I9797" t="s">
        <v>295</v>
      </c>
      <c r="J9797" s="25">
        <v>46041</v>
      </c>
      <c r="K9797" s="25">
        <v>46041</v>
      </c>
      <c r="L9797" t="s">
        <v>311</v>
      </c>
      <c r="M9797" t="s">
        <v>1114</v>
      </c>
      <c r="N9797" t="s">
        <v>32</v>
      </c>
      <c r="O9797" t="s">
        <v>6302</v>
      </c>
    </row>
    <row r="9798" spans="1:15" x14ac:dyDescent="0.25">
      <c r="A9798">
        <v>8093</v>
      </c>
      <c r="B9798" t="s">
        <v>16268</v>
      </c>
      <c r="C9798" t="s">
        <v>1112</v>
      </c>
      <c r="D9798" t="s">
        <v>1113</v>
      </c>
      <c r="E9798">
        <v>4900</v>
      </c>
      <c r="F9798">
        <v>49</v>
      </c>
      <c r="G9798" t="s">
        <v>17409</v>
      </c>
      <c r="H9798" t="s">
        <v>320</v>
      </c>
      <c r="I9798" t="s">
        <v>295</v>
      </c>
      <c r="J9798" s="25">
        <v>46041</v>
      </c>
      <c r="K9798" s="25">
        <v>46041</v>
      </c>
      <c r="L9798" t="s">
        <v>311</v>
      </c>
      <c r="M9798" t="s">
        <v>1114</v>
      </c>
      <c r="N9798" t="s">
        <v>32</v>
      </c>
      <c r="O9798" t="s">
        <v>6302</v>
      </c>
    </row>
    <row r="9799" spans="1:15" x14ac:dyDescent="0.25">
      <c r="A9799">
        <v>6408</v>
      </c>
      <c r="B9799" t="s">
        <v>12505</v>
      </c>
      <c r="C9799" t="s">
        <v>1116</v>
      </c>
      <c r="D9799" t="s">
        <v>5425</v>
      </c>
      <c r="E9799">
        <v>300</v>
      </c>
      <c r="F9799">
        <v>25</v>
      </c>
      <c r="G9799" t="s">
        <v>17410</v>
      </c>
      <c r="H9799" t="s">
        <v>4237</v>
      </c>
      <c r="I9799" t="s">
        <v>393</v>
      </c>
      <c r="J9799" s="25">
        <v>46015</v>
      </c>
      <c r="K9799" s="25">
        <v>46015</v>
      </c>
      <c r="L9799" t="s">
        <v>4236</v>
      </c>
      <c r="M9799" t="s">
        <v>5426</v>
      </c>
      <c r="N9799" t="s">
        <v>127</v>
      </c>
      <c r="O9799" t="s">
        <v>6282</v>
      </c>
    </row>
    <row r="9800" spans="1:15" x14ac:dyDescent="0.25">
      <c r="A9800">
        <v>6409</v>
      </c>
      <c r="B9800" t="s">
        <v>12505</v>
      </c>
      <c r="C9800" t="s">
        <v>1116</v>
      </c>
      <c r="D9800" t="s">
        <v>5425</v>
      </c>
      <c r="E9800">
        <v>300</v>
      </c>
      <c r="F9800">
        <v>25</v>
      </c>
      <c r="G9800" t="s">
        <v>17411</v>
      </c>
      <c r="H9800" t="s">
        <v>4237</v>
      </c>
      <c r="I9800" t="s">
        <v>393</v>
      </c>
      <c r="J9800" s="25">
        <v>46015</v>
      </c>
      <c r="K9800" s="25">
        <v>46015</v>
      </c>
      <c r="L9800" t="s">
        <v>4236</v>
      </c>
      <c r="M9800" t="s">
        <v>5426</v>
      </c>
      <c r="N9800" t="s">
        <v>127</v>
      </c>
      <c r="O9800" t="s">
        <v>6282</v>
      </c>
    </row>
    <row r="9801" spans="1:15" x14ac:dyDescent="0.25">
      <c r="A9801">
        <v>6410</v>
      </c>
      <c r="B9801" t="s">
        <v>12505</v>
      </c>
      <c r="C9801" t="s">
        <v>1116</v>
      </c>
      <c r="D9801" t="s">
        <v>5425</v>
      </c>
      <c r="E9801">
        <v>300</v>
      </c>
      <c r="F9801">
        <v>25</v>
      </c>
      <c r="G9801" t="s">
        <v>17412</v>
      </c>
      <c r="H9801" t="s">
        <v>4237</v>
      </c>
      <c r="I9801" t="s">
        <v>393</v>
      </c>
      <c r="J9801" s="25">
        <v>46015</v>
      </c>
      <c r="K9801" s="25">
        <v>46015</v>
      </c>
      <c r="L9801" t="s">
        <v>4236</v>
      </c>
      <c r="M9801" t="s">
        <v>5426</v>
      </c>
      <c r="N9801" t="s">
        <v>127</v>
      </c>
      <c r="O9801" t="s">
        <v>6282</v>
      </c>
    </row>
    <row r="9802" spans="1:15" x14ac:dyDescent="0.25">
      <c r="A9802">
        <v>6411</v>
      </c>
      <c r="B9802" t="s">
        <v>12505</v>
      </c>
      <c r="C9802" t="s">
        <v>1116</v>
      </c>
      <c r="D9802" t="s">
        <v>5425</v>
      </c>
      <c r="E9802">
        <v>300</v>
      </c>
      <c r="F9802">
        <v>25</v>
      </c>
      <c r="G9802" t="s">
        <v>17413</v>
      </c>
      <c r="H9802" t="s">
        <v>4237</v>
      </c>
      <c r="I9802" t="s">
        <v>393</v>
      </c>
      <c r="J9802" s="25">
        <v>46015</v>
      </c>
      <c r="K9802" s="25">
        <v>46015</v>
      </c>
      <c r="L9802" t="s">
        <v>4236</v>
      </c>
      <c r="M9802" t="s">
        <v>5426</v>
      </c>
      <c r="N9802" t="s">
        <v>127</v>
      </c>
      <c r="O9802" t="s">
        <v>6282</v>
      </c>
    </row>
    <row r="9803" spans="1:15" x14ac:dyDescent="0.25">
      <c r="A9803">
        <v>6412</v>
      </c>
      <c r="B9803" t="s">
        <v>12505</v>
      </c>
      <c r="C9803" t="s">
        <v>1116</v>
      </c>
      <c r="D9803" t="s">
        <v>5425</v>
      </c>
      <c r="E9803">
        <v>300</v>
      </c>
      <c r="F9803">
        <v>25</v>
      </c>
      <c r="G9803" t="s">
        <v>17414</v>
      </c>
      <c r="H9803" t="s">
        <v>4237</v>
      </c>
      <c r="I9803" t="s">
        <v>393</v>
      </c>
      <c r="J9803" s="25">
        <v>46015</v>
      </c>
      <c r="K9803" s="25">
        <v>46015</v>
      </c>
      <c r="L9803" t="s">
        <v>4236</v>
      </c>
      <c r="M9803" t="s">
        <v>5426</v>
      </c>
      <c r="N9803" t="s">
        <v>127</v>
      </c>
      <c r="O9803" t="s">
        <v>6282</v>
      </c>
    </row>
    <row r="9804" spans="1:15" x14ac:dyDescent="0.25">
      <c r="A9804">
        <v>6413</v>
      </c>
      <c r="B9804" t="s">
        <v>12505</v>
      </c>
      <c r="C9804" t="s">
        <v>1116</v>
      </c>
      <c r="D9804" t="s">
        <v>5425</v>
      </c>
      <c r="E9804">
        <v>300</v>
      </c>
      <c r="F9804">
        <v>25</v>
      </c>
      <c r="G9804" t="s">
        <v>17415</v>
      </c>
      <c r="H9804" t="s">
        <v>4237</v>
      </c>
      <c r="I9804" t="s">
        <v>393</v>
      </c>
      <c r="J9804" s="25">
        <v>46015</v>
      </c>
      <c r="K9804" s="25">
        <v>46015</v>
      </c>
      <c r="L9804" t="s">
        <v>4236</v>
      </c>
      <c r="M9804" t="s">
        <v>5426</v>
      </c>
      <c r="N9804" t="s">
        <v>127</v>
      </c>
      <c r="O9804" t="s">
        <v>6282</v>
      </c>
    </row>
    <row r="9805" spans="1:15" x14ac:dyDescent="0.25">
      <c r="A9805">
        <v>6414</v>
      </c>
      <c r="B9805" t="s">
        <v>12505</v>
      </c>
      <c r="C9805" t="s">
        <v>1116</v>
      </c>
      <c r="D9805" t="s">
        <v>5425</v>
      </c>
      <c r="E9805">
        <v>300</v>
      </c>
      <c r="F9805">
        <v>25</v>
      </c>
      <c r="G9805" t="s">
        <v>17416</v>
      </c>
      <c r="H9805" t="s">
        <v>4237</v>
      </c>
      <c r="I9805" t="s">
        <v>393</v>
      </c>
      <c r="J9805" s="25">
        <v>46015</v>
      </c>
      <c r="K9805" s="25">
        <v>46015</v>
      </c>
      <c r="L9805" t="s">
        <v>4236</v>
      </c>
      <c r="M9805" t="s">
        <v>5426</v>
      </c>
      <c r="N9805" t="s">
        <v>127</v>
      </c>
      <c r="O9805" t="s">
        <v>6282</v>
      </c>
    </row>
    <row r="9806" spans="1:15" x14ac:dyDescent="0.25">
      <c r="A9806">
        <v>6415</v>
      </c>
      <c r="B9806" t="s">
        <v>12505</v>
      </c>
      <c r="C9806" t="s">
        <v>1116</v>
      </c>
      <c r="D9806" t="s">
        <v>5425</v>
      </c>
      <c r="E9806">
        <v>300</v>
      </c>
      <c r="F9806">
        <v>25</v>
      </c>
      <c r="G9806" t="s">
        <v>17417</v>
      </c>
      <c r="H9806" t="s">
        <v>4237</v>
      </c>
      <c r="I9806" t="s">
        <v>393</v>
      </c>
      <c r="J9806" s="25">
        <v>46015</v>
      </c>
      <c r="K9806" s="25">
        <v>46015</v>
      </c>
      <c r="L9806" t="s">
        <v>4236</v>
      </c>
      <c r="M9806" t="s">
        <v>5426</v>
      </c>
      <c r="N9806" t="s">
        <v>127</v>
      </c>
      <c r="O9806" t="s">
        <v>6282</v>
      </c>
    </row>
    <row r="9807" spans="1:15" x14ac:dyDescent="0.25">
      <c r="A9807">
        <v>6416</v>
      </c>
      <c r="B9807" t="s">
        <v>12505</v>
      </c>
      <c r="C9807" t="s">
        <v>1116</v>
      </c>
      <c r="D9807" t="s">
        <v>5425</v>
      </c>
      <c r="E9807">
        <v>300</v>
      </c>
      <c r="F9807">
        <v>25</v>
      </c>
      <c r="G9807" t="s">
        <v>17418</v>
      </c>
      <c r="H9807" t="s">
        <v>4237</v>
      </c>
      <c r="I9807" t="s">
        <v>393</v>
      </c>
      <c r="J9807" s="25">
        <v>46015</v>
      </c>
      <c r="K9807" s="25">
        <v>46015</v>
      </c>
      <c r="L9807" t="s">
        <v>4236</v>
      </c>
      <c r="M9807" t="s">
        <v>5426</v>
      </c>
      <c r="N9807" t="s">
        <v>127</v>
      </c>
      <c r="O9807" t="s">
        <v>6282</v>
      </c>
    </row>
    <row r="9808" spans="1:15" x14ac:dyDescent="0.25">
      <c r="A9808">
        <v>6417</v>
      </c>
      <c r="B9808" t="s">
        <v>12505</v>
      </c>
      <c r="C9808" t="s">
        <v>1116</v>
      </c>
      <c r="D9808" t="s">
        <v>5425</v>
      </c>
      <c r="E9808">
        <v>300</v>
      </c>
      <c r="F9808">
        <v>25</v>
      </c>
      <c r="G9808" t="s">
        <v>17419</v>
      </c>
      <c r="H9808" t="s">
        <v>4237</v>
      </c>
      <c r="I9808" t="s">
        <v>393</v>
      </c>
      <c r="J9808" s="25">
        <v>46015</v>
      </c>
      <c r="K9808" s="25">
        <v>46015</v>
      </c>
      <c r="L9808" t="s">
        <v>4236</v>
      </c>
      <c r="M9808" t="s">
        <v>5426</v>
      </c>
      <c r="N9808" t="s">
        <v>127</v>
      </c>
      <c r="O9808" t="s">
        <v>6282</v>
      </c>
    </row>
    <row r="9809" spans="1:15" x14ac:dyDescent="0.25">
      <c r="A9809">
        <v>6418</v>
      </c>
      <c r="B9809" t="s">
        <v>17420</v>
      </c>
      <c r="C9809" t="s">
        <v>1116</v>
      </c>
      <c r="D9809" t="s">
        <v>5425</v>
      </c>
      <c r="E9809">
        <v>300</v>
      </c>
      <c r="F9809">
        <v>25</v>
      </c>
      <c r="G9809" t="s">
        <v>17421</v>
      </c>
      <c r="H9809" t="s">
        <v>5430</v>
      </c>
      <c r="I9809" t="s">
        <v>393</v>
      </c>
      <c r="J9809" s="25">
        <v>46017</v>
      </c>
      <c r="K9809" s="25">
        <v>46017</v>
      </c>
      <c r="L9809" t="s">
        <v>235</v>
      </c>
      <c r="M9809" t="s">
        <v>5426</v>
      </c>
      <c r="N9809" t="s">
        <v>127</v>
      </c>
      <c r="O9809" t="s">
        <v>6282</v>
      </c>
    </row>
    <row r="9810" spans="1:15" x14ac:dyDescent="0.25">
      <c r="A9810">
        <v>6419</v>
      </c>
      <c r="B9810" t="s">
        <v>16479</v>
      </c>
      <c r="C9810" t="s">
        <v>1116</v>
      </c>
      <c r="D9810" t="s">
        <v>5425</v>
      </c>
      <c r="E9810">
        <v>300</v>
      </c>
      <c r="F9810">
        <v>25</v>
      </c>
      <c r="G9810" t="s">
        <v>17422</v>
      </c>
      <c r="H9810" t="s">
        <v>5430</v>
      </c>
      <c r="I9810" t="s">
        <v>393</v>
      </c>
      <c r="J9810" s="25">
        <v>46017</v>
      </c>
      <c r="K9810" s="25">
        <v>46017</v>
      </c>
      <c r="L9810" t="s">
        <v>235</v>
      </c>
      <c r="M9810" t="s">
        <v>5426</v>
      </c>
      <c r="N9810" t="s">
        <v>127</v>
      </c>
      <c r="O9810" t="s">
        <v>6282</v>
      </c>
    </row>
    <row r="9811" spans="1:15" x14ac:dyDescent="0.25">
      <c r="A9811">
        <v>6420</v>
      </c>
      <c r="B9811" t="s">
        <v>14754</v>
      </c>
      <c r="C9811" t="s">
        <v>1116</v>
      </c>
      <c r="D9811" t="s">
        <v>5425</v>
      </c>
      <c r="E9811">
        <v>300</v>
      </c>
      <c r="F9811">
        <v>25</v>
      </c>
      <c r="G9811" t="s">
        <v>17423</v>
      </c>
      <c r="H9811" t="s">
        <v>5430</v>
      </c>
      <c r="I9811" t="s">
        <v>393</v>
      </c>
      <c r="J9811" s="25">
        <v>46017</v>
      </c>
      <c r="K9811" s="25">
        <v>46017</v>
      </c>
      <c r="L9811" t="s">
        <v>235</v>
      </c>
      <c r="M9811" t="s">
        <v>5426</v>
      </c>
      <c r="N9811" t="s">
        <v>127</v>
      </c>
      <c r="O9811" t="s">
        <v>6282</v>
      </c>
    </row>
    <row r="9812" spans="1:15" x14ac:dyDescent="0.25">
      <c r="A9812">
        <v>6421</v>
      </c>
      <c r="B9812" t="s">
        <v>16479</v>
      </c>
      <c r="C9812" t="s">
        <v>1116</v>
      </c>
      <c r="D9812" t="s">
        <v>5425</v>
      </c>
      <c r="E9812">
        <v>300</v>
      </c>
      <c r="F9812">
        <v>25</v>
      </c>
      <c r="G9812" t="s">
        <v>17424</v>
      </c>
      <c r="H9812" t="s">
        <v>5430</v>
      </c>
      <c r="I9812" t="s">
        <v>393</v>
      </c>
      <c r="J9812" s="25">
        <v>46017</v>
      </c>
      <c r="K9812" s="25">
        <v>46017</v>
      </c>
      <c r="L9812" t="s">
        <v>235</v>
      </c>
      <c r="M9812" t="s">
        <v>5426</v>
      </c>
      <c r="N9812" t="s">
        <v>127</v>
      </c>
      <c r="O9812" t="s">
        <v>6282</v>
      </c>
    </row>
    <row r="9813" spans="1:15" x14ac:dyDescent="0.25">
      <c r="A9813">
        <v>6422</v>
      </c>
      <c r="B9813" t="s">
        <v>14754</v>
      </c>
      <c r="C9813" t="s">
        <v>1116</v>
      </c>
      <c r="D9813" t="s">
        <v>5425</v>
      </c>
      <c r="E9813">
        <v>300</v>
      </c>
      <c r="F9813">
        <v>25</v>
      </c>
      <c r="G9813" t="s">
        <v>17425</v>
      </c>
      <c r="H9813" t="s">
        <v>5430</v>
      </c>
      <c r="I9813" t="s">
        <v>393</v>
      </c>
      <c r="J9813" s="25">
        <v>46017</v>
      </c>
      <c r="K9813" s="25">
        <v>46017</v>
      </c>
      <c r="L9813" t="s">
        <v>235</v>
      </c>
      <c r="M9813" t="s">
        <v>5426</v>
      </c>
      <c r="N9813" t="s">
        <v>127</v>
      </c>
      <c r="O9813" t="s">
        <v>6282</v>
      </c>
    </row>
    <row r="9814" spans="1:15" x14ac:dyDescent="0.25">
      <c r="A9814">
        <v>6423</v>
      </c>
      <c r="B9814" t="s">
        <v>16479</v>
      </c>
      <c r="C9814" t="s">
        <v>1116</v>
      </c>
      <c r="D9814" t="s">
        <v>5425</v>
      </c>
      <c r="E9814">
        <v>300</v>
      </c>
      <c r="F9814">
        <v>25</v>
      </c>
      <c r="G9814" t="s">
        <v>17426</v>
      </c>
      <c r="H9814" t="s">
        <v>5430</v>
      </c>
      <c r="I9814" t="s">
        <v>393</v>
      </c>
      <c r="J9814" s="25">
        <v>46017</v>
      </c>
      <c r="K9814" s="25">
        <v>46017</v>
      </c>
      <c r="L9814" t="s">
        <v>235</v>
      </c>
      <c r="M9814" t="s">
        <v>5426</v>
      </c>
      <c r="N9814" t="s">
        <v>127</v>
      </c>
      <c r="O9814" t="s">
        <v>6282</v>
      </c>
    </row>
    <row r="9815" spans="1:15" x14ac:dyDescent="0.25">
      <c r="A9815">
        <v>6424</v>
      </c>
      <c r="B9815" t="s">
        <v>14754</v>
      </c>
      <c r="C9815" t="s">
        <v>1116</v>
      </c>
      <c r="D9815" t="s">
        <v>5425</v>
      </c>
      <c r="E9815">
        <v>300</v>
      </c>
      <c r="F9815">
        <v>25</v>
      </c>
      <c r="G9815" t="s">
        <v>17427</v>
      </c>
      <c r="H9815" t="s">
        <v>5430</v>
      </c>
      <c r="I9815" t="s">
        <v>393</v>
      </c>
      <c r="J9815" s="25">
        <v>46017</v>
      </c>
      <c r="K9815" s="25">
        <v>46017</v>
      </c>
      <c r="L9815" t="s">
        <v>235</v>
      </c>
      <c r="M9815" t="s">
        <v>5426</v>
      </c>
      <c r="N9815" t="s">
        <v>127</v>
      </c>
      <c r="O9815" t="s">
        <v>6282</v>
      </c>
    </row>
    <row r="9816" spans="1:15" x14ac:dyDescent="0.25">
      <c r="A9816">
        <v>6425</v>
      </c>
      <c r="B9816" t="s">
        <v>14754</v>
      </c>
      <c r="C9816" t="s">
        <v>1116</v>
      </c>
      <c r="D9816" t="s">
        <v>5425</v>
      </c>
      <c r="E9816">
        <v>300</v>
      </c>
      <c r="F9816">
        <v>25</v>
      </c>
      <c r="G9816" t="s">
        <v>17428</v>
      </c>
      <c r="H9816" t="s">
        <v>5430</v>
      </c>
      <c r="I9816" t="s">
        <v>393</v>
      </c>
      <c r="J9816" s="25">
        <v>46017</v>
      </c>
      <c r="K9816" s="25">
        <v>46017</v>
      </c>
      <c r="L9816" t="s">
        <v>235</v>
      </c>
      <c r="M9816" t="s">
        <v>5426</v>
      </c>
      <c r="N9816" t="s">
        <v>127</v>
      </c>
      <c r="O9816" t="s">
        <v>6282</v>
      </c>
    </row>
    <row r="9817" spans="1:15" x14ac:dyDescent="0.25">
      <c r="A9817">
        <v>6426</v>
      </c>
      <c r="B9817" t="s">
        <v>16479</v>
      </c>
      <c r="C9817" t="s">
        <v>1116</v>
      </c>
      <c r="D9817" t="s">
        <v>5425</v>
      </c>
      <c r="E9817">
        <v>300</v>
      </c>
      <c r="F9817">
        <v>25</v>
      </c>
      <c r="G9817" t="s">
        <v>17429</v>
      </c>
      <c r="H9817" t="s">
        <v>5430</v>
      </c>
      <c r="I9817" t="s">
        <v>393</v>
      </c>
      <c r="J9817" s="25">
        <v>46017</v>
      </c>
      <c r="K9817" s="25">
        <v>46017</v>
      </c>
      <c r="L9817" t="s">
        <v>235</v>
      </c>
      <c r="M9817" t="s">
        <v>5426</v>
      </c>
      <c r="N9817" t="s">
        <v>127</v>
      </c>
      <c r="O9817" t="s">
        <v>6282</v>
      </c>
    </row>
    <row r="9818" spans="1:15" x14ac:dyDescent="0.25">
      <c r="A9818">
        <v>6427</v>
      </c>
      <c r="B9818" t="s">
        <v>16479</v>
      </c>
      <c r="C9818" t="s">
        <v>1116</v>
      </c>
      <c r="D9818" t="s">
        <v>5425</v>
      </c>
      <c r="E9818">
        <v>300</v>
      </c>
      <c r="F9818">
        <v>25</v>
      </c>
      <c r="G9818" t="s">
        <v>17430</v>
      </c>
      <c r="H9818" t="s">
        <v>5430</v>
      </c>
      <c r="I9818" t="s">
        <v>393</v>
      </c>
      <c r="J9818" s="25">
        <v>46017</v>
      </c>
      <c r="K9818" s="25">
        <v>46017</v>
      </c>
      <c r="L9818" t="s">
        <v>235</v>
      </c>
      <c r="M9818" t="s">
        <v>5426</v>
      </c>
      <c r="N9818" t="s">
        <v>127</v>
      </c>
      <c r="O9818" t="s">
        <v>6282</v>
      </c>
    </row>
    <row r="9819" spans="1:15" x14ac:dyDescent="0.25">
      <c r="A9819">
        <v>6428</v>
      </c>
      <c r="B9819" t="s">
        <v>14754</v>
      </c>
      <c r="C9819" t="s">
        <v>1116</v>
      </c>
      <c r="D9819" t="s">
        <v>5425</v>
      </c>
      <c r="E9819">
        <v>300</v>
      </c>
      <c r="F9819">
        <v>25</v>
      </c>
      <c r="G9819" t="s">
        <v>17431</v>
      </c>
      <c r="H9819" t="s">
        <v>5430</v>
      </c>
      <c r="I9819" t="s">
        <v>393</v>
      </c>
      <c r="J9819" s="25">
        <v>46017</v>
      </c>
      <c r="K9819" s="25">
        <v>46017</v>
      </c>
      <c r="L9819" t="s">
        <v>235</v>
      </c>
      <c r="M9819" t="s">
        <v>5426</v>
      </c>
      <c r="N9819" t="s">
        <v>127</v>
      </c>
      <c r="O9819" t="s">
        <v>6282</v>
      </c>
    </row>
    <row r="9820" spans="1:15" x14ac:dyDescent="0.25">
      <c r="A9820">
        <v>6429</v>
      </c>
      <c r="B9820" t="s">
        <v>14754</v>
      </c>
      <c r="C9820" t="s">
        <v>1116</v>
      </c>
      <c r="D9820" t="s">
        <v>5425</v>
      </c>
      <c r="E9820">
        <v>300</v>
      </c>
      <c r="F9820">
        <v>25</v>
      </c>
      <c r="G9820" t="s">
        <v>17432</v>
      </c>
      <c r="H9820" t="s">
        <v>5430</v>
      </c>
      <c r="I9820" t="s">
        <v>393</v>
      </c>
      <c r="J9820" s="25">
        <v>46017</v>
      </c>
      <c r="K9820" s="25">
        <v>46017</v>
      </c>
      <c r="L9820" t="s">
        <v>235</v>
      </c>
      <c r="M9820" t="s">
        <v>5426</v>
      </c>
      <c r="N9820" t="s">
        <v>127</v>
      </c>
      <c r="O9820" t="s">
        <v>6282</v>
      </c>
    </row>
    <row r="9821" spans="1:15" x14ac:dyDescent="0.25">
      <c r="A9821">
        <v>6430</v>
      </c>
      <c r="B9821" t="s">
        <v>14754</v>
      </c>
      <c r="C9821" t="s">
        <v>1116</v>
      </c>
      <c r="D9821" t="s">
        <v>5425</v>
      </c>
      <c r="E9821">
        <v>300</v>
      </c>
      <c r="F9821">
        <v>25</v>
      </c>
      <c r="G9821" t="s">
        <v>17433</v>
      </c>
      <c r="H9821" t="s">
        <v>5430</v>
      </c>
      <c r="I9821" t="s">
        <v>393</v>
      </c>
      <c r="J9821" s="25">
        <v>46017</v>
      </c>
      <c r="K9821" s="25">
        <v>46017</v>
      </c>
      <c r="L9821" t="s">
        <v>235</v>
      </c>
      <c r="M9821" t="s">
        <v>5426</v>
      </c>
      <c r="N9821" t="s">
        <v>127</v>
      </c>
      <c r="O9821" t="s">
        <v>6282</v>
      </c>
    </row>
    <row r="9822" spans="1:15" x14ac:dyDescent="0.25">
      <c r="A9822">
        <v>6431</v>
      </c>
      <c r="B9822" t="s">
        <v>14754</v>
      </c>
      <c r="C9822" t="s">
        <v>1116</v>
      </c>
      <c r="D9822" t="s">
        <v>5425</v>
      </c>
      <c r="E9822">
        <v>300</v>
      </c>
      <c r="F9822">
        <v>25</v>
      </c>
      <c r="G9822" t="s">
        <v>17434</v>
      </c>
      <c r="H9822" t="s">
        <v>5430</v>
      </c>
      <c r="I9822" t="s">
        <v>393</v>
      </c>
      <c r="J9822" s="25">
        <v>46017</v>
      </c>
      <c r="K9822" s="25">
        <v>46017</v>
      </c>
      <c r="L9822" t="s">
        <v>235</v>
      </c>
      <c r="M9822" t="s">
        <v>5426</v>
      </c>
      <c r="N9822" t="s">
        <v>127</v>
      </c>
      <c r="O9822" t="s">
        <v>6282</v>
      </c>
    </row>
    <row r="9823" spans="1:15" x14ac:dyDescent="0.25">
      <c r="A9823">
        <v>6432</v>
      </c>
      <c r="B9823" t="s">
        <v>16479</v>
      </c>
      <c r="C9823" t="s">
        <v>1116</v>
      </c>
      <c r="D9823" t="s">
        <v>5425</v>
      </c>
      <c r="E9823">
        <v>300</v>
      </c>
      <c r="F9823">
        <v>25</v>
      </c>
      <c r="G9823" t="s">
        <v>17435</v>
      </c>
      <c r="H9823" t="s">
        <v>5430</v>
      </c>
      <c r="I9823" t="s">
        <v>393</v>
      </c>
      <c r="J9823" s="25">
        <v>46017</v>
      </c>
      <c r="K9823" s="25">
        <v>46017</v>
      </c>
      <c r="L9823" t="s">
        <v>235</v>
      </c>
      <c r="M9823" t="s">
        <v>5426</v>
      </c>
      <c r="N9823" t="s">
        <v>127</v>
      </c>
      <c r="O9823" t="s">
        <v>6282</v>
      </c>
    </row>
    <row r="9824" spans="1:15" x14ac:dyDescent="0.25">
      <c r="A9824">
        <v>6433</v>
      </c>
      <c r="B9824" t="s">
        <v>16479</v>
      </c>
      <c r="C9824" t="s">
        <v>1116</v>
      </c>
      <c r="D9824" t="s">
        <v>5425</v>
      </c>
      <c r="E9824">
        <v>300</v>
      </c>
      <c r="F9824">
        <v>25</v>
      </c>
      <c r="G9824" t="s">
        <v>17436</v>
      </c>
      <c r="H9824" t="s">
        <v>5430</v>
      </c>
      <c r="I9824" t="s">
        <v>393</v>
      </c>
      <c r="J9824" s="25">
        <v>46017</v>
      </c>
      <c r="K9824" s="25">
        <v>46017</v>
      </c>
      <c r="L9824" t="s">
        <v>235</v>
      </c>
      <c r="M9824" t="s">
        <v>5426</v>
      </c>
      <c r="N9824" t="s">
        <v>127</v>
      </c>
      <c r="O9824" t="s">
        <v>6282</v>
      </c>
    </row>
    <row r="9825" spans="1:15" x14ac:dyDescent="0.25">
      <c r="A9825">
        <v>6434</v>
      </c>
      <c r="B9825" t="s">
        <v>17420</v>
      </c>
      <c r="C9825" t="s">
        <v>1116</v>
      </c>
      <c r="D9825" t="s">
        <v>5425</v>
      </c>
      <c r="E9825">
        <v>180</v>
      </c>
      <c r="F9825">
        <v>15</v>
      </c>
      <c r="G9825" t="s">
        <v>17437</v>
      </c>
      <c r="H9825" t="s">
        <v>5430</v>
      </c>
      <c r="I9825" t="s">
        <v>393</v>
      </c>
      <c r="J9825" s="25">
        <v>46017</v>
      </c>
      <c r="K9825" s="25">
        <v>46017</v>
      </c>
      <c r="L9825" t="s">
        <v>235</v>
      </c>
      <c r="M9825" t="s">
        <v>5426</v>
      </c>
      <c r="N9825" t="s">
        <v>127</v>
      </c>
      <c r="O9825" t="s">
        <v>6282</v>
      </c>
    </row>
    <row r="9826" spans="1:15" x14ac:dyDescent="0.25">
      <c r="A9826">
        <v>6435</v>
      </c>
      <c r="B9826" t="s">
        <v>16574</v>
      </c>
      <c r="C9826" t="s">
        <v>1116</v>
      </c>
      <c r="D9826" t="s">
        <v>5425</v>
      </c>
      <c r="E9826">
        <v>300</v>
      </c>
      <c r="F9826">
        <v>25</v>
      </c>
      <c r="G9826" t="s">
        <v>17438</v>
      </c>
      <c r="H9826" t="s">
        <v>17322</v>
      </c>
      <c r="I9826" t="s">
        <v>393</v>
      </c>
      <c r="J9826" s="25">
        <v>46022</v>
      </c>
      <c r="K9826" s="25">
        <v>46022</v>
      </c>
      <c r="L9826" t="s">
        <v>535</v>
      </c>
      <c r="M9826" t="s">
        <v>5426</v>
      </c>
      <c r="N9826" t="s">
        <v>127</v>
      </c>
      <c r="O9826" t="s">
        <v>6282</v>
      </c>
    </row>
    <row r="9827" spans="1:15" x14ac:dyDescent="0.25">
      <c r="A9827">
        <v>6436</v>
      </c>
      <c r="B9827" t="s">
        <v>16574</v>
      </c>
      <c r="C9827" t="s">
        <v>1116</v>
      </c>
      <c r="D9827" t="s">
        <v>5425</v>
      </c>
      <c r="E9827">
        <v>300</v>
      </c>
      <c r="F9827">
        <v>25</v>
      </c>
      <c r="G9827" t="s">
        <v>17439</v>
      </c>
      <c r="H9827" t="s">
        <v>17322</v>
      </c>
      <c r="I9827" t="s">
        <v>393</v>
      </c>
      <c r="J9827" s="25">
        <v>46022</v>
      </c>
      <c r="K9827" s="25">
        <v>46022</v>
      </c>
      <c r="L9827" t="s">
        <v>535</v>
      </c>
      <c r="M9827" t="s">
        <v>5426</v>
      </c>
      <c r="N9827" t="s">
        <v>127</v>
      </c>
      <c r="O9827" t="s">
        <v>6282</v>
      </c>
    </row>
    <row r="9828" spans="1:15" x14ac:dyDescent="0.25">
      <c r="A9828">
        <v>6437</v>
      </c>
      <c r="B9828" t="s">
        <v>16574</v>
      </c>
      <c r="C9828" t="s">
        <v>1116</v>
      </c>
      <c r="D9828" t="s">
        <v>5425</v>
      </c>
      <c r="E9828">
        <v>300</v>
      </c>
      <c r="F9828">
        <v>25</v>
      </c>
      <c r="G9828" t="s">
        <v>17440</v>
      </c>
      <c r="H9828" t="s">
        <v>17322</v>
      </c>
      <c r="I9828" t="s">
        <v>393</v>
      </c>
      <c r="J9828" s="25">
        <v>46022</v>
      </c>
      <c r="K9828" s="25">
        <v>46022</v>
      </c>
      <c r="L9828" t="s">
        <v>535</v>
      </c>
      <c r="M9828" t="s">
        <v>5426</v>
      </c>
      <c r="N9828" t="s">
        <v>127</v>
      </c>
      <c r="O9828" t="s">
        <v>6282</v>
      </c>
    </row>
    <row r="9829" spans="1:15" x14ac:dyDescent="0.25">
      <c r="A9829">
        <v>6438</v>
      </c>
      <c r="B9829" t="s">
        <v>16574</v>
      </c>
      <c r="C9829" t="s">
        <v>1116</v>
      </c>
      <c r="D9829" t="s">
        <v>5425</v>
      </c>
      <c r="E9829">
        <v>300</v>
      </c>
      <c r="F9829">
        <v>25</v>
      </c>
      <c r="G9829" t="s">
        <v>17441</v>
      </c>
      <c r="H9829" t="s">
        <v>17322</v>
      </c>
      <c r="I9829" t="s">
        <v>393</v>
      </c>
      <c r="J9829" s="25">
        <v>46022</v>
      </c>
      <c r="K9829" s="25">
        <v>46022</v>
      </c>
      <c r="L9829" t="s">
        <v>535</v>
      </c>
      <c r="M9829" t="s">
        <v>5426</v>
      </c>
      <c r="N9829" t="s">
        <v>127</v>
      </c>
      <c r="O9829" t="s">
        <v>6282</v>
      </c>
    </row>
    <row r="9830" spans="1:15" x14ac:dyDescent="0.25">
      <c r="A9830">
        <v>6439</v>
      </c>
      <c r="B9830" t="s">
        <v>16574</v>
      </c>
      <c r="C9830" t="s">
        <v>1116</v>
      </c>
      <c r="D9830" t="s">
        <v>5425</v>
      </c>
      <c r="E9830">
        <v>300</v>
      </c>
      <c r="F9830">
        <v>25</v>
      </c>
      <c r="G9830" t="s">
        <v>17442</v>
      </c>
      <c r="H9830" t="s">
        <v>17322</v>
      </c>
      <c r="I9830" t="s">
        <v>393</v>
      </c>
      <c r="J9830" s="25">
        <v>46022</v>
      </c>
      <c r="K9830" s="25">
        <v>46022</v>
      </c>
      <c r="L9830" t="s">
        <v>535</v>
      </c>
      <c r="M9830" t="s">
        <v>5426</v>
      </c>
      <c r="N9830" t="s">
        <v>127</v>
      </c>
      <c r="O9830" t="s">
        <v>6282</v>
      </c>
    </row>
    <row r="9831" spans="1:15" x14ac:dyDescent="0.25">
      <c r="A9831">
        <v>6440</v>
      </c>
      <c r="B9831" t="s">
        <v>16574</v>
      </c>
      <c r="C9831" t="s">
        <v>1116</v>
      </c>
      <c r="D9831" t="s">
        <v>5425</v>
      </c>
      <c r="E9831">
        <v>180</v>
      </c>
      <c r="F9831">
        <v>15</v>
      </c>
      <c r="G9831" t="s">
        <v>17443</v>
      </c>
      <c r="H9831" t="s">
        <v>17322</v>
      </c>
      <c r="I9831" t="s">
        <v>393</v>
      </c>
      <c r="J9831" s="25">
        <v>46022</v>
      </c>
      <c r="K9831" s="25">
        <v>46022</v>
      </c>
      <c r="L9831" t="s">
        <v>535</v>
      </c>
      <c r="M9831" t="s">
        <v>5426</v>
      </c>
      <c r="N9831" t="s">
        <v>127</v>
      </c>
      <c r="O9831" t="s">
        <v>6282</v>
      </c>
    </row>
    <row r="9832" spans="1:15" x14ac:dyDescent="0.25">
      <c r="A9832">
        <v>6441</v>
      </c>
      <c r="B9832" t="s">
        <v>17444</v>
      </c>
      <c r="C9832" t="s">
        <v>1116</v>
      </c>
      <c r="D9832" t="s">
        <v>5425</v>
      </c>
      <c r="E9832">
        <v>300</v>
      </c>
      <c r="F9832">
        <v>25</v>
      </c>
      <c r="G9832" t="s">
        <v>17445</v>
      </c>
      <c r="H9832" t="s">
        <v>5436</v>
      </c>
      <c r="I9832" t="s">
        <v>393</v>
      </c>
      <c r="J9832" s="25">
        <v>46022</v>
      </c>
      <c r="K9832" s="25">
        <v>46022</v>
      </c>
      <c r="L9832" t="s">
        <v>535</v>
      </c>
      <c r="M9832" t="s">
        <v>5426</v>
      </c>
      <c r="N9832" t="s">
        <v>127</v>
      </c>
      <c r="O9832" t="s">
        <v>6282</v>
      </c>
    </row>
    <row r="9833" spans="1:15" x14ac:dyDescent="0.25">
      <c r="A9833">
        <v>6442</v>
      </c>
      <c r="B9833" t="s">
        <v>17444</v>
      </c>
      <c r="C9833" t="s">
        <v>1116</v>
      </c>
      <c r="D9833" t="s">
        <v>5425</v>
      </c>
      <c r="E9833">
        <v>300</v>
      </c>
      <c r="F9833">
        <v>25</v>
      </c>
      <c r="G9833" t="s">
        <v>17446</v>
      </c>
      <c r="H9833" t="s">
        <v>5436</v>
      </c>
      <c r="I9833" t="s">
        <v>393</v>
      </c>
      <c r="J9833" s="25">
        <v>46022</v>
      </c>
      <c r="K9833" s="25">
        <v>46022</v>
      </c>
      <c r="L9833" t="s">
        <v>535</v>
      </c>
      <c r="M9833" t="s">
        <v>5426</v>
      </c>
      <c r="N9833" t="s">
        <v>127</v>
      </c>
      <c r="O9833" t="s">
        <v>6282</v>
      </c>
    </row>
    <row r="9834" spans="1:15" x14ac:dyDescent="0.25">
      <c r="A9834">
        <v>6443</v>
      </c>
      <c r="B9834" t="s">
        <v>17444</v>
      </c>
      <c r="C9834" t="s">
        <v>1116</v>
      </c>
      <c r="D9834" t="s">
        <v>5425</v>
      </c>
      <c r="E9834">
        <v>300</v>
      </c>
      <c r="F9834">
        <v>25</v>
      </c>
      <c r="G9834" t="s">
        <v>17447</v>
      </c>
      <c r="H9834" t="s">
        <v>5436</v>
      </c>
      <c r="I9834" t="s">
        <v>393</v>
      </c>
      <c r="J9834" s="25">
        <v>46022</v>
      </c>
      <c r="K9834" s="25">
        <v>46022</v>
      </c>
      <c r="L9834" t="s">
        <v>535</v>
      </c>
      <c r="M9834" t="s">
        <v>5426</v>
      </c>
      <c r="N9834" t="s">
        <v>127</v>
      </c>
      <c r="O9834" t="s">
        <v>6282</v>
      </c>
    </row>
    <row r="9835" spans="1:15" x14ac:dyDescent="0.25">
      <c r="A9835">
        <v>6444</v>
      </c>
      <c r="B9835" t="s">
        <v>17444</v>
      </c>
      <c r="C9835" t="s">
        <v>1116</v>
      </c>
      <c r="D9835" t="s">
        <v>5425</v>
      </c>
      <c r="E9835">
        <v>300</v>
      </c>
      <c r="F9835">
        <v>25</v>
      </c>
      <c r="G9835" t="s">
        <v>17448</v>
      </c>
      <c r="H9835" t="s">
        <v>5436</v>
      </c>
      <c r="I9835" t="s">
        <v>393</v>
      </c>
      <c r="J9835" s="25">
        <v>46022</v>
      </c>
      <c r="K9835" s="25">
        <v>46022</v>
      </c>
      <c r="L9835" t="s">
        <v>535</v>
      </c>
      <c r="M9835" t="s">
        <v>5426</v>
      </c>
      <c r="N9835" t="s">
        <v>127</v>
      </c>
      <c r="O9835" t="s">
        <v>6282</v>
      </c>
    </row>
    <row r="9836" spans="1:15" x14ac:dyDescent="0.25">
      <c r="A9836">
        <v>6445</v>
      </c>
      <c r="B9836" t="s">
        <v>17444</v>
      </c>
      <c r="C9836" t="s">
        <v>1116</v>
      </c>
      <c r="D9836" t="s">
        <v>5425</v>
      </c>
      <c r="E9836">
        <v>300</v>
      </c>
      <c r="F9836">
        <v>25</v>
      </c>
      <c r="G9836" t="s">
        <v>17449</v>
      </c>
      <c r="H9836" t="s">
        <v>5436</v>
      </c>
      <c r="I9836" t="s">
        <v>393</v>
      </c>
      <c r="J9836" s="25">
        <v>46022</v>
      </c>
      <c r="K9836" s="25">
        <v>46022</v>
      </c>
      <c r="L9836" t="s">
        <v>535</v>
      </c>
      <c r="M9836" t="s">
        <v>5426</v>
      </c>
      <c r="N9836" t="s">
        <v>127</v>
      </c>
      <c r="O9836" t="s">
        <v>6282</v>
      </c>
    </row>
    <row r="9837" spans="1:15" x14ac:dyDescent="0.25">
      <c r="A9837">
        <v>6446</v>
      </c>
      <c r="B9837" t="s">
        <v>17444</v>
      </c>
      <c r="C9837" t="s">
        <v>1116</v>
      </c>
      <c r="D9837" t="s">
        <v>5425</v>
      </c>
      <c r="E9837">
        <v>300</v>
      </c>
      <c r="F9837">
        <v>25</v>
      </c>
      <c r="G9837" t="s">
        <v>17450</v>
      </c>
      <c r="H9837" t="s">
        <v>5436</v>
      </c>
      <c r="I9837" t="s">
        <v>393</v>
      </c>
      <c r="J9837" s="25">
        <v>46022</v>
      </c>
      <c r="K9837" s="25">
        <v>46022</v>
      </c>
      <c r="L9837" t="s">
        <v>535</v>
      </c>
      <c r="M9837" t="s">
        <v>5426</v>
      </c>
      <c r="N9837" t="s">
        <v>127</v>
      </c>
      <c r="O9837" t="s">
        <v>6282</v>
      </c>
    </row>
    <row r="9838" spans="1:15" x14ac:dyDescent="0.25">
      <c r="A9838">
        <v>6447</v>
      </c>
      <c r="B9838" t="s">
        <v>17444</v>
      </c>
      <c r="C9838" t="s">
        <v>1116</v>
      </c>
      <c r="D9838" t="s">
        <v>5425</v>
      </c>
      <c r="E9838">
        <v>300</v>
      </c>
      <c r="F9838">
        <v>25</v>
      </c>
      <c r="G9838" t="s">
        <v>17451</v>
      </c>
      <c r="H9838" t="s">
        <v>5436</v>
      </c>
      <c r="I9838" t="s">
        <v>393</v>
      </c>
      <c r="J9838" s="25">
        <v>46022</v>
      </c>
      <c r="K9838" s="25">
        <v>46022</v>
      </c>
      <c r="L9838" t="s">
        <v>535</v>
      </c>
      <c r="M9838" t="s">
        <v>5426</v>
      </c>
      <c r="N9838" t="s">
        <v>127</v>
      </c>
      <c r="O9838" t="s">
        <v>6282</v>
      </c>
    </row>
    <row r="9839" spans="1:15" x14ac:dyDescent="0.25">
      <c r="A9839">
        <v>6448</v>
      </c>
      <c r="B9839" t="s">
        <v>17444</v>
      </c>
      <c r="C9839" t="s">
        <v>1116</v>
      </c>
      <c r="D9839" t="s">
        <v>5425</v>
      </c>
      <c r="E9839">
        <v>300</v>
      </c>
      <c r="F9839">
        <v>25</v>
      </c>
      <c r="G9839" t="s">
        <v>17452</v>
      </c>
      <c r="H9839" t="s">
        <v>5436</v>
      </c>
      <c r="I9839" t="s">
        <v>393</v>
      </c>
      <c r="J9839" s="25">
        <v>46022</v>
      </c>
      <c r="K9839" s="25">
        <v>46022</v>
      </c>
      <c r="L9839" t="s">
        <v>535</v>
      </c>
      <c r="M9839" t="s">
        <v>5426</v>
      </c>
      <c r="N9839" t="s">
        <v>127</v>
      </c>
      <c r="O9839" t="s">
        <v>6282</v>
      </c>
    </row>
    <row r="9840" spans="1:15" x14ac:dyDescent="0.25">
      <c r="A9840">
        <v>6449</v>
      </c>
      <c r="B9840" t="s">
        <v>17444</v>
      </c>
      <c r="C9840" t="s">
        <v>1116</v>
      </c>
      <c r="D9840" t="s">
        <v>5425</v>
      </c>
      <c r="E9840">
        <v>300</v>
      </c>
      <c r="F9840">
        <v>25</v>
      </c>
      <c r="G9840" t="s">
        <v>17453</v>
      </c>
      <c r="H9840" t="s">
        <v>5436</v>
      </c>
      <c r="I9840" t="s">
        <v>393</v>
      </c>
      <c r="J9840" s="25">
        <v>46022</v>
      </c>
      <c r="K9840" s="25">
        <v>46022</v>
      </c>
      <c r="L9840" t="s">
        <v>535</v>
      </c>
      <c r="M9840" t="s">
        <v>5426</v>
      </c>
      <c r="N9840" t="s">
        <v>127</v>
      </c>
      <c r="O9840" t="s">
        <v>6282</v>
      </c>
    </row>
    <row r="9841" spans="1:15" x14ac:dyDescent="0.25">
      <c r="A9841">
        <v>6450</v>
      </c>
      <c r="B9841" t="s">
        <v>17444</v>
      </c>
      <c r="C9841" t="s">
        <v>1116</v>
      </c>
      <c r="D9841" t="s">
        <v>5425</v>
      </c>
      <c r="E9841">
        <v>300</v>
      </c>
      <c r="F9841">
        <v>25</v>
      </c>
      <c r="G9841" t="s">
        <v>17454</v>
      </c>
      <c r="H9841" t="s">
        <v>5436</v>
      </c>
      <c r="I9841" t="s">
        <v>393</v>
      </c>
      <c r="J9841" s="25">
        <v>46022</v>
      </c>
      <c r="K9841" s="25">
        <v>46022</v>
      </c>
      <c r="L9841" t="s">
        <v>535</v>
      </c>
      <c r="M9841" t="s">
        <v>5426</v>
      </c>
      <c r="N9841" t="s">
        <v>127</v>
      </c>
      <c r="O9841" t="s">
        <v>6282</v>
      </c>
    </row>
    <row r="9842" spans="1:15" x14ac:dyDescent="0.25">
      <c r="A9842">
        <v>6451</v>
      </c>
      <c r="B9842" t="s">
        <v>17444</v>
      </c>
      <c r="C9842" t="s">
        <v>1116</v>
      </c>
      <c r="D9842" t="s">
        <v>5425</v>
      </c>
      <c r="E9842">
        <v>300</v>
      </c>
      <c r="F9842">
        <v>25</v>
      </c>
      <c r="G9842" t="s">
        <v>17455</v>
      </c>
      <c r="H9842" t="s">
        <v>5436</v>
      </c>
      <c r="I9842" t="s">
        <v>393</v>
      </c>
      <c r="J9842" s="25">
        <v>46022</v>
      </c>
      <c r="K9842" s="25">
        <v>46022</v>
      </c>
      <c r="L9842" t="s">
        <v>535</v>
      </c>
      <c r="M9842" t="s">
        <v>5426</v>
      </c>
      <c r="N9842" t="s">
        <v>127</v>
      </c>
      <c r="O9842" t="s">
        <v>6282</v>
      </c>
    </row>
    <row r="9843" spans="1:15" x14ac:dyDescent="0.25">
      <c r="A9843">
        <v>6452</v>
      </c>
      <c r="B9843" t="s">
        <v>17444</v>
      </c>
      <c r="C9843" t="s">
        <v>1116</v>
      </c>
      <c r="D9843" t="s">
        <v>5425</v>
      </c>
      <c r="E9843">
        <v>288</v>
      </c>
      <c r="F9843">
        <v>24</v>
      </c>
      <c r="G9843" t="s">
        <v>17456</v>
      </c>
      <c r="H9843" t="s">
        <v>5436</v>
      </c>
      <c r="I9843" t="s">
        <v>393</v>
      </c>
      <c r="J9843" s="25">
        <v>46022</v>
      </c>
      <c r="K9843" s="25">
        <v>46022</v>
      </c>
      <c r="L9843" t="s">
        <v>535</v>
      </c>
      <c r="M9843" t="s">
        <v>5426</v>
      </c>
      <c r="N9843" t="s">
        <v>127</v>
      </c>
      <c r="O9843" t="s">
        <v>6282</v>
      </c>
    </row>
    <row r="9844" spans="1:15" x14ac:dyDescent="0.25">
      <c r="A9844">
        <v>6453</v>
      </c>
      <c r="B9844" t="s">
        <v>17444</v>
      </c>
      <c r="C9844" t="s">
        <v>1116</v>
      </c>
      <c r="D9844" t="s">
        <v>5425</v>
      </c>
      <c r="E9844">
        <v>300</v>
      </c>
      <c r="F9844">
        <v>25</v>
      </c>
      <c r="G9844" t="s">
        <v>17457</v>
      </c>
      <c r="H9844" t="s">
        <v>5436</v>
      </c>
      <c r="I9844" t="s">
        <v>393</v>
      </c>
      <c r="J9844" s="25">
        <v>46022</v>
      </c>
      <c r="K9844" s="25">
        <v>46022</v>
      </c>
      <c r="L9844" t="s">
        <v>535</v>
      </c>
      <c r="M9844" t="s">
        <v>5426</v>
      </c>
      <c r="N9844" t="s">
        <v>127</v>
      </c>
      <c r="O9844" t="s">
        <v>6282</v>
      </c>
    </row>
    <row r="9845" spans="1:15" x14ac:dyDescent="0.25">
      <c r="A9845">
        <v>6454</v>
      </c>
      <c r="B9845" t="s">
        <v>16691</v>
      </c>
      <c r="C9845" t="s">
        <v>1116</v>
      </c>
      <c r="D9845" t="s">
        <v>5425</v>
      </c>
      <c r="E9845">
        <v>300</v>
      </c>
      <c r="F9845">
        <v>25</v>
      </c>
      <c r="G9845" t="s">
        <v>17458</v>
      </c>
      <c r="H9845" t="s">
        <v>1107</v>
      </c>
      <c r="I9845" t="s">
        <v>393</v>
      </c>
      <c r="J9845" s="25">
        <v>46025</v>
      </c>
      <c r="K9845" s="25">
        <v>46025</v>
      </c>
      <c r="L9845" t="s">
        <v>4628</v>
      </c>
      <c r="M9845" t="s">
        <v>5426</v>
      </c>
      <c r="N9845" t="s">
        <v>127</v>
      </c>
      <c r="O9845" t="s">
        <v>6282</v>
      </c>
    </row>
    <row r="9846" spans="1:15" x14ac:dyDescent="0.25">
      <c r="A9846">
        <v>6455</v>
      </c>
      <c r="B9846" t="s">
        <v>12157</v>
      </c>
      <c r="C9846" t="s">
        <v>1116</v>
      </c>
      <c r="D9846" t="s">
        <v>5425</v>
      </c>
      <c r="E9846">
        <v>300</v>
      </c>
      <c r="F9846">
        <v>25</v>
      </c>
      <c r="G9846" t="s">
        <v>17459</v>
      </c>
      <c r="H9846" t="s">
        <v>1107</v>
      </c>
      <c r="I9846" t="s">
        <v>393</v>
      </c>
      <c r="J9846" s="25">
        <v>46025</v>
      </c>
      <c r="K9846" s="25">
        <v>46025</v>
      </c>
      <c r="L9846" t="s">
        <v>4628</v>
      </c>
      <c r="M9846" t="s">
        <v>5426</v>
      </c>
      <c r="N9846" t="s">
        <v>127</v>
      </c>
      <c r="O9846" t="s">
        <v>6282</v>
      </c>
    </row>
    <row r="9847" spans="1:15" x14ac:dyDescent="0.25">
      <c r="A9847">
        <v>6456</v>
      </c>
      <c r="B9847" t="s">
        <v>16691</v>
      </c>
      <c r="C9847" t="s">
        <v>1116</v>
      </c>
      <c r="D9847" t="s">
        <v>5425</v>
      </c>
      <c r="E9847">
        <v>300</v>
      </c>
      <c r="F9847">
        <v>25</v>
      </c>
      <c r="G9847" t="s">
        <v>17460</v>
      </c>
      <c r="H9847" t="s">
        <v>1107</v>
      </c>
      <c r="I9847" t="s">
        <v>393</v>
      </c>
      <c r="J9847" s="25">
        <v>46025</v>
      </c>
      <c r="K9847" s="25">
        <v>46025</v>
      </c>
      <c r="L9847" t="s">
        <v>4628</v>
      </c>
      <c r="M9847" t="s">
        <v>5426</v>
      </c>
      <c r="N9847" t="s">
        <v>127</v>
      </c>
      <c r="O9847" t="s">
        <v>6282</v>
      </c>
    </row>
    <row r="9848" spans="1:15" x14ac:dyDescent="0.25">
      <c r="A9848">
        <v>6457</v>
      </c>
      <c r="B9848" t="s">
        <v>16691</v>
      </c>
      <c r="C9848" t="s">
        <v>1116</v>
      </c>
      <c r="D9848" t="s">
        <v>5425</v>
      </c>
      <c r="E9848">
        <v>300</v>
      </c>
      <c r="F9848">
        <v>25</v>
      </c>
      <c r="G9848" t="s">
        <v>17461</v>
      </c>
      <c r="H9848" t="s">
        <v>1107</v>
      </c>
      <c r="I9848" t="s">
        <v>393</v>
      </c>
      <c r="J9848" s="25">
        <v>46025</v>
      </c>
      <c r="K9848" s="25">
        <v>46025</v>
      </c>
      <c r="L9848" t="s">
        <v>4628</v>
      </c>
      <c r="M9848" t="s">
        <v>5426</v>
      </c>
      <c r="N9848" t="s">
        <v>127</v>
      </c>
      <c r="O9848" t="s">
        <v>6282</v>
      </c>
    </row>
    <row r="9849" spans="1:15" x14ac:dyDescent="0.25">
      <c r="A9849">
        <v>6458</v>
      </c>
      <c r="B9849" t="s">
        <v>15764</v>
      </c>
      <c r="C9849" t="s">
        <v>1116</v>
      </c>
      <c r="D9849" t="s">
        <v>5425</v>
      </c>
      <c r="E9849">
        <v>300</v>
      </c>
      <c r="F9849">
        <v>25</v>
      </c>
      <c r="G9849" t="s">
        <v>17462</v>
      </c>
      <c r="H9849" t="s">
        <v>1107</v>
      </c>
      <c r="I9849" t="s">
        <v>393</v>
      </c>
      <c r="J9849" s="25">
        <v>46025</v>
      </c>
      <c r="K9849" s="25">
        <v>46025</v>
      </c>
      <c r="L9849" t="s">
        <v>4628</v>
      </c>
      <c r="M9849" t="s">
        <v>5426</v>
      </c>
      <c r="N9849" t="s">
        <v>127</v>
      </c>
      <c r="O9849" t="s">
        <v>6282</v>
      </c>
    </row>
    <row r="9850" spans="1:15" x14ac:dyDescent="0.25">
      <c r="A9850">
        <v>6459</v>
      </c>
      <c r="B9850" t="s">
        <v>17444</v>
      </c>
      <c r="C9850" t="s">
        <v>1116</v>
      </c>
      <c r="D9850" t="s">
        <v>5425</v>
      </c>
      <c r="E9850">
        <v>300</v>
      </c>
      <c r="F9850">
        <v>25</v>
      </c>
      <c r="G9850" t="s">
        <v>17463</v>
      </c>
      <c r="H9850" t="s">
        <v>1107</v>
      </c>
      <c r="I9850" t="s">
        <v>393</v>
      </c>
      <c r="J9850" s="25">
        <v>46025</v>
      </c>
      <c r="K9850" s="25">
        <v>46025</v>
      </c>
      <c r="L9850" t="s">
        <v>4628</v>
      </c>
      <c r="M9850" t="s">
        <v>5426</v>
      </c>
      <c r="N9850" t="s">
        <v>127</v>
      </c>
      <c r="O9850" t="s">
        <v>6282</v>
      </c>
    </row>
    <row r="9851" spans="1:15" x14ac:dyDescent="0.25">
      <c r="A9851">
        <v>6460</v>
      </c>
      <c r="B9851" t="s">
        <v>16608</v>
      </c>
      <c r="C9851" t="s">
        <v>1116</v>
      </c>
      <c r="D9851" t="s">
        <v>5425</v>
      </c>
      <c r="E9851">
        <v>300</v>
      </c>
      <c r="F9851">
        <v>25</v>
      </c>
      <c r="G9851" t="s">
        <v>17464</v>
      </c>
      <c r="H9851" t="s">
        <v>1107</v>
      </c>
      <c r="I9851" t="s">
        <v>393</v>
      </c>
      <c r="J9851" s="25">
        <v>46025</v>
      </c>
      <c r="K9851" s="25">
        <v>46025</v>
      </c>
      <c r="L9851" t="s">
        <v>4628</v>
      </c>
      <c r="M9851" t="s">
        <v>5426</v>
      </c>
      <c r="N9851" t="s">
        <v>127</v>
      </c>
      <c r="O9851" t="s">
        <v>6282</v>
      </c>
    </row>
    <row r="9852" spans="1:15" x14ac:dyDescent="0.25">
      <c r="A9852">
        <v>6461</v>
      </c>
      <c r="B9852" t="s">
        <v>16608</v>
      </c>
      <c r="C9852" t="s">
        <v>1116</v>
      </c>
      <c r="D9852" t="s">
        <v>5425</v>
      </c>
      <c r="E9852">
        <v>300</v>
      </c>
      <c r="F9852">
        <v>25</v>
      </c>
      <c r="G9852" t="s">
        <v>17465</v>
      </c>
      <c r="H9852" t="s">
        <v>1107</v>
      </c>
      <c r="I9852" t="s">
        <v>393</v>
      </c>
      <c r="J9852" s="25">
        <v>46025</v>
      </c>
      <c r="K9852" s="25">
        <v>46025</v>
      </c>
      <c r="L9852" t="s">
        <v>4628</v>
      </c>
      <c r="M9852" t="s">
        <v>5426</v>
      </c>
      <c r="N9852" t="s">
        <v>127</v>
      </c>
      <c r="O9852" t="s">
        <v>6282</v>
      </c>
    </row>
    <row r="9853" spans="1:15" x14ac:dyDescent="0.25">
      <c r="A9853">
        <v>6462</v>
      </c>
      <c r="B9853" t="s">
        <v>16608</v>
      </c>
      <c r="C9853" t="s">
        <v>1116</v>
      </c>
      <c r="D9853" t="s">
        <v>5425</v>
      </c>
      <c r="E9853">
        <v>300</v>
      </c>
      <c r="F9853">
        <v>25</v>
      </c>
      <c r="G9853" t="s">
        <v>17466</v>
      </c>
      <c r="H9853" t="s">
        <v>1107</v>
      </c>
      <c r="I9853" t="s">
        <v>393</v>
      </c>
      <c r="J9853" s="25">
        <v>46025</v>
      </c>
      <c r="K9853" s="25">
        <v>46025</v>
      </c>
      <c r="L9853" t="s">
        <v>4628</v>
      </c>
      <c r="M9853" t="s">
        <v>5426</v>
      </c>
      <c r="N9853" t="s">
        <v>127</v>
      </c>
      <c r="O9853" t="s">
        <v>6282</v>
      </c>
    </row>
    <row r="9854" spans="1:15" x14ac:dyDescent="0.25">
      <c r="A9854">
        <v>6463</v>
      </c>
      <c r="B9854" t="s">
        <v>16608</v>
      </c>
      <c r="C9854" t="s">
        <v>1116</v>
      </c>
      <c r="D9854" t="s">
        <v>5425</v>
      </c>
      <c r="E9854">
        <v>300</v>
      </c>
      <c r="F9854">
        <v>25</v>
      </c>
      <c r="G9854" t="s">
        <v>17467</v>
      </c>
      <c r="H9854" t="s">
        <v>1107</v>
      </c>
      <c r="I9854" t="s">
        <v>393</v>
      </c>
      <c r="J9854" s="25">
        <v>46025</v>
      </c>
      <c r="K9854" s="25">
        <v>46025</v>
      </c>
      <c r="L9854" t="s">
        <v>4628</v>
      </c>
      <c r="M9854" t="s">
        <v>5426</v>
      </c>
      <c r="N9854" t="s">
        <v>127</v>
      </c>
      <c r="O9854" t="s">
        <v>6282</v>
      </c>
    </row>
    <row r="9855" spans="1:15" x14ac:dyDescent="0.25">
      <c r="A9855">
        <v>6464</v>
      </c>
      <c r="B9855" t="s">
        <v>15764</v>
      </c>
      <c r="C9855" t="s">
        <v>1116</v>
      </c>
      <c r="D9855" t="s">
        <v>5425</v>
      </c>
      <c r="E9855">
        <v>276</v>
      </c>
      <c r="F9855">
        <v>23</v>
      </c>
      <c r="G9855" t="s">
        <v>17468</v>
      </c>
      <c r="H9855" t="s">
        <v>1107</v>
      </c>
      <c r="I9855" t="s">
        <v>393</v>
      </c>
      <c r="J9855" s="25">
        <v>46025</v>
      </c>
      <c r="K9855" s="25">
        <v>46025</v>
      </c>
      <c r="L9855" t="s">
        <v>4628</v>
      </c>
      <c r="M9855" t="s">
        <v>5426</v>
      </c>
      <c r="N9855" t="s">
        <v>127</v>
      </c>
      <c r="O9855" t="s">
        <v>6282</v>
      </c>
    </row>
    <row r="9856" spans="1:15" x14ac:dyDescent="0.25">
      <c r="A9856">
        <v>6465</v>
      </c>
      <c r="B9856" t="s">
        <v>11619</v>
      </c>
      <c r="C9856" t="s">
        <v>1116</v>
      </c>
      <c r="D9856" t="s">
        <v>5425</v>
      </c>
      <c r="E9856">
        <v>300</v>
      </c>
      <c r="F9856">
        <v>25</v>
      </c>
      <c r="G9856" t="s">
        <v>17469</v>
      </c>
      <c r="H9856" t="s">
        <v>1107</v>
      </c>
      <c r="I9856" t="s">
        <v>393</v>
      </c>
      <c r="J9856" s="25">
        <v>46025</v>
      </c>
      <c r="K9856" s="25">
        <v>46025</v>
      </c>
      <c r="L9856" t="s">
        <v>4628</v>
      </c>
      <c r="M9856" t="s">
        <v>5426</v>
      </c>
      <c r="N9856" t="s">
        <v>127</v>
      </c>
      <c r="O9856" t="s">
        <v>6282</v>
      </c>
    </row>
    <row r="9857" spans="1:15" x14ac:dyDescent="0.25">
      <c r="A9857">
        <v>6466</v>
      </c>
      <c r="B9857" t="s">
        <v>11655</v>
      </c>
      <c r="C9857" t="s">
        <v>1116</v>
      </c>
      <c r="D9857" t="s">
        <v>5425</v>
      </c>
      <c r="E9857">
        <v>300</v>
      </c>
      <c r="F9857">
        <v>25</v>
      </c>
      <c r="G9857" t="s">
        <v>17470</v>
      </c>
      <c r="H9857" t="s">
        <v>1107</v>
      </c>
      <c r="I9857" t="s">
        <v>393</v>
      </c>
      <c r="J9857" s="25">
        <v>46025</v>
      </c>
      <c r="K9857" s="25">
        <v>46025</v>
      </c>
      <c r="L9857" t="s">
        <v>4628</v>
      </c>
      <c r="M9857" t="s">
        <v>5426</v>
      </c>
      <c r="N9857" t="s">
        <v>127</v>
      </c>
      <c r="O9857" t="s">
        <v>6282</v>
      </c>
    </row>
    <row r="9858" spans="1:15" x14ac:dyDescent="0.25">
      <c r="A9858">
        <v>6467</v>
      </c>
      <c r="B9858" t="s">
        <v>11619</v>
      </c>
      <c r="C9858" t="s">
        <v>1116</v>
      </c>
      <c r="D9858" t="s">
        <v>5425</v>
      </c>
      <c r="E9858">
        <v>300</v>
      </c>
      <c r="F9858">
        <v>25</v>
      </c>
      <c r="G9858" t="s">
        <v>17471</v>
      </c>
      <c r="H9858" t="s">
        <v>1107</v>
      </c>
      <c r="I9858" t="s">
        <v>393</v>
      </c>
      <c r="J9858" s="25">
        <v>46025</v>
      </c>
      <c r="K9858" s="25">
        <v>46025</v>
      </c>
      <c r="L9858" t="s">
        <v>4628</v>
      </c>
      <c r="M9858" t="s">
        <v>5426</v>
      </c>
      <c r="N9858" t="s">
        <v>127</v>
      </c>
      <c r="O9858" t="s">
        <v>6282</v>
      </c>
    </row>
    <row r="9859" spans="1:15" x14ac:dyDescent="0.25">
      <c r="A9859">
        <v>6468</v>
      </c>
      <c r="B9859" t="s">
        <v>15764</v>
      </c>
      <c r="C9859" t="s">
        <v>1116</v>
      </c>
      <c r="D9859" t="s">
        <v>5425</v>
      </c>
      <c r="E9859">
        <v>300</v>
      </c>
      <c r="F9859">
        <v>25</v>
      </c>
      <c r="G9859" t="s">
        <v>17472</v>
      </c>
      <c r="H9859" t="s">
        <v>1107</v>
      </c>
      <c r="I9859" t="s">
        <v>393</v>
      </c>
      <c r="J9859" s="25">
        <v>46025</v>
      </c>
      <c r="K9859" s="25">
        <v>46025</v>
      </c>
      <c r="L9859" t="s">
        <v>4628</v>
      </c>
      <c r="M9859" t="s">
        <v>5426</v>
      </c>
      <c r="N9859" t="s">
        <v>127</v>
      </c>
      <c r="O9859" t="s">
        <v>6282</v>
      </c>
    </row>
    <row r="9860" spans="1:15" x14ac:dyDescent="0.25">
      <c r="A9860">
        <v>6469</v>
      </c>
      <c r="B9860" t="s">
        <v>16755</v>
      </c>
      <c r="C9860" t="s">
        <v>1116</v>
      </c>
      <c r="D9860" t="s">
        <v>5425</v>
      </c>
      <c r="E9860">
        <v>300</v>
      </c>
      <c r="F9860">
        <v>25</v>
      </c>
      <c r="G9860" t="s">
        <v>17473</v>
      </c>
      <c r="H9860" t="s">
        <v>1107</v>
      </c>
      <c r="I9860" t="s">
        <v>393</v>
      </c>
      <c r="J9860" s="25">
        <v>46025</v>
      </c>
      <c r="K9860" s="25">
        <v>46025</v>
      </c>
      <c r="L9860" t="s">
        <v>4628</v>
      </c>
      <c r="M9860" t="s">
        <v>5426</v>
      </c>
      <c r="N9860" t="s">
        <v>127</v>
      </c>
      <c r="O9860" t="s">
        <v>6282</v>
      </c>
    </row>
    <row r="9861" spans="1:15" x14ac:dyDescent="0.25">
      <c r="A9861">
        <v>6470</v>
      </c>
      <c r="B9861" t="s">
        <v>16691</v>
      </c>
      <c r="C9861" t="s">
        <v>1116</v>
      </c>
      <c r="D9861" t="s">
        <v>5425</v>
      </c>
      <c r="E9861">
        <v>300</v>
      </c>
      <c r="F9861">
        <v>25</v>
      </c>
      <c r="G9861" t="s">
        <v>17474</v>
      </c>
      <c r="H9861" t="s">
        <v>1107</v>
      </c>
      <c r="I9861" t="s">
        <v>393</v>
      </c>
      <c r="J9861" s="25">
        <v>46025</v>
      </c>
      <c r="K9861" s="25">
        <v>46025</v>
      </c>
      <c r="L9861" t="s">
        <v>4628</v>
      </c>
      <c r="M9861" t="s">
        <v>5426</v>
      </c>
      <c r="N9861" t="s">
        <v>127</v>
      </c>
      <c r="O9861" t="s">
        <v>6282</v>
      </c>
    </row>
    <row r="9862" spans="1:15" x14ac:dyDescent="0.25">
      <c r="A9862">
        <v>6471</v>
      </c>
      <c r="B9862" t="s">
        <v>16691</v>
      </c>
      <c r="C9862" t="s">
        <v>1116</v>
      </c>
      <c r="D9862" t="s">
        <v>5425</v>
      </c>
      <c r="E9862">
        <v>300</v>
      </c>
      <c r="F9862">
        <v>25</v>
      </c>
      <c r="G9862" t="s">
        <v>17475</v>
      </c>
      <c r="H9862" t="s">
        <v>1107</v>
      </c>
      <c r="I9862" t="s">
        <v>393</v>
      </c>
      <c r="J9862" s="25">
        <v>46025</v>
      </c>
      <c r="K9862" s="25">
        <v>46025</v>
      </c>
      <c r="L9862" t="s">
        <v>4628</v>
      </c>
      <c r="M9862" t="s">
        <v>5426</v>
      </c>
      <c r="N9862" t="s">
        <v>127</v>
      </c>
      <c r="O9862" t="s">
        <v>6282</v>
      </c>
    </row>
    <row r="9863" spans="1:15" x14ac:dyDescent="0.25">
      <c r="A9863">
        <v>6472</v>
      </c>
      <c r="B9863" t="s">
        <v>16691</v>
      </c>
      <c r="C9863" t="s">
        <v>1116</v>
      </c>
      <c r="D9863" t="s">
        <v>5425</v>
      </c>
      <c r="E9863">
        <v>300</v>
      </c>
      <c r="F9863">
        <v>25</v>
      </c>
      <c r="G9863" t="s">
        <v>17476</v>
      </c>
      <c r="H9863" t="s">
        <v>1107</v>
      </c>
      <c r="I9863" t="s">
        <v>393</v>
      </c>
      <c r="J9863" s="25">
        <v>46025</v>
      </c>
      <c r="K9863" s="25">
        <v>46025</v>
      </c>
      <c r="L9863" t="s">
        <v>4628</v>
      </c>
      <c r="M9863" t="s">
        <v>5426</v>
      </c>
      <c r="N9863" t="s">
        <v>127</v>
      </c>
      <c r="O9863" t="s">
        <v>6282</v>
      </c>
    </row>
    <row r="9864" spans="1:15" x14ac:dyDescent="0.25">
      <c r="A9864">
        <v>6473</v>
      </c>
      <c r="B9864" t="s">
        <v>16691</v>
      </c>
      <c r="C9864" t="s">
        <v>1116</v>
      </c>
      <c r="D9864" t="s">
        <v>5425</v>
      </c>
      <c r="E9864">
        <v>300</v>
      </c>
      <c r="F9864">
        <v>25</v>
      </c>
      <c r="G9864" t="s">
        <v>17477</v>
      </c>
      <c r="H9864" t="s">
        <v>1107</v>
      </c>
      <c r="I9864" t="s">
        <v>393</v>
      </c>
      <c r="J9864" s="25">
        <v>46025</v>
      </c>
      <c r="K9864" s="25">
        <v>46025</v>
      </c>
      <c r="L9864" t="s">
        <v>4628</v>
      </c>
      <c r="M9864" t="s">
        <v>5426</v>
      </c>
      <c r="N9864" t="s">
        <v>127</v>
      </c>
      <c r="O9864" t="s">
        <v>6282</v>
      </c>
    </row>
    <row r="9865" spans="1:15" x14ac:dyDescent="0.25">
      <c r="A9865">
        <v>6474</v>
      </c>
      <c r="B9865" t="s">
        <v>16691</v>
      </c>
      <c r="C9865" t="s">
        <v>1116</v>
      </c>
      <c r="D9865" t="s">
        <v>5425</v>
      </c>
      <c r="E9865">
        <v>300</v>
      </c>
      <c r="F9865">
        <v>25</v>
      </c>
      <c r="G9865" t="s">
        <v>17478</v>
      </c>
      <c r="H9865" t="s">
        <v>1107</v>
      </c>
      <c r="I9865" t="s">
        <v>393</v>
      </c>
      <c r="J9865" s="25">
        <v>46025</v>
      </c>
      <c r="K9865" s="25">
        <v>46025</v>
      </c>
      <c r="L9865" t="s">
        <v>4628</v>
      </c>
      <c r="M9865" t="s">
        <v>5426</v>
      </c>
      <c r="N9865" t="s">
        <v>127</v>
      </c>
      <c r="O9865" t="s">
        <v>6282</v>
      </c>
    </row>
    <row r="9866" spans="1:15" x14ac:dyDescent="0.25">
      <c r="A9866">
        <v>6475</v>
      </c>
      <c r="B9866" t="s">
        <v>16755</v>
      </c>
      <c r="C9866" t="s">
        <v>1116</v>
      </c>
      <c r="D9866" t="s">
        <v>5425</v>
      </c>
      <c r="E9866">
        <v>300</v>
      </c>
      <c r="F9866">
        <v>25</v>
      </c>
      <c r="G9866" t="s">
        <v>17479</v>
      </c>
      <c r="H9866" t="s">
        <v>1107</v>
      </c>
      <c r="I9866" t="s">
        <v>393</v>
      </c>
      <c r="J9866" s="25">
        <v>46025</v>
      </c>
      <c r="K9866" s="25">
        <v>46025</v>
      </c>
      <c r="L9866" t="s">
        <v>4628</v>
      </c>
      <c r="M9866" t="s">
        <v>5426</v>
      </c>
      <c r="N9866" t="s">
        <v>127</v>
      </c>
      <c r="O9866" t="s">
        <v>6282</v>
      </c>
    </row>
    <row r="9867" spans="1:15" x14ac:dyDescent="0.25">
      <c r="A9867">
        <v>6476</v>
      </c>
      <c r="B9867" t="s">
        <v>16378</v>
      </c>
      <c r="C9867" t="s">
        <v>1116</v>
      </c>
      <c r="D9867" t="s">
        <v>5425</v>
      </c>
      <c r="E9867">
        <v>300</v>
      </c>
      <c r="F9867">
        <v>25</v>
      </c>
      <c r="G9867" t="s">
        <v>17480</v>
      </c>
      <c r="H9867" t="s">
        <v>5436</v>
      </c>
      <c r="I9867" t="s">
        <v>393</v>
      </c>
      <c r="J9867" s="25">
        <v>46031</v>
      </c>
      <c r="K9867" s="25">
        <v>46031</v>
      </c>
      <c r="L9867" t="s">
        <v>1128</v>
      </c>
      <c r="M9867" t="s">
        <v>5426</v>
      </c>
      <c r="N9867" t="s">
        <v>127</v>
      </c>
      <c r="O9867" t="s">
        <v>6282</v>
      </c>
    </row>
    <row r="9868" spans="1:15" x14ac:dyDescent="0.25">
      <c r="A9868">
        <v>6477</v>
      </c>
      <c r="B9868" t="s">
        <v>16378</v>
      </c>
      <c r="C9868" t="s">
        <v>1116</v>
      </c>
      <c r="D9868" t="s">
        <v>5425</v>
      </c>
      <c r="E9868">
        <v>300</v>
      </c>
      <c r="F9868">
        <v>25</v>
      </c>
      <c r="G9868" t="s">
        <v>17481</v>
      </c>
      <c r="H9868" t="s">
        <v>5436</v>
      </c>
      <c r="I9868" t="s">
        <v>393</v>
      </c>
      <c r="J9868" s="25">
        <v>46031</v>
      </c>
      <c r="K9868" s="25">
        <v>46031</v>
      </c>
      <c r="L9868" t="s">
        <v>1128</v>
      </c>
      <c r="M9868" t="s">
        <v>5426</v>
      </c>
      <c r="N9868" t="s">
        <v>127</v>
      </c>
      <c r="O9868" t="s">
        <v>6282</v>
      </c>
    </row>
    <row r="9869" spans="1:15" x14ac:dyDescent="0.25">
      <c r="A9869">
        <v>6478</v>
      </c>
      <c r="B9869" t="s">
        <v>16378</v>
      </c>
      <c r="C9869" t="s">
        <v>1116</v>
      </c>
      <c r="D9869" t="s">
        <v>5425</v>
      </c>
      <c r="E9869">
        <v>300</v>
      </c>
      <c r="F9869">
        <v>25</v>
      </c>
      <c r="G9869" t="s">
        <v>17482</v>
      </c>
      <c r="H9869" t="s">
        <v>5436</v>
      </c>
      <c r="I9869" t="s">
        <v>393</v>
      </c>
      <c r="J9869" s="25">
        <v>46031</v>
      </c>
      <c r="K9869" s="25">
        <v>46031</v>
      </c>
      <c r="L9869" t="s">
        <v>1128</v>
      </c>
      <c r="M9869" t="s">
        <v>5426</v>
      </c>
      <c r="N9869" t="s">
        <v>127</v>
      </c>
      <c r="O9869" t="s">
        <v>6282</v>
      </c>
    </row>
    <row r="9870" spans="1:15" x14ac:dyDescent="0.25">
      <c r="A9870">
        <v>6479</v>
      </c>
      <c r="B9870" t="s">
        <v>16378</v>
      </c>
      <c r="C9870" t="s">
        <v>1116</v>
      </c>
      <c r="D9870" t="s">
        <v>5425</v>
      </c>
      <c r="E9870">
        <v>300</v>
      </c>
      <c r="F9870">
        <v>25</v>
      </c>
      <c r="G9870" t="s">
        <v>17483</v>
      </c>
      <c r="H9870" t="s">
        <v>5436</v>
      </c>
      <c r="I9870" t="s">
        <v>393</v>
      </c>
      <c r="J9870" s="25">
        <v>46031</v>
      </c>
      <c r="K9870" s="25">
        <v>46031</v>
      </c>
      <c r="L9870" t="s">
        <v>1128</v>
      </c>
      <c r="M9870" t="s">
        <v>5426</v>
      </c>
      <c r="N9870" t="s">
        <v>127</v>
      </c>
      <c r="O9870" t="s">
        <v>6282</v>
      </c>
    </row>
    <row r="9871" spans="1:15" x14ac:dyDescent="0.25">
      <c r="A9871">
        <v>6480</v>
      </c>
      <c r="B9871" t="s">
        <v>16378</v>
      </c>
      <c r="C9871" t="s">
        <v>1116</v>
      </c>
      <c r="D9871" t="s">
        <v>5425</v>
      </c>
      <c r="E9871">
        <v>300</v>
      </c>
      <c r="F9871">
        <v>25</v>
      </c>
      <c r="G9871" t="s">
        <v>17484</v>
      </c>
      <c r="H9871" t="s">
        <v>5436</v>
      </c>
      <c r="I9871" t="s">
        <v>393</v>
      </c>
      <c r="J9871" s="25">
        <v>46031</v>
      </c>
      <c r="K9871" s="25">
        <v>46031</v>
      </c>
      <c r="L9871" t="s">
        <v>1128</v>
      </c>
      <c r="M9871" t="s">
        <v>5426</v>
      </c>
      <c r="N9871" t="s">
        <v>127</v>
      </c>
      <c r="O9871" t="s">
        <v>6282</v>
      </c>
    </row>
    <row r="9872" spans="1:15" x14ac:dyDescent="0.25">
      <c r="A9872">
        <v>6481</v>
      </c>
      <c r="B9872" t="s">
        <v>16378</v>
      </c>
      <c r="C9872" t="s">
        <v>1116</v>
      </c>
      <c r="D9872" t="s">
        <v>5425</v>
      </c>
      <c r="E9872">
        <v>300</v>
      </c>
      <c r="F9872">
        <v>25</v>
      </c>
      <c r="G9872" t="s">
        <v>17485</v>
      </c>
      <c r="H9872" t="s">
        <v>5436</v>
      </c>
      <c r="I9872" t="s">
        <v>393</v>
      </c>
      <c r="J9872" s="25">
        <v>46031</v>
      </c>
      <c r="K9872" s="25">
        <v>46031</v>
      </c>
      <c r="L9872" t="s">
        <v>1128</v>
      </c>
      <c r="M9872" t="s">
        <v>5426</v>
      </c>
      <c r="N9872" t="s">
        <v>127</v>
      </c>
      <c r="O9872" t="s">
        <v>6282</v>
      </c>
    </row>
    <row r="9873" spans="1:15" x14ac:dyDescent="0.25">
      <c r="A9873">
        <v>6482</v>
      </c>
      <c r="B9873" t="s">
        <v>16378</v>
      </c>
      <c r="C9873" t="s">
        <v>1116</v>
      </c>
      <c r="D9873" t="s">
        <v>5425</v>
      </c>
      <c r="E9873">
        <v>96</v>
      </c>
      <c r="F9873">
        <v>8</v>
      </c>
      <c r="G9873" t="s">
        <v>17486</v>
      </c>
      <c r="H9873" t="s">
        <v>5436</v>
      </c>
      <c r="I9873" t="s">
        <v>393</v>
      </c>
      <c r="J9873" s="25">
        <v>46031</v>
      </c>
      <c r="K9873" s="25">
        <v>46031</v>
      </c>
      <c r="L9873" t="s">
        <v>1128</v>
      </c>
      <c r="M9873" t="s">
        <v>5426</v>
      </c>
      <c r="N9873" t="s">
        <v>127</v>
      </c>
      <c r="O9873" t="s">
        <v>6282</v>
      </c>
    </row>
    <row r="9874" spans="1:15" x14ac:dyDescent="0.25">
      <c r="A9874">
        <v>6483</v>
      </c>
      <c r="B9874" t="s">
        <v>17487</v>
      </c>
      <c r="C9874" t="s">
        <v>1116</v>
      </c>
      <c r="D9874" t="s">
        <v>5425</v>
      </c>
      <c r="E9874">
        <v>300</v>
      </c>
      <c r="F9874">
        <v>25</v>
      </c>
      <c r="G9874" t="s">
        <v>17488</v>
      </c>
      <c r="H9874" t="s">
        <v>17322</v>
      </c>
      <c r="I9874" t="s">
        <v>393</v>
      </c>
      <c r="J9874" s="25">
        <v>46032</v>
      </c>
      <c r="K9874" s="25">
        <v>46032</v>
      </c>
      <c r="L9874" t="s">
        <v>9315</v>
      </c>
      <c r="M9874" t="s">
        <v>5426</v>
      </c>
      <c r="N9874" t="s">
        <v>127</v>
      </c>
      <c r="O9874" t="s">
        <v>6282</v>
      </c>
    </row>
    <row r="9875" spans="1:15" x14ac:dyDescent="0.25">
      <c r="A9875">
        <v>6484</v>
      </c>
      <c r="B9875" t="s">
        <v>17487</v>
      </c>
      <c r="C9875" t="s">
        <v>1116</v>
      </c>
      <c r="D9875" t="s">
        <v>5425</v>
      </c>
      <c r="E9875">
        <v>300</v>
      </c>
      <c r="F9875">
        <v>25</v>
      </c>
      <c r="G9875" t="s">
        <v>17489</v>
      </c>
      <c r="H9875" t="s">
        <v>17322</v>
      </c>
      <c r="I9875" t="s">
        <v>393</v>
      </c>
      <c r="J9875" s="25">
        <v>46032</v>
      </c>
      <c r="K9875" s="25">
        <v>46032</v>
      </c>
      <c r="L9875" t="s">
        <v>9315</v>
      </c>
      <c r="M9875" t="s">
        <v>5426</v>
      </c>
      <c r="N9875" t="s">
        <v>127</v>
      </c>
      <c r="O9875" t="s">
        <v>6282</v>
      </c>
    </row>
    <row r="9876" spans="1:15" x14ac:dyDescent="0.25">
      <c r="A9876">
        <v>6485</v>
      </c>
      <c r="B9876" t="s">
        <v>17487</v>
      </c>
      <c r="C9876" t="s">
        <v>1116</v>
      </c>
      <c r="D9876" t="s">
        <v>5425</v>
      </c>
      <c r="E9876">
        <v>300</v>
      </c>
      <c r="F9876">
        <v>25</v>
      </c>
      <c r="G9876" t="s">
        <v>17490</v>
      </c>
      <c r="H9876" t="s">
        <v>17322</v>
      </c>
      <c r="I9876" t="s">
        <v>393</v>
      </c>
      <c r="J9876" s="25">
        <v>46032</v>
      </c>
      <c r="K9876" s="25">
        <v>46032</v>
      </c>
      <c r="L9876" t="s">
        <v>9315</v>
      </c>
      <c r="M9876" t="s">
        <v>5426</v>
      </c>
      <c r="N9876" t="s">
        <v>127</v>
      </c>
      <c r="O9876" t="s">
        <v>6282</v>
      </c>
    </row>
    <row r="9877" spans="1:15" x14ac:dyDescent="0.25">
      <c r="A9877">
        <v>6486</v>
      </c>
      <c r="B9877" t="s">
        <v>17487</v>
      </c>
      <c r="C9877" t="s">
        <v>1116</v>
      </c>
      <c r="D9877" t="s">
        <v>5425</v>
      </c>
      <c r="E9877">
        <v>300</v>
      </c>
      <c r="F9877">
        <v>25</v>
      </c>
      <c r="G9877" t="s">
        <v>17491</v>
      </c>
      <c r="H9877" t="s">
        <v>17322</v>
      </c>
      <c r="I9877" t="s">
        <v>393</v>
      </c>
      <c r="J9877" s="25">
        <v>46032</v>
      </c>
      <c r="K9877" s="25">
        <v>46032</v>
      </c>
      <c r="L9877" t="s">
        <v>9315</v>
      </c>
      <c r="M9877" t="s">
        <v>5426</v>
      </c>
      <c r="N9877" t="s">
        <v>127</v>
      </c>
      <c r="O9877" t="s">
        <v>6282</v>
      </c>
    </row>
    <row r="9878" spans="1:15" x14ac:dyDescent="0.25">
      <c r="A9878">
        <v>6487</v>
      </c>
      <c r="B9878" t="s">
        <v>17487</v>
      </c>
      <c r="C9878" t="s">
        <v>1116</v>
      </c>
      <c r="D9878" t="s">
        <v>5425</v>
      </c>
      <c r="E9878">
        <v>300</v>
      </c>
      <c r="F9878">
        <v>25</v>
      </c>
      <c r="G9878" t="s">
        <v>17492</v>
      </c>
      <c r="H9878" t="s">
        <v>17322</v>
      </c>
      <c r="I9878" t="s">
        <v>393</v>
      </c>
      <c r="J9878" s="25">
        <v>46032</v>
      </c>
      <c r="K9878" s="25">
        <v>46032</v>
      </c>
      <c r="L9878" t="s">
        <v>9315</v>
      </c>
      <c r="M9878" t="s">
        <v>5426</v>
      </c>
      <c r="N9878" t="s">
        <v>127</v>
      </c>
      <c r="O9878" t="s">
        <v>6282</v>
      </c>
    </row>
    <row r="9879" spans="1:15" x14ac:dyDescent="0.25">
      <c r="A9879">
        <v>6488</v>
      </c>
      <c r="B9879" t="s">
        <v>17487</v>
      </c>
      <c r="C9879" t="s">
        <v>1116</v>
      </c>
      <c r="D9879" t="s">
        <v>5425</v>
      </c>
      <c r="E9879">
        <v>300</v>
      </c>
      <c r="F9879">
        <v>25</v>
      </c>
      <c r="G9879" t="s">
        <v>17493</v>
      </c>
      <c r="H9879" t="s">
        <v>17322</v>
      </c>
      <c r="I9879" t="s">
        <v>393</v>
      </c>
      <c r="J9879" s="25">
        <v>46032</v>
      </c>
      <c r="K9879" s="25">
        <v>46032</v>
      </c>
      <c r="L9879" t="s">
        <v>9315</v>
      </c>
      <c r="M9879" t="s">
        <v>5426</v>
      </c>
      <c r="N9879" t="s">
        <v>127</v>
      </c>
      <c r="O9879" t="s">
        <v>6282</v>
      </c>
    </row>
    <row r="9880" spans="1:15" x14ac:dyDescent="0.25">
      <c r="A9880">
        <v>6489</v>
      </c>
      <c r="B9880" t="s">
        <v>17487</v>
      </c>
      <c r="C9880" t="s">
        <v>1116</v>
      </c>
      <c r="D9880" t="s">
        <v>5425</v>
      </c>
      <c r="E9880">
        <v>300</v>
      </c>
      <c r="F9880">
        <v>25</v>
      </c>
      <c r="G9880" t="s">
        <v>17494</v>
      </c>
      <c r="H9880" t="s">
        <v>17322</v>
      </c>
      <c r="I9880" t="s">
        <v>393</v>
      </c>
      <c r="J9880" s="25">
        <v>46032</v>
      </c>
      <c r="K9880" s="25">
        <v>46032</v>
      </c>
      <c r="L9880" t="s">
        <v>9315</v>
      </c>
      <c r="M9880" t="s">
        <v>5426</v>
      </c>
      <c r="N9880" t="s">
        <v>127</v>
      </c>
      <c r="O9880" t="s">
        <v>6282</v>
      </c>
    </row>
    <row r="9881" spans="1:15" x14ac:dyDescent="0.25">
      <c r="A9881">
        <v>6490</v>
      </c>
      <c r="B9881" t="s">
        <v>17487</v>
      </c>
      <c r="C9881" t="s">
        <v>1116</v>
      </c>
      <c r="D9881" t="s">
        <v>5425</v>
      </c>
      <c r="E9881">
        <v>300</v>
      </c>
      <c r="F9881">
        <v>25</v>
      </c>
      <c r="G9881" t="s">
        <v>17495</v>
      </c>
      <c r="H9881" t="s">
        <v>17322</v>
      </c>
      <c r="I9881" t="s">
        <v>393</v>
      </c>
      <c r="J9881" s="25">
        <v>46032</v>
      </c>
      <c r="K9881" s="25">
        <v>46032</v>
      </c>
      <c r="L9881" t="s">
        <v>9315</v>
      </c>
      <c r="M9881" t="s">
        <v>5426</v>
      </c>
      <c r="N9881" t="s">
        <v>127</v>
      </c>
      <c r="O9881" t="s">
        <v>6282</v>
      </c>
    </row>
    <row r="9882" spans="1:15" x14ac:dyDescent="0.25">
      <c r="A9882">
        <v>6491</v>
      </c>
      <c r="B9882" t="s">
        <v>17487</v>
      </c>
      <c r="C9882" t="s">
        <v>1116</v>
      </c>
      <c r="D9882" t="s">
        <v>5425</v>
      </c>
      <c r="E9882">
        <v>300</v>
      </c>
      <c r="F9882">
        <v>25</v>
      </c>
      <c r="G9882" t="s">
        <v>17496</v>
      </c>
      <c r="H9882" t="s">
        <v>17322</v>
      </c>
      <c r="I9882" t="s">
        <v>393</v>
      </c>
      <c r="J9882" s="25">
        <v>46032</v>
      </c>
      <c r="K9882" s="25">
        <v>46032</v>
      </c>
      <c r="L9882" t="s">
        <v>9315</v>
      </c>
      <c r="M9882" t="s">
        <v>5426</v>
      </c>
      <c r="N9882" t="s">
        <v>127</v>
      </c>
      <c r="O9882" t="s">
        <v>6282</v>
      </c>
    </row>
    <row r="9883" spans="1:15" x14ac:dyDescent="0.25">
      <c r="A9883">
        <v>6492</v>
      </c>
      <c r="B9883" t="s">
        <v>17487</v>
      </c>
      <c r="C9883" t="s">
        <v>1116</v>
      </c>
      <c r="D9883" t="s">
        <v>5425</v>
      </c>
      <c r="E9883">
        <v>300</v>
      </c>
      <c r="F9883">
        <v>25</v>
      </c>
      <c r="G9883" t="s">
        <v>17497</v>
      </c>
      <c r="H9883" t="s">
        <v>17322</v>
      </c>
      <c r="I9883" t="s">
        <v>393</v>
      </c>
      <c r="J9883" s="25">
        <v>46032</v>
      </c>
      <c r="K9883" s="25">
        <v>46032</v>
      </c>
      <c r="L9883" t="s">
        <v>9315</v>
      </c>
      <c r="M9883" t="s">
        <v>5426</v>
      </c>
      <c r="N9883" t="s">
        <v>127</v>
      </c>
      <c r="O9883" t="s">
        <v>6282</v>
      </c>
    </row>
    <row r="9884" spans="1:15" x14ac:dyDescent="0.25">
      <c r="A9884">
        <v>6493</v>
      </c>
      <c r="B9884" t="s">
        <v>17487</v>
      </c>
      <c r="C9884" t="s">
        <v>1116</v>
      </c>
      <c r="D9884" t="s">
        <v>5425</v>
      </c>
      <c r="E9884">
        <v>300</v>
      </c>
      <c r="F9884">
        <v>25</v>
      </c>
      <c r="G9884" t="s">
        <v>17498</v>
      </c>
      <c r="H9884" t="s">
        <v>17322</v>
      </c>
      <c r="I9884" t="s">
        <v>393</v>
      </c>
      <c r="J9884" s="25">
        <v>46032</v>
      </c>
      <c r="K9884" s="25">
        <v>46032</v>
      </c>
      <c r="L9884" t="s">
        <v>9315</v>
      </c>
      <c r="M9884" t="s">
        <v>5426</v>
      </c>
      <c r="N9884" t="s">
        <v>127</v>
      </c>
      <c r="O9884" t="s">
        <v>6282</v>
      </c>
    </row>
    <row r="9885" spans="1:15" x14ac:dyDescent="0.25">
      <c r="A9885">
        <v>6494</v>
      </c>
      <c r="B9885" t="s">
        <v>17487</v>
      </c>
      <c r="C9885" t="s">
        <v>1116</v>
      </c>
      <c r="D9885" t="s">
        <v>5425</v>
      </c>
      <c r="E9885">
        <v>300</v>
      </c>
      <c r="F9885">
        <v>25</v>
      </c>
      <c r="G9885" t="s">
        <v>17499</v>
      </c>
      <c r="H9885" t="s">
        <v>17322</v>
      </c>
      <c r="I9885" t="s">
        <v>393</v>
      </c>
      <c r="J9885" s="25">
        <v>46032</v>
      </c>
      <c r="K9885" s="25">
        <v>46032</v>
      </c>
      <c r="L9885" t="s">
        <v>9315</v>
      </c>
      <c r="M9885" t="s">
        <v>5426</v>
      </c>
      <c r="N9885" t="s">
        <v>127</v>
      </c>
      <c r="O9885" t="s">
        <v>6282</v>
      </c>
    </row>
    <row r="9886" spans="1:15" x14ac:dyDescent="0.25">
      <c r="A9886">
        <v>6495</v>
      </c>
      <c r="B9886" t="s">
        <v>17487</v>
      </c>
      <c r="C9886" t="s">
        <v>1116</v>
      </c>
      <c r="D9886" t="s">
        <v>5425</v>
      </c>
      <c r="E9886">
        <v>300</v>
      </c>
      <c r="F9886">
        <v>25</v>
      </c>
      <c r="G9886" t="s">
        <v>17500</v>
      </c>
      <c r="H9886" t="s">
        <v>17322</v>
      </c>
      <c r="I9886" t="s">
        <v>393</v>
      </c>
      <c r="J9886" s="25">
        <v>46032</v>
      </c>
      <c r="K9886" s="25">
        <v>46032</v>
      </c>
      <c r="L9886" t="s">
        <v>9315</v>
      </c>
      <c r="M9886" t="s">
        <v>5426</v>
      </c>
      <c r="N9886" t="s">
        <v>127</v>
      </c>
      <c r="O9886" t="s">
        <v>6282</v>
      </c>
    </row>
    <row r="9887" spans="1:15" x14ac:dyDescent="0.25">
      <c r="A9887">
        <v>6496</v>
      </c>
      <c r="B9887" t="s">
        <v>17501</v>
      </c>
      <c r="C9887" t="s">
        <v>1116</v>
      </c>
      <c r="D9887" t="s">
        <v>5425</v>
      </c>
      <c r="E9887">
        <v>300</v>
      </c>
      <c r="F9887">
        <v>25</v>
      </c>
      <c r="G9887" t="s">
        <v>17502</v>
      </c>
      <c r="H9887" t="s">
        <v>17322</v>
      </c>
      <c r="I9887" t="s">
        <v>393</v>
      </c>
      <c r="J9887" s="25">
        <v>46032</v>
      </c>
      <c r="K9887" s="25">
        <v>46032</v>
      </c>
      <c r="L9887" t="s">
        <v>9315</v>
      </c>
      <c r="M9887" t="s">
        <v>5426</v>
      </c>
      <c r="N9887" t="s">
        <v>127</v>
      </c>
      <c r="O9887" t="s">
        <v>6282</v>
      </c>
    </row>
    <row r="9888" spans="1:15" x14ac:dyDescent="0.25">
      <c r="A9888">
        <v>6497</v>
      </c>
      <c r="B9888" t="s">
        <v>17501</v>
      </c>
      <c r="C9888" t="s">
        <v>1116</v>
      </c>
      <c r="D9888" t="s">
        <v>5425</v>
      </c>
      <c r="E9888">
        <v>300</v>
      </c>
      <c r="F9888">
        <v>25</v>
      </c>
      <c r="G9888" t="s">
        <v>17503</v>
      </c>
      <c r="H9888" t="s">
        <v>17322</v>
      </c>
      <c r="I9888" t="s">
        <v>393</v>
      </c>
      <c r="J9888" s="25">
        <v>46032</v>
      </c>
      <c r="K9888" s="25">
        <v>46032</v>
      </c>
      <c r="L9888" t="s">
        <v>9315</v>
      </c>
      <c r="M9888" t="s">
        <v>5426</v>
      </c>
      <c r="N9888" t="s">
        <v>127</v>
      </c>
      <c r="O9888" t="s">
        <v>6282</v>
      </c>
    </row>
    <row r="9889" spans="1:15" x14ac:dyDescent="0.25">
      <c r="A9889">
        <v>6498</v>
      </c>
      <c r="B9889" t="s">
        <v>17501</v>
      </c>
      <c r="C9889" t="s">
        <v>1116</v>
      </c>
      <c r="D9889" t="s">
        <v>5425</v>
      </c>
      <c r="E9889">
        <v>300</v>
      </c>
      <c r="F9889">
        <v>25</v>
      </c>
      <c r="G9889" t="s">
        <v>17504</v>
      </c>
      <c r="H9889" t="s">
        <v>17322</v>
      </c>
      <c r="I9889" t="s">
        <v>393</v>
      </c>
      <c r="J9889" s="25">
        <v>46032</v>
      </c>
      <c r="K9889" s="25">
        <v>46032</v>
      </c>
      <c r="L9889" t="s">
        <v>9315</v>
      </c>
      <c r="M9889" t="s">
        <v>5426</v>
      </c>
      <c r="N9889" t="s">
        <v>127</v>
      </c>
      <c r="O9889" t="s">
        <v>6282</v>
      </c>
    </row>
    <row r="9890" spans="1:15" x14ac:dyDescent="0.25">
      <c r="A9890">
        <v>6499</v>
      </c>
      <c r="B9890" t="s">
        <v>17487</v>
      </c>
      <c r="C9890" t="s">
        <v>1116</v>
      </c>
      <c r="D9890" t="s">
        <v>5425</v>
      </c>
      <c r="E9890">
        <v>300</v>
      </c>
      <c r="F9890">
        <v>25</v>
      </c>
      <c r="G9890" t="s">
        <v>17505</v>
      </c>
      <c r="H9890" t="s">
        <v>17322</v>
      </c>
      <c r="I9890" t="s">
        <v>393</v>
      </c>
      <c r="J9890" s="25">
        <v>46032</v>
      </c>
      <c r="K9890" s="25">
        <v>46032</v>
      </c>
      <c r="L9890" t="s">
        <v>9315</v>
      </c>
      <c r="M9890" t="s">
        <v>5426</v>
      </c>
      <c r="N9890" t="s">
        <v>127</v>
      </c>
      <c r="O9890" t="s">
        <v>6282</v>
      </c>
    </row>
    <row r="9891" spans="1:15" x14ac:dyDescent="0.25">
      <c r="A9891">
        <v>6500</v>
      </c>
      <c r="B9891" t="s">
        <v>17501</v>
      </c>
      <c r="C9891" t="s">
        <v>1116</v>
      </c>
      <c r="D9891" t="s">
        <v>5425</v>
      </c>
      <c r="E9891">
        <v>300</v>
      </c>
      <c r="F9891">
        <v>25</v>
      </c>
      <c r="G9891" t="s">
        <v>17506</v>
      </c>
      <c r="H9891" t="s">
        <v>17322</v>
      </c>
      <c r="I9891" t="s">
        <v>393</v>
      </c>
      <c r="J9891" s="25">
        <v>46032</v>
      </c>
      <c r="K9891" s="25">
        <v>46032</v>
      </c>
      <c r="L9891" t="s">
        <v>9315</v>
      </c>
      <c r="M9891" t="s">
        <v>5426</v>
      </c>
      <c r="N9891" t="s">
        <v>127</v>
      </c>
      <c r="O9891" t="s">
        <v>6282</v>
      </c>
    </row>
    <row r="9892" spans="1:15" x14ac:dyDescent="0.25">
      <c r="A9892">
        <v>6501</v>
      </c>
      <c r="B9892" t="s">
        <v>17501</v>
      </c>
      <c r="C9892" t="s">
        <v>1116</v>
      </c>
      <c r="D9892" t="s">
        <v>5425</v>
      </c>
      <c r="E9892">
        <v>300</v>
      </c>
      <c r="F9892">
        <v>25</v>
      </c>
      <c r="G9892" t="s">
        <v>17507</v>
      </c>
      <c r="H9892" t="s">
        <v>17322</v>
      </c>
      <c r="I9892" t="s">
        <v>393</v>
      </c>
      <c r="J9892" s="25">
        <v>46032</v>
      </c>
      <c r="K9892" s="25">
        <v>46032</v>
      </c>
      <c r="L9892" t="s">
        <v>9315</v>
      </c>
      <c r="M9892" t="s">
        <v>5426</v>
      </c>
      <c r="N9892" t="s">
        <v>127</v>
      </c>
      <c r="O9892" t="s">
        <v>6282</v>
      </c>
    </row>
    <row r="9893" spans="1:15" x14ac:dyDescent="0.25">
      <c r="A9893">
        <v>6502</v>
      </c>
      <c r="B9893" t="s">
        <v>17501</v>
      </c>
      <c r="C9893" t="s">
        <v>1116</v>
      </c>
      <c r="D9893" t="s">
        <v>5425</v>
      </c>
      <c r="E9893">
        <v>300</v>
      </c>
      <c r="F9893">
        <v>25</v>
      </c>
      <c r="G9893" t="s">
        <v>17508</v>
      </c>
      <c r="H9893" t="s">
        <v>17322</v>
      </c>
      <c r="I9893" t="s">
        <v>393</v>
      </c>
      <c r="J9893" s="25">
        <v>46032</v>
      </c>
      <c r="K9893" s="25">
        <v>46032</v>
      </c>
      <c r="L9893" t="s">
        <v>9315</v>
      </c>
      <c r="M9893" t="s">
        <v>5426</v>
      </c>
      <c r="N9893" t="s">
        <v>127</v>
      </c>
      <c r="O9893" t="s">
        <v>6282</v>
      </c>
    </row>
    <row r="9894" spans="1:15" x14ac:dyDescent="0.25">
      <c r="A9894">
        <v>6503</v>
      </c>
      <c r="B9894" t="s">
        <v>17501</v>
      </c>
      <c r="C9894" t="s">
        <v>1116</v>
      </c>
      <c r="D9894" t="s">
        <v>5425</v>
      </c>
      <c r="E9894">
        <v>300</v>
      </c>
      <c r="F9894">
        <v>25</v>
      </c>
      <c r="G9894" t="s">
        <v>17509</v>
      </c>
      <c r="H9894" t="s">
        <v>17322</v>
      </c>
      <c r="I9894" t="s">
        <v>393</v>
      </c>
      <c r="J9894" s="25">
        <v>46032</v>
      </c>
      <c r="K9894" s="25">
        <v>46032</v>
      </c>
      <c r="L9894" t="s">
        <v>9315</v>
      </c>
      <c r="M9894" t="s">
        <v>5426</v>
      </c>
      <c r="N9894" t="s">
        <v>127</v>
      </c>
      <c r="O9894" t="s">
        <v>6282</v>
      </c>
    </row>
    <row r="9895" spans="1:15" x14ac:dyDescent="0.25">
      <c r="A9895">
        <v>6504</v>
      </c>
      <c r="B9895" t="s">
        <v>17501</v>
      </c>
      <c r="C9895" t="s">
        <v>1116</v>
      </c>
      <c r="D9895" t="s">
        <v>5425</v>
      </c>
      <c r="E9895">
        <v>300</v>
      </c>
      <c r="F9895">
        <v>25</v>
      </c>
      <c r="G9895" t="s">
        <v>17510</v>
      </c>
      <c r="H9895" t="s">
        <v>17322</v>
      </c>
      <c r="I9895" t="s">
        <v>393</v>
      </c>
      <c r="J9895" s="25">
        <v>46032</v>
      </c>
      <c r="K9895" s="25">
        <v>46032</v>
      </c>
      <c r="L9895" t="s">
        <v>9315</v>
      </c>
      <c r="M9895" t="s">
        <v>5426</v>
      </c>
      <c r="N9895" t="s">
        <v>127</v>
      </c>
      <c r="O9895" t="s">
        <v>6282</v>
      </c>
    </row>
    <row r="9896" spans="1:15" x14ac:dyDescent="0.25">
      <c r="A9896">
        <v>6505</v>
      </c>
      <c r="B9896" t="s">
        <v>17501</v>
      </c>
      <c r="C9896" t="s">
        <v>1116</v>
      </c>
      <c r="D9896" t="s">
        <v>5425</v>
      </c>
      <c r="E9896">
        <v>300</v>
      </c>
      <c r="F9896">
        <v>25</v>
      </c>
      <c r="G9896" t="s">
        <v>17511</v>
      </c>
      <c r="H9896" t="s">
        <v>17322</v>
      </c>
      <c r="I9896" t="s">
        <v>393</v>
      </c>
      <c r="J9896" s="25">
        <v>46032</v>
      </c>
      <c r="K9896" s="25">
        <v>46032</v>
      </c>
      <c r="L9896" t="s">
        <v>9315</v>
      </c>
      <c r="M9896" t="s">
        <v>5426</v>
      </c>
      <c r="N9896" t="s">
        <v>127</v>
      </c>
      <c r="O9896" t="s">
        <v>6282</v>
      </c>
    </row>
    <row r="9897" spans="1:15" x14ac:dyDescent="0.25">
      <c r="A9897">
        <v>6506</v>
      </c>
      <c r="B9897" t="s">
        <v>17501</v>
      </c>
      <c r="C9897" t="s">
        <v>1116</v>
      </c>
      <c r="D9897" t="s">
        <v>5425</v>
      </c>
      <c r="E9897">
        <v>300</v>
      </c>
      <c r="F9897">
        <v>25</v>
      </c>
      <c r="G9897" t="s">
        <v>17512</v>
      </c>
      <c r="H9897" t="s">
        <v>17322</v>
      </c>
      <c r="I9897" t="s">
        <v>393</v>
      </c>
      <c r="J9897" s="25">
        <v>46032</v>
      </c>
      <c r="K9897" s="25">
        <v>46032</v>
      </c>
      <c r="L9897" t="s">
        <v>9315</v>
      </c>
      <c r="M9897" t="s">
        <v>5426</v>
      </c>
      <c r="N9897" t="s">
        <v>127</v>
      </c>
      <c r="O9897" t="s">
        <v>6282</v>
      </c>
    </row>
    <row r="9898" spans="1:15" x14ac:dyDescent="0.25">
      <c r="A9898">
        <v>6507</v>
      </c>
      <c r="B9898" t="s">
        <v>17501</v>
      </c>
      <c r="C9898" t="s">
        <v>1116</v>
      </c>
      <c r="D9898" t="s">
        <v>5425</v>
      </c>
      <c r="E9898">
        <v>300</v>
      </c>
      <c r="F9898">
        <v>25</v>
      </c>
      <c r="G9898" t="s">
        <v>17513</v>
      </c>
      <c r="H9898" t="s">
        <v>17322</v>
      </c>
      <c r="I9898" t="s">
        <v>393</v>
      </c>
      <c r="J9898" s="25">
        <v>46032</v>
      </c>
      <c r="K9898" s="25">
        <v>46032</v>
      </c>
      <c r="L9898" t="s">
        <v>9315</v>
      </c>
      <c r="M9898" t="s">
        <v>5426</v>
      </c>
      <c r="N9898" t="s">
        <v>127</v>
      </c>
      <c r="O9898" t="s">
        <v>6282</v>
      </c>
    </row>
    <row r="9899" spans="1:15" x14ac:dyDescent="0.25">
      <c r="A9899">
        <v>6508</v>
      </c>
      <c r="B9899" t="s">
        <v>17501</v>
      </c>
      <c r="C9899" t="s">
        <v>1116</v>
      </c>
      <c r="D9899" t="s">
        <v>5425</v>
      </c>
      <c r="E9899">
        <v>300</v>
      </c>
      <c r="F9899">
        <v>25</v>
      </c>
      <c r="G9899" t="s">
        <v>17514</v>
      </c>
      <c r="H9899" t="s">
        <v>17322</v>
      </c>
      <c r="I9899" t="s">
        <v>393</v>
      </c>
      <c r="J9899" s="25">
        <v>46032</v>
      </c>
      <c r="K9899" s="25">
        <v>46032</v>
      </c>
      <c r="L9899" t="s">
        <v>9315</v>
      </c>
      <c r="M9899" t="s">
        <v>5426</v>
      </c>
      <c r="N9899" t="s">
        <v>127</v>
      </c>
      <c r="O9899" t="s">
        <v>6282</v>
      </c>
    </row>
    <row r="9900" spans="1:15" x14ac:dyDescent="0.25">
      <c r="A9900">
        <v>6509</v>
      </c>
      <c r="B9900" t="s">
        <v>17515</v>
      </c>
      <c r="C9900" t="s">
        <v>1116</v>
      </c>
      <c r="D9900" t="s">
        <v>5425</v>
      </c>
      <c r="E9900">
        <v>96</v>
      </c>
      <c r="F9900">
        <v>8</v>
      </c>
      <c r="G9900" t="s">
        <v>17516</v>
      </c>
      <c r="H9900" t="s">
        <v>17322</v>
      </c>
      <c r="I9900" t="s">
        <v>393</v>
      </c>
      <c r="J9900" s="25">
        <v>46032</v>
      </c>
      <c r="K9900" s="25">
        <v>46032</v>
      </c>
      <c r="L9900" t="s">
        <v>9315</v>
      </c>
      <c r="M9900" t="s">
        <v>5426</v>
      </c>
      <c r="N9900" t="s">
        <v>127</v>
      </c>
      <c r="O9900" t="s">
        <v>6282</v>
      </c>
    </row>
    <row r="9901" spans="1:15" x14ac:dyDescent="0.25">
      <c r="A9901">
        <v>6510</v>
      </c>
      <c r="B9901" t="s">
        <v>17501</v>
      </c>
      <c r="C9901" t="s">
        <v>1116</v>
      </c>
      <c r="D9901" t="s">
        <v>5425</v>
      </c>
      <c r="E9901">
        <v>300</v>
      </c>
      <c r="F9901">
        <v>25</v>
      </c>
      <c r="G9901" t="s">
        <v>17517</v>
      </c>
      <c r="H9901" t="s">
        <v>17518</v>
      </c>
      <c r="I9901" t="s">
        <v>393</v>
      </c>
      <c r="J9901" s="25">
        <v>46032</v>
      </c>
      <c r="K9901" s="25">
        <v>46032</v>
      </c>
      <c r="L9901" t="s">
        <v>9315</v>
      </c>
      <c r="M9901" t="s">
        <v>5426</v>
      </c>
      <c r="N9901" t="s">
        <v>127</v>
      </c>
      <c r="O9901" t="s">
        <v>6282</v>
      </c>
    </row>
    <row r="9902" spans="1:15" x14ac:dyDescent="0.25">
      <c r="A9902">
        <v>6511</v>
      </c>
      <c r="B9902" t="s">
        <v>17501</v>
      </c>
      <c r="C9902" t="s">
        <v>1116</v>
      </c>
      <c r="D9902" t="s">
        <v>5425</v>
      </c>
      <c r="E9902">
        <v>300</v>
      </c>
      <c r="F9902">
        <v>25</v>
      </c>
      <c r="G9902" t="s">
        <v>17519</v>
      </c>
      <c r="H9902" t="s">
        <v>17518</v>
      </c>
      <c r="I9902" t="s">
        <v>393</v>
      </c>
      <c r="J9902" s="25">
        <v>46032</v>
      </c>
      <c r="K9902" s="25">
        <v>46032</v>
      </c>
      <c r="L9902" t="s">
        <v>9315</v>
      </c>
      <c r="M9902" t="s">
        <v>5426</v>
      </c>
      <c r="N9902" t="s">
        <v>127</v>
      </c>
      <c r="O9902" t="s">
        <v>6282</v>
      </c>
    </row>
    <row r="9903" spans="1:15" x14ac:dyDescent="0.25">
      <c r="A9903">
        <v>6512</v>
      </c>
      <c r="B9903" t="s">
        <v>17515</v>
      </c>
      <c r="C9903" t="s">
        <v>1116</v>
      </c>
      <c r="D9903" t="s">
        <v>5425</v>
      </c>
      <c r="E9903">
        <v>300</v>
      </c>
      <c r="F9903">
        <v>25</v>
      </c>
      <c r="G9903" t="s">
        <v>17520</v>
      </c>
      <c r="H9903" t="s">
        <v>17518</v>
      </c>
      <c r="I9903" t="s">
        <v>393</v>
      </c>
      <c r="J9903" s="25">
        <v>46032</v>
      </c>
      <c r="K9903" s="25">
        <v>46032</v>
      </c>
      <c r="L9903" t="s">
        <v>9315</v>
      </c>
      <c r="M9903" t="s">
        <v>5426</v>
      </c>
      <c r="N9903" t="s">
        <v>127</v>
      </c>
      <c r="O9903" t="s">
        <v>6282</v>
      </c>
    </row>
    <row r="9904" spans="1:15" x14ac:dyDescent="0.25">
      <c r="A9904">
        <v>6513</v>
      </c>
      <c r="B9904" t="s">
        <v>17515</v>
      </c>
      <c r="C9904" t="s">
        <v>1116</v>
      </c>
      <c r="D9904" t="s">
        <v>5425</v>
      </c>
      <c r="E9904">
        <v>300</v>
      </c>
      <c r="F9904">
        <v>25</v>
      </c>
      <c r="G9904" t="s">
        <v>17521</v>
      </c>
      <c r="H9904" t="s">
        <v>17518</v>
      </c>
      <c r="I9904" t="s">
        <v>393</v>
      </c>
      <c r="J9904" s="25">
        <v>46032</v>
      </c>
      <c r="K9904" s="25">
        <v>46032</v>
      </c>
      <c r="L9904" t="s">
        <v>9315</v>
      </c>
      <c r="M9904" t="s">
        <v>5426</v>
      </c>
      <c r="N9904" t="s">
        <v>127</v>
      </c>
      <c r="O9904" t="s">
        <v>6282</v>
      </c>
    </row>
    <row r="9905" spans="1:15" x14ac:dyDescent="0.25">
      <c r="A9905">
        <v>6514</v>
      </c>
      <c r="B9905" t="s">
        <v>17501</v>
      </c>
      <c r="C9905" t="s">
        <v>1116</v>
      </c>
      <c r="D9905" t="s">
        <v>5425</v>
      </c>
      <c r="E9905">
        <v>300</v>
      </c>
      <c r="F9905">
        <v>25</v>
      </c>
      <c r="G9905" t="s">
        <v>17522</v>
      </c>
      <c r="H9905" t="s">
        <v>17518</v>
      </c>
      <c r="I9905" t="s">
        <v>393</v>
      </c>
      <c r="J9905" s="25">
        <v>46032</v>
      </c>
      <c r="K9905" s="25">
        <v>46032</v>
      </c>
      <c r="L9905" t="s">
        <v>9315</v>
      </c>
      <c r="M9905" t="s">
        <v>5426</v>
      </c>
      <c r="N9905" t="s">
        <v>127</v>
      </c>
      <c r="O9905" t="s">
        <v>6282</v>
      </c>
    </row>
    <row r="9906" spans="1:15" x14ac:dyDescent="0.25">
      <c r="A9906">
        <v>6515</v>
      </c>
      <c r="B9906" t="s">
        <v>17501</v>
      </c>
      <c r="C9906" t="s">
        <v>1116</v>
      </c>
      <c r="D9906" t="s">
        <v>5425</v>
      </c>
      <c r="E9906">
        <v>300</v>
      </c>
      <c r="F9906">
        <v>25</v>
      </c>
      <c r="G9906" t="s">
        <v>17523</v>
      </c>
      <c r="H9906" t="s">
        <v>17518</v>
      </c>
      <c r="I9906" t="s">
        <v>393</v>
      </c>
      <c r="J9906" s="25">
        <v>46032</v>
      </c>
      <c r="K9906" s="25">
        <v>46032</v>
      </c>
      <c r="L9906" t="s">
        <v>9315</v>
      </c>
      <c r="M9906" t="s">
        <v>5426</v>
      </c>
      <c r="N9906" t="s">
        <v>127</v>
      </c>
      <c r="O9906" t="s">
        <v>6282</v>
      </c>
    </row>
    <row r="9907" spans="1:15" x14ac:dyDescent="0.25">
      <c r="A9907">
        <v>6516</v>
      </c>
      <c r="B9907" t="s">
        <v>17501</v>
      </c>
      <c r="C9907" t="s">
        <v>1116</v>
      </c>
      <c r="D9907" t="s">
        <v>5425</v>
      </c>
      <c r="E9907">
        <v>300</v>
      </c>
      <c r="F9907">
        <v>25</v>
      </c>
      <c r="G9907" t="s">
        <v>17524</v>
      </c>
      <c r="H9907" t="s">
        <v>17518</v>
      </c>
      <c r="I9907" t="s">
        <v>393</v>
      </c>
      <c r="J9907" s="25">
        <v>46032</v>
      </c>
      <c r="K9907" s="25">
        <v>46032</v>
      </c>
      <c r="L9907" t="s">
        <v>9315</v>
      </c>
      <c r="M9907" t="s">
        <v>5426</v>
      </c>
      <c r="N9907" t="s">
        <v>127</v>
      </c>
      <c r="O9907" t="s">
        <v>6282</v>
      </c>
    </row>
    <row r="9908" spans="1:15" x14ac:dyDescent="0.25">
      <c r="A9908">
        <v>6517</v>
      </c>
      <c r="B9908" t="s">
        <v>17515</v>
      </c>
      <c r="C9908" t="s">
        <v>1116</v>
      </c>
      <c r="D9908" t="s">
        <v>5425</v>
      </c>
      <c r="E9908">
        <v>300</v>
      </c>
      <c r="F9908">
        <v>25</v>
      </c>
      <c r="G9908" t="s">
        <v>17525</v>
      </c>
      <c r="H9908" t="s">
        <v>17518</v>
      </c>
      <c r="I9908" t="s">
        <v>393</v>
      </c>
      <c r="J9908" s="25">
        <v>46032</v>
      </c>
      <c r="K9908" s="25">
        <v>46032</v>
      </c>
      <c r="L9908" t="s">
        <v>9315</v>
      </c>
      <c r="M9908" t="s">
        <v>5426</v>
      </c>
      <c r="N9908" t="s">
        <v>127</v>
      </c>
      <c r="O9908" t="s">
        <v>6282</v>
      </c>
    </row>
    <row r="9909" spans="1:15" x14ac:dyDescent="0.25">
      <c r="A9909">
        <v>6518</v>
      </c>
      <c r="B9909" t="s">
        <v>17515</v>
      </c>
      <c r="C9909" t="s">
        <v>1116</v>
      </c>
      <c r="D9909" t="s">
        <v>5425</v>
      </c>
      <c r="E9909">
        <v>300</v>
      </c>
      <c r="F9909">
        <v>25</v>
      </c>
      <c r="G9909" t="s">
        <v>17526</v>
      </c>
      <c r="H9909" t="s">
        <v>17518</v>
      </c>
      <c r="I9909" t="s">
        <v>393</v>
      </c>
      <c r="J9909" s="25">
        <v>46032</v>
      </c>
      <c r="K9909" s="25">
        <v>46032</v>
      </c>
      <c r="L9909" t="s">
        <v>9315</v>
      </c>
      <c r="M9909" t="s">
        <v>5426</v>
      </c>
      <c r="N9909" t="s">
        <v>127</v>
      </c>
      <c r="O9909" t="s">
        <v>6282</v>
      </c>
    </row>
    <row r="9910" spans="1:15" x14ac:dyDescent="0.25">
      <c r="A9910">
        <v>6519</v>
      </c>
      <c r="B9910" t="s">
        <v>17515</v>
      </c>
      <c r="C9910" t="s">
        <v>1116</v>
      </c>
      <c r="D9910" t="s">
        <v>5425</v>
      </c>
      <c r="E9910">
        <v>300</v>
      </c>
      <c r="F9910">
        <v>25</v>
      </c>
      <c r="G9910" t="s">
        <v>17527</v>
      </c>
      <c r="H9910" t="s">
        <v>17518</v>
      </c>
      <c r="I9910" t="s">
        <v>393</v>
      </c>
      <c r="J9910" s="25">
        <v>46032</v>
      </c>
      <c r="K9910" s="25">
        <v>46032</v>
      </c>
      <c r="L9910" t="s">
        <v>9315</v>
      </c>
      <c r="M9910" t="s">
        <v>5426</v>
      </c>
      <c r="N9910" t="s">
        <v>127</v>
      </c>
      <c r="O9910" t="s">
        <v>6282</v>
      </c>
    </row>
    <row r="9911" spans="1:15" x14ac:dyDescent="0.25">
      <c r="A9911">
        <v>6520</v>
      </c>
      <c r="B9911" t="s">
        <v>17515</v>
      </c>
      <c r="C9911" t="s">
        <v>1116</v>
      </c>
      <c r="D9911" t="s">
        <v>5425</v>
      </c>
      <c r="E9911">
        <v>300</v>
      </c>
      <c r="F9911">
        <v>25</v>
      </c>
      <c r="G9911" t="s">
        <v>17528</v>
      </c>
      <c r="H9911" t="s">
        <v>17518</v>
      </c>
      <c r="I9911" t="s">
        <v>393</v>
      </c>
      <c r="J9911" s="25">
        <v>46032</v>
      </c>
      <c r="K9911" s="25">
        <v>46032</v>
      </c>
      <c r="L9911" t="s">
        <v>9315</v>
      </c>
      <c r="M9911" t="s">
        <v>5426</v>
      </c>
      <c r="N9911" t="s">
        <v>127</v>
      </c>
      <c r="O9911" t="s">
        <v>6282</v>
      </c>
    </row>
    <row r="9912" spans="1:15" x14ac:dyDescent="0.25">
      <c r="A9912">
        <v>6521</v>
      </c>
      <c r="B9912" t="s">
        <v>17501</v>
      </c>
      <c r="C9912" t="s">
        <v>1116</v>
      </c>
      <c r="D9912" t="s">
        <v>5425</v>
      </c>
      <c r="E9912">
        <v>24</v>
      </c>
      <c r="F9912">
        <v>2</v>
      </c>
      <c r="G9912" t="s">
        <v>17529</v>
      </c>
      <c r="H9912" t="s">
        <v>17518</v>
      </c>
      <c r="I9912" t="s">
        <v>393</v>
      </c>
      <c r="J9912" s="25">
        <v>46032</v>
      </c>
      <c r="K9912" s="25">
        <v>46032</v>
      </c>
      <c r="L9912" t="s">
        <v>9315</v>
      </c>
      <c r="M9912" t="s">
        <v>5426</v>
      </c>
      <c r="N9912" t="s">
        <v>127</v>
      </c>
      <c r="O9912" t="s">
        <v>6282</v>
      </c>
    </row>
    <row r="9913" spans="1:15" x14ac:dyDescent="0.25">
      <c r="A9913">
        <v>6522</v>
      </c>
      <c r="B9913" t="s">
        <v>15995</v>
      </c>
      <c r="C9913" t="s">
        <v>1116</v>
      </c>
      <c r="D9913" t="s">
        <v>5425</v>
      </c>
      <c r="E9913">
        <v>288</v>
      </c>
      <c r="F9913">
        <v>24</v>
      </c>
      <c r="G9913" t="s">
        <v>17530</v>
      </c>
      <c r="H9913" t="s">
        <v>17223</v>
      </c>
      <c r="I9913" t="s">
        <v>393</v>
      </c>
      <c r="J9913" s="25">
        <v>46032</v>
      </c>
      <c r="K9913" s="25">
        <v>46032</v>
      </c>
      <c r="L9913" t="s">
        <v>9315</v>
      </c>
      <c r="M9913" t="s">
        <v>5426</v>
      </c>
      <c r="N9913" t="s">
        <v>127</v>
      </c>
      <c r="O9913" t="s">
        <v>6282</v>
      </c>
    </row>
    <row r="9914" spans="1:15" x14ac:dyDescent="0.25">
      <c r="A9914">
        <v>6523</v>
      </c>
      <c r="B9914" t="s">
        <v>15995</v>
      </c>
      <c r="C9914" t="s">
        <v>1116</v>
      </c>
      <c r="D9914" t="s">
        <v>5425</v>
      </c>
      <c r="E9914">
        <v>300</v>
      </c>
      <c r="F9914">
        <v>25</v>
      </c>
      <c r="G9914" t="s">
        <v>17531</v>
      </c>
      <c r="H9914" t="s">
        <v>17223</v>
      </c>
      <c r="I9914" t="s">
        <v>393</v>
      </c>
      <c r="J9914" s="25">
        <v>46032</v>
      </c>
      <c r="K9914" s="25">
        <v>46032</v>
      </c>
      <c r="L9914" t="s">
        <v>9315</v>
      </c>
      <c r="M9914" t="s">
        <v>5426</v>
      </c>
      <c r="N9914" t="s">
        <v>127</v>
      </c>
      <c r="O9914" t="s">
        <v>6282</v>
      </c>
    </row>
    <row r="9915" spans="1:15" x14ac:dyDescent="0.25">
      <c r="A9915">
        <v>6524</v>
      </c>
      <c r="B9915" t="s">
        <v>15995</v>
      </c>
      <c r="C9915" t="s">
        <v>1116</v>
      </c>
      <c r="D9915" t="s">
        <v>5425</v>
      </c>
      <c r="E9915">
        <v>300</v>
      </c>
      <c r="F9915">
        <v>25</v>
      </c>
      <c r="G9915" t="s">
        <v>17532</v>
      </c>
      <c r="H9915" t="s">
        <v>17223</v>
      </c>
      <c r="I9915" t="s">
        <v>393</v>
      </c>
      <c r="J9915" s="25">
        <v>46032</v>
      </c>
      <c r="K9915" s="25">
        <v>46032</v>
      </c>
      <c r="L9915" t="s">
        <v>9315</v>
      </c>
      <c r="M9915" t="s">
        <v>5426</v>
      </c>
      <c r="N9915" t="s">
        <v>127</v>
      </c>
      <c r="O9915" t="s">
        <v>6282</v>
      </c>
    </row>
    <row r="9916" spans="1:15" x14ac:dyDescent="0.25">
      <c r="A9916">
        <v>6525</v>
      </c>
      <c r="B9916" t="s">
        <v>15995</v>
      </c>
      <c r="C9916" t="s">
        <v>1116</v>
      </c>
      <c r="D9916" t="s">
        <v>5425</v>
      </c>
      <c r="E9916">
        <v>300</v>
      </c>
      <c r="F9916">
        <v>25</v>
      </c>
      <c r="G9916" t="s">
        <v>17533</v>
      </c>
      <c r="H9916" t="s">
        <v>17223</v>
      </c>
      <c r="I9916" t="s">
        <v>393</v>
      </c>
      <c r="J9916" s="25">
        <v>46032</v>
      </c>
      <c r="K9916" s="25">
        <v>46032</v>
      </c>
      <c r="L9916" t="s">
        <v>9315</v>
      </c>
      <c r="M9916" t="s">
        <v>5426</v>
      </c>
      <c r="N9916" t="s">
        <v>127</v>
      </c>
      <c r="O9916" t="s">
        <v>6282</v>
      </c>
    </row>
    <row r="9917" spans="1:15" x14ac:dyDescent="0.25">
      <c r="A9917">
        <v>6526</v>
      </c>
      <c r="B9917" t="s">
        <v>17515</v>
      </c>
      <c r="C9917" t="s">
        <v>1116</v>
      </c>
      <c r="D9917" t="s">
        <v>5425</v>
      </c>
      <c r="E9917">
        <v>300</v>
      </c>
      <c r="F9917">
        <v>25</v>
      </c>
      <c r="G9917" t="s">
        <v>17534</v>
      </c>
      <c r="H9917" t="s">
        <v>17223</v>
      </c>
      <c r="I9917" t="s">
        <v>393</v>
      </c>
      <c r="J9917" s="25">
        <v>46032</v>
      </c>
      <c r="K9917" s="25">
        <v>46032</v>
      </c>
      <c r="L9917" t="s">
        <v>9315</v>
      </c>
      <c r="M9917" t="s">
        <v>5426</v>
      </c>
      <c r="N9917" t="s">
        <v>127</v>
      </c>
      <c r="O9917" t="s">
        <v>6282</v>
      </c>
    </row>
    <row r="9918" spans="1:15" x14ac:dyDescent="0.25">
      <c r="A9918">
        <v>6527</v>
      </c>
      <c r="B9918" t="s">
        <v>17515</v>
      </c>
      <c r="C9918" t="s">
        <v>1116</v>
      </c>
      <c r="D9918" t="s">
        <v>5425</v>
      </c>
      <c r="E9918">
        <v>300</v>
      </c>
      <c r="F9918">
        <v>25</v>
      </c>
      <c r="G9918" t="s">
        <v>17535</v>
      </c>
      <c r="H9918" t="s">
        <v>17223</v>
      </c>
      <c r="I9918" t="s">
        <v>393</v>
      </c>
      <c r="J9918" s="25">
        <v>46032</v>
      </c>
      <c r="K9918" s="25">
        <v>46032</v>
      </c>
      <c r="L9918" t="s">
        <v>9315</v>
      </c>
      <c r="M9918" t="s">
        <v>5426</v>
      </c>
      <c r="N9918" t="s">
        <v>127</v>
      </c>
      <c r="O9918" t="s">
        <v>6282</v>
      </c>
    </row>
    <row r="9919" spans="1:15" x14ac:dyDescent="0.25">
      <c r="A9919">
        <v>6528</v>
      </c>
      <c r="B9919" t="s">
        <v>17515</v>
      </c>
      <c r="C9919" t="s">
        <v>1116</v>
      </c>
      <c r="D9919" t="s">
        <v>5425</v>
      </c>
      <c r="E9919">
        <v>300</v>
      </c>
      <c r="F9919">
        <v>25</v>
      </c>
      <c r="G9919" t="s">
        <v>17536</v>
      </c>
      <c r="H9919" t="s">
        <v>17223</v>
      </c>
      <c r="I9919" t="s">
        <v>393</v>
      </c>
      <c r="J9919" s="25">
        <v>46032</v>
      </c>
      <c r="K9919" s="25">
        <v>46032</v>
      </c>
      <c r="L9919" t="s">
        <v>9315</v>
      </c>
      <c r="M9919" t="s">
        <v>5426</v>
      </c>
      <c r="N9919" t="s">
        <v>127</v>
      </c>
      <c r="O9919" t="s">
        <v>6282</v>
      </c>
    </row>
    <row r="9920" spans="1:15" x14ac:dyDescent="0.25">
      <c r="A9920">
        <v>6529</v>
      </c>
      <c r="B9920" t="s">
        <v>17515</v>
      </c>
      <c r="C9920" t="s">
        <v>1116</v>
      </c>
      <c r="D9920" t="s">
        <v>5425</v>
      </c>
      <c r="E9920">
        <v>300</v>
      </c>
      <c r="F9920">
        <v>25</v>
      </c>
      <c r="G9920" t="s">
        <v>17537</v>
      </c>
      <c r="H9920" t="s">
        <v>17223</v>
      </c>
      <c r="I9920" t="s">
        <v>393</v>
      </c>
      <c r="J9920" s="25">
        <v>46032</v>
      </c>
      <c r="K9920" s="25">
        <v>46032</v>
      </c>
      <c r="L9920" t="s">
        <v>9315</v>
      </c>
      <c r="M9920" t="s">
        <v>5426</v>
      </c>
      <c r="N9920" t="s">
        <v>127</v>
      </c>
      <c r="O9920" t="s">
        <v>6282</v>
      </c>
    </row>
    <row r="9921" spans="1:15" x14ac:dyDescent="0.25">
      <c r="A9921">
        <v>6530</v>
      </c>
      <c r="B9921" t="s">
        <v>17538</v>
      </c>
      <c r="C9921" t="s">
        <v>1116</v>
      </c>
      <c r="D9921" t="s">
        <v>5425</v>
      </c>
      <c r="E9921">
        <v>300</v>
      </c>
      <c r="F9921">
        <v>25</v>
      </c>
      <c r="G9921" t="s">
        <v>17539</v>
      </c>
      <c r="H9921" t="s">
        <v>17223</v>
      </c>
      <c r="I9921" t="s">
        <v>393</v>
      </c>
      <c r="J9921" s="25">
        <v>46032</v>
      </c>
      <c r="K9921" s="25">
        <v>46032</v>
      </c>
      <c r="L9921" t="s">
        <v>9315</v>
      </c>
      <c r="M9921" t="s">
        <v>5426</v>
      </c>
      <c r="N9921" t="s">
        <v>127</v>
      </c>
      <c r="O9921" t="s">
        <v>6282</v>
      </c>
    </row>
    <row r="9922" spans="1:15" x14ac:dyDescent="0.25">
      <c r="A9922">
        <v>6531</v>
      </c>
      <c r="B9922" t="s">
        <v>17538</v>
      </c>
      <c r="C9922" t="s">
        <v>1116</v>
      </c>
      <c r="D9922" t="s">
        <v>5425</v>
      </c>
      <c r="E9922">
        <v>300</v>
      </c>
      <c r="F9922">
        <v>25</v>
      </c>
      <c r="G9922" t="s">
        <v>17540</v>
      </c>
      <c r="H9922" t="s">
        <v>17223</v>
      </c>
      <c r="I9922" t="s">
        <v>393</v>
      </c>
      <c r="J9922" s="25">
        <v>46032</v>
      </c>
      <c r="K9922" s="25">
        <v>46032</v>
      </c>
      <c r="L9922" t="s">
        <v>9315</v>
      </c>
      <c r="M9922" t="s">
        <v>5426</v>
      </c>
      <c r="N9922" t="s">
        <v>127</v>
      </c>
      <c r="O9922" t="s">
        <v>6282</v>
      </c>
    </row>
    <row r="9923" spans="1:15" x14ac:dyDescent="0.25">
      <c r="A9923">
        <v>6532</v>
      </c>
      <c r="B9923" t="s">
        <v>17538</v>
      </c>
      <c r="C9923" t="s">
        <v>1116</v>
      </c>
      <c r="D9923" t="s">
        <v>5425</v>
      </c>
      <c r="E9923">
        <v>300</v>
      </c>
      <c r="F9923">
        <v>25</v>
      </c>
      <c r="G9923" t="s">
        <v>17541</v>
      </c>
      <c r="H9923" t="s">
        <v>17223</v>
      </c>
      <c r="I9923" t="s">
        <v>393</v>
      </c>
      <c r="J9923" s="25">
        <v>46032</v>
      </c>
      <c r="K9923" s="25">
        <v>46032</v>
      </c>
      <c r="L9923" t="s">
        <v>9315</v>
      </c>
      <c r="M9923" t="s">
        <v>5426</v>
      </c>
      <c r="N9923" t="s">
        <v>127</v>
      </c>
      <c r="O9923" t="s">
        <v>6282</v>
      </c>
    </row>
    <row r="9924" spans="1:15" x14ac:dyDescent="0.25">
      <c r="A9924">
        <v>6533</v>
      </c>
      <c r="B9924" t="s">
        <v>11734</v>
      </c>
      <c r="C9924" t="s">
        <v>1116</v>
      </c>
      <c r="D9924" t="s">
        <v>5425</v>
      </c>
      <c r="E9924">
        <v>300</v>
      </c>
      <c r="F9924">
        <v>25</v>
      </c>
      <c r="G9924" t="s">
        <v>17542</v>
      </c>
      <c r="H9924" t="s">
        <v>17223</v>
      </c>
      <c r="I9924" t="s">
        <v>393</v>
      </c>
      <c r="J9924" s="25">
        <v>46032</v>
      </c>
      <c r="K9924" s="25">
        <v>46032</v>
      </c>
      <c r="L9924" t="s">
        <v>9315</v>
      </c>
      <c r="M9924" t="s">
        <v>5426</v>
      </c>
      <c r="N9924" t="s">
        <v>127</v>
      </c>
      <c r="O9924" t="s">
        <v>6282</v>
      </c>
    </row>
    <row r="9925" spans="1:15" x14ac:dyDescent="0.25">
      <c r="A9925">
        <v>6534</v>
      </c>
      <c r="B9925" t="s">
        <v>17538</v>
      </c>
      <c r="C9925" t="s">
        <v>1116</v>
      </c>
      <c r="D9925" t="s">
        <v>5425</v>
      </c>
      <c r="E9925">
        <v>300</v>
      </c>
      <c r="F9925">
        <v>25</v>
      </c>
      <c r="G9925" t="s">
        <v>17543</v>
      </c>
      <c r="H9925" t="s">
        <v>17223</v>
      </c>
      <c r="I9925" t="s">
        <v>393</v>
      </c>
      <c r="J9925" s="25">
        <v>46032</v>
      </c>
      <c r="K9925" s="25">
        <v>46032</v>
      </c>
      <c r="L9925" t="s">
        <v>9315</v>
      </c>
      <c r="M9925" t="s">
        <v>5426</v>
      </c>
      <c r="N9925" t="s">
        <v>127</v>
      </c>
      <c r="O9925" t="s">
        <v>6282</v>
      </c>
    </row>
    <row r="9926" spans="1:15" x14ac:dyDescent="0.25">
      <c r="A9926">
        <v>6535</v>
      </c>
      <c r="B9926" t="s">
        <v>17538</v>
      </c>
      <c r="C9926" t="s">
        <v>1116</v>
      </c>
      <c r="D9926" t="s">
        <v>5425</v>
      </c>
      <c r="E9926">
        <v>300</v>
      </c>
      <c r="F9926">
        <v>25</v>
      </c>
      <c r="G9926" t="s">
        <v>17544</v>
      </c>
      <c r="H9926" t="s">
        <v>17223</v>
      </c>
      <c r="I9926" t="s">
        <v>393</v>
      </c>
      <c r="J9926" s="25">
        <v>46032</v>
      </c>
      <c r="K9926" s="25">
        <v>46032</v>
      </c>
      <c r="L9926" t="s">
        <v>9315</v>
      </c>
      <c r="M9926" t="s">
        <v>5426</v>
      </c>
      <c r="N9926" t="s">
        <v>127</v>
      </c>
      <c r="O9926" t="s">
        <v>6282</v>
      </c>
    </row>
    <row r="9927" spans="1:15" x14ac:dyDescent="0.25">
      <c r="A9927">
        <v>6536</v>
      </c>
      <c r="B9927" t="s">
        <v>17538</v>
      </c>
      <c r="C9927" t="s">
        <v>1116</v>
      </c>
      <c r="D9927" t="s">
        <v>5425</v>
      </c>
      <c r="E9927">
        <v>300</v>
      </c>
      <c r="F9927">
        <v>25</v>
      </c>
      <c r="G9927" t="s">
        <v>17545</v>
      </c>
      <c r="H9927" t="s">
        <v>17223</v>
      </c>
      <c r="I9927" t="s">
        <v>393</v>
      </c>
      <c r="J9927" s="25">
        <v>46032</v>
      </c>
      <c r="K9927" s="25">
        <v>46032</v>
      </c>
      <c r="L9927" t="s">
        <v>9315</v>
      </c>
      <c r="M9927" t="s">
        <v>5426</v>
      </c>
      <c r="N9927" t="s">
        <v>127</v>
      </c>
      <c r="O9927" t="s">
        <v>6282</v>
      </c>
    </row>
    <row r="9928" spans="1:15" x14ac:dyDescent="0.25">
      <c r="A9928">
        <v>6537</v>
      </c>
      <c r="B9928" t="s">
        <v>17538</v>
      </c>
      <c r="C9928" t="s">
        <v>1116</v>
      </c>
      <c r="D9928" t="s">
        <v>5425</v>
      </c>
      <c r="E9928">
        <v>300</v>
      </c>
      <c r="F9928">
        <v>25</v>
      </c>
      <c r="G9928" t="s">
        <v>17546</v>
      </c>
      <c r="H9928" t="s">
        <v>17223</v>
      </c>
      <c r="I9928" t="s">
        <v>393</v>
      </c>
      <c r="J9928" s="25">
        <v>46032</v>
      </c>
      <c r="K9928" s="25">
        <v>46032</v>
      </c>
      <c r="L9928" t="s">
        <v>9315</v>
      </c>
      <c r="M9928" t="s">
        <v>5426</v>
      </c>
      <c r="N9928" t="s">
        <v>127</v>
      </c>
      <c r="O9928" t="s">
        <v>6282</v>
      </c>
    </row>
    <row r="9929" spans="1:15" x14ac:dyDescent="0.25">
      <c r="A9929">
        <v>6538</v>
      </c>
      <c r="B9929" t="s">
        <v>17538</v>
      </c>
      <c r="C9929" t="s">
        <v>1116</v>
      </c>
      <c r="D9929" t="s">
        <v>5425</v>
      </c>
      <c r="E9929">
        <v>300</v>
      </c>
      <c r="F9929">
        <v>25</v>
      </c>
      <c r="G9929" t="s">
        <v>17547</v>
      </c>
      <c r="H9929" t="s">
        <v>17223</v>
      </c>
      <c r="I9929" t="s">
        <v>393</v>
      </c>
      <c r="J9929" s="25">
        <v>46032</v>
      </c>
      <c r="K9929" s="25">
        <v>46032</v>
      </c>
      <c r="L9929" t="s">
        <v>9315</v>
      </c>
      <c r="M9929" t="s">
        <v>5426</v>
      </c>
      <c r="N9929" t="s">
        <v>127</v>
      </c>
      <c r="O9929" t="s">
        <v>6282</v>
      </c>
    </row>
    <row r="9930" spans="1:15" x14ac:dyDescent="0.25">
      <c r="A9930">
        <v>6539</v>
      </c>
      <c r="B9930" t="s">
        <v>17538</v>
      </c>
      <c r="C9930" t="s">
        <v>1116</v>
      </c>
      <c r="D9930" t="s">
        <v>5425</v>
      </c>
      <c r="E9930">
        <v>300</v>
      </c>
      <c r="F9930">
        <v>25</v>
      </c>
      <c r="G9930" t="s">
        <v>17548</v>
      </c>
      <c r="H9930" t="s">
        <v>17223</v>
      </c>
      <c r="I9930" t="s">
        <v>393</v>
      </c>
      <c r="J9930" s="25">
        <v>46032</v>
      </c>
      <c r="K9930" s="25">
        <v>46032</v>
      </c>
      <c r="L9930" t="s">
        <v>9315</v>
      </c>
      <c r="M9930" t="s">
        <v>5426</v>
      </c>
      <c r="N9930" t="s">
        <v>127</v>
      </c>
      <c r="O9930" t="s">
        <v>6282</v>
      </c>
    </row>
    <row r="9931" spans="1:15" x14ac:dyDescent="0.25">
      <c r="A9931">
        <v>6540</v>
      </c>
      <c r="B9931" t="s">
        <v>17515</v>
      </c>
      <c r="C9931" t="s">
        <v>1116</v>
      </c>
      <c r="D9931" t="s">
        <v>5425</v>
      </c>
      <c r="E9931">
        <v>300</v>
      </c>
      <c r="F9931">
        <v>25</v>
      </c>
      <c r="G9931" t="s">
        <v>17549</v>
      </c>
      <c r="H9931" t="s">
        <v>17223</v>
      </c>
      <c r="I9931" t="s">
        <v>393</v>
      </c>
      <c r="J9931" s="25">
        <v>46032</v>
      </c>
      <c r="K9931" s="25">
        <v>46032</v>
      </c>
      <c r="L9931" t="s">
        <v>9315</v>
      </c>
      <c r="M9931" t="s">
        <v>5426</v>
      </c>
      <c r="N9931" t="s">
        <v>127</v>
      </c>
      <c r="O9931" t="s">
        <v>6282</v>
      </c>
    </row>
    <row r="9932" spans="1:15" x14ac:dyDescent="0.25">
      <c r="A9932">
        <v>6541</v>
      </c>
      <c r="B9932" t="s">
        <v>17538</v>
      </c>
      <c r="C9932" t="s">
        <v>1116</v>
      </c>
      <c r="D9932" t="s">
        <v>5425</v>
      </c>
      <c r="E9932">
        <v>300</v>
      </c>
      <c r="F9932">
        <v>25</v>
      </c>
      <c r="G9932" t="s">
        <v>17550</v>
      </c>
      <c r="H9932" t="s">
        <v>17223</v>
      </c>
      <c r="I9932" t="s">
        <v>393</v>
      </c>
      <c r="J9932" s="25">
        <v>46032</v>
      </c>
      <c r="K9932" s="25">
        <v>46032</v>
      </c>
      <c r="L9932" t="s">
        <v>9315</v>
      </c>
      <c r="M9932" t="s">
        <v>5426</v>
      </c>
      <c r="N9932" t="s">
        <v>127</v>
      </c>
      <c r="O9932" t="s">
        <v>6282</v>
      </c>
    </row>
    <row r="9933" spans="1:15" x14ac:dyDescent="0.25">
      <c r="A9933">
        <v>6542</v>
      </c>
      <c r="B9933" t="s">
        <v>17515</v>
      </c>
      <c r="C9933" t="s">
        <v>1116</v>
      </c>
      <c r="D9933" t="s">
        <v>5425</v>
      </c>
      <c r="E9933">
        <v>300</v>
      </c>
      <c r="F9933">
        <v>25</v>
      </c>
      <c r="G9933" t="s">
        <v>17551</v>
      </c>
      <c r="H9933" t="s">
        <v>17223</v>
      </c>
      <c r="I9933" t="s">
        <v>393</v>
      </c>
      <c r="J9933" s="25">
        <v>46032</v>
      </c>
      <c r="K9933" s="25">
        <v>46032</v>
      </c>
      <c r="L9933" t="s">
        <v>9315</v>
      </c>
      <c r="M9933" t="s">
        <v>5426</v>
      </c>
      <c r="N9933" t="s">
        <v>127</v>
      </c>
      <c r="O9933" t="s">
        <v>6282</v>
      </c>
    </row>
    <row r="9934" spans="1:15" x14ac:dyDescent="0.25">
      <c r="A9934">
        <v>6543</v>
      </c>
      <c r="B9934" t="s">
        <v>17538</v>
      </c>
      <c r="C9934" t="s">
        <v>1116</v>
      </c>
      <c r="D9934" t="s">
        <v>5425</v>
      </c>
      <c r="E9934">
        <v>300</v>
      </c>
      <c r="F9934">
        <v>25</v>
      </c>
      <c r="G9934" t="s">
        <v>17552</v>
      </c>
      <c r="H9934" t="s">
        <v>17223</v>
      </c>
      <c r="I9934" t="s">
        <v>393</v>
      </c>
      <c r="J9934" s="25">
        <v>46032</v>
      </c>
      <c r="K9934" s="25">
        <v>46032</v>
      </c>
      <c r="L9934" t="s">
        <v>9315</v>
      </c>
      <c r="M9934" t="s">
        <v>5426</v>
      </c>
      <c r="N9934" t="s">
        <v>127</v>
      </c>
      <c r="O9934" t="s">
        <v>6282</v>
      </c>
    </row>
    <row r="9935" spans="1:15" x14ac:dyDescent="0.25">
      <c r="A9935">
        <v>6544</v>
      </c>
      <c r="B9935" t="s">
        <v>17515</v>
      </c>
      <c r="C9935" t="s">
        <v>1116</v>
      </c>
      <c r="D9935" t="s">
        <v>5425</v>
      </c>
      <c r="E9935">
        <v>300</v>
      </c>
      <c r="F9935">
        <v>25</v>
      </c>
      <c r="G9935" t="s">
        <v>17553</v>
      </c>
      <c r="H9935" t="s">
        <v>17223</v>
      </c>
      <c r="I9935" t="s">
        <v>393</v>
      </c>
      <c r="J9935" s="25">
        <v>46032</v>
      </c>
      <c r="K9935" s="25">
        <v>46032</v>
      </c>
      <c r="L9935" t="s">
        <v>9315</v>
      </c>
      <c r="M9935" t="s">
        <v>5426</v>
      </c>
      <c r="N9935" t="s">
        <v>127</v>
      </c>
      <c r="O9935" t="s">
        <v>6282</v>
      </c>
    </row>
    <row r="9936" spans="1:15" x14ac:dyDescent="0.25">
      <c r="A9936">
        <v>6545</v>
      </c>
      <c r="B9936" t="s">
        <v>11734</v>
      </c>
      <c r="C9936" t="s">
        <v>1116</v>
      </c>
      <c r="D9936" t="s">
        <v>5425</v>
      </c>
      <c r="E9936">
        <v>300</v>
      </c>
      <c r="F9936">
        <v>25</v>
      </c>
      <c r="G9936" t="s">
        <v>17554</v>
      </c>
      <c r="H9936" t="s">
        <v>17223</v>
      </c>
      <c r="I9936" t="s">
        <v>393</v>
      </c>
      <c r="J9936" s="25">
        <v>46032</v>
      </c>
      <c r="K9936" s="25">
        <v>46032</v>
      </c>
      <c r="L9936" t="s">
        <v>9315</v>
      </c>
      <c r="M9936" t="s">
        <v>5426</v>
      </c>
      <c r="N9936" t="s">
        <v>127</v>
      </c>
      <c r="O9936" t="s">
        <v>6282</v>
      </c>
    </row>
    <row r="9937" spans="1:15" x14ac:dyDescent="0.25">
      <c r="A9937">
        <v>6546</v>
      </c>
      <c r="B9937" t="s">
        <v>17538</v>
      </c>
      <c r="C9937" t="s">
        <v>1116</v>
      </c>
      <c r="D9937" t="s">
        <v>5425</v>
      </c>
      <c r="E9937">
        <v>300</v>
      </c>
      <c r="F9937">
        <v>25</v>
      </c>
      <c r="G9937" t="s">
        <v>17555</v>
      </c>
      <c r="H9937" t="s">
        <v>17223</v>
      </c>
      <c r="I9937" t="s">
        <v>393</v>
      </c>
      <c r="J9937" s="25">
        <v>46032</v>
      </c>
      <c r="K9937" s="25">
        <v>46032</v>
      </c>
      <c r="L9937" t="s">
        <v>9315</v>
      </c>
      <c r="M9937" t="s">
        <v>5426</v>
      </c>
      <c r="N9937" t="s">
        <v>127</v>
      </c>
      <c r="O9937" t="s">
        <v>6282</v>
      </c>
    </row>
    <row r="9938" spans="1:15" x14ac:dyDescent="0.25">
      <c r="A9938">
        <v>6547</v>
      </c>
      <c r="B9938" t="s">
        <v>16683</v>
      </c>
      <c r="C9938" t="s">
        <v>1116</v>
      </c>
      <c r="D9938" t="s">
        <v>5425</v>
      </c>
      <c r="E9938">
        <v>300</v>
      </c>
      <c r="F9938">
        <v>25</v>
      </c>
      <c r="G9938" t="s">
        <v>17556</v>
      </c>
      <c r="H9938" t="s">
        <v>17223</v>
      </c>
      <c r="I9938" t="s">
        <v>393</v>
      </c>
      <c r="J9938" s="25">
        <v>46032</v>
      </c>
      <c r="K9938" s="25">
        <v>46032</v>
      </c>
      <c r="L9938" t="s">
        <v>9315</v>
      </c>
      <c r="M9938" t="s">
        <v>5426</v>
      </c>
      <c r="N9938" t="s">
        <v>127</v>
      </c>
      <c r="O9938" t="s">
        <v>6282</v>
      </c>
    </row>
    <row r="9939" spans="1:15" x14ac:dyDescent="0.25">
      <c r="A9939">
        <v>6548</v>
      </c>
      <c r="B9939" t="s">
        <v>17538</v>
      </c>
      <c r="C9939" t="s">
        <v>1116</v>
      </c>
      <c r="D9939" t="s">
        <v>5425</v>
      </c>
      <c r="E9939">
        <v>300</v>
      </c>
      <c r="F9939">
        <v>25</v>
      </c>
      <c r="G9939" t="s">
        <v>17557</v>
      </c>
      <c r="H9939" t="s">
        <v>17223</v>
      </c>
      <c r="I9939" t="s">
        <v>393</v>
      </c>
      <c r="J9939" s="25">
        <v>46032</v>
      </c>
      <c r="K9939" s="25">
        <v>46032</v>
      </c>
      <c r="L9939" t="s">
        <v>9315</v>
      </c>
      <c r="M9939" t="s">
        <v>5426</v>
      </c>
      <c r="N9939" t="s">
        <v>127</v>
      </c>
      <c r="O9939" t="s">
        <v>6282</v>
      </c>
    </row>
    <row r="9940" spans="1:15" x14ac:dyDescent="0.25">
      <c r="A9940">
        <v>6549</v>
      </c>
      <c r="B9940" t="s">
        <v>17538</v>
      </c>
      <c r="C9940" t="s">
        <v>1116</v>
      </c>
      <c r="D9940" t="s">
        <v>5425</v>
      </c>
      <c r="E9940">
        <v>300</v>
      </c>
      <c r="F9940">
        <v>25</v>
      </c>
      <c r="G9940" t="s">
        <v>17558</v>
      </c>
      <c r="H9940" t="s">
        <v>17223</v>
      </c>
      <c r="I9940" t="s">
        <v>393</v>
      </c>
      <c r="J9940" s="25">
        <v>46032</v>
      </c>
      <c r="K9940" s="25">
        <v>46032</v>
      </c>
      <c r="L9940" t="s">
        <v>9315</v>
      </c>
      <c r="M9940" t="s">
        <v>5426</v>
      </c>
      <c r="N9940" t="s">
        <v>127</v>
      </c>
      <c r="O9940" t="s">
        <v>6282</v>
      </c>
    </row>
    <row r="9941" spans="1:15" x14ac:dyDescent="0.25">
      <c r="A9941">
        <v>6550</v>
      </c>
      <c r="B9941" t="s">
        <v>16683</v>
      </c>
      <c r="C9941" t="s">
        <v>1116</v>
      </c>
      <c r="D9941" t="s">
        <v>5425</v>
      </c>
      <c r="E9941">
        <v>300</v>
      </c>
      <c r="F9941">
        <v>25</v>
      </c>
      <c r="G9941" t="s">
        <v>17559</v>
      </c>
      <c r="H9941" t="s">
        <v>17223</v>
      </c>
      <c r="I9941" t="s">
        <v>393</v>
      </c>
      <c r="J9941" s="25">
        <v>46032</v>
      </c>
      <c r="K9941" s="25">
        <v>46032</v>
      </c>
      <c r="L9941" t="s">
        <v>9315</v>
      </c>
      <c r="M9941" t="s">
        <v>5426</v>
      </c>
      <c r="N9941" t="s">
        <v>127</v>
      </c>
      <c r="O9941" t="s">
        <v>6282</v>
      </c>
    </row>
    <row r="9942" spans="1:15" x14ac:dyDescent="0.25">
      <c r="A9942">
        <v>6551</v>
      </c>
      <c r="B9942" t="s">
        <v>16683</v>
      </c>
      <c r="C9942" t="s">
        <v>1116</v>
      </c>
      <c r="D9942" t="s">
        <v>5425</v>
      </c>
      <c r="E9942">
        <v>300</v>
      </c>
      <c r="F9942">
        <v>25</v>
      </c>
      <c r="G9942" t="s">
        <v>17560</v>
      </c>
      <c r="H9942" t="s">
        <v>17223</v>
      </c>
      <c r="I9942" t="s">
        <v>393</v>
      </c>
      <c r="J9942" s="25">
        <v>46032</v>
      </c>
      <c r="K9942" s="25">
        <v>46032</v>
      </c>
      <c r="L9942" t="s">
        <v>9315</v>
      </c>
      <c r="M9942" t="s">
        <v>5426</v>
      </c>
      <c r="N9942" t="s">
        <v>127</v>
      </c>
      <c r="O9942" t="s">
        <v>6282</v>
      </c>
    </row>
    <row r="9943" spans="1:15" x14ac:dyDescent="0.25">
      <c r="A9943">
        <v>6552</v>
      </c>
      <c r="B9943" t="s">
        <v>16683</v>
      </c>
      <c r="C9943" t="s">
        <v>1116</v>
      </c>
      <c r="D9943" t="s">
        <v>5425</v>
      </c>
      <c r="E9943">
        <v>300</v>
      </c>
      <c r="F9943">
        <v>25</v>
      </c>
      <c r="G9943" t="s">
        <v>17561</v>
      </c>
      <c r="H9943" t="s">
        <v>17223</v>
      </c>
      <c r="I9943" t="s">
        <v>393</v>
      </c>
      <c r="J9943" s="25">
        <v>46032</v>
      </c>
      <c r="K9943" s="25">
        <v>46032</v>
      </c>
      <c r="L9943" t="s">
        <v>9315</v>
      </c>
      <c r="M9943" t="s">
        <v>5426</v>
      </c>
      <c r="N9943" t="s">
        <v>127</v>
      </c>
      <c r="O9943" t="s">
        <v>6282</v>
      </c>
    </row>
    <row r="9944" spans="1:15" x14ac:dyDescent="0.25">
      <c r="A9944">
        <v>6553</v>
      </c>
      <c r="B9944" t="s">
        <v>16683</v>
      </c>
      <c r="C9944" t="s">
        <v>1116</v>
      </c>
      <c r="D9944" t="s">
        <v>5425</v>
      </c>
      <c r="E9944">
        <v>300</v>
      </c>
      <c r="F9944">
        <v>25</v>
      </c>
      <c r="G9944" t="s">
        <v>17562</v>
      </c>
      <c r="H9944" t="s">
        <v>17223</v>
      </c>
      <c r="I9944" t="s">
        <v>393</v>
      </c>
      <c r="J9944" s="25">
        <v>46032</v>
      </c>
      <c r="K9944" s="25">
        <v>46032</v>
      </c>
      <c r="L9944" t="s">
        <v>9315</v>
      </c>
      <c r="M9944" t="s">
        <v>5426</v>
      </c>
      <c r="N9944" t="s">
        <v>127</v>
      </c>
      <c r="O9944" t="s">
        <v>6282</v>
      </c>
    </row>
    <row r="9945" spans="1:15" x14ac:dyDescent="0.25">
      <c r="A9945">
        <v>6554</v>
      </c>
      <c r="B9945" t="s">
        <v>16683</v>
      </c>
      <c r="C9945" t="s">
        <v>1116</v>
      </c>
      <c r="D9945" t="s">
        <v>5425</v>
      </c>
      <c r="E9945">
        <v>300</v>
      </c>
      <c r="F9945">
        <v>25</v>
      </c>
      <c r="G9945" t="s">
        <v>17563</v>
      </c>
      <c r="H9945" t="s">
        <v>17223</v>
      </c>
      <c r="I9945" t="s">
        <v>393</v>
      </c>
      <c r="J9945" s="25">
        <v>46032</v>
      </c>
      <c r="K9945" s="25">
        <v>46032</v>
      </c>
      <c r="L9945" t="s">
        <v>9315</v>
      </c>
      <c r="M9945" t="s">
        <v>5426</v>
      </c>
      <c r="N9945" t="s">
        <v>127</v>
      </c>
      <c r="O9945" t="s">
        <v>6282</v>
      </c>
    </row>
    <row r="9946" spans="1:15" x14ac:dyDescent="0.25">
      <c r="A9946">
        <v>6555</v>
      </c>
      <c r="B9946" t="s">
        <v>16683</v>
      </c>
      <c r="C9946" t="s">
        <v>1116</v>
      </c>
      <c r="D9946" t="s">
        <v>5425</v>
      </c>
      <c r="E9946">
        <v>300</v>
      </c>
      <c r="F9946">
        <v>25</v>
      </c>
      <c r="G9946" t="s">
        <v>17564</v>
      </c>
      <c r="H9946" t="s">
        <v>17223</v>
      </c>
      <c r="I9946" t="s">
        <v>393</v>
      </c>
      <c r="J9946" s="25">
        <v>46032</v>
      </c>
      <c r="K9946" s="25">
        <v>46032</v>
      </c>
      <c r="L9946" t="s">
        <v>9315</v>
      </c>
      <c r="M9946" t="s">
        <v>5426</v>
      </c>
      <c r="N9946" t="s">
        <v>127</v>
      </c>
      <c r="O9946" t="s">
        <v>6282</v>
      </c>
    </row>
    <row r="9947" spans="1:15" x14ac:dyDescent="0.25">
      <c r="A9947">
        <v>6556</v>
      </c>
      <c r="B9947" t="s">
        <v>16683</v>
      </c>
      <c r="C9947" t="s">
        <v>1116</v>
      </c>
      <c r="D9947" t="s">
        <v>5425</v>
      </c>
      <c r="E9947">
        <v>300</v>
      </c>
      <c r="F9947">
        <v>25</v>
      </c>
      <c r="G9947" t="s">
        <v>17565</v>
      </c>
      <c r="H9947" t="s">
        <v>17223</v>
      </c>
      <c r="I9947" t="s">
        <v>393</v>
      </c>
      <c r="J9947" s="25">
        <v>46032</v>
      </c>
      <c r="K9947" s="25">
        <v>46032</v>
      </c>
      <c r="L9947" t="s">
        <v>9315</v>
      </c>
      <c r="M9947" t="s">
        <v>5426</v>
      </c>
      <c r="N9947" t="s">
        <v>127</v>
      </c>
      <c r="O9947" t="s">
        <v>6282</v>
      </c>
    </row>
    <row r="9948" spans="1:15" x14ac:dyDescent="0.25">
      <c r="A9948">
        <v>6557</v>
      </c>
      <c r="B9948" t="s">
        <v>16683</v>
      </c>
      <c r="C9948" t="s">
        <v>1116</v>
      </c>
      <c r="D9948" t="s">
        <v>5425</v>
      </c>
      <c r="E9948">
        <v>300</v>
      </c>
      <c r="F9948">
        <v>25</v>
      </c>
      <c r="G9948" t="s">
        <v>17566</v>
      </c>
      <c r="H9948" t="s">
        <v>17223</v>
      </c>
      <c r="I9948" t="s">
        <v>393</v>
      </c>
      <c r="J9948" s="25">
        <v>46032</v>
      </c>
      <c r="K9948" s="25">
        <v>46032</v>
      </c>
      <c r="L9948" t="s">
        <v>9315</v>
      </c>
      <c r="M9948" t="s">
        <v>5426</v>
      </c>
      <c r="N9948" t="s">
        <v>127</v>
      </c>
      <c r="O9948" t="s">
        <v>6282</v>
      </c>
    </row>
    <row r="9949" spans="1:15" x14ac:dyDescent="0.25">
      <c r="A9949">
        <v>6558</v>
      </c>
      <c r="B9949" t="s">
        <v>16683</v>
      </c>
      <c r="C9949" t="s">
        <v>1116</v>
      </c>
      <c r="D9949" t="s">
        <v>5425</v>
      </c>
      <c r="E9949">
        <v>300</v>
      </c>
      <c r="F9949">
        <v>25</v>
      </c>
      <c r="G9949" t="s">
        <v>17567</v>
      </c>
      <c r="H9949" t="s">
        <v>17223</v>
      </c>
      <c r="I9949" t="s">
        <v>393</v>
      </c>
      <c r="J9949" s="25">
        <v>46032</v>
      </c>
      <c r="K9949" s="25">
        <v>46032</v>
      </c>
      <c r="L9949" t="s">
        <v>9315</v>
      </c>
      <c r="M9949" t="s">
        <v>5426</v>
      </c>
      <c r="N9949" t="s">
        <v>127</v>
      </c>
      <c r="O9949" t="s">
        <v>6282</v>
      </c>
    </row>
    <row r="9950" spans="1:15" x14ac:dyDescent="0.25">
      <c r="A9950">
        <v>6559</v>
      </c>
      <c r="B9950" t="s">
        <v>16683</v>
      </c>
      <c r="C9950" t="s">
        <v>1116</v>
      </c>
      <c r="D9950" t="s">
        <v>5425</v>
      </c>
      <c r="E9950">
        <v>300</v>
      </c>
      <c r="F9950">
        <v>25</v>
      </c>
      <c r="G9950" t="s">
        <v>17568</v>
      </c>
      <c r="H9950" t="s">
        <v>17223</v>
      </c>
      <c r="I9950" t="s">
        <v>393</v>
      </c>
      <c r="J9950" s="25">
        <v>46032</v>
      </c>
      <c r="K9950" s="25">
        <v>46032</v>
      </c>
      <c r="L9950" t="s">
        <v>9315</v>
      </c>
      <c r="M9950" t="s">
        <v>5426</v>
      </c>
      <c r="N9950" t="s">
        <v>127</v>
      </c>
      <c r="O9950" t="s">
        <v>6282</v>
      </c>
    </row>
    <row r="9951" spans="1:15" x14ac:dyDescent="0.25">
      <c r="A9951">
        <v>6560</v>
      </c>
      <c r="B9951" t="s">
        <v>16683</v>
      </c>
      <c r="C9951" t="s">
        <v>1116</v>
      </c>
      <c r="D9951" t="s">
        <v>5425</v>
      </c>
      <c r="E9951">
        <v>300</v>
      </c>
      <c r="F9951">
        <v>25</v>
      </c>
      <c r="G9951" t="s">
        <v>17569</v>
      </c>
      <c r="H9951" t="s">
        <v>17223</v>
      </c>
      <c r="I9951" t="s">
        <v>393</v>
      </c>
      <c r="J9951" s="25">
        <v>46032</v>
      </c>
      <c r="K9951" s="25">
        <v>46032</v>
      </c>
      <c r="L9951" t="s">
        <v>9315</v>
      </c>
      <c r="M9951" t="s">
        <v>5426</v>
      </c>
      <c r="N9951" t="s">
        <v>127</v>
      </c>
      <c r="O9951" t="s">
        <v>6282</v>
      </c>
    </row>
    <row r="9952" spans="1:15" x14ac:dyDescent="0.25">
      <c r="A9952">
        <v>6561</v>
      </c>
      <c r="B9952" t="s">
        <v>16683</v>
      </c>
      <c r="C9952" t="s">
        <v>1116</v>
      </c>
      <c r="D9952" t="s">
        <v>5425</v>
      </c>
      <c r="E9952">
        <v>300</v>
      </c>
      <c r="F9952">
        <v>25</v>
      </c>
      <c r="G9952" t="s">
        <v>17570</v>
      </c>
      <c r="H9952" t="s">
        <v>17223</v>
      </c>
      <c r="I9952" t="s">
        <v>393</v>
      </c>
      <c r="J9952" s="25">
        <v>46032</v>
      </c>
      <c r="K9952" s="25">
        <v>46032</v>
      </c>
      <c r="L9952" t="s">
        <v>9315</v>
      </c>
      <c r="M9952" t="s">
        <v>5426</v>
      </c>
      <c r="N9952" t="s">
        <v>127</v>
      </c>
      <c r="O9952" t="s">
        <v>6282</v>
      </c>
    </row>
    <row r="9953" spans="1:15" x14ac:dyDescent="0.25">
      <c r="A9953">
        <v>6562</v>
      </c>
      <c r="B9953" t="s">
        <v>15995</v>
      </c>
      <c r="C9953" t="s">
        <v>1116</v>
      </c>
      <c r="D9953" t="s">
        <v>5425</v>
      </c>
      <c r="E9953">
        <v>288</v>
      </c>
      <c r="F9953">
        <v>24</v>
      </c>
      <c r="G9953" t="s">
        <v>17571</v>
      </c>
      <c r="H9953" t="s">
        <v>5436</v>
      </c>
      <c r="I9953" t="s">
        <v>393</v>
      </c>
      <c r="J9953" s="25">
        <v>46032</v>
      </c>
      <c r="K9953" s="25">
        <v>46032</v>
      </c>
      <c r="L9953" t="s">
        <v>9315</v>
      </c>
      <c r="M9953" t="s">
        <v>5426</v>
      </c>
      <c r="N9953" t="s">
        <v>127</v>
      </c>
      <c r="O9953" t="s">
        <v>6282</v>
      </c>
    </row>
    <row r="9954" spans="1:15" x14ac:dyDescent="0.25">
      <c r="A9954">
        <v>6563</v>
      </c>
      <c r="B9954" t="s">
        <v>15995</v>
      </c>
      <c r="C9954" t="s">
        <v>1116</v>
      </c>
      <c r="D9954" t="s">
        <v>5425</v>
      </c>
      <c r="E9954">
        <v>300</v>
      </c>
      <c r="F9954">
        <v>25</v>
      </c>
      <c r="G9954" t="s">
        <v>17572</v>
      </c>
      <c r="H9954" t="s">
        <v>5436</v>
      </c>
      <c r="I9954" t="s">
        <v>393</v>
      </c>
      <c r="J9954" s="25">
        <v>46032</v>
      </c>
      <c r="K9954" s="25">
        <v>46032</v>
      </c>
      <c r="L9954" t="s">
        <v>9315</v>
      </c>
      <c r="M9954" t="s">
        <v>5426</v>
      </c>
      <c r="N9954" t="s">
        <v>127</v>
      </c>
      <c r="O9954" t="s">
        <v>6282</v>
      </c>
    </row>
    <row r="9955" spans="1:15" x14ac:dyDescent="0.25">
      <c r="A9955">
        <v>6564</v>
      </c>
      <c r="B9955" t="s">
        <v>17573</v>
      </c>
      <c r="C9955" t="s">
        <v>1116</v>
      </c>
      <c r="D9955" t="s">
        <v>5425</v>
      </c>
      <c r="E9955">
        <v>300</v>
      </c>
      <c r="F9955">
        <v>25</v>
      </c>
      <c r="G9955" t="s">
        <v>17574</v>
      </c>
      <c r="H9955" t="s">
        <v>17518</v>
      </c>
      <c r="I9955" t="s">
        <v>393</v>
      </c>
      <c r="J9955" s="25">
        <v>46034</v>
      </c>
      <c r="K9955" s="25">
        <v>46034</v>
      </c>
      <c r="L9955" t="s">
        <v>1863</v>
      </c>
      <c r="M9955" t="s">
        <v>5426</v>
      </c>
      <c r="N9955" t="s">
        <v>127</v>
      </c>
      <c r="O9955" t="s">
        <v>6282</v>
      </c>
    </row>
    <row r="9956" spans="1:15" x14ac:dyDescent="0.25">
      <c r="A9956">
        <v>6565</v>
      </c>
      <c r="B9956" t="s">
        <v>17575</v>
      </c>
      <c r="C9956" t="s">
        <v>1116</v>
      </c>
      <c r="D9956" t="s">
        <v>5425</v>
      </c>
      <c r="E9956">
        <v>300</v>
      </c>
      <c r="F9956">
        <v>25</v>
      </c>
      <c r="G9956" t="s">
        <v>17576</v>
      </c>
      <c r="H9956" t="s">
        <v>17518</v>
      </c>
      <c r="I9956" t="s">
        <v>393</v>
      </c>
      <c r="J9956" s="25">
        <v>46034</v>
      </c>
      <c r="K9956" s="25">
        <v>46034</v>
      </c>
      <c r="L9956" t="s">
        <v>1863</v>
      </c>
      <c r="M9956" t="s">
        <v>5426</v>
      </c>
      <c r="N9956" t="s">
        <v>127</v>
      </c>
      <c r="O9956" t="s">
        <v>6282</v>
      </c>
    </row>
    <row r="9957" spans="1:15" x14ac:dyDescent="0.25">
      <c r="A9957">
        <v>6566</v>
      </c>
      <c r="B9957" t="s">
        <v>17573</v>
      </c>
      <c r="C9957" t="s">
        <v>1116</v>
      </c>
      <c r="D9957" t="s">
        <v>5425</v>
      </c>
      <c r="E9957">
        <v>300</v>
      </c>
      <c r="F9957">
        <v>25</v>
      </c>
      <c r="G9957" t="s">
        <v>17577</v>
      </c>
      <c r="H9957" t="s">
        <v>17518</v>
      </c>
      <c r="I9957" t="s">
        <v>393</v>
      </c>
      <c r="J9957" s="25">
        <v>46034</v>
      </c>
      <c r="K9957" s="25">
        <v>46034</v>
      </c>
      <c r="L9957" t="s">
        <v>1863</v>
      </c>
      <c r="M9957" t="s">
        <v>5426</v>
      </c>
      <c r="N9957" t="s">
        <v>127</v>
      </c>
      <c r="O9957" t="s">
        <v>6282</v>
      </c>
    </row>
    <row r="9958" spans="1:15" x14ac:dyDescent="0.25">
      <c r="A9958">
        <v>6567</v>
      </c>
      <c r="B9958" t="s">
        <v>17573</v>
      </c>
      <c r="C9958" t="s">
        <v>1116</v>
      </c>
      <c r="D9958" t="s">
        <v>5425</v>
      </c>
      <c r="E9958">
        <v>300</v>
      </c>
      <c r="F9958">
        <v>25</v>
      </c>
      <c r="G9958" t="s">
        <v>17578</v>
      </c>
      <c r="H9958" t="s">
        <v>17518</v>
      </c>
      <c r="I9958" t="s">
        <v>393</v>
      </c>
      <c r="J9958" s="25">
        <v>46034</v>
      </c>
      <c r="K9958" s="25">
        <v>46034</v>
      </c>
      <c r="L9958" t="s">
        <v>1863</v>
      </c>
      <c r="M9958" t="s">
        <v>5426</v>
      </c>
      <c r="N9958" t="s">
        <v>127</v>
      </c>
      <c r="O9958" t="s">
        <v>6282</v>
      </c>
    </row>
    <row r="9959" spans="1:15" x14ac:dyDescent="0.25">
      <c r="A9959">
        <v>6568</v>
      </c>
      <c r="B9959" t="s">
        <v>17573</v>
      </c>
      <c r="C9959" t="s">
        <v>1116</v>
      </c>
      <c r="D9959" t="s">
        <v>5425</v>
      </c>
      <c r="E9959">
        <v>300</v>
      </c>
      <c r="F9959">
        <v>25</v>
      </c>
      <c r="G9959" t="s">
        <v>17579</v>
      </c>
      <c r="H9959" t="s">
        <v>17518</v>
      </c>
      <c r="I9959" t="s">
        <v>393</v>
      </c>
      <c r="J9959" s="25">
        <v>46034</v>
      </c>
      <c r="K9959" s="25">
        <v>46034</v>
      </c>
      <c r="L9959" t="s">
        <v>1863</v>
      </c>
      <c r="M9959" t="s">
        <v>5426</v>
      </c>
      <c r="N9959" t="s">
        <v>127</v>
      </c>
      <c r="O9959" t="s">
        <v>6282</v>
      </c>
    </row>
    <row r="9960" spans="1:15" x14ac:dyDescent="0.25">
      <c r="A9960">
        <v>6569</v>
      </c>
      <c r="B9960" t="s">
        <v>17575</v>
      </c>
      <c r="C9960" t="s">
        <v>1116</v>
      </c>
      <c r="D9960" t="s">
        <v>5425</v>
      </c>
      <c r="E9960">
        <v>300</v>
      </c>
      <c r="F9960">
        <v>25</v>
      </c>
      <c r="G9960" t="s">
        <v>17580</v>
      </c>
      <c r="H9960" t="s">
        <v>17518</v>
      </c>
      <c r="I9960" t="s">
        <v>393</v>
      </c>
      <c r="J9960" s="25">
        <v>46034</v>
      </c>
      <c r="K9960" s="25">
        <v>46034</v>
      </c>
      <c r="L9960" t="s">
        <v>1863</v>
      </c>
      <c r="M9960" t="s">
        <v>5426</v>
      </c>
      <c r="N9960" t="s">
        <v>127</v>
      </c>
      <c r="O9960" t="s">
        <v>6282</v>
      </c>
    </row>
    <row r="9961" spans="1:15" x14ac:dyDescent="0.25">
      <c r="A9961">
        <v>6570</v>
      </c>
      <c r="B9961" t="s">
        <v>17573</v>
      </c>
      <c r="C9961" t="s">
        <v>1116</v>
      </c>
      <c r="D9961" t="s">
        <v>5425</v>
      </c>
      <c r="E9961">
        <v>300</v>
      </c>
      <c r="F9961">
        <v>25</v>
      </c>
      <c r="G9961" t="s">
        <v>17581</v>
      </c>
      <c r="H9961" t="s">
        <v>17518</v>
      </c>
      <c r="I9961" t="s">
        <v>393</v>
      </c>
      <c r="J9961" s="25">
        <v>46034</v>
      </c>
      <c r="K9961" s="25">
        <v>46034</v>
      </c>
      <c r="L9961" t="s">
        <v>1863</v>
      </c>
      <c r="M9961" t="s">
        <v>5426</v>
      </c>
      <c r="N9961" t="s">
        <v>127</v>
      </c>
      <c r="O9961" t="s">
        <v>6282</v>
      </c>
    </row>
    <row r="9962" spans="1:15" x14ac:dyDescent="0.25">
      <c r="A9962">
        <v>6571</v>
      </c>
      <c r="B9962" t="s">
        <v>17573</v>
      </c>
      <c r="C9962" t="s">
        <v>1116</v>
      </c>
      <c r="D9962" t="s">
        <v>5425</v>
      </c>
      <c r="E9962">
        <v>300</v>
      </c>
      <c r="F9962">
        <v>25</v>
      </c>
      <c r="G9962" t="s">
        <v>17582</v>
      </c>
      <c r="H9962" t="s">
        <v>17518</v>
      </c>
      <c r="I9962" t="s">
        <v>393</v>
      </c>
      <c r="J9962" s="25">
        <v>46034</v>
      </c>
      <c r="K9962" s="25">
        <v>46034</v>
      </c>
      <c r="L9962" t="s">
        <v>1863</v>
      </c>
      <c r="M9962" t="s">
        <v>5426</v>
      </c>
      <c r="N9962" t="s">
        <v>127</v>
      </c>
      <c r="O9962" t="s">
        <v>6282</v>
      </c>
    </row>
    <row r="9963" spans="1:15" x14ac:dyDescent="0.25">
      <c r="A9963">
        <v>6572</v>
      </c>
      <c r="B9963" t="s">
        <v>17573</v>
      </c>
      <c r="C9963" t="s">
        <v>1116</v>
      </c>
      <c r="D9963" t="s">
        <v>5425</v>
      </c>
      <c r="E9963">
        <v>300</v>
      </c>
      <c r="F9963">
        <v>25</v>
      </c>
      <c r="G9963" t="s">
        <v>17583</v>
      </c>
      <c r="H9963" t="s">
        <v>17518</v>
      </c>
      <c r="I9963" t="s">
        <v>393</v>
      </c>
      <c r="J9963" s="25">
        <v>46034</v>
      </c>
      <c r="K9963" s="25">
        <v>46034</v>
      </c>
      <c r="L9963" t="s">
        <v>1863</v>
      </c>
      <c r="M9963" t="s">
        <v>5426</v>
      </c>
      <c r="N9963" t="s">
        <v>127</v>
      </c>
      <c r="O9963" t="s">
        <v>6282</v>
      </c>
    </row>
    <row r="9964" spans="1:15" x14ac:dyDescent="0.25">
      <c r="A9964">
        <v>6573</v>
      </c>
      <c r="B9964" t="s">
        <v>17573</v>
      </c>
      <c r="C9964" t="s">
        <v>1116</v>
      </c>
      <c r="D9964" t="s">
        <v>5425</v>
      </c>
      <c r="E9964">
        <v>300</v>
      </c>
      <c r="F9964">
        <v>25</v>
      </c>
      <c r="G9964" t="s">
        <v>17584</v>
      </c>
      <c r="H9964" t="s">
        <v>17518</v>
      </c>
      <c r="I9964" t="s">
        <v>393</v>
      </c>
      <c r="J9964" s="25">
        <v>46034</v>
      </c>
      <c r="K9964" s="25">
        <v>46034</v>
      </c>
      <c r="L9964" t="s">
        <v>1863</v>
      </c>
      <c r="M9964" t="s">
        <v>5426</v>
      </c>
      <c r="N9964" t="s">
        <v>127</v>
      </c>
      <c r="O9964" t="s">
        <v>6282</v>
      </c>
    </row>
    <row r="9965" spans="1:15" x14ac:dyDescent="0.25">
      <c r="A9965">
        <v>6574</v>
      </c>
      <c r="B9965" t="s">
        <v>17573</v>
      </c>
      <c r="C9965" t="s">
        <v>1116</v>
      </c>
      <c r="D9965" t="s">
        <v>5425</v>
      </c>
      <c r="E9965">
        <v>300</v>
      </c>
      <c r="F9965">
        <v>25</v>
      </c>
      <c r="G9965" t="s">
        <v>17585</v>
      </c>
      <c r="H9965" t="s">
        <v>17518</v>
      </c>
      <c r="I9965" t="s">
        <v>393</v>
      </c>
      <c r="J9965" s="25">
        <v>46034</v>
      </c>
      <c r="K9965" s="25">
        <v>46034</v>
      </c>
      <c r="L9965" t="s">
        <v>1863</v>
      </c>
      <c r="M9965" t="s">
        <v>5426</v>
      </c>
      <c r="N9965" t="s">
        <v>127</v>
      </c>
      <c r="O9965" t="s">
        <v>6282</v>
      </c>
    </row>
    <row r="9966" spans="1:15" x14ac:dyDescent="0.25">
      <c r="A9966">
        <v>6575</v>
      </c>
      <c r="B9966" t="s">
        <v>17575</v>
      </c>
      <c r="C9966" t="s">
        <v>1116</v>
      </c>
      <c r="D9966" t="s">
        <v>5425</v>
      </c>
      <c r="E9966">
        <v>252</v>
      </c>
      <c r="F9966">
        <v>21</v>
      </c>
      <c r="G9966" t="s">
        <v>17586</v>
      </c>
      <c r="H9966" t="s">
        <v>17518</v>
      </c>
      <c r="I9966" t="s">
        <v>393</v>
      </c>
      <c r="J9966" s="25">
        <v>46034</v>
      </c>
      <c r="K9966" s="25">
        <v>46034</v>
      </c>
      <c r="L9966" t="s">
        <v>1863</v>
      </c>
      <c r="M9966" t="s">
        <v>5426</v>
      </c>
      <c r="N9966" t="s">
        <v>127</v>
      </c>
      <c r="O9966" t="s">
        <v>6282</v>
      </c>
    </row>
    <row r="9967" spans="1:15" x14ac:dyDescent="0.25">
      <c r="A9967">
        <v>6576</v>
      </c>
      <c r="B9967" t="s">
        <v>8767</v>
      </c>
      <c r="C9967" t="s">
        <v>1116</v>
      </c>
      <c r="D9967" t="s">
        <v>5425</v>
      </c>
      <c r="E9967">
        <v>300</v>
      </c>
      <c r="F9967">
        <v>25</v>
      </c>
      <c r="G9967" t="s">
        <v>17587</v>
      </c>
      <c r="H9967" t="s">
        <v>17206</v>
      </c>
      <c r="I9967" t="s">
        <v>393</v>
      </c>
      <c r="J9967" s="25">
        <v>46037</v>
      </c>
      <c r="K9967" s="25">
        <v>46037</v>
      </c>
      <c r="L9967" t="s">
        <v>321</v>
      </c>
      <c r="M9967" t="s">
        <v>5426</v>
      </c>
      <c r="N9967" t="s">
        <v>127</v>
      </c>
      <c r="O9967" t="s">
        <v>6282</v>
      </c>
    </row>
    <row r="9968" spans="1:15" x14ac:dyDescent="0.25">
      <c r="A9968">
        <v>6577</v>
      </c>
      <c r="B9968" t="s">
        <v>15967</v>
      </c>
      <c r="C9968" t="s">
        <v>1116</v>
      </c>
      <c r="D9968" t="s">
        <v>5425</v>
      </c>
      <c r="E9968">
        <v>300</v>
      </c>
      <c r="F9968">
        <v>25</v>
      </c>
      <c r="G9968" t="s">
        <v>17588</v>
      </c>
      <c r="H9968" t="s">
        <v>17206</v>
      </c>
      <c r="I9968" t="s">
        <v>393</v>
      </c>
      <c r="J9968" s="25">
        <v>46037</v>
      </c>
      <c r="K9968" s="25">
        <v>46037</v>
      </c>
      <c r="L9968" t="s">
        <v>321</v>
      </c>
      <c r="M9968" t="s">
        <v>5426</v>
      </c>
      <c r="N9968" t="s">
        <v>127</v>
      </c>
      <c r="O9968" t="s">
        <v>6282</v>
      </c>
    </row>
    <row r="9969" spans="1:15" x14ac:dyDescent="0.25">
      <c r="A9969">
        <v>6578</v>
      </c>
      <c r="B9969" t="s">
        <v>17260</v>
      </c>
      <c r="C9969" t="s">
        <v>1116</v>
      </c>
      <c r="D9969" t="s">
        <v>5425</v>
      </c>
      <c r="E9969">
        <v>300</v>
      </c>
      <c r="F9969">
        <v>25</v>
      </c>
      <c r="G9969" t="s">
        <v>17589</v>
      </c>
      <c r="H9969" t="s">
        <v>17206</v>
      </c>
      <c r="I9969" t="s">
        <v>393</v>
      </c>
      <c r="J9969" s="25">
        <v>46037</v>
      </c>
      <c r="K9969" s="25">
        <v>46037</v>
      </c>
      <c r="L9969" t="s">
        <v>321</v>
      </c>
      <c r="M9969" t="s">
        <v>5426</v>
      </c>
      <c r="N9969" t="s">
        <v>127</v>
      </c>
      <c r="O9969" t="s">
        <v>6282</v>
      </c>
    </row>
    <row r="9970" spans="1:15" x14ac:dyDescent="0.25">
      <c r="A9970">
        <v>6579</v>
      </c>
      <c r="B9970" t="s">
        <v>15967</v>
      </c>
      <c r="C9970" t="s">
        <v>1116</v>
      </c>
      <c r="D9970" t="s">
        <v>5425</v>
      </c>
      <c r="E9970">
        <v>300</v>
      </c>
      <c r="F9970">
        <v>25</v>
      </c>
      <c r="G9970" t="s">
        <v>17590</v>
      </c>
      <c r="H9970" t="s">
        <v>17206</v>
      </c>
      <c r="I9970" t="s">
        <v>393</v>
      </c>
      <c r="J9970" s="25">
        <v>46037</v>
      </c>
      <c r="K9970" s="25">
        <v>46037</v>
      </c>
      <c r="L9970" t="s">
        <v>321</v>
      </c>
      <c r="M9970" t="s">
        <v>5426</v>
      </c>
      <c r="N9970" t="s">
        <v>127</v>
      </c>
      <c r="O9970" t="s">
        <v>6282</v>
      </c>
    </row>
    <row r="9971" spans="1:15" x14ac:dyDescent="0.25">
      <c r="A9971">
        <v>6580</v>
      </c>
      <c r="B9971" t="s">
        <v>8767</v>
      </c>
      <c r="C9971" t="s">
        <v>1116</v>
      </c>
      <c r="D9971" t="s">
        <v>5425</v>
      </c>
      <c r="E9971">
        <v>300</v>
      </c>
      <c r="F9971">
        <v>25</v>
      </c>
      <c r="G9971" t="s">
        <v>17591</v>
      </c>
      <c r="H9971" t="s">
        <v>17206</v>
      </c>
      <c r="I9971" t="s">
        <v>393</v>
      </c>
      <c r="J9971" s="25">
        <v>46037</v>
      </c>
      <c r="K9971" s="25">
        <v>46037</v>
      </c>
      <c r="L9971" t="s">
        <v>321</v>
      </c>
      <c r="M9971" t="s">
        <v>5426</v>
      </c>
      <c r="N9971" t="s">
        <v>127</v>
      </c>
      <c r="O9971" t="s">
        <v>6282</v>
      </c>
    </row>
    <row r="9972" spans="1:15" x14ac:dyDescent="0.25">
      <c r="A9972">
        <v>6581</v>
      </c>
      <c r="B9972" t="s">
        <v>8767</v>
      </c>
      <c r="C9972" t="s">
        <v>1116</v>
      </c>
      <c r="D9972" t="s">
        <v>5425</v>
      </c>
      <c r="E9972">
        <v>300</v>
      </c>
      <c r="F9972">
        <v>25</v>
      </c>
      <c r="G9972" t="s">
        <v>17592</v>
      </c>
      <c r="H9972" t="s">
        <v>17206</v>
      </c>
      <c r="I9972" t="s">
        <v>393</v>
      </c>
      <c r="J9972" s="25">
        <v>46037</v>
      </c>
      <c r="K9972" s="25">
        <v>46037</v>
      </c>
      <c r="L9972" t="s">
        <v>321</v>
      </c>
      <c r="M9972" t="s">
        <v>5426</v>
      </c>
      <c r="N9972" t="s">
        <v>127</v>
      </c>
      <c r="O9972" t="s">
        <v>6282</v>
      </c>
    </row>
    <row r="9973" spans="1:15" x14ac:dyDescent="0.25">
      <c r="A9973">
        <v>6582</v>
      </c>
      <c r="B9973" t="s">
        <v>15967</v>
      </c>
      <c r="C9973" t="s">
        <v>1116</v>
      </c>
      <c r="D9973" t="s">
        <v>5425</v>
      </c>
      <c r="E9973">
        <v>300</v>
      </c>
      <c r="F9973">
        <v>25</v>
      </c>
      <c r="G9973" t="s">
        <v>17593</v>
      </c>
      <c r="H9973" t="s">
        <v>17206</v>
      </c>
      <c r="I9973" t="s">
        <v>393</v>
      </c>
      <c r="J9973" s="25">
        <v>46037</v>
      </c>
      <c r="K9973" s="25">
        <v>46037</v>
      </c>
      <c r="L9973" t="s">
        <v>321</v>
      </c>
      <c r="M9973" t="s">
        <v>5426</v>
      </c>
      <c r="N9973" t="s">
        <v>127</v>
      </c>
      <c r="O9973" t="s">
        <v>6282</v>
      </c>
    </row>
    <row r="9974" spans="1:15" x14ac:dyDescent="0.25">
      <c r="A9974">
        <v>6583</v>
      </c>
      <c r="B9974" t="s">
        <v>8767</v>
      </c>
      <c r="C9974" t="s">
        <v>1116</v>
      </c>
      <c r="D9974" t="s">
        <v>5425</v>
      </c>
      <c r="E9974">
        <v>300</v>
      </c>
      <c r="F9974">
        <v>25</v>
      </c>
      <c r="G9974" t="s">
        <v>17594</v>
      </c>
      <c r="H9974" t="s">
        <v>17206</v>
      </c>
      <c r="I9974" t="s">
        <v>393</v>
      </c>
      <c r="J9974" s="25">
        <v>46037</v>
      </c>
      <c r="K9974" s="25">
        <v>46037</v>
      </c>
      <c r="L9974" t="s">
        <v>321</v>
      </c>
      <c r="M9974" t="s">
        <v>5426</v>
      </c>
      <c r="N9974" t="s">
        <v>127</v>
      </c>
      <c r="O9974" t="s">
        <v>6282</v>
      </c>
    </row>
    <row r="9975" spans="1:15" x14ac:dyDescent="0.25">
      <c r="A9975">
        <v>6584</v>
      </c>
      <c r="B9975" t="s">
        <v>8368</v>
      </c>
      <c r="C9975" t="s">
        <v>1116</v>
      </c>
      <c r="D9975" t="s">
        <v>5425</v>
      </c>
      <c r="E9975">
        <v>300</v>
      </c>
      <c r="F9975">
        <v>25</v>
      </c>
      <c r="G9975" t="s">
        <v>17595</v>
      </c>
      <c r="H9975" t="s">
        <v>17206</v>
      </c>
      <c r="I9975" t="s">
        <v>393</v>
      </c>
      <c r="J9975" s="25">
        <v>46037</v>
      </c>
      <c r="K9975" s="25">
        <v>46037</v>
      </c>
      <c r="L9975" t="s">
        <v>321</v>
      </c>
      <c r="M9975" t="s">
        <v>5426</v>
      </c>
      <c r="N9975" t="s">
        <v>127</v>
      </c>
      <c r="O9975" t="s">
        <v>6282</v>
      </c>
    </row>
    <row r="9976" spans="1:15" x14ac:dyDescent="0.25">
      <c r="A9976">
        <v>6585</v>
      </c>
      <c r="B9976" t="s">
        <v>15967</v>
      </c>
      <c r="C9976" t="s">
        <v>1116</v>
      </c>
      <c r="D9976" t="s">
        <v>5425</v>
      </c>
      <c r="E9976">
        <v>300</v>
      </c>
      <c r="F9976">
        <v>25</v>
      </c>
      <c r="G9976" t="s">
        <v>17596</v>
      </c>
      <c r="H9976" t="s">
        <v>17206</v>
      </c>
      <c r="I9976" t="s">
        <v>393</v>
      </c>
      <c r="J9976" s="25">
        <v>46037</v>
      </c>
      <c r="K9976" s="25">
        <v>46037</v>
      </c>
      <c r="L9976" t="s">
        <v>321</v>
      </c>
      <c r="M9976" t="s">
        <v>5426</v>
      </c>
      <c r="N9976" t="s">
        <v>127</v>
      </c>
      <c r="O9976" t="s">
        <v>6282</v>
      </c>
    </row>
    <row r="9977" spans="1:15" x14ac:dyDescent="0.25">
      <c r="A9977">
        <v>6586</v>
      </c>
      <c r="B9977" t="s">
        <v>16738</v>
      </c>
      <c r="C9977" t="s">
        <v>1116</v>
      </c>
      <c r="D9977" t="s">
        <v>5425</v>
      </c>
      <c r="E9977">
        <v>300</v>
      </c>
      <c r="F9977">
        <v>25</v>
      </c>
      <c r="G9977" t="s">
        <v>17597</v>
      </c>
      <c r="H9977" t="s">
        <v>17206</v>
      </c>
      <c r="I9977" t="s">
        <v>393</v>
      </c>
      <c r="J9977" s="25">
        <v>46037</v>
      </c>
      <c r="K9977" s="25">
        <v>46037</v>
      </c>
      <c r="L9977" t="s">
        <v>321</v>
      </c>
      <c r="M9977" t="s">
        <v>5426</v>
      </c>
      <c r="N9977" t="s">
        <v>127</v>
      </c>
      <c r="O9977" t="s">
        <v>6282</v>
      </c>
    </row>
    <row r="9978" spans="1:15" x14ac:dyDescent="0.25">
      <c r="A9978">
        <v>6587</v>
      </c>
      <c r="B9978" t="s">
        <v>15967</v>
      </c>
      <c r="C9978" t="s">
        <v>1116</v>
      </c>
      <c r="D9978" t="s">
        <v>5425</v>
      </c>
      <c r="E9978">
        <v>300</v>
      </c>
      <c r="F9978">
        <v>25</v>
      </c>
      <c r="G9978" t="s">
        <v>17598</v>
      </c>
      <c r="H9978" t="s">
        <v>17206</v>
      </c>
      <c r="I9978" t="s">
        <v>393</v>
      </c>
      <c r="J9978" s="25">
        <v>46037</v>
      </c>
      <c r="K9978" s="25">
        <v>46037</v>
      </c>
      <c r="L9978" t="s">
        <v>321</v>
      </c>
      <c r="M9978" t="s">
        <v>5426</v>
      </c>
      <c r="N9978" t="s">
        <v>127</v>
      </c>
      <c r="O9978" t="s">
        <v>6282</v>
      </c>
    </row>
    <row r="9979" spans="1:15" x14ac:dyDescent="0.25">
      <c r="A9979">
        <v>6588</v>
      </c>
      <c r="B9979" t="s">
        <v>16738</v>
      </c>
      <c r="C9979" t="s">
        <v>1116</v>
      </c>
      <c r="D9979" t="s">
        <v>5425</v>
      </c>
      <c r="E9979">
        <v>300</v>
      </c>
      <c r="F9979">
        <v>25</v>
      </c>
      <c r="G9979" t="s">
        <v>17599</v>
      </c>
      <c r="H9979" t="s">
        <v>17206</v>
      </c>
      <c r="I9979" t="s">
        <v>393</v>
      </c>
      <c r="J9979" s="25">
        <v>46037</v>
      </c>
      <c r="K9979" s="25">
        <v>46037</v>
      </c>
      <c r="L9979" t="s">
        <v>321</v>
      </c>
      <c r="M9979" t="s">
        <v>5426</v>
      </c>
      <c r="N9979" t="s">
        <v>127</v>
      </c>
      <c r="O9979" t="s">
        <v>6282</v>
      </c>
    </row>
    <row r="9980" spans="1:15" x14ac:dyDescent="0.25">
      <c r="A9980">
        <v>6589</v>
      </c>
      <c r="B9980" t="s">
        <v>8368</v>
      </c>
      <c r="C9980" t="s">
        <v>1116</v>
      </c>
      <c r="D9980" t="s">
        <v>5425</v>
      </c>
      <c r="E9980">
        <v>300</v>
      </c>
      <c r="F9980">
        <v>25</v>
      </c>
      <c r="G9980" t="s">
        <v>17600</v>
      </c>
      <c r="H9980" t="s">
        <v>17206</v>
      </c>
      <c r="I9980" t="s">
        <v>393</v>
      </c>
      <c r="J9980" s="25">
        <v>46037</v>
      </c>
      <c r="K9980" s="25">
        <v>46037</v>
      </c>
      <c r="L9980" t="s">
        <v>321</v>
      </c>
      <c r="M9980" t="s">
        <v>5426</v>
      </c>
      <c r="N9980" t="s">
        <v>127</v>
      </c>
      <c r="O9980" t="s">
        <v>6282</v>
      </c>
    </row>
    <row r="9981" spans="1:15" x14ac:dyDescent="0.25">
      <c r="A9981">
        <v>6590</v>
      </c>
      <c r="B9981" t="s">
        <v>8368</v>
      </c>
      <c r="C9981" t="s">
        <v>1116</v>
      </c>
      <c r="D9981" t="s">
        <v>5425</v>
      </c>
      <c r="E9981">
        <v>300</v>
      </c>
      <c r="F9981">
        <v>25</v>
      </c>
      <c r="G9981" t="s">
        <v>17601</v>
      </c>
      <c r="H9981" t="s">
        <v>17206</v>
      </c>
      <c r="I9981" t="s">
        <v>393</v>
      </c>
      <c r="J9981" s="25">
        <v>46037</v>
      </c>
      <c r="K9981" s="25">
        <v>46037</v>
      </c>
      <c r="L9981" t="s">
        <v>321</v>
      </c>
      <c r="M9981" t="s">
        <v>5426</v>
      </c>
      <c r="N9981" t="s">
        <v>127</v>
      </c>
      <c r="O9981" t="s">
        <v>6282</v>
      </c>
    </row>
    <row r="9982" spans="1:15" x14ac:dyDescent="0.25">
      <c r="A9982">
        <v>6591</v>
      </c>
      <c r="B9982" t="s">
        <v>8368</v>
      </c>
      <c r="C9982" t="s">
        <v>1116</v>
      </c>
      <c r="D9982" t="s">
        <v>5425</v>
      </c>
      <c r="E9982">
        <v>300</v>
      </c>
      <c r="F9982">
        <v>25</v>
      </c>
      <c r="G9982" t="s">
        <v>17602</v>
      </c>
      <c r="H9982" t="s">
        <v>17206</v>
      </c>
      <c r="I9982" t="s">
        <v>393</v>
      </c>
      <c r="J9982" s="25">
        <v>46037</v>
      </c>
      <c r="K9982" s="25">
        <v>46037</v>
      </c>
      <c r="L9982" t="s">
        <v>321</v>
      </c>
      <c r="M9982" t="s">
        <v>5426</v>
      </c>
      <c r="N9982" t="s">
        <v>127</v>
      </c>
      <c r="O9982" t="s">
        <v>6282</v>
      </c>
    </row>
    <row r="9983" spans="1:15" x14ac:dyDescent="0.25">
      <c r="A9983">
        <v>6592</v>
      </c>
      <c r="B9983" t="s">
        <v>8767</v>
      </c>
      <c r="C9983" t="s">
        <v>1116</v>
      </c>
      <c r="D9983" t="s">
        <v>5425</v>
      </c>
      <c r="E9983">
        <v>300</v>
      </c>
      <c r="F9983">
        <v>25</v>
      </c>
      <c r="G9983" t="s">
        <v>17603</v>
      </c>
      <c r="H9983" t="s">
        <v>17206</v>
      </c>
      <c r="I9983" t="s">
        <v>393</v>
      </c>
      <c r="J9983" s="25">
        <v>46037</v>
      </c>
      <c r="K9983" s="25">
        <v>46037</v>
      </c>
      <c r="L9983" t="s">
        <v>321</v>
      </c>
      <c r="M9983" t="s">
        <v>5426</v>
      </c>
      <c r="N9983" t="s">
        <v>127</v>
      </c>
      <c r="O9983" t="s">
        <v>6282</v>
      </c>
    </row>
    <row r="9984" spans="1:15" x14ac:dyDescent="0.25">
      <c r="A9984">
        <v>6593</v>
      </c>
      <c r="B9984" t="s">
        <v>15967</v>
      </c>
      <c r="C9984" t="s">
        <v>1116</v>
      </c>
      <c r="D9984" t="s">
        <v>5425</v>
      </c>
      <c r="E9984">
        <v>300</v>
      </c>
      <c r="F9984">
        <v>25</v>
      </c>
      <c r="G9984" t="s">
        <v>17604</v>
      </c>
      <c r="H9984" t="s">
        <v>17206</v>
      </c>
      <c r="I9984" t="s">
        <v>393</v>
      </c>
      <c r="J9984" s="25">
        <v>46037</v>
      </c>
      <c r="K9984" s="25">
        <v>46037</v>
      </c>
      <c r="L9984" t="s">
        <v>321</v>
      </c>
      <c r="M9984" t="s">
        <v>5426</v>
      </c>
      <c r="N9984" t="s">
        <v>127</v>
      </c>
      <c r="O9984" t="s">
        <v>6282</v>
      </c>
    </row>
    <row r="9985" spans="1:15" x14ac:dyDescent="0.25">
      <c r="A9985">
        <v>6594</v>
      </c>
      <c r="B9985" t="s">
        <v>15967</v>
      </c>
      <c r="C9985" t="s">
        <v>1116</v>
      </c>
      <c r="D9985" t="s">
        <v>5425</v>
      </c>
      <c r="E9985">
        <v>300</v>
      </c>
      <c r="F9985">
        <v>25</v>
      </c>
      <c r="G9985" t="s">
        <v>17605</v>
      </c>
      <c r="H9985" t="s">
        <v>17206</v>
      </c>
      <c r="I9985" t="s">
        <v>393</v>
      </c>
      <c r="J9985" s="25">
        <v>46037</v>
      </c>
      <c r="K9985" s="25">
        <v>46037</v>
      </c>
      <c r="L9985" t="s">
        <v>321</v>
      </c>
      <c r="M9985" t="s">
        <v>5426</v>
      </c>
      <c r="N9985" t="s">
        <v>127</v>
      </c>
      <c r="O9985" t="s">
        <v>6282</v>
      </c>
    </row>
    <row r="9986" spans="1:15" x14ac:dyDescent="0.25">
      <c r="A9986">
        <v>6595</v>
      </c>
      <c r="B9986" t="s">
        <v>15967</v>
      </c>
      <c r="C9986" t="s">
        <v>1116</v>
      </c>
      <c r="D9986" t="s">
        <v>5425</v>
      </c>
      <c r="E9986">
        <v>288</v>
      </c>
      <c r="F9986">
        <v>24</v>
      </c>
      <c r="G9986" t="s">
        <v>17606</v>
      </c>
      <c r="H9986" t="s">
        <v>17206</v>
      </c>
      <c r="I9986" t="s">
        <v>393</v>
      </c>
      <c r="J9986" s="25">
        <v>46037</v>
      </c>
      <c r="K9986" s="25">
        <v>46037</v>
      </c>
      <c r="L9986" t="s">
        <v>321</v>
      </c>
      <c r="M9986" t="s">
        <v>5426</v>
      </c>
      <c r="N9986" t="s">
        <v>127</v>
      </c>
      <c r="O9986" t="s">
        <v>6282</v>
      </c>
    </row>
    <row r="9987" spans="1:15" x14ac:dyDescent="0.25">
      <c r="A9987">
        <v>6596</v>
      </c>
      <c r="B9987" t="s">
        <v>8767</v>
      </c>
      <c r="C9987" t="s">
        <v>1116</v>
      </c>
      <c r="D9987" t="s">
        <v>5425</v>
      </c>
      <c r="E9987">
        <v>300</v>
      </c>
      <c r="F9987">
        <v>25</v>
      </c>
      <c r="G9987" t="s">
        <v>17607</v>
      </c>
      <c r="H9987" t="s">
        <v>5436</v>
      </c>
      <c r="I9987" t="s">
        <v>393</v>
      </c>
      <c r="J9987" s="25">
        <v>46037</v>
      </c>
      <c r="K9987" s="25">
        <v>46037</v>
      </c>
      <c r="L9987" t="s">
        <v>321</v>
      </c>
      <c r="M9987" t="s">
        <v>5426</v>
      </c>
      <c r="N9987" t="s">
        <v>127</v>
      </c>
      <c r="O9987" t="s">
        <v>6282</v>
      </c>
    </row>
    <row r="9988" spans="1:15" x14ac:dyDescent="0.25">
      <c r="A9988">
        <v>6597</v>
      </c>
      <c r="B9988" t="s">
        <v>8767</v>
      </c>
      <c r="C9988" t="s">
        <v>1116</v>
      </c>
      <c r="D9988" t="s">
        <v>5425</v>
      </c>
      <c r="E9988">
        <v>180</v>
      </c>
      <c r="F9988">
        <v>15</v>
      </c>
      <c r="G9988" t="s">
        <v>17608</v>
      </c>
      <c r="H9988" t="s">
        <v>5436</v>
      </c>
      <c r="I9988" t="s">
        <v>393</v>
      </c>
      <c r="J9988" s="25">
        <v>46037</v>
      </c>
      <c r="K9988" s="25">
        <v>46037</v>
      </c>
      <c r="L9988" t="s">
        <v>321</v>
      </c>
      <c r="M9988" t="s">
        <v>5426</v>
      </c>
      <c r="N9988" t="s">
        <v>127</v>
      </c>
      <c r="O9988" t="s">
        <v>6282</v>
      </c>
    </row>
    <row r="9989" spans="1:15" x14ac:dyDescent="0.25">
      <c r="A9989">
        <v>6598</v>
      </c>
      <c r="B9989" t="s">
        <v>17609</v>
      </c>
      <c r="C9989" t="s">
        <v>1116</v>
      </c>
      <c r="D9989" t="s">
        <v>5425</v>
      </c>
      <c r="E9989">
        <v>300</v>
      </c>
      <c r="F9989">
        <v>25</v>
      </c>
      <c r="G9989" t="s">
        <v>17610</v>
      </c>
      <c r="H9989" t="s">
        <v>4237</v>
      </c>
      <c r="I9989" t="s">
        <v>393</v>
      </c>
      <c r="J9989" s="25">
        <v>46038</v>
      </c>
      <c r="K9989" s="25">
        <v>46038</v>
      </c>
      <c r="L9989" t="s">
        <v>329</v>
      </c>
      <c r="M9989" t="s">
        <v>5426</v>
      </c>
      <c r="N9989" t="s">
        <v>127</v>
      </c>
      <c r="O9989" t="s">
        <v>6282</v>
      </c>
    </row>
    <row r="9990" spans="1:15" x14ac:dyDescent="0.25">
      <c r="A9990">
        <v>6599</v>
      </c>
      <c r="B9990" t="s">
        <v>17609</v>
      </c>
      <c r="C9990" t="s">
        <v>1116</v>
      </c>
      <c r="D9990" t="s">
        <v>5425</v>
      </c>
      <c r="E9990">
        <v>300</v>
      </c>
      <c r="F9990">
        <v>25</v>
      </c>
      <c r="G9990" t="s">
        <v>17611</v>
      </c>
      <c r="H9990" t="s">
        <v>4237</v>
      </c>
      <c r="I9990" t="s">
        <v>393</v>
      </c>
      <c r="J9990" s="25">
        <v>46038</v>
      </c>
      <c r="K9990" s="25">
        <v>46038</v>
      </c>
      <c r="L9990" t="s">
        <v>329</v>
      </c>
      <c r="M9990" t="s">
        <v>5426</v>
      </c>
      <c r="N9990" t="s">
        <v>127</v>
      </c>
      <c r="O9990" t="s">
        <v>6282</v>
      </c>
    </row>
    <row r="9991" spans="1:15" x14ac:dyDescent="0.25">
      <c r="A9991">
        <v>6600</v>
      </c>
      <c r="B9991" t="s">
        <v>16284</v>
      </c>
      <c r="C9991" t="s">
        <v>1116</v>
      </c>
      <c r="D9991" t="s">
        <v>5425</v>
      </c>
      <c r="E9991">
        <v>180</v>
      </c>
      <c r="F9991">
        <v>15</v>
      </c>
      <c r="G9991" t="s">
        <v>17612</v>
      </c>
      <c r="H9991" t="s">
        <v>4237</v>
      </c>
      <c r="I9991" t="s">
        <v>393</v>
      </c>
      <c r="J9991" s="25">
        <v>46038</v>
      </c>
      <c r="K9991" s="25">
        <v>46038</v>
      </c>
      <c r="L9991" t="s">
        <v>329</v>
      </c>
      <c r="M9991" t="s">
        <v>5426</v>
      </c>
      <c r="N9991" t="s">
        <v>127</v>
      </c>
      <c r="O9991" t="s">
        <v>6282</v>
      </c>
    </row>
    <row r="9992" spans="1:15" x14ac:dyDescent="0.25">
      <c r="A9992">
        <v>6601</v>
      </c>
      <c r="B9992" t="s">
        <v>9606</v>
      </c>
      <c r="C9992" t="s">
        <v>1116</v>
      </c>
      <c r="D9992" t="s">
        <v>5425</v>
      </c>
      <c r="E9992">
        <v>12</v>
      </c>
      <c r="F9992">
        <v>1</v>
      </c>
      <c r="G9992" t="s">
        <v>24508</v>
      </c>
      <c r="H9992" t="s">
        <v>4237</v>
      </c>
      <c r="I9992" t="s">
        <v>393</v>
      </c>
      <c r="J9992" s="25">
        <v>46064</v>
      </c>
      <c r="K9992" s="25">
        <v>46064</v>
      </c>
      <c r="L9992" t="s">
        <v>24453</v>
      </c>
      <c r="M9992" t="s">
        <v>5426</v>
      </c>
      <c r="N9992" t="s">
        <v>127</v>
      </c>
      <c r="O9992" t="s">
        <v>6282</v>
      </c>
    </row>
    <row r="9993" spans="1:15" x14ac:dyDescent="0.25">
      <c r="A9993">
        <v>6602</v>
      </c>
      <c r="B9993" t="s">
        <v>16378</v>
      </c>
      <c r="C9993" t="s">
        <v>1119</v>
      </c>
      <c r="D9993" t="s">
        <v>1120</v>
      </c>
      <c r="E9993">
        <v>300</v>
      </c>
      <c r="F9993">
        <v>25</v>
      </c>
      <c r="G9993" t="s">
        <v>17613</v>
      </c>
      <c r="H9993" t="s">
        <v>5433</v>
      </c>
      <c r="I9993" t="s">
        <v>393</v>
      </c>
      <c r="J9993" s="25">
        <v>45952</v>
      </c>
      <c r="K9993" s="25">
        <v>45952</v>
      </c>
      <c r="L9993" t="s">
        <v>9762</v>
      </c>
      <c r="M9993" t="s">
        <v>1121</v>
      </c>
      <c r="N9993" t="s">
        <v>127</v>
      </c>
      <c r="O9993" t="s">
        <v>6282</v>
      </c>
    </row>
    <row r="9994" spans="1:15" x14ac:dyDescent="0.25">
      <c r="A9994">
        <v>6603</v>
      </c>
      <c r="B9994" t="s">
        <v>16378</v>
      </c>
      <c r="C9994" t="s">
        <v>1119</v>
      </c>
      <c r="D9994" t="s">
        <v>1120</v>
      </c>
      <c r="E9994">
        <v>300</v>
      </c>
      <c r="F9994">
        <v>25</v>
      </c>
      <c r="G9994" t="s">
        <v>17614</v>
      </c>
      <c r="H9994" t="s">
        <v>5433</v>
      </c>
      <c r="I9994" t="s">
        <v>393</v>
      </c>
      <c r="J9994" s="25">
        <v>45952</v>
      </c>
      <c r="K9994" s="25">
        <v>45952</v>
      </c>
      <c r="L9994" t="s">
        <v>9762</v>
      </c>
      <c r="M9994" t="s">
        <v>1121</v>
      </c>
      <c r="N9994" t="s">
        <v>127</v>
      </c>
      <c r="O9994" t="s">
        <v>6282</v>
      </c>
    </row>
    <row r="9995" spans="1:15" x14ac:dyDescent="0.25">
      <c r="A9995">
        <v>6604</v>
      </c>
      <c r="B9995" t="s">
        <v>16378</v>
      </c>
      <c r="C9995" t="s">
        <v>1119</v>
      </c>
      <c r="D9995" t="s">
        <v>1120</v>
      </c>
      <c r="E9995">
        <v>192</v>
      </c>
      <c r="F9995">
        <v>16</v>
      </c>
      <c r="G9995" t="s">
        <v>17615</v>
      </c>
      <c r="H9995" t="s">
        <v>5433</v>
      </c>
      <c r="I9995" t="s">
        <v>393</v>
      </c>
      <c r="J9995" s="25">
        <v>45952</v>
      </c>
      <c r="K9995" s="25">
        <v>45952</v>
      </c>
      <c r="L9995" t="s">
        <v>9762</v>
      </c>
      <c r="M9995" t="s">
        <v>1121</v>
      </c>
      <c r="N9995" t="s">
        <v>127</v>
      </c>
      <c r="O9995" t="s">
        <v>6282</v>
      </c>
    </row>
    <row r="9996" spans="1:15" x14ac:dyDescent="0.25">
      <c r="A9996">
        <v>6605</v>
      </c>
      <c r="B9996" t="s">
        <v>15998</v>
      </c>
      <c r="C9996" t="s">
        <v>1119</v>
      </c>
      <c r="D9996" t="s">
        <v>1120</v>
      </c>
      <c r="E9996">
        <v>180</v>
      </c>
      <c r="F9996">
        <v>15</v>
      </c>
      <c r="G9996" t="s">
        <v>17616</v>
      </c>
      <c r="H9996" t="s">
        <v>5433</v>
      </c>
      <c r="I9996" t="s">
        <v>393</v>
      </c>
      <c r="J9996" s="25">
        <v>45959</v>
      </c>
      <c r="K9996" s="25">
        <v>45959</v>
      </c>
      <c r="L9996" t="s">
        <v>5414</v>
      </c>
      <c r="M9996" t="s">
        <v>1121</v>
      </c>
      <c r="N9996" t="s">
        <v>127</v>
      </c>
      <c r="O9996" t="s">
        <v>6282</v>
      </c>
    </row>
    <row r="9997" spans="1:15" x14ac:dyDescent="0.25">
      <c r="A9997">
        <v>6606</v>
      </c>
      <c r="B9997" t="s">
        <v>15998</v>
      </c>
      <c r="C9997" t="s">
        <v>1119</v>
      </c>
      <c r="D9997" t="s">
        <v>1120</v>
      </c>
      <c r="E9997">
        <v>300</v>
      </c>
      <c r="F9997">
        <v>25</v>
      </c>
      <c r="G9997" t="s">
        <v>17617</v>
      </c>
      <c r="H9997" t="s">
        <v>5433</v>
      </c>
      <c r="I9997" t="s">
        <v>393</v>
      </c>
      <c r="J9997" s="25">
        <v>45959</v>
      </c>
      <c r="K9997" s="25">
        <v>45959</v>
      </c>
      <c r="L9997" t="s">
        <v>5414</v>
      </c>
      <c r="M9997" t="s">
        <v>1121</v>
      </c>
      <c r="N9997" t="s">
        <v>127</v>
      </c>
      <c r="O9997" t="s">
        <v>6282</v>
      </c>
    </row>
    <row r="9998" spans="1:15" x14ac:dyDescent="0.25">
      <c r="A9998">
        <v>6607</v>
      </c>
      <c r="B9998" t="s">
        <v>15998</v>
      </c>
      <c r="C9998" t="s">
        <v>1119</v>
      </c>
      <c r="D9998" t="s">
        <v>1120</v>
      </c>
      <c r="E9998">
        <v>300</v>
      </c>
      <c r="F9998">
        <v>25</v>
      </c>
      <c r="G9998" t="s">
        <v>17618</v>
      </c>
      <c r="H9998" t="s">
        <v>5433</v>
      </c>
      <c r="I9998" t="s">
        <v>393</v>
      </c>
      <c r="J9998" s="25">
        <v>45959</v>
      </c>
      <c r="K9998" s="25">
        <v>45959</v>
      </c>
      <c r="L9998" t="s">
        <v>5414</v>
      </c>
      <c r="M9998" t="s">
        <v>1121</v>
      </c>
      <c r="N9998" t="s">
        <v>127</v>
      </c>
      <c r="O9998" t="s">
        <v>6282</v>
      </c>
    </row>
    <row r="9999" spans="1:15" x14ac:dyDescent="0.25">
      <c r="A9999">
        <v>6608</v>
      </c>
      <c r="B9999" t="s">
        <v>15998</v>
      </c>
      <c r="C9999" t="s">
        <v>1119</v>
      </c>
      <c r="D9999" t="s">
        <v>1120</v>
      </c>
      <c r="E9999">
        <v>300</v>
      </c>
      <c r="F9999">
        <v>25</v>
      </c>
      <c r="G9999" t="s">
        <v>17619</v>
      </c>
      <c r="H9999" t="s">
        <v>5433</v>
      </c>
      <c r="I9999" t="s">
        <v>393</v>
      </c>
      <c r="J9999" s="25">
        <v>45959</v>
      </c>
      <c r="K9999" s="25">
        <v>45959</v>
      </c>
      <c r="L9999" t="s">
        <v>5414</v>
      </c>
      <c r="M9999" t="s">
        <v>1121</v>
      </c>
      <c r="N9999" t="s">
        <v>127</v>
      </c>
      <c r="O9999" t="s">
        <v>6282</v>
      </c>
    </row>
    <row r="10000" spans="1:15" x14ac:dyDescent="0.25">
      <c r="A10000">
        <v>6609</v>
      </c>
      <c r="B10000" t="s">
        <v>15998</v>
      </c>
      <c r="C10000" t="s">
        <v>1119</v>
      </c>
      <c r="D10000" t="s">
        <v>1120</v>
      </c>
      <c r="E10000">
        <v>300</v>
      </c>
      <c r="F10000">
        <v>25</v>
      </c>
      <c r="G10000" t="s">
        <v>17620</v>
      </c>
      <c r="H10000" t="s">
        <v>5433</v>
      </c>
      <c r="I10000" t="s">
        <v>393</v>
      </c>
      <c r="J10000" s="25">
        <v>45959</v>
      </c>
      <c r="K10000" s="25">
        <v>45959</v>
      </c>
      <c r="L10000" t="s">
        <v>5414</v>
      </c>
      <c r="M10000" t="s">
        <v>1121</v>
      </c>
      <c r="N10000" t="s">
        <v>127</v>
      </c>
      <c r="O10000" t="s">
        <v>6282</v>
      </c>
    </row>
    <row r="10001" spans="1:15" x14ac:dyDescent="0.25">
      <c r="A10001">
        <v>6610</v>
      </c>
      <c r="B10001" t="s">
        <v>11911</v>
      </c>
      <c r="C10001" t="s">
        <v>1119</v>
      </c>
      <c r="D10001" t="s">
        <v>1120</v>
      </c>
      <c r="E10001">
        <v>300</v>
      </c>
      <c r="F10001">
        <v>25</v>
      </c>
      <c r="G10001" t="s">
        <v>17621</v>
      </c>
      <c r="H10001" t="s">
        <v>5433</v>
      </c>
      <c r="I10001" t="s">
        <v>393</v>
      </c>
      <c r="J10001" s="25">
        <v>45962</v>
      </c>
      <c r="K10001" s="25">
        <v>45962</v>
      </c>
      <c r="L10001" t="s">
        <v>5416</v>
      </c>
      <c r="M10001" t="s">
        <v>1121</v>
      </c>
      <c r="N10001" t="s">
        <v>127</v>
      </c>
      <c r="O10001" t="s">
        <v>6282</v>
      </c>
    </row>
    <row r="10002" spans="1:15" x14ac:dyDescent="0.25">
      <c r="A10002">
        <v>6611</v>
      </c>
      <c r="B10002" t="s">
        <v>11911</v>
      </c>
      <c r="C10002" t="s">
        <v>1119</v>
      </c>
      <c r="D10002" t="s">
        <v>1120</v>
      </c>
      <c r="E10002">
        <v>300</v>
      </c>
      <c r="F10002">
        <v>25</v>
      </c>
      <c r="G10002" t="s">
        <v>17622</v>
      </c>
      <c r="H10002" t="s">
        <v>5433</v>
      </c>
      <c r="I10002" t="s">
        <v>393</v>
      </c>
      <c r="J10002" s="25">
        <v>45962</v>
      </c>
      <c r="K10002" s="25">
        <v>45962</v>
      </c>
      <c r="L10002" t="s">
        <v>5416</v>
      </c>
      <c r="M10002" t="s">
        <v>1121</v>
      </c>
      <c r="N10002" t="s">
        <v>127</v>
      </c>
      <c r="O10002" t="s">
        <v>6282</v>
      </c>
    </row>
    <row r="10003" spans="1:15" x14ac:dyDescent="0.25">
      <c r="A10003">
        <v>6612</v>
      </c>
      <c r="B10003" t="s">
        <v>11911</v>
      </c>
      <c r="C10003" t="s">
        <v>1119</v>
      </c>
      <c r="D10003" t="s">
        <v>1120</v>
      </c>
      <c r="E10003">
        <v>203</v>
      </c>
      <c r="F10003">
        <v>16</v>
      </c>
      <c r="G10003" t="s">
        <v>17623</v>
      </c>
      <c r="H10003" t="s">
        <v>5433</v>
      </c>
      <c r="I10003" t="s">
        <v>393</v>
      </c>
      <c r="J10003" s="25">
        <v>45962</v>
      </c>
      <c r="K10003" s="25">
        <v>45962</v>
      </c>
      <c r="L10003" t="s">
        <v>5416</v>
      </c>
      <c r="M10003" t="s">
        <v>1121</v>
      </c>
      <c r="N10003" t="s">
        <v>127</v>
      </c>
      <c r="O10003" t="s">
        <v>6282</v>
      </c>
    </row>
    <row r="10004" spans="1:15" x14ac:dyDescent="0.25">
      <c r="A10004">
        <v>8148</v>
      </c>
      <c r="B10004" t="s">
        <v>17575</v>
      </c>
      <c r="C10004" t="s">
        <v>1119</v>
      </c>
      <c r="D10004" t="s">
        <v>1120</v>
      </c>
      <c r="E10004">
        <v>300</v>
      </c>
      <c r="F10004">
        <v>25</v>
      </c>
      <c r="G10004" t="s">
        <v>17624</v>
      </c>
      <c r="H10004" t="s">
        <v>17223</v>
      </c>
      <c r="I10004" t="s">
        <v>393</v>
      </c>
      <c r="J10004" s="25">
        <v>46034</v>
      </c>
      <c r="K10004" s="25">
        <v>46034</v>
      </c>
      <c r="L10004" t="s">
        <v>1863</v>
      </c>
      <c r="M10004" t="s">
        <v>1121</v>
      </c>
      <c r="N10004" t="s">
        <v>127</v>
      </c>
      <c r="O10004" t="s">
        <v>6302</v>
      </c>
    </row>
    <row r="10005" spans="1:15" x14ac:dyDescent="0.25">
      <c r="A10005">
        <v>8153</v>
      </c>
      <c r="B10005" t="s">
        <v>17573</v>
      </c>
      <c r="C10005" t="s">
        <v>1119</v>
      </c>
      <c r="D10005" t="s">
        <v>1120</v>
      </c>
      <c r="E10005">
        <v>300</v>
      </c>
      <c r="F10005">
        <v>25</v>
      </c>
      <c r="G10005" t="s">
        <v>17625</v>
      </c>
      <c r="H10005" t="s">
        <v>17223</v>
      </c>
      <c r="I10005" t="s">
        <v>393</v>
      </c>
      <c r="J10005" s="25">
        <v>46034</v>
      </c>
      <c r="K10005" s="25">
        <v>46034</v>
      </c>
      <c r="L10005" t="s">
        <v>1863</v>
      </c>
      <c r="M10005" t="s">
        <v>1121</v>
      </c>
      <c r="N10005" t="s">
        <v>127</v>
      </c>
      <c r="O10005" t="s">
        <v>6302</v>
      </c>
    </row>
    <row r="10006" spans="1:15" x14ac:dyDescent="0.25">
      <c r="A10006">
        <v>8149</v>
      </c>
      <c r="B10006" t="s">
        <v>17575</v>
      </c>
      <c r="C10006" t="s">
        <v>1119</v>
      </c>
      <c r="D10006" t="s">
        <v>1120</v>
      </c>
      <c r="E10006">
        <v>300</v>
      </c>
      <c r="F10006">
        <v>25</v>
      </c>
      <c r="G10006" t="s">
        <v>17626</v>
      </c>
      <c r="H10006" t="s">
        <v>17223</v>
      </c>
      <c r="I10006" t="s">
        <v>393</v>
      </c>
      <c r="J10006" s="25">
        <v>46034</v>
      </c>
      <c r="K10006" s="25">
        <v>46034</v>
      </c>
      <c r="L10006" t="s">
        <v>1863</v>
      </c>
      <c r="M10006" t="s">
        <v>1121</v>
      </c>
      <c r="N10006" t="s">
        <v>127</v>
      </c>
      <c r="O10006" t="s">
        <v>6302</v>
      </c>
    </row>
    <row r="10007" spans="1:15" x14ac:dyDescent="0.25">
      <c r="A10007">
        <v>8150</v>
      </c>
      <c r="B10007" t="s">
        <v>17575</v>
      </c>
      <c r="C10007" t="s">
        <v>1119</v>
      </c>
      <c r="D10007" t="s">
        <v>1120</v>
      </c>
      <c r="E10007">
        <v>288</v>
      </c>
      <c r="F10007">
        <v>24</v>
      </c>
      <c r="G10007" t="s">
        <v>17627</v>
      </c>
      <c r="H10007" t="s">
        <v>17223</v>
      </c>
      <c r="I10007" t="s">
        <v>393</v>
      </c>
      <c r="J10007" s="25">
        <v>46034</v>
      </c>
      <c r="K10007" s="25">
        <v>46034</v>
      </c>
      <c r="L10007" t="s">
        <v>1863</v>
      </c>
      <c r="M10007" t="s">
        <v>1121</v>
      </c>
      <c r="N10007" t="s">
        <v>127</v>
      </c>
      <c r="O10007" t="s">
        <v>6302</v>
      </c>
    </row>
    <row r="10008" spans="1:15" x14ac:dyDescent="0.25">
      <c r="A10008">
        <v>8151</v>
      </c>
      <c r="B10008" t="s">
        <v>17575</v>
      </c>
      <c r="C10008" t="s">
        <v>1119</v>
      </c>
      <c r="D10008" t="s">
        <v>1120</v>
      </c>
      <c r="E10008">
        <v>300</v>
      </c>
      <c r="F10008">
        <v>25</v>
      </c>
      <c r="G10008" t="s">
        <v>17628</v>
      </c>
      <c r="H10008" t="s">
        <v>17223</v>
      </c>
      <c r="I10008" t="s">
        <v>393</v>
      </c>
      <c r="J10008" s="25">
        <v>46034</v>
      </c>
      <c r="K10008" s="25">
        <v>46034</v>
      </c>
      <c r="L10008" t="s">
        <v>1863</v>
      </c>
      <c r="M10008" t="s">
        <v>1121</v>
      </c>
      <c r="N10008" t="s">
        <v>127</v>
      </c>
      <c r="O10008" t="s">
        <v>6302</v>
      </c>
    </row>
    <row r="10009" spans="1:15" x14ac:dyDescent="0.25">
      <c r="A10009">
        <v>8152</v>
      </c>
      <c r="B10009" t="s">
        <v>17575</v>
      </c>
      <c r="C10009" t="s">
        <v>1119</v>
      </c>
      <c r="D10009" t="s">
        <v>1120</v>
      </c>
      <c r="E10009">
        <v>300</v>
      </c>
      <c r="F10009">
        <v>25</v>
      </c>
      <c r="G10009" t="s">
        <v>17629</v>
      </c>
      <c r="H10009" t="s">
        <v>17223</v>
      </c>
      <c r="I10009" t="s">
        <v>393</v>
      </c>
      <c r="J10009" s="25">
        <v>46034</v>
      </c>
      <c r="K10009" s="25">
        <v>46034</v>
      </c>
      <c r="L10009" t="s">
        <v>1863</v>
      </c>
      <c r="M10009" t="s">
        <v>1121</v>
      </c>
      <c r="N10009" t="s">
        <v>127</v>
      </c>
      <c r="O10009" t="s">
        <v>6302</v>
      </c>
    </row>
    <row r="10010" spans="1:15" x14ac:dyDescent="0.25">
      <c r="A10010">
        <v>6613</v>
      </c>
      <c r="B10010" t="s">
        <v>17630</v>
      </c>
      <c r="C10010" t="s">
        <v>1123</v>
      </c>
      <c r="D10010" t="s">
        <v>1124</v>
      </c>
      <c r="E10010">
        <v>240</v>
      </c>
      <c r="F10010">
        <v>30</v>
      </c>
      <c r="G10010" t="s">
        <v>17631</v>
      </c>
      <c r="H10010" t="s">
        <v>5435</v>
      </c>
      <c r="I10010" t="s">
        <v>393</v>
      </c>
      <c r="J10010" s="25">
        <v>46003</v>
      </c>
      <c r="K10010" s="25">
        <v>46003</v>
      </c>
      <c r="L10010" t="s">
        <v>4114</v>
      </c>
      <c r="M10010" t="s">
        <v>1125</v>
      </c>
      <c r="N10010" t="s">
        <v>127</v>
      </c>
      <c r="O10010" t="s">
        <v>6282</v>
      </c>
    </row>
    <row r="10011" spans="1:15" x14ac:dyDescent="0.25">
      <c r="A10011">
        <v>6614</v>
      </c>
      <c r="B10011" t="s">
        <v>17630</v>
      </c>
      <c r="C10011" t="s">
        <v>1123</v>
      </c>
      <c r="D10011" t="s">
        <v>1124</v>
      </c>
      <c r="E10011">
        <v>240</v>
      </c>
      <c r="F10011">
        <v>30</v>
      </c>
      <c r="G10011" t="s">
        <v>17632</v>
      </c>
      <c r="H10011" t="s">
        <v>5435</v>
      </c>
      <c r="I10011" t="s">
        <v>393</v>
      </c>
      <c r="J10011" s="25">
        <v>46003</v>
      </c>
      <c r="K10011" s="25">
        <v>46003</v>
      </c>
      <c r="L10011" t="s">
        <v>4114</v>
      </c>
      <c r="M10011" t="s">
        <v>1125</v>
      </c>
      <c r="N10011" t="s">
        <v>127</v>
      </c>
      <c r="O10011" t="s">
        <v>6282</v>
      </c>
    </row>
    <row r="10012" spans="1:15" x14ac:dyDescent="0.25">
      <c r="A10012">
        <v>6615</v>
      </c>
      <c r="B10012" t="s">
        <v>17630</v>
      </c>
      <c r="C10012" t="s">
        <v>1123</v>
      </c>
      <c r="D10012" t="s">
        <v>1124</v>
      </c>
      <c r="E10012">
        <v>240</v>
      </c>
      <c r="F10012">
        <v>30</v>
      </c>
      <c r="G10012" t="s">
        <v>17633</v>
      </c>
      <c r="H10012" t="s">
        <v>5435</v>
      </c>
      <c r="I10012" t="s">
        <v>393</v>
      </c>
      <c r="J10012" s="25">
        <v>46003</v>
      </c>
      <c r="K10012" s="25">
        <v>46003</v>
      </c>
      <c r="L10012" t="s">
        <v>4114</v>
      </c>
      <c r="M10012" t="s">
        <v>1125</v>
      </c>
      <c r="N10012" t="s">
        <v>127</v>
      </c>
      <c r="O10012" t="s">
        <v>6282</v>
      </c>
    </row>
    <row r="10013" spans="1:15" x14ac:dyDescent="0.25">
      <c r="A10013">
        <v>6616</v>
      </c>
      <c r="B10013" t="s">
        <v>17630</v>
      </c>
      <c r="C10013" t="s">
        <v>1123</v>
      </c>
      <c r="D10013" t="s">
        <v>1124</v>
      </c>
      <c r="E10013">
        <v>240</v>
      </c>
      <c r="F10013">
        <v>30</v>
      </c>
      <c r="G10013" t="s">
        <v>17634</v>
      </c>
      <c r="H10013" t="s">
        <v>5435</v>
      </c>
      <c r="I10013" t="s">
        <v>393</v>
      </c>
      <c r="J10013" s="25">
        <v>46003</v>
      </c>
      <c r="K10013" s="25">
        <v>46003</v>
      </c>
      <c r="L10013" t="s">
        <v>4114</v>
      </c>
      <c r="M10013" t="s">
        <v>1125</v>
      </c>
      <c r="N10013" t="s">
        <v>127</v>
      </c>
      <c r="O10013" t="s">
        <v>6282</v>
      </c>
    </row>
    <row r="10014" spans="1:15" x14ac:dyDescent="0.25">
      <c r="A10014">
        <v>6617</v>
      </c>
      <c r="B10014" t="s">
        <v>17630</v>
      </c>
      <c r="C10014" t="s">
        <v>1123</v>
      </c>
      <c r="D10014" t="s">
        <v>1124</v>
      </c>
      <c r="E10014">
        <v>240</v>
      </c>
      <c r="F10014">
        <v>30</v>
      </c>
      <c r="G10014" t="s">
        <v>17635</v>
      </c>
      <c r="H10014" t="s">
        <v>5435</v>
      </c>
      <c r="I10014" t="s">
        <v>393</v>
      </c>
      <c r="J10014" s="25">
        <v>46003</v>
      </c>
      <c r="K10014" s="25">
        <v>46003</v>
      </c>
      <c r="L10014" t="s">
        <v>4114</v>
      </c>
      <c r="M10014" t="s">
        <v>1125</v>
      </c>
      <c r="N10014" t="s">
        <v>127</v>
      </c>
      <c r="O10014" t="s">
        <v>6282</v>
      </c>
    </row>
    <row r="10015" spans="1:15" x14ac:dyDescent="0.25">
      <c r="A10015">
        <v>6618</v>
      </c>
      <c r="B10015" t="s">
        <v>17630</v>
      </c>
      <c r="C10015" t="s">
        <v>1123</v>
      </c>
      <c r="D10015" t="s">
        <v>1124</v>
      </c>
      <c r="E10015">
        <v>240</v>
      </c>
      <c r="F10015">
        <v>30</v>
      </c>
      <c r="G10015" t="s">
        <v>17636</v>
      </c>
      <c r="H10015" t="s">
        <v>5435</v>
      </c>
      <c r="I10015" t="s">
        <v>393</v>
      </c>
      <c r="J10015" s="25">
        <v>46003</v>
      </c>
      <c r="K10015" s="25">
        <v>46003</v>
      </c>
      <c r="L10015" t="s">
        <v>4114</v>
      </c>
      <c r="M10015" t="s">
        <v>1125</v>
      </c>
      <c r="N10015" t="s">
        <v>127</v>
      </c>
      <c r="O10015" t="s">
        <v>6282</v>
      </c>
    </row>
    <row r="10016" spans="1:15" x14ac:dyDescent="0.25">
      <c r="A10016">
        <v>6619</v>
      </c>
      <c r="B10016" t="s">
        <v>17630</v>
      </c>
      <c r="C10016" t="s">
        <v>1123</v>
      </c>
      <c r="D10016" t="s">
        <v>1124</v>
      </c>
      <c r="E10016">
        <v>240</v>
      </c>
      <c r="F10016">
        <v>30</v>
      </c>
      <c r="G10016" t="s">
        <v>17637</v>
      </c>
      <c r="H10016" t="s">
        <v>5435</v>
      </c>
      <c r="I10016" t="s">
        <v>393</v>
      </c>
      <c r="J10016" s="25">
        <v>46003</v>
      </c>
      <c r="K10016" s="25">
        <v>46003</v>
      </c>
      <c r="L10016" t="s">
        <v>4114</v>
      </c>
      <c r="M10016" t="s">
        <v>1125</v>
      </c>
      <c r="N10016" t="s">
        <v>127</v>
      </c>
      <c r="O10016" t="s">
        <v>6282</v>
      </c>
    </row>
    <row r="10017" spans="1:15" x14ac:dyDescent="0.25">
      <c r="A10017">
        <v>6620</v>
      </c>
      <c r="B10017" t="s">
        <v>17630</v>
      </c>
      <c r="C10017" t="s">
        <v>1123</v>
      </c>
      <c r="D10017" t="s">
        <v>1124</v>
      </c>
      <c r="E10017">
        <v>240</v>
      </c>
      <c r="F10017">
        <v>30</v>
      </c>
      <c r="G10017" t="s">
        <v>17638</v>
      </c>
      <c r="H10017" t="s">
        <v>5435</v>
      </c>
      <c r="I10017" t="s">
        <v>393</v>
      </c>
      <c r="J10017" s="25">
        <v>46003</v>
      </c>
      <c r="K10017" s="25">
        <v>46003</v>
      </c>
      <c r="L10017" t="s">
        <v>4114</v>
      </c>
      <c r="M10017" t="s">
        <v>1125</v>
      </c>
      <c r="N10017" t="s">
        <v>127</v>
      </c>
      <c r="O10017" t="s">
        <v>6282</v>
      </c>
    </row>
    <row r="10018" spans="1:15" x14ac:dyDescent="0.25">
      <c r="A10018">
        <v>6621</v>
      </c>
      <c r="B10018" t="s">
        <v>17630</v>
      </c>
      <c r="C10018" t="s">
        <v>1123</v>
      </c>
      <c r="D10018" t="s">
        <v>1124</v>
      </c>
      <c r="E10018">
        <v>240</v>
      </c>
      <c r="F10018">
        <v>30</v>
      </c>
      <c r="G10018" t="s">
        <v>17639</v>
      </c>
      <c r="H10018" t="s">
        <v>5435</v>
      </c>
      <c r="I10018" t="s">
        <v>393</v>
      </c>
      <c r="J10018" s="25">
        <v>46003</v>
      </c>
      <c r="K10018" s="25">
        <v>46003</v>
      </c>
      <c r="L10018" t="s">
        <v>4114</v>
      </c>
      <c r="M10018" t="s">
        <v>1125</v>
      </c>
      <c r="N10018" t="s">
        <v>127</v>
      </c>
      <c r="O10018" t="s">
        <v>6282</v>
      </c>
    </row>
    <row r="10019" spans="1:15" x14ac:dyDescent="0.25">
      <c r="A10019">
        <v>6622</v>
      </c>
      <c r="B10019" t="s">
        <v>17630</v>
      </c>
      <c r="C10019" t="s">
        <v>1123</v>
      </c>
      <c r="D10019" t="s">
        <v>1124</v>
      </c>
      <c r="E10019">
        <v>240</v>
      </c>
      <c r="F10019">
        <v>30</v>
      </c>
      <c r="G10019" t="s">
        <v>17640</v>
      </c>
      <c r="H10019" t="s">
        <v>5435</v>
      </c>
      <c r="I10019" t="s">
        <v>393</v>
      </c>
      <c r="J10019" s="25">
        <v>46003</v>
      </c>
      <c r="K10019" s="25">
        <v>46003</v>
      </c>
      <c r="L10019" t="s">
        <v>4114</v>
      </c>
      <c r="M10019" t="s">
        <v>1125</v>
      </c>
      <c r="N10019" t="s">
        <v>127</v>
      </c>
      <c r="O10019" t="s">
        <v>6282</v>
      </c>
    </row>
    <row r="10020" spans="1:15" x14ac:dyDescent="0.25">
      <c r="A10020">
        <v>6623</v>
      </c>
      <c r="B10020" t="s">
        <v>17630</v>
      </c>
      <c r="C10020" t="s">
        <v>1123</v>
      </c>
      <c r="D10020" t="s">
        <v>1124</v>
      </c>
      <c r="E10020">
        <v>240</v>
      </c>
      <c r="F10020">
        <v>30</v>
      </c>
      <c r="G10020" t="s">
        <v>17641</v>
      </c>
      <c r="H10020" t="s">
        <v>5435</v>
      </c>
      <c r="I10020" t="s">
        <v>393</v>
      </c>
      <c r="J10020" s="25">
        <v>46003</v>
      </c>
      <c r="K10020" s="25">
        <v>46003</v>
      </c>
      <c r="L10020" t="s">
        <v>4114</v>
      </c>
      <c r="M10020" t="s">
        <v>1125</v>
      </c>
      <c r="N10020" t="s">
        <v>127</v>
      </c>
      <c r="O10020" t="s">
        <v>6282</v>
      </c>
    </row>
    <row r="10021" spans="1:15" x14ac:dyDescent="0.25">
      <c r="A10021">
        <v>6624</v>
      </c>
      <c r="B10021" t="s">
        <v>17630</v>
      </c>
      <c r="C10021" t="s">
        <v>1123</v>
      </c>
      <c r="D10021" t="s">
        <v>1124</v>
      </c>
      <c r="E10021">
        <v>240</v>
      </c>
      <c r="F10021">
        <v>30</v>
      </c>
      <c r="G10021" t="s">
        <v>17642</v>
      </c>
      <c r="H10021" t="s">
        <v>5435</v>
      </c>
      <c r="I10021" t="s">
        <v>393</v>
      </c>
      <c r="J10021" s="25">
        <v>46003</v>
      </c>
      <c r="K10021" s="25">
        <v>46003</v>
      </c>
      <c r="L10021" t="s">
        <v>4114</v>
      </c>
      <c r="M10021" t="s">
        <v>1125</v>
      </c>
      <c r="N10021" t="s">
        <v>127</v>
      </c>
      <c r="O10021" t="s">
        <v>6282</v>
      </c>
    </row>
    <row r="10022" spans="1:15" x14ac:dyDescent="0.25">
      <c r="A10022">
        <v>6625</v>
      </c>
      <c r="B10022" t="s">
        <v>17630</v>
      </c>
      <c r="C10022" t="s">
        <v>1123</v>
      </c>
      <c r="D10022" t="s">
        <v>1124</v>
      </c>
      <c r="E10022">
        <v>240</v>
      </c>
      <c r="F10022">
        <v>30</v>
      </c>
      <c r="G10022" t="s">
        <v>17643</v>
      </c>
      <c r="H10022" t="s">
        <v>5435</v>
      </c>
      <c r="I10022" t="s">
        <v>393</v>
      </c>
      <c r="J10022" s="25">
        <v>46003</v>
      </c>
      <c r="K10022" s="25">
        <v>46003</v>
      </c>
      <c r="L10022" t="s">
        <v>4114</v>
      </c>
      <c r="M10022" t="s">
        <v>1125</v>
      </c>
      <c r="N10022" t="s">
        <v>127</v>
      </c>
      <c r="O10022" t="s">
        <v>6282</v>
      </c>
    </row>
    <row r="10023" spans="1:15" x14ac:dyDescent="0.25">
      <c r="A10023">
        <v>6626</v>
      </c>
      <c r="B10023" t="s">
        <v>17630</v>
      </c>
      <c r="C10023" t="s">
        <v>1123</v>
      </c>
      <c r="D10023" t="s">
        <v>1124</v>
      </c>
      <c r="E10023">
        <v>240</v>
      </c>
      <c r="F10023">
        <v>30</v>
      </c>
      <c r="G10023" t="s">
        <v>17644</v>
      </c>
      <c r="H10023" t="s">
        <v>5435</v>
      </c>
      <c r="I10023" t="s">
        <v>393</v>
      </c>
      <c r="J10023" s="25">
        <v>46003</v>
      </c>
      <c r="K10023" s="25">
        <v>46003</v>
      </c>
      <c r="L10023" t="s">
        <v>4114</v>
      </c>
      <c r="M10023" t="s">
        <v>1125</v>
      </c>
      <c r="N10023" t="s">
        <v>127</v>
      </c>
      <c r="O10023" t="s">
        <v>6282</v>
      </c>
    </row>
    <row r="10024" spans="1:15" x14ac:dyDescent="0.25">
      <c r="A10024">
        <v>6627</v>
      </c>
      <c r="B10024" t="s">
        <v>15995</v>
      </c>
      <c r="C10024" t="s">
        <v>1123</v>
      </c>
      <c r="D10024" t="s">
        <v>1124</v>
      </c>
      <c r="E10024">
        <v>190</v>
      </c>
      <c r="F10024">
        <v>23</v>
      </c>
      <c r="G10024" t="s">
        <v>17645</v>
      </c>
      <c r="H10024" t="s">
        <v>5435</v>
      </c>
      <c r="I10024" t="s">
        <v>393</v>
      </c>
      <c r="J10024" s="25">
        <v>46003</v>
      </c>
      <c r="K10024" s="25">
        <v>46003</v>
      </c>
      <c r="L10024" t="s">
        <v>4114</v>
      </c>
      <c r="M10024" t="s">
        <v>1125</v>
      </c>
      <c r="N10024" t="s">
        <v>127</v>
      </c>
      <c r="O10024" t="s">
        <v>6282</v>
      </c>
    </row>
    <row r="10025" spans="1:15" x14ac:dyDescent="0.25">
      <c r="A10025">
        <v>6628</v>
      </c>
      <c r="B10025" t="s">
        <v>17646</v>
      </c>
      <c r="C10025" t="s">
        <v>1123</v>
      </c>
      <c r="D10025" t="s">
        <v>1124</v>
      </c>
      <c r="E10025">
        <v>240</v>
      </c>
      <c r="F10025">
        <v>30</v>
      </c>
      <c r="G10025" t="s">
        <v>17647</v>
      </c>
      <c r="H10025" t="s">
        <v>5435</v>
      </c>
      <c r="I10025" t="s">
        <v>393</v>
      </c>
      <c r="J10025" s="25">
        <v>46015</v>
      </c>
      <c r="K10025" s="25">
        <v>46015</v>
      </c>
      <c r="L10025" t="s">
        <v>4236</v>
      </c>
      <c r="M10025" t="s">
        <v>1125</v>
      </c>
      <c r="N10025" t="s">
        <v>127</v>
      </c>
      <c r="O10025" t="s">
        <v>6282</v>
      </c>
    </row>
    <row r="10026" spans="1:15" x14ac:dyDescent="0.25">
      <c r="A10026">
        <v>6629</v>
      </c>
      <c r="B10026" t="s">
        <v>17648</v>
      </c>
      <c r="C10026" t="s">
        <v>1123</v>
      </c>
      <c r="D10026" t="s">
        <v>1124</v>
      </c>
      <c r="E10026">
        <v>192</v>
      </c>
      <c r="F10026">
        <v>24</v>
      </c>
      <c r="G10026" t="s">
        <v>17649</v>
      </c>
      <c r="H10026" t="s">
        <v>5435</v>
      </c>
      <c r="I10026" t="s">
        <v>393</v>
      </c>
      <c r="J10026" s="25">
        <v>46015</v>
      </c>
      <c r="K10026" s="25">
        <v>46015</v>
      </c>
      <c r="L10026" t="s">
        <v>4236</v>
      </c>
      <c r="M10026" t="s">
        <v>1125</v>
      </c>
      <c r="N10026" t="s">
        <v>127</v>
      </c>
      <c r="O10026" t="s">
        <v>6282</v>
      </c>
    </row>
    <row r="10027" spans="1:15" x14ac:dyDescent="0.25">
      <c r="A10027">
        <v>6630</v>
      </c>
      <c r="B10027" t="s">
        <v>17648</v>
      </c>
      <c r="C10027" t="s">
        <v>1123</v>
      </c>
      <c r="D10027" t="s">
        <v>1124</v>
      </c>
      <c r="E10027">
        <v>240</v>
      </c>
      <c r="F10027">
        <v>30</v>
      </c>
      <c r="G10027" t="s">
        <v>17650</v>
      </c>
      <c r="H10027" t="s">
        <v>5434</v>
      </c>
      <c r="I10027" t="s">
        <v>393</v>
      </c>
      <c r="J10027" s="25">
        <v>46015</v>
      </c>
      <c r="K10027" s="25">
        <v>46015</v>
      </c>
      <c r="L10027" t="s">
        <v>4236</v>
      </c>
      <c r="M10027" t="s">
        <v>1125</v>
      </c>
      <c r="N10027" t="s">
        <v>127</v>
      </c>
      <c r="O10027" t="s">
        <v>6282</v>
      </c>
    </row>
    <row r="10028" spans="1:15" x14ac:dyDescent="0.25">
      <c r="A10028">
        <v>6631</v>
      </c>
      <c r="B10028" t="s">
        <v>17648</v>
      </c>
      <c r="C10028" t="s">
        <v>1123</v>
      </c>
      <c r="D10028" t="s">
        <v>1124</v>
      </c>
      <c r="E10028">
        <v>240</v>
      </c>
      <c r="F10028">
        <v>30</v>
      </c>
      <c r="G10028" t="s">
        <v>17651</v>
      </c>
      <c r="H10028" t="s">
        <v>5434</v>
      </c>
      <c r="I10028" t="s">
        <v>393</v>
      </c>
      <c r="J10028" s="25">
        <v>46015</v>
      </c>
      <c r="K10028" s="25">
        <v>46015</v>
      </c>
      <c r="L10028" t="s">
        <v>4236</v>
      </c>
      <c r="M10028" t="s">
        <v>1125</v>
      </c>
      <c r="N10028" t="s">
        <v>127</v>
      </c>
      <c r="O10028" t="s">
        <v>6282</v>
      </c>
    </row>
    <row r="10029" spans="1:15" x14ac:dyDescent="0.25">
      <c r="A10029">
        <v>6632</v>
      </c>
      <c r="B10029" t="s">
        <v>17648</v>
      </c>
      <c r="C10029" t="s">
        <v>1123</v>
      </c>
      <c r="D10029" t="s">
        <v>1124</v>
      </c>
      <c r="E10029">
        <v>240</v>
      </c>
      <c r="F10029">
        <v>30</v>
      </c>
      <c r="G10029" t="s">
        <v>17652</v>
      </c>
      <c r="H10029" t="s">
        <v>5434</v>
      </c>
      <c r="I10029" t="s">
        <v>393</v>
      </c>
      <c r="J10029" s="25">
        <v>46015</v>
      </c>
      <c r="K10029" s="25">
        <v>46015</v>
      </c>
      <c r="L10029" t="s">
        <v>4236</v>
      </c>
      <c r="M10029" t="s">
        <v>1125</v>
      </c>
      <c r="N10029" t="s">
        <v>127</v>
      </c>
      <c r="O10029" t="s">
        <v>6282</v>
      </c>
    </row>
    <row r="10030" spans="1:15" x14ac:dyDescent="0.25">
      <c r="A10030">
        <v>6633</v>
      </c>
      <c r="B10030" t="s">
        <v>17648</v>
      </c>
      <c r="C10030" t="s">
        <v>1123</v>
      </c>
      <c r="D10030" t="s">
        <v>1124</v>
      </c>
      <c r="E10030">
        <v>240</v>
      </c>
      <c r="F10030">
        <v>30</v>
      </c>
      <c r="G10030" t="s">
        <v>17653</v>
      </c>
      <c r="H10030" t="s">
        <v>5434</v>
      </c>
      <c r="I10030" t="s">
        <v>393</v>
      </c>
      <c r="J10030" s="25">
        <v>46015</v>
      </c>
      <c r="K10030" s="25">
        <v>46015</v>
      </c>
      <c r="L10030" t="s">
        <v>4236</v>
      </c>
      <c r="M10030" t="s">
        <v>1125</v>
      </c>
      <c r="N10030" t="s">
        <v>127</v>
      </c>
      <c r="O10030" t="s">
        <v>6282</v>
      </c>
    </row>
    <row r="10031" spans="1:15" x14ac:dyDescent="0.25">
      <c r="A10031">
        <v>6634</v>
      </c>
      <c r="B10031" t="s">
        <v>17648</v>
      </c>
      <c r="C10031" t="s">
        <v>1123</v>
      </c>
      <c r="D10031" t="s">
        <v>1124</v>
      </c>
      <c r="E10031">
        <v>240</v>
      </c>
      <c r="F10031">
        <v>30</v>
      </c>
      <c r="G10031" t="s">
        <v>17654</v>
      </c>
      <c r="H10031" t="s">
        <v>5434</v>
      </c>
      <c r="I10031" t="s">
        <v>393</v>
      </c>
      <c r="J10031" s="25">
        <v>46015</v>
      </c>
      <c r="K10031" s="25">
        <v>46015</v>
      </c>
      <c r="L10031" t="s">
        <v>4236</v>
      </c>
      <c r="M10031" t="s">
        <v>1125</v>
      </c>
      <c r="N10031" t="s">
        <v>127</v>
      </c>
      <c r="O10031" t="s">
        <v>6282</v>
      </c>
    </row>
    <row r="10032" spans="1:15" x14ac:dyDescent="0.25">
      <c r="A10032">
        <v>6635</v>
      </c>
      <c r="B10032" t="s">
        <v>17648</v>
      </c>
      <c r="C10032" t="s">
        <v>1123</v>
      </c>
      <c r="D10032" t="s">
        <v>1124</v>
      </c>
      <c r="E10032">
        <v>240</v>
      </c>
      <c r="F10032">
        <v>30</v>
      </c>
      <c r="G10032" t="s">
        <v>17655</v>
      </c>
      <c r="H10032" t="s">
        <v>5434</v>
      </c>
      <c r="I10032" t="s">
        <v>393</v>
      </c>
      <c r="J10032" s="25">
        <v>46015</v>
      </c>
      <c r="K10032" s="25">
        <v>46015</v>
      </c>
      <c r="L10032" t="s">
        <v>4236</v>
      </c>
      <c r="M10032" t="s">
        <v>1125</v>
      </c>
      <c r="N10032" t="s">
        <v>127</v>
      </c>
      <c r="O10032" t="s">
        <v>6282</v>
      </c>
    </row>
    <row r="10033" spans="1:15" x14ac:dyDescent="0.25">
      <c r="A10033">
        <v>6636</v>
      </c>
      <c r="B10033" t="s">
        <v>17648</v>
      </c>
      <c r="C10033" t="s">
        <v>1123</v>
      </c>
      <c r="D10033" t="s">
        <v>1124</v>
      </c>
      <c r="E10033">
        <v>240</v>
      </c>
      <c r="F10033">
        <v>30</v>
      </c>
      <c r="G10033" t="s">
        <v>17656</v>
      </c>
      <c r="H10033" t="s">
        <v>5434</v>
      </c>
      <c r="I10033" t="s">
        <v>393</v>
      </c>
      <c r="J10033" s="25">
        <v>46015</v>
      </c>
      <c r="K10033" s="25">
        <v>46015</v>
      </c>
      <c r="L10033" t="s">
        <v>4236</v>
      </c>
      <c r="M10033" t="s">
        <v>1125</v>
      </c>
      <c r="N10033" t="s">
        <v>127</v>
      </c>
      <c r="O10033" t="s">
        <v>6282</v>
      </c>
    </row>
    <row r="10034" spans="1:15" x14ac:dyDescent="0.25">
      <c r="A10034">
        <v>6637</v>
      </c>
      <c r="B10034" t="s">
        <v>17646</v>
      </c>
      <c r="C10034" t="s">
        <v>1123</v>
      </c>
      <c r="D10034" t="s">
        <v>1124</v>
      </c>
      <c r="E10034">
        <v>240</v>
      </c>
      <c r="F10034">
        <v>30</v>
      </c>
      <c r="G10034" t="s">
        <v>17657</v>
      </c>
      <c r="H10034" t="s">
        <v>5434</v>
      </c>
      <c r="I10034" t="s">
        <v>393</v>
      </c>
      <c r="J10034" s="25">
        <v>46015</v>
      </c>
      <c r="K10034" s="25">
        <v>46015</v>
      </c>
      <c r="L10034" t="s">
        <v>4236</v>
      </c>
      <c r="M10034" t="s">
        <v>1125</v>
      </c>
      <c r="N10034" t="s">
        <v>127</v>
      </c>
      <c r="O10034" t="s">
        <v>6282</v>
      </c>
    </row>
    <row r="10035" spans="1:15" x14ac:dyDescent="0.25">
      <c r="A10035">
        <v>6638</v>
      </c>
      <c r="B10035" t="s">
        <v>17646</v>
      </c>
      <c r="C10035" t="s">
        <v>1123</v>
      </c>
      <c r="D10035" t="s">
        <v>1124</v>
      </c>
      <c r="E10035">
        <v>240</v>
      </c>
      <c r="F10035">
        <v>30</v>
      </c>
      <c r="G10035" t="s">
        <v>17658</v>
      </c>
      <c r="H10035" t="s">
        <v>5434</v>
      </c>
      <c r="I10035" t="s">
        <v>393</v>
      </c>
      <c r="J10035" s="25">
        <v>46015</v>
      </c>
      <c r="K10035" s="25">
        <v>46015</v>
      </c>
      <c r="L10035" t="s">
        <v>4236</v>
      </c>
      <c r="M10035" t="s">
        <v>1125</v>
      </c>
      <c r="N10035" t="s">
        <v>127</v>
      </c>
      <c r="O10035" t="s">
        <v>6282</v>
      </c>
    </row>
    <row r="10036" spans="1:15" x14ac:dyDescent="0.25">
      <c r="A10036">
        <v>6639</v>
      </c>
      <c r="B10036" t="s">
        <v>17648</v>
      </c>
      <c r="C10036" t="s">
        <v>1123</v>
      </c>
      <c r="D10036" t="s">
        <v>1124</v>
      </c>
      <c r="E10036">
        <v>240</v>
      </c>
      <c r="F10036">
        <v>30</v>
      </c>
      <c r="G10036" t="s">
        <v>17659</v>
      </c>
      <c r="H10036" t="s">
        <v>5434</v>
      </c>
      <c r="I10036" t="s">
        <v>393</v>
      </c>
      <c r="J10036" s="25">
        <v>46015</v>
      </c>
      <c r="K10036" s="25">
        <v>46015</v>
      </c>
      <c r="L10036" t="s">
        <v>4236</v>
      </c>
      <c r="M10036" t="s">
        <v>1125</v>
      </c>
      <c r="N10036" t="s">
        <v>127</v>
      </c>
      <c r="O10036" t="s">
        <v>6282</v>
      </c>
    </row>
    <row r="10037" spans="1:15" x14ac:dyDescent="0.25">
      <c r="A10037">
        <v>6640</v>
      </c>
      <c r="B10037" t="s">
        <v>17648</v>
      </c>
      <c r="C10037" t="s">
        <v>1123</v>
      </c>
      <c r="D10037" t="s">
        <v>1124</v>
      </c>
      <c r="E10037">
        <v>240</v>
      </c>
      <c r="F10037">
        <v>30</v>
      </c>
      <c r="G10037" t="s">
        <v>17660</v>
      </c>
      <c r="H10037" t="s">
        <v>5434</v>
      </c>
      <c r="I10037" t="s">
        <v>393</v>
      </c>
      <c r="J10037" s="25">
        <v>46015</v>
      </c>
      <c r="K10037" s="25">
        <v>46015</v>
      </c>
      <c r="L10037" t="s">
        <v>4236</v>
      </c>
      <c r="M10037" t="s">
        <v>1125</v>
      </c>
      <c r="N10037" t="s">
        <v>127</v>
      </c>
      <c r="O10037" t="s">
        <v>6282</v>
      </c>
    </row>
    <row r="10038" spans="1:15" x14ac:dyDescent="0.25">
      <c r="A10038">
        <v>6641</v>
      </c>
      <c r="B10038" t="s">
        <v>17648</v>
      </c>
      <c r="C10038" t="s">
        <v>1123</v>
      </c>
      <c r="D10038" t="s">
        <v>1124</v>
      </c>
      <c r="E10038">
        <v>240</v>
      </c>
      <c r="F10038">
        <v>30</v>
      </c>
      <c r="G10038" t="s">
        <v>17661</v>
      </c>
      <c r="H10038" t="s">
        <v>5434</v>
      </c>
      <c r="I10038" t="s">
        <v>393</v>
      </c>
      <c r="J10038" s="25">
        <v>46015</v>
      </c>
      <c r="K10038" s="25">
        <v>46015</v>
      </c>
      <c r="L10038" t="s">
        <v>4236</v>
      </c>
      <c r="M10038" t="s">
        <v>1125</v>
      </c>
      <c r="N10038" t="s">
        <v>127</v>
      </c>
      <c r="O10038" t="s">
        <v>6282</v>
      </c>
    </row>
    <row r="10039" spans="1:15" x14ac:dyDescent="0.25">
      <c r="A10039">
        <v>6642</v>
      </c>
      <c r="B10039" t="s">
        <v>17648</v>
      </c>
      <c r="C10039" t="s">
        <v>1123</v>
      </c>
      <c r="D10039" t="s">
        <v>1124</v>
      </c>
      <c r="E10039">
        <v>240</v>
      </c>
      <c r="F10039">
        <v>30</v>
      </c>
      <c r="G10039" t="s">
        <v>17662</v>
      </c>
      <c r="H10039" t="s">
        <v>5434</v>
      </c>
      <c r="I10039" t="s">
        <v>393</v>
      </c>
      <c r="J10039" s="25">
        <v>46015</v>
      </c>
      <c r="K10039" s="25">
        <v>46015</v>
      </c>
      <c r="L10039" t="s">
        <v>4236</v>
      </c>
      <c r="M10039" t="s">
        <v>1125</v>
      </c>
      <c r="N10039" t="s">
        <v>127</v>
      </c>
      <c r="O10039" t="s">
        <v>6282</v>
      </c>
    </row>
    <row r="10040" spans="1:15" x14ac:dyDescent="0.25">
      <c r="A10040">
        <v>6643</v>
      </c>
      <c r="B10040" t="s">
        <v>17648</v>
      </c>
      <c r="C10040" t="s">
        <v>1123</v>
      </c>
      <c r="D10040" t="s">
        <v>1124</v>
      </c>
      <c r="E10040">
        <v>240</v>
      </c>
      <c r="F10040">
        <v>30</v>
      </c>
      <c r="G10040" t="s">
        <v>17663</v>
      </c>
      <c r="H10040" t="s">
        <v>5434</v>
      </c>
      <c r="I10040" t="s">
        <v>393</v>
      </c>
      <c r="J10040" s="25">
        <v>46015</v>
      </c>
      <c r="K10040" s="25">
        <v>46015</v>
      </c>
      <c r="L10040" t="s">
        <v>4236</v>
      </c>
      <c r="M10040" t="s">
        <v>1125</v>
      </c>
      <c r="N10040" t="s">
        <v>127</v>
      </c>
      <c r="O10040" t="s">
        <v>6282</v>
      </c>
    </row>
    <row r="10041" spans="1:15" x14ac:dyDescent="0.25">
      <c r="A10041">
        <v>6644</v>
      </c>
      <c r="B10041" t="s">
        <v>17646</v>
      </c>
      <c r="C10041" t="s">
        <v>1123</v>
      </c>
      <c r="D10041" t="s">
        <v>1124</v>
      </c>
      <c r="E10041">
        <v>240</v>
      </c>
      <c r="F10041">
        <v>30</v>
      </c>
      <c r="G10041" t="s">
        <v>17664</v>
      </c>
      <c r="H10041" t="s">
        <v>5434</v>
      </c>
      <c r="I10041" t="s">
        <v>393</v>
      </c>
      <c r="J10041" s="25">
        <v>46015</v>
      </c>
      <c r="K10041" s="25">
        <v>46015</v>
      </c>
      <c r="L10041" t="s">
        <v>4236</v>
      </c>
      <c r="M10041" t="s">
        <v>1125</v>
      </c>
      <c r="N10041" t="s">
        <v>127</v>
      </c>
      <c r="O10041" t="s">
        <v>6282</v>
      </c>
    </row>
    <row r="10042" spans="1:15" x14ac:dyDescent="0.25">
      <c r="A10042">
        <v>6645</v>
      </c>
      <c r="B10042" t="s">
        <v>17646</v>
      </c>
      <c r="C10042" t="s">
        <v>1123</v>
      </c>
      <c r="D10042" t="s">
        <v>1124</v>
      </c>
      <c r="E10042">
        <v>240</v>
      </c>
      <c r="F10042">
        <v>30</v>
      </c>
      <c r="G10042" t="s">
        <v>17665</v>
      </c>
      <c r="H10042" t="s">
        <v>5434</v>
      </c>
      <c r="I10042" t="s">
        <v>393</v>
      </c>
      <c r="J10042" s="25">
        <v>46015</v>
      </c>
      <c r="K10042" s="25">
        <v>46015</v>
      </c>
      <c r="L10042" t="s">
        <v>4236</v>
      </c>
      <c r="M10042" t="s">
        <v>1125</v>
      </c>
      <c r="N10042" t="s">
        <v>127</v>
      </c>
      <c r="O10042" t="s">
        <v>6282</v>
      </c>
    </row>
    <row r="10043" spans="1:15" x14ac:dyDescent="0.25">
      <c r="A10043">
        <v>6646</v>
      </c>
      <c r="B10043" t="s">
        <v>17646</v>
      </c>
      <c r="C10043" t="s">
        <v>1123</v>
      </c>
      <c r="D10043" t="s">
        <v>1124</v>
      </c>
      <c r="E10043">
        <v>240</v>
      </c>
      <c r="F10043">
        <v>30</v>
      </c>
      <c r="G10043" t="s">
        <v>17666</v>
      </c>
      <c r="H10043" t="s">
        <v>5434</v>
      </c>
      <c r="I10043" t="s">
        <v>393</v>
      </c>
      <c r="J10043" s="25">
        <v>46015</v>
      </c>
      <c r="K10043" s="25">
        <v>46015</v>
      </c>
      <c r="L10043" t="s">
        <v>4236</v>
      </c>
      <c r="M10043" t="s">
        <v>1125</v>
      </c>
      <c r="N10043" t="s">
        <v>127</v>
      </c>
      <c r="O10043" t="s">
        <v>6282</v>
      </c>
    </row>
    <row r="10044" spans="1:15" x14ac:dyDescent="0.25">
      <c r="A10044">
        <v>6647</v>
      </c>
      <c r="B10044" t="s">
        <v>17648</v>
      </c>
      <c r="C10044" t="s">
        <v>1123</v>
      </c>
      <c r="D10044" t="s">
        <v>1124</v>
      </c>
      <c r="E10044">
        <v>240</v>
      </c>
      <c r="F10044">
        <v>30</v>
      </c>
      <c r="G10044" t="s">
        <v>17667</v>
      </c>
      <c r="H10044" t="s">
        <v>5434</v>
      </c>
      <c r="I10044" t="s">
        <v>393</v>
      </c>
      <c r="J10044" s="25">
        <v>46015</v>
      </c>
      <c r="K10044" s="25">
        <v>46015</v>
      </c>
      <c r="L10044" t="s">
        <v>4236</v>
      </c>
      <c r="M10044" t="s">
        <v>1125</v>
      </c>
      <c r="N10044" t="s">
        <v>127</v>
      </c>
      <c r="O10044" t="s">
        <v>6282</v>
      </c>
    </row>
    <row r="10045" spans="1:15" x14ac:dyDescent="0.25">
      <c r="A10045">
        <v>6648</v>
      </c>
      <c r="B10045" t="s">
        <v>17646</v>
      </c>
      <c r="C10045" t="s">
        <v>1123</v>
      </c>
      <c r="D10045" t="s">
        <v>1124</v>
      </c>
      <c r="E10045">
        <v>240</v>
      </c>
      <c r="F10045">
        <v>30</v>
      </c>
      <c r="G10045" t="s">
        <v>17668</v>
      </c>
      <c r="H10045" t="s">
        <v>5434</v>
      </c>
      <c r="I10045" t="s">
        <v>393</v>
      </c>
      <c r="J10045" s="25">
        <v>46015</v>
      </c>
      <c r="K10045" s="25">
        <v>46015</v>
      </c>
      <c r="L10045" t="s">
        <v>4236</v>
      </c>
      <c r="M10045" t="s">
        <v>1125</v>
      </c>
      <c r="N10045" t="s">
        <v>127</v>
      </c>
      <c r="O10045" t="s">
        <v>6282</v>
      </c>
    </row>
    <row r="10046" spans="1:15" x14ac:dyDescent="0.25">
      <c r="A10046">
        <v>6649</v>
      </c>
      <c r="B10046" t="s">
        <v>17646</v>
      </c>
      <c r="C10046" t="s">
        <v>1123</v>
      </c>
      <c r="D10046" t="s">
        <v>1124</v>
      </c>
      <c r="E10046">
        <v>240</v>
      </c>
      <c r="F10046">
        <v>30</v>
      </c>
      <c r="G10046" t="s">
        <v>17669</v>
      </c>
      <c r="H10046" t="s">
        <v>5434</v>
      </c>
      <c r="I10046" t="s">
        <v>393</v>
      </c>
      <c r="J10046" s="25">
        <v>46015</v>
      </c>
      <c r="K10046" s="25">
        <v>46015</v>
      </c>
      <c r="L10046" t="s">
        <v>4236</v>
      </c>
      <c r="M10046" t="s">
        <v>1125</v>
      </c>
      <c r="N10046" t="s">
        <v>127</v>
      </c>
      <c r="O10046" t="s">
        <v>6282</v>
      </c>
    </row>
    <row r="10047" spans="1:15" x14ac:dyDescent="0.25">
      <c r="A10047">
        <v>6650</v>
      </c>
      <c r="B10047" t="s">
        <v>17646</v>
      </c>
      <c r="C10047" t="s">
        <v>1123</v>
      </c>
      <c r="D10047" t="s">
        <v>1124</v>
      </c>
      <c r="E10047">
        <v>240</v>
      </c>
      <c r="F10047">
        <v>30</v>
      </c>
      <c r="G10047" t="s">
        <v>17670</v>
      </c>
      <c r="H10047" t="s">
        <v>5434</v>
      </c>
      <c r="I10047" t="s">
        <v>393</v>
      </c>
      <c r="J10047" s="25">
        <v>46015</v>
      </c>
      <c r="K10047" s="25">
        <v>46015</v>
      </c>
      <c r="L10047" t="s">
        <v>4236</v>
      </c>
      <c r="M10047" t="s">
        <v>1125</v>
      </c>
      <c r="N10047" t="s">
        <v>127</v>
      </c>
      <c r="O10047" t="s">
        <v>6282</v>
      </c>
    </row>
    <row r="10048" spans="1:15" x14ac:dyDescent="0.25">
      <c r="A10048">
        <v>6651</v>
      </c>
      <c r="B10048" t="s">
        <v>17646</v>
      </c>
      <c r="C10048" t="s">
        <v>1123</v>
      </c>
      <c r="D10048" t="s">
        <v>1124</v>
      </c>
      <c r="E10048">
        <v>240</v>
      </c>
      <c r="F10048">
        <v>30</v>
      </c>
      <c r="G10048" t="s">
        <v>17671</v>
      </c>
      <c r="H10048" t="s">
        <v>5434</v>
      </c>
      <c r="I10048" t="s">
        <v>393</v>
      </c>
      <c r="J10048" s="25">
        <v>46015</v>
      </c>
      <c r="K10048" s="25">
        <v>46015</v>
      </c>
      <c r="L10048" t="s">
        <v>4236</v>
      </c>
      <c r="M10048" t="s">
        <v>1125</v>
      </c>
      <c r="N10048" t="s">
        <v>127</v>
      </c>
      <c r="O10048" t="s">
        <v>6282</v>
      </c>
    </row>
    <row r="10049" spans="1:15" x14ac:dyDescent="0.25">
      <c r="A10049">
        <v>6652</v>
      </c>
      <c r="B10049" t="s">
        <v>17646</v>
      </c>
      <c r="C10049" t="s">
        <v>1123</v>
      </c>
      <c r="D10049" t="s">
        <v>1124</v>
      </c>
      <c r="E10049">
        <v>240</v>
      </c>
      <c r="F10049">
        <v>30</v>
      </c>
      <c r="G10049" t="s">
        <v>17672</v>
      </c>
      <c r="H10049" t="s">
        <v>5434</v>
      </c>
      <c r="I10049" t="s">
        <v>393</v>
      </c>
      <c r="J10049" s="25">
        <v>46015</v>
      </c>
      <c r="K10049" s="25">
        <v>46015</v>
      </c>
      <c r="L10049" t="s">
        <v>4236</v>
      </c>
      <c r="M10049" t="s">
        <v>1125</v>
      </c>
      <c r="N10049" t="s">
        <v>127</v>
      </c>
      <c r="O10049" t="s">
        <v>6282</v>
      </c>
    </row>
    <row r="10050" spans="1:15" x14ac:dyDescent="0.25">
      <c r="A10050">
        <v>6653</v>
      </c>
      <c r="B10050" t="s">
        <v>17646</v>
      </c>
      <c r="C10050" t="s">
        <v>1123</v>
      </c>
      <c r="D10050" t="s">
        <v>1124</v>
      </c>
      <c r="E10050">
        <v>240</v>
      </c>
      <c r="F10050">
        <v>30</v>
      </c>
      <c r="G10050" t="s">
        <v>17673</v>
      </c>
      <c r="H10050" t="s">
        <v>5434</v>
      </c>
      <c r="I10050" t="s">
        <v>393</v>
      </c>
      <c r="J10050" s="25">
        <v>46015</v>
      </c>
      <c r="K10050" s="25">
        <v>46015</v>
      </c>
      <c r="L10050" t="s">
        <v>4236</v>
      </c>
      <c r="M10050" t="s">
        <v>1125</v>
      </c>
      <c r="N10050" t="s">
        <v>127</v>
      </c>
      <c r="O10050" t="s">
        <v>6282</v>
      </c>
    </row>
    <row r="10051" spans="1:15" x14ac:dyDescent="0.25">
      <c r="A10051">
        <v>6654</v>
      </c>
      <c r="B10051" t="s">
        <v>17646</v>
      </c>
      <c r="C10051" t="s">
        <v>1123</v>
      </c>
      <c r="D10051" t="s">
        <v>1124</v>
      </c>
      <c r="E10051">
        <v>240</v>
      </c>
      <c r="F10051">
        <v>30</v>
      </c>
      <c r="G10051" t="s">
        <v>17674</v>
      </c>
      <c r="H10051" t="s">
        <v>5434</v>
      </c>
      <c r="I10051" t="s">
        <v>393</v>
      </c>
      <c r="J10051" s="25">
        <v>46015</v>
      </c>
      <c r="K10051" s="25">
        <v>46015</v>
      </c>
      <c r="L10051" t="s">
        <v>4236</v>
      </c>
      <c r="M10051" t="s">
        <v>1125</v>
      </c>
      <c r="N10051" t="s">
        <v>127</v>
      </c>
      <c r="O10051" t="s">
        <v>6282</v>
      </c>
    </row>
    <row r="10052" spans="1:15" x14ac:dyDescent="0.25">
      <c r="A10052">
        <v>6655</v>
      </c>
      <c r="B10052" t="s">
        <v>17646</v>
      </c>
      <c r="C10052" t="s">
        <v>1123</v>
      </c>
      <c r="D10052" t="s">
        <v>1124</v>
      </c>
      <c r="E10052">
        <v>240</v>
      </c>
      <c r="F10052">
        <v>30</v>
      </c>
      <c r="G10052" t="s">
        <v>17675</v>
      </c>
      <c r="H10052" t="s">
        <v>5434</v>
      </c>
      <c r="I10052" t="s">
        <v>393</v>
      </c>
      <c r="J10052" s="25">
        <v>46015</v>
      </c>
      <c r="K10052" s="25">
        <v>46015</v>
      </c>
      <c r="L10052" t="s">
        <v>4236</v>
      </c>
      <c r="M10052" t="s">
        <v>1125</v>
      </c>
      <c r="N10052" t="s">
        <v>127</v>
      </c>
      <c r="O10052" t="s">
        <v>6282</v>
      </c>
    </row>
    <row r="10053" spans="1:15" x14ac:dyDescent="0.25">
      <c r="A10053">
        <v>6656</v>
      </c>
      <c r="B10053" t="s">
        <v>12460</v>
      </c>
      <c r="C10053" t="s">
        <v>1123</v>
      </c>
      <c r="D10053" t="s">
        <v>1124</v>
      </c>
      <c r="E10053">
        <v>64</v>
      </c>
      <c r="F10053">
        <v>8</v>
      </c>
      <c r="G10053" t="s">
        <v>17676</v>
      </c>
      <c r="H10053" t="s">
        <v>5434</v>
      </c>
      <c r="I10053" t="s">
        <v>393</v>
      </c>
      <c r="J10053" s="25">
        <v>46015</v>
      </c>
      <c r="K10053" s="25">
        <v>46015</v>
      </c>
      <c r="L10053" t="s">
        <v>4236</v>
      </c>
      <c r="M10053" t="s">
        <v>1125</v>
      </c>
      <c r="N10053" t="s">
        <v>127</v>
      </c>
      <c r="O10053" t="s">
        <v>6282</v>
      </c>
    </row>
    <row r="10054" spans="1:15" x14ac:dyDescent="0.25">
      <c r="A10054">
        <v>6657</v>
      </c>
      <c r="B10054" t="s">
        <v>17677</v>
      </c>
      <c r="C10054" t="s">
        <v>1123</v>
      </c>
      <c r="D10054" t="s">
        <v>1124</v>
      </c>
      <c r="E10054">
        <v>240</v>
      </c>
      <c r="F10054">
        <v>30</v>
      </c>
      <c r="G10054" t="s">
        <v>17678</v>
      </c>
      <c r="H10054" t="s">
        <v>17679</v>
      </c>
      <c r="I10054" t="s">
        <v>393</v>
      </c>
      <c r="J10054" s="25">
        <v>46036</v>
      </c>
      <c r="K10054" s="25">
        <v>46036</v>
      </c>
      <c r="L10054" t="s">
        <v>6491</v>
      </c>
      <c r="M10054" t="s">
        <v>1125</v>
      </c>
      <c r="N10054" t="s">
        <v>127</v>
      </c>
      <c r="O10054" t="s">
        <v>6282</v>
      </c>
    </row>
    <row r="10055" spans="1:15" x14ac:dyDescent="0.25">
      <c r="A10055">
        <v>6658</v>
      </c>
      <c r="B10055" t="s">
        <v>17677</v>
      </c>
      <c r="C10055" t="s">
        <v>1123</v>
      </c>
      <c r="D10055" t="s">
        <v>1124</v>
      </c>
      <c r="E10055">
        <v>240</v>
      </c>
      <c r="F10055">
        <v>30</v>
      </c>
      <c r="G10055" t="s">
        <v>17680</v>
      </c>
      <c r="H10055" t="s">
        <v>17679</v>
      </c>
      <c r="I10055" t="s">
        <v>393</v>
      </c>
      <c r="J10055" s="25">
        <v>46036</v>
      </c>
      <c r="K10055" s="25">
        <v>46036</v>
      </c>
      <c r="L10055" t="s">
        <v>6491</v>
      </c>
      <c r="M10055" t="s">
        <v>1125</v>
      </c>
      <c r="N10055" t="s">
        <v>127</v>
      </c>
      <c r="O10055" t="s">
        <v>6282</v>
      </c>
    </row>
    <row r="10056" spans="1:15" x14ac:dyDescent="0.25">
      <c r="A10056">
        <v>6659</v>
      </c>
      <c r="B10056" t="s">
        <v>17677</v>
      </c>
      <c r="C10056" t="s">
        <v>1123</v>
      </c>
      <c r="D10056" t="s">
        <v>1124</v>
      </c>
      <c r="E10056">
        <v>240</v>
      </c>
      <c r="F10056">
        <v>30</v>
      </c>
      <c r="G10056" t="s">
        <v>17681</v>
      </c>
      <c r="H10056" t="s">
        <v>17679</v>
      </c>
      <c r="I10056" t="s">
        <v>393</v>
      </c>
      <c r="J10056" s="25">
        <v>46036</v>
      </c>
      <c r="K10056" s="25">
        <v>46036</v>
      </c>
      <c r="L10056" t="s">
        <v>6491</v>
      </c>
      <c r="M10056" t="s">
        <v>1125</v>
      </c>
      <c r="N10056" t="s">
        <v>127</v>
      </c>
      <c r="O10056" t="s">
        <v>6282</v>
      </c>
    </row>
    <row r="10057" spans="1:15" x14ac:dyDescent="0.25">
      <c r="A10057">
        <v>6660</v>
      </c>
      <c r="B10057" t="s">
        <v>17677</v>
      </c>
      <c r="C10057" t="s">
        <v>1123</v>
      </c>
      <c r="D10057" t="s">
        <v>1124</v>
      </c>
      <c r="E10057">
        <v>240</v>
      </c>
      <c r="F10057">
        <v>30</v>
      </c>
      <c r="G10057" t="s">
        <v>17682</v>
      </c>
      <c r="H10057" t="s">
        <v>17679</v>
      </c>
      <c r="I10057" t="s">
        <v>393</v>
      </c>
      <c r="J10057" s="25">
        <v>46036</v>
      </c>
      <c r="K10057" s="25">
        <v>46036</v>
      </c>
      <c r="L10057" t="s">
        <v>6491</v>
      </c>
      <c r="M10057" t="s">
        <v>1125</v>
      </c>
      <c r="N10057" t="s">
        <v>127</v>
      </c>
      <c r="O10057" t="s">
        <v>6282</v>
      </c>
    </row>
    <row r="10058" spans="1:15" x14ac:dyDescent="0.25">
      <c r="A10058">
        <v>6661</v>
      </c>
      <c r="B10058" t="s">
        <v>17677</v>
      </c>
      <c r="C10058" t="s">
        <v>1123</v>
      </c>
      <c r="D10058" t="s">
        <v>1124</v>
      </c>
      <c r="E10058">
        <v>240</v>
      </c>
      <c r="F10058">
        <v>30</v>
      </c>
      <c r="G10058" t="s">
        <v>17683</v>
      </c>
      <c r="H10058" t="s">
        <v>17679</v>
      </c>
      <c r="I10058" t="s">
        <v>393</v>
      </c>
      <c r="J10058" s="25">
        <v>46036</v>
      </c>
      <c r="K10058" s="25">
        <v>46036</v>
      </c>
      <c r="L10058" t="s">
        <v>6491</v>
      </c>
      <c r="M10058" t="s">
        <v>1125</v>
      </c>
      <c r="N10058" t="s">
        <v>127</v>
      </c>
      <c r="O10058" t="s">
        <v>6282</v>
      </c>
    </row>
    <row r="10059" spans="1:15" x14ac:dyDescent="0.25">
      <c r="A10059">
        <v>6662</v>
      </c>
      <c r="B10059" t="s">
        <v>17677</v>
      </c>
      <c r="C10059" t="s">
        <v>1123</v>
      </c>
      <c r="D10059" t="s">
        <v>1124</v>
      </c>
      <c r="E10059">
        <v>240</v>
      </c>
      <c r="F10059">
        <v>30</v>
      </c>
      <c r="G10059" t="s">
        <v>17684</v>
      </c>
      <c r="H10059" t="s">
        <v>17679</v>
      </c>
      <c r="I10059" t="s">
        <v>393</v>
      </c>
      <c r="J10059" s="25">
        <v>46036</v>
      </c>
      <c r="K10059" s="25">
        <v>46036</v>
      </c>
      <c r="L10059" t="s">
        <v>6491</v>
      </c>
      <c r="M10059" t="s">
        <v>1125</v>
      </c>
      <c r="N10059" t="s">
        <v>127</v>
      </c>
      <c r="O10059" t="s">
        <v>6282</v>
      </c>
    </row>
    <row r="10060" spans="1:15" x14ac:dyDescent="0.25">
      <c r="A10060">
        <v>6663</v>
      </c>
      <c r="B10060" t="s">
        <v>17677</v>
      </c>
      <c r="C10060" t="s">
        <v>1123</v>
      </c>
      <c r="D10060" t="s">
        <v>1124</v>
      </c>
      <c r="E10060">
        <v>240</v>
      </c>
      <c r="F10060">
        <v>30</v>
      </c>
      <c r="G10060" t="s">
        <v>17685</v>
      </c>
      <c r="H10060" t="s">
        <v>17679</v>
      </c>
      <c r="I10060" t="s">
        <v>393</v>
      </c>
      <c r="J10060" s="25">
        <v>46036</v>
      </c>
      <c r="K10060" s="25">
        <v>46036</v>
      </c>
      <c r="L10060" t="s">
        <v>6491</v>
      </c>
      <c r="M10060" t="s">
        <v>1125</v>
      </c>
      <c r="N10060" t="s">
        <v>127</v>
      </c>
      <c r="O10060" t="s">
        <v>6282</v>
      </c>
    </row>
    <row r="10061" spans="1:15" x14ac:dyDescent="0.25">
      <c r="A10061">
        <v>6664</v>
      </c>
      <c r="B10061" t="s">
        <v>17677</v>
      </c>
      <c r="C10061" t="s">
        <v>1123</v>
      </c>
      <c r="D10061" t="s">
        <v>1124</v>
      </c>
      <c r="E10061">
        <v>240</v>
      </c>
      <c r="F10061">
        <v>30</v>
      </c>
      <c r="G10061" t="s">
        <v>17686</v>
      </c>
      <c r="H10061" t="s">
        <v>17679</v>
      </c>
      <c r="I10061" t="s">
        <v>393</v>
      </c>
      <c r="J10061" s="25">
        <v>46036</v>
      </c>
      <c r="K10061" s="25">
        <v>46036</v>
      </c>
      <c r="L10061" t="s">
        <v>6491</v>
      </c>
      <c r="M10061" t="s">
        <v>1125</v>
      </c>
      <c r="N10061" t="s">
        <v>127</v>
      </c>
      <c r="O10061" t="s">
        <v>6282</v>
      </c>
    </row>
    <row r="10062" spans="1:15" x14ac:dyDescent="0.25">
      <c r="A10062">
        <v>6665</v>
      </c>
      <c r="B10062" t="s">
        <v>16738</v>
      </c>
      <c r="C10062" t="s">
        <v>1123</v>
      </c>
      <c r="D10062" t="s">
        <v>1124</v>
      </c>
      <c r="E10062">
        <v>48</v>
      </c>
      <c r="F10062">
        <v>6</v>
      </c>
      <c r="G10062" t="s">
        <v>17687</v>
      </c>
      <c r="H10062" t="s">
        <v>17679</v>
      </c>
      <c r="I10062" t="s">
        <v>393</v>
      </c>
      <c r="J10062" s="25">
        <v>46036</v>
      </c>
      <c r="K10062" s="25">
        <v>46036</v>
      </c>
      <c r="L10062" t="s">
        <v>6491</v>
      </c>
      <c r="M10062" t="s">
        <v>1125</v>
      </c>
      <c r="N10062" t="s">
        <v>127</v>
      </c>
      <c r="O10062" t="s">
        <v>6282</v>
      </c>
    </row>
    <row r="10063" spans="1:15" x14ac:dyDescent="0.25">
      <c r="A10063">
        <v>6666</v>
      </c>
      <c r="B10063" t="s">
        <v>17688</v>
      </c>
      <c r="C10063" t="s">
        <v>1123</v>
      </c>
      <c r="D10063" t="s">
        <v>1124</v>
      </c>
      <c r="E10063">
        <v>240</v>
      </c>
      <c r="F10063">
        <v>30</v>
      </c>
      <c r="G10063" t="s">
        <v>17689</v>
      </c>
      <c r="H10063" t="s">
        <v>5437</v>
      </c>
      <c r="I10063" t="s">
        <v>393</v>
      </c>
      <c r="J10063" s="25">
        <v>46036</v>
      </c>
      <c r="K10063" s="25">
        <v>46036</v>
      </c>
      <c r="L10063" t="s">
        <v>6491</v>
      </c>
      <c r="M10063" t="s">
        <v>1125</v>
      </c>
      <c r="N10063" t="s">
        <v>127</v>
      </c>
      <c r="O10063" t="s">
        <v>6282</v>
      </c>
    </row>
    <row r="10064" spans="1:15" x14ac:dyDescent="0.25">
      <c r="A10064">
        <v>6667</v>
      </c>
      <c r="B10064" t="s">
        <v>17688</v>
      </c>
      <c r="C10064" t="s">
        <v>1123</v>
      </c>
      <c r="D10064" t="s">
        <v>1124</v>
      </c>
      <c r="E10064">
        <v>240</v>
      </c>
      <c r="F10064">
        <v>30</v>
      </c>
      <c r="G10064" t="s">
        <v>17690</v>
      </c>
      <c r="H10064" t="s">
        <v>5437</v>
      </c>
      <c r="I10064" t="s">
        <v>393</v>
      </c>
      <c r="J10064" s="25">
        <v>46036</v>
      </c>
      <c r="K10064" s="25">
        <v>46036</v>
      </c>
      <c r="L10064" t="s">
        <v>6491</v>
      </c>
      <c r="M10064" t="s">
        <v>1125</v>
      </c>
      <c r="N10064" t="s">
        <v>127</v>
      </c>
      <c r="O10064" t="s">
        <v>6282</v>
      </c>
    </row>
    <row r="10065" spans="1:15" x14ac:dyDescent="0.25">
      <c r="A10065">
        <v>6668</v>
      </c>
      <c r="B10065" t="s">
        <v>17688</v>
      </c>
      <c r="C10065" t="s">
        <v>1123</v>
      </c>
      <c r="D10065" t="s">
        <v>1124</v>
      </c>
      <c r="E10065">
        <v>240</v>
      </c>
      <c r="F10065">
        <v>30</v>
      </c>
      <c r="G10065" t="s">
        <v>17691</v>
      </c>
      <c r="H10065" t="s">
        <v>5437</v>
      </c>
      <c r="I10065" t="s">
        <v>393</v>
      </c>
      <c r="J10065" s="25">
        <v>46036</v>
      </c>
      <c r="K10065" s="25">
        <v>46036</v>
      </c>
      <c r="L10065" t="s">
        <v>6491</v>
      </c>
      <c r="M10065" t="s">
        <v>1125</v>
      </c>
      <c r="N10065" t="s">
        <v>127</v>
      </c>
      <c r="O10065" t="s">
        <v>6282</v>
      </c>
    </row>
    <row r="10066" spans="1:15" x14ac:dyDescent="0.25">
      <c r="A10066">
        <v>6669</v>
      </c>
      <c r="B10066" t="s">
        <v>17688</v>
      </c>
      <c r="C10066" t="s">
        <v>1123</v>
      </c>
      <c r="D10066" t="s">
        <v>1124</v>
      </c>
      <c r="E10066">
        <v>240</v>
      </c>
      <c r="F10066">
        <v>30</v>
      </c>
      <c r="G10066" t="s">
        <v>17692</v>
      </c>
      <c r="H10066" t="s">
        <v>5437</v>
      </c>
      <c r="I10066" t="s">
        <v>393</v>
      </c>
      <c r="J10066" s="25">
        <v>46036</v>
      </c>
      <c r="K10066" s="25">
        <v>46036</v>
      </c>
      <c r="L10066" t="s">
        <v>6491</v>
      </c>
      <c r="M10066" t="s">
        <v>1125</v>
      </c>
      <c r="N10066" t="s">
        <v>127</v>
      </c>
      <c r="O10066" t="s">
        <v>6282</v>
      </c>
    </row>
    <row r="10067" spans="1:15" x14ac:dyDescent="0.25">
      <c r="A10067">
        <v>6670</v>
      </c>
      <c r="B10067" t="s">
        <v>17688</v>
      </c>
      <c r="C10067" t="s">
        <v>1123</v>
      </c>
      <c r="D10067" t="s">
        <v>1124</v>
      </c>
      <c r="E10067">
        <v>240</v>
      </c>
      <c r="F10067">
        <v>30</v>
      </c>
      <c r="G10067" t="s">
        <v>17693</v>
      </c>
      <c r="H10067" t="s">
        <v>5437</v>
      </c>
      <c r="I10067" t="s">
        <v>393</v>
      </c>
      <c r="J10067" s="25">
        <v>46036</v>
      </c>
      <c r="K10067" s="25">
        <v>46036</v>
      </c>
      <c r="L10067" t="s">
        <v>6491</v>
      </c>
      <c r="M10067" t="s">
        <v>1125</v>
      </c>
      <c r="N10067" t="s">
        <v>127</v>
      </c>
      <c r="O10067" t="s">
        <v>6282</v>
      </c>
    </row>
    <row r="10068" spans="1:15" x14ac:dyDescent="0.25">
      <c r="A10068">
        <v>6671</v>
      </c>
      <c r="B10068" t="s">
        <v>17688</v>
      </c>
      <c r="C10068" t="s">
        <v>1123</v>
      </c>
      <c r="D10068" t="s">
        <v>1124</v>
      </c>
      <c r="E10068">
        <v>240</v>
      </c>
      <c r="F10068">
        <v>30</v>
      </c>
      <c r="G10068" t="s">
        <v>17694</v>
      </c>
      <c r="H10068" t="s">
        <v>5437</v>
      </c>
      <c r="I10068" t="s">
        <v>393</v>
      </c>
      <c r="J10068" s="25">
        <v>46036</v>
      </c>
      <c r="K10068" s="25">
        <v>46036</v>
      </c>
      <c r="L10068" t="s">
        <v>6491</v>
      </c>
      <c r="M10068" t="s">
        <v>1125</v>
      </c>
      <c r="N10068" t="s">
        <v>127</v>
      </c>
      <c r="O10068" t="s">
        <v>6282</v>
      </c>
    </row>
    <row r="10069" spans="1:15" x14ac:dyDescent="0.25">
      <c r="A10069">
        <v>6672</v>
      </c>
      <c r="B10069" t="s">
        <v>17688</v>
      </c>
      <c r="C10069" t="s">
        <v>1123</v>
      </c>
      <c r="D10069" t="s">
        <v>1124</v>
      </c>
      <c r="E10069">
        <v>240</v>
      </c>
      <c r="F10069">
        <v>30</v>
      </c>
      <c r="G10069" t="s">
        <v>17695</v>
      </c>
      <c r="H10069" t="s">
        <v>5437</v>
      </c>
      <c r="I10069" t="s">
        <v>393</v>
      </c>
      <c r="J10069" s="25">
        <v>46036</v>
      </c>
      <c r="K10069" s="25">
        <v>46036</v>
      </c>
      <c r="L10069" t="s">
        <v>6491</v>
      </c>
      <c r="M10069" t="s">
        <v>1125</v>
      </c>
      <c r="N10069" t="s">
        <v>127</v>
      </c>
      <c r="O10069" t="s">
        <v>6282</v>
      </c>
    </row>
    <row r="10070" spans="1:15" x14ac:dyDescent="0.25">
      <c r="A10070">
        <v>6673</v>
      </c>
      <c r="B10070" t="s">
        <v>17688</v>
      </c>
      <c r="C10070" t="s">
        <v>1123</v>
      </c>
      <c r="D10070" t="s">
        <v>1124</v>
      </c>
      <c r="E10070">
        <v>240</v>
      </c>
      <c r="F10070">
        <v>30</v>
      </c>
      <c r="G10070" t="s">
        <v>17696</v>
      </c>
      <c r="H10070" t="s">
        <v>5437</v>
      </c>
      <c r="I10070" t="s">
        <v>393</v>
      </c>
      <c r="J10070" s="25">
        <v>46036</v>
      </c>
      <c r="K10070" s="25">
        <v>46036</v>
      </c>
      <c r="L10070" t="s">
        <v>6491</v>
      </c>
      <c r="M10070" t="s">
        <v>1125</v>
      </c>
      <c r="N10070" t="s">
        <v>127</v>
      </c>
      <c r="O10070" t="s">
        <v>6282</v>
      </c>
    </row>
    <row r="10071" spans="1:15" x14ac:dyDescent="0.25">
      <c r="A10071">
        <v>6674</v>
      </c>
      <c r="B10071" t="s">
        <v>17688</v>
      </c>
      <c r="C10071" t="s">
        <v>1123</v>
      </c>
      <c r="D10071" t="s">
        <v>1124</v>
      </c>
      <c r="E10071">
        <v>240</v>
      </c>
      <c r="F10071">
        <v>30</v>
      </c>
      <c r="G10071" t="s">
        <v>17697</v>
      </c>
      <c r="H10071" t="s">
        <v>5437</v>
      </c>
      <c r="I10071" t="s">
        <v>393</v>
      </c>
      <c r="J10071" s="25">
        <v>46036</v>
      </c>
      <c r="K10071" s="25">
        <v>46036</v>
      </c>
      <c r="L10071" t="s">
        <v>6491</v>
      </c>
      <c r="M10071" t="s">
        <v>1125</v>
      </c>
      <c r="N10071" t="s">
        <v>127</v>
      </c>
      <c r="O10071" t="s">
        <v>6282</v>
      </c>
    </row>
    <row r="10072" spans="1:15" x14ac:dyDescent="0.25">
      <c r="A10072">
        <v>6675</v>
      </c>
      <c r="B10072" t="s">
        <v>17688</v>
      </c>
      <c r="C10072" t="s">
        <v>1123</v>
      </c>
      <c r="D10072" t="s">
        <v>1124</v>
      </c>
      <c r="E10072">
        <v>240</v>
      </c>
      <c r="F10072">
        <v>30</v>
      </c>
      <c r="G10072" t="s">
        <v>17698</v>
      </c>
      <c r="H10072" t="s">
        <v>5437</v>
      </c>
      <c r="I10072" t="s">
        <v>393</v>
      </c>
      <c r="J10072" s="25">
        <v>46036</v>
      </c>
      <c r="K10072" s="25">
        <v>46036</v>
      </c>
      <c r="L10072" t="s">
        <v>6491</v>
      </c>
      <c r="M10072" t="s">
        <v>1125</v>
      </c>
      <c r="N10072" t="s">
        <v>127</v>
      </c>
      <c r="O10072" t="s">
        <v>6282</v>
      </c>
    </row>
    <row r="10073" spans="1:15" x14ac:dyDescent="0.25">
      <c r="A10073">
        <v>6676</v>
      </c>
      <c r="B10073" t="s">
        <v>17688</v>
      </c>
      <c r="C10073" t="s">
        <v>1123</v>
      </c>
      <c r="D10073" t="s">
        <v>1124</v>
      </c>
      <c r="E10073">
        <v>240</v>
      </c>
      <c r="F10073">
        <v>30</v>
      </c>
      <c r="G10073" t="s">
        <v>17699</v>
      </c>
      <c r="H10073" t="s">
        <v>5437</v>
      </c>
      <c r="I10073" t="s">
        <v>393</v>
      </c>
      <c r="J10073" s="25">
        <v>46036</v>
      </c>
      <c r="K10073" s="25">
        <v>46036</v>
      </c>
      <c r="L10073" t="s">
        <v>6491</v>
      </c>
      <c r="M10073" t="s">
        <v>1125</v>
      </c>
      <c r="N10073" t="s">
        <v>127</v>
      </c>
      <c r="O10073" t="s">
        <v>6282</v>
      </c>
    </row>
    <row r="10074" spans="1:15" x14ac:dyDescent="0.25">
      <c r="A10074">
        <v>6677</v>
      </c>
      <c r="B10074" t="s">
        <v>17677</v>
      </c>
      <c r="C10074" t="s">
        <v>1123</v>
      </c>
      <c r="D10074" t="s">
        <v>1124</v>
      </c>
      <c r="E10074">
        <v>240</v>
      </c>
      <c r="F10074">
        <v>30</v>
      </c>
      <c r="G10074" t="s">
        <v>17700</v>
      </c>
      <c r="H10074" t="s">
        <v>5437</v>
      </c>
      <c r="I10074" t="s">
        <v>393</v>
      </c>
      <c r="J10074" s="25">
        <v>46036</v>
      </c>
      <c r="K10074" s="25">
        <v>46036</v>
      </c>
      <c r="L10074" t="s">
        <v>6491</v>
      </c>
      <c r="M10074" t="s">
        <v>1125</v>
      </c>
      <c r="N10074" t="s">
        <v>127</v>
      </c>
      <c r="O10074" t="s">
        <v>6282</v>
      </c>
    </row>
    <row r="10075" spans="1:15" x14ac:dyDescent="0.25">
      <c r="A10075">
        <v>6678</v>
      </c>
      <c r="B10075" t="s">
        <v>17688</v>
      </c>
      <c r="C10075" t="s">
        <v>1123</v>
      </c>
      <c r="D10075" t="s">
        <v>1124</v>
      </c>
      <c r="E10075">
        <v>240</v>
      </c>
      <c r="F10075">
        <v>30</v>
      </c>
      <c r="G10075" t="s">
        <v>17701</v>
      </c>
      <c r="H10075" t="s">
        <v>5437</v>
      </c>
      <c r="I10075" t="s">
        <v>393</v>
      </c>
      <c r="J10075" s="25">
        <v>46036</v>
      </c>
      <c r="K10075" s="25">
        <v>46036</v>
      </c>
      <c r="L10075" t="s">
        <v>6491</v>
      </c>
      <c r="M10075" t="s">
        <v>1125</v>
      </c>
      <c r="N10075" t="s">
        <v>127</v>
      </c>
      <c r="O10075" t="s">
        <v>6282</v>
      </c>
    </row>
    <row r="10076" spans="1:15" x14ac:dyDescent="0.25">
      <c r="A10076">
        <v>6679</v>
      </c>
      <c r="B10076" t="s">
        <v>17677</v>
      </c>
      <c r="C10076" t="s">
        <v>1123</v>
      </c>
      <c r="D10076" t="s">
        <v>1124</v>
      </c>
      <c r="E10076">
        <v>240</v>
      </c>
      <c r="F10076">
        <v>30</v>
      </c>
      <c r="G10076" t="s">
        <v>17702</v>
      </c>
      <c r="H10076" t="s">
        <v>5437</v>
      </c>
      <c r="I10076" t="s">
        <v>393</v>
      </c>
      <c r="J10076" s="25">
        <v>46036</v>
      </c>
      <c r="K10076" s="25">
        <v>46036</v>
      </c>
      <c r="L10076" t="s">
        <v>6491</v>
      </c>
      <c r="M10076" t="s">
        <v>1125</v>
      </c>
      <c r="N10076" t="s">
        <v>127</v>
      </c>
      <c r="O10076" t="s">
        <v>6282</v>
      </c>
    </row>
    <row r="10077" spans="1:15" x14ac:dyDescent="0.25">
      <c r="A10077">
        <v>6680</v>
      </c>
      <c r="B10077" t="s">
        <v>17677</v>
      </c>
      <c r="C10077" t="s">
        <v>1123</v>
      </c>
      <c r="D10077" t="s">
        <v>1124</v>
      </c>
      <c r="E10077">
        <v>240</v>
      </c>
      <c r="F10077">
        <v>30</v>
      </c>
      <c r="G10077" t="s">
        <v>17703</v>
      </c>
      <c r="H10077" t="s">
        <v>5437</v>
      </c>
      <c r="I10077" t="s">
        <v>393</v>
      </c>
      <c r="J10077" s="25">
        <v>46036</v>
      </c>
      <c r="K10077" s="25">
        <v>46036</v>
      </c>
      <c r="L10077" t="s">
        <v>6491</v>
      </c>
      <c r="M10077" t="s">
        <v>1125</v>
      </c>
      <c r="N10077" t="s">
        <v>127</v>
      </c>
      <c r="O10077" t="s">
        <v>6282</v>
      </c>
    </row>
    <row r="10078" spans="1:15" x14ac:dyDescent="0.25">
      <c r="A10078">
        <v>6681</v>
      </c>
      <c r="B10078" t="s">
        <v>17677</v>
      </c>
      <c r="C10078" t="s">
        <v>1123</v>
      </c>
      <c r="D10078" t="s">
        <v>1124</v>
      </c>
      <c r="E10078">
        <v>240</v>
      </c>
      <c r="F10078">
        <v>30</v>
      </c>
      <c r="G10078" t="s">
        <v>17704</v>
      </c>
      <c r="H10078" t="s">
        <v>5437</v>
      </c>
      <c r="I10078" t="s">
        <v>393</v>
      </c>
      <c r="J10078" s="25">
        <v>46036</v>
      </c>
      <c r="K10078" s="25">
        <v>46036</v>
      </c>
      <c r="L10078" t="s">
        <v>6491</v>
      </c>
      <c r="M10078" t="s">
        <v>1125</v>
      </c>
      <c r="N10078" t="s">
        <v>127</v>
      </c>
      <c r="O10078" t="s">
        <v>6282</v>
      </c>
    </row>
    <row r="10079" spans="1:15" x14ac:dyDescent="0.25">
      <c r="A10079">
        <v>6682</v>
      </c>
      <c r="B10079" t="s">
        <v>17677</v>
      </c>
      <c r="C10079" t="s">
        <v>1123</v>
      </c>
      <c r="D10079" t="s">
        <v>1124</v>
      </c>
      <c r="E10079">
        <v>240</v>
      </c>
      <c r="F10079">
        <v>30</v>
      </c>
      <c r="G10079" t="s">
        <v>17705</v>
      </c>
      <c r="H10079" t="s">
        <v>5437</v>
      </c>
      <c r="I10079" t="s">
        <v>393</v>
      </c>
      <c r="J10079" s="25">
        <v>46036</v>
      </c>
      <c r="K10079" s="25">
        <v>46036</v>
      </c>
      <c r="L10079" t="s">
        <v>6491</v>
      </c>
      <c r="M10079" t="s">
        <v>1125</v>
      </c>
      <c r="N10079" t="s">
        <v>127</v>
      </c>
      <c r="O10079" t="s">
        <v>6282</v>
      </c>
    </row>
    <row r="10080" spans="1:15" x14ac:dyDescent="0.25">
      <c r="A10080">
        <v>6683</v>
      </c>
      <c r="B10080" t="s">
        <v>17688</v>
      </c>
      <c r="C10080" t="s">
        <v>1123</v>
      </c>
      <c r="D10080" t="s">
        <v>1124</v>
      </c>
      <c r="E10080">
        <v>240</v>
      </c>
      <c r="F10080">
        <v>30</v>
      </c>
      <c r="G10080" t="s">
        <v>17706</v>
      </c>
      <c r="H10080" t="s">
        <v>5437</v>
      </c>
      <c r="I10080" t="s">
        <v>393</v>
      </c>
      <c r="J10080" s="25">
        <v>46036</v>
      </c>
      <c r="K10080" s="25">
        <v>46036</v>
      </c>
      <c r="L10080" t="s">
        <v>6491</v>
      </c>
      <c r="M10080" t="s">
        <v>1125</v>
      </c>
      <c r="N10080" t="s">
        <v>127</v>
      </c>
      <c r="O10080" t="s">
        <v>6282</v>
      </c>
    </row>
    <row r="10081" spans="1:15" x14ac:dyDescent="0.25">
      <c r="A10081">
        <v>6684</v>
      </c>
      <c r="B10081" t="s">
        <v>17677</v>
      </c>
      <c r="C10081" t="s">
        <v>1123</v>
      </c>
      <c r="D10081" t="s">
        <v>1124</v>
      </c>
      <c r="E10081">
        <v>240</v>
      </c>
      <c r="F10081">
        <v>30</v>
      </c>
      <c r="G10081" t="s">
        <v>17707</v>
      </c>
      <c r="H10081" t="s">
        <v>5437</v>
      </c>
      <c r="I10081" t="s">
        <v>393</v>
      </c>
      <c r="J10081" s="25">
        <v>46036</v>
      </c>
      <c r="K10081" s="25">
        <v>46036</v>
      </c>
      <c r="L10081" t="s">
        <v>6491</v>
      </c>
      <c r="M10081" t="s">
        <v>1125</v>
      </c>
      <c r="N10081" t="s">
        <v>127</v>
      </c>
      <c r="O10081" t="s">
        <v>6282</v>
      </c>
    </row>
    <row r="10082" spans="1:15" x14ac:dyDescent="0.25">
      <c r="A10082">
        <v>6685</v>
      </c>
      <c r="B10082" t="s">
        <v>17688</v>
      </c>
      <c r="C10082" t="s">
        <v>1123</v>
      </c>
      <c r="D10082" t="s">
        <v>1124</v>
      </c>
      <c r="E10082">
        <v>240</v>
      </c>
      <c r="F10082">
        <v>30</v>
      </c>
      <c r="G10082" t="s">
        <v>17708</v>
      </c>
      <c r="H10082" t="s">
        <v>5437</v>
      </c>
      <c r="I10082" t="s">
        <v>393</v>
      </c>
      <c r="J10082" s="25">
        <v>46036</v>
      </c>
      <c r="K10082" s="25">
        <v>46036</v>
      </c>
      <c r="L10082" t="s">
        <v>6491</v>
      </c>
      <c r="M10082" t="s">
        <v>1125</v>
      </c>
      <c r="N10082" t="s">
        <v>127</v>
      </c>
      <c r="O10082" t="s">
        <v>6282</v>
      </c>
    </row>
    <row r="10083" spans="1:15" x14ac:dyDescent="0.25">
      <c r="A10083">
        <v>6686</v>
      </c>
      <c r="B10083" t="s">
        <v>16738</v>
      </c>
      <c r="C10083" t="s">
        <v>1123</v>
      </c>
      <c r="D10083" t="s">
        <v>1124</v>
      </c>
      <c r="E10083">
        <v>32</v>
      </c>
      <c r="F10083">
        <v>4</v>
      </c>
      <c r="G10083" t="s">
        <v>17709</v>
      </c>
      <c r="H10083" t="s">
        <v>5437</v>
      </c>
      <c r="I10083" t="s">
        <v>393</v>
      </c>
      <c r="J10083" s="25">
        <v>46036</v>
      </c>
      <c r="K10083" s="25">
        <v>46036</v>
      </c>
      <c r="L10083" t="s">
        <v>6491</v>
      </c>
      <c r="M10083" t="s">
        <v>1125</v>
      </c>
      <c r="N10083" t="s">
        <v>127</v>
      </c>
      <c r="O10083" t="s">
        <v>6282</v>
      </c>
    </row>
    <row r="10084" spans="1:15" x14ac:dyDescent="0.25">
      <c r="A10084">
        <v>6687</v>
      </c>
      <c r="B10084" t="s">
        <v>12460</v>
      </c>
      <c r="C10084" t="s">
        <v>1123</v>
      </c>
      <c r="D10084" t="s">
        <v>1124</v>
      </c>
      <c r="E10084">
        <v>240</v>
      </c>
      <c r="F10084">
        <v>30</v>
      </c>
      <c r="G10084" t="s">
        <v>17710</v>
      </c>
      <c r="H10084" t="s">
        <v>17679</v>
      </c>
      <c r="I10084" t="s">
        <v>393</v>
      </c>
      <c r="J10084" s="25">
        <v>46038</v>
      </c>
      <c r="K10084" s="25">
        <v>46038</v>
      </c>
      <c r="L10084" t="s">
        <v>329</v>
      </c>
      <c r="M10084" t="s">
        <v>1125</v>
      </c>
      <c r="N10084" t="s">
        <v>127</v>
      </c>
      <c r="O10084" t="s">
        <v>6282</v>
      </c>
    </row>
    <row r="10085" spans="1:15" x14ac:dyDescent="0.25">
      <c r="A10085">
        <v>6688</v>
      </c>
      <c r="B10085" t="s">
        <v>17711</v>
      </c>
      <c r="C10085" t="s">
        <v>1123</v>
      </c>
      <c r="D10085" t="s">
        <v>1124</v>
      </c>
      <c r="E10085">
        <v>32</v>
      </c>
      <c r="F10085">
        <v>4</v>
      </c>
      <c r="G10085" t="s">
        <v>17712</v>
      </c>
      <c r="H10085" t="s">
        <v>17679</v>
      </c>
      <c r="I10085" t="s">
        <v>393</v>
      </c>
      <c r="J10085" s="25">
        <v>46038</v>
      </c>
      <c r="K10085" s="25">
        <v>46038</v>
      </c>
      <c r="L10085" t="s">
        <v>329</v>
      </c>
      <c r="M10085" t="s">
        <v>1125</v>
      </c>
      <c r="N10085" t="s">
        <v>127</v>
      </c>
      <c r="O10085" t="s">
        <v>6282</v>
      </c>
    </row>
    <row r="10086" spans="1:15" x14ac:dyDescent="0.25">
      <c r="A10086">
        <v>6689</v>
      </c>
      <c r="B10086" t="s">
        <v>15963</v>
      </c>
      <c r="C10086" t="s">
        <v>1123</v>
      </c>
      <c r="D10086" t="s">
        <v>1124</v>
      </c>
      <c r="E10086">
        <v>240</v>
      </c>
      <c r="F10086">
        <v>30</v>
      </c>
      <c r="G10086" t="s">
        <v>17713</v>
      </c>
      <c r="H10086" t="s">
        <v>5437</v>
      </c>
      <c r="I10086" t="s">
        <v>393</v>
      </c>
      <c r="J10086" s="25">
        <v>46038</v>
      </c>
      <c r="K10086" s="25">
        <v>46038</v>
      </c>
      <c r="L10086" t="s">
        <v>329</v>
      </c>
      <c r="M10086" t="s">
        <v>1125</v>
      </c>
      <c r="N10086" t="s">
        <v>127</v>
      </c>
      <c r="O10086" t="s">
        <v>6282</v>
      </c>
    </row>
    <row r="10087" spans="1:15" x14ac:dyDescent="0.25">
      <c r="A10087">
        <v>6690</v>
      </c>
      <c r="B10087" t="s">
        <v>17714</v>
      </c>
      <c r="C10087" t="s">
        <v>1123</v>
      </c>
      <c r="D10087" t="s">
        <v>1124</v>
      </c>
      <c r="E10087">
        <v>240</v>
      </c>
      <c r="F10087">
        <v>30</v>
      </c>
      <c r="G10087" t="s">
        <v>17715</v>
      </c>
      <c r="H10087" t="s">
        <v>5437</v>
      </c>
      <c r="I10087" t="s">
        <v>393</v>
      </c>
      <c r="J10087" s="25">
        <v>46038</v>
      </c>
      <c r="K10087" s="25">
        <v>46038</v>
      </c>
      <c r="L10087" t="s">
        <v>329</v>
      </c>
      <c r="M10087" t="s">
        <v>1125</v>
      </c>
      <c r="N10087" t="s">
        <v>127</v>
      </c>
      <c r="O10087" t="s">
        <v>6282</v>
      </c>
    </row>
    <row r="10088" spans="1:15" x14ac:dyDescent="0.25">
      <c r="A10088">
        <v>6691</v>
      </c>
      <c r="B10088" t="s">
        <v>17609</v>
      </c>
      <c r="C10088" t="s">
        <v>1123</v>
      </c>
      <c r="D10088" t="s">
        <v>1124</v>
      </c>
      <c r="E10088">
        <v>240</v>
      </c>
      <c r="F10088">
        <v>30</v>
      </c>
      <c r="G10088" t="s">
        <v>17716</v>
      </c>
      <c r="H10088" t="s">
        <v>5436</v>
      </c>
      <c r="I10088" t="s">
        <v>393</v>
      </c>
      <c r="J10088" s="25">
        <v>46038</v>
      </c>
      <c r="K10088" s="25">
        <v>46038</v>
      </c>
      <c r="L10088" t="s">
        <v>329</v>
      </c>
      <c r="M10088" t="s">
        <v>1125</v>
      </c>
      <c r="N10088" t="s">
        <v>127</v>
      </c>
      <c r="O10088" t="s">
        <v>6282</v>
      </c>
    </row>
    <row r="10089" spans="1:15" x14ac:dyDescent="0.25">
      <c r="A10089">
        <v>6692</v>
      </c>
      <c r="B10089" t="s">
        <v>15963</v>
      </c>
      <c r="C10089" t="s">
        <v>1123</v>
      </c>
      <c r="D10089" t="s">
        <v>1124</v>
      </c>
      <c r="E10089">
        <v>240</v>
      </c>
      <c r="F10089">
        <v>30</v>
      </c>
      <c r="G10089" t="s">
        <v>17717</v>
      </c>
      <c r="H10089" t="s">
        <v>5437</v>
      </c>
      <c r="I10089" t="s">
        <v>393</v>
      </c>
      <c r="J10089" s="25">
        <v>46038</v>
      </c>
      <c r="K10089" s="25">
        <v>46038</v>
      </c>
      <c r="L10089" t="s">
        <v>329</v>
      </c>
      <c r="M10089" t="s">
        <v>1125</v>
      </c>
      <c r="N10089" t="s">
        <v>127</v>
      </c>
      <c r="O10089" t="s">
        <v>6282</v>
      </c>
    </row>
    <row r="10090" spans="1:15" x14ac:dyDescent="0.25">
      <c r="A10090">
        <v>6693</v>
      </c>
      <c r="B10090" t="s">
        <v>15963</v>
      </c>
      <c r="C10090" t="s">
        <v>1123</v>
      </c>
      <c r="D10090" t="s">
        <v>1124</v>
      </c>
      <c r="E10090">
        <v>240</v>
      </c>
      <c r="F10090">
        <v>30</v>
      </c>
      <c r="G10090" t="s">
        <v>17718</v>
      </c>
      <c r="H10090" t="s">
        <v>5437</v>
      </c>
      <c r="I10090" t="s">
        <v>393</v>
      </c>
      <c r="J10090" s="25">
        <v>46038</v>
      </c>
      <c r="K10090" s="25">
        <v>46038</v>
      </c>
      <c r="L10090" t="s">
        <v>329</v>
      </c>
      <c r="M10090" t="s">
        <v>1125</v>
      </c>
      <c r="N10090" t="s">
        <v>127</v>
      </c>
      <c r="O10090" t="s">
        <v>6282</v>
      </c>
    </row>
    <row r="10091" spans="1:15" x14ac:dyDescent="0.25">
      <c r="A10091">
        <v>6694</v>
      </c>
      <c r="B10091" t="s">
        <v>15963</v>
      </c>
      <c r="C10091" t="s">
        <v>1123</v>
      </c>
      <c r="D10091" t="s">
        <v>1124</v>
      </c>
      <c r="E10091">
        <v>240</v>
      </c>
      <c r="F10091">
        <v>30</v>
      </c>
      <c r="G10091" t="s">
        <v>17719</v>
      </c>
      <c r="H10091" t="s">
        <v>5437</v>
      </c>
      <c r="I10091" t="s">
        <v>393</v>
      </c>
      <c r="J10091" s="25">
        <v>46038</v>
      </c>
      <c r="K10091" s="25">
        <v>46038</v>
      </c>
      <c r="L10091" t="s">
        <v>329</v>
      </c>
      <c r="M10091" t="s">
        <v>1125</v>
      </c>
      <c r="N10091" t="s">
        <v>127</v>
      </c>
      <c r="O10091" t="s">
        <v>6282</v>
      </c>
    </row>
    <row r="10092" spans="1:15" x14ac:dyDescent="0.25">
      <c r="A10092">
        <v>6695</v>
      </c>
      <c r="B10092" t="s">
        <v>15963</v>
      </c>
      <c r="C10092" t="s">
        <v>1123</v>
      </c>
      <c r="D10092" t="s">
        <v>1124</v>
      </c>
      <c r="E10092">
        <v>240</v>
      </c>
      <c r="F10092">
        <v>30</v>
      </c>
      <c r="G10092" t="s">
        <v>17720</v>
      </c>
      <c r="H10092" t="s">
        <v>5437</v>
      </c>
      <c r="I10092" t="s">
        <v>393</v>
      </c>
      <c r="J10092" s="25">
        <v>46038</v>
      </c>
      <c r="K10092" s="25">
        <v>46038</v>
      </c>
      <c r="L10092" t="s">
        <v>329</v>
      </c>
      <c r="M10092" t="s">
        <v>1125</v>
      </c>
      <c r="N10092" t="s">
        <v>127</v>
      </c>
      <c r="O10092" t="s">
        <v>6282</v>
      </c>
    </row>
    <row r="10093" spans="1:15" x14ac:dyDescent="0.25">
      <c r="A10093">
        <v>6696</v>
      </c>
      <c r="B10093" t="s">
        <v>15963</v>
      </c>
      <c r="C10093" t="s">
        <v>1123</v>
      </c>
      <c r="D10093" t="s">
        <v>1124</v>
      </c>
      <c r="E10093">
        <v>240</v>
      </c>
      <c r="F10093">
        <v>30</v>
      </c>
      <c r="G10093" t="s">
        <v>17721</v>
      </c>
      <c r="H10093" t="s">
        <v>5437</v>
      </c>
      <c r="I10093" t="s">
        <v>393</v>
      </c>
      <c r="J10093" s="25">
        <v>46038</v>
      </c>
      <c r="K10093" s="25">
        <v>46038</v>
      </c>
      <c r="L10093" t="s">
        <v>329</v>
      </c>
      <c r="M10093" t="s">
        <v>1125</v>
      </c>
      <c r="N10093" t="s">
        <v>127</v>
      </c>
      <c r="O10093" t="s">
        <v>6282</v>
      </c>
    </row>
    <row r="10094" spans="1:15" x14ac:dyDescent="0.25">
      <c r="A10094">
        <v>6697</v>
      </c>
      <c r="B10094" t="s">
        <v>15963</v>
      </c>
      <c r="C10094" t="s">
        <v>1123</v>
      </c>
      <c r="D10094" t="s">
        <v>1124</v>
      </c>
      <c r="E10094">
        <v>240</v>
      </c>
      <c r="F10094">
        <v>30</v>
      </c>
      <c r="G10094" t="s">
        <v>17722</v>
      </c>
      <c r="H10094" t="s">
        <v>5437</v>
      </c>
      <c r="I10094" t="s">
        <v>393</v>
      </c>
      <c r="J10094" s="25">
        <v>46038</v>
      </c>
      <c r="K10094" s="25">
        <v>46038</v>
      </c>
      <c r="L10094" t="s">
        <v>329</v>
      </c>
      <c r="M10094" t="s">
        <v>1125</v>
      </c>
      <c r="N10094" t="s">
        <v>127</v>
      </c>
      <c r="O10094" t="s">
        <v>6282</v>
      </c>
    </row>
    <row r="10095" spans="1:15" x14ac:dyDescent="0.25">
      <c r="A10095">
        <v>6698</v>
      </c>
      <c r="B10095" t="s">
        <v>17714</v>
      </c>
      <c r="C10095" t="s">
        <v>1123</v>
      </c>
      <c r="D10095" t="s">
        <v>1124</v>
      </c>
      <c r="E10095">
        <v>240</v>
      </c>
      <c r="F10095">
        <v>30</v>
      </c>
      <c r="G10095" t="s">
        <v>17723</v>
      </c>
      <c r="H10095" t="s">
        <v>5437</v>
      </c>
      <c r="I10095" t="s">
        <v>393</v>
      </c>
      <c r="J10095" s="25">
        <v>46038</v>
      </c>
      <c r="K10095" s="25">
        <v>46038</v>
      </c>
      <c r="L10095" t="s">
        <v>329</v>
      </c>
      <c r="M10095" t="s">
        <v>1125</v>
      </c>
      <c r="N10095" t="s">
        <v>127</v>
      </c>
      <c r="O10095" t="s">
        <v>6282</v>
      </c>
    </row>
    <row r="10096" spans="1:15" x14ac:dyDescent="0.25">
      <c r="A10096">
        <v>6699</v>
      </c>
      <c r="B10096" t="s">
        <v>17714</v>
      </c>
      <c r="C10096" t="s">
        <v>1123</v>
      </c>
      <c r="D10096" t="s">
        <v>1124</v>
      </c>
      <c r="E10096">
        <v>240</v>
      </c>
      <c r="F10096">
        <v>30</v>
      </c>
      <c r="G10096" t="s">
        <v>17724</v>
      </c>
      <c r="H10096" t="s">
        <v>5437</v>
      </c>
      <c r="I10096" t="s">
        <v>393</v>
      </c>
      <c r="J10096" s="25">
        <v>46038</v>
      </c>
      <c r="K10096" s="25">
        <v>46038</v>
      </c>
      <c r="L10096" t="s">
        <v>329</v>
      </c>
      <c r="M10096" t="s">
        <v>1125</v>
      </c>
      <c r="N10096" t="s">
        <v>127</v>
      </c>
      <c r="O10096" t="s">
        <v>6282</v>
      </c>
    </row>
    <row r="10097" spans="1:15" x14ac:dyDescent="0.25">
      <c r="A10097">
        <v>6700</v>
      </c>
      <c r="B10097" t="s">
        <v>17714</v>
      </c>
      <c r="C10097" t="s">
        <v>1123</v>
      </c>
      <c r="D10097" t="s">
        <v>1124</v>
      </c>
      <c r="E10097">
        <v>240</v>
      </c>
      <c r="F10097">
        <v>30</v>
      </c>
      <c r="G10097" t="s">
        <v>17725</v>
      </c>
      <c r="H10097" t="s">
        <v>5437</v>
      </c>
      <c r="I10097" t="s">
        <v>393</v>
      </c>
      <c r="J10097" s="25">
        <v>46038</v>
      </c>
      <c r="K10097" s="25">
        <v>46038</v>
      </c>
      <c r="L10097" t="s">
        <v>329</v>
      </c>
      <c r="M10097" t="s">
        <v>1125</v>
      </c>
      <c r="N10097" t="s">
        <v>127</v>
      </c>
      <c r="O10097" t="s">
        <v>6282</v>
      </c>
    </row>
    <row r="10098" spans="1:15" x14ac:dyDescent="0.25">
      <c r="A10098">
        <v>6701</v>
      </c>
      <c r="B10098" t="s">
        <v>17714</v>
      </c>
      <c r="C10098" t="s">
        <v>1123</v>
      </c>
      <c r="D10098" t="s">
        <v>1124</v>
      </c>
      <c r="E10098">
        <v>240</v>
      </c>
      <c r="F10098">
        <v>30</v>
      </c>
      <c r="G10098" t="s">
        <v>17726</v>
      </c>
      <c r="H10098" t="s">
        <v>5437</v>
      </c>
      <c r="I10098" t="s">
        <v>393</v>
      </c>
      <c r="J10098" s="25">
        <v>46038</v>
      </c>
      <c r="K10098" s="25">
        <v>46038</v>
      </c>
      <c r="L10098" t="s">
        <v>329</v>
      </c>
      <c r="M10098" t="s">
        <v>1125</v>
      </c>
      <c r="N10098" t="s">
        <v>127</v>
      </c>
      <c r="O10098" t="s">
        <v>6282</v>
      </c>
    </row>
    <row r="10099" spans="1:15" x14ac:dyDescent="0.25">
      <c r="A10099">
        <v>6702</v>
      </c>
      <c r="B10099" t="s">
        <v>17609</v>
      </c>
      <c r="C10099" t="s">
        <v>1123</v>
      </c>
      <c r="D10099" t="s">
        <v>1124</v>
      </c>
      <c r="E10099">
        <v>240</v>
      </c>
      <c r="F10099">
        <v>30</v>
      </c>
      <c r="G10099" t="s">
        <v>17727</v>
      </c>
      <c r="H10099" t="s">
        <v>5436</v>
      </c>
      <c r="I10099" t="s">
        <v>393</v>
      </c>
      <c r="J10099" s="25">
        <v>46038</v>
      </c>
      <c r="K10099" s="25">
        <v>46038</v>
      </c>
      <c r="L10099" t="s">
        <v>329</v>
      </c>
      <c r="M10099" t="s">
        <v>1125</v>
      </c>
      <c r="N10099" t="s">
        <v>127</v>
      </c>
      <c r="O10099" t="s">
        <v>6282</v>
      </c>
    </row>
    <row r="10100" spans="1:15" x14ac:dyDescent="0.25">
      <c r="A10100">
        <v>6703</v>
      </c>
      <c r="B10100" t="s">
        <v>17714</v>
      </c>
      <c r="C10100" t="s">
        <v>1123</v>
      </c>
      <c r="D10100" t="s">
        <v>1124</v>
      </c>
      <c r="E10100">
        <v>240</v>
      </c>
      <c r="F10100">
        <v>30</v>
      </c>
      <c r="G10100" t="s">
        <v>17728</v>
      </c>
      <c r="H10100" t="s">
        <v>5437</v>
      </c>
      <c r="I10100" t="s">
        <v>393</v>
      </c>
      <c r="J10100" s="25">
        <v>46038</v>
      </c>
      <c r="K10100" s="25">
        <v>46038</v>
      </c>
      <c r="L10100" t="s">
        <v>329</v>
      </c>
      <c r="M10100" t="s">
        <v>1125</v>
      </c>
      <c r="N10100" t="s">
        <v>127</v>
      </c>
      <c r="O10100" t="s">
        <v>6282</v>
      </c>
    </row>
    <row r="10101" spans="1:15" x14ac:dyDescent="0.25">
      <c r="A10101">
        <v>6704</v>
      </c>
      <c r="B10101" t="s">
        <v>17714</v>
      </c>
      <c r="C10101" t="s">
        <v>1123</v>
      </c>
      <c r="D10101" t="s">
        <v>1124</v>
      </c>
      <c r="E10101">
        <v>240</v>
      </c>
      <c r="F10101">
        <v>30</v>
      </c>
      <c r="G10101" t="s">
        <v>17729</v>
      </c>
      <c r="H10101" t="s">
        <v>5437</v>
      </c>
      <c r="I10101" t="s">
        <v>393</v>
      </c>
      <c r="J10101" s="25">
        <v>46038</v>
      </c>
      <c r="K10101" s="25">
        <v>46038</v>
      </c>
      <c r="L10101" t="s">
        <v>329</v>
      </c>
      <c r="M10101" t="s">
        <v>1125</v>
      </c>
      <c r="N10101" t="s">
        <v>127</v>
      </c>
      <c r="O10101" t="s">
        <v>6282</v>
      </c>
    </row>
    <row r="10102" spans="1:15" x14ac:dyDescent="0.25">
      <c r="A10102">
        <v>6705</v>
      </c>
      <c r="B10102" t="s">
        <v>17714</v>
      </c>
      <c r="C10102" t="s">
        <v>1123</v>
      </c>
      <c r="D10102" t="s">
        <v>1124</v>
      </c>
      <c r="E10102">
        <v>240</v>
      </c>
      <c r="F10102">
        <v>30</v>
      </c>
      <c r="G10102" t="s">
        <v>17730</v>
      </c>
      <c r="H10102" t="s">
        <v>5437</v>
      </c>
      <c r="I10102" t="s">
        <v>393</v>
      </c>
      <c r="J10102" s="25">
        <v>46038</v>
      </c>
      <c r="K10102" s="25">
        <v>46038</v>
      </c>
      <c r="L10102" t="s">
        <v>329</v>
      </c>
      <c r="M10102" t="s">
        <v>1125</v>
      </c>
      <c r="N10102" t="s">
        <v>127</v>
      </c>
      <c r="O10102" t="s">
        <v>6282</v>
      </c>
    </row>
    <row r="10103" spans="1:15" x14ac:dyDescent="0.25">
      <c r="A10103">
        <v>6706</v>
      </c>
      <c r="B10103" t="s">
        <v>17714</v>
      </c>
      <c r="C10103" t="s">
        <v>1123</v>
      </c>
      <c r="D10103" t="s">
        <v>1124</v>
      </c>
      <c r="E10103">
        <v>240</v>
      </c>
      <c r="F10103">
        <v>30</v>
      </c>
      <c r="G10103" t="s">
        <v>17731</v>
      </c>
      <c r="H10103" t="s">
        <v>5437</v>
      </c>
      <c r="I10103" t="s">
        <v>393</v>
      </c>
      <c r="J10103" s="25">
        <v>46038</v>
      </c>
      <c r="K10103" s="25">
        <v>46038</v>
      </c>
      <c r="L10103" t="s">
        <v>329</v>
      </c>
      <c r="M10103" t="s">
        <v>1125</v>
      </c>
      <c r="N10103" t="s">
        <v>127</v>
      </c>
      <c r="O10103" t="s">
        <v>6282</v>
      </c>
    </row>
    <row r="10104" spans="1:15" x14ac:dyDescent="0.25">
      <c r="A10104">
        <v>6707</v>
      </c>
      <c r="B10104" t="s">
        <v>17714</v>
      </c>
      <c r="C10104" t="s">
        <v>1123</v>
      </c>
      <c r="D10104" t="s">
        <v>1124</v>
      </c>
      <c r="E10104">
        <v>240</v>
      </c>
      <c r="F10104">
        <v>30</v>
      </c>
      <c r="G10104" t="s">
        <v>17732</v>
      </c>
      <c r="H10104" t="s">
        <v>5437</v>
      </c>
      <c r="I10104" t="s">
        <v>393</v>
      </c>
      <c r="J10104" s="25">
        <v>46038</v>
      </c>
      <c r="K10104" s="25">
        <v>46038</v>
      </c>
      <c r="L10104" t="s">
        <v>329</v>
      </c>
      <c r="M10104" t="s">
        <v>1125</v>
      </c>
      <c r="N10104" t="s">
        <v>127</v>
      </c>
      <c r="O10104" t="s">
        <v>6282</v>
      </c>
    </row>
    <row r="10105" spans="1:15" x14ac:dyDescent="0.25">
      <c r="A10105">
        <v>6708</v>
      </c>
      <c r="B10105" t="s">
        <v>17714</v>
      </c>
      <c r="C10105" t="s">
        <v>1123</v>
      </c>
      <c r="D10105" t="s">
        <v>1124</v>
      </c>
      <c r="E10105">
        <v>240</v>
      </c>
      <c r="F10105">
        <v>30</v>
      </c>
      <c r="G10105" t="s">
        <v>17733</v>
      </c>
      <c r="H10105" t="s">
        <v>5437</v>
      </c>
      <c r="I10105" t="s">
        <v>393</v>
      </c>
      <c r="J10105" s="25">
        <v>46038</v>
      </c>
      <c r="K10105" s="25">
        <v>46038</v>
      </c>
      <c r="L10105" t="s">
        <v>329</v>
      </c>
      <c r="M10105" t="s">
        <v>1125</v>
      </c>
      <c r="N10105" t="s">
        <v>127</v>
      </c>
      <c r="O10105" t="s">
        <v>6282</v>
      </c>
    </row>
    <row r="10106" spans="1:15" x14ac:dyDescent="0.25">
      <c r="A10106">
        <v>6709</v>
      </c>
      <c r="B10106" t="s">
        <v>17714</v>
      </c>
      <c r="C10106" t="s">
        <v>1123</v>
      </c>
      <c r="D10106" t="s">
        <v>1124</v>
      </c>
      <c r="E10106">
        <v>240</v>
      </c>
      <c r="F10106">
        <v>30</v>
      </c>
      <c r="G10106" t="s">
        <v>17734</v>
      </c>
      <c r="H10106" t="s">
        <v>5437</v>
      </c>
      <c r="I10106" t="s">
        <v>393</v>
      </c>
      <c r="J10106" s="25">
        <v>46038</v>
      </c>
      <c r="K10106" s="25">
        <v>46038</v>
      </c>
      <c r="L10106" t="s">
        <v>329</v>
      </c>
      <c r="M10106" t="s">
        <v>1125</v>
      </c>
      <c r="N10106" t="s">
        <v>127</v>
      </c>
      <c r="O10106" t="s">
        <v>6282</v>
      </c>
    </row>
    <row r="10107" spans="1:15" x14ac:dyDescent="0.25">
      <c r="A10107">
        <v>6710</v>
      </c>
      <c r="B10107" t="s">
        <v>17714</v>
      </c>
      <c r="C10107" t="s">
        <v>1123</v>
      </c>
      <c r="D10107" t="s">
        <v>1124</v>
      </c>
      <c r="E10107">
        <v>240</v>
      </c>
      <c r="F10107">
        <v>30</v>
      </c>
      <c r="G10107" t="s">
        <v>17735</v>
      </c>
      <c r="H10107" t="s">
        <v>5437</v>
      </c>
      <c r="I10107" t="s">
        <v>393</v>
      </c>
      <c r="J10107" s="25">
        <v>46038</v>
      </c>
      <c r="K10107" s="25">
        <v>46038</v>
      </c>
      <c r="L10107" t="s">
        <v>329</v>
      </c>
      <c r="M10107" t="s">
        <v>1125</v>
      </c>
      <c r="N10107" t="s">
        <v>127</v>
      </c>
      <c r="O10107" t="s">
        <v>6282</v>
      </c>
    </row>
    <row r="10108" spans="1:15" x14ac:dyDescent="0.25">
      <c r="A10108">
        <v>6711</v>
      </c>
      <c r="B10108" t="s">
        <v>17714</v>
      </c>
      <c r="C10108" t="s">
        <v>1123</v>
      </c>
      <c r="D10108" t="s">
        <v>1124</v>
      </c>
      <c r="E10108">
        <v>240</v>
      </c>
      <c r="F10108">
        <v>30</v>
      </c>
      <c r="G10108" t="s">
        <v>17736</v>
      </c>
      <c r="H10108" t="s">
        <v>5437</v>
      </c>
      <c r="I10108" t="s">
        <v>393</v>
      </c>
      <c r="J10108" s="25">
        <v>46038</v>
      </c>
      <c r="K10108" s="25">
        <v>46038</v>
      </c>
      <c r="L10108" t="s">
        <v>329</v>
      </c>
      <c r="M10108" t="s">
        <v>1125</v>
      </c>
      <c r="N10108" t="s">
        <v>127</v>
      </c>
      <c r="O10108" t="s">
        <v>6282</v>
      </c>
    </row>
    <row r="10109" spans="1:15" x14ac:dyDescent="0.25">
      <c r="A10109">
        <v>6712</v>
      </c>
      <c r="B10109" t="s">
        <v>17609</v>
      </c>
      <c r="C10109" t="s">
        <v>1123</v>
      </c>
      <c r="D10109" t="s">
        <v>1124</v>
      </c>
      <c r="E10109">
        <v>240</v>
      </c>
      <c r="F10109">
        <v>30</v>
      </c>
      <c r="G10109" t="s">
        <v>17737</v>
      </c>
      <c r="H10109" t="s">
        <v>5436</v>
      </c>
      <c r="I10109" t="s">
        <v>393</v>
      </c>
      <c r="J10109" s="25">
        <v>46038</v>
      </c>
      <c r="K10109" s="25">
        <v>46038</v>
      </c>
      <c r="L10109" t="s">
        <v>329</v>
      </c>
      <c r="M10109" t="s">
        <v>1125</v>
      </c>
      <c r="N10109" t="s">
        <v>127</v>
      </c>
      <c r="O10109" t="s">
        <v>6282</v>
      </c>
    </row>
    <row r="10110" spans="1:15" x14ac:dyDescent="0.25">
      <c r="A10110">
        <v>6713</v>
      </c>
      <c r="B10110" t="s">
        <v>17609</v>
      </c>
      <c r="C10110" t="s">
        <v>1123</v>
      </c>
      <c r="D10110" t="s">
        <v>1124</v>
      </c>
      <c r="E10110">
        <v>240</v>
      </c>
      <c r="F10110">
        <v>30</v>
      </c>
      <c r="G10110" t="s">
        <v>17738</v>
      </c>
      <c r="H10110" t="s">
        <v>5436</v>
      </c>
      <c r="I10110" t="s">
        <v>393</v>
      </c>
      <c r="J10110" s="25">
        <v>46038</v>
      </c>
      <c r="K10110" s="25">
        <v>46038</v>
      </c>
      <c r="L10110" t="s">
        <v>329</v>
      </c>
      <c r="M10110" t="s">
        <v>1125</v>
      </c>
      <c r="N10110" t="s">
        <v>127</v>
      </c>
      <c r="O10110" t="s">
        <v>6282</v>
      </c>
    </row>
    <row r="10111" spans="1:15" x14ac:dyDescent="0.25">
      <c r="A10111">
        <v>6714</v>
      </c>
      <c r="B10111" t="s">
        <v>17609</v>
      </c>
      <c r="C10111" t="s">
        <v>1123</v>
      </c>
      <c r="D10111" t="s">
        <v>1124</v>
      </c>
      <c r="E10111">
        <v>240</v>
      </c>
      <c r="F10111">
        <v>30</v>
      </c>
      <c r="G10111" t="s">
        <v>17739</v>
      </c>
      <c r="H10111" t="s">
        <v>5436</v>
      </c>
      <c r="I10111" t="s">
        <v>393</v>
      </c>
      <c r="J10111" s="25">
        <v>46038</v>
      </c>
      <c r="K10111" s="25">
        <v>46038</v>
      </c>
      <c r="L10111" t="s">
        <v>329</v>
      </c>
      <c r="M10111" t="s">
        <v>1125</v>
      </c>
      <c r="N10111" t="s">
        <v>127</v>
      </c>
      <c r="O10111" t="s">
        <v>6282</v>
      </c>
    </row>
    <row r="10112" spans="1:15" x14ac:dyDescent="0.25">
      <c r="A10112">
        <v>6715</v>
      </c>
      <c r="B10112" t="s">
        <v>17609</v>
      </c>
      <c r="C10112" t="s">
        <v>1123</v>
      </c>
      <c r="D10112" t="s">
        <v>1124</v>
      </c>
      <c r="E10112">
        <v>240</v>
      </c>
      <c r="F10112">
        <v>30</v>
      </c>
      <c r="G10112" t="s">
        <v>17740</v>
      </c>
      <c r="H10112" t="s">
        <v>5436</v>
      </c>
      <c r="I10112" t="s">
        <v>393</v>
      </c>
      <c r="J10112" s="25">
        <v>46038</v>
      </c>
      <c r="K10112" s="25">
        <v>46038</v>
      </c>
      <c r="L10112" t="s">
        <v>329</v>
      </c>
      <c r="M10112" t="s">
        <v>1125</v>
      </c>
      <c r="N10112" t="s">
        <v>127</v>
      </c>
      <c r="O10112" t="s">
        <v>6282</v>
      </c>
    </row>
    <row r="10113" spans="1:15" x14ac:dyDescent="0.25">
      <c r="A10113">
        <v>6716</v>
      </c>
      <c r="B10113" t="s">
        <v>17609</v>
      </c>
      <c r="C10113" t="s">
        <v>1123</v>
      </c>
      <c r="D10113" t="s">
        <v>1124</v>
      </c>
      <c r="E10113">
        <v>240</v>
      </c>
      <c r="F10113">
        <v>30</v>
      </c>
      <c r="G10113" t="s">
        <v>17741</v>
      </c>
      <c r="H10113" t="s">
        <v>5436</v>
      </c>
      <c r="I10113" t="s">
        <v>393</v>
      </c>
      <c r="J10113" s="25">
        <v>46038</v>
      </c>
      <c r="K10113" s="25">
        <v>46038</v>
      </c>
      <c r="L10113" t="s">
        <v>329</v>
      </c>
      <c r="M10113" t="s">
        <v>1125</v>
      </c>
      <c r="N10113" t="s">
        <v>127</v>
      </c>
      <c r="O10113" t="s">
        <v>6282</v>
      </c>
    </row>
    <row r="10114" spans="1:15" x14ac:dyDescent="0.25">
      <c r="A10114">
        <v>6717</v>
      </c>
      <c r="B10114" t="s">
        <v>17609</v>
      </c>
      <c r="C10114" t="s">
        <v>1123</v>
      </c>
      <c r="D10114" t="s">
        <v>1124</v>
      </c>
      <c r="E10114">
        <v>240</v>
      </c>
      <c r="F10114">
        <v>30</v>
      </c>
      <c r="G10114" t="s">
        <v>17742</v>
      </c>
      <c r="H10114" t="s">
        <v>5436</v>
      </c>
      <c r="I10114" t="s">
        <v>393</v>
      </c>
      <c r="J10114" s="25">
        <v>46038</v>
      </c>
      <c r="K10114" s="25">
        <v>46038</v>
      </c>
      <c r="L10114" t="s">
        <v>329</v>
      </c>
      <c r="M10114" t="s">
        <v>1125</v>
      </c>
      <c r="N10114" t="s">
        <v>127</v>
      </c>
      <c r="O10114" t="s">
        <v>6282</v>
      </c>
    </row>
    <row r="10115" spans="1:15" x14ac:dyDescent="0.25">
      <c r="A10115">
        <v>6718</v>
      </c>
      <c r="B10115" t="s">
        <v>17609</v>
      </c>
      <c r="C10115" t="s">
        <v>1123</v>
      </c>
      <c r="D10115" t="s">
        <v>1124</v>
      </c>
      <c r="E10115">
        <v>240</v>
      </c>
      <c r="F10115">
        <v>30</v>
      </c>
      <c r="G10115" t="s">
        <v>17743</v>
      </c>
      <c r="H10115" t="s">
        <v>5436</v>
      </c>
      <c r="I10115" t="s">
        <v>393</v>
      </c>
      <c r="J10115" s="25">
        <v>46038</v>
      </c>
      <c r="K10115" s="25">
        <v>46038</v>
      </c>
      <c r="L10115" t="s">
        <v>329</v>
      </c>
      <c r="M10115" t="s">
        <v>1125</v>
      </c>
      <c r="N10115" t="s">
        <v>127</v>
      </c>
      <c r="O10115" t="s">
        <v>6282</v>
      </c>
    </row>
    <row r="10116" spans="1:15" x14ac:dyDescent="0.25">
      <c r="A10116">
        <v>6719</v>
      </c>
      <c r="B10116" t="s">
        <v>17609</v>
      </c>
      <c r="C10116" t="s">
        <v>1123</v>
      </c>
      <c r="D10116" t="s">
        <v>1124</v>
      </c>
      <c r="E10116">
        <v>240</v>
      </c>
      <c r="F10116">
        <v>30</v>
      </c>
      <c r="G10116" t="s">
        <v>17744</v>
      </c>
      <c r="H10116" t="s">
        <v>5436</v>
      </c>
      <c r="I10116" t="s">
        <v>393</v>
      </c>
      <c r="J10116" s="25">
        <v>46038</v>
      </c>
      <c r="K10116" s="25">
        <v>46038</v>
      </c>
      <c r="L10116" t="s">
        <v>329</v>
      </c>
      <c r="M10116" t="s">
        <v>1125</v>
      </c>
      <c r="N10116" t="s">
        <v>127</v>
      </c>
      <c r="O10116" t="s">
        <v>6282</v>
      </c>
    </row>
    <row r="10117" spans="1:15" x14ac:dyDescent="0.25">
      <c r="A10117">
        <v>6720</v>
      </c>
      <c r="B10117" t="s">
        <v>17609</v>
      </c>
      <c r="C10117" t="s">
        <v>1123</v>
      </c>
      <c r="D10117" t="s">
        <v>1124</v>
      </c>
      <c r="E10117">
        <v>240</v>
      </c>
      <c r="F10117">
        <v>30</v>
      </c>
      <c r="G10117" t="s">
        <v>17745</v>
      </c>
      <c r="H10117" t="s">
        <v>5436</v>
      </c>
      <c r="I10117" t="s">
        <v>393</v>
      </c>
      <c r="J10117" s="25">
        <v>46038</v>
      </c>
      <c r="K10117" s="25">
        <v>46038</v>
      </c>
      <c r="L10117" t="s">
        <v>329</v>
      </c>
      <c r="M10117" t="s">
        <v>1125</v>
      </c>
      <c r="N10117" t="s">
        <v>127</v>
      </c>
      <c r="O10117" t="s">
        <v>6282</v>
      </c>
    </row>
    <row r="10118" spans="1:15" x14ac:dyDescent="0.25">
      <c r="A10118">
        <v>6721</v>
      </c>
      <c r="B10118" t="s">
        <v>17609</v>
      </c>
      <c r="C10118" t="s">
        <v>1123</v>
      </c>
      <c r="D10118" t="s">
        <v>1124</v>
      </c>
      <c r="E10118">
        <v>104</v>
      </c>
      <c r="F10118">
        <v>13</v>
      </c>
      <c r="G10118" t="s">
        <v>17746</v>
      </c>
      <c r="H10118" t="s">
        <v>5436</v>
      </c>
      <c r="I10118" t="s">
        <v>393</v>
      </c>
      <c r="J10118" s="25">
        <v>46038</v>
      </c>
      <c r="K10118" s="25">
        <v>46038</v>
      </c>
      <c r="L10118" t="s">
        <v>329</v>
      </c>
      <c r="M10118" t="s">
        <v>1125</v>
      </c>
      <c r="N10118" t="s">
        <v>127</v>
      </c>
      <c r="O10118" t="s">
        <v>6282</v>
      </c>
    </row>
    <row r="10119" spans="1:15" x14ac:dyDescent="0.25">
      <c r="A10119">
        <v>6722</v>
      </c>
      <c r="B10119" t="s">
        <v>17747</v>
      </c>
      <c r="C10119" t="s">
        <v>1123</v>
      </c>
      <c r="D10119" t="s">
        <v>1124</v>
      </c>
      <c r="E10119">
        <v>240</v>
      </c>
      <c r="F10119">
        <v>30</v>
      </c>
      <c r="G10119" t="s">
        <v>17748</v>
      </c>
      <c r="H10119" t="s">
        <v>17518</v>
      </c>
      <c r="I10119" t="s">
        <v>393</v>
      </c>
      <c r="J10119" s="25">
        <v>46046</v>
      </c>
      <c r="K10119" s="25">
        <v>46046</v>
      </c>
      <c r="L10119" t="s">
        <v>4115</v>
      </c>
      <c r="M10119" t="s">
        <v>1125</v>
      </c>
      <c r="N10119" t="s">
        <v>127</v>
      </c>
      <c r="O10119" t="s">
        <v>6282</v>
      </c>
    </row>
    <row r="10120" spans="1:15" x14ac:dyDescent="0.25">
      <c r="A10120">
        <v>6723</v>
      </c>
      <c r="B10120" t="s">
        <v>17747</v>
      </c>
      <c r="C10120" t="s">
        <v>1123</v>
      </c>
      <c r="D10120" t="s">
        <v>1124</v>
      </c>
      <c r="E10120">
        <v>240</v>
      </c>
      <c r="F10120">
        <v>30</v>
      </c>
      <c r="G10120" t="s">
        <v>17749</v>
      </c>
      <c r="H10120" t="s">
        <v>17518</v>
      </c>
      <c r="I10120" t="s">
        <v>393</v>
      </c>
      <c r="J10120" s="25">
        <v>46046</v>
      </c>
      <c r="K10120" s="25">
        <v>46046</v>
      </c>
      <c r="L10120" t="s">
        <v>4115</v>
      </c>
      <c r="M10120" t="s">
        <v>1125</v>
      </c>
      <c r="N10120" t="s">
        <v>127</v>
      </c>
      <c r="O10120" t="s">
        <v>6282</v>
      </c>
    </row>
    <row r="10121" spans="1:15" x14ac:dyDescent="0.25">
      <c r="A10121">
        <v>6724</v>
      </c>
      <c r="B10121" t="s">
        <v>17750</v>
      </c>
      <c r="C10121" t="s">
        <v>1123</v>
      </c>
      <c r="D10121" t="s">
        <v>1124</v>
      </c>
      <c r="E10121">
        <v>240</v>
      </c>
      <c r="F10121">
        <v>30</v>
      </c>
      <c r="G10121" t="s">
        <v>17751</v>
      </c>
      <c r="H10121" t="s">
        <v>17518</v>
      </c>
      <c r="I10121" t="s">
        <v>393</v>
      </c>
      <c r="J10121" s="25">
        <v>46046</v>
      </c>
      <c r="K10121" s="25">
        <v>46046</v>
      </c>
      <c r="L10121" t="s">
        <v>4115</v>
      </c>
      <c r="M10121" t="s">
        <v>1125</v>
      </c>
      <c r="N10121" t="s">
        <v>127</v>
      </c>
      <c r="O10121" t="s">
        <v>6282</v>
      </c>
    </row>
    <row r="10122" spans="1:15" x14ac:dyDescent="0.25">
      <c r="A10122">
        <v>6725</v>
      </c>
      <c r="B10122" t="s">
        <v>17747</v>
      </c>
      <c r="C10122" t="s">
        <v>1123</v>
      </c>
      <c r="D10122" t="s">
        <v>1124</v>
      </c>
      <c r="E10122">
        <v>240</v>
      </c>
      <c r="F10122">
        <v>30</v>
      </c>
      <c r="G10122" t="s">
        <v>17752</v>
      </c>
      <c r="H10122" t="s">
        <v>17518</v>
      </c>
      <c r="I10122" t="s">
        <v>393</v>
      </c>
      <c r="J10122" s="25">
        <v>46046</v>
      </c>
      <c r="K10122" s="25">
        <v>46046</v>
      </c>
      <c r="L10122" t="s">
        <v>4115</v>
      </c>
      <c r="M10122" t="s">
        <v>1125</v>
      </c>
      <c r="N10122" t="s">
        <v>127</v>
      </c>
      <c r="O10122" t="s">
        <v>6282</v>
      </c>
    </row>
    <row r="10123" spans="1:15" x14ac:dyDescent="0.25">
      <c r="A10123">
        <v>6726</v>
      </c>
      <c r="B10123" t="s">
        <v>17747</v>
      </c>
      <c r="C10123" t="s">
        <v>1123</v>
      </c>
      <c r="D10123" t="s">
        <v>1124</v>
      </c>
      <c r="E10123">
        <v>240</v>
      </c>
      <c r="F10123">
        <v>30</v>
      </c>
      <c r="G10123" t="s">
        <v>17753</v>
      </c>
      <c r="H10123" t="s">
        <v>17518</v>
      </c>
      <c r="I10123" t="s">
        <v>393</v>
      </c>
      <c r="J10123" s="25">
        <v>46046</v>
      </c>
      <c r="K10123" s="25">
        <v>46046</v>
      </c>
      <c r="L10123" t="s">
        <v>4115</v>
      </c>
      <c r="M10123" t="s">
        <v>1125</v>
      </c>
      <c r="N10123" t="s">
        <v>127</v>
      </c>
      <c r="O10123" t="s">
        <v>6282</v>
      </c>
    </row>
    <row r="10124" spans="1:15" x14ac:dyDescent="0.25">
      <c r="A10124">
        <v>6727</v>
      </c>
      <c r="B10124" t="s">
        <v>17750</v>
      </c>
      <c r="C10124" t="s">
        <v>1123</v>
      </c>
      <c r="D10124" t="s">
        <v>1124</v>
      </c>
      <c r="E10124">
        <v>240</v>
      </c>
      <c r="F10124">
        <v>30</v>
      </c>
      <c r="G10124" t="s">
        <v>17754</v>
      </c>
      <c r="H10124" t="s">
        <v>17518</v>
      </c>
      <c r="I10124" t="s">
        <v>393</v>
      </c>
      <c r="J10124" s="25">
        <v>46046</v>
      </c>
      <c r="K10124" s="25">
        <v>46046</v>
      </c>
      <c r="L10124" t="s">
        <v>4115</v>
      </c>
      <c r="M10124" t="s">
        <v>1125</v>
      </c>
      <c r="N10124" t="s">
        <v>127</v>
      </c>
      <c r="O10124" t="s">
        <v>6282</v>
      </c>
    </row>
    <row r="10125" spans="1:15" x14ac:dyDescent="0.25">
      <c r="A10125">
        <v>6728</v>
      </c>
      <c r="B10125" t="s">
        <v>17750</v>
      </c>
      <c r="C10125" t="s">
        <v>1123</v>
      </c>
      <c r="D10125" t="s">
        <v>1124</v>
      </c>
      <c r="E10125">
        <v>240</v>
      </c>
      <c r="F10125">
        <v>30</v>
      </c>
      <c r="G10125" t="s">
        <v>17755</v>
      </c>
      <c r="H10125" t="s">
        <v>17518</v>
      </c>
      <c r="I10125" t="s">
        <v>393</v>
      </c>
      <c r="J10125" s="25">
        <v>46046</v>
      </c>
      <c r="K10125" s="25">
        <v>46046</v>
      </c>
      <c r="L10125" t="s">
        <v>4115</v>
      </c>
      <c r="M10125" t="s">
        <v>1125</v>
      </c>
      <c r="N10125" t="s">
        <v>127</v>
      </c>
      <c r="O10125" t="s">
        <v>6282</v>
      </c>
    </row>
    <row r="10126" spans="1:15" x14ac:dyDescent="0.25">
      <c r="A10126">
        <v>6729</v>
      </c>
      <c r="B10126" t="s">
        <v>17747</v>
      </c>
      <c r="C10126" t="s">
        <v>1123</v>
      </c>
      <c r="D10126" t="s">
        <v>1124</v>
      </c>
      <c r="E10126">
        <v>240</v>
      </c>
      <c r="F10126">
        <v>30</v>
      </c>
      <c r="G10126" t="s">
        <v>17756</v>
      </c>
      <c r="H10126" t="s">
        <v>17518</v>
      </c>
      <c r="I10126" t="s">
        <v>393</v>
      </c>
      <c r="J10126" s="25">
        <v>46046</v>
      </c>
      <c r="K10126" s="25">
        <v>46046</v>
      </c>
      <c r="L10126" t="s">
        <v>4115</v>
      </c>
      <c r="M10126" t="s">
        <v>1125</v>
      </c>
      <c r="N10126" t="s">
        <v>127</v>
      </c>
      <c r="O10126" t="s">
        <v>6282</v>
      </c>
    </row>
    <row r="10127" spans="1:15" x14ac:dyDescent="0.25">
      <c r="A10127">
        <v>6730</v>
      </c>
      <c r="B10127" t="s">
        <v>17747</v>
      </c>
      <c r="C10127" t="s">
        <v>1123</v>
      </c>
      <c r="D10127" t="s">
        <v>1124</v>
      </c>
      <c r="E10127">
        <v>240</v>
      </c>
      <c r="F10127">
        <v>30</v>
      </c>
      <c r="G10127" t="s">
        <v>17757</v>
      </c>
      <c r="H10127" t="s">
        <v>17518</v>
      </c>
      <c r="I10127" t="s">
        <v>393</v>
      </c>
      <c r="J10127" s="25">
        <v>46046</v>
      </c>
      <c r="K10127" s="25">
        <v>46046</v>
      </c>
      <c r="L10127" t="s">
        <v>4115</v>
      </c>
      <c r="M10127" t="s">
        <v>1125</v>
      </c>
      <c r="N10127" t="s">
        <v>127</v>
      </c>
      <c r="O10127" t="s">
        <v>6282</v>
      </c>
    </row>
    <row r="10128" spans="1:15" x14ac:dyDescent="0.25">
      <c r="A10128">
        <v>6731</v>
      </c>
      <c r="B10128" t="s">
        <v>17747</v>
      </c>
      <c r="C10128" t="s">
        <v>1123</v>
      </c>
      <c r="D10128" t="s">
        <v>1124</v>
      </c>
      <c r="E10128">
        <v>240</v>
      </c>
      <c r="F10128">
        <v>30</v>
      </c>
      <c r="G10128" t="s">
        <v>17758</v>
      </c>
      <c r="H10128" t="s">
        <v>17518</v>
      </c>
      <c r="I10128" t="s">
        <v>393</v>
      </c>
      <c r="J10128" s="25">
        <v>46046</v>
      </c>
      <c r="K10128" s="25">
        <v>46046</v>
      </c>
      <c r="L10128" t="s">
        <v>4115</v>
      </c>
      <c r="M10128" t="s">
        <v>1125</v>
      </c>
      <c r="N10128" t="s">
        <v>127</v>
      </c>
      <c r="O10128" t="s">
        <v>6282</v>
      </c>
    </row>
    <row r="10129" spans="1:15" x14ac:dyDescent="0.25">
      <c r="A10129">
        <v>6732</v>
      </c>
      <c r="B10129" t="s">
        <v>17747</v>
      </c>
      <c r="C10129" t="s">
        <v>1123</v>
      </c>
      <c r="D10129" t="s">
        <v>1124</v>
      </c>
      <c r="E10129">
        <v>240</v>
      </c>
      <c r="F10129">
        <v>30</v>
      </c>
      <c r="G10129" t="s">
        <v>17759</v>
      </c>
      <c r="H10129" t="s">
        <v>17518</v>
      </c>
      <c r="I10129" t="s">
        <v>393</v>
      </c>
      <c r="J10129" s="25">
        <v>46046</v>
      </c>
      <c r="K10129" s="25">
        <v>46046</v>
      </c>
      <c r="L10129" t="s">
        <v>4115</v>
      </c>
      <c r="M10129" t="s">
        <v>1125</v>
      </c>
      <c r="N10129" t="s">
        <v>127</v>
      </c>
      <c r="O10129" t="s">
        <v>6282</v>
      </c>
    </row>
    <row r="10130" spans="1:15" x14ac:dyDescent="0.25">
      <c r="A10130">
        <v>6733</v>
      </c>
      <c r="B10130" t="s">
        <v>17747</v>
      </c>
      <c r="C10130" t="s">
        <v>1123</v>
      </c>
      <c r="D10130" t="s">
        <v>1124</v>
      </c>
      <c r="E10130">
        <v>240</v>
      </c>
      <c r="F10130">
        <v>30</v>
      </c>
      <c r="G10130" t="s">
        <v>17760</v>
      </c>
      <c r="H10130" t="s">
        <v>17518</v>
      </c>
      <c r="I10130" t="s">
        <v>393</v>
      </c>
      <c r="J10130" s="25">
        <v>46046</v>
      </c>
      <c r="K10130" s="25">
        <v>46046</v>
      </c>
      <c r="L10130" t="s">
        <v>4115</v>
      </c>
      <c r="M10130" t="s">
        <v>1125</v>
      </c>
      <c r="N10130" t="s">
        <v>127</v>
      </c>
      <c r="O10130" t="s">
        <v>6282</v>
      </c>
    </row>
    <row r="10131" spans="1:15" x14ac:dyDescent="0.25">
      <c r="A10131">
        <v>6734</v>
      </c>
      <c r="B10131" t="s">
        <v>17747</v>
      </c>
      <c r="C10131" t="s">
        <v>1123</v>
      </c>
      <c r="D10131" t="s">
        <v>1124</v>
      </c>
      <c r="E10131">
        <v>240</v>
      </c>
      <c r="F10131">
        <v>30</v>
      </c>
      <c r="G10131" t="s">
        <v>17761</v>
      </c>
      <c r="H10131" t="s">
        <v>17518</v>
      </c>
      <c r="I10131" t="s">
        <v>393</v>
      </c>
      <c r="J10131" s="25">
        <v>46046</v>
      </c>
      <c r="K10131" s="25">
        <v>46046</v>
      </c>
      <c r="L10131" t="s">
        <v>4115</v>
      </c>
      <c r="M10131" t="s">
        <v>1125</v>
      </c>
      <c r="N10131" t="s">
        <v>127</v>
      </c>
      <c r="O10131" t="s">
        <v>6282</v>
      </c>
    </row>
    <row r="10132" spans="1:15" x14ac:dyDescent="0.25">
      <c r="A10132">
        <v>6735</v>
      </c>
      <c r="B10132" t="s">
        <v>17750</v>
      </c>
      <c r="C10132" t="s">
        <v>1123</v>
      </c>
      <c r="D10132" t="s">
        <v>1124</v>
      </c>
      <c r="E10132">
        <v>240</v>
      </c>
      <c r="F10132">
        <v>30</v>
      </c>
      <c r="G10132" t="s">
        <v>17762</v>
      </c>
      <c r="H10132" t="s">
        <v>17518</v>
      </c>
      <c r="I10132" t="s">
        <v>393</v>
      </c>
      <c r="J10132" s="25">
        <v>46046</v>
      </c>
      <c r="K10132" s="25">
        <v>46046</v>
      </c>
      <c r="L10132" t="s">
        <v>4115</v>
      </c>
      <c r="M10132" t="s">
        <v>1125</v>
      </c>
      <c r="N10132" t="s">
        <v>127</v>
      </c>
      <c r="O10132" t="s">
        <v>6282</v>
      </c>
    </row>
    <row r="10133" spans="1:15" x14ac:dyDescent="0.25">
      <c r="A10133">
        <v>6736</v>
      </c>
      <c r="B10133" t="s">
        <v>17750</v>
      </c>
      <c r="C10133" t="s">
        <v>1123</v>
      </c>
      <c r="D10133" t="s">
        <v>1124</v>
      </c>
      <c r="E10133">
        <v>240</v>
      </c>
      <c r="F10133">
        <v>30</v>
      </c>
      <c r="G10133" t="s">
        <v>17763</v>
      </c>
      <c r="H10133" t="s">
        <v>17518</v>
      </c>
      <c r="I10133" t="s">
        <v>393</v>
      </c>
      <c r="J10133" s="25">
        <v>46046</v>
      </c>
      <c r="K10133" s="25">
        <v>46046</v>
      </c>
      <c r="L10133" t="s">
        <v>4115</v>
      </c>
      <c r="M10133" t="s">
        <v>1125</v>
      </c>
      <c r="N10133" t="s">
        <v>127</v>
      </c>
      <c r="O10133" t="s">
        <v>6282</v>
      </c>
    </row>
    <row r="10134" spans="1:15" x14ac:dyDescent="0.25">
      <c r="A10134">
        <v>6737</v>
      </c>
      <c r="B10134" t="s">
        <v>17750</v>
      </c>
      <c r="C10134" t="s">
        <v>1123</v>
      </c>
      <c r="D10134" t="s">
        <v>1124</v>
      </c>
      <c r="E10134">
        <v>240</v>
      </c>
      <c r="F10134">
        <v>30</v>
      </c>
      <c r="G10134" t="s">
        <v>17764</v>
      </c>
      <c r="H10134" t="s">
        <v>17518</v>
      </c>
      <c r="I10134" t="s">
        <v>393</v>
      </c>
      <c r="J10134" s="25">
        <v>46046</v>
      </c>
      <c r="K10134" s="25">
        <v>46046</v>
      </c>
      <c r="L10134" t="s">
        <v>4115</v>
      </c>
      <c r="M10134" t="s">
        <v>1125</v>
      </c>
      <c r="N10134" t="s">
        <v>127</v>
      </c>
      <c r="O10134" t="s">
        <v>6282</v>
      </c>
    </row>
    <row r="10135" spans="1:15" x14ac:dyDescent="0.25">
      <c r="A10135">
        <v>6738</v>
      </c>
      <c r="B10135" t="s">
        <v>17750</v>
      </c>
      <c r="C10135" t="s">
        <v>1123</v>
      </c>
      <c r="D10135" t="s">
        <v>1124</v>
      </c>
      <c r="E10135">
        <v>240</v>
      </c>
      <c r="F10135">
        <v>30</v>
      </c>
      <c r="G10135" t="s">
        <v>17765</v>
      </c>
      <c r="H10135" t="s">
        <v>17518</v>
      </c>
      <c r="I10135" t="s">
        <v>393</v>
      </c>
      <c r="J10135" s="25">
        <v>46046</v>
      </c>
      <c r="K10135" s="25">
        <v>46046</v>
      </c>
      <c r="L10135" t="s">
        <v>4115</v>
      </c>
      <c r="M10135" t="s">
        <v>1125</v>
      </c>
      <c r="N10135" t="s">
        <v>127</v>
      </c>
      <c r="O10135" t="s">
        <v>6282</v>
      </c>
    </row>
    <row r="10136" spans="1:15" x14ac:dyDescent="0.25">
      <c r="A10136">
        <v>6739</v>
      </c>
      <c r="B10136" t="s">
        <v>17750</v>
      </c>
      <c r="C10136" t="s">
        <v>1123</v>
      </c>
      <c r="D10136" t="s">
        <v>1124</v>
      </c>
      <c r="E10136">
        <v>240</v>
      </c>
      <c r="F10136">
        <v>30</v>
      </c>
      <c r="G10136" t="s">
        <v>17766</v>
      </c>
      <c r="H10136" t="s">
        <v>17518</v>
      </c>
      <c r="I10136" t="s">
        <v>393</v>
      </c>
      <c r="J10136" s="25">
        <v>46046</v>
      </c>
      <c r="K10136" s="25">
        <v>46046</v>
      </c>
      <c r="L10136" t="s">
        <v>4115</v>
      </c>
      <c r="M10136" t="s">
        <v>1125</v>
      </c>
      <c r="N10136" t="s">
        <v>127</v>
      </c>
      <c r="O10136" t="s">
        <v>6282</v>
      </c>
    </row>
    <row r="10137" spans="1:15" x14ac:dyDescent="0.25">
      <c r="A10137">
        <v>6740</v>
      </c>
      <c r="B10137" t="s">
        <v>17750</v>
      </c>
      <c r="C10137" t="s">
        <v>1123</v>
      </c>
      <c r="D10137" t="s">
        <v>1124</v>
      </c>
      <c r="E10137">
        <v>240</v>
      </c>
      <c r="F10137">
        <v>30</v>
      </c>
      <c r="G10137" t="s">
        <v>17767</v>
      </c>
      <c r="H10137" t="s">
        <v>17518</v>
      </c>
      <c r="I10137" t="s">
        <v>393</v>
      </c>
      <c r="J10137" s="25">
        <v>46046</v>
      </c>
      <c r="K10137" s="25">
        <v>46046</v>
      </c>
      <c r="L10137" t="s">
        <v>4115</v>
      </c>
      <c r="M10137" t="s">
        <v>1125</v>
      </c>
      <c r="N10137" t="s">
        <v>127</v>
      </c>
      <c r="O10137" t="s">
        <v>6282</v>
      </c>
    </row>
    <row r="10138" spans="1:15" x14ac:dyDescent="0.25">
      <c r="A10138">
        <v>6741</v>
      </c>
      <c r="B10138" t="s">
        <v>17750</v>
      </c>
      <c r="C10138" t="s">
        <v>1123</v>
      </c>
      <c r="D10138" t="s">
        <v>1124</v>
      </c>
      <c r="E10138">
        <v>240</v>
      </c>
      <c r="F10138">
        <v>30</v>
      </c>
      <c r="G10138" t="s">
        <v>17768</v>
      </c>
      <c r="H10138" t="s">
        <v>17518</v>
      </c>
      <c r="I10138" t="s">
        <v>393</v>
      </c>
      <c r="J10138" s="25">
        <v>46046</v>
      </c>
      <c r="K10138" s="25">
        <v>46046</v>
      </c>
      <c r="L10138" t="s">
        <v>4115</v>
      </c>
      <c r="M10138" t="s">
        <v>1125</v>
      </c>
      <c r="N10138" t="s">
        <v>127</v>
      </c>
      <c r="O10138" t="s">
        <v>6282</v>
      </c>
    </row>
    <row r="10139" spans="1:15" x14ac:dyDescent="0.25">
      <c r="A10139">
        <v>6742</v>
      </c>
      <c r="B10139" t="s">
        <v>17750</v>
      </c>
      <c r="C10139" t="s">
        <v>1123</v>
      </c>
      <c r="D10139" t="s">
        <v>1124</v>
      </c>
      <c r="E10139">
        <v>240</v>
      </c>
      <c r="F10139">
        <v>30</v>
      </c>
      <c r="G10139" t="s">
        <v>17769</v>
      </c>
      <c r="H10139" t="s">
        <v>17518</v>
      </c>
      <c r="I10139" t="s">
        <v>393</v>
      </c>
      <c r="J10139" s="25">
        <v>46046</v>
      </c>
      <c r="K10139" s="25">
        <v>46046</v>
      </c>
      <c r="L10139" t="s">
        <v>4115</v>
      </c>
      <c r="M10139" t="s">
        <v>1125</v>
      </c>
      <c r="N10139" t="s">
        <v>127</v>
      </c>
      <c r="O10139" t="s">
        <v>6282</v>
      </c>
    </row>
    <row r="10140" spans="1:15" x14ac:dyDescent="0.25">
      <c r="A10140">
        <v>6743</v>
      </c>
      <c r="B10140" t="s">
        <v>17750</v>
      </c>
      <c r="C10140" t="s">
        <v>1123</v>
      </c>
      <c r="D10140" t="s">
        <v>1124</v>
      </c>
      <c r="E10140">
        <v>240</v>
      </c>
      <c r="F10140">
        <v>30</v>
      </c>
      <c r="G10140" t="s">
        <v>17770</v>
      </c>
      <c r="H10140" t="s">
        <v>17518</v>
      </c>
      <c r="I10140" t="s">
        <v>393</v>
      </c>
      <c r="J10140" s="25">
        <v>46046</v>
      </c>
      <c r="K10140" s="25">
        <v>46046</v>
      </c>
      <c r="L10140" t="s">
        <v>4115</v>
      </c>
      <c r="M10140" t="s">
        <v>1125</v>
      </c>
      <c r="N10140" t="s">
        <v>127</v>
      </c>
      <c r="O10140" t="s">
        <v>6282</v>
      </c>
    </row>
    <row r="10141" spans="1:15" x14ac:dyDescent="0.25">
      <c r="A10141">
        <v>6744</v>
      </c>
      <c r="B10141" t="s">
        <v>17750</v>
      </c>
      <c r="C10141" t="s">
        <v>1123</v>
      </c>
      <c r="D10141" t="s">
        <v>1124</v>
      </c>
      <c r="E10141">
        <v>240</v>
      </c>
      <c r="F10141">
        <v>30</v>
      </c>
      <c r="G10141" t="s">
        <v>17771</v>
      </c>
      <c r="H10141" t="s">
        <v>17518</v>
      </c>
      <c r="I10141" t="s">
        <v>393</v>
      </c>
      <c r="J10141" s="25">
        <v>46046</v>
      </c>
      <c r="K10141" s="25">
        <v>46046</v>
      </c>
      <c r="L10141" t="s">
        <v>4115</v>
      </c>
      <c r="M10141" t="s">
        <v>1125</v>
      </c>
      <c r="N10141" t="s">
        <v>127</v>
      </c>
      <c r="O10141" t="s">
        <v>6282</v>
      </c>
    </row>
    <row r="10142" spans="1:15" x14ac:dyDescent="0.25">
      <c r="A10142">
        <v>6745</v>
      </c>
      <c r="B10142" t="s">
        <v>17750</v>
      </c>
      <c r="C10142" t="s">
        <v>1123</v>
      </c>
      <c r="D10142" t="s">
        <v>1124</v>
      </c>
      <c r="E10142">
        <v>240</v>
      </c>
      <c r="F10142">
        <v>30</v>
      </c>
      <c r="G10142" t="s">
        <v>17772</v>
      </c>
      <c r="H10142" t="s">
        <v>17518</v>
      </c>
      <c r="I10142" t="s">
        <v>393</v>
      </c>
      <c r="J10142" s="25">
        <v>46046</v>
      </c>
      <c r="K10142" s="25">
        <v>46046</v>
      </c>
      <c r="L10142" t="s">
        <v>4115</v>
      </c>
      <c r="M10142" t="s">
        <v>1125</v>
      </c>
      <c r="N10142" t="s">
        <v>127</v>
      </c>
      <c r="O10142" t="s">
        <v>6282</v>
      </c>
    </row>
    <row r="10143" spans="1:15" x14ac:dyDescent="0.25">
      <c r="A10143">
        <v>6746</v>
      </c>
      <c r="B10143" t="s">
        <v>17747</v>
      </c>
      <c r="C10143" t="s">
        <v>1123</v>
      </c>
      <c r="D10143" t="s">
        <v>1124</v>
      </c>
      <c r="E10143">
        <v>232</v>
      </c>
      <c r="F10143">
        <v>29</v>
      </c>
      <c r="G10143" t="s">
        <v>17773</v>
      </c>
      <c r="H10143" t="s">
        <v>17518</v>
      </c>
      <c r="I10143" t="s">
        <v>393</v>
      </c>
      <c r="J10143" s="25">
        <v>46046</v>
      </c>
      <c r="K10143" s="25">
        <v>46046</v>
      </c>
      <c r="L10143" t="s">
        <v>4115</v>
      </c>
      <c r="M10143" t="s">
        <v>1125</v>
      </c>
      <c r="N10143" t="s">
        <v>127</v>
      </c>
      <c r="O10143" t="s">
        <v>6282</v>
      </c>
    </row>
    <row r="10144" spans="1:15" x14ac:dyDescent="0.25">
      <c r="A10144">
        <v>8180</v>
      </c>
      <c r="B10144" t="s">
        <v>17774</v>
      </c>
      <c r="C10144" t="s">
        <v>1123</v>
      </c>
      <c r="D10144" t="s">
        <v>1124</v>
      </c>
      <c r="E10144">
        <v>240</v>
      </c>
      <c r="F10144">
        <v>30</v>
      </c>
      <c r="G10144" t="s">
        <v>17775</v>
      </c>
      <c r="H10144" t="s">
        <v>17679</v>
      </c>
      <c r="I10144" t="s">
        <v>393</v>
      </c>
      <c r="J10144" s="25">
        <v>46050</v>
      </c>
      <c r="K10144" s="25">
        <v>46050</v>
      </c>
      <c r="L10144" t="s">
        <v>7074</v>
      </c>
      <c r="M10144" t="s">
        <v>1125</v>
      </c>
      <c r="N10144" t="s">
        <v>127</v>
      </c>
      <c r="O10144" t="s">
        <v>6302</v>
      </c>
    </row>
    <row r="10145" spans="1:15" x14ac:dyDescent="0.25">
      <c r="A10145">
        <v>8195</v>
      </c>
      <c r="B10145" t="s">
        <v>16767</v>
      </c>
      <c r="C10145" t="s">
        <v>1123</v>
      </c>
      <c r="D10145" t="s">
        <v>1124</v>
      </c>
      <c r="E10145">
        <v>240</v>
      </c>
      <c r="F10145">
        <v>30</v>
      </c>
      <c r="G10145" t="s">
        <v>17776</v>
      </c>
      <c r="H10145" t="s">
        <v>17679</v>
      </c>
      <c r="I10145" t="s">
        <v>393</v>
      </c>
      <c r="J10145" s="25">
        <v>46050</v>
      </c>
      <c r="K10145" s="25">
        <v>46050</v>
      </c>
      <c r="L10145" t="s">
        <v>7074</v>
      </c>
      <c r="M10145" t="s">
        <v>1125</v>
      </c>
      <c r="N10145" t="s">
        <v>127</v>
      </c>
      <c r="O10145" t="s">
        <v>6302</v>
      </c>
    </row>
    <row r="10146" spans="1:15" x14ac:dyDescent="0.25">
      <c r="A10146">
        <v>8196</v>
      </c>
      <c r="B10146" t="s">
        <v>16767</v>
      </c>
      <c r="C10146" t="s">
        <v>1123</v>
      </c>
      <c r="D10146" t="s">
        <v>1124</v>
      </c>
      <c r="E10146">
        <v>240</v>
      </c>
      <c r="F10146">
        <v>30</v>
      </c>
      <c r="G10146" t="s">
        <v>17777</v>
      </c>
      <c r="H10146" t="s">
        <v>17679</v>
      </c>
      <c r="I10146" t="s">
        <v>393</v>
      </c>
      <c r="J10146" s="25">
        <v>46050</v>
      </c>
      <c r="K10146" s="25">
        <v>46050</v>
      </c>
      <c r="L10146" t="s">
        <v>7074</v>
      </c>
      <c r="M10146" t="s">
        <v>1125</v>
      </c>
      <c r="N10146" t="s">
        <v>127</v>
      </c>
      <c r="O10146" t="s">
        <v>6302</v>
      </c>
    </row>
    <row r="10147" spans="1:15" x14ac:dyDescent="0.25">
      <c r="A10147">
        <v>8197</v>
      </c>
      <c r="B10147" t="s">
        <v>16767</v>
      </c>
      <c r="C10147" t="s">
        <v>1123</v>
      </c>
      <c r="D10147" t="s">
        <v>1124</v>
      </c>
      <c r="E10147">
        <v>240</v>
      </c>
      <c r="F10147">
        <v>30</v>
      </c>
      <c r="G10147" t="s">
        <v>17778</v>
      </c>
      <c r="H10147" t="s">
        <v>17679</v>
      </c>
      <c r="I10147" t="s">
        <v>393</v>
      </c>
      <c r="J10147" s="25">
        <v>46050</v>
      </c>
      <c r="K10147" s="25">
        <v>46050</v>
      </c>
      <c r="L10147" t="s">
        <v>7074</v>
      </c>
      <c r="M10147" t="s">
        <v>1125</v>
      </c>
      <c r="N10147" t="s">
        <v>127</v>
      </c>
      <c r="O10147" t="s">
        <v>6302</v>
      </c>
    </row>
    <row r="10148" spans="1:15" x14ac:dyDescent="0.25">
      <c r="A10148">
        <v>8198</v>
      </c>
      <c r="B10148" t="s">
        <v>16767</v>
      </c>
      <c r="C10148" t="s">
        <v>1123</v>
      </c>
      <c r="D10148" t="s">
        <v>1124</v>
      </c>
      <c r="E10148">
        <v>240</v>
      </c>
      <c r="F10148">
        <v>30</v>
      </c>
      <c r="G10148" t="s">
        <v>17779</v>
      </c>
      <c r="H10148" t="s">
        <v>17679</v>
      </c>
      <c r="I10148" t="s">
        <v>393</v>
      </c>
      <c r="J10148" s="25">
        <v>46050</v>
      </c>
      <c r="K10148" s="25">
        <v>46050</v>
      </c>
      <c r="L10148" t="s">
        <v>7074</v>
      </c>
      <c r="M10148" t="s">
        <v>1125</v>
      </c>
      <c r="N10148" t="s">
        <v>127</v>
      </c>
      <c r="O10148" t="s">
        <v>6302</v>
      </c>
    </row>
    <row r="10149" spans="1:15" x14ac:dyDescent="0.25">
      <c r="A10149">
        <v>8199</v>
      </c>
      <c r="B10149" t="s">
        <v>16767</v>
      </c>
      <c r="C10149" t="s">
        <v>1123</v>
      </c>
      <c r="D10149" t="s">
        <v>1124</v>
      </c>
      <c r="E10149">
        <v>240</v>
      </c>
      <c r="F10149">
        <v>30</v>
      </c>
      <c r="G10149" t="s">
        <v>17780</v>
      </c>
      <c r="H10149" t="s">
        <v>17679</v>
      </c>
      <c r="I10149" t="s">
        <v>393</v>
      </c>
      <c r="J10149" s="25">
        <v>46050</v>
      </c>
      <c r="K10149" s="25">
        <v>46050</v>
      </c>
      <c r="L10149" t="s">
        <v>7074</v>
      </c>
      <c r="M10149" t="s">
        <v>1125</v>
      </c>
      <c r="N10149" t="s">
        <v>127</v>
      </c>
      <c r="O10149" t="s">
        <v>6302</v>
      </c>
    </row>
    <row r="10150" spans="1:15" x14ac:dyDescent="0.25">
      <c r="A10150">
        <v>8200</v>
      </c>
      <c r="B10150" t="s">
        <v>16767</v>
      </c>
      <c r="C10150" t="s">
        <v>1123</v>
      </c>
      <c r="D10150" t="s">
        <v>1124</v>
      </c>
      <c r="E10150">
        <v>240</v>
      </c>
      <c r="F10150">
        <v>30</v>
      </c>
      <c r="G10150" t="s">
        <v>17781</v>
      </c>
      <c r="H10150" t="s">
        <v>17679</v>
      </c>
      <c r="I10150" t="s">
        <v>393</v>
      </c>
      <c r="J10150" s="25">
        <v>46050</v>
      </c>
      <c r="K10150" s="25">
        <v>46050</v>
      </c>
      <c r="L10150" t="s">
        <v>7074</v>
      </c>
      <c r="M10150" t="s">
        <v>1125</v>
      </c>
      <c r="N10150" t="s">
        <v>127</v>
      </c>
      <c r="O10150" t="s">
        <v>6302</v>
      </c>
    </row>
    <row r="10151" spans="1:15" x14ac:dyDescent="0.25">
      <c r="A10151">
        <v>8181</v>
      </c>
      <c r="B10151" t="s">
        <v>17774</v>
      </c>
      <c r="C10151" t="s">
        <v>1123</v>
      </c>
      <c r="D10151" t="s">
        <v>1124</v>
      </c>
      <c r="E10151">
        <v>240</v>
      </c>
      <c r="F10151">
        <v>30</v>
      </c>
      <c r="G10151" t="s">
        <v>17782</v>
      </c>
      <c r="H10151" t="s">
        <v>17679</v>
      </c>
      <c r="I10151" t="s">
        <v>393</v>
      </c>
      <c r="J10151" s="25">
        <v>46050</v>
      </c>
      <c r="K10151" s="25">
        <v>46050</v>
      </c>
      <c r="L10151" t="s">
        <v>7074</v>
      </c>
      <c r="M10151" t="s">
        <v>1125</v>
      </c>
      <c r="N10151" t="s">
        <v>127</v>
      </c>
      <c r="O10151" t="s">
        <v>6302</v>
      </c>
    </row>
    <row r="10152" spans="1:15" x14ac:dyDescent="0.25">
      <c r="A10152">
        <v>8182</v>
      </c>
      <c r="B10152" t="s">
        <v>17774</v>
      </c>
      <c r="C10152" t="s">
        <v>1123</v>
      </c>
      <c r="D10152" t="s">
        <v>1124</v>
      </c>
      <c r="E10152">
        <v>240</v>
      </c>
      <c r="F10152">
        <v>30</v>
      </c>
      <c r="G10152" t="s">
        <v>17783</v>
      </c>
      <c r="H10152" t="s">
        <v>17679</v>
      </c>
      <c r="I10152" t="s">
        <v>393</v>
      </c>
      <c r="J10152" s="25">
        <v>46050</v>
      </c>
      <c r="K10152" s="25">
        <v>46050</v>
      </c>
      <c r="L10152" t="s">
        <v>7074</v>
      </c>
      <c r="M10152" t="s">
        <v>1125</v>
      </c>
      <c r="N10152" t="s">
        <v>127</v>
      </c>
      <c r="O10152" t="s">
        <v>6302</v>
      </c>
    </row>
    <row r="10153" spans="1:15" x14ac:dyDescent="0.25">
      <c r="A10153">
        <v>8201</v>
      </c>
      <c r="B10153" t="s">
        <v>16767</v>
      </c>
      <c r="C10153" t="s">
        <v>1123</v>
      </c>
      <c r="D10153" t="s">
        <v>1124</v>
      </c>
      <c r="E10153">
        <v>240</v>
      </c>
      <c r="F10153">
        <v>30</v>
      </c>
      <c r="G10153" t="s">
        <v>17784</v>
      </c>
      <c r="H10153" t="s">
        <v>17679</v>
      </c>
      <c r="I10153" t="s">
        <v>393</v>
      </c>
      <c r="J10153" s="25">
        <v>46050</v>
      </c>
      <c r="K10153" s="25">
        <v>46050</v>
      </c>
      <c r="L10153" t="s">
        <v>7074</v>
      </c>
      <c r="M10153" t="s">
        <v>1125</v>
      </c>
      <c r="N10153" t="s">
        <v>127</v>
      </c>
      <c r="O10153" t="s">
        <v>6302</v>
      </c>
    </row>
    <row r="10154" spans="1:15" x14ac:dyDescent="0.25">
      <c r="A10154">
        <v>8183</v>
      </c>
      <c r="B10154" t="s">
        <v>17774</v>
      </c>
      <c r="C10154" t="s">
        <v>1123</v>
      </c>
      <c r="D10154" t="s">
        <v>1124</v>
      </c>
      <c r="E10154">
        <v>240</v>
      </c>
      <c r="F10154">
        <v>30</v>
      </c>
      <c r="G10154" t="s">
        <v>17785</v>
      </c>
      <c r="H10154" t="s">
        <v>17679</v>
      </c>
      <c r="I10154" t="s">
        <v>393</v>
      </c>
      <c r="J10154" s="25">
        <v>46050</v>
      </c>
      <c r="K10154" s="25">
        <v>46050</v>
      </c>
      <c r="L10154" t="s">
        <v>7074</v>
      </c>
      <c r="M10154" t="s">
        <v>1125</v>
      </c>
      <c r="N10154" t="s">
        <v>127</v>
      </c>
      <c r="O10154" t="s">
        <v>6302</v>
      </c>
    </row>
    <row r="10155" spans="1:15" x14ac:dyDescent="0.25">
      <c r="A10155">
        <v>8184</v>
      </c>
      <c r="B10155" t="s">
        <v>17774</v>
      </c>
      <c r="C10155" t="s">
        <v>1123</v>
      </c>
      <c r="D10155" t="s">
        <v>1124</v>
      </c>
      <c r="E10155">
        <v>240</v>
      </c>
      <c r="F10155">
        <v>30</v>
      </c>
      <c r="G10155" t="s">
        <v>17786</v>
      </c>
      <c r="H10155" t="s">
        <v>17679</v>
      </c>
      <c r="I10155" t="s">
        <v>393</v>
      </c>
      <c r="J10155" s="25">
        <v>46050</v>
      </c>
      <c r="K10155" s="25">
        <v>46050</v>
      </c>
      <c r="L10155" t="s">
        <v>7074</v>
      </c>
      <c r="M10155" t="s">
        <v>1125</v>
      </c>
      <c r="N10155" t="s">
        <v>127</v>
      </c>
      <c r="O10155" t="s">
        <v>6302</v>
      </c>
    </row>
    <row r="10156" spans="1:15" x14ac:dyDescent="0.25">
      <c r="A10156">
        <v>8185</v>
      </c>
      <c r="B10156" t="s">
        <v>17774</v>
      </c>
      <c r="C10156" t="s">
        <v>1123</v>
      </c>
      <c r="D10156" t="s">
        <v>1124</v>
      </c>
      <c r="E10156">
        <v>240</v>
      </c>
      <c r="F10156">
        <v>30</v>
      </c>
      <c r="G10156" t="s">
        <v>17787</v>
      </c>
      <c r="H10156" t="s">
        <v>17679</v>
      </c>
      <c r="I10156" t="s">
        <v>393</v>
      </c>
      <c r="J10156" s="25">
        <v>46050</v>
      </c>
      <c r="K10156" s="25">
        <v>46050</v>
      </c>
      <c r="L10156" t="s">
        <v>7074</v>
      </c>
      <c r="M10156" t="s">
        <v>1125</v>
      </c>
      <c r="N10156" t="s">
        <v>127</v>
      </c>
      <c r="O10156" t="s">
        <v>6302</v>
      </c>
    </row>
    <row r="10157" spans="1:15" x14ac:dyDescent="0.25">
      <c r="A10157">
        <v>8186</v>
      </c>
      <c r="B10157" t="s">
        <v>17774</v>
      </c>
      <c r="C10157" t="s">
        <v>1123</v>
      </c>
      <c r="D10157" t="s">
        <v>1124</v>
      </c>
      <c r="E10157">
        <v>240</v>
      </c>
      <c r="F10157">
        <v>30</v>
      </c>
      <c r="G10157" t="s">
        <v>17788</v>
      </c>
      <c r="H10157" t="s">
        <v>17679</v>
      </c>
      <c r="I10157" t="s">
        <v>393</v>
      </c>
      <c r="J10157" s="25">
        <v>46050</v>
      </c>
      <c r="K10157" s="25">
        <v>46050</v>
      </c>
      <c r="L10157" t="s">
        <v>7074</v>
      </c>
      <c r="M10157" t="s">
        <v>1125</v>
      </c>
      <c r="N10157" t="s">
        <v>127</v>
      </c>
      <c r="O10157" t="s">
        <v>6302</v>
      </c>
    </row>
    <row r="10158" spans="1:15" x14ac:dyDescent="0.25">
      <c r="A10158">
        <v>8187</v>
      </c>
      <c r="B10158" t="s">
        <v>17774</v>
      </c>
      <c r="C10158" t="s">
        <v>1123</v>
      </c>
      <c r="D10158" t="s">
        <v>1124</v>
      </c>
      <c r="E10158">
        <v>240</v>
      </c>
      <c r="F10158">
        <v>30</v>
      </c>
      <c r="G10158" t="s">
        <v>17789</v>
      </c>
      <c r="H10158" t="s">
        <v>17679</v>
      </c>
      <c r="I10158" t="s">
        <v>393</v>
      </c>
      <c r="J10158" s="25">
        <v>46050</v>
      </c>
      <c r="K10158" s="25">
        <v>46050</v>
      </c>
      <c r="L10158" t="s">
        <v>7074</v>
      </c>
      <c r="M10158" t="s">
        <v>1125</v>
      </c>
      <c r="N10158" t="s">
        <v>127</v>
      </c>
      <c r="O10158" t="s">
        <v>6302</v>
      </c>
    </row>
    <row r="10159" spans="1:15" x14ac:dyDescent="0.25">
      <c r="A10159">
        <v>8202</v>
      </c>
      <c r="B10159" t="s">
        <v>16767</v>
      </c>
      <c r="C10159" t="s">
        <v>1123</v>
      </c>
      <c r="D10159" t="s">
        <v>1124</v>
      </c>
      <c r="E10159">
        <v>240</v>
      </c>
      <c r="F10159">
        <v>30</v>
      </c>
      <c r="G10159" t="s">
        <v>17790</v>
      </c>
      <c r="H10159" t="s">
        <v>17679</v>
      </c>
      <c r="I10159" t="s">
        <v>393</v>
      </c>
      <c r="J10159" s="25">
        <v>46050</v>
      </c>
      <c r="K10159" s="25">
        <v>46050</v>
      </c>
      <c r="L10159" t="s">
        <v>7074</v>
      </c>
      <c r="M10159" t="s">
        <v>1125</v>
      </c>
      <c r="N10159" t="s">
        <v>127</v>
      </c>
      <c r="O10159" t="s">
        <v>6302</v>
      </c>
    </row>
    <row r="10160" spans="1:15" x14ac:dyDescent="0.25">
      <c r="A10160">
        <v>8188</v>
      </c>
      <c r="B10160" t="s">
        <v>17774</v>
      </c>
      <c r="C10160" t="s">
        <v>1123</v>
      </c>
      <c r="D10160" t="s">
        <v>1124</v>
      </c>
      <c r="E10160">
        <v>240</v>
      </c>
      <c r="F10160">
        <v>30</v>
      </c>
      <c r="G10160" t="s">
        <v>17791</v>
      </c>
      <c r="H10160" t="s">
        <v>17679</v>
      </c>
      <c r="I10160" t="s">
        <v>393</v>
      </c>
      <c r="J10160" s="25">
        <v>46050</v>
      </c>
      <c r="K10160" s="25">
        <v>46050</v>
      </c>
      <c r="L10160" t="s">
        <v>7074</v>
      </c>
      <c r="M10160" t="s">
        <v>1125</v>
      </c>
      <c r="N10160" t="s">
        <v>127</v>
      </c>
      <c r="O10160" t="s">
        <v>6302</v>
      </c>
    </row>
    <row r="10161" spans="1:15" x14ac:dyDescent="0.25">
      <c r="A10161">
        <v>8189</v>
      </c>
      <c r="B10161" t="s">
        <v>17774</v>
      </c>
      <c r="C10161" t="s">
        <v>1123</v>
      </c>
      <c r="D10161" t="s">
        <v>1124</v>
      </c>
      <c r="E10161">
        <v>240</v>
      </c>
      <c r="F10161">
        <v>30</v>
      </c>
      <c r="G10161" t="s">
        <v>17792</v>
      </c>
      <c r="H10161" t="s">
        <v>17679</v>
      </c>
      <c r="I10161" t="s">
        <v>393</v>
      </c>
      <c r="J10161" s="25">
        <v>46050</v>
      </c>
      <c r="K10161" s="25">
        <v>46050</v>
      </c>
      <c r="L10161" t="s">
        <v>7074</v>
      </c>
      <c r="M10161" t="s">
        <v>1125</v>
      </c>
      <c r="N10161" t="s">
        <v>127</v>
      </c>
      <c r="O10161" t="s">
        <v>6302</v>
      </c>
    </row>
    <row r="10162" spans="1:15" x14ac:dyDescent="0.25">
      <c r="A10162">
        <v>8190</v>
      </c>
      <c r="B10162" t="s">
        <v>17774</v>
      </c>
      <c r="C10162" t="s">
        <v>1123</v>
      </c>
      <c r="D10162" t="s">
        <v>1124</v>
      </c>
      <c r="E10162">
        <v>240</v>
      </c>
      <c r="F10162">
        <v>30</v>
      </c>
      <c r="G10162" t="s">
        <v>17793</v>
      </c>
      <c r="H10162" t="s">
        <v>17679</v>
      </c>
      <c r="I10162" t="s">
        <v>393</v>
      </c>
      <c r="J10162" s="25">
        <v>46050</v>
      </c>
      <c r="K10162" s="25">
        <v>46050</v>
      </c>
      <c r="L10162" t="s">
        <v>7074</v>
      </c>
      <c r="M10162" t="s">
        <v>1125</v>
      </c>
      <c r="N10162" t="s">
        <v>127</v>
      </c>
      <c r="O10162" t="s">
        <v>6302</v>
      </c>
    </row>
    <row r="10163" spans="1:15" x14ac:dyDescent="0.25">
      <c r="A10163">
        <v>8191</v>
      </c>
      <c r="B10163" t="s">
        <v>17774</v>
      </c>
      <c r="C10163" t="s">
        <v>1123</v>
      </c>
      <c r="D10163" t="s">
        <v>1124</v>
      </c>
      <c r="E10163">
        <v>240</v>
      </c>
      <c r="F10163">
        <v>30</v>
      </c>
      <c r="G10163" t="s">
        <v>17794</v>
      </c>
      <c r="H10163" t="s">
        <v>17679</v>
      </c>
      <c r="I10163" t="s">
        <v>393</v>
      </c>
      <c r="J10163" s="25">
        <v>46050</v>
      </c>
      <c r="K10163" s="25">
        <v>46050</v>
      </c>
      <c r="L10163" t="s">
        <v>7074</v>
      </c>
      <c r="M10163" t="s">
        <v>1125</v>
      </c>
      <c r="N10163" t="s">
        <v>127</v>
      </c>
      <c r="O10163" t="s">
        <v>6302</v>
      </c>
    </row>
    <row r="10164" spans="1:15" x14ac:dyDescent="0.25">
      <c r="A10164">
        <v>8192</v>
      </c>
      <c r="B10164" t="s">
        <v>17774</v>
      </c>
      <c r="C10164" t="s">
        <v>1123</v>
      </c>
      <c r="D10164" t="s">
        <v>1124</v>
      </c>
      <c r="E10164">
        <v>240</v>
      </c>
      <c r="F10164">
        <v>30</v>
      </c>
      <c r="G10164" t="s">
        <v>17795</v>
      </c>
      <c r="H10164" t="s">
        <v>17679</v>
      </c>
      <c r="I10164" t="s">
        <v>393</v>
      </c>
      <c r="J10164" s="25">
        <v>46050</v>
      </c>
      <c r="K10164" s="25">
        <v>46050</v>
      </c>
      <c r="L10164" t="s">
        <v>7074</v>
      </c>
      <c r="M10164" t="s">
        <v>1125</v>
      </c>
      <c r="N10164" t="s">
        <v>127</v>
      </c>
      <c r="O10164" t="s">
        <v>6302</v>
      </c>
    </row>
    <row r="10165" spans="1:15" x14ac:dyDescent="0.25">
      <c r="A10165">
        <v>8177</v>
      </c>
      <c r="B10165" t="s">
        <v>17747</v>
      </c>
      <c r="C10165" t="s">
        <v>1123</v>
      </c>
      <c r="D10165" t="s">
        <v>1124</v>
      </c>
      <c r="E10165">
        <v>240</v>
      </c>
      <c r="F10165">
        <v>30</v>
      </c>
      <c r="G10165" t="s">
        <v>17796</v>
      </c>
      <c r="H10165" t="s">
        <v>17679</v>
      </c>
      <c r="I10165" t="s">
        <v>393</v>
      </c>
      <c r="J10165" s="25">
        <v>46050</v>
      </c>
      <c r="K10165" s="25">
        <v>46050</v>
      </c>
      <c r="L10165" t="s">
        <v>7074</v>
      </c>
      <c r="M10165" t="s">
        <v>1125</v>
      </c>
      <c r="N10165" t="s">
        <v>127</v>
      </c>
      <c r="O10165" t="s">
        <v>6302</v>
      </c>
    </row>
    <row r="10166" spans="1:15" x14ac:dyDescent="0.25">
      <c r="A10166">
        <v>8203</v>
      </c>
      <c r="B10166" t="s">
        <v>15995</v>
      </c>
      <c r="C10166" t="s">
        <v>1123</v>
      </c>
      <c r="D10166" t="s">
        <v>1124</v>
      </c>
      <c r="E10166">
        <v>240</v>
      </c>
      <c r="F10166">
        <v>30</v>
      </c>
      <c r="G10166" t="s">
        <v>17797</v>
      </c>
      <c r="H10166" t="s">
        <v>17679</v>
      </c>
      <c r="I10166" t="s">
        <v>393</v>
      </c>
      <c r="J10166" s="25">
        <v>46050</v>
      </c>
      <c r="K10166" s="25">
        <v>46050</v>
      </c>
      <c r="L10166" t="s">
        <v>7074</v>
      </c>
      <c r="M10166" t="s">
        <v>1125</v>
      </c>
      <c r="N10166" t="s">
        <v>127</v>
      </c>
      <c r="O10166" t="s">
        <v>6302</v>
      </c>
    </row>
    <row r="10167" spans="1:15" x14ac:dyDescent="0.25">
      <c r="A10167">
        <v>8178</v>
      </c>
      <c r="B10167" t="s">
        <v>17747</v>
      </c>
      <c r="C10167" t="s">
        <v>1123</v>
      </c>
      <c r="D10167" t="s">
        <v>1124</v>
      </c>
      <c r="E10167">
        <v>240</v>
      </c>
      <c r="F10167">
        <v>30</v>
      </c>
      <c r="G10167" t="s">
        <v>17798</v>
      </c>
      <c r="H10167" t="s">
        <v>17679</v>
      </c>
      <c r="I10167" t="s">
        <v>393</v>
      </c>
      <c r="J10167" s="25">
        <v>46050</v>
      </c>
      <c r="K10167" s="25">
        <v>46050</v>
      </c>
      <c r="L10167" t="s">
        <v>7074</v>
      </c>
      <c r="M10167" t="s">
        <v>1125</v>
      </c>
      <c r="N10167" t="s">
        <v>127</v>
      </c>
      <c r="O10167" t="s">
        <v>6302</v>
      </c>
    </row>
    <row r="10168" spans="1:15" x14ac:dyDescent="0.25">
      <c r="A10168">
        <v>8204</v>
      </c>
      <c r="B10168" t="s">
        <v>15995</v>
      </c>
      <c r="C10168" t="s">
        <v>1123</v>
      </c>
      <c r="D10168" t="s">
        <v>1124</v>
      </c>
      <c r="E10168">
        <v>240</v>
      </c>
      <c r="F10168">
        <v>30</v>
      </c>
      <c r="G10168" t="s">
        <v>17799</v>
      </c>
      <c r="H10168" t="s">
        <v>17679</v>
      </c>
      <c r="I10168" t="s">
        <v>393</v>
      </c>
      <c r="J10168" s="25">
        <v>46050</v>
      </c>
      <c r="K10168" s="25">
        <v>46050</v>
      </c>
      <c r="L10168" t="s">
        <v>7074</v>
      </c>
      <c r="M10168" t="s">
        <v>1125</v>
      </c>
      <c r="N10168" t="s">
        <v>127</v>
      </c>
      <c r="O10168" t="s">
        <v>6302</v>
      </c>
    </row>
    <row r="10169" spans="1:15" x14ac:dyDescent="0.25">
      <c r="A10169">
        <v>8193</v>
      </c>
      <c r="B10169" t="s">
        <v>17774</v>
      </c>
      <c r="C10169" t="s">
        <v>1123</v>
      </c>
      <c r="D10169" t="s">
        <v>1124</v>
      </c>
      <c r="E10169">
        <v>240</v>
      </c>
      <c r="F10169">
        <v>30</v>
      </c>
      <c r="G10169" t="s">
        <v>17800</v>
      </c>
      <c r="H10169" t="s">
        <v>17679</v>
      </c>
      <c r="I10169" t="s">
        <v>393</v>
      </c>
      <c r="J10169" s="25">
        <v>46050</v>
      </c>
      <c r="K10169" s="25">
        <v>46050</v>
      </c>
      <c r="L10169" t="s">
        <v>7074</v>
      </c>
      <c r="M10169" t="s">
        <v>1125</v>
      </c>
      <c r="N10169" t="s">
        <v>127</v>
      </c>
      <c r="O10169" t="s">
        <v>6302</v>
      </c>
    </row>
    <row r="10170" spans="1:15" x14ac:dyDescent="0.25">
      <c r="A10170">
        <v>8205</v>
      </c>
      <c r="B10170" t="s">
        <v>15995</v>
      </c>
      <c r="C10170" t="s">
        <v>1123</v>
      </c>
      <c r="D10170" t="s">
        <v>1124</v>
      </c>
      <c r="E10170">
        <v>240</v>
      </c>
      <c r="F10170">
        <v>30</v>
      </c>
      <c r="G10170" t="s">
        <v>17801</v>
      </c>
      <c r="H10170" t="s">
        <v>17679</v>
      </c>
      <c r="I10170" t="s">
        <v>393</v>
      </c>
      <c r="J10170" s="25">
        <v>46050</v>
      </c>
      <c r="K10170" s="25">
        <v>46050</v>
      </c>
      <c r="L10170" t="s">
        <v>7074</v>
      </c>
      <c r="M10170" t="s">
        <v>1125</v>
      </c>
      <c r="N10170" t="s">
        <v>127</v>
      </c>
      <c r="O10170" t="s">
        <v>6302</v>
      </c>
    </row>
    <row r="10171" spans="1:15" x14ac:dyDescent="0.25">
      <c r="A10171">
        <v>8179</v>
      </c>
      <c r="B10171" t="s">
        <v>17747</v>
      </c>
      <c r="C10171" t="s">
        <v>1123</v>
      </c>
      <c r="D10171" t="s">
        <v>1124</v>
      </c>
      <c r="E10171">
        <v>240</v>
      </c>
      <c r="F10171">
        <v>30</v>
      </c>
      <c r="G10171" t="s">
        <v>17802</v>
      </c>
      <c r="H10171" t="s">
        <v>17679</v>
      </c>
      <c r="I10171" t="s">
        <v>393</v>
      </c>
      <c r="J10171" s="25">
        <v>46050</v>
      </c>
      <c r="K10171" s="25">
        <v>46050</v>
      </c>
      <c r="L10171" t="s">
        <v>7074</v>
      </c>
      <c r="M10171" t="s">
        <v>1125</v>
      </c>
      <c r="N10171" t="s">
        <v>127</v>
      </c>
      <c r="O10171" t="s">
        <v>6302</v>
      </c>
    </row>
    <row r="10172" spans="1:15" x14ac:dyDescent="0.25">
      <c r="A10172">
        <v>8194</v>
      </c>
      <c r="B10172" t="s">
        <v>11636</v>
      </c>
      <c r="C10172" t="s">
        <v>1123</v>
      </c>
      <c r="D10172" t="s">
        <v>1124</v>
      </c>
      <c r="E10172">
        <v>240</v>
      </c>
      <c r="F10172">
        <v>30</v>
      </c>
      <c r="G10172" t="s">
        <v>17803</v>
      </c>
      <c r="H10172" t="s">
        <v>17679</v>
      </c>
      <c r="I10172" t="s">
        <v>393</v>
      </c>
      <c r="J10172" s="25">
        <v>46050</v>
      </c>
      <c r="K10172" s="25">
        <v>46050</v>
      </c>
      <c r="L10172" t="s">
        <v>7074</v>
      </c>
      <c r="M10172" t="s">
        <v>1125</v>
      </c>
      <c r="N10172" t="s">
        <v>127</v>
      </c>
      <c r="O10172" t="s">
        <v>6302</v>
      </c>
    </row>
    <row r="10173" spans="1:15" x14ac:dyDescent="0.25">
      <c r="A10173">
        <v>8208</v>
      </c>
      <c r="B10173" t="s">
        <v>15764</v>
      </c>
      <c r="C10173" t="s">
        <v>1123</v>
      </c>
      <c r="D10173" t="s">
        <v>1124</v>
      </c>
      <c r="E10173">
        <v>240</v>
      </c>
      <c r="F10173">
        <v>30</v>
      </c>
      <c r="G10173" t="s">
        <v>17804</v>
      </c>
      <c r="H10173" t="s">
        <v>17679</v>
      </c>
      <c r="I10173" t="s">
        <v>393</v>
      </c>
      <c r="J10173" s="25">
        <v>46050</v>
      </c>
      <c r="K10173" s="25">
        <v>46050</v>
      </c>
      <c r="L10173" t="s">
        <v>7074</v>
      </c>
      <c r="M10173" t="s">
        <v>1125</v>
      </c>
      <c r="N10173" t="s">
        <v>127</v>
      </c>
      <c r="O10173" t="s">
        <v>6302</v>
      </c>
    </row>
    <row r="10174" spans="1:15" x14ac:dyDescent="0.25">
      <c r="A10174">
        <v>8206</v>
      </c>
      <c r="B10174" t="s">
        <v>15995</v>
      </c>
      <c r="C10174" t="s">
        <v>1123</v>
      </c>
      <c r="D10174" t="s">
        <v>1124</v>
      </c>
      <c r="E10174">
        <v>240</v>
      </c>
      <c r="F10174">
        <v>30</v>
      </c>
      <c r="G10174" t="s">
        <v>17805</v>
      </c>
      <c r="H10174" t="s">
        <v>17679</v>
      </c>
      <c r="I10174" t="s">
        <v>393</v>
      </c>
      <c r="J10174" s="25">
        <v>46050</v>
      </c>
      <c r="K10174" s="25">
        <v>46050</v>
      </c>
      <c r="L10174" t="s">
        <v>7074</v>
      </c>
      <c r="M10174" t="s">
        <v>1125</v>
      </c>
      <c r="N10174" t="s">
        <v>127</v>
      </c>
      <c r="O10174" t="s">
        <v>6302</v>
      </c>
    </row>
    <row r="10175" spans="1:15" x14ac:dyDescent="0.25">
      <c r="A10175">
        <v>8207</v>
      </c>
      <c r="B10175" t="s">
        <v>15995</v>
      </c>
      <c r="C10175" t="s">
        <v>1123</v>
      </c>
      <c r="D10175" t="s">
        <v>1124</v>
      </c>
      <c r="E10175">
        <v>240</v>
      </c>
      <c r="F10175">
        <v>30</v>
      </c>
      <c r="G10175" t="s">
        <v>17806</v>
      </c>
      <c r="H10175" t="s">
        <v>17679</v>
      </c>
      <c r="I10175" t="s">
        <v>393</v>
      </c>
      <c r="J10175" s="25">
        <v>46050</v>
      </c>
      <c r="K10175" s="25">
        <v>46050</v>
      </c>
      <c r="L10175" t="s">
        <v>7074</v>
      </c>
      <c r="M10175" t="s">
        <v>1125</v>
      </c>
      <c r="N10175" t="s">
        <v>127</v>
      </c>
      <c r="O10175" t="s">
        <v>6302</v>
      </c>
    </row>
    <row r="10176" spans="1:15" x14ac:dyDescent="0.25">
      <c r="A10176">
        <v>8209</v>
      </c>
      <c r="B10176" t="s">
        <v>15764</v>
      </c>
      <c r="C10176" t="s">
        <v>1123</v>
      </c>
      <c r="D10176" t="s">
        <v>1124</v>
      </c>
      <c r="E10176">
        <v>32</v>
      </c>
      <c r="F10176">
        <v>4</v>
      </c>
      <c r="G10176" t="s">
        <v>17807</v>
      </c>
      <c r="H10176" t="s">
        <v>17679</v>
      </c>
      <c r="I10176" t="s">
        <v>393</v>
      </c>
      <c r="J10176" s="25">
        <v>46050</v>
      </c>
      <c r="K10176" s="25">
        <v>46050</v>
      </c>
      <c r="L10176" t="s">
        <v>7074</v>
      </c>
      <c r="M10176" t="s">
        <v>1125</v>
      </c>
      <c r="N10176" t="s">
        <v>127</v>
      </c>
      <c r="O10176" t="s">
        <v>6302</v>
      </c>
    </row>
    <row r="10177" spans="1:15" x14ac:dyDescent="0.25">
      <c r="A10177">
        <v>6747</v>
      </c>
      <c r="B10177" t="s">
        <v>9606</v>
      </c>
      <c r="C10177" t="s">
        <v>1123</v>
      </c>
      <c r="D10177" t="s">
        <v>1124</v>
      </c>
      <c r="E10177">
        <v>16</v>
      </c>
      <c r="F10177">
        <v>2</v>
      </c>
      <c r="G10177" t="s">
        <v>24508</v>
      </c>
      <c r="H10177" t="s">
        <v>17679</v>
      </c>
      <c r="I10177" t="s">
        <v>393</v>
      </c>
      <c r="J10177" s="25">
        <v>46064</v>
      </c>
      <c r="K10177" s="25">
        <v>46064</v>
      </c>
      <c r="L10177" t="s">
        <v>24453</v>
      </c>
      <c r="M10177" t="s">
        <v>1125</v>
      </c>
      <c r="N10177" t="s">
        <v>127</v>
      </c>
      <c r="O10177" t="s">
        <v>6282</v>
      </c>
    </row>
    <row r="10178" spans="1:15" x14ac:dyDescent="0.25">
      <c r="A10178">
        <v>6748</v>
      </c>
      <c r="B10178" t="s">
        <v>8673</v>
      </c>
      <c r="C10178" t="s">
        <v>1129</v>
      </c>
      <c r="D10178" t="s">
        <v>1130</v>
      </c>
      <c r="E10178">
        <v>3600</v>
      </c>
      <c r="F10178">
        <v>36</v>
      </c>
      <c r="G10178" t="s">
        <v>17808</v>
      </c>
      <c r="H10178" t="s">
        <v>5424</v>
      </c>
      <c r="I10178" t="s">
        <v>4571</v>
      </c>
      <c r="J10178" s="25">
        <v>45652</v>
      </c>
      <c r="K10178" s="25">
        <v>45652</v>
      </c>
      <c r="L10178" t="s">
        <v>4887</v>
      </c>
      <c r="M10178" t="s">
        <v>1131</v>
      </c>
      <c r="N10178" t="s">
        <v>32</v>
      </c>
      <c r="O10178" t="s">
        <v>6282</v>
      </c>
    </row>
    <row r="10179" spans="1:15" x14ac:dyDescent="0.25">
      <c r="A10179">
        <v>6749</v>
      </c>
      <c r="B10179" t="s">
        <v>17809</v>
      </c>
      <c r="C10179" t="s">
        <v>1129</v>
      </c>
      <c r="D10179" t="s">
        <v>1130</v>
      </c>
      <c r="E10179">
        <v>3600</v>
      </c>
      <c r="F10179">
        <v>36</v>
      </c>
      <c r="G10179" t="s">
        <v>17810</v>
      </c>
      <c r="H10179" t="s">
        <v>5424</v>
      </c>
      <c r="I10179" t="s">
        <v>4571</v>
      </c>
      <c r="J10179" s="25">
        <v>45652</v>
      </c>
      <c r="K10179" s="25">
        <v>45652</v>
      </c>
      <c r="L10179" t="s">
        <v>4887</v>
      </c>
      <c r="M10179" t="s">
        <v>1131</v>
      </c>
      <c r="N10179" t="s">
        <v>32</v>
      </c>
      <c r="O10179" t="s">
        <v>6282</v>
      </c>
    </row>
    <row r="10180" spans="1:15" x14ac:dyDescent="0.25">
      <c r="A10180">
        <v>6750</v>
      </c>
      <c r="B10180" t="s">
        <v>17809</v>
      </c>
      <c r="C10180" t="s">
        <v>1129</v>
      </c>
      <c r="D10180" t="s">
        <v>1130</v>
      </c>
      <c r="E10180">
        <v>3600</v>
      </c>
      <c r="F10180">
        <v>36</v>
      </c>
      <c r="G10180" t="s">
        <v>17811</v>
      </c>
      <c r="H10180" t="s">
        <v>5424</v>
      </c>
      <c r="I10180" t="s">
        <v>4571</v>
      </c>
      <c r="J10180" s="25">
        <v>45652</v>
      </c>
      <c r="K10180" s="25">
        <v>45652</v>
      </c>
      <c r="L10180" t="s">
        <v>4887</v>
      </c>
      <c r="M10180" t="s">
        <v>1131</v>
      </c>
      <c r="N10180" t="s">
        <v>32</v>
      </c>
      <c r="O10180" t="s">
        <v>6282</v>
      </c>
    </row>
    <row r="10181" spans="1:15" x14ac:dyDescent="0.25">
      <c r="A10181">
        <v>6751</v>
      </c>
      <c r="B10181" t="s">
        <v>17809</v>
      </c>
      <c r="C10181" t="s">
        <v>1129</v>
      </c>
      <c r="D10181" t="s">
        <v>1130</v>
      </c>
      <c r="E10181">
        <v>3600</v>
      </c>
      <c r="F10181">
        <v>36</v>
      </c>
      <c r="G10181" t="s">
        <v>17812</v>
      </c>
      <c r="H10181" t="s">
        <v>5424</v>
      </c>
      <c r="I10181" t="s">
        <v>4571</v>
      </c>
      <c r="J10181" s="25">
        <v>45652</v>
      </c>
      <c r="K10181" s="25">
        <v>45652</v>
      </c>
      <c r="L10181" t="s">
        <v>4887</v>
      </c>
      <c r="M10181" t="s">
        <v>1131</v>
      </c>
      <c r="N10181" t="s">
        <v>32</v>
      </c>
      <c r="O10181" t="s">
        <v>6282</v>
      </c>
    </row>
    <row r="10182" spans="1:15" x14ac:dyDescent="0.25">
      <c r="A10182">
        <v>6752</v>
      </c>
      <c r="B10182" t="s">
        <v>8673</v>
      </c>
      <c r="C10182" t="s">
        <v>1129</v>
      </c>
      <c r="D10182" t="s">
        <v>1130</v>
      </c>
      <c r="E10182">
        <v>1000</v>
      </c>
      <c r="F10182">
        <v>10</v>
      </c>
      <c r="G10182" t="s">
        <v>17813</v>
      </c>
      <c r="H10182" t="s">
        <v>5424</v>
      </c>
      <c r="I10182" t="s">
        <v>4571</v>
      </c>
      <c r="J10182" s="25">
        <v>45652</v>
      </c>
      <c r="K10182" s="25">
        <v>45652</v>
      </c>
      <c r="L10182" t="s">
        <v>4887</v>
      </c>
      <c r="M10182" t="s">
        <v>1131</v>
      </c>
      <c r="N10182" t="s">
        <v>32</v>
      </c>
      <c r="O10182" t="s">
        <v>6282</v>
      </c>
    </row>
    <row r="10183" spans="1:15" x14ac:dyDescent="0.25">
      <c r="A10183">
        <v>6753</v>
      </c>
      <c r="B10183" t="s">
        <v>8673</v>
      </c>
      <c r="C10183" t="s">
        <v>1129</v>
      </c>
      <c r="D10183" t="s">
        <v>1130</v>
      </c>
      <c r="E10183">
        <v>3600</v>
      </c>
      <c r="F10183">
        <v>36</v>
      </c>
      <c r="G10183" t="s">
        <v>17814</v>
      </c>
      <c r="H10183" t="s">
        <v>5424</v>
      </c>
      <c r="I10183" t="s">
        <v>4571</v>
      </c>
      <c r="J10183" s="25">
        <v>45652</v>
      </c>
      <c r="K10183" s="25">
        <v>45652</v>
      </c>
      <c r="L10183" t="s">
        <v>4887</v>
      </c>
      <c r="M10183" t="s">
        <v>1131</v>
      </c>
      <c r="N10183" t="s">
        <v>32</v>
      </c>
      <c r="O10183" t="s">
        <v>6282</v>
      </c>
    </row>
    <row r="10184" spans="1:15" x14ac:dyDescent="0.25">
      <c r="A10184">
        <v>6754</v>
      </c>
      <c r="B10184" t="s">
        <v>13836</v>
      </c>
      <c r="C10184" t="s">
        <v>1129</v>
      </c>
      <c r="D10184" t="s">
        <v>1130</v>
      </c>
      <c r="E10184">
        <v>3600</v>
      </c>
      <c r="F10184">
        <v>36</v>
      </c>
      <c r="G10184" t="s">
        <v>17815</v>
      </c>
      <c r="H10184" t="s">
        <v>5424</v>
      </c>
      <c r="I10184" t="s">
        <v>4571</v>
      </c>
      <c r="J10184" s="25">
        <v>45652</v>
      </c>
      <c r="K10184" s="25">
        <v>45652</v>
      </c>
      <c r="L10184" t="s">
        <v>4887</v>
      </c>
      <c r="M10184" t="s">
        <v>1131</v>
      </c>
      <c r="N10184" t="s">
        <v>32</v>
      </c>
      <c r="O10184" t="s">
        <v>6282</v>
      </c>
    </row>
    <row r="10185" spans="1:15" x14ac:dyDescent="0.25">
      <c r="A10185">
        <v>6755</v>
      </c>
      <c r="B10185" t="s">
        <v>17809</v>
      </c>
      <c r="C10185" t="s">
        <v>1129</v>
      </c>
      <c r="D10185" t="s">
        <v>1130</v>
      </c>
      <c r="E10185">
        <v>3600</v>
      </c>
      <c r="F10185">
        <v>36</v>
      </c>
      <c r="G10185" t="s">
        <v>17816</v>
      </c>
      <c r="H10185" t="s">
        <v>5424</v>
      </c>
      <c r="I10185" t="s">
        <v>4571</v>
      </c>
      <c r="J10185" s="25">
        <v>45652</v>
      </c>
      <c r="K10185" s="25">
        <v>45652</v>
      </c>
      <c r="L10185" t="s">
        <v>4887</v>
      </c>
      <c r="M10185" t="s">
        <v>1131</v>
      </c>
      <c r="N10185" t="s">
        <v>32</v>
      </c>
      <c r="O10185" t="s">
        <v>6282</v>
      </c>
    </row>
    <row r="10186" spans="1:15" x14ac:dyDescent="0.25">
      <c r="A10186">
        <v>6756</v>
      </c>
      <c r="B10186" t="s">
        <v>17809</v>
      </c>
      <c r="C10186" t="s">
        <v>1129</v>
      </c>
      <c r="D10186" t="s">
        <v>1130</v>
      </c>
      <c r="E10186">
        <v>3600</v>
      </c>
      <c r="F10186">
        <v>36</v>
      </c>
      <c r="G10186" t="s">
        <v>17817</v>
      </c>
      <c r="H10186" t="s">
        <v>5424</v>
      </c>
      <c r="I10186" t="s">
        <v>4571</v>
      </c>
      <c r="J10186" s="25">
        <v>45652</v>
      </c>
      <c r="K10186" s="25">
        <v>45652</v>
      </c>
      <c r="L10186" t="s">
        <v>4887</v>
      </c>
      <c r="M10186" t="s">
        <v>1131</v>
      </c>
      <c r="N10186" t="s">
        <v>32</v>
      </c>
      <c r="O10186" t="s">
        <v>6282</v>
      </c>
    </row>
    <row r="10187" spans="1:15" x14ac:dyDescent="0.25">
      <c r="A10187">
        <v>6757</v>
      </c>
      <c r="B10187" t="s">
        <v>17809</v>
      </c>
      <c r="C10187" t="s">
        <v>1129</v>
      </c>
      <c r="D10187" t="s">
        <v>1130</v>
      </c>
      <c r="E10187">
        <v>3600</v>
      </c>
      <c r="F10187">
        <v>36</v>
      </c>
      <c r="G10187" t="s">
        <v>17818</v>
      </c>
      <c r="H10187" t="s">
        <v>5424</v>
      </c>
      <c r="I10187" t="s">
        <v>4571</v>
      </c>
      <c r="J10187" s="25">
        <v>45652</v>
      </c>
      <c r="K10187" s="25">
        <v>45652</v>
      </c>
      <c r="L10187" t="s">
        <v>4887</v>
      </c>
      <c r="M10187" t="s">
        <v>1131</v>
      </c>
      <c r="N10187" t="s">
        <v>32</v>
      </c>
      <c r="O10187" t="s">
        <v>6282</v>
      </c>
    </row>
    <row r="10188" spans="1:15" x14ac:dyDescent="0.25">
      <c r="A10188">
        <v>6758</v>
      </c>
      <c r="B10188" t="s">
        <v>17809</v>
      </c>
      <c r="C10188" t="s">
        <v>1129</v>
      </c>
      <c r="D10188" t="s">
        <v>1130</v>
      </c>
      <c r="E10188">
        <v>3600</v>
      </c>
      <c r="F10188">
        <v>36</v>
      </c>
      <c r="G10188" t="s">
        <v>17819</v>
      </c>
      <c r="H10188" t="s">
        <v>5424</v>
      </c>
      <c r="I10188" t="s">
        <v>4571</v>
      </c>
      <c r="J10188" s="25">
        <v>45652</v>
      </c>
      <c r="K10188" s="25">
        <v>45652</v>
      </c>
      <c r="L10188" t="s">
        <v>4887</v>
      </c>
      <c r="M10188" t="s">
        <v>1131</v>
      </c>
      <c r="N10188" t="s">
        <v>32</v>
      </c>
      <c r="O10188" t="s">
        <v>6282</v>
      </c>
    </row>
    <row r="10189" spans="1:15" x14ac:dyDescent="0.25">
      <c r="A10189">
        <v>6759</v>
      </c>
      <c r="B10189" t="s">
        <v>17809</v>
      </c>
      <c r="C10189" t="s">
        <v>1129</v>
      </c>
      <c r="D10189" t="s">
        <v>1130</v>
      </c>
      <c r="E10189">
        <v>3100</v>
      </c>
      <c r="F10189">
        <v>31</v>
      </c>
      <c r="G10189" t="s">
        <v>17820</v>
      </c>
      <c r="H10189" t="s">
        <v>5424</v>
      </c>
      <c r="I10189" t="s">
        <v>4571</v>
      </c>
      <c r="J10189" s="25">
        <v>45652</v>
      </c>
      <c r="K10189" s="25">
        <v>45652</v>
      </c>
      <c r="L10189" t="s">
        <v>4887</v>
      </c>
      <c r="M10189" t="s">
        <v>1131</v>
      </c>
      <c r="N10189" t="s">
        <v>32</v>
      </c>
      <c r="O10189" t="s">
        <v>6282</v>
      </c>
    </row>
    <row r="10190" spans="1:15" x14ac:dyDescent="0.25">
      <c r="A10190">
        <v>8271</v>
      </c>
      <c r="B10190" t="s">
        <v>16074</v>
      </c>
      <c r="C10190" t="s">
        <v>1129</v>
      </c>
      <c r="D10190" t="s">
        <v>1130</v>
      </c>
      <c r="E10190">
        <v>3600</v>
      </c>
      <c r="F10190">
        <v>36</v>
      </c>
      <c r="G10190" t="s">
        <v>17821</v>
      </c>
      <c r="H10190" t="s">
        <v>4122</v>
      </c>
      <c r="I10190" t="s">
        <v>295</v>
      </c>
      <c r="J10190" s="25">
        <v>46027</v>
      </c>
      <c r="K10190" s="25">
        <v>46027</v>
      </c>
      <c r="L10190" t="s">
        <v>328</v>
      </c>
      <c r="M10190" t="s">
        <v>1131</v>
      </c>
      <c r="N10190" t="s">
        <v>32</v>
      </c>
      <c r="O10190" t="s">
        <v>6302</v>
      </c>
    </row>
    <row r="10191" spans="1:15" x14ac:dyDescent="0.25">
      <c r="A10191">
        <v>8272</v>
      </c>
      <c r="B10191" t="s">
        <v>16074</v>
      </c>
      <c r="C10191" t="s">
        <v>1129</v>
      </c>
      <c r="D10191" t="s">
        <v>1130</v>
      </c>
      <c r="E10191">
        <v>3600</v>
      </c>
      <c r="F10191">
        <v>36</v>
      </c>
      <c r="G10191" t="s">
        <v>17822</v>
      </c>
      <c r="H10191" t="s">
        <v>4122</v>
      </c>
      <c r="I10191" t="s">
        <v>295</v>
      </c>
      <c r="J10191" s="25">
        <v>46027</v>
      </c>
      <c r="K10191" s="25">
        <v>46027</v>
      </c>
      <c r="L10191" t="s">
        <v>328</v>
      </c>
      <c r="M10191" t="s">
        <v>1131</v>
      </c>
      <c r="N10191" t="s">
        <v>32</v>
      </c>
      <c r="O10191" t="s">
        <v>6302</v>
      </c>
    </row>
    <row r="10192" spans="1:15" x14ac:dyDescent="0.25">
      <c r="A10192">
        <v>8273</v>
      </c>
      <c r="B10192" t="s">
        <v>16074</v>
      </c>
      <c r="C10192" t="s">
        <v>1129</v>
      </c>
      <c r="D10192" t="s">
        <v>1130</v>
      </c>
      <c r="E10192">
        <v>3600</v>
      </c>
      <c r="F10192">
        <v>36</v>
      </c>
      <c r="G10192" t="s">
        <v>17823</v>
      </c>
      <c r="H10192" t="s">
        <v>4122</v>
      </c>
      <c r="I10192" t="s">
        <v>295</v>
      </c>
      <c r="J10192" s="25">
        <v>46027</v>
      </c>
      <c r="K10192" s="25">
        <v>46027</v>
      </c>
      <c r="L10192" t="s">
        <v>328</v>
      </c>
      <c r="M10192" t="s">
        <v>1131</v>
      </c>
      <c r="N10192" t="s">
        <v>32</v>
      </c>
      <c r="O10192" t="s">
        <v>6302</v>
      </c>
    </row>
    <row r="10193" spans="1:15" x14ac:dyDescent="0.25">
      <c r="A10193">
        <v>8274</v>
      </c>
      <c r="B10193" t="s">
        <v>16074</v>
      </c>
      <c r="C10193" t="s">
        <v>1129</v>
      </c>
      <c r="D10193" t="s">
        <v>1130</v>
      </c>
      <c r="E10193">
        <v>3600</v>
      </c>
      <c r="F10193">
        <v>36</v>
      </c>
      <c r="G10193" t="s">
        <v>17824</v>
      </c>
      <c r="H10193" t="s">
        <v>4122</v>
      </c>
      <c r="I10193" t="s">
        <v>295</v>
      </c>
      <c r="J10193" s="25">
        <v>46027</v>
      </c>
      <c r="K10193" s="25">
        <v>46027</v>
      </c>
      <c r="L10193" t="s">
        <v>328</v>
      </c>
      <c r="M10193" t="s">
        <v>1131</v>
      </c>
      <c r="N10193" t="s">
        <v>32</v>
      </c>
      <c r="O10193" t="s">
        <v>6302</v>
      </c>
    </row>
    <row r="10194" spans="1:15" x14ac:dyDescent="0.25">
      <c r="A10194">
        <v>8275</v>
      </c>
      <c r="B10194" t="s">
        <v>16074</v>
      </c>
      <c r="C10194" t="s">
        <v>1129</v>
      </c>
      <c r="D10194" t="s">
        <v>1130</v>
      </c>
      <c r="E10194">
        <v>3600</v>
      </c>
      <c r="F10194">
        <v>36</v>
      </c>
      <c r="G10194" t="s">
        <v>17825</v>
      </c>
      <c r="H10194" t="s">
        <v>4122</v>
      </c>
      <c r="I10194" t="s">
        <v>295</v>
      </c>
      <c r="J10194" s="25">
        <v>46027</v>
      </c>
      <c r="K10194" s="25">
        <v>46027</v>
      </c>
      <c r="L10194" t="s">
        <v>328</v>
      </c>
      <c r="M10194" t="s">
        <v>1131</v>
      </c>
      <c r="N10194" t="s">
        <v>32</v>
      </c>
      <c r="O10194" t="s">
        <v>6302</v>
      </c>
    </row>
    <row r="10195" spans="1:15" x14ac:dyDescent="0.25">
      <c r="A10195">
        <v>8260</v>
      </c>
      <c r="B10195" t="s">
        <v>17826</v>
      </c>
      <c r="C10195" t="s">
        <v>1129</v>
      </c>
      <c r="D10195" t="s">
        <v>1130</v>
      </c>
      <c r="E10195">
        <v>3600</v>
      </c>
      <c r="F10195">
        <v>36</v>
      </c>
      <c r="G10195" t="s">
        <v>17827</v>
      </c>
      <c r="H10195" t="s">
        <v>4122</v>
      </c>
      <c r="I10195" t="s">
        <v>295</v>
      </c>
      <c r="J10195" s="25">
        <v>46027</v>
      </c>
      <c r="K10195" s="25">
        <v>46027</v>
      </c>
      <c r="L10195" t="s">
        <v>328</v>
      </c>
      <c r="M10195" t="s">
        <v>1131</v>
      </c>
      <c r="N10195" t="s">
        <v>32</v>
      </c>
      <c r="O10195" t="s">
        <v>6302</v>
      </c>
    </row>
    <row r="10196" spans="1:15" x14ac:dyDescent="0.25">
      <c r="A10196">
        <v>8261</v>
      </c>
      <c r="B10196" t="s">
        <v>17826</v>
      </c>
      <c r="C10196" t="s">
        <v>1129</v>
      </c>
      <c r="D10196" t="s">
        <v>1130</v>
      </c>
      <c r="E10196">
        <v>3600</v>
      </c>
      <c r="F10196">
        <v>36</v>
      </c>
      <c r="G10196" t="s">
        <v>17828</v>
      </c>
      <c r="H10196" t="s">
        <v>4122</v>
      </c>
      <c r="I10196" t="s">
        <v>295</v>
      </c>
      <c r="J10196" s="25">
        <v>46027</v>
      </c>
      <c r="K10196" s="25">
        <v>46027</v>
      </c>
      <c r="L10196" t="s">
        <v>328</v>
      </c>
      <c r="M10196" t="s">
        <v>1131</v>
      </c>
      <c r="N10196" t="s">
        <v>32</v>
      </c>
      <c r="O10196" t="s">
        <v>6302</v>
      </c>
    </row>
    <row r="10197" spans="1:15" x14ac:dyDescent="0.25">
      <c r="A10197">
        <v>8262</v>
      </c>
      <c r="B10197" t="s">
        <v>17826</v>
      </c>
      <c r="C10197" t="s">
        <v>1129</v>
      </c>
      <c r="D10197" t="s">
        <v>1130</v>
      </c>
      <c r="E10197">
        <v>3600</v>
      </c>
      <c r="F10197">
        <v>36</v>
      </c>
      <c r="G10197" t="s">
        <v>17829</v>
      </c>
      <c r="H10197" t="s">
        <v>4122</v>
      </c>
      <c r="I10197" t="s">
        <v>295</v>
      </c>
      <c r="J10197" s="25">
        <v>46027</v>
      </c>
      <c r="K10197" s="25">
        <v>46027</v>
      </c>
      <c r="L10197" t="s">
        <v>328</v>
      </c>
      <c r="M10197" t="s">
        <v>1131</v>
      </c>
      <c r="N10197" t="s">
        <v>32</v>
      </c>
      <c r="O10197" t="s">
        <v>6302</v>
      </c>
    </row>
    <row r="10198" spans="1:15" x14ac:dyDescent="0.25">
      <c r="A10198">
        <v>8276</v>
      </c>
      <c r="B10198" t="s">
        <v>16074</v>
      </c>
      <c r="C10198" t="s">
        <v>1129</v>
      </c>
      <c r="D10198" t="s">
        <v>1130</v>
      </c>
      <c r="E10198">
        <v>3600</v>
      </c>
      <c r="F10198">
        <v>36</v>
      </c>
      <c r="G10198" t="s">
        <v>17830</v>
      </c>
      <c r="H10198" t="s">
        <v>4122</v>
      </c>
      <c r="I10198" t="s">
        <v>295</v>
      </c>
      <c r="J10198" s="25">
        <v>46027</v>
      </c>
      <c r="K10198" s="25">
        <v>46027</v>
      </c>
      <c r="L10198" t="s">
        <v>328</v>
      </c>
      <c r="M10198" t="s">
        <v>1131</v>
      </c>
      <c r="N10198" t="s">
        <v>32</v>
      </c>
      <c r="O10198" t="s">
        <v>6302</v>
      </c>
    </row>
    <row r="10199" spans="1:15" x14ac:dyDescent="0.25">
      <c r="A10199">
        <v>8263</v>
      </c>
      <c r="B10199" t="s">
        <v>17826</v>
      </c>
      <c r="C10199" t="s">
        <v>1129</v>
      </c>
      <c r="D10199" t="s">
        <v>1130</v>
      </c>
      <c r="E10199">
        <v>3600</v>
      </c>
      <c r="F10199">
        <v>36</v>
      </c>
      <c r="G10199" t="s">
        <v>17831</v>
      </c>
      <c r="H10199" t="s">
        <v>4122</v>
      </c>
      <c r="I10199" t="s">
        <v>295</v>
      </c>
      <c r="J10199" s="25">
        <v>46027</v>
      </c>
      <c r="K10199" s="25">
        <v>46027</v>
      </c>
      <c r="L10199" t="s">
        <v>328</v>
      </c>
      <c r="M10199" t="s">
        <v>1131</v>
      </c>
      <c r="N10199" t="s">
        <v>32</v>
      </c>
      <c r="O10199" t="s">
        <v>6302</v>
      </c>
    </row>
    <row r="10200" spans="1:15" x14ac:dyDescent="0.25">
      <c r="A10200">
        <v>8264</v>
      </c>
      <c r="B10200" t="s">
        <v>17826</v>
      </c>
      <c r="C10200" t="s">
        <v>1129</v>
      </c>
      <c r="D10200" t="s">
        <v>1130</v>
      </c>
      <c r="E10200">
        <v>3600</v>
      </c>
      <c r="F10200">
        <v>36</v>
      </c>
      <c r="G10200" t="s">
        <v>17832</v>
      </c>
      <c r="H10200" t="s">
        <v>4122</v>
      </c>
      <c r="I10200" t="s">
        <v>295</v>
      </c>
      <c r="J10200" s="25">
        <v>46027</v>
      </c>
      <c r="K10200" s="25">
        <v>46027</v>
      </c>
      <c r="L10200" t="s">
        <v>328</v>
      </c>
      <c r="M10200" t="s">
        <v>1131</v>
      </c>
      <c r="N10200" t="s">
        <v>32</v>
      </c>
      <c r="O10200" t="s">
        <v>6302</v>
      </c>
    </row>
    <row r="10201" spans="1:15" x14ac:dyDescent="0.25">
      <c r="A10201">
        <v>8265</v>
      </c>
      <c r="B10201" t="s">
        <v>17826</v>
      </c>
      <c r="C10201" t="s">
        <v>1129</v>
      </c>
      <c r="D10201" t="s">
        <v>1130</v>
      </c>
      <c r="E10201">
        <v>3600</v>
      </c>
      <c r="F10201">
        <v>36</v>
      </c>
      <c r="G10201" t="s">
        <v>17833</v>
      </c>
      <c r="H10201" t="s">
        <v>4122</v>
      </c>
      <c r="I10201" t="s">
        <v>295</v>
      </c>
      <c r="J10201" s="25">
        <v>46027</v>
      </c>
      <c r="K10201" s="25">
        <v>46027</v>
      </c>
      <c r="L10201" t="s">
        <v>328</v>
      </c>
      <c r="M10201" t="s">
        <v>1131</v>
      </c>
      <c r="N10201" t="s">
        <v>32</v>
      </c>
      <c r="O10201" t="s">
        <v>6302</v>
      </c>
    </row>
    <row r="10202" spans="1:15" x14ac:dyDescent="0.25">
      <c r="A10202">
        <v>8266</v>
      </c>
      <c r="B10202" t="s">
        <v>17826</v>
      </c>
      <c r="C10202" t="s">
        <v>1129</v>
      </c>
      <c r="D10202" t="s">
        <v>1130</v>
      </c>
      <c r="E10202">
        <v>3600</v>
      </c>
      <c r="F10202">
        <v>36</v>
      </c>
      <c r="G10202" t="s">
        <v>17834</v>
      </c>
      <c r="H10202" t="s">
        <v>4122</v>
      </c>
      <c r="I10202" t="s">
        <v>295</v>
      </c>
      <c r="J10202" s="25">
        <v>46027</v>
      </c>
      <c r="K10202" s="25">
        <v>46027</v>
      </c>
      <c r="L10202" t="s">
        <v>328</v>
      </c>
      <c r="M10202" t="s">
        <v>1131</v>
      </c>
      <c r="N10202" t="s">
        <v>32</v>
      </c>
      <c r="O10202" t="s">
        <v>6302</v>
      </c>
    </row>
    <row r="10203" spans="1:15" x14ac:dyDescent="0.25">
      <c r="A10203">
        <v>8267</v>
      </c>
      <c r="B10203" t="s">
        <v>17826</v>
      </c>
      <c r="C10203" t="s">
        <v>1129</v>
      </c>
      <c r="D10203" t="s">
        <v>1130</v>
      </c>
      <c r="E10203">
        <v>3600</v>
      </c>
      <c r="F10203">
        <v>36</v>
      </c>
      <c r="G10203" t="s">
        <v>17835</v>
      </c>
      <c r="H10203" t="s">
        <v>4122</v>
      </c>
      <c r="I10203" t="s">
        <v>295</v>
      </c>
      <c r="J10203" s="25">
        <v>46027</v>
      </c>
      <c r="K10203" s="25">
        <v>46027</v>
      </c>
      <c r="L10203" t="s">
        <v>328</v>
      </c>
      <c r="M10203" t="s">
        <v>1131</v>
      </c>
      <c r="N10203" t="s">
        <v>32</v>
      </c>
      <c r="O10203" t="s">
        <v>6302</v>
      </c>
    </row>
    <row r="10204" spans="1:15" x14ac:dyDescent="0.25">
      <c r="A10204">
        <v>8268</v>
      </c>
      <c r="B10204" t="s">
        <v>17826</v>
      </c>
      <c r="C10204" t="s">
        <v>1129</v>
      </c>
      <c r="D10204" t="s">
        <v>1130</v>
      </c>
      <c r="E10204">
        <v>3600</v>
      </c>
      <c r="F10204">
        <v>36</v>
      </c>
      <c r="G10204" t="s">
        <v>17836</v>
      </c>
      <c r="H10204" t="s">
        <v>4122</v>
      </c>
      <c r="I10204" t="s">
        <v>295</v>
      </c>
      <c r="J10204" s="25">
        <v>46027</v>
      </c>
      <c r="K10204" s="25">
        <v>46027</v>
      </c>
      <c r="L10204" t="s">
        <v>328</v>
      </c>
      <c r="M10204" t="s">
        <v>1131</v>
      </c>
      <c r="N10204" t="s">
        <v>32</v>
      </c>
      <c r="O10204" t="s">
        <v>6302</v>
      </c>
    </row>
    <row r="10205" spans="1:15" x14ac:dyDescent="0.25">
      <c r="A10205">
        <v>8269</v>
      </c>
      <c r="B10205" t="s">
        <v>17826</v>
      </c>
      <c r="C10205" t="s">
        <v>1129</v>
      </c>
      <c r="D10205" t="s">
        <v>1130</v>
      </c>
      <c r="E10205">
        <v>3600</v>
      </c>
      <c r="F10205">
        <v>36</v>
      </c>
      <c r="G10205" t="s">
        <v>17837</v>
      </c>
      <c r="H10205" t="s">
        <v>4122</v>
      </c>
      <c r="I10205" t="s">
        <v>295</v>
      </c>
      <c r="J10205" s="25">
        <v>46027</v>
      </c>
      <c r="K10205" s="25">
        <v>46027</v>
      </c>
      <c r="L10205" t="s">
        <v>328</v>
      </c>
      <c r="M10205" t="s">
        <v>1131</v>
      </c>
      <c r="N10205" t="s">
        <v>32</v>
      </c>
      <c r="O10205" t="s">
        <v>6302</v>
      </c>
    </row>
    <row r="10206" spans="1:15" x14ac:dyDescent="0.25">
      <c r="A10206">
        <v>8270</v>
      </c>
      <c r="B10206" t="s">
        <v>17826</v>
      </c>
      <c r="C10206" t="s">
        <v>1129</v>
      </c>
      <c r="D10206" t="s">
        <v>1130</v>
      </c>
      <c r="E10206">
        <v>2300</v>
      </c>
      <c r="F10206">
        <v>23</v>
      </c>
      <c r="G10206" t="s">
        <v>17838</v>
      </c>
      <c r="H10206" t="s">
        <v>4122</v>
      </c>
      <c r="I10206" t="s">
        <v>295</v>
      </c>
      <c r="J10206" s="25">
        <v>46027</v>
      </c>
      <c r="K10206" s="25">
        <v>46027</v>
      </c>
      <c r="L10206" t="s">
        <v>328</v>
      </c>
      <c r="M10206" t="s">
        <v>1131</v>
      </c>
      <c r="N10206" t="s">
        <v>32</v>
      </c>
      <c r="O10206" t="s">
        <v>6302</v>
      </c>
    </row>
    <row r="10207" spans="1:15" x14ac:dyDescent="0.25">
      <c r="A10207">
        <v>6760</v>
      </c>
      <c r="B10207" t="s">
        <v>16757</v>
      </c>
      <c r="C10207" t="s">
        <v>1132</v>
      </c>
      <c r="D10207" t="s">
        <v>1133</v>
      </c>
      <c r="E10207">
        <v>3600</v>
      </c>
      <c r="F10207">
        <v>36</v>
      </c>
      <c r="G10207" t="s">
        <v>17839</v>
      </c>
      <c r="H10207" t="s">
        <v>5151</v>
      </c>
      <c r="I10207" t="s">
        <v>295</v>
      </c>
      <c r="J10207" s="25">
        <v>45966</v>
      </c>
      <c r="K10207" s="25">
        <v>45966</v>
      </c>
      <c r="L10207" t="s">
        <v>931</v>
      </c>
      <c r="M10207" t="s">
        <v>1134</v>
      </c>
      <c r="N10207" t="s">
        <v>32</v>
      </c>
      <c r="O10207" t="s">
        <v>6282</v>
      </c>
    </row>
    <row r="10208" spans="1:15" x14ac:dyDescent="0.25">
      <c r="A10208">
        <v>6761</v>
      </c>
      <c r="B10208" t="s">
        <v>16757</v>
      </c>
      <c r="C10208" t="s">
        <v>1132</v>
      </c>
      <c r="D10208" t="s">
        <v>1133</v>
      </c>
      <c r="E10208">
        <v>3600</v>
      </c>
      <c r="F10208">
        <v>36</v>
      </c>
      <c r="G10208" t="s">
        <v>17840</v>
      </c>
      <c r="H10208" t="s">
        <v>5151</v>
      </c>
      <c r="I10208" t="s">
        <v>295</v>
      </c>
      <c r="J10208" s="25">
        <v>45966</v>
      </c>
      <c r="K10208" s="25">
        <v>45966</v>
      </c>
      <c r="L10208" t="s">
        <v>931</v>
      </c>
      <c r="M10208" t="s">
        <v>1134</v>
      </c>
      <c r="N10208" t="s">
        <v>32</v>
      </c>
      <c r="O10208" t="s">
        <v>6282</v>
      </c>
    </row>
    <row r="10209" spans="1:15" x14ac:dyDescent="0.25">
      <c r="A10209">
        <v>8329</v>
      </c>
      <c r="B10209" t="s">
        <v>17841</v>
      </c>
      <c r="C10209" t="s">
        <v>1132</v>
      </c>
      <c r="D10209" t="s">
        <v>1133</v>
      </c>
      <c r="E10209">
        <v>3600</v>
      </c>
      <c r="F10209">
        <v>36</v>
      </c>
      <c r="G10209" t="s">
        <v>17842</v>
      </c>
      <c r="H10209" t="s">
        <v>4122</v>
      </c>
      <c r="I10209" t="s">
        <v>295</v>
      </c>
      <c r="J10209" s="25">
        <v>46027</v>
      </c>
      <c r="K10209" s="25">
        <v>46027</v>
      </c>
      <c r="L10209" t="s">
        <v>328</v>
      </c>
      <c r="M10209" t="s">
        <v>1134</v>
      </c>
      <c r="N10209" t="s">
        <v>32</v>
      </c>
      <c r="O10209" t="s">
        <v>6302</v>
      </c>
    </row>
    <row r="10210" spans="1:15" x14ac:dyDescent="0.25">
      <c r="A10210">
        <v>8330</v>
      </c>
      <c r="B10210" t="s">
        <v>17841</v>
      </c>
      <c r="C10210" t="s">
        <v>1132</v>
      </c>
      <c r="D10210" t="s">
        <v>1133</v>
      </c>
      <c r="E10210">
        <v>3600</v>
      </c>
      <c r="F10210">
        <v>36</v>
      </c>
      <c r="G10210" t="s">
        <v>17843</v>
      </c>
      <c r="H10210" t="s">
        <v>4122</v>
      </c>
      <c r="I10210" t="s">
        <v>295</v>
      </c>
      <c r="J10210" s="25">
        <v>46027</v>
      </c>
      <c r="K10210" s="25">
        <v>46027</v>
      </c>
      <c r="L10210" t="s">
        <v>328</v>
      </c>
      <c r="M10210" t="s">
        <v>1134</v>
      </c>
      <c r="N10210" t="s">
        <v>32</v>
      </c>
      <c r="O10210" t="s">
        <v>6302</v>
      </c>
    </row>
    <row r="10211" spans="1:15" x14ac:dyDescent="0.25">
      <c r="A10211">
        <v>8340</v>
      </c>
      <c r="B10211" t="s">
        <v>16074</v>
      </c>
      <c r="C10211" t="s">
        <v>1132</v>
      </c>
      <c r="D10211" t="s">
        <v>1133</v>
      </c>
      <c r="E10211">
        <v>3600</v>
      </c>
      <c r="F10211">
        <v>36</v>
      </c>
      <c r="G10211" t="s">
        <v>17844</v>
      </c>
      <c r="H10211" t="s">
        <v>4122</v>
      </c>
      <c r="I10211" t="s">
        <v>295</v>
      </c>
      <c r="J10211" s="25">
        <v>46027</v>
      </c>
      <c r="K10211" s="25">
        <v>46027</v>
      </c>
      <c r="L10211" t="s">
        <v>328</v>
      </c>
      <c r="M10211" t="s">
        <v>1134</v>
      </c>
      <c r="N10211" t="s">
        <v>32</v>
      </c>
      <c r="O10211" t="s">
        <v>6302</v>
      </c>
    </row>
    <row r="10212" spans="1:15" x14ac:dyDescent="0.25">
      <c r="A10212">
        <v>8331</v>
      </c>
      <c r="B10212" t="s">
        <v>17841</v>
      </c>
      <c r="C10212" t="s">
        <v>1132</v>
      </c>
      <c r="D10212" t="s">
        <v>1133</v>
      </c>
      <c r="E10212">
        <v>3600</v>
      </c>
      <c r="F10212">
        <v>36</v>
      </c>
      <c r="G10212" t="s">
        <v>17845</v>
      </c>
      <c r="H10212" t="s">
        <v>4122</v>
      </c>
      <c r="I10212" t="s">
        <v>295</v>
      </c>
      <c r="J10212" s="25">
        <v>46027</v>
      </c>
      <c r="K10212" s="25">
        <v>46027</v>
      </c>
      <c r="L10212" t="s">
        <v>328</v>
      </c>
      <c r="M10212" t="s">
        <v>1134</v>
      </c>
      <c r="N10212" t="s">
        <v>32</v>
      </c>
      <c r="O10212" t="s">
        <v>6302</v>
      </c>
    </row>
    <row r="10213" spans="1:15" x14ac:dyDescent="0.25">
      <c r="A10213">
        <v>8332</v>
      </c>
      <c r="B10213" t="s">
        <v>17841</v>
      </c>
      <c r="C10213" t="s">
        <v>1132</v>
      </c>
      <c r="D10213" t="s">
        <v>1133</v>
      </c>
      <c r="E10213">
        <v>3600</v>
      </c>
      <c r="F10213">
        <v>36</v>
      </c>
      <c r="G10213" t="s">
        <v>17846</v>
      </c>
      <c r="H10213" t="s">
        <v>4122</v>
      </c>
      <c r="I10213" t="s">
        <v>295</v>
      </c>
      <c r="J10213" s="25">
        <v>46027</v>
      </c>
      <c r="K10213" s="25">
        <v>46027</v>
      </c>
      <c r="L10213" t="s">
        <v>328</v>
      </c>
      <c r="M10213" t="s">
        <v>1134</v>
      </c>
      <c r="N10213" t="s">
        <v>32</v>
      </c>
      <c r="O10213" t="s">
        <v>6302</v>
      </c>
    </row>
    <row r="10214" spans="1:15" x14ac:dyDescent="0.25">
      <c r="A10214">
        <v>8333</v>
      </c>
      <c r="B10214" t="s">
        <v>17841</v>
      </c>
      <c r="C10214" t="s">
        <v>1132</v>
      </c>
      <c r="D10214" t="s">
        <v>1133</v>
      </c>
      <c r="E10214">
        <v>3600</v>
      </c>
      <c r="F10214">
        <v>36</v>
      </c>
      <c r="G10214" t="s">
        <v>17847</v>
      </c>
      <c r="H10214" t="s">
        <v>4122</v>
      </c>
      <c r="I10214" t="s">
        <v>295</v>
      </c>
      <c r="J10214" s="25">
        <v>46027</v>
      </c>
      <c r="K10214" s="25">
        <v>46027</v>
      </c>
      <c r="L10214" t="s">
        <v>328</v>
      </c>
      <c r="M10214" t="s">
        <v>1134</v>
      </c>
      <c r="N10214" t="s">
        <v>32</v>
      </c>
      <c r="O10214" t="s">
        <v>6302</v>
      </c>
    </row>
    <row r="10215" spans="1:15" x14ac:dyDescent="0.25">
      <c r="A10215">
        <v>8334</v>
      </c>
      <c r="B10215" t="s">
        <v>17841</v>
      </c>
      <c r="C10215" t="s">
        <v>1132</v>
      </c>
      <c r="D10215" t="s">
        <v>1133</v>
      </c>
      <c r="E10215">
        <v>3600</v>
      </c>
      <c r="F10215">
        <v>36</v>
      </c>
      <c r="G10215" t="s">
        <v>17848</v>
      </c>
      <c r="H10215" t="s">
        <v>4122</v>
      </c>
      <c r="I10215" t="s">
        <v>295</v>
      </c>
      <c r="J10215" s="25">
        <v>46027</v>
      </c>
      <c r="K10215" s="25">
        <v>46027</v>
      </c>
      <c r="L10215" t="s">
        <v>328</v>
      </c>
      <c r="M10215" t="s">
        <v>1134</v>
      </c>
      <c r="N10215" t="s">
        <v>32</v>
      </c>
      <c r="O10215" t="s">
        <v>6302</v>
      </c>
    </row>
    <row r="10216" spans="1:15" x14ac:dyDescent="0.25">
      <c r="A10216">
        <v>8335</v>
      </c>
      <c r="B10216" t="s">
        <v>17841</v>
      </c>
      <c r="C10216" t="s">
        <v>1132</v>
      </c>
      <c r="D10216" t="s">
        <v>1133</v>
      </c>
      <c r="E10216">
        <v>3600</v>
      </c>
      <c r="F10216">
        <v>36</v>
      </c>
      <c r="G10216" t="s">
        <v>17849</v>
      </c>
      <c r="H10216" t="s">
        <v>4122</v>
      </c>
      <c r="I10216" t="s">
        <v>295</v>
      </c>
      <c r="J10216" s="25">
        <v>46027</v>
      </c>
      <c r="K10216" s="25">
        <v>46027</v>
      </c>
      <c r="L10216" t="s">
        <v>328</v>
      </c>
      <c r="M10216" t="s">
        <v>1134</v>
      </c>
      <c r="N10216" t="s">
        <v>32</v>
      </c>
      <c r="O10216" t="s">
        <v>6302</v>
      </c>
    </row>
    <row r="10217" spans="1:15" x14ac:dyDescent="0.25">
      <c r="A10217">
        <v>8336</v>
      </c>
      <c r="B10217" t="s">
        <v>17841</v>
      </c>
      <c r="C10217" t="s">
        <v>1132</v>
      </c>
      <c r="D10217" t="s">
        <v>1133</v>
      </c>
      <c r="E10217">
        <v>3600</v>
      </c>
      <c r="F10217">
        <v>36</v>
      </c>
      <c r="G10217" t="s">
        <v>17850</v>
      </c>
      <c r="H10217" t="s">
        <v>4122</v>
      </c>
      <c r="I10217" t="s">
        <v>295</v>
      </c>
      <c r="J10217" s="25">
        <v>46027</v>
      </c>
      <c r="K10217" s="25">
        <v>46027</v>
      </c>
      <c r="L10217" t="s">
        <v>328</v>
      </c>
      <c r="M10217" t="s">
        <v>1134</v>
      </c>
      <c r="N10217" t="s">
        <v>32</v>
      </c>
      <c r="O10217" t="s">
        <v>6302</v>
      </c>
    </row>
    <row r="10218" spans="1:15" x14ac:dyDescent="0.25">
      <c r="A10218">
        <v>8337</v>
      </c>
      <c r="B10218" t="s">
        <v>17841</v>
      </c>
      <c r="C10218" t="s">
        <v>1132</v>
      </c>
      <c r="D10218" t="s">
        <v>1133</v>
      </c>
      <c r="E10218">
        <v>3600</v>
      </c>
      <c r="F10218">
        <v>36</v>
      </c>
      <c r="G10218" t="s">
        <v>17851</v>
      </c>
      <c r="H10218" t="s">
        <v>4122</v>
      </c>
      <c r="I10218" t="s">
        <v>295</v>
      </c>
      <c r="J10218" s="25">
        <v>46027</v>
      </c>
      <c r="K10218" s="25">
        <v>46027</v>
      </c>
      <c r="L10218" t="s">
        <v>328</v>
      </c>
      <c r="M10218" t="s">
        <v>1134</v>
      </c>
      <c r="N10218" t="s">
        <v>32</v>
      </c>
      <c r="O10218" t="s">
        <v>6302</v>
      </c>
    </row>
    <row r="10219" spans="1:15" x14ac:dyDescent="0.25">
      <c r="A10219">
        <v>8338</v>
      </c>
      <c r="B10219" t="s">
        <v>17841</v>
      </c>
      <c r="C10219" t="s">
        <v>1132</v>
      </c>
      <c r="D10219" t="s">
        <v>1133</v>
      </c>
      <c r="E10219">
        <v>3600</v>
      </c>
      <c r="F10219">
        <v>36</v>
      </c>
      <c r="G10219" t="s">
        <v>17852</v>
      </c>
      <c r="H10219" t="s">
        <v>4122</v>
      </c>
      <c r="I10219" t="s">
        <v>295</v>
      </c>
      <c r="J10219" s="25">
        <v>46027</v>
      </c>
      <c r="K10219" s="25">
        <v>46027</v>
      </c>
      <c r="L10219" t="s">
        <v>328</v>
      </c>
      <c r="M10219" t="s">
        <v>1134</v>
      </c>
      <c r="N10219" t="s">
        <v>32</v>
      </c>
      <c r="O10219" t="s">
        <v>6302</v>
      </c>
    </row>
    <row r="10220" spans="1:15" x14ac:dyDescent="0.25">
      <c r="A10220">
        <v>8339</v>
      </c>
      <c r="B10220" t="s">
        <v>17841</v>
      </c>
      <c r="C10220" t="s">
        <v>1132</v>
      </c>
      <c r="D10220" t="s">
        <v>1133</v>
      </c>
      <c r="E10220">
        <v>3600</v>
      </c>
      <c r="F10220">
        <v>36</v>
      </c>
      <c r="G10220" t="s">
        <v>17853</v>
      </c>
      <c r="H10220" t="s">
        <v>4122</v>
      </c>
      <c r="I10220" t="s">
        <v>295</v>
      </c>
      <c r="J10220" s="25">
        <v>46027</v>
      </c>
      <c r="K10220" s="25">
        <v>46027</v>
      </c>
      <c r="L10220" t="s">
        <v>328</v>
      </c>
      <c r="M10220" t="s">
        <v>1134</v>
      </c>
      <c r="N10220" t="s">
        <v>32</v>
      </c>
      <c r="O10220" t="s">
        <v>6302</v>
      </c>
    </row>
    <row r="10221" spans="1:15" x14ac:dyDescent="0.25">
      <c r="A10221">
        <v>8341</v>
      </c>
      <c r="B10221" t="s">
        <v>16074</v>
      </c>
      <c r="C10221" t="s">
        <v>1132</v>
      </c>
      <c r="D10221" t="s">
        <v>1133</v>
      </c>
      <c r="E10221">
        <v>1700</v>
      </c>
      <c r="F10221">
        <v>17</v>
      </c>
      <c r="G10221" t="s">
        <v>17854</v>
      </c>
      <c r="H10221" t="s">
        <v>4122</v>
      </c>
      <c r="I10221" t="s">
        <v>295</v>
      </c>
      <c r="J10221" s="25">
        <v>46027</v>
      </c>
      <c r="K10221" s="25">
        <v>46027</v>
      </c>
      <c r="L10221" t="s">
        <v>328</v>
      </c>
      <c r="M10221" t="s">
        <v>1134</v>
      </c>
      <c r="N10221" t="s">
        <v>32</v>
      </c>
      <c r="O10221" t="s">
        <v>6302</v>
      </c>
    </row>
    <row r="10222" spans="1:15" x14ac:dyDescent="0.25">
      <c r="A10222">
        <v>8345</v>
      </c>
      <c r="B10222" t="s">
        <v>16268</v>
      </c>
      <c r="C10222" t="s">
        <v>1132</v>
      </c>
      <c r="D10222" t="s">
        <v>1133</v>
      </c>
      <c r="E10222">
        <v>3600</v>
      </c>
      <c r="F10222">
        <v>36</v>
      </c>
      <c r="G10222" t="s">
        <v>17855</v>
      </c>
      <c r="H10222" t="s">
        <v>4110</v>
      </c>
      <c r="I10222" t="s">
        <v>295</v>
      </c>
      <c r="J10222" s="25">
        <v>46041</v>
      </c>
      <c r="K10222" s="25">
        <v>46041</v>
      </c>
      <c r="L10222" t="s">
        <v>311</v>
      </c>
      <c r="M10222" t="s">
        <v>1134</v>
      </c>
      <c r="N10222" t="s">
        <v>32</v>
      </c>
      <c r="O10222" t="s">
        <v>6302</v>
      </c>
    </row>
    <row r="10223" spans="1:15" x14ac:dyDescent="0.25">
      <c r="A10223">
        <v>8346</v>
      </c>
      <c r="B10223" t="s">
        <v>16268</v>
      </c>
      <c r="C10223" t="s">
        <v>1132</v>
      </c>
      <c r="D10223" t="s">
        <v>1133</v>
      </c>
      <c r="E10223">
        <v>3600</v>
      </c>
      <c r="F10223">
        <v>36</v>
      </c>
      <c r="G10223" t="s">
        <v>17856</v>
      </c>
      <c r="H10223" t="s">
        <v>4110</v>
      </c>
      <c r="I10223" t="s">
        <v>295</v>
      </c>
      <c r="J10223" s="25">
        <v>46041</v>
      </c>
      <c r="K10223" s="25">
        <v>46041</v>
      </c>
      <c r="L10223" t="s">
        <v>311</v>
      </c>
      <c r="M10223" t="s">
        <v>1134</v>
      </c>
      <c r="N10223" t="s">
        <v>32</v>
      </c>
      <c r="O10223" t="s">
        <v>6302</v>
      </c>
    </row>
    <row r="10224" spans="1:15" x14ac:dyDescent="0.25">
      <c r="A10224">
        <v>8347</v>
      </c>
      <c r="B10224" t="s">
        <v>16268</v>
      </c>
      <c r="C10224" t="s">
        <v>1132</v>
      </c>
      <c r="D10224" t="s">
        <v>1133</v>
      </c>
      <c r="E10224">
        <v>3600</v>
      </c>
      <c r="F10224">
        <v>36</v>
      </c>
      <c r="G10224" t="s">
        <v>17857</v>
      </c>
      <c r="H10224" t="s">
        <v>4110</v>
      </c>
      <c r="I10224" t="s">
        <v>295</v>
      </c>
      <c r="J10224" s="25">
        <v>46041</v>
      </c>
      <c r="K10224" s="25">
        <v>46041</v>
      </c>
      <c r="L10224" t="s">
        <v>311</v>
      </c>
      <c r="M10224" t="s">
        <v>1134</v>
      </c>
      <c r="N10224" t="s">
        <v>32</v>
      </c>
      <c r="O10224" t="s">
        <v>6302</v>
      </c>
    </row>
    <row r="10225" spans="1:15" x14ac:dyDescent="0.25">
      <c r="A10225">
        <v>8348</v>
      </c>
      <c r="B10225" t="s">
        <v>16268</v>
      </c>
      <c r="C10225" t="s">
        <v>1132</v>
      </c>
      <c r="D10225" t="s">
        <v>1133</v>
      </c>
      <c r="E10225">
        <v>3600</v>
      </c>
      <c r="F10225">
        <v>36</v>
      </c>
      <c r="G10225" t="s">
        <v>17858</v>
      </c>
      <c r="H10225" t="s">
        <v>4110</v>
      </c>
      <c r="I10225" t="s">
        <v>295</v>
      </c>
      <c r="J10225" s="25">
        <v>46041</v>
      </c>
      <c r="K10225" s="25">
        <v>46041</v>
      </c>
      <c r="L10225" t="s">
        <v>311</v>
      </c>
      <c r="M10225" t="s">
        <v>1134</v>
      </c>
      <c r="N10225" t="s">
        <v>32</v>
      </c>
      <c r="O10225" t="s">
        <v>6302</v>
      </c>
    </row>
    <row r="10226" spans="1:15" x14ac:dyDescent="0.25">
      <c r="A10226">
        <v>8349</v>
      </c>
      <c r="B10226" t="s">
        <v>16268</v>
      </c>
      <c r="C10226" t="s">
        <v>1132</v>
      </c>
      <c r="D10226" t="s">
        <v>1133</v>
      </c>
      <c r="E10226">
        <v>3600</v>
      </c>
      <c r="F10226">
        <v>36</v>
      </c>
      <c r="G10226" t="s">
        <v>17859</v>
      </c>
      <c r="H10226" t="s">
        <v>4110</v>
      </c>
      <c r="I10226" t="s">
        <v>295</v>
      </c>
      <c r="J10226" s="25">
        <v>46041</v>
      </c>
      <c r="K10226" s="25">
        <v>46041</v>
      </c>
      <c r="L10226" t="s">
        <v>311</v>
      </c>
      <c r="M10226" t="s">
        <v>1134</v>
      </c>
      <c r="N10226" t="s">
        <v>32</v>
      </c>
      <c r="O10226" t="s">
        <v>6302</v>
      </c>
    </row>
    <row r="10227" spans="1:15" x14ac:dyDescent="0.25">
      <c r="A10227">
        <v>8350</v>
      </c>
      <c r="B10227" t="s">
        <v>16268</v>
      </c>
      <c r="C10227" t="s">
        <v>1132</v>
      </c>
      <c r="D10227" t="s">
        <v>1133</v>
      </c>
      <c r="E10227">
        <v>3600</v>
      </c>
      <c r="F10227">
        <v>36</v>
      </c>
      <c r="G10227" t="s">
        <v>17860</v>
      </c>
      <c r="H10227" t="s">
        <v>4110</v>
      </c>
      <c r="I10227" t="s">
        <v>295</v>
      </c>
      <c r="J10227" s="25">
        <v>46041</v>
      </c>
      <c r="K10227" s="25">
        <v>46041</v>
      </c>
      <c r="L10227" t="s">
        <v>311</v>
      </c>
      <c r="M10227" t="s">
        <v>1134</v>
      </c>
      <c r="N10227" t="s">
        <v>32</v>
      </c>
      <c r="O10227" t="s">
        <v>6302</v>
      </c>
    </row>
    <row r="10228" spans="1:15" x14ac:dyDescent="0.25">
      <c r="A10228">
        <v>8351</v>
      </c>
      <c r="B10228" t="s">
        <v>16268</v>
      </c>
      <c r="C10228" t="s">
        <v>1132</v>
      </c>
      <c r="D10228" t="s">
        <v>1133</v>
      </c>
      <c r="E10228">
        <v>3300</v>
      </c>
      <c r="F10228">
        <v>33</v>
      </c>
      <c r="G10228" t="s">
        <v>17861</v>
      </c>
      <c r="H10228" t="s">
        <v>4110</v>
      </c>
      <c r="I10228" t="s">
        <v>295</v>
      </c>
      <c r="J10228" s="25">
        <v>46041</v>
      </c>
      <c r="K10228" s="25">
        <v>46041</v>
      </c>
      <c r="L10228" t="s">
        <v>311</v>
      </c>
      <c r="M10228" t="s">
        <v>1134</v>
      </c>
      <c r="N10228" t="s">
        <v>32</v>
      </c>
      <c r="O10228" t="s">
        <v>6302</v>
      </c>
    </row>
    <row r="10229" spans="1:15" x14ac:dyDescent="0.25">
      <c r="A10229">
        <v>8359</v>
      </c>
      <c r="B10229" t="s">
        <v>6540</v>
      </c>
      <c r="C10229" t="s">
        <v>1135</v>
      </c>
      <c r="D10229" t="s">
        <v>1136</v>
      </c>
      <c r="E10229">
        <v>97</v>
      </c>
      <c r="F10229">
        <v>0</v>
      </c>
      <c r="G10229" t="s">
        <v>6541</v>
      </c>
      <c r="H10229" t="s">
        <v>1115</v>
      </c>
      <c r="I10229" t="s">
        <v>295</v>
      </c>
      <c r="J10229" s="25">
        <v>45806</v>
      </c>
      <c r="K10229" s="25">
        <v>45806</v>
      </c>
      <c r="L10229" t="s">
        <v>910</v>
      </c>
      <c r="M10229" t="s">
        <v>1137</v>
      </c>
      <c r="N10229" t="s">
        <v>32</v>
      </c>
      <c r="O10229" t="s">
        <v>6302</v>
      </c>
    </row>
    <row r="10230" spans="1:15" x14ac:dyDescent="0.25">
      <c r="A10230">
        <v>6762</v>
      </c>
      <c r="B10230" t="s">
        <v>6954</v>
      </c>
      <c r="C10230" t="s">
        <v>1135</v>
      </c>
      <c r="D10230" t="s">
        <v>1136</v>
      </c>
      <c r="E10230">
        <v>1900</v>
      </c>
      <c r="F10230">
        <v>19</v>
      </c>
      <c r="G10230" t="s">
        <v>17862</v>
      </c>
      <c r="H10230" t="s">
        <v>5439</v>
      </c>
      <c r="I10230" t="s">
        <v>295</v>
      </c>
      <c r="J10230" s="25">
        <v>45876</v>
      </c>
      <c r="K10230" s="25">
        <v>45876</v>
      </c>
      <c r="L10230" t="s">
        <v>4627</v>
      </c>
      <c r="M10230" t="s">
        <v>1137</v>
      </c>
      <c r="N10230" t="s">
        <v>32</v>
      </c>
      <c r="O10230" t="s">
        <v>6282</v>
      </c>
    </row>
    <row r="10231" spans="1:15" x14ac:dyDescent="0.25">
      <c r="A10231">
        <v>6763</v>
      </c>
      <c r="B10231" t="s">
        <v>16788</v>
      </c>
      <c r="C10231" t="s">
        <v>1135</v>
      </c>
      <c r="D10231" t="s">
        <v>1136</v>
      </c>
      <c r="E10231">
        <v>2000</v>
      </c>
      <c r="F10231">
        <v>20</v>
      </c>
      <c r="G10231" t="s">
        <v>17863</v>
      </c>
      <c r="H10231" t="s">
        <v>5439</v>
      </c>
      <c r="I10231" t="s">
        <v>295</v>
      </c>
      <c r="J10231" s="25">
        <v>45876</v>
      </c>
      <c r="K10231" s="25">
        <v>45876</v>
      </c>
      <c r="L10231" t="s">
        <v>4627</v>
      </c>
      <c r="M10231" t="s">
        <v>1137</v>
      </c>
      <c r="N10231" t="s">
        <v>32</v>
      </c>
      <c r="O10231" t="s">
        <v>6282</v>
      </c>
    </row>
    <row r="10232" spans="1:15" x14ac:dyDescent="0.25">
      <c r="A10232">
        <v>6764</v>
      </c>
      <c r="B10232" t="s">
        <v>16788</v>
      </c>
      <c r="C10232" t="s">
        <v>1135</v>
      </c>
      <c r="D10232" t="s">
        <v>1136</v>
      </c>
      <c r="E10232">
        <v>2000</v>
      </c>
      <c r="F10232">
        <v>20</v>
      </c>
      <c r="G10232" t="s">
        <v>17864</v>
      </c>
      <c r="H10232" t="s">
        <v>5439</v>
      </c>
      <c r="I10232" t="s">
        <v>295</v>
      </c>
      <c r="J10232" s="25">
        <v>45876</v>
      </c>
      <c r="K10232" s="25">
        <v>45876</v>
      </c>
      <c r="L10232" t="s">
        <v>4627</v>
      </c>
      <c r="M10232" t="s">
        <v>1137</v>
      </c>
      <c r="N10232" t="s">
        <v>32</v>
      </c>
      <c r="O10232" t="s">
        <v>6282</v>
      </c>
    </row>
    <row r="10233" spans="1:15" x14ac:dyDescent="0.25">
      <c r="A10233">
        <v>6765</v>
      </c>
      <c r="B10233" t="s">
        <v>16788</v>
      </c>
      <c r="C10233" t="s">
        <v>1135</v>
      </c>
      <c r="D10233" t="s">
        <v>1136</v>
      </c>
      <c r="E10233">
        <v>2000</v>
      </c>
      <c r="F10233">
        <v>20</v>
      </c>
      <c r="G10233" t="s">
        <v>17865</v>
      </c>
      <c r="H10233" t="s">
        <v>5439</v>
      </c>
      <c r="I10233" t="s">
        <v>295</v>
      </c>
      <c r="J10233" s="25">
        <v>45876</v>
      </c>
      <c r="K10233" s="25">
        <v>45876</v>
      </c>
      <c r="L10233" t="s">
        <v>4627</v>
      </c>
      <c r="M10233" t="s">
        <v>1137</v>
      </c>
      <c r="N10233" t="s">
        <v>32</v>
      </c>
      <c r="O10233" t="s">
        <v>6282</v>
      </c>
    </row>
    <row r="10234" spans="1:15" x14ac:dyDescent="0.25">
      <c r="A10234">
        <v>6766</v>
      </c>
      <c r="B10234" t="s">
        <v>16788</v>
      </c>
      <c r="C10234" t="s">
        <v>1135</v>
      </c>
      <c r="D10234" t="s">
        <v>1136</v>
      </c>
      <c r="E10234">
        <v>2000</v>
      </c>
      <c r="F10234">
        <v>20</v>
      </c>
      <c r="G10234" t="s">
        <v>17866</v>
      </c>
      <c r="H10234" t="s">
        <v>5439</v>
      </c>
      <c r="I10234" t="s">
        <v>295</v>
      </c>
      <c r="J10234" s="25">
        <v>45876</v>
      </c>
      <c r="K10234" s="25">
        <v>45876</v>
      </c>
      <c r="L10234" t="s">
        <v>4627</v>
      </c>
      <c r="M10234" t="s">
        <v>1137</v>
      </c>
      <c r="N10234" t="s">
        <v>32</v>
      </c>
      <c r="O10234" t="s">
        <v>6282</v>
      </c>
    </row>
    <row r="10235" spans="1:15" x14ac:dyDescent="0.25">
      <c r="A10235">
        <v>6767</v>
      </c>
      <c r="B10235" t="s">
        <v>16788</v>
      </c>
      <c r="C10235" t="s">
        <v>1135</v>
      </c>
      <c r="D10235" t="s">
        <v>1136</v>
      </c>
      <c r="E10235">
        <v>2000</v>
      </c>
      <c r="F10235">
        <v>20</v>
      </c>
      <c r="G10235" t="s">
        <v>17867</v>
      </c>
      <c r="H10235" t="s">
        <v>5439</v>
      </c>
      <c r="I10235" t="s">
        <v>295</v>
      </c>
      <c r="J10235" s="25">
        <v>45876</v>
      </c>
      <c r="K10235" s="25">
        <v>45876</v>
      </c>
      <c r="L10235" t="s">
        <v>4627</v>
      </c>
      <c r="M10235" t="s">
        <v>1137</v>
      </c>
      <c r="N10235" t="s">
        <v>32</v>
      </c>
      <c r="O10235" t="s">
        <v>6282</v>
      </c>
    </row>
    <row r="10236" spans="1:15" x14ac:dyDescent="0.25">
      <c r="A10236">
        <v>6768</v>
      </c>
      <c r="B10236" t="s">
        <v>6954</v>
      </c>
      <c r="C10236" t="s">
        <v>1135</v>
      </c>
      <c r="D10236" t="s">
        <v>1136</v>
      </c>
      <c r="E10236">
        <v>2000</v>
      </c>
      <c r="F10236">
        <v>20</v>
      </c>
      <c r="G10236" t="s">
        <v>17868</v>
      </c>
      <c r="H10236" t="s">
        <v>5439</v>
      </c>
      <c r="I10236" t="s">
        <v>295</v>
      </c>
      <c r="J10236" s="25">
        <v>45876</v>
      </c>
      <c r="K10236" s="25">
        <v>45876</v>
      </c>
      <c r="L10236" t="s">
        <v>4627</v>
      </c>
      <c r="M10236" t="s">
        <v>1137</v>
      </c>
      <c r="N10236" t="s">
        <v>32</v>
      </c>
      <c r="O10236" t="s">
        <v>6282</v>
      </c>
    </row>
    <row r="10237" spans="1:15" x14ac:dyDescent="0.25">
      <c r="A10237">
        <v>6769</v>
      </c>
      <c r="B10237" t="s">
        <v>16788</v>
      </c>
      <c r="C10237" t="s">
        <v>1135</v>
      </c>
      <c r="D10237" t="s">
        <v>1136</v>
      </c>
      <c r="E10237">
        <v>2000</v>
      </c>
      <c r="F10237">
        <v>20</v>
      </c>
      <c r="G10237" t="s">
        <v>17869</v>
      </c>
      <c r="H10237" t="s">
        <v>5439</v>
      </c>
      <c r="I10237" t="s">
        <v>295</v>
      </c>
      <c r="J10237" s="25">
        <v>45876</v>
      </c>
      <c r="K10237" s="25">
        <v>45876</v>
      </c>
      <c r="L10237" t="s">
        <v>4627</v>
      </c>
      <c r="M10237" t="s">
        <v>1137</v>
      </c>
      <c r="N10237" t="s">
        <v>32</v>
      </c>
      <c r="O10237" t="s">
        <v>6282</v>
      </c>
    </row>
    <row r="10238" spans="1:15" x14ac:dyDescent="0.25">
      <c r="A10238">
        <v>6770</v>
      </c>
      <c r="B10238" t="s">
        <v>16788</v>
      </c>
      <c r="C10238" t="s">
        <v>1135</v>
      </c>
      <c r="D10238" t="s">
        <v>1136</v>
      </c>
      <c r="E10238">
        <v>2000</v>
      </c>
      <c r="F10238">
        <v>20</v>
      </c>
      <c r="G10238" t="s">
        <v>17870</v>
      </c>
      <c r="H10238" t="s">
        <v>5439</v>
      </c>
      <c r="I10238" t="s">
        <v>295</v>
      </c>
      <c r="J10238" s="25">
        <v>45876</v>
      </c>
      <c r="K10238" s="25">
        <v>45876</v>
      </c>
      <c r="L10238" t="s">
        <v>4627</v>
      </c>
      <c r="M10238" t="s">
        <v>1137</v>
      </c>
      <c r="N10238" t="s">
        <v>32</v>
      </c>
      <c r="O10238" t="s">
        <v>6282</v>
      </c>
    </row>
    <row r="10239" spans="1:15" x14ac:dyDescent="0.25">
      <c r="A10239">
        <v>6771</v>
      </c>
      <c r="B10239" t="s">
        <v>6954</v>
      </c>
      <c r="C10239" t="s">
        <v>1135</v>
      </c>
      <c r="D10239" t="s">
        <v>1136</v>
      </c>
      <c r="E10239">
        <v>2000</v>
      </c>
      <c r="F10239">
        <v>20</v>
      </c>
      <c r="G10239" t="s">
        <v>17871</v>
      </c>
      <c r="H10239" t="s">
        <v>5439</v>
      </c>
      <c r="I10239" t="s">
        <v>295</v>
      </c>
      <c r="J10239" s="25">
        <v>45876</v>
      </c>
      <c r="K10239" s="25">
        <v>45876</v>
      </c>
      <c r="L10239" t="s">
        <v>4627</v>
      </c>
      <c r="M10239" t="s">
        <v>1137</v>
      </c>
      <c r="N10239" t="s">
        <v>32</v>
      </c>
      <c r="O10239" t="s">
        <v>6282</v>
      </c>
    </row>
    <row r="10240" spans="1:15" x14ac:dyDescent="0.25">
      <c r="A10240">
        <v>6772</v>
      </c>
      <c r="B10240" t="s">
        <v>6954</v>
      </c>
      <c r="C10240" t="s">
        <v>1135</v>
      </c>
      <c r="D10240" t="s">
        <v>1136</v>
      </c>
      <c r="E10240">
        <v>2000</v>
      </c>
      <c r="F10240">
        <v>20</v>
      </c>
      <c r="G10240" t="s">
        <v>17872</v>
      </c>
      <c r="H10240" t="s">
        <v>5439</v>
      </c>
      <c r="I10240" t="s">
        <v>295</v>
      </c>
      <c r="J10240" s="25">
        <v>45883</v>
      </c>
      <c r="K10240" s="25">
        <v>45883</v>
      </c>
      <c r="L10240" t="s">
        <v>4587</v>
      </c>
      <c r="M10240" t="s">
        <v>1137</v>
      </c>
      <c r="N10240" t="s">
        <v>32</v>
      </c>
      <c r="O10240" t="s">
        <v>6282</v>
      </c>
    </row>
    <row r="10241" spans="1:15" x14ac:dyDescent="0.25">
      <c r="A10241">
        <v>6773</v>
      </c>
      <c r="B10241" t="s">
        <v>6954</v>
      </c>
      <c r="C10241" t="s">
        <v>1135</v>
      </c>
      <c r="D10241" t="s">
        <v>1136</v>
      </c>
      <c r="E10241">
        <v>1400</v>
      </c>
      <c r="F10241">
        <v>14</v>
      </c>
      <c r="G10241" t="s">
        <v>17873</v>
      </c>
      <c r="H10241" t="s">
        <v>5439</v>
      </c>
      <c r="I10241" t="s">
        <v>295</v>
      </c>
      <c r="J10241" s="25">
        <v>45883</v>
      </c>
      <c r="K10241" s="25">
        <v>45883</v>
      </c>
      <c r="L10241" t="s">
        <v>4587</v>
      </c>
      <c r="M10241" t="s">
        <v>1137</v>
      </c>
      <c r="N10241" t="s">
        <v>32</v>
      </c>
      <c r="O10241" t="s">
        <v>6282</v>
      </c>
    </row>
    <row r="10242" spans="1:15" x14ac:dyDescent="0.25">
      <c r="A10242">
        <v>6774</v>
      </c>
      <c r="B10242" t="s">
        <v>17874</v>
      </c>
      <c r="C10242" t="s">
        <v>1135</v>
      </c>
      <c r="D10242" t="s">
        <v>1136</v>
      </c>
      <c r="E10242">
        <v>2000</v>
      </c>
      <c r="F10242">
        <v>20</v>
      </c>
      <c r="G10242" t="s">
        <v>17875</v>
      </c>
      <c r="H10242" t="s">
        <v>5151</v>
      </c>
      <c r="I10242" t="s">
        <v>295</v>
      </c>
      <c r="J10242" s="25">
        <v>45966</v>
      </c>
      <c r="K10242" s="25">
        <v>45966</v>
      </c>
      <c r="L10242" t="s">
        <v>931</v>
      </c>
      <c r="M10242" t="s">
        <v>1137</v>
      </c>
      <c r="N10242" t="s">
        <v>32</v>
      </c>
      <c r="O10242" t="s">
        <v>6282</v>
      </c>
    </row>
    <row r="10243" spans="1:15" x14ac:dyDescent="0.25">
      <c r="A10243">
        <v>6775</v>
      </c>
      <c r="B10243" t="s">
        <v>17874</v>
      </c>
      <c r="C10243" t="s">
        <v>1135</v>
      </c>
      <c r="D10243" t="s">
        <v>1136</v>
      </c>
      <c r="E10243">
        <v>2000</v>
      </c>
      <c r="F10243">
        <v>20</v>
      </c>
      <c r="G10243" t="s">
        <v>17876</v>
      </c>
      <c r="H10243" t="s">
        <v>5151</v>
      </c>
      <c r="I10243" t="s">
        <v>295</v>
      </c>
      <c r="J10243" s="25">
        <v>45966</v>
      </c>
      <c r="K10243" s="25">
        <v>45966</v>
      </c>
      <c r="L10243" t="s">
        <v>931</v>
      </c>
      <c r="M10243" t="s">
        <v>1137</v>
      </c>
      <c r="N10243" t="s">
        <v>32</v>
      </c>
      <c r="O10243" t="s">
        <v>6282</v>
      </c>
    </row>
    <row r="10244" spans="1:15" x14ac:dyDescent="0.25">
      <c r="A10244">
        <v>6776</v>
      </c>
      <c r="B10244" t="s">
        <v>16654</v>
      </c>
      <c r="C10244" t="s">
        <v>1135</v>
      </c>
      <c r="D10244" t="s">
        <v>1136</v>
      </c>
      <c r="E10244">
        <v>2000</v>
      </c>
      <c r="F10244">
        <v>20</v>
      </c>
      <c r="G10244" t="s">
        <v>17877</v>
      </c>
      <c r="H10244" t="s">
        <v>5151</v>
      </c>
      <c r="I10244" t="s">
        <v>295</v>
      </c>
      <c r="J10244" s="25">
        <v>45966</v>
      </c>
      <c r="K10244" s="25">
        <v>45966</v>
      </c>
      <c r="L10244" t="s">
        <v>931</v>
      </c>
      <c r="M10244" t="s">
        <v>1137</v>
      </c>
      <c r="N10244" t="s">
        <v>32</v>
      </c>
      <c r="O10244" t="s">
        <v>6282</v>
      </c>
    </row>
    <row r="10245" spans="1:15" x14ac:dyDescent="0.25">
      <c r="A10245">
        <v>6777</v>
      </c>
      <c r="B10245" t="s">
        <v>16654</v>
      </c>
      <c r="C10245" t="s">
        <v>1135</v>
      </c>
      <c r="D10245" t="s">
        <v>1136</v>
      </c>
      <c r="E10245">
        <v>2000</v>
      </c>
      <c r="F10245">
        <v>20</v>
      </c>
      <c r="G10245" t="s">
        <v>17878</v>
      </c>
      <c r="H10245" t="s">
        <v>5151</v>
      </c>
      <c r="I10245" t="s">
        <v>295</v>
      </c>
      <c r="J10245" s="25">
        <v>45966</v>
      </c>
      <c r="K10245" s="25">
        <v>45966</v>
      </c>
      <c r="L10245" t="s">
        <v>931</v>
      </c>
      <c r="M10245" t="s">
        <v>1137</v>
      </c>
      <c r="N10245" t="s">
        <v>32</v>
      </c>
      <c r="O10245" t="s">
        <v>6282</v>
      </c>
    </row>
    <row r="10246" spans="1:15" x14ac:dyDescent="0.25">
      <c r="A10246">
        <v>6778</v>
      </c>
      <c r="B10246" t="s">
        <v>16654</v>
      </c>
      <c r="C10246" t="s">
        <v>1135</v>
      </c>
      <c r="D10246" t="s">
        <v>1136</v>
      </c>
      <c r="E10246">
        <v>2000</v>
      </c>
      <c r="F10246">
        <v>20</v>
      </c>
      <c r="G10246" t="s">
        <v>17879</v>
      </c>
      <c r="H10246" t="s">
        <v>5151</v>
      </c>
      <c r="I10246" t="s">
        <v>295</v>
      </c>
      <c r="J10246" s="25">
        <v>45966</v>
      </c>
      <c r="K10246" s="25">
        <v>45966</v>
      </c>
      <c r="L10246" t="s">
        <v>931</v>
      </c>
      <c r="M10246" t="s">
        <v>1137</v>
      </c>
      <c r="N10246" t="s">
        <v>32</v>
      </c>
      <c r="O10246" t="s">
        <v>6282</v>
      </c>
    </row>
    <row r="10247" spans="1:15" x14ac:dyDescent="0.25">
      <c r="A10247">
        <v>6779</v>
      </c>
      <c r="B10247" t="s">
        <v>16654</v>
      </c>
      <c r="C10247" t="s">
        <v>1135</v>
      </c>
      <c r="D10247" t="s">
        <v>1136</v>
      </c>
      <c r="E10247">
        <v>2000</v>
      </c>
      <c r="F10247">
        <v>20</v>
      </c>
      <c r="G10247" t="s">
        <v>17880</v>
      </c>
      <c r="H10247" t="s">
        <v>5151</v>
      </c>
      <c r="I10247" t="s">
        <v>295</v>
      </c>
      <c r="J10247" s="25">
        <v>45966</v>
      </c>
      <c r="K10247" s="25">
        <v>45966</v>
      </c>
      <c r="L10247" t="s">
        <v>931</v>
      </c>
      <c r="M10247" t="s">
        <v>1137</v>
      </c>
      <c r="N10247" t="s">
        <v>32</v>
      </c>
      <c r="O10247" t="s">
        <v>6282</v>
      </c>
    </row>
    <row r="10248" spans="1:15" x14ac:dyDescent="0.25">
      <c r="A10248">
        <v>6780</v>
      </c>
      <c r="B10248" t="s">
        <v>17874</v>
      </c>
      <c r="C10248" t="s">
        <v>1135</v>
      </c>
      <c r="D10248" t="s">
        <v>1136</v>
      </c>
      <c r="E10248">
        <v>2000</v>
      </c>
      <c r="F10248">
        <v>20</v>
      </c>
      <c r="G10248" t="s">
        <v>17881</v>
      </c>
      <c r="H10248" t="s">
        <v>5151</v>
      </c>
      <c r="I10248" t="s">
        <v>295</v>
      </c>
      <c r="J10248" s="25">
        <v>45966</v>
      </c>
      <c r="K10248" s="25">
        <v>45966</v>
      </c>
      <c r="L10248" t="s">
        <v>931</v>
      </c>
      <c r="M10248" t="s">
        <v>1137</v>
      </c>
      <c r="N10248" t="s">
        <v>32</v>
      </c>
      <c r="O10248" t="s">
        <v>6282</v>
      </c>
    </row>
    <row r="10249" spans="1:15" x14ac:dyDescent="0.25">
      <c r="A10249">
        <v>6781</v>
      </c>
      <c r="B10249" t="s">
        <v>17874</v>
      </c>
      <c r="C10249" t="s">
        <v>1135</v>
      </c>
      <c r="D10249" t="s">
        <v>1136</v>
      </c>
      <c r="E10249">
        <v>2000</v>
      </c>
      <c r="F10249">
        <v>20</v>
      </c>
      <c r="G10249" t="s">
        <v>17882</v>
      </c>
      <c r="H10249" t="s">
        <v>5151</v>
      </c>
      <c r="I10249" t="s">
        <v>295</v>
      </c>
      <c r="J10249" s="25">
        <v>45966</v>
      </c>
      <c r="K10249" s="25">
        <v>45966</v>
      </c>
      <c r="L10249" t="s">
        <v>931</v>
      </c>
      <c r="M10249" t="s">
        <v>1137</v>
      </c>
      <c r="N10249" t="s">
        <v>32</v>
      </c>
      <c r="O10249" t="s">
        <v>6282</v>
      </c>
    </row>
    <row r="10250" spans="1:15" x14ac:dyDescent="0.25">
      <c r="A10250">
        <v>6782</v>
      </c>
      <c r="B10250" t="s">
        <v>17874</v>
      </c>
      <c r="C10250" t="s">
        <v>1135</v>
      </c>
      <c r="D10250" t="s">
        <v>1136</v>
      </c>
      <c r="E10250">
        <v>2000</v>
      </c>
      <c r="F10250">
        <v>20</v>
      </c>
      <c r="G10250" t="s">
        <v>17883</v>
      </c>
      <c r="H10250" t="s">
        <v>5151</v>
      </c>
      <c r="I10250" t="s">
        <v>295</v>
      </c>
      <c r="J10250" s="25">
        <v>45966</v>
      </c>
      <c r="K10250" s="25">
        <v>45966</v>
      </c>
      <c r="L10250" t="s">
        <v>931</v>
      </c>
      <c r="M10250" t="s">
        <v>1137</v>
      </c>
      <c r="N10250" t="s">
        <v>32</v>
      </c>
      <c r="O10250" t="s">
        <v>6282</v>
      </c>
    </row>
    <row r="10251" spans="1:15" x14ac:dyDescent="0.25">
      <c r="A10251">
        <v>6783</v>
      </c>
      <c r="B10251" t="s">
        <v>17874</v>
      </c>
      <c r="C10251" t="s">
        <v>1135</v>
      </c>
      <c r="D10251" t="s">
        <v>1136</v>
      </c>
      <c r="E10251">
        <v>2000</v>
      </c>
      <c r="F10251">
        <v>20</v>
      </c>
      <c r="G10251" t="s">
        <v>17884</v>
      </c>
      <c r="H10251" t="s">
        <v>5151</v>
      </c>
      <c r="I10251" t="s">
        <v>295</v>
      </c>
      <c r="J10251" s="25">
        <v>45966</v>
      </c>
      <c r="K10251" s="25">
        <v>45966</v>
      </c>
      <c r="L10251" t="s">
        <v>931</v>
      </c>
      <c r="M10251" t="s">
        <v>1137</v>
      </c>
      <c r="N10251" t="s">
        <v>32</v>
      </c>
      <c r="O10251" t="s">
        <v>6282</v>
      </c>
    </row>
    <row r="10252" spans="1:15" x14ac:dyDescent="0.25">
      <c r="A10252">
        <v>6784</v>
      </c>
      <c r="B10252" t="s">
        <v>17874</v>
      </c>
      <c r="C10252" t="s">
        <v>1135</v>
      </c>
      <c r="D10252" t="s">
        <v>1136</v>
      </c>
      <c r="E10252">
        <v>2000</v>
      </c>
      <c r="F10252">
        <v>20</v>
      </c>
      <c r="G10252" t="s">
        <v>17885</v>
      </c>
      <c r="H10252" t="s">
        <v>5151</v>
      </c>
      <c r="I10252" t="s">
        <v>295</v>
      </c>
      <c r="J10252" s="25">
        <v>45966</v>
      </c>
      <c r="K10252" s="25">
        <v>45966</v>
      </c>
      <c r="L10252" t="s">
        <v>931</v>
      </c>
      <c r="M10252" t="s">
        <v>1137</v>
      </c>
      <c r="N10252" t="s">
        <v>32</v>
      </c>
      <c r="O10252" t="s">
        <v>6282</v>
      </c>
    </row>
    <row r="10253" spans="1:15" x14ac:dyDescent="0.25">
      <c r="A10253">
        <v>6785</v>
      </c>
      <c r="B10253" t="s">
        <v>17874</v>
      </c>
      <c r="C10253" t="s">
        <v>1135</v>
      </c>
      <c r="D10253" t="s">
        <v>1136</v>
      </c>
      <c r="E10253">
        <v>2000</v>
      </c>
      <c r="F10253">
        <v>20</v>
      </c>
      <c r="G10253" t="s">
        <v>17886</v>
      </c>
      <c r="H10253" t="s">
        <v>5151</v>
      </c>
      <c r="I10253" t="s">
        <v>295</v>
      </c>
      <c r="J10253" s="25">
        <v>45966</v>
      </c>
      <c r="K10253" s="25">
        <v>45966</v>
      </c>
      <c r="L10253" t="s">
        <v>931</v>
      </c>
      <c r="M10253" t="s">
        <v>1137</v>
      </c>
      <c r="N10253" t="s">
        <v>32</v>
      </c>
      <c r="O10253" t="s">
        <v>6282</v>
      </c>
    </row>
    <row r="10254" spans="1:15" x14ac:dyDescent="0.25">
      <c r="A10254">
        <v>6786</v>
      </c>
      <c r="B10254" t="s">
        <v>17874</v>
      </c>
      <c r="C10254" t="s">
        <v>1135</v>
      </c>
      <c r="D10254" t="s">
        <v>1136</v>
      </c>
      <c r="E10254">
        <v>2000</v>
      </c>
      <c r="F10254">
        <v>20</v>
      </c>
      <c r="G10254" t="s">
        <v>17887</v>
      </c>
      <c r="H10254" t="s">
        <v>5151</v>
      </c>
      <c r="I10254" t="s">
        <v>295</v>
      </c>
      <c r="J10254" s="25">
        <v>45966</v>
      </c>
      <c r="K10254" s="25">
        <v>45966</v>
      </c>
      <c r="L10254" t="s">
        <v>931</v>
      </c>
      <c r="M10254" t="s">
        <v>1137</v>
      </c>
      <c r="N10254" t="s">
        <v>32</v>
      </c>
      <c r="O10254" t="s">
        <v>6282</v>
      </c>
    </row>
    <row r="10255" spans="1:15" x14ac:dyDescent="0.25">
      <c r="A10255">
        <v>6787</v>
      </c>
      <c r="B10255" t="s">
        <v>17874</v>
      </c>
      <c r="C10255" t="s">
        <v>1135</v>
      </c>
      <c r="D10255" t="s">
        <v>1136</v>
      </c>
      <c r="E10255">
        <v>2000</v>
      </c>
      <c r="F10255">
        <v>20</v>
      </c>
      <c r="G10255" t="s">
        <v>17888</v>
      </c>
      <c r="H10255" t="s">
        <v>5151</v>
      </c>
      <c r="I10255" t="s">
        <v>295</v>
      </c>
      <c r="J10255" s="25">
        <v>45966</v>
      </c>
      <c r="K10255" s="25">
        <v>45966</v>
      </c>
      <c r="L10255" t="s">
        <v>931</v>
      </c>
      <c r="M10255" t="s">
        <v>1137</v>
      </c>
      <c r="N10255" t="s">
        <v>32</v>
      </c>
      <c r="O10255" t="s">
        <v>6282</v>
      </c>
    </row>
    <row r="10256" spans="1:15" x14ac:dyDescent="0.25">
      <c r="A10256">
        <v>6788</v>
      </c>
      <c r="B10256" t="s">
        <v>17874</v>
      </c>
      <c r="C10256" t="s">
        <v>1135</v>
      </c>
      <c r="D10256" t="s">
        <v>1136</v>
      </c>
      <c r="E10256">
        <v>2000</v>
      </c>
      <c r="F10256">
        <v>20</v>
      </c>
      <c r="G10256" t="s">
        <v>17889</v>
      </c>
      <c r="H10256" t="s">
        <v>5151</v>
      </c>
      <c r="I10256" t="s">
        <v>295</v>
      </c>
      <c r="J10256" s="25">
        <v>45966</v>
      </c>
      <c r="K10256" s="25">
        <v>45966</v>
      </c>
      <c r="L10256" t="s">
        <v>931</v>
      </c>
      <c r="M10256" t="s">
        <v>1137</v>
      </c>
      <c r="N10256" t="s">
        <v>32</v>
      </c>
      <c r="O10256" t="s">
        <v>6282</v>
      </c>
    </row>
    <row r="10257" spans="1:15" x14ac:dyDescent="0.25">
      <c r="A10257">
        <v>6789</v>
      </c>
      <c r="B10257" t="s">
        <v>17874</v>
      </c>
      <c r="C10257" t="s">
        <v>1135</v>
      </c>
      <c r="D10257" t="s">
        <v>1136</v>
      </c>
      <c r="E10257">
        <v>2000</v>
      </c>
      <c r="F10257">
        <v>20</v>
      </c>
      <c r="G10257" t="s">
        <v>17890</v>
      </c>
      <c r="H10257" t="s">
        <v>5151</v>
      </c>
      <c r="I10257" t="s">
        <v>295</v>
      </c>
      <c r="J10257" s="25">
        <v>45966</v>
      </c>
      <c r="K10257" s="25">
        <v>45966</v>
      </c>
      <c r="L10257" t="s">
        <v>931</v>
      </c>
      <c r="M10257" t="s">
        <v>1137</v>
      </c>
      <c r="N10257" t="s">
        <v>32</v>
      </c>
      <c r="O10257" t="s">
        <v>6282</v>
      </c>
    </row>
    <row r="10258" spans="1:15" x14ac:dyDescent="0.25">
      <c r="A10258">
        <v>6790</v>
      </c>
      <c r="B10258" t="s">
        <v>17874</v>
      </c>
      <c r="C10258" t="s">
        <v>1135</v>
      </c>
      <c r="D10258" t="s">
        <v>1136</v>
      </c>
      <c r="E10258">
        <v>2000</v>
      </c>
      <c r="F10258">
        <v>20</v>
      </c>
      <c r="G10258" t="s">
        <v>17891</v>
      </c>
      <c r="H10258" t="s">
        <v>5151</v>
      </c>
      <c r="I10258" t="s">
        <v>295</v>
      </c>
      <c r="J10258" s="25">
        <v>45966</v>
      </c>
      <c r="K10258" s="25">
        <v>45966</v>
      </c>
      <c r="L10258" t="s">
        <v>931</v>
      </c>
      <c r="M10258" t="s">
        <v>1137</v>
      </c>
      <c r="N10258" t="s">
        <v>32</v>
      </c>
      <c r="O10258" t="s">
        <v>6282</v>
      </c>
    </row>
    <row r="10259" spans="1:15" x14ac:dyDescent="0.25">
      <c r="A10259">
        <v>6791</v>
      </c>
      <c r="B10259" t="s">
        <v>17874</v>
      </c>
      <c r="C10259" t="s">
        <v>1135</v>
      </c>
      <c r="D10259" t="s">
        <v>1136</v>
      </c>
      <c r="E10259">
        <v>2000</v>
      </c>
      <c r="F10259">
        <v>20</v>
      </c>
      <c r="G10259" t="s">
        <v>17892</v>
      </c>
      <c r="H10259" t="s">
        <v>5151</v>
      </c>
      <c r="I10259" t="s">
        <v>295</v>
      </c>
      <c r="J10259" s="25">
        <v>45966</v>
      </c>
      <c r="K10259" s="25">
        <v>45966</v>
      </c>
      <c r="L10259" t="s">
        <v>931</v>
      </c>
      <c r="M10259" t="s">
        <v>1137</v>
      </c>
      <c r="N10259" t="s">
        <v>32</v>
      </c>
      <c r="O10259" t="s">
        <v>6282</v>
      </c>
    </row>
    <row r="10260" spans="1:15" x14ac:dyDescent="0.25">
      <c r="A10260">
        <v>6792</v>
      </c>
      <c r="B10260" t="s">
        <v>16654</v>
      </c>
      <c r="C10260" t="s">
        <v>1135</v>
      </c>
      <c r="D10260" t="s">
        <v>1136</v>
      </c>
      <c r="E10260">
        <v>1900</v>
      </c>
      <c r="F10260">
        <v>19</v>
      </c>
      <c r="G10260" t="s">
        <v>17893</v>
      </c>
      <c r="H10260" t="s">
        <v>5151</v>
      </c>
      <c r="I10260" t="s">
        <v>295</v>
      </c>
      <c r="J10260" s="25">
        <v>45966</v>
      </c>
      <c r="K10260" s="25">
        <v>45966</v>
      </c>
      <c r="L10260" t="s">
        <v>931</v>
      </c>
      <c r="M10260" t="s">
        <v>1137</v>
      </c>
      <c r="N10260" t="s">
        <v>32</v>
      </c>
      <c r="O10260" t="s">
        <v>6282</v>
      </c>
    </row>
    <row r="10261" spans="1:15" x14ac:dyDescent="0.25">
      <c r="A10261">
        <v>8393</v>
      </c>
      <c r="B10261" t="s">
        <v>17894</v>
      </c>
      <c r="C10261" t="s">
        <v>1135</v>
      </c>
      <c r="D10261" t="s">
        <v>1136</v>
      </c>
      <c r="E10261">
        <v>2000</v>
      </c>
      <c r="F10261">
        <v>20</v>
      </c>
      <c r="G10261" t="s">
        <v>17895</v>
      </c>
      <c r="H10261" t="s">
        <v>4198</v>
      </c>
      <c r="I10261" t="s">
        <v>295</v>
      </c>
      <c r="J10261" s="25">
        <v>46058</v>
      </c>
      <c r="K10261" s="25">
        <v>46058</v>
      </c>
      <c r="L10261" t="s">
        <v>4197</v>
      </c>
      <c r="M10261" t="s">
        <v>1137</v>
      </c>
      <c r="N10261" t="s">
        <v>32</v>
      </c>
      <c r="O10261" t="s">
        <v>6302</v>
      </c>
    </row>
    <row r="10262" spans="1:15" x14ac:dyDescent="0.25">
      <c r="A10262">
        <v>8394</v>
      </c>
      <c r="B10262" t="s">
        <v>17894</v>
      </c>
      <c r="C10262" t="s">
        <v>1135</v>
      </c>
      <c r="D10262" t="s">
        <v>1136</v>
      </c>
      <c r="E10262">
        <v>2000</v>
      </c>
      <c r="F10262">
        <v>20</v>
      </c>
      <c r="G10262" t="s">
        <v>17896</v>
      </c>
      <c r="H10262" t="s">
        <v>4198</v>
      </c>
      <c r="I10262" t="s">
        <v>295</v>
      </c>
      <c r="J10262" s="25">
        <v>46058</v>
      </c>
      <c r="K10262" s="25">
        <v>46058</v>
      </c>
      <c r="L10262" t="s">
        <v>4197</v>
      </c>
      <c r="M10262" t="s">
        <v>1137</v>
      </c>
      <c r="N10262" t="s">
        <v>32</v>
      </c>
      <c r="O10262" t="s">
        <v>6302</v>
      </c>
    </row>
    <row r="10263" spans="1:15" x14ac:dyDescent="0.25">
      <c r="A10263">
        <v>8395</v>
      </c>
      <c r="B10263" t="s">
        <v>17894</v>
      </c>
      <c r="C10263" t="s">
        <v>1135</v>
      </c>
      <c r="D10263" t="s">
        <v>1136</v>
      </c>
      <c r="E10263">
        <v>2000</v>
      </c>
      <c r="F10263">
        <v>20</v>
      </c>
      <c r="G10263" t="s">
        <v>17897</v>
      </c>
      <c r="H10263" t="s">
        <v>4198</v>
      </c>
      <c r="I10263" t="s">
        <v>295</v>
      </c>
      <c r="J10263" s="25">
        <v>46058</v>
      </c>
      <c r="K10263" s="25">
        <v>46058</v>
      </c>
      <c r="L10263" t="s">
        <v>4197</v>
      </c>
      <c r="M10263" t="s">
        <v>1137</v>
      </c>
      <c r="N10263" t="s">
        <v>32</v>
      </c>
      <c r="O10263" t="s">
        <v>6302</v>
      </c>
    </row>
    <row r="10264" spans="1:15" x14ac:dyDescent="0.25">
      <c r="A10264">
        <v>8396</v>
      </c>
      <c r="B10264" t="s">
        <v>17894</v>
      </c>
      <c r="C10264" t="s">
        <v>1135</v>
      </c>
      <c r="D10264" t="s">
        <v>1136</v>
      </c>
      <c r="E10264">
        <v>2000</v>
      </c>
      <c r="F10264">
        <v>20</v>
      </c>
      <c r="G10264" t="s">
        <v>17898</v>
      </c>
      <c r="H10264" t="s">
        <v>4198</v>
      </c>
      <c r="I10264" t="s">
        <v>295</v>
      </c>
      <c r="J10264" s="25">
        <v>46058</v>
      </c>
      <c r="K10264" s="25">
        <v>46058</v>
      </c>
      <c r="L10264" t="s">
        <v>4197</v>
      </c>
      <c r="M10264" t="s">
        <v>1137</v>
      </c>
      <c r="N10264" t="s">
        <v>32</v>
      </c>
      <c r="O10264" t="s">
        <v>6302</v>
      </c>
    </row>
    <row r="10265" spans="1:15" x14ac:dyDescent="0.25">
      <c r="A10265">
        <v>8397</v>
      </c>
      <c r="B10265" t="s">
        <v>17894</v>
      </c>
      <c r="C10265" t="s">
        <v>1135</v>
      </c>
      <c r="D10265" t="s">
        <v>1136</v>
      </c>
      <c r="E10265">
        <v>2000</v>
      </c>
      <c r="F10265">
        <v>20</v>
      </c>
      <c r="G10265" t="s">
        <v>17899</v>
      </c>
      <c r="H10265" t="s">
        <v>4198</v>
      </c>
      <c r="I10265" t="s">
        <v>295</v>
      </c>
      <c r="J10265" s="25">
        <v>46058</v>
      </c>
      <c r="K10265" s="25">
        <v>46058</v>
      </c>
      <c r="L10265" t="s">
        <v>4197</v>
      </c>
      <c r="M10265" t="s">
        <v>1137</v>
      </c>
      <c r="N10265" t="s">
        <v>32</v>
      </c>
      <c r="O10265" t="s">
        <v>6302</v>
      </c>
    </row>
    <row r="10266" spans="1:15" x14ac:dyDescent="0.25">
      <c r="A10266">
        <v>8398</v>
      </c>
      <c r="B10266" t="s">
        <v>17894</v>
      </c>
      <c r="C10266" t="s">
        <v>1135</v>
      </c>
      <c r="D10266" t="s">
        <v>1136</v>
      </c>
      <c r="E10266">
        <v>2000</v>
      </c>
      <c r="F10266">
        <v>20</v>
      </c>
      <c r="G10266" t="s">
        <v>17900</v>
      </c>
      <c r="H10266" t="s">
        <v>4198</v>
      </c>
      <c r="I10266" t="s">
        <v>295</v>
      </c>
      <c r="J10266" s="25">
        <v>46058</v>
      </c>
      <c r="K10266" s="25">
        <v>46058</v>
      </c>
      <c r="L10266" t="s">
        <v>4197</v>
      </c>
      <c r="M10266" t="s">
        <v>1137</v>
      </c>
      <c r="N10266" t="s">
        <v>32</v>
      </c>
      <c r="O10266" t="s">
        <v>6302</v>
      </c>
    </row>
    <row r="10267" spans="1:15" x14ac:dyDescent="0.25">
      <c r="A10267">
        <v>8399</v>
      </c>
      <c r="B10267" t="s">
        <v>17894</v>
      </c>
      <c r="C10267" t="s">
        <v>1135</v>
      </c>
      <c r="D10267" t="s">
        <v>1136</v>
      </c>
      <c r="E10267">
        <v>2000</v>
      </c>
      <c r="F10267">
        <v>20</v>
      </c>
      <c r="G10267" t="s">
        <v>17901</v>
      </c>
      <c r="H10267" t="s">
        <v>4198</v>
      </c>
      <c r="I10267" t="s">
        <v>295</v>
      </c>
      <c r="J10267" s="25">
        <v>46058</v>
      </c>
      <c r="K10267" s="25">
        <v>46058</v>
      </c>
      <c r="L10267" t="s">
        <v>4197</v>
      </c>
      <c r="M10267" t="s">
        <v>1137</v>
      </c>
      <c r="N10267" t="s">
        <v>32</v>
      </c>
      <c r="O10267" t="s">
        <v>6302</v>
      </c>
    </row>
    <row r="10268" spans="1:15" x14ac:dyDescent="0.25">
      <c r="A10268">
        <v>8400</v>
      </c>
      <c r="B10268" t="s">
        <v>17894</v>
      </c>
      <c r="C10268" t="s">
        <v>1135</v>
      </c>
      <c r="D10268" t="s">
        <v>1136</v>
      </c>
      <c r="E10268">
        <v>2000</v>
      </c>
      <c r="F10268">
        <v>20</v>
      </c>
      <c r="G10268" t="s">
        <v>17902</v>
      </c>
      <c r="H10268" t="s">
        <v>4198</v>
      </c>
      <c r="I10268" t="s">
        <v>295</v>
      </c>
      <c r="J10268" s="25">
        <v>46058</v>
      </c>
      <c r="K10268" s="25">
        <v>46058</v>
      </c>
      <c r="L10268" t="s">
        <v>4197</v>
      </c>
      <c r="M10268" t="s">
        <v>1137</v>
      </c>
      <c r="N10268" t="s">
        <v>32</v>
      </c>
      <c r="O10268" t="s">
        <v>6302</v>
      </c>
    </row>
    <row r="10269" spans="1:15" x14ac:dyDescent="0.25">
      <c r="A10269">
        <v>8401</v>
      </c>
      <c r="B10269" t="s">
        <v>17894</v>
      </c>
      <c r="C10269" t="s">
        <v>1135</v>
      </c>
      <c r="D10269" t="s">
        <v>1136</v>
      </c>
      <c r="E10269">
        <v>2000</v>
      </c>
      <c r="F10269">
        <v>20</v>
      </c>
      <c r="G10269" t="s">
        <v>17903</v>
      </c>
      <c r="H10269" t="s">
        <v>4198</v>
      </c>
      <c r="I10269" t="s">
        <v>295</v>
      </c>
      <c r="J10269" s="25">
        <v>46058</v>
      </c>
      <c r="K10269" s="25">
        <v>46058</v>
      </c>
      <c r="L10269" t="s">
        <v>4197</v>
      </c>
      <c r="M10269" t="s">
        <v>1137</v>
      </c>
      <c r="N10269" t="s">
        <v>32</v>
      </c>
      <c r="O10269" t="s">
        <v>6302</v>
      </c>
    </row>
    <row r="10270" spans="1:15" x14ac:dyDescent="0.25">
      <c r="A10270">
        <v>8402</v>
      </c>
      <c r="B10270" t="s">
        <v>17894</v>
      </c>
      <c r="C10270" t="s">
        <v>1135</v>
      </c>
      <c r="D10270" t="s">
        <v>1136</v>
      </c>
      <c r="E10270">
        <v>2000</v>
      </c>
      <c r="F10270">
        <v>20</v>
      </c>
      <c r="G10270" t="s">
        <v>17904</v>
      </c>
      <c r="H10270" t="s">
        <v>4198</v>
      </c>
      <c r="I10270" t="s">
        <v>295</v>
      </c>
      <c r="J10270" s="25">
        <v>46058</v>
      </c>
      <c r="K10270" s="25">
        <v>46058</v>
      </c>
      <c r="L10270" t="s">
        <v>4197</v>
      </c>
      <c r="M10270" t="s">
        <v>1137</v>
      </c>
      <c r="N10270" t="s">
        <v>32</v>
      </c>
      <c r="O10270" t="s">
        <v>6302</v>
      </c>
    </row>
    <row r="10271" spans="1:15" x14ac:dyDescent="0.25">
      <c r="A10271">
        <v>8403</v>
      </c>
      <c r="B10271" t="s">
        <v>17894</v>
      </c>
      <c r="C10271" t="s">
        <v>1135</v>
      </c>
      <c r="D10271" t="s">
        <v>1136</v>
      </c>
      <c r="E10271">
        <v>2000</v>
      </c>
      <c r="F10271">
        <v>20</v>
      </c>
      <c r="G10271" t="s">
        <v>17905</v>
      </c>
      <c r="H10271" t="s">
        <v>4198</v>
      </c>
      <c r="I10271" t="s">
        <v>295</v>
      </c>
      <c r="J10271" s="25">
        <v>46058</v>
      </c>
      <c r="K10271" s="25">
        <v>46058</v>
      </c>
      <c r="L10271" t="s">
        <v>4197</v>
      </c>
      <c r="M10271" t="s">
        <v>1137</v>
      </c>
      <c r="N10271" t="s">
        <v>32</v>
      </c>
      <c r="O10271" t="s">
        <v>6302</v>
      </c>
    </row>
    <row r="10272" spans="1:15" x14ac:dyDescent="0.25">
      <c r="A10272">
        <v>8404</v>
      </c>
      <c r="B10272" t="s">
        <v>17894</v>
      </c>
      <c r="C10272" t="s">
        <v>1135</v>
      </c>
      <c r="D10272" t="s">
        <v>1136</v>
      </c>
      <c r="E10272">
        <v>2000</v>
      </c>
      <c r="F10272">
        <v>20</v>
      </c>
      <c r="G10272" t="s">
        <v>17906</v>
      </c>
      <c r="H10272" t="s">
        <v>4198</v>
      </c>
      <c r="I10272" t="s">
        <v>295</v>
      </c>
      <c r="J10272" s="25">
        <v>46058</v>
      </c>
      <c r="K10272" s="25">
        <v>46058</v>
      </c>
      <c r="L10272" t="s">
        <v>4197</v>
      </c>
      <c r="M10272" t="s">
        <v>1137</v>
      </c>
      <c r="N10272" t="s">
        <v>32</v>
      </c>
      <c r="O10272" t="s">
        <v>6302</v>
      </c>
    </row>
    <row r="10273" spans="1:15" x14ac:dyDescent="0.25">
      <c r="A10273">
        <v>8405</v>
      </c>
      <c r="B10273" t="s">
        <v>17894</v>
      </c>
      <c r="C10273" t="s">
        <v>1135</v>
      </c>
      <c r="D10273" t="s">
        <v>1136</v>
      </c>
      <c r="E10273">
        <v>2000</v>
      </c>
      <c r="F10273">
        <v>20</v>
      </c>
      <c r="G10273" t="s">
        <v>17907</v>
      </c>
      <c r="H10273" t="s">
        <v>4198</v>
      </c>
      <c r="I10273" t="s">
        <v>295</v>
      </c>
      <c r="J10273" s="25">
        <v>46058</v>
      </c>
      <c r="K10273" s="25">
        <v>46058</v>
      </c>
      <c r="L10273" t="s">
        <v>4197</v>
      </c>
      <c r="M10273" t="s">
        <v>1137</v>
      </c>
      <c r="N10273" t="s">
        <v>32</v>
      </c>
      <c r="O10273" t="s">
        <v>6302</v>
      </c>
    </row>
    <row r="10274" spans="1:15" x14ac:dyDescent="0.25">
      <c r="A10274">
        <v>8406</v>
      </c>
      <c r="B10274" t="s">
        <v>17894</v>
      </c>
      <c r="C10274" t="s">
        <v>1135</v>
      </c>
      <c r="D10274" t="s">
        <v>1136</v>
      </c>
      <c r="E10274">
        <v>2000</v>
      </c>
      <c r="F10274">
        <v>20</v>
      </c>
      <c r="G10274" t="s">
        <v>17908</v>
      </c>
      <c r="H10274" t="s">
        <v>4198</v>
      </c>
      <c r="I10274" t="s">
        <v>295</v>
      </c>
      <c r="J10274" s="25">
        <v>46058</v>
      </c>
      <c r="K10274" s="25">
        <v>46058</v>
      </c>
      <c r="L10274" t="s">
        <v>4197</v>
      </c>
      <c r="M10274" t="s">
        <v>1137</v>
      </c>
      <c r="N10274" t="s">
        <v>32</v>
      </c>
      <c r="O10274" t="s">
        <v>6302</v>
      </c>
    </row>
    <row r="10275" spans="1:15" x14ac:dyDescent="0.25">
      <c r="A10275">
        <v>8407</v>
      </c>
      <c r="B10275" t="s">
        <v>17894</v>
      </c>
      <c r="C10275" t="s">
        <v>1135</v>
      </c>
      <c r="D10275" t="s">
        <v>1136</v>
      </c>
      <c r="E10275">
        <v>1900</v>
      </c>
      <c r="F10275">
        <v>19</v>
      </c>
      <c r="G10275" t="s">
        <v>17909</v>
      </c>
      <c r="H10275" t="s">
        <v>4198</v>
      </c>
      <c r="I10275" t="s">
        <v>295</v>
      </c>
      <c r="J10275" s="25">
        <v>46058</v>
      </c>
      <c r="K10275" s="25">
        <v>46058</v>
      </c>
      <c r="L10275" t="s">
        <v>4197</v>
      </c>
      <c r="M10275" t="s">
        <v>1137</v>
      </c>
      <c r="N10275" t="s">
        <v>32</v>
      </c>
      <c r="O10275" t="s">
        <v>6302</v>
      </c>
    </row>
    <row r="10276" spans="1:15" x14ac:dyDescent="0.25">
      <c r="A10276">
        <v>6797</v>
      </c>
      <c r="B10276" t="s">
        <v>11556</v>
      </c>
      <c r="C10276" t="s">
        <v>1138</v>
      </c>
      <c r="D10276" t="s">
        <v>4178</v>
      </c>
      <c r="E10276">
        <v>99</v>
      </c>
      <c r="F10276">
        <v>0</v>
      </c>
      <c r="G10276" t="s">
        <v>15980</v>
      </c>
      <c r="H10276" t="s">
        <v>5151</v>
      </c>
      <c r="I10276" t="s">
        <v>295</v>
      </c>
      <c r="J10276" s="25">
        <v>45966</v>
      </c>
      <c r="K10276" s="25">
        <v>45966</v>
      </c>
      <c r="L10276" t="s">
        <v>931</v>
      </c>
      <c r="M10276" t="s">
        <v>4179</v>
      </c>
      <c r="N10276" t="s">
        <v>32</v>
      </c>
      <c r="O10276" t="s">
        <v>6282</v>
      </c>
    </row>
    <row r="10277" spans="1:15" x14ac:dyDescent="0.25">
      <c r="A10277">
        <v>6793</v>
      </c>
      <c r="B10277" t="s">
        <v>16074</v>
      </c>
      <c r="C10277" t="s">
        <v>1138</v>
      </c>
      <c r="D10277" t="s">
        <v>4178</v>
      </c>
      <c r="E10277">
        <v>2000</v>
      </c>
      <c r="F10277">
        <v>20</v>
      </c>
      <c r="G10277" t="s">
        <v>17910</v>
      </c>
      <c r="H10277" t="s">
        <v>8717</v>
      </c>
      <c r="I10277" t="s">
        <v>295</v>
      </c>
      <c r="J10277" s="25">
        <v>46027</v>
      </c>
      <c r="K10277" s="25">
        <v>46027</v>
      </c>
      <c r="L10277" t="s">
        <v>328</v>
      </c>
      <c r="M10277" t="s">
        <v>4179</v>
      </c>
      <c r="N10277" t="s">
        <v>32</v>
      </c>
      <c r="O10277" t="s">
        <v>6282</v>
      </c>
    </row>
    <row r="10278" spans="1:15" x14ac:dyDescent="0.25">
      <c r="A10278">
        <v>6794</v>
      </c>
      <c r="B10278" t="s">
        <v>9840</v>
      </c>
      <c r="C10278" t="s">
        <v>1138</v>
      </c>
      <c r="D10278" t="s">
        <v>4178</v>
      </c>
      <c r="E10278">
        <v>2000</v>
      </c>
      <c r="F10278">
        <v>20</v>
      </c>
      <c r="G10278" t="s">
        <v>17911</v>
      </c>
      <c r="H10278" t="s">
        <v>8717</v>
      </c>
      <c r="I10278" t="s">
        <v>295</v>
      </c>
      <c r="J10278" s="25">
        <v>46027</v>
      </c>
      <c r="K10278" s="25">
        <v>46027</v>
      </c>
      <c r="L10278" t="s">
        <v>328</v>
      </c>
      <c r="M10278" t="s">
        <v>4179</v>
      </c>
      <c r="N10278" t="s">
        <v>32</v>
      </c>
      <c r="O10278" t="s">
        <v>6282</v>
      </c>
    </row>
    <row r="10279" spans="1:15" x14ac:dyDescent="0.25">
      <c r="A10279">
        <v>6795</v>
      </c>
      <c r="B10279" t="s">
        <v>11838</v>
      </c>
      <c r="C10279" t="s">
        <v>1138</v>
      </c>
      <c r="D10279" t="s">
        <v>4178</v>
      </c>
      <c r="E10279">
        <v>2000</v>
      </c>
      <c r="F10279">
        <v>20</v>
      </c>
      <c r="G10279" t="s">
        <v>17912</v>
      </c>
      <c r="H10279" t="s">
        <v>8717</v>
      </c>
      <c r="I10279" t="s">
        <v>295</v>
      </c>
      <c r="J10279" s="25">
        <v>46027</v>
      </c>
      <c r="K10279" s="25">
        <v>46027</v>
      </c>
      <c r="L10279" t="s">
        <v>328</v>
      </c>
      <c r="M10279" t="s">
        <v>4179</v>
      </c>
      <c r="N10279" t="s">
        <v>32</v>
      </c>
      <c r="O10279" t="s">
        <v>6282</v>
      </c>
    </row>
    <row r="10280" spans="1:15" x14ac:dyDescent="0.25">
      <c r="A10280">
        <v>6796</v>
      </c>
      <c r="B10280" t="s">
        <v>9840</v>
      </c>
      <c r="C10280" t="s">
        <v>1138</v>
      </c>
      <c r="D10280" t="s">
        <v>4178</v>
      </c>
      <c r="E10280">
        <v>900</v>
      </c>
      <c r="F10280">
        <v>9</v>
      </c>
      <c r="G10280" t="s">
        <v>17913</v>
      </c>
      <c r="H10280" t="s">
        <v>8717</v>
      </c>
      <c r="I10280" t="s">
        <v>295</v>
      </c>
      <c r="J10280" s="25">
        <v>46027</v>
      </c>
      <c r="K10280" s="25">
        <v>46027</v>
      </c>
      <c r="L10280" t="s">
        <v>328</v>
      </c>
      <c r="M10280" t="s">
        <v>4179</v>
      </c>
      <c r="N10280" t="s">
        <v>32</v>
      </c>
      <c r="O10280" t="s">
        <v>6282</v>
      </c>
    </row>
    <row r="10281" spans="1:15" x14ac:dyDescent="0.25">
      <c r="A10281">
        <v>6798</v>
      </c>
      <c r="B10281" t="s">
        <v>11556</v>
      </c>
      <c r="C10281" t="s">
        <v>1138</v>
      </c>
      <c r="D10281" t="s">
        <v>4178</v>
      </c>
      <c r="E10281">
        <v>99</v>
      </c>
      <c r="F10281">
        <v>0</v>
      </c>
      <c r="G10281" t="s">
        <v>15980</v>
      </c>
      <c r="H10281" t="s">
        <v>8717</v>
      </c>
      <c r="I10281" t="s">
        <v>295</v>
      </c>
      <c r="J10281" s="25">
        <v>46027</v>
      </c>
      <c r="K10281" s="25">
        <v>46027</v>
      </c>
      <c r="L10281" t="s">
        <v>328</v>
      </c>
      <c r="M10281" t="s">
        <v>4179</v>
      </c>
      <c r="N10281" t="s">
        <v>32</v>
      </c>
      <c r="O10281" t="s">
        <v>6282</v>
      </c>
    </row>
    <row r="10282" spans="1:15" x14ac:dyDescent="0.25">
      <c r="A10282">
        <v>8435</v>
      </c>
      <c r="B10282" t="s">
        <v>17914</v>
      </c>
      <c r="C10282" t="s">
        <v>1138</v>
      </c>
      <c r="D10282" t="s">
        <v>4178</v>
      </c>
      <c r="E10282">
        <v>2000</v>
      </c>
      <c r="F10282">
        <v>20</v>
      </c>
      <c r="G10282" t="s">
        <v>17915</v>
      </c>
      <c r="H10282" t="s">
        <v>4198</v>
      </c>
      <c r="I10282" t="s">
        <v>295</v>
      </c>
      <c r="J10282" s="25">
        <v>46058</v>
      </c>
      <c r="K10282" s="25">
        <v>46058</v>
      </c>
      <c r="L10282" t="s">
        <v>4197</v>
      </c>
      <c r="M10282" t="s">
        <v>4179</v>
      </c>
      <c r="N10282" t="s">
        <v>32</v>
      </c>
      <c r="O10282" t="s">
        <v>6302</v>
      </c>
    </row>
    <row r="10283" spans="1:15" x14ac:dyDescent="0.25">
      <c r="A10283">
        <v>8436</v>
      </c>
      <c r="B10283" t="s">
        <v>17914</v>
      </c>
      <c r="C10283" t="s">
        <v>1138</v>
      </c>
      <c r="D10283" t="s">
        <v>4178</v>
      </c>
      <c r="E10283">
        <v>2000</v>
      </c>
      <c r="F10283">
        <v>20</v>
      </c>
      <c r="G10283" t="s">
        <v>17916</v>
      </c>
      <c r="H10283" t="s">
        <v>4198</v>
      </c>
      <c r="I10283" t="s">
        <v>295</v>
      </c>
      <c r="J10283" s="25">
        <v>46058</v>
      </c>
      <c r="K10283" s="25">
        <v>46058</v>
      </c>
      <c r="L10283" t="s">
        <v>4197</v>
      </c>
      <c r="M10283" t="s">
        <v>4179</v>
      </c>
      <c r="N10283" t="s">
        <v>32</v>
      </c>
      <c r="O10283" t="s">
        <v>6302</v>
      </c>
    </row>
    <row r="10284" spans="1:15" x14ac:dyDescent="0.25">
      <c r="A10284">
        <v>8437</v>
      </c>
      <c r="B10284" t="s">
        <v>17914</v>
      </c>
      <c r="C10284" t="s">
        <v>1138</v>
      </c>
      <c r="D10284" t="s">
        <v>4178</v>
      </c>
      <c r="E10284">
        <v>2000</v>
      </c>
      <c r="F10284">
        <v>20</v>
      </c>
      <c r="G10284" t="s">
        <v>17917</v>
      </c>
      <c r="H10284" t="s">
        <v>4198</v>
      </c>
      <c r="I10284" t="s">
        <v>295</v>
      </c>
      <c r="J10284" s="25">
        <v>46058</v>
      </c>
      <c r="K10284" s="25">
        <v>46058</v>
      </c>
      <c r="L10284" t="s">
        <v>4197</v>
      </c>
      <c r="M10284" t="s">
        <v>4179</v>
      </c>
      <c r="N10284" t="s">
        <v>32</v>
      </c>
      <c r="O10284" t="s">
        <v>6302</v>
      </c>
    </row>
    <row r="10285" spans="1:15" x14ac:dyDescent="0.25">
      <c r="A10285">
        <v>8438</v>
      </c>
      <c r="B10285" t="s">
        <v>17914</v>
      </c>
      <c r="C10285" t="s">
        <v>1138</v>
      </c>
      <c r="D10285" t="s">
        <v>4178</v>
      </c>
      <c r="E10285">
        <v>2000</v>
      </c>
      <c r="F10285">
        <v>20</v>
      </c>
      <c r="G10285" t="s">
        <v>17918</v>
      </c>
      <c r="H10285" t="s">
        <v>4198</v>
      </c>
      <c r="I10285" t="s">
        <v>295</v>
      </c>
      <c r="J10285" s="25">
        <v>46058</v>
      </c>
      <c r="K10285" s="25">
        <v>46058</v>
      </c>
      <c r="L10285" t="s">
        <v>4197</v>
      </c>
      <c r="M10285" t="s">
        <v>4179</v>
      </c>
      <c r="N10285" t="s">
        <v>32</v>
      </c>
      <c r="O10285" t="s">
        <v>6302</v>
      </c>
    </row>
    <row r="10286" spans="1:15" x14ac:dyDescent="0.25">
      <c r="A10286">
        <v>8439</v>
      </c>
      <c r="B10286" t="s">
        <v>17914</v>
      </c>
      <c r="C10286" t="s">
        <v>1138</v>
      </c>
      <c r="D10286" t="s">
        <v>4178</v>
      </c>
      <c r="E10286">
        <v>2000</v>
      </c>
      <c r="F10286">
        <v>20</v>
      </c>
      <c r="G10286" t="s">
        <v>17919</v>
      </c>
      <c r="H10286" t="s">
        <v>4198</v>
      </c>
      <c r="I10286" t="s">
        <v>295</v>
      </c>
      <c r="J10286" s="25">
        <v>46058</v>
      </c>
      <c r="K10286" s="25">
        <v>46058</v>
      </c>
      <c r="L10286" t="s">
        <v>4197</v>
      </c>
      <c r="M10286" t="s">
        <v>4179</v>
      </c>
      <c r="N10286" t="s">
        <v>32</v>
      </c>
      <c r="O10286" t="s">
        <v>6302</v>
      </c>
    </row>
    <row r="10287" spans="1:15" x14ac:dyDescent="0.25">
      <c r="A10287">
        <v>8440</v>
      </c>
      <c r="B10287" t="s">
        <v>17914</v>
      </c>
      <c r="C10287" t="s">
        <v>1138</v>
      </c>
      <c r="D10287" t="s">
        <v>4178</v>
      </c>
      <c r="E10287">
        <v>2000</v>
      </c>
      <c r="F10287">
        <v>20</v>
      </c>
      <c r="G10287" t="s">
        <v>17920</v>
      </c>
      <c r="H10287" t="s">
        <v>4198</v>
      </c>
      <c r="I10287" t="s">
        <v>295</v>
      </c>
      <c r="J10287" s="25">
        <v>46058</v>
      </c>
      <c r="K10287" s="25">
        <v>46058</v>
      </c>
      <c r="L10287" t="s">
        <v>4197</v>
      </c>
      <c r="M10287" t="s">
        <v>4179</v>
      </c>
      <c r="N10287" t="s">
        <v>32</v>
      </c>
      <c r="O10287" t="s">
        <v>6302</v>
      </c>
    </row>
    <row r="10288" spans="1:15" x14ac:dyDescent="0.25">
      <c r="A10288">
        <v>8441</v>
      </c>
      <c r="B10288" t="s">
        <v>17914</v>
      </c>
      <c r="C10288" t="s">
        <v>1138</v>
      </c>
      <c r="D10288" t="s">
        <v>4178</v>
      </c>
      <c r="E10288">
        <v>2000</v>
      </c>
      <c r="F10288">
        <v>20</v>
      </c>
      <c r="G10288" t="s">
        <v>17921</v>
      </c>
      <c r="H10288" t="s">
        <v>4198</v>
      </c>
      <c r="I10288" t="s">
        <v>295</v>
      </c>
      <c r="J10288" s="25">
        <v>46058</v>
      </c>
      <c r="K10288" s="25">
        <v>46058</v>
      </c>
      <c r="L10288" t="s">
        <v>4197</v>
      </c>
      <c r="M10288" t="s">
        <v>4179</v>
      </c>
      <c r="N10288" t="s">
        <v>32</v>
      </c>
      <c r="O10288" t="s">
        <v>6302</v>
      </c>
    </row>
    <row r="10289" spans="1:15" x14ac:dyDescent="0.25">
      <c r="A10289">
        <v>8442</v>
      </c>
      <c r="B10289" t="s">
        <v>17914</v>
      </c>
      <c r="C10289" t="s">
        <v>1138</v>
      </c>
      <c r="D10289" t="s">
        <v>4178</v>
      </c>
      <c r="E10289">
        <v>2000</v>
      </c>
      <c r="F10289">
        <v>20</v>
      </c>
      <c r="G10289" t="s">
        <v>17922</v>
      </c>
      <c r="H10289" t="s">
        <v>4198</v>
      </c>
      <c r="I10289" t="s">
        <v>295</v>
      </c>
      <c r="J10289" s="25">
        <v>46058</v>
      </c>
      <c r="K10289" s="25">
        <v>46058</v>
      </c>
      <c r="L10289" t="s">
        <v>4197</v>
      </c>
      <c r="M10289" t="s">
        <v>4179</v>
      </c>
      <c r="N10289" t="s">
        <v>32</v>
      </c>
      <c r="O10289" t="s">
        <v>6302</v>
      </c>
    </row>
    <row r="10290" spans="1:15" x14ac:dyDescent="0.25">
      <c r="A10290">
        <v>8443</v>
      </c>
      <c r="B10290" t="s">
        <v>17914</v>
      </c>
      <c r="C10290" t="s">
        <v>1138</v>
      </c>
      <c r="D10290" t="s">
        <v>4178</v>
      </c>
      <c r="E10290">
        <v>2000</v>
      </c>
      <c r="F10290">
        <v>20</v>
      </c>
      <c r="G10290" t="s">
        <v>17923</v>
      </c>
      <c r="H10290" t="s">
        <v>4198</v>
      </c>
      <c r="I10290" t="s">
        <v>295</v>
      </c>
      <c r="J10290" s="25">
        <v>46058</v>
      </c>
      <c r="K10290" s="25">
        <v>46058</v>
      </c>
      <c r="L10290" t="s">
        <v>4197</v>
      </c>
      <c r="M10290" t="s">
        <v>4179</v>
      </c>
      <c r="N10290" t="s">
        <v>32</v>
      </c>
      <c r="O10290" t="s">
        <v>6302</v>
      </c>
    </row>
    <row r="10291" spans="1:15" x14ac:dyDescent="0.25">
      <c r="A10291">
        <v>8444</v>
      </c>
      <c r="B10291" t="s">
        <v>17914</v>
      </c>
      <c r="C10291" t="s">
        <v>1138</v>
      </c>
      <c r="D10291" t="s">
        <v>4178</v>
      </c>
      <c r="E10291">
        <v>2000</v>
      </c>
      <c r="F10291">
        <v>20</v>
      </c>
      <c r="G10291" t="s">
        <v>17924</v>
      </c>
      <c r="H10291" t="s">
        <v>4198</v>
      </c>
      <c r="I10291" t="s">
        <v>295</v>
      </c>
      <c r="J10291" s="25">
        <v>46058</v>
      </c>
      <c r="K10291" s="25">
        <v>46058</v>
      </c>
      <c r="L10291" t="s">
        <v>4197</v>
      </c>
      <c r="M10291" t="s">
        <v>4179</v>
      </c>
      <c r="N10291" t="s">
        <v>32</v>
      </c>
      <c r="O10291" t="s">
        <v>6302</v>
      </c>
    </row>
    <row r="10292" spans="1:15" x14ac:dyDescent="0.25">
      <c r="A10292">
        <v>8445</v>
      </c>
      <c r="B10292" t="s">
        <v>17914</v>
      </c>
      <c r="C10292" t="s">
        <v>1138</v>
      </c>
      <c r="D10292" t="s">
        <v>4178</v>
      </c>
      <c r="E10292">
        <v>2000</v>
      </c>
      <c r="F10292">
        <v>20</v>
      </c>
      <c r="G10292" t="s">
        <v>17925</v>
      </c>
      <c r="H10292" t="s">
        <v>4198</v>
      </c>
      <c r="I10292" t="s">
        <v>295</v>
      </c>
      <c r="J10292" s="25">
        <v>46058</v>
      </c>
      <c r="K10292" s="25">
        <v>46058</v>
      </c>
      <c r="L10292" t="s">
        <v>4197</v>
      </c>
      <c r="M10292" t="s">
        <v>4179</v>
      </c>
      <c r="N10292" t="s">
        <v>32</v>
      </c>
      <c r="O10292" t="s">
        <v>6302</v>
      </c>
    </row>
    <row r="10293" spans="1:15" x14ac:dyDescent="0.25">
      <c r="A10293">
        <v>8446</v>
      </c>
      <c r="B10293" t="s">
        <v>17914</v>
      </c>
      <c r="C10293" t="s">
        <v>1138</v>
      </c>
      <c r="D10293" t="s">
        <v>4178</v>
      </c>
      <c r="E10293">
        <v>2000</v>
      </c>
      <c r="F10293">
        <v>20</v>
      </c>
      <c r="G10293" t="s">
        <v>17926</v>
      </c>
      <c r="H10293" t="s">
        <v>4198</v>
      </c>
      <c r="I10293" t="s">
        <v>295</v>
      </c>
      <c r="J10293" s="25">
        <v>46058</v>
      </c>
      <c r="K10293" s="25">
        <v>46058</v>
      </c>
      <c r="L10293" t="s">
        <v>4197</v>
      </c>
      <c r="M10293" t="s">
        <v>4179</v>
      </c>
      <c r="N10293" t="s">
        <v>32</v>
      </c>
      <c r="O10293" t="s">
        <v>6302</v>
      </c>
    </row>
    <row r="10294" spans="1:15" x14ac:dyDescent="0.25">
      <c r="A10294">
        <v>8447</v>
      </c>
      <c r="B10294" t="s">
        <v>17914</v>
      </c>
      <c r="C10294" t="s">
        <v>1138</v>
      </c>
      <c r="D10294" t="s">
        <v>4178</v>
      </c>
      <c r="E10294">
        <v>2000</v>
      </c>
      <c r="F10294">
        <v>20</v>
      </c>
      <c r="G10294" t="s">
        <v>17927</v>
      </c>
      <c r="H10294" t="s">
        <v>4198</v>
      </c>
      <c r="I10294" t="s">
        <v>295</v>
      </c>
      <c r="J10294" s="25">
        <v>46058</v>
      </c>
      <c r="K10294" s="25">
        <v>46058</v>
      </c>
      <c r="L10294" t="s">
        <v>4197</v>
      </c>
      <c r="M10294" t="s">
        <v>4179</v>
      </c>
      <c r="N10294" t="s">
        <v>32</v>
      </c>
      <c r="O10294" t="s">
        <v>6302</v>
      </c>
    </row>
    <row r="10295" spans="1:15" x14ac:dyDescent="0.25">
      <c r="A10295">
        <v>8448</v>
      </c>
      <c r="B10295" t="s">
        <v>17914</v>
      </c>
      <c r="C10295" t="s">
        <v>1138</v>
      </c>
      <c r="D10295" t="s">
        <v>4178</v>
      </c>
      <c r="E10295">
        <v>2000</v>
      </c>
      <c r="F10295">
        <v>20</v>
      </c>
      <c r="G10295" t="s">
        <v>17928</v>
      </c>
      <c r="H10295" t="s">
        <v>4198</v>
      </c>
      <c r="I10295" t="s">
        <v>295</v>
      </c>
      <c r="J10295" s="25">
        <v>46058</v>
      </c>
      <c r="K10295" s="25">
        <v>46058</v>
      </c>
      <c r="L10295" t="s">
        <v>4197</v>
      </c>
      <c r="M10295" t="s">
        <v>4179</v>
      </c>
      <c r="N10295" t="s">
        <v>32</v>
      </c>
      <c r="O10295" t="s">
        <v>6302</v>
      </c>
    </row>
    <row r="10296" spans="1:15" x14ac:dyDescent="0.25">
      <c r="A10296">
        <v>8449</v>
      </c>
      <c r="B10296" t="s">
        <v>17914</v>
      </c>
      <c r="C10296" t="s">
        <v>1138</v>
      </c>
      <c r="D10296" t="s">
        <v>4178</v>
      </c>
      <c r="E10296">
        <v>1900</v>
      </c>
      <c r="F10296">
        <v>19</v>
      </c>
      <c r="G10296" t="s">
        <v>17929</v>
      </c>
      <c r="H10296" t="s">
        <v>4198</v>
      </c>
      <c r="I10296" t="s">
        <v>295</v>
      </c>
      <c r="J10296" s="25">
        <v>46058</v>
      </c>
      <c r="K10296" s="25">
        <v>46058</v>
      </c>
      <c r="L10296" t="s">
        <v>4197</v>
      </c>
      <c r="M10296" t="s">
        <v>4179</v>
      </c>
      <c r="N10296" t="s">
        <v>32</v>
      </c>
      <c r="O10296" t="s">
        <v>6302</v>
      </c>
    </row>
    <row r="10297" spans="1:15" x14ac:dyDescent="0.25">
      <c r="A10297">
        <v>6799</v>
      </c>
      <c r="B10297" t="s">
        <v>17930</v>
      </c>
      <c r="C10297" t="s">
        <v>1139</v>
      </c>
      <c r="D10297" t="s">
        <v>1140</v>
      </c>
      <c r="E10297">
        <v>2000</v>
      </c>
      <c r="F10297">
        <v>20</v>
      </c>
      <c r="G10297" t="s">
        <v>17931</v>
      </c>
      <c r="H10297" t="s">
        <v>5441</v>
      </c>
      <c r="I10297" t="s">
        <v>295</v>
      </c>
      <c r="J10297" s="25">
        <v>45987</v>
      </c>
      <c r="K10297" s="25">
        <v>45987</v>
      </c>
      <c r="L10297" t="s">
        <v>5152</v>
      </c>
      <c r="M10297" t="s">
        <v>1141</v>
      </c>
      <c r="N10297" t="s">
        <v>32</v>
      </c>
      <c r="O10297" t="s">
        <v>6282</v>
      </c>
    </row>
    <row r="10298" spans="1:15" x14ac:dyDescent="0.25">
      <c r="A10298">
        <v>6800</v>
      </c>
      <c r="B10298" t="s">
        <v>17930</v>
      </c>
      <c r="C10298" t="s">
        <v>1139</v>
      </c>
      <c r="D10298" t="s">
        <v>1140</v>
      </c>
      <c r="E10298">
        <v>2000</v>
      </c>
      <c r="F10298">
        <v>20</v>
      </c>
      <c r="G10298" t="s">
        <v>17932</v>
      </c>
      <c r="H10298" t="s">
        <v>5441</v>
      </c>
      <c r="I10298" t="s">
        <v>295</v>
      </c>
      <c r="J10298" s="25">
        <v>45987</v>
      </c>
      <c r="K10298" s="25">
        <v>45987</v>
      </c>
      <c r="L10298" t="s">
        <v>5152</v>
      </c>
      <c r="M10298" t="s">
        <v>1141</v>
      </c>
      <c r="N10298" t="s">
        <v>32</v>
      </c>
      <c r="O10298" t="s">
        <v>6282</v>
      </c>
    </row>
    <row r="10299" spans="1:15" x14ac:dyDescent="0.25">
      <c r="A10299">
        <v>6801</v>
      </c>
      <c r="B10299" t="s">
        <v>17930</v>
      </c>
      <c r="C10299" t="s">
        <v>1139</v>
      </c>
      <c r="D10299" t="s">
        <v>1140</v>
      </c>
      <c r="E10299">
        <v>2000</v>
      </c>
      <c r="F10299">
        <v>20</v>
      </c>
      <c r="G10299" t="s">
        <v>17933</v>
      </c>
      <c r="H10299" t="s">
        <v>5441</v>
      </c>
      <c r="I10299" t="s">
        <v>295</v>
      </c>
      <c r="J10299" s="25">
        <v>45987</v>
      </c>
      <c r="K10299" s="25">
        <v>45987</v>
      </c>
      <c r="L10299" t="s">
        <v>5152</v>
      </c>
      <c r="M10299" t="s">
        <v>1141</v>
      </c>
      <c r="N10299" t="s">
        <v>32</v>
      </c>
      <c r="O10299" t="s">
        <v>6282</v>
      </c>
    </row>
    <row r="10300" spans="1:15" x14ac:dyDescent="0.25">
      <c r="A10300">
        <v>6802</v>
      </c>
      <c r="B10300" t="s">
        <v>17930</v>
      </c>
      <c r="C10300" t="s">
        <v>1139</v>
      </c>
      <c r="D10300" t="s">
        <v>1140</v>
      </c>
      <c r="E10300">
        <v>2000</v>
      </c>
      <c r="F10300">
        <v>20</v>
      </c>
      <c r="G10300" t="s">
        <v>17934</v>
      </c>
      <c r="H10300" t="s">
        <v>5441</v>
      </c>
      <c r="I10300" t="s">
        <v>295</v>
      </c>
      <c r="J10300" s="25">
        <v>45987</v>
      </c>
      <c r="K10300" s="25">
        <v>45987</v>
      </c>
      <c r="L10300" t="s">
        <v>5152</v>
      </c>
      <c r="M10300" t="s">
        <v>1141</v>
      </c>
      <c r="N10300" t="s">
        <v>32</v>
      </c>
      <c r="O10300" t="s">
        <v>6282</v>
      </c>
    </row>
    <row r="10301" spans="1:15" x14ac:dyDescent="0.25">
      <c r="A10301">
        <v>6803</v>
      </c>
      <c r="B10301" t="s">
        <v>17930</v>
      </c>
      <c r="C10301" t="s">
        <v>1139</v>
      </c>
      <c r="D10301" t="s">
        <v>1140</v>
      </c>
      <c r="E10301">
        <v>1900</v>
      </c>
      <c r="F10301">
        <v>19</v>
      </c>
      <c r="G10301" t="s">
        <v>17935</v>
      </c>
      <c r="H10301" t="s">
        <v>5441</v>
      </c>
      <c r="I10301" t="s">
        <v>295</v>
      </c>
      <c r="J10301" s="25">
        <v>45987</v>
      </c>
      <c r="K10301" s="25">
        <v>45987</v>
      </c>
      <c r="L10301" t="s">
        <v>5152</v>
      </c>
      <c r="M10301" t="s">
        <v>1141</v>
      </c>
      <c r="N10301" t="s">
        <v>32</v>
      </c>
      <c r="O10301" t="s">
        <v>6282</v>
      </c>
    </row>
    <row r="10302" spans="1:15" x14ac:dyDescent="0.25">
      <c r="A10302">
        <v>6804</v>
      </c>
      <c r="B10302" t="s">
        <v>17936</v>
      </c>
      <c r="C10302" t="s">
        <v>1139</v>
      </c>
      <c r="D10302" t="s">
        <v>1140</v>
      </c>
      <c r="E10302">
        <v>2000</v>
      </c>
      <c r="F10302">
        <v>20</v>
      </c>
      <c r="G10302" t="s">
        <v>17937</v>
      </c>
      <c r="H10302" t="s">
        <v>5441</v>
      </c>
      <c r="I10302" t="s">
        <v>295</v>
      </c>
      <c r="J10302" s="25">
        <v>45987</v>
      </c>
      <c r="K10302" s="25">
        <v>45987</v>
      </c>
      <c r="L10302" t="s">
        <v>5152</v>
      </c>
      <c r="M10302" t="s">
        <v>1141</v>
      </c>
      <c r="N10302" t="s">
        <v>32</v>
      </c>
      <c r="O10302" t="s">
        <v>6282</v>
      </c>
    </row>
    <row r="10303" spans="1:15" x14ac:dyDescent="0.25">
      <c r="A10303">
        <v>6805</v>
      </c>
      <c r="B10303" t="s">
        <v>17936</v>
      </c>
      <c r="C10303" t="s">
        <v>1139</v>
      </c>
      <c r="D10303" t="s">
        <v>1140</v>
      </c>
      <c r="E10303">
        <v>2000</v>
      </c>
      <c r="F10303">
        <v>20</v>
      </c>
      <c r="G10303" t="s">
        <v>17938</v>
      </c>
      <c r="H10303" t="s">
        <v>5441</v>
      </c>
      <c r="I10303" t="s">
        <v>295</v>
      </c>
      <c r="J10303" s="25">
        <v>45987</v>
      </c>
      <c r="K10303" s="25">
        <v>45987</v>
      </c>
      <c r="L10303" t="s">
        <v>5152</v>
      </c>
      <c r="M10303" t="s">
        <v>1141</v>
      </c>
      <c r="N10303" t="s">
        <v>32</v>
      </c>
      <c r="O10303" t="s">
        <v>6282</v>
      </c>
    </row>
    <row r="10304" spans="1:15" x14ac:dyDescent="0.25">
      <c r="A10304">
        <v>6806</v>
      </c>
      <c r="B10304" t="s">
        <v>17936</v>
      </c>
      <c r="C10304" t="s">
        <v>1139</v>
      </c>
      <c r="D10304" t="s">
        <v>1140</v>
      </c>
      <c r="E10304">
        <v>2000</v>
      </c>
      <c r="F10304">
        <v>20</v>
      </c>
      <c r="G10304" t="s">
        <v>17939</v>
      </c>
      <c r="H10304" t="s">
        <v>5441</v>
      </c>
      <c r="I10304" t="s">
        <v>295</v>
      </c>
      <c r="J10304" s="25">
        <v>45987</v>
      </c>
      <c r="K10304" s="25">
        <v>45987</v>
      </c>
      <c r="L10304" t="s">
        <v>5152</v>
      </c>
      <c r="M10304" t="s">
        <v>1141</v>
      </c>
      <c r="N10304" t="s">
        <v>32</v>
      </c>
      <c r="O10304" t="s">
        <v>6282</v>
      </c>
    </row>
    <row r="10305" spans="1:15" x14ac:dyDescent="0.25">
      <c r="A10305">
        <v>6807</v>
      </c>
      <c r="B10305" t="s">
        <v>17140</v>
      </c>
      <c r="C10305" t="s">
        <v>1139</v>
      </c>
      <c r="D10305" t="s">
        <v>1140</v>
      </c>
      <c r="E10305">
        <v>2000</v>
      </c>
      <c r="F10305">
        <v>20</v>
      </c>
      <c r="G10305" t="s">
        <v>17940</v>
      </c>
      <c r="H10305" t="s">
        <v>5441</v>
      </c>
      <c r="I10305" t="s">
        <v>295</v>
      </c>
      <c r="J10305" s="25">
        <v>45987</v>
      </c>
      <c r="K10305" s="25">
        <v>45987</v>
      </c>
      <c r="L10305" t="s">
        <v>5152</v>
      </c>
      <c r="M10305" t="s">
        <v>1141</v>
      </c>
      <c r="N10305" t="s">
        <v>32</v>
      </c>
      <c r="O10305" t="s">
        <v>6282</v>
      </c>
    </row>
    <row r="10306" spans="1:15" x14ac:dyDescent="0.25">
      <c r="A10306">
        <v>6808</v>
      </c>
      <c r="B10306" t="s">
        <v>17140</v>
      </c>
      <c r="C10306" t="s">
        <v>1139</v>
      </c>
      <c r="D10306" t="s">
        <v>1140</v>
      </c>
      <c r="E10306">
        <v>2000</v>
      </c>
      <c r="F10306">
        <v>20</v>
      </c>
      <c r="G10306" t="s">
        <v>17941</v>
      </c>
      <c r="H10306" t="s">
        <v>5441</v>
      </c>
      <c r="I10306" t="s">
        <v>295</v>
      </c>
      <c r="J10306" s="25">
        <v>45987</v>
      </c>
      <c r="K10306" s="25">
        <v>45987</v>
      </c>
      <c r="L10306" t="s">
        <v>5152</v>
      </c>
      <c r="M10306" t="s">
        <v>1141</v>
      </c>
      <c r="N10306" t="s">
        <v>32</v>
      </c>
      <c r="O10306" t="s">
        <v>6282</v>
      </c>
    </row>
    <row r="10307" spans="1:15" x14ac:dyDescent="0.25">
      <c r="A10307">
        <v>6809</v>
      </c>
      <c r="B10307" t="s">
        <v>17930</v>
      </c>
      <c r="C10307" t="s">
        <v>1139</v>
      </c>
      <c r="D10307" t="s">
        <v>1140</v>
      </c>
      <c r="E10307">
        <v>2000</v>
      </c>
      <c r="F10307">
        <v>20</v>
      </c>
      <c r="G10307" t="s">
        <v>17942</v>
      </c>
      <c r="H10307" t="s">
        <v>5441</v>
      </c>
      <c r="I10307" t="s">
        <v>295</v>
      </c>
      <c r="J10307" s="25">
        <v>45987</v>
      </c>
      <c r="K10307" s="25">
        <v>45987</v>
      </c>
      <c r="L10307" t="s">
        <v>5152</v>
      </c>
      <c r="M10307" t="s">
        <v>1141</v>
      </c>
      <c r="N10307" t="s">
        <v>32</v>
      </c>
      <c r="O10307" t="s">
        <v>6282</v>
      </c>
    </row>
    <row r="10308" spans="1:15" x14ac:dyDescent="0.25">
      <c r="A10308">
        <v>6810</v>
      </c>
      <c r="B10308" t="s">
        <v>17930</v>
      </c>
      <c r="C10308" t="s">
        <v>1139</v>
      </c>
      <c r="D10308" t="s">
        <v>1140</v>
      </c>
      <c r="E10308">
        <v>2000</v>
      </c>
      <c r="F10308">
        <v>20</v>
      </c>
      <c r="G10308" t="s">
        <v>17943</v>
      </c>
      <c r="H10308" t="s">
        <v>5441</v>
      </c>
      <c r="I10308" t="s">
        <v>295</v>
      </c>
      <c r="J10308" s="25">
        <v>45987</v>
      </c>
      <c r="K10308" s="25">
        <v>45987</v>
      </c>
      <c r="L10308" t="s">
        <v>5152</v>
      </c>
      <c r="M10308" t="s">
        <v>1141</v>
      </c>
      <c r="N10308" t="s">
        <v>32</v>
      </c>
      <c r="O10308" t="s">
        <v>6282</v>
      </c>
    </row>
    <row r="10309" spans="1:15" x14ac:dyDescent="0.25">
      <c r="A10309">
        <v>6811</v>
      </c>
      <c r="B10309" t="s">
        <v>17140</v>
      </c>
      <c r="C10309" t="s">
        <v>1139</v>
      </c>
      <c r="D10309" t="s">
        <v>1140</v>
      </c>
      <c r="E10309">
        <v>2000</v>
      </c>
      <c r="F10309">
        <v>20</v>
      </c>
      <c r="G10309" t="s">
        <v>17944</v>
      </c>
      <c r="H10309" t="s">
        <v>5441</v>
      </c>
      <c r="I10309" t="s">
        <v>295</v>
      </c>
      <c r="J10309" s="25">
        <v>45987</v>
      </c>
      <c r="K10309" s="25">
        <v>45987</v>
      </c>
      <c r="L10309" t="s">
        <v>5152</v>
      </c>
      <c r="M10309" t="s">
        <v>1141</v>
      </c>
      <c r="N10309" t="s">
        <v>32</v>
      </c>
      <c r="O10309" t="s">
        <v>6282</v>
      </c>
    </row>
    <row r="10310" spans="1:15" x14ac:dyDescent="0.25">
      <c r="A10310">
        <v>6812</v>
      </c>
      <c r="B10310" t="s">
        <v>17936</v>
      </c>
      <c r="C10310" t="s">
        <v>1139</v>
      </c>
      <c r="D10310" t="s">
        <v>1140</v>
      </c>
      <c r="E10310">
        <v>2000</v>
      </c>
      <c r="F10310">
        <v>20</v>
      </c>
      <c r="G10310" t="s">
        <v>17945</v>
      </c>
      <c r="H10310" t="s">
        <v>5441</v>
      </c>
      <c r="I10310" t="s">
        <v>295</v>
      </c>
      <c r="J10310" s="25">
        <v>45987</v>
      </c>
      <c r="K10310" s="25">
        <v>45987</v>
      </c>
      <c r="L10310" t="s">
        <v>5152</v>
      </c>
      <c r="M10310" t="s">
        <v>1141</v>
      </c>
      <c r="N10310" t="s">
        <v>32</v>
      </c>
      <c r="O10310" t="s">
        <v>6282</v>
      </c>
    </row>
    <row r="10311" spans="1:15" x14ac:dyDescent="0.25">
      <c r="A10311">
        <v>6813</v>
      </c>
      <c r="B10311" t="s">
        <v>17140</v>
      </c>
      <c r="C10311" t="s">
        <v>1139</v>
      </c>
      <c r="D10311" t="s">
        <v>1140</v>
      </c>
      <c r="E10311">
        <v>2000</v>
      </c>
      <c r="F10311">
        <v>20</v>
      </c>
      <c r="G10311" t="s">
        <v>17946</v>
      </c>
      <c r="H10311" t="s">
        <v>5441</v>
      </c>
      <c r="I10311" t="s">
        <v>295</v>
      </c>
      <c r="J10311" s="25">
        <v>45987</v>
      </c>
      <c r="K10311" s="25">
        <v>45987</v>
      </c>
      <c r="L10311" t="s">
        <v>5152</v>
      </c>
      <c r="M10311" t="s">
        <v>1141</v>
      </c>
      <c r="N10311" t="s">
        <v>32</v>
      </c>
      <c r="O10311" t="s">
        <v>6282</v>
      </c>
    </row>
    <row r="10312" spans="1:15" x14ac:dyDescent="0.25">
      <c r="A10312">
        <v>6814</v>
      </c>
      <c r="B10312" t="s">
        <v>17140</v>
      </c>
      <c r="C10312" t="s">
        <v>1139</v>
      </c>
      <c r="D10312" t="s">
        <v>1140</v>
      </c>
      <c r="E10312">
        <v>2000</v>
      </c>
      <c r="F10312">
        <v>20</v>
      </c>
      <c r="G10312" t="s">
        <v>17947</v>
      </c>
      <c r="H10312" t="s">
        <v>5441</v>
      </c>
      <c r="I10312" t="s">
        <v>295</v>
      </c>
      <c r="J10312" s="25">
        <v>45987</v>
      </c>
      <c r="K10312" s="25">
        <v>45987</v>
      </c>
      <c r="L10312" t="s">
        <v>5152</v>
      </c>
      <c r="M10312" t="s">
        <v>1141</v>
      </c>
      <c r="N10312" t="s">
        <v>32</v>
      </c>
      <c r="O10312" t="s">
        <v>6282</v>
      </c>
    </row>
    <row r="10313" spans="1:15" x14ac:dyDescent="0.25">
      <c r="A10313">
        <v>6815</v>
      </c>
      <c r="B10313" t="s">
        <v>17140</v>
      </c>
      <c r="C10313" t="s">
        <v>1139</v>
      </c>
      <c r="D10313" t="s">
        <v>1140</v>
      </c>
      <c r="E10313">
        <v>2000</v>
      </c>
      <c r="F10313">
        <v>20</v>
      </c>
      <c r="G10313" t="s">
        <v>17948</v>
      </c>
      <c r="H10313" t="s">
        <v>5441</v>
      </c>
      <c r="I10313" t="s">
        <v>295</v>
      </c>
      <c r="J10313" s="25">
        <v>45987</v>
      </c>
      <c r="K10313" s="25">
        <v>45987</v>
      </c>
      <c r="L10313" t="s">
        <v>5152</v>
      </c>
      <c r="M10313" t="s">
        <v>1141</v>
      </c>
      <c r="N10313" t="s">
        <v>32</v>
      </c>
      <c r="O10313" t="s">
        <v>6282</v>
      </c>
    </row>
    <row r="10314" spans="1:15" x14ac:dyDescent="0.25">
      <c r="A10314">
        <v>6816</v>
      </c>
      <c r="B10314" t="s">
        <v>17936</v>
      </c>
      <c r="C10314" t="s">
        <v>1139</v>
      </c>
      <c r="D10314" t="s">
        <v>1140</v>
      </c>
      <c r="E10314">
        <v>2000</v>
      </c>
      <c r="F10314">
        <v>20</v>
      </c>
      <c r="G10314" t="s">
        <v>17949</v>
      </c>
      <c r="H10314" t="s">
        <v>5441</v>
      </c>
      <c r="I10314" t="s">
        <v>295</v>
      </c>
      <c r="J10314" s="25">
        <v>45987</v>
      </c>
      <c r="K10314" s="25">
        <v>45987</v>
      </c>
      <c r="L10314" t="s">
        <v>5152</v>
      </c>
      <c r="M10314" t="s">
        <v>1141</v>
      </c>
      <c r="N10314" t="s">
        <v>32</v>
      </c>
      <c r="O10314" t="s">
        <v>6282</v>
      </c>
    </row>
    <row r="10315" spans="1:15" x14ac:dyDescent="0.25">
      <c r="A10315">
        <v>6817</v>
      </c>
      <c r="B10315" t="s">
        <v>17140</v>
      </c>
      <c r="C10315" t="s">
        <v>1139</v>
      </c>
      <c r="D10315" t="s">
        <v>1140</v>
      </c>
      <c r="E10315">
        <v>2000</v>
      </c>
      <c r="F10315">
        <v>20</v>
      </c>
      <c r="G10315" t="s">
        <v>17950</v>
      </c>
      <c r="H10315" t="s">
        <v>5441</v>
      </c>
      <c r="I10315" t="s">
        <v>295</v>
      </c>
      <c r="J10315" s="25">
        <v>45987</v>
      </c>
      <c r="K10315" s="25">
        <v>45987</v>
      </c>
      <c r="L10315" t="s">
        <v>5152</v>
      </c>
      <c r="M10315" t="s">
        <v>1141</v>
      </c>
      <c r="N10315" t="s">
        <v>32</v>
      </c>
      <c r="O10315" t="s">
        <v>6282</v>
      </c>
    </row>
    <row r="10316" spans="1:15" x14ac:dyDescent="0.25">
      <c r="A10316">
        <v>6818</v>
      </c>
      <c r="B10316" t="s">
        <v>17936</v>
      </c>
      <c r="C10316" t="s">
        <v>1139</v>
      </c>
      <c r="D10316" t="s">
        <v>1140</v>
      </c>
      <c r="E10316">
        <v>2000</v>
      </c>
      <c r="F10316">
        <v>20</v>
      </c>
      <c r="G10316" t="s">
        <v>17951</v>
      </c>
      <c r="H10316" t="s">
        <v>5441</v>
      </c>
      <c r="I10316" t="s">
        <v>295</v>
      </c>
      <c r="J10316" s="25">
        <v>45987</v>
      </c>
      <c r="K10316" s="25">
        <v>45987</v>
      </c>
      <c r="L10316" t="s">
        <v>5152</v>
      </c>
      <c r="M10316" t="s">
        <v>1141</v>
      </c>
      <c r="N10316" t="s">
        <v>32</v>
      </c>
      <c r="O10316" t="s">
        <v>6282</v>
      </c>
    </row>
    <row r="10317" spans="1:15" x14ac:dyDescent="0.25">
      <c r="A10317">
        <v>6819</v>
      </c>
      <c r="B10317" t="s">
        <v>17936</v>
      </c>
      <c r="C10317" t="s">
        <v>1139</v>
      </c>
      <c r="D10317" t="s">
        <v>1140</v>
      </c>
      <c r="E10317">
        <v>2000</v>
      </c>
      <c r="F10317">
        <v>20</v>
      </c>
      <c r="G10317" t="s">
        <v>17952</v>
      </c>
      <c r="H10317" t="s">
        <v>5441</v>
      </c>
      <c r="I10317" t="s">
        <v>295</v>
      </c>
      <c r="J10317" s="25">
        <v>45987</v>
      </c>
      <c r="K10317" s="25">
        <v>45987</v>
      </c>
      <c r="L10317" t="s">
        <v>5152</v>
      </c>
      <c r="M10317" t="s">
        <v>1141</v>
      </c>
      <c r="N10317" t="s">
        <v>32</v>
      </c>
      <c r="O10317" t="s">
        <v>6282</v>
      </c>
    </row>
    <row r="10318" spans="1:15" x14ac:dyDescent="0.25">
      <c r="A10318">
        <v>6820</v>
      </c>
      <c r="B10318" t="s">
        <v>17936</v>
      </c>
      <c r="C10318" t="s">
        <v>1139</v>
      </c>
      <c r="D10318" t="s">
        <v>1140</v>
      </c>
      <c r="E10318">
        <v>2000</v>
      </c>
      <c r="F10318">
        <v>20</v>
      </c>
      <c r="G10318" t="s">
        <v>17953</v>
      </c>
      <c r="H10318" t="s">
        <v>5441</v>
      </c>
      <c r="I10318" t="s">
        <v>295</v>
      </c>
      <c r="J10318" s="25">
        <v>45987</v>
      </c>
      <c r="K10318" s="25">
        <v>45987</v>
      </c>
      <c r="L10318" t="s">
        <v>5152</v>
      </c>
      <c r="M10318" t="s">
        <v>1141</v>
      </c>
      <c r="N10318" t="s">
        <v>32</v>
      </c>
      <c r="O10318" t="s">
        <v>6282</v>
      </c>
    </row>
    <row r="10319" spans="1:15" x14ac:dyDescent="0.25">
      <c r="A10319">
        <v>6821</v>
      </c>
      <c r="B10319" t="s">
        <v>17936</v>
      </c>
      <c r="C10319" t="s">
        <v>1139</v>
      </c>
      <c r="D10319" t="s">
        <v>1140</v>
      </c>
      <c r="E10319">
        <v>2000</v>
      </c>
      <c r="F10319">
        <v>20</v>
      </c>
      <c r="G10319" t="s">
        <v>17954</v>
      </c>
      <c r="H10319" t="s">
        <v>5441</v>
      </c>
      <c r="I10319" t="s">
        <v>295</v>
      </c>
      <c r="J10319" s="25">
        <v>45987</v>
      </c>
      <c r="K10319" s="25">
        <v>45987</v>
      </c>
      <c r="L10319" t="s">
        <v>5152</v>
      </c>
      <c r="M10319" t="s">
        <v>1141</v>
      </c>
      <c r="N10319" t="s">
        <v>32</v>
      </c>
      <c r="O10319" t="s">
        <v>6282</v>
      </c>
    </row>
    <row r="10320" spans="1:15" x14ac:dyDescent="0.25">
      <c r="A10320">
        <v>6822</v>
      </c>
      <c r="B10320" t="s">
        <v>17936</v>
      </c>
      <c r="C10320" t="s">
        <v>1139</v>
      </c>
      <c r="D10320" t="s">
        <v>1140</v>
      </c>
      <c r="E10320">
        <v>2000</v>
      </c>
      <c r="F10320">
        <v>20</v>
      </c>
      <c r="G10320" t="s">
        <v>17955</v>
      </c>
      <c r="H10320" t="s">
        <v>5441</v>
      </c>
      <c r="I10320" t="s">
        <v>295</v>
      </c>
      <c r="J10320" s="25">
        <v>45987</v>
      </c>
      <c r="K10320" s="25">
        <v>45987</v>
      </c>
      <c r="L10320" t="s">
        <v>5152</v>
      </c>
      <c r="M10320" t="s">
        <v>1141</v>
      </c>
      <c r="N10320" t="s">
        <v>32</v>
      </c>
      <c r="O10320" t="s">
        <v>6282</v>
      </c>
    </row>
    <row r="10321" spans="1:15" x14ac:dyDescent="0.25">
      <c r="A10321">
        <v>6823</v>
      </c>
      <c r="B10321" t="s">
        <v>17930</v>
      </c>
      <c r="C10321" t="s">
        <v>1139</v>
      </c>
      <c r="D10321" t="s">
        <v>1140</v>
      </c>
      <c r="E10321">
        <v>2000</v>
      </c>
      <c r="F10321">
        <v>20</v>
      </c>
      <c r="G10321" t="s">
        <v>17956</v>
      </c>
      <c r="H10321" t="s">
        <v>5441</v>
      </c>
      <c r="I10321" t="s">
        <v>295</v>
      </c>
      <c r="J10321" s="25">
        <v>45987</v>
      </c>
      <c r="K10321" s="25">
        <v>45987</v>
      </c>
      <c r="L10321" t="s">
        <v>5152</v>
      </c>
      <c r="M10321" t="s">
        <v>1141</v>
      </c>
      <c r="N10321" t="s">
        <v>32</v>
      </c>
      <c r="O10321" t="s">
        <v>6282</v>
      </c>
    </row>
    <row r="10322" spans="1:15" x14ac:dyDescent="0.25">
      <c r="A10322">
        <v>6824</v>
      </c>
      <c r="B10322" t="s">
        <v>17930</v>
      </c>
      <c r="C10322" t="s">
        <v>1139</v>
      </c>
      <c r="D10322" t="s">
        <v>1140</v>
      </c>
      <c r="E10322">
        <v>2000</v>
      </c>
      <c r="F10322">
        <v>20</v>
      </c>
      <c r="G10322" t="s">
        <v>17957</v>
      </c>
      <c r="H10322" t="s">
        <v>5441</v>
      </c>
      <c r="I10322" t="s">
        <v>295</v>
      </c>
      <c r="J10322" s="25">
        <v>45987</v>
      </c>
      <c r="K10322" s="25">
        <v>45987</v>
      </c>
      <c r="L10322" t="s">
        <v>5152</v>
      </c>
      <c r="M10322" t="s">
        <v>1141</v>
      </c>
      <c r="N10322" t="s">
        <v>32</v>
      </c>
      <c r="O10322" t="s">
        <v>6282</v>
      </c>
    </row>
    <row r="10323" spans="1:15" x14ac:dyDescent="0.25">
      <c r="A10323">
        <v>6825</v>
      </c>
      <c r="B10323" t="s">
        <v>17930</v>
      </c>
      <c r="C10323" t="s">
        <v>1139</v>
      </c>
      <c r="D10323" t="s">
        <v>1140</v>
      </c>
      <c r="E10323">
        <v>2000</v>
      </c>
      <c r="F10323">
        <v>20</v>
      </c>
      <c r="G10323" t="s">
        <v>17958</v>
      </c>
      <c r="H10323" t="s">
        <v>5441</v>
      </c>
      <c r="I10323" t="s">
        <v>295</v>
      </c>
      <c r="J10323" s="25">
        <v>45987</v>
      </c>
      <c r="K10323" s="25">
        <v>45987</v>
      </c>
      <c r="L10323" t="s">
        <v>5152</v>
      </c>
      <c r="M10323" t="s">
        <v>1141</v>
      </c>
      <c r="N10323" t="s">
        <v>32</v>
      </c>
      <c r="O10323" t="s">
        <v>6282</v>
      </c>
    </row>
    <row r="10324" spans="1:15" x14ac:dyDescent="0.25">
      <c r="A10324">
        <v>6826</v>
      </c>
      <c r="B10324" t="s">
        <v>17930</v>
      </c>
      <c r="C10324" t="s">
        <v>1139</v>
      </c>
      <c r="D10324" t="s">
        <v>1140</v>
      </c>
      <c r="E10324">
        <v>2000</v>
      </c>
      <c r="F10324">
        <v>20</v>
      </c>
      <c r="G10324" t="s">
        <v>17959</v>
      </c>
      <c r="H10324" t="s">
        <v>5441</v>
      </c>
      <c r="I10324" t="s">
        <v>295</v>
      </c>
      <c r="J10324" s="25">
        <v>45987</v>
      </c>
      <c r="K10324" s="25">
        <v>45987</v>
      </c>
      <c r="L10324" t="s">
        <v>5152</v>
      </c>
      <c r="M10324" t="s">
        <v>1141</v>
      </c>
      <c r="N10324" t="s">
        <v>32</v>
      </c>
      <c r="O10324" t="s">
        <v>6282</v>
      </c>
    </row>
    <row r="10325" spans="1:15" x14ac:dyDescent="0.25">
      <c r="A10325">
        <v>6827</v>
      </c>
      <c r="B10325" t="s">
        <v>17960</v>
      </c>
      <c r="C10325" t="s">
        <v>1139</v>
      </c>
      <c r="D10325" t="s">
        <v>1140</v>
      </c>
      <c r="E10325">
        <v>2000</v>
      </c>
      <c r="F10325">
        <v>20</v>
      </c>
      <c r="G10325" t="s">
        <v>17961</v>
      </c>
      <c r="H10325" t="s">
        <v>5441</v>
      </c>
      <c r="I10325" t="s">
        <v>295</v>
      </c>
      <c r="J10325" s="25">
        <v>45987</v>
      </c>
      <c r="K10325" s="25">
        <v>45987</v>
      </c>
      <c r="L10325" t="s">
        <v>5152</v>
      </c>
      <c r="M10325" t="s">
        <v>1141</v>
      </c>
      <c r="N10325" t="s">
        <v>32</v>
      </c>
      <c r="O10325" t="s">
        <v>6282</v>
      </c>
    </row>
    <row r="10326" spans="1:15" x14ac:dyDescent="0.25">
      <c r="A10326">
        <v>8552</v>
      </c>
      <c r="B10326" t="s">
        <v>17962</v>
      </c>
      <c r="C10326" t="s">
        <v>1139</v>
      </c>
      <c r="D10326" t="s">
        <v>1140</v>
      </c>
      <c r="E10326">
        <v>2000</v>
      </c>
      <c r="F10326">
        <v>20</v>
      </c>
      <c r="G10326" t="s">
        <v>17963</v>
      </c>
      <c r="H10326" t="s">
        <v>4110</v>
      </c>
      <c r="I10326" t="s">
        <v>295</v>
      </c>
      <c r="J10326" s="25">
        <v>46008</v>
      </c>
      <c r="K10326" s="25">
        <v>46008</v>
      </c>
      <c r="L10326" t="s">
        <v>1499</v>
      </c>
      <c r="M10326" t="s">
        <v>1141</v>
      </c>
      <c r="N10326" t="s">
        <v>32</v>
      </c>
      <c r="O10326" t="s">
        <v>6302</v>
      </c>
    </row>
    <row r="10327" spans="1:15" x14ac:dyDescent="0.25">
      <c r="A10327">
        <v>8553</v>
      </c>
      <c r="B10327" t="s">
        <v>17962</v>
      </c>
      <c r="C10327" t="s">
        <v>1139</v>
      </c>
      <c r="D10327" t="s">
        <v>1140</v>
      </c>
      <c r="E10327">
        <v>2000</v>
      </c>
      <c r="F10327">
        <v>20</v>
      </c>
      <c r="G10327" t="s">
        <v>17964</v>
      </c>
      <c r="H10327" t="s">
        <v>4110</v>
      </c>
      <c r="I10327" t="s">
        <v>295</v>
      </c>
      <c r="J10327" s="25">
        <v>46008</v>
      </c>
      <c r="K10327" s="25">
        <v>46008</v>
      </c>
      <c r="L10327" t="s">
        <v>1499</v>
      </c>
      <c r="M10327" t="s">
        <v>1141</v>
      </c>
      <c r="N10327" t="s">
        <v>32</v>
      </c>
      <c r="O10327" t="s">
        <v>6302</v>
      </c>
    </row>
    <row r="10328" spans="1:15" x14ac:dyDescent="0.25">
      <c r="A10328">
        <v>8554</v>
      </c>
      <c r="B10328" t="s">
        <v>17962</v>
      </c>
      <c r="C10328" t="s">
        <v>1139</v>
      </c>
      <c r="D10328" t="s">
        <v>1140</v>
      </c>
      <c r="E10328">
        <v>2000</v>
      </c>
      <c r="F10328">
        <v>20</v>
      </c>
      <c r="G10328" t="s">
        <v>17965</v>
      </c>
      <c r="H10328" t="s">
        <v>4110</v>
      </c>
      <c r="I10328" t="s">
        <v>295</v>
      </c>
      <c r="J10328" s="25">
        <v>46008</v>
      </c>
      <c r="K10328" s="25">
        <v>46008</v>
      </c>
      <c r="L10328" t="s">
        <v>1499</v>
      </c>
      <c r="M10328" t="s">
        <v>1141</v>
      </c>
      <c r="N10328" t="s">
        <v>32</v>
      </c>
      <c r="O10328" t="s">
        <v>6302</v>
      </c>
    </row>
    <row r="10329" spans="1:15" x14ac:dyDescent="0.25">
      <c r="A10329">
        <v>8555</v>
      </c>
      <c r="B10329" t="s">
        <v>17962</v>
      </c>
      <c r="C10329" t="s">
        <v>1139</v>
      </c>
      <c r="D10329" t="s">
        <v>1140</v>
      </c>
      <c r="E10329">
        <v>2000</v>
      </c>
      <c r="F10329">
        <v>20</v>
      </c>
      <c r="G10329" t="s">
        <v>17966</v>
      </c>
      <c r="H10329" t="s">
        <v>4110</v>
      </c>
      <c r="I10329" t="s">
        <v>295</v>
      </c>
      <c r="J10329" s="25">
        <v>46008</v>
      </c>
      <c r="K10329" s="25">
        <v>46008</v>
      </c>
      <c r="L10329" t="s">
        <v>1499</v>
      </c>
      <c r="M10329" t="s">
        <v>1141</v>
      </c>
      <c r="N10329" t="s">
        <v>32</v>
      </c>
      <c r="O10329" t="s">
        <v>6302</v>
      </c>
    </row>
    <row r="10330" spans="1:15" x14ac:dyDescent="0.25">
      <c r="A10330">
        <v>8556</v>
      </c>
      <c r="B10330" t="s">
        <v>17962</v>
      </c>
      <c r="C10330" t="s">
        <v>1139</v>
      </c>
      <c r="D10330" t="s">
        <v>1140</v>
      </c>
      <c r="E10330">
        <v>2000</v>
      </c>
      <c r="F10330">
        <v>20</v>
      </c>
      <c r="G10330" t="s">
        <v>17967</v>
      </c>
      <c r="H10330" t="s">
        <v>4110</v>
      </c>
      <c r="I10330" t="s">
        <v>295</v>
      </c>
      <c r="J10330" s="25">
        <v>46008</v>
      </c>
      <c r="K10330" s="25">
        <v>46008</v>
      </c>
      <c r="L10330" t="s">
        <v>1499</v>
      </c>
      <c r="M10330" t="s">
        <v>1141</v>
      </c>
      <c r="N10330" t="s">
        <v>32</v>
      </c>
      <c r="O10330" t="s">
        <v>6302</v>
      </c>
    </row>
    <row r="10331" spans="1:15" x14ac:dyDescent="0.25">
      <c r="A10331">
        <v>8557</v>
      </c>
      <c r="B10331" t="s">
        <v>17962</v>
      </c>
      <c r="C10331" t="s">
        <v>1139</v>
      </c>
      <c r="D10331" t="s">
        <v>1140</v>
      </c>
      <c r="E10331">
        <v>2000</v>
      </c>
      <c r="F10331">
        <v>20</v>
      </c>
      <c r="G10331" t="s">
        <v>17968</v>
      </c>
      <c r="H10331" t="s">
        <v>4110</v>
      </c>
      <c r="I10331" t="s">
        <v>295</v>
      </c>
      <c r="J10331" s="25">
        <v>46008</v>
      </c>
      <c r="K10331" s="25">
        <v>46008</v>
      </c>
      <c r="L10331" t="s">
        <v>1499</v>
      </c>
      <c r="M10331" t="s">
        <v>1141</v>
      </c>
      <c r="N10331" t="s">
        <v>32</v>
      </c>
      <c r="O10331" t="s">
        <v>6302</v>
      </c>
    </row>
    <row r="10332" spans="1:15" x14ac:dyDescent="0.25">
      <c r="A10332">
        <v>8558</v>
      </c>
      <c r="B10332" t="s">
        <v>17962</v>
      </c>
      <c r="C10332" t="s">
        <v>1139</v>
      </c>
      <c r="D10332" t="s">
        <v>1140</v>
      </c>
      <c r="E10332">
        <v>2000</v>
      </c>
      <c r="F10332">
        <v>20</v>
      </c>
      <c r="G10332" t="s">
        <v>17969</v>
      </c>
      <c r="H10332" t="s">
        <v>4110</v>
      </c>
      <c r="I10332" t="s">
        <v>295</v>
      </c>
      <c r="J10332" s="25">
        <v>46008</v>
      </c>
      <c r="K10332" s="25">
        <v>46008</v>
      </c>
      <c r="L10332" t="s">
        <v>1499</v>
      </c>
      <c r="M10332" t="s">
        <v>1141</v>
      </c>
      <c r="N10332" t="s">
        <v>32</v>
      </c>
      <c r="O10332" t="s">
        <v>6302</v>
      </c>
    </row>
    <row r="10333" spans="1:15" x14ac:dyDescent="0.25">
      <c r="A10333">
        <v>8559</v>
      </c>
      <c r="B10333" t="s">
        <v>17962</v>
      </c>
      <c r="C10333" t="s">
        <v>1139</v>
      </c>
      <c r="D10333" t="s">
        <v>1140</v>
      </c>
      <c r="E10333">
        <v>2000</v>
      </c>
      <c r="F10333">
        <v>20</v>
      </c>
      <c r="G10333" t="s">
        <v>17970</v>
      </c>
      <c r="H10333" t="s">
        <v>4110</v>
      </c>
      <c r="I10333" t="s">
        <v>295</v>
      </c>
      <c r="J10333" s="25">
        <v>46008</v>
      </c>
      <c r="K10333" s="25">
        <v>46008</v>
      </c>
      <c r="L10333" t="s">
        <v>1499</v>
      </c>
      <c r="M10333" t="s">
        <v>1141</v>
      </c>
      <c r="N10333" t="s">
        <v>32</v>
      </c>
      <c r="O10333" t="s">
        <v>6302</v>
      </c>
    </row>
    <row r="10334" spans="1:15" x14ac:dyDescent="0.25">
      <c r="A10334">
        <v>8560</v>
      </c>
      <c r="B10334" t="s">
        <v>17962</v>
      </c>
      <c r="C10334" t="s">
        <v>1139</v>
      </c>
      <c r="D10334" t="s">
        <v>1140</v>
      </c>
      <c r="E10334">
        <v>2000</v>
      </c>
      <c r="F10334">
        <v>20</v>
      </c>
      <c r="G10334" t="s">
        <v>17971</v>
      </c>
      <c r="H10334" t="s">
        <v>4110</v>
      </c>
      <c r="I10334" t="s">
        <v>295</v>
      </c>
      <c r="J10334" s="25">
        <v>46008</v>
      </c>
      <c r="K10334" s="25">
        <v>46008</v>
      </c>
      <c r="L10334" t="s">
        <v>1499</v>
      </c>
      <c r="M10334" t="s">
        <v>1141</v>
      </c>
      <c r="N10334" t="s">
        <v>32</v>
      </c>
      <c r="O10334" t="s">
        <v>6302</v>
      </c>
    </row>
    <row r="10335" spans="1:15" x14ac:dyDescent="0.25">
      <c r="A10335">
        <v>8561</v>
      </c>
      <c r="B10335" t="s">
        <v>17962</v>
      </c>
      <c r="C10335" t="s">
        <v>1139</v>
      </c>
      <c r="D10335" t="s">
        <v>1140</v>
      </c>
      <c r="E10335">
        <v>2000</v>
      </c>
      <c r="F10335">
        <v>20</v>
      </c>
      <c r="G10335" t="s">
        <v>17972</v>
      </c>
      <c r="H10335" t="s">
        <v>4110</v>
      </c>
      <c r="I10335" t="s">
        <v>295</v>
      </c>
      <c r="J10335" s="25">
        <v>46008</v>
      </c>
      <c r="K10335" s="25">
        <v>46008</v>
      </c>
      <c r="L10335" t="s">
        <v>1499</v>
      </c>
      <c r="M10335" t="s">
        <v>1141</v>
      </c>
      <c r="N10335" t="s">
        <v>32</v>
      </c>
      <c r="O10335" t="s">
        <v>6302</v>
      </c>
    </row>
    <row r="10336" spans="1:15" x14ac:dyDescent="0.25">
      <c r="A10336">
        <v>8562</v>
      </c>
      <c r="B10336" t="s">
        <v>17962</v>
      </c>
      <c r="C10336" t="s">
        <v>1139</v>
      </c>
      <c r="D10336" t="s">
        <v>1140</v>
      </c>
      <c r="E10336">
        <v>2000</v>
      </c>
      <c r="F10336">
        <v>20</v>
      </c>
      <c r="G10336" t="s">
        <v>17973</v>
      </c>
      <c r="H10336" t="s">
        <v>4110</v>
      </c>
      <c r="I10336" t="s">
        <v>295</v>
      </c>
      <c r="J10336" s="25">
        <v>46008</v>
      </c>
      <c r="K10336" s="25">
        <v>46008</v>
      </c>
      <c r="L10336" t="s">
        <v>1499</v>
      </c>
      <c r="M10336" t="s">
        <v>1141</v>
      </c>
      <c r="N10336" t="s">
        <v>32</v>
      </c>
      <c r="O10336" t="s">
        <v>6302</v>
      </c>
    </row>
    <row r="10337" spans="1:15" x14ac:dyDescent="0.25">
      <c r="A10337">
        <v>8563</v>
      </c>
      <c r="B10337" t="s">
        <v>17962</v>
      </c>
      <c r="C10337" t="s">
        <v>1139</v>
      </c>
      <c r="D10337" t="s">
        <v>1140</v>
      </c>
      <c r="E10337">
        <v>2000</v>
      </c>
      <c r="F10337">
        <v>20</v>
      </c>
      <c r="G10337" t="s">
        <v>17974</v>
      </c>
      <c r="H10337" t="s">
        <v>4110</v>
      </c>
      <c r="I10337" t="s">
        <v>295</v>
      </c>
      <c r="J10337" s="25">
        <v>46008</v>
      </c>
      <c r="K10337" s="25">
        <v>46008</v>
      </c>
      <c r="L10337" t="s">
        <v>1499</v>
      </c>
      <c r="M10337" t="s">
        <v>1141</v>
      </c>
      <c r="N10337" t="s">
        <v>32</v>
      </c>
      <c r="O10337" t="s">
        <v>6302</v>
      </c>
    </row>
    <row r="10338" spans="1:15" x14ac:dyDescent="0.25">
      <c r="A10338">
        <v>8564</v>
      </c>
      <c r="B10338" t="s">
        <v>17962</v>
      </c>
      <c r="C10338" t="s">
        <v>1139</v>
      </c>
      <c r="D10338" t="s">
        <v>1140</v>
      </c>
      <c r="E10338">
        <v>2000</v>
      </c>
      <c r="F10338">
        <v>20</v>
      </c>
      <c r="G10338" t="s">
        <v>17975</v>
      </c>
      <c r="H10338" t="s">
        <v>4110</v>
      </c>
      <c r="I10338" t="s">
        <v>295</v>
      </c>
      <c r="J10338" s="25">
        <v>46008</v>
      </c>
      <c r="K10338" s="25">
        <v>46008</v>
      </c>
      <c r="L10338" t="s">
        <v>1499</v>
      </c>
      <c r="M10338" t="s">
        <v>1141</v>
      </c>
      <c r="N10338" t="s">
        <v>32</v>
      </c>
      <c r="O10338" t="s">
        <v>6302</v>
      </c>
    </row>
    <row r="10339" spans="1:15" x14ac:dyDescent="0.25">
      <c r="A10339">
        <v>8551</v>
      </c>
      <c r="B10339" t="s">
        <v>16078</v>
      </c>
      <c r="C10339" t="s">
        <v>1139</v>
      </c>
      <c r="D10339" t="s">
        <v>1140</v>
      </c>
      <c r="E10339">
        <v>1900</v>
      </c>
      <c r="F10339">
        <v>19</v>
      </c>
      <c r="G10339" t="s">
        <v>17976</v>
      </c>
      <c r="H10339" t="s">
        <v>4110</v>
      </c>
      <c r="I10339" t="s">
        <v>295</v>
      </c>
      <c r="J10339" s="25">
        <v>46008</v>
      </c>
      <c r="K10339" s="25">
        <v>46008</v>
      </c>
      <c r="L10339" t="s">
        <v>1499</v>
      </c>
      <c r="M10339" t="s">
        <v>1141</v>
      </c>
      <c r="N10339" t="s">
        <v>32</v>
      </c>
      <c r="O10339" t="s">
        <v>6302</v>
      </c>
    </row>
    <row r="10340" spans="1:15" x14ac:dyDescent="0.25">
      <c r="A10340">
        <v>8565</v>
      </c>
      <c r="B10340" t="s">
        <v>17962</v>
      </c>
      <c r="C10340" t="s">
        <v>1139</v>
      </c>
      <c r="D10340" t="s">
        <v>1140</v>
      </c>
      <c r="E10340">
        <v>2000</v>
      </c>
      <c r="F10340">
        <v>20</v>
      </c>
      <c r="G10340" t="s">
        <v>17977</v>
      </c>
      <c r="H10340" t="s">
        <v>4110</v>
      </c>
      <c r="I10340" t="s">
        <v>295</v>
      </c>
      <c r="J10340" s="25">
        <v>46008</v>
      </c>
      <c r="K10340" s="25">
        <v>46008</v>
      </c>
      <c r="L10340" t="s">
        <v>1499</v>
      </c>
      <c r="M10340" t="s">
        <v>1141</v>
      </c>
      <c r="N10340" t="s">
        <v>32</v>
      </c>
      <c r="O10340" t="s">
        <v>6302</v>
      </c>
    </row>
    <row r="10341" spans="1:15" x14ac:dyDescent="0.25">
      <c r="A10341">
        <v>6828</v>
      </c>
      <c r="B10341" t="s">
        <v>17960</v>
      </c>
      <c r="C10341" t="s">
        <v>1142</v>
      </c>
      <c r="D10341" t="s">
        <v>5442</v>
      </c>
      <c r="E10341">
        <v>2000</v>
      </c>
      <c r="F10341">
        <v>20</v>
      </c>
      <c r="G10341" t="s">
        <v>17978</v>
      </c>
      <c r="H10341" t="s">
        <v>5441</v>
      </c>
      <c r="I10341" t="s">
        <v>295</v>
      </c>
      <c r="J10341" s="25">
        <v>45987</v>
      </c>
      <c r="K10341" s="25">
        <v>45987</v>
      </c>
      <c r="L10341" t="s">
        <v>5152</v>
      </c>
      <c r="M10341" t="s">
        <v>5443</v>
      </c>
      <c r="N10341" t="s">
        <v>32</v>
      </c>
      <c r="O10341" t="s">
        <v>6282</v>
      </c>
    </row>
    <row r="10342" spans="1:15" x14ac:dyDescent="0.25">
      <c r="A10342">
        <v>6829</v>
      </c>
      <c r="B10342" t="s">
        <v>17960</v>
      </c>
      <c r="C10342" t="s">
        <v>1142</v>
      </c>
      <c r="D10342" t="s">
        <v>5442</v>
      </c>
      <c r="E10342">
        <v>2000</v>
      </c>
      <c r="F10342">
        <v>20</v>
      </c>
      <c r="G10342" t="s">
        <v>17979</v>
      </c>
      <c r="H10342" t="s">
        <v>5441</v>
      </c>
      <c r="I10342" t="s">
        <v>295</v>
      </c>
      <c r="J10342" s="25">
        <v>45987</v>
      </c>
      <c r="K10342" s="25">
        <v>45987</v>
      </c>
      <c r="L10342" t="s">
        <v>5152</v>
      </c>
      <c r="M10342" t="s">
        <v>5443</v>
      </c>
      <c r="N10342" t="s">
        <v>32</v>
      </c>
      <c r="O10342" t="s">
        <v>6282</v>
      </c>
    </row>
    <row r="10343" spans="1:15" x14ac:dyDescent="0.25">
      <c r="A10343">
        <v>6830</v>
      </c>
      <c r="B10343" t="s">
        <v>17960</v>
      </c>
      <c r="C10343" t="s">
        <v>1142</v>
      </c>
      <c r="D10343" t="s">
        <v>5442</v>
      </c>
      <c r="E10343">
        <v>2000</v>
      </c>
      <c r="F10343">
        <v>20</v>
      </c>
      <c r="G10343" t="s">
        <v>17980</v>
      </c>
      <c r="H10343" t="s">
        <v>5441</v>
      </c>
      <c r="I10343" t="s">
        <v>295</v>
      </c>
      <c r="J10343" s="25">
        <v>45987</v>
      </c>
      <c r="K10343" s="25">
        <v>45987</v>
      </c>
      <c r="L10343" t="s">
        <v>5152</v>
      </c>
      <c r="M10343" t="s">
        <v>5443</v>
      </c>
      <c r="N10343" t="s">
        <v>32</v>
      </c>
      <c r="O10343" t="s">
        <v>6282</v>
      </c>
    </row>
    <row r="10344" spans="1:15" x14ac:dyDescent="0.25">
      <c r="A10344">
        <v>6831</v>
      </c>
      <c r="B10344" t="s">
        <v>17960</v>
      </c>
      <c r="C10344" t="s">
        <v>1142</v>
      </c>
      <c r="D10344" t="s">
        <v>5442</v>
      </c>
      <c r="E10344">
        <v>2000</v>
      </c>
      <c r="F10344">
        <v>20</v>
      </c>
      <c r="G10344" t="s">
        <v>17981</v>
      </c>
      <c r="H10344" t="s">
        <v>5441</v>
      </c>
      <c r="I10344" t="s">
        <v>295</v>
      </c>
      <c r="J10344" s="25">
        <v>45987</v>
      </c>
      <c r="K10344" s="25">
        <v>45987</v>
      </c>
      <c r="L10344" t="s">
        <v>5152</v>
      </c>
      <c r="M10344" t="s">
        <v>5443</v>
      </c>
      <c r="N10344" t="s">
        <v>32</v>
      </c>
      <c r="O10344" t="s">
        <v>6282</v>
      </c>
    </row>
    <row r="10345" spans="1:15" x14ac:dyDescent="0.25">
      <c r="A10345">
        <v>6832</v>
      </c>
      <c r="B10345" t="s">
        <v>17960</v>
      </c>
      <c r="C10345" t="s">
        <v>1142</v>
      </c>
      <c r="D10345" t="s">
        <v>5442</v>
      </c>
      <c r="E10345">
        <v>2000</v>
      </c>
      <c r="F10345">
        <v>20</v>
      </c>
      <c r="G10345" t="s">
        <v>17982</v>
      </c>
      <c r="H10345" t="s">
        <v>5441</v>
      </c>
      <c r="I10345" t="s">
        <v>295</v>
      </c>
      <c r="J10345" s="25">
        <v>45987</v>
      </c>
      <c r="K10345" s="25">
        <v>45987</v>
      </c>
      <c r="L10345" t="s">
        <v>5152</v>
      </c>
      <c r="M10345" t="s">
        <v>5443</v>
      </c>
      <c r="N10345" t="s">
        <v>32</v>
      </c>
      <c r="O10345" t="s">
        <v>6282</v>
      </c>
    </row>
    <row r="10346" spans="1:15" x14ac:dyDescent="0.25">
      <c r="A10346">
        <v>6833</v>
      </c>
      <c r="B10346" t="s">
        <v>17960</v>
      </c>
      <c r="C10346" t="s">
        <v>1142</v>
      </c>
      <c r="D10346" t="s">
        <v>5442</v>
      </c>
      <c r="E10346">
        <v>2000</v>
      </c>
      <c r="F10346">
        <v>20</v>
      </c>
      <c r="G10346" t="s">
        <v>17983</v>
      </c>
      <c r="H10346" t="s">
        <v>5441</v>
      </c>
      <c r="I10346" t="s">
        <v>295</v>
      </c>
      <c r="J10346" s="25">
        <v>45987</v>
      </c>
      <c r="K10346" s="25">
        <v>45987</v>
      </c>
      <c r="L10346" t="s">
        <v>5152</v>
      </c>
      <c r="M10346" t="s">
        <v>5443</v>
      </c>
      <c r="N10346" t="s">
        <v>32</v>
      </c>
      <c r="O10346" t="s">
        <v>6282</v>
      </c>
    </row>
    <row r="10347" spans="1:15" x14ac:dyDescent="0.25">
      <c r="A10347">
        <v>6834</v>
      </c>
      <c r="B10347" t="s">
        <v>17960</v>
      </c>
      <c r="C10347" t="s">
        <v>1142</v>
      </c>
      <c r="D10347" t="s">
        <v>5442</v>
      </c>
      <c r="E10347">
        <v>2000</v>
      </c>
      <c r="F10347">
        <v>20</v>
      </c>
      <c r="G10347" t="s">
        <v>17984</v>
      </c>
      <c r="H10347" t="s">
        <v>5441</v>
      </c>
      <c r="I10347" t="s">
        <v>295</v>
      </c>
      <c r="J10347" s="25">
        <v>45987</v>
      </c>
      <c r="K10347" s="25">
        <v>45987</v>
      </c>
      <c r="L10347" t="s">
        <v>5152</v>
      </c>
      <c r="M10347" t="s">
        <v>5443</v>
      </c>
      <c r="N10347" t="s">
        <v>32</v>
      </c>
      <c r="O10347" t="s">
        <v>6282</v>
      </c>
    </row>
    <row r="10348" spans="1:15" x14ac:dyDescent="0.25">
      <c r="A10348">
        <v>6835</v>
      </c>
      <c r="B10348" t="s">
        <v>17960</v>
      </c>
      <c r="C10348" t="s">
        <v>1142</v>
      </c>
      <c r="D10348" t="s">
        <v>5442</v>
      </c>
      <c r="E10348">
        <v>2000</v>
      </c>
      <c r="F10348">
        <v>20</v>
      </c>
      <c r="G10348" t="s">
        <v>17985</v>
      </c>
      <c r="H10348" t="s">
        <v>5441</v>
      </c>
      <c r="I10348" t="s">
        <v>295</v>
      </c>
      <c r="J10348" s="25">
        <v>45987</v>
      </c>
      <c r="K10348" s="25">
        <v>45987</v>
      </c>
      <c r="L10348" t="s">
        <v>5152</v>
      </c>
      <c r="M10348" t="s">
        <v>5443</v>
      </c>
      <c r="N10348" t="s">
        <v>32</v>
      </c>
      <c r="O10348" t="s">
        <v>6282</v>
      </c>
    </row>
    <row r="10349" spans="1:15" x14ac:dyDescent="0.25">
      <c r="A10349">
        <v>6836</v>
      </c>
      <c r="B10349" t="s">
        <v>17960</v>
      </c>
      <c r="C10349" t="s">
        <v>1142</v>
      </c>
      <c r="D10349" t="s">
        <v>5442</v>
      </c>
      <c r="E10349">
        <v>2000</v>
      </c>
      <c r="F10349">
        <v>20</v>
      </c>
      <c r="G10349" t="s">
        <v>17986</v>
      </c>
      <c r="H10349" t="s">
        <v>5441</v>
      </c>
      <c r="I10349" t="s">
        <v>295</v>
      </c>
      <c r="J10349" s="25">
        <v>45987</v>
      </c>
      <c r="K10349" s="25">
        <v>45987</v>
      </c>
      <c r="L10349" t="s">
        <v>5152</v>
      </c>
      <c r="M10349" t="s">
        <v>5443</v>
      </c>
      <c r="N10349" t="s">
        <v>32</v>
      </c>
      <c r="O10349" t="s">
        <v>6282</v>
      </c>
    </row>
    <row r="10350" spans="1:15" x14ac:dyDescent="0.25">
      <c r="A10350">
        <v>6837</v>
      </c>
      <c r="B10350" t="s">
        <v>17960</v>
      </c>
      <c r="C10350" t="s">
        <v>1142</v>
      </c>
      <c r="D10350" t="s">
        <v>5442</v>
      </c>
      <c r="E10350">
        <v>2000</v>
      </c>
      <c r="F10350">
        <v>20</v>
      </c>
      <c r="G10350" t="s">
        <v>17987</v>
      </c>
      <c r="H10350" t="s">
        <v>5441</v>
      </c>
      <c r="I10350" t="s">
        <v>295</v>
      </c>
      <c r="J10350" s="25">
        <v>45987</v>
      </c>
      <c r="K10350" s="25">
        <v>45987</v>
      </c>
      <c r="L10350" t="s">
        <v>5152</v>
      </c>
      <c r="M10350" t="s">
        <v>5443</v>
      </c>
      <c r="N10350" t="s">
        <v>32</v>
      </c>
      <c r="O10350" t="s">
        <v>6282</v>
      </c>
    </row>
    <row r="10351" spans="1:15" x14ac:dyDescent="0.25">
      <c r="A10351">
        <v>6838</v>
      </c>
      <c r="B10351" t="s">
        <v>10543</v>
      </c>
      <c r="C10351" t="s">
        <v>1142</v>
      </c>
      <c r="D10351" t="s">
        <v>5442</v>
      </c>
      <c r="E10351">
        <v>900</v>
      </c>
      <c r="F10351">
        <v>9</v>
      </c>
      <c r="G10351" t="s">
        <v>17988</v>
      </c>
      <c r="H10351" t="s">
        <v>5441</v>
      </c>
      <c r="I10351" t="s">
        <v>295</v>
      </c>
      <c r="J10351" s="25">
        <v>45987</v>
      </c>
      <c r="K10351" s="25">
        <v>45987</v>
      </c>
      <c r="L10351" t="s">
        <v>5152</v>
      </c>
      <c r="M10351" t="s">
        <v>5443</v>
      </c>
      <c r="N10351" t="s">
        <v>32</v>
      </c>
      <c r="O10351" t="s">
        <v>6282</v>
      </c>
    </row>
    <row r="10352" spans="1:15" x14ac:dyDescent="0.25">
      <c r="A10352">
        <v>6839</v>
      </c>
      <c r="B10352" t="s">
        <v>6397</v>
      </c>
      <c r="C10352" t="s">
        <v>3042</v>
      </c>
      <c r="D10352" t="s">
        <v>5445</v>
      </c>
      <c r="E10352">
        <v>1500</v>
      </c>
      <c r="F10352">
        <v>15</v>
      </c>
      <c r="G10352" t="s">
        <v>17989</v>
      </c>
      <c r="H10352" t="s">
        <v>5446</v>
      </c>
      <c r="I10352" t="s">
        <v>4571</v>
      </c>
      <c r="J10352" s="25">
        <v>43851</v>
      </c>
      <c r="K10352" s="25">
        <v>45641</v>
      </c>
      <c r="L10352" t="s">
        <v>5447</v>
      </c>
      <c r="M10352" t="s">
        <v>17990</v>
      </c>
      <c r="N10352" t="s">
        <v>32</v>
      </c>
      <c r="O10352" t="s">
        <v>6282</v>
      </c>
    </row>
    <row r="10353" spans="1:15" x14ac:dyDescent="0.25">
      <c r="A10353">
        <v>6840</v>
      </c>
      <c r="B10353" t="s">
        <v>17991</v>
      </c>
      <c r="C10353" t="s">
        <v>3042</v>
      </c>
      <c r="D10353" t="s">
        <v>5445</v>
      </c>
      <c r="E10353">
        <v>1500</v>
      </c>
      <c r="F10353">
        <v>15</v>
      </c>
      <c r="G10353" t="s">
        <v>17992</v>
      </c>
      <c r="H10353" t="s">
        <v>5446</v>
      </c>
      <c r="I10353" t="s">
        <v>4571</v>
      </c>
      <c r="J10353" s="25">
        <v>43851</v>
      </c>
      <c r="K10353" s="25">
        <v>45641</v>
      </c>
      <c r="L10353" t="s">
        <v>5447</v>
      </c>
      <c r="M10353" t="s">
        <v>17990</v>
      </c>
      <c r="N10353" t="s">
        <v>32</v>
      </c>
      <c r="O10353" t="s">
        <v>6282</v>
      </c>
    </row>
    <row r="10354" spans="1:15" x14ac:dyDescent="0.25">
      <c r="A10354">
        <v>6841</v>
      </c>
      <c r="B10354" t="s">
        <v>17991</v>
      </c>
      <c r="C10354" t="s">
        <v>3042</v>
      </c>
      <c r="D10354" t="s">
        <v>5445</v>
      </c>
      <c r="E10354">
        <v>1500</v>
      </c>
      <c r="F10354">
        <v>15</v>
      </c>
      <c r="G10354" t="s">
        <v>17993</v>
      </c>
      <c r="H10354" t="s">
        <v>5446</v>
      </c>
      <c r="I10354" t="s">
        <v>4571</v>
      </c>
      <c r="J10354" s="25">
        <v>43851</v>
      </c>
      <c r="K10354" s="25">
        <v>45641</v>
      </c>
      <c r="L10354" t="s">
        <v>5447</v>
      </c>
      <c r="M10354" t="s">
        <v>17990</v>
      </c>
      <c r="N10354" t="s">
        <v>32</v>
      </c>
      <c r="O10354" t="s">
        <v>6282</v>
      </c>
    </row>
    <row r="10355" spans="1:15" x14ac:dyDescent="0.25">
      <c r="A10355">
        <v>6842</v>
      </c>
      <c r="B10355" t="s">
        <v>17991</v>
      </c>
      <c r="C10355" t="s">
        <v>3042</v>
      </c>
      <c r="D10355" t="s">
        <v>5445</v>
      </c>
      <c r="E10355">
        <v>1500</v>
      </c>
      <c r="F10355">
        <v>15</v>
      </c>
      <c r="G10355" t="s">
        <v>17994</v>
      </c>
      <c r="H10355" t="s">
        <v>5446</v>
      </c>
      <c r="I10355" t="s">
        <v>4571</v>
      </c>
      <c r="J10355" s="25">
        <v>43851</v>
      </c>
      <c r="K10355" s="25">
        <v>45641</v>
      </c>
      <c r="L10355" t="s">
        <v>5447</v>
      </c>
      <c r="M10355" t="s">
        <v>17990</v>
      </c>
      <c r="N10355" t="s">
        <v>32</v>
      </c>
      <c r="O10355" t="s">
        <v>6282</v>
      </c>
    </row>
    <row r="10356" spans="1:15" x14ac:dyDescent="0.25">
      <c r="A10356">
        <v>6843</v>
      </c>
      <c r="B10356" t="s">
        <v>17991</v>
      </c>
      <c r="C10356" t="s">
        <v>3042</v>
      </c>
      <c r="D10356" t="s">
        <v>5445</v>
      </c>
      <c r="E10356">
        <v>1500</v>
      </c>
      <c r="F10356">
        <v>15</v>
      </c>
      <c r="G10356" t="s">
        <v>17995</v>
      </c>
      <c r="H10356" t="s">
        <v>5446</v>
      </c>
      <c r="I10356" t="s">
        <v>4571</v>
      </c>
      <c r="J10356" s="25">
        <v>43851</v>
      </c>
      <c r="K10356" s="25">
        <v>45641</v>
      </c>
      <c r="L10356" t="s">
        <v>5447</v>
      </c>
      <c r="M10356" t="s">
        <v>17990</v>
      </c>
      <c r="N10356" t="s">
        <v>32</v>
      </c>
      <c r="O10356" t="s">
        <v>6282</v>
      </c>
    </row>
    <row r="10357" spans="1:15" x14ac:dyDescent="0.25">
      <c r="A10357">
        <v>6844</v>
      </c>
      <c r="B10357" t="s">
        <v>17991</v>
      </c>
      <c r="C10357" t="s">
        <v>3042</v>
      </c>
      <c r="D10357" t="s">
        <v>5445</v>
      </c>
      <c r="E10357">
        <v>1500</v>
      </c>
      <c r="F10357">
        <v>15</v>
      </c>
      <c r="G10357" t="s">
        <v>17996</v>
      </c>
      <c r="H10357" t="s">
        <v>5446</v>
      </c>
      <c r="I10357" t="s">
        <v>4571</v>
      </c>
      <c r="J10357" s="25">
        <v>43851</v>
      </c>
      <c r="K10357" s="25">
        <v>45641</v>
      </c>
      <c r="L10357" t="s">
        <v>5447</v>
      </c>
      <c r="M10357" t="s">
        <v>17990</v>
      </c>
      <c r="N10357" t="s">
        <v>32</v>
      </c>
      <c r="O10357" t="s">
        <v>6282</v>
      </c>
    </row>
    <row r="10358" spans="1:15" x14ac:dyDescent="0.25">
      <c r="A10358">
        <v>6845</v>
      </c>
      <c r="B10358" t="s">
        <v>17991</v>
      </c>
      <c r="C10358" t="s">
        <v>3042</v>
      </c>
      <c r="D10358" t="s">
        <v>5445</v>
      </c>
      <c r="E10358">
        <v>1500</v>
      </c>
      <c r="F10358">
        <v>15</v>
      </c>
      <c r="G10358" t="s">
        <v>17997</v>
      </c>
      <c r="H10358" t="s">
        <v>5446</v>
      </c>
      <c r="I10358" t="s">
        <v>4571</v>
      </c>
      <c r="J10358" s="25">
        <v>43851</v>
      </c>
      <c r="K10358" s="25">
        <v>45641</v>
      </c>
      <c r="L10358" t="s">
        <v>5447</v>
      </c>
      <c r="M10358" t="s">
        <v>17990</v>
      </c>
      <c r="N10358" t="s">
        <v>32</v>
      </c>
      <c r="O10358" t="s">
        <v>6282</v>
      </c>
    </row>
    <row r="10359" spans="1:15" x14ac:dyDescent="0.25">
      <c r="A10359">
        <v>6846</v>
      </c>
      <c r="B10359" t="s">
        <v>7540</v>
      </c>
      <c r="C10359" t="s">
        <v>3042</v>
      </c>
      <c r="D10359" t="s">
        <v>5445</v>
      </c>
      <c r="E10359">
        <v>1500</v>
      </c>
      <c r="F10359">
        <v>15</v>
      </c>
      <c r="G10359" t="s">
        <v>17998</v>
      </c>
      <c r="H10359" t="s">
        <v>5446</v>
      </c>
      <c r="I10359" t="s">
        <v>4571</v>
      </c>
      <c r="J10359" s="25">
        <v>43851</v>
      </c>
      <c r="K10359" s="25">
        <v>45641</v>
      </c>
      <c r="L10359" t="s">
        <v>5447</v>
      </c>
      <c r="M10359" t="s">
        <v>17990</v>
      </c>
      <c r="N10359" t="s">
        <v>32</v>
      </c>
      <c r="O10359" t="s">
        <v>6282</v>
      </c>
    </row>
    <row r="10360" spans="1:15" x14ac:dyDescent="0.25">
      <c r="A10360">
        <v>6847</v>
      </c>
      <c r="B10360" t="s">
        <v>11064</v>
      </c>
      <c r="C10360" t="s">
        <v>3042</v>
      </c>
      <c r="D10360" t="s">
        <v>5445</v>
      </c>
      <c r="E10360">
        <v>1500</v>
      </c>
      <c r="F10360">
        <v>15</v>
      </c>
      <c r="G10360" t="s">
        <v>17999</v>
      </c>
      <c r="H10360" t="s">
        <v>5446</v>
      </c>
      <c r="I10360" t="s">
        <v>4571</v>
      </c>
      <c r="J10360" s="25">
        <v>43851</v>
      </c>
      <c r="K10360" s="25">
        <v>45641</v>
      </c>
      <c r="L10360" t="s">
        <v>5447</v>
      </c>
      <c r="M10360" t="s">
        <v>17990</v>
      </c>
      <c r="N10360" t="s">
        <v>32</v>
      </c>
      <c r="O10360" t="s">
        <v>6282</v>
      </c>
    </row>
    <row r="10361" spans="1:15" x14ac:dyDescent="0.25">
      <c r="A10361">
        <v>6848</v>
      </c>
      <c r="B10361" t="s">
        <v>17991</v>
      </c>
      <c r="C10361" t="s">
        <v>3042</v>
      </c>
      <c r="D10361" t="s">
        <v>5445</v>
      </c>
      <c r="E10361">
        <v>1500</v>
      </c>
      <c r="F10361">
        <v>15</v>
      </c>
      <c r="G10361" t="s">
        <v>18000</v>
      </c>
      <c r="H10361" t="s">
        <v>5446</v>
      </c>
      <c r="I10361" t="s">
        <v>4571</v>
      </c>
      <c r="J10361" s="25">
        <v>43851</v>
      </c>
      <c r="K10361" s="25">
        <v>45641</v>
      </c>
      <c r="L10361" t="s">
        <v>5447</v>
      </c>
      <c r="M10361" t="s">
        <v>17990</v>
      </c>
      <c r="N10361" t="s">
        <v>32</v>
      </c>
      <c r="O10361" t="s">
        <v>6282</v>
      </c>
    </row>
    <row r="10362" spans="1:15" x14ac:dyDescent="0.25">
      <c r="A10362">
        <v>6849</v>
      </c>
      <c r="B10362" t="s">
        <v>17991</v>
      </c>
      <c r="C10362" t="s">
        <v>3042</v>
      </c>
      <c r="D10362" t="s">
        <v>5445</v>
      </c>
      <c r="E10362">
        <v>1500</v>
      </c>
      <c r="F10362">
        <v>15</v>
      </c>
      <c r="G10362" t="s">
        <v>18001</v>
      </c>
      <c r="H10362" t="s">
        <v>5446</v>
      </c>
      <c r="I10362" t="s">
        <v>4571</v>
      </c>
      <c r="J10362" s="25">
        <v>43851</v>
      </c>
      <c r="K10362" s="25">
        <v>45641</v>
      </c>
      <c r="L10362" t="s">
        <v>5447</v>
      </c>
      <c r="M10362" t="s">
        <v>17990</v>
      </c>
      <c r="N10362" t="s">
        <v>32</v>
      </c>
      <c r="O10362" t="s">
        <v>6282</v>
      </c>
    </row>
    <row r="10363" spans="1:15" x14ac:dyDescent="0.25">
      <c r="A10363">
        <v>6850</v>
      </c>
      <c r="B10363" t="s">
        <v>17991</v>
      </c>
      <c r="C10363" t="s">
        <v>3042</v>
      </c>
      <c r="D10363" t="s">
        <v>5445</v>
      </c>
      <c r="E10363">
        <v>1500</v>
      </c>
      <c r="F10363">
        <v>15</v>
      </c>
      <c r="G10363" t="s">
        <v>18002</v>
      </c>
      <c r="H10363" t="s">
        <v>5446</v>
      </c>
      <c r="I10363" t="s">
        <v>4571</v>
      </c>
      <c r="J10363" s="25">
        <v>43851</v>
      </c>
      <c r="K10363" s="25">
        <v>45641</v>
      </c>
      <c r="L10363" t="s">
        <v>5447</v>
      </c>
      <c r="M10363" t="s">
        <v>17990</v>
      </c>
      <c r="N10363" t="s">
        <v>32</v>
      </c>
      <c r="O10363" t="s">
        <v>6282</v>
      </c>
    </row>
    <row r="10364" spans="1:15" x14ac:dyDescent="0.25">
      <c r="A10364">
        <v>6851</v>
      </c>
      <c r="B10364" t="s">
        <v>17991</v>
      </c>
      <c r="C10364" t="s">
        <v>3042</v>
      </c>
      <c r="D10364" t="s">
        <v>5445</v>
      </c>
      <c r="E10364">
        <v>1500</v>
      </c>
      <c r="F10364">
        <v>15</v>
      </c>
      <c r="G10364" t="s">
        <v>18003</v>
      </c>
      <c r="H10364" t="s">
        <v>5446</v>
      </c>
      <c r="I10364" t="s">
        <v>4571</v>
      </c>
      <c r="J10364" s="25">
        <v>43851</v>
      </c>
      <c r="K10364" s="25">
        <v>45641</v>
      </c>
      <c r="L10364" t="s">
        <v>5447</v>
      </c>
      <c r="M10364" t="s">
        <v>17990</v>
      </c>
      <c r="N10364" t="s">
        <v>32</v>
      </c>
      <c r="O10364" t="s">
        <v>6282</v>
      </c>
    </row>
    <row r="10365" spans="1:15" x14ac:dyDescent="0.25">
      <c r="A10365">
        <v>6852</v>
      </c>
      <c r="B10365" t="s">
        <v>17991</v>
      </c>
      <c r="C10365" t="s">
        <v>3042</v>
      </c>
      <c r="D10365" t="s">
        <v>5445</v>
      </c>
      <c r="E10365">
        <v>1500</v>
      </c>
      <c r="F10365">
        <v>15</v>
      </c>
      <c r="G10365" t="s">
        <v>18004</v>
      </c>
      <c r="H10365" t="s">
        <v>5446</v>
      </c>
      <c r="I10365" t="s">
        <v>4571</v>
      </c>
      <c r="J10365" s="25">
        <v>43851</v>
      </c>
      <c r="K10365" s="25">
        <v>45641</v>
      </c>
      <c r="L10365" t="s">
        <v>5447</v>
      </c>
      <c r="M10365" t="s">
        <v>17990</v>
      </c>
      <c r="N10365" t="s">
        <v>32</v>
      </c>
      <c r="O10365" t="s">
        <v>6282</v>
      </c>
    </row>
    <row r="10366" spans="1:15" x14ac:dyDescent="0.25">
      <c r="A10366">
        <v>6853</v>
      </c>
      <c r="B10366" t="s">
        <v>7540</v>
      </c>
      <c r="C10366" t="s">
        <v>3042</v>
      </c>
      <c r="D10366" t="s">
        <v>5445</v>
      </c>
      <c r="E10366">
        <v>680</v>
      </c>
      <c r="F10366">
        <v>6</v>
      </c>
      <c r="G10366" t="s">
        <v>18005</v>
      </c>
      <c r="H10366" t="s">
        <v>5446</v>
      </c>
      <c r="I10366" t="s">
        <v>4571</v>
      </c>
      <c r="J10366" s="25">
        <v>43851</v>
      </c>
      <c r="K10366" s="25">
        <v>45641</v>
      </c>
      <c r="L10366" t="s">
        <v>5447</v>
      </c>
      <c r="M10366" t="s">
        <v>17990</v>
      </c>
      <c r="N10366" t="s">
        <v>32</v>
      </c>
      <c r="O10366" t="s">
        <v>6282</v>
      </c>
    </row>
    <row r="10367" spans="1:15" x14ac:dyDescent="0.25">
      <c r="A10367">
        <v>6854</v>
      </c>
      <c r="B10367" t="s">
        <v>13836</v>
      </c>
      <c r="C10367" t="s">
        <v>1143</v>
      </c>
      <c r="D10367" t="s">
        <v>5445</v>
      </c>
      <c r="E10367">
        <v>2000</v>
      </c>
      <c r="F10367">
        <v>20</v>
      </c>
      <c r="G10367" t="s">
        <v>18006</v>
      </c>
      <c r="H10367" t="s">
        <v>5446</v>
      </c>
      <c r="I10367" t="s">
        <v>4571</v>
      </c>
      <c r="J10367" s="25">
        <v>43851</v>
      </c>
      <c r="K10367" s="25">
        <v>45641</v>
      </c>
      <c r="L10367" t="s">
        <v>5447</v>
      </c>
      <c r="M10367" t="s">
        <v>5448</v>
      </c>
      <c r="N10367" t="s">
        <v>32</v>
      </c>
      <c r="O10367" t="s">
        <v>6282</v>
      </c>
    </row>
    <row r="10368" spans="1:15" x14ac:dyDescent="0.25">
      <c r="A10368">
        <v>6855</v>
      </c>
      <c r="B10368" t="s">
        <v>13836</v>
      </c>
      <c r="C10368" t="s">
        <v>1143</v>
      </c>
      <c r="D10368" t="s">
        <v>5445</v>
      </c>
      <c r="E10368">
        <v>2000</v>
      </c>
      <c r="F10368">
        <v>20</v>
      </c>
      <c r="G10368" t="s">
        <v>18007</v>
      </c>
      <c r="H10368" t="s">
        <v>5446</v>
      </c>
      <c r="I10368" t="s">
        <v>4571</v>
      </c>
      <c r="J10368" s="25">
        <v>43851</v>
      </c>
      <c r="K10368" s="25">
        <v>45641</v>
      </c>
      <c r="L10368" t="s">
        <v>5447</v>
      </c>
      <c r="M10368" t="s">
        <v>5448</v>
      </c>
      <c r="N10368" t="s">
        <v>32</v>
      </c>
      <c r="O10368" t="s">
        <v>6282</v>
      </c>
    </row>
    <row r="10369" spans="1:15" x14ac:dyDescent="0.25">
      <c r="A10369">
        <v>6856</v>
      </c>
      <c r="B10369" t="s">
        <v>13836</v>
      </c>
      <c r="C10369" t="s">
        <v>1143</v>
      </c>
      <c r="D10369" t="s">
        <v>5445</v>
      </c>
      <c r="E10369">
        <v>2000</v>
      </c>
      <c r="F10369">
        <v>20</v>
      </c>
      <c r="G10369" t="s">
        <v>18008</v>
      </c>
      <c r="H10369" t="s">
        <v>5446</v>
      </c>
      <c r="I10369" t="s">
        <v>4571</v>
      </c>
      <c r="J10369" s="25">
        <v>43851</v>
      </c>
      <c r="K10369" s="25">
        <v>45641</v>
      </c>
      <c r="L10369" t="s">
        <v>5447</v>
      </c>
      <c r="M10369" t="s">
        <v>5448</v>
      </c>
      <c r="N10369" t="s">
        <v>32</v>
      </c>
      <c r="O10369" t="s">
        <v>6282</v>
      </c>
    </row>
    <row r="10370" spans="1:15" x14ac:dyDescent="0.25">
      <c r="A10370">
        <v>6857</v>
      </c>
      <c r="B10370" t="s">
        <v>13836</v>
      </c>
      <c r="C10370" t="s">
        <v>1143</v>
      </c>
      <c r="D10370" t="s">
        <v>5445</v>
      </c>
      <c r="E10370">
        <v>2000</v>
      </c>
      <c r="F10370">
        <v>20</v>
      </c>
      <c r="G10370" t="s">
        <v>18009</v>
      </c>
      <c r="H10370" t="s">
        <v>5446</v>
      </c>
      <c r="I10370" t="s">
        <v>4571</v>
      </c>
      <c r="J10370" s="25">
        <v>43851</v>
      </c>
      <c r="K10370" s="25">
        <v>45641</v>
      </c>
      <c r="L10370" t="s">
        <v>5447</v>
      </c>
      <c r="M10370" t="s">
        <v>5448</v>
      </c>
      <c r="N10370" t="s">
        <v>32</v>
      </c>
      <c r="O10370" t="s">
        <v>6282</v>
      </c>
    </row>
    <row r="10371" spans="1:15" x14ac:dyDescent="0.25">
      <c r="A10371">
        <v>6858</v>
      </c>
      <c r="B10371" t="s">
        <v>13836</v>
      </c>
      <c r="C10371" t="s">
        <v>1143</v>
      </c>
      <c r="D10371" t="s">
        <v>5445</v>
      </c>
      <c r="E10371">
        <v>1385</v>
      </c>
      <c r="F10371">
        <v>13</v>
      </c>
      <c r="G10371" t="s">
        <v>18010</v>
      </c>
      <c r="H10371" t="s">
        <v>5446</v>
      </c>
      <c r="I10371" t="s">
        <v>4571</v>
      </c>
      <c r="J10371" s="25">
        <v>43851</v>
      </c>
      <c r="K10371" s="25">
        <v>45641</v>
      </c>
      <c r="L10371" t="s">
        <v>5447</v>
      </c>
      <c r="M10371" t="s">
        <v>5448</v>
      </c>
      <c r="N10371" t="s">
        <v>32</v>
      </c>
      <c r="O10371" t="s">
        <v>6282</v>
      </c>
    </row>
    <row r="10372" spans="1:15" x14ac:dyDescent="0.25">
      <c r="A10372">
        <v>6875</v>
      </c>
      <c r="B10372" t="s">
        <v>18011</v>
      </c>
      <c r="C10372" t="s">
        <v>1144</v>
      </c>
      <c r="D10372" t="s">
        <v>5450</v>
      </c>
      <c r="E10372">
        <v>1200</v>
      </c>
      <c r="F10372">
        <v>24</v>
      </c>
      <c r="G10372" t="s">
        <v>18012</v>
      </c>
      <c r="H10372" t="s">
        <v>5451</v>
      </c>
      <c r="I10372" t="s">
        <v>30</v>
      </c>
      <c r="J10372" s="25">
        <v>44531</v>
      </c>
      <c r="K10372" s="25">
        <v>45637</v>
      </c>
      <c r="L10372" t="s">
        <v>5452</v>
      </c>
      <c r="M10372" t="s">
        <v>5453</v>
      </c>
      <c r="N10372" t="s">
        <v>32</v>
      </c>
      <c r="O10372" t="s">
        <v>6282</v>
      </c>
    </row>
    <row r="10373" spans="1:15" x14ac:dyDescent="0.25">
      <c r="A10373">
        <v>6859</v>
      </c>
      <c r="B10373" t="s">
        <v>18013</v>
      </c>
      <c r="C10373" t="s">
        <v>1144</v>
      </c>
      <c r="D10373" t="s">
        <v>5450</v>
      </c>
      <c r="E10373">
        <v>1200</v>
      </c>
      <c r="F10373">
        <v>24</v>
      </c>
      <c r="G10373" t="s">
        <v>18014</v>
      </c>
      <c r="H10373" t="s">
        <v>18015</v>
      </c>
      <c r="I10373" t="s">
        <v>30</v>
      </c>
      <c r="J10373" s="25">
        <v>44537</v>
      </c>
      <c r="K10373" s="25">
        <v>45638</v>
      </c>
      <c r="L10373" t="s">
        <v>18016</v>
      </c>
      <c r="M10373" t="s">
        <v>5453</v>
      </c>
      <c r="N10373" t="s">
        <v>32</v>
      </c>
      <c r="O10373" t="s">
        <v>6282</v>
      </c>
    </row>
    <row r="10374" spans="1:15" x14ac:dyDescent="0.25">
      <c r="A10374">
        <v>6860</v>
      </c>
      <c r="B10374" t="s">
        <v>18013</v>
      </c>
      <c r="C10374" t="s">
        <v>1144</v>
      </c>
      <c r="D10374" t="s">
        <v>5450</v>
      </c>
      <c r="E10374">
        <v>1200</v>
      </c>
      <c r="F10374">
        <v>24</v>
      </c>
      <c r="G10374" t="s">
        <v>18017</v>
      </c>
      <c r="H10374" t="s">
        <v>18015</v>
      </c>
      <c r="I10374" t="s">
        <v>30</v>
      </c>
      <c r="J10374" s="25">
        <v>44537</v>
      </c>
      <c r="K10374" s="25">
        <v>45638</v>
      </c>
      <c r="L10374" t="s">
        <v>18016</v>
      </c>
      <c r="M10374" t="s">
        <v>5453</v>
      </c>
      <c r="N10374" t="s">
        <v>32</v>
      </c>
      <c r="O10374" t="s">
        <v>6282</v>
      </c>
    </row>
    <row r="10375" spans="1:15" x14ac:dyDescent="0.25">
      <c r="A10375">
        <v>6861</v>
      </c>
      <c r="B10375" t="s">
        <v>10828</v>
      </c>
      <c r="C10375" t="s">
        <v>1144</v>
      </c>
      <c r="D10375" t="s">
        <v>5450</v>
      </c>
      <c r="E10375">
        <v>1200</v>
      </c>
      <c r="F10375">
        <v>24</v>
      </c>
      <c r="G10375" t="s">
        <v>18018</v>
      </c>
      <c r="H10375" t="s">
        <v>18015</v>
      </c>
      <c r="I10375" t="s">
        <v>30</v>
      </c>
      <c r="J10375" s="25">
        <v>44537</v>
      </c>
      <c r="K10375" s="25">
        <v>45638</v>
      </c>
      <c r="L10375" t="s">
        <v>18016</v>
      </c>
      <c r="M10375" t="s">
        <v>5453</v>
      </c>
      <c r="N10375" t="s">
        <v>32</v>
      </c>
      <c r="O10375" t="s">
        <v>6282</v>
      </c>
    </row>
    <row r="10376" spans="1:15" x14ac:dyDescent="0.25">
      <c r="A10376">
        <v>6862</v>
      </c>
      <c r="B10376" t="s">
        <v>18013</v>
      </c>
      <c r="C10376" t="s">
        <v>1144</v>
      </c>
      <c r="D10376" t="s">
        <v>5450</v>
      </c>
      <c r="E10376">
        <v>1200</v>
      </c>
      <c r="F10376">
        <v>24</v>
      </c>
      <c r="G10376" t="s">
        <v>18019</v>
      </c>
      <c r="H10376" t="s">
        <v>18015</v>
      </c>
      <c r="I10376" t="s">
        <v>30</v>
      </c>
      <c r="J10376" s="25">
        <v>44537</v>
      </c>
      <c r="K10376" s="25">
        <v>45638</v>
      </c>
      <c r="L10376" t="s">
        <v>18016</v>
      </c>
      <c r="M10376" t="s">
        <v>5453</v>
      </c>
      <c r="N10376" t="s">
        <v>32</v>
      </c>
      <c r="O10376" t="s">
        <v>6282</v>
      </c>
    </row>
    <row r="10377" spans="1:15" x14ac:dyDescent="0.25">
      <c r="A10377">
        <v>6863</v>
      </c>
      <c r="B10377" t="s">
        <v>18013</v>
      </c>
      <c r="C10377" t="s">
        <v>1144</v>
      </c>
      <c r="D10377" t="s">
        <v>5450</v>
      </c>
      <c r="E10377">
        <v>1200</v>
      </c>
      <c r="F10377">
        <v>24</v>
      </c>
      <c r="G10377" t="s">
        <v>18020</v>
      </c>
      <c r="H10377" t="s">
        <v>18015</v>
      </c>
      <c r="I10377" t="s">
        <v>30</v>
      </c>
      <c r="J10377" s="25">
        <v>44537</v>
      </c>
      <c r="K10377" s="25">
        <v>45638</v>
      </c>
      <c r="L10377" t="s">
        <v>18016</v>
      </c>
      <c r="M10377" t="s">
        <v>5453</v>
      </c>
      <c r="N10377" t="s">
        <v>32</v>
      </c>
      <c r="O10377" t="s">
        <v>6282</v>
      </c>
    </row>
    <row r="10378" spans="1:15" x14ac:dyDescent="0.25">
      <c r="A10378">
        <v>6864</v>
      </c>
      <c r="B10378" t="s">
        <v>10828</v>
      </c>
      <c r="C10378" t="s">
        <v>1144</v>
      </c>
      <c r="D10378" t="s">
        <v>5450</v>
      </c>
      <c r="E10378">
        <v>1200</v>
      </c>
      <c r="F10378">
        <v>24</v>
      </c>
      <c r="G10378" t="s">
        <v>18021</v>
      </c>
      <c r="H10378" t="s">
        <v>18015</v>
      </c>
      <c r="I10378" t="s">
        <v>30</v>
      </c>
      <c r="J10378" s="25">
        <v>44537</v>
      </c>
      <c r="K10378" s="25">
        <v>45638</v>
      </c>
      <c r="L10378" t="s">
        <v>18016</v>
      </c>
      <c r="M10378" t="s">
        <v>5453</v>
      </c>
      <c r="N10378" t="s">
        <v>32</v>
      </c>
      <c r="O10378" t="s">
        <v>6282</v>
      </c>
    </row>
    <row r="10379" spans="1:15" x14ac:dyDescent="0.25">
      <c r="A10379">
        <v>6865</v>
      </c>
      <c r="B10379" t="s">
        <v>18013</v>
      </c>
      <c r="C10379" t="s">
        <v>1144</v>
      </c>
      <c r="D10379" t="s">
        <v>5450</v>
      </c>
      <c r="E10379">
        <v>1200</v>
      </c>
      <c r="F10379">
        <v>24</v>
      </c>
      <c r="G10379" t="s">
        <v>18022</v>
      </c>
      <c r="H10379" t="s">
        <v>18015</v>
      </c>
      <c r="I10379" t="s">
        <v>30</v>
      </c>
      <c r="J10379" s="25">
        <v>44537</v>
      </c>
      <c r="K10379" s="25">
        <v>45638</v>
      </c>
      <c r="L10379" t="s">
        <v>18016</v>
      </c>
      <c r="M10379" t="s">
        <v>5453</v>
      </c>
      <c r="N10379" t="s">
        <v>32</v>
      </c>
      <c r="O10379" t="s">
        <v>6282</v>
      </c>
    </row>
    <row r="10380" spans="1:15" x14ac:dyDescent="0.25">
      <c r="A10380">
        <v>6866</v>
      </c>
      <c r="B10380" t="s">
        <v>10828</v>
      </c>
      <c r="C10380" t="s">
        <v>1144</v>
      </c>
      <c r="D10380" t="s">
        <v>5450</v>
      </c>
      <c r="E10380">
        <v>1200</v>
      </c>
      <c r="F10380">
        <v>24</v>
      </c>
      <c r="G10380" t="s">
        <v>18023</v>
      </c>
      <c r="H10380" t="s">
        <v>18015</v>
      </c>
      <c r="I10380" t="s">
        <v>30</v>
      </c>
      <c r="J10380" s="25">
        <v>44537</v>
      </c>
      <c r="K10380" s="25">
        <v>45638</v>
      </c>
      <c r="L10380" t="s">
        <v>18016</v>
      </c>
      <c r="M10380" t="s">
        <v>5453</v>
      </c>
      <c r="N10380" t="s">
        <v>32</v>
      </c>
      <c r="O10380" t="s">
        <v>6282</v>
      </c>
    </row>
    <row r="10381" spans="1:15" x14ac:dyDescent="0.25">
      <c r="A10381">
        <v>6867</v>
      </c>
      <c r="B10381" t="s">
        <v>18013</v>
      </c>
      <c r="C10381" t="s">
        <v>1144</v>
      </c>
      <c r="D10381" t="s">
        <v>5450</v>
      </c>
      <c r="E10381">
        <v>950</v>
      </c>
      <c r="F10381">
        <v>19</v>
      </c>
      <c r="G10381" t="s">
        <v>18024</v>
      </c>
      <c r="H10381" t="s">
        <v>18015</v>
      </c>
      <c r="I10381" t="s">
        <v>30</v>
      </c>
      <c r="J10381" s="25">
        <v>44537</v>
      </c>
      <c r="K10381" s="25">
        <v>45638</v>
      </c>
      <c r="L10381" t="s">
        <v>18016</v>
      </c>
      <c r="M10381" t="s">
        <v>5453</v>
      </c>
      <c r="N10381" t="s">
        <v>32</v>
      </c>
      <c r="O10381" t="s">
        <v>6282</v>
      </c>
    </row>
    <row r="10382" spans="1:15" x14ac:dyDescent="0.25">
      <c r="A10382">
        <v>6868</v>
      </c>
      <c r="B10382" t="s">
        <v>18011</v>
      </c>
      <c r="C10382" t="s">
        <v>1144</v>
      </c>
      <c r="D10382" t="s">
        <v>5450</v>
      </c>
      <c r="E10382">
        <v>900</v>
      </c>
      <c r="F10382">
        <v>18</v>
      </c>
      <c r="G10382" t="s">
        <v>18025</v>
      </c>
      <c r="H10382" t="s">
        <v>18015</v>
      </c>
      <c r="I10382" t="s">
        <v>30</v>
      </c>
      <c r="J10382" s="25">
        <v>44537</v>
      </c>
      <c r="K10382" s="25">
        <v>45638</v>
      </c>
      <c r="L10382" t="s">
        <v>18016</v>
      </c>
      <c r="M10382" t="s">
        <v>5453</v>
      </c>
      <c r="N10382" t="s">
        <v>32</v>
      </c>
      <c r="O10382" t="s">
        <v>6282</v>
      </c>
    </row>
    <row r="10383" spans="1:15" x14ac:dyDescent="0.25">
      <c r="A10383">
        <v>6869</v>
      </c>
      <c r="B10383" t="s">
        <v>18013</v>
      </c>
      <c r="C10383" t="s">
        <v>1144</v>
      </c>
      <c r="D10383" t="s">
        <v>5450</v>
      </c>
      <c r="E10383">
        <v>1200</v>
      </c>
      <c r="F10383">
        <v>24</v>
      </c>
      <c r="G10383" t="s">
        <v>18026</v>
      </c>
      <c r="H10383" t="s">
        <v>18015</v>
      </c>
      <c r="I10383" t="s">
        <v>30</v>
      </c>
      <c r="J10383" s="25">
        <v>44537</v>
      </c>
      <c r="K10383" s="25">
        <v>45638</v>
      </c>
      <c r="L10383" t="s">
        <v>18016</v>
      </c>
      <c r="M10383" t="s">
        <v>5453</v>
      </c>
      <c r="N10383" t="s">
        <v>32</v>
      </c>
      <c r="O10383" t="s">
        <v>6282</v>
      </c>
    </row>
    <row r="10384" spans="1:15" x14ac:dyDescent="0.25">
      <c r="A10384">
        <v>6870</v>
      </c>
      <c r="B10384" t="s">
        <v>18013</v>
      </c>
      <c r="C10384" t="s">
        <v>1144</v>
      </c>
      <c r="D10384" t="s">
        <v>5450</v>
      </c>
      <c r="E10384">
        <v>1200</v>
      </c>
      <c r="F10384">
        <v>24</v>
      </c>
      <c r="G10384" t="s">
        <v>18027</v>
      </c>
      <c r="H10384" t="s">
        <v>18015</v>
      </c>
      <c r="I10384" t="s">
        <v>30</v>
      </c>
      <c r="J10384" s="25">
        <v>44537</v>
      </c>
      <c r="K10384" s="25">
        <v>45638</v>
      </c>
      <c r="L10384" t="s">
        <v>18016</v>
      </c>
      <c r="M10384" t="s">
        <v>5453</v>
      </c>
      <c r="N10384" t="s">
        <v>32</v>
      </c>
      <c r="O10384" t="s">
        <v>6282</v>
      </c>
    </row>
    <row r="10385" spans="1:15" x14ac:dyDescent="0.25">
      <c r="A10385">
        <v>6871</v>
      </c>
      <c r="B10385" t="s">
        <v>18013</v>
      </c>
      <c r="C10385" t="s">
        <v>1144</v>
      </c>
      <c r="D10385" t="s">
        <v>5450</v>
      </c>
      <c r="E10385">
        <v>1200</v>
      </c>
      <c r="F10385">
        <v>24</v>
      </c>
      <c r="G10385" t="s">
        <v>18028</v>
      </c>
      <c r="H10385" t="s">
        <v>18015</v>
      </c>
      <c r="I10385" t="s">
        <v>30</v>
      </c>
      <c r="J10385" s="25">
        <v>44537</v>
      </c>
      <c r="K10385" s="25">
        <v>45638</v>
      </c>
      <c r="L10385" t="s">
        <v>18016</v>
      </c>
      <c r="M10385" t="s">
        <v>5453</v>
      </c>
      <c r="N10385" t="s">
        <v>32</v>
      </c>
      <c r="O10385" t="s">
        <v>6282</v>
      </c>
    </row>
    <row r="10386" spans="1:15" x14ac:dyDescent="0.25">
      <c r="A10386">
        <v>6872</v>
      </c>
      <c r="B10386" t="s">
        <v>18013</v>
      </c>
      <c r="C10386" t="s">
        <v>1144</v>
      </c>
      <c r="D10386" t="s">
        <v>5450</v>
      </c>
      <c r="E10386">
        <v>1200</v>
      </c>
      <c r="F10386">
        <v>24</v>
      </c>
      <c r="G10386" t="s">
        <v>18029</v>
      </c>
      <c r="H10386" t="s">
        <v>18015</v>
      </c>
      <c r="I10386" t="s">
        <v>30</v>
      </c>
      <c r="J10386" s="25">
        <v>44537</v>
      </c>
      <c r="K10386" s="25">
        <v>45638</v>
      </c>
      <c r="L10386" t="s">
        <v>18016</v>
      </c>
      <c r="M10386" t="s">
        <v>5453</v>
      </c>
      <c r="N10386" t="s">
        <v>32</v>
      </c>
      <c r="O10386" t="s">
        <v>6282</v>
      </c>
    </row>
    <row r="10387" spans="1:15" x14ac:dyDescent="0.25">
      <c r="A10387">
        <v>6873</v>
      </c>
      <c r="B10387" t="s">
        <v>18013</v>
      </c>
      <c r="C10387" t="s">
        <v>1144</v>
      </c>
      <c r="D10387" t="s">
        <v>5450</v>
      </c>
      <c r="E10387">
        <v>1200</v>
      </c>
      <c r="F10387">
        <v>24</v>
      </c>
      <c r="G10387" t="s">
        <v>18030</v>
      </c>
      <c r="H10387" t="s">
        <v>18015</v>
      </c>
      <c r="I10387" t="s">
        <v>30</v>
      </c>
      <c r="J10387" s="25">
        <v>44537</v>
      </c>
      <c r="K10387" s="25">
        <v>45638</v>
      </c>
      <c r="L10387" t="s">
        <v>18016</v>
      </c>
      <c r="M10387" t="s">
        <v>5453</v>
      </c>
      <c r="N10387" t="s">
        <v>32</v>
      </c>
      <c r="O10387" t="s">
        <v>6282</v>
      </c>
    </row>
    <row r="10388" spans="1:15" x14ac:dyDescent="0.25">
      <c r="A10388">
        <v>6874</v>
      </c>
      <c r="B10388" t="s">
        <v>18013</v>
      </c>
      <c r="C10388" t="s">
        <v>1144</v>
      </c>
      <c r="D10388" t="s">
        <v>5450</v>
      </c>
      <c r="E10388">
        <v>1200</v>
      </c>
      <c r="F10388">
        <v>24</v>
      </c>
      <c r="G10388" t="s">
        <v>18031</v>
      </c>
      <c r="H10388" t="s">
        <v>18015</v>
      </c>
      <c r="I10388" t="s">
        <v>30</v>
      </c>
      <c r="J10388" s="25">
        <v>44537</v>
      </c>
      <c r="K10388" s="25">
        <v>45638</v>
      </c>
      <c r="L10388" t="s">
        <v>18016</v>
      </c>
      <c r="M10388" t="s">
        <v>5453</v>
      </c>
      <c r="N10388" t="s">
        <v>32</v>
      </c>
      <c r="O10388" t="s">
        <v>6282</v>
      </c>
    </row>
    <row r="10389" spans="1:15" x14ac:dyDescent="0.25">
      <c r="A10389">
        <v>6876</v>
      </c>
      <c r="B10389" t="s">
        <v>18011</v>
      </c>
      <c r="C10389" t="s">
        <v>1144</v>
      </c>
      <c r="D10389" t="s">
        <v>5450</v>
      </c>
      <c r="E10389">
        <v>1200</v>
      </c>
      <c r="F10389">
        <v>24</v>
      </c>
      <c r="G10389" t="s">
        <v>18032</v>
      </c>
      <c r="H10389" t="s">
        <v>18015</v>
      </c>
      <c r="I10389" t="s">
        <v>30</v>
      </c>
      <c r="J10389" s="25">
        <v>44537</v>
      </c>
      <c r="K10389" s="25">
        <v>45638</v>
      </c>
      <c r="L10389" t="s">
        <v>18016</v>
      </c>
      <c r="M10389" t="s">
        <v>5453</v>
      </c>
      <c r="N10389" t="s">
        <v>32</v>
      </c>
      <c r="O10389" t="s">
        <v>6282</v>
      </c>
    </row>
    <row r="10390" spans="1:15" x14ac:dyDescent="0.25">
      <c r="A10390">
        <v>6877</v>
      </c>
      <c r="B10390" t="s">
        <v>18011</v>
      </c>
      <c r="C10390" t="s">
        <v>1144</v>
      </c>
      <c r="D10390" t="s">
        <v>5450</v>
      </c>
      <c r="E10390">
        <v>1200</v>
      </c>
      <c r="F10390">
        <v>24</v>
      </c>
      <c r="G10390" t="s">
        <v>18033</v>
      </c>
      <c r="H10390" t="s">
        <v>18015</v>
      </c>
      <c r="I10390" t="s">
        <v>30</v>
      </c>
      <c r="J10390" s="25">
        <v>44537</v>
      </c>
      <c r="K10390" s="25">
        <v>45638</v>
      </c>
      <c r="L10390" t="s">
        <v>18016</v>
      </c>
      <c r="M10390" t="s">
        <v>5453</v>
      </c>
      <c r="N10390" t="s">
        <v>32</v>
      </c>
      <c r="O10390" t="s">
        <v>6282</v>
      </c>
    </row>
    <row r="10391" spans="1:15" x14ac:dyDescent="0.25">
      <c r="A10391">
        <v>6878</v>
      </c>
      <c r="B10391" t="s">
        <v>18011</v>
      </c>
      <c r="C10391" t="s">
        <v>1144</v>
      </c>
      <c r="D10391" t="s">
        <v>5450</v>
      </c>
      <c r="E10391">
        <v>1200</v>
      </c>
      <c r="F10391">
        <v>24</v>
      </c>
      <c r="G10391" t="s">
        <v>18034</v>
      </c>
      <c r="H10391" t="s">
        <v>18015</v>
      </c>
      <c r="I10391" t="s">
        <v>30</v>
      </c>
      <c r="J10391" s="25">
        <v>44537</v>
      </c>
      <c r="K10391" s="25">
        <v>45638</v>
      </c>
      <c r="L10391" t="s">
        <v>18016</v>
      </c>
      <c r="M10391" t="s">
        <v>5453</v>
      </c>
      <c r="N10391" t="s">
        <v>32</v>
      </c>
      <c r="O10391" t="s">
        <v>6282</v>
      </c>
    </row>
    <row r="10392" spans="1:15" x14ac:dyDescent="0.25">
      <c r="A10392">
        <v>6879</v>
      </c>
      <c r="B10392" t="s">
        <v>18011</v>
      </c>
      <c r="C10392" t="s">
        <v>1144</v>
      </c>
      <c r="D10392" t="s">
        <v>5450</v>
      </c>
      <c r="E10392">
        <v>1200</v>
      </c>
      <c r="F10392">
        <v>24</v>
      </c>
      <c r="G10392" t="s">
        <v>18035</v>
      </c>
      <c r="H10392" t="s">
        <v>18015</v>
      </c>
      <c r="I10392" t="s">
        <v>30</v>
      </c>
      <c r="J10392" s="25">
        <v>44537</v>
      </c>
      <c r="K10392" s="25">
        <v>45638</v>
      </c>
      <c r="L10392" t="s">
        <v>18016</v>
      </c>
      <c r="M10392" t="s">
        <v>5453</v>
      </c>
      <c r="N10392" t="s">
        <v>32</v>
      </c>
      <c r="O10392" t="s">
        <v>6282</v>
      </c>
    </row>
    <row r="10393" spans="1:15" x14ac:dyDescent="0.25">
      <c r="A10393">
        <v>6880</v>
      </c>
      <c r="B10393" t="s">
        <v>18011</v>
      </c>
      <c r="C10393" t="s">
        <v>1144</v>
      </c>
      <c r="D10393" t="s">
        <v>5450</v>
      </c>
      <c r="E10393">
        <v>1200</v>
      </c>
      <c r="F10393">
        <v>24</v>
      </c>
      <c r="G10393" t="s">
        <v>18036</v>
      </c>
      <c r="H10393" t="s">
        <v>18015</v>
      </c>
      <c r="I10393" t="s">
        <v>30</v>
      </c>
      <c r="J10393" s="25">
        <v>44537</v>
      </c>
      <c r="K10393" s="25">
        <v>45638</v>
      </c>
      <c r="L10393" t="s">
        <v>18016</v>
      </c>
      <c r="M10393" t="s">
        <v>5453</v>
      </c>
      <c r="N10393" t="s">
        <v>32</v>
      </c>
      <c r="O10393" t="s">
        <v>6282</v>
      </c>
    </row>
    <row r="10394" spans="1:15" x14ac:dyDescent="0.25">
      <c r="A10394">
        <v>6881</v>
      </c>
      <c r="B10394" t="s">
        <v>18011</v>
      </c>
      <c r="C10394" t="s">
        <v>1144</v>
      </c>
      <c r="D10394" t="s">
        <v>5450</v>
      </c>
      <c r="E10394">
        <v>1200</v>
      </c>
      <c r="F10394">
        <v>24</v>
      </c>
      <c r="G10394" t="s">
        <v>18037</v>
      </c>
      <c r="H10394" t="s">
        <v>18015</v>
      </c>
      <c r="I10394" t="s">
        <v>30</v>
      </c>
      <c r="J10394" s="25">
        <v>44537</v>
      </c>
      <c r="K10394" s="25">
        <v>45638</v>
      </c>
      <c r="L10394" t="s">
        <v>18016</v>
      </c>
      <c r="M10394" t="s">
        <v>5453</v>
      </c>
      <c r="N10394" t="s">
        <v>32</v>
      </c>
      <c r="O10394" t="s">
        <v>6282</v>
      </c>
    </row>
    <row r="10395" spans="1:15" x14ac:dyDescent="0.25">
      <c r="A10395">
        <v>6882</v>
      </c>
      <c r="B10395" t="s">
        <v>18011</v>
      </c>
      <c r="C10395" t="s">
        <v>1144</v>
      </c>
      <c r="D10395" t="s">
        <v>5450</v>
      </c>
      <c r="E10395">
        <v>1200</v>
      </c>
      <c r="F10395">
        <v>24</v>
      </c>
      <c r="G10395" t="s">
        <v>18038</v>
      </c>
      <c r="H10395" t="s">
        <v>18015</v>
      </c>
      <c r="I10395" t="s">
        <v>30</v>
      </c>
      <c r="J10395" s="25">
        <v>44537</v>
      </c>
      <c r="K10395" s="25">
        <v>45638</v>
      </c>
      <c r="L10395" t="s">
        <v>18016</v>
      </c>
      <c r="M10395" t="s">
        <v>5453</v>
      </c>
      <c r="N10395" t="s">
        <v>32</v>
      </c>
      <c r="O10395" t="s">
        <v>6282</v>
      </c>
    </row>
    <row r="10396" spans="1:15" x14ac:dyDescent="0.25">
      <c r="A10396">
        <v>6883</v>
      </c>
      <c r="B10396" t="s">
        <v>18011</v>
      </c>
      <c r="C10396" t="s">
        <v>1144</v>
      </c>
      <c r="D10396" t="s">
        <v>5450</v>
      </c>
      <c r="E10396">
        <v>1200</v>
      </c>
      <c r="F10396">
        <v>24</v>
      </c>
      <c r="G10396" t="s">
        <v>18039</v>
      </c>
      <c r="H10396" t="s">
        <v>18015</v>
      </c>
      <c r="I10396" t="s">
        <v>30</v>
      </c>
      <c r="J10396" s="25">
        <v>44537</v>
      </c>
      <c r="K10396" s="25">
        <v>45638</v>
      </c>
      <c r="L10396" t="s">
        <v>18016</v>
      </c>
      <c r="M10396" t="s">
        <v>5453</v>
      </c>
      <c r="N10396" t="s">
        <v>32</v>
      </c>
      <c r="O10396" t="s">
        <v>6282</v>
      </c>
    </row>
    <row r="10397" spans="1:15" x14ac:dyDescent="0.25">
      <c r="A10397">
        <v>6884</v>
      </c>
      <c r="B10397" t="s">
        <v>18011</v>
      </c>
      <c r="C10397" t="s">
        <v>1144</v>
      </c>
      <c r="D10397" t="s">
        <v>5450</v>
      </c>
      <c r="E10397">
        <v>1200</v>
      </c>
      <c r="F10397">
        <v>24</v>
      </c>
      <c r="G10397" t="s">
        <v>18040</v>
      </c>
      <c r="H10397" t="s">
        <v>18015</v>
      </c>
      <c r="I10397" t="s">
        <v>30</v>
      </c>
      <c r="J10397" s="25">
        <v>44537</v>
      </c>
      <c r="K10397" s="25">
        <v>45638</v>
      </c>
      <c r="L10397" t="s">
        <v>18016</v>
      </c>
      <c r="M10397" t="s">
        <v>5453</v>
      </c>
      <c r="N10397" t="s">
        <v>32</v>
      </c>
      <c r="O10397" t="s">
        <v>6282</v>
      </c>
    </row>
    <row r="10398" spans="1:15" x14ac:dyDescent="0.25">
      <c r="A10398">
        <v>6885</v>
      </c>
      <c r="B10398" t="s">
        <v>18011</v>
      </c>
      <c r="C10398" t="s">
        <v>1144</v>
      </c>
      <c r="D10398" t="s">
        <v>5450</v>
      </c>
      <c r="E10398">
        <v>720</v>
      </c>
      <c r="F10398">
        <v>14</v>
      </c>
      <c r="G10398" t="s">
        <v>18041</v>
      </c>
      <c r="H10398" t="s">
        <v>18015</v>
      </c>
      <c r="I10398" t="s">
        <v>30</v>
      </c>
      <c r="J10398" s="25">
        <v>44537</v>
      </c>
      <c r="K10398" s="25">
        <v>45638</v>
      </c>
      <c r="L10398" t="s">
        <v>18016</v>
      </c>
      <c r="M10398" t="s">
        <v>5453</v>
      </c>
      <c r="N10398" t="s">
        <v>32</v>
      </c>
      <c r="O10398" t="s">
        <v>6282</v>
      </c>
    </row>
    <row r="10399" spans="1:15" x14ac:dyDescent="0.25">
      <c r="A10399">
        <v>6886</v>
      </c>
      <c r="B10399" t="s">
        <v>9631</v>
      </c>
      <c r="C10399" t="s">
        <v>1145</v>
      </c>
      <c r="D10399" t="s">
        <v>5454</v>
      </c>
      <c r="E10399">
        <v>282</v>
      </c>
      <c r="F10399">
        <v>2</v>
      </c>
      <c r="G10399" t="s">
        <v>18042</v>
      </c>
      <c r="H10399" t="s">
        <v>4725</v>
      </c>
      <c r="I10399" t="s">
        <v>4717</v>
      </c>
      <c r="J10399" s="25">
        <v>45017</v>
      </c>
      <c r="K10399" s="25">
        <v>45017</v>
      </c>
      <c r="L10399" t="s">
        <v>4726</v>
      </c>
      <c r="M10399" t="s">
        <v>5455</v>
      </c>
      <c r="N10399" t="s">
        <v>32</v>
      </c>
      <c r="O10399" t="s">
        <v>6282</v>
      </c>
    </row>
    <row r="10400" spans="1:15" x14ac:dyDescent="0.25">
      <c r="A10400">
        <v>8622</v>
      </c>
      <c r="B10400" t="s">
        <v>15695</v>
      </c>
      <c r="C10400" t="s">
        <v>1146</v>
      </c>
      <c r="D10400" t="s">
        <v>1147</v>
      </c>
      <c r="E10400">
        <v>6000</v>
      </c>
      <c r="F10400">
        <v>60</v>
      </c>
      <c r="G10400" t="s">
        <v>18043</v>
      </c>
      <c r="H10400" t="s">
        <v>4110</v>
      </c>
      <c r="I10400" t="s">
        <v>295</v>
      </c>
      <c r="J10400" s="25">
        <v>46008</v>
      </c>
      <c r="K10400" s="25">
        <v>46008</v>
      </c>
      <c r="L10400" t="s">
        <v>1499</v>
      </c>
      <c r="M10400" t="s">
        <v>1148</v>
      </c>
      <c r="N10400" t="s">
        <v>32</v>
      </c>
      <c r="O10400" t="s">
        <v>6302</v>
      </c>
    </row>
    <row r="10401" spans="1:15" x14ac:dyDescent="0.25">
      <c r="A10401">
        <v>8623</v>
      </c>
      <c r="B10401" t="s">
        <v>15695</v>
      </c>
      <c r="C10401" t="s">
        <v>1146</v>
      </c>
      <c r="D10401" t="s">
        <v>1147</v>
      </c>
      <c r="E10401">
        <v>3900</v>
      </c>
      <c r="F10401">
        <v>39</v>
      </c>
      <c r="G10401" t="s">
        <v>18044</v>
      </c>
      <c r="H10401" t="s">
        <v>4110</v>
      </c>
      <c r="I10401" t="s">
        <v>295</v>
      </c>
      <c r="J10401" s="25">
        <v>46008</v>
      </c>
      <c r="K10401" s="25">
        <v>46008</v>
      </c>
      <c r="L10401" t="s">
        <v>1499</v>
      </c>
      <c r="M10401" t="s">
        <v>1148</v>
      </c>
      <c r="N10401" t="s">
        <v>32</v>
      </c>
      <c r="O10401" t="s">
        <v>6302</v>
      </c>
    </row>
    <row r="10402" spans="1:15" x14ac:dyDescent="0.25">
      <c r="A10402">
        <v>8626</v>
      </c>
      <c r="B10402" t="s">
        <v>9182</v>
      </c>
      <c r="C10402" t="s">
        <v>1149</v>
      </c>
      <c r="D10402" t="s">
        <v>1150</v>
      </c>
      <c r="E10402">
        <v>6000</v>
      </c>
      <c r="F10402">
        <v>60</v>
      </c>
      <c r="G10402" t="s">
        <v>18045</v>
      </c>
      <c r="H10402" t="s">
        <v>4110</v>
      </c>
      <c r="I10402" t="s">
        <v>295</v>
      </c>
      <c r="J10402" s="25">
        <v>46041</v>
      </c>
      <c r="K10402" s="25">
        <v>46041</v>
      </c>
      <c r="L10402" t="s">
        <v>311</v>
      </c>
      <c r="M10402" t="s">
        <v>1151</v>
      </c>
      <c r="N10402" t="s">
        <v>32</v>
      </c>
      <c r="O10402" t="s">
        <v>6302</v>
      </c>
    </row>
    <row r="10403" spans="1:15" x14ac:dyDescent="0.25">
      <c r="A10403">
        <v>8625</v>
      </c>
      <c r="B10403" t="s">
        <v>8559</v>
      </c>
      <c r="C10403" t="s">
        <v>1149</v>
      </c>
      <c r="D10403" t="s">
        <v>1150</v>
      </c>
      <c r="E10403">
        <v>1900</v>
      </c>
      <c r="F10403">
        <v>19</v>
      </c>
      <c r="G10403" t="s">
        <v>18046</v>
      </c>
      <c r="H10403" t="s">
        <v>4110</v>
      </c>
      <c r="I10403" t="s">
        <v>295</v>
      </c>
      <c r="J10403" s="25">
        <v>46041</v>
      </c>
      <c r="K10403" s="25">
        <v>46041</v>
      </c>
      <c r="L10403" t="s">
        <v>311</v>
      </c>
      <c r="M10403" t="s">
        <v>1151</v>
      </c>
      <c r="N10403" t="s">
        <v>32</v>
      </c>
      <c r="O10403" t="s">
        <v>6302</v>
      </c>
    </row>
    <row r="10404" spans="1:15" x14ac:dyDescent="0.25">
      <c r="A10404">
        <v>6887</v>
      </c>
      <c r="B10404" t="s">
        <v>9534</v>
      </c>
      <c r="C10404" t="s">
        <v>3048</v>
      </c>
      <c r="D10404" t="s">
        <v>18047</v>
      </c>
      <c r="E10404">
        <v>72</v>
      </c>
      <c r="F10404">
        <v>72</v>
      </c>
      <c r="G10404" t="s">
        <v>18048</v>
      </c>
      <c r="H10404" t="s">
        <v>18049</v>
      </c>
      <c r="I10404" t="s">
        <v>30</v>
      </c>
      <c r="J10404" s="25">
        <v>44982</v>
      </c>
      <c r="K10404" s="25">
        <v>45641</v>
      </c>
      <c r="L10404" t="s">
        <v>4817</v>
      </c>
      <c r="M10404" t="s">
        <v>18050</v>
      </c>
      <c r="N10404" t="s">
        <v>32</v>
      </c>
      <c r="O10404" t="s">
        <v>6282</v>
      </c>
    </row>
    <row r="10405" spans="1:15" x14ac:dyDescent="0.25">
      <c r="A10405">
        <v>6888</v>
      </c>
      <c r="B10405" t="s">
        <v>9534</v>
      </c>
      <c r="C10405" t="s">
        <v>3048</v>
      </c>
      <c r="D10405" t="s">
        <v>18047</v>
      </c>
      <c r="E10405">
        <v>72</v>
      </c>
      <c r="F10405">
        <v>72</v>
      </c>
      <c r="G10405" t="s">
        <v>18051</v>
      </c>
      <c r="H10405" t="s">
        <v>18049</v>
      </c>
      <c r="I10405" t="s">
        <v>30</v>
      </c>
      <c r="J10405" s="25">
        <v>44982</v>
      </c>
      <c r="K10405" s="25">
        <v>45641</v>
      </c>
      <c r="L10405" t="s">
        <v>4817</v>
      </c>
      <c r="M10405" t="s">
        <v>18050</v>
      </c>
      <c r="N10405" t="s">
        <v>32</v>
      </c>
      <c r="O10405" t="s">
        <v>6282</v>
      </c>
    </row>
    <row r="10406" spans="1:15" x14ac:dyDescent="0.25">
      <c r="A10406">
        <v>6889</v>
      </c>
      <c r="B10406" t="s">
        <v>9534</v>
      </c>
      <c r="C10406" t="s">
        <v>3048</v>
      </c>
      <c r="D10406" t="s">
        <v>18047</v>
      </c>
      <c r="E10406">
        <v>27</v>
      </c>
      <c r="F10406">
        <v>27</v>
      </c>
      <c r="G10406" t="s">
        <v>18052</v>
      </c>
      <c r="H10406" t="s">
        <v>18049</v>
      </c>
      <c r="I10406" t="s">
        <v>30</v>
      </c>
      <c r="J10406" s="25">
        <v>44982</v>
      </c>
      <c r="K10406" s="25">
        <v>45641</v>
      </c>
      <c r="L10406" t="s">
        <v>4817</v>
      </c>
      <c r="M10406" t="s">
        <v>18050</v>
      </c>
      <c r="N10406" t="s">
        <v>32</v>
      </c>
      <c r="O10406" t="s">
        <v>6282</v>
      </c>
    </row>
    <row r="10407" spans="1:15" x14ac:dyDescent="0.25">
      <c r="A10407">
        <v>6890</v>
      </c>
      <c r="B10407" t="s">
        <v>9445</v>
      </c>
      <c r="C10407" t="s">
        <v>3049</v>
      </c>
      <c r="D10407" t="s">
        <v>18053</v>
      </c>
      <c r="E10407">
        <v>72</v>
      </c>
      <c r="F10407">
        <v>72</v>
      </c>
      <c r="G10407" t="s">
        <v>18054</v>
      </c>
      <c r="H10407" t="s">
        <v>18049</v>
      </c>
      <c r="I10407" t="s">
        <v>30</v>
      </c>
      <c r="J10407" s="25">
        <v>44982</v>
      </c>
      <c r="K10407" s="25">
        <v>45641</v>
      </c>
      <c r="L10407" t="s">
        <v>4817</v>
      </c>
      <c r="M10407" t="s">
        <v>18055</v>
      </c>
      <c r="N10407" t="s">
        <v>32</v>
      </c>
      <c r="O10407" t="s">
        <v>6282</v>
      </c>
    </row>
    <row r="10408" spans="1:15" x14ac:dyDescent="0.25">
      <c r="A10408">
        <v>6891</v>
      </c>
      <c r="B10408" t="s">
        <v>9445</v>
      </c>
      <c r="C10408" t="s">
        <v>3049</v>
      </c>
      <c r="D10408" t="s">
        <v>18053</v>
      </c>
      <c r="E10408">
        <v>72</v>
      </c>
      <c r="F10408">
        <v>72</v>
      </c>
      <c r="G10408" t="s">
        <v>18056</v>
      </c>
      <c r="H10408" t="s">
        <v>18049</v>
      </c>
      <c r="I10408" t="s">
        <v>30</v>
      </c>
      <c r="J10408" s="25">
        <v>44982</v>
      </c>
      <c r="K10408" s="25">
        <v>45641</v>
      </c>
      <c r="L10408" t="s">
        <v>4817</v>
      </c>
      <c r="M10408" t="s">
        <v>18055</v>
      </c>
      <c r="N10408" t="s">
        <v>32</v>
      </c>
      <c r="O10408" t="s">
        <v>6282</v>
      </c>
    </row>
    <row r="10409" spans="1:15" x14ac:dyDescent="0.25">
      <c r="A10409">
        <v>6892</v>
      </c>
      <c r="B10409" t="s">
        <v>9445</v>
      </c>
      <c r="C10409" t="s">
        <v>3049</v>
      </c>
      <c r="D10409" t="s">
        <v>18053</v>
      </c>
      <c r="E10409">
        <v>43</v>
      </c>
      <c r="F10409">
        <v>43</v>
      </c>
      <c r="G10409" t="s">
        <v>18057</v>
      </c>
      <c r="H10409" t="s">
        <v>18049</v>
      </c>
      <c r="I10409" t="s">
        <v>30</v>
      </c>
      <c r="J10409" s="25">
        <v>44982</v>
      </c>
      <c r="K10409" s="25">
        <v>45641</v>
      </c>
      <c r="L10409" t="s">
        <v>4817</v>
      </c>
      <c r="M10409" t="s">
        <v>18055</v>
      </c>
      <c r="N10409" t="s">
        <v>32</v>
      </c>
      <c r="O10409" t="s">
        <v>6282</v>
      </c>
    </row>
    <row r="10410" spans="1:15" x14ac:dyDescent="0.25">
      <c r="A10410">
        <v>6893</v>
      </c>
      <c r="B10410" t="s">
        <v>18058</v>
      </c>
      <c r="C10410" t="s">
        <v>3050</v>
      </c>
      <c r="D10410" t="s">
        <v>18059</v>
      </c>
      <c r="E10410">
        <v>60</v>
      </c>
      <c r="F10410">
        <v>12</v>
      </c>
      <c r="G10410" t="s">
        <v>18060</v>
      </c>
      <c r="H10410" t="s">
        <v>18061</v>
      </c>
      <c r="I10410" t="s">
        <v>35</v>
      </c>
      <c r="J10410" s="25">
        <v>44454</v>
      </c>
      <c r="K10410" s="25">
        <v>45638</v>
      </c>
      <c r="L10410" t="s">
        <v>18062</v>
      </c>
      <c r="M10410" t="s">
        <v>18063</v>
      </c>
      <c r="N10410" t="s">
        <v>32</v>
      </c>
      <c r="O10410" t="s">
        <v>6282</v>
      </c>
    </row>
    <row r="10411" spans="1:15" x14ac:dyDescent="0.25">
      <c r="A10411">
        <v>6894</v>
      </c>
      <c r="B10411" t="s">
        <v>18058</v>
      </c>
      <c r="C10411" t="s">
        <v>3050</v>
      </c>
      <c r="D10411" t="s">
        <v>18059</v>
      </c>
      <c r="E10411">
        <v>60</v>
      </c>
      <c r="F10411">
        <v>12</v>
      </c>
      <c r="G10411" t="s">
        <v>18064</v>
      </c>
      <c r="H10411" t="s">
        <v>5761</v>
      </c>
      <c r="I10411" t="s">
        <v>35</v>
      </c>
      <c r="J10411" s="25">
        <v>44454</v>
      </c>
      <c r="K10411" s="25">
        <v>45638</v>
      </c>
      <c r="L10411" t="s">
        <v>18062</v>
      </c>
      <c r="M10411" t="s">
        <v>18063</v>
      </c>
      <c r="N10411" t="s">
        <v>32</v>
      </c>
      <c r="O10411" t="s">
        <v>6282</v>
      </c>
    </row>
    <row r="10412" spans="1:15" x14ac:dyDescent="0.25">
      <c r="A10412">
        <v>6895</v>
      </c>
      <c r="B10412" t="s">
        <v>18058</v>
      </c>
      <c r="C10412" t="s">
        <v>3050</v>
      </c>
      <c r="D10412" t="s">
        <v>18059</v>
      </c>
      <c r="E10412">
        <v>35</v>
      </c>
      <c r="F10412">
        <v>7</v>
      </c>
      <c r="G10412" t="s">
        <v>18065</v>
      </c>
      <c r="H10412" t="s">
        <v>5761</v>
      </c>
      <c r="I10412" t="s">
        <v>35</v>
      </c>
      <c r="J10412" s="25">
        <v>44454</v>
      </c>
      <c r="K10412" s="25">
        <v>45638</v>
      </c>
      <c r="L10412" t="s">
        <v>18062</v>
      </c>
      <c r="M10412" t="s">
        <v>18063</v>
      </c>
      <c r="N10412" t="s">
        <v>32</v>
      </c>
      <c r="O10412" t="s">
        <v>6282</v>
      </c>
    </row>
    <row r="10413" spans="1:15" x14ac:dyDescent="0.25">
      <c r="A10413">
        <v>6896</v>
      </c>
      <c r="B10413" t="s">
        <v>18066</v>
      </c>
      <c r="C10413" t="s">
        <v>3050</v>
      </c>
      <c r="D10413" t="s">
        <v>18059</v>
      </c>
      <c r="E10413">
        <v>60</v>
      </c>
      <c r="F10413">
        <v>12</v>
      </c>
      <c r="G10413" t="s">
        <v>18067</v>
      </c>
      <c r="H10413" t="s">
        <v>5761</v>
      </c>
      <c r="I10413" t="s">
        <v>35</v>
      </c>
      <c r="J10413" s="25">
        <v>44454</v>
      </c>
      <c r="K10413" s="25">
        <v>45638</v>
      </c>
      <c r="L10413" t="s">
        <v>18062</v>
      </c>
      <c r="M10413" t="s">
        <v>18063</v>
      </c>
      <c r="N10413" t="s">
        <v>32</v>
      </c>
      <c r="O10413" t="s">
        <v>6282</v>
      </c>
    </row>
    <row r="10414" spans="1:15" x14ac:dyDescent="0.25">
      <c r="A10414">
        <v>6897</v>
      </c>
      <c r="B10414" t="s">
        <v>18068</v>
      </c>
      <c r="C10414" t="s">
        <v>3050</v>
      </c>
      <c r="D10414" t="s">
        <v>18059</v>
      </c>
      <c r="E10414">
        <v>60</v>
      </c>
      <c r="F10414">
        <v>12</v>
      </c>
      <c r="G10414" t="s">
        <v>18069</v>
      </c>
      <c r="H10414" t="s">
        <v>5761</v>
      </c>
      <c r="I10414" t="s">
        <v>35</v>
      </c>
      <c r="J10414" s="25">
        <v>44454</v>
      </c>
      <c r="K10414" s="25">
        <v>45638</v>
      </c>
      <c r="L10414" t="s">
        <v>18062</v>
      </c>
      <c r="M10414" t="s">
        <v>18063</v>
      </c>
      <c r="N10414" t="s">
        <v>32</v>
      </c>
      <c r="O10414" t="s">
        <v>6282</v>
      </c>
    </row>
    <row r="10415" spans="1:15" x14ac:dyDescent="0.25">
      <c r="A10415">
        <v>6898</v>
      </c>
      <c r="B10415" t="s">
        <v>18070</v>
      </c>
      <c r="C10415" t="s">
        <v>3050</v>
      </c>
      <c r="D10415" t="s">
        <v>18059</v>
      </c>
      <c r="E10415">
        <v>60</v>
      </c>
      <c r="F10415">
        <v>12</v>
      </c>
      <c r="G10415" t="s">
        <v>18071</v>
      </c>
      <c r="H10415" t="s">
        <v>5761</v>
      </c>
      <c r="I10415" t="s">
        <v>35</v>
      </c>
      <c r="J10415" s="25">
        <v>44454</v>
      </c>
      <c r="K10415" s="25">
        <v>45638</v>
      </c>
      <c r="L10415" t="s">
        <v>18062</v>
      </c>
      <c r="M10415" t="s">
        <v>18063</v>
      </c>
      <c r="N10415" t="s">
        <v>32</v>
      </c>
      <c r="O10415" t="s">
        <v>6282</v>
      </c>
    </row>
    <row r="10416" spans="1:15" x14ac:dyDescent="0.25">
      <c r="A10416">
        <v>6899</v>
      </c>
      <c r="B10416" t="s">
        <v>18066</v>
      </c>
      <c r="C10416" t="s">
        <v>3050</v>
      </c>
      <c r="D10416" t="s">
        <v>18059</v>
      </c>
      <c r="E10416">
        <v>60</v>
      </c>
      <c r="F10416">
        <v>12</v>
      </c>
      <c r="G10416" t="s">
        <v>18072</v>
      </c>
      <c r="H10416" t="s">
        <v>5761</v>
      </c>
      <c r="I10416" t="s">
        <v>35</v>
      </c>
      <c r="J10416" s="25">
        <v>44454</v>
      </c>
      <c r="K10416" s="25">
        <v>45638</v>
      </c>
      <c r="L10416" t="s">
        <v>18062</v>
      </c>
      <c r="M10416" t="s">
        <v>18063</v>
      </c>
      <c r="N10416" t="s">
        <v>32</v>
      </c>
      <c r="O10416" t="s">
        <v>6282</v>
      </c>
    </row>
    <row r="10417" spans="1:15" x14ac:dyDescent="0.25">
      <c r="A10417">
        <v>6900</v>
      </c>
      <c r="B10417" t="s">
        <v>18068</v>
      </c>
      <c r="C10417" t="s">
        <v>3050</v>
      </c>
      <c r="D10417" t="s">
        <v>18059</v>
      </c>
      <c r="E10417">
        <v>60</v>
      </c>
      <c r="F10417">
        <v>12</v>
      </c>
      <c r="G10417" t="s">
        <v>18073</v>
      </c>
      <c r="H10417" t="s">
        <v>5761</v>
      </c>
      <c r="I10417" t="s">
        <v>35</v>
      </c>
      <c r="J10417" s="25">
        <v>44454</v>
      </c>
      <c r="K10417" s="25">
        <v>45638</v>
      </c>
      <c r="L10417" t="s">
        <v>18062</v>
      </c>
      <c r="M10417" t="s">
        <v>18063</v>
      </c>
      <c r="N10417" t="s">
        <v>32</v>
      </c>
      <c r="O10417" t="s">
        <v>6282</v>
      </c>
    </row>
    <row r="10418" spans="1:15" x14ac:dyDescent="0.25">
      <c r="A10418">
        <v>6901</v>
      </c>
      <c r="B10418" t="s">
        <v>18066</v>
      </c>
      <c r="C10418" t="s">
        <v>3050</v>
      </c>
      <c r="D10418" t="s">
        <v>18059</v>
      </c>
      <c r="E10418">
        <v>60</v>
      </c>
      <c r="F10418">
        <v>12</v>
      </c>
      <c r="G10418" t="s">
        <v>18074</v>
      </c>
      <c r="H10418" t="s">
        <v>5761</v>
      </c>
      <c r="I10418" t="s">
        <v>35</v>
      </c>
      <c r="J10418" s="25">
        <v>44454</v>
      </c>
      <c r="K10418" s="25">
        <v>45638</v>
      </c>
      <c r="L10418" t="s">
        <v>18062</v>
      </c>
      <c r="M10418" t="s">
        <v>18063</v>
      </c>
      <c r="N10418" t="s">
        <v>32</v>
      </c>
      <c r="O10418" t="s">
        <v>6282</v>
      </c>
    </row>
    <row r="10419" spans="1:15" x14ac:dyDescent="0.25">
      <c r="A10419">
        <v>6902</v>
      </c>
      <c r="B10419" t="s">
        <v>18068</v>
      </c>
      <c r="C10419" t="s">
        <v>3050</v>
      </c>
      <c r="D10419" t="s">
        <v>18059</v>
      </c>
      <c r="E10419">
        <v>60</v>
      </c>
      <c r="F10419">
        <v>12</v>
      </c>
      <c r="G10419" t="s">
        <v>18075</v>
      </c>
      <c r="H10419" t="s">
        <v>5761</v>
      </c>
      <c r="I10419" t="s">
        <v>35</v>
      </c>
      <c r="J10419" s="25">
        <v>44454</v>
      </c>
      <c r="K10419" s="25">
        <v>45638</v>
      </c>
      <c r="L10419" t="s">
        <v>18062</v>
      </c>
      <c r="M10419" t="s">
        <v>18063</v>
      </c>
      <c r="N10419" t="s">
        <v>32</v>
      </c>
      <c r="O10419" t="s">
        <v>6282</v>
      </c>
    </row>
    <row r="10420" spans="1:15" x14ac:dyDescent="0.25">
      <c r="A10420">
        <v>6903</v>
      </c>
      <c r="B10420" t="s">
        <v>18066</v>
      </c>
      <c r="C10420" t="s">
        <v>3050</v>
      </c>
      <c r="D10420" t="s">
        <v>18059</v>
      </c>
      <c r="E10420">
        <v>60</v>
      </c>
      <c r="F10420">
        <v>12</v>
      </c>
      <c r="G10420" t="s">
        <v>18076</v>
      </c>
      <c r="H10420" t="s">
        <v>5761</v>
      </c>
      <c r="I10420" t="s">
        <v>35</v>
      </c>
      <c r="J10420" s="25">
        <v>44454</v>
      </c>
      <c r="K10420" s="25">
        <v>45638</v>
      </c>
      <c r="L10420" t="s">
        <v>18062</v>
      </c>
      <c r="M10420" t="s">
        <v>18063</v>
      </c>
      <c r="N10420" t="s">
        <v>32</v>
      </c>
      <c r="O10420" t="s">
        <v>6282</v>
      </c>
    </row>
    <row r="10421" spans="1:15" x14ac:dyDescent="0.25">
      <c r="A10421">
        <v>6904</v>
      </c>
      <c r="B10421" t="s">
        <v>18066</v>
      </c>
      <c r="C10421" t="s">
        <v>3050</v>
      </c>
      <c r="D10421" t="s">
        <v>18059</v>
      </c>
      <c r="E10421">
        <v>60</v>
      </c>
      <c r="F10421">
        <v>12</v>
      </c>
      <c r="G10421" t="s">
        <v>18077</v>
      </c>
      <c r="H10421" t="s">
        <v>5761</v>
      </c>
      <c r="I10421" t="s">
        <v>35</v>
      </c>
      <c r="J10421" s="25">
        <v>44454</v>
      </c>
      <c r="K10421" s="25">
        <v>45638</v>
      </c>
      <c r="L10421" t="s">
        <v>18062</v>
      </c>
      <c r="M10421" t="s">
        <v>18063</v>
      </c>
      <c r="N10421" t="s">
        <v>32</v>
      </c>
      <c r="O10421" t="s">
        <v>6282</v>
      </c>
    </row>
    <row r="10422" spans="1:15" x14ac:dyDescent="0.25">
      <c r="A10422">
        <v>6905</v>
      </c>
      <c r="B10422" t="s">
        <v>18068</v>
      </c>
      <c r="C10422" t="s">
        <v>3050</v>
      </c>
      <c r="D10422" t="s">
        <v>18059</v>
      </c>
      <c r="E10422">
        <v>60</v>
      </c>
      <c r="F10422">
        <v>12</v>
      </c>
      <c r="G10422" t="s">
        <v>18078</v>
      </c>
      <c r="H10422" t="s">
        <v>5761</v>
      </c>
      <c r="I10422" t="s">
        <v>35</v>
      </c>
      <c r="J10422" s="25">
        <v>44454</v>
      </c>
      <c r="K10422" s="25">
        <v>45638</v>
      </c>
      <c r="L10422" t="s">
        <v>18062</v>
      </c>
      <c r="M10422" t="s">
        <v>18063</v>
      </c>
      <c r="N10422" t="s">
        <v>32</v>
      </c>
      <c r="O10422" t="s">
        <v>6282</v>
      </c>
    </row>
    <row r="10423" spans="1:15" x14ac:dyDescent="0.25">
      <c r="A10423">
        <v>6906</v>
      </c>
      <c r="B10423" t="s">
        <v>18070</v>
      </c>
      <c r="C10423" t="s">
        <v>3050</v>
      </c>
      <c r="D10423" t="s">
        <v>18059</v>
      </c>
      <c r="E10423">
        <v>60</v>
      </c>
      <c r="F10423">
        <v>12</v>
      </c>
      <c r="G10423" t="s">
        <v>18079</v>
      </c>
      <c r="H10423" t="s">
        <v>5761</v>
      </c>
      <c r="I10423" t="s">
        <v>35</v>
      </c>
      <c r="J10423" s="25">
        <v>44454</v>
      </c>
      <c r="K10423" s="25">
        <v>45638</v>
      </c>
      <c r="L10423" t="s">
        <v>18062</v>
      </c>
      <c r="M10423" t="s">
        <v>18063</v>
      </c>
      <c r="N10423" t="s">
        <v>32</v>
      </c>
      <c r="O10423" t="s">
        <v>6282</v>
      </c>
    </row>
    <row r="10424" spans="1:15" x14ac:dyDescent="0.25">
      <c r="A10424">
        <v>6907</v>
      </c>
      <c r="B10424" t="s">
        <v>18068</v>
      </c>
      <c r="C10424" t="s">
        <v>3050</v>
      </c>
      <c r="D10424" t="s">
        <v>18059</v>
      </c>
      <c r="E10424">
        <v>60</v>
      </c>
      <c r="F10424">
        <v>12</v>
      </c>
      <c r="G10424" t="s">
        <v>18080</v>
      </c>
      <c r="H10424" t="s">
        <v>5761</v>
      </c>
      <c r="I10424" t="s">
        <v>35</v>
      </c>
      <c r="J10424" s="25">
        <v>44454</v>
      </c>
      <c r="K10424" s="25">
        <v>45638</v>
      </c>
      <c r="L10424" t="s">
        <v>18062</v>
      </c>
      <c r="M10424" t="s">
        <v>18063</v>
      </c>
      <c r="N10424" t="s">
        <v>32</v>
      </c>
      <c r="O10424" t="s">
        <v>6282</v>
      </c>
    </row>
    <row r="10425" spans="1:15" x14ac:dyDescent="0.25">
      <c r="A10425">
        <v>6908</v>
      </c>
      <c r="B10425" t="s">
        <v>18058</v>
      </c>
      <c r="C10425" t="s">
        <v>3050</v>
      </c>
      <c r="D10425" t="s">
        <v>18059</v>
      </c>
      <c r="E10425">
        <v>54</v>
      </c>
      <c r="F10425">
        <v>10</v>
      </c>
      <c r="G10425" t="s">
        <v>18081</v>
      </c>
      <c r="H10425" t="s">
        <v>5761</v>
      </c>
      <c r="I10425" t="s">
        <v>35</v>
      </c>
      <c r="J10425" s="25">
        <v>44454</v>
      </c>
      <c r="K10425" s="25">
        <v>45638</v>
      </c>
      <c r="L10425" t="s">
        <v>18062</v>
      </c>
      <c r="M10425" t="s">
        <v>18063</v>
      </c>
      <c r="N10425" t="s">
        <v>32</v>
      </c>
      <c r="O10425" t="s">
        <v>6282</v>
      </c>
    </row>
    <row r="10426" spans="1:15" x14ac:dyDescent="0.25">
      <c r="A10426">
        <v>6909</v>
      </c>
      <c r="B10426" t="s">
        <v>12040</v>
      </c>
      <c r="C10426" t="s">
        <v>3051</v>
      </c>
      <c r="D10426" t="s">
        <v>18082</v>
      </c>
      <c r="E10426">
        <v>2</v>
      </c>
      <c r="F10426">
        <v>0</v>
      </c>
      <c r="G10426" t="s">
        <v>12042</v>
      </c>
      <c r="H10426" t="s">
        <v>5761</v>
      </c>
      <c r="I10426" t="s">
        <v>35</v>
      </c>
      <c r="J10426" s="25">
        <v>44467</v>
      </c>
      <c r="K10426" s="25">
        <v>45637</v>
      </c>
      <c r="L10426" t="s">
        <v>7134</v>
      </c>
      <c r="M10426" t="s">
        <v>18083</v>
      </c>
      <c r="N10426" t="s">
        <v>32</v>
      </c>
      <c r="O10426" t="s">
        <v>6282</v>
      </c>
    </row>
    <row r="10427" spans="1:15" x14ac:dyDescent="0.25">
      <c r="A10427">
        <v>6910</v>
      </c>
      <c r="B10427" t="s">
        <v>7665</v>
      </c>
      <c r="C10427" t="s">
        <v>3051</v>
      </c>
      <c r="D10427" t="s">
        <v>18082</v>
      </c>
      <c r="E10427">
        <v>5</v>
      </c>
      <c r="F10427">
        <v>1</v>
      </c>
      <c r="G10427" t="s">
        <v>7666</v>
      </c>
      <c r="H10427" t="s">
        <v>5761</v>
      </c>
      <c r="I10427" t="s">
        <v>35</v>
      </c>
      <c r="J10427" s="25">
        <v>44467</v>
      </c>
      <c r="K10427" s="25">
        <v>45637</v>
      </c>
      <c r="L10427" t="s">
        <v>7134</v>
      </c>
      <c r="M10427" t="s">
        <v>18083</v>
      </c>
      <c r="N10427" t="s">
        <v>32</v>
      </c>
      <c r="O10427" t="s">
        <v>6282</v>
      </c>
    </row>
    <row r="10428" spans="1:15" x14ac:dyDescent="0.25">
      <c r="A10428">
        <v>6911</v>
      </c>
      <c r="B10428" t="s">
        <v>18084</v>
      </c>
      <c r="C10428" t="s">
        <v>3051</v>
      </c>
      <c r="D10428" t="s">
        <v>18082</v>
      </c>
      <c r="E10428">
        <v>60</v>
      </c>
      <c r="F10428">
        <v>12</v>
      </c>
      <c r="G10428" t="s">
        <v>18085</v>
      </c>
      <c r="H10428" t="s">
        <v>5761</v>
      </c>
      <c r="I10428" t="s">
        <v>35</v>
      </c>
      <c r="J10428" s="25">
        <v>44467</v>
      </c>
      <c r="K10428" s="25">
        <v>45637</v>
      </c>
      <c r="L10428" t="s">
        <v>7134</v>
      </c>
      <c r="M10428" t="s">
        <v>18083</v>
      </c>
      <c r="N10428" t="s">
        <v>32</v>
      </c>
      <c r="O10428" t="s">
        <v>6282</v>
      </c>
    </row>
    <row r="10429" spans="1:15" x14ac:dyDescent="0.25">
      <c r="A10429">
        <v>6912</v>
      </c>
      <c r="B10429" t="s">
        <v>18084</v>
      </c>
      <c r="C10429" t="s">
        <v>3051</v>
      </c>
      <c r="D10429" t="s">
        <v>18082</v>
      </c>
      <c r="E10429">
        <v>60</v>
      </c>
      <c r="F10429">
        <v>12</v>
      </c>
      <c r="G10429" t="s">
        <v>18086</v>
      </c>
      <c r="H10429" t="s">
        <v>5761</v>
      </c>
      <c r="I10429" t="s">
        <v>35</v>
      </c>
      <c r="J10429" s="25">
        <v>44467</v>
      </c>
      <c r="K10429" s="25">
        <v>45637</v>
      </c>
      <c r="L10429" t="s">
        <v>7134</v>
      </c>
      <c r="M10429" t="s">
        <v>18083</v>
      </c>
      <c r="N10429" t="s">
        <v>32</v>
      </c>
      <c r="O10429" t="s">
        <v>6282</v>
      </c>
    </row>
    <row r="10430" spans="1:15" x14ac:dyDescent="0.25">
      <c r="A10430">
        <v>6913</v>
      </c>
      <c r="B10430" t="s">
        <v>18084</v>
      </c>
      <c r="C10430" t="s">
        <v>3051</v>
      </c>
      <c r="D10430" t="s">
        <v>18082</v>
      </c>
      <c r="E10430">
        <v>60</v>
      </c>
      <c r="F10430">
        <v>12</v>
      </c>
      <c r="G10430" t="s">
        <v>18087</v>
      </c>
      <c r="H10430" t="s">
        <v>5761</v>
      </c>
      <c r="I10430" t="s">
        <v>35</v>
      </c>
      <c r="J10430" s="25">
        <v>44467</v>
      </c>
      <c r="K10430" s="25">
        <v>45637</v>
      </c>
      <c r="L10430" t="s">
        <v>7134</v>
      </c>
      <c r="M10430" t="s">
        <v>18083</v>
      </c>
      <c r="N10430" t="s">
        <v>32</v>
      </c>
      <c r="O10430" t="s">
        <v>6282</v>
      </c>
    </row>
    <row r="10431" spans="1:15" x14ac:dyDescent="0.25">
      <c r="A10431">
        <v>6914</v>
      </c>
      <c r="B10431" t="s">
        <v>18084</v>
      </c>
      <c r="C10431" t="s">
        <v>3051</v>
      </c>
      <c r="D10431" t="s">
        <v>18082</v>
      </c>
      <c r="E10431">
        <v>60</v>
      </c>
      <c r="F10431">
        <v>12</v>
      </c>
      <c r="G10431" t="s">
        <v>18088</v>
      </c>
      <c r="H10431" t="s">
        <v>5761</v>
      </c>
      <c r="I10431" t="s">
        <v>35</v>
      </c>
      <c r="J10431" s="25">
        <v>44467</v>
      </c>
      <c r="K10431" s="25">
        <v>45637</v>
      </c>
      <c r="L10431" t="s">
        <v>7134</v>
      </c>
      <c r="M10431" t="s">
        <v>18083</v>
      </c>
      <c r="N10431" t="s">
        <v>32</v>
      </c>
      <c r="O10431" t="s">
        <v>6282</v>
      </c>
    </row>
    <row r="10432" spans="1:15" x14ac:dyDescent="0.25">
      <c r="A10432">
        <v>6915</v>
      </c>
      <c r="B10432" t="s">
        <v>18084</v>
      </c>
      <c r="C10432" t="s">
        <v>3051</v>
      </c>
      <c r="D10432" t="s">
        <v>18082</v>
      </c>
      <c r="E10432">
        <v>60</v>
      </c>
      <c r="F10432">
        <v>12</v>
      </c>
      <c r="G10432" t="s">
        <v>18089</v>
      </c>
      <c r="H10432" t="s">
        <v>5761</v>
      </c>
      <c r="I10432" t="s">
        <v>35</v>
      </c>
      <c r="J10432" s="25">
        <v>44467</v>
      </c>
      <c r="K10432" s="25">
        <v>45637</v>
      </c>
      <c r="L10432" t="s">
        <v>7134</v>
      </c>
      <c r="M10432" t="s">
        <v>18083</v>
      </c>
      <c r="N10432" t="s">
        <v>32</v>
      </c>
      <c r="O10432" t="s">
        <v>6282</v>
      </c>
    </row>
    <row r="10433" spans="1:15" x14ac:dyDescent="0.25">
      <c r="A10433">
        <v>6916</v>
      </c>
      <c r="B10433" t="s">
        <v>18084</v>
      </c>
      <c r="C10433" t="s">
        <v>3051</v>
      </c>
      <c r="D10433" t="s">
        <v>18082</v>
      </c>
      <c r="E10433">
        <v>60</v>
      </c>
      <c r="F10433">
        <v>12</v>
      </c>
      <c r="G10433" t="s">
        <v>18090</v>
      </c>
      <c r="H10433" t="s">
        <v>5761</v>
      </c>
      <c r="I10433" t="s">
        <v>35</v>
      </c>
      <c r="J10433" s="25">
        <v>44467</v>
      </c>
      <c r="K10433" s="25">
        <v>45637</v>
      </c>
      <c r="L10433" t="s">
        <v>7134</v>
      </c>
      <c r="M10433" t="s">
        <v>18083</v>
      </c>
      <c r="N10433" t="s">
        <v>32</v>
      </c>
      <c r="O10433" t="s">
        <v>6282</v>
      </c>
    </row>
    <row r="10434" spans="1:15" x14ac:dyDescent="0.25">
      <c r="A10434">
        <v>6917</v>
      </c>
      <c r="B10434" t="s">
        <v>18084</v>
      </c>
      <c r="C10434" t="s">
        <v>3051</v>
      </c>
      <c r="D10434" t="s">
        <v>18082</v>
      </c>
      <c r="E10434">
        <v>60</v>
      </c>
      <c r="F10434">
        <v>12</v>
      </c>
      <c r="G10434" t="s">
        <v>18091</v>
      </c>
      <c r="H10434" t="s">
        <v>5761</v>
      </c>
      <c r="I10434" t="s">
        <v>35</v>
      </c>
      <c r="J10434" s="25">
        <v>44467</v>
      </c>
      <c r="K10434" s="25">
        <v>45637</v>
      </c>
      <c r="L10434" t="s">
        <v>7134</v>
      </c>
      <c r="M10434" t="s">
        <v>18083</v>
      </c>
      <c r="N10434" t="s">
        <v>32</v>
      </c>
      <c r="O10434" t="s">
        <v>6282</v>
      </c>
    </row>
    <row r="10435" spans="1:15" x14ac:dyDescent="0.25">
      <c r="A10435">
        <v>6918</v>
      </c>
      <c r="B10435" t="s">
        <v>18084</v>
      </c>
      <c r="C10435" t="s">
        <v>3051</v>
      </c>
      <c r="D10435" t="s">
        <v>18082</v>
      </c>
      <c r="E10435">
        <v>60</v>
      </c>
      <c r="F10435">
        <v>12</v>
      </c>
      <c r="G10435" t="s">
        <v>18092</v>
      </c>
      <c r="H10435" t="s">
        <v>5761</v>
      </c>
      <c r="I10435" t="s">
        <v>35</v>
      </c>
      <c r="J10435" s="25">
        <v>44467</v>
      </c>
      <c r="K10435" s="25">
        <v>45637</v>
      </c>
      <c r="L10435" t="s">
        <v>7134</v>
      </c>
      <c r="M10435" t="s">
        <v>18083</v>
      </c>
      <c r="N10435" t="s">
        <v>32</v>
      </c>
      <c r="O10435" t="s">
        <v>6282</v>
      </c>
    </row>
    <row r="10436" spans="1:15" x14ac:dyDescent="0.25">
      <c r="A10436">
        <v>6919</v>
      </c>
      <c r="B10436" t="s">
        <v>18084</v>
      </c>
      <c r="C10436" t="s">
        <v>3051</v>
      </c>
      <c r="D10436" t="s">
        <v>18082</v>
      </c>
      <c r="E10436">
        <v>60</v>
      </c>
      <c r="F10436">
        <v>12</v>
      </c>
      <c r="G10436" t="s">
        <v>18093</v>
      </c>
      <c r="H10436" t="s">
        <v>5761</v>
      </c>
      <c r="I10436" t="s">
        <v>35</v>
      </c>
      <c r="J10436" s="25">
        <v>44467</v>
      </c>
      <c r="K10436" s="25">
        <v>45637</v>
      </c>
      <c r="L10436" t="s">
        <v>7134</v>
      </c>
      <c r="M10436" t="s">
        <v>18083</v>
      </c>
      <c r="N10436" t="s">
        <v>32</v>
      </c>
      <c r="O10436" t="s">
        <v>6282</v>
      </c>
    </row>
    <row r="10437" spans="1:15" x14ac:dyDescent="0.25">
      <c r="A10437">
        <v>6920</v>
      </c>
      <c r="B10437" t="s">
        <v>18084</v>
      </c>
      <c r="C10437" t="s">
        <v>3051</v>
      </c>
      <c r="D10437" t="s">
        <v>18082</v>
      </c>
      <c r="E10437">
        <v>60</v>
      </c>
      <c r="F10437">
        <v>12</v>
      </c>
      <c r="G10437" t="s">
        <v>18094</v>
      </c>
      <c r="H10437" t="s">
        <v>5761</v>
      </c>
      <c r="I10437" t="s">
        <v>35</v>
      </c>
      <c r="J10437" s="25">
        <v>44467</v>
      </c>
      <c r="K10437" s="25">
        <v>45637</v>
      </c>
      <c r="L10437" t="s">
        <v>7134</v>
      </c>
      <c r="M10437" t="s">
        <v>18083</v>
      </c>
      <c r="N10437" t="s">
        <v>32</v>
      </c>
      <c r="O10437" t="s">
        <v>6282</v>
      </c>
    </row>
    <row r="10438" spans="1:15" x14ac:dyDescent="0.25">
      <c r="A10438">
        <v>6921</v>
      </c>
      <c r="B10438" t="s">
        <v>18084</v>
      </c>
      <c r="C10438" t="s">
        <v>3051</v>
      </c>
      <c r="D10438" t="s">
        <v>18082</v>
      </c>
      <c r="E10438">
        <v>60</v>
      </c>
      <c r="F10438">
        <v>12</v>
      </c>
      <c r="G10438" t="s">
        <v>18095</v>
      </c>
      <c r="H10438" t="s">
        <v>5761</v>
      </c>
      <c r="I10438" t="s">
        <v>35</v>
      </c>
      <c r="J10438" s="25">
        <v>44467</v>
      </c>
      <c r="K10438" s="25">
        <v>45637</v>
      </c>
      <c r="L10438" t="s">
        <v>7134</v>
      </c>
      <c r="M10438" t="s">
        <v>18083</v>
      </c>
      <c r="N10438" t="s">
        <v>32</v>
      </c>
      <c r="O10438" t="s">
        <v>6282</v>
      </c>
    </row>
    <row r="10439" spans="1:15" x14ac:dyDescent="0.25">
      <c r="A10439">
        <v>6922</v>
      </c>
      <c r="B10439" t="s">
        <v>18084</v>
      </c>
      <c r="C10439" t="s">
        <v>3051</v>
      </c>
      <c r="D10439" t="s">
        <v>18082</v>
      </c>
      <c r="E10439">
        <v>60</v>
      </c>
      <c r="F10439">
        <v>12</v>
      </c>
      <c r="G10439" t="s">
        <v>18096</v>
      </c>
      <c r="H10439" t="s">
        <v>5761</v>
      </c>
      <c r="I10439" t="s">
        <v>35</v>
      </c>
      <c r="J10439" s="25">
        <v>44467</v>
      </c>
      <c r="K10439" s="25">
        <v>45637</v>
      </c>
      <c r="L10439" t="s">
        <v>7134</v>
      </c>
      <c r="M10439" t="s">
        <v>18083</v>
      </c>
      <c r="N10439" t="s">
        <v>32</v>
      </c>
      <c r="O10439" t="s">
        <v>6282</v>
      </c>
    </row>
    <row r="10440" spans="1:15" x14ac:dyDescent="0.25">
      <c r="A10440">
        <v>8635</v>
      </c>
      <c r="B10440" t="s">
        <v>7176</v>
      </c>
      <c r="C10440" t="s">
        <v>4028</v>
      </c>
      <c r="D10440" t="s">
        <v>18097</v>
      </c>
      <c r="E10440">
        <v>1170</v>
      </c>
      <c r="F10440">
        <v>39</v>
      </c>
      <c r="G10440" t="s">
        <v>18098</v>
      </c>
      <c r="H10440" t="s">
        <v>1941</v>
      </c>
      <c r="I10440" t="s">
        <v>1154</v>
      </c>
      <c r="J10440" s="25">
        <v>45961</v>
      </c>
      <c r="K10440" s="25">
        <v>45961</v>
      </c>
      <c r="L10440" t="s">
        <v>234</v>
      </c>
      <c r="M10440" t="s">
        <v>18099</v>
      </c>
      <c r="N10440" t="s">
        <v>32</v>
      </c>
      <c r="O10440" t="s">
        <v>6302</v>
      </c>
    </row>
    <row r="10441" spans="1:15" x14ac:dyDescent="0.25">
      <c r="A10441">
        <v>6923</v>
      </c>
      <c r="B10441" t="s">
        <v>7848</v>
      </c>
      <c r="C10441" t="s">
        <v>1155</v>
      </c>
      <c r="D10441" t="s">
        <v>1156</v>
      </c>
      <c r="E10441">
        <v>112</v>
      </c>
      <c r="F10441">
        <v>28</v>
      </c>
      <c r="G10441" t="s">
        <v>18100</v>
      </c>
      <c r="H10441" t="s">
        <v>11144</v>
      </c>
      <c r="I10441" t="s">
        <v>265</v>
      </c>
      <c r="J10441" s="25">
        <v>46013</v>
      </c>
      <c r="K10441" s="25">
        <v>46013</v>
      </c>
      <c r="L10441" t="s">
        <v>402</v>
      </c>
      <c r="M10441" t="s">
        <v>1157</v>
      </c>
      <c r="N10441" t="s">
        <v>32</v>
      </c>
      <c r="O10441" t="s">
        <v>6282</v>
      </c>
    </row>
    <row r="10442" spans="1:15" x14ac:dyDescent="0.25">
      <c r="A10442">
        <v>6924</v>
      </c>
      <c r="B10442" t="s">
        <v>7848</v>
      </c>
      <c r="C10442" t="s">
        <v>1155</v>
      </c>
      <c r="D10442" t="s">
        <v>1156</v>
      </c>
      <c r="E10442">
        <v>44</v>
      </c>
      <c r="F10442">
        <v>11</v>
      </c>
      <c r="G10442" t="s">
        <v>18101</v>
      </c>
      <c r="H10442" t="s">
        <v>11144</v>
      </c>
      <c r="I10442" t="s">
        <v>265</v>
      </c>
      <c r="J10442" s="25">
        <v>46013</v>
      </c>
      <c r="K10442" s="25">
        <v>46013</v>
      </c>
      <c r="L10442" t="s">
        <v>402</v>
      </c>
      <c r="M10442" t="s">
        <v>1157</v>
      </c>
      <c r="N10442" t="s">
        <v>32</v>
      </c>
      <c r="O10442" t="s">
        <v>6282</v>
      </c>
    </row>
    <row r="10443" spans="1:15" x14ac:dyDescent="0.25">
      <c r="A10443">
        <v>8639</v>
      </c>
      <c r="B10443" t="s">
        <v>7853</v>
      </c>
      <c r="C10443" t="s">
        <v>1155</v>
      </c>
      <c r="D10443" t="s">
        <v>1156</v>
      </c>
      <c r="E10443">
        <v>112</v>
      </c>
      <c r="F10443">
        <v>28</v>
      </c>
      <c r="G10443" t="s">
        <v>18102</v>
      </c>
      <c r="H10443" t="s">
        <v>18103</v>
      </c>
      <c r="I10443" t="s">
        <v>265</v>
      </c>
      <c r="J10443" s="25">
        <v>46042</v>
      </c>
      <c r="K10443" s="25">
        <v>46042</v>
      </c>
      <c r="L10443" t="s">
        <v>6301</v>
      </c>
      <c r="M10443" t="s">
        <v>1157</v>
      </c>
      <c r="N10443" t="s">
        <v>32</v>
      </c>
      <c r="O10443" t="s">
        <v>6302</v>
      </c>
    </row>
    <row r="10444" spans="1:15" x14ac:dyDescent="0.25">
      <c r="A10444">
        <v>8640</v>
      </c>
      <c r="B10444" t="s">
        <v>8537</v>
      </c>
      <c r="C10444" t="s">
        <v>1155</v>
      </c>
      <c r="D10444" t="s">
        <v>1156</v>
      </c>
      <c r="E10444">
        <v>84</v>
      </c>
      <c r="F10444">
        <v>21</v>
      </c>
      <c r="G10444" t="s">
        <v>18104</v>
      </c>
      <c r="H10444" t="s">
        <v>18103</v>
      </c>
      <c r="I10444" t="s">
        <v>265</v>
      </c>
      <c r="J10444" s="25">
        <v>46042</v>
      </c>
      <c r="K10444" s="25">
        <v>46042</v>
      </c>
      <c r="L10444" t="s">
        <v>6301</v>
      </c>
      <c r="M10444" t="s">
        <v>1157</v>
      </c>
      <c r="N10444" t="s">
        <v>32</v>
      </c>
      <c r="O10444" t="s">
        <v>6302</v>
      </c>
    </row>
    <row r="10445" spans="1:15" x14ac:dyDescent="0.25">
      <c r="A10445">
        <v>8641</v>
      </c>
      <c r="B10445" t="s">
        <v>7853</v>
      </c>
      <c r="C10445" t="s">
        <v>1155</v>
      </c>
      <c r="D10445" t="s">
        <v>1156</v>
      </c>
      <c r="E10445">
        <v>112</v>
      </c>
      <c r="F10445">
        <v>28</v>
      </c>
      <c r="G10445" t="s">
        <v>18105</v>
      </c>
      <c r="H10445" t="s">
        <v>18106</v>
      </c>
      <c r="I10445" t="s">
        <v>265</v>
      </c>
      <c r="J10445" s="25">
        <v>46042</v>
      </c>
      <c r="K10445" s="25">
        <v>46042</v>
      </c>
      <c r="L10445" t="s">
        <v>6301</v>
      </c>
      <c r="M10445" t="s">
        <v>1157</v>
      </c>
      <c r="N10445" t="s">
        <v>32</v>
      </c>
      <c r="O10445" t="s">
        <v>6302</v>
      </c>
    </row>
    <row r="10446" spans="1:15" x14ac:dyDescent="0.25">
      <c r="A10446">
        <v>8642</v>
      </c>
      <c r="B10446" t="s">
        <v>7853</v>
      </c>
      <c r="C10446" t="s">
        <v>1155</v>
      </c>
      <c r="D10446" t="s">
        <v>1156</v>
      </c>
      <c r="E10446">
        <v>112</v>
      </c>
      <c r="F10446">
        <v>28</v>
      </c>
      <c r="G10446" t="s">
        <v>18107</v>
      </c>
      <c r="H10446" t="s">
        <v>18106</v>
      </c>
      <c r="I10446" t="s">
        <v>265</v>
      </c>
      <c r="J10446" s="25">
        <v>46042</v>
      </c>
      <c r="K10446" s="25">
        <v>46042</v>
      </c>
      <c r="L10446" t="s">
        <v>6301</v>
      </c>
      <c r="M10446" t="s">
        <v>1157</v>
      </c>
      <c r="N10446" t="s">
        <v>32</v>
      </c>
      <c r="O10446" t="s">
        <v>6302</v>
      </c>
    </row>
    <row r="10447" spans="1:15" x14ac:dyDescent="0.25">
      <c r="A10447">
        <v>8643</v>
      </c>
      <c r="B10447" t="s">
        <v>7853</v>
      </c>
      <c r="C10447" t="s">
        <v>1155</v>
      </c>
      <c r="D10447" t="s">
        <v>1156</v>
      </c>
      <c r="E10447">
        <v>112</v>
      </c>
      <c r="F10447">
        <v>28</v>
      </c>
      <c r="G10447" t="s">
        <v>18108</v>
      </c>
      <c r="H10447" t="s">
        <v>18106</v>
      </c>
      <c r="I10447" t="s">
        <v>265</v>
      </c>
      <c r="J10447" s="25">
        <v>46042</v>
      </c>
      <c r="K10447" s="25">
        <v>46042</v>
      </c>
      <c r="L10447" t="s">
        <v>6301</v>
      </c>
      <c r="M10447" t="s">
        <v>1157</v>
      </c>
      <c r="N10447" t="s">
        <v>32</v>
      </c>
      <c r="O10447" t="s">
        <v>6302</v>
      </c>
    </row>
    <row r="10448" spans="1:15" x14ac:dyDescent="0.25">
      <c r="A10448">
        <v>8644</v>
      </c>
      <c r="B10448" t="s">
        <v>8537</v>
      </c>
      <c r="C10448" t="s">
        <v>1155</v>
      </c>
      <c r="D10448" t="s">
        <v>1156</v>
      </c>
      <c r="E10448">
        <v>60</v>
      </c>
      <c r="F10448">
        <v>15</v>
      </c>
      <c r="G10448" t="s">
        <v>18109</v>
      </c>
      <c r="H10448" t="s">
        <v>18106</v>
      </c>
      <c r="I10448" t="s">
        <v>265</v>
      </c>
      <c r="J10448" s="25">
        <v>46042</v>
      </c>
      <c r="K10448" s="25">
        <v>46042</v>
      </c>
      <c r="L10448" t="s">
        <v>6301</v>
      </c>
      <c r="M10448" t="s">
        <v>1157</v>
      </c>
      <c r="N10448" t="s">
        <v>32</v>
      </c>
      <c r="O10448" t="s">
        <v>6302</v>
      </c>
    </row>
    <row r="10449" spans="1:15" x14ac:dyDescent="0.25">
      <c r="A10449">
        <v>6925</v>
      </c>
      <c r="B10449" t="s">
        <v>9553</v>
      </c>
      <c r="C10449" t="s">
        <v>3052</v>
      </c>
      <c r="D10449" t="s">
        <v>18110</v>
      </c>
      <c r="E10449">
        <v>30</v>
      </c>
      <c r="F10449">
        <v>1</v>
      </c>
      <c r="G10449" t="s">
        <v>18111</v>
      </c>
      <c r="H10449" t="s">
        <v>18112</v>
      </c>
      <c r="I10449" t="s">
        <v>30</v>
      </c>
      <c r="J10449" s="25">
        <v>44554</v>
      </c>
      <c r="K10449" s="25">
        <v>45027</v>
      </c>
      <c r="L10449" t="s">
        <v>5762</v>
      </c>
      <c r="M10449" t="s">
        <v>18113</v>
      </c>
      <c r="N10449" t="s">
        <v>32</v>
      </c>
      <c r="O10449" t="s">
        <v>6282</v>
      </c>
    </row>
    <row r="10450" spans="1:15" x14ac:dyDescent="0.25">
      <c r="A10450">
        <v>6926</v>
      </c>
      <c r="B10450" t="s">
        <v>9420</v>
      </c>
      <c r="C10450" t="s">
        <v>3053</v>
      </c>
      <c r="D10450" t="s">
        <v>18114</v>
      </c>
      <c r="E10450">
        <v>470</v>
      </c>
      <c r="F10450">
        <v>15</v>
      </c>
      <c r="G10450" t="s">
        <v>18115</v>
      </c>
      <c r="H10450" t="s">
        <v>5747</v>
      </c>
      <c r="I10450" t="s">
        <v>30</v>
      </c>
      <c r="J10450" s="25">
        <v>45479</v>
      </c>
      <c r="K10450" s="25">
        <v>45479</v>
      </c>
      <c r="L10450" t="s">
        <v>5043</v>
      </c>
      <c r="M10450" t="s">
        <v>18116</v>
      </c>
      <c r="N10450" t="s">
        <v>32</v>
      </c>
      <c r="O10450" t="s">
        <v>6282</v>
      </c>
    </row>
    <row r="10451" spans="1:15" x14ac:dyDescent="0.25">
      <c r="A10451">
        <v>6927</v>
      </c>
      <c r="B10451" t="s">
        <v>18117</v>
      </c>
      <c r="C10451" t="s">
        <v>3053</v>
      </c>
      <c r="D10451" t="s">
        <v>18114</v>
      </c>
      <c r="E10451">
        <v>30</v>
      </c>
      <c r="F10451">
        <v>1</v>
      </c>
      <c r="G10451" t="s">
        <v>18118</v>
      </c>
      <c r="H10451" t="s">
        <v>5747</v>
      </c>
      <c r="I10451" t="s">
        <v>393</v>
      </c>
      <c r="J10451" s="25">
        <v>45479</v>
      </c>
      <c r="K10451" s="25">
        <v>45930</v>
      </c>
      <c r="L10451" t="s">
        <v>5043</v>
      </c>
      <c r="M10451" t="s">
        <v>18116</v>
      </c>
      <c r="N10451" t="s">
        <v>32</v>
      </c>
      <c r="O10451" t="s">
        <v>6282</v>
      </c>
    </row>
    <row r="10452" spans="1:15" x14ac:dyDescent="0.25">
      <c r="A10452">
        <v>6928</v>
      </c>
      <c r="B10452" t="s">
        <v>18117</v>
      </c>
      <c r="C10452" t="s">
        <v>3054</v>
      </c>
      <c r="D10452" t="s">
        <v>18119</v>
      </c>
      <c r="E10452">
        <v>20</v>
      </c>
      <c r="F10452">
        <v>0</v>
      </c>
      <c r="G10452" t="s">
        <v>18118</v>
      </c>
      <c r="H10452" t="s">
        <v>4866</v>
      </c>
      <c r="I10452" t="s">
        <v>30</v>
      </c>
      <c r="J10452" s="25">
        <v>45632</v>
      </c>
      <c r="K10452" s="25">
        <v>45632</v>
      </c>
      <c r="L10452" t="s">
        <v>4358</v>
      </c>
      <c r="M10452" t="s">
        <v>18120</v>
      </c>
      <c r="N10452" t="s">
        <v>32</v>
      </c>
      <c r="O10452" t="s">
        <v>6282</v>
      </c>
    </row>
    <row r="10453" spans="1:15" x14ac:dyDescent="0.25">
      <c r="A10453">
        <v>6929</v>
      </c>
      <c r="B10453" t="s">
        <v>18117</v>
      </c>
      <c r="C10453" t="s">
        <v>3054</v>
      </c>
      <c r="D10453" t="s">
        <v>18119</v>
      </c>
      <c r="E10453">
        <v>10</v>
      </c>
      <c r="F10453">
        <v>0</v>
      </c>
      <c r="G10453" t="s">
        <v>18118</v>
      </c>
      <c r="H10453" t="s">
        <v>4866</v>
      </c>
      <c r="I10453" t="s">
        <v>393</v>
      </c>
      <c r="J10453" s="25">
        <v>45633</v>
      </c>
      <c r="K10453" s="25">
        <v>45930</v>
      </c>
      <c r="L10453" t="s">
        <v>4864</v>
      </c>
      <c r="M10453" t="s">
        <v>18120</v>
      </c>
      <c r="N10453" t="s">
        <v>32</v>
      </c>
      <c r="O10453" t="s">
        <v>6282</v>
      </c>
    </row>
    <row r="10454" spans="1:15" x14ac:dyDescent="0.25">
      <c r="A10454">
        <v>6930</v>
      </c>
      <c r="B10454" t="s">
        <v>9553</v>
      </c>
      <c r="C10454" t="s">
        <v>3056</v>
      </c>
      <c r="D10454" t="s">
        <v>18121</v>
      </c>
      <c r="E10454">
        <v>29</v>
      </c>
      <c r="F10454">
        <v>0</v>
      </c>
      <c r="G10454" t="s">
        <v>18111</v>
      </c>
      <c r="H10454" t="s">
        <v>18112</v>
      </c>
      <c r="I10454" t="s">
        <v>30</v>
      </c>
      <c r="J10454" s="25">
        <v>44554</v>
      </c>
      <c r="K10454" s="25">
        <v>45027</v>
      </c>
      <c r="L10454" t="s">
        <v>5762</v>
      </c>
      <c r="M10454" t="s">
        <v>18122</v>
      </c>
      <c r="N10454" t="s">
        <v>32</v>
      </c>
      <c r="O10454" t="s">
        <v>6282</v>
      </c>
    </row>
    <row r="10455" spans="1:15" x14ac:dyDescent="0.25">
      <c r="A10455">
        <v>6931</v>
      </c>
      <c r="B10455" t="s">
        <v>18117</v>
      </c>
      <c r="C10455" t="s">
        <v>3057</v>
      </c>
      <c r="D10455" t="s">
        <v>18123</v>
      </c>
      <c r="E10455">
        <v>140</v>
      </c>
      <c r="F10455">
        <v>4</v>
      </c>
      <c r="G10455" t="s">
        <v>18118</v>
      </c>
      <c r="H10455" t="s">
        <v>4838</v>
      </c>
      <c r="I10455" t="s">
        <v>30</v>
      </c>
      <c r="J10455" s="25">
        <v>45632</v>
      </c>
      <c r="K10455" s="25">
        <v>45632</v>
      </c>
      <c r="L10455" t="s">
        <v>4358</v>
      </c>
      <c r="M10455" t="s">
        <v>18124</v>
      </c>
      <c r="N10455" t="s">
        <v>32</v>
      </c>
      <c r="O10455" t="s">
        <v>6282</v>
      </c>
    </row>
    <row r="10456" spans="1:15" x14ac:dyDescent="0.25">
      <c r="A10456">
        <v>6932</v>
      </c>
      <c r="B10456" t="s">
        <v>9553</v>
      </c>
      <c r="C10456" t="s">
        <v>3074</v>
      </c>
      <c r="D10456" t="s">
        <v>18125</v>
      </c>
      <c r="E10456">
        <v>29</v>
      </c>
      <c r="F10456">
        <v>0</v>
      </c>
      <c r="G10456" t="s">
        <v>18111</v>
      </c>
      <c r="H10456" t="s">
        <v>18112</v>
      </c>
      <c r="I10456" t="s">
        <v>30</v>
      </c>
      <c r="J10456" s="25">
        <v>44554</v>
      </c>
      <c r="K10456" s="25">
        <v>45027</v>
      </c>
      <c r="L10456" t="s">
        <v>5762</v>
      </c>
      <c r="M10456" t="s">
        <v>18126</v>
      </c>
      <c r="N10456" t="s">
        <v>32</v>
      </c>
      <c r="O10456" t="s">
        <v>6282</v>
      </c>
    </row>
    <row r="10457" spans="1:15" x14ac:dyDescent="0.25">
      <c r="A10457">
        <v>6933</v>
      </c>
      <c r="B10457" t="s">
        <v>9553</v>
      </c>
      <c r="C10457" t="s">
        <v>3074</v>
      </c>
      <c r="D10457" t="s">
        <v>18125</v>
      </c>
      <c r="E10457">
        <v>30</v>
      </c>
      <c r="F10457">
        <v>1</v>
      </c>
      <c r="G10457" t="s">
        <v>18111</v>
      </c>
      <c r="H10457" t="s">
        <v>5469</v>
      </c>
      <c r="I10457" t="s">
        <v>30</v>
      </c>
      <c r="J10457" s="25">
        <v>45089</v>
      </c>
      <c r="K10457" s="25">
        <v>45090</v>
      </c>
      <c r="L10457" t="s">
        <v>5303</v>
      </c>
      <c r="M10457" t="s">
        <v>18126</v>
      </c>
      <c r="N10457" t="s">
        <v>32</v>
      </c>
      <c r="O10457" t="s">
        <v>6282</v>
      </c>
    </row>
    <row r="10458" spans="1:15" x14ac:dyDescent="0.25">
      <c r="A10458">
        <v>6934</v>
      </c>
      <c r="B10458" t="s">
        <v>9553</v>
      </c>
      <c r="C10458" t="s">
        <v>3075</v>
      </c>
      <c r="D10458" t="s">
        <v>18127</v>
      </c>
      <c r="E10458">
        <v>30</v>
      </c>
      <c r="F10458">
        <v>1</v>
      </c>
      <c r="G10458" t="s">
        <v>18111</v>
      </c>
      <c r="H10458" t="s">
        <v>5469</v>
      </c>
      <c r="I10458" t="s">
        <v>30</v>
      </c>
      <c r="J10458" s="25">
        <v>45089</v>
      </c>
      <c r="K10458" s="25">
        <v>45090</v>
      </c>
      <c r="L10458" t="s">
        <v>5303</v>
      </c>
      <c r="M10458" t="s">
        <v>18128</v>
      </c>
      <c r="N10458" t="s">
        <v>32</v>
      </c>
      <c r="O10458" t="s">
        <v>6282</v>
      </c>
    </row>
    <row r="10459" spans="1:15" x14ac:dyDescent="0.25">
      <c r="A10459">
        <v>6935</v>
      </c>
      <c r="B10459" t="s">
        <v>18117</v>
      </c>
      <c r="C10459" t="s">
        <v>3076</v>
      </c>
      <c r="D10459" t="s">
        <v>18129</v>
      </c>
      <c r="E10459">
        <v>10</v>
      </c>
      <c r="F10459">
        <v>0</v>
      </c>
      <c r="G10459" t="s">
        <v>18118</v>
      </c>
      <c r="H10459" t="s">
        <v>4968</v>
      </c>
      <c r="I10459" t="s">
        <v>393</v>
      </c>
      <c r="J10459" s="25">
        <v>45569</v>
      </c>
      <c r="K10459" s="25">
        <v>45930</v>
      </c>
      <c r="L10459" t="s">
        <v>4632</v>
      </c>
      <c r="M10459" t="s">
        <v>18130</v>
      </c>
      <c r="N10459" t="s">
        <v>32</v>
      </c>
      <c r="O10459" t="s">
        <v>6282</v>
      </c>
    </row>
    <row r="10460" spans="1:15" x14ac:dyDescent="0.25">
      <c r="A10460">
        <v>6936</v>
      </c>
      <c r="B10460" t="s">
        <v>9553</v>
      </c>
      <c r="C10460" t="s">
        <v>3077</v>
      </c>
      <c r="D10460" t="s">
        <v>18131</v>
      </c>
      <c r="E10460">
        <v>29</v>
      </c>
      <c r="F10460">
        <v>0</v>
      </c>
      <c r="G10460" t="s">
        <v>18111</v>
      </c>
      <c r="H10460" t="s">
        <v>5469</v>
      </c>
      <c r="I10460" t="s">
        <v>30</v>
      </c>
      <c r="J10460" s="25">
        <v>45089</v>
      </c>
      <c r="K10460" s="25">
        <v>45090</v>
      </c>
      <c r="L10460" t="s">
        <v>5303</v>
      </c>
      <c r="M10460" t="s">
        <v>18132</v>
      </c>
      <c r="N10460" t="s">
        <v>32</v>
      </c>
      <c r="O10460" t="s">
        <v>6282</v>
      </c>
    </row>
    <row r="10461" spans="1:15" x14ac:dyDescent="0.25">
      <c r="A10461">
        <v>6937</v>
      </c>
      <c r="B10461" t="s">
        <v>9553</v>
      </c>
      <c r="C10461" t="s">
        <v>3078</v>
      </c>
      <c r="D10461" t="s">
        <v>18133</v>
      </c>
      <c r="E10461">
        <v>22</v>
      </c>
      <c r="F10461">
        <v>0</v>
      </c>
      <c r="G10461" t="s">
        <v>18111</v>
      </c>
      <c r="H10461" t="s">
        <v>18112</v>
      </c>
      <c r="I10461" t="s">
        <v>30</v>
      </c>
      <c r="J10461" s="25">
        <v>44554</v>
      </c>
      <c r="K10461" s="25">
        <v>45027</v>
      </c>
      <c r="L10461" t="s">
        <v>5762</v>
      </c>
      <c r="M10461" t="s">
        <v>18134</v>
      </c>
      <c r="N10461" t="s">
        <v>32</v>
      </c>
      <c r="O10461" t="s">
        <v>6282</v>
      </c>
    </row>
    <row r="10462" spans="1:15" x14ac:dyDescent="0.25">
      <c r="A10462">
        <v>6938</v>
      </c>
      <c r="B10462" t="s">
        <v>9553</v>
      </c>
      <c r="C10462" t="s">
        <v>3078</v>
      </c>
      <c r="D10462" t="s">
        <v>18133</v>
      </c>
      <c r="E10462">
        <v>30</v>
      </c>
      <c r="F10462">
        <v>1</v>
      </c>
      <c r="G10462" t="s">
        <v>18111</v>
      </c>
      <c r="H10462" t="s">
        <v>5469</v>
      </c>
      <c r="I10462" t="s">
        <v>30</v>
      </c>
      <c r="J10462" s="25">
        <v>45089</v>
      </c>
      <c r="K10462" s="25">
        <v>45090</v>
      </c>
      <c r="L10462" t="s">
        <v>5303</v>
      </c>
      <c r="M10462" t="s">
        <v>18134</v>
      </c>
      <c r="N10462" t="s">
        <v>32</v>
      </c>
      <c r="O10462" t="s">
        <v>6282</v>
      </c>
    </row>
    <row r="10463" spans="1:15" x14ac:dyDescent="0.25">
      <c r="A10463">
        <v>6940</v>
      </c>
      <c r="B10463" t="s">
        <v>18117</v>
      </c>
      <c r="C10463" t="s">
        <v>3079</v>
      </c>
      <c r="D10463" t="s">
        <v>18135</v>
      </c>
      <c r="E10463">
        <v>20</v>
      </c>
      <c r="F10463">
        <v>0</v>
      </c>
      <c r="G10463" t="s">
        <v>18118</v>
      </c>
      <c r="H10463" t="s">
        <v>4866</v>
      </c>
      <c r="I10463" t="s">
        <v>30</v>
      </c>
      <c r="J10463" s="25">
        <v>45632</v>
      </c>
      <c r="K10463" s="25">
        <v>45632</v>
      </c>
      <c r="L10463" t="s">
        <v>4358</v>
      </c>
      <c r="M10463" t="s">
        <v>18136</v>
      </c>
      <c r="N10463" t="s">
        <v>32</v>
      </c>
      <c r="O10463" t="s">
        <v>6282</v>
      </c>
    </row>
    <row r="10464" spans="1:15" x14ac:dyDescent="0.25">
      <c r="A10464">
        <v>6941</v>
      </c>
      <c r="B10464" t="s">
        <v>18117</v>
      </c>
      <c r="C10464" t="s">
        <v>3079</v>
      </c>
      <c r="D10464" t="s">
        <v>18135</v>
      </c>
      <c r="E10464">
        <v>10</v>
      </c>
      <c r="F10464">
        <v>0</v>
      </c>
      <c r="G10464" t="s">
        <v>18118</v>
      </c>
      <c r="H10464" t="s">
        <v>4866</v>
      </c>
      <c r="I10464" t="s">
        <v>393</v>
      </c>
      <c r="J10464" s="25">
        <v>45633</v>
      </c>
      <c r="K10464" s="25">
        <v>45930</v>
      </c>
      <c r="L10464" t="s">
        <v>4864</v>
      </c>
      <c r="M10464" t="s">
        <v>18136</v>
      </c>
      <c r="N10464" t="s">
        <v>32</v>
      </c>
      <c r="O10464" t="s">
        <v>6282</v>
      </c>
    </row>
    <row r="10465" spans="1:15" x14ac:dyDescent="0.25">
      <c r="A10465">
        <v>6939</v>
      </c>
      <c r="B10465" t="s">
        <v>7665</v>
      </c>
      <c r="C10465" t="s">
        <v>3079</v>
      </c>
      <c r="D10465" t="s">
        <v>18135</v>
      </c>
      <c r="E10465">
        <v>50</v>
      </c>
      <c r="F10465">
        <v>1</v>
      </c>
      <c r="G10465" t="s">
        <v>7666</v>
      </c>
      <c r="H10465" t="s">
        <v>1071</v>
      </c>
      <c r="I10465" t="s">
        <v>393</v>
      </c>
      <c r="J10465" s="25">
        <v>45825</v>
      </c>
      <c r="K10465" s="25">
        <v>45825</v>
      </c>
      <c r="L10465" t="s">
        <v>81</v>
      </c>
      <c r="M10465" t="s">
        <v>18136</v>
      </c>
      <c r="N10465" t="s">
        <v>32</v>
      </c>
      <c r="O10465" t="s">
        <v>6282</v>
      </c>
    </row>
    <row r="10466" spans="1:15" x14ac:dyDescent="0.25">
      <c r="A10466">
        <v>6942</v>
      </c>
      <c r="B10466" t="s">
        <v>6722</v>
      </c>
      <c r="C10466" t="s">
        <v>1158</v>
      </c>
      <c r="D10466" t="s">
        <v>1159</v>
      </c>
      <c r="E10466">
        <v>108</v>
      </c>
      <c r="F10466">
        <v>108</v>
      </c>
      <c r="G10466" t="s">
        <v>18137</v>
      </c>
      <c r="H10466" t="s">
        <v>400</v>
      </c>
      <c r="I10466" t="s">
        <v>393</v>
      </c>
      <c r="J10466" s="25">
        <v>45894</v>
      </c>
      <c r="K10466" s="25">
        <v>45894</v>
      </c>
      <c r="L10466" t="s">
        <v>310</v>
      </c>
      <c r="M10466" t="s">
        <v>1160</v>
      </c>
      <c r="N10466" t="s">
        <v>213</v>
      </c>
      <c r="O10466" t="s">
        <v>6282</v>
      </c>
    </row>
    <row r="10467" spans="1:15" x14ac:dyDescent="0.25">
      <c r="A10467">
        <v>8648</v>
      </c>
      <c r="B10467" t="s">
        <v>9534</v>
      </c>
      <c r="C10467" t="s">
        <v>1158</v>
      </c>
      <c r="D10467" t="s">
        <v>1159</v>
      </c>
      <c r="E10467">
        <v>156</v>
      </c>
      <c r="F10467">
        <v>156</v>
      </c>
      <c r="G10467" t="s">
        <v>18138</v>
      </c>
      <c r="H10467" t="s">
        <v>1457</v>
      </c>
      <c r="I10467" t="s">
        <v>393</v>
      </c>
      <c r="J10467" s="25">
        <v>46031</v>
      </c>
      <c r="K10467" s="25">
        <v>46031</v>
      </c>
      <c r="L10467" t="s">
        <v>1128</v>
      </c>
      <c r="M10467" t="s">
        <v>1160</v>
      </c>
      <c r="N10467" t="s">
        <v>213</v>
      </c>
      <c r="O10467" t="s">
        <v>6302</v>
      </c>
    </row>
    <row r="10468" spans="1:15" x14ac:dyDescent="0.25">
      <c r="A10468">
        <v>8649</v>
      </c>
      <c r="B10468" t="s">
        <v>9534</v>
      </c>
      <c r="C10468" t="s">
        <v>1158</v>
      </c>
      <c r="D10468" t="s">
        <v>1159</v>
      </c>
      <c r="E10468">
        <v>143</v>
      </c>
      <c r="F10468">
        <v>143</v>
      </c>
      <c r="G10468" t="s">
        <v>18139</v>
      </c>
      <c r="H10468" t="s">
        <v>1457</v>
      </c>
      <c r="I10468" t="s">
        <v>393</v>
      </c>
      <c r="J10468" s="25">
        <v>46031</v>
      </c>
      <c r="K10468" s="25">
        <v>46031</v>
      </c>
      <c r="L10468" t="s">
        <v>1128</v>
      </c>
      <c r="M10468" t="s">
        <v>1160</v>
      </c>
      <c r="N10468" t="s">
        <v>213</v>
      </c>
      <c r="O10468" t="s">
        <v>6302</v>
      </c>
    </row>
    <row r="10469" spans="1:15" x14ac:dyDescent="0.25">
      <c r="A10469">
        <v>8650</v>
      </c>
      <c r="B10469" t="s">
        <v>10308</v>
      </c>
      <c r="C10469" t="s">
        <v>1158</v>
      </c>
      <c r="D10469" t="s">
        <v>1159</v>
      </c>
      <c r="E10469">
        <v>99</v>
      </c>
      <c r="F10469">
        <v>99</v>
      </c>
      <c r="G10469" t="s">
        <v>18140</v>
      </c>
      <c r="H10469" t="s">
        <v>9608</v>
      </c>
      <c r="I10469" t="s">
        <v>393</v>
      </c>
      <c r="J10469" s="25">
        <v>46038</v>
      </c>
      <c r="K10469" s="25">
        <v>46038</v>
      </c>
      <c r="L10469" t="s">
        <v>329</v>
      </c>
      <c r="M10469" t="s">
        <v>1160</v>
      </c>
      <c r="N10469" t="s">
        <v>213</v>
      </c>
      <c r="O10469" t="s">
        <v>6302</v>
      </c>
    </row>
    <row r="10470" spans="1:15" x14ac:dyDescent="0.25">
      <c r="A10470">
        <v>6943</v>
      </c>
      <c r="B10470" t="s">
        <v>18141</v>
      </c>
      <c r="C10470" t="s">
        <v>1161</v>
      </c>
      <c r="D10470" t="s">
        <v>5458</v>
      </c>
      <c r="E10470">
        <v>110</v>
      </c>
      <c r="F10470">
        <v>110</v>
      </c>
      <c r="G10470" t="s">
        <v>18142</v>
      </c>
      <c r="H10470" t="s">
        <v>4753</v>
      </c>
      <c r="I10470" t="s">
        <v>30</v>
      </c>
      <c r="J10470" s="25">
        <v>45211</v>
      </c>
      <c r="K10470" s="25">
        <v>45450</v>
      </c>
      <c r="L10470" t="s">
        <v>4594</v>
      </c>
      <c r="M10470" t="s">
        <v>5459</v>
      </c>
      <c r="N10470" t="s">
        <v>213</v>
      </c>
      <c r="O10470" t="s">
        <v>6282</v>
      </c>
    </row>
    <row r="10471" spans="1:15" x14ac:dyDescent="0.25">
      <c r="A10471">
        <v>6944</v>
      </c>
      <c r="B10471" t="s">
        <v>9384</v>
      </c>
      <c r="C10471" t="s">
        <v>1162</v>
      </c>
      <c r="D10471" t="s">
        <v>5460</v>
      </c>
      <c r="E10471">
        <v>104</v>
      </c>
      <c r="F10471">
        <v>104</v>
      </c>
      <c r="G10471" t="s">
        <v>18143</v>
      </c>
      <c r="H10471" t="s">
        <v>4753</v>
      </c>
      <c r="I10471" t="s">
        <v>30</v>
      </c>
      <c r="J10471" s="25">
        <v>45223</v>
      </c>
      <c r="K10471" s="25">
        <v>45224</v>
      </c>
      <c r="L10471" t="s">
        <v>4595</v>
      </c>
      <c r="M10471" t="s">
        <v>5461</v>
      </c>
      <c r="N10471" t="s">
        <v>213</v>
      </c>
      <c r="O10471" t="s">
        <v>6282</v>
      </c>
    </row>
    <row r="10472" spans="1:15" x14ac:dyDescent="0.25">
      <c r="A10472">
        <v>6945</v>
      </c>
      <c r="B10472" t="s">
        <v>9384</v>
      </c>
      <c r="C10472" t="s">
        <v>1162</v>
      </c>
      <c r="D10472" t="s">
        <v>5460</v>
      </c>
      <c r="E10472">
        <v>104</v>
      </c>
      <c r="F10472">
        <v>104</v>
      </c>
      <c r="G10472" t="s">
        <v>18144</v>
      </c>
      <c r="H10472" t="s">
        <v>4753</v>
      </c>
      <c r="I10472" t="s">
        <v>30</v>
      </c>
      <c r="J10472" s="25">
        <v>45223</v>
      </c>
      <c r="K10472" s="25">
        <v>45224</v>
      </c>
      <c r="L10472" t="s">
        <v>4595</v>
      </c>
      <c r="M10472" t="s">
        <v>5461</v>
      </c>
      <c r="N10472" t="s">
        <v>213</v>
      </c>
      <c r="O10472" t="s">
        <v>6282</v>
      </c>
    </row>
    <row r="10473" spans="1:15" x14ac:dyDescent="0.25">
      <c r="A10473">
        <v>6946</v>
      </c>
      <c r="B10473" t="s">
        <v>9384</v>
      </c>
      <c r="C10473" t="s">
        <v>1162</v>
      </c>
      <c r="D10473" t="s">
        <v>5460</v>
      </c>
      <c r="E10473">
        <v>104</v>
      </c>
      <c r="F10473">
        <v>104</v>
      </c>
      <c r="G10473" t="s">
        <v>18145</v>
      </c>
      <c r="H10473" t="s">
        <v>4753</v>
      </c>
      <c r="I10473" t="s">
        <v>30</v>
      </c>
      <c r="J10473" s="25">
        <v>45223</v>
      </c>
      <c r="K10473" s="25">
        <v>45224</v>
      </c>
      <c r="L10473" t="s">
        <v>4595</v>
      </c>
      <c r="M10473" t="s">
        <v>5461</v>
      </c>
      <c r="N10473" t="s">
        <v>213</v>
      </c>
      <c r="O10473" t="s">
        <v>6282</v>
      </c>
    </row>
    <row r="10474" spans="1:15" x14ac:dyDescent="0.25">
      <c r="A10474">
        <v>6947</v>
      </c>
      <c r="B10474" t="s">
        <v>9384</v>
      </c>
      <c r="C10474" t="s">
        <v>1162</v>
      </c>
      <c r="D10474" t="s">
        <v>5460</v>
      </c>
      <c r="E10474">
        <v>104</v>
      </c>
      <c r="F10474">
        <v>104</v>
      </c>
      <c r="G10474" t="s">
        <v>18146</v>
      </c>
      <c r="H10474" t="s">
        <v>4753</v>
      </c>
      <c r="I10474" t="s">
        <v>30</v>
      </c>
      <c r="J10474" s="25">
        <v>45223</v>
      </c>
      <c r="K10474" s="25">
        <v>45224</v>
      </c>
      <c r="L10474" t="s">
        <v>4595</v>
      </c>
      <c r="M10474" t="s">
        <v>5461</v>
      </c>
      <c r="N10474" t="s">
        <v>213</v>
      </c>
      <c r="O10474" t="s">
        <v>6282</v>
      </c>
    </row>
    <row r="10475" spans="1:15" x14ac:dyDescent="0.25">
      <c r="A10475">
        <v>6948</v>
      </c>
      <c r="B10475" t="s">
        <v>9384</v>
      </c>
      <c r="C10475" t="s">
        <v>1162</v>
      </c>
      <c r="D10475" t="s">
        <v>5460</v>
      </c>
      <c r="E10475">
        <v>35</v>
      </c>
      <c r="F10475">
        <v>35</v>
      </c>
      <c r="G10475" t="s">
        <v>18147</v>
      </c>
      <c r="H10475" t="s">
        <v>4753</v>
      </c>
      <c r="I10475" t="s">
        <v>30</v>
      </c>
      <c r="J10475" s="25">
        <v>45223</v>
      </c>
      <c r="K10475" s="25">
        <v>45224</v>
      </c>
      <c r="L10475" t="s">
        <v>4595</v>
      </c>
      <c r="M10475" t="s">
        <v>5461</v>
      </c>
      <c r="N10475" t="s">
        <v>213</v>
      </c>
      <c r="O10475" t="s">
        <v>6282</v>
      </c>
    </row>
    <row r="10476" spans="1:15" x14ac:dyDescent="0.25">
      <c r="A10476">
        <v>6949</v>
      </c>
      <c r="B10476" t="s">
        <v>9496</v>
      </c>
      <c r="C10476" t="s">
        <v>3121</v>
      </c>
      <c r="D10476" t="s">
        <v>18148</v>
      </c>
      <c r="E10476">
        <v>5</v>
      </c>
      <c r="F10476">
        <v>5</v>
      </c>
      <c r="G10476" t="s">
        <v>18149</v>
      </c>
      <c r="H10476" t="s">
        <v>18150</v>
      </c>
      <c r="I10476" t="s">
        <v>35</v>
      </c>
      <c r="J10476" s="25">
        <v>44050</v>
      </c>
      <c r="K10476" s="25">
        <v>45638</v>
      </c>
      <c r="L10476" t="s">
        <v>18151</v>
      </c>
      <c r="M10476" t="s">
        <v>18152</v>
      </c>
      <c r="N10476" t="s">
        <v>32</v>
      </c>
      <c r="O10476" t="s">
        <v>6282</v>
      </c>
    </row>
    <row r="10477" spans="1:15" x14ac:dyDescent="0.25">
      <c r="A10477">
        <v>6950</v>
      </c>
      <c r="B10477" t="s">
        <v>9384</v>
      </c>
      <c r="C10477" t="s">
        <v>3122</v>
      </c>
      <c r="D10477" t="s">
        <v>18153</v>
      </c>
      <c r="E10477">
        <v>104</v>
      </c>
      <c r="F10477">
        <v>104</v>
      </c>
      <c r="G10477" t="s">
        <v>18154</v>
      </c>
      <c r="H10477" t="s">
        <v>4753</v>
      </c>
      <c r="I10477" t="s">
        <v>30</v>
      </c>
      <c r="J10477" s="25">
        <v>45223</v>
      </c>
      <c r="K10477" s="25">
        <v>45224</v>
      </c>
      <c r="L10477" t="s">
        <v>4595</v>
      </c>
      <c r="M10477" t="s">
        <v>18155</v>
      </c>
      <c r="N10477" t="s">
        <v>213</v>
      </c>
      <c r="O10477" t="s">
        <v>6282</v>
      </c>
    </row>
    <row r="10478" spans="1:15" x14ac:dyDescent="0.25">
      <c r="A10478">
        <v>6951</v>
      </c>
      <c r="B10478" t="s">
        <v>18141</v>
      </c>
      <c r="C10478" t="s">
        <v>3122</v>
      </c>
      <c r="D10478" t="s">
        <v>18153</v>
      </c>
      <c r="E10478">
        <v>17</v>
      </c>
      <c r="F10478">
        <v>17</v>
      </c>
      <c r="G10478" t="s">
        <v>18156</v>
      </c>
      <c r="H10478" t="s">
        <v>4753</v>
      </c>
      <c r="I10478" t="s">
        <v>30</v>
      </c>
      <c r="J10478" s="25">
        <v>45223</v>
      </c>
      <c r="K10478" s="25">
        <v>45224</v>
      </c>
      <c r="L10478" t="s">
        <v>4595</v>
      </c>
      <c r="M10478" t="s">
        <v>18155</v>
      </c>
      <c r="N10478" t="s">
        <v>213</v>
      </c>
      <c r="O10478" t="s">
        <v>6282</v>
      </c>
    </row>
    <row r="10479" spans="1:15" x14ac:dyDescent="0.25">
      <c r="A10479">
        <v>6952</v>
      </c>
      <c r="B10479" t="s">
        <v>9496</v>
      </c>
      <c r="C10479" t="s">
        <v>3124</v>
      </c>
      <c r="D10479" t="s">
        <v>18157</v>
      </c>
      <c r="E10479">
        <v>5</v>
      </c>
      <c r="F10479">
        <v>5</v>
      </c>
      <c r="G10479" t="s">
        <v>18149</v>
      </c>
      <c r="H10479" t="s">
        <v>18150</v>
      </c>
      <c r="I10479" t="s">
        <v>35</v>
      </c>
      <c r="J10479" s="25">
        <v>44050</v>
      </c>
      <c r="K10479" s="25">
        <v>45638</v>
      </c>
      <c r="L10479" t="s">
        <v>18151</v>
      </c>
      <c r="M10479" t="s">
        <v>18158</v>
      </c>
      <c r="N10479" t="s">
        <v>32</v>
      </c>
      <c r="O10479" t="s">
        <v>6282</v>
      </c>
    </row>
    <row r="10480" spans="1:15" x14ac:dyDescent="0.25">
      <c r="A10480">
        <v>6953</v>
      </c>
      <c r="B10480" t="s">
        <v>9496</v>
      </c>
      <c r="C10480" t="s">
        <v>3127</v>
      </c>
      <c r="D10480" t="s">
        <v>18159</v>
      </c>
      <c r="E10480">
        <v>5</v>
      </c>
      <c r="F10480">
        <v>5</v>
      </c>
      <c r="G10480" t="s">
        <v>18149</v>
      </c>
      <c r="H10480" t="s">
        <v>18150</v>
      </c>
      <c r="I10480" t="s">
        <v>35</v>
      </c>
      <c r="J10480" s="25">
        <v>44050</v>
      </c>
      <c r="K10480" s="25">
        <v>45638</v>
      </c>
      <c r="L10480" t="s">
        <v>18151</v>
      </c>
      <c r="M10480" t="s">
        <v>18160</v>
      </c>
      <c r="N10480" t="s">
        <v>32</v>
      </c>
      <c r="O10480" t="s">
        <v>6282</v>
      </c>
    </row>
    <row r="10481" spans="1:15" x14ac:dyDescent="0.25">
      <c r="A10481">
        <v>6954</v>
      </c>
      <c r="B10481" t="s">
        <v>7856</v>
      </c>
      <c r="C10481" t="s">
        <v>1163</v>
      </c>
      <c r="D10481" t="s">
        <v>5462</v>
      </c>
      <c r="E10481">
        <v>30000</v>
      </c>
      <c r="F10481">
        <v>30</v>
      </c>
      <c r="G10481" t="s">
        <v>18161</v>
      </c>
      <c r="H10481" t="s">
        <v>5464</v>
      </c>
      <c r="I10481" t="s">
        <v>5465</v>
      </c>
      <c r="J10481" s="25">
        <v>45786</v>
      </c>
      <c r="K10481" s="25">
        <v>45786</v>
      </c>
      <c r="L10481" t="s">
        <v>4585</v>
      </c>
      <c r="M10481" t="s">
        <v>5463</v>
      </c>
      <c r="N10481" t="s">
        <v>32</v>
      </c>
      <c r="O10481" t="s">
        <v>6282</v>
      </c>
    </row>
    <row r="10482" spans="1:15" x14ac:dyDescent="0.25">
      <c r="A10482">
        <v>6955</v>
      </c>
      <c r="B10482" t="s">
        <v>7856</v>
      </c>
      <c r="C10482" t="s">
        <v>1163</v>
      </c>
      <c r="D10482" t="s">
        <v>5462</v>
      </c>
      <c r="E10482">
        <v>30000</v>
      </c>
      <c r="F10482">
        <v>30</v>
      </c>
      <c r="G10482" t="s">
        <v>18162</v>
      </c>
      <c r="H10482" t="s">
        <v>5464</v>
      </c>
      <c r="I10482" t="s">
        <v>5465</v>
      </c>
      <c r="J10482" s="25">
        <v>45786</v>
      </c>
      <c r="K10482" s="25">
        <v>45786</v>
      </c>
      <c r="L10482" t="s">
        <v>4585</v>
      </c>
      <c r="M10482" t="s">
        <v>5463</v>
      </c>
      <c r="N10482" t="s">
        <v>32</v>
      </c>
      <c r="O10482" t="s">
        <v>6282</v>
      </c>
    </row>
    <row r="10483" spans="1:15" x14ac:dyDescent="0.25">
      <c r="A10483">
        <v>6956</v>
      </c>
      <c r="B10483" t="s">
        <v>7856</v>
      </c>
      <c r="C10483" t="s">
        <v>1163</v>
      </c>
      <c r="D10483" t="s">
        <v>5462</v>
      </c>
      <c r="E10483">
        <v>30000</v>
      </c>
      <c r="F10483">
        <v>30</v>
      </c>
      <c r="G10483" t="s">
        <v>18163</v>
      </c>
      <c r="H10483" t="s">
        <v>5464</v>
      </c>
      <c r="I10483" t="s">
        <v>5465</v>
      </c>
      <c r="J10483" s="25">
        <v>45786</v>
      </c>
      <c r="K10483" s="25">
        <v>45786</v>
      </c>
      <c r="L10483" t="s">
        <v>4585</v>
      </c>
      <c r="M10483" t="s">
        <v>5463</v>
      </c>
      <c r="N10483" t="s">
        <v>32</v>
      </c>
      <c r="O10483" t="s">
        <v>6282</v>
      </c>
    </row>
    <row r="10484" spans="1:15" x14ac:dyDescent="0.25">
      <c r="A10484">
        <v>6957</v>
      </c>
      <c r="B10484" t="s">
        <v>7856</v>
      </c>
      <c r="C10484" t="s">
        <v>1163</v>
      </c>
      <c r="D10484" t="s">
        <v>5462</v>
      </c>
      <c r="E10484">
        <v>30000</v>
      </c>
      <c r="F10484">
        <v>30</v>
      </c>
      <c r="G10484" t="s">
        <v>18164</v>
      </c>
      <c r="H10484" t="s">
        <v>5464</v>
      </c>
      <c r="I10484" t="s">
        <v>5465</v>
      </c>
      <c r="J10484" s="25">
        <v>45786</v>
      </c>
      <c r="K10484" s="25">
        <v>45786</v>
      </c>
      <c r="L10484" t="s">
        <v>4585</v>
      </c>
      <c r="M10484" t="s">
        <v>5463</v>
      </c>
      <c r="N10484" t="s">
        <v>32</v>
      </c>
      <c r="O10484" t="s">
        <v>6282</v>
      </c>
    </row>
    <row r="10485" spans="1:15" x14ac:dyDescent="0.25">
      <c r="A10485">
        <v>6958</v>
      </c>
      <c r="B10485" t="s">
        <v>18165</v>
      </c>
      <c r="C10485" t="s">
        <v>1163</v>
      </c>
      <c r="D10485" t="s">
        <v>5462</v>
      </c>
      <c r="E10485">
        <v>30000</v>
      </c>
      <c r="F10485">
        <v>30</v>
      </c>
      <c r="G10485" t="s">
        <v>18166</v>
      </c>
      <c r="H10485" t="s">
        <v>18167</v>
      </c>
      <c r="I10485" t="s">
        <v>5465</v>
      </c>
      <c r="J10485" s="25">
        <v>45897</v>
      </c>
      <c r="K10485" s="25">
        <v>45897</v>
      </c>
      <c r="L10485" t="s">
        <v>14201</v>
      </c>
      <c r="M10485" t="s">
        <v>5463</v>
      </c>
      <c r="N10485" t="s">
        <v>32</v>
      </c>
      <c r="O10485" t="s">
        <v>6282</v>
      </c>
    </row>
    <row r="10486" spans="1:15" x14ac:dyDescent="0.25">
      <c r="A10486">
        <v>6959</v>
      </c>
      <c r="B10486" t="s">
        <v>18165</v>
      </c>
      <c r="C10486" t="s">
        <v>1163</v>
      </c>
      <c r="D10486" t="s">
        <v>5462</v>
      </c>
      <c r="E10486">
        <v>30000</v>
      </c>
      <c r="F10486">
        <v>30</v>
      </c>
      <c r="G10486" t="s">
        <v>18168</v>
      </c>
      <c r="H10486" t="s">
        <v>18167</v>
      </c>
      <c r="I10486" t="s">
        <v>5465</v>
      </c>
      <c r="J10486" s="25">
        <v>45897</v>
      </c>
      <c r="K10486" s="25">
        <v>45897</v>
      </c>
      <c r="L10486" t="s">
        <v>14201</v>
      </c>
      <c r="M10486" t="s">
        <v>5463</v>
      </c>
      <c r="N10486" t="s">
        <v>32</v>
      </c>
      <c r="O10486" t="s">
        <v>6282</v>
      </c>
    </row>
    <row r="10487" spans="1:15" x14ac:dyDescent="0.25">
      <c r="A10487">
        <v>6960</v>
      </c>
      <c r="B10487" t="s">
        <v>18165</v>
      </c>
      <c r="C10487" t="s">
        <v>1163</v>
      </c>
      <c r="D10487" t="s">
        <v>5462</v>
      </c>
      <c r="E10487">
        <v>30000</v>
      </c>
      <c r="F10487">
        <v>30</v>
      </c>
      <c r="G10487" t="s">
        <v>18169</v>
      </c>
      <c r="H10487" t="s">
        <v>18167</v>
      </c>
      <c r="I10487" t="s">
        <v>5465</v>
      </c>
      <c r="J10487" s="25">
        <v>45897</v>
      </c>
      <c r="K10487" s="25">
        <v>45897</v>
      </c>
      <c r="L10487" t="s">
        <v>14201</v>
      </c>
      <c r="M10487" t="s">
        <v>5463</v>
      </c>
      <c r="N10487" t="s">
        <v>32</v>
      </c>
      <c r="O10487" t="s">
        <v>6282</v>
      </c>
    </row>
    <row r="10488" spans="1:15" x14ac:dyDescent="0.25">
      <c r="A10488">
        <v>6961</v>
      </c>
      <c r="B10488" t="s">
        <v>18165</v>
      </c>
      <c r="C10488" t="s">
        <v>1163</v>
      </c>
      <c r="D10488" t="s">
        <v>5462</v>
      </c>
      <c r="E10488">
        <v>30000</v>
      </c>
      <c r="F10488">
        <v>30</v>
      </c>
      <c r="G10488" t="s">
        <v>18170</v>
      </c>
      <c r="H10488" t="s">
        <v>18167</v>
      </c>
      <c r="I10488" t="s">
        <v>5465</v>
      </c>
      <c r="J10488" s="25">
        <v>45897</v>
      </c>
      <c r="K10488" s="25">
        <v>45897</v>
      </c>
      <c r="L10488" t="s">
        <v>14201</v>
      </c>
      <c r="M10488" t="s">
        <v>5463</v>
      </c>
      <c r="N10488" t="s">
        <v>32</v>
      </c>
      <c r="O10488" t="s">
        <v>6282</v>
      </c>
    </row>
    <row r="10489" spans="1:15" x14ac:dyDescent="0.25">
      <c r="A10489">
        <v>6962</v>
      </c>
      <c r="B10489" t="s">
        <v>18165</v>
      </c>
      <c r="C10489" t="s">
        <v>1163</v>
      </c>
      <c r="D10489" t="s">
        <v>5462</v>
      </c>
      <c r="E10489">
        <v>30000</v>
      </c>
      <c r="F10489">
        <v>30</v>
      </c>
      <c r="G10489" t="s">
        <v>18171</v>
      </c>
      <c r="H10489" t="s">
        <v>18167</v>
      </c>
      <c r="I10489" t="s">
        <v>5465</v>
      </c>
      <c r="J10489" s="25">
        <v>45897</v>
      </c>
      <c r="K10489" s="25">
        <v>45897</v>
      </c>
      <c r="L10489" t="s">
        <v>14201</v>
      </c>
      <c r="M10489" t="s">
        <v>5463</v>
      </c>
      <c r="N10489" t="s">
        <v>32</v>
      </c>
      <c r="O10489" t="s">
        <v>6282</v>
      </c>
    </row>
    <row r="10490" spans="1:15" x14ac:dyDescent="0.25">
      <c r="A10490">
        <v>6963</v>
      </c>
      <c r="B10490" t="s">
        <v>18165</v>
      </c>
      <c r="C10490" t="s">
        <v>1163</v>
      </c>
      <c r="D10490" t="s">
        <v>5462</v>
      </c>
      <c r="E10490">
        <v>30000</v>
      </c>
      <c r="F10490">
        <v>30</v>
      </c>
      <c r="G10490" t="s">
        <v>18172</v>
      </c>
      <c r="H10490" t="s">
        <v>18167</v>
      </c>
      <c r="I10490" t="s">
        <v>5465</v>
      </c>
      <c r="J10490" s="25">
        <v>45897</v>
      </c>
      <c r="K10490" s="25">
        <v>45897</v>
      </c>
      <c r="L10490" t="s">
        <v>14201</v>
      </c>
      <c r="M10490" t="s">
        <v>5463</v>
      </c>
      <c r="N10490" t="s">
        <v>32</v>
      </c>
      <c r="O10490" t="s">
        <v>6282</v>
      </c>
    </row>
    <row r="10491" spans="1:15" x14ac:dyDescent="0.25">
      <c r="A10491">
        <v>6964</v>
      </c>
      <c r="B10491" t="s">
        <v>18165</v>
      </c>
      <c r="C10491" t="s">
        <v>1163</v>
      </c>
      <c r="D10491" t="s">
        <v>5462</v>
      </c>
      <c r="E10491">
        <v>30000</v>
      </c>
      <c r="F10491">
        <v>30</v>
      </c>
      <c r="G10491" t="s">
        <v>18173</v>
      </c>
      <c r="H10491" t="s">
        <v>18167</v>
      </c>
      <c r="I10491" t="s">
        <v>5465</v>
      </c>
      <c r="J10491" s="25">
        <v>45897</v>
      </c>
      <c r="K10491" s="25">
        <v>45897</v>
      </c>
      <c r="L10491" t="s">
        <v>14201</v>
      </c>
      <c r="M10491" t="s">
        <v>5463</v>
      </c>
      <c r="N10491" t="s">
        <v>32</v>
      </c>
      <c r="O10491" t="s">
        <v>6282</v>
      </c>
    </row>
    <row r="10492" spans="1:15" x14ac:dyDescent="0.25">
      <c r="A10492">
        <v>6965</v>
      </c>
      <c r="B10492" t="s">
        <v>18165</v>
      </c>
      <c r="C10492" t="s">
        <v>1163</v>
      </c>
      <c r="D10492" t="s">
        <v>5462</v>
      </c>
      <c r="E10492">
        <v>30000</v>
      </c>
      <c r="F10492">
        <v>30</v>
      </c>
      <c r="G10492" t="s">
        <v>18174</v>
      </c>
      <c r="H10492" t="s">
        <v>18167</v>
      </c>
      <c r="I10492" t="s">
        <v>5465</v>
      </c>
      <c r="J10492" s="25">
        <v>45897</v>
      </c>
      <c r="K10492" s="25">
        <v>45897</v>
      </c>
      <c r="L10492" t="s">
        <v>14201</v>
      </c>
      <c r="M10492" t="s">
        <v>5463</v>
      </c>
      <c r="N10492" t="s">
        <v>32</v>
      </c>
      <c r="O10492" t="s">
        <v>6282</v>
      </c>
    </row>
    <row r="10493" spans="1:15" x14ac:dyDescent="0.25">
      <c r="A10493">
        <v>6966</v>
      </c>
      <c r="B10493" t="s">
        <v>18165</v>
      </c>
      <c r="C10493" t="s">
        <v>1163</v>
      </c>
      <c r="D10493" t="s">
        <v>5462</v>
      </c>
      <c r="E10493">
        <v>30000</v>
      </c>
      <c r="F10493">
        <v>30</v>
      </c>
      <c r="G10493" t="s">
        <v>18175</v>
      </c>
      <c r="H10493" t="s">
        <v>18167</v>
      </c>
      <c r="I10493" t="s">
        <v>5465</v>
      </c>
      <c r="J10493" s="25">
        <v>45897</v>
      </c>
      <c r="K10493" s="25">
        <v>45897</v>
      </c>
      <c r="L10493" t="s">
        <v>14201</v>
      </c>
      <c r="M10493" t="s">
        <v>5463</v>
      </c>
      <c r="N10493" t="s">
        <v>32</v>
      </c>
      <c r="O10493" t="s">
        <v>6282</v>
      </c>
    </row>
    <row r="10494" spans="1:15" x14ac:dyDescent="0.25">
      <c r="A10494">
        <v>6967</v>
      </c>
      <c r="B10494" t="s">
        <v>18165</v>
      </c>
      <c r="C10494" t="s">
        <v>1163</v>
      </c>
      <c r="D10494" t="s">
        <v>5462</v>
      </c>
      <c r="E10494">
        <v>30000</v>
      </c>
      <c r="F10494">
        <v>30</v>
      </c>
      <c r="G10494" t="s">
        <v>18176</v>
      </c>
      <c r="H10494" t="s">
        <v>18167</v>
      </c>
      <c r="I10494" t="s">
        <v>5465</v>
      </c>
      <c r="J10494" s="25">
        <v>45897</v>
      </c>
      <c r="K10494" s="25">
        <v>45897</v>
      </c>
      <c r="L10494" t="s">
        <v>14201</v>
      </c>
      <c r="M10494" t="s">
        <v>5463</v>
      </c>
      <c r="N10494" t="s">
        <v>32</v>
      </c>
      <c r="O10494" t="s">
        <v>6282</v>
      </c>
    </row>
    <row r="10495" spans="1:15" x14ac:dyDescent="0.25">
      <c r="A10495">
        <v>6968</v>
      </c>
      <c r="B10495" t="s">
        <v>18165</v>
      </c>
      <c r="C10495" t="s">
        <v>1163</v>
      </c>
      <c r="D10495" t="s">
        <v>5462</v>
      </c>
      <c r="E10495">
        <v>30000</v>
      </c>
      <c r="F10495">
        <v>30</v>
      </c>
      <c r="G10495" t="s">
        <v>18177</v>
      </c>
      <c r="H10495" t="s">
        <v>18167</v>
      </c>
      <c r="I10495" t="s">
        <v>5465</v>
      </c>
      <c r="J10495" s="25">
        <v>45897</v>
      </c>
      <c r="K10495" s="25">
        <v>45897</v>
      </c>
      <c r="L10495" t="s">
        <v>14201</v>
      </c>
      <c r="M10495" t="s">
        <v>5463</v>
      </c>
      <c r="N10495" t="s">
        <v>32</v>
      </c>
      <c r="O10495" t="s">
        <v>6282</v>
      </c>
    </row>
    <row r="10496" spans="1:15" x14ac:dyDescent="0.25">
      <c r="A10496">
        <v>6969</v>
      </c>
      <c r="B10496" t="s">
        <v>18165</v>
      </c>
      <c r="C10496" t="s">
        <v>1163</v>
      </c>
      <c r="D10496" t="s">
        <v>5462</v>
      </c>
      <c r="E10496">
        <v>30000</v>
      </c>
      <c r="F10496">
        <v>30</v>
      </c>
      <c r="G10496" t="s">
        <v>18178</v>
      </c>
      <c r="H10496" t="s">
        <v>18167</v>
      </c>
      <c r="I10496" t="s">
        <v>5465</v>
      </c>
      <c r="J10496" s="25">
        <v>45897</v>
      </c>
      <c r="K10496" s="25">
        <v>45897</v>
      </c>
      <c r="L10496" t="s">
        <v>14201</v>
      </c>
      <c r="M10496" t="s">
        <v>5463</v>
      </c>
      <c r="N10496" t="s">
        <v>32</v>
      </c>
      <c r="O10496" t="s">
        <v>6282</v>
      </c>
    </row>
    <row r="10497" spans="1:15" x14ac:dyDescent="0.25">
      <c r="A10497">
        <v>6970</v>
      </c>
      <c r="B10497" t="s">
        <v>18165</v>
      </c>
      <c r="C10497" t="s">
        <v>1163</v>
      </c>
      <c r="D10497" t="s">
        <v>5462</v>
      </c>
      <c r="E10497">
        <v>30000</v>
      </c>
      <c r="F10497">
        <v>30</v>
      </c>
      <c r="G10497" t="s">
        <v>18179</v>
      </c>
      <c r="H10497" t="s">
        <v>18167</v>
      </c>
      <c r="I10497" t="s">
        <v>5465</v>
      </c>
      <c r="J10497" s="25">
        <v>45897</v>
      </c>
      <c r="K10497" s="25">
        <v>45897</v>
      </c>
      <c r="L10497" t="s">
        <v>14201</v>
      </c>
      <c r="M10497" t="s">
        <v>5463</v>
      </c>
      <c r="N10497" t="s">
        <v>32</v>
      </c>
      <c r="O10497" t="s">
        <v>6282</v>
      </c>
    </row>
    <row r="10498" spans="1:15" x14ac:dyDescent="0.25">
      <c r="A10498">
        <v>6971</v>
      </c>
      <c r="B10498" t="s">
        <v>18165</v>
      </c>
      <c r="C10498" t="s">
        <v>1163</v>
      </c>
      <c r="D10498" t="s">
        <v>5462</v>
      </c>
      <c r="E10498">
        <v>9000</v>
      </c>
      <c r="F10498">
        <v>9</v>
      </c>
      <c r="G10498" t="s">
        <v>18180</v>
      </c>
      <c r="H10498" t="s">
        <v>18167</v>
      </c>
      <c r="I10498" t="s">
        <v>5465</v>
      </c>
      <c r="J10498" s="25">
        <v>45897</v>
      </c>
      <c r="K10498" s="25">
        <v>45897</v>
      </c>
      <c r="L10498" t="s">
        <v>14201</v>
      </c>
      <c r="M10498" t="s">
        <v>5463</v>
      </c>
      <c r="N10498" t="s">
        <v>32</v>
      </c>
      <c r="O10498" t="s">
        <v>6282</v>
      </c>
    </row>
    <row r="10499" spans="1:15" x14ac:dyDescent="0.25">
      <c r="A10499">
        <v>6972</v>
      </c>
      <c r="B10499" t="s">
        <v>8559</v>
      </c>
      <c r="C10499" t="s">
        <v>1164</v>
      </c>
      <c r="D10499" t="s">
        <v>5466</v>
      </c>
      <c r="E10499">
        <v>12500</v>
      </c>
      <c r="F10499">
        <v>25</v>
      </c>
      <c r="G10499" t="s">
        <v>18181</v>
      </c>
      <c r="H10499" t="s">
        <v>18167</v>
      </c>
      <c r="I10499" t="s">
        <v>5465</v>
      </c>
      <c r="J10499" s="25">
        <v>45897</v>
      </c>
      <c r="K10499" s="25">
        <v>45897</v>
      </c>
      <c r="L10499" t="s">
        <v>14201</v>
      </c>
      <c r="M10499" t="s">
        <v>5467</v>
      </c>
      <c r="N10499" t="s">
        <v>32</v>
      </c>
      <c r="O10499" t="s">
        <v>6282</v>
      </c>
    </row>
    <row r="10500" spans="1:15" x14ac:dyDescent="0.25">
      <c r="A10500">
        <v>6973</v>
      </c>
      <c r="B10500" t="s">
        <v>8559</v>
      </c>
      <c r="C10500" t="s">
        <v>1164</v>
      </c>
      <c r="D10500" t="s">
        <v>5466</v>
      </c>
      <c r="E10500">
        <v>12500</v>
      </c>
      <c r="F10500">
        <v>25</v>
      </c>
      <c r="G10500" t="s">
        <v>18182</v>
      </c>
      <c r="H10500" t="s">
        <v>18167</v>
      </c>
      <c r="I10500" t="s">
        <v>5465</v>
      </c>
      <c r="J10500" s="25">
        <v>45897</v>
      </c>
      <c r="K10500" s="25">
        <v>45897</v>
      </c>
      <c r="L10500" t="s">
        <v>14201</v>
      </c>
      <c r="M10500" t="s">
        <v>5467</v>
      </c>
      <c r="N10500" t="s">
        <v>32</v>
      </c>
      <c r="O10500" t="s">
        <v>6282</v>
      </c>
    </row>
    <row r="10501" spans="1:15" x14ac:dyDescent="0.25">
      <c r="A10501">
        <v>6974</v>
      </c>
      <c r="B10501" t="s">
        <v>8559</v>
      </c>
      <c r="C10501" t="s">
        <v>1164</v>
      </c>
      <c r="D10501" t="s">
        <v>5466</v>
      </c>
      <c r="E10501">
        <v>12500</v>
      </c>
      <c r="F10501">
        <v>25</v>
      </c>
      <c r="G10501" t="s">
        <v>18183</v>
      </c>
      <c r="H10501" t="s">
        <v>18167</v>
      </c>
      <c r="I10501" t="s">
        <v>5465</v>
      </c>
      <c r="J10501" s="25">
        <v>45897</v>
      </c>
      <c r="K10501" s="25">
        <v>45897</v>
      </c>
      <c r="L10501" t="s">
        <v>14201</v>
      </c>
      <c r="M10501" t="s">
        <v>5467</v>
      </c>
      <c r="N10501" t="s">
        <v>32</v>
      </c>
      <c r="O10501" t="s">
        <v>6282</v>
      </c>
    </row>
    <row r="10502" spans="1:15" x14ac:dyDescent="0.25">
      <c r="A10502">
        <v>6975</v>
      </c>
      <c r="B10502" t="s">
        <v>8559</v>
      </c>
      <c r="C10502" t="s">
        <v>1164</v>
      </c>
      <c r="D10502" t="s">
        <v>5466</v>
      </c>
      <c r="E10502">
        <v>12500</v>
      </c>
      <c r="F10502">
        <v>25</v>
      </c>
      <c r="G10502" t="s">
        <v>18184</v>
      </c>
      <c r="H10502" t="s">
        <v>18167</v>
      </c>
      <c r="I10502" t="s">
        <v>5465</v>
      </c>
      <c r="J10502" s="25">
        <v>45897</v>
      </c>
      <c r="K10502" s="25">
        <v>45897</v>
      </c>
      <c r="L10502" t="s">
        <v>14201</v>
      </c>
      <c r="M10502" t="s">
        <v>5467</v>
      </c>
      <c r="N10502" t="s">
        <v>32</v>
      </c>
      <c r="O10502" t="s">
        <v>6282</v>
      </c>
    </row>
    <row r="10503" spans="1:15" x14ac:dyDescent="0.25">
      <c r="A10503">
        <v>6976</v>
      </c>
      <c r="B10503" t="s">
        <v>7016</v>
      </c>
      <c r="C10503" t="s">
        <v>3111</v>
      </c>
      <c r="D10503" t="s">
        <v>18185</v>
      </c>
      <c r="E10503">
        <v>44</v>
      </c>
      <c r="F10503">
        <v>0</v>
      </c>
      <c r="G10503" t="s">
        <v>8024</v>
      </c>
      <c r="H10503" t="s">
        <v>406</v>
      </c>
      <c r="I10503" t="s">
        <v>393</v>
      </c>
      <c r="J10503" s="25">
        <v>45808</v>
      </c>
      <c r="K10503" s="25">
        <v>45810</v>
      </c>
      <c r="L10503" t="s">
        <v>230</v>
      </c>
      <c r="M10503" t="s">
        <v>18186</v>
      </c>
      <c r="N10503" t="s">
        <v>32</v>
      </c>
      <c r="O10503" t="s">
        <v>6282</v>
      </c>
    </row>
    <row r="10504" spans="1:15" x14ac:dyDescent="0.25">
      <c r="A10504">
        <v>6977</v>
      </c>
      <c r="B10504" t="s">
        <v>9553</v>
      </c>
      <c r="C10504" t="s">
        <v>3131</v>
      </c>
      <c r="D10504" t="s">
        <v>18187</v>
      </c>
      <c r="E10504">
        <v>20</v>
      </c>
      <c r="F10504">
        <v>1</v>
      </c>
      <c r="G10504" t="s">
        <v>18188</v>
      </c>
      <c r="H10504" t="s">
        <v>18112</v>
      </c>
      <c r="I10504" t="s">
        <v>30</v>
      </c>
      <c r="J10504" s="25">
        <v>44404</v>
      </c>
      <c r="K10504" s="25">
        <v>45051</v>
      </c>
      <c r="L10504" t="s">
        <v>18189</v>
      </c>
      <c r="M10504" t="s">
        <v>18190</v>
      </c>
      <c r="N10504" t="s">
        <v>32</v>
      </c>
      <c r="O10504" t="s">
        <v>6282</v>
      </c>
    </row>
    <row r="10505" spans="1:15" x14ac:dyDescent="0.25">
      <c r="A10505">
        <v>6978</v>
      </c>
      <c r="B10505" t="s">
        <v>9553</v>
      </c>
      <c r="C10505" t="s">
        <v>3132</v>
      </c>
      <c r="D10505" t="s">
        <v>18191</v>
      </c>
      <c r="E10505">
        <v>19</v>
      </c>
      <c r="F10505">
        <v>0</v>
      </c>
      <c r="G10505" t="s">
        <v>18188</v>
      </c>
      <c r="H10505" t="s">
        <v>18112</v>
      </c>
      <c r="I10505" t="s">
        <v>30</v>
      </c>
      <c r="J10505" s="25">
        <v>44404</v>
      </c>
      <c r="K10505" s="25">
        <v>45051</v>
      </c>
      <c r="L10505" t="s">
        <v>18189</v>
      </c>
      <c r="M10505" t="s">
        <v>18192</v>
      </c>
      <c r="N10505" t="s">
        <v>32</v>
      </c>
      <c r="O10505" t="s">
        <v>6282</v>
      </c>
    </row>
    <row r="10506" spans="1:15" x14ac:dyDescent="0.25">
      <c r="A10506">
        <v>6979</v>
      </c>
      <c r="B10506" t="s">
        <v>9553</v>
      </c>
      <c r="C10506" t="s">
        <v>3133</v>
      </c>
      <c r="D10506" t="s">
        <v>18193</v>
      </c>
      <c r="E10506">
        <v>19</v>
      </c>
      <c r="F10506">
        <v>0</v>
      </c>
      <c r="G10506" t="s">
        <v>18188</v>
      </c>
      <c r="H10506" t="s">
        <v>18112</v>
      </c>
      <c r="I10506" t="s">
        <v>30</v>
      </c>
      <c r="J10506" s="25">
        <v>44404</v>
      </c>
      <c r="K10506" s="25">
        <v>45051</v>
      </c>
      <c r="L10506" t="s">
        <v>18189</v>
      </c>
      <c r="M10506" t="s">
        <v>18194</v>
      </c>
      <c r="N10506" t="s">
        <v>32</v>
      </c>
      <c r="O10506" t="s">
        <v>6282</v>
      </c>
    </row>
    <row r="10507" spans="1:15" x14ac:dyDescent="0.25">
      <c r="A10507">
        <v>6980</v>
      </c>
      <c r="B10507" t="s">
        <v>9420</v>
      </c>
      <c r="C10507" t="s">
        <v>3134</v>
      </c>
      <c r="D10507" t="s">
        <v>18195</v>
      </c>
      <c r="E10507">
        <v>12</v>
      </c>
      <c r="F10507">
        <v>0</v>
      </c>
      <c r="G10507" t="s">
        <v>18115</v>
      </c>
      <c r="H10507" t="s">
        <v>18112</v>
      </c>
      <c r="I10507" t="s">
        <v>30</v>
      </c>
      <c r="J10507" s="25">
        <v>44554</v>
      </c>
      <c r="K10507" s="25">
        <v>45638</v>
      </c>
      <c r="L10507" t="s">
        <v>5762</v>
      </c>
      <c r="M10507" t="s">
        <v>18196</v>
      </c>
      <c r="N10507" t="s">
        <v>32</v>
      </c>
      <c r="O10507" t="s">
        <v>6282</v>
      </c>
    </row>
    <row r="10508" spans="1:15" x14ac:dyDescent="0.25">
      <c r="A10508">
        <v>6981</v>
      </c>
      <c r="B10508" t="s">
        <v>18197</v>
      </c>
      <c r="C10508" t="s">
        <v>3135</v>
      </c>
      <c r="D10508" t="s">
        <v>18198</v>
      </c>
      <c r="E10508">
        <v>18</v>
      </c>
      <c r="F10508">
        <v>3</v>
      </c>
      <c r="G10508" t="s">
        <v>18199</v>
      </c>
      <c r="H10508" t="s">
        <v>6247</v>
      </c>
      <c r="I10508" t="s">
        <v>30</v>
      </c>
      <c r="J10508" s="25">
        <v>44525</v>
      </c>
      <c r="K10508" s="25">
        <v>45638</v>
      </c>
      <c r="L10508" t="s">
        <v>18200</v>
      </c>
      <c r="M10508" t="s">
        <v>18201</v>
      </c>
      <c r="N10508" t="s">
        <v>32</v>
      </c>
      <c r="O10508" t="s">
        <v>6282</v>
      </c>
    </row>
    <row r="10509" spans="1:15" x14ac:dyDescent="0.25">
      <c r="A10509">
        <v>6982</v>
      </c>
      <c r="B10509" t="s">
        <v>18197</v>
      </c>
      <c r="C10509" t="s">
        <v>3135</v>
      </c>
      <c r="D10509" t="s">
        <v>18198</v>
      </c>
      <c r="E10509">
        <v>252</v>
      </c>
      <c r="F10509">
        <v>42</v>
      </c>
      <c r="G10509" t="s">
        <v>18202</v>
      </c>
      <c r="H10509" t="s">
        <v>5469</v>
      </c>
      <c r="I10509" t="s">
        <v>30</v>
      </c>
      <c r="J10509" s="25">
        <v>45016</v>
      </c>
      <c r="K10509" s="25">
        <v>45016</v>
      </c>
      <c r="L10509" t="s">
        <v>4515</v>
      </c>
      <c r="M10509" t="s">
        <v>18201</v>
      </c>
      <c r="N10509" t="s">
        <v>32</v>
      </c>
      <c r="O10509" t="s">
        <v>6282</v>
      </c>
    </row>
    <row r="10510" spans="1:15" x14ac:dyDescent="0.25">
      <c r="A10510">
        <v>6983</v>
      </c>
      <c r="B10510" t="s">
        <v>18197</v>
      </c>
      <c r="C10510" t="s">
        <v>3135</v>
      </c>
      <c r="D10510" t="s">
        <v>18198</v>
      </c>
      <c r="E10510">
        <v>102</v>
      </c>
      <c r="F10510">
        <v>17</v>
      </c>
      <c r="G10510" t="s">
        <v>18203</v>
      </c>
      <c r="H10510" t="s">
        <v>5469</v>
      </c>
      <c r="I10510" t="s">
        <v>30</v>
      </c>
      <c r="J10510" s="25">
        <v>45016</v>
      </c>
      <c r="K10510" s="25">
        <v>45016</v>
      </c>
      <c r="L10510" t="s">
        <v>4515</v>
      </c>
      <c r="M10510" t="s">
        <v>18201</v>
      </c>
      <c r="N10510" t="s">
        <v>32</v>
      </c>
      <c r="O10510" t="s">
        <v>6282</v>
      </c>
    </row>
    <row r="10511" spans="1:15" x14ac:dyDescent="0.25">
      <c r="A10511">
        <v>6984</v>
      </c>
      <c r="B10511" t="s">
        <v>18197</v>
      </c>
      <c r="C10511" t="s">
        <v>3136</v>
      </c>
      <c r="D10511" t="s">
        <v>18204</v>
      </c>
      <c r="E10511">
        <v>20</v>
      </c>
      <c r="F10511">
        <v>3</v>
      </c>
      <c r="G10511" t="s">
        <v>18205</v>
      </c>
      <c r="H10511" t="s">
        <v>18112</v>
      </c>
      <c r="I10511" t="s">
        <v>30</v>
      </c>
      <c r="J10511" s="25">
        <v>44452</v>
      </c>
      <c r="K10511" s="25">
        <v>45638</v>
      </c>
      <c r="L10511" t="s">
        <v>16055</v>
      </c>
      <c r="M10511" t="s">
        <v>18206</v>
      </c>
      <c r="N10511" t="s">
        <v>32</v>
      </c>
      <c r="O10511" t="s">
        <v>6282</v>
      </c>
    </row>
    <row r="10512" spans="1:15" x14ac:dyDescent="0.25">
      <c r="A10512">
        <v>6985</v>
      </c>
      <c r="B10512" t="s">
        <v>18197</v>
      </c>
      <c r="C10512" t="s">
        <v>3136</v>
      </c>
      <c r="D10512" t="s">
        <v>18204</v>
      </c>
      <c r="E10512">
        <v>114</v>
      </c>
      <c r="F10512">
        <v>19</v>
      </c>
      <c r="G10512" t="s">
        <v>18207</v>
      </c>
      <c r="H10512" t="s">
        <v>5469</v>
      </c>
      <c r="I10512" t="s">
        <v>30</v>
      </c>
      <c r="J10512" s="25">
        <v>45016</v>
      </c>
      <c r="K10512" s="25">
        <v>45016</v>
      </c>
      <c r="L10512" t="s">
        <v>4515</v>
      </c>
      <c r="M10512" t="s">
        <v>18206</v>
      </c>
      <c r="N10512" t="s">
        <v>32</v>
      </c>
      <c r="O10512" t="s">
        <v>6282</v>
      </c>
    </row>
    <row r="10513" spans="1:15" x14ac:dyDescent="0.25">
      <c r="A10513">
        <v>6986</v>
      </c>
      <c r="B10513" t="s">
        <v>18197</v>
      </c>
      <c r="C10513" t="s">
        <v>1165</v>
      </c>
      <c r="D10513" t="s">
        <v>5468</v>
      </c>
      <c r="E10513">
        <v>210</v>
      </c>
      <c r="F10513">
        <v>35</v>
      </c>
      <c r="G10513" t="s">
        <v>18208</v>
      </c>
      <c r="H10513" t="s">
        <v>5469</v>
      </c>
      <c r="I10513" t="s">
        <v>30</v>
      </c>
      <c r="J10513" s="25">
        <v>45016</v>
      </c>
      <c r="K10513" s="25">
        <v>45016</v>
      </c>
      <c r="L10513" t="s">
        <v>4515</v>
      </c>
      <c r="M10513" t="s">
        <v>5470</v>
      </c>
      <c r="N10513" t="s">
        <v>32</v>
      </c>
      <c r="O10513" t="s">
        <v>6282</v>
      </c>
    </row>
    <row r="10514" spans="1:15" x14ac:dyDescent="0.25">
      <c r="A10514">
        <v>6987</v>
      </c>
      <c r="B10514" t="s">
        <v>18197</v>
      </c>
      <c r="C10514" t="s">
        <v>1165</v>
      </c>
      <c r="D10514" t="s">
        <v>5468</v>
      </c>
      <c r="E10514">
        <v>168</v>
      </c>
      <c r="F10514">
        <v>28</v>
      </c>
      <c r="G10514" t="s">
        <v>18209</v>
      </c>
      <c r="H10514" t="s">
        <v>5469</v>
      </c>
      <c r="I10514" t="s">
        <v>30</v>
      </c>
      <c r="J10514" s="25">
        <v>45016</v>
      </c>
      <c r="K10514" s="25">
        <v>45016</v>
      </c>
      <c r="L10514" t="s">
        <v>4515</v>
      </c>
      <c r="M10514" t="s">
        <v>5470</v>
      </c>
      <c r="N10514" t="s">
        <v>32</v>
      </c>
      <c r="O10514" t="s">
        <v>6282</v>
      </c>
    </row>
    <row r="10515" spans="1:15" x14ac:dyDescent="0.25">
      <c r="A10515">
        <v>6989</v>
      </c>
      <c r="B10515" t="s">
        <v>8368</v>
      </c>
      <c r="C10515" t="s">
        <v>1166</v>
      </c>
      <c r="D10515" t="s">
        <v>5471</v>
      </c>
      <c r="E10515">
        <v>48</v>
      </c>
      <c r="F10515">
        <v>8</v>
      </c>
      <c r="G10515" t="s">
        <v>18210</v>
      </c>
      <c r="H10515" t="s">
        <v>4968</v>
      </c>
      <c r="I10515" t="s">
        <v>30</v>
      </c>
      <c r="J10515" s="25">
        <v>45532</v>
      </c>
      <c r="K10515" s="25">
        <v>45532</v>
      </c>
      <c r="L10515" t="s">
        <v>4581</v>
      </c>
      <c r="M10515" t="s">
        <v>5472</v>
      </c>
      <c r="N10515" t="s">
        <v>32</v>
      </c>
      <c r="O10515" t="s">
        <v>6282</v>
      </c>
    </row>
    <row r="10516" spans="1:15" x14ac:dyDescent="0.25">
      <c r="A10516">
        <v>6988</v>
      </c>
      <c r="B10516" t="s">
        <v>7665</v>
      </c>
      <c r="C10516" t="s">
        <v>1166</v>
      </c>
      <c r="D10516" t="s">
        <v>5471</v>
      </c>
      <c r="E10516">
        <v>6</v>
      </c>
      <c r="F10516">
        <v>1</v>
      </c>
      <c r="G10516" t="s">
        <v>10366</v>
      </c>
      <c r="H10516" t="s">
        <v>4968</v>
      </c>
      <c r="I10516" t="s">
        <v>30</v>
      </c>
      <c r="J10516" s="25">
        <v>45544</v>
      </c>
      <c r="K10516" s="25">
        <v>45544</v>
      </c>
      <c r="L10516" t="s">
        <v>4271</v>
      </c>
      <c r="M10516" t="s">
        <v>5472</v>
      </c>
      <c r="N10516" t="s">
        <v>32</v>
      </c>
      <c r="O10516" t="s">
        <v>6282</v>
      </c>
    </row>
    <row r="10517" spans="1:15" x14ac:dyDescent="0.25">
      <c r="A10517">
        <v>6990</v>
      </c>
      <c r="B10517" t="s">
        <v>18197</v>
      </c>
      <c r="C10517" t="s">
        <v>3137</v>
      </c>
      <c r="D10517" t="s">
        <v>18211</v>
      </c>
      <c r="E10517">
        <v>59</v>
      </c>
      <c r="F10517">
        <v>9</v>
      </c>
      <c r="G10517" t="s">
        <v>18212</v>
      </c>
      <c r="H10517" t="s">
        <v>6247</v>
      </c>
      <c r="I10517" t="s">
        <v>30</v>
      </c>
      <c r="J10517" s="25">
        <v>44525</v>
      </c>
      <c r="K10517" s="25">
        <v>45638</v>
      </c>
      <c r="L10517" t="s">
        <v>18200</v>
      </c>
      <c r="M10517" t="s">
        <v>18213</v>
      </c>
      <c r="N10517" t="s">
        <v>32</v>
      </c>
      <c r="O10517" t="s">
        <v>6282</v>
      </c>
    </row>
    <row r="10518" spans="1:15" x14ac:dyDescent="0.25">
      <c r="A10518">
        <v>6991</v>
      </c>
      <c r="B10518" t="s">
        <v>9442</v>
      </c>
      <c r="C10518" t="s">
        <v>3138</v>
      </c>
      <c r="D10518" t="s">
        <v>18214</v>
      </c>
      <c r="E10518">
        <v>252</v>
      </c>
      <c r="F10518">
        <v>42</v>
      </c>
      <c r="G10518" t="s">
        <v>18215</v>
      </c>
      <c r="H10518" t="s">
        <v>18112</v>
      </c>
      <c r="I10518" t="s">
        <v>30</v>
      </c>
      <c r="J10518" s="25">
        <v>44452</v>
      </c>
      <c r="K10518" s="25">
        <v>45637</v>
      </c>
      <c r="L10518" t="s">
        <v>16055</v>
      </c>
      <c r="M10518" t="s">
        <v>18216</v>
      </c>
      <c r="N10518" t="s">
        <v>32</v>
      </c>
      <c r="O10518" t="s">
        <v>6282</v>
      </c>
    </row>
    <row r="10519" spans="1:15" x14ac:dyDescent="0.25">
      <c r="A10519">
        <v>6992</v>
      </c>
      <c r="B10519" t="s">
        <v>7841</v>
      </c>
      <c r="C10519" t="s">
        <v>3138</v>
      </c>
      <c r="D10519" t="s">
        <v>18214</v>
      </c>
      <c r="E10519">
        <v>30</v>
      </c>
      <c r="F10519">
        <v>5</v>
      </c>
      <c r="G10519" t="s">
        <v>18217</v>
      </c>
      <c r="H10519" t="s">
        <v>18112</v>
      </c>
      <c r="I10519" t="s">
        <v>30</v>
      </c>
      <c r="J10519" s="25">
        <v>44452</v>
      </c>
      <c r="K10519" s="25">
        <v>45637</v>
      </c>
      <c r="L10519" t="s">
        <v>16055</v>
      </c>
      <c r="M10519" t="s">
        <v>18216</v>
      </c>
      <c r="N10519" t="s">
        <v>32</v>
      </c>
      <c r="O10519" t="s">
        <v>6282</v>
      </c>
    </row>
    <row r="10520" spans="1:15" x14ac:dyDescent="0.25">
      <c r="A10520">
        <v>6993</v>
      </c>
      <c r="B10520" t="s">
        <v>7841</v>
      </c>
      <c r="C10520" t="s">
        <v>3138</v>
      </c>
      <c r="D10520" t="s">
        <v>18214</v>
      </c>
      <c r="E10520">
        <v>5</v>
      </c>
      <c r="F10520">
        <v>0</v>
      </c>
      <c r="G10520" t="s">
        <v>18217</v>
      </c>
      <c r="H10520" t="s">
        <v>18112</v>
      </c>
      <c r="I10520" t="s">
        <v>30</v>
      </c>
      <c r="J10520" s="25">
        <v>44939</v>
      </c>
      <c r="K10520" s="25">
        <v>44939</v>
      </c>
      <c r="L10520" t="s">
        <v>4619</v>
      </c>
      <c r="M10520" t="s">
        <v>18216</v>
      </c>
      <c r="N10520" t="s">
        <v>32</v>
      </c>
      <c r="O10520" t="s">
        <v>6282</v>
      </c>
    </row>
    <row r="10521" spans="1:15" x14ac:dyDescent="0.25">
      <c r="A10521">
        <v>6994</v>
      </c>
      <c r="B10521" t="s">
        <v>8368</v>
      </c>
      <c r="C10521" t="s">
        <v>1167</v>
      </c>
      <c r="D10521" t="s">
        <v>5473</v>
      </c>
      <c r="E10521">
        <v>174</v>
      </c>
      <c r="F10521">
        <v>29</v>
      </c>
      <c r="G10521" t="s">
        <v>18218</v>
      </c>
      <c r="H10521" t="s">
        <v>4866</v>
      </c>
      <c r="I10521" t="s">
        <v>30</v>
      </c>
      <c r="J10521" s="25">
        <v>45632</v>
      </c>
      <c r="K10521" s="25">
        <v>45632</v>
      </c>
      <c r="L10521" t="s">
        <v>4358</v>
      </c>
      <c r="M10521" t="s">
        <v>5474</v>
      </c>
      <c r="N10521" t="s">
        <v>32</v>
      </c>
      <c r="O10521" t="s">
        <v>6282</v>
      </c>
    </row>
    <row r="10522" spans="1:15" x14ac:dyDescent="0.25">
      <c r="A10522">
        <v>6995</v>
      </c>
      <c r="B10522" t="s">
        <v>7077</v>
      </c>
      <c r="C10522" t="s">
        <v>3139</v>
      </c>
      <c r="D10522" t="s">
        <v>18219</v>
      </c>
      <c r="E10522">
        <v>59</v>
      </c>
      <c r="F10522">
        <v>9</v>
      </c>
      <c r="G10522" t="s">
        <v>18220</v>
      </c>
      <c r="H10522" t="s">
        <v>18221</v>
      </c>
      <c r="I10522" t="s">
        <v>30</v>
      </c>
      <c r="J10522" s="25">
        <v>44525</v>
      </c>
      <c r="K10522" s="25">
        <v>45642</v>
      </c>
      <c r="L10522" t="s">
        <v>18200</v>
      </c>
      <c r="M10522" t="s">
        <v>18222</v>
      </c>
      <c r="N10522" t="s">
        <v>32</v>
      </c>
      <c r="O10522" t="s">
        <v>6282</v>
      </c>
    </row>
    <row r="10523" spans="1:15" x14ac:dyDescent="0.25">
      <c r="A10523">
        <v>6996</v>
      </c>
      <c r="B10523" t="s">
        <v>8368</v>
      </c>
      <c r="C10523" t="s">
        <v>3141</v>
      </c>
      <c r="D10523" t="s">
        <v>18223</v>
      </c>
      <c r="E10523">
        <v>50</v>
      </c>
      <c r="F10523">
        <v>5</v>
      </c>
      <c r="G10523" t="s">
        <v>18224</v>
      </c>
      <c r="H10523" t="s">
        <v>4968</v>
      </c>
      <c r="I10523" t="s">
        <v>30</v>
      </c>
      <c r="J10523" s="25">
        <v>45511</v>
      </c>
      <c r="K10523" s="25">
        <v>45512</v>
      </c>
      <c r="L10523" t="s">
        <v>4781</v>
      </c>
      <c r="M10523" t="s">
        <v>18225</v>
      </c>
      <c r="N10523" t="s">
        <v>31</v>
      </c>
      <c r="O10523" t="s">
        <v>6282</v>
      </c>
    </row>
    <row r="10524" spans="1:15" x14ac:dyDescent="0.25">
      <c r="A10524">
        <v>8665</v>
      </c>
      <c r="B10524" t="s">
        <v>8368</v>
      </c>
      <c r="C10524" t="s">
        <v>3141</v>
      </c>
      <c r="D10524" t="s">
        <v>18223</v>
      </c>
      <c r="E10524">
        <v>200</v>
      </c>
      <c r="F10524">
        <v>20</v>
      </c>
      <c r="G10524" t="s">
        <v>18226</v>
      </c>
      <c r="H10524" t="s">
        <v>1071</v>
      </c>
      <c r="I10524" t="s">
        <v>393</v>
      </c>
      <c r="J10524" s="25">
        <v>45838</v>
      </c>
      <c r="K10524" s="25">
        <v>45838</v>
      </c>
      <c r="L10524" t="s">
        <v>232</v>
      </c>
      <c r="M10524" t="s">
        <v>18225</v>
      </c>
      <c r="N10524" t="s">
        <v>31</v>
      </c>
      <c r="O10524" t="s">
        <v>6302</v>
      </c>
    </row>
    <row r="10525" spans="1:15" x14ac:dyDescent="0.25">
      <c r="A10525">
        <v>8666</v>
      </c>
      <c r="B10525" t="s">
        <v>8368</v>
      </c>
      <c r="C10525" t="s">
        <v>3141</v>
      </c>
      <c r="D10525" t="s">
        <v>18223</v>
      </c>
      <c r="E10525">
        <v>90</v>
      </c>
      <c r="F10525">
        <v>9</v>
      </c>
      <c r="G10525" t="s">
        <v>18227</v>
      </c>
      <c r="H10525" t="s">
        <v>1071</v>
      </c>
      <c r="I10525" t="s">
        <v>393</v>
      </c>
      <c r="J10525" s="25">
        <v>45838</v>
      </c>
      <c r="K10525" s="25">
        <v>45838</v>
      </c>
      <c r="L10525" t="s">
        <v>232</v>
      </c>
      <c r="M10525" t="s">
        <v>18225</v>
      </c>
      <c r="N10525" t="s">
        <v>31</v>
      </c>
      <c r="O10525" t="s">
        <v>6302</v>
      </c>
    </row>
    <row r="10526" spans="1:15" x14ac:dyDescent="0.25">
      <c r="A10526">
        <v>8669</v>
      </c>
      <c r="B10526" t="s">
        <v>8025</v>
      </c>
      <c r="C10526" t="s">
        <v>3141</v>
      </c>
      <c r="D10526" t="s">
        <v>18223</v>
      </c>
      <c r="E10526">
        <v>200</v>
      </c>
      <c r="F10526">
        <v>20</v>
      </c>
      <c r="G10526" t="s">
        <v>18228</v>
      </c>
      <c r="H10526" t="s">
        <v>401</v>
      </c>
      <c r="I10526" t="s">
        <v>393</v>
      </c>
      <c r="J10526" s="25">
        <v>46043</v>
      </c>
      <c r="K10526" s="25">
        <v>46043</v>
      </c>
      <c r="L10526" t="s">
        <v>565</v>
      </c>
      <c r="M10526" t="s">
        <v>18225</v>
      </c>
      <c r="N10526" t="s">
        <v>31</v>
      </c>
      <c r="O10526" t="s">
        <v>6302</v>
      </c>
    </row>
    <row r="10527" spans="1:15" x14ac:dyDescent="0.25">
      <c r="A10527">
        <v>8668</v>
      </c>
      <c r="B10527" t="s">
        <v>7494</v>
      </c>
      <c r="C10527" t="s">
        <v>3141</v>
      </c>
      <c r="D10527" t="s">
        <v>18223</v>
      </c>
      <c r="E10527">
        <v>200</v>
      </c>
      <c r="F10527">
        <v>20</v>
      </c>
      <c r="G10527" t="s">
        <v>18229</v>
      </c>
      <c r="H10527" t="s">
        <v>401</v>
      </c>
      <c r="I10527" t="s">
        <v>393</v>
      </c>
      <c r="J10527" s="25">
        <v>46043</v>
      </c>
      <c r="K10527" s="25">
        <v>46043</v>
      </c>
      <c r="L10527" t="s">
        <v>565</v>
      </c>
      <c r="M10527" t="s">
        <v>18225</v>
      </c>
      <c r="N10527" t="s">
        <v>31</v>
      </c>
      <c r="O10527" t="s">
        <v>6302</v>
      </c>
    </row>
    <row r="10528" spans="1:15" x14ac:dyDescent="0.25">
      <c r="A10528">
        <v>8667</v>
      </c>
      <c r="B10528" t="s">
        <v>18230</v>
      </c>
      <c r="C10528" t="s">
        <v>3141</v>
      </c>
      <c r="D10528" t="s">
        <v>18223</v>
      </c>
      <c r="E10528">
        <v>90</v>
      </c>
      <c r="F10528">
        <v>9</v>
      </c>
      <c r="G10528" t="s">
        <v>18231</v>
      </c>
      <c r="H10528" t="s">
        <v>401</v>
      </c>
      <c r="I10528" t="s">
        <v>393</v>
      </c>
      <c r="J10528" s="25">
        <v>46043</v>
      </c>
      <c r="K10528" s="25">
        <v>46043</v>
      </c>
      <c r="L10528" t="s">
        <v>565</v>
      </c>
      <c r="M10528" t="s">
        <v>18225</v>
      </c>
      <c r="N10528" t="s">
        <v>31</v>
      </c>
      <c r="O10528" t="s">
        <v>6302</v>
      </c>
    </row>
    <row r="10529" spans="1:15" x14ac:dyDescent="0.25">
      <c r="A10529">
        <v>6997</v>
      </c>
      <c r="B10529" t="s">
        <v>18230</v>
      </c>
      <c r="C10529" t="s">
        <v>1168</v>
      </c>
      <c r="D10529" t="s">
        <v>5475</v>
      </c>
      <c r="E10529">
        <v>200</v>
      </c>
      <c r="F10529">
        <v>20</v>
      </c>
      <c r="G10529" t="s">
        <v>18232</v>
      </c>
      <c r="H10529" t="s">
        <v>1023</v>
      </c>
      <c r="I10529" t="s">
        <v>393</v>
      </c>
      <c r="J10529" s="25">
        <v>45878</v>
      </c>
      <c r="K10529" s="25">
        <v>45878</v>
      </c>
      <c r="L10529" t="s">
        <v>466</v>
      </c>
      <c r="M10529" t="s">
        <v>5476</v>
      </c>
      <c r="N10529" t="s">
        <v>31</v>
      </c>
      <c r="O10529" t="s">
        <v>6282</v>
      </c>
    </row>
    <row r="10530" spans="1:15" x14ac:dyDescent="0.25">
      <c r="A10530">
        <v>6998</v>
      </c>
      <c r="B10530" t="s">
        <v>18230</v>
      </c>
      <c r="C10530" t="s">
        <v>1168</v>
      </c>
      <c r="D10530" t="s">
        <v>5475</v>
      </c>
      <c r="E10530">
        <v>200</v>
      </c>
      <c r="F10530">
        <v>20</v>
      </c>
      <c r="G10530" t="s">
        <v>18233</v>
      </c>
      <c r="H10530" t="s">
        <v>1023</v>
      </c>
      <c r="I10530" t="s">
        <v>393</v>
      </c>
      <c r="J10530" s="25">
        <v>45878</v>
      </c>
      <c r="K10530" s="25">
        <v>45878</v>
      </c>
      <c r="L10530" t="s">
        <v>466</v>
      </c>
      <c r="M10530" t="s">
        <v>5476</v>
      </c>
      <c r="N10530" t="s">
        <v>31</v>
      </c>
      <c r="O10530" t="s">
        <v>6282</v>
      </c>
    </row>
    <row r="10531" spans="1:15" x14ac:dyDescent="0.25">
      <c r="A10531">
        <v>6999</v>
      </c>
      <c r="B10531" t="s">
        <v>8368</v>
      </c>
      <c r="C10531" t="s">
        <v>1169</v>
      </c>
      <c r="D10531" t="s">
        <v>5477</v>
      </c>
      <c r="E10531">
        <v>200</v>
      </c>
      <c r="F10531">
        <v>20</v>
      </c>
      <c r="G10531" t="s">
        <v>18234</v>
      </c>
      <c r="H10531" t="s">
        <v>4968</v>
      </c>
      <c r="I10531" t="s">
        <v>30</v>
      </c>
      <c r="J10531" s="25">
        <v>45511</v>
      </c>
      <c r="K10531" s="25">
        <v>45512</v>
      </c>
      <c r="L10531" t="s">
        <v>4781</v>
      </c>
      <c r="M10531" t="s">
        <v>5478</v>
      </c>
      <c r="N10531" t="s">
        <v>31</v>
      </c>
      <c r="O10531" t="s">
        <v>6282</v>
      </c>
    </row>
    <row r="10532" spans="1:15" x14ac:dyDescent="0.25">
      <c r="A10532">
        <v>7000</v>
      </c>
      <c r="B10532" t="s">
        <v>8368</v>
      </c>
      <c r="C10532" t="s">
        <v>1169</v>
      </c>
      <c r="D10532" t="s">
        <v>5477</v>
      </c>
      <c r="E10532">
        <v>80</v>
      </c>
      <c r="F10532">
        <v>8</v>
      </c>
      <c r="G10532" t="s">
        <v>18235</v>
      </c>
      <c r="H10532" t="s">
        <v>4968</v>
      </c>
      <c r="I10532" t="s">
        <v>30</v>
      </c>
      <c r="J10532" s="25">
        <v>45511</v>
      </c>
      <c r="K10532" s="25">
        <v>45512</v>
      </c>
      <c r="L10532" t="s">
        <v>4781</v>
      </c>
      <c r="M10532" t="s">
        <v>5478</v>
      </c>
      <c r="N10532" t="s">
        <v>31</v>
      </c>
      <c r="O10532" t="s">
        <v>6282</v>
      </c>
    </row>
    <row r="10533" spans="1:15" x14ac:dyDescent="0.25">
      <c r="A10533">
        <v>7001</v>
      </c>
      <c r="B10533" t="s">
        <v>8368</v>
      </c>
      <c r="C10533" t="s">
        <v>1169</v>
      </c>
      <c r="D10533" t="s">
        <v>5477</v>
      </c>
      <c r="E10533">
        <v>200</v>
      </c>
      <c r="F10533">
        <v>20</v>
      </c>
      <c r="G10533" t="s">
        <v>18236</v>
      </c>
      <c r="H10533" t="s">
        <v>4843</v>
      </c>
      <c r="I10533" t="s">
        <v>30</v>
      </c>
      <c r="J10533" s="25">
        <v>45636</v>
      </c>
      <c r="K10533" s="25">
        <v>45636</v>
      </c>
      <c r="L10533" t="s">
        <v>4510</v>
      </c>
      <c r="M10533" t="s">
        <v>5478</v>
      </c>
      <c r="N10533" t="s">
        <v>31</v>
      </c>
      <c r="O10533" t="s">
        <v>6282</v>
      </c>
    </row>
    <row r="10534" spans="1:15" x14ac:dyDescent="0.25">
      <c r="A10534">
        <v>7002</v>
      </c>
      <c r="B10534" t="s">
        <v>8368</v>
      </c>
      <c r="C10534" t="s">
        <v>1169</v>
      </c>
      <c r="D10534" t="s">
        <v>5477</v>
      </c>
      <c r="E10534">
        <v>200</v>
      </c>
      <c r="F10534">
        <v>20</v>
      </c>
      <c r="G10534" t="s">
        <v>18237</v>
      </c>
      <c r="H10534" t="s">
        <v>4843</v>
      </c>
      <c r="I10534" t="s">
        <v>30</v>
      </c>
      <c r="J10534" s="25">
        <v>45636</v>
      </c>
      <c r="K10534" s="25">
        <v>45636</v>
      </c>
      <c r="L10534" t="s">
        <v>4510</v>
      </c>
      <c r="M10534" t="s">
        <v>5478</v>
      </c>
      <c r="N10534" t="s">
        <v>31</v>
      </c>
      <c r="O10534" t="s">
        <v>6282</v>
      </c>
    </row>
    <row r="10535" spans="1:15" x14ac:dyDescent="0.25">
      <c r="A10535">
        <v>7003</v>
      </c>
      <c r="B10535" t="s">
        <v>8368</v>
      </c>
      <c r="C10535" t="s">
        <v>1169</v>
      </c>
      <c r="D10535" t="s">
        <v>5477</v>
      </c>
      <c r="E10535">
        <v>80</v>
      </c>
      <c r="F10535">
        <v>8</v>
      </c>
      <c r="G10535" t="s">
        <v>18238</v>
      </c>
      <c r="H10535" t="s">
        <v>4843</v>
      </c>
      <c r="I10535" t="s">
        <v>30</v>
      </c>
      <c r="J10535" s="25">
        <v>45636</v>
      </c>
      <c r="K10535" s="25">
        <v>45636</v>
      </c>
      <c r="L10535" t="s">
        <v>4510</v>
      </c>
      <c r="M10535" t="s">
        <v>5478</v>
      </c>
      <c r="N10535" t="s">
        <v>31</v>
      </c>
      <c r="O10535" t="s">
        <v>6282</v>
      </c>
    </row>
    <row r="10536" spans="1:15" x14ac:dyDescent="0.25">
      <c r="A10536">
        <v>8682</v>
      </c>
      <c r="B10536" t="s">
        <v>7176</v>
      </c>
      <c r="C10536" t="s">
        <v>4031</v>
      </c>
      <c r="D10536" t="s">
        <v>18239</v>
      </c>
      <c r="E10536">
        <v>960</v>
      </c>
      <c r="F10536">
        <v>24</v>
      </c>
      <c r="G10536" t="s">
        <v>18240</v>
      </c>
      <c r="H10536" t="s">
        <v>1941</v>
      </c>
      <c r="I10536" t="s">
        <v>1154</v>
      </c>
      <c r="J10536" s="25">
        <v>45961</v>
      </c>
      <c r="K10536" s="25">
        <v>45961</v>
      </c>
      <c r="L10536" t="s">
        <v>234</v>
      </c>
      <c r="M10536" t="s">
        <v>18241</v>
      </c>
      <c r="N10536" t="s">
        <v>32</v>
      </c>
      <c r="O10536" t="s">
        <v>6302</v>
      </c>
    </row>
    <row r="10537" spans="1:15" x14ac:dyDescent="0.25">
      <c r="A10537">
        <v>7004</v>
      </c>
      <c r="B10537" t="s">
        <v>9626</v>
      </c>
      <c r="C10537" t="s">
        <v>3145</v>
      </c>
      <c r="D10537" t="s">
        <v>18242</v>
      </c>
      <c r="E10537">
        <v>384</v>
      </c>
      <c r="F10537">
        <v>16</v>
      </c>
      <c r="G10537" t="s">
        <v>18243</v>
      </c>
      <c r="H10537" t="s">
        <v>18244</v>
      </c>
      <c r="I10537" t="s">
        <v>6148</v>
      </c>
      <c r="J10537" s="25">
        <v>43494</v>
      </c>
      <c r="K10537" s="25">
        <v>45639</v>
      </c>
      <c r="L10537" t="s">
        <v>18245</v>
      </c>
      <c r="M10537" t="s">
        <v>18246</v>
      </c>
      <c r="N10537" t="s">
        <v>32</v>
      </c>
      <c r="O10537" t="s">
        <v>6282</v>
      </c>
    </row>
    <row r="10538" spans="1:15" x14ac:dyDescent="0.25">
      <c r="A10538">
        <v>7005</v>
      </c>
      <c r="B10538" t="s">
        <v>9626</v>
      </c>
      <c r="C10538" t="s">
        <v>3145</v>
      </c>
      <c r="D10538" t="s">
        <v>18242</v>
      </c>
      <c r="E10538">
        <v>222</v>
      </c>
      <c r="F10538">
        <v>9</v>
      </c>
      <c r="G10538" t="s">
        <v>18247</v>
      </c>
      <c r="H10538" t="s">
        <v>18244</v>
      </c>
      <c r="I10538" t="s">
        <v>6148</v>
      </c>
      <c r="J10538" s="25">
        <v>43494</v>
      </c>
      <c r="K10538" s="25">
        <v>45639</v>
      </c>
      <c r="L10538" t="s">
        <v>18245</v>
      </c>
      <c r="M10538" t="s">
        <v>18246</v>
      </c>
      <c r="N10538" t="s">
        <v>32</v>
      </c>
      <c r="O10538" t="s">
        <v>6282</v>
      </c>
    </row>
    <row r="10539" spans="1:15" x14ac:dyDescent="0.25">
      <c r="A10539">
        <v>7006</v>
      </c>
      <c r="B10539" t="s">
        <v>8734</v>
      </c>
      <c r="C10539" t="s">
        <v>3146</v>
      </c>
      <c r="D10539" t="s">
        <v>18248</v>
      </c>
      <c r="E10539">
        <v>377</v>
      </c>
      <c r="F10539">
        <v>37</v>
      </c>
      <c r="G10539" t="s">
        <v>18249</v>
      </c>
      <c r="H10539" t="s">
        <v>11984</v>
      </c>
      <c r="I10539" t="s">
        <v>5223</v>
      </c>
      <c r="J10539" s="25">
        <v>43158</v>
      </c>
      <c r="K10539" s="25">
        <v>45642</v>
      </c>
      <c r="L10539" t="s">
        <v>14543</v>
      </c>
      <c r="M10539" t="s">
        <v>18250</v>
      </c>
      <c r="N10539" t="s">
        <v>32</v>
      </c>
      <c r="O10539" t="s">
        <v>6282</v>
      </c>
    </row>
    <row r="10540" spans="1:15" x14ac:dyDescent="0.25">
      <c r="A10540">
        <v>7007</v>
      </c>
      <c r="B10540" t="s">
        <v>5487</v>
      </c>
      <c r="C10540" t="s">
        <v>1172</v>
      </c>
      <c r="D10540" t="s">
        <v>5479</v>
      </c>
      <c r="E10540">
        <v>3150</v>
      </c>
      <c r="F10540">
        <v>63</v>
      </c>
      <c r="G10540" t="s">
        <v>18251</v>
      </c>
      <c r="H10540" t="s">
        <v>7657</v>
      </c>
      <c r="I10540" t="s">
        <v>246</v>
      </c>
      <c r="J10540" s="25">
        <v>45988</v>
      </c>
      <c r="K10540" s="25">
        <v>45988</v>
      </c>
      <c r="L10540" t="s">
        <v>1126</v>
      </c>
      <c r="M10540" t="s">
        <v>5480</v>
      </c>
      <c r="N10540" t="s">
        <v>32</v>
      </c>
      <c r="O10540" t="s">
        <v>6282</v>
      </c>
    </row>
    <row r="10541" spans="1:15" x14ac:dyDescent="0.25">
      <c r="A10541">
        <v>7008</v>
      </c>
      <c r="B10541" t="s">
        <v>5487</v>
      </c>
      <c r="C10541" t="s">
        <v>1172</v>
      </c>
      <c r="D10541" t="s">
        <v>5479</v>
      </c>
      <c r="E10541">
        <v>3150</v>
      </c>
      <c r="F10541">
        <v>63</v>
      </c>
      <c r="G10541" t="s">
        <v>18252</v>
      </c>
      <c r="H10541" t="s">
        <v>7657</v>
      </c>
      <c r="I10541" t="s">
        <v>246</v>
      </c>
      <c r="J10541" s="25">
        <v>45988</v>
      </c>
      <c r="K10541" s="25">
        <v>45988</v>
      </c>
      <c r="L10541" t="s">
        <v>1126</v>
      </c>
      <c r="M10541" t="s">
        <v>5480</v>
      </c>
      <c r="N10541" t="s">
        <v>32</v>
      </c>
      <c r="O10541" t="s">
        <v>6282</v>
      </c>
    </row>
    <row r="10542" spans="1:15" x14ac:dyDescent="0.25">
      <c r="A10542">
        <v>7009</v>
      </c>
      <c r="B10542" t="s">
        <v>7655</v>
      </c>
      <c r="C10542" t="s">
        <v>1172</v>
      </c>
      <c r="D10542" t="s">
        <v>5479</v>
      </c>
      <c r="E10542">
        <v>800</v>
      </c>
      <c r="F10542">
        <v>16</v>
      </c>
      <c r="G10542" t="s">
        <v>18253</v>
      </c>
      <c r="H10542" t="s">
        <v>7657</v>
      </c>
      <c r="I10542" t="s">
        <v>246</v>
      </c>
      <c r="J10542" s="25">
        <v>45988</v>
      </c>
      <c r="K10542" s="25">
        <v>45988</v>
      </c>
      <c r="L10542" t="s">
        <v>1126</v>
      </c>
      <c r="M10542" t="s">
        <v>5480</v>
      </c>
      <c r="N10542" t="s">
        <v>32</v>
      </c>
      <c r="O10542" t="s">
        <v>6282</v>
      </c>
    </row>
    <row r="10543" spans="1:15" x14ac:dyDescent="0.25">
      <c r="A10543">
        <v>7010</v>
      </c>
      <c r="B10543" t="s">
        <v>5487</v>
      </c>
      <c r="C10543" t="s">
        <v>1173</v>
      </c>
      <c r="D10543" t="s">
        <v>5482</v>
      </c>
      <c r="E10543">
        <v>4200</v>
      </c>
      <c r="F10543">
        <v>84</v>
      </c>
      <c r="G10543" t="s">
        <v>18254</v>
      </c>
      <c r="H10543" t="s">
        <v>7657</v>
      </c>
      <c r="I10543" t="s">
        <v>246</v>
      </c>
      <c r="J10543" s="25">
        <v>45988</v>
      </c>
      <c r="K10543" s="25">
        <v>45988</v>
      </c>
      <c r="L10543" t="s">
        <v>1126</v>
      </c>
      <c r="M10543" t="s">
        <v>5483</v>
      </c>
      <c r="N10543" t="s">
        <v>32</v>
      </c>
      <c r="O10543" t="s">
        <v>6282</v>
      </c>
    </row>
    <row r="10544" spans="1:15" x14ac:dyDescent="0.25">
      <c r="A10544">
        <v>7011</v>
      </c>
      <c r="B10544" t="s">
        <v>5487</v>
      </c>
      <c r="C10544" t="s">
        <v>1173</v>
      </c>
      <c r="D10544" t="s">
        <v>5482</v>
      </c>
      <c r="E10544">
        <v>4200</v>
      </c>
      <c r="F10544">
        <v>84</v>
      </c>
      <c r="G10544" t="s">
        <v>18255</v>
      </c>
      <c r="H10544" t="s">
        <v>7657</v>
      </c>
      <c r="I10544" t="s">
        <v>246</v>
      </c>
      <c r="J10544" s="25">
        <v>45988</v>
      </c>
      <c r="K10544" s="25">
        <v>45988</v>
      </c>
      <c r="L10544" t="s">
        <v>1126</v>
      </c>
      <c r="M10544" t="s">
        <v>5483</v>
      </c>
      <c r="N10544" t="s">
        <v>32</v>
      </c>
      <c r="O10544" t="s">
        <v>6282</v>
      </c>
    </row>
    <row r="10545" spans="1:15" x14ac:dyDescent="0.25">
      <c r="A10545">
        <v>7012</v>
      </c>
      <c r="B10545" t="s">
        <v>5487</v>
      </c>
      <c r="C10545" t="s">
        <v>1173</v>
      </c>
      <c r="D10545" t="s">
        <v>5482</v>
      </c>
      <c r="E10545">
        <v>4200</v>
      </c>
      <c r="F10545">
        <v>84</v>
      </c>
      <c r="G10545" t="s">
        <v>18256</v>
      </c>
      <c r="H10545" t="s">
        <v>7657</v>
      </c>
      <c r="I10545" t="s">
        <v>246</v>
      </c>
      <c r="J10545" s="25">
        <v>45988</v>
      </c>
      <c r="K10545" s="25">
        <v>45988</v>
      </c>
      <c r="L10545" t="s">
        <v>1126</v>
      </c>
      <c r="M10545" t="s">
        <v>5483</v>
      </c>
      <c r="N10545" t="s">
        <v>32</v>
      </c>
      <c r="O10545" t="s">
        <v>6282</v>
      </c>
    </row>
    <row r="10546" spans="1:15" x14ac:dyDescent="0.25">
      <c r="A10546">
        <v>7013</v>
      </c>
      <c r="B10546" t="s">
        <v>5487</v>
      </c>
      <c r="C10546" t="s">
        <v>1173</v>
      </c>
      <c r="D10546" t="s">
        <v>5482</v>
      </c>
      <c r="E10546">
        <v>4200</v>
      </c>
      <c r="F10546">
        <v>84</v>
      </c>
      <c r="G10546" t="s">
        <v>18257</v>
      </c>
      <c r="H10546" t="s">
        <v>7657</v>
      </c>
      <c r="I10546" t="s">
        <v>246</v>
      </c>
      <c r="J10546" s="25">
        <v>45988</v>
      </c>
      <c r="K10546" s="25">
        <v>45988</v>
      </c>
      <c r="L10546" t="s">
        <v>1126</v>
      </c>
      <c r="M10546" t="s">
        <v>5483</v>
      </c>
      <c r="N10546" t="s">
        <v>32</v>
      </c>
      <c r="O10546" t="s">
        <v>6282</v>
      </c>
    </row>
    <row r="10547" spans="1:15" x14ac:dyDescent="0.25">
      <c r="A10547">
        <v>7014</v>
      </c>
      <c r="B10547" t="s">
        <v>5487</v>
      </c>
      <c r="C10547" t="s">
        <v>1173</v>
      </c>
      <c r="D10547" t="s">
        <v>5482</v>
      </c>
      <c r="E10547">
        <v>4200</v>
      </c>
      <c r="F10547">
        <v>84</v>
      </c>
      <c r="G10547" t="s">
        <v>18258</v>
      </c>
      <c r="H10547" t="s">
        <v>7657</v>
      </c>
      <c r="I10547" t="s">
        <v>246</v>
      </c>
      <c r="J10547" s="25">
        <v>45988</v>
      </c>
      <c r="K10547" s="25">
        <v>45988</v>
      </c>
      <c r="L10547" t="s">
        <v>1126</v>
      </c>
      <c r="M10547" t="s">
        <v>5483</v>
      </c>
      <c r="N10547" t="s">
        <v>32</v>
      </c>
      <c r="O10547" t="s">
        <v>6282</v>
      </c>
    </row>
    <row r="10548" spans="1:15" x14ac:dyDescent="0.25">
      <c r="A10548">
        <v>7017</v>
      </c>
      <c r="B10548" t="s">
        <v>9194</v>
      </c>
      <c r="C10548" t="s">
        <v>1174</v>
      </c>
      <c r="D10548" t="s">
        <v>5484</v>
      </c>
      <c r="E10548">
        <v>900</v>
      </c>
      <c r="F10548">
        <v>18</v>
      </c>
      <c r="G10548" t="s">
        <v>18259</v>
      </c>
      <c r="H10548" t="s">
        <v>4527</v>
      </c>
      <c r="I10548" t="s">
        <v>240</v>
      </c>
      <c r="J10548" s="25">
        <v>45420</v>
      </c>
      <c r="K10548" s="25">
        <v>45420</v>
      </c>
      <c r="L10548" t="s">
        <v>4528</v>
      </c>
      <c r="M10548" t="s">
        <v>5485</v>
      </c>
      <c r="N10548" t="s">
        <v>32</v>
      </c>
      <c r="O10548" t="s">
        <v>6282</v>
      </c>
    </row>
    <row r="10549" spans="1:15" x14ac:dyDescent="0.25">
      <c r="A10549">
        <v>7015</v>
      </c>
      <c r="B10549" t="s">
        <v>5487</v>
      </c>
      <c r="C10549" t="s">
        <v>1174</v>
      </c>
      <c r="D10549" t="s">
        <v>5484</v>
      </c>
      <c r="E10549">
        <v>2250</v>
      </c>
      <c r="F10549">
        <v>45</v>
      </c>
      <c r="G10549" t="s">
        <v>18260</v>
      </c>
      <c r="H10549" t="s">
        <v>5481</v>
      </c>
      <c r="I10549" t="s">
        <v>246</v>
      </c>
      <c r="J10549" s="25">
        <v>45731</v>
      </c>
      <c r="K10549" s="25">
        <v>45731</v>
      </c>
      <c r="L10549" t="s">
        <v>4242</v>
      </c>
      <c r="M10549" t="s">
        <v>5485</v>
      </c>
      <c r="N10549" t="s">
        <v>32</v>
      </c>
      <c r="O10549" t="s">
        <v>6282</v>
      </c>
    </row>
    <row r="10550" spans="1:15" x14ac:dyDescent="0.25">
      <c r="A10550">
        <v>7016</v>
      </c>
      <c r="B10550" t="s">
        <v>7658</v>
      </c>
      <c r="C10550" t="s">
        <v>1174</v>
      </c>
      <c r="D10550" t="s">
        <v>5484</v>
      </c>
      <c r="E10550">
        <v>750</v>
      </c>
      <c r="F10550">
        <v>15</v>
      </c>
      <c r="G10550" t="s">
        <v>18261</v>
      </c>
      <c r="H10550" t="s">
        <v>5481</v>
      </c>
      <c r="I10550" t="s">
        <v>246</v>
      </c>
      <c r="J10550" s="25">
        <v>45731</v>
      </c>
      <c r="K10550" s="25">
        <v>45731</v>
      </c>
      <c r="L10550" t="s">
        <v>4242</v>
      </c>
      <c r="M10550" t="s">
        <v>5485</v>
      </c>
      <c r="N10550" t="s">
        <v>32</v>
      </c>
      <c r="O10550" t="s">
        <v>6282</v>
      </c>
    </row>
    <row r="10551" spans="1:15" x14ac:dyDescent="0.25">
      <c r="A10551">
        <v>8696</v>
      </c>
      <c r="B10551" t="s">
        <v>7016</v>
      </c>
      <c r="C10551" t="s">
        <v>1177</v>
      </c>
      <c r="D10551" t="s">
        <v>1178</v>
      </c>
      <c r="E10551">
        <v>501</v>
      </c>
      <c r="F10551">
        <v>5</v>
      </c>
      <c r="G10551" t="s">
        <v>18262</v>
      </c>
      <c r="H10551" t="s">
        <v>18263</v>
      </c>
      <c r="I10551" t="s">
        <v>240</v>
      </c>
      <c r="J10551" s="25">
        <v>43454</v>
      </c>
      <c r="K10551" s="25">
        <v>45639</v>
      </c>
      <c r="L10551" t="s">
        <v>105</v>
      </c>
      <c r="M10551" t="s">
        <v>1179</v>
      </c>
      <c r="N10551" t="s">
        <v>32</v>
      </c>
      <c r="O10551" t="s">
        <v>6302</v>
      </c>
    </row>
    <row r="10552" spans="1:15" x14ac:dyDescent="0.25">
      <c r="A10552">
        <v>8697</v>
      </c>
      <c r="B10552" t="s">
        <v>7016</v>
      </c>
      <c r="C10552" t="s">
        <v>1177</v>
      </c>
      <c r="D10552" t="s">
        <v>1178</v>
      </c>
      <c r="E10552">
        <v>24</v>
      </c>
      <c r="F10552">
        <v>0</v>
      </c>
      <c r="G10552" t="s">
        <v>18262</v>
      </c>
      <c r="H10552" t="s">
        <v>18263</v>
      </c>
      <c r="I10552" t="s">
        <v>240</v>
      </c>
      <c r="K10552" s="25">
        <v>45348</v>
      </c>
      <c r="M10552" t="s">
        <v>1179</v>
      </c>
      <c r="N10552" t="s">
        <v>32</v>
      </c>
      <c r="O10552" t="s">
        <v>6302</v>
      </c>
    </row>
    <row r="10553" spans="1:15" x14ac:dyDescent="0.25">
      <c r="A10553">
        <v>7018</v>
      </c>
      <c r="B10553" t="s">
        <v>5487</v>
      </c>
      <c r="C10553" t="s">
        <v>3149</v>
      </c>
      <c r="D10553" t="s">
        <v>18264</v>
      </c>
      <c r="E10553">
        <v>575</v>
      </c>
      <c r="F10553">
        <v>23</v>
      </c>
      <c r="G10553" t="s">
        <v>18265</v>
      </c>
      <c r="H10553" t="s">
        <v>18266</v>
      </c>
      <c r="I10553" t="s">
        <v>35</v>
      </c>
      <c r="J10553" s="25">
        <v>44861</v>
      </c>
      <c r="K10553" s="25">
        <v>45641</v>
      </c>
      <c r="L10553" t="s">
        <v>18267</v>
      </c>
      <c r="M10553" t="s">
        <v>18268</v>
      </c>
      <c r="N10553" t="s">
        <v>32</v>
      </c>
      <c r="O10553" t="s">
        <v>6282</v>
      </c>
    </row>
    <row r="10554" spans="1:15" x14ac:dyDescent="0.25">
      <c r="A10554">
        <v>7019</v>
      </c>
      <c r="B10554" t="s">
        <v>9553</v>
      </c>
      <c r="C10554" t="s">
        <v>3150</v>
      </c>
      <c r="D10554" t="s">
        <v>18269</v>
      </c>
      <c r="E10554">
        <v>3</v>
      </c>
      <c r="F10554">
        <v>0</v>
      </c>
      <c r="G10554" t="s">
        <v>18270</v>
      </c>
      <c r="H10554" t="s">
        <v>5490</v>
      </c>
      <c r="I10554" t="s">
        <v>4717</v>
      </c>
      <c r="J10554" s="25">
        <v>44029</v>
      </c>
      <c r="K10554" s="25">
        <v>45642</v>
      </c>
      <c r="L10554" t="s">
        <v>5491</v>
      </c>
      <c r="M10554" t="s">
        <v>18271</v>
      </c>
      <c r="N10554" t="s">
        <v>32</v>
      </c>
      <c r="O10554" t="s">
        <v>6282</v>
      </c>
    </row>
    <row r="10555" spans="1:15" x14ac:dyDescent="0.25">
      <c r="A10555">
        <v>7020</v>
      </c>
      <c r="B10555" t="s">
        <v>9553</v>
      </c>
      <c r="C10555" t="s">
        <v>3151</v>
      </c>
      <c r="D10555" t="s">
        <v>18272</v>
      </c>
      <c r="E10555">
        <v>5</v>
      </c>
      <c r="F10555">
        <v>0</v>
      </c>
      <c r="G10555" t="s">
        <v>18270</v>
      </c>
      <c r="H10555" t="s">
        <v>5490</v>
      </c>
      <c r="I10555" t="s">
        <v>4717</v>
      </c>
      <c r="J10555" s="25">
        <v>44029</v>
      </c>
      <c r="K10555" s="25">
        <v>45642</v>
      </c>
      <c r="L10555" t="s">
        <v>5491</v>
      </c>
      <c r="M10555" t="s">
        <v>18273</v>
      </c>
      <c r="N10555" t="s">
        <v>32</v>
      </c>
      <c r="O10555" t="s">
        <v>6282</v>
      </c>
    </row>
    <row r="10556" spans="1:15" x14ac:dyDescent="0.25">
      <c r="A10556">
        <v>7021</v>
      </c>
      <c r="B10556" t="s">
        <v>9553</v>
      </c>
      <c r="C10556" t="s">
        <v>1185</v>
      </c>
      <c r="D10556" t="s">
        <v>5488</v>
      </c>
      <c r="E10556">
        <v>3</v>
      </c>
      <c r="F10556">
        <v>0</v>
      </c>
      <c r="G10556" t="s">
        <v>18270</v>
      </c>
      <c r="H10556" t="s">
        <v>5490</v>
      </c>
      <c r="I10556" t="s">
        <v>4717</v>
      </c>
      <c r="J10556" s="25">
        <v>44029</v>
      </c>
      <c r="K10556" s="25">
        <v>45642</v>
      </c>
      <c r="L10556" t="s">
        <v>5491</v>
      </c>
      <c r="M10556" t="s">
        <v>5489</v>
      </c>
      <c r="N10556" t="s">
        <v>32</v>
      </c>
      <c r="O10556" t="s">
        <v>6282</v>
      </c>
    </row>
    <row r="10557" spans="1:15" x14ac:dyDescent="0.25">
      <c r="A10557">
        <v>7022</v>
      </c>
      <c r="B10557" t="s">
        <v>9194</v>
      </c>
      <c r="C10557" t="s">
        <v>1188</v>
      </c>
      <c r="D10557" t="s">
        <v>5492</v>
      </c>
      <c r="E10557">
        <v>1575</v>
      </c>
      <c r="F10557">
        <v>63</v>
      </c>
      <c r="G10557" t="s">
        <v>18274</v>
      </c>
      <c r="H10557" t="s">
        <v>18275</v>
      </c>
      <c r="I10557" t="s">
        <v>240</v>
      </c>
      <c r="J10557" s="25">
        <v>44624</v>
      </c>
      <c r="K10557" s="25">
        <v>45641</v>
      </c>
      <c r="L10557" t="s">
        <v>18276</v>
      </c>
      <c r="M10557" t="s">
        <v>5493</v>
      </c>
      <c r="N10557" t="s">
        <v>32</v>
      </c>
      <c r="O10557" t="s">
        <v>6282</v>
      </c>
    </row>
    <row r="10558" spans="1:15" x14ac:dyDescent="0.25">
      <c r="A10558">
        <v>7023</v>
      </c>
      <c r="B10558" t="s">
        <v>9194</v>
      </c>
      <c r="C10558" t="s">
        <v>1188</v>
      </c>
      <c r="D10558" t="s">
        <v>5492</v>
      </c>
      <c r="E10558">
        <v>1575</v>
      </c>
      <c r="F10558">
        <v>63</v>
      </c>
      <c r="G10558" t="s">
        <v>18277</v>
      </c>
      <c r="H10558" t="s">
        <v>18275</v>
      </c>
      <c r="I10558" t="s">
        <v>240</v>
      </c>
      <c r="J10558" s="25">
        <v>44624</v>
      </c>
      <c r="K10558" s="25">
        <v>45641</v>
      </c>
      <c r="L10558" t="s">
        <v>18276</v>
      </c>
      <c r="M10558" t="s">
        <v>5493</v>
      </c>
      <c r="N10558" t="s">
        <v>32</v>
      </c>
      <c r="O10558" t="s">
        <v>6282</v>
      </c>
    </row>
    <row r="10559" spans="1:15" x14ac:dyDescent="0.25">
      <c r="A10559">
        <v>7024</v>
      </c>
      <c r="B10559" t="s">
        <v>9194</v>
      </c>
      <c r="C10559" t="s">
        <v>1188</v>
      </c>
      <c r="D10559" t="s">
        <v>5492</v>
      </c>
      <c r="E10559">
        <v>1125</v>
      </c>
      <c r="F10559">
        <v>45</v>
      </c>
      <c r="G10559" t="s">
        <v>18278</v>
      </c>
      <c r="H10559" t="s">
        <v>18275</v>
      </c>
      <c r="I10559" t="s">
        <v>240</v>
      </c>
      <c r="J10559" s="25">
        <v>44624</v>
      </c>
      <c r="K10559" s="25">
        <v>45641</v>
      </c>
      <c r="L10559" t="s">
        <v>18276</v>
      </c>
      <c r="M10559" t="s">
        <v>5493</v>
      </c>
      <c r="N10559" t="s">
        <v>32</v>
      </c>
      <c r="O10559" t="s">
        <v>6282</v>
      </c>
    </row>
    <row r="10560" spans="1:15" x14ac:dyDescent="0.25">
      <c r="A10560">
        <v>7025</v>
      </c>
      <c r="B10560" t="s">
        <v>9194</v>
      </c>
      <c r="C10560" t="s">
        <v>1188</v>
      </c>
      <c r="D10560" t="s">
        <v>5492</v>
      </c>
      <c r="E10560">
        <v>1575</v>
      </c>
      <c r="F10560">
        <v>63</v>
      </c>
      <c r="G10560" t="s">
        <v>18279</v>
      </c>
      <c r="H10560" t="s">
        <v>18275</v>
      </c>
      <c r="I10560" t="s">
        <v>240</v>
      </c>
      <c r="J10560" s="25">
        <v>44624</v>
      </c>
      <c r="K10560" s="25">
        <v>45641</v>
      </c>
      <c r="L10560" t="s">
        <v>18276</v>
      </c>
      <c r="M10560" t="s">
        <v>5493</v>
      </c>
      <c r="N10560" t="s">
        <v>32</v>
      </c>
      <c r="O10560" t="s">
        <v>6282</v>
      </c>
    </row>
    <row r="10561" spans="1:15" x14ac:dyDescent="0.25">
      <c r="A10561">
        <v>7026</v>
      </c>
      <c r="B10561" t="s">
        <v>9553</v>
      </c>
      <c r="C10561" t="s">
        <v>3174</v>
      </c>
      <c r="D10561" t="s">
        <v>18280</v>
      </c>
      <c r="E10561">
        <v>10</v>
      </c>
      <c r="F10561">
        <v>1</v>
      </c>
      <c r="G10561" t="s">
        <v>18270</v>
      </c>
      <c r="H10561" t="s">
        <v>18281</v>
      </c>
      <c r="I10561" t="s">
        <v>4717</v>
      </c>
      <c r="J10561" s="25">
        <v>44029</v>
      </c>
      <c r="K10561" s="25">
        <v>45642</v>
      </c>
      <c r="L10561" t="s">
        <v>5491</v>
      </c>
      <c r="M10561" t="s">
        <v>18282</v>
      </c>
      <c r="N10561" t="s">
        <v>32</v>
      </c>
      <c r="O10561" t="s">
        <v>6282</v>
      </c>
    </row>
    <row r="10562" spans="1:15" x14ac:dyDescent="0.25">
      <c r="A10562">
        <v>7029</v>
      </c>
      <c r="B10562" t="s">
        <v>18283</v>
      </c>
      <c r="C10562" t="s">
        <v>1192</v>
      </c>
      <c r="D10562" t="s">
        <v>5494</v>
      </c>
      <c r="E10562">
        <v>37</v>
      </c>
      <c r="F10562">
        <v>37</v>
      </c>
      <c r="G10562" t="s">
        <v>18284</v>
      </c>
      <c r="H10562" t="s">
        <v>4783</v>
      </c>
      <c r="I10562" t="s">
        <v>30</v>
      </c>
      <c r="J10562" s="25">
        <v>45002</v>
      </c>
      <c r="K10562" s="25">
        <v>45002</v>
      </c>
      <c r="L10562" t="s">
        <v>4937</v>
      </c>
      <c r="M10562" t="s">
        <v>5495</v>
      </c>
      <c r="N10562" t="s">
        <v>32</v>
      </c>
      <c r="O10562" t="s">
        <v>6282</v>
      </c>
    </row>
    <row r="10563" spans="1:15" x14ac:dyDescent="0.25">
      <c r="A10563">
        <v>7030</v>
      </c>
      <c r="B10563" t="s">
        <v>9448</v>
      </c>
      <c r="C10563" t="s">
        <v>1192</v>
      </c>
      <c r="D10563" t="s">
        <v>5494</v>
      </c>
      <c r="E10563">
        <v>72</v>
      </c>
      <c r="F10563">
        <v>72</v>
      </c>
      <c r="G10563" t="s">
        <v>18285</v>
      </c>
      <c r="H10563" t="s">
        <v>4783</v>
      </c>
      <c r="I10563" t="s">
        <v>30</v>
      </c>
      <c r="J10563" s="25">
        <v>45002</v>
      </c>
      <c r="K10563" s="25">
        <v>45002</v>
      </c>
      <c r="L10563" t="s">
        <v>4937</v>
      </c>
      <c r="M10563" t="s">
        <v>5495</v>
      </c>
      <c r="N10563" t="s">
        <v>32</v>
      </c>
      <c r="O10563" t="s">
        <v>6282</v>
      </c>
    </row>
    <row r="10564" spans="1:15" x14ac:dyDescent="0.25">
      <c r="A10564">
        <v>7031</v>
      </c>
      <c r="B10564" t="s">
        <v>9445</v>
      </c>
      <c r="C10564" t="s">
        <v>1192</v>
      </c>
      <c r="D10564" t="s">
        <v>5494</v>
      </c>
      <c r="E10564">
        <v>72</v>
      </c>
      <c r="F10564">
        <v>72</v>
      </c>
      <c r="G10564" t="s">
        <v>18286</v>
      </c>
      <c r="H10564" t="s">
        <v>4808</v>
      </c>
      <c r="I10564" t="s">
        <v>30</v>
      </c>
      <c r="J10564" s="25">
        <v>45404</v>
      </c>
      <c r="K10564" s="25">
        <v>45404</v>
      </c>
      <c r="L10564" t="s">
        <v>4927</v>
      </c>
      <c r="M10564" t="s">
        <v>5495</v>
      </c>
      <c r="N10564" t="s">
        <v>32</v>
      </c>
      <c r="O10564" t="s">
        <v>6282</v>
      </c>
    </row>
    <row r="10565" spans="1:15" x14ac:dyDescent="0.25">
      <c r="A10565">
        <v>7032</v>
      </c>
      <c r="B10565" t="s">
        <v>9196</v>
      </c>
      <c r="C10565" t="s">
        <v>1192</v>
      </c>
      <c r="D10565" t="s">
        <v>5494</v>
      </c>
      <c r="E10565">
        <v>10</v>
      </c>
      <c r="F10565">
        <v>10</v>
      </c>
      <c r="G10565" t="s">
        <v>18287</v>
      </c>
      <c r="H10565" t="s">
        <v>4808</v>
      </c>
      <c r="I10565" t="s">
        <v>30</v>
      </c>
      <c r="J10565" s="25">
        <v>45404</v>
      </c>
      <c r="K10565" s="25">
        <v>45404</v>
      </c>
      <c r="L10565" t="s">
        <v>4927</v>
      </c>
      <c r="M10565" t="s">
        <v>5495</v>
      </c>
      <c r="N10565" t="s">
        <v>32</v>
      </c>
      <c r="O10565" t="s">
        <v>6282</v>
      </c>
    </row>
    <row r="10566" spans="1:15" x14ac:dyDescent="0.25">
      <c r="A10566">
        <v>7027</v>
      </c>
      <c r="B10566" t="s">
        <v>7665</v>
      </c>
      <c r="C10566" t="s">
        <v>1192</v>
      </c>
      <c r="D10566" t="s">
        <v>5494</v>
      </c>
      <c r="E10566">
        <v>1</v>
      </c>
      <c r="F10566">
        <v>1</v>
      </c>
      <c r="G10566" t="s">
        <v>10366</v>
      </c>
      <c r="H10566" t="s">
        <v>4808</v>
      </c>
      <c r="I10566" t="s">
        <v>393</v>
      </c>
      <c r="J10566" s="25">
        <v>45405</v>
      </c>
      <c r="K10566" s="25">
        <v>45709</v>
      </c>
      <c r="L10566" t="s">
        <v>4577</v>
      </c>
      <c r="M10566" t="s">
        <v>5495</v>
      </c>
      <c r="N10566" t="s">
        <v>32</v>
      </c>
      <c r="O10566" t="s">
        <v>6282</v>
      </c>
    </row>
    <row r="10567" spans="1:15" x14ac:dyDescent="0.25">
      <c r="A10567">
        <v>7033</v>
      </c>
      <c r="B10567" t="s">
        <v>9448</v>
      </c>
      <c r="C10567" t="s">
        <v>1192</v>
      </c>
      <c r="D10567" t="s">
        <v>5494</v>
      </c>
      <c r="E10567">
        <v>72</v>
      </c>
      <c r="F10567">
        <v>72</v>
      </c>
      <c r="G10567" t="s">
        <v>18288</v>
      </c>
      <c r="H10567" t="s">
        <v>4808</v>
      </c>
      <c r="I10567" t="s">
        <v>30</v>
      </c>
      <c r="J10567" s="25">
        <v>45418</v>
      </c>
      <c r="K10567" s="25">
        <v>45418</v>
      </c>
      <c r="L10567" t="s">
        <v>4601</v>
      </c>
      <c r="M10567" t="s">
        <v>5495</v>
      </c>
      <c r="N10567" t="s">
        <v>32</v>
      </c>
      <c r="O10567" t="s">
        <v>6282</v>
      </c>
    </row>
    <row r="10568" spans="1:15" x14ac:dyDescent="0.25">
      <c r="A10568">
        <v>7034</v>
      </c>
      <c r="B10568" t="s">
        <v>10230</v>
      </c>
      <c r="C10568" t="s">
        <v>1192</v>
      </c>
      <c r="D10568" t="s">
        <v>5494</v>
      </c>
      <c r="E10568">
        <v>14</v>
      </c>
      <c r="F10568">
        <v>14</v>
      </c>
      <c r="G10568" t="s">
        <v>18289</v>
      </c>
      <c r="H10568" t="s">
        <v>4808</v>
      </c>
      <c r="I10568" t="s">
        <v>30</v>
      </c>
      <c r="J10568" s="25">
        <v>45418</v>
      </c>
      <c r="K10568" s="25">
        <v>45418</v>
      </c>
      <c r="L10568" t="s">
        <v>4601</v>
      </c>
      <c r="M10568" t="s">
        <v>5495</v>
      </c>
      <c r="N10568" t="s">
        <v>32</v>
      </c>
      <c r="O10568" t="s">
        <v>6282</v>
      </c>
    </row>
    <row r="10569" spans="1:15" x14ac:dyDescent="0.25">
      <c r="A10569">
        <v>7028</v>
      </c>
      <c r="B10569" t="s">
        <v>7665</v>
      </c>
      <c r="C10569" t="s">
        <v>1192</v>
      </c>
      <c r="D10569" t="s">
        <v>5494</v>
      </c>
      <c r="E10569">
        <v>1</v>
      </c>
      <c r="F10569">
        <v>1</v>
      </c>
      <c r="G10569" t="s">
        <v>10366</v>
      </c>
      <c r="H10569" t="s">
        <v>4808</v>
      </c>
      <c r="I10569" t="s">
        <v>393</v>
      </c>
      <c r="J10569" s="25">
        <v>45419</v>
      </c>
      <c r="K10569" s="25">
        <v>45709</v>
      </c>
      <c r="L10569" t="s">
        <v>4638</v>
      </c>
      <c r="M10569" t="s">
        <v>5495</v>
      </c>
      <c r="N10569" t="s">
        <v>32</v>
      </c>
      <c r="O10569" t="s">
        <v>6282</v>
      </c>
    </row>
    <row r="10570" spans="1:15" x14ac:dyDescent="0.25">
      <c r="A10570">
        <v>7036</v>
      </c>
      <c r="B10570" t="s">
        <v>9612</v>
      </c>
      <c r="C10570" t="s">
        <v>3208</v>
      </c>
      <c r="D10570" t="s">
        <v>18290</v>
      </c>
      <c r="E10570">
        <v>30</v>
      </c>
      <c r="F10570">
        <v>30</v>
      </c>
      <c r="G10570" t="s">
        <v>18291</v>
      </c>
      <c r="H10570" t="s">
        <v>18292</v>
      </c>
      <c r="I10570" t="s">
        <v>30</v>
      </c>
      <c r="J10570" s="25">
        <v>44891</v>
      </c>
      <c r="K10570" s="25">
        <v>45638</v>
      </c>
      <c r="L10570" t="s">
        <v>18293</v>
      </c>
      <c r="M10570" t="s">
        <v>18294</v>
      </c>
      <c r="N10570" t="s">
        <v>32</v>
      </c>
      <c r="O10570" t="s">
        <v>6282</v>
      </c>
    </row>
    <row r="10571" spans="1:15" x14ac:dyDescent="0.25">
      <c r="A10571">
        <v>7037</v>
      </c>
      <c r="B10571" t="s">
        <v>9612</v>
      </c>
      <c r="C10571" t="s">
        <v>3208</v>
      </c>
      <c r="D10571" t="s">
        <v>18290</v>
      </c>
      <c r="E10571">
        <v>72</v>
      </c>
      <c r="F10571">
        <v>72</v>
      </c>
      <c r="G10571" t="s">
        <v>18295</v>
      </c>
      <c r="H10571" t="s">
        <v>18292</v>
      </c>
      <c r="I10571" t="s">
        <v>30</v>
      </c>
      <c r="J10571" s="25">
        <v>44891</v>
      </c>
      <c r="K10571" s="25">
        <v>45638</v>
      </c>
      <c r="L10571" t="s">
        <v>18293</v>
      </c>
      <c r="M10571" t="s">
        <v>18294</v>
      </c>
      <c r="N10571" t="s">
        <v>32</v>
      </c>
      <c r="O10571" t="s">
        <v>6282</v>
      </c>
    </row>
    <row r="10572" spans="1:15" x14ac:dyDescent="0.25">
      <c r="A10572">
        <v>7038</v>
      </c>
      <c r="B10572" t="s">
        <v>9612</v>
      </c>
      <c r="C10572" t="s">
        <v>3208</v>
      </c>
      <c r="D10572" t="s">
        <v>18290</v>
      </c>
      <c r="E10572">
        <v>57</v>
      </c>
      <c r="F10572">
        <v>57</v>
      </c>
      <c r="G10572" t="s">
        <v>18296</v>
      </c>
      <c r="H10572" t="s">
        <v>18292</v>
      </c>
      <c r="I10572" t="s">
        <v>30</v>
      </c>
      <c r="J10572" s="25">
        <v>44891</v>
      </c>
      <c r="K10572" s="25">
        <v>45638</v>
      </c>
      <c r="L10572" t="s">
        <v>18293</v>
      </c>
      <c r="M10572" t="s">
        <v>18294</v>
      </c>
      <c r="N10572" t="s">
        <v>32</v>
      </c>
      <c r="O10572" t="s">
        <v>6282</v>
      </c>
    </row>
    <row r="10573" spans="1:15" x14ac:dyDescent="0.25">
      <c r="A10573">
        <v>7035</v>
      </c>
      <c r="B10573" t="s">
        <v>6540</v>
      </c>
      <c r="C10573" t="s">
        <v>3208</v>
      </c>
      <c r="D10573" t="s">
        <v>18290</v>
      </c>
      <c r="E10573">
        <v>1</v>
      </c>
      <c r="F10573">
        <v>1</v>
      </c>
      <c r="G10573" t="s">
        <v>11816</v>
      </c>
      <c r="H10573" t="s">
        <v>18292</v>
      </c>
      <c r="I10573" t="s">
        <v>393</v>
      </c>
      <c r="J10573" s="25">
        <v>46053</v>
      </c>
      <c r="K10573" s="25">
        <v>46053</v>
      </c>
      <c r="L10573" t="s">
        <v>7076</v>
      </c>
      <c r="M10573" t="s">
        <v>18294</v>
      </c>
      <c r="N10573" t="s">
        <v>32</v>
      </c>
      <c r="O10573" t="s">
        <v>6282</v>
      </c>
    </row>
    <row r="10574" spans="1:15" x14ac:dyDescent="0.25">
      <c r="A10574">
        <v>7039</v>
      </c>
      <c r="B10574" t="s">
        <v>18141</v>
      </c>
      <c r="C10574" t="s">
        <v>3210</v>
      </c>
      <c r="D10574" t="s">
        <v>18297</v>
      </c>
      <c r="E10574">
        <v>36</v>
      </c>
      <c r="F10574">
        <v>36</v>
      </c>
      <c r="G10574" t="s">
        <v>18298</v>
      </c>
      <c r="H10574" t="s">
        <v>4742</v>
      </c>
      <c r="I10574" t="s">
        <v>393</v>
      </c>
      <c r="J10574" s="25">
        <v>45742</v>
      </c>
      <c r="K10574" s="25">
        <v>45742</v>
      </c>
      <c r="L10574" t="s">
        <v>4256</v>
      </c>
      <c r="M10574" t="s">
        <v>18299</v>
      </c>
      <c r="N10574" t="s">
        <v>32</v>
      </c>
      <c r="O10574" t="s">
        <v>6282</v>
      </c>
    </row>
    <row r="10575" spans="1:15" x14ac:dyDescent="0.25">
      <c r="A10575">
        <v>7040</v>
      </c>
      <c r="B10575" t="s">
        <v>18141</v>
      </c>
      <c r="C10575" t="s">
        <v>3210</v>
      </c>
      <c r="D10575" t="s">
        <v>18297</v>
      </c>
      <c r="E10575">
        <v>36</v>
      </c>
      <c r="F10575">
        <v>36</v>
      </c>
      <c r="G10575" t="s">
        <v>18300</v>
      </c>
      <c r="H10575" t="s">
        <v>4742</v>
      </c>
      <c r="I10575" t="s">
        <v>393</v>
      </c>
      <c r="J10575" s="25">
        <v>45742</v>
      </c>
      <c r="K10575" s="25">
        <v>45742</v>
      </c>
      <c r="L10575" t="s">
        <v>4256</v>
      </c>
      <c r="M10575" t="s">
        <v>18299</v>
      </c>
      <c r="N10575" t="s">
        <v>32</v>
      </c>
      <c r="O10575" t="s">
        <v>6282</v>
      </c>
    </row>
    <row r="10576" spans="1:15" x14ac:dyDescent="0.25">
      <c r="A10576">
        <v>7041</v>
      </c>
      <c r="B10576" t="s">
        <v>18141</v>
      </c>
      <c r="C10576" t="s">
        <v>3210</v>
      </c>
      <c r="D10576" t="s">
        <v>18297</v>
      </c>
      <c r="E10576">
        <v>22</v>
      </c>
      <c r="F10576">
        <v>22</v>
      </c>
      <c r="G10576" t="s">
        <v>18301</v>
      </c>
      <c r="H10576" t="s">
        <v>4742</v>
      </c>
      <c r="I10576" t="s">
        <v>393</v>
      </c>
      <c r="J10576" s="25">
        <v>45742</v>
      </c>
      <c r="K10576" s="25">
        <v>45742</v>
      </c>
      <c r="L10576" t="s">
        <v>4256</v>
      </c>
      <c r="M10576" t="s">
        <v>18299</v>
      </c>
      <c r="N10576" t="s">
        <v>32</v>
      </c>
      <c r="O10576" t="s">
        <v>6282</v>
      </c>
    </row>
    <row r="10577" spans="1:15" x14ac:dyDescent="0.25">
      <c r="A10577">
        <v>7042</v>
      </c>
      <c r="B10577" t="s">
        <v>18141</v>
      </c>
      <c r="C10577" t="s">
        <v>3210</v>
      </c>
      <c r="D10577" t="s">
        <v>18297</v>
      </c>
      <c r="E10577">
        <v>36</v>
      </c>
      <c r="F10577">
        <v>36</v>
      </c>
      <c r="G10577" t="s">
        <v>18302</v>
      </c>
      <c r="H10577" t="s">
        <v>4742</v>
      </c>
      <c r="I10577" t="s">
        <v>393</v>
      </c>
      <c r="J10577" s="25">
        <v>45757</v>
      </c>
      <c r="K10577" s="25">
        <v>45757</v>
      </c>
      <c r="L10577" t="s">
        <v>683</v>
      </c>
      <c r="M10577" t="s">
        <v>18299</v>
      </c>
      <c r="N10577" t="s">
        <v>32</v>
      </c>
      <c r="O10577" t="s">
        <v>6282</v>
      </c>
    </row>
    <row r="10578" spans="1:15" x14ac:dyDescent="0.25">
      <c r="A10578">
        <v>8728</v>
      </c>
      <c r="B10578" t="s">
        <v>18303</v>
      </c>
      <c r="C10578" t="s">
        <v>3210</v>
      </c>
      <c r="D10578" t="s">
        <v>18297</v>
      </c>
      <c r="E10578">
        <v>36</v>
      </c>
      <c r="F10578">
        <v>36</v>
      </c>
      <c r="G10578" t="s">
        <v>18304</v>
      </c>
      <c r="H10578" t="s">
        <v>398</v>
      </c>
      <c r="I10578" t="s">
        <v>393</v>
      </c>
      <c r="J10578" s="25">
        <v>45862</v>
      </c>
      <c r="K10578" s="25">
        <v>45862</v>
      </c>
      <c r="L10578" t="s">
        <v>955</v>
      </c>
      <c r="M10578" t="s">
        <v>18299</v>
      </c>
      <c r="N10578" t="s">
        <v>32</v>
      </c>
      <c r="O10578" t="s">
        <v>6302</v>
      </c>
    </row>
    <row r="10579" spans="1:15" x14ac:dyDescent="0.25">
      <c r="A10579">
        <v>8729</v>
      </c>
      <c r="B10579" t="s">
        <v>18303</v>
      </c>
      <c r="C10579" t="s">
        <v>3210</v>
      </c>
      <c r="D10579" t="s">
        <v>18297</v>
      </c>
      <c r="E10579">
        <v>36</v>
      </c>
      <c r="F10579">
        <v>36</v>
      </c>
      <c r="G10579" t="s">
        <v>18305</v>
      </c>
      <c r="H10579" t="s">
        <v>398</v>
      </c>
      <c r="I10579" t="s">
        <v>393</v>
      </c>
      <c r="J10579" s="25">
        <v>45862</v>
      </c>
      <c r="K10579" s="25">
        <v>45862</v>
      </c>
      <c r="L10579" t="s">
        <v>955</v>
      </c>
      <c r="M10579" t="s">
        <v>18299</v>
      </c>
      <c r="N10579" t="s">
        <v>32</v>
      </c>
      <c r="O10579" t="s">
        <v>6302</v>
      </c>
    </row>
    <row r="10580" spans="1:15" x14ac:dyDescent="0.25">
      <c r="A10580">
        <v>8730</v>
      </c>
      <c r="B10580" t="s">
        <v>18303</v>
      </c>
      <c r="C10580" t="s">
        <v>3210</v>
      </c>
      <c r="D10580" t="s">
        <v>18297</v>
      </c>
      <c r="E10580">
        <v>36</v>
      </c>
      <c r="F10580">
        <v>36</v>
      </c>
      <c r="G10580" t="s">
        <v>18306</v>
      </c>
      <c r="H10580" t="s">
        <v>398</v>
      </c>
      <c r="I10580" t="s">
        <v>393</v>
      </c>
      <c r="J10580" s="25">
        <v>45862</v>
      </c>
      <c r="K10580" s="25">
        <v>45862</v>
      </c>
      <c r="L10580" t="s">
        <v>955</v>
      </c>
      <c r="M10580" t="s">
        <v>18299</v>
      </c>
      <c r="N10580" t="s">
        <v>32</v>
      </c>
      <c r="O10580" t="s">
        <v>6302</v>
      </c>
    </row>
    <row r="10581" spans="1:15" x14ac:dyDescent="0.25">
      <c r="A10581">
        <v>8731</v>
      </c>
      <c r="B10581" t="s">
        <v>18303</v>
      </c>
      <c r="C10581" t="s">
        <v>3210</v>
      </c>
      <c r="D10581" t="s">
        <v>18297</v>
      </c>
      <c r="E10581">
        <v>36</v>
      </c>
      <c r="F10581">
        <v>36</v>
      </c>
      <c r="G10581" t="s">
        <v>18307</v>
      </c>
      <c r="H10581" t="s">
        <v>398</v>
      </c>
      <c r="I10581" t="s">
        <v>393</v>
      </c>
      <c r="J10581" s="25">
        <v>45862</v>
      </c>
      <c r="K10581" s="25">
        <v>45862</v>
      </c>
      <c r="L10581" t="s">
        <v>955</v>
      </c>
      <c r="M10581" t="s">
        <v>18299</v>
      </c>
      <c r="N10581" t="s">
        <v>32</v>
      </c>
      <c r="O10581" t="s">
        <v>6302</v>
      </c>
    </row>
    <row r="10582" spans="1:15" x14ac:dyDescent="0.25">
      <c r="A10582">
        <v>8732</v>
      </c>
      <c r="B10582" t="s">
        <v>18303</v>
      </c>
      <c r="C10582" t="s">
        <v>3210</v>
      </c>
      <c r="D10582" t="s">
        <v>18297</v>
      </c>
      <c r="E10582">
        <v>36</v>
      </c>
      <c r="F10582">
        <v>36</v>
      </c>
      <c r="G10582" t="s">
        <v>18308</v>
      </c>
      <c r="H10582" t="s">
        <v>398</v>
      </c>
      <c r="I10582" t="s">
        <v>393</v>
      </c>
      <c r="J10582" s="25">
        <v>45862</v>
      </c>
      <c r="K10582" s="25">
        <v>45862</v>
      </c>
      <c r="L10582" t="s">
        <v>955</v>
      </c>
      <c r="M10582" t="s">
        <v>18299</v>
      </c>
      <c r="N10582" t="s">
        <v>32</v>
      </c>
      <c r="O10582" t="s">
        <v>6302</v>
      </c>
    </row>
    <row r="10583" spans="1:15" x14ac:dyDescent="0.25">
      <c r="A10583">
        <v>8733</v>
      </c>
      <c r="B10583" t="s">
        <v>18303</v>
      </c>
      <c r="C10583" t="s">
        <v>3210</v>
      </c>
      <c r="D10583" t="s">
        <v>18297</v>
      </c>
      <c r="E10583">
        <v>36</v>
      </c>
      <c r="F10583">
        <v>36</v>
      </c>
      <c r="G10583" t="s">
        <v>18309</v>
      </c>
      <c r="H10583" t="s">
        <v>398</v>
      </c>
      <c r="I10583" t="s">
        <v>393</v>
      </c>
      <c r="J10583" s="25">
        <v>45862</v>
      </c>
      <c r="K10583" s="25">
        <v>45862</v>
      </c>
      <c r="L10583" t="s">
        <v>955</v>
      </c>
      <c r="M10583" t="s">
        <v>18299</v>
      </c>
      <c r="N10583" t="s">
        <v>32</v>
      </c>
      <c r="O10583" t="s">
        <v>6302</v>
      </c>
    </row>
    <row r="10584" spans="1:15" x14ac:dyDescent="0.25">
      <c r="A10584">
        <v>8734</v>
      </c>
      <c r="B10584" t="s">
        <v>18303</v>
      </c>
      <c r="C10584" t="s">
        <v>3210</v>
      </c>
      <c r="D10584" t="s">
        <v>18297</v>
      </c>
      <c r="E10584">
        <v>36</v>
      </c>
      <c r="F10584">
        <v>36</v>
      </c>
      <c r="G10584" t="s">
        <v>18310</v>
      </c>
      <c r="H10584" t="s">
        <v>398</v>
      </c>
      <c r="I10584" t="s">
        <v>393</v>
      </c>
      <c r="J10584" s="25">
        <v>45862</v>
      </c>
      <c r="K10584" s="25">
        <v>45862</v>
      </c>
      <c r="L10584" t="s">
        <v>955</v>
      </c>
      <c r="M10584" t="s">
        <v>18299</v>
      </c>
      <c r="N10584" t="s">
        <v>32</v>
      </c>
      <c r="O10584" t="s">
        <v>6302</v>
      </c>
    </row>
    <row r="10585" spans="1:15" x14ac:dyDescent="0.25">
      <c r="A10585">
        <v>8735</v>
      </c>
      <c r="B10585" t="s">
        <v>18303</v>
      </c>
      <c r="C10585" t="s">
        <v>3210</v>
      </c>
      <c r="D10585" t="s">
        <v>18297</v>
      </c>
      <c r="E10585">
        <v>36</v>
      </c>
      <c r="F10585">
        <v>36</v>
      </c>
      <c r="G10585" t="s">
        <v>18311</v>
      </c>
      <c r="H10585" t="s">
        <v>398</v>
      </c>
      <c r="I10585" t="s">
        <v>393</v>
      </c>
      <c r="J10585" s="25">
        <v>45862</v>
      </c>
      <c r="K10585" s="25">
        <v>45862</v>
      </c>
      <c r="L10585" t="s">
        <v>955</v>
      </c>
      <c r="M10585" t="s">
        <v>18299</v>
      </c>
      <c r="N10585" t="s">
        <v>32</v>
      </c>
      <c r="O10585" t="s">
        <v>6302</v>
      </c>
    </row>
    <row r="10586" spans="1:15" x14ac:dyDescent="0.25">
      <c r="A10586">
        <v>8736</v>
      </c>
      <c r="B10586" t="s">
        <v>18303</v>
      </c>
      <c r="C10586" t="s">
        <v>3210</v>
      </c>
      <c r="D10586" t="s">
        <v>18297</v>
      </c>
      <c r="E10586">
        <v>36</v>
      </c>
      <c r="F10586">
        <v>36</v>
      </c>
      <c r="G10586" t="s">
        <v>18312</v>
      </c>
      <c r="H10586" t="s">
        <v>398</v>
      </c>
      <c r="I10586" t="s">
        <v>393</v>
      </c>
      <c r="J10586" s="25">
        <v>45862</v>
      </c>
      <c r="K10586" s="25">
        <v>45862</v>
      </c>
      <c r="L10586" t="s">
        <v>955</v>
      </c>
      <c r="M10586" t="s">
        <v>18299</v>
      </c>
      <c r="N10586" t="s">
        <v>32</v>
      </c>
      <c r="O10586" t="s">
        <v>6302</v>
      </c>
    </row>
    <row r="10587" spans="1:15" x14ac:dyDescent="0.25">
      <c r="A10587">
        <v>8737</v>
      </c>
      <c r="B10587" t="s">
        <v>18303</v>
      </c>
      <c r="C10587" t="s">
        <v>3210</v>
      </c>
      <c r="D10587" t="s">
        <v>18297</v>
      </c>
      <c r="E10587">
        <v>36</v>
      </c>
      <c r="F10587">
        <v>36</v>
      </c>
      <c r="G10587" t="s">
        <v>18313</v>
      </c>
      <c r="H10587" t="s">
        <v>398</v>
      </c>
      <c r="I10587" t="s">
        <v>393</v>
      </c>
      <c r="J10587" s="25">
        <v>45862</v>
      </c>
      <c r="K10587" s="25">
        <v>45862</v>
      </c>
      <c r="L10587" t="s">
        <v>955</v>
      </c>
      <c r="M10587" t="s">
        <v>18299</v>
      </c>
      <c r="N10587" t="s">
        <v>32</v>
      </c>
      <c r="O10587" t="s">
        <v>6302</v>
      </c>
    </row>
    <row r="10588" spans="1:15" x14ac:dyDescent="0.25">
      <c r="A10588">
        <v>8738</v>
      </c>
      <c r="B10588" t="s">
        <v>18303</v>
      </c>
      <c r="C10588" t="s">
        <v>3210</v>
      </c>
      <c r="D10588" t="s">
        <v>18297</v>
      </c>
      <c r="E10588">
        <v>36</v>
      </c>
      <c r="F10588">
        <v>36</v>
      </c>
      <c r="G10588" t="s">
        <v>18314</v>
      </c>
      <c r="H10588" t="s">
        <v>398</v>
      </c>
      <c r="I10588" t="s">
        <v>393</v>
      </c>
      <c r="J10588" s="25">
        <v>45862</v>
      </c>
      <c r="K10588" s="25">
        <v>45862</v>
      </c>
      <c r="L10588" t="s">
        <v>955</v>
      </c>
      <c r="M10588" t="s">
        <v>18299</v>
      </c>
      <c r="N10588" t="s">
        <v>32</v>
      </c>
      <c r="O10588" t="s">
        <v>6302</v>
      </c>
    </row>
    <row r="10589" spans="1:15" x14ac:dyDescent="0.25">
      <c r="A10589">
        <v>8739</v>
      </c>
      <c r="B10589" t="s">
        <v>18303</v>
      </c>
      <c r="C10589" t="s">
        <v>3210</v>
      </c>
      <c r="D10589" t="s">
        <v>18297</v>
      </c>
      <c r="E10589">
        <v>23</v>
      </c>
      <c r="F10589">
        <v>23</v>
      </c>
      <c r="G10589" t="s">
        <v>18315</v>
      </c>
      <c r="H10589" t="s">
        <v>398</v>
      </c>
      <c r="I10589" t="s">
        <v>393</v>
      </c>
      <c r="J10589" s="25">
        <v>45862</v>
      </c>
      <c r="K10589" s="25">
        <v>45862</v>
      </c>
      <c r="L10589" t="s">
        <v>955</v>
      </c>
      <c r="M10589" t="s">
        <v>18299</v>
      </c>
      <c r="N10589" t="s">
        <v>32</v>
      </c>
      <c r="O10589" t="s">
        <v>6302</v>
      </c>
    </row>
    <row r="10590" spans="1:15" x14ac:dyDescent="0.25">
      <c r="A10590">
        <v>8740</v>
      </c>
      <c r="B10590" t="s">
        <v>9336</v>
      </c>
      <c r="C10590" t="s">
        <v>3210</v>
      </c>
      <c r="D10590" t="s">
        <v>18297</v>
      </c>
      <c r="E10590">
        <v>36</v>
      </c>
      <c r="F10590">
        <v>36</v>
      </c>
      <c r="G10590" t="s">
        <v>18316</v>
      </c>
      <c r="H10590" t="s">
        <v>398</v>
      </c>
      <c r="I10590" t="s">
        <v>393</v>
      </c>
      <c r="J10590" s="25">
        <v>45878</v>
      </c>
      <c r="K10590" s="25">
        <v>45878</v>
      </c>
      <c r="L10590" t="s">
        <v>466</v>
      </c>
      <c r="M10590" t="s">
        <v>18299</v>
      </c>
      <c r="N10590" t="s">
        <v>32</v>
      </c>
      <c r="O10590" t="s">
        <v>6302</v>
      </c>
    </row>
    <row r="10591" spans="1:15" x14ac:dyDescent="0.25">
      <c r="A10591">
        <v>8741</v>
      </c>
      <c r="B10591" t="s">
        <v>9336</v>
      </c>
      <c r="C10591" t="s">
        <v>3210</v>
      </c>
      <c r="D10591" t="s">
        <v>18297</v>
      </c>
      <c r="E10591">
        <v>36</v>
      </c>
      <c r="F10591">
        <v>36</v>
      </c>
      <c r="G10591" t="s">
        <v>18317</v>
      </c>
      <c r="H10591" t="s">
        <v>398</v>
      </c>
      <c r="I10591" t="s">
        <v>393</v>
      </c>
      <c r="J10591" s="25">
        <v>45878</v>
      </c>
      <c r="K10591" s="25">
        <v>45878</v>
      </c>
      <c r="L10591" t="s">
        <v>466</v>
      </c>
      <c r="M10591" t="s">
        <v>18299</v>
      </c>
      <c r="N10591" t="s">
        <v>32</v>
      </c>
      <c r="O10591" t="s">
        <v>6302</v>
      </c>
    </row>
    <row r="10592" spans="1:15" x14ac:dyDescent="0.25">
      <c r="A10592">
        <v>8742</v>
      </c>
      <c r="B10592" t="s">
        <v>9336</v>
      </c>
      <c r="C10592" t="s">
        <v>3210</v>
      </c>
      <c r="D10592" t="s">
        <v>18297</v>
      </c>
      <c r="E10592">
        <v>7</v>
      </c>
      <c r="F10592">
        <v>7</v>
      </c>
      <c r="G10592" t="s">
        <v>18318</v>
      </c>
      <c r="H10592" t="s">
        <v>398</v>
      </c>
      <c r="I10592" t="s">
        <v>393</v>
      </c>
      <c r="J10592" s="25">
        <v>45878</v>
      </c>
      <c r="K10592" s="25">
        <v>45878</v>
      </c>
      <c r="L10592" t="s">
        <v>466</v>
      </c>
      <c r="M10592" t="s">
        <v>18299</v>
      </c>
      <c r="N10592" t="s">
        <v>32</v>
      </c>
      <c r="O10592" t="s">
        <v>6302</v>
      </c>
    </row>
    <row r="10593" spans="1:15" x14ac:dyDescent="0.25">
      <c r="A10593">
        <v>7044</v>
      </c>
      <c r="B10593" t="s">
        <v>7698</v>
      </c>
      <c r="C10593" t="s">
        <v>3212</v>
      </c>
      <c r="D10593" t="s">
        <v>18319</v>
      </c>
      <c r="E10593">
        <v>21</v>
      </c>
      <c r="F10593">
        <v>21</v>
      </c>
      <c r="G10593" t="s">
        <v>18320</v>
      </c>
      <c r="H10593" t="s">
        <v>5497</v>
      </c>
      <c r="I10593" t="s">
        <v>30</v>
      </c>
      <c r="J10593" s="25">
        <v>45404</v>
      </c>
      <c r="K10593" s="25">
        <v>45404</v>
      </c>
      <c r="L10593" t="s">
        <v>4927</v>
      </c>
      <c r="M10593" t="s">
        <v>18321</v>
      </c>
      <c r="N10593" t="s">
        <v>32</v>
      </c>
      <c r="O10593" t="s">
        <v>6282</v>
      </c>
    </row>
    <row r="10594" spans="1:15" x14ac:dyDescent="0.25">
      <c r="A10594">
        <v>7045</v>
      </c>
      <c r="B10594" t="s">
        <v>18141</v>
      </c>
      <c r="C10594" t="s">
        <v>3212</v>
      </c>
      <c r="D10594" t="s">
        <v>18319</v>
      </c>
      <c r="E10594">
        <v>24</v>
      </c>
      <c r="F10594">
        <v>24</v>
      </c>
      <c r="G10594" t="s">
        <v>18322</v>
      </c>
      <c r="H10594" t="s">
        <v>5288</v>
      </c>
      <c r="I10594" t="s">
        <v>30</v>
      </c>
      <c r="J10594" s="25">
        <v>45569</v>
      </c>
      <c r="K10594" s="25">
        <v>45569</v>
      </c>
      <c r="L10594" t="s">
        <v>4632</v>
      </c>
      <c r="M10594" t="s">
        <v>18321</v>
      </c>
      <c r="N10594" t="s">
        <v>32</v>
      </c>
      <c r="O10594" t="s">
        <v>6282</v>
      </c>
    </row>
    <row r="10595" spans="1:15" x14ac:dyDescent="0.25">
      <c r="A10595">
        <v>7046</v>
      </c>
      <c r="B10595" t="s">
        <v>18141</v>
      </c>
      <c r="C10595" t="s">
        <v>3212</v>
      </c>
      <c r="D10595" t="s">
        <v>18319</v>
      </c>
      <c r="E10595">
        <v>24</v>
      </c>
      <c r="F10595">
        <v>24</v>
      </c>
      <c r="G10595" t="s">
        <v>18323</v>
      </c>
      <c r="H10595" t="s">
        <v>5288</v>
      </c>
      <c r="I10595" t="s">
        <v>30</v>
      </c>
      <c r="J10595" s="25">
        <v>45569</v>
      </c>
      <c r="K10595" s="25">
        <v>45569</v>
      </c>
      <c r="L10595" t="s">
        <v>4632</v>
      </c>
      <c r="M10595" t="s">
        <v>18321</v>
      </c>
      <c r="N10595" t="s">
        <v>32</v>
      </c>
      <c r="O10595" t="s">
        <v>6282</v>
      </c>
    </row>
    <row r="10596" spans="1:15" x14ac:dyDescent="0.25">
      <c r="A10596">
        <v>7047</v>
      </c>
      <c r="B10596" t="s">
        <v>18141</v>
      </c>
      <c r="C10596" t="s">
        <v>3212</v>
      </c>
      <c r="D10596" t="s">
        <v>18319</v>
      </c>
      <c r="E10596">
        <v>24</v>
      </c>
      <c r="F10596">
        <v>24</v>
      </c>
      <c r="G10596" t="s">
        <v>18324</v>
      </c>
      <c r="H10596" t="s">
        <v>5288</v>
      </c>
      <c r="I10596" t="s">
        <v>30</v>
      </c>
      <c r="J10596" s="25">
        <v>45569</v>
      </c>
      <c r="K10596" s="25">
        <v>45569</v>
      </c>
      <c r="L10596" t="s">
        <v>4632</v>
      </c>
      <c r="M10596" t="s">
        <v>18321</v>
      </c>
      <c r="N10596" t="s">
        <v>32</v>
      </c>
      <c r="O10596" t="s">
        <v>6282</v>
      </c>
    </row>
    <row r="10597" spans="1:15" x14ac:dyDescent="0.25">
      <c r="A10597">
        <v>7048</v>
      </c>
      <c r="B10597" t="s">
        <v>18141</v>
      </c>
      <c r="C10597" t="s">
        <v>3212</v>
      </c>
      <c r="D10597" t="s">
        <v>18319</v>
      </c>
      <c r="E10597">
        <v>24</v>
      </c>
      <c r="F10597">
        <v>24</v>
      </c>
      <c r="G10597" t="s">
        <v>18325</v>
      </c>
      <c r="H10597" t="s">
        <v>5288</v>
      </c>
      <c r="I10597" t="s">
        <v>30</v>
      </c>
      <c r="J10597" s="25">
        <v>45569</v>
      </c>
      <c r="K10597" s="25">
        <v>45569</v>
      </c>
      <c r="L10597" t="s">
        <v>4632</v>
      </c>
      <c r="M10597" t="s">
        <v>18321</v>
      </c>
      <c r="N10597" t="s">
        <v>32</v>
      </c>
      <c r="O10597" t="s">
        <v>6282</v>
      </c>
    </row>
    <row r="10598" spans="1:15" x14ac:dyDescent="0.25">
      <c r="A10598">
        <v>7043</v>
      </c>
      <c r="B10598" t="s">
        <v>7665</v>
      </c>
      <c r="C10598" t="s">
        <v>3212</v>
      </c>
      <c r="D10598" t="s">
        <v>18319</v>
      </c>
      <c r="E10598">
        <v>1</v>
      </c>
      <c r="F10598">
        <v>1</v>
      </c>
      <c r="G10598" t="s">
        <v>10366</v>
      </c>
      <c r="H10598" t="s">
        <v>4861</v>
      </c>
      <c r="I10598" t="s">
        <v>393</v>
      </c>
      <c r="J10598" s="25">
        <v>45665</v>
      </c>
      <c r="K10598" s="25">
        <v>45665</v>
      </c>
      <c r="L10598" t="s">
        <v>5745</v>
      </c>
      <c r="M10598" t="s">
        <v>18321</v>
      </c>
      <c r="N10598" t="s">
        <v>32</v>
      </c>
      <c r="O10598" t="s">
        <v>6282</v>
      </c>
    </row>
    <row r="10599" spans="1:15" x14ac:dyDescent="0.25">
      <c r="A10599">
        <v>7049</v>
      </c>
      <c r="B10599" t="s">
        <v>18326</v>
      </c>
      <c r="C10599" t="s">
        <v>3212</v>
      </c>
      <c r="D10599" t="s">
        <v>18319</v>
      </c>
      <c r="E10599">
        <v>24</v>
      </c>
      <c r="F10599">
        <v>24</v>
      </c>
      <c r="G10599" t="s">
        <v>18327</v>
      </c>
      <c r="H10599" t="s">
        <v>4861</v>
      </c>
      <c r="I10599" t="s">
        <v>393</v>
      </c>
      <c r="J10599" s="25">
        <v>45665</v>
      </c>
      <c r="K10599" s="25">
        <v>45665</v>
      </c>
      <c r="L10599" t="s">
        <v>5745</v>
      </c>
      <c r="M10599" t="s">
        <v>18321</v>
      </c>
      <c r="N10599" t="s">
        <v>32</v>
      </c>
      <c r="O10599" t="s">
        <v>6282</v>
      </c>
    </row>
    <row r="10600" spans="1:15" x14ac:dyDescent="0.25">
      <c r="A10600">
        <v>7050</v>
      </c>
      <c r="B10600" t="s">
        <v>18326</v>
      </c>
      <c r="C10600" t="s">
        <v>3212</v>
      </c>
      <c r="D10600" t="s">
        <v>18319</v>
      </c>
      <c r="E10600">
        <v>24</v>
      </c>
      <c r="F10600">
        <v>24</v>
      </c>
      <c r="G10600" t="s">
        <v>18328</v>
      </c>
      <c r="H10600" t="s">
        <v>4861</v>
      </c>
      <c r="I10600" t="s">
        <v>393</v>
      </c>
      <c r="J10600" s="25">
        <v>45665</v>
      </c>
      <c r="K10600" s="25">
        <v>45665</v>
      </c>
      <c r="L10600" t="s">
        <v>5745</v>
      </c>
      <c r="M10600" t="s">
        <v>18321</v>
      </c>
      <c r="N10600" t="s">
        <v>32</v>
      </c>
      <c r="O10600" t="s">
        <v>6282</v>
      </c>
    </row>
    <row r="10601" spans="1:15" x14ac:dyDescent="0.25">
      <c r="A10601">
        <v>7051</v>
      </c>
      <c r="B10601" t="s">
        <v>18326</v>
      </c>
      <c r="C10601" t="s">
        <v>3212</v>
      </c>
      <c r="D10601" t="s">
        <v>18319</v>
      </c>
      <c r="E10601">
        <v>24</v>
      </c>
      <c r="F10601">
        <v>24</v>
      </c>
      <c r="G10601" t="s">
        <v>18329</v>
      </c>
      <c r="H10601" t="s">
        <v>4861</v>
      </c>
      <c r="I10601" t="s">
        <v>393</v>
      </c>
      <c r="J10601" s="25">
        <v>45665</v>
      </c>
      <c r="K10601" s="25">
        <v>45665</v>
      </c>
      <c r="L10601" t="s">
        <v>5745</v>
      </c>
      <c r="M10601" t="s">
        <v>18321</v>
      </c>
      <c r="N10601" t="s">
        <v>32</v>
      </c>
      <c r="O10601" t="s">
        <v>6282</v>
      </c>
    </row>
    <row r="10602" spans="1:15" x14ac:dyDescent="0.25">
      <c r="A10602">
        <v>7052</v>
      </c>
      <c r="B10602" t="s">
        <v>18326</v>
      </c>
      <c r="C10602" t="s">
        <v>3212</v>
      </c>
      <c r="D10602" t="s">
        <v>18319</v>
      </c>
      <c r="E10602">
        <v>24</v>
      </c>
      <c r="F10602">
        <v>24</v>
      </c>
      <c r="G10602" t="s">
        <v>18330</v>
      </c>
      <c r="H10602" t="s">
        <v>4861</v>
      </c>
      <c r="I10602" t="s">
        <v>393</v>
      </c>
      <c r="J10602" s="25">
        <v>45665</v>
      </c>
      <c r="K10602" s="25">
        <v>45665</v>
      </c>
      <c r="L10602" t="s">
        <v>5745</v>
      </c>
      <c r="M10602" t="s">
        <v>18321</v>
      </c>
      <c r="N10602" t="s">
        <v>32</v>
      </c>
      <c r="O10602" t="s">
        <v>6282</v>
      </c>
    </row>
    <row r="10603" spans="1:15" x14ac:dyDescent="0.25">
      <c r="A10603">
        <v>7053</v>
      </c>
      <c r="B10603" t="s">
        <v>18326</v>
      </c>
      <c r="C10603" t="s">
        <v>3212</v>
      </c>
      <c r="D10603" t="s">
        <v>18319</v>
      </c>
      <c r="E10603">
        <v>24</v>
      </c>
      <c r="F10603">
        <v>24</v>
      </c>
      <c r="G10603" t="s">
        <v>18331</v>
      </c>
      <c r="H10603" t="s">
        <v>4861</v>
      </c>
      <c r="I10603" t="s">
        <v>393</v>
      </c>
      <c r="J10603" s="25">
        <v>45665</v>
      </c>
      <c r="K10603" s="25">
        <v>45665</v>
      </c>
      <c r="L10603" t="s">
        <v>5745</v>
      </c>
      <c r="M10603" t="s">
        <v>18321</v>
      </c>
      <c r="N10603" t="s">
        <v>32</v>
      </c>
      <c r="O10603" t="s">
        <v>6282</v>
      </c>
    </row>
    <row r="10604" spans="1:15" x14ac:dyDescent="0.25">
      <c r="A10604">
        <v>7054</v>
      </c>
      <c r="B10604" t="s">
        <v>18326</v>
      </c>
      <c r="C10604" t="s">
        <v>3212</v>
      </c>
      <c r="D10604" t="s">
        <v>18319</v>
      </c>
      <c r="E10604">
        <v>24</v>
      </c>
      <c r="F10604">
        <v>24</v>
      </c>
      <c r="G10604" t="s">
        <v>18332</v>
      </c>
      <c r="H10604" t="s">
        <v>4861</v>
      </c>
      <c r="I10604" t="s">
        <v>393</v>
      </c>
      <c r="J10604" s="25">
        <v>45665</v>
      </c>
      <c r="K10604" s="25">
        <v>45665</v>
      </c>
      <c r="L10604" t="s">
        <v>5745</v>
      </c>
      <c r="M10604" t="s">
        <v>18321</v>
      </c>
      <c r="N10604" t="s">
        <v>32</v>
      </c>
      <c r="O10604" t="s">
        <v>6282</v>
      </c>
    </row>
    <row r="10605" spans="1:15" x14ac:dyDescent="0.25">
      <c r="A10605">
        <v>7055</v>
      </c>
      <c r="B10605" t="s">
        <v>18326</v>
      </c>
      <c r="C10605" t="s">
        <v>3212</v>
      </c>
      <c r="D10605" t="s">
        <v>18319</v>
      </c>
      <c r="E10605">
        <v>24</v>
      </c>
      <c r="F10605">
        <v>24</v>
      </c>
      <c r="G10605" t="s">
        <v>18333</v>
      </c>
      <c r="H10605" t="s">
        <v>4861</v>
      </c>
      <c r="I10605" t="s">
        <v>393</v>
      </c>
      <c r="J10605" s="25">
        <v>45665</v>
      </c>
      <c r="K10605" s="25">
        <v>45665</v>
      </c>
      <c r="L10605" t="s">
        <v>5745</v>
      </c>
      <c r="M10605" t="s">
        <v>18321</v>
      </c>
      <c r="N10605" t="s">
        <v>32</v>
      </c>
      <c r="O10605" t="s">
        <v>6282</v>
      </c>
    </row>
    <row r="10606" spans="1:15" x14ac:dyDescent="0.25">
      <c r="A10606">
        <v>7056</v>
      </c>
      <c r="B10606" t="s">
        <v>10066</v>
      </c>
      <c r="C10606" t="s">
        <v>3212</v>
      </c>
      <c r="D10606" t="s">
        <v>18319</v>
      </c>
      <c r="E10606">
        <v>24</v>
      </c>
      <c r="F10606">
        <v>24</v>
      </c>
      <c r="G10606" t="s">
        <v>18334</v>
      </c>
      <c r="H10606" t="s">
        <v>4861</v>
      </c>
      <c r="I10606" t="s">
        <v>393</v>
      </c>
      <c r="J10606" s="25">
        <v>45665</v>
      </c>
      <c r="K10606" s="25">
        <v>45665</v>
      </c>
      <c r="L10606" t="s">
        <v>5745</v>
      </c>
      <c r="M10606" t="s">
        <v>18321</v>
      </c>
      <c r="N10606" t="s">
        <v>32</v>
      </c>
      <c r="O10606" t="s">
        <v>6282</v>
      </c>
    </row>
    <row r="10607" spans="1:15" x14ac:dyDescent="0.25">
      <c r="A10607">
        <v>7057</v>
      </c>
      <c r="B10607" t="s">
        <v>10066</v>
      </c>
      <c r="C10607" t="s">
        <v>3212</v>
      </c>
      <c r="D10607" t="s">
        <v>18319</v>
      </c>
      <c r="E10607">
        <v>24</v>
      </c>
      <c r="F10607">
        <v>24</v>
      </c>
      <c r="G10607" t="s">
        <v>18335</v>
      </c>
      <c r="H10607" t="s">
        <v>4861</v>
      </c>
      <c r="I10607" t="s">
        <v>393</v>
      </c>
      <c r="J10607" s="25">
        <v>45665</v>
      </c>
      <c r="K10607" s="25">
        <v>45665</v>
      </c>
      <c r="L10607" t="s">
        <v>5745</v>
      </c>
      <c r="M10607" t="s">
        <v>18321</v>
      </c>
      <c r="N10607" t="s">
        <v>32</v>
      </c>
      <c r="O10607" t="s">
        <v>6282</v>
      </c>
    </row>
    <row r="10608" spans="1:15" x14ac:dyDescent="0.25">
      <c r="A10608">
        <v>7058</v>
      </c>
      <c r="B10608" t="s">
        <v>18326</v>
      </c>
      <c r="C10608" t="s">
        <v>3212</v>
      </c>
      <c r="D10608" t="s">
        <v>18319</v>
      </c>
      <c r="E10608">
        <v>24</v>
      </c>
      <c r="F10608">
        <v>24</v>
      </c>
      <c r="G10608" t="s">
        <v>18336</v>
      </c>
      <c r="H10608" t="s">
        <v>4861</v>
      </c>
      <c r="I10608" t="s">
        <v>393</v>
      </c>
      <c r="J10608" s="25">
        <v>45665</v>
      </c>
      <c r="K10608" s="25">
        <v>45665</v>
      </c>
      <c r="L10608" t="s">
        <v>5745</v>
      </c>
      <c r="M10608" t="s">
        <v>18321</v>
      </c>
      <c r="N10608" t="s">
        <v>32</v>
      </c>
      <c r="O10608" t="s">
        <v>6282</v>
      </c>
    </row>
    <row r="10609" spans="1:15" x14ac:dyDescent="0.25">
      <c r="A10609">
        <v>7059</v>
      </c>
      <c r="B10609" t="s">
        <v>18326</v>
      </c>
      <c r="C10609" t="s">
        <v>3212</v>
      </c>
      <c r="D10609" t="s">
        <v>18319</v>
      </c>
      <c r="E10609">
        <v>24</v>
      </c>
      <c r="F10609">
        <v>24</v>
      </c>
      <c r="G10609" t="s">
        <v>18337</v>
      </c>
      <c r="H10609" t="s">
        <v>4861</v>
      </c>
      <c r="I10609" t="s">
        <v>393</v>
      </c>
      <c r="J10609" s="25">
        <v>45665</v>
      </c>
      <c r="K10609" s="25">
        <v>45665</v>
      </c>
      <c r="L10609" t="s">
        <v>5745</v>
      </c>
      <c r="M10609" t="s">
        <v>18321</v>
      </c>
      <c r="N10609" t="s">
        <v>32</v>
      </c>
      <c r="O10609" t="s">
        <v>6282</v>
      </c>
    </row>
    <row r="10610" spans="1:15" x14ac:dyDescent="0.25">
      <c r="A10610">
        <v>7060</v>
      </c>
      <c r="B10610" t="s">
        <v>10066</v>
      </c>
      <c r="C10610" t="s">
        <v>3212</v>
      </c>
      <c r="D10610" t="s">
        <v>18319</v>
      </c>
      <c r="E10610">
        <v>24</v>
      </c>
      <c r="F10610">
        <v>24</v>
      </c>
      <c r="G10610" t="s">
        <v>18338</v>
      </c>
      <c r="H10610" t="s">
        <v>4861</v>
      </c>
      <c r="I10610" t="s">
        <v>393</v>
      </c>
      <c r="J10610" s="25">
        <v>45665</v>
      </c>
      <c r="K10610" s="25">
        <v>45665</v>
      </c>
      <c r="L10610" t="s">
        <v>5745</v>
      </c>
      <c r="M10610" t="s">
        <v>18321</v>
      </c>
      <c r="N10610" t="s">
        <v>32</v>
      </c>
      <c r="O10610" t="s">
        <v>6282</v>
      </c>
    </row>
    <row r="10611" spans="1:15" x14ac:dyDescent="0.25">
      <c r="A10611">
        <v>7061</v>
      </c>
      <c r="B10611" t="s">
        <v>10066</v>
      </c>
      <c r="C10611" t="s">
        <v>3212</v>
      </c>
      <c r="D10611" t="s">
        <v>18319</v>
      </c>
      <c r="E10611">
        <v>11</v>
      </c>
      <c r="F10611">
        <v>11</v>
      </c>
      <c r="G10611" t="s">
        <v>18339</v>
      </c>
      <c r="H10611" t="s">
        <v>4861</v>
      </c>
      <c r="I10611" t="s">
        <v>393</v>
      </c>
      <c r="J10611" s="25">
        <v>45665</v>
      </c>
      <c r="K10611" s="25">
        <v>45665</v>
      </c>
      <c r="L10611" t="s">
        <v>5745</v>
      </c>
      <c r="M10611" t="s">
        <v>18321</v>
      </c>
      <c r="N10611" t="s">
        <v>32</v>
      </c>
      <c r="O10611" t="s">
        <v>6282</v>
      </c>
    </row>
    <row r="10612" spans="1:15" x14ac:dyDescent="0.25">
      <c r="A10612">
        <v>7062</v>
      </c>
      <c r="B10612" t="s">
        <v>10245</v>
      </c>
      <c r="C10612" t="s">
        <v>1195</v>
      </c>
      <c r="D10612" t="s">
        <v>5498</v>
      </c>
      <c r="E10612">
        <v>43</v>
      </c>
      <c r="F10612">
        <v>7</v>
      </c>
      <c r="G10612" t="s">
        <v>18340</v>
      </c>
      <c r="H10612" t="s">
        <v>4876</v>
      </c>
      <c r="I10612" t="s">
        <v>30</v>
      </c>
      <c r="J10612" s="25">
        <v>44453</v>
      </c>
      <c r="K10612" s="25">
        <v>45639</v>
      </c>
      <c r="L10612" t="s">
        <v>5499</v>
      </c>
      <c r="M10612" t="s">
        <v>5500</v>
      </c>
      <c r="N10612" t="s">
        <v>32</v>
      </c>
      <c r="O10612" t="s">
        <v>6282</v>
      </c>
    </row>
    <row r="10613" spans="1:15" x14ac:dyDescent="0.25">
      <c r="A10613">
        <v>7063</v>
      </c>
      <c r="B10613" t="s">
        <v>10245</v>
      </c>
      <c r="C10613" t="s">
        <v>1195</v>
      </c>
      <c r="D10613" t="s">
        <v>5498</v>
      </c>
      <c r="E10613">
        <v>180</v>
      </c>
      <c r="F10613">
        <v>30</v>
      </c>
      <c r="G10613" t="s">
        <v>18341</v>
      </c>
      <c r="H10613" t="s">
        <v>4876</v>
      </c>
      <c r="I10613" t="s">
        <v>30</v>
      </c>
      <c r="J10613" s="25">
        <v>44453</v>
      </c>
      <c r="K10613" s="25">
        <v>45639</v>
      </c>
      <c r="L10613" t="s">
        <v>5499</v>
      </c>
      <c r="M10613" t="s">
        <v>5500</v>
      </c>
      <c r="N10613" t="s">
        <v>32</v>
      </c>
      <c r="O10613" t="s">
        <v>6282</v>
      </c>
    </row>
    <row r="10614" spans="1:15" x14ac:dyDescent="0.25">
      <c r="A10614">
        <v>7064</v>
      </c>
      <c r="B10614" t="s">
        <v>8022</v>
      </c>
      <c r="C10614" t="s">
        <v>3222</v>
      </c>
      <c r="D10614" t="s">
        <v>18290</v>
      </c>
      <c r="E10614">
        <v>282</v>
      </c>
      <c r="F10614">
        <v>47</v>
      </c>
      <c r="G10614" t="s">
        <v>18342</v>
      </c>
      <c r="H10614" t="s">
        <v>5359</v>
      </c>
      <c r="I10614" t="s">
        <v>30</v>
      </c>
      <c r="J10614" s="25">
        <v>44548</v>
      </c>
      <c r="K10614" s="25">
        <v>45638</v>
      </c>
      <c r="L10614" t="s">
        <v>18343</v>
      </c>
      <c r="M10614" t="s">
        <v>18344</v>
      </c>
      <c r="N10614" t="s">
        <v>32</v>
      </c>
      <c r="O10614" t="s">
        <v>6282</v>
      </c>
    </row>
    <row r="10615" spans="1:15" x14ac:dyDescent="0.25">
      <c r="A10615">
        <v>7067</v>
      </c>
      <c r="B10615" t="s">
        <v>9669</v>
      </c>
      <c r="C10615" t="s">
        <v>3223</v>
      </c>
      <c r="D10615" t="s">
        <v>18345</v>
      </c>
      <c r="E10615">
        <v>216</v>
      </c>
      <c r="F10615">
        <v>36</v>
      </c>
      <c r="G10615" t="s">
        <v>18346</v>
      </c>
      <c r="H10615" t="s">
        <v>5502</v>
      </c>
      <c r="I10615" t="s">
        <v>30</v>
      </c>
      <c r="J10615" s="25">
        <v>44430</v>
      </c>
      <c r="K10615" s="25">
        <v>45638</v>
      </c>
      <c r="L10615" t="s">
        <v>5503</v>
      </c>
      <c r="M10615" t="s">
        <v>18347</v>
      </c>
      <c r="N10615" t="s">
        <v>32</v>
      </c>
      <c r="O10615" t="s">
        <v>6282</v>
      </c>
    </row>
    <row r="10616" spans="1:15" x14ac:dyDescent="0.25">
      <c r="A10616">
        <v>7065</v>
      </c>
      <c r="B10616" t="s">
        <v>9669</v>
      </c>
      <c r="C10616" t="s">
        <v>3223</v>
      </c>
      <c r="D10616" t="s">
        <v>18345</v>
      </c>
      <c r="E10616">
        <v>216</v>
      </c>
      <c r="F10616">
        <v>36</v>
      </c>
      <c r="G10616" t="s">
        <v>18348</v>
      </c>
      <c r="H10616" t="s">
        <v>5359</v>
      </c>
      <c r="I10616" t="s">
        <v>30</v>
      </c>
      <c r="J10616" s="25">
        <v>44580</v>
      </c>
      <c r="K10616" s="25">
        <v>45638</v>
      </c>
      <c r="L10616" t="s">
        <v>4877</v>
      </c>
      <c r="M10616" t="s">
        <v>18347</v>
      </c>
      <c r="N10616" t="s">
        <v>32</v>
      </c>
      <c r="O10616" t="s">
        <v>6282</v>
      </c>
    </row>
    <row r="10617" spans="1:15" x14ac:dyDescent="0.25">
      <c r="A10617">
        <v>7066</v>
      </c>
      <c r="B10617" t="s">
        <v>11188</v>
      </c>
      <c r="C10617" t="s">
        <v>3223</v>
      </c>
      <c r="D10617" t="s">
        <v>18345</v>
      </c>
      <c r="E10617">
        <v>127</v>
      </c>
      <c r="F10617">
        <v>21</v>
      </c>
      <c r="G10617" t="s">
        <v>18349</v>
      </c>
      <c r="H10617" t="s">
        <v>5359</v>
      </c>
      <c r="I10617" t="s">
        <v>30</v>
      </c>
      <c r="J10617" s="25">
        <v>44580</v>
      </c>
      <c r="K10617" s="25">
        <v>45638</v>
      </c>
      <c r="L10617" t="s">
        <v>4877</v>
      </c>
      <c r="M10617" t="s">
        <v>18347</v>
      </c>
      <c r="N10617" t="s">
        <v>32</v>
      </c>
      <c r="O10617" t="s">
        <v>6282</v>
      </c>
    </row>
    <row r="10618" spans="1:15" x14ac:dyDescent="0.25">
      <c r="A10618">
        <v>7068</v>
      </c>
      <c r="B10618" t="s">
        <v>7016</v>
      </c>
      <c r="C10618" t="s">
        <v>3224</v>
      </c>
      <c r="D10618" t="s">
        <v>18350</v>
      </c>
      <c r="E10618">
        <v>12</v>
      </c>
      <c r="F10618">
        <v>2</v>
      </c>
      <c r="G10618" t="s">
        <v>8024</v>
      </c>
      <c r="H10618" t="s">
        <v>5359</v>
      </c>
      <c r="I10618" t="s">
        <v>30</v>
      </c>
      <c r="J10618" s="25">
        <v>44580</v>
      </c>
      <c r="K10618" s="25">
        <v>45638</v>
      </c>
      <c r="L10618" t="s">
        <v>4877</v>
      </c>
      <c r="M10618" t="s">
        <v>18351</v>
      </c>
      <c r="N10618" t="s">
        <v>32</v>
      </c>
      <c r="O10618" t="s">
        <v>6282</v>
      </c>
    </row>
    <row r="10619" spans="1:15" x14ac:dyDescent="0.25">
      <c r="A10619">
        <v>7069</v>
      </c>
      <c r="B10619" t="s">
        <v>6960</v>
      </c>
      <c r="C10619" t="s">
        <v>3224</v>
      </c>
      <c r="D10619" t="s">
        <v>18350</v>
      </c>
      <c r="E10619">
        <v>216</v>
      </c>
      <c r="F10619">
        <v>36</v>
      </c>
      <c r="G10619" t="s">
        <v>18352</v>
      </c>
      <c r="H10619" t="s">
        <v>5359</v>
      </c>
      <c r="I10619" t="s">
        <v>30</v>
      </c>
      <c r="J10619" s="25">
        <v>44580</v>
      </c>
      <c r="K10619" s="25">
        <v>45638</v>
      </c>
      <c r="L10619" t="s">
        <v>4877</v>
      </c>
      <c r="M10619" t="s">
        <v>18351</v>
      </c>
      <c r="N10619" t="s">
        <v>32</v>
      </c>
      <c r="O10619" t="s">
        <v>6282</v>
      </c>
    </row>
    <row r="10620" spans="1:15" x14ac:dyDescent="0.25">
      <c r="A10620">
        <v>7070</v>
      </c>
      <c r="B10620" t="s">
        <v>9428</v>
      </c>
      <c r="C10620" t="s">
        <v>3225</v>
      </c>
      <c r="D10620" t="s">
        <v>18353</v>
      </c>
      <c r="E10620">
        <v>216</v>
      </c>
      <c r="F10620">
        <v>36</v>
      </c>
      <c r="G10620" t="s">
        <v>18354</v>
      </c>
      <c r="H10620" t="s">
        <v>18355</v>
      </c>
      <c r="I10620" t="s">
        <v>30</v>
      </c>
      <c r="J10620" s="25">
        <v>44707</v>
      </c>
      <c r="K10620" s="25">
        <v>45638</v>
      </c>
      <c r="L10620" t="s">
        <v>18356</v>
      </c>
      <c r="M10620" t="s">
        <v>18357</v>
      </c>
      <c r="N10620" t="s">
        <v>32</v>
      </c>
      <c r="O10620" t="s">
        <v>6282</v>
      </c>
    </row>
    <row r="10621" spans="1:15" x14ac:dyDescent="0.25">
      <c r="A10621">
        <v>7071</v>
      </c>
      <c r="B10621" t="s">
        <v>9428</v>
      </c>
      <c r="C10621" t="s">
        <v>3225</v>
      </c>
      <c r="D10621" t="s">
        <v>18353</v>
      </c>
      <c r="E10621">
        <v>216</v>
      </c>
      <c r="F10621">
        <v>36</v>
      </c>
      <c r="G10621" t="s">
        <v>18358</v>
      </c>
      <c r="H10621" t="s">
        <v>18355</v>
      </c>
      <c r="I10621" t="s">
        <v>30</v>
      </c>
      <c r="J10621" s="25">
        <v>44707</v>
      </c>
      <c r="K10621" s="25">
        <v>45638</v>
      </c>
      <c r="L10621" t="s">
        <v>18356</v>
      </c>
      <c r="M10621" t="s">
        <v>18357</v>
      </c>
      <c r="N10621" t="s">
        <v>32</v>
      </c>
      <c r="O10621" t="s">
        <v>6282</v>
      </c>
    </row>
    <row r="10622" spans="1:15" x14ac:dyDescent="0.25">
      <c r="A10622">
        <v>7072</v>
      </c>
      <c r="B10622" t="s">
        <v>9428</v>
      </c>
      <c r="C10622" t="s">
        <v>3225</v>
      </c>
      <c r="D10622" t="s">
        <v>18353</v>
      </c>
      <c r="E10622">
        <v>216</v>
      </c>
      <c r="F10622">
        <v>36</v>
      </c>
      <c r="G10622" t="s">
        <v>18359</v>
      </c>
      <c r="H10622" t="s">
        <v>18355</v>
      </c>
      <c r="I10622" t="s">
        <v>30</v>
      </c>
      <c r="J10622" s="25">
        <v>44707</v>
      </c>
      <c r="K10622" s="25">
        <v>45638</v>
      </c>
      <c r="L10622" t="s">
        <v>18356</v>
      </c>
      <c r="M10622" t="s">
        <v>18357</v>
      </c>
      <c r="N10622" t="s">
        <v>32</v>
      </c>
      <c r="O10622" t="s">
        <v>6282</v>
      </c>
    </row>
    <row r="10623" spans="1:15" x14ac:dyDescent="0.25">
      <c r="A10623">
        <v>7073</v>
      </c>
      <c r="B10623" t="s">
        <v>9428</v>
      </c>
      <c r="C10623" t="s">
        <v>3225</v>
      </c>
      <c r="D10623" t="s">
        <v>18353</v>
      </c>
      <c r="E10623">
        <v>216</v>
      </c>
      <c r="F10623">
        <v>36</v>
      </c>
      <c r="G10623" t="s">
        <v>18360</v>
      </c>
      <c r="H10623" t="s">
        <v>18355</v>
      </c>
      <c r="I10623" t="s">
        <v>30</v>
      </c>
      <c r="J10623" s="25">
        <v>44707</v>
      </c>
      <c r="K10623" s="25">
        <v>45638</v>
      </c>
      <c r="L10623" t="s">
        <v>18356</v>
      </c>
      <c r="M10623" t="s">
        <v>18357</v>
      </c>
      <c r="N10623" t="s">
        <v>32</v>
      </c>
      <c r="O10623" t="s">
        <v>6282</v>
      </c>
    </row>
    <row r="10624" spans="1:15" x14ac:dyDescent="0.25">
      <c r="A10624">
        <v>7074</v>
      </c>
      <c r="B10624" t="s">
        <v>7494</v>
      </c>
      <c r="C10624" t="s">
        <v>3225</v>
      </c>
      <c r="D10624" t="s">
        <v>18353</v>
      </c>
      <c r="E10624">
        <v>157</v>
      </c>
      <c r="F10624">
        <v>26</v>
      </c>
      <c r="G10624" t="s">
        <v>18361</v>
      </c>
      <c r="H10624" t="s">
        <v>18355</v>
      </c>
      <c r="I10624" t="s">
        <v>30</v>
      </c>
      <c r="J10624" s="25">
        <v>44707</v>
      </c>
      <c r="K10624" s="25">
        <v>45638</v>
      </c>
      <c r="L10624" t="s">
        <v>18356</v>
      </c>
      <c r="M10624" t="s">
        <v>18357</v>
      </c>
      <c r="N10624" t="s">
        <v>32</v>
      </c>
      <c r="O10624" t="s">
        <v>6282</v>
      </c>
    </row>
    <row r="10625" spans="1:15" x14ac:dyDescent="0.25">
      <c r="A10625">
        <v>7077</v>
      </c>
      <c r="B10625" t="s">
        <v>7856</v>
      </c>
      <c r="C10625" t="s">
        <v>1196</v>
      </c>
      <c r="D10625" t="s">
        <v>5501</v>
      </c>
      <c r="E10625">
        <v>84</v>
      </c>
      <c r="F10625">
        <v>14</v>
      </c>
      <c r="G10625" t="s">
        <v>18362</v>
      </c>
      <c r="H10625" t="s">
        <v>5502</v>
      </c>
      <c r="I10625" t="s">
        <v>30</v>
      </c>
      <c r="J10625" s="25">
        <v>44430</v>
      </c>
      <c r="K10625" s="25">
        <v>45638</v>
      </c>
      <c r="L10625" t="s">
        <v>5503</v>
      </c>
      <c r="M10625" t="s">
        <v>5504</v>
      </c>
      <c r="N10625" t="s">
        <v>32</v>
      </c>
      <c r="O10625" t="s">
        <v>6282</v>
      </c>
    </row>
    <row r="10626" spans="1:15" x14ac:dyDescent="0.25">
      <c r="A10626">
        <v>7075</v>
      </c>
      <c r="B10626" t="s">
        <v>7856</v>
      </c>
      <c r="C10626" t="s">
        <v>1196</v>
      </c>
      <c r="D10626" t="s">
        <v>5501</v>
      </c>
      <c r="E10626">
        <v>210</v>
      </c>
      <c r="F10626">
        <v>35</v>
      </c>
      <c r="G10626" t="s">
        <v>18363</v>
      </c>
      <c r="H10626" t="s">
        <v>18355</v>
      </c>
      <c r="I10626" t="s">
        <v>30</v>
      </c>
      <c r="J10626" s="25">
        <v>44707</v>
      </c>
      <c r="K10626" s="25">
        <v>45638</v>
      </c>
      <c r="L10626" t="s">
        <v>18356</v>
      </c>
      <c r="M10626" t="s">
        <v>5504</v>
      </c>
      <c r="N10626" t="s">
        <v>32</v>
      </c>
      <c r="O10626" t="s">
        <v>6282</v>
      </c>
    </row>
    <row r="10627" spans="1:15" x14ac:dyDescent="0.25">
      <c r="A10627">
        <v>7076</v>
      </c>
      <c r="B10627" t="s">
        <v>7856</v>
      </c>
      <c r="C10627" t="s">
        <v>1196</v>
      </c>
      <c r="D10627" t="s">
        <v>5501</v>
      </c>
      <c r="E10627">
        <v>54</v>
      </c>
      <c r="F10627">
        <v>9</v>
      </c>
      <c r="G10627" t="s">
        <v>18364</v>
      </c>
      <c r="H10627" t="s">
        <v>18355</v>
      </c>
      <c r="I10627" t="s">
        <v>30</v>
      </c>
      <c r="J10627" s="25">
        <v>44707</v>
      </c>
      <c r="K10627" s="25">
        <v>45638</v>
      </c>
      <c r="L10627" t="s">
        <v>18356</v>
      </c>
      <c r="M10627" t="s">
        <v>5504</v>
      </c>
      <c r="N10627" t="s">
        <v>32</v>
      </c>
      <c r="O10627" t="s">
        <v>6282</v>
      </c>
    </row>
    <row r="10628" spans="1:15" x14ac:dyDescent="0.25">
      <c r="A10628">
        <v>7078</v>
      </c>
      <c r="B10628" t="s">
        <v>7665</v>
      </c>
      <c r="C10628" t="s">
        <v>3147</v>
      </c>
      <c r="D10628" t="s">
        <v>18365</v>
      </c>
      <c r="E10628">
        <v>100</v>
      </c>
      <c r="F10628">
        <v>1</v>
      </c>
      <c r="G10628" t="s">
        <v>15736</v>
      </c>
      <c r="H10628" t="s">
        <v>5823</v>
      </c>
      <c r="I10628" t="s">
        <v>30</v>
      </c>
      <c r="J10628" s="25">
        <v>44820</v>
      </c>
      <c r="K10628" s="25">
        <v>45638</v>
      </c>
      <c r="L10628" t="s">
        <v>5841</v>
      </c>
      <c r="M10628" t="s">
        <v>18366</v>
      </c>
      <c r="N10628" t="s">
        <v>32</v>
      </c>
      <c r="O10628" t="s">
        <v>6282</v>
      </c>
    </row>
    <row r="10629" spans="1:15" x14ac:dyDescent="0.25">
      <c r="A10629">
        <v>7079</v>
      </c>
      <c r="B10629" t="s">
        <v>9190</v>
      </c>
      <c r="C10629" t="s">
        <v>1197</v>
      </c>
      <c r="D10629" t="s">
        <v>5505</v>
      </c>
      <c r="E10629">
        <v>300</v>
      </c>
      <c r="F10629">
        <v>12</v>
      </c>
      <c r="G10629" t="s">
        <v>18367</v>
      </c>
      <c r="H10629" t="s">
        <v>5506</v>
      </c>
      <c r="I10629" t="s">
        <v>35</v>
      </c>
      <c r="J10629" s="25">
        <v>43123</v>
      </c>
      <c r="K10629" s="25">
        <v>45638</v>
      </c>
      <c r="L10629" t="s">
        <v>5507</v>
      </c>
      <c r="M10629" t="s">
        <v>5508</v>
      </c>
      <c r="N10629" t="s">
        <v>32</v>
      </c>
      <c r="O10629" t="s">
        <v>6282</v>
      </c>
    </row>
    <row r="10630" spans="1:15" x14ac:dyDescent="0.25">
      <c r="A10630">
        <v>7080</v>
      </c>
      <c r="B10630" t="s">
        <v>9194</v>
      </c>
      <c r="C10630" t="s">
        <v>1197</v>
      </c>
      <c r="D10630" t="s">
        <v>5505</v>
      </c>
      <c r="E10630">
        <v>501</v>
      </c>
      <c r="F10630">
        <v>20</v>
      </c>
      <c r="G10630" t="s">
        <v>18368</v>
      </c>
      <c r="H10630" t="s">
        <v>5506</v>
      </c>
      <c r="I10630" t="s">
        <v>35</v>
      </c>
      <c r="J10630" s="25">
        <v>43123</v>
      </c>
      <c r="K10630" s="25">
        <v>45638</v>
      </c>
      <c r="L10630" t="s">
        <v>5507</v>
      </c>
      <c r="M10630" t="s">
        <v>5508</v>
      </c>
      <c r="N10630" t="s">
        <v>32</v>
      </c>
      <c r="O10630" t="s">
        <v>6282</v>
      </c>
    </row>
    <row r="10631" spans="1:15" x14ac:dyDescent="0.25">
      <c r="A10631">
        <v>7081</v>
      </c>
      <c r="B10631" t="s">
        <v>9190</v>
      </c>
      <c r="C10631" t="s">
        <v>1197</v>
      </c>
      <c r="D10631" t="s">
        <v>5505</v>
      </c>
      <c r="E10631">
        <v>700</v>
      </c>
      <c r="F10631">
        <v>28</v>
      </c>
      <c r="G10631" t="s">
        <v>18369</v>
      </c>
      <c r="H10631" t="s">
        <v>18370</v>
      </c>
      <c r="I10631" t="s">
        <v>18371</v>
      </c>
      <c r="J10631" s="25">
        <v>43123</v>
      </c>
      <c r="K10631" s="25">
        <v>44956</v>
      </c>
      <c r="L10631" t="s">
        <v>5507</v>
      </c>
      <c r="M10631" t="s">
        <v>5508</v>
      </c>
      <c r="N10631" t="s">
        <v>32</v>
      </c>
      <c r="O10631" t="s">
        <v>6282</v>
      </c>
    </row>
    <row r="10632" spans="1:15" x14ac:dyDescent="0.25">
      <c r="A10632">
        <v>7082</v>
      </c>
      <c r="B10632" t="s">
        <v>9190</v>
      </c>
      <c r="C10632" t="s">
        <v>1197</v>
      </c>
      <c r="D10632" t="s">
        <v>5505</v>
      </c>
      <c r="E10632">
        <v>276</v>
      </c>
      <c r="F10632">
        <v>11</v>
      </c>
      <c r="G10632" t="s">
        <v>18372</v>
      </c>
      <c r="H10632" t="s">
        <v>18370</v>
      </c>
      <c r="I10632" t="s">
        <v>18371</v>
      </c>
      <c r="J10632" s="25">
        <v>43123</v>
      </c>
      <c r="K10632" s="25">
        <v>44956</v>
      </c>
      <c r="L10632" t="s">
        <v>5507</v>
      </c>
      <c r="M10632" t="s">
        <v>5508</v>
      </c>
      <c r="N10632" t="s">
        <v>32</v>
      </c>
      <c r="O10632" t="s">
        <v>6282</v>
      </c>
    </row>
    <row r="10633" spans="1:15" x14ac:dyDescent="0.25">
      <c r="A10633">
        <v>7083</v>
      </c>
      <c r="B10633" t="s">
        <v>14582</v>
      </c>
      <c r="C10633" t="s">
        <v>1199</v>
      </c>
      <c r="D10633" t="s">
        <v>1200</v>
      </c>
      <c r="E10633">
        <v>700</v>
      </c>
      <c r="F10633">
        <v>28</v>
      </c>
      <c r="G10633" t="s">
        <v>18373</v>
      </c>
      <c r="H10633" t="s">
        <v>5199</v>
      </c>
      <c r="I10633" t="s">
        <v>265</v>
      </c>
      <c r="J10633" s="25">
        <v>45752</v>
      </c>
      <c r="K10633" s="25">
        <v>45755</v>
      </c>
      <c r="L10633" t="s">
        <v>5200</v>
      </c>
      <c r="M10633" t="s">
        <v>1201</v>
      </c>
      <c r="N10633" t="s">
        <v>32</v>
      </c>
      <c r="O10633" t="s">
        <v>6282</v>
      </c>
    </row>
    <row r="10634" spans="1:15" x14ac:dyDescent="0.25">
      <c r="A10634">
        <v>7084</v>
      </c>
      <c r="B10634" t="s">
        <v>14582</v>
      </c>
      <c r="C10634" t="s">
        <v>1199</v>
      </c>
      <c r="D10634" t="s">
        <v>1200</v>
      </c>
      <c r="E10634">
        <v>700</v>
      </c>
      <c r="F10634">
        <v>28</v>
      </c>
      <c r="G10634" t="s">
        <v>18374</v>
      </c>
      <c r="H10634" t="s">
        <v>5199</v>
      </c>
      <c r="I10634" t="s">
        <v>265</v>
      </c>
      <c r="J10634" s="25">
        <v>45752</v>
      </c>
      <c r="K10634" s="25">
        <v>45755</v>
      </c>
      <c r="L10634" t="s">
        <v>5200</v>
      </c>
      <c r="M10634" t="s">
        <v>1201</v>
      </c>
      <c r="N10634" t="s">
        <v>32</v>
      </c>
      <c r="O10634" t="s">
        <v>6282</v>
      </c>
    </row>
    <row r="10635" spans="1:15" x14ac:dyDescent="0.25">
      <c r="A10635">
        <v>7085</v>
      </c>
      <c r="B10635" t="s">
        <v>14582</v>
      </c>
      <c r="C10635" t="s">
        <v>1199</v>
      </c>
      <c r="D10635" t="s">
        <v>1200</v>
      </c>
      <c r="E10635">
        <v>700</v>
      </c>
      <c r="F10635">
        <v>28</v>
      </c>
      <c r="G10635" t="s">
        <v>18375</v>
      </c>
      <c r="H10635" t="s">
        <v>5199</v>
      </c>
      <c r="I10635" t="s">
        <v>265</v>
      </c>
      <c r="J10635" s="25">
        <v>45752</v>
      </c>
      <c r="K10635" s="25">
        <v>45755</v>
      </c>
      <c r="L10635" t="s">
        <v>5200</v>
      </c>
      <c r="M10635" t="s">
        <v>1201</v>
      </c>
      <c r="N10635" t="s">
        <v>32</v>
      </c>
      <c r="O10635" t="s">
        <v>6282</v>
      </c>
    </row>
    <row r="10636" spans="1:15" x14ac:dyDescent="0.25">
      <c r="A10636">
        <v>7086</v>
      </c>
      <c r="B10636" t="s">
        <v>14582</v>
      </c>
      <c r="C10636" t="s">
        <v>1199</v>
      </c>
      <c r="D10636" t="s">
        <v>1200</v>
      </c>
      <c r="E10636">
        <v>700</v>
      </c>
      <c r="F10636">
        <v>28</v>
      </c>
      <c r="G10636" t="s">
        <v>18376</v>
      </c>
      <c r="H10636" t="s">
        <v>5199</v>
      </c>
      <c r="I10636" t="s">
        <v>265</v>
      </c>
      <c r="J10636" s="25">
        <v>45752</v>
      </c>
      <c r="K10636" s="25">
        <v>45755</v>
      </c>
      <c r="L10636" t="s">
        <v>5200</v>
      </c>
      <c r="M10636" t="s">
        <v>1201</v>
      </c>
      <c r="N10636" t="s">
        <v>32</v>
      </c>
      <c r="O10636" t="s">
        <v>6282</v>
      </c>
    </row>
    <row r="10637" spans="1:15" x14ac:dyDescent="0.25">
      <c r="A10637">
        <v>7087</v>
      </c>
      <c r="B10637" t="s">
        <v>14582</v>
      </c>
      <c r="C10637" t="s">
        <v>1199</v>
      </c>
      <c r="D10637" t="s">
        <v>1200</v>
      </c>
      <c r="E10637">
        <v>700</v>
      </c>
      <c r="F10637">
        <v>28</v>
      </c>
      <c r="G10637" t="s">
        <v>18377</v>
      </c>
      <c r="H10637" t="s">
        <v>5199</v>
      </c>
      <c r="I10637" t="s">
        <v>265</v>
      </c>
      <c r="J10637" s="25">
        <v>45752</v>
      </c>
      <c r="K10637" s="25">
        <v>45755</v>
      </c>
      <c r="L10637" t="s">
        <v>5200</v>
      </c>
      <c r="M10637" t="s">
        <v>1201</v>
      </c>
      <c r="N10637" t="s">
        <v>32</v>
      </c>
      <c r="O10637" t="s">
        <v>6282</v>
      </c>
    </row>
    <row r="10638" spans="1:15" x14ac:dyDescent="0.25">
      <c r="A10638">
        <v>7088</v>
      </c>
      <c r="B10638" t="s">
        <v>14582</v>
      </c>
      <c r="C10638" t="s">
        <v>1199</v>
      </c>
      <c r="D10638" t="s">
        <v>1200</v>
      </c>
      <c r="E10638">
        <v>700</v>
      </c>
      <c r="F10638">
        <v>28</v>
      </c>
      <c r="G10638" t="s">
        <v>18378</v>
      </c>
      <c r="H10638" t="s">
        <v>5199</v>
      </c>
      <c r="I10638" t="s">
        <v>265</v>
      </c>
      <c r="J10638" s="25">
        <v>45752</v>
      </c>
      <c r="K10638" s="25">
        <v>45755</v>
      </c>
      <c r="L10638" t="s">
        <v>5200</v>
      </c>
      <c r="M10638" t="s">
        <v>1201</v>
      </c>
      <c r="N10638" t="s">
        <v>32</v>
      </c>
      <c r="O10638" t="s">
        <v>6282</v>
      </c>
    </row>
    <row r="10639" spans="1:15" x14ac:dyDescent="0.25">
      <c r="A10639">
        <v>7089</v>
      </c>
      <c r="B10639" t="s">
        <v>14582</v>
      </c>
      <c r="C10639" t="s">
        <v>1199</v>
      </c>
      <c r="D10639" t="s">
        <v>1200</v>
      </c>
      <c r="E10639">
        <v>700</v>
      </c>
      <c r="F10639">
        <v>28</v>
      </c>
      <c r="G10639" t="s">
        <v>18379</v>
      </c>
      <c r="H10639" t="s">
        <v>5199</v>
      </c>
      <c r="I10639" t="s">
        <v>265</v>
      </c>
      <c r="J10639" s="25">
        <v>45752</v>
      </c>
      <c r="K10639" s="25">
        <v>45755</v>
      </c>
      <c r="L10639" t="s">
        <v>5200</v>
      </c>
      <c r="M10639" t="s">
        <v>1201</v>
      </c>
      <c r="N10639" t="s">
        <v>32</v>
      </c>
      <c r="O10639" t="s">
        <v>6282</v>
      </c>
    </row>
    <row r="10640" spans="1:15" x14ac:dyDescent="0.25">
      <c r="A10640">
        <v>7090</v>
      </c>
      <c r="B10640" t="s">
        <v>14582</v>
      </c>
      <c r="C10640" t="s">
        <v>1199</v>
      </c>
      <c r="D10640" t="s">
        <v>1200</v>
      </c>
      <c r="E10640">
        <v>700</v>
      </c>
      <c r="F10640">
        <v>28</v>
      </c>
      <c r="G10640" t="s">
        <v>18380</v>
      </c>
      <c r="H10640" t="s">
        <v>5199</v>
      </c>
      <c r="I10640" t="s">
        <v>265</v>
      </c>
      <c r="J10640" s="25">
        <v>45752</v>
      </c>
      <c r="K10640" s="25">
        <v>45755</v>
      </c>
      <c r="L10640" t="s">
        <v>5200</v>
      </c>
      <c r="M10640" t="s">
        <v>1201</v>
      </c>
      <c r="N10640" t="s">
        <v>32</v>
      </c>
      <c r="O10640" t="s">
        <v>6282</v>
      </c>
    </row>
    <row r="10641" spans="1:15" x14ac:dyDescent="0.25">
      <c r="A10641">
        <v>7091</v>
      </c>
      <c r="B10641" t="s">
        <v>14582</v>
      </c>
      <c r="C10641" t="s">
        <v>1199</v>
      </c>
      <c r="D10641" t="s">
        <v>1200</v>
      </c>
      <c r="E10641">
        <v>700</v>
      </c>
      <c r="F10641">
        <v>28</v>
      </c>
      <c r="G10641" t="s">
        <v>18381</v>
      </c>
      <c r="H10641" t="s">
        <v>5199</v>
      </c>
      <c r="I10641" t="s">
        <v>265</v>
      </c>
      <c r="J10641" s="25">
        <v>45752</v>
      </c>
      <c r="K10641" s="25">
        <v>45755</v>
      </c>
      <c r="L10641" t="s">
        <v>5200</v>
      </c>
      <c r="M10641" t="s">
        <v>1201</v>
      </c>
      <c r="N10641" t="s">
        <v>32</v>
      </c>
      <c r="O10641" t="s">
        <v>6282</v>
      </c>
    </row>
    <row r="10642" spans="1:15" x14ac:dyDescent="0.25">
      <c r="A10642">
        <v>8755</v>
      </c>
      <c r="B10642" t="s">
        <v>8333</v>
      </c>
      <c r="C10642" t="s">
        <v>1199</v>
      </c>
      <c r="D10642" t="s">
        <v>1200</v>
      </c>
      <c r="E10642">
        <v>700</v>
      </c>
      <c r="F10642">
        <v>28</v>
      </c>
      <c r="G10642" t="s">
        <v>18382</v>
      </c>
      <c r="H10642" t="s">
        <v>274</v>
      </c>
      <c r="I10642" t="s">
        <v>265</v>
      </c>
      <c r="J10642" s="25">
        <v>46027</v>
      </c>
      <c r="K10642" s="25">
        <v>46027</v>
      </c>
      <c r="L10642" t="s">
        <v>328</v>
      </c>
      <c r="M10642" t="s">
        <v>1201</v>
      </c>
      <c r="N10642" t="s">
        <v>32</v>
      </c>
      <c r="O10642" t="s">
        <v>6302</v>
      </c>
    </row>
    <row r="10643" spans="1:15" x14ac:dyDescent="0.25">
      <c r="A10643">
        <v>8756</v>
      </c>
      <c r="B10643" t="s">
        <v>8333</v>
      </c>
      <c r="C10643" t="s">
        <v>1199</v>
      </c>
      <c r="D10643" t="s">
        <v>1200</v>
      </c>
      <c r="E10643">
        <v>700</v>
      </c>
      <c r="F10643">
        <v>28</v>
      </c>
      <c r="G10643" t="s">
        <v>18383</v>
      </c>
      <c r="H10643" t="s">
        <v>274</v>
      </c>
      <c r="I10643" t="s">
        <v>265</v>
      </c>
      <c r="J10643" s="25">
        <v>46027</v>
      </c>
      <c r="K10643" s="25">
        <v>46027</v>
      </c>
      <c r="L10643" t="s">
        <v>328</v>
      </c>
      <c r="M10643" t="s">
        <v>1201</v>
      </c>
      <c r="N10643" t="s">
        <v>32</v>
      </c>
      <c r="O10643" t="s">
        <v>6302</v>
      </c>
    </row>
    <row r="10644" spans="1:15" x14ac:dyDescent="0.25">
      <c r="A10644">
        <v>8757</v>
      </c>
      <c r="B10644" t="s">
        <v>8333</v>
      </c>
      <c r="C10644" t="s">
        <v>1199</v>
      </c>
      <c r="D10644" t="s">
        <v>1200</v>
      </c>
      <c r="E10644">
        <v>700</v>
      </c>
      <c r="F10644">
        <v>28</v>
      </c>
      <c r="G10644" t="s">
        <v>18384</v>
      </c>
      <c r="H10644" t="s">
        <v>274</v>
      </c>
      <c r="I10644" t="s">
        <v>265</v>
      </c>
      <c r="J10644" s="25">
        <v>46027</v>
      </c>
      <c r="K10644" s="25">
        <v>46027</v>
      </c>
      <c r="L10644" t="s">
        <v>328</v>
      </c>
      <c r="M10644" t="s">
        <v>1201</v>
      </c>
      <c r="N10644" t="s">
        <v>32</v>
      </c>
      <c r="O10644" t="s">
        <v>6302</v>
      </c>
    </row>
    <row r="10645" spans="1:15" x14ac:dyDescent="0.25">
      <c r="A10645">
        <v>8758</v>
      </c>
      <c r="B10645" t="s">
        <v>8333</v>
      </c>
      <c r="C10645" t="s">
        <v>1199</v>
      </c>
      <c r="D10645" t="s">
        <v>1200</v>
      </c>
      <c r="E10645">
        <v>700</v>
      </c>
      <c r="F10645">
        <v>28</v>
      </c>
      <c r="G10645" t="s">
        <v>18385</v>
      </c>
      <c r="H10645" t="s">
        <v>274</v>
      </c>
      <c r="I10645" t="s">
        <v>265</v>
      </c>
      <c r="J10645" s="25">
        <v>46027</v>
      </c>
      <c r="K10645" s="25">
        <v>46027</v>
      </c>
      <c r="L10645" t="s">
        <v>328</v>
      </c>
      <c r="M10645" t="s">
        <v>1201</v>
      </c>
      <c r="N10645" t="s">
        <v>32</v>
      </c>
      <c r="O10645" t="s">
        <v>6302</v>
      </c>
    </row>
    <row r="10646" spans="1:15" x14ac:dyDescent="0.25">
      <c r="A10646">
        <v>8759</v>
      </c>
      <c r="B10646" t="s">
        <v>8333</v>
      </c>
      <c r="C10646" t="s">
        <v>1199</v>
      </c>
      <c r="D10646" t="s">
        <v>1200</v>
      </c>
      <c r="E10646">
        <v>700</v>
      </c>
      <c r="F10646">
        <v>28</v>
      </c>
      <c r="G10646" t="s">
        <v>18386</v>
      </c>
      <c r="H10646" t="s">
        <v>274</v>
      </c>
      <c r="I10646" t="s">
        <v>265</v>
      </c>
      <c r="J10646" s="25">
        <v>46027</v>
      </c>
      <c r="K10646" s="25">
        <v>46027</v>
      </c>
      <c r="L10646" t="s">
        <v>328</v>
      </c>
      <c r="M10646" t="s">
        <v>1201</v>
      </c>
      <c r="N10646" t="s">
        <v>32</v>
      </c>
      <c r="O10646" t="s">
        <v>6302</v>
      </c>
    </row>
    <row r="10647" spans="1:15" x14ac:dyDescent="0.25">
      <c r="A10647">
        <v>8760</v>
      </c>
      <c r="B10647" t="s">
        <v>8333</v>
      </c>
      <c r="C10647" t="s">
        <v>1199</v>
      </c>
      <c r="D10647" t="s">
        <v>1200</v>
      </c>
      <c r="E10647">
        <v>700</v>
      </c>
      <c r="F10647">
        <v>28</v>
      </c>
      <c r="G10647" t="s">
        <v>18387</v>
      </c>
      <c r="H10647" t="s">
        <v>274</v>
      </c>
      <c r="I10647" t="s">
        <v>265</v>
      </c>
      <c r="J10647" s="25">
        <v>46027</v>
      </c>
      <c r="K10647" s="25">
        <v>46027</v>
      </c>
      <c r="L10647" t="s">
        <v>328</v>
      </c>
      <c r="M10647" t="s">
        <v>1201</v>
      </c>
      <c r="N10647" t="s">
        <v>32</v>
      </c>
      <c r="O10647" t="s">
        <v>6302</v>
      </c>
    </row>
    <row r="10648" spans="1:15" x14ac:dyDescent="0.25">
      <c r="A10648">
        <v>8761</v>
      </c>
      <c r="B10648" t="s">
        <v>8333</v>
      </c>
      <c r="C10648" t="s">
        <v>1199</v>
      </c>
      <c r="D10648" t="s">
        <v>1200</v>
      </c>
      <c r="E10648">
        <v>700</v>
      </c>
      <c r="F10648">
        <v>28</v>
      </c>
      <c r="G10648" t="s">
        <v>18388</v>
      </c>
      <c r="H10648" t="s">
        <v>274</v>
      </c>
      <c r="I10648" t="s">
        <v>265</v>
      </c>
      <c r="J10648" s="25">
        <v>46027</v>
      </c>
      <c r="K10648" s="25">
        <v>46027</v>
      </c>
      <c r="L10648" t="s">
        <v>328</v>
      </c>
      <c r="M10648" t="s">
        <v>1201</v>
      </c>
      <c r="N10648" t="s">
        <v>32</v>
      </c>
      <c r="O10648" t="s">
        <v>6302</v>
      </c>
    </row>
    <row r="10649" spans="1:15" x14ac:dyDescent="0.25">
      <c r="A10649">
        <v>8762</v>
      </c>
      <c r="B10649" t="s">
        <v>8333</v>
      </c>
      <c r="C10649" t="s">
        <v>1199</v>
      </c>
      <c r="D10649" t="s">
        <v>1200</v>
      </c>
      <c r="E10649">
        <v>700</v>
      </c>
      <c r="F10649">
        <v>28</v>
      </c>
      <c r="G10649" t="s">
        <v>18389</v>
      </c>
      <c r="H10649" t="s">
        <v>274</v>
      </c>
      <c r="I10649" t="s">
        <v>265</v>
      </c>
      <c r="J10649" s="25">
        <v>46027</v>
      </c>
      <c r="K10649" s="25">
        <v>46027</v>
      </c>
      <c r="L10649" t="s">
        <v>328</v>
      </c>
      <c r="M10649" t="s">
        <v>1201</v>
      </c>
      <c r="N10649" t="s">
        <v>32</v>
      </c>
      <c r="O10649" t="s">
        <v>6302</v>
      </c>
    </row>
    <row r="10650" spans="1:15" x14ac:dyDescent="0.25">
      <c r="A10650">
        <v>8763</v>
      </c>
      <c r="B10650" t="s">
        <v>8333</v>
      </c>
      <c r="C10650" t="s">
        <v>1199</v>
      </c>
      <c r="D10650" t="s">
        <v>1200</v>
      </c>
      <c r="E10650">
        <v>700</v>
      </c>
      <c r="F10650">
        <v>28</v>
      </c>
      <c r="G10650" t="s">
        <v>18390</v>
      </c>
      <c r="H10650" t="s">
        <v>274</v>
      </c>
      <c r="I10650" t="s">
        <v>265</v>
      </c>
      <c r="J10650" s="25">
        <v>46027</v>
      </c>
      <c r="K10650" s="25">
        <v>46027</v>
      </c>
      <c r="L10650" t="s">
        <v>328</v>
      </c>
      <c r="M10650" t="s">
        <v>1201</v>
      </c>
      <c r="N10650" t="s">
        <v>32</v>
      </c>
      <c r="O10650" t="s">
        <v>6302</v>
      </c>
    </row>
    <row r="10651" spans="1:15" x14ac:dyDescent="0.25">
      <c r="A10651">
        <v>8764</v>
      </c>
      <c r="B10651" t="s">
        <v>8333</v>
      </c>
      <c r="C10651" t="s">
        <v>1199</v>
      </c>
      <c r="D10651" t="s">
        <v>1200</v>
      </c>
      <c r="E10651">
        <v>550</v>
      </c>
      <c r="F10651">
        <v>22</v>
      </c>
      <c r="G10651" t="s">
        <v>18391</v>
      </c>
      <c r="H10651" t="s">
        <v>274</v>
      </c>
      <c r="I10651" t="s">
        <v>265</v>
      </c>
      <c r="J10651" s="25">
        <v>46027</v>
      </c>
      <c r="K10651" s="25">
        <v>46027</v>
      </c>
      <c r="L10651" t="s">
        <v>328</v>
      </c>
      <c r="M10651" t="s">
        <v>1201</v>
      </c>
      <c r="N10651" t="s">
        <v>32</v>
      </c>
      <c r="O10651" t="s">
        <v>6302</v>
      </c>
    </row>
    <row r="10652" spans="1:15" x14ac:dyDescent="0.25">
      <c r="A10652">
        <v>8753</v>
      </c>
      <c r="B10652" t="s">
        <v>8571</v>
      </c>
      <c r="C10652" t="s">
        <v>1199</v>
      </c>
      <c r="D10652" t="s">
        <v>1200</v>
      </c>
      <c r="E10652">
        <v>700</v>
      </c>
      <c r="F10652">
        <v>28</v>
      </c>
      <c r="G10652" t="s">
        <v>18392</v>
      </c>
      <c r="H10652" t="s">
        <v>274</v>
      </c>
      <c r="I10652" t="s">
        <v>265</v>
      </c>
      <c r="J10652" s="25">
        <v>46030</v>
      </c>
      <c r="K10652" s="25">
        <v>46030</v>
      </c>
      <c r="L10652" t="s">
        <v>289</v>
      </c>
      <c r="M10652" t="s">
        <v>1201</v>
      </c>
      <c r="N10652" t="s">
        <v>32</v>
      </c>
      <c r="O10652" t="s">
        <v>6302</v>
      </c>
    </row>
    <row r="10653" spans="1:15" x14ac:dyDescent="0.25">
      <c r="A10653">
        <v>8754</v>
      </c>
      <c r="B10653" t="s">
        <v>8571</v>
      </c>
      <c r="C10653" t="s">
        <v>1199</v>
      </c>
      <c r="D10653" t="s">
        <v>1200</v>
      </c>
      <c r="E10653">
        <v>300</v>
      </c>
      <c r="F10653">
        <v>12</v>
      </c>
      <c r="G10653" t="s">
        <v>18393</v>
      </c>
      <c r="H10653" t="s">
        <v>274</v>
      </c>
      <c r="I10653" t="s">
        <v>265</v>
      </c>
      <c r="J10653" s="25">
        <v>46030</v>
      </c>
      <c r="K10653" s="25">
        <v>46030</v>
      </c>
      <c r="L10653" t="s">
        <v>289</v>
      </c>
      <c r="M10653" t="s">
        <v>1201</v>
      </c>
      <c r="N10653" t="s">
        <v>32</v>
      </c>
      <c r="O10653" t="s">
        <v>6302</v>
      </c>
    </row>
    <row r="10654" spans="1:15" x14ac:dyDescent="0.25">
      <c r="A10654">
        <v>7092</v>
      </c>
      <c r="B10654" t="s">
        <v>18394</v>
      </c>
      <c r="C10654" t="s">
        <v>1202</v>
      </c>
      <c r="D10654" t="s">
        <v>5509</v>
      </c>
      <c r="E10654">
        <v>700</v>
      </c>
      <c r="F10654">
        <v>28</v>
      </c>
      <c r="G10654" t="s">
        <v>18395</v>
      </c>
      <c r="H10654" t="s">
        <v>5510</v>
      </c>
      <c r="I10654" t="s">
        <v>35</v>
      </c>
      <c r="J10654" s="25">
        <v>43257</v>
      </c>
      <c r="K10654" s="25">
        <v>45639</v>
      </c>
      <c r="L10654" t="s">
        <v>5511</v>
      </c>
      <c r="M10654" t="s">
        <v>5512</v>
      </c>
      <c r="N10654" t="s">
        <v>32</v>
      </c>
      <c r="O10654" t="s">
        <v>6282</v>
      </c>
    </row>
    <row r="10655" spans="1:15" x14ac:dyDescent="0.25">
      <c r="A10655">
        <v>7093</v>
      </c>
      <c r="B10655" t="s">
        <v>18394</v>
      </c>
      <c r="C10655" t="s">
        <v>1202</v>
      </c>
      <c r="D10655" t="s">
        <v>5509</v>
      </c>
      <c r="E10655">
        <v>700</v>
      </c>
      <c r="F10655">
        <v>28</v>
      </c>
      <c r="G10655" t="s">
        <v>18396</v>
      </c>
      <c r="H10655" t="s">
        <v>5510</v>
      </c>
      <c r="I10655" t="s">
        <v>35</v>
      </c>
      <c r="J10655" s="25">
        <v>43257</v>
      </c>
      <c r="K10655" s="25">
        <v>45639</v>
      </c>
      <c r="L10655" t="s">
        <v>5511</v>
      </c>
      <c r="M10655" t="s">
        <v>5512</v>
      </c>
      <c r="N10655" t="s">
        <v>32</v>
      </c>
      <c r="O10655" t="s">
        <v>6282</v>
      </c>
    </row>
    <row r="10656" spans="1:15" x14ac:dyDescent="0.25">
      <c r="A10656">
        <v>7095</v>
      </c>
      <c r="B10656" t="s">
        <v>18394</v>
      </c>
      <c r="C10656" t="s">
        <v>1202</v>
      </c>
      <c r="D10656" t="s">
        <v>5509</v>
      </c>
      <c r="E10656">
        <v>550</v>
      </c>
      <c r="F10656">
        <v>22</v>
      </c>
      <c r="G10656" t="s">
        <v>18397</v>
      </c>
      <c r="H10656" t="s">
        <v>5510</v>
      </c>
      <c r="I10656" t="s">
        <v>35</v>
      </c>
      <c r="J10656" s="25">
        <v>43257</v>
      </c>
      <c r="K10656" s="25">
        <v>45639</v>
      </c>
      <c r="L10656" t="s">
        <v>5511</v>
      </c>
      <c r="M10656" t="s">
        <v>5512</v>
      </c>
      <c r="N10656" t="s">
        <v>32</v>
      </c>
      <c r="O10656" t="s">
        <v>6282</v>
      </c>
    </row>
    <row r="10657" spans="1:15" x14ac:dyDescent="0.25">
      <c r="A10657">
        <v>7096</v>
      </c>
      <c r="B10657" t="s">
        <v>18394</v>
      </c>
      <c r="C10657" t="s">
        <v>1202</v>
      </c>
      <c r="D10657" t="s">
        <v>5509</v>
      </c>
      <c r="E10657">
        <v>700</v>
      </c>
      <c r="F10657">
        <v>28</v>
      </c>
      <c r="G10657" t="s">
        <v>18398</v>
      </c>
      <c r="H10657" t="s">
        <v>5510</v>
      </c>
      <c r="I10657" t="s">
        <v>35</v>
      </c>
      <c r="J10657" s="25">
        <v>43257</v>
      </c>
      <c r="K10657" s="25">
        <v>45639</v>
      </c>
      <c r="L10657" t="s">
        <v>5511</v>
      </c>
      <c r="M10657" t="s">
        <v>5512</v>
      </c>
      <c r="N10657" t="s">
        <v>32</v>
      </c>
      <c r="O10657" t="s">
        <v>6282</v>
      </c>
    </row>
    <row r="10658" spans="1:15" x14ac:dyDescent="0.25">
      <c r="A10658">
        <v>7097</v>
      </c>
      <c r="B10658" t="s">
        <v>18394</v>
      </c>
      <c r="C10658" t="s">
        <v>1202</v>
      </c>
      <c r="D10658" t="s">
        <v>5509</v>
      </c>
      <c r="E10658">
        <v>700</v>
      </c>
      <c r="F10658">
        <v>28</v>
      </c>
      <c r="G10658" t="s">
        <v>18399</v>
      </c>
      <c r="H10658" t="s">
        <v>5510</v>
      </c>
      <c r="I10658" t="s">
        <v>35</v>
      </c>
      <c r="J10658" s="25">
        <v>43257</v>
      </c>
      <c r="K10658" s="25">
        <v>45639</v>
      </c>
      <c r="L10658" t="s">
        <v>5511</v>
      </c>
      <c r="M10658" t="s">
        <v>5512</v>
      </c>
      <c r="N10658" t="s">
        <v>32</v>
      </c>
      <c r="O10658" t="s">
        <v>6282</v>
      </c>
    </row>
    <row r="10659" spans="1:15" x14ac:dyDescent="0.25">
      <c r="A10659">
        <v>7098</v>
      </c>
      <c r="B10659" t="s">
        <v>18394</v>
      </c>
      <c r="C10659" t="s">
        <v>1202</v>
      </c>
      <c r="D10659" t="s">
        <v>5509</v>
      </c>
      <c r="E10659">
        <v>625</v>
      </c>
      <c r="F10659">
        <v>25</v>
      </c>
      <c r="G10659" t="s">
        <v>18400</v>
      </c>
      <c r="H10659" t="s">
        <v>5510</v>
      </c>
      <c r="I10659" t="s">
        <v>35</v>
      </c>
      <c r="J10659" s="25">
        <v>43257</v>
      </c>
      <c r="K10659" s="25">
        <v>45639</v>
      </c>
      <c r="L10659" t="s">
        <v>5511</v>
      </c>
      <c r="M10659" t="s">
        <v>5512</v>
      </c>
      <c r="N10659" t="s">
        <v>32</v>
      </c>
      <c r="O10659" t="s">
        <v>6282</v>
      </c>
    </row>
    <row r="10660" spans="1:15" x14ac:dyDescent="0.25">
      <c r="A10660">
        <v>7099</v>
      </c>
      <c r="B10660" t="s">
        <v>18394</v>
      </c>
      <c r="C10660" t="s">
        <v>1202</v>
      </c>
      <c r="D10660" t="s">
        <v>5509</v>
      </c>
      <c r="E10660">
        <v>700</v>
      </c>
      <c r="F10660">
        <v>28</v>
      </c>
      <c r="G10660" t="s">
        <v>18401</v>
      </c>
      <c r="H10660" t="s">
        <v>5510</v>
      </c>
      <c r="I10660" t="s">
        <v>35</v>
      </c>
      <c r="J10660" s="25">
        <v>43257</v>
      </c>
      <c r="K10660" s="25">
        <v>45639</v>
      </c>
      <c r="L10660" t="s">
        <v>5511</v>
      </c>
      <c r="M10660" t="s">
        <v>5512</v>
      </c>
      <c r="N10660" t="s">
        <v>32</v>
      </c>
      <c r="O10660" t="s">
        <v>6282</v>
      </c>
    </row>
    <row r="10661" spans="1:15" x14ac:dyDescent="0.25">
      <c r="A10661">
        <v>7100</v>
      </c>
      <c r="B10661" t="s">
        <v>18394</v>
      </c>
      <c r="C10661" t="s">
        <v>1202</v>
      </c>
      <c r="D10661" t="s">
        <v>5509</v>
      </c>
      <c r="E10661">
        <v>700</v>
      </c>
      <c r="F10661">
        <v>28</v>
      </c>
      <c r="G10661" t="s">
        <v>18402</v>
      </c>
      <c r="H10661" t="s">
        <v>5510</v>
      </c>
      <c r="I10661" t="s">
        <v>35</v>
      </c>
      <c r="J10661" s="25">
        <v>43257</v>
      </c>
      <c r="K10661" s="25">
        <v>45639</v>
      </c>
      <c r="L10661" t="s">
        <v>5511</v>
      </c>
      <c r="M10661" t="s">
        <v>5512</v>
      </c>
      <c r="N10661" t="s">
        <v>32</v>
      </c>
      <c r="O10661" t="s">
        <v>6282</v>
      </c>
    </row>
    <row r="10662" spans="1:15" x14ac:dyDescent="0.25">
      <c r="A10662">
        <v>7101</v>
      </c>
      <c r="B10662" t="s">
        <v>18394</v>
      </c>
      <c r="C10662" t="s">
        <v>1202</v>
      </c>
      <c r="D10662" t="s">
        <v>5509</v>
      </c>
      <c r="E10662">
        <v>700</v>
      </c>
      <c r="F10662">
        <v>28</v>
      </c>
      <c r="G10662" t="s">
        <v>18403</v>
      </c>
      <c r="H10662" t="s">
        <v>5510</v>
      </c>
      <c r="I10662" t="s">
        <v>35</v>
      </c>
      <c r="J10662" s="25">
        <v>43257</v>
      </c>
      <c r="K10662" s="25">
        <v>45639</v>
      </c>
      <c r="L10662" t="s">
        <v>5511</v>
      </c>
      <c r="M10662" t="s">
        <v>5512</v>
      </c>
      <c r="N10662" t="s">
        <v>32</v>
      </c>
      <c r="O10662" t="s">
        <v>6282</v>
      </c>
    </row>
    <row r="10663" spans="1:15" x14ac:dyDescent="0.25">
      <c r="A10663">
        <v>7102</v>
      </c>
      <c r="B10663" t="s">
        <v>18394</v>
      </c>
      <c r="C10663" t="s">
        <v>1202</v>
      </c>
      <c r="D10663" t="s">
        <v>5509</v>
      </c>
      <c r="E10663">
        <v>175</v>
      </c>
      <c r="F10663">
        <v>7</v>
      </c>
      <c r="G10663" t="s">
        <v>18404</v>
      </c>
      <c r="H10663" t="s">
        <v>5510</v>
      </c>
      <c r="I10663" t="s">
        <v>35</v>
      </c>
      <c r="J10663" s="25">
        <v>43257</v>
      </c>
      <c r="K10663" s="25">
        <v>45639</v>
      </c>
      <c r="L10663" t="s">
        <v>5511</v>
      </c>
      <c r="M10663" t="s">
        <v>5512</v>
      </c>
      <c r="N10663" t="s">
        <v>32</v>
      </c>
      <c r="O10663" t="s">
        <v>6282</v>
      </c>
    </row>
    <row r="10664" spans="1:15" x14ac:dyDescent="0.25">
      <c r="A10664">
        <v>7094</v>
      </c>
      <c r="B10664" t="s">
        <v>18394</v>
      </c>
      <c r="C10664" t="s">
        <v>1202</v>
      </c>
      <c r="D10664" t="s">
        <v>5509</v>
      </c>
      <c r="E10664">
        <v>50</v>
      </c>
      <c r="F10664">
        <v>2</v>
      </c>
      <c r="G10664" t="s">
        <v>18397</v>
      </c>
      <c r="H10664" t="s">
        <v>5510</v>
      </c>
      <c r="I10664" t="s">
        <v>265</v>
      </c>
      <c r="J10664" s="25">
        <v>45638</v>
      </c>
      <c r="K10664" s="25">
        <v>45765</v>
      </c>
      <c r="L10664" t="s">
        <v>4511</v>
      </c>
      <c r="M10664" t="s">
        <v>5512</v>
      </c>
      <c r="N10664" t="s">
        <v>32</v>
      </c>
      <c r="O10664" t="s">
        <v>6282</v>
      </c>
    </row>
    <row r="10665" spans="1:15" x14ac:dyDescent="0.25">
      <c r="A10665">
        <v>7103</v>
      </c>
      <c r="B10665" t="s">
        <v>6540</v>
      </c>
      <c r="C10665" t="s">
        <v>1203</v>
      </c>
      <c r="D10665" t="s">
        <v>5513</v>
      </c>
      <c r="E10665">
        <v>74</v>
      </c>
      <c r="F10665">
        <v>2</v>
      </c>
      <c r="G10665" t="s">
        <v>18405</v>
      </c>
      <c r="H10665" t="s">
        <v>5711</v>
      </c>
      <c r="I10665" t="s">
        <v>35</v>
      </c>
      <c r="J10665" s="25">
        <v>43140</v>
      </c>
      <c r="K10665" s="25">
        <v>45638</v>
      </c>
      <c r="L10665" t="s">
        <v>18406</v>
      </c>
      <c r="M10665" t="s">
        <v>5514</v>
      </c>
      <c r="N10665" t="s">
        <v>32</v>
      </c>
      <c r="O10665" t="s">
        <v>6282</v>
      </c>
    </row>
    <row r="10666" spans="1:15" x14ac:dyDescent="0.25">
      <c r="A10666">
        <v>7104</v>
      </c>
      <c r="B10666" t="s">
        <v>7476</v>
      </c>
      <c r="C10666" t="s">
        <v>1204</v>
      </c>
      <c r="D10666" t="s">
        <v>5515</v>
      </c>
      <c r="E10666">
        <v>550</v>
      </c>
      <c r="F10666">
        <v>22</v>
      </c>
      <c r="G10666" t="s">
        <v>18407</v>
      </c>
      <c r="H10666" t="s">
        <v>949</v>
      </c>
      <c r="I10666" t="s">
        <v>265</v>
      </c>
      <c r="J10666" s="25">
        <v>45862</v>
      </c>
      <c r="K10666" s="25">
        <v>45862</v>
      </c>
      <c r="L10666" t="s">
        <v>955</v>
      </c>
      <c r="M10666" t="s">
        <v>5516</v>
      </c>
      <c r="N10666" t="s">
        <v>31</v>
      </c>
      <c r="O10666" t="s">
        <v>6282</v>
      </c>
    </row>
    <row r="10667" spans="1:15" x14ac:dyDescent="0.25">
      <c r="A10667">
        <v>7110</v>
      </c>
      <c r="B10667" t="s">
        <v>14763</v>
      </c>
      <c r="C10667" t="s">
        <v>1205</v>
      </c>
      <c r="D10667" t="s">
        <v>5517</v>
      </c>
      <c r="E10667">
        <v>1050</v>
      </c>
      <c r="F10667">
        <v>42</v>
      </c>
      <c r="G10667" t="s">
        <v>18408</v>
      </c>
      <c r="H10667" t="s">
        <v>5518</v>
      </c>
      <c r="I10667" t="s">
        <v>35</v>
      </c>
      <c r="J10667" s="25">
        <v>43480</v>
      </c>
      <c r="K10667" s="25">
        <v>45638</v>
      </c>
      <c r="L10667" t="s">
        <v>18409</v>
      </c>
      <c r="M10667" t="s">
        <v>5519</v>
      </c>
      <c r="N10667" t="s">
        <v>32</v>
      </c>
      <c r="O10667" t="s">
        <v>6282</v>
      </c>
    </row>
    <row r="10668" spans="1:15" x14ac:dyDescent="0.25">
      <c r="A10668">
        <v>7105</v>
      </c>
      <c r="B10668" t="s">
        <v>14763</v>
      </c>
      <c r="C10668" t="s">
        <v>1205</v>
      </c>
      <c r="D10668" t="s">
        <v>5517</v>
      </c>
      <c r="E10668">
        <v>1050</v>
      </c>
      <c r="F10668">
        <v>42</v>
      </c>
      <c r="G10668" t="s">
        <v>18410</v>
      </c>
      <c r="H10668" t="s">
        <v>18411</v>
      </c>
      <c r="I10668" t="s">
        <v>35</v>
      </c>
      <c r="J10668" s="25">
        <v>43564</v>
      </c>
      <c r="K10668" s="25">
        <v>45638</v>
      </c>
      <c r="L10668" t="s">
        <v>6181</v>
      </c>
      <c r="M10668" t="s">
        <v>5519</v>
      </c>
      <c r="N10668" t="s">
        <v>32</v>
      </c>
      <c r="O10668" t="s">
        <v>6282</v>
      </c>
    </row>
    <row r="10669" spans="1:15" x14ac:dyDescent="0.25">
      <c r="A10669">
        <v>7106</v>
      </c>
      <c r="B10669" t="s">
        <v>14763</v>
      </c>
      <c r="C10669" t="s">
        <v>1205</v>
      </c>
      <c r="D10669" t="s">
        <v>5517</v>
      </c>
      <c r="E10669">
        <v>1050</v>
      </c>
      <c r="F10669">
        <v>42</v>
      </c>
      <c r="G10669" t="s">
        <v>18412</v>
      </c>
      <c r="H10669" t="s">
        <v>18411</v>
      </c>
      <c r="I10669" t="s">
        <v>35</v>
      </c>
      <c r="J10669" s="25">
        <v>43564</v>
      </c>
      <c r="K10669" s="25">
        <v>45638</v>
      </c>
      <c r="L10669" t="s">
        <v>6181</v>
      </c>
      <c r="M10669" t="s">
        <v>5519</v>
      </c>
      <c r="N10669" t="s">
        <v>32</v>
      </c>
      <c r="O10669" t="s">
        <v>6282</v>
      </c>
    </row>
    <row r="10670" spans="1:15" x14ac:dyDescent="0.25">
      <c r="A10670">
        <v>7107</v>
      </c>
      <c r="B10670" t="s">
        <v>14763</v>
      </c>
      <c r="C10670" t="s">
        <v>1205</v>
      </c>
      <c r="D10670" t="s">
        <v>5517</v>
      </c>
      <c r="E10670">
        <v>1050</v>
      </c>
      <c r="F10670">
        <v>42</v>
      </c>
      <c r="G10670" t="s">
        <v>18413</v>
      </c>
      <c r="H10670" t="s">
        <v>18411</v>
      </c>
      <c r="I10670" t="s">
        <v>35</v>
      </c>
      <c r="J10670" s="25">
        <v>43564</v>
      </c>
      <c r="K10670" s="25">
        <v>45638</v>
      </c>
      <c r="L10670" t="s">
        <v>6181</v>
      </c>
      <c r="M10670" t="s">
        <v>5519</v>
      </c>
      <c r="N10670" t="s">
        <v>32</v>
      </c>
      <c r="O10670" t="s">
        <v>6282</v>
      </c>
    </row>
    <row r="10671" spans="1:15" x14ac:dyDescent="0.25">
      <c r="A10671">
        <v>7108</v>
      </c>
      <c r="B10671" t="s">
        <v>14763</v>
      </c>
      <c r="C10671" t="s">
        <v>1205</v>
      </c>
      <c r="D10671" t="s">
        <v>5517</v>
      </c>
      <c r="E10671">
        <v>1050</v>
      </c>
      <c r="F10671">
        <v>42</v>
      </c>
      <c r="G10671" t="s">
        <v>18414</v>
      </c>
      <c r="H10671" t="s">
        <v>18411</v>
      </c>
      <c r="I10671" t="s">
        <v>35</v>
      </c>
      <c r="J10671" s="25">
        <v>43564</v>
      </c>
      <c r="K10671" s="25">
        <v>45638</v>
      </c>
      <c r="L10671" t="s">
        <v>6181</v>
      </c>
      <c r="M10671" t="s">
        <v>5519</v>
      </c>
      <c r="N10671" t="s">
        <v>32</v>
      </c>
      <c r="O10671" t="s">
        <v>6282</v>
      </c>
    </row>
    <row r="10672" spans="1:15" x14ac:dyDescent="0.25">
      <c r="A10672">
        <v>7109</v>
      </c>
      <c r="B10672" t="s">
        <v>14763</v>
      </c>
      <c r="C10672" t="s">
        <v>1205</v>
      </c>
      <c r="D10672" t="s">
        <v>5517</v>
      </c>
      <c r="E10672">
        <v>800</v>
      </c>
      <c r="F10672">
        <v>32</v>
      </c>
      <c r="G10672" t="s">
        <v>18415</v>
      </c>
      <c r="H10672" t="s">
        <v>18411</v>
      </c>
      <c r="I10672" t="s">
        <v>35</v>
      </c>
      <c r="J10672" s="25">
        <v>43564</v>
      </c>
      <c r="K10672" s="25">
        <v>45638</v>
      </c>
      <c r="L10672" t="s">
        <v>6181</v>
      </c>
      <c r="M10672" t="s">
        <v>5519</v>
      </c>
      <c r="N10672" t="s">
        <v>32</v>
      </c>
      <c r="O10672" t="s">
        <v>6282</v>
      </c>
    </row>
    <row r="10673" spans="1:15" x14ac:dyDescent="0.25">
      <c r="A10673">
        <v>7111</v>
      </c>
      <c r="B10673" t="s">
        <v>14763</v>
      </c>
      <c r="C10673" t="s">
        <v>3238</v>
      </c>
      <c r="D10673" t="s">
        <v>18416</v>
      </c>
      <c r="E10673">
        <v>1050</v>
      </c>
      <c r="F10673">
        <v>42</v>
      </c>
      <c r="G10673" t="s">
        <v>18417</v>
      </c>
      <c r="H10673" t="s">
        <v>18418</v>
      </c>
      <c r="I10673" t="s">
        <v>35</v>
      </c>
      <c r="J10673" s="25">
        <v>43115</v>
      </c>
      <c r="K10673" s="25">
        <v>45639</v>
      </c>
      <c r="L10673" t="s">
        <v>18419</v>
      </c>
      <c r="M10673" t="s">
        <v>18420</v>
      </c>
      <c r="N10673" t="s">
        <v>32</v>
      </c>
      <c r="O10673" t="s">
        <v>6282</v>
      </c>
    </row>
    <row r="10674" spans="1:15" x14ac:dyDescent="0.25">
      <c r="A10674">
        <v>7112</v>
      </c>
      <c r="B10674" t="s">
        <v>14763</v>
      </c>
      <c r="C10674" t="s">
        <v>3238</v>
      </c>
      <c r="D10674" t="s">
        <v>18416</v>
      </c>
      <c r="E10674">
        <v>1050</v>
      </c>
      <c r="F10674">
        <v>42</v>
      </c>
      <c r="G10674" t="s">
        <v>18421</v>
      </c>
      <c r="H10674" t="s">
        <v>18418</v>
      </c>
      <c r="I10674" t="s">
        <v>35</v>
      </c>
      <c r="J10674" s="25">
        <v>43115</v>
      </c>
      <c r="K10674" s="25">
        <v>45639</v>
      </c>
      <c r="L10674" t="s">
        <v>18419</v>
      </c>
      <c r="M10674" t="s">
        <v>18420</v>
      </c>
      <c r="N10674" t="s">
        <v>32</v>
      </c>
      <c r="O10674" t="s">
        <v>6282</v>
      </c>
    </row>
    <row r="10675" spans="1:15" x14ac:dyDescent="0.25">
      <c r="A10675">
        <v>7113</v>
      </c>
      <c r="B10675" t="s">
        <v>14763</v>
      </c>
      <c r="C10675" t="s">
        <v>3238</v>
      </c>
      <c r="D10675" t="s">
        <v>18416</v>
      </c>
      <c r="E10675">
        <v>1050</v>
      </c>
      <c r="F10675">
        <v>42</v>
      </c>
      <c r="G10675" t="s">
        <v>18422</v>
      </c>
      <c r="H10675" t="s">
        <v>18418</v>
      </c>
      <c r="I10675" t="s">
        <v>35</v>
      </c>
      <c r="J10675" s="25">
        <v>43115</v>
      </c>
      <c r="K10675" s="25">
        <v>45639</v>
      </c>
      <c r="L10675" t="s">
        <v>18419</v>
      </c>
      <c r="M10675" t="s">
        <v>18420</v>
      </c>
      <c r="N10675" t="s">
        <v>32</v>
      </c>
      <c r="O10675" t="s">
        <v>6282</v>
      </c>
    </row>
    <row r="10676" spans="1:15" x14ac:dyDescent="0.25">
      <c r="A10676">
        <v>7114</v>
      </c>
      <c r="B10676" t="s">
        <v>14763</v>
      </c>
      <c r="C10676" t="s">
        <v>3238</v>
      </c>
      <c r="D10676" t="s">
        <v>18416</v>
      </c>
      <c r="E10676">
        <v>1050</v>
      </c>
      <c r="F10676">
        <v>42</v>
      </c>
      <c r="G10676" t="s">
        <v>18423</v>
      </c>
      <c r="H10676" t="s">
        <v>18418</v>
      </c>
      <c r="I10676" t="s">
        <v>35</v>
      </c>
      <c r="J10676" s="25">
        <v>43115</v>
      </c>
      <c r="K10676" s="25">
        <v>45639</v>
      </c>
      <c r="L10676" t="s">
        <v>18419</v>
      </c>
      <c r="M10676" t="s">
        <v>18420</v>
      </c>
      <c r="N10676" t="s">
        <v>32</v>
      </c>
      <c r="O10676" t="s">
        <v>6282</v>
      </c>
    </row>
    <row r="10677" spans="1:15" x14ac:dyDescent="0.25">
      <c r="A10677">
        <v>7116</v>
      </c>
      <c r="B10677" t="s">
        <v>14763</v>
      </c>
      <c r="C10677" t="s">
        <v>3238</v>
      </c>
      <c r="D10677" t="s">
        <v>18416</v>
      </c>
      <c r="E10677">
        <v>599</v>
      </c>
      <c r="F10677">
        <v>23</v>
      </c>
      <c r="G10677" t="s">
        <v>18424</v>
      </c>
      <c r="H10677" t="s">
        <v>18418</v>
      </c>
      <c r="I10677" t="s">
        <v>35</v>
      </c>
      <c r="J10677" s="25">
        <v>43115</v>
      </c>
      <c r="K10677" s="25">
        <v>45639</v>
      </c>
      <c r="L10677" t="s">
        <v>18419</v>
      </c>
      <c r="M10677" t="s">
        <v>18420</v>
      </c>
      <c r="N10677" t="s">
        <v>32</v>
      </c>
      <c r="O10677" t="s">
        <v>6282</v>
      </c>
    </row>
    <row r="10678" spans="1:15" x14ac:dyDescent="0.25">
      <c r="A10678">
        <v>7115</v>
      </c>
      <c r="B10678" t="s">
        <v>14763</v>
      </c>
      <c r="C10678" t="s">
        <v>3238</v>
      </c>
      <c r="D10678" t="s">
        <v>18416</v>
      </c>
      <c r="E10678">
        <v>50</v>
      </c>
      <c r="F10678">
        <v>2</v>
      </c>
      <c r="G10678" t="s">
        <v>18424</v>
      </c>
      <c r="H10678" t="s">
        <v>18418</v>
      </c>
      <c r="I10678" t="s">
        <v>265</v>
      </c>
      <c r="J10678" s="25">
        <v>45638</v>
      </c>
      <c r="K10678" s="25">
        <v>45765</v>
      </c>
      <c r="L10678" t="s">
        <v>4511</v>
      </c>
      <c r="M10678" t="s">
        <v>18420</v>
      </c>
      <c r="N10678" t="s">
        <v>32</v>
      </c>
      <c r="O10678" t="s">
        <v>6282</v>
      </c>
    </row>
    <row r="10679" spans="1:15" x14ac:dyDescent="0.25">
      <c r="A10679">
        <v>7118</v>
      </c>
      <c r="B10679" t="s">
        <v>9553</v>
      </c>
      <c r="C10679" t="s">
        <v>3239</v>
      </c>
      <c r="D10679" t="s">
        <v>18425</v>
      </c>
      <c r="E10679">
        <v>20</v>
      </c>
      <c r="F10679">
        <v>1</v>
      </c>
      <c r="G10679" t="s">
        <v>18111</v>
      </c>
      <c r="H10679" t="s">
        <v>18112</v>
      </c>
      <c r="I10679" t="s">
        <v>30</v>
      </c>
      <c r="J10679" s="25">
        <v>44404</v>
      </c>
      <c r="K10679" s="25">
        <v>45027</v>
      </c>
      <c r="L10679" t="s">
        <v>18189</v>
      </c>
      <c r="M10679" t="s">
        <v>18426</v>
      </c>
      <c r="N10679" t="s">
        <v>32</v>
      </c>
      <c r="O10679" t="s">
        <v>6282</v>
      </c>
    </row>
    <row r="10680" spans="1:15" x14ac:dyDescent="0.25">
      <c r="A10680">
        <v>7117</v>
      </c>
      <c r="B10680" t="s">
        <v>9420</v>
      </c>
      <c r="C10680" t="s">
        <v>3239</v>
      </c>
      <c r="D10680" t="s">
        <v>18425</v>
      </c>
      <c r="E10680">
        <v>48</v>
      </c>
      <c r="F10680">
        <v>3</v>
      </c>
      <c r="G10680" t="s">
        <v>18115</v>
      </c>
      <c r="H10680" t="s">
        <v>5469</v>
      </c>
      <c r="I10680" t="s">
        <v>30</v>
      </c>
      <c r="J10680" s="25">
        <v>45016</v>
      </c>
      <c r="K10680" s="25">
        <v>45016</v>
      </c>
      <c r="L10680" t="s">
        <v>4515</v>
      </c>
      <c r="M10680" t="s">
        <v>18426</v>
      </c>
      <c r="N10680" t="s">
        <v>32</v>
      </c>
      <c r="O10680" t="s">
        <v>6282</v>
      </c>
    </row>
    <row r="10681" spans="1:15" x14ac:dyDescent="0.25">
      <c r="A10681">
        <v>7119</v>
      </c>
      <c r="B10681" t="s">
        <v>11425</v>
      </c>
      <c r="C10681" t="s">
        <v>3239</v>
      </c>
      <c r="D10681" t="s">
        <v>18425</v>
      </c>
      <c r="E10681">
        <v>2</v>
      </c>
      <c r="F10681">
        <v>0</v>
      </c>
      <c r="G10681" t="s">
        <v>18427</v>
      </c>
      <c r="H10681" t="s">
        <v>5469</v>
      </c>
      <c r="I10681" t="s">
        <v>30</v>
      </c>
      <c r="J10681" s="25">
        <v>45016</v>
      </c>
      <c r="K10681" s="25">
        <v>45638</v>
      </c>
      <c r="L10681" t="s">
        <v>4515</v>
      </c>
      <c r="M10681" t="s">
        <v>18426</v>
      </c>
      <c r="N10681" t="s">
        <v>32</v>
      </c>
      <c r="O10681" t="s">
        <v>6282</v>
      </c>
    </row>
    <row r="10682" spans="1:15" x14ac:dyDescent="0.25">
      <c r="A10682">
        <v>7120</v>
      </c>
      <c r="B10682" t="s">
        <v>9553</v>
      </c>
      <c r="C10682" t="s">
        <v>3240</v>
      </c>
      <c r="D10682" t="s">
        <v>18428</v>
      </c>
      <c r="E10682">
        <v>18</v>
      </c>
      <c r="F10682">
        <v>1</v>
      </c>
      <c r="G10682" t="s">
        <v>18429</v>
      </c>
      <c r="H10682" t="s">
        <v>18112</v>
      </c>
      <c r="I10682" t="s">
        <v>30</v>
      </c>
      <c r="J10682" s="25">
        <v>44404</v>
      </c>
      <c r="K10682" s="25">
        <v>44964</v>
      </c>
      <c r="L10682" t="s">
        <v>18189</v>
      </c>
      <c r="M10682" t="s">
        <v>18430</v>
      </c>
      <c r="N10682" t="s">
        <v>32</v>
      </c>
      <c r="O10682" t="s">
        <v>6282</v>
      </c>
    </row>
    <row r="10683" spans="1:15" x14ac:dyDescent="0.25">
      <c r="A10683">
        <v>7121</v>
      </c>
      <c r="B10683" t="s">
        <v>9553</v>
      </c>
      <c r="C10683" t="s">
        <v>3241</v>
      </c>
      <c r="D10683" t="s">
        <v>18431</v>
      </c>
      <c r="E10683">
        <v>20</v>
      </c>
      <c r="F10683">
        <v>1</v>
      </c>
      <c r="G10683" t="s">
        <v>18429</v>
      </c>
      <c r="H10683" t="s">
        <v>18112</v>
      </c>
      <c r="I10683" t="s">
        <v>30</v>
      </c>
      <c r="J10683" s="25">
        <v>44404</v>
      </c>
      <c r="K10683" s="25">
        <v>44964</v>
      </c>
      <c r="L10683" t="s">
        <v>18189</v>
      </c>
      <c r="M10683" t="s">
        <v>18432</v>
      </c>
      <c r="N10683" t="s">
        <v>32</v>
      </c>
      <c r="O10683" t="s">
        <v>6282</v>
      </c>
    </row>
    <row r="10684" spans="1:15" x14ac:dyDescent="0.25">
      <c r="A10684">
        <v>7122</v>
      </c>
      <c r="B10684" t="s">
        <v>9553</v>
      </c>
      <c r="C10684" t="s">
        <v>3242</v>
      </c>
      <c r="D10684" t="s">
        <v>18433</v>
      </c>
      <c r="E10684">
        <v>18</v>
      </c>
      <c r="F10684">
        <v>1</v>
      </c>
      <c r="G10684" t="s">
        <v>18429</v>
      </c>
      <c r="H10684" t="s">
        <v>18112</v>
      </c>
      <c r="I10684" t="s">
        <v>30</v>
      </c>
      <c r="J10684" s="25">
        <v>44404</v>
      </c>
      <c r="K10684" s="25">
        <v>44964</v>
      </c>
      <c r="L10684" t="s">
        <v>18189</v>
      </c>
      <c r="M10684" t="s">
        <v>18434</v>
      </c>
      <c r="N10684" t="s">
        <v>32</v>
      </c>
      <c r="O10684" t="s">
        <v>6282</v>
      </c>
    </row>
    <row r="10685" spans="1:15" x14ac:dyDescent="0.25">
      <c r="A10685">
        <v>7123</v>
      </c>
      <c r="B10685" t="s">
        <v>9361</v>
      </c>
      <c r="C10685" t="s">
        <v>1206</v>
      </c>
      <c r="D10685" t="s">
        <v>5520</v>
      </c>
      <c r="E10685">
        <v>216</v>
      </c>
      <c r="F10685">
        <v>18</v>
      </c>
      <c r="G10685" t="s">
        <v>18435</v>
      </c>
      <c r="H10685" t="s">
        <v>5521</v>
      </c>
      <c r="I10685" t="s">
        <v>4571</v>
      </c>
      <c r="J10685" s="25">
        <v>44670</v>
      </c>
      <c r="K10685" s="25">
        <v>45638</v>
      </c>
      <c r="L10685" t="s">
        <v>4332</v>
      </c>
      <c r="M10685" t="s">
        <v>5522</v>
      </c>
      <c r="N10685" t="s">
        <v>32</v>
      </c>
      <c r="O10685" t="s">
        <v>6282</v>
      </c>
    </row>
    <row r="10686" spans="1:15" x14ac:dyDescent="0.25">
      <c r="A10686">
        <v>7124</v>
      </c>
      <c r="B10686" t="s">
        <v>9361</v>
      </c>
      <c r="C10686" t="s">
        <v>1206</v>
      </c>
      <c r="D10686" t="s">
        <v>5520</v>
      </c>
      <c r="E10686">
        <v>216</v>
      </c>
      <c r="F10686">
        <v>18</v>
      </c>
      <c r="G10686" t="s">
        <v>18436</v>
      </c>
      <c r="H10686" t="s">
        <v>5521</v>
      </c>
      <c r="I10686" t="s">
        <v>4571</v>
      </c>
      <c r="J10686" s="25">
        <v>44670</v>
      </c>
      <c r="K10686" s="25">
        <v>45638</v>
      </c>
      <c r="L10686" t="s">
        <v>4332</v>
      </c>
      <c r="M10686" t="s">
        <v>5522</v>
      </c>
      <c r="N10686" t="s">
        <v>32</v>
      </c>
      <c r="O10686" t="s">
        <v>6282</v>
      </c>
    </row>
    <row r="10687" spans="1:15" x14ac:dyDescent="0.25">
      <c r="A10687">
        <v>7125</v>
      </c>
      <c r="B10687" t="s">
        <v>9361</v>
      </c>
      <c r="C10687" t="s">
        <v>1206</v>
      </c>
      <c r="D10687" t="s">
        <v>5520</v>
      </c>
      <c r="E10687">
        <v>216</v>
      </c>
      <c r="F10687">
        <v>18</v>
      </c>
      <c r="G10687" t="s">
        <v>18437</v>
      </c>
      <c r="H10687" t="s">
        <v>5521</v>
      </c>
      <c r="I10687" t="s">
        <v>4571</v>
      </c>
      <c r="J10687" s="25">
        <v>44670</v>
      </c>
      <c r="K10687" s="25">
        <v>45638</v>
      </c>
      <c r="L10687" t="s">
        <v>4332</v>
      </c>
      <c r="M10687" t="s">
        <v>5522</v>
      </c>
      <c r="N10687" t="s">
        <v>32</v>
      </c>
      <c r="O10687" t="s">
        <v>6282</v>
      </c>
    </row>
    <row r="10688" spans="1:15" x14ac:dyDescent="0.25">
      <c r="A10688">
        <v>7126</v>
      </c>
      <c r="B10688" t="s">
        <v>9361</v>
      </c>
      <c r="C10688" t="s">
        <v>1206</v>
      </c>
      <c r="D10688" t="s">
        <v>5520</v>
      </c>
      <c r="E10688">
        <v>216</v>
      </c>
      <c r="F10688">
        <v>18</v>
      </c>
      <c r="G10688" t="s">
        <v>18438</v>
      </c>
      <c r="H10688" t="s">
        <v>5521</v>
      </c>
      <c r="I10688" t="s">
        <v>4571</v>
      </c>
      <c r="J10688" s="25">
        <v>44670</v>
      </c>
      <c r="K10688" s="25">
        <v>45638</v>
      </c>
      <c r="L10688" t="s">
        <v>4332</v>
      </c>
      <c r="M10688" t="s">
        <v>5522</v>
      </c>
      <c r="N10688" t="s">
        <v>32</v>
      </c>
      <c r="O10688" t="s">
        <v>6282</v>
      </c>
    </row>
    <row r="10689" spans="1:15" x14ac:dyDescent="0.25">
      <c r="A10689">
        <v>7127</v>
      </c>
      <c r="B10689" t="s">
        <v>9361</v>
      </c>
      <c r="C10689" t="s">
        <v>1206</v>
      </c>
      <c r="D10689" t="s">
        <v>5520</v>
      </c>
      <c r="E10689">
        <v>216</v>
      </c>
      <c r="F10689">
        <v>18</v>
      </c>
      <c r="G10689" t="s">
        <v>18439</v>
      </c>
      <c r="H10689" t="s">
        <v>5521</v>
      </c>
      <c r="I10689" t="s">
        <v>4571</v>
      </c>
      <c r="J10689" s="25">
        <v>44670</v>
      </c>
      <c r="K10689" s="25">
        <v>45638</v>
      </c>
      <c r="L10689" t="s">
        <v>4332</v>
      </c>
      <c r="M10689" t="s">
        <v>5522</v>
      </c>
      <c r="N10689" t="s">
        <v>32</v>
      </c>
      <c r="O10689" t="s">
        <v>6282</v>
      </c>
    </row>
    <row r="10690" spans="1:15" x14ac:dyDescent="0.25">
      <c r="A10690">
        <v>7128</v>
      </c>
      <c r="B10690" t="s">
        <v>7670</v>
      </c>
      <c r="C10690" t="s">
        <v>1207</v>
      </c>
      <c r="D10690" t="s">
        <v>5523</v>
      </c>
      <c r="E10690">
        <v>216</v>
      </c>
      <c r="F10690">
        <v>18</v>
      </c>
      <c r="G10690" t="s">
        <v>18440</v>
      </c>
      <c r="H10690" t="s">
        <v>5521</v>
      </c>
      <c r="I10690" t="s">
        <v>4571</v>
      </c>
      <c r="J10690" s="25">
        <v>44670</v>
      </c>
      <c r="K10690" s="25">
        <v>45638</v>
      </c>
      <c r="L10690" t="s">
        <v>4332</v>
      </c>
      <c r="M10690" t="s">
        <v>5524</v>
      </c>
      <c r="N10690" t="s">
        <v>32</v>
      </c>
      <c r="O10690" t="s">
        <v>6282</v>
      </c>
    </row>
    <row r="10691" spans="1:15" x14ac:dyDescent="0.25">
      <c r="A10691">
        <v>7129</v>
      </c>
      <c r="B10691" t="s">
        <v>7670</v>
      </c>
      <c r="C10691" t="s">
        <v>1207</v>
      </c>
      <c r="D10691" t="s">
        <v>5523</v>
      </c>
      <c r="E10691">
        <v>216</v>
      </c>
      <c r="F10691">
        <v>18</v>
      </c>
      <c r="G10691" t="s">
        <v>18441</v>
      </c>
      <c r="H10691" t="s">
        <v>5521</v>
      </c>
      <c r="I10691" t="s">
        <v>4571</v>
      </c>
      <c r="J10691" s="25">
        <v>44670</v>
      </c>
      <c r="K10691" s="25">
        <v>45638</v>
      </c>
      <c r="L10691" t="s">
        <v>4332</v>
      </c>
      <c r="M10691" t="s">
        <v>5524</v>
      </c>
      <c r="N10691" t="s">
        <v>32</v>
      </c>
      <c r="O10691" t="s">
        <v>6282</v>
      </c>
    </row>
    <row r="10692" spans="1:15" x14ac:dyDescent="0.25">
      <c r="A10692">
        <v>7130</v>
      </c>
      <c r="B10692" t="s">
        <v>7670</v>
      </c>
      <c r="C10692" t="s">
        <v>1207</v>
      </c>
      <c r="D10692" t="s">
        <v>5523</v>
      </c>
      <c r="E10692">
        <v>216</v>
      </c>
      <c r="F10692">
        <v>18</v>
      </c>
      <c r="G10692" t="s">
        <v>18442</v>
      </c>
      <c r="H10692" t="s">
        <v>5521</v>
      </c>
      <c r="I10692" t="s">
        <v>4571</v>
      </c>
      <c r="J10692" s="25">
        <v>44670</v>
      </c>
      <c r="K10692" s="25">
        <v>45638</v>
      </c>
      <c r="L10692" t="s">
        <v>4332</v>
      </c>
      <c r="M10692" t="s">
        <v>5524</v>
      </c>
      <c r="N10692" t="s">
        <v>32</v>
      </c>
      <c r="O10692" t="s">
        <v>6282</v>
      </c>
    </row>
    <row r="10693" spans="1:15" x14ac:dyDescent="0.25">
      <c r="A10693">
        <v>7131</v>
      </c>
      <c r="B10693" t="s">
        <v>7670</v>
      </c>
      <c r="C10693" t="s">
        <v>1207</v>
      </c>
      <c r="D10693" t="s">
        <v>5523</v>
      </c>
      <c r="E10693">
        <v>84</v>
      </c>
      <c r="F10693">
        <v>7</v>
      </c>
      <c r="G10693" t="s">
        <v>18443</v>
      </c>
      <c r="H10693" t="s">
        <v>5521</v>
      </c>
      <c r="I10693" t="s">
        <v>4571</v>
      </c>
      <c r="J10693" s="25">
        <v>44670</v>
      </c>
      <c r="K10693" s="25">
        <v>45638</v>
      </c>
      <c r="L10693" t="s">
        <v>4332</v>
      </c>
      <c r="M10693" t="s">
        <v>5524</v>
      </c>
      <c r="N10693" t="s">
        <v>32</v>
      </c>
      <c r="O10693" t="s">
        <v>6282</v>
      </c>
    </row>
    <row r="10694" spans="1:15" x14ac:dyDescent="0.25">
      <c r="A10694">
        <v>7132</v>
      </c>
      <c r="B10694" t="s">
        <v>9445</v>
      </c>
      <c r="C10694" t="s">
        <v>1208</v>
      </c>
      <c r="D10694" t="s">
        <v>5525</v>
      </c>
      <c r="E10694">
        <v>156</v>
      </c>
      <c r="F10694">
        <v>13</v>
      </c>
      <c r="G10694" t="s">
        <v>18444</v>
      </c>
      <c r="H10694" t="s">
        <v>5521</v>
      </c>
      <c r="I10694" t="s">
        <v>4571</v>
      </c>
      <c r="J10694" s="25">
        <v>44670</v>
      </c>
      <c r="K10694" s="25">
        <v>45638</v>
      </c>
      <c r="L10694" t="s">
        <v>4332</v>
      </c>
      <c r="M10694" t="s">
        <v>5526</v>
      </c>
      <c r="N10694" t="s">
        <v>32</v>
      </c>
      <c r="O10694" t="s">
        <v>6282</v>
      </c>
    </row>
    <row r="10695" spans="1:15" x14ac:dyDescent="0.25">
      <c r="A10695">
        <v>7133</v>
      </c>
      <c r="B10695" t="s">
        <v>9445</v>
      </c>
      <c r="C10695" t="s">
        <v>1208</v>
      </c>
      <c r="D10695" t="s">
        <v>5525</v>
      </c>
      <c r="E10695">
        <v>156</v>
      </c>
      <c r="F10695">
        <v>13</v>
      </c>
      <c r="G10695" t="s">
        <v>18445</v>
      </c>
      <c r="H10695" t="s">
        <v>5521</v>
      </c>
      <c r="I10695" t="s">
        <v>4571</v>
      </c>
      <c r="J10695" s="25">
        <v>44670</v>
      </c>
      <c r="K10695" s="25">
        <v>45638</v>
      </c>
      <c r="L10695" t="s">
        <v>4332</v>
      </c>
      <c r="M10695" t="s">
        <v>5526</v>
      </c>
      <c r="N10695" t="s">
        <v>32</v>
      </c>
      <c r="O10695" t="s">
        <v>6282</v>
      </c>
    </row>
    <row r="10696" spans="1:15" x14ac:dyDescent="0.25">
      <c r="A10696">
        <v>7134</v>
      </c>
      <c r="B10696" t="s">
        <v>9445</v>
      </c>
      <c r="C10696" t="s">
        <v>1208</v>
      </c>
      <c r="D10696" t="s">
        <v>5525</v>
      </c>
      <c r="E10696">
        <v>156</v>
      </c>
      <c r="F10696">
        <v>13</v>
      </c>
      <c r="G10696" t="s">
        <v>18446</v>
      </c>
      <c r="H10696" t="s">
        <v>5521</v>
      </c>
      <c r="I10696" t="s">
        <v>4571</v>
      </c>
      <c r="J10696" s="25">
        <v>44670</v>
      </c>
      <c r="K10696" s="25">
        <v>45638</v>
      </c>
      <c r="L10696" t="s">
        <v>4332</v>
      </c>
      <c r="M10696" t="s">
        <v>5526</v>
      </c>
      <c r="N10696" t="s">
        <v>32</v>
      </c>
      <c r="O10696" t="s">
        <v>6282</v>
      </c>
    </row>
    <row r="10697" spans="1:15" x14ac:dyDescent="0.25">
      <c r="A10697">
        <v>7135</v>
      </c>
      <c r="B10697" t="s">
        <v>9445</v>
      </c>
      <c r="C10697" t="s">
        <v>1208</v>
      </c>
      <c r="D10697" t="s">
        <v>5525</v>
      </c>
      <c r="E10697">
        <v>156</v>
      </c>
      <c r="F10697">
        <v>13</v>
      </c>
      <c r="G10697" t="s">
        <v>18447</v>
      </c>
      <c r="H10697" t="s">
        <v>5521</v>
      </c>
      <c r="I10697" t="s">
        <v>4571</v>
      </c>
      <c r="J10697" s="25">
        <v>44670</v>
      </c>
      <c r="K10697" s="25">
        <v>45638</v>
      </c>
      <c r="L10697" t="s">
        <v>4332</v>
      </c>
      <c r="M10697" t="s">
        <v>5526</v>
      </c>
      <c r="N10697" t="s">
        <v>32</v>
      </c>
      <c r="O10697" t="s">
        <v>6282</v>
      </c>
    </row>
    <row r="10698" spans="1:15" x14ac:dyDescent="0.25">
      <c r="A10698">
        <v>7136</v>
      </c>
      <c r="B10698" t="s">
        <v>9445</v>
      </c>
      <c r="C10698" t="s">
        <v>1208</v>
      </c>
      <c r="D10698" t="s">
        <v>5525</v>
      </c>
      <c r="E10698">
        <v>156</v>
      </c>
      <c r="F10698">
        <v>13</v>
      </c>
      <c r="G10698" t="s">
        <v>18448</v>
      </c>
      <c r="H10698" t="s">
        <v>5521</v>
      </c>
      <c r="I10698" t="s">
        <v>4571</v>
      </c>
      <c r="J10698" s="25">
        <v>44670</v>
      </c>
      <c r="K10698" s="25">
        <v>45638</v>
      </c>
      <c r="L10698" t="s">
        <v>4332</v>
      </c>
      <c r="M10698" t="s">
        <v>5526</v>
      </c>
      <c r="N10698" t="s">
        <v>32</v>
      </c>
      <c r="O10698" t="s">
        <v>6282</v>
      </c>
    </row>
    <row r="10699" spans="1:15" x14ac:dyDescent="0.25">
      <c r="A10699">
        <v>7137</v>
      </c>
      <c r="B10699" t="s">
        <v>18449</v>
      </c>
      <c r="C10699" t="s">
        <v>1208</v>
      </c>
      <c r="D10699" t="s">
        <v>5525</v>
      </c>
      <c r="E10699">
        <v>151</v>
      </c>
      <c r="F10699">
        <v>12</v>
      </c>
      <c r="G10699" t="s">
        <v>18450</v>
      </c>
      <c r="H10699" t="s">
        <v>5521</v>
      </c>
      <c r="I10699" t="s">
        <v>4571</v>
      </c>
      <c r="J10699" s="25">
        <v>44670</v>
      </c>
      <c r="K10699" s="25">
        <v>45638</v>
      </c>
      <c r="L10699" t="s">
        <v>4332</v>
      </c>
      <c r="M10699" t="s">
        <v>5526</v>
      </c>
      <c r="N10699" t="s">
        <v>32</v>
      </c>
      <c r="O10699" t="s">
        <v>6282</v>
      </c>
    </row>
    <row r="10700" spans="1:15" x14ac:dyDescent="0.25">
      <c r="A10700">
        <v>7138</v>
      </c>
      <c r="B10700" t="s">
        <v>7698</v>
      </c>
      <c r="C10700" t="s">
        <v>1208</v>
      </c>
      <c r="D10700" t="s">
        <v>5525</v>
      </c>
      <c r="E10700">
        <v>84</v>
      </c>
      <c r="F10700">
        <v>7</v>
      </c>
      <c r="G10700" t="s">
        <v>18451</v>
      </c>
      <c r="H10700" t="s">
        <v>5521</v>
      </c>
      <c r="I10700" t="s">
        <v>4571</v>
      </c>
      <c r="J10700" s="25">
        <v>44670</v>
      </c>
      <c r="K10700" s="25">
        <v>45638</v>
      </c>
      <c r="L10700" t="s">
        <v>4332</v>
      </c>
      <c r="M10700" t="s">
        <v>5526</v>
      </c>
      <c r="N10700" t="s">
        <v>32</v>
      </c>
      <c r="O10700" t="s">
        <v>6282</v>
      </c>
    </row>
    <row r="10701" spans="1:15" x14ac:dyDescent="0.25">
      <c r="A10701">
        <v>7139</v>
      </c>
      <c r="B10701" t="s">
        <v>18449</v>
      </c>
      <c r="C10701" t="s">
        <v>1208</v>
      </c>
      <c r="D10701" t="s">
        <v>5525</v>
      </c>
      <c r="E10701">
        <v>156</v>
      </c>
      <c r="F10701">
        <v>13</v>
      </c>
      <c r="G10701" t="s">
        <v>18452</v>
      </c>
      <c r="H10701" t="s">
        <v>5521</v>
      </c>
      <c r="I10701" t="s">
        <v>4571</v>
      </c>
      <c r="J10701" s="25">
        <v>44670</v>
      </c>
      <c r="K10701" s="25">
        <v>45638</v>
      </c>
      <c r="L10701" t="s">
        <v>4332</v>
      </c>
      <c r="M10701" t="s">
        <v>5526</v>
      </c>
      <c r="N10701" t="s">
        <v>32</v>
      </c>
      <c r="O10701" t="s">
        <v>6282</v>
      </c>
    </row>
    <row r="10702" spans="1:15" x14ac:dyDescent="0.25">
      <c r="A10702">
        <v>7140</v>
      </c>
      <c r="B10702" t="s">
        <v>18449</v>
      </c>
      <c r="C10702" t="s">
        <v>1208</v>
      </c>
      <c r="D10702" t="s">
        <v>5525</v>
      </c>
      <c r="E10702">
        <v>156</v>
      </c>
      <c r="F10702">
        <v>13</v>
      </c>
      <c r="G10702" t="s">
        <v>18453</v>
      </c>
      <c r="H10702" t="s">
        <v>5521</v>
      </c>
      <c r="I10702" t="s">
        <v>4571</v>
      </c>
      <c r="J10702" s="25">
        <v>44670</v>
      </c>
      <c r="K10702" s="25">
        <v>45638</v>
      </c>
      <c r="L10702" t="s">
        <v>4332</v>
      </c>
      <c r="M10702" t="s">
        <v>5526</v>
      </c>
      <c r="N10702" t="s">
        <v>32</v>
      </c>
      <c r="O10702" t="s">
        <v>6282</v>
      </c>
    </row>
    <row r="10703" spans="1:15" x14ac:dyDescent="0.25">
      <c r="A10703">
        <v>7141</v>
      </c>
      <c r="B10703" t="s">
        <v>18454</v>
      </c>
      <c r="C10703" t="s">
        <v>1208</v>
      </c>
      <c r="D10703" t="s">
        <v>5525</v>
      </c>
      <c r="E10703">
        <v>12</v>
      </c>
      <c r="F10703">
        <v>1</v>
      </c>
      <c r="G10703" t="s">
        <v>18455</v>
      </c>
      <c r="H10703" t="s">
        <v>5521</v>
      </c>
      <c r="I10703" t="s">
        <v>4571</v>
      </c>
      <c r="J10703" s="25">
        <v>44670</v>
      </c>
      <c r="K10703" s="25">
        <v>45638</v>
      </c>
      <c r="L10703" t="s">
        <v>4332</v>
      </c>
      <c r="M10703" t="s">
        <v>5526</v>
      </c>
      <c r="N10703" t="s">
        <v>32</v>
      </c>
      <c r="O10703" t="s">
        <v>6282</v>
      </c>
    </row>
    <row r="10704" spans="1:15" x14ac:dyDescent="0.25">
      <c r="A10704">
        <v>7142</v>
      </c>
      <c r="B10704" t="s">
        <v>18454</v>
      </c>
      <c r="C10704" t="s">
        <v>1208</v>
      </c>
      <c r="D10704" t="s">
        <v>5525</v>
      </c>
      <c r="E10704">
        <v>156</v>
      </c>
      <c r="F10704">
        <v>13</v>
      </c>
      <c r="G10704" t="s">
        <v>18456</v>
      </c>
      <c r="H10704" t="s">
        <v>5521</v>
      </c>
      <c r="I10704" t="s">
        <v>4571</v>
      </c>
      <c r="J10704" s="25">
        <v>44670</v>
      </c>
      <c r="K10704" s="25">
        <v>45638</v>
      </c>
      <c r="L10704" t="s">
        <v>4332</v>
      </c>
      <c r="M10704" t="s">
        <v>5526</v>
      </c>
      <c r="N10704" t="s">
        <v>32</v>
      </c>
      <c r="O10704" t="s">
        <v>6282</v>
      </c>
    </row>
    <row r="10705" spans="1:15" x14ac:dyDescent="0.25">
      <c r="A10705">
        <v>7143</v>
      </c>
      <c r="B10705" t="s">
        <v>18454</v>
      </c>
      <c r="C10705" t="s">
        <v>1208</v>
      </c>
      <c r="D10705" t="s">
        <v>5525</v>
      </c>
      <c r="E10705">
        <v>156</v>
      </c>
      <c r="F10705">
        <v>13</v>
      </c>
      <c r="G10705" t="s">
        <v>18457</v>
      </c>
      <c r="H10705" t="s">
        <v>5521</v>
      </c>
      <c r="I10705" t="s">
        <v>4571</v>
      </c>
      <c r="J10705" s="25">
        <v>44670</v>
      </c>
      <c r="K10705" s="25">
        <v>45638</v>
      </c>
      <c r="L10705" t="s">
        <v>4332</v>
      </c>
      <c r="M10705" t="s">
        <v>5526</v>
      </c>
      <c r="N10705" t="s">
        <v>32</v>
      </c>
      <c r="O10705" t="s">
        <v>6282</v>
      </c>
    </row>
    <row r="10706" spans="1:15" x14ac:dyDescent="0.25">
      <c r="A10706">
        <v>7144</v>
      </c>
      <c r="B10706" t="s">
        <v>18454</v>
      </c>
      <c r="C10706" t="s">
        <v>1208</v>
      </c>
      <c r="D10706" t="s">
        <v>5525</v>
      </c>
      <c r="E10706">
        <v>156</v>
      </c>
      <c r="F10706">
        <v>13</v>
      </c>
      <c r="G10706" t="s">
        <v>18458</v>
      </c>
      <c r="H10706" t="s">
        <v>5521</v>
      </c>
      <c r="I10706" t="s">
        <v>4571</v>
      </c>
      <c r="J10706" s="25">
        <v>44670</v>
      </c>
      <c r="K10706" s="25">
        <v>45638</v>
      </c>
      <c r="L10706" t="s">
        <v>4332</v>
      </c>
      <c r="M10706" t="s">
        <v>5526</v>
      </c>
      <c r="N10706" t="s">
        <v>32</v>
      </c>
      <c r="O10706" t="s">
        <v>6282</v>
      </c>
    </row>
    <row r="10707" spans="1:15" x14ac:dyDescent="0.25">
      <c r="A10707">
        <v>7145</v>
      </c>
      <c r="B10707" t="s">
        <v>18454</v>
      </c>
      <c r="C10707" t="s">
        <v>1208</v>
      </c>
      <c r="D10707" t="s">
        <v>5525</v>
      </c>
      <c r="E10707">
        <v>156</v>
      </c>
      <c r="F10707">
        <v>13</v>
      </c>
      <c r="G10707" t="s">
        <v>18459</v>
      </c>
      <c r="H10707" t="s">
        <v>5521</v>
      </c>
      <c r="I10707" t="s">
        <v>4571</v>
      </c>
      <c r="J10707" s="25">
        <v>44670</v>
      </c>
      <c r="K10707" s="25">
        <v>45638</v>
      </c>
      <c r="L10707" t="s">
        <v>4332</v>
      </c>
      <c r="M10707" t="s">
        <v>5526</v>
      </c>
      <c r="N10707" t="s">
        <v>32</v>
      </c>
      <c r="O10707" t="s">
        <v>6282</v>
      </c>
    </row>
    <row r="10708" spans="1:15" x14ac:dyDescent="0.25">
      <c r="A10708">
        <v>7146</v>
      </c>
      <c r="B10708" t="s">
        <v>18449</v>
      </c>
      <c r="C10708" t="s">
        <v>1208</v>
      </c>
      <c r="D10708" t="s">
        <v>5525</v>
      </c>
      <c r="E10708">
        <v>156</v>
      </c>
      <c r="F10708">
        <v>13</v>
      </c>
      <c r="G10708" t="s">
        <v>18460</v>
      </c>
      <c r="H10708" t="s">
        <v>5521</v>
      </c>
      <c r="I10708" t="s">
        <v>4571</v>
      </c>
      <c r="J10708" s="25">
        <v>44670</v>
      </c>
      <c r="K10708" s="25">
        <v>45638</v>
      </c>
      <c r="L10708" t="s">
        <v>4332</v>
      </c>
      <c r="M10708" t="s">
        <v>5526</v>
      </c>
      <c r="N10708" t="s">
        <v>32</v>
      </c>
      <c r="O10708" t="s">
        <v>6282</v>
      </c>
    </row>
    <row r="10709" spans="1:15" x14ac:dyDescent="0.25">
      <c r="A10709">
        <v>7147</v>
      </c>
      <c r="B10709" t="s">
        <v>18449</v>
      </c>
      <c r="C10709" t="s">
        <v>1208</v>
      </c>
      <c r="D10709" t="s">
        <v>5525</v>
      </c>
      <c r="E10709">
        <v>156</v>
      </c>
      <c r="F10709">
        <v>13</v>
      </c>
      <c r="G10709" t="s">
        <v>18461</v>
      </c>
      <c r="H10709" t="s">
        <v>5521</v>
      </c>
      <c r="I10709" t="s">
        <v>4571</v>
      </c>
      <c r="J10709" s="25">
        <v>44670</v>
      </c>
      <c r="K10709" s="25">
        <v>45638</v>
      </c>
      <c r="L10709" t="s">
        <v>4332</v>
      </c>
      <c r="M10709" t="s">
        <v>5526</v>
      </c>
      <c r="N10709" t="s">
        <v>32</v>
      </c>
      <c r="O10709" t="s">
        <v>6282</v>
      </c>
    </row>
    <row r="10710" spans="1:15" x14ac:dyDescent="0.25">
      <c r="A10710">
        <v>7148</v>
      </c>
      <c r="B10710" t="s">
        <v>18449</v>
      </c>
      <c r="C10710" t="s">
        <v>1208</v>
      </c>
      <c r="D10710" t="s">
        <v>5525</v>
      </c>
      <c r="E10710">
        <v>156</v>
      </c>
      <c r="F10710">
        <v>13</v>
      </c>
      <c r="G10710" t="s">
        <v>18462</v>
      </c>
      <c r="H10710" t="s">
        <v>5521</v>
      </c>
      <c r="I10710" t="s">
        <v>4571</v>
      </c>
      <c r="J10710" s="25">
        <v>44670</v>
      </c>
      <c r="K10710" s="25">
        <v>45638</v>
      </c>
      <c r="L10710" t="s">
        <v>4332</v>
      </c>
      <c r="M10710" t="s">
        <v>5526</v>
      </c>
      <c r="N10710" t="s">
        <v>32</v>
      </c>
      <c r="O10710" t="s">
        <v>6282</v>
      </c>
    </row>
    <row r="10711" spans="1:15" x14ac:dyDescent="0.25">
      <c r="A10711">
        <v>7149</v>
      </c>
      <c r="B10711" t="s">
        <v>18449</v>
      </c>
      <c r="C10711" t="s">
        <v>1208</v>
      </c>
      <c r="D10711" t="s">
        <v>5525</v>
      </c>
      <c r="E10711">
        <v>156</v>
      </c>
      <c r="F10711">
        <v>13</v>
      </c>
      <c r="G10711" t="s">
        <v>18463</v>
      </c>
      <c r="H10711" t="s">
        <v>5521</v>
      </c>
      <c r="I10711" t="s">
        <v>4571</v>
      </c>
      <c r="J10711" s="25">
        <v>44670</v>
      </c>
      <c r="K10711" s="25">
        <v>45638</v>
      </c>
      <c r="L10711" t="s">
        <v>4332</v>
      </c>
      <c r="M10711" t="s">
        <v>5526</v>
      </c>
      <c r="N10711" t="s">
        <v>32</v>
      </c>
      <c r="O10711" t="s">
        <v>6282</v>
      </c>
    </row>
    <row r="10712" spans="1:15" x14ac:dyDescent="0.25">
      <c r="A10712">
        <v>7150</v>
      </c>
      <c r="B10712" t="s">
        <v>18449</v>
      </c>
      <c r="C10712" t="s">
        <v>1208</v>
      </c>
      <c r="D10712" t="s">
        <v>5525</v>
      </c>
      <c r="E10712">
        <v>156</v>
      </c>
      <c r="F10712">
        <v>13</v>
      </c>
      <c r="G10712" t="s">
        <v>18464</v>
      </c>
      <c r="H10712" t="s">
        <v>5521</v>
      </c>
      <c r="I10712" t="s">
        <v>4571</v>
      </c>
      <c r="J10712" s="25">
        <v>44670</v>
      </c>
      <c r="K10712" s="25">
        <v>45638</v>
      </c>
      <c r="L10712" t="s">
        <v>4332</v>
      </c>
      <c r="M10712" t="s">
        <v>5526</v>
      </c>
      <c r="N10712" t="s">
        <v>32</v>
      </c>
      <c r="O10712" t="s">
        <v>6282</v>
      </c>
    </row>
    <row r="10713" spans="1:15" x14ac:dyDescent="0.25">
      <c r="A10713">
        <v>7151</v>
      </c>
      <c r="B10713" t="s">
        <v>18449</v>
      </c>
      <c r="C10713" t="s">
        <v>1208</v>
      </c>
      <c r="D10713" t="s">
        <v>5525</v>
      </c>
      <c r="E10713">
        <v>156</v>
      </c>
      <c r="F10713">
        <v>13</v>
      </c>
      <c r="G10713" t="s">
        <v>18465</v>
      </c>
      <c r="H10713" t="s">
        <v>5521</v>
      </c>
      <c r="I10713" t="s">
        <v>4571</v>
      </c>
      <c r="J10713" s="25">
        <v>44670</v>
      </c>
      <c r="K10713" s="25">
        <v>45638</v>
      </c>
      <c r="L10713" t="s">
        <v>4332</v>
      </c>
      <c r="M10713" t="s">
        <v>5526</v>
      </c>
      <c r="N10713" t="s">
        <v>32</v>
      </c>
      <c r="O10713" t="s">
        <v>6282</v>
      </c>
    </row>
    <row r="10714" spans="1:15" x14ac:dyDescent="0.25">
      <c r="A10714">
        <v>7156</v>
      </c>
      <c r="B10714" t="s">
        <v>18449</v>
      </c>
      <c r="C10714" t="s">
        <v>3254</v>
      </c>
      <c r="D10714" t="s">
        <v>18466</v>
      </c>
      <c r="E10714">
        <v>156</v>
      </c>
      <c r="F10714">
        <v>13</v>
      </c>
      <c r="G10714" t="s">
        <v>18467</v>
      </c>
      <c r="H10714" t="s">
        <v>5246</v>
      </c>
      <c r="I10714" t="s">
        <v>4571</v>
      </c>
      <c r="J10714" s="25">
        <v>44473</v>
      </c>
      <c r="K10714" s="25">
        <v>45638</v>
      </c>
      <c r="L10714" t="s">
        <v>5247</v>
      </c>
      <c r="M10714" t="s">
        <v>18468</v>
      </c>
      <c r="N10714" t="s">
        <v>32</v>
      </c>
      <c r="O10714" t="s">
        <v>6282</v>
      </c>
    </row>
    <row r="10715" spans="1:15" x14ac:dyDescent="0.25">
      <c r="A10715">
        <v>7157</v>
      </c>
      <c r="B10715" t="s">
        <v>10066</v>
      </c>
      <c r="C10715" t="s">
        <v>3254</v>
      </c>
      <c r="D10715" t="s">
        <v>18466</v>
      </c>
      <c r="E10715">
        <v>115</v>
      </c>
      <c r="F10715">
        <v>9</v>
      </c>
      <c r="G10715" t="s">
        <v>18469</v>
      </c>
      <c r="H10715" t="s">
        <v>5246</v>
      </c>
      <c r="I10715" t="s">
        <v>4571</v>
      </c>
      <c r="J10715" s="25">
        <v>44473</v>
      </c>
      <c r="K10715" s="25">
        <v>45638</v>
      </c>
      <c r="L10715" t="s">
        <v>5247</v>
      </c>
      <c r="M10715" t="s">
        <v>18468</v>
      </c>
      <c r="N10715" t="s">
        <v>32</v>
      </c>
      <c r="O10715" t="s">
        <v>6282</v>
      </c>
    </row>
    <row r="10716" spans="1:15" x14ac:dyDescent="0.25">
      <c r="A10716">
        <v>7152</v>
      </c>
      <c r="B10716" t="s">
        <v>18449</v>
      </c>
      <c r="C10716" t="s">
        <v>3254</v>
      </c>
      <c r="D10716" t="s">
        <v>18466</v>
      </c>
      <c r="E10716">
        <v>156</v>
      </c>
      <c r="F10716">
        <v>13</v>
      </c>
      <c r="G10716" t="s">
        <v>18470</v>
      </c>
      <c r="H10716" t="s">
        <v>5521</v>
      </c>
      <c r="I10716" t="s">
        <v>4571</v>
      </c>
      <c r="J10716" s="25">
        <v>44670</v>
      </c>
      <c r="K10716" s="25">
        <v>45638</v>
      </c>
      <c r="L10716" t="s">
        <v>4332</v>
      </c>
      <c r="M10716" t="s">
        <v>18468</v>
      </c>
      <c r="N10716" t="s">
        <v>32</v>
      </c>
      <c r="O10716" t="s">
        <v>6282</v>
      </c>
    </row>
    <row r="10717" spans="1:15" x14ac:dyDescent="0.25">
      <c r="A10717">
        <v>7153</v>
      </c>
      <c r="B10717" t="s">
        <v>18454</v>
      </c>
      <c r="C10717" t="s">
        <v>3254</v>
      </c>
      <c r="D10717" t="s">
        <v>18466</v>
      </c>
      <c r="E10717">
        <v>156</v>
      </c>
      <c r="F10717">
        <v>13</v>
      </c>
      <c r="G10717" t="s">
        <v>18471</v>
      </c>
      <c r="H10717" t="s">
        <v>5521</v>
      </c>
      <c r="I10717" t="s">
        <v>4571</v>
      </c>
      <c r="J10717" s="25">
        <v>44670</v>
      </c>
      <c r="K10717" s="25">
        <v>45638</v>
      </c>
      <c r="L10717" t="s">
        <v>4332</v>
      </c>
      <c r="M10717" t="s">
        <v>18468</v>
      </c>
      <c r="N10717" t="s">
        <v>32</v>
      </c>
      <c r="O10717" t="s">
        <v>6282</v>
      </c>
    </row>
    <row r="10718" spans="1:15" x14ac:dyDescent="0.25">
      <c r="A10718">
        <v>7154</v>
      </c>
      <c r="B10718" t="s">
        <v>18454</v>
      </c>
      <c r="C10718" t="s">
        <v>3254</v>
      </c>
      <c r="D10718" t="s">
        <v>18466</v>
      </c>
      <c r="E10718">
        <v>156</v>
      </c>
      <c r="F10718">
        <v>13</v>
      </c>
      <c r="G10718" t="s">
        <v>18472</v>
      </c>
      <c r="H10718" t="s">
        <v>5521</v>
      </c>
      <c r="I10718" t="s">
        <v>4571</v>
      </c>
      <c r="J10718" s="25">
        <v>44670</v>
      </c>
      <c r="K10718" s="25">
        <v>45638</v>
      </c>
      <c r="L10718" t="s">
        <v>4332</v>
      </c>
      <c r="M10718" t="s">
        <v>18468</v>
      </c>
      <c r="N10718" t="s">
        <v>32</v>
      </c>
      <c r="O10718" t="s">
        <v>6282</v>
      </c>
    </row>
    <row r="10719" spans="1:15" x14ac:dyDescent="0.25">
      <c r="A10719">
        <v>7155</v>
      </c>
      <c r="B10719" t="s">
        <v>18454</v>
      </c>
      <c r="C10719" t="s">
        <v>3254</v>
      </c>
      <c r="D10719" t="s">
        <v>18466</v>
      </c>
      <c r="E10719">
        <v>156</v>
      </c>
      <c r="F10719">
        <v>13</v>
      </c>
      <c r="G10719" t="s">
        <v>18473</v>
      </c>
      <c r="H10719" t="s">
        <v>5521</v>
      </c>
      <c r="I10719" t="s">
        <v>4571</v>
      </c>
      <c r="J10719" s="25">
        <v>44670</v>
      </c>
      <c r="K10719" s="25">
        <v>45638</v>
      </c>
      <c r="L10719" t="s">
        <v>4332</v>
      </c>
      <c r="M10719" t="s">
        <v>18468</v>
      </c>
      <c r="N10719" t="s">
        <v>32</v>
      </c>
      <c r="O10719" t="s">
        <v>6282</v>
      </c>
    </row>
    <row r="10720" spans="1:15" x14ac:dyDescent="0.25">
      <c r="A10720">
        <v>7158</v>
      </c>
      <c r="B10720" t="s">
        <v>9428</v>
      </c>
      <c r="C10720" t="s">
        <v>3254</v>
      </c>
      <c r="D10720" t="s">
        <v>18466</v>
      </c>
      <c r="E10720">
        <v>15</v>
      </c>
      <c r="F10720">
        <v>1</v>
      </c>
      <c r="G10720" t="s">
        <v>18474</v>
      </c>
      <c r="H10720" t="s">
        <v>5521</v>
      </c>
      <c r="I10720" t="s">
        <v>4571</v>
      </c>
      <c r="J10720" s="25">
        <v>44670</v>
      </c>
      <c r="K10720" s="25">
        <v>45638</v>
      </c>
      <c r="L10720" t="s">
        <v>4332</v>
      </c>
      <c r="M10720" t="s">
        <v>18468</v>
      </c>
      <c r="N10720" t="s">
        <v>32</v>
      </c>
      <c r="O10720" t="s">
        <v>6282</v>
      </c>
    </row>
    <row r="10721" spans="1:15" x14ac:dyDescent="0.25">
      <c r="A10721">
        <v>7159</v>
      </c>
      <c r="B10721" t="s">
        <v>9420</v>
      </c>
      <c r="C10721" t="s">
        <v>3255</v>
      </c>
      <c r="D10721" t="s">
        <v>18475</v>
      </c>
      <c r="E10721">
        <v>48</v>
      </c>
      <c r="F10721">
        <v>3</v>
      </c>
      <c r="G10721" t="s">
        <v>18115</v>
      </c>
      <c r="H10721" t="s">
        <v>5469</v>
      </c>
      <c r="I10721" t="s">
        <v>30</v>
      </c>
      <c r="J10721" s="25">
        <v>0</v>
      </c>
      <c r="K10721" s="25">
        <v>45016</v>
      </c>
      <c r="L10721" t="s">
        <v>1219</v>
      </c>
      <c r="M10721" t="s">
        <v>18476</v>
      </c>
      <c r="N10721" t="s">
        <v>32</v>
      </c>
      <c r="O10721" t="s">
        <v>6282</v>
      </c>
    </row>
    <row r="10722" spans="1:15" x14ac:dyDescent="0.25">
      <c r="A10722">
        <v>7160</v>
      </c>
      <c r="B10722" t="s">
        <v>9553</v>
      </c>
      <c r="C10722" t="s">
        <v>3255</v>
      </c>
      <c r="D10722" t="s">
        <v>18475</v>
      </c>
      <c r="E10722">
        <v>15</v>
      </c>
      <c r="F10722">
        <v>0</v>
      </c>
      <c r="G10722" t="s">
        <v>18429</v>
      </c>
      <c r="H10722" t="s">
        <v>18112</v>
      </c>
      <c r="I10722" t="s">
        <v>30</v>
      </c>
      <c r="J10722" s="25">
        <v>44404</v>
      </c>
      <c r="K10722" s="25">
        <v>44964</v>
      </c>
      <c r="L10722" t="s">
        <v>18189</v>
      </c>
      <c r="M10722" t="s">
        <v>18476</v>
      </c>
      <c r="N10722" t="s">
        <v>32</v>
      </c>
      <c r="O10722" t="s">
        <v>6282</v>
      </c>
    </row>
    <row r="10723" spans="1:15" x14ac:dyDescent="0.25">
      <c r="A10723">
        <v>7161</v>
      </c>
      <c r="B10723" t="s">
        <v>9553</v>
      </c>
      <c r="C10723" t="s">
        <v>3256</v>
      </c>
      <c r="D10723" t="s">
        <v>18477</v>
      </c>
      <c r="E10723">
        <v>18</v>
      </c>
      <c r="F10723">
        <v>1</v>
      </c>
      <c r="G10723" t="s">
        <v>18429</v>
      </c>
      <c r="H10723" t="s">
        <v>18112</v>
      </c>
      <c r="I10723" t="s">
        <v>30</v>
      </c>
      <c r="J10723" s="25">
        <v>44404</v>
      </c>
      <c r="K10723" s="25">
        <v>44964</v>
      </c>
      <c r="L10723" t="s">
        <v>18189</v>
      </c>
      <c r="M10723" t="s">
        <v>18478</v>
      </c>
      <c r="N10723" t="s">
        <v>32</v>
      </c>
      <c r="O10723" t="s">
        <v>6282</v>
      </c>
    </row>
    <row r="10724" spans="1:15" x14ac:dyDescent="0.25">
      <c r="A10724">
        <v>7162</v>
      </c>
      <c r="B10724" t="s">
        <v>9553</v>
      </c>
      <c r="C10724" t="s">
        <v>3257</v>
      </c>
      <c r="D10724" t="s">
        <v>18479</v>
      </c>
      <c r="E10724">
        <v>20</v>
      </c>
      <c r="F10724">
        <v>1</v>
      </c>
      <c r="G10724" t="s">
        <v>18429</v>
      </c>
      <c r="H10724" t="s">
        <v>18112</v>
      </c>
      <c r="I10724" t="s">
        <v>30</v>
      </c>
      <c r="J10724" s="25">
        <v>44404</v>
      </c>
      <c r="K10724" s="25">
        <v>44964</v>
      </c>
      <c r="L10724" t="s">
        <v>18189</v>
      </c>
      <c r="M10724" t="s">
        <v>18480</v>
      </c>
      <c r="N10724" t="s">
        <v>32</v>
      </c>
      <c r="O10724" t="s">
        <v>6282</v>
      </c>
    </row>
    <row r="10725" spans="1:15" x14ac:dyDescent="0.25">
      <c r="A10725">
        <v>7163</v>
      </c>
      <c r="B10725" t="s">
        <v>9553</v>
      </c>
      <c r="C10725" t="s">
        <v>3258</v>
      </c>
      <c r="D10725" t="s">
        <v>18481</v>
      </c>
      <c r="E10725">
        <v>17</v>
      </c>
      <c r="F10725">
        <v>1</v>
      </c>
      <c r="G10725" t="s">
        <v>18429</v>
      </c>
      <c r="H10725" t="s">
        <v>18112</v>
      </c>
      <c r="I10725" t="s">
        <v>30</v>
      </c>
      <c r="J10725" s="25">
        <v>44404</v>
      </c>
      <c r="K10725" s="25">
        <v>44964</v>
      </c>
      <c r="L10725" t="s">
        <v>18189</v>
      </c>
      <c r="M10725" t="s">
        <v>18482</v>
      </c>
      <c r="N10725" t="s">
        <v>32</v>
      </c>
      <c r="O10725" t="s">
        <v>6282</v>
      </c>
    </row>
    <row r="10726" spans="1:15" x14ac:dyDescent="0.25">
      <c r="A10726">
        <v>7164</v>
      </c>
      <c r="B10726" t="s">
        <v>9631</v>
      </c>
      <c r="C10726" t="s">
        <v>2954</v>
      </c>
      <c r="D10726" t="s">
        <v>5454</v>
      </c>
      <c r="E10726">
        <v>261</v>
      </c>
      <c r="F10726">
        <v>2</v>
      </c>
      <c r="G10726" t="s">
        <v>18042</v>
      </c>
      <c r="H10726" t="s">
        <v>4725</v>
      </c>
      <c r="I10726" t="s">
        <v>4717</v>
      </c>
      <c r="J10726" s="25">
        <v>45017</v>
      </c>
      <c r="K10726" s="25">
        <v>45017</v>
      </c>
      <c r="L10726" t="s">
        <v>4726</v>
      </c>
      <c r="M10726" t="s">
        <v>18483</v>
      </c>
      <c r="N10726" t="s">
        <v>32</v>
      </c>
      <c r="O10726" t="s">
        <v>6282</v>
      </c>
    </row>
    <row r="10727" spans="1:15" x14ac:dyDescent="0.25">
      <c r="A10727">
        <v>8776</v>
      </c>
      <c r="B10727" t="s">
        <v>24500</v>
      </c>
      <c r="C10727" t="s">
        <v>4219</v>
      </c>
      <c r="D10727" t="s">
        <v>24512</v>
      </c>
      <c r="E10727">
        <v>600</v>
      </c>
      <c r="F10727">
        <v>30</v>
      </c>
      <c r="G10727" t="s">
        <v>24513</v>
      </c>
      <c r="H10727" t="s">
        <v>24452</v>
      </c>
      <c r="I10727" t="s">
        <v>193</v>
      </c>
      <c r="J10727" s="25">
        <v>46064</v>
      </c>
      <c r="K10727" s="25">
        <v>46064</v>
      </c>
      <c r="L10727" t="s">
        <v>24453</v>
      </c>
      <c r="M10727" t="s">
        <v>24514</v>
      </c>
      <c r="N10727" t="s">
        <v>32</v>
      </c>
      <c r="O10727" t="s">
        <v>6302</v>
      </c>
    </row>
    <row r="10728" spans="1:15" x14ac:dyDescent="0.25">
      <c r="A10728">
        <v>8777</v>
      </c>
      <c r="B10728" t="s">
        <v>24500</v>
      </c>
      <c r="C10728" t="s">
        <v>4219</v>
      </c>
      <c r="D10728" t="s">
        <v>24512</v>
      </c>
      <c r="E10728">
        <v>378</v>
      </c>
      <c r="F10728">
        <v>18</v>
      </c>
      <c r="G10728" t="s">
        <v>24515</v>
      </c>
      <c r="H10728" t="s">
        <v>24452</v>
      </c>
      <c r="I10728" t="s">
        <v>193</v>
      </c>
      <c r="J10728" s="25">
        <v>46064</v>
      </c>
      <c r="K10728" s="25">
        <v>46064</v>
      </c>
      <c r="L10728" t="s">
        <v>24453</v>
      </c>
      <c r="M10728" t="s">
        <v>24514</v>
      </c>
      <c r="N10728" t="s">
        <v>32</v>
      </c>
      <c r="O10728" t="s">
        <v>6302</v>
      </c>
    </row>
    <row r="10729" spans="1:15" x14ac:dyDescent="0.25">
      <c r="A10729">
        <v>8778</v>
      </c>
      <c r="B10729" t="s">
        <v>24500</v>
      </c>
      <c r="C10729" t="s">
        <v>4220</v>
      </c>
      <c r="D10729" t="s">
        <v>24516</v>
      </c>
      <c r="E10729">
        <v>600</v>
      </c>
      <c r="F10729">
        <v>30</v>
      </c>
      <c r="G10729" t="s">
        <v>24517</v>
      </c>
      <c r="H10729" t="s">
        <v>24452</v>
      </c>
      <c r="I10729" t="s">
        <v>193</v>
      </c>
      <c r="J10729" s="25">
        <v>46064</v>
      </c>
      <c r="K10729" s="25">
        <v>46064</v>
      </c>
      <c r="L10729" t="s">
        <v>24453</v>
      </c>
      <c r="M10729" t="s">
        <v>24518</v>
      </c>
      <c r="N10729" t="s">
        <v>32</v>
      </c>
      <c r="O10729" t="s">
        <v>6302</v>
      </c>
    </row>
    <row r="10730" spans="1:15" x14ac:dyDescent="0.25">
      <c r="A10730">
        <v>8779</v>
      </c>
      <c r="B10730" t="s">
        <v>24500</v>
      </c>
      <c r="C10730" t="s">
        <v>4220</v>
      </c>
      <c r="D10730" t="s">
        <v>24516</v>
      </c>
      <c r="E10730">
        <v>380</v>
      </c>
      <c r="F10730">
        <v>19</v>
      </c>
      <c r="G10730" t="s">
        <v>24519</v>
      </c>
      <c r="H10730" t="s">
        <v>24452</v>
      </c>
      <c r="I10730" t="s">
        <v>193</v>
      </c>
      <c r="J10730" s="25">
        <v>46064</v>
      </c>
      <c r="K10730" s="25">
        <v>46064</v>
      </c>
      <c r="L10730" t="s">
        <v>24453</v>
      </c>
      <c r="M10730" t="s">
        <v>24518</v>
      </c>
      <c r="N10730" t="s">
        <v>32</v>
      </c>
      <c r="O10730" t="s">
        <v>6302</v>
      </c>
    </row>
    <row r="10731" spans="1:15" x14ac:dyDescent="0.25">
      <c r="A10731">
        <v>7165</v>
      </c>
      <c r="B10731" t="s">
        <v>6303</v>
      </c>
      <c r="C10731" t="s">
        <v>3260</v>
      </c>
      <c r="D10731" t="s">
        <v>18484</v>
      </c>
      <c r="E10731">
        <v>51</v>
      </c>
      <c r="F10731">
        <v>5</v>
      </c>
      <c r="G10731" t="s">
        <v>18485</v>
      </c>
      <c r="H10731" t="s">
        <v>4457</v>
      </c>
      <c r="I10731" t="s">
        <v>4454</v>
      </c>
      <c r="J10731" s="25">
        <v>45119</v>
      </c>
      <c r="K10731" s="25">
        <v>45119</v>
      </c>
      <c r="L10731" t="s">
        <v>4458</v>
      </c>
      <c r="M10731" t="s">
        <v>18486</v>
      </c>
      <c r="N10731" t="s">
        <v>32</v>
      </c>
      <c r="O10731" t="s">
        <v>6282</v>
      </c>
    </row>
    <row r="10732" spans="1:15" x14ac:dyDescent="0.25">
      <c r="A10732">
        <v>8780</v>
      </c>
      <c r="B10732" t="s">
        <v>24500</v>
      </c>
      <c r="C10732" t="s">
        <v>4217</v>
      </c>
      <c r="D10732" t="s">
        <v>24520</v>
      </c>
      <c r="E10732">
        <v>600</v>
      </c>
      <c r="F10732">
        <v>30</v>
      </c>
      <c r="G10732" t="s">
        <v>24521</v>
      </c>
      <c r="H10732" t="s">
        <v>24452</v>
      </c>
      <c r="I10732" t="s">
        <v>193</v>
      </c>
      <c r="J10732" s="25">
        <v>46064</v>
      </c>
      <c r="K10732" s="25">
        <v>46064</v>
      </c>
      <c r="L10732" t="s">
        <v>24453</v>
      </c>
      <c r="M10732" t="s">
        <v>24522</v>
      </c>
      <c r="N10732" t="s">
        <v>32</v>
      </c>
      <c r="O10732" t="s">
        <v>6302</v>
      </c>
    </row>
    <row r="10733" spans="1:15" x14ac:dyDescent="0.25">
      <c r="A10733">
        <v>8781</v>
      </c>
      <c r="B10733" t="s">
        <v>24500</v>
      </c>
      <c r="C10733" t="s">
        <v>4217</v>
      </c>
      <c r="D10733" t="s">
        <v>24520</v>
      </c>
      <c r="E10733">
        <v>600</v>
      </c>
      <c r="F10733">
        <v>30</v>
      </c>
      <c r="G10733" t="s">
        <v>24523</v>
      </c>
      <c r="H10733" t="s">
        <v>24452</v>
      </c>
      <c r="I10733" t="s">
        <v>193</v>
      </c>
      <c r="J10733" s="25">
        <v>46064</v>
      </c>
      <c r="K10733" s="25">
        <v>46064</v>
      </c>
      <c r="L10733" t="s">
        <v>24453</v>
      </c>
      <c r="M10733" t="s">
        <v>24522</v>
      </c>
      <c r="N10733" t="s">
        <v>32</v>
      </c>
      <c r="O10733" t="s">
        <v>6302</v>
      </c>
    </row>
    <row r="10734" spans="1:15" x14ac:dyDescent="0.25">
      <c r="A10734">
        <v>8782</v>
      </c>
      <c r="B10734" t="s">
        <v>24500</v>
      </c>
      <c r="C10734" t="s">
        <v>4217</v>
      </c>
      <c r="D10734" t="s">
        <v>24520</v>
      </c>
      <c r="E10734">
        <v>600</v>
      </c>
      <c r="F10734">
        <v>30</v>
      </c>
      <c r="G10734" t="s">
        <v>24524</v>
      </c>
      <c r="H10734" t="s">
        <v>24452</v>
      </c>
      <c r="I10734" t="s">
        <v>193</v>
      </c>
      <c r="J10734" s="25">
        <v>46064</v>
      </c>
      <c r="K10734" s="25">
        <v>46064</v>
      </c>
      <c r="L10734" t="s">
        <v>24453</v>
      </c>
      <c r="M10734" t="s">
        <v>24522</v>
      </c>
      <c r="N10734" t="s">
        <v>32</v>
      </c>
      <c r="O10734" t="s">
        <v>6302</v>
      </c>
    </row>
    <row r="10735" spans="1:15" x14ac:dyDescent="0.25">
      <c r="A10735">
        <v>8783</v>
      </c>
      <c r="B10735" t="s">
        <v>24500</v>
      </c>
      <c r="C10735" t="s">
        <v>4217</v>
      </c>
      <c r="D10735" t="s">
        <v>24520</v>
      </c>
      <c r="E10735">
        <v>180</v>
      </c>
      <c r="F10735">
        <v>9</v>
      </c>
      <c r="G10735" t="s">
        <v>24525</v>
      </c>
      <c r="H10735" t="s">
        <v>24452</v>
      </c>
      <c r="I10735" t="s">
        <v>193</v>
      </c>
      <c r="J10735" s="25">
        <v>46064</v>
      </c>
      <c r="K10735" s="25">
        <v>46064</v>
      </c>
      <c r="L10735" t="s">
        <v>24453</v>
      </c>
      <c r="M10735" t="s">
        <v>24522</v>
      </c>
      <c r="N10735" t="s">
        <v>32</v>
      </c>
      <c r="O10735" t="s">
        <v>6302</v>
      </c>
    </row>
    <row r="10736" spans="1:15" x14ac:dyDescent="0.25">
      <c r="A10736">
        <v>8784</v>
      </c>
      <c r="B10736" t="s">
        <v>24500</v>
      </c>
      <c r="C10736" t="s">
        <v>4218</v>
      </c>
      <c r="D10736" t="s">
        <v>24526</v>
      </c>
      <c r="E10736">
        <v>600</v>
      </c>
      <c r="F10736">
        <v>30</v>
      </c>
      <c r="G10736" t="s">
        <v>24527</v>
      </c>
      <c r="H10736" t="s">
        <v>24452</v>
      </c>
      <c r="I10736" t="s">
        <v>193</v>
      </c>
      <c r="J10736" s="25">
        <v>46064</v>
      </c>
      <c r="K10736" s="25">
        <v>46064</v>
      </c>
      <c r="L10736" t="s">
        <v>24453</v>
      </c>
      <c r="M10736" t="s">
        <v>24528</v>
      </c>
      <c r="N10736" t="s">
        <v>32</v>
      </c>
      <c r="O10736" t="s">
        <v>6302</v>
      </c>
    </row>
    <row r="10737" spans="1:15" x14ac:dyDescent="0.25">
      <c r="A10737">
        <v>8785</v>
      </c>
      <c r="B10737" t="s">
        <v>24500</v>
      </c>
      <c r="C10737" t="s">
        <v>4218</v>
      </c>
      <c r="D10737" t="s">
        <v>24526</v>
      </c>
      <c r="E10737">
        <v>380</v>
      </c>
      <c r="F10737">
        <v>19</v>
      </c>
      <c r="G10737" t="s">
        <v>24529</v>
      </c>
      <c r="H10737" t="s">
        <v>24452</v>
      </c>
      <c r="I10737" t="s">
        <v>193</v>
      </c>
      <c r="J10737" s="25">
        <v>46064</v>
      </c>
      <c r="K10737" s="25">
        <v>46064</v>
      </c>
      <c r="L10737" t="s">
        <v>24453</v>
      </c>
      <c r="M10737" t="s">
        <v>24528</v>
      </c>
      <c r="N10737" t="s">
        <v>32</v>
      </c>
      <c r="O10737" t="s">
        <v>6302</v>
      </c>
    </row>
    <row r="10738" spans="1:15" x14ac:dyDescent="0.25">
      <c r="A10738">
        <v>7166</v>
      </c>
      <c r="B10738" t="s">
        <v>9612</v>
      </c>
      <c r="C10738" t="s">
        <v>3259</v>
      </c>
      <c r="D10738" t="s">
        <v>18487</v>
      </c>
      <c r="E10738">
        <v>229</v>
      </c>
      <c r="F10738">
        <v>22</v>
      </c>
      <c r="G10738" t="s">
        <v>18488</v>
      </c>
      <c r="H10738" t="s">
        <v>18489</v>
      </c>
      <c r="I10738" t="s">
        <v>4454</v>
      </c>
      <c r="J10738" s="25">
        <v>44590</v>
      </c>
      <c r="K10738" s="25">
        <v>45069</v>
      </c>
      <c r="L10738" t="s">
        <v>18490</v>
      </c>
      <c r="M10738" t="s">
        <v>18491</v>
      </c>
      <c r="N10738" t="s">
        <v>32</v>
      </c>
      <c r="O10738" t="s">
        <v>6282</v>
      </c>
    </row>
    <row r="10739" spans="1:15" x14ac:dyDescent="0.25">
      <c r="A10739">
        <v>7167</v>
      </c>
      <c r="B10739" t="s">
        <v>18492</v>
      </c>
      <c r="C10739" t="s">
        <v>3259</v>
      </c>
      <c r="D10739" t="s">
        <v>18487</v>
      </c>
      <c r="E10739">
        <v>2329</v>
      </c>
      <c r="F10739">
        <v>232</v>
      </c>
      <c r="G10739" t="s">
        <v>18493</v>
      </c>
      <c r="H10739" t="s">
        <v>18489</v>
      </c>
      <c r="I10739" t="s">
        <v>4454</v>
      </c>
      <c r="J10739" s="25">
        <v>44590</v>
      </c>
      <c r="K10739" s="25">
        <v>45069</v>
      </c>
      <c r="L10739" t="s">
        <v>18490</v>
      </c>
      <c r="M10739" t="s">
        <v>18491</v>
      </c>
      <c r="N10739" t="s">
        <v>32</v>
      </c>
      <c r="O10739" t="s">
        <v>6282</v>
      </c>
    </row>
    <row r="10740" spans="1:15" x14ac:dyDescent="0.25">
      <c r="A10740">
        <v>7168</v>
      </c>
      <c r="B10740" t="s">
        <v>9553</v>
      </c>
      <c r="C10740" t="s">
        <v>3269</v>
      </c>
      <c r="D10740" t="s">
        <v>18494</v>
      </c>
      <c r="E10740">
        <v>168</v>
      </c>
      <c r="F10740">
        <v>3</v>
      </c>
      <c r="G10740" t="s">
        <v>18495</v>
      </c>
      <c r="H10740" t="s">
        <v>18496</v>
      </c>
      <c r="I10740" t="s">
        <v>5528</v>
      </c>
      <c r="J10740" s="25">
        <v>45061</v>
      </c>
      <c r="K10740" s="25">
        <v>45642</v>
      </c>
      <c r="L10740" t="s">
        <v>6225</v>
      </c>
      <c r="M10740" t="s">
        <v>18497</v>
      </c>
      <c r="N10740" t="s">
        <v>32</v>
      </c>
      <c r="O10740" t="s">
        <v>6282</v>
      </c>
    </row>
    <row r="10741" spans="1:15" x14ac:dyDescent="0.25">
      <c r="A10741">
        <v>7169</v>
      </c>
      <c r="B10741" t="s">
        <v>9553</v>
      </c>
      <c r="C10741" t="s">
        <v>1209</v>
      </c>
      <c r="D10741" t="s">
        <v>5527</v>
      </c>
      <c r="E10741">
        <v>112</v>
      </c>
      <c r="F10741">
        <v>2</v>
      </c>
      <c r="G10741" t="s">
        <v>18495</v>
      </c>
      <c r="H10741" t="s">
        <v>18496</v>
      </c>
      <c r="I10741" t="s">
        <v>5528</v>
      </c>
      <c r="J10741" s="25">
        <v>45061</v>
      </c>
      <c r="K10741" s="25">
        <v>45642</v>
      </c>
      <c r="L10741" t="s">
        <v>6225</v>
      </c>
      <c r="M10741" t="s">
        <v>5529</v>
      </c>
      <c r="N10741" t="s">
        <v>32</v>
      </c>
      <c r="O10741" t="s">
        <v>6282</v>
      </c>
    </row>
    <row r="10742" spans="1:15" x14ac:dyDescent="0.25">
      <c r="A10742">
        <v>7170</v>
      </c>
      <c r="B10742" t="s">
        <v>9182</v>
      </c>
      <c r="C10742" t="s">
        <v>3270</v>
      </c>
      <c r="D10742" t="s">
        <v>18498</v>
      </c>
      <c r="E10742">
        <v>2</v>
      </c>
      <c r="F10742">
        <v>1</v>
      </c>
      <c r="G10742" t="s">
        <v>18499</v>
      </c>
      <c r="H10742" t="s">
        <v>18500</v>
      </c>
      <c r="I10742" t="s">
        <v>18501</v>
      </c>
      <c r="J10742" s="25">
        <v>44912</v>
      </c>
      <c r="K10742" s="25">
        <v>45643</v>
      </c>
      <c r="L10742" t="s">
        <v>18502</v>
      </c>
      <c r="M10742" t="s">
        <v>18503</v>
      </c>
      <c r="N10742" t="s">
        <v>32</v>
      </c>
      <c r="O10742" t="s">
        <v>6282</v>
      </c>
    </row>
    <row r="10743" spans="1:15" x14ac:dyDescent="0.25">
      <c r="A10743">
        <v>7171</v>
      </c>
      <c r="B10743" t="s">
        <v>9182</v>
      </c>
      <c r="C10743" t="s">
        <v>3270</v>
      </c>
      <c r="D10743" t="s">
        <v>18498</v>
      </c>
      <c r="E10743">
        <v>36</v>
      </c>
      <c r="F10743">
        <v>18</v>
      </c>
      <c r="G10743" t="s">
        <v>18499</v>
      </c>
      <c r="H10743" t="s">
        <v>18504</v>
      </c>
      <c r="I10743" t="s">
        <v>18501</v>
      </c>
      <c r="J10743" s="25">
        <v>45520</v>
      </c>
      <c r="K10743" s="25">
        <v>45638</v>
      </c>
      <c r="L10743" t="s">
        <v>5423</v>
      </c>
      <c r="M10743" t="s">
        <v>18503</v>
      </c>
      <c r="N10743" t="s">
        <v>32</v>
      </c>
      <c r="O10743" t="s">
        <v>6282</v>
      </c>
    </row>
    <row r="10744" spans="1:15" x14ac:dyDescent="0.25">
      <c r="A10744">
        <v>7173</v>
      </c>
      <c r="B10744" t="s">
        <v>9182</v>
      </c>
      <c r="C10744" t="s">
        <v>3270</v>
      </c>
      <c r="D10744" t="s">
        <v>18498</v>
      </c>
      <c r="E10744">
        <v>40</v>
      </c>
      <c r="F10744">
        <v>20</v>
      </c>
      <c r="G10744" t="s">
        <v>18505</v>
      </c>
      <c r="H10744" t="s">
        <v>18504</v>
      </c>
      <c r="I10744" t="s">
        <v>18501</v>
      </c>
      <c r="J10744" s="25">
        <v>45520</v>
      </c>
      <c r="K10744" s="25">
        <v>45638</v>
      </c>
      <c r="L10744" t="s">
        <v>5423</v>
      </c>
      <c r="M10744" t="s">
        <v>18503</v>
      </c>
      <c r="N10744" t="s">
        <v>32</v>
      </c>
      <c r="O10744" t="s">
        <v>6282</v>
      </c>
    </row>
    <row r="10745" spans="1:15" x14ac:dyDescent="0.25">
      <c r="A10745">
        <v>7174</v>
      </c>
      <c r="B10745" t="s">
        <v>9182</v>
      </c>
      <c r="C10745" t="s">
        <v>3270</v>
      </c>
      <c r="D10745" t="s">
        <v>18498</v>
      </c>
      <c r="E10745">
        <v>48</v>
      </c>
      <c r="F10745">
        <v>24</v>
      </c>
      <c r="G10745" t="s">
        <v>18506</v>
      </c>
      <c r="H10745" t="s">
        <v>18504</v>
      </c>
      <c r="I10745" t="s">
        <v>18501</v>
      </c>
      <c r="J10745" s="25">
        <v>45520</v>
      </c>
      <c r="K10745" s="25">
        <v>45638</v>
      </c>
      <c r="L10745" t="s">
        <v>5423</v>
      </c>
      <c r="M10745" t="s">
        <v>18503</v>
      </c>
      <c r="N10745" t="s">
        <v>32</v>
      </c>
      <c r="O10745" t="s">
        <v>6282</v>
      </c>
    </row>
    <row r="10746" spans="1:15" x14ac:dyDescent="0.25">
      <c r="A10746">
        <v>7175</v>
      </c>
      <c r="B10746" t="s">
        <v>9182</v>
      </c>
      <c r="C10746" t="s">
        <v>3270</v>
      </c>
      <c r="D10746" t="s">
        <v>18498</v>
      </c>
      <c r="E10746">
        <v>48</v>
      </c>
      <c r="F10746">
        <v>24</v>
      </c>
      <c r="G10746" t="s">
        <v>18507</v>
      </c>
      <c r="H10746" t="s">
        <v>18504</v>
      </c>
      <c r="I10746" t="s">
        <v>18501</v>
      </c>
      <c r="J10746" s="25">
        <v>45520</v>
      </c>
      <c r="K10746" s="25">
        <v>45638</v>
      </c>
      <c r="L10746" t="s">
        <v>5423</v>
      </c>
      <c r="M10746" t="s">
        <v>18503</v>
      </c>
      <c r="N10746" t="s">
        <v>32</v>
      </c>
      <c r="O10746" t="s">
        <v>6282</v>
      </c>
    </row>
    <row r="10747" spans="1:15" x14ac:dyDescent="0.25">
      <c r="A10747">
        <v>7172</v>
      </c>
      <c r="B10747" t="s">
        <v>9182</v>
      </c>
      <c r="C10747" t="s">
        <v>3270</v>
      </c>
      <c r="D10747" t="s">
        <v>18498</v>
      </c>
      <c r="E10747">
        <v>4</v>
      </c>
      <c r="F10747">
        <v>2</v>
      </c>
      <c r="G10747" t="s">
        <v>18499</v>
      </c>
      <c r="H10747" t="s">
        <v>18504</v>
      </c>
      <c r="I10747" t="s">
        <v>5532</v>
      </c>
      <c r="J10747" s="25">
        <v>45521</v>
      </c>
      <c r="K10747" s="25">
        <v>45820</v>
      </c>
      <c r="L10747" t="s">
        <v>4321</v>
      </c>
      <c r="M10747" t="s">
        <v>18503</v>
      </c>
      <c r="N10747" t="s">
        <v>32</v>
      </c>
      <c r="O10747" t="s">
        <v>6282</v>
      </c>
    </row>
    <row r="10748" spans="1:15" x14ac:dyDescent="0.25">
      <c r="A10748">
        <v>7176</v>
      </c>
      <c r="B10748" t="s">
        <v>6305</v>
      </c>
      <c r="C10748" t="s">
        <v>3271</v>
      </c>
      <c r="D10748" t="s">
        <v>18508</v>
      </c>
      <c r="E10748">
        <v>42</v>
      </c>
      <c r="F10748">
        <v>21</v>
      </c>
      <c r="G10748" t="s">
        <v>18509</v>
      </c>
      <c r="H10748" t="s">
        <v>18510</v>
      </c>
      <c r="I10748" t="s">
        <v>5532</v>
      </c>
      <c r="J10748" s="25">
        <v>45793</v>
      </c>
      <c r="K10748" s="25">
        <v>45793</v>
      </c>
      <c r="L10748" t="s">
        <v>5289</v>
      </c>
      <c r="M10748" t="s">
        <v>18511</v>
      </c>
      <c r="N10748" t="s">
        <v>32</v>
      </c>
      <c r="O10748" t="s">
        <v>6282</v>
      </c>
    </row>
    <row r="10749" spans="1:15" x14ac:dyDescent="0.25">
      <c r="A10749">
        <v>7177</v>
      </c>
      <c r="B10749" t="s">
        <v>6305</v>
      </c>
      <c r="C10749" t="s">
        <v>3271</v>
      </c>
      <c r="D10749" t="s">
        <v>18508</v>
      </c>
      <c r="E10749">
        <v>42</v>
      </c>
      <c r="F10749">
        <v>21</v>
      </c>
      <c r="G10749" t="s">
        <v>18512</v>
      </c>
      <c r="H10749" t="s">
        <v>18510</v>
      </c>
      <c r="I10749" t="s">
        <v>5532</v>
      </c>
      <c r="J10749" s="25">
        <v>45793</v>
      </c>
      <c r="K10749" s="25">
        <v>45793</v>
      </c>
      <c r="L10749" t="s">
        <v>5289</v>
      </c>
      <c r="M10749" t="s">
        <v>18511</v>
      </c>
      <c r="N10749" t="s">
        <v>32</v>
      </c>
      <c r="O10749" t="s">
        <v>6282</v>
      </c>
    </row>
    <row r="10750" spans="1:15" x14ac:dyDescent="0.25">
      <c r="A10750">
        <v>7178</v>
      </c>
      <c r="B10750" t="s">
        <v>6305</v>
      </c>
      <c r="C10750" t="s">
        <v>3271</v>
      </c>
      <c r="D10750" t="s">
        <v>18508</v>
      </c>
      <c r="E10750">
        <v>42</v>
      </c>
      <c r="F10750">
        <v>21</v>
      </c>
      <c r="G10750" t="s">
        <v>18513</v>
      </c>
      <c r="H10750" t="s">
        <v>18510</v>
      </c>
      <c r="I10750" t="s">
        <v>5532</v>
      </c>
      <c r="J10750" s="25">
        <v>45793</v>
      </c>
      <c r="K10750" s="25">
        <v>45793</v>
      </c>
      <c r="L10750" t="s">
        <v>5289</v>
      </c>
      <c r="M10750" t="s">
        <v>18511</v>
      </c>
      <c r="N10750" t="s">
        <v>32</v>
      </c>
      <c r="O10750" t="s">
        <v>6282</v>
      </c>
    </row>
    <row r="10751" spans="1:15" x14ac:dyDescent="0.25">
      <c r="A10751">
        <v>7179</v>
      </c>
      <c r="B10751" t="s">
        <v>6305</v>
      </c>
      <c r="C10751" t="s">
        <v>3271</v>
      </c>
      <c r="D10751" t="s">
        <v>18508</v>
      </c>
      <c r="E10751">
        <v>8</v>
      </c>
      <c r="F10751">
        <v>4</v>
      </c>
      <c r="G10751" t="s">
        <v>18514</v>
      </c>
      <c r="H10751" t="s">
        <v>18510</v>
      </c>
      <c r="I10751" t="s">
        <v>5532</v>
      </c>
      <c r="J10751" s="25">
        <v>45793</v>
      </c>
      <c r="K10751" s="25">
        <v>45793</v>
      </c>
      <c r="L10751" t="s">
        <v>5289</v>
      </c>
      <c r="M10751" t="s">
        <v>18511</v>
      </c>
      <c r="N10751" t="s">
        <v>32</v>
      </c>
      <c r="O10751" t="s">
        <v>6282</v>
      </c>
    </row>
    <row r="10752" spans="1:15" x14ac:dyDescent="0.25">
      <c r="A10752">
        <v>7180</v>
      </c>
      <c r="B10752" t="s">
        <v>7667</v>
      </c>
      <c r="C10752" t="s">
        <v>3271</v>
      </c>
      <c r="D10752" t="s">
        <v>18508</v>
      </c>
      <c r="E10752">
        <v>14</v>
      </c>
      <c r="F10752">
        <v>7</v>
      </c>
      <c r="G10752" t="s">
        <v>18515</v>
      </c>
      <c r="H10752" t="s">
        <v>18510</v>
      </c>
      <c r="I10752" t="s">
        <v>5532</v>
      </c>
      <c r="J10752" s="25">
        <v>45793</v>
      </c>
      <c r="K10752" s="25">
        <v>45793</v>
      </c>
      <c r="L10752" t="s">
        <v>5289</v>
      </c>
      <c r="M10752" t="s">
        <v>18511</v>
      </c>
      <c r="N10752" t="s">
        <v>32</v>
      </c>
      <c r="O10752" t="s">
        <v>6282</v>
      </c>
    </row>
    <row r="10753" spans="1:15" x14ac:dyDescent="0.25">
      <c r="A10753">
        <v>7181</v>
      </c>
      <c r="B10753" t="s">
        <v>8022</v>
      </c>
      <c r="C10753" t="s">
        <v>3271</v>
      </c>
      <c r="D10753" t="s">
        <v>18508</v>
      </c>
      <c r="E10753">
        <v>26</v>
      </c>
      <c r="F10753">
        <v>13</v>
      </c>
      <c r="G10753" t="s">
        <v>18516</v>
      </c>
      <c r="H10753" t="s">
        <v>18510</v>
      </c>
      <c r="I10753" t="s">
        <v>5532</v>
      </c>
      <c r="J10753" s="25">
        <v>45813</v>
      </c>
      <c r="K10753" s="25">
        <v>45813</v>
      </c>
      <c r="L10753" t="s">
        <v>18517</v>
      </c>
      <c r="M10753" t="s">
        <v>18511</v>
      </c>
      <c r="N10753" t="s">
        <v>32</v>
      </c>
      <c r="O10753" t="s">
        <v>6282</v>
      </c>
    </row>
    <row r="10754" spans="1:15" x14ac:dyDescent="0.25">
      <c r="A10754">
        <v>7182</v>
      </c>
      <c r="B10754" t="s">
        <v>6305</v>
      </c>
      <c r="C10754" t="s">
        <v>3271</v>
      </c>
      <c r="D10754" t="s">
        <v>18508</v>
      </c>
      <c r="E10754">
        <v>42</v>
      </c>
      <c r="F10754">
        <v>21</v>
      </c>
      <c r="G10754" t="s">
        <v>18518</v>
      </c>
      <c r="H10754" t="s">
        <v>18519</v>
      </c>
      <c r="I10754" t="s">
        <v>5532</v>
      </c>
      <c r="J10754" s="25">
        <v>45958</v>
      </c>
      <c r="K10754" s="25">
        <v>45958</v>
      </c>
      <c r="L10754" t="s">
        <v>14317</v>
      </c>
      <c r="M10754" t="s">
        <v>18511</v>
      </c>
      <c r="N10754" t="s">
        <v>32</v>
      </c>
      <c r="O10754" t="s">
        <v>6282</v>
      </c>
    </row>
    <row r="10755" spans="1:15" x14ac:dyDescent="0.25">
      <c r="A10755">
        <v>7183</v>
      </c>
      <c r="B10755" t="s">
        <v>8537</v>
      </c>
      <c r="C10755" t="s">
        <v>3271</v>
      </c>
      <c r="D10755" t="s">
        <v>18508</v>
      </c>
      <c r="E10755">
        <v>42</v>
      </c>
      <c r="F10755">
        <v>21</v>
      </c>
      <c r="G10755" t="s">
        <v>18520</v>
      </c>
      <c r="H10755" t="s">
        <v>18519</v>
      </c>
      <c r="I10755" t="s">
        <v>5532</v>
      </c>
      <c r="J10755" s="25">
        <v>45958</v>
      </c>
      <c r="K10755" s="25">
        <v>45958</v>
      </c>
      <c r="L10755" t="s">
        <v>14317</v>
      </c>
      <c r="M10755" t="s">
        <v>18511</v>
      </c>
      <c r="N10755" t="s">
        <v>32</v>
      </c>
      <c r="O10755" t="s">
        <v>6282</v>
      </c>
    </row>
    <row r="10756" spans="1:15" x14ac:dyDescent="0.25">
      <c r="A10756">
        <v>7184</v>
      </c>
      <c r="B10756" t="s">
        <v>8537</v>
      </c>
      <c r="C10756" t="s">
        <v>3271</v>
      </c>
      <c r="D10756" t="s">
        <v>18508</v>
      </c>
      <c r="E10756">
        <v>42</v>
      </c>
      <c r="F10756">
        <v>21</v>
      </c>
      <c r="G10756" t="s">
        <v>18521</v>
      </c>
      <c r="H10756" t="s">
        <v>18519</v>
      </c>
      <c r="I10756" t="s">
        <v>5532</v>
      </c>
      <c r="J10756" s="25">
        <v>45958</v>
      </c>
      <c r="K10756" s="25">
        <v>45958</v>
      </c>
      <c r="L10756" t="s">
        <v>14317</v>
      </c>
      <c r="M10756" t="s">
        <v>18511</v>
      </c>
      <c r="N10756" t="s">
        <v>32</v>
      </c>
      <c r="O10756" t="s">
        <v>6282</v>
      </c>
    </row>
    <row r="10757" spans="1:15" x14ac:dyDescent="0.25">
      <c r="A10757">
        <v>7185</v>
      </c>
      <c r="B10757" t="s">
        <v>8537</v>
      </c>
      <c r="C10757" t="s">
        <v>3271</v>
      </c>
      <c r="D10757" t="s">
        <v>18508</v>
      </c>
      <c r="E10757">
        <v>42</v>
      </c>
      <c r="F10757">
        <v>21</v>
      </c>
      <c r="G10757" t="s">
        <v>18522</v>
      </c>
      <c r="H10757" t="s">
        <v>18519</v>
      </c>
      <c r="I10757" t="s">
        <v>5532</v>
      </c>
      <c r="J10757" s="25">
        <v>45958</v>
      </c>
      <c r="K10757" s="25">
        <v>45958</v>
      </c>
      <c r="L10757" t="s">
        <v>14317</v>
      </c>
      <c r="M10757" t="s">
        <v>18511</v>
      </c>
      <c r="N10757" t="s">
        <v>32</v>
      </c>
      <c r="O10757" t="s">
        <v>6282</v>
      </c>
    </row>
    <row r="10758" spans="1:15" x14ac:dyDescent="0.25">
      <c r="A10758">
        <v>7186</v>
      </c>
      <c r="B10758" t="s">
        <v>6305</v>
      </c>
      <c r="C10758" t="s">
        <v>3271</v>
      </c>
      <c r="D10758" t="s">
        <v>18508</v>
      </c>
      <c r="E10758">
        <v>30</v>
      </c>
      <c r="F10758">
        <v>15</v>
      </c>
      <c r="G10758" t="s">
        <v>18523</v>
      </c>
      <c r="H10758" t="s">
        <v>18519</v>
      </c>
      <c r="I10758" t="s">
        <v>5532</v>
      </c>
      <c r="J10758" s="25">
        <v>45958</v>
      </c>
      <c r="K10758" s="25">
        <v>45958</v>
      </c>
      <c r="L10758" t="s">
        <v>14317</v>
      </c>
      <c r="M10758" t="s">
        <v>18511</v>
      </c>
      <c r="N10758" t="s">
        <v>32</v>
      </c>
      <c r="O10758" t="s">
        <v>6282</v>
      </c>
    </row>
    <row r="10759" spans="1:15" x14ac:dyDescent="0.25">
      <c r="A10759">
        <v>7187</v>
      </c>
      <c r="B10759" t="s">
        <v>9553</v>
      </c>
      <c r="C10759" t="s">
        <v>3272</v>
      </c>
      <c r="D10759" t="s">
        <v>18524</v>
      </c>
      <c r="E10759">
        <v>179</v>
      </c>
      <c r="F10759">
        <v>3</v>
      </c>
      <c r="G10759" t="s">
        <v>18495</v>
      </c>
      <c r="H10759" t="s">
        <v>18496</v>
      </c>
      <c r="I10759" t="s">
        <v>5528</v>
      </c>
      <c r="J10759" s="25">
        <v>45061</v>
      </c>
      <c r="K10759" s="25">
        <v>45642</v>
      </c>
      <c r="L10759" t="s">
        <v>6225</v>
      </c>
      <c r="M10759" t="s">
        <v>18525</v>
      </c>
      <c r="N10759" t="s">
        <v>32</v>
      </c>
      <c r="O10759" t="s">
        <v>6282</v>
      </c>
    </row>
    <row r="10760" spans="1:15" x14ac:dyDescent="0.25">
      <c r="A10760">
        <v>7188</v>
      </c>
      <c r="B10760" t="s">
        <v>9182</v>
      </c>
      <c r="C10760" t="s">
        <v>1210</v>
      </c>
      <c r="D10760" t="s">
        <v>5530</v>
      </c>
      <c r="E10760">
        <v>26</v>
      </c>
      <c r="F10760">
        <v>13</v>
      </c>
      <c r="G10760" t="s">
        <v>18526</v>
      </c>
      <c r="H10760" t="s">
        <v>5531</v>
      </c>
      <c r="I10760" t="s">
        <v>5532</v>
      </c>
      <c r="J10760" s="25">
        <v>45988</v>
      </c>
      <c r="K10760" s="25">
        <v>45988</v>
      </c>
      <c r="L10760" t="s">
        <v>1126</v>
      </c>
      <c r="M10760" t="s">
        <v>5533</v>
      </c>
      <c r="N10760" t="s">
        <v>32</v>
      </c>
      <c r="O10760" t="s">
        <v>6282</v>
      </c>
    </row>
    <row r="10761" spans="1:15" x14ac:dyDescent="0.25">
      <c r="A10761">
        <v>7189</v>
      </c>
      <c r="B10761" t="s">
        <v>18527</v>
      </c>
      <c r="C10761" t="s">
        <v>1210</v>
      </c>
      <c r="D10761" t="s">
        <v>5530</v>
      </c>
      <c r="E10761">
        <v>16</v>
      </c>
      <c r="F10761">
        <v>8</v>
      </c>
      <c r="G10761" t="s">
        <v>18528</v>
      </c>
      <c r="H10761" t="s">
        <v>5531</v>
      </c>
      <c r="I10761" t="s">
        <v>5532</v>
      </c>
      <c r="J10761" s="25">
        <v>45988</v>
      </c>
      <c r="K10761" s="25">
        <v>45988</v>
      </c>
      <c r="L10761" t="s">
        <v>1126</v>
      </c>
      <c r="M10761" t="s">
        <v>5533</v>
      </c>
      <c r="N10761" t="s">
        <v>32</v>
      </c>
      <c r="O10761" t="s">
        <v>6282</v>
      </c>
    </row>
    <row r="10762" spans="1:15" x14ac:dyDescent="0.25">
      <c r="A10762">
        <v>7190</v>
      </c>
      <c r="B10762" t="s">
        <v>18527</v>
      </c>
      <c r="C10762" t="s">
        <v>1210</v>
      </c>
      <c r="D10762" t="s">
        <v>5530</v>
      </c>
      <c r="E10762">
        <v>28</v>
      </c>
      <c r="F10762">
        <v>14</v>
      </c>
      <c r="G10762" t="s">
        <v>18529</v>
      </c>
      <c r="H10762" t="s">
        <v>5531</v>
      </c>
      <c r="I10762" t="s">
        <v>5532</v>
      </c>
      <c r="J10762" s="25">
        <v>45988</v>
      </c>
      <c r="K10762" s="25">
        <v>45988</v>
      </c>
      <c r="L10762" t="s">
        <v>1126</v>
      </c>
      <c r="M10762" t="s">
        <v>5533</v>
      </c>
      <c r="N10762" t="s">
        <v>32</v>
      </c>
      <c r="O10762" t="s">
        <v>6282</v>
      </c>
    </row>
    <row r="10763" spans="1:15" x14ac:dyDescent="0.25">
      <c r="A10763">
        <v>7191</v>
      </c>
      <c r="B10763" t="s">
        <v>18527</v>
      </c>
      <c r="C10763" t="s">
        <v>1210</v>
      </c>
      <c r="D10763" t="s">
        <v>5530</v>
      </c>
      <c r="E10763">
        <v>28</v>
      </c>
      <c r="F10763">
        <v>14</v>
      </c>
      <c r="G10763" t="s">
        <v>18530</v>
      </c>
      <c r="H10763" t="s">
        <v>5531</v>
      </c>
      <c r="I10763" t="s">
        <v>5532</v>
      </c>
      <c r="J10763" s="25">
        <v>45988</v>
      </c>
      <c r="K10763" s="25">
        <v>45988</v>
      </c>
      <c r="L10763" t="s">
        <v>1126</v>
      </c>
      <c r="M10763" t="s">
        <v>5533</v>
      </c>
      <c r="N10763" t="s">
        <v>32</v>
      </c>
      <c r="O10763" t="s">
        <v>6282</v>
      </c>
    </row>
    <row r="10764" spans="1:15" x14ac:dyDescent="0.25">
      <c r="A10764">
        <v>7192</v>
      </c>
      <c r="B10764" t="s">
        <v>18527</v>
      </c>
      <c r="C10764" t="s">
        <v>1210</v>
      </c>
      <c r="D10764" t="s">
        <v>5530</v>
      </c>
      <c r="E10764">
        <v>28</v>
      </c>
      <c r="F10764">
        <v>14</v>
      </c>
      <c r="G10764" t="s">
        <v>18531</v>
      </c>
      <c r="H10764" t="s">
        <v>5531</v>
      </c>
      <c r="I10764" t="s">
        <v>5532</v>
      </c>
      <c r="J10764" s="25">
        <v>45988</v>
      </c>
      <c r="K10764" s="25">
        <v>45988</v>
      </c>
      <c r="L10764" t="s">
        <v>1126</v>
      </c>
      <c r="M10764" t="s">
        <v>5533</v>
      </c>
      <c r="N10764" t="s">
        <v>32</v>
      </c>
      <c r="O10764" t="s">
        <v>6282</v>
      </c>
    </row>
    <row r="10765" spans="1:15" x14ac:dyDescent="0.25">
      <c r="A10765">
        <v>7193</v>
      </c>
      <c r="B10765" t="s">
        <v>18527</v>
      </c>
      <c r="C10765" t="s">
        <v>1210</v>
      </c>
      <c r="D10765" t="s">
        <v>5530</v>
      </c>
      <c r="E10765">
        <v>28</v>
      </c>
      <c r="F10765">
        <v>14</v>
      </c>
      <c r="G10765" t="s">
        <v>18532</v>
      </c>
      <c r="H10765" t="s">
        <v>5531</v>
      </c>
      <c r="I10765" t="s">
        <v>5532</v>
      </c>
      <c r="J10765" s="25">
        <v>45988</v>
      </c>
      <c r="K10765" s="25">
        <v>45988</v>
      </c>
      <c r="L10765" t="s">
        <v>1126</v>
      </c>
      <c r="M10765" t="s">
        <v>5533</v>
      </c>
      <c r="N10765" t="s">
        <v>32</v>
      </c>
      <c r="O10765" t="s">
        <v>6282</v>
      </c>
    </row>
    <row r="10766" spans="1:15" x14ac:dyDescent="0.25">
      <c r="A10766">
        <v>7194</v>
      </c>
      <c r="B10766" t="s">
        <v>8022</v>
      </c>
      <c r="C10766" t="s">
        <v>1210</v>
      </c>
      <c r="D10766" t="s">
        <v>5530</v>
      </c>
      <c r="E10766">
        <v>28</v>
      </c>
      <c r="F10766">
        <v>14</v>
      </c>
      <c r="G10766" t="s">
        <v>18533</v>
      </c>
      <c r="H10766" t="s">
        <v>5531</v>
      </c>
      <c r="I10766" t="s">
        <v>5532</v>
      </c>
      <c r="J10766" s="25">
        <v>45988</v>
      </c>
      <c r="K10766" s="25">
        <v>45988</v>
      </c>
      <c r="L10766" t="s">
        <v>1126</v>
      </c>
      <c r="M10766" t="s">
        <v>5533</v>
      </c>
      <c r="N10766" t="s">
        <v>32</v>
      </c>
      <c r="O10766" t="s">
        <v>6282</v>
      </c>
    </row>
    <row r="10767" spans="1:15" x14ac:dyDescent="0.25">
      <c r="A10767">
        <v>7195</v>
      </c>
      <c r="B10767" t="s">
        <v>8022</v>
      </c>
      <c r="C10767" t="s">
        <v>1210</v>
      </c>
      <c r="D10767" t="s">
        <v>5530</v>
      </c>
      <c r="E10767">
        <v>28</v>
      </c>
      <c r="F10767">
        <v>14</v>
      </c>
      <c r="G10767" t="s">
        <v>18534</v>
      </c>
      <c r="H10767" t="s">
        <v>5531</v>
      </c>
      <c r="I10767" t="s">
        <v>5532</v>
      </c>
      <c r="J10767" s="25">
        <v>45988</v>
      </c>
      <c r="K10767" s="25">
        <v>45988</v>
      </c>
      <c r="L10767" t="s">
        <v>1126</v>
      </c>
      <c r="M10767" t="s">
        <v>5533</v>
      </c>
      <c r="N10767" t="s">
        <v>32</v>
      </c>
      <c r="O10767" t="s">
        <v>6282</v>
      </c>
    </row>
    <row r="10768" spans="1:15" x14ac:dyDescent="0.25">
      <c r="A10768">
        <v>7196</v>
      </c>
      <c r="B10768" t="s">
        <v>8022</v>
      </c>
      <c r="C10768" t="s">
        <v>1210</v>
      </c>
      <c r="D10768" t="s">
        <v>5530</v>
      </c>
      <c r="E10768">
        <v>28</v>
      </c>
      <c r="F10768">
        <v>14</v>
      </c>
      <c r="G10768" t="s">
        <v>18535</v>
      </c>
      <c r="H10768" t="s">
        <v>5531</v>
      </c>
      <c r="I10768" t="s">
        <v>5532</v>
      </c>
      <c r="J10768" s="25">
        <v>45988</v>
      </c>
      <c r="K10768" s="25">
        <v>45988</v>
      </c>
      <c r="L10768" t="s">
        <v>1126</v>
      </c>
      <c r="M10768" t="s">
        <v>5533</v>
      </c>
      <c r="N10768" t="s">
        <v>32</v>
      </c>
      <c r="O10768" t="s">
        <v>6282</v>
      </c>
    </row>
    <row r="10769" spans="1:15" x14ac:dyDescent="0.25">
      <c r="A10769">
        <v>7197</v>
      </c>
      <c r="B10769" t="s">
        <v>18536</v>
      </c>
      <c r="C10769" t="s">
        <v>1210</v>
      </c>
      <c r="D10769" t="s">
        <v>5530</v>
      </c>
      <c r="E10769">
        <v>28</v>
      </c>
      <c r="F10769">
        <v>14</v>
      </c>
      <c r="G10769" t="s">
        <v>18537</v>
      </c>
      <c r="H10769" t="s">
        <v>18538</v>
      </c>
      <c r="I10769" t="s">
        <v>5532</v>
      </c>
      <c r="J10769" s="25">
        <v>46062</v>
      </c>
      <c r="K10769" s="25">
        <v>46062</v>
      </c>
      <c r="L10769" t="s">
        <v>6337</v>
      </c>
      <c r="M10769" t="s">
        <v>5533</v>
      </c>
      <c r="N10769" t="s">
        <v>32</v>
      </c>
      <c r="O10769" t="s">
        <v>6282</v>
      </c>
    </row>
    <row r="10770" spans="1:15" x14ac:dyDescent="0.25">
      <c r="A10770">
        <v>7198</v>
      </c>
      <c r="B10770" t="s">
        <v>18536</v>
      </c>
      <c r="C10770" t="s">
        <v>1210</v>
      </c>
      <c r="D10770" t="s">
        <v>5530</v>
      </c>
      <c r="E10770">
        <v>28</v>
      </c>
      <c r="F10770">
        <v>14</v>
      </c>
      <c r="G10770" t="s">
        <v>18539</v>
      </c>
      <c r="H10770" t="s">
        <v>18538</v>
      </c>
      <c r="I10770" t="s">
        <v>5532</v>
      </c>
      <c r="J10770" s="25">
        <v>46062</v>
      </c>
      <c r="K10770" s="25">
        <v>46062</v>
      </c>
      <c r="L10770" t="s">
        <v>6337</v>
      </c>
      <c r="M10770" t="s">
        <v>5533</v>
      </c>
      <c r="N10770" t="s">
        <v>32</v>
      </c>
      <c r="O10770" t="s">
        <v>6282</v>
      </c>
    </row>
    <row r="10771" spans="1:15" x14ac:dyDescent="0.25">
      <c r="A10771">
        <v>7199</v>
      </c>
      <c r="B10771" t="s">
        <v>18536</v>
      </c>
      <c r="C10771" t="s">
        <v>1210</v>
      </c>
      <c r="D10771" t="s">
        <v>5530</v>
      </c>
      <c r="E10771">
        <v>28</v>
      </c>
      <c r="F10771">
        <v>14</v>
      </c>
      <c r="G10771" t="s">
        <v>18540</v>
      </c>
      <c r="H10771" t="s">
        <v>18538</v>
      </c>
      <c r="I10771" t="s">
        <v>5532</v>
      </c>
      <c r="J10771" s="25">
        <v>46062</v>
      </c>
      <c r="K10771" s="25">
        <v>46062</v>
      </c>
      <c r="L10771" t="s">
        <v>6337</v>
      </c>
      <c r="M10771" t="s">
        <v>5533</v>
      </c>
      <c r="N10771" t="s">
        <v>32</v>
      </c>
      <c r="O10771" t="s">
        <v>6282</v>
      </c>
    </row>
    <row r="10772" spans="1:15" x14ac:dyDescent="0.25">
      <c r="A10772">
        <v>7200</v>
      </c>
      <c r="B10772" t="s">
        <v>18536</v>
      </c>
      <c r="C10772" t="s">
        <v>1210</v>
      </c>
      <c r="D10772" t="s">
        <v>5530</v>
      </c>
      <c r="E10772">
        <v>28</v>
      </c>
      <c r="F10772">
        <v>14</v>
      </c>
      <c r="G10772" t="s">
        <v>18541</v>
      </c>
      <c r="H10772" t="s">
        <v>18538</v>
      </c>
      <c r="I10772" t="s">
        <v>5532</v>
      </c>
      <c r="J10772" s="25">
        <v>46062</v>
      </c>
      <c r="K10772" s="25">
        <v>46062</v>
      </c>
      <c r="L10772" t="s">
        <v>6337</v>
      </c>
      <c r="M10772" t="s">
        <v>5533</v>
      </c>
      <c r="N10772" t="s">
        <v>32</v>
      </c>
      <c r="O10772" t="s">
        <v>6282</v>
      </c>
    </row>
    <row r="10773" spans="1:15" x14ac:dyDescent="0.25">
      <c r="A10773">
        <v>7201</v>
      </c>
      <c r="B10773" t="s">
        <v>18536</v>
      </c>
      <c r="C10773" t="s">
        <v>1210</v>
      </c>
      <c r="D10773" t="s">
        <v>5530</v>
      </c>
      <c r="E10773">
        <v>28</v>
      </c>
      <c r="F10773">
        <v>14</v>
      </c>
      <c r="G10773" t="s">
        <v>18542</v>
      </c>
      <c r="H10773" t="s">
        <v>18538</v>
      </c>
      <c r="I10773" t="s">
        <v>5532</v>
      </c>
      <c r="J10773" s="25">
        <v>46062</v>
      </c>
      <c r="K10773" s="25">
        <v>46062</v>
      </c>
      <c r="L10773" t="s">
        <v>6337</v>
      </c>
      <c r="M10773" t="s">
        <v>5533</v>
      </c>
      <c r="N10773" t="s">
        <v>32</v>
      </c>
      <c r="O10773" t="s">
        <v>6282</v>
      </c>
    </row>
    <row r="10774" spans="1:15" x14ac:dyDescent="0.25">
      <c r="A10774">
        <v>7202</v>
      </c>
      <c r="B10774" t="s">
        <v>18536</v>
      </c>
      <c r="C10774" t="s">
        <v>1210</v>
      </c>
      <c r="D10774" t="s">
        <v>5530</v>
      </c>
      <c r="E10774">
        <v>28</v>
      </c>
      <c r="F10774">
        <v>14</v>
      </c>
      <c r="G10774" t="s">
        <v>18543</v>
      </c>
      <c r="H10774" t="s">
        <v>18538</v>
      </c>
      <c r="I10774" t="s">
        <v>5532</v>
      </c>
      <c r="J10774" s="25">
        <v>46062</v>
      </c>
      <c r="K10774" s="25">
        <v>46062</v>
      </c>
      <c r="L10774" t="s">
        <v>6337</v>
      </c>
      <c r="M10774" t="s">
        <v>5533</v>
      </c>
      <c r="N10774" t="s">
        <v>32</v>
      </c>
      <c r="O10774" t="s">
        <v>6282</v>
      </c>
    </row>
    <row r="10775" spans="1:15" x14ac:dyDescent="0.25">
      <c r="A10775">
        <v>7203</v>
      </c>
      <c r="B10775" t="s">
        <v>18536</v>
      </c>
      <c r="C10775" t="s">
        <v>1210</v>
      </c>
      <c r="D10775" t="s">
        <v>5530</v>
      </c>
      <c r="E10775">
        <v>28</v>
      </c>
      <c r="F10775">
        <v>14</v>
      </c>
      <c r="G10775" t="s">
        <v>18544</v>
      </c>
      <c r="H10775" t="s">
        <v>18538</v>
      </c>
      <c r="I10775" t="s">
        <v>5532</v>
      </c>
      <c r="J10775" s="25">
        <v>46062</v>
      </c>
      <c r="K10775" s="25">
        <v>46062</v>
      </c>
      <c r="L10775" t="s">
        <v>6337</v>
      </c>
      <c r="M10775" t="s">
        <v>5533</v>
      </c>
      <c r="N10775" t="s">
        <v>32</v>
      </c>
      <c r="O10775" t="s">
        <v>6282</v>
      </c>
    </row>
    <row r="10776" spans="1:15" x14ac:dyDescent="0.25">
      <c r="A10776">
        <v>7204</v>
      </c>
      <c r="B10776" t="s">
        <v>18536</v>
      </c>
      <c r="C10776" t="s">
        <v>1210</v>
      </c>
      <c r="D10776" t="s">
        <v>5530</v>
      </c>
      <c r="E10776">
        <v>28</v>
      </c>
      <c r="F10776">
        <v>14</v>
      </c>
      <c r="G10776" t="s">
        <v>18545</v>
      </c>
      <c r="H10776" t="s">
        <v>18538</v>
      </c>
      <c r="I10776" t="s">
        <v>5532</v>
      </c>
      <c r="J10776" s="25">
        <v>46062</v>
      </c>
      <c r="K10776" s="25">
        <v>46062</v>
      </c>
      <c r="L10776" t="s">
        <v>6337</v>
      </c>
      <c r="M10776" t="s">
        <v>5533</v>
      </c>
      <c r="N10776" t="s">
        <v>32</v>
      </c>
      <c r="O10776" t="s">
        <v>6282</v>
      </c>
    </row>
    <row r="10777" spans="1:15" x14ac:dyDescent="0.25">
      <c r="A10777">
        <v>7205</v>
      </c>
      <c r="B10777" t="s">
        <v>18546</v>
      </c>
      <c r="C10777" t="s">
        <v>1210</v>
      </c>
      <c r="D10777" t="s">
        <v>5530</v>
      </c>
      <c r="E10777">
        <v>28</v>
      </c>
      <c r="F10777">
        <v>14</v>
      </c>
      <c r="G10777" t="s">
        <v>18547</v>
      </c>
      <c r="H10777" t="s">
        <v>18538</v>
      </c>
      <c r="I10777" t="s">
        <v>5532</v>
      </c>
      <c r="J10777" s="25">
        <v>46062</v>
      </c>
      <c r="K10777" s="25">
        <v>46062</v>
      </c>
      <c r="L10777" t="s">
        <v>6337</v>
      </c>
      <c r="M10777" t="s">
        <v>5533</v>
      </c>
      <c r="N10777" t="s">
        <v>32</v>
      </c>
      <c r="O10777" t="s">
        <v>6282</v>
      </c>
    </row>
    <row r="10778" spans="1:15" x14ac:dyDescent="0.25">
      <c r="A10778">
        <v>7206</v>
      </c>
      <c r="B10778" t="s">
        <v>18546</v>
      </c>
      <c r="C10778" t="s">
        <v>1210</v>
      </c>
      <c r="D10778" t="s">
        <v>5530</v>
      </c>
      <c r="E10778">
        <v>28</v>
      </c>
      <c r="F10778">
        <v>14</v>
      </c>
      <c r="G10778" t="s">
        <v>18548</v>
      </c>
      <c r="H10778" t="s">
        <v>18538</v>
      </c>
      <c r="I10778" t="s">
        <v>5532</v>
      </c>
      <c r="J10778" s="25">
        <v>46062</v>
      </c>
      <c r="K10778" s="25">
        <v>46062</v>
      </c>
      <c r="L10778" t="s">
        <v>6337</v>
      </c>
      <c r="M10778" t="s">
        <v>5533</v>
      </c>
      <c r="N10778" t="s">
        <v>32</v>
      </c>
      <c r="O10778" t="s">
        <v>6282</v>
      </c>
    </row>
    <row r="10779" spans="1:15" x14ac:dyDescent="0.25">
      <c r="A10779">
        <v>7207</v>
      </c>
      <c r="B10779" t="s">
        <v>18546</v>
      </c>
      <c r="C10779" t="s">
        <v>1210</v>
      </c>
      <c r="D10779" t="s">
        <v>5530</v>
      </c>
      <c r="E10779">
        <v>28</v>
      </c>
      <c r="F10779">
        <v>14</v>
      </c>
      <c r="G10779" t="s">
        <v>18549</v>
      </c>
      <c r="H10779" t="s">
        <v>18538</v>
      </c>
      <c r="I10779" t="s">
        <v>5532</v>
      </c>
      <c r="J10779" s="25">
        <v>46062</v>
      </c>
      <c r="K10779" s="25">
        <v>46062</v>
      </c>
      <c r="L10779" t="s">
        <v>6337</v>
      </c>
      <c r="M10779" t="s">
        <v>5533</v>
      </c>
      <c r="N10779" t="s">
        <v>32</v>
      </c>
      <c r="O10779" t="s">
        <v>6282</v>
      </c>
    </row>
    <row r="10780" spans="1:15" x14ac:dyDescent="0.25">
      <c r="A10780">
        <v>7208</v>
      </c>
      <c r="B10780" t="s">
        <v>18536</v>
      </c>
      <c r="C10780" t="s">
        <v>1210</v>
      </c>
      <c r="D10780" t="s">
        <v>5530</v>
      </c>
      <c r="E10780">
        <v>10</v>
      </c>
      <c r="F10780">
        <v>5</v>
      </c>
      <c r="G10780" t="s">
        <v>18550</v>
      </c>
      <c r="H10780" t="s">
        <v>18538</v>
      </c>
      <c r="I10780" t="s">
        <v>5532</v>
      </c>
      <c r="J10780" s="25">
        <v>46062</v>
      </c>
      <c r="K10780" s="25">
        <v>46062</v>
      </c>
      <c r="L10780" t="s">
        <v>6337</v>
      </c>
      <c r="M10780" t="s">
        <v>5533</v>
      </c>
      <c r="N10780" t="s">
        <v>32</v>
      </c>
      <c r="O10780" t="s">
        <v>6282</v>
      </c>
    </row>
    <row r="10781" spans="1:15" x14ac:dyDescent="0.25">
      <c r="A10781">
        <v>7209</v>
      </c>
      <c r="B10781" t="s">
        <v>24530</v>
      </c>
      <c r="C10781" t="s">
        <v>1210</v>
      </c>
      <c r="D10781" t="s">
        <v>5530</v>
      </c>
      <c r="E10781">
        <v>28</v>
      </c>
      <c r="F10781">
        <v>14</v>
      </c>
      <c r="G10781" t="s">
        <v>24531</v>
      </c>
      <c r="H10781" t="s">
        <v>18538</v>
      </c>
      <c r="I10781" t="s">
        <v>5532</v>
      </c>
      <c r="J10781" s="25">
        <v>46064</v>
      </c>
      <c r="K10781" s="25">
        <v>46064</v>
      </c>
      <c r="L10781" t="s">
        <v>24453</v>
      </c>
      <c r="M10781" t="s">
        <v>5533</v>
      </c>
      <c r="N10781" t="s">
        <v>32</v>
      </c>
      <c r="O10781" t="s">
        <v>6282</v>
      </c>
    </row>
    <row r="10782" spans="1:15" x14ac:dyDescent="0.25">
      <c r="A10782">
        <v>7210</v>
      </c>
      <c r="B10782" t="s">
        <v>24530</v>
      </c>
      <c r="C10782" t="s">
        <v>1210</v>
      </c>
      <c r="D10782" t="s">
        <v>5530</v>
      </c>
      <c r="E10782">
        <v>28</v>
      </c>
      <c r="F10782">
        <v>14</v>
      </c>
      <c r="G10782" t="s">
        <v>24532</v>
      </c>
      <c r="H10782" t="s">
        <v>18538</v>
      </c>
      <c r="I10782" t="s">
        <v>5532</v>
      </c>
      <c r="J10782" s="25">
        <v>46064</v>
      </c>
      <c r="K10782" s="25">
        <v>46064</v>
      </c>
      <c r="L10782" t="s">
        <v>24453</v>
      </c>
      <c r="M10782" t="s">
        <v>5533</v>
      </c>
      <c r="N10782" t="s">
        <v>32</v>
      </c>
      <c r="O10782" t="s">
        <v>6282</v>
      </c>
    </row>
    <row r="10783" spans="1:15" x14ac:dyDescent="0.25">
      <c r="A10783">
        <v>7211</v>
      </c>
      <c r="B10783" t="s">
        <v>24530</v>
      </c>
      <c r="C10783" t="s">
        <v>1210</v>
      </c>
      <c r="D10783" t="s">
        <v>5530</v>
      </c>
      <c r="E10783">
        <v>28</v>
      </c>
      <c r="F10783">
        <v>14</v>
      </c>
      <c r="G10783" t="s">
        <v>24533</v>
      </c>
      <c r="H10783" t="s">
        <v>18538</v>
      </c>
      <c r="I10783" t="s">
        <v>5532</v>
      </c>
      <c r="J10783" s="25">
        <v>46064</v>
      </c>
      <c r="K10783" s="25">
        <v>46064</v>
      </c>
      <c r="L10783" t="s">
        <v>24453</v>
      </c>
      <c r="M10783" t="s">
        <v>5533</v>
      </c>
      <c r="N10783" t="s">
        <v>32</v>
      </c>
      <c r="O10783" t="s">
        <v>6282</v>
      </c>
    </row>
    <row r="10784" spans="1:15" x14ac:dyDescent="0.25">
      <c r="A10784">
        <v>7212</v>
      </c>
      <c r="B10784" t="s">
        <v>24530</v>
      </c>
      <c r="C10784" t="s">
        <v>1210</v>
      </c>
      <c r="D10784" t="s">
        <v>5530</v>
      </c>
      <c r="E10784">
        <v>28</v>
      </c>
      <c r="F10784">
        <v>14</v>
      </c>
      <c r="G10784" t="s">
        <v>24534</v>
      </c>
      <c r="H10784" t="s">
        <v>18538</v>
      </c>
      <c r="I10784" t="s">
        <v>5532</v>
      </c>
      <c r="J10784" s="25">
        <v>46064</v>
      </c>
      <c r="K10784" s="25">
        <v>46064</v>
      </c>
      <c r="L10784" t="s">
        <v>24453</v>
      </c>
      <c r="M10784" t="s">
        <v>5533</v>
      </c>
      <c r="N10784" t="s">
        <v>32</v>
      </c>
      <c r="O10784" t="s">
        <v>6282</v>
      </c>
    </row>
    <row r="10785" spans="1:15" x14ac:dyDescent="0.25">
      <c r="A10785">
        <v>7213</v>
      </c>
      <c r="B10785" t="s">
        <v>24530</v>
      </c>
      <c r="C10785" t="s">
        <v>1210</v>
      </c>
      <c r="D10785" t="s">
        <v>5530</v>
      </c>
      <c r="E10785">
        <v>28</v>
      </c>
      <c r="F10785">
        <v>14</v>
      </c>
      <c r="G10785" t="s">
        <v>24535</v>
      </c>
      <c r="H10785" t="s">
        <v>18538</v>
      </c>
      <c r="I10785" t="s">
        <v>5532</v>
      </c>
      <c r="J10785" s="25">
        <v>46064</v>
      </c>
      <c r="K10785" s="25">
        <v>46064</v>
      </c>
      <c r="L10785" t="s">
        <v>24453</v>
      </c>
      <c r="M10785" t="s">
        <v>5533</v>
      </c>
      <c r="N10785" t="s">
        <v>32</v>
      </c>
      <c r="O10785" t="s">
        <v>6282</v>
      </c>
    </row>
    <row r="10786" spans="1:15" x14ac:dyDescent="0.25">
      <c r="A10786">
        <v>7214</v>
      </c>
      <c r="B10786" t="s">
        <v>24530</v>
      </c>
      <c r="C10786" t="s">
        <v>1210</v>
      </c>
      <c r="D10786" t="s">
        <v>5530</v>
      </c>
      <c r="E10786">
        <v>28</v>
      </c>
      <c r="F10786">
        <v>14</v>
      </c>
      <c r="G10786" t="s">
        <v>24536</v>
      </c>
      <c r="H10786" t="s">
        <v>18538</v>
      </c>
      <c r="I10786" t="s">
        <v>5532</v>
      </c>
      <c r="J10786" s="25">
        <v>46064</v>
      </c>
      <c r="K10786" s="25">
        <v>46064</v>
      </c>
      <c r="L10786" t="s">
        <v>24453</v>
      </c>
      <c r="M10786" t="s">
        <v>5533</v>
      </c>
      <c r="N10786" t="s">
        <v>32</v>
      </c>
      <c r="O10786" t="s">
        <v>6282</v>
      </c>
    </row>
    <row r="10787" spans="1:15" x14ac:dyDescent="0.25">
      <c r="A10787">
        <v>7215</v>
      </c>
      <c r="B10787" t="s">
        <v>24530</v>
      </c>
      <c r="C10787" t="s">
        <v>1210</v>
      </c>
      <c r="D10787" t="s">
        <v>5530</v>
      </c>
      <c r="E10787">
        <v>28</v>
      </c>
      <c r="F10787">
        <v>14</v>
      </c>
      <c r="G10787" t="s">
        <v>24537</v>
      </c>
      <c r="H10787" t="s">
        <v>18538</v>
      </c>
      <c r="I10787" t="s">
        <v>5532</v>
      </c>
      <c r="J10787" s="25">
        <v>46064</v>
      </c>
      <c r="K10787" s="25">
        <v>46064</v>
      </c>
      <c r="L10787" t="s">
        <v>24453</v>
      </c>
      <c r="M10787" t="s">
        <v>5533</v>
      </c>
      <c r="N10787" t="s">
        <v>32</v>
      </c>
      <c r="O10787" t="s">
        <v>6282</v>
      </c>
    </row>
    <row r="10788" spans="1:15" x14ac:dyDescent="0.25">
      <c r="A10788">
        <v>7216</v>
      </c>
      <c r="B10788" t="s">
        <v>24530</v>
      </c>
      <c r="C10788" t="s">
        <v>1210</v>
      </c>
      <c r="D10788" t="s">
        <v>5530</v>
      </c>
      <c r="E10788">
        <v>28</v>
      </c>
      <c r="F10788">
        <v>14</v>
      </c>
      <c r="G10788" t="s">
        <v>24538</v>
      </c>
      <c r="H10788" t="s">
        <v>18538</v>
      </c>
      <c r="I10788" t="s">
        <v>5532</v>
      </c>
      <c r="J10788" s="25">
        <v>46064</v>
      </c>
      <c r="K10788" s="25">
        <v>46064</v>
      </c>
      <c r="L10788" t="s">
        <v>24453</v>
      </c>
      <c r="M10788" t="s">
        <v>5533</v>
      </c>
      <c r="N10788" t="s">
        <v>32</v>
      </c>
      <c r="O10788" t="s">
        <v>6282</v>
      </c>
    </row>
    <row r="10789" spans="1:15" x14ac:dyDescent="0.25">
      <c r="A10789">
        <v>7217</v>
      </c>
      <c r="B10789" t="s">
        <v>24530</v>
      </c>
      <c r="C10789" t="s">
        <v>1210</v>
      </c>
      <c r="D10789" t="s">
        <v>5530</v>
      </c>
      <c r="E10789">
        <v>28</v>
      </c>
      <c r="F10789">
        <v>14</v>
      </c>
      <c r="G10789" t="s">
        <v>24539</v>
      </c>
      <c r="H10789" t="s">
        <v>18538</v>
      </c>
      <c r="I10789" t="s">
        <v>5532</v>
      </c>
      <c r="J10789" s="25">
        <v>46064</v>
      </c>
      <c r="K10789" s="25">
        <v>46064</v>
      </c>
      <c r="L10789" t="s">
        <v>24453</v>
      </c>
      <c r="M10789" t="s">
        <v>5533</v>
      </c>
      <c r="N10789" t="s">
        <v>32</v>
      </c>
      <c r="O10789" t="s">
        <v>6282</v>
      </c>
    </row>
    <row r="10790" spans="1:15" x14ac:dyDescent="0.25">
      <c r="A10790">
        <v>7218</v>
      </c>
      <c r="B10790" t="s">
        <v>24530</v>
      </c>
      <c r="C10790" t="s">
        <v>1210</v>
      </c>
      <c r="D10790" t="s">
        <v>5530</v>
      </c>
      <c r="E10790">
        <v>28</v>
      </c>
      <c r="F10790">
        <v>14</v>
      </c>
      <c r="G10790" t="s">
        <v>24540</v>
      </c>
      <c r="H10790" t="s">
        <v>18538</v>
      </c>
      <c r="I10790" t="s">
        <v>5532</v>
      </c>
      <c r="J10790" s="25">
        <v>46064</v>
      </c>
      <c r="K10790" s="25">
        <v>46064</v>
      </c>
      <c r="L10790" t="s">
        <v>24453</v>
      </c>
      <c r="M10790" t="s">
        <v>5533</v>
      </c>
      <c r="N10790" t="s">
        <v>32</v>
      </c>
      <c r="O10790" t="s">
        <v>6282</v>
      </c>
    </row>
    <row r="10791" spans="1:15" x14ac:dyDescent="0.25">
      <c r="A10791">
        <v>7219</v>
      </c>
      <c r="B10791" t="s">
        <v>24530</v>
      </c>
      <c r="C10791" t="s">
        <v>1210</v>
      </c>
      <c r="D10791" t="s">
        <v>5530</v>
      </c>
      <c r="E10791">
        <v>28</v>
      </c>
      <c r="F10791">
        <v>14</v>
      </c>
      <c r="G10791" t="s">
        <v>24541</v>
      </c>
      <c r="H10791" t="s">
        <v>18538</v>
      </c>
      <c r="I10791" t="s">
        <v>5532</v>
      </c>
      <c r="J10791" s="25">
        <v>46064</v>
      </c>
      <c r="K10791" s="25">
        <v>46064</v>
      </c>
      <c r="L10791" t="s">
        <v>24453</v>
      </c>
      <c r="M10791" t="s">
        <v>5533</v>
      </c>
      <c r="N10791" t="s">
        <v>32</v>
      </c>
      <c r="O10791" t="s">
        <v>6282</v>
      </c>
    </row>
    <row r="10792" spans="1:15" x14ac:dyDescent="0.25">
      <c r="A10792">
        <v>7220</v>
      </c>
      <c r="B10792" t="s">
        <v>24530</v>
      </c>
      <c r="C10792" t="s">
        <v>1210</v>
      </c>
      <c r="D10792" t="s">
        <v>5530</v>
      </c>
      <c r="E10792">
        <v>28</v>
      </c>
      <c r="F10792">
        <v>14</v>
      </c>
      <c r="G10792" t="s">
        <v>24542</v>
      </c>
      <c r="H10792" t="s">
        <v>18538</v>
      </c>
      <c r="I10792" t="s">
        <v>5532</v>
      </c>
      <c r="J10792" s="25">
        <v>46064</v>
      </c>
      <c r="K10792" s="25">
        <v>46064</v>
      </c>
      <c r="L10792" t="s">
        <v>24453</v>
      </c>
      <c r="M10792" t="s">
        <v>5533</v>
      </c>
      <c r="N10792" t="s">
        <v>32</v>
      </c>
      <c r="O10792" t="s">
        <v>6282</v>
      </c>
    </row>
    <row r="10793" spans="1:15" x14ac:dyDescent="0.25">
      <c r="A10793">
        <v>7221</v>
      </c>
      <c r="B10793" t="s">
        <v>24530</v>
      </c>
      <c r="C10793" t="s">
        <v>1210</v>
      </c>
      <c r="D10793" t="s">
        <v>5530</v>
      </c>
      <c r="E10793">
        <v>20</v>
      </c>
      <c r="F10793">
        <v>10</v>
      </c>
      <c r="G10793" t="s">
        <v>24543</v>
      </c>
      <c r="H10793" t="s">
        <v>18538</v>
      </c>
      <c r="I10793" t="s">
        <v>5532</v>
      </c>
      <c r="J10793" s="25">
        <v>46064</v>
      </c>
      <c r="K10793" s="25">
        <v>46064</v>
      </c>
      <c r="L10793" t="s">
        <v>24453</v>
      </c>
      <c r="M10793" t="s">
        <v>5533</v>
      </c>
      <c r="N10793" t="s">
        <v>32</v>
      </c>
      <c r="O10793" t="s">
        <v>6282</v>
      </c>
    </row>
    <row r="10794" spans="1:15" x14ac:dyDescent="0.25">
      <c r="A10794">
        <v>7222</v>
      </c>
      <c r="B10794" t="s">
        <v>18527</v>
      </c>
      <c r="C10794" t="s">
        <v>3273</v>
      </c>
      <c r="D10794" t="s">
        <v>18551</v>
      </c>
      <c r="E10794">
        <v>14</v>
      </c>
      <c r="F10794">
        <v>7</v>
      </c>
      <c r="G10794" t="s">
        <v>18552</v>
      </c>
      <c r="H10794" t="s">
        <v>18553</v>
      </c>
      <c r="I10794" t="s">
        <v>5532</v>
      </c>
      <c r="J10794" s="25">
        <v>45866</v>
      </c>
      <c r="K10794" s="25">
        <v>45866</v>
      </c>
      <c r="L10794" t="s">
        <v>1245</v>
      </c>
      <c r="M10794" t="s">
        <v>18554</v>
      </c>
      <c r="N10794" t="s">
        <v>32</v>
      </c>
      <c r="O10794" t="s">
        <v>6282</v>
      </c>
    </row>
    <row r="10795" spans="1:15" x14ac:dyDescent="0.25">
      <c r="A10795">
        <v>7223</v>
      </c>
      <c r="B10795" t="s">
        <v>18527</v>
      </c>
      <c r="C10795" t="s">
        <v>3273</v>
      </c>
      <c r="D10795" t="s">
        <v>18551</v>
      </c>
      <c r="E10795">
        <v>14</v>
      </c>
      <c r="F10795">
        <v>7</v>
      </c>
      <c r="G10795" t="s">
        <v>18555</v>
      </c>
      <c r="H10795" t="s">
        <v>18553</v>
      </c>
      <c r="I10795" t="s">
        <v>5532</v>
      </c>
      <c r="J10795" s="25">
        <v>45866</v>
      </c>
      <c r="K10795" s="25">
        <v>45866</v>
      </c>
      <c r="L10795" t="s">
        <v>1245</v>
      </c>
      <c r="M10795" t="s">
        <v>18554</v>
      </c>
      <c r="N10795" t="s">
        <v>32</v>
      </c>
      <c r="O10795" t="s">
        <v>6282</v>
      </c>
    </row>
    <row r="10796" spans="1:15" x14ac:dyDescent="0.25">
      <c r="A10796">
        <v>7224</v>
      </c>
      <c r="B10796" t="s">
        <v>18527</v>
      </c>
      <c r="C10796" t="s">
        <v>3273</v>
      </c>
      <c r="D10796" t="s">
        <v>18551</v>
      </c>
      <c r="E10796">
        <v>14</v>
      </c>
      <c r="F10796">
        <v>7</v>
      </c>
      <c r="G10796" t="s">
        <v>18556</v>
      </c>
      <c r="H10796" t="s">
        <v>18553</v>
      </c>
      <c r="I10796" t="s">
        <v>5532</v>
      </c>
      <c r="J10796" s="25">
        <v>45866</v>
      </c>
      <c r="K10796" s="25">
        <v>45866</v>
      </c>
      <c r="L10796" t="s">
        <v>1245</v>
      </c>
      <c r="M10796" t="s">
        <v>18554</v>
      </c>
      <c r="N10796" t="s">
        <v>32</v>
      </c>
      <c r="O10796" t="s">
        <v>6282</v>
      </c>
    </row>
    <row r="10797" spans="1:15" x14ac:dyDescent="0.25">
      <c r="A10797">
        <v>7225</v>
      </c>
      <c r="B10797" t="s">
        <v>18527</v>
      </c>
      <c r="C10797" t="s">
        <v>3273</v>
      </c>
      <c r="D10797" t="s">
        <v>18551</v>
      </c>
      <c r="E10797">
        <v>14</v>
      </c>
      <c r="F10797">
        <v>7</v>
      </c>
      <c r="G10797" t="s">
        <v>18557</v>
      </c>
      <c r="H10797" t="s">
        <v>18553</v>
      </c>
      <c r="I10797" t="s">
        <v>5532</v>
      </c>
      <c r="J10797" s="25">
        <v>45866</v>
      </c>
      <c r="K10797" s="25">
        <v>45866</v>
      </c>
      <c r="L10797" t="s">
        <v>1245</v>
      </c>
      <c r="M10797" t="s">
        <v>18554</v>
      </c>
      <c r="N10797" t="s">
        <v>32</v>
      </c>
      <c r="O10797" t="s">
        <v>6282</v>
      </c>
    </row>
    <row r="10798" spans="1:15" x14ac:dyDescent="0.25">
      <c r="A10798">
        <v>7226</v>
      </c>
      <c r="B10798" t="s">
        <v>18527</v>
      </c>
      <c r="C10798" t="s">
        <v>3273</v>
      </c>
      <c r="D10798" t="s">
        <v>18551</v>
      </c>
      <c r="E10798">
        <v>14</v>
      </c>
      <c r="F10798">
        <v>7</v>
      </c>
      <c r="G10798" t="s">
        <v>18558</v>
      </c>
      <c r="H10798" t="s">
        <v>18553</v>
      </c>
      <c r="I10798" t="s">
        <v>5532</v>
      </c>
      <c r="J10798" s="25">
        <v>45866</v>
      </c>
      <c r="K10798" s="25">
        <v>45866</v>
      </c>
      <c r="L10798" t="s">
        <v>1245</v>
      </c>
      <c r="M10798" t="s">
        <v>18554</v>
      </c>
      <c r="N10798" t="s">
        <v>32</v>
      </c>
      <c r="O10798" t="s">
        <v>6282</v>
      </c>
    </row>
    <row r="10799" spans="1:15" x14ac:dyDescent="0.25">
      <c r="A10799">
        <v>7227</v>
      </c>
      <c r="B10799" t="s">
        <v>18527</v>
      </c>
      <c r="C10799" t="s">
        <v>3273</v>
      </c>
      <c r="D10799" t="s">
        <v>18551</v>
      </c>
      <c r="E10799">
        <v>14</v>
      </c>
      <c r="F10799">
        <v>7</v>
      </c>
      <c r="G10799" t="s">
        <v>18559</v>
      </c>
      <c r="H10799" t="s">
        <v>18553</v>
      </c>
      <c r="I10799" t="s">
        <v>5532</v>
      </c>
      <c r="J10799" s="25">
        <v>45866</v>
      </c>
      <c r="K10799" s="25">
        <v>45866</v>
      </c>
      <c r="L10799" t="s">
        <v>1245</v>
      </c>
      <c r="M10799" t="s">
        <v>18554</v>
      </c>
      <c r="N10799" t="s">
        <v>32</v>
      </c>
      <c r="O10799" t="s">
        <v>6282</v>
      </c>
    </row>
    <row r="10800" spans="1:15" x14ac:dyDescent="0.25">
      <c r="A10800">
        <v>7228</v>
      </c>
      <c r="B10800" t="s">
        <v>18527</v>
      </c>
      <c r="C10800" t="s">
        <v>3273</v>
      </c>
      <c r="D10800" t="s">
        <v>18551</v>
      </c>
      <c r="E10800">
        <v>4</v>
      </c>
      <c r="F10800">
        <v>2</v>
      </c>
      <c r="G10800" t="s">
        <v>18560</v>
      </c>
      <c r="H10800" t="s">
        <v>18553</v>
      </c>
      <c r="I10800" t="s">
        <v>5532</v>
      </c>
      <c r="J10800" s="25">
        <v>45866</v>
      </c>
      <c r="K10800" s="25">
        <v>45866</v>
      </c>
      <c r="L10800" t="s">
        <v>1245</v>
      </c>
      <c r="M10800" t="s">
        <v>18554</v>
      </c>
      <c r="N10800" t="s">
        <v>32</v>
      </c>
      <c r="O10800" t="s">
        <v>6282</v>
      </c>
    </row>
    <row r="10801" spans="1:15" x14ac:dyDescent="0.25">
      <c r="A10801">
        <v>7229</v>
      </c>
      <c r="B10801" t="s">
        <v>18527</v>
      </c>
      <c r="C10801" t="s">
        <v>3273</v>
      </c>
      <c r="D10801" t="s">
        <v>18551</v>
      </c>
      <c r="E10801">
        <v>4</v>
      </c>
      <c r="F10801">
        <v>2</v>
      </c>
      <c r="G10801" t="s">
        <v>18561</v>
      </c>
      <c r="H10801" t="s">
        <v>18553</v>
      </c>
      <c r="I10801" t="s">
        <v>5532</v>
      </c>
      <c r="J10801" s="25">
        <v>45866</v>
      </c>
      <c r="K10801" s="25">
        <v>45866</v>
      </c>
      <c r="L10801" t="s">
        <v>1245</v>
      </c>
      <c r="M10801" t="s">
        <v>18554</v>
      </c>
      <c r="N10801" t="s">
        <v>32</v>
      </c>
      <c r="O10801" t="s">
        <v>6282</v>
      </c>
    </row>
    <row r="10802" spans="1:15" x14ac:dyDescent="0.25">
      <c r="A10802">
        <v>7230</v>
      </c>
      <c r="B10802" t="s">
        <v>18230</v>
      </c>
      <c r="C10802" t="s">
        <v>3273</v>
      </c>
      <c r="D10802" t="s">
        <v>18551</v>
      </c>
      <c r="E10802">
        <v>14</v>
      </c>
      <c r="F10802">
        <v>7</v>
      </c>
      <c r="G10802" t="s">
        <v>18562</v>
      </c>
      <c r="H10802" t="s">
        <v>18563</v>
      </c>
      <c r="I10802" t="s">
        <v>5532</v>
      </c>
      <c r="J10802" s="25">
        <v>45948</v>
      </c>
      <c r="K10802" s="25">
        <v>45948</v>
      </c>
      <c r="L10802" t="s">
        <v>18564</v>
      </c>
      <c r="M10802" t="s">
        <v>18554</v>
      </c>
      <c r="N10802" t="s">
        <v>32</v>
      </c>
      <c r="O10802" t="s">
        <v>6282</v>
      </c>
    </row>
    <row r="10803" spans="1:15" x14ac:dyDescent="0.25">
      <c r="A10803">
        <v>7231</v>
      </c>
      <c r="B10803" t="s">
        <v>18230</v>
      </c>
      <c r="C10803" t="s">
        <v>3273</v>
      </c>
      <c r="D10803" t="s">
        <v>18551</v>
      </c>
      <c r="E10803">
        <v>14</v>
      </c>
      <c r="F10803">
        <v>7</v>
      </c>
      <c r="G10803" t="s">
        <v>18565</v>
      </c>
      <c r="H10803" t="s">
        <v>18563</v>
      </c>
      <c r="I10803" t="s">
        <v>5532</v>
      </c>
      <c r="J10803" s="25">
        <v>45948</v>
      </c>
      <c r="K10803" s="25">
        <v>45948</v>
      </c>
      <c r="L10803" t="s">
        <v>18564</v>
      </c>
      <c r="M10803" t="s">
        <v>18554</v>
      </c>
      <c r="N10803" t="s">
        <v>32</v>
      </c>
      <c r="O10803" t="s">
        <v>6282</v>
      </c>
    </row>
    <row r="10804" spans="1:15" x14ac:dyDescent="0.25">
      <c r="A10804">
        <v>7232</v>
      </c>
      <c r="B10804" t="s">
        <v>18230</v>
      </c>
      <c r="C10804" t="s">
        <v>3273</v>
      </c>
      <c r="D10804" t="s">
        <v>18551</v>
      </c>
      <c r="E10804">
        <v>14</v>
      </c>
      <c r="F10804">
        <v>7</v>
      </c>
      <c r="G10804" t="s">
        <v>18566</v>
      </c>
      <c r="H10804" t="s">
        <v>18563</v>
      </c>
      <c r="I10804" t="s">
        <v>5532</v>
      </c>
      <c r="J10804" s="25">
        <v>45948</v>
      </c>
      <c r="K10804" s="25">
        <v>45948</v>
      </c>
      <c r="L10804" t="s">
        <v>18564</v>
      </c>
      <c r="M10804" t="s">
        <v>18554</v>
      </c>
      <c r="N10804" t="s">
        <v>32</v>
      </c>
      <c r="O10804" t="s">
        <v>6282</v>
      </c>
    </row>
    <row r="10805" spans="1:15" x14ac:dyDescent="0.25">
      <c r="A10805">
        <v>7233</v>
      </c>
      <c r="B10805" t="s">
        <v>18230</v>
      </c>
      <c r="C10805" t="s">
        <v>3273</v>
      </c>
      <c r="D10805" t="s">
        <v>18551</v>
      </c>
      <c r="E10805">
        <v>14</v>
      </c>
      <c r="F10805">
        <v>7</v>
      </c>
      <c r="G10805" t="s">
        <v>18567</v>
      </c>
      <c r="H10805" t="s">
        <v>18563</v>
      </c>
      <c r="I10805" t="s">
        <v>5532</v>
      </c>
      <c r="J10805" s="25">
        <v>45948</v>
      </c>
      <c r="K10805" s="25">
        <v>45948</v>
      </c>
      <c r="L10805" t="s">
        <v>18564</v>
      </c>
      <c r="M10805" t="s">
        <v>18554</v>
      </c>
      <c r="N10805" t="s">
        <v>32</v>
      </c>
      <c r="O10805" t="s">
        <v>6282</v>
      </c>
    </row>
    <row r="10806" spans="1:15" x14ac:dyDescent="0.25">
      <c r="A10806">
        <v>7234</v>
      </c>
      <c r="B10806" t="s">
        <v>18230</v>
      </c>
      <c r="C10806" t="s">
        <v>3273</v>
      </c>
      <c r="D10806" t="s">
        <v>18551</v>
      </c>
      <c r="E10806">
        <v>14</v>
      </c>
      <c r="F10806">
        <v>7</v>
      </c>
      <c r="G10806" t="s">
        <v>18568</v>
      </c>
      <c r="H10806" t="s">
        <v>18563</v>
      </c>
      <c r="I10806" t="s">
        <v>5532</v>
      </c>
      <c r="J10806" s="25">
        <v>45948</v>
      </c>
      <c r="K10806" s="25">
        <v>45948</v>
      </c>
      <c r="L10806" t="s">
        <v>18564</v>
      </c>
      <c r="M10806" t="s">
        <v>18554</v>
      </c>
      <c r="N10806" t="s">
        <v>32</v>
      </c>
      <c r="O10806" t="s">
        <v>6282</v>
      </c>
    </row>
    <row r="10807" spans="1:15" x14ac:dyDescent="0.25">
      <c r="A10807">
        <v>7235</v>
      </c>
      <c r="B10807" t="s">
        <v>18230</v>
      </c>
      <c r="C10807" t="s">
        <v>3273</v>
      </c>
      <c r="D10807" t="s">
        <v>18551</v>
      </c>
      <c r="E10807">
        <v>14</v>
      </c>
      <c r="F10807">
        <v>7</v>
      </c>
      <c r="G10807" t="s">
        <v>18569</v>
      </c>
      <c r="H10807" t="s">
        <v>18563</v>
      </c>
      <c r="I10807" t="s">
        <v>5532</v>
      </c>
      <c r="J10807" s="25">
        <v>45948</v>
      </c>
      <c r="K10807" s="25">
        <v>45948</v>
      </c>
      <c r="L10807" t="s">
        <v>18564</v>
      </c>
      <c r="M10807" t="s">
        <v>18554</v>
      </c>
      <c r="N10807" t="s">
        <v>32</v>
      </c>
      <c r="O10807" t="s">
        <v>6282</v>
      </c>
    </row>
    <row r="10808" spans="1:15" x14ac:dyDescent="0.25">
      <c r="A10808">
        <v>7236</v>
      </c>
      <c r="B10808" t="s">
        <v>18230</v>
      </c>
      <c r="C10808" t="s">
        <v>3273</v>
      </c>
      <c r="D10808" t="s">
        <v>18551</v>
      </c>
      <c r="E10808">
        <v>14</v>
      </c>
      <c r="F10808">
        <v>7</v>
      </c>
      <c r="G10808" t="s">
        <v>18570</v>
      </c>
      <c r="H10808" t="s">
        <v>18563</v>
      </c>
      <c r="I10808" t="s">
        <v>5532</v>
      </c>
      <c r="J10808" s="25">
        <v>45948</v>
      </c>
      <c r="K10808" s="25">
        <v>45948</v>
      </c>
      <c r="L10808" t="s">
        <v>18564</v>
      </c>
      <c r="M10808" t="s">
        <v>18554</v>
      </c>
      <c r="N10808" t="s">
        <v>32</v>
      </c>
      <c r="O10808" t="s">
        <v>6282</v>
      </c>
    </row>
    <row r="10809" spans="1:15" x14ac:dyDescent="0.25">
      <c r="A10809">
        <v>7237</v>
      </c>
      <c r="B10809" t="s">
        <v>11321</v>
      </c>
      <c r="C10809" t="s">
        <v>3273</v>
      </c>
      <c r="D10809" t="s">
        <v>18551</v>
      </c>
      <c r="E10809">
        <v>14</v>
      </c>
      <c r="F10809">
        <v>7</v>
      </c>
      <c r="G10809" t="s">
        <v>18571</v>
      </c>
      <c r="H10809" t="s">
        <v>5531</v>
      </c>
      <c r="I10809" t="s">
        <v>5532</v>
      </c>
      <c r="J10809" s="25">
        <v>45978</v>
      </c>
      <c r="K10809" s="25">
        <v>45978</v>
      </c>
      <c r="L10809" t="s">
        <v>18572</v>
      </c>
      <c r="M10809" t="s">
        <v>18554</v>
      </c>
      <c r="N10809" t="s">
        <v>32</v>
      </c>
      <c r="O10809" t="s">
        <v>6282</v>
      </c>
    </row>
    <row r="10810" spans="1:15" x14ac:dyDescent="0.25">
      <c r="A10810">
        <v>7238</v>
      </c>
      <c r="B10810" t="s">
        <v>11321</v>
      </c>
      <c r="C10810" t="s">
        <v>3273</v>
      </c>
      <c r="D10810" t="s">
        <v>18551</v>
      </c>
      <c r="E10810">
        <v>14</v>
      </c>
      <c r="F10810">
        <v>7</v>
      </c>
      <c r="G10810" t="s">
        <v>18573</v>
      </c>
      <c r="H10810" t="s">
        <v>5531</v>
      </c>
      <c r="I10810" t="s">
        <v>5532</v>
      </c>
      <c r="J10810" s="25">
        <v>45978</v>
      </c>
      <c r="K10810" s="25">
        <v>45978</v>
      </c>
      <c r="L10810" t="s">
        <v>18572</v>
      </c>
      <c r="M10810" t="s">
        <v>18554</v>
      </c>
      <c r="N10810" t="s">
        <v>32</v>
      </c>
      <c r="O10810" t="s">
        <v>6282</v>
      </c>
    </row>
    <row r="10811" spans="1:15" x14ac:dyDescent="0.25">
      <c r="A10811">
        <v>7239</v>
      </c>
      <c r="B10811" t="s">
        <v>11321</v>
      </c>
      <c r="C10811" t="s">
        <v>3273</v>
      </c>
      <c r="D10811" t="s">
        <v>18551</v>
      </c>
      <c r="E10811">
        <v>14</v>
      </c>
      <c r="F10811">
        <v>7</v>
      </c>
      <c r="G10811" t="s">
        <v>18574</v>
      </c>
      <c r="H10811" t="s">
        <v>5531</v>
      </c>
      <c r="I10811" t="s">
        <v>5532</v>
      </c>
      <c r="J10811" s="25">
        <v>45978</v>
      </c>
      <c r="K10811" s="25">
        <v>45978</v>
      </c>
      <c r="L10811" t="s">
        <v>18572</v>
      </c>
      <c r="M10811" t="s">
        <v>18554</v>
      </c>
      <c r="N10811" t="s">
        <v>32</v>
      </c>
      <c r="O10811" t="s">
        <v>6282</v>
      </c>
    </row>
    <row r="10812" spans="1:15" x14ac:dyDescent="0.25">
      <c r="A10812">
        <v>7240</v>
      </c>
      <c r="B10812" t="s">
        <v>11321</v>
      </c>
      <c r="C10812" t="s">
        <v>3273</v>
      </c>
      <c r="D10812" t="s">
        <v>18551</v>
      </c>
      <c r="E10812">
        <v>14</v>
      </c>
      <c r="F10812">
        <v>7</v>
      </c>
      <c r="G10812" t="s">
        <v>18575</v>
      </c>
      <c r="H10812" t="s">
        <v>5531</v>
      </c>
      <c r="I10812" t="s">
        <v>5532</v>
      </c>
      <c r="J10812" s="25">
        <v>45978</v>
      </c>
      <c r="K10812" s="25">
        <v>45978</v>
      </c>
      <c r="L10812" t="s">
        <v>18572</v>
      </c>
      <c r="M10812" t="s">
        <v>18554</v>
      </c>
      <c r="N10812" t="s">
        <v>32</v>
      </c>
      <c r="O10812" t="s">
        <v>6282</v>
      </c>
    </row>
    <row r="10813" spans="1:15" x14ac:dyDescent="0.25">
      <c r="A10813">
        <v>7241</v>
      </c>
      <c r="B10813" t="s">
        <v>11321</v>
      </c>
      <c r="C10813" t="s">
        <v>3273</v>
      </c>
      <c r="D10813" t="s">
        <v>18551</v>
      </c>
      <c r="E10813">
        <v>14</v>
      </c>
      <c r="F10813">
        <v>7</v>
      </c>
      <c r="G10813" t="s">
        <v>18576</v>
      </c>
      <c r="H10813" t="s">
        <v>5531</v>
      </c>
      <c r="I10813" t="s">
        <v>5532</v>
      </c>
      <c r="J10813" s="25">
        <v>45978</v>
      </c>
      <c r="K10813" s="25">
        <v>45978</v>
      </c>
      <c r="L10813" t="s">
        <v>18572</v>
      </c>
      <c r="M10813" t="s">
        <v>18554</v>
      </c>
      <c r="N10813" t="s">
        <v>32</v>
      </c>
      <c r="O10813" t="s">
        <v>6282</v>
      </c>
    </row>
    <row r="10814" spans="1:15" x14ac:dyDescent="0.25">
      <c r="A10814">
        <v>7242</v>
      </c>
      <c r="B10814" t="s">
        <v>11321</v>
      </c>
      <c r="C10814" t="s">
        <v>3273</v>
      </c>
      <c r="D10814" t="s">
        <v>18551</v>
      </c>
      <c r="E10814">
        <v>14</v>
      </c>
      <c r="F10814">
        <v>7</v>
      </c>
      <c r="G10814" t="s">
        <v>18577</v>
      </c>
      <c r="H10814" t="s">
        <v>5531</v>
      </c>
      <c r="I10814" t="s">
        <v>5532</v>
      </c>
      <c r="J10814" s="25">
        <v>45978</v>
      </c>
      <c r="K10814" s="25">
        <v>45978</v>
      </c>
      <c r="L10814" t="s">
        <v>18572</v>
      </c>
      <c r="M10814" t="s">
        <v>18554</v>
      </c>
      <c r="N10814" t="s">
        <v>32</v>
      </c>
      <c r="O10814" t="s">
        <v>6282</v>
      </c>
    </row>
    <row r="10815" spans="1:15" x14ac:dyDescent="0.25">
      <c r="A10815">
        <v>7243</v>
      </c>
      <c r="B10815" t="s">
        <v>11321</v>
      </c>
      <c r="C10815" t="s">
        <v>3273</v>
      </c>
      <c r="D10815" t="s">
        <v>18551</v>
      </c>
      <c r="E10815">
        <v>14</v>
      </c>
      <c r="F10815">
        <v>7</v>
      </c>
      <c r="G10815" t="s">
        <v>18578</v>
      </c>
      <c r="H10815" t="s">
        <v>5531</v>
      </c>
      <c r="I10815" t="s">
        <v>5532</v>
      </c>
      <c r="J10815" s="25">
        <v>45978</v>
      </c>
      <c r="K10815" s="25">
        <v>45978</v>
      </c>
      <c r="L10815" t="s">
        <v>18572</v>
      </c>
      <c r="M10815" t="s">
        <v>18554</v>
      </c>
      <c r="N10815" t="s">
        <v>32</v>
      </c>
      <c r="O10815" t="s">
        <v>6282</v>
      </c>
    </row>
    <row r="10816" spans="1:15" x14ac:dyDescent="0.25">
      <c r="A10816">
        <v>7245</v>
      </c>
      <c r="B10816" t="s">
        <v>7157</v>
      </c>
      <c r="C10816" t="s">
        <v>1211</v>
      </c>
      <c r="D10816" t="s">
        <v>5534</v>
      </c>
      <c r="E10816">
        <v>20</v>
      </c>
      <c r="F10816">
        <v>0</v>
      </c>
      <c r="G10816" t="s">
        <v>18579</v>
      </c>
      <c r="H10816" t="s">
        <v>5535</v>
      </c>
      <c r="I10816" t="s">
        <v>240</v>
      </c>
      <c r="J10816" s="25">
        <v>43591</v>
      </c>
      <c r="K10816" s="25">
        <v>45071</v>
      </c>
      <c r="L10816" t="s">
        <v>4901</v>
      </c>
      <c r="M10816" t="s">
        <v>5536</v>
      </c>
      <c r="N10816" t="s">
        <v>32</v>
      </c>
      <c r="O10816" t="s">
        <v>6282</v>
      </c>
    </row>
    <row r="10817" spans="1:15" x14ac:dyDescent="0.25">
      <c r="A10817">
        <v>7244</v>
      </c>
      <c r="B10817" t="s">
        <v>7016</v>
      </c>
      <c r="C10817" t="s">
        <v>1211</v>
      </c>
      <c r="D10817" t="s">
        <v>5534</v>
      </c>
      <c r="E10817">
        <v>800</v>
      </c>
      <c r="F10817">
        <v>1</v>
      </c>
      <c r="G10817" t="s">
        <v>15732</v>
      </c>
      <c r="H10817" t="s">
        <v>7657</v>
      </c>
      <c r="I10817" t="s">
        <v>246</v>
      </c>
      <c r="J10817" s="25">
        <v>45988</v>
      </c>
      <c r="K10817" s="25">
        <v>45988</v>
      </c>
      <c r="L10817" t="s">
        <v>1126</v>
      </c>
      <c r="M10817" t="s">
        <v>5536</v>
      </c>
      <c r="N10817" t="s">
        <v>32</v>
      </c>
      <c r="O10817" t="s">
        <v>6282</v>
      </c>
    </row>
    <row r="10818" spans="1:15" x14ac:dyDescent="0.25">
      <c r="A10818">
        <v>7246</v>
      </c>
      <c r="B10818" t="s">
        <v>7157</v>
      </c>
      <c r="C10818" t="s">
        <v>3290</v>
      </c>
      <c r="D10818" t="s">
        <v>18580</v>
      </c>
      <c r="E10818">
        <v>91</v>
      </c>
      <c r="F10818">
        <v>0</v>
      </c>
      <c r="G10818" t="s">
        <v>18579</v>
      </c>
      <c r="H10818" t="s">
        <v>5535</v>
      </c>
      <c r="I10818" t="s">
        <v>240</v>
      </c>
      <c r="J10818" s="25">
        <v>43591</v>
      </c>
      <c r="K10818" s="25">
        <v>45071</v>
      </c>
      <c r="L10818" t="s">
        <v>4901</v>
      </c>
      <c r="M10818" t="s">
        <v>18581</v>
      </c>
      <c r="N10818" t="s">
        <v>32</v>
      </c>
      <c r="O10818" t="s">
        <v>6282</v>
      </c>
    </row>
    <row r="10819" spans="1:15" x14ac:dyDescent="0.25">
      <c r="A10819">
        <v>7247</v>
      </c>
      <c r="B10819" t="s">
        <v>7016</v>
      </c>
      <c r="C10819" t="s">
        <v>1212</v>
      </c>
      <c r="D10819" t="s">
        <v>5537</v>
      </c>
      <c r="E10819">
        <v>390</v>
      </c>
      <c r="F10819">
        <v>1</v>
      </c>
      <c r="G10819" t="s">
        <v>15732</v>
      </c>
      <c r="H10819" t="s">
        <v>7657</v>
      </c>
      <c r="I10819" t="s">
        <v>246</v>
      </c>
      <c r="J10819" s="25">
        <v>45988</v>
      </c>
      <c r="K10819" s="25">
        <v>45988</v>
      </c>
      <c r="L10819" t="s">
        <v>1126</v>
      </c>
      <c r="M10819" t="s">
        <v>5538</v>
      </c>
      <c r="N10819" t="s">
        <v>32</v>
      </c>
      <c r="O10819" t="s">
        <v>6282</v>
      </c>
    </row>
    <row r="10820" spans="1:15" x14ac:dyDescent="0.25">
      <c r="A10820">
        <v>7248</v>
      </c>
      <c r="B10820" t="s">
        <v>7016</v>
      </c>
      <c r="C10820" t="s">
        <v>3274</v>
      </c>
      <c r="D10820" t="s">
        <v>18582</v>
      </c>
      <c r="E10820">
        <v>790</v>
      </c>
      <c r="F10820">
        <v>1</v>
      </c>
      <c r="G10820" t="s">
        <v>15732</v>
      </c>
      <c r="H10820" t="s">
        <v>7657</v>
      </c>
      <c r="I10820" t="s">
        <v>246</v>
      </c>
      <c r="J10820" s="25">
        <v>45988</v>
      </c>
      <c r="K10820" s="25">
        <v>45988</v>
      </c>
      <c r="L10820" t="s">
        <v>1126</v>
      </c>
      <c r="M10820" t="s">
        <v>18583</v>
      </c>
      <c r="N10820" t="s">
        <v>32</v>
      </c>
      <c r="O10820" t="s">
        <v>6282</v>
      </c>
    </row>
    <row r="10821" spans="1:15" x14ac:dyDescent="0.25">
      <c r="A10821">
        <v>7249</v>
      </c>
      <c r="B10821" t="s">
        <v>11258</v>
      </c>
      <c r="C10821" t="s">
        <v>3279</v>
      </c>
      <c r="D10821" t="s">
        <v>18584</v>
      </c>
      <c r="E10821">
        <v>112</v>
      </c>
      <c r="F10821">
        <v>3</v>
      </c>
      <c r="G10821" t="s">
        <v>11260</v>
      </c>
      <c r="H10821" t="s">
        <v>18585</v>
      </c>
      <c r="I10821" t="s">
        <v>5539</v>
      </c>
      <c r="J10821" s="25">
        <v>43667</v>
      </c>
      <c r="K10821" s="25">
        <v>45066</v>
      </c>
      <c r="L10821" t="s">
        <v>18586</v>
      </c>
      <c r="M10821" t="s">
        <v>18587</v>
      </c>
      <c r="N10821" t="s">
        <v>32</v>
      </c>
      <c r="O10821" t="s">
        <v>6282</v>
      </c>
    </row>
    <row r="10822" spans="1:15" x14ac:dyDescent="0.25">
      <c r="A10822">
        <v>7250</v>
      </c>
      <c r="B10822" t="s">
        <v>11258</v>
      </c>
      <c r="C10822" t="s">
        <v>3282</v>
      </c>
      <c r="D10822" t="s">
        <v>18588</v>
      </c>
      <c r="E10822">
        <v>4</v>
      </c>
      <c r="F10822">
        <v>0</v>
      </c>
      <c r="G10822" t="s">
        <v>11260</v>
      </c>
      <c r="H10822" t="s">
        <v>18585</v>
      </c>
      <c r="I10822" t="s">
        <v>5539</v>
      </c>
      <c r="J10822" s="25">
        <v>43667</v>
      </c>
      <c r="K10822" s="25">
        <v>45066</v>
      </c>
      <c r="L10822" t="s">
        <v>18586</v>
      </c>
      <c r="M10822" t="s">
        <v>18589</v>
      </c>
      <c r="N10822" t="s">
        <v>32</v>
      </c>
      <c r="O10822" t="s">
        <v>6282</v>
      </c>
    </row>
    <row r="10823" spans="1:15" x14ac:dyDescent="0.25">
      <c r="A10823">
        <v>7251</v>
      </c>
      <c r="B10823" t="s">
        <v>9313</v>
      </c>
      <c r="C10823" t="s">
        <v>1215</v>
      </c>
      <c r="D10823" t="s">
        <v>5540</v>
      </c>
      <c r="E10823">
        <v>350</v>
      </c>
      <c r="F10823">
        <v>7</v>
      </c>
      <c r="G10823" t="s">
        <v>18590</v>
      </c>
      <c r="H10823" t="s">
        <v>5541</v>
      </c>
      <c r="I10823" t="s">
        <v>280</v>
      </c>
      <c r="J10823" s="25">
        <v>46032</v>
      </c>
      <c r="K10823" s="25">
        <v>46032</v>
      </c>
      <c r="L10823" t="s">
        <v>9315</v>
      </c>
      <c r="M10823" t="s">
        <v>5543</v>
      </c>
      <c r="N10823" t="s">
        <v>32</v>
      </c>
      <c r="O10823" t="s">
        <v>6282</v>
      </c>
    </row>
    <row r="10824" spans="1:15" x14ac:dyDescent="0.25">
      <c r="A10824">
        <v>7252</v>
      </c>
      <c r="B10824" t="s">
        <v>9313</v>
      </c>
      <c r="C10824" t="s">
        <v>1216</v>
      </c>
      <c r="D10824" t="s">
        <v>5544</v>
      </c>
      <c r="E10824">
        <v>1200</v>
      </c>
      <c r="F10824">
        <v>24</v>
      </c>
      <c r="G10824" t="s">
        <v>18591</v>
      </c>
      <c r="H10824" t="s">
        <v>9318</v>
      </c>
      <c r="I10824" t="s">
        <v>280</v>
      </c>
      <c r="J10824" s="25">
        <v>46056</v>
      </c>
      <c r="K10824" s="25">
        <v>46056</v>
      </c>
      <c r="L10824" t="s">
        <v>4157</v>
      </c>
      <c r="M10824" t="s">
        <v>5545</v>
      </c>
      <c r="N10824" t="s">
        <v>32</v>
      </c>
      <c r="O10824" t="s">
        <v>6282</v>
      </c>
    </row>
    <row r="10825" spans="1:15" x14ac:dyDescent="0.25">
      <c r="A10825">
        <v>7253</v>
      </c>
      <c r="B10825" t="s">
        <v>6339</v>
      </c>
      <c r="C10825" t="s">
        <v>3305</v>
      </c>
      <c r="D10825" t="s">
        <v>18592</v>
      </c>
      <c r="E10825">
        <v>1500</v>
      </c>
      <c r="F10825">
        <v>30</v>
      </c>
      <c r="G10825" t="s">
        <v>18593</v>
      </c>
      <c r="H10825" t="s">
        <v>4266</v>
      </c>
      <c r="I10825" t="s">
        <v>4578</v>
      </c>
      <c r="J10825" s="25">
        <v>45058</v>
      </c>
      <c r="K10825" s="25">
        <v>45058</v>
      </c>
      <c r="L10825" t="s">
        <v>4782</v>
      </c>
      <c r="M10825" t="s">
        <v>18594</v>
      </c>
      <c r="N10825" t="s">
        <v>32</v>
      </c>
      <c r="O10825" t="s">
        <v>6282</v>
      </c>
    </row>
    <row r="10826" spans="1:15" x14ac:dyDescent="0.25">
      <c r="A10826">
        <v>7254</v>
      </c>
      <c r="B10826" t="s">
        <v>6339</v>
      </c>
      <c r="C10826" t="s">
        <v>3305</v>
      </c>
      <c r="D10826" t="s">
        <v>18592</v>
      </c>
      <c r="E10826">
        <v>1500</v>
      </c>
      <c r="F10826">
        <v>30</v>
      </c>
      <c r="G10826" t="s">
        <v>18595</v>
      </c>
      <c r="H10826" t="s">
        <v>4266</v>
      </c>
      <c r="I10826" t="s">
        <v>4578</v>
      </c>
      <c r="J10826" s="25">
        <v>45058</v>
      </c>
      <c r="K10826" s="25">
        <v>45058</v>
      </c>
      <c r="L10826" t="s">
        <v>4782</v>
      </c>
      <c r="M10826" t="s">
        <v>18594</v>
      </c>
      <c r="N10826" t="s">
        <v>32</v>
      </c>
      <c r="O10826" t="s">
        <v>6282</v>
      </c>
    </row>
    <row r="10827" spans="1:15" x14ac:dyDescent="0.25">
      <c r="A10827">
        <v>7255</v>
      </c>
      <c r="B10827" t="s">
        <v>6339</v>
      </c>
      <c r="C10827" t="s">
        <v>3305</v>
      </c>
      <c r="D10827" t="s">
        <v>18592</v>
      </c>
      <c r="E10827">
        <v>1500</v>
      </c>
      <c r="F10827">
        <v>30</v>
      </c>
      <c r="G10827" t="s">
        <v>18596</v>
      </c>
      <c r="H10827" t="s">
        <v>4266</v>
      </c>
      <c r="I10827" t="s">
        <v>4578</v>
      </c>
      <c r="J10827" s="25">
        <v>45058</v>
      </c>
      <c r="K10827" s="25">
        <v>45058</v>
      </c>
      <c r="L10827" t="s">
        <v>4782</v>
      </c>
      <c r="M10827" t="s">
        <v>18594</v>
      </c>
      <c r="N10827" t="s">
        <v>32</v>
      </c>
      <c r="O10827" t="s">
        <v>6282</v>
      </c>
    </row>
    <row r="10828" spans="1:15" x14ac:dyDescent="0.25">
      <c r="A10828">
        <v>7256</v>
      </c>
      <c r="B10828" t="s">
        <v>6339</v>
      </c>
      <c r="C10828" t="s">
        <v>3305</v>
      </c>
      <c r="D10828" t="s">
        <v>18592</v>
      </c>
      <c r="E10828">
        <v>190</v>
      </c>
      <c r="F10828">
        <v>3</v>
      </c>
      <c r="G10828" t="s">
        <v>18597</v>
      </c>
      <c r="H10828" t="s">
        <v>4266</v>
      </c>
      <c r="I10828" t="s">
        <v>4578</v>
      </c>
      <c r="J10828" s="25">
        <v>45058</v>
      </c>
      <c r="K10828" s="25">
        <v>45058</v>
      </c>
      <c r="L10828" t="s">
        <v>4782</v>
      </c>
      <c r="M10828" t="s">
        <v>18594</v>
      </c>
      <c r="N10828" t="s">
        <v>32</v>
      </c>
      <c r="O10828" t="s">
        <v>6282</v>
      </c>
    </row>
    <row r="10829" spans="1:15" x14ac:dyDescent="0.25">
      <c r="A10829">
        <v>7257</v>
      </c>
      <c r="B10829" t="s">
        <v>18117</v>
      </c>
      <c r="C10829" t="s">
        <v>1217</v>
      </c>
      <c r="D10829" t="s">
        <v>5546</v>
      </c>
      <c r="E10829">
        <v>840</v>
      </c>
      <c r="F10829">
        <v>30</v>
      </c>
      <c r="G10829" t="s">
        <v>18598</v>
      </c>
      <c r="H10829" t="s">
        <v>4266</v>
      </c>
      <c r="I10829" t="s">
        <v>4578</v>
      </c>
      <c r="J10829" s="25">
        <v>45148</v>
      </c>
      <c r="K10829" s="25">
        <v>45148</v>
      </c>
      <c r="L10829" t="s">
        <v>4939</v>
      </c>
      <c r="M10829" t="s">
        <v>5547</v>
      </c>
      <c r="N10829" t="s">
        <v>32</v>
      </c>
      <c r="O10829" t="s">
        <v>6282</v>
      </c>
    </row>
    <row r="10830" spans="1:15" x14ac:dyDescent="0.25">
      <c r="A10830">
        <v>7258</v>
      </c>
      <c r="B10830" t="s">
        <v>18117</v>
      </c>
      <c r="C10830" t="s">
        <v>1217</v>
      </c>
      <c r="D10830" t="s">
        <v>5546</v>
      </c>
      <c r="E10830">
        <v>840</v>
      </c>
      <c r="F10830">
        <v>30</v>
      </c>
      <c r="G10830" t="s">
        <v>18599</v>
      </c>
      <c r="H10830" t="s">
        <v>4266</v>
      </c>
      <c r="I10830" t="s">
        <v>4578</v>
      </c>
      <c r="J10830" s="25">
        <v>45148</v>
      </c>
      <c r="K10830" s="25">
        <v>45148</v>
      </c>
      <c r="L10830" t="s">
        <v>4939</v>
      </c>
      <c r="M10830" t="s">
        <v>5547</v>
      </c>
      <c r="N10830" t="s">
        <v>32</v>
      </c>
      <c r="O10830" t="s">
        <v>6282</v>
      </c>
    </row>
    <row r="10831" spans="1:15" x14ac:dyDescent="0.25">
      <c r="A10831">
        <v>7259</v>
      </c>
      <c r="B10831" t="s">
        <v>18117</v>
      </c>
      <c r="C10831" t="s">
        <v>1217</v>
      </c>
      <c r="D10831" t="s">
        <v>5546</v>
      </c>
      <c r="E10831">
        <v>840</v>
      </c>
      <c r="F10831">
        <v>30</v>
      </c>
      <c r="G10831" t="s">
        <v>18600</v>
      </c>
      <c r="H10831" t="s">
        <v>4266</v>
      </c>
      <c r="I10831" t="s">
        <v>4578</v>
      </c>
      <c r="J10831" s="25">
        <v>45148</v>
      </c>
      <c r="K10831" s="25">
        <v>45148</v>
      </c>
      <c r="L10831" t="s">
        <v>4939</v>
      </c>
      <c r="M10831" t="s">
        <v>5547</v>
      </c>
      <c r="N10831" t="s">
        <v>32</v>
      </c>
      <c r="O10831" t="s">
        <v>6282</v>
      </c>
    </row>
    <row r="10832" spans="1:15" x14ac:dyDescent="0.25">
      <c r="A10832">
        <v>7260</v>
      </c>
      <c r="B10832" t="s">
        <v>18117</v>
      </c>
      <c r="C10832" t="s">
        <v>1217</v>
      </c>
      <c r="D10832" t="s">
        <v>5546</v>
      </c>
      <c r="E10832">
        <v>840</v>
      </c>
      <c r="F10832">
        <v>30</v>
      </c>
      <c r="G10832" t="s">
        <v>18601</v>
      </c>
      <c r="H10832" t="s">
        <v>4266</v>
      </c>
      <c r="I10832" t="s">
        <v>4578</v>
      </c>
      <c r="J10832" s="25">
        <v>45148</v>
      </c>
      <c r="K10832" s="25">
        <v>45148</v>
      </c>
      <c r="L10832" t="s">
        <v>4939</v>
      </c>
      <c r="M10832" t="s">
        <v>5547</v>
      </c>
      <c r="N10832" t="s">
        <v>32</v>
      </c>
      <c r="O10832" t="s">
        <v>6282</v>
      </c>
    </row>
    <row r="10833" spans="1:15" x14ac:dyDescent="0.25">
      <c r="A10833">
        <v>7261</v>
      </c>
      <c r="B10833" t="s">
        <v>18117</v>
      </c>
      <c r="C10833" t="s">
        <v>1217</v>
      </c>
      <c r="D10833" t="s">
        <v>5546</v>
      </c>
      <c r="E10833">
        <v>840</v>
      </c>
      <c r="F10833">
        <v>30</v>
      </c>
      <c r="G10833" t="s">
        <v>18602</v>
      </c>
      <c r="H10833" t="s">
        <v>4266</v>
      </c>
      <c r="I10833" t="s">
        <v>4578</v>
      </c>
      <c r="J10833" s="25">
        <v>45148</v>
      </c>
      <c r="K10833" s="25">
        <v>45148</v>
      </c>
      <c r="L10833" t="s">
        <v>4939</v>
      </c>
      <c r="M10833" t="s">
        <v>5547</v>
      </c>
      <c r="N10833" t="s">
        <v>32</v>
      </c>
      <c r="O10833" t="s">
        <v>6282</v>
      </c>
    </row>
    <row r="10834" spans="1:15" x14ac:dyDescent="0.25">
      <c r="A10834">
        <v>7262</v>
      </c>
      <c r="B10834" t="s">
        <v>18117</v>
      </c>
      <c r="C10834" t="s">
        <v>1217</v>
      </c>
      <c r="D10834" t="s">
        <v>5546</v>
      </c>
      <c r="E10834">
        <v>840</v>
      </c>
      <c r="F10834">
        <v>30</v>
      </c>
      <c r="G10834" t="s">
        <v>18603</v>
      </c>
      <c r="H10834" t="s">
        <v>4266</v>
      </c>
      <c r="I10834" t="s">
        <v>4578</v>
      </c>
      <c r="J10834" s="25">
        <v>45148</v>
      </c>
      <c r="K10834" s="25">
        <v>45148</v>
      </c>
      <c r="L10834" t="s">
        <v>4939</v>
      </c>
      <c r="M10834" t="s">
        <v>5547</v>
      </c>
      <c r="N10834" t="s">
        <v>32</v>
      </c>
      <c r="O10834" t="s">
        <v>6282</v>
      </c>
    </row>
    <row r="10835" spans="1:15" x14ac:dyDescent="0.25">
      <c r="A10835">
        <v>7263</v>
      </c>
      <c r="B10835" t="s">
        <v>18117</v>
      </c>
      <c r="C10835" t="s">
        <v>1217</v>
      </c>
      <c r="D10835" t="s">
        <v>5546</v>
      </c>
      <c r="E10835">
        <v>840</v>
      </c>
      <c r="F10835">
        <v>30</v>
      </c>
      <c r="G10835" t="s">
        <v>18604</v>
      </c>
      <c r="H10835" t="s">
        <v>4266</v>
      </c>
      <c r="I10835" t="s">
        <v>4578</v>
      </c>
      <c r="J10835" s="25">
        <v>45148</v>
      </c>
      <c r="K10835" s="25">
        <v>45148</v>
      </c>
      <c r="L10835" t="s">
        <v>4939</v>
      </c>
      <c r="M10835" t="s">
        <v>5547</v>
      </c>
      <c r="N10835" t="s">
        <v>32</v>
      </c>
      <c r="O10835" t="s">
        <v>6282</v>
      </c>
    </row>
    <row r="10836" spans="1:15" x14ac:dyDescent="0.25">
      <c r="A10836">
        <v>7264</v>
      </c>
      <c r="B10836" t="s">
        <v>18117</v>
      </c>
      <c r="C10836" t="s">
        <v>1217</v>
      </c>
      <c r="D10836" t="s">
        <v>5546</v>
      </c>
      <c r="E10836">
        <v>840</v>
      </c>
      <c r="F10836">
        <v>30</v>
      </c>
      <c r="G10836" t="s">
        <v>18605</v>
      </c>
      <c r="H10836" t="s">
        <v>4266</v>
      </c>
      <c r="I10836" t="s">
        <v>4578</v>
      </c>
      <c r="J10836" s="25">
        <v>45148</v>
      </c>
      <c r="K10836" s="25">
        <v>45148</v>
      </c>
      <c r="L10836" t="s">
        <v>4939</v>
      </c>
      <c r="M10836" t="s">
        <v>5547</v>
      </c>
      <c r="N10836" t="s">
        <v>32</v>
      </c>
      <c r="O10836" t="s">
        <v>6282</v>
      </c>
    </row>
    <row r="10837" spans="1:15" x14ac:dyDescent="0.25">
      <c r="A10837">
        <v>7265</v>
      </c>
      <c r="B10837" t="s">
        <v>18117</v>
      </c>
      <c r="C10837" t="s">
        <v>1217</v>
      </c>
      <c r="D10837" t="s">
        <v>5546</v>
      </c>
      <c r="E10837">
        <v>840</v>
      </c>
      <c r="F10837">
        <v>30</v>
      </c>
      <c r="G10837" t="s">
        <v>18606</v>
      </c>
      <c r="H10837" t="s">
        <v>4266</v>
      </c>
      <c r="I10837" t="s">
        <v>4578</v>
      </c>
      <c r="J10837" s="25">
        <v>45148</v>
      </c>
      <c r="K10837" s="25">
        <v>45148</v>
      </c>
      <c r="L10837" t="s">
        <v>4939</v>
      </c>
      <c r="M10837" t="s">
        <v>5547</v>
      </c>
      <c r="N10837" t="s">
        <v>32</v>
      </c>
      <c r="O10837" t="s">
        <v>6282</v>
      </c>
    </row>
    <row r="10838" spans="1:15" x14ac:dyDescent="0.25">
      <c r="A10838">
        <v>7266</v>
      </c>
      <c r="B10838" t="s">
        <v>18117</v>
      </c>
      <c r="C10838" t="s">
        <v>1217</v>
      </c>
      <c r="D10838" t="s">
        <v>5546</v>
      </c>
      <c r="E10838">
        <v>840</v>
      </c>
      <c r="F10838">
        <v>30</v>
      </c>
      <c r="G10838" t="s">
        <v>18607</v>
      </c>
      <c r="H10838" t="s">
        <v>4266</v>
      </c>
      <c r="I10838" t="s">
        <v>4578</v>
      </c>
      <c r="J10838" s="25">
        <v>45148</v>
      </c>
      <c r="K10838" s="25">
        <v>45148</v>
      </c>
      <c r="L10838" t="s">
        <v>4939</v>
      </c>
      <c r="M10838" t="s">
        <v>5547</v>
      </c>
      <c r="N10838" t="s">
        <v>32</v>
      </c>
      <c r="O10838" t="s">
        <v>6282</v>
      </c>
    </row>
    <row r="10839" spans="1:15" x14ac:dyDescent="0.25">
      <c r="A10839">
        <v>7267</v>
      </c>
      <c r="B10839" t="s">
        <v>18117</v>
      </c>
      <c r="C10839" t="s">
        <v>1217</v>
      </c>
      <c r="D10839" t="s">
        <v>5546</v>
      </c>
      <c r="E10839">
        <v>840</v>
      </c>
      <c r="F10839">
        <v>30</v>
      </c>
      <c r="G10839" t="s">
        <v>18608</v>
      </c>
      <c r="H10839" t="s">
        <v>4266</v>
      </c>
      <c r="I10839" t="s">
        <v>4578</v>
      </c>
      <c r="J10839" s="25">
        <v>45148</v>
      </c>
      <c r="K10839" s="25">
        <v>45148</v>
      </c>
      <c r="L10839" t="s">
        <v>4939</v>
      </c>
      <c r="M10839" t="s">
        <v>5547</v>
      </c>
      <c r="N10839" t="s">
        <v>32</v>
      </c>
      <c r="O10839" t="s">
        <v>6282</v>
      </c>
    </row>
    <row r="10840" spans="1:15" x14ac:dyDescent="0.25">
      <c r="A10840">
        <v>7268</v>
      </c>
      <c r="B10840" t="s">
        <v>11344</v>
      </c>
      <c r="C10840" t="s">
        <v>1217</v>
      </c>
      <c r="D10840" t="s">
        <v>5546</v>
      </c>
      <c r="E10840">
        <v>840</v>
      </c>
      <c r="F10840">
        <v>30</v>
      </c>
      <c r="G10840" t="s">
        <v>18609</v>
      </c>
      <c r="H10840" t="s">
        <v>4266</v>
      </c>
      <c r="I10840" t="s">
        <v>4578</v>
      </c>
      <c r="J10840" s="25">
        <v>45148</v>
      </c>
      <c r="K10840" s="25">
        <v>45148</v>
      </c>
      <c r="L10840" t="s">
        <v>4939</v>
      </c>
      <c r="M10840" t="s">
        <v>5547</v>
      </c>
      <c r="N10840" t="s">
        <v>32</v>
      </c>
      <c r="O10840" t="s">
        <v>6282</v>
      </c>
    </row>
    <row r="10841" spans="1:15" x14ac:dyDescent="0.25">
      <c r="A10841">
        <v>7269</v>
      </c>
      <c r="B10841" t="s">
        <v>11344</v>
      </c>
      <c r="C10841" t="s">
        <v>1217</v>
      </c>
      <c r="D10841" t="s">
        <v>5546</v>
      </c>
      <c r="E10841">
        <v>840</v>
      </c>
      <c r="F10841">
        <v>30</v>
      </c>
      <c r="G10841" t="s">
        <v>18610</v>
      </c>
      <c r="H10841" t="s">
        <v>4266</v>
      </c>
      <c r="I10841" t="s">
        <v>4578</v>
      </c>
      <c r="J10841" s="25">
        <v>45148</v>
      </c>
      <c r="K10841" s="25">
        <v>45148</v>
      </c>
      <c r="L10841" t="s">
        <v>4939</v>
      </c>
      <c r="M10841" t="s">
        <v>5547</v>
      </c>
      <c r="N10841" t="s">
        <v>32</v>
      </c>
      <c r="O10841" t="s">
        <v>6282</v>
      </c>
    </row>
    <row r="10842" spans="1:15" x14ac:dyDescent="0.25">
      <c r="A10842">
        <v>7270</v>
      </c>
      <c r="B10842" t="s">
        <v>11344</v>
      </c>
      <c r="C10842" t="s">
        <v>1217</v>
      </c>
      <c r="D10842" t="s">
        <v>5546</v>
      </c>
      <c r="E10842">
        <v>840</v>
      </c>
      <c r="F10842">
        <v>30</v>
      </c>
      <c r="G10842" t="s">
        <v>18611</v>
      </c>
      <c r="H10842" t="s">
        <v>4266</v>
      </c>
      <c r="I10842" t="s">
        <v>4578</v>
      </c>
      <c r="J10842" s="25">
        <v>45148</v>
      </c>
      <c r="K10842" s="25">
        <v>45148</v>
      </c>
      <c r="L10842" t="s">
        <v>4939</v>
      </c>
      <c r="M10842" t="s">
        <v>5547</v>
      </c>
      <c r="N10842" t="s">
        <v>32</v>
      </c>
      <c r="O10842" t="s">
        <v>6282</v>
      </c>
    </row>
    <row r="10843" spans="1:15" x14ac:dyDescent="0.25">
      <c r="A10843">
        <v>7271</v>
      </c>
      <c r="B10843" t="s">
        <v>11344</v>
      </c>
      <c r="C10843" t="s">
        <v>1217</v>
      </c>
      <c r="D10843" t="s">
        <v>5546</v>
      </c>
      <c r="E10843">
        <v>840</v>
      </c>
      <c r="F10843">
        <v>30</v>
      </c>
      <c r="G10843" t="s">
        <v>18612</v>
      </c>
      <c r="H10843" t="s">
        <v>4266</v>
      </c>
      <c r="I10843" t="s">
        <v>4578</v>
      </c>
      <c r="J10843" s="25">
        <v>45148</v>
      </c>
      <c r="K10843" s="25">
        <v>45148</v>
      </c>
      <c r="L10843" t="s">
        <v>4939</v>
      </c>
      <c r="M10843" t="s">
        <v>5547</v>
      </c>
      <c r="N10843" t="s">
        <v>32</v>
      </c>
      <c r="O10843" t="s">
        <v>6282</v>
      </c>
    </row>
    <row r="10844" spans="1:15" x14ac:dyDescent="0.25">
      <c r="A10844">
        <v>7272</v>
      </c>
      <c r="B10844" t="s">
        <v>11344</v>
      </c>
      <c r="C10844" t="s">
        <v>1217</v>
      </c>
      <c r="D10844" t="s">
        <v>5546</v>
      </c>
      <c r="E10844">
        <v>185</v>
      </c>
      <c r="F10844">
        <v>6</v>
      </c>
      <c r="G10844" t="s">
        <v>18613</v>
      </c>
      <c r="H10844" t="s">
        <v>4266</v>
      </c>
      <c r="I10844" t="s">
        <v>4578</v>
      </c>
      <c r="J10844" s="25">
        <v>45148</v>
      </c>
      <c r="K10844" s="25">
        <v>45148</v>
      </c>
      <c r="L10844" t="s">
        <v>4939</v>
      </c>
      <c r="M10844" t="s">
        <v>5547</v>
      </c>
      <c r="N10844" t="s">
        <v>32</v>
      </c>
      <c r="O10844" t="s">
        <v>6282</v>
      </c>
    </row>
    <row r="10845" spans="1:15" x14ac:dyDescent="0.25">
      <c r="A10845">
        <v>7273</v>
      </c>
      <c r="B10845" t="s">
        <v>11258</v>
      </c>
      <c r="C10845" t="s">
        <v>3308</v>
      </c>
      <c r="D10845" t="s">
        <v>18614</v>
      </c>
      <c r="E10845">
        <v>153</v>
      </c>
      <c r="F10845">
        <v>1</v>
      </c>
      <c r="G10845" t="s">
        <v>11260</v>
      </c>
      <c r="H10845" t="s">
        <v>18585</v>
      </c>
      <c r="I10845" t="s">
        <v>5539</v>
      </c>
      <c r="J10845" s="25">
        <v>43667</v>
      </c>
      <c r="K10845" s="25">
        <v>45066</v>
      </c>
      <c r="L10845" t="s">
        <v>18586</v>
      </c>
      <c r="M10845" t="s">
        <v>18615</v>
      </c>
      <c r="N10845" t="s">
        <v>32</v>
      </c>
      <c r="O10845" t="s">
        <v>6282</v>
      </c>
    </row>
    <row r="10846" spans="1:15" x14ac:dyDescent="0.25">
      <c r="A10846">
        <v>7274</v>
      </c>
      <c r="B10846" t="s">
        <v>11258</v>
      </c>
      <c r="C10846" t="s">
        <v>3309</v>
      </c>
      <c r="D10846" t="s">
        <v>18616</v>
      </c>
      <c r="E10846">
        <v>10</v>
      </c>
      <c r="F10846">
        <v>0</v>
      </c>
      <c r="G10846" t="s">
        <v>11260</v>
      </c>
      <c r="H10846" t="s">
        <v>18585</v>
      </c>
      <c r="I10846" t="s">
        <v>5539</v>
      </c>
      <c r="J10846" s="25">
        <v>43667</v>
      </c>
      <c r="K10846" s="25">
        <v>45066</v>
      </c>
      <c r="L10846" t="s">
        <v>18586</v>
      </c>
      <c r="M10846" t="s">
        <v>18617</v>
      </c>
      <c r="N10846" t="s">
        <v>32</v>
      </c>
      <c r="O10846" t="s">
        <v>6282</v>
      </c>
    </row>
    <row r="10847" spans="1:15" x14ac:dyDescent="0.25">
      <c r="A10847">
        <v>7275</v>
      </c>
      <c r="B10847" t="s">
        <v>9553</v>
      </c>
      <c r="C10847" t="s">
        <v>3306</v>
      </c>
      <c r="D10847" t="s">
        <v>18618</v>
      </c>
      <c r="E10847">
        <v>228</v>
      </c>
      <c r="F10847">
        <v>2</v>
      </c>
      <c r="G10847" t="s">
        <v>11419</v>
      </c>
      <c r="H10847" t="s">
        <v>11420</v>
      </c>
      <c r="I10847" t="s">
        <v>4610</v>
      </c>
      <c r="J10847" s="25">
        <v>43692</v>
      </c>
      <c r="K10847" s="25">
        <v>45066</v>
      </c>
      <c r="L10847" t="s">
        <v>11421</v>
      </c>
      <c r="M10847" t="s">
        <v>18619</v>
      </c>
      <c r="N10847" t="s">
        <v>32</v>
      </c>
      <c r="O10847" t="s">
        <v>6282</v>
      </c>
    </row>
    <row r="10848" spans="1:15" x14ac:dyDescent="0.25">
      <c r="A10848">
        <v>7276</v>
      </c>
      <c r="B10848" t="s">
        <v>9553</v>
      </c>
      <c r="C10848" t="s">
        <v>3307</v>
      </c>
      <c r="D10848" t="s">
        <v>18620</v>
      </c>
      <c r="E10848">
        <v>238</v>
      </c>
      <c r="F10848">
        <v>2</v>
      </c>
      <c r="G10848" t="s">
        <v>11419</v>
      </c>
      <c r="H10848" t="s">
        <v>11420</v>
      </c>
      <c r="I10848" t="s">
        <v>4610</v>
      </c>
      <c r="J10848" s="25">
        <v>43692</v>
      </c>
      <c r="K10848" s="25">
        <v>45066</v>
      </c>
      <c r="L10848" t="s">
        <v>11421</v>
      </c>
      <c r="M10848" t="s">
        <v>18621</v>
      </c>
      <c r="N10848" t="s">
        <v>32</v>
      </c>
      <c r="O10848" t="s">
        <v>6282</v>
      </c>
    </row>
    <row r="10849" spans="1:15" x14ac:dyDescent="0.25">
      <c r="A10849">
        <v>7277</v>
      </c>
      <c r="B10849" t="s">
        <v>8537</v>
      </c>
      <c r="C10849" t="s">
        <v>1218</v>
      </c>
      <c r="D10849" t="s">
        <v>5548</v>
      </c>
      <c r="E10849">
        <v>1500</v>
      </c>
      <c r="F10849">
        <v>30</v>
      </c>
      <c r="G10849" t="s">
        <v>18622</v>
      </c>
      <c r="H10849" t="s">
        <v>5550</v>
      </c>
      <c r="I10849" t="s">
        <v>280</v>
      </c>
      <c r="J10849" s="25">
        <v>46034</v>
      </c>
      <c r="K10849" s="25">
        <v>46034</v>
      </c>
      <c r="L10849" t="s">
        <v>1863</v>
      </c>
      <c r="M10849" t="s">
        <v>5549</v>
      </c>
      <c r="N10849" t="s">
        <v>32</v>
      </c>
      <c r="O10849" t="s">
        <v>6282</v>
      </c>
    </row>
    <row r="10850" spans="1:15" x14ac:dyDescent="0.25">
      <c r="A10850">
        <v>7278</v>
      </c>
      <c r="B10850" t="s">
        <v>9313</v>
      </c>
      <c r="C10850" t="s">
        <v>1218</v>
      </c>
      <c r="D10850" t="s">
        <v>5548</v>
      </c>
      <c r="E10850">
        <v>1500</v>
      </c>
      <c r="F10850">
        <v>30</v>
      </c>
      <c r="G10850" t="s">
        <v>18623</v>
      </c>
      <c r="H10850" t="s">
        <v>5550</v>
      </c>
      <c r="I10850" t="s">
        <v>280</v>
      </c>
      <c r="J10850" s="25">
        <v>46037</v>
      </c>
      <c r="K10850" s="25">
        <v>46037</v>
      </c>
      <c r="L10850" t="s">
        <v>321</v>
      </c>
      <c r="M10850" t="s">
        <v>5549</v>
      </c>
      <c r="N10850" t="s">
        <v>32</v>
      </c>
      <c r="O10850" t="s">
        <v>6282</v>
      </c>
    </row>
    <row r="10851" spans="1:15" x14ac:dyDescent="0.25">
      <c r="A10851">
        <v>7279</v>
      </c>
      <c r="B10851" t="s">
        <v>9313</v>
      </c>
      <c r="C10851" t="s">
        <v>1218</v>
      </c>
      <c r="D10851" t="s">
        <v>5548</v>
      </c>
      <c r="E10851">
        <v>1500</v>
      </c>
      <c r="F10851">
        <v>30</v>
      </c>
      <c r="G10851" t="s">
        <v>18624</v>
      </c>
      <c r="H10851" t="s">
        <v>5550</v>
      </c>
      <c r="I10851" t="s">
        <v>280</v>
      </c>
      <c r="J10851" s="25">
        <v>46037</v>
      </c>
      <c r="K10851" s="25">
        <v>46037</v>
      </c>
      <c r="L10851" t="s">
        <v>321</v>
      </c>
      <c r="M10851" t="s">
        <v>5549</v>
      </c>
      <c r="N10851" t="s">
        <v>32</v>
      </c>
      <c r="O10851" t="s">
        <v>6282</v>
      </c>
    </row>
    <row r="10852" spans="1:15" x14ac:dyDescent="0.25">
      <c r="A10852">
        <v>7280</v>
      </c>
      <c r="B10852" t="s">
        <v>9313</v>
      </c>
      <c r="C10852" t="s">
        <v>1218</v>
      </c>
      <c r="D10852" t="s">
        <v>5548</v>
      </c>
      <c r="E10852">
        <v>1500</v>
      </c>
      <c r="F10852">
        <v>30</v>
      </c>
      <c r="G10852" t="s">
        <v>18625</v>
      </c>
      <c r="H10852" t="s">
        <v>5550</v>
      </c>
      <c r="I10852" t="s">
        <v>280</v>
      </c>
      <c r="J10852" s="25">
        <v>46046</v>
      </c>
      <c r="K10852" s="25">
        <v>46046</v>
      </c>
      <c r="L10852" t="s">
        <v>4115</v>
      </c>
      <c r="M10852" t="s">
        <v>5549</v>
      </c>
      <c r="N10852" t="s">
        <v>32</v>
      </c>
      <c r="O10852" t="s">
        <v>6282</v>
      </c>
    </row>
    <row r="10853" spans="1:15" x14ac:dyDescent="0.25">
      <c r="A10853">
        <v>7281</v>
      </c>
      <c r="B10853" t="s">
        <v>8537</v>
      </c>
      <c r="C10853" t="s">
        <v>1218</v>
      </c>
      <c r="D10853" t="s">
        <v>5548</v>
      </c>
      <c r="E10853">
        <v>1500</v>
      </c>
      <c r="F10853">
        <v>30</v>
      </c>
      <c r="G10853" t="s">
        <v>18626</v>
      </c>
      <c r="H10853" t="s">
        <v>5550</v>
      </c>
      <c r="I10853" t="s">
        <v>280</v>
      </c>
      <c r="J10853" s="25">
        <v>46046</v>
      </c>
      <c r="K10853" s="25">
        <v>46046</v>
      </c>
      <c r="L10853" t="s">
        <v>4115</v>
      </c>
      <c r="M10853" t="s">
        <v>5549</v>
      </c>
      <c r="N10853" t="s">
        <v>32</v>
      </c>
      <c r="O10853" t="s">
        <v>6282</v>
      </c>
    </row>
    <row r="10854" spans="1:15" x14ac:dyDescent="0.25">
      <c r="A10854">
        <v>7282</v>
      </c>
      <c r="B10854" t="s">
        <v>6313</v>
      </c>
      <c r="C10854" t="s">
        <v>1218</v>
      </c>
      <c r="D10854" t="s">
        <v>5548</v>
      </c>
      <c r="E10854">
        <v>650</v>
      </c>
      <c r="F10854">
        <v>13</v>
      </c>
      <c r="G10854" t="s">
        <v>18627</v>
      </c>
      <c r="H10854" t="s">
        <v>5550</v>
      </c>
      <c r="I10854" t="s">
        <v>280</v>
      </c>
      <c r="J10854" s="25">
        <v>46046</v>
      </c>
      <c r="K10854" s="25">
        <v>46046</v>
      </c>
      <c r="L10854" t="s">
        <v>4115</v>
      </c>
      <c r="M10854" t="s">
        <v>5549</v>
      </c>
      <c r="N10854" t="s">
        <v>32</v>
      </c>
      <c r="O10854" t="s">
        <v>6282</v>
      </c>
    </row>
    <row r="10855" spans="1:15" x14ac:dyDescent="0.25">
      <c r="A10855">
        <v>7283</v>
      </c>
      <c r="B10855" t="s">
        <v>9313</v>
      </c>
      <c r="C10855" t="s">
        <v>1218</v>
      </c>
      <c r="D10855" t="s">
        <v>5548</v>
      </c>
      <c r="E10855">
        <v>1500</v>
      </c>
      <c r="F10855">
        <v>30</v>
      </c>
      <c r="G10855" t="s">
        <v>18628</v>
      </c>
      <c r="H10855" t="s">
        <v>5550</v>
      </c>
      <c r="I10855" t="s">
        <v>280</v>
      </c>
      <c r="J10855" s="25">
        <v>46050</v>
      </c>
      <c r="K10855" s="25">
        <v>46050</v>
      </c>
      <c r="L10855" t="s">
        <v>7074</v>
      </c>
      <c r="M10855" t="s">
        <v>5549</v>
      </c>
      <c r="N10855" t="s">
        <v>32</v>
      </c>
      <c r="O10855" t="s">
        <v>6282</v>
      </c>
    </row>
    <row r="10856" spans="1:15" x14ac:dyDescent="0.25">
      <c r="A10856">
        <v>7284</v>
      </c>
      <c r="B10856" t="s">
        <v>9313</v>
      </c>
      <c r="C10856" t="s">
        <v>1218</v>
      </c>
      <c r="D10856" t="s">
        <v>5548</v>
      </c>
      <c r="E10856">
        <v>1500</v>
      </c>
      <c r="F10856">
        <v>30</v>
      </c>
      <c r="G10856" t="s">
        <v>18629</v>
      </c>
      <c r="H10856" t="s">
        <v>5550</v>
      </c>
      <c r="I10856" t="s">
        <v>280</v>
      </c>
      <c r="J10856" s="25">
        <v>46050</v>
      </c>
      <c r="K10856" s="25">
        <v>46050</v>
      </c>
      <c r="L10856" t="s">
        <v>7074</v>
      </c>
      <c r="M10856" t="s">
        <v>5549</v>
      </c>
      <c r="N10856" t="s">
        <v>32</v>
      </c>
      <c r="O10856" t="s">
        <v>6282</v>
      </c>
    </row>
    <row r="10857" spans="1:15" x14ac:dyDescent="0.25">
      <c r="A10857">
        <v>7285</v>
      </c>
      <c r="B10857" t="s">
        <v>9313</v>
      </c>
      <c r="C10857" t="s">
        <v>1218</v>
      </c>
      <c r="D10857" t="s">
        <v>5548</v>
      </c>
      <c r="E10857">
        <v>1500</v>
      </c>
      <c r="F10857">
        <v>30</v>
      </c>
      <c r="G10857" t="s">
        <v>18630</v>
      </c>
      <c r="H10857" t="s">
        <v>5550</v>
      </c>
      <c r="I10857" t="s">
        <v>280</v>
      </c>
      <c r="J10857" s="25">
        <v>46050</v>
      </c>
      <c r="K10857" s="25">
        <v>46050</v>
      </c>
      <c r="L10857" t="s">
        <v>7074</v>
      </c>
      <c r="M10857" t="s">
        <v>5549</v>
      </c>
      <c r="N10857" t="s">
        <v>32</v>
      </c>
      <c r="O10857" t="s">
        <v>6282</v>
      </c>
    </row>
    <row r="10858" spans="1:15" x14ac:dyDescent="0.25">
      <c r="A10858">
        <v>7286</v>
      </c>
      <c r="B10858" t="s">
        <v>9336</v>
      </c>
      <c r="C10858" t="s">
        <v>1218</v>
      </c>
      <c r="D10858" t="s">
        <v>5548</v>
      </c>
      <c r="E10858">
        <v>1000</v>
      </c>
      <c r="F10858">
        <v>20</v>
      </c>
      <c r="G10858" t="s">
        <v>18631</v>
      </c>
      <c r="H10858" t="s">
        <v>5550</v>
      </c>
      <c r="I10858" t="s">
        <v>280</v>
      </c>
      <c r="J10858" s="25">
        <v>46050</v>
      </c>
      <c r="K10858" s="25">
        <v>46050</v>
      </c>
      <c r="L10858" t="s">
        <v>7074</v>
      </c>
      <c r="M10858" t="s">
        <v>5549</v>
      </c>
      <c r="N10858" t="s">
        <v>32</v>
      </c>
      <c r="O10858" t="s">
        <v>6282</v>
      </c>
    </row>
    <row r="10859" spans="1:15" x14ac:dyDescent="0.25">
      <c r="A10859">
        <v>7287</v>
      </c>
      <c r="B10859" t="s">
        <v>9313</v>
      </c>
      <c r="C10859" t="s">
        <v>1218</v>
      </c>
      <c r="D10859" t="s">
        <v>5548</v>
      </c>
      <c r="E10859">
        <v>1500</v>
      </c>
      <c r="F10859">
        <v>30</v>
      </c>
      <c r="G10859" t="s">
        <v>18632</v>
      </c>
      <c r="H10859" t="s">
        <v>5550</v>
      </c>
      <c r="I10859" t="s">
        <v>280</v>
      </c>
      <c r="J10859" s="25">
        <v>46052</v>
      </c>
      <c r="K10859" s="25">
        <v>46052</v>
      </c>
      <c r="L10859" t="s">
        <v>6331</v>
      </c>
      <c r="M10859" t="s">
        <v>5549</v>
      </c>
      <c r="N10859" t="s">
        <v>32</v>
      </c>
      <c r="O10859" t="s">
        <v>6282</v>
      </c>
    </row>
    <row r="10860" spans="1:15" x14ac:dyDescent="0.25">
      <c r="A10860">
        <v>7288</v>
      </c>
      <c r="B10860" t="s">
        <v>9182</v>
      </c>
      <c r="C10860" t="s">
        <v>1218</v>
      </c>
      <c r="D10860" t="s">
        <v>5548</v>
      </c>
      <c r="E10860">
        <v>1500</v>
      </c>
      <c r="F10860">
        <v>30</v>
      </c>
      <c r="G10860" t="s">
        <v>18633</v>
      </c>
      <c r="H10860" t="s">
        <v>5550</v>
      </c>
      <c r="I10860" t="s">
        <v>280</v>
      </c>
      <c r="J10860" s="25">
        <v>46052</v>
      </c>
      <c r="K10860" s="25">
        <v>46052</v>
      </c>
      <c r="L10860" t="s">
        <v>6331</v>
      </c>
      <c r="M10860" t="s">
        <v>5549</v>
      </c>
      <c r="N10860" t="s">
        <v>32</v>
      </c>
      <c r="O10860" t="s">
        <v>6282</v>
      </c>
    </row>
    <row r="10861" spans="1:15" x14ac:dyDescent="0.25">
      <c r="A10861">
        <v>7289</v>
      </c>
      <c r="B10861" t="s">
        <v>9182</v>
      </c>
      <c r="C10861" t="s">
        <v>1218</v>
      </c>
      <c r="D10861" t="s">
        <v>5548</v>
      </c>
      <c r="E10861">
        <v>1000</v>
      </c>
      <c r="F10861">
        <v>20</v>
      </c>
      <c r="G10861" t="s">
        <v>18634</v>
      </c>
      <c r="H10861" t="s">
        <v>5550</v>
      </c>
      <c r="I10861" t="s">
        <v>280</v>
      </c>
      <c r="J10861" s="25">
        <v>46052</v>
      </c>
      <c r="K10861" s="25">
        <v>46052</v>
      </c>
      <c r="L10861" t="s">
        <v>6331</v>
      </c>
      <c r="M10861" t="s">
        <v>5549</v>
      </c>
      <c r="N10861" t="s">
        <v>32</v>
      </c>
      <c r="O10861" t="s">
        <v>6282</v>
      </c>
    </row>
    <row r="10862" spans="1:15" x14ac:dyDescent="0.25">
      <c r="A10862">
        <v>7290</v>
      </c>
      <c r="B10862" t="s">
        <v>18303</v>
      </c>
      <c r="C10862" t="s">
        <v>1218</v>
      </c>
      <c r="D10862" t="s">
        <v>5548</v>
      </c>
      <c r="E10862">
        <v>500</v>
      </c>
      <c r="F10862">
        <v>10</v>
      </c>
      <c r="G10862" t="s">
        <v>18635</v>
      </c>
      <c r="H10862" t="s">
        <v>5550</v>
      </c>
      <c r="I10862" t="s">
        <v>280</v>
      </c>
      <c r="J10862" s="25">
        <v>46056</v>
      </c>
      <c r="K10862" s="25">
        <v>46056</v>
      </c>
      <c r="L10862" t="s">
        <v>4157</v>
      </c>
      <c r="M10862" t="s">
        <v>5549</v>
      </c>
      <c r="N10862" t="s">
        <v>32</v>
      </c>
      <c r="O10862" t="s">
        <v>6282</v>
      </c>
    </row>
    <row r="10863" spans="1:15" x14ac:dyDescent="0.25">
      <c r="A10863">
        <v>7291</v>
      </c>
      <c r="B10863" t="s">
        <v>9336</v>
      </c>
      <c r="C10863" t="s">
        <v>1218</v>
      </c>
      <c r="D10863" t="s">
        <v>5548</v>
      </c>
      <c r="E10863">
        <v>1500</v>
      </c>
      <c r="F10863">
        <v>30</v>
      </c>
      <c r="G10863" t="s">
        <v>18636</v>
      </c>
      <c r="H10863" t="s">
        <v>5550</v>
      </c>
      <c r="I10863" t="s">
        <v>280</v>
      </c>
      <c r="J10863" s="25">
        <v>46056</v>
      </c>
      <c r="K10863" s="25">
        <v>46056</v>
      </c>
      <c r="L10863" t="s">
        <v>4157</v>
      </c>
      <c r="M10863" t="s">
        <v>5549</v>
      </c>
      <c r="N10863" t="s">
        <v>32</v>
      </c>
      <c r="O10863" t="s">
        <v>6282</v>
      </c>
    </row>
    <row r="10864" spans="1:15" x14ac:dyDescent="0.25">
      <c r="A10864">
        <v>7292</v>
      </c>
      <c r="B10864" t="s">
        <v>18303</v>
      </c>
      <c r="C10864" t="s">
        <v>1218</v>
      </c>
      <c r="D10864" t="s">
        <v>5548</v>
      </c>
      <c r="E10864">
        <v>1500</v>
      </c>
      <c r="F10864">
        <v>30</v>
      </c>
      <c r="G10864" t="s">
        <v>18637</v>
      </c>
      <c r="H10864" t="s">
        <v>5550</v>
      </c>
      <c r="I10864" t="s">
        <v>280</v>
      </c>
      <c r="J10864" s="25">
        <v>46056</v>
      </c>
      <c r="K10864" s="25">
        <v>46056</v>
      </c>
      <c r="L10864" t="s">
        <v>4157</v>
      </c>
      <c r="M10864" t="s">
        <v>5549</v>
      </c>
      <c r="N10864" t="s">
        <v>32</v>
      </c>
      <c r="O10864" t="s">
        <v>6282</v>
      </c>
    </row>
    <row r="10865" spans="1:15" x14ac:dyDescent="0.25">
      <c r="A10865">
        <v>7293</v>
      </c>
      <c r="B10865" t="s">
        <v>18230</v>
      </c>
      <c r="C10865" t="s">
        <v>1218</v>
      </c>
      <c r="D10865" t="s">
        <v>5548</v>
      </c>
      <c r="E10865">
        <v>1450</v>
      </c>
      <c r="F10865">
        <v>29</v>
      </c>
      <c r="G10865" t="s">
        <v>18638</v>
      </c>
      <c r="H10865" t="s">
        <v>5550</v>
      </c>
      <c r="I10865" t="s">
        <v>280</v>
      </c>
      <c r="J10865" s="25">
        <v>46059</v>
      </c>
      <c r="K10865" s="25">
        <v>46059</v>
      </c>
      <c r="L10865" t="s">
        <v>6315</v>
      </c>
      <c r="M10865" t="s">
        <v>5549</v>
      </c>
      <c r="N10865" t="s">
        <v>32</v>
      </c>
      <c r="O10865" t="s">
        <v>6282</v>
      </c>
    </row>
    <row r="10866" spans="1:15" x14ac:dyDescent="0.25">
      <c r="A10866">
        <v>7294</v>
      </c>
      <c r="B10866" t="s">
        <v>18230</v>
      </c>
      <c r="C10866" t="s">
        <v>1218</v>
      </c>
      <c r="D10866" t="s">
        <v>5548</v>
      </c>
      <c r="E10866">
        <v>1500</v>
      </c>
      <c r="F10866">
        <v>30</v>
      </c>
      <c r="G10866" t="s">
        <v>18639</v>
      </c>
      <c r="H10866" t="s">
        <v>9318</v>
      </c>
      <c r="I10866" t="s">
        <v>280</v>
      </c>
      <c r="J10866" s="25">
        <v>46059</v>
      </c>
      <c r="K10866" s="25">
        <v>46059</v>
      </c>
      <c r="L10866" t="s">
        <v>6315</v>
      </c>
      <c r="M10866" t="s">
        <v>5549</v>
      </c>
      <c r="N10866" t="s">
        <v>32</v>
      </c>
      <c r="O10866" t="s">
        <v>6282</v>
      </c>
    </row>
    <row r="10867" spans="1:15" x14ac:dyDescent="0.25">
      <c r="A10867">
        <v>7295</v>
      </c>
      <c r="B10867" t="s">
        <v>18230</v>
      </c>
      <c r="C10867" t="s">
        <v>1218</v>
      </c>
      <c r="D10867" t="s">
        <v>5548</v>
      </c>
      <c r="E10867">
        <v>1500</v>
      </c>
      <c r="F10867">
        <v>30</v>
      </c>
      <c r="G10867" t="s">
        <v>18640</v>
      </c>
      <c r="H10867" t="s">
        <v>9318</v>
      </c>
      <c r="I10867" t="s">
        <v>280</v>
      </c>
      <c r="J10867" s="25">
        <v>46059</v>
      </c>
      <c r="K10867" s="25">
        <v>46059</v>
      </c>
      <c r="L10867" t="s">
        <v>6315</v>
      </c>
      <c r="M10867" t="s">
        <v>5549</v>
      </c>
      <c r="N10867" t="s">
        <v>32</v>
      </c>
      <c r="O10867" t="s">
        <v>6282</v>
      </c>
    </row>
    <row r="10868" spans="1:15" x14ac:dyDescent="0.25">
      <c r="A10868">
        <v>7296</v>
      </c>
      <c r="B10868" t="s">
        <v>18230</v>
      </c>
      <c r="C10868" t="s">
        <v>1218</v>
      </c>
      <c r="D10868" t="s">
        <v>5548</v>
      </c>
      <c r="E10868">
        <v>1500</v>
      </c>
      <c r="F10868">
        <v>30</v>
      </c>
      <c r="G10868" t="s">
        <v>18641</v>
      </c>
      <c r="H10868" t="s">
        <v>9318</v>
      </c>
      <c r="I10868" t="s">
        <v>280</v>
      </c>
      <c r="J10868" s="25">
        <v>46059</v>
      </c>
      <c r="K10868" s="25">
        <v>46059</v>
      </c>
      <c r="L10868" t="s">
        <v>6315</v>
      </c>
      <c r="M10868" t="s">
        <v>5549</v>
      </c>
      <c r="N10868" t="s">
        <v>32</v>
      </c>
      <c r="O10868" t="s">
        <v>6282</v>
      </c>
    </row>
    <row r="10869" spans="1:15" x14ac:dyDescent="0.25">
      <c r="A10869">
        <v>7297</v>
      </c>
      <c r="B10869" t="s">
        <v>15695</v>
      </c>
      <c r="C10869" t="s">
        <v>1218</v>
      </c>
      <c r="D10869" t="s">
        <v>5548</v>
      </c>
      <c r="E10869">
        <v>850</v>
      </c>
      <c r="F10869">
        <v>17</v>
      </c>
      <c r="G10869" t="s">
        <v>18642</v>
      </c>
      <c r="H10869" t="s">
        <v>9318</v>
      </c>
      <c r="I10869" t="s">
        <v>280</v>
      </c>
      <c r="J10869" s="25">
        <v>46059</v>
      </c>
      <c r="K10869" s="25">
        <v>46059</v>
      </c>
      <c r="L10869" t="s">
        <v>6315</v>
      </c>
      <c r="M10869" t="s">
        <v>5549</v>
      </c>
      <c r="N10869" t="s">
        <v>32</v>
      </c>
      <c r="O10869" t="s">
        <v>6282</v>
      </c>
    </row>
    <row r="10870" spans="1:15" x14ac:dyDescent="0.25">
      <c r="A10870">
        <v>7298</v>
      </c>
      <c r="B10870" t="s">
        <v>15695</v>
      </c>
      <c r="C10870" t="s">
        <v>1222</v>
      </c>
      <c r="D10870" t="s">
        <v>5548</v>
      </c>
      <c r="E10870">
        <v>2250</v>
      </c>
      <c r="F10870">
        <v>45</v>
      </c>
      <c r="G10870" t="s">
        <v>18643</v>
      </c>
      <c r="H10870" t="s">
        <v>5550</v>
      </c>
      <c r="I10870" t="s">
        <v>280</v>
      </c>
      <c r="J10870" s="25">
        <v>46038</v>
      </c>
      <c r="K10870" s="25">
        <v>46038</v>
      </c>
      <c r="L10870" t="s">
        <v>329</v>
      </c>
      <c r="M10870" t="s">
        <v>5551</v>
      </c>
      <c r="N10870" t="s">
        <v>32</v>
      </c>
      <c r="O10870" t="s">
        <v>6282</v>
      </c>
    </row>
    <row r="10871" spans="1:15" x14ac:dyDescent="0.25">
      <c r="A10871">
        <v>7299</v>
      </c>
      <c r="B10871" t="s">
        <v>9194</v>
      </c>
      <c r="C10871" t="s">
        <v>1222</v>
      </c>
      <c r="D10871" t="s">
        <v>5548</v>
      </c>
      <c r="E10871">
        <v>2400</v>
      </c>
      <c r="F10871">
        <v>48</v>
      </c>
      <c r="G10871" t="s">
        <v>18644</v>
      </c>
      <c r="H10871" t="s">
        <v>5550</v>
      </c>
      <c r="I10871" t="s">
        <v>280</v>
      </c>
      <c r="J10871" s="25">
        <v>46041</v>
      </c>
      <c r="K10871" s="25">
        <v>46041</v>
      </c>
      <c r="L10871" t="s">
        <v>311</v>
      </c>
      <c r="M10871" t="s">
        <v>5551</v>
      </c>
      <c r="N10871" t="s">
        <v>32</v>
      </c>
      <c r="O10871" t="s">
        <v>6282</v>
      </c>
    </row>
    <row r="10872" spans="1:15" x14ac:dyDescent="0.25">
      <c r="A10872">
        <v>7300</v>
      </c>
      <c r="B10872" t="s">
        <v>9336</v>
      </c>
      <c r="C10872" t="s">
        <v>1222</v>
      </c>
      <c r="D10872" t="s">
        <v>5548</v>
      </c>
      <c r="E10872">
        <v>2400</v>
      </c>
      <c r="F10872">
        <v>48</v>
      </c>
      <c r="G10872" t="s">
        <v>18645</v>
      </c>
      <c r="H10872" t="s">
        <v>5550</v>
      </c>
      <c r="I10872" t="s">
        <v>280</v>
      </c>
      <c r="J10872" s="25">
        <v>46041</v>
      </c>
      <c r="K10872" s="25">
        <v>46041</v>
      </c>
      <c r="L10872" t="s">
        <v>311</v>
      </c>
      <c r="M10872" t="s">
        <v>5551</v>
      </c>
      <c r="N10872" t="s">
        <v>32</v>
      </c>
      <c r="O10872" t="s">
        <v>6282</v>
      </c>
    </row>
    <row r="10873" spans="1:15" x14ac:dyDescent="0.25">
      <c r="A10873">
        <v>7301</v>
      </c>
      <c r="B10873" t="s">
        <v>7853</v>
      </c>
      <c r="C10873" t="s">
        <v>1222</v>
      </c>
      <c r="D10873" t="s">
        <v>5548</v>
      </c>
      <c r="E10873">
        <v>1850</v>
      </c>
      <c r="F10873">
        <v>37</v>
      </c>
      <c r="G10873" t="s">
        <v>18646</v>
      </c>
      <c r="H10873" t="s">
        <v>5550</v>
      </c>
      <c r="I10873" t="s">
        <v>280</v>
      </c>
      <c r="J10873" s="25">
        <v>46043</v>
      </c>
      <c r="K10873" s="25">
        <v>46043</v>
      </c>
      <c r="L10873" t="s">
        <v>565</v>
      </c>
      <c r="M10873" t="s">
        <v>5551</v>
      </c>
      <c r="N10873" t="s">
        <v>32</v>
      </c>
      <c r="O10873" t="s">
        <v>6282</v>
      </c>
    </row>
    <row r="10874" spans="1:15" x14ac:dyDescent="0.25">
      <c r="A10874">
        <v>7302</v>
      </c>
      <c r="B10874" t="s">
        <v>7853</v>
      </c>
      <c r="C10874" t="s">
        <v>1222</v>
      </c>
      <c r="D10874" t="s">
        <v>5548</v>
      </c>
      <c r="E10874">
        <v>2250</v>
      </c>
      <c r="F10874">
        <v>45</v>
      </c>
      <c r="G10874" t="s">
        <v>18647</v>
      </c>
      <c r="H10874" t="s">
        <v>18648</v>
      </c>
      <c r="I10874" t="s">
        <v>280</v>
      </c>
      <c r="J10874" s="25">
        <v>46043</v>
      </c>
      <c r="K10874" s="25">
        <v>46043</v>
      </c>
      <c r="L10874" t="s">
        <v>565</v>
      </c>
      <c r="M10874" t="s">
        <v>5551</v>
      </c>
      <c r="N10874" t="s">
        <v>32</v>
      </c>
      <c r="O10874" t="s">
        <v>6282</v>
      </c>
    </row>
    <row r="10875" spans="1:15" x14ac:dyDescent="0.25">
      <c r="A10875">
        <v>7303</v>
      </c>
      <c r="B10875" t="s">
        <v>7653</v>
      </c>
      <c r="C10875" t="s">
        <v>1222</v>
      </c>
      <c r="D10875" t="s">
        <v>5548</v>
      </c>
      <c r="E10875">
        <v>600</v>
      </c>
      <c r="F10875">
        <v>12</v>
      </c>
      <c r="G10875" t="s">
        <v>18649</v>
      </c>
      <c r="H10875" t="s">
        <v>18648</v>
      </c>
      <c r="I10875" t="s">
        <v>280</v>
      </c>
      <c r="J10875" s="25">
        <v>46046</v>
      </c>
      <c r="K10875" s="25">
        <v>46046</v>
      </c>
      <c r="L10875" t="s">
        <v>4115</v>
      </c>
      <c r="M10875" t="s">
        <v>5551</v>
      </c>
      <c r="N10875" t="s">
        <v>32</v>
      </c>
      <c r="O10875" t="s">
        <v>6282</v>
      </c>
    </row>
    <row r="10876" spans="1:15" x14ac:dyDescent="0.25">
      <c r="A10876">
        <v>7304</v>
      </c>
      <c r="B10876" t="s">
        <v>6303</v>
      </c>
      <c r="C10876" t="s">
        <v>3311</v>
      </c>
      <c r="D10876" t="s">
        <v>18650</v>
      </c>
      <c r="E10876">
        <v>235</v>
      </c>
      <c r="F10876">
        <v>9</v>
      </c>
      <c r="G10876" t="s">
        <v>18651</v>
      </c>
      <c r="H10876" t="s">
        <v>18652</v>
      </c>
      <c r="I10876" t="s">
        <v>4610</v>
      </c>
      <c r="J10876" s="25">
        <v>42823</v>
      </c>
      <c r="K10876" s="25">
        <v>45050</v>
      </c>
      <c r="L10876" t="s">
        <v>18653</v>
      </c>
      <c r="M10876" t="s">
        <v>18654</v>
      </c>
      <c r="N10876" t="s">
        <v>32</v>
      </c>
      <c r="O10876" t="s">
        <v>6282</v>
      </c>
    </row>
    <row r="10877" spans="1:15" x14ac:dyDescent="0.25">
      <c r="A10877">
        <v>7305</v>
      </c>
      <c r="B10877" t="s">
        <v>18655</v>
      </c>
      <c r="C10877" t="s">
        <v>3314</v>
      </c>
      <c r="D10877" t="s">
        <v>5553</v>
      </c>
      <c r="E10877">
        <v>423</v>
      </c>
      <c r="F10877">
        <v>8</v>
      </c>
      <c r="G10877" t="s">
        <v>18656</v>
      </c>
      <c r="H10877" t="s">
        <v>5456</v>
      </c>
      <c r="I10877" t="s">
        <v>5322</v>
      </c>
      <c r="J10877" s="25">
        <v>44481</v>
      </c>
      <c r="K10877" s="25">
        <v>45641</v>
      </c>
      <c r="L10877" t="s">
        <v>5554</v>
      </c>
      <c r="M10877" t="s">
        <v>18657</v>
      </c>
      <c r="N10877" t="s">
        <v>32</v>
      </c>
      <c r="O10877" t="s">
        <v>6282</v>
      </c>
    </row>
    <row r="10878" spans="1:15" x14ac:dyDescent="0.25">
      <c r="A10878">
        <v>7306</v>
      </c>
      <c r="B10878" t="s">
        <v>15716</v>
      </c>
      <c r="C10878" t="s">
        <v>1223</v>
      </c>
      <c r="D10878" t="s">
        <v>5553</v>
      </c>
      <c r="E10878">
        <v>476</v>
      </c>
      <c r="F10878">
        <v>9</v>
      </c>
      <c r="G10878" t="s">
        <v>18658</v>
      </c>
      <c r="H10878" t="s">
        <v>5456</v>
      </c>
      <c r="I10878" t="s">
        <v>5322</v>
      </c>
      <c r="J10878" s="25">
        <v>44481</v>
      </c>
      <c r="K10878" s="25">
        <v>45641</v>
      </c>
      <c r="L10878" t="s">
        <v>5554</v>
      </c>
      <c r="M10878" t="s">
        <v>5555</v>
      </c>
      <c r="N10878" t="s">
        <v>32</v>
      </c>
      <c r="O10878" t="s">
        <v>6282</v>
      </c>
    </row>
    <row r="10879" spans="1:15" x14ac:dyDescent="0.25">
      <c r="A10879">
        <v>7307</v>
      </c>
      <c r="B10879" t="s">
        <v>15716</v>
      </c>
      <c r="C10879" t="s">
        <v>3315</v>
      </c>
      <c r="D10879" t="s">
        <v>5553</v>
      </c>
      <c r="E10879">
        <v>462</v>
      </c>
      <c r="F10879">
        <v>9</v>
      </c>
      <c r="G10879" t="s">
        <v>18659</v>
      </c>
      <c r="H10879" t="s">
        <v>5456</v>
      </c>
      <c r="I10879" t="s">
        <v>5322</v>
      </c>
      <c r="J10879" s="25">
        <v>44481</v>
      </c>
      <c r="K10879" s="25">
        <v>45641</v>
      </c>
      <c r="L10879" t="s">
        <v>5554</v>
      </c>
      <c r="M10879" t="s">
        <v>18660</v>
      </c>
      <c r="N10879" t="s">
        <v>32</v>
      </c>
      <c r="O10879" t="s">
        <v>6282</v>
      </c>
    </row>
    <row r="10880" spans="1:15" x14ac:dyDescent="0.25">
      <c r="A10880">
        <v>7308</v>
      </c>
      <c r="B10880" t="s">
        <v>15716</v>
      </c>
      <c r="C10880" t="s">
        <v>3316</v>
      </c>
      <c r="D10880" t="s">
        <v>5553</v>
      </c>
      <c r="E10880">
        <v>490</v>
      </c>
      <c r="F10880">
        <v>9</v>
      </c>
      <c r="G10880" t="s">
        <v>18661</v>
      </c>
      <c r="H10880" t="s">
        <v>5456</v>
      </c>
      <c r="I10880" t="s">
        <v>5322</v>
      </c>
      <c r="J10880" s="25">
        <v>44481</v>
      </c>
      <c r="K10880" s="25">
        <v>45641</v>
      </c>
      <c r="L10880" t="s">
        <v>5554</v>
      </c>
      <c r="M10880" t="s">
        <v>18662</v>
      </c>
      <c r="N10880" t="s">
        <v>32</v>
      </c>
      <c r="O10880" t="s">
        <v>6282</v>
      </c>
    </row>
    <row r="10881" spans="1:15" x14ac:dyDescent="0.25">
      <c r="A10881">
        <v>7309</v>
      </c>
      <c r="B10881" t="s">
        <v>7176</v>
      </c>
      <c r="C10881" t="s">
        <v>1224</v>
      </c>
      <c r="D10881" t="s">
        <v>5556</v>
      </c>
      <c r="E10881">
        <v>480</v>
      </c>
      <c r="F10881">
        <v>8</v>
      </c>
      <c r="G10881" t="s">
        <v>18663</v>
      </c>
      <c r="H10881" t="s">
        <v>1244</v>
      </c>
      <c r="I10881" t="s">
        <v>1225</v>
      </c>
      <c r="J10881" s="25">
        <v>45866</v>
      </c>
      <c r="K10881" s="25">
        <v>45866</v>
      </c>
      <c r="L10881" t="s">
        <v>1245</v>
      </c>
      <c r="M10881" t="s">
        <v>5558</v>
      </c>
      <c r="N10881" t="s">
        <v>32</v>
      </c>
      <c r="O10881" t="s">
        <v>6282</v>
      </c>
    </row>
    <row r="10882" spans="1:15" x14ac:dyDescent="0.25">
      <c r="A10882">
        <v>7310</v>
      </c>
      <c r="B10882" t="s">
        <v>18664</v>
      </c>
      <c r="C10882" t="s">
        <v>1224</v>
      </c>
      <c r="D10882" t="s">
        <v>5556</v>
      </c>
      <c r="E10882">
        <v>1800</v>
      </c>
      <c r="F10882">
        <v>30</v>
      </c>
      <c r="G10882" t="s">
        <v>18665</v>
      </c>
      <c r="H10882" t="s">
        <v>1230</v>
      </c>
      <c r="I10882" t="s">
        <v>1225</v>
      </c>
      <c r="J10882" s="25">
        <v>46004</v>
      </c>
      <c r="K10882" s="25">
        <v>46004</v>
      </c>
      <c r="L10882" t="s">
        <v>1231</v>
      </c>
      <c r="M10882" t="s">
        <v>5558</v>
      </c>
      <c r="N10882" t="s">
        <v>32</v>
      </c>
      <c r="O10882" t="s">
        <v>6282</v>
      </c>
    </row>
    <row r="10883" spans="1:15" x14ac:dyDescent="0.25">
      <c r="A10883">
        <v>7311</v>
      </c>
      <c r="B10883" t="s">
        <v>18664</v>
      </c>
      <c r="C10883" t="s">
        <v>1224</v>
      </c>
      <c r="D10883" t="s">
        <v>5556</v>
      </c>
      <c r="E10883">
        <v>540</v>
      </c>
      <c r="F10883">
        <v>9</v>
      </c>
      <c r="G10883" t="s">
        <v>18666</v>
      </c>
      <c r="H10883" t="s">
        <v>1230</v>
      </c>
      <c r="I10883" t="s">
        <v>1225</v>
      </c>
      <c r="J10883" s="25">
        <v>46004</v>
      </c>
      <c r="K10883" s="25">
        <v>46004</v>
      </c>
      <c r="L10883" t="s">
        <v>1231</v>
      </c>
      <c r="M10883" t="s">
        <v>5558</v>
      </c>
      <c r="N10883" t="s">
        <v>32</v>
      </c>
      <c r="O10883" t="s">
        <v>6282</v>
      </c>
    </row>
    <row r="10884" spans="1:15" x14ac:dyDescent="0.25">
      <c r="A10884">
        <v>7312</v>
      </c>
      <c r="B10884" t="s">
        <v>11414</v>
      </c>
      <c r="C10884" t="s">
        <v>3318</v>
      </c>
      <c r="D10884" t="s">
        <v>18667</v>
      </c>
      <c r="E10884">
        <v>1</v>
      </c>
      <c r="F10884">
        <v>0</v>
      </c>
      <c r="G10884" t="s">
        <v>11415</v>
      </c>
      <c r="H10884" t="s">
        <v>5580</v>
      </c>
      <c r="I10884" t="s">
        <v>1225</v>
      </c>
      <c r="J10884" s="25">
        <v>45849</v>
      </c>
      <c r="K10884" s="25">
        <v>45850</v>
      </c>
      <c r="L10884" t="s">
        <v>162</v>
      </c>
      <c r="M10884" t="s">
        <v>18668</v>
      </c>
      <c r="N10884" t="s">
        <v>32</v>
      </c>
      <c r="O10884" t="s">
        <v>6282</v>
      </c>
    </row>
    <row r="10885" spans="1:15" x14ac:dyDescent="0.25">
      <c r="A10885">
        <v>8808</v>
      </c>
      <c r="B10885" t="s">
        <v>9196</v>
      </c>
      <c r="C10885" t="s">
        <v>1226</v>
      </c>
      <c r="D10885" t="s">
        <v>1227</v>
      </c>
      <c r="E10885">
        <v>540</v>
      </c>
      <c r="F10885">
        <v>9</v>
      </c>
      <c r="G10885" t="s">
        <v>18669</v>
      </c>
      <c r="H10885" t="s">
        <v>1272</v>
      </c>
      <c r="I10885" t="s">
        <v>1225</v>
      </c>
      <c r="J10885" s="25">
        <v>46037</v>
      </c>
      <c r="K10885" s="25">
        <v>46037</v>
      </c>
      <c r="L10885" t="s">
        <v>321</v>
      </c>
      <c r="M10885" t="s">
        <v>1228</v>
      </c>
      <c r="N10885" t="s">
        <v>32</v>
      </c>
      <c r="O10885" t="s">
        <v>6302</v>
      </c>
    </row>
    <row r="10886" spans="1:15" x14ac:dyDescent="0.25">
      <c r="A10886">
        <v>7313</v>
      </c>
      <c r="B10886" t="s">
        <v>18664</v>
      </c>
      <c r="C10886" t="s">
        <v>1229</v>
      </c>
      <c r="D10886" t="s">
        <v>5561</v>
      </c>
      <c r="E10886">
        <v>1200</v>
      </c>
      <c r="F10886">
        <v>30</v>
      </c>
      <c r="G10886" t="s">
        <v>18670</v>
      </c>
      <c r="H10886" t="s">
        <v>1230</v>
      </c>
      <c r="I10886" t="s">
        <v>1225</v>
      </c>
      <c r="J10886" s="25">
        <v>46004</v>
      </c>
      <c r="K10886" s="25">
        <v>46004</v>
      </c>
      <c r="L10886" t="s">
        <v>1231</v>
      </c>
      <c r="M10886" t="s">
        <v>5562</v>
      </c>
      <c r="N10886" t="s">
        <v>32</v>
      </c>
      <c r="O10886" t="s">
        <v>6282</v>
      </c>
    </row>
    <row r="10887" spans="1:15" x14ac:dyDescent="0.25">
      <c r="A10887">
        <v>7314</v>
      </c>
      <c r="B10887" t="s">
        <v>18664</v>
      </c>
      <c r="C10887" t="s">
        <v>1229</v>
      </c>
      <c r="D10887" t="s">
        <v>5561</v>
      </c>
      <c r="E10887">
        <v>360</v>
      </c>
      <c r="F10887">
        <v>9</v>
      </c>
      <c r="G10887" t="s">
        <v>18671</v>
      </c>
      <c r="H10887" t="s">
        <v>1230</v>
      </c>
      <c r="I10887" t="s">
        <v>1225</v>
      </c>
      <c r="J10887" s="25">
        <v>46004</v>
      </c>
      <c r="K10887" s="25">
        <v>46004</v>
      </c>
      <c r="L10887" t="s">
        <v>1231</v>
      </c>
      <c r="M10887" t="s">
        <v>5562</v>
      </c>
      <c r="N10887" t="s">
        <v>32</v>
      </c>
      <c r="O10887" t="s">
        <v>6282</v>
      </c>
    </row>
    <row r="10888" spans="1:15" x14ac:dyDescent="0.25">
      <c r="A10888">
        <v>7317</v>
      </c>
      <c r="B10888" t="s">
        <v>11414</v>
      </c>
      <c r="C10888" t="s">
        <v>3320</v>
      </c>
      <c r="D10888" t="s">
        <v>18672</v>
      </c>
      <c r="E10888">
        <v>39</v>
      </c>
      <c r="F10888">
        <v>0</v>
      </c>
      <c r="G10888" t="s">
        <v>18673</v>
      </c>
      <c r="H10888" t="s">
        <v>5559</v>
      </c>
      <c r="I10888" t="s">
        <v>1225</v>
      </c>
      <c r="J10888" s="25">
        <v>45474</v>
      </c>
      <c r="K10888" s="25">
        <v>46041</v>
      </c>
      <c r="L10888" t="s">
        <v>4520</v>
      </c>
      <c r="M10888" t="s">
        <v>18674</v>
      </c>
      <c r="N10888" t="s">
        <v>32</v>
      </c>
      <c r="O10888" t="s">
        <v>6282</v>
      </c>
    </row>
    <row r="10889" spans="1:15" x14ac:dyDescent="0.25">
      <c r="A10889">
        <v>7316</v>
      </c>
      <c r="B10889" t="s">
        <v>11414</v>
      </c>
      <c r="C10889" t="s">
        <v>3320</v>
      </c>
      <c r="D10889" t="s">
        <v>18672</v>
      </c>
      <c r="E10889">
        <v>39</v>
      </c>
      <c r="F10889">
        <v>0</v>
      </c>
      <c r="G10889" t="s">
        <v>18673</v>
      </c>
      <c r="H10889" t="s">
        <v>5560</v>
      </c>
      <c r="I10889" t="s">
        <v>1225</v>
      </c>
      <c r="J10889" s="25">
        <v>45477</v>
      </c>
      <c r="K10889" s="25">
        <v>46041</v>
      </c>
      <c r="L10889" t="s">
        <v>5273</v>
      </c>
      <c r="M10889" t="s">
        <v>18674</v>
      </c>
      <c r="N10889" t="s">
        <v>32</v>
      </c>
      <c r="O10889" t="s">
        <v>6282</v>
      </c>
    </row>
    <row r="10890" spans="1:15" x14ac:dyDescent="0.25">
      <c r="A10890">
        <v>7315</v>
      </c>
      <c r="B10890" t="s">
        <v>18664</v>
      </c>
      <c r="C10890" t="s">
        <v>3320</v>
      </c>
      <c r="D10890" t="s">
        <v>18672</v>
      </c>
      <c r="E10890">
        <v>1040</v>
      </c>
      <c r="F10890">
        <v>26</v>
      </c>
      <c r="G10890" t="s">
        <v>18675</v>
      </c>
      <c r="H10890" t="s">
        <v>1230</v>
      </c>
      <c r="I10890" t="s">
        <v>1225</v>
      </c>
      <c r="J10890" s="25">
        <v>46004</v>
      </c>
      <c r="K10890" s="25">
        <v>46004</v>
      </c>
      <c r="L10890" t="s">
        <v>1231</v>
      </c>
      <c r="M10890" t="s">
        <v>18674</v>
      </c>
      <c r="N10890" t="s">
        <v>32</v>
      </c>
      <c r="O10890" t="s">
        <v>6282</v>
      </c>
    </row>
    <row r="10891" spans="1:15" x14ac:dyDescent="0.25">
      <c r="A10891">
        <v>7318</v>
      </c>
      <c r="B10891" t="s">
        <v>11414</v>
      </c>
      <c r="C10891" t="s">
        <v>3320</v>
      </c>
      <c r="D10891" t="s">
        <v>18672</v>
      </c>
      <c r="E10891">
        <v>39</v>
      </c>
      <c r="F10891">
        <v>0</v>
      </c>
      <c r="G10891" t="s">
        <v>18673</v>
      </c>
      <c r="H10891" t="s">
        <v>1230</v>
      </c>
      <c r="I10891" t="s">
        <v>1225</v>
      </c>
      <c r="J10891" s="25">
        <v>46004</v>
      </c>
      <c r="K10891" s="25">
        <v>46004</v>
      </c>
      <c r="L10891" t="s">
        <v>1231</v>
      </c>
      <c r="M10891" t="s">
        <v>18674</v>
      </c>
      <c r="N10891" t="s">
        <v>32</v>
      </c>
      <c r="O10891" t="s">
        <v>6282</v>
      </c>
    </row>
    <row r="10892" spans="1:15" x14ac:dyDescent="0.25">
      <c r="A10892">
        <v>7319</v>
      </c>
      <c r="B10892" t="s">
        <v>10227</v>
      </c>
      <c r="C10892" t="s">
        <v>3321</v>
      </c>
      <c r="D10892" t="s">
        <v>18676</v>
      </c>
      <c r="E10892">
        <v>480</v>
      </c>
      <c r="F10892">
        <v>4</v>
      </c>
      <c r="G10892" t="s">
        <v>18677</v>
      </c>
      <c r="H10892" t="s">
        <v>18678</v>
      </c>
      <c r="I10892" t="s">
        <v>4610</v>
      </c>
      <c r="J10892" s="25">
        <v>44802</v>
      </c>
      <c r="K10892" s="25">
        <v>45638</v>
      </c>
      <c r="L10892" t="s">
        <v>18679</v>
      </c>
      <c r="M10892" t="s">
        <v>18680</v>
      </c>
      <c r="N10892" t="s">
        <v>32</v>
      </c>
      <c r="O10892" t="s">
        <v>6282</v>
      </c>
    </row>
    <row r="10893" spans="1:15" x14ac:dyDescent="0.25">
      <c r="A10893">
        <v>7320</v>
      </c>
      <c r="B10893" t="s">
        <v>18681</v>
      </c>
      <c r="C10893" t="s">
        <v>3321</v>
      </c>
      <c r="D10893" t="s">
        <v>18676</v>
      </c>
      <c r="E10893">
        <v>4800</v>
      </c>
      <c r="F10893">
        <v>40</v>
      </c>
      <c r="G10893" t="s">
        <v>18682</v>
      </c>
      <c r="H10893" t="s">
        <v>18678</v>
      </c>
      <c r="I10893" t="s">
        <v>4610</v>
      </c>
      <c r="J10893" s="25">
        <v>44802</v>
      </c>
      <c r="K10893" s="25">
        <v>45638</v>
      </c>
      <c r="L10893" t="s">
        <v>18679</v>
      </c>
      <c r="M10893" t="s">
        <v>18680</v>
      </c>
      <c r="N10893" t="s">
        <v>32</v>
      </c>
      <c r="O10893" t="s">
        <v>6282</v>
      </c>
    </row>
    <row r="10894" spans="1:15" x14ac:dyDescent="0.25">
      <c r="A10894">
        <v>8812</v>
      </c>
      <c r="B10894" t="s">
        <v>9477</v>
      </c>
      <c r="C10894" t="s">
        <v>1232</v>
      </c>
      <c r="D10894" t="s">
        <v>1233</v>
      </c>
      <c r="E10894">
        <v>480</v>
      </c>
      <c r="F10894">
        <v>4</v>
      </c>
      <c r="G10894" t="s">
        <v>18683</v>
      </c>
      <c r="H10894" t="s">
        <v>1255</v>
      </c>
      <c r="I10894" t="s">
        <v>1225</v>
      </c>
      <c r="J10894" s="25">
        <v>45849</v>
      </c>
      <c r="K10894" s="25">
        <v>45849</v>
      </c>
      <c r="L10894" t="s">
        <v>162</v>
      </c>
      <c r="M10894" t="s">
        <v>1234</v>
      </c>
      <c r="N10894" t="s">
        <v>32</v>
      </c>
      <c r="O10894" t="s">
        <v>6302</v>
      </c>
    </row>
    <row r="10895" spans="1:15" x14ac:dyDescent="0.25">
      <c r="A10895">
        <v>8811</v>
      </c>
      <c r="B10895" t="s">
        <v>11383</v>
      </c>
      <c r="C10895" t="s">
        <v>1232</v>
      </c>
      <c r="D10895" t="s">
        <v>1233</v>
      </c>
      <c r="E10895">
        <v>1080</v>
      </c>
      <c r="F10895">
        <v>9</v>
      </c>
      <c r="G10895" t="s">
        <v>18684</v>
      </c>
      <c r="H10895" t="s">
        <v>1244</v>
      </c>
      <c r="I10895" t="s">
        <v>1225</v>
      </c>
      <c r="J10895" s="25">
        <v>45866</v>
      </c>
      <c r="K10895" s="25">
        <v>45866</v>
      </c>
      <c r="L10895" t="s">
        <v>1245</v>
      </c>
      <c r="M10895" t="s">
        <v>1234</v>
      </c>
      <c r="N10895" t="s">
        <v>32</v>
      </c>
      <c r="O10895" t="s">
        <v>6302</v>
      </c>
    </row>
    <row r="10896" spans="1:15" x14ac:dyDescent="0.25">
      <c r="A10896">
        <v>7321</v>
      </c>
      <c r="B10896" t="s">
        <v>18685</v>
      </c>
      <c r="C10896" t="s">
        <v>1232</v>
      </c>
      <c r="D10896" t="s">
        <v>1233</v>
      </c>
      <c r="E10896">
        <v>1080</v>
      </c>
      <c r="F10896">
        <v>9</v>
      </c>
      <c r="G10896" t="s">
        <v>18686</v>
      </c>
      <c r="H10896" t="s">
        <v>5565</v>
      </c>
      <c r="I10896" t="s">
        <v>1225</v>
      </c>
      <c r="J10896" s="25">
        <v>45880</v>
      </c>
      <c r="K10896" s="25">
        <v>45880</v>
      </c>
      <c r="L10896" t="s">
        <v>4746</v>
      </c>
      <c r="M10896" t="s">
        <v>1234</v>
      </c>
      <c r="N10896" t="s">
        <v>32</v>
      </c>
      <c r="O10896" t="s">
        <v>6282</v>
      </c>
    </row>
    <row r="10897" spans="1:15" x14ac:dyDescent="0.25">
      <c r="A10897">
        <v>7322</v>
      </c>
      <c r="B10897" t="s">
        <v>9196</v>
      </c>
      <c r="C10897" t="s">
        <v>1232</v>
      </c>
      <c r="D10897" t="s">
        <v>1233</v>
      </c>
      <c r="E10897">
        <v>480</v>
      </c>
      <c r="F10897">
        <v>4</v>
      </c>
      <c r="G10897" t="s">
        <v>18687</v>
      </c>
      <c r="H10897" t="s">
        <v>5570</v>
      </c>
      <c r="I10897" t="s">
        <v>1225</v>
      </c>
      <c r="J10897" s="25">
        <v>45920</v>
      </c>
      <c r="K10897" s="25">
        <v>45920</v>
      </c>
      <c r="L10897" t="s">
        <v>5571</v>
      </c>
      <c r="M10897" t="s">
        <v>1234</v>
      </c>
      <c r="N10897" t="s">
        <v>32</v>
      </c>
      <c r="O10897" t="s">
        <v>6282</v>
      </c>
    </row>
    <row r="10898" spans="1:15" x14ac:dyDescent="0.25">
      <c r="A10898">
        <v>7325</v>
      </c>
      <c r="B10898" t="s">
        <v>11414</v>
      </c>
      <c r="C10898" t="s">
        <v>1235</v>
      </c>
      <c r="D10898" t="s">
        <v>1236</v>
      </c>
      <c r="E10898">
        <v>59</v>
      </c>
      <c r="F10898">
        <v>0</v>
      </c>
      <c r="G10898" t="s">
        <v>18688</v>
      </c>
      <c r="H10898" t="s">
        <v>5559</v>
      </c>
      <c r="I10898" t="s">
        <v>1225</v>
      </c>
      <c r="J10898" s="25">
        <v>45474</v>
      </c>
      <c r="K10898" s="25">
        <v>46041</v>
      </c>
      <c r="L10898" t="s">
        <v>4520</v>
      </c>
      <c r="M10898" t="s">
        <v>1237</v>
      </c>
      <c r="N10898" t="s">
        <v>32</v>
      </c>
      <c r="O10898" t="s">
        <v>6282</v>
      </c>
    </row>
    <row r="10899" spans="1:15" x14ac:dyDescent="0.25">
      <c r="A10899">
        <v>8814</v>
      </c>
      <c r="B10899" t="s">
        <v>9477</v>
      </c>
      <c r="C10899" t="s">
        <v>1235</v>
      </c>
      <c r="D10899" t="s">
        <v>1236</v>
      </c>
      <c r="E10899">
        <v>240</v>
      </c>
      <c r="F10899">
        <v>4</v>
      </c>
      <c r="G10899" t="s">
        <v>18689</v>
      </c>
      <c r="H10899" t="s">
        <v>1255</v>
      </c>
      <c r="I10899" t="s">
        <v>1225</v>
      </c>
      <c r="J10899" s="25">
        <v>45849</v>
      </c>
      <c r="K10899" s="25">
        <v>45849</v>
      </c>
      <c r="L10899" t="s">
        <v>162</v>
      </c>
      <c r="M10899" t="s">
        <v>1237</v>
      </c>
      <c r="N10899" t="s">
        <v>32</v>
      </c>
      <c r="O10899" t="s">
        <v>6302</v>
      </c>
    </row>
    <row r="10900" spans="1:15" x14ac:dyDescent="0.25">
      <c r="A10900">
        <v>8815</v>
      </c>
      <c r="B10900" t="s">
        <v>18685</v>
      </c>
      <c r="C10900" t="s">
        <v>1235</v>
      </c>
      <c r="D10900" t="s">
        <v>1236</v>
      </c>
      <c r="E10900">
        <v>540</v>
      </c>
      <c r="F10900">
        <v>9</v>
      </c>
      <c r="G10900" t="s">
        <v>18690</v>
      </c>
      <c r="H10900" t="s">
        <v>1244</v>
      </c>
      <c r="I10900" t="s">
        <v>1225</v>
      </c>
      <c r="J10900" s="25">
        <v>45866</v>
      </c>
      <c r="K10900" s="25">
        <v>45866</v>
      </c>
      <c r="L10900" t="s">
        <v>1245</v>
      </c>
      <c r="M10900" t="s">
        <v>1237</v>
      </c>
      <c r="N10900" t="s">
        <v>32</v>
      </c>
      <c r="O10900" t="s">
        <v>6302</v>
      </c>
    </row>
    <row r="10901" spans="1:15" x14ac:dyDescent="0.25">
      <c r="A10901">
        <v>7323</v>
      </c>
      <c r="B10901" t="s">
        <v>10227</v>
      </c>
      <c r="C10901" t="s">
        <v>1235</v>
      </c>
      <c r="D10901" t="s">
        <v>1236</v>
      </c>
      <c r="E10901">
        <v>360</v>
      </c>
      <c r="F10901">
        <v>6</v>
      </c>
      <c r="G10901" t="s">
        <v>18691</v>
      </c>
      <c r="H10901" t="s">
        <v>5565</v>
      </c>
      <c r="I10901" t="s">
        <v>1225</v>
      </c>
      <c r="J10901" s="25">
        <v>45880</v>
      </c>
      <c r="K10901" s="25">
        <v>45880</v>
      </c>
      <c r="L10901" t="s">
        <v>4746</v>
      </c>
      <c r="M10901" t="s">
        <v>1237</v>
      </c>
      <c r="N10901" t="s">
        <v>32</v>
      </c>
      <c r="O10901" t="s">
        <v>6282</v>
      </c>
    </row>
    <row r="10902" spans="1:15" x14ac:dyDescent="0.25">
      <c r="A10902">
        <v>7324</v>
      </c>
      <c r="B10902" t="s">
        <v>18692</v>
      </c>
      <c r="C10902" t="s">
        <v>1235</v>
      </c>
      <c r="D10902" t="s">
        <v>1236</v>
      </c>
      <c r="E10902">
        <v>1440</v>
      </c>
      <c r="F10902">
        <v>24</v>
      </c>
      <c r="G10902" t="s">
        <v>18693</v>
      </c>
      <c r="H10902" t="s">
        <v>5570</v>
      </c>
      <c r="I10902" t="s">
        <v>1225</v>
      </c>
      <c r="J10902" s="25">
        <v>45920</v>
      </c>
      <c r="K10902" s="25">
        <v>45920</v>
      </c>
      <c r="L10902" t="s">
        <v>5571</v>
      </c>
      <c r="M10902" t="s">
        <v>1237</v>
      </c>
      <c r="N10902" t="s">
        <v>32</v>
      </c>
      <c r="O10902" t="s">
        <v>6282</v>
      </c>
    </row>
    <row r="10903" spans="1:15" x14ac:dyDescent="0.25">
      <c r="A10903">
        <v>8820</v>
      </c>
      <c r="B10903" t="s">
        <v>9474</v>
      </c>
      <c r="C10903" t="s">
        <v>1238</v>
      </c>
      <c r="D10903" t="s">
        <v>1239</v>
      </c>
      <c r="E10903">
        <v>1740</v>
      </c>
      <c r="F10903">
        <v>29</v>
      </c>
      <c r="G10903" t="s">
        <v>18694</v>
      </c>
      <c r="H10903" t="s">
        <v>1262</v>
      </c>
      <c r="I10903" t="s">
        <v>1225</v>
      </c>
      <c r="J10903" s="25">
        <v>45812</v>
      </c>
      <c r="K10903" s="25">
        <v>45812</v>
      </c>
      <c r="L10903" t="s">
        <v>231</v>
      </c>
      <c r="M10903" t="s">
        <v>1240</v>
      </c>
      <c r="N10903" t="s">
        <v>32</v>
      </c>
      <c r="O10903" t="s">
        <v>6302</v>
      </c>
    </row>
    <row r="10904" spans="1:15" x14ac:dyDescent="0.25">
      <c r="A10904">
        <v>8819</v>
      </c>
      <c r="B10904" t="s">
        <v>18685</v>
      </c>
      <c r="C10904" t="s">
        <v>1238</v>
      </c>
      <c r="D10904" t="s">
        <v>1239</v>
      </c>
      <c r="E10904">
        <v>1440</v>
      </c>
      <c r="F10904">
        <v>24</v>
      </c>
      <c r="G10904" t="s">
        <v>18695</v>
      </c>
      <c r="H10904" t="s">
        <v>1255</v>
      </c>
      <c r="I10904" t="s">
        <v>1225</v>
      </c>
      <c r="J10904" s="25">
        <v>45849</v>
      </c>
      <c r="K10904" s="25">
        <v>45849</v>
      </c>
      <c r="L10904" t="s">
        <v>162</v>
      </c>
      <c r="M10904" t="s">
        <v>1240</v>
      </c>
      <c r="N10904" t="s">
        <v>32</v>
      </c>
      <c r="O10904" t="s">
        <v>6302</v>
      </c>
    </row>
    <row r="10905" spans="1:15" x14ac:dyDescent="0.25">
      <c r="A10905">
        <v>8817</v>
      </c>
      <c r="B10905" t="s">
        <v>10230</v>
      </c>
      <c r="C10905" t="s">
        <v>1238</v>
      </c>
      <c r="D10905" t="s">
        <v>1239</v>
      </c>
      <c r="E10905">
        <v>1740</v>
      </c>
      <c r="F10905">
        <v>29</v>
      </c>
      <c r="G10905" t="s">
        <v>18696</v>
      </c>
      <c r="H10905" t="s">
        <v>1244</v>
      </c>
      <c r="I10905" t="s">
        <v>1225</v>
      </c>
      <c r="J10905" s="25">
        <v>45866</v>
      </c>
      <c r="K10905" s="25">
        <v>45866</v>
      </c>
      <c r="L10905" t="s">
        <v>1245</v>
      </c>
      <c r="M10905" t="s">
        <v>1240</v>
      </c>
      <c r="N10905" t="s">
        <v>32</v>
      </c>
      <c r="O10905" t="s">
        <v>6302</v>
      </c>
    </row>
    <row r="10906" spans="1:15" x14ac:dyDescent="0.25">
      <c r="A10906">
        <v>7326</v>
      </c>
      <c r="B10906" t="s">
        <v>10227</v>
      </c>
      <c r="C10906" t="s">
        <v>1238</v>
      </c>
      <c r="D10906" t="s">
        <v>1239</v>
      </c>
      <c r="E10906">
        <v>1200</v>
      </c>
      <c r="F10906">
        <v>20</v>
      </c>
      <c r="G10906" t="s">
        <v>18697</v>
      </c>
      <c r="H10906" t="s">
        <v>5565</v>
      </c>
      <c r="I10906" t="s">
        <v>1225</v>
      </c>
      <c r="J10906" s="25">
        <v>45880</v>
      </c>
      <c r="K10906" s="25">
        <v>45880</v>
      </c>
      <c r="L10906" t="s">
        <v>4746</v>
      </c>
      <c r="M10906" t="s">
        <v>1240</v>
      </c>
      <c r="N10906" t="s">
        <v>32</v>
      </c>
      <c r="O10906" t="s">
        <v>6282</v>
      </c>
    </row>
    <row r="10907" spans="1:15" x14ac:dyDescent="0.25">
      <c r="A10907">
        <v>7327</v>
      </c>
      <c r="B10907" t="s">
        <v>10227</v>
      </c>
      <c r="C10907" t="s">
        <v>1238</v>
      </c>
      <c r="D10907" t="s">
        <v>1239</v>
      </c>
      <c r="E10907">
        <v>2400</v>
      </c>
      <c r="F10907">
        <v>40</v>
      </c>
      <c r="G10907" t="s">
        <v>18698</v>
      </c>
      <c r="H10907" t="s">
        <v>5565</v>
      </c>
      <c r="I10907" t="s">
        <v>1225</v>
      </c>
      <c r="J10907" s="25">
        <v>45880</v>
      </c>
      <c r="K10907" s="25">
        <v>45880</v>
      </c>
      <c r="L10907" t="s">
        <v>4746</v>
      </c>
      <c r="M10907" t="s">
        <v>1240</v>
      </c>
      <c r="N10907" t="s">
        <v>32</v>
      </c>
      <c r="O10907" t="s">
        <v>6282</v>
      </c>
    </row>
    <row r="10908" spans="1:15" x14ac:dyDescent="0.25">
      <c r="A10908">
        <v>7328</v>
      </c>
      <c r="B10908" t="s">
        <v>11383</v>
      </c>
      <c r="C10908" t="s">
        <v>1238</v>
      </c>
      <c r="D10908" t="s">
        <v>1239</v>
      </c>
      <c r="E10908">
        <v>540</v>
      </c>
      <c r="F10908">
        <v>9</v>
      </c>
      <c r="G10908" t="s">
        <v>18699</v>
      </c>
      <c r="H10908" t="s">
        <v>5570</v>
      </c>
      <c r="I10908" t="s">
        <v>1225</v>
      </c>
      <c r="J10908" s="25">
        <v>45920</v>
      </c>
      <c r="K10908" s="25">
        <v>45920</v>
      </c>
      <c r="L10908" t="s">
        <v>5571</v>
      </c>
      <c r="M10908" t="s">
        <v>1240</v>
      </c>
      <c r="N10908" t="s">
        <v>32</v>
      </c>
      <c r="O10908" t="s">
        <v>6282</v>
      </c>
    </row>
    <row r="10909" spans="1:15" x14ac:dyDescent="0.25">
      <c r="A10909">
        <v>7329</v>
      </c>
      <c r="B10909" t="s">
        <v>11414</v>
      </c>
      <c r="C10909" t="s">
        <v>1241</v>
      </c>
      <c r="D10909" t="s">
        <v>1242</v>
      </c>
      <c r="E10909">
        <v>39</v>
      </c>
      <c r="F10909">
        <v>0</v>
      </c>
      <c r="G10909" t="s">
        <v>18688</v>
      </c>
      <c r="H10909" t="s">
        <v>5559</v>
      </c>
      <c r="I10909" t="s">
        <v>1225</v>
      </c>
      <c r="J10909" s="25">
        <v>45474</v>
      </c>
      <c r="K10909" s="25">
        <v>46041</v>
      </c>
      <c r="L10909" t="s">
        <v>4520</v>
      </c>
      <c r="M10909" t="s">
        <v>1243</v>
      </c>
      <c r="N10909" t="s">
        <v>32</v>
      </c>
      <c r="O10909" t="s">
        <v>6282</v>
      </c>
    </row>
    <row r="10910" spans="1:15" x14ac:dyDescent="0.25">
      <c r="A10910">
        <v>7330</v>
      </c>
      <c r="B10910" t="s">
        <v>11414</v>
      </c>
      <c r="C10910" t="s">
        <v>1241</v>
      </c>
      <c r="D10910" t="s">
        <v>1242</v>
      </c>
      <c r="E10910">
        <v>39</v>
      </c>
      <c r="F10910">
        <v>0</v>
      </c>
      <c r="G10910" t="s">
        <v>18688</v>
      </c>
      <c r="H10910" t="s">
        <v>5563</v>
      </c>
      <c r="I10910" t="s">
        <v>1225</v>
      </c>
      <c r="J10910" s="25">
        <v>45584</v>
      </c>
      <c r="K10910" s="25">
        <v>46041</v>
      </c>
      <c r="L10910" t="s">
        <v>4863</v>
      </c>
      <c r="M10910" t="s">
        <v>1243</v>
      </c>
      <c r="N10910" t="s">
        <v>32</v>
      </c>
      <c r="O10910" t="s">
        <v>6282</v>
      </c>
    </row>
    <row r="10911" spans="1:15" x14ac:dyDescent="0.25">
      <c r="A10911">
        <v>7331</v>
      </c>
      <c r="B10911" t="s">
        <v>11414</v>
      </c>
      <c r="C10911" t="s">
        <v>1241</v>
      </c>
      <c r="D10911" t="s">
        <v>1242</v>
      </c>
      <c r="E10911">
        <v>39</v>
      </c>
      <c r="F10911">
        <v>0</v>
      </c>
      <c r="G10911" t="s">
        <v>18688</v>
      </c>
      <c r="H10911" t="s">
        <v>5557</v>
      </c>
      <c r="I10911" t="s">
        <v>1225</v>
      </c>
      <c r="J10911" s="25">
        <v>45664</v>
      </c>
      <c r="K10911" s="25">
        <v>45664</v>
      </c>
      <c r="L10911" t="s">
        <v>4313</v>
      </c>
      <c r="M10911" t="s">
        <v>1243</v>
      </c>
      <c r="N10911" t="s">
        <v>32</v>
      </c>
      <c r="O10911" t="s">
        <v>6282</v>
      </c>
    </row>
    <row r="10912" spans="1:15" x14ac:dyDescent="0.25">
      <c r="A10912">
        <v>7332</v>
      </c>
      <c r="B10912" t="s">
        <v>11414</v>
      </c>
      <c r="C10912" t="s">
        <v>1241</v>
      </c>
      <c r="D10912" t="s">
        <v>1242</v>
      </c>
      <c r="E10912">
        <v>39</v>
      </c>
      <c r="F10912">
        <v>0</v>
      </c>
      <c r="G10912" t="s">
        <v>18688</v>
      </c>
      <c r="H10912" t="s">
        <v>1244</v>
      </c>
      <c r="I10912" t="s">
        <v>1225</v>
      </c>
      <c r="J10912" s="25">
        <v>45866</v>
      </c>
      <c r="K10912" s="25">
        <v>45866</v>
      </c>
      <c r="L10912" t="s">
        <v>1245</v>
      </c>
      <c r="M10912" t="s">
        <v>1243</v>
      </c>
      <c r="N10912" t="s">
        <v>32</v>
      </c>
      <c r="O10912" t="s">
        <v>6282</v>
      </c>
    </row>
    <row r="10913" spans="1:15" x14ac:dyDescent="0.25">
      <c r="A10913">
        <v>8831</v>
      </c>
      <c r="B10913" t="s">
        <v>18283</v>
      </c>
      <c r="C10913" t="s">
        <v>1241</v>
      </c>
      <c r="D10913" t="s">
        <v>1242</v>
      </c>
      <c r="E10913">
        <v>360</v>
      </c>
      <c r="F10913">
        <v>9</v>
      </c>
      <c r="G10913" t="s">
        <v>18700</v>
      </c>
      <c r="H10913" t="s">
        <v>1272</v>
      </c>
      <c r="I10913" t="s">
        <v>1225</v>
      </c>
      <c r="J10913" s="25">
        <v>46037</v>
      </c>
      <c r="K10913" s="25">
        <v>46037</v>
      </c>
      <c r="L10913" t="s">
        <v>321</v>
      </c>
      <c r="M10913" t="s">
        <v>1243</v>
      </c>
      <c r="N10913" t="s">
        <v>32</v>
      </c>
      <c r="O10913" t="s">
        <v>6302</v>
      </c>
    </row>
    <row r="10914" spans="1:15" x14ac:dyDescent="0.25">
      <c r="A10914">
        <v>7334</v>
      </c>
      <c r="B10914" t="s">
        <v>11414</v>
      </c>
      <c r="C10914" t="s">
        <v>1246</v>
      </c>
      <c r="D10914" t="s">
        <v>1247</v>
      </c>
      <c r="E10914">
        <v>39</v>
      </c>
      <c r="F10914">
        <v>0</v>
      </c>
      <c r="G10914" t="s">
        <v>18688</v>
      </c>
      <c r="H10914" t="s">
        <v>5569</v>
      </c>
      <c r="I10914" t="s">
        <v>1225</v>
      </c>
      <c r="J10914" s="25">
        <v>45400</v>
      </c>
      <c r="K10914" s="25">
        <v>46041</v>
      </c>
      <c r="L10914" t="s">
        <v>5255</v>
      </c>
      <c r="M10914" t="s">
        <v>1248</v>
      </c>
      <c r="N10914" t="s">
        <v>32</v>
      </c>
      <c r="O10914" t="s">
        <v>6282</v>
      </c>
    </row>
    <row r="10915" spans="1:15" x14ac:dyDescent="0.25">
      <c r="A10915">
        <v>7335</v>
      </c>
      <c r="B10915" t="s">
        <v>11414</v>
      </c>
      <c r="C10915" t="s">
        <v>1246</v>
      </c>
      <c r="D10915" t="s">
        <v>1247</v>
      </c>
      <c r="E10915">
        <v>39</v>
      </c>
      <c r="F10915">
        <v>0</v>
      </c>
      <c r="G10915" t="s">
        <v>18688</v>
      </c>
      <c r="H10915" t="s">
        <v>5568</v>
      </c>
      <c r="I10915" t="s">
        <v>1225</v>
      </c>
      <c r="J10915" s="25">
        <v>45420</v>
      </c>
      <c r="K10915" s="25">
        <v>46041</v>
      </c>
      <c r="L10915" t="s">
        <v>4528</v>
      </c>
      <c r="M10915" t="s">
        <v>1248</v>
      </c>
      <c r="N10915" t="s">
        <v>32</v>
      </c>
      <c r="O10915" t="s">
        <v>6282</v>
      </c>
    </row>
    <row r="10916" spans="1:15" x14ac:dyDescent="0.25">
      <c r="A10916">
        <v>7336</v>
      </c>
      <c r="B10916" t="s">
        <v>11414</v>
      </c>
      <c r="C10916" t="s">
        <v>1246</v>
      </c>
      <c r="D10916" t="s">
        <v>1247</v>
      </c>
      <c r="E10916">
        <v>39</v>
      </c>
      <c r="F10916">
        <v>0</v>
      </c>
      <c r="G10916" t="s">
        <v>18688</v>
      </c>
      <c r="H10916" t="s">
        <v>5560</v>
      </c>
      <c r="I10916" t="s">
        <v>1225</v>
      </c>
      <c r="J10916" s="25">
        <v>45477</v>
      </c>
      <c r="K10916" s="25">
        <v>46041</v>
      </c>
      <c r="L10916" t="s">
        <v>5273</v>
      </c>
      <c r="M10916" t="s">
        <v>1248</v>
      </c>
      <c r="N10916" t="s">
        <v>32</v>
      </c>
      <c r="O10916" t="s">
        <v>6282</v>
      </c>
    </row>
    <row r="10917" spans="1:15" x14ac:dyDescent="0.25">
      <c r="A10917">
        <v>7337</v>
      </c>
      <c r="B10917" t="s">
        <v>11414</v>
      </c>
      <c r="C10917" t="s">
        <v>1246</v>
      </c>
      <c r="D10917" t="s">
        <v>1247</v>
      </c>
      <c r="E10917">
        <v>39</v>
      </c>
      <c r="F10917">
        <v>0</v>
      </c>
      <c r="G10917" t="s">
        <v>18688</v>
      </c>
      <c r="H10917" t="s">
        <v>5557</v>
      </c>
      <c r="I10917" t="s">
        <v>1225</v>
      </c>
      <c r="J10917" s="25">
        <v>45664</v>
      </c>
      <c r="K10917" s="25">
        <v>45664</v>
      </c>
      <c r="L10917" t="s">
        <v>4313</v>
      </c>
      <c r="M10917" t="s">
        <v>1248</v>
      </c>
      <c r="N10917" t="s">
        <v>32</v>
      </c>
      <c r="O10917" t="s">
        <v>6282</v>
      </c>
    </row>
    <row r="10918" spans="1:15" x14ac:dyDescent="0.25">
      <c r="A10918">
        <v>7338</v>
      </c>
      <c r="B10918" t="s">
        <v>11414</v>
      </c>
      <c r="C10918" t="s">
        <v>1246</v>
      </c>
      <c r="D10918" t="s">
        <v>1247</v>
      </c>
      <c r="E10918">
        <v>39</v>
      </c>
      <c r="F10918">
        <v>0</v>
      </c>
      <c r="G10918" t="s">
        <v>18688</v>
      </c>
      <c r="H10918" t="s">
        <v>5564</v>
      </c>
      <c r="I10918" t="s">
        <v>1225</v>
      </c>
      <c r="J10918" s="25">
        <v>45750</v>
      </c>
      <c r="K10918" s="25">
        <v>45750</v>
      </c>
      <c r="L10918" t="s">
        <v>4583</v>
      </c>
      <c r="M10918" t="s">
        <v>1248</v>
      </c>
      <c r="N10918" t="s">
        <v>32</v>
      </c>
      <c r="O10918" t="s">
        <v>6282</v>
      </c>
    </row>
    <row r="10919" spans="1:15" x14ac:dyDescent="0.25">
      <c r="A10919">
        <v>7333</v>
      </c>
      <c r="B10919" t="s">
        <v>18701</v>
      </c>
      <c r="C10919" t="s">
        <v>1246</v>
      </c>
      <c r="D10919" t="s">
        <v>1247</v>
      </c>
      <c r="E10919">
        <v>760</v>
      </c>
      <c r="F10919">
        <v>19</v>
      </c>
      <c r="G10919" t="s">
        <v>18702</v>
      </c>
      <c r="H10919" t="s">
        <v>1244</v>
      </c>
      <c r="I10919" t="s">
        <v>1225</v>
      </c>
      <c r="J10919" s="25">
        <v>45866</v>
      </c>
      <c r="K10919" s="25">
        <v>45866</v>
      </c>
      <c r="L10919" t="s">
        <v>1245</v>
      </c>
      <c r="M10919" t="s">
        <v>1248</v>
      </c>
      <c r="N10919" t="s">
        <v>32</v>
      </c>
      <c r="O10919" t="s">
        <v>6282</v>
      </c>
    </row>
    <row r="10920" spans="1:15" x14ac:dyDescent="0.25">
      <c r="A10920">
        <v>7339</v>
      </c>
      <c r="B10920" t="s">
        <v>11414</v>
      </c>
      <c r="C10920" t="s">
        <v>1246</v>
      </c>
      <c r="D10920" t="s">
        <v>1247</v>
      </c>
      <c r="E10920">
        <v>39</v>
      </c>
      <c r="F10920">
        <v>0</v>
      </c>
      <c r="G10920" t="s">
        <v>18688</v>
      </c>
      <c r="H10920" t="s">
        <v>1244</v>
      </c>
      <c r="I10920" t="s">
        <v>1225</v>
      </c>
      <c r="J10920" s="25">
        <v>45866</v>
      </c>
      <c r="K10920" s="25">
        <v>45866</v>
      </c>
      <c r="L10920" t="s">
        <v>1245</v>
      </c>
      <c r="M10920" t="s">
        <v>1248</v>
      </c>
      <c r="N10920" t="s">
        <v>32</v>
      </c>
      <c r="O10920" t="s">
        <v>6282</v>
      </c>
    </row>
    <row r="10921" spans="1:15" x14ac:dyDescent="0.25">
      <c r="A10921">
        <v>7340</v>
      </c>
      <c r="B10921" t="s">
        <v>11414</v>
      </c>
      <c r="C10921" t="s">
        <v>1246</v>
      </c>
      <c r="D10921" t="s">
        <v>1247</v>
      </c>
      <c r="E10921">
        <v>39</v>
      </c>
      <c r="F10921">
        <v>0</v>
      </c>
      <c r="G10921" t="s">
        <v>18688</v>
      </c>
      <c r="H10921" t="s">
        <v>5565</v>
      </c>
      <c r="I10921" t="s">
        <v>1225</v>
      </c>
      <c r="J10921" s="25">
        <v>45880</v>
      </c>
      <c r="K10921" s="25">
        <v>45880</v>
      </c>
      <c r="L10921" t="s">
        <v>4746</v>
      </c>
      <c r="M10921" t="s">
        <v>1248</v>
      </c>
      <c r="N10921" t="s">
        <v>32</v>
      </c>
      <c r="O10921" t="s">
        <v>6282</v>
      </c>
    </row>
    <row r="10922" spans="1:15" x14ac:dyDescent="0.25">
      <c r="A10922">
        <v>7341</v>
      </c>
      <c r="B10922" t="s">
        <v>11414</v>
      </c>
      <c r="C10922" t="s">
        <v>1246</v>
      </c>
      <c r="D10922" t="s">
        <v>1247</v>
      </c>
      <c r="E10922">
        <v>39</v>
      </c>
      <c r="F10922">
        <v>0</v>
      </c>
      <c r="G10922" t="s">
        <v>18688</v>
      </c>
      <c r="H10922" t="s">
        <v>5570</v>
      </c>
      <c r="I10922" t="s">
        <v>1225</v>
      </c>
      <c r="J10922" s="25">
        <v>45920</v>
      </c>
      <c r="K10922" s="25">
        <v>45920</v>
      </c>
      <c r="L10922" t="s">
        <v>5571</v>
      </c>
      <c r="M10922" t="s">
        <v>1248</v>
      </c>
      <c r="N10922" t="s">
        <v>32</v>
      </c>
      <c r="O10922" t="s">
        <v>6282</v>
      </c>
    </row>
    <row r="10923" spans="1:15" x14ac:dyDescent="0.25">
      <c r="A10923">
        <v>8836</v>
      </c>
      <c r="B10923" t="s">
        <v>18681</v>
      </c>
      <c r="C10923" t="s">
        <v>1246</v>
      </c>
      <c r="D10923" t="s">
        <v>1247</v>
      </c>
      <c r="E10923">
        <v>1560</v>
      </c>
      <c r="F10923">
        <v>39</v>
      </c>
      <c r="G10923" t="s">
        <v>18703</v>
      </c>
      <c r="H10923" t="s">
        <v>1272</v>
      </c>
      <c r="I10923" t="s">
        <v>1225</v>
      </c>
      <c r="J10923" s="25">
        <v>46037</v>
      </c>
      <c r="K10923" s="25">
        <v>46037</v>
      </c>
      <c r="L10923" t="s">
        <v>321</v>
      </c>
      <c r="M10923" t="s">
        <v>1248</v>
      </c>
      <c r="N10923" t="s">
        <v>32</v>
      </c>
      <c r="O10923" t="s">
        <v>6302</v>
      </c>
    </row>
    <row r="10924" spans="1:15" x14ac:dyDescent="0.25">
      <c r="A10924">
        <v>7342</v>
      </c>
      <c r="B10924" t="s">
        <v>6612</v>
      </c>
      <c r="C10924" t="s">
        <v>1249</v>
      </c>
      <c r="D10924" t="s">
        <v>5566</v>
      </c>
      <c r="E10924">
        <v>119</v>
      </c>
      <c r="F10924">
        <v>0</v>
      </c>
      <c r="G10924" t="s">
        <v>18704</v>
      </c>
      <c r="H10924" t="s">
        <v>1272</v>
      </c>
      <c r="I10924" t="s">
        <v>1225</v>
      </c>
      <c r="J10924" s="25">
        <v>46037</v>
      </c>
      <c r="K10924" s="25">
        <v>46037</v>
      </c>
      <c r="L10924" t="s">
        <v>321</v>
      </c>
      <c r="M10924" t="s">
        <v>5567</v>
      </c>
      <c r="N10924" t="s">
        <v>32</v>
      </c>
      <c r="O10924" t="s">
        <v>6282</v>
      </c>
    </row>
    <row r="10925" spans="1:15" x14ac:dyDescent="0.25">
      <c r="A10925">
        <v>7343</v>
      </c>
      <c r="B10925" t="s">
        <v>6397</v>
      </c>
      <c r="C10925" t="s">
        <v>1252</v>
      </c>
      <c r="D10925" t="s">
        <v>1253</v>
      </c>
      <c r="E10925">
        <v>2280</v>
      </c>
      <c r="F10925">
        <v>19</v>
      </c>
      <c r="G10925" t="s">
        <v>18707</v>
      </c>
      <c r="H10925" t="s">
        <v>1244</v>
      </c>
      <c r="I10925" t="s">
        <v>1225</v>
      </c>
      <c r="J10925" s="25">
        <v>45866</v>
      </c>
      <c r="K10925" s="25">
        <v>45866</v>
      </c>
      <c r="L10925" t="s">
        <v>1245</v>
      </c>
      <c r="M10925" t="s">
        <v>1254</v>
      </c>
      <c r="N10925" t="s">
        <v>32</v>
      </c>
      <c r="O10925" t="s">
        <v>6282</v>
      </c>
    </row>
    <row r="10926" spans="1:15" x14ac:dyDescent="0.25">
      <c r="A10926">
        <v>8855</v>
      </c>
      <c r="B10926" t="s">
        <v>18681</v>
      </c>
      <c r="C10926" t="s">
        <v>1252</v>
      </c>
      <c r="D10926" t="s">
        <v>1253</v>
      </c>
      <c r="E10926">
        <v>4800</v>
      </c>
      <c r="F10926">
        <v>40</v>
      </c>
      <c r="G10926" t="s">
        <v>18708</v>
      </c>
      <c r="H10926" t="s">
        <v>1272</v>
      </c>
      <c r="I10926" t="s">
        <v>1225</v>
      </c>
      <c r="J10926" s="25">
        <v>46037</v>
      </c>
      <c r="K10926" s="25">
        <v>46037</v>
      </c>
      <c r="L10926" t="s">
        <v>321</v>
      </c>
      <c r="M10926" t="s">
        <v>1254</v>
      </c>
      <c r="N10926" t="s">
        <v>32</v>
      </c>
      <c r="O10926" t="s">
        <v>6302</v>
      </c>
    </row>
    <row r="10927" spans="1:15" x14ac:dyDescent="0.25">
      <c r="A10927">
        <v>8856</v>
      </c>
      <c r="B10927" t="s">
        <v>18706</v>
      </c>
      <c r="C10927" t="s">
        <v>1252</v>
      </c>
      <c r="D10927" t="s">
        <v>1253</v>
      </c>
      <c r="E10927">
        <v>4800</v>
      </c>
      <c r="F10927">
        <v>40</v>
      </c>
      <c r="G10927" t="s">
        <v>18709</v>
      </c>
      <c r="H10927" t="s">
        <v>1272</v>
      </c>
      <c r="I10927" t="s">
        <v>1225</v>
      </c>
      <c r="J10927" s="25">
        <v>46037</v>
      </c>
      <c r="K10927" s="25">
        <v>46037</v>
      </c>
      <c r="L10927" t="s">
        <v>321</v>
      </c>
      <c r="M10927" t="s">
        <v>1254</v>
      </c>
      <c r="N10927" t="s">
        <v>32</v>
      </c>
      <c r="O10927" t="s">
        <v>6302</v>
      </c>
    </row>
    <row r="10928" spans="1:15" x14ac:dyDescent="0.25">
      <c r="A10928">
        <v>8854</v>
      </c>
      <c r="B10928" t="s">
        <v>6493</v>
      </c>
      <c r="C10928" t="s">
        <v>1252</v>
      </c>
      <c r="D10928" t="s">
        <v>1253</v>
      </c>
      <c r="E10928">
        <v>3480</v>
      </c>
      <c r="F10928">
        <v>29</v>
      </c>
      <c r="G10928" t="s">
        <v>18710</v>
      </c>
      <c r="H10928" t="s">
        <v>1272</v>
      </c>
      <c r="I10928" t="s">
        <v>1225</v>
      </c>
      <c r="J10928" s="25">
        <v>46037</v>
      </c>
      <c r="K10928" s="25">
        <v>46037</v>
      </c>
      <c r="L10928" t="s">
        <v>321</v>
      </c>
      <c r="M10928" t="s">
        <v>1254</v>
      </c>
      <c r="N10928" t="s">
        <v>32</v>
      </c>
      <c r="O10928" t="s">
        <v>6302</v>
      </c>
    </row>
    <row r="10929" spans="1:15" x14ac:dyDescent="0.25">
      <c r="A10929">
        <v>7347</v>
      </c>
      <c r="B10929" t="s">
        <v>11414</v>
      </c>
      <c r="C10929" t="s">
        <v>1256</v>
      </c>
      <c r="D10929" t="s">
        <v>1257</v>
      </c>
      <c r="E10929">
        <v>119</v>
      </c>
      <c r="F10929">
        <v>0</v>
      </c>
      <c r="G10929" t="s">
        <v>18705</v>
      </c>
      <c r="H10929" t="s">
        <v>5569</v>
      </c>
      <c r="I10929" t="s">
        <v>1225</v>
      </c>
      <c r="J10929" s="25">
        <v>45400</v>
      </c>
      <c r="K10929" s="25">
        <v>46041</v>
      </c>
      <c r="L10929" t="s">
        <v>5255</v>
      </c>
      <c r="M10929" t="s">
        <v>1258</v>
      </c>
      <c r="N10929" t="s">
        <v>32</v>
      </c>
      <c r="O10929" t="s">
        <v>6282</v>
      </c>
    </row>
    <row r="10930" spans="1:15" x14ac:dyDescent="0.25">
      <c r="A10930">
        <v>7345</v>
      </c>
      <c r="B10930" t="s">
        <v>10230</v>
      </c>
      <c r="C10930" t="s">
        <v>1256</v>
      </c>
      <c r="D10930" t="s">
        <v>1257</v>
      </c>
      <c r="E10930">
        <v>119</v>
      </c>
      <c r="F10930">
        <v>0</v>
      </c>
      <c r="G10930" t="s">
        <v>18711</v>
      </c>
      <c r="H10930" t="s">
        <v>5568</v>
      </c>
      <c r="I10930" t="s">
        <v>1225</v>
      </c>
      <c r="J10930" s="25">
        <v>45420</v>
      </c>
      <c r="K10930" s="25">
        <v>46027</v>
      </c>
      <c r="L10930" t="s">
        <v>4528</v>
      </c>
      <c r="M10930" t="s">
        <v>1258</v>
      </c>
      <c r="N10930" t="s">
        <v>32</v>
      </c>
      <c r="O10930" t="s">
        <v>6282</v>
      </c>
    </row>
    <row r="10931" spans="1:15" x14ac:dyDescent="0.25">
      <c r="A10931">
        <v>7346</v>
      </c>
      <c r="B10931" t="s">
        <v>10230</v>
      </c>
      <c r="C10931" t="s">
        <v>1256</v>
      </c>
      <c r="D10931" t="s">
        <v>1257</v>
      </c>
      <c r="E10931">
        <v>119</v>
      </c>
      <c r="F10931">
        <v>0</v>
      </c>
      <c r="G10931" t="s">
        <v>18711</v>
      </c>
      <c r="H10931" t="s">
        <v>5560</v>
      </c>
      <c r="I10931" t="s">
        <v>1225</v>
      </c>
      <c r="J10931" s="25">
        <v>45456</v>
      </c>
      <c r="K10931" s="25">
        <v>46027</v>
      </c>
      <c r="L10931" t="s">
        <v>4294</v>
      </c>
      <c r="M10931" t="s">
        <v>1258</v>
      </c>
      <c r="N10931" t="s">
        <v>32</v>
      </c>
      <c r="O10931" t="s">
        <v>6282</v>
      </c>
    </row>
    <row r="10932" spans="1:15" x14ac:dyDescent="0.25">
      <c r="A10932">
        <v>7344</v>
      </c>
      <c r="B10932" t="s">
        <v>18692</v>
      </c>
      <c r="C10932" t="s">
        <v>1256</v>
      </c>
      <c r="D10932" t="s">
        <v>1257</v>
      </c>
      <c r="E10932">
        <v>4080</v>
      </c>
      <c r="F10932">
        <v>34</v>
      </c>
      <c r="G10932" t="s">
        <v>18712</v>
      </c>
      <c r="H10932" t="s">
        <v>5570</v>
      </c>
      <c r="I10932" t="s">
        <v>1225</v>
      </c>
      <c r="J10932" s="25">
        <v>45920</v>
      </c>
      <c r="K10932" s="25">
        <v>45920</v>
      </c>
      <c r="L10932" t="s">
        <v>5571</v>
      </c>
      <c r="M10932" t="s">
        <v>1258</v>
      </c>
      <c r="N10932" t="s">
        <v>32</v>
      </c>
      <c r="O10932" t="s">
        <v>6282</v>
      </c>
    </row>
    <row r="10933" spans="1:15" x14ac:dyDescent="0.25">
      <c r="A10933">
        <v>8858</v>
      </c>
      <c r="B10933" t="s">
        <v>18713</v>
      </c>
      <c r="C10933" t="s">
        <v>1256</v>
      </c>
      <c r="D10933" t="s">
        <v>1257</v>
      </c>
      <c r="E10933">
        <v>4800</v>
      </c>
      <c r="F10933">
        <v>40</v>
      </c>
      <c r="G10933" t="s">
        <v>18714</v>
      </c>
      <c r="H10933" t="s">
        <v>1272</v>
      </c>
      <c r="I10933" t="s">
        <v>1225</v>
      </c>
      <c r="J10933" s="25">
        <v>46037</v>
      </c>
      <c r="K10933" s="25">
        <v>46037</v>
      </c>
      <c r="L10933" t="s">
        <v>321</v>
      </c>
      <c r="M10933" t="s">
        <v>1258</v>
      </c>
      <c r="N10933" t="s">
        <v>32</v>
      </c>
      <c r="O10933" t="s">
        <v>6302</v>
      </c>
    </row>
    <row r="10934" spans="1:15" x14ac:dyDescent="0.25">
      <c r="A10934">
        <v>8859</v>
      </c>
      <c r="B10934" t="s">
        <v>10230</v>
      </c>
      <c r="C10934" t="s">
        <v>1256</v>
      </c>
      <c r="D10934" t="s">
        <v>1257</v>
      </c>
      <c r="E10934">
        <v>1080</v>
      </c>
      <c r="F10934">
        <v>9</v>
      </c>
      <c r="G10934" t="s">
        <v>18715</v>
      </c>
      <c r="H10934" t="s">
        <v>1272</v>
      </c>
      <c r="I10934" t="s">
        <v>1225</v>
      </c>
      <c r="J10934" s="25">
        <v>46037</v>
      </c>
      <c r="K10934" s="25">
        <v>46037</v>
      </c>
      <c r="L10934" t="s">
        <v>321</v>
      </c>
      <c r="M10934" t="s">
        <v>1258</v>
      </c>
      <c r="N10934" t="s">
        <v>32</v>
      </c>
      <c r="O10934" t="s">
        <v>6302</v>
      </c>
    </row>
    <row r="10935" spans="1:15" x14ac:dyDescent="0.25">
      <c r="A10935">
        <v>7353</v>
      </c>
      <c r="B10935" t="s">
        <v>11414</v>
      </c>
      <c r="C10935" t="s">
        <v>1259</v>
      </c>
      <c r="D10935" t="s">
        <v>1260</v>
      </c>
      <c r="E10935">
        <v>119</v>
      </c>
      <c r="F10935">
        <v>0</v>
      </c>
      <c r="G10935" t="s">
        <v>18705</v>
      </c>
      <c r="H10935" t="s">
        <v>5569</v>
      </c>
      <c r="I10935" t="s">
        <v>1225</v>
      </c>
      <c r="J10935" s="25">
        <v>45400</v>
      </c>
      <c r="K10935" s="25">
        <v>46041</v>
      </c>
      <c r="L10935" t="s">
        <v>5255</v>
      </c>
      <c r="M10935" t="s">
        <v>1261</v>
      </c>
      <c r="N10935" t="s">
        <v>32</v>
      </c>
      <c r="O10935" t="s">
        <v>6282</v>
      </c>
    </row>
    <row r="10936" spans="1:15" x14ac:dyDescent="0.25">
      <c r="A10936">
        <v>7354</v>
      </c>
      <c r="B10936" t="s">
        <v>11414</v>
      </c>
      <c r="C10936" t="s">
        <v>1259</v>
      </c>
      <c r="D10936" t="s">
        <v>1260</v>
      </c>
      <c r="E10936">
        <v>119</v>
      </c>
      <c r="F10936">
        <v>0</v>
      </c>
      <c r="G10936" t="s">
        <v>18705</v>
      </c>
      <c r="H10936" t="s">
        <v>5563</v>
      </c>
      <c r="I10936" t="s">
        <v>1225</v>
      </c>
      <c r="J10936" s="25">
        <v>45584</v>
      </c>
      <c r="K10936" s="25">
        <v>46041</v>
      </c>
      <c r="L10936" t="s">
        <v>4863</v>
      </c>
      <c r="M10936" t="s">
        <v>1261</v>
      </c>
      <c r="N10936" t="s">
        <v>32</v>
      </c>
      <c r="O10936" t="s">
        <v>6282</v>
      </c>
    </row>
    <row r="10937" spans="1:15" x14ac:dyDescent="0.25">
      <c r="A10937">
        <v>7351</v>
      </c>
      <c r="B10937" t="s">
        <v>6612</v>
      </c>
      <c r="C10937" t="s">
        <v>1259</v>
      </c>
      <c r="D10937" t="s">
        <v>1260</v>
      </c>
      <c r="E10937">
        <v>119</v>
      </c>
      <c r="F10937">
        <v>0</v>
      </c>
      <c r="G10937" t="s">
        <v>18704</v>
      </c>
      <c r="H10937" t="s">
        <v>5564</v>
      </c>
      <c r="I10937" t="s">
        <v>1225</v>
      </c>
      <c r="J10937" s="25">
        <v>45750</v>
      </c>
      <c r="K10937" s="25">
        <v>45750</v>
      </c>
      <c r="L10937" t="s">
        <v>4583</v>
      </c>
      <c r="M10937" t="s">
        <v>1261</v>
      </c>
      <c r="N10937" t="s">
        <v>32</v>
      </c>
      <c r="O10937" t="s">
        <v>6282</v>
      </c>
    </row>
    <row r="10938" spans="1:15" x14ac:dyDescent="0.25">
      <c r="A10938">
        <v>7348</v>
      </c>
      <c r="B10938" t="s">
        <v>18685</v>
      </c>
      <c r="C10938" t="s">
        <v>1259</v>
      </c>
      <c r="D10938" t="s">
        <v>1260</v>
      </c>
      <c r="E10938">
        <v>3480</v>
      </c>
      <c r="F10938">
        <v>29</v>
      </c>
      <c r="G10938" t="s">
        <v>18716</v>
      </c>
      <c r="H10938" t="s">
        <v>1255</v>
      </c>
      <c r="I10938" t="s">
        <v>1225</v>
      </c>
      <c r="J10938" s="25">
        <v>45849</v>
      </c>
      <c r="K10938" s="25">
        <v>45849</v>
      </c>
      <c r="L10938" t="s">
        <v>162</v>
      </c>
      <c r="M10938" t="s">
        <v>1261</v>
      </c>
      <c r="N10938" t="s">
        <v>32</v>
      </c>
      <c r="O10938" t="s">
        <v>6282</v>
      </c>
    </row>
    <row r="10939" spans="1:15" x14ac:dyDescent="0.25">
      <c r="A10939">
        <v>7349</v>
      </c>
      <c r="B10939" t="s">
        <v>6397</v>
      </c>
      <c r="C10939" t="s">
        <v>1259</v>
      </c>
      <c r="D10939" t="s">
        <v>1260</v>
      </c>
      <c r="E10939">
        <v>4800</v>
      </c>
      <c r="F10939">
        <v>40</v>
      </c>
      <c r="G10939" t="s">
        <v>18717</v>
      </c>
      <c r="H10939" t="s">
        <v>1244</v>
      </c>
      <c r="I10939" t="s">
        <v>1225</v>
      </c>
      <c r="J10939" s="25">
        <v>45866</v>
      </c>
      <c r="K10939" s="25">
        <v>45866</v>
      </c>
      <c r="L10939" t="s">
        <v>1245</v>
      </c>
      <c r="M10939" t="s">
        <v>1261</v>
      </c>
      <c r="N10939" t="s">
        <v>32</v>
      </c>
      <c r="O10939" t="s">
        <v>6282</v>
      </c>
    </row>
    <row r="10940" spans="1:15" x14ac:dyDescent="0.25">
      <c r="A10940">
        <v>7350</v>
      </c>
      <c r="B10940" t="s">
        <v>6397</v>
      </c>
      <c r="C10940" t="s">
        <v>1259</v>
      </c>
      <c r="D10940" t="s">
        <v>1260</v>
      </c>
      <c r="E10940">
        <v>3480</v>
      </c>
      <c r="F10940">
        <v>29</v>
      </c>
      <c r="G10940" t="s">
        <v>18718</v>
      </c>
      <c r="H10940" t="s">
        <v>1244</v>
      </c>
      <c r="I10940" t="s">
        <v>1225</v>
      </c>
      <c r="J10940" s="25">
        <v>45866</v>
      </c>
      <c r="K10940" s="25">
        <v>45866</v>
      </c>
      <c r="L10940" t="s">
        <v>1245</v>
      </c>
      <c r="M10940" t="s">
        <v>1261</v>
      </c>
      <c r="N10940" t="s">
        <v>32</v>
      </c>
      <c r="O10940" t="s">
        <v>6282</v>
      </c>
    </row>
    <row r="10941" spans="1:15" x14ac:dyDescent="0.25">
      <c r="A10941">
        <v>7352</v>
      </c>
      <c r="B10941" t="s">
        <v>6612</v>
      </c>
      <c r="C10941" t="s">
        <v>1259</v>
      </c>
      <c r="D10941" t="s">
        <v>1260</v>
      </c>
      <c r="E10941">
        <v>119</v>
      </c>
      <c r="F10941">
        <v>0</v>
      </c>
      <c r="G10941" t="s">
        <v>18704</v>
      </c>
      <c r="H10941" t="s">
        <v>5565</v>
      </c>
      <c r="I10941" t="s">
        <v>1225</v>
      </c>
      <c r="J10941" s="25">
        <v>45880</v>
      </c>
      <c r="K10941" s="25">
        <v>45880</v>
      </c>
      <c r="L10941" t="s">
        <v>4746</v>
      </c>
      <c r="M10941" t="s">
        <v>1261</v>
      </c>
      <c r="N10941" t="s">
        <v>32</v>
      </c>
      <c r="O10941" t="s">
        <v>6282</v>
      </c>
    </row>
    <row r="10942" spans="1:15" x14ac:dyDescent="0.25">
      <c r="A10942">
        <v>8866</v>
      </c>
      <c r="B10942" t="s">
        <v>18706</v>
      </c>
      <c r="C10942" t="s">
        <v>1259</v>
      </c>
      <c r="D10942" t="s">
        <v>1260</v>
      </c>
      <c r="E10942">
        <v>4800</v>
      </c>
      <c r="F10942">
        <v>40</v>
      </c>
      <c r="G10942" t="s">
        <v>18719</v>
      </c>
      <c r="H10942" t="s">
        <v>1272</v>
      </c>
      <c r="I10942" t="s">
        <v>1225</v>
      </c>
      <c r="J10942" s="25">
        <v>46037</v>
      </c>
      <c r="K10942" s="25">
        <v>46037</v>
      </c>
      <c r="L10942" t="s">
        <v>321</v>
      </c>
      <c r="M10942" t="s">
        <v>1261</v>
      </c>
      <c r="N10942" t="s">
        <v>32</v>
      </c>
      <c r="O10942" t="s">
        <v>6302</v>
      </c>
    </row>
    <row r="10943" spans="1:15" x14ac:dyDescent="0.25">
      <c r="A10943">
        <v>8865</v>
      </c>
      <c r="B10943" t="s">
        <v>18283</v>
      </c>
      <c r="C10943" t="s">
        <v>1259</v>
      </c>
      <c r="D10943" t="s">
        <v>1260</v>
      </c>
      <c r="E10943">
        <v>2280</v>
      </c>
      <c r="F10943">
        <v>19</v>
      </c>
      <c r="G10943" t="s">
        <v>18720</v>
      </c>
      <c r="H10943" t="s">
        <v>1272</v>
      </c>
      <c r="I10943" t="s">
        <v>1225</v>
      </c>
      <c r="J10943" s="25">
        <v>46037</v>
      </c>
      <c r="K10943" s="25">
        <v>46037</v>
      </c>
      <c r="L10943" t="s">
        <v>321</v>
      </c>
      <c r="M10943" t="s">
        <v>1261</v>
      </c>
      <c r="N10943" t="s">
        <v>32</v>
      </c>
      <c r="O10943" t="s">
        <v>6302</v>
      </c>
    </row>
    <row r="10944" spans="1:15" x14ac:dyDescent="0.25">
      <c r="A10944">
        <v>7364</v>
      </c>
      <c r="B10944" t="s">
        <v>11414</v>
      </c>
      <c r="C10944" t="s">
        <v>1263</v>
      </c>
      <c r="D10944" t="s">
        <v>1264</v>
      </c>
      <c r="E10944">
        <v>119</v>
      </c>
      <c r="F10944">
        <v>0</v>
      </c>
      <c r="G10944" t="s">
        <v>18705</v>
      </c>
      <c r="H10944" t="s">
        <v>5569</v>
      </c>
      <c r="I10944" t="s">
        <v>1225</v>
      </c>
      <c r="J10944" s="25">
        <v>45400</v>
      </c>
      <c r="K10944" s="25">
        <v>46041</v>
      </c>
      <c r="L10944" t="s">
        <v>5255</v>
      </c>
      <c r="M10944" t="s">
        <v>1265</v>
      </c>
      <c r="N10944" t="s">
        <v>32</v>
      </c>
      <c r="O10944" t="s">
        <v>6282</v>
      </c>
    </row>
    <row r="10945" spans="1:15" x14ac:dyDescent="0.25">
      <c r="A10945">
        <v>7358</v>
      </c>
      <c r="B10945" t="s">
        <v>10230</v>
      </c>
      <c r="C10945" t="s">
        <v>1263</v>
      </c>
      <c r="D10945" t="s">
        <v>1264</v>
      </c>
      <c r="E10945">
        <v>119</v>
      </c>
      <c r="F10945">
        <v>0</v>
      </c>
      <c r="G10945" t="s">
        <v>18711</v>
      </c>
      <c r="H10945" t="s">
        <v>5568</v>
      </c>
      <c r="I10945" t="s">
        <v>1225</v>
      </c>
      <c r="J10945" s="25">
        <v>45420</v>
      </c>
      <c r="K10945" s="25">
        <v>46027</v>
      </c>
      <c r="L10945" t="s">
        <v>4528</v>
      </c>
      <c r="M10945" t="s">
        <v>1265</v>
      </c>
      <c r="N10945" t="s">
        <v>32</v>
      </c>
      <c r="O10945" t="s">
        <v>6282</v>
      </c>
    </row>
    <row r="10946" spans="1:15" x14ac:dyDescent="0.25">
      <c r="A10946">
        <v>7359</v>
      </c>
      <c r="B10946" t="s">
        <v>10230</v>
      </c>
      <c r="C10946" t="s">
        <v>1263</v>
      </c>
      <c r="D10946" t="s">
        <v>1264</v>
      </c>
      <c r="E10946">
        <v>119</v>
      </c>
      <c r="F10946">
        <v>0</v>
      </c>
      <c r="G10946" t="s">
        <v>18711</v>
      </c>
      <c r="H10946" t="s">
        <v>5560</v>
      </c>
      <c r="I10946" t="s">
        <v>1225</v>
      </c>
      <c r="J10946" s="25">
        <v>45456</v>
      </c>
      <c r="K10946" s="25">
        <v>46027</v>
      </c>
      <c r="L10946" t="s">
        <v>4294</v>
      </c>
      <c r="M10946" t="s">
        <v>1265</v>
      </c>
      <c r="N10946" t="s">
        <v>32</v>
      </c>
      <c r="O10946" t="s">
        <v>6282</v>
      </c>
    </row>
    <row r="10947" spans="1:15" x14ac:dyDescent="0.25">
      <c r="A10947">
        <v>7360</v>
      </c>
      <c r="B10947" t="s">
        <v>10230</v>
      </c>
      <c r="C10947" t="s">
        <v>1263</v>
      </c>
      <c r="D10947" t="s">
        <v>1264</v>
      </c>
      <c r="E10947">
        <v>119</v>
      </c>
      <c r="F10947">
        <v>0</v>
      </c>
      <c r="G10947" t="s">
        <v>18711</v>
      </c>
      <c r="H10947" t="s">
        <v>5559</v>
      </c>
      <c r="I10947" t="s">
        <v>1225</v>
      </c>
      <c r="J10947" s="25">
        <v>45474</v>
      </c>
      <c r="K10947" s="25">
        <v>46027</v>
      </c>
      <c r="L10947" t="s">
        <v>4520</v>
      </c>
      <c r="M10947" t="s">
        <v>1265</v>
      </c>
      <c r="N10947" t="s">
        <v>32</v>
      </c>
      <c r="O10947" t="s">
        <v>6282</v>
      </c>
    </row>
    <row r="10948" spans="1:15" x14ac:dyDescent="0.25">
      <c r="A10948">
        <v>7365</v>
      </c>
      <c r="B10948" t="s">
        <v>11414</v>
      </c>
      <c r="C10948" t="s">
        <v>1263</v>
      </c>
      <c r="D10948" t="s">
        <v>1264</v>
      </c>
      <c r="E10948">
        <v>119</v>
      </c>
      <c r="F10948">
        <v>0</v>
      </c>
      <c r="G10948" t="s">
        <v>18705</v>
      </c>
      <c r="H10948" t="s">
        <v>5563</v>
      </c>
      <c r="I10948" t="s">
        <v>1225</v>
      </c>
      <c r="J10948" s="25">
        <v>45584</v>
      </c>
      <c r="K10948" s="25">
        <v>46041</v>
      </c>
      <c r="L10948" t="s">
        <v>4863</v>
      </c>
      <c r="M10948" t="s">
        <v>1265</v>
      </c>
      <c r="N10948" t="s">
        <v>32</v>
      </c>
      <c r="O10948" t="s">
        <v>6282</v>
      </c>
    </row>
    <row r="10949" spans="1:15" x14ac:dyDescent="0.25">
      <c r="A10949">
        <v>7366</v>
      </c>
      <c r="B10949" t="s">
        <v>11414</v>
      </c>
      <c r="C10949" t="s">
        <v>1263</v>
      </c>
      <c r="D10949" t="s">
        <v>1264</v>
      </c>
      <c r="E10949">
        <v>119</v>
      </c>
      <c r="F10949">
        <v>0</v>
      </c>
      <c r="G10949" t="s">
        <v>18705</v>
      </c>
      <c r="H10949" t="s">
        <v>5564</v>
      </c>
      <c r="I10949" t="s">
        <v>1225</v>
      </c>
      <c r="J10949" s="25">
        <v>45750</v>
      </c>
      <c r="K10949" s="25">
        <v>45750</v>
      </c>
      <c r="L10949" t="s">
        <v>4583</v>
      </c>
      <c r="M10949" t="s">
        <v>1265</v>
      </c>
      <c r="N10949" t="s">
        <v>32</v>
      </c>
      <c r="O10949" t="s">
        <v>6282</v>
      </c>
    </row>
    <row r="10950" spans="1:15" x14ac:dyDescent="0.25">
      <c r="A10950">
        <v>7355</v>
      </c>
      <c r="B10950" t="s">
        <v>11414</v>
      </c>
      <c r="C10950" t="s">
        <v>1263</v>
      </c>
      <c r="D10950" t="s">
        <v>1264</v>
      </c>
      <c r="E10950">
        <v>1680</v>
      </c>
      <c r="F10950">
        <v>14</v>
      </c>
      <c r="G10950" t="s">
        <v>18721</v>
      </c>
      <c r="H10950" t="s">
        <v>1262</v>
      </c>
      <c r="I10950" t="s">
        <v>1225</v>
      </c>
      <c r="J10950" s="25">
        <v>45812</v>
      </c>
      <c r="K10950" s="25">
        <v>45812</v>
      </c>
      <c r="L10950" t="s">
        <v>231</v>
      </c>
      <c r="M10950" t="s">
        <v>1265</v>
      </c>
      <c r="N10950" t="s">
        <v>32</v>
      </c>
      <c r="O10950" t="s">
        <v>6282</v>
      </c>
    </row>
    <row r="10951" spans="1:15" x14ac:dyDescent="0.25">
      <c r="A10951">
        <v>7361</v>
      </c>
      <c r="B10951" t="s">
        <v>10230</v>
      </c>
      <c r="C10951" t="s">
        <v>1263</v>
      </c>
      <c r="D10951" t="s">
        <v>1264</v>
      </c>
      <c r="E10951">
        <v>119</v>
      </c>
      <c r="F10951">
        <v>0</v>
      </c>
      <c r="G10951" t="s">
        <v>18711</v>
      </c>
      <c r="H10951" t="s">
        <v>1262</v>
      </c>
      <c r="I10951" t="s">
        <v>1225</v>
      </c>
      <c r="J10951" s="25">
        <v>45812</v>
      </c>
      <c r="K10951" s="25">
        <v>45812</v>
      </c>
      <c r="L10951" t="s">
        <v>231</v>
      </c>
      <c r="M10951" t="s">
        <v>1265</v>
      </c>
      <c r="N10951" t="s">
        <v>32</v>
      </c>
      <c r="O10951" t="s">
        <v>6282</v>
      </c>
    </row>
    <row r="10952" spans="1:15" x14ac:dyDescent="0.25">
      <c r="A10952">
        <v>7356</v>
      </c>
      <c r="B10952" t="s">
        <v>9477</v>
      </c>
      <c r="C10952" t="s">
        <v>1263</v>
      </c>
      <c r="D10952" t="s">
        <v>1264</v>
      </c>
      <c r="E10952">
        <v>2280</v>
      </c>
      <c r="F10952">
        <v>19</v>
      </c>
      <c r="G10952" t="s">
        <v>18722</v>
      </c>
      <c r="H10952" t="s">
        <v>1255</v>
      </c>
      <c r="I10952" t="s">
        <v>1225</v>
      </c>
      <c r="J10952" s="25">
        <v>45849</v>
      </c>
      <c r="K10952" s="25">
        <v>45849</v>
      </c>
      <c r="L10952" t="s">
        <v>162</v>
      </c>
      <c r="M10952" t="s">
        <v>1265</v>
      </c>
      <c r="N10952" t="s">
        <v>32</v>
      </c>
      <c r="O10952" t="s">
        <v>6282</v>
      </c>
    </row>
    <row r="10953" spans="1:15" x14ac:dyDescent="0.25">
      <c r="A10953">
        <v>7362</v>
      </c>
      <c r="B10953" t="s">
        <v>10230</v>
      </c>
      <c r="C10953" t="s">
        <v>1263</v>
      </c>
      <c r="D10953" t="s">
        <v>1264</v>
      </c>
      <c r="E10953">
        <v>119</v>
      </c>
      <c r="F10953">
        <v>0</v>
      </c>
      <c r="G10953" t="s">
        <v>18711</v>
      </c>
      <c r="H10953" t="s">
        <v>1255</v>
      </c>
      <c r="I10953" t="s">
        <v>1225</v>
      </c>
      <c r="J10953" s="25">
        <v>45849</v>
      </c>
      <c r="K10953" s="25">
        <v>45849</v>
      </c>
      <c r="L10953" t="s">
        <v>162</v>
      </c>
      <c r="M10953" t="s">
        <v>1265</v>
      </c>
      <c r="N10953" t="s">
        <v>32</v>
      </c>
      <c r="O10953" t="s">
        <v>6282</v>
      </c>
    </row>
    <row r="10954" spans="1:15" x14ac:dyDescent="0.25">
      <c r="A10954">
        <v>7357</v>
      </c>
      <c r="B10954" t="s">
        <v>18685</v>
      </c>
      <c r="C10954" t="s">
        <v>1263</v>
      </c>
      <c r="D10954" t="s">
        <v>1264</v>
      </c>
      <c r="E10954">
        <v>2280</v>
      </c>
      <c r="F10954">
        <v>19</v>
      </c>
      <c r="G10954" t="s">
        <v>18723</v>
      </c>
      <c r="H10954" t="s">
        <v>1244</v>
      </c>
      <c r="I10954" t="s">
        <v>1225</v>
      </c>
      <c r="J10954" s="25">
        <v>45866</v>
      </c>
      <c r="K10954" s="25">
        <v>45866</v>
      </c>
      <c r="L10954" t="s">
        <v>1245</v>
      </c>
      <c r="M10954" t="s">
        <v>1265</v>
      </c>
      <c r="N10954" t="s">
        <v>32</v>
      </c>
      <c r="O10954" t="s">
        <v>6282</v>
      </c>
    </row>
    <row r="10955" spans="1:15" x14ac:dyDescent="0.25">
      <c r="A10955">
        <v>7363</v>
      </c>
      <c r="B10955" t="s">
        <v>10230</v>
      </c>
      <c r="C10955" t="s">
        <v>1263</v>
      </c>
      <c r="D10955" t="s">
        <v>1264</v>
      </c>
      <c r="E10955">
        <v>119</v>
      </c>
      <c r="F10955">
        <v>0</v>
      </c>
      <c r="G10955" t="s">
        <v>18711</v>
      </c>
      <c r="H10955" t="s">
        <v>1244</v>
      </c>
      <c r="I10955" t="s">
        <v>1225</v>
      </c>
      <c r="J10955" s="25">
        <v>45866</v>
      </c>
      <c r="K10955" s="25">
        <v>45866</v>
      </c>
      <c r="L10955" t="s">
        <v>1245</v>
      </c>
      <c r="M10955" t="s">
        <v>1265</v>
      </c>
      <c r="N10955" t="s">
        <v>32</v>
      </c>
      <c r="O10955" t="s">
        <v>6282</v>
      </c>
    </row>
    <row r="10956" spans="1:15" x14ac:dyDescent="0.25">
      <c r="A10956">
        <v>7367</v>
      </c>
      <c r="B10956" t="s">
        <v>11414</v>
      </c>
      <c r="C10956" t="s">
        <v>1263</v>
      </c>
      <c r="D10956" t="s">
        <v>1264</v>
      </c>
      <c r="E10956">
        <v>119</v>
      </c>
      <c r="F10956">
        <v>0</v>
      </c>
      <c r="G10956" t="s">
        <v>18705</v>
      </c>
      <c r="H10956" t="s">
        <v>5565</v>
      </c>
      <c r="I10956" t="s">
        <v>1225</v>
      </c>
      <c r="J10956" s="25">
        <v>45880</v>
      </c>
      <c r="K10956" s="25">
        <v>45880</v>
      </c>
      <c r="L10956" t="s">
        <v>4746</v>
      </c>
      <c r="M10956" t="s">
        <v>1265</v>
      </c>
      <c r="N10956" t="s">
        <v>32</v>
      </c>
      <c r="O10956" t="s">
        <v>6282</v>
      </c>
    </row>
    <row r="10957" spans="1:15" x14ac:dyDescent="0.25">
      <c r="A10957">
        <v>8871</v>
      </c>
      <c r="B10957" t="s">
        <v>18681</v>
      </c>
      <c r="C10957" t="s">
        <v>1263</v>
      </c>
      <c r="D10957" t="s">
        <v>1264</v>
      </c>
      <c r="E10957">
        <v>4680</v>
      </c>
      <c r="F10957">
        <v>39</v>
      </c>
      <c r="G10957" t="s">
        <v>18724</v>
      </c>
      <c r="H10957" t="s">
        <v>1272</v>
      </c>
      <c r="I10957" t="s">
        <v>1225</v>
      </c>
      <c r="J10957" s="25">
        <v>46037</v>
      </c>
      <c r="K10957" s="25">
        <v>46037</v>
      </c>
      <c r="L10957" t="s">
        <v>321</v>
      </c>
      <c r="M10957" t="s">
        <v>1265</v>
      </c>
      <c r="N10957" t="s">
        <v>32</v>
      </c>
      <c r="O10957" t="s">
        <v>6302</v>
      </c>
    </row>
    <row r="10958" spans="1:15" x14ac:dyDescent="0.25">
      <c r="A10958">
        <v>7369</v>
      </c>
      <c r="B10958" t="s">
        <v>6612</v>
      </c>
      <c r="C10958" t="s">
        <v>1266</v>
      </c>
      <c r="D10958" t="s">
        <v>5572</v>
      </c>
      <c r="E10958">
        <v>119</v>
      </c>
      <c r="F10958">
        <v>0</v>
      </c>
      <c r="G10958" t="s">
        <v>18704</v>
      </c>
      <c r="H10958" t="s">
        <v>5569</v>
      </c>
      <c r="I10958" t="s">
        <v>4240</v>
      </c>
      <c r="J10958" s="25">
        <v>45400</v>
      </c>
      <c r="K10958" s="25">
        <v>46063</v>
      </c>
      <c r="L10958" t="s">
        <v>5255</v>
      </c>
      <c r="M10958" t="s">
        <v>5573</v>
      </c>
      <c r="N10958" t="s">
        <v>32</v>
      </c>
      <c r="O10958" t="s">
        <v>6282</v>
      </c>
    </row>
    <row r="10959" spans="1:15" x14ac:dyDescent="0.25">
      <c r="A10959">
        <v>7368</v>
      </c>
      <c r="B10959" t="s">
        <v>9477</v>
      </c>
      <c r="C10959" t="s">
        <v>1266</v>
      </c>
      <c r="D10959" t="s">
        <v>5572</v>
      </c>
      <c r="E10959">
        <v>599</v>
      </c>
      <c r="F10959">
        <v>4</v>
      </c>
      <c r="G10959" t="s">
        <v>18725</v>
      </c>
      <c r="H10959" t="s">
        <v>1255</v>
      </c>
      <c r="I10959" t="s">
        <v>1225</v>
      </c>
      <c r="J10959" s="25">
        <v>45849</v>
      </c>
      <c r="K10959" s="25">
        <v>45849</v>
      </c>
      <c r="L10959" t="s">
        <v>162</v>
      </c>
      <c r="M10959" t="s">
        <v>5573</v>
      </c>
      <c r="N10959" t="s">
        <v>32</v>
      </c>
      <c r="O10959" t="s">
        <v>6282</v>
      </c>
    </row>
    <row r="10960" spans="1:15" x14ac:dyDescent="0.25">
      <c r="A10960">
        <v>7371</v>
      </c>
      <c r="B10960" t="s">
        <v>18692</v>
      </c>
      <c r="C10960" t="s">
        <v>1266</v>
      </c>
      <c r="D10960" t="s">
        <v>5572</v>
      </c>
      <c r="E10960">
        <v>720</v>
      </c>
      <c r="F10960">
        <v>6</v>
      </c>
      <c r="G10960" t="s">
        <v>18726</v>
      </c>
      <c r="H10960" t="s">
        <v>5570</v>
      </c>
      <c r="I10960" t="s">
        <v>1225</v>
      </c>
      <c r="J10960" s="25">
        <v>45920</v>
      </c>
      <c r="K10960" s="25">
        <v>45920</v>
      </c>
      <c r="L10960" t="s">
        <v>5571</v>
      </c>
      <c r="M10960" t="s">
        <v>5573</v>
      </c>
      <c r="N10960" t="s">
        <v>32</v>
      </c>
      <c r="O10960" t="s">
        <v>6282</v>
      </c>
    </row>
    <row r="10961" spans="1:15" x14ac:dyDescent="0.25">
      <c r="A10961">
        <v>7370</v>
      </c>
      <c r="B10961" t="s">
        <v>6612</v>
      </c>
      <c r="C10961" t="s">
        <v>1266</v>
      </c>
      <c r="D10961" t="s">
        <v>5572</v>
      </c>
      <c r="E10961">
        <v>119</v>
      </c>
      <c r="F10961">
        <v>0</v>
      </c>
      <c r="G10961" t="s">
        <v>18704</v>
      </c>
      <c r="H10961" t="s">
        <v>1272</v>
      </c>
      <c r="I10961" t="s">
        <v>1225</v>
      </c>
      <c r="J10961" s="25">
        <v>46037</v>
      </c>
      <c r="K10961" s="25">
        <v>46037</v>
      </c>
      <c r="L10961" t="s">
        <v>321</v>
      </c>
      <c r="M10961" t="s">
        <v>5573</v>
      </c>
      <c r="N10961" t="s">
        <v>32</v>
      </c>
      <c r="O10961" t="s">
        <v>6282</v>
      </c>
    </row>
    <row r="10962" spans="1:15" x14ac:dyDescent="0.25">
      <c r="A10962">
        <v>7372</v>
      </c>
      <c r="B10962" t="s">
        <v>9196</v>
      </c>
      <c r="C10962" t="s">
        <v>1266</v>
      </c>
      <c r="D10962" t="s">
        <v>5572</v>
      </c>
      <c r="E10962">
        <v>2280</v>
      </c>
      <c r="F10962">
        <v>19</v>
      </c>
      <c r="G10962" t="s">
        <v>18727</v>
      </c>
      <c r="H10962" t="s">
        <v>1272</v>
      </c>
      <c r="I10962" t="s">
        <v>1225</v>
      </c>
      <c r="J10962" s="25">
        <v>46037</v>
      </c>
      <c r="K10962" s="25">
        <v>46037</v>
      </c>
      <c r="L10962" t="s">
        <v>321</v>
      </c>
      <c r="M10962" t="s">
        <v>5573</v>
      </c>
      <c r="N10962" t="s">
        <v>32</v>
      </c>
      <c r="O10962" t="s">
        <v>6282</v>
      </c>
    </row>
    <row r="10963" spans="1:15" x14ac:dyDescent="0.25">
      <c r="A10963">
        <v>8881</v>
      </c>
      <c r="B10963" t="s">
        <v>18681</v>
      </c>
      <c r="C10963" t="s">
        <v>1267</v>
      </c>
      <c r="D10963" t="s">
        <v>1268</v>
      </c>
      <c r="E10963">
        <v>4800</v>
      </c>
      <c r="F10963">
        <v>40</v>
      </c>
      <c r="G10963" t="s">
        <v>18728</v>
      </c>
      <c r="H10963" t="s">
        <v>1230</v>
      </c>
      <c r="I10963" t="s">
        <v>1225</v>
      </c>
      <c r="J10963" s="25">
        <v>46004</v>
      </c>
      <c r="K10963" s="25">
        <v>46004</v>
      </c>
      <c r="L10963" t="s">
        <v>1231</v>
      </c>
      <c r="M10963" t="s">
        <v>1269</v>
      </c>
      <c r="N10963" t="s">
        <v>32</v>
      </c>
      <c r="O10963" t="s">
        <v>6302</v>
      </c>
    </row>
    <row r="10964" spans="1:15" x14ac:dyDescent="0.25">
      <c r="A10964">
        <v>8880</v>
      </c>
      <c r="B10964" t="s">
        <v>10227</v>
      </c>
      <c r="C10964" t="s">
        <v>1267</v>
      </c>
      <c r="D10964" t="s">
        <v>1268</v>
      </c>
      <c r="E10964">
        <v>1080</v>
      </c>
      <c r="F10964">
        <v>9</v>
      </c>
      <c r="G10964" t="s">
        <v>18729</v>
      </c>
      <c r="H10964" t="s">
        <v>1230</v>
      </c>
      <c r="I10964" t="s">
        <v>1225</v>
      </c>
      <c r="J10964" s="25">
        <v>46004</v>
      </c>
      <c r="K10964" s="25">
        <v>46004</v>
      </c>
      <c r="L10964" t="s">
        <v>1231</v>
      </c>
      <c r="M10964" t="s">
        <v>1269</v>
      </c>
      <c r="N10964" t="s">
        <v>32</v>
      </c>
      <c r="O10964" t="s">
        <v>6302</v>
      </c>
    </row>
    <row r="10965" spans="1:15" x14ac:dyDescent="0.25">
      <c r="A10965">
        <v>7374</v>
      </c>
      <c r="B10965" t="s">
        <v>11414</v>
      </c>
      <c r="C10965" t="s">
        <v>1270</v>
      </c>
      <c r="D10965" t="s">
        <v>5574</v>
      </c>
      <c r="E10965">
        <v>59</v>
      </c>
      <c r="F10965">
        <v>0</v>
      </c>
      <c r="G10965" t="s">
        <v>18730</v>
      </c>
      <c r="H10965" t="s">
        <v>5559</v>
      </c>
      <c r="I10965" t="s">
        <v>1225</v>
      </c>
      <c r="J10965" s="25">
        <v>45474</v>
      </c>
      <c r="K10965" s="25">
        <v>45995</v>
      </c>
      <c r="L10965" t="s">
        <v>4520</v>
      </c>
      <c r="M10965" t="s">
        <v>5575</v>
      </c>
      <c r="N10965" t="s">
        <v>32</v>
      </c>
      <c r="O10965" t="s">
        <v>6282</v>
      </c>
    </row>
    <row r="10966" spans="1:15" x14ac:dyDescent="0.25">
      <c r="A10966">
        <v>7375</v>
      </c>
      <c r="B10966" t="s">
        <v>11414</v>
      </c>
      <c r="C10966" t="s">
        <v>1270</v>
      </c>
      <c r="D10966" t="s">
        <v>5574</v>
      </c>
      <c r="E10966">
        <v>59</v>
      </c>
      <c r="F10966">
        <v>0</v>
      </c>
      <c r="G10966" t="s">
        <v>18730</v>
      </c>
      <c r="H10966" t="s">
        <v>5564</v>
      </c>
      <c r="I10966" t="s">
        <v>1225</v>
      </c>
      <c r="J10966" s="25">
        <v>45750</v>
      </c>
      <c r="K10966" s="25">
        <v>45750</v>
      </c>
      <c r="L10966" t="s">
        <v>4583</v>
      </c>
      <c r="M10966" t="s">
        <v>5575</v>
      </c>
      <c r="N10966" t="s">
        <v>32</v>
      </c>
      <c r="O10966" t="s">
        <v>6282</v>
      </c>
    </row>
    <row r="10967" spans="1:15" x14ac:dyDescent="0.25">
      <c r="A10967">
        <v>7376</v>
      </c>
      <c r="B10967" t="s">
        <v>11414</v>
      </c>
      <c r="C10967" t="s">
        <v>1270</v>
      </c>
      <c r="D10967" t="s">
        <v>5574</v>
      </c>
      <c r="E10967">
        <v>59</v>
      </c>
      <c r="F10967">
        <v>0</v>
      </c>
      <c r="G10967" t="s">
        <v>18730</v>
      </c>
      <c r="H10967" t="s">
        <v>1244</v>
      </c>
      <c r="I10967" t="s">
        <v>1225</v>
      </c>
      <c r="J10967" s="25">
        <v>45866</v>
      </c>
      <c r="K10967" s="25">
        <v>45866</v>
      </c>
      <c r="L10967" t="s">
        <v>1245</v>
      </c>
      <c r="M10967" t="s">
        <v>5575</v>
      </c>
      <c r="N10967" t="s">
        <v>32</v>
      </c>
      <c r="O10967" t="s">
        <v>6282</v>
      </c>
    </row>
    <row r="10968" spans="1:15" x14ac:dyDescent="0.25">
      <c r="A10968">
        <v>7377</v>
      </c>
      <c r="B10968" t="s">
        <v>11414</v>
      </c>
      <c r="C10968" t="s">
        <v>1270</v>
      </c>
      <c r="D10968" t="s">
        <v>5574</v>
      </c>
      <c r="E10968">
        <v>59</v>
      </c>
      <c r="F10968">
        <v>0</v>
      </c>
      <c r="G10968" t="s">
        <v>18730</v>
      </c>
      <c r="H10968" t="s">
        <v>5565</v>
      </c>
      <c r="I10968" t="s">
        <v>1225</v>
      </c>
      <c r="J10968" s="25">
        <v>45880</v>
      </c>
      <c r="K10968" s="25">
        <v>45880</v>
      </c>
      <c r="L10968" t="s">
        <v>4746</v>
      </c>
      <c r="M10968" t="s">
        <v>5575</v>
      </c>
      <c r="N10968" t="s">
        <v>32</v>
      </c>
      <c r="O10968" t="s">
        <v>6282</v>
      </c>
    </row>
    <row r="10969" spans="1:15" x14ac:dyDescent="0.25">
      <c r="A10969">
        <v>7373</v>
      </c>
      <c r="B10969" t="s">
        <v>6612</v>
      </c>
      <c r="C10969" t="s">
        <v>1270</v>
      </c>
      <c r="D10969" t="s">
        <v>5574</v>
      </c>
      <c r="E10969">
        <v>59</v>
      </c>
      <c r="F10969">
        <v>0</v>
      </c>
      <c r="G10969" t="s">
        <v>18704</v>
      </c>
      <c r="H10969" t="s">
        <v>1272</v>
      </c>
      <c r="I10969" t="s">
        <v>1225</v>
      </c>
      <c r="J10969" s="25">
        <v>46037</v>
      </c>
      <c r="K10969" s="25">
        <v>46037</v>
      </c>
      <c r="L10969" t="s">
        <v>321</v>
      </c>
      <c r="M10969" t="s">
        <v>5575</v>
      </c>
      <c r="N10969" t="s">
        <v>32</v>
      </c>
      <c r="O10969" t="s">
        <v>6282</v>
      </c>
    </row>
    <row r="10970" spans="1:15" x14ac:dyDescent="0.25">
      <c r="A10970">
        <v>7378</v>
      </c>
      <c r="B10970" t="s">
        <v>18283</v>
      </c>
      <c r="C10970" t="s">
        <v>1270</v>
      </c>
      <c r="D10970" t="s">
        <v>5574</v>
      </c>
      <c r="E10970">
        <v>540</v>
      </c>
      <c r="F10970">
        <v>9</v>
      </c>
      <c r="G10970" t="s">
        <v>18731</v>
      </c>
      <c r="H10970" t="s">
        <v>1272</v>
      </c>
      <c r="I10970" t="s">
        <v>1225</v>
      </c>
      <c r="J10970" s="25">
        <v>46037</v>
      </c>
      <c r="K10970" s="25">
        <v>46037</v>
      </c>
      <c r="L10970" t="s">
        <v>321</v>
      </c>
      <c r="M10970" t="s">
        <v>5575</v>
      </c>
      <c r="N10970" t="s">
        <v>32</v>
      </c>
      <c r="O10970" t="s">
        <v>6282</v>
      </c>
    </row>
    <row r="10971" spans="1:15" x14ac:dyDescent="0.25">
      <c r="A10971">
        <v>7379</v>
      </c>
      <c r="B10971" t="s">
        <v>6612</v>
      </c>
      <c r="C10971" t="s">
        <v>1271</v>
      </c>
      <c r="D10971" t="s">
        <v>5576</v>
      </c>
      <c r="E10971">
        <v>59</v>
      </c>
      <c r="F10971">
        <v>0</v>
      </c>
      <c r="G10971" t="s">
        <v>18704</v>
      </c>
      <c r="H10971" t="s">
        <v>1272</v>
      </c>
      <c r="I10971" t="s">
        <v>1225</v>
      </c>
      <c r="J10971" s="25">
        <v>46037</v>
      </c>
      <c r="K10971" s="25">
        <v>46037</v>
      </c>
      <c r="L10971" t="s">
        <v>321</v>
      </c>
      <c r="M10971" t="s">
        <v>5577</v>
      </c>
      <c r="N10971" t="s">
        <v>32</v>
      </c>
      <c r="O10971" t="s">
        <v>6282</v>
      </c>
    </row>
    <row r="10972" spans="1:15" x14ac:dyDescent="0.25">
      <c r="A10972">
        <v>7380</v>
      </c>
      <c r="B10972" t="s">
        <v>18713</v>
      </c>
      <c r="C10972" t="s">
        <v>1271</v>
      </c>
      <c r="D10972" t="s">
        <v>5576</v>
      </c>
      <c r="E10972">
        <v>2040</v>
      </c>
      <c r="F10972">
        <v>34</v>
      </c>
      <c r="G10972" t="s">
        <v>18732</v>
      </c>
      <c r="H10972" t="s">
        <v>1272</v>
      </c>
      <c r="I10972" t="s">
        <v>1225</v>
      </c>
      <c r="J10972" s="25">
        <v>46037</v>
      </c>
      <c r="K10972" s="25">
        <v>46037</v>
      </c>
      <c r="L10972" t="s">
        <v>321</v>
      </c>
      <c r="M10972" t="s">
        <v>5577</v>
      </c>
      <c r="N10972" t="s">
        <v>32</v>
      </c>
      <c r="O10972" t="s">
        <v>6282</v>
      </c>
    </row>
    <row r="10973" spans="1:15" x14ac:dyDescent="0.25">
      <c r="A10973">
        <v>7381</v>
      </c>
      <c r="B10973" t="s">
        <v>6612</v>
      </c>
      <c r="C10973" t="s">
        <v>1273</v>
      </c>
      <c r="D10973" t="s">
        <v>5578</v>
      </c>
      <c r="E10973">
        <v>59</v>
      </c>
      <c r="F10973">
        <v>0</v>
      </c>
      <c r="G10973" t="s">
        <v>18704</v>
      </c>
      <c r="H10973" t="s">
        <v>5569</v>
      </c>
      <c r="I10973" t="s">
        <v>4240</v>
      </c>
      <c r="J10973" s="25">
        <v>45400</v>
      </c>
      <c r="K10973" s="25">
        <v>46063</v>
      </c>
      <c r="L10973" t="s">
        <v>5255</v>
      </c>
      <c r="M10973" t="s">
        <v>5579</v>
      </c>
      <c r="N10973" t="s">
        <v>32</v>
      </c>
      <c r="O10973" t="s">
        <v>6282</v>
      </c>
    </row>
    <row r="10974" spans="1:15" x14ac:dyDescent="0.25">
      <c r="A10974">
        <v>7382</v>
      </c>
      <c r="B10974" t="s">
        <v>6612</v>
      </c>
      <c r="C10974" t="s">
        <v>1273</v>
      </c>
      <c r="D10974" t="s">
        <v>5578</v>
      </c>
      <c r="E10974">
        <v>59</v>
      </c>
      <c r="F10974">
        <v>0</v>
      </c>
      <c r="G10974" t="s">
        <v>18704</v>
      </c>
      <c r="H10974" t="s">
        <v>1272</v>
      </c>
      <c r="I10974" t="s">
        <v>1225</v>
      </c>
      <c r="J10974" s="25">
        <v>46037</v>
      </c>
      <c r="K10974" s="25">
        <v>46037</v>
      </c>
      <c r="L10974" t="s">
        <v>321</v>
      </c>
      <c r="M10974" t="s">
        <v>5579</v>
      </c>
      <c r="N10974" t="s">
        <v>32</v>
      </c>
      <c r="O10974" t="s">
        <v>6282</v>
      </c>
    </row>
    <row r="10975" spans="1:15" x14ac:dyDescent="0.25">
      <c r="A10975">
        <v>7383</v>
      </c>
      <c r="B10975" t="s">
        <v>18713</v>
      </c>
      <c r="C10975" t="s">
        <v>1273</v>
      </c>
      <c r="D10975" t="s">
        <v>5578</v>
      </c>
      <c r="E10975">
        <v>2400</v>
      </c>
      <c r="F10975">
        <v>40</v>
      </c>
      <c r="G10975" t="s">
        <v>18733</v>
      </c>
      <c r="H10975" t="s">
        <v>1272</v>
      </c>
      <c r="I10975" t="s">
        <v>1225</v>
      </c>
      <c r="J10975" s="25">
        <v>46037</v>
      </c>
      <c r="K10975" s="25">
        <v>46037</v>
      </c>
      <c r="L10975" t="s">
        <v>321</v>
      </c>
      <c r="M10975" t="s">
        <v>5579</v>
      </c>
      <c r="N10975" t="s">
        <v>32</v>
      </c>
      <c r="O10975" t="s">
        <v>6282</v>
      </c>
    </row>
    <row r="10976" spans="1:15" x14ac:dyDescent="0.25">
      <c r="A10976">
        <v>7384</v>
      </c>
      <c r="B10976" t="s">
        <v>18283</v>
      </c>
      <c r="C10976" t="s">
        <v>1273</v>
      </c>
      <c r="D10976" t="s">
        <v>5578</v>
      </c>
      <c r="E10976">
        <v>1440</v>
      </c>
      <c r="F10976">
        <v>24</v>
      </c>
      <c r="G10976" t="s">
        <v>18734</v>
      </c>
      <c r="H10976" t="s">
        <v>1272</v>
      </c>
      <c r="I10976" t="s">
        <v>1225</v>
      </c>
      <c r="J10976" s="25">
        <v>46037</v>
      </c>
      <c r="K10976" s="25">
        <v>46037</v>
      </c>
      <c r="L10976" t="s">
        <v>321</v>
      </c>
      <c r="M10976" t="s">
        <v>5579</v>
      </c>
      <c r="N10976" t="s">
        <v>32</v>
      </c>
      <c r="O10976" t="s">
        <v>6282</v>
      </c>
    </row>
    <row r="10977" spans="1:15" x14ac:dyDescent="0.25">
      <c r="A10977">
        <v>7385</v>
      </c>
      <c r="B10977" t="s">
        <v>6612</v>
      </c>
      <c r="C10977" t="s">
        <v>3323</v>
      </c>
      <c r="D10977" t="s">
        <v>18735</v>
      </c>
      <c r="E10977">
        <v>59</v>
      </c>
      <c r="F10977">
        <v>0</v>
      </c>
      <c r="G10977" t="s">
        <v>18704</v>
      </c>
      <c r="H10977" t="s">
        <v>1272</v>
      </c>
      <c r="I10977" t="s">
        <v>1225</v>
      </c>
      <c r="J10977" s="25">
        <v>46037</v>
      </c>
      <c r="K10977" s="25">
        <v>46037</v>
      </c>
      <c r="L10977" t="s">
        <v>321</v>
      </c>
      <c r="M10977" t="s">
        <v>18736</v>
      </c>
      <c r="N10977" t="s">
        <v>32</v>
      </c>
      <c r="O10977" t="s">
        <v>6282</v>
      </c>
    </row>
    <row r="10978" spans="1:15" x14ac:dyDescent="0.25">
      <c r="A10978">
        <v>7386</v>
      </c>
      <c r="B10978" t="s">
        <v>18664</v>
      </c>
      <c r="C10978" t="s">
        <v>3323</v>
      </c>
      <c r="D10978" t="s">
        <v>18735</v>
      </c>
      <c r="E10978">
        <v>2040</v>
      </c>
      <c r="F10978">
        <v>34</v>
      </c>
      <c r="G10978" t="s">
        <v>18737</v>
      </c>
      <c r="H10978" t="s">
        <v>1272</v>
      </c>
      <c r="I10978" t="s">
        <v>1225</v>
      </c>
      <c r="J10978" s="25">
        <v>46037</v>
      </c>
      <c r="K10978" s="25">
        <v>46037</v>
      </c>
      <c r="L10978" t="s">
        <v>321</v>
      </c>
      <c r="M10978" t="s">
        <v>18736</v>
      </c>
      <c r="N10978" t="s">
        <v>32</v>
      </c>
      <c r="O10978" t="s">
        <v>6282</v>
      </c>
    </row>
    <row r="10979" spans="1:15" x14ac:dyDescent="0.25">
      <c r="A10979">
        <v>7387</v>
      </c>
      <c r="B10979" t="s">
        <v>18701</v>
      </c>
      <c r="C10979" t="s">
        <v>1274</v>
      </c>
      <c r="D10979" t="s">
        <v>1275</v>
      </c>
      <c r="E10979">
        <v>2400</v>
      </c>
      <c r="F10979">
        <v>40</v>
      </c>
      <c r="G10979" t="s">
        <v>18738</v>
      </c>
      <c r="H10979" t="s">
        <v>1244</v>
      </c>
      <c r="I10979" t="s">
        <v>1225</v>
      </c>
      <c r="J10979" s="25">
        <v>45866</v>
      </c>
      <c r="K10979" s="25">
        <v>45866</v>
      </c>
      <c r="L10979" t="s">
        <v>1245</v>
      </c>
      <c r="M10979" t="s">
        <v>1276</v>
      </c>
      <c r="N10979" t="s">
        <v>32</v>
      </c>
      <c r="O10979" t="s">
        <v>6282</v>
      </c>
    </row>
    <row r="10980" spans="1:15" x14ac:dyDescent="0.25">
      <c r="A10980">
        <v>7388</v>
      </c>
      <c r="B10980" t="s">
        <v>18701</v>
      </c>
      <c r="C10980" t="s">
        <v>1274</v>
      </c>
      <c r="D10980" t="s">
        <v>1275</v>
      </c>
      <c r="E10980">
        <v>2400</v>
      </c>
      <c r="F10980">
        <v>40</v>
      </c>
      <c r="G10980" t="s">
        <v>18739</v>
      </c>
      <c r="H10980" t="s">
        <v>1244</v>
      </c>
      <c r="I10980" t="s">
        <v>1225</v>
      </c>
      <c r="J10980" s="25">
        <v>45866</v>
      </c>
      <c r="K10980" s="25">
        <v>45866</v>
      </c>
      <c r="L10980" t="s">
        <v>1245</v>
      </c>
      <c r="M10980" t="s">
        <v>1276</v>
      </c>
      <c r="N10980" t="s">
        <v>32</v>
      </c>
      <c r="O10980" t="s">
        <v>6282</v>
      </c>
    </row>
    <row r="10981" spans="1:15" x14ac:dyDescent="0.25">
      <c r="A10981">
        <v>7389</v>
      </c>
      <c r="B10981" t="s">
        <v>18701</v>
      </c>
      <c r="C10981" t="s">
        <v>1274</v>
      </c>
      <c r="D10981" t="s">
        <v>1275</v>
      </c>
      <c r="E10981">
        <v>2340</v>
      </c>
      <c r="F10981">
        <v>39</v>
      </c>
      <c r="G10981" t="s">
        <v>18740</v>
      </c>
      <c r="H10981" t="s">
        <v>1244</v>
      </c>
      <c r="I10981" t="s">
        <v>1225</v>
      </c>
      <c r="J10981" s="25">
        <v>45866</v>
      </c>
      <c r="K10981" s="25">
        <v>45866</v>
      </c>
      <c r="L10981" t="s">
        <v>1245</v>
      </c>
      <c r="M10981" t="s">
        <v>1276</v>
      </c>
      <c r="N10981" t="s">
        <v>32</v>
      </c>
      <c r="O10981" t="s">
        <v>6282</v>
      </c>
    </row>
    <row r="10982" spans="1:15" x14ac:dyDescent="0.25">
      <c r="A10982">
        <v>7390</v>
      </c>
      <c r="B10982" t="s">
        <v>18701</v>
      </c>
      <c r="C10982" t="s">
        <v>1274</v>
      </c>
      <c r="D10982" t="s">
        <v>1275</v>
      </c>
      <c r="E10982">
        <v>2400</v>
      </c>
      <c r="F10982">
        <v>40</v>
      </c>
      <c r="G10982" t="s">
        <v>18741</v>
      </c>
      <c r="H10982" t="s">
        <v>1244</v>
      </c>
      <c r="I10982" t="s">
        <v>1225</v>
      </c>
      <c r="J10982" s="25">
        <v>45866</v>
      </c>
      <c r="K10982" s="25">
        <v>45866</v>
      </c>
      <c r="L10982" t="s">
        <v>1245</v>
      </c>
      <c r="M10982" t="s">
        <v>1276</v>
      </c>
      <c r="N10982" t="s">
        <v>32</v>
      </c>
      <c r="O10982" t="s">
        <v>6282</v>
      </c>
    </row>
    <row r="10983" spans="1:15" x14ac:dyDescent="0.25">
      <c r="A10983">
        <v>7391</v>
      </c>
      <c r="B10983" t="s">
        <v>18701</v>
      </c>
      <c r="C10983" t="s">
        <v>1274</v>
      </c>
      <c r="D10983" t="s">
        <v>1275</v>
      </c>
      <c r="E10983">
        <v>2400</v>
      </c>
      <c r="F10983">
        <v>40</v>
      </c>
      <c r="G10983" t="s">
        <v>18742</v>
      </c>
      <c r="H10983" t="s">
        <v>1244</v>
      </c>
      <c r="I10983" t="s">
        <v>1225</v>
      </c>
      <c r="J10983" s="25">
        <v>45866</v>
      </c>
      <c r="K10983" s="25">
        <v>45866</v>
      </c>
      <c r="L10983" t="s">
        <v>1245</v>
      </c>
      <c r="M10983" t="s">
        <v>1276</v>
      </c>
      <c r="N10983" t="s">
        <v>32</v>
      </c>
      <c r="O10983" t="s">
        <v>6282</v>
      </c>
    </row>
    <row r="10984" spans="1:15" x14ac:dyDescent="0.25">
      <c r="A10984">
        <v>7392</v>
      </c>
      <c r="B10984" t="s">
        <v>18655</v>
      </c>
      <c r="C10984" t="s">
        <v>1274</v>
      </c>
      <c r="D10984" t="s">
        <v>1275</v>
      </c>
      <c r="E10984">
        <v>2400</v>
      </c>
      <c r="F10984">
        <v>40</v>
      </c>
      <c r="G10984" t="s">
        <v>18743</v>
      </c>
      <c r="H10984" t="s">
        <v>5570</v>
      </c>
      <c r="I10984" t="s">
        <v>1225</v>
      </c>
      <c r="J10984" s="25">
        <v>45920</v>
      </c>
      <c r="K10984" s="25">
        <v>45920</v>
      </c>
      <c r="L10984" t="s">
        <v>5571</v>
      </c>
      <c r="M10984" t="s">
        <v>1276</v>
      </c>
      <c r="N10984" t="s">
        <v>32</v>
      </c>
      <c r="O10984" t="s">
        <v>6282</v>
      </c>
    </row>
    <row r="10985" spans="1:15" x14ac:dyDescent="0.25">
      <c r="A10985">
        <v>8913</v>
      </c>
      <c r="B10985" t="s">
        <v>18706</v>
      </c>
      <c r="C10985" t="s">
        <v>1274</v>
      </c>
      <c r="D10985" t="s">
        <v>1275</v>
      </c>
      <c r="E10985">
        <v>2400</v>
      </c>
      <c r="F10985">
        <v>40</v>
      </c>
      <c r="G10985" t="s">
        <v>18744</v>
      </c>
      <c r="H10985" t="s">
        <v>1272</v>
      </c>
      <c r="I10985" t="s">
        <v>1225</v>
      </c>
      <c r="J10985" s="25">
        <v>46037</v>
      </c>
      <c r="K10985" s="25">
        <v>46037</v>
      </c>
      <c r="L10985" t="s">
        <v>321</v>
      </c>
      <c r="M10985" t="s">
        <v>1276</v>
      </c>
      <c r="N10985" t="s">
        <v>32</v>
      </c>
      <c r="O10985" t="s">
        <v>6302</v>
      </c>
    </row>
    <row r="10986" spans="1:15" x14ac:dyDescent="0.25">
      <c r="A10986">
        <v>8911</v>
      </c>
      <c r="B10986" t="s">
        <v>7169</v>
      </c>
      <c r="C10986" t="s">
        <v>1274</v>
      </c>
      <c r="D10986" t="s">
        <v>1275</v>
      </c>
      <c r="E10986">
        <v>2340</v>
      </c>
      <c r="F10986">
        <v>39</v>
      </c>
      <c r="G10986" t="s">
        <v>18745</v>
      </c>
      <c r="H10986" t="s">
        <v>1272</v>
      </c>
      <c r="I10986" t="s">
        <v>1225</v>
      </c>
      <c r="J10986" s="25">
        <v>46037</v>
      </c>
      <c r="K10986" s="25">
        <v>46037</v>
      </c>
      <c r="L10986" t="s">
        <v>321</v>
      </c>
      <c r="M10986" t="s">
        <v>1276</v>
      </c>
      <c r="N10986" t="s">
        <v>32</v>
      </c>
      <c r="O10986" t="s">
        <v>6302</v>
      </c>
    </row>
    <row r="10987" spans="1:15" x14ac:dyDescent="0.25">
      <c r="A10987">
        <v>8912</v>
      </c>
      <c r="B10987" t="s">
        <v>18713</v>
      </c>
      <c r="C10987" t="s">
        <v>1274</v>
      </c>
      <c r="D10987" t="s">
        <v>1275</v>
      </c>
      <c r="E10987">
        <v>2400</v>
      </c>
      <c r="F10987">
        <v>40</v>
      </c>
      <c r="G10987" t="s">
        <v>18746</v>
      </c>
      <c r="H10987" t="s">
        <v>1272</v>
      </c>
      <c r="I10987" t="s">
        <v>1225</v>
      </c>
      <c r="J10987" s="25">
        <v>46037</v>
      </c>
      <c r="K10987" s="25">
        <v>46037</v>
      </c>
      <c r="L10987" t="s">
        <v>321</v>
      </c>
      <c r="M10987" t="s">
        <v>1276</v>
      </c>
      <c r="N10987" t="s">
        <v>32</v>
      </c>
      <c r="O10987" t="s">
        <v>6302</v>
      </c>
    </row>
    <row r="10988" spans="1:15" x14ac:dyDescent="0.25">
      <c r="A10988">
        <v>8914</v>
      </c>
      <c r="B10988" t="s">
        <v>18706</v>
      </c>
      <c r="C10988" t="s">
        <v>1274</v>
      </c>
      <c r="D10988" t="s">
        <v>1275</v>
      </c>
      <c r="E10988">
        <v>2400</v>
      </c>
      <c r="F10988">
        <v>40</v>
      </c>
      <c r="G10988" t="s">
        <v>18747</v>
      </c>
      <c r="H10988" t="s">
        <v>1272</v>
      </c>
      <c r="I10988" t="s">
        <v>1225</v>
      </c>
      <c r="J10988" s="25">
        <v>46037</v>
      </c>
      <c r="K10988" s="25">
        <v>46037</v>
      </c>
      <c r="L10988" t="s">
        <v>321</v>
      </c>
      <c r="M10988" t="s">
        <v>1276</v>
      </c>
      <c r="N10988" t="s">
        <v>32</v>
      </c>
      <c r="O10988" t="s">
        <v>6302</v>
      </c>
    </row>
    <row r="10989" spans="1:15" x14ac:dyDescent="0.25">
      <c r="A10989">
        <v>7393</v>
      </c>
      <c r="B10989" t="s">
        <v>18685</v>
      </c>
      <c r="C10989" t="s">
        <v>1277</v>
      </c>
      <c r="D10989" t="s">
        <v>1278</v>
      </c>
      <c r="E10989">
        <v>1140</v>
      </c>
      <c r="F10989">
        <v>19</v>
      </c>
      <c r="G10989" t="s">
        <v>18748</v>
      </c>
      <c r="H10989" t="s">
        <v>1255</v>
      </c>
      <c r="I10989" t="s">
        <v>1225</v>
      </c>
      <c r="J10989" s="25">
        <v>45849</v>
      </c>
      <c r="K10989" s="25">
        <v>45849</v>
      </c>
      <c r="L10989" t="s">
        <v>162</v>
      </c>
      <c r="M10989" t="s">
        <v>1279</v>
      </c>
      <c r="N10989" t="s">
        <v>32</v>
      </c>
      <c r="O10989" t="s">
        <v>6282</v>
      </c>
    </row>
    <row r="10990" spans="1:15" x14ac:dyDescent="0.25">
      <c r="A10990">
        <v>7394</v>
      </c>
      <c r="B10990" t="s">
        <v>18701</v>
      </c>
      <c r="C10990" t="s">
        <v>1277</v>
      </c>
      <c r="D10990" t="s">
        <v>1278</v>
      </c>
      <c r="E10990">
        <v>2400</v>
      </c>
      <c r="F10990">
        <v>40</v>
      </c>
      <c r="G10990" t="s">
        <v>18749</v>
      </c>
      <c r="H10990" t="s">
        <v>1244</v>
      </c>
      <c r="I10990" t="s">
        <v>1225</v>
      </c>
      <c r="J10990" s="25">
        <v>45866</v>
      </c>
      <c r="K10990" s="25">
        <v>45866</v>
      </c>
      <c r="L10990" t="s">
        <v>1245</v>
      </c>
      <c r="M10990" t="s">
        <v>1279</v>
      </c>
      <c r="N10990" t="s">
        <v>32</v>
      </c>
      <c r="O10990" t="s">
        <v>6282</v>
      </c>
    </row>
    <row r="10991" spans="1:15" x14ac:dyDescent="0.25">
      <c r="A10991">
        <v>7395</v>
      </c>
      <c r="B10991" t="s">
        <v>18701</v>
      </c>
      <c r="C10991" t="s">
        <v>1277</v>
      </c>
      <c r="D10991" t="s">
        <v>1278</v>
      </c>
      <c r="E10991">
        <v>2400</v>
      </c>
      <c r="F10991">
        <v>40</v>
      </c>
      <c r="G10991" t="s">
        <v>18750</v>
      </c>
      <c r="H10991" t="s">
        <v>1244</v>
      </c>
      <c r="I10991" t="s">
        <v>1225</v>
      </c>
      <c r="J10991" s="25">
        <v>45866</v>
      </c>
      <c r="K10991" s="25">
        <v>45866</v>
      </c>
      <c r="L10991" t="s">
        <v>1245</v>
      </c>
      <c r="M10991" t="s">
        <v>1279</v>
      </c>
      <c r="N10991" t="s">
        <v>32</v>
      </c>
      <c r="O10991" t="s">
        <v>6282</v>
      </c>
    </row>
    <row r="10992" spans="1:15" x14ac:dyDescent="0.25">
      <c r="A10992">
        <v>7396</v>
      </c>
      <c r="B10992" t="s">
        <v>18701</v>
      </c>
      <c r="C10992" t="s">
        <v>1277</v>
      </c>
      <c r="D10992" t="s">
        <v>1278</v>
      </c>
      <c r="E10992">
        <v>2400</v>
      </c>
      <c r="F10992">
        <v>40</v>
      </c>
      <c r="G10992" t="s">
        <v>18751</v>
      </c>
      <c r="H10992" t="s">
        <v>1244</v>
      </c>
      <c r="I10992" t="s">
        <v>1225</v>
      </c>
      <c r="J10992" s="25">
        <v>45866</v>
      </c>
      <c r="K10992" s="25">
        <v>45866</v>
      </c>
      <c r="L10992" t="s">
        <v>1245</v>
      </c>
      <c r="M10992" t="s">
        <v>1279</v>
      </c>
      <c r="N10992" t="s">
        <v>32</v>
      </c>
      <c r="O10992" t="s">
        <v>6282</v>
      </c>
    </row>
    <row r="10993" spans="1:15" x14ac:dyDescent="0.25">
      <c r="A10993">
        <v>7397</v>
      </c>
      <c r="B10993" t="s">
        <v>18701</v>
      </c>
      <c r="C10993" t="s">
        <v>1277</v>
      </c>
      <c r="D10993" t="s">
        <v>1278</v>
      </c>
      <c r="E10993">
        <v>2400</v>
      </c>
      <c r="F10993">
        <v>40</v>
      </c>
      <c r="G10993" t="s">
        <v>18752</v>
      </c>
      <c r="H10993" t="s">
        <v>1244</v>
      </c>
      <c r="I10993" t="s">
        <v>1225</v>
      </c>
      <c r="J10993" s="25">
        <v>45866</v>
      </c>
      <c r="K10993" s="25">
        <v>45866</v>
      </c>
      <c r="L10993" t="s">
        <v>1245</v>
      </c>
      <c r="M10993" t="s">
        <v>1279</v>
      </c>
      <c r="N10993" t="s">
        <v>32</v>
      </c>
      <c r="O10993" t="s">
        <v>6282</v>
      </c>
    </row>
    <row r="10994" spans="1:15" x14ac:dyDescent="0.25">
      <c r="A10994">
        <v>7398</v>
      </c>
      <c r="B10994" t="s">
        <v>18701</v>
      </c>
      <c r="C10994" t="s">
        <v>1277</v>
      </c>
      <c r="D10994" t="s">
        <v>1278</v>
      </c>
      <c r="E10994">
        <v>540</v>
      </c>
      <c r="F10994">
        <v>9</v>
      </c>
      <c r="G10994" t="s">
        <v>18753</v>
      </c>
      <c r="H10994" t="s">
        <v>1244</v>
      </c>
      <c r="I10994" t="s">
        <v>1225</v>
      </c>
      <c r="J10994" s="25">
        <v>45866</v>
      </c>
      <c r="K10994" s="25">
        <v>45866</v>
      </c>
      <c r="L10994" t="s">
        <v>1245</v>
      </c>
      <c r="M10994" t="s">
        <v>1279</v>
      </c>
      <c r="N10994" t="s">
        <v>32</v>
      </c>
      <c r="O10994" t="s">
        <v>6282</v>
      </c>
    </row>
    <row r="10995" spans="1:15" x14ac:dyDescent="0.25">
      <c r="A10995">
        <v>7399</v>
      </c>
      <c r="B10995" t="s">
        <v>18692</v>
      </c>
      <c r="C10995" t="s">
        <v>1277</v>
      </c>
      <c r="D10995" t="s">
        <v>1278</v>
      </c>
      <c r="E10995">
        <v>2400</v>
      </c>
      <c r="F10995">
        <v>40</v>
      </c>
      <c r="G10995" t="s">
        <v>18754</v>
      </c>
      <c r="H10995" t="s">
        <v>5570</v>
      </c>
      <c r="I10995" t="s">
        <v>1225</v>
      </c>
      <c r="J10995" s="25">
        <v>45920</v>
      </c>
      <c r="K10995" s="25">
        <v>45920</v>
      </c>
      <c r="L10995" t="s">
        <v>5571</v>
      </c>
      <c r="M10995" t="s">
        <v>1279</v>
      </c>
      <c r="N10995" t="s">
        <v>32</v>
      </c>
      <c r="O10995" t="s">
        <v>6282</v>
      </c>
    </row>
    <row r="10996" spans="1:15" x14ac:dyDescent="0.25">
      <c r="A10996">
        <v>7400</v>
      </c>
      <c r="B10996" t="s">
        <v>18692</v>
      </c>
      <c r="C10996" t="s">
        <v>1277</v>
      </c>
      <c r="D10996" t="s">
        <v>1278</v>
      </c>
      <c r="E10996">
        <v>2400</v>
      </c>
      <c r="F10996">
        <v>40</v>
      </c>
      <c r="G10996" t="s">
        <v>18755</v>
      </c>
      <c r="H10996" t="s">
        <v>5570</v>
      </c>
      <c r="I10996" t="s">
        <v>1225</v>
      </c>
      <c r="J10996" s="25">
        <v>45920</v>
      </c>
      <c r="K10996" s="25">
        <v>45920</v>
      </c>
      <c r="L10996" t="s">
        <v>5571</v>
      </c>
      <c r="M10996" t="s">
        <v>1279</v>
      </c>
      <c r="N10996" t="s">
        <v>32</v>
      </c>
      <c r="O10996" t="s">
        <v>6282</v>
      </c>
    </row>
    <row r="10997" spans="1:15" x14ac:dyDescent="0.25">
      <c r="A10997">
        <v>7401</v>
      </c>
      <c r="B10997" t="s">
        <v>18756</v>
      </c>
      <c r="C10997" t="s">
        <v>1277</v>
      </c>
      <c r="D10997" t="s">
        <v>1278</v>
      </c>
      <c r="E10997">
        <v>1740</v>
      </c>
      <c r="F10997">
        <v>29</v>
      </c>
      <c r="G10997" t="s">
        <v>18757</v>
      </c>
      <c r="H10997" t="s">
        <v>5570</v>
      </c>
      <c r="I10997" t="s">
        <v>1225</v>
      </c>
      <c r="J10997" s="25">
        <v>45920</v>
      </c>
      <c r="K10997" s="25">
        <v>45920</v>
      </c>
      <c r="L10997" t="s">
        <v>5571</v>
      </c>
      <c r="M10997" t="s">
        <v>1279</v>
      </c>
      <c r="N10997" t="s">
        <v>32</v>
      </c>
      <c r="O10997" t="s">
        <v>6282</v>
      </c>
    </row>
    <row r="10998" spans="1:15" x14ac:dyDescent="0.25">
      <c r="A10998">
        <v>8928</v>
      </c>
      <c r="B10998" t="s">
        <v>18706</v>
      </c>
      <c r="C10998" t="s">
        <v>1277</v>
      </c>
      <c r="D10998" t="s">
        <v>1278</v>
      </c>
      <c r="E10998">
        <v>2400</v>
      </c>
      <c r="F10998">
        <v>40</v>
      </c>
      <c r="G10998" t="s">
        <v>18758</v>
      </c>
      <c r="H10998" t="s">
        <v>1272</v>
      </c>
      <c r="I10998" t="s">
        <v>1225</v>
      </c>
      <c r="J10998" s="25">
        <v>46037</v>
      </c>
      <c r="K10998" s="25">
        <v>46037</v>
      </c>
      <c r="L10998" t="s">
        <v>321</v>
      </c>
      <c r="M10998" t="s">
        <v>1279</v>
      </c>
      <c r="N10998" t="s">
        <v>32</v>
      </c>
      <c r="O10998" t="s">
        <v>6302</v>
      </c>
    </row>
    <row r="10999" spans="1:15" x14ac:dyDescent="0.25">
      <c r="A10999">
        <v>8926</v>
      </c>
      <c r="B10999" t="s">
        <v>18713</v>
      </c>
      <c r="C10999" t="s">
        <v>1277</v>
      </c>
      <c r="D10999" t="s">
        <v>1278</v>
      </c>
      <c r="E10999">
        <v>2400</v>
      </c>
      <c r="F10999">
        <v>40</v>
      </c>
      <c r="G10999" t="s">
        <v>18759</v>
      </c>
      <c r="H10999" t="s">
        <v>1272</v>
      </c>
      <c r="I10999" t="s">
        <v>1225</v>
      </c>
      <c r="J10999" s="25">
        <v>46037</v>
      </c>
      <c r="K10999" s="25">
        <v>46037</v>
      </c>
      <c r="L10999" t="s">
        <v>321</v>
      </c>
      <c r="M10999" t="s">
        <v>1279</v>
      </c>
      <c r="N10999" t="s">
        <v>32</v>
      </c>
      <c r="O10999" t="s">
        <v>6302</v>
      </c>
    </row>
    <row r="11000" spans="1:15" x14ac:dyDescent="0.25">
      <c r="A11000">
        <v>8927</v>
      </c>
      <c r="B11000" t="s">
        <v>18713</v>
      </c>
      <c r="C11000" t="s">
        <v>1277</v>
      </c>
      <c r="D11000" t="s">
        <v>1278</v>
      </c>
      <c r="E11000">
        <v>2400</v>
      </c>
      <c r="F11000">
        <v>40</v>
      </c>
      <c r="G11000" t="s">
        <v>18760</v>
      </c>
      <c r="H11000" t="s">
        <v>1272</v>
      </c>
      <c r="I11000" t="s">
        <v>1225</v>
      </c>
      <c r="J11000" s="25">
        <v>46037</v>
      </c>
      <c r="K11000" s="25">
        <v>46037</v>
      </c>
      <c r="L11000" t="s">
        <v>321</v>
      </c>
      <c r="M11000" t="s">
        <v>1279</v>
      </c>
      <c r="N11000" t="s">
        <v>32</v>
      </c>
      <c r="O11000" t="s">
        <v>6302</v>
      </c>
    </row>
    <row r="11001" spans="1:15" x14ac:dyDescent="0.25">
      <c r="A11001">
        <v>8925</v>
      </c>
      <c r="B11001" t="s">
        <v>18283</v>
      </c>
      <c r="C11001" t="s">
        <v>1277</v>
      </c>
      <c r="D11001" t="s">
        <v>1278</v>
      </c>
      <c r="E11001">
        <v>540</v>
      </c>
      <c r="F11001">
        <v>9</v>
      </c>
      <c r="G11001" t="s">
        <v>18761</v>
      </c>
      <c r="H11001" t="s">
        <v>1272</v>
      </c>
      <c r="I11001" t="s">
        <v>1225</v>
      </c>
      <c r="J11001" s="25">
        <v>46037</v>
      </c>
      <c r="K11001" s="25">
        <v>46037</v>
      </c>
      <c r="L11001" t="s">
        <v>321</v>
      </c>
      <c r="M11001" t="s">
        <v>1279</v>
      </c>
      <c r="N11001" t="s">
        <v>32</v>
      </c>
      <c r="O11001" t="s">
        <v>6302</v>
      </c>
    </row>
    <row r="11002" spans="1:15" x14ac:dyDescent="0.25">
      <c r="A11002">
        <v>7402</v>
      </c>
      <c r="B11002" t="s">
        <v>6612</v>
      </c>
      <c r="C11002" t="s">
        <v>1280</v>
      </c>
      <c r="D11002" t="s">
        <v>5581</v>
      </c>
      <c r="E11002">
        <v>59</v>
      </c>
      <c r="F11002">
        <v>0</v>
      </c>
      <c r="G11002" t="s">
        <v>18704</v>
      </c>
      <c r="H11002" t="s">
        <v>5569</v>
      </c>
      <c r="I11002" t="s">
        <v>4240</v>
      </c>
      <c r="J11002" s="25">
        <v>45400</v>
      </c>
      <c r="K11002" s="25">
        <v>46063</v>
      </c>
      <c r="L11002" t="s">
        <v>5255</v>
      </c>
      <c r="M11002" t="s">
        <v>5582</v>
      </c>
      <c r="N11002" t="s">
        <v>32</v>
      </c>
      <c r="O11002" t="s">
        <v>6282</v>
      </c>
    </row>
    <row r="11003" spans="1:15" x14ac:dyDescent="0.25">
      <c r="A11003">
        <v>7403</v>
      </c>
      <c r="B11003" t="s">
        <v>6612</v>
      </c>
      <c r="C11003" t="s">
        <v>1280</v>
      </c>
      <c r="D11003" t="s">
        <v>5581</v>
      </c>
      <c r="E11003">
        <v>59</v>
      </c>
      <c r="F11003">
        <v>0</v>
      </c>
      <c r="G11003" t="s">
        <v>18704</v>
      </c>
      <c r="H11003" t="s">
        <v>5565</v>
      </c>
      <c r="I11003" t="s">
        <v>1225</v>
      </c>
      <c r="J11003" s="25">
        <v>45880</v>
      </c>
      <c r="K11003" s="25">
        <v>45880</v>
      </c>
      <c r="L11003" t="s">
        <v>4746</v>
      </c>
      <c r="M11003" t="s">
        <v>5582</v>
      </c>
      <c r="N11003" t="s">
        <v>32</v>
      </c>
      <c r="O11003" t="s">
        <v>6282</v>
      </c>
    </row>
    <row r="11004" spans="1:15" x14ac:dyDescent="0.25">
      <c r="A11004">
        <v>7404</v>
      </c>
      <c r="B11004" t="s">
        <v>18664</v>
      </c>
      <c r="C11004" t="s">
        <v>1280</v>
      </c>
      <c r="D11004" t="s">
        <v>5581</v>
      </c>
      <c r="E11004">
        <v>2400</v>
      </c>
      <c r="F11004">
        <v>40</v>
      </c>
      <c r="G11004" t="s">
        <v>18762</v>
      </c>
      <c r="H11004" t="s">
        <v>1230</v>
      </c>
      <c r="I11004" t="s">
        <v>1225</v>
      </c>
      <c r="J11004" s="25">
        <v>46004</v>
      </c>
      <c r="K11004" s="25">
        <v>46004</v>
      </c>
      <c r="L11004" t="s">
        <v>1231</v>
      </c>
      <c r="M11004" t="s">
        <v>5582</v>
      </c>
      <c r="N11004" t="s">
        <v>32</v>
      </c>
      <c r="O11004" t="s">
        <v>6282</v>
      </c>
    </row>
    <row r="11005" spans="1:15" x14ac:dyDescent="0.25">
      <c r="A11005">
        <v>7405</v>
      </c>
      <c r="B11005" t="s">
        <v>18664</v>
      </c>
      <c r="C11005" t="s">
        <v>1280</v>
      </c>
      <c r="D11005" t="s">
        <v>5581</v>
      </c>
      <c r="E11005">
        <v>1200</v>
      </c>
      <c r="F11005">
        <v>20</v>
      </c>
      <c r="G11005" t="s">
        <v>18763</v>
      </c>
      <c r="H11005" t="s">
        <v>1230</v>
      </c>
      <c r="I11005" t="s">
        <v>1225</v>
      </c>
      <c r="J11005" s="25">
        <v>46004</v>
      </c>
      <c r="K11005" s="25">
        <v>46004</v>
      </c>
      <c r="L11005" t="s">
        <v>1231</v>
      </c>
      <c r="M11005" t="s">
        <v>5582</v>
      </c>
      <c r="N11005" t="s">
        <v>32</v>
      </c>
      <c r="O11005" t="s">
        <v>6282</v>
      </c>
    </row>
    <row r="11006" spans="1:15" x14ac:dyDescent="0.25">
      <c r="A11006">
        <v>7410</v>
      </c>
      <c r="B11006" t="s">
        <v>11414</v>
      </c>
      <c r="C11006" t="s">
        <v>1281</v>
      </c>
      <c r="D11006" t="s">
        <v>5583</v>
      </c>
      <c r="E11006">
        <v>58</v>
      </c>
      <c r="F11006">
        <v>0</v>
      </c>
      <c r="G11006" t="s">
        <v>18705</v>
      </c>
      <c r="H11006" t="s">
        <v>5559</v>
      </c>
      <c r="I11006" t="s">
        <v>1225</v>
      </c>
      <c r="J11006" s="25">
        <v>45474</v>
      </c>
      <c r="K11006" s="25">
        <v>46041</v>
      </c>
      <c r="L11006" t="s">
        <v>4520</v>
      </c>
      <c r="M11006" t="s">
        <v>5584</v>
      </c>
      <c r="N11006" t="s">
        <v>32</v>
      </c>
      <c r="O11006" t="s">
        <v>6282</v>
      </c>
    </row>
    <row r="11007" spans="1:15" x14ac:dyDescent="0.25">
      <c r="A11007">
        <v>7411</v>
      </c>
      <c r="B11007" t="s">
        <v>11414</v>
      </c>
      <c r="C11007" t="s">
        <v>1281</v>
      </c>
      <c r="D11007" t="s">
        <v>5583</v>
      </c>
      <c r="E11007">
        <v>59</v>
      </c>
      <c r="F11007">
        <v>0</v>
      </c>
      <c r="G11007" t="s">
        <v>18705</v>
      </c>
      <c r="H11007" t="s">
        <v>5570</v>
      </c>
      <c r="I11007" t="s">
        <v>1225</v>
      </c>
      <c r="J11007" s="25">
        <v>45920</v>
      </c>
      <c r="K11007" s="25">
        <v>45920</v>
      </c>
      <c r="L11007" t="s">
        <v>5571</v>
      </c>
      <c r="M11007" t="s">
        <v>5584</v>
      </c>
      <c r="N11007" t="s">
        <v>32</v>
      </c>
      <c r="O11007" t="s">
        <v>6282</v>
      </c>
    </row>
    <row r="11008" spans="1:15" x14ac:dyDescent="0.25">
      <c r="A11008">
        <v>7406</v>
      </c>
      <c r="B11008" t="s">
        <v>18692</v>
      </c>
      <c r="C11008" t="s">
        <v>1281</v>
      </c>
      <c r="D11008" t="s">
        <v>5583</v>
      </c>
      <c r="E11008">
        <v>2340</v>
      </c>
      <c r="F11008">
        <v>39</v>
      </c>
      <c r="G11008" t="s">
        <v>18764</v>
      </c>
      <c r="H11008" t="s">
        <v>1230</v>
      </c>
      <c r="I11008" t="s">
        <v>1225</v>
      </c>
      <c r="J11008" s="25">
        <v>46004</v>
      </c>
      <c r="K11008" s="25">
        <v>46004</v>
      </c>
      <c r="L11008" t="s">
        <v>1231</v>
      </c>
      <c r="M11008" t="s">
        <v>5584</v>
      </c>
      <c r="N11008" t="s">
        <v>32</v>
      </c>
      <c r="O11008" t="s">
        <v>6282</v>
      </c>
    </row>
    <row r="11009" spans="1:15" x14ac:dyDescent="0.25">
      <c r="A11009">
        <v>7407</v>
      </c>
      <c r="B11009" t="s">
        <v>18692</v>
      </c>
      <c r="C11009" t="s">
        <v>1281</v>
      </c>
      <c r="D11009" t="s">
        <v>5583</v>
      </c>
      <c r="E11009">
        <v>2400</v>
      </c>
      <c r="F11009">
        <v>40</v>
      </c>
      <c r="G11009" t="s">
        <v>18765</v>
      </c>
      <c r="H11009" t="s">
        <v>1230</v>
      </c>
      <c r="I11009" t="s">
        <v>1225</v>
      </c>
      <c r="J11009" s="25">
        <v>46004</v>
      </c>
      <c r="K11009" s="25">
        <v>46004</v>
      </c>
      <c r="L11009" t="s">
        <v>1231</v>
      </c>
      <c r="M11009" t="s">
        <v>5584</v>
      </c>
      <c r="N11009" t="s">
        <v>32</v>
      </c>
      <c r="O11009" t="s">
        <v>6282</v>
      </c>
    </row>
    <row r="11010" spans="1:15" x14ac:dyDescent="0.25">
      <c r="A11010">
        <v>7408</v>
      </c>
      <c r="B11010" t="s">
        <v>9438</v>
      </c>
      <c r="C11010" t="s">
        <v>1281</v>
      </c>
      <c r="D11010" t="s">
        <v>5583</v>
      </c>
      <c r="E11010">
        <v>2400</v>
      </c>
      <c r="F11010">
        <v>40</v>
      </c>
      <c r="G11010" t="s">
        <v>18766</v>
      </c>
      <c r="H11010" t="s">
        <v>1230</v>
      </c>
      <c r="I11010" t="s">
        <v>1225</v>
      </c>
      <c r="J11010" s="25">
        <v>46004</v>
      </c>
      <c r="K11010" s="25">
        <v>46004</v>
      </c>
      <c r="L11010" t="s">
        <v>1231</v>
      </c>
      <c r="M11010" t="s">
        <v>5584</v>
      </c>
      <c r="N11010" t="s">
        <v>32</v>
      </c>
      <c r="O11010" t="s">
        <v>6282</v>
      </c>
    </row>
    <row r="11011" spans="1:15" x14ac:dyDescent="0.25">
      <c r="A11011">
        <v>7409</v>
      </c>
      <c r="B11011" t="s">
        <v>18681</v>
      </c>
      <c r="C11011" t="s">
        <v>1281</v>
      </c>
      <c r="D11011" t="s">
        <v>5583</v>
      </c>
      <c r="E11011">
        <v>2400</v>
      </c>
      <c r="F11011">
        <v>40</v>
      </c>
      <c r="G11011" t="s">
        <v>18767</v>
      </c>
      <c r="H11011" t="s">
        <v>1230</v>
      </c>
      <c r="I11011" t="s">
        <v>1225</v>
      </c>
      <c r="J11011" s="25">
        <v>46004</v>
      </c>
      <c r="K11011" s="25">
        <v>46004</v>
      </c>
      <c r="L11011" t="s">
        <v>1231</v>
      </c>
      <c r="M11011" t="s">
        <v>5584</v>
      </c>
      <c r="N11011" t="s">
        <v>32</v>
      </c>
      <c r="O11011" t="s">
        <v>6282</v>
      </c>
    </row>
    <row r="11012" spans="1:15" x14ac:dyDescent="0.25">
      <c r="A11012">
        <v>7412</v>
      </c>
      <c r="B11012" t="s">
        <v>11414</v>
      </c>
      <c r="C11012" t="s">
        <v>1281</v>
      </c>
      <c r="D11012" t="s">
        <v>5583</v>
      </c>
      <c r="E11012">
        <v>59</v>
      </c>
      <c r="F11012">
        <v>0</v>
      </c>
      <c r="G11012" t="s">
        <v>18705</v>
      </c>
      <c r="H11012" t="s">
        <v>1230</v>
      </c>
      <c r="I11012" t="s">
        <v>1225</v>
      </c>
      <c r="J11012" s="25">
        <v>46004</v>
      </c>
      <c r="K11012" s="25">
        <v>46004</v>
      </c>
      <c r="L11012" t="s">
        <v>1231</v>
      </c>
      <c r="M11012" t="s">
        <v>5584</v>
      </c>
      <c r="N11012" t="s">
        <v>32</v>
      </c>
      <c r="O11012" t="s">
        <v>6282</v>
      </c>
    </row>
    <row r="11013" spans="1:15" x14ac:dyDescent="0.25">
      <c r="A11013">
        <v>7413</v>
      </c>
      <c r="B11013" t="s">
        <v>6612</v>
      </c>
      <c r="C11013" t="s">
        <v>1282</v>
      </c>
      <c r="D11013" t="s">
        <v>5585</v>
      </c>
      <c r="E11013">
        <v>39</v>
      </c>
      <c r="F11013">
        <v>0</v>
      </c>
      <c r="G11013" t="s">
        <v>18704</v>
      </c>
      <c r="H11013" t="s">
        <v>1272</v>
      </c>
      <c r="I11013" t="s">
        <v>1225</v>
      </c>
      <c r="J11013" s="25">
        <v>46037</v>
      </c>
      <c r="K11013" s="25">
        <v>46037</v>
      </c>
      <c r="L11013" t="s">
        <v>321</v>
      </c>
      <c r="M11013" t="s">
        <v>5586</v>
      </c>
      <c r="N11013" t="s">
        <v>32</v>
      </c>
      <c r="O11013" t="s">
        <v>6282</v>
      </c>
    </row>
    <row r="11014" spans="1:15" x14ac:dyDescent="0.25">
      <c r="A11014">
        <v>7414</v>
      </c>
      <c r="B11014" t="s">
        <v>9196</v>
      </c>
      <c r="C11014" t="s">
        <v>1282</v>
      </c>
      <c r="D11014" t="s">
        <v>5585</v>
      </c>
      <c r="E11014">
        <v>360</v>
      </c>
      <c r="F11014">
        <v>9</v>
      </c>
      <c r="G11014" t="s">
        <v>18768</v>
      </c>
      <c r="H11014" t="s">
        <v>1272</v>
      </c>
      <c r="I11014" t="s">
        <v>1225</v>
      </c>
      <c r="J11014" s="25">
        <v>46037</v>
      </c>
      <c r="K11014" s="25">
        <v>46037</v>
      </c>
      <c r="L11014" t="s">
        <v>321</v>
      </c>
      <c r="M11014" t="s">
        <v>5586</v>
      </c>
      <c r="N11014" t="s">
        <v>32</v>
      </c>
      <c r="O11014" t="s">
        <v>6282</v>
      </c>
    </row>
    <row r="11015" spans="1:15" x14ac:dyDescent="0.25">
      <c r="A11015">
        <v>7415</v>
      </c>
      <c r="B11015" t="s">
        <v>6612</v>
      </c>
      <c r="C11015" t="s">
        <v>1283</v>
      </c>
      <c r="D11015" t="s">
        <v>5587</v>
      </c>
      <c r="E11015">
        <v>39</v>
      </c>
      <c r="F11015">
        <v>0</v>
      </c>
      <c r="G11015" t="s">
        <v>18704</v>
      </c>
      <c r="H11015" t="s">
        <v>1272</v>
      </c>
      <c r="I11015" t="s">
        <v>1225</v>
      </c>
      <c r="J11015" s="25">
        <v>46037</v>
      </c>
      <c r="K11015" s="25">
        <v>46037</v>
      </c>
      <c r="L11015" t="s">
        <v>321</v>
      </c>
      <c r="M11015" t="s">
        <v>5588</v>
      </c>
      <c r="N11015" t="s">
        <v>32</v>
      </c>
      <c r="O11015" t="s">
        <v>6282</v>
      </c>
    </row>
    <row r="11016" spans="1:15" x14ac:dyDescent="0.25">
      <c r="A11016">
        <v>7416</v>
      </c>
      <c r="B11016" t="s">
        <v>6612</v>
      </c>
      <c r="C11016" t="s">
        <v>1284</v>
      </c>
      <c r="D11016" t="s">
        <v>5589</v>
      </c>
      <c r="E11016">
        <v>39</v>
      </c>
      <c r="F11016">
        <v>0</v>
      </c>
      <c r="G11016" t="s">
        <v>18704</v>
      </c>
      <c r="H11016" t="s">
        <v>1272</v>
      </c>
      <c r="I11016" t="s">
        <v>1225</v>
      </c>
      <c r="J11016" s="25">
        <v>46037</v>
      </c>
      <c r="K11016" s="25">
        <v>46037</v>
      </c>
      <c r="L11016" t="s">
        <v>321</v>
      </c>
      <c r="M11016" t="s">
        <v>5590</v>
      </c>
      <c r="N11016" t="s">
        <v>32</v>
      </c>
      <c r="O11016" t="s">
        <v>6282</v>
      </c>
    </row>
    <row r="11017" spans="1:15" x14ac:dyDescent="0.25">
      <c r="A11017">
        <v>7417</v>
      </c>
      <c r="B11017" t="s">
        <v>18713</v>
      </c>
      <c r="C11017" t="s">
        <v>1284</v>
      </c>
      <c r="D11017" t="s">
        <v>5589</v>
      </c>
      <c r="E11017">
        <v>760</v>
      </c>
      <c r="F11017">
        <v>19</v>
      </c>
      <c r="G11017" t="s">
        <v>18769</v>
      </c>
      <c r="H11017" t="s">
        <v>1272</v>
      </c>
      <c r="I11017" t="s">
        <v>1225</v>
      </c>
      <c r="J11017" s="25">
        <v>46037</v>
      </c>
      <c r="K11017" s="25">
        <v>46037</v>
      </c>
      <c r="L11017" t="s">
        <v>321</v>
      </c>
      <c r="M11017" t="s">
        <v>5590</v>
      </c>
      <c r="N11017" t="s">
        <v>32</v>
      </c>
      <c r="O11017" t="s">
        <v>6282</v>
      </c>
    </row>
    <row r="11018" spans="1:15" x14ac:dyDescent="0.25">
      <c r="A11018">
        <v>7418</v>
      </c>
      <c r="B11018" t="s">
        <v>6612</v>
      </c>
      <c r="C11018" t="s">
        <v>1285</v>
      </c>
      <c r="D11018" t="s">
        <v>5591</v>
      </c>
      <c r="E11018">
        <v>39</v>
      </c>
      <c r="F11018">
        <v>0</v>
      </c>
      <c r="G11018" t="s">
        <v>18704</v>
      </c>
      <c r="H11018" t="s">
        <v>1272</v>
      </c>
      <c r="I11018" t="s">
        <v>1225</v>
      </c>
      <c r="J11018" s="25">
        <v>46037</v>
      </c>
      <c r="K11018" s="25">
        <v>46037</v>
      </c>
      <c r="L11018" t="s">
        <v>321</v>
      </c>
      <c r="M11018" t="s">
        <v>5592</v>
      </c>
      <c r="N11018" t="s">
        <v>32</v>
      </c>
      <c r="O11018" t="s">
        <v>6282</v>
      </c>
    </row>
    <row r="11019" spans="1:15" x14ac:dyDescent="0.25">
      <c r="A11019">
        <v>7420</v>
      </c>
      <c r="B11019" t="s">
        <v>9474</v>
      </c>
      <c r="C11019" t="s">
        <v>1286</v>
      </c>
      <c r="D11019" t="s">
        <v>5593</v>
      </c>
      <c r="E11019">
        <v>360</v>
      </c>
      <c r="F11019">
        <v>9</v>
      </c>
      <c r="G11019" t="s">
        <v>18770</v>
      </c>
      <c r="H11019" t="s">
        <v>5570</v>
      </c>
      <c r="I11019" t="s">
        <v>1225</v>
      </c>
      <c r="J11019" s="25">
        <v>45920</v>
      </c>
      <c r="K11019" s="25">
        <v>45920</v>
      </c>
      <c r="L11019" t="s">
        <v>5571</v>
      </c>
      <c r="M11019" t="s">
        <v>5594</v>
      </c>
      <c r="N11019" t="s">
        <v>32</v>
      </c>
      <c r="O11019" t="s">
        <v>6282</v>
      </c>
    </row>
    <row r="11020" spans="1:15" x14ac:dyDescent="0.25">
      <c r="A11020">
        <v>7419</v>
      </c>
      <c r="B11020" t="s">
        <v>6612</v>
      </c>
      <c r="C11020" t="s">
        <v>1286</v>
      </c>
      <c r="D11020" t="s">
        <v>5593</v>
      </c>
      <c r="E11020">
        <v>39</v>
      </c>
      <c r="F11020">
        <v>0</v>
      </c>
      <c r="G11020" t="s">
        <v>18704</v>
      </c>
      <c r="H11020" t="s">
        <v>1272</v>
      </c>
      <c r="I11020" t="s">
        <v>1225</v>
      </c>
      <c r="J11020" s="25">
        <v>46037</v>
      </c>
      <c r="K11020" s="25">
        <v>46037</v>
      </c>
      <c r="L11020" t="s">
        <v>321</v>
      </c>
      <c r="M11020" t="s">
        <v>5594</v>
      </c>
      <c r="N11020" t="s">
        <v>32</v>
      </c>
      <c r="O11020" t="s">
        <v>6282</v>
      </c>
    </row>
    <row r="11021" spans="1:15" x14ac:dyDescent="0.25">
      <c r="A11021">
        <v>7421</v>
      </c>
      <c r="B11021" t="s">
        <v>18706</v>
      </c>
      <c r="C11021" t="s">
        <v>1286</v>
      </c>
      <c r="D11021" t="s">
        <v>5593</v>
      </c>
      <c r="E11021">
        <v>1600</v>
      </c>
      <c r="F11021">
        <v>40</v>
      </c>
      <c r="G11021" t="s">
        <v>18771</v>
      </c>
      <c r="H11021" t="s">
        <v>1272</v>
      </c>
      <c r="I11021" t="s">
        <v>1225</v>
      </c>
      <c r="J11021" s="25">
        <v>46037</v>
      </c>
      <c r="K11021" s="25">
        <v>46037</v>
      </c>
      <c r="L11021" t="s">
        <v>321</v>
      </c>
      <c r="M11021" t="s">
        <v>5594</v>
      </c>
      <c r="N11021" t="s">
        <v>32</v>
      </c>
      <c r="O11021" t="s">
        <v>6282</v>
      </c>
    </row>
    <row r="11022" spans="1:15" x14ac:dyDescent="0.25">
      <c r="A11022">
        <v>7422</v>
      </c>
      <c r="B11022" t="s">
        <v>18706</v>
      </c>
      <c r="C11022" t="s">
        <v>1286</v>
      </c>
      <c r="D11022" t="s">
        <v>5593</v>
      </c>
      <c r="E11022">
        <v>1600</v>
      </c>
      <c r="F11022">
        <v>40</v>
      </c>
      <c r="G11022" t="s">
        <v>18772</v>
      </c>
      <c r="H11022" t="s">
        <v>1272</v>
      </c>
      <c r="I11022" t="s">
        <v>1225</v>
      </c>
      <c r="J11022" s="25">
        <v>46037</v>
      </c>
      <c r="K11022" s="25">
        <v>46037</v>
      </c>
      <c r="L11022" t="s">
        <v>321</v>
      </c>
      <c r="M11022" t="s">
        <v>5594</v>
      </c>
      <c r="N11022" t="s">
        <v>32</v>
      </c>
      <c r="O11022" t="s">
        <v>6282</v>
      </c>
    </row>
    <row r="11023" spans="1:15" x14ac:dyDescent="0.25">
      <c r="A11023">
        <v>7423</v>
      </c>
      <c r="B11023" t="s">
        <v>18283</v>
      </c>
      <c r="C11023" t="s">
        <v>1286</v>
      </c>
      <c r="D11023" t="s">
        <v>5593</v>
      </c>
      <c r="E11023">
        <v>760</v>
      </c>
      <c r="F11023">
        <v>19</v>
      </c>
      <c r="G11023" t="s">
        <v>18773</v>
      </c>
      <c r="H11023" t="s">
        <v>1272</v>
      </c>
      <c r="I11023" t="s">
        <v>1225</v>
      </c>
      <c r="J11023" s="25">
        <v>46037</v>
      </c>
      <c r="K11023" s="25">
        <v>46037</v>
      </c>
      <c r="L11023" t="s">
        <v>321</v>
      </c>
      <c r="M11023" t="s">
        <v>5594</v>
      </c>
      <c r="N11023" t="s">
        <v>32</v>
      </c>
      <c r="O11023" t="s">
        <v>6282</v>
      </c>
    </row>
    <row r="11024" spans="1:15" x14ac:dyDescent="0.25">
      <c r="A11024">
        <v>7425</v>
      </c>
      <c r="B11024" t="s">
        <v>10227</v>
      </c>
      <c r="C11024" t="s">
        <v>1287</v>
      </c>
      <c r="D11024" t="s">
        <v>5595</v>
      </c>
      <c r="E11024">
        <v>1600</v>
      </c>
      <c r="F11024">
        <v>40</v>
      </c>
      <c r="G11024" t="s">
        <v>18774</v>
      </c>
      <c r="H11024" t="s">
        <v>5570</v>
      </c>
      <c r="I11024" t="s">
        <v>1225</v>
      </c>
      <c r="J11024" s="25">
        <v>45920</v>
      </c>
      <c r="K11024" s="25">
        <v>45920</v>
      </c>
      <c r="L11024" t="s">
        <v>5571</v>
      </c>
      <c r="M11024" t="s">
        <v>5596</v>
      </c>
      <c r="N11024" t="s">
        <v>32</v>
      </c>
      <c r="O11024" t="s">
        <v>6282</v>
      </c>
    </row>
    <row r="11025" spans="1:15" x14ac:dyDescent="0.25">
      <c r="A11025">
        <v>7426</v>
      </c>
      <c r="B11025" t="s">
        <v>18655</v>
      </c>
      <c r="C11025" t="s">
        <v>1287</v>
      </c>
      <c r="D11025" t="s">
        <v>5595</v>
      </c>
      <c r="E11025">
        <v>280</v>
      </c>
      <c r="F11025">
        <v>7</v>
      </c>
      <c r="G11025" t="s">
        <v>18775</v>
      </c>
      <c r="H11025" t="s">
        <v>5570</v>
      </c>
      <c r="I11025" t="s">
        <v>1225</v>
      </c>
      <c r="J11025" s="25">
        <v>45920</v>
      </c>
      <c r="K11025" s="25">
        <v>45920</v>
      </c>
      <c r="L11025" t="s">
        <v>5571</v>
      </c>
      <c r="M11025" t="s">
        <v>5596</v>
      </c>
      <c r="N11025" t="s">
        <v>32</v>
      </c>
      <c r="O11025" t="s">
        <v>6282</v>
      </c>
    </row>
    <row r="11026" spans="1:15" x14ac:dyDescent="0.25">
      <c r="A11026">
        <v>7424</v>
      </c>
      <c r="B11026" t="s">
        <v>6612</v>
      </c>
      <c r="C11026" t="s">
        <v>1287</v>
      </c>
      <c r="D11026" t="s">
        <v>5595</v>
      </c>
      <c r="E11026">
        <v>39</v>
      </c>
      <c r="F11026">
        <v>0</v>
      </c>
      <c r="G11026" t="s">
        <v>18704</v>
      </c>
      <c r="H11026" t="s">
        <v>1272</v>
      </c>
      <c r="I11026" t="s">
        <v>1225</v>
      </c>
      <c r="J11026" s="25">
        <v>46037</v>
      </c>
      <c r="K11026" s="25">
        <v>46037</v>
      </c>
      <c r="L11026" t="s">
        <v>321</v>
      </c>
      <c r="M11026" t="s">
        <v>5596</v>
      </c>
      <c r="N11026" t="s">
        <v>32</v>
      </c>
      <c r="O11026" t="s">
        <v>6282</v>
      </c>
    </row>
    <row r="11027" spans="1:15" x14ac:dyDescent="0.25">
      <c r="A11027">
        <v>7427</v>
      </c>
      <c r="B11027" t="s">
        <v>18681</v>
      </c>
      <c r="C11027" t="s">
        <v>1287</v>
      </c>
      <c r="D11027" t="s">
        <v>5595</v>
      </c>
      <c r="E11027">
        <v>1560</v>
      </c>
      <c r="F11027">
        <v>39</v>
      </c>
      <c r="G11027" t="s">
        <v>18776</v>
      </c>
      <c r="H11027" t="s">
        <v>1272</v>
      </c>
      <c r="I11027" t="s">
        <v>1225</v>
      </c>
      <c r="J11027" s="25">
        <v>46037</v>
      </c>
      <c r="K11027" s="25">
        <v>46037</v>
      </c>
      <c r="L11027" t="s">
        <v>321</v>
      </c>
      <c r="M11027" t="s">
        <v>5596</v>
      </c>
      <c r="N11027" t="s">
        <v>32</v>
      </c>
      <c r="O11027" t="s">
        <v>6282</v>
      </c>
    </row>
    <row r="11028" spans="1:15" x14ac:dyDescent="0.25">
      <c r="A11028">
        <v>7428</v>
      </c>
      <c r="B11028" t="s">
        <v>6612</v>
      </c>
      <c r="C11028" t="s">
        <v>1288</v>
      </c>
      <c r="D11028" t="s">
        <v>5597</v>
      </c>
      <c r="E11028">
        <v>39</v>
      </c>
      <c r="F11028">
        <v>0</v>
      </c>
      <c r="G11028" t="s">
        <v>18704</v>
      </c>
      <c r="H11028" t="s">
        <v>1272</v>
      </c>
      <c r="I11028" t="s">
        <v>1225</v>
      </c>
      <c r="J11028" s="25">
        <v>46037</v>
      </c>
      <c r="K11028" s="25">
        <v>46037</v>
      </c>
      <c r="L11028" t="s">
        <v>321</v>
      </c>
      <c r="M11028" t="s">
        <v>5598</v>
      </c>
      <c r="N11028" t="s">
        <v>32</v>
      </c>
      <c r="O11028" t="s">
        <v>6282</v>
      </c>
    </row>
    <row r="11029" spans="1:15" x14ac:dyDescent="0.25">
      <c r="A11029">
        <v>7429</v>
      </c>
      <c r="B11029" t="s">
        <v>18713</v>
      </c>
      <c r="C11029" t="s">
        <v>1288</v>
      </c>
      <c r="D11029" t="s">
        <v>5597</v>
      </c>
      <c r="E11029">
        <v>960</v>
      </c>
      <c r="F11029">
        <v>24</v>
      </c>
      <c r="G11029" t="s">
        <v>18777</v>
      </c>
      <c r="H11029" t="s">
        <v>1272</v>
      </c>
      <c r="I11029" t="s">
        <v>1225</v>
      </c>
      <c r="J11029" s="25">
        <v>46037</v>
      </c>
      <c r="K11029" s="25">
        <v>46037</v>
      </c>
      <c r="L11029" t="s">
        <v>321</v>
      </c>
      <c r="M11029" t="s">
        <v>5598</v>
      </c>
      <c r="N11029" t="s">
        <v>32</v>
      </c>
      <c r="O11029" t="s">
        <v>6282</v>
      </c>
    </row>
    <row r="11030" spans="1:15" x14ac:dyDescent="0.25">
      <c r="A11030">
        <v>7430</v>
      </c>
      <c r="B11030" t="s">
        <v>6612</v>
      </c>
      <c r="C11030" t="s">
        <v>1289</v>
      </c>
      <c r="D11030" t="s">
        <v>5599</v>
      </c>
      <c r="E11030">
        <v>39</v>
      </c>
      <c r="F11030">
        <v>0</v>
      </c>
      <c r="G11030" t="s">
        <v>18704</v>
      </c>
      <c r="H11030" t="s">
        <v>1272</v>
      </c>
      <c r="I11030" t="s">
        <v>1225</v>
      </c>
      <c r="J11030" s="25">
        <v>46037</v>
      </c>
      <c r="K11030" s="25">
        <v>46037</v>
      </c>
      <c r="L11030" t="s">
        <v>321</v>
      </c>
      <c r="M11030" t="s">
        <v>5600</v>
      </c>
      <c r="N11030" t="s">
        <v>32</v>
      </c>
      <c r="O11030" t="s">
        <v>6282</v>
      </c>
    </row>
    <row r="11031" spans="1:15" x14ac:dyDescent="0.25">
      <c r="A11031">
        <v>7431</v>
      </c>
      <c r="B11031" t="s">
        <v>18706</v>
      </c>
      <c r="C11031" t="s">
        <v>1289</v>
      </c>
      <c r="D11031" t="s">
        <v>5599</v>
      </c>
      <c r="E11031">
        <v>1600</v>
      </c>
      <c r="F11031">
        <v>40</v>
      </c>
      <c r="G11031" t="s">
        <v>18778</v>
      </c>
      <c r="H11031" t="s">
        <v>1272</v>
      </c>
      <c r="I11031" t="s">
        <v>1225</v>
      </c>
      <c r="J11031" s="25">
        <v>46037</v>
      </c>
      <c r="K11031" s="25">
        <v>46037</v>
      </c>
      <c r="L11031" t="s">
        <v>321</v>
      </c>
      <c r="M11031" t="s">
        <v>5600</v>
      </c>
      <c r="N11031" t="s">
        <v>32</v>
      </c>
      <c r="O11031" t="s">
        <v>6282</v>
      </c>
    </row>
    <row r="11032" spans="1:15" x14ac:dyDescent="0.25">
      <c r="A11032">
        <v>7432</v>
      </c>
      <c r="B11032" t="s">
        <v>18681</v>
      </c>
      <c r="C11032" t="s">
        <v>1289</v>
      </c>
      <c r="D11032" t="s">
        <v>5599</v>
      </c>
      <c r="E11032">
        <v>160</v>
      </c>
      <c r="F11032">
        <v>4</v>
      </c>
      <c r="G11032" t="s">
        <v>18779</v>
      </c>
      <c r="H11032" t="s">
        <v>1272</v>
      </c>
      <c r="I11032" t="s">
        <v>1225</v>
      </c>
      <c r="J11032" s="25">
        <v>46037</v>
      </c>
      <c r="K11032" s="25">
        <v>46037</v>
      </c>
      <c r="L11032" t="s">
        <v>321</v>
      </c>
      <c r="M11032" t="s">
        <v>5600</v>
      </c>
      <c r="N11032" t="s">
        <v>32</v>
      </c>
      <c r="O11032" t="s">
        <v>6282</v>
      </c>
    </row>
    <row r="11033" spans="1:15" x14ac:dyDescent="0.25">
      <c r="A11033">
        <v>7433</v>
      </c>
      <c r="B11033" t="s">
        <v>18756</v>
      </c>
      <c r="C11033" t="s">
        <v>3324</v>
      </c>
      <c r="D11033" t="s">
        <v>18780</v>
      </c>
      <c r="E11033">
        <v>300</v>
      </c>
      <c r="F11033">
        <v>10</v>
      </c>
      <c r="G11033" t="s">
        <v>18781</v>
      </c>
      <c r="H11033" t="s">
        <v>5603</v>
      </c>
      <c r="I11033" t="s">
        <v>4610</v>
      </c>
      <c r="J11033" s="25">
        <v>44649</v>
      </c>
      <c r="K11033" s="25">
        <v>45638</v>
      </c>
      <c r="L11033" t="s">
        <v>5604</v>
      </c>
      <c r="M11033" t="s">
        <v>18782</v>
      </c>
      <c r="N11033" t="s">
        <v>32</v>
      </c>
      <c r="O11033" t="s">
        <v>6282</v>
      </c>
    </row>
    <row r="11034" spans="1:15" x14ac:dyDescent="0.25">
      <c r="A11034">
        <v>7434</v>
      </c>
      <c r="B11034" t="s">
        <v>9438</v>
      </c>
      <c r="C11034" t="s">
        <v>3325</v>
      </c>
      <c r="D11034" t="s">
        <v>18783</v>
      </c>
      <c r="E11034">
        <v>270</v>
      </c>
      <c r="F11034">
        <v>9</v>
      </c>
      <c r="G11034" t="s">
        <v>18784</v>
      </c>
      <c r="H11034" t="s">
        <v>5603</v>
      </c>
      <c r="I11034" t="s">
        <v>4610</v>
      </c>
      <c r="J11034" s="25">
        <v>44649</v>
      </c>
      <c r="K11034" s="25">
        <v>45638</v>
      </c>
      <c r="L11034" t="s">
        <v>5604</v>
      </c>
      <c r="M11034" t="s">
        <v>18785</v>
      </c>
      <c r="N11034" t="s">
        <v>32</v>
      </c>
      <c r="O11034" t="s">
        <v>6282</v>
      </c>
    </row>
    <row r="11035" spans="1:15" x14ac:dyDescent="0.25">
      <c r="A11035">
        <v>7435</v>
      </c>
      <c r="B11035" t="s">
        <v>18685</v>
      </c>
      <c r="C11035" t="s">
        <v>3326</v>
      </c>
      <c r="D11035" t="s">
        <v>18786</v>
      </c>
      <c r="E11035">
        <v>450</v>
      </c>
      <c r="F11035">
        <v>15</v>
      </c>
      <c r="G11035" t="s">
        <v>18787</v>
      </c>
      <c r="H11035" t="s">
        <v>5603</v>
      </c>
      <c r="I11035" t="s">
        <v>4610</v>
      </c>
      <c r="J11035" s="25">
        <v>44649</v>
      </c>
      <c r="K11035" s="25">
        <v>45638</v>
      </c>
      <c r="L11035" t="s">
        <v>5604</v>
      </c>
      <c r="M11035" t="s">
        <v>18788</v>
      </c>
      <c r="N11035" t="s">
        <v>32</v>
      </c>
      <c r="O11035" t="s">
        <v>6282</v>
      </c>
    </row>
    <row r="11036" spans="1:15" x14ac:dyDescent="0.25">
      <c r="A11036">
        <v>7436</v>
      </c>
      <c r="B11036" t="s">
        <v>18685</v>
      </c>
      <c r="C11036" t="s">
        <v>3326</v>
      </c>
      <c r="D11036" t="s">
        <v>18786</v>
      </c>
      <c r="E11036">
        <v>300</v>
      </c>
      <c r="F11036">
        <v>10</v>
      </c>
      <c r="G11036" t="s">
        <v>18789</v>
      </c>
      <c r="H11036" t="s">
        <v>5601</v>
      </c>
      <c r="I11036" t="s">
        <v>4610</v>
      </c>
      <c r="J11036" s="25">
        <v>45000</v>
      </c>
      <c r="K11036" s="25">
        <v>45000</v>
      </c>
      <c r="L11036" t="s">
        <v>5302</v>
      </c>
      <c r="M11036" t="s">
        <v>18788</v>
      </c>
      <c r="N11036" t="s">
        <v>32</v>
      </c>
      <c r="O11036" t="s">
        <v>6282</v>
      </c>
    </row>
    <row r="11037" spans="1:15" x14ac:dyDescent="0.25">
      <c r="A11037">
        <v>7437</v>
      </c>
      <c r="B11037" t="s">
        <v>18685</v>
      </c>
      <c r="C11037" t="s">
        <v>3327</v>
      </c>
      <c r="D11037" t="s">
        <v>18790</v>
      </c>
      <c r="E11037">
        <v>270</v>
      </c>
      <c r="F11037">
        <v>9</v>
      </c>
      <c r="G11037" t="s">
        <v>18791</v>
      </c>
      <c r="H11037" t="s">
        <v>5601</v>
      </c>
      <c r="I11037" t="s">
        <v>4610</v>
      </c>
      <c r="J11037" s="25">
        <v>45000</v>
      </c>
      <c r="K11037" s="25">
        <v>45000</v>
      </c>
      <c r="L11037" t="s">
        <v>5302</v>
      </c>
      <c r="M11037" t="s">
        <v>18792</v>
      </c>
      <c r="N11037" t="s">
        <v>32</v>
      </c>
      <c r="O11037" t="s">
        <v>6282</v>
      </c>
    </row>
    <row r="11038" spans="1:15" x14ac:dyDescent="0.25">
      <c r="A11038">
        <v>7438</v>
      </c>
      <c r="B11038" t="s">
        <v>9477</v>
      </c>
      <c r="C11038" t="s">
        <v>3328</v>
      </c>
      <c r="D11038" t="s">
        <v>18793</v>
      </c>
      <c r="E11038">
        <v>120</v>
      </c>
      <c r="F11038">
        <v>4</v>
      </c>
      <c r="G11038" t="s">
        <v>18794</v>
      </c>
      <c r="H11038" t="s">
        <v>5601</v>
      </c>
      <c r="I11038" t="s">
        <v>4610</v>
      </c>
      <c r="J11038" s="25">
        <v>45000</v>
      </c>
      <c r="K11038" s="25">
        <v>45000</v>
      </c>
      <c r="L11038" t="s">
        <v>5302</v>
      </c>
      <c r="M11038" t="s">
        <v>18795</v>
      </c>
      <c r="N11038" t="s">
        <v>32</v>
      </c>
      <c r="O11038" t="s">
        <v>6282</v>
      </c>
    </row>
    <row r="11039" spans="1:15" x14ac:dyDescent="0.25">
      <c r="A11039">
        <v>7439</v>
      </c>
      <c r="B11039" t="s">
        <v>18692</v>
      </c>
      <c r="C11039" t="s">
        <v>3328</v>
      </c>
      <c r="D11039" t="s">
        <v>18793</v>
      </c>
      <c r="E11039">
        <v>120</v>
      </c>
      <c r="F11039">
        <v>4</v>
      </c>
      <c r="G11039" t="s">
        <v>18796</v>
      </c>
      <c r="H11039" t="s">
        <v>5570</v>
      </c>
      <c r="I11039" t="s">
        <v>1225</v>
      </c>
      <c r="J11039" s="25">
        <v>45920</v>
      </c>
      <c r="K11039" s="25">
        <v>45920</v>
      </c>
      <c r="L11039" t="s">
        <v>5571</v>
      </c>
      <c r="M11039" t="s">
        <v>18795</v>
      </c>
      <c r="N11039" t="s">
        <v>32</v>
      </c>
      <c r="O11039" t="s">
        <v>6282</v>
      </c>
    </row>
    <row r="11040" spans="1:15" x14ac:dyDescent="0.25">
      <c r="A11040">
        <v>7440</v>
      </c>
      <c r="B11040" t="s">
        <v>9438</v>
      </c>
      <c r="C11040" t="s">
        <v>1291</v>
      </c>
      <c r="D11040" t="s">
        <v>5602</v>
      </c>
      <c r="E11040">
        <v>180</v>
      </c>
      <c r="F11040">
        <v>6</v>
      </c>
      <c r="G11040" t="s">
        <v>18797</v>
      </c>
      <c r="H11040" t="s">
        <v>5603</v>
      </c>
      <c r="I11040" t="s">
        <v>4610</v>
      </c>
      <c r="J11040" s="25">
        <v>44649</v>
      </c>
      <c r="K11040" s="25">
        <v>45638</v>
      </c>
      <c r="L11040" t="s">
        <v>5604</v>
      </c>
      <c r="M11040" t="s">
        <v>5605</v>
      </c>
      <c r="N11040" t="s">
        <v>32</v>
      </c>
      <c r="O11040" t="s">
        <v>6282</v>
      </c>
    </row>
    <row r="11041" spans="1:15" x14ac:dyDescent="0.25">
      <c r="A11041">
        <v>7441</v>
      </c>
      <c r="B11041" t="s">
        <v>18664</v>
      </c>
      <c r="C11041" t="s">
        <v>1292</v>
      </c>
      <c r="D11041" t="s">
        <v>5606</v>
      </c>
      <c r="E11041">
        <v>870</v>
      </c>
      <c r="F11041">
        <v>29</v>
      </c>
      <c r="G11041" t="s">
        <v>18798</v>
      </c>
      <c r="H11041" t="s">
        <v>1230</v>
      </c>
      <c r="I11041" t="s">
        <v>1225</v>
      </c>
      <c r="J11041" s="25">
        <v>46004</v>
      </c>
      <c r="K11041" s="25">
        <v>46004</v>
      </c>
      <c r="L11041" t="s">
        <v>1231</v>
      </c>
      <c r="M11041" t="s">
        <v>5607</v>
      </c>
      <c r="N11041" t="s">
        <v>32</v>
      </c>
      <c r="O11041" t="s">
        <v>6282</v>
      </c>
    </row>
    <row r="11042" spans="1:15" x14ac:dyDescent="0.25">
      <c r="A11042">
        <v>7442</v>
      </c>
      <c r="B11042" t="s">
        <v>18799</v>
      </c>
      <c r="C11042" t="s">
        <v>1293</v>
      </c>
      <c r="D11042" t="s">
        <v>5608</v>
      </c>
      <c r="E11042">
        <v>99</v>
      </c>
      <c r="F11042">
        <v>9</v>
      </c>
      <c r="G11042" t="s">
        <v>18800</v>
      </c>
      <c r="H11042" t="s">
        <v>5609</v>
      </c>
      <c r="I11042" t="s">
        <v>5610</v>
      </c>
      <c r="J11042" s="25">
        <v>44403</v>
      </c>
      <c r="K11042" s="25">
        <v>45638</v>
      </c>
      <c r="L11042" t="s">
        <v>5611</v>
      </c>
      <c r="M11042" t="s">
        <v>5612</v>
      </c>
      <c r="N11042" t="s">
        <v>32</v>
      </c>
      <c r="O11042" t="s">
        <v>6282</v>
      </c>
    </row>
    <row r="11043" spans="1:15" x14ac:dyDescent="0.25">
      <c r="A11043">
        <v>7443</v>
      </c>
      <c r="B11043" t="s">
        <v>18799</v>
      </c>
      <c r="C11043" t="s">
        <v>1293</v>
      </c>
      <c r="D11043" t="s">
        <v>5608</v>
      </c>
      <c r="E11043">
        <v>10</v>
      </c>
      <c r="F11043">
        <v>1</v>
      </c>
      <c r="G11043" t="s">
        <v>18800</v>
      </c>
      <c r="H11043" t="s">
        <v>18801</v>
      </c>
      <c r="I11043" t="s">
        <v>5610</v>
      </c>
      <c r="J11043" s="25">
        <v>44632</v>
      </c>
      <c r="K11043" s="25">
        <v>45349</v>
      </c>
      <c r="L11043" t="s">
        <v>18802</v>
      </c>
      <c r="M11043" t="s">
        <v>5612</v>
      </c>
      <c r="N11043" t="s">
        <v>32</v>
      </c>
      <c r="O11043" t="s">
        <v>6282</v>
      </c>
    </row>
    <row r="11044" spans="1:15" x14ac:dyDescent="0.25">
      <c r="A11044">
        <v>7444</v>
      </c>
      <c r="B11044" t="s">
        <v>18803</v>
      </c>
      <c r="C11044" t="s">
        <v>1293</v>
      </c>
      <c r="D11044" t="s">
        <v>5608</v>
      </c>
      <c r="E11044">
        <v>40</v>
      </c>
      <c r="F11044">
        <v>4</v>
      </c>
      <c r="G11044" t="s">
        <v>18804</v>
      </c>
      <c r="H11044" t="s">
        <v>18805</v>
      </c>
      <c r="I11044" t="s">
        <v>5610</v>
      </c>
      <c r="J11044" s="25">
        <v>44701</v>
      </c>
      <c r="K11044" s="25">
        <v>45638</v>
      </c>
      <c r="L11044" t="s">
        <v>18806</v>
      </c>
      <c r="M11044" t="s">
        <v>5612</v>
      </c>
      <c r="N11044" t="s">
        <v>32</v>
      </c>
      <c r="O11044" t="s">
        <v>6282</v>
      </c>
    </row>
    <row r="11045" spans="1:15" x14ac:dyDescent="0.25">
      <c r="A11045">
        <v>7445</v>
      </c>
      <c r="B11045" t="s">
        <v>18799</v>
      </c>
      <c r="C11045" t="s">
        <v>1293</v>
      </c>
      <c r="D11045" t="s">
        <v>5608</v>
      </c>
      <c r="E11045">
        <v>190</v>
      </c>
      <c r="F11045">
        <v>19</v>
      </c>
      <c r="G11045" t="s">
        <v>18807</v>
      </c>
      <c r="H11045" t="s">
        <v>18808</v>
      </c>
      <c r="I11045" t="s">
        <v>5610</v>
      </c>
      <c r="J11045" s="25">
        <v>44720</v>
      </c>
      <c r="K11045" s="25">
        <v>45638</v>
      </c>
      <c r="L11045" t="s">
        <v>18809</v>
      </c>
      <c r="M11045" t="s">
        <v>5612</v>
      </c>
      <c r="N11045" t="s">
        <v>32</v>
      </c>
      <c r="O11045" t="s">
        <v>6282</v>
      </c>
    </row>
    <row r="11046" spans="1:15" x14ac:dyDescent="0.25">
      <c r="A11046">
        <v>7446</v>
      </c>
      <c r="B11046" t="s">
        <v>18799</v>
      </c>
      <c r="C11046" t="s">
        <v>3345</v>
      </c>
      <c r="D11046" t="s">
        <v>18810</v>
      </c>
      <c r="E11046">
        <v>280</v>
      </c>
      <c r="F11046">
        <v>14</v>
      </c>
      <c r="G11046" t="s">
        <v>18811</v>
      </c>
      <c r="H11046" t="s">
        <v>5621</v>
      </c>
      <c r="I11046" t="s">
        <v>5610</v>
      </c>
      <c r="J11046" s="25">
        <v>45499</v>
      </c>
      <c r="K11046" s="25">
        <v>45499</v>
      </c>
      <c r="L11046" t="s">
        <v>5422</v>
      </c>
      <c r="M11046" t="s">
        <v>18812</v>
      </c>
      <c r="N11046" t="s">
        <v>32</v>
      </c>
      <c r="O11046" t="s">
        <v>6282</v>
      </c>
    </row>
    <row r="11047" spans="1:15" x14ac:dyDescent="0.25">
      <c r="A11047">
        <v>7447</v>
      </c>
      <c r="B11047" t="s">
        <v>18813</v>
      </c>
      <c r="C11047" t="s">
        <v>3346</v>
      </c>
      <c r="D11047" t="s">
        <v>18814</v>
      </c>
      <c r="E11047">
        <v>200</v>
      </c>
      <c r="F11047">
        <v>20</v>
      </c>
      <c r="G11047" t="s">
        <v>18815</v>
      </c>
      <c r="H11047" t="s">
        <v>5621</v>
      </c>
      <c r="I11047" t="s">
        <v>5610</v>
      </c>
      <c r="J11047" s="25">
        <v>45499</v>
      </c>
      <c r="K11047" s="25">
        <v>45499</v>
      </c>
      <c r="L11047" t="s">
        <v>5422</v>
      </c>
      <c r="M11047" t="s">
        <v>18816</v>
      </c>
      <c r="N11047" t="s">
        <v>32</v>
      </c>
      <c r="O11047" t="s">
        <v>6282</v>
      </c>
    </row>
    <row r="11048" spans="1:15" x14ac:dyDescent="0.25">
      <c r="A11048">
        <v>7448</v>
      </c>
      <c r="B11048" t="s">
        <v>18813</v>
      </c>
      <c r="C11048" t="s">
        <v>3346</v>
      </c>
      <c r="D11048" t="s">
        <v>18814</v>
      </c>
      <c r="E11048">
        <v>150</v>
      </c>
      <c r="F11048">
        <v>15</v>
      </c>
      <c r="G11048" t="s">
        <v>18817</v>
      </c>
      <c r="H11048" t="s">
        <v>5621</v>
      </c>
      <c r="I11048" t="s">
        <v>5610</v>
      </c>
      <c r="J11048" s="25">
        <v>45499</v>
      </c>
      <c r="K11048" s="25">
        <v>45499</v>
      </c>
      <c r="L11048" t="s">
        <v>5422</v>
      </c>
      <c r="M11048" t="s">
        <v>18816</v>
      </c>
      <c r="N11048" t="s">
        <v>32</v>
      </c>
      <c r="O11048" t="s">
        <v>6282</v>
      </c>
    </row>
    <row r="11049" spans="1:15" x14ac:dyDescent="0.25">
      <c r="A11049">
        <v>7449</v>
      </c>
      <c r="B11049" t="s">
        <v>18813</v>
      </c>
      <c r="C11049" t="s">
        <v>3346</v>
      </c>
      <c r="D11049" t="s">
        <v>18814</v>
      </c>
      <c r="E11049">
        <v>200</v>
      </c>
      <c r="F11049">
        <v>20</v>
      </c>
      <c r="G11049" t="s">
        <v>18818</v>
      </c>
      <c r="H11049" t="s">
        <v>5621</v>
      </c>
      <c r="I11049" t="s">
        <v>5610</v>
      </c>
      <c r="J11049" s="25">
        <v>45499</v>
      </c>
      <c r="K11049" s="25">
        <v>45499</v>
      </c>
      <c r="L11049" t="s">
        <v>5422</v>
      </c>
      <c r="M11049" t="s">
        <v>18816</v>
      </c>
      <c r="N11049" t="s">
        <v>32</v>
      </c>
      <c r="O11049" t="s">
        <v>6282</v>
      </c>
    </row>
    <row r="11050" spans="1:15" x14ac:dyDescent="0.25">
      <c r="A11050">
        <v>7450</v>
      </c>
      <c r="B11050" t="s">
        <v>18819</v>
      </c>
      <c r="C11050" t="s">
        <v>3346</v>
      </c>
      <c r="D11050" t="s">
        <v>18814</v>
      </c>
      <c r="E11050">
        <v>80</v>
      </c>
      <c r="F11050">
        <v>8</v>
      </c>
      <c r="G11050" t="s">
        <v>18820</v>
      </c>
      <c r="H11050" t="s">
        <v>5621</v>
      </c>
      <c r="I11050" t="s">
        <v>5610</v>
      </c>
      <c r="J11050" s="25">
        <v>45499</v>
      </c>
      <c r="K11050" s="25">
        <v>45499</v>
      </c>
      <c r="L11050" t="s">
        <v>5422</v>
      </c>
      <c r="M11050" t="s">
        <v>18816</v>
      </c>
      <c r="N11050" t="s">
        <v>32</v>
      </c>
      <c r="O11050" t="s">
        <v>6282</v>
      </c>
    </row>
    <row r="11051" spans="1:15" x14ac:dyDescent="0.25">
      <c r="A11051">
        <v>7451</v>
      </c>
      <c r="B11051" t="s">
        <v>18821</v>
      </c>
      <c r="C11051" t="s">
        <v>3420</v>
      </c>
      <c r="D11051" t="s">
        <v>18822</v>
      </c>
      <c r="E11051">
        <v>290</v>
      </c>
      <c r="F11051">
        <v>29</v>
      </c>
      <c r="G11051" t="s">
        <v>18823</v>
      </c>
      <c r="H11051" t="s">
        <v>18824</v>
      </c>
      <c r="I11051" t="s">
        <v>5610</v>
      </c>
      <c r="J11051" s="25">
        <v>45321</v>
      </c>
      <c r="K11051" s="25">
        <v>45321</v>
      </c>
      <c r="L11051" t="s">
        <v>4648</v>
      </c>
      <c r="M11051" t="s">
        <v>18825</v>
      </c>
      <c r="N11051" t="s">
        <v>32</v>
      </c>
      <c r="O11051" t="s">
        <v>6282</v>
      </c>
    </row>
    <row r="11052" spans="1:15" x14ac:dyDescent="0.25">
      <c r="A11052">
        <v>7453</v>
      </c>
      <c r="B11052" t="s">
        <v>18803</v>
      </c>
      <c r="C11052" t="s">
        <v>3442</v>
      </c>
      <c r="D11052" t="s">
        <v>18826</v>
      </c>
      <c r="E11052">
        <v>1080</v>
      </c>
      <c r="F11052">
        <v>18</v>
      </c>
      <c r="G11052" t="s">
        <v>18827</v>
      </c>
      <c r="H11052" t="s">
        <v>18828</v>
      </c>
      <c r="I11052" t="s">
        <v>5610</v>
      </c>
      <c r="J11052" s="25">
        <v>43339</v>
      </c>
      <c r="K11052" s="25">
        <v>45639</v>
      </c>
      <c r="L11052" t="s">
        <v>18829</v>
      </c>
      <c r="M11052" t="s">
        <v>18830</v>
      </c>
      <c r="N11052" t="s">
        <v>32</v>
      </c>
      <c r="O11052" t="s">
        <v>6282</v>
      </c>
    </row>
    <row r="11053" spans="1:15" x14ac:dyDescent="0.25">
      <c r="A11053">
        <v>7452</v>
      </c>
      <c r="B11053" t="s">
        <v>18831</v>
      </c>
      <c r="C11053" t="s">
        <v>3442</v>
      </c>
      <c r="D11053" t="s">
        <v>18826</v>
      </c>
      <c r="E11053">
        <v>421</v>
      </c>
      <c r="F11053">
        <v>7</v>
      </c>
      <c r="G11053" t="s">
        <v>18832</v>
      </c>
      <c r="H11053" t="s">
        <v>18833</v>
      </c>
      <c r="I11053" t="s">
        <v>5610</v>
      </c>
      <c r="J11053" s="25">
        <v>43459</v>
      </c>
      <c r="K11053" s="25">
        <v>45638</v>
      </c>
      <c r="L11053" t="s">
        <v>5229</v>
      </c>
      <c r="M11053" t="s">
        <v>18830</v>
      </c>
      <c r="N11053" t="s">
        <v>32</v>
      </c>
      <c r="O11053" t="s">
        <v>6282</v>
      </c>
    </row>
    <row r="11054" spans="1:15" x14ac:dyDescent="0.25">
      <c r="A11054">
        <v>7454</v>
      </c>
      <c r="B11054" t="s">
        <v>18834</v>
      </c>
      <c r="C11054" t="s">
        <v>3442</v>
      </c>
      <c r="D11054" t="s">
        <v>18826</v>
      </c>
      <c r="E11054">
        <v>1080</v>
      </c>
      <c r="F11054">
        <v>18</v>
      </c>
      <c r="G11054" t="s">
        <v>18835</v>
      </c>
      <c r="H11054" t="s">
        <v>18833</v>
      </c>
      <c r="I11054" t="s">
        <v>5610</v>
      </c>
      <c r="J11054" s="25">
        <v>43459</v>
      </c>
      <c r="K11054" s="25">
        <v>45638</v>
      </c>
      <c r="L11054" t="s">
        <v>5229</v>
      </c>
      <c r="M11054" t="s">
        <v>18830</v>
      </c>
      <c r="N11054" t="s">
        <v>32</v>
      </c>
      <c r="O11054" t="s">
        <v>6282</v>
      </c>
    </row>
    <row r="11055" spans="1:15" x14ac:dyDescent="0.25">
      <c r="A11055">
        <v>7455</v>
      </c>
      <c r="B11055" t="s">
        <v>18836</v>
      </c>
      <c r="C11055" t="s">
        <v>3444</v>
      </c>
      <c r="D11055" t="s">
        <v>18837</v>
      </c>
      <c r="E11055">
        <v>720</v>
      </c>
      <c r="F11055">
        <v>12</v>
      </c>
      <c r="G11055" t="s">
        <v>18838</v>
      </c>
      <c r="H11055" t="s">
        <v>18839</v>
      </c>
      <c r="I11055" t="s">
        <v>5610</v>
      </c>
      <c r="J11055" s="25">
        <v>43988</v>
      </c>
      <c r="K11055" s="25">
        <v>45639</v>
      </c>
      <c r="L11055" t="s">
        <v>18840</v>
      </c>
      <c r="M11055" t="s">
        <v>18841</v>
      </c>
      <c r="N11055" t="s">
        <v>32</v>
      </c>
      <c r="O11055" t="s">
        <v>6282</v>
      </c>
    </row>
    <row r="11056" spans="1:15" x14ac:dyDescent="0.25">
      <c r="A11056">
        <v>7456</v>
      </c>
      <c r="B11056" t="s">
        <v>18842</v>
      </c>
      <c r="C11056" t="s">
        <v>3444</v>
      </c>
      <c r="D11056" t="s">
        <v>18837</v>
      </c>
      <c r="E11056">
        <v>1440</v>
      </c>
      <c r="F11056">
        <v>24</v>
      </c>
      <c r="G11056" t="s">
        <v>18843</v>
      </c>
      <c r="H11056" t="s">
        <v>18839</v>
      </c>
      <c r="I11056" t="s">
        <v>5610</v>
      </c>
      <c r="J11056" s="25">
        <v>43988</v>
      </c>
      <c r="K11056" s="25">
        <v>45639</v>
      </c>
      <c r="L11056" t="s">
        <v>18840</v>
      </c>
      <c r="M11056" t="s">
        <v>18841</v>
      </c>
      <c r="N11056" t="s">
        <v>32</v>
      </c>
      <c r="O11056" t="s">
        <v>6282</v>
      </c>
    </row>
    <row r="11057" spans="1:15" x14ac:dyDescent="0.25">
      <c r="A11057">
        <v>7457</v>
      </c>
      <c r="B11057" t="s">
        <v>18836</v>
      </c>
      <c r="C11057" t="s">
        <v>1294</v>
      </c>
      <c r="D11057" t="s">
        <v>5613</v>
      </c>
      <c r="E11057">
        <v>58</v>
      </c>
      <c r="F11057">
        <v>2</v>
      </c>
      <c r="G11057" t="s">
        <v>18844</v>
      </c>
      <c r="H11057" t="s">
        <v>5614</v>
      </c>
      <c r="I11057" t="s">
        <v>5610</v>
      </c>
      <c r="J11057" s="25">
        <v>44369</v>
      </c>
      <c r="K11057" s="25">
        <v>45638</v>
      </c>
      <c r="L11057" t="s">
        <v>5615</v>
      </c>
      <c r="M11057" t="s">
        <v>5616</v>
      </c>
      <c r="N11057" t="s">
        <v>32</v>
      </c>
      <c r="O11057" t="s">
        <v>6282</v>
      </c>
    </row>
    <row r="11058" spans="1:15" x14ac:dyDescent="0.25">
      <c r="A11058">
        <v>7458</v>
      </c>
      <c r="B11058" t="s">
        <v>18845</v>
      </c>
      <c r="C11058" t="s">
        <v>3451</v>
      </c>
      <c r="D11058" t="s">
        <v>18846</v>
      </c>
      <c r="E11058">
        <v>20</v>
      </c>
      <c r="F11058">
        <v>1</v>
      </c>
      <c r="G11058" t="s">
        <v>18847</v>
      </c>
      <c r="H11058" t="s">
        <v>18848</v>
      </c>
      <c r="I11058" t="s">
        <v>5610</v>
      </c>
      <c r="J11058" s="25">
        <v>44223</v>
      </c>
      <c r="K11058" s="25">
        <v>45638</v>
      </c>
      <c r="L11058" t="s">
        <v>18849</v>
      </c>
      <c r="M11058" t="s">
        <v>18850</v>
      </c>
      <c r="N11058" t="s">
        <v>32</v>
      </c>
      <c r="O11058" t="s">
        <v>6282</v>
      </c>
    </row>
    <row r="11059" spans="1:15" x14ac:dyDescent="0.25">
      <c r="A11059">
        <v>7459</v>
      </c>
      <c r="B11059" t="s">
        <v>18836</v>
      </c>
      <c r="C11059" t="s">
        <v>3451</v>
      </c>
      <c r="D11059" t="s">
        <v>18846</v>
      </c>
      <c r="E11059">
        <v>320</v>
      </c>
      <c r="F11059">
        <v>16</v>
      </c>
      <c r="G11059" t="s">
        <v>18851</v>
      </c>
      <c r="H11059" t="s">
        <v>18848</v>
      </c>
      <c r="I11059" t="s">
        <v>5610</v>
      </c>
      <c r="J11059" s="25">
        <v>44223</v>
      </c>
      <c r="K11059" s="25">
        <v>45638</v>
      </c>
      <c r="L11059" t="s">
        <v>18849</v>
      </c>
      <c r="M11059" t="s">
        <v>18850</v>
      </c>
      <c r="N11059" t="s">
        <v>32</v>
      </c>
      <c r="O11059" t="s">
        <v>6282</v>
      </c>
    </row>
    <row r="11060" spans="1:15" x14ac:dyDescent="0.25">
      <c r="A11060">
        <v>7460</v>
      </c>
      <c r="B11060" t="s">
        <v>18845</v>
      </c>
      <c r="C11060" t="s">
        <v>1295</v>
      </c>
      <c r="D11060" t="s">
        <v>4262</v>
      </c>
      <c r="E11060">
        <v>20</v>
      </c>
      <c r="F11060">
        <v>1</v>
      </c>
      <c r="G11060" t="s">
        <v>18852</v>
      </c>
      <c r="H11060" t="s">
        <v>5617</v>
      </c>
      <c r="I11060" t="s">
        <v>5610</v>
      </c>
      <c r="J11060" s="25">
        <v>43099</v>
      </c>
      <c r="K11060" s="25">
        <v>45349</v>
      </c>
      <c r="L11060" t="s">
        <v>5618</v>
      </c>
      <c r="M11060" t="s">
        <v>5619</v>
      </c>
      <c r="N11060" t="s">
        <v>32</v>
      </c>
      <c r="O11060" t="s">
        <v>6282</v>
      </c>
    </row>
    <row r="11061" spans="1:15" x14ac:dyDescent="0.25">
      <c r="A11061">
        <v>7461</v>
      </c>
      <c r="B11061" t="s">
        <v>18853</v>
      </c>
      <c r="C11061" t="s">
        <v>1295</v>
      </c>
      <c r="D11061" t="s">
        <v>4262</v>
      </c>
      <c r="E11061">
        <v>180</v>
      </c>
      <c r="F11061">
        <v>9</v>
      </c>
      <c r="G11061" t="s">
        <v>18854</v>
      </c>
      <c r="H11061" t="s">
        <v>18855</v>
      </c>
      <c r="I11061" t="s">
        <v>18856</v>
      </c>
      <c r="J11061" s="25">
        <v>45769</v>
      </c>
      <c r="K11061" s="25">
        <v>45769</v>
      </c>
      <c r="L11061" t="s">
        <v>4264</v>
      </c>
      <c r="M11061" t="s">
        <v>5619</v>
      </c>
      <c r="N11061" t="s">
        <v>32</v>
      </c>
      <c r="O11061" t="s">
        <v>6282</v>
      </c>
    </row>
    <row r="11062" spans="1:15" x14ac:dyDescent="0.25">
      <c r="A11062">
        <v>7462</v>
      </c>
      <c r="B11062" t="s">
        <v>18845</v>
      </c>
      <c r="C11062" t="s">
        <v>1295</v>
      </c>
      <c r="D11062" t="s">
        <v>4262</v>
      </c>
      <c r="E11062">
        <v>20</v>
      </c>
      <c r="F11062">
        <v>1</v>
      </c>
      <c r="G11062" t="s">
        <v>18847</v>
      </c>
      <c r="H11062" t="s">
        <v>18855</v>
      </c>
      <c r="I11062" t="s">
        <v>18856</v>
      </c>
      <c r="J11062" s="25">
        <v>45769</v>
      </c>
      <c r="K11062" s="25">
        <v>45769</v>
      </c>
      <c r="L11062" t="s">
        <v>4264</v>
      </c>
      <c r="M11062" t="s">
        <v>5619</v>
      </c>
      <c r="N11062" t="s">
        <v>32</v>
      </c>
      <c r="O11062" t="s">
        <v>6282</v>
      </c>
    </row>
    <row r="11063" spans="1:15" x14ac:dyDescent="0.25">
      <c r="A11063">
        <v>7463</v>
      </c>
      <c r="B11063" t="s">
        <v>18834</v>
      </c>
      <c r="C11063" t="s">
        <v>1296</v>
      </c>
      <c r="D11063" t="s">
        <v>5620</v>
      </c>
      <c r="E11063">
        <v>1200</v>
      </c>
      <c r="F11063">
        <v>20</v>
      </c>
      <c r="G11063" t="s">
        <v>18857</v>
      </c>
      <c r="H11063" t="s">
        <v>5621</v>
      </c>
      <c r="I11063" t="s">
        <v>5610</v>
      </c>
      <c r="J11063" s="25">
        <v>45499</v>
      </c>
      <c r="K11063" s="25">
        <v>45499</v>
      </c>
      <c r="L11063" t="s">
        <v>5422</v>
      </c>
      <c r="M11063" t="s">
        <v>5622</v>
      </c>
      <c r="N11063" t="s">
        <v>32</v>
      </c>
      <c r="O11063" t="s">
        <v>6282</v>
      </c>
    </row>
    <row r="11064" spans="1:15" x14ac:dyDescent="0.25">
      <c r="A11064">
        <v>7464</v>
      </c>
      <c r="B11064" t="s">
        <v>18834</v>
      </c>
      <c r="C11064" t="s">
        <v>3453</v>
      </c>
      <c r="D11064" t="s">
        <v>18858</v>
      </c>
      <c r="E11064">
        <v>720</v>
      </c>
      <c r="F11064">
        <v>12</v>
      </c>
      <c r="G11064" t="s">
        <v>18859</v>
      </c>
      <c r="H11064" t="s">
        <v>5623</v>
      </c>
      <c r="I11064" t="s">
        <v>5610</v>
      </c>
      <c r="J11064" s="25">
        <v>43001</v>
      </c>
      <c r="K11064" s="25">
        <v>45639</v>
      </c>
      <c r="L11064" t="s">
        <v>5624</v>
      </c>
      <c r="M11064" t="s">
        <v>18860</v>
      </c>
      <c r="N11064" t="s">
        <v>32</v>
      </c>
      <c r="O11064" t="s">
        <v>6282</v>
      </c>
    </row>
    <row r="11065" spans="1:15" x14ac:dyDescent="0.25">
      <c r="A11065">
        <v>7465</v>
      </c>
      <c r="B11065" t="s">
        <v>18861</v>
      </c>
      <c r="C11065" t="s">
        <v>3453</v>
      </c>
      <c r="D11065" t="s">
        <v>18858</v>
      </c>
      <c r="E11065">
        <v>809</v>
      </c>
      <c r="F11065">
        <v>13</v>
      </c>
      <c r="G11065" t="s">
        <v>18862</v>
      </c>
      <c r="H11065" t="s">
        <v>5617</v>
      </c>
      <c r="I11065" t="s">
        <v>5610</v>
      </c>
      <c r="J11065" s="25">
        <v>43099</v>
      </c>
      <c r="K11065" s="25">
        <v>45639</v>
      </c>
      <c r="L11065" t="s">
        <v>5618</v>
      </c>
      <c r="M11065" t="s">
        <v>18860</v>
      </c>
      <c r="N11065" t="s">
        <v>32</v>
      </c>
      <c r="O11065" t="s">
        <v>6282</v>
      </c>
    </row>
    <row r="11066" spans="1:15" x14ac:dyDescent="0.25">
      <c r="A11066">
        <v>7466</v>
      </c>
      <c r="B11066" t="s">
        <v>18863</v>
      </c>
      <c r="C11066" t="s">
        <v>3456</v>
      </c>
      <c r="D11066" t="s">
        <v>18864</v>
      </c>
      <c r="E11066">
        <v>240</v>
      </c>
      <c r="F11066">
        <v>4</v>
      </c>
      <c r="G11066" t="s">
        <v>18865</v>
      </c>
      <c r="H11066" t="s">
        <v>5621</v>
      </c>
      <c r="I11066" t="s">
        <v>5610</v>
      </c>
      <c r="J11066" s="25">
        <v>45499</v>
      </c>
      <c r="K11066" s="25">
        <v>45499</v>
      </c>
      <c r="L11066" t="s">
        <v>5422</v>
      </c>
      <c r="M11066" t="s">
        <v>18866</v>
      </c>
      <c r="N11066" t="s">
        <v>32</v>
      </c>
      <c r="O11066" t="s">
        <v>6282</v>
      </c>
    </row>
    <row r="11067" spans="1:15" x14ac:dyDescent="0.25">
      <c r="A11067">
        <v>7467</v>
      </c>
      <c r="B11067" t="s">
        <v>18799</v>
      </c>
      <c r="C11067" t="s">
        <v>3456</v>
      </c>
      <c r="D11067" t="s">
        <v>18864</v>
      </c>
      <c r="E11067">
        <v>60</v>
      </c>
      <c r="F11067">
        <v>1</v>
      </c>
      <c r="G11067" t="s">
        <v>18867</v>
      </c>
      <c r="H11067" t="s">
        <v>5621</v>
      </c>
      <c r="I11067" t="s">
        <v>5610</v>
      </c>
      <c r="J11067" s="25">
        <v>45499</v>
      </c>
      <c r="K11067" s="25">
        <v>45499</v>
      </c>
      <c r="L11067" t="s">
        <v>5422</v>
      </c>
      <c r="M11067" t="s">
        <v>18866</v>
      </c>
      <c r="N11067" t="s">
        <v>32</v>
      </c>
      <c r="O11067" t="s">
        <v>6282</v>
      </c>
    </row>
    <row r="11068" spans="1:15" x14ac:dyDescent="0.25">
      <c r="A11068">
        <v>7468</v>
      </c>
      <c r="B11068" t="s">
        <v>18831</v>
      </c>
      <c r="C11068" t="s">
        <v>3455</v>
      </c>
      <c r="D11068" t="s">
        <v>18868</v>
      </c>
      <c r="E11068">
        <v>1197</v>
      </c>
      <c r="F11068">
        <v>19</v>
      </c>
      <c r="G11068" t="s">
        <v>18869</v>
      </c>
      <c r="H11068" t="s">
        <v>5617</v>
      </c>
      <c r="I11068" t="s">
        <v>5610</v>
      </c>
      <c r="J11068" s="25">
        <v>43099</v>
      </c>
      <c r="K11068" s="25">
        <v>45639</v>
      </c>
      <c r="L11068" t="s">
        <v>5618</v>
      </c>
      <c r="M11068" t="s">
        <v>18870</v>
      </c>
      <c r="N11068" t="s">
        <v>32</v>
      </c>
      <c r="O11068" t="s">
        <v>6282</v>
      </c>
    </row>
    <row r="11069" spans="1:15" x14ac:dyDescent="0.25">
      <c r="A11069">
        <v>7469</v>
      </c>
      <c r="B11069" t="s">
        <v>18803</v>
      </c>
      <c r="C11069" t="s">
        <v>3455</v>
      </c>
      <c r="D11069" t="s">
        <v>18868</v>
      </c>
      <c r="E11069">
        <v>300</v>
      </c>
      <c r="F11069">
        <v>5</v>
      </c>
      <c r="G11069" t="s">
        <v>18871</v>
      </c>
      <c r="H11069" t="s">
        <v>5617</v>
      </c>
      <c r="I11069" t="s">
        <v>5610</v>
      </c>
      <c r="J11069" s="25">
        <v>43099</v>
      </c>
      <c r="K11069" s="25">
        <v>45639</v>
      </c>
      <c r="L11069" t="s">
        <v>5618</v>
      </c>
      <c r="M11069" t="s">
        <v>18870</v>
      </c>
      <c r="N11069" t="s">
        <v>32</v>
      </c>
      <c r="O11069" t="s">
        <v>6282</v>
      </c>
    </row>
    <row r="11070" spans="1:15" x14ac:dyDescent="0.25">
      <c r="A11070">
        <v>7470</v>
      </c>
      <c r="B11070" t="s">
        <v>18803</v>
      </c>
      <c r="C11070" t="s">
        <v>3457</v>
      </c>
      <c r="D11070" t="s">
        <v>18872</v>
      </c>
      <c r="E11070">
        <v>990</v>
      </c>
      <c r="F11070">
        <v>16</v>
      </c>
      <c r="G11070" t="s">
        <v>18873</v>
      </c>
      <c r="H11070" t="s">
        <v>5621</v>
      </c>
      <c r="I11070" t="s">
        <v>5610</v>
      </c>
      <c r="J11070" s="25">
        <v>45499</v>
      </c>
      <c r="K11070" s="25">
        <v>45499</v>
      </c>
      <c r="L11070" t="s">
        <v>5422</v>
      </c>
      <c r="M11070" t="s">
        <v>18874</v>
      </c>
      <c r="N11070" t="s">
        <v>32</v>
      </c>
      <c r="O11070" t="s">
        <v>6282</v>
      </c>
    </row>
    <row r="11071" spans="1:15" x14ac:dyDescent="0.25">
      <c r="A11071">
        <v>7471</v>
      </c>
      <c r="B11071" t="s">
        <v>18861</v>
      </c>
      <c r="C11071" t="s">
        <v>3459</v>
      </c>
      <c r="D11071" t="s">
        <v>18875</v>
      </c>
      <c r="E11071">
        <v>360</v>
      </c>
      <c r="F11071">
        <v>6</v>
      </c>
      <c r="G11071" t="s">
        <v>18876</v>
      </c>
      <c r="H11071" t="s">
        <v>5621</v>
      </c>
      <c r="I11071" t="s">
        <v>5610</v>
      </c>
      <c r="J11071" s="25">
        <v>45499</v>
      </c>
      <c r="K11071" s="25">
        <v>45499</v>
      </c>
      <c r="L11071" t="s">
        <v>5422</v>
      </c>
      <c r="M11071" t="s">
        <v>18877</v>
      </c>
      <c r="N11071" t="s">
        <v>32</v>
      </c>
      <c r="O11071" t="s">
        <v>6282</v>
      </c>
    </row>
    <row r="11072" spans="1:15" x14ac:dyDescent="0.25">
      <c r="A11072">
        <v>7472</v>
      </c>
      <c r="B11072" t="s">
        <v>18878</v>
      </c>
      <c r="C11072" t="s">
        <v>3460</v>
      </c>
      <c r="D11072" t="s">
        <v>18879</v>
      </c>
      <c r="E11072">
        <v>80</v>
      </c>
      <c r="F11072">
        <v>1</v>
      </c>
      <c r="G11072" t="s">
        <v>18880</v>
      </c>
      <c r="H11072" t="s">
        <v>5621</v>
      </c>
      <c r="I11072" t="s">
        <v>5610</v>
      </c>
      <c r="J11072" s="25">
        <v>45499</v>
      </c>
      <c r="K11072" s="25">
        <v>45499</v>
      </c>
      <c r="L11072" t="s">
        <v>5422</v>
      </c>
      <c r="M11072" t="s">
        <v>18881</v>
      </c>
      <c r="N11072" t="s">
        <v>32</v>
      </c>
      <c r="O11072" t="s">
        <v>6282</v>
      </c>
    </row>
    <row r="11073" spans="1:15" x14ac:dyDescent="0.25">
      <c r="A11073">
        <v>7473</v>
      </c>
      <c r="B11073" t="s">
        <v>18821</v>
      </c>
      <c r="C11073" t="s">
        <v>3462</v>
      </c>
      <c r="D11073" t="s">
        <v>18882</v>
      </c>
      <c r="E11073">
        <v>160</v>
      </c>
      <c r="F11073">
        <v>8</v>
      </c>
      <c r="G11073" t="s">
        <v>18883</v>
      </c>
      <c r="H11073" t="s">
        <v>5621</v>
      </c>
      <c r="I11073" t="s">
        <v>5610</v>
      </c>
      <c r="J11073" s="25">
        <v>45499</v>
      </c>
      <c r="K11073" s="25">
        <v>45499</v>
      </c>
      <c r="L11073" t="s">
        <v>5422</v>
      </c>
      <c r="M11073" t="s">
        <v>18884</v>
      </c>
      <c r="N11073" t="s">
        <v>32</v>
      </c>
      <c r="O11073" t="s">
        <v>6282</v>
      </c>
    </row>
    <row r="11074" spans="1:15" x14ac:dyDescent="0.25">
      <c r="A11074">
        <v>7474</v>
      </c>
      <c r="B11074" t="s">
        <v>18836</v>
      </c>
      <c r="C11074" t="s">
        <v>3463</v>
      </c>
      <c r="D11074" t="s">
        <v>18885</v>
      </c>
      <c r="E11074">
        <v>110</v>
      </c>
      <c r="F11074">
        <v>5</v>
      </c>
      <c r="G11074" t="s">
        <v>18886</v>
      </c>
      <c r="H11074" t="s">
        <v>5609</v>
      </c>
      <c r="I11074" t="s">
        <v>5610</v>
      </c>
      <c r="J11074" s="25">
        <v>44403</v>
      </c>
      <c r="K11074" s="25">
        <v>44899</v>
      </c>
      <c r="L11074" t="s">
        <v>5611</v>
      </c>
      <c r="M11074" t="s">
        <v>18887</v>
      </c>
      <c r="N11074" t="s">
        <v>32</v>
      </c>
      <c r="O11074" t="s">
        <v>6282</v>
      </c>
    </row>
    <row r="11075" spans="1:15" x14ac:dyDescent="0.25">
      <c r="A11075">
        <v>7475</v>
      </c>
      <c r="B11075" t="s">
        <v>18799</v>
      </c>
      <c r="C11075" t="s">
        <v>3463</v>
      </c>
      <c r="D11075" t="s">
        <v>18885</v>
      </c>
      <c r="E11075">
        <v>300</v>
      </c>
      <c r="F11075">
        <v>15</v>
      </c>
      <c r="G11075" t="s">
        <v>18888</v>
      </c>
      <c r="H11075" t="s">
        <v>18808</v>
      </c>
      <c r="I11075" t="s">
        <v>5610</v>
      </c>
      <c r="J11075" s="25">
        <v>44720</v>
      </c>
      <c r="K11075" s="25">
        <v>45638</v>
      </c>
      <c r="L11075" t="s">
        <v>18809</v>
      </c>
      <c r="M11075" t="s">
        <v>18887</v>
      </c>
      <c r="N11075" t="s">
        <v>32</v>
      </c>
      <c r="O11075" t="s">
        <v>6282</v>
      </c>
    </row>
    <row r="11076" spans="1:15" x14ac:dyDescent="0.25">
      <c r="A11076">
        <v>7476</v>
      </c>
      <c r="B11076" t="s">
        <v>18836</v>
      </c>
      <c r="C11076" t="s">
        <v>3464</v>
      </c>
      <c r="D11076" t="s">
        <v>18889</v>
      </c>
      <c r="E11076">
        <v>80</v>
      </c>
      <c r="F11076">
        <v>4</v>
      </c>
      <c r="G11076" t="s">
        <v>18890</v>
      </c>
      <c r="H11076" t="s">
        <v>5609</v>
      </c>
      <c r="I11076" t="s">
        <v>5610</v>
      </c>
      <c r="J11076" s="25">
        <v>44403</v>
      </c>
      <c r="K11076" s="25">
        <v>45638</v>
      </c>
      <c r="L11076" t="s">
        <v>5611</v>
      </c>
      <c r="M11076" t="s">
        <v>18891</v>
      </c>
      <c r="N11076" t="s">
        <v>32</v>
      </c>
      <c r="O11076" t="s">
        <v>6282</v>
      </c>
    </row>
    <row r="11077" spans="1:15" x14ac:dyDescent="0.25">
      <c r="A11077">
        <v>7477</v>
      </c>
      <c r="B11077" t="s">
        <v>18834</v>
      </c>
      <c r="C11077" t="s">
        <v>1299</v>
      </c>
      <c r="D11077" t="s">
        <v>5625</v>
      </c>
      <c r="E11077">
        <v>2760</v>
      </c>
      <c r="F11077">
        <v>23</v>
      </c>
      <c r="G11077" t="s">
        <v>18892</v>
      </c>
      <c r="H11077" t="s">
        <v>5617</v>
      </c>
      <c r="I11077" t="s">
        <v>5610</v>
      </c>
      <c r="J11077" s="25">
        <v>43099</v>
      </c>
      <c r="K11077" s="25">
        <v>45639</v>
      </c>
      <c r="L11077" t="s">
        <v>5618</v>
      </c>
      <c r="M11077" t="s">
        <v>5626</v>
      </c>
      <c r="N11077" t="s">
        <v>32</v>
      </c>
      <c r="O11077" t="s">
        <v>6282</v>
      </c>
    </row>
    <row r="11078" spans="1:15" x14ac:dyDescent="0.25">
      <c r="A11078">
        <v>7478</v>
      </c>
      <c r="B11078" t="s">
        <v>18834</v>
      </c>
      <c r="C11078" t="s">
        <v>1299</v>
      </c>
      <c r="D11078" t="s">
        <v>5625</v>
      </c>
      <c r="E11078">
        <v>1132</v>
      </c>
      <c r="F11078">
        <v>9</v>
      </c>
      <c r="G11078" t="s">
        <v>18893</v>
      </c>
      <c r="H11078" t="s">
        <v>5617</v>
      </c>
      <c r="I11078" t="s">
        <v>5610</v>
      </c>
      <c r="J11078" s="25">
        <v>43099</v>
      </c>
      <c r="K11078" s="25">
        <v>45639</v>
      </c>
      <c r="L11078" t="s">
        <v>5618</v>
      </c>
      <c r="M11078" t="s">
        <v>5626</v>
      </c>
      <c r="N11078" t="s">
        <v>32</v>
      </c>
      <c r="O11078" t="s">
        <v>6282</v>
      </c>
    </row>
    <row r="11079" spans="1:15" x14ac:dyDescent="0.25">
      <c r="A11079">
        <v>7479</v>
      </c>
      <c r="B11079" t="s">
        <v>9401</v>
      </c>
      <c r="C11079" t="s">
        <v>1300</v>
      </c>
      <c r="D11079" t="s">
        <v>5627</v>
      </c>
      <c r="E11079">
        <v>2990</v>
      </c>
      <c r="F11079">
        <v>1</v>
      </c>
      <c r="G11079" t="s">
        <v>18894</v>
      </c>
      <c r="H11079" t="s">
        <v>5621</v>
      </c>
      <c r="I11079" t="s">
        <v>5610</v>
      </c>
      <c r="J11079" s="25">
        <v>45499</v>
      </c>
      <c r="K11079" s="25">
        <v>45499</v>
      </c>
      <c r="L11079" t="s">
        <v>5422</v>
      </c>
      <c r="M11079" t="s">
        <v>5628</v>
      </c>
      <c r="N11079" t="s">
        <v>32</v>
      </c>
      <c r="O11079" t="s">
        <v>6282</v>
      </c>
    </row>
    <row r="11080" spans="1:15" x14ac:dyDescent="0.25">
      <c r="A11080">
        <v>7480</v>
      </c>
      <c r="B11080" t="s">
        <v>18799</v>
      </c>
      <c r="C11080" t="s">
        <v>1300</v>
      </c>
      <c r="D11080" t="s">
        <v>5627</v>
      </c>
      <c r="E11080">
        <v>10</v>
      </c>
      <c r="F11080">
        <v>0</v>
      </c>
      <c r="G11080" t="s">
        <v>18867</v>
      </c>
      <c r="H11080" t="s">
        <v>5650</v>
      </c>
      <c r="I11080" t="s">
        <v>5630</v>
      </c>
      <c r="J11080" s="25">
        <v>45520</v>
      </c>
      <c r="K11080" s="25">
        <v>45566</v>
      </c>
      <c r="L11080" t="s">
        <v>5423</v>
      </c>
      <c r="M11080" t="s">
        <v>5628</v>
      </c>
      <c r="N11080" t="s">
        <v>32</v>
      </c>
      <c r="O11080" t="s">
        <v>6282</v>
      </c>
    </row>
    <row r="11081" spans="1:15" x14ac:dyDescent="0.25">
      <c r="A11081">
        <v>7481</v>
      </c>
      <c r="B11081" t="s">
        <v>18895</v>
      </c>
      <c r="C11081" t="s">
        <v>1301</v>
      </c>
      <c r="D11081" t="s">
        <v>1302</v>
      </c>
      <c r="E11081">
        <v>640</v>
      </c>
      <c r="F11081">
        <v>8</v>
      </c>
      <c r="G11081" t="s">
        <v>18896</v>
      </c>
      <c r="H11081" t="s">
        <v>14</v>
      </c>
      <c r="I11081" t="s">
        <v>13</v>
      </c>
      <c r="J11081" s="25">
        <v>45834</v>
      </c>
      <c r="K11081" s="25">
        <v>45834</v>
      </c>
      <c r="L11081" t="s">
        <v>1328</v>
      </c>
      <c r="M11081" t="s">
        <v>1303</v>
      </c>
      <c r="N11081" t="s">
        <v>32</v>
      </c>
      <c r="O11081" t="s">
        <v>6282</v>
      </c>
    </row>
    <row r="11082" spans="1:15" x14ac:dyDescent="0.25">
      <c r="A11082">
        <v>7482</v>
      </c>
      <c r="B11082" t="s">
        <v>18831</v>
      </c>
      <c r="C11082" t="s">
        <v>1301</v>
      </c>
      <c r="D11082" t="s">
        <v>1302</v>
      </c>
      <c r="E11082">
        <v>720</v>
      </c>
      <c r="F11082">
        <v>9</v>
      </c>
      <c r="G11082" t="s">
        <v>18897</v>
      </c>
      <c r="H11082" t="s">
        <v>18898</v>
      </c>
      <c r="I11082" t="s">
        <v>13</v>
      </c>
      <c r="J11082" s="25">
        <v>45917</v>
      </c>
      <c r="K11082" s="25">
        <v>45917</v>
      </c>
      <c r="L11082" t="s">
        <v>18899</v>
      </c>
      <c r="M11082" t="s">
        <v>1303</v>
      </c>
      <c r="N11082" t="s">
        <v>32</v>
      </c>
      <c r="O11082" t="s">
        <v>6282</v>
      </c>
    </row>
    <row r="11083" spans="1:15" x14ac:dyDescent="0.25">
      <c r="A11083">
        <v>8986</v>
      </c>
      <c r="B11083" t="s">
        <v>18900</v>
      </c>
      <c r="C11083" t="s">
        <v>1301</v>
      </c>
      <c r="D11083" t="s">
        <v>1302</v>
      </c>
      <c r="E11083">
        <v>1120</v>
      </c>
      <c r="F11083">
        <v>14</v>
      </c>
      <c r="G11083" t="s">
        <v>18901</v>
      </c>
      <c r="H11083" t="s">
        <v>18902</v>
      </c>
      <c r="I11083" t="s">
        <v>13</v>
      </c>
      <c r="J11083" s="25">
        <v>46004</v>
      </c>
      <c r="K11083" s="25">
        <v>46004</v>
      </c>
      <c r="L11083" t="s">
        <v>1231</v>
      </c>
      <c r="M11083" t="s">
        <v>1303</v>
      </c>
      <c r="N11083" t="s">
        <v>32</v>
      </c>
      <c r="O11083" t="s">
        <v>6302</v>
      </c>
    </row>
    <row r="11084" spans="1:15" x14ac:dyDescent="0.25">
      <c r="A11084">
        <v>8984</v>
      </c>
      <c r="B11084" t="s">
        <v>18903</v>
      </c>
      <c r="C11084" t="s">
        <v>1301</v>
      </c>
      <c r="D11084" t="s">
        <v>1302</v>
      </c>
      <c r="E11084">
        <v>1280</v>
      </c>
      <c r="F11084">
        <v>16</v>
      </c>
      <c r="G11084" t="s">
        <v>18904</v>
      </c>
      <c r="H11084" t="s">
        <v>18905</v>
      </c>
      <c r="I11084" t="s">
        <v>13</v>
      </c>
      <c r="J11084" s="25">
        <v>46041</v>
      </c>
      <c r="K11084" s="25">
        <v>46041</v>
      </c>
      <c r="L11084" t="s">
        <v>311</v>
      </c>
      <c r="M11084" t="s">
        <v>1303</v>
      </c>
      <c r="N11084" t="s">
        <v>32</v>
      </c>
      <c r="O11084" t="s">
        <v>6302</v>
      </c>
    </row>
    <row r="11085" spans="1:15" x14ac:dyDescent="0.25">
      <c r="A11085">
        <v>8985</v>
      </c>
      <c r="B11085" t="s">
        <v>18903</v>
      </c>
      <c r="C11085" t="s">
        <v>1301</v>
      </c>
      <c r="D11085" t="s">
        <v>1302</v>
      </c>
      <c r="E11085">
        <v>1040</v>
      </c>
      <c r="F11085">
        <v>13</v>
      </c>
      <c r="G11085" t="s">
        <v>18906</v>
      </c>
      <c r="H11085" t="s">
        <v>18905</v>
      </c>
      <c r="I11085" t="s">
        <v>13</v>
      </c>
      <c r="J11085" s="25">
        <v>46041</v>
      </c>
      <c r="K11085" s="25">
        <v>46041</v>
      </c>
      <c r="L11085" t="s">
        <v>311</v>
      </c>
      <c r="M11085" t="s">
        <v>1303</v>
      </c>
      <c r="N11085" t="s">
        <v>32</v>
      </c>
      <c r="O11085" t="s">
        <v>6302</v>
      </c>
    </row>
    <row r="11086" spans="1:15" x14ac:dyDescent="0.25">
      <c r="A11086">
        <v>7483</v>
      </c>
      <c r="B11086" t="s">
        <v>18907</v>
      </c>
      <c r="C11086" t="s">
        <v>1304</v>
      </c>
      <c r="D11086" t="s">
        <v>1305</v>
      </c>
      <c r="E11086">
        <v>2560</v>
      </c>
      <c r="F11086">
        <v>32</v>
      </c>
      <c r="G11086" t="s">
        <v>18908</v>
      </c>
      <c r="H11086" t="s">
        <v>12</v>
      </c>
      <c r="I11086" t="s">
        <v>13</v>
      </c>
      <c r="J11086" s="25">
        <v>45812</v>
      </c>
      <c r="K11086" s="25">
        <v>45812</v>
      </c>
      <c r="L11086" t="s">
        <v>231</v>
      </c>
      <c r="M11086" t="s">
        <v>1306</v>
      </c>
      <c r="N11086" t="s">
        <v>32</v>
      </c>
      <c r="O11086" t="s">
        <v>6282</v>
      </c>
    </row>
    <row r="11087" spans="1:15" x14ac:dyDescent="0.25">
      <c r="A11087">
        <v>8992</v>
      </c>
      <c r="B11087" t="s">
        <v>18907</v>
      </c>
      <c r="C11087" t="s">
        <v>1304</v>
      </c>
      <c r="D11087" t="s">
        <v>1305</v>
      </c>
      <c r="E11087">
        <v>1360</v>
      </c>
      <c r="F11087">
        <v>17</v>
      </c>
      <c r="G11087" t="s">
        <v>18909</v>
      </c>
      <c r="H11087" t="s">
        <v>12</v>
      </c>
      <c r="I11087" t="s">
        <v>13</v>
      </c>
      <c r="J11087" s="25">
        <v>45834</v>
      </c>
      <c r="K11087" s="25">
        <v>45834</v>
      </c>
      <c r="L11087" t="s">
        <v>1328</v>
      </c>
      <c r="M11087" t="s">
        <v>1306</v>
      </c>
      <c r="N11087" t="s">
        <v>32</v>
      </c>
      <c r="O11087" t="s">
        <v>6302</v>
      </c>
    </row>
    <row r="11088" spans="1:15" x14ac:dyDescent="0.25">
      <c r="A11088">
        <v>8987</v>
      </c>
      <c r="B11088" t="s">
        <v>18907</v>
      </c>
      <c r="C11088" t="s">
        <v>1304</v>
      </c>
      <c r="D11088" t="s">
        <v>1305</v>
      </c>
      <c r="E11088">
        <v>2560</v>
      </c>
      <c r="F11088">
        <v>32</v>
      </c>
      <c r="G11088" t="s">
        <v>18910</v>
      </c>
      <c r="H11088" t="s">
        <v>14</v>
      </c>
      <c r="I11088" t="s">
        <v>13</v>
      </c>
      <c r="J11088" s="25">
        <v>45834</v>
      </c>
      <c r="K11088" s="25">
        <v>45834</v>
      </c>
      <c r="L11088" t="s">
        <v>1328</v>
      </c>
      <c r="M11088" t="s">
        <v>1306</v>
      </c>
      <c r="N11088" t="s">
        <v>32</v>
      </c>
      <c r="O11088" t="s">
        <v>6302</v>
      </c>
    </row>
    <row r="11089" spans="1:15" x14ac:dyDescent="0.25">
      <c r="A11089">
        <v>8988</v>
      </c>
      <c r="B11089" t="s">
        <v>18907</v>
      </c>
      <c r="C11089" t="s">
        <v>1304</v>
      </c>
      <c r="D11089" t="s">
        <v>1305</v>
      </c>
      <c r="E11089">
        <v>2560</v>
      </c>
      <c r="F11089">
        <v>32</v>
      </c>
      <c r="G11089" t="s">
        <v>18911</v>
      </c>
      <c r="H11089" t="s">
        <v>14</v>
      </c>
      <c r="I11089" t="s">
        <v>13</v>
      </c>
      <c r="J11089" s="25">
        <v>45834</v>
      </c>
      <c r="K11089" s="25">
        <v>45834</v>
      </c>
      <c r="L11089" t="s">
        <v>1328</v>
      </c>
      <c r="M11089" t="s">
        <v>1306</v>
      </c>
      <c r="N11089" t="s">
        <v>32</v>
      </c>
      <c r="O11089" t="s">
        <v>6302</v>
      </c>
    </row>
    <row r="11090" spans="1:15" x14ac:dyDescent="0.25">
      <c r="A11090">
        <v>8989</v>
      </c>
      <c r="B11090" t="s">
        <v>18907</v>
      </c>
      <c r="C11090" t="s">
        <v>1304</v>
      </c>
      <c r="D11090" t="s">
        <v>1305</v>
      </c>
      <c r="E11090">
        <v>2560</v>
      </c>
      <c r="F11090">
        <v>32</v>
      </c>
      <c r="G11090" t="s">
        <v>18912</v>
      </c>
      <c r="H11090" t="s">
        <v>14</v>
      </c>
      <c r="I11090" t="s">
        <v>13</v>
      </c>
      <c r="J11090" s="25">
        <v>45834</v>
      </c>
      <c r="K11090" s="25">
        <v>45834</v>
      </c>
      <c r="L11090" t="s">
        <v>1328</v>
      </c>
      <c r="M11090" t="s">
        <v>1306</v>
      </c>
      <c r="N11090" t="s">
        <v>32</v>
      </c>
      <c r="O11090" t="s">
        <v>6302</v>
      </c>
    </row>
    <row r="11091" spans="1:15" x14ac:dyDescent="0.25">
      <c r="A11091">
        <v>8990</v>
      </c>
      <c r="B11091" t="s">
        <v>18907</v>
      </c>
      <c r="C11091" t="s">
        <v>1304</v>
      </c>
      <c r="D11091" t="s">
        <v>1305</v>
      </c>
      <c r="E11091">
        <v>2560</v>
      </c>
      <c r="F11091">
        <v>32</v>
      </c>
      <c r="G11091" t="s">
        <v>18913</v>
      </c>
      <c r="H11091" t="s">
        <v>14</v>
      </c>
      <c r="I11091" t="s">
        <v>13</v>
      </c>
      <c r="J11091" s="25">
        <v>45834</v>
      </c>
      <c r="K11091" s="25">
        <v>45834</v>
      </c>
      <c r="L11091" t="s">
        <v>1328</v>
      </c>
      <c r="M11091" t="s">
        <v>1306</v>
      </c>
      <c r="N11091" t="s">
        <v>32</v>
      </c>
      <c r="O11091" t="s">
        <v>6302</v>
      </c>
    </row>
    <row r="11092" spans="1:15" x14ac:dyDescent="0.25">
      <c r="A11092">
        <v>8991</v>
      </c>
      <c r="B11092" t="s">
        <v>18907</v>
      </c>
      <c r="C11092" t="s">
        <v>1304</v>
      </c>
      <c r="D11092" t="s">
        <v>1305</v>
      </c>
      <c r="E11092">
        <v>880</v>
      </c>
      <c r="F11092">
        <v>11</v>
      </c>
      <c r="G11092" t="s">
        <v>18914</v>
      </c>
      <c r="H11092" t="s">
        <v>14</v>
      </c>
      <c r="I11092" t="s">
        <v>13</v>
      </c>
      <c r="J11092" s="25">
        <v>45834</v>
      </c>
      <c r="K11092" s="25">
        <v>45834</v>
      </c>
      <c r="L11092" t="s">
        <v>1328</v>
      </c>
      <c r="M11092" t="s">
        <v>1306</v>
      </c>
      <c r="N11092" t="s">
        <v>32</v>
      </c>
      <c r="O11092" t="s">
        <v>6302</v>
      </c>
    </row>
    <row r="11093" spans="1:15" x14ac:dyDescent="0.25">
      <c r="A11093">
        <v>7488</v>
      </c>
      <c r="B11093" t="s">
        <v>11207</v>
      </c>
      <c r="C11093" t="s">
        <v>1304</v>
      </c>
      <c r="D11093" t="s">
        <v>1305</v>
      </c>
      <c r="E11093">
        <v>80</v>
      </c>
      <c r="F11093">
        <v>1</v>
      </c>
      <c r="G11093" t="s">
        <v>18915</v>
      </c>
      <c r="H11093" t="s">
        <v>14</v>
      </c>
      <c r="I11093" t="s">
        <v>13</v>
      </c>
      <c r="J11093" s="25">
        <v>45834</v>
      </c>
      <c r="K11093" s="25">
        <v>45834</v>
      </c>
      <c r="L11093" t="s">
        <v>1328</v>
      </c>
      <c r="M11093" t="s">
        <v>1306</v>
      </c>
      <c r="N11093" t="s">
        <v>32</v>
      </c>
      <c r="O11093" t="s">
        <v>6282</v>
      </c>
    </row>
    <row r="11094" spans="1:15" x14ac:dyDescent="0.25">
      <c r="A11094">
        <v>7484</v>
      </c>
      <c r="B11094" t="s">
        <v>11207</v>
      </c>
      <c r="C11094" t="s">
        <v>1304</v>
      </c>
      <c r="D11094" t="s">
        <v>1305</v>
      </c>
      <c r="E11094">
        <v>320</v>
      </c>
      <c r="F11094">
        <v>4</v>
      </c>
      <c r="G11094" t="s">
        <v>18916</v>
      </c>
      <c r="H11094" t="s">
        <v>5728</v>
      </c>
      <c r="I11094" t="s">
        <v>13</v>
      </c>
      <c r="J11094" s="25">
        <v>45896</v>
      </c>
      <c r="K11094" s="25">
        <v>45896</v>
      </c>
      <c r="L11094" t="s">
        <v>4618</v>
      </c>
      <c r="M11094" t="s">
        <v>1306</v>
      </c>
      <c r="N11094" t="s">
        <v>32</v>
      </c>
      <c r="O11094" t="s">
        <v>6282</v>
      </c>
    </row>
    <row r="11095" spans="1:15" x14ac:dyDescent="0.25">
      <c r="A11095">
        <v>7485</v>
      </c>
      <c r="B11095" t="s">
        <v>18878</v>
      </c>
      <c r="C11095" t="s">
        <v>1304</v>
      </c>
      <c r="D11095" t="s">
        <v>1305</v>
      </c>
      <c r="E11095">
        <v>2560</v>
      </c>
      <c r="F11095">
        <v>32</v>
      </c>
      <c r="G11095" t="s">
        <v>18917</v>
      </c>
      <c r="H11095" t="s">
        <v>5728</v>
      </c>
      <c r="I11095" t="s">
        <v>13</v>
      </c>
      <c r="J11095" s="25">
        <v>45896</v>
      </c>
      <c r="K11095" s="25">
        <v>45896</v>
      </c>
      <c r="L11095" t="s">
        <v>4618</v>
      </c>
      <c r="M11095" t="s">
        <v>1306</v>
      </c>
      <c r="N11095" t="s">
        <v>32</v>
      </c>
      <c r="O11095" t="s">
        <v>6282</v>
      </c>
    </row>
    <row r="11096" spans="1:15" x14ac:dyDescent="0.25">
      <c r="A11096">
        <v>7486</v>
      </c>
      <c r="B11096" t="s">
        <v>18878</v>
      </c>
      <c r="C11096" t="s">
        <v>1304</v>
      </c>
      <c r="D11096" t="s">
        <v>1305</v>
      </c>
      <c r="E11096">
        <v>2560</v>
      </c>
      <c r="F11096">
        <v>32</v>
      </c>
      <c r="G11096" t="s">
        <v>18918</v>
      </c>
      <c r="H11096" t="s">
        <v>5728</v>
      </c>
      <c r="I11096" t="s">
        <v>13</v>
      </c>
      <c r="J11096" s="25">
        <v>45896</v>
      </c>
      <c r="K11096" s="25">
        <v>45896</v>
      </c>
      <c r="L11096" t="s">
        <v>4618</v>
      </c>
      <c r="M11096" t="s">
        <v>1306</v>
      </c>
      <c r="N11096" t="s">
        <v>32</v>
      </c>
      <c r="O11096" t="s">
        <v>6282</v>
      </c>
    </row>
    <row r="11097" spans="1:15" x14ac:dyDescent="0.25">
      <c r="A11097">
        <v>7487</v>
      </c>
      <c r="B11097" t="s">
        <v>18878</v>
      </c>
      <c r="C11097" t="s">
        <v>1304</v>
      </c>
      <c r="D11097" t="s">
        <v>1305</v>
      </c>
      <c r="E11097">
        <v>2560</v>
      </c>
      <c r="F11097">
        <v>32</v>
      </c>
      <c r="G11097" t="s">
        <v>18919</v>
      </c>
      <c r="H11097" t="s">
        <v>5728</v>
      </c>
      <c r="I11097" t="s">
        <v>13</v>
      </c>
      <c r="J11097" s="25">
        <v>45896</v>
      </c>
      <c r="K11097" s="25">
        <v>45896</v>
      </c>
      <c r="L11097" t="s">
        <v>4618</v>
      </c>
      <c r="M11097" t="s">
        <v>1306</v>
      </c>
      <c r="N11097" t="s">
        <v>32</v>
      </c>
      <c r="O11097" t="s">
        <v>6282</v>
      </c>
    </row>
    <row r="11098" spans="1:15" x14ac:dyDescent="0.25">
      <c r="A11098">
        <v>8993</v>
      </c>
      <c r="B11098" t="s">
        <v>18920</v>
      </c>
      <c r="C11098" t="s">
        <v>1304</v>
      </c>
      <c r="D11098" t="s">
        <v>1305</v>
      </c>
      <c r="E11098">
        <v>2560</v>
      </c>
      <c r="F11098">
        <v>32</v>
      </c>
      <c r="G11098" t="s">
        <v>18921</v>
      </c>
      <c r="H11098" t="s">
        <v>18898</v>
      </c>
      <c r="I11098" t="s">
        <v>13</v>
      </c>
      <c r="J11098" s="25">
        <v>45917</v>
      </c>
      <c r="K11098" s="25">
        <v>45917</v>
      </c>
      <c r="L11098" t="s">
        <v>18899</v>
      </c>
      <c r="M11098" t="s">
        <v>1306</v>
      </c>
      <c r="N11098" t="s">
        <v>32</v>
      </c>
      <c r="O11098" t="s">
        <v>6302</v>
      </c>
    </row>
    <row r="11099" spans="1:15" x14ac:dyDescent="0.25">
      <c r="A11099">
        <v>8994</v>
      </c>
      <c r="B11099" t="s">
        <v>18920</v>
      </c>
      <c r="C11099" t="s">
        <v>1304</v>
      </c>
      <c r="D11099" t="s">
        <v>1305</v>
      </c>
      <c r="E11099">
        <v>2560</v>
      </c>
      <c r="F11099">
        <v>32</v>
      </c>
      <c r="G11099" t="s">
        <v>18922</v>
      </c>
      <c r="H11099" t="s">
        <v>18898</v>
      </c>
      <c r="I11099" t="s">
        <v>13</v>
      </c>
      <c r="J11099" s="25">
        <v>45917</v>
      </c>
      <c r="K11099" s="25">
        <v>45917</v>
      </c>
      <c r="L11099" t="s">
        <v>18899</v>
      </c>
      <c r="M11099" t="s">
        <v>1306</v>
      </c>
      <c r="N11099" t="s">
        <v>32</v>
      </c>
      <c r="O11099" t="s">
        <v>6302</v>
      </c>
    </row>
    <row r="11100" spans="1:15" x14ac:dyDescent="0.25">
      <c r="A11100">
        <v>8995</v>
      </c>
      <c r="B11100" t="s">
        <v>18920</v>
      </c>
      <c r="C11100" t="s">
        <v>1304</v>
      </c>
      <c r="D11100" t="s">
        <v>1305</v>
      </c>
      <c r="E11100">
        <v>2560</v>
      </c>
      <c r="F11100">
        <v>32</v>
      </c>
      <c r="G11100" t="s">
        <v>18923</v>
      </c>
      <c r="H11100" t="s">
        <v>18898</v>
      </c>
      <c r="I11100" t="s">
        <v>13</v>
      </c>
      <c r="J11100" s="25">
        <v>45917</v>
      </c>
      <c r="K11100" s="25">
        <v>45917</v>
      </c>
      <c r="L11100" t="s">
        <v>18899</v>
      </c>
      <c r="M11100" t="s">
        <v>1306</v>
      </c>
      <c r="N11100" t="s">
        <v>32</v>
      </c>
      <c r="O11100" t="s">
        <v>6302</v>
      </c>
    </row>
    <row r="11101" spans="1:15" x14ac:dyDescent="0.25">
      <c r="A11101">
        <v>8996</v>
      </c>
      <c r="B11101" t="s">
        <v>18920</v>
      </c>
      <c r="C11101" t="s">
        <v>1304</v>
      </c>
      <c r="D11101" t="s">
        <v>1305</v>
      </c>
      <c r="E11101">
        <v>240</v>
      </c>
      <c r="F11101">
        <v>3</v>
      </c>
      <c r="G11101" t="s">
        <v>18924</v>
      </c>
      <c r="H11101" t="s">
        <v>18898</v>
      </c>
      <c r="I11101" t="s">
        <v>13</v>
      </c>
      <c r="J11101" s="25">
        <v>45917</v>
      </c>
      <c r="K11101" s="25">
        <v>45917</v>
      </c>
      <c r="L11101" t="s">
        <v>18899</v>
      </c>
      <c r="M11101" t="s">
        <v>1306</v>
      </c>
      <c r="N11101" t="s">
        <v>32</v>
      </c>
      <c r="O11101" t="s">
        <v>6302</v>
      </c>
    </row>
    <row r="11102" spans="1:15" x14ac:dyDescent="0.25">
      <c r="A11102">
        <v>9002</v>
      </c>
      <c r="B11102" t="s">
        <v>18925</v>
      </c>
      <c r="C11102" t="s">
        <v>1304</v>
      </c>
      <c r="D11102" t="s">
        <v>1305</v>
      </c>
      <c r="E11102">
        <v>2560</v>
      </c>
      <c r="F11102">
        <v>32</v>
      </c>
      <c r="G11102" t="s">
        <v>18926</v>
      </c>
      <c r="H11102" t="s">
        <v>18902</v>
      </c>
      <c r="I11102" t="s">
        <v>13</v>
      </c>
      <c r="J11102" s="25">
        <v>46004</v>
      </c>
      <c r="K11102" s="25">
        <v>46004</v>
      </c>
      <c r="L11102" t="s">
        <v>1231</v>
      </c>
      <c r="M11102" t="s">
        <v>1306</v>
      </c>
      <c r="N11102" t="s">
        <v>32</v>
      </c>
      <c r="O11102" t="s">
        <v>6302</v>
      </c>
    </row>
    <row r="11103" spans="1:15" x14ac:dyDescent="0.25">
      <c r="A11103">
        <v>9003</v>
      </c>
      <c r="B11103" t="s">
        <v>18925</v>
      </c>
      <c r="C11103" t="s">
        <v>1304</v>
      </c>
      <c r="D11103" t="s">
        <v>1305</v>
      </c>
      <c r="E11103">
        <v>1360</v>
      </c>
      <c r="F11103">
        <v>17</v>
      </c>
      <c r="G11103" t="s">
        <v>18927</v>
      </c>
      <c r="H11103" t="s">
        <v>18902</v>
      </c>
      <c r="I11103" t="s">
        <v>13</v>
      </c>
      <c r="J11103" s="25">
        <v>46004</v>
      </c>
      <c r="K11103" s="25">
        <v>46004</v>
      </c>
      <c r="L11103" t="s">
        <v>1231</v>
      </c>
      <c r="M11103" t="s">
        <v>1306</v>
      </c>
      <c r="N11103" t="s">
        <v>32</v>
      </c>
      <c r="O11103" t="s">
        <v>6302</v>
      </c>
    </row>
    <row r="11104" spans="1:15" x14ac:dyDescent="0.25">
      <c r="A11104">
        <v>9005</v>
      </c>
      <c r="B11104" t="s">
        <v>18928</v>
      </c>
      <c r="C11104" t="s">
        <v>1304</v>
      </c>
      <c r="D11104" t="s">
        <v>1305</v>
      </c>
      <c r="E11104">
        <v>2560</v>
      </c>
      <c r="F11104">
        <v>32</v>
      </c>
      <c r="G11104" t="s">
        <v>18929</v>
      </c>
      <c r="H11104" t="s">
        <v>18905</v>
      </c>
      <c r="I11104" t="s">
        <v>13</v>
      </c>
      <c r="J11104" s="25">
        <v>46041</v>
      </c>
      <c r="K11104" s="25">
        <v>46041</v>
      </c>
      <c r="L11104" t="s">
        <v>311</v>
      </c>
      <c r="M11104" t="s">
        <v>1306</v>
      </c>
      <c r="N11104" t="s">
        <v>32</v>
      </c>
      <c r="O11104" t="s">
        <v>6302</v>
      </c>
    </row>
    <row r="11105" spans="1:15" x14ac:dyDescent="0.25">
      <c r="A11105">
        <v>9004</v>
      </c>
      <c r="B11105" t="s">
        <v>18930</v>
      </c>
      <c r="C11105" t="s">
        <v>1304</v>
      </c>
      <c r="D11105" t="s">
        <v>1305</v>
      </c>
      <c r="E11105">
        <v>1360</v>
      </c>
      <c r="F11105">
        <v>17</v>
      </c>
      <c r="G11105" t="s">
        <v>18931</v>
      </c>
      <c r="H11105" t="s">
        <v>18905</v>
      </c>
      <c r="I11105" t="s">
        <v>13</v>
      </c>
      <c r="J11105" s="25">
        <v>46041</v>
      </c>
      <c r="K11105" s="25">
        <v>46041</v>
      </c>
      <c r="L11105" t="s">
        <v>311</v>
      </c>
      <c r="M11105" t="s">
        <v>1306</v>
      </c>
      <c r="N11105" t="s">
        <v>32</v>
      </c>
      <c r="O11105" t="s">
        <v>6302</v>
      </c>
    </row>
    <row r="11106" spans="1:15" x14ac:dyDescent="0.25">
      <c r="A11106">
        <v>7489</v>
      </c>
      <c r="B11106" t="s">
        <v>18842</v>
      </c>
      <c r="C11106" t="s">
        <v>3363</v>
      </c>
      <c r="D11106" t="s">
        <v>18932</v>
      </c>
      <c r="E11106">
        <v>960</v>
      </c>
      <c r="F11106">
        <v>12</v>
      </c>
      <c r="G11106" t="s">
        <v>18933</v>
      </c>
      <c r="H11106" t="s">
        <v>5728</v>
      </c>
      <c r="I11106" t="s">
        <v>13</v>
      </c>
      <c r="J11106" s="25">
        <v>45896</v>
      </c>
      <c r="K11106" s="25">
        <v>45896</v>
      </c>
      <c r="L11106" t="s">
        <v>4618</v>
      </c>
      <c r="M11106" t="s">
        <v>18934</v>
      </c>
      <c r="N11106" t="s">
        <v>32</v>
      </c>
      <c r="O11106" t="s">
        <v>6282</v>
      </c>
    </row>
    <row r="11107" spans="1:15" x14ac:dyDescent="0.25">
      <c r="A11107">
        <v>7490</v>
      </c>
      <c r="B11107" t="s">
        <v>18935</v>
      </c>
      <c r="C11107" t="s">
        <v>3363</v>
      </c>
      <c r="D11107" t="s">
        <v>18932</v>
      </c>
      <c r="E11107">
        <v>960</v>
      </c>
      <c r="F11107">
        <v>12</v>
      </c>
      <c r="G11107" t="s">
        <v>18936</v>
      </c>
      <c r="H11107" t="s">
        <v>5728</v>
      </c>
      <c r="I11107" t="s">
        <v>13</v>
      </c>
      <c r="J11107" s="25">
        <v>45896</v>
      </c>
      <c r="K11107" s="25">
        <v>45896</v>
      </c>
      <c r="L11107" t="s">
        <v>4618</v>
      </c>
      <c r="M11107" t="s">
        <v>18934</v>
      </c>
      <c r="N11107" t="s">
        <v>32</v>
      </c>
      <c r="O11107" t="s">
        <v>6282</v>
      </c>
    </row>
    <row r="11108" spans="1:15" x14ac:dyDescent="0.25">
      <c r="A11108">
        <v>9006</v>
      </c>
      <c r="B11108" t="s">
        <v>18900</v>
      </c>
      <c r="C11108" t="s">
        <v>3363</v>
      </c>
      <c r="D11108" t="s">
        <v>18932</v>
      </c>
      <c r="E11108">
        <v>320</v>
      </c>
      <c r="F11108">
        <v>4</v>
      </c>
      <c r="G11108" t="s">
        <v>18937</v>
      </c>
      <c r="H11108" t="s">
        <v>18902</v>
      </c>
      <c r="I11108" t="s">
        <v>13</v>
      </c>
      <c r="J11108" s="25">
        <v>46004</v>
      </c>
      <c r="K11108" s="25">
        <v>46004</v>
      </c>
      <c r="L11108" t="s">
        <v>1231</v>
      </c>
      <c r="M11108" t="s">
        <v>18934</v>
      </c>
      <c r="N11108" t="s">
        <v>32</v>
      </c>
      <c r="O11108" t="s">
        <v>6302</v>
      </c>
    </row>
    <row r="11109" spans="1:15" x14ac:dyDescent="0.25">
      <c r="A11109">
        <v>7491</v>
      </c>
      <c r="B11109" t="s">
        <v>18938</v>
      </c>
      <c r="C11109" t="s">
        <v>1307</v>
      </c>
      <c r="D11109" t="s">
        <v>1308</v>
      </c>
      <c r="E11109">
        <v>1200</v>
      </c>
      <c r="F11109">
        <v>15</v>
      </c>
      <c r="G11109" t="s">
        <v>18939</v>
      </c>
      <c r="H11109" t="s">
        <v>5631</v>
      </c>
      <c r="I11109" t="s">
        <v>13</v>
      </c>
      <c r="J11109" s="25">
        <v>45712</v>
      </c>
      <c r="K11109" s="25">
        <v>45712</v>
      </c>
      <c r="L11109" t="s">
        <v>5632</v>
      </c>
      <c r="M11109" t="s">
        <v>1309</v>
      </c>
      <c r="N11109" t="s">
        <v>32</v>
      </c>
      <c r="O11109" t="s">
        <v>6282</v>
      </c>
    </row>
    <row r="11110" spans="1:15" x14ac:dyDescent="0.25">
      <c r="A11110">
        <v>9007</v>
      </c>
      <c r="B11110" t="s">
        <v>18940</v>
      </c>
      <c r="C11110" t="s">
        <v>1307</v>
      </c>
      <c r="D11110" t="s">
        <v>1308</v>
      </c>
      <c r="E11110">
        <v>1120</v>
      </c>
      <c r="F11110">
        <v>14</v>
      </c>
      <c r="G11110" t="s">
        <v>18941</v>
      </c>
      <c r="H11110" t="s">
        <v>14</v>
      </c>
      <c r="I11110" t="s">
        <v>13</v>
      </c>
      <c r="J11110" s="25">
        <v>45834</v>
      </c>
      <c r="K11110" s="25">
        <v>45834</v>
      </c>
      <c r="L11110" t="s">
        <v>1328</v>
      </c>
      <c r="M11110" t="s">
        <v>1309</v>
      </c>
      <c r="N11110" t="s">
        <v>32</v>
      </c>
      <c r="O11110" t="s">
        <v>6302</v>
      </c>
    </row>
    <row r="11111" spans="1:15" x14ac:dyDescent="0.25">
      <c r="A11111">
        <v>9009</v>
      </c>
      <c r="B11111" t="s">
        <v>18942</v>
      </c>
      <c r="C11111" t="s">
        <v>1307</v>
      </c>
      <c r="D11111" t="s">
        <v>1308</v>
      </c>
      <c r="E11111">
        <v>1120</v>
      </c>
      <c r="F11111">
        <v>14</v>
      </c>
      <c r="G11111" t="s">
        <v>18943</v>
      </c>
      <c r="H11111" t="s">
        <v>18905</v>
      </c>
      <c r="I11111" t="s">
        <v>13</v>
      </c>
      <c r="J11111" s="25">
        <v>46041</v>
      </c>
      <c r="K11111" s="25">
        <v>46041</v>
      </c>
      <c r="L11111" t="s">
        <v>311</v>
      </c>
      <c r="M11111" t="s">
        <v>1309</v>
      </c>
      <c r="N11111" t="s">
        <v>32</v>
      </c>
      <c r="O11111" t="s">
        <v>6302</v>
      </c>
    </row>
    <row r="11112" spans="1:15" x14ac:dyDescent="0.25">
      <c r="A11112">
        <v>9010</v>
      </c>
      <c r="B11112" t="s">
        <v>18928</v>
      </c>
      <c r="C11112" t="s">
        <v>3364</v>
      </c>
      <c r="D11112" t="s">
        <v>18944</v>
      </c>
      <c r="E11112">
        <v>240</v>
      </c>
      <c r="F11112">
        <v>4</v>
      </c>
      <c r="G11112" t="s">
        <v>18945</v>
      </c>
      <c r="H11112" t="s">
        <v>18905</v>
      </c>
      <c r="I11112" t="s">
        <v>13</v>
      </c>
      <c r="J11112" s="25">
        <v>46041</v>
      </c>
      <c r="K11112" s="25">
        <v>46041</v>
      </c>
      <c r="L11112" t="s">
        <v>311</v>
      </c>
      <c r="M11112" t="s">
        <v>18946</v>
      </c>
      <c r="N11112" t="s">
        <v>32</v>
      </c>
      <c r="O11112" t="s">
        <v>6302</v>
      </c>
    </row>
    <row r="11113" spans="1:15" x14ac:dyDescent="0.25">
      <c r="A11113">
        <v>7492</v>
      </c>
      <c r="B11113" t="s">
        <v>18895</v>
      </c>
      <c r="C11113" t="s">
        <v>1310</v>
      </c>
      <c r="D11113" t="s">
        <v>5634</v>
      </c>
      <c r="E11113">
        <v>720</v>
      </c>
      <c r="F11113">
        <v>9</v>
      </c>
      <c r="G11113" t="s">
        <v>18947</v>
      </c>
      <c r="H11113" t="s">
        <v>14</v>
      </c>
      <c r="I11113" t="s">
        <v>13</v>
      </c>
      <c r="J11113" s="25">
        <v>45834</v>
      </c>
      <c r="K11113" s="25">
        <v>45834</v>
      </c>
      <c r="L11113" t="s">
        <v>1328</v>
      </c>
      <c r="M11113" t="s">
        <v>5635</v>
      </c>
      <c r="N11113" t="s">
        <v>32</v>
      </c>
      <c r="O11113" t="s">
        <v>6282</v>
      </c>
    </row>
    <row r="11114" spans="1:15" x14ac:dyDescent="0.25">
      <c r="A11114">
        <v>7493</v>
      </c>
      <c r="B11114" t="s">
        <v>18803</v>
      </c>
      <c r="C11114" t="s">
        <v>1310</v>
      </c>
      <c r="D11114" t="s">
        <v>5634</v>
      </c>
      <c r="E11114">
        <v>720</v>
      </c>
      <c r="F11114">
        <v>9</v>
      </c>
      <c r="G11114" t="s">
        <v>18948</v>
      </c>
      <c r="H11114" t="s">
        <v>18898</v>
      </c>
      <c r="I11114" t="s">
        <v>13</v>
      </c>
      <c r="J11114" s="25">
        <v>45917</v>
      </c>
      <c r="K11114" s="25">
        <v>45917</v>
      </c>
      <c r="L11114" t="s">
        <v>18899</v>
      </c>
      <c r="M11114" t="s">
        <v>5635</v>
      </c>
      <c r="N11114" t="s">
        <v>32</v>
      </c>
      <c r="O11114" t="s">
        <v>6282</v>
      </c>
    </row>
    <row r="11115" spans="1:15" x14ac:dyDescent="0.25">
      <c r="A11115">
        <v>7494</v>
      </c>
      <c r="B11115" t="s">
        <v>18949</v>
      </c>
      <c r="C11115" t="s">
        <v>1310</v>
      </c>
      <c r="D11115" t="s">
        <v>5634</v>
      </c>
      <c r="E11115">
        <v>960</v>
      </c>
      <c r="F11115">
        <v>12</v>
      </c>
      <c r="G11115" t="s">
        <v>18950</v>
      </c>
      <c r="H11115" t="s">
        <v>18905</v>
      </c>
      <c r="I11115" t="s">
        <v>13</v>
      </c>
      <c r="J11115" s="25">
        <v>46041</v>
      </c>
      <c r="K11115" s="25">
        <v>46041</v>
      </c>
      <c r="L11115" t="s">
        <v>311</v>
      </c>
      <c r="M11115" t="s">
        <v>5635</v>
      </c>
      <c r="N11115" t="s">
        <v>32</v>
      </c>
      <c r="O11115" t="s">
        <v>6282</v>
      </c>
    </row>
    <row r="11116" spans="1:15" x14ac:dyDescent="0.25">
      <c r="A11116">
        <v>7495</v>
      </c>
      <c r="B11116" t="s">
        <v>18949</v>
      </c>
      <c r="C11116" t="s">
        <v>1310</v>
      </c>
      <c r="D11116" t="s">
        <v>5634</v>
      </c>
      <c r="E11116">
        <v>960</v>
      </c>
      <c r="F11116">
        <v>12</v>
      </c>
      <c r="G11116" t="s">
        <v>18951</v>
      </c>
      <c r="H11116" t="s">
        <v>18905</v>
      </c>
      <c r="I11116" t="s">
        <v>13</v>
      </c>
      <c r="J11116" s="25">
        <v>46041</v>
      </c>
      <c r="K11116" s="25">
        <v>46041</v>
      </c>
      <c r="L11116" t="s">
        <v>311</v>
      </c>
      <c r="M11116" t="s">
        <v>5635</v>
      </c>
      <c r="N11116" t="s">
        <v>32</v>
      </c>
      <c r="O11116" t="s">
        <v>6282</v>
      </c>
    </row>
    <row r="11117" spans="1:15" x14ac:dyDescent="0.25">
      <c r="A11117">
        <v>7496</v>
      </c>
      <c r="B11117" t="s">
        <v>18895</v>
      </c>
      <c r="C11117" t="s">
        <v>3365</v>
      </c>
      <c r="D11117" t="s">
        <v>18952</v>
      </c>
      <c r="E11117">
        <v>240</v>
      </c>
      <c r="F11117">
        <v>4</v>
      </c>
      <c r="G11117" t="s">
        <v>18953</v>
      </c>
      <c r="H11117" t="s">
        <v>14</v>
      </c>
      <c r="I11117" t="s">
        <v>13</v>
      </c>
      <c r="J11117" s="25">
        <v>45834</v>
      </c>
      <c r="K11117" s="25">
        <v>45834</v>
      </c>
      <c r="L11117" t="s">
        <v>1328</v>
      </c>
      <c r="M11117" t="s">
        <v>18954</v>
      </c>
      <c r="N11117" t="s">
        <v>32</v>
      </c>
      <c r="O11117" t="s">
        <v>6282</v>
      </c>
    </row>
    <row r="11118" spans="1:15" x14ac:dyDescent="0.25">
      <c r="A11118">
        <v>7497</v>
      </c>
      <c r="B11118" t="s">
        <v>18845</v>
      </c>
      <c r="C11118" t="s">
        <v>3365</v>
      </c>
      <c r="D11118" t="s">
        <v>18952</v>
      </c>
      <c r="E11118">
        <v>60</v>
      </c>
      <c r="F11118">
        <v>1</v>
      </c>
      <c r="G11118" t="s">
        <v>18955</v>
      </c>
      <c r="H11118" t="s">
        <v>14</v>
      </c>
      <c r="I11118" t="s">
        <v>13</v>
      </c>
      <c r="J11118" s="25">
        <v>45834</v>
      </c>
      <c r="K11118" s="25">
        <v>45834</v>
      </c>
      <c r="L11118" t="s">
        <v>1328</v>
      </c>
      <c r="M11118" t="s">
        <v>18954</v>
      </c>
      <c r="N11118" t="s">
        <v>32</v>
      </c>
      <c r="O11118" t="s">
        <v>6282</v>
      </c>
    </row>
    <row r="11119" spans="1:15" x14ac:dyDescent="0.25">
      <c r="A11119">
        <v>7498</v>
      </c>
      <c r="B11119" t="s">
        <v>18845</v>
      </c>
      <c r="C11119" t="s">
        <v>3365</v>
      </c>
      <c r="D11119" t="s">
        <v>18952</v>
      </c>
      <c r="E11119">
        <v>57</v>
      </c>
      <c r="F11119">
        <v>0</v>
      </c>
      <c r="G11119" t="s">
        <v>18955</v>
      </c>
      <c r="H11119" t="s">
        <v>5728</v>
      </c>
      <c r="I11119" t="s">
        <v>13</v>
      </c>
      <c r="J11119" s="25">
        <v>45896</v>
      </c>
      <c r="K11119" s="25">
        <v>45896</v>
      </c>
      <c r="L11119" t="s">
        <v>4618</v>
      </c>
      <c r="M11119" t="s">
        <v>18954</v>
      </c>
      <c r="N11119" t="s">
        <v>32</v>
      </c>
      <c r="O11119" t="s">
        <v>6282</v>
      </c>
    </row>
    <row r="11120" spans="1:15" x14ac:dyDescent="0.25">
      <c r="A11120">
        <v>9013</v>
      </c>
      <c r="B11120" t="s">
        <v>18942</v>
      </c>
      <c r="C11120" t="s">
        <v>3365</v>
      </c>
      <c r="D11120" t="s">
        <v>18952</v>
      </c>
      <c r="E11120">
        <v>540</v>
      </c>
      <c r="F11120">
        <v>9</v>
      </c>
      <c r="G11120" t="s">
        <v>18956</v>
      </c>
      <c r="H11120" t="s">
        <v>18905</v>
      </c>
      <c r="I11120" t="s">
        <v>13</v>
      </c>
      <c r="J11120" s="25">
        <v>46041</v>
      </c>
      <c r="K11120" s="25">
        <v>46041</v>
      </c>
      <c r="L11120" t="s">
        <v>311</v>
      </c>
      <c r="M11120" t="s">
        <v>18954</v>
      </c>
      <c r="N11120" t="s">
        <v>32</v>
      </c>
      <c r="O11120" t="s">
        <v>6302</v>
      </c>
    </row>
    <row r="11121" spans="1:15" x14ac:dyDescent="0.25">
      <c r="A11121">
        <v>7499</v>
      </c>
      <c r="B11121" t="s">
        <v>18938</v>
      </c>
      <c r="C11121" t="s">
        <v>1311</v>
      </c>
      <c r="D11121" t="s">
        <v>1312</v>
      </c>
      <c r="E11121">
        <v>1440</v>
      </c>
      <c r="F11121">
        <v>24</v>
      </c>
      <c r="G11121" t="s">
        <v>18957</v>
      </c>
      <c r="H11121" t="s">
        <v>14</v>
      </c>
      <c r="I11121" t="s">
        <v>13</v>
      </c>
      <c r="J11121" s="25">
        <v>45834</v>
      </c>
      <c r="K11121" s="25">
        <v>45834</v>
      </c>
      <c r="L11121" t="s">
        <v>1328</v>
      </c>
      <c r="M11121" t="s">
        <v>1313</v>
      </c>
      <c r="N11121" t="s">
        <v>32</v>
      </c>
      <c r="O11121" t="s">
        <v>6282</v>
      </c>
    </row>
    <row r="11122" spans="1:15" x14ac:dyDescent="0.25">
      <c r="A11122">
        <v>7500</v>
      </c>
      <c r="B11122" t="s">
        <v>18938</v>
      </c>
      <c r="C11122" t="s">
        <v>1311</v>
      </c>
      <c r="D11122" t="s">
        <v>1312</v>
      </c>
      <c r="E11122">
        <v>300</v>
      </c>
      <c r="F11122">
        <v>5</v>
      </c>
      <c r="G11122" t="s">
        <v>18958</v>
      </c>
      <c r="H11122" t="s">
        <v>14</v>
      </c>
      <c r="I11122" t="s">
        <v>13</v>
      </c>
      <c r="J11122" s="25">
        <v>45834</v>
      </c>
      <c r="K11122" s="25">
        <v>45834</v>
      </c>
      <c r="L11122" t="s">
        <v>1328</v>
      </c>
      <c r="M11122" t="s">
        <v>1313</v>
      </c>
      <c r="N11122" t="s">
        <v>32</v>
      </c>
      <c r="O11122" t="s">
        <v>6282</v>
      </c>
    </row>
    <row r="11123" spans="1:15" x14ac:dyDescent="0.25">
      <c r="A11123">
        <v>7501</v>
      </c>
      <c r="B11123" t="s">
        <v>18925</v>
      </c>
      <c r="C11123" t="s">
        <v>1311</v>
      </c>
      <c r="D11123" t="s">
        <v>1312</v>
      </c>
      <c r="E11123">
        <v>1140</v>
      </c>
      <c r="F11123">
        <v>19</v>
      </c>
      <c r="G11123" t="s">
        <v>18959</v>
      </c>
      <c r="H11123" t="s">
        <v>18898</v>
      </c>
      <c r="I11123" t="s">
        <v>13</v>
      </c>
      <c r="J11123" s="25">
        <v>45917</v>
      </c>
      <c r="K11123" s="25">
        <v>45917</v>
      </c>
      <c r="L11123" t="s">
        <v>18899</v>
      </c>
      <c r="M11123" t="s">
        <v>1313</v>
      </c>
      <c r="N11123" t="s">
        <v>32</v>
      </c>
      <c r="O11123" t="s">
        <v>6282</v>
      </c>
    </row>
    <row r="11124" spans="1:15" x14ac:dyDescent="0.25">
      <c r="A11124">
        <v>9017</v>
      </c>
      <c r="B11124" t="s">
        <v>18960</v>
      </c>
      <c r="C11124" t="s">
        <v>4065</v>
      </c>
      <c r="D11124" t="s">
        <v>1312</v>
      </c>
      <c r="E11124">
        <v>1200</v>
      </c>
      <c r="F11124">
        <v>20</v>
      </c>
      <c r="G11124" t="s">
        <v>18961</v>
      </c>
      <c r="H11124" t="s">
        <v>18905</v>
      </c>
      <c r="I11124" t="s">
        <v>13</v>
      </c>
      <c r="J11124" s="25">
        <v>46041</v>
      </c>
      <c r="K11124" s="25">
        <v>46042</v>
      </c>
      <c r="L11124" t="s">
        <v>311</v>
      </c>
      <c r="M11124" t="s">
        <v>1313</v>
      </c>
      <c r="N11124" t="s">
        <v>31</v>
      </c>
      <c r="O11124" t="s">
        <v>6302</v>
      </c>
    </row>
    <row r="11125" spans="1:15" x14ac:dyDescent="0.25">
      <c r="A11125">
        <v>9018</v>
      </c>
      <c r="B11125" t="s">
        <v>18960</v>
      </c>
      <c r="C11125" t="s">
        <v>4065</v>
      </c>
      <c r="D11125" t="s">
        <v>1312</v>
      </c>
      <c r="E11125">
        <v>240</v>
      </c>
      <c r="F11125">
        <v>4</v>
      </c>
      <c r="G11125" t="s">
        <v>18962</v>
      </c>
      <c r="H11125" t="s">
        <v>18905</v>
      </c>
      <c r="I11125" t="s">
        <v>13</v>
      </c>
      <c r="J11125" s="25">
        <v>46041</v>
      </c>
      <c r="K11125" s="25">
        <v>46042</v>
      </c>
      <c r="L11125" t="s">
        <v>311</v>
      </c>
      <c r="M11125" t="s">
        <v>1313</v>
      </c>
      <c r="N11125" t="s">
        <v>31</v>
      </c>
      <c r="O11125" t="s">
        <v>6302</v>
      </c>
    </row>
    <row r="11126" spans="1:15" x14ac:dyDescent="0.25">
      <c r="A11126">
        <v>7502</v>
      </c>
      <c r="B11126" t="s">
        <v>6468</v>
      </c>
      <c r="C11126" t="s">
        <v>1314</v>
      </c>
      <c r="D11126" t="s">
        <v>5636</v>
      </c>
      <c r="E11126">
        <v>480</v>
      </c>
      <c r="F11126">
        <v>8</v>
      </c>
      <c r="G11126" t="s">
        <v>18963</v>
      </c>
      <c r="H11126" t="s">
        <v>18902</v>
      </c>
      <c r="I11126" t="s">
        <v>13</v>
      </c>
      <c r="J11126" s="25">
        <v>46004</v>
      </c>
      <c r="K11126" s="25">
        <v>46004</v>
      </c>
      <c r="L11126" t="s">
        <v>1231</v>
      </c>
      <c r="M11126" t="s">
        <v>5637</v>
      </c>
      <c r="N11126" t="s">
        <v>32</v>
      </c>
      <c r="O11126" t="s">
        <v>6282</v>
      </c>
    </row>
    <row r="11127" spans="1:15" x14ac:dyDescent="0.25">
      <c r="A11127">
        <v>7503</v>
      </c>
      <c r="B11127" t="s">
        <v>18964</v>
      </c>
      <c r="C11127" t="s">
        <v>1314</v>
      </c>
      <c r="D11127" t="s">
        <v>5636</v>
      </c>
      <c r="E11127">
        <v>540</v>
      </c>
      <c r="F11127">
        <v>9</v>
      </c>
      <c r="G11127" t="s">
        <v>18965</v>
      </c>
      <c r="H11127" t="s">
        <v>18905</v>
      </c>
      <c r="I11127" t="s">
        <v>13</v>
      </c>
      <c r="J11127" s="25">
        <v>46041</v>
      </c>
      <c r="K11127" s="25">
        <v>46041</v>
      </c>
      <c r="L11127" t="s">
        <v>311</v>
      </c>
      <c r="M11127" t="s">
        <v>5637</v>
      </c>
      <c r="N11127" t="s">
        <v>32</v>
      </c>
      <c r="O11127" t="s">
        <v>6282</v>
      </c>
    </row>
    <row r="11128" spans="1:15" x14ac:dyDescent="0.25">
      <c r="A11128">
        <v>7504</v>
      </c>
      <c r="B11128" t="s">
        <v>18966</v>
      </c>
      <c r="C11128" t="s">
        <v>1315</v>
      </c>
      <c r="D11128" t="s">
        <v>1316</v>
      </c>
      <c r="E11128">
        <v>780</v>
      </c>
      <c r="F11128">
        <v>13</v>
      </c>
      <c r="G11128" t="s">
        <v>18967</v>
      </c>
      <c r="H11128" t="s">
        <v>12</v>
      </c>
      <c r="I11128" t="s">
        <v>13</v>
      </c>
      <c r="J11128" s="25">
        <v>45812</v>
      </c>
      <c r="K11128" s="25">
        <v>45812</v>
      </c>
      <c r="L11128" t="s">
        <v>231</v>
      </c>
      <c r="M11128" t="s">
        <v>1317</v>
      </c>
      <c r="N11128" t="s">
        <v>32</v>
      </c>
      <c r="O11128" t="s">
        <v>6282</v>
      </c>
    </row>
    <row r="11129" spans="1:15" x14ac:dyDescent="0.25">
      <c r="A11129">
        <v>7505</v>
      </c>
      <c r="B11129" t="s">
        <v>18968</v>
      </c>
      <c r="C11129" t="s">
        <v>1315</v>
      </c>
      <c r="D11129" t="s">
        <v>1316</v>
      </c>
      <c r="E11129">
        <v>540</v>
      </c>
      <c r="F11129">
        <v>9</v>
      </c>
      <c r="G11129" t="s">
        <v>18969</v>
      </c>
      <c r="H11129" t="s">
        <v>14</v>
      </c>
      <c r="I11129" t="s">
        <v>13</v>
      </c>
      <c r="J11129" s="25">
        <v>45834</v>
      </c>
      <c r="K11129" s="25">
        <v>45834</v>
      </c>
      <c r="L11129" t="s">
        <v>1328</v>
      </c>
      <c r="M11129" t="s">
        <v>1317</v>
      </c>
      <c r="N11129" t="s">
        <v>32</v>
      </c>
      <c r="O11129" t="s">
        <v>6282</v>
      </c>
    </row>
    <row r="11130" spans="1:15" x14ac:dyDescent="0.25">
      <c r="A11130">
        <v>7506</v>
      </c>
      <c r="B11130" t="s">
        <v>18970</v>
      </c>
      <c r="C11130" t="s">
        <v>1315</v>
      </c>
      <c r="D11130" t="s">
        <v>1316</v>
      </c>
      <c r="E11130">
        <v>300</v>
      </c>
      <c r="F11130">
        <v>5</v>
      </c>
      <c r="G11130" t="s">
        <v>18971</v>
      </c>
      <c r="H11130" t="s">
        <v>18898</v>
      </c>
      <c r="I11130" t="s">
        <v>13</v>
      </c>
      <c r="J11130" s="25">
        <v>45917</v>
      </c>
      <c r="K11130" s="25">
        <v>45917</v>
      </c>
      <c r="L11130" t="s">
        <v>18899</v>
      </c>
      <c r="M11130" t="s">
        <v>1317</v>
      </c>
      <c r="N11130" t="s">
        <v>32</v>
      </c>
      <c r="O11130" t="s">
        <v>6282</v>
      </c>
    </row>
    <row r="11131" spans="1:15" x14ac:dyDescent="0.25">
      <c r="A11131">
        <v>7507</v>
      </c>
      <c r="B11131" t="s">
        <v>18972</v>
      </c>
      <c r="C11131" t="s">
        <v>1315</v>
      </c>
      <c r="D11131" t="s">
        <v>1316</v>
      </c>
      <c r="E11131">
        <v>1440</v>
      </c>
      <c r="F11131">
        <v>24</v>
      </c>
      <c r="G11131" t="s">
        <v>18973</v>
      </c>
      <c r="H11131" t="s">
        <v>18898</v>
      </c>
      <c r="I11131" t="s">
        <v>13</v>
      </c>
      <c r="J11131" s="25">
        <v>45917</v>
      </c>
      <c r="K11131" s="25">
        <v>45917</v>
      </c>
      <c r="L11131" t="s">
        <v>18899</v>
      </c>
      <c r="M11131" t="s">
        <v>1317</v>
      </c>
      <c r="N11131" t="s">
        <v>32</v>
      </c>
      <c r="O11131" t="s">
        <v>6282</v>
      </c>
    </row>
    <row r="11132" spans="1:15" x14ac:dyDescent="0.25">
      <c r="A11132">
        <v>9022</v>
      </c>
      <c r="B11132" t="s">
        <v>18974</v>
      </c>
      <c r="C11132" t="s">
        <v>1315</v>
      </c>
      <c r="D11132" t="s">
        <v>1316</v>
      </c>
      <c r="E11132">
        <v>1140</v>
      </c>
      <c r="F11132">
        <v>19</v>
      </c>
      <c r="G11132" t="s">
        <v>18975</v>
      </c>
      <c r="H11132" t="s">
        <v>18902</v>
      </c>
      <c r="I11132" t="s">
        <v>13</v>
      </c>
      <c r="J11132" s="25">
        <v>46004</v>
      </c>
      <c r="K11132" s="25">
        <v>46004</v>
      </c>
      <c r="L11132" t="s">
        <v>1231</v>
      </c>
      <c r="M11132" t="s">
        <v>1317</v>
      </c>
      <c r="N11132" t="s">
        <v>32</v>
      </c>
      <c r="O11132" t="s">
        <v>6302</v>
      </c>
    </row>
    <row r="11133" spans="1:15" x14ac:dyDescent="0.25">
      <c r="A11133">
        <v>9023</v>
      </c>
      <c r="B11133" t="s">
        <v>18960</v>
      </c>
      <c r="C11133" t="s">
        <v>4067</v>
      </c>
      <c r="D11133" t="s">
        <v>1316</v>
      </c>
      <c r="E11133">
        <v>1200</v>
      </c>
      <c r="F11133">
        <v>20</v>
      </c>
      <c r="G11133" t="s">
        <v>18976</v>
      </c>
      <c r="H11133" t="s">
        <v>18905</v>
      </c>
      <c r="I11133" t="s">
        <v>13</v>
      </c>
      <c r="J11133" s="25">
        <v>46041</v>
      </c>
      <c r="K11133" s="25">
        <v>46042</v>
      </c>
      <c r="L11133" t="s">
        <v>311</v>
      </c>
      <c r="M11133" t="s">
        <v>1317</v>
      </c>
      <c r="N11133" t="s">
        <v>31</v>
      </c>
      <c r="O11133" t="s">
        <v>6302</v>
      </c>
    </row>
    <row r="11134" spans="1:15" x14ac:dyDescent="0.25">
      <c r="A11134">
        <v>9024</v>
      </c>
      <c r="B11134" t="s">
        <v>18960</v>
      </c>
      <c r="C11134" t="s">
        <v>4067</v>
      </c>
      <c r="D11134" t="s">
        <v>1316</v>
      </c>
      <c r="E11134">
        <v>1200</v>
      </c>
      <c r="F11134">
        <v>20</v>
      </c>
      <c r="G11134" t="s">
        <v>18977</v>
      </c>
      <c r="H11134" t="s">
        <v>18905</v>
      </c>
      <c r="I11134" t="s">
        <v>13</v>
      </c>
      <c r="J11134" s="25">
        <v>46041</v>
      </c>
      <c r="K11134" s="25">
        <v>46042</v>
      </c>
      <c r="L11134" t="s">
        <v>311</v>
      </c>
      <c r="M11134" t="s">
        <v>1317</v>
      </c>
      <c r="N11134" t="s">
        <v>31</v>
      </c>
      <c r="O11134" t="s">
        <v>6302</v>
      </c>
    </row>
    <row r="11135" spans="1:15" x14ac:dyDescent="0.25">
      <c r="A11135">
        <v>9025</v>
      </c>
      <c r="B11135" t="s">
        <v>18960</v>
      </c>
      <c r="C11135" t="s">
        <v>4067</v>
      </c>
      <c r="D11135" t="s">
        <v>1316</v>
      </c>
      <c r="E11135">
        <v>540</v>
      </c>
      <c r="F11135">
        <v>9</v>
      </c>
      <c r="G11135" t="s">
        <v>18978</v>
      </c>
      <c r="H11135" t="s">
        <v>18905</v>
      </c>
      <c r="I11135" t="s">
        <v>13</v>
      </c>
      <c r="J11135" s="25">
        <v>46041</v>
      </c>
      <c r="K11135" s="25">
        <v>46042</v>
      </c>
      <c r="L11135" t="s">
        <v>311</v>
      </c>
      <c r="M11135" t="s">
        <v>1317</v>
      </c>
      <c r="N11135" t="s">
        <v>31</v>
      </c>
      <c r="O11135" t="s">
        <v>6302</v>
      </c>
    </row>
    <row r="11136" spans="1:15" x14ac:dyDescent="0.25">
      <c r="A11136">
        <v>7508</v>
      </c>
      <c r="B11136" t="s">
        <v>18940</v>
      </c>
      <c r="C11136" t="s">
        <v>1318</v>
      </c>
      <c r="D11136" t="s">
        <v>1319</v>
      </c>
      <c r="E11136">
        <v>180</v>
      </c>
      <c r="F11136">
        <v>3</v>
      </c>
      <c r="G11136" t="s">
        <v>18979</v>
      </c>
      <c r="H11136" t="s">
        <v>14</v>
      </c>
      <c r="I11136" t="s">
        <v>13</v>
      </c>
      <c r="J11136" s="25">
        <v>45834</v>
      </c>
      <c r="K11136" s="25">
        <v>45834</v>
      </c>
      <c r="L11136" t="s">
        <v>1328</v>
      </c>
      <c r="M11136" t="s">
        <v>1320</v>
      </c>
      <c r="N11136" t="s">
        <v>32</v>
      </c>
      <c r="O11136" t="s">
        <v>6282</v>
      </c>
    </row>
    <row r="11137" spans="1:15" x14ac:dyDescent="0.25">
      <c r="A11137">
        <v>7509</v>
      </c>
      <c r="B11137" t="s">
        <v>18925</v>
      </c>
      <c r="C11137" t="s">
        <v>1318</v>
      </c>
      <c r="D11137" t="s">
        <v>1319</v>
      </c>
      <c r="E11137">
        <v>240</v>
      </c>
      <c r="F11137">
        <v>4</v>
      </c>
      <c r="G11137" t="s">
        <v>18980</v>
      </c>
      <c r="H11137" t="s">
        <v>18902</v>
      </c>
      <c r="I11137" t="s">
        <v>13</v>
      </c>
      <c r="J11137" s="25">
        <v>46004</v>
      </c>
      <c r="K11137" s="25">
        <v>46004</v>
      </c>
      <c r="L11137" t="s">
        <v>1231</v>
      </c>
      <c r="M11137" t="s">
        <v>1320</v>
      </c>
      <c r="N11137" t="s">
        <v>32</v>
      </c>
      <c r="O11137" t="s">
        <v>6282</v>
      </c>
    </row>
    <row r="11138" spans="1:15" x14ac:dyDescent="0.25">
      <c r="A11138">
        <v>9029</v>
      </c>
      <c r="B11138" t="s">
        <v>18964</v>
      </c>
      <c r="C11138" t="s">
        <v>1318</v>
      </c>
      <c r="D11138" t="s">
        <v>1319</v>
      </c>
      <c r="E11138">
        <v>540</v>
      </c>
      <c r="F11138">
        <v>9</v>
      </c>
      <c r="G11138" t="s">
        <v>18981</v>
      </c>
      <c r="H11138" t="s">
        <v>18905</v>
      </c>
      <c r="I11138" t="s">
        <v>13</v>
      </c>
      <c r="J11138" s="25">
        <v>46041</v>
      </c>
      <c r="K11138" s="25">
        <v>46041</v>
      </c>
      <c r="L11138" t="s">
        <v>311</v>
      </c>
      <c r="M11138" t="s">
        <v>1320</v>
      </c>
      <c r="N11138" t="s">
        <v>32</v>
      </c>
      <c r="O11138" t="s">
        <v>6302</v>
      </c>
    </row>
    <row r="11139" spans="1:15" x14ac:dyDescent="0.25">
      <c r="A11139">
        <v>7510</v>
      </c>
      <c r="B11139" t="s">
        <v>18935</v>
      </c>
      <c r="C11139" t="s">
        <v>1321</v>
      </c>
      <c r="D11139" t="s">
        <v>1322</v>
      </c>
      <c r="E11139">
        <v>1140</v>
      </c>
      <c r="F11139">
        <v>19</v>
      </c>
      <c r="G11139" t="s">
        <v>18982</v>
      </c>
      <c r="H11139" t="s">
        <v>18898</v>
      </c>
      <c r="I11139" t="s">
        <v>13</v>
      </c>
      <c r="J11139" s="25">
        <v>45917</v>
      </c>
      <c r="K11139" s="25">
        <v>45917</v>
      </c>
      <c r="L11139" t="s">
        <v>18899</v>
      </c>
      <c r="M11139" t="s">
        <v>1323</v>
      </c>
      <c r="N11139" t="s">
        <v>32</v>
      </c>
      <c r="O11139" t="s">
        <v>6282</v>
      </c>
    </row>
    <row r="11140" spans="1:15" x14ac:dyDescent="0.25">
      <c r="A11140">
        <v>9033</v>
      </c>
      <c r="B11140" t="s">
        <v>18974</v>
      </c>
      <c r="C11140" t="s">
        <v>1321</v>
      </c>
      <c r="D11140" t="s">
        <v>1322</v>
      </c>
      <c r="E11140">
        <v>240</v>
      </c>
      <c r="F11140">
        <v>4</v>
      </c>
      <c r="G11140" t="s">
        <v>18983</v>
      </c>
      <c r="H11140" t="s">
        <v>18902</v>
      </c>
      <c r="I11140" t="s">
        <v>13</v>
      </c>
      <c r="J11140" s="25">
        <v>46004</v>
      </c>
      <c r="K11140" s="25">
        <v>46004</v>
      </c>
      <c r="L11140" t="s">
        <v>1231</v>
      </c>
      <c r="M11140" t="s">
        <v>1323</v>
      </c>
      <c r="N11140" t="s">
        <v>32</v>
      </c>
      <c r="O11140" t="s">
        <v>6302</v>
      </c>
    </row>
    <row r="11141" spans="1:15" x14ac:dyDescent="0.25">
      <c r="A11141">
        <v>9036</v>
      </c>
      <c r="B11141" t="s">
        <v>18903</v>
      </c>
      <c r="C11141" t="s">
        <v>1321</v>
      </c>
      <c r="D11141" t="s">
        <v>1322</v>
      </c>
      <c r="E11141">
        <v>1140</v>
      </c>
      <c r="F11141">
        <v>19</v>
      </c>
      <c r="G11141" t="s">
        <v>18984</v>
      </c>
      <c r="H11141" t="s">
        <v>18905</v>
      </c>
      <c r="I11141" t="s">
        <v>13</v>
      </c>
      <c r="J11141" s="25">
        <v>46041</v>
      </c>
      <c r="K11141" s="25">
        <v>46041</v>
      </c>
      <c r="L11141" t="s">
        <v>311</v>
      </c>
      <c r="M11141" t="s">
        <v>1323</v>
      </c>
      <c r="N11141" t="s">
        <v>32</v>
      </c>
      <c r="O11141" t="s">
        <v>6302</v>
      </c>
    </row>
    <row r="11142" spans="1:15" x14ac:dyDescent="0.25">
      <c r="A11142">
        <v>9034</v>
      </c>
      <c r="B11142" t="s">
        <v>18949</v>
      </c>
      <c r="C11142" t="s">
        <v>1321</v>
      </c>
      <c r="D11142" t="s">
        <v>1322</v>
      </c>
      <c r="E11142">
        <v>1200</v>
      </c>
      <c r="F11142">
        <v>20</v>
      </c>
      <c r="G11142" t="s">
        <v>18985</v>
      </c>
      <c r="H11142" t="s">
        <v>18905</v>
      </c>
      <c r="I11142" t="s">
        <v>13</v>
      </c>
      <c r="J11142" s="25">
        <v>46041</v>
      </c>
      <c r="K11142" s="25">
        <v>46041</v>
      </c>
      <c r="L11142" t="s">
        <v>311</v>
      </c>
      <c r="M11142" t="s">
        <v>1323</v>
      </c>
      <c r="N11142" t="s">
        <v>32</v>
      </c>
      <c r="O11142" t="s">
        <v>6302</v>
      </c>
    </row>
    <row r="11143" spans="1:15" x14ac:dyDescent="0.25">
      <c r="A11143">
        <v>9035</v>
      </c>
      <c r="B11143" t="s">
        <v>18949</v>
      </c>
      <c r="C11143" t="s">
        <v>1321</v>
      </c>
      <c r="D11143" t="s">
        <v>1322</v>
      </c>
      <c r="E11143">
        <v>1200</v>
      </c>
      <c r="F11143">
        <v>20</v>
      </c>
      <c r="G11143" t="s">
        <v>18986</v>
      </c>
      <c r="H11143" t="s">
        <v>18905</v>
      </c>
      <c r="I11143" t="s">
        <v>13</v>
      </c>
      <c r="J11143" s="25">
        <v>46041</v>
      </c>
      <c r="K11143" s="25">
        <v>46041</v>
      </c>
      <c r="L11143" t="s">
        <v>311</v>
      </c>
      <c r="M11143" t="s">
        <v>1323</v>
      </c>
      <c r="N11143" t="s">
        <v>32</v>
      </c>
      <c r="O11143" t="s">
        <v>6302</v>
      </c>
    </row>
    <row r="11144" spans="1:15" x14ac:dyDescent="0.25">
      <c r="A11144">
        <v>7511</v>
      </c>
      <c r="B11144" t="s">
        <v>18878</v>
      </c>
      <c r="C11144" t="s">
        <v>3366</v>
      </c>
      <c r="D11144" t="s">
        <v>18987</v>
      </c>
      <c r="E11144">
        <v>36</v>
      </c>
      <c r="F11144">
        <v>3</v>
      </c>
      <c r="G11144" t="s">
        <v>18988</v>
      </c>
      <c r="H11144" t="s">
        <v>14</v>
      </c>
      <c r="I11144" t="s">
        <v>13</v>
      </c>
      <c r="J11144" s="25">
        <v>45834</v>
      </c>
      <c r="K11144" s="25">
        <v>45834</v>
      </c>
      <c r="L11144" t="s">
        <v>1328</v>
      </c>
      <c r="M11144" t="s">
        <v>18989</v>
      </c>
      <c r="N11144" t="s">
        <v>32</v>
      </c>
      <c r="O11144" t="s">
        <v>6282</v>
      </c>
    </row>
    <row r="11145" spans="1:15" x14ac:dyDescent="0.25">
      <c r="A11145">
        <v>7512</v>
      </c>
      <c r="B11145" t="s">
        <v>18990</v>
      </c>
      <c r="C11145" t="s">
        <v>3366</v>
      </c>
      <c r="D11145" t="s">
        <v>18987</v>
      </c>
      <c r="E11145">
        <v>228</v>
      </c>
      <c r="F11145">
        <v>19</v>
      </c>
      <c r="G11145" t="s">
        <v>18991</v>
      </c>
      <c r="H11145" t="s">
        <v>18898</v>
      </c>
      <c r="I11145" t="s">
        <v>13</v>
      </c>
      <c r="J11145" s="25">
        <v>45917</v>
      </c>
      <c r="K11145" s="25">
        <v>45917</v>
      </c>
      <c r="L11145" t="s">
        <v>18899</v>
      </c>
      <c r="M11145" t="s">
        <v>18989</v>
      </c>
      <c r="N11145" t="s">
        <v>32</v>
      </c>
      <c r="O11145" t="s">
        <v>6282</v>
      </c>
    </row>
    <row r="11146" spans="1:15" x14ac:dyDescent="0.25">
      <c r="A11146">
        <v>9037</v>
      </c>
      <c r="B11146" t="s">
        <v>18942</v>
      </c>
      <c r="C11146" t="s">
        <v>3366</v>
      </c>
      <c r="D11146" t="s">
        <v>18987</v>
      </c>
      <c r="E11146">
        <v>228</v>
      </c>
      <c r="F11146">
        <v>19</v>
      </c>
      <c r="G11146" t="s">
        <v>18992</v>
      </c>
      <c r="H11146" t="s">
        <v>18905</v>
      </c>
      <c r="I11146" t="s">
        <v>13</v>
      </c>
      <c r="J11146" s="25">
        <v>46041</v>
      </c>
      <c r="K11146" s="25">
        <v>46041</v>
      </c>
      <c r="L11146" t="s">
        <v>311</v>
      </c>
      <c r="M11146" t="s">
        <v>18989</v>
      </c>
      <c r="N11146" t="s">
        <v>32</v>
      </c>
      <c r="O11146" t="s">
        <v>6302</v>
      </c>
    </row>
    <row r="11147" spans="1:15" x14ac:dyDescent="0.25">
      <c r="A11147">
        <v>7513</v>
      </c>
      <c r="B11147" t="s">
        <v>18895</v>
      </c>
      <c r="C11147" t="s">
        <v>3367</v>
      </c>
      <c r="D11147" t="s">
        <v>18993</v>
      </c>
      <c r="E11147">
        <v>108</v>
      </c>
      <c r="F11147">
        <v>9</v>
      </c>
      <c r="G11147" t="s">
        <v>18994</v>
      </c>
      <c r="H11147" t="s">
        <v>12</v>
      </c>
      <c r="I11147" t="s">
        <v>13</v>
      </c>
      <c r="J11147" s="25">
        <v>45812</v>
      </c>
      <c r="K11147" s="25">
        <v>45812</v>
      </c>
      <c r="L11147" t="s">
        <v>231</v>
      </c>
      <c r="M11147" t="s">
        <v>18995</v>
      </c>
      <c r="N11147" t="s">
        <v>32</v>
      </c>
      <c r="O11147" t="s">
        <v>6282</v>
      </c>
    </row>
    <row r="11148" spans="1:15" x14ac:dyDescent="0.25">
      <c r="A11148">
        <v>7514</v>
      </c>
      <c r="B11148" t="s">
        <v>18970</v>
      </c>
      <c r="C11148" t="s">
        <v>3367</v>
      </c>
      <c r="D11148" t="s">
        <v>18993</v>
      </c>
      <c r="E11148">
        <v>108</v>
      </c>
      <c r="F11148">
        <v>9</v>
      </c>
      <c r="G11148" t="s">
        <v>18996</v>
      </c>
      <c r="H11148" t="s">
        <v>14</v>
      </c>
      <c r="I11148" t="s">
        <v>13</v>
      </c>
      <c r="J11148" s="25">
        <v>45834</v>
      </c>
      <c r="K11148" s="25">
        <v>45834</v>
      </c>
      <c r="L11148" t="s">
        <v>1328</v>
      </c>
      <c r="M11148" t="s">
        <v>18995</v>
      </c>
      <c r="N11148" t="s">
        <v>32</v>
      </c>
      <c r="O11148" t="s">
        <v>6282</v>
      </c>
    </row>
    <row r="11149" spans="1:15" x14ac:dyDescent="0.25">
      <c r="A11149">
        <v>7515</v>
      </c>
      <c r="B11149" t="s">
        <v>18940</v>
      </c>
      <c r="C11149" t="s">
        <v>3367</v>
      </c>
      <c r="D11149" t="s">
        <v>18993</v>
      </c>
      <c r="E11149">
        <v>360</v>
      </c>
      <c r="F11149">
        <v>30</v>
      </c>
      <c r="G11149" t="s">
        <v>18997</v>
      </c>
      <c r="H11149" t="s">
        <v>18898</v>
      </c>
      <c r="I11149" t="s">
        <v>13</v>
      </c>
      <c r="J11149" s="25">
        <v>45917</v>
      </c>
      <c r="K11149" s="25">
        <v>45917</v>
      </c>
      <c r="L11149" t="s">
        <v>18899</v>
      </c>
      <c r="M11149" t="s">
        <v>18995</v>
      </c>
      <c r="N11149" t="s">
        <v>32</v>
      </c>
      <c r="O11149" t="s">
        <v>6282</v>
      </c>
    </row>
    <row r="11150" spans="1:15" x14ac:dyDescent="0.25">
      <c r="A11150">
        <v>7516</v>
      </c>
      <c r="B11150" t="s">
        <v>18803</v>
      </c>
      <c r="C11150" t="s">
        <v>3367</v>
      </c>
      <c r="D11150" t="s">
        <v>18993</v>
      </c>
      <c r="E11150">
        <v>228</v>
      </c>
      <c r="F11150">
        <v>19</v>
      </c>
      <c r="G11150" t="s">
        <v>18998</v>
      </c>
      <c r="H11150" t="s">
        <v>18898</v>
      </c>
      <c r="I11150" t="s">
        <v>13</v>
      </c>
      <c r="J11150" s="25">
        <v>45917</v>
      </c>
      <c r="K11150" s="25">
        <v>45917</v>
      </c>
      <c r="L11150" t="s">
        <v>18899</v>
      </c>
      <c r="M11150" t="s">
        <v>18995</v>
      </c>
      <c r="N11150" t="s">
        <v>32</v>
      </c>
      <c r="O11150" t="s">
        <v>6282</v>
      </c>
    </row>
    <row r="11151" spans="1:15" x14ac:dyDescent="0.25">
      <c r="A11151">
        <v>9039</v>
      </c>
      <c r="B11151" t="s">
        <v>18974</v>
      </c>
      <c r="C11151" t="s">
        <v>3367</v>
      </c>
      <c r="D11151" t="s">
        <v>18993</v>
      </c>
      <c r="E11151">
        <v>288</v>
      </c>
      <c r="F11151">
        <v>24</v>
      </c>
      <c r="G11151" t="s">
        <v>18999</v>
      </c>
      <c r="H11151" t="s">
        <v>18902</v>
      </c>
      <c r="I11151" t="s">
        <v>13</v>
      </c>
      <c r="J11151" s="25">
        <v>46004</v>
      </c>
      <c r="K11151" s="25">
        <v>46004</v>
      </c>
      <c r="L11151" t="s">
        <v>1231</v>
      </c>
      <c r="M11151" t="s">
        <v>18995</v>
      </c>
      <c r="N11151" t="s">
        <v>32</v>
      </c>
      <c r="O11151" t="s">
        <v>6302</v>
      </c>
    </row>
    <row r="11152" spans="1:15" x14ac:dyDescent="0.25">
      <c r="A11152">
        <v>9038</v>
      </c>
      <c r="B11152" t="s">
        <v>18928</v>
      </c>
      <c r="C11152" t="s">
        <v>3367</v>
      </c>
      <c r="D11152" t="s">
        <v>18993</v>
      </c>
      <c r="E11152">
        <v>228</v>
      </c>
      <c r="F11152">
        <v>19</v>
      </c>
      <c r="G11152" t="s">
        <v>19000</v>
      </c>
      <c r="H11152" t="s">
        <v>18905</v>
      </c>
      <c r="I11152" t="s">
        <v>13</v>
      </c>
      <c r="J11152" s="25">
        <v>46041</v>
      </c>
      <c r="K11152" s="25">
        <v>46041</v>
      </c>
      <c r="L11152" t="s">
        <v>311</v>
      </c>
      <c r="M11152" t="s">
        <v>18995</v>
      </c>
      <c r="N11152" t="s">
        <v>32</v>
      </c>
      <c r="O11152" t="s">
        <v>6302</v>
      </c>
    </row>
    <row r="11153" spans="1:15" x14ac:dyDescent="0.25">
      <c r="A11153">
        <v>7517</v>
      </c>
      <c r="B11153" t="s">
        <v>18831</v>
      </c>
      <c r="C11153" t="s">
        <v>3368</v>
      </c>
      <c r="D11153" t="s">
        <v>19001</v>
      </c>
      <c r="E11153">
        <v>32</v>
      </c>
      <c r="F11153">
        <v>4</v>
      </c>
      <c r="G11153" t="s">
        <v>19002</v>
      </c>
      <c r="H11153" t="s">
        <v>5645</v>
      </c>
      <c r="I11153" t="s">
        <v>5630</v>
      </c>
      <c r="J11153" s="25">
        <v>45586</v>
      </c>
      <c r="K11153" s="25">
        <v>45586</v>
      </c>
      <c r="L11153" t="s">
        <v>4490</v>
      </c>
      <c r="M11153" t="s">
        <v>19003</v>
      </c>
      <c r="N11153" t="s">
        <v>32</v>
      </c>
      <c r="O11153" t="s">
        <v>6282</v>
      </c>
    </row>
    <row r="11154" spans="1:15" x14ac:dyDescent="0.25">
      <c r="A11154">
        <v>7519</v>
      </c>
      <c r="B11154" t="s">
        <v>19004</v>
      </c>
      <c r="C11154" t="s">
        <v>3369</v>
      </c>
      <c r="D11154" t="s">
        <v>19005</v>
      </c>
      <c r="E11154">
        <v>32</v>
      </c>
      <c r="F11154">
        <v>4</v>
      </c>
      <c r="G11154" t="s">
        <v>19006</v>
      </c>
      <c r="H11154" t="s">
        <v>19007</v>
      </c>
      <c r="I11154" t="s">
        <v>5630</v>
      </c>
      <c r="J11154" s="25">
        <v>45548</v>
      </c>
      <c r="K11154" s="25">
        <v>45548</v>
      </c>
      <c r="L11154" t="s">
        <v>4251</v>
      </c>
      <c r="M11154" t="s">
        <v>19008</v>
      </c>
      <c r="N11154" t="s">
        <v>32</v>
      </c>
      <c r="O11154" t="s">
        <v>6282</v>
      </c>
    </row>
    <row r="11155" spans="1:15" x14ac:dyDescent="0.25">
      <c r="A11155">
        <v>7520</v>
      </c>
      <c r="B11155" t="s">
        <v>18842</v>
      </c>
      <c r="C11155" t="s">
        <v>3369</v>
      </c>
      <c r="D11155" t="s">
        <v>19005</v>
      </c>
      <c r="E11155">
        <v>112</v>
      </c>
      <c r="F11155">
        <v>14</v>
      </c>
      <c r="G11155" t="s">
        <v>19009</v>
      </c>
      <c r="H11155" t="s">
        <v>5645</v>
      </c>
      <c r="I11155" t="s">
        <v>5630</v>
      </c>
      <c r="J11155" s="25">
        <v>45586</v>
      </c>
      <c r="K11155" s="25">
        <v>45586</v>
      </c>
      <c r="L11155" t="s">
        <v>4490</v>
      </c>
      <c r="M11155" t="s">
        <v>19008</v>
      </c>
      <c r="N11155" t="s">
        <v>32</v>
      </c>
      <c r="O11155" t="s">
        <v>6282</v>
      </c>
    </row>
    <row r="11156" spans="1:15" x14ac:dyDescent="0.25">
      <c r="A11156">
        <v>7518</v>
      </c>
      <c r="B11156" t="s">
        <v>18845</v>
      </c>
      <c r="C11156" t="s">
        <v>3369</v>
      </c>
      <c r="D11156" t="s">
        <v>19005</v>
      </c>
      <c r="E11156">
        <v>8</v>
      </c>
      <c r="F11156">
        <v>1</v>
      </c>
      <c r="G11156" t="s">
        <v>19010</v>
      </c>
      <c r="H11156" t="s">
        <v>5645</v>
      </c>
      <c r="I11156" t="s">
        <v>13</v>
      </c>
      <c r="J11156" s="25">
        <v>45587</v>
      </c>
      <c r="K11156" s="25">
        <v>45680</v>
      </c>
      <c r="L11156" t="s">
        <v>4720</v>
      </c>
      <c r="M11156" t="s">
        <v>19008</v>
      </c>
      <c r="N11156" t="s">
        <v>32</v>
      </c>
      <c r="O11156" t="s">
        <v>6282</v>
      </c>
    </row>
    <row r="11157" spans="1:15" x14ac:dyDescent="0.25">
      <c r="A11157">
        <v>7521</v>
      </c>
      <c r="B11157" t="s">
        <v>18863</v>
      </c>
      <c r="C11157" t="s">
        <v>1324</v>
      </c>
      <c r="D11157" t="s">
        <v>5638</v>
      </c>
      <c r="E11157">
        <v>360</v>
      </c>
      <c r="F11157">
        <v>18</v>
      </c>
      <c r="G11157" t="s">
        <v>19011</v>
      </c>
      <c r="H11157" t="s">
        <v>14</v>
      </c>
      <c r="I11157" t="s">
        <v>13</v>
      </c>
      <c r="J11157" s="25">
        <v>45834</v>
      </c>
      <c r="K11157" s="25">
        <v>45834</v>
      </c>
      <c r="L11157" t="s">
        <v>1328</v>
      </c>
      <c r="M11157" t="s">
        <v>5641</v>
      </c>
      <c r="N11157" t="s">
        <v>32</v>
      </c>
      <c r="O11157" t="s">
        <v>6282</v>
      </c>
    </row>
    <row r="11158" spans="1:15" x14ac:dyDescent="0.25">
      <c r="A11158">
        <v>7522</v>
      </c>
      <c r="B11158" t="s">
        <v>18863</v>
      </c>
      <c r="C11158" t="s">
        <v>1324</v>
      </c>
      <c r="D11158" t="s">
        <v>5638</v>
      </c>
      <c r="E11158">
        <v>360</v>
      </c>
      <c r="F11158">
        <v>18</v>
      </c>
      <c r="G11158" t="s">
        <v>19012</v>
      </c>
      <c r="H11158" t="s">
        <v>14</v>
      </c>
      <c r="I11158" t="s">
        <v>13</v>
      </c>
      <c r="J11158" s="25">
        <v>45834</v>
      </c>
      <c r="K11158" s="25">
        <v>45834</v>
      </c>
      <c r="L11158" t="s">
        <v>1328</v>
      </c>
      <c r="M11158" t="s">
        <v>5641</v>
      </c>
      <c r="N11158" t="s">
        <v>32</v>
      </c>
      <c r="O11158" t="s">
        <v>6282</v>
      </c>
    </row>
    <row r="11159" spans="1:15" x14ac:dyDescent="0.25">
      <c r="A11159">
        <v>7523</v>
      </c>
      <c r="B11159" t="s">
        <v>18863</v>
      </c>
      <c r="C11159" t="s">
        <v>1324</v>
      </c>
      <c r="D11159" t="s">
        <v>5638</v>
      </c>
      <c r="E11159">
        <v>360</v>
      </c>
      <c r="F11159">
        <v>18</v>
      </c>
      <c r="G11159" t="s">
        <v>19013</v>
      </c>
      <c r="H11159" t="s">
        <v>14</v>
      </c>
      <c r="I11159" t="s">
        <v>13</v>
      </c>
      <c r="J11159" s="25">
        <v>45834</v>
      </c>
      <c r="K11159" s="25">
        <v>45834</v>
      </c>
      <c r="L11159" t="s">
        <v>1328</v>
      </c>
      <c r="M11159" t="s">
        <v>5641</v>
      </c>
      <c r="N11159" t="s">
        <v>32</v>
      </c>
      <c r="O11159" t="s">
        <v>6282</v>
      </c>
    </row>
    <row r="11160" spans="1:15" x14ac:dyDescent="0.25">
      <c r="A11160">
        <v>7524</v>
      </c>
      <c r="B11160" t="s">
        <v>18863</v>
      </c>
      <c r="C11160" t="s">
        <v>1324</v>
      </c>
      <c r="D11160" t="s">
        <v>5638</v>
      </c>
      <c r="E11160">
        <v>360</v>
      </c>
      <c r="F11160">
        <v>18</v>
      </c>
      <c r="G11160" t="s">
        <v>19014</v>
      </c>
      <c r="H11160" t="s">
        <v>14</v>
      </c>
      <c r="I11160" t="s">
        <v>13</v>
      </c>
      <c r="J11160" s="25">
        <v>45834</v>
      </c>
      <c r="K11160" s="25">
        <v>45834</v>
      </c>
      <c r="L11160" t="s">
        <v>1328</v>
      </c>
      <c r="M11160" t="s">
        <v>5641</v>
      </c>
      <c r="N11160" t="s">
        <v>32</v>
      </c>
      <c r="O11160" t="s">
        <v>6282</v>
      </c>
    </row>
    <row r="11161" spans="1:15" x14ac:dyDescent="0.25">
      <c r="A11161">
        <v>7525</v>
      </c>
      <c r="B11161" t="s">
        <v>18863</v>
      </c>
      <c r="C11161" t="s">
        <v>1324</v>
      </c>
      <c r="D11161" t="s">
        <v>5638</v>
      </c>
      <c r="E11161">
        <v>360</v>
      </c>
      <c r="F11161">
        <v>18</v>
      </c>
      <c r="G11161" t="s">
        <v>19015</v>
      </c>
      <c r="H11161" t="s">
        <v>14</v>
      </c>
      <c r="I11161" t="s">
        <v>13</v>
      </c>
      <c r="J11161" s="25">
        <v>45834</v>
      </c>
      <c r="K11161" s="25">
        <v>45834</v>
      </c>
      <c r="L11161" t="s">
        <v>1328</v>
      </c>
      <c r="M11161" t="s">
        <v>5641</v>
      </c>
      <c r="N11161" t="s">
        <v>32</v>
      </c>
      <c r="O11161" t="s">
        <v>6282</v>
      </c>
    </row>
    <row r="11162" spans="1:15" x14ac:dyDescent="0.25">
      <c r="A11162">
        <v>7526</v>
      </c>
      <c r="B11162" t="s">
        <v>18863</v>
      </c>
      <c r="C11162" t="s">
        <v>1324</v>
      </c>
      <c r="D11162" t="s">
        <v>5638</v>
      </c>
      <c r="E11162">
        <v>280</v>
      </c>
      <c r="F11162">
        <v>14</v>
      </c>
      <c r="G11162" t="s">
        <v>19016</v>
      </c>
      <c r="H11162" t="s">
        <v>14</v>
      </c>
      <c r="I11162" t="s">
        <v>13</v>
      </c>
      <c r="J11162" s="25">
        <v>45834</v>
      </c>
      <c r="K11162" s="25">
        <v>45834</v>
      </c>
      <c r="L11162" t="s">
        <v>1328</v>
      </c>
      <c r="M11162" t="s">
        <v>5641</v>
      </c>
      <c r="N11162" t="s">
        <v>32</v>
      </c>
      <c r="O11162" t="s">
        <v>6282</v>
      </c>
    </row>
    <row r="11163" spans="1:15" x14ac:dyDescent="0.25">
      <c r="A11163">
        <v>7527</v>
      </c>
      <c r="B11163" t="s">
        <v>18863</v>
      </c>
      <c r="C11163" t="s">
        <v>1324</v>
      </c>
      <c r="D11163" t="s">
        <v>5638</v>
      </c>
      <c r="E11163">
        <v>360</v>
      </c>
      <c r="F11163">
        <v>18</v>
      </c>
      <c r="G11163" t="s">
        <v>19017</v>
      </c>
      <c r="H11163" t="s">
        <v>14</v>
      </c>
      <c r="I11163" t="s">
        <v>13</v>
      </c>
      <c r="J11163" s="25">
        <v>45834</v>
      </c>
      <c r="K11163" s="25">
        <v>45834</v>
      </c>
      <c r="L11163" t="s">
        <v>1328</v>
      </c>
      <c r="M11163" t="s">
        <v>5641</v>
      </c>
      <c r="N11163" t="s">
        <v>32</v>
      </c>
      <c r="O11163" t="s">
        <v>6282</v>
      </c>
    </row>
    <row r="11164" spans="1:15" x14ac:dyDescent="0.25">
      <c r="A11164">
        <v>7528</v>
      </c>
      <c r="B11164" t="s">
        <v>18863</v>
      </c>
      <c r="C11164" t="s">
        <v>1324</v>
      </c>
      <c r="D11164" t="s">
        <v>5638</v>
      </c>
      <c r="E11164">
        <v>360</v>
      </c>
      <c r="F11164">
        <v>18</v>
      </c>
      <c r="G11164" t="s">
        <v>19018</v>
      </c>
      <c r="H11164" t="s">
        <v>14</v>
      </c>
      <c r="I11164" t="s">
        <v>13</v>
      </c>
      <c r="J11164" s="25">
        <v>45834</v>
      </c>
      <c r="K11164" s="25">
        <v>45834</v>
      </c>
      <c r="L11164" t="s">
        <v>1328</v>
      </c>
      <c r="M11164" t="s">
        <v>5641</v>
      </c>
      <c r="N11164" t="s">
        <v>32</v>
      </c>
      <c r="O11164" t="s">
        <v>6282</v>
      </c>
    </row>
    <row r="11165" spans="1:15" x14ac:dyDescent="0.25">
      <c r="A11165">
        <v>7529</v>
      </c>
      <c r="B11165" t="s">
        <v>18863</v>
      </c>
      <c r="C11165" t="s">
        <v>1324</v>
      </c>
      <c r="D11165" t="s">
        <v>5638</v>
      </c>
      <c r="E11165">
        <v>180</v>
      </c>
      <c r="F11165">
        <v>9</v>
      </c>
      <c r="G11165" t="s">
        <v>19019</v>
      </c>
      <c r="H11165" t="s">
        <v>14</v>
      </c>
      <c r="I11165" t="s">
        <v>13</v>
      </c>
      <c r="J11165" s="25">
        <v>45834</v>
      </c>
      <c r="K11165" s="25">
        <v>45834</v>
      </c>
      <c r="L11165" t="s">
        <v>1328</v>
      </c>
      <c r="M11165" t="s">
        <v>5641</v>
      </c>
      <c r="N11165" t="s">
        <v>32</v>
      </c>
      <c r="O11165" t="s">
        <v>6282</v>
      </c>
    </row>
    <row r="11166" spans="1:15" x14ac:dyDescent="0.25">
      <c r="A11166">
        <v>7530</v>
      </c>
      <c r="B11166" t="s">
        <v>19020</v>
      </c>
      <c r="C11166" t="s">
        <v>1324</v>
      </c>
      <c r="D11166" t="s">
        <v>5638</v>
      </c>
      <c r="E11166">
        <v>360</v>
      </c>
      <c r="F11166">
        <v>18</v>
      </c>
      <c r="G11166" t="s">
        <v>19021</v>
      </c>
      <c r="H11166" t="s">
        <v>18898</v>
      </c>
      <c r="I11166" t="s">
        <v>13</v>
      </c>
      <c r="J11166" s="25">
        <v>45917</v>
      </c>
      <c r="K11166" s="25">
        <v>45917</v>
      </c>
      <c r="L11166" t="s">
        <v>18899</v>
      </c>
      <c r="M11166" t="s">
        <v>5641</v>
      </c>
      <c r="N11166" t="s">
        <v>32</v>
      </c>
      <c r="O11166" t="s">
        <v>6282</v>
      </c>
    </row>
    <row r="11167" spans="1:15" x14ac:dyDescent="0.25">
      <c r="A11167">
        <v>7531</v>
      </c>
      <c r="B11167" t="s">
        <v>19020</v>
      </c>
      <c r="C11167" t="s">
        <v>1324</v>
      </c>
      <c r="D11167" t="s">
        <v>5638</v>
      </c>
      <c r="E11167">
        <v>360</v>
      </c>
      <c r="F11167">
        <v>18</v>
      </c>
      <c r="G11167" t="s">
        <v>19022</v>
      </c>
      <c r="H11167" t="s">
        <v>18898</v>
      </c>
      <c r="I11167" t="s">
        <v>13</v>
      </c>
      <c r="J11167" s="25">
        <v>45917</v>
      </c>
      <c r="K11167" s="25">
        <v>45917</v>
      </c>
      <c r="L11167" t="s">
        <v>18899</v>
      </c>
      <c r="M11167" t="s">
        <v>5641</v>
      </c>
      <c r="N11167" t="s">
        <v>32</v>
      </c>
      <c r="O11167" t="s">
        <v>6282</v>
      </c>
    </row>
    <row r="11168" spans="1:15" x14ac:dyDescent="0.25">
      <c r="A11168">
        <v>7532</v>
      </c>
      <c r="B11168" t="s">
        <v>19020</v>
      </c>
      <c r="C11168" t="s">
        <v>1324</v>
      </c>
      <c r="D11168" t="s">
        <v>5638</v>
      </c>
      <c r="E11168">
        <v>360</v>
      </c>
      <c r="F11168">
        <v>18</v>
      </c>
      <c r="G11168" t="s">
        <v>19023</v>
      </c>
      <c r="H11168" t="s">
        <v>18898</v>
      </c>
      <c r="I11168" t="s">
        <v>13</v>
      </c>
      <c r="J11168" s="25">
        <v>45917</v>
      </c>
      <c r="K11168" s="25">
        <v>45917</v>
      </c>
      <c r="L11168" t="s">
        <v>18899</v>
      </c>
      <c r="M11168" t="s">
        <v>5641</v>
      </c>
      <c r="N11168" t="s">
        <v>32</v>
      </c>
      <c r="O11168" t="s">
        <v>6282</v>
      </c>
    </row>
    <row r="11169" spans="1:15" x14ac:dyDescent="0.25">
      <c r="A11169">
        <v>7533</v>
      </c>
      <c r="B11169" t="s">
        <v>19020</v>
      </c>
      <c r="C11169" t="s">
        <v>1324</v>
      </c>
      <c r="D11169" t="s">
        <v>5638</v>
      </c>
      <c r="E11169">
        <v>360</v>
      </c>
      <c r="F11169">
        <v>18</v>
      </c>
      <c r="G11169" t="s">
        <v>19024</v>
      </c>
      <c r="H11169" t="s">
        <v>18898</v>
      </c>
      <c r="I11169" t="s">
        <v>13</v>
      </c>
      <c r="J11169" s="25">
        <v>45917</v>
      </c>
      <c r="K11169" s="25">
        <v>45917</v>
      </c>
      <c r="L11169" t="s">
        <v>18899</v>
      </c>
      <c r="M11169" t="s">
        <v>5641</v>
      </c>
      <c r="N11169" t="s">
        <v>32</v>
      </c>
      <c r="O11169" t="s">
        <v>6282</v>
      </c>
    </row>
    <row r="11170" spans="1:15" x14ac:dyDescent="0.25">
      <c r="A11170">
        <v>7534</v>
      </c>
      <c r="B11170" t="s">
        <v>19020</v>
      </c>
      <c r="C11170" t="s">
        <v>1324</v>
      </c>
      <c r="D11170" t="s">
        <v>5638</v>
      </c>
      <c r="E11170">
        <v>360</v>
      </c>
      <c r="F11170">
        <v>18</v>
      </c>
      <c r="G11170" t="s">
        <v>19025</v>
      </c>
      <c r="H11170" t="s">
        <v>18898</v>
      </c>
      <c r="I11170" t="s">
        <v>13</v>
      </c>
      <c r="J11170" s="25">
        <v>45917</v>
      </c>
      <c r="K11170" s="25">
        <v>45917</v>
      </c>
      <c r="L11170" t="s">
        <v>18899</v>
      </c>
      <c r="M11170" t="s">
        <v>5641</v>
      </c>
      <c r="N11170" t="s">
        <v>32</v>
      </c>
      <c r="O11170" t="s">
        <v>6282</v>
      </c>
    </row>
    <row r="11171" spans="1:15" x14ac:dyDescent="0.25">
      <c r="A11171">
        <v>7535</v>
      </c>
      <c r="B11171" t="s">
        <v>19020</v>
      </c>
      <c r="C11171" t="s">
        <v>1324</v>
      </c>
      <c r="D11171" t="s">
        <v>5638</v>
      </c>
      <c r="E11171">
        <v>180</v>
      </c>
      <c r="F11171">
        <v>9</v>
      </c>
      <c r="G11171" t="s">
        <v>19026</v>
      </c>
      <c r="H11171" t="s">
        <v>18898</v>
      </c>
      <c r="I11171" t="s">
        <v>13</v>
      </c>
      <c r="J11171" s="25">
        <v>45917</v>
      </c>
      <c r="K11171" s="25">
        <v>45917</v>
      </c>
      <c r="L11171" t="s">
        <v>18899</v>
      </c>
      <c r="M11171" t="s">
        <v>5641</v>
      </c>
      <c r="N11171" t="s">
        <v>32</v>
      </c>
      <c r="O11171" t="s">
        <v>6282</v>
      </c>
    </row>
    <row r="11172" spans="1:15" x14ac:dyDescent="0.25">
      <c r="A11172">
        <v>9042</v>
      </c>
      <c r="B11172" t="s">
        <v>18966</v>
      </c>
      <c r="C11172" t="s">
        <v>3370</v>
      </c>
      <c r="D11172" t="s">
        <v>19027</v>
      </c>
      <c r="E11172">
        <v>160</v>
      </c>
      <c r="F11172">
        <v>4</v>
      </c>
      <c r="G11172" t="s">
        <v>19028</v>
      </c>
      <c r="H11172" t="s">
        <v>14</v>
      </c>
      <c r="I11172" t="s">
        <v>13</v>
      </c>
      <c r="J11172" s="25">
        <v>45834</v>
      </c>
      <c r="K11172" s="25">
        <v>45834</v>
      </c>
      <c r="L11172" t="s">
        <v>1328</v>
      </c>
      <c r="M11172" t="s">
        <v>19029</v>
      </c>
      <c r="N11172" t="s">
        <v>32</v>
      </c>
      <c r="O11172" t="s">
        <v>6302</v>
      </c>
    </row>
    <row r="11173" spans="1:15" x14ac:dyDescent="0.25">
      <c r="A11173">
        <v>9043</v>
      </c>
      <c r="B11173" t="s">
        <v>18949</v>
      </c>
      <c r="C11173" t="s">
        <v>3370</v>
      </c>
      <c r="D11173" t="s">
        <v>19027</v>
      </c>
      <c r="E11173">
        <v>480</v>
      </c>
      <c r="F11173">
        <v>12</v>
      </c>
      <c r="G11173" t="s">
        <v>19030</v>
      </c>
      <c r="H11173" t="s">
        <v>18905</v>
      </c>
      <c r="I11173" t="s">
        <v>13</v>
      </c>
      <c r="J11173" s="25">
        <v>46041</v>
      </c>
      <c r="K11173" s="25">
        <v>46041</v>
      </c>
      <c r="L11173" t="s">
        <v>311</v>
      </c>
      <c r="M11173" t="s">
        <v>19029</v>
      </c>
      <c r="N11173" t="s">
        <v>32</v>
      </c>
      <c r="O11173" t="s">
        <v>6302</v>
      </c>
    </row>
    <row r="11174" spans="1:15" x14ac:dyDescent="0.25">
      <c r="A11174">
        <v>9044</v>
      </c>
      <c r="B11174" t="s">
        <v>18949</v>
      </c>
      <c r="C11174" t="s">
        <v>3370</v>
      </c>
      <c r="D11174" t="s">
        <v>19027</v>
      </c>
      <c r="E11174">
        <v>280</v>
      </c>
      <c r="F11174">
        <v>7</v>
      </c>
      <c r="G11174" t="s">
        <v>19031</v>
      </c>
      <c r="H11174" t="s">
        <v>18905</v>
      </c>
      <c r="I11174" t="s">
        <v>13</v>
      </c>
      <c r="J11174" s="25">
        <v>46041</v>
      </c>
      <c r="K11174" s="25">
        <v>46041</v>
      </c>
      <c r="L11174" t="s">
        <v>311</v>
      </c>
      <c r="M11174" t="s">
        <v>19029</v>
      </c>
      <c r="N11174" t="s">
        <v>32</v>
      </c>
      <c r="O11174" t="s">
        <v>6302</v>
      </c>
    </row>
    <row r="11175" spans="1:15" x14ac:dyDescent="0.25">
      <c r="A11175">
        <v>9045</v>
      </c>
      <c r="B11175" t="s">
        <v>19032</v>
      </c>
      <c r="C11175" t="s">
        <v>1325</v>
      </c>
      <c r="D11175" t="s">
        <v>1326</v>
      </c>
      <c r="E11175">
        <v>480</v>
      </c>
      <c r="F11175">
        <v>12</v>
      </c>
      <c r="G11175" t="s">
        <v>19033</v>
      </c>
      <c r="H11175" t="s">
        <v>18898</v>
      </c>
      <c r="I11175" t="s">
        <v>13</v>
      </c>
      <c r="J11175" s="25">
        <v>45917</v>
      </c>
      <c r="K11175" s="25">
        <v>45917</v>
      </c>
      <c r="L11175" t="s">
        <v>18899</v>
      </c>
      <c r="M11175" t="s">
        <v>1327</v>
      </c>
      <c r="N11175" t="s">
        <v>32</v>
      </c>
      <c r="O11175" t="s">
        <v>6302</v>
      </c>
    </row>
    <row r="11176" spans="1:15" x14ac:dyDescent="0.25">
      <c r="A11176">
        <v>9046</v>
      </c>
      <c r="B11176" t="s">
        <v>19032</v>
      </c>
      <c r="C11176" t="s">
        <v>1325</v>
      </c>
      <c r="D11176" t="s">
        <v>1326</v>
      </c>
      <c r="E11176">
        <v>480</v>
      </c>
      <c r="F11176">
        <v>12</v>
      </c>
      <c r="G11176" t="s">
        <v>19034</v>
      </c>
      <c r="H11176" t="s">
        <v>18898</v>
      </c>
      <c r="I11176" t="s">
        <v>13</v>
      </c>
      <c r="J11176" s="25">
        <v>45917</v>
      </c>
      <c r="K11176" s="25">
        <v>45917</v>
      </c>
      <c r="L11176" t="s">
        <v>18899</v>
      </c>
      <c r="M11176" t="s">
        <v>1327</v>
      </c>
      <c r="N11176" t="s">
        <v>32</v>
      </c>
      <c r="O11176" t="s">
        <v>6302</v>
      </c>
    </row>
    <row r="11177" spans="1:15" x14ac:dyDescent="0.25">
      <c r="A11177">
        <v>9047</v>
      </c>
      <c r="B11177" t="s">
        <v>19032</v>
      </c>
      <c r="C11177" t="s">
        <v>1325</v>
      </c>
      <c r="D11177" t="s">
        <v>1326</v>
      </c>
      <c r="E11177">
        <v>480</v>
      </c>
      <c r="F11177">
        <v>12</v>
      </c>
      <c r="G11177" t="s">
        <v>19035</v>
      </c>
      <c r="H11177" t="s">
        <v>18898</v>
      </c>
      <c r="I11177" t="s">
        <v>13</v>
      </c>
      <c r="J11177" s="25">
        <v>45917</v>
      </c>
      <c r="K11177" s="25">
        <v>45917</v>
      </c>
      <c r="L11177" t="s">
        <v>18899</v>
      </c>
      <c r="M11177" t="s">
        <v>1327</v>
      </c>
      <c r="N11177" t="s">
        <v>32</v>
      </c>
      <c r="O11177" t="s">
        <v>6302</v>
      </c>
    </row>
    <row r="11178" spans="1:15" x14ac:dyDescent="0.25">
      <c r="A11178">
        <v>9048</v>
      </c>
      <c r="B11178" t="s">
        <v>19032</v>
      </c>
      <c r="C11178" t="s">
        <v>1325</v>
      </c>
      <c r="D11178" t="s">
        <v>1326</v>
      </c>
      <c r="E11178">
        <v>480</v>
      </c>
      <c r="F11178">
        <v>12</v>
      </c>
      <c r="G11178" t="s">
        <v>19036</v>
      </c>
      <c r="H11178" t="s">
        <v>18898</v>
      </c>
      <c r="I11178" t="s">
        <v>13</v>
      </c>
      <c r="J11178" s="25">
        <v>45917</v>
      </c>
      <c r="K11178" s="25">
        <v>45917</v>
      </c>
      <c r="L11178" t="s">
        <v>18899</v>
      </c>
      <c r="M11178" t="s">
        <v>1327</v>
      </c>
      <c r="N11178" t="s">
        <v>32</v>
      </c>
      <c r="O11178" t="s">
        <v>6302</v>
      </c>
    </row>
    <row r="11179" spans="1:15" x14ac:dyDescent="0.25">
      <c r="A11179">
        <v>9057</v>
      </c>
      <c r="B11179" t="s">
        <v>18821</v>
      </c>
      <c r="C11179" t="s">
        <v>1325</v>
      </c>
      <c r="D11179" t="s">
        <v>1326</v>
      </c>
      <c r="E11179">
        <v>480</v>
      </c>
      <c r="F11179">
        <v>12</v>
      </c>
      <c r="G11179" t="s">
        <v>19037</v>
      </c>
      <c r="H11179" t="s">
        <v>18898</v>
      </c>
      <c r="I11179" t="s">
        <v>13</v>
      </c>
      <c r="J11179" s="25">
        <v>45917</v>
      </c>
      <c r="K11179" s="25">
        <v>45917</v>
      </c>
      <c r="L11179" t="s">
        <v>18899</v>
      </c>
      <c r="M11179" t="s">
        <v>1327</v>
      </c>
      <c r="N11179" t="s">
        <v>32</v>
      </c>
      <c r="O11179" t="s">
        <v>6302</v>
      </c>
    </row>
    <row r="11180" spans="1:15" x14ac:dyDescent="0.25">
      <c r="A11180">
        <v>9049</v>
      </c>
      <c r="B11180" t="s">
        <v>19032</v>
      </c>
      <c r="C11180" t="s">
        <v>1325</v>
      </c>
      <c r="D11180" t="s">
        <v>1326</v>
      </c>
      <c r="E11180">
        <v>480</v>
      </c>
      <c r="F11180">
        <v>12</v>
      </c>
      <c r="G11180" t="s">
        <v>19038</v>
      </c>
      <c r="H11180" t="s">
        <v>18898</v>
      </c>
      <c r="I11180" t="s">
        <v>13</v>
      </c>
      <c r="J11180" s="25">
        <v>45917</v>
      </c>
      <c r="K11180" s="25">
        <v>45917</v>
      </c>
      <c r="L11180" t="s">
        <v>18899</v>
      </c>
      <c r="M11180" t="s">
        <v>1327</v>
      </c>
      <c r="N11180" t="s">
        <v>32</v>
      </c>
      <c r="O11180" t="s">
        <v>6302</v>
      </c>
    </row>
    <row r="11181" spans="1:15" x14ac:dyDescent="0.25">
      <c r="A11181">
        <v>9050</v>
      </c>
      <c r="B11181" t="s">
        <v>19032</v>
      </c>
      <c r="C11181" t="s">
        <v>1325</v>
      </c>
      <c r="D11181" t="s">
        <v>1326</v>
      </c>
      <c r="E11181">
        <v>480</v>
      </c>
      <c r="F11181">
        <v>12</v>
      </c>
      <c r="G11181" t="s">
        <v>19039</v>
      </c>
      <c r="H11181" t="s">
        <v>18898</v>
      </c>
      <c r="I11181" t="s">
        <v>13</v>
      </c>
      <c r="J11181" s="25">
        <v>45917</v>
      </c>
      <c r="K11181" s="25">
        <v>45917</v>
      </c>
      <c r="L11181" t="s">
        <v>18899</v>
      </c>
      <c r="M11181" t="s">
        <v>1327</v>
      </c>
      <c r="N11181" t="s">
        <v>32</v>
      </c>
      <c r="O11181" t="s">
        <v>6302</v>
      </c>
    </row>
    <row r="11182" spans="1:15" x14ac:dyDescent="0.25">
      <c r="A11182">
        <v>9051</v>
      </c>
      <c r="B11182" t="s">
        <v>19032</v>
      </c>
      <c r="C11182" t="s">
        <v>1325</v>
      </c>
      <c r="D11182" t="s">
        <v>1326</v>
      </c>
      <c r="E11182">
        <v>480</v>
      </c>
      <c r="F11182">
        <v>12</v>
      </c>
      <c r="G11182" t="s">
        <v>19040</v>
      </c>
      <c r="H11182" t="s">
        <v>18898</v>
      </c>
      <c r="I11182" t="s">
        <v>13</v>
      </c>
      <c r="J11182" s="25">
        <v>45917</v>
      </c>
      <c r="K11182" s="25">
        <v>45917</v>
      </c>
      <c r="L11182" t="s">
        <v>18899</v>
      </c>
      <c r="M11182" t="s">
        <v>1327</v>
      </c>
      <c r="N11182" t="s">
        <v>32</v>
      </c>
      <c r="O11182" t="s">
        <v>6302</v>
      </c>
    </row>
    <row r="11183" spans="1:15" x14ac:dyDescent="0.25">
      <c r="A11183">
        <v>9052</v>
      </c>
      <c r="B11183" t="s">
        <v>19032</v>
      </c>
      <c r="C11183" t="s">
        <v>1325</v>
      </c>
      <c r="D11183" t="s">
        <v>1326</v>
      </c>
      <c r="E11183">
        <v>480</v>
      </c>
      <c r="F11183">
        <v>12</v>
      </c>
      <c r="G11183" t="s">
        <v>19041</v>
      </c>
      <c r="H11183" t="s">
        <v>18898</v>
      </c>
      <c r="I11183" t="s">
        <v>13</v>
      </c>
      <c r="J11183" s="25">
        <v>45917</v>
      </c>
      <c r="K11183" s="25">
        <v>45917</v>
      </c>
      <c r="L11183" t="s">
        <v>18899</v>
      </c>
      <c r="M11183" t="s">
        <v>1327</v>
      </c>
      <c r="N11183" t="s">
        <v>32</v>
      </c>
      <c r="O11183" t="s">
        <v>6302</v>
      </c>
    </row>
    <row r="11184" spans="1:15" x14ac:dyDescent="0.25">
      <c r="A11184">
        <v>9053</v>
      </c>
      <c r="B11184" t="s">
        <v>19032</v>
      </c>
      <c r="C11184" t="s">
        <v>1325</v>
      </c>
      <c r="D11184" t="s">
        <v>1326</v>
      </c>
      <c r="E11184">
        <v>480</v>
      </c>
      <c r="F11184">
        <v>12</v>
      </c>
      <c r="G11184" t="s">
        <v>19042</v>
      </c>
      <c r="H11184" t="s">
        <v>18898</v>
      </c>
      <c r="I11184" t="s">
        <v>13</v>
      </c>
      <c r="J11184" s="25">
        <v>45917</v>
      </c>
      <c r="K11184" s="25">
        <v>45917</v>
      </c>
      <c r="L11184" t="s">
        <v>18899</v>
      </c>
      <c r="M11184" t="s">
        <v>1327</v>
      </c>
      <c r="N11184" t="s">
        <v>32</v>
      </c>
      <c r="O11184" t="s">
        <v>6302</v>
      </c>
    </row>
    <row r="11185" spans="1:15" x14ac:dyDescent="0.25">
      <c r="A11185">
        <v>9054</v>
      </c>
      <c r="B11185" t="s">
        <v>19032</v>
      </c>
      <c r="C11185" t="s">
        <v>1325</v>
      </c>
      <c r="D11185" t="s">
        <v>1326</v>
      </c>
      <c r="E11185">
        <v>480</v>
      </c>
      <c r="F11185">
        <v>12</v>
      </c>
      <c r="G11185" t="s">
        <v>19043</v>
      </c>
      <c r="H11185" t="s">
        <v>18898</v>
      </c>
      <c r="I11185" t="s">
        <v>13</v>
      </c>
      <c r="J11185" s="25">
        <v>45917</v>
      </c>
      <c r="K11185" s="25">
        <v>45917</v>
      </c>
      <c r="L11185" t="s">
        <v>18899</v>
      </c>
      <c r="M11185" t="s">
        <v>1327</v>
      </c>
      <c r="N11185" t="s">
        <v>32</v>
      </c>
      <c r="O11185" t="s">
        <v>6302</v>
      </c>
    </row>
    <row r="11186" spans="1:15" x14ac:dyDescent="0.25">
      <c r="A11186">
        <v>9055</v>
      </c>
      <c r="B11186" t="s">
        <v>19032</v>
      </c>
      <c r="C11186" t="s">
        <v>1325</v>
      </c>
      <c r="D11186" t="s">
        <v>1326</v>
      </c>
      <c r="E11186">
        <v>480</v>
      </c>
      <c r="F11186">
        <v>12</v>
      </c>
      <c r="G11186" t="s">
        <v>19044</v>
      </c>
      <c r="H11186" t="s">
        <v>18898</v>
      </c>
      <c r="I11186" t="s">
        <v>13</v>
      </c>
      <c r="J11186" s="25">
        <v>45917</v>
      </c>
      <c r="K11186" s="25">
        <v>45917</v>
      </c>
      <c r="L11186" t="s">
        <v>18899</v>
      </c>
      <c r="M11186" t="s">
        <v>1327</v>
      </c>
      <c r="N11186" t="s">
        <v>32</v>
      </c>
      <c r="O11186" t="s">
        <v>6302</v>
      </c>
    </row>
    <row r="11187" spans="1:15" x14ac:dyDescent="0.25">
      <c r="A11187">
        <v>9056</v>
      </c>
      <c r="B11187" t="s">
        <v>19032</v>
      </c>
      <c r="C11187" t="s">
        <v>1325</v>
      </c>
      <c r="D11187" t="s">
        <v>1326</v>
      </c>
      <c r="E11187">
        <v>200</v>
      </c>
      <c r="F11187">
        <v>5</v>
      </c>
      <c r="G11187" t="s">
        <v>19045</v>
      </c>
      <c r="H11187" t="s">
        <v>18898</v>
      </c>
      <c r="I11187" t="s">
        <v>13</v>
      </c>
      <c r="J11187" s="25">
        <v>45917</v>
      </c>
      <c r="K11187" s="25">
        <v>45917</v>
      </c>
      <c r="L11187" t="s">
        <v>18899</v>
      </c>
      <c r="M11187" t="s">
        <v>1327</v>
      </c>
      <c r="N11187" t="s">
        <v>32</v>
      </c>
      <c r="O11187" t="s">
        <v>6302</v>
      </c>
    </row>
    <row r="11188" spans="1:15" x14ac:dyDescent="0.25">
      <c r="A11188">
        <v>9061</v>
      </c>
      <c r="B11188" t="s">
        <v>18949</v>
      </c>
      <c r="C11188" t="s">
        <v>1325</v>
      </c>
      <c r="D11188" t="s">
        <v>1326</v>
      </c>
      <c r="E11188">
        <v>480</v>
      </c>
      <c r="F11188">
        <v>12</v>
      </c>
      <c r="G11188" t="s">
        <v>19046</v>
      </c>
      <c r="H11188" t="s">
        <v>18905</v>
      </c>
      <c r="I11188" t="s">
        <v>13</v>
      </c>
      <c r="J11188" s="25">
        <v>46041</v>
      </c>
      <c r="K11188" s="25">
        <v>46041</v>
      </c>
      <c r="L11188" t="s">
        <v>311</v>
      </c>
      <c r="M11188" t="s">
        <v>1327</v>
      </c>
      <c r="N11188" t="s">
        <v>32</v>
      </c>
      <c r="O11188" t="s">
        <v>6302</v>
      </c>
    </row>
    <row r="11189" spans="1:15" x14ac:dyDescent="0.25">
      <c r="A11189">
        <v>9062</v>
      </c>
      <c r="B11189" t="s">
        <v>18949</v>
      </c>
      <c r="C11189" t="s">
        <v>1325</v>
      </c>
      <c r="D11189" t="s">
        <v>1326</v>
      </c>
      <c r="E11189">
        <v>480</v>
      </c>
      <c r="F11189">
        <v>12</v>
      </c>
      <c r="G11189" t="s">
        <v>19047</v>
      </c>
      <c r="H11189" t="s">
        <v>18905</v>
      </c>
      <c r="I11189" t="s">
        <v>13</v>
      </c>
      <c r="J11189" s="25">
        <v>46041</v>
      </c>
      <c r="K11189" s="25">
        <v>46041</v>
      </c>
      <c r="L11189" t="s">
        <v>311</v>
      </c>
      <c r="M11189" t="s">
        <v>1327</v>
      </c>
      <c r="N11189" t="s">
        <v>32</v>
      </c>
      <c r="O11189" t="s">
        <v>6302</v>
      </c>
    </row>
    <row r="11190" spans="1:15" x14ac:dyDescent="0.25">
      <c r="A11190">
        <v>9063</v>
      </c>
      <c r="B11190" t="s">
        <v>18949</v>
      </c>
      <c r="C11190" t="s">
        <v>1325</v>
      </c>
      <c r="D11190" t="s">
        <v>1326</v>
      </c>
      <c r="E11190">
        <v>480</v>
      </c>
      <c r="F11190">
        <v>12</v>
      </c>
      <c r="G11190" t="s">
        <v>19048</v>
      </c>
      <c r="H11190" t="s">
        <v>18905</v>
      </c>
      <c r="I11190" t="s">
        <v>13</v>
      </c>
      <c r="J11190" s="25">
        <v>46041</v>
      </c>
      <c r="K11190" s="25">
        <v>46041</v>
      </c>
      <c r="L11190" t="s">
        <v>311</v>
      </c>
      <c r="M11190" t="s">
        <v>1327</v>
      </c>
      <c r="N11190" t="s">
        <v>32</v>
      </c>
      <c r="O11190" t="s">
        <v>6302</v>
      </c>
    </row>
    <row r="11191" spans="1:15" x14ac:dyDescent="0.25">
      <c r="A11191">
        <v>9064</v>
      </c>
      <c r="B11191" t="s">
        <v>18949</v>
      </c>
      <c r="C11191" t="s">
        <v>1325</v>
      </c>
      <c r="D11191" t="s">
        <v>1326</v>
      </c>
      <c r="E11191">
        <v>480</v>
      </c>
      <c r="F11191">
        <v>12</v>
      </c>
      <c r="G11191" t="s">
        <v>19049</v>
      </c>
      <c r="H11191" t="s">
        <v>18905</v>
      </c>
      <c r="I11191" t="s">
        <v>13</v>
      </c>
      <c r="J11191" s="25">
        <v>46041</v>
      </c>
      <c r="K11191" s="25">
        <v>46041</v>
      </c>
      <c r="L11191" t="s">
        <v>311</v>
      </c>
      <c r="M11191" t="s">
        <v>1327</v>
      </c>
      <c r="N11191" t="s">
        <v>32</v>
      </c>
      <c r="O11191" t="s">
        <v>6302</v>
      </c>
    </row>
    <row r="11192" spans="1:15" x14ac:dyDescent="0.25">
      <c r="A11192">
        <v>9065</v>
      </c>
      <c r="B11192" t="s">
        <v>18903</v>
      </c>
      <c r="C11192" t="s">
        <v>1325</v>
      </c>
      <c r="D11192" t="s">
        <v>1326</v>
      </c>
      <c r="E11192">
        <v>440</v>
      </c>
      <c r="F11192">
        <v>11</v>
      </c>
      <c r="G11192" t="s">
        <v>19050</v>
      </c>
      <c r="H11192" t="s">
        <v>18905</v>
      </c>
      <c r="I11192" t="s">
        <v>13</v>
      </c>
      <c r="J11192" s="25">
        <v>46041</v>
      </c>
      <c r="K11192" s="25">
        <v>46041</v>
      </c>
      <c r="L11192" t="s">
        <v>311</v>
      </c>
      <c r="M11192" t="s">
        <v>1327</v>
      </c>
      <c r="N11192" t="s">
        <v>32</v>
      </c>
      <c r="O11192" t="s">
        <v>6302</v>
      </c>
    </row>
    <row r="11193" spans="1:15" x14ac:dyDescent="0.25">
      <c r="A11193">
        <v>7538</v>
      </c>
      <c r="B11193" t="s">
        <v>18990</v>
      </c>
      <c r="C11193" t="s">
        <v>3371</v>
      </c>
      <c r="D11193" t="s">
        <v>19051</v>
      </c>
      <c r="E11193">
        <v>260</v>
      </c>
      <c r="F11193">
        <v>6</v>
      </c>
      <c r="G11193" t="s">
        <v>19052</v>
      </c>
      <c r="H11193" t="s">
        <v>5633</v>
      </c>
      <c r="I11193" t="s">
        <v>5630</v>
      </c>
      <c r="J11193" s="25">
        <v>45621</v>
      </c>
      <c r="K11193" s="25">
        <v>45621</v>
      </c>
      <c r="L11193" t="s">
        <v>4288</v>
      </c>
      <c r="M11193" t="s">
        <v>19053</v>
      </c>
      <c r="N11193" t="s">
        <v>32</v>
      </c>
      <c r="O11193" t="s">
        <v>6282</v>
      </c>
    </row>
    <row r="11194" spans="1:15" x14ac:dyDescent="0.25">
      <c r="A11194">
        <v>7536</v>
      </c>
      <c r="B11194" t="s">
        <v>18845</v>
      </c>
      <c r="C11194" t="s">
        <v>3371</v>
      </c>
      <c r="D11194" t="s">
        <v>19051</v>
      </c>
      <c r="E11194">
        <v>40</v>
      </c>
      <c r="F11194">
        <v>1</v>
      </c>
      <c r="G11194" t="s">
        <v>19010</v>
      </c>
      <c r="H11194" t="s">
        <v>5633</v>
      </c>
      <c r="I11194" t="s">
        <v>13</v>
      </c>
      <c r="J11194" s="25">
        <v>45622</v>
      </c>
      <c r="K11194" s="25">
        <v>45734</v>
      </c>
      <c r="L11194" t="s">
        <v>4305</v>
      </c>
      <c r="M11194" t="s">
        <v>19053</v>
      </c>
      <c r="N11194" t="s">
        <v>32</v>
      </c>
      <c r="O11194" t="s">
        <v>6282</v>
      </c>
    </row>
    <row r="11195" spans="1:15" x14ac:dyDescent="0.25">
      <c r="A11195">
        <v>7537</v>
      </c>
      <c r="B11195" t="s">
        <v>18895</v>
      </c>
      <c r="C11195" t="s">
        <v>3371</v>
      </c>
      <c r="D11195" t="s">
        <v>19051</v>
      </c>
      <c r="E11195">
        <v>360</v>
      </c>
      <c r="F11195">
        <v>9</v>
      </c>
      <c r="G11195" t="s">
        <v>19054</v>
      </c>
      <c r="H11195" t="s">
        <v>5639</v>
      </c>
      <c r="I11195" t="s">
        <v>13</v>
      </c>
      <c r="J11195" s="25">
        <v>45747</v>
      </c>
      <c r="K11195" s="25">
        <v>45747</v>
      </c>
      <c r="L11195" t="s">
        <v>5640</v>
      </c>
      <c r="M11195" t="s">
        <v>19053</v>
      </c>
      <c r="N11195" t="s">
        <v>32</v>
      </c>
      <c r="O11195" t="s">
        <v>6282</v>
      </c>
    </row>
    <row r="11196" spans="1:15" x14ac:dyDescent="0.25">
      <c r="A11196">
        <v>9067</v>
      </c>
      <c r="B11196" t="s">
        <v>18972</v>
      </c>
      <c r="C11196" t="s">
        <v>1329</v>
      </c>
      <c r="D11196" t="s">
        <v>1330</v>
      </c>
      <c r="E11196">
        <v>480</v>
      </c>
      <c r="F11196">
        <v>12</v>
      </c>
      <c r="G11196" t="s">
        <v>19055</v>
      </c>
      <c r="H11196" t="s">
        <v>12</v>
      </c>
      <c r="I11196" t="s">
        <v>13</v>
      </c>
      <c r="J11196" s="25">
        <v>45812</v>
      </c>
      <c r="K11196" s="25">
        <v>45812</v>
      </c>
      <c r="L11196" t="s">
        <v>231</v>
      </c>
      <c r="M11196" t="s">
        <v>1331</v>
      </c>
      <c r="N11196" t="s">
        <v>32</v>
      </c>
      <c r="O11196" t="s">
        <v>6302</v>
      </c>
    </row>
    <row r="11197" spans="1:15" x14ac:dyDescent="0.25">
      <c r="A11197">
        <v>9068</v>
      </c>
      <c r="B11197" t="s">
        <v>18972</v>
      </c>
      <c r="C11197" t="s">
        <v>1329</v>
      </c>
      <c r="D11197" t="s">
        <v>1330</v>
      </c>
      <c r="E11197">
        <v>280</v>
      </c>
      <c r="F11197">
        <v>7</v>
      </c>
      <c r="G11197" t="s">
        <v>19056</v>
      </c>
      <c r="H11197" t="s">
        <v>12</v>
      </c>
      <c r="I11197" t="s">
        <v>13</v>
      </c>
      <c r="J11197" s="25">
        <v>45812</v>
      </c>
      <c r="K11197" s="25">
        <v>45812</v>
      </c>
      <c r="L11197" t="s">
        <v>231</v>
      </c>
      <c r="M11197" t="s">
        <v>1331</v>
      </c>
      <c r="N11197" t="s">
        <v>32</v>
      </c>
      <c r="O11197" t="s">
        <v>6302</v>
      </c>
    </row>
    <row r="11198" spans="1:15" x14ac:dyDescent="0.25">
      <c r="A11198">
        <v>9066</v>
      </c>
      <c r="B11198" t="s">
        <v>18861</v>
      </c>
      <c r="C11198" t="s">
        <v>1329</v>
      </c>
      <c r="D11198" t="s">
        <v>1330</v>
      </c>
      <c r="E11198">
        <v>160</v>
      </c>
      <c r="F11198">
        <v>4</v>
      </c>
      <c r="G11198" t="s">
        <v>19057</v>
      </c>
      <c r="H11198" t="s">
        <v>14</v>
      </c>
      <c r="I11198" t="s">
        <v>13</v>
      </c>
      <c r="J11198" s="25">
        <v>45834</v>
      </c>
      <c r="K11198" s="25">
        <v>45834</v>
      </c>
      <c r="L11198" t="s">
        <v>1328</v>
      </c>
      <c r="M11198" t="s">
        <v>1331</v>
      </c>
      <c r="N11198" t="s">
        <v>32</v>
      </c>
      <c r="O11198" t="s">
        <v>6302</v>
      </c>
    </row>
    <row r="11199" spans="1:15" x14ac:dyDescent="0.25">
      <c r="A11199">
        <v>9073</v>
      </c>
      <c r="B11199" t="s">
        <v>18925</v>
      </c>
      <c r="C11199" t="s">
        <v>1329</v>
      </c>
      <c r="D11199" t="s">
        <v>1330</v>
      </c>
      <c r="E11199">
        <v>360</v>
      </c>
      <c r="F11199">
        <v>9</v>
      </c>
      <c r="G11199" t="s">
        <v>19058</v>
      </c>
      <c r="H11199" t="s">
        <v>18902</v>
      </c>
      <c r="I11199" t="s">
        <v>13</v>
      </c>
      <c r="J11199" s="25">
        <v>46004</v>
      </c>
      <c r="K11199" s="25">
        <v>46004</v>
      </c>
      <c r="L11199" t="s">
        <v>1231</v>
      </c>
      <c r="M11199" t="s">
        <v>1331</v>
      </c>
      <c r="N11199" t="s">
        <v>32</v>
      </c>
      <c r="O11199" t="s">
        <v>6302</v>
      </c>
    </row>
    <row r="11200" spans="1:15" x14ac:dyDescent="0.25">
      <c r="A11200">
        <v>9072</v>
      </c>
      <c r="B11200" t="s">
        <v>18942</v>
      </c>
      <c r="C11200" t="s">
        <v>1329</v>
      </c>
      <c r="D11200" t="s">
        <v>1330</v>
      </c>
      <c r="E11200">
        <v>360</v>
      </c>
      <c r="F11200">
        <v>9</v>
      </c>
      <c r="G11200" t="s">
        <v>19059</v>
      </c>
      <c r="H11200" t="s">
        <v>18905</v>
      </c>
      <c r="I11200" t="s">
        <v>13</v>
      </c>
      <c r="J11200" s="25">
        <v>46041</v>
      </c>
      <c r="K11200" s="25">
        <v>46041</v>
      </c>
      <c r="L11200" t="s">
        <v>311</v>
      </c>
      <c r="M11200" t="s">
        <v>1331</v>
      </c>
      <c r="N11200" t="s">
        <v>32</v>
      </c>
      <c r="O11200" t="s">
        <v>6302</v>
      </c>
    </row>
    <row r="11201" spans="1:15" x14ac:dyDescent="0.25">
      <c r="A11201">
        <v>7539</v>
      </c>
      <c r="B11201" t="s">
        <v>18974</v>
      </c>
      <c r="C11201" t="s">
        <v>3373</v>
      </c>
      <c r="D11201" t="s">
        <v>19060</v>
      </c>
      <c r="E11201">
        <v>360</v>
      </c>
      <c r="F11201">
        <v>9</v>
      </c>
      <c r="G11201" t="s">
        <v>19061</v>
      </c>
      <c r="H11201" t="s">
        <v>18902</v>
      </c>
      <c r="I11201" t="s">
        <v>13</v>
      </c>
      <c r="J11201" s="25">
        <v>46004</v>
      </c>
      <c r="K11201" s="25">
        <v>46004</v>
      </c>
      <c r="L11201" t="s">
        <v>1231</v>
      </c>
      <c r="M11201" t="s">
        <v>19062</v>
      </c>
      <c r="N11201" t="s">
        <v>32</v>
      </c>
      <c r="O11201" t="s">
        <v>6282</v>
      </c>
    </row>
    <row r="11202" spans="1:15" x14ac:dyDescent="0.25">
      <c r="A11202">
        <v>7540</v>
      </c>
      <c r="B11202" t="s">
        <v>18938</v>
      </c>
      <c r="C11202" t="s">
        <v>3372</v>
      </c>
      <c r="D11202" t="s">
        <v>19063</v>
      </c>
      <c r="E11202">
        <v>480</v>
      </c>
      <c r="F11202">
        <v>12</v>
      </c>
      <c r="G11202" t="s">
        <v>19064</v>
      </c>
      <c r="H11202" t="s">
        <v>14</v>
      </c>
      <c r="I11202" t="s">
        <v>13</v>
      </c>
      <c r="J11202" s="25">
        <v>45834</v>
      </c>
      <c r="K11202" s="25">
        <v>45834</v>
      </c>
      <c r="L11202" t="s">
        <v>1328</v>
      </c>
      <c r="M11202" t="s">
        <v>19065</v>
      </c>
      <c r="N11202" t="s">
        <v>32</v>
      </c>
      <c r="O11202" t="s">
        <v>6282</v>
      </c>
    </row>
    <row r="11203" spans="1:15" x14ac:dyDescent="0.25">
      <c r="A11203">
        <v>7541</v>
      </c>
      <c r="B11203" t="s">
        <v>18938</v>
      </c>
      <c r="C11203" t="s">
        <v>3372</v>
      </c>
      <c r="D11203" t="s">
        <v>19063</v>
      </c>
      <c r="E11203">
        <v>200</v>
      </c>
      <c r="F11203">
        <v>5</v>
      </c>
      <c r="G11203" t="s">
        <v>19066</v>
      </c>
      <c r="H11203" t="s">
        <v>14</v>
      </c>
      <c r="I11203" t="s">
        <v>13</v>
      </c>
      <c r="J11203" s="25">
        <v>45834</v>
      </c>
      <c r="K11203" s="25">
        <v>45834</v>
      </c>
      <c r="L11203" t="s">
        <v>1328</v>
      </c>
      <c r="M11203" t="s">
        <v>19065</v>
      </c>
      <c r="N11203" t="s">
        <v>32</v>
      </c>
      <c r="O11203" t="s">
        <v>6282</v>
      </c>
    </row>
    <row r="11204" spans="1:15" x14ac:dyDescent="0.25">
      <c r="A11204">
        <v>7542</v>
      </c>
      <c r="B11204" t="s">
        <v>19067</v>
      </c>
      <c r="C11204" t="s">
        <v>3372</v>
      </c>
      <c r="D11204" t="s">
        <v>19063</v>
      </c>
      <c r="E11204">
        <v>480</v>
      </c>
      <c r="F11204">
        <v>12</v>
      </c>
      <c r="G11204" t="s">
        <v>19068</v>
      </c>
      <c r="H11204" t="s">
        <v>18898</v>
      </c>
      <c r="I11204" t="s">
        <v>13</v>
      </c>
      <c r="J11204" s="25">
        <v>45917</v>
      </c>
      <c r="K11204" s="25">
        <v>45917</v>
      </c>
      <c r="L11204" t="s">
        <v>18899</v>
      </c>
      <c r="M11204" t="s">
        <v>19065</v>
      </c>
      <c r="N11204" t="s">
        <v>32</v>
      </c>
      <c r="O11204" t="s">
        <v>6282</v>
      </c>
    </row>
    <row r="11205" spans="1:15" x14ac:dyDescent="0.25">
      <c r="A11205">
        <v>7543</v>
      </c>
      <c r="B11205" t="s">
        <v>19067</v>
      </c>
      <c r="C11205" t="s">
        <v>3372</v>
      </c>
      <c r="D11205" t="s">
        <v>19063</v>
      </c>
      <c r="E11205">
        <v>480</v>
      </c>
      <c r="F11205">
        <v>12</v>
      </c>
      <c r="G11205" t="s">
        <v>19069</v>
      </c>
      <c r="H11205" t="s">
        <v>18898</v>
      </c>
      <c r="I11205" t="s">
        <v>13</v>
      </c>
      <c r="J11205" s="25">
        <v>45917</v>
      </c>
      <c r="K11205" s="25">
        <v>45917</v>
      </c>
      <c r="L11205" t="s">
        <v>18899</v>
      </c>
      <c r="M11205" t="s">
        <v>19065</v>
      </c>
      <c r="N11205" t="s">
        <v>32</v>
      </c>
      <c r="O11205" t="s">
        <v>6282</v>
      </c>
    </row>
    <row r="11206" spans="1:15" x14ac:dyDescent="0.25">
      <c r="A11206">
        <v>7544</v>
      </c>
      <c r="B11206" t="s">
        <v>19067</v>
      </c>
      <c r="C11206" t="s">
        <v>3372</v>
      </c>
      <c r="D11206" t="s">
        <v>19063</v>
      </c>
      <c r="E11206">
        <v>200</v>
      </c>
      <c r="F11206">
        <v>5</v>
      </c>
      <c r="G11206" t="s">
        <v>19070</v>
      </c>
      <c r="H11206" t="s">
        <v>18898</v>
      </c>
      <c r="I11206" t="s">
        <v>13</v>
      </c>
      <c r="J11206" s="25">
        <v>45917</v>
      </c>
      <c r="K11206" s="25">
        <v>45917</v>
      </c>
      <c r="L11206" t="s">
        <v>18899</v>
      </c>
      <c r="M11206" t="s">
        <v>19065</v>
      </c>
      <c r="N11206" t="s">
        <v>32</v>
      </c>
      <c r="O11206" t="s">
        <v>6282</v>
      </c>
    </row>
    <row r="11207" spans="1:15" x14ac:dyDescent="0.25">
      <c r="A11207">
        <v>7545</v>
      </c>
      <c r="B11207" t="s">
        <v>18845</v>
      </c>
      <c r="C11207" t="s">
        <v>3372</v>
      </c>
      <c r="D11207" t="s">
        <v>19063</v>
      </c>
      <c r="E11207">
        <v>40</v>
      </c>
      <c r="F11207">
        <v>1</v>
      </c>
      <c r="G11207" t="s">
        <v>19071</v>
      </c>
      <c r="H11207" t="s">
        <v>18898</v>
      </c>
      <c r="I11207" t="s">
        <v>13</v>
      </c>
      <c r="J11207" s="25">
        <v>45917</v>
      </c>
      <c r="K11207" s="25">
        <v>45917</v>
      </c>
      <c r="L11207" t="s">
        <v>18899</v>
      </c>
      <c r="M11207" t="s">
        <v>19065</v>
      </c>
      <c r="N11207" t="s">
        <v>32</v>
      </c>
      <c r="O11207" t="s">
        <v>6282</v>
      </c>
    </row>
    <row r="11208" spans="1:15" x14ac:dyDescent="0.25">
      <c r="A11208">
        <v>7548</v>
      </c>
      <c r="B11208" t="s">
        <v>18845</v>
      </c>
      <c r="C11208" t="s">
        <v>3375</v>
      </c>
      <c r="D11208" t="s">
        <v>19072</v>
      </c>
      <c r="E11208">
        <v>20</v>
      </c>
      <c r="F11208">
        <v>1</v>
      </c>
      <c r="G11208" t="s">
        <v>19071</v>
      </c>
      <c r="H11208" t="s">
        <v>5639</v>
      </c>
      <c r="I11208" t="s">
        <v>13</v>
      </c>
      <c r="J11208" s="25">
        <v>45747</v>
      </c>
      <c r="K11208" s="25">
        <v>45747</v>
      </c>
      <c r="L11208" t="s">
        <v>5640</v>
      </c>
      <c r="M11208" t="s">
        <v>19073</v>
      </c>
      <c r="N11208" t="s">
        <v>32</v>
      </c>
      <c r="O11208" t="s">
        <v>6282</v>
      </c>
    </row>
    <row r="11209" spans="1:15" x14ac:dyDescent="0.25">
      <c r="A11209">
        <v>7546</v>
      </c>
      <c r="B11209" t="s">
        <v>18966</v>
      </c>
      <c r="C11209" t="s">
        <v>3375</v>
      </c>
      <c r="D11209" t="s">
        <v>19072</v>
      </c>
      <c r="E11209">
        <v>180</v>
      </c>
      <c r="F11209">
        <v>9</v>
      </c>
      <c r="G11209" t="s">
        <v>19074</v>
      </c>
      <c r="H11209" t="s">
        <v>14</v>
      </c>
      <c r="I11209" t="s">
        <v>13</v>
      </c>
      <c r="J11209" s="25">
        <v>45834</v>
      </c>
      <c r="K11209" s="25">
        <v>45834</v>
      </c>
      <c r="L11209" t="s">
        <v>1328</v>
      </c>
      <c r="M11209" t="s">
        <v>19073</v>
      </c>
      <c r="N11209" t="s">
        <v>32</v>
      </c>
      <c r="O11209" t="s">
        <v>6282</v>
      </c>
    </row>
    <row r="11210" spans="1:15" x14ac:dyDescent="0.25">
      <c r="A11210">
        <v>7549</v>
      </c>
      <c r="B11210" t="s">
        <v>18845</v>
      </c>
      <c r="C11210" t="s">
        <v>3375</v>
      </c>
      <c r="D11210" t="s">
        <v>19072</v>
      </c>
      <c r="E11210">
        <v>20</v>
      </c>
      <c r="F11210">
        <v>1</v>
      </c>
      <c r="G11210" t="s">
        <v>19071</v>
      </c>
      <c r="H11210" t="s">
        <v>14</v>
      </c>
      <c r="I11210" t="s">
        <v>13</v>
      </c>
      <c r="J11210" s="25">
        <v>45834</v>
      </c>
      <c r="K11210" s="25">
        <v>45834</v>
      </c>
      <c r="L11210" t="s">
        <v>1328</v>
      </c>
      <c r="M11210" t="s">
        <v>19073</v>
      </c>
      <c r="N11210" t="s">
        <v>32</v>
      </c>
      <c r="O11210" t="s">
        <v>6282</v>
      </c>
    </row>
    <row r="11211" spans="1:15" x14ac:dyDescent="0.25">
      <c r="A11211">
        <v>7550</v>
      </c>
      <c r="B11211" t="s">
        <v>18845</v>
      </c>
      <c r="C11211" t="s">
        <v>3375</v>
      </c>
      <c r="D11211" t="s">
        <v>19072</v>
      </c>
      <c r="E11211">
        <v>20</v>
      </c>
      <c r="F11211">
        <v>1</v>
      </c>
      <c r="G11211" t="s">
        <v>19071</v>
      </c>
      <c r="H11211" t="s">
        <v>5728</v>
      </c>
      <c r="I11211" t="s">
        <v>13</v>
      </c>
      <c r="J11211" s="25">
        <v>45896</v>
      </c>
      <c r="K11211" s="25">
        <v>45896</v>
      </c>
      <c r="L11211" t="s">
        <v>4618</v>
      </c>
      <c r="M11211" t="s">
        <v>19073</v>
      </c>
      <c r="N11211" t="s">
        <v>32</v>
      </c>
      <c r="O11211" t="s">
        <v>6282</v>
      </c>
    </row>
    <row r="11212" spans="1:15" x14ac:dyDescent="0.25">
      <c r="A11212">
        <v>7547</v>
      </c>
      <c r="B11212" t="s">
        <v>18900</v>
      </c>
      <c r="C11212" t="s">
        <v>3375</v>
      </c>
      <c r="D11212" t="s">
        <v>19072</v>
      </c>
      <c r="E11212">
        <v>280</v>
      </c>
      <c r="F11212">
        <v>14</v>
      </c>
      <c r="G11212" t="s">
        <v>19075</v>
      </c>
      <c r="H11212" t="s">
        <v>18902</v>
      </c>
      <c r="I11212" t="s">
        <v>13</v>
      </c>
      <c r="J11212" s="25">
        <v>46004</v>
      </c>
      <c r="K11212" s="25">
        <v>46004</v>
      </c>
      <c r="L11212" t="s">
        <v>1231</v>
      </c>
      <c r="M11212" t="s">
        <v>19073</v>
      </c>
      <c r="N11212" t="s">
        <v>32</v>
      </c>
      <c r="O11212" t="s">
        <v>6282</v>
      </c>
    </row>
    <row r="11213" spans="1:15" x14ac:dyDescent="0.25">
      <c r="A11213">
        <v>7551</v>
      </c>
      <c r="B11213" t="s">
        <v>18845</v>
      </c>
      <c r="C11213" t="s">
        <v>3375</v>
      </c>
      <c r="D11213" t="s">
        <v>19072</v>
      </c>
      <c r="E11213">
        <v>20</v>
      </c>
      <c r="F11213">
        <v>1</v>
      </c>
      <c r="G11213" t="s">
        <v>19071</v>
      </c>
      <c r="H11213" t="s">
        <v>18902</v>
      </c>
      <c r="I11213" t="s">
        <v>13</v>
      </c>
      <c r="J11213" s="25">
        <v>46004</v>
      </c>
      <c r="K11213" s="25">
        <v>46004</v>
      </c>
      <c r="L11213" t="s">
        <v>1231</v>
      </c>
      <c r="M11213" t="s">
        <v>19073</v>
      </c>
      <c r="N11213" t="s">
        <v>32</v>
      </c>
      <c r="O11213" t="s">
        <v>6282</v>
      </c>
    </row>
    <row r="11214" spans="1:15" x14ac:dyDescent="0.25">
      <c r="A11214">
        <v>9074</v>
      </c>
      <c r="B11214" t="s">
        <v>18928</v>
      </c>
      <c r="C11214" t="s">
        <v>3375</v>
      </c>
      <c r="D11214" t="s">
        <v>19072</v>
      </c>
      <c r="E11214">
        <v>380</v>
      </c>
      <c r="F11214">
        <v>19</v>
      </c>
      <c r="G11214" t="s">
        <v>19076</v>
      </c>
      <c r="H11214" t="s">
        <v>18905</v>
      </c>
      <c r="I11214" t="s">
        <v>13</v>
      </c>
      <c r="J11214" s="25">
        <v>46041</v>
      </c>
      <c r="K11214" s="25">
        <v>46041</v>
      </c>
      <c r="L11214" t="s">
        <v>311</v>
      </c>
      <c r="M11214" t="s">
        <v>19073</v>
      </c>
      <c r="N11214" t="s">
        <v>32</v>
      </c>
      <c r="O11214" t="s">
        <v>6302</v>
      </c>
    </row>
    <row r="11215" spans="1:15" x14ac:dyDescent="0.25">
      <c r="A11215">
        <v>7552</v>
      </c>
      <c r="B11215" t="s">
        <v>18925</v>
      </c>
      <c r="C11215" t="s">
        <v>3374</v>
      </c>
      <c r="D11215" t="s">
        <v>19077</v>
      </c>
      <c r="E11215">
        <v>480</v>
      </c>
      <c r="F11215">
        <v>24</v>
      </c>
      <c r="G11215" t="s">
        <v>19078</v>
      </c>
      <c r="H11215" t="s">
        <v>18902</v>
      </c>
      <c r="I11215" t="s">
        <v>13</v>
      </c>
      <c r="J11215" s="25">
        <v>46004</v>
      </c>
      <c r="K11215" s="25">
        <v>46004</v>
      </c>
      <c r="L11215" t="s">
        <v>1231</v>
      </c>
      <c r="M11215" t="s">
        <v>19079</v>
      </c>
      <c r="N11215" t="s">
        <v>32</v>
      </c>
      <c r="O11215" t="s">
        <v>6282</v>
      </c>
    </row>
    <row r="11216" spans="1:15" x14ac:dyDescent="0.25">
      <c r="A11216">
        <v>7553</v>
      </c>
      <c r="B11216" t="s">
        <v>18925</v>
      </c>
      <c r="C11216" t="s">
        <v>3374</v>
      </c>
      <c r="D11216" t="s">
        <v>19077</v>
      </c>
      <c r="E11216">
        <v>480</v>
      </c>
      <c r="F11216">
        <v>24</v>
      </c>
      <c r="G11216" t="s">
        <v>19080</v>
      </c>
      <c r="H11216" t="s">
        <v>18902</v>
      </c>
      <c r="I11216" t="s">
        <v>13</v>
      </c>
      <c r="J11216" s="25">
        <v>46004</v>
      </c>
      <c r="K11216" s="25">
        <v>46004</v>
      </c>
      <c r="L11216" t="s">
        <v>1231</v>
      </c>
      <c r="M11216" t="s">
        <v>19079</v>
      </c>
      <c r="N11216" t="s">
        <v>32</v>
      </c>
      <c r="O11216" t="s">
        <v>6282</v>
      </c>
    </row>
    <row r="11217" spans="1:15" x14ac:dyDescent="0.25">
      <c r="A11217">
        <v>9076</v>
      </c>
      <c r="B11217" t="s">
        <v>19081</v>
      </c>
      <c r="C11217" t="s">
        <v>3374</v>
      </c>
      <c r="D11217" t="s">
        <v>19077</v>
      </c>
      <c r="E11217">
        <v>480</v>
      </c>
      <c r="F11217">
        <v>24</v>
      </c>
      <c r="G11217" t="s">
        <v>19082</v>
      </c>
      <c r="H11217" t="s">
        <v>18905</v>
      </c>
      <c r="I11217" t="s">
        <v>13</v>
      </c>
      <c r="J11217" s="25">
        <v>46041</v>
      </c>
      <c r="K11217" s="25">
        <v>46041</v>
      </c>
      <c r="L11217" t="s">
        <v>311</v>
      </c>
      <c r="M11217" t="s">
        <v>19079</v>
      </c>
      <c r="N11217" t="s">
        <v>32</v>
      </c>
      <c r="O11217" t="s">
        <v>6302</v>
      </c>
    </row>
    <row r="11218" spans="1:15" x14ac:dyDescent="0.25">
      <c r="A11218">
        <v>9077</v>
      </c>
      <c r="B11218" t="s">
        <v>19081</v>
      </c>
      <c r="C11218" t="s">
        <v>3374</v>
      </c>
      <c r="D11218" t="s">
        <v>19077</v>
      </c>
      <c r="E11218">
        <v>480</v>
      </c>
      <c r="F11218">
        <v>24</v>
      </c>
      <c r="G11218" t="s">
        <v>19083</v>
      </c>
      <c r="H11218" t="s">
        <v>18905</v>
      </c>
      <c r="I11218" t="s">
        <v>13</v>
      </c>
      <c r="J11218" s="25">
        <v>46041</v>
      </c>
      <c r="K11218" s="25">
        <v>46041</v>
      </c>
      <c r="L11218" t="s">
        <v>311</v>
      </c>
      <c r="M11218" t="s">
        <v>19079</v>
      </c>
      <c r="N11218" t="s">
        <v>32</v>
      </c>
      <c r="O11218" t="s">
        <v>6302</v>
      </c>
    </row>
    <row r="11219" spans="1:15" x14ac:dyDescent="0.25">
      <c r="A11219">
        <v>9078</v>
      </c>
      <c r="B11219" t="s">
        <v>19081</v>
      </c>
      <c r="C11219" t="s">
        <v>3374</v>
      </c>
      <c r="D11219" t="s">
        <v>19077</v>
      </c>
      <c r="E11219">
        <v>480</v>
      </c>
      <c r="F11219">
        <v>24</v>
      </c>
      <c r="G11219" t="s">
        <v>19084</v>
      </c>
      <c r="H11219" t="s">
        <v>18905</v>
      </c>
      <c r="I11219" t="s">
        <v>13</v>
      </c>
      <c r="J11219" s="25">
        <v>46041</v>
      </c>
      <c r="K11219" s="25">
        <v>46041</v>
      </c>
      <c r="L11219" t="s">
        <v>311</v>
      </c>
      <c r="M11219" t="s">
        <v>19079</v>
      </c>
      <c r="N11219" t="s">
        <v>32</v>
      </c>
      <c r="O11219" t="s">
        <v>6302</v>
      </c>
    </row>
    <row r="11220" spans="1:15" x14ac:dyDescent="0.25">
      <c r="A11220">
        <v>9079</v>
      </c>
      <c r="B11220" t="s">
        <v>19081</v>
      </c>
      <c r="C11220" t="s">
        <v>3374</v>
      </c>
      <c r="D11220" t="s">
        <v>19077</v>
      </c>
      <c r="E11220">
        <v>480</v>
      </c>
      <c r="F11220">
        <v>24</v>
      </c>
      <c r="G11220" t="s">
        <v>19085</v>
      </c>
      <c r="H11220" t="s">
        <v>18905</v>
      </c>
      <c r="I11220" t="s">
        <v>13</v>
      </c>
      <c r="J11220" s="25">
        <v>46041</v>
      </c>
      <c r="K11220" s="25">
        <v>46041</v>
      </c>
      <c r="L11220" t="s">
        <v>311</v>
      </c>
      <c r="M11220" t="s">
        <v>19079</v>
      </c>
      <c r="N11220" t="s">
        <v>32</v>
      </c>
      <c r="O11220" t="s">
        <v>6302</v>
      </c>
    </row>
    <row r="11221" spans="1:15" x14ac:dyDescent="0.25">
      <c r="A11221">
        <v>9075</v>
      </c>
      <c r="B11221" t="s">
        <v>18928</v>
      </c>
      <c r="C11221" t="s">
        <v>3374</v>
      </c>
      <c r="D11221" t="s">
        <v>19077</v>
      </c>
      <c r="E11221">
        <v>60</v>
      </c>
      <c r="F11221">
        <v>3</v>
      </c>
      <c r="G11221" t="s">
        <v>19086</v>
      </c>
      <c r="H11221" t="s">
        <v>18905</v>
      </c>
      <c r="I11221" t="s">
        <v>13</v>
      </c>
      <c r="J11221" s="25">
        <v>46041</v>
      </c>
      <c r="K11221" s="25">
        <v>46041</v>
      </c>
      <c r="L11221" t="s">
        <v>311</v>
      </c>
      <c r="M11221" t="s">
        <v>19079</v>
      </c>
      <c r="N11221" t="s">
        <v>32</v>
      </c>
      <c r="O11221" t="s">
        <v>6302</v>
      </c>
    </row>
    <row r="11222" spans="1:15" x14ac:dyDescent="0.25">
      <c r="A11222">
        <v>9080</v>
      </c>
      <c r="B11222" t="s">
        <v>18900</v>
      </c>
      <c r="C11222" t="s">
        <v>3376</v>
      </c>
      <c r="D11222" t="s">
        <v>19087</v>
      </c>
      <c r="E11222">
        <v>280</v>
      </c>
      <c r="F11222">
        <v>14</v>
      </c>
      <c r="G11222" t="s">
        <v>19088</v>
      </c>
      <c r="H11222" t="s">
        <v>18902</v>
      </c>
      <c r="I11222" t="s">
        <v>13</v>
      </c>
      <c r="J11222" s="25">
        <v>46004</v>
      </c>
      <c r="K11222" s="25">
        <v>46004</v>
      </c>
      <c r="L11222" t="s">
        <v>1231</v>
      </c>
      <c r="M11222" t="s">
        <v>19089</v>
      </c>
      <c r="N11222" t="s">
        <v>32</v>
      </c>
      <c r="O11222" t="s">
        <v>6302</v>
      </c>
    </row>
    <row r="11223" spans="1:15" x14ac:dyDescent="0.25">
      <c r="A11223">
        <v>7554</v>
      </c>
      <c r="B11223" t="s">
        <v>18878</v>
      </c>
      <c r="C11223" t="s">
        <v>1332</v>
      </c>
      <c r="D11223" t="s">
        <v>5642</v>
      </c>
      <c r="E11223">
        <v>280</v>
      </c>
      <c r="F11223">
        <v>14</v>
      </c>
      <c r="G11223" t="s">
        <v>19090</v>
      </c>
      <c r="H11223" t="s">
        <v>12</v>
      </c>
      <c r="I11223" t="s">
        <v>13</v>
      </c>
      <c r="J11223" s="25">
        <v>45812</v>
      </c>
      <c r="K11223" s="25">
        <v>45812</v>
      </c>
      <c r="L11223" t="s">
        <v>231</v>
      </c>
      <c r="M11223" t="s">
        <v>5643</v>
      </c>
      <c r="N11223" t="s">
        <v>32</v>
      </c>
      <c r="O11223" t="s">
        <v>6282</v>
      </c>
    </row>
    <row r="11224" spans="1:15" x14ac:dyDescent="0.25">
      <c r="A11224">
        <v>7555</v>
      </c>
      <c r="B11224" t="s">
        <v>18878</v>
      </c>
      <c r="C11224" t="s">
        <v>1332</v>
      </c>
      <c r="D11224" t="s">
        <v>5642</v>
      </c>
      <c r="E11224">
        <v>480</v>
      </c>
      <c r="F11224">
        <v>24</v>
      </c>
      <c r="G11224" t="s">
        <v>19091</v>
      </c>
      <c r="H11224" t="s">
        <v>14</v>
      </c>
      <c r="I11224" t="s">
        <v>13</v>
      </c>
      <c r="J11224" s="25">
        <v>45834</v>
      </c>
      <c r="K11224" s="25">
        <v>45834</v>
      </c>
      <c r="L11224" t="s">
        <v>1328</v>
      </c>
      <c r="M11224" t="s">
        <v>5643</v>
      </c>
      <c r="N11224" t="s">
        <v>32</v>
      </c>
      <c r="O11224" t="s">
        <v>6282</v>
      </c>
    </row>
    <row r="11225" spans="1:15" x14ac:dyDescent="0.25">
      <c r="A11225">
        <v>7556</v>
      </c>
      <c r="B11225" t="s">
        <v>18878</v>
      </c>
      <c r="C11225" t="s">
        <v>1332</v>
      </c>
      <c r="D11225" t="s">
        <v>5642</v>
      </c>
      <c r="E11225">
        <v>480</v>
      </c>
      <c r="F11225">
        <v>24</v>
      </c>
      <c r="G11225" t="s">
        <v>19092</v>
      </c>
      <c r="H11225" t="s">
        <v>14</v>
      </c>
      <c r="I11225" t="s">
        <v>13</v>
      </c>
      <c r="J11225" s="25">
        <v>45834</v>
      </c>
      <c r="K11225" s="25">
        <v>45834</v>
      </c>
      <c r="L11225" t="s">
        <v>1328</v>
      </c>
      <c r="M11225" t="s">
        <v>5643</v>
      </c>
      <c r="N11225" t="s">
        <v>32</v>
      </c>
      <c r="O11225" t="s">
        <v>6282</v>
      </c>
    </row>
    <row r="11226" spans="1:15" x14ac:dyDescent="0.25">
      <c r="A11226">
        <v>7557</v>
      </c>
      <c r="B11226" t="s">
        <v>18878</v>
      </c>
      <c r="C11226" t="s">
        <v>1332</v>
      </c>
      <c r="D11226" t="s">
        <v>5642</v>
      </c>
      <c r="E11226">
        <v>20</v>
      </c>
      <c r="F11226">
        <v>1</v>
      </c>
      <c r="G11226" t="s">
        <v>19093</v>
      </c>
      <c r="H11226" t="s">
        <v>14</v>
      </c>
      <c r="I11226" t="s">
        <v>13</v>
      </c>
      <c r="J11226" s="25">
        <v>45834</v>
      </c>
      <c r="K11226" s="25">
        <v>45834</v>
      </c>
      <c r="L11226" t="s">
        <v>1328</v>
      </c>
      <c r="M11226" t="s">
        <v>5643</v>
      </c>
      <c r="N11226" t="s">
        <v>32</v>
      </c>
      <c r="O11226" t="s">
        <v>6282</v>
      </c>
    </row>
    <row r="11227" spans="1:15" x14ac:dyDescent="0.25">
      <c r="A11227">
        <v>7558</v>
      </c>
      <c r="B11227" t="s">
        <v>18920</v>
      </c>
      <c r="C11227" t="s">
        <v>1332</v>
      </c>
      <c r="D11227" t="s">
        <v>5642</v>
      </c>
      <c r="E11227">
        <v>480</v>
      </c>
      <c r="F11227">
        <v>24</v>
      </c>
      <c r="G11227" t="s">
        <v>19094</v>
      </c>
      <c r="H11227" t="s">
        <v>18898</v>
      </c>
      <c r="I11227" t="s">
        <v>13</v>
      </c>
      <c r="J11227" s="25">
        <v>45917</v>
      </c>
      <c r="K11227" s="25">
        <v>45917</v>
      </c>
      <c r="L11227" t="s">
        <v>18899</v>
      </c>
      <c r="M11227" t="s">
        <v>5643</v>
      </c>
      <c r="N11227" t="s">
        <v>32</v>
      </c>
      <c r="O11227" t="s">
        <v>6282</v>
      </c>
    </row>
    <row r="11228" spans="1:15" x14ac:dyDescent="0.25">
      <c r="A11228">
        <v>7559</v>
      </c>
      <c r="B11228" t="s">
        <v>18920</v>
      </c>
      <c r="C11228" t="s">
        <v>1332</v>
      </c>
      <c r="D11228" t="s">
        <v>5642</v>
      </c>
      <c r="E11228">
        <v>480</v>
      </c>
      <c r="F11228">
        <v>24</v>
      </c>
      <c r="G11228" t="s">
        <v>19095</v>
      </c>
      <c r="H11228" t="s">
        <v>18898</v>
      </c>
      <c r="I11228" t="s">
        <v>13</v>
      </c>
      <c r="J11228" s="25">
        <v>45917</v>
      </c>
      <c r="K11228" s="25">
        <v>45917</v>
      </c>
      <c r="L11228" t="s">
        <v>18899</v>
      </c>
      <c r="M11228" t="s">
        <v>5643</v>
      </c>
      <c r="N11228" t="s">
        <v>32</v>
      </c>
      <c r="O11228" t="s">
        <v>6282</v>
      </c>
    </row>
    <row r="11229" spans="1:15" x14ac:dyDescent="0.25">
      <c r="A11229">
        <v>7560</v>
      </c>
      <c r="B11229" t="s">
        <v>18920</v>
      </c>
      <c r="C11229" t="s">
        <v>1332</v>
      </c>
      <c r="D11229" t="s">
        <v>5642</v>
      </c>
      <c r="E11229">
        <v>420</v>
      </c>
      <c r="F11229">
        <v>21</v>
      </c>
      <c r="G11229" t="s">
        <v>19096</v>
      </c>
      <c r="H11229" t="s">
        <v>18898</v>
      </c>
      <c r="I11229" t="s">
        <v>13</v>
      </c>
      <c r="J11229" s="25">
        <v>45917</v>
      </c>
      <c r="K11229" s="25">
        <v>45917</v>
      </c>
      <c r="L11229" t="s">
        <v>18899</v>
      </c>
      <c r="M11229" t="s">
        <v>5643</v>
      </c>
      <c r="N11229" t="s">
        <v>32</v>
      </c>
      <c r="O11229" t="s">
        <v>6282</v>
      </c>
    </row>
    <row r="11230" spans="1:15" x14ac:dyDescent="0.25">
      <c r="A11230">
        <v>9082</v>
      </c>
      <c r="B11230" t="s">
        <v>18966</v>
      </c>
      <c r="C11230" t="s">
        <v>1333</v>
      </c>
      <c r="D11230" t="s">
        <v>1334</v>
      </c>
      <c r="E11230">
        <v>380</v>
      </c>
      <c r="F11230">
        <v>19</v>
      </c>
      <c r="G11230" t="s">
        <v>19097</v>
      </c>
      <c r="H11230" t="s">
        <v>12</v>
      </c>
      <c r="I11230" t="s">
        <v>13</v>
      </c>
      <c r="J11230" s="25">
        <v>45812</v>
      </c>
      <c r="K11230" s="25">
        <v>45812</v>
      </c>
      <c r="L11230" t="s">
        <v>231</v>
      </c>
      <c r="M11230" t="s">
        <v>1335</v>
      </c>
      <c r="N11230" t="s">
        <v>32</v>
      </c>
      <c r="O11230" t="s">
        <v>6302</v>
      </c>
    </row>
    <row r="11231" spans="1:15" x14ac:dyDescent="0.25">
      <c r="A11231">
        <v>7561</v>
      </c>
      <c r="B11231" t="s">
        <v>18834</v>
      </c>
      <c r="C11231" t="s">
        <v>1333</v>
      </c>
      <c r="D11231" t="s">
        <v>1334</v>
      </c>
      <c r="E11231">
        <v>400</v>
      </c>
      <c r="F11231">
        <v>20</v>
      </c>
      <c r="G11231" t="s">
        <v>19098</v>
      </c>
      <c r="H11231" t="s">
        <v>5728</v>
      </c>
      <c r="I11231" t="s">
        <v>13</v>
      </c>
      <c r="J11231" s="25">
        <v>45896</v>
      </c>
      <c r="K11231" s="25">
        <v>45896</v>
      </c>
      <c r="L11231" t="s">
        <v>4618</v>
      </c>
      <c r="M11231" t="s">
        <v>1335</v>
      </c>
      <c r="N11231" t="s">
        <v>32</v>
      </c>
      <c r="O11231" t="s">
        <v>6282</v>
      </c>
    </row>
    <row r="11232" spans="1:15" x14ac:dyDescent="0.25">
      <c r="A11232">
        <v>7562</v>
      </c>
      <c r="B11232" t="s">
        <v>18972</v>
      </c>
      <c r="C11232" t="s">
        <v>3377</v>
      </c>
      <c r="D11232" t="s">
        <v>19099</v>
      </c>
      <c r="E11232">
        <v>220</v>
      </c>
      <c r="F11232">
        <v>11</v>
      </c>
      <c r="G11232" t="s">
        <v>19100</v>
      </c>
      <c r="H11232" t="s">
        <v>14</v>
      </c>
      <c r="I11232" t="s">
        <v>13</v>
      </c>
      <c r="J11232" s="25">
        <v>45834</v>
      </c>
      <c r="K11232" s="25">
        <v>45834</v>
      </c>
      <c r="L11232" t="s">
        <v>1328</v>
      </c>
      <c r="M11232" t="s">
        <v>19101</v>
      </c>
      <c r="N11232" t="s">
        <v>32</v>
      </c>
      <c r="O11232" t="s">
        <v>6282</v>
      </c>
    </row>
    <row r="11233" spans="1:15" x14ac:dyDescent="0.25">
      <c r="A11233">
        <v>7563</v>
      </c>
      <c r="B11233" t="s">
        <v>18845</v>
      </c>
      <c r="C11233" t="s">
        <v>3377</v>
      </c>
      <c r="D11233" t="s">
        <v>19099</v>
      </c>
      <c r="E11233">
        <v>20</v>
      </c>
      <c r="F11233">
        <v>1</v>
      </c>
      <c r="G11233" t="s">
        <v>19102</v>
      </c>
      <c r="H11233" t="s">
        <v>5728</v>
      </c>
      <c r="I11233" t="s">
        <v>13</v>
      </c>
      <c r="J11233" s="25">
        <v>45896</v>
      </c>
      <c r="K11233" s="25">
        <v>45896</v>
      </c>
      <c r="L11233" t="s">
        <v>4618</v>
      </c>
      <c r="M11233" t="s">
        <v>19101</v>
      </c>
      <c r="N11233" t="s">
        <v>32</v>
      </c>
      <c r="O11233" t="s">
        <v>6282</v>
      </c>
    </row>
    <row r="11234" spans="1:15" x14ac:dyDescent="0.25">
      <c r="A11234">
        <v>7564</v>
      </c>
      <c r="B11234" t="s">
        <v>18935</v>
      </c>
      <c r="C11234" t="s">
        <v>3377</v>
      </c>
      <c r="D11234" t="s">
        <v>19099</v>
      </c>
      <c r="E11234">
        <v>480</v>
      </c>
      <c r="F11234">
        <v>24</v>
      </c>
      <c r="G11234" t="s">
        <v>19103</v>
      </c>
      <c r="H11234" t="s">
        <v>5728</v>
      </c>
      <c r="I11234" t="s">
        <v>13</v>
      </c>
      <c r="J11234" s="25">
        <v>45896</v>
      </c>
      <c r="K11234" s="25">
        <v>45896</v>
      </c>
      <c r="L11234" t="s">
        <v>4618</v>
      </c>
      <c r="M11234" t="s">
        <v>19101</v>
      </c>
      <c r="N11234" t="s">
        <v>32</v>
      </c>
      <c r="O11234" t="s">
        <v>6282</v>
      </c>
    </row>
    <row r="11235" spans="1:15" x14ac:dyDescent="0.25">
      <c r="A11235">
        <v>7565</v>
      </c>
      <c r="B11235" t="s">
        <v>18920</v>
      </c>
      <c r="C11235" t="s">
        <v>3377</v>
      </c>
      <c r="D11235" t="s">
        <v>19099</v>
      </c>
      <c r="E11235">
        <v>480</v>
      </c>
      <c r="F11235">
        <v>24</v>
      </c>
      <c r="G11235" t="s">
        <v>19104</v>
      </c>
      <c r="H11235" t="s">
        <v>18898</v>
      </c>
      <c r="I11235" t="s">
        <v>13</v>
      </c>
      <c r="J11235" s="25">
        <v>45917</v>
      </c>
      <c r="K11235" s="25">
        <v>45917</v>
      </c>
      <c r="L11235" t="s">
        <v>18899</v>
      </c>
      <c r="M11235" t="s">
        <v>19101</v>
      </c>
      <c r="N11235" t="s">
        <v>32</v>
      </c>
      <c r="O11235" t="s">
        <v>6282</v>
      </c>
    </row>
    <row r="11236" spans="1:15" x14ac:dyDescent="0.25">
      <c r="A11236">
        <v>7566</v>
      </c>
      <c r="B11236" t="s">
        <v>18920</v>
      </c>
      <c r="C11236" t="s">
        <v>3377</v>
      </c>
      <c r="D11236" t="s">
        <v>19099</v>
      </c>
      <c r="E11236">
        <v>480</v>
      </c>
      <c r="F11236">
        <v>24</v>
      </c>
      <c r="G11236" t="s">
        <v>19105</v>
      </c>
      <c r="H11236" t="s">
        <v>18898</v>
      </c>
      <c r="I11236" t="s">
        <v>13</v>
      </c>
      <c r="J11236" s="25">
        <v>45917</v>
      </c>
      <c r="K11236" s="25">
        <v>45917</v>
      </c>
      <c r="L11236" t="s">
        <v>18899</v>
      </c>
      <c r="M11236" t="s">
        <v>19101</v>
      </c>
      <c r="N11236" t="s">
        <v>32</v>
      </c>
      <c r="O11236" t="s">
        <v>6282</v>
      </c>
    </row>
    <row r="11237" spans="1:15" x14ac:dyDescent="0.25">
      <c r="A11237">
        <v>7567</v>
      </c>
      <c r="B11237" t="s">
        <v>18920</v>
      </c>
      <c r="C11237" t="s">
        <v>3377</v>
      </c>
      <c r="D11237" t="s">
        <v>19099</v>
      </c>
      <c r="E11237">
        <v>480</v>
      </c>
      <c r="F11237">
        <v>24</v>
      </c>
      <c r="G11237" t="s">
        <v>19106</v>
      </c>
      <c r="H11237" t="s">
        <v>18898</v>
      </c>
      <c r="I11237" t="s">
        <v>13</v>
      </c>
      <c r="J11237" s="25">
        <v>45917</v>
      </c>
      <c r="K11237" s="25">
        <v>45917</v>
      </c>
      <c r="L11237" t="s">
        <v>18899</v>
      </c>
      <c r="M11237" t="s">
        <v>19101</v>
      </c>
      <c r="N11237" t="s">
        <v>32</v>
      </c>
      <c r="O11237" t="s">
        <v>6282</v>
      </c>
    </row>
    <row r="11238" spans="1:15" x14ac:dyDescent="0.25">
      <c r="A11238">
        <v>7568</v>
      </c>
      <c r="B11238" t="s">
        <v>18920</v>
      </c>
      <c r="C11238" t="s">
        <v>3377</v>
      </c>
      <c r="D11238" t="s">
        <v>19099</v>
      </c>
      <c r="E11238">
        <v>480</v>
      </c>
      <c r="F11238">
        <v>24</v>
      </c>
      <c r="G11238" t="s">
        <v>19107</v>
      </c>
      <c r="H11238" t="s">
        <v>18898</v>
      </c>
      <c r="I11238" t="s">
        <v>13</v>
      </c>
      <c r="J11238" s="25">
        <v>45917</v>
      </c>
      <c r="K11238" s="25">
        <v>45917</v>
      </c>
      <c r="L11238" t="s">
        <v>18899</v>
      </c>
      <c r="M11238" t="s">
        <v>19101</v>
      </c>
      <c r="N11238" t="s">
        <v>32</v>
      </c>
      <c r="O11238" t="s">
        <v>6282</v>
      </c>
    </row>
    <row r="11239" spans="1:15" x14ac:dyDescent="0.25">
      <c r="A11239">
        <v>7569</v>
      </c>
      <c r="B11239" t="s">
        <v>18920</v>
      </c>
      <c r="C11239" t="s">
        <v>3377</v>
      </c>
      <c r="D11239" t="s">
        <v>19099</v>
      </c>
      <c r="E11239">
        <v>260</v>
      </c>
      <c r="F11239">
        <v>13</v>
      </c>
      <c r="G11239" t="s">
        <v>19108</v>
      </c>
      <c r="H11239" t="s">
        <v>18898</v>
      </c>
      <c r="I11239" t="s">
        <v>13</v>
      </c>
      <c r="J11239" s="25">
        <v>45917</v>
      </c>
      <c r="K11239" s="25">
        <v>45917</v>
      </c>
      <c r="L11239" t="s">
        <v>18899</v>
      </c>
      <c r="M11239" t="s">
        <v>19101</v>
      </c>
      <c r="N11239" t="s">
        <v>32</v>
      </c>
      <c r="O11239" t="s">
        <v>6282</v>
      </c>
    </row>
    <row r="11240" spans="1:15" x14ac:dyDescent="0.25">
      <c r="A11240">
        <v>9085</v>
      </c>
      <c r="B11240" t="s">
        <v>18974</v>
      </c>
      <c r="C11240" t="s">
        <v>3377</v>
      </c>
      <c r="D11240" t="s">
        <v>19099</v>
      </c>
      <c r="E11240">
        <v>480</v>
      </c>
      <c r="F11240">
        <v>24</v>
      </c>
      <c r="G11240" t="s">
        <v>19109</v>
      </c>
      <c r="H11240" t="s">
        <v>18902</v>
      </c>
      <c r="I11240" t="s">
        <v>13</v>
      </c>
      <c r="J11240" s="25">
        <v>46004</v>
      </c>
      <c r="K11240" s="25">
        <v>46004</v>
      </c>
      <c r="L11240" t="s">
        <v>1231</v>
      </c>
      <c r="M11240" t="s">
        <v>19101</v>
      </c>
      <c r="N11240" t="s">
        <v>32</v>
      </c>
      <c r="O11240" t="s">
        <v>6302</v>
      </c>
    </row>
    <row r="11241" spans="1:15" x14ac:dyDescent="0.25">
      <c r="A11241">
        <v>9086</v>
      </c>
      <c r="B11241" t="s">
        <v>18974</v>
      </c>
      <c r="C11241" t="s">
        <v>3377</v>
      </c>
      <c r="D11241" t="s">
        <v>19099</v>
      </c>
      <c r="E11241">
        <v>200</v>
      </c>
      <c r="F11241">
        <v>10</v>
      </c>
      <c r="G11241" t="s">
        <v>19110</v>
      </c>
      <c r="H11241" t="s">
        <v>18902</v>
      </c>
      <c r="I11241" t="s">
        <v>13</v>
      </c>
      <c r="J11241" s="25">
        <v>46004</v>
      </c>
      <c r="K11241" s="25">
        <v>46004</v>
      </c>
      <c r="L11241" t="s">
        <v>1231</v>
      </c>
      <c r="M11241" t="s">
        <v>19101</v>
      </c>
      <c r="N11241" t="s">
        <v>32</v>
      </c>
      <c r="O11241" t="s">
        <v>6302</v>
      </c>
    </row>
    <row r="11242" spans="1:15" x14ac:dyDescent="0.25">
      <c r="A11242">
        <v>9089</v>
      </c>
      <c r="B11242" t="s">
        <v>18964</v>
      </c>
      <c r="C11242" t="s">
        <v>3377</v>
      </c>
      <c r="D11242" t="s">
        <v>19099</v>
      </c>
      <c r="E11242">
        <v>480</v>
      </c>
      <c r="F11242">
        <v>24</v>
      </c>
      <c r="G11242" t="s">
        <v>19111</v>
      </c>
      <c r="H11242" t="s">
        <v>18905</v>
      </c>
      <c r="I11242" t="s">
        <v>13</v>
      </c>
      <c r="J11242" s="25">
        <v>46041</v>
      </c>
      <c r="K11242" s="25">
        <v>46041</v>
      </c>
      <c r="L11242" t="s">
        <v>311</v>
      </c>
      <c r="M11242" t="s">
        <v>19101</v>
      </c>
      <c r="N11242" t="s">
        <v>32</v>
      </c>
      <c r="O11242" t="s">
        <v>6302</v>
      </c>
    </row>
    <row r="11243" spans="1:15" x14ac:dyDescent="0.25">
      <c r="A11243">
        <v>9087</v>
      </c>
      <c r="B11243" t="s">
        <v>19081</v>
      </c>
      <c r="C11243" t="s">
        <v>3377</v>
      </c>
      <c r="D11243" t="s">
        <v>19099</v>
      </c>
      <c r="E11243">
        <v>480</v>
      </c>
      <c r="F11243">
        <v>24</v>
      </c>
      <c r="G11243" t="s">
        <v>19112</v>
      </c>
      <c r="H11243" t="s">
        <v>18905</v>
      </c>
      <c r="I11243" t="s">
        <v>13</v>
      </c>
      <c r="J11243" s="25">
        <v>46041</v>
      </c>
      <c r="K11243" s="25">
        <v>46041</v>
      </c>
      <c r="L11243" t="s">
        <v>311</v>
      </c>
      <c r="M11243" t="s">
        <v>19101</v>
      </c>
      <c r="N11243" t="s">
        <v>32</v>
      </c>
      <c r="O11243" t="s">
        <v>6302</v>
      </c>
    </row>
    <row r="11244" spans="1:15" x14ac:dyDescent="0.25">
      <c r="A11244">
        <v>9090</v>
      </c>
      <c r="B11244" t="s">
        <v>18964</v>
      </c>
      <c r="C11244" t="s">
        <v>3377</v>
      </c>
      <c r="D11244" t="s">
        <v>19099</v>
      </c>
      <c r="E11244">
        <v>480</v>
      </c>
      <c r="F11244">
        <v>24</v>
      </c>
      <c r="G11244" t="s">
        <v>19113</v>
      </c>
      <c r="H11244" t="s">
        <v>18905</v>
      </c>
      <c r="I11244" t="s">
        <v>13</v>
      </c>
      <c r="J11244" s="25">
        <v>46041</v>
      </c>
      <c r="K11244" s="25">
        <v>46041</v>
      </c>
      <c r="L11244" t="s">
        <v>311</v>
      </c>
      <c r="M11244" t="s">
        <v>19101</v>
      </c>
      <c r="N11244" t="s">
        <v>32</v>
      </c>
      <c r="O11244" t="s">
        <v>6302</v>
      </c>
    </row>
    <row r="11245" spans="1:15" x14ac:dyDescent="0.25">
      <c r="A11245">
        <v>9091</v>
      </c>
      <c r="B11245" t="s">
        <v>18964</v>
      </c>
      <c r="C11245" t="s">
        <v>3377</v>
      </c>
      <c r="D11245" t="s">
        <v>19099</v>
      </c>
      <c r="E11245">
        <v>480</v>
      </c>
      <c r="F11245">
        <v>24</v>
      </c>
      <c r="G11245" t="s">
        <v>19114</v>
      </c>
      <c r="H11245" t="s">
        <v>18905</v>
      </c>
      <c r="I11245" t="s">
        <v>13</v>
      </c>
      <c r="J11245" s="25">
        <v>46041</v>
      </c>
      <c r="K11245" s="25">
        <v>46041</v>
      </c>
      <c r="L11245" t="s">
        <v>311</v>
      </c>
      <c r="M11245" t="s">
        <v>19101</v>
      </c>
      <c r="N11245" t="s">
        <v>32</v>
      </c>
      <c r="O11245" t="s">
        <v>6302</v>
      </c>
    </row>
    <row r="11246" spans="1:15" x14ac:dyDescent="0.25">
      <c r="A11246">
        <v>9088</v>
      </c>
      <c r="B11246" t="s">
        <v>19081</v>
      </c>
      <c r="C11246" t="s">
        <v>3377</v>
      </c>
      <c r="D11246" t="s">
        <v>19099</v>
      </c>
      <c r="E11246">
        <v>460</v>
      </c>
      <c r="F11246">
        <v>23</v>
      </c>
      <c r="G11246" t="s">
        <v>19115</v>
      </c>
      <c r="H11246" t="s">
        <v>18905</v>
      </c>
      <c r="I11246" t="s">
        <v>13</v>
      </c>
      <c r="J11246" s="25">
        <v>46041</v>
      </c>
      <c r="K11246" s="25">
        <v>46041</v>
      </c>
      <c r="L11246" t="s">
        <v>311</v>
      </c>
      <c r="M11246" t="s">
        <v>19101</v>
      </c>
      <c r="N11246" t="s">
        <v>32</v>
      </c>
      <c r="O11246" t="s">
        <v>6302</v>
      </c>
    </row>
    <row r="11247" spans="1:15" x14ac:dyDescent="0.25">
      <c r="A11247">
        <v>7572</v>
      </c>
      <c r="B11247" t="s">
        <v>18970</v>
      </c>
      <c r="C11247" t="s">
        <v>3380</v>
      </c>
      <c r="D11247" t="s">
        <v>19116</v>
      </c>
      <c r="E11247">
        <v>132</v>
      </c>
      <c r="F11247">
        <v>11</v>
      </c>
      <c r="G11247" t="s">
        <v>19117</v>
      </c>
      <c r="H11247" t="s">
        <v>5629</v>
      </c>
      <c r="I11247" t="s">
        <v>5630</v>
      </c>
      <c r="J11247" s="25">
        <v>45646</v>
      </c>
      <c r="K11247" s="25">
        <v>45646</v>
      </c>
      <c r="L11247" t="s">
        <v>4334</v>
      </c>
      <c r="M11247" t="s">
        <v>19118</v>
      </c>
      <c r="N11247" t="s">
        <v>32</v>
      </c>
      <c r="O11247" t="s">
        <v>6282</v>
      </c>
    </row>
    <row r="11248" spans="1:15" x14ac:dyDescent="0.25">
      <c r="A11248">
        <v>7570</v>
      </c>
      <c r="B11248" t="s">
        <v>18938</v>
      </c>
      <c r="C11248" t="s">
        <v>3380</v>
      </c>
      <c r="D11248" t="s">
        <v>19116</v>
      </c>
      <c r="E11248">
        <v>192</v>
      </c>
      <c r="F11248">
        <v>16</v>
      </c>
      <c r="G11248" t="s">
        <v>19119</v>
      </c>
      <c r="H11248" t="s">
        <v>5728</v>
      </c>
      <c r="I11248" t="s">
        <v>13</v>
      </c>
      <c r="J11248" s="25">
        <v>45896</v>
      </c>
      <c r="K11248" s="25">
        <v>45896</v>
      </c>
      <c r="L11248" t="s">
        <v>4618</v>
      </c>
      <c r="M11248" t="s">
        <v>19118</v>
      </c>
      <c r="N11248" t="s">
        <v>32</v>
      </c>
      <c r="O11248" t="s">
        <v>6282</v>
      </c>
    </row>
    <row r="11249" spans="1:15" x14ac:dyDescent="0.25">
      <c r="A11249">
        <v>7571</v>
      </c>
      <c r="B11249" t="s">
        <v>18938</v>
      </c>
      <c r="C11249" t="s">
        <v>3380</v>
      </c>
      <c r="D11249" t="s">
        <v>19116</v>
      </c>
      <c r="E11249">
        <v>96</v>
      </c>
      <c r="F11249">
        <v>8</v>
      </c>
      <c r="G11249" t="s">
        <v>19120</v>
      </c>
      <c r="H11249" t="s">
        <v>5728</v>
      </c>
      <c r="I11249" t="s">
        <v>13</v>
      </c>
      <c r="J11249" s="25">
        <v>45896</v>
      </c>
      <c r="K11249" s="25">
        <v>45896</v>
      </c>
      <c r="L11249" t="s">
        <v>4618</v>
      </c>
      <c r="M11249" t="s">
        <v>19118</v>
      </c>
      <c r="N11249" t="s">
        <v>32</v>
      </c>
      <c r="O11249" t="s">
        <v>6282</v>
      </c>
    </row>
    <row r="11250" spans="1:15" x14ac:dyDescent="0.25">
      <c r="A11250">
        <v>7573</v>
      </c>
      <c r="B11250" t="s">
        <v>18925</v>
      </c>
      <c r="C11250" t="s">
        <v>3381</v>
      </c>
      <c r="D11250" t="s">
        <v>19121</v>
      </c>
      <c r="E11250">
        <v>36</v>
      </c>
      <c r="F11250">
        <v>3</v>
      </c>
      <c r="G11250" t="s">
        <v>19122</v>
      </c>
      <c r="H11250" t="s">
        <v>5639</v>
      </c>
      <c r="I11250" t="s">
        <v>13</v>
      </c>
      <c r="J11250" s="25">
        <v>45747</v>
      </c>
      <c r="K11250" s="25">
        <v>45747</v>
      </c>
      <c r="L11250" t="s">
        <v>5640</v>
      </c>
      <c r="M11250" t="s">
        <v>19123</v>
      </c>
      <c r="N11250" t="s">
        <v>32</v>
      </c>
      <c r="O11250" t="s">
        <v>6282</v>
      </c>
    </row>
    <row r="11251" spans="1:15" x14ac:dyDescent="0.25">
      <c r="A11251">
        <v>9092</v>
      </c>
      <c r="B11251" t="s">
        <v>18895</v>
      </c>
      <c r="C11251" t="s">
        <v>3381</v>
      </c>
      <c r="D11251" t="s">
        <v>19121</v>
      </c>
      <c r="E11251">
        <v>228</v>
      </c>
      <c r="F11251">
        <v>19</v>
      </c>
      <c r="G11251" t="s">
        <v>19124</v>
      </c>
      <c r="H11251" t="s">
        <v>12</v>
      </c>
      <c r="I11251" t="s">
        <v>13</v>
      </c>
      <c r="J11251" s="25">
        <v>45812</v>
      </c>
      <c r="K11251" s="25">
        <v>45812</v>
      </c>
      <c r="L11251" t="s">
        <v>231</v>
      </c>
      <c r="M11251" t="s">
        <v>19123</v>
      </c>
      <c r="N11251" t="s">
        <v>32</v>
      </c>
      <c r="O11251" t="s">
        <v>6302</v>
      </c>
    </row>
    <row r="11252" spans="1:15" x14ac:dyDescent="0.25">
      <c r="A11252">
        <v>7575</v>
      </c>
      <c r="B11252" t="s">
        <v>18845</v>
      </c>
      <c r="C11252" t="s">
        <v>3381</v>
      </c>
      <c r="D11252" t="s">
        <v>19121</v>
      </c>
      <c r="E11252">
        <v>12</v>
      </c>
      <c r="F11252">
        <v>1</v>
      </c>
      <c r="G11252" t="s">
        <v>19071</v>
      </c>
      <c r="H11252" t="s">
        <v>12</v>
      </c>
      <c r="I11252" t="s">
        <v>13</v>
      </c>
      <c r="J11252" s="25">
        <v>45812</v>
      </c>
      <c r="K11252" s="25">
        <v>45812</v>
      </c>
      <c r="L11252" t="s">
        <v>231</v>
      </c>
      <c r="M11252" t="s">
        <v>19123</v>
      </c>
      <c r="N11252" t="s">
        <v>32</v>
      </c>
      <c r="O11252" t="s">
        <v>6282</v>
      </c>
    </row>
    <row r="11253" spans="1:15" x14ac:dyDescent="0.25">
      <c r="A11253">
        <v>7574</v>
      </c>
      <c r="B11253" t="s">
        <v>18863</v>
      </c>
      <c r="C11253" t="s">
        <v>3381</v>
      </c>
      <c r="D11253" t="s">
        <v>19121</v>
      </c>
      <c r="E11253">
        <v>228</v>
      </c>
      <c r="F11253">
        <v>19</v>
      </c>
      <c r="G11253" t="s">
        <v>19125</v>
      </c>
      <c r="H11253" t="s">
        <v>5728</v>
      </c>
      <c r="I11253" t="s">
        <v>13</v>
      </c>
      <c r="J11253" s="25">
        <v>45896</v>
      </c>
      <c r="K11253" s="25">
        <v>45896</v>
      </c>
      <c r="L11253" t="s">
        <v>4618</v>
      </c>
      <c r="M11253" t="s">
        <v>19123</v>
      </c>
      <c r="N11253" t="s">
        <v>32</v>
      </c>
      <c r="O11253" t="s">
        <v>6282</v>
      </c>
    </row>
    <row r="11254" spans="1:15" x14ac:dyDescent="0.25">
      <c r="A11254">
        <v>7576</v>
      </c>
      <c r="B11254" t="s">
        <v>18853</v>
      </c>
      <c r="C11254" t="s">
        <v>3384</v>
      </c>
      <c r="D11254" t="s">
        <v>19126</v>
      </c>
      <c r="E11254">
        <v>102</v>
      </c>
      <c r="F11254">
        <v>17</v>
      </c>
      <c r="G11254" t="s">
        <v>19127</v>
      </c>
      <c r="H11254" t="s">
        <v>5645</v>
      </c>
      <c r="I11254" t="s">
        <v>5630</v>
      </c>
      <c r="J11254" s="25">
        <v>45586</v>
      </c>
      <c r="K11254" s="25">
        <v>45586</v>
      </c>
      <c r="L11254" t="s">
        <v>4490</v>
      </c>
      <c r="M11254" t="s">
        <v>19128</v>
      </c>
      <c r="N11254" t="s">
        <v>32</v>
      </c>
      <c r="O11254" t="s">
        <v>6282</v>
      </c>
    </row>
    <row r="11255" spans="1:15" x14ac:dyDescent="0.25">
      <c r="A11255">
        <v>7577</v>
      </c>
      <c r="B11255" t="s">
        <v>18974</v>
      </c>
      <c r="C11255" t="s">
        <v>3384</v>
      </c>
      <c r="D11255" t="s">
        <v>19126</v>
      </c>
      <c r="E11255">
        <v>84</v>
      </c>
      <c r="F11255">
        <v>14</v>
      </c>
      <c r="G11255" t="s">
        <v>19129</v>
      </c>
      <c r="H11255" t="s">
        <v>5633</v>
      </c>
      <c r="I11255" t="s">
        <v>5630</v>
      </c>
      <c r="J11255" s="25">
        <v>45621</v>
      </c>
      <c r="K11255" s="25">
        <v>45621</v>
      </c>
      <c r="L11255" t="s">
        <v>4288</v>
      </c>
      <c r="M11255" t="s">
        <v>19128</v>
      </c>
      <c r="N11255" t="s">
        <v>32</v>
      </c>
      <c r="O11255" t="s">
        <v>6282</v>
      </c>
    </row>
    <row r="11256" spans="1:15" x14ac:dyDescent="0.25">
      <c r="A11256">
        <v>7578</v>
      </c>
      <c r="B11256" t="s">
        <v>18974</v>
      </c>
      <c r="C11256" t="s">
        <v>3384</v>
      </c>
      <c r="D11256" t="s">
        <v>19126</v>
      </c>
      <c r="E11256">
        <v>6</v>
      </c>
      <c r="F11256">
        <v>1</v>
      </c>
      <c r="G11256" t="s">
        <v>19129</v>
      </c>
      <c r="H11256" t="s">
        <v>5633</v>
      </c>
      <c r="I11256" t="s">
        <v>13</v>
      </c>
      <c r="J11256" s="25">
        <v>45621</v>
      </c>
      <c r="K11256" s="25">
        <v>45772</v>
      </c>
      <c r="L11256" t="s">
        <v>4288</v>
      </c>
      <c r="M11256" t="s">
        <v>19128</v>
      </c>
      <c r="N11256" t="s">
        <v>32</v>
      </c>
      <c r="O11256" t="s">
        <v>6282</v>
      </c>
    </row>
    <row r="11257" spans="1:15" x14ac:dyDescent="0.25">
      <c r="A11257">
        <v>7579</v>
      </c>
      <c r="B11257" t="s">
        <v>18935</v>
      </c>
      <c r="C11257" t="s">
        <v>1336</v>
      </c>
      <c r="D11257" t="s">
        <v>5644</v>
      </c>
      <c r="E11257">
        <v>96</v>
      </c>
      <c r="F11257">
        <v>16</v>
      </c>
      <c r="G11257" t="s">
        <v>19130</v>
      </c>
      <c r="H11257" t="s">
        <v>5645</v>
      </c>
      <c r="I11257" t="s">
        <v>5630</v>
      </c>
      <c r="J11257" s="25">
        <v>45586</v>
      </c>
      <c r="K11257" s="25">
        <v>45586</v>
      </c>
      <c r="L11257" t="s">
        <v>4490</v>
      </c>
      <c r="M11257" t="s">
        <v>5646</v>
      </c>
      <c r="N11257" t="s">
        <v>32</v>
      </c>
      <c r="O11257" t="s">
        <v>6282</v>
      </c>
    </row>
    <row r="11258" spans="1:15" x14ac:dyDescent="0.25">
      <c r="A11258">
        <v>7580</v>
      </c>
      <c r="B11258" t="s">
        <v>18968</v>
      </c>
      <c r="C11258" t="s">
        <v>3387</v>
      </c>
      <c r="D11258" t="s">
        <v>19131</v>
      </c>
      <c r="E11258">
        <v>720</v>
      </c>
      <c r="F11258">
        <v>9</v>
      </c>
      <c r="G11258" t="s">
        <v>19132</v>
      </c>
      <c r="H11258" t="s">
        <v>5629</v>
      </c>
      <c r="I11258" t="s">
        <v>5630</v>
      </c>
      <c r="J11258" s="25">
        <v>45646</v>
      </c>
      <c r="K11258" s="25">
        <v>45646</v>
      </c>
      <c r="L11258" t="s">
        <v>4334</v>
      </c>
      <c r="M11258" t="s">
        <v>19133</v>
      </c>
      <c r="N11258" t="s">
        <v>32</v>
      </c>
      <c r="O11258" t="s">
        <v>6282</v>
      </c>
    </row>
    <row r="11259" spans="1:15" x14ac:dyDescent="0.25">
      <c r="A11259">
        <v>9096</v>
      </c>
      <c r="B11259" t="s">
        <v>18900</v>
      </c>
      <c r="C11259" t="s">
        <v>3387</v>
      </c>
      <c r="D11259" t="s">
        <v>19131</v>
      </c>
      <c r="E11259">
        <v>720</v>
      </c>
      <c r="F11259">
        <v>9</v>
      </c>
      <c r="G11259" t="s">
        <v>19134</v>
      </c>
      <c r="H11259" t="s">
        <v>18902</v>
      </c>
      <c r="I11259" t="s">
        <v>13</v>
      </c>
      <c r="J11259" s="25">
        <v>46004</v>
      </c>
      <c r="K11259" s="25">
        <v>46004</v>
      </c>
      <c r="L11259" t="s">
        <v>1231</v>
      </c>
      <c r="M11259" t="s">
        <v>19133</v>
      </c>
      <c r="N11259" t="s">
        <v>32</v>
      </c>
      <c r="O11259" t="s">
        <v>6302</v>
      </c>
    </row>
    <row r="11260" spans="1:15" x14ac:dyDescent="0.25">
      <c r="A11260">
        <v>9094</v>
      </c>
      <c r="B11260" t="s">
        <v>18930</v>
      </c>
      <c r="C11260" t="s">
        <v>3387</v>
      </c>
      <c r="D11260" t="s">
        <v>19131</v>
      </c>
      <c r="E11260">
        <v>960</v>
      </c>
      <c r="F11260">
        <v>12</v>
      </c>
      <c r="G11260" t="s">
        <v>19135</v>
      </c>
      <c r="H11260" t="s">
        <v>18905</v>
      </c>
      <c r="I11260" t="s">
        <v>13</v>
      </c>
      <c r="J11260" s="25">
        <v>46041</v>
      </c>
      <c r="K11260" s="25">
        <v>46041</v>
      </c>
      <c r="L11260" t="s">
        <v>311</v>
      </c>
      <c r="M11260" t="s">
        <v>19133</v>
      </c>
      <c r="N11260" t="s">
        <v>32</v>
      </c>
      <c r="O11260" t="s">
        <v>6302</v>
      </c>
    </row>
    <row r="11261" spans="1:15" x14ac:dyDescent="0.25">
      <c r="A11261">
        <v>9095</v>
      </c>
      <c r="B11261" t="s">
        <v>18930</v>
      </c>
      <c r="C11261" t="s">
        <v>3387</v>
      </c>
      <c r="D11261" t="s">
        <v>19131</v>
      </c>
      <c r="E11261">
        <v>160</v>
      </c>
      <c r="F11261">
        <v>2</v>
      </c>
      <c r="G11261" t="s">
        <v>19136</v>
      </c>
      <c r="H11261" t="s">
        <v>18905</v>
      </c>
      <c r="I11261" t="s">
        <v>13</v>
      </c>
      <c r="J11261" s="25">
        <v>46041</v>
      </c>
      <c r="K11261" s="25">
        <v>46041</v>
      </c>
      <c r="L11261" t="s">
        <v>311</v>
      </c>
      <c r="M11261" t="s">
        <v>19133</v>
      </c>
      <c r="N11261" t="s">
        <v>32</v>
      </c>
      <c r="O11261" t="s">
        <v>6302</v>
      </c>
    </row>
    <row r="11262" spans="1:15" x14ac:dyDescent="0.25">
      <c r="A11262">
        <v>7581</v>
      </c>
      <c r="B11262" t="s">
        <v>6562</v>
      </c>
      <c r="C11262" t="s">
        <v>1337</v>
      </c>
      <c r="D11262" t="s">
        <v>5647</v>
      </c>
      <c r="E11262">
        <v>960</v>
      </c>
      <c r="F11262">
        <v>12</v>
      </c>
      <c r="G11262" t="s">
        <v>19137</v>
      </c>
      <c r="H11262" t="s">
        <v>12</v>
      </c>
      <c r="I11262" t="s">
        <v>13</v>
      </c>
      <c r="J11262" s="25">
        <v>45812</v>
      </c>
      <c r="K11262" s="25">
        <v>45812</v>
      </c>
      <c r="L11262" t="s">
        <v>231</v>
      </c>
      <c r="M11262" t="s">
        <v>5648</v>
      </c>
      <c r="N11262" t="s">
        <v>32</v>
      </c>
      <c r="O11262" t="s">
        <v>6282</v>
      </c>
    </row>
    <row r="11263" spans="1:15" x14ac:dyDescent="0.25">
      <c r="A11263">
        <v>7583</v>
      </c>
      <c r="B11263" t="s">
        <v>6788</v>
      </c>
      <c r="C11263" t="s">
        <v>1337</v>
      </c>
      <c r="D11263" t="s">
        <v>5647</v>
      </c>
      <c r="E11263">
        <v>960</v>
      </c>
      <c r="F11263">
        <v>12</v>
      </c>
      <c r="G11263" t="s">
        <v>19138</v>
      </c>
      <c r="H11263" t="s">
        <v>12</v>
      </c>
      <c r="I11263" t="s">
        <v>13</v>
      </c>
      <c r="J11263" s="25">
        <v>45812</v>
      </c>
      <c r="K11263" s="25">
        <v>45812</v>
      </c>
      <c r="L11263" t="s">
        <v>231</v>
      </c>
      <c r="M11263" t="s">
        <v>5648</v>
      </c>
      <c r="N11263" t="s">
        <v>32</v>
      </c>
      <c r="O11263" t="s">
        <v>6282</v>
      </c>
    </row>
    <row r="11264" spans="1:15" x14ac:dyDescent="0.25">
      <c r="A11264">
        <v>7584</v>
      </c>
      <c r="B11264" t="s">
        <v>11258</v>
      </c>
      <c r="C11264" t="s">
        <v>1337</v>
      </c>
      <c r="D11264" t="s">
        <v>5647</v>
      </c>
      <c r="E11264">
        <v>960</v>
      </c>
      <c r="F11264">
        <v>12</v>
      </c>
      <c r="G11264" t="s">
        <v>19139</v>
      </c>
      <c r="H11264" t="s">
        <v>14</v>
      </c>
      <c r="I11264" t="s">
        <v>13</v>
      </c>
      <c r="J11264" s="25">
        <v>45834</v>
      </c>
      <c r="K11264" s="25">
        <v>45834</v>
      </c>
      <c r="L11264" t="s">
        <v>1328</v>
      </c>
      <c r="M11264" t="s">
        <v>5648</v>
      </c>
      <c r="N11264" t="s">
        <v>32</v>
      </c>
      <c r="O11264" t="s">
        <v>6282</v>
      </c>
    </row>
    <row r="11265" spans="1:15" x14ac:dyDescent="0.25">
      <c r="A11265">
        <v>7585</v>
      </c>
      <c r="B11265" t="s">
        <v>11258</v>
      </c>
      <c r="C11265" t="s">
        <v>1337</v>
      </c>
      <c r="D11265" t="s">
        <v>5647</v>
      </c>
      <c r="E11265">
        <v>960</v>
      </c>
      <c r="F11265">
        <v>12</v>
      </c>
      <c r="G11265" t="s">
        <v>19140</v>
      </c>
      <c r="H11265" t="s">
        <v>14</v>
      </c>
      <c r="I11265" t="s">
        <v>13</v>
      </c>
      <c r="J11265" s="25">
        <v>45834</v>
      </c>
      <c r="K11265" s="25">
        <v>45834</v>
      </c>
      <c r="L11265" t="s">
        <v>1328</v>
      </c>
      <c r="M11265" t="s">
        <v>5648</v>
      </c>
      <c r="N11265" t="s">
        <v>32</v>
      </c>
      <c r="O11265" t="s">
        <v>6282</v>
      </c>
    </row>
    <row r="11266" spans="1:15" x14ac:dyDescent="0.25">
      <c r="A11266">
        <v>7586</v>
      </c>
      <c r="B11266" t="s">
        <v>11258</v>
      </c>
      <c r="C11266" t="s">
        <v>1337</v>
      </c>
      <c r="D11266" t="s">
        <v>5647</v>
      </c>
      <c r="E11266">
        <v>960</v>
      </c>
      <c r="F11266">
        <v>12</v>
      </c>
      <c r="G11266" t="s">
        <v>19141</v>
      </c>
      <c r="H11266" t="s">
        <v>14</v>
      </c>
      <c r="I11266" t="s">
        <v>13</v>
      </c>
      <c r="J11266" s="25">
        <v>45834</v>
      </c>
      <c r="K11266" s="25">
        <v>45834</v>
      </c>
      <c r="L11266" t="s">
        <v>1328</v>
      </c>
      <c r="M11266" t="s">
        <v>5648</v>
      </c>
      <c r="N11266" t="s">
        <v>32</v>
      </c>
      <c r="O11266" t="s">
        <v>6282</v>
      </c>
    </row>
    <row r="11267" spans="1:15" x14ac:dyDescent="0.25">
      <c r="A11267">
        <v>7587</v>
      </c>
      <c r="B11267" t="s">
        <v>11258</v>
      </c>
      <c r="C11267" t="s">
        <v>1337</v>
      </c>
      <c r="D11267" t="s">
        <v>5647</v>
      </c>
      <c r="E11267">
        <v>960</v>
      </c>
      <c r="F11267">
        <v>12</v>
      </c>
      <c r="G11267" t="s">
        <v>19142</v>
      </c>
      <c r="H11267" t="s">
        <v>14</v>
      </c>
      <c r="I11267" t="s">
        <v>13</v>
      </c>
      <c r="J11267" s="25">
        <v>45834</v>
      </c>
      <c r="K11267" s="25">
        <v>45834</v>
      </c>
      <c r="L11267" t="s">
        <v>1328</v>
      </c>
      <c r="M11267" t="s">
        <v>5648</v>
      </c>
      <c r="N11267" t="s">
        <v>32</v>
      </c>
      <c r="O11267" t="s">
        <v>6282</v>
      </c>
    </row>
    <row r="11268" spans="1:15" x14ac:dyDescent="0.25">
      <c r="A11268">
        <v>7588</v>
      </c>
      <c r="B11268" t="s">
        <v>11258</v>
      </c>
      <c r="C11268" t="s">
        <v>1337</v>
      </c>
      <c r="D11268" t="s">
        <v>5647</v>
      </c>
      <c r="E11268">
        <v>960</v>
      </c>
      <c r="F11268">
        <v>12</v>
      </c>
      <c r="G11268" t="s">
        <v>19143</v>
      </c>
      <c r="H11268" t="s">
        <v>14</v>
      </c>
      <c r="I11268" t="s">
        <v>13</v>
      </c>
      <c r="J11268" s="25">
        <v>45834</v>
      </c>
      <c r="K11268" s="25">
        <v>45834</v>
      </c>
      <c r="L11268" t="s">
        <v>1328</v>
      </c>
      <c r="M11268" t="s">
        <v>5648</v>
      </c>
      <c r="N11268" t="s">
        <v>32</v>
      </c>
      <c r="O11268" t="s">
        <v>6282</v>
      </c>
    </row>
    <row r="11269" spans="1:15" x14ac:dyDescent="0.25">
      <c r="A11269">
        <v>7589</v>
      </c>
      <c r="B11269" t="s">
        <v>11258</v>
      </c>
      <c r="C11269" t="s">
        <v>1337</v>
      </c>
      <c r="D11269" t="s">
        <v>5647</v>
      </c>
      <c r="E11269">
        <v>960</v>
      </c>
      <c r="F11269">
        <v>12</v>
      </c>
      <c r="G11269" t="s">
        <v>19144</v>
      </c>
      <c r="H11269" t="s">
        <v>14</v>
      </c>
      <c r="I11269" t="s">
        <v>13</v>
      </c>
      <c r="J11269" s="25">
        <v>45834</v>
      </c>
      <c r="K11269" s="25">
        <v>45834</v>
      </c>
      <c r="L11269" t="s">
        <v>1328</v>
      </c>
      <c r="M11269" t="s">
        <v>5648</v>
      </c>
      <c r="N11269" t="s">
        <v>32</v>
      </c>
      <c r="O11269" t="s">
        <v>6282</v>
      </c>
    </row>
    <row r="11270" spans="1:15" x14ac:dyDescent="0.25">
      <c r="A11270">
        <v>7590</v>
      </c>
      <c r="B11270" t="s">
        <v>11258</v>
      </c>
      <c r="C11270" t="s">
        <v>1337</v>
      </c>
      <c r="D11270" t="s">
        <v>5647</v>
      </c>
      <c r="E11270">
        <v>960</v>
      </c>
      <c r="F11270">
        <v>12</v>
      </c>
      <c r="G11270" t="s">
        <v>19145</v>
      </c>
      <c r="H11270" t="s">
        <v>14</v>
      </c>
      <c r="I11270" t="s">
        <v>13</v>
      </c>
      <c r="J11270" s="25">
        <v>45834</v>
      </c>
      <c r="K11270" s="25">
        <v>45834</v>
      </c>
      <c r="L11270" t="s">
        <v>1328</v>
      </c>
      <c r="M11270" t="s">
        <v>5648</v>
      </c>
      <c r="N11270" t="s">
        <v>32</v>
      </c>
      <c r="O11270" t="s">
        <v>6282</v>
      </c>
    </row>
    <row r="11271" spans="1:15" x14ac:dyDescent="0.25">
      <c r="A11271">
        <v>7591</v>
      </c>
      <c r="B11271" t="s">
        <v>11258</v>
      </c>
      <c r="C11271" t="s">
        <v>1337</v>
      </c>
      <c r="D11271" t="s">
        <v>5647</v>
      </c>
      <c r="E11271">
        <v>960</v>
      </c>
      <c r="F11271">
        <v>12</v>
      </c>
      <c r="G11271" t="s">
        <v>19146</v>
      </c>
      <c r="H11271" t="s">
        <v>14</v>
      </c>
      <c r="I11271" t="s">
        <v>13</v>
      </c>
      <c r="J11271" s="25">
        <v>45834</v>
      </c>
      <c r="K11271" s="25">
        <v>45834</v>
      </c>
      <c r="L11271" t="s">
        <v>1328</v>
      </c>
      <c r="M11271" t="s">
        <v>5648</v>
      </c>
      <c r="N11271" t="s">
        <v>32</v>
      </c>
      <c r="O11271" t="s">
        <v>6282</v>
      </c>
    </row>
    <row r="11272" spans="1:15" x14ac:dyDescent="0.25">
      <c r="A11272">
        <v>7592</v>
      </c>
      <c r="B11272" t="s">
        <v>11258</v>
      </c>
      <c r="C11272" t="s">
        <v>1337</v>
      </c>
      <c r="D11272" t="s">
        <v>5647</v>
      </c>
      <c r="E11272">
        <v>240</v>
      </c>
      <c r="F11272">
        <v>3</v>
      </c>
      <c r="G11272" t="s">
        <v>19147</v>
      </c>
      <c r="H11272" t="s">
        <v>14</v>
      </c>
      <c r="I11272" t="s">
        <v>13</v>
      </c>
      <c r="J11272" s="25">
        <v>45834</v>
      </c>
      <c r="K11272" s="25">
        <v>45834</v>
      </c>
      <c r="L11272" t="s">
        <v>1328</v>
      </c>
      <c r="M11272" t="s">
        <v>5648</v>
      </c>
      <c r="N11272" t="s">
        <v>32</v>
      </c>
      <c r="O11272" t="s">
        <v>6282</v>
      </c>
    </row>
    <row r="11273" spans="1:15" x14ac:dyDescent="0.25">
      <c r="A11273">
        <v>7593</v>
      </c>
      <c r="B11273" t="s">
        <v>18970</v>
      </c>
      <c r="C11273" t="s">
        <v>1337</v>
      </c>
      <c r="D11273" t="s">
        <v>5647</v>
      </c>
      <c r="E11273">
        <v>720</v>
      </c>
      <c r="F11273">
        <v>9</v>
      </c>
      <c r="G11273" t="s">
        <v>19148</v>
      </c>
      <c r="H11273" t="s">
        <v>5728</v>
      </c>
      <c r="I11273" t="s">
        <v>13</v>
      </c>
      <c r="J11273" s="25">
        <v>45896</v>
      </c>
      <c r="K11273" s="25">
        <v>45896</v>
      </c>
      <c r="L11273" t="s">
        <v>4618</v>
      </c>
      <c r="M11273" t="s">
        <v>5648</v>
      </c>
      <c r="N11273" t="s">
        <v>32</v>
      </c>
      <c r="O11273" t="s">
        <v>6282</v>
      </c>
    </row>
    <row r="11274" spans="1:15" x14ac:dyDescent="0.25">
      <c r="A11274">
        <v>7594</v>
      </c>
      <c r="B11274" t="s">
        <v>19067</v>
      </c>
      <c r="C11274" t="s">
        <v>1337</v>
      </c>
      <c r="D11274" t="s">
        <v>5647</v>
      </c>
      <c r="E11274">
        <v>960</v>
      </c>
      <c r="F11274">
        <v>12</v>
      </c>
      <c r="G11274" t="s">
        <v>19149</v>
      </c>
      <c r="H11274" t="s">
        <v>18898</v>
      </c>
      <c r="I11274" t="s">
        <v>13</v>
      </c>
      <c r="J11274" s="25">
        <v>45917</v>
      </c>
      <c r="K11274" s="25">
        <v>45917</v>
      </c>
      <c r="L11274" t="s">
        <v>18899</v>
      </c>
      <c r="M11274" t="s">
        <v>5648</v>
      </c>
      <c r="N11274" t="s">
        <v>32</v>
      </c>
      <c r="O11274" t="s">
        <v>6282</v>
      </c>
    </row>
    <row r="11275" spans="1:15" x14ac:dyDescent="0.25">
      <c r="A11275">
        <v>7595</v>
      </c>
      <c r="B11275" t="s">
        <v>19067</v>
      </c>
      <c r="C11275" t="s">
        <v>1337</v>
      </c>
      <c r="D11275" t="s">
        <v>5647</v>
      </c>
      <c r="E11275">
        <v>960</v>
      </c>
      <c r="F11275">
        <v>12</v>
      </c>
      <c r="G11275" t="s">
        <v>19150</v>
      </c>
      <c r="H11275" t="s">
        <v>18898</v>
      </c>
      <c r="I11275" t="s">
        <v>13</v>
      </c>
      <c r="J11275" s="25">
        <v>45917</v>
      </c>
      <c r="K11275" s="25">
        <v>45917</v>
      </c>
      <c r="L11275" t="s">
        <v>18899</v>
      </c>
      <c r="M11275" t="s">
        <v>5648</v>
      </c>
      <c r="N11275" t="s">
        <v>32</v>
      </c>
      <c r="O11275" t="s">
        <v>6282</v>
      </c>
    </row>
    <row r="11276" spans="1:15" x14ac:dyDescent="0.25">
      <c r="A11276">
        <v>7596</v>
      </c>
      <c r="B11276" t="s">
        <v>19067</v>
      </c>
      <c r="C11276" t="s">
        <v>1337</v>
      </c>
      <c r="D11276" t="s">
        <v>5647</v>
      </c>
      <c r="E11276">
        <v>960</v>
      </c>
      <c r="F11276">
        <v>12</v>
      </c>
      <c r="G11276" t="s">
        <v>19151</v>
      </c>
      <c r="H11276" t="s">
        <v>18898</v>
      </c>
      <c r="I11276" t="s">
        <v>13</v>
      </c>
      <c r="J11276" s="25">
        <v>45917</v>
      </c>
      <c r="K11276" s="25">
        <v>45917</v>
      </c>
      <c r="L11276" t="s">
        <v>18899</v>
      </c>
      <c r="M11276" t="s">
        <v>5648</v>
      </c>
      <c r="N11276" t="s">
        <v>32</v>
      </c>
      <c r="O11276" t="s">
        <v>6282</v>
      </c>
    </row>
    <row r="11277" spans="1:15" x14ac:dyDescent="0.25">
      <c r="A11277">
        <v>7597</v>
      </c>
      <c r="B11277" t="s">
        <v>19067</v>
      </c>
      <c r="C11277" t="s">
        <v>1337</v>
      </c>
      <c r="D11277" t="s">
        <v>5647</v>
      </c>
      <c r="E11277">
        <v>960</v>
      </c>
      <c r="F11277">
        <v>12</v>
      </c>
      <c r="G11277" t="s">
        <v>19152</v>
      </c>
      <c r="H11277" t="s">
        <v>18898</v>
      </c>
      <c r="I11277" t="s">
        <v>13</v>
      </c>
      <c r="J11277" s="25">
        <v>45917</v>
      </c>
      <c r="K11277" s="25">
        <v>45917</v>
      </c>
      <c r="L11277" t="s">
        <v>18899</v>
      </c>
      <c r="M11277" t="s">
        <v>5648</v>
      </c>
      <c r="N11277" t="s">
        <v>32</v>
      </c>
      <c r="O11277" t="s">
        <v>6282</v>
      </c>
    </row>
    <row r="11278" spans="1:15" x14ac:dyDescent="0.25">
      <c r="A11278">
        <v>7598</v>
      </c>
      <c r="B11278" t="s">
        <v>19067</v>
      </c>
      <c r="C11278" t="s">
        <v>1337</v>
      </c>
      <c r="D11278" t="s">
        <v>5647</v>
      </c>
      <c r="E11278">
        <v>960</v>
      </c>
      <c r="F11278">
        <v>12</v>
      </c>
      <c r="G11278" t="s">
        <v>19153</v>
      </c>
      <c r="H11278" t="s">
        <v>18898</v>
      </c>
      <c r="I11278" t="s">
        <v>13</v>
      </c>
      <c r="J11278" s="25">
        <v>45917</v>
      </c>
      <c r="K11278" s="25">
        <v>45917</v>
      </c>
      <c r="L11278" t="s">
        <v>18899</v>
      </c>
      <c r="M11278" t="s">
        <v>5648</v>
      </c>
      <c r="N11278" t="s">
        <v>32</v>
      </c>
      <c r="O11278" t="s">
        <v>6282</v>
      </c>
    </row>
    <row r="11279" spans="1:15" x14ac:dyDescent="0.25">
      <c r="A11279">
        <v>7599</v>
      </c>
      <c r="B11279" t="s">
        <v>19067</v>
      </c>
      <c r="C11279" t="s">
        <v>1337</v>
      </c>
      <c r="D11279" t="s">
        <v>5647</v>
      </c>
      <c r="E11279">
        <v>960</v>
      </c>
      <c r="F11279">
        <v>12</v>
      </c>
      <c r="G11279" t="s">
        <v>19154</v>
      </c>
      <c r="H11279" t="s">
        <v>18898</v>
      </c>
      <c r="I11279" t="s">
        <v>13</v>
      </c>
      <c r="J11279" s="25">
        <v>45917</v>
      </c>
      <c r="K11279" s="25">
        <v>45917</v>
      </c>
      <c r="L11279" t="s">
        <v>18899</v>
      </c>
      <c r="M11279" t="s">
        <v>5648</v>
      </c>
      <c r="N11279" t="s">
        <v>32</v>
      </c>
      <c r="O11279" t="s">
        <v>6282</v>
      </c>
    </row>
    <row r="11280" spans="1:15" x14ac:dyDescent="0.25">
      <c r="A11280">
        <v>7600</v>
      </c>
      <c r="B11280" t="s">
        <v>19067</v>
      </c>
      <c r="C11280" t="s">
        <v>1337</v>
      </c>
      <c r="D11280" t="s">
        <v>5647</v>
      </c>
      <c r="E11280">
        <v>960</v>
      </c>
      <c r="F11280">
        <v>12</v>
      </c>
      <c r="G11280" t="s">
        <v>19155</v>
      </c>
      <c r="H11280" t="s">
        <v>18898</v>
      </c>
      <c r="I11280" t="s">
        <v>13</v>
      </c>
      <c r="J11280" s="25">
        <v>45917</v>
      </c>
      <c r="K11280" s="25">
        <v>45917</v>
      </c>
      <c r="L11280" t="s">
        <v>18899</v>
      </c>
      <c r="M11280" t="s">
        <v>5648</v>
      </c>
      <c r="N11280" t="s">
        <v>32</v>
      </c>
      <c r="O11280" t="s">
        <v>6282</v>
      </c>
    </row>
    <row r="11281" spans="1:15" x14ac:dyDescent="0.25">
      <c r="A11281">
        <v>7601</v>
      </c>
      <c r="B11281" t="s">
        <v>19067</v>
      </c>
      <c r="C11281" t="s">
        <v>1337</v>
      </c>
      <c r="D11281" t="s">
        <v>5647</v>
      </c>
      <c r="E11281">
        <v>960</v>
      </c>
      <c r="F11281">
        <v>12</v>
      </c>
      <c r="G11281" t="s">
        <v>19156</v>
      </c>
      <c r="H11281" t="s">
        <v>18898</v>
      </c>
      <c r="I11281" t="s">
        <v>13</v>
      </c>
      <c r="J11281" s="25">
        <v>45917</v>
      </c>
      <c r="K11281" s="25">
        <v>45917</v>
      </c>
      <c r="L11281" t="s">
        <v>18899</v>
      </c>
      <c r="M11281" t="s">
        <v>5648</v>
      </c>
      <c r="N11281" t="s">
        <v>32</v>
      </c>
      <c r="O11281" t="s">
        <v>6282</v>
      </c>
    </row>
    <row r="11282" spans="1:15" x14ac:dyDescent="0.25">
      <c r="A11282">
        <v>7602</v>
      </c>
      <c r="B11282" t="s">
        <v>19067</v>
      </c>
      <c r="C11282" t="s">
        <v>1337</v>
      </c>
      <c r="D11282" t="s">
        <v>5647</v>
      </c>
      <c r="E11282">
        <v>240</v>
      </c>
      <c r="F11282">
        <v>3</v>
      </c>
      <c r="G11282" t="s">
        <v>19157</v>
      </c>
      <c r="H11282" t="s">
        <v>18898</v>
      </c>
      <c r="I11282" t="s">
        <v>13</v>
      </c>
      <c r="J11282" s="25">
        <v>45917</v>
      </c>
      <c r="K11282" s="25">
        <v>45917</v>
      </c>
      <c r="L11282" t="s">
        <v>18899</v>
      </c>
      <c r="M11282" t="s">
        <v>5648</v>
      </c>
      <c r="N11282" t="s">
        <v>32</v>
      </c>
      <c r="O11282" t="s">
        <v>6282</v>
      </c>
    </row>
    <row r="11283" spans="1:15" x14ac:dyDescent="0.25">
      <c r="A11283">
        <v>7608</v>
      </c>
      <c r="B11283" t="s">
        <v>18845</v>
      </c>
      <c r="C11283" t="s">
        <v>3388</v>
      </c>
      <c r="D11283" t="s">
        <v>19160</v>
      </c>
      <c r="E11283">
        <v>60</v>
      </c>
      <c r="F11283">
        <v>1</v>
      </c>
      <c r="G11283" t="s">
        <v>19071</v>
      </c>
      <c r="H11283" t="s">
        <v>14</v>
      </c>
      <c r="I11283" t="s">
        <v>13</v>
      </c>
      <c r="J11283" s="25">
        <v>45812</v>
      </c>
      <c r="K11283" s="25">
        <v>45812</v>
      </c>
      <c r="L11283" t="s">
        <v>231</v>
      </c>
      <c r="M11283" t="s">
        <v>19161</v>
      </c>
      <c r="N11283" t="s">
        <v>32</v>
      </c>
      <c r="O11283" t="s">
        <v>6282</v>
      </c>
    </row>
    <row r="11284" spans="1:15" x14ac:dyDescent="0.25">
      <c r="A11284">
        <v>7607</v>
      </c>
      <c r="B11284" t="s">
        <v>18966</v>
      </c>
      <c r="C11284" t="s">
        <v>3388</v>
      </c>
      <c r="D11284" t="s">
        <v>19160</v>
      </c>
      <c r="E11284">
        <v>1200</v>
      </c>
      <c r="F11284">
        <v>20</v>
      </c>
      <c r="G11284" t="s">
        <v>19162</v>
      </c>
      <c r="H11284" t="s">
        <v>5728</v>
      </c>
      <c r="I11284" t="s">
        <v>13</v>
      </c>
      <c r="J11284" s="25">
        <v>45896</v>
      </c>
      <c r="K11284" s="25">
        <v>45896</v>
      </c>
      <c r="L11284" t="s">
        <v>4618</v>
      </c>
      <c r="M11284" t="s">
        <v>19161</v>
      </c>
      <c r="N11284" t="s">
        <v>32</v>
      </c>
      <c r="O11284" t="s">
        <v>6282</v>
      </c>
    </row>
    <row r="11285" spans="1:15" x14ac:dyDescent="0.25">
      <c r="A11285">
        <v>9103</v>
      </c>
      <c r="B11285" t="s">
        <v>19081</v>
      </c>
      <c r="C11285" t="s">
        <v>3388</v>
      </c>
      <c r="D11285" t="s">
        <v>19160</v>
      </c>
      <c r="E11285">
        <v>240</v>
      </c>
      <c r="F11285">
        <v>4</v>
      </c>
      <c r="G11285" t="s">
        <v>19163</v>
      </c>
      <c r="H11285" t="s">
        <v>18905</v>
      </c>
      <c r="I11285" t="s">
        <v>13</v>
      </c>
      <c r="J11285" s="25">
        <v>46041</v>
      </c>
      <c r="K11285" s="25">
        <v>46041</v>
      </c>
      <c r="L11285" t="s">
        <v>311</v>
      </c>
      <c r="M11285" t="s">
        <v>19161</v>
      </c>
      <c r="N11285" t="s">
        <v>32</v>
      </c>
      <c r="O11285" t="s">
        <v>6302</v>
      </c>
    </row>
    <row r="11286" spans="1:15" x14ac:dyDescent="0.25">
      <c r="A11286">
        <v>9104</v>
      </c>
      <c r="B11286" t="s">
        <v>19081</v>
      </c>
      <c r="C11286" t="s">
        <v>3388</v>
      </c>
      <c r="D11286" t="s">
        <v>19160</v>
      </c>
      <c r="E11286">
        <v>180</v>
      </c>
      <c r="F11286">
        <v>3</v>
      </c>
      <c r="G11286" t="s">
        <v>19164</v>
      </c>
      <c r="H11286" t="s">
        <v>18902</v>
      </c>
      <c r="I11286" t="s">
        <v>13</v>
      </c>
      <c r="J11286" s="25">
        <v>46041</v>
      </c>
      <c r="K11286" s="25">
        <v>46041</v>
      </c>
      <c r="L11286" t="s">
        <v>311</v>
      </c>
      <c r="M11286" t="s">
        <v>19161</v>
      </c>
      <c r="N11286" t="s">
        <v>32</v>
      </c>
      <c r="O11286" t="s">
        <v>6302</v>
      </c>
    </row>
    <row r="11287" spans="1:15" x14ac:dyDescent="0.25">
      <c r="A11287">
        <v>9108</v>
      </c>
      <c r="B11287" t="s">
        <v>6345</v>
      </c>
      <c r="C11287" t="s">
        <v>1338</v>
      </c>
      <c r="D11287" t="s">
        <v>1339</v>
      </c>
      <c r="E11287">
        <v>960</v>
      </c>
      <c r="F11287">
        <v>12</v>
      </c>
      <c r="G11287" t="s">
        <v>19165</v>
      </c>
      <c r="H11287" t="s">
        <v>12</v>
      </c>
      <c r="I11287" t="s">
        <v>13</v>
      </c>
      <c r="J11287" s="25">
        <v>45812</v>
      </c>
      <c r="K11287" s="25">
        <v>45812</v>
      </c>
      <c r="L11287" t="s">
        <v>231</v>
      </c>
      <c r="M11287" t="s">
        <v>1340</v>
      </c>
      <c r="N11287" t="s">
        <v>32</v>
      </c>
      <c r="O11287" t="s">
        <v>6302</v>
      </c>
    </row>
    <row r="11288" spans="1:15" x14ac:dyDescent="0.25">
      <c r="A11288">
        <v>9109</v>
      </c>
      <c r="B11288" t="s">
        <v>10186</v>
      </c>
      <c r="C11288" t="s">
        <v>1338</v>
      </c>
      <c r="D11288" t="s">
        <v>1339</v>
      </c>
      <c r="E11288">
        <v>160</v>
      </c>
      <c r="F11288">
        <v>2</v>
      </c>
      <c r="G11288" t="s">
        <v>19166</v>
      </c>
      <c r="H11288" t="s">
        <v>12</v>
      </c>
      <c r="I11288" t="s">
        <v>13</v>
      </c>
      <c r="J11288" s="25">
        <v>45812</v>
      </c>
      <c r="K11288" s="25">
        <v>45812</v>
      </c>
      <c r="L11288" t="s">
        <v>231</v>
      </c>
      <c r="M11288" t="s">
        <v>1340</v>
      </c>
      <c r="N11288" t="s">
        <v>32</v>
      </c>
      <c r="O11288" t="s">
        <v>6302</v>
      </c>
    </row>
    <row r="11289" spans="1:15" x14ac:dyDescent="0.25">
      <c r="A11289">
        <v>9110</v>
      </c>
      <c r="B11289" t="s">
        <v>6345</v>
      </c>
      <c r="C11289" t="s">
        <v>1338</v>
      </c>
      <c r="D11289" t="s">
        <v>1339</v>
      </c>
      <c r="E11289">
        <v>960</v>
      </c>
      <c r="F11289">
        <v>12</v>
      </c>
      <c r="G11289" t="s">
        <v>19167</v>
      </c>
      <c r="H11289" t="s">
        <v>14</v>
      </c>
      <c r="I11289" t="s">
        <v>13</v>
      </c>
      <c r="J11289" s="25">
        <v>45834</v>
      </c>
      <c r="K11289" s="25">
        <v>45834</v>
      </c>
      <c r="L11289" t="s">
        <v>1328</v>
      </c>
      <c r="M11289" t="s">
        <v>1340</v>
      </c>
      <c r="N11289" t="s">
        <v>32</v>
      </c>
      <c r="O11289" t="s">
        <v>6302</v>
      </c>
    </row>
    <row r="11290" spans="1:15" x14ac:dyDescent="0.25">
      <c r="A11290">
        <v>9111</v>
      </c>
      <c r="B11290" t="s">
        <v>6345</v>
      </c>
      <c r="C11290" t="s">
        <v>1338</v>
      </c>
      <c r="D11290" t="s">
        <v>1339</v>
      </c>
      <c r="E11290">
        <v>160</v>
      </c>
      <c r="F11290">
        <v>2</v>
      </c>
      <c r="G11290" t="s">
        <v>19168</v>
      </c>
      <c r="H11290" t="s">
        <v>14</v>
      </c>
      <c r="I11290" t="s">
        <v>13</v>
      </c>
      <c r="J11290" s="25">
        <v>45834</v>
      </c>
      <c r="K11290" s="25">
        <v>45834</v>
      </c>
      <c r="L11290" t="s">
        <v>1328</v>
      </c>
      <c r="M11290" t="s">
        <v>1340</v>
      </c>
      <c r="N11290" t="s">
        <v>32</v>
      </c>
      <c r="O11290" t="s">
        <v>6302</v>
      </c>
    </row>
    <row r="11291" spans="1:15" x14ac:dyDescent="0.25">
      <c r="A11291">
        <v>7609</v>
      </c>
      <c r="B11291" t="s">
        <v>18821</v>
      </c>
      <c r="C11291" t="s">
        <v>1338</v>
      </c>
      <c r="D11291" t="s">
        <v>1339</v>
      </c>
      <c r="E11291">
        <v>480</v>
      </c>
      <c r="F11291">
        <v>6</v>
      </c>
      <c r="G11291" t="s">
        <v>19169</v>
      </c>
      <c r="H11291" t="s">
        <v>5728</v>
      </c>
      <c r="I11291" t="s">
        <v>13</v>
      </c>
      <c r="J11291" s="25">
        <v>45896</v>
      </c>
      <c r="K11291" s="25">
        <v>45896</v>
      </c>
      <c r="L11291" t="s">
        <v>4618</v>
      </c>
      <c r="M11291" t="s">
        <v>1340</v>
      </c>
      <c r="N11291" t="s">
        <v>32</v>
      </c>
      <c r="O11291" t="s">
        <v>6282</v>
      </c>
    </row>
    <row r="11292" spans="1:15" x14ac:dyDescent="0.25">
      <c r="A11292">
        <v>9106</v>
      </c>
      <c r="B11292" t="s">
        <v>11207</v>
      </c>
      <c r="C11292" t="s">
        <v>1338</v>
      </c>
      <c r="D11292" t="s">
        <v>1339</v>
      </c>
      <c r="E11292">
        <v>960</v>
      </c>
      <c r="F11292">
        <v>12</v>
      </c>
      <c r="G11292" t="s">
        <v>19170</v>
      </c>
      <c r="H11292" t="s">
        <v>18898</v>
      </c>
      <c r="I11292" t="s">
        <v>13</v>
      </c>
      <c r="J11292" s="25">
        <v>45917</v>
      </c>
      <c r="K11292" s="25">
        <v>45917</v>
      </c>
      <c r="L11292" t="s">
        <v>18899</v>
      </c>
      <c r="M11292" t="s">
        <v>1340</v>
      </c>
      <c r="N11292" t="s">
        <v>32</v>
      </c>
      <c r="O11292" t="s">
        <v>6302</v>
      </c>
    </row>
    <row r="11293" spans="1:15" x14ac:dyDescent="0.25">
      <c r="A11293">
        <v>9107</v>
      </c>
      <c r="B11293" t="s">
        <v>11207</v>
      </c>
      <c r="C11293" t="s">
        <v>1338</v>
      </c>
      <c r="D11293" t="s">
        <v>1339</v>
      </c>
      <c r="E11293">
        <v>560</v>
      </c>
      <c r="F11293">
        <v>7</v>
      </c>
      <c r="G11293" t="s">
        <v>19171</v>
      </c>
      <c r="H11293" t="s">
        <v>18898</v>
      </c>
      <c r="I11293" t="s">
        <v>13</v>
      </c>
      <c r="J11293" s="25">
        <v>45917</v>
      </c>
      <c r="K11293" s="25">
        <v>45917</v>
      </c>
      <c r="L11293" t="s">
        <v>18899</v>
      </c>
      <c r="M11293" t="s">
        <v>1340</v>
      </c>
      <c r="N11293" t="s">
        <v>32</v>
      </c>
      <c r="O11293" t="s">
        <v>6302</v>
      </c>
    </row>
    <row r="11294" spans="1:15" x14ac:dyDescent="0.25">
      <c r="A11294">
        <v>7610</v>
      </c>
      <c r="B11294" t="s">
        <v>18831</v>
      </c>
      <c r="C11294" t="s">
        <v>3390</v>
      </c>
      <c r="D11294" t="s">
        <v>19172</v>
      </c>
      <c r="E11294">
        <v>120</v>
      </c>
      <c r="F11294">
        <v>2</v>
      </c>
      <c r="G11294" t="s">
        <v>19173</v>
      </c>
      <c r="H11294" t="s">
        <v>5645</v>
      </c>
      <c r="I11294" t="s">
        <v>5630</v>
      </c>
      <c r="J11294" s="25">
        <v>45586</v>
      </c>
      <c r="K11294" s="25">
        <v>45586</v>
      </c>
      <c r="L11294" t="s">
        <v>4490</v>
      </c>
      <c r="M11294" t="s">
        <v>19174</v>
      </c>
      <c r="N11294" t="s">
        <v>32</v>
      </c>
      <c r="O11294" t="s">
        <v>6282</v>
      </c>
    </row>
    <row r="11295" spans="1:15" x14ac:dyDescent="0.25">
      <c r="A11295">
        <v>7611</v>
      </c>
      <c r="B11295" t="s">
        <v>18895</v>
      </c>
      <c r="C11295" t="s">
        <v>3390</v>
      </c>
      <c r="D11295" t="s">
        <v>19172</v>
      </c>
      <c r="E11295">
        <v>240</v>
      </c>
      <c r="F11295">
        <v>4</v>
      </c>
      <c r="G11295" t="s">
        <v>19175</v>
      </c>
      <c r="H11295" t="s">
        <v>5633</v>
      </c>
      <c r="I11295" t="s">
        <v>5630</v>
      </c>
      <c r="J11295" s="25">
        <v>45621</v>
      </c>
      <c r="K11295" s="25">
        <v>45621</v>
      </c>
      <c r="L11295" t="s">
        <v>4288</v>
      </c>
      <c r="M11295" t="s">
        <v>19174</v>
      </c>
      <c r="N11295" t="s">
        <v>32</v>
      </c>
      <c r="O11295" t="s">
        <v>6282</v>
      </c>
    </row>
    <row r="11296" spans="1:15" x14ac:dyDescent="0.25">
      <c r="A11296">
        <v>7612</v>
      </c>
      <c r="B11296" t="s">
        <v>18895</v>
      </c>
      <c r="C11296" t="s">
        <v>3390</v>
      </c>
      <c r="D11296" t="s">
        <v>19172</v>
      </c>
      <c r="E11296">
        <v>60</v>
      </c>
      <c r="F11296">
        <v>1</v>
      </c>
      <c r="G11296" t="s">
        <v>19175</v>
      </c>
      <c r="H11296" t="s">
        <v>5633</v>
      </c>
      <c r="I11296" t="s">
        <v>13</v>
      </c>
      <c r="J11296" s="25">
        <v>45622</v>
      </c>
      <c r="K11296" s="25">
        <v>45772</v>
      </c>
      <c r="L11296" t="s">
        <v>4305</v>
      </c>
      <c r="M11296" t="s">
        <v>19174</v>
      </c>
      <c r="N11296" t="s">
        <v>32</v>
      </c>
      <c r="O11296" t="s">
        <v>6282</v>
      </c>
    </row>
    <row r="11297" spans="1:15" x14ac:dyDescent="0.25">
      <c r="A11297">
        <v>7613</v>
      </c>
      <c r="B11297" t="s">
        <v>11207</v>
      </c>
      <c r="C11297" t="s">
        <v>3389</v>
      </c>
      <c r="D11297" t="s">
        <v>19176</v>
      </c>
      <c r="E11297">
        <v>540</v>
      </c>
      <c r="F11297">
        <v>9</v>
      </c>
      <c r="G11297" t="s">
        <v>19177</v>
      </c>
      <c r="H11297" t="s">
        <v>5631</v>
      </c>
      <c r="I11297" t="s">
        <v>13</v>
      </c>
      <c r="J11297" s="25">
        <v>45712</v>
      </c>
      <c r="K11297" s="25">
        <v>45712</v>
      </c>
      <c r="L11297" t="s">
        <v>5632</v>
      </c>
      <c r="M11297" t="s">
        <v>19178</v>
      </c>
      <c r="N11297" t="s">
        <v>32</v>
      </c>
      <c r="O11297" t="s">
        <v>6282</v>
      </c>
    </row>
    <row r="11298" spans="1:15" x14ac:dyDescent="0.25">
      <c r="A11298">
        <v>7614</v>
      </c>
      <c r="B11298" t="s">
        <v>18972</v>
      </c>
      <c r="C11298" t="s">
        <v>3392</v>
      </c>
      <c r="D11298" t="s">
        <v>19179</v>
      </c>
      <c r="E11298">
        <v>120</v>
      </c>
      <c r="F11298">
        <v>2</v>
      </c>
      <c r="G11298" t="s">
        <v>19180</v>
      </c>
      <c r="H11298" t="s">
        <v>5631</v>
      </c>
      <c r="I11298" t="s">
        <v>13</v>
      </c>
      <c r="J11298" s="25">
        <v>45712</v>
      </c>
      <c r="K11298" s="25">
        <v>45712</v>
      </c>
      <c r="L11298" t="s">
        <v>5632</v>
      </c>
      <c r="M11298" t="s">
        <v>19181</v>
      </c>
      <c r="N11298" t="s">
        <v>32</v>
      </c>
      <c r="O11298" t="s">
        <v>6282</v>
      </c>
    </row>
    <row r="11299" spans="1:15" x14ac:dyDescent="0.25">
      <c r="A11299">
        <v>9113</v>
      </c>
      <c r="B11299" t="s">
        <v>18964</v>
      </c>
      <c r="C11299" t="s">
        <v>3392</v>
      </c>
      <c r="D11299" t="s">
        <v>19179</v>
      </c>
      <c r="E11299">
        <v>240</v>
      </c>
      <c r="F11299">
        <v>4</v>
      </c>
      <c r="G11299" t="s">
        <v>19182</v>
      </c>
      <c r="H11299" t="s">
        <v>18905</v>
      </c>
      <c r="I11299" t="s">
        <v>13</v>
      </c>
      <c r="J11299" s="25">
        <v>46041</v>
      </c>
      <c r="K11299" s="25">
        <v>46041</v>
      </c>
      <c r="L11299" t="s">
        <v>311</v>
      </c>
      <c r="M11299" t="s">
        <v>19181</v>
      </c>
      <c r="N11299" t="s">
        <v>32</v>
      </c>
      <c r="O11299" t="s">
        <v>6302</v>
      </c>
    </row>
    <row r="11300" spans="1:15" x14ac:dyDescent="0.25">
      <c r="A11300">
        <v>7615</v>
      </c>
      <c r="B11300" t="s">
        <v>19020</v>
      </c>
      <c r="C11300" t="s">
        <v>3391</v>
      </c>
      <c r="D11300" t="s">
        <v>19183</v>
      </c>
      <c r="E11300">
        <v>720</v>
      </c>
      <c r="F11300">
        <v>12</v>
      </c>
      <c r="G11300" t="s">
        <v>19184</v>
      </c>
      <c r="H11300" t="s">
        <v>18898</v>
      </c>
      <c r="I11300" t="s">
        <v>13</v>
      </c>
      <c r="J11300" s="25">
        <v>45917</v>
      </c>
      <c r="K11300" s="25">
        <v>45917</v>
      </c>
      <c r="L11300" t="s">
        <v>18899</v>
      </c>
      <c r="M11300" t="s">
        <v>19185</v>
      </c>
      <c r="N11300" t="s">
        <v>32</v>
      </c>
      <c r="O11300" t="s">
        <v>6282</v>
      </c>
    </row>
    <row r="11301" spans="1:15" x14ac:dyDescent="0.25">
      <c r="A11301">
        <v>7616</v>
      </c>
      <c r="B11301" t="s">
        <v>19020</v>
      </c>
      <c r="C11301" t="s">
        <v>3391</v>
      </c>
      <c r="D11301" t="s">
        <v>19183</v>
      </c>
      <c r="E11301">
        <v>420</v>
      </c>
      <c r="F11301">
        <v>7</v>
      </c>
      <c r="G11301" t="s">
        <v>19186</v>
      </c>
      <c r="H11301" t="s">
        <v>18898</v>
      </c>
      <c r="I11301" t="s">
        <v>13</v>
      </c>
      <c r="J11301" s="25">
        <v>45917</v>
      </c>
      <c r="K11301" s="25">
        <v>45917</v>
      </c>
      <c r="L11301" t="s">
        <v>18899</v>
      </c>
      <c r="M11301" t="s">
        <v>19185</v>
      </c>
      <c r="N11301" t="s">
        <v>32</v>
      </c>
      <c r="O11301" t="s">
        <v>6282</v>
      </c>
    </row>
    <row r="11302" spans="1:15" x14ac:dyDescent="0.25">
      <c r="A11302">
        <v>9114</v>
      </c>
      <c r="B11302" t="s">
        <v>18928</v>
      </c>
      <c r="C11302" t="s">
        <v>3391</v>
      </c>
      <c r="D11302" t="s">
        <v>19183</v>
      </c>
      <c r="E11302">
        <v>540</v>
      </c>
      <c r="F11302">
        <v>9</v>
      </c>
      <c r="G11302" t="s">
        <v>19187</v>
      </c>
      <c r="H11302" t="s">
        <v>18905</v>
      </c>
      <c r="I11302" t="s">
        <v>13</v>
      </c>
      <c r="J11302" s="25">
        <v>46041</v>
      </c>
      <c r="K11302" s="25">
        <v>46041</v>
      </c>
      <c r="L11302" t="s">
        <v>311</v>
      </c>
      <c r="M11302" t="s">
        <v>19185</v>
      </c>
      <c r="N11302" t="s">
        <v>32</v>
      </c>
      <c r="O11302" t="s">
        <v>6302</v>
      </c>
    </row>
    <row r="11303" spans="1:15" x14ac:dyDescent="0.25">
      <c r="A11303">
        <v>7617</v>
      </c>
      <c r="B11303" t="s">
        <v>18821</v>
      </c>
      <c r="C11303" t="s">
        <v>3393</v>
      </c>
      <c r="D11303" t="s">
        <v>19188</v>
      </c>
      <c r="E11303">
        <v>180</v>
      </c>
      <c r="F11303">
        <v>3</v>
      </c>
      <c r="G11303" t="s">
        <v>19189</v>
      </c>
      <c r="H11303" t="s">
        <v>5728</v>
      </c>
      <c r="I11303" t="s">
        <v>13</v>
      </c>
      <c r="J11303" s="25">
        <v>45896</v>
      </c>
      <c r="K11303" s="25">
        <v>45896</v>
      </c>
      <c r="L11303" t="s">
        <v>4618</v>
      </c>
      <c r="M11303" t="s">
        <v>19190</v>
      </c>
      <c r="N11303" t="s">
        <v>32</v>
      </c>
      <c r="O11303" t="s">
        <v>6282</v>
      </c>
    </row>
    <row r="11304" spans="1:15" x14ac:dyDescent="0.25">
      <c r="A11304">
        <v>9115</v>
      </c>
      <c r="B11304" t="s">
        <v>18942</v>
      </c>
      <c r="C11304" t="s">
        <v>3393</v>
      </c>
      <c r="D11304" t="s">
        <v>19188</v>
      </c>
      <c r="E11304">
        <v>540</v>
      </c>
      <c r="F11304">
        <v>9</v>
      </c>
      <c r="G11304" t="s">
        <v>19191</v>
      </c>
      <c r="H11304" t="s">
        <v>18905</v>
      </c>
      <c r="I11304" t="s">
        <v>13</v>
      </c>
      <c r="J11304" s="25">
        <v>46041</v>
      </c>
      <c r="K11304" s="25">
        <v>46041</v>
      </c>
      <c r="L11304" t="s">
        <v>311</v>
      </c>
      <c r="M11304" t="s">
        <v>19190</v>
      </c>
      <c r="N11304" t="s">
        <v>32</v>
      </c>
      <c r="O11304" t="s">
        <v>6302</v>
      </c>
    </row>
    <row r="11305" spans="1:15" x14ac:dyDescent="0.25">
      <c r="A11305">
        <v>7621</v>
      </c>
      <c r="B11305" t="s">
        <v>18940</v>
      </c>
      <c r="C11305" t="s">
        <v>1341</v>
      </c>
      <c r="D11305" t="s">
        <v>1342</v>
      </c>
      <c r="E11305">
        <v>720</v>
      </c>
      <c r="F11305">
        <v>12</v>
      </c>
      <c r="G11305" t="s">
        <v>19192</v>
      </c>
      <c r="H11305" t="s">
        <v>18898</v>
      </c>
      <c r="I11305" t="s">
        <v>13</v>
      </c>
      <c r="J11305" s="25">
        <v>45917</v>
      </c>
      <c r="K11305" s="25">
        <v>45917</v>
      </c>
      <c r="L11305" t="s">
        <v>18899</v>
      </c>
      <c r="M11305" t="s">
        <v>1343</v>
      </c>
      <c r="N11305" t="s">
        <v>32</v>
      </c>
      <c r="O11305" t="s">
        <v>6282</v>
      </c>
    </row>
    <row r="11306" spans="1:15" x14ac:dyDescent="0.25">
      <c r="A11306">
        <v>7622</v>
      </c>
      <c r="B11306" t="s">
        <v>18970</v>
      </c>
      <c r="C11306" t="s">
        <v>1341</v>
      </c>
      <c r="D11306" t="s">
        <v>1342</v>
      </c>
      <c r="E11306">
        <v>120</v>
      </c>
      <c r="F11306">
        <v>2</v>
      </c>
      <c r="G11306" t="s">
        <v>19193</v>
      </c>
      <c r="H11306" t="s">
        <v>18898</v>
      </c>
      <c r="I11306" t="s">
        <v>13</v>
      </c>
      <c r="J11306" s="25">
        <v>45917</v>
      </c>
      <c r="K11306" s="25">
        <v>45917</v>
      </c>
      <c r="L11306" t="s">
        <v>18899</v>
      </c>
      <c r="M11306" t="s">
        <v>1343</v>
      </c>
      <c r="N11306" t="s">
        <v>32</v>
      </c>
      <c r="O11306" t="s">
        <v>6282</v>
      </c>
    </row>
    <row r="11307" spans="1:15" x14ac:dyDescent="0.25">
      <c r="A11307">
        <v>9122</v>
      </c>
      <c r="B11307" t="s">
        <v>18974</v>
      </c>
      <c r="C11307" t="s">
        <v>1341</v>
      </c>
      <c r="D11307" t="s">
        <v>1342</v>
      </c>
      <c r="E11307">
        <v>540</v>
      </c>
      <c r="F11307">
        <v>9</v>
      </c>
      <c r="G11307" t="s">
        <v>19194</v>
      </c>
      <c r="H11307" t="s">
        <v>18902</v>
      </c>
      <c r="I11307" t="s">
        <v>13</v>
      </c>
      <c r="J11307" s="25">
        <v>46004</v>
      </c>
      <c r="K11307" s="25">
        <v>46004</v>
      </c>
      <c r="L11307" t="s">
        <v>1231</v>
      </c>
      <c r="M11307" t="s">
        <v>1343</v>
      </c>
      <c r="N11307" t="s">
        <v>32</v>
      </c>
      <c r="O11307" t="s">
        <v>6302</v>
      </c>
    </row>
    <row r="11308" spans="1:15" x14ac:dyDescent="0.25">
      <c r="A11308">
        <v>9119</v>
      </c>
      <c r="B11308" t="s">
        <v>18942</v>
      </c>
      <c r="C11308" t="s">
        <v>1341</v>
      </c>
      <c r="D11308" t="s">
        <v>1342</v>
      </c>
      <c r="E11308">
        <v>720</v>
      </c>
      <c r="F11308">
        <v>12</v>
      </c>
      <c r="G11308" t="s">
        <v>19195</v>
      </c>
      <c r="H11308" t="s">
        <v>18905</v>
      </c>
      <c r="I11308" t="s">
        <v>13</v>
      </c>
      <c r="J11308" s="25">
        <v>46041</v>
      </c>
      <c r="K11308" s="25">
        <v>46041</v>
      </c>
      <c r="L11308" t="s">
        <v>311</v>
      </c>
      <c r="M11308" t="s">
        <v>1343</v>
      </c>
      <c r="N11308" t="s">
        <v>32</v>
      </c>
      <c r="O11308" t="s">
        <v>6302</v>
      </c>
    </row>
    <row r="11309" spans="1:15" x14ac:dyDescent="0.25">
      <c r="A11309">
        <v>9120</v>
      </c>
      <c r="B11309" t="s">
        <v>18942</v>
      </c>
      <c r="C11309" t="s">
        <v>1341</v>
      </c>
      <c r="D11309" t="s">
        <v>1342</v>
      </c>
      <c r="E11309">
        <v>720</v>
      </c>
      <c r="F11309">
        <v>12</v>
      </c>
      <c r="G11309" t="s">
        <v>19196</v>
      </c>
      <c r="H11309" t="s">
        <v>18905</v>
      </c>
      <c r="I11309" t="s">
        <v>13</v>
      </c>
      <c r="J11309" s="25">
        <v>46041</v>
      </c>
      <c r="K11309" s="25">
        <v>46041</v>
      </c>
      <c r="L11309" t="s">
        <v>311</v>
      </c>
      <c r="M11309" t="s">
        <v>1343</v>
      </c>
      <c r="N11309" t="s">
        <v>32</v>
      </c>
      <c r="O11309" t="s">
        <v>6302</v>
      </c>
    </row>
    <row r="11310" spans="1:15" x14ac:dyDescent="0.25">
      <c r="A11310">
        <v>9118</v>
      </c>
      <c r="B11310" t="s">
        <v>18930</v>
      </c>
      <c r="C11310" t="s">
        <v>1341</v>
      </c>
      <c r="D11310" t="s">
        <v>1342</v>
      </c>
      <c r="E11310">
        <v>720</v>
      </c>
      <c r="F11310">
        <v>12</v>
      </c>
      <c r="G11310" t="s">
        <v>19197</v>
      </c>
      <c r="H11310" t="s">
        <v>18905</v>
      </c>
      <c r="I11310" t="s">
        <v>13</v>
      </c>
      <c r="J11310" s="25">
        <v>46041</v>
      </c>
      <c r="K11310" s="25">
        <v>46041</v>
      </c>
      <c r="L11310" t="s">
        <v>311</v>
      </c>
      <c r="M11310" t="s">
        <v>1343</v>
      </c>
      <c r="N11310" t="s">
        <v>32</v>
      </c>
      <c r="O11310" t="s">
        <v>6302</v>
      </c>
    </row>
    <row r="11311" spans="1:15" x14ac:dyDescent="0.25">
      <c r="A11311">
        <v>9121</v>
      </c>
      <c r="B11311" t="s">
        <v>18942</v>
      </c>
      <c r="C11311" t="s">
        <v>1341</v>
      </c>
      <c r="D11311" t="s">
        <v>1342</v>
      </c>
      <c r="E11311">
        <v>180</v>
      </c>
      <c r="F11311">
        <v>3</v>
      </c>
      <c r="G11311" t="s">
        <v>19198</v>
      </c>
      <c r="H11311" t="s">
        <v>18905</v>
      </c>
      <c r="I11311" t="s">
        <v>13</v>
      </c>
      <c r="J11311" s="25">
        <v>46041</v>
      </c>
      <c r="K11311" s="25">
        <v>46041</v>
      </c>
      <c r="L11311" t="s">
        <v>311</v>
      </c>
      <c r="M11311" t="s">
        <v>1343</v>
      </c>
      <c r="N11311" t="s">
        <v>32</v>
      </c>
      <c r="O11311" t="s">
        <v>6302</v>
      </c>
    </row>
    <row r="11312" spans="1:15" x14ac:dyDescent="0.25">
      <c r="A11312">
        <v>7625</v>
      </c>
      <c r="B11312" t="s">
        <v>18845</v>
      </c>
      <c r="C11312" t="s">
        <v>3395</v>
      </c>
      <c r="D11312" t="s">
        <v>19199</v>
      </c>
      <c r="E11312">
        <v>240</v>
      </c>
      <c r="F11312">
        <v>4</v>
      </c>
      <c r="G11312" t="s">
        <v>19200</v>
      </c>
      <c r="H11312" t="s">
        <v>5633</v>
      </c>
      <c r="I11312" t="s">
        <v>5630</v>
      </c>
      <c r="J11312" s="25">
        <v>45621</v>
      </c>
      <c r="K11312" s="25">
        <v>45621</v>
      </c>
      <c r="L11312" t="s">
        <v>4288</v>
      </c>
      <c r="M11312" t="s">
        <v>19201</v>
      </c>
      <c r="N11312" t="s">
        <v>32</v>
      </c>
      <c r="O11312" t="s">
        <v>6282</v>
      </c>
    </row>
    <row r="11313" spans="1:15" x14ac:dyDescent="0.25">
      <c r="A11313">
        <v>7624</v>
      </c>
      <c r="B11313" t="s">
        <v>18845</v>
      </c>
      <c r="C11313" t="s">
        <v>3395</v>
      </c>
      <c r="D11313" t="s">
        <v>19199</v>
      </c>
      <c r="E11313">
        <v>60</v>
      </c>
      <c r="F11313">
        <v>1</v>
      </c>
      <c r="G11313" t="s">
        <v>19010</v>
      </c>
      <c r="H11313" t="s">
        <v>5633</v>
      </c>
      <c r="I11313" t="s">
        <v>13</v>
      </c>
      <c r="J11313" s="25">
        <v>45622</v>
      </c>
      <c r="K11313" s="25">
        <v>45734</v>
      </c>
      <c r="L11313" t="s">
        <v>4305</v>
      </c>
      <c r="M11313" t="s">
        <v>19201</v>
      </c>
      <c r="N11313" t="s">
        <v>32</v>
      </c>
      <c r="O11313" t="s">
        <v>6282</v>
      </c>
    </row>
    <row r="11314" spans="1:15" x14ac:dyDescent="0.25">
      <c r="A11314">
        <v>7623</v>
      </c>
      <c r="B11314" t="s">
        <v>19004</v>
      </c>
      <c r="C11314" t="s">
        <v>3395</v>
      </c>
      <c r="D11314" t="s">
        <v>19199</v>
      </c>
      <c r="E11314">
        <v>240</v>
      </c>
      <c r="F11314">
        <v>4</v>
      </c>
      <c r="G11314" t="s">
        <v>19202</v>
      </c>
      <c r="H11314" t="s">
        <v>5631</v>
      </c>
      <c r="I11314" t="s">
        <v>13</v>
      </c>
      <c r="J11314" s="25">
        <v>45712</v>
      </c>
      <c r="K11314" s="25">
        <v>45712</v>
      </c>
      <c r="L11314" t="s">
        <v>5632</v>
      </c>
      <c r="M11314" t="s">
        <v>19201</v>
      </c>
      <c r="N11314" t="s">
        <v>32</v>
      </c>
      <c r="O11314" t="s">
        <v>6282</v>
      </c>
    </row>
    <row r="11315" spans="1:15" x14ac:dyDescent="0.25">
      <c r="A11315">
        <v>9123</v>
      </c>
      <c r="B11315" t="s">
        <v>18813</v>
      </c>
      <c r="C11315" t="s">
        <v>3394</v>
      </c>
      <c r="D11315" t="s">
        <v>19203</v>
      </c>
      <c r="E11315">
        <v>240</v>
      </c>
      <c r="F11315">
        <v>4</v>
      </c>
      <c r="G11315" t="s">
        <v>19204</v>
      </c>
      <c r="H11315" t="s">
        <v>12</v>
      </c>
      <c r="I11315" t="s">
        <v>13</v>
      </c>
      <c r="J11315" s="25">
        <v>45812</v>
      </c>
      <c r="K11315" s="25">
        <v>45812</v>
      </c>
      <c r="L11315" t="s">
        <v>231</v>
      </c>
      <c r="M11315" t="s">
        <v>19205</v>
      </c>
      <c r="N11315" t="s">
        <v>32</v>
      </c>
      <c r="O11315" t="s">
        <v>6302</v>
      </c>
    </row>
    <row r="11316" spans="1:15" x14ac:dyDescent="0.25">
      <c r="A11316">
        <v>9124</v>
      </c>
      <c r="B11316" t="s">
        <v>11207</v>
      </c>
      <c r="C11316" t="s">
        <v>3394</v>
      </c>
      <c r="D11316" t="s">
        <v>19203</v>
      </c>
      <c r="E11316">
        <v>240</v>
      </c>
      <c r="F11316">
        <v>4</v>
      </c>
      <c r="G11316" t="s">
        <v>19206</v>
      </c>
      <c r="H11316" t="s">
        <v>14</v>
      </c>
      <c r="I11316" t="s">
        <v>13</v>
      </c>
      <c r="J11316" s="25">
        <v>45834</v>
      </c>
      <c r="K11316" s="25">
        <v>45834</v>
      </c>
      <c r="L11316" t="s">
        <v>1328</v>
      </c>
      <c r="M11316" t="s">
        <v>19205</v>
      </c>
      <c r="N11316" t="s">
        <v>32</v>
      </c>
      <c r="O11316" t="s">
        <v>6302</v>
      </c>
    </row>
    <row r="11317" spans="1:15" x14ac:dyDescent="0.25">
      <c r="A11317">
        <v>9126</v>
      </c>
      <c r="B11317" t="s">
        <v>18900</v>
      </c>
      <c r="C11317" t="s">
        <v>3394</v>
      </c>
      <c r="D11317" t="s">
        <v>19203</v>
      </c>
      <c r="E11317">
        <v>240</v>
      </c>
      <c r="F11317">
        <v>4</v>
      </c>
      <c r="G11317" t="s">
        <v>19207</v>
      </c>
      <c r="H11317" t="s">
        <v>18902</v>
      </c>
      <c r="I11317" t="s">
        <v>13</v>
      </c>
      <c r="J11317" s="25">
        <v>46004</v>
      </c>
      <c r="K11317" s="25">
        <v>46004</v>
      </c>
      <c r="L11317" t="s">
        <v>1231</v>
      </c>
      <c r="M11317" t="s">
        <v>19205</v>
      </c>
      <c r="N11317" t="s">
        <v>32</v>
      </c>
      <c r="O11317" t="s">
        <v>6302</v>
      </c>
    </row>
    <row r="11318" spans="1:15" x14ac:dyDescent="0.25">
      <c r="A11318">
        <v>9125</v>
      </c>
      <c r="B11318" t="s">
        <v>18964</v>
      </c>
      <c r="C11318" t="s">
        <v>3394</v>
      </c>
      <c r="D11318" t="s">
        <v>19203</v>
      </c>
      <c r="E11318">
        <v>240</v>
      </c>
      <c r="F11318">
        <v>4</v>
      </c>
      <c r="G11318" t="s">
        <v>19208</v>
      </c>
      <c r="H11318" t="s">
        <v>18905</v>
      </c>
      <c r="I11318" t="s">
        <v>13</v>
      </c>
      <c r="J11318" s="25">
        <v>46041</v>
      </c>
      <c r="K11318" s="25">
        <v>46041</v>
      </c>
      <c r="L11318" t="s">
        <v>311</v>
      </c>
      <c r="M11318" t="s">
        <v>19205</v>
      </c>
      <c r="N11318" t="s">
        <v>32</v>
      </c>
      <c r="O11318" t="s">
        <v>6302</v>
      </c>
    </row>
    <row r="11319" spans="1:15" x14ac:dyDescent="0.25">
      <c r="A11319">
        <v>7626</v>
      </c>
      <c r="B11319" t="s">
        <v>18972</v>
      </c>
      <c r="C11319" t="s">
        <v>3398</v>
      </c>
      <c r="D11319" t="s">
        <v>19209</v>
      </c>
      <c r="E11319">
        <v>108</v>
      </c>
      <c r="F11319">
        <v>9</v>
      </c>
      <c r="G11319" t="s">
        <v>19210</v>
      </c>
      <c r="H11319" t="s">
        <v>14</v>
      </c>
      <c r="I11319" t="s">
        <v>13</v>
      </c>
      <c r="J11319" s="25">
        <v>45834</v>
      </c>
      <c r="K11319" s="25">
        <v>45834</v>
      </c>
      <c r="L11319" t="s">
        <v>1328</v>
      </c>
      <c r="M11319" t="s">
        <v>19211</v>
      </c>
      <c r="N11319" t="s">
        <v>32</v>
      </c>
      <c r="O11319" t="s">
        <v>6282</v>
      </c>
    </row>
    <row r="11320" spans="1:15" x14ac:dyDescent="0.25">
      <c r="A11320">
        <v>7627</v>
      </c>
      <c r="B11320" t="s">
        <v>18964</v>
      </c>
      <c r="C11320" t="s">
        <v>3398</v>
      </c>
      <c r="D11320" t="s">
        <v>19209</v>
      </c>
      <c r="E11320">
        <v>228</v>
      </c>
      <c r="F11320">
        <v>19</v>
      </c>
      <c r="G11320" t="s">
        <v>19212</v>
      </c>
      <c r="H11320" t="s">
        <v>18905</v>
      </c>
      <c r="I11320" t="s">
        <v>13</v>
      </c>
      <c r="J11320" s="25">
        <v>46041</v>
      </c>
      <c r="K11320" s="25">
        <v>46041</v>
      </c>
      <c r="L11320" t="s">
        <v>311</v>
      </c>
      <c r="M11320" t="s">
        <v>19211</v>
      </c>
      <c r="N11320" t="s">
        <v>32</v>
      </c>
      <c r="O11320" t="s">
        <v>6282</v>
      </c>
    </row>
    <row r="11321" spans="1:15" x14ac:dyDescent="0.25">
      <c r="A11321">
        <v>7629</v>
      </c>
      <c r="B11321" t="s">
        <v>18853</v>
      </c>
      <c r="C11321" t="s">
        <v>3399</v>
      </c>
      <c r="D11321" t="s">
        <v>19213</v>
      </c>
      <c r="E11321">
        <v>24</v>
      </c>
      <c r="F11321">
        <v>2</v>
      </c>
      <c r="G11321" t="s">
        <v>19214</v>
      </c>
      <c r="H11321" t="s">
        <v>5633</v>
      </c>
      <c r="I11321" t="s">
        <v>5630</v>
      </c>
      <c r="J11321" s="25">
        <v>45621</v>
      </c>
      <c r="K11321" s="25">
        <v>45621</v>
      </c>
      <c r="L11321" t="s">
        <v>4288</v>
      </c>
      <c r="M11321" t="s">
        <v>19215</v>
      </c>
      <c r="N11321" t="s">
        <v>32</v>
      </c>
      <c r="O11321" t="s">
        <v>6282</v>
      </c>
    </row>
    <row r="11322" spans="1:15" x14ac:dyDescent="0.25">
      <c r="A11322">
        <v>7630</v>
      </c>
      <c r="B11322" t="s">
        <v>19004</v>
      </c>
      <c r="C11322" t="s">
        <v>3399</v>
      </c>
      <c r="D11322" t="s">
        <v>19213</v>
      </c>
      <c r="E11322">
        <v>108</v>
      </c>
      <c r="F11322">
        <v>9</v>
      </c>
      <c r="G11322" t="s">
        <v>19216</v>
      </c>
      <c r="H11322" t="s">
        <v>5629</v>
      </c>
      <c r="I11322" t="s">
        <v>5630</v>
      </c>
      <c r="J11322" s="25">
        <v>45646</v>
      </c>
      <c r="K11322" s="25">
        <v>45646</v>
      </c>
      <c r="L11322" t="s">
        <v>4334</v>
      </c>
      <c r="M11322" t="s">
        <v>19215</v>
      </c>
      <c r="N11322" t="s">
        <v>32</v>
      </c>
      <c r="O11322" t="s">
        <v>6282</v>
      </c>
    </row>
    <row r="11323" spans="1:15" x14ac:dyDescent="0.25">
      <c r="A11323">
        <v>7628</v>
      </c>
      <c r="B11323" t="s">
        <v>19004</v>
      </c>
      <c r="C11323" t="s">
        <v>3399</v>
      </c>
      <c r="D11323" t="s">
        <v>19213</v>
      </c>
      <c r="E11323">
        <v>168</v>
      </c>
      <c r="F11323">
        <v>14</v>
      </c>
      <c r="G11323" t="s">
        <v>19217</v>
      </c>
      <c r="H11323" t="s">
        <v>5631</v>
      </c>
      <c r="I11323" t="s">
        <v>13</v>
      </c>
      <c r="J11323" s="25">
        <v>45712</v>
      </c>
      <c r="K11323" s="25">
        <v>45712</v>
      </c>
      <c r="L11323" t="s">
        <v>5632</v>
      </c>
      <c r="M11323" t="s">
        <v>19215</v>
      </c>
      <c r="N11323" t="s">
        <v>32</v>
      </c>
      <c r="O11323" t="s">
        <v>6282</v>
      </c>
    </row>
    <row r="11324" spans="1:15" x14ac:dyDescent="0.25">
      <c r="A11324">
        <v>7631</v>
      </c>
      <c r="B11324" t="s">
        <v>10014</v>
      </c>
      <c r="C11324" t="s">
        <v>3402</v>
      </c>
      <c r="D11324" t="s">
        <v>19218</v>
      </c>
      <c r="E11324">
        <v>40</v>
      </c>
      <c r="F11324">
        <v>5</v>
      </c>
      <c r="G11324" t="s">
        <v>19219</v>
      </c>
      <c r="H11324" t="s">
        <v>5631</v>
      </c>
      <c r="I11324" t="s">
        <v>13</v>
      </c>
      <c r="J11324" s="25">
        <v>45712</v>
      </c>
      <c r="K11324" s="25">
        <v>45712</v>
      </c>
      <c r="L11324" t="s">
        <v>5632</v>
      </c>
      <c r="M11324" t="s">
        <v>19220</v>
      </c>
      <c r="N11324" t="s">
        <v>32</v>
      </c>
      <c r="O11324" t="s">
        <v>6282</v>
      </c>
    </row>
    <row r="11325" spans="1:15" x14ac:dyDescent="0.25">
      <c r="A11325">
        <v>7632</v>
      </c>
      <c r="B11325" t="s">
        <v>18845</v>
      </c>
      <c r="C11325" t="s">
        <v>3402</v>
      </c>
      <c r="D11325" t="s">
        <v>19218</v>
      </c>
      <c r="E11325">
        <v>8</v>
      </c>
      <c r="F11325">
        <v>1</v>
      </c>
      <c r="G11325" t="s">
        <v>19071</v>
      </c>
      <c r="H11325" t="s">
        <v>5631</v>
      </c>
      <c r="I11325" t="s">
        <v>13</v>
      </c>
      <c r="J11325" s="25">
        <v>45712</v>
      </c>
      <c r="K11325" s="25">
        <v>45712</v>
      </c>
      <c r="L11325" t="s">
        <v>5632</v>
      </c>
      <c r="M11325" t="s">
        <v>19220</v>
      </c>
      <c r="N11325" t="s">
        <v>32</v>
      </c>
      <c r="O11325" t="s">
        <v>6282</v>
      </c>
    </row>
    <row r="11326" spans="1:15" x14ac:dyDescent="0.25">
      <c r="A11326">
        <v>7634</v>
      </c>
      <c r="B11326" t="s">
        <v>18845</v>
      </c>
      <c r="C11326" t="s">
        <v>3407</v>
      </c>
      <c r="D11326" t="s">
        <v>19221</v>
      </c>
      <c r="E11326">
        <v>80</v>
      </c>
      <c r="F11326">
        <v>1</v>
      </c>
      <c r="G11326" t="s">
        <v>19222</v>
      </c>
      <c r="H11326" t="s">
        <v>5629</v>
      </c>
      <c r="I11326" t="s">
        <v>5630</v>
      </c>
      <c r="J11326" s="25">
        <v>45646</v>
      </c>
      <c r="K11326" s="25">
        <v>45646</v>
      </c>
      <c r="L11326" t="s">
        <v>4334</v>
      </c>
      <c r="M11326" t="s">
        <v>19223</v>
      </c>
      <c r="N11326" t="s">
        <v>32</v>
      </c>
      <c r="O11326" t="s">
        <v>6282</v>
      </c>
    </row>
    <row r="11327" spans="1:15" x14ac:dyDescent="0.25">
      <c r="A11327">
        <v>7633</v>
      </c>
      <c r="B11327" t="s">
        <v>18968</v>
      </c>
      <c r="C11327" t="s">
        <v>3407</v>
      </c>
      <c r="D11327" t="s">
        <v>19221</v>
      </c>
      <c r="E11327">
        <v>320</v>
      </c>
      <c r="F11327">
        <v>4</v>
      </c>
      <c r="G11327" t="s">
        <v>19224</v>
      </c>
      <c r="H11327" t="s">
        <v>5639</v>
      </c>
      <c r="I11327" t="s">
        <v>13</v>
      </c>
      <c r="J11327" s="25">
        <v>45747</v>
      </c>
      <c r="K11327" s="25">
        <v>45747</v>
      </c>
      <c r="L11327" t="s">
        <v>5640</v>
      </c>
      <c r="M11327" t="s">
        <v>19223</v>
      </c>
      <c r="N11327" t="s">
        <v>32</v>
      </c>
      <c r="O11327" t="s">
        <v>6282</v>
      </c>
    </row>
    <row r="11328" spans="1:15" x14ac:dyDescent="0.25">
      <c r="A11328">
        <v>9127</v>
      </c>
      <c r="B11328" t="s">
        <v>18900</v>
      </c>
      <c r="C11328" t="s">
        <v>3407</v>
      </c>
      <c r="D11328" t="s">
        <v>19221</v>
      </c>
      <c r="E11328">
        <v>320</v>
      </c>
      <c r="F11328">
        <v>4</v>
      </c>
      <c r="G11328" t="s">
        <v>19225</v>
      </c>
      <c r="H11328" t="s">
        <v>18902</v>
      </c>
      <c r="I11328" t="s">
        <v>13</v>
      </c>
      <c r="J11328" s="25">
        <v>46004</v>
      </c>
      <c r="K11328" s="25">
        <v>46004</v>
      </c>
      <c r="L11328" t="s">
        <v>1231</v>
      </c>
      <c r="M11328" t="s">
        <v>19223</v>
      </c>
      <c r="N11328" t="s">
        <v>32</v>
      </c>
      <c r="O11328" t="s">
        <v>6302</v>
      </c>
    </row>
    <row r="11329" spans="1:15" x14ac:dyDescent="0.25">
      <c r="A11329">
        <v>9128</v>
      </c>
      <c r="B11329" t="s">
        <v>18930</v>
      </c>
      <c r="C11329" t="s">
        <v>3407</v>
      </c>
      <c r="D11329" t="s">
        <v>19221</v>
      </c>
      <c r="E11329">
        <v>720</v>
      </c>
      <c r="F11329">
        <v>9</v>
      </c>
      <c r="G11329" t="s">
        <v>19226</v>
      </c>
      <c r="H11329" t="s">
        <v>18905</v>
      </c>
      <c r="I11329" t="s">
        <v>13</v>
      </c>
      <c r="J11329" s="25">
        <v>46041</v>
      </c>
      <c r="K11329" s="25">
        <v>46041</v>
      </c>
      <c r="L11329" t="s">
        <v>311</v>
      </c>
      <c r="M11329" t="s">
        <v>19223</v>
      </c>
      <c r="N11329" t="s">
        <v>32</v>
      </c>
      <c r="O11329" t="s">
        <v>6302</v>
      </c>
    </row>
    <row r="11330" spans="1:15" x14ac:dyDescent="0.25">
      <c r="A11330">
        <v>7641</v>
      </c>
      <c r="B11330" t="s">
        <v>18845</v>
      </c>
      <c r="C11330" t="s">
        <v>3406</v>
      </c>
      <c r="D11330" t="s">
        <v>19227</v>
      </c>
      <c r="E11330">
        <v>80</v>
      </c>
      <c r="F11330">
        <v>1</v>
      </c>
      <c r="G11330" t="s">
        <v>19228</v>
      </c>
      <c r="H11330" t="s">
        <v>5639</v>
      </c>
      <c r="I11330" t="s">
        <v>13</v>
      </c>
      <c r="J11330" s="25">
        <v>45747</v>
      </c>
      <c r="K11330" s="25">
        <v>45747</v>
      </c>
      <c r="L11330" t="s">
        <v>5640</v>
      </c>
      <c r="M11330" t="s">
        <v>19229</v>
      </c>
      <c r="N11330" t="s">
        <v>32</v>
      </c>
      <c r="O11330" t="s">
        <v>6282</v>
      </c>
    </row>
    <row r="11331" spans="1:15" x14ac:dyDescent="0.25">
      <c r="A11331">
        <v>7635</v>
      </c>
      <c r="B11331" t="s">
        <v>18966</v>
      </c>
      <c r="C11331" t="s">
        <v>3406</v>
      </c>
      <c r="D11331" t="s">
        <v>19227</v>
      </c>
      <c r="E11331">
        <v>1040</v>
      </c>
      <c r="F11331">
        <v>13</v>
      </c>
      <c r="G11331" t="s">
        <v>19230</v>
      </c>
      <c r="H11331" t="s">
        <v>12</v>
      </c>
      <c r="I11331" t="s">
        <v>13</v>
      </c>
      <c r="J11331" s="25">
        <v>45812</v>
      </c>
      <c r="K11331" s="25">
        <v>45812</v>
      </c>
      <c r="L11331" t="s">
        <v>231</v>
      </c>
      <c r="M11331" t="s">
        <v>19229</v>
      </c>
      <c r="N11331" t="s">
        <v>32</v>
      </c>
      <c r="O11331" t="s">
        <v>6282</v>
      </c>
    </row>
    <row r="11332" spans="1:15" x14ac:dyDescent="0.25">
      <c r="A11332">
        <v>7642</v>
      </c>
      <c r="B11332" t="s">
        <v>18845</v>
      </c>
      <c r="C11332" t="s">
        <v>3406</v>
      </c>
      <c r="D11332" t="s">
        <v>19227</v>
      </c>
      <c r="E11332">
        <v>80</v>
      </c>
      <c r="F11332">
        <v>1</v>
      </c>
      <c r="G11332" t="s">
        <v>19228</v>
      </c>
      <c r="H11332" t="s">
        <v>12</v>
      </c>
      <c r="I11332" t="s">
        <v>13</v>
      </c>
      <c r="J11332" s="25">
        <v>45812</v>
      </c>
      <c r="K11332" s="25">
        <v>45812</v>
      </c>
      <c r="L11332" t="s">
        <v>231</v>
      </c>
      <c r="M11332" t="s">
        <v>19229</v>
      </c>
      <c r="N11332" t="s">
        <v>32</v>
      </c>
      <c r="O11332" t="s">
        <v>6282</v>
      </c>
    </row>
    <row r="11333" spans="1:15" x14ac:dyDescent="0.25">
      <c r="A11333">
        <v>7636</v>
      </c>
      <c r="B11333" t="s">
        <v>18895</v>
      </c>
      <c r="C11333" t="s">
        <v>3406</v>
      </c>
      <c r="D11333" t="s">
        <v>19227</v>
      </c>
      <c r="E11333">
        <v>1440</v>
      </c>
      <c r="F11333">
        <v>18</v>
      </c>
      <c r="G11333" t="s">
        <v>19231</v>
      </c>
      <c r="H11333" t="s">
        <v>14</v>
      </c>
      <c r="I11333" t="s">
        <v>13</v>
      </c>
      <c r="J11333" s="25">
        <v>45834</v>
      </c>
      <c r="K11333" s="25">
        <v>45834</v>
      </c>
      <c r="L11333" t="s">
        <v>1328</v>
      </c>
      <c r="M11333" t="s">
        <v>19229</v>
      </c>
      <c r="N11333" t="s">
        <v>32</v>
      </c>
      <c r="O11333" t="s">
        <v>6282</v>
      </c>
    </row>
    <row r="11334" spans="1:15" x14ac:dyDescent="0.25">
      <c r="A11334">
        <v>7637</v>
      </c>
      <c r="B11334" t="s">
        <v>18895</v>
      </c>
      <c r="C11334" t="s">
        <v>3406</v>
      </c>
      <c r="D11334" t="s">
        <v>19227</v>
      </c>
      <c r="E11334">
        <v>480</v>
      </c>
      <c r="F11334">
        <v>6</v>
      </c>
      <c r="G11334" t="s">
        <v>19232</v>
      </c>
      <c r="H11334" t="s">
        <v>14</v>
      </c>
      <c r="I11334" t="s">
        <v>13</v>
      </c>
      <c r="J11334" s="25">
        <v>45834</v>
      </c>
      <c r="K11334" s="25">
        <v>45834</v>
      </c>
      <c r="L11334" t="s">
        <v>1328</v>
      </c>
      <c r="M11334" t="s">
        <v>19229</v>
      </c>
      <c r="N11334" t="s">
        <v>32</v>
      </c>
      <c r="O11334" t="s">
        <v>6282</v>
      </c>
    </row>
    <row r="11335" spans="1:15" x14ac:dyDescent="0.25">
      <c r="A11335">
        <v>7643</v>
      </c>
      <c r="B11335" t="s">
        <v>18845</v>
      </c>
      <c r="C11335" t="s">
        <v>3406</v>
      </c>
      <c r="D11335" t="s">
        <v>19227</v>
      </c>
      <c r="E11335">
        <v>80</v>
      </c>
      <c r="F11335">
        <v>1</v>
      </c>
      <c r="G11335" t="s">
        <v>19228</v>
      </c>
      <c r="H11335" t="s">
        <v>14</v>
      </c>
      <c r="I11335" t="s">
        <v>13</v>
      </c>
      <c r="J11335" s="25">
        <v>45834</v>
      </c>
      <c r="K11335" s="25">
        <v>45834</v>
      </c>
      <c r="L11335" t="s">
        <v>1328</v>
      </c>
      <c r="M11335" t="s">
        <v>19229</v>
      </c>
      <c r="N11335" t="s">
        <v>32</v>
      </c>
      <c r="O11335" t="s">
        <v>6282</v>
      </c>
    </row>
    <row r="11336" spans="1:15" x14ac:dyDescent="0.25">
      <c r="A11336">
        <v>7638</v>
      </c>
      <c r="B11336" t="s">
        <v>19020</v>
      </c>
      <c r="C11336" t="s">
        <v>3406</v>
      </c>
      <c r="D11336" t="s">
        <v>19227</v>
      </c>
      <c r="E11336">
        <v>1440</v>
      </c>
      <c r="F11336">
        <v>18</v>
      </c>
      <c r="G11336" t="s">
        <v>19233</v>
      </c>
      <c r="H11336" t="s">
        <v>18898</v>
      </c>
      <c r="I11336" t="s">
        <v>13</v>
      </c>
      <c r="J11336" s="25">
        <v>45917</v>
      </c>
      <c r="K11336" s="25">
        <v>45917</v>
      </c>
      <c r="L11336" t="s">
        <v>18899</v>
      </c>
      <c r="M11336" t="s">
        <v>19229</v>
      </c>
      <c r="N11336" t="s">
        <v>32</v>
      </c>
      <c r="O11336" t="s">
        <v>6282</v>
      </c>
    </row>
    <row r="11337" spans="1:15" x14ac:dyDescent="0.25">
      <c r="A11337">
        <v>7639</v>
      </c>
      <c r="B11337" t="s">
        <v>19020</v>
      </c>
      <c r="C11337" t="s">
        <v>3406</v>
      </c>
      <c r="D11337" t="s">
        <v>19227</v>
      </c>
      <c r="E11337">
        <v>1440</v>
      </c>
      <c r="F11337">
        <v>18</v>
      </c>
      <c r="G11337" t="s">
        <v>19234</v>
      </c>
      <c r="H11337" t="s">
        <v>18898</v>
      </c>
      <c r="I11337" t="s">
        <v>13</v>
      </c>
      <c r="J11337" s="25">
        <v>45917</v>
      </c>
      <c r="K11337" s="25">
        <v>45917</v>
      </c>
      <c r="L11337" t="s">
        <v>18899</v>
      </c>
      <c r="M11337" t="s">
        <v>19229</v>
      </c>
      <c r="N11337" t="s">
        <v>32</v>
      </c>
      <c r="O11337" t="s">
        <v>6282</v>
      </c>
    </row>
    <row r="11338" spans="1:15" x14ac:dyDescent="0.25">
      <c r="A11338">
        <v>7640</v>
      </c>
      <c r="B11338" t="s">
        <v>18878</v>
      </c>
      <c r="C11338" t="s">
        <v>3406</v>
      </c>
      <c r="D11338" t="s">
        <v>19227</v>
      </c>
      <c r="E11338">
        <v>240</v>
      </c>
      <c r="F11338">
        <v>3</v>
      </c>
      <c r="G11338" t="s">
        <v>19235</v>
      </c>
      <c r="H11338" t="s">
        <v>18898</v>
      </c>
      <c r="I11338" t="s">
        <v>13</v>
      </c>
      <c r="J11338" s="25">
        <v>45917</v>
      </c>
      <c r="K11338" s="25">
        <v>45917</v>
      </c>
      <c r="L11338" t="s">
        <v>18899</v>
      </c>
      <c r="M11338" t="s">
        <v>19229</v>
      </c>
      <c r="N11338" t="s">
        <v>32</v>
      </c>
      <c r="O11338" t="s">
        <v>6282</v>
      </c>
    </row>
    <row r="11339" spans="1:15" x14ac:dyDescent="0.25">
      <c r="A11339">
        <v>7644</v>
      </c>
      <c r="B11339" t="s">
        <v>18845</v>
      </c>
      <c r="C11339" t="s">
        <v>3406</v>
      </c>
      <c r="D11339" t="s">
        <v>19227</v>
      </c>
      <c r="E11339">
        <v>80</v>
      </c>
      <c r="F11339">
        <v>1</v>
      </c>
      <c r="G11339" t="s">
        <v>19228</v>
      </c>
      <c r="H11339" t="s">
        <v>18898</v>
      </c>
      <c r="I11339" t="s">
        <v>13</v>
      </c>
      <c r="J11339" s="25">
        <v>45917</v>
      </c>
      <c r="K11339" s="25">
        <v>45917</v>
      </c>
      <c r="L11339" t="s">
        <v>18899</v>
      </c>
      <c r="M11339" t="s">
        <v>19229</v>
      </c>
      <c r="N11339" t="s">
        <v>32</v>
      </c>
      <c r="O11339" t="s">
        <v>6282</v>
      </c>
    </row>
    <row r="11340" spans="1:15" x14ac:dyDescent="0.25">
      <c r="A11340">
        <v>7648</v>
      </c>
      <c r="B11340" t="s">
        <v>18845</v>
      </c>
      <c r="C11340" t="s">
        <v>3409</v>
      </c>
      <c r="D11340" t="s">
        <v>19236</v>
      </c>
      <c r="E11340">
        <v>240</v>
      </c>
      <c r="F11340">
        <v>3</v>
      </c>
      <c r="G11340" t="s">
        <v>19237</v>
      </c>
      <c r="H11340" t="s">
        <v>5645</v>
      </c>
      <c r="I11340" t="s">
        <v>5630</v>
      </c>
      <c r="J11340" s="25">
        <v>45586</v>
      </c>
      <c r="K11340" s="25">
        <v>45586</v>
      </c>
      <c r="L11340" t="s">
        <v>4490</v>
      </c>
      <c r="M11340" t="s">
        <v>19238</v>
      </c>
      <c r="N11340" t="s">
        <v>32</v>
      </c>
      <c r="O11340" t="s">
        <v>6282</v>
      </c>
    </row>
    <row r="11341" spans="1:15" x14ac:dyDescent="0.25">
      <c r="A11341">
        <v>7646</v>
      </c>
      <c r="B11341" t="s">
        <v>18845</v>
      </c>
      <c r="C11341" t="s">
        <v>3409</v>
      </c>
      <c r="D11341" t="s">
        <v>19236</v>
      </c>
      <c r="E11341">
        <v>80</v>
      </c>
      <c r="F11341">
        <v>1</v>
      </c>
      <c r="G11341" t="s">
        <v>18847</v>
      </c>
      <c r="H11341" t="s">
        <v>5645</v>
      </c>
      <c r="I11341" t="s">
        <v>13</v>
      </c>
      <c r="J11341" s="25">
        <v>45587</v>
      </c>
      <c r="K11341" s="25">
        <v>45680</v>
      </c>
      <c r="L11341" t="s">
        <v>4720</v>
      </c>
      <c r="M11341" t="s">
        <v>19238</v>
      </c>
      <c r="N11341" t="s">
        <v>32</v>
      </c>
      <c r="O11341" t="s">
        <v>6282</v>
      </c>
    </row>
    <row r="11342" spans="1:15" x14ac:dyDescent="0.25">
      <c r="A11342">
        <v>7645</v>
      </c>
      <c r="B11342" t="s">
        <v>18845</v>
      </c>
      <c r="C11342" t="s">
        <v>3409</v>
      </c>
      <c r="D11342" t="s">
        <v>19236</v>
      </c>
      <c r="E11342">
        <v>80</v>
      </c>
      <c r="F11342">
        <v>1</v>
      </c>
      <c r="G11342" t="s">
        <v>18852</v>
      </c>
      <c r="H11342" t="s">
        <v>5633</v>
      </c>
      <c r="I11342" t="s">
        <v>13</v>
      </c>
      <c r="J11342" s="25">
        <v>45621</v>
      </c>
      <c r="K11342" s="25">
        <v>45734</v>
      </c>
      <c r="L11342" t="s">
        <v>4288</v>
      </c>
      <c r="M11342" t="s">
        <v>19238</v>
      </c>
      <c r="N11342" t="s">
        <v>32</v>
      </c>
      <c r="O11342" t="s">
        <v>6282</v>
      </c>
    </row>
    <row r="11343" spans="1:15" x14ac:dyDescent="0.25">
      <c r="A11343">
        <v>7647</v>
      </c>
      <c r="B11343" t="s">
        <v>18845</v>
      </c>
      <c r="C11343" t="s">
        <v>3409</v>
      </c>
      <c r="D11343" t="s">
        <v>19236</v>
      </c>
      <c r="E11343">
        <v>240</v>
      </c>
      <c r="F11343">
        <v>3</v>
      </c>
      <c r="G11343" t="s">
        <v>19239</v>
      </c>
      <c r="H11343" t="s">
        <v>5633</v>
      </c>
      <c r="I11343" t="s">
        <v>5630</v>
      </c>
      <c r="J11343" s="25">
        <v>45621</v>
      </c>
      <c r="K11343" s="25">
        <v>45621</v>
      </c>
      <c r="L11343" t="s">
        <v>4288</v>
      </c>
      <c r="M11343" t="s">
        <v>19238</v>
      </c>
      <c r="N11343" t="s">
        <v>32</v>
      </c>
      <c r="O11343" t="s">
        <v>6282</v>
      </c>
    </row>
    <row r="11344" spans="1:15" x14ac:dyDescent="0.25">
      <c r="A11344">
        <v>7651</v>
      </c>
      <c r="B11344" t="s">
        <v>18853</v>
      </c>
      <c r="C11344" t="s">
        <v>3408</v>
      </c>
      <c r="D11344" t="s">
        <v>19240</v>
      </c>
      <c r="E11344">
        <v>560</v>
      </c>
      <c r="F11344">
        <v>7</v>
      </c>
      <c r="G11344" t="s">
        <v>19241</v>
      </c>
      <c r="H11344" t="s">
        <v>5633</v>
      </c>
      <c r="I11344" t="s">
        <v>5630</v>
      </c>
      <c r="J11344" s="25">
        <v>45621</v>
      </c>
      <c r="K11344" s="25">
        <v>45621</v>
      </c>
      <c r="L11344" t="s">
        <v>4288</v>
      </c>
      <c r="M11344" t="s">
        <v>19242</v>
      </c>
      <c r="N11344" t="s">
        <v>32</v>
      </c>
      <c r="O11344" t="s">
        <v>6282</v>
      </c>
    </row>
    <row r="11345" spans="1:15" x14ac:dyDescent="0.25">
      <c r="A11345">
        <v>7650</v>
      </c>
      <c r="B11345" t="s">
        <v>18845</v>
      </c>
      <c r="C11345" t="s">
        <v>3408</v>
      </c>
      <c r="D11345" t="s">
        <v>19240</v>
      </c>
      <c r="E11345">
        <v>80</v>
      </c>
      <c r="F11345">
        <v>1</v>
      </c>
      <c r="G11345" t="s">
        <v>19239</v>
      </c>
      <c r="H11345" t="s">
        <v>5629</v>
      </c>
      <c r="I11345" t="s">
        <v>13</v>
      </c>
      <c r="J11345" s="25">
        <v>45646</v>
      </c>
      <c r="K11345" s="25">
        <v>45864</v>
      </c>
      <c r="L11345" t="s">
        <v>4334</v>
      </c>
      <c r="M11345" t="s">
        <v>19242</v>
      </c>
      <c r="N11345" t="s">
        <v>32</v>
      </c>
      <c r="O11345" t="s">
        <v>6282</v>
      </c>
    </row>
    <row r="11346" spans="1:15" x14ac:dyDescent="0.25">
      <c r="A11346">
        <v>7652</v>
      </c>
      <c r="B11346" t="s">
        <v>18907</v>
      </c>
      <c r="C11346" t="s">
        <v>3408</v>
      </c>
      <c r="D11346" t="s">
        <v>19240</v>
      </c>
      <c r="E11346">
        <v>720</v>
      </c>
      <c r="F11346">
        <v>9</v>
      </c>
      <c r="G11346" t="s">
        <v>19243</v>
      </c>
      <c r="H11346" t="s">
        <v>5629</v>
      </c>
      <c r="I11346" t="s">
        <v>5630</v>
      </c>
      <c r="J11346" s="25">
        <v>45646</v>
      </c>
      <c r="K11346" s="25">
        <v>45646</v>
      </c>
      <c r="L11346" t="s">
        <v>4334</v>
      </c>
      <c r="M11346" t="s">
        <v>19242</v>
      </c>
      <c r="N11346" t="s">
        <v>32</v>
      </c>
      <c r="O11346" t="s">
        <v>6282</v>
      </c>
    </row>
    <row r="11347" spans="1:15" x14ac:dyDescent="0.25">
      <c r="A11347">
        <v>7649</v>
      </c>
      <c r="B11347" t="s">
        <v>18853</v>
      </c>
      <c r="C11347" t="s">
        <v>3408</v>
      </c>
      <c r="D11347" t="s">
        <v>19240</v>
      </c>
      <c r="E11347">
        <v>320</v>
      </c>
      <c r="F11347">
        <v>4</v>
      </c>
      <c r="G11347" t="s">
        <v>19244</v>
      </c>
      <c r="H11347" t="s">
        <v>5639</v>
      </c>
      <c r="I11347" t="s">
        <v>13</v>
      </c>
      <c r="J11347" s="25">
        <v>45747</v>
      </c>
      <c r="K11347" s="25">
        <v>45747</v>
      </c>
      <c r="L11347" t="s">
        <v>5640</v>
      </c>
      <c r="M11347" t="s">
        <v>19242</v>
      </c>
      <c r="N11347" t="s">
        <v>32</v>
      </c>
      <c r="O11347" t="s">
        <v>6282</v>
      </c>
    </row>
    <row r="11348" spans="1:15" x14ac:dyDescent="0.25">
      <c r="A11348">
        <v>7653</v>
      </c>
      <c r="B11348" t="s">
        <v>18968</v>
      </c>
      <c r="C11348" t="s">
        <v>3410</v>
      </c>
      <c r="D11348" t="s">
        <v>19245</v>
      </c>
      <c r="E11348">
        <v>180</v>
      </c>
      <c r="F11348">
        <v>3</v>
      </c>
      <c r="G11348" t="s">
        <v>19246</v>
      </c>
      <c r="H11348" t="s">
        <v>5639</v>
      </c>
      <c r="I11348" t="s">
        <v>13</v>
      </c>
      <c r="J11348" s="25">
        <v>45747</v>
      </c>
      <c r="K11348" s="25">
        <v>45747</v>
      </c>
      <c r="L11348" t="s">
        <v>5640</v>
      </c>
      <c r="M11348" t="s">
        <v>19247</v>
      </c>
      <c r="N11348" t="s">
        <v>32</v>
      </c>
      <c r="O11348" t="s">
        <v>6282</v>
      </c>
    </row>
    <row r="11349" spans="1:15" x14ac:dyDescent="0.25">
      <c r="A11349">
        <v>9130</v>
      </c>
      <c r="B11349" t="s">
        <v>18813</v>
      </c>
      <c r="C11349" t="s">
        <v>1344</v>
      </c>
      <c r="D11349" t="s">
        <v>1345</v>
      </c>
      <c r="E11349">
        <v>240</v>
      </c>
      <c r="F11349">
        <v>4</v>
      </c>
      <c r="G11349" t="s">
        <v>19248</v>
      </c>
      <c r="H11349" t="s">
        <v>12</v>
      </c>
      <c r="I11349" t="s">
        <v>13</v>
      </c>
      <c r="J11349" s="25">
        <v>45812</v>
      </c>
      <c r="K11349" s="25">
        <v>45812</v>
      </c>
      <c r="L11349" t="s">
        <v>231</v>
      </c>
      <c r="M11349" t="s">
        <v>1346</v>
      </c>
      <c r="N11349" t="s">
        <v>32</v>
      </c>
      <c r="O11349" t="s">
        <v>6302</v>
      </c>
    </row>
    <row r="11350" spans="1:15" x14ac:dyDescent="0.25">
      <c r="A11350">
        <v>7654</v>
      </c>
      <c r="B11350" t="s">
        <v>18845</v>
      </c>
      <c r="C11350" t="s">
        <v>1344</v>
      </c>
      <c r="D11350" t="s">
        <v>1345</v>
      </c>
      <c r="E11350">
        <v>60</v>
      </c>
      <c r="F11350">
        <v>1</v>
      </c>
      <c r="G11350" t="s">
        <v>19239</v>
      </c>
      <c r="H11350" t="s">
        <v>12</v>
      </c>
      <c r="I11350" t="s">
        <v>13</v>
      </c>
      <c r="J11350" s="25">
        <v>45812</v>
      </c>
      <c r="K11350" s="25">
        <v>45812</v>
      </c>
      <c r="L11350" t="s">
        <v>231</v>
      </c>
      <c r="M11350" t="s">
        <v>1346</v>
      </c>
      <c r="N11350" t="s">
        <v>32</v>
      </c>
      <c r="O11350" t="s">
        <v>6282</v>
      </c>
    </row>
    <row r="11351" spans="1:15" x14ac:dyDescent="0.25">
      <c r="A11351">
        <v>9129</v>
      </c>
      <c r="B11351" t="s">
        <v>18821</v>
      </c>
      <c r="C11351" t="s">
        <v>1344</v>
      </c>
      <c r="D11351" t="s">
        <v>1345</v>
      </c>
      <c r="E11351">
        <v>240</v>
      </c>
      <c r="F11351">
        <v>4</v>
      </c>
      <c r="G11351" t="s">
        <v>19249</v>
      </c>
      <c r="H11351" t="s">
        <v>14</v>
      </c>
      <c r="I11351" t="s">
        <v>13</v>
      </c>
      <c r="J11351" s="25">
        <v>45834</v>
      </c>
      <c r="K11351" s="25">
        <v>45834</v>
      </c>
      <c r="L11351" t="s">
        <v>1328</v>
      </c>
      <c r="M11351" t="s">
        <v>1346</v>
      </c>
      <c r="N11351" t="s">
        <v>32</v>
      </c>
      <c r="O11351" t="s">
        <v>6302</v>
      </c>
    </row>
    <row r="11352" spans="1:15" x14ac:dyDescent="0.25">
      <c r="A11352">
        <v>9132</v>
      </c>
      <c r="B11352" t="s">
        <v>18930</v>
      </c>
      <c r="C11352" t="s">
        <v>1344</v>
      </c>
      <c r="D11352" t="s">
        <v>1345</v>
      </c>
      <c r="E11352">
        <v>540</v>
      </c>
      <c r="F11352">
        <v>9</v>
      </c>
      <c r="G11352" t="s">
        <v>19250</v>
      </c>
      <c r="H11352" t="s">
        <v>18905</v>
      </c>
      <c r="I11352" t="s">
        <v>13</v>
      </c>
      <c r="J11352" s="25">
        <v>46041</v>
      </c>
      <c r="K11352" s="25">
        <v>46041</v>
      </c>
      <c r="L11352" t="s">
        <v>311</v>
      </c>
      <c r="M11352" t="s">
        <v>1346</v>
      </c>
      <c r="N11352" t="s">
        <v>32</v>
      </c>
      <c r="O11352" t="s">
        <v>6302</v>
      </c>
    </row>
    <row r="11353" spans="1:15" x14ac:dyDescent="0.25">
      <c r="A11353">
        <v>7656</v>
      </c>
      <c r="B11353" t="s">
        <v>18845</v>
      </c>
      <c r="C11353" t="s">
        <v>3412</v>
      </c>
      <c r="D11353" t="s">
        <v>19251</v>
      </c>
      <c r="E11353">
        <v>60</v>
      </c>
      <c r="F11353">
        <v>1</v>
      </c>
      <c r="G11353" t="s">
        <v>18847</v>
      </c>
      <c r="H11353" t="s">
        <v>5633</v>
      </c>
      <c r="I11353" t="s">
        <v>5630</v>
      </c>
      <c r="J11353" s="25">
        <v>45621</v>
      </c>
      <c r="K11353" s="25">
        <v>45621</v>
      </c>
      <c r="L11353" t="s">
        <v>4288</v>
      </c>
      <c r="M11353" t="s">
        <v>19252</v>
      </c>
      <c r="N11353" t="s">
        <v>32</v>
      </c>
      <c r="O11353" t="s">
        <v>6282</v>
      </c>
    </row>
    <row r="11354" spans="1:15" x14ac:dyDescent="0.25">
      <c r="A11354">
        <v>7657</v>
      </c>
      <c r="B11354" t="s">
        <v>18845</v>
      </c>
      <c r="C11354" t="s">
        <v>3412</v>
      </c>
      <c r="D11354" t="s">
        <v>19251</v>
      </c>
      <c r="E11354">
        <v>60</v>
      </c>
      <c r="F11354">
        <v>1</v>
      </c>
      <c r="G11354" t="s">
        <v>19239</v>
      </c>
      <c r="H11354" t="s">
        <v>5629</v>
      </c>
      <c r="I11354" t="s">
        <v>13</v>
      </c>
      <c r="J11354" s="25">
        <v>45646</v>
      </c>
      <c r="K11354" s="25">
        <v>45864</v>
      </c>
      <c r="L11354" t="s">
        <v>4334</v>
      </c>
      <c r="M11354" t="s">
        <v>19252</v>
      </c>
      <c r="N11354" t="s">
        <v>32</v>
      </c>
      <c r="O11354" t="s">
        <v>6282</v>
      </c>
    </row>
    <row r="11355" spans="1:15" x14ac:dyDescent="0.25">
      <c r="A11355">
        <v>7658</v>
      </c>
      <c r="B11355" t="s">
        <v>19004</v>
      </c>
      <c r="C11355" t="s">
        <v>3412</v>
      </c>
      <c r="D11355" t="s">
        <v>19251</v>
      </c>
      <c r="E11355">
        <v>240</v>
      </c>
      <c r="F11355">
        <v>4</v>
      </c>
      <c r="G11355" t="s">
        <v>19253</v>
      </c>
      <c r="H11355" t="s">
        <v>5629</v>
      </c>
      <c r="I11355" t="s">
        <v>5630</v>
      </c>
      <c r="J11355" s="25">
        <v>45646</v>
      </c>
      <c r="K11355" s="25">
        <v>45646</v>
      </c>
      <c r="L11355" t="s">
        <v>4334</v>
      </c>
      <c r="M11355" t="s">
        <v>19252</v>
      </c>
      <c r="N11355" t="s">
        <v>32</v>
      </c>
      <c r="O11355" t="s">
        <v>6282</v>
      </c>
    </row>
    <row r="11356" spans="1:15" x14ac:dyDescent="0.25">
      <c r="A11356">
        <v>7655</v>
      </c>
      <c r="B11356" t="s">
        <v>18968</v>
      </c>
      <c r="C11356" t="s">
        <v>3412</v>
      </c>
      <c r="D11356" t="s">
        <v>19251</v>
      </c>
      <c r="E11356">
        <v>240</v>
      </c>
      <c r="F11356">
        <v>4</v>
      </c>
      <c r="G11356" t="s">
        <v>19254</v>
      </c>
      <c r="H11356" t="s">
        <v>5639</v>
      </c>
      <c r="I11356" t="s">
        <v>13</v>
      </c>
      <c r="J11356" s="25">
        <v>45747</v>
      </c>
      <c r="K11356" s="25">
        <v>45747</v>
      </c>
      <c r="L11356" t="s">
        <v>5640</v>
      </c>
      <c r="M11356" t="s">
        <v>19252</v>
      </c>
      <c r="N11356" t="s">
        <v>32</v>
      </c>
      <c r="O11356" t="s">
        <v>6282</v>
      </c>
    </row>
    <row r="11357" spans="1:15" x14ac:dyDescent="0.25">
      <c r="A11357">
        <v>9133</v>
      </c>
      <c r="B11357" t="s">
        <v>18949</v>
      </c>
      <c r="C11357" t="s">
        <v>3412</v>
      </c>
      <c r="D11357" t="s">
        <v>19251</v>
      </c>
      <c r="E11357">
        <v>240</v>
      </c>
      <c r="F11357">
        <v>4</v>
      </c>
      <c r="G11357" t="s">
        <v>19255</v>
      </c>
      <c r="H11357" t="s">
        <v>18905</v>
      </c>
      <c r="I11357" t="s">
        <v>13</v>
      </c>
      <c r="J11357" s="25">
        <v>46041</v>
      </c>
      <c r="K11357" s="25">
        <v>46041</v>
      </c>
      <c r="L11357" t="s">
        <v>311</v>
      </c>
      <c r="M11357" t="s">
        <v>19252</v>
      </c>
      <c r="N11357" t="s">
        <v>32</v>
      </c>
      <c r="O11357" t="s">
        <v>6302</v>
      </c>
    </row>
    <row r="11358" spans="1:15" x14ac:dyDescent="0.25">
      <c r="A11358">
        <v>7659</v>
      </c>
      <c r="B11358" t="s">
        <v>18968</v>
      </c>
      <c r="C11358" t="s">
        <v>3411</v>
      </c>
      <c r="D11358" t="s">
        <v>19256</v>
      </c>
      <c r="E11358">
        <v>540</v>
      </c>
      <c r="F11358">
        <v>9</v>
      </c>
      <c r="G11358" t="s">
        <v>19257</v>
      </c>
      <c r="H11358" t="s">
        <v>5639</v>
      </c>
      <c r="I11358" t="s">
        <v>13</v>
      </c>
      <c r="J11358" s="25">
        <v>45747</v>
      </c>
      <c r="K11358" s="25">
        <v>45747</v>
      </c>
      <c r="L11358" t="s">
        <v>5640</v>
      </c>
      <c r="M11358" t="s">
        <v>19258</v>
      </c>
      <c r="N11358" t="s">
        <v>32</v>
      </c>
      <c r="O11358" t="s">
        <v>6282</v>
      </c>
    </row>
    <row r="11359" spans="1:15" x14ac:dyDescent="0.25">
      <c r="A11359">
        <v>9135</v>
      </c>
      <c r="B11359" t="s">
        <v>18974</v>
      </c>
      <c r="C11359" t="s">
        <v>3411</v>
      </c>
      <c r="D11359" t="s">
        <v>19256</v>
      </c>
      <c r="E11359">
        <v>960</v>
      </c>
      <c r="F11359">
        <v>16</v>
      </c>
      <c r="G11359" t="s">
        <v>19259</v>
      </c>
      <c r="H11359" t="s">
        <v>18902</v>
      </c>
      <c r="I11359" t="s">
        <v>13</v>
      </c>
      <c r="J11359" s="25">
        <v>46004</v>
      </c>
      <c r="K11359" s="25">
        <v>46004</v>
      </c>
      <c r="L11359" t="s">
        <v>1231</v>
      </c>
      <c r="M11359" t="s">
        <v>19258</v>
      </c>
      <c r="N11359" t="s">
        <v>32</v>
      </c>
      <c r="O11359" t="s">
        <v>6302</v>
      </c>
    </row>
    <row r="11360" spans="1:15" x14ac:dyDescent="0.25">
      <c r="A11360">
        <v>9136</v>
      </c>
      <c r="B11360" t="s">
        <v>18974</v>
      </c>
      <c r="C11360" t="s">
        <v>3411</v>
      </c>
      <c r="D11360" t="s">
        <v>19256</v>
      </c>
      <c r="E11360">
        <v>180</v>
      </c>
      <c r="F11360">
        <v>3</v>
      </c>
      <c r="G11360" t="s">
        <v>19260</v>
      </c>
      <c r="H11360" t="s">
        <v>18902</v>
      </c>
      <c r="I11360" t="s">
        <v>13</v>
      </c>
      <c r="J11360" s="25">
        <v>46004</v>
      </c>
      <c r="K11360" s="25">
        <v>46004</v>
      </c>
      <c r="L11360" t="s">
        <v>1231</v>
      </c>
      <c r="M11360" t="s">
        <v>19258</v>
      </c>
      <c r="N11360" t="s">
        <v>32</v>
      </c>
      <c r="O11360" t="s">
        <v>6302</v>
      </c>
    </row>
    <row r="11361" spans="1:15" x14ac:dyDescent="0.25">
      <c r="A11361">
        <v>9134</v>
      </c>
      <c r="B11361" t="s">
        <v>18928</v>
      </c>
      <c r="C11361" t="s">
        <v>3411</v>
      </c>
      <c r="D11361" t="s">
        <v>19256</v>
      </c>
      <c r="E11361">
        <v>540</v>
      </c>
      <c r="F11361">
        <v>9</v>
      </c>
      <c r="G11361" t="s">
        <v>19261</v>
      </c>
      <c r="H11361" t="s">
        <v>18905</v>
      </c>
      <c r="I11361" t="s">
        <v>13</v>
      </c>
      <c r="J11361" s="25">
        <v>46041</v>
      </c>
      <c r="K11361" s="25">
        <v>46041</v>
      </c>
      <c r="L11361" t="s">
        <v>311</v>
      </c>
      <c r="M11361" t="s">
        <v>19258</v>
      </c>
      <c r="N11361" t="s">
        <v>32</v>
      </c>
      <c r="O11361" t="s">
        <v>6302</v>
      </c>
    </row>
    <row r="11362" spans="1:15" x14ac:dyDescent="0.25">
      <c r="A11362">
        <v>7660</v>
      </c>
      <c r="B11362" t="s">
        <v>18845</v>
      </c>
      <c r="C11362" t="s">
        <v>3413</v>
      </c>
      <c r="D11362" t="s">
        <v>19262</v>
      </c>
      <c r="E11362">
        <v>57</v>
      </c>
      <c r="F11362">
        <v>0</v>
      </c>
      <c r="G11362" t="s">
        <v>19239</v>
      </c>
      <c r="H11362" t="s">
        <v>5629</v>
      </c>
      <c r="I11362" t="s">
        <v>13</v>
      </c>
      <c r="J11362" s="25">
        <v>45646</v>
      </c>
      <c r="K11362" s="25">
        <v>45864</v>
      </c>
      <c r="L11362" t="s">
        <v>4334</v>
      </c>
      <c r="M11362" t="s">
        <v>19263</v>
      </c>
      <c r="N11362" t="s">
        <v>32</v>
      </c>
      <c r="O11362" t="s">
        <v>6282</v>
      </c>
    </row>
    <row r="11363" spans="1:15" x14ac:dyDescent="0.25">
      <c r="A11363">
        <v>7661</v>
      </c>
      <c r="B11363" t="s">
        <v>18960</v>
      </c>
      <c r="C11363" t="s">
        <v>3413</v>
      </c>
      <c r="D11363" t="s">
        <v>19262</v>
      </c>
      <c r="E11363">
        <v>540</v>
      </c>
      <c r="F11363">
        <v>9</v>
      </c>
      <c r="G11363" t="s">
        <v>19264</v>
      </c>
      <c r="H11363" t="s">
        <v>5629</v>
      </c>
      <c r="I11363" t="s">
        <v>5630</v>
      </c>
      <c r="J11363" s="25">
        <v>45646</v>
      </c>
      <c r="K11363" s="25">
        <v>45646</v>
      </c>
      <c r="L11363" t="s">
        <v>4334</v>
      </c>
      <c r="M11363" t="s">
        <v>19263</v>
      </c>
      <c r="N11363" t="s">
        <v>32</v>
      </c>
      <c r="O11363" t="s">
        <v>6282</v>
      </c>
    </row>
    <row r="11364" spans="1:15" x14ac:dyDescent="0.25">
      <c r="A11364">
        <v>7662</v>
      </c>
      <c r="B11364" t="s">
        <v>18813</v>
      </c>
      <c r="C11364" t="s">
        <v>0</v>
      </c>
      <c r="D11364" t="s">
        <v>19265</v>
      </c>
      <c r="E11364">
        <v>180</v>
      </c>
      <c r="F11364">
        <v>3</v>
      </c>
      <c r="G11364" t="s">
        <v>19266</v>
      </c>
      <c r="H11364" t="s">
        <v>12</v>
      </c>
      <c r="I11364" t="s">
        <v>13</v>
      </c>
      <c r="J11364" s="25">
        <v>45812</v>
      </c>
      <c r="K11364" s="25">
        <v>45812</v>
      </c>
      <c r="L11364" t="s">
        <v>231</v>
      </c>
      <c r="M11364" t="s">
        <v>19267</v>
      </c>
      <c r="N11364" t="s">
        <v>32</v>
      </c>
      <c r="O11364" t="s">
        <v>6282</v>
      </c>
    </row>
    <row r="11365" spans="1:15" x14ac:dyDescent="0.25">
      <c r="A11365">
        <v>7663</v>
      </c>
      <c r="B11365" t="s">
        <v>18935</v>
      </c>
      <c r="C11365" t="s">
        <v>0</v>
      </c>
      <c r="D11365" t="s">
        <v>19265</v>
      </c>
      <c r="E11365">
        <v>240</v>
      </c>
      <c r="F11365">
        <v>4</v>
      </c>
      <c r="G11365" t="s">
        <v>19268</v>
      </c>
      <c r="H11365" t="s">
        <v>14</v>
      </c>
      <c r="I11365" t="s">
        <v>13</v>
      </c>
      <c r="J11365" s="25">
        <v>45834</v>
      </c>
      <c r="K11365" s="25">
        <v>45834</v>
      </c>
      <c r="L11365" t="s">
        <v>1328</v>
      </c>
      <c r="M11365" t="s">
        <v>19267</v>
      </c>
      <c r="N11365" t="s">
        <v>32</v>
      </c>
      <c r="O11365" t="s">
        <v>6282</v>
      </c>
    </row>
    <row r="11366" spans="1:15" x14ac:dyDescent="0.25">
      <c r="A11366">
        <v>7664</v>
      </c>
      <c r="B11366" t="s">
        <v>18925</v>
      </c>
      <c r="C11366" t="s">
        <v>0</v>
      </c>
      <c r="D11366" t="s">
        <v>19265</v>
      </c>
      <c r="E11366">
        <v>540</v>
      </c>
      <c r="F11366">
        <v>9</v>
      </c>
      <c r="G11366" t="s">
        <v>19269</v>
      </c>
      <c r="H11366" t="s">
        <v>18898</v>
      </c>
      <c r="I11366" t="s">
        <v>13</v>
      </c>
      <c r="J11366" s="25">
        <v>45917</v>
      </c>
      <c r="K11366" s="25">
        <v>45917</v>
      </c>
      <c r="L11366" t="s">
        <v>18899</v>
      </c>
      <c r="M11366" t="s">
        <v>19267</v>
      </c>
      <c r="N11366" t="s">
        <v>32</v>
      </c>
      <c r="O11366" t="s">
        <v>6282</v>
      </c>
    </row>
    <row r="11367" spans="1:15" x14ac:dyDescent="0.25">
      <c r="A11367">
        <v>7667</v>
      </c>
      <c r="B11367" t="s">
        <v>18990</v>
      </c>
      <c r="C11367" t="s">
        <v>3414</v>
      </c>
      <c r="D11367" t="s">
        <v>19270</v>
      </c>
      <c r="E11367">
        <v>240</v>
      </c>
      <c r="F11367">
        <v>4</v>
      </c>
      <c r="G11367" t="s">
        <v>19271</v>
      </c>
      <c r="H11367" t="s">
        <v>5633</v>
      </c>
      <c r="I11367" t="s">
        <v>5630</v>
      </c>
      <c r="J11367" s="25">
        <v>45621</v>
      </c>
      <c r="K11367" s="25">
        <v>45621</v>
      </c>
      <c r="L11367" t="s">
        <v>4288</v>
      </c>
      <c r="M11367" t="s">
        <v>19272</v>
      </c>
      <c r="N11367" t="s">
        <v>32</v>
      </c>
      <c r="O11367" t="s">
        <v>6282</v>
      </c>
    </row>
    <row r="11368" spans="1:15" x14ac:dyDescent="0.25">
      <c r="A11368">
        <v>7665</v>
      </c>
      <c r="B11368" t="s">
        <v>18845</v>
      </c>
      <c r="C11368" t="s">
        <v>3414</v>
      </c>
      <c r="D11368" t="s">
        <v>19270</v>
      </c>
      <c r="E11368">
        <v>60</v>
      </c>
      <c r="F11368">
        <v>1</v>
      </c>
      <c r="G11368" t="s">
        <v>18852</v>
      </c>
      <c r="H11368" t="s">
        <v>5633</v>
      </c>
      <c r="I11368" t="s">
        <v>13</v>
      </c>
      <c r="J11368" s="25">
        <v>45622</v>
      </c>
      <c r="K11368" s="25">
        <v>45734</v>
      </c>
      <c r="L11368" t="s">
        <v>4305</v>
      </c>
      <c r="M11368" t="s">
        <v>19272</v>
      </c>
      <c r="N11368" t="s">
        <v>32</v>
      </c>
      <c r="O11368" t="s">
        <v>6282</v>
      </c>
    </row>
    <row r="11369" spans="1:15" x14ac:dyDescent="0.25">
      <c r="A11369">
        <v>7666</v>
      </c>
      <c r="B11369" t="s">
        <v>18968</v>
      </c>
      <c r="C11369" t="s">
        <v>3414</v>
      </c>
      <c r="D11369" t="s">
        <v>19270</v>
      </c>
      <c r="E11369">
        <v>840</v>
      </c>
      <c r="F11369">
        <v>14</v>
      </c>
      <c r="G11369" t="s">
        <v>19273</v>
      </c>
      <c r="H11369" t="s">
        <v>5639</v>
      </c>
      <c r="I11369" t="s">
        <v>13</v>
      </c>
      <c r="J11369" s="25">
        <v>45747</v>
      </c>
      <c r="K11369" s="25">
        <v>45747</v>
      </c>
      <c r="L11369" t="s">
        <v>5640</v>
      </c>
      <c r="M11369" t="s">
        <v>19272</v>
      </c>
      <c r="N11369" t="s">
        <v>32</v>
      </c>
      <c r="O11369" t="s">
        <v>6282</v>
      </c>
    </row>
    <row r="11370" spans="1:15" x14ac:dyDescent="0.25">
      <c r="A11370">
        <v>7668</v>
      </c>
      <c r="B11370" t="s">
        <v>18842</v>
      </c>
      <c r="C11370" t="s">
        <v>1347</v>
      </c>
      <c r="D11370" t="s">
        <v>1348</v>
      </c>
      <c r="E11370">
        <v>240</v>
      </c>
      <c r="F11370">
        <v>4</v>
      </c>
      <c r="G11370" t="s">
        <v>19274</v>
      </c>
      <c r="H11370" t="s">
        <v>5639</v>
      </c>
      <c r="I11370" t="s">
        <v>13</v>
      </c>
      <c r="J11370" s="25">
        <v>45747</v>
      </c>
      <c r="K11370" s="25">
        <v>45747</v>
      </c>
      <c r="L11370" t="s">
        <v>5640</v>
      </c>
      <c r="M11370" t="s">
        <v>1349</v>
      </c>
      <c r="N11370" t="s">
        <v>32</v>
      </c>
      <c r="O11370" t="s">
        <v>6282</v>
      </c>
    </row>
    <row r="11371" spans="1:15" x14ac:dyDescent="0.25">
      <c r="A11371">
        <v>9139</v>
      </c>
      <c r="B11371" t="s">
        <v>18974</v>
      </c>
      <c r="C11371" t="s">
        <v>1347</v>
      </c>
      <c r="D11371" t="s">
        <v>1348</v>
      </c>
      <c r="E11371">
        <v>240</v>
      </c>
      <c r="F11371">
        <v>4</v>
      </c>
      <c r="G11371" t="s">
        <v>19275</v>
      </c>
      <c r="H11371" t="s">
        <v>18902</v>
      </c>
      <c r="I11371" t="s">
        <v>13</v>
      </c>
      <c r="J11371" s="25">
        <v>46004</v>
      </c>
      <c r="K11371" s="25">
        <v>46004</v>
      </c>
      <c r="L11371" t="s">
        <v>1231</v>
      </c>
      <c r="M11371" t="s">
        <v>1349</v>
      </c>
      <c r="N11371" t="s">
        <v>32</v>
      </c>
      <c r="O11371" t="s">
        <v>6302</v>
      </c>
    </row>
    <row r="11372" spans="1:15" x14ac:dyDescent="0.25">
      <c r="A11372">
        <v>9138</v>
      </c>
      <c r="B11372" t="s">
        <v>18930</v>
      </c>
      <c r="C11372" t="s">
        <v>1347</v>
      </c>
      <c r="D11372" t="s">
        <v>1348</v>
      </c>
      <c r="E11372">
        <v>540</v>
      </c>
      <c r="F11372">
        <v>9</v>
      </c>
      <c r="G11372" t="s">
        <v>19276</v>
      </c>
      <c r="H11372" t="s">
        <v>18905</v>
      </c>
      <c r="I11372" t="s">
        <v>13</v>
      </c>
      <c r="J11372" s="25">
        <v>46041</v>
      </c>
      <c r="K11372" s="25">
        <v>46041</v>
      </c>
      <c r="L11372" t="s">
        <v>311</v>
      </c>
      <c r="M11372" t="s">
        <v>1349</v>
      </c>
      <c r="N11372" t="s">
        <v>32</v>
      </c>
      <c r="O11372" t="s">
        <v>6302</v>
      </c>
    </row>
    <row r="11373" spans="1:15" x14ac:dyDescent="0.25">
      <c r="A11373">
        <v>7669</v>
      </c>
      <c r="B11373" t="s">
        <v>18853</v>
      </c>
      <c r="C11373" t="s">
        <v>3415</v>
      </c>
      <c r="D11373" t="s">
        <v>19277</v>
      </c>
      <c r="E11373">
        <v>60</v>
      </c>
      <c r="F11373">
        <v>2</v>
      </c>
      <c r="G11373" t="s">
        <v>19278</v>
      </c>
      <c r="H11373" t="s">
        <v>5645</v>
      </c>
      <c r="I11373" t="s">
        <v>5630</v>
      </c>
      <c r="J11373" s="25">
        <v>45586</v>
      </c>
      <c r="K11373" s="25">
        <v>45586</v>
      </c>
      <c r="L11373" t="s">
        <v>4490</v>
      </c>
      <c r="M11373" t="s">
        <v>19279</v>
      </c>
      <c r="N11373" t="s">
        <v>32</v>
      </c>
      <c r="O11373" t="s">
        <v>6282</v>
      </c>
    </row>
    <row r="11374" spans="1:15" x14ac:dyDescent="0.25">
      <c r="A11374">
        <v>7670</v>
      </c>
      <c r="B11374" t="s">
        <v>18907</v>
      </c>
      <c r="C11374" t="s">
        <v>3415</v>
      </c>
      <c r="D11374" t="s">
        <v>19277</v>
      </c>
      <c r="E11374">
        <v>240</v>
      </c>
      <c r="F11374">
        <v>8</v>
      </c>
      <c r="G11374" t="s">
        <v>19280</v>
      </c>
      <c r="H11374" t="s">
        <v>5633</v>
      </c>
      <c r="I11374" t="s">
        <v>5630</v>
      </c>
      <c r="J11374" s="25">
        <v>45621</v>
      </c>
      <c r="K11374" s="25">
        <v>45621</v>
      </c>
      <c r="L11374" t="s">
        <v>4288</v>
      </c>
      <c r="M11374" t="s">
        <v>19279</v>
      </c>
      <c r="N11374" t="s">
        <v>32</v>
      </c>
      <c r="O11374" t="s">
        <v>6282</v>
      </c>
    </row>
    <row r="11375" spans="1:15" x14ac:dyDescent="0.25">
      <c r="A11375">
        <v>7672</v>
      </c>
      <c r="B11375" t="s">
        <v>18853</v>
      </c>
      <c r="C11375" t="s">
        <v>3416</v>
      </c>
      <c r="D11375" t="s">
        <v>19281</v>
      </c>
      <c r="E11375">
        <v>270</v>
      </c>
      <c r="F11375">
        <v>9</v>
      </c>
      <c r="G11375" t="s">
        <v>19282</v>
      </c>
      <c r="H11375" t="s">
        <v>5645</v>
      </c>
      <c r="I11375" t="s">
        <v>5630</v>
      </c>
      <c r="J11375" s="25">
        <v>45586</v>
      </c>
      <c r="K11375" s="25">
        <v>45586</v>
      </c>
      <c r="L11375" t="s">
        <v>4490</v>
      </c>
      <c r="M11375" t="s">
        <v>19283</v>
      </c>
      <c r="N11375" t="s">
        <v>32</v>
      </c>
      <c r="O11375" t="s">
        <v>6282</v>
      </c>
    </row>
    <row r="11376" spans="1:15" x14ac:dyDescent="0.25">
      <c r="A11376">
        <v>7671</v>
      </c>
      <c r="B11376" t="s">
        <v>18845</v>
      </c>
      <c r="C11376" t="s">
        <v>3416</v>
      </c>
      <c r="D11376" t="s">
        <v>19281</v>
      </c>
      <c r="E11376">
        <v>30</v>
      </c>
      <c r="F11376">
        <v>1</v>
      </c>
      <c r="G11376" t="s">
        <v>18852</v>
      </c>
      <c r="H11376" t="s">
        <v>5645</v>
      </c>
      <c r="I11376" t="s">
        <v>13</v>
      </c>
      <c r="J11376" s="25">
        <v>45587</v>
      </c>
      <c r="K11376" s="25">
        <v>45680</v>
      </c>
      <c r="L11376" t="s">
        <v>4720</v>
      </c>
      <c r="M11376" t="s">
        <v>19283</v>
      </c>
      <c r="N11376" t="s">
        <v>32</v>
      </c>
      <c r="O11376" t="s">
        <v>6282</v>
      </c>
    </row>
    <row r="11377" spans="1:15" x14ac:dyDescent="0.25">
      <c r="A11377">
        <v>7673</v>
      </c>
      <c r="B11377" t="s">
        <v>18853</v>
      </c>
      <c r="C11377" t="s">
        <v>3416</v>
      </c>
      <c r="D11377" t="s">
        <v>19281</v>
      </c>
      <c r="E11377">
        <v>270</v>
      </c>
      <c r="F11377">
        <v>9</v>
      </c>
      <c r="G11377" t="s">
        <v>19284</v>
      </c>
      <c r="H11377" t="s">
        <v>5633</v>
      </c>
      <c r="I11377" t="s">
        <v>5630</v>
      </c>
      <c r="J11377" s="25">
        <v>45621</v>
      </c>
      <c r="K11377" s="25">
        <v>45621</v>
      </c>
      <c r="L11377" t="s">
        <v>4288</v>
      </c>
      <c r="M11377" t="s">
        <v>19283</v>
      </c>
      <c r="N11377" t="s">
        <v>32</v>
      </c>
      <c r="O11377" t="s">
        <v>6282</v>
      </c>
    </row>
    <row r="11378" spans="1:15" x14ac:dyDescent="0.25">
      <c r="A11378">
        <v>7674</v>
      </c>
      <c r="B11378" t="s">
        <v>18845</v>
      </c>
      <c r="C11378" t="s">
        <v>3418</v>
      </c>
      <c r="D11378" t="s">
        <v>19285</v>
      </c>
      <c r="E11378">
        <v>18</v>
      </c>
      <c r="F11378">
        <v>1</v>
      </c>
      <c r="G11378" t="s">
        <v>19010</v>
      </c>
      <c r="H11378" t="s">
        <v>19007</v>
      </c>
      <c r="I11378" t="s">
        <v>5630</v>
      </c>
      <c r="J11378" s="25">
        <v>45548</v>
      </c>
      <c r="K11378" s="25">
        <v>45548</v>
      </c>
      <c r="L11378" t="s">
        <v>4251</v>
      </c>
      <c r="M11378" t="s">
        <v>19286</v>
      </c>
      <c r="N11378" t="s">
        <v>32</v>
      </c>
      <c r="O11378" t="s">
        <v>6282</v>
      </c>
    </row>
    <row r="11379" spans="1:15" x14ac:dyDescent="0.25">
      <c r="A11379">
        <v>7675</v>
      </c>
      <c r="B11379" t="s">
        <v>18845</v>
      </c>
      <c r="C11379" t="s">
        <v>3418</v>
      </c>
      <c r="D11379" t="s">
        <v>19285</v>
      </c>
      <c r="E11379">
        <v>18</v>
      </c>
      <c r="F11379">
        <v>1</v>
      </c>
      <c r="G11379" t="s">
        <v>19010</v>
      </c>
      <c r="H11379" t="s">
        <v>19007</v>
      </c>
      <c r="I11379" t="s">
        <v>13</v>
      </c>
      <c r="J11379" s="25">
        <v>45548</v>
      </c>
      <c r="K11379" s="25">
        <v>45678</v>
      </c>
      <c r="L11379" t="s">
        <v>4251</v>
      </c>
      <c r="M11379" t="s">
        <v>19286</v>
      </c>
      <c r="N11379" t="s">
        <v>32</v>
      </c>
      <c r="O11379" t="s">
        <v>6282</v>
      </c>
    </row>
    <row r="11380" spans="1:15" x14ac:dyDescent="0.25">
      <c r="A11380">
        <v>7676</v>
      </c>
      <c r="B11380" t="s">
        <v>18853</v>
      </c>
      <c r="C11380" t="s">
        <v>3418</v>
      </c>
      <c r="D11380" t="s">
        <v>19285</v>
      </c>
      <c r="E11380">
        <v>72</v>
      </c>
      <c r="F11380">
        <v>4</v>
      </c>
      <c r="G11380" t="s">
        <v>19287</v>
      </c>
      <c r="H11380" t="s">
        <v>5645</v>
      </c>
      <c r="I11380" t="s">
        <v>5630</v>
      </c>
      <c r="J11380" s="25">
        <v>45586</v>
      </c>
      <c r="K11380" s="25">
        <v>45586</v>
      </c>
      <c r="L11380" t="s">
        <v>4490</v>
      </c>
      <c r="M11380" t="s">
        <v>19286</v>
      </c>
      <c r="N11380" t="s">
        <v>32</v>
      </c>
      <c r="O11380" t="s">
        <v>6282</v>
      </c>
    </row>
    <row r="11381" spans="1:15" x14ac:dyDescent="0.25">
      <c r="A11381">
        <v>7677</v>
      </c>
      <c r="B11381" t="s">
        <v>18845</v>
      </c>
      <c r="C11381" t="s">
        <v>3419</v>
      </c>
      <c r="D11381" t="s">
        <v>19288</v>
      </c>
      <c r="E11381">
        <v>18</v>
      </c>
      <c r="F11381">
        <v>1</v>
      </c>
      <c r="G11381" t="s">
        <v>19010</v>
      </c>
      <c r="H11381" t="s">
        <v>19007</v>
      </c>
      <c r="I11381" t="s">
        <v>13</v>
      </c>
      <c r="J11381" s="25">
        <v>45548</v>
      </c>
      <c r="K11381" s="25">
        <v>45678</v>
      </c>
      <c r="L11381" t="s">
        <v>4251</v>
      </c>
      <c r="M11381" t="s">
        <v>19289</v>
      </c>
      <c r="N11381" t="s">
        <v>32</v>
      </c>
      <c r="O11381" t="s">
        <v>6282</v>
      </c>
    </row>
    <row r="11382" spans="1:15" x14ac:dyDescent="0.25">
      <c r="A11382">
        <v>7678</v>
      </c>
      <c r="B11382" t="s">
        <v>18845</v>
      </c>
      <c r="C11382" t="s">
        <v>3419</v>
      </c>
      <c r="D11382" t="s">
        <v>19288</v>
      </c>
      <c r="E11382">
        <v>18</v>
      </c>
      <c r="F11382">
        <v>1</v>
      </c>
      <c r="G11382" t="s">
        <v>18852</v>
      </c>
      <c r="H11382" t="s">
        <v>19007</v>
      </c>
      <c r="I11382" t="s">
        <v>5630</v>
      </c>
      <c r="J11382" s="25">
        <v>45548</v>
      </c>
      <c r="K11382" s="25">
        <v>45548</v>
      </c>
      <c r="L11382" t="s">
        <v>4251</v>
      </c>
      <c r="M11382" t="s">
        <v>19289</v>
      </c>
      <c r="N11382" t="s">
        <v>32</v>
      </c>
      <c r="O11382" t="s">
        <v>6282</v>
      </c>
    </row>
    <row r="11383" spans="1:15" x14ac:dyDescent="0.25">
      <c r="A11383">
        <v>7679</v>
      </c>
      <c r="B11383" t="s">
        <v>18853</v>
      </c>
      <c r="C11383" t="s">
        <v>3419</v>
      </c>
      <c r="D11383" t="s">
        <v>19288</v>
      </c>
      <c r="E11383">
        <v>72</v>
      </c>
      <c r="F11383">
        <v>4</v>
      </c>
      <c r="G11383" t="s">
        <v>19290</v>
      </c>
      <c r="H11383" t="s">
        <v>5645</v>
      </c>
      <c r="I11383" t="s">
        <v>5630</v>
      </c>
      <c r="J11383" s="25">
        <v>45586</v>
      </c>
      <c r="K11383" s="25">
        <v>45586</v>
      </c>
      <c r="L11383" t="s">
        <v>4490</v>
      </c>
      <c r="M11383" t="s">
        <v>19289</v>
      </c>
      <c r="N11383" t="s">
        <v>32</v>
      </c>
      <c r="O11383" t="s">
        <v>6282</v>
      </c>
    </row>
    <row r="11384" spans="1:15" x14ac:dyDescent="0.25">
      <c r="A11384">
        <v>7680</v>
      </c>
      <c r="B11384" t="s">
        <v>18925</v>
      </c>
      <c r="C11384" t="s">
        <v>3421</v>
      </c>
      <c r="D11384" t="s">
        <v>19291</v>
      </c>
      <c r="E11384">
        <v>960</v>
      </c>
      <c r="F11384">
        <v>12</v>
      </c>
      <c r="G11384" t="s">
        <v>19292</v>
      </c>
      <c r="H11384" t="s">
        <v>5728</v>
      </c>
      <c r="I11384" t="s">
        <v>13</v>
      </c>
      <c r="J11384" s="25">
        <v>45896</v>
      </c>
      <c r="K11384" s="25">
        <v>45896</v>
      </c>
      <c r="L11384" t="s">
        <v>4618</v>
      </c>
      <c r="M11384" t="s">
        <v>19293</v>
      </c>
      <c r="N11384" t="s">
        <v>32</v>
      </c>
      <c r="O11384" t="s">
        <v>6282</v>
      </c>
    </row>
    <row r="11385" spans="1:15" x14ac:dyDescent="0.25">
      <c r="A11385">
        <v>9140</v>
      </c>
      <c r="B11385" t="s">
        <v>18930</v>
      </c>
      <c r="C11385" t="s">
        <v>3421</v>
      </c>
      <c r="D11385" t="s">
        <v>19291</v>
      </c>
      <c r="E11385">
        <v>1440</v>
      </c>
      <c r="F11385">
        <v>18</v>
      </c>
      <c r="G11385" t="s">
        <v>19294</v>
      </c>
      <c r="H11385" t="s">
        <v>18905</v>
      </c>
      <c r="I11385" t="s">
        <v>13</v>
      </c>
      <c r="J11385" s="25">
        <v>46041</v>
      </c>
      <c r="K11385" s="25">
        <v>46041</v>
      </c>
      <c r="L11385" t="s">
        <v>311</v>
      </c>
      <c r="M11385" t="s">
        <v>19293</v>
      </c>
      <c r="N11385" t="s">
        <v>32</v>
      </c>
      <c r="O11385" t="s">
        <v>6302</v>
      </c>
    </row>
    <row r="11386" spans="1:15" x14ac:dyDescent="0.25">
      <c r="A11386">
        <v>9141</v>
      </c>
      <c r="B11386" t="s">
        <v>18930</v>
      </c>
      <c r="C11386" t="s">
        <v>3421</v>
      </c>
      <c r="D11386" t="s">
        <v>19291</v>
      </c>
      <c r="E11386">
        <v>80</v>
      </c>
      <c r="F11386">
        <v>1</v>
      </c>
      <c r="G11386" t="s">
        <v>19295</v>
      </c>
      <c r="H11386" t="s">
        <v>18905</v>
      </c>
      <c r="I11386" t="s">
        <v>13</v>
      </c>
      <c r="J11386" s="25">
        <v>46041</v>
      </c>
      <c r="K11386" s="25">
        <v>46041</v>
      </c>
      <c r="L11386" t="s">
        <v>311</v>
      </c>
      <c r="M11386" t="s">
        <v>19293</v>
      </c>
      <c r="N11386" t="s">
        <v>32</v>
      </c>
      <c r="O11386" t="s">
        <v>6302</v>
      </c>
    </row>
    <row r="11387" spans="1:15" x14ac:dyDescent="0.25">
      <c r="A11387">
        <v>7681</v>
      </c>
      <c r="B11387" t="s">
        <v>18925</v>
      </c>
      <c r="C11387" t="s">
        <v>1350</v>
      </c>
      <c r="D11387" t="s">
        <v>5649</v>
      </c>
      <c r="E11387">
        <v>1440</v>
      </c>
      <c r="F11387">
        <v>18</v>
      </c>
      <c r="G11387" t="s">
        <v>19296</v>
      </c>
      <c r="H11387" t="s">
        <v>18902</v>
      </c>
      <c r="I11387" t="s">
        <v>13</v>
      </c>
      <c r="J11387" s="25">
        <v>46004</v>
      </c>
      <c r="K11387" s="25">
        <v>46004</v>
      </c>
      <c r="L11387" t="s">
        <v>1231</v>
      </c>
      <c r="M11387" t="s">
        <v>5651</v>
      </c>
      <c r="N11387" t="s">
        <v>32</v>
      </c>
      <c r="O11387" t="s">
        <v>6282</v>
      </c>
    </row>
    <row r="11388" spans="1:15" x14ac:dyDescent="0.25">
      <c r="A11388">
        <v>7682</v>
      </c>
      <c r="B11388" t="s">
        <v>18845</v>
      </c>
      <c r="C11388" t="s">
        <v>1350</v>
      </c>
      <c r="D11388" t="s">
        <v>5649</v>
      </c>
      <c r="E11388">
        <v>80</v>
      </c>
      <c r="F11388">
        <v>1</v>
      </c>
      <c r="G11388" t="s">
        <v>19228</v>
      </c>
      <c r="H11388" t="s">
        <v>18902</v>
      </c>
      <c r="I11388" t="s">
        <v>13</v>
      </c>
      <c r="J11388" s="25">
        <v>46004</v>
      </c>
      <c r="K11388" s="25">
        <v>46004</v>
      </c>
      <c r="L11388" t="s">
        <v>1231</v>
      </c>
      <c r="M11388" t="s">
        <v>5651</v>
      </c>
      <c r="N11388" t="s">
        <v>32</v>
      </c>
      <c r="O11388" t="s">
        <v>6282</v>
      </c>
    </row>
    <row r="11389" spans="1:15" x14ac:dyDescent="0.25">
      <c r="A11389">
        <v>7683</v>
      </c>
      <c r="B11389" t="s">
        <v>18964</v>
      </c>
      <c r="C11389" t="s">
        <v>1350</v>
      </c>
      <c r="D11389" t="s">
        <v>5649</v>
      </c>
      <c r="E11389">
        <v>1440</v>
      </c>
      <c r="F11389">
        <v>18</v>
      </c>
      <c r="G11389" t="s">
        <v>19297</v>
      </c>
      <c r="H11389" t="s">
        <v>18905</v>
      </c>
      <c r="I11389" t="s">
        <v>13</v>
      </c>
      <c r="J11389" s="25">
        <v>46041</v>
      </c>
      <c r="K11389" s="25">
        <v>46041</v>
      </c>
      <c r="L11389" t="s">
        <v>311</v>
      </c>
      <c r="M11389" t="s">
        <v>5651</v>
      </c>
      <c r="N11389" t="s">
        <v>32</v>
      </c>
      <c r="O11389" t="s">
        <v>6282</v>
      </c>
    </row>
    <row r="11390" spans="1:15" x14ac:dyDescent="0.25">
      <c r="A11390">
        <v>7684</v>
      </c>
      <c r="B11390" t="s">
        <v>18949</v>
      </c>
      <c r="C11390" t="s">
        <v>1350</v>
      </c>
      <c r="D11390" t="s">
        <v>5649</v>
      </c>
      <c r="E11390">
        <v>480</v>
      </c>
      <c r="F11390">
        <v>6</v>
      </c>
      <c r="G11390" t="s">
        <v>19298</v>
      </c>
      <c r="H11390" t="s">
        <v>18905</v>
      </c>
      <c r="I11390" t="s">
        <v>13</v>
      </c>
      <c r="J11390" s="25">
        <v>46041</v>
      </c>
      <c r="K11390" s="25">
        <v>46041</v>
      </c>
      <c r="L11390" t="s">
        <v>311</v>
      </c>
      <c r="M11390" t="s">
        <v>5651</v>
      </c>
      <c r="N11390" t="s">
        <v>32</v>
      </c>
      <c r="O11390" t="s">
        <v>6282</v>
      </c>
    </row>
    <row r="11391" spans="1:15" x14ac:dyDescent="0.25">
      <c r="A11391">
        <v>7685</v>
      </c>
      <c r="B11391" t="s">
        <v>18845</v>
      </c>
      <c r="C11391" t="s">
        <v>3423</v>
      </c>
      <c r="D11391" t="s">
        <v>19299</v>
      </c>
      <c r="E11391">
        <v>180</v>
      </c>
      <c r="F11391">
        <v>3</v>
      </c>
      <c r="G11391" t="s">
        <v>19158</v>
      </c>
      <c r="H11391" t="s">
        <v>5650</v>
      </c>
      <c r="I11391" t="s">
        <v>5630</v>
      </c>
      <c r="J11391" s="25">
        <v>45520</v>
      </c>
      <c r="K11391" s="25">
        <v>45638</v>
      </c>
      <c r="L11391" t="s">
        <v>5423</v>
      </c>
      <c r="M11391" t="s">
        <v>19300</v>
      </c>
      <c r="N11391" t="s">
        <v>32</v>
      </c>
      <c r="O11391" t="s">
        <v>6282</v>
      </c>
    </row>
    <row r="11392" spans="1:15" x14ac:dyDescent="0.25">
      <c r="A11392">
        <v>7686</v>
      </c>
      <c r="B11392" t="s">
        <v>18900</v>
      </c>
      <c r="C11392" t="s">
        <v>3422</v>
      </c>
      <c r="D11392" t="s">
        <v>19301</v>
      </c>
      <c r="E11392">
        <v>320</v>
      </c>
      <c r="F11392">
        <v>4</v>
      </c>
      <c r="G11392" t="s">
        <v>19302</v>
      </c>
      <c r="H11392" t="s">
        <v>18902</v>
      </c>
      <c r="I11392" t="s">
        <v>13</v>
      </c>
      <c r="J11392" s="25">
        <v>46004</v>
      </c>
      <c r="K11392" s="25">
        <v>46004</v>
      </c>
      <c r="L11392" t="s">
        <v>1231</v>
      </c>
      <c r="M11392" t="s">
        <v>19303</v>
      </c>
      <c r="N11392" t="s">
        <v>32</v>
      </c>
      <c r="O11392" t="s">
        <v>6282</v>
      </c>
    </row>
    <row r="11393" spans="1:15" x14ac:dyDescent="0.25">
      <c r="A11393">
        <v>7687</v>
      </c>
      <c r="B11393" t="s">
        <v>18845</v>
      </c>
      <c r="C11393" t="s">
        <v>3425</v>
      </c>
      <c r="D11393" t="s">
        <v>19304</v>
      </c>
      <c r="E11393">
        <v>180</v>
      </c>
      <c r="F11393">
        <v>3</v>
      </c>
      <c r="G11393" t="s">
        <v>19237</v>
      </c>
      <c r="H11393" t="s">
        <v>5650</v>
      </c>
      <c r="I11393" t="s">
        <v>5630</v>
      </c>
      <c r="J11393" s="25">
        <v>45586</v>
      </c>
      <c r="K11393" s="25">
        <v>45586</v>
      </c>
      <c r="L11393" t="s">
        <v>4490</v>
      </c>
      <c r="M11393" t="s">
        <v>19305</v>
      </c>
      <c r="N11393" t="s">
        <v>32</v>
      </c>
      <c r="O11393" t="s">
        <v>6282</v>
      </c>
    </row>
    <row r="11394" spans="1:15" x14ac:dyDescent="0.25">
      <c r="A11394">
        <v>7688</v>
      </c>
      <c r="B11394" t="s">
        <v>19081</v>
      </c>
      <c r="C11394" t="s">
        <v>3424</v>
      </c>
      <c r="D11394" t="s">
        <v>19306</v>
      </c>
      <c r="E11394">
        <v>240</v>
      </c>
      <c r="F11394">
        <v>4</v>
      </c>
      <c r="G11394" t="s">
        <v>19307</v>
      </c>
      <c r="H11394" t="s">
        <v>18905</v>
      </c>
      <c r="I11394" t="s">
        <v>13</v>
      </c>
      <c r="J11394" s="25">
        <v>46041</v>
      </c>
      <c r="K11394" s="25">
        <v>46041</v>
      </c>
      <c r="L11394" t="s">
        <v>311</v>
      </c>
      <c r="M11394" t="s">
        <v>19308</v>
      </c>
      <c r="N11394" t="s">
        <v>32</v>
      </c>
      <c r="O11394" t="s">
        <v>6282</v>
      </c>
    </row>
    <row r="11395" spans="1:15" x14ac:dyDescent="0.25">
      <c r="A11395">
        <v>7689</v>
      </c>
      <c r="B11395" t="s">
        <v>18974</v>
      </c>
      <c r="C11395" t="s">
        <v>3427</v>
      </c>
      <c r="D11395" t="s">
        <v>19309</v>
      </c>
      <c r="E11395">
        <v>240</v>
      </c>
      <c r="F11395">
        <v>4</v>
      </c>
      <c r="G11395" t="s">
        <v>19310</v>
      </c>
      <c r="H11395" t="s">
        <v>18902</v>
      </c>
      <c r="I11395" t="s">
        <v>13</v>
      </c>
      <c r="J11395" s="25">
        <v>46004</v>
      </c>
      <c r="K11395" s="25">
        <v>46004</v>
      </c>
      <c r="L11395" t="s">
        <v>1231</v>
      </c>
      <c r="M11395" t="s">
        <v>19311</v>
      </c>
      <c r="N11395" t="s">
        <v>32</v>
      </c>
      <c r="O11395" t="s">
        <v>6282</v>
      </c>
    </row>
    <row r="11396" spans="1:15" x14ac:dyDescent="0.25">
      <c r="A11396">
        <v>7690</v>
      </c>
      <c r="B11396" t="s">
        <v>18928</v>
      </c>
      <c r="C11396" t="s">
        <v>3427</v>
      </c>
      <c r="D11396" t="s">
        <v>19309</v>
      </c>
      <c r="E11396">
        <v>840</v>
      </c>
      <c r="F11396">
        <v>14</v>
      </c>
      <c r="G11396" t="s">
        <v>19312</v>
      </c>
      <c r="H11396" t="s">
        <v>18905</v>
      </c>
      <c r="I11396" t="s">
        <v>13</v>
      </c>
      <c r="J11396" s="25">
        <v>46041</v>
      </c>
      <c r="K11396" s="25">
        <v>46041</v>
      </c>
      <c r="L11396" t="s">
        <v>311</v>
      </c>
      <c r="M11396" t="s">
        <v>19311</v>
      </c>
      <c r="N11396" t="s">
        <v>32</v>
      </c>
      <c r="O11396" t="s">
        <v>6282</v>
      </c>
    </row>
    <row r="11397" spans="1:15" x14ac:dyDescent="0.25">
      <c r="A11397">
        <v>7691</v>
      </c>
      <c r="B11397" t="s">
        <v>18964</v>
      </c>
      <c r="C11397" t="s">
        <v>3426</v>
      </c>
      <c r="D11397" t="s">
        <v>19313</v>
      </c>
      <c r="E11397">
        <v>780</v>
      </c>
      <c r="F11397">
        <v>13</v>
      </c>
      <c r="G11397" t="s">
        <v>19314</v>
      </c>
      <c r="H11397" t="s">
        <v>18905</v>
      </c>
      <c r="I11397" t="s">
        <v>13</v>
      </c>
      <c r="J11397" s="25">
        <v>46041</v>
      </c>
      <c r="K11397" s="25">
        <v>46041</v>
      </c>
      <c r="L11397" t="s">
        <v>311</v>
      </c>
      <c r="M11397" t="s">
        <v>19315</v>
      </c>
      <c r="N11397" t="s">
        <v>32</v>
      </c>
      <c r="O11397" t="s">
        <v>6282</v>
      </c>
    </row>
    <row r="11398" spans="1:15" x14ac:dyDescent="0.25">
      <c r="A11398">
        <v>7692</v>
      </c>
      <c r="B11398" t="s">
        <v>18845</v>
      </c>
      <c r="C11398" t="s">
        <v>3428</v>
      </c>
      <c r="D11398" t="s">
        <v>19316</v>
      </c>
      <c r="E11398">
        <v>60</v>
      </c>
      <c r="F11398">
        <v>1</v>
      </c>
      <c r="G11398" t="s">
        <v>19228</v>
      </c>
      <c r="H11398" t="s">
        <v>18902</v>
      </c>
      <c r="I11398" t="s">
        <v>13</v>
      </c>
      <c r="J11398" s="25">
        <v>46004</v>
      </c>
      <c r="K11398" s="25">
        <v>46004</v>
      </c>
      <c r="L11398" t="s">
        <v>1231</v>
      </c>
      <c r="M11398" t="s">
        <v>19317</v>
      </c>
      <c r="N11398" t="s">
        <v>32</v>
      </c>
      <c r="O11398" t="s">
        <v>6282</v>
      </c>
    </row>
    <row r="11399" spans="1:15" x14ac:dyDescent="0.25">
      <c r="A11399">
        <v>7693</v>
      </c>
      <c r="B11399" t="s">
        <v>18942</v>
      </c>
      <c r="C11399" t="s">
        <v>3428</v>
      </c>
      <c r="D11399" t="s">
        <v>19316</v>
      </c>
      <c r="E11399">
        <v>240</v>
      </c>
      <c r="F11399">
        <v>4</v>
      </c>
      <c r="G11399" t="s">
        <v>19318</v>
      </c>
      <c r="H11399" t="s">
        <v>18905</v>
      </c>
      <c r="I11399" t="s">
        <v>13</v>
      </c>
      <c r="J11399" s="25">
        <v>46041</v>
      </c>
      <c r="K11399" s="25">
        <v>46041</v>
      </c>
      <c r="L11399" t="s">
        <v>311</v>
      </c>
      <c r="M11399" t="s">
        <v>19317</v>
      </c>
      <c r="N11399" t="s">
        <v>32</v>
      </c>
      <c r="O11399" t="s">
        <v>6282</v>
      </c>
    </row>
    <row r="11400" spans="1:15" x14ac:dyDescent="0.25">
      <c r="A11400">
        <v>7695</v>
      </c>
      <c r="B11400" t="s">
        <v>18990</v>
      </c>
      <c r="C11400" t="s">
        <v>1351</v>
      </c>
      <c r="D11400" t="s">
        <v>5652</v>
      </c>
      <c r="E11400">
        <v>540</v>
      </c>
      <c r="F11400">
        <v>9</v>
      </c>
      <c r="G11400" t="s">
        <v>19319</v>
      </c>
      <c r="H11400" t="s">
        <v>5633</v>
      </c>
      <c r="I11400" t="s">
        <v>5630</v>
      </c>
      <c r="J11400" s="25">
        <v>45621</v>
      </c>
      <c r="K11400" s="25">
        <v>45621</v>
      </c>
      <c r="L11400" t="s">
        <v>4288</v>
      </c>
      <c r="M11400" t="s">
        <v>5653</v>
      </c>
      <c r="N11400" t="s">
        <v>32</v>
      </c>
      <c r="O11400" t="s">
        <v>6282</v>
      </c>
    </row>
    <row r="11401" spans="1:15" x14ac:dyDescent="0.25">
      <c r="A11401">
        <v>7694</v>
      </c>
      <c r="B11401" t="s">
        <v>18935</v>
      </c>
      <c r="C11401" t="s">
        <v>1351</v>
      </c>
      <c r="D11401" t="s">
        <v>5652</v>
      </c>
      <c r="E11401">
        <v>240</v>
      </c>
      <c r="F11401">
        <v>4</v>
      </c>
      <c r="G11401" t="s">
        <v>19320</v>
      </c>
      <c r="H11401" t="s">
        <v>5639</v>
      </c>
      <c r="I11401" t="s">
        <v>13</v>
      </c>
      <c r="J11401" s="25">
        <v>45747</v>
      </c>
      <c r="K11401" s="25">
        <v>45747</v>
      </c>
      <c r="L11401" t="s">
        <v>5640</v>
      </c>
      <c r="M11401" t="s">
        <v>5653</v>
      </c>
      <c r="N11401" t="s">
        <v>32</v>
      </c>
      <c r="O11401" t="s">
        <v>6282</v>
      </c>
    </row>
    <row r="11402" spans="1:15" x14ac:dyDescent="0.25">
      <c r="A11402">
        <v>7696</v>
      </c>
      <c r="B11402" t="s">
        <v>18928</v>
      </c>
      <c r="C11402" t="s">
        <v>1352</v>
      </c>
      <c r="D11402" t="s">
        <v>5654</v>
      </c>
      <c r="E11402">
        <v>480</v>
      </c>
      <c r="F11402">
        <v>8</v>
      </c>
      <c r="G11402" t="s">
        <v>19321</v>
      </c>
      <c r="H11402" t="s">
        <v>18905</v>
      </c>
      <c r="I11402" t="s">
        <v>13</v>
      </c>
      <c r="J11402" s="25">
        <v>46041</v>
      </c>
      <c r="K11402" s="25">
        <v>46041</v>
      </c>
      <c r="L11402" t="s">
        <v>311</v>
      </c>
      <c r="M11402" t="s">
        <v>5655</v>
      </c>
      <c r="N11402" t="s">
        <v>32</v>
      </c>
      <c r="O11402" t="s">
        <v>6282</v>
      </c>
    </row>
    <row r="11403" spans="1:15" x14ac:dyDescent="0.25">
      <c r="A11403">
        <v>7697</v>
      </c>
      <c r="B11403" t="s">
        <v>18928</v>
      </c>
      <c r="C11403" t="s">
        <v>1353</v>
      </c>
      <c r="D11403" t="s">
        <v>5656</v>
      </c>
      <c r="E11403">
        <v>780</v>
      </c>
      <c r="F11403">
        <v>13</v>
      </c>
      <c r="G11403" t="s">
        <v>19322</v>
      </c>
      <c r="H11403" t="s">
        <v>18905</v>
      </c>
      <c r="I11403" t="s">
        <v>13</v>
      </c>
      <c r="J11403" s="25">
        <v>46041</v>
      </c>
      <c r="K11403" s="25">
        <v>46041</v>
      </c>
      <c r="L11403" t="s">
        <v>311</v>
      </c>
      <c r="M11403" t="s">
        <v>5657</v>
      </c>
      <c r="N11403" t="s">
        <v>32</v>
      </c>
      <c r="O11403" t="s">
        <v>6282</v>
      </c>
    </row>
    <row r="11404" spans="1:15" x14ac:dyDescent="0.25">
      <c r="A11404">
        <v>9149</v>
      </c>
      <c r="B11404" t="s">
        <v>18903</v>
      </c>
      <c r="C11404" t="s">
        <v>3429</v>
      </c>
      <c r="D11404" t="s">
        <v>19323</v>
      </c>
      <c r="E11404">
        <v>450</v>
      </c>
      <c r="F11404">
        <v>15</v>
      </c>
      <c r="G11404" t="s">
        <v>19324</v>
      </c>
      <c r="H11404" t="s">
        <v>18905</v>
      </c>
      <c r="I11404" t="s">
        <v>13</v>
      </c>
      <c r="J11404" s="25">
        <v>46041</v>
      </c>
      <c r="K11404" s="25">
        <v>46041</v>
      </c>
      <c r="L11404" t="s">
        <v>311</v>
      </c>
      <c r="M11404" t="s">
        <v>19325</v>
      </c>
      <c r="N11404" t="s">
        <v>32</v>
      </c>
      <c r="O11404" t="s">
        <v>6302</v>
      </c>
    </row>
    <row r="11405" spans="1:15" x14ac:dyDescent="0.25">
      <c r="A11405">
        <v>9150</v>
      </c>
      <c r="B11405" t="s">
        <v>18903</v>
      </c>
      <c r="C11405" t="s">
        <v>3429</v>
      </c>
      <c r="D11405" t="s">
        <v>19323</v>
      </c>
      <c r="E11405">
        <v>120</v>
      </c>
      <c r="F11405">
        <v>4</v>
      </c>
      <c r="G11405" t="s">
        <v>19326</v>
      </c>
      <c r="H11405" t="s">
        <v>18905</v>
      </c>
      <c r="I11405" t="s">
        <v>13</v>
      </c>
      <c r="J11405" s="25">
        <v>46041</v>
      </c>
      <c r="K11405" s="25">
        <v>46041</v>
      </c>
      <c r="L11405" t="s">
        <v>311</v>
      </c>
      <c r="M11405" t="s">
        <v>19325</v>
      </c>
      <c r="N11405" t="s">
        <v>32</v>
      </c>
      <c r="O11405" t="s">
        <v>6302</v>
      </c>
    </row>
    <row r="11406" spans="1:15" x14ac:dyDescent="0.25">
      <c r="A11406">
        <v>7700</v>
      </c>
      <c r="B11406" t="s">
        <v>18845</v>
      </c>
      <c r="C11406" t="s">
        <v>3430</v>
      </c>
      <c r="D11406" t="s">
        <v>19327</v>
      </c>
      <c r="E11406">
        <v>120</v>
      </c>
      <c r="F11406">
        <v>4</v>
      </c>
      <c r="G11406" t="s">
        <v>19200</v>
      </c>
      <c r="H11406" t="s">
        <v>5645</v>
      </c>
      <c r="I11406" t="s">
        <v>5630</v>
      </c>
      <c r="J11406" s="25">
        <v>45586</v>
      </c>
      <c r="K11406" s="25">
        <v>45586</v>
      </c>
      <c r="L11406" t="s">
        <v>4490</v>
      </c>
      <c r="M11406" t="s">
        <v>19328</v>
      </c>
      <c r="N11406" t="s">
        <v>32</v>
      </c>
      <c r="O11406" t="s">
        <v>6282</v>
      </c>
    </row>
    <row r="11407" spans="1:15" x14ac:dyDescent="0.25">
      <c r="A11407">
        <v>7698</v>
      </c>
      <c r="B11407" t="s">
        <v>18845</v>
      </c>
      <c r="C11407" t="s">
        <v>3430</v>
      </c>
      <c r="D11407" t="s">
        <v>19327</v>
      </c>
      <c r="E11407">
        <v>30</v>
      </c>
      <c r="F11407">
        <v>1</v>
      </c>
      <c r="G11407" t="s">
        <v>18852</v>
      </c>
      <c r="H11407" t="s">
        <v>5645</v>
      </c>
      <c r="I11407" t="s">
        <v>13</v>
      </c>
      <c r="J11407" s="25">
        <v>45587</v>
      </c>
      <c r="K11407" s="25">
        <v>45680</v>
      </c>
      <c r="L11407" t="s">
        <v>4720</v>
      </c>
      <c r="M11407" t="s">
        <v>19328</v>
      </c>
      <c r="N11407" t="s">
        <v>32</v>
      </c>
      <c r="O11407" t="s">
        <v>6282</v>
      </c>
    </row>
    <row r="11408" spans="1:15" x14ac:dyDescent="0.25">
      <c r="A11408">
        <v>7701</v>
      </c>
      <c r="B11408" t="s">
        <v>18821</v>
      </c>
      <c r="C11408" t="s">
        <v>3430</v>
      </c>
      <c r="D11408" t="s">
        <v>19327</v>
      </c>
      <c r="E11408">
        <v>270</v>
      </c>
      <c r="F11408">
        <v>9</v>
      </c>
      <c r="G11408" t="s">
        <v>19329</v>
      </c>
      <c r="H11408" t="s">
        <v>5650</v>
      </c>
      <c r="I11408" t="s">
        <v>5630</v>
      </c>
      <c r="J11408" s="25">
        <v>45621</v>
      </c>
      <c r="K11408" s="25">
        <v>45621</v>
      </c>
      <c r="L11408" t="s">
        <v>4288</v>
      </c>
      <c r="M11408" t="s">
        <v>19328</v>
      </c>
      <c r="N11408" t="s">
        <v>32</v>
      </c>
      <c r="O11408" t="s">
        <v>6282</v>
      </c>
    </row>
    <row r="11409" spans="1:15" x14ac:dyDescent="0.25">
      <c r="A11409">
        <v>7699</v>
      </c>
      <c r="B11409" t="s">
        <v>19004</v>
      </c>
      <c r="C11409" t="s">
        <v>3430</v>
      </c>
      <c r="D11409" t="s">
        <v>19327</v>
      </c>
      <c r="E11409">
        <v>270</v>
      </c>
      <c r="F11409">
        <v>9</v>
      </c>
      <c r="G11409" t="s">
        <v>19330</v>
      </c>
      <c r="H11409" t="s">
        <v>5639</v>
      </c>
      <c r="I11409" t="s">
        <v>13</v>
      </c>
      <c r="J11409" s="25">
        <v>45747</v>
      </c>
      <c r="K11409" s="25">
        <v>45747</v>
      </c>
      <c r="L11409" t="s">
        <v>5640</v>
      </c>
      <c r="M11409" t="s">
        <v>19328</v>
      </c>
      <c r="N11409" t="s">
        <v>32</v>
      </c>
      <c r="O11409" t="s">
        <v>6282</v>
      </c>
    </row>
    <row r="11410" spans="1:15" x14ac:dyDescent="0.25">
      <c r="A11410">
        <v>9151</v>
      </c>
      <c r="B11410" t="s">
        <v>18878</v>
      </c>
      <c r="C11410" t="s">
        <v>3430</v>
      </c>
      <c r="D11410" t="s">
        <v>19327</v>
      </c>
      <c r="E11410">
        <v>120</v>
      </c>
      <c r="F11410">
        <v>4</v>
      </c>
      <c r="G11410" t="s">
        <v>19331</v>
      </c>
      <c r="H11410" t="s">
        <v>14</v>
      </c>
      <c r="I11410" t="s">
        <v>13</v>
      </c>
      <c r="J11410" s="25">
        <v>45834</v>
      </c>
      <c r="K11410" s="25">
        <v>45834</v>
      </c>
      <c r="L11410" t="s">
        <v>1328</v>
      </c>
      <c r="M11410" t="s">
        <v>19328</v>
      </c>
      <c r="N11410" t="s">
        <v>32</v>
      </c>
      <c r="O11410" t="s">
        <v>6302</v>
      </c>
    </row>
    <row r="11411" spans="1:15" x14ac:dyDescent="0.25">
      <c r="A11411">
        <v>7702</v>
      </c>
      <c r="B11411" t="s">
        <v>18845</v>
      </c>
      <c r="C11411" t="s">
        <v>3433</v>
      </c>
      <c r="D11411" t="s">
        <v>19332</v>
      </c>
      <c r="E11411">
        <v>60</v>
      </c>
      <c r="F11411">
        <v>5</v>
      </c>
      <c r="G11411" t="s">
        <v>19237</v>
      </c>
      <c r="H11411" t="s">
        <v>19007</v>
      </c>
      <c r="I11411" t="s">
        <v>5630</v>
      </c>
      <c r="J11411" s="25">
        <v>45586</v>
      </c>
      <c r="K11411" s="25">
        <v>45586</v>
      </c>
      <c r="L11411" t="s">
        <v>4490</v>
      </c>
      <c r="M11411" t="s">
        <v>19333</v>
      </c>
      <c r="N11411" t="s">
        <v>32</v>
      </c>
      <c r="O11411" t="s">
        <v>6282</v>
      </c>
    </row>
    <row r="11412" spans="1:15" x14ac:dyDescent="0.25">
      <c r="A11412">
        <v>7706</v>
      </c>
      <c r="B11412" t="s">
        <v>11207</v>
      </c>
      <c r="C11412" t="s">
        <v>3436</v>
      </c>
      <c r="D11412" t="s">
        <v>19334</v>
      </c>
      <c r="E11412">
        <v>120</v>
      </c>
      <c r="F11412">
        <v>0</v>
      </c>
      <c r="G11412" t="s">
        <v>11209</v>
      </c>
      <c r="H11412" t="s">
        <v>5133</v>
      </c>
      <c r="I11412" t="s">
        <v>4506</v>
      </c>
      <c r="J11412" s="25">
        <v>45163</v>
      </c>
      <c r="K11412" s="25">
        <v>45290</v>
      </c>
      <c r="L11412" t="s">
        <v>4593</v>
      </c>
      <c r="M11412" t="s">
        <v>19335</v>
      </c>
      <c r="N11412" t="s">
        <v>32</v>
      </c>
      <c r="O11412" t="s">
        <v>6282</v>
      </c>
    </row>
    <row r="11413" spans="1:15" x14ac:dyDescent="0.25">
      <c r="A11413">
        <v>7707</v>
      </c>
      <c r="B11413" t="s">
        <v>11207</v>
      </c>
      <c r="C11413" t="s">
        <v>3436</v>
      </c>
      <c r="D11413" t="s">
        <v>19334</v>
      </c>
      <c r="E11413">
        <v>360</v>
      </c>
      <c r="F11413">
        <v>0</v>
      </c>
      <c r="G11413" t="s">
        <v>11209</v>
      </c>
      <c r="H11413" t="s">
        <v>5133</v>
      </c>
      <c r="I11413" t="s">
        <v>5630</v>
      </c>
      <c r="J11413" s="25">
        <v>45548</v>
      </c>
      <c r="K11413" s="25">
        <v>45548</v>
      </c>
      <c r="L11413" t="s">
        <v>4251</v>
      </c>
      <c r="M11413" t="s">
        <v>19335</v>
      </c>
      <c r="N11413" t="s">
        <v>32</v>
      </c>
      <c r="O11413" t="s">
        <v>6282</v>
      </c>
    </row>
    <row r="11414" spans="1:15" x14ac:dyDescent="0.25">
      <c r="A11414">
        <v>7708</v>
      </c>
      <c r="B11414" t="s">
        <v>11207</v>
      </c>
      <c r="C11414" t="s">
        <v>3436</v>
      </c>
      <c r="D11414" t="s">
        <v>19334</v>
      </c>
      <c r="E11414">
        <v>360</v>
      </c>
      <c r="F11414">
        <v>0</v>
      </c>
      <c r="G11414" t="s">
        <v>11209</v>
      </c>
      <c r="H11414" t="s">
        <v>19336</v>
      </c>
      <c r="I11414" t="s">
        <v>5630</v>
      </c>
      <c r="J11414" s="25">
        <v>45586</v>
      </c>
      <c r="K11414" s="25">
        <v>45586</v>
      </c>
      <c r="L11414" t="s">
        <v>4490</v>
      </c>
      <c r="M11414" t="s">
        <v>19335</v>
      </c>
      <c r="N11414" t="s">
        <v>32</v>
      </c>
      <c r="O11414" t="s">
        <v>6282</v>
      </c>
    </row>
    <row r="11415" spans="1:15" x14ac:dyDescent="0.25">
      <c r="A11415">
        <v>7709</v>
      </c>
      <c r="B11415" t="s">
        <v>11207</v>
      </c>
      <c r="C11415" t="s">
        <v>3436</v>
      </c>
      <c r="D11415" t="s">
        <v>19334</v>
      </c>
      <c r="E11415">
        <v>239</v>
      </c>
      <c r="F11415">
        <v>0</v>
      </c>
      <c r="G11415" t="s">
        <v>11209</v>
      </c>
      <c r="H11415" t="s">
        <v>19336</v>
      </c>
      <c r="I11415" t="s">
        <v>5630</v>
      </c>
      <c r="J11415" s="25">
        <v>45621</v>
      </c>
      <c r="K11415" s="25">
        <v>45621</v>
      </c>
      <c r="L11415" t="s">
        <v>4288</v>
      </c>
      <c r="M11415" t="s">
        <v>19335</v>
      </c>
      <c r="N11415" t="s">
        <v>32</v>
      </c>
      <c r="O11415" t="s">
        <v>6282</v>
      </c>
    </row>
    <row r="11416" spans="1:15" x14ac:dyDescent="0.25">
      <c r="A11416">
        <v>7710</v>
      </c>
      <c r="B11416" t="s">
        <v>11207</v>
      </c>
      <c r="C11416" t="s">
        <v>3436</v>
      </c>
      <c r="D11416" t="s">
        <v>19334</v>
      </c>
      <c r="E11416">
        <v>240</v>
      </c>
      <c r="F11416">
        <v>0</v>
      </c>
      <c r="G11416" t="s">
        <v>11209</v>
      </c>
      <c r="H11416" t="s">
        <v>19336</v>
      </c>
      <c r="I11416" t="s">
        <v>5630</v>
      </c>
      <c r="J11416" s="25">
        <v>45646</v>
      </c>
      <c r="K11416" s="25">
        <v>45646</v>
      </c>
      <c r="L11416" t="s">
        <v>4334</v>
      </c>
      <c r="M11416" t="s">
        <v>19335</v>
      </c>
      <c r="N11416" t="s">
        <v>32</v>
      </c>
      <c r="O11416" t="s">
        <v>6282</v>
      </c>
    </row>
    <row r="11417" spans="1:15" x14ac:dyDescent="0.25">
      <c r="A11417">
        <v>7703</v>
      </c>
      <c r="B11417" t="s">
        <v>11207</v>
      </c>
      <c r="C11417" t="s">
        <v>3436</v>
      </c>
      <c r="D11417" t="s">
        <v>19334</v>
      </c>
      <c r="E11417">
        <v>360</v>
      </c>
      <c r="F11417">
        <v>0</v>
      </c>
      <c r="G11417" t="s">
        <v>11209</v>
      </c>
      <c r="H11417" t="s">
        <v>5639</v>
      </c>
      <c r="I11417" t="s">
        <v>13</v>
      </c>
      <c r="J11417" s="25">
        <v>45747</v>
      </c>
      <c r="K11417" s="25">
        <v>45747</v>
      </c>
      <c r="L11417" t="s">
        <v>5640</v>
      </c>
      <c r="M11417" t="s">
        <v>19335</v>
      </c>
      <c r="N11417" t="s">
        <v>32</v>
      </c>
      <c r="O11417" t="s">
        <v>6282</v>
      </c>
    </row>
    <row r="11418" spans="1:15" x14ac:dyDescent="0.25">
      <c r="A11418">
        <v>7704</v>
      </c>
      <c r="B11418" t="s">
        <v>11207</v>
      </c>
      <c r="C11418" t="s">
        <v>3436</v>
      </c>
      <c r="D11418" t="s">
        <v>19334</v>
      </c>
      <c r="E11418">
        <v>240</v>
      </c>
      <c r="F11418">
        <v>0</v>
      </c>
      <c r="G11418" t="s">
        <v>11209</v>
      </c>
      <c r="H11418" t="s">
        <v>12</v>
      </c>
      <c r="I11418" t="s">
        <v>13</v>
      </c>
      <c r="J11418" s="25">
        <v>45812</v>
      </c>
      <c r="K11418" s="25">
        <v>45812</v>
      </c>
      <c r="L11418" t="s">
        <v>231</v>
      </c>
      <c r="M11418" t="s">
        <v>19335</v>
      </c>
      <c r="N11418" t="s">
        <v>32</v>
      </c>
      <c r="O11418" t="s">
        <v>6282</v>
      </c>
    </row>
    <row r="11419" spans="1:15" x14ac:dyDescent="0.25">
      <c r="A11419">
        <v>7705</v>
      </c>
      <c r="B11419" t="s">
        <v>11207</v>
      </c>
      <c r="C11419" t="s">
        <v>3436</v>
      </c>
      <c r="D11419" t="s">
        <v>19334</v>
      </c>
      <c r="E11419">
        <v>510</v>
      </c>
      <c r="F11419">
        <v>0</v>
      </c>
      <c r="G11419" t="s">
        <v>11209</v>
      </c>
      <c r="H11419" t="s">
        <v>5728</v>
      </c>
      <c r="I11419" t="s">
        <v>13</v>
      </c>
      <c r="J11419" s="25">
        <v>45896</v>
      </c>
      <c r="K11419" s="25">
        <v>45897</v>
      </c>
      <c r="L11419" t="s">
        <v>4618</v>
      </c>
      <c r="M11419" t="s">
        <v>19335</v>
      </c>
      <c r="N11419" t="s">
        <v>32</v>
      </c>
      <c r="O11419" t="s">
        <v>6282</v>
      </c>
    </row>
    <row r="11420" spans="1:15" x14ac:dyDescent="0.25">
      <c r="A11420">
        <v>7711</v>
      </c>
      <c r="B11420" t="s">
        <v>11207</v>
      </c>
      <c r="C11420" t="s">
        <v>3437</v>
      </c>
      <c r="D11420" t="s">
        <v>19337</v>
      </c>
      <c r="E11420">
        <v>120</v>
      </c>
      <c r="F11420">
        <v>0</v>
      </c>
      <c r="G11420" t="s">
        <v>11209</v>
      </c>
      <c r="H11420" t="s">
        <v>5133</v>
      </c>
      <c r="I11420" t="s">
        <v>4506</v>
      </c>
      <c r="J11420" s="25">
        <v>45163</v>
      </c>
      <c r="K11420" s="25">
        <v>45290</v>
      </c>
      <c r="L11420" t="s">
        <v>4593</v>
      </c>
      <c r="M11420" t="s">
        <v>19338</v>
      </c>
      <c r="N11420" t="s">
        <v>32</v>
      </c>
      <c r="O11420" t="s">
        <v>6282</v>
      </c>
    </row>
    <row r="11421" spans="1:15" x14ac:dyDescent="0.25">
      <c r="A11421">
        <v>7712</v>
      </c>
      <c r="B11421" t="s">
        <v>11207</v>
      </c>
      <c r="C11421" t="s">
        <v>3437</v>
      </c>
      <c r="D11421" t="s">
        <v>19337</v>
      </c>
      <c r="E11421">
        <v>240</v>
      </c>
      <c r="F11421">
        <v>0</v>
      </c>
      <c r="G11421" t="s">
        <v>11209</v>
      </c>
      <c r="H11421" t="s">
        <v>19336</v>
      </c>
      <c r="I11421" t="s">
        <v>5630</v>
      </c>
      <c r="J11421" s="25">
        <v>45586</v>
      </c>
      <c r="K11421" s="25">
        <v>45586</v>
      </c>
      <c r="L11421" t="s">
        <v>4490</v>
      </c>
      <c r="M11421" t="s">
        <v>19338</v>
      </c>
      <c r="N11421" t="s">
        <v>32</v>
      </c>
      <c r="O11421" t="s">
        <v>6282</v>
      </c>
    </row>
    <row r="11422" spans="1:15" x14ac:dyDescent="0.25">
      <c r="A11422">
        <v>7713</v>
      </c>
      <c r="B11422" t="s">
        <v>11207</v>
      </c>
      <c r="C11422" t="s">
        <v>3437</v>
      </c>
      <c r="D11422" t="s">
        <v>19337</v>
      </c>
      <c r="E11422">
        <v>90</v>
      </c>
      <c r="F11422">
        <v>0</v>
      </c>
      <c r="G11422" t="s">
        <v>11209</v>
      </c>
      <c r="H11422" t="s">
        <v>19336</v>
      </c>
      <c r="I11422" t="s">
        <v>5630</v>
      </c>
      <c r="J11422" s="25">
        <v>45621</v>
      </c>
      <c r="K11422" s="25">
        <v>45621</v>
      </c>
      <c r="L11422" t="s">
        <v>4288</v>
      </c>
      <c r="M11422" t="s">
        <v>19338</v>
      </c>
      <c r="N11422" t="s">
        <v>32</v>
      </c>
      <c r="O11422" t="s">
        <v>6282</v>
      </c>
    </row>
    <row r="11423" spans="1:15" x14ac:dyDescent="0.25">
      <c r="A11423">
        <v>7720</v>
      </c>
      <c r="B11423" t="s">
        <v>11207</v>
      </c>
      <c r="C11423" t="s">
        <v>3435</v>
      </c>
      <c r="D11423" t="s">
        <v>19339</v>
      </c>
      <c r="E11423">
        <v>450</v>
      </c>
      <c r="F11423">
        <v>0</v>
      </c>
      <c r="G11423" t="s">
        <v>11209</v>
      </c>
      <c r="H11423" t="s">
        <v>5133</v>
      </c>
      <c r="I11423" t="s">
        <v>4506</v>
      </c>
      <c r="J11423" s="25">
        <v>45163</v>
      </c>
      <c r="K11423" s="25">
        <v>45290</v>
      </c>
      <c r="L11423" t="s">
        <v>4593</v>
      </c>
      <c r="M11423" t="s">
        <v>19340</v>
      </c>
      <c r="N11423" t="s">
        <v>32</v>
      </c>
      <c r="O11423" t="s">
        <v>6282</v>
      </c>
    </row>
    <row r="11424" spans="1:15" x14ac:dyDescent="0.25">
      <c r="A11424">
        <v>7721</v>
      </c>
      <c r="B11424" t="s">
        <v>11207</v>
      </c>
      <c r="C11424" t="s">
        <v>3435</v>
      </c>
      <c r="D11424" t="s">
        <v>19339</v>
      </c>
      <c r="E11424">
        <v>150</v>
      </c>
      <c r="F11424">
        <v>0</v>
      </c>
      <c r="G11424" t="s">
        <v>11209</v>
      </c>
      <c r="H11424" t="s">
        <v>5133</v>
      </c>
      <c r="I11424" t="s">
        <v>5630</v>
      </c>
      <c r="J11424" s="25">
        <v>45387</v>
      </c>
      <c r="K11424" s="25">
        <v>45387</v>
      </c>
      <c r="L11424" t="s">
        <v>4446</v>
      </c>
      <c r="M11424" t="s">
        <v>19340</v>
      </c>
      <c r="N11424" t="s">
        <v>32</v>
      </c>
      <c r="O11424" t="s">
        <v>6282</v>
      </c>
    </row>
    <row r="11425" spans="1:15" x14ac:dyDescent="0.25">
      <c r="A11425">
        <v>7722</v>
      </c>
      <c r="B11425" t="s">
        <v>11207</v>
      </c>
      <c r="C11425" t="s">
        <v>3435</v>
      </c>
      <c r="D11425" t="s">
        <v>19339</v>
      </c>
      <c r="E11425">
        <v>200</v>
      </c>
      <c r="F11425">
        <v>0</v>
      </c>
      <c r="G11425" t="s">
        <v>11209</v>
      </c>
      <c r="H11425" t="s">
        <v>5133</v>
      </c>
      <c r="I11425" t="s">
        <v>5630</v>
      </c>
      <c r="J11425" s="25">
        <v>45435</v>
      </c>
      <c r="K11425" s="25">
        <v>45435</v>
      </c>
      <c r="L11425" t="s">
        <v>4447</v>
      </c>
      <c r="M11425" t="s">
        <v>19340</v>
      </c>
      <c r="N11425" t="s">
        <v>32</v>
      </c>
      <c r="O11425" t="s">
        <v>6282</v>
      </c>
    </row>
    <row r="11426" spans="1:15" x14ac:dyDescent="0.25">
      <c r="A11426">
        <v>7724</v>
      </c>
      <c r="B11426" t="s">
        <v>11207</v>
      </c>
      <c r="C11426" t="s">
        <v>3435</v>
      </c>
      <c r="D11426" t="s">
        <v>19339</v>
      </c>
      <c r="E11426">
        <v>750</v>
      </c>
      <c r="F11426">
        <v>0</v>
      </c>
      <c r="G11426" t="s">
        <v>11209</v>
      </c>
      <c r="H11426" t="s">
        <v>5133</v>
      </c>
      <c r="I11426" t="s">
        <v>19341</v>
      </c>
      <c r="J11426" s="25">
        <v>45520</v>
      </c>
      <c r="K11426" s="25">
        <v>45521</v>
      </c>
      <c r="L11426" t="s">
        <v>5423</v>
      </c>
      <c r="M11426" t="s">
        <v>19340</v>
      </c>
      <c r="N11426" t="s">
        <v>32</v>
      </c>
      <c r="O11426" t="s">
        <v>6282</v>
      </c>
    </row>
    <row r="11427" spans="1:15" x14ac:dyDescent="0.25">
      <c r="A11427">
        <v>7723</v>
      </c>
      <c r="B11427" t="s">
        <v>11207</v>
      </c>
      <c r="C11427" t="s">
        <v>3435</v>
      </c>
      <c r="D11427" t="s">
        <v>19339</v>
      </c>
      <c r="E11427">
        <v>900</v>
      </c>
      <c r="F11427">
        <v>0</v>
      </c>
      <c r="G11427" t="s">
        <v>11209</v>
      </c>
      <c r="H11427" t="s">
        <v>5133</v>
      </c>
      <c r="I11427" t="s">
        <v>5630</v>
      </c>
      <c r="J11427" s="25">
        <v>45548</v>
      </c>
      <c r="K11427" s="25">
        <v>45548</v>
      </c>
      <c r="L11427" t="s">
        <v>4251</v>
      </c>
      <c r="M11427" t="s">
        <v>19340</v>
      </c>
      <c r="N11427" t="s">
        <v>32</v>
      </c>
      <c r="O11427" t="s">
        <v>6282</v>
      </c>
    </row>
    <row r="11428" spans="1:15" x14ac:dyDescent="0.25">
      <c r="A11428">
        <v>7725</v>
      </c>
      <c r="B11428" t="s">
        <v>11207</v>
      </c>
      <c r="C11428" t="s">
        <v>3435</v>
      </c>
      <c r="D11428" t="s">
        <v>19339</v>
      </c>
      <c r="E11428">
        <v>1120</v>
      </c>
      <c r="F11428">
        <v>1</v>
      </c>
      <c r="G11428" t="s">
        <v>11209</v>
      </c>
      <c r="H11428" t="s">
        <v>19336</v>
      </c>
      <c r="I11428" t="s">
        <v>5630</v>
      </c>
      <c r="J11428" s="25">
        <v>45586</v>
      </c>
      <c r="K11428" s="25">
        <v>45586</v>
      </c>
      <c r="L11428" t="s">
        <v>4490</v>
      </c>
      <c r="M11428" t="s">
        <v>19340</v>
      </c>
      <c r="N11428" t="s">
        <v>32</v>
      </c>
      <c r="O11428" t="s">
        <v>6282</v>
      </c>
    </row>
    <row r="11429" spans="1:15" x14ac:dyDescent="0.25">
      <c r="A11429">
        <v>7726</v>
      </c>
      <c r="B11429" t="s">
        <v>11207</v>
      </c>
      <c r="C11429" t="s">
        <v>3435</v>
      </c>
      <c r="D11429" t="s">
        <v>19339</v>
      </c>
      <c r="E11429">
        <v>1500</v>
      </c>
      <c r="F11429">
        <v>1</v>
      </c>
      <c r="G11429" t="s">
        <v>11209</v>
      </c>
      <c r="H11429" t="s">
        <v>19336</v>
      </c>
      <c r="I11429" t="s">
        <v>5630</v>
      </c>
      <c r="J11429" s="25">
        <v>45621</v>
      </c>
      <c r="K11429" s="25">
        <v>45621</v>
      </c>
      <c r="L11429" t="s">
        <v>4288</v>
      </c>
      <c r="M11429" t="s">
        <v>19340</v>
      </c>
      <c r="N11429" t="s">
        <v>32</v>
      </c>
      <c r="O11429" t="s">
        <v>6282</v>
      </c>
    </row>
    <row r="11430" spans="1:15" x14ac:dyDescent="0.25">
      <c r="A11430">
        <v>7727</v>
      </c>
      <c r="B11430" t="s">
        <v>11207</v>
      </c>
      <c r="C11430" t="s">
        <v>3435</v>
      </c>
      <c r="D11430" t="s">
        <v>19339</v>
      </c>
      <c r="E11430">
        <v>1800</v>
      </c>
      <c r="F11430">
        <v>1</v>
      </c>
      <c r="G11430" t="s">
        <v>11209</v>
      </c>
      <c r="H11430" t="s">
        <v>19336</v>
      </c>
      <c r="I11430" t="s">
        <v>5630</v>
      </c>
      <c r="J11430" s="25">
        <v>45646</v>
      </c>
      <c r="K11430" s="25">
        <v>45646</v>
      </c>
      <c r="L11430" t="s">
        <v>4334</v>
      </c>
      <c r="M11430" t="s">
        <v>19340</v>
      </c>
      <c r="N11430" t="s">
        <v>32</v>
      </c>
      <c r="O11430" t="s">
        <v>6282</v>
      </c>
    </row>
    <row r="11431" spans="1:15" x14ac:dyDescent="0.25">
      <c r="A11431">
        <v>7714</v>
      </c>
      <c r="B11431" t="s">
        <v>11207</v>
      </c>
      <c r="C11431" t="s">
        <v>3435</v>
      </c>
      <c r="D11431" t="s">
        <v>19339</v>
      </c>
      <c r="E11431">
        <v>1200</v>
      </c>
      <c r="F11431">
        <v>1</v>
      </c>
      <c r="G11431" t="s">
        <v>11209</v>
      </c>
      <c r="H11431" t="s">
        <v>5639</v>
      </c>
      <c r="I11431" t="s">
        <v>13</v>
      </c>
      <c r="J11431" s="25">
        <v>45747</v>
      </c>
      <c r="K11431" s="25">
        <v>45747</v>
      </c>
      <c r="L11431" t="s">
        <v>5640</v>
      </c>
      <c r="M11431" t="s">
        <v>19340</v>
      </c>
      <c r="N11431" t="s">
        <v>32</v>
      </c>
      <c r="O11431" t="s">
        <v>6282</v>
      </c>
    </row>
    <row r="11432" spans="1:15" x14ac:dyDescent="0.25">
      <c r="A11432">
        <v>7715</v>
      </c>
      <c r="B11432" t="s">
        <v>11207</v>
      </c>
      <c r="C11432" t="s">
        <v>3435</v>
      </c>
      <c r="D11432" t="s">
        <v>19339</v>
      </c>
      <c r="E11432">
        <v>400</v>
      </c>
      <c r="F11432">
        <v>0</v>
      </c>
      <c r="G11432" t="s">
        <v>11209</v>
      </c>
      <c r="H11432" t="s">
        <v>12</v>
      </c>
      <c r="I11432" t="s">
        <v>13</v>
      </c>
      <c r="J11432" s="25">
        <v>45812</v>
      </c>
      <c r="K11432" s="25">
        <v>45812</v>
      </c>
      <c r="L11432" t="s">
        <v>231</v>
      </c>
      <c r="M11432" t="s">
        <v>19340</v>
      </c>
      <c r="N11432" t="s">
        <v>32</v>
      </c>
      <c r="O11432" t="s">
        <v>6282</v>
      </c>
    </row>
    <row r="11433" spans="1:15" x14ac:dyDescent="0.25">
      <c r="A11433">
        <v>7716</v>
      </c>
      <c r="B11433" t="s">
        <v>11207</v>
      </c>
      <c r="C11433" t="s">
        <v>3435</v>
      </c>
      <c r="D11433" t="s">
        <v>19339</v>
      </c>
      <c r="E11433">
        <v>400</v>
      </c>
      <c r="F11433">
        <v>0</v>
      </c>
      <c r="G11433" t="s">
        <v>11209</v>
      </c>
      <c r="H11433" t="s">
        <v>14</v>
      </c>
      <c r="I11433" t="s">
        <v>13</v>
      </c>
      <c r="J11433" s="25">
        <v>45834</v>
      </c>
      <c r="K11433" s="25">
        <v>45835</v>
      </c>
      <c r="L11433" t="s">
        <v>1328</v>
      </c>
      <c r="M11433" t="s">
        <v>19340</v>
      </c>
      <c r="N11433" t="s">
        <v>32</v>
      </c>
      <c r="O11433" t="s">
        <v>6282</v>
      </c>
    </row>
    <row r="11434" spans="1:15" x14ac:dyDescent="0.25">
      <c r="A11434">
        <v>7717</v>
      </c>
      <c r="B11434" t="s">
        <v>11207</v>
      </c>
      <c r="C11434" t="s">
        <v>3435</v>
      </c>
      <c r="D11434" t="s">
        <v>19339</v>
      </c>
      <c r="E11434">
        <v>1600</v>
      </c>
      <c r="F11434">
        <v>1</v>
      </c>
      <c r="G11434" t="s">
        <v>11209</v>
      </c>
      <c r="H11434" t="s">
        <v>5728</v>
      </c>
      <c r="I11434" t="s">
        <v>13</v>
      </c>
      <c r="J11434" s="25">
        <v>45896</v>
      </c>
      <c r="K11434" s="25">
        <v>45897</v>
      </c>
      <c r="L11434" t="s">
        <v>4618</v>
      </c>
      <c r="M11434" t="s">
        <v>19340</v>
      </c>
      <c r="N11434" t="s">
        <v>32</v>
      </c>
      <c r="O11434" t="s">
        <v>6282</v>
      </c>
    </row>
    <row r="11435" spans="1:15" x14ac:dyDescent="0.25">
      <c r="A11435">
        <v>7718</v>
      </c>
      <c r="B11435" t="s">
        <v>11207</v>
      </c>
      <c r="C11435" t="s">
        <v>3435</v>
      </c>
      <c r="D11435" t="s">
        <v>19339</v>
      </c>
      <c r="E11435">
        <v>900</v>
      </c>
      <c r="F11435">
        <v>0</v>
      </c>
      <c r="G11435" t="s">
        <v>11209</v>
      </c>
      <c r="H11435" t="s">
        <v>18902</v>
      </c>
      <c r="I11435" t="s">
        <v>13</v>
      </c>
      <c r="J11435" s="25">
        <v>46004</v>
      </c>
      <c r="K11435" s="25">
        <v>46004</v>
      </c>
      <c r="L11435" t="s">
        <v>1231</v>
      </c>
      <c r="M11435" t="s">
        <v>19340</v>
      </c>
      <c r="N11435" t="s">
        <v>32</v>
      </c>
      <c r="O11435" t="s">
        <v>6282</v>
      </c>
    </row>
    <row r="11436" spans="1:15" x14ac:dyDescent="0.25">
      <c r="A11436">
        <v>7719</v>
      </c>
      <c r="B11436" t="s">
        <v>11207</v>
      </c>
      <c r="C11436" t="s">
        <v>3435</v>
      </c>
      <c r="D11436" t="s">
        <v>19339</v>
      </c>
      <c r="E11436">
        <v>1150</v>
      </c>
      <c r="F11436">
        <v>1</v>
      </c>
      <c r="G11436" t="s">
        <v>11209</v>
      </c>
      <c r="H11436" t="s">
        <v>18905</v>
      </c>
      <c r="I11436" t="s">
        <v>13</v>
      </c>
      <c r="J11436" s="25">
        <v>46041</v>
      </c>
      <c r="K11436" s="25">
        <v>46041</v>
      </c>
      <c r="L11436" t="s">
        <v>311</v>
      </c>
      <c r="M11436" t="s">
        <v>19340</v>
      </c>
      <c r="N11436" t="s">
        <v>32</v>
      </c>
      <c r="O11436" t="s">
        <v>6282</v>
      </c>
    </row>
    <row r="11437" spans="1:15" x14ac:dyDescent="0.25">
      <c r="A11437">
        <v>7728</v>
      </c>
      <c r="B11437" t="s">
        <v>19342</v>
      </c>
      <c r="C11437" t="s">
        <v>1354</v>
      </c>
      <c r="D11437" t="s">
        <v>5658</v>
      </c>
      <c r="E11437">
        <v>720</v>
      </c>
      <c r="F11437">
        <v>36</v>
      </c>
      <c r="G11437" t="s">
        <v>19343</v>
      </c>
      <c r="H11437" t="s">
        <v>5659</v>
      </c>
      <c r="I11437" t="s">
        <v>5660</v>
      </c>
      <c r="J11437" s="25">
        <v>45864</v>
      </c>
      <c r="K11437" s="25">
        <v>45864</v>
      </c>
      <c r="L11437" t="s">
        <v>552</v>
      </c>
      <c r="M11437" t="s">
        <v>5661</v>
      </c>
      <c r="N11437" t="s">
        <v>32</v>
      </c>
      <c r="O11437" t="s">
        <v>6282</v>
      </c>
    </row>
    <row r="11438" spans="1:15" x14ac:dyDescent="0.25">
      <c r="A11438">
        <v>7729</v>
      </c>
      <c r="B11438" t="s">
        <v>19342</v>
      </c>
      <c r="C11438" t="s">
        <v>1354</v>
      </c>
      <c r="D11438" t="s">
        <v>5658</v>
      </c>
      <c r="E11438">
        <v>720</v>
      </c>
      <c r="F11438">
        <v>36</v>
      </c>
      <c r="G11438" t="s">
        <v>19344</v>
      </c>
      <c r="H11438" t="s">
        <v>5662</v>
      </c>
      <c r="I11438" t="s">
        <v>5660</v>
      </c>
      <c r="J11438" s="25">
        <v>45864</v>
      </c>
      <c r="K11438" s="25">
        <v>45864</v>
      </c>
      <c r="L11438" t="s">
        <v>552</v>
      </c>
      <c r="M11438" t="s">
        <v>5661</v>
      </c>
      <c r="N11438" t="s">
        <v>32</v>
      </c>
      <c r="O11438" t="s">
        <v>6282</v>
      </c>
    </row>
    <row r="11439" spans="1:15" x14ac:dyDescent="0.25">
      <c r="A11439">
        <v>7730</v>
      </c>
      <c r="B11439" t="s">
        <v>19345</v>
      </c>
      <c r="C11439" t="s">
        <v>1354</v>
      </c>
      <c r="D11439" t="s">
        <v>5658</v>
      </c>
      <c r="E11439">
        <v>720</v>
      </c>
      <c r="F11439">
        <v>36</v>
      </c>
      <c r="G11439" t="s">
        <v>19346</v>
      </c>
      <c r="H11439" t="s">
        <v>5662</v>
      </c>
      <c r="I11439" t="s">
        <v>5660</v>
      </c>
      <c r="J11439" s="25">
        <v>45864</v>
      </c>
      <c r="K11439" s="25">
        <v>45864</v>
      </c>
      <c r="L11439" t="s">
        <v>552</v>
      </c>
      <c r="M11439" t="s">
        <v>5661</v>
      </c>
      <c r="N11439" t="s">
        <v>32</v>
      </c>
      <c r="O11439" t="s">
        <v>6282</v>
      </c>
    </row>
    <row r="11440" spans="1:15" x14ac:dyDescent="0.25">
      <c r="A11440">
        <v>7731</v>
      </c>
      <c r="B11440" t="s">
        <v>19345</v>
      </c>
      <c r="C11440" t="s">
        <v>1354</v>
      </c>
      <c r="D11440" t="s">
        <v>5658</v>
      </c>
      <c r="E11440">
        <v>720</v>
      </c>
      <c r="F11440">
        <v>36</v>
      </c>
      <c r="G11440" t="s">
        <v>19347</v>
      </c>
      <c r="H11440" t="s">
        <v>5662</v>
      </c>
      <c r="I11440" t="s">
        <v>5660</v>
      </c>
      <c r="J11440" s="25">
        <v>45864</v>
      </c>
      <c r="K11440" s="25">
        <v>45864</v>
      </c>
      <c r="L11440" t="s">
        <v>552</v>
      </c>
      <c r="M11440" t="s">
        <v>5661</v>
      </c>
      <c r="N11440" t="s">
        <v>32</v>
      </c>
      <c r="O11440" t="s">
        <v>6282</v>
      </c>
    </row>
    <row r="11441" spans="1:15" x14ac:dyDescent="0.25">
      <c r="A11441">
        <v>7732</v>
      </c>
      <c r="B11441" t="s">
        <v>19345</v>
      </c>
      <c r="C11441" t="s">
        <v>1354</v>
      </c>
      <c r="D11441" t="s">
        <v>5658</v>
      </c>
      <c r="E11441">
        <v>720</v>
      </c>
      <c r="F11441">
        <v>36</v>
      </c>
      <c r="G11441" t="s">
        <v>19348</v>
      </c>
      <c r="H11441" t="s">
        <v>5662</v>
      </c>
      <c r="I11441" t="s">
        <v>5660</v>
      </c>
      <c r="J11441" s="25">
        <v>45864</v>
      </c>
      <c r="K11441" s="25">
        <v>45864</v>
      </c>
      <c r="L11441" t="s">
        <v>552</v>
      </c>
      <c r="M11441" t="s">
        <v>5661</v>
      </c>
      <c r="N11441" t="s">
        <v>32</v>
      </c>
      <c r="O11441" t="s">
        <v>6282</v>
      </c>
    </row>
    <row r="11442" spans="1:15" x14ac:dyDescent="0.25">
      <c r="A11442">
        <v>7733</v>
      </c>
      <c r="B11442" t="s">
        <v>19345</v>
      </c>
      <c r="C11442" t="s">
        <v>1354</v>
      </c>
      <c r="D11442" t="s">
        <v>5658</v>
      </c>
      <c r="E11442">
        <v>720</v>
      </c>
      <c r="F11442">
        <v>36</v>
      </c>
      <c r="G11442" t="s">
        <v>19349</v>
      </c>
      <c r="H11442" t="s">
        <v>5662</v>
      </c>
      <c r="I11442" t="s">
        <v>5660</v>
      </c>
      <c r="J11442" s="25">
        <v>45864</v>
      </c>
      <c r="K11442" s="25">
        <v>45864</v>
      </c>
      <c r="L11442" t="s">
        <v>552</v>
      </c>
      <c r="M11442" t="s">
        <v>5661</v>
      </c>
      <c r="N11442" t="s">
        <v>32</v>
      </c>
      <c r="O11442" t="s">
        <v>6282</v>
      </c>
    </row>
    <row r="11443" spans="1:15" x14ac:dyDescent="0.25">
      <c r="A11443">
        <v>7734</v>
      </c>
      <c r="B11443" t="s">
        <v>19345</v>
      </c>
      <c r="C11443" t="s">
        <v>1354</v>
      </c>
      <c r="D11443" t="s">
        <v>5658</v>
      </c>
      <c r="E11443">
        <v>720</v>
      </c>
      <c r="F11443">
        <v>36</v>
      </c>
      <c r="G11443" t="s">
        <v>19350</v>
      </c>
      <c r="H11443" t="s">
        <v>5662</v>
      </c>
      <c r="I11443" t="s">
        <v>5660</v>
      </c>
      <c r="J11443" s="25">
        <v>45864</v>
      </c>
      <c r="K11443" s="25">
        <v>45864</v>
      </c>
      <c r="L11443" t="s">
        <v>552</v>
      </c>
      <c r="M11443" t="s">
        <v>5661</v>
      </c>
      <c r="N11443" t="s">
        <v>32</v>
      </c>
      <c r="O11443" t="s">
        <v>6282</v>
      </c>
    </row>
    <row r="11444" spans="1:15" x14ac:dyDescent="0.25">
      <c r="A11444">
        <v>7735</v>
      </c>
      <c r="B11444" t="s">
        <v>19342</v>
      </c>
      <c r="C11444" t="s">
        <v>1354</v>
      </c>
      <c r="D11444" t="s">
        <v>5658</v>
      </c>
      <c r="E11444">
        <v>720</v>
      </c>
      <c r="F11444">
        <v>36</v>
      </c>
      <c r="G11444" t="s">
        <v>19351</v>
      </c>
      <c r="H11444" t="s">
        <v>5662</v>
      </c>
      <c r="I11444" t="s">
        <v>5660</v>
      </c>
      <c r="J11444" s="25">
        <v>45864</v>
      </c>
      <c r="K11444" s="25">
        <v>45864</v>
      </c>
      <c r="L11444" t="s">
        <v>552</v>
      </c>
      <c r="M11444" t="s">
        <v>5661</v>
      </c>
      <c r="N11444" t="s">
        <v>32</v>
      </c>
      <c r="O11444" t="s">
        <v>6282</v>
      </c>
    </row>
    <row r="11445" spans="1:15" x14ac:dyDescent="0.25">
      <c r="A11445">
        <v>7736</v>
      </c>
      <c r="B11445" t="s">
        <v>19342</v>
      </c>
      <c r="C11445" t="s">
        <v>1354</v>
      </c>
      <c r="D11445" t="s">
        <v>5658</v>
      </c>
      <c r="E11445">
        <v>720</v>
      </c>
      <c r="F11445">
        <v>36</v>
      </c>
      <c r="G11445" t="s">
        <v>19352</v>
      </c>
      <c r="H11445" t="s">
        <v>5662</v>
      </c>
      <c r="I11445" t="s">
        <v>5660</v>
      </c>
      <c r="J11445" s="25">
        <v>45864</v>
      </c>
      <c r="K11445" s="25">
        <v>45864</v>
      </c>
      <c r="L11445" t="s">
        <v>552</v>
      </c>
      <c r="M11445" t="s">
        <v>5661</v>
      </c>
      <c r="N11445" t="s">
        <v>32</v>
      </c>
      <c r="O11445" t="s">
        <v>6282</v>
      </c>
    </row>
    <row r="11446" spans="1:15" x14ac:dyDescent="0.25">
      <c r="A11446">
        <v>7737</v>
      </c>
      <c r="B11446" t="s">
        <v>19342</v>
      </c>
      <c r="C11446" t="s">
        <v>1354</v>
      </c>
      <c r="D11446" t="s">
        <v>5658</v>
      </c>
      <c r="E11446">
        <v>720</v>
      </c>
      <c r="F11446">
        <v>36</v>
      </c>
      <c r="G11446" t="s">
        <v>19353</v>
      </c>
      <c r="H11446" t="s">
        <v>5662</v>
      </c>
      <c r="I11446" t="s">
        <v>5660</v>
      </c>
      <c r="J11446" s="25">
        <v>45864</v>
      </c>
      <c r="K11446" s="25">
        <v>45864</v>
      </c>
      <c r="L11446" t="s">
        <v>552</v>
      </c>
      <c r="M11446" t="s">
        <v>5661</v>
      </c>
      <c r="N11446" t="s">
        <v>32</v>
      </c>
      <c r="O11446" t="s">
        <v>6282</v>
      </c>
    </row>
    <row r="11447" spans="1:15" x14ac:dyDescent="0.25">
      <c r="A11447">
        <v>7738</v>
      </c>
      <c r="B11447" t="s">
        <v>19342</v>
      </c>
      <c r="C11447" t="s">
        <v>1354</v>
      </c>
      <c r="D11447" t="s">
        <v>5658</v>
      </c>
      <c r="E11447">
        <v>720</v>
      </c>
      <c r="F11447">
        <v>36</v>
      </c>
      <c r="G11447" t="s">
        <v>19354</v>
      </c>
      <c r="H11447" t="s">
        <v>5662</v>
      </c>
      <c r="I11447" t="s">
        <v>5660</v>
      </c>
      <c r="J11447" s="25">
        <v>45864</v>
      </c>
      <c r="K11447" s="25">
        <v>45864</v>
      </c>
      <c r="L11447" t="s">
        <v>552</v>
      </c>
      <c r="M11447" t="s">
        <v>5661</v>
      </c>
      <c r="N11447" t="s">
        <v>32</v>
      </c>
      <c r="O11447" t="s">
        <v>6282</v>
      </c>
    </row>
    <row r="11448" spans="1:15" x14ac:dyDescent="0.25">
      <c r="A11448">
        <v>7739</v>
      </c>
      <c r="B11448" t="s">
        <v>19342</v>
      </c>
      <c r="C11448" t="s">
        <v>1354</v>
      </c>
      <c r="D11448" t="s">
        <v>5658</v>
      </c>
      <c r="E11448">
        <v>720</v>
      </c>
      <c r="F11448">
        <v>36</v>
      </c>
      <c r="G11448" t="s">
        <v>19355</v>
      </c>
      <c r="H11448" t="s">
        <v>5662</v>
      </c>
      <c r="I11448" t="s">
        <v>5660</v>
      </c>
      <c r="J11448" s="25">
        <v>45864</v>
      </c>
      <c r="K11448" s="25">
        <v>45864</v>
      </c>
      <c r="L11448" t="s">
        <v>552</v>
      </c>
      <c r="M11448" t="s">
        <v>5661</v>
      </c>
      <c r="N11448" t="s">
        <v>32</v>
      </c>
      <c r="O11448" t="s">
        <v>6282</v>
      </c>
    </row>
    <row r="11449" spans="1:15" x14ac:dyDescent="0.25">
      <c r="A11449">
        <v>7740</v>
      </c>
      <c r="B11449" t="s">
        <v>19342</v>
      </c>
      <c r="C11449" t="s">
        <v>1354</v>
      </c>
      <c r="D11449" t="s">
        <v>5658</v>
      </c>
      <c r="E11449">
        <v>720</v>
      </c>
      <c r="F11449">
        <v>36</v>
      </c>
      <c r="G11449" t="s">
        <v>19356</v>
      </c>
      <c r="H11449" t="s">
        <v>5662</v>
      </c>
      <c r="I11449" t="s">
        <v>5660</v>
      </c>
      <c r="J11449" s="25">
        <v>45864</v>
      </c>
      <c r="K11449" s="25">
        <v>45864</v>
      </c>
      <c r="L11449" t="s">
        <v>552</v>
      </c>
      <c r="M11449" t="s">
        <v>5661</v>
      </c>
      <c r="N11449" t="s">
        <v>32</v>
      </c>
      <c r="O11449" t="s">
        <v>6282</v>
      </c>
    </row>
    <row r="11450" spans="1:15" x14ac:dyDescent="0.25">
      <c r="A11450">
        <v>7741</v>
      </c>
      <c r="B11450" t="s">
        <v>19345</v>
      </c>
      <c r="C11450" t="s">
        <v>1354</v>
      </c>
      <c r="D11450" t="s">
        <v>5658</v>
      </c>
      <c r="E11450">
        <v>720</v>
      </c>
      <c r="F11450">
        <v>36</v>
      </c>
      <c r="G11450" t="s">
        <v>19357</v>
      </c>
      <c r="H11450" t="s">
        <v>5662</v>
      </c>
      <c r="I11450" t="s">
        <v>5660</v>
      </c>
      <c r="J11450" s="25">
        <v>45864</v>
      </c>
      <c r="K11450" s="25">
        <v>45864</v>
      </c>
      <c r="L11450" t="s">
        <v>552</v>
      </c>
      <c r="M11450" t="s">
        <v>5661</v>
      </c>
      <c r="N11450" t="s">
        <v>32</v>
      </c>
      <c r="O11450" t="s">
        <v>6282</v>
      </c>
    </row>
    <row r="11451" spans="1:15" x14ac:dyDescent="0.25">
      <c r="A11451">
        <v>7742</v>
      </c>
      <c r="B11451" t="s">
        <v>19345</v>
      </c>
      <c r="C11451" t="s">
        <v>1354</v>
      </c>
      <c r="D11451" t="s">
        <v>5658</v>
      </c>
      <c r="E11451">
        <v>720</v>
      </c>
      <c r="F11451">
        <v>36</v>
      </c>
      <c r="G11451" t="s">
        <v>19358</v>
      </c>
      <c r="H11451" t="s">
        <v>5662</v>
      </c>
      <c r="I11451" t="s">
        <v>5660</v>
      </c>
      <c r="J11451" s="25">
        <v>45864</v>
      </c>
      <c r="K11451" s="25">
        <v>45864</v>
      </c>
      <c r="L11451" t="s">
        <v>552</v>
      </c>
      <c r="M11451" t="s">
        <v>5661</v>
      </c>
      <c r="N11451" t="s">
        <v>32</v>
      </c>
      <c r="O11451" t="s">
        <v>6282</v>
      </c>
    </row>
    <row r="11452" spans="1:15" x14ac:dyDescent="0.25">
      <c r="A11452">
        <v>7743</v>
      </c>
      <c r="B11452" t="s">
        <v>19345</v>
      </c>
      <c r="C11452" t="s">
        <v>1354</v>
      </c>
      <c r="D11452" t="s">
        <v>5658</v>
      </c>
      <c r="E11452">
        <v>720</v>
      </c>
      <c r="F11452">
        <v>36</v>
      </c>
      <c r="G11452" t="s">
        <v>19359</v>
      </c>
      <c r="H11452" t="s">
        <v>5662</v>
      </c>
      <c r="I11452" t="s">
        <v>5660</v>
      </c>
      <c r="J11452" s="25">
        <v>45864</v>
      </c>
      <c r="K11452" s="25">
        <v>45864</v>
      </c>
      <c r="L11452" t="s">
        <v>552</v>
      </c>
      <c r="M11452" t="s">
        <v>5661</v>
      </c>
      <c r="N11452" t="s">
        <v>32</v>
      </c>
      <c r="O11452" t="s">
        <v>6282</v>
      </c>
    </row>
    <row r="11453" spans="1:15" x14ac:dyDescent="0.25">
      <c r="A11453">
        <v>7744</v>
      </c>
      <c r="B11453" t="s">
        <v>19342</v>
      </c>
      <c r="C11453" t="s">
        <v>1354</v>
      </c>
      <c r="D11453" t="s">
        <v>5658</v>
      </c>
      <c r="E11453">
        <v>720</v>
      </c>
      <c r="F11453">
        <v>36</v>
      </c>
      <c r="G11453" t="s">
        <v>19360</v>
      </c>
      <c r="H11453" t="s">
        <v>5662</v>
      </c>
      <c r="I11453" t="s">
        <v>5660</v>
      </c>
      <c r="J11453" s="25">
        <v>45864</v>
      </c>
      <c r="K11453" s="25">
        <v>45864</v>
      </c>
      <c r="L11453" t="s">
        <v>552</v>
      </c>
      <c r="M11453" t="s">
        <v>5661</v>
      </c>
      <c r="N11453" t="s">
        <v>32</v>
      </c>
      <c r="O11453" t="s">
        <v>6282</v>
      </c>
    </row>
    <row r="11454" spans="1:15" x14ac:dyDescent="0.25">
      <c r="A11454">
        <v>7745</v>
      </c>
      <c r="B11454" t="s">
        <v>19342</v>
      </c>
      <c r="C11454" t="s">
        <v>1354</v>
      </c>
      <c r="D11454" t="s">
        <v>5658</v>
      </c>
      <c r="E11454">
        <v>720</v>
      </c>
      <c r="F11454">
        <v>36</v>
      </c>
      <c r="G11454" t="s">
        <v>19361</v>
      </c>
      <c r="H11454" t="s">
        <v>5662</v>
      </c>
      <c r="I11454" t="s">
        <v>5660</v>
      </c>
      <c r="J11454" s="25">
        <v>45864</v>
      </c>
      <c r="K11454" s="25">
        <v>45864</v>
      </c>
      <c r="L11454" t="s">
        <v>552</v>
      </c>
      <c r="M11454" t="s">
        <v>5661</v>
      </c>
      <c r="N11454" t="s">
        <v>32</v>
      </c>
      <c r="O11454" t="s">
        <v>6282</v>
      </c>
    </row>
    <row r="11455" spans="1:15" x14ac:dyDescent="0.25">
      <c r="A11455">
        <v>7746</v>
      </c>
      <c r="B11455" t="s">
        <v>19342</v>
      </c>
      <c r="C11455" t="s">
        <v>1354</v>
      </c>
      <c r="D11455" t="s">
        <v>5658</v>
      </c>
      <c r="E11455">
        <v>720</v>
      </c>
      <c r="F11455">
        <v>36</v>
      </c>
      <c r="G11455" t="s">
        <v>19362</v>
      </c>
      <c r="H11455" t="s">
        <v>5662</v>
      </c>
      <c r="I11455" t="s">
        <v>5660</v>
      </c>
      <c r="J11455" s="25">
        <v>45864</v>
      </c>
      <c r="K11455" s="25">
        <v>45864</v>
      </c>
      <c r="L11455" t="s">
        <v>552</v>
      </c>
      <c r="M11455" t="s">
        <v>5661</v>
      </c>
      <c r="N11455" t="s">
        <v>32</v>
      </c>
      <c r="O11455" t="s">
        <v>6282</v>
      </c>
    </row>
    <row r="11456" spans="1:15" x14ac:dyDescent="0.25">
      <c r="A11456">
        <v>7747</v>
      </c>
      <c r="B11456" t="s">
        <v>19345</v>
      </c>
      <c r="C11456" t="s">
        <v>1354</v>
      </c>
      <c r="D11456" t="s">
        <v>5658</v>
      </c>
      <c r="E11456">
        <v>720</v>
      </c>
      <c r="F11456">
        <v>36</v>
      </c>
      <c r="G11456" t="s">
        <v>19363</v>
      </c>
      <c r="H11456" t="s">
        <v>5662</v>
      </c>
      <c r="I11456" t="s">
        <v>5660</v>
      </c>
      <c r="J11456" s="25">
        <v>45864</v>
      </c>
      <c r="K11456" s="25">
        <v>45864</v>
      </c>
      <c r="L11456" t="s">
        <v>552</v>
      </c>
      <c r="M11456" t="s">
        <v>5661</v>
      </c>
      <c r="N11456" t="s">
        <v>32</v>
      </c>
      <c r="O11456" t="s">
        <v>6282</v>
      </c>
    </row>
    <row r="11457" spans="1:15" x14ac:dyDescent="0.25">
      <c r="A11457">
        <v>7748</v>
      </c>
      <c r="B11457" t="s">
        <v>19345</v>
      </c>
      <c r="C11457" t="s">
        <v>1354</v>
      </c>
      <c r="D11457" t="s">
        <v>5658</v>
      </c>
      <c r="E11457">
        <v>720</v>
      </c>
      <c r="F11457">
        <v>36</v>
      </c>
      <c r="G11457" t="s">
        <v>19364</v>
      </c>
      <c r="H11457" t="s">
        <v>5662</v>
      </c>
      <c r="I11457" t="s">
        <v>5660</v>
      </c>
      <c r="J11457" s="25">
        <v>45864</v>
      </c>
      <c r="K11457" s="25">
        <v>45864</v>
      </c>
      <c r="L11457" t="s">
        <v>552</v>
      </c>
      <c r="M11457" t="s">
        <v>5661</v>
      </c>
      <c r="N11457" t="s">
        <v>32</v>
      </c>
      <c r="O11457" t="s">
        <v>6282</v>
      </c>
    </row>
    <row r="11458" spans="1:15" x14ac:dyDescent="0.25">
      <c r="A11458">
        <v>7749</v>
      </c>
      <c r="B11458" t="s">
        <v>19345</v>
      </c>
      <c r="C11458" t="s">
        <v>1354</v>
      </c>
      <c r="D11458" t="s">
        <v>5658</v>
      </c>
      <c r="E11458">
        <v>509</v>
      </c>
      <c r="F11458">
        <v>25</v>
      </c>
      <c r="G11458" t="s">
        <v>19365</v>
      </c>
      <c r="H11458" t="s">
        <v>5662</v>
      </c>
      <c r="I11458" t="s">
        <v>5660</v>
      </c>
      <c r="J11458" s="25">
        <v>45864</v>
      </c>
      <c r="K11458" s="25">
        <v>45864</v>
      </c>
      <c r="L11458" t="s">
        <v>552</v>
      </c>
      <c r="M11458" t="s">
        <v>5661</v>
      </c>
      <c r="N11458" t="s">
        <v>32</v>
      </c>
      <c r="O11458" t="s">
        <v>6282</v>
      </c>
    </row>
    <row r="11459" spans="1:15" x14ac:dyDescent="0.25">
      <c r="A11459">
        <v>7750</v>
      </c>
      <c r="B11459" t="s">
        <v>19366</v>
      </c>
      <c r="C11459" t="s">
        <v>1355</v>
      </c>
      <c r="D11459" t="s">
        <v>5663</v>
      </c>
      <c r="E11459">
        <v>880</v>
      </c>
      <c r="F11459">
        <v>44</v>
      </c>
      <c r="G11459" t="s">
        <v>19367</v>
      </c>
      <c r="H11459" t="s">
        <v>5662</v>
      </c>
      <c r="I11459" t="s">
        <v>5660</v>
      </c>
      <c r="J11459" s="25">
        <v>45864</v>
      </c>
      <c r="K11459" s="25">
        <v>45864</v>
      </c>
      <c r="L11459" t="s">
        <v>552</v>
      </c>
      <c r="M11459" t="s">
        <v>5664</v>
      </c>
      <c r="N11459" t="s">
        <v>32</v>
      </c>
      <c r="O11459" t="s">
        <v>6282</v>
      </c>
    </row>
    <row r="11460" spans="1:15" x14ac:dyDescent="0.25">
      <c r="A11460">
        <v>7751</v>
      </c>
      <c r="B11460" t="s">
        <v>19366</v>
      </c>
      <c r="C11460" t="s">
        <v>1355</v>
      </c>
      <c r="D11460" t="s">
        <v>5663</v>
      </c>
      <c r="E11460">
        <v>960</v>
      </c>
      <c r="F11460">
        <v>48</v>
      </c>
      <c r="G11460" t="s">
        <v>19368</v>
      </c>
      <c r="H11460" t="s">
        <v>5662</v>
      </c>
      <c r="I11460" t="s">
        <v>5660</v>
      </c>
      <c r="J11460" s="25">
        <v>45864</v>
      </c>
      <c r="K11460" s="25">
        <v>45864</v>
      </c>
      <c r="L11460" t="s">
        <v>552</v>
      </c>
      <c r="M11460" t="s">
        <v>5664</v>
      </c>
      <c r="N11460" t="s">
        <v>32</v>
      </c>
      <c r="O11460" t="s">
        <v>6282</v>
      </c>
    </row>
    <row r="11461" spans="1:15" x14ac:dyDescent="0.25">
      <c r="A11461">
        <v>7752</v>
      </c>
      <c r="B11461" t="s">
        <v>19366</v>
      </c>
      <c r="C11461" t="s">
        <v>1355</v>
      </c>
      <c r="D11461" t="s">
        <v>5663</v>
      </c>
      <c r="E11461">
        <v>960</v>
      </c>
      <c r="F11461">
        <v>48</v>
      </c>
      <c r="G11461" t="s">
        <v>19369</v>
      </c>
      <c r="H11461" t="s">
        <v>5662</v>
      </c>
      <c r="I11461" t="s">
        <v>5660</v>
      </c>
      <c r="J11461" s="25">
        <v>45864</v>
      </c>
      <c r="K11461" s="25">
        <v>45864</v>
      </c>
      <c r="L11461" t="s">
        <v>552</v>
      </c>
      <c r="M11461" t="s">
        <v>5664</v>
      </c>
      <c r="N11461" t="s">
        <v>32</v>
      </c>
      <c r="O11461" t="s">
        <v>6282</v>
      </c>
    </row>
    <row r="11462" spans="1:15" x14ac:dyDescent="0.25">
      <c r="A11462">
        <v>7753</v>
      </c>
      <c r="B11462" t="s">
        <v>19366</v>
      </c>
      <c r="C11462" t="s">
        <v>1355</v>
      </c>
      <c r="D11462" t="s">
        <v>5663</v>
      </c>
      <c r="E11462">
        <v>960</v>
      </c>
      <c r="F11462">
        <v>48</v>
      </c>
      <c r="G11462" t="s">
        <v>19370</v>
      </c>
      <c r="H11462" t="s">
        <v>5662</v>
      </c>
      <c r="I11462" t="s">
        <v>5660</v>
      </c>
      <c r="J11462" s="25">
        <v>45864</v>
      </c>
      <c r="K11462" s="25">
        <v>45864</v>
      </c>
      <c r="L11462" t="s">
        <v>552</v>
      </c>
      <c r="M11462" t="s">
        <v>5664</v>
      </c>
      <c r="N11462" t="s">
        <v>32</v>
      </c>
      <c r="O11462" t="s">
        <v>6282</v>
      </c>
    </row>
    <row r="11463" spans="1:15" x14ac:dyDescent="0.25">
      <c r="A11463">
        <v>7754</v>
      </c>
      <c r="B11463" t="s">
        <v>19366</v>
      </c>
      <c r="C11463" t="s">
        <v>1355</v>
      </c>
      <c r="D11463" t="s">
        <v>5663</v>
      </c>
      <c r="E11463">
        <v>189</v>
      </c>
      <c r="F11463">
        <v>9</v>
      </c>
      <c r="G11463" t="s">
        <v>19371</v>
      </c>
      <c r="H11463" t="s">
        <v>5662</v>
      </c>
      <c r="I11463" t="s">
        <v>5660</v>
      </c>
      <c r="J11463" s="25">
        <v>45864</v>
      </c>
      <c r="K11463" s="25">
        <v>45864</v>
      </c>
      <c r="L11463" t="s">
        <v>552</v>
      </c>
      <c r="M11463" t="s">
        <v>5664</v>
      </c>
      <c r="N11463" t="s">
        <v>32</v>
      </c>
      <c r="O11463" t="s">
        <v>6282</v>
      </c>
    </row>
    <row r="11464" spans="1:15" x14ac:dyDescent="0.25">
      <c r="A11464">
        <v>7755</v>
      </c>
      <c r="B11464" t="s">
        <v>8673</v>
      </c>
      <c r="C11464" t="s">
        <v>1355</v>
      </c>
      <c r="D11464" t="s">
        <v>5663</v>
      </c>
      <c r="E11464">
        <v>680</v>
      </c>
      <c r="F11464">
        <v>34</v>
      </c>
      <c r="G11464" t="s">
        <v>19372</v>
      </c>
      <c r="H11464" t="s">
        <v>5662</v>
      </c>
      <c r="I11464" t="s">
        <v>5660</v>
      </c>
      <c r="J11464" s="25">
        <v>45864</v>
      </c>
      <c r="K11464" s="25">
        <v>45864</v>
      </c>
      <c r="L11464" t="s">
        <v>552</v>
      </c>
      <c r="M11464" t="s">
        <v>5664</v>
      </c>
      <c r="N11464" t="s">
        <v>32</v>
      </c>
      <c r="O11464" t="s">
        <v>6282</v>
      </c>
    </row>
    <row r="11465" spans="1:15" x14ac:dyDescent="0.25">
      <c r="A11465">
        <v>7756</v>
      </c>
      <c r="B11465" t="s">
        <v>9496</v>
      </c>
      <c r="C11465" t="s">
        <v>3466</v>
      </c>
      <c r="D11465" t="s">
        <v>19373</v>
      </c>
      <c r="E11465">
        <v>60</v>
      </c>
      <c r="F11465">
        <v>1</v>
      </c>
      <c r="G11465" t="s">
        <v>9497</v>
      </c>
      <c r="H11465" t="s">
        <v>824</v>
      </c>
      <c r="I11465" t="s">
        <v>4506</v>
      </c>
      <c r="J11465" s="25">
        <v>44945</v>
      </c>
      <c r="K11465" s="25">
        <v>45034</v>
      </c>
      <c r="L11465" t="s">
        <v>1360</v>
      </c>
      <c r="M11465" t="s">
        <v>19374</v>
      </c>
      <c r="N11465" t="s">
        <v>32</v>
      </c>
      <c r="O11465" t="s">
        <v>6282</v>
      </c>
    </row>
    <row r="11466" spans="1:15" x14ac:dyDescent="0.25">
      <c r="A11466">
        <v>7758</v>
      </c>
      <c r="B11466" t="s">
        <v>10062</v>
      </c>
      <c r="C11466" t="s">
        <v>3466</v>
      </c>
      <c r="D11466" t="s">
        <v>19373</v>
      </c>
      <c r="E11466">
        <v>1260</v>
      </c>
      <c r="F11466">
        <v>21</v>
      </c>
      <c r="G11466" t="s">
        <v>19375</v>
      </c>
      <c r="H11466" t="s">
        <v>19376</v>
      </c>
      <c r="I11466" t="s">
        <v>96</v>
      </c>
      <c r="J11466" s="25">
        <v>45231</v>
      </c>
      <c r="K11466" s="25">
        <v>45231</v>
      </c>
      <c r="L11466" t="s">
        <v>306</v>
      </c>
      <c r="M11466" t="s">
        <v>19374</v>
      </c>
      <c r="N11466" t="s">
        <v>32</v>
      </c>
      <c r="O11466" t="s">
        <v>6282</v>
      </c>
    </row>
    <row r="11467" spans="1:15" x14ac:dyDescent="0.25">
      <c r="A11467">
        <v>7759</v>
      </c>
      <c r="B11467" t="s">
        <v>10062</v>
      </c>
      <c r="C11467" t="s">
        <v>3466</v>
      </c>
      <c r="D11467" t="s">
        <v>19373</v>
      </c>
      <c r="E11467">
        <v>480</v>
      </c>
      <c r="F11467">
        <v>8</v>
      </c>
      <c r="G11467" t="s">
        <v>19377</v>
      </c>
      <c r="H11467" t="s">
        <v>19376</v>
      </c>
      <c r="I11467" t="s">
        <v>96</v>
      </c>
      <c r="J11467" s="25">
        <v>45231</v>
      </c>
      <c r="K11467" s="25">
        <v>45231</v>
      </c>
      <c r="L11467" t="s">
        <v>306</v>
      </c>
      <c r="M11467" t="s">
        <v>19374</v>
      </c>
      <c r="N11467" t="s">
        <v>32</v>
      </c>
      <c r="O11467" t="s">
        <v>6282</v>
      </c>
    </row>
    <row r="11468" spans="1:15" x14ac:dyDescent="0.25">
      <c r="A11468">
        <v>7757</v>
      </c>
      <c r="B11468" t="s">
        <v>7173</v>
      </c>
      <c r="C11468" t="s">
        <v>3466</v>
      </c>
      <c r="D11468" t="s">
        <v>19373</v>
      </c>
      <c r="E11468">
        <v>59</v>
      </c>
      <c r="F11468">
        <v>0</v>
      </c>
      <c r="G11468" t="s">
        <v>19378</v>
      </c>
      <c r="H11468" t="s">
        <v>19376</v>
      </c>
      <c r="I11468" t="s">
        <v>96</v>
      </c>
      <c r="J11468" s="25">
        <v>45374</v>
      </c>
      <c r="K11468" s="25">
        <v>45968</v>
      </c>
      <c r="L11468" t="s">
        <v>208</v>
      </c>
      <c r="M11468" t="s">
        <v>19374</v>
      </c>
      <c r="N11468" t="s">
        <v>32</v>
      </c>
      <c r="O11468" t="s">
        <v>6282</v>
      </c>
    </row>
    <row r="11469" spans="1:15" x14ac:dyDescent="0.25">
      <c r="A11469">
        <v>7763</v>
      </c>
      <c r="B11469" t="s">
        <v>6540</v>
      </c>
      <c r="C11469" t="s">
        <v>3467</v>
      </c>
      <c r="D11469" t="s">
        <v>19379</v>
      </c>
      <c r="E11469">
        <v>45</v>
      </c>
      <c r="F11469">
        <v>0</v>
      </c>
      <c r="G11469" t="s">
        <v>19380</v>
      </c>
      <c r="H11469" t="s">
        <v>4838</v>
      </c>
      <c r="I11469" t="s">
        <v>30</v>
      </c>
      <c r="J11469" s="25">
        <v>45602</v>
      </c>
      <c r="K11469" s="25">
        <v>45602</v>
      </c>
      <c r="L11469" t="s">
        <v>4509</v>
      </c>
      <c r="M11469" t="s">
        <v>19381</v>
      </c>
      <c r="N11469" t="s">
        <v>32</v>
      </c>
      <c r="O11469" t="s">
        <v>6282</v>
      </c>
    </row>
    <row r="11470" spans="1:15" x14ac:dyDescent="0.25">
      <c r="A11470">
        <v>7764</v>
      </c>
      <c r="B11470" t="s">
        <v>6540</v>
      </c>
      <c r="C11470" t="s">
        <v>3467</v>
      </c>
      <c r="D11470" t="s">
        <v>19379</v>
      </c>
      <c r="E11470">
        <v>140</v>
      </c>
      <c r="F11470">
        <v>2</v>
      </c>
      <c r="G11470" t="s">
        <v>19380</v>
      </c>
      <c r="H11470" t="s">
        <v>5427</v>
      </c>
      <c r="I11470" t="s">
        <v>30</v>
      </c>
      <c r="J11470" s="25">
        <v>45633</v>
      </c>
      <c r="K11470" s="25">
        <v>45633</v>
      </c>
      <c r="L11470" t="s">
        <v>4864</v>
      </c>
      <c r="M11470" t="s">
        <v>19381</v>
      </c>
      <c r="N11470" t="s">
        <v>32</v>
      </c>
      <c r="O11470" t="s">
        <v>6282</v>
      </c>
    </row>
    <row r="11471" spans="1:15" x14ac:dyDescent="0.25">
      <c r="A11471">
        <v>7760</v>
      </c>
      <c r="B11471" t="s">
        <v>6540</v>
      </c>
      <c r="C11471" t="s">
        <v>3467</v>
      </c>
      <c r="D11471" t="s">
        <v>19379</v>
      </c>
      <c r="E11471">
        <v>199</v>
      </c>
      <c r="F11471">
        <v>3</v>
      </c>
      <c r="G11471" t="s">
        <v>19380</v>
      </c>
      <c r="H11471" t="s">
        <v>1071</v>
      </c>
      <c r="I11471" t="s">
        <v>393</v>
      </c>
      <c r="J11471" s="25">
        <v>45808</v>
      </c>
      <c r="K11471" s="25">
        <v>45808</v>
      </c>
      <c r="L11471" t="s">
        <v>230</v>
      </c>
      <c r="M11471" t="s">
        <v>19381</v>
      </c>
      <c r="N11471" t="s">
        <v>32</v>
      </c>
      <c r="O11471" t="s">
        <v>6282</v>
      </c>
    </row>
    <row r="11472" spans="1:15" x14ac:dyDescent="0.25">
      <c r="A11472">
        <v>7761</v>
      </c>
      <c r="B11472" t="s">
        <v>6540</v>
      </c>
      <c r="C11472" t="s">
        <v>3467</v>
      </c>
      <c r="D11472" t="s">
        <v>19379</v>
      </c>
      <c r="E11472">
        <v>50</v>
      </c>
      <c r="F11472">
        <v>0</v>
      </c>
      <c r="G11472" t="s">
        <v>19380</v>
      </c>
      <c r="H11472" t="s">
        <v>1071</v>
      </c>
      <c r="I11472" t="s">
        <v>393</v>
      </c>
      <c r="J11472" s="25">
        <v>45826</v>
      </c>
      <c r="K11472" s="25">
        <v>45826</v>
      </c>
      <c r="L11472" t="s">
        <v>497</v>
      </c>
      <c r="M11472" t="s">
        <v>19381</v>
      </c>
      <c r="N11472" t="s">
        <v>32</v>
      </c>
      <c r="O11472" t="s">
        <v>6282</v>
      </c>
    </row>
    <row r="11473" spans="1:15" x14ac:dyDescent="0.25">
      <c r="A11473">
        <v>9162</v>
      </c>
      <c r="B11473" t="s">
        <v>11558</v>
      </c>
      <c r="C11473" t="s">
        <v>3467</v>
      </c>
      <c r="D11473" t="s">
        <v>19379</v>
      </c>
      <c r="E11473">
        <v>440</v>
      </c>
      <c r="F11473">
        <v>7</v>
      </c>
      <c r="G11473" t="s">
        <v>19382</v>
      </c>
      <c r="H11473" t="s">
        <v>400</v>
      </c>
      <c r="I11473" t="s">
        <v>393</v>
      </c>
      <c r="J11473" s="25">
        <v>45882</v>
      </c>
      <c r="K11473" s="25">
        <v>45882</v>
      </c>
      <c r="L11473" t="s">
        <v>432</v>
      </c>
      <c r="M11473" t="s">
        <v>19381</v>
      </c>
      <c r="N11473" t="s">
        <v>32</v>
      </c>
      <c r="O11473" t="s">
        <v>6302</v>
      </c>
    </row>
    <row r="11474" spans="1:15" x14ac:dyDescent="0.25">
      <c r="A11474">
        <v>7762</v>
      </c>
      <c r="B11474" t="s">
        <v>6540</v>
      </c>
      <c r="C11474" t="s">
        <v>3467</v>
      </c>
      <c r="D11474" t="s">
        <v>19379</v>
      </c>
      <c r="E11474">
        <v>59</v>
      </c>
      <c r="F11474">
        <v>0</v>
      </c>
      <c r="G11474" t="s">
        <v>19380</v>
      </c>
      <c r="H11474" t="s">
        <v>400</v>
      </c>
      <c r="I11474" t="s">
        <v>393</v>
      </c>
      <c r="J11474" s="25">
        <v>45882</v>
      </c>
      <c r="K11474" s="25">
        <v>45882</v>
      </c>
      <c r="L11474" t="s">
        <v>432</v>
      </c>
      <c r="M11474" t="s">
        <v>19381</v>
      </c>
      <c r="N11474" t="s">
        <v>32</v>
      </c>
      <c r="O11474" t="s">
        <v>6282</v>
      </c>
    </row>
    <row r="11475" spans="1:15" x14ac:dyDescent="0.25">
      <c r="A11475">
        <v>7765</v>
      </c>
      <c r="B11475" t="s">
        <v>9553</v>
      </c>
      <c r="C11475" t="s">
        <v>1361</v>
      </c>
      <c r="D11475" t="s">
        <v>5665</v>
      </c>
      <c r="E11475">
        <v>121</v>
      </c>
      <c r="F11475">
        <v>2</v>
      </c>
      <c r="G11475" t="s">
        <v>11301</v>
      </c>
      <c r="H11475" t="s">
        <v>5666</v>
      </c>
      <c r="I11475" t="s">
        <v>5667</v>
      </c>
      <c r="J11475" s="25">
        <v>43599</v>
      </c>
      <c r="K11475" s="25">
        <v>45064</v>
      </c>
      <c r="L11475" t="s">
        <v>5668</v>
      </c>
      <c r="M11475" t="s">
        <v>5669</v>
      </c>
      <c r="N11475" t="s">
        <v>32</v>
      </c>
      <c r="O11475" t="s">
        <v>6282</v>
      </c>
    </row>
    <row r="11476" spans="1:15" x14ac:dyDescent="0.25">
      <c r="A11476">
        <v>7766</v>
      </c>
      <c r="B11476" t="s">
        <v>9553</v>
      </c>
      <c r="C11476" t="s">
        <v>1362</v>
      </c>
      <c r="D11476" t="s">
        <v>5670</v>
      </c>
      <c r="E11476">
        <v>80</v>
      </c>
      <c r="F11476">
        <v>8</v>
      </c>
      <c r="G11476" t="s">
        <v>14542</v>
      </c>
      <c r="H11476" t="s">
        <v>5671</v>
      </c>
      <c r="I11476" t="s">
        <v>5672</v>
      </c>
      <c r="J11476" s="25">
        <v>45069</v>
      </c>
      <c r="K11476" s="25">
        <v>45069</v>
      </c>
      <c r="L11476" t="s">
        <v>4931</v>
      </c>
      <c r="M11476" t="s">
        <v>5673</v>
      </c>
      <c r="N11476" t="s">
        <v>32</v>
      </c>
      <c r="O11476" t="s">
        <v>6282</v>
      </c>
    </row>
    <row r="11477" spans="1:15" x14ac:dyDescent="0.25">
      <c r="A11477">
        <v>7767</v>
      </c>
      <c r="B11477" t="s">
        <v>11304</v>
      </c>
      <c r="C11477" t="s">
        <v>1363</v>
      </c>
      <c r="D11477" t="s">
        <v>5674</v>
      </c>
      <c r="E11477">
        <v>21493</v>
      </c>
      <c r="F11477">
        <v>21</v>
      </c>
      <c r="G11477" t="s">
        <v>19383</v>
      </c>
      <c r="H11477" t="s">
        <v>5675</v>
      </c>
      <c r="I11477" t="s">
        <v>5676</v>
      </c>
      <c r="J11477" s="25">
        <v>43971</v>
      </c>
      <c r="K11477" s="25">
        <v>45058</v>
      </c>
      <c r="L11477" t="s">
        <v>5677</v>
      </c>
      <c r="M11477" t="s">
        <v>5678</v>
      </c>
      <c r="N11477" t="s">
        <v>32</v>
      </c>
      <c r="O11477" t="s">
        <v>6282</v>
      </c>
    </row>
    <row r="11478" spans="1:15" x14ac:dyDescent="0.25">
      <c r="A11478">
        <v>7768</v>
      </c>
      <c r="B11478" t="s">
        <v>11304</v>
      </c>
      <c r="C11478" t="s">
        <v>1363</v>
      </c>
      <c r="D11478" t="s">
        <v>5674</v>
      </c>
      <c r="E11478">
        <v>547</v>
      </c>
      <c r="F11478">
        <v>0</v>
      </c>
      <c r="G11478" t="s">
        <v>19384</v>
      </c>
      <c r="H11478" t="s">
        <v>5675</v>
      </c>
      <c r="I11478" t="s">
        <v>5676</v>
      </c>
      <c r="J11478" s="25">
        <v>43971</v>
      </c>
      <c r="K11478" s="25">
        <v>45058</v>
      </c>
      <c r="L11478" t="s">
        <v>5677</v>
      </c>
      <c r="M11478" t="s">
        <v>5678</v>
      </c>
      <c r="N11478" t="s">
        <v>32</v>
      </c>
      <c r="O11478" t="s">
        <v>6282</v>
      </c>
    </row>
    <row r="11479" spans="1:15" x14ac:dyDescent="0.25">
      <c r="A11479">
        <v>7769</v>
      </c>
      <c r="B11479" t="s">
        <v>7165</v>
      </c>
      <c r="C11479" t="s">
        <v>3486</v>
      </c>
      <c r="D11479" t="s">
        <v>19385</v>
      </c>
      <c r="E11479">
        <v>824</v>
      </c>
      <c r="F11479">
        <v>16</v>
      </c>
      <c r="G11479" t="s">
        <v>19386</v>
      </c>
      <c r="H11479" t="s">
        <v>5328</v>
      </c>
      <c r="I11479" t="s">
        <v>5322</v>
      </c>
      <c r="J11479" s="25">
        <v>44098</v>
      </c>
      <c r="K11479" s="25">
        <v>45641</v>
      </c>
      <c r="L11479" t="s">
        <v>5329</v>
      </c>
      <c r="M11479" t="s">
        <v>19387</v>
      </c>
      <c r="N11479" t="s">
        <v>32</v>
      </c>
      <c r="O11479" t="s">
        <v>6282</v>
      </c>
    </row>
    <row r="11480" spans="1:15" x14ac:dyDescent="0.25">
      <c r="A11480">
        <v>9171</v>
      </c>
      <c r="B11480" t="s">
        <v>7728</v>
      </c>
      <c r="C11480" t="s">
        <v>3987</v>
      </c>
      <c r="D11480" t="s">
        <v>19388</v>
      </c>
      <c r="E11480">
        <v>299</v>
      </c>
      <c r="F11480">
        <v>24</v>
      </c>
      <c r="G11480" t="s">
        <v>19389</v>
      </c>
      <c r="H11480" t="s">
        <v>252</v>
      </c>
      <c r="I11480" t="s">
        <v>253</v>
      </c>
      <c r="J11480" s="25">
        <v>45838</v>
      </c>
      <c r="K11480" s="25">
        <v>45838</v>
      </c>
      <c r="L11480" t="s">
        <v>232</v>
      </c>
      <c r="M11480" t="s">
        <v>19390</v>
      </c>
      <c r="N11480" t="s">
        <v>213</v>
      </c>
      <c r="O11480" t="s">
        <v>6302</v>
      </c>
    </row>
    <row r="11481" spans="1:15" x14ac:dyDescent="0.25">
      <c r="A11481">
        <v>9172</v>
      </c>
      <c r="B11481" t="s">
        <v>7728</v>
      </c>
      <c r="C11481" t="s">
        <v>3987</v>
      </c>
      <c r="D11481" t="s">
        <v>19388</v>
      </c>
      <c r="E11481">
        <v>300</v>
      </c>
      <c r="F11481">
        <v>25</v>
      </c>
      <c r="G11481" t="s">
        <v>19391</v>
      </c>
      <c r="H11481" t="s">
        <v>252</v>
      </c>
      <c r="I11481" t="s">
        <v>253</v>
      </c>
      <c r="J11481" s="25">
        <v>45838</v>
      </c>
      <c r="K11481" s="25">
        <v>45838</v>
      </c>
      <c r="L11481" t="s">
        <v>232</v>
      </c>
      <c r="M11481" t="s">
        <v>19390</v>
      </c>
      <c r="N11481" t="s">
        <v>213</v>
      </c>
      <c r="O11481" t="s">
        <v>6302</v>
      </c>
    </row>
    <row r="11482" spans="1:15" x14ac:dyDescent="0.25">
      <c r="A11482">
        <v>9173</v>
      </c>
      <c r="B11482" t="s">
        <v>7728</v>
      </c>
      <c r="C11482" t="s">
        <v>3987</v>
      </c>
      <c r="D11482" t="s">
        <v>19388</v>
      </c>
      <c r="E11482">
        <v>300</v>
      </c>
      <c r="F11482">
        <v>25</v>
      </c>
      <c r="G11482" t="s">
        <v>19392</v>
      </c>
      <c r="H11482" t="s">
        <v>254</v>
      </c>
      <c r="I11482" t="s">
        <v>253</v>
      </c>
      <c r="J11482" s="25">
        <v>45985</v>
      </c>
      <c r="K11482" s="25">
        <v>45985</v>
      </c>
      <c r="L11482" t="s">
        <v>255</v>
      </c>
      <c r="M11482" t="s">
        <v>19390</v>
      </c>
      <c r="N11482" t="s">
        <v>213</v>
      </c>
      <c r="O11482" t="s">
        <v>6302</v>
      </c>
    </row>
    <row r="11483" spans="1:15" x14ac:dyDescent="0.25">
      <c r="A11483">
        <v>9174</v>
      </c>
      <c r="B11483" t="s">
        <v>7728</v>
      </c>
      <c r="C11483" t="s">
        <v>3987</v>
      </c>
      <c r="D11483" t="s">
        <v>19388</v>
      </c>
      <c r="E11483">
        <v>168</v>
      </c>
      <c r="F11483">
        <v>14</v>
      </c>
      <c r="G11483" t="s">
        <v>19393</v>
      </c>
      <c r="H11483" t="s">
        <v>254</v>
      </c>
      <c r="I11483" t="s">
        <v>253</v>
      </c>
      <c r="J11483" s="25">
        <v>45985</v>
      </c>
      <c r="K11483" s="25">
        <v>45985</v>
      </c>
      <c r="L11483" t="s">
        <v>255</v>
      </c>
      <c r="M11483" t="s">
        <v>19390</v>
      </c>
      <c r="N11483" t="s">
        <v>213</v>
      </c>
      <c r="O11483" t="s">
        <v>6302</v>
      </c>
    </row>
    <row r="11484" spans="1:15" x14ac:dyDescent="0.25">
      <c r="A11484">
        <v>7770</v>
      </c>
      <c r="B11484" t="s">
        <v>8571</v>
      </c>
      <c r="C11484" t="s">
        <v>1364</v>
      </c>
      <c r="D11484" t="s">
        <v>5679</v>
      </c>
      <c r="E11484">
        <v>160</v>
      </c>
      <c r="F11484">
        <v>20</v>
      </c>
      <c r="G11484" t="s">
        <v>19394</v>
      </c>
      <c r="H11484" t="s">
        <v>254</v>
      </c>
      <c r="I11484" t="s">
        <v>253</v>
      </c>
      <c r="J11484" s="25">
        <v>45985</v>
      </c>
      <c r="K11484" s="25">
        <v>45985</v>
      </c>
      <c r="L11484" t="s">
        <v>255</v>
      </c>
      <c r="M11484" t="s">
        <v>5680</v>
      </c>
      <c r="N11484" t="s">
        <v>213</v>
      </c>
      <c r="O11484" t="s">
        <v>6282</v>
      </c>
    </row>
    <row r="11485" spans="1:15" x14ac:dyDescent="0.25">
      <c r="A11485">
        <v>7771</v>
      </c>
      <c r="B11485" t="s">
        <v>8571</v>
      </c>
      <c r="C11485" t="s">
        <v>1364</v>
      </c>
      <c r="D11485" t="s">
        <v>5679</v>
      </c>
      <c r="E11485">
        <v>64</v>
      </c>
      <c r="F11485">
        <v>8</v>
      </c>
      <c r="G11485" t="s">
        <v>19395</v>
      </c>
      <c r="H11485" t="s">
        <v>254</v>
      </c>
      <c r="I11485" t="s">
        <v>253</v>
      </c>
      <c r="J11485" s="25">
        <v>45985</v>
      </c>
      <c r="K11485" s="25">
        <v>45985</v>
      </c>
      <c r="L11485" t="s">
        <v>255</v>
      </c>
      <c r="M11485" t="s">
        <v>5680</v>
      </c>
      <c r="N11485" t="s">
        <v>213</v>
      </c>
      <c r="O11485" t="s">
        <v>6282</v>
      </c>
    </row>
    <row r="11486" spans="1:15" x14ac:dyDescent="0.25">
      <c r="A11486">
        <v>7772</v>
      </c>
      <c r="B11486" t="s">
        <v>8571</v>
      </c>
      <c r="C11486" t="s">
        <v>1364</v>
      </c>
      <c r="D11486" t="s">
        <v>5679</v>
      </c>
      <c r="E11486">
        <v>160</v>
      </c>
      <c r="F11486">
        <v>20</v>
      </c>
      <c r="G11486" t="s">
        <v>19396</v>
      </c>
      <c r="H11486" t="s">
        <v>254</v>
      </c>
      <c r="I11486" t="s">
        <v>253</v>
      </c>
      <c r="J11486" s="25">
        <v>45985</v>
      </c>
      <c r="K11486" s="25">
        <v>45985</v>
      </c>
      <c r="L11486" t="s">
        <v>255</v>
      </c>
      <c r="M11486" t="s">
        <v>5680</v>
      </c>
      <c r="N11486" t="s">
        <v>213</v>
      </c>
      <c r="O11486" t="s">
        <v>6282</v>
      </c>
    </row>
    <row r="11487" spans="1:15" x14ac:dyDescent="0.25">
      <c r="A11487">
        <v>7773</v>
      </c>
      <c r="B11487" t="s">
        <v>8571</v>
      </c>
      <c r="C11487" t="s">
        <v>1364</v>
      </c>
      <c r="D11487" t="s">
        <v>5679</v>
      </c>
      <c r="E11487">
        <v>160</v>
      </c>
      <c r="F11487">
        <v>20</v>
      </c>
      <c r="G11487" t="s">
        <v>19397</v>
      </c>
      <c r="H11487" t="s">
        <v>254</v>
      </c>
      <c r="I11487" t="s">
        <v>253</v>
      </c>
      <c r="J11487" s="25">
        <v>45985</v>
      </c>
      <c r="K11487" s="25">
        <v>45985</v>
      </c>
      <c r="L11487" t="s">
        <v>255</v>
      </c>
      <c r="M11487" t="s">
        <v>5680</v>
      </c>
      <c r="N11487" t="s">
        <v>213</v>
      </c>
      <c r="O11487" t="s">
        <v>6282</v>
      </c>
    </row>
    <row r="11488" spans="1:15" x14ac:dyDescent="0.25">
      <c r="A11488">
        <v>7774</v>
      </c>
      <c r="B11488" t="s">
        <v>8571</v>
      </c>
      <c r="C11488" t="s">
        <v>1364</v>
      </c>
      <c r="D11488" t="s">
        <v>5679</v>
      </c>
      <c r="E11488">
        <v>160</v>
      </c>
      <c r="F11488">
        <v>20</v>
      </c>
      <c r="G11488" t="s">
        <v>19398</v>
      </c>
      <c r="H11488" t="s">
        <v>254</v>
      </c>
      <c r="I11488" t="s">
        <v>253</v>
      </c>
      <c r="J11488" s="25">
        <v>45985</v>
      </c>
      <c r="K11488" s="25">
        <v>45985</v>
      </c>
      <c r="L11488" t="s">
        <v>255</v>
      </c>
      <c r="M11488" t="s">
        <v>5680</v>
      </c>
      <c r="N11488" t="s">
        <v>213</v>
      </c>
      <c r="O11488" t="s">
        <v>6282</v>
      </c>
    </row>
    <row r="11489" spans="1:15" x14ac:dyDescent="0.25">
      <c r="A11489">
        <v>9176</v>
      </c>
      <c r="B11489" t="s">
        <v>7728</v>
      </c>
      <c r="C11489" t="s">
        <v>3989</v>
      </c>
      <c r="D11489" t="s">
        <v>1366</v>
      </c>
      <c r="E11489">
        <v>200</v>
      </c>
      <c r="F11489">
        <v>25</v>
      </c>
      <c r="G11489" t="s">
        <v>19399</v>
      </c>
      <c r="H11489" t="s">
        <v>252</v>
      </c>
      <c r="I11489" t="s">
        <v>253</v>
      </c>
      <c r="J11489" s="25">
        <v>45838</v>
      </c>
      <c r="K11489" s="25">
        <v>45838</v>
      </c>
      <c r="L11489" t="s">
        <v>232</v>
      </c>
      <c r="M11489" t="s">
        <v>19400</v>
      </c>
      <c r="N11489" t="s">
        <v>213</v>
      </c>
      <c r="O11489" t="s">
        <v>6302</v>
      </c>
    </row>
    <row r="11490" spans="1:15" x14ac:dyDescent="0.25">
      <c r="A11490">
        <v>9177</v>
      </c>
      <c r="B11490" t="s">
        <v>7728</v>
      </c>
      <c r="C11490" t="s">
        <v>3989</v>
      </c>
      <c r="D11490" t="s">
        <v>1366</v>
      </c>
      <c r="E11490">
        <v>199</v>
      </c>
      <c r="F11490">
        <v>24</v>
      </c>
      <c r="G11490" t="s">
        <v>19401</v>
      </c>
      <c r="H11490" t="s">
        <v>252</v>
      </c>
      <c r="I11490" t="s">
        <v>253</v>
      </c>
      <c r="J11490" s="25">
        <v>45838</v>
      </c>
      <c r="K11490" s="25">
        <v>45838</v>
      </c>
      <c r="L11490" t="s">
        <v>232</v>
      </c>
      <c r="M11490" t="s">
        <v>19400</v>
      </c>
      <c r="N11490" t="s">
        <v>213</v>
      </c>
      <c r="O11490" t="s">
        <v>6302</v>
      </c>
    </row>
    <row r="11491" spans="1:15" x14ac:dyDescent="0.25">
      <c r="A11491">
        <v>9178</v>
      </c>
      <c r="B11491" t="s">
        <v>7728</v>
      </c>
      <c r="C11491" t="s">
        <v>3989</v>
      </c>
      <c r="D11491" t="s">
        <v>1366</v>
      </c>
      <c r="E11491">
        <v>200</v>
      </c>
      <c r="F11491">
        <v>25</v>
      </c>
      <c r="G11491" t="s">
        <v>19402</v>
      </c>
      <c r="H11491" t="s">
        <v>254</v>
      </c>
      <c r="I11491" t="s">
        <v>253</v>
      </c>
      <c r="J11491" s="25">
        <v>45985</v>
      </c>
      <c r="K11491" s="25">
        <v>45985</v>
      </c>
      <c r="L11491" t="s">
        <v>255</v>
      </c>
      <c r="M11491" t="s">
        <v>19400</v>
      </c>
      <c r="N11491" t="s">
        <v>213</v>
      </c>
      <c r="O11491" t="s">
        <v>6302</v>
      </c>
    </row>
    <row r="11492" spans="1:15" x14ac:dyDescent="0.25">
      <c r="A11492">
        <v>9179</v>
      </c>
      <c r="B11492" t="s">
        <v>7728</v>
      </c>
      <c r="C11492" t="s">
        <v>3989</v>
      </c>
      <c r="D11492" t="s">
        <v>1366</v>
      </c>
      <c r="E11492">
        <v>200</v>
      </c>
      <c r="F11492">
        <v>25</v>
      </c>
      <c r="G11492" t="s">
        <v>19403</v>
      </c>
      <c r="H11492" t="s">
        <v>254</v>
      </c>
      <c r="I11492" t="s">
        <v>253</v>
      </c>
      <c r="J11492" s="25">
        <v>45985</v>
      </c>
      <c r="K11492" s="25">
        <v>45985</v>
      </c>
      <c r="L11492" t="s">
        <v>255</v>
      </c>
      <c r="M11492" t="s">
        <v>19400</v>
      </c>
      <c r="N11492" t="s">
        <v>213</v>
      </c>
      <c r="O11492" t="s">
        <v>6302</v>
      </c>
    </row>
    <row r="11493" spans="1:15" x14ac:dyDescent="0.25">
      <c r="A11493">
        <v>9180</v>
      </c>
      <c r="B11493" t="s">
        <v>7728</v>
      </c>
      <c r="C11493" t="s">
        <v>3989</v>
      </c>
      <c r="D11493" t="s">
        <v>1366</v>
      </c>
      <c r="E11493">
        <v>200</v>
      </c>
      <c r="F11493">
        <v>25</v>
      </c>
      <c r="G11493" t="s">
        <v>19404</v>
      </c>
      <c r="H11493" t="s">
        <v>254</v>
      </c>
      <c r="I11493" t="s">
        <v>253</v>
      </c>
      <c r="J11493" s="25">
        <v>45985</v>
      </c>
      <c r="K11493" s="25">
        <v>45985</v>
      </c>
      <c r="L11493" t="s">
        <v>255</v>
      </c>
      <c r="M11493" t="s">
        <v>19400</v>
      </c>
      <c r="N11493" t="s">
        <v>213</v>
      </c>
      <c r="O11493" t="s">
        <v>6302</v>
      </c>
    </row>
    <row r="11494" spans="1:15" x14ac:dyDescent="0.25">
      <c r="A11494">
        <v>9181</v>
      </c>
      <c r="B11494" t="s">
        <v>7728</v>
      </c>
      <c r="C11494" t="s">
        <v>3989</v>
      </c>
      <c r="D11494" t="s">
        <v>1366</v>
      </c>
      <c r="E11494">
        <v>192</v>
      </c>
      <c r="F11494">
        <v>24</v>
      </c>
      <c r="G11494" t="s">
        <v>19405</v>
      </c>
      <c r="H11494" t="s">
        <v>254</v>
      </c>
      <c r="I11494" t="s">
        <v>253</v>
      </c>
      <c r="J11494" s="25">
        <v>45985</v>
      </c>
      <c r="K11494" s="25">
        <v>45985</v>
      </c>
      <c r="L11494" t="s">
        <v>255</v>
      </c>
      <c r="M11494" t="s">
        <v>19400</v>
      </c>
      <c r="N11494" t="s">
        <v>213</v>
      </c>
      <c r="O11494" t="s">
        <v>6302</v>
      </c>
    </row>
    <row r="11495" spans="1:15" x14ac:dyDescent="0.25">
      <c r="A11495">
        <v>7775</v>
      </c>
      <c r="B11495" t="s">
        <v>11970</v>
      </c>
      <c r="C11495" t="s">
        <v>3990</v>
      </c>
      <c r="D11495" t="s">
        <v>19406</v>
      </c>
      <c r="E11495">
        <v>108</v>
      </c>
      <c r="F11495">
        <v>18</v>
      </c>
      <c r="G11495" t="s">
        <v>19407</v>
      </c>
      <c r="H11495" t="s">
        <v>252</v>
      </c>
      <c r="I11495" t="s">
        <v>253</v>
      </c>
      <c r="J11495" s="25">
        <v>45838</v>
      </c>
      <c r="K11495" s="25">
        <v>45838</v>
      </c>
      <c r="L11495" t="s">
        <v>232</v>
      </c>
      <c r="M11495" t="s">
        <v>19408</v>
      </c>
      <c r="N11495" t="s">
        <v>213</v>
      </c>
      <c r="O11495" t="s">
        <v>6282</v>
      </c>
    </row>
    <row r="11496" spans="1:15" x14ac:dyDescent="0.25">
      <c r="A11496">
        <v>7776</v>
      </c>
      <c r="B11496" t="s">
        <v>11970</v>
      </c>
      <c r="C11496" t="s">
        <v>3990</v>
      </c>
      <c r="D11496" t="s">
        <v>19406</v>
      </c>
      <c r="E11496">
        <v>108</v>
      </c>
      <c r="F11496">
        <v>18</v>
      </c>
      <c r="G11496" t="s">
        <v>19409</v>
      </c>
      <c r="H11496" t="s">
        <v>252</v>
      </c>
      <c r="I11496" t="s">
        <v>253</v>
      </c>
      <c r="J11496" s="25">
        <v>45838</v>
      </c>
      <c r="K11496" s="25">
        <v>45838</v>
      </c>
      <c r="L11496" t="s">
        <v>232</v>
      </c>
      <c r="M11496" t="s">
        <v>19408</v>
      </c>
      <c r="N11496" t="s">
        <v>213</v>
      </c>
      <c r="O11496" t="s">
        <v>6282</v>
      </c>
    </row>
    <row r="11497" spans="1:15" x14ac:dyDescent="0.25">
      <c r="A11497">
        <v>7777</v>
      </c>
      <c r="B11497" t="s">
        <v>11970</v>
      </c>
      <c r="C11497" t="s">
        <v>3990</v>
      </c>
      <c r="D11497" t="s">
        <v>19406</v>
      </c>
      <c r="E11497">
        <v>108</v>
      </c>
      <c r="F11497">
        <v>18</v>
      </c>
      <c r="G11497" t="s">
        <v>19410</v>
      </c>
      <c r="H11497" t="s">
        <v>252</v>
      </c>
      <c r="I11497" t="s">
        <v>253</v>
      </c>
      <c r="J11497" s="25">
        <v>45838</v>
      </c>
      <c r="K11497" s="25">
        <v>45838</v>
      </c>
      <c r="L11497" t="s">
        <v>232</v>
      </c>
      <c r="M11497" t="s">
        <v>19408</v>
      </c>
      <c r="N11497" t="s">
        <v>213</v>
      </c>
      <c r="O11497" t="s">
        <v>6282</v>
      </c>
    </row>
    <row r="11498" spans="1:15" x14ac:dyDescent="0.25">
      <c r="A11498">
        <v>7778</v>
      </c>
      <c r="B11498" t="s">
        <v>11970</v>
      </c>
      <c r="C11498" t="s">
        <v>3990</v>
      </c>
      <c r="D11498" t="s">
        <v>19406</v>
      </c>
      <c r="E11498">
        <v>108</v>
      </c>
      <c r="F11498">
        <v>18</v>
      </c>
      <c r="G11498" t="s">
        <v>19411</v>
      </c>
      <c r="H11498" t="s">
        <v>252</v>
      </c>
      <c r="I11498" t="s">
        <v>253</v>
      </c>
      <c r="J11498" s="25">
        <v>45838</v>
      </c>
      <c r="K11498" s="25">
        <v>45838</v>
      </c>
      <c r="L11498" t="s">
        <v>232</v>
      </c>
      <c r="M11498" t="s">
        <v>19408</v>
      </c>
      <c r="N11498" t="s">
        <v>213</v>
      </c>
      <c r="O11498" t="s">
        <v>6282</v>
      </c>
    </row>
    <row r="11499" spans="1:15" x14ac:dyDescent="0.25">
      <c r="A11499">
        <v>7779</v>
      </c>
      <c r="B11499" t="s">
        <v>11970</v>
      </c>
      <c r="C11499" t="s">
        <v>3990</v>
      </c>
      <c r="D11499" t="s">
        <v>19406</v>
      </c>
      <c r="E11499">
        <v>54</v>
      </c>
      <c r="F11499">
        <v>9</v>
      </c>
      <c r="G11499" t="s">
        <v>19412</v>
      </c>
      <c r="H11499" t="s">
        <v>252</v>
      </c>
      <c r="I11499" t="s">
        <v>253</v>
      </c>
      <c r="J11499" s="25">
        <v>45838</v>
      </c>
      <c r="K11499" s="25">
        <v>45838</v>
      </c>
      <c r="L11499" t="s">
        <v>232</v>
      </c>
      <c r="M11499" t="s">
        <v>19408</v>
      </c>
      <c r="N11499" t="s">
        <v>213</v>
      </c>
      <c r="O11499" t="s">
        <v>6282</v>
      </c>
    </row>
    <row r="11500" spans="1:15" x14ac:dyDescent="0.25">
      <c r="A11500">
        <v>7780</v>
      </c>
      <c r="B11500" t="s">
        <v>11970</v>
      </c>
      <c r="C11500" t="s">
        <v>3990</v>
      </c>
      <c r="D11500" t="s">
        <v>19406</v>
      </c>
      <c r="E11500">
        <v>108</v>
      </c>
      <c r="F11500">
        <v>18</v>
      </c>
      <c r="G11500" t="s">
        <v>19413</v>
      </c>
      <c r="H11500" t="s">
        <v>252</v>
      </c>
      <c r="I11500" t="s">
        <v>253</v>
      </c>
      <c r="J11500" s="25">
        <v>45838</v>
      </c>
      <c r="K11500" s="25">
        <v>45838</v>
      </c>
      <c r="L11500" t="s">
        <v>232</v>
      </c>
      <c r="M11500" t="s">
        <v>19408</v>
      </c>
      <c r="N11500" t="s">
        <v>213</v>
      </c>
      <c r="O11500" t="s">
        <v>6282</v>
      </c>
    </row>
    <row r="11501" spans="1:15" x14ac:dyDescent="0.25">
      <c r="A11501">
        <v>7781</v>
      </c>
      <c r="B11501" t="s">
        <v>8571</v>
      </c>
      <c r="C11501" t="s">
        <v>3990</v>
      </c>
      <c r="D11501" t="s">
        <v>19406</v>
      </c>
      <c r="E11501">
        <v>108</v>
      </c>
      <c r="F11501">
        <v>18</v>
      </c>
      <c r="G11501" t="s">
        <v>19414</v>
      </c>
      <c r="H11501" t="s">
        <v>254</v>
      </c>
      <c r="I11501" t="s">
        <v>253</v>
      </c>
      <c r="J11501" s="25">
        <v>45985</v>
      </c>
      <c r="K11501" s="25">
        <v>45985</v>
      </c>
      <c r="L11501" t="s">
        <v>255</v>
      </c>
      <c r="M11501" t="s">
        <v>19408</v>
      </c>
      <c r="N11501" t="s">
        <v>213</v>
      </c>
      <c r="O11501" t="s">
        <v>6282</v>
      </c>
    </row>
    <row r="11502" spans="1:15" x14ac:dyDescent="0.25">
      <c r="A11502">
        <v>7782</v>
      </c>
      <c r="B11502" t="s">
        <v>19415</v>
      </c>
      <c r="C11502" t="s">
        <v>3990</v>
      </c>
      <c r="D11502" t="s">
        <v>19406</v>
      </c>
      <c r="E11502">
        <v>108</v>
      </c>
      <c r="F11502">
        <v>18</v>
      </c>
      <c r="G11502" t="s">
        <v>19416</v>
      </c>
      <c r="H11502" t="s">
        <v>254</v>
      </c>
      <c r="I11502" t="s">
        <v>253</v>
      </c>
      <c r="J11502" s="25">
        <v>45985</v>
      </c>
      <c r="K11502" s="25">
        <v>45985</v>
      </c>
      <c r="L11502" t="s">
        <v>255</v>
      </c>
      <c r="M11502" t="s">
        <v>19408</v>
      </c>
      <c r="N11502" t="s">
        <v>213</v>
      </c>
      <c r="O11502" t="s">
        <v>6282</v>
      </c>
    </row>
    <row r="11503" spans="1:15" x14ac:dyDescent="0.25">
      <c r="A11503">
        <v>7783</v>
      </c>
      <c r="B11503" t="s">
        <v>8571</v>
      </c>
      <c r="C11503" t="s">
        <v>3990</v>
      </c>
      <c r="D11503" t="s">
        <v>19406</v>
      </c>
      <c r="E11503">
        <v>108</v>
      </c>
      <c r="F11503">
        <v>18</v>
      </c>
      <c r="G11503" t="s">
        <v>19417</v>
      </c>
      <c r="H11503" t="s">
        <v>254</v>
      </c>
      <c r="I11503" t="s">
        <v>253</v>
      </c>
      <c r="J11503" s="25">
        <v>45985</v>
      </c>
      <c r="K11503" s="25">
        <v>45985</v>
      </c>
      <c r="L11503" t="s">
        <v>255</v>
      </c>
      <c r="M11503" t="s">
        <v>19408</v>
      </c>
      <c r="N11503" t="s">
        <v>213</v>
      </c>
      <c r="O11503" t="s">
        <v>6282</v>
      </c>
    </row>
    <row r="11504" spans="1:15" x14ac:dyDescent="0.25">
      <c r="A11504">
        <v>7784</v>
      </c>
      <c r="B11504" t="s">
        <v>8571</v>
      </c>
      <c r="C11504" t="s">
        <v>3990</v>
      </c>
      <c r="D11504" t="s">
        <v>19406</v>
      </c>
      <c r="E11504">
        <v>108</v>
      </c>
      <c r="F11504">
        <v>18</v>
      </c>
      <c r="G11504" t="s">
        <v>19418</v>
      </c>
      <c r="H11504" t="s">
        <v>254</v>
      </c>
      <c r="I11504" t="s">
        <v>253</v>
      </c>
      <c r="J11504" s="25">
        <v>45985</v>
      </c>
      <c r="K11504" s="25">
        <v>45985</v>
      </c>
      <c r="L11504" t="s">
        <v>255</v>
      </c>
      <c r="M11504" t="s">
        <v>19408</v>
      </c>
      <c r="N11504" t="s">
        <v>213</v>
      </c>
      <c r="O11504" t="s">
        <v>6282</v>
      </c>
    </row>
    <row r="11505" spans="1:15" x14ac:dyDescent="0.25">
      <c r="A11505">
        <v>7785</v>
      </c>
      <c r="B11505" t="s">
        <v>19415</v>
      </c>
      <c r="C11505" t="s">
        <v>3990</v>
      </c>
      <c r="D11505" t="s">
        <v>19406</v>
      </c>
      <c r="E11505">
        <v>108</v>
      </c>
      <c r="F11505">
        <v>18</v>
      </c>
      <c r="G11505" t="s">
        <v>19419</v>
      </c>
      <c r="H11505" t="s">
        <v>254</v>
      </c>
      <c r="I11505" t="s">
        <v>253</v>
      </c>
      <c r="J11505" s="25">
        <v>45985</v>
      </c>
      <c r="K11505" s="25">
        <v>45985</v>
      </c>
      <c r="L11505" t="s">
        <v>255</v>
      </c>
      <c r="M11505" t="s">
        <v>19408</v>
      </c>
      <c r="N11505" t="s">
        <v>213</v>
      </c>
      <c r="O11505" t="s">
        <v>6282</v>
      </c>
    </row>
    <row r="11506" spans="1:15" x14ac:dyDescent="0.25">
      <c r="A11506">
        <v>7786</v>
      </c>
      <c r="B11506" t="s">
        <v>8571</v>
      </c>
      <c r="C11506" t="s">
        <v>3990</v>
      </c>
      <c r="D11506" t="s">
        <v>19406</v>
      </c>
      <c r="E11506">
        <v>108</v>
      </c>
      <c r="F11506">
        <v>18</v>
      </c>
      <c r="G11506" t="s">
        <v>19420</v>
      </c>
      <c r="H11506" t="s">
        <v>254</v>
      </c>
      <c r="I11506" t="s">
        <v>253</v>
      </c>
      <c r="J11506" s="25">
        <v>45985</v>
      </c>
      <c r="K11506" s="25">
        <v>45985</v>
      </c>
      <c r="L11506" t="s">
        <v>255</v>
      </c>
      <c r="M11506" t="s">
        <v>19408</v>
      </c>
      <c r="N11506" t="s">
        <v>213</v>
      </c>
      <c r="O11506" t="s">
        <v>6282</v>
      </c>
    </row>
    <row r="11507" spans="1:15" x14ac:dyDescent="0.25">
      <c r="A11507">
        <v>7787</v>
      </c>
      <c r="B11507" t="s">
        <v>8571</v>
      </c>
      <c r="C11507" t="s">
        <v>3990</v>
      </c>
      <c r="D11507" t="s">
        <v>19406</v>
      </c>
      <c r="E11507">
        <v>108</v>
      </c>
      <c r="F11507">
        <v>18</v>
      </c>
      <c r="G11507" t="s">
        <v>19421</v>
      </c>
      <c r="H11507" t="s">
        <v>254</v>
      </c>
      <c r="I11507" t="s">
        <v>253</v>
      </c>
      <c r="J11507" s="25">
        <v>45985</v>
      </c>
      <c r="K11507" s="25">
        <v>45985</v>
      </c>
      <c r="L11507" t="s">
        <v>255</v>
      </c>
      <c r="M11507" t="s">
        <v>19408</v>
      </c>
      <c r="N11507" t="s">
        <v>213</v>
      </c>
      <c r="O11507" t="s">
        <v>6282</v>
      </c>
    </row>
    <row r="11508" spans="1:15" x14ac:dyDescent="0.25">
      <c r="A11508">
        <v>7788</v>
      </c>
      <c r="B11508" t="s">
        <v>19415</v>
      </c>
      <c r="C11508" t="s">
        <v>3990</v>
      </c>
      <c r="D11508" t="s">
        <v>19406</v>
      </c>
      <c r="E11508">
        <v>108</v>
      </c>
      <c r="F11508">
        <v>18</v>
      </c>
      <c r="G11508" t="s">
        <v>19422</v>
      </c>
      <c r="H11508" t="s">
        <v>254</v>
      </c>
      <c r="I11508" t="s">
        <v>253</v>
      </c>
      <c r="J11508" s="25">
        <v>45985</v>
      </c>
      <c r="K11508" s="25">
        <v>45985</v>
      </c>
      <c r="L11508" t="s">
        <v>255</v>
      </c>
      <c r="M11508" t="s">
        <v>19408</v>
      </c>
      <c r="N11508" t="s">
        <v>213</v>
      </c>
      <c r="O11508" t="s">
        <v>6282</v>
      </c>
    </row>
    <row r="11509" spans="1:15" x14ac:dyDescent="0.25">
      <c r="A11509">
        <v>7789</v>
      </c>
      <c r="B11509" t="s">
        <v>19415</v>
      </c>
      <c r="C11509" t="s">
        <v>3990</v>
      </c>
      <c r="D11509" t="s">
        <v>19406</v>
      </c>
      <c r="E11509">
        <v>108</v>
      </c>
      <c r="F11509">
        <v>18</v>
      </c>
      <c r="G11509" t="s">
        <v>19423</v>
      </c>
      <c r="H11509" t="s">
        <v>254</v>
      </c>
      <c r="I11509" t="s">
        <v>253</v>
      </c>
      <c r="J11509" s="25">
        <v>45985</v>
      </c>
      <c r="K11509" s="25">
        <v>45985</v>
      </c>
      <c r="L11509" t="s">
        <v>255</v>
      </c>
      <c r="M11509" t="s">
        <v>19408</v>
      </c>
      <c r="N11509" t="s">
        <v>213</v>
      </c>
      <c r="O11509" t="s">
        <v>6282</v>
      </c>
    </row>
    <row r="11510" spans="1:15" x14ac:dyDescent="0.25">
      <c r="A11510">
        <v>7790</v>
      </c>
      <c r="B11510" t="s">
        <v>19415</v>
      </c>
      <c r="C11510" t="s">
        <v>3990</v>
      </c>
      <c r="D11510" t="s">
        <v>19406</v>
      </c>
      <c r="E11510">
        <v>108</v>
      </c>
      <c r="F11510">
        <v>18</v>
      </c>
      <c r="G11510" t="s">
        <v>19424</v>
      </c>
      <c r="H11510" t="s">
        <v>254</v>
      </c>
      <c r="I11510" t="s">
        <v>253</v>
      </c>
      <c r="J11510" s="25">
        <v>45985</v>
      </c>
      <c r="K11510" s="25">
        <v>45985</v>
      </c>
      <c r="L11510" t="s">
        <v>255</v>
      </c>
      <c r="M11510" t="s">
        <v>19408</v>
      </c>
      <c r="N11510" t="s">
        <v>213</v>
      </c>
      <c r="O11510" t="s">
        <v>6282</v>
      </c>
    </row>
    <row r="11511" spans="1:15" x14ac:dyDescent="0.25">
      <c r="A11511">
        <v>7791</v>
      </c>
      <c r="B11511" t="s">
        <v>19415</v>
      </c>
      <c r="C11511" t="s">
        <v>3990</v>
      </c>
      <c r="D11511" t="s">
        <v>19406</v>
      </c>
      <c r="E11511">
        <v>108</v>
      </c>
      <c r="F11511">
        <v>18</v>
      </c>
      <c r="G11511" t="s">
        <v>19425</v>
      </c>
      <c r="H11511" t="s">
        <v>254</v>
      </c>
      <c r="I11511" t="s">
        <v>253</v>
      </c>
      <c r="J11511" s="25">
        <v>45985</v>
      </c>
      <c r="K11511" s="25">
        <v>45985</v>
      </c>
      <c r="L11511" t="s">
        <v>255</v>
      </c>
      <c r="M11511" t="s">
        <v>19408</v>
      </c>
      <c r="N11511" t="s">
        <v>213</v>
      </c>
      <c r="O11511" t="s">
        <v>6282</v>
      </c>
    </row>
    <row r="11512" spans="1:15" x14ac:dyDescent="0.25">
      <c r="A11512">
        <v>7792</v>
      </c>
      <c r="B11512" t="s">
        <v>19415</v>
      </c>
      <c r="C11512" t="s">
        <v>3990</v>
      </c>
      <c r="D11512" t="s">
        <v>19406</v>
      </c>
      <c r="E11512">
        <v>108</v>
      </c>
      <c r="F11512">
        <v>18</v>
      </c>
      <c r="G11512" t="s">
        <v>19426</v>
      </c>
      <c r="H11512" t="s">
        <v>254</v>
      </c>
      <c r="I11512" t="s">
        <v>253</v>
      </c>
      <c r="J11512" s="25">
        <v>45985</v>
      </c>
      <c r="K11512" s="25">
        <v>45985</v>
      </c>
      <c r="L11512" t="s">
        <v>255</v>
      </c>
      <c r="M11512" t="s">
        <v>19408</v>
      </c>
      <c r="N11512" t="s">
        <v>213</v>
      </c>
      <c r="O11512" t="s">
        <v>6282</v>
      </c>
    </row>
    <row r="11513" spans="1:15" x14ac:dyDescent="0.25">
      <c r="A11513">
        <v>7793</v>
      </c>
      <c r="B11513" t="s">
        <v>19415</v>
      </c>
      <c r="C11513" t="s">
        <v>3990</v>
      </c>
      <c r="D11513" t="s">
        <v>19406</v>
      </c>
      <c r="E11513">
        <v>108</v>
      </c>
      <c r="F11513">
        <v>18</v>
      </c>
      <c r="G11513" t="s">
        <v>19427</v>
      </c>
      <c r="H11513" t="s">
        <v>254</v>
      </c>
      <c r="I11513" t="s">
        <v>253</v>
      </c>
      <c r="J11513" s="25">
        <v>45985</v>
      </c>
      <c r="K11513" s="25">
        <v>45985</v>
      </c>
      <c r="L11513" t="s">
        <v>255</v>
      </c>
      <c r="M11513" t="s">
        <v>19408</v>
      </c>
      <c r="N11513" t="s">
        <v>213</v>
      </c>
      <c r="O11513" t="s">
        <v>6282</v>
      </c>
    </row>
    <row r="11514" spans="1:15" x14ac:dyDescent="0.25">
      <c r="A11514">
        <v>7794</v>
      </c>
      <c r="B11514" t="s">
        <v>11970</v>
      </c>
      <c r="C11514" t="s">
        <v>3990</v>
      </c>
      <c r="D11514" t="s">
        <v>19406</v>
      </c>
      <c r="E11514">
        <v>108</v>
      </c>
      <c r="F11514">
        <v>18</v>
      </c>
      <c r="G11514" t="s">
        <v>19428</v>
      </c>
      <c r="H11514" t="s">
        <v>254</v>
      </c>
      <c r="I11514" t="s">
        <v>253</v>
      </c>
      <c r="J11514" s="25">
        <v>45985</v>
      </c>
      <c r="K11514" s="25">
        <v>45985</v>
      </c>
      <c r="L11514" t="s">
        <v>255</v>
      </c>
      <c r="M11514" t="s">
        <v>19408</v>
      </c>
      <c r="N11514" t="s">
        <v>213</v>
      </c>
      <c r="O11514" t="s">
        <v>6282</v>
      </c>
    </row>
    <row r="11515" spans="1:15" x14ac:dyDescent="0.25">
      <c r="A11515">
        <v>7795</v>
      </c>
      <c r="B11515" t="s">
        <v>19415</v>
      </c>
      <c r="C11515" t="s">
        <v>3990</v>
      </c>
      <c r="D11515" t="s">
        <v>19406</v>
      </c>
      <c r="E11515">
        <v>108</v>
      </c>
      <c r="F11515">
        <v>18</v>
      </c>
      <c r="G11515" t="s">
        <v>19429</v>
      </c>
      <c r="H11515" t="s">
        <v>254</v>
      </c>
      <c r="I11515" t="s">
        <v>253</v>
      </c>
      <c r="J11515" s="25">
        <v>45985</v>
      </c>
      <c r="K11515" s="25">
        <v>45985</v>
      </c>
      <c r="L11515" t="s">
        <v>255</v>
      </c>
      <c r="M11515" t="s">
        <v>19408</v>
      </c>
      <c r="N11515" t="s">
        <v>213</v>
      </c>
      <c r="O11515" t="s">
        <v>6282</v>
      </c>
    </row>
    <row r="11516" spans="1:15" x14ac:dyDescent="0.25">
      <c r="A11516">
        <v>7796</v>
      </c>
      <c r="B11516" t="s">
        <v>11970</v>
      </c>
      <c r="C11516" t="s">
        <v>3990</v>
      </c>
      <c r="D11516" t="s">
        <v>19406</v>
      </c>
      <c r="E11516">
        <v>108</v>
      </c>
      <c r="F11516">
        <v>18</v>
      </c>
      <c r="G11516" t="s">
        <v>19430</v>
      </c>
      <c r="H11516" t="s">
        <v>254</v>
      </c>
      <c r="I11516" t="s">
        <v>253</v>
      </c>
      <c r="J11516" s="25">
        <v>45985</v>
      </c>
      <c r="K11516" s="25">
        <v>45985</v>
      </c>
      <c r="L11516" t="s">
        <v>255</v>
      </c>
      <c r="M11516" t="s">
        <v>19408</v>
      </c>
      <c r="N11516" t="s">
        <v>213</v>
      </c>
      <c r="O11516" t="s">
        <v>6282</v>
      </c>
    </row>
    <row r="11517" spans="1:15" x14ac:dyDescent="0.25">
      <c r="A11517">
        <v>7797</v>
      </c>
      <c r="B11517" t="s">
        <v>19415</v>
      </c>
      <c r="C11517" t="s">
        <v>3990</v>
      </c>
      <c r="D11517" t="s">
        <v>19406</v>
      </c>
      <c r="E11517">
        <v>108</v>
      </c>
      <c r="F11517">
        <v>18</v>
      </c>
      <c r="G11517" t="s">
        <v>19431</v>
      </c>
      <c r="H11517" t="s">
        <v>254</v>
      </c>
      <c r="I11517" t="s">
        <v>253</v>
      </c>
      <c r="J11517" s="25">
        <v>45985</v>
      </c>
      <c r="K11517" s="25">
        <v>45985</v>
      </c>
      <c r="L11517" t="s">
        <v>255</v>
      </c>
      <c r="M11517" t="s">
        <v>19408</v>
      </c>
      <c r="N11517" t="s">
        <v>213</v>
      </c>
      <c r="O11517" t="s">
        <v>6282</v>
      </c>
    </row>
    <row r="11518" spans="1:15" x14ac:dyDescent="0.25">
      <c r="A11518">
        <v>7798</v>
      </c>
      <c r="B11518" t="s">
        <v>9182</v>
      </c>
      <c r="C11518" t="s">
        <v>3990</v>
      </c>
      <c r="D11518" t="s">
        <v>19406</v>
      </c>
      <c r="E11518">
        <v>108</v>
      </c>
      <c r="F11518">
        <v>18</v>
      </c>
      <c r="G11518" t="s">
        <v>19432</v>
      </c>
      <c r="H11518" t="s">
        <v>254</v>
      </c>
      <c r="I11518" t="s">
        <v>253</v>
      </c>
      <c r="J11518" s="25">
        <v>45985</v>
      </c>
      <c r="K11518" s="25">
        <v>45985</v>
      </c>
      <c r="L11518" t="s">
        <v>255</v>
      </c>
      <c r="M11518" t="s">
        <v>19408</v>
      </c>
      <c r="N11518" t="s">
        <v>213</v>
      </c>
      <c r="O11518" t="s">
        <v>6282</v>
      </c>
    </row>
    <row r="11519" spans="1:15" x14ac:dyDescent="0.25">
      <c r="A11519">
        <v>7799</v>
      </c>
      <c r="B11519" t="s">
        <v>11970</v>
      </c>
      <c r="C11519" t="s">
        <v>3990</v>
      </c>
      <c r="D11519" t="s">
        <v>19406</v>
      </c>
      <c r="E11519">
        <v>108</v>
      </c>
      <c r="F11519">
        <v>18</v>
      </c>
      <c r="G11519" t="s">
        <v>19433</v>
      </c>
      <c r="H11519" t="s">
        <v>254</v>
      </c>
      <c r="I11519" t="s">
        <v>253</v>
      </c>
      <c r="J11519" s="25">
        <v>45985</v>
      </c>
      <c r="K11519" s="25">
        <v>45985</v>
      </c>
      <c r="L11519" t="s">
        <v>255</v>
      </c>
      <c r="M11519" t="s">
        <v>19408</v>
      </c>
      <c r="N11519" t="s">
        <v>213</v>
      </c>
      <c r="O11519" t="s">
        <v>6282</v>
      </c>
    </row>
    <row r="11520" spans="1:15" x14ac:dyDescent="0.25">
      <c r="A11520">
        <v>7800</v>
      </c>
      <c r="B11520" t="s">
        <v>11970</v>
      </c>
      <c r="C11520" t="s">
        <v>3990</v>
      </c>
      <c r="D11520" t="s">
        <v>19406</v>
      </c>
      <c r="E11520">
        <v>108</v>
      </c>
      <c r="F11520">
        <v>18</v>
      </c>
      <c r="G11520" t="s">
        <v>19434</v>
      </c>
      <c r="H11520" t="s">
        <v>254</v>
      </c>
      <c r="I11520" t="s">
        <v>253</v>
      </c>
      <c r="J11520" s="25">
        <v>45985</v>
      </c>
      <c r="K11520" s="25">
        <v>45985</v>
      </c>
      <c r="L11520" t="s">
        <v>255</v>
      </c>
      <c r="M11520" t="s">
        <v>19408</v>
      </c>
      <c r="N11520" t="s">
        <v>213</v>
      </c>
      <c r="O11520" t="s">
        <v>6282</v>
      </c>
    </row>
    <row r="11521" spans="1:15" x14ac:dyDescent="0.25">
      <c r="A11521">
        <v>7801</v>
      </c>
      <c r="B11521" t="s">
        <v>11970</v>
      </c>
      <c r="C11521" t="s">
        <v>3990</v>
      </c>
      <c r="D11521" t="s">
        <v>19406</v>
      </c>
      <c r="E11521">
        <v>108</v>
      </c>
      <c r="F11521">
        <v>18</v>
      </c>
      <c r="G11521" t="s">
        <v>19435</v>
      </c>
      <c r="H11521" t="s">
        <v>254</v>
      </c>
      <c r="I11521" t="s">
        <v>253</v>
      </c>
      <c r="J11521" s="25">
        <v>45985</v>
      </c>
      <c r="K11521" s="25">
        <v>45985</v>
      </c>
      <c r="L11521" t="s">
        <v>255</v>
      </c>
      <c r="M11521" t="s">
        <v>19408</v>
      </c>
      <c r="N11521" t="s">
        <v>213</v>
      </c>
      <c r="O11521" t="s">
        <v>6282</v>
      </c>
    </row>
    <row r="11522" spans="1:15" x14ac:dyDescent="0.25">
      <c r="A11522">
        <v>7802</v>
      </c>
      <c r="B11522" t="s">
        <v>11970</v>
      </c>
      <c r="C11522" t="s">
        <v>3990</v>
      </c>
      <c r="D11522" t="s">
        <v>19406</v>
      </c>
      <c r="E11522">
        <v>108</v>
      </c>
      <c r="F11522">
        <v>18</v>
      </c>
      <c r="G11522" t="s">
        <v>19436</v>
      </c>
      <c r="H11522" t="s">
        <v>254</v>
      </c>
      <c r="I11522" t="s">
        <v>253</v>
      </c>
      <c r="J11522" s="25">
        <v>45985</v>
      </c>
      <c r="K11522" s="25">
        <v>45985</v>
      </c>
      <c r="L11522" t="s">
        <v>255</v>
      </c>
      <c r="M11522" t="s">
        <v>19408</v>
      </c>
      <c r="N11522" t="s">
        <v>213</v>
      </c>
      <c r="O11522" t="s">
        <v>6282</v>
      </c>
    </row>
    <row r="11523" spans="1:15" x14ac:dyDescent="0.25">
      <c r="A11523">
        <v>7803</v>
      </c>
      <c r="B11523" t="s">
        <v>19415</v>
      </c>
      <c r="C11523" t="s">
        <v>3990</v>
      </c>
      <c r="D11523" t="s">
        <v>19406</v>
      </c>
      <c r="E11523">
        <v>108</v>
      </c>
      <c r="F11523">
        <v>18</v>
      </c>
      <c r="G11523" t="s">
        <v>19437</v>
      </c>
      <c r="H11523" t="s">
        <v>254</v>
      </c>
      <c r="I11523" t="s">
        <v>253</v>
      </c>
      <c r="J11523" s="25">
        <v>45985</v>
      </c>
      <c r="K11523" s="25">
        <v>45985</v>
      </c>
      <c r="L11523" t="s">
        <v>255</v>
      </c>
      <c r="M11523" t="s">
        <v>19408</v>
      </c>
      <c r="N11523" t="s">
        <v>213</v>
      </c>
      <c r="O11523" t="s">
        <v>6282</v>
      </c>
    </row>
    <row r="11524" spans="1:15" x14ac:dyDescent="0.25">
      <c r="A11524">
        <v>7804</v>
      </c>
      <c r="B11524" t="s">
        <v>8571</v>
      </c>
      <c r="C11524" t="s">
        <v>3990</v>
      </c>
      <c r="D11524" t="s">
        <v>19406</v>
      </c>
      <c r="E11524">
        <v>108</v>
      </c>
      <c r="F11524">
        <v>18</v>
      </c>
      <c r="G11524" t="s">
        <v>19438</v>
      </c>
      <c r="H11524" t="s">
        <v>254</v>
      </c>
      <c r="I11524" t="s">
        <v>253</v>
      </c>
      <c r="J11524" s="25">
        <v>45985</v>
      </c>
      <c r="K11524" s="25">
        <v>45985</v>
      </c>
      <c r="L11524" t="s">
        <v>255</v>
      </c>
      <c r="M11524" t="s">
        <v>19408</v>
      </c>
      <c r="N11524" t="s">
        <v>213</v>
      </c>
      <c r="O11524" t="s">
        <v>6282</v>
      </c>
    </row>
    <row r="11525" spans="1:15" x14ac:dyDescent="0.25">
      <c r="A11525">
        <v>7805</v>
      </c>
      <c r="B11525" t="s">
        <v>19415</v>
      </c>
      <c r="C11525" t="s">
        <v>3990</v>
      </c>
      <c r="D11525" t="s">
        <v>19406</v>
      </c>
      <c r="E11525">
        <v>108</v>
      </c>
      <c r="F11525">
        <v>18</v>
      </c>
      <c r="G11525" t="s">
        <v>19439</v>
      </c>
      <c r="H11525" t="s">
        <v>254</v>
      </c>
      <c r="I11525" t="s">
        <v>253</v>
      </c>
      <c r="J11525" s="25">
        <v>45985</v>
      </c>
      <c r="K11525" s="25">
        <v>45985</v>
      </c>
      <c r="L11525" t="s">
        <v>255</v>
      </c>
      <c r="M11525" t="s">
        <v>19408</v>
      </c>
      <c r="N11525" t="s">
        <v>213</v>
      </c>
      <c r="O11525" t="s">
        <v>6282</v>
      </c>
    </row>
    <row r="11526" spans="1:15" x14ac:dyDescent="0.25">
      <c r="A11526">
        <v>7806</v>
      </c>
      <c r="B11526" t="s">
        <v>19415</v>
      </c>
      <c r="C11526" t="s">
        <v>3990</v>
      </c>
      <c r="D11526" t="s">
        <v>19406</v>
      </c>
      <c r="E11526">
        <v>108</v>
      </c>
      <c r="F11526">
        <v>18</v>
      </c>
      <c r="G11526" t="s">
        <v>19440</v>
      </c>
      <c r="H11526" t="s">
        <v>254</v>
      </c>
      <c r="I11526" t="s">
        <v>253</v>
      </c>
      <c r="J11526" s="25">
        <v>45985</v>
      </c>
      <c r="K11526" s="25">
        <v>45985</v>
      </c>
      <c r="L11526" t="s">
        <v>255</v>
      </c>
      <c r="M11526" t="s">
        <v>19408</v>
      </c>
      <c r="N11526" t="s">
        <v>213</v>
      </c>
      <c r="O11526" t="s">
        <v>6282</v>
      </c>
    </row>
    <row r="11527" spans="1:15" x14ac:dyDescent="0.25">
      <c r="A11527">
        <v>7807</v>
      </c>
      <c r="B11527" t="s">
        <v>19415</v>
      </c>
      <c r="C11527" t="s">
        <v>3990</v>
      </c>
      <c r="D11527" t="s">
        <v>19406</v>
      </c>
      <c r="E11527">
        <v>66</v>
      </c>
      <c r="F11527">
        <v>11</v>
      </c>
      <c r="G11527" t="s">
        <v>19441</v>
      </c>
      <c r="H11527" t="s">
        <v>254</v>
      </c>
      <c r="I11527" t="s">
        <v>253</v>
      </c>
      <c r="J11527" s="25">
        <v>45985</v>
      </c>
      <c r="K11527" s="25">
        <v>45985</v>
      </c>
      <c r="L11527" t="s">
        <v>255</v>
      </c>
      <c r="M11527" t="s">
        <v>19408</v>
      </c>
      <c r="N11527" t="s">
        <v>213</v>
      </c>
      <c r="O11527" t="s">
        <v>6282</v>
      </c>
    </row>
    <row r="11528" spans="1:15" x14ac:dyDescent="0.25">
      <c r="A11528">
        <v>7808</v>
      </c>
      <c r="B11528" t="s">
        <v>6862</v>
      </c>
      <c r="C11528" t="s">
        <v>3491</v>
      </c>
      <c r="D11528" t="s">
        <v>19442</v>
      </c>
      <c r="E11528">
        <v>49</v>
      </c>
      <c r="F11528">
        <v>2</v>
      </c>
      <c r="G11528" t="s">
        <v>19443</v>
      </c>
      <c r="H11528" t="s">
        <v>4266</v>
      </c>
      <c r="I11528" t="s">
        <v>4506</v>
      </c>
      <c r="J11528" s="25">
        <v>45118</v>
      </c>
      <c r="K11528" s="25">
        <v>45118</v>
      </c>
      <c r="L11528" t="s">
        <v>4938</v>
      </c>
      <c r="M11528" t="s">
        <v>19444</v>
      </c>
      <c r="N11528" t="s">
        <v>32</v>
      </c>
      <c r="O11528" t="s">
        <v>6282</v>
      </c>
    </row>
    <row r="11529" spans="1:15" x14ac:dyDescent="0.25">
      <c r="A11529">
        <v>7809</v>
      </c>
      <c r="B11529" t="s">
        <v>9597</v>
      </c>
      <c r="C11529" t="s">
        <v>3493</v>
      </c>
      <c r="D11529" t="s">
        <v>19388</v>
      </c>
      <c r="E11529">
        <v>300</v>
      </c>
      <c r="F11529">
        <v>20</v>
      </c>
      <c r="G11529" t="s">
        <v>19445</v>
      </c>
      <c r="H11529" t="s">
        <v>19446</v>
      </c>
      <c r="I11529" t="s">
        <v>19447</v>
      </c>
      <c r="J11529" s="25">
        <v>45841</v>
      </c>
      <c r="K11529" s="25">
        <v>45841</v>
      </c>
      <c r="L11529" t="s">
        <v>298</v>
      </c>
      <c r="M11529" t="s">
        <v>19448</v>
      </c>
      <c r="N11529" t="s">
        <v>32</v>
      </c>
      <c r="O11529" t="s">
        <v>6282</v>
      </c>
    </row>
    <row r="11530" spans="1:15" x14ac:dyDescent="0.25">
      <c r="A11530">
        <v>7810</v>
      </c>
      <c r="B11530" t="s">
        <v>9434</v>
      </c>
      <c r="C11530" t="s">
        <v>3493</v>
      </c>
      <c r="D11530" t="s">
        <v>19388</v>
      </c>
      <c r="E11530">
        <v>120</v>
      </c>
      <c r="F11530">
        <v>8</v>
      </c>
      <c r="G11530" t="s">
        <v>19449</v>
      </c>
      <c r="H11530" t="s">
        <v>19446</v>
      </c>
      <c r="I11530" t="s">
        <v>19447</v>
      </c>
      <c r="J11530" s="25">
        <v>45841</v>
      </c>
      <c r="K11530" s="25">
        <v>45841</v>
      </c>
      <c r="L11530" t="s">
        <v>298</v>
      </c>
      <c r="M11530" t="s">
        <v>19448</v>
      </c>
      <c r="N11530" t="s">
        <v>32</v>
      </c>
      <c r="O11530" t="s">
        <v>6282</v>
      </c>
    </row>
    <row r="11531" spans="1:15" x14ac:dyDescent="0.25">
      <c r="A11531">
        <v>7814</v>
      </c>
      <c r="B11531" t="s">
        <v>9540</v>
      </c>
      <c r="C11531" t="s">
        <v>1365</v>
      </c>
      <c r="D11531" t="s">
        <v>1366</v>
      </c>
      <c r="E11531">
        <v>160</v>
      </c>
      <c r="F11531">
        <v>16</v>
      </c>
      <c r="G11531" t="s">
        <v>19450</v>
      </c>
      <c r="H11531" t="s">
        <v>19451</v>
      </c>
      <c r="I11531" t="s">
        <v>5681</v>
      </c>
      <c r="J11531" s="25">
        <v>43712</v>
      </c>
      <c r="K11531" s="25">
        <v>45638</v>
      </c>
      <c r="L11531" t="s">
        <v>19452</v>
      </c>
      <c r="M11531" t="s">
        <v>5682</v>
      </c>
      <c r="N11531" t="s">
        <v>32</v>
      </c>
      <c r="O11531" t="s">
        <v>6282</v>
      </c>
    </row>
    <row r="11532" spans="1:15" x14ac:dyDescent="0.25">
      <c r="A11532">
        <v>7815</v>
      </c>
      <c r="B11532" t="s">
        <v>9540</v>
      </c>
      <c r="C11532" t="s">
        <v>1365</v>
      </c>
      <c r="D11532" t="s">
        <v>1366</v>
      </c>
      <c r="E11532">
        <v>160</v>
      </c>
      <c r="F11532">
        <v>16</v>
      </c>
      <c r="G11532" t="s">
        <v>19453</v>
      </c>
      <c r="H11532" t="s">
        <v>19451</v>
      </c>
      <c r="I11532" t="s">
        <v>5681</v>
      </c>
      <c r="J11532" s="25">
        <v>43712</v>
      </c>
      <c r="K11532" s="25">
        <v>45638</v>
      </c>
      <c r="L11532" t="s">
        <v>19452</v>
      </c>
      <c r="M11532" t="s">
        <v>5682</v>
      </c>
      <c r="N11532" t="s">
        <v>32</v>
      </c>
      <c r="O11532" t="s">
        <v>6282</v>
      </c>
    </row>
    <row r="11533" spans="1:15" x14ac:dyDescent="0.25">
      <c r="A11533">
        <v>7816</v>
      </c>
      <c r="B11533" t="s">
        <v>9540</v>
      </c>
      <c r="C11533" t="s">
        <v>1365</v>
      </c>
      <c r="D11533" t="s">
        <v>1366</v>
      </c>
      <c r="E11533">
        <v>40</v>
      </c>
      <c r="F11533">
        <v>4</v>
      </c>
      <c r="G11533" t="s">
        <v>19454</v>
      </c>
      <c r="H11533" t="s">
        <v>19451</v>
      </c>
      <c r="I11533" t="s">
        <v>5681</v>
      </c>
      <c r="J11533" s="25">
        <v>43712</v>
      </c>
      <c r="K11533" s="25">
        <v>45638</v>
      </c>
      <c r="L11533" t="s">
        <v>19452</v>
      </c>
      <c r="M11533" t="s">
        <v>5682</v>
      </c>
      <c r="N11533" t="s">
        <v>32</v>
      </c>
      <c r="O11533" t="s">
        <v>6282</v>
      </c>
    </row>
    <row r="11534" spans="1:15" x14ac:dyDescent="0.25">
      <c r="A11534">
        <v>7811</v>
      </c>
      <c r="B11534" t="s">
        <v>6815</v>
      </c>
      <c r="C11534" t="s">
        <v>1365</v>
      </c>
      <c r="D11534" t="s">
        <v>1366</v>
      </c>
      <c r="E11534">
        <v>160</v>
      </c>
      <c r="F11534">
        <v>16</v>
      </c>
      <c r="G11534" t="s">
        <v>19455</v>
      </c>
      <c r="H11534" t="s">
        <v>19456</v>
      </c>
      <c r="I11534" t="s">
        <v>5681</v>
      </c>
      <c r="J11534" s="25">
        <v>44194</v>
      </c>
      <c r="K11534" s="25">
        <v>45638</v>
      </c>
      <c r="L11534" t="s">
        <v>19457</v>
      </c>
      <c r="M11534" t="s">
        <v>5682</v>
      </c>
      <c r="N11534" t="s">
        <v>32</v>
      </c>
      <c r="O11534" t="s">
        <v>6282</v>
      </c>
    </row>
    <row r="11535" spans="1:15" x14ac:dyDescent="0.25">
      <c r="A11535">
        <v>7812</v>
      </c>
      <c r="B11535" t="s">
        <v>6815</v>
      </c>
      <c r="C11535" t="s">
        <v>1365</v>
      </c>
      <c r="D11535" t="s">
        <v>1366</v>
      </c>
      <c r="E11535">
        <v>160</v>
      </c>
      <c r="F11535">
        <v>16</v>
      </c>
      <c r="G11535" t="s">
        <v>19458</v>
      </c>
      <c r="H11535" t="s">
        <v>19456</v>
      </c>
      <c r="I11535" t="s">
        <v>5681</v>
      </c>
      <c r="J11535" s="25">
        <v>44194</v>
      </c>
      <c r="K11535" s="25">
        <v>45638</v>
      </c>
      <c r="L11535" t="s">
        <v>19457</v>
      </c>
      <c r="M11535" t="s">
        <v>5682</v>
      </c>
      <c r="N11535" t="s">
        <v>32</v>
      </c>
      <c r="O11535" t="s">
        <v>6282</v>
      </c>
    </row>
    <row r="11536" spans="1:15" x14ac:dyDescent="0.25">
      <c r="A11536">
        <v>7813</v>
      </c>
      <c r="B11536" t="s">
        <v>6815</v>
      </c>
      <c r="C11536" t="s">
        <v>1365</v>
      </c>
      <c r="D11536" t="s">
        <v>1366</v>
      </c>
      <c r="E11536">
        <v>35</v>
      </c>
      <c r="F11536">
        <v>3</v>
      </c>
      <c r="G11536" t="s">
        <v>19459</v>
      </c>
      <c r="H11536" t="s">
        <v>19456</v>
      </c>
      <c r="I11536" t="s">
        <v>5681</v>
      </c>
      <c r="J11536" s="25">
        <v>44194</v>
      </c>
      <c r="K11536" s="25">
        <v>45638</v>
      </c>
      <c r="L11536" t="s">
        <v>19457</v>
      </c>
      <c r="M11536" t="s">
        <v>5682</v>
      </c>
      <c r="N11536" t="s">
        <v>32</v>
      </c>
      <c r="O11536" t="s">
        <v>6282</v>
      </c>
    </row>
    <row r="11537" spans="1:15" x14ac:dyDescent="0.25">
      <c r="A11537">
        <v>7817</v>
      </c>
      <c r="B11537" t="s">
        <v>15716</v>
      </c>
      <c r="C11537" t="s">
        <v>1367</v>
      </c>
      <c r="D11537" t="s">
        <v>1368</v>
      </c>
      <c r="E11537">
        <v>90</v>
      </c>
      <c r="F11537">
        <v>1</v>
      </c>
      <c r="G11537" t="s">
        <v>19460</v>
      </c>
      <c r="H11537" t="s">
        <v>5683</v>
      </c>
      <c r="I11537" t="s">
        <v>1370</v>
      </c>
      <c r="J11537" s="25">
        <v>45750</v>
      </c>
      <c r="K11537" s="25">
        <v>45750</v>
      </c>
      <c r="L11537" t="s">
        <v>4583</v>
      </c>
      <c r="M11537" t="s">
        <v>1369</v>
      </c>
      <c r="N11537" t="s">
        <v>32</v>
      </c>
      <c r="O11537" t="s">
        <v>6282</v>
      </c>
    </row>
    <row r="11538" spans="1:15" x14ac:dyDescent="0.25">
      <c r="A11538">
        <v>9184</v>
      </c>
      <c r="B11538" t="s">
        <v>15721</v>
      </c>
      <c r="C11538" t="s">
        <v>1367</v>
      </c>
      <c r="D11538" t="s">
        <v>1368</v>
      </c>
      <c r="E11538">
        <v>1200</v>
      </c>
      <c r="F11538">
        <v>24</v>
      </c>
      <c r="G11538" t="s">
        <v>19461</v>
      </c>
      <c r="H11538" t="s">
        <v>19462</v>
      </c>
      <c r="I11538" t="s">
        <v>1370</v>
      </c>
      <c r="J11538" s="25">
        <v>45850</v>
      </c>
      <c r="K11538" s="25">
        <v>45850</v>
      </c>
      <c r="L11538" t="s">
        <v>299</v>
      </c>
      <c r="M11538" t="s">
        <v>1369</v>
      </c>
      <c r="N11538" t="s">
        <v>32</v>
      </c>
      <c r="O11538" t="s">
        <v>6302</v>
      </c>
    </row>
    <row r="11539" spans="1:15" x14ac:dyDescent="0.25">
      <c r="A11539">
        <v>7818</v>
      </c>
      <c r="B11539" t="s">
        <v>11383</v>
      </c>
      <c r="C11539" t="s">
        <v>1367</v>
      </c>
      <c r="D11539" t="s">
        <v>1368</v>
      </c>
      <c r="E11539">
        <v>1200</v>
      </c>
      <c r="F11539">
        <v>24</v>
      </c>
      <c r="G11539" t="s">
        <v>19463</v>
      </c>
      <c r="H11539" t="s">
        <v>19462</v>
      </c>
      <c r="I11539" t="s">
        <v>1370</v>
      </c>
      <c r="J11539" s="25">
        <v>45850</v>
      </c>
      <c r="K11539" s="25">
        <v>45850</v>
      </c>
      <c r="L11539" t="s">
        <v>299</v>
      </c>
      <c r="M11539" t="s">
        <v>1369</v>
      </c>
      <c r="N11539" t="s">
        <v>32</v>
      </c>
      <c r="O11539" t="s">
        <v>6282</v>
      </c>
    </row>
    <row r="11540" spans="1:15" x14ac:dyDescent="0.25">
      <c r="A11540">
        <v>9183</v>
      </c>
      <c r="B11540" t="s">
        <v>11383</v>
      </c>
      <c r="C11540" t="s">
        <v>1367</v>
      </c>
      <c r="D11540" t="s">
        <v>1368</v>
      </c>
      <c r="E11540">
        <v>550</v>
      </c>
      <c r="F11540">
        <v>11</v>
      </c>
      <c r="G11540" t="s">
        <v>19464</v>
      </c>
      <c r="H11540" t="s">
        <v>19462</v>
      </c>
      <c r="I11540" t="s">
        <v>1370</v>
      </c>
      <c r="J11540" s="25">
        <v>45850</v>
      </c>
      <c r="K11540" s="25">
        <v>45850</v>
      </c>
      <c r="L11540" t="s">
        <v>299</v>
      </c>
      <c r="M11540" t="s">
        <v>1369</v>
      </c>
      <c r="N11540" t="s">
        <v>32</v>
      </c>
      <c r="O11540" t="s">
        <v>6302</v>
      </c>
    </row>
    <row r="11541" spans="1:15" x14ac:dyDescent="0.25">
      <c r="A11541">
        <v>9195</v>
      </c>
      <c r="B11541" t="s">
        <v>15721</v>
      </c>
      <c r="C11541" t="s">
        <v>1371</v>
      </c>
      <c r="D11541" t="s">
        <v>1372</v>
      </c>
      <c r="E11541">
        <v>2400</v>
      </c>
      <c r="F11541">
        <v>48</v>
      </c>
      <c r="G11541" t="s">
        <v>19465</v>
      </c>
      <c r="H11541" t="s">
        <v>19462</v>
      </c>
      <c r="I11541" t="s">
        <v>1370</v>
      </c>
      <c r="J11541" s="25">
        <v>45850</v>
      </c>
      <c r="K11541" s="25">
        <v>45850</v>
      </c>
      <c r="L11541" t="s">
        <v>299</v>
      </c>
      <c r="M11541" t="s">
        <v>1373</v>
      </c>
      <c r="N11541" t="s">
        <v>32</v>
      </c>
      <c r="O11541" t="s">
        <v>6302</v>
      </c>
    </row>
    <row r="11542" spans="1:15" x14ac:dyDescent="0.25">
      <c r="A11542">
        <v>9196</v>
      </c>
      <c r="B11542" t="s">
        <v>15721</v>
      </c>
      <c r="C11542" t="s">
        <v>1371</v>
      </c>
      <c r="D11542" t="s">
        <v>1372</v>
      </c>
      <c r="E11542">
        <v>600</v>
      </c>
      <c r="F11542">
        <v>12</v>
      </c>
      <c r="G11542" t="s">
        <v>19466</v>
      </c>
      <c r="H11542" t="s">
        <v>19462</v>
      </c>
      <c r="I11542" t="s">
        <v>1370</v>
      </c>
      <c r="J11542" s="25">
        <v>45850</v>
      </c>
      <c r="K11542" s="25">
        <v>45850</v>
      </c>
      <c r="L11542" t="s">
        <v>299</v>
      </c>
      <c r="M11542" t="s">
        <v>1373</v>
      </c>
      <c r="N11542" t="s">
        <v>32</v>
      </c>
      <c r="O11542" t="s">
        <v>6302</v>
      </c>
    </row>
    <row r="11543" spans="1:15" x14ac:dyDescent="0.25">
      <c r="A11543">
        <v>7819</v>
      </c>
      <c r="B11543" t="s">
        <v>15716</v>
      </c>
      <c r="C11543" t="s">
        <v>1374</v>
      </c>
      <c r="D11543" t="s">
        <v>1372</v>
      </c>
      <c r="E11543">
        <v>585</v>
      </c>
      <c r="F11543">
        <v>5</v>
      </c>
      <c r="G11543" t="s">
        <v>19467</v>
      </c>
      <c r="H11543" t="s">
        <v>5324</v>
      </c>
      <c r="I11543" t="s">
        <v>5322</v>
      </c>
      <c r="J11543" s="25">
        <v>45639</v>
      </c>
      <c r="K11543" s="25">
        <v>45639</v>
      </c>
      <c r="L11543" t="s">
        <v>4300</v>
      </c>
      <c r="M11543" t="s">
        <v>5684</v>
      </c>
      <c r="N11543" t="s">
        <v>32</v>
      </c>
      <c r="O11543" t="s">
        <v>6282</v>
      </c>
    </row>
    <row r="11544" spans="1:15" x14ac:dyDescent="0.25">
      <c r="A11544">
        <v>7821</v>
      </c>
      <c r="B11544" t="s">
        <v>15716</v>
      </c>
      <c r="C11544" t="s">
        <v>1375</v>
      </c>
      <c r="D11544" t="s">
        <v>5685</v>
      </c>
      <c r="E11544">
        <v>100</v>
      </c>
      <c r="F11544">
        <v>2</v>
      </c>
      <c r="G11544" t="s">
        <v>19468</v>
      </c>
      <c r="H11544" t="s">
        <v>5686</v>
      </c>
      <c r="I11544" t="s">
        <v>5322</v>
      </c>
      <c r="J11544" s="25">
        <v>44840</v>
      </c>
      <c r="K11544" s="25">
        <v>45641</v>
      </c>
      <c r="L11544" t="s">
        <v>5687</v>
      </c>
      <c r="M11544" t="s">
        <v>5688</v>
      </c>
      <c r="N11544" t="s">
        <v>32</v>
      </c>
      <c r="O11544" t="s">
        <v>6282</v>
      </c>
    </row>
    <row r="11545" spans="1:15" x14ac:dyDescent="0.25">
      <c r="A11545">
        <v>7820</v>
      </c>
      <c r="B11545" t="s">
        <v>6303</v>
      </c>
      <c r="C11545" t="s">
        <v>1375</v>
      </c>
      <c r="D11545" t="s">
        <v>5685</v>
      </c>
      <c r="E11545">
        <v>450</v>
      </c>
      <c r="F11545">
        <v>9</v>
      </c>
      <c r="G11545" t="s">
        <v>19469</v>
      </c>
      <c r="H11545" t="s">
        <v>5321</v>
      </c>
      <c r="I11545" t="s">
        <v>5322</v>
      </c>
      <c r="J11545" s="25">
        <v>45436</v>
      </c>
      <c r="K11545" s="25">
        <v>45436</v>
      </c>
      <c r="L11545" t="s">
        <v>4370</v>
      </c>
      <c r="M11545" t="s">
        <v>5688</v>
      </c>
      <c r="N11545" t="s">
        <v>32</v>
      </c>
      <c r="O11545" t="s">
        <v>6282</v>
      </c>
    </row>
    <row r="11546" spans="1:15" x14ac:dyDescent="0.25">
      <c r="A11546">
        <v>7822</v>
      </c>
      <c r="B11546" t="s">
        <v>15716</v>
      </c>
      <c r="C11546" t="s">
        <v>1375</v>
      </c>
      <c r="D11546" t="s">
        <v>5685</v>
      </c>
      <c r="E11546">
        <v>49</v>
      </c>
      <c r="F11546">
        <v>0</v>
      </c>
      <c r="G11546" t="s">
        <v>19468</v>
      </c>
      <c r="H11546" t="s">
        <v>5321</v>
      </c>
      <c r="I11546" t="s">
        <v>5322</v>
      </c>
      <c r="J11546" s="25">
        <v>45436</v>
      </c>
      <c r="K11546" s="25">
        <v>45436</v>
      </c>
      <c r="L11546" t="s">
        <v>4370</v>
      </c>
      <c r="M11546" t="s">
        <v>5688</v>
      </c>
      <c r="N11546" t="s">
        <v>32</v>
      </c>
      <c r="O11546" t="s">
        <v>6282</v>
      </c>
    </row>
    <row r="11547" spans="1:15" x14ac:dyDescent="0.25">
      <c r="A11547">
        <v>9203</v>
      </c>
      <c r="B11547" t="s">
        <v>7176</v>
      </c>
      <c r="C11547" t="s">
        <v>4029</v>
      </c>
      <c r="D11547" t="s">
        <v>19470</v>
      </c>
      <c r="E11547">
        <v>900</v>
      </c>
      <c r="F11547">
        <v>9</v>
      </c>
      <c r="G11547" t="s">
        <v>19471</v>
      </c>
      <c r="H11547" t="s">
        <v>1941</v>
      </c>
      <c r="I11547" t="s">
        <v>1154</v>
      </c>
      <c r="J11547" s="25">
        <v>45961</v>
      </c>
      <c r="K11547" s="25">
        <v>45961</v>
      </c>
      <c r="L11547" t="s">
        <v>234</v>
      </c>
      <c r="M11547" t="s">
        <v>19472</v>
      </c>
      <c r="N11547" t="s">
        <v>32</v>
      </c>
      <c r="O11547" t="s">
        <v>6302</v>
      </c>
    </row>
    <row r="11548" spans="1:15" x14ac:dyDescent="0.25">
      <c r="A11548">
        <v>9204</v>
      </c>
      <c r="B11548" t="s">
        <v>7176</v>
      </c>
      <c r="C11548" t="s">
        <v>4030</v>
      </c>
      <c r="D11548" t="s">
        <v>19473</v>
      </c>
      <c r="E11548">
        <v>1140</v>
      </c>
      <c r="F11548">
        <v>19</v>
      </c>
      <c r="G11548" t="s">
        <v>19474</v>
      </c>
      <c r="H11548" t="s">
        <v>1941</v>
      </c>
      <c r="I11548" t="s">
        <v>1154</v>
      </c>
      <c r="J11548" s="25">
        <v>45961</v>
      </c>
      <c r="K11548" s="25">
        <v>45961</v>
      </c>
      <c r="L11548" t="s">
        <v>234</v>
      </c>
      <c r="M11548" t="s">
        <v>19475</v>
      </c>
      <c r="N11548" t="s">
        <v>32</v>
      </c>
      <c r="O11548" t="s">
        <v>6302</v>
      </c>
    </row>
    <row r="11549" spans="1:15" x14ac:dyDescent="0.25">
      <c r="A11549">
        <v>7823</v>
      </c>
      <c r="B11549" t="s">
        <v>6540</v>
      </c>
      <c r="C11549" t="s">
        <v>1377</v>
      </c>
      <c r="D11549" t="s">
        <v>5689</v>
      </c>
      <c r="E11549">
        <v>90</v>
      </c>
      <c r="F11549">
        <v>3</v>
      </c>
      <c r="G11549" t="s">
        <v>18405</v>
      </c>
      <c r="H11549" t="s">
        <v>5692</v>
      </c>
      <c r="I11549" t="s">
        <v>35</v>
      </c>
      <c r="J11549" s="25">
        <v>43021</v>
      </c>
      <c r="K11549" s="25">
        <v>44968</v>
      </c>
      <c r="L11549" t="s">
        <v>5693</v>
      </c>
      <c r="M11549" t="s">
        <v>5690</v>
      </c>
      <c r="N11549" t="s">
        <v>32</v>
      </c>
      <c r="O11549" t="s">
        <v>6282</v>
      </c>
    </row>
    <row r="11550" spans="1:15" x14ac:dyDescent="0.25">
      <c r="A11550">
        <v>7824</v>
      </c>
      <c r="B11550" t="s">
        <v>9190</v>
      </c>
      <c r="C11550" t="s">
        <v>1377</v>
      </c>
      <c r="D11550" t="s">
        <v>5689</v>
      </c>
      <c r="E11550">
        <v>1200</v>
      </c>
      <c r="F11550">
        <v>48</v>
      </c>
      <c r="G11550" t="s">
        <v>19476</v>
      </c>
      <c r="H11550" t="s">
        <v>5190</v>
      </c>
      <c r="I11550" t="s">
        <v>35</v>
      </c>
      <c r="J11550" s="25">
        <v>45541</v>
      </c>
      <c r="K11550" s="25">
        <v>45541</v>
      </c>
      <c r="L11550" t="s">
        <v>4453</v>
      </c>
      <c r="M11550" t="s">
        <v>5690</v>
      </c>
      <c r="N11550" t="s">
        <v>32</v>
      </c>
      <c r="O11550" t="s">
        <v>6282</v>
      </c>
    </row>
    <row r="11551" spans="1:15" x14ac:dyDescent="0.25">
      <c r="A11551">
        <v>7825</v>
      </c>
      <c r="B11551" t="s">
        <v>9190</v>
      </c>
      <c r="C11551" t="s">
        <v>1377</v>
      </c>
      <c r="D11551" t="s">
        <v>5689</v>
      </c>
      <c r="E11551">
        <v>220</v>
      </c>
      <c r="F11551">
        <v>8</v>
      </c>
      <c r="G11551" t="s">
        <v>19477</v>
      </c>
      <c r="H11551" t="s">
        <v>5190</v>
      </c>
      <c r="I11551" t="s">
        <v>35</v>
      </c>
      <c r="J11551" s="25">
        <v>45541</v>
      </c>
      <c r="K11551" s="25">
        <v>45541</v>
      </c>
      <c r="L11551" t="s">
        <v>4453</v>
      </c>
      <c r="M11551" t="s">
        <v>5690</v>
      </c>
      <c r="N11551" t="s">
        <v>32</v>
      </c>
      <c r="O11551" t="s">
        <v>6282</v>
      </c>
    </row>
    <row r="11552" spans="1:15" x14ac:dyDescent="0.25">
      <c r="A11552">
        <v>7826</v>
      </c>
      <c r="B11552" t="s">
        <v>9190</v>
      </c>
      <c r="C11552" t="s">
        <v>1378</v>
      </c>
      <c r="D11552" t="s">
        <v>5691</v>
      </c>
      <c r="E11552">
        <v>1200</v>
      </c>
      <c r="F11552">
        <v>48</v>
      </c>
      <c r="G11552" t="s">
        <v>19478</v>
      </c>
      <c r="H11552" t="s">
        <v>5692</v>
      </c>
      <c r="I11552" t="s">
        <v>35</v>
      </c>
      <c r="J11552" s="25">
        <v>43021</v>
      </c>
      <c r="K11552" s="25">
        <v>44968</v>
      </c>
      <c r="L11552" t="s">
        <v>5693</v>
      </c>
      <c r="M11552" t="s">
        <v>5694</v>
      </c>
      <c r="N11552" t="s">
        <v>32</v>
      </c>
      <c r="O11552" t="s">
        <v>6282</v>
      </c>
    </row>
    <row r="11553" spans="1:15" x14ac:dyDescent="0.25">
      <c r="A11553">
        <v>7827</v>
      </c>
      <c r="B11553" t="s">
        <v>9190</v>
      </c>
      <c r="C11553" t="s">
        <v>1378</v>
      </c>
      <c r="D11553" t="s">
        <v>5691</v>
      </c>
      <c r="E11553">
        <v>616</v>
      </c>
      <c r="F11553">
        <v>24</v>
      </c>
      <c r="G11553" t="s">
        <v>19479</v>
      </c>
      <c r="H11553" t="s">
        <v>5692</v>
      </c>
      <c r="I11553" t="s">
        <v>35</v>
      </c>
      <c r="J11553" s="25">
        <v>43021</v>
      </c>
      <c r="K11553" s="25">
        <v>44968</v>
      </c>
      <c r="L11553" t="s">
        <v>5693</v>
      </c>
      <c r="M11553" t="s">
        <v>5694</v>
      </c>
      <c r="N11553" t="s">
        <v>32</v>
      </c>
      <c r="O11553" t="s">
        <v>6282</v>
      </c>
    </row>
    <row r="11554" spans="1:15" x14ac:dyDescent="0.25">
      <c r="A11554">
        <v>7828</v>
      </c>
      <c r="B11554" t="s">
        <v>9414</v>
      </c>
      <c r="C11554" t="s">
        <v>3510</v>
      </c>
      <c r="D11554" t="s">
        <v>19480</v>
      </c>
      <c r="E11554">
        <v>2587</v>
      </c>
      <c r="F11554">
        <v>2</v>
      </c>
      <c r="G11554" t="s">
        <v>19481</v>
      </c>
      <c r="H11554" t="s">
        <v>9325</v>
      </c>
      <c r="I11554" t="s">
        <v>4483</v>
      </c>
      <c r="J11554" s="25">
        <v>44064</v>
      </c>
      <c r="K11554" s="25">
        <v>45066</v>
      </c>
      <c r="L11554" t="s">
        <v>9326</v>
      </c>
      <c r="M11554" t="s">
        <v>19482</v>
      </c>
      <c r="N11554" t="s">
        <v>32</v>
      </c>
      <c r="O11554" t="s">
        <v>6282</v>
      </c>
    </row>
    <row r="11555" spans="1:15" x14ac:dyDescent="0.25">
      <c r="A11555">
        <v>7829</v>
      </c>
      <c r="B11555" t="s">
        <v>18756</v>
      </c>
      <c r="C11555" t="s">
        <v>3512</v>
      </c>
      <c r="D11555" t="s">
        <v>19483</v>
      </c>
      <c r="E11555">
        <v>246</v>
      </c>
      <c r="F11555">
        <v>4</v>
      </c>
      <c r="G11555" t="s">
        <v>19484</v>
      </c>
      <c r="H11555" t="s">
        <v>19485</v>
      </c>
      <c r="I11555" t="s">
        <v>5630</v>
      </c>
      <c r="J11555" s="25">
        <v>43971</v>
      </c>
      <c r="K11555" s="25">
        <v>45641</v>
      </c>
      <c r="L11555" t="s">
        <v>5677</v>
      </c>
      <c r="M11555" t="s">
        <v>19486</v>
      </c>
      <c r="N11555" t="s">
        <v>32</v>
      </c>
      <c r="O11555" t="s">
        <v>6282</v>
      </c>
    </row>
    <row r="11556" spans="1:15" x14ac:dyDescent="0.25">
      <c r="A11556">
        <v>7830</v>
      </c>
      <c r="B11556" t="s">
        <v>18756</v>
      </c>
      <c r="C11556" t="s">
        <v>3513</v>
      </c>
      <c r="D11556" t="s">
        <v>19487</v>
      </c>
      <c r="E11556">
        <v>135</v>
      </c>
      <c r="F11556">
        <v>2</v>
      </c>
      <c r="G11556" t="s">
        <v>19488</v>
      </c>
      <c r="H11556" t="s">
        <v>19489</v>
      </c>
      <c r="I11556" t="s">
        <v>5630</v>
      </c>
      <c r="J11556" s="25">
        <v>44098</v>
      </c>
      <c r="K11556" s="25">
        <v>45641</v>
      </c>
      <c r="L11556" t="s">
        <v>5329</v>
      </c>
      <c r="M11556" t="s">
        <v>19490</v>
      </c>
      <c r="N11556" t="s">
        <v>32</v>
      </c>
      <c r="O11556" t="s">
        <v>6282</v>
      </c>
    </row>
    <row r="11557" spans="1:15" x14ac:dyDescent="0.25">
      <c r="A11557">
        <v>7832</v>
      </c>
      <c r="B11557" t="s">
        <v>7016</v>
      </c>
      <c r="C11557" t="s">
        <v>3518</v>
      </c>
      <c r="D11557" t="s">
        <v>5695</v>
      </c>
      <c r="E11557">
        <v>59</v>
      </c>
      <c r="F11557">
        <v>0</v>
      </c>
      <c r="G11557" t="s">
        <v>19491</v>
      </c>
      <c r="H11557" t="s">
        <v>5051</v>
      </c>
      <c r="I11557" t="s">
        <v>5037</v>
      </c>
      <c r="J11557" s="25">
        <v>45175</v>
      </c>
      <c r="K11557" s="25">
        <v>45175</v>
      </c>
      <c r="L11557" t="s">
        <v>4445</v>
      </c>
      <c r="M11557" t="s">
        <v>19492</v>
      </c>
      <c r="N11557" t="s">
        <v>32</v>
      </c>
      <c r="O11557" t="s">
        <v>6282</v>
      </c>
    </row>
    <row r="11558" spans="1:15" x14ac:dyDescent="0.25">
      <c r="A11558">
        <v>7831</v>
      </c>
      <c r="B11558" t="s">
        <v>7016</v>
      </c>
      <c r="C11558" t="s">
        <v>3518</v>
      </c>
      <c r="D11558" t="s">
        <v>5695</v>
      </c>
      <c r="E11558">
        <v>600</v>
      </c>
      <c r="F11558">
        <v>1</v>
      </c>
      <c r="G11558" t="s">
        <v>19493</v>
      </c>
      <c r="H11558" t="s">
        <v>19494</v>
      </c>
      <c r="I11558" t="s">
        <v>19495</v>
      </c>
      <c r="J11558" s="25">
        <v>45825</v>
      </c>
      <c r="K11558" s="25">
        <v>45829</v>
      </c>
      <c r="L11558" t="s">
        <v>81</v>
      </c>
      <c r="M11558" t="s">
        <v>19492</v>
      </c>
      <c r="N11558" t="s">
        <v>32</v>
      </c>
      <c r="O11558" t="s">
        <v>6282</v>
      </c>
    </row>
    <row r="11559" spans="1:15" x14ac:dyDescent="0.25">
      <c r="A11559">
        <v>7833</v>
      </c>
      <c r="B11559" t="s">
        <v>7016</v>
      </c>
      <c r="C11559" t="s">
        <v>3517</v>
      </c>
      <c r="D11559" t="s">
        <v>5695</v>
      </c>
      <c r="E11559">
        <v>241</v>
      </c>
      <c r="F11559">
        <v>0</v>
      </c>
      <c r="G11559" t="s">
        <v>19493</v>
      </c>
      <c r="H11559" t="s">
        <v>19494</v>
      </c>
      <c r="I11559" t="s">
        <v>19495</v>
      </c>
      <c r="J11559" s="25">
        <v>45825</v>
      </c>
      <c r="K11559" s="25">
        <v>45829</v>
      </c>
      <c r="L11559" t="s">
        <v>81</v>
      </c>
      <c r="M11559" t="s">
        <v>19496</v>
      </c>
      <c r="N11559" t="s">
        <v>32</v>
      </c>
      <c r="O11559" t="s">
        <v>6282</v>
      </c>
    </row>
    <row r="11560" spans="1:15" x14ac:dyDescent="0.25">
      <c r="A11560">
        <v>7835</v>
      </c>
      <c r="B11560" t="s">
        <v>7016</v>
      </c>
      <c r="C11560" t="s">
        <v>1379</v>
      </c>
      <c r="D11560" t="s">
        <v>5695</v>
      </c>
      <c r="E11560">
        <v>147</v>
      </c>
      <c r="F11560">
        <v>0</v>
      </c>
      <c r="G11560" t="s">
        <v>19497</v>
      </c>
      <c r="H11560" t="s">
        <v>5051</v>
      </c>
      <c r="I11560" t="s">
        <v>5037</v>
      </c>
      <c r="J11560" s="25">
        <v>45175</v>
      </c>
      <c r="K11560" s="25">
        <v>45175</v>
      </c>
      <c r="L11560" t="s">
        <v>4445</v>
      </c>
      <c r="M11560" t="s">
        <v>5696</v>
      </c>
      <c r="N11560" t="s">
        <v>32</v>
      </c>
      <c r="O11560" t="s">
        <v>6282</v>
      </c>
    </row>
    <row r="11561" spans="1:15" x14ac:dyDescent="0.25">
      <c r="A11561">
        <v>7834</v>
      </c>
      <c r="B11561" t="s">
        <v>7016</v>
      </c>
      <c r="C11561" t="s">
        <v>1379</v>
      </c>
      <c r="D11561" t="s">
        <v>5695</v>
      </c>
      <c r="E11561">
        <v>299</v>
      </c>
      <c r="F11561">
        <v>0</v>
      </c>
      <c r="G11561" t="s">
        <v>19493</v>
      </c>
      <c r="H11561" t="s">
        <v>19494</v>
      </c>
      <c r="I11561" t="s">
        <v>19495</v>
      </c>
      <c r="J11561" s="25">
        <v>45825</v>
      </c>
      <c r="K11561" s="25">
        <v>45829</v>
      </c>
      <c r="L11561" t="s">
        <v>81</v>
      </c>
      <c r="M11561" t="s">
        <v>5696</v>
      </c>
      <c r="N11561" t="s">
        <v>32</v>
      </c>
      <c r="O11561" t="s">
        <v>6282</v>
      </c>
    </row>
    <row r="11562" spans="1:15" x14ac:dyDescent="0.25">
      <c r="A11562">
        <v>7837</v>
      </c>
      <c r="B11562" t="s">
        <v>10896</v>
      </c>
      <c r="C11562" t="s">
        <v>1380</v>
      </c>
      <c r="D11562" t="s">
        <v>5695</v>
      </c>
      <c r="E11562">
        <v>300</v>
      </c>
      <c r="F11562">
        <v>0</v>
      </c>
      <c r="G11562" t="s">
        <v>11379</v>
      </c>
      <c r="H11562" t="s">
        <v>5036</v>
      </c>
      <c r="I11562" t="s">
        <v>5037</v>
      </c>
      <c r="J11562" s="25">
        <v>45422</v>
      </c>
      <c r="K11562" s="25">
        <v>45422</v>
      </c>
      <c r="L11562" t="s">
        <v>4476</v>
      </c>
      <c r="M11562" t="s">
        <v>5697</v>
      </c>
      <c r="N11562" t="s">
        <v>32</v>
      </c>
      <c r="O11562" t="s">
        <v>6282</v>
      </c>
    </row>
    <row r="11563" spans="1:15" x14ac:dyDescent="0.25">
      <c r="A11563">
        <v>7838</v>
      </c>
      <c r="B11563" t="s">
        <v>10896</v>
      </c>
      <c r="C11563" t="s">
        <v>1380</v>
      </c>
      <c r="D11563" t="s">
        <v>5695</v>
      </c>
      <c r="E11563">
        <v>113</v>
      </c>
      <c r="F11563">
        <v>0</v>
      </c>
      <c r="G11563" t="s">
        <v>11380</v>
      </c>
      <c r="H11563" t="s">
        <v>5036</v>
      </c>
      <c r="I11563" t="s">
        <v>5037</v>
      </c>
      <c r="J11563" s="25">
        <v>45422</v>
      </c>
      <c r="K11563" s="25">
        <v>45422</v>
      </c>
      <c r="L11563" t="s">
        <v>4476</v>
      </c>
      <c r="M11563" t="s">
        <v>5697</v>
      </c>
      <c r="N11563" t="s">
        <v>32</v>
      </c>
      <c r="O11563" t="s">
        <v>6282</v>
      </c>
    </row>
    <row r="11564" spans="1:15" x14ac:dyDescent="0.25">
      <c r="A11564">
        <v>7841</v>
      </c>
      <c r="B11564" t="s">
        <v>10896</v>
      </c>
      <c r="C11564" t="s">
        <v>1380</v>
      </c>
      <c r="D11564" t="s">
        <v>5695</v>
      </c>
      <c r="E11564">
        <v>86</v>
      </c>
      <c r="F11564">
        <v>0</v>
      </c>
      <c r="G11564" t="s">
        <v>11382</v>
      </c>
      <c r="H11564" t="s">
        <v>5036</v>
      </c>
      <c r="I11564" t="s">
        <v>5037</v>
      </c>
      <c r="J11564" s="25">
        <v>45422</v>
      </c>
      <c r="K11564" s="25">
        <v>45422</v>
      </c>
      <c r="L11564" t="s">
        <v>4476</v>
      </c>
      <c r="M11564" t="s">
        <v>5697</v>
      </c>
      <c r="N11564" t="s">
        <v>32</v>
      </c>
      <c r="O11564" t="s">
        <v>6282</v>
      </c>
    </row>
    <row r="11565" spans="1:15" x14ac:dyDescent="0.25">
      <c r="A11565">
        <v>7842</v>
      </c>
      <c r="B11565" t="s">
        <v>7016</v>
      </c>
      <c r="C11565" t="s">
        <v>1380</v>
      </c>
      <c r="D11565" t="s">
        <v>5695</v>
      </c>
      <c r="E11565">
        <v>247</v>
      </c>
      <c r="F11565">
        <v>0</v>
      </c>
      <c r="G11565" t="s">
        <v>19491</v>
      </c>
      <c r="H11565" t="s">
        <v>5036</v>
      </c>
      <c r="I11565" t="s">
        <v>5037</v>
      </c>
      <c r="J11565" s="25">
        <v>45422</v>
      </c>
      <c r="K11565" s="25">
        <v>45422</v>
      </c>
      <c r="L11565" t="s">
        <v>4476</v>
      </c>
      <c r="M11565" t="s">
        <v>5697</v>
      </c>
      <c r="N11565" t="s">
        <v>32</v>
      </c>
      <c r="O11565" t="s">
        <v>6282</v>
      </c>
    </row>
    <row r="11566" spans="1:15" x14ac:dyDescent="0.25">
      <c r="A11566">
        <v>7836</v>
      </c>
      <c r="B11566" t="s">
        <v>7016</v>
      </c>
      <c r="C11566" t="s">
        <v>1380</v>
      </c>
      <c r="D11566" t="s">
        <v>5695</v>
      </c>
      <c r="E11566">
        <v>10</v>
      </c>
      <c r="F11566">
        <v>0</v>
      </c>
      <c r="G11566" t="s">
        <v>11328</v>
      </c>
      <c r="H11566" t="s">
        <v>19494</v>
      </c>
      <c r="I11566" t="s">
        <v>19495</v>
      </c>
      <c r="J11566" s="25">
        <v>45825</v>
      </c>
      <c r="K11566" s="25">
        <v>45829</v>
      </c>
      <c r="L11566" t="s">
        <v>81</v>
      </c>
      <c r="M11566" t="s">
        <v>5697</v>
      </c>
      <c r="N11566" t="s">
        <v>32</v>
      </c>
      <c r="O11566" t="s">
        <v>6282</v>
      </c>
    </row>
    <row r="11567" spans="1:15" x14ac:dyDescent="0.25">
      <c r="A11567">
        <v>7839</v>
      </c>
      <c r="B11567" t="s">
        <v>10896</v>
      </c>
      <c r="C11567" t="s">
        <v>1380</v>
      </c>
      <c r="D11567" t="s">
        <v>5695</v>
      </c>
      <c r="E11567">
        <v>187</v>
      </c>
      <c r="F11567">
        <v>0</v>
      </c>
      <c r="G11567" t="s">
        <v>11380</v>
      </c>
      <c r="H11567" t="s">
        <v>19494</v>
      </c>
      <c r="I11567" t="s">
        <v>19495</v>
      </c>
      <c r="J11567" s="25">
        <v>45825</v>
      </c>
      <c r="K11567" s="25">
        <v>45829</v>
      </c>
      <c r="L11567" t="s">
        <v>81</v>
      </c>
      <c r="M11567" t="s">
        <v>5697</v>
      </c>
      <c r="N11567" t="s">
        <v>32</v>
      </c>
      <c r="O11567" t="s">
        <v>6282</v>
      </c>
    </row>
    <row r="11568" spans="1:15" x14ac:dyDescent="0.25">
      <c r="A11568">
        <v>7840</v>
      </c>
      <c r="B11568" t="s">
        <v>10896</v>
      </c>
      <c r="C11568" t="s">
        <v>1380</v>
      </c>
      <c r="D11568" t="s">
        <v>5695</v>
      </c>
      <c r="E11568">
        <v>300</v>
      </c>
      <c r="F11568">
        <v>0</v>
      </c>
      <c r="G11568" t="s">
        <v>11381</v>
      </c>
      <c r="H11568" t="s">
        <v>19494</v>
      </c>
      <c r="I11568" t="s">
        <v>19495</v>
      </c>
      <c r="J11568" s="25">
        <v>45825</v>
      </c>
      <c r="K11568" s="25">
        <v>45829</v>
      </c>
      <c r="L11568" t="s">
        <v>81</v>
      </c>
      <c r="M11568" t="s">
        <v>5697</v>
      </c>
      <c r="N11568" t="s">
        <v>32</v>
      </c>
      <c r="O11568" t="s">
        <v>6282</v>
      </c>
    </row>
    <row r="11569" spans="1:15" x14ac:dyDescent="0.25">
      <c r="A11569">
        <v>7843</v>
      </c>
      <c r="B11569" t="s">
        <v>7173</v>
      </c>
      <c r="C11569" t="s">
        <v>3536</v>
      </c>
      <c r="D11569" t="s">
        <v>19498</v>
      </c>
      <c r="E11569">
        <v>80</v>
      </c>
      <c r="F11569">
        <v>0</v>
      </c>
      <c r="G11569" t="s">
        <v>19499</v>
      </c>
      <c r="H11569" t="s">
        <v>18049</v>
      </c>
      <c r="I11569" t="s">
        <v>30</v>
      </c>
      <c r="J11569" s="25">
        <v>44986</v>
      </c>
      <c r="K11569" s="25">
        <v>44986</v>
      </c>
      <c r="L11569" t="s">
        <v>4907</v>
      </c>
      <c r="M11569" t="s">
        <v>19500</v>
      </c>
      <c r="N11569" t="s">
        <v>32</v>
      </c>
      <c r="O11569" t="s">
        <v>6282</v>
      </c>
    </row>
    <row r="11570" spans="1:15" x14ac:dyDescent="0.25">
      <c r="A11570">
        <v>7844</v>
      </c>
      <c r="B11570" t="s">
        <v>9631</v>
      </c>
      <c r="C11570" t="s">
        <v>3544</v>
      </c>
      <c r="D11570" t="s">
        <v>19501</v>
      </c>
      <c r="E11570">
        <v>4</v>
      </c>
      <c r="F11570">
        <v>0</v>
      </c>
      <c r="G11570" t="s">
        <v>19502</v>
      </c>
      <c r="H11570" t="s">
        <v>19503</v>
      </c>
      <c r="I11570" t="s">
        <v>5955</v>
      </c>
      <c r="J11570" s="25">
        <v>45056</v>
      </c>
      <c r="K11570" s="25">
        <v>45371</v>
      </c>
      <c r="L11570" t="s">
        <v>4952</v>
      </c>
      <c r="M11570" t="s">
        <v>19504</v>
      </c>
      <c r="N11570" t="s">
        <v>32</v>
      </c>
      <c r="O11570" t="s">
        <v>6282</v>
      </c>
    </row>
    <row r="11571" spans="1:15" x14ac:dyDescent="0.25">
      <c r="A11571">
        <v>7845</v>
      </c>
      <c r="B11571" t="s">
        <v>9631</v>
      </c>
      <c r="C11571" t="s">
        <v>3544</v>
      </c>
      <c r="D11571" t="s">
        <v>19501</v>
      </c>
      <c r="E11571">
        <v>1989</v>
      </c>
      <c r="F11571">
        <v>9</v>
      </c>
      <c r="G11571" t="s">
        <v>19502</v>
      </c>
      <c r="H11571" t="s">
        <v>19503</v>
      </c>
      <c r="I11571" t="s">
        <v>5955</v>
      </c>
      <c r="J11571" s="25">
        <v>45056</v>
      </c>
      <c r="K11571" s="25">
        <v>45056</v>
      </c>
      <c r="L11571" t="s">
        <v>4952</v>
      </c>
      <c r="M11571" t="s">
        <v>19504</v>
      </c>
      <c r="N11571" t="s">
        <v>32</v>
      </c>
      <c r="O11571" t="s">
        <v>6282</v>
      </c>
    </row>
    <row r="11572" spans="1:15" x14ac:dyDescent="0.25">
      <c r="A11572">
        <v>7848</v>
      </c>
      <c r="B11572" t="s">
        <v>8734</v>
      </c>
      <c r="C11572" t="s">
        <v>3538</v>
      </c>
      <c r="D11572" t="s">
        <v>1384</v>
      </c>
      <c r="E11572">
        <v>2180</v>
      </c>
      <c r="F11572">
        <v>21</v>
      </c>
      <c r="G11572" t="s">
        <v>19505</v>
      </c>
      <c r="H11572" t="s">
        <v>946</v>
      </c>
      <c r="I11572" t="s">
        <v>35</v>
      </c>
      <c r="J11572" s="25">
        <v>45492</v>
      </c>
      <c r="K11572" s="25">
        <v>45492</v>
      </c>
      <c r="L11572" t="s">
        <v>825</v>
      </c>
      <c r="M11572" t="s">
        <v>19506</v>
      </c>
      <c r="N11572" t="s">
        <v>32</v>
      </c>
      <c r="O11572" t="s">
        <v>6282</v>
      </c>
    </row>
    <row r="11573" spans="1:15" x14ac:dyDescent="0.25">
      <c r="A11573">
        <v>7846</v>
      </c>
      <c r="B11573" t="s">
        <v>7016</v>
      </c>
      <c r="C11573" t="s">
        <v>3538</v>
      </c>
      <c r="D11573" t="s">
        <v>1384</v>
      </c>
      <c r="E11573">
        <v>900</v>
      </c>
      <c r="F11573">
        <v>9</v>
      </c>
      <c r="G11573" t="s">
        <v>19507</v>
      </c>
      <c r="H11573" t="s">
        <v>5196</v>
      </c>
      <c r="I11573" t="s">
        <v>265</v>
      </c>
      <c r="J11573" s="25">
        <v>45678</v>
      </c>
      <c r="K11573" s="25">
        <v>45678</v>
      </c>
      <c r="L11573" t="s">
        <v>417</v>
      </c>
      <c r="M11573" t="s">
        <v>19506</v>
      </c>
      <c r="N11573" t="s">
        <v>32</v>
      </c>
      <c r="O11573" t="s">
        <v>6282</v>
      </c>
    </row>
    <row r="11574" spans="1:15" x14ac:dyDescent="0.25">
      <c r="A11574">
        <v>9215</v>
      </c>
      <c r="B11574" t="s">
        <v>8038</v>
      </c>
      <c r="C11574" t="s">
        <v>3538</v>
      </c>
      <c r="D11574" t="s">
        <v>1384</v>
      </c>
      <c r="E11574">
        <v>4800</v>
      </c>
      <c r="F11574">
        <v>48</v>
      </c>
      <c r="G11574" t="s">
        <v>19508</v>
      </c>
      <c r="H11574" t="s">
        <v>949</v>
      </c>
      <c r="I11574" t="s">
        <v>265</v>
      </c>
      <c r="J11574" s="25">
        <v>45806</v>
      </c>
      <c r="K11574" s="25">
        <v>45806</v>
      </c>
      <c r="L11574" t="s">
        <v>910</v>
      </c>
      <c r="M11574" t="s">
        <v>19506</v>
      </c>
      <c r="N11574" t="s">
        <v>32</v>
      </c>
      <c r="O11574" t="s">
        <v>6302</v>
      </c>
    </row>
    <row r="11575" spans="1:15" x14ac:dyDescent="0.25">
      <c r="A11575">
        <v>7847</v>
      </c>
      <c r="B11575" t="s">
        <v>7665</v>
      </c>
      <c r="C11575" t="s">
        <v>3538</v>
      </c>
      <c r="D11575" t="s">
        <v>1384</v>
      </c>
      <c r="E11575">
        <v>200</v>
      </c>
      <c r="F11575">
        <v>2</v>
      </c>
      <c r="G11575" t="s">
        <v>8551</v>
      </c>
      <c r="H11575" t="s">
        <v>949</v>
      </c>
      <c r="I11575" t="s">
        <v>265</v>
      </c>
      <c r="J11575" s="25">
        <v>45806</v>
      </c>
      <c r="K11575" s="25">
        <v>45806</v>
      </c>
      <c r="L11575" t="s">
        <v>910</v>
      </c>
      <c r="M11575" t="s">
        <v>19506</v>
      </c>
      <c r="N11575" t="s">
        <v>32</v>
      </c>
      <c r="O11575" t="s">
        <v>6282</v>
      </c>
    </row>
    <row r="11576" spans="1:15" x14ac:dyDescent="0.25">
      <c r="A11576">
        <v>7849</v>
      </c>
      <c r="B11576" t="s">
        <v>7173</v>
      </c>
      <c r="C11576" t="s">
        <v>3540</v>
      </c>
      <c r="D11576" t="s">
        <v>5698</v>
      </c>
      <c r="E11576">
        <v>1447</v>
      </c>
      <c r="F11576">
        <v>2</v>
      </c>
      <c r="G11576" t="s">
        <v>19499</v>
      </c>
      <c r="H11576" t="s">
        <v>5047</v>
      </c>
      <c r="I11576" t="s">
        <v>5037</v>
      </c>
      <c r="J11576" s="25">
        <v>44008</v>
      </c>
      <c r="K11576" s="25">
        <v>45642</v>
      </c>
      <c r="L11576" t="s">
        <v>5048</v>
      </c>
      <c r="M11576" t="s">
        <v>19509</v>
      </c>
      <c r="N11576" t="s">
        <v>32</v>
      </c>
      <c r="O11576" t="s">
        <v>6282</v>
      </c>
    </row>
    <row r="11577" spans="1:15" x14ac:dyDescent="0.25">
      <c r="A11577">
        <v>7850</v>
      </c>
      <c r="B11577" t="s">
        <v>7173</v>
      </c>
      <c r="C11577" t="s">
        <v>1381</v>
      </c>
      <c r="D11577" t="s">
        <v>5698</v>
      </c>
      <c r="E11577">
        <v>1047</v>
      </c>
      <c r="F11577">
        <v>1</v>
      </c>
      <c r="G11577" t="s">
        <v>19499</v>
      </c>
      <c r="H11577" t="s">
        <v>5047</v>
      </c>
      <c r="I11577" t="s">
        <v>5037</v>
      </c>
      <c r="J11577" s="25">
        <v>44008</v>
      </c>
      <c r="K11577" s="25">
        <v>45642</v>
      </c>
      <c r="L11577" t="s">
        <v>5048</v>
      </c>
      <c r="M11577" t="s">
        <v>5699</v>
      </c>
      <c r="N11577" t="s">
        <v>32</v>
      </c>
      <c r="O11577" t="s">
        <v>6282</v>
      </c>
    </row>
    <row r="11578" spans="1:15" x14ac:dyDescent="0.25">
      <c r="A11578">
        <v>7851</v>
      </c>
      <c r="B11578" t="s">
        <v>7173</v>
      </c>
      <c r="C11578" t="s">
        <v>1382</v>
      </c>
      <c r="D11578" t="s">
        <v>5698</v>
      </c>
      <c r="E11578">
        <v>995</v>
      </c>
      <c r="F11578">
        <v>1</v>
      </c>
      <c r="G11578" t="s">
        <v>19499</v>
      </c>
      <c r="H11578" t="s">
        <v>5047</v>
      </c>
      <c r="I11578" t="s">
        <v>5037</v>
      </c>
      <c r="J11578" s="25">
        <v>44008</v>
      </c>
      <c r="K11578" s="25">
        <v>45642</v>
      </c>
      <c r="L11578" t="s">
        <v>5048</v>
      </c>
      <c r="M11578" t="s">
        <v>5700</v>
      </c>
      <c r="N11578" t="s">
        <v>32</v>
      </c>
      <c r="O11578" t="s">
        <v>6282</v>
      </c>
    </row>
    <row r="11579" spans="1:15" x14ac:dyDescent="0.25">
      <c r="A11579">
        <v>7852</v>
      </c>
      <c r="B11579" t="s">
        <v>7173</v>
      </c>
      <c r="C11579" t="s">
        <v>3539</v>
      </c>
      <c r="D11579" t="s">
        <v>5698</v>
      </c>
      <c r="E11579">
        <v>527</v>
      </c>
      <c r="F11579">
        <v>0</v>
      </c>
      <c r="G11579" t="s">
        <v>19499</v>
      </c>
      <c r="H11579" t="s">
        <v>5047</v>
      </c>
      <c r="I11579" t="s">
        <v>5037</v>
      </c>
      <c r="J11579" s="25">
        <v>44008</v>
      </c>
      <c r="K11579" s="25">
        <v>45642</v>
      </c>
      <c r="L11579" t="s">
        <v>5048</v>
      </c>
      <c r="M11579" t="s">
        <v>19510</v>
      </c>
      <c r="N11579" t="s">
        <v>32</v>
      </c>
      <c r="O11579" t="s">
        <v>6282</v>
      </c>
    </row>
    <row r="11580" spans="1:15" x14ac:dyDescent="0.25">
      <c r="A11580">
        <v>7853</v>
      </c>
      <c r="B11580" t="s">
        <v>9414</v>
      </c>
      <c r="C11580" t="s">
        <v>1383</v>
      </c>
      <c r="D11580" t="s">
        <v>1384</v>
      </c>
      <c r="E11580">
        <v>1800</v>
      </c>
      <c r="F11580">
        <v>18</v>
      </c>
      <c r="G11580" t="s">
        <v>19511</v>
      </c>
      <c r="H11580" t="s">
        <v>5701</v>
      </c>
      <c r="I11580" t="s">
        <v>35</v>
      </c>
      <c r="J11580" s="25">
        <v>44334</v>
      </c>
      <c r="K11580" s="25">
        <v>45643</v>
      </c>
      <c r="L11580" t="s">
        <v>5702</v>
      </c>
      <c r="M11580" t="s">
        <v>5703</v>
      </c>
      <c r="N11580" t="s">
        <v>32</v>
      </c>
      <c r="O11580" t="s">
        <v>6282</v>
      </c>
    </row>
    <row r="11581" spans="1:15" x14ac:dyDescent="0.25">
      <c r="A11581">
        <v>7854</v>
      </c>
      <c r="B11581" t="s">
        <v>9414</v>
      </c>
      <c r="C11581" t="s">
        <v>1383</v>
      </c>
      <c r="D11581" t="s">
        <v>1384</v>
      </c>
      <c r="E11581">
        <v>1800</v>
      </c>
      <c r="F11581">
        <v>18</v>
      </c>
      <c r="G11581" t="s">
        <v>19512</v>
      </c>
      <c r="H11581" t="s">
        <v>5701</v>
      </c>
      <c r="I11581" t="s">
        <v>35</v>
      </c>
      <c r="J11581" s="25">
        <v>44334</v>
      </c>
      <c r="K11581" s="25">
        <v>45643</v>
      </c>
      <c r="L11581" t="s">
        <v>5702</v>
      </c>
      <c r="M11581" t="s">
        <v>5703</v>
      </c>
      <c r="N11581" t="s">
        <v>32</v>
      </c>
      <c r="O11581" t="s">
        <v>6282</v>
      </c>
    </row>
    <row r="11582" spans="1:15" x14ac:dyDescent="0.25">
      <c r="A11582">
        <v>7855</v>
      </c>
      <c r="B11582" t="s">
        <v>9414</v>
      </c>
      <c r="C11582" t="s">
        <v>1383</v>
      </c>
      <c r="D11582" t="s">
        <v>1384</v>
      </c>
      <c r="E11582">
        <v>1800</v>
      </c>
      <c r="F11582">
        <v>18</v>
      </c>
      <c r="G11582" t="s">
        <v>19513</v>
      </c>
      <c r="H11582" t="s">
        <v>5701</v>
      </c>
      <c r="I11582" t="s">
        <v>35</v>
      </c>
      <c r="J11582" s="25">
        <v>44334</v>
      </c>
      <c r="K11582" s="25">
        <v>45643</v>
      </c>
      <c r="L11582" t="s">
        <v>5702</v>
      </c>
      <c r="M11582" t="s">
        <v>5703</v>
      </c>
      <c r="N11582" t="s">
        <v>32</v>
      </c>
      <c r="O11582" t="s">
        <v>6282</v>
      </c>
    </row>
    <row r="11583" spans="1:15" x14ac:dyDescent="0.25">
      <c r="A11583">
        <v>7856</v>
      </c>
      <c r="B11583" t="s">
        <v>9414</v>
      </c>
      <c r="C11583" t="s">
        <v>1383</v>
      </c>
      <c r="D11583" t="s">
        <v>1384</v>
      </c>
      <c r="E11583">
        <v>1400</v>
      </c>
      <c r="F11583">
        <v>14</v>
      </c>
      <c r="G11583" t="s">
        <v>19514</v>
      </c>
      <c r="H11583" t="s">
        <v>5701</v>
      </c>
      <c r="I11583" t="s">
        <v>35</v>
      </c>
      <c r="J11583" s="25">
        <v>44334</v>
      </c>
      <c r="K11583" s="25">
        <v>45643</v>
      </c>
      <c r="L11583" t="s">
        <v>5702</v>
      </c>
      <c r="M11583" t="s">
        <v>5703</v>
      </c>
      <c r="N11583" t="s">
        <v>32</v>
      </c>
      <c r="O11583" t="s">
        <v>6282</v>
      </c>
    </row>
    <row r="11584" spans="1:15" x14ac:dyDescent="0.25">
      <c r="A11584">
        <v>7857</v>
      </c>
      <c r="B11584" t="s">
        <v>9414</v>
      </c>
      <c r="C11584" t="s">
        <v>1383</v>
      </c>
      <c r="D11584" t="s">
        <v>1384</v>
      </c>
      <c r="E11584">
        <v>1500</v>
      </c>
      <c r="F11584">
        <v>15</v>
      </c>
      <c r="G11584" t="s">
        <v>19515</v>
      </c>
      <c r="H11584" t="s">
        <v>5701</v>
      </c>
      <c r="I11584" t="s">
        <v>35</v>
      </c>
      <c r="J11584" s="25">
        <v>44334</v>
      </c>
      <c r="K11584" s="25">
        <v>45643</v>
      </c>
      <c r="L11584" t="s">
        <v>5702</v>
      </c>
      <c r="M11584" t="s">
        <v>5703</v>
      </c>
      <c r="N11584" t="s">
        <v>32</v>
      </c>
      <c r="O11584" t="s">
        <v>6282</v>
      </c>
    </row>
    <row r="11585" spans="1:15" x14ac:dyDescent="0.25">
      <c r="A11585">
        <v>7858</v>
      </c>
      <c r="B11585" t="s">
        <v>9414</v>
      </c>
      <c r="C11585" t="s">
        <v>1383</v>
      </c>
      <c r="D11585" t="s">
        <v>1384</v>
      </c>
      <c r="E11585">
        <v>1035</v>
      </c>
      <c r="F11585">
        <v>10</v>
      </c>
      <c r="G11585" t="s">
        <v>19516</v>
      </c>
      <c r="H11585" t="s">
        <v>5701</v>
      </c>
      <c r="I11585" t="s">
        <v>35</v>
      </c>
      <c r="J11585" s="25">
        <v>44334</v>
      </c>
      <c r="K11585" s="25">
        <v>45643</v>
      </c>
      <c r="L11585" t="s">
        <v>5702</v>
      </c>
      <c r="M11585" t="s">
        <v>5703</v>
      </c>
      <c r="N11585" t="s">
        <v>32</v>
      </c>
      <c r="O11585" t="s">
        <v>6282</v>
      </c>
    </row>
    <row r="11586" spans="1:15" x14ac:dyDescent="0.25">
      <c r="A11586">
        <v>7859</v>
      </c>
      <c r="B11586" t="s">
        <v>9414</v>
      </c>
      <c r="C11586" t="s">
        <v>1383</v>
      </c>
      <c r="D11586" t="s">
        <v>1384</v>
      </c>
      <c r="E11586">
        <v>1600</v>
      </c>
      <c r="F11586">
        <v>16</v>
      </c>
      <c r="G11586" t="s">
        <v>19517</v>
      </c>
      <c r="H11586" t="s">
        <v>5701</v>
      </c>
      <c r="I11586" t="s">
        <v>35</v>
      </c>
      <c r="J11586" s="25">
        <v>44334</v>
      </c>
      <c r="K11586" s="25">
        <v>45643</v>
      </c>
      <c r="L11586" t="s">
        <v>5702</v>
      </c>
      <c r="M11586" t="s">
        <v>5703</v>
      </c>
      <c r="N11586" t="s">
        <v>32</v>
      </c>
      <c r="O11586" t="s">
        <v>6282</v>
      </c>
    </row>
    <row r="11587" spans="1:15" x14ac:dyDescent="0.25">
      <c r="A11587">
        <v>7860</v>
      </c>
      <c r="B11587" t="s">
        <v>11258</v>
      </c>
      <c r="C11587" t="s">
        <v>3543</v>
      </c>
      <c r="D11587" t="s">
        <v>19518</v>
      </c>
      <c r="E11587">
        <v>421</v>
      </c>
      <c r="F11587">
        <v>5</v>
      </c>
      <c r="G11587" t="s">
        <v>11260</v>
      </c>
      <c r="H11587" t="s">
        <v>18585</v>
      </c>
      <c r="I11587" t="s">
        <v>5539</v>
      </c>
      <c r="J11587" s="25">
        <v>43667</v>
      </c>
      <c r="K11587" s="25">
        <v>45066</v>
      </c>
      <c r="L11587" t="s">
        <v>18586</v>
      </c>
      <c r="M11587" t="s">
        <v>19519</v>
      </c>
      <c r="N11587" t="s">
        <v>32</v>
      </c>
      <c r="O11587" t="s">
        <v>6282</v>
      </c>
    </row>
    <row r="11588" spans="1:15" x14ac:dyDescent="0.25">
      <c r="A11588">
        <v>7861</v>
      </c>
      <c r="B11588" t="s">
        <v>7157</v>
      </c>
      <c r="C11588" t="s">
        <v>3545</v>
      </c>
      <c r="D11588" t="s">
        <v>19520</v>
      </c>
      <c r="E11588">
        <v>31</v>
      </c>
      <c r="F11588">
        <v>1</v>
      </c>
      <c r="G11588" t="s">
        <v>19521</v>
      </c>
      <c r="H11588" t="s">
        <v>19522</v>
      </c>
      <c r="I11588" t="s">
        <v>96</v>
      </c>
      <c r="J11588" s="25">
        <v>44060</v>
      </c>
      <c r="K11588" s="25">
        <v>45639</v>
      </c>
      <c r="L11588" t="s">
        <v>19523</v>
      </c>
      <c r="M11588" t="s">
        <v>19524</v>
      </c>
      <c r="N11588" t="s">
        <v>32</v>
      </c>
      <c r="O11588" t="s">
        <v>6282</v>
      </c>
    </row>
    <row r="11589" spans="1:15" x14ac:dyDescent="0.25">
      <c r="A11589">
        <v>7862</v>
      </c>
      <c r="B11589" t="s">
        <v>7157</v>
      </c>
      <c r="C11589" t="s">
        <v>3546</v>
      </c>
      <c r="D11589" t="s">
        <v>19525</v>
      </c>
      <c r="E11589">
        <v>38</v>
      </c>
      <c r="F11589">
        <v>1</v>
      </c>
      <c r="G11589" t="s">
        <v>19521</v>
      </c>
      <c r="H11589" t="s">
        <v>19522</v>
      </c>
      <c r="I11589" t="s">
        <v>96</v>
      </c>
      <c r="J11589" s="25">
        <v>44060</v>
      </c>
      <c r="K11589" s="25">
        <v>45639</v>
      </c>
      <c r="L11589" t="s">
        <v>19523</v>
      </c>
      <c r="M11589" t="s">
        <v>19526</v>
      </c>
      <c r="N11589" t="s">
        <v>32</v>
      </c>
      <c r="O11589" t="s">
        <v>6282</v>
      </c>
    </row>
    <row r="11590" spans="1:15" x14ac:dyDescent="0.25">
      <c r="A11590">
        <v>7863</v>
      </c>
      <c r="B11590" t="s">
        <v>11207</v>
      </c>
      <c r="C11590" t="s">
        <v>3547</v>
      </c>
      <c r="D11590" t="s">
        <v>19527</v>
      </c>
      <c r="E11590">
        <v>7</v>
      </c>
      <c r="F11590">
        <v>0</v>
      </c>
      <c r="G11590" t="s">
        <v>11209</v>
      </c>
      <c r="H11590" t="s">
        <v>19522</v>
      </c>
      <c r="I11590" t="s">
        <v>96</v>
      </c>
      <c r="J11590" s="25">
        <v>44060</v>
      </c>
      <c r="K11590" s="25">
        <v>45639</v>
      </c>
      <c r="L11590" t="s">
        <v>19523</v>
      </c>
      <c r="M11590" t="s">
        <v>19528</v>
      </c>
      <c r="N11590" t="s">
        <v>32</v>
      </c>
      <c r="O11590" t="s">
        <v>6282</v>
      </c>
    </row>
    <row r="11591" spans="1:15" x14ac:dyDescent="0.25">
      <c r="A11591">
        <v>7864</v>
      </c>
      <c r="B11591" t="s">
        <v>6369</v>
      </c>
      <c r="C11591" t="s">
        <v>1385</v>
      </c>
      <c r="D11591" t="s">
        <v>5704</v>
      </c>
      <c r="E11591">
        <v>7397</v>
      </c>
      <c r="F11591">
        <v>36</v>
      </c>
      <c r="G11591" t="s">
        <v>19529</v>
      </c>
      <c r="H11591" t="s">
        <v>4478</v>
      </c>
      <c r="I11591" t="s">
        <v>4280</v>
      </c>
      <c r="J11591" s="25">
        <v>45617</v>
      </c>
      <c r="K11591" s="25">
        <v>45617</v>
      </c>
      <c r="L11591" t="s">
        <v>4284</v>
      </c>
      <c r="M11591" t="s">
        <v>5705</v>
      </c>
      <c r="N11591" t="s">
        <v>213</v>
      </c>
      <c r="O11591" t="s">
        <v>6282</v>
      </c>
    </row>
    <row r="11592" spans="1:15" x14ac:dyDescent="0.25">
      <c r="A11592">
        <v>7865</v>
      </c>
      <c r="B11592" t="s">
        <v>6369</v>
      </c>
      <c r="C11592" t="s">
        <v>1385</v>
      </c>
      <c r="D11592" t="s">
        <v>5704</v>
      </c>
      <c r="E11592">
        <v>190</v>
      </c>
      <c r="F11592">
        <v>0</v>
      </c>
      <c r="G11592" t="s">
        <v>19529</v>
      </c>
      <c r="H11592" t="s">
        <v>4478</v>
      </c>
      <c r="I11592" t="s">
        <v>45</v>
      </c>
      <c r="J11592" s="25">
        <v>45617</v>
      </c>
      <c r="K11592" s="25">
        <v>45709</v>
      </c>
      <c r="L11592" t="s">
        <v>4284</v>
      </c>
      <c r="M11592" t="s">
        <v>5705</v>
      </c>
      <c r="N11592" t="s">
        <v>213</v>
      </c>
      <c r="O11592" t="s">
        <v>6282</v>
      </c>
    </row>
    <row r="11593" spans="1:15" x14ac:dyDescent="0.25">
      <c r="A11593">
        <v>7866</v>
      </c>
      <c r="B11593" t="s">
        <v>6393</v>
      </c>
      <c r="C11593" t="s">
        <v>1388</v>
      </c>
      <c r="D11593" t="s">
        <v>1389</v>
      </c>
      <c r="E11593">
        <v>11200</v>
      </c>
      <c r="F11593">
        <v>56</v>
      </c>
      <c r="G11593" t="s">
        <v>19530</v>
      </c>
      <c r="H11593" t="s">
        <v>4290</v>
      </c>
      <c r="I11593" t="s">
        <v>45</v>
      </c>
      <c r="J11593" s="25">
        <v>45846</v>
      </c>
      <c r="K11593" s="25">
        <v>45846</v>
      </c>
      <c r="L11593" t="s">
        <v>4303</v>
      </c>
      <c r="M11593" t="s">
        <v>1387</v>
      </c>
      <c r="N11593" t="s">
        <v>213</v>
      </c>
      <c r="O11593" t="s">
        <v>6282</v>
      </c>
    </row>
    <row r="11594" spans="1:15" x14ac:dyDescent="0.25">
      <c r="A11594">
        <v>7867</v>
      </c>
      <c r="B11594" t="s">
        <v>6393</v>
      </c>
      <c r="C11594" t="s">
        <v>1388</v>
      </c>
      <c r="D11594" t="s">
        <v>1389</v>
      </c>
      <c r="E11594">
        <v>11200</v>
      </c>
      <c r="F11594">
        <v>56</v>
      </c>
      <c r="G11594" t="s">
        <v>19531</v>
      </c>
      <c r="H11594" t="s">
        <v>4290</v>
      </c>
      <c r="I11594" t="s">
        <v>45</v>
      </c>
      <c r="J11594" s="25">
        <v>45846</v>
      </c>
      <c r="K11594" s="25">
        <v>45846</v>
      </c>
      <c r="L11594" t="s">
        <v>4303</v>
      </c>
      <c r="M11594" t="s">
        <v>1387</v>
      </c>
      <c r="N11594" t="s">
        <v>213</v>
      </c>
      <c r="O11594" t="s">
        <v>6282</v>
      </c>
    </row>
    <row r="11595" spans="1:15" x14ac:dyDescent="0.25">
      <c r="A11595">
        <v>7868</v>
      </c>
      <c r="B11595" t="s">
        <v>6393</v>
      </c>
      <c r="C11595" t="s">
        <v>1388</v>
      </c>
      <c r="D11595" t="s">
        <v>1389</v>
      </c>
      <c r="E11595">
        <v>11200</v>
      </c>
      <c r="F11595">
        <v>56</v>
      </c>
      <c r="G11595" t="s">
        <v>19532</v>
      </c>
      <c r="H11595" t="s">
        <v>4290</v>
      </c>
      <c r="I11595" t="s">
        <v>45</v>
      </c>
      <c r="J11595" s="25">
        <v>45846</v>
      </c>
      <c r="K11595" s="25">
        <v>45846</v>
      </c>
      <c r="L11595" t="s">
        <v>4303</v>
      </c>
      <c r="M11595" t="s">
        <v>1387</v>
      </c>
      <c r="N11595" t="s">
        <v>213</v>
      </c>
      <c r="O11595" t="s">
        <v>6282</v>
      </c>
    </row>
    <row r="11596" spans="1:15" x14ac:dyDescent="0.25">
      <c r="A11596">
        <v>7869</v>
      </c>
      <c r="B11596" t="s">
        <v>6393</v>
      </c>
      <c r="C11596" t="s">
        <v>1388</v>
      </c>
      <c r="D11596" t="s">
        <v>1389</v>
      </c>
      <c r="E11596">
        <v>6200</v>
      </c>
      <c r="F11596">
        <v>31</v>
      </c>
      <c r="G11596" t="s">
        <v>19533</v>
      </c>
      <c r="H11596" t="s">
        <v>4290</v>
      </c>
      <c r="I11596" t="s">
        <v>45</v>
      </c>
      <c r="J11596" s="25">
        <v>45846</v>
      </c>
      <c r="K11596" s="25">
        <v>45846</v>
      </c>
      <c r="L11596" t="s">
        <v>4303</v>
      </c>
      <c r="M11596" t="s">
        <v>1387</v>
      </c>
      <c r="N11596" t="s">
        <v>213</v>
      </c>
      <c r="O11596" t="s">
        <v>6282</v>
      </c>
    </row>
    <row r="11597" spans="1:15" x14ac:dyDescent="0.25">
      <c r="A11597">
        <v>7870</v>
      </c>
      <c r="B11597" t="s">
        <v>6393</v>
      </c>
      <c r="C11597" t="s">
        <v>1388</v>
      </c>
      <c r="D11597" t="s">
        <v>1389</v>
      </c>
      <c r="E11597">
        <v>11200</v>
      </c>
      <c r="F11597">
        <v>56</v>
      </c>
      <c r="G11597" t="s">
        <v>19534</v>
      </c>
      <c r="H11597" t="s">
        <v>53</v>
      </c>
      <c r="I11597" t="s">
        <v>45</v>
      </c>
      <c r="J11597" s="25">
        <v>45857</v>
      </c>
      <c r="K11597" s="25">
        <v>45857</v>
      </c>
      <c r="L11597" t="s">
        <v>77</v>
      </c>
      <c r="M11597" t="s">
        <v>1387</v>
      </c>
      <c r="N11597" t="s">
        <v>213</v>
      </c>
      <c r="O11597" t="s">
        <v>6282</v>
      </c>
    </row>
    <row r="11598" spans="1:15" x14ac:dyDescent="0.25">
      <c r="A11598">
        <v>7871</v>
      </c>
      <c r="B11598" t="s">
        <v>6393</v>
      </c>
      <c r="C11598" t="s">
        <v>1388</v>
      </c>
      <c r="D11598" t="s">
        <v>1389</v>
      </c>
      <c r="E11598">
        <v>11200</v>
      </c>
      <c r="F11598">
        <v>56</v>
      </c>
      <c r="G11598" t="s">
        <v>19535</v>
      </c>
      <c r="H11598" t="s">
        <v>53</v>
      </c>
      <c r="I11598" t="s">
        <v>45</v>
      </c>
      <c r="J11598" s="25">
        <v>45857</v>
      </c>
      <c r="K11598" s="25">
        <v>45857</v>
      </c>
      <c r="L11598" t="s">
        <v>77</v>
      </c>
      <c r="M11598" t="s">
        <v>1387</v>
      </c>
      <c r="N11598" t="s">
        <v>213</v>
      </c>
      <c r="O11598" t="s">
        <v>6282</v>
      </c>
    </row>
    <row r="11599" spans="1:15" x14ac:dyDescent="0.25">
      <c r="A11599">
        <v>7872</v>
      </c>
      <c r="B11599" t="s">
        <v>6393</v>
      </c>
      <c r="C11599" t="s">
        <v>1388</v>
      </c>
      <c r="D11599" t="s">
        <v>1389</v>
      </c>
      <c r="E11599">
        <v>11200</v>
      </c>
      <c r="F11599">
        <v>56</v>
      </c>
      <c r="G11599" t="s">
        <v>19536</v>
      </c>
      <c r="H11599" t="s">
        <v>53</v>
      </c>
      <c r="I11599" t="s">
        <v>45</v>
      </c>
      <c r="J11599" s="25">
        <v>45857</v>
      </c>
      <c r="K11599" s="25">
        <v>45857</v>
      </c>
      <c r="L11599" t="s">
        <v>77</v>
      </c>
      <c r="M11599" t="s">
        <v>1387</v>
      </c>
      <c r="N11599" t="s">
        <v>213</v>
      </c>
      <c r="O11599" t="s">
        <v>6282</v>
      </c>
    </row>
    <row r="11600" spans="1:15" x14ac:dyDescent="0.25">
      <c r="A11600">
        <v>7873</v>
      </c>
      <c r="B11600" t="s">
        <v>6393</v>
      </c>
      <c r="C11600" t="s">
        <v>1388</v>
      </c>
      <c r="D11600" t="s">
        <v>1389</v>
      </c>
      <c r="E11600">
        <v>11200</v>
      </c>
      <c r="F11600">
        <v>56</v>
      </c>
      <c r="G11600" t="s">
        <v>19537</v>
      </c>
      <c r="H11600" t="s">
        <v>53</v>
      </c>
      <c r="I11600" t="s">
        <v>45</v>
      </c>
      <c r="J11600" s="25">
        <v>45857</v>
      </c>
      <c r="K11600" s="25">
        <v>45857</v>
      </c>
      <c r="L11600" t="s">
        <v>77</v>
      </c>
      <c r="M11600" t="s">
        <v>1387</v>
      </c>
      <c r="N11600" t="s">
        <v>213</v>
      </c>
      <c r="O11600" t="s">
        <v>6282</v>
      </c>
    </row>
    <row r="11601" spans="1:15" x14ac:dyDescent="0.25">
      <c r="A11601">
        <v>7874</v>
      </c>
      <c r="B11601" t="s">
        <v>6653</v>
      </c>
      <c r="C11601" t="s">
        <v>1388</v>
      </c>
      <c r="D11601" t="s">
        <v>1389</v>
      </c>
      <c r="E11601">
        <v>5000</v>
      </c>
      <c r="F11601">
        <v>25</v>
      </c>
      <c r="G11601" t="s">
        <v>19538</v>
      </c>
      <c r="H11601" t="s">
        <v>53</v>
      </c>
      <c r="I11601" t="s">
        <v>45</v>
      </c>
      <c r="J11601" s="25">
        <v>45857</v>
      </c>
      <c r="K11601" s="25">
        <v>45857</v>
      </c>
      <c r="L11601" t="s">
        <v>77</v>
      </c>
      <c r="M11601" t="s">
        <v>1387</v>
      </c>
      <c r="N11601" t="s">
        <v>213</v>
      </c>
      <c r="O11601" t="s">
        <v>6282</v>
      </c>
    </row>
    <row r="11602" spans="1:15" x14ac:dyDescent="0.25">
      <c r="A11602">
        <v>7875</v>
      </c>
      <c r="B11602" t="s">
        <v>6371</v>
      </c>
      <c r="C11602" t="s">
        <v>1388</v>
      </c>
      <c r="D11602" t="s">
        <v>1389</v>
      </c>
      <c r="E11602">
        <v>190</v>
      </c>
      <c r="F11602">
        <v>0</v>
      </c>
      <c r="G11602" t="s">
        <v>6886</v>
      </c>
      <c r="H11602" t="s">
        <v>53</v>
      </c>
      <c r="I11602" t="s">
        <v>45</v>
      </c>
      <c r="J11602" s="25">
        <v>45857</v>
      </c>
      <c r="K11602" s="25">
        <v>45857</v>
      </c>
      <c r="L11602" t="s">
        <v>77</v>
      </c>
      <c r="M11602" t="s">
        <v>1387</v>
      </c>
      <c r="N11602" t="s">
        <v>213</v>
      </c>
      <c r="O11602" t="s">
        <v>6282</v>
      </c>
    </row>
    <row r="11603" spans="1:15" x14ac:dyDescent="0.25">
      <c r="A11603">
        <v>9225</v>
      </c>
      <c r="B11603" t="s">
        <v>11306</v>
      </c>
      <c r="C11603" t="s">
        <v>1388</v>
      </c>
      <c r="D11603" t="s">
        <v>1389</v>
      </c>
      <c r="E11603">
        <v>11200</v>
      </c>
      <c r="F11603">
        <v>56</v>
      </c>
      <c r="G11603" t="s">
        <v>19539</v>
      </c>
      <c r="H11603" t="s">
        <v>53</v>
      </c>
      <c r="I11603" t="s">
        <v>45</v>
      </c>
      <c r="J11603" s="25">
        <v>45870</v>
      </c>
      <c r="K11603" s="25">
        <v>45870</v>
      </c>
      <c r="L11603" t="s">
        <v>55</v>
      </c>
      <c r="M11603" t="s">
        <v>1387</v>
      </c>
      <c r="N11603" t="s">
        <v>213</v>
      </c>
      <c r="O11603" t="s">
        <v>6302</v>
      </c>
    </row>
    <row r="11604" spans="1:15" x14ac:dyDescent="0.25">
      <c r="A11604">
        <v>9226</v>
      </c>
      <c r="B11604" t="s">
        <v>11306</v>
      </c>
      <c r="C11604" t="s">
        <v>1388</v>
      </c>
      <c r="D11604" t="s">
        <v>1389</v>
      </c>
      <c r="E11604">
        <v>11200</v>
      </c>
      <c r="F11604">
        <v>56</v>
      </c>
      <c r="G11604" t="s">
        <v>19540</v>
      </c>
      <c r="H11604" t="s">
        <v>53</v>
      </c>
      <c r="I11604" t="s">
        <v>45</v>
      </c>
      <c r="J11604" s="25">
        <v>45870</v>
      </c>
      <c r="K11604" s="25">
        <v>45870</v>
      </c>
      <c r="L11604" t="s">
        <v>55</v>
      </c>
      <c r="M11604" t="s">
        <v>1387</v>
      </c>
      <c r="N11604" t="s">
        <v>213</v>
      </c>
      <c r="O11604" t="s">
        <v>6302</v>
      </c>
    </row>
    <row r="11605" spans="1:15" x14ac:dyDescent="0.25">
      <c r="A11605">
        <v>9227</v>
      </c>
      <c r="B11605" t="s">
        <v>11306</v>
      </c>
      <c r="C11605" t="s">
        <v>1388</v>
      </c>
      <c r="D11605" t="s">
        <v>1389</v>
      </c>
      <c r="E11605">
        <v>11200</v>
      </c>
      <c r="F11605">
        <v>56</v>
      </c>
      <c r="G11605" t="s">
        <v>19541</v>
      </c>
      <c r="H11605" t="s">
        <v>53</v>
      </c>
      <c r="I11605" t="s">
        <v>45</v>
      </c>
      <c r="J11605" s="25">
        <v>45870</v>
      </c>
      <c r="K11605" s="25">
        <v>45870</v>
      </c>
      <c r="L11605" t="s">
        <v>55</v>
      </c>
      <c r="M11605" t="s">
        <v>1387</v>
      </c>
      <c r="N11605" t="s">
        <v>213</v>
      </c>
      <c r="O11605" t="s">
        <v>6302</v>
      </c>
    </row>
    <row r="11606" spans="1:15" x14ac:dyDescent="0.25">
      <c r="A11606">
        <v>9228</v>
      </c>
      <c r="B11606" t="s">
        <v>11306</v>
      </c>
      <c r="C11606" t="s">
        <v>1388</v>
      </c>
      <c r="D11606" t="s">
        <v>1389</v>
      </c>
      <c r="E11606">
        <v>11200</v>
      </c>
      <c r="F11606">
        <v>56</v>
      </c>
      <c r="G11606" t="s">
        <v>19542</v>
      </c>
      <c r="H11606" t="s">
        <v>53</v>
      </c>
      <c r="I11606" t="s">
        <v>45</v>
      </c>
      <c r="J11606" s="25">
        <v>45870</v>
      </c>
      <c r="K11606" s="25">
        <v>45870</v>
      </c>
      <c r="L11606" t="s">
        <v>55</v>
      </c>
      <c r="M11606" t="s">
        <v>1387</v>
      </c>
      <c r="N11606" t="s">
        <v>213</v>
      </c>
      <c r="O11606" t="s">
        <v>6302</v>
      </c>
    </row>
    <row r="11607" spans="1:15" x14ac:dyDescent="0.25">
      <c r="A11607">
        <v>9229</v>
      </c>
      <c r="B11607" t="s">
        <v>11306</v>
      </c>
      <c r="C11607" t="s">
        <v>1388</v>
      </c>
      <c r="D11607" t="s">
        <v>1389</v>
      </c>
      <c r="E11607">
        <v>11200</v>
      </c>
      <c r="F11607">
        <v>56</v>
      </c>
      <c r="G11607" t="s">
        <v>19543</v>
      </c>
      <c r="H11607" t="s">
        <v>53</v>
      </c>
      <c r="I11607" t="s">
        <v>45</v>
      </c>
      <c r="J11607" s="25">
        <v>45870</v>
      </c>
      <c r="K11607" s="25">
        <v>45870</v>
      </c>
      <c r="L11607" t="s">
        <v>55</v>
      </c>
      <c r="M11607" t="s">
        <v>1387</v>
      </c>
      <c r="N11607" t="s">
        <v>213</v>
      </c>
      <c r="O11607" t="s">
        <v>6302</v>
      </c>
    </row>
    <row r="11608" spans="1:15" x14ac:dyDescent="0.25">
      <c r="A11608">
        <v>9230</v>
      </c>
      <c r="B11608" t="s">
        <v>11306</v>
      </c>
      <c r="C11608" t="s">
        <v>1388</v>
      </c>
      <c r="D11608" t="s">
        <v>1389</v>
      </c>
      <c r="E11608">
        <v>11200</v>
      </c>
      <c r="F11608">
        <v>56</v>
      </c>
      <c r="G11608" t="s">
        <v>19544</v>
      </c>
      <c r="H11608" t="s">
        <v>53</v>
      </c>
      <c r="I11608" t="s">
        <v>45</v>
      </c>
      <c r="J11608" s="25">
        <v>45870</v>
      </c>
      <c r="K11608" s="25">
        <v>45870</v>
      </c>
      <c r="L11608" t="s">
        <v>55</v>
      </c>
      <c r="M11608" t="s">
        <v>1387</v>
      </c>
      <c r="N11608" t="s">
        <v>213</v>
      </c>
      <c r="O11608" t="s">
        <v>6302</v>
      </c>
    </row>
    <row r="11609" spans="1:15" x14ac:dyDescent="0.25">
      <c r="A11609">
        <v>9231</v>
      </c>
      <c r="B11609" t="s">
        <v>11306</v>
      </c>
      <c r="C11609" t="s">
        <v>1388</v>
      </c>
      <c r="D11609" t="s">
        <v>1389</v>
      </c>
      <c r="E11609">
        <v>11200</v>
      </c>
      <c r="F11609">
        <v>56</v>
      </c>
      <c r="G11609" t="s">
        <v>19545</v>
      </c>
      <c r="H11609" t="s">
        <v>53</v>
      </c>
      <c r="I11609" t="s">
        <v>45</v>
      </c>
      <c r="J11609" s="25">
        <v>45870</v>
      </c>
      <c r="K11609" s="25">
        <v>45870</v>
      </c>
      <c r="L11609" t="s">
        <v>55</v>
      </c>
      <c r="M11609" t="s">
        <v>1387</v>
      </c>
      <c r="N11609" t="s">
        <v>213</v>
      </c>
      <c r="O11609" t="s">
        <v>6302</v>
      </c>
    </row>
    <row r="11610" spans="1:15" x14ac:dyDescent="0.25">
      <c r="A11610">
        <v>9232</v>
      </c>
      <c r="B11610" t="s">
        <v>11306</v>
      </c>
      <c r="C11610" t="s">
        <v>1388</v>
      </c>
      <c r="D11610" t="s">
        <v>1389</v>
      </c>
      <c r="E11610">
        <v>7200</v>
      </c>
      <c r="F11610">
        <v>36</v>
      </c>
      <c r="G11610" t="s">
        <v>19546</v>
      </c>
      <c r="H11610" t="s">
        <v>53</v>
      </c>
      <c r="I11610" t="s">
        <v>45</v>
      </c>
      <c r="J11610" s="25">
        <v>45870</v>
      </c>
      <c r="K11610" s="25">
        <v>45870</v>
      </c>
      <c r="L11610" t="s">
        <v>55</v>
      </c>
      <c r="M11610" t="s">
        <v>1387</v>
      </c>
      <c r="N11610" t="s">
        <v>213</v>
      </c>
      <c r="O11610" t="s">
        <v>6302</v>
      </c>
    </row>
    <row r="11611" spans="1:15" x14ac:dyDescent="0.25">
      <c r="A11611">
        <v>9224</v>
      </c>
      <c r="B11611" t="s">
        <v>6393</v>
      </c>
      <c r="C11611" t="s">
        <v>1388</v>
      </c>
      <c r="D11611" t="s">
        <v>1389</v>
      </c>
      <c r="E11611">
        <v>8000</v>
      </c>
      <c r="F11611">
        <v>40</v>
      </c>
      <c r="G11611" t="s">
        <v>19547</v>
      </c>
      <c r="H11611" t="s">
        <v>53</v>
      </c>
      <c r="I11611" t="s">
        <v>45</v>
      </c>
      <c r="J11611" s="25">
        <v>45875</v>
      </c>
      <c r="K11611" s="25">
        <v>45875</v>
      </c>
      <c r="L11611" t="s">
        <v>56</v>
      </c>
      <c r="M11611" t="s">
        <v>1387</v>
      </c>
      <c r="N11611" t="s">
        <v>213</v>
      </c>
      <c r="O11611" t="s">
        <v>6302</v>
      </c>
    </row>
    <row r="11612" spans="1:15" x14ac:dyDescent="0.25">
      <c r="A11612">
        <v>7876</v>
      </c>
      <c r="B11612" t="s">
        <v>6371</v>
      </c>
      <c r="C11612" t="s">
        <v>1391</v>
      </c>
      <c r="D11612" t="s">
        <v>5706</v>
      </c>
      <c r="E11612">
        <v>188</v>
      </c>
      <c r="F11612">
        <v>0</v>
      </c>
      <c r="G11612" t="s">
        <v>7119</v>
      </c>
      <c r="H11612" t="s">
        <v>4478</v>
      </c>
      <c r="I11612" t="s">
        <v>45</v>
      </c>
      <c r="J11612" s="25">
        <v>45617</v>
      </c>
      <c r="K11612" s="25">
        <v>45709</v>
      </c>
      <c r="L11612" t="s">
        <v>4284</v>
      </c>
      <c r="M11612" t="s">
        <v>5707</v>
      </c>
      <c r="N11612" t="s">
        <v>213</v>
      </c>
      <c r="O11612" t="s">
        <v>6282</v>
      </c>
    </row>
    <row r="11613" spans="1:15" x14ac:dyDescent="0.25">
      <c r="A11613">
        <v>7877</v>
      </c>
      <c r="B11613" t="s">
        <v>11258</v>
      </c>
      <c r="C11613" t="s">
        <v>3550</v>
      </c>
      <c r="D11613" t="s">
        <v>19548</v>
      </c>
      <c r="E11613">
        <v>54</v>
      </c>
      <c r="F11613">
        <v>1</v>
      </c>
      <c r="G11613" t="s">
        <v>11260</v>
      </c>
      <c r="H11613" t="s">
        <v>18585</v>
      </c>
      <c r="I11613" t="s">
        <v>5539</v>
      </c>
      <c r="J11613" s="25">
        <v>43667</v>
      </c>
      <c r="K11613" s="25">
        <v>45066</v>
      </c>
      <c r="L11613" t="s">
        <v>18586</v>
      </c>
      <c r="M11613" t="s">
        <v>19549</v>
      </c>
      <c r="N11613" t="s">
        <v>32</v>
      </c>
      <c r="O11613" t="s">
        <v>6282</v>
      </c>
    </row>
    <row r="11614" spans="1:15" x14ac:dyDescent="0.25">
      <c r="A11614">
        <v>7879</v>
      </c>
      <c r="B11614" t="s">
        <v>15716</v>
      </c>
      <c r="C11614" t="s">
        <v>1392</v>
      </c>
      <c r="D11614" t="s">
        <v>5708</v>
      </c>
      <c r="E11614">
        <v>149</v>
      </c>
      <c r="F11614">
        <v>1</v>
      </c>
      <c r="G11614" t="s">
        <v>19550</v>
      </c>
      <c r="H11614" t="s">
        <v>5328</v>
      </c>
      <c r="I11614" t="s">
        <v>4506</v>
      </c>
      <c r="J11614" s="25">
        <v>44098</v>
      </c>
      <c r="K11614" s="25">
        <v>45641</v>
      </c>
      <c r="L11614" t="s">
        <v>5329</v>
      </c>
      <c r="M11614" t="s">
        <v>5709</v>
      </c>
      <c r="N11614" t="s">
        <v>32</v>
      </c>
      <c r="O11614" t="s">
        <v>6282</v>
      </c>
    </row>
    <row r="11615" spans="1:15" x14ac:dyDescent="0.25">
      <c r="A11615">
        <v>7878</v>
      </c>
      <c r="B11615" t="s">
        <v>10380</v>
      </c>
      <c r="C11615" t="s">
        <v>1392</v>
      </c>
      <c r="D11615" t="s">
        <v>5708</v>
      </c>
      <c r="E11615">
        <v>1000</v>
      </c>
      <c r="F11615">
        <v>10</v>
      </c>
      <c r="G11615" t="s">
        <v>19551</v>
      </c>
      <c r="H11615" t="s">
        <v>5326</v>
      </c>
      <c r="I11615" t="s">
        <v>5322</v>
      </c>
      <c r="J11615" s="25">
        <v>45163</v>
      </c>
      <c r="K11615" s="25">
        <v>45380</v>
      </c>
      <c r="L11615" t="s">
        <v>4593</v>
      </c>
      <c r="M11615" t="s">
        <v>5709</v>
      </c>
      <c r="N11615" t="s">
        <v>32</v>
      </c>
      <c r="O11615" t="s">
        <v>6282</v>
      </c>
    </row>
    <row r="11616" spans="1:15" x14ac:dyDescent="0.25">
      <c r="A11616">
        <v>7880</v>
      </c>
      <c r="B11616" t="s">
        <v>7016</v>
      </c>
      <c r="C11616" t="s">
        <v>1393</v>
      </c>
      <c r="D11616" t="s">
        <v>5710</v>
      </c>
      <c r="E11616">
        <v>211</v>
      </c>
      <c r="F11616">
        <v>4</v>
      </c>
      <c r="G11616" t="s">
        <v>19552</v>
      </c>
      <c r="H11616" t="s">
        <v>5711</v>
      </c>
      <c r="I11616" t="s">
        <v>35</v>
      </c>
      <c r="J11616" s="25">
        <v>43123</v>
      </c>
      <c r="K11616" s="25">
        <v>45106</v>
      </c>
      <c r="L11616" t="s">
        <v>5507</v>
      </c>
      <c r="M11616" t="s">
        <v>5712</v>
      </c>
      <c r="N11616" t="s">
        <v>32</v>
      </c>
      <c r="O11616" t="s">
        <v>6282</v>
      </c>
    </row>
    <row r="11617" spans="1:15" x14ac:dyDescent="0.25">
      <c r="A11617">
        <v>7881</v>
      </c>
      <c r="B11617" t="s">
        <v>11383</v>
      </c>
      <c r="C11617" t="s">
        <v>1397</v>
      </c>
      <c r="D11617" t="s">
        <v>5714</v>
      </c>
      <c r="E11617">
        <v>487</v>
      </c>
      <c r="F11617">
        <v>4</v>
      </c>
      <c r="G11617" t="s">
        <v>19553</v>
      </c>
      <c r="H11617" t="s">
        <v>824</v>
      </c>
      <c r="I11617" t="s">
        <v>5713</v>
      </c>
      <c r="J11617" s="25">
        <v>45311</v>
      </c>
      <c r="K11617" s="25">
        <v>45311</v>
      </c>
      <c r="L11617" t="s">
        <v>5253</v>
      </c>
      <c r="M11617" t="s">
        <v>5715</v>
      </c>
      <c r="N11617" t="s">
        <v>32</v>
      </c>
      <c r="O11617" t="s">
        <v>6282</v>
      </c>
    </row>
    <row r="11618" spans="1:15" x14ac:dyDescent="0.25">
      <c r="A11618">
        <v>7882</v>
      </c>
      <c r="B11618" t="s">
        <v>9434</v>
      </c>
      <c r="C11618" t="s">
        <v>1397</v>
      </c>
      <c r="D11618" t="s">
        <v>5714</v>
      </c>
      <c r="E11618">
        <v>900</v>
      </c>
      <c r="F11618">
        <v>9</v>
      </c>
      <c r="G11618" t="s">
        <v>19554</v>
      </c>
      <c r="H11618" t="s">
        <v>5716</v>
      </c>
      <c r="I11618" t="s">
        <v>5713</v>
      </c>
      <c r="J11618" s="25">
        <v>45397</v>
      </c>
      <c r="K11618" s="25">
        <v>45397</v>
      </c>
      <c r="L11618" t="s">
        <v>4274</v>
      </c>
      <c r="M11618" t="s">
        <v>5715</v>
      </c>
      <c r="N11618" t="s">
        <v>32</v>
      </c>
      <c r="O11618" t="s">
        <v>6282</v>
      </c>
    </row>
    <row r="11619" spans="1:15" x14ac:dyDescent="0.25">
      <c r="A11619">
        <v>7883</v>
      </c>
      <c r="B11619" t="s">
        <v>11414</v>
      </c>
      <c r="C11619" t="s">
        <v>1401</v>
      </c>
      <c r="D11619" t="s">
        <v>5718</v>
      </c>
      <c r="E11619">
        <v>540</v>
      </c>
      <c r="F11619">
        <v>9</v>
      </c>
      <c r="G11619" t="s">
        <v>19555</v>
      </c>
      <c r="H11619" t="s">
        <v>14</v>
      </c>
      <c r="I11619" t="s">
        <v>13</v>
      </c>
      <c r="J11619" s="25">
        <v>45834</v>
      </c>
      <c r="K11619" s="25">
        <v>45834</v>
      </c>
      <c r="L11619" t="s">
        <v>1328</v>
      </c>
      <c r="M11619" t="s">
        <v>5719</v>
      </c>
      <c r="N11619" t="s">
        <v>32</v>
      </c>
      <c r="O11619" t="s">
        <v>6282</v>
      </c>
    </row>
    <row r="11620" spans="1:15" x14ac:dyDescent="0.25">
      <c r="A11620">
        <v>7884</v>
      </c>
      <c r="B11620" t="s">
        <v>18283</v>
      </c>
      <c r="C11620" t="s">
        <v>1401</v>
      </c>
      <c r="D11620" t="s">
        <v>5718</v>
      </c>
      <c r="E11620">
        <v>1140</v>
      </c>
      <c r="F11620">
        <v>19</v>
      </c>
      <c r="G11620" t="s">
        <v>19556</v>
      </c>
      <c r="H11620" t="s">
        <v>5720</v>
      </c>
      <c r="I11620" t="s">
        <v>13</v>
      </c>
      <c r="J11620" s="25">
        <v>45884</v>
      </c>
      <c r="K11620" s="25">
        <v>45884</v>
      </c>
      <c r="L11620" t="s">
        <v>690</v>
      </c>
      <c r="M11620" t="s">
        <v>5719</v>
      </c>
      <c r="N11620" t="s">
        <v>32</v>
      </c>
      <c r="O11620" t="s">
        <v>6282</v>
      </c>
    </row>
    <row r="11621" spans="1:15" x14ac:dyDescent="0.25">
      <c r="A11621">
        <v>7886</v>
      </c>
      <c r="B11621" t="s">
        <v>11414</v>
      </c>
      <c r="C11621" t="s">
        <v>1402</v>
      </c>
      <c r="D11621" t="s">
        <v>5721</v>
      </c>
      <c r="E11621">
        <v>59</v>
      </c>
      <c r="F11621">
        <v>0</v>
      </c>
      <c r="G11621" t="s">
        <v>19557</v>
      </c>
      <c r="H11621" t="s">
        <v>5645</v>
      </c>
      <c r="I11621" t="s">
        <v>1225</v>
      </c>
      <c r="J11621" s="25">
        <v>45587</v>
      </c>
      <c r="K11621" s="25">
        <v>46041</v>
      </c>
      <c r="L11621" t="s">
        <v>4720</v>
      </c>
      <c r="M11621" t="s">
        <v>5722</v>
      </c>
      <c r="N11621" t="s">
        <v>32</v>
      </c>
      <c r="O11621" t="s">
        <v>6282</v>
      </c>
    </row>
    <row r="11622" spans="1:15" x14ac:dyDescent="0.25">
      <c r="A11622">
        <v>7887</v>
      </c>
      <c r="B11622" t="s">
        <v>11414</v>
      </c>
      <c r="C11622" t="s">
        <v>1402</v>
      </c>
      <c r="D11622" t="s">
        <v>5721</v>
      </c>
      <c r="E11622">
        <v>59</v>
      </c>
      <c r="F11622">
        <v>0</v>
      </c>
      <c r="G11622" t="s">
        <v>19557</v>
      </c>
      <c r="H11622" t="s">
        <v>5639</v>
      </c>
      <c r="I11622" t="s">
        <v>13</v>
      </c>
      <c r="J11622" s="25">
        <v>45747</v>
      </c>
      <c r="K11622" s="25">
        <v>45747</v>
      </c>
      <c r="L11622" t="s">
        <v>5640</v>
      </c>
      <c r="M11622" t="s">
        <v>5722</v>
      </c>
      <c r="N11622" t="s">
        <v>32</v>
      </c>
      <c r="O11622" t="s">
        <v>6282</v>
      </c>
    </row>
    <row r="11623" spans="1:15" x14ac:dyDescent="0.25">
      <c r="A11623">
        <v>7888</v>
      </c>
      <c r="B11623" t="s">
        <v>11414</v>
      </c>
      <c r="C11623" t="s">
        <v>1402</v>
      </c>
      <c r="D11623" t="s">
        <v>5721</v>
      </c>
      <c r="E11623">
        <v>59</v>
      </c>
      <c r="F11623">
        <v>0</v>
      </c>
      <c r="G11623" t="s">
        <v>19557</v>
      </c>
      <c r="H11623" t="s">
        <v>14</v>
      </c>
      <c r="I11623" t="s">
        <v>13</v>
      </c>
      <c r="J11623" s="25">
        <v>45834</v>
      </c>
      <c r="K11623" s="25">
        <v>45834</v>
      </c>
      <c r="L11623" t="s">
        <v>1328</v>
      </c>
      <c r="M11623" t="s">
        <v>5722</v>
      </c>
      <c r="N11623" t="s">
        <v>32</v>
      </c>
      <c r="O11623" t="s">
        <v>6282</v>
      </c>
    </row>
    <row r="11624" spans="1:15" x14ac:dyDescent="0.25">
      <c r="A11624">
        <v>7885</v>
      </c>
      <c r="B11624" t="s">
        <v>10230</v>
      </c>
      <c r="C11624" t="s">
        <v>1402</v>
      </c>
      <c r="D11624" t="s">
        <v>5721</v>
      </c>
      <c r="E11624">
        <v>1740</v>
      </c>
      <c r="F11624">
        <v>29</v>
      </c>
      <c r="G11624" t="s">
        <v>19558</v>
      </c>
      <c r="H11624" t="s">
        <v>5727</v>
      </c>
      <c r="I11624" t="s">
        <v>13</v>
      </c>
      <c r="J11624" s="25">
        <v>45849</v>
      </c>
      <c r="K11624" s="25">
        <v>45850</v>
      </c>
      <c r="L11624" t="s">
        <v>162</v>
      </c>
      <c r="M11624" t="s">
        <v>5722</v>
      </c>
      <c r="N11624" t="s">
        <v>32</v>
      </c>
      <c r="O11624" t="s">
        <v>6282</v>
      </c>
    </row>
    <row r="11625" spans="1:15" x14ac:dyDescent="0.25">
      <c r="A11625">
        <v>7889</v>
      </c>
      <c r="B11625" t="s">
        <v>11414</v>
      </c>
      <c r="C11625" t="s">
        <v>1402</v>
      </c>
      <c r="D11625" t="s">
        <v>5721</v>
      </c>
      <c r="E11625">
        <v>59</v>
      </c>
      <c r="F11625">
        <v>0</v>
      </c>
      <c r="G11625" t="s">
        <v>19557</v>
      </c>
      <c r="H11625" t="s">
        <v>5727</v>
      </c>
      <c r="I11625" t="s">
        <v>13</v>
      </c>
      <c r="J11625" s="25">
        <v>45849</v>
      </c>
      <c r="K11625" s="25">
        <v>45850</v>
      </c>
      <c r="L11625" t="s">
        <v>162</v>
      </c>
      <c r="M11625" t="s">
        <v>5722</v>
      </c>
      <c r="N11625" t="s">
        <v>32</v>
      </c>
      <c r="O11625" t="s">
        <v>6282</v>
      </c>
    </row>
    <row r="11626" spans="1:15" x14ac:dyDescent="0.25">
      <c r="A11626">
        <v>7890</v>
      </c>
      <c r="B11626" t="s">
        <v>19559</v>
      </c>
      <c r="C11626" t="s">
        <v>1403</v>
      </c>
      <c r="D11626" t="s">
        <v>5723</v>
      </c>
      <c r="E11626">
        <v>2880</v>
      </c>
      <c r="F11626">
        <v>48</v>
      </c>
      <c r="G11626" t="s">
        <v>19560</v>
      </c>
      <c r="H11626" t="s">
        <v>5720</v>
      </c>
      <c r="I11626" t="s">
        <v>13</v>
      </c>
      <c r="J11626" s="25">
        <v>45884</v>
      </c>
      <c r="K11626" s="25">
        <v>45884</v>
      </c>
      <c r="L11626" t="s">
        <v>690</v>
      </c>
      <c r="M11626" t="s">
        <v>5724</v>
      </c>
      <c r="N11626" t="s">
        <v>32</v>
      </c>
      <c r="O11626" t="s">
        <v>6282</v>
      </c>
    </row>
    <row r="11627" spans="1:15" x14ac:dyDescent="0.25">
      <c r="A11627">
        <v>7891</v>
      </c>
      <c r="B11627" t="s">
        <v>11414</v>
      </c>
      <c r="C11627" t="s">
        <v>1403</v>
      </c>
      <c r="D11627" t="s">
        <v>5723</v>
      </c>
      <c r="E11627">
        <v>1200</v>
      </c>
      <c r="F11627">
        <v>20</v>
      </c>
      <c r="G11627" t="s">
        <v>19561</v>
      </c>
      <c r="H11627" t="s">
        <v>5720</v>
      </c>
      <c r="I11627" t="s">
        <v>13</v>
      </c>
      <c r="J11627" s="25">
        <v>45884</v>
      </c>
      <c r="K11627" s="25">
        <v>45884</v>
      </c>
      <c r="L11627" t="s">
        <v>690</v>
      </c>
      <c r="M11627" t="s">
        <v>5724</v>
      </c>
      <c r="N11627" t="s">
        <v>32</v>
      </c>
      <c r="O11627" t="s">
        <v>6282</v>
      </c>
    </row>
    <row r="11628" spans="1:15" x14ac:dyDescent="0.25">
      <c r="A11628">
        <v>7893</v>
      </c>
      <c r="B11628" t="s">
        <v>11414</v>
      </c>
      <c r="C11628" t="s">
        <v>1403</v>
      </c>
      <c r="D11628" t="s">
        <v>5723</v>
      </c>
      <c r="E11628">
        <v>59</v>
      </c>
      <c r="F11628">
        <v>0</v>
      </c>
      <c r="G11628" t="s">
        <v>19557</v>
      </c>
      <c r="H11628" t="s">
        <v>5720</v>
      </c>
      <c r="I11628" t="s">
        <v>13</v>
      </c>
      <c r="J11628" s="25">
        <v>45884</v>
      </c>
      <c r="K11628" s="25">
        <v>45884</v>
      </c>
      <c r="L11628" t="s">
        <v>690</v>
      </c>
      <c r="M11628" t="s">
        <v>5724</v>
      </c>
      <c r="N11628" t="s">
        <v>32</v>
      </c>
      <c r="O11628" t="s">
        <v>6282</v>
      </c>
    </row>
    <row r="11629" spans="1:15" x14ac:dyDescent="0.25">
      <c r="A11629">
        <v>7892</v>
      </c>
      <c r="B11629" t="s">
        <v>10230</v>
      </c>
      <c r="C11629" t="s">
        <v>1403</v>
      </c>
      <c r="D11629" t="s">
        <v>5723</v>
      </c>
      <c r="E11629">
        <v>497</v>
      </c>
      <c r="F11629">
        <v>8</v>
      </c>
      <c r="G11629" t="s">
        <v>19562</v>
      </c>
      <c r="H11629" t="s">
        <v>19159</v>
      </c>
      <c r="I11629" t="s">
        <v>13</v>
      </c>
      <c r="J11629" s="25">
        <v>46004</v>
      </c>
      <c r="K11629" s="25">
        <v>46004</v>
      </c>
      <c r="L11629" t="s">
        <v>1231</v>
      </c>
      <c r="M11629" t="s">
        <v>5724</v>
      </c>
      <c r="N11629" t="s">
        <v>32</v>
      </c>
      <c r="O11629" t="s">
        <v>6282</v>
      </c>
    </row>
    <row r="11630" spans="1:15" x14ac:dyDescent="0.25">
      <c r="A11630">
        <v>7894</v>
      </c>
      <c r="B11630" t="s">
        <v>11414</v>
      </c>
      <c r="C11630" t="s">
        <v>1403</v>
      </c>
      <c r="D11630" t="s">
        <v>5723</v>
      </c>
      <c r="E11630">
        <v>59</v>
      </c>
      <c r="F11630">
        <v>0</v>
      </c>
      <c r="G11630" t="s">
        <v>19557</v>
      </c>
      <c r="H11630" t="s">
        <v>19159</v>
      </c>
      <c r="I11630" t="s">
        <v>13</v>
      </c>
      <c r="J11630" s="25">
        <v>46004</v>
      </c>
      <c r="K11630" s="25">
        <v>46004</v>
      </c>
      <c r="L11630" t="s">
        <v>1231</v>
      </c>
      <c r="M11630" t="s">
        <v>5724</v>
      </c>
      <c r="N11630" t="s">
        <v>32</v>
      </c>
      <c r="O11630" t="s">
        <v>6282</v>
      </c>
    </row>
    <row r="11631" spans="1:15" x14ac:dyDescent="0.25">
      <c r="A11631">
        <v>7905</v>
      </c>
      <c r="B11631" t="s">
        <v>11414</v>
      </c>
      <c r="C11631" t="s">
        <v>1404</v>
      </c>
      <c r="D11631" t="s">
        <v>5725</v>
      </c>
      <c r="E11631">
        <v>59</v>
      </c>
      <c r="F11631">
        <v>0</v>
      </c>
      <c r="G11631" t="s">
        <v>19557</v>
      </c>
      <c r="H11631" t="s">
        <v>5645</v>
      </c>
      <c r="I11631" t="s">
        <v>1225</v>
      </c>
      <c r="J11631" s="25">
        <v>45587</v>
      </c>
      <c r="K11631" s="25">
        <v>46041</v>
      </c>
      <c r="L11631" t="s">
        <v>4720</v>
      </c>
      <c r="M11631" t="s">
        <v>5726</v>
      </c>
      <c r="N11631" t="s">
        <v>32</v>
      </c>
      <c r="O11631" t="s">
        <v>6282</v>
      </c>
    </row>
    <row r="11632" spans="1:15" x14ac:dyDescent="0.25">
      <c r="A11632">
        <v>7906</v>
      </c>
      <c r="B11632" t="s">
        <v>11414</v>
      </c>
      <c r="C11632" t="s">
        <v>1404</v>
      </c>
      <c r="D11632" t="s">
        <v>5725</v>
      </c>
      <c r="E11632">
        <v>59</v>
      </c>
      <c r="F11632">
        <v>0</v>
      </c>
      <c r="G11632" t="s">
        <v>19557</v>
      </c>
      <c r="H11632" t="s">
        <v>5645</v>
      </c>
      <c r="I11632" t="s">
        <v>1225</v>
      </c>
      <c r="J11632" s="25">
        <v>45622</v>
      </c>
      <c r="K11632" s="25">
        <v>46041</v>
      </c>
      <c r="L11632" t="s">
        <v>4305</v>
      </c>
      <c r="M11632" t="s">
        <v>5726</v>
      </c>
      <c r="N11632" t="s">
        <v>32</v>
      </c>
      <c r="O11632" t="s">
        <v>6282</v>
      </c>
    </row>
    <row r="11633" spans="1:15" x14ac:dyDescent="0.25">
      <c r="A11633">
        <v>7907</v>
      </c>
      <c r="B11633" t="s">
        <v>11414</v>
      </c>
      <c r="C11633" t="s">
        <v>1404</v>
      </c>
      <c r="D11633" t="s">
        <v>5725</v>
      </c>
      <c r="E11633">
        <v>59</v>
      </c>
      <c r="F11633">
        <v>0</v>
      </c>
      <c r="G11633" t="s">
        <v>19557</v>
      </c>
      <c r="H11633" t="s">
        <v>5639</v>
      </c>
      <c r="I11633" t="s">
        <v>13</v>
      </c>
      <c r="J11633" s="25">
        <v>45747</v>
      </c>
      <c r="K11633" s="25">
        <v>45747</v>
      </c>
      <c r="L11633" t="s">
        <v>5640</v>
      </c>
      <c r="M11633" t="s">
        <v>5726</v>
      </c>
      <c r="N11633" t="s">
        <v>32</v>
      </c>
      <c r="O11633" t="s">
        <v>6282</v>
      </c>
    </row>
    <row r="11634" spans="1:15" x14ac:dyDescent="0.25">
      <c r="A11634">
        <v>7895</v>
      </c>
      <c r="B11634" t="s">
        <v>6612</v>
      </c>
      <c r="C11634" t="s">
        <v>1404</v>
      </c>
      <c r="D11634" t="s">
        <v>5725</v>
      </c>
      <c r="E11634">
        <v>2880</v>
      </c>
      <c r="F11634">
        <v>48</v>
      </c>
      <c r="G11634" t="s">
        <v>19563</v>
      </c>
      <c r="H11634" t="s">
        <v>5727</v>
      </c>
      <c r="I11634" t="s">
        <v>13</v>
      </c>
      <c r="J11634" s="25">
        <v>45849</v>
      </c>
      <c r="K11634" s="25">
        <v>45850</v>
      </c>
      <c r="L11634" t="s">
        <v>162</v>
      </c>
      <c r="M11634" t="s">
        <v>5726</v>
      </c>
      <c r="N11634" t="s">
        <v>32</v>
      </c>
      <c r="O11634" t="s">
        <v>6282</v>
      </c>
    </row>
    <row r="11635" spans="1:15" x14ac:dyDescent="0.25">
      <c r="A11635">
        <v>7896</v>
      </c>
      <c r="B11635" t="s">
        <v>9438</v>
      </c>
      <c r="C11635" t="s">
        <v>1404</v>
      </c>
      <c r="D11635" t="s">
        <v>5725</v>
      </c>
      <c r="E11635">
        <v>2280</v>
      </c>
      <c r="F11635">
        <v>38</v>
      </c>
      <c r="G11635" t="s">
        <v>19564</v>
      </c>
      <c r="H11635" t="s">
        <v>5727</v>
      </c>
      <c r="I11635" t="s">
        <v>13</v>
      </c>
      <c r="J11635" s="25">
        <v>45849</v>
      </c>
      <c r="K11635" s="25">
        <v>45850</v>
      </c>
      <c r="L11635" t="s">
        <v>162</v>
      </c>
      <c r="M11635" t="s">
        <v>5726</v>
      </c>
      <c r="N11635" t="s">
        <v>32</v>
      </c>
      <c r="O11635" t="s">
        <v>6282</v>
      </c>
    </row>
    <row r="11636" spans="1:15" x14ac:dyDescent="0.25">
      <c r="A11636">
        <v>7908</v>
      </c>
      <c r="B11636" t="s">
        <v>11414</v>
      </c>
      <c r="C11636" t="s">
        <v>1404</v>
      </c>
      <c r="D11636" t="s">
        <v>5725</v>
      </c>
      <c r="E11636">
        <v>59</v>
      </c>
      <c r="F11636">
        <v>0</v>
      </c>
      <c r="G11636" t="s">
        <v>19557</v>
      </c>
      <c r="H11636" t="s">
        <v>5727</v>
      </c>
      <c r="I11636" t="s">
        <v>13</v>
      </c>
      <c r="J11636" s="25">
        <v>45849</v>
      </c>
      <c r="K11636" s="25">
        <v>45850</v>
      </c>
      <c r="L11636" t="s">
        <v>162</v>
      </c>
      <c r="M11636" t="s">
        <v>5726</v>
      </c>
      <c r="N11636" t="s">
        <v>32</v>
      </c>
      <c r="O11636" t="s">
        <v>6282</v>
      </c>
    </row>
    <row r="11637" spans="1:15" x14ac:dyDescent="0.25">
      <c r="A11637">
        <v>7897</v>
      </c>
      <c r="B11637" t="s">
        <v>19565</v>
      </c>
      <c r="C11637" t="s">
        <v>1404</v>
      </c>
      <c r="D11637" t="s">
        <v>5725</v>
      </c>
      <c r="E11637">
        <v>2880</v>
      </c>
      <c r="F11637">
        <v>48</v>
      </c>
      <c r="G11637" t="s">
        <v>19566</v>
      </c>
      <c r="H11637" t="s">
        <v>5720</v>
      </c>
      <c r="I11637" t="s">
        <v>13</v>
      </c>
      <c r="J11637" s="25">
        <v>45884</v>
      </c>
      <c r="K11637" s="25">
        <v>45884</v>
      </c>
      <c r="L11637" t="s">
        <v>690</v>
      </c>
      <c r="M11637" t="s">
        <v>5726</v>
      </c>
      <c r="N11637" t="s">
        <v>32</v>
      </c>
      <c r="O11637" t="s">
        <v>6282</v>
      </c>
    </row>
    <row r="11638" spans="1:15" x14ac:dyDescent="0.25">
      <c r="A11638">
        <v>7898</v>
      </c>
      <c r="B11638" t="s">
        <v>19559</v>
      </c>
      <c r="C11638" t="s">
        <v>1404</v>
      </c>
      <c r="D11638" t="s">
        <v>5725</v>
      </c>
      <c r="E11638">
        <v>2880</v>
      </c>
      <c r="F11638">
        <v>48</v>
      </c>
      <c r="G11638" t="s">
        <v>19567</v>
      </c>
      <c r="H11638" t="s">
        <v>5720</v>
      </c>
      <c r="I11638" t="s">
        <v>13</v>
      </c>
      <c r="J11638" s="25">
        <v>45884</v>
      </c>
      <c r="K11638" s="25">
        <v>45884</v>
      </c>
      <c r="L11638" t="s">
        <v>690</v>
      </c>
      <c r="M11638" t="s">
        <v>5726</v>
      </c>
      <c r="N11638" t="s">
        <v>32</v>
      </c>
      <c r="O11638" t="s">
        <v>6282</v>
      </c>
    </row>
    <row r="11639" spans="1:15" x14ac:dyDescent="0.25">
      <c r="A11639">
        <v>7899</v>
      </c>
      <c r="B11639" t="s">
        <v>19559</v>
      </c>
      <c r="C11639" t="s">
        <v>1404</v>
      </c>
      <c r="D11639" t="s">
        <v>5725</v>
      </c>
      <c r="E11639">
        <v>2880</v>
      </c>
      <c r="F11639">
        <v>48</v>
      </c>
      <c r="G11639" t="s">
        <v>19568</v>
      </c>
      <c r="H11639" t="s">
        <v>5720</v>
      </c>
      <c r="I11639" t="s">
        <v>13</v>
      </c>
      <c r="J11639" s="25">
        <v>45884</v>
      </c>
      <c r="K11639" s="25">
        <v>45884</v>
      </c>
      <c r="L11639" t="s">
        <v>690</v>
      </c>
      <c r="M11639" t="s">
        <v>5726</v>
      </c>
      <c r="N11639" t="s">
        <v>32</v>
      </c>
      <c r="O11639" t="s">
        <v>6282</v>
      </c>
    </row>
    <row r="11640" spans="1:15" x14ac:dyDescent="0.25">
      <c r="A11640">
        <v>7900</v>
      </c>
      <c r="B11640" t="s">
        <v>19559</v>
      </c>
      <c r="C11640" t="s">
        <v>1404</v>
      </c>
      <c r="D11640" t="s">
        <v>5725</v>
      </c>
      <c r="E11640">
        <v>2880</v>
      </c>
      <c r="F11640">
        <v>48</v>
      </c>
      <c r="G11640" t="s">
        <v>19569</v>
      </c>
      <c r="H11640" t="s">
        <v>5720</v>
      </c>
      <c r="I11640" t="s">
        <v>13</v>
      </c>
      <c r="J11640" s="25">
        <v>45884</v>
      </c>
      <c r="K11640" s="25">
        <v>45884</v>
      </c>
      <c r="L11640" t="s">
        <v>690</v>
      </c>
      <c r="M11640" t="s">
        <v>5726</v>
      </c>
      <c r="N11640" t="s">
        <v>32</v>
      </c>
      <c r="O11640" t="s">
        <v>6282</v>
      </c>
    </row>
    <row r="11641" spans="1:15" x14ac:dyDescent="0.25">
      <c r="A11641">
        <v>7901</v>
      </c>
      <c r="B11641" t="s">
        <v>9438</v>
      </c>
      <c r="C11641" t="s">
        <v>1404</v>
      </c>
      <c r="D11641" t="s">
        <v>5725</v>
      </c>
      <c r="E11641">
        <v>420</v>
      </c>
      <c r="F11641">
        <v>7</v>
      </c>
      <c r="G11641" t="s">
        <v>19570</v>
      </c>
      <c r="H11641" t="s">
        <v>5720</v>
      </c>
      <c r="I11641" t="s">
        <v>13</v>
      </c>
      <c r="J11641" s="25">
        <v>45884</v>
      </c>
      <c r="K11641" s="25">
        <v>45884</v>
      </c>
      <c r="L11641" t="s">
        <v>690</v>
      </c>
      <c r="M11641" t="s">
        <v>5726</v>
      </c>
      <c r="N11641" t="s">
        <v>32</v>
      </c>
      <c r="O11641" t="s">
        <v>6282</v>
      </c>
    </row>
    <row r="11642" spans="1:15" x14ac:dyDescent="0.25">
      <c r="A11642">
        <v>7910</v>
      </c>
      <c r="B11642" t="s">
        <v>11414</v>
      </c>
      <c r="C11642" t="s">
        <v>1404</v>
      </c>
      <c r="D11642" t="s">
        <v>5725</v>
      </c>
      <c r="E11642">
        <v>59</v>
      </c>
      <c r="F11642">
        <v>0</v>
      </c>
      <c r="G11642" t="s">
        <v>19557</v>
      </c>
      <c r="H11642" t="s">
        <v>5720</v>
      </c>
      <c r="I11642" t="s">
        <v>13</v>
      </c>
      <c r="J11642" s="25">
        <v>45884</v>
      </c>
      <c r="K11642" s="25">
        <v>45884</v>
      </c>
      <c r="L11642" t="s">
        <v>690</v>
      </c>
      <c r="M11642" t="s">
        <v>5726</v>
      </c>
      <c r="N11642" t="s">
        <v>32</v>
      </c>
      <c r="O11642" t="s">
        <v>6282</v>
      </c>
    </row>
    <row r="11643" spans="1:15" x14ac:dyDescent="0.25">
      <c r="A11643">
        <v>7902</v>
      </c>
      <c r="B11643" t="s">
        <v>19571</v>
      </c>
      <c r="C11643" t="s">
        <v>1404</v>
      </c>
      <c r="D11643" t="s">
        <v>5725</v>
      </c>
      <c r="E11643">
        <v>2880</v>
      </c>
      <c r="F11643">
        <v>48</v>
      </c>
      <c r="G11643" t="s">
        <v>19572</v>
      </c>
      <c r="H11643" t="s">
        <v>5728</v>
      </c>
      <c r="I11643" t="s">
        <v>13</v>
      </c>
      <c r="J11643" s="25">
        <v>45896</v>
      </c>
      <c r="K11643" s="25">
        <v>45896</v>
      </c>
      <c r="L11643" t="s">
        <v>4618</v>
      </c>
      <c r="M11643" t="s">
        <v>5726</v>
      </c>
      <c r="N11643" t="s">
        <v>32</v>
      </c>
      <c r="O11643" t="s">
        <v>6282</v>
      </c>
    </row>
    <row r="11644" spans="1:15" x14ac:dyDescent="0.25">
      <c r="A11644">
        <v>7903</v>
      </c>
      <c r="B11644" t="s">
        <v>19571</v>
      </c>
      <c r="C11644" t="s">
        <v>1404</v>
      </c>
      <c r="D11644" t="s">
        <v>5725</v>
      </c>
      <c r="E11644">
        <v>600</v>
      </c>
      <c r="F11644">
        <v>10</v>
      </c>
      <c r="G11644" t="s">
        <v>19573</v>
      </c>
      <c r="H11644" t="s">
        <v>5728</v>
      </c>
      <c r="I11644" t="s">
        <v>13</v>
      </c>
      <c r="J11644" s="25">
        <v>45896</v>
      </c>
      <c r="K11644" s="25">
        <v>45896</v>
      </c>
      <c r="L11644" t="s">
        <v>4618</v>
      </c>
      <c r="M11644" t="s">
        <v>5726</v>
      </c>
      <c r="N11644" t="s">
        <v>32</v>
      </c>
      <c r="O11644" t="s">
        <v>6282</v>
      </c>
    </row>
    <row r="11645" spans="1:15" x14ac:dyDescent="0.25">
      <c r="A11645">
        <v>7909</v>
      </c>
      <c r="B11645" t="s">
        <v>11414</v>
      </c>
      <c r="C11645" t="s">
        <v>1404</v>
      </c>
      <c r="D11645" t="s">
        <v>5725</v>
      </c>
      <c r="E11645">
        <v>59</v>
      </c>
      <c r="F11645">
        <v>0</v>
      </c>
      <c r="G11645" t="s">
        <v>19557</v>
      </c>
      <c r="H11645" t="s">
        <v>5728</v>
      </c>
      <c r="I11645" t="s">
        <v>13</v>
      </c>
      <c r="J11645" s="25">
        <v>45896</v>
      </c>
      <c r="K11645" s="25">
        <v>45896</v>
      </c>
      <c r="L11645" t="s">
        <v>4618</v>
      </c>
      <c r="M11645" t="s">
        <v>5726</v>
      </c>
      <c r="N11645" t="s">
        <v>32</v>
      </c>
      <c r="O11645" t="s">
        <v>6282</v>
      </c>
    </row>
    <row r="11646" spans="1:15" x14ac:dyDescent="0.25">
      <c r="A11646">
        <v>7904</v>
      </c>
      <c r="B11646" t="s">
        <v>18655</v>
      </c>
      <c r="C11646" t="s">
        <v>1404</v>
      </c>
      <c r="D11646" t="s">
        <v>5725</v>
      </c>
      <c r="E11646">
        <v>1429</v>
      </c>
      <c r="F11646">
        <v>23</v>
      </c>
      <c r="G11646" t="s">
        <v>19574</v>
      </c>
      <c r="H11646" t="s">
        <v>19159</v>
      </c>
      <c r="I11646" t="s">
        <v>13</v>
      </c>
      <c r="J11646" s="25">
        <v>46004</v>
      </c>
      <c r="K11646" s="25">
        <v>46004</v>
      </c>
      <c r="L11646" t="s">
        <v>1231</v>
      </c>
      <c r="M11646" t="s">
        <v>5726</v>
      </c>
      <c r="N11646" t="s">
        <v>32</v>
      </c>
      <c r="O11646" t="s">
        <v>6282</v>
      </c>
    </row>
    <row r="11647" spans="1:15" x14ac:dyDescent="0.25">
      <c r="A11647">
        <v>7911</v>
      </c>
      <c r="B11647" t="s">
        <v>11414</v>
      </c>
      <c r="C11647" t="s">
        <v>1404</v>
      </c>
      <c r="D11647" t="s">
        <v>5725</v>
      </c>
      <c r="E11647">
        <v>59</v>
      </c>
      <c r="F11647">
        <v>0</v>
      </c>
      <c r="G11647" t="s">
        <v>19557</v>
      </c>
      <c r="H11647" t="s">
        <v>19159</v>
      </c>
      <c r="I11647" t="s">
        <v>13</v>
      </c>
      <c r="J11647" s="25">
        <v>46004</v>
      </c>
      <c r="K11647" s="25">
        <v>46004</v>
      </c>
      <c r="L11647" t="s">
        <v>1231</v>
      </c>
      <c r="M11647" t="s">
        <v>5726</v>
      </c>
      <c r="N11647" t="s">
        <v>32</v>
      </c>
      <c r="O11647" t="s">
        <v>6282</v>
      </c>
    </row>
    <row r="11648" spans="1:15" x14ac:dyDescent="0.25">
      <c r="A11648">
        <v>7912</v>
      </c>
      <c r="B11648" t="s">
        <v>19565</v>
      </c>
      <c r="C11648" t="s">
        <v>1405</v>
      </c>
      <c r="D11648" t="s">
        <v>5729</v>
      </c>
      <c r="E11648">
        <v>2880</v>
      </c>
      <c r="F11648">
        <v>48</v>
      </c>
      <c r="G11648" t="s">
        <v>19575</v>
      </c>
      <c r="H11648" t="s">
        <v>5720</v>
      </c>
      <c r="I11648" t="s">
        <v>13</v>
      </c>
      <c r="J11648" s="25">
        <v>45884</v>
      </c>
      <c r="K11648" s="25">
        <v>45884</v>
      </c>
      <c r="L11648" t="s">
        <v>690</v>
      </c>
      <c r="M11648" t="s">
        <v>5730</v>
      </c>
      <c r="N11648" t="s">
        <v>32</v>
      </c>
      <c r="O11648" t="s">
        <v>6282</v>
      </c>
    </row>
    <row r="11649" spans="1:15" x14ac:dyDescent="0.25">
      <c r="A11649">
        <v>7913</v>
      </c>
      <c r="B11649" t="s">
        <v>19565</v>
      </c>
      <c r="C11649" t="s">
        <v>1405</v>
      </c>
      <c r="D11649" t="s">
        <v>5729</v>
      </c>
      <c r="E11649">
        <v>2880</v>
      </c>
      <c r="F11649">
        <v>48</v>
      </c>
      <c r="G11649" t="s">
        <v>19576</v>
      </c>
      <c r="H11649" t="s">
        <v>5720</v>
      </c>
      <c r="I11649" t="s">
        <v>13</v>
      </c>
      <c r="J11649" s="25">
        <v>45884</v>
      </c>
      <c r="K11649" s="25">
        <v>45884</v>
      </c>
      <c r="L11649" t="s">
        <v>690</v>
      </c>
      <c r="M11649" t="s">
        <v>5730</v>
      </c>
      <c r="N11649" t="s">
        <v>32</v>
      </c>
      <c r="O11649" t="s">
        <v>6282</v>
      </c>
    </row>
    <row r="11650" spans="1:15" x14ac:dyDescent="0.25">
      <c r="A11650">
        <v>7914</v>
      </c>
      <c r="B11650" t="s">
        <v>19565</v>
      </c>
      <c r="C11650" t="s">
        <v>1405</v>
      </c>
      <c r="D11650" t="s">
        <v>5729</v>
      </c>
      <c r="E11650">
        <v>2880</v>
      </c>
      <c r="F11650">
        <v>48</v>
      </c>
      <c r="G11650" t="s">
        <v>19577</v>
      </c>
      <c r="H11650" t="s">
        <v>5720</v>
      </c>
      <c r="I11650" t="s">
        <v>13</v>
      </c>
      <c r="J11650" s="25">
        <v>45884</v>
      </c>
      <c r="K11650" s="25">
        <v>45884</v>
      </c>
      <c r="L11650" t="s">
        <v>690</v>
      </c>
      <c r="M11650" t="s">
        <v>5730</v>
      </c>
      <c r="N11650" t="s">
        <v>32</v>
      </c>
      <c r="O11650" t="s">
        <v>6282</v>
      </c>
    </row>
    <row r="11651" spans="1:15" x14ac:dyDescent="0.25">
      <c r="A11651">
        <v>7915</v>
      </c>
      <c r="B11651" t="s">
        <v>19565</v>
      </c>
      <c r="C11651" t="s">
        <v>1405</v>
      </c>
      <c r="D11651" t="s">
        <v>5729</v>
      </c>
      <c r="E11651">
        <v>2880</v>
      </c>
      <c r="F11651">
        <v>48</v>
      </c>
      <c r="G11651" t="s">
        <v>19578</v>
      </c>
      <c r="H11651" t="s">
        <v>5720</v>
      </c>
      <c r="I11651" t="s">
        <v>13</v>
      </c>
      <c r="J11651" s="25">
        <v>45884</v>
      </c>
      <c r="K11651" s="25">
        <v>45884</v>
      </c>
      <c r="L11651" t="s">
        <v>690</v>
      </c>
      <c r="M11651" t="s">
        <v>5730</v>
      </c>
      <c r="N11651" t="s">
        <v>32</v>
      </c>
      <c r="O11651" t="s">
        <v>6282</v>
      </c>
    </row>
    <row r="11652" spans="1:15" x14ac:dyDescent="0.25">
      <c r="A11652">
        <v>7916</v>
      </c>
      <c r="B11652" t="s">
        <v>19565</v>
      </c>
      <c r="C11652" t="s">
        <v>1405</v>
      </c>
      <c r="D11652" t="s">
        <v>5729</v>
      </c>
      <c r="E11652">
        <v>2880</v>
      </c>
      <c r="F11652">
        <v>48</v>
      </c>
      <c r="G11652" t="s">
        <v>19579</v>
      </c>
      <c r="H11652" t="s">
        <v>5720</v>
      </c>
      <c r="I11652" t="s">
        <v>13</v>
      </c>
      <c r="J11652" s="25">
        <v>45884</v>
      </c>
      <c r="K11652" s="25">
        <v>45884</v>
      </c>
      <c r="L11652" t="s">
        <v>690</v>
      </c>
      <c r="M11652" t="s">
        <v>5730</v>
      </c>
      <c r="N11652" t="s">
        <v>32</v>
      </c>
      <c r="O11652" t="s">
        <v>6282</v>
      </c>
    </row>
    <row r="11653" spans="1:15" x14ac:dyDescent="0.25">
      <c r="A11653">
        <v>7917</v>
      </c>
      <c r="B11653" t="s">
        <v>19565</v>
      </c>
      <c r="C11653" t="s">
        <v>1405</v>
      </c>
      <c r="D11653" t="s">
        <v>5729</v>
      </c>
      <c r="E11653">
        <v>2880</v>
      </c>
      <c r="F11653">
        <v>48</v>
      </c>
      <c r="G11653" t="s">
        <v>19580</v>
      </c>
      <c r="H11653" t="s">
        <v>5720</v>
      </c>
      <c r="I11653" t="s">
        <v>13</v>
      </c>
      <c r="J11653" s="25">
        <v>45884</v>
      </c>
      <c r="K11653" s="25">
        <v>45884</v>
      </c>
      <c r="L11653" t="s">
        <v>690</v>
      </c>
      <c r="M11653" t="s">
        <v>5730</v>
      </c>
      <c r="N11653" t="s">
        <v>32</v>
      </c>
      <c r="O11653" t="s">
        <v>6282</v>
      </c>
    </row>
    <row r="11654" spans="1:15" x14ac:dyDescent="0.25">
      <c r="A11654">
        <v>7918</v>
      </c>
      <c r="B11654" t="s">
        <v>19565</v>
      </c>
      <c r="C11654" t="s">
        <v>1405</v>
      </c>
      <c r="D11654" t="s">
        <v>5729</v>
      </c>
      <c r="E11654">
        <v>2880</v>
      </c>
      <c r="F11654">
        <v>48</v>
      </c>
      <c r="G11654" t="s">
        <v>19581</v>
      </c>
      <c r="H11654" t="s">
        <v>5720</v>
      </c>
      <c r="I11654" t="s">
        <v>13</v>
      </c>
      <c r="J11654" s="25">
        <v>45884</v>
      </c>
      <c r="K11654" s="25">
        <v>45884</v>
      </c>
      <c r="L11654" t="s">
        <v>690</v>
      </c>
      <c r="M11654" t="s">
        <v>5730</v>
      </c>
      <c r="N11654" t="s">
        <v>32</v>
      </c>
      <c r="O11654" t="s">
        <v>6282</v>
      </c>
    </row>
    <row r="11655" spans="1:15" x14ac:dyDescent="0.25">
      <c r="A11655">
        <v>7919</v>
      </c>
      <c r="B11655" t="s">
        <v>19559</v>
      </c>
      <c r="C11655" t="s">
        <v>1405</v>
      </c>
      <c r="D11655" t="s">
        <v>5729</v>
      </c>
      <c r="E11655">
        <v>2880</v>
      </c>
      <c r="F11655">
        <v>48</v>
      </c>
      <c r="G11655" t="s">
        <v>19582</v>
      </c>
      <c r="H11655" t="s">
        <v>5720</v>
      </c>
      <c r="I11655" t="s">
        <v>13</v>
      </c>
      <c r="J11655" s="25">
        <v>45884</v>
      </c>
      <c r="K11655" s="25">
        <v>45884</v>
      </c>
      <c r="L11655" t="s">
        <v>690</v>
      </c>
      <c r="M11655" t="s">
        <v>5730</v>
      </c>
      <c r="N11655" t="s">
        <v>32</v>
      </c>
      <c r="O11655" t="s">
        <v>6282</v>
      </c>
    </row>
    <row r="11656" spans="1:15" x14ac:dyDescent="0.25">
      <c r="A11656">
        <v>7920</v>
      </c>
      <c r="B11656" t="s">
        <v>19565</v>
      </c>
      <c r="C11656" t="s">
        <v>1405</v>
      </c>
      <c r="D11656" t="s">
        <v>5729</v>
      </c>
      <c r="E11656">
        <v>1680</v>
      </c>
      <c r="F11656">
        <v>28</v>
      </c>
      <c r="G11656" t="s">
        <v>19583</v>
      </c>
      <c r="H11656" t="s">
        <v>5720</v>
      </c>
      <c r="I11656" t="s">
        <v>13</v>
      </c>
      <c r="J11656" s="25">
        <v>45884</v>
      </c>
      <c r="K11656" s="25">
        <v>45884</v>
      </c>
      <c r="L11656" t="s">
        <v>690</v>
      </c>
      <c r="M11656" t="s">
        <v>5730</v>
      </c>
      <c r="N11656" t="s">
        <v>32</v>
      </c>
      <c r="O11656" t="s">
        <v>6282</v>
      </c>
    </row>
    <row r="11657" spans="1:15" x14ac:dyDescent="0.25">
      <c r="A11657">
        <v>7921</v>
      </c>
      <c r="B11657" t="s">
        <v>19571</v>
      </c>
      <c r="C11657" t="s">
        <v>1405</v>
      </c>
      <c r="D11657" t="s">
        <v>5729</v>
      </c>
      <c r="E11657">
        <v>2880</v>
      </c>
      <c r="F11657">
        <v>48</v>
      </c>
      <c r="G11657" t="s">
        <v>19584</v>
      </c>
      <c r="H11657" t="s">
        <v>5728</v>
      </c>
      <c r="I11657" t="s">
        <v>13</v>
      </c>
      <c r="J11657" s="25">
        <v>45896</v>
      </c>
      <c r="K11657" s="25">
        <v>45896</v>
      </c>
      <c r="L11657" t="s">
        <v>4618</v>
      </c>
      <c r="M11657" t="s">
        <v>5730</v>
      </c>
      <c r="N11657" t="s">
        <v>32</v>
      </c>
      <c r="O11657" t="s">
        <v>6282</v>
      </c>
    </row>
    <row r="11658" spans="1:15" x14ac:dyDescent="0.25">
      <c r="A11658">
        <v>7922</v>
      </c>
      <c r="B11658" t="s">
        <v>19571</v>
      </c>
      <c r="C11658" t="s">
        <v>1405</v>
      </c>
      <c r="D11658" t="s">
        <v>5729</v>
      </c>
      <c r="E11658">
        <v>2280</v>
      </c>
      <c r="F11658">
        <v>38</v>
      </c>
      <c r="G11658" t="s">
        <v>19585</v>
      </c>
      <c r="H11658" t="s">
        <v>5728</v>
      </c>
      <c r="I11658" t="s">
        <v>13</v>
      </c>
      <c r="J11658" s="25">
        <v>45896</v>
      </c>
      <c r="K11658" s="25">
        <v>45896</v>
      </c>
      <c r="L11658" t="s">
        <v>4618</v>
      </c>
      <c r="M11658" t="s">
        <v>5730</v>
      </c>
      <c r="N11658" t="s">
        <v>32</v>
      </c>
      <c r="O11658" t="s">
        <v>6282</v>
      </c>
    </row>
    <row r="11659" spans="1:15" x14ac:dyDescent="0.25">
      <c r="A11659">
        <v>7923</v>
      </c>
      <c r="B11659" t="s">
        <v>10227</v>
      </c>
      <c r="C11659" t="s">
        <v>1405</v>
      </c>
      <c r="D11659" t="s">
        <v>5729</v>
      </c>
      <c r="E11659">
        <v>2880</v>
      </c>
      <c r="F11659">
        <v>48</v>
      </c>
      <c r="G11659" t="s">
        <v>19586</v>
      </c>
      <c r="H11659" t="s">
        <v>5728</v>
      </c>
      <c r="I11659" t="s">
        <v>13</v>
      </c>
      <c r="J11659" s="25">
        <v>45896</v>
      </c>
      <c r="K11659" s="25">
        <v>45896</v>
      </c>
      <c r="L11659" t="s">
        <v>4618</v>
      </c>
      <c r="M11659" t="s">
        <v>5730</v>
      </c>
      <c r="N11659" t="s">
        <v>32</v>
      </c>
      <c r="O11659" t="s">
        <v>6282</v>
      </c>
    </row>
    <row r="11660" spans="1:15" x14ac:dyDescent="0.25">
      <c r="A11660">
        <v>7924</v>
      </c>
      <c r="B11660" t="s">
        <v>19571</v>
      </c>
      <c r="C11660" t="s">
        <v>1405</v>
      </c>
      <c r="D11660" t="s">
        <v>5729</v>
      </c>
      <c r="E11660">
        <v>2880</v>
      </c>
      <c r="F11660">
        <v>48</v>
      </c>
      <c r="G11660" t="s">
        <v>19587</v>
      </c>
      <c r="H11660" t="s">
        <v>5728</v>
      </c>
      <c r="I11660" t="s">
        <v>13</v>
      </c>
      <c r="J11660" s="25">
        <v>45896</v>
      </c>
      <c r="K11660" s="25">
        <v>45896</v>
      </c>
      <c r="L11660" t="s">
        <v>4618</v>
      </c>
      <c r="M11660" t="s">
        <v>5730</v>
      </c>
      <c r="N11660" t="s">
        <v>32</v>
      </c>
      <c r="O11660" t="s">
        <v>6282</v>
      </c>
    </row>
    <row r="11661" spans="1:15" x14ac:dyDescent="0.25">
      <c r="A11661">
        <v>7925</v>
      </c>
      <c r="B11661" t="s">
        <v>19571</v>
      </c>
      <c r="C11661" t="s">
        <v>1405</v>
      </c>
      <c r="D11661" t="s">
        <v>5729</v>
      </c>
      <c r="E11661">
        <v>2880</v>
      </c>
      <c r="F11661">
        <v>48</v>
      </c>
      <c r="G11661" t="s">
        <v>19588</v>
      </c>
      <c r="H11661" t="s">
        <v>5728</v>
      </c>
      <c r="I11661" t="s">
        <v>13</v>
      </c>
      <c r="J11661" s="25">
        <v>45896</v>
      </c>
      <c r="K11661" s="25">
        <v>45896</v>
      </c>
      <c r="L11661" t="s">
        <v>4618</v>
      </c>
      <c r="M11661" t="s">
        <v>5730</v>
      </c>
      <c r="N11661" t="s">
        <v>32</v>
      </c>
      <c r="O11661" t="s">
        <v>6282</v>
      </c>
    </row>
    <row r="11662" spans="1:15" x14ac:dyDescent="0.25">
      <c r="A11662">
        <v>7926</v>
      </c>
      <c r="B11662" t="s">
        <v>18692</v>
      </c>
      <c r="C11662" t="s">
        <v>1405</v>
      </c>
      <c r="D11662" t="s">
        <v>5729</v>
      </c>
      <c r="E11662">
        <v>701</v>
      </c>
      <c r="F11662">
        <v>11</v>
      </c>
      <c r="G11662" t="s">
        <v>19589</v>
      </c>
      <c r="H11662" t="s">
        <v>19159</v>
      </c>
      <c r="I11662" t="s">
        <v>13</v>
      </c>
      <c r="J11662" s="25">
        <v>46004</v>
      </c>
      <c r="K11662" s="25">
        <v>46004</v>
      </c>
      <c r="L11662" t="s">
        <v>1231</v>
      </c>
      <c r="M11662" t="s">
        <v>5730</v>
      </c>
      <c r="N11662" t="s">
        <v>32</v>
      </c>
      <c r="O11662" t="s">
        <v>6282</v>
      </c>
    </row>
    <row r="11663" spans="1:15" x14ac:dyDescent="0.25">
      <c r="A11663">
        <v>7927</v>
      </c>
      <c r="B11663" t="s">
        <v>11414</v>
      </c>
      <c r="C11663" t="s">
        <v>1405</v>
      </c>
      <c r="D11663" t="s">
        <v>5729</v>
      </c>
      <c r="E11663">
        <v>59</v>
      </c>
      <c r="F11663">
        <v>0</v>
      </c>
      <c r="G11663" t="s">
        <v>19557</v>
      </c>
      <c r="H11663" t="s">
        <v>19159</v>
      </c>
      <c r="I11663" t="s">
        <v>13</v>
      </c>
      <c r="J11663" s="25">
        <v>46004</v>
      </c>
      <c r="K11663" s="25">
        <v>46004</v>
      </c>
      <c r="L11663" t="s">
        <v>1231</v>
      </c>
      <c r="M11663" t="s">
        <v>5730</v>
      </c>
      <c r="N11663" t="s">
        <v>32</v>
      </c>
      <c r="O11663" t="s">
        <v>6282</v>
      </c>
    </row>
    <row r="11664" spans="1:15" x14ac:dyDescent="0.25">
      <c r="A11664">
        <v>7928</v>
      </c>
      <c r="B11664" t="s">
        <v>19559</v>
      </c>
      <c r="C11664" t="s">
        <v>1406</v>
      </c>
      <c r="D11664" t="s">
        <v>5731</v>
      </c>
      <c r="E11664">
        <v>2880</v>
      </c>
      <c r="F11664">
        <v>48</v>
      </c>
      <c r="G11664" t="s">
        <v>19590</v>
      </c>
      <c r="H11664" t="s">
        <v>5720</v>
      </c>
      <c r="I11664" t="s">
        <v>13</v>
      </c>
      <c r="J11664" s="25">
        <v>45884</v>
      </c>
      <c r="K11664" s="25">
        <v>45884</v>
      </c>
      <c r="L11664" t="s">
        <v>690</v>
      </c>
      <c r="M11664" t="s">
        <v>5732</v>
      </c>
      <c r="N11664" t="s">
        <v>32</v>
      </c>
      <c r="O11664" t="s">
        <v>6282</v>
      </c>
    </row>
    <row r="11665" spans="1:15" x14ac:dyDescent="0.25">
      <c r="A11665">
        <v>7929</v>
      </c>
      <c r="B11665" t="s">
        <v>18655</v>
      </c>
      <c r="C11665" t="s">
        <v>1406</v>
      </c>
      <c r="D11665" t="s">
        <v>5731</v>
      </c>
      <c r="E11665">
        <v>2880</v>
      </c>
      <c r="F11665">
        <v>48</v>
      </c>
      <c r="G11665" t="s">
        <v>19591</v>
      </c>
      <c r="H11665" t="s">
        <v>5720</v>
      </c>
      <c r="I11665" t="s">
        <v>13</v>
      </c>
      <c r="J11665" s="25">
        <v>45884</v>
      </c>
      <c r="K11665" s="25">
        <v>45884</v>
      </c>
      <c r="L11665" t="s">
        <v>690</v>
      </c>
      <c r="M11665" t="s">
        <v>5732</v>
      </c>
      <c r="N11665" t="s">
        <v>32</v>
      </c>
      <c r="O11665" t="s">
        <v>6282</v>
      </c>
    </row>
    <row r="11666" spans="1:15" x14ac:dyDescent="0.25">
      <c r="A11666">
        <v>7930</v>
      </c>
      <c r="B11666" t="s">
        <v>18655</v>
      </c>
      <c r="C11666" t="s">
        <v>1406</v>
      </c>
      <c r="D11666" t="s">
        <v>5731</v>
      </c>
      <c r="E11666">
        <v>1260</v>
      </c>
      <c r="F11666">
        <v>21</v>
      </c>
      <c r="G11666" t="s">
        <v>19592</v>
      </c>
      <c r="H11666" t="s">
        <v>5720</v>
      </c>
      <c r="I11666" t="s">
        <v>13</v>
      </c>
      <c r="J11666" s="25">
        <v>45884</v>
      </c>
      <c r="K11666" s="25">
        <v>45884</v>
      </c>
      <c r="L11666" t="s">
        <v>690</v>
      </c>
      <c r="M11666" t="s">
        <v>5732</v>
      </c>
      <c r="N11666" t="s">
        <v>32</v>
      </c>
      <c r="O11666" t="s">
        <v>6282</v>
      </c>
    </row>
    <row r="11667" spans="1:15" x14ac:dyDescent="0.25">
      <c r="A11667">
        <v>7931</v>
      </c>
      <c r="B11667" t="s">
        <v>19559</v>
      </c>
      <c r="C11667" t="s">
        <v>1406</v>
      </c>
      <c r="D11667" t="s">
        <v>5731</v>
      </c>
      <c r="E11667">
        <v>2880</v>
      </c>
      <c r="F11667">
        <v>48</v>
      </c>
      <c r="G11667" t="s">
        <v>19593</v>
      </c>
      <c r="H11667" t="s">
        <v>5720</v>
      </c>
      <c r="I11667" t="s">
        <v>13</v>
      </c>
      <c r="J11667" s="25">
        <v>45884</v>
      </c>
      <c r="K11667" s="25">
        <v>45884</v>
      </c>
      <c r="L11667" t="s">
        <v>690</v>
      </c>
      <c r="M11667" t="s">
        <v>5732</v>
      </c>
      <c r="N11667" t="s">
        <v>32</v>
      </c>
      <c r="O11667" t="s">
        <v>6282</v>
      </c>
    </row>
    <row r="11668" spans="1:15" x14ac:dyDescent="0.25">
      <c r="A11668">
        <v>7932</v>
      </c>
      <c r="B11668" t="s">
        <v>19559</v>
      </c>
      <c r="C11668" t="s">
        <v>1406</v>
      </c>
      <c r="D11668" t="s">
        <v>5731</v>
      </c>
      <c r="E11668">
        <v>2880</v>
      </c>
      <c r="F11668">
        <v>48</v>
      </c>
      <c r="G11668" t="s">
        <v>19594</v>
      </c>
      <c r="H11668" t="s">
        <v>5720</v>
      </c>
      <c r="I11668" t="s">
        <v>13</v>
      </c>
      <c r="J11668" s="25">
        <v>45884</v>
      </c>
      <c r="K11668" s="25">
        <v>45884</v>
      </c>
      <c r="L11668" t="s">
        <v>690</v>
      </c>
      <c r="M11668" t="s">
        <v>5732</v>
      </c>
      <c r="N11668" t="s">
        <v>32</v>
      </c>
      <c r="O11668" t="s">
        <v>6282</v>
      </c>
    </row>
    <row r="11669" spans="1:15" x14ac:dyDescent="0.25">
      <c r="A11669">
        <v>7933</v>
      </c>
      <c r="B11669" t="s">
        <v>19559</v>
      </c>
      <c r="C11669" t="s">
        <v>1406</v>
      </c>
      <c r="D11669" t="s">
        <v>5731</v>
      </c>
      <c r="E11669">
        <v>2880</v>
      </c>
      <c r="F11669">
        <v>48</v>
      </c>
      <c r="G11669" t="s">
        <v>19595</v>
      </c>
      <c r="H11669" t="s">
        <v>5720</v>
      </c>
      <c r="I11669" t="s">
        <v>13</v>
      </c>
      <c r="J11669" s="25">
        <v>45884</v>
      </c>
      <c r="K11669" s="25">
        <v>45884</v>
      </c>
      <c r="L11669" t="s">
        <v>690</v>
      </c>
      <c r="M11669" t="s">
        <v>5732</v>
      </c>
      <c r="N11669" t="s">
        <v>32</v>
      </c>
      <c r="O11669" t="s">
        <v>6282</v>
      </c>
    </row>
    <row r="11670" spans="1:15" x14ac:dyDescent="0.25">
      <c r="A11670">
        <v>7934</v>
      </c>
      <c r="B11670" t="s">
        <v>9474</v>
      </c>
      <c r="C11670" t="s">
        <v>1406</v>
      </c>
      <c r="D11670" t="s">
        <v>5731</v>
      </c>
      <c r="E11670">
        <v>1680</v>
      </c>
      <c r="F11670">
        <v>28</v>
      </c>
      <c r="G11670" t="s">
        <v>19596</v>
      </c>
      <c r="H11670" t="s">
        <v>5720</v>
      </c>
      <c r="I11670" t="s">
        <v>13</v>
      </c>
      <c r="J11670" s="25">
        <v>45884</v>
      </c>
      <c r="K11670" s="25">
        <v>45884</v>
      </c>
      <c r="L11670" t="s">
        <v>690</v>
      </c>
      <c r="M11670" t="s">
        <v>5732</v>
      </c>
      <c r="N11670" t="s">
        <v>32</v>
      </c>
      <c r="O11670" t="s">
        <v>6282</v>
      </c>
    </row>
    <row r="11671" spans="1:15" x14ac:dyDescent="0.25">
      <c r="A11671">
        <v>7935</v>
      </c>
      <c r="B11671" t="s">
        <v>6983</v>
      </c>
      <c r="C11671" t="s">
        <v>1406</v>
      </c>
      <c r="D11671" t="s">
        <v>5731</v>
      </c>
      <c r="E11671">
        <v>1980</v>
      </c>
      <c r="F11671">
        <v>33</v>
      </c>
      <c r="G11671" t="s">
        <v>19597</v>
      </c>
      <c r="H11671" t="s">
        <v>5720</v>
      </c>
      <c r="I11671" t="s">
        <v>13</v>
      </c>
      <c r="J11671" s="25">
        <v>45884</v>
      </c>
      <c r="K11671" s="25">
        <v>45884</v>
      </c>
      <c r="L11671" t="s">
        <v>690</v>
      </c>
      <c r="M11671" t="s">
        <v>5732</v>
      </c>
      <c r="N11671" t="s">
        <v>32</v>
      </c>
      <c r="O11671" t="s">
        <v>6282</v>
      </c>
    </row>
    <row r="11672" spans="1:15" x14ac:dyDescent="0.25">
      <c r="A11672">
        <v>7936</v>
      </c>
      <c r="B11672" t="s">
        <v>19571</v>
      </c>
      <c r="C11672" t="s">
        <v>1406</v>
      </c>
      <c r="D11672" t="s">
        <v>5731</v>
      </c>
      <c r="E11672">
        <v>2880</v>
      </c>
      <c r="F11672">
        <v>48</v>
      </c>
      <c r="G11672" t="s">
        <v>19598</v>
      </c>
      <c r="H11672" t="s">
        <v>5728</v>
      </c>
      <c r="I11672" t="s">
        <v>13</v>
      </c>
      <c r="J11672" s="25">
        <v>45896</v>
      </c>
      <c r="K11672" s="25">
        <v>45896</v>
      </c>
      <c r="L11672" t="s">
        <v>4618</v>
      </c>
      <c r="M11672" t="s">
        <v>5732</v>
      </c>
      <c r="N11672" t="s">
        <v>32</v>
      </c>
      <c r="O11672" t="s">
        <v>6282</v>
      </c>
    </row>
    <row r="11673" spans="1:15" x14ac:dyDescent="0.25">
      <c r="A11673">
        <v>7937</v>
      </c>
      <c r="B11673" t="s">
        <v>19571</v>
      </c>
      <c r="C11673" t="s">
        <v>1406</v>
      </c>
      <c r="D11673" t="s">
        <v>5731</v>
      </c>
      <c r="E11673">
        <v>2880</v>
      </c>
      <c r="F11673">
        <v>48</v>
      </c>
      <c r="G11673" t="s">
        <v>19599</v>
      </c>
      <c r="H11673" t="s">
        <v>5728</v>
      </c>
      <c r="I11673" t="s">
        <v>13</v>
      </c>
      <c r="J11673" s="25">
        <v>45896</v>
      </c>
      <c r="K11673" s="25">
        <v>45896</v>
      </c>
      <c r="L11673" t="s">
        <v>4618</v>
      </c>
      <c r="M11673" t="s">
        <v>5732</v>
      </c>
      <c r="N11673" t="s">
        <v>32</v>
      </c>
      <c r="O11673" t="s">
        <v>6282</v>
      </c>
    </row>
    <row r="11674" spans="1:15" x14ac:dyDescent="0.25">
      <c r="A11674">
        <v>7938</v>
      </c>
      <c r="B11674" t="s">
        <v>19571</v>
      </c>
      <c r="C11674" t="s">
        <v>1406</v>
      </c>
      <c r="D11674" t="s">
        <v>5731</v>
      </c>
      <c r="E11674">
        <v>180</v>
      </c>
      <c r="F11674">
        <v>3</v>
      </c>
      <c r="G11674" t="s">
        <v>19600</v>
      </c>
      <c r="H11674" t="s">
        <v>5728</v>
      </c>
      <c r="I11674" t="s">
        <v>13</v>
      </c>
      <c r="J11674" s="25">
        <v>45896</v>
      </c>
      <c r="K11674" s="25">
        <v>45896</v>
      </c>
      <c r="L11674" t="s">
        <v>4618</v>
      </c>
      <c r="M11674" t="s">
        <v>5732</v>
      </c>
      <c r="N11674" t="s">
        <v>32</v>
      </c>
      <c r="O11674" t="s">
        <v>6282</v>
      </c>
    </row>
    <row r="11675" spans="1:15" x14ac:dyDescent="0.25">
      <c r="A11675">
        <v>7939</v>
      </c>
      <c r="B11675" t="s">
        <v>18681</v>
      </c>
      <c r="C11675" t="s">
        <v>1406</v>
      </c>
      <c r="D11675" t="s">
        <v>5731</v>
      </c>
      <c r="E11675">
        <v>847</v>
      </c>
      <c r="F11675">
        <v>14</v>
      </c>
      <c r="G11675" t="s">
        <v>19601</v>
      </c>
      <c r="H11675" t="s">
        <v>19159</v>
      </c>
      <c r="I11675" t="s">
        <v>13</v>
      </c>
      <c r="J11675" s="25">
        <v>46004</v>
      </c>
      <c r="K11675" s="25">
        <v>46004</v>
      </c>
      <c r="L11675" t="s">
        <v>1231</v>
      </c>
      <c r="M11675" t="s">
        <v>5732</v>
      </c>
      <c r="N11675" t="s">
        <v>32</v>
      </c>
      <c r="O11675" t="s">
        <v>6282</v>
      </c>
    </row>
    <row r="11676" spans="1:15" x14ac:dyDescent="0.25">
      <c r="A11676">
        <v>7940</v>
      </c>
      <c r="B11676" t="s">
        <v>11414</v>
      </c>
      <c r="C11676" t="s">
        <v>1406</v>
      </c>
      <c r="D11676" t="s">
        <v>5731</v>
      </c>
      <c r="E11676">
        <v>59</v>
      </c>
      <c r="F11676">
        <v>0</v>
      </c>
      <c r="G11676" t="s">
        <v>19557</v>
      </c>
      <c r="H11676" t="s">
        <v>19159</v>
      </c>
      <c r="I11676" t="s">
        <v>13</v>
      </c>
      <c r="J11676" s="25">
        <v>46004</v>
      </c>
      <c r="K11676" s="25">
        <v>46004</v>
      </c>
      <c r="L11676" t="s">
        <v>1231</v>
      </c>
      <c r="M11676" t="s">
        <v>5732</v>
      </c>
      <c r="N11676" t="s">
        <v>32</v>
      </c>
      <c r="O11676" t="s">
        <v>6282</v>
      </c>
    </row>
    <row r="11677" spans="1:15" x14ac:dyDescent="0.25">
      <c r="A11677">
        <v>7941</v>
      </c>
      <c r="B11677" t="s">
        <v>11258</v>
      </c>
      <c r="C11677" t="s">
        <v>3554</v>
      </c>
      <c r="D11677" t="s">
        <v>19602</v>
      </c>
      <c r="E11677">
        <v>191</v>
      </c>
      <c r="F11677">
        <v>5</v>
      </c>
      <c r="G11677" t="s">
        <v>11260</v>
      </c>
      <c r="H11677" t="s">
        <v>18585</v>
      </c>
      <c r="I11677" t="s">
        <v>5539</v>
      </c>
      <c r="J11677" s="25">
        <v>43667</v>
      </c>
      <c r="K11677" s="25">
        <v>45066</v>
      </c>
      <c r="L11677" t="s">
        <v>18586</v>
      </c>
      <c r="M11677" t="s">
        <v>19603</v>
      </c>
      <c r="N11677" t="s">
        <v>32</v>
      </c>
      <c r="O11677" t="s">
        <v>6282</v>
      </c>
    </row>
    <row r="11678" spans="1:15" x14ac:dyDescent="0.25">
      <c r="A11678">
        <v>7942</v>
      </c>
      <c r="B11678" t="s">
        <v>10066</v>
      </c>
      <c r="C11678" t="s">
        <v>3559</v>
      </c>
      <c r="D11678" t="s">
        <v>19604</v>
      </c>
      <c r="E11678">
        <v>889</v>
      </c>
      <c r="F11678">
        <v>8</v>
      </c>
      <c r="G11678" t="s">
        <v>19605</v>
      </c>
      <c r="H11678" t="s">
        <v>19606</v>
      </c>
      <c r="I11678" t="s">
        <v>5223</v>
      </c>
      <c r="J11678" s="25">
        <v>44800</v>
      </c>
      <c r="K11678" s="25">
        <v>45643</v>
      </c>
      <c r="L11678" t="s">
        <v>5847</v>
      </c>
      <c r="M11678" t="s">
        <v>19607</v>
      </c>
      <c r="N11678" t="s">
        <v>32</v>
      </c>
      <c r="O11678" t="s">
        <v>6282</v>
      </c>
    </row>
    <row r="11679" spans="1:15" x14ac:dyDescent="0.25">
      <c r="A11679">
        <v>7943</v>
      </c>
      <c r="B11679" t="s">
        <v>9553</v>
      </c>
      <c r="C11679" t="s">
        <v>3563</v>
      </c>
      <c r="D11679" t="s">
        <v>19608</v>
      </c>
      <c r="E11679">
        <v>39</v>
      </c>
      <c r="F11679">
        <v>0</v>
      </c>
      <c r="G11679" t="s">
        <v>14542</v>
      </c>
      <c r="H11679" t="s">
        <v>19609</v>
      </c>
      <c r="I11679" t="s">
        <v>5223</v>
      </c>
      <c r="J11679" s="25">
        <v>43084</v>
      </c>
      <c r="K11679" s="25">
        <v>45079</v>
      </c>
      <c r="L11679" t="s">
        <v>5224</v>
      </c>
      <c r="M11679" t="s">
        <v>19610</v>
      </c>
      <c r="N11679" t="s">
        <v>32</v>
      </c>
      <c r="O11679" t="s">
        <v>6282</v>
      </c>
    </row>
    <row r="11680" spans="1:15" x14ac:dyDescent="0.25">
      <c r="A11680">
        <v>7944</v>
      </c>
      <c r="B11680" t="s">
        <v>7658</v>
      </c>
      <c r="C11680" t="s">
        <v>1407</v>
      </c>
      <c r="D11680" t="s">
        <v>5733</v>
      </c>
      <c r="E11680">
        <v>82</v>
      </c>
      <c r="F11680">
        <v>5</v>
      </c>
      <c r="G11680" t="s">
        <v>19611</v>
      </c>
      <c r="H11680" t="s">
        <v>4527</v>
      </c>
      <c r="I11680" t="s">
        <v>240</v>
      </c>
      <c r="J11680" s="25">
        <v>45420</v>
      </c>
      <c r="K11680" s="25">
        <v>45420</v>
      </c>
      <c r="L11680" t="s">
        <v>4528</v>
      </c>
      <c r="M11680" t="s">
        <v>5734</v>
      </c>
      <c r="N11680" t="s">
        <v>32</v>
      </c>
      <c r="O11680" t="s">
        <v>6282</v>
      </c>
    </row>
    <row r="11681" spans="1:15" x14ac:dyDescent="0.25">
      <c r="A11681">
        <v>7945</v>
      </c>
      <c r="B11681" t="s">
        <v>6960</v>
      </c>
      <c r="C11681" t="s">
        <v>3570</v>
      </c>
      <c r="D11681" t="s">
        <v>5733</v>
      </c>
      <c r="E11681">
        <v>648</v>
      </c>
      <c r="F11681">
        <v>36</v>
      </c>
      <c r="G11681" t="s">
        <v>19612</v>
      </c>
      <c r="H11681" t="s">
        <v>4527</v>
      </c>
      <c r="I11681" t="s">
        <v>240</v>
      </c>
      <c r="J11681" s="25">
        <v>45420</v>
      </c>
      <c r="K11681" s="25">
        <v>45420</v>
      </c>
      <c r="L11681" t="s">
        <v>4528</v>
      </c>
      <c r="M11681" t="s">
        <v>5734</v>
      </c>
      <c r="N11681" t="s">
        <v>31</v>
      </c>
      <c r="O11681" t="s">
        <v>6282</v>
      </c>
    </row>
    <row r="11682" spans="1:15" x14ac:dyDescent="0.25">
      <c r="A11682">
        <v>7946</v>
      </c>
      <c r="B11682" t="s">
        <v>7494</v>
      </c>
      <c r="C11682" t="s">
        <v>3570</v>
      </c>
      <c r="D11682" t="s">
        <v>5733</v>
      </c>
      <c r="E11682">
        <v>54</v>
      </c>
      <c r="F11682">
        <v>3</v>
      </c>
      <c r="G11682" t="s">
        <v>10256</v>
      </c>
      <c r="H11682" t="s">
        <v>4527</v>
      </c>
      <c r="I11682" t="s">
        <v>240</v>
      </c>
      <c r="J11682" s="25">
        <v>45420</v>
      </c>
      <c r="K11682" s="25">
        <v>45420</v>
      </c>
      <c r="L11682" t="s">
        <v>4528</v>
      </c>
      <c r="M11682" t="s">
        <v>5734</v>
      </c>
      <c r="N11682" t="s">
        <v>31</v>
      </c>
      <c r="O11682" t="s">
        <v>6282</v>
      </c>
    </row>
    <row r="11683" spans="1:15" x14ac:dyDescent="0.25">
      <c r="A11683">
        <v>7947</v>
      </c>
      <c r="B11683" t="s">
        <v>7653</v>
      </c>
      <c r="C11683" t="s">
        <v>3571</v>
      </c>
      <c r="D11683" t="s">
        <v>5733</v>
      </c>
      <c r="E11683">
        <v>499</v>
      </c>
      <c r="F11683">
        <v>24</v>
      </c>
      <c r="G11683" t="s">
        <v>19613</v>
      </c>
      <c r="H11683" t="s">
        <v>5481</v>
      </c>
      <c r="I11683" t="s">
        <v>246</v>
      </c>
      <c r="J11683" s="25">
        <v>45731</v>
      </c>
      <c r="K11683" s="25">
        <v>45733</v>
      </c>
      <c r="L11683" t="s">
        <v>4242</v>
      </c>
      <c r="M11683" t="s">
        <v>5734</v>
      </c>
      <c r="N11683" t="s">
        <v>127</v>
      </c>
      <c r="O11683" t="s">
        <v>6282</v>
      </c>
    </row>
    <row r="11684" spans="1:15" x14ac:dyDescent="0.25">
      <c r="A11684">
        <v>7950</v>
      </c>
      <c r="B11684" t="s">
        <v>7476</v>
      </c>
      <c r="C11684" t="s">
        <v>1408</v>
      </c>
      <c r="D11684" t="s">
        <v>5735</v>
      </c>
      <c r="E11684">
        <v>60</v>
      </c>
      <c r="F11684">
        <v>6</v>
      </c>
      <c r="G11684" t="s">
        <v>19614</v>
      </c>
      <c r="H11684" t="s">
        <v>5736</v>
      </c>
      <c r="I11684" t="s">
        <v>30</v>
      </c>
      <c r="J11684" s="25">
        <v>44331</v>
      </c>
      <c r="K11684" s="25">
        <v>45638</v>
      </c>
      <c r="L11684" t="s">
        <v>5737</v>
      </c>
      <c r="M11684" t="s">
        <v>5738</v>
      </c>
      <c r="N11684" t="s">
        <v>32</v>
      </c>
      <c r="O11684" t="s">
        <v>6282</v>
      </c>
    </row>
    <row r="11685" spans="1:15" x14ac:dyDescent="0.25">
      <c r="A11685">
        <v>7948</v>
      </c>
      <c r="B11685" t="s">
        <v>7476</v>
      </c>
      <c r="C11685" t="s">
        <v>1408</v>
      </c>
      <c r="D11685" t="s">
        <v>5735</v>
      </c>
      <c r="E11685">
        <v>250</v>
      </c>
      <c r="F11685">
        <v>25</v>
      </c>
      <c r="G11685" t="s">
        <v>19615</v>
      </c>
      <c r="H11685" t="s">
        <v>19616</v>
      </c>
      <c r="I11685" t="s">
        <v>30</v>
      </c>
      <c r="J11685" s="25">
        <v>44524</v>
      </c>
      <c r="K11685" s="25">
        <v>45638</v>
      </c>
      <c r="L11685" t="s">
        <v>19617</v>
      </c>
      <c r="M11685" t="s">
        <v>5738</v>
      </c>
      <c r="N11685" t="s">
        <v>32</v>
      </c>
      <c r="O11685" t="s">
        <v>6282</v>
      </c>
    </row>
    <row r="11686" spans="1:15" x14ac:dyDescent="0.25">
      <c r="A11686">
        <v>7949</v>
      </c>
      <c r="B11686" t="s">
        <v>7476</v>
      </c>
      <c r="C11686" t="s">
        <v>1408</v>
      </c>
      <c r="D11686" t="s">
        <v>5735</v>
      </c>
      <c r="E11686">
        <v>80</v>
      </c>
      <c r="F11686">
        <v>8</v>
      </c>
      <c r="G11686" t="s">
        <v>19618</v>
      </c>
      <c r="H11686" t="s">
        <v>19616</v>
      </c>
      <c r="I11686" t="s">
        <v>30</v>
      </c>
      <c r="J11686" s="25">
        <v>44524</v>
      </c>
      <c r="K11686" s="25">
        <v>45638</v>
      </c>
      <c r="L11686" t="s">
        <v>19617</v>
      </c>
      <c r="M11686" t="s">
        <v>5738</v>
      </c>
      <c r="N11686" t="s">
        <v>32</v>
      </c>
      <c r="O11686" t="s">
        <v>6282</v>
      </c>
    </row>
    <row r="11687" spans="1:15" x14ac:dyDescent="0.25">
      <c r="A11687">
        <v>7951</v>
      </c>
      <c r="B11687" t="s">
        <v>9631</v>
      </c>
      <c r="C11687" t="s">
        <v>3572</v>
      </c>
      <c r="D11687" t="s">
        <v>19619</v>
      </c>
      <c r="E11687">
        <v>128</v>
      </c>
      <c r="F11687">
        <v>16</v>
      </c>
      <c r="G11687" t="s">
        <v>19620</v>
      </c>
      <c r="H11687" t="s">
        <v>19621</v>
      </c>
      <c r="I11687" t="s">
        <v>5362</v>
      </c>
      <c r="J11687" s="25">
        <v>43368</v>
      </c>
      <c r="K11687" s="25">
        <v>45639</v>
      </c>
      <c r="L11687" t="s">
        <v>19622</v>
      </c>
      <c r="M11687" t="s">
        <v>19623</v>
      </c>
      <c r="N11687" t="s">
        <v>32</v>
      </c>
      <c r="O11687" t="s">
        <v>6282</v>
      </c>
    </row>
    <row r="11688" spans="1:15" x14ac:dyDescent="0.25">
      <c r="A11688">
        <v>7952</v>
      </c>
      <c r="B11688" t="s">
        <v>9631</v>
      </c>
      <c r="C11688" t="s">
        <v>3572</v>
      </c>
      <c r="D11688" t="s">
        <v>19619</v>
      </c>
      <c r="E11688">
        <v>106</v>
      </c>
      <c r="F11688">
        <v>13</v>
      </c>
      <c r="G11688" t="s">
        <v>19624</v>
      </c>
      <c r="H11688" t="s">
        <v>19621</v>
      </c>
      <c r="I11688" t="s">
        <v>5362</v>
      </c>
      <c r="J11688" s="25">
        <v>43368</v>
      </c>
      <c r="K11688" s="25">
        <v>45639</v>
      </c>
      <c r="L11688" t="s">
        <v>19622</v>
      </c>
      <c r="M11688" t="s">
        <v>19623</v>
      </c>
      <c r="N11688" t="s">
        <v>32</v>
      </c>
      <c r="O11688" t="s">
        <v>6282</v>
      </c>
    </row>
    <row r="11689" spans="1:15" x14ac:dyDescent="0.25">
      <c r="A11689">
        <v>7953</v>
      </c>
      <c r="B11689" t="s">
        <v>7841</v>
      </c>
      <c r="C11689" t="s">
        <v>3573</v>
      </c>
      <c r="D11689" t="s">
        <v>19625</v>
      </c>
      <c r="E11689">
        <v>1600</v>
      </c>
      <c r="F11689">
        <v>80</v>
      </c>
      <c r="G11689" t="s">
        <v>19626</v>
      </c>
      <c r="H11689" t="s">
        <v>19627</v>
      </c>
      <c r="I11689" t="s">
        <v>5362</v>
      </c>
      <c r="J11689" s="25">
        <v>42985</v>
      </c>
      <c r="K11689" s="25">
        <v>45639</v>
      </c>
      <c r="L11689" t="s">
        <v>19628</v>
      </c>
      <c r="M11689" t="s">
        <v>19629</v>
      </c>
      <c r="N11689" t="s">
        <v>32</v>
      </c>
      <c r="O11689" t="s">
        <v>6282</v>
      </c>
    </row>
    <row r="11690" spans="1:15" x14ac:dyDescent="0.25">
      <c r="A11690">
        <v>7954</v>
      </c>
      <c r="B11690" t="s">
        <v>7494</v>
      </c>
      <c r="C11690" t="s">
        <v>3573</v>
      </c>
      <c r="D11690" t="s">
        <v>19625</v>
      </c>
      <c r="E11690">
        <v>1220</v>
      </c>
      <c r="F11690">
        <v>61</v>
      </c>
      <c r="G11690" t="s">
        <v>19630</v>
      </c>
      <c r="H11690" t="s">
        <v>19627</v>
      </c>
      <c r="I11690" t="s">
        <v>5362</v>
      </c>
      <c r="J11690" s="25">
        <v>42985</v>
      </c>
      <c r="K11690" s="25">
        <v>45639</v>
      </c>
      <c r="L11690" t="s">
        <v>19628</v>
      </c>
      <c r="M11690" t="s">
        <v>19629</v>
      </c>
      <c r="N11690" t="s">
        <v>32</v>
      </c>
      <c r="O11690" t="s">
        <v>6282</v>
      </c>
    </row>
    <row r="11691" spans="1:15" x14ac:dyDescent="0.25">
      <c r="A11691">
        <v>7955</v>
      </c>
      <c r="B11691" t="s">
        <v>9375</v>
      </c>
      <c r="C11691" t="s">
        <v>1409</v>
      </c>
      <c r="D11691" t="s">
        <v>5739</v>
      </c>
      <c r="E11691">
        <v>130</v>
      </c>
      <c r="F11691">
        <v>13</v>
      </c>
      <c r="G11691" t="s">
        <v>19631</v>
      </c>
      <c r="H11691" t="s">
        <v>5740</v>
      </c>
      <c r="I11691" t="s">
        <v>30</v>
      </c>
      <c r="J11691" s="25">
        <v>44513</v>
      </c>
      <c r="K11691" s="25">
        <v>45639</v>
      </c>
      <c r="L11691" t="s">
        <v>5741</v>
      </c>
      <c r="M11691" t="s">
        <v>5742</v>
      </c>
      <c r="N11691" t="s">
        <v>32</v>
      </c>
      <c r="O11691" t="s">
        <v>6282</v>
      </c>
    </row>
    <row r="11692" spans="1:15" x14ac:dyDescent="0.25">
      <c r="A11692">
        <v>7956</v>
      </c>
      <c r="B11692" t="s">
        <v>11429</v>
      </c>
      <c r="C11692" t="s">
        <v>3579</v>
      </c>
      <c r="D11692" t="s">
        <v>19632</v>
      </c>
      <c r="E11692">
        <v>8540</v>
      </c>
      <c r="F11692">
        <v>14</v>
      </c>
      <c r="G11692" t="s">
        <v>19633</v>
      </c>
      <c r="H11692" t="s">
        <v>19634</v>
      </c>
      <c r="I11692" t="s">
        <v>19635</v>
      </c>
      <c r="J11692" s="25">
        <v>45072</v>
      </c>
      <c r="K11692" s="25">
        <v>45073</v>
      </c>
      <c r="L11692" t="s">
        <v>4669</v>
      </c>
      <c r="M11692" t="s">
        <v>19636</v>
      </c>
      <c r="N11692" t="s">
        <v>32</v>
      </c>
      <c r="O11692" t="s">
        <v>6282</v>
      </c>
    </row>
    <row r="11693" spans="1:15" x14ac:dyDescent="0.25">
      <c r="A11693">
        <v>7957</v>
      </c>
      <c r="B11693" t="s">
        <v>11429</v>
      </c>
      <c r="C11693" t="s">
        <v>3580</v>
      </c>
      <c r="D11693" t="s">
        <v>19632</v>
      </c>
      <c r="E11693">
        <v>14400</v>
      </c>
      <c r="F11693">
        <v>24</v>
      </c>
      <c r="G11693" t="s">
        <v>19637</v>
      </c>
      <c r="H11693" t="s">
        <v>19638</v>
      </c>
      <c r="I11693" t="s">
        <v>19635</v>
      </c>
      <c r="J11693" s="25">
        <v>45072</v>
      </c>
      <c r="K11693" s="25">
        <v>45073</v>
      </c>
      <c r="L11693" t="s">
        <v>4669</v>
      </c>
      <c r="M11693" t="s">
        <v>19636</v>
      </c>
      <c r="N11693" t="s">
        <v>31</v>
      </c>
      <c r="O11693" t="s">
        <v>6282</v>
      </c>
    </row>
    <row r="11694" spans="1:15" x14ac:dyDescent="0.25">
      <c r="A11694">
        <v>7958</v>
      </c>
      <c r="B11694" t="s">
        <v>7077</v>
      </c>
      <c r="C11694" t="s">
        <v>3580</v>
      </c>
      <c r="D11694" t="s">
        <v>19632</v>
      </c>
      <c r="E11694">
        <v>8000</v>
      </c>
      <c r="F11694">
        <v>13</v>
      </c>
      <c r="G11694" t="s">
        <v>19639</v>
      </c>
      <c r="H11694" t="s">
        <v>19638</v>
      </c>
      <c r="I11694" t="s">
        <v>19635</v>
      </c>
      <c r="J11694" s="25">
        <v>45072</v>
      </c>
      <c r="K11694" s="25">
        <v>45073</v>
      </c>
      <c r="L11694" t="s">
        <v>4669</v>
      </c>
      <c r="M11694" t="s">
        <v>19636</v>
      </c>
      <c r="N11694" t="s">
        <v>31</v>
      </c>
      <c r="O11694" t="s">
        <v>6282</v>
      </c>
    </row>
    <row r="11695" spans="1:15" x14ac:dyDescent="0.25">
      <c r="A11695">
        <v>7959</v>
      </c>
      <c r="B11695" t="s">
        <v>11429</v>
      </c>
      <c r="C11695" t="s">
        <v>3580</v>
      </c>
      <c r="D11695" t="s">
        <v>19632</v>
      </c>
      <c r="E11695">
        <v>14400</v>
      </c>
      <c r="F11695">
        <v>24</v>
      </c>
      <c r="G11695" t="s">
        <v>19640</v>
      </c>
      <c r="H11695" t="s">
        <v>19641</v>
      </c>
      <c r="I11695" t="s">
        <v>19635</v>
      </c>
      <c r="J11695" s="25">
        <v>45072</v>
      </c>
      <c r="K11695" s="25">
        <v>45073</v>
      </c>
      <c r="L11695" t="s">
        <v>4669</v>
      </c>
      <c r="M11695" t="s">
        <v>19636</v>
      </c>
      <c r="N11695" t="s">
        <v>31</v>
      </c>
      <c r="O11695" t="s">
        <v>6282</v>
      </c>
    </row>
    <row r="11696" spans="1:15" x14ac:dyDescent="0.25">
      <c r="A11696">
        <v>7960</v>
      </c>
      <c r="B11696" t="s">
        <v>9612</v>
      </c>
      <c r="C11696" t="s">
        <v>3580</v>
      </c>
      <c r="D11696" t="s">
        <v>19632</v>
      </c>
      <c r="E11696">
        <v>1600</v>
      </c>
      <c r="F11696">
        <v>2</v>
      </c>
      <c r="G11696" t="s">
        <v>19642</v>
      </c>
      <c r="H11696" t="s">
        <v>19641</v>
      </c>
      <c r="I11696" t="s">
        <v>19635</v>
      </c>
      <c r="J11696" s="25">
        <v>45072</v>
      </c>
      <c r="K11696" s="25">
        <v>45073</v>
      </c>
      <c r="L11696" t="s">
        <v>4669</v>
      </c>
      <c r="M11696" t="s">
        <v>19636</v>
      </c>
      <c r="N11696" t="s">
        <v>31</v>
      </c>
      <c r="O11696" t="s">
        <v>6282</v>
      </c>
    </row>
    <row r="11697" spans="1:15" x14ac:dyDescent="0.25">
      <c r="A11697">
        <v>7962</v>
      </c>
      <c r="B11697" t="s">
        <v>11324</v>
      </c>
      <c r="C11697" t="s">
        <v>3581</v>
      </c>
      <c r="D11697" t="s">
        <v>19643</v>
      </c>
      <c r="E11697">
        <v>10980</v>
      </c>
      <c r="F11697">
        <v>18</v>
      </c>
      <c r="G11697" t="s">
        <v>19644</v>
      </c>
      <c r="H11697" t="s">
        <v>19645</v>
      </c>
      <c r="I11697" t="s">
        <v>9222</v>
      </c>
      <c r="J11697" s="25">
        <v>45188</v>
      </c>
      <c r="K11697" s="25">
        <v>45188</v>
      </c>
      <c r="L11697" t="s">
        <v>5421</v>
      </c>
      <c r="M11697" t="s">
        <v>19636</v>
      </c>
      <c r="N11697" t="s">
        <v>213</v>
      </c>
      <c r="O11697" t="s">
        <v>6282</v>
      </c>
    </row>
    <row r="11698" spans="1:15" x14ac:dyDescent="0.25">
      <c r="A11698">
        <v>7963</v>
      </c>
      <c r="B11698" t="s">
        <v>11324</v>
      </c>
      <c r="C11698" t="s">
        <v>3581</v>
      </c>
      <c r="D11698" t="s">
        <v>19643</v>
      </c>
      <c r="E11698">
        <v>10980</v>
      </c>
      <c r="F11698">
        <v>18</v>
      </c>
      <c r="G11698" t="s">
        <v>19646</v>
      </c>
      <c r="H11698" t="s">
        <v>19645</v>
      </c>
      <c r="I11698" t="s">
        <v>9222</v>
      </c>
      <c r="J11698" s="25">
        <v>45188</v>
      </c>
      <c r="K11698" s="25">
        <v>45188</v>
      </c>
      <c r="L11698" t="s">
        <v>5421</v>
      </c>
      <c r="M11698" t="s">
        <v>19636</v>
      </c>
      <c r="N11698" t="s">
        <v>213</v>
      </c>
      <c r="O11698" t="s">
        <v>6282</v>
      </c>
    </row>
    <row r="11699" spans="1:15" x14ac:dyDescent="0.25">
      <c r="A11699">
        <v>7964</v>
      </c>
      <c r="B11699" t="s">
        <v>11324</v>
      </c>
      <c r="C11699" t="s">
        <v>3581</v>
      </c>
      <c r="D11699" t="s">
        <v>19643</v>
      </c>
      <c r="E11699">
        <v>10980</v>
      </c>
      <c r="F11699">
        <v>18</v>
      </c>
      <c r="G11699" t="s">
        <v>19647</v>
      </c>
      <c r="H11699" t="s">
        <v>19645</v>
      </c>
      <c r="I11699" t="s">
        <v>9222</v>
      </c>
      <c r="J11699" s="25">
        <v>45188</v>
      </c>
      <c r="K11699" s="25">
        <v>45188</v>
      </c>
      <c r="L11699" t="s">
        <v>5421</v>
      </c>
      <c r="M11699" t="s">
        <v>19636</v>
      </c>
      <c r="N11699" t="s">
        <v>213</v>
      </c>
      <c r="O11699" t="s">
        <v>6282</v>
      </c>
    </row>
    <row r="11700" spans="1:15" x14ac:dyDescent="0.25">
      <c r="A11700">
        <v>7965</v>
      </c>
      <c r="B11700" t="s">
        <v>11324</v>
      </c>
      <c r="C11700" t="s">
        <v>3581</v>
      </c>
      <c r="D11700" t="s">
        <v>19643</v>
      </c>
      <c r="E11700">
        <v>10980</v>
      </c>
      <c r="F11700">
        <v>18</v>
      </c>
      <c r="G11700" t="s">
        <v>19648</v>
      </c>
      <c r="H11700" t="s">
        <v>19645</v>
      </c>
      <c r="I11700" t="s">
        <v>9222</v>
      </c>
      <c r="J11700" s="25">
        <v>45188</v>
      </c>
      <c r="K11700" s="25">
        <v>45188</v>
      </c>
      <c r="L11700" t="s">
        <v>5421</v>
      </c>
      <c r="M11700" t="s">
        <v>19636</v>
      </c>
      <c r="N11700" t="s">
        <v>213</v>
      </c>
      <c r="O11700" t="s">
        <v>6282</v>
      </c>
    </row>
    <row r="11701" spans="1:15" x14ac:dyDescent="0.25">
      <c r="A11701">
        <v>7966</v>
      </c>
      <c r="B11701" t="s">
        <v>11324</v>
      </c>
      <c r="C11701" t="s">
        <v>3581</v>
      </c>
      <c r="D11701" t="s">
        <v>19643</v>
      </c>
      <c r="E11701">
        <v>10980</v>
      </c>
      <c r="F11701">
        <v>18</v>
      </c>
      <c r="G11701" t="s">
        <v>19649</v>
      </c>
      <c r="H11701" t="s">
        <v>19645</v>
      </c>
      <c r="I11701" t="s">
        <v>9222</v>
      </c>
      <c r="J11701" s="25">
        <v>45188</v>
      </c>
      <c r="K11701" s="25">
        <v>45188</v>
      </c>
      <c r="L11701" t="s">
        <v>5421</v>
      </c>
      <c r="M11701" t="s">
        <v>19636</v>
      </c>
      <c r="N11701" t="s">
        <v>213</v>
      </c>
      <c r="O11701" t="s">
        <v>6282</v>
      </c>
    </row>
    <row r="11702" spans="1:15" x14ac:dyDescent="0.25">
      <c r="A11702">
        <v>7967</v>
      </c>
      <c r="B11702" t="s">
        <v>11324</v>
      </c>
      <c r="C11702" t="s">
        <v>3581</v>
      </c>
      <c r="D11702" t="s">
        <v>19643</v>
      </c>
      <c r="E11702">
        <v>10980</v>
      </c>
      <c r="F11702">
        <v>18</v>
      </c>
      <c r="G11702" t="s">
        <v>19650</v>
      </c>
      <c r="H11702" t="s">
        <v>19645</v>
      </c>
      <c r="I11702" t="s">
        <v>9222</v>
      </c>
      <c r="J11702" s="25">
        <v>45188</v>
      </c>
      <c r="K11702" s="25">
        <v>45188</v>
      </c>
      <c r="L11702" t="s">
        <v>5421</v>
      </c>
      <c r="M11702" t="s">
        <v>19636</v>
      </c>
      <c r="N11702" t="s">
        <v>213</v>
      </c>
      <c r="O11702" t="s">
        <v>6282</v>
      </c>
    </row>
    <row r="11703" spans="1:15" x14ac:dyDescent="0.25">
      <c r="A11703">
        <v>7968</v>
      </c>
      <c r="B11703" t="s">
        <v>11324</v>
      </c>
      <c r="C11703" t="s">
        <v>3581</v>
      </c>
      <c r="D11703" t="s">
        <v>19643</v>
      </c>
      <c r="E11703">
        <v>10370</v>
      </c>
      <c r="F11703">
        <v>17</v>
      </c>
      <c r="G11703" t="s">
        <v>19651</v>
      </c>
      <c r="H11703" t="s">
        <v>19645</v>
      </c>
      <c r="I11703" t="s">
        <v>9222</v>
      </c>
      <c r="J11703" s="25">
        <v>45188</v>
      </c>
      <c r="K11703" s="25">
        <v>45188</v>
      </c>
      <c r="L11703" t="s">
        <v>5421</v>
      </c>
      <c r="M11703" t="s">
        <v>19636</v>
      </c>
      <c r="N11703" t="s">
        <v>213</v>
      </c>
      <c r="O11703" t="s">
        <v>6282</v>
      </c>
    </row>
    <row r="11704" spans="1:15" x14ac:dyDescent="0.25">
      <c r="A11704">
        <v>7969</v>
      </c>
      <c r="B11704" t="s">
        <v>11324</v>
      </c>
      <c r="C11704" t="s">
        <v>3581</v>
      </c>
      <c r="D11704" t="s">
        <v>19643</v>
      </c>
      <c r="E11704">
        <v>10980</v>
      </c>
      <c r="F11704">
        <v>18</v>
      </c>
      <c r="G11704" t="s">
        <v>19652</v>
      </c>
      <c r="H11704" t="s">
        <v>19645</v>
      </c>
      <c r="I11704" t="s">
        <v>9222</v>
      </c>
      <c r="J11704" s="25">
        <v>45188</v>
      </c>
      <c r="K11704" s="25">
        <v>45188</v>
      </c>
      <c r="L11704" t="s">
        <v>5421</v>
      </c>
      <c r="M11704" t="s">
        <v>19636</v>
      </c>
      <c r="N11704" t="s">
        <v>213</v>
      </c>
      <c r="O11704" t="s">
        <v>6282</v>
      </c>
    </row>
    <row r="11705" spans="1:15" x14ac:dyDescent="0.25">
      <c r="A11705">
        <v>7961</v>
      </c>
      <c r="B11705" t="s">
        <v>7665</v>
      </c>
      <c r="C11705" t="s">
        <v>3581</v>
      </c>
      <c r="D11705" t="s">
        <v>19643</v>
      </c>
      <c r="E11705">
        <v>1830</v>
      </c>
      <c r="F11705">
        <v>3</v>
      </c>
      <c r="G11705" t="s">
        <v>13700</v>
      </c>
      <c r="H11705" t="s">
        <v>19645</v>
      </c>
      <c r="I11705" t="s">
        <v>9230</v>
      </c>
      <c r="J11705" s="25">
        <v>45535</v>
      </c>
      <c r="K11705" s="25">
        <v>45700</v>
      </c>
      <c r="L11705" t="s">
        <v>5144</v>
      </c>
      <c r="M11705" t="s">
        <v>19636</v>
      </c>
      <c r="N11705" t="s">
        <v>213</v>
      </c>
      <c r="O11705" t="s">
        <v>6282</v>
      </c>
    </row>
    <row r="11706" spans="1:15" x14ac:dyDescent="0.25">
      <c r="A11706">
        <v>7970</v>
      </c>
      <c r="B11706" t="s">
        <v>9553</v>
      </c>
      <c r="C11706" t="s">
        <v>3587</v>
      </c>
      <c r="D11706" t="s">
        <v>19653</v>
      </c>
      <c r="E11706">
        <v>6</v>
      </c>
      <c r="F11706">
        <v>0</v>
      </c>
      <c r="G11706" t="s">
        <v>19654</v>
      </c>
      <c r="H11706" t="s">
        <v>19655</v>
      </c>
      <c r="I11706" t="s">
        <v>35</v>
      </c>
      <c r="J11706" s="25">
        <v>43636</v>
      </c>
      <c r="K11706" s="25">
        <v>45062</v>
      </c>
      <c r="L11706" t="s">
        <v>19656</v>
      </c>
      <c r="M11706" t="s">
        <v>19657</v>
      </c>
      <c r="N11706" t="s">
        <v>32</v>
      </c>
      <c r="O11706" t="s">
        <v>6282</v>
      </c>
    </row>
    <row r="11707" spans="1:15" x14ac:dyDescent="0.25">
      <c r="A11707">
        <v>7971</v>
      </c>
      <c r="B11707" t="s">
        <v>9553</v>
      </c>
      <c r="C11707" t="s">
        <v>3588</v>
      </c>
      <c r="D11707" t="s">
        <v>19658</v>
      </c>
      <c r="E11707">
        <v>4</v>
      </c>
      <c r="F11707">
        <v>0</v>
      </c>
      <c r="G11707" t="s">
        <v>19654</v>
      </c>
      <c r="H11707" t="s">
        <v>19655</v>
      </c>
      <c r="I11707" t="s">
        <v>35</v>
      </c>
      <c r="J11707" s="25">
        <v>43636</v>
      </c>
      <c r="K11707" s="25">
        <v>45062</v>
      </c>
      <c r="L11707" t="s">
        <v>19656</v>
      </c>
      <c r="M11707" t="s">
        <v>19659</v>
      </c>
      <c r="N11707" t="s">
        <v>32</v>
      </c>
      <c r="O11707" t="s">
        <v>6282</v>
      </c>
    </row>
    <row r="11708" spans="1:15" x14ac:dyDescent="0.25">
      <c r="A11708">
        <v>7972</v>
      </c>
      <c r="B11708" t="s">
        <v>9553</v>
      </c>
      <c r="C11708" t="s">
        <v>3586</v>
      </c>
      <c r="D11708" t="s">
        <v>19660</v>
      </c>
      <c r="E11708">
        <v>4</v>
      </c>
      <c r="F11708">
        <v>0</v>
      </c>
      <c r="G11708" t="s">
        <v>19654</v>
      </c>
      <c r="H11708" t="s">
        <v>19655</v>
      </c>
      <c r="I11708" t="s">
        <v>35</v>
      </c>
      <c r="J11708" s="25">
        <v>43636</v>
      </c>
      <c r="K11708" s="25">
        <v>45062</v>
      </c>
      <c r="L11708" t="s">
        <v>19656</v>
      </c>
      <c r="M11708" t="s">
        <v>19661</v>
      </c>
      <c r="N11708" t="s">
        <v>32</v>
      </c>
      <c r="O11708" t="s">
        <v>6282</v>
      </c>
    </row>
    <row r="11709" spans="1:15" x14ac:dyDescent="0.25">
      <c r="A11709">
        <v>7973</v>
      </c>
      <c r="B11709" t="s">
        <v>9553</v>
      </c>
      <c r="C11709" t="s">
        <v>3589</v>
      </c>
      <c r="D11709" t="s">
        <v>19658</v>
      </c>
      <c r="E11709">
        <v>9</v>
      </c>
      <c r="F11709">
        <v>0</v>
      </c>
      <c r="G11709" t="s">
        <v>19654</v>
      </c>
      <c r="H11709" t="s">
        <v>19655</v>
      </c>
      <c r="I11709" t="s">
        <v>35</v>
      </c>
      <c r="J11709" s="25">
        <v>43636</v>
      </c>
      <c r="K11709" s="25">
        <v>45062</v>
      </c>
      <c r="L11709" t="s">
        <v>19656</v>
      </c>
      <c r="M11709" t="s">
        <v>19662</v>
      </c>
      <c r="N11709" t="s">
        <v>32</v>
      </c>
      <c r="O11709" t="s">
        <v>6282</v>
      </c>
    </row>
    <row r="11710" spans="1:15" x14ac:dyDescent="0.25">
      <c r="A11710">
        <v>7974</v>
      </c>
      <c r="B11710" t="s">
        <v>9553</v>
      </c>
      <c r="C11710" t="s">
        <v>3592</v>
      </c>
      <c r="D11710" t="s">
        <v>19663</v>
      </c>
      <c r="E11710">
        <v>10</v>
      </c>
      <c r="F11710">
        <v>1</v>
      </c>
      <c r="G11710" t="s">
        <v>19654</v>
      </c>
      <c r="H11710" t="s">
        <v>19655</v>
      </c>
      <c r="I11710" t="s">
        <v>35</v>
      </c>
      <c r="J11710" s="25">
        <v>43636</v>
      </c>
      <c r="K11710" s="25">
        <v>45062</v>
      </c>
      <c r="L11710" t="s">
        <v>19656</v>
      </c>
      <c r="M11710" t="s">
        <v>19664</v>
      </c>
      <c r="N11710" t="s">
        <v>32</v>
      </c>
      <c r="O11710" t="s">
        <v>6282</v>
      </c>
    </row>
    <row r="11711" spans="1:15" x14ac:dyDescent="0.25">
      <c r="A11711">
        <v>7975</v>
      </c>
      <c r="B11711" t="s">
        <v>9553</v>
      </c>
      <c r="C11711" t="s">
        <v>3593</v>
      </c>
      <c r="D11711" t="s">
        <v>19665</v>
      </c>
      <c r="E11711">
        <v>8</v>
      </c>
      <c r="F11711">
        <v>0</v>
      </c>
      <c r="G11711" t="s">
        <v>19654</v>
      </c>
      <c r="H11711" t="s">
        <v>19655</v>
      </c>
      <c r="I11711" t="s">
        <v>35</v>
      </c>
      <c r="J11711" s="25">
        <v>43636</v>
      </c>
      <c r="K11711" s="25">
        <v>45062</v>
      </c>
      <c r="L11711" t="s">
        <v>19656</v>
      </c>
      <c r="M11711" t="s">
        <v>19666</v>
      </c>
      <c r="N11711" t="s">
        <v>32</v>
      </c>
      <c r="O11711" t="s">
        <v>6282</v>
      </c>
    </row>
    <row r="11712" spans="1:15" x14ac:dyDescent="0.25">
      <c r="A11712">
        <v>7976</v>
      </c>
      <c r="B11712" t="s">
        <v>9553</v>
      </c>
      <c r="C11712" t="s">
        <v>3591</v>
      </c>
      <c r="D11712" t="s">
        <v>19658</v>
      </c>
      <c r="E11712">
        <v>17</v>
      </c>
      <c r="F11712">
        <v>1</v>
      </c>
      <c r="G11712" t="s">
        <v>19654</v>
      </c>
      <c r="H11712" t="s">
        <v>19655</v>
      </c>
      <c r="I11712" t="s">
        <v>35</v>
      </c>
      <c r="J11712" s="25">
        <v>43636</v>
      </c>
      <c r="K11712" s="25">
        <v>45062</v>
      </c>
      <c r="L11712" t="s">
        <v>19656</v>
      </c>
      <c r="M11712" t="s">
        <v>19667</v>
      </c>
      <c r="N11712" t="s">
        <v>32</v>
      </c>
      <c r="O11712" t="s">
        <v>6282</v>
      </c>
    </row>
    <row r="11713" spans="1:15" x14ac:dyDescent="0.25">
      <c r="A11713">
        <v>9448</v>
      </c>
      <c r="B11713" t="s">
        <v>19668</v>
      </c>
      <c r="C11713" t="s">
        <v>1410</v>
      </c>
      <c r="D11713" t="s">
        <v>1411</v>
      </c>
      <c r="E11713">
        <v>480</v>
      </c>
      <c r="F11713">
        <v>12</v>
      </c>
      <c r="G11713" t="s">
        <v>19669</v>
      </c>
      <c r="H11713" t="s">
        <v>19670</v>
      </c>
      <c r="I11713" t="s">
        <v>96</v>
      </c>
      <c r="J11713" s="25">
        <v>44680</v>
      </c>
      <c r="K11713" s="25">
        <v>45637</v>
      </c>
      <c r="L11713" t="s">
        <v>19671</v>
      </c>
      <c r="M11713" t="s">
        <v>1412</v>
      </c>
      <c r="N11713" t="s">
        <v>32</v>
      </c>
      <c r="O11713" t="s">
        <v>6302</v>
      </c>
    </row>
    <row r="11714" spans="1:15" x14ac:dyDescent="0.25">
      <c r="A11714">
        <v>9449</v>
      </c>
      <c r="B11714" t="s">
        <v>19668</v>
      </c>
      <c r="C11714" t="s">
        <v>1410</v>
      </c>
      <c r="D11714" t="s">
        <v>1411</v>
      </c>
      <c r="E11714">
        <v>480</v>
      </c>
      <c r="F11714">
        <v>12</v>
      </c>
      <c r="G11714" t="s">
        <v>19672</v>
      </c>
      <c r="H11714" t="s">
        <v>19673</v>
      </c>
      <c r="I11714" t="s">
        <v>96</v>
      </c>
      <c r="J11714" s="25">
        <v>44779</v>
      </c>
      <c r="K11714" s="25">
        <v>45638</v>
      </c>
      <c r="L11714" t="s">
        <v>19674</v>
      </c>
      <c r="M11714" t="s">
        <v>1412</v>
      </c>
      <c r="N11714" t="s">
        <v>32</v>
      </c>
      <c r="O11714" t="s">
        <v>6302</v>
      </c>
    </row>
    <row r="11715" spans="1:15" x14ac:dyDescent="0.25">
      <c r="A11715">
        <v>9450</v>
      </c>
      <c r="B11715" t="s">
        <v>19668</v>
      </c>
      <c r="C11715" t="s">
        <v>1410</v>
      </c>
      <c r="D11715" t="s">
        <v>1411</v>
      </c>
      <c r="E11715">
        <v>720</v>
      </c>
      <c r="F11715">
        <v>18</v>
      </c>
      <c r="G11715" t="s">
        <v>19675</v>
      </c>
      <c r="H11715" t="s">
        <v>19676</v>
      </c>
      <c r="I11715" t="s">
        <v>96</v>
      </c>
      <c r="J11715" s="25">
        <v>44804</v>
      </c>
      <c r="K11715" s="25">
        <v>45638</v>
      </c>
      <c r="L11715" t="s">
        <v>19677</v>
      </c>
      <c r="M11715" t="s">
        <v>1412</v>
      </c>
      <c r="N11715" t="s">
        <v>32</v>
      </c>
      <c r="O11715" t="s">
        <v>6302</v>
      </c>
    </row>
    <row r="11716" spans="1:15" x14ac:dyDescent="0.25">
      <c r="A11716">
        <v>9451</v>
      </c>
      <c r="B11716" t="s">
        <v>19668</v>
      </c>
      <c r="C11716" t="s">
        <v>1410</v>
      </c>
      <c r="D11716" t="s">
        <v>1411</v>
      </c>
      <c r="E11716">
        <v>720</v>
      </c>
      <c r="F11716">
        <v>18</v>
      </c>
      <c r="G11716" t="s">
        <v>19678</v>
      </c>
      <c r="H11716" t="s">
        <v>19676</v>
      </c>
      <c r="I11716" t="s">
        <v>96</v>
      </c>
      <c r="J11716" s="25">
        <v>44804</v>
      </c>
      <c r="K11716" s="25">
        <v>45638</v>
      </c>
      <c r="L11716" t="s">
        <v>19677</v>
      </c>
      <c r="M11716" t="s">
        <v>1412</v>
      </c>
      <c r="N11716" t="s">
        <v>32</v>
      </c>
      <c r="O11716" t="s">
        <v>6302</v>
      </c>
    </row>
    <row r="11717" spans="1:15" x14ac:dyDescent="0.25">
      <c r="A11717">
        <v>9452</v>
      </c>
      <c r="B11717" t="s">
        <v>19668</v>
      </c>
      <c r="C11717" t="s">
        <v>1410</v>
      </c>
      <c r="D11717" t="s">
        <v>1411</v>
      </c>
      <c r="E11717">
        <v>720</v>
      </c>
      <c r="F11717">
        <v>18</v>
      </c>
      <c r="G11717" t="s">
        <v>19679</v>
      </c>
      <c r="H11717" t="s">
        <v>19676</v>
      </c>
      <c r="I11717" t="s">
        <v>96</v>
      </c>
      <c r="J11717" s="25">
        <v>44804</v>
      </c>
      <c r="K11717" s="25">
        <v>45638</v>
      </c>
      <c r="L11717" t="s">
        <v>19677</v>
      </c>
      <c r="M11717" t="s">
        <v>1412</v>
      </c>
      <c r="N11717" t="s">
        <v>32</v>
      </c>
      <c r="O11717" t="s">
        <v>6302</v>
      </c>
    </row>
    <row r="11718" spans="1:15" x14ac:dyDescent="0.25">
      <c r="A11718">
        <v>9453</v>
      </c>
      <c r="B11718" t="s">
        <v>19668</v>
      </c>
      <c r="C11718" t="s">
        <v>1410</v>
      </c>
      <c r="D11718" t="s">
        <v>1411</v>
      </c>
      <c r="E11718">
        <v>720</v>
      </c>
      <c r="F11718">
        <v>18</v>
      </c>
      <c r="G11718" t="s">
        <v>19680</v>
      </c>
      <c r="H11718" t="s">
        <v>19676</v>
      </c>
      <c r="I11718" t="s">
        <v>96</v>
      </c>
      <c r="J11718" s="25">
        <v>44804</v>
      </c>
      <c r="K11718" s="25">
        <v>45638</v>
      </c>
      <c r="L11718" t="s">
        <v>19677</v>
      </c>
      <c r="M11718" t="s">
        <v>1412</v>
      </c>
      <c r="N11718" t="s">
        <v>32</v>
      </c>
      <c r="O11718" t="s">
        <v>6302</v>
      </c>
    </row>
    <row r="11719" spans="1:15" x14ac:dyDescent="0.25">
      <c r="A11719">
        <v>9454</v>
      </c>
      <c r="B11719" t="s">
        <v>19668</v>
      </c>
      <c r="C11719" t="s">
        <v>1410</v>
      </c>
      <c r="D11719" t="s">
        <v>1411</v>
      </c>
      <c r="E11719">
        <v>720</v>
      </c>
      <c r="F11719">
        <v>18</v>
      </c>
      <c r="G11719" t="s">
        <v>19681</v>
      </c>
      <c r="H11719" t="s">
        <v>19676</v>
      </c>
      <c r="I11719" t="s">
        <v>96</v>
      </c>
      <c r="J11719" s="25">
        <v>44804</v>
      </c>
      <c r="K11719" s="25">
        <v>45638</v>
      </c>
      <c r="L11719" t="s">
        <v>19677</v>
      </c>
      <c r="M11719" t="s">
        <v>1412</v>
      </c>
      <c r="N11719" t="s">
        <v>32</v>
      </c>
      <c r="O11719" t="s">
        <v>6302</v>
      </c>
    </row>
    <row r="11720" spans="1:15" x14ac:dyDescent="0.25">
      <c r="A11720">
        <v>9455</v>
      </c>
      <c r="B11720" t="s">
        <v>19668</v>
      </c>
      <c r="C11720" t="s">
        <v>1410</v>
      </c>
      <c r="D11720" t="s">
        <v>1411</v>
      </c>
      <c r="E11720">
        <v>360</v>
      </c>
      <c r="F11720">
        <v>9</v>
      </c>
      <c r="G11720" t="s">
        <v>19682</v>
      </c>
      <c r="H11720" t="s">
        <v>19676</v>
      </c>
      <c r="I11720" t="s">
        <v>96</v>
      </c>
      <c r="J11720" s="25">
        <v>44804</v>
      </c>
      <c r="K11720" s="25">
        <v>45638</v>
      </c>
      <c r="L11720" t="s">
        <v>19677</v>
      </c>
      <c r="M11720" t="s">
        <v>1412</v>
      </c>
      <c r="N11720" t="s">
        <v>32</v>
      </c>
      <c r="O11720" t="s">
        <v>6302</v>
      </c>
    </row>
    <row r="11721" spans="1:15" x14ac:dyDescent="0.25">
      <c r="A11721">
        <v>9458</v>
      </c>
      <c r="B11721" t="s">
        <v>19683</v>
      </c>
      <c r="C11721" t="s">
        <v>3610</v>
      </c>
      <c r="D11721" t="s">
        <v>1411</v>
      </c>
      <c r="E11721">
        <v>720</v>
      </c>
      <c r="F11721">
        <v>18</v>
      </c>
      <c r="G11721" t="s">
        <v>19684</v>
      </c>
      <c r="H11721" t="s">
        <v>1357</v>
      </c>
      <c r="I11721" t="s">
        <v>96</v>
      </c>
      <c r="J11721" s="25">
        <v>0</v>
      </c>
      <c r="K11721" s="25">
        <v>45227</v>
      </c>
      <c r="L11721" t="s">
        <v>1219</v>
      </c>
      <c r="M11721" t="s">
        <v>1412</v>
      </c>
      <c r="N11721" t="s">
        <v>31</v>
      </c>
      <c r="O11721" t="s">
        <v>6302</v>
      </c>
    </row>
    <row r="11722" spans="1:15" x14ac:dyDescent="0.25">
      <c r="A11722">
        <v>9459</v>
      </c>
      <c r="B11722" t="s">
        <v>19683</v>
      </c>
      <c r="C11722" t="s">
        <v>3610</v>
      </c>
      <c r="D11722" t="s">
        <v>1411</v>
      </c>
      <c r="E11722">
        <v>720</v>
      </c>
      <c r="F11722">
        <v>18</v>
      </c>
      <c r="G11722" t="s">
        <v>19685</v>
      </c>
      <c r="H11722" t="s">
        <v>1357</v>
      </c>
      <c r="I11722" t="s">
        <v>96</v>
      </c>
      <c r="J11722" s="25">
        <v>0</v>
      </c>
      <c r="K11722" s="25">
        <v>45227</v>
      </c>
      <c r="L11722" t="s">
        <v>1219</v>
      </c>
      <c r="M11722" t="s">
        <v>1412</v>
      </c>
      <c r="N11722" t="s">
        <v>31</v>
      </c>
      <c r="O11722" t="s">
        <v>6302</v>
      </c>
    </row>
    <row r="11723" spans="1:15" x14ac:dyDescent="0.25">
      <c r="A11723">
        <v>9460</v>
      </c>
      <c r="B11723" t="s">
        <v>19683</v>
      </c>
      <c r="C11723" t="s">
        <v>3610</v>
      </c>
      <c r="D11723" t="s">
        <v>1411</v>
      </c>
      <c r="E11723">
        <v>720</v>
      </c>
      <c r="F11723">
        <v>18</v>
      </c>
      <c r="G11723" t="s">
        <v>19686</v>
      </c>
      <c r="H11723" t="s">
        <v>1357</v>
      </c>
      <c r="I11723" t="s">
        <v>96</v>
      </c>
      <c r="J11723" s="25">
        <v>0</v>
      </c>
      <c r="K11723" s="25">
        <v>45227</v>
      </c>
      <c r="L11723" t="s">
        <v>1219</v>
      </c>
      <c r="M11723" t="s">
        <v>1412</v>
      </c>
      <c r="N11723" t="s">
        <v>31</v>
      </c>
      <c r="O11723" t="s">
        <v>6302</v>
      </c>
    </row>
    <row r="11724" spans="1:15" x14ac:dyDescent="0.25">
      <c r="A11724">
        <v>9461</v>
      </c>
      <c r="B11724" t="s">
        <v>19683</v>
      </c>
      <c r="C11724" t="s">
        <v>3610</v>
      </c>
      <c r="D11724" t="s">
        <v>1411</v>
      </c>
      <c r="E11724">
        <v>720</v>
      </c>
      <c r="F11724">
        <v>18</v>
      </c>
      <c r="G11724" t="s">
        <v>19687</v>
      </c>
      <c r="H11724" t="s">
        <v>1357</v>
      </c>
      <c r="I11724" t="s">
        <v>96</v>
      </c>
      <c r="J11724" s="25">
        <v>0</v>
      </c>
      <c r="K11724" s="25">
        <v>45227</v>
      </c>
      <c r="L11724" t="s">
        <v>1219</v>
      </c>
      <c r="M11724" t="s">
        <v>1412</v>
      </c>
      <c r="N11724" t="s">
        <v>31</v>
      </c>
      <c r="O11724" t="s">
        <v>6302</v>
      </c>
    </row>
    <row r="11725" spans="1:15" x14ac:dyDescent="0.25">
      <c r="A11725">
        <v>9462</v>
      </c>
      <c r="B11725" t="s">
        <v>19683</v>
      </c>
      <c r="C11725" t="s">
        <v>3610</v>
      </c>
      <c r="D11725" t="s">
        <v>1411</v>
      </c>
      <c r="E11725">
        <v>720</v>
      </c>
      <c r="F11725">
        <v>18</v>
      </c>
      <c r="G11725" t="s">
        <v>19688</v>
      </c>
      <c r="H11725" t="s">
        <v>1357</v>
      </c>
      <c r="I11725" t="s">
        <v>96</v>
      </c>
      <c r="J11725" s="25">
        <v>0</v>
      </c>
      <c r="K11725" s="25">
        <v>45227</v>
      </c>
      <c r="L11725" t="s">
        <v>1219</v>
      </c>
      <c r="M11725" t="s">
        <v>1412</v>
      </c>
      <c r="N11725" t="s">
        <v>31</v>
      </c>
      <c r="O11725" t="s">
        <v>6302</v>
      </c>
    </row>
    <row r="11726" spans="1:15" x14ac:dyDescent="0.25">
      <c r="A11726">
        <v>9463</v>
      </c>
      <c r="B11726" t="s">
        <v>19683</v>
      </c>
      <c r="C11726" t="s">
        <v>3610</v>
      </c>
      <c r="D11726" t="s">
        <v>1411</v>
      </c>
      <c r="E11726">
        <v>720</v>
      </c>
      <c r="F11726">
        <v>18</v>
      </c>
      <c r="G11726" t="s">
        <v>19689</v>
      </c>
      <c r="H11726" t="s">
        <v>1357</v>
      </c>
      <c r="I11726" t="s">
        <v>96</v>
      </c>
      <c r="J11726" s="25">
        <v>0</v>
      </c>
      <c r="K11726" s="25">
        <v>45227</v>
      </c>
      <c r="L11726" t="s">
        <v>1219</v>
      </c>
      <c r="M11726" t="s">
        <v>1412</v>
      </c>
      <c r="N11726" t="s">
        <v>31</v>
      </c>
      <c r="O11726" t="s">
        <v>6302</v>
      </c>
    </row>
    <row r="11727" spans="1:15" x14ac:dyDescent="0.25">
      <c r="A11727">
        <v>9464</v>
      </c>
      <c r="B11727" t="s">
        <v>19683</v>
      </c>
      <c r="C11727" t="s">
        <v>3610</v>
      </c>
      <c r="D11727" t="s">
        <v>1411</v>
      </c>
      <c r="E11727">
        <v>635</v>
      </c>
      <c r="F11727">
        <v>15</v>
      </c>
      <c r="G11727" t="s">
        <v>19690</v>
      </c>
      <c r="H11727" t="s">
        <v>1357</v>
      </c>
      <c r="I11727" t="s">
        <v>96</v>
      </c>
      <c r="J11727" s="25">
        <v>0</v>
      </c>
      <c r="K11727" s="25">
        <v>45227</v>
      </c>
      <c r="L11727" t="s">
        <v>1219</v>
      </c>
      <c r="M11727" t="s">
        <v>1412</v>
      </c>
      <c r="N11727" t="s">
        <v>31</v>
      </c>
      <c r="O11727" t="s">
        <v>6302</v>
      </c>
    </row>
    <row r="11728" spans="1:15" x14ac:dyDescent="0.25">
      <c r="A11728">
        <v>9465</v>
      </c>
      <c r="B11728" t="s">
        <v>19691</v>
      </c>
      <c r="C11728" t="s">
        <v>3610</v>
      </c>
      <c r="D11728" t="s">
        <v>1411</v>
      </c>
      <c r="E11728">
        <v>35</v>
      </c>
      <c r="F11728">
        <v>0</v>
      </c>
      <c r="G11728" t="s">
        <v>19692</v>
      </c>
      <c r="H11728" t="s">
        <v>1357</v>
      </c>
      <c r="I11728" t="s">
        <v>96</v>
      </c>
      <c r="J11728" s="25">
        <v>45226</v>
      </c>
      <c r="K11728" s="25">
        <v>45481</v>
      </c>
      <c r="L11728" t="s">
        <v>317</v>
      </c>
      <c r="M11728" t="s">
        <v>1412</v>
      </c>
      <c r="N11728" t="s">
        <v>31</v>
      </c>
      <c r="O11728" t="s">
        <v>6302</v>
      </c>
    </row>
    <row r="11729" spans="1:15" x14ac:dyDescent="0.25">
      <c r="A11729">
        <v>9481</v>
      </c>
      <c r="B11729" t="s">
        <v>19693</v>
      </c>
      <c r="C11729" t="s">
        <v>1413</v>
      </c>
      <c r="D11729" t="s">
        <v>1414</v>
      </c>
      <c r="E11729">
        <v>480</v>
      </c>
      <c r="F11729">
        <v>12</v>
      </c>
      <c r="G11729" t="s">
        <v>19694</v>
      </c>
      <c r="H11729" t="s">
        <v>19695</v>
      </c>
      <c r="I11729" t="s">
        <v>96</v>
      </c>
      <c r="J11729" s="25">
        <v>44729</v>
      </c>
      <c r="K11729" s="25">
        <v>45230</v>
      </c>
      <c r="L11729" t="s">
        <v>1504</v>
      </c>
      <c r="M11729" t="s">
        <v>1415</v>
      </c>
      <c r="N11729" t="s">
        <v>32</v>
      </c>
      <c r="O11729" t="s">
        <v>6302</v>
      </c>
    </row>
    <row r="11730" spans="1:15" x14ac:dyDescent="0.25">
      <c r="A11730">
        <v>9482</v>
      </c>
      <c r="B11730" t="s">
        <v>19693</v>
      </c>
      <c r="C11730" t="s">
        <v>1413</v>
      </c>
      <c r="D11730" t="s">
        <v>1414</v>
      </c>
      <c r="E11730">
        <v>480</v>
      </c>
      <c r="F11730">
        <v>12</v>
      </c>
      <c r="G11730" t="s">
        <v>19696</v>
      </c>
      <c r="H11730" t="s">
        <v>19695</v>
      </c>
      <c r="I11730" t="s">
        <v>96</v>
      </c>
      <c r="J11730" s="25">
        <v>44729</v>
      </c>
      <c r="K11730" s="25">
        <v>45230</v>
      </c>
      <c r="L11730" t="s">
        <v>1504</v>
      </c>
      <c r="M11730" t="s">
        <v>1415</v>
      </c>
      <c r="N11730" t="s">
        <v>32</v>
      </c>
      <c r="O11730" t="s">
        <v>6302</v>
      </c>
    </row>
    <row r="11731" spans="1:15" x14ac:dyDescent="0.25">
      <c r="A11731">
        <v>9483</v>
      </c>
      <c r="B11731" t="s">
        <v>19693</v>
      </c>
      <c r="C11731" t="s">
        <v>1413</v>
      </c>
      <c r="D11731" t="s">
        <v>1414</v>
      </c>
      <c r="E11731">
        <v>480</v>
      </c>
      <c r="F11731">
        <v>12</v>
      </c>
      <c r="G11731" t="s">
        <v>19697</v>
      </c>
      <c r="H11731" t="s">
        <v>19695</v>
      </c>
      <c r="I11731" t="s">
        <v>96</v>
      </c>
      <c r="J11731" s="25">
        <v>44729</v>
      </c>
      <c r="K11731" s="25">
        <v>45230</v>
      </c>
      <c r="L11731" t="s">
        <v>1504</v>
      </c>
      <c r="M11731" t="s">
        <v>1415</v>
      </c>
      <c r="N11731" t="s">
        <v>32</v>
      </c>
      <c r="O11731" t="s">
        <v>6302</v>
      </c>
    </row>
    <row r="11732" spans="1:15" x14ac:dyDescent="0.25">
      <c r="A11732">
        <v>9484</v>
      </c>
      <c r="B11732" t="s">
        <v>19693</v>
      </c>
      <c r="C11732" t="s">
        <v>1413</v>
      </c>
      <c r="D11732" t="s">
        <v>1414</v>
      </c>
      <c r="E11732">
        <v>480</v>
      </c>
      <c r="F11732">
        <v>12</v>
      </c>
      <c r="G11732" t="s">
        <v>19698</v>
      </c>
      <c r="H11732" t="s">
        <v>19695</v>
      </c>
      <c r="I11732" t="s">
        <v>96</v>
      </c>
      <c r="J11732" s="25">
        <v>44729</v>
      </c>
      <c r="K11732" s="25">
        <v>45230</v>
      </c>
      <c r="L11732" t="s">
        <v>1504</v>
      </c>
      <c r="M11732" t="s">
        <v>1415</v>
      </c>
      <c r="N11732" t="s">
        <v>32</v>
      </c>
      <c r="O11732" t="s">
        <v>6302</v>
      </c>
    </row>
    <row r="11733" spans="1:15" x14ac:dyDescent="0.25">
      <c r="A11733">
        <v>9485</v>
      </c>
      <c r="B11733" t="s">
        <v>19693</v>
      </c>
      <c r="C11733" t="s">
        <v>1413</v>
      </c>
      <c r="D11733" t="s">
        <v>1414</v>
      </c>
      <c r="E11733">
        <v>480</v>
      </c>
      <c r="F11733">
        <v>12</v>
      </c>
      <c r="G11733" t="s">
        <v>19699</v>
      </c>
      <c r="H11733" t="s">
        <v>19695</v>
      </c>
      <c r="I11733" t="s">
        <v>96</v>
      </c>
      <c r="J11733" s="25">
        <v>44729</v>
      </c>
      <c r="K11733" s="25">
        <v>45230</v>
      </c>
      <c r="L11733" t="s">
        <v>1504</v>
      </c>
      <c r="M11733" t="s">
        <v>1415</v>
      </c>
      <c r="N11733" t="s">
        <v>32</v>
      </c>
      <c r="O11733" t="s">
        <v>6302</v>
      </c>
    </row>
    <row r="11734" spans="1:15" x14ac:dyDescent="0.25">
      <c r="A11734">
        <v>9486</v>
      </c>
      <c r="B11734" t="s">
        <v>19693</v>
      </c>
      <c r="C11734" t="s">
        <v>1413</v>
      </c>
      <c r="D11734" t="s">
        <v>1414</v>
      </c>
      <c r="E11734">
        <v>480</v>
      </c>
      <c r="F11734">
        <v>12</v>
      </c>
      <c r="G11734" t="s">
        <v>19700</v>
      </c>
      <c r="H11734" t="s">
        <v>19695</v>
      </c>
      <c r="I11734" t="s">
        <v>96</v>
      </c>
      <c r="J11734" s="25">
        <v>44729</v>
      </c>
      <c r="K11734" s="25">
        <v>45230</v>
      </c>
      <c r="L11734" t="s">
        <v>1504</v>
      </c>
      <c r="M11734" t="s">
        <v>1415</v>
      </c>
      <c r="N11734" t="s">
        <v>32</v>
      </c>
      <c r="O11734" t="s">
        <v>6302</v>
      </c>
    </row>
    <row r="11735" spans="1:15" x14ac:dyDescent="0.25">
      <c r="A11735">
        <v>9487</v>
      </c>
      <c r="B11735" t="s">
        <v>19693</v>
      </c>
      <c r="C11735" t="s">
        <v>1413</v>
      </c>
      <c r="D11735" t="s">
        <v>1414</v>
      </c>
      <c r="E11735">
        <v>480</v>
      </c>
      <c r="F11735">
        <v>12</v>
      </c>
      <c r="G11735" t="s">
        <v>19701</v>
      </c>
      <c r="H11735" t="s">
        <v>19695</v>
      </c>
      <c r="I11735" t="s">
        <v>96</v>
      </c>
      <c r="J11735" s="25">
        <v>44729</v>
      </c>
      <c r="K11735" s="25">
        <v>45230</v>
      </c>
      <c r="L11735" t="s">
        <v>1504</v>
      </c>
      <c r="M11735" t="s">
        <v>1415</v>
      </c>
      <c r="N11735" t="s">
        <v>32</v>
      </c>
      <c r="O11735" t="s">
        <v>6302</v>
      </c>
    </row>
    <row r="11736" spans="1:15" x14ac:dyDescent="0.25">
      <c r="A11736">
        <v>9478</v>
      </c>
      <c r="B11736" t="s">
        <v>19693</v>
      </c>
      <c r="C11736" t="s">
        <v>1413</v>
      </c>
      <c r="D11736" t="s">
        <v>1414</v>
      </c>
      <c r="E11736">
        <v>440</v>
      </c>
      <c r="F11736">
        <v>11</v>
      </c>
      <c r="G11736" t="s">
        <v>19702</v>
      </c>
      <c r="H11736" t="s">
        <v>19703</v>
      </c>
      <c r="I11736" t="s">
        <v>96</v>
      </c>
      <c r="J11736" s="25">
        <v>44804</v>
      </c>
      <c r="K11736" s="25">
        <v>45638</v>
      </c>
      <c r="L11736" t="s">
        <v>19677</v>
      </c>
      <c r="M11736" t="s">
        <v>1415</v>
      </c>
      <c r="N11736" t="s">
        <v>32</v>
      </c>
      <c r="O11736" t="s">
        <v>6302</v>
      </c>
    </row>
    <row r="11737" spans="1:15" x14ac:dyDescent="0.25">
      <c r="A11737">
        <v>9466</v>
      </c>
      <c r="B11737" t="s">
        <v>19704</v>
      </c>
      <c r="C11737" t="s">
        <v>1413</v>
      </c>
      <c r="D11737" t="s">
        <v>1414</v>
      </c>
      <c r="E11737">
        <v>720</v>
      </c>
      <c r="F11737">
        <v>18</v>
      </c>
      <c r="G11737" t="s">
        <v>19705</v>
      </c>
      <c r="H11737" t="s">
        <v>19703</v>
      </c>
      <c r="I11737" t="s">
        <v>96</v>
      </c>
      <c r="J11737" s="25">
        <v>44804</v>
      </c>
      <c r="K11737" s="25">
        <v>45638</v>
      </c>
      <c r="L11737" t="s">
        <v>19677</v>
      </c>
      <c r="M11737" t="s">
        <v>1415</v>
      </c>
      <c r="N11737" t="s">
        <v>32</v>
      </c>
      <c r="O11737" t="s">
        <v>6302</v>
      </c>
    </row>
    <row r="11738" spans="1:15" x14ac:dyDescent="0.25">
      <c r="A11738">
        <v>9467</v>
      </c>
      <c r="B11738" t="s">
        <v>19704</v>
      </c>
      <c r="C11738" t="s">
        <v>1413</v>
      </c>
      <c r="D11738" t="s">
        <v>1414</v>
      </c>
      <c r="E11738">
        <v>720</v>
      </c>
      <c r="F11738">
        <v>18</v>
      </c>
      <c r="G11738" t="s">
        <v>19706</v>
      </c>
      <c r="H11738" t="s">
        <v>19703</v>
      </c>
      <c r="I11738" t="s">
        <v>96</v>
      </c>
      <c r="J11738" s="25">
        <v>44804</v>
      </c>
      <c r="K11738" s="25">
        <v>45638</v>
      </c>
      <c r="L11738" t="s">
        <v>19677</v>
      </c>
      <c r="M11738" t="s">
        <v>1415</v>
      </c>
      <c r="N11738" t="s">
        <v>32</v>
      </c>
      <c r="O11738" t="s">
        <v>6302</v>
      </c>
    </row>
    <row r="11739" spans="1:15" x14ac:dyDescent="0.25">
      <c r="A11739">
        <v>9468</v>
      </c>
      <c r="B11739" t="s">
        <v>19704</v>
      </c>
      <c r="C11739" t="s">
        <v>1413</v>
      </c>
      <c r="D11739" t="s">
        <v>1414</v>
      </c>
      <c r="E11739">
        <v>720</v>
      </c>
      <c r="F11739">
        <v>18</v>
      </c>
      <c r="G11739" t="s">
        <v>19707</v>
      </c>
      <c r="H11739" t="s">
        <v>19703</v>
      </c>
      <c r="I11739" t="s">
        <v>96</v>
      </c>
      <c r="J11739" s="25">
        <v>44804</v>
      </c>
      <c r="K11739" s="25">
        <v>45638</v>
      </c>
      <c r="L11739" t="s">
        <v>19677</v>
      </c>
      <c r="M11739" t="s">
        <v>1415</v>
      </c>
      <c r="N11739" t="s">
        <v>32</v>
      </c>
      <c r="O11739" t="s">
        <v>6302</v>
      </c>
    </row>
    <row r="11740" spans="1:15" x14ac:dyDescent="0.25">
      <c r="A11740">
        <v>9469</v>
      </c>
      <c r="B11740" t="s">
        <v>19704</v>
      </c>
      <c r="C11740" t="s">
        <v>1413</v>
      </c>
      <c r="D11740" t="s">
        <v>1414</v>
      </c>
      <c r="E11740">
        <v>720</v>
      </c>
      <c r="F11740">
        <v>18</v>
      </c>
      <c r="G11740" t="s">
        <v>19708</v>
      </c>
      <c r="H11740" t="s">
        <v>19703</v>
      </c>
      <c r="I11740" t="s">
        <v>96</v>
      </c>
      <c r="J11740" s="25">
        <v>44804</v>
      </c>
      <c r="K11740" s="25">
        <v>45638</v>
      </c>
      <c r="L11740" t="s">
        <v>19677</v>
      </c>
      <c r="M11740" t="s">
        <v>1415</v>
      </c>
      <c r="N11740" t="s">
        <v>32</v>
      </c>
      <c r="O11740" t="s">
        <v>6302</v>
      </c>
    </row>
    <row r="11741" spans="1:15" x14ac:dyDescent="0.25">
      <c r="A11741">
        <v>9470</v>
      </c>
      <c r="B11741" t="s">
        <v>19704</v>
      </c>
      <c r="C11741" t="s">
        <v>1413</v>
      </c>
      <c r="D11741" t="s">
        <v>1414</v>
      </c>
      <c r="E11741">
        <v>720</v>
      </c>
      <c r="F11741">
        <v>18</v>
      </c>
      <c r="G11741" t="s">
        <v>19709</v>
      </c>
      <c r="H11741" t="s">
        <v>19703</v>
      </c>
      <c r="I11741" t="s">
        <v>96</v>
      </c>
      <c r="J11741" s="25">
        <v>44804</v>
      </c>
      <c r="K11741" s="25">
        <v>45638</v>
      </c>
      <c r="L11741" t="s">
        <v>19677</v>
      </c>
      <c r="M11741" t="s">
        <v>1415</v>
      </c>
      <c r="N11741" t="s">
        <v>32</v>
      </c>
      <c r="O11741" t="s">
        <v>6302</v>
      </c>
    </row>
    <row r="11742" spans="1:15" x14ac:dyDescent="0.25">
      <c r="A11742">
        <v>9471</v>
      </c>
      <c r="B11742" t="s">
        <v>19704</v>
      </c>
      <c r="C11742" t="s">
        <v>1413</v>
      </c>
      <c r="D11742" t="s">
        <v>1414</v>
      </c>
      <c r="E11742">
        <v>720</v>
      </c>
      <c r="F11742">
        <v>18</v>
      </c>
      <c r="G11742" t="s">
        <v>19710</v>
      </c>
      <c r="H11742" t="s">
        <v>19703</v>
      </c>
      <c r="I11742" t="s">
        <v>96</v>
      </c>
      <c r="J11742" s="25">
        <v>44804</v>
      </c>
      <c r="K11742" s="25">
        <v>45638</v>
      </c>
      <c r="L11742" t="s">
        <v>19677</v>
      </c>
      <c r="M11742" t="s">
        <v>1415</v>
      </c>
      <c r="N11742" t="s">
        <v>32</v>
      </c>
      <c r="O11742" t="s">
        <v>6302</v>
      </c>
    </row>
    <row r="11743" spans="1:15" x14ac:dyDescent="0.25">
      <c r="A11743">
        <v>9472</v>
      </c>
      <c r="B11743" t="s">
        <v>19704</v>
      </c>
      <c r="C11743" t="s">
        <v>1413</v>
      </c>
      <c r="D11743" t="s">
        <v>1414</v>
      </c>
      <c r="E11743">
        <v>720</v>
      </c>
      <c r="F11743">
        <v>18</v>
      </c>
      <c r="G11743" t="s">
        <v>19711</v>
      </c>
      <c r="H11743" t="s">
        <v>19703</v>
      </c>
      <c r="I11743" t="s">
        <v>96</v>
      </c>
      <c r="J11743" s="25">
        <v>44804</v>
      </c>
      <c r="K11743" s="25">
        <v>45638</v>
      </c>
      <c r="L11743" t="s">
        <v>19677</v>
      </c>
      <c r="M11743" t="s">
        <v>1415</v>
      </c>
      <c r="N11743" t="s">
        <v>32</v>
      </c>
      <c r="O11743" t="s">
        <v>6302</v>
      </c>
    </row>
    <row r="11744" spans="1:15" x14ac:dyDescent="0.25">
      <c r="A11744">
        <v>9479</v>
      </c>
      <c r="B11744" t="s">
        <v>19693</v>
      </c>
      <c r="C11744" t="s">
        <v>1413</v>
      </c>
      <c r="D11744" t="s">
        <v>1414</v>
      </c>
      <c r="E11744">
        <v>720</v>
      </c>
      <c r="F11744">
        <v>18</v>
      </c>
      <c r="G11744" t="s">
        <v>19712</v>
      </c>
      <c r="H11744" t="s">
        <v>19703</v>
      </c>
      <c r="I11744" t="s">
        <v>96</v>
      </c>
      <c r="J11744" s="25">
        <v>44804</v>
      </c>
      <c r="K11744" s="25">
        <v>45638</v>
      </c>
      <c r="L11744" t="s">
        <v>19677</v>
      </c>
      <c r="M11744" t="s">
        <v>1415</v>
      </c>
      <c r="N11744" t="s">
        <v>32</v>
      </c>
      <c r="O11744" t="s">
        <v>6302</v>
      </c>
    </row>
    <row r="11745" spans="1:15" x14ac:dyDescent="0.25">
      <c r="A11745">
        <v>9473</v>
      </c>
      <c r="B11745" t="s">
        <v>19704</v>
      </c>
      <c r="C11745" t="s">
        <v>1413</v>
      </c>
      <c r="D11745" t="s">
        <v>1414</v>
      </c>
      <c r="E11745">
        <v>720</v>
      </c>
      <c r="F11745">
        <v>18</v>
      </c>
      <c r="G11745" t="s">
        <v>19713</v>
      </c>
      <c r="H11745" t="s">
        <v>19703</v>
      </c>
      <c r="I11745" t="s">
        <v>96</v>
      </c>
      <c r="J11745" s="25">
        <v>44804</v>
      </c>
      <c r="K11745" s="25">
        <v>45638</v>
      </c>
      <c r="L11745" t="s">
        <v>19677</v>
      </c>
      <c r="M11745" t="s">
        <v>1415</v>
      </c>
      <c r="N11745" t="s">
        <v>32</v>
      </c>
      <c r="O11745" t="s">
        <v>6302</v>
      </c>
    </row>
    <row r="11746" spans="1:15" x14ac:dyDescent="0.25">
      <c r="A11746">
        <v>9474</v>
      </c>
      <c r="B11746" t="s">
        <v>19704</v>
      </c>
      <c r="C11746" t="s">
        <v>1413</v>
      </c>
      <c r="D11746" t="s">
        <v>1414</v>
      </c>
      <c r="E11746">
        <v>720</v>
      </c>
      <c r="F11746">
        <v>18</v>
      </c>
      <c r="G11746" t="s">
        <v>19714</v>
      </c>
      <c r="H11746" t="s">
        <v>19703</v>
      </c>
      <c r="I11746" t="s">
        <v>96</v>
      </c>
      <c r="J11746" s="25">
        <v>44804</v>
      </c>
      <c r="K11746" s="25">
        <v>45638</v>
      </c>
      <c r="L11746" t="s">
        <v>19677</v>
      </c>
      <c r="M11746" t="s">
        <v>1415</v>
      </c>
      <c r="N11746" t="s">
        <v>32</v>
      </c>
      <c r="O11746" t="s">
        <v>6302</v>
      </c>
    </row>
    <row r="11747" spans="1:15" x14ac:dyDescent="0.25">
      <c r="A11747">
        <v>9475</v>
      </c>
      <c r="B11747" t="s">
        <v>19704</v>
      </c>
      <c r="C11747" t="s">
        <v>1413</v>
      </c>
      <c r="D11747" t="s">
        <v>1414</v>
      </c>
      <c r="E11747">
        <v>720</v>
      </c>
      <c r="F11747">
        <v>18</v>
      </c>
      <c r="G11747" t="s">
        <v>19715</v>
      </c>
      <c r="H11747" t="s">
        <v>19703</v>
      </c>
      <c r="I11747" t="s">
        <v>96</v>
      </c>
      <c r="J11747" s="25">
        <v>44804</v>
      </c>
      <c r="K11747" s="25">
        <v>45638</v>
      </c>
      <c r="L11747" t="s">
        <v>19677</v>
      </c>
      <c r="M11747" t="s">
        <v>1415</v>
      </c>
      <c r="N11747" t="s">
        <v>32</v>
      </c>
      <c r="O11747" t="s">
        <v>6302</v>
      </c>
    </row>
    <row r="11748" spans="1:15" x14ac:dyDescent="0.25">
      <c r="A11748">
        <v>9476</v>
      </c>
      <c r="B11748" t="s">
        <v>19704</v>
      </c>
      <c r="C11748" t="s">
        <v>1413</v>
      </c>
      <c r="D11748" t="s">
        <v>1414</v>
      </c>
      <c r="E11748">
        <v>720</v>
      </c>
      <c r="F11748">
        <v>18</v>
      </c>
      <c r="G11748" t="s">
        <v>19716</v>
      </c>
      <c r="H11748" t="s">
        <v>19703</v>
      </c>
      <c r="I11748" t="s">
        <v>96</v>
      </c>
      <c r="J11748" s="25">
        <v>44804</v>
      </c>
      <c r="K11748" s="25">
        <v>45638</v>
      </c>
      <c r="L11748" t="s">
        <v>19677</v>
      </c>
      <c r="M11748" t="s">
        <v>1415</v>
      </c>
      <c r="N11748" t="s">
        <v>32</v>
      </c>
      <c r="O11748" t="s">
        <v>6302</v>
      </c>
    </row>
    <row r="11749" spans="1:15" x14ac:dyDescent="0.25">
      <c r="A11749">
        <v>9477</v>
      </c>
      <c r="B11749" t="s">
        <v>19704</v>
      </c>
      <c r="C11749" t="s">
        <v>1413</v>
      </c>
      <c r="D11749" t="s">
        <v>1414</v>
      </c>
      <c r="E11749">
        <v>720</v>
      </c>
      <c r="F11749">
        <v>18</v>
      </c>
      <c r="G11749" t="s">
        <v>19717</v>
      </c>
      <c r="H11749" t="s">
        <v>19703</v>
      </c>
      <c r="I11749" t="s">
        <v>96</v>
      </c>
      <c r="J11749" s="25">
        <v>44804</v>
      </c>
      <c r="K11749" s="25">
        <v>45638</v>
      </c>
      <c r="L11749" t="s">
        <v>19677</v>
      </c>
      <c r="M11749" t="s">
        <v>1415</v>
      </c>
      <c r="N11749" t="s">
        <v>32</v>
      </c>
      <c r="O11749" t="s">
        <v>6302</v>
      </c>
    </row>
    <row r="11750" spans="1:15" x14ac:dyDescent="0.25">
      <c r="A11750">
        <v>9480</v>
      </c>
      <c r="B11750" t="s">
        <v>19718</v>
      </c>
      <c r="C11750" t="s">
        <v>1413</v>
      </c>
      <c r="D11750" t="s">
        <v>1414</v>
      </c>
      <c r="E11750">
        <v>78</v>
      </c>
      <c r="F11750">
        <v>1</v>
      </c>
      <c r="G11750" t="s">
        <v>19719</v>
      </c>
      <c r="H11750" t="s">
        <v>19703</v>
      </c>
      <c r="I11750" t="s">
        <v>96</v>
      </c>
      <c r="J11750" s="25">
        <v>45374</v>
      </c>
      <c r="K11750" s="25">
        <v>45724</v>
      </c>
      <c r="L11750" t="s">
        <v>208</v>
      </c>
      <c r="M11750" t="s">
        <v>1415</v>
      </c>
      <c r="N11750" t="s">
        <v>32</v>
      </c>
      <c r="O11750" t="s">
        <v>6302</v>
      </c>
    </row>
    <row r="11751" spans="1:15" x14ac:dyDescent="0.25">
      <c r="A11751">
        <v>9547</v>
      </c>
      <c r="B11751" t="s">
        <v>19720</v>
      </c>
      <c r="C11751" t="s">
        <v>3611</v>
      </c>
      <c r="D11751" t="s">
        <v>1414</v>
      </c>
      <c r="E11751">
        <v>720</v>
      </c>
      <c r="F11751">
        <v>18</v>
      </c>
      <c r="G11751" t="s">
        <v>19721</v>
      </c>
      <c r="H11751" t="s">
        <v>1359</v>
      </c>
      <c r="I11751" t="s">
        <v>96</v>
      </c>
      <c r="J11751" s="25">
        <v>44944</v>
      </c>
      <c r="K11751" s="25">
        <v>44944</v>
      </c>
      <c r="L11751" t="s">
        <v>722</v>
      </c>
      <c r="M11751" t="s">
        <v>1415</v>
      </c>
      <c r="N11751" t="s">
        <v>31</v>
      </c>
      <c r="O11751" t="s">
        <v>6302</v>
      </c>
    </row>
    <row r="11752" spans="1:15" x14ac:dyDescent="0.25">
      <c r="A11752">
        <v>9548</v>
      </c>
      <c r="B11752" t="s">
        <v>19720</v>
      </c>
      <c r="C11752" t="s">
        <v>3611</v>
      </c>
      <c r="D11752" t="s">
        <v>1414</v>
      </c>
      <c r="E11752">
        <v>720</v>
      </c>
      <c r="F11752">
        <v>18</v>
      </c>
      <c r="G11752" t="s">
        <v>19722</v>
      </c>
      <c r="H11752" t="s">
        <v>1359</v>
      </c>
      <c r="I11752" t="s">
        <v>96</v>
      </c>
      <c r="J11752" s="25">
        <v>44944</v>
      </c>
      <c r="K11752" s="25">
        <v>44944</v>
      </c>
      <c r="L11752" t="s">
        <v>722</v>
      </c>
      <c r="M11752" t="s">
        <v>1415</v>
      </c>
      <c r="N11752" t="s">
        <v>31</v>
      </c>
      <c r="O11752" t="s">
        <v>6302</v>
      </c>
    </row>
    <row r="11753" spans="1:15" x14ac:dyDescent="0.25">
      <c r="A11753">
        <v>9549</v>
      </c>
      <c r="B11753" t="s">
        <v>19720</v>
      </c>
      <c r="C11753" t="s">
        <v>3611</v>
      </c>
      <c r="D11753" t="s">
        <v>1414</v>
      </c>
      <c r="E11753">
        <v>720</v>
      </c>
      <c r="F11753">
        <v>18</v>
      </c>
      <c r="G11753" t="s">
        <v>19723</v>
      </c>
      <c r="H11753" t="s">
        <v>1359</v>
      </c>
      <c r="I11753" t="s">
        <v>96</v>
      </c>
      <c r="J11753" s="25">
        <v>44944</v>
      </c>
      <c r="K11753" s="25">
        <v>44944</v>
      </c>
      <c r="L11753" t="s">
        <v>722</v>
      </c>
      <c r="M11753" t="s">
        <v>1415</v>
      </c>
      <c r="N11753" t="s">
        <v>31</v>
      </c>
      <c r="O11753" t="s">
        <v>6302</v>
      </c>
    </row>
    <row r="11754" spans="1:15" x14ac:dyDescent="0.25">
      <c r="A11754">
        <v>9550</v>
      </c>
      <c r="B11754" t="s">
        <v>19720</v>
      </c>
      <c r="C11754" t="s">
        <v>3611</v>
      </c>
      <c r="D11754" t="s">
        <v>1414</v>
      </c>
      <c r="E11754">
        <v>720</v>
      </c>
      <c r="F11754">
        <v>18</v>
      </c>
      <c r="G11754" t="s">
        <v>19724</v>
      </c>
      <c r="H11754" t="s">
        <v>1359</v>
      </c>
      <c r="I11754" t="s">
        <v>96</v>
      </c>
      <c r="J11754" s="25">
        <v>44944</v>
      </c>
      <c r="K11754" s="25">
        <v>44944</v>
      </c>
      <c r="L11754" t="s">
        <v>722</v>
      </c>
      <c r="M11754" t="s">
        <v>1415</v>
      </c>
      <c r="N11754" t="s">
        <v>31</v>
      </c>
      <c r="O11754" t="s">
        <v>6302</v>
      </c>
    </row>
    <row r="11755" spans="1:15" x14ac:dyDescent="0.25">
      <c r="A11755">
        <v>9551</v>
      </c>
      <c r="B11755" t="s">
        <v>19720</v>
      </c>
      <c r="C11755" t="s">
        <v>3611</v>
      </c>
      <c r="D11755" t="s">
        <v>1414</v>
      </c>
      <c r="E11755">
        <v>720</v>
      </c>
      <c r="F11755">
        <v>18</v>
      </c>
      <c r="G11755" t="s">
        <v>19725</v>
      </c>
      <c r="H11755" t="s">
        <v>1359</v>
      </c>
      <c r="I11755" t="s">
        <v>96</v>
      </c>
      <c r="J11755" s="25">
        <v>44944</v>
      </c>
      <c r="K11755" s="25">
        <v>44944</v>
      </c>
      <c r="L11755" t="s">
        <v>722</v>
      </c>
      <c r="M11755" t="s">
        <v>1415</v>
      </c>
      <c r="N11755" t="s">
        <v>31</v>
      </c>
      <c r="O11755" t="s">
        <v>6302</v>
      </c>
    </row>
    <row r="11756" spans="1:15" x14ac:dyDescent="0.25">
      <c r="A11756">
        <v>9552</v>
      </c>
      <c r="B11756" t="s">
        <v>19720</v>
      </c>
      <c r="C11756" t="s">
        <v>3611</v>
      </c>
      <c r="D11756" t="s">
        <v>1414</v>
      </c>
      <c r="E11756">
        <v>720</v>
      </c>
      <c r="F11756">
        <v>18</v>
      </c>
      <c r="G11756" t="s">
        <v>19726</v>
      </c>
      <c r="H11756" t="s">
        <v>1359</v>
      </c>
      <c r="I11756" t="s">
        <v>96</v>
      </c>
      <c r="J11756" s="25">
        <v>44944</v>
      </c>
      <c r="K11756" s="25">
        <v>44944</v>
      </c>
      <c r="L11756" t="s">
        <v>722</v>
      </c>
      <c r="M11756" t="s">
        <v>1415</v>
      </c>
      <c r="N11756" t="s">
        <v>31</v>
      </c>
      <c r="O11756" t="s">
        <v>6302</v>
      </c>
    </row>
    <row r="11757" spans="1:15" x14ac:dyDescent="0.25">
      <c r="A11757">
        <v>9553</v>
      </c>
      <c r="B11757" t="s">
        <v>19720</v>
      </c>
      <c r="C11757" t="s">
        <v>3611</v>
      </c>
      <c r="D11757" t="s">
        <v>1414</v>
      </c>
      <c r="E11757">
        <v>720</v>
      </c>
      <c r="F11757">
        <v>18</v>
      </c>
      <c r="G11757" t="s">
        <v>19727</v>
      </c>
      <c r="H11757" t="s">
        <v>1359</v>
      </c>
      <c r="I11757" t="s">
        <v>96</v>
      </c>
      <c r="J11757" s="25">
        <v>44944</v>
      </c>
      <c r="K11757" s="25">
        <v>44944</v>
      </c>
      <c r="L11757" t="s">
        <v>722</v>
      </c>
      <c r="M11757" t="s">
        <v>1415</v>
      </c>
      <c r="N11757" t="s">
        <v>31</v>
      </c>
      <c r="O11757" t="s">
        <v>6302</v>
      </c>
    </row>
    <row r="11758" spans="1:15" x14ac:dyDescent="0.25">
      <c r="A11758">
        <v>9554</v>
      </c>
      <c r="B11758" t="s">
        <v>19720</v>
      </c>
      <c r="C11758" t="s">
        <v>3611</v>
      </c>
      <c r="D11758" t="s">
        <v>1414</v>
      </c>
      <c r="E11758">
        <v>720</v>
      </c>
      <c r="F11758">
        <v>18</v>
      </c>
      <c r="G11758" t="s">
        <v>19728</v>
      </c>
      <c r="H11758" t="s">
        <v>1359</v>
      </c>
      <c r="I11758" t="s">
        <v>96</v>
      </c>
      <c r="J11758" s="25">
        <v>44944</v>
      </c>
      <c r="K11758" s="25">
        <v>44944</v>
      </c>
      <c r="L11758" t="s">
        <v>722</v>
      </c>
      <c r="M11758" t="s">
        <v>1415</v>
      </c>
      <c r="N11758" t="s">
        <v>31</v>
      </c>
      <c r="O11758" t="s">
        <v>6302</v>
      </c>
    </row>
    <row r="11759" spans="1:15" x14ac:dyDescent="0.25">
      <c r="A11759">
        <v>9555</v>
      </c>
      <c r="B11759" t="s">
        <v>19720</v>
      </c>
      <c r="C11759" t="s">
        <v>3611</v>
      </c>
      <c r="D11759" t="s">
        <v>1414</v>
      </c>
      <c r="E11759">
        <v>200</v>
      </c>
      <c r="F11759">
        <v>5</v>
      </c>
      <c r="G11759" t="s">
        <v>19729</v>
      </c>
      <c r="H11759" t="s">
        <v>1359</v>
      </c>
      <c r="I11759" t="s">
        <v>96</v>
      </c>
      <c r="J11759" s="25">
        <v>44944</v>
      </c>
      <c r="K11759" s="25">
        <v>44944</v>
      </c>
      <c r="L11759" t="s">
        <v>722</v>
      </c>
      <c r="M11759" t="s">
        <v>1415</v>
      </c>
      <c r="N11759" t="s">
        <v>31</v>
      </c>
      <c r="O11759" t="s">
        <v>6302</v>
      </c>
    </row>
    <row r="11760" spans="1:15" x14ac:dyDescent="0.25">
      <c r="A11760">
        <v>9556</v>
      </c>
      <c r="B11760" t="s">
        <v>19720</v>
      </c>
      <c r="C11760" t="s">
        <v>3611</v>
      </c>
      <c r="D11760" t="s">
        <v>1414</v>
      </c>
      <c r="E11760">
        <v>39</v>
      </c>
      <c r="F11760">
        <v>0</v>
      </c>
      <c r="G11760" t="s">
        <v>19729</v>
      </c>
      <c r="H11760" t="s">
        <v>1359</v>
      </c>
      <c r="I11760" t="s">
        <v>96</v>
      </c>
      <c r="J11760" s="25">
        <v>44945</v>
      </c>
      <c r="K11760" s="25">
        <v>45034</v>
      </c>
      <c r="L11760" t="s">
        <v>1360</v>
      </c>
      <c r="M11760" t="s">
        <v>1415</v>
      </c>
      <c r="N11760" t="s">
        <v>31</v>
      </c>
      <c r="O11760" t="s">
        <v>6302</v>
      </c>
    </row>
    <row r="11761" spans="1:15" x14ac:dyDescent="0.25">
      <c r="A11761">
        <v>9532</v>
      </c>
      <c r="B11761" t="s">
        <v>19691</v>
      </c>
      <c r="C11761" t="s">
        <v>3611</v>
      </c>
      <c r="D11761" t="s">
        <v>1414</v>
      </c>
      <c r="E11761">
        <v>715</v>
      </c>
      <c r="F11761">
        <v>17</v>
      </c>
      <c r="G11761" t="s">
        <v>19730</v>
      </c>
      <c r="H11761" t="s">
        <v>19731</v>
      </c>
      <c r="I11761" t="s">
        <v>96</v>
      </c>
      <c r="J11761" s="25">
        <v>45196</v>
      </c>
      <c r="K11761" s="25">
        <v>45197</v>
      </c>
      <c r="L11761" t="s">
        <v>305</v>
      </c>
      <c r="M11761" t="s">
        <v>1415</v>
      </c>
      <c r="N11761" t="s">
        <v>31</v>
      </c>
      <c r="O11761" t="s">
        <v>6302</v>
      </c>
    </row>
    <row r="11762" spans="1:15" x14ac:dyDescent="0.25">
      <c r="A11762">
        <v>9535</v>
      </c>
      <c r="B11762" t="s">
        <v>19732</v>
      </c>
      <c r="C11762" t="s">
        <v>3611</v>
      </c>
      <c r="D11762" t="s">
        <v>1414</v>
      </c>
      <c r="E11762">
        <v>720</v>
      </c>
      <c r="F11762">
        <v>18</v>
      </c>
      <c r="G11762" t="s">
        <v>19733</v>
      </c>
      <c r="H11762" t="s">
        <v>19731</v>
      </c>
      <c r="I11762" t="s">
        <v>96</v>
      </c>
      <c r="J11762" s="25">
        <v>45196</v>
      </c>
      <c r="K11762" s="25">
        <v>45197</v>
      </c>
      <c r="L11762" t="s">
        <v>305</v>
      </c>
      <c r="M11762" t="s">
        <v>1415</v>
      </c>
      <c r="N11762" t="s">
        <v>31</v>
      </c>
      <c r="O11762" t="s">
        <v>6302</v>
      </c>
    </row>
    <row r="11763" spans="1:15" x14ac:dyDescent="0.25">
      <c r="A11763">
        <v>9529</v>
      </c>
      <c r="B11763" t="s">
        <v>19693</v>
      </c>
      <c r="C11763" t="s">
        <v>3611</v>
      </c>
      <c r="D11763" t="s">
        <v>1414</v>
      </c>
      <c r="E11763">
        <v>720</v>
      </c>
      <c r="F11763">
        <v>18</v>
      </c>
      <c r="G11763" t="s">
        <v>19734</v>
      </c>
      <c r="H11763" t="s">
        <v>19731</v>
      </c>
      <c r="I11763" t="s">
        <v>96</v>
      </c>
      <c r="J11763" s="25">
        <v>45196</v>
      </c>
      <c r="K11763" s="25">
        <v>45197</v>
      </c>
      <c r="L11763" t="s">
        <v>305</v>
      </c>
      <c r="M11763" t="s">
        <v>1415</v>
      </c>
      <c r="N11763" t="s">
        <v>31</v>
      </c>
      <c r="O11763" t="s">
        <v>6302</v>
      </c>
    </row>
    <row r="11764" spans="1:15" x14ac:dyDescent="0.25">
      <c r="A11764">
        <v>9530</v>
      </c>
      <c r="B11764" t="s">
        <v>19693</v>
      </c>
      <c r="C11764" t="s">
        <v>3611</v>
      </c>
      <c r="D11764" t="s">
        <v>1414</v>
      </c>
      <c r="E11764">
        <v>720</v>
      </c>
      <c r="F11764">
        <v>18</v>
      </c>
      <c r="G11764" t="s">
        <v>19735</v>
      </c>
      <c r="H11764" t="s">
        <v>19731</v>
      </c>
      <c r="I11764" t="s">
        <v>96</v>
      </c>
      <c r="J11764" s="25">
        <v>45196</v>
      </c>
      <c r="K11764" s="25">
        <v>45197</v>
      </c>
      <c r="L11764" t="s">
        <v>305</v>
      </c>
      <c r="M11764" t="s">
        <v>1415</v>
      </c>
      <c r="N11764" t="s">
        <v>31</v>
      </c>
      <c r="O11764" t="s">
        <v>6302</v>
      </c>
    </row>
    <row r="11765" spans="1:15" x14ac:dyDescent="0.25">
      <c r="A11765">
        <v>9531</v>
      </c>
      <c r="B11765" t="s">
        <v>19693</v>
      </c>
      <c r="C11765" t="s">
        <v>3611</v>
      </c>
      <c r="D11765" t="s">
        <v>1414</v>
      </c>
      <c r="E11765">
        <v>720</v>
      </c>
      <c r="F11765">
        <v>18</v>
      </c>
      <c r="G11765" t="s">
        <v>19736</v>
      </c>
      <c r="H11765" t="s">
        <v>19731</v>
      </c>
      <c r="I11765" t="s">
        <v>96</v>
      </c>
      <c r="J11765" s="25">
        <v>45196</v>
      </c>
      <c r="K11765" s="25">
        <v>45197</v>
      </c>
      <c r="L11765" t="s">
        <v>305</v>
      </c>
      <c r="M11765" t="s">
        <v>1415</v>
      </c>
      <c r="N11765" t="s">
        <v>31</v>
      </c>
      <c r="O11765" t="s">
        <v>6302</v>
      </c>
    </row>
    <row r="11766" spans="1:15" x14ac:dyDescent="0.25">
      <c r="A11766">
        <v>9536</v>
      </c>
      <c r="B11766" t="s">
        <v>19732</v>
      </c>
      <c r="C11766" t="s">
        <v>3611</v>
      </c>
      <c r="D11766" t="s">
        <v>1414</v>
      </c>
      <c r="E11766">
        <v>720</v>
      </c>
      <c r="F11766">
        <v>18</v>
      </c>
      <c r="G11766" t="s">
        <v>19737</v>
      </c>
      <c r="H11766" t="s">
        <v>19731</v>
      </c>
      <c r="I11766" t="s">
        <v>96</v>
      </c>
      <c r="J11766" s="25">
        <v>45196</v>
      </c>
      <c r="K11766" s="25">
        <v>45197</v>
      </c>
      <c r="L11766" t="s">
        <v>305</v>
      </c>
      <c r="M11766" t="s">
        <v>1415</v>
      </c>
      <c r="N11766" t="s">
        <v>31</v>
      </c>
      <c r="O11766" t="s">
        <v>6302</v>
      </c>
    </row>
    <row r="11767" spans="1:15" x14ac:dyDescent="0.25">
      <c r="A11767">
        <v>9537</v>
      </c>
      <c r="B11767" t="s">
        <v>19732</v>
      </c>
      <c r="C11767" t="s">
        <v>3611</v>
      </c>
      <c r="D11767" t="s">
        <v>1414</v>
      </c>
      <c r="E11767">
        <v>720</v>
      </c>
      <c r="F11767">
        <v>18</v>
      </c>
      <c r="G11767" t="s">
        <v>19738</v>
      </c>
      <c r="H11767" t="s">
        <v>19731</v>
      </c>
      <c r="I11767" t="s">
        <v>96</v>
      </c>
      <c r="J11767" s="25">
        <v>45196</v>
      </c>
      <c r="K11767" s="25">
        <v>45197</v>
      </c>
      <c r="L11767" t="s">
        <v>305</v>
      </c>
      <c r="M11767" t="s">
        <v>1415</v>
      </c>
      <c r="N11767" t="s">
        <v>31</v>
      </c>
      <c r="O11767" t="s">
        <v>6302</v>
      </c>
    </row>
    <row r="11768" spans="1:15" x14ac:dyDescent="0.25">
      <c r="A11768">
        <v>9538</v>
      </c>
      <c r="B11768" t="s">
        <v>19732</v>
      </c>
      <c r="C11768" t="s">
        <v>3611</v>
      </c>
      <c r="D11768" t="s">
        <v>1414</v>
      </c>
      <c r="E11768">
        <v>720</v>
      </c>
      <c r="F11768">
        <v>18</v>
      </c>
      <c r="G11768" t="s">
        <v>19739</v>
      </c>
      <c r="H11768" t="s">
        <v>19731</v>
      </c>
      <c r="I11768" t="s">
        <v>96</v>
      </c>
      <c r="J11768" s="25">
        <v>45196</v>
      </c>
      <c r="K11768" s="25">
        <v>45197</v>
      </c>
      <c r="L11768" t="s">
        <v>305</v>
      </c>
      <c r="M11768" t="s">
        <v>1415</v>
      </c>
      <c r="N11768" t="s">
        <v>31</v>
      </c>
      <c r="O11768" t="s">
        <v>6302</v>
      </c>
    </row>
    <row r="11769" spans="1:15" x14ac:dyDescent="0.25">
      <c r="A11769">
        <v>9539</v>
      </c>
      <c r="B11769" t="s">
        <v>19732</v>
      </c>
      <c r="C11769" t="s">
        <v>3611</v>
      </c>
      <c r="D11769" t="s">
        <v>1414</v>
      </c>
      <c r="E11769">
        <v>720</v>
      </c>
      <c r="F11769">
        <v>18</v>
      </c>
      <c r="G11769" t="s">
        <v>19740</v>
      </c>
      <c r="H11769" t="s">
        <v>19731</v>
      </c>
      <c r="I11769" t="s">
        <v>96</v>
      </c>
      <c r="J11769" s="25">
        <v>45196</v>
      </c>
      <c r="K11769" s="25">
        <v>45197</v>
      </c>
      <c r="L11769" t="s">
        <v>305</v>
      </c>
      <c r="M11769" t="s">
        <v>1415</v>
      </c>
      <c r="N11769" t="s">
        <v>31</v>
      </c>
      <c r="O11769" t="s">
        <v>6302</v>
      </c>
    </row>
    <row r="11770" spans="1:15" x14ac:dyDescent="0.25">
      <c r="A11770">
        <v>9540</v>
      </c>
      <c r="B11770" t="s">
        <v>19732</v>
      </c>
      <c r="C11770" t="s">
        <v>3611</v>
      </c>
      <c r="D11770" t="s">
        <v>1414</v>
      </c>
      <c r="E11770">
        <v>720</v>
      </c>
      <c r="F11770">
        <v>18</v>
      </c>
      <c r="G11770" t="s">
        <v>19741</v>
      </c>
      <c r="H11770" t="s">
        <v>19731</v>
      </c>
      <c r="I11770" t="s">
        <v>96</v>
      </c>
      <c r="J11770" s="25">
        <v>45196</v>
      </c>
      <c r="K11770" s="25">
        <v>45197</v>
      </c>
      <c r="L11770" t="s">
        <v>305</v>
      </c>
      <c r="M11770" t="s">
        <v>1415</v>
      </c>
      <c r="N11770" t="s">
        <v>31</v>
      </c>
      <c r="O11770" t="s">
        <v>6302</v>
      </c>
    </row>
    <row r="11771" spans="1:15" x14ac:dyDescent="0.25">
      <c r="A11771">
        <v>9541</v>
      </c>
      <c r="B11771" t="s">
        <v>19732</v>
      </c>
      <c r="C11771" t="s">
        <v>3611</v>
      </c>
      <c r="D11771" t="s">
        <v>1414</v>
      </c>
      <c r="E11771">
        <v>720</v>
      </c>
      <c r="F11771">
        <v>18</v>
      </c>
      <c r="G11771" t="s">
        <v>19742</v>
      </c>
      <c r="H11771" t="s">
        <v>19731</v>
      </c>
      <c r="I11771" t="s">
        <v>96</v>
      </c>
      <c r="J11771" s="25">
        <v>45196</v>
      </c>
      <c r="K11771" s="25">
        <v>45197</v>
      </c>
      <c r="L11771" t="s">
        <v>305</v>
      </c>
      <c r="M11771" t="s">
        <v>1415</v>
      </c>
      <c r="N11771" t="s">
        <v>31</v>
      </c>
      <c r="O11771" t="s">
        <v>6302</v>
      </c>
    </row>
    <row r="11772" spans="1:15" x14ac:dyDescent="0.25">
      <c r="A11772">
        <v>9542</v>
      </c>
      <c r="B11772" t="s">
        <v>19732</v>
      </c>
      <c r="C11772" t="s">
        <v>3611</v>
      </c>
      <c r="D11772" t="s">
        <v>1414</v>
      </c>
      <c r="E11772">
        <v>720</v>
      </c>
      <c r="F11772">
        <v>18</v>
      </c>
      <c r="G11772" t="s">
        <v>19743</v>
      </c>
      <c r="H11772" t="s">
        <v>19731</v>
      </c>
      <c r="I11772" t="s">
        <v>96</v>
      </c>
      <c r="J11772" s="25">
        <v>45196</v>
      </c>
      <c r="K11772" s="25">
        <v>45197</v>
      </c>
      <c r="L11772" t="s">
        <v>305</v>
      </c>
      <c r="M11772" t="s">
        <v>1415</v>
      </c>
      <c r="N11772" t="s">
        <v>31</v>
      </c>
      <c r="O11772" t="s">
        <v>6302</v>
      </c>
    </row>
    <row r="11773" spans="1:15" x14ac:dyDescent="0.25">
      <c r="A11773">
        <v>9543</v>
      </c>
      <c r="B11773" t="s">
        <v>19732</v>
      </c>
      <c r="C11773" t="s">
        <v>3611</v>
      </c>
      <c r="D11773" t="s">
        <v>1414</v>
      </c>
      <c r="E11773">
        <v>720</v>
      </c>
      <c r="F11773">
        <v>18</v>
      </c>
      <c r="G11773" t="s">
        <v>19744</v>
      </c>
      <c r="H11773" t="s">
        <v>19731</v>
      </c>
      <c r="I11773" t="s">
        <v>96</v>
      </c>
      <c r="J11773" s="25">
        <v>45196</v>
      </c>
      <c r="K11773" s="25">
        <v>45197</v>
      </c>
      <c r="L11773" t="s">
        <v>305</v>
      </c>
      <c r="M11773" t="s">
        <v>1415</v>
      </c>
      <c r="N11773" t="s">
        <v>31</v>
      </c>
      <c r="O11773" t="s">
        <v>6302</v>
      </c>
    </row>
    <row r="11774" spans="1:15" x14ac:dyDescent="0.25">
      <c r="A11774">
        <v>9544</v>
      </c>
      <c r="B11774" t="s">
        <v>19732</v>
      </c>
      <c r="C11774" t="s">
        <v>3611</v>
      </c>
      <c r="D11774" t="s">
        <v>1414</v>
      </c>
      <c r="E11774">
        <v>720</v>
      </c>
      <c r="F11774">
        <v>18</v>
      </c>
      <c r="G11774" t="s">
        <v>19745</v>
      </c>
      <c r="H11774" t="s">
        <v>19731</v>
      </c>
      <c r="I11774" t="s">
        <v>96</v>
      </c>
      <c r="J11774" s="25">
        <v>45196</v>
      </c>
      <c r="K11774" s="25">
        <v>45197</v>
      </c>
      <c r="L11774" t="s">
        <v>305</v>
      </c>
      <c r="M11774" t="s">
        <v>1415</v>
      </c>
      <c r="N11774" t="s">
        <v>31</v>
      </c>
      <c r="O11774" t="s">
        <v>6302</v>
      </c>
    </row>
    <row r="11775" spans="1:15" x14ac:dyDescent="0.25">
      <c r="A11775">
        <v>9545</v>
      </c>
      <c r="B11775" t="s">
        <v>19732</v>
      </c>
      <c r="C11775" t="s">
        <v>3611</v>
      </c>
      <c r="D11775" t="s">
        <v>1414</v>
      </c>
      <c r="E11775">
        <v>720</v>
      </c>
      <c r="F11775">
        <v>18</v>
      </c>
      <c r="G11775" t="s">
        <v>19746</v>
      </c>
      <c r="H11775" t="s">
        <v>19731</v>
      </c>
      <c r="I11775" t="s">
        <v>96</v>
      </c>
      <c r="J11775" s="25">
        <v>45196</v>
      </c>
      <c r="K11775" s="25">
        <v>45197</v>
      </c>
      <c r="L11775" t="s">
        <v>305</v>
      </c>
      <c r="M11775" t="s">
        <v>1415</v>
      </c>
      <c r="N11775" t="s">
        <v>31</v>
      </c>
      <c r="O11775" t="s">
        <v>6302</v>
      </c>
    </row>
    <row r="11776" spans="1:15" x14ac:dyDescent="0.25">
      <c r="A11776">
        <v>9546</v>
      </c>
      <c r="B11776" t="s">
        <v>19732</v>
      </c>
      <c r="C11776" t="s">
        <v>3611</v>
      </c>
      <c r="D11776" t="s">
        <v>1414</v>
      </c>
      <c r="E11776">
        <v>720</v>
      </c>
      <c r="F11776">
        <v>18</v>
      </c>
      <c r="G11776" t="s">
        <v>19747</v>
      </c>
      <c r="H11776" t="s">
        <v>19731</v>
      </c>
      <c r="I11776" t="s">
        <v>96</v>
      </c>
      <c r="J11776" s="25">
        <v>45196</v>
      </c>
      <c r="K11776" s="25">
        <v>45197</v>
      </c>
      <c r="L11776" t="s">
        <v>305</v>
      </c>
      <c r="M11776" t="s">
        <v>1415</v>
      </c>
      <c r="N11776" t="s">
        <v>31</v>
      </c>
      <c r="O11776" t="s">
        <v>6302</v>
      </c>
    </row>
    <row r="11777" spans="1:15" x14ac:dyDescent="0.25">
      <c r="A11777">
        <v>9534</v>
      </c>
      <c r="B11777" t="s">
        <v>19720</v>
      </c>
      <c r="C11777" t="s">
        <v>3611</v>
      </c>
      <c r="D11777" t="s">
        <v>1414</v>
      </c>
      <c r="E11777">
        <v>435</v>
      </c>
      <c r="F11777">
        <v>10</v>
      </c>
      <c r="G11777" t="s">
        <v>19748</v>
      </c>
      <c r="H11777" t="s">
        <v>19731</v>
      </c>
      <c r="I11777" t="s">
        <v>96</v>
      </c>
      <c r="J11777" s="25">
        <v>45196</v>
      </c>
      <c r="K11777" s="25">
        <v>45197</v>
      </c>
      <c r="L11777" t="s">
        <v>305</v>
      </c>
      <c r="M11777" t="s">
        <v>1415</v>
      </c>
      <c r="N11777" t="s">
        <v>31</v>
      </c>
      <c r="O11777" t="s">
        <v>6302</v>
      </c>
    </row>
    <row r="11778" spans="1:15" x14ac:dyDescent="0.25">
      <c r="A11778">
        <v>9533</v>
      </c>
      <c r="B11778" t="s">
        <v>19691</v>
      </c>
      <c r="C11778" t="s">
        <v>3611</v>
      </c>
      <c r="D11778" t="s">
        <v>1414</v>
      </c>
      <c r="E11778">
        <v>34</v>
      </c>
      <c r="F11778">
        <v>0</v>
      </c>
      <c r="G11778" t="s">
        <v>19692</v>
      </c>
      <c r="H11778" t="s">
        <v>19731</v>
      </c>
      <c r="I11778" t="s">
        <v>96</v>
      </c>
      <c r="J11778" s="25">
        <v>45196</v>
      </c>
      <c r="K11778" s="25">
        <v>45197</v>
      </c>
      <c r="L11778" t="s">
        <v>305</v>
      </c>
      <c r="M11778" t="s">
        <v>1415</v>
      </c>
      <c r="N11778" t="s">
        <v>31</v>
      </c>
      <c r="O11778" t="s">
        <v>6302</v>
      </c>
    </row>
    <row r="11779" spans="1:15" x14ac:dyDescent="0.25">
      <c r="A11779">
        <v>9496</v>
      </c>
      <c r="B11779" t="s">
        <v>19720</v>
      </c>
      <c r="C11779" t="s">
        <v>3611</v>
      </c>
      <c r="D11779" t="s">
        <v>1414</v>
      </c>
      <c r="E11779">
        <v>40</v>
      </c>
      <c r="F11779">
        <v>1</v>
      </c>
      <c r="G11779" t="s">
        <v>19748</v>
      </c>
      <c r="H11779" t="s">
        <v>1357</v>
      </c>
      <c r="I11779" t="s">
        <v>96</v>
      </c>
      <c r="J11779" s="25">
        <v>45226</v>
      </c>
      <c r="K11779" s="25">
        <v>45226</v>
      </c>
      <c r="L11779" t="s">
        <v>317</v>
      </c>
      <c r="M11779" t="s">
        <v>1415</v>
      </c>
      <c r="N11779" t="s">
        <v>31</v>
      </c>
      <c r="O11779" t="s">
        <v>6302</v>
      </c>
    </row>
    <row r="11780" spans="1:15" x14ac:dyDescent="0.25">
      <c r="A11780">
        <v>9490</v>
      </c>
      <c r="B11780" t="s">
        <v>19668</v>
      </c>
      <c r="C11780" t="s">
        <v>3611</v>
      </c>
      <c r="D11780" t="s">
        <v>1414</v>
      </c>
      <c r="E11780">
        <v>720</v>
      </c>
      <c r="F11780">
        <v>18</v>
      </c>
      <c r="G11780" t="s">
        <v>19749</v>
      </c>
      <c r="H11780" t="s">
        <v>1357</v>
      </c>
      <c r="I11780" t="s">
        <v>96</v>
      </c>
      <c r="J11780" s="25">
        <v>45226</v>
      </c>
      <c r="K11780" s="25">
        <v>45226</v>
      </c>
      <c r="L11780" t="s">
        <v>317</v>
      </c>
      <c r="M11780" t="s">
        <v>1415</v>
      </c>
      <c r="N11780" t="s">
        <v>31</v>
      </c>
      <c r="O11780" t="s">
        <v>6302</v>
      </c>
    </row>
    <row r="11781" spans="1:15" x14ac:dyDescent="0.25">
      <c r="A11781">
        <v>9493</v>
      </c>
      <c r="B11781" t="s">
        <v>19691</v>
      </c>
      <c r="C11781" t="s">
        <v>3611</v>
      </c>
      <c r="D11781" t="s">
        <v>1414</v>
      </c>
      <c r="E11781">
        <v>720</v>
      </c>
      <c r="F11781">
        <v>18</v>
      </c>
      <c r="G11781" t="s">
        <v>19750</v>
      </c>
      <c r="H11781" t="s">
        <v>1357</v>
      </c>
      <c r="I11781" t="s">
        <v>96</v>
      </c>
      <c r="J11781" s="25">
        <v>45226</v>
      </c>
      <c r="K11781" s="25">
        <v>45226</v>
      </c>
      <c r="L11781" t="s">
        <v>317</v>
      </c>
      <c r="M11781" t="s">
        <v>1415</v>
      </c>
      <c r="N11781" t="s">
        <v>31</v>
      </c>
      <c r="O11781" t="s">
        <v>6302</v>
      </c>
    </row>
    <row r="11782" spans="1:15" x14ac:dyDescent="0.25">
      <c r="A11782">
        <v>9494</v>
      </c>
      <c r="B11782" t="s">
        <v>19691</v>
      </c>
      <c r="C11782" t="s">
        <v>3611</v>
      </c>
      <c r="D11782" t="s">
        <v>1414</v>
      </c>
      <c r="E11782">
        <v>720</v>
      </c>
      <c r="F11782">
        <v>18</v>
      </c>
      <c r="G11782" t="s">
        <v>19751</v>
      </c>
      <c r="H11782" t="s">
        <v>1357</v>
      </c>
      <c r="I11782" t="s">
        <v>96</v>
      </c>
      <c r="J11782" s="25">
        <v>45226</v>
      </c>
      <c r="K11782" s="25">
        <v>45226</v>
      </c>
      <c r="L11782" t="s">
        <v>317</v>
      </c>
      <c r="M11782" t="s">
        <v>1415</v>
      </c>
      <c r="N11782" t="s">
        <v>31</v>
      </c>
      <c r="O11782" t="s">
        <v>6302</v>
      </c>
    </row>
    <row r="11783" spans="1:15" x14ac:dyDescent="0.25">
      <c r="A11783">
        <v>9495</v>
      </c>
      <c r="B11783" t="s">
        <v>19691</v>
      </c>
      <c r="C11783" t="s">
        <v>3611</v>
      </c>
      <c r="D11783" t="s">
        <v>1414</v>
      </c>
      <c r="E11783">
        <v>720</v>
      </c>
      <c r="F11783">
        <v>18</v>
      </c>
      <c r="G11783" t="s">
        <v>19752</v>
      </c>
      <c r="H11783" t="s">
        <v>1357</v>
      </c>
      <c r="I11783" t="s">
        <v>96</v>
      </c>
      <c r="J11783" s="25">
        <v>45226</v>
      </c>
      <c r="K11783" s="25">
        <v>45226</v>
      </c>
      <c r="L11783" t="s">
        <v>317</v>
      </c>
      <c r="M11783" t="s">
        <v>1415</v>
      </c>
      <c r="N11783" t="s">
        <v>31</v>
      </c>
      <c r="O11783" t="s">
        <v>6302</v>
      </c>
    </row>
    <row r="11784" spans="1:15" x14ac:dyDescent="0.25">
      <c r="A11784">
        <v>9491</v>
      </c>
      <c r="B11784" t="s">
        <v>19668</v>
      </c>
      <c r="C11784" t="s">
        <v>3611</v>
      </c>
      <c r="D11784" t="s">
        <v>1414</v>
      </c>
      <c r="E11784">
        <v>720</v>
      </c>
      <c r="F11784">
        <v>18</v>
      </c>
      <c r="G11784" t="s">
        <v>19753</v>
      </c>
      <c r="H11784" t="s">
        <v>1357</v>
      </c>
      <c r="I11784" t="s">
        <v>96</v>
      </c>
      <c r="J11784" s="25">
        <v>45226</v>
      </c>
      <c r="K11784" s="25">
        <v>45226</v>
      </c>
      <c r="L11784" t="s">
        <v>317</v>
      </c>
      <c r="M11784" t="s">
        <v>1415</v>
      </c>
      <c r="N11784" t="s">
        <v>31</v>
      </c>
      <c r="O11784" t="s">
        <v>6302</v>
      </c>
    </row>
    <row r="11785" spans="1:15" x14ac:dyDescent="0.25">
      <c r="A11785">
        <v>9497</v>
      </c>
      <c r="B11785" t="s">
        <v>19754</v>
      </c>
      <c r="C11785" t="s">
        <v>3611</v>
      </c>
      <c r="D11785" t="s">
        <v>1414</v>
      </c>
      <c r="E11785">
        <v>720</v>
      </c>
      <c r="F11785">
        <v>18</v>
      </c>
      <c r="G11785" t="s">
        <v>19755</v>
      </c>
      <c r="H11785" t="s">
        <v>1357</v>
      </c>
      <c r="I11785" t="s">
        <v>96</v>
      </c>
      <c r="J11785" s="25">
        <v>45226</v>
      </c>
      <c r="K11785" s="25">
        <v>45226</v>
      </c>
      <c r="L11785" t="s">
        <v>317</v>
      </c>
      <c r="M11785" t="s">
        <v>1415</v>
      </c>
      <c r="N11785" t="s">
        <v>31</v>
      </c>
      <c r="O11785" t="s">
        <v>6302</v>
      </c>
    </row>
    <row r="11786" spans="1:15" x14ac:dyDescent="0.25">
      <c r="A11786">
        <v>9498</v>
      </c>
      <c r="B11786" t="s">
        <v>19754</v>
      </c>
      <c r="C11786" t="s">
        <v>3611</v>
      </c>
      <c r="D11786" t="s">
        <v>1414</v>
      </c>
      <c r="E11786">
        <v>720</v>
      </c>
      <c r="F11786">
        <v>18</v>
      </c>
      <c r="G11786" t="s">
        <v>19756</v>
      </c>
      <c r="H11786" t="s">
        <v>1357</v>
      </c>
      <c r="I11786" t="s">
        <v>96</v>
      </c>
      <c r="J11786" s="25">
        <v>45226</v>
      </c>
      <c r="K11786" s="25">
        <v>45226</v>
      </c>
      <c r="L11786" t="s">
        <v>317</v>
      </c>
      <c r="M11786" t="s">
        <v>1415</v>
      </c>
      <c r="N11786" t="s">
        <v>31</v>
      </c>
      <c r="O11786" t="s">
        <v>6302</v>
      </c>
    </row>
    <row r="11787" spans="1:15" x14ac:dyDescent="0.25">
      <c r="A11787">
        <v>9499</v>
      </c>
      <c r="B11787" t="s">
        <v>19754</v>
      </c>
      <c r="C11787" t="s">
        <v>3611</v>
      </c>
      <c r="D11787" t="s">
        <v>1414</v>
      </c>
      <c r="E11787">
        <v>720</v>
      </c>
      <c r="F11787">
        <v>18</v>
      </c>
      <c r="G11787" t="s">
        <v>19757</v>
      </c>
      <c r="H11787" t="s">
        <v>1357</v>
      </c>
      <c r="I11787" t="s">
        <v>96</v>
      </c>
      <c r="J11787" s="25">
        <v>45226</v>
      </c>
      <c r="K11787" s="25">
        <v>45226</v>
      </c>
      <c r="L11787" t="s">
        <v>317</v>
      </c>
      <c r="M11787" t="s">
        <v>1415</v>
      </c>
      <c r="N11787" t="s">
        <v>31</v>
      </c>
      <c r="O11787" t="s">
        <v>6302</v>
      </c>
    </row>
    <row r="11788" spans="1:15" x14ac:dyDescent="0.25">
      <c r="A11788">
        <v>9500</v>
      </c>
      <c r="B11788" t="s">
        <v>19754</v>
      </c>
      <c r="C11788" t="s">
        <v>3611</v>
      </c>
      <c r="D11788" t="s">
        <v>1414</v>
      </c>
      <c r="E11788">
        <v>720</v>
      </c>
      <c r="F11788">
        <v>18</v>
      </c>
      <c r="G11788" t="s">
        <v>19758</v>
      </c>
      <c r="H11788" t="s">
        <v>1357</v>
      </c>
      <c r="I11788" t="s">
        <v>96</v>
      </c>
      <c r="J11788" s="25">
        <v>45226</v>
      </c>
      <c r="K11788" s="25">
        <v>45226</v>
      </c>
      <c r="L11788" t="s">
        <v>317</v>
      </c>
      <c r="M11788" t="s">
        <v>1415</v>
      </c>
      <c r="N11788" t="s">
        <v>31</v>
      </c>
      <c r="O11788" t="s">
        <v>6302</v>
      </c>
    </row>
    <row r="11789" spans="1:15" x14ac:dyDescent="0.25">
      <c r="A11789">
        <v>9501</v>
      </c>
      <c r="B11789" t="s">
        <v>19754</v>
      </c>
      <c r="C11789" t="s">
        <v>3611</v>
      </c>
      <c r="D11789" t="s">
        <v>1414</v>
      </c>
      <c r="E11789">
        <v>720</v>
      </c>
      <c r="F11789">
        <v>18</v>
      </c>
      <c r="G11789" t="s">
        <v>19759</v>
      </c>
      <c r="H11789" t="s">
        <v>1357</v>
      </c>
      <c r="I11789" t="s">
        <v>96</v>
      </c>
      <c r="J11789" s="25">
        <v>45226</v>
      </c>
      <c r="K11789" s="25">
        <v>45226</v>
      </c>
      <c r="L11789" t="s">
        <v>317</v>
      </c>
      <c r="M11789" t="s">
        <v>1415</v>
      </c>
      <c r="N11789" t="s">
        <v>31</v>
      </c>
      <c r="O11789" t="s">
        <v>6302</v>
      </c>
    </row>
    <row r="11790" spans="1:15" x14ac:dyDescent="0.25">
      <c r="A11790">
        <v>9502</v>
      </c>
      <c r="B11790" t="s">
        <v>19754</v>
      </c>
      <c r="C11790" t="s">
        <v>3611</v>
      </c>
      <c r="D11790" t="s">
        <v>1414</v>
      </c>
      <c r="E11790">
        <v>720</v>
      </c>
      <c r="F11790">
        <v>18</v>
      </c>
      <c r="G11790" t="s">
        <v>19760</v>
      </c>
      <c r="H11790" t="s">
        <v>1357</v>
      </c>
      <c r="I11790" t="s">
        <v>96</v>
      </c>
      <c r="J11790" s="25">
        <v>45226</v>
      </c>
      <c r="K11790" s="25">
        <v>45226</v>
      </c>
      <c r="L11790" t="s">
        <v>317</v>
      </c>
      <c r="M11790" t="s">
        <v>1415</v>
      </c>
      <c r="N11790" t="s">
        <v>31</v>
      </c>
      <c r="O11790" t="s">
        <v>6302</v>
      </c>
    </row>
    <row r="11791" spans="1:15" x14ac:dyDescent="0.25">
      <c r="A11791">
        <v>9503</v>
      </c>
      <c r="B11791" t="s">
        <v>19754</v>
      </c>
      <c r="C11791" t="s">
        <v>3611</v>
      </c>
      <c r="D11791" t="s">
        <v>1414</v>
      </c>
      <c r="E11791">
        <v>720</v>
      </c>
      <c r="F11791">
        <v>18</v>
      </c>
      <c r="G11791" t="s">
        <v>19761</v>
      </c>
      <c r="H11791" t="s">
        <v>1357</v>
      </c>
      <c r="I11791" t="s">
        <v>96</v>
      </c>
      <c r="J11791" s="25">
        <v>45226</v>
      </c>
      <c r="K11791" s="25">
        <v>45226</v>
      </c>
      <c r="L11791" t="s">
        <v>317</v>
      </c>
      <c r="M11791" t="s">
        <v>1415</v>
      </c>
      <c r="N11791" t="s">
        <v>31</v>
      </c>
      <c r="O11791" t="s">
        <v>6302</v>
      </c>
    </row>
    <row r="11792" spans="1:15" x14ac:dyDescent="0.25">
      <c r="A11792">
        <v>9504</v>
      </c>
      <c r="B11792" t="s">
        <v>19754</v>
      </c>
      <c r="C11792" t="s">
        <v>3611</v>
      </c>
      <c r="D11792" t="s">
        <v>1414</v>
      </c>
      <c r="E11792">
        <v>720</v>
      </c>
      <c r="F11792">
        <v>18</v>
      </c>
      <c r="G11792" t="s">
        <v>19762</v>
      </c>
      <c r="H11792" t="s">
        <v>1357</v>
      </c>
      <c r="I11792" t="s">
        <v>96</v>
      </c>
      <c r="J11792" s="25">
        <v>45226</v>
      </c>
      <c r="K11792" s="25">
        <v>45226</v>
      </c>
      <c r="L11792" t="s">
        <v>317</v>
      </c>
      <c r="M11792" t="s">
        <v>1415</v>
      </c>
      <c r="N11792" t="s">
        <v>31</v>
      </c>
      <c r="O11792" t="s">
        <v>6302</v>
      </c>
    </row>
    <row r="11793" spans="1:15" x14ac:dyDescent="0.25">
      <c r="A11793">
        <v>9505</v>
      </c>
      <c r="B11793" t="s">
        <v>19754</v>
      </c>
      <c r="C11793" t="s">
        <v>3611</v>
      </c>
      <c r="D11793" t="s">
        <v>1414</v>
      </c>
      <c r="E11793">
        <v>720</v>
      </c>
      <c r="F11793">
        <v>18</v>
      </c>
      <c r="G11793" t="s">
        <v>19763</v>
      </c>
      <c r="H11793" t="s">
        <v>1357</v>
      </c>
      <c r="I11793" t="s">
        <v>96</v>
      </c>
      <c r="J11793" s="25">
        <v>45226</v>
      </c>
      <c r="K11793" s="25">
        <v>45226</v>
      </c>
      <c r="L11793" t="s">
        <v>317</v>
      </c>
      <c r="M11793" t="s">
        <v>1415</v>
      </c>
      <c r="N11793" t="s">
        <v>31</v>
      </c>
      <c r="O11793" t="s">
        <v>6302</v>
      </c>
    </row>
    <row r="11794" spans="1:15" x14ac:dyDescent="0.25">
      <c r="A11794">
        <v>9506</v>
      </c>
      <c r="B11794" t="s">
        <v>19754</v>
      </c>
      <c r="C11794" t="s">
        <v>3611</v>
      </c>
      <c r="D11794" t="s">
        <v>1414</v>
      </c>
      <c r="E11794">
        <v>720</v>
      </c>
      <c r="F11794">
        <v>18</v>
      </c>
      <c r="G11794" t="s">
        <v>19764</v>
      </c>
      <c r="H11794" t="s">
        <v>1357</v>
      </c>
      <c r="I11794" t="s">
        <v>96</v>
      </c>
      <c r="J11794" s="25">
        <v>45226</v>
      </c>
      <c r="K11794" s="25">
        <v>45226</v>
      </c>
      <c r="L11794" t="s">
        <v>317</v>
      </c>
      <c r="M11794" t="s">
        <v>1415</v>
      </c>
      <c r="N11794" t="s">
        <v>31</v>
      </c>
      <c r="O11794" t="s">
        <v>6302</v>
      </c>
    </row>
    <row r="11795" spans="1:15" x14ac:dyDescent="0.25">
      <c r="A11795">
        <v>9507</v>
      </c>
      <c r="B11795" t="s">
        <v>19754</v>
      </c>
      <c r="C11795" t="s">
        <v>3611</v>
      </c>
      <c r="D11795" t="s">
        <v>1414</v>
      </c>
      <c r="E11795">
        <v>720</v>
      </c>
      <c r="F11795">
        <v>18</v>
      </c>
      <c r="G11795" t="s">
        <v>19765</v>
      </c>
      <c r="H11795" t="s">
        <v>1357</v>
      </c>
      <c r="I11795" t="s">
        <v>96</v>
      </c>
      <c r="J11795" s="25">
        <v>45226</v>
      </c>
      <c r="K11795" s="25">
        <v>45226</v>
      </c>
      <c r="L11795" t="s">
        <v>317</v>
      </c>
      <c r="M11795" t="s">
        <v>1415</v>
      </c>
      <c r="N11795" t="s">
        <v>31</v>
      </c>
      <c r="O11795" t="s">
        <v>6302</v>
      </c>
    </row>
    <row r="11796" spans="1:15" x14ac:dyDescent="0.25">
      <c r="A11796">
        <v>9508</v>
      </c>
      <c r="B11796" t="s">
        <v>19754</v>
      </c>
      <c r="C11796" t="s">
        <v>3611</v>
      </c>
      <c r="D11796" t="s">
        <v>1414</v>
      </c>
      <c r="E11796">
        <v>720</v>
      </c>
      <c r="F11796">
        <v>18</v>
      </c>
      <c r="G11796" t="s">
        <v>19766</v>
      </c>
      <c r="H11796" t="s">
        <v>1357</v>
      </c>
      <c r="I11796" t="s">
        <v>96</v>
      </c>
      <c r="J11796" s="25">
        <v>45226</v>
      </c>
      <c r="K11796" s="25">
        <v>45226</v>
      </c>
      <c r="L11796" t="s">
        <v>317</v>
      </c>
      <c r="M11796" t="s">
        <v>1415</v>
      </c>
      <c r="N11796" t="s">
        <v>31</v>
      </c>
      <c r="O11796" t="s">
        <v>6302</v>
      </c>
    </row>
    <row r="11797" spans="1:15" x14ac:dyDescent="0.25">
      <c r="A11797">
        <v>9492</v>
      </c>
      <c r="B11797" t="s">
        <v>19668</v>
      </c>
      <c r="C11797" t="s">
        <v>3611</v>
      </c>
      <c r="D11797" t="s">
        <v>1414</v>
      </c>
      <c r="E11797">
        <v>720</v>
      </c>
      <c r="F11797">
        <v>18</v>
      </c>
      <c r="G11797" t="s">
        <v>19767</v>
      </c>
      <c r="H11797" t="s">
        <v>1357</v>
      </c>
      <c r="I11797" t="s">
        <v>96</v>
      </c>
      <c r="J11797" s="25">
        <v>45226</v>
      </c>
      <c r="K11797" s="25">
        <v>45226</v>
      </c>
      <c r="L11797" t="s">
        <v>317</v>
      </c>
      <c r="M11797" t="s">
        <v>1415</v>
      </c>
      <c r="N11797" t="s">
        <v>31</v>
      </c>
      <c r="O11797" t="s">
        <v>6302</v>
      </c>
    </row>
    <row r="11798" spans="1:15" x14ac:dyDescent="0.25">
      <c r="A11798">
        <v>9528</v>
      </c>
      <c r="B11798" t="s">
        <v>19720</v>
      </c>
      <c r="C11798" t="s">
        <v>3611</v>
      </c>
      <c r="D11798" t="s">
        <v>1414</v>
      </c>
      <c r="E11798">
        <v>40</v>
      </c>
      <c r="F11798">
        <v>1</v>
      </c>
      <c r="G11798" t="s">
        <v>19748</v>
      </c>
      <c r="H11798" t="s">
        <v>19376</v>
      </c>
      <c r="I11798" t="s">
        <v>96</v>
      </c>
      <c r="J11798" s="25">
        <v>45231</v>
      </c>
      <c r="K11798" s="25">
        <v>45231</v>
      </c>
      <c r="L11798" t="s">
        <v>306</v>
      </c>
      <c r="M11798" t="s">
        <v>1415</v>
      </c>
      <c r="N11798" t="s">
        <v>31</v>
      </c>
      <c r="O11798" t="s">
        <v>6302</v>
      </c>
    </row>
    <row r="11799" spans="1:15" x14ac:dyDescent="0.25">
      <c r="A11799">
        <v>9521</v>
      </c>
      <c r="B11799" t="s">
        <v>19691</v>
      </c>
      <c r="C11799" t="s">
        <v>3611</v>
      </c>
      <c r="D11799" t="s">
        <v>1414</v>
      </c>
      <c r="E11799">
        <v>720</v>
      </c>
      <c r="F11799">
        <v>18</v>
      </c>
      <c r="G11799" t="s">
        <v>19768</v>
      </c>
      <c r="H11799" t="s">
        <v>19376</v>
      </c>
      <c r="I11799" t="s">
        <v>96</v>
      </c>
      <c r="J11799" s="25">
        <v>45231</v>
      </c>
      <c r="K11799" s="25">
        <v>45231</v>
      </c>
      <c r="L11799" t="s">
        <v>306</v>
      </c>
      <c r="M11799" t="s">
        <v>1415</v>
      </c>
      <c r="N11799" t="s">
        <v>31</v>
      </c>
      <c r="O11799" t="s">
        <v>6302</v>
      </c>
    </row>
    <row r="11800" spans="1:15" x14ac:dyDescent="0.25">
      <c r="A11800">
        <v>9522</v>
      </c>
      <c r="B11800" t="s">
        <v>19691</v>
      </c>
      <c r="C11800" t="s">
        <v>3611</v>
      </c>
      <c r="D11800" t="s">
        <v>1414</v>
      </c>
      <c r="E11800">
        <v>720</v>
      </c>
      <c r="F11800">
        <v>18</v>
      </c>
      <c r="G11800" t="s">
        <v>19769</v>
      </c>
      <c r="H11800" t="s">
        <v>19376</v>
      </c>
      <c r="I11800" t="s">
        <v>96</v>
      </c>
      <c r="J11800" s="25">
        <v>45231</v>
      </c>
      <c r="K11800" s="25">
        <v>45231</v>
      </c>
      <c r="L11800" t="s">
        <v>306</v>
      </c>
      <c r="M11800" t="s">
        <v>1415</v>
      </c>
      <c r="N11800" t="s">
        <v>31</v>
      </c>
      <c r="O11800" t="s">
        <v>6302</v>
      </c>
    </row>
    <row r="11801" spans="1:15" x14ac:dyDescent="0.25">
      <c r="A11801">
        <v>9523</v>
      </c>
      <c r="B11801" t="s">
        <v>19691</v>
      </c>
      <c r="C11801" t="s">
        <v>3611</v>
      </c>
      <c r="D11801" t="s">
        <v>1414</v>
      </c>
      <c r="E11801">
        <v>720</v>
      </c>
      <c r="F11801">
        <v>18</v>
      </c>
      <c r="G11801" t="s">
        <v>19770</v>
      </c>
      <c r="H11801" t="s">
        <v>19376</v>
      </c>
      <c r="I11801" t="s">
        <v>96</v>
      </c>
      <c r="J11801" s="25">
        <v>45231</v>
      </c>
      <c r="K11801" s="25">
        <v>45231</v>
      </c>
      <c r="L11801" t="s">
        <v>306</v>
      </c>
      <c r="M11801" t="s">
        <v>1415</v>
      </c>
      <c r="N11801" t="s">
        <v>31</v>
      </c>
      <c r="O11801" t="s">
        <v>6302</v>
      </c>
    </row>
    <row r="11802" spans="1:15" x14ac:dyDescent="0.25">
      <c r="A11802">
        <v>9524</v>
      </c>
      <c r="B11802" t="s">
        <v>19691</v>
      </c>
      <c r="C11802" t="s">
        <v>3611</v>
      </c>
      <c r="D11802" t="s">
        <v>1414</v>
      </c>
      <c r="E11802">
        <v>720</v>
      </c>
      <c r="F11802">
        <v>18</v>
      </c>
      <c r="G11802" t="s">
        <v>19771</v>
      </c>
      <c r="H11802" t="s">
        <v>19376</v>
      </c>
      <c r="I11802" t="s">
        <v>96</v>
      </c>
      <c r="J11802" s="25">
        <v>45231</v>
      </c>
      <c r="K11802" s="25">
        <v>45231</v>
      </c>
      <c r="L11802" t="s">
        <v>306</v>
      </c>
      <c r="M11802" t="s">
        <v>1415</v>
      </c>
      <c r="N11802" t="s">
        <v>31</v>
      </c>
      <c r="O11802" t="s">
        <v>6302</v>
      </c>
    </row>
    <row r="11803" spans="1:15" x14ac:dyDescent="0.25">
      <c r="A11803">
        <v>9525</v>
      </c>
      <c r="B11803" t="s">
        <v>19691</v>
      </c>
      <c r="C11803" t="s">
        <v>3611</v>
      </c>
      <c r="D11803" t="s">
        <v>1414</v>
      </c>
      <c r="E11803">
        <v>720</v>
      </c>
      <c r="F11803">
        <v>18</v>
      </c>
      <c r="G11803" t="s">
        <v>19772</v>
      </c>
      <c r="H11803" t="s">
        <v>19376</v>
      </c>
      <c r="I11803" t="s">
        <v>96</v>
      </c>
      <c r="J11803" s="25">
        <v>45231</v>
      </c>
      <c r="K11803" s="25">
        <v>45231</v>
      </c>
      <c r="L11803" t="s">
        <v>306</v>
      </c>
      <c r="M11803" t="s">
        <v>1415</v>
      </c>
      <c r="N11803" t="s">
        <v>31</v>
      </c>
      <c r="O11803" t="s">
        <v>6302</v>
      </c>
    </row>
    <row r="11804" spans="1:15" x14ac:dyDescent="0.25">
      <c r="A11804">
        <v>9526</v>
      </c>
      <c r="B11804" t="s">
        <v>19691</v>
      </c>
      <c r="C11804" t="s">
        <v>3611</v>
      </c>
      <c r="D11804" t="s">
        <v>1414</v>
      </c>
      <c r="E11804">
        <v>720</v>
      </c>
      <c r="F11804">
        <v>18</v>
      </c>
      <c r="G11804" t="s">
        <v>19773</v>
      </c>
      <c r="H11804" t="s">
        <v>19376</v>
      </c>
      <c r="I11804" t="s">
        <v>96</v>
      </c>
      <c r="J11804" s="25">
        <v>45231</v>
      </c>
      <c r="K11804" s="25">
        <v>45231</v>
      </c>
      <c r="L11804" t="s">
        <v>306</v>
      </c>
      <c r="M11804" t="s">
        <v>1415</v>
      </c>
      <c r="N11804" t="s">
        <v>31</v>
      </c>
      <c r="O11804" t="s">
        <v>6302</v>
      </c>
    </row>
    <row r="11805" spans="1:15" x14ac:dyDescent="0.25">
      <c r="A11805">
        <v>9509</v>
      </c>
      <c r="B11805" t="s">
        <v>19774</v>
      </c>
      <c r="C11805" t="s">
        <v>3611</v>
      </c>
      <c r="D11805" t="s">
        <v>1414</v>
      </c>
      <c r="E11805">
        <v>720</v>
      </c>
      <c r="F11805">
        <v>18</v>
      </c>
      <c r="G11805" t="s">
        <v>19775</v>
      </c>
      <c r="H11805" t="s">
        <v>19376</v>
      </c>
      <c r="I11805" t="s">
        <v>96</v>
      </c>
      <c r="J11805" s="25">
        <v>45231</v>
      </c>
      <c r="K11805" s="25">
        <v>45231</v>
      </c>
      <c r="L11805" t="s">
        <v>306</v>
      </c>
      <c r="M11805" t="s">
        <v>1415</v>
      </c>
      <c r="N11805" t="s">
        <v>31</v>
      </c>
      <c r="O11805" t="s">
        <v>6302</v>
      </c>
    </row>
    <row r="11806" spans="1:15" x14ac:dyDescent="0.25">
      <c r="A11806">
        <v>9510</v>
      </c>
      <c r="B11806" t="s">
        <v>19774</v>
      </c>
      <c r="C11806" t="s">
        <v>3611</v>
      </c>
      <c r="D11806" t="s">
        <v>1414</v>
      </c>
      <c r="E11806">
        <v>720</v>
      </c>
      <c r="F11806">
        <v>18</v>
      </c>
      <c r="G11806" t="s">
        <v>19776</v>
      </c>
      <c r="H11806" t="s">
        <v>19376</v>
      </c>
      <c r="I11806" t="s">
        <v>96</v>
      </c>
      <c r="J11806" s="25">
        <v>45231</v>
      </c>
      <c r="K11806" s="25">
        <v>45231</v>
      </c>
      <c r="L11806" t="s">
        <v>306</v>
      </c>
      <c r="M11806" t="s">
        <v>1415</v>
      </c>
      <c r="N11806" t="s">
        <v>31</v>
      </c>
      <c r="O11806" t="s">
        <v>6302</v>
      </c>
    </row>
    <row r="11807" spans="1:15" x14ac:dyDescent="0.25">
      <c r="A11807">
        <v>9511</v>
      </c>
      <c r="B11807" t="s">
        <v>19774</v>
      </c>
      <c r="C11807" t="s">
        <v>3611</v>
      </c>
      <c r="D11807" t="s">
        <v>1414</v>
      </c>
      <c r="E11807">
        <v>720</v>
      </c>
      <c r="F11807">
        <v>18</v>
      </c>
      <c r="G11807" t="s">
        <v>19777</v>
      </c>
      <c r="H11807" t="s">
        <v>19376</v>
      </c>
      <c r="I11807" t="s">
        <v>96</v>
      </c>
      <c r="J11807" s="25">
        <v>45231</v>
      </c>
      <c r="K11807" s="25">
        <v>45231</v>
      </c>
      <c r="L11807" t="s">
        <v>306</v>
      </c>
      <c r="M11807" t="s">
        <v>1415</v>
      </c>
      <c r="N11807" t="s">
        <v>31</v>
      </c>
      <c r="O11807" t="s">
        <v>6302</v>
      </c>
    </row>
    <row r="11808" spans="1:15" x14ac:dyDescent="0.25">
      <c r="A11808">
        <v>9512</v>
      </c>
      <c r="B11808" t="s">
        <v>19774</v>
      </c>
      <c r="C11808" t="s">
        <v>3611</v>
      </c>
      <c r="D11808" t="s">
        <v>1414</v>
      </c>
      <c r="E11808">
        <v>720</v>
      </c>
      <c r="F11808">
        <v>18</v>
      </c>
      <c r="G11808" t="s">
        <v>19778</v>
      </c>
      <c r="H11808" t="s">
        <v>19376</v>
      </c>
      <c r="I11808" t="s">
        <v>96</v>
      </c>
      <c r="J11808" s="25">
        <v>45231</v>
      </c>
      <c r="K11808" s="25">
        <v>45231</v>
      </c>
      <c r="L11808" t="s">
        <v>306</v>
      </c>
      <c r="M11808" t="s">
        <v>1415</v>
      </c>
      <c r="N11808" t="s">
        <v>31</v>
      </c>
      <c r="O11808" t="s">
        <v>6302</v>
      </c>
    </row>
    <row r="11809" spans="1:15" x14ac:dyDescent="0.25">
      <c r="A11809">
        <v>9513</v>
      </c>
      <c r="B11809" t="s">
        <v>19774</v>
      </c>
      <c r="C11809" t="s">
        <v>3611</v>
      </c>
      <c r="D11809" t="s">
        <v>1414</v>
      </c>
      <c r="E11809">
        <v>720</v>
      </c>
      <c r="F11809">
        <v>18</v>
      </c>
      <c r="G11809" t="s">
        <v>19779</v>
      </c>
      <c r="H11809" t="s">
        <v>19376</v>
      </c>
      <c r="I11809" t="s">
        <v>96</v>
      </c>
      <c r="J11809" s="25">
        <v>45231</v>
      </c>
      <c r="K11809" s="25">
        <v>45231</v>
      </c>
      <c r="L11809" t="s">
        <v>306</v>
      </c>
      <c r="M11809" t="s">
        <v>1415</v>
      </c>
      <c r="N11809" t="s">
        <v>31</v>
      </c>
      <c r="O11809" t="s">
        <v>6302</v>
      </c>
    </row>
    <row r="11810" spans="1:15" x14ac:dyDescent="0.25">
      <c r="A11810">
        <v>9514</v>
      </c>
      <c r="B11810" t="s">
        <v>19774</v>
      </c>
      <c r="C11810" t="s">
        <v>3611</v>
      </c>
      <c r="D11810" t="s">
        <v>1414</v>
      </c>
      <c r="E11810">
        <v>720</v>
      </c>
      <c r="F11810">
        <v>18</v>
      </c>
      <c r="G11810" t="s">
        <v>19780</v>
      </c>
      <c r="H11810" t="s">
        <v>19376</v>
      </c>
      <c r="I11810" t="s">
        <v>96</v>
      </c>
      <c r="J11810" s="25">
        <v>45231</v>
      </c>
      <c r="K11810" s="25">
        <v>45231</v>
      </c>
      <c r="L11810" t="s">
        <v>306</v>
      </c>
      <c r="M11810" t="s">
        <v>1415</v>
      </c>
      <c r="N11810" t="s">
        <v>31</v>
      </c>
      <c r="O11810" t="s">
        <v>6302</v>
      </c>
    </row>
    <row r="11811" spans="1:15" x14ac:dyDescent="0.25">
      <c r="A11811">
        <v>9515</v>
      </c>
      <c r="B11811" t="s">
        <v>19774</v>
      </c>
      <c r="C11811" t="s">
        <v>3611</v>
      </c>
      <c r="D11811" t="s">
        <v>1414</v>
      </c>
      <c r="E11811">
        <v>720</v>
      </c>
      <c r="F11811">
        <v>18</v>
      </c>
      <c r="G11811" t="s">
        <v>19781</v>
      </c>
      <c r="H11811" t="s">
        <v>19376</v>
      </c>
      <c r="I11811" t="s">
        <v>96</v>
      </c>
      <c r="J11811" s="25">
        <v>45231</v>
      </c>
      <c r="K11811" s="25">
        <v>45231</v>
      </c>
      <c r="L11811" t="s">
        <v>306</v>
      </c>
      <c r="M11811" t="s">
        <v>1415</v>
      </c>
      <c r="N11811" t="s">
        <v>31</v>
      </c>
      <c r="O11811" t="s">
        <v>6302</v>
      </c>
    </row>
    <row r="11812" spans="1:15" x14ac:dyDescent="0.25">
      <c r="A11812">
        <v>9516</v>
      </c>
      <c r="B11812" t="s">
        <v>19774</v>
      </c>
      <c r="C11812" t="s">
        <v>3611</v>
      </c>
      <c r="D11812" t="s">
        <v>1414</v>
      </c>
      <c r="E11812">
        <v>720</v>
      </c>
      <c r="F11812">
        <v>18</v>
      </c>
      <c r="G11812" t="s">
        <v>19782</v>
      </c>
      <c r="H11812" t="s">
        <v>19376</v>
      </c>
      <c r="I11812" t="s">
        <v>96</v>
      </c>
      <c r="J11812" s="25">
        <v>45231</v>
      </c>
      <c r="K11812" s="25">
        <v>45231</v>
      </c>
      <c r="L11812" t="s">
        <v>306</v>
      </c>
      <c r="M11812" t="s">
        <v>1415</v>
      </c>
      <c r="N11812" t="s">
        <v>31</v>
      </c>
      <c r="O11812" t="s">
        <v>6302</v>
      </c>
    </row>
    <row r="11813" spans="1:15" x14ac:dyDescent="0.25">
      <c r="A11813">
        <v>9517</v>
      </c>
      <c r="B11813" t="s">
        <v>19774</v>
      </c>
      <c r="C11813" t="s">
        <v>3611</v>
      </c>
      <c r="D11813" t="s">
        <v>1414</v>
      </c>
      <c r="E11813">
        <v>720</v>
      </c>
      <c r="F11813">
        <v>18</v>
      </c>
      <c r="G11813" t="s">
        <v>19783</v>
      </c>
      <c r="H11813" t="s">
        <v>19376</v>
      </c>
      <c r="I11813" t="s">
        <v>96</v>
      </c>
      <c r="J11813" s="25">
        <v>45231</v>
      </c>
      <c r="K11813" s="25">
        <v>45231</v>
      </c>
      <c r="L11813" t="s">
        <v>306</v>
      </c>
      <c r="M11813" t="s">
        <v>1415</v>
      </c>
      <c r="N11813" t="s">
        <v>31</v>
      </c>
      <c r="O11813" t="s">
        <v>6302</v>
      </c>
    </row>
    <row r="11814" spans="1:15" x14ac:dyDescent="0.25">
      <c r="A11814">
        <v>9518</v>
      </c>
      <c r="B11814" t="s">
        <v>19774</v>
      </c>
      <c r="C11814" t="s">
        <v>3611</v>
      </c>
      <c r="D11814" t="s">
        <v>1414</v>
      </c>
      <c r="E11814">
        <v>720</v>
      </c>
      <c r="F11814">
        <v>18</v>
      </c>
      <c r="G11814" t="s">
        <v>19784</v>
      </c>
      <c r="H11814" t="s">
        <v>19376</v>
      </c>
      <c r="I11814" t="s">
        <v>96</v>
      </c>
      <c r="J11814" s="25">
        <v>45231</v>
      </c>
      <c r="K11814" s="25">
        <v>45231</v>
      </c>
      <c r="L11814" t="s">
        <v>306</v>
      </c>
      <c r="M11814" t="s">
        <v>1415</v>
      </c>
      <c r="N11814" t="s">
        <v>31</v>
      </c>
      <c r="O11814" t="s">
        <v>6302</v>
      </c>
    </row>
    <row r="11815" spans="1:15" x14ac:dyDescent="0.25">
      <c r="A11815">
        <v>9519</v>
      </c>
      <c r="B11815" t="s">
        <v>19774</v>
      </c>
      <c r="C11815" t="s">
        <v>3611</v>
      </c>
      <c r="D11815" t="s">
        <v>1414</v>
      </c>
      <c r="E11815">
        <v>720</v>
      </c>
      <c r="F11815">
        <v>18</v>
      </c>
      <c r="G11815" t="s">
        <v>19785</v>
      </c>
      <c r="H11815" t="s">
        <v>19376</v>
      </c>
      <c r="I11815" t="s">
        <v>96</v>
      </c>
      <c r="J11815" s="25">
        <v>45231</v>
      </c>
      <c r="K11815" s="25">
        <v>45231</v>
      </c>
      <c r="L11815" t="s">
        <v>306</v>
      </c>
      <c r="M11815" t="s">
        <v>1415</v>
      </c>
      <c r="N11815" t="s">
        <v>31</v>
      </c>
      <c r="O11815" t="s">
        <v>6302</v>
      </c>
    </row>
    <row r="11816" spans="1:15" x14ac:dyDescent="0.25">
      <c r="A11816">
        <v>9520</v>
      </c>
      <c r="B11816" t="s">
        <v>19774</v>
      </c>
      <c r="C11816" t="s">
        <v>3611</v>
      </c>
      <c r="D11816" t="s">
        <v>1414</v>
      </c>
      <c r="E11816">
        <v>720</v>
      </c>
      <c r="F11816">
        <v>18</v>
      </c>
      <c r="G11816" t="s">
        <v>19786</v>
      </c>
      <c r="H11816" t="s">
        <v>19376</v>
      </c>
      <c r="I11816" t="s">
        <v>96</v>
      </c>
      <c r="J11816" s="25">
        <v>45231</v>
      </c>
      <c r="K11816" s="25">
        <v>45231</v>
      </c>
      <c r="L11816" t="s">
        <v>306</v>
      </c>
      <c r="M11816" t="s">
        <v>1415</v>
      </c>
      <c r="N11816" t="s">
        <v>31</v>
      </c>
      <c r="O11816" t="s">
        <v>6302</v>
      </c>
    </row>
    <row r="11817" spans="1:15" x14ac:dyDescent="0.25">
      <c r="A11817">
        <v>9527</v>
      </c>
      <c r="B11817" t="s">
        <v>19691</v>
      </c>
      <c r="C11817" t="s">
        <v>3611</v>
      </c>
      <c r="D11817" t="s">
        <v>1414</v>
      </c>
      <c r="E11817">
        <v>500</v>
      </c>
      <c r="F11817">
        <v>12</v>
      </c>
      <c r="G11817" t="s">
        <v>19787</v>
      </c>
      <c r="H11817" t="s">
        <v>19376</v>
      </c>
      <c r="I11817" t="s">
        <v>96</v>
      </c>
      <c r="J11817" s="25">
        <v>45231</v>
      </c>
      <c r="K11817" s="25">
        <v>45231</v>
      </c>
      <c r="L11817" t="s">
        <v>306</v>
      </c>
      <c r="M11817" t="s">
        <v>1415</v>
      </c>
      <c r="N11817" t="s">
        <v>31</v>
      </c>
      <c r="O11817" t="s">
        <v>6302</v>
      </c>
    </row>
    <row r="11818" spans="1:15" x14ac:dyDescent="0.25">
      <c r="A11818">
        <v>9558</v>
      </c>
      <c r="B11818" t="s">
        <v>19683</v>
      </c>
      <c r="C11818" t="s">
        <v>1416</v>
      </c>
      <c r="D11818" t="s">
        <v>1417</v>
      </c>
      <c r="E11818">
        <v>720</v>
      </c>
      <c r="F11818">
        <v>18</v>
      </c>
      <c r="G11818" t="s">
        <v>19788</v>
      </c>
      <c r="H11818" t="s">
        <v>1357</v>
      </c>
      <c r="I11818" t="s">
        <v>96</v>
      </c>
      <c r="J11818" s="25">
        <v>45226</v>
      </c>
      <c r="K11818" s="25">
        <v>45226</v>
      </c>
      <c r="L11818" t="s">
        <v>317</v>
      </c>
      <c r="M11818" t="s">
        <v>1418</v>
      </c>
      <c r="N11818" t="s">
        <v>31</v>
      </c>
      <c r="O11818" t="s">
        <v>6302</v>
      </c>
    </row>
    <row r="11819" spans="1:15" x14ac:dyDescent="0.25">
      <c r="A11819">
        <v>9559</v>
      </c>
      <c r="B11819" t="s">
        <v>19683</v>
      </c>
      <c r="C11819" t="s">
        <v>1416</v>
      </c>
      <c r="D11819" t="s">
        <v>1417</v>
      </c>
      <c r="E11819">
        <v>720</v>
      </c>
      <c r="F11819">
        <v>18</v>
      </c>
      <c r="G11819" t="s">
        <v>19789</v>
      </c>
      <c r="H11819" t="s">
        <v>1357</v>
      </c>
      <c r="I11819" t="s">
        <v>96</v>
      </c>
      <c r="J11819" s="25">
        <v>45226</v>
      </c>
      <c r="K11819" s="25">
        <v>45226</v>
      </c>
      <c r="L11819" t="s">
        <v>317</v>
      </c>
      <c r="M11819" t="s">
        <v>1418</v>
      </c>
      <c r="N11819" t="s">
        <v>31</v>
      </c>
      <c r="O11819" t="s">
        <v>6302</v>
      </c>
    </row>
    <row r="11820" spans="1:15" x14ac:dyDescent="0.25">
      <c r="A11820">
        <v>9560</v>
      </c>
      <c r="B11820" t="s">
        <v>19683</v>
      </c>
      <c r="C11820" t="s">
        <v>1416</v>
      </c>
      <c r="D11820" t="s">
        <v>1417</v>
      </c>
      <c r="E11820">
        <v>720</v>
      </c>
      <c r="F11820">
        <v>18</v>
      </c>
      <c r="G11820" t="s">
        <v>19790</v>
      </c>
      <c r="H11820" t="s">
        <v>1357</v>
      </c>
      <c r="I11820" t="s">
        <v>96</v>
      </c>
      <c r="J11820" s="25">
        <v>45226</v>
      </c>
      <c r="K11820" s="25">
        <v>45226</v>
      </c>
      <c r="L11820" t="s">
        <v>317</v>
      </c>
      <c r="M11820" t="s">
        <v>1418</v>
      </c>
      <c r="N11820" t="s">
        <v>31</v>
      </c>
      <c r="O11820" t="s">
        <v>6302</v>
      </c>
    </row>
    <row r="11821" spans="1:15" x14ac:dyDescent="0.25">
      <c r="A11821">
        <v>9561</v>
      </c>
      <c r="B11821" t="s">
        <v>19683</v>
      </c>
      <c r="C11821" t="s">
        <v>1416</v>
      </c>
      <c r="D11821" t="s">
        <v>1417</v>
      </c>
      <c r="E11821">
        <v>720</v>
      </c>
      <c r="F11821">
        <v>18</v>
      </c>
      <c r="G11821" t="s">
        <v>19791</v>
      </c>
      <c r="H11821" t="s">
        <v>1357</v>
      </c>
      <c r="I11821" t="s">
        <v>96</v>
      </c>
      <c r="J11821" s="25">
        <v>45226</v>
      </c>
      <c r="K11821" s="25">
        <v>45226</v>
      </c>
      <c r="L11821" t="s">
        <v>317</v>
      </c>
      <c r="M11821" t="s">
        <v>1418</v>
      </c>
      <c r="N11821" t="s">
        <v>31</v>
      </c>
      <c r="O11821" t="s">
        <v>6302</v>
      </c>
    </row>
    <row r="11822" spans="1:15" x14ac:dyDescent="0.25">
      <c r="A11822">
        <v>9562</v>
      </c>
      <c r="B11822" t="s">
        <v>19683</v>
      </c>
      <c r="C11822" t="s">
        <v>1416</v>
      </c>
      <c r="D11822" t="s">
        <v>1417</v>
      </c>
      <c r="E11822">
        <v>80</v>
      </c>
      <c r="F11822">
        <v>2</v>
      </c>
      <c r="G11822" t="s">
        <v>19792</v>
      </c>
      <c r="H11822" t="s">
        <v>1357</v>
      </c>
      <c r="I11822" t="s">
        <v>96</v>
      </c>
      <c r="J11822" s="25">
        <v>45226</v>
      </c>
      <c r="K11822" s="25">
        <v>45226</v>
      </c>
      <c r="L11822" t="s">
        <v>317</v>
      </c>
      <c r="M11822" t="s">
        <v>1418</v>
      </c>
      <c r="N11822" t="s">
        <v>31</v>
      </c>
      <c r="O11822" t="s">
        <v>6302</v>
      </c>
    </row>
    <row r="11823" spans="1:15" x14ac:dyDescent="0.25">
      <c r="A11823">
        <v>9557</v>
      </c>
      <c r="B11823" t="s">
        <v>19718</v>
      </c>
      <c r="C11823" t="s">
        <v>1416</v>
      </c>
      <c r="D11823" t="s">
        <v>1417</v>
      </c>
      <c r="E11823">
        <v>40</v>
      </c>
      <c r="F11823">
        <v>1</v>
      </c>
      <c r="G11823" t="s">
        <v>19719</v>
      </c>
      <c r="H11823" t="s">
        <v>1357</v>
      </c>
      <c r="I11823" t="s">
        <v>96</v>
      </c>
      <c r="J11823" s="25">
        <v>45724</v>
      </c>
      <c r="K11823" s="25">
        <v>45724</v>
      </c>
      <c r="L11823" t="s">
        <v>1091</v>
      </c>
      <c r="M11823" t="s">
        <v>1418</v>
      </c>
      <c r="N11823" t="s">
        <v>31</v>
      </c>
      <c r="O11823" t="s">
        <v>6302</v>
      </c>
    </row>
    <row r="11824" spans="1:15" x14ac:dyDescent="0.25">
      <c r="A11824">
        <v>9568</v>
      </c>
      <c r="B11824" t="s">
        <v>19793</v>
      </c>
      <c r="C11824" t="s">
        <v>1419</v>
      </c>
      <c r="D11824" t="s">
        <v>1420</v>
      </c>
      <c r="E11824">
        <v>398</v>
      </c>
      <c r="F11824">
        <v>19</v>
      </c>
      <c r="G11824" t="s">
        <v>19794</v>
      </c>
      <c r="H11824" t="s">
        <v>19795</v>
      </c>
      <c r="I11824" t="s">
        <v>96</v>
      </c>
      <c r="J11824" s="25">
        <v>44530</v>
      </c>
      <c r="K11824" s="25">
        <v>45638</v>
      </c>
      <c r="L11824" t="s">
        <v>19796</v>
      </c>
      <c r="M11824" t="s">
        <v>1421</v>
      </c>
      <c r="N11824" t="s">
        <v>32</v>
      </c>
      <c r="O11824" t="s">
        <v>6302</v>
      </c>
    </row>
    <row r="11825" spans="1:15" x14ac:dyDescent="0.25">
      <c r="A11825">
        <v>9569</v>
      </c>
      <c r="B11825" t="s">
        <v>19793</v>
      </c>
      <c r="C11825" t="s">
        <v>1419</v>
      </c>
      <c r="D11825" t="s">
        <v>1420</v>
      </c>
      <c r="E11825">
        <v>280</v>
      </c>
      <c r="F11825">
        <v>14</v>
      </c>
      <c r="G11825" t="s">
        <v>19797</v>
      </c>
      <c r="H11825" t="s">
        <v>19795</v>
      </c>
      <c r="I11825" t="s">
        <v>96</v>
      </c>
      <c r="J11825" s="25">
        <v>44530</v>
      </c>
      <c r="K11825" s="25">
        <v>45638</v>
      </c>
      <c r="L11825" t="s">
        <v>19796</v>
      </c>
      <c r="M11825" t="s">
        <v>1421</v>
      </c>
      <c r="N11825" t="s">
        <v>32</v>
      </c>
      <c r="O11825" t="s">
        <v>6302</v>
      </c>
    </row>
    <row r="11826" spans="1:15" x14ac:dyDescent="0.25">
      <c r="A11826">
        <v>9565</v>
      </c>
      <c r="B11826" t="s">
        <v>19793</v>
      </c>
      <c r="C11826" t="s">
        <v>1419</v>
      </c>
      <c r="D11826" t="s">
        <v>1420</v>
      </c>
      <c r="E11826">
        <v>160</v>
      </c>
      <c r="F11826">
        <v>8</v>
      </c>
      <c r="G11826" t="s">
        <v>19798</v>
      </c>
      <c r="H11826" t="s">
        <v>19799</v>
      </c>
      <c r="I11826" t="s">
        <v>96</v>
      </c>
      <c r="J11826" s="25">
        <v>44680</v>
      </c>
      <c r="K11826" s="25">
        <v>45637</v>
      </c>
      <c r="L11826" t="s">
        <v>19671</v>
      </c>
      <c r="M11826" t="s">
        <v>1421</v>
      </c>
      <c r="N11826" t="s">
        <v>32</v>
      </c>
      <c r="O11826" t="s">
        <v>6302</v>
      </c>
    </row>
    <row r="11827" spans="1:15" x14ac:dyDescent="0.25">
      <c r="A11827">
        <v>9566</v>
      </c>
      <c r="B11827" t="s">
        <v>19793</v>
      </c>
      <c r="C11827" t="s">
        <v>1419</v>
      </c>
      <c r="D11827" t="s">
        <v>1420</v>
      </c>
      <c r="E11827">
        <v>400</v>
      </c>
      <c r="F11827">
        <v>20</v>
      </c>
      <c r="G11827" t="s">
        <v>19800</v>
      </c>
      <c r="H11827" t="s">
        <v>19799</v>
      </c>
      <c r="I11827" t="s">
        <v>96</v>
      </c>
      <c r="J11827" s="25">
        <v>44680</v>
      </c>
      <c r="K11827" s="25">
        <v>45637</v>
      </c>
      <c r="L11827" t="s">
        <v>19671</v>
      </c>
      <c r="M11827" t="s">
        <v>1421</v>
      </c>
      <c r="N11827" t="s">
        <v>32</v>
      </c>
      <c r="O11827" t="s">
        <v>6302</v>
      </c>
    </row>
    <row r="11828" spans="1:15" x14ac:dyDescent="0.25">
      <c r="A11828">
        <v>9567</v>
      </c>
      <c r="B11828" t="s">
        <v>19793</v>
      </c>
      <c r="C11828" t="s">
        <v>1419</v>
      </c>
      <c r="D11828" t="s">
        <v>1420</v>
      </c>
      <c r="E11828">
        <v>400</v>
      </c>
      <c r="F11828">
        <v>20</v>
      </c>
      <c r="G11828" t="s">
        <v>19801</v>
      </c>
      <c r="H11828" t="s">
        <v>19799</v>
      </c>
      <c r="I11828" t="s">
        <v>96</v>
      </c>
      <c r="J11828" s="25">
        <v>44680</v>
      </c>
      <c r="K11828" s="25">
        <v>45637</v>
      </c>
      <c r="L11828" t="s">
        <v>19671</v>
      </c>
      <c r="M11828" t="s">
        <v>1421</v>
      </c>
      <c r="N11828" t="s">
        <v>32</v>
      </c>
      <c r="O11828" t="s">
        <v>6302</v>
      </c>
    </row>
    <row r="11829" spans="1:15" x14ac:dyDescent="0.25">
      <c r="A11829">
        <v>9572</v>
      </c>
      <c r="B11829" t="s">
        <v>19793</v>
      </c>
      <c r="C11829" t="s">
        <v>1419</v>
      </c>
      <c r="D11829" t="s">
        <v>1420</v>
      </c>
      <c r="E11829">
        <v>600</v>
      </c>
      <c r="F11829">
        <v>30</v>
      </c>
      <c r="G11829" t="s">
        <v>19802</v>
      </c>
      <c r="H11829" t="s">
        <v>1359</v>
      </c>
      <c r="I11829" t="s">
        <v>96</v>
      </c>
      <c r="J11829" s="25">
        <v>44944</v>
      </c>
      <c r="K11829" s="25">
        <v>44944</v>
      </c>
      <c r="L11829" t="s">
        <v>722</v>
      </c>
      <c r="M11829" t="s">
        <v>1421</v>
      </c>
      <c r="N11829" t="s">
        <v>32</v>
      </c>
      <c r="O11829" t="s">
        <v>6302</v>
      </c>
    </row>
    <row r="11830" spans="1:15" x14ac:dyDescent="0.25">
      <c r="A11830">
        <v>9573</v>
      </c>
      <c r="B11830" t="s">
        <v>19793</v>
      </c>
      <c r="C11830" t="s">
        <v>1419</v>
      </c>
      <c r="D11830" t="s">
        <v>1420</v>
      </c>
      <c r="E11830">
        <v>380</v>
      </c>
      <c r="F11830">
        <v>19</v>
      </c>
      <c r="G11830" t="s">
        <v>19803</v>
      </c>
      <c r="H11830" t="s">
        <v>1359</v>
      </c>
      <c r="I11830" t="s">
        <v>96</v>
      </c>
      <c r="J11830" s="25">
        <v>44944</v>
      </c>
      <c r="K11830" s="25">
        <v>44944</v>
      </c>
      <c r="L11830" t="s">
        <v>722</v>
      </c>
      <c r="M11830" t="s">
        <v>1421</v>
      </c>
      <c r="N11830" t="s">
        <v>32</v>
      </c>
      <c r="O11830" t="s">
        <v>6302</v>
      </c>
    </row>
    <row r="11831" spans="1:15" x14ac:dyDescent="0.25">
      <c r="A11831">
        <v>9571</v>
      </c>
      <c r="B11831" t="s">
        <v>19793</v>
      </c>
      <c r="C11831" t="s">
        <v>1419</v>
      </c>
      <c r="D11831" t="s">
        <v>1420</v>
      </c>
      <c r="E11831">
        <v>15</v>
      </c>
      <c r="F11831">
        <v>0</v>
      </c>
      <c r="G11831" t="s">
        <v>19803</v>
      </c>
      <c r="H11831" t="s">
        <v>1359</v>
      </c>
      <c r="I11831" t="s">
        <v>96</v>
      </c>
      <c r="J11831" s="25">
        <v>44945</v>
      </c>
      <c r="K11831" s="25">
        <v>45034</v>
      </c>
      <c r="L11831" t="s">
        <v>1360</v>
      </c>
      <c r="M11831" t="s">
        <v>1421</v>
      </c>
      <c r="N11831" t="s">
        <v>32</v>
      </c>
      <c r="O11831" t="s">
        <v>6302</v>
      </c>
    </row>
    <row r="11832" spans="1:15" x14ac:dyDescent="0.25">
      <c r="A11832">
        <v>9564</v>
      </c>
      <c r="B11832" t="s">
        <v>19718</v>
      </c>
      <c r="C11832" t="s">
        <v>1419</v>
      </c>
      <c r="D11832" t="s">
        <v>1420</v>
      </c>
      <c r="E11832">
        <v>19</v>
      </c>
      <c r="F11832">
        <v>0</v>
      </c>
      <c r="G11832" t="s">
        <v>19719</v>
      </c>
      <c r="H11832" t="s">
        <v>19799</v>
      </c>
      <c r="I11832" t="s">
        <v>96</v>
      </c>
      <c r="J11832" s="25">
        <v>45377</v>
      </c>
      <c r="K11832" s="25">
        <v>45724</v>
      </c>
      <c r="L11832" t="s">
        <v>1004</v>
      </c>
      <c r="M11832" t="s">
        <v>1421</v>
      </c>
      <c r="N11832" t="s">
        <v>32</v>
      </c>
      <c r="O11832" t="s">
        <v>6302</v>
      </c>
    </row>
    <row r="11833" spans="1:15" x14ac:dyDescent="0.25">
      <c r="A11833">
        <v>7991</v>
      </c>
      <c r="B11833" t="s">
        <v>19718</v>
      </c>
      <c r="C11833" t="s">
        <v>1422</v>
      </c>
      <c r="D11833" t="s">
        <v>1423</v>
      </c>
      <c r="E11833">
        <v>400</v>
      </c>
      <c r="F11833">
        <v>20</v>
      </c>
      <c r="G11833" t="s">
        <v>19804</v>
      </c>
      <c r="H11833" t="s">
        <v>19673</v>
      </c>
      <c r="I11833" t="s">
        <v>96</v>
      </c>
      <c r="J11833" s="25">
        <v>44779</v>
      </c>
      <c r="K11833" s="25">
        <v>45638</v>
      </c>
      <c r="L11833" t="s">
        <v>19674</v>
      </c>
      <c r="M11833" t="s">
        <v>1424</v>
      </c>
      <c r="N11833" t="s">
        <v>32</v>
      </c>
      <c r="O11833" t="s">
        <v>6282</v>
      </c>
    </row>
    <row r="11834" spans="1:15" x14ac:dyDescent="0.25">
      <c r="A11834">
        <v>7992</v>
      </c>
      <c r="B11834" t="s">
        <v>19718</v>
      </c>
      <c r="C11834" t="s">
        <v>1422</v>
      </c>
      <c r="D11834" t="s">
        <v>1423</v>
      </c>
      <c r="E11834">
        <v>170</v>
      </c>
      <c r="F11834">
        <v>8</v>
      </c>
      <c r="G11834" t="s">
        <v>19805</v>
      </c>
      <c r="H11834" t="s">
        <v>19673</v>
      </c>
      <c r="I11834" t="s">
        <v>96</v>
      </c>
      <c r="J11834" s="25">
        <v>44779</v>
      </c>
      <c r="K11834" s="25">
        <v>45638</v>
      </c>
      <c r="L11834" t="s">
        <v>19674</v>
      </c>
      <c r="M11834" t="s">
        <v>1424</v>
      </c>
      <c r="N11834" t="s">
        <v>32</v>
      </c>
      <c r="O11834" t="s">
        <v>6282</v>
      </c>
    </row>
    <row r="11835" spans="1:15" x14ac:dyDescent="0.25">
      <c r="A11835">
        <v>7977</v>
      </c>
      <c r="B11835" t="s">
        <v>19806</v>
      </c>
      <c r="C11835" t="s">
        <v>1422</v>
      </c>
      <c r="D11835" t="s">
        <v>1423</v>
      </c>
      <c r="E11835">
        <v>540</v>
      </c>
      <c r="F11835">
        <v>27</v>
      </c>
      <c r="G11835" t="s">
        <v>19807</v>
      </c>
      <c r="H11835" t="s">
        <v>19676</v>
      </c>
      <c r="I11835" t="s">
        <v>96</v>
      </c>
      <c r="J11835" s="25">
        <v>44804</v>
      </c>
      <c r="K11835" s="25">
        <v>45638</v>
      </c>
      <c r="L11835" t="s">
        <v>19677</v>
      </c>
      <c r="M11835" t="s">
        <v>1424</v>
      </c>
      <c r="N11835" t="s">
        <v>32</v>
      </c>
      <c r="O11835" t="s">
        <v>6282</v>
      </c>
    </row>
    <row r="11836" spans="1:15" x14ac:dyDescent="0.25">
      <c r="A11836">
        <v>7978</v>
      </c>
      <c r="B11836" t="s">
        <v>19806</v>
      </c>
      <c r="C11836" t="s">
        <v>1422</v>
      </c>
      <c r="D11836" t="s">
        <v>1423</v>
      </c>
      <c r="E11836">
        <v>540</v>
      </c>
      <c r="F11836">
        <v>27</v>
      </c>
      <c r="G11836" t="s">
        <v>19808</v>
      </c>
      <c r="H11836" t="s">
        <v>19676</v>
      </c>
      <c r="I11836" t="s">
        <v>96</v>
      </c>
      <c r="J11836" s="25">
        <v>44804</v>
      </c>
      <c r="K11836" s="25">
        <v>45638</v>
      </c>
      <c r="L11836" t="s">
        <v>19677</v>
      </c>
      <c r="M11836" t="s">
        <v>1424</v>
      </c>
      <c r="N11836" t="s">
        <v>32</v>
      </c>
      <c r="O11836" t="s">
        <v>6282</v>
      </c>
    </row>
    <row r="11837" spans="1:15" x14ac:dyDescent="0.25">
      <c r="A11837">
        <v>7979</v>
      </c>
      <c r="B11837" t="s">
        <v>18861</v>
      </c>
      <c r="C11837" t="s">
        <v>1422</v>
      </c>
      <c r="D11837" t="s">
        <v>1423</v>
      </c>
      <c r="E11837">
        <v>540</v>
      </c>
      <c r="F11837">
        <v>27</v>
      </c>
      <c r="G11837" t="s">
        <v>19809</v>
      </c>
      <c r="H11837" t="s">
        <v>19676</v>
      </c>
      <c r="I11837" t="s">
        <v>96</v>
      </c>
      <c r="J11837" s="25">
        <v>44804</v>
      </c>
      <c r="K11837" s="25">
        <v>45638</v>
      </c>
      <c r="L11837" t="s">
        <v>19677</v>
      </c>
      <c r="M11837" t="s">
        <v>1424</v>
      </c>
      <c r="N11837" t="s">
        <v>32</v>
      </c>
      <c r="O11837" t="s">
        <v>6282</v>
      </c>
    </row>
    <row r="11838" spans="1:15" x14ac:dyDescent="0.25">
      <c r="A11838">
        <v>7980</v>
      </c>
      <c r="B11838" t="s">
        <v>19806</v>
      </c>
      <c r="C11838" t="s">
        <v>1422</v>
      </c>
      <c r="D11838" t="s">
        <v>1423</v>
      </c>
      <c r="E11838">
        <v>540</v>
      </c>
      <c r="F11838">
        <v>27</v>
      </c>
      <c r="G11838" t="s">
        <v>19810</v>
      </c>
      <c r="H11838" t="s">
        <v>19676</v>
      </c>
      <c r="I11838" t="s">
        <v>96</v>
      </c>
      <c r="J11838" s="25">
        <v>44804</v>
      </c>
      <c r="K11838" s="25">
        <v>45638</v>
      </c>
      <c r="L11838" t="s">
        <v>19677</v>
      </c>
      <c r="M11838" t="s">
        <v>1424</v>
      </c>
      <c r="N11838" t="s">
        <v>32</v>
      </c>
      <c r="O11838" t="s">
        <v>6282</v>
      </c>
    </row>
    <row r="11839" spans="1:15" x14ac:dyDescent="0.25">
      <c r="A11839">
        <v>7981</v>
      </c>
      <c r="B11839" t="s">
        <v>19806</v>
      </c>
      <c r="C11839" t="s">
        <v>1422</v>
      </c>
      <c r="D11839" t="s">
        <v>1423</v>
      </c>
      <c r="E11839">
        <v>540</v>
      </c>
      <c r="F11839">
        <v>27</v>
      </c>
      <c r="G11839" t="s">
        <v>19811</v>
      </c>
      <c r="H11839" t="s">
        <v>19676</v>
      </c>
      <c r="I11839" t="s">
        <v>96</v>
      </c>
      <c r="J11839" s="25">
        <v>44804</v>
      </c>
      <c r="K11839" s="25">
        <v>45638</v>
      </c>
      <c r="L11839" t="s">
        <v>19677</v>
      </c>
      <c r="M11839" t="s">
        <v>1424</v>
      </c>
      <c r="N11839" t="s">
        <v>32</v>
      </c>
      <c r="O11839" t="s">
        <v>6282</v>
      </c>
    </row>
    <row r="11840" spans="1:15" x14ac:dyDescent="0.25">
      <c r="A11840">
        <v>7982</v>
      </c>
      <c r="B11840" t="s">
        <v>19806</v>
      </c>
      <c r="C11840" t="s">
        <v>1422</v>
      </c>
      <c r="D11840" t="s">
        <v>1423</v>
      </c>
      <c r="E11840">
        <v>540</v>
      </c>
      <c r="F11840">
        <v>27</v>
      </c>
      <c r="G11840" t="s">
        <v>19812</v>
      </c>
      <c r="H11840" t="s">
        <v>19676</v>
      </c>
      <c r="I11840" t="s">
        <v>96</v>
      </c>
      <c r="J11840" s="25">
        <v>44804</v>
      </c>
      <c r="K11840" s="25">
        <v>45638</v>
      </c>
      <c r="L11840" t="s">
        <v>19677</v>
      </c>
      <c r="M11840" t="s">
        <v>1424</v>
      </c>
      <c r="N11840" t="s">
        <v>32</v>
      </c>
      <c r="O11840" t="s">
        <v>6282</v>
      </c>
    </row>
    <row r="11841" spans="1:15" x14ac:dyDescent="0.25">
      <c r="A11841">
        <v>7983</v>
      </c>
      <c r="B11841" t="s">
        <v>19806</v>
      </c>
      <c r="C11841" t="s">
        <v>1422</v>
      </c>
      <c r="D11841" t="s">
        <v>1423</v>
      </c>
      <c r="E11841">
        <v>540</v>
      </c>
      <c r="F11841">
        <v>27</v>
      </c>
      <c r="G11841" t="s">
        <v>19813</v>
      </c>
      <c r="H11841" t="s">
        <v>19676</v>
      </c>
      <c r="I11841" t="s">
        <v>96</v>
      </c>
      <c r="J11841" s="25">
        <v>44804</v>
      </c>
      <c r="K11841" s="25">
        <v>45638</v>
      </c>
      <c r="L11841" t="s">
        <v>19677</v>
      </c>
      <c r="M11841" t="s">
        <v>1424</v>
      </c>
      <c r="N11841" t="s">
        <v>32</v>
      </c>
      <c r="O11841" t="s">
        <v>6282</v>
      </c>
    </row>
    <row r="11842" spans="1:15" x14ac:dyDescent="0.25">
      <c r="A11842">
        <v>7984</v>
      </c>
      <c r="B11842" t="s">
        <v>19806</v>
      </c>
      <c r="C11842" t="s">
        <v>1422</v>
      </c>
      <c r="D11842" t="s">
        <v>1423</v>
      </c>
      <c r="E11842">
        <v>540</v>
      </c>
      <c r="F11842">
        <v>27</v>
      </c>
      <c r="G11842" t="s">
        <v>19814</v>
      </c>
      <c r="H11842" t="s">
        <v>19676</v>
      </c>
      <c r="I11842" t="s">
        <v>96</v>
      </c>
      <c r="J11842" s="25">
        <v>44804</v>
      </c>
      <c r="K11842" s="25">
        <v>45638</v>
      </c>
      <c r="L11842" t="s">
        <v>19677</v>
      </c>
      <c r="M11842" t="s">
        <v>1424</v>
      </c>
      <c r="N11842" t="s">
        <v>32</v>
      </c>
      <c r="O11842" t="s">
        <v>6282</v>
      </c>
    </row>
    <row r="11843" spans="1:15" x14ac:dyDescent="0.25">
      <c r="A11843">
        <v>7985</v>
      </c>
      <c r="B11843" t="s">
        <v>19806</v>
      </c>
      <c r="C11843" t="s">
        <v>1422</v>
      </c>
      <c r="D11843" t="s">
        <v>1423</v>
      </c>
      <c r="E11843">
        <v>540</v>
      </c>
      <c r="F11843">
        <v>27</v>
      </c>
      <c r="G11843" t="s">
        <v>19815</v>
      </c>
      <c r="H11843" t="s">
        <v>19676</v>
      </c>
      <c r="I11843" t="s">
        <v>96</v>
      </c>
      <c r="J11843" s="25">
        <v>44804</v>
      </c>
      <c r="K11843" s="25">
        <v>45638</v>
      </c>
      <c r="L11843" t="s">
        <v>19677</v>
      </c>
      <c r="M11843" t="s">
        <v>1424</v>
      </c>
      <c r="N11843" t="s">
        <v>32</v>
      </c>
      <c r="O11843" t="s">
        <v>6282</v>
      </c>
    </row>
    <row r="11844" spans="1:15" x14ac:dyDescent="0.25">
      <c r="A11844">
        <v>7986</v>
      </c>
      <c r="B11844" t="s">
        <v>19806</v>
      </c>
      <c r="C11844" t="s">
        <v>1422</v>
      </c>
      <c r="D11844" t="s">
        <v>1423</v>
      </c>
      <c r="E11844">
        <v>540</v>
      </c>
      <c r="F11844">
        <v>27</v>
      </c>
      <c r="G11844" t="s">
        <v>19816</v>
      </c>
      <c r="H11844" t="s">
        <v>19676</v>
      </c>
      <c r="I11844" t="s">
        <v>96</v>
      </c>
      <c r="J11844" s="25">
        <v>44804</v>
      </c>
      <c r="K11844" s="25">
        <v>45638</v>
      </c>
      <c r="L11844" t="s">
        <v>19677</v>
      </c>
      <c r="M11844" t="s">
        <v>1424</v>
      </c>
      <c r="N11844" t="s">
        <v>32</v>
      </c>
      <c r="O11844" t="s">
        <v>6282</v>
      </c>
    </row>
    <row r="11845" spans="1:15" x14ac:dyDescent="0.25">
      <c r="A11845">
        <v>7987</v>
      </c>
      <c r="B11845" t="s">
        <v>19806</v>
      </c>
      <c r="C11845" t="s">
        <v>1422</v>
      </c>
      <c r="D11845" t="s">
        <v>1423</v>
      </c>
      <c r="E11845">
        <v>540</v>
      </c>
      <c r="F11845">
        <v>27</v>
      </c>
      <c r="G11845" t="s">
        <v>19817</v>
      </c>
      <c r="H11845" t="s">
        <v>19676</v>
      </c>
      <c r="I11845" t="s">
        <v>96</v>
      </c>
      <c r="J11845" s="25">
        <v>44804</v>
      </c>
      <c r="K11845" s="25">
        <v>45638</v>
      </c>
      <c r="L11845" t="s">
        <v>19677</v>
      </c>
      <c r="M11845" t="s">
        <v>1424</v>
      </c>
      <c r="N11845" t="s">
        <v>32</v>
      </c>
      <c r="O11845" t="s">
        <v>6282</v>
      </c>
    </row>
    <row r="11846" spans="1:15" x14ac:dyDescent="0.25">
      <c r="A11846">
        <v>7988</v>
      </c>
      <c r="B11846" t="s">
        <v>19806</v>
      </c>
      <c r="C11846" t="s">
        <v>1422</v>
      </c>
      <c r="D11846" t="s">
        <v>1423</v>
      </c>
      <c r="E11846">
        <v>540</v>
      </c>
      <c r="F11846">
        <v>27</v>
      </c>
      <c r="G11846" t="s">
        <v>19818</v>
      </c>
      <c r="H11846" t="s">
        <v>19676</v>
      </c>
      <c r="I11846" t="s">
        <v>96</v>
      </c>
      <c r="J11846" s="25">
        <v>44804</v>
      </c>
      <c r="K11846" s="25">
        <v>45638</v>
      </c>
      <c r="L11846" t="s">
        <v>19677</v>
      </c>
      <c r="M11846" t="s">
        <v>1424</v>
      </c>
      <c r="N11846" t="s">
        <v>32</v>
      </c>
      <c r="O11846" t="s">
        <v>6282</v>
      </c>
    </row>
    <row r="11847" spans="1:15" x14ac:dyDescent="0.25">
      <c r="A11847">
        <v>7989</v>
      </c>
      <c r="B11847" t="s">
        <v>19806</v>
      </c>
      <c r="C11847" t="s">
        <v>1422</v>
      </c>
      <c r="D11847" t="s">
        <v>1423</v>
      </c>
      <c r="E11847">
        <v>540</v>
      </c>
      <c r="F11847">
        <v>27</v>
      </c>
      <c r="G11847" t="s">
        <v>19819</v>
      </c>
      <c r="H11847" t="s">
        <v>19676</v>
      </c>
      <c r="I11847" t="s">
        <v>96</v>
      </c>
      <c r="J11847" s="25">
        <v>44804</v>
      </c>
      <c r="K11847" s="25">
        <v>45638</v>
      </c>
      <c r="L11847" t="s">
        <v>19677</v>
      </c>
      <c r="M11847" t="s">
        <v>1424</v>
      </c>
      <c r="N11847" t="s">
        <v>32</v>
      </c>
      <c r="O11847" t="s">
        <v>6282</v>
      </c>
    </row>
    <row r="11848" spans="1:15" x14ac:dyDescent="0.25">
      <c r="A11848">
        <v>7990</v>
      </c>
      <c r="B11848" t="s">
        <v>18861</v>
      </c>
      <c r="C11848" t="s">
        <v>1422</v>
      </c>
      <c r="D11848" t="s">
        <v>1423</v>
      </c>
      <c r="E11848">
        <v>410</v>
      </c>
      <c r="F11848">
        <v>20</v>
      </c>
      <c r="G11848" t="s">
        <v>19820</v>
      </c>
      <c r="H11848" t="s">
        <v>19676</v>
      </c>
      <c r="I11848" t="s">
        <v>96</v>
      </c>
      <c r="J11848" s="25">
        <v>44804</v>
      </c>
      <c r="K11848" s="25">
        <v>45638</v>
      </c>
      <c r="L11848" t="s">
        <v>19677</v>
      </c>
      <c r="M11848" t="s">
        <v>1424</v>
      </c>
      <c r="N11848" t="s">
        <v>32</v>
      </c>
      <c r="O11848" t="s">
        <v>6282</v>
      </c>
    </row>
    <row r="11849" spans="1:15" x14ac:dyDescent="0.25">
      <c r="A11849">
        <v>7993</v>
      </c>
      <c r="B11849" t="s">
        <v>18819</v>
      </c>
      <c r="C11849" t="s">
        <v>1422</v>
      </c>
      <c r="D11849" t="s">
        <v>1423</v>
      </c>
      <c r="E11849">
        <v>600</v>
      </c>
      <c r="F11849">
        <v>30</v>
      </c>
      <c r="G11849" t="s">
        <v>19821</v>
      </c>
      <c r="H11849" t="s">
        <v>1359</v>
      </c>
      <c r="I11849" t="s">
        <v>96</v>
      </c>
      <c r="J11849" s="25">
        <v>44944</v>
      </c>
      <c r="K11849" s="25">
        <v>44944</v>
      </c>
      <c r="L11849" t="s">
        <v>722</v>
      </c>
      <c r="M11849" t="s">
        <v>1424</v>
      </c>
      <c r="N11849" t="s">
        <v>32</v>
      </c>
      <c r="O11849" t="s">
        <v>6282</v>
      </c>
    </row>
    <row r="11850" spans="1:15" x14ac:dyDescent="0.25">
      <c r="A11850">
        <v>7994</v>
      </c>
      <c r="B11850" t="s">
        <v>18819</v>
      </c>
      <c r="C11850" t="s">
        <v>1422</v>
      </c>
      <c r="D11850" t="s">
        <v>1423</v>
      </c>
      <c r="E11850">
        <v>380</v>
      </c>
      <c r="F11850">
        <v>19</v>
      </c>
      <c r="G11850" t="s">
        <v>19822</v>
      </c>
      <c r="H11850" t="s">
        <v>1359</v>
      </c>
      <c r="I11850" t="s">
        <v>96</v>
      </c>
      <c r="J11850" s="25">
        <v>44944</v>
      </c>
      <c r="K11850" s="25">
        <v>44944</v>
      </c>
      <c r="L11850" t="s">
        <v>722</v>
      </c>
      <c r="M11850" t="s">
        <v>1424</v>
      </c>
      <c r="N11850" t="s">
        <v>32</v>
      </c>
      <c r="O11850" t="s">
        <v>6282</v>
      </c>
    </row>
    <row r="11851" spans="1:15" x14ac:dyDescent="0.25">
      <c r="A11851">
        <v>7995</v>
      </c>
      <c r="B11851" t="s">
        <v>18819</v>
      </c>
      <c r="C11851" t="s">
        <v>1422</v>
      </c>
      <c r="D11851" t="s">
        <v>1423</v>
      </c>
      <c r="E11851">
        <v>10</v>
      </c>
      <c r="F11851">
        <v>0</v>
      </c>
      <c r="G11851" t="s">
        <v>19822</v>
      </c>
      <c r="H11851" t="s">
        <v>1359</v>
      </c>
      <c r="I11851" t="s">
        <v>96</v>
      </c>
      <c r="J11851" s="25">
        <v>44945</v>
      </c>
      <c r="K11851" s="25">
        <v>45034</v>
      </c>
      <c r="L11851" t="s">
        <v>1360</v>
      </c>
      <c r="M11851" t="s">
        <v>1424</v>
      </c>
      <c r="N11851" t="s">
        <v>32</v>
      </c>
      <c r="O11851" t="s">
        <v>6282</v>
      </c>
    </row>
    <row r="11852" spans="1:15" x14ac:dyDescent="0.25">
      <c r="A11852">
        <v>9588</v>
      </c>
      <c r="B11852" t="s">
        <v>18861</v>
      </c>
      <c r="C11852" t="s">
        <v>3613</v>
      </c>
      <c r="D11852" t="s">
        <v>1423</v>
      </c>
      <c r="E11852">
        <v>600</v>
      </c>
      <c r="F11852">
        <v>30</v>
      </c>
      <c r="G11852" t="s">
        <v>19823</v>
      </c>
      <c r="H11852" t="s">
        <v>19731</v>
      </c>
      <c r="I11852" t="s">
        <v>96</v>
      </c>
      <c r="J11852" s="25">
        <v>45196</v>
      </c>
      <c r="K11852" s="25">
        <v>45197</v>
      </c>
      <c r="L11852" t="s">
        <v>305</v>
      </c>
      <c r="M11852" t="s">
        <v>1424</v>
      </c>
      <c r="N11852" t="s">
        <v>31</v>
      </c>
      <c r="O11852" t="s">
        <v>6302</v>
      </c>
    </row>
    <row r="11853" spans="1:15" x14ac:dyDescent="0.25">
      <c r="A11853">
        <v>9589</v>
      </c>
      <c r="B11853" t="s">
        <v>18861</v>
      </c>
      <c r="C11853" t="s">
        <v>3613</v>
      </c>
      <c r="D11853" t="s">
        <v>1423</v>
      </c>
      <c r="E11853">
        <v>600</v>
      </c>
      <c r="F11853">
        <v>30</v>
      </c>
      <c r="G11853" t="s">
        <v>19824</v>
      </c>
      <c r="H11853" t="s">
        <v>19731</v>
      </c>
      <c r="I11853" t="s">
        <v>96</v>
      </c>
      <c r="J11853" s="25">
        <v>45196</v>
      </c>
      <c r="K11853" s="25">
        <v>45197</v>
      </c>
      <c r="L11853" t="s">
        <v>305</v>
      </c>
      <c r="M11853" t="s">
        <v>1424</v>
      </c>
      <c r="N11853" t="s">
        <v>31</v>
      </c>
      <c r="O11853" t="s">
        <v>6302</v>
      </c>
    </row>
    <row r="11854" spans="1:15" x14ac:dyDescent="0.25">
      <c r="A11854">
        <v>9590</v>
      </c>
      <c r="B11854" t="s">
        <v>18861</v>
      </c>
      <c r="C11854" t="s">
        <v>3613</v>
      </c>
      <c r="D11854" t="s">
        <v>1423</v>
      </c>
      <c r="E11854">
        <v>600</v>
      </c>
      <c r="F11854">
        <v>30</v>
      </c>
      <c r="G11854" t="s">
        <v>19825</v>
      </c>
      <c r="H11854" t="s">
        <v>19731</v>
      </c>
      <c r="I11854" t="s">
        <v>96</v>
      </c>
      <c r="J11854" s="25">
        <v>45196</v>
      </c>
      <c r="K11854" s="25">
        <v>45197</v>
      </c>
      <c r="L11854" t="s">
        <v>305</v>
      </c>
      <c r="M11854" t="s">
        <v>1424</v>
      </c>
      <c r="N11854" t="s">
        <v>31</v>
      </c>
      <c r="O11854" t="s">
        <v>6302</v>
      </c>
    </row>
    <row r="11855" spans="1:15" x14ac:dyDescent="0.25">
      <c r="A11855">
        <v>9591</v>
      </c>
      <c r="B11855" t="s">
        <v>18861</v>
      </c>
      <c r="C11855" t="s">
        <v>3613</v>
      </c>
      <c r="D11855" t="s">
        <v>1423</v>
      </c>
      <c r="E11855">
        <v>357</v>
      </c>
      <c r="F11855">
        <v>17</v>
      </c>
      <c r="G11855" t="s">
        <v>19826</v>
      </c>
      <c r="H11855" t="s">
        <v>19731</v>
      </c>
      <c r="I11855" t="s">
        <v>96</v>
      </c>
      <c r="J11855" s="25">
        <v>45196</v>
      </c>
      <c r="K11855" s="25">
        <v>45197</v>
      </c>
      <c r="L11855" t="s">
        <v>305</v>
      </c>
      <c r="M11855" t="s">
        <v>1424</v>
      </c>
      <c r="N11855" t="s">
        <v>31</v>
      </c>
      <c r="O11855" t="s">
        <v>6302</v>
      </c>
    </row>
    <row r="11856" spans="1:15" x14ac:dyDescent="0.25">
      <c r="A11856">
        <v>9592</v>
      </c>
      <c r="B11856" t="s">
        <v>18861</v>
      </c>
      <c r="C11856" t="s">
        <v>3613</v>
      </c>
      <c r="D11856" t="s">
        <v>1423</v>
      </c>
      <c r="E11856">
        <v>600</v>
      </c>
      <c r="F11856">
        <v>30</v>
      </c>
      <c r="G11856" t="s">
        <v>19827</v>
      </c>
      <c r="H11856" t="s">
        <v>19731</v>
      </c>
      <c r="I11856" t="s">
        <v>96</v>
      </c>
      <c r="J11856" s="25">
        <v>45196</v>
      </c>
      <c r="K11856" s="25">
        <v>45197</v>
      </c>
      <c r="L11856" t="s">
        <v>305</v>
      </c>
      <c r="M11856" t="s">
        <v>1424</v>
      </c>
      <c r="N11856" t="s">
        <v>31</v>
      </c>
      <c r="O11856" t="s">
        <v>6302</v>
      </c>
    </row>
    <row r="11857" spans="1:15" x14ac:dyDescent="0.25">
      <c r="A11857">
        <v>9593</v>
      </c>
      <c r="B11857" t="s">
        <v>18861</v>
      </c>
      <c r="C11857" t="s">
        <v>3613</v>
      </c>
      <c r="D11857" t="s">
        <v>1423</v>
      </c>
      <c r="E11857">
        <v>600</v>
      </c>
      <c r="F11857">
        <v>30</v>
      </c>
      <c r="G11857" t="s">
        <v>19828</v>
      </c>
      <c r="H11857" t="s">
        <v>19731</v>
      </c>
      <c r="I11857" t="s">
        <v>96</v>
      </c>
      <c r="J11857" s="25">
        <v>45196</v>
      </c>
      <c r="K11857" s="25">
        <v>45197</v>
      </c>
      <c r="L11857" t="s">
        <v>305</v>
      </c>
      <c r="M11857" t="s">
        <v>1424</v>
      </c>
      <c r="N11857" t="s">
        <v>31</v>
      </c>
      <c r="O11857" t="s">
        <v>6302</v>
      </c>
    </row>
    <row r="11858" spans="1:15" x14ac:dyDescent="0.25">
      <c r="A11858">
        <v>9594</v>
      </c>
      <c r="B11858" t="s">
        <v>18861</v>
      </c>
      <c r="C11858" t="s">
        <v>3613</v>
      </c>
      <c r="D11858" t="s">
        <v>1423</v>
      </c>
      <c r="E11858">
        <v>600</v>
      </c>
      <c r="F11858">
        <v>30</v>
      </c>
      <c r="G11858" t="s">
        <v>19829</v>
      </c>
      <c r="H11858" t="s">
        <v>19731</v>
      </c>
      <c r="I11858" t="s">
        <v>96</v>
      </c>
      <c r="J11858" s="25">
        <v>45196</v>
      </c>
      <c r="K11858" s="25">
        <v>45197</v>
      </c>
      <c r="L11858" t="s">
        <v>305</v>
      </c>
      <c r="M11858" t="s">
        <v>1424</v>
      </c>
      <c r="N11858" t="s">
        <v>31</v>
      </c>
      <c r="O11858" t="s">
        <v>6302</v>
      </c>
    </row>
    <row r="11859" spans="1:15" x14ac:dyDescent="0.25">
      <c r="A11859">
        <v>9587</v>
      </c>
      <c r="B11859" t="s">
        <v>19691</v>
      </c>
      <c r="C11859" t="s">
        <v>3613</v>
      </c>
      <c r="D11859" t="s">
        <v>1423</v>
      </c>
      <c r="E11859">
        <v>11</v>
      </c>
      <c r="F11859">
        <v>0</v>
      </c>
      <c r="G11859" t="s">
        <v>19692</v>
      </c>
      <c r="H11859" t="s">
        <v>19731</v>
      </c>
      <c r="I11859" t="s">
        <v>96</v>
      </c>
      <c r="J11859" s="25">
        <v>45196</v>
      </c>
      <c r="K11859" s="25">
        <v>45197</v>
      </c>
      <c r="L11859" t="s">
        <v>305</v>
      </c>
      <c r="M11859" t="s">
        <v>1424</v>
      </c>
      <c r="N11859" t="s">
        <v>31</v>
      </c>
      <c r="O11859" t="s">
        <v>6302</v>
      </c>
    </row>
    <row r="11860" spans="1:15" x14ac:dyDescent="0.25">
      <c r="A11860">
        <v>9595</v>
      </c>
      <c r="B11860" t="s">
        <v>19718</v>
      </c>
      <c r="C11860" t="s">
        <v>3613</v>
      </c>
      <c r="D11860" t="s">
        <v>1423</v>
      </c>
      <c r="E11860">
        <v>600</v>
      </c>
      <c r="F11860">
        <v>30</v>
      </c>
      <c r="G11860" t="s">
        <v>19830</v>
      </c>
      <c r="H11860" t="s">
        <v>1357</v>
      </c>
      <c r="I11860" t="s">
        <v>96</v>
      </c>
      <c r="J11860" s="25">
        <v>45226</v>
      </c>
      <c r="K11860" s="25">
        <v>45226</v>
      </c>
      <c r="L11860" t="s">
        <v>317</v>
      </c>
      <c r="M11860" t="s">
        <v>1424</v>
      </c>
      <c r="N11860" t="s">
        <v>31</v>
      </c>
      <c r="O11860" t="s">
        <v>6302</v>
      </c>
    </row>
    <row r="11861" spans="1:15" x14ac:dyDescent="0.25">
      <c r="A11861">
        <v>9596</v>
      </c>
      <c r="B11861" t="s">
        <v>19718</v>
      </c>
      <c r="C11861" t="s">
        <v>3613</v>
      </c>
      <c r="D11861" t="s">
        <v>1423</v>
      </c>
      <c r="E11861">
        <v>600</v>
      </c>
      <c r="F11861">
        <v>30</v>
      </c>
      <c r="G11861" t="s">
        <v>19831</v>
      </c>
      <c r="H11861" t="s">
        <v>1357</v>
      </c>
      <c r="I11861" t="s">
        <v>96</v>
      </c>
      <c r="J11861" s="25">
        <v>45226</v>
      </c>
      <c r="K11861" s="25">
        <v>45226</v>
      </c>
      <c r="L11861" t="s">
        <v>317</v>
      </c>
      <c r="M11861" t="s">
        <v>1424</v>
      </c>
      <c r="N11861" t="s">
        <v>31</v>
      </c>
      <c r="O11861" t="s">
        <v>6302</v>
      </c>
    </row>
    <row r="11862" spans="1:15" x14ac:dyDescent="0.25">
      <c r="A11862">
        <v>9597</v>
      </c>
      <c r="B11862" t="s">
        <v>19718</v>
      </c>
      <c r="C11862" t="s">
        <v>3613</v>
      </c>
      <c r="D11862" t="s">
        <v>1423</v>
      </c>
      <c r="E11862">
        <v>600</v>
      </c>
      <c r="F11862">
        <v>30</v>
      </c>
      <c r="G11862" t="s">
        <v>19832</v>
      </c>
      <c r="H11862" t="s">
        <v>1357</v>
      </c>
      <c r="I11862" t="s">
        <v>96</v>
      </c>
      <c r="J11862" s="25">
        <v>45226</v>
      </c>
      <c r="K11862" s="25">
        <v>45226</v>
      </c>
      <c r="L11862" t="s">
        <v>317</v>
      </c>
      <c r="M11862" t="s">
        <v>1424</v>
      </c>
      <c r="N11862" t="s">
        <v>31</v>
      </c>
      <c r="O11862" t="s">
        <v>6302</v>
      </c>
    </row>
    <row r="11863" spans="1:15" x14ac:dyDescent="0.25">
      <c r="A11863">
        <v>9598</v>
      </c>
      <c r="B11863" t="s">
        <v>19718</v>
      </c>
      <c r="C11863" t="s">
        <v>3613</v>
      </c>
      <c r="D11863" t="s">
        <v>1423</v>
      </c>
      <c r="E11863">
        <v>600</v>
      </c>
      <c r="F11863">
        <v>30</v>
      </c>
      <c r="G11863" t="s">
        <v>19833</v>
      </c>
      <c r="H11863" t="s">
        <v>1357</v>
      </c>
      <c r="I11863" t="s">
        <v>96</v>
      </c>
      <c r="J11863" s="25">
        <v>45226</v>
      </c>
      <c r="K11863" s="25">
        <v>45226</v>
      </c>
      <c r="L11863" t="s">
        <v>317</v>
      </c>
      <c r="M11863" t="s">
        <v>1424</v>
      </c>
      <c r="N11863" t="s">
        <v>31</v>
      </c>
      <c r="O11863" t="s">
        <v>6302</v>
      </c>
    </row>
    <row r="11864" spans="1:15" x14ac:dyDescent="0.25">
      <c r="A11864">
        <v>9599</v>
      </c>
      <c r="B11864" t="s">
        <v>19718</v>
      </c>
      <c r="C11864" t="s">
        <v>3613</v>
      </c>
      <c r="D11864" t="s">
        <v>1423</v>
      </c>
      <c r="E11864">
        <v>600</v>
      </c>
      <c r="F11864">
        <v>30</v>
      </c>
      <c r="G11864" t="s">
        <v>19834</v>
      </c>
      <c r="H11864" t="s">
        <v>1357</v>
      </c>
      <c r="I11864" t="s">
        <v>96</v>
      </c>
      <c r="J11864" s="25">
        <v>45226</v>
      </c>
      <c r="K11864" s="25">
        <v>45226</v>
      </c>
      <c r="L11864" t="s">
        <v>317</v>
      </c>
      <c r="M11864" t="s">
        <v>1424</v>
      </c>
      <c r="N11864" t="s">
        <v>31</v>
      </c>
      <c r="O11864" t="s">
        <v>6302</v>
      </c>
    </row>
    <row r="11865" spans="1:15" x14ac:dyDescent="0.25">
      <c r="A11865">
        <v>9600</v>
      </c>
      <c r="B11865" t="s">
        <v>19718</v>
      </c>
      <c r="C11865" t="s">
        <v>3613</v>
      </c>
      <c r="D11865" t="s">
        <v>1423</v>
      </c>
      <c r="E11865">
        <v>600</v>
      </c>
      <c r="F11865">
        <v>30</v>
      </c>
      <c r="G11865" t="s">
        <v>19835</v>
      </c>
      <c r="H11865" t="s">
        <v>1357</v>
      </c>
      <c r="I11865" t="s">
        <v>96</v>
      </c>
      <c r="J11865" s="25">
        <v>45226</v>
      </c>
      <c r="K11865" s="25">
        <v>45226</v>
      </c>
      <c r="L11865" t="s">
        <v>317</v>
      </c>
      <c r="M11865" t="s">
        <v>1424</v>
      </c>
      <c r="N11865" t="s">
        <v>31</v>
      </c>
      <c r="O11865" t="s">
        <v>6302</v>
      </c>
    </row>
    <row r="11866" spans="1:15" x14ac:dyDescent="0.25">
      <c r="A11866">
        <v>9601</v>
      </c>
      <c r="B11866" t="s">
        <v>19718</v>
      </c>
      <c r="C11866" t="s">
        <v>3613</v>
      </c>
      <c r="D11866" t="s">
        <v>1423</v>
      </c>
      <c r="E11866">
        <v>600</v>
      </c>
      <c r="F11866">
        <v>30</v>
      </c>
      <c r="G11866" t="s">
        <v>19836</v>
      </c>
      <c r="H11866" t="s">
        <v>1357</v>
      </c>
      <c r="I11866" t="s">
        <v>96</v>
      </c>
      <c r="J11866" s="25">
        <v>45226</v>
      </c>
      <c r="K11866" s="25">
        <v>45226</v>
      </c>
      <c r="L11866" t="s">
        <v>317</v>
      </c>
      <c r="M11866" t="s">
        <v>1424</v>
      </c>
      <c r="N11866" t="s">
        <v>31</v>
      </c>
      <c r="O11866" t="s">
        <v>6302</v>
      </c>
    </row>
    <row r="11867" spans="1:15" x14ac:dyDescent="0.25">
      <c r="A11867">
        <v>9602</v>
      </c>
      <c r="B11867" t="s">
        <v>19718</v>
      </c>
      <c r="C11867" t="s">
        <v>3613</v>
      </c>
      <c r="D11867" t="s">
        <v>1423</v>
      </c>
      <c r="E11867">
        <v>595</v>
      </c>
      <c r="F11867">
        <v>29</v>
      </c>
      <c r="G11867" t="s">
        <v>19837</v>
      </c>
      <c r="H11867" t="s">
        <v>1357</v>
      </c>
      <c r="I11867" t="s">
        <v>96</v>
      </c>
      <c r="J11867" s="25">
        <v>45226</v>
      </c>
      <c r="K11867" s="25">
        <v>45226</v>
      </c>
      <c r="L11867" t="s">
        <v>317</v>
      </c>
      <c r="M11867" t="s">
        <v>1424</v>
      </c>
      <c r="N11867" t="s">
        <v>31</v>
      </c>
      <c r="O11867" t="s">
        <v>6302</v>
      </c>
    </row>
    <row r="11868" spans="1:15" x14ac:dyDescent="0.25">
      <c r="A11868">
        <v>9603</v>
      </c>
      <c r="B11868" t="s">
        <v>19718</v>
      </c>
      <c r="C11868" t="s">
        <v>3613</v>
      </c>
      <c r="D11868" t="s">
        <v>1423</v>
      </c>
      <c r="E11868">
        <v>180</v>
      </c>
      <c r="F11868">
        <v>9</v>
      </c>
      <c r="G11868" t="s">
        <v>19838</v>
      </c>
      <c r="H11868" t="s">
        <v>1357</v>
      </c>
      <c r="I11868" t="s">
        <v>96</v>
      </c>
      <c r="J11868" s="25">
        <v>45226</v>
      </c>
      <c r="K11868" s="25">
        <v>45226</v>
      </c>
      <c r="L11868" t="s">
        <v>317</v>
      </c>
      <c r="M11868" t="s">
        <v>1424</v>
      </c>
      <c r="N11868" t="s">
        <v>31</v>
      </c>
      <c r="O11868" t="s">
        <v>6302</v>
      </c>
    </row>
    <row r="11869" spans="1:15" x14ac:dyDescent="0.25">
      <c r="A11869">
        <v>9577</v>
      </c>
      <c r="B11869" t="s">
        <v>18861</v>
      </c>
      <c r="C11869" t="s">
        <v>3613</v>
      </c>
      <c r="D11869" t="s">
        <v>1423</v>
      </c>
      <c r="E11869">
        <v>40</v>
      </c>
      <c r="F11869">
        <v>2</v>
      </c>
      <c r="G11869" t="s">
        <v>19826</v>
      </c>
      <c r="H11869" t="s">
        <v>19376</v>
      </c>
      <c r="I11869" t="s">
        <v>96</v>
      </c>
      <c r="J11869" s="25">
        <v>45231</v>
      </c>
      <c r="K11869" s="25">
        <v>45231</v>
      </c>
      <c r="L11869" t="s">
        <v>306</v>
      </c>
      <c r="M11869" t="s">
        <v>1424</v>
      </c>
      <c r="N11869" t="s">
        <v>31</v>
      </c>
      <c r="O11869" t="s">
        <v>6302</v>
      </c>
    </row>
    <row r="11870" spans="1:15" x14ac:dyDescent="0.25">
      <c r="A11870">
        <v>9578</v>
      </c>
      <c r="B11870" t="s">
        <v>18819</v>
      </c>
      <c r="C11870" t="s">
        <v>3613</v>
      </c>
      <c r="D11870" t="s">
        <v>1423</v>
      </c>
      <c r="E11870">
        <v>600</v>
      </c>
      <c r="F11870">
        <v>30</v>
      </c>
      <c r="G11870" t="s">
        <v>19839</v>
      </c>
      <c r="H11870" t="s">
        <v>19376</v>
      </c>
      <c r="I11870" t="s">
        <v>96</v>
      </c>
      <c r="J11870" s="25">
        <v>45231</v>
      </c>
      <c r="K11870" s="25">
        <v>45231</v>
      </c>
      <c r="L11870" t="s">
        <v>306</v>
      </c>
      <c r="M11870" t="s">
        <v>1424</v>
      </c>
      <c r="N11870" t="s">
        <v>31</v>
      </c>
      <c r="O11870" t="s">
        <v>6302</v>
      </c>
    </row>
    <row r="11871" spans="1:15" x14ac:dyDescent="0.25">
      <c r="A11871">
        <v>9579</v>
      </c>
      <c r="B11871" t="s">
        <v>18819</v>
      </c>
      <c r="C11871" t="s">
        <v>3613</v>
      </c>
      <c r="D11871" t="s">
        <v>1423</v>
      </c>
      <c r="E11871">
        <v>600</v>
      </c>
      <c r="F11871">
        <v>30</v>
      </c>
      <c r="G11871" t="s">
        <v>19840</v>
      </c>
      <c r="H11871" t="s">
        <v>19376</v>
      </c>
      <c r="I11871" t="s">
        <v>96</v>
      </c>
      <c r="J11871" s="25">
        <v>45231</v>
      </c>
      <c r="K11871" s="25">
        <v>45231</v>
      </c>
      <c r="L11871" t="s">
        <v>306</v>
      </c>
      <c r="M11871" t="s">
        <v>1424</v>
      </c>
      <c r="N11871" t="s">
        <v>31</v>
      </c>
      <c r="O11871" t="s">
        <v>6302</v>
      </c>
    </row>
    <row r="11872" spans="1:15" x14ac:dyDescent="0.25">
      <c r="A11872">
        <v>9580</v>
      </c>
      <c r="B11872" t="s">
        <v>18819</v>
      </c>
      <c r="C11872" t="s">
        <v>3613</v>
      </c>
      <c r="D11872" t="s">
        <v>1423</v>
      </c>
      <c r="E11872">
        <v>600</v>
      </c>
      <c r="F11872">
        <v>30</v>
      </c>
      <c r="G11872" t="s">
        <v>19841</v>
      </c>
      <c r="H11872" t="s">
        <v>19376</v>
      </c>
      <c r="I11872" t="s">
        <v>96</v>
      </c>
      <c r="J11872" s="25">
        <v>45231</v>
      </c>
      <c r="K11872" s="25">
        <v>45231</v>
      </c>
      <c r="L11872" t="s">
        <v>306</v>
      </c>
      <c r="M11872" t="s">
        <v>1424</v>
      </c>
      <c r="N11872" t="s">
        <v>31</v>
      </c>
      <c r="O11872" t="s">
        <v>6302</v>
      </c>
    </row>
    <row r="11873" spans="1:15" x14ac:dyDescent="0.25">
      <c r="A11873">
        <v>9581</v>
      </c>
      <c r="B11873" t="s">
        <v>18819</v>
      </c>
      <c r="C11873" t="s">
        <v>3613</v>
      </c>
      <c r="D11873" t="s">
        <v>1423</v>
      </c>
      <c r="E11873">
        <v>600</v>
      </c>
      <c r="F11873">
        <v>30</v>
      </c>
      <c r="G11873" t="s">
        <v>19842</v>
      </c>
      <c r="H11873" t="s">
        <v>19376</v>
      </c>
      <c r="I11873" t="s">
        <v>96</v>
      </c>
      <c r="J11873" s="25">
        <v>45231</v>
      </c>
      <c r="K11873" s="25">
        <v>45231</v>
      </c>
      <c r="L11873" t="s">
        <v>306</v>
      </c>
      <c r="M11873" t="s">
        <v>1424</v>
      </c>
      <c r="N11873" t="s">
        <v>31</v>
      </c>
      <c r="O11873" t="s">
        <v>6302</v>
      </c>
    </row>
    <row r="11874" spans="1:15" x14ac:dyDescent="0.25">
      <c r="A11874">
        <v>9582</v>
      </c>
      <c r="B11874" t="s">
        <v>18819</v>
      </c>
      <c r="C11874" t="s">
        <v>3613</v>
      </c>
      <c r="D11874" t="s">
        <v>1423</v>
      </c>
      <c r="E11874">
        <v>600</v>
      </c>
      <c r="F11874">
        <v>30</v>
      </c>
      <c r="G11874" t="s">
        <v>19843</v>
      </c>
      <c r="H11874" t="s">
        <v>19376</v>
      </c>
      <c r="I11874" t="s">
        <v>96</v>
      </c>
      <c r="J11874" s="25">
        <v>45231</v>
      </c>
      <c r="K11874" s="25">
        <v>45231</v>
      </c>
      <c r="L11874" t="s">
        <v>306</v>
      </c>
      <c r="M11874" t="s">
        <v>1424</v>
      </c>
      <c r="N11874" t="s">
        <v>31</v>
      </c>
      <c r="O11874" t="s">
        <v>6302</v>
      </c>
    </row>
    <row r="11875" spans="1:15" x14ac:dyDescent="0.25">
      <c r="A11875">
        <v>9583</v>
      </c>
      <c r="B11875" t="s">
        <v>18819</v>
      </c>
      <c r="C11875" t="s">
        <v>3613</v>
      </c>
      <c r="D11875" t="s">
        <v>1423</v>
      </c>
      <c r="E11875">
        <v>600</v>
      </c>
      <c r="F11875">
        <v>30</v>
      </c>
      <c r="G11875" t="s">
        <v>19844</v>
      </c>
      <c r="H11875" t="s">
        <v>19376</v>
      </c>
      <c r="I11875" t="s">
        <v>96</v>
      </c>
      <c r="J11875" s="25">
        <v>45231</v>
      </c>
      <c r="K11875" s="25">
        <v>45231</v>
      </c>
      <c r="L11875" t="s">
        <v>306</v>
      </c>
      <c r="M11875" t="s">
        <v>1424</v>
      </c>
      <c r="N11875" t="s">
        <v>31</v>
      </c>
      <c r="O11875" t="s">
        <v>6302</v>
      </c>
    </row>
    <row r="11876" spans="1:15" x14ac:dyDescent="0.25">
      <c r="A11876">
        <v>9584</v>
      </c>
      <c r="B11876" t="s">
        <v>18819</v>
      </c>
      <c r="C11876" t="s">
        <v>3613</v>
      </c>
      <c r="D11876" t="s">
        <v>1423</v>
      </c>
      <c r="E11876">
        <v>600</v>
      </c>
      <c r="F11876">
        <v>30</v>
      </c>
      <c r="G11876" t="s">
        <v>19845</v>
      </c>
      <c r="H11876" t="s">
        <v>19376</v>
      </c>
      <c r="I11876" t="s">
        <v>96</v>
      </c>
      <c r="J11876" s="25">
        <v>45231</v>
      </c>
      <c r="K11876" s="25">
        <v>45231</v>
      </c>
      <c r="L11876" t="s">
        <v>306</v>
      </c>
      <c r="M11876" t="s">
        <v>1424</v>
      </c>
      <c r="N11876" t="s">
        <v>31</v>
      </c>
      <c r="O11876" t="s">
        <v>6302</v>
      </c>
    </row>
    <row r="11877" spans="1:15" x14ac:dyDescent="0.25">
      <c r="A11877">
        <v>9585</v>
      </c>
      <c r="B11877" t="s">
        <v>18819</v>
      </c>
      <c r="C11877" t="s">
        <v>3613</v>
      </c>
      <c r="D11877" t="s">
        <v>1423</v>
      </c>
      <c r="E11877">
        <v>600</v>
      </c>
      <c r="F11877">
        <v>30</v>
      </c>
      <c r="G11877" t="s">
        <v>19846</v>
      </c>
      <c r="H11877" t="s">
        <v>19376</v>
      </c>
      <c r="I11877" t="s">
        <v>96</v>
      </c>
      <c r="J11877" s="25">
        <v>45231</v>
      </c>
      <c r="K11877" s="25">
        <v>45231</v>
      </c>
      <c r="L11877" t="s">
        <v>306</v>
      </c>
      <c r="M11877" t="s">
        <v>1424</v>
      </c>
      <c r="N11877" t="s">
        <v>31</v>
      </c>
      <c r="O11877" t="s">
        <v>6302</v>
      </c>
    </row>
    <row r="11878" spans="1:15" x14ac:dyDescent="0.25">
      <c r="A11878">
        <v>9586</v>
      </c>
      <c r="B11878" t="s">
        <v>18819</v>
      </c>
      <c r="C11878" t="s">
        <v>3613</v>
      </c>
      <c r="D11878" t="s">
        <v>1423</v>
      </c>
      <c r="E11878">
        <v>180</v>
      </c>
      <c r="F11878">
        <v>9</v>
      </c>
      <c r="G11878" t="s">
        <v>19847</v>
      </c>
      <c r="H11878" t="s">
        <v>19376</v>
      </c>
      <c r="I11878" t="s">
        <v>96</v>
      </c>
      <c r="J11878" s="25">
        <v>45231</v>
      </c>
      <c r="K11878" s="25">
        <v>45231</v>
      </c>
      <c r="L11878" t="s">
        <v>306</v>
      </c>
      <c r="M11878" t="s">
        <v>1424</v>
      </c>
      <c r="N11878" t="s">
        <v>31</v>
      </c>
      <c r="O11878" t="s">
        <v>6302</v>
      </c>
    </row>
    <row r="11879" spans="1:15" x14ac:dyDescent="0.25">
      <c r="A11879">
        <v>9611</v>
      </c>
      <c r="B11879" t="s">
        <v>19848</v>
      </c>
      <c r="C11879" t="s">
        <v>3614</v>
      </c>
      <c r="D11879" t="s">
        <v>19849</v>
      </c>
      <c r="E11879">
        <v>268</v>
      </c>
      <c r="F11879">
        <v>13</v>
      </c>
      <c r="G11879" t="s">
        <v>19850</v>
      </c>
      <c r="H11879" t="s">
        <v>19851</v>
      </c>
      <c r="I11879" t="s">
        <v>96</v>
      </c>
      <c r="J11879" s="25">
        <v>43834</v>
      </c>
      <c r="K11879" s="25">
        <v>45639</v>
      </c>
      <c r="L11879" t="s">
        <v>19852</v>
      </c>
      <c r="M11879" t="s">
        <v>19853</v>
      </c>
      <c r="N11879" t="s">
        <v>32</v>
      </c>
      <c r="O11879" t="s">
        <v>6302</v>
      </c>
    </row>
    <row r="11880" spans="1:15" x14ac:dyDescent="0.25">
      <c r="A11880">
        <v>9605</v>
      </c>
      <c r="B11880" t="s">
        <v>19848</v>
      </c>
      <c r="C11880" t="s">
        <v>3614</v>
      </c>
      <c r="D11880" t="s">
        <v>19849</v>
      </c>
      <c r="E11880">
        <v>400</v>
      </c>
      <c r="F11880">
        <v>20</v>
      </c>
      <c r="G11880" t="s">
        <v>19854</v>
      </c>
      <c r="H11880" t="s">
        <v>19855</v>
      </c>
      <c r="I11880" t="s">
        <v>96</v>
      </c>
      <c r="J11880" s="25">
        <v>44528</v>
      </c>
      <c r="K11880" s="25">
        <v>45638</v>
      </c>
      <c r="L11880" t="s">
        <v>19856</v>
      </c>
      <c r="M11880" t="s">
        <v>19853</v>
      </c>
      <c r="N11880" t="s">
        <v>32</v>
      </c>
      <c r="O11880" t="s">
        <v>6302</v>
      </c>
    </row>
    <row r="11881" spans="1:15" x14ac:dyDescent="0.25">
      <c r="A11881">
        <v>9606</v>
      </c>
      <c r="B11881" t="s">
        <v>19848</v>
      </c>
      <c r="C11881" t="s">
        <v>3614</v>
      </c>
      <c r="D11881" t="s">
        <v>19849</v>
      </c>
      <c r="E11881">
        <v>379</v>
      </c>
      <c r="F11881">
        <v>18</v>
      </c>
      <c r="G11881" t="s">
        <v>19857</v>
      </c>
      <c r="H11881" t="s">
        <v>19855</v>
      </c>
      <c r="I11881" t="s">
        <v>96</v>
      </c>
      <c r="J11881" s="25">
        <v>44528</v>
      </c>
      <c r="K11881" s="25">
        <v>45638</v>
      </c>
      <c r="L11881" t="s">
        <v>19856</v>
      </c>
      <c r="M11881" t="s">
        <v>19853</v>
      </c>
      <c r="N11881" t="s">
        <v>32</v>
      </c>
      <c r="O11881" t="s">
        <v>6302</v>
      </c>
    </row>
    <row r="11882" spans="1:15" x14ac:dyDescent="0.25">
      <c r="A11882">
        <v>9607</v>
      </c>
      <c r="B11882" t="s">
        <v>19848</v>
      </c>
      <c r="C11882" t="s">
        <v>3614</v>
      </c>
      <c r="D11882" t="s">
        <v>19849</v>
      </c>
      <c r="E11882">
        <v>400</v>
      </c>
      <c r="F11882">
        <v>20</v>
      </c>
      <c r="G11882" t="s">
        <v>19858</v>
      </c>
      <c r="H11882" t="s">
        <v>19855</v>
      </c>
      <c r="I11882" t="s">
        <v>96</v>
      </c>
      <c r="J11882" s="25">
        <v>44528</v>
      </c>
      <c r="K11882" s="25">
        <v>45638</v>
      </c>
      <c r="L11882" t="s">
        <v>19856</v>
      </c>
      <c r="M11882" t="s">
        <v>19853</v>
      </c>
      <c r="N11882" t="s">
        <v>32</v>
      </c>
      <c r="O11882" t="s">
        <v>6302</v>
      </c>
    </row>
    <row r="11883" spans="1:15" x14ac:dyDescent="0.25">
      <c r="A11883">
        <v>9608</v>
      </c>
      <c r="B11883" t="s">
        <v>19848</v>
      </c>
      <c r="C11883" t="s">
        <v>3614</v>
      </c>
      <c r="D11883" t="s">
        <v>19849</v>
      </c>
      <c r="E11883">
        <v>400</v>
      </c>
      <c r="F11883">
        <v>20</v>
      </c>
      <c r="G11883" t="s">
        <v>19859</v>
      </c>
      <c r="H11883" t="s">
        <v>19855</v>
      </c>
      <c r="I11883" t="s">
        <v>96</v>
      </c>
      <c r="J11883" s="25">
        <v>44528</v>
      </c>
      <c r="K11883" s="25">
        <v>45638</v>
      </c>
      <c r="L11883" t="s">
        <v>19856</v>
      </c>
      <c r="M11883" t="s">
        <v>19853</v>
      </c>
      <c r="N11883" t="s">
        <v>32</v>
      </c>
      <c r="O11883" t="s">
        <v>6302</v>
      </c>
    </row>
    <row r="11884" spans="1:15" x14ac:dyDescent="0.25">
      <c r="A11884">
        <v>9609</v>
      </c>
      <c r="B11884" t="s">
        <v>19848</v>
      </c>
      <c r="C11884" t="s">
        <v>3614</v>
      </c>
      <c r="D11884" t="s">
        <v>19849</v>
      </c>
      <c r="E11884">
        <v>400</v>
      </c>
      <c r="F11884">
        <v>20</v>
      </c>
      <c r="G11884" t="s">
        <v>19860</v>
      </c>
      <c r="H11884" t="s">
        <v>19855</v>
      </c>
      <c r="I11884" t="s">
        <v>96</v>
      </c>
      <c r="J11884" s="25">
        <v>44528</v>
      </c>
      <c r="K11884" s="25">
        <v>45638</v>
      </c>
      <c r="L11884" t="s">
        <v>19856</v>
      </c>
      <c r="M11884" t="s">
        <v>19853</v>
      </c>
      <c r="N11884" t="s">
        <v>32</v>
      </c>
      <c r="O11884" t="s">
        <v>6302</v>
      </c>
    </row>
    <row r="11885" spans="1:15" x14ac:dyDescent="0.25">
      <c r="A11885">
        <v>9604</v>
      </c>
      <c r="B11885" t="s">
        <v>19848</v>
      </c>
      <c r="C11885" t="s">
        <v>3614</v>
      </c>
      <c r="D11885" t="s">
        <v>19849</v>
      </c>
      <c r="E11885">
        <v>177</v>
      </c>
      <c r="F11885">
        <v>8</v>
      </c>
      <c r="G11885" t="s">
        <v>19861</v>
      </c>
      <c r="H11885" t="s">
        <v>19862</v>
      </c>
      <c r="I11885" t="s">
        <v>96</v>
      </c>
      <c r="J11885" s="25">
        <v>44530</v>
      </c>
      <c r="K11885" s="25">
        <v>45638</v>
      </c>
      <c r="L11885" t="s">
        <v>19796</v>
      </c>
      <c r="M11885" t="s">
        <v>19853</v>
      </c>
      <c r="N11885" t="s">
        <v>32</v>
      </c>
      <c r="O11885" t="s">
        <v>6302</v>
      </c>
    </row>
    <row r="11886" spans="1:15" x14ac:dyDescent="0.25">
      <c r="A11886">
        <v>9610</v>
      </c>
      <c r="B11886" t="s">
        <v>19718</v>
      </c>
      <c r="C11886" t="s">
        <v>3614</v>
      </c>
      <c r="D11886" t="s">
        <v>19849</v>
      </c>
      <c r="E11886">
        <v>19</v>
      </c>
      <c r="F11886">
        <v>0</v>
      </c>
      <c r="G11886" t="s">
        <v>19719</v>
      </c>
      <c r="H11886" t="s">
        <v>19855</v>
      </c>
      <c r="I11886" t="s">
        <v>96</v>
      </c>
      <c r="J11886" s="25">
        <v>45377</v>
      </c>
      <c r="K11886" s="25">
        <v>45724</v>
      </c>
      <c r="L11886" t="s">
        <v>1004</v>
      </c>
      <c r="M11886" t="s">
        <v>19853</v>
      </c>
      <c r="N11886" t="s">
        <v>32</v>
      </c>
      <c r="O11886" t="s">
        <v>6302</v>
      </c>
    </row>
    <row r="11887" spans="1:15" x14ac:dyDescent="0.25">
      <c r="A11887">
        <v>9615</v>
      </c>
      <c r="B11887" t="s">
        <v>19863</v>
      </c>
      <c r="C11887" t="s">
        <v>1425</v>
      </c>
      <c r="D11887" t="s">
        <v>1426</v>
      </c>
      <c r="E11887">
        <v>240</v>
      </c>
      <c r="F11887">
        <v>24</v>
      </c>
      <c r="G11887" t="s">
        <v>19864</v>
      </c>
      <c r="H11887" t="s">
        <v>19862</v>
      </c>
      <c r="I11887" t="s">
        <v>96</v>
      </c>
      <c r="J11887" s="25">
        <v>44530</v>
      </c>
      <c r="K11887" s="25">
        <v>45637</v>
      </c>
      <c r="L11887" t="s">
        <v>19796</v>
      </c>
      <c r="M11887" t="s">
        <v>1427</v>
      </c>
      <c r="N11887" t="s">
        <v>32</v>
      </c>
      <c r="O11887" t="s">
        <v>6302</v>
      </c>
    </row>
    <row r="11888" spans="1:15" x14ac:dyDescent="0.25">
      <c r="A11888">
        <v>9616</v>
      </c>
      <c r="B11888" t="s">
        <v>19863</v>
      </c>
      <c r="C11888" t="s">
        <v>1425</v>
      </c>
      <c r="D11888" t="s">
        <v>1426</v>
      </c>
      <c r="E11888">
        <v>240</v>
      </c>
      <c r="F11888">
        <v>24</v>
      </c>
      <c r="G11888" t="s">
        <v>19865</v>
      </c>
      <c r="H11888" t="s">
        <v>19862</v>
      </c>
      <c r="I11888" t="s">
        <v>96</v>
      </c>
      <c r="J11888" s="25">
        <v>44530</v>
      </c>
      <c r="K11888" s="25">
        <v>45637</v>
      </c>
      <c r="L11888" t="s">
        <v>19796</v>
      </c>
      <c r="M11888" t="s">
        <v>1427</v>
      </c>
      <c r="N11888" t="s">
        <v>32</v>
      </c>
      <c r="O11888" t="s">
        <v>6302</v>
      </c>
    </row>
    <row r="11889" spans="1:15" x14ac:dyDescent="0.25">
      <c r="A11889">
        <v>9617</v>
      </c>
      <c r="B11889" t="s">
        <v>19863</v>
      </c>
      <c r="C11889" t="s">
        <v>1425</v>
      </c>
      <c r="D11889" t="s">
        <v>1426</v>
      </c>
      <c r="E11889">
        <v>240</v>
      </c>
      <c r="F11889">
        <v>24</v>
      </c>
      <c r="G11889" t="s">
        <v>19866</v>
      </c>
      <c r="H11889" t="s">
        <v>19862</v>
      </c>
      <c r="I11889" t="s">
        <v>96</v>
      </c>
      <c r="J11889" s="25">
        <v>44530</v>
      </c>
      <c r="K11889" s="25">
        <v>45637</v>
      </c>
      <c r="L11889" t="s">
        <v>19796</v>
      </c>
      <c r="M11889" t="s">
        <v>1427</v>
      </c>
      <c r="N11889" t="s">
        <v>32</v>
      </c>
      <c r="O11889" t="s">
        <v>6302</v>
      </c>
    </row>
    <row r="11890" spans="1:15" x14ac:dyDescent="0.25">
      <c r="A11890">
        <v>9618</v>
      </c>
      <c r="B11890" t="s">
        <v>19863</v>
      </c>
      <c r="C11890" t="s">
        <v>1425</v>
      </c>
      <c r="D11890" t="s">
        <v>1426</v>
      </c>
      <c r="E11890">
        <v>240</v>
      </c>
      <c r="F11890">
        <v>24</v>
      </c>
      <c r="G11890" t="s">
        <v>19867</v>
      </c>
      <c r="H11890" t="s">
        <v>19862</v>
      </c>
      <c r="I11890" t="s">
        <v>96</v>
      </c>
      <c r="J11890" s="25">
        <v>44530</v>
      </c>
      <c r="K11890" s="25">
        <v>45637</v>
      </c>
      <c r="L11890" t="s">
        <v>19796</v>
      </c>
      <c r="M11890" t="s">
        <v>1427</v>
      </c>
      <c r="N11890" t="s">
        <v>32</v>
      </c>
      <c r="O11890" t="s">
        <v>6302</v>
      </c>
    </row>
    <row r="11891" spans="1:15" x14ac:dyDescent="0.25">
      <c r="A11891">
        <v>9619</v>
      </c>
      <c r="B11891" t="s">
        <v>19863</v>
      </c>
      <c r="C11891" t="s">
        <v>1425</v>
      </c>
      <c r="D11891" t="s">
        <v>1426</v>
      </c>
      <c r="E11891">
        <v>240</v>
      </c>
      <c r="F11891">
        <v>24</v>
      </c>
      <c r="G11891" t="s">
        <v>19868</v>
      </c>
      <c r="H11891" t="s">
        <v>19862</v>
      </c>
      <c r="I11891" t="s">
        <v>96</v>
      </c>
      <c r="J11891" s="25">
        <v>44530</v>
      </c>
      <c r="K11891" s="25">
        <v>45637</v>
      </c>
      <c r="L11891" t="s">
        <v>19796</v>
      </c>
      <c r="M11891" t="s">
        <v>1427</v>
      </c>
      <c r="N11891" t="s">
        <v>32</v>
      </c>
      <c r="O11891" t="s">
        <v>6302</v>
      </c>
    </row>
    <row r="11892" spans="1:15" x14ac:dyDescent="0.25">
      <c r="A11892">
        <v>9620</v>
      </c>
      <c r="B11892" t="s">
        <v>19863</v>
      </c>
      <c r="C11892" t="s">
        <v>1425</v>
      </c>
      <c r="D11892" t="s">
        <v>1426</v>
      </c>
      <c r="E11892">
        <v>60</v>
      </c>
      <c r="F11892">
        <v>6</v>
      </c>
      <c r="G11892" t="s">
        <v>19869</v>
      </c>
      <c r="H11892" t="s">
        <v>19862</v>
      </c>
      <c r="I11892" t="s">
        <v>96</v>
      </c>
      <c r="J11892" s="25">
        <v>44530</v>
      </c>
      <c r="K11892" s="25">
        <v>45637</v>
      </c>
      <c r="L11892" t="s">
        <v>19796</v>
      </c>
      <c r="M11892" t="s">
        <v>1427</v>
      </c>
      <c r="N11892" t="s">
        <v>32</v>
      </c>
      <c r="O11892" t="s">
        <v>6302</v>
      </c>
    </row>
    <row r="11893" spans="1:15" x14ac:dyDescent="0.25">
      <c r="A11893">
        <v>9621</v>
      </c>
      <c r="B11893" t="s">
        <v>19863</v>
      </c>
      <c r="C11893" t="s">
        <v>1425</v>
      </c>
      <c r="D11893" t="s">
        <v>1426</v>
      </c>
      <c r="E11893">
        <v>240</v>
      </c>
      <c r="F11893">
        <v>24</v>
      </c>
      <c r="G11893" t="s">
        <v>19870</v>
      </c>
      <c r="H11893" t="s">
        <v>19862</v>
      </c>
      <c r="I11893" t="s">
        <v>96</v>
      </c>
      <c r="J11893" s="25">
        <v>44530</v>
      </c>
      <c r="K11893" s="25">
        <v>45637</v>
      </c>
      <c r="L11893" t="s">
        <v>19796</v>
      </c>
      <c r="M11893" t="s">
        <v>1427</v>
      </c>
      <c r="N11893" t="s">
        <v>32</v>
      </c>
      <c r="O11893" t="s">
        <v>6302</v>
      </c>
    </row>
    <row r="11894" spans="1:15" x14ac:dyDescent="0.25">
      <c r="A11894">
        <v>9622</v>
      </c>
      <c r="B11894" t="s">
        <v>19863</v>
      </c>
      <c r="C11894" t="s">
        <v>1425</v>
      </c>
      <c r="D11894" t="s">
        <v>1426</v>
      </c>
      <c r="E11894">
        <v>240</v>
      </c>
      <c r="F11894">
        <v>24</v>
      </c>
      <c r="G11894" t="s">
        <v>19871</v>
      </c>
      <c r="H11894" t="s">
        <v>19862</v>
      </c>
      <c r="I11894" t="s">
        <v>96</v>
      </c>
      <c r="J11894" s="25">
        <v>44530</v>
      </c>
      <c r="K11894" s="25">
        <v>45637</v>
      </c>
      <c r="L11894" t="s">
        <v>19796</v>
      </c>
      <c r="M11894" t="s">
        <v>1427</v>
      </c>
      <c r="N11894" t="s">
        <v>32</v>
      </c>
      <c r="O11894" t="s">
        <v>6302</v>
      </c>
    </row>
    <row r="11895" spans="1:15" x14ac:dyDescent="0.25">
      <c r="A11895">
        <v>9623</v>
      </c>
      <c r="B11895" t="s">
        <v>19863</v>
      </c>
      <c r="C11895" t="s">
        <v>1425</v>
      </c>
      <c r="D11895" t="s">
        <v>1426</v>
      </c>
      <c r="E11895">
        <v>240</v>
      </c>
      <c r="F11895">
        <v>24</v>
      </c>
      <c r="G11895" t="s">
        <v>19872</v>
      </c>
      <c r="H11895" t="s">
        <v>19862</v>
      </c>
      <c r="I11895" t="s">
        <v>96</v>
      </c>
      <c r="J11895" s="25">
        <v>44530</v>
      </c>
      <c r="K11895" s="25">
        <v>45637</v>
      </c>
      <c r="L11895" t="s">
        <v>19796</v>
      </c>
      <c r="M11895" t="s">
        <v>1427</v>
      </c>
      <c r="N11895" t="s">
        <v>32</v>
      </c>
      <c r="O11895" t="s">
        <v>6302</v>
      </c>
    </row>
    <row r="11896" spans="1:15" x14ac:dyDescent="0.25">
      <c r="A11896">
        <v>9624</v>
      </c>
      <c r="B11896" t="s">
        <v>19863</v>
      </c>
      <c r="C11896" t="s">
        <v>1425</v>
      </c>
      <c r="D11896" t="s">
        <v>1426</v>
      </c>
      <c r="E11896">
        <v>240</v>
      </c>
      <c r="F11896">
        <v>24</v>
      </c>
      <c r="G11896" t="s">
        <v>19873</v>
      </c>
      <c r="H11896" t="s">
        <v>19799</v>
      </c>
      <c r="I11896" t="s">
        <v>96</v>
      </c>
      <c r="J11896" s="25">
        <v>44673</v>
      </c>
      <c r="K11896" s="25">
        <v>45637</v>
      </c>
      <c r="L11896" t="s">
        <v>377</v>
      </c>
      <c r="M11896" t="s">
        <v>1427</v>
      </c>
      <c r="N11896" t="s">
        <v>32</v>
      </c>
      <c r="O11896" t="s">
        <v>6302</v>
      </c>
    </row>
    <row r="11897" spans="1:15" x14ac:dyDescent="0.25">
      <c r="A11897">
        <v>9625</v>
      </c>
      <c r="B11897" t="s">
        <v>19863</v>
      </c>
      <c r="C11897" t="s">
        <v>1425</v>
      </c>
      <c r="D11897" t="s">
        <v>1426</v>
      </c>
      <c r="E11897">
        <v>75</v>
      </c>
      <c r="F11897">
        <v>7</v>
      </c>
      <c r="G11897" t="s">
        <v>19874</v>
      </c>
      <c r="H11897" t="s">
        <v>19799</v>
      </c>
      <c r="I11897" t="s">
        <v>96</v>
      </c>
      <c r="J11897" s="25">
        <v>44673</v>
      </c>
      <c r="K11897" s="25">
        <v>45637</v>
      </c>
      <c r="L11897" t="s">
        <v>377</v>
      </c>
      <c r="M11897" t="s">
        <v>1427</v>
      </c>
      <c r="N11897" t="s">
        <v>32</v>
      </c>
      <c r="O11897" t="s">
        <v>6302</v>
      </c>
    </row>
    <row r="11898" spans="1:15" x14ac:dyDescent="0.25">
      <c r="A11898">
        <v>9614</v>
      </c>
      <c r="B11898" t="s">
        <v>19863</v>
      </c>
      <c r="C11898" t="s">
        <v>1425</v>
      </c>
      <c r="D11898" t="s">
        <v>1426</v>
      </c>
      <c r="E11898">
        <v>160</v>
      </c>
      <c r="F11898">
        <v>16</v>
      </c>
      <c r="G11898" t="s">
        <v>19875</v>
      </c>
      <c r="H11898" t="s">
        <v>19799</v>
      </c>
      <c r="I11898" t="s">
        <v>96</v>
      </c>
      <c r="J11898" s="25">
        <v>44680</v>
      </c>
      <c r="K11898" s="25">
        <v>45638</v>
      </c>
      <c r="L11898" t="s">
        <v>19671</v>
      </c>
      <c r="M11898" t="s">
        <v>1427</v>
      </c>
      <c r="N11898" t="s">
        <v>32</v>
      </c>
      <c r="O11898" t="s">
        <v>6302</v>
      </c>
    </row>
    <row r="11899" spans="1:15" x14ac:dyDescent="0.25">
      <c r="A11899">
        <v>9612</v>
      </c>
      <c r="B11899" t="s">
        <v>19718</v>
      </c>
      <c r="C11899" t="s">
        <v>1425</v>
      </c>
      <c r="D11899" t="s">
        <v>1426</v>
      </c>
      <c r="E11899">
        <v>8</v>
      </c>
      <c r="F11899">
        <v>0</v>
      </c>
      <c r="G11899" t="s">
        <v>19719</v>
      </c>
      <c r="H11899" t="s">
        <v>19862</v>
      </c>
      <c r="I11899" t="s">
        <v>96</v>
      </c>
      <c r="J11899" s="25">
        <v>45377</v>
      </c>
      <c r="K11899" s="25">
        <v>45724</v>
      </c>
      <c r="L11899" t="s">
        <v>1004</v>
      </c>
      <c r="M11899" t="s">
        <v>1427</v>
      </c>
      <c r="N11899" t="s">
        <v>32</v>
      </c>
      <c r="O11899" t="s">
        <v>6302</v>
      </c>
    </row>
    <row r="11900" spans="1:15" x14ac:dyDescent="0.25">
      <c r="A11900">
        <v>9613</v>
      </c>
      <c r="B11900" t="s">
        <v>19718</v>
      </c>
      <c r="C11900" t="s">
        <v>1425</v>
      </c>
      <c r="D11900" t="s">
        <v>1426</v>
      </c>
      <c r="E11900">
        <v>10</v>
      </c>
      <c r="F11900">
        <v>1</v>
      </c>
      <c r="G11900" t="s">
        <v>19719</v>
      </c>
      <c r="H11900" t="s">
        <v>19799</v>
      </c>
      <c r="I11900" t="s">
        <v>96</v>
      </c>
      <c r="J11900" s="25">
        <v>45377</v>
      </c>
      <c r="K11900" s="25">
        <v>45724</v>
      </c>
      <c r="L11900" t="s">
        <v>1004</v>
      </c>
      <c r="M11900" t="s">
        <v>1427</v>
      </c>
      <c r="N11900" t="s">
        <v>32</v>
      </c>
      <c r="O11900" t="s">
        <v>6302</v>
      </c>
    </row>
    <row r="11901" spans="1:15" x14ac:dyDescent="0.25">
      <c r="A11901">
        <v>9632</v>
      </c>
      <c r="B11901" t="s">
        <v>19876</v>
      </c>
      <c r="C11901" t="s">
        <v>1428</v>
      </c>
      <c r="D11901" t="s">
        <v>1429</v>
      </c>
      <c r="E11901">
        <v>240</v>
      </c>
      <c r="F11901">
        <v>24</v>
      </c>
      <c r="G11901" t="s">
        <v>19877</v>
      </c>
      <c r="H11901" t="s">
        <v>19878</v>
      </c>
      <c r="I11901" t="s">
        <v>96</v>
      </c>
      <c r="J11901" s="25">
        <v>44555</v>
      </c>
      <c r="K11901" s="25">
        <v>45637</v>
      </c>
      <c r="L11901" t="s">
        <v>992</v>
      </c>
      <c r="M11901" t="s">
        <v>1430</v>
      </c>
      <c r="N11901" t="s">
        <v>32</v>
      </c>
      <c r="O11901" t="s">
        <v>6302</v>
      </c>
    </row>
    <row r="11902" spans="1:15" x14ac:dyDescent="0.25">
      <c r="A11902">
        <v>9633</v>
      </c>
      <c r="B11902" t="s">
        <v>19876</v>
      </c>
      <c r="C11902" t="s">
        <v>1428</v>
      </c>
      <c r="D11902" t="s">
        <v>1429</v>
      </c>
      <c r="E11902">
        <v>239</v>
      </c>
      <c r="F11902">
        <v>23</v>
      </c>
      <c r="G11902" t="s">
        <v>19879</v>
      </c>
      <c r="H11902" t="s">
        <v>19878</v>
      </c>
      <c r="I11902" t="s">
        <v>96</v>
      </c>
      <c r="J11902" s="25">
        <v>44555</v>
      </c>
      <c r="K11902" s="25">
        <v>45637</v>
      </c>
      <c r="L11902" t="s">
        <v>992</v>
      </c>
      <c r="M11902" t="s">
        <v>1430</v>
      </c>
      <c r="N11902" t="s">
        <v>32</v>
      </c>
      <c r="O11902" t="s">
        <v>6302</v>
      </c>
    </row>
    <row r="11903" spans="1:15" x14ac:dyDescent="0.25">
      <c r="A11903">
        <v>9634</v>
      </c>
      <c r="B11903" t="s">
        <v>19876</v>
      </c>
      <c r="C11903" t="s">
        <v>1428</v>
      </c>
      <c r="D11903" t="s">
        <v>1429</v>
      </c>
      <c r="E11903">
        <v>240</v>
      </c>
      <c r="F11903">
        <v>24</v>
      </c>
      <c r="G11903" t="s">
        <v>19880</v>
      </c>
      <c r="H11903" t="s">
        <v>19878</v>
      </c>
      <c r="I11903" t="s">
        <v>96</v>
      </c>
      <c r="J11903" s="25">
        <v>44555</v>
      </c>
      <c r="K11903" s="25">
        <v>45637</v>
      </c>
      <c r="L11903" t="s">
        <v>992</v>
      </c>
      <c r="M11903" t="s">
        <v>1430</v>
      </c>
      <c r="N11903" t="s">
        <v>32</v>
      </c>
      <c r="O11903" t="s">
        <v>6302</v>
      </c>
    </row>
    <row r="11904" spans="1:15" x14ac:dyDescent="0.25">
      <c r="A11904">
        <v>9627</v>
      </c>
      <c r="B11904" t="s">
        <v>19876</v>
      </c>
      <c r="C11904" t="s">
        <v>1428</v>
      </c>
      <c r="D11904" t="s">
        <v>1429</v>
      </c>
      <c r="E11904">
        <v>240</v>
      </c>
      <c r="F11904">
        <v>24</v>
      </c>
      <c r="G11904" t="s">
        <v>19881</v>
      </c>
      <c r="H11904" t="s">
        <v>19676</v>
      </c>
      <c r="I11904" t="s">
        <v>96</v>
      </c>
      <c r="J11904" s="25">
        <v>44804</v>
      </c>
      <c r="K11904" s="25">
        <v>45638</v>
      </c>
      <c r="L11904" t="s">
        <v>19677</v>
      </c>
      <c r="M11904" t="s">
        <v>1430</v>
      </c>
      <c r="N11904" t="s">
        <v>32</v>
      </c>
      <c r="O11904" t="s">
        <v>6302</v>
      </c>
    </row>
    <row r="11905" spans="1:15" x14ac:dyDescent="0.25">
      <c r="A11905">
        <v>9628</v>
      </c>
      <c r="B11905" t="s">
        <v>19876</v>
      </c>
      <c r="C11905" t="s">
        <v>1428</v>
      </c>
      <c r="D11905" t="s">
        <v>1429</v>
      </c>
      <c r="E11905">
        <v>240</v>
      </c>
      <c r="F11905">
        <v>24</v>
      </c>
      <c r="G11905" t="s">
        <v>19882</v>
      </c>
      <c r="H11905" t="s">
        <v>19676</v>
      </c>
      <c r="I11905" t="s">
        <v>96</v>
      </c>
      <c r="J11905" s="25">
        <v>44804</v>
      </c>
      <c r="K11905" s="25">
        <v>45638</v>
      </c>
      <c r="L11905" t="s">
        <v>19677</v>
      </c>
      <c r="M11905" t="s">
        <v>1430</v>
      </c>
      <c r="N11905" t="s">
        <v>32</v>
      </c>
      <c r="O11905" t="s">
        <v>6302</v>
      </c>
    </row>
    <row r="11906" spans="1:15" x14ac:dyDescent="0.25">
      <c r="A11906">
        <v>9629</v>
      </c>
      <c r="B11906" t="s">
        <v>19876</v>
      </c>
      <c r="C11906" t="s">
        <v>1428</v>
      </c>
      <c r="D11906" t="s">
        <v>1429</v>
      </c>
      <c r="E11906">
        <v>240</v>
      </c>
      <c r="F11906">
        <v>24</v>
      </c>
      <c r="G11906" t="s">
        <v>19883</v>
      </c>
      <c r="H11906" t="s">
        <v>19676</v>
      </c>
      <c r="I11906" t="s">
        <v>96</v>
      </c>
      <c r="J11906" s="25">
        <v>44804</v>
      </c>
      <c r="K11906" s="25">
        <v>45638</v>
      </c>
      <c r="L11906" t="s">
        <v>19677</v>
      </c>
      <c r="M11906" t="s">
        <v>1430</v>
      </c>
      <c r="N11906" t="s">
        <v>32</v>
      </c>
      <c r="O11906" t="s">
        <v>6302</v>
      </c>
    </row>
    <row r="11907" spans="1:15" x14ac:dyDescent="0.25">
      <c r="A11907">
        <v>9630</v>
      </c>
      <c r="B11907" t="s">
        <v>19876</v>
      </c>
      <c r="C11907" t="s">
        <v>1428</v>
      </c>
      <c r="D11907" t="s">
        <v>1429</v>
      </c>
      <c r="E11907">
        <v>240</v>
      </c>
      <c r="F11907">
        <v>24</v>
      </c>
      <c r="G11907" t="s">
        <v>19884</v>
      </c>
      <c r="H11907" t="s">
        <v>19676</v>
      </c>
      <c r="I11907" t="s">
        <v>96</v>
      </c>
      <c r="J11907" s="25">
        <v>44804</v>
      </c>
      <c r="K11907" s="25">
        <v>45638</v>
      </c>
      <c r="L11907" t="s">
        <v>19677</v>
      </c>
      <c r="M11907" t="s">
        <v>1430</v>
      </c>
      <c r="N11907" t="s">
        <v>32</v>
      </c>
      <c r="O11907" t="s">
        <v>6302</v>
      </c>
    </row>
    <row r="11908" spans="1:15" x14ac:dyDescent="0.25">
      <c r="A11908">
        <v>9631</v>
      </c>
      <c r="B11908" t="s">
        <v>19876</v>
      </c>
      <c r="C11908" t="s">
        <v>1428</v>
      </c>
      <c r="D11908" t="s">
        <v>1429</v>
      </c>
      <c r="E11908">
        <v>30</v>
      </c>
      <c r="F11908">
        <v>3</v>
      </c>
      <c r="G11908" t="s">
        <v>19885</v>
      </c>
      <c r="H11908" t="s">
        <v>19676</v>
      </c>
      <c r="I11908" t="s">
        <v>96</v>
      </c>
      <c r="J11908" s="25">
        <v>44804</v>
      </c>
      <c r="K11908" s="25">
        <v>45638</v>
      </c>
      <c r="L11908" t="s">
        <v>19677</v>
      </c>
      <c r="M11908" t="s">
        <v>1430</v>
      </c>
      <c r="N11908" t="s">
        <v>32</v>
      </c>
      <c r="O11908" t="s">
        <v>6302</v>
      </c>
    </row>
    <row r="11909" spans="1:15" x14ac:dyDescent="0.25">
      <c r="A11909">
        <v>9640</v>
      </c>
      <c r="B11909" t="s">
        <v>19886</v>
      </c>
      <c r="C11909" t="s">
        <v>1428</v>
      </c>
      <c r="D11909" t="s">
        <v>1429</v>
      </c>
      <c r="E11909">
        <v>240</v>
      </c>
      <c r="F11909">
        <v>24</v>
      </c>
      <c r="G11909" t="s">
        <v>19887</v>
      </c>
      <c r="H11909" t="s">
        <v>19376</v>
      </c>
      <c r="I11909" t="s">
        <v>96</v>
      </c>
      <c r="J11909" s="25">
        <v>45231</v>
      </c>
      <c r="K11909" s="25">
        <v>45231</v>
      </c>
      <c r="L11909" t="s">
        <v>306</v>
      </c>
      <c r="M11909" t="s">
        <v>1430</v>
      </c>
      <c r="N11909" t="s">
        <v>32</v>
      </c>
      <c r="O11909" t="s">
        <v>6302</v>
      </c>
    </row>
    <row r="11910" spans="1:15" x14ac:dyDescent="0.25">
      <c r="A11910">
        <v>9641</v>
      </c>
      <c r="B11910" t="s">
        <v>19886</v>
      </c>
      <c r="C11910" t="s">
        <v>1428</v>
      </c>
      <c r="D11910" t="s">
        <v>1429</v>
      </c>
      <c r="E11910">
        <v>240</v>
      </c>
      <c r="F11910">
        <v>24</v>
      </c>
      <c r="G11910" t="s">
        <v>19888</v>
      </c>
      <c r="H11910" t="s">
        <v>19376</v>
      </c>
      <c r="I11910" t="s">
        <v>96</v>
      </c>
      <c r="J11910" s="25">
        <v>45231</v>
      </c>
      <c r="K11910" s="25">
        <v>45231</v>
      </c>
      <c r="L11910" t="s">
        <v>306</v>
      </c>
      <c r="M11910" t="s">
        <v>1430</v>
      </c>
      <c r="N11910" t="s">
        <v>32</v>
      </c>
      <c r="O11910" t="s">
        <v>6302</v>
      </c>
    </row>
    <row r="11911" spans="1:15" x14ac:dyDescent="0.25">
      <c r="A11911">
        <v>9642</v>
      </c>
      <c r="B11911" t="s">
        <v>19886</v>
      </c>
      <c r="C11911" t="s">
        <v>1428</v>
      </c>
      <c r="D11911" t="s">
        <v>1429</v>
      </c>
      <c r="E11911">
        <v>240</v>
      </c>
      <c r="F11911">
        <v>24</v>
      </c>
      <c r="G11911" t="s">
        <v>19889</v>
      </c>
      <c r="H11911" t="s">
        <v>19376</v>
      </c>
      <c r="I11911" t="s">
        <v>96</v>
      </c>
      <c r="J11911" s="25">
        <v>45231</v>
      </c>
      <c r="K11911" s="25">
        <v>45231</v>
      </c>
      <c r="L11911" t="s">
        <v>306</v>
      </c>
      <c r="M11911" t="s">
        <v>1430</v>
      </c>
      <c r="N11911" t="s">
        <v>32</v>
      </c>
      <c r="O11911" t="s">
        <v>6302</v>
      </c>
    </row>
    <row r="11912" spans="1:15" x14ac:dyDescent="0.25">
      <c r="A11912">
        <v>9637</v>
      </c>
      <c r="B11912" t="s">
        <v>19876</v>
      </c>
      <c r="C11912" t="s">
        <v>1428</v>
      </c>
      <c r="D11912" t="s">
        <v>1429</v>
      </c>
      <c r="E11912">
        <v>240</v>
      </c>
      <c r="F11912">
        <v>24</v>
      </c>
      <c r="G11912" t="s">
        <v>19890</v>
      </c>
      <c r="H11912" t="s">
        <v>19376</v>
      </c>
      <c r="I11912" t="s">
        <v>96</v>
      </c>
      <c r="J11912" s="25">
        <v>45231</v>
      </c>
      <c r="K11912" s="25">
        <v>45231</v>
      </c>
      <c r="L11912" t="s">
        <v>306</v>
      </c>
      <c r="M11912" t="s">
        <v>1430</v>
      </c>
      <c r="N11912" t="s">
        <v>32</v>
      </c>
      <c r="O11912" t="s">
        <v>6302</v>
      </c>
    </row>
    <row r="11913" spans="1:15" x14ac:dyDescent="0.25">
      <c r="A11913">
        <v>9638</v>
      </c>
      <c r="B11913" t="s">
        <v>19876</v>
      </c>
      <c r="C11913" t="s">
        <v>1428</v>
      </c>
      <c r="D11913" t="s">
        <v>1429</v>
      </c>
      <c r="E11913">
        <v>240</v>
      </c>
      <c r="F11913">
        <v>24</v>
      </c>
      <c r="G11913" t="s">
        <v>19891</v>
      </c>
      <c r="H11913" t="s">
        <v>19376</v>
      </c>
      <c r="I11913" t="s">
        <v>96</v>
      </c>
      <c r="J11913" s="25">
        <v>45231</v>
      </c>
      <c r="K11913" s="25">
        <v>45231</v>
      </c>
      <c r="L11913" t="s">
        <v>306</v>
      </c>
      <c r="M11913" t="s">
        <v>1430</v>
      </c>
      <c r="N11913" t="s">
        <v>32</v>
      </c>
      <c r="O11913" t="s">
        <v>6302</v>
      </c>
    </row>
    <row r="11914" spans="1:15" x14ac:dyDescent="0.25">
      <c r="A11914">
        <v>9643</v>
      </c>
      <c r="B11914" t="s">
        <v>19886</v>
      </c>
      <c r="C11914" t="s">
        <v>1428</v>
      </c>
      <c r="D11914" t="s">
        <v>1429</v>
      </c>
      <c r="E11914">
        <v>240</v>
      </c>
      <c r="F11914">
        <v>24</v>
      </c>
      <c r="G11914" t="s">
        <v>19892</v>
      </c>
      <c r="H11914" t="s">
        <v>19376</v>
      </c>
      <c r="I11914" t="s">
        <v>96</v>
      </c>
      <c r="J11914" s="25">
        <v>45231</v>
      </c>
      <c r="K11914" s="25">
        <v>45231</v>
      </c>
      <c r="L11914" t="s">
        <v>306</v>
      </c>
      <c r="M11914" t="s">
        <v>1430</v>
      </c>
      <c r="N11914" t="s">
        <v>32</v>
      </c>
      <c r="O11914" t="s">
        <v>6302</v>
      </c>
    </row>
    <row r="11915" spans="1:15" x14ac:dyDescent="0.25">
      <c r="A11915">
        <v>9644</v>
      </c>
      <c r="B11915" t="s">
        <v>19886</v>
      </c>
      <c r="C11915" t="s">
        <v>1428</v>
      </c>
      <c r="D11915" t="s">
        <v>1429</v>
      </c>
      <c r="E11915">
        <v>240</v>
      </c>
      <c r="F11915">
        <v>24</v>
      </c>
      <c r="G11915" t="s">
        <v>19893</v>
      </c>
      <c r="H11915" t="s">
        <v>19376</v>
      </c>
      <c r="I11915" t="s">
        <v>96</v>
      </c>
      <c r="J11915" s="25">
        <v>45231</v>
      </c>
      <c r="K11915" s="25">
        <v>45231</v>
      </c>
      <c r="L11915" t="s">
        <v>306</v>
      </c>
      <c r="M11915" t="s">
        <v>1430</v>
      </c>
      <c r="N11915" t="s">
        <v>32</v>
      </c>
      <c r="O11915" t="s">
        <v>6302</v>
      </c>
    </row>
    <row r="11916" spans="1:15" x14ac:dyDescent="0.25">
      <c r="A11916">
        <v>9645</v>
      </c>
      <c r="B11916" t="s">
        <v>19886</v>
      </c>
      <c r="C11916" t="s">
        <v>1428</v>
      </c>
      <c r="D11916" t="s">
        <v>1429</v>
      </c>
      <c r="E11916">
        <v>240</v>
      </c>
      <c r="F11916">
        <v>24</v>
      </c>
      <c r="G11916" t="s">
        <v>19894</v>
      </c>
      <c r="H11916" t="s">
        <v>19376</v>
      </c>
      <c r="I11916" t="s">
        <v>96</v>
      </c>
      <c r="J11916" s="25">
        <v>45231</v>
      </c>
      <c r="K11916" s="25">
        <v>45231</v>
      </c>
      <c r="L11916" t="s">
        <v>306</v>
      </c>
      <c r="M11916" t="s">
        <v>1430</v>
      </c>
      <c r="N11916" t="s">
        <v>32</v>
      </c>
      <c r="O11916" t="s">
        <v>6302</v>
      </c>
    </row>
    <row r="11917" spans="1:15" x14ac:dyDescent="0.25">
      <c r="A11917">
        <v>9646</v>
      </c>
      <c r="B11917" t="s">
        <v>19886</v>
      </c>
      <c r="C11917" t="s">
        <v>1428</v>
      </c>
      <c r="D11917" t="s">
        <v>1429</v>
      </c>
      <c r="E11917">
        <v>240</v>
      </c>
      <c r="F11917">
        <v>24</v>
      </c>
      <c r="G11917" t="s">
        <v>19895</v>
      </c>
      <c r="H11917" t="s">
        <v>19376</v>
      </c>
      <c r="I11917" t="s">
        <v>96</v>
      </c>
      <c r="J11917" s="25">
        <v>45231</v>
      </c>
      <c r="K11917" s="25">
        <v>45231</v>
      </c>
      <c r="L11917" t="s">
        <v>306</v>
      </c>
      <c r="M11917" t="s">
        <v>1430</v>
      </c>
      <c r="N11917" t="s">
        <v>32</v>
      </c>
      <c r="O11917" t="s">
        <v>6302</v>
      </c>
    </row>
    <row r="11918" spans="1:15" x14ac:dyDescent="0.25">
      <c r="A11918">
        <v>9647</v>
      </c>
      <c r="B11918" t="s">
        <v>19886</v>
      </c>
      <c r="C11918" t="s">
        <v>1428</v>
      </c>
      <c r="D11918" t="s">
        <v>1429</v>
      </c>
      <c r="E11918">
        <v>240</v>
      </c>
      <c r="F11918">
        <v>24</v>
      </c>
      <c r="G11918" t="s">
        <v>19896</v>
      </c>
      <c r="H11918" t="s">
        <v>19376</v>
      </c>
      <c r="I11918" t="s">
        <v>96</v>
      </c>
      <c r="J11918" s="25">
        <v>45231</v>
      </c>
      <c r="K11918" s="25">
        <v>45231</v>
      </c>
      <c r="L11918" t="s">
        <v>306</v>
      </c>
      <c r="M11918" t="s">
        <v>1430</v>
      </c>
      <c r="N11918" t="s">
        <v>32</v>
      </c>
      <c r="O11918" t="s">
        <v>6302</v>
      </c>
    </row>
    <row r="11919" spans="1:15" x14ac:dyDescent="0.25">
      <c r="A11919">
        <v>9648</v>
      </c>
      <c r="B11919" t="s">
        <v>19886</v>
      </c>
      <c r="C11919" t="s">
        <v>1428</v>
      </c>
      <c r="D11919" t="s">
        <v>1429</v>
      </c>
      <c r="E11919">
        <v>240</v>
      </c>
      <c r="F11919">
        <v>24</v>
      </c>
      <c r="G11919" t="s">
        <v>19897</v>
      </c>
      <c r="H11919" t="s">
        <v>19376</v>
      </c>
      <c r="I11919" t="s">
        <v>96</v>
      </c>
      <c r="J11919" s="25">
        <v>45231</v>
      </c>
      <c r="K11919" s="25">
        <v>45231</v>
      </c>
      <c r="L11919" t="s">
        <v>306</v>
      </c>
      <c r="M11919" t="s">
        <v>1430</v>
      </c>
      <c r="N11919" t="s">
        <v>32</v>
      </c>
      <c r="O11919" t="s">
        <v>6302</v>
      </c>
    </row>
    <row r="11920" spans="1:15" x14ac:dyDescent="0.25">
      <c r="A11920">
        <v>9649</v>
      </c>
      <c r="B11920" t="s">
        <v>19886</v>
      </c>
      <c r="C11920" t="s">
        <v>1428</v>
      </c>
      <c r="D11920" t="s">
        <v>1429</v>
      </c>
      <c r="E11920">
        <v>240</v>
      </c>
      <c r="F11920">
        <v>24</v>
      </c>
      <c r="G11920" t="s">
        <v>19898</v>
      </c>
      <c r="H11920" t="s">
        <v>19376</v>
      </c>
      <c r="I11920" t="s">
        <v>96</v>
      </c>
      <c r="J11920" s="25">
        <v>45231</v>
      </c>
      <c r="K11920" s="25">
        <v>45231</v>
      </c>
      <c r="L11920" t="s">
        <v>306</v>
      </c>
      <c r="M11920" t="s">
        <v>1430</v>
      </c>
      <c r="N11920" t="s">
        <v>32</v>
      </c>
      <c r="O11920" t="s">
        <v>6302</v>
      </c>
    </row>
    <row r="11921" spans="1:15" x14ac:dyDescent="0.25">
      <c r="A11921">
        <v>9650</v>
      </c>
      <c r="B11921" t="s">
        <v>19886</v>
      </c>
      <c r="C11921" t="s">
        <v>1428</v>
      </c>
      <c r="D11921" t="s">
        <v>1429</v>
      </c>
      <c r="E11921">
        <v>240</v>
      </c>
      <c r="F11921">
        <v>24</v>
      </c>
      <c r="G11921" t="s">
        <v>19899</v>
      </c>
      <c r="H11921" t="s">
        <v>19376</v>
      </c>
      <c r="I11921" t="s">
        <v>96</v>
      </c>
      <c r="J11921" s="25">
        <v>45231</v>
      </c>
      <c r="K11921" s="25">
        <v>45231</v>
      </c>
      <c r="L11921" t="s">
        <v>306</v>
      </c>
      <c r="M11921" t="s">
        <v>1430</v>
      </c>
      <c r="N11921" t="s">
        <v>32</v>
      </c>
      <c r="O11921" t="s">
        <v>6302</v>
      </c>
    </row>
    <row r="11922" spans="1:15" x14ac:dyDescent="0.25">
      <c r="A11922">
        <v>9651</v>
      </c>
      <c r="B11922" t="s">
        <v>19886</v>
      </c>
      <c r="C11922" t="s">
        <v>1428</v>
      </c>
      <c r="D11922" t="s">
        <v>1429</v>
      </c>
      <c r="E11922">
        <v>240</v>
      </c>
      <c r="F11922">
        <v>24</v>
      </c>
      <c r="G11922" t="s">
        <v>19900</v>
      </c>
      <c r="H11922" t="s">
        <v>19376</v>
      </c>
      <c r="I11922" t="s">
        <v>96</v>
      </c>
      <c r="J11922" s="25">
        <v>45231</v>
      </c>
      <c r="K11922" s="25">
        <v>45231</v>
      </c>
      <c r="L11922" t="s">
        <v>306</v>
      </c>
      <c r="M11922" t="s">
        <v>1430</v>
      </c>
      <c r="N11922" t="s">
        <v>32</v>
      </c>
      <c r="O11922" t="s">
        <v>6302</v>
      </c>
    </row>
    <row r="11923" spans="1:15" x14ac:dyDescent="0.25">
      <c r="A11923">
        <v>9639</v>
      </c>
      <c r="B11923" t="s">
        <v>19876</v>
      </c>
      <c r="C11923" t="s">
        <v>1428</v>
      </c>
      <c r="D11923" t="s">
        <v>1429</v>
      </c>
      <c r="E11923">
        <v>125</v>
      </c>
      <c r="F11923">
        <v>12</v>
      </c>
      <c r="G11923" t="s">
        <v>19901</v>
      </c>
      <c r="H11923" t="s">
        <v>19376</v>
      </c>
      <c r="I11923" t="s">
        <v>96</v>
      </c>
      <c r="J11923" s="25">
        <v>45231</v>
      </c>
      <c r="K11923" s="25">
        <v>45231</v>
      </c>
      <c r="L11923" t="s">
        <v>306</v>
      </c>
      <c r="M11923" t="s">
        <v>1430</v>
      </c>
      <c r="N11923" t="s">
        <v>32</v>
      </c>
      <c r="O11923" t="s">
        <v>6302</v>
      </c>
    </row>
    <row r="11924" spans="1:15" x14ac:dyDescent="0.25">
      <c r="A11924">
        <v>9636</v>
      </c>
      <c r="B11924" t="s">
        <v>19691</v>
      </c>
      <c r="C11924" t="s">
        <v>1428</v>
      </c>
      <c r="D11924" t="s">
        <v>1429</v>
      </c>
      <c r="E11924">
        <v>4</v>
      </c>
      <c r="F11924">
        <v>0</v>
      </c>
      <c r="G11924" t="s">
        <v>19692</v>
      </c>
      <c r="H11924" t="s">
        <v>19376</v>
      </c>
      <c r="I11924" t="s">
        <v>96</v>
      </c>
      <c r="J11924" s="25">
        <v>45231</v>
      </c>
      <c r="K11924" s="25">
        <v>45231</v>
      </c>
      <c r="L11924" t="s">
        <v>306</v>
      </c>
      <c r="M11924" t="s">
        <v>1430</v>
      </c>
      <c r="N11924" t="s">
        <v>32</v>
      </c>
      <c r="O11924" t="s">
        <v>6302</v>
      </c>
    </row>
    <row r="11925" spans="1:15" x14ac:dyDescent="0.25">
      <c r="A11925">
        <v>9654</v>
      </c>
      <c r="B11925" t="s">
        <v>19848</v>
      </c>
      <c r="C11925" t="s">
        <v>3615</v>
      </c>
      <c r="D11925" t="s">
        <v>19902</v>
      </c>
      <c r="E11925">
        <v>240</v>
      </c>
      <c r="F11925">
        <v>24</v>
      </c>
      <c r="G11925" t="s">
        <v>19903</v>
      </c>
      <c r="H11925" t="s">
        <v>19851</v>
      </c>
      <c r="I11925" t="s">
        <v>96</v>
      </c>
      <c r="J11925" s="25">
        <v>43834</v>
      </c>
      <c r="K11925" s="25">
        <v>45637</v>
      </c>
      <c r="L11925" t="s">
        <v>19852</v>
      </c>
      <c r="M11925" t="s">
        <v>19904</v>
      </c>
      <c r="N11925" t="s">
        <v>32</v>
      </c>
      <c r="O11925" t="s">
        <v>6302</v>
      </c>
    </row>
    <row r="11926" spans="1:15" x14ac:dyDescent="0.25">
      <c r="A11926">
        <v>9655</v>
      </c>
      <c r="B11926" t="s">
        <v>19848</v>
      </c>
      <c r="C11926" t="s">
        <v>3615</v>
      </c>
      <c r="D11926" t="s">
        <v>19902</v>
      </c>
      <c r="E11926">
        <v>240</v>
      </c>
      <c r="F11926">
        <v>24</v>
      </c>
      <c r="G11926" t="s">
        <v>19905</v>
      </c>
      <c r="H11926" t="s">
        <v>19851</v>
      </c>
      <c r="I11926" t="s">
        <v>96</v>
      </c>
      <c r="J11926" s="25">
        <v>43834</v>
      </c>
      <c r="K11926" s="25">
        <v>45637</v>
      </c>
      <c r="L11926" t="s">
        <v>19852</v>
      </c>
      <c r="M11926" t="s">
        <v>19904</v>
      </c>
      <c r="N11926" t="s">
        <v>32</v>
      </c>
      <c r="O11926" t="s">
        <v>6302</v>
      </c>
    </row>
    <row r="11927" spans="1:15" x14ac:dyDescent="0.25">
      <c r="A11927">
        <v>9653</v>
      </c>
      <c r="B11927" t="s">
        <v>19848</v>
      </c>
      <c r="C11927" t="s">
        <v>3615</v>
      </c>
      <c r="D11927" t="s">
        <v>19902</v>
      </c>
      <c r="E11927">
        <v>170</v>
      </c>
      <c r="F11927">
        <v>17</v>
      </c>
      <c r="G11927" t="s">
        <v>19906</v>
      </c>
      <c r="H11927" t="s">
        <v>19862</v>
      </c>
      <c r="I11927" t="s">
        <v>96</v>
      </c>
      <c r="J11927" s="25">
        <v>44555</v>
      </c>
      <c r="K11927" s="25">
        <v>45637</v>
      </c>
      <c r="L11927" t="s">
        <v>992</v>
      </c>
      <c r="M11927" t="s">
        <v>19904</v>
      </c>
      <c r="N11927" t="s">
        <v>32</v>
      </c>
      <c r="O11927" t="s">
        <v>6302</v>
      </c>
    </row>
    <row r="11928" spans="1:15" x14ac:dyDescent="0.25">
      <c r="A11928">
        <v>9656</v>
      </c>
      <c r="B11928" t="s">
        <v>19718</v>
      </c>
      <c r="C11928" t="s">
        <v>3615</v>
      </c>
      <c r="D11928" t="s">
        <v>19902</v>
      </c>
      <c r="E11928">
        <v>10</v>
      </c>
      <c r="F11928">
        <v>1</v>
      </c>
      <c r="G11928" t="s">
        <v>19719</v>
      </c>
      <c r="H11928" t="s">
        <v>19862</v>
      </c>
      <c r="I11928" t="s">
        <v>96</v>
      </c>
      <c r="J11928" s="25">
        <v>45377</v>
      </c>
      <c r="K11928" s="25">
        <v>45724</v>
      </c>
      <c r="L11928" t="s">
        <v>1004</v>
      </c>
      <c r="M11928" t="s">
        <v>19904</v>
      </c>
      <c r="N11928" t="s">
        <v>32</v>
      </c>
      <c r="O11928" t="s">
        <v>6302</v>
      </c>
    </row>
    <row r="11929" spans="1:15" x14ac:dyDescent="0.25">
      <c r="A11929">
        <v>9657</v>
      </c>
      <c r="B11929" t="s">
        <v>19907</v>
      </c>
      <c r="C11929" t="s">
        <v>1431</v>
      </c>
      <c r="D11929" t="s">
        <v>1432</v>
      </c>
      <c r="E11929">
        <v>720</v>
      </c>
      <c r="F11929">
        <v>12</v>
      </c>
      <c r="G11929" t="s">
        <v>19908</v>
      </c>
      <c r="H11929" t="s">
        <v>19862</v>
      </c>
      <c r="I11929" t="s">
        <v>96</v>
      </c>
      <c r="J11929" s="25">
        <v>44530</v>
      </c>
      <c r="K11929" s="25">
        <v>45638</v>
      </c>
      <c r="L11929" t="s">
        <v>19796</v>
      </c>
      <c r="M11929" t="s">
        <v>1433</v>
      </c>
      <c r="N11929" t="s">
        <v>32</v>
      </c>
      <c r="O11929" t="s">
        <v>6302</v>
      </c>
    </row>
    <row r="11930" spans="1:15" x14ac:dyDescent="0.25">
      <c r="A11930">
        <v>9658</v>
      </c>
      <c r="B11930" t="s">
        <v>19907</v>
      </c>
      <c r="C11930" t="s">
        <v>1431</v>
      </c>
      <c r="D11930" t="s">
        <v>1432</v>
      </c>
      <c r="E11930">
        <v>720</v>
      </c>
      <c r="F11930">
        <v>12</v>
      </c>
      <c r="G11930" t="s">
        <v>19909</v>
      </c>
      <c r="H11930" t="s">
        <v>19862</v>
      </c>
      <c r="I11930" t="s">
        <v>96</v>
      </c>
      <c r="J11930" s="25">
        <v>44530</v>
      </c>
      <c r="K11930" s="25">
        <v>45638</v>
      </c>
      <c r="L11930" t="s">
        <v>19796</v>
      </c>
      <c r="M11930" t="s">
        <v>1433</v>
      </c>
      <c r="N11930" t="s">
        <v>32</v>
      </c>
      <c r="O11930" t="s">
        <v>6302</v>
      </c>
    </row>
    <row r="11931" spans="1:15" x14ac:dyDescent="0.25">
      <c r="A11931">
        <v>9659</v>
      </c>
      <c r="B11931" t="s">
        <v>19907</v>
      </c>
      <c r="C11931" t="s">
        <v>1431</v>
      </c>
      <c r="D11931" t="s">
        <v>1432</v>
      </c>
      <c r="E11931">
        <v>539</v>
      </c>
      <c r="F11931">
        <v>8</v>
      </c>
      <c r="G11931" t="s">
        <v>19910</v>
      </c>
      <c r="H11931" t="s">
        <v>19862</v>
      </c>
      <c r="I11931" t="s">
        <v>96</v>
      </c>
      <c r="J11931" s="25">
        <v>44530</v>
      </c>
      <c r="K11931" s="25">
        <v>45638</v>
      </c>
      <c r="L11931" t="s">
        <v>19796</v>
      </c>
      <c r="M11931" t="s">
        <v>1433</v>
      </c>
      <c r="N11931" t="s">
        <v>32</v>
      </c>
      <c r="O11931" t="s">
        <v>6302</v>
      </c>
    </row>
    <row r="11932" spans="1:15" x14ac:dyDescent="0.25">
      <c r="A11932">
        <v>7996</v>
      </c>
      <c r="B11932" t="s">
        <v>19907</v>
      </c>
      <c r="C11932" t="s">
        <v>3616</v>
      </c>
      <c r="D11932" t="s">
        <v>1432</v>
      </c>
      <c r="E11932">
        <v>1080</v>
      </c>
      <c r="F11932">
        <v>18</v>
      </c>
      <c r="G11932" t="s">
        <v>19911</v>
      </c>
      <c r="H11932" t="s">
        <v>19731</v>
      </c>
      <c r="I11932" t="s">
        <v>96</v>
      </c>
      <c r="J11932" s="25">
        <v>45196</v>
      </c>
      <c r="K11932" s="25">
        <v>45197</v>
      </c>
      <c r="L11932" t="s">
        <v>305</v>
      </c>
      <c r="M11932" t="s">
        <v>1433</v>
      </c>
      <c r="N11932" t="s">
        <v>31</v>
      </c>
      <c r="O11932" t="s">
        <v>6282</v>
      </c>
    </row>
    <row r="11933" spans="1:15" x14ac:dyDescent="0.25">
      <c r="A11933">
        <v>7997</v>
      </c>
      <c r="B11933" t="s">
        <v>19907</v>
      </c>
      <c r="C11933" t="s">
        <v>3616</v>
      </c>
      <c r="D11933" t="s">
        <v>1432</v>
      </c>
      <c r="E11933">
        <v>60</v>
      </c>
      <c r="F11933">
        <v>1</v>
      </c>
      <c r="G11933" t="s">
        <v>19912</v>
      </c>
      <c r="H11933" t="s">
        <v>19731</v>
      </c>
      <c r="I11933" t="s">
        <v>96</v>
      </c>
      <c r="J11933" s="25">
        <v>45196</v>
      </c>
      <c r="K11933" s="25">
        <v>45197</v>
      </c>
      <c r="L11933" t="s">
        <v>305</v>
      </c>
      <c r="M11933" t="s">
        <v>1433</v>
      </c>
      <c r="N11933" t="s">
        <v>31</v>
      </c>
      <c r="O11933" t="s">
        <v>6282</v>
      </c>
    </row>
    <row r="11934" spans="1:15" x14ac:dyDescent="0.25">
      <c r="A11934">
        <v>9661</v>
      </c>
      <c r="B11934" t="s">
        <v>19691</v>
      </c>
      <c r="C11934" t="s">
        <v>3616</v>
      </c>
      <c r="D11934" t="s">
        <v>1432</v>
      </c>
      <c r="E11934">
        <v>49</v>
      </c>
      <c r="F11934">
        <v>0</v>
      </c>
      <c r="G11934" t="s">
        <v>19692</v>
      </c>
      <c r="H11934" t="s">
        <v>19731</v>
      </c>
      <c r="I11934" t="s">
        <v>96</v>
      </c>
      <c r="J11934" s="25">
        <v>45196</v>
      </c>
      <c r="K11934" s="25">
        <v>45197</v>
      </c>
      <c r="L11934" t="s">
        <v>305</v>
      </c>
      <c r="M11934" t="s">
        <v>1433</v>
      </c>
      <c r="N11934" t="s">
        <v>31</v>
      </c>
      <c r="O11934" t="s">
        <v>6302</v>
      </c>
    </row>
    <row r="11935" spans="1:15" x14ac:dyDescent="0.25">
      <c r="A11935">
        <v>9667</v>
      </c>
      <c r="B11935" t="s">
        <v>19907</v>
      </c>
      <c r="C11935" t="s">
        <v>1434</v>
      </c>
      <c r="D11935" t="s">
        <v>1435</v>
      </c>
      <c r="E11935">
        <v>55</v>
      </c>
      <c r="F11935">
        <v>0</v>
      </c>
      <c r="G11935" t="s">
        <v>19913</v>
      </c>
      <c r="H11935" t="s">
        <v>19914</v>
      </c>
      <c r="I11935" t="s">
        <v>96</v>
      </c>
      <c r="J11935" s="25">
        <v>43922</v>
      </c>
      <c r="K11935" s="25">
        <v>45226</v>
      </c>
      <c r="L11935" t="s">
        <v>19915</v>
      </c>
      <c r="M11935" t="s">
        <v>1436</v>
      </c>
      <c r="N11935" t="s">
        <v>32</v>
      </c>
      <c r="O11935" t="s">
        <v>6302</v>
      </c>
    </row>
    <row r="11936" spans="1:15" x14ac:dyDescent="0.25">
      <c r="A11936">
        <v>9662</v>
      </c>
      <c r="B11936" t="s">
        <v>19907</v>
      </c>
      <c r="C11936" t="s">
        <v>1434</v>
      </c>
      <c r="D11936" t="s">
        <v>1435</v>
      </c>
      <c r="E11936">
        <v>112</v>
      </c>
      <c r="F11936">
        <v>1</v>
      </c>
      <c r="G11936" t="s">
        <v>19916</v>
      </c>
      <c r="H11936" t="s">
        <v>19917</v>
      </c>
      <c r="I11936" t="s">
        <v>96</v>
      </c>
      <c r="J11936" s="25">
        <v>43974</v>
      </c>
      <c r="K11936" s="25">
        <v>45637</v>
      </c>
      <c r="L11936" t="s">
        <v>11432</v>
      </c>
      <c r="M11936" t="s">
        <v>1436</v>
      </c>
      <c r="N11936" t="s">
        <v>32</v>
      </c>
      <c r="O11936" t="s">
        <v>6302</v>
      </c>
    </row>
    <row r="11937" spans="1:15" x14ac:dyDescent="0.25">
      <c r="A11937">
        <v>9663</v>
      </c>
      <c r="B11937" t="s">
        <v>19907</v>
      </c>
      <c r="C11937" t="s">
        <v>1434</v>
      </c>
      <c r="D11937" t="s">
        <v>1435</v>
      </c>
      <c r="E11937">
        <v>835</v>
      </c>
      <c r="F11937">
        <v>13</v>
      </c>
      <c r="G11937" t="s">
        <v>19918</v>
      </c>
      <c r="H11937" t="s">
        <v>19862</v>
      </c>
      <c r="I11937" t="s">
        <v>96</v>
      </c>
      <c r="J11937" s="25">
        <v>44536</v>
      </c>
      <c r="K11937" s="25">
        <v>45638</v>
      </c>
      <c r="L11937" t="s">
        <v>19919</v>
      </c>
      <c r="M11937" t="s">
        <v>1436</v>
      </c>
      <c r="N11937" t="s">
        <v>32</v>
      </c>
      <c r="O11937" t="s">
        <v>6302</v>
      </c>
    </row>
    <row r="11938" spans="1:15" x14ac:dyDescent="0.25">
      <c r="A11938">
        <v>9668</v>
      </c>
      <c r="B11938" t="s">
        <v>19907</v>
      </c>
      <c r="C11938" t="s">
        <v>1434</v>
      </c>
      <c r="D11938" t="s">
        <v>1435</v>
      </c>
      <c r="E11938">
        <v>895</v>
      </c>
      <c r="F11938">
        <v>14</v>
      </c>
      <c r="G11938" t="s">
        <v>19920</v>
      </c>
      <c r="H11938" t="s">
        <v>19878</v>
      </c>
      <c r="I11938" t="s">
        <v>96</v>
      </c>
      <c r="J11938" s="25">
        <v>44536</v>
      </c>
      <c r="K11938" s="25">
        <v>45226</v>
      </c>
      <c r="L11938" t="s">
        <v>19919</v>
      </c>
      <c r="M11938" t="s">
        <v>1436</v>
      </c>
      <c r="N11938" t="s">
        <v>32</v>
      </c>
      <c r="O11938" t="s">
        <v>6302</v>
      </c>
    </row>
    <row r="11939" spans="1:15" x14ac:dyDescent="0.25">
      <c r="A11939">
        <v>9669</v>
      </c>
      <c r="B11939" t="s">
        <v>19907</v>
      </c>
      <c r="C11939" t="s">
        <v>1434</v>
      </c>
      <c r="D11939" t="s">
        <v>1435</v>
      </c>
      <c r="E11939">
        <v>960</v>
      </c>
      <c r="F11939">
        <v>16</v>
      </c>
      <c r="G11939" t="s">
        <v>19921</v>
      </c>
      <c r="H11939" t="s">
        <v>19878</v>
      </c>
      <c r="I11939" t="s">
        <v>96</v>
      </c>
      <c r="J11939" s="25">
        <v>44536</v>
      </c>
      <c r="K11939" s="25">
        <v>45226</v>
      </c>
      <c r="L11939" t="s">
        <v>19919</v>
      </c>
      <c r="M11939" t="s">
        <v>1436</v>
      </c>
      <c r="N11939" t="s">
        <v>32</v>
      </c>
      <c r="O11939" t="s">
        <v>6302</v>
      </c>
    </row>
    <row r="11940" spans="1:15" x14ac:dyDescent="0.25">
      <c r="A11940">
        <v>9664</v>
      </c>
      <c r="B11940" t="s">
        <v>10062</v>
      </c>
      <c r="C11940" t="s">
        <v>1434</v>
      </c>
      <c r="D11940" t="s">
        <v>1435</v>
      </c>
      <c r="E11940">
        <v>59</v>
      </c>
      <c r="F11940">
        <v>0</v>
      </c>
      <c r="G11940" t="s">
        <v>19922</v>
      </c>
      <c r="H11940" t="s">
        <v>19917</v>
      </c>
      <c r="I11940" t="s">
        <v>96</v>
      </c>
      <c r="J11940" s="25">
        <v>45377</v>
      </c>
      <c r="K11940" s="25">
        <v>45724</v>
      </c>
      <c r="L11940" t="s">
        <v>1004</v>
      </c>
      <c r="M11940" t="s">
        <v>1436</v>
      </c>
      <c r="N11940" t="s">
        <v>32</v>
      </c>
      <c r="O11940" t="s">
        <v>6302</v>
      </c>
    </row>
    <row r="11941" spans="1:15" x14ac:dyDescent="0.25">
      <c r="A11941">
        <v>9665</v>
      </c>
      <c r="B11941" t="s">
        <v>10062</v>
      </c>
      <c r="C11941" t="s">
        <v>1434</v>
      </c>
      <c r="D11941" t="s">
        <v>1435</v>
      </c>
      <c r="E11941">
        <v>58</v>
      </c>
      <c r="F11941">
        <v>0</v>
      </c>
      <c r="G11941" t="s">
        <v>19922</v>
      </c>
      <c r="H11941" t="s">
        <v>19862</v>
      </c>
      <c r="I11941" t="s">
        <v>96</v>
      </c>
      <c r="J11941" s="25">
        <v>45377</v>
      </c>
      <c r="K11941" s="25">
        <v>45724</v>
      </c>
      <c r="L11941" t="s">
        <v>1004</v>
      </c>
      <c r="M11941" t="s">
        <v>1436</v>
      </c>
      <c r="N11941" t="s">
        <v>32</v>
      </c>
      <c r="O11941" t="s">
        <v>6302</v>
      </c>
    </row>
    <row r="11942" spans="1:15" x14ac:dyDescent="0.25">
      <c r="A11942">
        <v>9666</v>
      </c>
      <c r="B11942" t="s">
        <v>10062</v>
      </c>
      <c r="C11942" t="s">
        <v>1434</v>
      </c>
      <c r="D11942" t="s">
        <v>1435</v>
      </c>
      <c r="E11942">
        <v>59</v>
      </c>
      <c r="F11942">
        <v>0</v>
      </c>
      <c r="G11942" t="s">
        <v>19922</v>
      </c>
      <c r="H11942" t="s">
        <v>19878</v>
      </c>
      <c r="I11942" t="s">
        <v>96</v>
      </c>
      <c r="J11942" s="25">
        <v>45377</v>
      </c>
      <c r="K11942" s="25">
        <v>45724</v>
      </c>
      <c r="L11942" t="s">
        <v>1004</v>
      </c>
      <c r="M11942" t="s">
        <v>1436</v>
      </c>
      <c r="N11942" t="s">
        <v>32</v>
      </c>
      <c r="O11942" t="s">
        <v>6302</v>
      </c>
    </row>
    <row r="11943" spans="1:15" x14ac:dyDescent="0.25">
      <c r="A11943">
        <v>7998</v>
      </c>
      <c r="B11943" t="s">
        <v>19907</v>
      </c>
      <c r="C11943" t="s">
        <v>3617</v>
      </c>
      <c r="D11943" t="s">
        <v>1435</v>
      </c>
      <c r="E11943">
        <v>1080</v>
      </c>
      <c r="F11943">
        <v>18</v>
      </c>
      <c r="G11943" t="s">
        <v>19923</v>
      </c>
      <c r="H11943" t="s">
        <v>19731</v>
      </c>
      <c r="I11943" t="s">
        <v>96</v>
      </c>
      <c r="J11943" s="25">
        <v>45196</v>
      </c>
      <c r="K11943" s="25">
        <v>45197</v>
      </c>
      <c r="L11943" t="s">
        <v>305</v>
      </c>
      <c r="M11943" t="s">
        <v>1436</v>
      </c>
      <c r="N11943" t="s">
        <v>31</v>
      </c>
      <c r="O11943" t="s">
        <v>6282</v>
      </c>
    </row>
    <row r="11944" spans="1:15" x14ac:dyDescent="0.25">
      <c r="A11944">
        <v>7999</v>
      </c>
      <c r="B11944" t="s">
        <v>19907</v>
      </c>
      <c r="C11944" t="s">
        <v>3617</v>
      </c>
      <c r="D11944" t="s">
        <v>1435</v>
      </c>
      <c r="E11944">
        <v>655</v>
      </c>
      <c r="F11944">
        <v>10</v>
      </c>
      <c r="G11944" t="s">
        <v>19924</v>
      </c>
      <c r="H11944" t="s">
        <v>19731</v>
      </c>
      <c r="I11944" t="s">
        <v>96</v>
      </c>
      <c r="J11944" s="25">
        <v>45196</v>
      </c>
      <c r="K11944" s="25">
        <v>45197</v>
      </c>
      <c r="L11944" t="s">
        <v>305</v>
      </c>
      <c r="M11944" t="s">
        <v>1436</v>
      </c>
      <c r="N11944" t="s">
        <v>31</v>
      </c>
      <c r="O11944" t="s">
        <v>6282</v>
      </c>
    </row>
    <row r="11945" spans="1:15" x14ac:dyDescent="0.25">
      <c r="A11945">
        <v>9672</v>
      </c>
      <c r="B11945" t="s">
        <v>19691</v>
      </c>
      <c r="C11945" t="s">
        <v>3617</v>
      </c>
      <c r="D11945" t="s">
        <v>1435</v>
      </c>
      <c r="E11945">
        <v>54</v>
      </c>
      <c r="F11945">
        <v>0</v>
      </c>
      <c r="G11945" t="s">
        <v>19692</v>
      </c>
      <c r="H11945" t="s">
        <v>19731</v>
      </c>
      <c r="I11945" t="s">
        <v>96</v>
      </c>
      <c r="J11945" s="25">
        <v>45196</v>
      </c>
      <c r="K11945" s="25">
        <v>45197</v>
      </c>
      <c r="L11945" t="s">
        <v>305</v>
      </c>
      <c r="M11945" t="s">
        <v>1436</v>
      </c>
      <c r="N11945" t="s">
        <v>31</v>
      </c>
      <c r="O11945" t="s">
        <v>6302</v>
      </c>
    </row>
    <row r="11946" spans="1:15" x14ac:dyDescent="0.25">
      <c r="A11946">
        <v>9673</v>
      </c>
      <c r="B11946" t="s">
        <v>19848</v>
      </c>
      <c r="C11946" t="s">
        <v>3618</v>
      </c>
      <c r="D11946" t="s">
        <v>19925</v>
      </c>
      <c r="E11946">
        <v>300</v>
      </c>
      <c r="F11946">
        <v>5</v>
      </c>
      <c r="G11946" t="s">
        <v>19926</v>
      </c>
      <c r="H11946" t="s">
        <v>19795</v>
      </c>
      <c r="I11946" t="s">
        <v>96</v>
      </c>
      <c r="J11946" s="25">
        <v>44530</v>
      </c>
      <c r="K11946" s="25">
        <v>45638</v>
      </c>
      <c r="L11946" t="s">
        <v>19796</v>
      </c>
      <c r="M11946" t="s">
        <v>19927</v>
      </c>
      <c r="N11946" t="s">
        <v>32</v>
      </c>
      <c r="O11946" t="s">
        <v>6302</v>
      </c>
    </row>
    <row r="11947" spans="1:15" x14ac:dyDescent="0.25">
      <c r="A11947">
        <v>9675</v>
      </c>
      <c r="B11947" t="s">
        <v>19848</v>
      </c>
      <c r="C11947" t="s">
        <v>3618</v>
      </c>
      <c r="D11947" t="s">
        <v>19925</v>
      </c>
      <c r="E11947">
        <v>540</v>
      </c>
      <c r="F11947">
        <v>9</v>
      </c>
      <c r="G11947" t="s">
        <v>19928</v>
      </c>
      <c r="H11947" t="s">
        <v>1359</v>
      </c>
      <c r="I11947" t="s">
        <v>96</v>
      </c>
      <c r="J11947" s="25">
        <v>44944</v>
      </c>
      <c r="K11947" s="25">
        <v>44944</v>
      </c>
      <c r="L11947" t="s">
        <v>722</v>
      </c>
      <c r="M11947" t="s">
        <v>19927</v>
      </c>
      <c r="N11947" t="s">
        <v>32</v>
      </c>
      <c r="O11947" t="s">
        <v>6302</v>
      </c>
    </row>
    <row r="11948" spans="1:15" x14ac:dyDescent="0.25">
      <c r="A11948">
        <v>9674</v>
      </c>
      <c r="B11948" t="s">
        <v>19848</v>
      </c>
      <c r="C11948" t="s">
        <v>3618</v>
      </c>
      <c r="D11948" t="s">
        <v>19925</v>
      </c>
      <c r="E11948">
        <v>60</v>
      </c>
      <c r="F11948">
        <v>1</v>
      </c>
      <c r="G11948" t="s">
        <v>19928</v>
      </c>
      <c r="H11948" t="s">
        <v>1359</v>
      </c>
      <c r="I11948" t="s">
        <v>96</v>
      </c>
      <c r="J11948" s="25">
        <v>44945</v>
      </c>
      <c r="K11948" s="25">
        <v>45034</v>
      </c>
      <c r="L11948" t="s">
        <v>1360</v>
      </c>
      <c r="M11948" t="s">
        <v>19927</v>
      </c>
      <c r="N11948" t="s">
        <v>32</v>
      </c>
      <c r="O11948" t="s">
        <v>6302</v>
      </c>
    </row>
    <row r="11949" spans="1:15" x14ac:dyDescent="0.25">
      <c r="A11949">
        <v>9677</v>
      </c>
      <c r="B11949" t="s">
        <v>11207</v>
      </c>
      <c r="C11949" t="s">
        <v>1437</v>
      </c>
      <c r="D11949" t="s">
        <v>1438</v>
      </c>
      <c r="E11949">
        <v>960</v>
      </c>
      <c r="F11949">
        <v>16</v>
      </c>
      <c r="G11949" t="s">
        <v>19929</v>
      </c>
      <c r="H11949" t="s">
        <v>19930</v>
      </c>
      <c r="I11949" t="s">
        <v>96</v>
      </c>
      <c r="J11949" s="25">
        <v>44688</v>
      </c>
      <c r="K11949" s="25">
        <v>45638</v>
      </c>
      <c r="L11949" t="s">
        <v>19931</v>
      </c>
      <c r="M11949" t="s">
        <v>1439</v>
      </c>
      <c r="N11949" t="s">
        <v>32</v>
      </c>
      <c r="O11949" t="s">
        <v>6302</v>
      </c>
    </row>
    <row r="11950" spans="1:15" x14ac:dyDescent="0.25">
      <c r="A11950">
        <v>9678</v>
      </c>
      <c r="B11950" t="s">
        <v>18845</v>
      </c>
      <c r="C11950" t="s">
        <v>1437</v>
      </c>
      <c r="D11950" t="s">
        <v>1438</v>
      </c>
      <c r="E11950">
        <v>960</v>
      </c>
      <c r="F11950">
        <v>16</v>
      </c>
      <c r="G11950" t="s">
        <v>19932</v>
      </c>
      <c r="H11950" t="s">
        <v>19930</v>
      </c>
      <c r="I11950" t="s">
        <v>96</v>
      </c>
      <c r="J11950" s="25">
        <v>44688</v>
      </c>
      <c r="K11950" s="25">
        <v>45638</v>
      </c>
      <c r="L11950" t="s">
        <v>19931</v>
      </c>
      <c r="M11950" t="s">
        <v>1439</v>
      </c>
      <c r="N11950" t="s">
        <v>32</v>
      </c>
      <c r="O11950" t="s">
        <v>6302</v>
      </c>
    </row>
    <row r="11951" spans="1:15" x14ac:dyDescent="0.25">
      <c r="A11951">
        <v>9679</v>
      </c>
      <c r="B11951" t="s">
        <v>18845</v>
      </c>
      <c r="C11951" t="s">
        <v>1437</v>
      </c>
      <c r="D11951" t="s">
        <v>1438</v>
      </c>
      <c r="E11951">
        <v>960</v>
      </c>
      <c r="F11951">
        <v>16</v>
      </c>
      <c r="G11951" t="s">
        <v>19933</v>
      </c>
      <c r="H11951" t="s">
        <v>19930</v>
      </c>
      <c r="I11951" t="s">
        <v>96</v>
      </c>
      <c r="J11951" s="25">
        <v>44688</v>
      </c>
      <c r="K11951" s="25">
        <v>45638</v>
      </c>
      <c r="L11951" t="s">
        <v>19931</v>
      </c>
      <c r="M11951" t="s">
        <v>1439</v>
      </c>
      <c r="N11951" t="s">
        <v>32</v>
      </c>
      <c r="O11951" t="s">
        <v>6302</v>
      </c>
    </row>
    <row r="11952" spans="1:15" x14ac:dyDescent="0.25">
      <c r="A11952">
        <v>9676</v>
      </c>
      <c r="B11952" t="s">
        <v>18853</v>
      </c>
      <c r="C11952" t="s">
        <v>1437</v>
      </c>
      <c r="D11952" t="s">
        <v>1438</v>
      </c>
      <c r="E11952">
        <v>960</v>
      </c>
      <c r="F11952">
        <v>16</v>
      </c>
      <c r="G11952" t="s">
        <v>19934</v>
      </c>
      <c r="H11952" t="s">
        <v>19930</v>
      </c>
      <c r="I11952" t="s">
        <v>96</v>
      </c>
      <c r="J11952" s="25">
        <v>44688</v>
      </c>
      <c r="K11952" s="25">
        <v>45638</v>
      </c>
      <c r="L11952" t="s">
        <v>19931</v>
      </c>
      <c r="M11952" t="s">
        <v>1439</v>
      </c>
      <c r="N11952" t="s">
        <v>32</v>
      </c>
      <c r="O11952" t="s">
        <v>6302</v>
      </c>
    </row>
    <row r="11953" spans="1:15" x14ac:dyDescent="0.25">
      <c r="A11953">
        <v>9680</v>
      </c>
      <c r="B11953" t="s">
        <v>18900</v>
      </c>
      <c r="C11953" t="s">
        <v>1437</v>
      </c>
      <c r="D11953" t="s">
        <v>1438</v>
      </c>
      <c r="E11953">
        <v>1080</v>
      </c>
      <c r="F11953">
        <v>18</v>
      </c>
      <c r="G11953" t="s">
        <v>19935</v>
      </c>
      <c r="H11953" t="s">
        <v>19703</v>
      </c>
      <c r="I11953" t="s">
        <v>96</v>
      </c>
      <c r="J11953" s="25">
        <v>44804</v>
      </c>
      <c r="K11953" s="25">
        <v>45638</v>
      </c>
      <c r="L11953" t="s">
        <v>19677</v>
      </c>
      <c r="M11953" t="s">
        <v>1439</v>
      </c>
      <c r="N11953" t="s">
        <v>32</v>
      </c>
      <c r="O11953" t="s">
        <v>6302</v>
      </c>
    </row>
    <row r="11954" spans="1:15" x14ac:dyDescent="0.25">
      <c r="A11954">
        <v>9681</v>
      </c>
      <c r="B11954" t="s">
        <v>18900</v>
      </c>
      <c r="C11954" t="s">
        <v>1437</v>
      </c>
      <c r="D11954" t="s">
        <v>1438</v>
      </c>
      <c r="E11954">
        <v>1080</v>
      </c>
      <c r="F11954">
        <v>18</v>
      </c>
      <c r="G11954" t="s">
        <v>19936</v>
      </c>
      <c r="H11954" t="s">
        <v>19703</v>
      </c>
      <c r="I11954" t="s">
        <v>96</v>
      </c>
      <c r="J11954" s="25">
        <v>44804</v>
      </c>
      <c r="K11954" s="25">
        <v>45638</v>
      </c>
      <c r="L11954" t="s">
        <v>19677</v>
      </c>
      <c r="M11954" t="s">
        <v>1439</v>
      </c>
      <c r="N11954" t="s">
        <v>32</v>
      </c>
      <c r="O11954" t="s">
        <v>6302</v>
      </c>
    </row>
    <row r="11955" spans="1:15" x14ac:dyDescent="0.25">
      <c r="A11955">
        <v>9682</v>
      </c>
      <c r="B11955" t="s">
        <v>18900</v>
      </c>
      <c r="C11955" t="s">
        <v>1437</v>
      </c>
      <c r="D11955" t="s">
        <v>1438</v>
      </c>
      <c r="E11955">
        <v>780</v>
      </c>
      <c r="F11955">
        <v>13</v>
      </c>
      <c r="G11955" t="s">
        <v>19937</v>
      </c>
      <c r="H11955" t="s">
        <v>19703</v>
      </c>
      <c r="I11955" t="s">
        <v>96</v>
      </c>
      <c r="J11955" s="25">
        <v>44804</v>
      </c>
      <c r="K11955" s="25">
        <v>45638</v>
      </c>
      <c r="L11955" t="s">
        <v>19677</v>
      </c>
      <c r="M11955" t="s">
        <v>1439</v>
      </c>
      <c r="N11955" t="s">
        <v>32</v>
      </c>
      <c r="O11955" t="s">
        <v>6302</v>
      </c>
    </row>
    <row r="11956" spans="1:15" x14ac:dyDescent="0.25">
      <c r="A11956">
        <v>8000</v>
      </c>
      <c r="B11956" t="s">
        <v>18831</v>
      </c>
      <c r="C11956" t="s">
        <v>3619</v>
      </c>
      <c r="D11956" t="s">
        <v>1438</v>
      </c>
      <c r="E11956">
        <v>1080</v>
      </c>
      <c r="F11956">
        <v>18</v>
      </c>
      <c r="G11956" t="s">
        <v>19938</v>
      </c>
      <c r="H11956" t="s">
        <v>19731</v>
      </c>
      <c r="I11956" t="s">
        <v>96</v>
      </c>
      <c r="J11956" s="25">
        <v>45196</v>
      </c>
      <c r="K11956" s="25">
        <v>45197</v>
      </c>
      <c r="L11956" t="s">
        <v>305</v>
      </c>
      <c r="M11956" t="s">
        <v>1439</v>
      </c>
      <c r="N11956" t="s">
        <v>31</v>
      </c>
      <c r="O11956" t="s">
        <v>6282</v>
      </c>
    </row>
    <row r="11957" spans="1:15" x14ac:dyDescent="0.25">
      <c r="A11957">
        <v>8001</v>
      </c>
      <c r="B11957" t="s">
        <v>18831</v>
      </c>
      <c r="C11957" t="s">
        <v>3619</v>
      </c>
      <c r="D11957" t="s">
        <v>1438</v>
      </c>
      <c r="E11957">
        <v>1080</v>
      </c>
      <c r="F11957">
        <v>18</v>
      </c>
      <c r="G11957" t="s">
        <v>19939</v>
      </c>
      <c r="H11957" t="s">
        <v>19731</v>
      </c>
      <c r="I11957" t="s">
        <v>96</v>
      </c>
      <c r="J11957" s="25">
        <v>45196</v>
      </c>
      <c r="K11957" s="25">
        <v>45197</v>
      </c>
      <c r="L11957" t="s">
        <v>305</v>
      </c>
      <c r="M11957" t="s">
        <v>1439</v>
      </c>
      <c r="N11957" t="s">
        <v>31</v>
      </c>
      <c r="O11957" t="s">
        <v>6282</v>
      </c>
    </row>
    <row r="11958" spans="1:15" x14ac:dyDescent="0.25">
      <c r="A11958">
        <v>8002</v>
      </c>
      <c r="B11958" t="s">
        <v>18990</v>
      </c>
      <c r="C11958" t="s">
        <v>3619</v>
      </c>
      <c r="D11958" t="s">
        <v>1438</v>
      </c>
      <c r="E11958">
        <v>1080</v>
      </c>
      <c r="F11958">
        <v>18</v>
      </c>
      <c r="G11958" t="s">
        <v>19940</v>
      </c>
      <c r="H11958" t="s">
        <v>19731</v>
      </c>
      <c r="I11958" t="s">
        <v>96</v>
      </c>
      <c r="J11958" s="25">
        <v>45196</v>
      </c>
      <c r="K11958" s="25">
        <v>45197</v>
      </c>
      <c r="L11958" t="s">
        <v>305</v>
      </c>
      <c r="M11958" t="s">
        <v>1439</v>
      </c>
      <c r="N11958" t="s">
        <v>31</v>
      </c>
      <c r="O11958" t="s">
        <v>6282</v>
      </c>
    </row>
    <row r="11959" spans="1:15" x14ac:dyDescent="0.25">
      <c r="A11959">
        <v>8003</v>
      </c>
      <c r="B11959" t="s">
        <v>18831</v>
      </c>
      <c r="C11959" t="s">
        <v>3619</v>
      </c>
      <c r="D11959" t="s">
        <v>1438</v>
      </c>
      <c r="E11959">
        <v>1080</v>
      </c>
      <c r="F11959">
        <v>18</v>
      </c>
      <c r="G11959" t="s">
        <v>19941</v>
      </c>
      <c r="H11959" t="s">
        <v>19731</v>
      </c>
      <c r="I11959" t="s">
        <v>96</v>
      </c>
      <c r="J11959" s="25">
        <v>45196</v>
      </c>
      <c r="K11959" s="25">
        <v>45197</v>
      </c>
      <c r="L11959" t="s">
        <v>305</v>
      </c>
      <c r="M11959" t="s">
        <v>1439</v>
      </c>
      <c r="N11959" t="s">
        <v>31</v>
      </c>
      <c r="O11959" t="s">
        <v>6282</v>
      </c>
    </row>
    <row r="11960" spans="1:15" x14ac:dyDescent="0.25">
      <c r="A11960">
        <v>8004</v>
      </c>
      <c r="B11960" t="s">
        <v>18831</v>
      </c>
      <c r="C11960" t="s">
        <v>3619</v>
      </c>
      <c r="D11960" t="s">
        <v>1438</v>
      </c>
      <c r="E11960">
        <v>1080</v>
      </c>
      <c r="F11960">
        <v>18</v>
      </c>
      <c r="G11960" t="s">
        <v>19942</v>
      </c>
      <c r="H11960" t="s">
        <v>19731</v>
      </c>
      <c r="I11960" t="s">
        <v>96</v>
      </c>
      <c r="J11960" s="25">
        <v>45196</v>
      </c>
      <c r="K11960" s="25">
        <v>45197</v>
      </c>
      <c r="L11960" t="s">
        <v>305</v>
      </c>
      <c r="M11960" t="s">
        <v>1439</v>
      </c>
      <c r="N11960" t="s">
        <v>31</v>
      </c>
      <c r="O11960" t="s">
        <v>6282</v>
      </c>
    </row>
    <row r="11961" spans="1:15" x14ac:dyDescent="0.25">
      <c r="A11961">
        <v>8005</v>
      </c>
      <c r="B11961" t="s">
        <v>18831</v>
      </c>
      <c r="C11961" t="s">
        <v>3619</v>
      </c>
      <c r="D11961" t="s">
        <v>1438</v>
      </c>
      <c r="E11961">
        <v>535</v>
      </c>
      <c r="F11961">
        <v>8</v>
      </c>
      <c r="G11961" t="s">
        <v>19943</v>
      </c>
      <c r="H11961" t="s">
        <v>19731</v>
      </c>
      <c r="I11961" t="s">
        <v>96</v>
      </c>
      <c r="J11961" s="25">
        <v>45196</v>
      </c>
      <c r="K11961" s="25">
        <v>45197</v>
      </c>
      <c r="L11961" t="s">
        <v>305</v>
      </c>
      <c r="M11961" t="s">
        <v>1439</v>
      </c>
      <c r="N11961" t="s">
        <v>31</v>
      </c>
      <c r="O11961" t="s">
        <v>6282</v>
      </c>
    </row>
    <row r="11962" spans="1:15" x14ac:dyDescent="0.25">
      <c r="A11962">
        <v>9688</v>
      </c>
      <c r="B11962" t="s">
        <v>19691</v>
      </c>
      <c r="C11962" t="s">
        <v>3619</v>
      </c>
      <c r="D11962" t="s">
        <v>1438</v>
      </c>
      <c r="E11962">
        <v>54</v>
      </c>
      <c r="F11962">
        <v>0</v>
      </c>
      <c r="G11962" t="s">
        <v>19692</v>
      </c>
      <c r="H11962" t="s">
        <v>19731</v>
      </c>
      <c r="I11962" t="s">
        <v>96</v>
      </c>
      <c r="J11962" s="25">
        <v>45196</v>
      </c>
      <c r="K11962" s="25">
        <v>45197</v>
      </c>
      <c r="L11962" t="s">
        <v>305</v>
      </c>
      <c r="M11962" t="s">
        <v>1439</v>
      </c>
      <c r="N11962" t="s">
        <v>31</v>
      </c>
      <c r="O11962" t="s">
        <v>6302</v>
      </c>
    </row>
    <row r="11963" spans="1:15" x14ac:dyDescent="0.25">
      <c r="A11963">
        <v>8006</v>
      </c>
      <c r="B11963" t="s">
        <v>18990</v>
      </c>
      <c r="C11963" t="s">
        <v>3619</v>
      </c>
      <c r="D11963" t="s">
        <v>1438</v>
      </c>
      <c r="E11963">
        <v>1080</v>
      </c>
      <c r="F11963">
        <v>18</v>
      </c>
      <c r="G11963" t="s">
        <v>19944</v>
      </c>
      <c r="H11963" t="s">
        <v>1357</v>
      </c>
      <c r="I11963" t="s">
        <v>96</v>
      </c>
      <c r="J11963" s="25">
        <v>45226</v>
      </c>
      <c r="K11963" s="25">
        <v>45226</v>
      </c>
      <c r="L11963" t="s">
        <v>317</v>
      </c>
      <c r="M11963" t="s">
        <v>1439</v>
      </c>
      <c r="N11963" t="s">
        <v>31</v>
      </c>
      <c r="O11963" t="s">
        <v>6282</v>
      </c>
    </row>
    <row r="11964" spans="1:15" x14ac:dyDescent="0.25">
      <c r="A11964">
        <v>8007</v>
      </c>
      <c r="B11964" t="s">
        <v>18990</v>
      </c>
      <c r="C11964" t="s">
        <v>3619</v>
      </c>
      <c r="D11964" t="s">
        <v>1438</v>
      </c>
      <c r="E11964">
        <v>1080</v>
      </c>
      <c r="F11964">
        <v>18</v>
      </c>
      <c r="G11964" t="s">
        <v>19945</v>
      </c>
      <c r="H11964" t="s">
        <v>1357</v>
      </c>
      <c r="I11964" t="s">
        <v>96</v>
      </c>
      <c r="J11964" s="25">
        <v>45226</v>
      </c>
      <c r="K11964" s="25">
        <v>45226</v>
      </c>
      <c r="L11964" t="s">
        <v>317</v>
      </c>
      <c r="M11964" t="s">
        <v>1439</v>
      </c>
      <c r="N11964" t="s">
        <v>31</v>
      </c>
      <c r="O11964" t="s">
        <v>6282</v>
      </c>
    </row>
    <row r="11965" spans="1:15" x14ac:dyDescent="0.25">
      <c r="A11965">
        <v>8008</v>
      </c>
      <c r="B11965" t="s">
        <v>18990</v>
      </c>
      <c r="C11965" t="s">
        <v>3619</v>
      </c>
      <c r="D11965" t="s">
        <v>1438</v>
      </c>
      <c r="E11965">
        <v>1080</v>
      </c>
      <c r="F11965">
        <v>18</v>
      </c>
      <c r="G11965" t="s">
        <v>19946</v>
      </c>
      <c r="H11965" t="s">
        <v>1357</v>
      </c>
      <c r="I11965" t="s">
        <v>96</v>
      </c>
      <c r="J11965" s="25">
        <v>45226</v>
      </c>
      <c r="K11965" s="25">
        <v>45226</v>
      </c>
      <c r="L11965" t="s">
        <v>317</v>
      </c>
      <c r="M11965" t="s">
        <v>1439</v>
      </c>
      <c r="N11965" t="s">
        <v>31</v>
      </c>
      <c r="O11965" t="s">
        <v>6282</v>
      </c>
    </row>
    <row r="11966" spans="1:15" x14ac:dyDescent="0.25">
      <c r="A11966">
        <v>8009</v>
      </c>
      <c r="B11966" t="s">
        <v>18968</v>
      </c>
      <c r="C11966" t="s">
        <v>3619</v>
      </c>
      <c r="D11966" t="s">
        <v>1438</v>
      </c>
      <c r="E11966">
        <v>1080</v>
      </c>
      <c r="F11966">
        <v>18</v>
      </c>
      <c r="G11966" t="s">
        <v>19947</v>
      </c>
      <c r="H11966" t="s">
        <v>1357</v>
      </c>
      <c r="I11966" t="s">
        <v>96</v>
      </c>
      <c r="J11966" s="25">
        <v>45226</v>
      </c>
      <c r="K11966" s="25">
        <v>45226</v>
      </c>
      <c r="L11966" t="s">
        <v>317</v>
      </c>
      <c r="M11966" t="s">
        <v>1439</v>
      </c>
      <c r="N11966" t="s">
        <v>31</v>
      </c>
      <c r="O11966" t="s">
        <v>6282</v>
      </c>
    </row>
    <row r="11967" spans="1:15" x14ac:dyDescent="0.25">
      <c r="A11967">
        <v>8010</v>
      </c>
      <c r="B11967" t="s">
        <v>18831</v>
      </c>
      <c r="C11967" t="s">
        <v>3619</v>
      </c>
      <c r="D11967" t="s">
        <v>1438</v>
      </c>
      <c r="E11967">
        <v>1080</v>
      </c>
      <c r="F11967">
        <v>18</v>
      </c>
      <c r="G11967" t="s">
        <v>19948</v>
      </c>
      <c r="H11967" t="s">
        <v>1357</v>
      </c>
      <c r="I11967" t="s">
        <v>96</v>
      </c>
      <c r="J11967" s="25">
        <v>45226</v>
      </c>
      <c r="K11967" s="25">
        <v>45226</v>
      </c>
      <c r="L11967" t="s">
        <v>317</v>
      </c>
      <c r="M11967" t="s">
        <v>1439</v>
      </c>
      <c r="N11967" t="s">
        <v>31</v>
      </c>
      <c r="O11967" t="s">
        <v>6282</v>
      </c>
    </row>
    <row r="11968" spans="1:15" x14ac:dyDescent="0.25">
      <c r="A11968">
        <v>8011</v>
      </c>
      <c r="B11968" t="s">
        <v>18990</v>
      </c>
      <c r="C11968" t="s">
        <v>3619</v>
      </c>
      <c r="D11968" t="s">
        <v>1438</v>
      </c>
      <c r="E11968">
        <v>1080</v>
      </c>
      <c r="F11968">
        <v>18</v>
      </c>
      <c r="G11968" t="s">
        <v>19949</v>
      </c>
      <c r="H11968" t="s">
        <v>1357</v>
      </c>
      <c r="I11968" t="s">
        <v>96</v>
      </c>
      <c r="J11968" s="25">
        <v>45226</v>
      </c>
      <c r="K11968" s="25">
        <v>45226</v>
      </c>
      <c r="L11968" t="s">
        <v>317</v>
      </c>
      <c r="M11968" t="s">
        <v>1439</v>
      </c>
      <c r="N11968" t="s">
        <v>31</v>
      </c>
      <c r="O11968" t="s">
        <v>6282</v>
      </c>
    </row>
    <row r="11969" spans="1:15" x14ac:dyDescent="0.25">
      <c r="A11969">
        <v>8012</v>
      </c>
      <c r="B11969" t="s">
        <v>18968</v>
      </c>
      <c r="C11969" t="s">
        <v>3619</v>
      </c>
      <c r="D11969" t="s">
        <v>1438</v>
      </c>
      <c r="E11969">
        <v>1080</v>
      </c>
      <c r="F11969">
        <v>18</v>
      </c>
      <c r="G11969" t="s">
        <v>19950</v>
      </c>
      <c r="H11969" t="s">
        <v>1357</v>
      </c>
      <c r="I11969" t="s">
        <v>96</v>
      </c>
      <c r="J11969" s="25">
        <v>45226</v>
      </c>
      <c r="K11969" s="25">
        <v>45226</v>
      </c>
      <c r="L11969" t="s">
        <v>317</v>
      </c>
      <c r="M11969" t="s">
        <v>1439</v>
      </c>
      <c r="N11969" t="s">
        <v>31</v>
      </c>
      <c r="O11969" t="s">
        <v>6282</v>
      </c>
    </row>
    <row r="11970" spans="1:15" x14ac:dyDescent="0.25">
      <c r="A11970">
        <v>8013</v>
      </c>
      <c r="B11970" t="s">
        <v>18990</v>
      </c>
      <c r="C11970" t="s">
        <v>3619</v>
      </c>
      <c r="D11970" t="s">
        <v>1438</v>
      </c>
      <c r="E11970">
        <v>1080</v>
      </c>
      <c r="F11970">
        <v>18</v>
      </c>
      <c r="G11970" t="s">
        <v>19951</v>
      </c>
      <c r="H11970" t="s">
        <v>1357</v>
      </c>
      <c r="I11970" t="s">
        <v>96</v>
      </c>
      <c r="J11970" s="25">
        <v>45226</v>
      </c>
      <c r="K11970" s="25">
        <v>45226</v>
      </c>
      <c r="L11970" t="s">
        <v>317</v>
      </c>
      <c r="M11970" t="s">
        <v>1439</v>
      </c>
      <c r="N11970" t="s">
        <v>31</v>
      </c>
      <c r="O11970" t="s">
        <v>6282</v>
      </c>
    </row>
    <row r="11971" spans="1:15" x14ac:dyDescent="0.25">
      <c r="A11971">
        <v>8014</v>
      </c>
      <c r="B11971" t="s">
        <v>18968</v>
      </c>
      <c r="C11971" t="s">
        <v>3619</v>
      </c>
      <c r="D11971" t="s">
        <v>1438</v>
      </c>
      <c r="E11971">
        <v>300</v>
      </c>
      <c r="F11971">
        <v>5</v>
      </c>
      <c r="G11971" t="s">
        <v>19952</v>
      </c>
      <c r="H11971" t="s">
        <v>1357</v>
      </c>
      <c r="I11971" t="s">
        <v>96</v>
      </c>
      <c r="J11971" s="25">
        <v>45226</v>
      </c>
      <c r="K11971" s="25">
        <v>45226</v>
      </c>
      <c r="L11971" t="s">
        <v>317</v>
      </c>
      <c r="M11971" t="s">
        <v>1439</v>
      </c>
      <c r="N11971" t="s">
        <v>31</v>
      </c>
      <c r="O11971" t="s">
        <v>6282</v>
      </c>
    </row>
    <row r="11972" spans="1:15" x14ac:dyDescent="0.25">
      <c r="A11972">
        <v>9687</v>
      </c>
      <c r="B11972" t="s">
        <v>10062</v>
      </c>
      <c r="C11972" t="s">
        <v>3619</v>
      </c>
      <c r="D11972" t="s">
        <v>1438</v>
      </c>
      <c r="E11972">
        <v>60</v>
      </c>
      <c r="F11972">
        <v>1</v>
      </c>
      <c r="G11972" t="s">
        <v>19922</v>
      </c>
      <c r="H11972" t="s">
        <v>1357</v>
      </c>
      <c r="I11972" t="s">
        <v>96</v>
      </c>
      <c r="J11972" s="25">
        <v>45724</v>
      </c>
      <c r="K11972" s="25">
        <v>45724</v>
      </c>
      <c r="L11972" t="s">
        <v>1091</v>
      </c>
      <c r="M11972" t="s">
        <v>1439</v>
      </c>
      <c r="N11972" t="s">
        <v>31</v>
      </c>
      <c r="O11972" t="s">
        <v>6302</v>
      </c>
    </row>
    <row r="11973" spans="1:15" x14ac:dyDescent="0.25">
      <c r="A11973">
        <v>9725</v>
      </c>
      <c r="B11973" t="s">
        <v>18972</v>
      </c>
      <c r="C11973" t="s">
        <v>1440</v>
      </c>
      <c r="D11973" t="s">
        <v>1441</v>
      </c>
      <c r="E11973">
        <v>960</v>
      </c>
      <c r="F11973">
        <v>16</v>
      </c>
      <c r="G11973" t="s">
        <v>19953</v>
      </c>
      <c r="H11973" t="s">
        <v>19954</v>
      </c>
      <c r="I11973" t="s">
        <v>96</v>
      </c>
      <c r="J11973" s="25">
        <v>44586</v>
      </c>
      <c r="K11973" s="25">
        <v>45637</v>
      </c>
      <c r="L11973" t="s">
        <v>998</v>
      </c>
      <c r="M11973" t="s">
        <v>1442</v>
      </c>
      <c r="N11973" t="s">
        <v>32</v>
      </c>
      <c r="O11973" t="s">
        <v>6302</v>
      </c>
    </row>
    <row r="11974" spans="1:15" x14ac:dyDescent="0.25">
      <c r="A11974">
        <v>9728</v>
      </c>
      <c r="B11974" t="s">
        <v>11207</v>
      </c>
      <c r="C11974" t="s">
        <v>1440</v>
      </c>
      <c r="D11974" t="s">
        <v>1441</v>
      </c>
      <c r="E11974">
        <v>960</v>
      </c>
      <c r="F11974">
        <v>16</v>
      </c>
      <c r="G11974" t="s">
        <v>19955</v>
      </c>
      <c r="H11974" t="s">
        <v>19954</v>
      </c>
      <c r="I11974" t="s">
        <v>96</v>
      </c>
      <c r="J11974" s="25">
        <v>44586</v>
      </c>
      <c r="K11974" s="25">
        <v>45637</v>
      </c>
      <c r="L11974" t="s">
        <v>998</v>
      </c>
      <c r="M11974" t="s">
        <v>1442</v>
      </c>
      <c r="N11974" t="s">
        <v>32</v>
      </c>
      <c r="O11974" t="s">
        <v>6302</v>
      </c>
    </row>
    <row r="11975" spans="1:15" x14ac:dyDescent="0.25">
      <c r="A11975">
        <v>9726</v>
      </c>
      <c r="B11975" t="s">
        <v>18972</v>
      </c>
      <c r="C11975" t="s">
        <v>1440</v>
      </c>
      <c r="D11975" t="s">
        <v>1441</v>
      </c>
      <c r="E11975">
        <v>960</v>
      </c>
      <c r="F11975">
        <v>16</v>
      </c>
      <c r="G11975" t="s">
        <v>19956</v>
      </c>
      <c r="H11975" t="s">
        <v>19954</v>
      </c>
      <c r="I11975" t="s">
        <v>96</v>
      </c>
      <c r="J11975" s="25">
        <v>44586</v>
      </c>
      <c r="K11975" s="25">
        <v>45637</v>
      </c>
      <c r="L11975" t="s">
        <v>998</v>
      </c>
      <c r="M11975" t="s">
        <v>1442</v>
      </c>
      <c r="N11975" t="s">
        <v>32</v>
      </c>
      <c r="O11975" t="s">
        <v>6302</v>
      </c>
    </row>
    <row r="11976" spans="1:15" x14ac:dyDescent="0.25">
      <c r="A11976">
        <v>9729</v>
      </c>
      <c r="B11976" t="s">
        <v>11207</v>
      </c>
      <c r="C11976" t="s">
        <v>1440</v>
      </c>
      <c r="D11976" t="s">
        <v>1441</v>
      </c>
      <c r="E11976">
        <v>960</v>
      </c>
      <c r="F11976">
        <v>16</v>
      </c>
      <c r="G11976" t="s">
        <v>19957</v>
      </c>
      <c r="H11976" t="s">
        <v>19954</v>
      </c>
      <c r="I11976" t="s">
        <v>96</v>
      </c>
      <c r="J11976" s="25">
        <v>44586</v>
      </c>
      <c r="K11976" s="25">
        <v>45637</v>
      </c>
      <c r="L11976" t="s">
        <v>998</v>
      </c>
      <c r="M11976" t="s">
        <v>1442</v>
      </c>
      <c r="N11976" t="s">
        <v>32</v>
      </c>
      <c r="O11976" t="s">
        <v>6302</v>
      </c>
    </row>
    <row r="11977" spans="1:15" x14ac:dyDescent="0.25">
      <c r="A11977">
        <v>9720</v>
      </c>
      <c r="B11977" t="s">
        <v>18895</v>
      </c>
      <c r="C11977" t="s">
        <v>1440</v>
      </c>
      <c r="D11977" t="s">
        <v>1441</v>
      </c>
      <c r="E11977">
        <v>960</v>
      </c>
      <c r="F11977">
        <v>16</v>
      </c>
      <c r="G11977" t="s">
        <v>19958</v>
      </c>
      <c r="H11977" t="s">
        <v>19954</v>
      </c>
      <c r="I11977" t="s">
        <v>96</v>
      </c>
      <c r="J11977" s="25">
        <v>44586</v>
      </c>
      <c r="K11977" s="25">
        <v>45637</v>
      </c>
      <c r="L11977" t="s">
        <v>998</v>
      </c>
      <c r="M11977" t="s">
        <v>1442</v>
      </c>
      <c r="N11977" t="s">
        <v>32</v>
      </c>
      <c r="O11977" t="s">
        <v>6302</v>
      </c>
    </row>
    <row r="11978" spans="1:15" x14ac:dyDescent="0.25">
      <c r="A11978">
        <v>9723</v>
      </c>
      <c r="B11978" t="s">
        <v>18964</v>
      </c>
      <c r="C11978" t="s">
        <v>1440</v>
      </c>
      <c r="D11978" t="s">
        <v>1441</v>
      </c>
      <c r="E11978">
        <v>960</v>
      </c>
      <c r="F11978">
        <v>16</v>
      </c>
      <c r="G11978" t="s">
        <v>19959</v>
      </c>
      <c r="H11978" t="s">
        <v>19954</v>
      </c>
      <c r="I11978" t="s">
        <v>96</v>
      </c>
      <c r="J11978" s="25">
        <v>44586</v>
      </c>
      <c r="K11978" s="25">
        <v>45637</v>
      </c>
      <c r="L11978" t="s">
        <v>998</v>
      </c>
      <c r="M11978" t="s">
        <v>1442</v>
      </c>
      <c r="N11978" t="s">
        <v>32</v>
      </c>
      <c r="O11978" t="s">
        <v>6302</v>
      </c>
    </row>
    <row r="11979" spans="1:15" x14ac:dyDescent="0.25">
      <c r="A11979">
        <v>9721</v>
      </c>
      <c r="B11979" t="s">
        <v>18930</v>
      </c>
      <c r="C11979" t="s">
        <v>1440</v>
      </c>
      <c r="D11979" t="s">
        <v>1441</v>
      </c>
      <c r="E11979">
        <v>960</v>
      </c>
      <c r="F11979">
        <v>16</v>
      </c>
      <c r="G11979" t="s">
        <v>19960</v>
      </c>
      <c r="H11979" t="s">
        <v>19954</v>
      </c>
      <c r="I11979" t="s">
        <v>96</v>
      </c>
      <c r="J11979" s="25">
        <v>44586</v>
      </c>
      <c r="K11979" s="25">
        <v>45637</v>
      </c>
      <c r="L11979" t="s">
        <v>998</v>
      </c>
      <c r="M11979" t="s">
        <v>1442</v>
      </c>
      <c r="N11979" t="s">
        <v>32</v>
      </c>
      <c r="O11979" t="s">
        <v>6302</v>
      </c>
    </row>
    <row r="11980" spans="1:15" x14ac:dyDescent="0.25">
      <c r="A11980">
        <v>9722</v>
      </c>
      <c r="B11980" t="s">
        <v>18928</v>
      </c>
      <c r="C11980" t="s">
        <v>1440</v>
      </c>
      <c r="D11980" t="s">
        <v>1441</v>
      </c>
      <c r="E11980">
        <v>893</v>
      </c>
      <c r="F11980">
        <v>14</v>
      </c>
      <c r="G11980" t="s">
        <v>19961</v>
      </c>
      <c r="H11980" t="s">
        <v>19954</v>
      </c>
      <c r="I11980" t="s">
        <v>96</v>
      </c>
      <c r="J11980" s="25">
        <v>44586</v>
      </c>
      <c r="K11980" s="25">
        <v>45637</v>
      </c>
      <c r="L11980" t="s">
        <v>998</v>
      </c>
      <c r="M11980" t="s">
        <v>1442</v>
      </c>
      <c r="N11980" t="s">
        <v>32</v>
      </c>
      <c r="O11980" t="s">
        <v>6302</v>
      </c>
    </row>
    <row r="11981" spans="1:15" x14ac:dyDescent="0.25">
      <c r="A11981">
        <v>9727</v>
      </c>
      <c r="B11981" t="s">
        <v>18972</v>
      </c>
      <c r="C11981" t="s">
        <v>1440</v>
      </c>
      <c r="D11981" t="s">
        <v>1441</v>
      </c>
      <c r="E11981">
        <v>960</v>
      </c>
      <c r="F11981">
        <v>16</v>
      </c>
      <c r="G11981" t="s">
        <v>19962</v>
      </c>
      <c r="H11981" t="s">
        <v>19954</v>
      </c>
      <c r="I11981" t="s">
        <v>96</v>
      </c>
      <c r="J11981" s="25">
        <v>44586</v>
      </c>
      <c r="K11981" s="25">
        <v>45637</v>
      </c>
      <c r="L11981" t="s">
        <v>998</v>
      </c>
      <c r="M11981" t="s">
        <v>1442</v>
      </c>
      <c r="N11981" t="s">
        <v>32</v>
      </c>
      <c r="O11981" t="s">
        <v>6302</v>
      </c>
    </row>
    <row r="11982" spans="1:15" x14ac:dyDescent="0.25">
      <c r="A11982">
        <v>9724</v>
      </c>
      <c r="B11982" t="s">
        <v>18942</v>
      </c>
      <c r="C11982" t="s">
        <v>1440</v>
      </c>
      <c r="D11982" t="s">
        <v>1441</v>
      </c>
      <c r="E11982">
        <v>960</v>
      </c>
      <c r="F11982">
        <v>16</v>
      </c>
      <c r="G11982" t="s">
        <v>19963</v>
      </c>
      <c r="H11982" t="s">
        <v>19954</v>
      </c>
      <c r="I11982" t="s">
        <v>96</v>
      </c>
      <c r="J11982" s="25">
        <v>44586</v>
      </c>
      <c r="K11982" s="25">
        <v>45637</v>
      </c>
      <c r="L11982" t="s">
        <v>998</v>
      </c>
      <c r="M11982" t="s">
        <v>1442</v>
      </c>
      <c r="N11982" t="s">
        <v>32</v>
      </c>
      <c r="O11982" t="s">
        <v>6302</v>
      </c>
    </row>
    <row r="11983" spans="1:15" x14ac:dyDescent="0.25">
      <c r="A11983">
        <v>9698</v>
      </c>
      <c r="B11983" t="s">
        <v>19004</v>
      </c>
      <c r="C11983" t="s">
        <v>1440</v>
      </c>
      <c r="D11983" t="s">
        <v>1441</v>
      </c>
      <c r="E11983">
        <v>960</v>
      </c>
      <c r="F11983">
        <v>16</v>
      </c>
      <c r="G11983" t="s">
        <v>19964</v>
      </c>
      <c r="H11983" t="s">
        <v>19670</v>
      </c>
      <c r="I11983" t="s">
        <v>96</v>
      </c>
      <c r="J11983" s="25">
        <v>44680</v>
      </c>
      <c r="K11983" s="25">
        <v>45638</v>
      </c>
      <c r="L11983" t="s">
        <v>19671</v>
      </c>
      <c r="M11983" t="s">
        <v>1442</v>
      </c>
      <c r="N11983" t="s">
        <v>32</v>
      </c>
      <c r="O11983" t="s">
        <v>6302</v>
      </c>
    </row>
    <row r="11984" spans="1:15" x14ac:dyDescent="0.25">
      <c r="A11984">
        <v>9699</v>
      </c>
      <c r="B11984" t="s">
        <v>19004</v>
      </c>
      <c r="C11984" t="s">
        <v>1440</v>
      </c>
      <c r="D11984" t="s">
        <v>1441</v>
      </c>
      <c r="E11984">
        <v>960</v>
      </c>
      <c r="F11984">
        <v>16</v>
      </c>
      <c r="G11984" t="s">
        <v>19965</v>
      </c>
      <c r="H11984" t="s">
        <v>19670</v>
      </c>
      <c r="I11984" t="s">
        <v>96</v>
      </c>
      <c r="J11984" s="25">
        <v>44680</v>
      </c>
      <c r="K11984" s="25">
        <v>45638</v>
      </c>
      <c r="L11984" t="s">
        <v>19671</v>
      </c>
      <c r="M11984" t="s">
        <v>1442</v>
      </c>
      <c r="N11984" t="s">
        <v>32</v>
      </c>
      <c r="O11984" t="s">
        <v>6302</v>
      </c>
    </row>
    <row r="11985" spans="1:15" x14ac:dyDescent="0.25">
      <c r="A11985">
        <v>9704</v>
      </c>
      <c r="B11985" t="s">
        <v>18966</v>
      </c>
      <c r="C11985" t="s">
        <v>1440</v>
      </c>
      <c r="D11985" t="s">
        <v>1441</v>
      </c>
      <c r="E11985">
        <v>960</v>
      </c>
      <c r="F11985">
        <v>16</v>
      </c>
      <c r="G11985" t="s">
        <v>19966</v>
      </c>
      <c r="H11985" t="s">
        <v>19670</v>
      </c>
      <c r="I11985" t="s">
        <v>96</v>
      </c>
      <c r="J11985" s="25">
        <v>44680</v>
      </c>
      <c r="K11985" s="25">
        <v>45638</v>
      </c>
      <c r="L11985" t="s">
        <v>19671</v>
      </c>
      <c r="M11985" t="s">
        <v>1442</v>
      </c>
      <c r="N11985" t="s">
        <v>32</v>
      </c>
      <c r="O11985" t="s">
        <v>6302</v>
      </c>
    </row>
    <row r="11986" spans="1:15" x14ac:dyDescent="0.25">
      <c r="A11986">
        <v>9700</v>
      </c>
      <c r="B11986" t="s">
        <v>19004</v>
      </c>
      <c r="C11986" t="s">
        <v>1440</v>
      </c>
      <c r="D11986" t="s">
        <v>1441</v>
      </c>
      <c r="E11986">
        <v>960</v>
      </c>
      <c r="F11986">
        <v>16</v>
      </c>
      <c r="G11986" t="s">
        <v>19967</v>
      </c>
      <c r="H11986" t="s">
        <v>19670</v>
      </c>
      <c r="I11986" t="s">
        <v>96</v>
      </c>
      <c r="J11986" s="25">
        <v>44680</v>
      </c>
      <c r="K11986" s="25">
        <v>45638</v>
      </c>
      <c r="L11986" t="s">
        <v>19671</v>
      </c>
      <c r="M11986" t="s">
        <v>1442</v>
      </c>
      <c r="N11986" t="s">
        <v>32</v>
      </c>
      <c r="O11986" t="s">
        <v>6302</v>
      </c>
    </row>
    <row r="11987" spans="1:15" x14ac:dyDescent="0.25">
      <c r="A11987">
        <v>9702</v>
      </c>
      <c r="B11987" t="s">
        <v>18970</v>
      </c>
      <c r="C11987" t="s">
        <v>1440</v>
      </c>
      <c r="D11987" t="s">
        <v>1441</v>
      </c>
      <c r="E11987">
        <v>960</v>
      </c>
      <c r="F11987">
        <v>16</v>
      </c>
      <c r="G11987" t="s">
        <v>19968</v>
      </c>
      <c r="H11987" t="s">
        <v>19670</v>
      </c>
      <c r="I11987" t="s">
        <v>96</v>
      </c>
      <c r="J11987" s="25">
        <v>44680</v>
      </c>
      <c r="K11987" s="25">
        <v>45638</v>
      </c>
      <c r="L11987" t="s">
        <v>19671</v>
      </c>
      <c r="M11987" t="s">
        <v>1442</v>
      </c>
      <c r="N11987" t="s">
        <v>32</v>
      </c>
      <c r="O11987" t="s">
        <v>6302</v>
      </c>
    </row>
    <row r="11988" spans="1:15" x14ac:dyDescent="0.25">
      <c r="A11988">
        <v>9703</v>
      </c>
      <c r="B11988" t="s">
        <v>18970</v>
      </c>
      <c r="C11988" t="s">
        <v>1440</v>
      </c>
      <c r="D11988" t="s">
        <v>1441</v>
      </c>
      <c r="E11988">
        <v>960</v>
      </c>
      <c r="F11988">
        <v>16</v>
      </c>
      <c r="G11988" t="s">
        <v>19969</v>
      </c>
      <c r="H11988" t="s">
        <v>19670</v>
      </c>
      <c r="I11988" t="s">
        <v>96</v>
      </c>
      <c r="J11988" s="25">
        <v>44680</v>
      </c>
      <c r="K11988" s="25">
        <v>45638</v>
      </c>
      <c r="L11988" t="s">
        <v>19671</v>
      </c>
      <c r="M11988" t="s">
        <v>1442</v>
      </c>
      <c r="N11988" t="s">
        <v>32</v>
      </c>
      <c r="O11988" t="s">
        <v>6302</v>
      </c>
    </row>
    <row r="11989" spans="1:15" x14ac:dyDescent="0.25">
      <c r="A11989">
        <v>9697</v>
      </c>
      <c r="B11989" t="s">
        <v>18895</v>
      </c>
      <c r="C11989" t="s">
        <v>1440</v>
      </c>
      <c r="D11989" t="s">
        <v>1441</v>
      </c>
      <c r="E11989">
        <v>960</v>
      </c>
      <c r="F11989">
        <v>16</v>
      </c>
      <c r="G11989" t="s">
        <v>19970</v>
      </c>
      <c r="H11989" t="s">
        <v>19670</v>
      </c>
      <c r="I11989" t="s">
        <v>96</v>
      </c>
      <c r="J11989" s="25">
        <v>44680</v>
      </c>
      <c r="K11989" s="25">
        <v>45638</v>
      </c>
      <c r="L11989" t="s">
        <v>19671</v>
      </c>
      <c r="M11989" t="s">
        <v>1442</v>
      </c>
      <c r="N11989" t="s">
        <v>32</v>
      </c>
      <c r="O11989" t="s">
        <v>6302</v>
      </c>
    </row>
    <row r="11990" spans="1:15" x14ac:dyDescent="0.25">
      <c r="A11990">
        <v>9705</v>
      </c>
      <c r="B11990" t="s">
        <v>18966</v>
      </c>
      <c r="C11990" t="s">
        <v>1440</v>
      </c>
      <c r="D11990" t="s">
        <v>1441</v>
      </c>
      <c r="E11990">
        <v>960</v>
      </c>
      <c r="F11990">
        <v>16</v>
      </c>
      <c r="G11990" t="s">
        <v>19971</v>
      </c>
      <c r="H11990" t="s">
        <v>19670</v>
      </c>
      <c r="I11990" t="s">
        <v>96</v>
      </c>
      <c r="J11990" s="25">
        <v>44680</v>
      </c>
      <c r="K11990" s="25">
        <v>45638</v>
      </c>
      <c r="L11990" t="s">
        <v>19671</v>
      </c>
      <c r="M11990" t="s">
        <v>1442</v>
      </c>
      <c r="N11990" t="s">
        <v>32</v>
      </c>
      <c r="O11990" t="s">
        <v>6302</v>
      </c>
    </row>
    <row r="11991" spans="1:15" x14ac:dyDescent="0.25">
      <c r="A11991">
        <v>9701</v>
      </c>
      <c r="B11991" t="s">
        <v>18821</v>
      </c>
      <c r="C11991" t="s">
        <v>1440</v>
      </c>
      <c r="D11991" t="s">
        <v>1441</v>
      </c>
      <c r="E11991">
        <v>960</v>
      </c>
      <c r="F11991">
        <v>16</v>
      </c>
      <c r="G11991" t="s">
        <v>19972</v>
      </c>
      <c r="H11991" t="s">
        <v>19670</v>
      </c>
      <c r="I11991" t="s">
        <v>96</v>
      </c>
      <c r="J11991" s="25">
        <v>44680</v>
      </c>
      <c r="K11991" s="25">
        <v>45638</v>
      </c>
      <c r="L11991" t="s">
        <v>19671</v>
      </c>
      <c r="M11991" t="s">
        <v>1442</v>
      </c>
      <c r="N11991" t="s">
        <v>32</v>
      </c>
      <c r="O11991" t="s">
        <v>6302</v>
      </c>
    </row>
    <row r="11992" spans="1:15" x14ac:dyDescent="0.25">
      <c r="A11992">
        <v>9706</v>
      </c>
      <c r="B11992" t="s">
        <v>18966</v>
      </c>
      <c r="C11992" t="s">
        <v>1440</v>
      </c>
      <c r="D11992" t="s">
        <v>1441</v>
      </c>
      <c r="E11992">
        <v>895</v>
      </c>
      <c r="F11992">
        <v>14</v>
      </c>
      <c r="G11992" t="s">
        <v>19973</v>
      </c>
      <c r="H11992" t="s">
        <v>19670</v>
      </c>
      <c r="I11992" t="s">
        <v>96</v>
      </c>
      <c r="J11992" s="25">
        <v>44680</v>
      </c>
      <c r="K11992" s="25">
        <v>45638</v>
      </c>
      <c r="L11992" t="s">
        <v>19671</v>
      </c>
      <c r="M11992" t="s">
        <v>1442</v>
      </c>
      <c r="N11992" t="s">
        <v>32</v>
      </c>
      <c r="O11992" t="s">
        <v>6302</v>
      </c>
    </row>
    <row r="11993" spans="1:15" x14ac:dyDescent="0.25">
      <c r="A11993">
        <v>9719</v>
      </c>
      <c r="B11993" t="s">
        <v>18942</v>
      </c>
      <c r="C11993" t="s">
        <v>1440</v>
      </c>
      <c r="D11993" t="s">
        <v>1441</v>
      </c>
      <c r="E11993">
        <v>960</v>
      </c>
      <c r="F11993">
        <v>16</v>
      </c>
      <c r="G11993" t="s">
        <v>19974</v>
      </c>
      <c r="H11993" t="s">
        <v>19975</v>
      </c>
      <c r="I11993" t="s">
        <v>96</v>
      </c>
      <c r="J11993" s="25">
        <v>44729</v>
      </c>
      <c r="K11993" s="25">
        <v>45639</v>
      </c>
      <c r="L11993" t="s">
        <v>1504</v>
      </c>
      <c r="M11993" t="s">
        <v>1442</v>
      </c>
      <c r="N11993" t="s">
        <v>32</v>
      </c>
      <c r="O11993" t="s">
        <v>6302</v>
      </c>
    </row>
    <row r="11994" spans="1:15" x14ac:dyDescent="0.25">
      <c r="A11994">
        <v>9718</v>
      </c>
      <c r="B11994" t="s">
        <v>18964</v>
      </c>
      <c r="C11994" t="s">
        <v>1440</v>
      </c>
      <c r="D11994" t="s">
        <v>1441</v>
      </c>
      <c r="E11994">
        <v>960</v>
      </c>
      <c r="F11994">
        <v>16</v>
      </c>
      <c r="G11994" t="s">
        <v>19976</v>
      </c>
      <c r="H11994" t="s">
        <v>19975</v>
      </c>
      <c r="I11994" t="s">
        <v>96</v>
      </c>
      <c r="J11994" s="25">
        <v>44729</v>
      </c>
      <c r="K11994" s="25">
        <v>45639</v>
      </c>
      <c r="L11994" t="s">
        <v>1504</v>
      </c>
      <c r="M11994" t="s">
        <v>1442</v>
      </c>
      <c r="N11994" t="s">
        <v>32</v>
      </c>
      <c r="O11994" t="s">
        <v>6302</v>
      </c>
    </row>
    <row r="11995" spans="1:15" x14ac:dyDescent="0.25">
      <c r="A11995">
        <v>9716</v>
      </c>
      <c r="B11995" t="s">
        <v>19081</v>
      </c>
      <c r="C11995" t="s">
        <v>1440</v>
      </c>
      <c r="D11995" t="s">
        <v>1441</v>
      </c>
      <c r="E11995">
        <v>960</v>
      </c>
      <c r="F11995">
        <v>16</v>
      </c>
      <c r="G11995" t="s">
        <v>19977</v>
      </c>
      <c r="H11995" t="s">
        <v>19975</v>
      </c>
      <c r="I11995" t="s">
        <v>96</v>
      </c>
      <c r="J11995" s="25">
        <v>44729</v>
      </c>
      <c r="K11995" s="25">
        <v>45639</v>
      </c>
      <c r="L11995" t="s">
        <v>1504</v>
      </c>
      <c r="M11995" t="s">
        <v>1442</v>
      </c>
      <c r="N11995" t="s">
        <v>32</v>
      </c>
      <c r="O11995" t="s">
        <v>6302</v>
      </c>
    </row>
    <row r="11996" spans="1:15" x14ac:dyDescent="0.25">
      <c r="A11996">
        <v>9717</v>
      </c>
      <c r="B11996" t="s">
        <v>19081</v>
      </c>
      <c r="C11996" t="s">
        <v>1440</v>
      </c>
      <c r="D11996" t="s">
        <v>1441</v>
      </c>
      <c r="E11996">
        <v>960</v>
      </c>
      <c r="F11996">
        <v>16</v>
      </c>
      <c r="G11996" t="s">
        <v>19978</v>
      </c>
      <c r="H11996" t="s">
        <v>19975</v>
      </c>
      <c r="I11996" t="s">
        <v>96</v>
      </c>
      <c r="J11996" s="25">
        <v>44729</v>
      </c>
      <c r="K11996" s="25">
        <v>45639</v>
      </c>
      <c r="L11996" t="s">
        <v>1504</v>
      </c>
      <c r="M11996" t="s">
        <v>1442</v>
      </c>
      <c r="N11996" t="s">
        <v>32</v>
      </c>
      <c r="O11996" t="s">
        <v>6302</v>
      </c>
    </row>
    <row r="11997" spans="1:15" x14ac:dyDescent="0.25">
      <c r="A11997">
        <v>9713</v>
      </c>
      <c r="B11997" t="s">
        <v>18970</v>
      </c>
      <c r="C11997" t="s">
        <v>1440</v>
      </c>
      <c r="D11997" t="s">
        <v>1441</v>
      </c>
      <c r="E11997">
        <v>960</v>
      </c>
      <c r="F11997">
        <v>16</v>
      </c>
      <c r="G11997" t="s">
        <v>19979</v>
      </c>
      <c r="H11997" t="s">
        <v>19975</v>
      </c>
      <c r="I11997" t="s">
        <v>96</v>
      </c>
      <c r="J11997" s="25">
        <v>44729</v>
      </c>
      <c r="K11997" s="25">
        <v>45639</v>
      </c>
      <c r="L11997" t="s">
        <v>1504</v>
      </c>
      <c r="M11997" t="s">
        <v>1442</v>
      </c>
      <c r="N11997" t="s">
        <v>32</v>
      </c>
      <c r="O11997" t="s">
        <v>6302</v>
      </c>
    </row>
    <row r="11998" spans="1:15" x14ac:dyDescent="0.25">
      <c r="A11998">
        <v>9715</v>
      </c>
      <c r="B11998" t="s">
        <v>18928</v>
      </c>
      <c r="C11998" t="s">
        <v>1440</v>
      </c>
      <c r="D11998" t="s">
        <v>1441</v>
      </c>
      <c r="E11998">
        <v>960</v>
      </c>
      <c r="F11998">
        <v>16</v>
      </c>
      <c r="G11998" t="s">
        <v>19980</v>
      </c>
      <c r="H11998" t="s">
        <v>19975</v>
      </c>
      <c r="I11998" t="s">
        <v>96</v>
      </c>
      <c r="J11998" s="25">
        <v>44729</v>
      </c>
      <c r="K11998" s="25">
        <v>45639</v>
      </c>
      <c r="L11998" t="s">
        <v>1504</v>
      </c>
      <c r="M11998" t="s">
        <v>1442</v>
      </c>
      <c r="N11998" t="s">
        <v>32</v>
      </c>
      <c r="O11998" t="s">
        <v>6302</v>
      </c>
    </row>
    <row r="11999" spans="1:15" x14ac:dyDescent="0.25">
      <c r="A11999">
        <v>9707</v>
      </c>
      <c r="B11999" t="s">
        <v>18895</v>
      </c>
      <c r="C11999" t="s">
        <v>1440</v>
      </c>
      <c r="D11999" t="s">
        <v>1441</v>
      </c>
      <c r="E11999">
        <v>960</v>
      </c>
      <c r="F11999">
        <v>16</v>
      </c>
      <c r="G11999" t="s">
        <v>19981</v>
      </c>
      <c r="H11999" t="s">
        <v>19975</v>
      </c>
      <c r="I11999" t="s">
        <v>96</v>
      </c>
      <c r="J11999" s="25">
        <v>44729</v>
      </c>
      <c r="K11999" s="25">
        <v>45639</v>
      </c>
      <c r="L11999" t="s">
        <v>1504</v>
      </c>
      <c r="M11999" t="s">
        <v>1442</v>
      </c>
      <c r="N11999" t="s">
        <v>32</v>
      </c>
      <c r="O11999" t="s">
        <v>6302</v>
      </c>
    </row>
    <row r="12000" spans="1:15" x14ac:dyDescent="0.25">
      <c r="A12000">
        <v>9711</v>
      </c>
      <c r="B12000" t="s">
        <v>18853</v>
      </c>
      <c r="C12000" t="s">
        <v>1440</v>
      </c>
      <c r="D12000" t="s">
        <v>1441</v>
      </c>
      <c r="E12000">
        <v>960</v>
      </c>
      <c r="F12000">
        <v>16</v>
      </c>
      <c r="G12000" t="s">
        <v>19982</v>
      </c>
      <c r="H12000" t="s">
        <v>19975</v>
      </c>
      <c r="I12000" t="s">
        <v>96</v>
      </c>
      <c r="J12000" s="25">
        <v>44729</v>
      </c>
      <c r="K12000" s="25">
        <v>45639</v>
      </c>
      <c r="L12000" t="s">
        <v>1504</v>
      </c>
      <c r="M12000" t="s">
        <v>1442</v>
      </c>
      <c r="N12000" t="s">
        <v>32</v>
      </c>
      <c r="O12000" t="s">
        <v>6302</v>
      </c>
    </row>
    <row r="12001" spans="1:15" x14ac:dyDescent="0.25">
      <c r="A12001">
        <v>9709</v>
      </c>
      <c r="B12001" t="s">
        <v>18821</v>
      </c>
      <c r="C12001" t="s">
        <v>1440</v>
      </c>
      <c r="D12001" t="s">
        <v>1441</v>
      </c>
      <c r="E12001">
        <v>955</v>
      </c>
      <c r="F12001">
        <v>15</v>
      </c>
      <c r="G12001" t="s">
        <v>19983</v>
      </c>
      <c r="H12001" t="s">
        <v>19975</v>
      </c>
      <c r="I12001" t="s">
        <v>96</v>
      </c>
      <c r="J12001" s="25">
        <v>44729</v>
      </c>
      <c r="K12001" s="25">
        <v>45639</v>
      </c>
      <c r="L12001" t="s">
        <v>1504</v>
      </c>
      <c r="M12001" t="s">
        <v>1442</v>
      </c>
      <c r="N12001" t="s">
        <v>32</v>
      </c>
      <c r="O12001" t="s">
        <v>6302</v>
      </c>
    </row>
    <row r="12002" spans="1:15" x14ac:dyDescent="0.25">
      <c r="A12002">
        <v>9712</v>
      </c>
      <c r="B12002" t="s">
        <v>18930</v>
      </c>
      <c r="C12002" t="s">
        <v>1440</v>
      </c>
      <c r="D12002" t="s">
        <v>1441</v>
      </c>
      <c r="E12002">
        <v>960</v>
      </c>
      <c r="F12002">
        <v>16</v>
      </c>
      <c r="G12002" t="s">
        <v>19984</v>
      </c>
      <c r="H12002" t="s">
        <v>19975</v>
      </c>
      <c r="I12002" t="s">
        <v>96</v>
      </c>
      <c r="J12002" s="25">
        <v>44729</v>
      </c>
      <c r="K12002" s="25">
        <v>45639</v>
      </c>
      <c r="L12002" t="s">
        <v>1504</v>
      </c>
      <c r="M12002" t="s">
        <v>1442</v>
      </c>
      <c r="N12002" t="s">
        <v>32</v>
      </c>
      <c r="O12002" t="s">
        <v>6302</v>
      </c>
    </row>
    <row r="12003" spans="1:15" x14ac:dyDescent="0.25">
      <c r="A12003">
        <v>9714</v>
      </c>
      <c r="B12003" t="s">
        <v>18970</v>
      </c>
      <c r="C12003" t="s">
        <v>1440</v>
      </c>
      <c r="D12003" t="s">
        <v>1441</v>
      </c>
      <c r="E12003">
        <v>960</v>
      </c>
      <c r="F12003">
        <v>16</v>
      </c>
      <c r="G12003" t="s">
        <v>19985</v>
      </c>
      <c r="H12003" t="s">
        <v>19975</v>
      </c>
      <c r="I12003" t="s">
        <v>96</v>
      </c>
      <c r="J12003" s="25">
        <v>44729</v>
      </c>
      <c r="K12003" s="25">
        <v>45639</v>
      </c>
      <c r="L12003" t="s">
        <v>1504</v>
      </c>
      <c r="M12003" t="s">
        <v>1442</v>
      </c>
      <c r="N12003" t="s">
        <v>32</v>
      </c>
      <c r="O12003" t="s">
        <v>6302</v>
      </c>
    </row>
    <row r="12004" spans="1:15" x14ac:dyDescent="0.25">
      <c r="A12004">
        <v>9708</v>
      </c>
      <c r="B12004" t="s">
        <v>19004</v>
      </c>
      <c r="C12004" t="s">
        <v>1440</v>
      </c>
      <c r="D12004" t="s">
        <v>1441</v>
      </c>
      <c r="E12004">
        <v>960</v>
      </c>
      <c r="F12004">
        <v>16</v>
      </c>
      <c r="G12004" t="s">
        <v>19986</v>
      </c>
      <c r="H12004" t="s">
        <v>19975</v>
      </c>
      <c r="I12004" t="s">
        <v>96</v>
      </c>
      <c r="J12004" s="25">
        <v>44729</v>
      </c>
      <c r="K12004" s="25">
        <v>45639</v>
      </c>
      <c r="L12004" t="s">
        <v>1504</v>
      </c>
      <c r="M12004" t="s">
        <v>1442</v>
      </c>
      <c r="N12004" t="s">
        <v>32</v>
      </c>
      <c r="O12004" t="s">
        <v>6302</v>
      </c>
    </row>
    <row r="12005" spans="1:15" x14ac:dyDescent="0.25">
      <c r="A12005">
        <v>9710</v>
      </c>
      <c r="B12005" t="s">
        <v>18821</v>
      </c>
      <c r="C12005" t="s">
        <v>1440</v>
      </c>
      <c r="D12005" t="s">
        <v>1441</v>
      </c>
      <c r="E12005">
        <v>420</v>
      </c>
      <c r="F12005">
        <v>7</v>
      </c>
      <c r="G12005" t="s">
        <v>19987</v>
      </c>
      <c r="H12005" t="s">
        <v>19975</v>
      </c>
      <c r="I12005" t="s">
        <v>96</v>
      </c>
      <c r="J12005" s="25">
        <v>44729</v>
      </c>
      <c r="K12005" s="25">
        <v>45639</v>
      </c>
      <c r="L12005" t="s">
        <v>1504</v>
      </c>
      <c r="M12005" t="s">
        <v>1442</v>
      </c>
      <c r="N12005" t="s">
        <v>32</v>
      </c>
      <c r="O12005" t="s">
        <v>6302</v>
      </c>
    </row>
    <row r="12006" spans="1:15" x14ac:dyDescent="0.25">
      <c r="A12006">
        <v>8015</v>
      </c>
      <c r="B12006" t="s">
        <v>7173</v>
      </c>
      <c r="C12006" t="s">
        <v>1440</v>
      </c>
      <c r="D12006" t="s">
        <v>1441</v>
      </c>
      <c r="E12006">
        <v>60</v>
      </c>
      <c r="F12006">
        <v>1</v>
      </c>
      <c r="G12006" t="s">
        <v>19988</v>
      </c>
      <c r="H12006" t="s">
        <v>19703</v>
      </c>
      <c r="I12006" t="s">
        <v>96</v>
      </c>
      <c r="J12006" s="25">
        <v>44804</v>
      </c>
      <c r="K12006" s="25">
        <v>45638</v>
      </c>
      <c r="L12006" t="s">
        <v>19677</v>
      </c>
      <c r="M12006" t="s">
        <v>1442</v>
      </c>
      <c r="N12006" t="s">
        <v>32</v>
      </c>
      <c r="O12006" t="s">
        <v>6282</v>
      </c>
    </row>
    <row r="12007" spans="1:15" x14ac:dyDescent="0.25">
      <c r="A12007">
        <v>9691</v>
      </c>
      <c r="B12007" t="s">
        <v>18834</v>
      </c>
      <c r="C12007" t="s">
        <v>1440</v>
      </c>
      <c r="D12007" t="s">
        <v>1441</v>
      </c>
      <c r="E12007">
        <v>1080</v>
      </c>
      <c r="F12007">
        <v>18</v>
      </c>
      <c r="G12007" t="s">
        <v>19989</v>
      </c>
      <c r="H12007" t="s">
        <v>19703</v>
      </c>
      <c r="I12007" t="s">
        <v>96</v>
      </c>
      <c r="J12007" s="25">
        <v>44804</v>
      </c>
      <c r="K12007" s="25">
        <v>45638</v>
      </c>
      <c r="L12007" t="s">
        <v>19677</v>
      </c>
      <c r="M12007" t="s">
        <v>1442</v>
      </c>
      <c r="N12007" t="s">
        <v>32</v>
      </c>
      <c r="O12007" t="s">
        <v>6302</v>
      </c>
    </row>
    <row r="12008" spans="1:15" x14ac:dyDescent="0.25">
      <c r="A12008">
        <v>9694</v>
      </c>
      <c r="B12008" t="s">
        <v>18813</v>
      </c>
      <c r="C12008" t="s">
        <v>1440</v>
      </c>
      <c r="D12008" t="s">
        <v>1441</v>
      </c>
      <c r="E12008">
        <v>1080</v>
      </c>
      <c r="F12008">
        <v>18</v>
      </c>
      <c r="G12008" t="s">
        <v>19990</v>
      </c>
      <c r="H12008" t="s">
        <v>19703</v>
      </c>
      <c r="I12008" t="s">
        <v>96</v>
      </c>
      <c r="J12008" s="25">
        <v>44804</v>
      </c>
      <c r="K12008" s="25">
        <v>45638</v>
      </c>
      <c r="L12008" t="s">
        <v>19677</v>
      </c>
      <c r="M12008" t="s">
        <v>1442</v>
      </c>
      <c r="N12008" t="s">
        <v>32</v>
      </c>
      <c r="O12008" t="s">
        <v>6302</v>
      </c>
    </row>
    <row r="12009" spans="1:15" x14ac:dyDescent="0.25">
      <c r="A12009">
        <v>9693</v>
      </c>
      <c r="B12009" t="s">
        <v>18940</v>
      </c>
      <c r="C12009" t="s">
        <v>1440</v>
      </c>
      <c r="D12009" t="s">
        <v>1441</v>
      </c>
      <c r="E12009">
        <v>1080</v>
      </c>
      <c r="F12009">
        <v>18</v>
      </c>
      <c r="G12009" t="s">
        <v>19991</v>
      </c>
      <c r="H12009" t="s">
        <v>19703</v>
      </c>
      <c r="I12009" t="s">
        <v>96</v>
      </c>
      <c r="J12009" s="25">
        <v>44804</v>
      </c>
      <c r="K12009" s="25">
        <v>45638</v>
      </c>
      <c r="L12009" t="s">
        <v>19677</v>
      </c>
      <c r="M12009" t="s">
        <v>1442</v>
      </c>
      <c r="N12009" t="s">
        <v>32</v>
      </c>
      <c r="O12009" t="s">
        <v>6302</v>
      </c>
    </row>
    <row r="12010" spans="1:15" x14ac:dyDescent="0.25">
      <c r="A12010">
        <v>9695</v>
      </c>
      <c r="B12010" t="s">
        <v>18813</v>
      </c>
      <c r="C12010" t="s">
        <v>1440</v>
      </c>
      <c r="D12010" t="s">
        <v>1441</v>
      </c>
      <c r="E12010">
        <v>1080</v>
      </c>
      <c r="F12010">
        <v>18</v>
      </c>
      <c r="G12010" t="s">
        <v>19992</v>
      </c>
      <c r="H12010" t="s">
        <v>19703</v>
      </c>
      <c r="I12010" t="s">
        <v>96</v>
      </c>
      <c r="J12010" s="25">
        <v>44804</v>
      </c>
      <c r="K12010" s="25">
        <v>45638</v>
      </c>
      <c r="L12010" t="s">
        <v>19677</v>
      </c>
      <c r="M12010" t="s">
        <v>1442</v>
      </c>
      <c r="N12010" t="s">
        <v>32</v>
      </c>
      <c r="O12010" t="s">
        <v>6302</v>
      </c>
    </row>
    <row r="12011" spans="1:15" x14ac:dyDescent="0.25">
      <c r="A12011">
        <v>9692</v>
      </c>
      <c r="B12011" t="s">
        <v>18834</v>
      </c>
      <c r="C12011" t="s">
        <v>1440</v>
      </c>
      <c r="D12011" t="s">
        <v>1441</v>
      </c>
      <c r="E12011">
        <v>1080</v>
      </c>
      <c r="F12011">
        <v>18</v>
      </c>
      <c r="G12011" t="s">
        <v>19993</v>
      </c>
      <c r="H12011" t="s">
        <v>19703</v>
      </c>
      <c r="I12011" t="s">
        <v>96</v>
      </c>
      <c r="J12011" s="25">
        <v>44804</v>
      </c>
      <c r="K12011" s="25">
        <v>45638</v>
      </c>
      <c r="L12011" t="s">
        <v>19677</v>
      </c>
      <c r="M12011" t="s">
        <v>1442</v>
      </c>
      <c r="N12011" t="s">
        <v>32</v>
      </c>
      <c r="O12011" t="s">
        <v>6302</v>
      </c>
    </row>
    <row r="12012" spans="1:15" x14ac:dyDescent="0.25">
      <c r="A12012">
        <v>9696</v>
      </c>
      <c r="B12012" t="s">
        <v>18845</v>
      </c>
      <c r="C12012" t="s">
        <v>1440</v>
      </c>
      <c r="D12012" t="s">
        <v>1441</v>
      </c>
      <c r="E12012">
        <v>1080</v>
      </c>
      <c r="F12012">
        <v>18</v>
      </c>
      <c r="G12012" t="s">
        <v>19994</v>
      </c>
      <c r="H12012" t="s">
        <v>19703</v>
      </c>
      <c r="I12012" t="s">
        <v>96</v>
      </c>
      <c r="J12012" s="25">
        <v>44804</v>
      </c>
      <c r="K12012" s="25">
        <v>45638</v>
      </c>
      <c r="L12012" t="s">
        <v>19677</v>
      </c>
      <c r="M12012" t="s">
        <v>1442</v>
      </c>
      <c r="N12012" t="s">
        <v>32</v>
      </c>
      <c r="O12012" t="s">
        <v>6302</v>
      </c>
    </row>
    <row r="12013" spans="1:15" x14ac:dyDescent="0.25">
      <c r="A12013">
        <v>9690</v>
      </c>
      <c r="B12013" t="s">
        <v>18968</v>
      </c>
      <c r="C12013" t="s">
        <v>1440</v>
      </c>
      <c r="D12013" t="s">
        <v>1441</v>
      </c>
      <c r="E12013">
        <v>895</v>
      </c>
      <c r="F12013">
        <v>14</v>
      </c>
      <c r="G12013" t="s">
        <v>19995</v>
      </c>
      <c r="H12013" t="s">
        <v>19703</v>
      </c>
      <c r="I12013" t="s">
        <v>96</v>
      </c>
      <c r="J12013" s="25">
        <v>44804</v>
      </c>
      <c r="K12013" s="25">
        <v>45638</v>
      </c>
      <c r="L12013" t="s">
        <v>19677</v>
      </c>
      <c r="M12013" t="s">
        <v>1442</v>
      </c>
      <c r="N12013" t="s">
        <v>32</v>
      </c>
      <c r="O12013" t="s">
        <v>6302</v>
      </c>
    </row>
    <row r="12014" spans="1:15" x14ac:dyDescent="0.25">
      <c r="A12014">
        <v>9689</v>
      </c>
      <c r="B12014" t="s">
        <v>10062</v>
      </c>
      <c r="C12014" t="s">
        <v>1440</v>
      </c>
      <c r="D12014" t="s">
        <v>1441</v>
      </c>
      <c r="E12014">
        <v>59</v>
      </c>
      <c r="F12014">
        <v>0</v>
      </c>
      <c r="G12014" t="s">
        <v>19922</v>
      </c>
      <c r="H12014" t="s">
        <v>19996</v>
      </c>
      <c r="I12014" t="s">
        <v>96</v>
      </c>
      <c r="J12014" s="25">
        <v>45377</v>
      </c>
      <c r="K12014" s="25">
        <v>45724</v>
      </c>
      <c r="L12014" t="s">
        <v>1004</v>
      </c>
      <c r="M12014" t="s">
        <v>1442</v>
      </c>
      <c r="N12014" t="s">
        <v>32</v>
      </c>
      <c r="O12014" t="s">
        <v>6302</v>
      </c>
    </row>
    <row r="12015" spans="1:15" x14ac:dyDescent="0.25">
      <c r="A12015">
        <v>8016</v>
      </c>
      <c r="B12015" t="s">
        <v>18813</v>
      </c>
      <c r="C12015" t="s">
        <v>3620</v>
      </c>
      <c r="D12015" t="s">
        <v>1441</v>
      </c>
      <c r="E12015">
        <v>1080</v>
      </c>
      <c r="F12015">
        <v>18</v>
      </c>
      <c r="G12015" t="s">
        <v>19997</v>
      </c>
      <c r="H12015" t="s">
        <v>19731</v>
      </c>
      <c r="I12015" t="s">
        <v>96</v>
      </c>
      <c r="J12015" s="25">
        <v>45196</v>
      </c>
      <c r="K12015" s="25">
        <v>45197</v>
      </c>
      <c r="L12015" t="s">
        <v>305</v>
      </c>
      <c r="M12015" t="s">
        <v>1442</v>
      </c>
      <c r="N12015" t="s">
        <v>31</v>
      </c>
      <c r="O12015" t="s">
        <v>6282</v>
      </c>
    </row>
    <row r="12016" spans="1:15" x14ac:dyDescent="0.25">
      <c r="A12016">
        <v>8017</v>
      </c>
      <c r="B12016" t="s">
        <v>18940</v>
      </c>
      <c r="C12016" t="s">
        <v>3620</v>
      </c>
      <c r="D12016" t="s">
        <v>1441</v>
      </c>
      <c r="E12016">
        <v>1080</v>
      </c>
      <c r="F12016">
        <v>18</v>
      </c>
      <c r="G12016" t="s">
        <v>19998</v>
      </c>
      <c r="H12016" t="s">
        <v>19731</v>
      </c>
      <c r="I12016" t="s">
        <v>96</v>
      </c>
      <c r="J12016" s="25">
        <v>45196</v>
      </c>
      <c r="K12016" s="25">
        <v>45197</v>
      </c>
      <c r="L12016" t="s">
        <v>305</v>
      </c>
      <c r="M12016" t="s">
        <v>1442</v>
      </c>
      <c r="N12016" t="s">
        <v>31</v>
      </c>
      <c r="O12016" t="s">
        <v>6282</v>
      </c>
    </row>
    <row r="12017" spans="1:15" x14ac:dyDescent="0.25">
      <c r="A12017">
        <v>8018</v>
      </c>
      <c r="B12017" t="s">
        <v>18940</v>
      </c>
      <c r="C12017" t="s">
        <v>3620</v>
      </c>
      <c r="D12017" t="s">
        <v>1441</v>
      </c>
      <c r="E12017">
        <v>1080</v>
      </c>
      <c r="F12017">
        <v>18</v>
      </c>
      <c r="G12017" t="s">
        <v>19999</v>
      </c>
      <c r="H12017" t="s">
        <v>19731</v>
      </c>
      <c r="I12017" t="s">
        <v>96</v>
      </c>
      <c r="J12017" s="25">
        <v>45196</v>
      </c>
      <c r="K12017" s="25">
        <v>45197</v>
      </c>
      <c r="L12017" t="s">
        <v>305</v>
      </c>
      <c r="M12017" t="s">
        <v>1442</v>
      </c>
      <c r="N12017" t="s">
        <v>31</v>
      </c>
      <c r="O12017" t="s">
        <v>6282</v>
      </c>
    </row>
    <row r="12018" spans="1:15" x14ac:dyDescent="0.25">
      <c r="A12018">
        <v>8019</v>
      </c>
      <c r="B12018" t="s">
        <v>18813</v>
      </c>
      <c r="C12018" t="s">
        <v>3620</v>
      </c>
      <c r="D12018" t="s">
        <v>1441</v>
      </c>
      <c r="E12018">
        <v>1080</v>
      </c>
      <c r="F12018">
        <v>18</v>
      </c>
      <c r="G12018" t="s">
        <v>20000</v>
      </c>
      <c r="H12018" t="s">
        <v>19731</v>
      </c>
      <c r="I12018" t="s">
        <v>96</v>
      </c>
      <c r="J12018" s="25">
        <v>45196</v>
      </c>
      <c r="K12018" s="25">
        <v>45197</v>
      </c>
      <c r="L12018" t="s">
        <v>305</v>
      </c>
      <c r="M12018" t="s">
        <v>1442</v>
      </c>
      <c r="N12018" t="s">
        <v>31</v>
      </c>
      <c r="O12018" t="s">
        <v>6282</v>
      </c>
    </row>
    <row r="12019" spans="1:15" x14ac:dyDescent="0.25">
      <c r="A12019">
        <v>8020</v>
      </c>
      <c r="B12019" t="s">
        <v>18940</v>
      </c>
      <c r="C12019" t="s">
        <v>3620</v>
      </c>
      <c r="D12019" t="s">
        <v>1441</v>
      </c>
      <c r="E12019">
        <v>1080</v>
      </c>
      <c r="F12019">
        <v>18</v>
      </c>
      <c r="G12019" t="s">
        <v>20001</v>
      </c>
      <c r="H12019" t="s">
        <v>19731</v>
      </c>
      <c r="I12019" t="s">
        <v>96</v>
      </c>
      <c r="J12019" s="25">
        <v>45196</v>
      </c>
      <c r="K12019" s="25">
        <v>45197</v>
      </c>
      <c r="L12019" t="s">
        <v>305</v>
      </c>
      <c r="M12019" t="s">
        <v>1442</v>
      </c>
      <c r="N12019" t="s">
        <v>31</v>
      </c>
      <c r="O12019" t="s">
        <v>6282</v>
      </c>
    </row>
    <row r="12020" spans="1:15" x14ac:dyDescent="0.25">
      <c r="A12020">
        <v>8021</v>
      </c>
      <c r="B12020" t="s">
        <v>18834</v>
      </c>
      <c r="C12020" t="s">
        <v>3620</v>
      </c>
      <c r="D12020" t="s">
        <v>1441</v>
      </c>
      <c r="E12020">
        <v>1080</v>
      </c>
      <c r="F12020">
        <v>18</v>
      </c>
      <c r="G12020" t="s">
        <v>20002</v>
      </c>
      <c r="H12020" t="s">
        <v>19731</v>
      </c>
      <c r="I12020" t="s">
        <v>96</v>
      </c>
      <c r="J12020" s="25">
        <v>45196</v>
      </c>
      <c r="K12020" s="25">
        <v>45197</v>
      </c>
      <c r="L12020" t="s">
        <v>305</v>
      </c>
      <c r="M12020" t="s">
        <v>1442</v>
      </c>
      <c r="N12020" t="s">
        <v>31</v>
      </c>
      <c r="O12020" t="s">
        <v>6282</v>
      </c>
    </row>
    <row r="12021" spans="1:15" x14ac:dyDescent="0.25">
      <c r="A12021">
        <v>8022</v>
      </c>
      <c r="B12021" t="s">
        <v>18813</v>
      </c>
      <c r="C12021" t="s">
        <v>3620</v>
      </c>
      <c r="D12021" t="s">
        <v>1441</v>
      </c>
      <c r="E12021">
        <v>1080</v>
      </c>
      <c r="F12021">
        <v>18</v>
      </c>
      <c r="G12021" t="s">
        <v>20003</v>
      </c>
      <c r="H12021" t="s">
        <v>19731</v>
      </c>
      <c r="I12021" t="s">
        <v>96</v>
      </c>
      <c r="J12021" s="25">
        <v>45196</v>
      </c>
      <c r="K12021" s="25">
        <v>45197</v>
      </c>
      <c r="L12021" t="s">
        <v>305</v>
      </c>
      <c r="M12021" t="s">
        <v>1442</v>
      </c>
      <c r="N12021" t="s">
        <v>31</v>
      </c>
      <c r="O12021" t="s">
        <v>6282</v>
      </c>
    </row>
    <row r="12022" spans="1:15" x14ac:dyDescent="0.25">
      <c r="A12022">
        <v>8023</v>
      </c>
      <c r="B12022" t="s">
        <v>18813</v>
      </c>
      <c r="C12022" t="s">
        <v>3620</v>
      </c>
      <c r="D12022" t="s">
        <v>1441</v>
      </c>
      <c r="E12022">
        <v>1080</v>
      </c>
      <c r="F12022">
        <v>18</v>
      </c>
      <c r="G12022" t="s">
        <v>20004</v>
      </c>
      <c r="H12022" t="s">
        <v>19731</v>
      </c>
      <c r="I12022" t="s">
        <v>96</v>
      </c>
      <c r="J12022" s="25">
        <v>45196</v>
      </c>
      <c r="K12022" s="25">
        <v>45197</v>
      </c>
      <c r="L12022" t="s">
        <v>305</v>
      </c>
      <c r="M12022" t="s">
        <v>1442</v>
      </c>
      <c r="N12022" t="s">
        <v>31</v>
      </c>
      <c r="O12022" t="s">
        <v>6282</v>
      </c>
    </row>
    <row r="12023" spans="1:15" x14ac:dyDescent="0.25">
      <c r="A12023">
        <v>8024</v>
      </c>
      <c r="B12023" t="s">
        <v>18803</v>
      </c>
      <c r="C12023" t="s">
        <v>3620</v>
      </c>
      <c r="D12023" t="s">
        <v>1441</v>
      </c>
      <c r="E12023">
        <v>1080</v>
      </c>
      <c r="F12023">
        <v>18</v>
      </c>
      <c r="G12023" t="s">
        <v>20005</v>
      </c>
      <c r="H12023" t="s">
        <v>19731</v>
      </c>
      <c r="I12023" t="s">
        <v>96</v>
      </c>
      <c r="J12023" s="25">
        <v>45196</v>
      </c>
      <c r="K12023" s="25">
        <v>45197</v>
      </c>
      <c r="L12023" t="s">
        <v>305</v>
      </c>
      <c r="M12023" t="s">
        <v>1442</v>
      </c>
      <c r="N12023" t="s">
        <v>31</v>
      </c>
      <c r="O12023" t="s">
        <v>6282</v>
      </c>
    </row>
    <row r="12024" spans="1:15" x14ac:dyDescent="0.25">
      <c r="A12024">
        <v>8025</v>
      </c>
      <c r="B12024" t="s">
        <v>18940</v>
      </c>
      <c r="C12024" t="s">
        <v>3620</v>
      </c>
      <c r="D12024" t="s">
        <v>1441</v>
      </c>
      <c r="E12024">
        <v>1080</v>
      </c>
      <c r="F12024">
        <v>18</v>
      </c>
      <c r="G12024" t="s">
        <v>20006</v>
      </c>
      <c r="H12024" t="s">
        <v>19731</v>
      </c>
      <c r="I12024" t="s">
        <v>96</v>
      </c>
      <c r="J12024" s="25">
        <v>45196</v>
      </c>
      <c r="K12024" s="25">
        <v>45197</v>
      </c>
      <c r="L12024" t="s">
        <v>305</v>
      </c>
      <c r="M12024" t="s">
        <v>1442</v>
      </c>
      <c r="N12024" t="s">
        <v>31</v>
      </c>
      <c r="O12024" t="s">
        <v>6282</v>
      </c>
    </row>
    <row r="12025" spans="1:15" x14ac:dyDescent="0.25">
      <c r="A12025">
        <v>8026</v>
      </c>
      <c r="B12025" t="s">
        <v>18940</v>
      </c>
      <c r="C12025" t="s">
        <v>3620</v>
      </c>
      <c r="D12025" t="s">
        <v>1441</v>
      </c>
      <c r="E12025">
        <v>1080</v>
      </c>
      <c r="F12025">
        <v>18</v>
      </c>
      <c r="G12025" t="s">
        <v>20007</v>
      </c>
      <c r="H12025" t="s">
        <v>19731</v>
      </c>
      <c r="I12025" t="s">
        <v>96</v>
      </c>
      <c r="J12025" s="25">
        <v>45196</v>
      </c>
      <c r="K12025" s="25">
        <v>45197</v>
      </c>
      <c r="L12025" t="s">
        <v>305</v>
      </c>
      <c r="M12025" t="s">
        <v>1442</v>
      </c>
      <c r="N12025" t="s">
        <v>31</v>
      </c>
      <c r="O12025" t="s">
        <v>6282</v>
      </c>
    </row>
    <row r="12026" spans="1:15" x14ac:dyDescent="0.25">
      <c r="A12026">
        <v>8027</v>
      </c>
      <c r="B12026" t="s">
        <v>18799</v>
      </c>
      <c r="C12026" t="s">
        <v>3620</v>
      </c>
      <c r="D12026" t="s">
        <v>1441</v>
      </c>
      <c r="E12026">
        <v>1080</v>
      </c>
      <c r="F12026">
        <v>18</v>
      </c>
      <c r="G12026" t="s">
        <v>20008</v>
      </c>
      <c r="H12026" t="s">
        <v>19731</v>
      </c>
      <c r="I12026" t="s">
        <v>96</v>
      </c>
      <c r="J12026" s="25">
        <v>45196</v>
      </c>
      <c r="K12026" s="25">
        <v>45197</v>
      </c>
      <c r="L12026" t="s">
        <v>305</v>
      </c>
      <c r="M12026" t="s">
        <v>1442</v>
      </c>
      <c r="N12026" t="s">
        <v>31</v>
      </c>
      <c r="O12026" t="s">
        <v>6282</v>
      </c>
    </row>
    <row r="12027" spans="1:15" x14ac:dyDescent="0.25">
      <c r="A12027">
        <v>8028</v>
      </c>
      <c r="B12027" t="s">
        <v>18799</v>
      </c>
      <c r="C12027" t="s">
        <v>3620</v>
      </c>
      <c r="D12027" t="s">
        <v>1441</v>
      </c>
      <c r="E12027">
        <v>1080</v>
      </c>
      <c r="F12027">
        <v>18</v>
      </c>
      <c r="G12027" t="s">
        <v>20009</v>
      </c>
      <c r="H12027" t="s">
        <v>19731</v>
      </c>
      <c r="I12027" t="s">
        <v>96</v>
      </c>
      <c r="J12027" s="25">
        <v>45196</v>
      </c>
      <c r="K12027" s="25">
        <v>45197</v>
      </c>
      <c r="L12027" t="s">
        <v>305</v>
      </c>
      <c r="M12027" t="s">
        <v>1442</v>
      </c>
      <c r="N12027" t="s">
        <v>31</v>
      </c>
      <c r="O12027" t="s">
        <v>6282</v>
      </c>
    </row>
    <row r="12028" spans="1:15" x14ac:dyDescent="0.25">
      <c r="A12028">
        <v>8029</v>
      </c>
      <c r="B12028" t="s">
        <v>18799</v>
      </c>
      <c r="C12028" t="s">
        <v>3620</v>
      </c>
      <c r="D12028" t="s">
        <v>1441</v>
      </c>
      <c r="E12028">
        <v>1080</v>
      </c>
      <c r="F12028">
        <v>18</v>
      </c>
      <c r="G12028" t="s">
        <v>20010</v>
      </c>
      <c r="H12028" t="s">
        <v>19731</v>
      </c>
      <c r="I12028" t="s">
        <v>96</v>
      </c>
      <c r="J12028" s="25">
        <v>45196</v>
      </c>
      <c r="K12028" s="25">
        <v>45197</v>
      </c>
      <c r="L12028" t="s">
        <v>305</v>
      </c>
      <c r="M12028" t="s">
        <v>1442</v>
      </c>
      <c r="N12028" t="s">
        <v>31</v>
      </c>
      <c r="O12028" t="s">
        <v>6282</v>
      </c>
    </row>
    <row r="12029" spans="1:15" x14ac:dyDescent="0.25">
      <c r="A12029">
        <v>8030</v>
      </c>
      <c r="B12029" t="s">
        <v>18803</v>
      </c>
      <c r="C12029" t="s">
        <v>3620</v>
      </c>
      <c r="D12029" t="s">
        <v>1441</v>
      </c>
      <c r="E12029">
        <v>1080</v>
      </c>
      <c r="F12029">
        <v>18</v>
      </c>
      <c r="G12029" t="s">
        <v>20011</v>
      </c>
      <c r="H12029" t="s">
        <v>19731</v>
      </c>
      <c r="I12029" t="s">
        <v>96</v>
      </c>
      <c r="J12029" s="25">
        <v>45196</v>
      </c>
      <c r="K12029" s="25">
        <v>45197</v>
      </c>
      <c r="L12029" t="s">
        <v>305</v>
      </c>
      <c r="M12029" t="s">
        <v>1442</v>
      </c>
      <c r="N12029" t="s">
        <v>31</v>
      </c>
      <c r="O12029" t="s">
        <v>6282</v>
      </c>
    </row>
    <row r="12030" spans="1:15" x14ac:dyDescent="0.25">
      <c r="A12030">
        <v>8031</v>
      </c>
      <c r="B12030" t="s">
        <v>18803</v>
      </c>
      <c r="C12030" t="s">
        <v>3620</v>
      </c>
      <c r="D12030" t="s">
        <v>1441</v>
      </c>
      <c r="E12030">
        <v>1080</v>
      </c>
      <c r="F12030">
        <v>18</v>
      </c>
      <c r="G12030" t="s">
        <v>20012</v>
      </c>
      <c r="H12030" t="s">
        <v>19731</v>
      </c>
      <c r="I12030" t="s">
        <v>96</v>
      </c>
      <c r="J12030" s="25">
        <v>45196</v>
      </c>
      <c r="K12030" s="25">
        <v>45197</v>
      </c>
      <c r="L12030" t="s">
        <v>305</v>
      </c>
      <c r="M12030" t="s">
        <v>1442</v>
      </c>
      <c r="N12030" t="s">
        <v>31</v>
      </c>
      <c r="O12030" t="s">
        <v>6282</v>
      </c>
    </row>
    <row r="12031" spans="1:15" x14ac:dyDescent="0.25">
      <c r="A12031">
        <v>8032</v>
      </c>
      <c r="B12031" t="s">
        <v>18799</v>
      </c>
      <c r="C12031" t="s">
        <v>3620</v>
      </c>
      <c r="D12031" t="s">
        <v>1441</v>
      </c>
      <c r="E12031">
        <v>1080</v>
      </c>
      <c r="F12031">
        <v>18</v>
      </c>
      <c r="G12031" t="s">
        <v>20013</v>
      </c>
      <c r="H12031" t="s">
        <v>19731</v>
      </c>
      <c r="I12031" t="s">
        <v>96</v>
      </c>
      <c r="J12031" s="25">
        <v>45196</v>
      </c>
      <c r="K12031" s="25">
        <v>45197</v>
      </c>
      <c r="L12031" t="s">
        <v>305</v>
      </c>
      <c r="M12031" t="s">
        <v>1442</v>
      </c>
      <c r="N12031" t="s">
        <v>31</v>
      </c>
      <c r="O12031" t="s">
        <v>6282</v>
      </c>
    </row>
    <row r="12032" spans="1:15" x14ac:dyDescent="0.25">
      <c r="A12032">
        <v>8033</v>
      </c>
      <c r="B12032" t="s">
        <v>18799</v>
      </c>
      <c r="C12032" t="s">
        <v>3620</v>
      </c>
      <c r="D12032" t="s">
        <v>1441</v>
      </c>
      <c r="E12032">
        <v>1080</v>
      </c>
      <c r="F12032">
        <v>18</v>
      </c>
      <c r="G12032" t="s">
        <v>20014</v>
      </c>
      <c r="H12032" t="s">
        <v>19731</v>
      </c>
      <c r="I12032" t="s">
        <v>96</v>
      </c>
      <c r="J12032" s="25">
        <v>45196</v>
      </c>
      <c r="K12032" s="25">
        <v>45197</v>
      </c>
      <c r="L12032" t="s">
        <v>305</v>
      </c>
      <c r="M12032" t="s">
        <v>1442</v>
      </c>
      <c r="N12032" t="s">
        <v>31</v>
      </c>
      <c r="O12032" t="s">
        <v>6282</v>
      </c>
    </row>
    <row r="12033" spans="1:15" x14ac:dyDescent="0.25">
      <c r="A12033">
        <v>8034</v>
      </c>
      <c r="B12033" t="s">
        <v>18803</v>
      </c>
      <c r="C12033" t="s">
        <v>3620</v>
      </c>
      <c r="D12033" t="s">
        <v>1441</v>
      </c>
      <c r="E12033">
        <v>1080</v>
      </c>
      <c r="F12033">
        <v>18</v>
      </c>
      <c r="G12033" t="s">
        <v>20015</v>
      </c>
      <c r="H12033" t="s">
        <v>19731</v>
      </c>
      <c r="I12033" t="s">
        <v>96</v>
      </c>
      <c r="J12033" s="25">
        <v>45196</v>
      </c>
      <c r="K12033" s="25">
        <v>45197</v>
      </c>
      <c r="L12033" t="s">
        <v>305</v>
      </c>
      <c r="M12033" t="s">
        <v>1442</v>
      </c>
      <c r="N12033" t="s">
        <v>31</v>
      </c>
      <c r="O12033" t="s">
        <v>6282</v>
      </c>
    </row>
    <row r="12034" spans="1:15" x14ac:dyDescent="0.25">
      <c r="A12034">
        <v>8035</v>
      </c>
      <c r="B12034" t="s">
        <v>18799</v>
      </c>
      <c r="C12034" t="s">
        <v>3620</v>
      </c>
      <c r="D12034" t="s">
        <v>1441</v>
      </c>
      <c r="E12034">
        <v>1080</v>
      </c>
      <c r="F12034">
        <v>18</v>
      </c>
      <c r="G12034" t="s">
        <v>20016</v>
      </c>
      <c r="H12034" t="s">
        <v>19731</v>
      </c>
      <c r="I12034" t="s">
        <v>96</v>
      </c>
      <c r="J12034" s="25">
        <v>45196</v>
      </c>
      <c r="K12034" s="25">
        <v>45197</v>
      </c>
      <c r="L12034" t="s">
        <v>305</v>
      </c>
      <c r="M12034" t="s">
        <v>1442</v>
      </c>
      <c r="N12034" t="s">
        <v>31</v>
      </c>
      <c r="O12034" t="s">
        <v>6282</v>
      </c>
    </row>
    <row r="12035" spans="1:15" x14ac:dyDescent="0.25">
      <c r="A12035">
        <v>8036</v>
      </c>
      <c r="B12035" t="s">
        <v>18803</v>
      </c>
      <c r="C12035" t="s">
        <v>3620</v>
      </c>
      <c r="D12035" t="s">
        <v>1441</v>
      </c>
      <c r="E12035">
        <v>1080</v>
      </c>
      <c r="F12035">
        <v>18</v>
      </c>
      <c r="G12035" t="s">
        <v>20017</v>
      </c>
      <c r="H12035" t="s">
        <v>19731</v>
      </c>
      <c r="I12035" t="s">
        <v>96</v>
      </c>
      <c r="J12035" s="25">
        <v>45196</v>
      </c>
      <c r="K12035" s="25">
        <v>45197</v>
      </c>
      <c r="L12035" t="s">
        <v>305</v>
      </c>
      <c r="M12035" t="s">
        <v>1442</v>
      </c>
      <c r="N12035" t="s">
        <v>31</v>
      </c>
      <c r="O12035" t="s">
        <v>6282</v>
      </c>
    </row>
    <row r="12036" spans="1:15" x14ac:dyDescent="0.25">
      <c r="A12036">
        <v>8037</v>
      </c>
      <c r="B12036" t="s">
        <v>18803</v>
      </c>
      <c r="C12036" t="s">
        <v>3620</v>
      </c>
      <c r="D12036" t="s">
        <v>1441</v>
      </c>
      <c r="E12036">
        <v>1080</v>
      </c>
      <c r="F12036">
        <v>18</v>
      </c>
      <c r="G12036" t="s">
        <v>20018</v>
      </c>
      <c r="H12036" t="s">
        <v>19731</v>
      </c>
      <c r="I12036" t="s">
        <v>96</v>
      </c>
      <c r="J12036" s="25">
        <v>45196</v>
      </c>
      <c r="K12036" s="25">
        <v>45197</v>
      </c>
      <c r="L12036" t="s">
        <v>305</v>
      </c>
      <c r="M12036" t="s">
        <v>1442</v>
      </c>
      <c r="N12036" t="s">
        <v>31</v>
      </c>
      <c r="O12036" t="s">
        <v>6282</v>
      </c>
    </row>
    <row r="12037" spans="1:15" x14ac:dyDescent="0.25">
      <c r="A12037">
        <v>8038</v>
      </c>
      <c r="B12037" t="s">
        <v>18842</v>
      </c>
      <c r="C12037" t="s">
        <v>3620</v>
      </c>
      <c r="D12037" t="s">
        <v>1441</v>
      </c>
      <c r="E12037">
        <v>175</v>
      </c>
      <c r="F12037">
        <v>2</v>
      </c>
      <c r="G12037" t="s">
        <v>20019</v>
      </c>
      <c r="H12037" t="s">
        <v>19731</v>
      </c>
      <c r="I12037" t="s">
        <v>96</v>
      </c>
      <c r="J12037" s="25">
        <v>45196</v>
      </c>
      <c r="K12037" s="25">
        <v>45197</v>
      </c>
      <c r="L12037" t="s">
        <v>305</v>
      </c>
      <c r="M12037" t="s">
        <v>1442</v>
      </c>
      <c r="N12037" t="s">
        <v>31</v>
      </c>
      <c r="O12037" t="s">
        <v>6282</v>
      </c>
    </row>
    <row r="12038" spans="1:15" x14ac:dyDescent="0.25">
      <c r="A12038">
        <v>9733</v>
      </c>
      <c r="B12038" t="s">
        <v>19691</v>
      </c>
      <c r="C12038" t="s">
        <v>3620</v>
      </c>
      <c r="D12038" t="s">
        <v>1441</v>
      </c>
      <c r="E12038">
        <v>54</v>
      </c>
      <c r="F12038">
        <v>0</v>
      </c>
      <c r="G12038" t="s">
        <v>19692</v>
      </c>
      <c r="H12038" t="s">
        <v>19731</v>
      </c>
      <c r="I12038" t="s">
        <v>96</v>
      </c>
      <c r="J12038" s="25">
        <v>45196</v>
      </c>
      <c r="K12038" s="25">
        <v>45197</v>
      </c>
      <c r="L12038" t="s">
        <v>305</v>
      </c>
      <c r="M12038" t="s">
        <v>1442</v>
      </c>
      <c r="N12038" t="s">
        <v>31</v>
      </c>
      <c r="O12038" t="s">
        <v>6302</v>
      </c>
    </row>
    <row r="12039" spans="1:15" x14ac:dyDescent="0.25">
      <c r="A12039">
        <v>8039</v>
      </c>
      <c r="B12039" t="s">
        <v>18842</v>
      </c>
      <c r="C12039" t="s">
        <v>3620</v>
      </c>
      <c r="D12039" t="s">
        <v>1441</v>
      </c>
      <c r="E12039">
        <v>60</v>
      </c>
      <c r="F12039">
        <v>1</v>
      </c>
      <c r="G12039" t="s">
        <v>20019</v>
      </c>
      <c r="H12039" t="s">
        <v>1357</v>
      </c>
      <c r="I12039" t="s">
        <v>96</v>
      </c>
      <c r="J12039" s="25">
        <v>45226</v>
      </c>
      <c r="K12039" s="25">
        <v>45226</v>
      </c>
      <c r="L12039" t="s">
        <v>317</v>
      </c>
      <c r="M12039" t="s">
        <v>1442</v>
      </c>
      <c r="N12039" t="s">
        <v>31</v>
      </c>
      <c r="O12039" t="s">
        <v>6282</v>
      </c>
    </row>
    <row r="12040" spans="1:15" x14ac:dyDescent="0.25">
      <c r="A12040">
        <v>8040</v>
      </c>
      <c r="B12040" t="s">
        <v>18960</v>
      </c>
      <c r="C12040" t="s">
        <v>3620</v>
      </c>
      <c r="D12040" t="s">
        <v>1441</v>
      </c>
      <c r="E12040">
        <v>1080</v>
      </c>
      <c r="F12040">
        <v>18</v>
      </c>
      <c r="G12040" t="s">
        <v>20020</v>
      </c>
      <c r="H12040" t="s">
        <v>1357</v>
      </c>
      <c r="I12040" t="s">
        <v>96</v>
      </c>
      <c r="J12040" s="25">
        <v>45226</v>
      </c>
      <c r="K12040" s="25">
        <v>45226</v>
      </c>
      <c r="L12040" t="s">
        <v>317</v>
      </c>
      <c r="M12040" t="s">
        <v>1442</v>
      </c>
      <c r="N12040" t="s">
        <v>31</v>
      </c>
      <c r="O12040" t="s">
        <v>6282</v>
      </c>
    </row>
    <row r="12041" spans="1:15" x14ac:dyDescent="0.25">
      <c r="A12041">
        <v>8041</v>
      </c>
      <c r="B12041" t="s">
        <v>18968</v>
      </c>
      <c r="C12041" t="s">
        <v>3620</v>
      </c>
      <c r="D12041" t="s">
        <v>1441</v>
      </c>
      <c r="E12041">
        <v>1080</v>
      </c>
      <c r="F12041">
        <v>18</v>
      </c>
      <c r="G12041" t="s">
        <v>20021</v>
      </c>
      <c r="H12041" t="s">
        <v>1357</v>
      </c>
      <c r="I12041" t="s">
        <v>96</v>
      </c>
      <c r="J12041" s="25">
        <v>45226</v>
      </c>
      <c r="K12041" s="25">
        <v>45226</v>
      </c>
      <c r="L12041" t="s">
        <v>317</v>
      </c>
      <c r="M12041" t="s">
        <v>1442</v>
      </c>
      <c r="N12041" t="s">
        <v>31</v>
      </c>
      <c r="O12041" t="s">
        <v>6282</v>
      </c>
    </row>
    <row r="12042" spans="1:15" x14ac:dyDescent="0.25">
      <c r="A12042">
        <v>8042</v>
      </c>
      <c r="B12042" t="s">
        <v>18960</v>
      </c>
      <c r="C12042" t="s">
        <v>3620</v>
      </c>
      <c r="D12042" t="s">
        <v>1441</v>
      </c>
      <c r="E12042">
        <v>1080</v>
      </c>
      <c r="F12042">
        <v>18</v>
      </c>
      <c r="G12042" t="s">
        <v>20022</v>
      </c>
      <c r="H12042" t="s">
        <v>1357</v>
      </c>
      <c r="I12042" t="s">
        <v>96</v>
      </c>
      <c r="J12042" s="25">
        <v>45226</v>
      </c>
      <c r="K12042" s="25">
        <v>45226</v>
      </c>
      <c r="L12042" t="s">
        <v>317</v>
      </c>
      <c r="M12042" t="s">
        <v>1442</v>
      </c>
      <c r="N12042" t="s">
        <v>31</v>
      </c>
      <c r="O12042" t="s">
        <v>6282</v>
      </c>
    </row>
    <row r="12043" spans="1:15" x14ac:dyDescent="0.25">
      <c r="A12043">
        <v>8043</v>
      </c>
      <c r="B12043" t="s">
        <v>18960</v>
      </c>
      <c r="C12043" t="s">
        <v>3620</v>
      </c>
      <c r="D12043" t="s">
        <v>1441</v>
      </c>
      <c r="E12043">
        <v>1080</v>
      </c>
      <c r="F12043">
        <v>18</v>
      </c>
      <c r="G12043" t="s">
        <v>20023</v>
      </c>
      <c r="H12043" t="s">
        <v>1357</v>
      </c>
      <c r="I12043" t="s">
        <v>96</v>
      </c>
      <c r="J12043" s="25">
        <v>45226</v>
      </c>
      <c r="K12043" s="25">
        <v>45226</v>
      </c>
      <c r="L12043" t="s">
        <v>317</v>
      </c>
      <c r="M12043" t="s">
        <v>1442</v>
      </c>
      <c r="N12043" t="s">
        <v>31</v>
      </c>
      <c r="O12043" t="s">
        <v>6282</v>
      </c>
    </row>
    <row r="12044" spans="1:15" x14ac:dyDescent="0.25">
      <c r="A12044">
        <v>8044</v>
      </c>
      <c r="B12044" t="s">
        <v>18960</v>
      </c>
      <c r="C12044" t="s">
        <v>3620</v>
      </c>
      <c r="D12044" t="s">
        <v>1441</v>
      </c>
      <c r="E12044">
        <v>1080</v>
      </c>
      <c r="F12044">
        <v>18</v>
      </c>
      <c r="G12044" t="s">
        <v>20024</v>
      </c>
      <c r="H12044" t="s">
        <v>1357</v>
      </c>
      <c r="I12044" t="s">
        <v>96</v>
      </c>
      <c r="J12044" s="25">
        <v>45226</v>
      </c>
      <c r="K12044" s="25">
        <v>45226</v>
      </c>
      <c r="L12044" t="s">
        <v>317</v>
      </c>
      <c r="M12044" t="s">
        <v>1442</v>
      </c>
      <c r="N12044" t="s">
        <v>31</v>
      </c>
      <c r="O12044" t="s">
        <v>6282</v>
      </c>
    </row>
    <row r="12045" spans="1:15" x14ac:dyDescent="0.25">
      <c r="A12045">
        <v>8045</v>
      </c>
      <c r="B12045" t="s">
        <v>18960</v>
      </c>
      <c r="C12045" t="s">
        <v>3620</v>
      </c>
      <c r="D12045" t="s">
        <v>1441</v>
      </c>
      <c r="E12045">
        <v>1080</v>
      </c>
      <c r="F12045">
        <v>18</v>
      </c>
      <c r="G12045" t="s">
        <v>20025</v>
      </c>
      <c r="H12045" t="s">
        <v>1357</v>
      </c>
      <c r="I12045" t="s">
        <v>96</v>
      </c>
      <c r="J12045" s="25">
        <v>45226</v>
      </c>
      <c r="K12045" s="25">
        <v>45226</v>
      </c>
      <c r="L12045" t="s">
        <v>317</v>
      </c>
      <c r="M12045" t="s">
        <v>1442</v>
      </c>
      <c r="N12045" t="s">
        <v>31</v>
      </c>
      <c r="O12045" t="s">
        <v>6282</v>
      </c>
    </row>
    <row r="12046" spans="1:15" x14ac:dyDescent="0.25">
      <c r="A12046">
        <v>8046</v>
      </c>
      <c r="B12046" t="s">
        <v>18842</v>
      </c>
      <c r="C12046" t="s">
        <v>3620</v>
      </c>
      <c r="D12046" t="s">
        <v>1441</v>
      </c>
      <c r="E12046">
        <v>1080</v>
      </c>
      <c r="F12046">
        <v>18</v>
      </c>
      <c r="G12046" t="s">
        <v>20026</v>
      </c>
      <c r="H12046" t="s">
        <v>1357</v>
      </c>
      <c r="I12046" t="s">
        <v>96</v>
      </c>
      <c r="J12046" s="25">
        <v>45226</v>
      </c>
      <c r="K12046" s="25">
        <v>45226</v>
      </c>
      <c r="L12046" t="s">
        <v>317</v>
      </c>
      <c r="M12046" t="s">
        <v>1442</v>
      </c>
      <c r="N12046" t="s">
        <v>31</v>
      </c>
      <c r="O12046" t="s">
        <v>6282</v>
      </c>
    </row>
    <row r="12047" spans="1:15" x14ac:dyDescent="0.25">
      <c r="A12047">
        <v>8047</v>
      </c>
      <c r="B12047" t="s">
        <v>18960</v>
      </c>
      <c r="C12047" t="s">
        <v>3620</v>
      </c>
      <c r="D12047" t="s">
        <v>1441</v>
      </c>
      <c r="E12047">
        <v>1080</v>
      </c>
      <c r="F12047">
        <v>18</v>
      </c>
      <c r="G12047" t="s">
        <v>20027</v>
      </c>
      <c r="H12047" t="s">
        <v>1357</v>
      </c>
      <c r="I12047" t="s">
        <v>96</v>
      </c>
      <c r="J12047" s="25">
        <v>45226</v>
      </c>
      <c r="K12047" s="25">
        <v>45226</v>
      </c>
      <c r="L12047" t="s">
        <v>317</v>
      </c>
      <c r="M12047" t="s">
        <v>1442</v>
      </c>
      <c r="N12047" t="s">
        <v>31</v>
      </c>
      <c r="O12047" t="s">
        <v>6282</v>
      </c>
    </row>
    <row r="12048" spans="1:15" x14ac:dyDescent="0.25">
      <c r="A12048">
        <v>8048</v>
      </c>
      <c r="B12048" t="s">
        <v>18842</v>
      </c>
      <c r="C12048" t="s">
        <v>3620</v>
      </c>
      <c r="D12048" t="s">
        <v>1441</v>
      </c>
      <c r="E12048">
        <v>1080</v>
      </c>
      <c r="F12048">
        <v>18</v>
      </c>
      <c r="G12048" t="s">
        <v>20028</v>
      </c>
      <c r="H12048" t="s">
        <v>1357</v>
      </c>
      <c r="I12048" t="s">
        <v>96</v>
      </c>
      <c r="J12048" s="25">
        <v>45226</v>
      </c>
      <c r="K12048" s="25">
        <v>45226</v>
      </c>
      <c r="L12048" t="s">
        <v>317</v>
      </c>
      <c r="M12048" t="s">
        <v>1442</v>
      </c>
      <c r="N12048" t="s">
        <v>31</v>
      </c>
      <c r="O12048" t="s">
        <v>6282</v>
      </c>
    </row>
    <row r="12049" spans="1:15" x14ac:dyDescent="0.25">
      <c r="A12049">
        <v>8049</v>
      </c>
      <c r="B12049" t="s">
        <v>18842</v>
      </c>
      <c r="C12049" t="s">
        <v>3620</v>
      </c>
      <c r="D12049" t="s">
        <v>1441</v>
      </c>
      <c r="E12049">
        <v>1080</v>
      </c>
      <c r="F12049">
        <v>18</v>
      </c>
      <c r="G12049" t="s">
        <v>20029</v>
      </c>
      <c r="H12049" t="s">
        <v>1357</v>
      </c>
      <c r="I12049" t="s">
        <v>96</v>
      </c>
      <c r="J12049" s="25">
        <v>45226</v>
      </c>
      <c r="K12049" s="25">
        <v>45226</v>
      </c>
      <c r="L12049" t="s">
        <v>317</v>
      </c>
      <c r="M12049" t="s">
        <v>1442</v>
      </c>
      <c r="N12049" t="s">
        <v>31</v>
      </c>
      <c r="O12049" t="s">
        <v>6282</v>
      </c>
    </row>
    <row r="12050" spans="1:15" x14ac:dyDescent="0.25">
      <c r="A12050">
        <v>8050</v>
      </c>
      <c r="B12050" t="s">
        <v>18842</v>
      </c>
      <c r="C12050" t="s">
        <v>3620</v>
      </c>
      <c r="D12050" t="s">
        <v>1441</v>
      </c>
      <c r="E12050">
        <v>1080</v>
      </c>
      <c r="F12050">
        <v>18</v>
      </c>
      <c r="G12050" t="s">
        <v>20030</v>
      </c>
      <c r="H12050" t="s">
        <v>1357</v>
      </c>
      <c r="I12050" t="s">
        <v>96</v>
      </c>
      <c r="J12050" s="25">
        <v>45226</v>
      </c>
      <c r="K12050" s="25">
        <v>45226</v>
      </c>
      <c r="L12050" t="s">
        <v>317</v>
      </c>
      <c r="M12050" t="s">
        <v>1442</v>
      </c>
      <c r="N12050" t="s">
        <v>31</v>
      </c>
      <c r="O12050" t="s">
        <v>6282</v>
      </c>
    </row>
    <row r="12051" spans="1:15" x14ac:dyDescent="0.25">
      <c r="A12051">
        <v>8051</v>
      </c>
      <c r="B12051" t="s">
        <v>18842</v>
      </c>
      <c r="C12051" t="s">
        <v>3620</v>
      </c>
      <c r="D12051" t="s">
        <v>1441</v>
      </c>
      <c r="E12051">
        <v>60</v>
      </c>
      <c r="F12051">
        <v>1</v>
      </c>
      <c r="G12051" t="s">
        <v>20031</v>
      </c>
      <c r="H12051" t="s">
        <v>1357</v>
      </c>
      <c r="I12051" t="s">
        <v>96</v>
      </c>
      <c r="J12051" s="25">
        <v>45226</v>
      </c>
      <c r="K12051" s="25">
        <v>45226</v>
      </c>
      <c r="L12051" t="s">
        <v>317</v>
      </c>
      <c r="M12051" t="s">
        <v>1442</v>
      </c>
      <c r="N12051" t="s">
        <v>31</v>
      </c>
      <c r="O12051" t="s">
        <v>6282</v>
      </c>
    </row>
    <row r="12052" spans="1:15" x14ac:dyDescent="0.25">
      <c r="A12052">
        <v>8052</v>
      </c>
      <c r="B12052" t="s">
        <v>18836</v>
      </c>
      <c r="C12052" t="s">
        <v>3620</v>
      </c>
      <c r="D12052" t="s">
        <v>1441</v>
      </c>
      <c r="E12052">
        <v>1080</v>
      </c>
      <c r="F12052">
        <v>18</v>
      </c>
      <c r="G12052" t="s">
        <v>20032</v>
      </c>
      <c r="H12052" t="s">
        <v>19376</v>
      </c>
      <c r="I12052" t="s">
        <v>96</v>
      </c>
      <c r="J12052" s="25">
        <v>45231</v>
      </c>
      <c r="K12052" s="25">
        <v>45231</v>
      </c>
      <c r="L12052" t="s">
        <v>306</v>
      </c>
      <c r="M12052" t="s">
        <v>1442</v>
      </c>
      <c r="N12052" t="s">
        <v>31</v>
      </c>
      <c r="O12052" t="s">
        <v>6282</v>
      </c>
    </row>
    <row r="12053" spans="1:15" x14ac:dyDescent="0.25">
      <c r="A12053">
        <v>8053</v>
      </c>
      <c r="B12053" t="s">
        <v>18836</v>
      </c>
      <c r="C12053" t="s">
        <v>3620</v>
      </c>
      <c r="D12053" t="s">
        <v>1441</v>
      </c>
      <c r="E12053">
        <v>1080</v>
      </c>
      <c r="F12053">
        <v>18</v>
      </c>
      <c r="G12053" t="s">
        <v>20033</v>
      </c>
      <c r="H12053" t="s">
        <v>19376</v>
      </c>
      <c r="I12053" t="s">
        <v>96</v>
      </c>
      <c r="J12053" s="25">
        <v>45231</v>
      </c>
      <c r="K12053" s="25">
        <v>45231</v>
      </c>
      <c r="L12053" t="s">
        <v>306</v>
      </c>
      <c r="M12053" t="s">
        <v>1442</v>
      </c>
      <c r="N12053" t="s">
        <v>31</v>
      </c>
      <c r="O12053" t="s">
        <v>6282</v>
      </c>
    </row>
    <row r="12054" spans="1:15" x14ac:dyDescent="0.25">
      <c r="A12054">
        <v>8054</v>
      </c>
      <c r="B12054" t="s">
        <v>18834</v>
      </c>
      <c r="C12054" t="s">
        <v>3620</v>
      </c>
      <c r="D12054" t="s">
        <v>1441</v>
      </c>
      <c r="E12054">
        <v>1080</v>
      </c>
      <c r="F12054">
        <v>18</v>
      </c>
      <c r="G12054" t="s">
        <v>20034</v>
      </c>
      <c r="H12054" t="s">
        <v>19376</v>
      </c>
      <c r="I12054" t="s">
        <v>96</v>
      </c>
      <c r="J12054" s="25">
        <v>45231</v>
      </c>
      <c r="K12054" s="25">
        <v>45231</v>
      </c>
      <c r="L12054" t="s">
        <v>306</v>
      </c>
      <c r="M12054" t="s">
        <v>1442</v>
      </c>
      <c r="N12054" t="s">
        <v>31</v>
      </c>
      <c r="O12054" t="s">
        <v>6282</v>
      </c>
    </row>
    <row r="12055" spans="1:15" x14ac:dyDescent="0.25">
      <c r="A12055">
        <v>8055</v>
      </c>
      <c r="B12055" t="s">
        <v>18834</v>
      </c>
      <c r="C12055" t="s">
        <v>3620</v>
      </c>
      <c r="D12055" t="s">
        <v>1441</v>
      </c>
      <c r="E12055">
        <v>1080</v>
      </c>
      <c r="F12055">
        <v>18</v>
      </c>
      <c r="G12055" t="s">
        <v>20035</v>
      </c>
      <c r="H12055" t="s">
        <v>19376</v>
      </c>
      <c r="I12055" t="s">
        <v>96</v>
      </c>
      <c r="J12055" s="25">
        <v>45231</v>
      </c>
      <c r="K12055" s="25">
        <v>45231</v>
      </c>
      <c r="L12055" t="s">
        <v>306</v>
      </c>
      <c r="M12055" t="s">
        <v>1442</v>
      </c>
      <c r="N12055" t="s">
        <v>31</v>
      </c>
      <c r="O12055" t="s">
        <v>6282</v>
      </c>
    </row>
    <row r="12056" spans="1:15" x14ac:dyDescent="0.25">
      <c r="A12056">
        <v>8056</v>
      </c>
      <c r="B12056" t="s">
        <v>18836</v>
      </c>
      <c r="C12056" t="s">
        <v>3620</v>
      </c>
      <c r="D12056" t="s">
        <v>1441</v>
      </c>
      <c r="E12056">
        <v>1080</v>
      </c>
      <c r="F12056">
        <v>18</v>
      </c>
      <c r="G12056" t="s">
        <v>20036</v>
      </c>
      <c r="H12056" t="s">
        <v>19376</v>
      </c>
      <c r="I12056" t="s">
        <v>96</v>
      </c>
      <c r="J12056" s="25">
        <v>45231</v>
      </c>
      <c r="K12056" s="25">
        <v>45231</v>
      </c>
      <c r="L12056" t="s">
        <v>306</v>
      </c>
      <c r="M12056" t="s">
        <v>1442</v>
      </c>
      <c r="N12056" t="s">
        <v>31</v>
      </c>
      <c r="O12056" t="s">
        <v>6282</v>
      </c>
    </row>
    <row r="12057" spans="1:15" x14ac:dyDescent="0.25">
      <c r="A12057">
        <v>8057</v>
      </c>
      <c r="B12057" t="s">
        <v>18842</v>
      </c>
      <c r="C12057" t="s">
        <v>3620</v>
      </c>
      <c r="D12057" t="s">
        <v>1441</v>
      </c>
      <c r="E12057">
        <v>295</v>
      </c>
      <c r="F12057">
        <v>4</v>
      </c>
      <c r="G12057" t="s">
        <v>20037</v>
      </c>
      <c r="H12057" t="s">
        <v>19376</v>
      </c>
      <c r="I12057" t="s">
        <v>96</v>
      </c>
      <c r="J12057" s="25">
        <v>45231</v>
      </c>
      <c r="K12057" s="25">
        <v>45231</v>
      </c>
      <c r="L12057" t="s">
        <v>306</v>
      </c>
      <c r="M12057" t="s">
        <v>1442</v>
      </c>
      <c r="N12057" t="s">
        <v>31</v>
      </c>
      <c r="O12057" t="s">
        <v>6282</v>
      </c>
    </row>
    <row r="12058" spans="1:15" x14ac:dyDescent="0.25">
      <c r="A12058">
        <v>8058</v>
      </c>
      <c r="B12058" t="s">
        <v>18836</v>
      </c>
      <c r="C12058" t="s">
        <v>3620</v>
      </c>
      <c r="D12058" t="s">
        <v>1441</v>
      </c>
      <c r="E12058">
        <v>1080</v>
      </c>
      <c r="F12058">
        <v>18</v>
      </c>
      <c r="G12058" t="s">
        <v>20038</v>
      </c>
      <c r="H12058" t="s">
        <v>19376</v>
      </c>
      <c r="I12058" t="s">
        <v>96</v>
      </c>
      <c r="J12058" s="25">
        <v>45231</v>
      </c>
      <c r="K12058" s="25">
        <v>45231</v>
      </c>
      <c r="L12058" t="s">
        <v>306</v>
      </c>
      <c r="M12058" t="s">
        <v>1442</v>
      </c>
      <c r="N12058" t="s">
        <v>31</v>
      </c>
      <c r="O12058" t="s">
        <v>6282</v>
      </c>
    </row>
    <row r="12059" spans="1:15" x14ac:dyDescent="0.25">
      <c r="A12059">
        <v>8059</v>
      </c>
      <c r="B12059" t="s">
        <v>18836</v>
      </c>
      <c r="C12059" t="s">
        <v>3620</v>
      </c>
      <c r="D12059" t="s">
        <v>1441</v>
      </c>
      <c r="E12059">
        <v>1080</v>
      </c>
      <c r="F12059">
        <v>18</v>
      </c>
      <c r="G12059" t="s">
        <v>20039</v>
      </c>
      <c r="H12059" t="s">
        <v>19376</v>
      </c>
      <c r="I12059" t="s">
        <v>96</v>
      </c>
      <c r="J12059" s="25">
        <v>45231</v>
      </c>
      <c r="K12059" s="25">
        <v>45231</v>
      </c>
      <c r="L12059" t="s">
        <v>306</v>
      </c>
      <c r="M12059" t="s">
        <v>1442</v>
      </c>
      <c r="N12059" t="s">
        <v>31</v>
      </c>
      <c r="O12059" t="s">
        <v>6282</v>
      </c>
    </row>
    <row r="12060" spans="1:15" x14ac:dyDescent="0.25">
      <c r="A12060">
        <v>8060</v>
      </c>
      <c r="B12060" t="s">
        <v>18836</v>
      </c>
      <c r="C12060" t="s">
        <v>3620</v>
      </c>
      <c r="D12060" t="s">
        <v>1441</v>
      </c>
      <c r="E12060">
        <v>1080</v>
      </c>
      <c r="F12060">
        <v>18</v>
      </c>
      <c r="G12060" t="s">
        <v>20040</v>
      </c>
      <c r="H12060" t="s">
        <v>19376</v>
      </c>
      <c r="I12060" t="s">
        <v>96</v>
      </c>
      <c r="J12060" s="25">
        <v>45231</v>
      </c>
      <c r="K12060" s="25">
        <v>45231</v>
      </c>
      <c r="L12060" t="s">
        <v>306</v>
      </c>
      <c r="M12060" t="s">
        <v>1442</v>
      </c>
      <c r="N12060" t="s">
        <v>31</v>
      </c>
      <c r="O12060" t="s">
        <v>6282</v>
      </c>
    </row>
    <row r="12061" spans="1:15" x14ac:dyDescent="0.25">
      <c r="A12061">
        <v>9732</v>
      </c>
      <c r="B12061" t="s">
        <v>10062</v>
      </c>
      <c r="C12061" t="s">
        <v>3620</v>
      </c>
      <c r="D12061" t="s">
        <v>1441</v>
      </c>
      <c r="E12061">
        <v>60</v>
      </c>
      <c r="F12061">
        <v>1</v>
      </c>
      <c r="G12061" t="s">
        <v>19922</v>
      </c>
      <c r="H12061" t="s">
        <v>19376</v>
      </c>
      <c r="I12061" t="s">
        <v>96</v>
      </c>
      <c r="J12061" s="25">
        <v>45724</v>
      </c>
      <c r="K12061" s="25">
        <v>45724</v>
      </c>
      <c r="L12061" t="s">
        <v>1091</v>
      </c>
      <c r="M12061" t="s">
        <v>1442</v>
      </c>
      <c r="N12061" t="s">
        <v>31</v>
      </c>
      <c r="O12061" t="s">
        <v>6302</v>
      </c>
    </row>
    <row r="12062" spans="1:15" x14ac:dyDescent="0.25">
      <c r="A12062">
        <v>9736</v>
      </c>
      <c r="B12062" t="s">
        <v>18935</v>
      </c>
      <c r="C12062" t="s">
        <v>1443</v>
      </c>
      <c r="D12062" t="s">
        <v>1444</v>
      </c>
      <c r="E12062">
        <v>120</v>
      </c>
      <c r="F12062">
        <v>2</v>
      </c>
      <c r="G12062" t="s">
        <v>20041</v>
      </c>
      <c r="H12062" t="s">
        <v>19670</v>
      </c>
      <c r="I12062" t="s">
        <v>96</v>
      </c>
      <c r="J12062" s="25">
        <v>44680</v>
      </c>
      <c r="K12062" s="25">
        <v>45637</v>
      </c>
      <c r="L12062" t="s">
        <v>19671</v>
      </c>
      <c r="M12062" t="s">
        <v>1445</v>
      </c>
      <c r="N12062" t="s">
        <v>32</v>
      </c>
      <c r="O12062" t="s">
        <v>6302</v>
      </c>
    </row>
    <row r="12063" spans="1:15" x14ac:dyDescent="0.25">
      <c r="A12063">
        <v>9737</v>
      </c>
      <c r="B12063" t="s">
        <v>18935</v>
      </c>
      <c r="C12063" t="s">
        <v>1443</v>
      </c>
      <c r="D12063" t="s">
        <v>1444</v>
      </c>
      <c r="E12063">
        <v>780</v>
      </c>
      <c r="F12063">
        <v>13</v>
      </c>
      <c r="G12063" t="s">
        <v>20042</v>
      </c>
      <c r="H12063" t="s">
        <v>19703</v>
      </c>
      <c r="I12063" t="s">
        <v>96</v>
      </c>
      <c r="J12063" s="25">
        <v>44804</v>
      </c>
      <c r="K12063" s="25">
        <v>45638</v>
      </c>
      <c r="L12063" t="s">
        <v>19677</v>
      </c>
      <c r="M12063" t="s">
        <v>1445</v>
      </c>
      <c r="N12063" t="s">
        <v>32</v>
      </c>
      <c r="O12063" t="s">
        <v>6302</v>
      </c>
    </row>
    <row r="12064" spans="1:15" x14ac:dyDescent="0.25">
      <c r="A12064">
        <v>9735</v>
      </c>
      <c r="B12064" t="s">
        <v>19718</v>
      </c>
      <c r="C12064" t="s">
        <v>1443</v>
      </c>
      <c r="D12064" t="s">
        <v>1444</v>
      </c>
      <c r="E12064">
        <v>59</v>
      </c>
      <c r="F12064">
        <v>0</v>
      </c>
      <c r="G12064" t="s">
        <v>19719</v>
      </c>
      <c r="H12064" t="s">
        <v>19703</v>
      </c>
      <c r="I12064" t="s">
        <v>96</v>
      </c>
      <c r="J12064" s="25">
        <v>45374</v>
      </c>
      <c r="K12064" s="25">
        <v>45724</v>
      </c>
      <c r="L12064" t="s">
        <v>208</v>
      </c>
      <c r="M12064" t="s">
        <v>1445</v>
      </c>
      <c r="N12064" t="s">
        <v>32</v>
      </c>
      <c r="O12064" t="s">
        <v>6302</v>
      </c>
    </row>
    <row r="12065" spans="1:15" x14ac:dyDescent="0.25">
      <c r="A12065">
        <v>9734</v>
      </c>
      <c r="B12065" t="s">
        <v>19718</v>
      </c>
      <c r="C12065" t="s">
        <v>1443</v>
      </c>
      <c r="D12065" t="s">
        <v>1444</v>
      </c>
      <c r="E12065">
        <v>60</v>
      </c>
      <c r="F12065">
        <v>1</v>
      </c>
      <c r="G12065" t="s">
        <v>19719</v>
      </c>
      <c r="H12065" t="s">
        <v>19670</v>
      </c>
      <c r="I12065" t="s">
        <v>96</v>
      </c>
      <c r="J12065" s="25">
        <v>45724</v>
      </c>
      <c r="K12065" s="25">
        <v>45724</v>
      </c>
      <c r="L12065" t="s">
        <v>1091</v>
      </c>
      <c r="M12065" t="s">
        <v>1445</v>
      </c>
      <c r="N12065" t="s">
        <v>32</v>
      </c>
      <c r="O12065" t="s">
        <v>6302</v>
      </c>
    </row>
    <row r="12066" spans="1:15" x14ac:dyDescent="0.25">
      <c r="A12066">
        <v>8061</v>
      </c>
      <c r="B12066" t="s">
        <v>18935</v>
      </c>
      <c r="C12066" t="s">
        <v>3621</v>
      </c>
      <c r="D12066" t="s">
        <v>1444</v>
      </c>
      <c r="E12066">
        <v>1080</v>
      </c>
      <c r="F12066">
        <v>18</v>
      </c>
      <c r="G12066" t="s">
        <v>20043</v>
      </c>
      <c r="H12066" t="s">
        <v>19731</v>
      </c>
      <c r="I12066" t="s">
        <v>96</v>
      </c>
      <c r="J12066" s="25">
        <v>45196</v>
      </c>
      <c r="K12066" s="25">
        <v>45197</v>
      </c>
      <c r="L12066" t="s">
        <v>305</v>
      </c>
      <c r="M12066" t="s">
        <v>1445</v>
      </c>
      <c r="N12066" t="s">
        <v>31</v>
      </c>
      <c r="O12066" t="s">
        <v>6282</v>
      </c>
    </row>
    <row r="12067" spans="1:15" x14ac:dyDescent="0.25">
      <c r="A12067">
        <v>8062</v>
      </c>
      <c r="B12067" t="s">
        <v>18935</v>
      </c>
      <c r="C12067" t="s">
        <v>3621</v>
      </c>
      <c r="D12067" t="s">
        <v>1444</v>
      </c>
      <c r="E12067">
        <v>115</v>
      </c>
      <c r="F12067">
        <v>1</v>
      </c>
      <c r="G12067" t="s">
        <v>20044</v>
      </c>
      <c r="H12067" t="s">
        <v>19731</v>
      </c>
      <c r="I12067" t="s">
        <v>96</v>
      </c>
      <c r="J12067" s="25">
        <v>45196</v>
      </c>
      <c r="K12067" s="25">
        <v>45197</v>
      </c>
      <c r="L12067" t="s">
        <v>305</v>
      </c>
      <c r="M12067" t="s">
        <v>1445</v>
      </c>
      <c r="N12067" t="s">
        <v>31</v>
      </c>
      <c r="O12067" t="s">
        <v>6282</v>
      </c>
    </row>
    <row r="12068" spans="1:15" x14ac:dyDescent="0.25">
      <c r="A12068">
        <v>8063</v>
      </c>
      <c r="B12068" t="s">
        <v>20045</v>
      </c>
      <c r="C12068" t="s">
        <v>1448</v>
      </c>
      <c r="D12068" t="s">
        <v>5743</v>
      </c>
      <c r="E12068">
        <v>720</v>
      </c>
      <c r="F12068">
        <v>18</v>
      </c>
      <c r="G12068" t="s">
        <v>20046</v>
      </c>
      <c r="H12068" t="s">
        <v>1500</v>
      </c>
      <c r="I12068" t="s">
        <v>393</v>
      </c>
      <c r="J12068" s="25">
        <v>45994</v>
      </c>
      <c r="K12068" s="25">
        <v>45994</v>
      </c>
      <c r="L12068" t="s">
        <v>544</v>
      </c>
      <c r="M12068" t="s">
        <v>5744</v>
      </c>
      <c r="N12068" t="s">
        <v>213</v>
      </c>
      <c r="O12068" t="s">
        <v>6282</v>
      </c>
    </row>
    <row r="12069" spans="1:15" x14ac:dyDescent="0.25">
      <c r="A12069">
        <v>8064</v>
      </c>
      <c r="B12069" t="s">
        <v>20045</v>
      </c>
      <c r="C12069" t="s">
        <v>1448</v>
      </c>
      <c r="D12069" t="s">
        <v>5743</v>
      </c>
      <c r="E12069">
        <v>720</v>
      </c>
      <c r="F12069">
        <v>18</v>
      </c>
      <c r="G12069" t="s">
        <v>20047</v>
      </c>
      <c r="H12069" t="s">
        <v>1500</v>
      </c>
      <c r="I12069" t="s">
        <v>393</v>
      </c>
      <c r="J12069" s="25">
        <v>45994</v>
      </c>
      <c r="K12069" s="25">
        <v>45994</v>
      </c>
      <c r="L12069" t="s">
        <v>544</v>
      </c>
      <c r="M12069" t="s">
        <v>5744</v>
      </c>
      <c r="N12069" t="s">
        <v>213</v>
      </c>
      <c r="O12069" t="s">
        <v>6282</v>
      </c>
    </row>
    <row r="12070" spans="1:15" x14ac:dyDescent="0.25">
      <c r="A12070">
        <v>8065</v>
      </c>
      <c r="B12070" t="s">
        <v>20045</v>
      </c>
      <c r="C12070" t="s">
        <v>1448</v>
      </c>
      <c r="D12070" t="s">
        <v>5743</v>
      </c>
      <c r="E12070">
        <v>720</v>
      </c>
      <c r="F12070">
        <v>18</v>
      </c>
      <c r="G12070" t="s">
        <v>20048</v>
      </c>
      <c r="H12070" t="s">
        <v>1500</v>
      </c>
      <c r="I12070" t="s">
        <v>393</v>
      </c>
      <c r="J12070" s="25">
        <v>45994</v>
      </c>
      <c r="K12070" s="25">
        <v>45994</v>
      </c>
      <c r="L12070" t="s">
        <v>544</v>
      </c>
      <c r="M12070" t="s">
        <v>5744</v>
      </c>
      <c r="N12070" t="s">
        <v>213</v>
      </c>
      <c r="O12070" t="s">
        <v>6282</v>
      </c>
    </row>
    <row r="12071" spans="1:15" x14ac:dyDescent="0.25">
      <c r="A12071">
        <v>8066</v>
      </c>
      <c r="B12071" t="s">
        <v>20045</v>
      </c>
      <c r="C12071" t="s">
        <v>1448</v>
      </c>
      <c r="D12071" t="s">
        <v>5743</v>
      </c>
      <c r="E12071">
        <v>720</v>
      </c>
      <c r="F12071">
        <v>18</v>
      </c>
      <c r="G12071" t="s">
        <v>20049</v>
      </c>
      <c r="H12071" t="s">
        <v>1500</v>
      </c>
      <c r="I12071" t="s">
        <v>393</v>
      </c>
      <c r="J12071" s="25">
        <v>45994</v>
      </c>
      <c r="K12071" s="25">
        <v>45994</v>
      </c>
      <c r="L12071" t="s">
        <v>544</v>
      </c>
      <c r="M12071" t="s">
        <v>5744</v>
      </c>
      <c r="N12071" t="s">
        <v>213</v>
      </c>
      <c r="O12071" t="s">
        <v>6282</v>
      </c>
    </row>
    <row r="12072" spans="1:15" x14ac:dyDescent="0.25">
      <c r="A12072">
        <v>8067</v>
      </c>
      <c r="B12072" t="s">
        <v>20045</v>
      </c>
      <c r="C12072" t="s">
        <v>1448</v>
      </c>
      <c r="D12072" t="s">
        <v>5743</v>
      </c>
      <c r="E12072">
        <v>720</v>
      </c>
      <c r="F12072">
        <v>18</v>
      </c>
      <c r="G12072" t="s">
        <v>20050</v>
      </c>
      <c r="H12072" t="s">
        <v>1500</v>
      </c>
      <c r="I12072" t="s">
        <v>393</v>
      </c>
      <c r="J12072" s="25">
        <v>45994</v>
      </c>
      <c r="K12072" s="25">
        <v>45994</v>
      </c>
      <c r="L12072" t="s">
        <v>544</v>
      </c>
      <c r="M12072" t="s">
        <v>5744</v>
      </c>
      <c r="N12072" t="s">
        <v>213</v>
      </c>
      <c r="O12072" t="s">
        <v>6282</v>
      </c>
    </row>
    <row r="12073" spans="1:15" x14ac:dyDescent="0.25">
      <c r="A12073">
        <v>8068</v>
      </c>
      <c r="B12073" t="s">
        <v>20045</v>
      </c>
      <c r="C12073" t="s">
        <v>1448</v>
      </c>
      <c r="D12073" t="s">
        <v>5743</v>
      </c>
      <c r="E12073">
        <v>720</v>
      </c>
      <c r="F12073">
        <v>18</v>
      </c>
      <c r="G12073" t="s">
        <v>20051</v>
      </c>
      <c r="H12073" t="s">
        <v>1500</v>
      </c>
      <c r="I12073" t="s">
        <v>393</v>
      </c>
      <c r="J12073" s="25">
        <v>45994</v>
      </c>
      <c r="K12073" s="25">
        <v>45994</v>
      </c>
      <c r="L12073" t="s">
        <v>544</v>
      </c>
      <c r="M12073" t="s">
        <v>5744</v>
      </c>
      <c r="N12073" t="s">
        <v>213</v>
      </c>
      <c r="O12073" t="s">
        <v>6282</v>
      </c>
    </row>
    <row r="12074" spans="1:15" x14ac:dyDescent="0.25">
      <c r="A12074">
        <v>8069</v>
      </c>
      <c r="B12074" t="s">
        <v>20045</v>
      </c>
      <c r="C12074" t="s">
        <v>1448</v>
      </c>
      <c r="D12074" t="s">
        <v>5743</v>
      </c>
      <c r="E12074">
        <v>720</v>
      </c>
      <c r="F12074">
        <v>18</v>
      </c>
      <c r="G12074" t="s">
        <v>20052</v>
      </c>
      <c r="H12074" t="s">
        <v>1500</v>
      </c>
      <c r="I12074" t="s">
        <v>393</v>
      </c>
      <c r="J12074" s="25">
        <v>45994</v>
      </c>
      <c r="K12074" s="25">
        <v>45994</v>
      </c>
      <c r="L12074" t="s">
        <v>544</v>
      </c>
      <c r="M12074" t="s">
        <v>5744</v>
      </c>
      <c r="N12074" t="s">
        <v>213</v>
      </c>
      <c r="O12074" t="s">
        <v>6282</v>
      </c>
    </row>
    <row r="12075" spans="1:15" x14ac:dyDescent="0.25">
      <c r="A12075">
        <v>8070</v>
      </c>
      <c r="B12075" t="s">
        <v>20045</v>
      </c>
      <c r="C12075" t="s">
        <v>1448</v>
      </c>
      <c r="D12075" t="s">
        <v>5743</v>
      </c>
      <c r="E12075">
        <v>720</v>
      </c>
      <c r="F12075">
        <v>18</v>
      </c>
      <c r="G12075" t="s">
        <v>20053</v>
      </c>
      <c r="H12075" t="s">
        <v>1500</v>
      </c>
      <c r="I12075" t="s">
        <v>393</v>
      </c>
      <c r="J12075" s="25">
        <v>45994</v>
      </c>
      <c r="K12075" s="25">
        <v>45994</v>
      </c>
      <c r="L12075" t="s">
        <v>544</v>
      </c>
      <c r="M12075" t="s">
        <v>5744</v>
      </c>
      <c r="N12075" t="s">
        <v>213</v>
      </c>
      <c r="O12075" t="s">
        <v>6282</v>
      </c>
    </row>
    <row r="12076" spans="1:15" x14ac:dyDescent="0.25">
      <c r="A12076">
        <v>8071</v>
      </c>
      <c r="B12076" t="s">
        <v>20045</v>
      </c>
      <c r="C12076" t="s">
        <v>1448</v>
      </c>
      <c r="D12076" t="s">
        <v>5743</v>
      </c>
      <c r="E12076">
        <v>720</v>
      </c>
      <c r="F12076">
        <v>18</v>
      </c>
      <c r="G12076" t="s">
        <v>20054</v>
      </c>
      <c r="H12076" t="s">
        <v>1500</v>
      </c>
      <c r="I12076" t="s">
        <v>393</v>
      </c>
      <c r="J12076" s="25">
        <v>45994</v>
      </c>
      <c r="K12076" s="25">
        <v>45994</v>
      </c>
      <c r="L12076" t="s">
        <v>544</v>
      </c>
      <c r="M12076" t="s">
        <v>5744</v>
      </c>
      <c r="N12076" t="s">
        <v>213</v>
      </c>
      <c r="O12076" t="s">
        <v>6282</v>
      </c>
    </row>
    <row r="12077" spans="1:15" x14ac:dyDescent="0.25">
      <c r="A12077">
        <v>8072</v>
      </c>
      <c r="B12077" t="s">
        <v>20045</v>
      </c>
      <c r="C12077" t="s">
        <v>1448</v>
      </c>
      <c r="D12077" t="s">
        <v>5743</v>
      </c>
      <c r="E12077">
        <v>720</v>
      </c>
      <c r="F12077">
        <v>18</v>
      </c>
      <c r="G12077" t="s">
        <v>20055</v>
      </c>
      <c r="H12077" t="s">
        <v>1500</v>
      </c>
      <c r="I12077" t="s">
        <v>393</v>
      </c>
      <c r="J12077" s="25">
        <v>45994</v>
      </c>
      <c r="K12077" s="25">
        <v>45994</v>
      </c>
      <c r="L12077" t="s">
        <v>544</v>
      </c>
      <c r="M12077" t="s">
        <v>5744</v>
      </c>
      <c r="N12077" t="s">
        <v>213</v>
      </c>
      <c r="O12077" t="s">
        <v>6282</v>
      </c>
    </row>
    <row r="12078" spans="1:15" x14ac:dyDescent="0.25">
      <c r="A12078">
        <v>8073</v>
      </c>
      <c r="B12078" t="s">
        <v>20056</v>
      </c>
      <c r="C12078" t="s">
        <v>1448</v>
      </c>
      <c r="D12078" t="s">
        <v>5743</v>
      </c>
      <c r="E12078">
        <v>720</v>
      </c>
      <c r="F12078">
        <v>18</v>
      </c>
      <c r="G12078" t="s">
        <v>20057</v>
      </c>
      <c r="H12078" t="s">
        <v>1500</v>
      </c>
      <c r="I12078" t="s">
        <v>393</v>
      </c>
      <c r="J12078" s="25">
        <v>45994</v>
      </c>
      <c r="K12078" s="25">
        <v>45994</v>
      </c>
      <c r="L12078" t="s">
        <v>544</v>
      </c>
      <c r="M12078" t="s">
        <v>5744</v>
      </c>
      <c r="N12078" t="s">
        <v>213</v>
      </c>
      <c r="O12078" t="s">
        <v>6282</v>
      </c>
    </row>
    <row r="12079" spans="1:15" x14ac:dyDescent="0.25">
      <c r="A12079">
        <v>8074</v>
      </c>
      <c r="B12079" t="s">
        <v>20045</v>
      </c>
      <c r="C12079" t="s">
        <v>1448</v>
      </c>
      <c r="D12079" t="s">
        <v>5743</v>
      </c>
      <c r="E12079">
        <v>720</v>
      </c>
      <c r="F12079">
        <v>18</v>
      </c>
      <c r="G12079" t="s">
        <v>20058</v>
      </c>
      <c r="H12079" t="s">
        <v>1500</v>
      </c>
      <c r="I12079" t="s">
        <v>393</v>
      </c>
      <c r="J12079" s="25">
        <v>45994</v>
      </c>
      <c r="K12079" s="25">
        <v>45994</v>
      </c>
      <c r="L12079" t="s">
        <v>544</v>
      </c>
      <c r="M12079" t="s">
        <v>5744</v>
      </c>
      <c r="N12079" t="s">
        <v>213</v>
      </c>
      <c r="O12079" t="s">
        <v>6282</v>
      </c>
    </row>
    <row r="12080" spans="1:15" x14ac:dyDescent="0.25">
      <c r="A12080">
        <v>8075</v>
      </c>
      <c r="B12080" t="s">
        <v>20059</v>
      </c>
      <c r="C12080" t="s">
        <v>1448</v>
      </c>
      <c r="D12080" t="s">
        <v>5743</v>
      </c>
      <c r="E12080">
        <v>720</v>
      </c>
      <c r="F12080">
        <v>18</v>
      </c>
      <c r="G12080" t="s">
        <v>20060</v>
      </c>
      <c r="H12080" t="s">
        <v>1500</v>
      </c>
      <c r="I12080" t="s">
        <v>393</v>
      </c>
      <c r="J12080" s="25">
        <v>45994</v>
      </c>
      <c r="K12080" s="25">
        <v>45994</v>
      </c>
      <c r="L12080" t="s">
        <v>544</v>
      </c>
      <c r="M12080" t="s">
        <v>5744</v>
      </c>
      <c r="N12080" t="s">
        <v>213</v>
      </c>
      <c r="O12080" t="s">
        <v>6282</v>
      </c>
    </row>
    <row r="12081" spans="1:15" x14ac:dyDescent="0.25">
      <c r="A12081">
        <v>8076</v>
      </c>
      <c r="B12081" t="s">
        <v>20061</v>
      </c>
      <c r="C12081" t="s">
        <v>1448</v>
      </c>
      <c r="D12081" t="s">
        <v>5743</v>
      </c>
      <c r="E12081">
        <v>720</v>
      </c>
      <c r="F12081">
        <v>18</v>
      </c>
      <c r="G12081" t="s">
        <v>20062</v>
      </c>
      <c r="H12081" t="s">
        <v>1500</v>
      </c>
      <c r="I12081" t="s">
        <v>393</v>
      </c>
      <c r="J12081" s="25">
        <v>45994</v>
      </c>
      <c r="K12081" s="25">
        <v>45994</v>
      </c>
      <c r="L12081" t="s">
        <v>544</v>
      </c>
      <c r="M12081" t="s">
        <v>5744</v>
      </c>
      <c r="N12081" t="s">
        <v>213</v>
      </c>
      <c r="O12081" t="s">
        <v>6282</v>
      </c>
    </row>
    <row r="12082" spans="1:15" x14ac:dyDescent="0.25">
      <c r="A12082">
        <v>8077</v>
      </c>
      <c r="B12082" t="s">
        <v>20045</v>
      </c>
      <c r="C12082" t="s">
        <v>1448</v>
      </c>
      <c r="D12082" t="s">
        <v>5743</v>
      </c>
      <c r="E12082">
        <v>40</v>
      </c>
      <c r="F12082">
        <v>1</v>
      </c>
      <c r="G12082" t="s">
        <v>20063</v>
      </c>
      <c r="H12082" t="s">
        <v>1500</v>
      </c>
      <c r="I12082" t="s">
        <v>393</v>
      </c>
      <c r="J12082" s="25">
        <v>45994</v>
      </c>
      <c r="K12082" s="25">
        <v>45994</v>
      </c>
      <c r="L12082" t="s">
        <v>544</v>
      </c>
      <c r="M12082" t="s">
        <v>5744</v>
      </c>
      <c r="N12082" t="s">
        <v>213</v>
      </c>
      <c r="O12082" t="s">
        <v>6282</v>
      </c>
    </row>
    <row r="12083" spans="1:15" x14ac:dyDescent="0.25">
      <c r="A12083">
        <v>9753</v>
      </c>
      <c r="B12083" t="s">
        <v>24544</v>
      </c>
      <c r="C12083" t="s">
        <v>1448</v>
      </c>
      <c r="D12083" t="s">
        <v>5743</v>
      </c>
      <c r="E12083">
        <v>720</v>
      </c>
      <c r="F12083">
        <v>18</v>
      </c>
      <c r="G12083" t="s">
        <v>24545</v>
      </c>
      <c r="H12083" t="s">
        <v>4134</v>
      </c>
      <c r="I12083" t="s">
        <v>393</v>
      </c>
      <c r="J12083" s="25">
        <v>46064</v>
      </c>
      <c r="K12083" s="25">
        <v>46064</v>
      </c>
      <c r="L12083" t="s">
        <v>24453</v>
      </c>
      <c r="M12083" t="s">
        <v>5744</v>
      </c>
      <c r="N12083" t="s">
        <v>213</v>
      </c>
      <c r="O12083" t="s">
        <v>6302</v>
      </c>
    </row>
    <row r="12084" spans="1:15" x14ac:dyDescent="0.25">
      <c r="A12084">
        <v>9754</v>
      </c>
      <c r="B12084" t="s">
        <v>24544</v>
      </c>
      <c r="C12084" t="s">
        <v>1448</v>
      </c>
      <c r="D12084" t="s">
        <v>5743</v>
      </c>
      <c r="E12084">
        <v>720</v>
      </c>
      <c r="F12084">
        <v>18</v>
      </c>
      <c r="G12084" t="s">
        <v>24546</v>
      </c>
      <c r="H12084" t="s">
        <v>4134</v>
      </c>
      <c r="I12084" t="s">
        <v>393</v>
      </c>
      <c r="J12084" s="25">
        <v>46064</v>
      </c>
      <c r="K12084" s="25">
        <v>46064</v>
      </c>
      <c r="L12084" t="s">
        <v>24453</v>
      </c>
      <c r="M12084" t="s">
        <v>5744</v>
      </c>
      <c r="N12084" t="s">
        <v>213</v>
      </c>
      <c r="O12084" t="s">
        <v>6302</v>
      </c>
    </row>
    <row r="12085" spans="1:15" x14ac:dyDescent="0.25">
      <c r="A12085">
        <v>9755</v>
      </c>
      <c r="B12085" t="s">
        <v>24544</v>
      </c>
      <c r="C12085" t="s">
        <v>1448</v>
      </c>
      <c r="D12085" t="s">
        <v>5743</v>
      </c>
      <c r="E12085">
        <v>120</v>
      </c>
      <c r="F12085">
        <v>3</v>
      </c>
      <c r="G12085" t="s">
        <v>24547</v>
      </c>
      <c r="H12085" t="s">
        <v>4134</v>
      </c>
      <c r="I12085" t="s">
        <v>393</v>
      </c>
      <c r="J12085" s="25">
        <v>46064</v>
      </c>
      <c r="K12085" s="25">
        <v>46064</v>
      </c>
      <c r="L12085" t="s">
        <v>24453</v>
      </c>
      <c r="M12085" t="s">
        <v>5744</v>
      </c>
      <c r="N12085" t="s">
        <v>213</v>
      </c>
      <c r="O12085" t="s">
        <v>6302</v>
      </c>
    </row>
    <row r="12086" spans="1:15" x14ac:dyDescent="0.25">
      <c r="A12086">
        <v>8078</v>
      </c>
      <c r="B12086" t="s">
        <v>20064</v>
      </c>
      <c r="C12086" t="s">
        <v>3624</v>
      </c>
      <c r="D12086" t="s">
        <v>20065</v>
      </c>
      <c r="E12086">
        <v>54</v>
      </c>
      <c r="F12086">
        <v>1</v>
      </c>
      <c r="G12086" t="s">
        <v>20066</v>
      </c>
      <c r="H12086" t="s">
        <v>5791</v>
      </c>
      <c r="I12086" t="s">
        <v>96</v>
      </c>
      <c r="J12086" s="25">
        <v>43628</v>
      </c>
      <c r="K12086" s="25">
        <v>44960</v>
      </c>
      <c r="L12086" t="s">
        <v>5792</v>
      </c>
      <c r="M12086" t="s">
        <v>20067</v>
      </c>
      <c r="N12086" t="s">
        <v>32</v>
      </c>
      <c r="O12086" t="s">
        <v>6282</v>
      </c>
    </row>
    <row r="12087" spans="1:15" x14ac:dyDescent="0.25">
      <c r="A12087">
        <v>9766</v>
      </c>
      <c r="B12087" t="s">
        <v>20068</v>
      </c>
      <c r="C12087" t="s">
        <v>1452</v>
      </c>
      <c r="D12087" t="s">
        <v>1450</v>
      </c>
      <c r="E12087">
        <v>720</v>
      </c>
      <c r="F12087">
        <v>18</v>
      </c>
      <c r="G12087" t="s">
        <v>20069</v>
      </c>
      <c r="H12087" t="s">
        <v>20070</v>
      </c>
      <c r="I12087" t="s">
        <v>393</v>
      </c>
      <c r="J12087" s="25">
        <v>46051</v>
      </c>
      <c r="K12087" s="25">
        <v>46051</v>
      </c>
      <c r="L12087" t="s">
        <v>4118</v>
      </c>
      <c r="M12087" t="s">
        <v>1451</v>
      </c>
      <c r="N12087" t="s">
        <v>213</v>
      </c>
      <c r="O12087" t="s">
        <v>6302</v>
      </c>
    </row>
    <row r="12088" spans="1:15" x14ac:dyDescent="0.25">
      <c r="A12088">
        <v>9767</v>
      </c>
      <c r="B12088" t="s">
        <v>20068</v>
      </c>
      <c r="C12088" t="s">
        <v>1452</v>
      </c>
      <c r="D12088" t="s">
        <v>1450</v>
      </c>
      <c r="E12088">
        <v>640</v>
      </c>
      <c r="F12088">
        <v>16</v>
      </c>
      <c r="G12088" t="s">
        <v>20071</v>
      </c>
      <c r="H12088" t="s">
        <v>20070</v>
      </c>
      <c r="I12088" t="s">
        <v>393</v>
      </c>
      <c r="J12088" s="25">
        <v>46051</v>
      </c>
      <c r="K12088" s="25">
        <v>46051</v>
      </c>
      <c r="L12088" t="s">
        <v>4118</v>
      </c>
      <c r="M12088" t="s">
        <v>1451</v>
      </c>
      <c r="N12088" t="s">
        <v>213</v>
      </c>
      <c r="O12088" t="s">
        <v>6302</v>
      </c>
    </row>
    <row r="12089" spans="1:15" x14ac:dyDescent="0.25">
      <c r="A12089">
        <v>9768</v>
      </c>
      <c r="B12089" t="s">
        <v>13879</v>
      </c>
      <c r="C12089" t="s">
        <v>1452</v>
      </c>
      <c r="D12089" t="s">
        <v>1450</v>
      </c>
      <c r="E12089">
        <v>720</v>
      </c>
      <c r="F12089">
        <v>18</v>
      </c>
      <c r="G12089" t="s">
        <v>20072</v>
      </c>
      <c r="H12089" t="s">
        <v>20070</v>
      </c>
      <c r="I12089" t="s">
        <v>393</v>
      </c>
      <c r="J12089" s="25">
        <v>46056</v>
      </c>
      <c r="K12089" s="25">
        <v>46056</v>
      </c>
      <c r="L12089" t="s">
        <v>4157</v>
      </c>
      <c r="M12089" t="s">
        <v>1451</v>
      </c>
      <c r="N12089" t="s">
        <v>213</v>
      </c>
      <c r="O12089" t="s">
        <v>6302</v>
      </c>
    </row>
    <row r="12090" spans="1:15" x14ac:dyDescent="0.25">
      <c r="A12090">
        <v>9769</v>
      </c>
      <c r="B12090" t="s">
        <v>13879</v>
      </c>
      <c r="C12090" t="s">
        <v>1452</v>
      </c>
      <c r="D12090" t="s">
        <v>1450</v>
      </c>
      <c r="E12090">
        <v>720</v>
      </c>
      <c r="F12090">
        <v>18</v>
      </c>
      <c r="G12090" t="s">
        <v>20073</v>
      </c>
      <c r="H12090" t="s">
        <v>20070</v>
      </c>
      <c r="I12090" t="s">
        <v>393</v>
      </c>
      <c r="J12090" s="25">
        <v>46056</v>
      </c>
      <c r="K12090" s="25">
        <v>46056</v>
      </c>
      <c r="L12090" t="s">
        <v>4157</v>
      </c>
      <c r="M12090" t="s">
        <v>1451</v>
      </c>
      <c r="N12090" t="s">
        <v>213</v>
      </c>
      <c r="O12090" t="s">
        <v>6302</v>
      </c>
    </row>
    <row r="12091" spans="1:15" x14ac:dyDescent="0.25">
      <c r="A12091">
        <v>9770</v>
      </c>
      <c r="B12091" t="s">
        <v>13879</v>
      </c>
      <c r="C12091" t="s">
        <v>1452</v>
      </c>
      <c r="D12091" t="s">
        <v>1450</v>
      </c>
      <c r="E12091">
        <v>280</v>
      </c>
      <c r="F12091">
        <v>7</v>
      </c>
      <c r="G12091" t="s">
        <v>20074</v>
      </c>
      <c r="H12091" t="s">
        <v>20070</v>
      </c>
      <c r="I12091" t="s">
        <v>393</v>
      </c>
      <c r="J12091" s="25">
        <v>46056</v>
      </c>
      <c r="K12091" s="25">
        <v>46056</v>
      </c>
      <c r="L12091" t="s">
        <v>4157</v>
      </c>
      <c r="M12091" t="s">
        <v>1451</v>
      </c>
      <c r="N12091" t="s">
        <v>213</v>
      </c>
      <c r="O12091" t="s">
        <v>6302</v>
      </c>
    </row>
    <row r="12092" spans="1:15" x14ac:dyDescent="0.25">
      <c r="A12092">
        <v>9771</v>
      </c>
      <c r="B12092" t="s">
        <v>20068</v>
      </c>
      <c r="C12092" t="s">
        <v>1452</v>
      </c>
      <c r="D12092" t="s">
        <v>1450</v>
      </c>
      <c r="E12092">
        <v>720</v>
      </c>
      <c r="F12092">
        <v>18</v>
      </c>
      <c r="G12092" t="s">
        <v>20075</v>
      </c>
      <c r="H12092" t="s">
        <v>4134</v>
      </c>
      <c r="I12092" t="s">
        <v>393</v>
      </c>
      <c r="J12092" s="25">
        <v>46056</v>
      </c>
      <c r="K12092" s="25">
        <v>46056</v>
      </c>
      <c r="L12092" t="s">
        <v>4157</v>
      </c>
      <c r="M12092" t="s">
        <v>1451</v>
      </c>
      <c r="N12092" t="s">
        <v>213</v>
      </c>
      <c r="O12092" t="s">
        <v>6302</v>
      </c>
    </row>
    <row r="12093" spans="1:15" x14ac:dyDescent="0.25">
      <c r="A12093">
        <v>9772</v>
      </c>
      <c r="B12093" t="s">
        <v>20068</v>
      </c>
      <c r="C12093" t="s">
        <v>1452</v>
      </c>
      <c r="D12093" t="s">
        <v>1450</v>
      </c>
      <c r="E12093">
        <v>720</v>
      </c>
      <c r="F12093">
        <v>18</v>
      </c>
      <c r="G12093" t="s">
        <v>20076</v>
      </c>
      <c r="H12093" t="s">
        <v>4134</v>
      </c>
      <c r="I12093" t="s">
        <v>393</v>
      </c>
      <c r="J12093" s="25">
        <v>46056</v>
      </c>
      <c r="K12093" s="25">
        <v>46056</v>
      </c>
      <c r="L12093" t="s">
        <v>4157</v>
      </c>
      <c r="M12093" t="s">
        <v>1451</v>
      </c>
      <c r="N12093" t="s">
        <v>213</v>
      </c>
      <c r="O12093" t="s">
        <v>6302</v>
      </c>
    </row>
    <row r="12094" spans="1:15" x14ac:dyDescent="0.25">
      <c r="A12094">
        <v>9773</v>
      </c>
      <c r="B12094" t="s">
        <v>20068</v>
      </c>
      <c r="C12094" t="s">
        <v>1452</v>
      </c>
      <c r="D12094" t="s">
        <v>1450</v>
      </c>
      <c r="E12094">
        <v>720</v>
      </c>
      <c r="F12094">
        <v>18</v>
      </c>
      <c r="G12094" t="s">
        <v>20077</v>
      </c>
      <c r="H12094" t="s">
        <v>4134</v>
      </c>
      <c r="I12094" t="s">
        <v>393</v>
      </c>
      <c r="J12094" s="25">
        <v>46056</v>
      </c>
      <c r="K12094" s="25">
        <v>46056</v>
      </c>
      <c r="L12094" t="s">
        <v>4157</v>
      </c>
      <c r="M12094" t="s">
        <v>1451</v>
      </c>
      <c r="N12094" t="s">
        <v>213</v>
      </c>
      <c r="O12094" t="s">
        <v>6302</v>
      </c>
    </row>
    <row r="12095" spans="1:15" x14ac:dyDescent="0.25">
      <c r="A12095">
        <v>9774</v>
      </c>
      <c r="B12095" t="s">
        <v>20078</v>
      </c>
      <c r="C12095" t="s">
        <v>1452</v>
      </c>
      <c r="D12095" t="s">
        <v>1450</v>
      </c>
      <c r="E12095">
        <v>600</v>
      </c>
      <c r="F12095">
        <v>15</v>
      </c>
      <c r="G12095" t="s">
        <v>20079</v>
      </c>
      <c r="H12095" t="s">
        <v>4134</v>
      </c>
      <c r="I12095" t="s">
        <v>393</v>
      </c>
      <c r="J12095" s="25">
        <v>46056</v>
      </c>
      <c r="K12095" s="25">
        <v>46056</v>
      </c>
      <c r="L12095" t="s">
        <v>4157</v>
      </c>
      <c r="M12095" t="s">
        <v>1451</v>
      </c>
      <c r="N12095" t="s">
        <v>213</v>
      </c>
      <c r="O12095" t="s">
        <v>6302</v>
      </c>
    </row>
    <row r="12096" spans="1:15" x14ac:dyDescent="0.25">
      <c r="A12096">
        <v>8079</v>
      </c>
      <c r="B12096" t="s">
        <v>20080</v>
      </c>
      <c r="C12096" t="s">
        <v>1459</v>
      </c>
      <c r="D12096" t="s">
        <v>5748</v>
      </c>
      <c r="E12096">
        <v>960</v>
      </c>
      <c r="F12096">
        <v>24</v>
      </c>
      <c r="G12096" t="s">
        <v>20081</v>
      </c>
      <c r="H12096" t="s">
        <v>1470</v>
      </c>
      <c r="I12096" t="s">
        <v>393</v>
      </c>
      <c r="J12096" s="25">
        <v>46038</v>
      </c>
      <c r="K12096" s="25">
        <v>46038</v>
      </c>
      <c r="L12096" t="s">
        <v>329</v>
      </c>
      <c r="M12096" t="s">
        <v>5749</v>
      </c>
      <c r="N12096" t="s">
        <v>32</v>
      </c>
      <c r="O12096" t="s">
        <v>6282</v>
      </c>
    </row>
    <row r="12097" spans="1:15" x14ac:dyDescent="0.25">
      <c r="A12097">
        <v>8080</v>
      </c>
      <c r="B12097" t="s">
        <v>20080</v>
      </c>
      <c r="C12097" t="s">
        <v>1459</v>
      </c>
      <c r="D12097" t="s">
        <v>5748</v>
      </c>
      <c r="E12097">
        <v>960</v>
      </c>
      <c r="F12097">
        <v>24</v>
      </c>
      <c r="G12097" t="s">
        <v>20082</v>
      </c>
      <c r="H12097" t="s">
        <v>1470</v>
      </c>
      <c r="I12097" t="s">
        <v>393</v>
      </c>
      <c r="J12097" s="25">
        <v>46038</v>
      </c>
      <c r="K12097" s="25">
        <v>46038</v>
      </c>
      <c r="L12097" t="s">
        <v>329</v>
      </c>
      <c r="M12097" t="s">
        <v>5749</v>
      </c>
      <c r="N12097" t="s">
        <v>32</v>
      </c>
      <c r="O12097" t="s">
        <v>6282</v>
      </c>
    </row>
    <row r="12098" spans="1:15" x14ac:dyDescent="0.25">
      <c r="A12098">
        <v>8081</v>
      </c>
      <c r="B12098" t="s">
        <v>20080</v>
      </c>
      <c r="C12098" t="s">
        <v>1459</v>
      </c>
      <c r="D12098" t="s">
        <v>5748</v>
      </c>
      <c r="E12098">
        <v>880</v>
      </c>
      <c r="F12098">
        <v>22</v>
      </c>
      <c r="G12098" t="s">
        <v>20083</v>
      </c>
      <c r="H12098" t="s">
        <v>1470</v>
      </c>
      <c r="I12098" t="s">
        <v>393</v>
      </c>
      <c r="J12098" s="25">
        <v>46038</v>
      </c>
      <c r="K12098" s="25">
        <v>46038</v>
      </c>
      <c r="L12098" t="s">
        <v>329</v>
      </c>
      <c r="M12098" t="s">
        <v>5749</v>
      </c>
      <c r="N12098" t="s">
        <v>32</v>
      </c>
      <c r="O12098" t="s">
        <v>6282</v>
      </c>
    </row>
    <row r="12099" spans="1:15" x14ac:dyDescent="0.25">
      <c r="A12099">
        <v>8082</v>
      </c>
      <c r="B12099" t="s">
        <v>10186</v>
      </c>
      <c r="C12099" t="s">
        <v>1461</v>
      </c>
      <c r="D12099" t="s">
        <v>1462</v>
      </c>
      <c r="E12099">
        <v>40</v>
      </c>
      <c r="F12099">
        <v>1</v>
      </c>
      <c r="G12099" t="s">
        <v>10187</v>
      </c>
      <c r="H12099" t="s">
        <v>1457</v>
      </c>
      <c r="I12099" t="s">
        <v>393</v>
      </c>
      <c r="J12099" s="25">
        <v>46051</v>
      </c>
      <c r="K12099" s="25">
        <v>46051</v>
      </c>
      <c r="L12099" t="s">
        <v>4118</v>
      </c>
      <c r="M12099" t="s">
        <v>1463</v>
      </c>
      <c r="N12099" t="s">
        <v>32</v>
      </c>
      <c r="O12099" t="s">
        <v>6282</v>
      </c>
    </row>
    <row r="12100" spans="1:15" x14ac:dyDescent="0.25">
      <c r="A12100">
        <v>9804</v>
      </c>
      <c r="B12100" t="s">
        <v>7228</v>
      </c>
      <c r="C12100" t="s">
        <v>1461</v>
      </c>
      <c r="D12100" t="s">
        <v>1462</v>
      </c>
      <c r="E12100">
        <v>960</v>
      </c>
      <c r="F12100">
        <v>24</v>
      </c>
      <c r="G12100" t="s">
        <v>20084</v>
      </c>
      <c r="H12100" t="s">
        <v>1470</v>
      </c>
      <c r="I12100" t="s">
        <v>393</v>
      </c>
      <c r="J12100" s="25">
        <v>46052</v>
      </c>
      <c r="K12100" s="25">
        <v>46052</v>
      </c>
      <c r="L12100" t="s">
        <v>6331</v>
      </c>
      <c r="M12100" t="s">
        <v>1463</v>
      </c>
      <c r="N12100" t="s">
        <v>32</v>
      </c>
      <c r="O12100" t="s">
        <v>6302</v>
      </c>
    </row>
    <row r="12101" spans="1:15" x14ac:dyDescent="0.25">
      <c r="A12101">
        <v>9805</v>
      </c>
      <c r="B12101" t="s">
        <v>7228</v>
      </c>
      <c r="C12101" t="s">
        <v>1461</v>
      </c>
      <c r="D12101" t="s">
        <v>1462</v>
      </c>
      <c r="E12101">
        <v>960</v>
      </c>
      <c r="F12101">
        <v>24</v>
      </c>
      <c r="G12101" t="s">
        <v>20085</v>
      </c>
      <c r="H12101" t="s">
        <v>1470</v>
      </c>
      <c r="I12101" t="s">
        <v>393</v>
      </c>
      <c r="J12101" s="25">
        <v>46052</v>
      </c>
      <c r="K12101" s="25">
        <v>46052</v>
      </c>
      <c r="L12101" t="s">
        <v>6331</v>
      </c>
      <c r="M12101" t="s">
        <v>1463</v>
      </c>
      <c r="N12101" t="s">
        <v>32</v>
      </c>
      <c r="O12101" t="s">
        <v>6302</v>
      </c>
    </row>
    <row r="12102" spans="1:15" x14ac:dyDescent="0.25">
      <c r="A12102">
        <v>9806</v>
      </c>
      <c r="B12102" t="s">
        <v>7228</v>
      </c>
      <c r="C12102" t="s">
        <v>1461</v>
      </c>
      <c r="D12102" t="s">
        <v>1462</v>
      </c>
      <c r="E12102">
        <v>760</v>
      </c>
      <c r="F12102">
        <v>19</v>
      </c>
      <c r="G12102" t="s">
        <v>20086</v>
      </c>
      <c r="H12102" t="s">
        <v>1470</v>
      </c>
      <c r="I12102" t="s">
        <v>393</v>
      </c>
      <c r="J12102" s="25">
        <v>46052</v>
      </c>
      <c r="K12102" s="25">
        <v>46052</v>
      </c>
      <c r="L12102" t="s">
        <v>6331</v>
      </c>
      <c r="M12102" t="s">
        <v>1463</v>
      </c>
      <c r="N12102" t="s">
        <v>32</v>
      </c>
      <c r="O12102" t="s">
        <v>6302</v>
      </c>
    </row>
    <row r="12103" spans="1:15" x14ac:dyDescent="0.25">
      <c r="A12103">
        <v>9803</v>
      </c>
      <c r="B12103" t="s">
        <v>7665</v>
      </c>
      <c r="C12103" t="s">
        <v>1461</v>
      </c>
      <c r="D12103" t="s">
        <v>1462</v>
      </c>
      <c r="E12103">
        <v>40</v>
      </c>
      <c r="F12103">
        <v>1</v>
      </c>
      <c r="G12103" t="s">
        <v>16774</v>
      </c>
      <c r="H12103" t="s">
        <v>1470</v>
      </c>
      <c r="I12103" t="s">
        <v>393</v>
      </c>
      <c r="J12103" s="25">
        <v>46056</v>
      </c>
      <c r="K12103" s="25">
        <v>46056</v>
      </c>
      <c r="L12103" t="s">
        <v>4157</v>
      </c>
      <c r="M12103" t="s">
        <v>1463</v>
      </c>
      <c r="N12103" t="s">
        <v>32</v>
      </c>
      <c r="O12103" t="s">
        <v>6302</v>
      </c>
    </row>
    <row r="12104" spans="1:15" x14ac:dyDescent="0.25">
      <c r="A12104">
        <v>8083</v>
      </c>
      <c r="B12104" t="s">
        <v>20087</v>
      </c>
      <c r="C12104" t="s">
        <v>1467</v>
      </c>
      <c r="D12104" t="s">
        <v>1468</v>
      </c>
      <c r="E12104">
        <v>960</v>
      </c>
      <c r="F12104">
        <v>24</v>
      </c>
      <c r="G12104" t="s">
        <v>20088</v>
      </c>
      <c r="H12104" t="s">
        <v>1470</v>
      </c>
      <c r="I12104" t="s">
        <v>393</v>
      </c>
      <c r="J12104" s="25">
        <v>46038</v>
      </c>
      <c r="K12104" s="25">
        <v>46038</v>
      </c>
      <c r="L12104" t="s">
        <v>329</v>
      </c>
      <c r="M12104" t="s">
        <v>1469</v>
      </c>
      <c r="N12104" t="s">
        <v>32</v>
      </c>
      <c r="O12104" t="s">
        <v>6282</v>
      </c>
    </row>
    <row r="12105" spans="1:15" x14ac:dyDescent="0.25">
      <c r="A12105">
        <v>8084</v>
      </c>
      <c r="B12105" t="s">
        <v>20087</v>
      </c>
      <c r="C12105" t="s">
        <v>1467</v>
      </c>
      <c r="D12105" t="s">
        <v>1468</v>
      </c>
      <c r="E12105">
        <v>960</v>
      </c>
      <c r="F12105">
        <v>24</v>
      </c>
      <c r="G12105" t="s">
        <v>20089</v>
      </c>
      <c r="H12105" t="s">
        <v>1470</v>
      </c>
      <c r="I12105" t="s">
        <v>393</v>
      </c>
      <c r="J12105" s="25">
        <v>46038</v>
      </c>
      <c r="K12105" s="25">
        <v>46038</v>
      </c>
      <c r="L12105" t="s">
        <v>329</v>
      </c>
      <c r="M12105" t="s">
        <v>1469</v>
      </c>
      <c r="N12105" t="s">
        <v>32</v>
      </c>
      <c r="O12105" t="s">
        <v>6282</v>
      </c>
    </row>
    <row r="12106" spans="1:15" x14ac:dyDescent="0.25">
      <c r="A12106">
        <v>8085</v>
      </c>
      <c r="B12106" t="s">
        <v>20087</v>
      </c>
      <c r="C12106" t="s">
        <v>1467</v>
      </c>
      <c r="D12106" t="s">
        <v>1468</v>
      </c>
      <c r="E12106">
        <v>960</v>
      </c>
      <c r="F12106">
        <v>24</v>
      </c>
      <c r="G12106" t="s">
        <v>20090</v>
      </c>
      <c r="H12106" t="s">
        <v>1470</v>
      </c>
      <c r="I12106" t="s">
        <v>393</v>
      </c>
      <c r="J12106" s="25">
        <v>46038</v>
      </c>
      <c r="K12106" s="25">
        <v>46038</v>
      </c>
      <c r="L12106" t="s">
        <v>329</v>
      </c>
      <c r="M12106" t="s">
        <v>1469</v>
      </c>
      <c r="N12106" t="s">
        <v>32</v>
      </c>
      <c r="O12106" t="s">
        <v>6282</v>
      </c>
    </row>
    <row r="12107" spans="1:15" x14ac:dyDescent="0.25">
      <c r="A12107">
        <v>8086</v>
      </c>
      <c r="B12107" t="s">
        <v>20091</v>
      </c>
      <c r="C12107" t="s">
        <v>1467</v>
      </c>
      <c r="D12107" t="s">
        <v>1468</v>
      </c>
      <c r="E12107">
        <v>960</v>
      </c>
      <c r="F12107">
        <v>24</v>
      </c>
      <c r="G12107" t="s">
        <v>20092</v>
      </c>
      <c r="H12107" t="s">
        <v>1470</v>
      </c>
      <c r="I12107" t="s">
        <v>393</v>
      </c>
      <c r="J12107" s="25">
        <v>46038</v>
      </c>
      <c r="K12107" s="25">
        <v>46038</v>
      </c>
      <c r="L12107" t="s">
        <v>329</v>
      </c>
      <c r="M12107" t="s">
        <v>1469</v>
      </c>
      <c r="N12107" t="s">
        <v>32</v>
      </c>
      <c r="O12107" t="s">
        <v>6282</v>
      </c>
    </row>
    <row r="12108" spans="1:15" x14ac:dyDescent="0.25">
      <c r="A12108">
        <v>8087</v>
      </c>
      <c r="B12108" t="s">
        <v>20087</v>
      </c>
      <c r="C12108" t="s">
        <v>1467</v>
      </c>
      <c r="D12108" t="s">
        <v>1468</v>
      </c>
      <c r="E12108">
        <v>960</v>
      </c>
      <c r="F12108">
        <v>24</v>
      </c>
      <c r="G12108" t="s">
        <v>20093</v>
      </c>
      <c r="H12108" t="s">
        <v>1470</v>
      </c>
      <c r="I12108" t="s">
        <v>393</v>
      </c>
      <c r="J12108" s="25">
        <v>46038</v>
      </c>
      <c r="K12108" s="25">
        <v>46038</v>
      </c>
      <c r="L12108" t="s">
        <v>329</v>
      </c>
      <c r="M12108" t="s">
        <v>1469</v>
      </c>
      <c r="N12108" t="s">
        <v>32</v>
      </c>
      <c r="O12108" t="s">
        <v>6282</v>
      </c>
    </row>
    <row r="12109" spans="1:15" x14ac:dyDescent="0.25">
      <c r="A12109">
        <v>8088</v>
      </c>
      <c r="B12109" t="s">
        <v>10120</v>
      </c>
      <c r="C12109" t="s">
        <v>1467</v>
      </c>
      <c r="D12109" t="s">
        <v>1468</v>
      </c>
      <c r="E12109">
        <v>960</v>
      </c>
      <c r="F12109">
        <v>24</v>
      </c>
      <c r="G12109" t="s">
        <v>20094</v>
      </c>
      <c r="H12109" t="s">
        <v>1470</v>
      </c>
      <c r="I12109" t="s">
        <v>393</v>
      </c>
      <c r="J12109" s="25">
        <v>46038</v>
      </c>
      <c r="K12109" s="25">
        <v>46038</v>
      </c>
      <c r="L12109" t="s">
        <v>329</v>
      </c>
      <c r="M12109" t="s">
        <v>1469</v>
      </c>
      <c r="N12109" t="s">
        <v>32</v>
      </c>
      <c r="O12109" t="s">
        <v>6282</v>
      </c>
    </row>
    <row r="12110" spans="1:15" x14ac:dyDescent="0.25">
      <c r="A12110">
        <v>8089</v>
      </c>
      <c r="B12110" t="s">
        <v>10120</v>
      </c>
      <c r="C12110" t="s">
        <v>1467</v>
      </c>
      <c r="D12110" t="s">
        <v>1468</v>
      </c>
      <c r="E12110">
        <v>240</v>
      </c>
      <c r="F12110">
        <v>6</v>
      </c>
      <c r="G12110" t="s">
        <v>20095</v>
      </c>
      <c r="H12110" t="s">
        <v>1470</v>
      </c>
      <c r="I12110" t="s">
        <v>393</v>
      </c>
      <c r="J12110" s="25">
        <v>46038</v>
      </c>
      <c r="K12110" s="25">
        <v>46038</v>
      </c>
      <c r="L12110" t="s">
        <v>329</v>
      </c>
      <c r="M12110" t="s">
        <v>1469</v>
      </c>
      <c r="N12110" t="s">
        <v>32</v>
      </c>
      <c r="O12110" t="s">
        <v>6282</v>
      </c>
    </row>
    <row r="12111" spans="1:15" x14ac:dyDescent="0.25">
      <c r="A12111">
        <v>9828</v>
      </c>
      <c r="B12111" t="s">
        <v>20078</v>
      </c>
      <c r="C12111" t="s">
        <v>1467</v>
      </c>
      <c r="D12111" t="s">
        <v>1468</v>
      </c>
      <c r="E12111">
        <v>200</v>
      </c>
      <c r="F12111">
        <v>5</v>
      </c>
      <c r="G12111" t="s">
        <v>20096</v>
      </c>
      <c r="H12111" t="s">
        <v>1470</v>
      </c>
      <c r="I12111" t="s">
        <v>393</v>
      </c>
      <c r="J12111" s="25">
        <v>46043</v>
      </c>
      <c r="K12111" s="25">
        <v>46043</v>
      </c>
      <c r="L12111" t="s">
        <v>565</v>
      </c>
      <c r="M12111" t="s">
        <v>1469</v>
      </c>
      <c r="N12111" t="s">
        <v>32</v>
      </c>
      <c r="O12111" t="s">
        <v>6302</v>
      </c>
    </row>
    <row r="12112" spans="1:15" x14ac:dyDescent="0.25">
      <c r="A12112">
        <v>9829</v>
      </c>
      <c r="B12112" t="s">
        <v>20078</v>
      </c>
      <c r="C12112" t="s">
        <v>1467</v>
      </c>
      <c r="D12112" t="s">
        <v>1468</v>
      </c>
      <c r="E12112">
        <v>960</v>
      </c>
      <c r="F12112">
        <v>24</v>
      </c>
      <c r="G12112" t="s">
        <v>20097</v>
      </c>
      <c r="H12112" t="s">
        <v>1470</v>
      </c>
      <c r="I12112" t="s">
        <v>393</v>
      </c>
      <c r="J12112" s="25">
        <v>46043</v>
      </c>
      <c r="K12112" s="25">
        <v>46043</v>
      </c>
      <c r="L12112" t="s">
        <v>565</v>
      </c>
      <c r="M12112" t="s">
        <v>1469</v>
      </c>
      <c r="N12112" t="s">
        <v>32</v>
      </c>
      <c r="O12112" t="s">
        <v>6302</v>
      </c>
    </row>
    <row r="12113" spans="1:15" x14ac:dyDescent="0.25">
      <c r="A12113">
        <v>9830</v>
      </c>
      <c r="B12113" t="s">
        <v>20078</v>
      </c>
      <c r="C12113" t="s">
        <v>1467</v>
      </c>
      <c r="D12113" t="s">
        <v>1468</v>
      </c>
      <c r="E12113">
        <v>960</v>
      </c>
      <c r="F12113">
        <v>24</v>
      </c>
      <c r="G12113" t="s">
        <v>20098</v>
      </c>
      <c r="H12113" t="s">
        <v>1470</v>
      </c>
      <c r="I12113" t="s">
        <v>393</v>
      </c>
      <c r="J12113" s="25">
        <v>46043</v>
      </c>
      <c r="K12113" s="25">
        <v>46043</v>
      </c>
      <c r="L12113" t="s">
        <v>565</v>
      </c>
      <c r="M12113" t="s">
        <v>1469</v>
      </c>
      <c r="N12113" t="s">
        <v>32</v>
      </c>
      <c r="O12113" t="s">
        <v>6302</v>
      </c>
    </row>
    <row r="12114" spans="1:15" x14ac:dyDescent="0.25">
      <c r="A12114">
        <v>8092</v>
      </c>
      <c r="B12114" t="s">
        <v>20099</v>
      </c>
      <c r="C12114" t="s">
        <v>1471</v>
      </c>
      <c r="D12114" t="s">
        <v>5752</v>
      </c>
      <c r="E12114">
        <v>960</v>
      </c>
      <c r="F12114">
        <v>24</v>
      </c>
      <c r="G12114" t="s">
        <v>20100</v>
      </c>
      <c r="H12114" t="s">
        <v>5753</v>
      </c>
      <c r="I12114" t="s">
        <v>30</v>
      </c>
      <c r="J12114" s="25">
        <v>44704</v>
      </c>
      <c r="K12114" s="25">
        <v>45638</v>
      </c>
      <c r="L12114" t="s">
        <v>5754</v>
      </c>
      <c r="M12114" t="s">
        <v>5755</v>
      </c>
      <c r="N12114" t="s">
        <v>32</v>
      </c>
      <c r="O12114" t="s">
        <v>6282</v>
      </c>
    </row>
    <row r="12115" spans="1:15" x14ac:dyDescent="0.25">
      <c r="A12115">
        <v>8090</v>
      </c>
      <c r="B12115" t="s">
        <v>20099</v>
      </c>
      <c r="C12115" t="s">
        <v>1471</v>
      </c>
      <c r="D12115" t="s">
        <v>5752</v>
      </c>
      <c r="E12115">
        <v>960</v>
      </c>
      <c r="F12115">
        <v>24</v>
      </c>
      <c r="G12115" t="s">
        <v>20101</v>
      </c>
      <c r="H12115" t="s">
        <v>5756</v>
      </c>
      <c r="I12115" t="s">
        <v>30</v>
      </c>
      <c r="J12115" s="25">
        <v>44813</v>
      </c>
      <c r="K12115" s="25">
        <v>44899</v>
      </c>
      <c r="L12115" t="s">
        <v>20102</v>
      </c>
      <c r="M12115" t="s">
        <v>5755</v>
      </c>
      <c r="N12115" t="s">
        <v>32</v>
      </c>
      <c r="O12115" t="s">
        <v>6282</v>
      </c>
    </row>
    <row r="12116" spans="1:15" x14ac:dyDescent="0.25">
      <c r="A12116">
        <v>8091</v>
      </c>
      <c r="B12116" t="s">
        <v>10062</v>
      </c>
      <c r="C12116" t="s">
        <v>1471</v>
      </c>
      <c r="D12116" t="s">
        <v>5752</v>
      </c>
      <c r="E12116">
        <v>560</v>
      </c>
      <c r="F12116">
        <v>14</v>
      </c>
      <c r="G12116" t="s">
        <v>20103</v>
      </c>
      <c r="H12116" t="s">
        <v>5756</v>
      </c>
      <c r="I12116" t="s">
        <v>30</v>
      </c>
      <c r="J12116" s="25">
        <v>44813</v>
      </c>
      <c r="K12116" s="25">
        <v>44899</v>
      </c>
      <c r="L12116" t="s">
        <v>20102</v>
      </c>
      <c r="M12116" t="s">
        <v>5755</v>
      </c>
      <c r="N12116" t="s">
        <v>32</v>
      </c>
      <c r="O12116" t="s">
        <v>6282</v>
      </c>
    </row>
    <row r="12117" spans="1:15" x14ac:dyDescent="0.25">
      <c r="A12117">
        <v>8093</v>
      </c>
      <c r="B12117" t="s">
        <v>11093</v>
      </c>
      <c r="C12117" t="s">
        <v>1473</v>
      </c>
      <c r="D12117" t="s">
        <v>4225</v>
      </c>
      <c r="E12117">
        <v>720</v>
      </c>
      <c r="F12117">
        <v>24</v>
      </c>
      <c r="G12117" t="s">
        <v>20104</v>
      </c>
      <c r="H12117" t="s">
        <v>4123</v>
      </c>
      <c r="I12117" t="s">
        <v>393</v>
      </c>
      <c r="J12117" s="25">
        <v>46060</v>
      </c>
      <c r="K12117" s="25">
        <v>46060</v>
      </c>
      <c r="L12117" t="s">
        <v>4238</v>
      </c>
      <c r="M12117" t="s">
        <v>4226</v>
      </c>
      <c r="N12117" t="s">
        <v>213</v>
      </c>
      <c r="O12117" t="s">
        <v>6282</v>
      </c>
    </row>
    <row r="12118" spans="1:15" x14ac:dyDescent="0.25">
      <c r="A12118">
        <v>8094</v>
      </c>
      <c r="B12118" t="s">
        <v>11093</v>
      </c>
      <c r="C12118" t="s">
        <v>1473</v>
      </c>
      <c r="D12118" t="s">
        <v>4225</v>
      </c>
      <c r="E12118">
        <v>720</v>
      </c>
      <c r="F12118">
        <v>24</v>
      </c>
      <c r="G12118" t="s">
        <v>20105</v>
      </c>
      <c r="H12118" t="s">
        <v>4123</v>
      </c>
      <c r="I12118" t="s">
        <v>393</v>
      </c>
      <c r="J12118" s="25">
        <v>46060</v>
      </c>
      <c r="K12118" s="25">
        <v>46060</v>
      </c>
      <c r="L12118" t="s">
        <v>4238</v>
      </c>
      <c r="M12118" t="s">
        <v>4226</v>
      </c>
      <c r="N12118" t="s">
        <v>213</v>
      </c>
      <c r="O12118" t="s">
        <v>6282</v>
      </c>
    </row>
    <row r="12119" spans="1:15" x14ac:dyDescent="0.25">
      <c r="A12119">
        <v>8095</v>
      </c>
      <c r="B12119" t="s">
        <v>20106</v>
      </c>
      <c r="C12119" t="s">
        <v>1473</v>
      </c>
      <c r="D12119" t="s">
        <v>4225</v>
      </c>
      <c r="E12119">
        <v>30</v>
      </c>
      <c r="F12119">
        <v>1</v>
      </c>
      <c r="G12119" t="s">
        <v>20107</v>
      </c>
      <c r="H12119" t="s">
        <v>4123</v>
      </c>
      <c r="I12119" t="s">
        <v>393</v>
      </c>
      <c r="J12119" s="25">
        <v>46060</v>
      </c>
      <c r="K12119" s="25">
        <v>46060</v>
      </c>
      <c r="L12119" t="s">
        <v>4238</v>
      </c>
      <c r="M12119" t="s">
        <v>4226</v>
      </c>
      <c r="N12119" t="s">
        <v>213</v>
      </c>
      <c r="O12119" t="s">
        <v>6282</v>
      </c>
    </row>
    <row r="12120" spans="1:15" x14ac:dyDescent="0.25">
      <c r="A12120">
        <v>8096</v>
      </c>
      <c r="B12120" t="s">
        <v>9954</v>
      </c>
      <c r="C12120" t="s">
        <v>1473</v>
      </c>
      <c r="D12120" t="s">
        <v>4225</v>
      </c>
      <c r="E12120">
        <v>540</v>
      </c>
      <c r="F12120">
        <v>18</v>
      </c>
      <c r="G12120" t="s">
        <v>20108</v>
      </c>
      <c r="H12120" t="s">
        <v>1457</v>
      </c>
      <c r="I12120" t="s">
        <v>393</v>
      </c>
      <c r="J12120" s="25">
        <v>46060</v>
      </c>
      <c r="K12120" s="25">
        <v>46060</v>
      </c>
      <c r="L12120" t="s">
        <v>4238</v>
      </c>
      <c r="M12120" t="s">
        <v>4226</v>
      </c>
      <c r="N12120" t="s">
        <v>213</v>
      </c>
      <c r="O12120" t="s">
        <v>6282</v>
      </c>
    </row>
    <row r="12121" spans="1:15" x14ac:dyDescent="0.25">
      <c r="A12121">
        <v>8097</v>
      </c>
      <c r="B12121" t="s">
        <v>20106</v>
      </c>
      <c r="C12121" t="s">
        <v>1473</v>
      </c>
      <c r="D12121" t="s">
        <v>4225</v>
      </c>
      <c r="E12121">
        <v>720</v>
      </c>
      <c r="F12121">
        <v>24</v>
      </c>
      <c r="G12121" t="s">
        <v>20109</v>
      </c>
      <c r="H12121" t="s">
        <v>20110</v>
      </c>
      <c r="I12121" t="s">
        <v>393</v>
      </c>
      <c r="J12121" s="25">
        <v>46060</v>
      </c>
      <c r="K12121" s="25">
        <v>46060</v>
      </c>
      <c r="L12121" t="s">
        <v>4238</v>
      </c>
      <c r="M12121" t="s">
        <v>4226</v>
      </c>
      <c r="N12121" t="s">
        <v>213</v>
      </c>
      <c r="O12121" t="s">
        <v>6282</v>
      </c>
    </row>
    <row r="12122" spans="1:15" x14ac:dyDescent="0.25">
      <c r="A12122">
        <v>8098</v>
      </c>
      <c r="B12122" t="s">
        <v>9694</v>
      </c>
      <c r="C12122" t="s">
        <v>1473</v>
      </c>
      <c r="D12122" t="s">
        <v>4225</v>
      </c>
      <c r="E12122">
        <v>450</v>
      </c>
      <c r="F12122">
        <v>15</v>
      </c>
      <c r="G12122" t="s">
        <v>20111</v>
      </c>
      <c r="H12122" t="s">
        <v>20110</v>
      </c>
      <c r="I12122" t="s">
        <v>393</v>
      </c>
      <c r="J12122" s="25">
        <v>46060</v>
      </c>
      <c r="K12122" s="25">
        <v>46060</v>
      </c>
      <c r="L12122" t="s">
        <v>4238</v>
      </c>
      <c r="M12122" t="s">
        <v>4226</v>
      </c>
      <c r="N12122" t="s">
        <v>213</v>
      </c>
      <c r="O12122" t="s">
        <v>6282</v>
      </c>
    </row>
    <row r="12123" spans="1:15" x14ac:dyDescent="0.25">
      <c r="A12123">
        <v>9841</v>
      </c>
      <c r="B12123" t="s">
        <v>24548</v>
      </c>
      <c r="C12123" t="s">
        <v>1473</v>
      </c>
      <c r="D12123" t="s">
        <v>4225</v>
      </c>
      <c r="E12123">
        <v>570</v>
      </c>
      <c r="F12123">
        <v>19</v>
      </c>
      <c r="G12123" t="s">
        <v>24549</v>
      </c>
      <c r="H12123" t="s">
        <v>1456</v>
      </c>
      <c r="I12123" t="s">
        <v>393</v>
      </c>
      <c r="J12123" s="25">
        <v>46064</v>
      </c>
      <c r="K12123" s="25">
        <v>46064</v>
      </c>
      <c r="L12123" t="s">
        <v>24453</v>
      </c>
      <c r="M12123" t="s">
        <v>4226</v>
      </c>
      <c r="N12123" t="s">
        <v>213</v>
      </c>
      <c r="O12123" t="s">
        <v>6302</v>
      </c>
    </row>
    <row r="12124" spans="1:15" x14ac:dyDescent="0.25">
      <c r="A12124">
        <v>8099</v>
      </c>
      <c r="B12124" t="s">
        <v>20112</v>
      </c>
      <c r="C12124" t="s">
        <v>1474</v>
      </c>
      <c r="D12124" t="s">
        <v>1475</v>
      </c>
      <c r="E12124">
        <v>200</v>
      </c>
      <c r="F12124">
        <v>5</v>
      </c>
      <c r="G12124" t="s">
        <v>20113</v>
      </c>
      <c r="H12124" t="s">
        <v>5759</v>
      </c>
      <c r="I12124" t="s">
        <v>393</v>
      </c>
      <c r="J12124" s="25">
        <v>46020</v>
      </c>
      <c r="K12124" s="25">
        <v>46020</v>
      </c>
      <c r="L12124" t="s">
        <v>319</v>
      </c>
      <c r="M12124" t="s">
        <v>1476</v>
      </c>
      <c r="N12124" t="s">
        <v>213</v>
      </c>
      <c r="O12124" t="s">
        <v>6282</v>
      </c>
    </row>
    <row r="12125" spans="1:15" x14ac:dyDescent="0.25">
      <c r="A12125">
        <v>8100</v>
      </c>
      <c r="B12125" t="s">
        <v>20114</v>
      </c>
      <c r="C12125" t="s">
        <v>1474</v>
      </c>
      <c r="D12125" t="s">
        <v>1475</v>
      </c>
      <c r="E12125">
        <v>720</v>
      </c>
      <c r="F12125">
        <v>18</v>
      </c>
      <c r="G12125" t="s">
        <v>20115</v>
      </c>
      <c r="H12125" t="s">
        <v>5759</v>
      </c>
      <c r="I12125" t="s">
        <v>393</v>
      </c>
      <c r="J12125" s="25">
        <v>46020</v>
      </c>
      <c r="K12125" s="25">
        <v>46020</v>
      </c>
      <c r="L12125" t="s">
        <v>319</v>
      </c>
      <c r="M12125" t="s">
        <v>1476</v>
      </c>
      <c r="N12125" t="s">
        <v>213</v>
      </c>
      <c r="O12125" t="s">
        <v>6282</v>
      </c>
    </row>
    <row r="12126" spans="1:15" x14ac:dyDescent="0.25">
      <c r="A12126">
        <v>8101</v>
      </c>
      <c r="B12126" t="s">
        <v>20114</v>
      </c>
      <c r="C12126" t="s">
        <v>1474</v>
      </c>
      <c r="D12126" t="s">
        <v>1475</v>
      </c>
      <c r="E12126">
        <v>720</v>
      </c>
      <c r="F12126">
        <v>18</v>
      </c>
      <c r="G12126" t="s">
        <v>20116</v>
      </c>
      <c r="H12126" t="s">
        <v>5759</v>
      </c>
      <c r="I12126" t="s">
        <v>393</v>
      </c>
      <c r="J12126" s="25">
        <v>46020</v>
      </c>
      <c r="K12126" s="25">
        <v>46020</v>
      </c>
      <c r="L12126" t="s">
        <v>319</v>
      </c>
      <c r="M12126" t="s">
        <v>1476</v>
      </c>
      <c r="N12126" t="s">
        <v>213</v>
      </c>
      <c r="O12126" t="s">
        <v>6282</v>
      </c>
    </row>
    <row r="12127" spans="1:15" x14ac:dyDescent="0.25">
      <c r="A12127">
        <v>8102</v>
      </c>
      <c r="B12127" t="s">
        <v>20114</v>
      </c>
      <c r="C12127" t="s">
        <v>1474</v>
      </c>
      <c r="D12127" t="s">
        <v>1475</v>
      </c>
      <c r="E12127">
        <v>720</v>
      </c>
      <c r="F12127">
        <v>18</v>
      </c>
      <c r="G12127" t="s">
        <v>20117</v>
      </c>
      <c r="H12127" t="s">
        <v>5759</v>
      </c>
      <c r="I12127" t="s">
        <v>393</v>
      </c>
      <c r="J12127" s="25">
        <v>46020</v>
      </c>
      <c r="K12127" s="25">
        <v>46020</v>
      </c>
      <c r="L12127" t="s">
        <v>319</v>
      </c>
      <c r="M12127" t="s">
        <v>1476</v>
      </c>
      <c r="N12127" t="s">
        <v>213</v>
      </c>
      <c r="O12127" t="s">
        <v>6282</v>
      </c>
    </row>
    <row r="12128" spans="1:15" x14ac:dyDescent="0.25">
      <c r="A12128">
        <v>8103</v>
      </c>
      <c r="B12128" t="s">
        <v>20114</v>
      </c>
      <c r="C12128" t="s">
        <v>1474</v>
      </c>
      <c r="D12128" t="s">
        <v>1475</v>
      </c>
      <c r="E12128">
        <v>720</v>
      </c>
      <c r="F12128">
        <v>18</v>
      </c>
      <c r="G12128" t="s">
        <v>20118</v>
      </c>
      <c r="H12128" t="s">
        <v>5759</v>
      </c>
      <c r="I12128" t="s">
        <v>393</v>
      </c>
      <c r="J12128" s="25">
        <v>46020</v>
      </c>
      <c r="K12128" s="25">
        <v>46020</v>
      </c>
      <c r="L12128" t="s">
        <v>319</v>
      </c>
      <c r="M12128" t="s">
        <v>1476</v>
      </c>
      <c r="N12128" t="s">
        <v>213</v>
      </c>
      <c r="O12128" t="s">
        <v>6282</v>
      </c>
    </row>
    <row r="12129" spans="1:15" x14ac:dyDescent="0.25">
      <c r="A12129">
        <v>8104</v>
      </c>
      <c r="B12129" t="s">
        <v>20114</v>
      </c>
      <c r="C12129" t="s">
        <v>1474</v>
      </c>
      <c r="D12129" t="s">
        <v>1475</v>
      </c>
      <c r="E12129">
        <v>720</v>
      </c>
      <c r="F12129">
        <v>18</v>
      </c>
      <c r="G12129" t="s">
        <v>20119</v>
      </c>
      <c r="H12129" t="s">
        <v>5759</v>
      </c>
      <c r="I12129" t="s">
        <v>393</v>
      </c>
      <c r="J12129" s="25">
        <v>46020</v>
      </c>
      <c r="K12129" s="25">
        <v>46020</v>
      </c>
      <c r="L12129" t="s">
        <v>319</v>
      </c>
      <c r="M12129" t="s">
        <v>1476</v>
      </c>
      <c r="N12129" t="s">
        <v>213</v>
      </c>
      <c r="O12129" t="s">
        <v>6282</v>
      </c>
    </row>
    <row r="12130" spans="1:15" x14ac:dyDescent="0.25">
      <c r="A12130">
        <v>8105</v>
      </c>
      <c r="B12130" t="s">
        <v>20114</v>
      </c>
      <c r="C12130" t="s">
        <v>1474</v>
      </c>
      <c r="D12130" t="s">
        <v>1475</v>
      </c>
      <c r="E12130">
        <v>720</v>
      </c>
      <c r="F12130">
        <v>18</v>
      </c>
      <c r="G12130" t="s">
        <v>20120</v>
      </c>
      <c r="H12130" t="s">
        <v>5759</v>
      </c>
      <c r="I12130" t="s">
        <v>393</v>
      </c>
      <c r="J12130" s="25">
        <v>46020</v>
      </c>
      <c r="K12130" s="25">
        <v>46020</v>
      </c>
      <c r="L12130" t="s">
        <v>319</v>
      </c>
      <c r="M12130" t="s">
        <v>1476</v>
      </c>
      <c r="N12130" t="s">
        <v>213</v>
      </c>
      <c r="O12130" t="s">
        <v>6282</v>
      </c>
    </row>
    <row r="12131" spans="1:15" x14ac:dyDescent="0.25">
      <c r="A12131">
        <v>8106</v>
      </c>
      <c r="B12131" t="s">
        <v>20114</v>
      </c>
      <c r="C12131" t="s">
        <v>1474</v>
      </c>
      <c r="D12131" t="s">
        <v>1475</v>
      </c>
      <c r="E12131">
        <v>720</v>
      </c>
      <c r="F12131">
        <v>18</v>
      </c>
      <c r="G12131" t="s">
        <v>20121</v>
      </c>
      <c r="H12131" t="s">
        <v>5759</v>
      </c>
      <c r="I12131" t="s">
        <v>393</v>
      </c>
      <c r="J12131" s="25">
        <v>46020</v>
      </c>
      <c r="K12131" s="25">
        <v>46020</v>
      </c>
      <c r="L12131" t="s">
        <v>319</v>
      </c>
      <c r="M12131" t="s">
        <v>1476</v>
      </c>
      <c r="N12131" t="s">
        <v>213</v>
      </c>
      <c r="O12131" t="s">
        <v>6282</v>
      </c>
    </row>
    <row r="12132" spans="1:15" x14ac:dyDescent="0.25">
      <c r="A12132">
        <v>8107</v>
      </c>
      <c r="B12132" t="s">
        <v>20114</v>
      </c>
      <c r="C12132" t="s">
        <v>1474</v>
      </c>
      <c r="D12132" t="s">
        <v>1475</v>
      </c>
      <c r="E12132">
        <v>720</v>
      </c>
      <c r="F12132">
        <v>18</v>
      </c>
      <c r="G12132" t="s">
        <v>20122</v>
      </c>
      <c r="H12132" t="s">
        <v>5759</v>
      </c>
      <c r="I12132" t="s">
        <v>393</v>
      </c>
      <c r="J12132" s="25">
        <v>46020</v>
      </c>
      <c r="K12132" s="25">
        <v>46020</v>
      </c>
      <c r="L12132" t="s">
        <v>319</v>
      </c>
      <c r="M12132" t="s">
        <v>1476</v>
      </c>
      <c r="N12132" t="s">
        <v>213</v>
      </c>
      <c r="O12132" t="s">
        <v>6282</v>
      </c>
    </row>
    <row r="12133" spans="1:15" x14ac:dyDescent="0.25">
      <c r="A12133">
        <v>8108</v>
      </c>
      <c r="B12133" t="s">
        <v>20112</v>
      </c>
      <c r="C12133" t="s">
        <v>1474</v>
      </c>
      <c r="D12133" t="s">
        <v>1475</v>
      </c>
      <c r="E12133">
        <v>720</v>
      </c>
      <c r="F12133">
        <v>18</v>
      </c>
      <c r="G12133" t="s">
        <v>20123</v>
      </c>
      <c r="H12133" t="s">
        <v>5759</v>
      </c>
      <c r="I12133" t="s">
        <v>393</v>
      </c>
      <c r="J12133" s="25">
        <v>46020</v>
      </c>
      <c r="K12133" s="25">
        <v>46020</v>
      </c>
      <c r="L12133" t="s">
        <v>319</v>
      </c>
      <c r="M12133" t="s">
        <v>1476</v>
      </c>
      <c r="N12133" t="s">
        <v>213</v>
      </c>
      <c r="O12133" t="s">
        <v>6282</v>
      </c>
    </row>
    <row r="12134" spans="1:15" x14ac:dyDescent="0.25">
      <c r="A12134">
        <v>8109</v>
      </c>
      <c r="B12134" t="s">
        <v>20114</v>
      </c>
      <c r="C12134" t="s">
        <v>1474</v>
      </c>
      <c r="D12134" t="s">
        <v>1475</v>
      </c>
      <c r="E12134">
        <v>720</v>
      </c>
      <c r="F12134">
        <v>18</v>
      </c>
      <c r="G12134" t="s">
        <v>20124</v>
      </c>
      <c r="H12134" t="s">
        <v>5759</v>
      </c>
      <c r="I12134" t="s">
        <v>393</v>
      </c>
      <c r="J12134" s="25">
        <v>46020</v>
      </c>
      <c r="K12134" s="25">
        <v>46020</v>
      </c>
      <c r="L12134" t="s">
        <v>319</v>
      </c>
      <c r="M12134" t="s">
        <v>1476</v>
      </c>
      <c r="N12134" t="s">
        <v>213</v>
      </c>
      <c r="O12134" t="s">
        <v>6282</v>
      </c>
    </row>
    <row r="12135" spans="1:15" x14ac:dyDescent="0.25">
      <c r="A12135">
        <v>8110</v>
      </c>
      <c r="B12135" t="s">
        <v>20112</v>
      </c>
      <c r="C12135" t="s">
        <v>1474</v>
      </c>
      <c r="D12135" t="s">
        <v>1475</v>
      </c>
      <c r="E12135">
        <v>720</v>
      </c>
      <c r="F12135">
        <v>18</v>
      </c>
      <c r="G12135" t="s">
        <v>20125</v>
      </c>
      <c r="H12135" t="s">
        <v>5759</v>
      </c>
      <c r="I12135" t="s">
        <v>393</v>
      </c>
      <c r="J12135" s="25">
        <v>46020</v>
      </c>
      <c r="K12135" s="25">
        <v>46020</v>
      </c>
      <c r="L12135" t="s">
        <v>319</v>
      </c>
      <c r="M12135" t="s">
        <v>1476</v>
      </c>
      <c r="N12135" t="s">
        <v>213</v>
      </c>
      <c r="O12135" t="s">
        <v>6282</v>
      </c>
    </row>
    <row r="12136" spans="1:15" x14ac:dyDescent="0.25">
      <c r="A12136">
        <v>8111</v>
      </c>
      <c r="B12136" t="s">
        <v>20112</v>
      </c>
      <c r="C12136" t="s">
        <v>1474</v>
      </c>
      <c r="D12136" t="s">
        <v>1475</v>
      </c>
      <c r="E12136">
        <v>720</v>
      </c>
      <c r="F12136">
        <v>18</v>
      </c>
      <c r="G12136" t="s">
        <v>20126</v>
      </c>
      <c r="H12136" t="s">
        <v>5759</v>
      </c>
      <c r="I12136" t="s">
        <v>393</v>
      </c>
      <c r="J12136" s="25">
        <v>46020</v>
      </c>
      <c r="K12136" s="25">
        <v>46020</v>
      </c>
      <c r="L12136" t="s">
        <v>319</v>
      </c>
      <c r="M12136" t="s">
        <v>1476</v>
      </c>
      <c r="N12136" t="s">
        <v>213</v>
      </c>
      <c r="O12136" t="s">
        <v>6282</v>
      </c>
    </row>
    <row r="12137" spans="1:15" x14ac:dyDescent="0.25">
      <c r="A12137">
        <v>8112</v>
      </c>
      <c r="B12137" t="s">
        <v>20112</v>
      </c>
      <c r="C12137" t="s">
        <v>1474</v>
      </c>
      <c r="D12137" t="s">
        <v>1475</v>
      </c>
      <c r="E12137">
        <v>720</v>
      </c>
      <c r="F12137">
        <v>18</v>
      </c>
      <c r="G12137" t="s">
        <v>20127</v>
      </c>
      <c r="H12137" t="s">
        <v>5759</v>
      </c>
      <c r="I12137" t="s">
        <v>393</v>
      </c>
      <c r="J12137" s="25">
        <v>46020</v>
      </c>
      <c r="K12137" s="25">
        <v>46020</v>
      </c>
      <c r="L12137" t="s">
        <v>319</v>
      </c>
      <c r="M12137" t="s">
        <v>1476</v>
      </c>
      <c r="N12137" t="s">
        <v>213</v>
      </c>
      <c r="O12137" t="s">
        <v>6282</v>
      </c>
    </row>
    <row r="12138" spans="1:15" x14ac:dyDescent="0.25">
      <c r="A12138">
        <v>8113</v>
      </c>
      <c r="B12138" t="s">
        <v>20112</v>
      </c>
      <c r="C12138" t="s">
        <v>1474</v>
      </c>
      <c r="D12138" t="s">
        <v>1475</v>
      </c>
      <c r="E12138">
        <v>720</v>
      </c>
      <c r="F12138">
        <v>18</v>
      </c>
      <c r="G12138" t="s">
        <v>20128</v>
      </c>
      <c r="H12138" t="s">
        <v>5759</v>
      </c>
      <c r="I12138" t="s">
        <v>393</v>
      </c>
      <c r="J12138" s="25">
        <v>46020</v>
      </c>
      <c r="K12138" s="25">
        <v>46020</v>
      </c>
      <c r="L12138" t="s">
        <v>319</v>
      </c>
      <c r="M12138" t="s">
        <v>1476</v>
      </c>
      <c r="N12138" t="s">
        <v>213</v>
      </c>
      <c r="O12138" t="s">
        <v>6282</v>
      </c>
    </row>
    <row r="12139" spans="1:15" x14ac:dyDescent="0.25">
      <c r="A12139">
        <v>8114</v>
      </c>
      <c r="B12139" t="s">
        <v>20114</v>
      </c>
      <c r="C12139" t="s">
        <v>1474</v>
      </c>
      <c r="D12139" t="s">
        <v>1475</v>
      </c>
      <c r="E12139">
        <v>720</v>
      </c>
      <c r="F12139">
        <v>18</v>
      </c>
      <c r="G12139" t="s">
        <v>20129</v>
      </c>
      <c r="H12139" t="s">
        <v>5759</v>
      </c>
      <c r="I12139" t="s">
        <v>393</v>
      </c>
      <c r="J12139" s="25">
        <v>46020</v>
      </c>
      <c r="K12139" s="25">
        <v>46020</v>
      </c>
      <c r="L12139" t="s">
        <v>319</v>
      </c>
      <c r="M12139" t="s">
        <v>1476</v>
      </c>
      <c r="N12139" t="s">
        <v>213</v>
      </c>
      <c r="O12139" t="s">
        <v>6282</v>
      </c>
    </row>
    <row r="12140" spans="1:15" x14ac:dyDescent="0.25">
      <c r="A12140">
        <v>8115</v>
      </c>
      <c r="B12140" t="s">
        <v>20112</v>
      </c>
      <c r="C12140" t="s">
        <v>1474</v>
      </c>
      <c r="D12140" t="s">
        <v>1475</v>
      </c>
      <c r="E12140">
        <v>720</v>
      </c>
      <c r="F12140">
        <v>18</v>
      </c>
      <c r="G12140" t="s">
        <v>20130</v>
      </c>
      <c r="H12140" t="s">
        <v>5759</v>
      </c>
      <c r="I12140" t="s">
        <v>393</v>
      </c>
      <c r="J12140" s="25">
        <v>46020</v>
      </c>
      <c r="K12140" s="25">
        <v>46020</v>
      </c>
      <c r="L12140" t="s">
        <v>319</v>
      </c>
      <c r="M12140" t="s">
        <v>1476</v>
      </c>
      <c r="N12140" t="s">
        <v>213</v>
      </c>
      <c r="O12140" t="s">
        <v>6282</v>
      </c>
    </row>
    <row r="12141" spans="1:15" x14ac:dyDescent="0.25">
      <c r="A12141">
        <v>8116</v>
      </c>
      <c r="B12141" t="s">
        <v>20112</v>
      </c>
      <c r="C12141" t="s">
        <v>1474</v>
      </c>
      <c r="D12141" t="s">
        <v>1475</v>
      </c>
      <c r="E12141">
        <v>720</v>
      </c>
      <c r="F12141">
        <v>18</v>
      </c>
      <c r="G12141" t="s">
        <v>20131</v>
      </c>
      <c r="H12141" t="s">
        <v>5759</v>
      </c>
      <c r="I12141" t="s">
        <v>393</v>
      </c>
      <c r="J12141" s="25">
        <v>46020</v>
      </c>
      <c r="K12141" s="25">
        <v>46020</v>
      </c>
      <c r="L12141" t="s">
        <v>319</v>
      </c>
      <c r="M12141" t="s">
        <v>1476</v>
      </c>
      <c r="N12141" t="s">
        <v>213</v>
      </c>
      <c r="O12141" t="s">
        <v>6282</v>
      </c>
    </row>
    <row r="12142" spans="1:15" x14ac:dyDescent="0.25">
      <c r="A12142">
        <v>8117</v>
      </c>
      <c r="B12142" t="s">
        <v>20112</v>
      </c>
      <c r="C12142" t="s">
        <v>1474</v>
      </c>
      <c r="D12142" t="s">
        <v>1475</v>
      </c>
      <c r="E12142">
        <v>720</v>
      </c>
      <c r="F12142">
        <v>18</v>
      </c>
      <c r="G12142" t="s">
        <v>20132</v>
      </c>
      <c r="H12142" t="s">
        <v>5759</v>
      </c>
      <c r="I12142" t="s">
        <v>393</v>
      </c>
      <c r="J12142" s="25">
        <v>46020</v>
      </c>
      <c r="K12142" s="25">
        <v>46020</v>
      </c>
      <c r="L12142" t="s">
        <v>319</v>
      </c>
      <c r="M12142" t="s">
        <v>1476</v>
      </c>
      <c r="N12142" t="s">
        <v>213</v>
      </c>
      <c r="O12142" t="s">
        <v>6282</v>
      </c>
    </row>
    <row r="12143" spans="1:15" x14ac:dyDescent="0.25">
      <c r="A12143">
        <v>8118</v>
      </c>
      <c r="B12143" t="s">
        <v>20114</v>
      </c>
      <c r="C12143" t="s">
        <v>1474</v>
      </c>
      <c r="D12143" t="s">
        <v>1475</v>
      </c>
      <c r="E12143">
        <v>720</v>
      </c>
      <c r="F12143">
        <v>18</v>
      </c>
      <c r="G12143" t="s">
        <v>20133</v>
      </c>
      <c r="H12143" t="s">
        <v>5759</v>
      </c>
      <c r="I12143" t="s">
        <v>393</v>
      </c>
      <c r="J12143" s="25">
        <v>46020</v>
      </c>
      <c r="K12143" s="25">
        <v>46020</v>
      </c>
      <c r="L12143" t="s">
        <v>319</v>
      </c>
      <c r="M12143" t="s">
        <v>1476</v>
      </c>
      <c r="N12143" t="s">
        <v>213</v>
      </c>
      <c r="O12143" t="s">
        <v>6282</v>
      </c>
    </row>
    <row r="12144" spans="1:15" x14ac:dyDescent="0.25">
      <c r="A12144">
        <v>8119</v>
      </c>
      <c r="B12144" t="s">
        <v>20114</v>
      </c>
      <c r="C12144" t="s">
        <v>1474</v>
      </c>
      <c r="D12144" t="s">
        <v>1475</v>
      </c>
      <c r="E12144">
        <v>720</v>
      </c>
      <c r="F12144">
        <v>18</v>
      </c>
      <c r="G12144" t="s">
        <v>20134</v>
      </c>
      <c r="H12144" t="s">
        <v>5759</v>
      </c>
      <c r="I12144" t="s">
        <v>393</v>
      </c>
      <c r="J12144" s="25">
        <v>46020</v>
      </c>
      <c r="K12144" s="25">
        <v>46020</v>
      </c>
      <c r="L12144" t="s">
        <v>319</v>
      </c>
      <c r="M12144" t="s">
        <v>1476</v>
      </c>
      <c r="N12144" t="s">
        <v>213</v>
      </c>
      <c r="O12144" t="s">
        <v>6282</v>
      </c>
    </row>
    <row r="12145" spans="1:15" x14ac:dyDescent="0.25">
      <c r="A12145">
        <v>8120</v>
      </c>
      <c r="B12145" t="s">
        <v>20112</v>
      </c>
      <c r="C12145" t="s">
        <v>1474</v>
      </c>
      <c r="D12145" t="s">
        <v>1475</v>
      </c>
      <c r="E12145">
        <v>720</v>
      </c>
      <c r="F12145">
        <v>18</v>
      </c>
      <c r="G12145" t="s">
        <v>20135</v>
      </c>
      <c r="H12145" t="s">
        <v>5759</v>
      </c>
      <c r="I12145" t="s">
        <v>393</v>
      </c>
      <c r="J12145" s="25">
        <v>46020</v>
      </c>
      <c r="K12145" s="25">
        <v>46020</v>
      </c>
      <c r="L12145" t="s">
        <v>319</v>
      </c>
      <c r="M12145" t="s">
        <v>1476</v>
      </c>
      <c r="N12145" t="s">
        <v>213</v>
      </c>
      <c r="O12145" t="s">
        <v>6282</v>
      </c>
    </row>
    <row r="12146" spans="1:15" x14ac:dyDescent="0.25">
      <c r="A12146">
        <v>8121</v>
      </c>
      <c r="B12146" t="s">
        <v>20112</v>
      </c>
      <c r="C12146" t="s">
        <v>1474</v>
      </c>
      <c r="D12146" t="s">
        <v>1475</v>
      </c>
      <c r="E12146">
        <v>720</v>
      </c>
      <c r="F12146">
        <v>18</v>
      </c>
      <c r="G12146" t="s">
        <v>20136</v>
      </c>
      <c r="H12146" t="s">
        <v>5758</v>
      </c>
      <c r="I12146" t="s">
        <v>393</v>
      </c>
      <c r="J12146" s="25">
        <v>46021</v>
      </c>
      <c r="K12146" s="25">
        <v>46021</v>
      </c>
      <c r="L12146" t="s">
        <v>1460</v>
      </c>
      <c r="M12146" t="s">
        <v>1476</v>
      </c>
      <c r="N12146" t="s">
        <v>213</v>
      </c>
      <c r="O12146" t="s">
        <v>6282</v>
      </c>
    </row>
    <row r="12147" spans="1:15" x14ac:dyDescent="0.25">
      <c r="A12147">
        <v>8122</v>
      </c>
      <c r="B12147" t="s">
        <v>20137</v>
      </c>
      <c r="C12147" t="s">
        <v>1474</v>
      </c>
      <c r="D12147" t="s">
        <v>1475</v>
      </c>
      <c r="E12147">
        <v>720</v>
      </c>
      <c r="F12147">
        <v>18</v>
      </c>
      <c r="G12147" t="s">
        <v>20138</v>
      </c>
      <c r="H12147" t="s">
        <v>5758</v>
      </c>
      <c r="I12147" t="s">
        <v>393</v>
      </c>
      <c r="J12147" s="25">
        <v>46021</v>
      </c>
      <c r="K12147" s="25">
        <v>46021</v>
      </c>
      <c r="L12147" t="s">
        <v>1460</v>
      </c>
      <c r="M12147" t="s">
        <v>1476</v>
      </c>
      <c r="N12147" t="s">
        <v>213</v>
      </c>
      <c r="O12147" t="s">
        <v>6282</v>
      </c>
    </row>
    <row r="12148" spans="1:15" x14ac:dyDescent="0.25">
      <c r="A12148">
        <v>8123</v>
      </c>
      <c r="B12148" t="s">
        <v>20059</v>
      </c>
      <c r="C12148" t="s">
        <v>1474</v>
      </c>
      <c r="D12148" t="s">
        <v>1475</v>
      </c>
      <c r="E12148">
        <v>720</v>
      </c>
      <c r="F12148">
        <v>18</v>
      </c>
      <c r="G12148" t="s">
        <v>20139</v>
      </c>
      <c r="H12148" t="s">
        <v>5758</v>
      </c>
      <c r="I12148" t="s">
        <v>393</v>
      </c>
      <c r="J12148" s="25">
        <v>46021</v>
      </c>
      <c r="K12148" s="25">
        <v>46021</v>
      </c>
      <c r="L12148" t="s">
        <v>1460</v>
      </c>
      <c r="M12148" t="s">
        <v>1476</v>
      </c>
      <c r="N12148" t="s">
        <v>213</v>
      </c>
      <c r="O12148" t="s">
        <v>6282</v>
      </c>
    </row>
    <row r="12149" spans="1:15" x14ac:dyDescent="0.25">
      <c r="A12149">
        <v>8124</v>
      </c>
      <c r="B12149" t="s">
        <v>20059</v>
      </c>
      <c r="C12149" t="s">
        <v>1474</v>
      </c>
      <c r="D12149" t="s">
        <v>1475</v>
      </c>
      <c r="E12149">
        <v>720</v>
      </c>
      <c r="F12149">
        <v>18</v>
      </c>
      <c r="G12149" t="s">
        <v>20140</v>
      </c>
      <c r="H12149" t="s">
        <v>5758</v>
      </c>
      <c r="I12149" t="s">
        <v>393</v>
      </c>
      <c r="J12149" s="25">
        <v>46021</v>
      </c>
      <c r="K12149" s="25">
        <v>46021</v>
      </c>
      <c r="L12149" t="s">
        <v>1460</v>
      </c>
      <c r="M12149" t="s">
        <v>1476</v>
      </c>
      <c r="N12149" t="s">
        <v>213</v>
      </c>
      <c r="O12149" t="s">
        <v>6282</v>
      </c>
    </row>
    <row r="12150" spans="1:15" x14ac:dyDescent="0.25">
      <c r="A12150">
        <v>8125</v>
      </c>
      <c r="B12150" t="s">
        <v>20112</v>
      </c>
      <c r="C12150" t="s">
        <v>1474</v>
      </c>
      <c r="D12150" t="s">
        <v>1475</v>
      </c>
      <c r="E12150">
        <v>560</v>
      </c>
      <c r="F12150">
        <v>14</v>
      </c>
      <c r="G12150" t="s">
        <v>20141</v>
      </c>
      <c r="H12150" t="s">
        <v>5758</v>
      </c>
      <c r="I12150" t="s">
        <v>393</v>
      </c>
      <c r="J12150" s="25">
        <v>46021</v>
      </c>
      <c r="K12150" s="25">
        <v>46021</v>
      </c>
      <c r="L12150" t="s">
        <v>1460</v>
      </c>
      <c r="M12150" t="s">
        <v>1476</v>
      </c>
      <c r="N12150" t="s">
        <v>213</v>
      </c>
      <c r="O12150" t="s">
        <v>6282</v>
      </c>
    </row>
    <row r="12151" spans="1:15" x14ac:dyDescent="0.25">
      <c r="A12151">
        <v>8126</v>
      </c>
      <c r="B12151" t="s">
        <v>20068</v>
      </c>
      <c r="C12151" t="s">
        <v>1474</v>
      </c>
      <c r="D12151" t="s">
        <v>1475</v>
      </c>
      <c r="E12151">
        <v>720</v>
      </c>
      <c r="F12151">
        <v>18</v>
      </c>
      <c r="G12151" t="s">
        <v>20142</v>
      </c>
      <c r="H12151" t="s">
        <v>5759</v>
      </c>
      <c r="I12151" t="s">
        <v>393</v>
      </c>
      <c r="J12151" s="25">
        <v>46024</v>
      </c>
      <c r="K12151" s="25">
        <v>46024</v>
      </c>
      <c r="L12151" t="s">
        <v>541</v>
      </c>
      <c r="M12151" t="s">
        <v>1476</v>
      </c>
      <c r="N12151" t="s">
        <v>213</v>
      </c>
      <c r="O12151" t="s">
        <v>6282</v>
      </c>
    </row>
    <row r="12152" spans="1:15" x14ac:dyDescent="0.25">
      <c r="A12152">
        <v>8127</v>
      </c>
      <c r="B12152" t="s">
        <v>20068</v>
      </c>
      <c r="C12152" t="s">
        <v>1474</v>
      </c>
      <c r="D12152" t="s">
        <v>1475</v>
      </c>
      <c r="E12152">
        <v>200</v>
      </c>
      <c r="F12152">
        <v>5</v>
      </c>
      <c r="G12152" t="s">
        <v>20143</v>
      </c>
      <c r="H12152" t="s">
        <v>5759</v>
      </c>
      <c r="I12152" t="s">
        <v>393</v>
      </c>
      <c r="J12152" s="25">
        <v>46024</v>
      </c>
      <c r="K12152" s="25">
        <v>46024</v>
      </c>
      <c r="L12152" t="s">
        <v>541</v>
      </c>
      <c r="M12152" t="s">
        <v>1476</v>
      </c>
      <c r="N12152" t="s">
        <v>213</v>
      </c>
      <c r="O12152" t="s">
        <v>6282</v>
      </c>
    </row>
    <row r="12153" spans="1:15" x14ac:dyDescent="0.25">
      <c r="A12153">
        <v>9865</v>
      </c>
      <c r="B12153" t="s">
        <v>20144</v>
      </c>
      <c r="C12153" t="s">
        <v>1474</v>
      </c>
      <c r="D12153" t="s">
        <v>1475</v>
      </c>
      <c r="E12153">
        <v>400</v>
      </c>
      <c r="F12153">
        <v>10</v>
      </c>
      <c r="G12153" t="s">
        <v>20145</v>
      </c>
      <c r="H12153" t="s">
        <v>20070</v>
      </c>
      <c r="I12153" t="s">
        <v>393</v>
      </c>
      <c r="J12153" s="25">
        <v>46043</v>
      </c>
      <c r="K12153" s="25">
        <v>46043</v>
      </c>
      <c r="L12153" t="s">
        <v>565</v>
      </c>
      <c r="M12153" t="s">
        <v>1476</v>
      </c>
      <c r="N12153" t="s">
        <v>213</v>
      </c>
      <c r="O12153" t="s">
        <v>6302</v>
      </c>
    </row>
    <row r="12154" spans="1:15" x14ac:dyDescent="0.25">
      <c r="A12154">
        <v>9866</v>
      </c>
      <c r="B12154" t="s">
        <v>20144</v>
      </c>
      <c r="C12154" t="s">
        <v>1474</v>
      </c>
      <c r="D12154" t="s">
        <v>1475</v>
      </c>
      <c r="E12154">
        <v>720</v>
      </c>
      <c r="F12154">
        <v>18</v>
      </c>
      <c r="G12154" t="s">
        <v>20146</v>
      </c>
      <c r="H12154" t="s">
        <v>20147</v>
      </c>
      <c r="I12154" t="s">
        <v>393</v>
      </c>
      <c r="J12154" s="25">
        <v>46043</v>
      </c>
      <c r="K12154" s="25">
        <v>46043</v>
      </c>
      <c r="L12154" t="s">
        <v>565</v>
      </c>
      <c r="M12154" t="s">
        <v>1476</v>
      </c>
      <c r="N12154" t="s">
        <v>213</v>
      </c>
      <c r="O12154" t="s">
        <v>6302</v>
      </c>
    </row>
    <row r="12155" spans="1:15" x14ac:dyDescent="0.25">
      <c r="A12155">
        <v>9867</v>
      </c>
      <c r="B12155" t="s">
        <v>20144</v>
      </c>
      <c r="C12155" t="s">
        <v>1474</v>
      </c>
      <c r="D12155" t="s">
        <v>1475</v>
      </c>
      <c r="E12155">
        <v>720</v>
      </c>
      <c r="F12155">
        <v>18</v>
      </c>
      <c r="G12155" t="s">
        <v>20148</v>
      </c>
      <c r="H12155" t="s">
        <v>20147</v>
      </c>
      <c r="I12155" t="s">
        <v>393</v>
      </c>
      <c r="J12155" s="25">
        <v>46043</v>
      </c>
      <c r="K12155" s="25">
        <v>46043</v>
      </c>
      <c r="L12155" t="s">
        <v>565</v>
      </c>
      <c r="M12155" t="s">
        <v>1476</v>
      </c>
      <c r="N12155" t="s">
        <v>213</v>
      </c>
      <c r="O12155" t="s">
        <v>6302</v>
      </c>
    </row>
    <row r="12156" spans="1:15" x14ac:dyDescent="0.25">
      <c r="A12156">
        <v>9868</v>
      </c>
      <c r="B12156" t="s">
        <v>20144</v>
      </c>
      <c r="C12156" t="s">
        <v>1474</v>
      </c>
      <c r="D12156" t="s">
        <v>1475</v>
      </c>
      <c r="E12156">
        <v>720</v>
      </c>
      <c r="F12156">
        <v>18</v>
      </c>
      <c r="G12156" t="s">
        <v>20149</v>
      </c>
      <c r="H12156" t="s">
        <v>20147</v>
      </c>
      <c r="I12156" t="s">
        <v>393</v>
      </c>
      <c r="J12156" s="25">
        <v>46043</v>
      </c>
      <c r="K12156" s="25">
        <v>46043</v>
      </c>
      <c r="L12156" t="s">
        <v>565</v>
      </c>
      <c r="M12156" t="s">
        <v>1476</v>
      </c>
      <c r="N12156" t="s">
        <v>213</v>
      </c>
      <c r="O12156" t="s">
        <v>6302</v>
      </c>
    </row>
    <row r="12157" spans="1:15" x14ac:dyDescent="0.25">
      <c r="A12157">
        <v>9869</v>
      </c>
      <c r="B12157" t="s">
        <v>20144</v>
      </c>
      <c r="C12157" t="s">
        <v>1474</v>
      </c>
      <c r="D12157" t="s">
        <v>1475</v>
      </c>
      <c r="E12157">
        <v>720</v>
      </c>
      <c r="F12157">
        <v>18</v>
      </c>
      <c r="G12157" t="s">
        <v>20150</v>
      </c>
      <c r="H12157" t="s">
        <v>20147</v>
      </c>
      <c r="I12157" t="s">
        <v>393</v>
      </c>
      <c r="J12157" s="25">
        <v>46043</v>
      </c>
      <c r="K12157" s="25">
        <v>46043</v>
      </c>
      <c r="L12157" t="s">
        <v>565</v>
      </c>
      <c r="M12157" t="s">
        <v>1476</v>
      </c>
      <c r="N12157" t="s">
        <v>213</v>
      </c>
      <c r="O12157" t="s">
        <v>6302</v>
      </c>
    </row>
    <row r="12158" spans="1:15" x14ac:dyDescent="0.25">
      <c r="A12158">
        <v>9870</v>
      </c>
      <c r="B12158" t="s">
        <v>20144</v>
      </c>
      <c r="C12158" t="s">
        <v>1474</v>
      </c>
      <c r="D12158" t="s">
        <v>1475</v>
      </c>
      <c r="E12158">
        <v>720</v>
      </c>
      <c r="F12158">
        <v>18</v>
      </c>
      <c r="G12158" t="s">
        <v>20151</v>
      </c>
      <c r="H12158" t="s">
        <v>20147</v>
      </c>
      <c r="I12158" t="s">
        <v>393</v>
      </c>
      <c r="J12158" s="25">
        <v>46043</v>
      </c>
      <c r="K12158" s="25">
        <v>46043</v>
      </c>
      <c r="L12158" t="s">
        <v>565</v>
      </c>
      <c r="M12158" t="s">
        <v>1476</v>
      </c>
      <c r="N12158" t="s">
        <v>213</v>
      </c>
      <c r="O12158" t="s">
        <v>6302</v>
      </c>
    </row>
    <row r="12159" spans="1:15" x14ac:dyDescent="0.25">
      <c r="A12159">
        <v>9871</v>
      </c>
      <c r="B12159" t="s">
        <v>20144</v>
      </c>
      <c r="C12159" t="s">
        <v>1474</v>
      </c>
      <c r="D12159" t="s">
        <v>1475</v>
      </c>
      <c r="E12159">
        <v>720</v>
      </c>
      <c r="F12159">
        <v>18</v>
      </c>
      <c r="G12159" t="s">
        <v>20152</v>
      </c>
      <c r="H12159" t="s">
        <v>20147</v>
      </c>
      <c r="I12159" t="s">
        <v>393</v>
      </c>
      <c r="J12159" s="25">
        <v>46043</v>
      </c>
      <c r="K12159" s="25">
        <v>46043</v>
      </c>
      <c r="L12159" t="s">
        <v>565</v>
      </c>
      <c r="M12159" t="s">
        <v>1476</v>
      </c>
      <c r="N12159" t="s">
        <v>213</v>
      </c>
      <c r="O12159" t="s">
        <v>6302</v>
      </c>
    </row>
    <row r="12160" spans="1:15" x14ac:dyDescent="0.25">
      <c r="A12160">
        <v>9872</v>
      </c>
      <c r="B12160" t="s">
        <v>20144</v>
      </c>
      <c r="C12160" t="s">
        <v>1474</v>
      </c>
      <c r="D12160" t="s">
        <v>1475</v>
      </c>
      <c r="E12160">
        <v>720</v>
      </c>
      <c r="F12160">
        <v>18</v>
      </c>
      <c r="G12160" t="s">
        <v>20153</v>
      </c>
      <c r="H12160" t="s">
        <v>20147</v>
      </c>
      <c r="I12160" t="s">
        <v>393</v>
      </c>
      <c r="J12160" s="25">
        <v>46043</v>
      </c>
      <c r="K12160" s="25">
        <v>46043</v>
      </c>
      <c r="L12160" t="s">
        <v>565</v>
      </c>
      <c r="M12160" t="s">
        <v>1476</v>
      </c>
      <c r="N12160" t="s">
        <v>213</v>
      </c>
      <c r="O12160" t="s">
        <v>6302</v>
      </c>
    </row>
    <row r="12161" spans="1:15" x14ac:dyDescent="0.25">
      <c r="A12161">
        <v>9873</v>
      </c>
      <c r="B12161" t="s">
        <v>20144</v>
      </c>
      <c r="C12161" t="s">
        <v>1474</v>
      </c>
      <c r="D12161" t="s">
        <v>1475</v>
      </c>
      <c r="E12161">
        <v>720</v>
      </c>
      <c r="F12161">
        <v>18</v>
      </c>
      <c r="G12161" t="s">
        <v>20154</v>
      </c>
      <c r="H12161" t="s">
        <v>20147</v>
      </c>
      <c r="I12161" t="s">
        <v>393</v>
      </c>
      <c r="J12161" s="25">
        <v>46043</v>
      </c>
      <c r="K12161" s="25">
        <v>46043</v>
      </c>
      <c r="L12161" t="s">
        <v>565</v>
      </c>
      <c r="M12161" t="s">
        <v>1476</v>
      </c>
      <c r="N12161" t="s">
        <v>213</v>
      </c>
      <c r="O12161" t="s">
        <v>6302</v>
      </c>
    </row>
    <row r="12162" spans="1:15" x14ac:dyDescent="0.25">
      <c r="A12162">
        <v>9874</v>
      </c>
      <c r="B12162" t="s">
        <v>20144</v>
      </c>
      <c r="C12162" t="s">
        <v>1474</v>
      </c>
      <c r="D12162" t="s">
        <v>1475</v>
      </c>
      <c r="E12162">
        <v>720</v>
      </c>
      <c r="F12162">
        <v>18</v>
      </c>
      <c r="G12162" t="s">
        <v>20155</v>
      </c>
      <c r="H12162" t="s">
        <v>20147</v>
      </c>
      <c r="I12162" t="s">
        <v>393</v>
      </c>
      <c r="J12162" s="25">
        <v>46043</v>
      </c>
      <c r="K12162" s="25">
        <v>46043</v>
      </c>
      <c r="L12162" t="s">
        <v>565</v>
      </c>
      <c r="M12162" t="s">
        <v>1476</v>
      </c>
      <c r="N12162" t="s">
        <v>213</v>
      </c>
      <c r="O12162" t="s">
        <v>6302</v>
      </c>
    </row>
    <row r="12163" spans="1:15" x14ac:dyDescent="0.25">
      <c r="A12163">
        <v>9875</v>
      </c>
      <c r="B12163" t="s">
        <v>20144</v>
      </c>
      <c r="C12163" t="s">
        <v>1474</v>
      </c>
      <c r="D12163" t="s">
        <v>1475</v>
      </c>
      <c r="E12163">
        <v>480</v>
      </c>
      <c r="F12163">
        <v>12</v>
      </c>
      <c r="G12163" t="s">
        <v>20156</v>
      </c>
      <c r="H12163" t="s">
        <v>20147</v>
      </c>
      <c r="I12163" t="s">
        <v>393</v>
      </c>
      <c r="J12163" s="25">
        <v>46043</v>
      </c>
      <c r="K12163" s="25">
        <v>46043</v>
      </c>
      <c r="L12163" t="s">
        <v>565</v>
      </c>
      <c r="M12163" t="s">
        <v>1476</v>
      </c>
      <c r="N12163" t="s">
        <v>213</v>
      </c>
      <c r="O12163" t="s">
        <v>6302</v>
      </c>
    </row>
    <row r="12164" spans="1:15" x14ac:dyDescent="0.25">
      <c r="A12164">
        <v>9876</v>
      </c>
      <c r="B12164" t="s">
        <v>20157</v>
      </c>
      <c r="C12164" t="s">
        <v>1474</v>
      </c>
      <c r="D12164" t="s">
        <v>1475</v>
      </c>
      <c r="E12164">
        <v>720</v>
      </c>
      <c r="F12164">
        <v>18</v>
      </c>
      <c r="G12164" t="s">
        <v>20158</v>
      </c>
      <c r="H12164" t="s">
        <v>20070</v>
      </c>
      <c r="I12164" t="s">
        <v>393</v>
      </c>
      <c r="J12164" s="25">
        <v>46050</v>
      </c>
      <c r="K12164" s="25">
        <v>46050</v>
      </c>
      <c r="L12164" t="s">
        <v>7074</v>
      </c>
      <c r="M12164" t="s">
        <v>1476</v>
      </c>
      <c r="N12164" t="s">
        <v>213</v>
      </c>
      <c r="O12164" t="s">
        <v>6302</v>
      </c>
    </row>
    <row r="12165" spans="1:15" x14ac:dyDescent="0.25">
      <c r="A12165">
        <v>9877</v>
      </c>
      <c r="B12165" t="s">
        <v>20157</v>
      </c>
      <c r="C12165" t="s">
        <v>1474</v>
      </c>
      <c r="D12165" t="s">
        <v>1475</v>
      </c>
      <c r="E12165">
        <v>720</v>
      </c>
      <c r="F12165">
        <v>18</v>
      </c>
      <c r="G12165" t="s">
        <v>20159</v>
      </c>
      <c r="H12165" t="s">
        <v>20070</v>
      </c>
      <c r="I12165" t="s">
        <v>393</v>
      </c>
      <c r="J12165" s="25">
        <v>46050</v>
      </c>
      <c r="K12165" s="25">
        <v>46050</v>
      </c>
      <c r="L12165" t="s">
        <v>7074</v>
      </c>
      <c r="M12165" t="s">
        <v>1476</v>
      </c>
      <c r="N12165" t="s">
        <v>213</v>
      </c>
      <c r="O12165" t="s">
        <v>6302</v>
      </c>
    </row>
    <row r="12166" spans="1:15" x14ac:dyDescent="0.25">
      <c r="A12166">
        <v>9878</v>
      </c>
      <c r="B12166" t="s">
        <v>20157</v>
      </c>
      <c r="C12166" t="s">
        <v>1474</v>
      </c>
      <c r="D12166" t="s">
        <v>1475</v>
      </c>
      <c r="E12166">
        <v>720</v>
      </c>
      <c r="F12166">
        <v>18</v>
      </c>
      <c r="G12166" t="s">
        <v>20160</v>
      </c>
      <c r="H12166" t="s">
        <v>20070</v>
      </c>
      <c r="I12166" t="s">
        <v>393</v>
      </c>
      <c r="J12166" s="25">
        <v>46050</v>
      </c>
      <c r="K12166" s="25">
        <v>46050</v>
      </c>
      <c r="L12166" t="s">
        <v>7074</v>
      </c>
      <c r="M12166" t="s">
        <v>1476</v>
      </c>
      <c r="N12166" t="s">
        <v>213</v>
      </c>
      <c r="O12166" t="s">
        <v>6302</v>
      </c>
    </row>
    <row r="12167" spans="1:15" x14ac:dyDescent="0.25">
      <c r="A12167">
        <v>9882</v>
      </c>
      <c r="B12167" t="s">
        <v>20161</v>
      </c>
      <c r="C12167" t="s">
        <v>1474</v>
      </c>
      <c r="D12167" t="s">
        <v>1475</v>
      </c>
      <c r="E12167">
        <v>720</v>
      </c>
      <c r="F12167">
        <v>18</v>
      </c>
      <c r="G12167" t="s">
        <v>20162</v>
      </c>
      <c r="H12167" t="s">
        <v>20070</v>
      </c>
      <c r="I12167" t="s">
        <v>393</v>
      </c>
      <c r="J12167" s="25">
        <v>46050</v>
      </c>
      <c r="K12167" s="25">
        <v>46050</v>
      </c>
      <c r="L12167" t="s">
        <v>7074</v>
      </c>
      <c r="M12167" t="s">
        <v>1476</v>
      </c>
      <c r="N12167" t="s">
        <v>213</v>
      </c>
      <c r="O12167" t="s">
        <v>6302</v>
      </c>
    </row>
    <row r="12168" spans="1:15" x14ac:dyDescent="0.25">
      <c r="A12168">
        <v>9883</v>
      </c>
      <c r="B12168" t="s">
        <v>20161</v>
      </c>
      <c r="C12168" t="s">
        <v>1474</v>
      </c>
      <c r="D12168" t="s">
        <v>1475</v>
      </c>
      <c r="E12168">
        <v>720</v>
      </c>
      <c r="F12168">
        <v>18</v>
      </c>
      <c r="G12168" t="s">
        <v>20163</v>
      </c>
      <c r="H12168" t="s">
        <v>20070</v>
      </c>
      <c r="I12168" t="s">
        <v>393</v>
      </c>
      <c r="J12168" s="25">
        <v>46050</v>
      </c>
      <c r="K12168" s="25">
        <v>46050</v>
      </c>
      <c r="L12168" t="s">
        <v>7074</v>
      </c>
      <c r="M12168" t="s">
        <v>1476</v>
      </c>
      <c r="N12168" t="s">
        <v>213</v>
      </c>
      <c r="O12168" t="s">
        <v>6302</v>
      </c>
    </row>
    <row r="12169" spans="1:15" x14ac:dyDescent="0.25">
      <c r="A12169">
        <v>9879</v>
      </c>
      <c r="B12169" t="s">
        <v>20157</v>
      </c>
      <c r="C12169" t="s">
        <v>1474</v>
      </c>
      <c r="D12169" t="s">
        <v>1475</v>
      </c>
      <c r="E12169">
        <v>720</v>
      </c>
      <c r="F12169">
        <v>18</v>
      </c>
      <c r="G12169" t="s">
        <v>20164</v>
      </c>
      <c r="H12169" t="s">
        <v>20070</v>
      </c>
      <c r="I12169" t="s">
        <v>393</v>
      </c>
      <c r="J12169" s="25">
        <v>46050</v>
      </c>
      <c r="K12169" s="25">
        <v>46050</v>
      </c>
      <c r="L12169" t="s">
        <v>7074</v>
      </c>
      <c r="M12169" t="s">
        <v>1476</v>
      </c>
      <c r="N12169" t="s">
        <v>213</v>
      </c>
      <c r="O12169" t="s">
        <v>6302</v>
      </c>
    </row>
    <row r="12170" spans="1:15" x14ac:dyDescent="0.25">
      <c r="A12170">
        <v>9884</v>
      </c>
      <c r="B12170" t="s">
        <v>20161</v>
      </c>
      <c r="C12170" t="s">
        <v>1474</v>
      </c>
      <c r="D12170" t="s">
        <v>1475</v>
      </c>
      <c r="E12170">
        <v>720</v>
      </c>
      <c r="F12170">
        <v>18</v>
      </c>
      <c r="G12170" t="s">
        <v>20165</v>
      </c>
      <c r="H12170" t="s">
        <v>20070</v>
      </c>
      <c r="I12170" t="s">
        <v>393</v>
      </c>
      <c r="J12170" s="25">
        <v>46050</v>
      </c>
      <c r="K12170" s="25">
        <v>46050</v>
      </c>
      <c r="L12170" t="s">
        <v>7074</v>
      </c>
      <c r="M12170" t="s">
        <v>1476</v>
      </c>
      <c r="N12170" t="s">
        <v>213</v>
      </c>
      <c r="O12170" t="s">
        <v>6302</v>
      </c>
    </row>
    <row r="12171" spans="1:15" x14ac:dyDescent="0.25">
      <c r="A12171">
        <v>9885</v>
      </c>
      <c r="B12171" t="s">
        <v>20161</v>
      </c>
      <c r="C12171" t="s">
        <v>1474</v>
      </c>
      <c r="D12171" t="s">
        <v>1475</v>
      </c>
      <c r="E12171">
        <v>720</v>
      </c>
      <c r="F12171">
        <v>18</v>
      </c>
      <c r="G12171" t="s">
        <v>20166</v>
      </c>
      <c r="H12171" t="s">
        <v>20070</v>
      </c>
      <c r="I12171" t="s">
        <v>393</v>
      </c>
      <c r="J12171" s="25">
        <v>46050</v>
      </c>
      <c r="K12171" s="25">
        <v>46050</v>
      </c>
      <c r="L12171" t="s">
        <v>7074</v>
      </c>
      <c r="M12171" t="s">
        <v>1476</v>
      </c>
      <c r="N12171" t="s">
        <v>213</v>
      </c>
      <c r="O12171" t="s">
        <v>6302</v>
      </c>
    </row>
    <row r="12172" spans="1:15" x14ac:dyDescent="0.25">
      <c r="A12172">
        <v>9886</v>
      </c>
      <c r="B12172" t="s">
        <v>20161</v>
      </c>
      <c r="C12172" t="s">
        <v>1474</v>
      </c>
      <c r="D12172" t="s">
        <v>1475</v>
      </c>
      <c r="E12172">
        <v>720</v>
      </c>
      <c r="F12172">
        <v>18</v>
      </c>
      <c r="G12172" t="s">
        <v>20167</v>
      </c>
      <c r="H12172" t="s">
        <v>20070</v>
      </c>
      <c r="I12172" t="s">
        <v>393</v>
      </c>
      <c r="J12172" s="25">
        <v>46050</v>
      </c>
      <c r="K12172" s="25">
        <v>46050</v>
      </c>
      <c r="L12172" t="s">
        <v>7074</v>
      </c>
      <c r="M12172" t="s">
        <v>1476</v>
      </c>
      <c r="N12172" t="s">
        <v>213</v>
      </c>
      <c r="O12172" t="s">
        <v>6302</v>
      </c>
    </row>
    <row r="12173" spans="1:15" x14ac:dyDescent="0.25">
      <c r="A12173">
        <v>9887</v>
      </c>
      <c r="B12173" t="s">
        <v>20161</v>
      </c>
      <c r="C12173" t="s">
        <v>1474</v>
      </c>
      <c r="D12173" t="s">
        <v>1475</v>
      </c>
      <c r="E12173">
        <v>720</v>
      </c>
      <c r="F12173">
        <v>18</v>
      </c>
      <c r="G12173" t="s">
        <v>20168</v>
      </c>
      <c r="H12173" t="s">
        <v>20070</v>
      </c>
      <c r="I12173" t="s">
        <v>393</v>
      </c>
      <c r="J12173" s="25">
        <v>46050</v>
      </c>
      <c r="K12173" s="25">
        <v>46050</v>
      </c>
      <c r="L12173" t="s">
        <v>7074</v>
      </c>
      <c r="M12173" t="s">
        <v>1476</v>
      </c>
      <c r="N12173" t="s">
        <v>213</v>
      </c>
      <c r="O12173" t="s">
        <v>6302</v>
      </c>
    </row>
    <row r="12174" spans="1:15" x14ac:dyDescent="0.25">
      <c r="A12174">
        <v>9888</v>
      </c>
      <c r="B12174" t="s">
        <v>20161</v>
      </c>
      <c r="C12174" t="s">
        <v>1474</v>
      </c>
      <c r="D12174" t="s">
        <v>1475</v>
      </c>
      <c r="E12174">
        <v>720</v>
      </c>
      <c r="F12174">
        <v>18</v>
      </c>
      <c r="G12174" t="s">
        <v>20169</v>
      </c>
      <c r="H12174" t="s">
        <v>20070</v>
      </c>
      <c r="I12174" t="s">
        <v>393</v>
      </c>
      <c r="J12174" s="25">
        <v>46050</v>
      </c>
      <c r="K12174" s="25">
        <v>46050</v>
      </c>
      <c r="L12174" t="s">
        <v>7074</v>
      </c>
      <c r="M12174" t="s">
        <v>1476</v>
      </c>
      <c r="N12174" t="s">
        <v>213</v>
      </c>
      <c r="O12174" t="s">
        <v>6302</v>
      </c>
    </row>
    <row r="12175" spans="1:15" x14ac:dyDescent="0.25">
      <c r="A12175">
        <v>9889</v>
      </c>
      <c r="B12175" t="s">
        <v>20161</v>
      </c>
      <c r="C12175" t="s">
        <v>1474</v>
      </c>
      <c r="D12175" t="s">
        <v>1475</v>
      </c>
      <c r="E12175">
        <v>720</v>
      </c>
      <c r="F12175">
        <v>18</v>
      </c>
      <c r="G12175" t="s">
        <v>20170</v>
      </c>
      <c r="H12175" t="s">
        <v>20070</v>
      </c>
      <c r="I12175" t="s">
        <v>393</v>
      </c>
      <c r="J12175" s="25">
        <v>46050</v>
      </c>
      <c r="K12175" s="25">
        <v>46050</v>
      </c>
      <c r="L12175" t="s">
        <v>7074</v>
      </c>
      <c r="M12175" t="s">
        <v>1476</v>
      </c>
      <c r="N12175" t="s">
        <v>213</v>
      </c>
      <c r="O12175" t="s">
        <v>6302</v>
      </c>
    </row>
    <row r="12176" spans="1:15" x14ac:dyDescent="0.25">
      <c r="A12176">
        <v>9880</v>
      </c>
      <c r="B12176" t="s">
        <v>20157</v>
      </c>
      <c r="C12176" t="s">
        <v>1474</v>
      </c>
      <c r="D12176" t="s">
        <v>1475</v>
      </c>
      <c r="E12176">
        <v>720</v>
      </c>
      <c r="F12176">
        <v>18</v>
      </c>
      <c r="G12176" t="s">
        <v>20171</v>
      </c>
      <c r="H12176" t="s">
        <v>20070</v>
      </c>
      <c r="I12176" t="s">
        <v>393</v>
      </c>
      <c r="J12176" s="25">
        <v>46050</v>
      </c>
      <c r="K12176" s="25">
        <v>46050</v>
      </c>
      <c r="L12176" t="s">
        <v>7074</v>
      </c>
      <c r="M12176" t="s">
        <v>1476</v>
      </c>
      <c r="N12176" t="s">
        <v>213</v>
      </c>
      <c r="O12176" t="s">
        <v>6302</v>
      </c>
    </row>
    <row r="12177" spans="1:15" x14ac:dyDescent="0.25">
      <c r="A12177">
        <v>9890</v>
      </c>
      <c r="B12177" t="s">
        <v>20161</v>
      </c>
      <c r="C12177" t="s">
        <v>1474</v>
      </c>
      <c r="D12177" t="s">
        <v>1475</v>
      </c>
      <c r="E12177">
        <v>720</v>
      </c>
      <c r="F12177">
        <v>18</v>
      </c>
      <c r="G12177" t="s">
        <v>20172</v>
      </c>
      <c r="H12177" t="s">
        <v>20070</v>
      </c>
      <c r="I12177" t="s">
        <v>393</v>
      </c>
      <c r="J12177" s="25">
        <v>46050</v>
      </c>
      <c r="K12177" s="25">
        <v>46050</v>
      </c>
      <c r="L12177" t="s">
        <v>7074</v>
      </c>
      <c r="M12177" t="s">
        <v>1476</v>
      </c>
      <c r="N12177" t="s">
        <v>213</v>
      </c>
      <c r="O12177" t="s">
        <v>6302</v>
      </c>
    </row>
    <row r="12178" spans="1:15" x14ac:dyDescent="0.25">
      <c r="A12178">
        <v>9891</v>
      </c>
      <c r="B12178" t="s">
        <v>20161</v>
      </c>
      <c r="C12178" t="s">
        <v>1474</v>
      </c>
      <c r="D12178" t="s">
        <v>1475</v>
      </c>
      <c r="E12178">
        <v>720</v>
      </c>
      <c r="F12178">
        <v>18</v>
      </c>
      <c r="G12178" t="s">
        <v>20173</v>
      </c>
      <c r="H12178" t="s">
        <v>20070</v>
      </c>
      <c r="I12178" t="s">
        <v>393</v>
      </c>
      <c r="J12178" s="25">
        <v>46050</v>
      </c>
      <c r="K12178" s="25">
        <v>46050</v>
      </c>
      <c r="L12178" t="s">
        <v>7074</v>
      </c>
      <c r="M12178" t="s">
        <v>1476</v>
      </c>
      <c r="N12178" t="s">
        <v>213</v>
      </c>
      <c r="O12178" t="s">
        <v>6302</v>
      </c>
    </row>
    <row r="12179" spans="1:15" x14ac:dyDescent="0.25">
      <c r="A12179">
        <v>9892</v>
      </c>
      <c r="B12179" t="s">
        <v>20161</v>
      </c>
      <c r="C12179" t="s">
        <v>1474</v>
      </c>
      <c r="D12179" t="s">
        <v>1475</v>
      </c>
      <c r="E12179">
        <v>720</v>
      </c>
      <c r="F12179">
        <v>18</v>
      </c>
      <c r="G12179" t="s">
        <v>20174</v>
      </c>
      <c r="H12179" t="s">
        <v>20070</v>
      </c>
      <c r="I12179" t="s">
        <v>393</v>
      </c>
      <c r="J12179" s="25">
        <v>46050</v>
      </c>
      <c r="K12179" s="25">
        <v>46050</v>
      </c>
      <c r="L12179" t="s">
        <v>7074</v>
      </c>
      <c r="M12179" t="s">
        <v>1476</v>
      </c>
      <c r="N12179" t="s">
        <v>213</v>
      </c>
      <c r="O12179" t="s">
        <v>6302</v>
      </c>
    </row>
    <row r="12180" spans="1:15" x14ac:dyDescent="0.25">
      <c r="A12180">
        <v>9893</v>
      </c>
      <c r="B12180" t="s">
        <v>20161</v>
      </c>
      <c r="C12180" t="s">
        <v>1474</v>
      </c>
      <c r="D12180" t="s">
        <v>1475</v>
      </c>
      <c r="E12180">
        <v>720</v>
      </c>
      <c r="F12180">
        <v>18</v>
      </c>
      <c r="G12180" t="s">
        <v>20175</v>
      </c>
      <c r="H12180" t="s">
        <v>20070</v>
      </c>
      <c r="I12180" t="s">
        <v>393</v>
      </c>
      <c r="J12180" s="25">
        <v>46050</v>
      </c>
      <c r="K12180" s="25">
        <v>46050</v>
      </c>
      <c r="L12180" t="s">
        <v>7074</v>
      </c>
      <c r="M12180" t="s">
        <v>1476</v>
      </c>
      <c r="N12180" t="s">
        <v>213</v>
      </c>
      <c r="O12180" t="s">
        <v>6302</v>
      </c>
    </row>
    <row r="12181" spans="1:15" x14ac:dyDescent="0.25">
      <c r="A12181">
        <v>9881</v>
      </c>
      <c r="B12181" t="s">
        <v>20157</v>
      </c>
      <c r="C12181" t="s">
        <v>1474</v>
      </c>
      <c r="D12181" t="s">
        <v>1475</v>
      </c>
      <c r="E12181">
        <v>280</v>
      </c>
      <c r="F12181">
        <v>7</v>
      </c>
      <c r="G12181" t="s">
        <v>20176</v>
      </c>
      <c r="H12181" t="s">
        <v>20070</v>
      </c>
      <c r="I12181" t="s">
        <v>393</v>
      </c>
      <c r="J12181" s="25">
        <v>46050</v>
      </c>
      <c r="K12181" s="25">
        <v>46050</v>
      </c>
      <c r="L12181" t="s">
        <v>7074</v>
      </c>
      <c r="M12181" t="s">
        <v>1476</v>
      </c>
      <c r="N12181" t="s">
        <v>213</v>
      </c>
      <c r="O12181" t="s">
        <v>6302</v>
      </c>
    </row>
    <row r="12182" spans="1:15" x14ac:dyDescent="0.25">
      <c r="A12182">
        <v>9894</v>
      </c>
      <c r="B12182" t="s">
        <v>20157</v>
      </c>
      <c r="C12182" t="s">
        <v>1474</v>
      </c>
      <c r="D12182" t="s">
        <v>1475</v>
      </c>
      <c r="E12182">
        <v>720</v>
      </c>
      <c r="F12182">
        <v>18</v>
      </c>
      <c r="G12182" t="s">
        <v>20177</v>
      </c>
      <c r="H12182" t="s">
        <v>20147</v>
      </c>
      <c r="I12182" t="s">
        <v>393</v>
      </c>
      <c r="J12182" s="25">
        <v>46050</v>
      </c>
      <c r="K12182" s="25">
        <v>46050</v>
      </c>
      <c r="L12182" t="s">
        <v>7074</v>
      </c>
      <c r="M12182" t="s">
        <v>1476</v>
      </c>
      <c r="N12182" t="s">
        <v>213</v>
      </c>
      <c r="O12182" t="s">
        <v>6302</v>
      </c>
    </row>
    <row r="12183" spans="1:15" x14ac:dyDescent="0.25">
      <c r="A12183">
        <v>9895</v>
      </c>
      <c r="B12183" t="s">
        <v>20157</v>
      </c>
      <c r="C12183" t="s">
        <v>1474</v>
      </c>
      <c r="D12183" t="s">
        <v>1475</v>
      </c>
      <c r="E12183">
        <v>720</v>
      </c>
      <c r="F12183">
        <v>18</v>
      </c>
      <c r="G12183" t="s">
        <v>20178</v>
      </c>
      <c r="H12183" t="s">
        <v>20147</v>
      </c>
      <c r="I12183" t="s">
        <v>393</v>
      </c>
      <c r="J12183" s="25">
        <v>46050</v>
      </c>
      <c r="K12183" s="25">
        <v>46050</v>
      </c>
      <c r="L12183" t="s">
        <v>7074</v>
      </c>
      <c r="M12183" t="s">
        <v>1476</v>
      </c>
      <c r="N12183" t="s">
        <v>213</v>
      </c>
      <c r="O12183" t="s">
        <v>6302</v>
      </c>
    </row>
    <row r="12184" spans="1:15" x14ac:dyDescent="0.25">
      <c r="A12184">
        <v>9896</v>
      </c>
      <c r="B12184" t="s">
        <v>20157</v>
      </c>
      <c r="C12184" t="s">
        <v>1474</v>
      </c>
      <c r="D12184" t="s">
        <v>1475</v>
      </c>
      <c r="E12184">
        <v>720</v>
      </c>
      <c r="F12184">
        <v>18</v>
      </c>
      <c r="G12184" t="s">
        <v>20179</v>
      </c>
      <c r="H12184" t="s">
        <v>20147</v>
      </c>
      <c r="I12184" t="s">
        <v>393</v>
      </c>
      <c r="J12184" s="25">
        <v>46050</v>
      </c>
      <c r="K12184" s="25">
        <v>46050</v>
      </c>
      <c r="L12184" t="s">
        <v>7074</v>
      </c>
      <c r="M12184" t="s">
        <v>1476</v>
      </c>
      <c r="N12184" t="s">
        <v>213</v>
      </c>
      <c r="O12184" t="s">
        <v>6302</v>
      </c>
    </row>
    <row r="12185" spans="1:15" x14ac:dyDescent="0.25">
      <c r="A12185">
        <v>9897</v>
      </c>
      <c r="B12185" t="s">
        <v>20157</v>
      </c>
      <c r="C12185" t="s">
        <v>1474</v>
      </c>
      <c r="D12185" t="s">
        <v>1475</v>
      </c>
      <c r="E12185">
        <v>720</v>
      </c>
      <c r="F12185">
        <v>18</v>
      </c>
      <c r="G12185" t="s">
        <v>20180</v>
      </c>
      <c r="H12185" t="s">
        <v>20147</v>
      </c>
      <c r="I12185" t="s">
        <v>393</v>
      </c>
      <c r="J12185" s="25">
        <v>46050</v>
      </c>
      <c r="K12185" s="25">
        <v>46050</v>
      </c>
      <c r="L12185" t="s">
        <v>7074</v>
      </c>
      <c r="M12185" t="s">
        <v>1476</v>
      </c>
      <c r="N12185" t="s">
        <v>213</v>
      </c>
      <c r="O12185" t="s">
        <v>6302</v>
      </c>
    </row>
    <row r="12186" spans="1:15" x14ac:dyDescent="0.25">
      <c r="A12186">
        <v>9898</v>
      </c>
      <c r="B12186" t="s">
        <v>20157</v>
      </c>
      <c r="C12186" t="s">
        <v>1474</v>
      </c>
      <c r="D12186" t="s">
        <v>1475</v>
      </c>
      <c r="E12186">
        <v>720</v>
      </c>
      <c r="F12186">
        <v>18</v>
      </c>
      <c r="G12186" t="s">
        <v>20181</v>
      </c>
      <c r="H12186" t="s">
        <v>20147</v>
      </c>
      <c r="I12186" t="s">
        <v>393</v>
      </c>
      <c r="J12186" s="25">
        <v>46050</v>
      </c>
      <c r="K12186" s="25">
        <v>46050</v>
      </c>
      <c r="L12186" t="s">
        <v>7074</v>
      </c>
      <c r="M12186" t="s">
        <v>1476</v>
      </c>
      <c r="N12186" t="s">
        <v>213</v>
      </c>
      <c r="O12186" t="s">
        <v>6302</v>
      </c>
    </row>
    <row r="12187" spans="1:15" x14ac:dyDescent="0.25">
      <c r="A12187">
        <v>9899</v>
      </c>
      <c r="B12187" t="s">
        <v>20157</v>
      </c>
      <c r="C12187" t="s">
        <v>1474</v>
      </c>
      <c r="D12187" t="s">
        <v>1475</v>
      </c>
      <c r="E12187">
        <v>360</v>
      </c>
      <c r="F12187">
        <v>9</v>
      </c>
      <c r="G12187" t="s">
        <v>20182</v>
      </c>
      <c r="H12187" t="s">
        <v>20147</v>
      </c>
      <c r="I12187" t="s">
        <v>393</v>
      </c>
      <c r="J12187" s="25">
        <v>46050</v>
      </c>
      <c r="K12187" s="25">
        <v>46050</v>
      </c>
      <c r="L12187" t="s">
        <v>7074</v>
      </c>
      <c r="M12187" t="s">
        <v>1476</v>
      </c>
      <c r="N12187" t="s">
        <v>213</v>
      </c>
      <c r="O12187" t="s">
        <v>6302</v>
      </c>
    </row>
    <row r="12188" spans="1:15" x14ac:dyDescent="0.25">
      <c r="A12188">
        <v>9912</v>
      </c>
      <c r="B12188" t="s">
        <v>20183</v>
      </c>
      <c r="C12188" t="s">
        <v>1474</v>
      </c>
      <c r="D12188" t="s">
        <v>1475</v>
      </c>
      <c r="E12188">
        <v>720</v>
      </c>
      <c r="F12188">
        <v>18</v>
      </c>
      <c r="G12188" t="s">
        <v>20184</v>
      </c>
      <c r="H12188" t="s">
        <v>20185</v>
      </c>
      <c r="I12188" t="s">
        <v>393</v>
      </c>
      <c r="J12188" s="25">
        <v>46051</v>
      </c>
      <c r="K12188" s="25">
        <v>46051</v>
      </c>
      <c r="L12188" t="s">
        <v>4118</v>
      </c>
      <c r="M12188" t="s">
        <v>1476</v>
      </c>
      <c r="N12188" t="s">
        <v>213</v>
      </c>
      <c r="O12188" t="s">
        <v>6302</v>
      </c>
    </row>
    <row r="12189" spans="1:15" x14ac:dyDescent="0.25">
      <c r="A12189">
        <v>9913</v>
      </c>
      <c r="B12189" t="s">
        <v>20183</v>
      </c>
      <c r="C12189" t="s">
        <v>1474</v>
      </c>
      <c r="D12189" t="s">
        <v>1475</v>
      </c>
      <c r="E12189">
        <v>720</v>
      </c>
      <c r="F12189">
        <v>18</v>
      </c>
      <c r="G12189" t="s">
        <v>20186</v>
      </c>
      <c r="H12189" t="s">
        <v>20185</v>
      </c>
      <c r="I12189" t="s">
        <v>393</v>
      </c>
      <c r="J12189" s="25">
        <v>46051</v>
      </c>
      <c r="K12189" s="25">
        <v>46051</v>
      </c>
      <c r="L12189" t="s">
        <v>4118</v>
      </c>
      <c r="M12189" t="s">
        <v>1476</v>
      </c>
      <c r="N12189" t="s">
        <v>213</v>
      </c>
      <c r="O12189" t="s">
        <v>6302</v>
      </c>
    </row>
    <row r="12190" spans="1:15" x14ac:dyDescent="0.25">
      <c r="A12190">
        <v>9914</v>
      </c>
      <c r="B12190" t="s">
        <v>20183</v>
      </c>
      <c r="C12190" t="s">
        <v>1474</v>
      </c>
      <c r="D12190" t="s">
        <v>1475</v>
      </c>
      <c r="E12190">
        <v>720</v>
      </c>
      <c r="F12190">
        <v>18</v>
      </c>
      <c r="G12190" t="s">
        <v>20187</v>
      </c>
      <c r="H12190" t="s">
        <v>20185</v>
      </c>
      <c r="I12190" t="s">
        <v>393</v>
      </c>
      <c r="J12190" s="25">
        <v>46051</v>
      </c>
      <c r="K12190" s="25">
        <v>46051</v>
      </c>
      <c r="L12190" t="s">
        <v>4118</v>
      </c>
      <c r="M12190" t="s">
        <v>1476</v>
      </c>
      <c r="N12190" t="s">
        <v>213</v>
      </c>
      <c r="O12190" t="s">
        <v>6302</v>
      </c>
    </row>
    <row r="12191" spans="1:15" x14ac:dyDescent="0.25">
      <c r="A12191">
        <v>9915</v>
      </c>
      <c r="B12191" t="s">
        <v>20183</v>
      </c>
      <c r="C12191" t="s">
        <v>1474</v>
      </c>
      <c r="D12191" t="s">
        <v>1475</v>
      </c>
      <c r="E12191">
        <v>720</v>
      </c>
      <c r="F12191">
        <v>18</v>
      </c>
      <c r="G12191" t="s">
        <v>20188</v>
      </c>
      <c r="H12191" t="s">
        <v>20185</v>
      </c>
      <c r="I12191" t="s">
        <v>393</v>
      </c>
      <c r="J12191" s="25">
        <v>46051</v>
      </c>
      <c r="K12191" s="25">
        <v>46051</v>
      </c>
      <c r="L12191" t="s">
        <v>4118</v>
      </c>
      <c r="M12191" t="s">
        <v>1476</v>
      </c>
      <c r="N12191" t="s">
        <v>213</v>
      </c>
      <c r="O12191" t="s">
        <v>6302</v>
      </c>
    </row>
    <row r="12192" spans="1:15" x14ac:dyDescent="0.25">
      <c r="A12192">
        <v>9916</v>
      </c>
      <c r="B12192" t="s">
        <v>20183</v>
      </c>
      <c r="C12192" t="s">
        <v>1474</v>
      </c>
      <c r="D12192" t="s">
        <v>1475</v>
      </c>
      <c r="E12192">
        <v>720</v>
      </c>
      <c r="F12192">
        <v>18</v>
      </c>
      <c r="G12192" t="s">
        <v>20189</v>
      </c>
      <c r="H12192" t="s">
        <v>20185</v>
      </c>
      <c r="I12192" t="s">
        <v>393</v>
      </c>
      <c r="J12192" s="25">
        <v>46051</v>
      </c>
      <c r="K12192" s="25">
        <v>46051</v>
      </c>
      <c r="L12192" t="s">
        <v>4118</v>
      </c>
      <c r="M12192" t="s">
        <v>1476</v>
      </c>
      <c r="N12192" t="s">
        <v>213</v>
      </c>
      <c r="O12192" t="s">
        <v>6302</v>
      </c>
    </row>
    <row r="12193" spans="1:15" x14ac:dyDescent="0.25">
      <c r="A12193">
        <v>9917</v>
      </c>
      <c r="B12193" t="s">
        <v>20183</v>
      </c>
      <c r="C12193" t="s">
        <v>1474</v>
      </c>
      <c r="D12193" t="s">
        <v>1475</v>
      </c>
      <c r="E12193">
        <v>720</v>
      </c>
      <c r="F12193">
        <v>18</v>
      </c>
      <c r="G12193" t="s">
        <v>20190</v>
      </c>
      <c r="H12193" t="s">
        <v>20185</v>
      </c>
      <c r="I12193" t="s">
        <v>393</v>
      </c>
      <c r="J12193" s="25">
        <v>46051</v>
      </c>
      <c r="K12193" s="25">
        <v>46051</v>
      </c>
      <c r="L12193" t="s">
        <v>4118</v>
      </c>
      <c r="M12193" t="s">
        <v>1476</v>
      </c>
      <c r="N12193" t="s">
        <v>213</v>
      </c>
      <c r="O12193" t="s">
        <v>6302</v>
      </c>
    </row>
    <row r="12194" spans="1:15" x14ac:dyDescent="0.25">
      <c r="A12194">
        <v>9900</v>
      </c>
      <c r="B12194" t="s">
        <v>20191</v>
      </c>
      <c r="C12194" t="s">
        <v>1474</v>
      </c>
      <c r="D12194" t="s">
        <v>1475</v>
      </c>
      <c r="E12194">
        <v>720</v>
      </c>
      <c r="F12194">
        <v>18</v>
      </c>
      <c r="G12194" t="s">
        <v>20192</v>
      </c>
      <c r="H12194" t="s">
        <v>20185</v>
      </c>
      <c r="I12194" t="s">
        <v>393</v>
      </c>
      <c r="J12194" s="25">
        <v>46051</v>
      </c>
      <c r="K12194" s="25">
        <v>46051</v>
      </c>
      <c r="L12194" t="s">
        <v>4118</v>
      </c>
      <c r="M12194" t="s">
        <v>1476</v>
      </c>
      <c r="N12194" t="s">
        <v>213</v>
      </c>
      <c r="O12194" t="s">
        <v>6302</v>
      </c>
    </row>
    <row r="12195" spans="1:15" x14ac:dyDescent="0.25">
      <c r="A12195">
        <v>9901</v>
      </c>
      <c r="B12195" t="s">
        <v>20191</v>
      </c>
      <c r="C12195" t="s">
        <v>1474</v>
      </c>
      <c r="D12195" t="s">
        <v>1475</v>
      </c>
      <c r="E12195">
        <v>720</v>
      </c>
      <c r="F12195">
        <v>18</v>
      </c>
      <c r="G12195" t="s">
        <v>20193</v>
      </c>
      <c r="H12195" t="s">
        <v>20185</v>
      </c>
      <c r="I12195" t="s">
        <v>393</v>
      </c>
      <c r="J12195" s="25">
        <v>46051</v>
      </c>
      <c r="K12195" s="25">
        <v>46051</v>
      </c>
      <c r="L12195" t="s">
        <v>4118</v>
      </c>
      <c r="M12195" t="s">
        <v>1476</v>
      </c>
      <c r="N12195" t="s">
        <v>213</v>
      </c>
      <c r="O12195" t="s">
        <v>6302</v>
      </c>
    </row>
    <row r="12196" spans="1:15" x14ac:dyDescent="0.25">
      <c r="A12196">
        <v>9902</v>
      </c>
      <c r="B12196" t="s">
        <v>20191</v>
      </c>
      <c r="C12196" t="s">
        <v>1474</v>
      </c>
      <c r="D12196" t="s">
        <v>1475</v>
      </c>
      <c r="E12196">
        <v>720</v>
      </c>
      <c r="F12196">
        <v>18</v>
      </c>
      <c r="G12196" t="s">
        <v>20194</v>
      </c>
      <c r="H12196" t="s">
        <v>20185</v>
      </c>
      <c r="I12196" t="s">
        <v>393</v>
      </c>
      <c r="J12196" s="25">
        <v>46051</v>
      </c>
      <c r="K12196" s="25">
        <v>46051</v>
      </c>
      <c r="L12196" t="s">
        <v>4118</v>
      </c>
      <c r="M12196" t="s">
        <v>1476</v>
      </c>
      <c r="N12196" t="s">
        <v>213</v>
      </c>
      <c r="O12196" t="s">
        <v>6302</v>
      </c>
    </row>
    <row r="12197" spans="1:15" x14ac:dyDescent="0.25">
      <c r="A12197">
        <v>9918</v>
      </c>
      <c r="B12197" t="s">
        <v>20183</v>
      </c>
      <c r="C12197" t="s">
        <v>1474</v>
      </c>
      <c r="D12197" t="s">
        <v>1475</v>
      </c>
      <c r="E12197">
        <v>720</v>
      </c>
      <c r="F12197">
        <v>18</v>
      </c>
      <c r="G12197" t="s">
        <v>20195</v>
      </c>
      <c r="H12197" t="s">
        <v>20185</v>
      </c>
      <c r="I12197" t="s">
        <v>393</v>
      </c>
      <c r="J12197" s="25">
        <v>46051</v>
      </c>
      <c r="K12197" s="25">
        <v>46051</v>
      </c>
      <c r="L12197" t="s">
        <v>4118</v>
      </c>
      <c r="M12197" t="s">
        <v>1476</v>
      </c>
      <c r="N12197" t="s">
        <v>213</v>
      </c>
      <c r="O12197" t="s">
        <v>6302</v>
      </c>
    </row>
    <row r="12198" spans="1:15" x14ac:dyDescent="0.25">
      <c r="A12198">
        <v>9919</v>
      </c>
      <c r="B12198" t="s">
        <v>20183</v>
      </c>
      <c r="C12198" t="s">
        <v>1474</v>
      </c>
      <c r="D12198" t="s">
        <v>1475</v>
      </c>
      <c r="E12198">
        <v>720</v>
      </c>
      <c r="F12198">
        <v>18</v>
      </c>
      <c r="G12198" t="s">
        <v>20196</v>
      </c>
      <c r="H12198" t="s">
        <v>20185</v>
      </c>
      <c r="I12198" t="s">
        <v>393</v>
      </c>
      <c r="J12198" s="25">
        <v>46051</v>
      </c>
      <c r="K12198" s="25">
        <v>46051</v>
      </c>
      <c r="L12198" t="s">
        <v>4118</v>
      </c>
      <c r="M12198" t="s">
        <v>1476</v>
      </c>
      <c r="N12198" t="s">
        <v>213</v>
      </c>
      <c r="O12198" t="s">
        <v>6302</v>
      </c>
    </row>
    <row r="12199" spans="1:15" x14ac:dyDescent="0.25">
      <c r="A12199">
        <v>9920</v>
      </c>
      <c r="B12199" t="s">
        <v>20183</v>
      </c>
      <c r="C12199" t="s">
        <v>1474</v>
      </c>
      <c r="D12199" t="s">
        <v>1475</v>
      </c>
      <c r="E12199">
        <v>720</v>
      </c>
      <c r="F12199">
        <v>18</v>
      </c>
      <c r="G12199" t="s">
        <v>20197</v>
      </c>
      <c r="H12199" t="s">
        <v>20185</v>
      </c>
      <c r="I12199" t="s">
        <v>393</v>
      </c>
      <c r="J12199" s="25">
        <v>46051</v>
      </c>
      <c r="K12199" s="25">
        <v>46051</v>
      </c>
      <c r="L12199" t="s">
        <v>4118</v>
      </c>
      <c r="M12199" t="s">
        <v>1476</v>
      </c>
      <c r="N12199" t="s">
        <v>213</v>
      </c>
      <c r="O12199" t="s">
        <v>6302</v>
      </c>
    </row>
    <row r="12200" spans="1:15" x14ac:dyDescent="0.25">
      <c r="A12200">
        <v>9903</v>
      </c>
      <c r="B12200" t="s">
        <v>20191</v>
      </c>
      <c r="C12200" t="s">
        <v>1474</v>
      </c>
      <c r="D12200" t="s">
        <v>1475</v>
      </c>
      <c r="E12200">
        <v>720</v>
      </c>
      <c r="F12200">
        <v>18</v>
      </c>
      <c r="G12200" t="s">
        <v>20198</v>
      </c>
      <c r="H12200" t="s">
        <v>20185</v>
      </c>
      <c r="I12200" t="s">
        <v>393</v>
      </c>
      <c r="J12200" s="25">
        <v>46051</v>
      </c>
      <c r="K12200" s="25">
        <v>46051</v>
      </c>
      <c r="L12200" t="s">
        <v>4118</v>
      </c>
      <c r="M12200" t="s">
        <v>1476</v>
      </c>
      <c r="N12200" t="s">
        <v>213</v>
      </c>
      <c r="O12200" t="s">
        <v>6302</v>
      </c>
    </row>
    <row r="12201" spans="1:15" x14ac:dyDescent="0.25">
      <c r="A12201">
        <v>9904</v>
      </c>
      <c r="B12201" t="s">
        <v>20191</v>
      </c>
      <c r="C12201" t="s">
        <v>1474</v>
      </c>
      <c r="D12201" t="s">
        <v>1475</v>
      </c>
      <c r="E12201">
        <v>720</v>
      </c>
      <c r="F12201">
        <v>18</v>
      </c>
      <c r="G12201" t="s">
        <v>20199</v>
      </c>
      <c r="H12201" t="s">
        <v>20185</v>
      </c>
      <c r="I12201" t="s">
        <v>393</v>
      </c>
      <c r="J12201" s="25">
        <v>46051</v>
      </c>
      <c r="K12201" s="25">
        <v>46051</v>
      </c>
      <c r="L12201" t="s">
        <v>4118</v>
      </c>
      <c r="M12201" t="s">
        <v>1476</v>
      </c>
      <c r="N12201" t="s">
        <v>213</v>
      </c>
      <c r="O12201" t="s">
        <v>6302</v>
      </c>
    </row>
    <row r="12202" spans="1:15" x14ac:dyDescent="0.25">
      <c r="A12202">
        <v>9905</v>
      </c>
      <c r="B12202" t="s">
        <v>20191</v>
      </c>
      <c r="C12202" t="s">
        <v>1474</v>
      </c>
      <c r="D12202" t="s">
        <v>1475</v>
      </c>
      <c r="E12202">
        <v>720</v>
      </c>
      <c r="F12202">
        <v>18</v>
      </c>
      <c r="G12202" t="s">
        <v>20200</v>
      </c>
      <c r="H12202" t="s">
        <v>20185</v>
      </c>
      <c r="I12202" t="s">
        <v>393</v>
      </c>
      <c r="J12202" s="25">
        <v>46051</v>
      </c>
      <c r="K12202" s="25">
        <v>46051</v>
      </c>
      <c r="L12202" t="s">
        <v>4118</v>
      </c>
      <c r="M12202" t="s">
        <v>1476</v>
      </c>
      <c r="N12202" t="s">
        <v>213</v>
      </c>
      <c r="O12202" t="s">
        <v>6302</v>
      </c>
    </row>
    <row r="12203" spans="1:15" x14ac:dyDescent="0.25">
      <c r="A12203">
        <v>9906</v>
      </c>
      <c r="B12203" t="s">
        <v>20191</v>
      </c>
      <c r="C12203" t="s">
        <v>1474</v>
      </c>
      <c r="D12203" t="s">
        <v>1475</v>
      </c>
      <c r="E12203">
        <v>720</v>
      </c>
      <c r="F12203">
        <v>18</v>
      </c>
      <c r="G12203" t="s">
        <v>20201</v>
      </c>
      <c r="H12203" t="s">
        <v>20185</v>
      </c>
      <c r="I12203" t="s">
        <v>393</v>
      </c>
      <c r="J12203" s="25">
        <v>46051</v>
      </c>
      <c r="K12203" s="25">
        <v>46051</v>
      </c>
      <c r="L12203" t="s">
        <v>4118</v>
      </c>
      <c r="M12203" t="s">
        <v>1476</v>
      </c>
      <c r="N12203" t="s">
        <v>213</v>
      </c>
      <c r="O12203" t="s">
        <v>6302</v>
      </c>
    </row>
    <row r="12204" spans="1:15" x14ac:dyDescent="0.25">
      <c r="A12204">
        <v>9907</v>
      </c>
      <c r="B12204" t="s">
        <v>20191</v>
      </c>
      <c r="C12204" t="s">
        <v>1474</v>
      </c>
      <c r="D12204" t="s">
        <v>1475</v>
      </c>
      <c r="E12204">
        <v>720</v>
      </c>
      <c r="F12204">
        <v>18</v>
      </c>
      <c r="G12204" t="s">
        <v>20202</v>
      </c>
      <c r="H12204" t="s">
        <v>20185</v>
      </c>
      <c r="I12204" t="s">
        <v>393</v>
      </c>
      <c r="J12204" s="25">
        <v>46051</v>
      </c>
      <c r="K12204" s="25">
        <v>46051</v>
      </c>
      <c r="L12204" t="s">
        <v>4118</v>
      </c>
      <c r="M12204" t="s">
        <v>1476</v>
      </c>
      <c r="N12204" t="s">
        <v>213</v>
      </c>
      <c r="O12204" t="s">
        <v>6302</v>
      </c>
    </row>
    <row r="12205" spans="1:15" x14ac:dyDescent="0.25">
      <c r="A12205">
        <v>9908</v>
      </c>
      <c r="B12205" t="s">
        <v>20191</v>
      </c>
      <c r="C12205" t="s">
        <v>1474</v>
      </c>
      <c r="D12205" t="s">
        <v>1475</v>
      </c>
      <c r="E12205">
        <v>720</v>
      </c>
      <c r="F12205">
        <v>18</v>
      </c>
      <c r="G12205" t="s">
        <v>20203</v>
      </c>
      <c r="H12205" t="s">
        <v>20185</v>
      </c>
      <c r="I12205" t="s">
        <v>393</v>
      </c>
      <c r="J12205" s="25">
        <v>46051</v>
      </c>
      <c r="K12205" s="25">
        <v>46051</v>
      </c>
      <c r="L12205" t="s">
        <v>4118</v>
      </c>
      <c r="M12205" t="s">
        <v>1476</v>
      </c>
      <c r="N12205" t="s">
        <v>213</v>
      </c>
      <c r="O12205" t="s">
        <v>6302</v>
      </c>
    </row>
    <row r="12206" spans="1:15" x14ac:dyDescent="0.25">
      <c r="A12206">
        <v>9909</v>
      </c>
      <c r="B12206" t="s">
        <v>20191</v>
      </c>
      <c r="C12206" t="s">
        <v>1474</v>
      </c>
      <c r="D12206" t="s">
        <v>1475</v>
      </c>
      <c r="E12206">
        <v>720</v>
      </c>
      <c r="F12206">
        <v>18</v>
      </c>
      <c r="G12206" t="s">
        <v>20204</v>
      </c>
      <c r="H12206" t="s">
        <v>20185</v>
      </c>
      <c r="I12206" t="s">
        <v>393</v>
      </c>
      <c r="J12206" s="25">
        <v>46051</v>
      </c>
      <c r="K12206" s="25">
        <v>46051</v>
      </c>
      <c r="L12206" t="s">
        <v>4118</v>
      </c>
      <c r="M12206" t="s">
        <v>1476</v>
      </c>
      <c r="N12206" t="s">
        <v>213</v>
      </c>
      <c r="O12206" t="s">
        <v>6302</v>
      </c>
    </row>
    <row r="12207" spans="1:15" x14ac:dyDescent="0.25">
      <c r="A12207">
        <v>9910</v>
      </c>
      <c r="B12207" t="s">
        <v>20191</v>
      </c>
      <c r="C12207" t="s">
        <v>1474</v>
      </c>
      <c r="D12207" t="s">
        <v>1475</v>
      </c>
      <c r="E12207">
        <v>720</v>
      </c>
      <c r="F12207">
        <v>18</v>
      </c>
      <c r="G12207" t="s">
        <v>20205</v>
      </c>
      <c r="H12207" t="s">
        <v>20185</v>
      </c>
      <c r="I12207" t="s">
        <v>393</v>
      </c>
      <c r="J12207" s="25">
        <v>46051</v>
      </c>
      <c r="K12207" s="25">
        <v>46051</v>
      </c>
      <c r="L12207" t="s">
        <v>4118</v>
      </c>
      <c r="M12207" t="s">
        <v>1476</v>
      </c>
      <c r="N12207" t="s">
        <v>213</v>
      </c>
      <c r="O12207" t="s">
        <v>6302</v>
      </c>
    </row>
    <row r="12208" spans="1:15" x14ac:dyDescent="0.25">
      <c r="A12208">
        <v>9921</v>
      </c>
      <c r="B12208" t="s">
        <v>20183</v>
      </c>
      <c r="C12208" t="s">
        <v>1474</v>
      </c>
      <c r="D12208" t="s">
        <v>1475</v>
      </c>
      <c r="E12208">
        <v>720</v>
      </c>
      <c r="F12208">
        <v>18</v>
      </c>
      <c r="G12208" t="s">
        <v>20206</v>
      </c>
      <c r="H12208" t="s">
        <v>20185</v>
      </c>
      <c r="I12208" t="s">
        <v>393</v>
      </c>
      <c r="J12208" s="25">
        <v>46051</v>
      </c>
      <c r="K12208" s="25">
        <v>46051</v>
      </c>
      <c r="L12208" t="s">
        <v>4118</v>
      </c>
      <c r="M12208" t="s">
        <v>1476</v>
      </c>
      <c r="N12208" t="s">
        <v>213</v>
      </c>
      <c r="O12208" t="s">
        <v>6302</v>
      </c>
    </row>
    <row r="12209" spans="1:15" x14ac:dyDescent="0.25">
      <c r="A12209">
        <v>9922</v>
      </c>
      <c r="B12209" t="s">
        <v>20183</v>
      </c>
      <c r="C12209" t="s">
        <v>1474</v>
      </c>
      <c r="D12209" t="s">
        <v>1475</v>
      </c>
      <c r="E12209">
        <v>720</v>
      </c>
      <c r="F12209">
        <v>18</v>
      </c>
      <c r="G12209" t="s">
        <v>20207</v>
      </c>
      <c r="H12209" t="s">
        <v>20185</v>
      </c>
      <c r="I12209" t="s">
        <v>393</v>
      </c>
      <c r="J12209" s="25">
        <v>46051</v>
      </c>
      <c r="K12209" s="25">
        <v>46051</v>
      </c>
      <c r="L12209" t="s">
        <v>4118</v>
      </c>
      <c r="M12209" t="s">
        <v>1476</v>
      </c>
      <c r="N12209" t="s">
        <v>213</v>
      </c>
      <c r="O12209" t="s">
        <v>6302</v>
      </c>
    </row>
    <row r="12210" spans="1:15" x14ac:dyDescent="0.25">
      <c r="A12210">
        <v>9923</v>
      </c>
      <c r="B12210" t="s">
        <v>20183</v>
      </c>
      <c r="C12210" t="s">
        <v>1474</v>
      </c>
      <c r="D12210" t="s">
        <v>1475</v>
      </c>
      <c r="E12210">
        <v>720</v>
      </c>
      <c r="F12210">
        <v>18</v>
      </c>
      <c r="G12210" t="s">
        <v>20208</v>
      </c>
      <c r="H12210" t="s">
        <v>20185</v>
      </c>
      <c r="I12210" t="s">
        <v>393</v>
      </c>
      <c r="J12210" s="25">
        <v>46051</v>
      </c>
      <c r="K12210" s="25">
        <v>46051</v>
      </c>
      <c r="L12210" t="s">
        <v>4118</v>
      </c>
      <c r="M12210" t="s">
        <v>1476</v>
      </c>
      <c r="N12210" t="s">
        <v>213</v>
      </c>
      <c r="O12210" t="s">
        <v>6302</v>
      </c>
    </row>
    <row r="12211" spans="1:15" x14ac:dyDescent="0.25">
      <c r="A12211">
        <v>9911</v>
      </c>
      <c r="B12211" t="s">
        <v>20191</v>
      </c>
      <c r="C12211" t="s">
        <v>1474</v>
      </c>
      <c r="D12211" t="s">
        <v>1475</v>
      </c>
      <c r="E12211">
        <v>720</v>
      </c>
      <c r="F12211">
        <v>18</v>
      </c>
      <c r="G12211" t="s">
        <v>20209</v>
      </c>
      <c r="H12211" t="s">
        <v>20185</v>
      </c>
      <c r="I12211" t="s">
        <v>393</v>
      </c>
      <c r="J12211" s="25">
        <v>46051</v>
      </c>
      <c r="K12211" s="25">
        <v>46051</v>
      </c>
      <c r="L12211" t="s">
        <v>4118</v>
      </c>
      <c r="M12211" t="s">
        <v>1476</v>
      </c>
      <c r="N12211" t="s">
        <v>213</v>
      </c>
      <c r="O12211" t="s">
        <v>6302</v>
      </c>
    </row>
    <row r="12212" spans="1:15" x14ac:dyDescent="0.25">
      <c r="A12212">
        <v>9924</v>
      </c>
      <c r="B12212" t="s">
        <v>20210</v>
      </c>
      <c r="C12212" t="s">
        <v>1474</v>
      </c>
      <c r="D12212" t="s">
        <v>1475</v>
      </c>
      <c r="E12212">
        <v>280</v>
      </c>
      <c r="F12212">
        <v>7</v>
      </c>
      <c r="G12212" t="s">
        <v>20211</v>
      </c>
      <c r="H12212" t="s">
        <v>20185</v>
      </c>
      <c r="I12212" t="s">
        <v>393</v>
      </c>
      <c r="J12212" s="25">
        <v>46051</v>
      </c>
      <c r="K12212" s="25">
        <v>46051</v>
      </c>
      <c r="L12212" t="s">
        <v>4118</v>
      </c>
      <c r="M12212" t="s">
        <v>1476</v>
      </c>
      <c r="N12212" t="s">
        <v>213</v>
      </c>
      <c r="O12212" t="s">
        <v>6302</v>
      </c>
    </row>
    <row r="12213" spans="1:15" x14ac:dyDescent="0.25">
      <c r="A12213">
        <v>9925</v>
      </c>
      <c r="B12213" t="s">
        <v>20212</v>
      </c>
      <c r="C12213" t="s">
        <v>1474</v>
      </c>
      <c r="D12213" t="s">
        <v>1475</v>
      </c>
      <c r="E12213">
        <v>720</v>
      </c>
      <c r="F12213">
        <v>18</v>
      </c>
      <c r="G12213" t="s">
        <v>20213</v>
      </c>
      <c r="H12213" t="s">
        <v>20147</v>
      </c>
      <c r="I12213" t="s">
        <v>393</v>
      </c>
      <c r="J12213" s="25">
        <v>46056</v>
      </c>
      <c r="K12213" s="25">
        <v>46056</v>
      </c>
      <c r="L12213" t="s">
        <v>4157</v>
      </c>
      <c r="M12213" t="s">
        <v>1476</v>
      </c>
      <c r="N12213" t="s">
        <v>213</v>
      </c>
      <c r="O12213" t="s">
        <v>6302</v>
      </c>
    </row>
    <row r="12214" spans="1:15" x14ac:dyDescent="0.25">
      <c r="A12214">
        <v>9933</v>
      </c>
      <c r="B12214" t="s">
        <v>20214</v>
      </c>
      <c r="C12214" t="s">
        <v>1474</v>
      </c>
      <c r="D12214" t="s">
        <v>1475</v>
      </c>
      <c r="E12214">
        <v>720</v>
      </c>
      <c r="F12214">
        <v>18</v>
      </c>
      <c r="G12214" t="s">
        <v>20215</v>
      </c>
      <c r="H12214" t="s">
        <v>20147</v>
      </c>
      <c r="I12214" t="s">
        <v>393</v>
      </c>
      <c r="J12214" s="25">
        <v>46056</v>
      </c>
      <c r="K12214" s="25">
        <v>46056</v>
      </c>
      <c r="L12214" t="s">
        <v>4157</v>
      </c>
      <c r="M12214" t="s">
        <v>1476</v>
      </c>
      <c r="N12214" t="s">
        <v>213</v>
      </c>
      <c r="O12214" t="s">
        <v>6302</v>
      </c>
    </row>
    <row r="12215" spans="1:15" x14ac:dyDescent="0.25">
      <c r="A12215">
        <v>9934</v>
      </c>
      <c r="B12215" t="s">
        <v>20214</v>
      </c>
      <c r="C12215" t="s">
        <v>1474</v>
      </c>
      <c r="D12215" t="s">
        <v>1475</v>
      </c>
      <c r="E12215">
        <v>720</v>
      </c>
      <c r="F12215">
        <v>18</v>
      </c>
      <c r="G12215" t="s">
        <v>20216</v>
      </c>
      <c r="H12215" t="s">
        <v>20147</v>
      </c>
      <c r="I12215" t="s">
        <v>393</v>
      </c>
      <c r="J12215" s="25">
        <v>46056</v>
      </c>
      <c r="K12215" s="25">
        <v>46056</v>
      </c>
      <c r="L12215" t="s">
        <v>4157</v>
      </c>
      <c r="M12215" t="s">
        <v>1476</v>
      </c>
      <c r="N12215" t="s">
        <v>213</v>
      </c>
      <c r="O12215" t="s">
        <v>6302</v>
      </c>
    </row>
    <row r="12216" spans="1:15" x14ac:dyDescent="0.25">
      <c r="A12216">
        <v>9935</v>
      </c>
      <c r="B12216" t="s">
        <v>20214</v>
      </c>
      <c r="C12216" t="s">
        <v>1474</v>
      </c>
      <c r="D12216" t="s">
        <v>1475</v>
      </c>
      <c r="E12216">
        <v>720</v>
      </c>
      <c r="F12216">
        <v>18</v>
      </c>
      <c r="G12216" t="s">
        <v>20217</v>
      </c>
      <c r="H12216" t="s">
        <v>20147</v>
      </c>
      <c r="I12216" t="s">
        <v>393</v>
      </c>
      <c r="J12216" s="25">
        <v>46056</v>
      </c>
      <c r="K12216" s="25">
        <v>46056</v>
      </c>
      <c r="L12216" t="s">
        <v>4157</v>
      </c>
      <c r="M12216" t="s">
        <v>1476</v>
      </c>
      <c r="N12216" t="s">
        <v>213</v>
      </c>
      <c r="O12216" t="s">
        <v>6302</v>
      </c>
    </row>
    <row r="12217" spans="1:15" x14ac:dyDescent="0.25">
      <c r="A12217">
        <v>9936</v>
      </c>
      <c r="B12217" t="s">
        <v>20214</v>
      </c>
      <c r="C12217" t="s">
        <v>1474</v>
      </c>
      <c r="D12217" t="s">
        <v>1475</v>
      </c>
      <c r="E12217">
        <v>720</v>
      </c>
      <c r="F12217">
        <v>18</v>
      </c>
      <c r="G12217" t="s">
        <v>20218</v>
      </c>
      <c r="H12217" t="s">
        <v>20147</v>
      </c>
      <c r="I12217" t="s">
        <v>393</v>
      </c>
      <c r="J12217" s="25">
        <v>46056</v>
      </c>
      <c r="K12217" s="25">
        <v>46056</v>
      </c>
      <c r="L12217" t="s">
        <v>4157</v>
      </c>
      <c r="M12217" t="s">
        <v>1476</v>
      </c>
      <c r="N12217" t="s">
        <v>213</v>
      </c>
      <c r="O12217" t="s">
        <v>6302</v>
      </c>
    </row>
    <row r="12218" spans="1:15" x14ac:dyDescent="0.25">
      <c r="A12218">
        <v>9937</v>
      </c>
      <c r="B12218" t="s">
        <v>20214</v>
      </c>
      <c r="C12218" t="s">
        <v>1474</v>
      </c>
      <c r="D12218" t="s">
        <v>1475</v>
      </c>
      <c r="E12218">
        <v>720</v>
      </c>
      <c r="F12218">
        <v>18</v>
      </c>
      <c r="G12218" t="s">
        <v>20219</v>
      </c>
      <c r="H12218" t="s">
        <v>20147</v>
      </c>
      <c r="I12218" t="s">
        <v>393</v>
      </c>
      <c r="J12218" s="25">
        <v>46056</v>
      </c>
      <c r="K12218" s="25">
        <v>46056</v>
      </c>
      <c r="L12218" t="s">
        <v>4157</v>
      </c>
      <c r="M12218" t="s">
        <v>1476</v>
      </c>
      <c r="N12218" t="s">
        <v>213</v>
      </c>
      <c r="O12218" t="s">
        <v>6302</v>
      </c>
    </row>
    <row r="12219" spans="1:15" x14ac:dyDescent="0.25">
      <c r="A12219">
        <v>9938</v>
      </c>
      <c r="B12219" t="s">
        <v>20214</v>
      </c>
      <c r="C12219" t="s">
        <v>1474</v>
      </c>
      <c r="D12219" t="s">
        <v>1475</v>
      </c>
      <c r="E12219">
        <v>720</v>
      </c>
      <c r="F12219">
        <v>18</v>
      </c>
      <c r="G12219" t="s">
        <v>20220</v>
      </c>
      <c r="H12219" t="s">
        <v>20147</v>
      </c>
      <c r="I12219" t="s">
        <v>393</v>
      </c>
      <c r="J12219" s="25">
        <v>46056</v>
      </c>
      <c r="K12219" s="25">
        <v>46056</v>
      </c>
      <c r="L12219" t="s">
        <v>4157</v>
      </c>
      <c r="M12219" t="s">
        <v>1476</v>
      </c>
      <c r="N12219" t="s">
        <v>213</v>
      </c>
      <c r="O12219" t="s">
        <v>6302</v>
      </c>
    </row>
    <row r="12220" spans="1:15" x14ac:dyDescent="0.25">
      <c r="A12220">
        <v>9926</v>
      </c>
      <c r="B12220" t="s">
        <v>20212</v>
      </c>
      <c r="C12220" t="s">
        <v>1474</v>
      </c>
      <c r="D12220" t="s">
        <v>1475</v>
      </c>
      <c r="E12220">
        <v>720</v>
      </c>
      <c r="F12220">
        <v>18</v>
      </c>
      <c r="G12220" t="s">
        <v>20221</v>
      </c>
      <c r="H12220" t="s">
        <v>20147</v>
      </c>
      <c r="I12220" t="s">
        <v>393</v>
      </c>
      <c r="J12220" s="25">
        <v>46056</v>
      </c>
      <c r="K12220" s="25">
        <v>46056</v>
      </c>
      <c r="L12220" t="s">
        <v>4157</v>
      </c>
      <c r="M12220" t="s">
        <v>1476</v>
      </c>
      <c r="N12220" t="s">
        <v>213</v>
      </c>
      <c r="O12220" t="s">
        <v>6302</v>
      </c>
    </row>
    <row r="12221" spans="1:15" x14ac:dyDescent="0.25">
      <c r="A12221">
        <v>9927</v>
      </c>
      <c r="B12221" t="s">
        <v>20212</v>
      </c>
      <c r="C12221" t="s">
        <v>1474</v>
      </c>
      <c r="D12221" t="s">
        <v>1475</v>
      </c>
      <c r="E12221">
        <v>720</v>
      </c>
      <c r="F12221">
        <v>18</v>
      </c>
      <c r="G12221" t="s">
        <v>20222</v>
      </c>
      <c r="H12221" t="s">
        <v>20147</v>
      </c>
      <c r="I12221" t="s">
        <v>393</v>
      </c>
      <c r="J12221" s="25">
        <v>46056</v>
      </c>
      <c r="K12221" s="25">
        <v>46056</v>
      </c>
      <c r="L12221" t="s">
        <v>4157</v>
      </c>
      <c r="M12221" t="s">
        <v>1476</v>
      </c>
      <c r="N12221" t="s">
        <v>213</v>
      </c>
      <c r="O12221" t="s">
        <v>6302</v>
      </c>
    </row>
    <row r="12222" spans="1:15" x14ac:dyDescent="0.25">
      <c r="A12222">
        <v>9928</v>
      </c>
      <c r="B12222" t="s">
        <v>20212</v>
      </c>
      <c r="C12222" t="s">
        <v>1474</v>
      </c>
      <c r="D12222" t="s">
        <v>1475</v>
      </c>
      <c r="E12222">
        <v>720</v>
      </c>
      <c r="F12222">
        <v>18</v>
      </c>
      <c r="G12222" t="s">
        <v>20223</v>
      </c>
      <c r="H12222" t="s">
        <v>20147</v>
      </c>
      <c r="I12222" t="s">
        <v>393</v>
      </c>
      <c r="J12222" s="25">
        <v>46056</v>
      </c>
      <c r="K12222" s="25">
        <v>46056</v>
      </c>
      <c r="L12222" t="s">
        <v>4157</v>
      </c>
      <c r="M12222" t="s">
        <v>1476</v>
      </c>
      <c r="N12222" t="s">
        <v>213</v>
      </c>
      <c r="O12222" t="s">
        <v>6302</v>
      </c>
    </row>
    <row r="12223" spans="1:15" x14ac:dyDescent="0.25">
      <c r="A12223">
        <v>9939</v>
      </c>
      <c r="B12223" t="s">
        <v>20214</v>
      </c>
      <c r="C12223" t="s">
        <v>1474</v>
      </c>
      <c r="D12223" t="s">
        <v>1475</v>
      </c>
      <c r="E12223">
        <v>720</v>
      </c>
      <c r="F12223">
        <v>18</v>
      </c>
      <c r="G12223" t="s">
        <v>20224</v>
      </c>
      <c r="H12223" t="s">
        <v>20147</v>
      </c>
      <c r="I12223" t="s">
        <v>393</v>
      </c>
      <c r="J12223" s="25">
        <v>46056</v>
      </c>
      <c r="K12223" s="25">
        <v>46056</v>
      </c>
      <c r="L12223" t="s">
        <v>4157</v>
      </c>
      <c r="M12223" t="s">
        <v>1476</v>
      </c>
      <c r="N12223" t="s">
        <v>213</v>
      </c>
      <c r="O12223" t="s">
        <v>6302</v>
      </c>
    </row>
    <row r="12224" spans="1:15" x14ac:dyDescent="0.25">
      <c r="A12224">
        <v>9940</v>
      </c>
      <c r="B12224" t="s">
        <v>20214</v>
      </c>
      <c r="C12224" t="s">
        <v>1474</v>
      </c>
      <c r="D12224" t="s">
        <v>1475</v>
      </c>
      <c r="E12224">
        <v>720</v>
      </c>
      <c r="F12224">
        <v>18</v>
      </c>
      <c r="G12224" t="s">
        <v>20225</v>
      </c>
      <c r="H12224" t="s">
        <v>20147</v>
      </c>
      <c r="I12224" t="s">
        <v>393</v>
      </c>
      <c r="J12224" s="25">
        <v>46056</v>
      </c>
      <c r="K12224" s="25">
        <v>46056</v>
      </c>
      <c r="L12224" t="s">
        <v>4157</v>
      </c>
      <c r="M12224" t="s">
        <v>1476</v>
      </c>
      <c r="N12224" t="s">
        <v>213</v>
      </c>
      <c r="O12224" t="s">
        <v>6302</v>
      </c>
    </row>
    <row r="12225" spans="1:15" x14ac:dyDescent="0.25">
      <c r="A12225">
        <v>9929</v>
      </c>
      <c r="B12225" t="s">
        <v>20212</v>
      </c>
      <c r="C12225" t="s">
        <v>1474</v>
      </c>
      <c r="D12225" t="s">
        <v>1475</v>
      </c>
      <c r="E12225">
        <v>720</v>
      </c>
      <c r="F12225">
        <v>18</v>
      </c>
      <c r="G12225" t="s">
        <v>20226</v>
      </c>
      <c r="H12225" t="s">
        <v>20147</v>
      </c>
      <c r="I12225" t="s">
        <v>393</v>
      </c>
      <c r="J12225" s="25">
        <v>46056</v>
      </c>
      <c r="K12225" s="25">
        <v>46056</v>
      </c>
      <c r="L12225" t="s">
        <v>4157</v>
      </c>
      <c r="M12225" t="s">
        <v>1476</v>
      </c>
      <c r="N12225" t="s">
        <v>213</v>
      </c>
      <c r="O12225" t="s">
        <v>6302</v>
      </c>
    </row>
    <row r="12226" spans="1:15" x14ac:dyDescent="0.25">
      <c r="A12226">
        <v>9941</v>
      </c>
      <c r="B12226" t="s">
        <v>20214</v>
      </c>
      <c r="C12226" t="s">
        <v>1474</v>
      </c>
      <c r="D12226" t="s">
        <v>1475</v>
      </c>
      <c r="E12226">
        <v>720</v>
      </c>
      <c r="F12226">
        <v>18</v>
      </c>
      <c r="G12226" t="s">
        <v>20227</v>
      </c>
      <c r="H12226" t="s">
        <v>20147</v>
      </c>
      <c r="I12226" t="s">
        <v>393</v>
      </c>
      <c r="J12226" s="25">
        <v>46056</v>
      </c>
      <c r="K12226" s="25">
        <v>46056</v>
      </c>
      <c r="L12226" t="s">
        <v>4157</v>
      </c>
      <c r="M12226" t="s">
        <v>1476</v>
      </c>
      <c r="N12226" t="s">
        <v>213</v>
      </c>
      <c r="O12226" t="s">
        <v>6302</v>
      </c>
    </row>
    <row r="12227" spans="1:15" x14ac:dyDescent="0.25">
      <c r="A12227">
        <v>9930</v>
      </c>
      <c r="B12227" t="s">
        <v>20212</v>
      </c>
      <c r="C12227" t="s">
        <v>1474</v>
      </c>
      <c r="D12227" t="s">
        <v>1475</v>
      </c>
      <c r="E12227">
        <v>720</v>
      </c>
      <c r="F12227">
        <v>18</v>
      </c>
      <c r="G12227" t="s">
        <v>20228</v>
      </c>
      <c r="H12227" t="s">
        <v>20147</v>
      </c>
      <c r="I12227" t="s">
        <v>393</v>
      </c>
      <c r="J12227" s="25">
        <v>46056</v>
      </c>
      <c r="K12227" s="25">
        <v>46056</v>
      </c>
      <c r="L12227" t="s">
        <v>4157</v>
      </c>
      <c r="M12227" t="s">
        <v>1476</v>
      </c>
      <c r="N12227" t="s">
        <v>213</v>
      </c>
      <c r="O12227" t="s">
        <v>6302</v>
      </c>
    </row>
    <row r="12228" spans="1:15" x14ac:dyDescent="0.25">
      <c r="A12228">
        <v>9931</v>
      </c>
      <c r="B12228" t="s">
        <v>20212</v>
      </c>
      <c r="C12228" t="s">
        <v>1474</v>
      </c>
      <c r="D12228" t="s">
        <v>1475</v>
      </c>
      <c r="E12228">
        <v>720</v>
      </c>
      <c r="F12228">
        <v>18</v>
      </c>
      <c r="G12228" t="s">
        <v>20229</v>
      </c>
      <c r="H12228" t="s">
        <v>20147</v>
      </c>
      <c r="I12228" t="s">
        <v>393</v>
      </c>
      <c r="J12228" s="25">
        <v>46056</v>
      </c>
      <c r="K12228" s="25">
        <v>46056</v>
      </c>
      <c r="L12228" t="s">
        <v>4157</v>
      </c>
      <c r="M12228" t="s">
        <v>1476</v>
      </c>
      <c r="N12228" t="s">
        <v>213</v>
      </c>
      <c r="O12228" t="s">
        <v>6302</v>
      </c>
    </row>
    <row r="12229" spans="1:15" x14ac:dyDescent="0.25">
      <c r="A12229">
        <v>9932</v>
      </c>
      <c r="B12229" t="s">
        <v>20212</v>
      </c>
      <c r="C12229" t="s">
        <v>1474</v>
      </c>
      <c r="D12229" t="s">
        <v>1475</v>
      </c>
      <c r="E12229">
        <v>720</v>
      </c>
      <c r="F12229">
        <v>18</v>
      </c>
      <c r="G12229" t="s">
        <v>20230</v>
      </c>
      <c r="H12229" t="s">
        <v>20147</v>
      </c>
      <c r="I12229" t="s">
        <v>393</v>
      </c>
      <c r="J12229" s="25">
        <v>46056</v>
      </c>
      <c r="K12229" s="25">
        <v>46056</v>
      </c>
      <c r="L12229" t="s">
        <v>4157</v>
      </c>
      <c r="M12229" t="s">
        <v>1476</v>
      </c>
      <c r="N12229" t="s">
        <v>213</v>
      </c>
      <c r="O12229" t="s">
        <v>6302</v>
      </c>
    </row>
    <row r="12230" spans="1:15" x14ac:dyDescent="0.25">
      <c r="A12230">
        <v>9942</v>
      </c>
      <c r="B12230" t="s">
        <v>20214</v>
      </c>
      <c r="C12230" t="s">
        <v>1474</v>
      </c>
      <c r="D12230" t="s">
        <v>1475</v>
      </c>
      <c r="E12230">
        <v>720</v>
      </c>
      <c r="F12230">
        <v>18</v>
      </c>
      <c r="G12230" t="s">
        <v>20231</v>
      </c>
      <c r="H12230" t="s">
        <v>20147</v>
      </c>
      <c r="I12230" t="s">
        <v>393</v>
      </c>
      <c r="J12230" s="25">
        <v>46056</v>
      </c>
      <c r="K12230" s="25">
        <v>46056</v>
      </c>
      <c r="L12230" t="s">
        <v>4157</v>
      </c>
      <c r="M12230" t="s">
        <v>1476</v>
      </c>
      <c r="N12230" t="s">
        <v>213</v>
      </c>
      <c r="O12230" t="s">
        <v>6302</v>
      </c>
    </row>
    <row r="12231" spans="1:15" x14ac:dyDescent="0.25">
      <c r="A12231">
        <v>9943</v>
      </c>
      <c r="B12231" t="s">
        <v>20214</v>
      </c>
      <c r="C12231" t="s">
        <v>1474</v>
      </c>
      <c r="D12231" t="s">
        <v>1475</v>
      </c>
      <c r="E12231">
        <v>720</v>
      </c>
      <c r="F12231">
        <v>18</v>
      </c>
      <c r="G12231" t="s">
        <v>20232</v>
      </c>
      <c r="H12231" t="s">
        <v>20147</v>
      </c>
      <c r="I12231" t="s">
        <v>393</v>
      </c>
      <c r="J12231" s="25">
        <v>46056</v>
      </c>
      <c r="K12231" s="25">
        <v>46056</v>
      </c>
      <c r="L12231" t="s">
        <v>4157</v>
      </c>
      <c r="M12231" t="s">
        <v>1476</v>
      </c>
      <c r="N12231" t="s">
        <v>213</v>
      </c>
      <c r="O12231" t="s">
        <v>6302</v>
      </c>
    </row>
    <row r="12232" spans="1:15" x14ac:dyDescent="0.25">
      <c r="A12232">
        <v>9944</v>
      </c>
      <c r="B12232" t="s">
        <v>20214</v>
      </c>
      <c r="C12232" t="s">
        <v>1474</v>
      </c>
      <c r="D12232" t="s">
        <v>1475</v>
      </c>
      <c r="E12232">
        <v>120</v>
      </c>
      <c r="F12232">
        <v>3</v>
      </c>
      <c r="G12232" t="s">
        <v>20233</v>
      </c>
      <c r="H12232" t="s">
        <v>20147</v>
      </c>
      <c r="I12232" t="s">
        <v>393</v>
      </c>
      <c r="J12232" s="25">
        <v>46056</v>
      </c>
      <c r="K12232" s="25">
        <v>46056</v>
      </c>
      <c r="L12232" t="s">
        <v>4157</v>
      </c>
      <c r="M12232" t="s">
        <v>1476</v>
      </c>
      <c r="N12232" t="s">
        <v>213</v>
      </c>
      <c r="O12232" t="s">
        <v>6302</v>
      </c>
    </row>
    <row r="12233" spans="1:15" x14ac:dyDescent="0.25">
      <c r="A12233">
        <v>8128</v>
      </c>
      <c r="B12233" t="s">
        <v>24544</v>
      </c>
      <c r="C12233" t="s">
        <v>1474</v>
      </c>
      <c r="D12233" t="s">
        <v>1475</v>
      </c>
      <c r="E12233">
        <v>120</v>
      </c>
      <c r="F12233">
        <v>3</v>
      </c>
      <c r="G12233" t="s">
        <v>24550</v>
      </c>
      <c r="H12233" t="s">
        <v>20147</v>
      </c>
      <c r="I12233" t="s">
        <v>393</v>
      </c>
      <c r="J12233" s="25">
        <v>46064</v>
      </c>
      <c r="K12233" s="25">
        <v>46064</v>
      </c>
      <c r="L12233" t="s">
        <v>24453</v>
      </c>
      <c r="M12233" t="s">
        <v>1476</v>
      </c>
      <c r="N12233" t="s">
        <v>213</v>
      </c>
      <c r="O12233" t="s">
        <v>6282</v>
      </c>
    </row>
    <row r="12234" spans="1:15" x14ac:dyDescent="0.25">
      <c r="A12234">
        <v>9861</v>
      </c>
      <c r="B12234" t="s">
        <v>6327</v>
      </c>
      <c r="C12234" t="s">
        <v>1474</v>
      </c>
      <c r="D12234" t="s">
        <v>1475</v>
      </c>
      <c r="E12234">
        <v>720</v>
      </c>
      <c r="F12234">
        <v>18</v>
      </c>
      <c r="G12234" t="s">
        <v>24551</v>
      </c>
      <c r="H12234" t="s">
        <v>20185</v>
      </c>
      <c r="I12234" t="s">
        <v>393</v>
      </c>
      <c r="J12234" s="25">
        <v>46064</v>
      </c>
      <c r="K12234" s="25">
        <v>46064</v>
      </c>
      <c r="L12234" t="s">
        <v>24453</v>
      </c>
      <c r="M12234" t="s">
        <v>1476</v>
      </c>
      <c r="N12234" t="s">
        <v>213</v>
      </c>
      <c r="O12234" t="s">
        <v>6302</v>
      </c>
    </row>
    <row r="12235" spans="1:15" x14ac:dyDescent="0.25">
      <c r="A12235">
        <v>9862</v>
      </c>
      <c r="B12235" t="s">
        <v>6327</v>
      </c>
      <c r="C12235" t="s">
        <v>1474</v>
      </c>
      <c r="D12235" t="s">
        <v>1475</v>
      </c>
      <c r="E12235">
        <v>720</v>
      </c>
      <c r="F12235">
        <v>18</v>
      </c>
      <c r="G12235" t="s">
        <v>24552</v>
      </c>
      <c r="H12235" t="s">
        <v>20185</v>
      </c>
      <c r="I12235" t="s">
        <v>393</v>
      </c>
      <c r="J12235" s="25">
        <v>46064</v>
      </c>
      <c r="K12235" s="25">
        <v>46064</v>
      </c>
      <c r="L12235" t="s">
        <v>24453</v>
      </c>
      <c r="M12235" t="s">
        <v>1476</v>
      </c>
      <c r="N12235" t="s">
        <v>213</v>
      </c>
      <c r="O12235" t="s">
        <v>6302</v>
      </c>
    </row>
    <row r="12236" spans="1:15" x14ac:dyDescent="0.25">
      <c r="A12236">
        <v>9863</v>
      </c>
      <c r="B12236" t="s">
        <v>6327</v>
      </c>
      <c r="C12236" t="s">
        <v>1474</v>
      </c>
      <c r="D12236" t="s">
        <v>1475</v>
      </c>
      <c r="E12236">
        <v>720</v>
      </c>
      <c r="F12236">
        <v>18</v>
      </c>
      <c r="G12236" t="s">
        <v>24553</v>
      </c>
      <c r="H12236" t="s">
        <v>20185</v>
      </c>
      <c r="I12236" t="s">
        <v>393</v>
      </c>
      <c r="J12236" s="25">
        <v>46064</v>
      </c>
      <c r="K12236" s="25">
        <v>46064</v>
      </c>
      <c r="L12236" t="s">
        <v>24453</v>
      </c>
      <c r="M12236" t="s">
        <v>1476</v>
      </c>
      <c r="N12236" t="s">
        <v>213</v>
      </c>
      <c r="O12236" t="s">
        <v>6302</v>
      </c>
    </row>
    <row r="12237" spans="1:15" x14ac:dyDescent="0.25">
      <c r="A12237">
        <v>9864</v>
      </c>
      <c r="B12237" t="s">
        <v>6327</v>
      </c>
      <c r="C12237" t="s">
        <v>1474</v>
      </c>
      <c r="D12237" t="s">
        <v>1475</v>
      </c>
      <c r="E12237">
        <v>200</v>
      </c>
      <c r="F12237">
        <v>5</v>
      </c>
      <c r="G12237" t="s">
        <v>24554</v>
      </c>
      <c r="H12237" t="s">
        <v>20185</v>
      </c>
      <c r="I12237" t="s">
        <v>393</v>
      </c>
      <c r="J12237" s="25">
        <v>46064</v>
      </c>
      <c r="K12237" s="25">
        <v>46064</v>
      </c>
      <c r="L12237" t="s">
        <v>24453</v>
      </c>
      <c r="M12237" t="s">
        <v>1476</v>
      </c>
      <c r="N12237" t="s">
        <v>213</v>
      </c>
      <c r="O12237" t="s">
        <v>6302</v>
      </c>
    </row>
    <row r="12238" spans="1:15" x14ac:dyDescent="0.25">
      <c r="A12238">
        <v>9951</v>
      </c>
      <c r="B12238" t="s">
        <v>20234</v>
      </c>
      <c r="C12238" t="s">
        <v>1478</v>
      </c>
      <c r="D12238" t="s">
        <v>4227</v>
      </c>
      <c r="E12238">
        <v>720</v>
      </c>
      <c r="F12238">
        <v>18</v>
      </c>
      <c r="G12238" t="s">
        <v>20235</v>
      </c>
      <c r="H12238" t="s">
        <v>4134</v>
      </c>
      <c r="I12238" t="s">
        <v>393</v>
      </c>
      <c r="J12238" s="25">
        <v>46060</v>
      </c>
      <c r="K12238" s="25">
        <v>46060</v>
      </c>
      <c r="L12238" t="s">
        <v>4238</v>
      </c>
      <c r="M12238" t="s">
        <v>4228</v>
      </c>
      <c r="N12238" t="s">
        <v>213</v>
      </c>
      <c r="O12238" t="s">
        <v>6302</v>
      </c>
    </row>
    <row r="12239" spans="1:15" x14ac:dyDescent="0.25">
      <c r="A12239">
        <v>9952</v>
      </c>
      <c r="B12239" t="s">
        <v>20234</v>
      </c>
      <c r="C12239" t="s">
        <v>1478</v>
      </c>
      <c r="D12239" t="s">
        <v>4227</v>
      </c>
      <c r="E12239">
        <v>720</v>
      </c>
      <c r="F12239">
        <v>18</v>
      </c>
      <c r="G12239" t="s">
        <v>20236</v>
      </c>
      <c r="H12239" t="s">
        <v>4134</v>
      </c>
      <c r="I12239" t="s">
        <v>393</v>
      </c>
      <c r="J12239" s="25">
        <v>46060</v>
      </c>
      <c r="K12239" s="25">
        <v>46060</v>
      </c>
      <c r="L12239" t="s">
        <v>4238</v>
      </c>
      <c r="M12239" t="s">
        <v>4228</v>
      </c>
      <c r="N12239" t="s">
        <v>213</v>
      </c>
      <c r="O12239" t="s">
        <v>6302</v>
      </c>
    </row>
    <row r="12240" spans="1:15" x14ac:dyDescent="0.25">
      <c r="A12240">
        <v>9953</v>
      </c>
      <c r="B12240" t="s">
        <v>20234</v>
      </c>
      <c r="C12240" t="s">
        <v>1478</v>
      </c>
      <c r="D12240" t="s">
        <v>4227</v>
      </c>
      <c r="E12240">
        <v>720</v>
      </c>
      <c r="F12240">
        <v>18</v>
      </c>
      <c r="G12240" t="s">
        <v>20237</v>
      </c>
      <c r="H12240" t="s">
        <v>4134</v>
      </c>
      <c r="I12240" t="s">
        <v>393</v>
      </c>
      <c r="J12240" s="25">
        <v>46060</v>
      </c>
      <c r="K12240" s="25">
        <v>46060</v>
      </c>
      <c r="L12240" t="s">
        <v>4238</v>
      </c>
      <c r="M12240" t="s">
        <v>4228</v>
      </c>
      <c r="N12240" t="s">
        <v>213</v>
      </c>
      <c r="O12240" t="s">
        <v>6302</v>
      </c>
    </row>
    <row r="12241" spans="1:15" x14ac:dyDescent="0.25">
      <c r="A12241">
        <v>9954</v>
      </c>
      <c r="B12241" t="s">
        <v>20234</v>
      </c>
      <c r="C12241" t="s">
        <v>1478</v>
      </c>
      <c r="D12241" t="s">
        <v>4227</v>
      </c>
      <c r="E12241">
        <v>480</v>
      </c>
      <c r="F12241">
        <v>12</v>
      </c>
      <c r="G12241" t="s">
        <v>20238</v>
      </c>
      <c r="H12241" t="s">
        <v>4134</v>
      </c>
      <c r="I12241" t="s">
        <v>393</v>
      </c>
      <c r="J12241" s="25">
        <v>46060</v>
      </c>
      <c r="K12241" s="25">
        <v>46060</v>
      </c>
      <c r="L12241" t="s">
        <v>4238</v>
      </c>
      <c r="M12241" t="s">
        <v>4228</v>
      </c>
      <c r="N12241" t="s">
        <v>213</v>
      </c>
      <c r="O12241" t="s">
        <v>6302</v>
      </c>
    </row>
    <row r="12242" spans="1:15" x14ac:dyDescent="0.25">
      <c r="A12242">
        <v>8129</v>
      </c>
      <c r="B12242" t="s">
        <v>9606</v>
      </c>
      <c r="C12242" t="s">
        <v>1478</v>
      </c>
      <c r="D12242" t="s">
        <v>4227</v>
      </c>
      <c r="E12242">
        <v>80</v>
      </c>
      <c r="F12242">
        <v>2</v>
      </c>
      <c r="G12242" t="s">
        <v>24508</v>
      </c>
      <c r="H12242" t="s">
        <v>4134</v>
      </c>
      <c r="I12242" t="s">
        <v>393</v>
      </c>
      <c r="J12242" s="25">
        <v>46064</v>
      </c>
      <c r="K12242" s="25">
        <v>46064</v>
      </c>
      <c r="L12242" t="s">
        <v>24453</v>
      </c>
      <c r="M12242" t="s">
        <v>4228</v>
      </c>
      <c r="N12242" t="s">
        <v>213</v>
      </c>
      <c r="O12242" t="s">
        <v>6282</v>
      </c>
    </row>
    <row r="12243" spans="1:15" x14ac:dyDescent="0.25">
      <c r="A12243">
        <v>8130</v>
      </c>
      <c r="B12243" t="s">
        <v>20106</v>
      </c>
      <c r="C12243" t="s">
        <v>3635</v>
      </c>
      <c r="D12243" t="s">
        <v>20239</v>
      </c>
      <c r="E12243">
        <v>293</v>
      </c>
      <c r="F12243">
        <v>9</v>
      </c>
      <c r="G12243" t="s">
        <v>20240</v>
      </c>
      <c r="H12243" t="s">
        <v>20241</v>
      </c>
      <c r="I12243" t="s">
        <v>96</v>
      </c>
      <c r="J12243" s="25">
        <v>43090</v>
      </c>
      <c r="K12243" s="25">
        <v>44936</v>
      </c>
      <c r="L12243" t="s">
        <v>20242</v>
      </c>
      <c r="M12243" t="s">
        <v>20243</v>
      </c>
      <c r="N12243" t="s">
        <v>32</v>
      </c>
      <c r="O12243" t="s">
        <v>6282</v>
      </c>
    </row>
    <row r="12244" spans="1:15" x14ac:dyDescent="0.25">
      <c r="A12244">
        <v>8131</v>
      </c>
      <c r="B12244" t="s">
        <v>20244</v>
      </c>
      <c r="C12244" t="s">
        <v>1480</v>
      </c>
      <c r="D12244" t="s">
        <v>4229</v>
      </c>
      <c r="E12244">
        <v>480</v>
      </c>
      <c r="F12244">
        <v>24</v>
      </c>
      <c r="G12244" t="s">
        <v>20245</v>
      </c>
      <c r="H12244" t="s">
        <v>4134</v>
      </c>
      <c r="I12244" t="s">
        <v>393</v>
      </c>
      <c r="J12244" s="25">
        <v>46060</v>
      </c>
      <c r="K12244" s="25">
        <v>46060</v>
      </c>
      <c r="L12244" t="s">
        <v>4238</v>
      </c>
      <c r="M12244" t="s">
        <v>4230</v>
      </c>
      <c r="N12244" t="s">
        <v>213</v>
      </c>
      <c r="O12244" t="s">
        <v>6282</v>
      </c>
    </row>
    <row r="12245" spans="1:15" x14ac:dyDescent="0.25">
      <c r="A12245">
        <v>8132</v>
      </c>
      <c r="B12245" t="s">
        <v>20244</v>
      </c>
      <c r="C12245" t="s">
        <v>1480</v>
      </c>
      <c r="D12245" t="s">
        <v>4229</v>
      </c>
      <c r="E12245">
        <v>500</v>
      </c>
      <c r="F12245">
        <v>25</v>
      </c>
      <c r="G12245" t="s">
        <v>20246</v>
      </c>
      <c r="H12245" t="s">
        <v>4134</v>
      </c>
      <c r="I12245" t="s">
        <v>393</v>
      </c>
      <c r="J12245" s="25">
        <v>46060</v>
      </c>
      <c r="K12245" s="25">
        <v>46060</v>
      </c>
      <c r="L12245" t="s">
        <v>4238</v>
      </c>
      <c r="M12245" t="s">
        <v>4230</v>
      </c>
      <c r="N12245" t="s">
        <v>213</v>
      </c>
      <c r="O12245" t="s">
        <v>6282</v>
      </c>
    </row>
    <row r="12246" spans="1:15" x14ac:dyDescent="0.25">
      <c r="A12246">
        <v>9984</v>
      </c>
      <c r="B12246" t="s">
        <v>24548</v>
      </c>
      <c r="C12246" t="s">
        <v>1480</v>
      </c>
      <c r="D12246" t="s">
        <v>4229</v>
      </c>
      <c r="E12246">
        <v>480</v>
      </c>
      <c r="F12246">
        <v>24</v>
      </c>
      <c r="G12246" t="s">
        <v>24555</v>
      </c>
      <c r="H12246" t="s">
        <v>20070</v>
      </c>
      <c r="I12246" t="s">
        <v>393</v>
      </c>
      <c r="J12246" s="25">
        <v>46064</v>
      </c>
      <c r="K12246" s="25">
        <v>46064</v>
      </c>
      <c r="L12246" t="s">
        <v>24453</v>
      </c>
      <c r="M12246" t="s">
        <v>4230</v>
      </c>
      <c r="N12246" t="s">
        <v>213</v>
      </c>
      <c r="O12246" t="s">
        <v>6302</v>
      </c>
    </row>
    <row r="12247" spans="1:15" x14ac:dyDescent="0.25">
      <c r="A12247">
        <v>8133</v>
      </c>
      <c r="B12247" t="s">
        <v>20064</v>
      </c>
      <c r="C12247" t="s">
        <v>3637</v>
      </c>
      <c r="D12247" t="s">
        <v>20247</v>
      </c>
      <c r="E12247">
        <v>49</v>
      </c>
      <c r="F12247">
        <v>2</v>
      </c>
      <c r="G12247" t="s">
        <v>20066</v>
      </c>
      <c r="H12247" t="s">
        <v>5791</v>
      </c>
      <c r="I12247" t="s">
        <v>96</v>
      </c>
      <c r="J12247" s="25">
        <v>43628</v>
      </c>
      <c r="K12247" s="25">
        <v>44960</v>
      </c>
      <c r="L12247" t="s">
        <v>5792</v>
      </c>
      <c r="M12247" t="s">
        <v>20248</v>
      </c>
      <c r="N12247" t="s">
        <v>32</v>
      </c>
      <c r="O12247" t="s">
        <v>6282</v>
      </c>
    </row>
    <row r="12248" spans="1:15" x14ac:dyDescent="0.25">
      <c r="A12248">
        <v>9990</v>
      </c>
      <c r="B12248" t="s">
        <v>20137</v>
      </c>
      <c r="C12248" t="s">
        <v>1481</v>
      </c>
      <c r="D12248" t="s">
        <v>1482</v>
      </c>
      <c r="E12248">
        <v>420</v>
      </c>
      <c r="F12248">
        <v>21</v>
      </c>
      <c r="G12248" t="s">
        <v>20249</v>
      </c>
      <c r="H12248" t="s">
        <v>1456</v>
      </c>
      <c r="I12248" t="s">
        <v>393</v>
      </c>
      <c r="J12248" s="25">
        <v>46021</v>
      </c>
      <c r="K12248" s="25">
        <v>46021</v>
      </c>
      <c r="L12248" t="s">
        <v>1460</v>
      </c>
      <c r="M12248" t="s">
        <v>1483</v>
      </c>
      <c r="N12248" t="s">
        <v>213</v>
      </c>
      <c r="O12248" t="s">
        <v>6302</v>
      </c>
    </row>
    <row r="12249" spans="1:15" x14ac:dyDescent="0.25">
      <c r="A12249">
        <v>9993</v>
      </c>
      <c r="B12249" t="s">
        <v>20250</v>
      </c>
      <c r="C12249" t="s">
        <v>1481</v>
      </c>
      <c r="D12249" t="s">
        <v>1482</v>
      </c>
      <c r="E12249">
        <v>240</v>
      </c>
      <c r="F12249">
        <v>12</v>
      </c>
      <c r="G12249" t="s">
        <v>20251</v>
      </c>
      <c r="H12249" t="s">
        <v>4123</v>
      </c>
      <c r="I12249" t="s">
        <v>393</v>
      </c>
      <c r="J12249" s="25">
        <v>46051</v>
      </c>
      <c r="K12249" s="25">
        <v>46051</v>
      </c>
      <c r="L12249" t="s">
        <v>4118</v>
      </c>
      <c r="M12249" t="s">
        <v>1483</v>
      </c>
      <c r="N12249" t="s">
        <v>213</v>
      </c>
      <c r="O12249" t="s">
        <v>6302</v>
      </c>
    </row>
    <row r="12250" spans="1:15" x14ac:dyDescent="0.25">
      <c r="A12250">
        <v>9992</v>
      </c>
      <c r="B12250" t="s">
        <v>20144</v>
      </c>
      <c r="C12250" t="s">
        <v>1481</v>
      </c>
      <c r="D12250" t="s">
        <v>1482</v>
      </c>
      <c r="E12250">
        <v>220</v>
      </c>
      <c r="F12250">
        <v>11</v>
      </c>
      <c r="G12250" t="s">
        <v>20252</v>
      </c>
      <c r="H12250" t="s">
        <v>4123</v>
      </c>
      <c r="I12250" t="s">
        <v>393</v>
      </c>
      <c r="J12250" s="25">
        <v>46052</v>
      </c>
      <c r="K12250" s="25">
        <v>46052</v>
      </c>
      <c r="L12250" t="s">
        <v>6331</v>
      </c>
      <c r="M12250" t="s">
        <v>1483</v>
      </c>
      <c r="N12250" t="s">
        <v>213</v>
      </c>
      <c r="O12250" t="s">
        <v>6302</v>
      </c>
    </row>
    <row r="12251" spans="1:15" x14ac:dyDescent="0.25">
      <c r="A12251">
        <v>8134</v>
      </c>
      <c r="B12251" t="s">
        <v>20253</v>
      </c>
      <c r="C12251" t="s">
        <v>1487</v>
      </c>
      <c r="D12251" t="s">
        <v>5763</v>
      </c>
      <c r="E12251">
        <v>500</v>
      </c>
      <c r="F12251">
        <v>25</v>
      </c>
      <c r="G12251" t="s">
        <v>20254</v>
      </c>
      <c r="H12251" t="s">
        <v>5758</v>
      </c>
      <c r="I12251" t="s">
        <v>393</v>
      </c>
      <c r="J12251" s="25">
        <v>46021</v>
      </c>
      <c r="K12251" s="25">
        <v>46021</v>
      </c>
      <c r="L12251" t="s">
        <v>1460</v>
      </c>
      <c r="M12251" t="s">
        <v>5764</v>
      </c>
      <c r="N12251" t="s">
        <v>213</v>
      </c>
      <c r="O12251" t="s">
        <v>6282</v>
      </c>
    </row>
    <row r="12252" spans="1:15" x14ac:dyDescent="0.25">
      <c r="A12252">
        <v>8135</v>
      </c>
      <c r="B12252" t="s">
        <v>20087</v>
      </c>
      <c r="C12252" t="s">
        <v>1487</v>
      </c>
      <c r="D12252" t="s">
        <v>5763</v>
      </c>
      <c r="E12252">
        <v>500</v>
      </c>
      <c r="F12252">
        <v>25</v>
      </c>
      <c r="G12252" t="s">
        <v>20255</v>
      </c>
      <c r="H12252" t="s">
        <v>5758</v>
      </c>
      <c r="I12252" t="s">
        <v>393</v>
      </c>
      <c r="J12252" s="25">
        <v>46021</v>
      </c>
      <c r="K12252" s="25">
        <v>46021</v>
      </c>
      <c r="L12252" t="s">
        <v>1460</v>
      </c>
      <c r="M12252" t="s">
        <v>5764</v>
      </c>
      <c r="N12252" t="s">
        <v>213</v>
      </c>
      <c r="O12252" t="s">
        <v>6282</v>
      </c>
    </row>
    <row r="12253" spans="1:15" x14ac:dyDescent="0.25">
      <c r="A12253">
        <v>8136</v>
      </c>
      <c r="B12253" t="s">
        <v>20253</v>
      </c>
      <c r="C12253" t="s">
        <v>1487</v>
      </c>
      <c r="D12253" t="s">
        <v>5763</v>
      </c>
      <c r="E12253">
        <v>500</v>
      </c>
      <c r="F12253">
        <v>25</v>
      </c>
      <c r="G12253" t="s">
        <v>20256</v>
      </c>
      <c r="H12253" t="s">
        <v>5758</v>
      </c>
      <c r="I12253" t="s">
        <v>393</v>
      </c>
      <c r="J12253" s="25">
        <v>46021</v>
      </c>
      <c r="K12253" s="25">
        <v>46021</v>
      </c>
      <c r="L12253" t="s">
        <v>1460</v>
      </c>
      <c r="M12253" t="s">
        <v>5764</v>
      </c>
      <c r="N12253" t="s">
        <v>213</v>
      </c>
      <c r="O12253" t="s">
        <v>6282</v>
      </c>
    </row>
    <row r="12254" spans="1:15" x14ac:dyDescent="0.25">
      <c r="A12254">
        <v>8137</v>
      </c>
      <c r="B12254" t="s">
        <v>20253</v>
      </c>
      <c r="C12254" t="s">
        <v>1487</v>
      </c>
      <c r="D12254" t="s">
        <v>5763</v>
      </c>
      <c r="E12254">
        <v>500</v>
      </c>
      <c r="F12254">
        <v>25</v>
      </c>
      <c r="G12254" t="s">
        <v>20257</v>
      </c>
      <c r="H12254" t="s">
        <v>5758</v>
      </c>
      <c r="I12254" t="s">
        <v>393</v>
      </c>
      <c r="J12254" s="25">
        <v>46021</v>
      </c>
      <c r="K12254" s="25">
        <v>46021</v>
      </c>
      <c r="L12254" t="s">
        <v>1460</v>
      </c>
      <c r="M12254" t="s">
        <v>5764</v>
      </c>
      <c r="N12254" t="s">
        <v>213</v>
      </c>
      <c r="O12254" t="s">
        <v>6282</v>
      </c>
    </row>
    <row r="12255" spans="1:15" x14ac:dyDescent="0.25">
      <c r="A12255">
        <v>8138</v>
      </c>
      <c r="B12255" t="s">
        <v>20087</v>
      </c>
      <c r="C12255" t="s">
        <v>1487</v>
      </c>
      <c r="D12255" t="s">
        <v>5763</v>
      </c>
      <c r="E12255">
        <v>500</v>
      </c>
      <c r="F12255">
        <v>25</v>
      </c>
      <c r="G12255" t="s">
        <v>20258</v>
      </c>
      <c r="H12255" t="s">
        <v>5758</v>
      </c>
      <c r="I12255" t="s">
        <v>393</v>
      </c>
      <c r="J12255" s="25">
        <v>46021</v>
      </c>
      <c r="K12255" s="25">
        <v>46021</v>
      </c>
      <c r="L12255" t="s">
        <v>1460</v>
      </c>
      <c r="M12255" t="s">
        <v>5764</v>
      </c>
      <c r="N12255" t="s">
        <v>213</v>
      </c>
      <c r="O12255" t="s">
        <v>6282</v>
      </c>
    </row>
    <row r="12256" spans="1:15" x14ac:dyDescent="0.25">
      <c r="A12256">
        <v>8139</v>
      </c>
      <c r="B12256" t="s">
        <v>20253</v>
      </c>
      <c r="C12256" t="s">
        <v>1487</v>
      </c>
      <c r="D12256" t="s">
        <v>5763</v>
      </c>
      <c r="E12256">
        <v>500</v>
      </c>
      <c r="F12256">
        <v>25</v>
      </c>
      <c r="G12256" t="s">
        <v>20259</v>
      </c>
      <c r="H12256" t="s">
        <v>5758</v>
      </c>
      <c r="I12256" t="s">
        <v>393</v>
      </c>
      <c r="J12256" s="25">
        <v>46021</v>
      </c>
      <c r="K12256" s="25">
        <v>46021</v>
      </c>
      <c r="L12256" t="s">
        <v>1460</v>
      </c>
      <c r="M12256" t="s">
        <v>5764</v>
      </c>
      <c r="N12256" t="s">
        <v>213</v>
      </c>
      <c r="O12256" t="s">
        <v>6282</v>
      </c>
    </row>
    <row r="12257" spans="1:15" x14ac:dyDescent="0.25">
      <c r="A12257">
        <v>8140</v>
      </c>
      <c r="B12257" t="s">
        <v>20253</v>
      </c>
      <c r="C12257" t="s">
        <v>1487</v>
      </c>
      <c r="D12257" t="s">
        <v>5763</v>
      </c>
      <c r="E12257">
        <v>500</v>
      </c>
      <c r="F12257">
        <v>25</v>
      </c>
      <c r="G12257" t="s">
        <v>20260</v>
      </c>
      <c r="H12257" t="s">
        <v>5758</v>
      </c>
      <c r="I12257" t="s">
        <v>393</v>
      </c>
      <c r="J12257" s="25">
        <v>46021</v>
      </c>
      <c r="K12257" s="25">
        <v>46021</v>
      </c>
      <c r="L12257" t="s">
        <v>1460</v>
      </c>
      <c r="M12257" t="s">
        <v>5764</v>
      </c>
      <c r="N12257" t="s">
        <v>213</v>
      </c>
      <c r="O12257" t="s">
        <v>6282</v>
      </c>
    </row>
    <row r="12258" spans="1:15" x14ac:dyDescent="0.25">
      <c r="A12258">
        <v>8141</v>
      </c>
      <c r="B12258" t="s">
        <v>20253</v>
      </c>
      <c r="C12258" t="s">
        <v>1487</v>
      </c>
      <c r="D12258" t="s">
        <v>5763</v>
      </c>
      <c r="E12258">
        <v>500</v>
      </c>
      <c r="F12258">
        <v>25</v>
      </c>
      <c r="G12258" t="s">
        <v>20261</v>
      </c>
      <c r="H12258" t="s">
        <v>5758</v>
      </c>
      <c r="I12258" t="s">
        <v>393</v>
      </c>
      <c r="J12258" s="25">
        <v>46021</v>
      </c>
      <c r="K12258" s="25">
        <v>46021</v>
      </c>
      <c r="L12258" t="s">
        <v>1460</v>
      </c>
      <c r="M12258" t="s">
        <v>5764</v>
      </c>
      <c r="N12258" t="s">
        <v>213</v>
      </c>
      <c r="O12258" t="s">
        <v>6282</v>
      </c>
    </row>
    <row r="12259" spans="1:15" x14ac:dyDescent="0.25">
      <c r="A12259">
        <v>8142</v>
      </c>
      <c r="B12259" t="s">
        <v>20253</v>
      </c>
      <c r="C12259" t="s">
        <v>1487</v>
      </c>
      <c r="D12259" t="s">
        <v>5763</v>
      </c>
      <c r="E12259">
        <v>500</v>
      </c>
      <c r="F12259">
        <v>25</v>
      </c>
      <c r="G12259" t="s">
        <v>20262</v>
      </c>
      <c r="H12259" t="s">
        <v>5758</v>
      </c>
      <c r="I12259" t="s">
        <v>393</v>
      </c>
      <c r="J12259" s="25">
        <v>46021</v>
      </c>
      <c r="K12259" s="25">
        <v>46021</v>
      </c>
      <c r="L12259" t="s">
        <v>1460</v>
      </c>
      <c r="M12259" t="s">
        <v>5764</v>
      </c>
      <c r="N12259" t="s">
        <v>213</v>
      </c>
      <c r="O12259" t="s">
        <v>6282</v>
      </c>
    </row>
    <row r="12260" spans="1:15" x14ac:dyDescent="0.25">
      <c r="A12260">
        <v>8143</v>
      </c>
      <c r="B12260" t="s">
        <v>20253</v>
      </c>
      <c r="C12260" t="s">
        <v>1487</v>
      </c>
      <c r="D12260" t="s">
        <v>5763</v>
      </c>
      <c r="E12260">
        <v>500</v>
      </c>
      <c r="F12260">
        <v>25</v>
      </c>
      <c r="G12260" t="s">
        <v>20263</v>
      </c>
      <c r="H12260" t="s">
        <v>5758</v>
      </c>
      <c r="I12260" t="s">
        <v>393</v>
      </c>
      <c r="J12260" s="25">
        <v>46021</v>
      </c>
      <c r="K12260" s="25">
        <v>46021</v>
      </c>
      <c r="L12260" t="s">
        <v>1460</v>
      </c>
      <c r="M12260" t="s">
        <v>5764</v>
      </c>
      <c r="N12260" t="s">
        <v>213</v>
      </c>
      <c r="O12260" t="s">
        <v>6282</v>
      </c>
    </row>
    <row r="12261" spans="1:15" x14ac:dyDescent="0.25">
      <c r="A12261">
        <v>8144</v>
      </c>
      <c r="B12261" t="s">
        <v>20253</v>
      </c>
      <c r="C12261" t="s">
        <v>1487</v>
      </c>
      <c r="D12261" t="s">
        <v>5763</v>
      </c>
      <c r="E12261">
        <v>500</v>
      </c>
      <c r="F12261">
        <v>25</v>
      </c>
      <c r="G12261" t="s">
        <v>20264</v>
      </c>
      <c r="H12261" t="s">
        <v>5758</v>
      </c>
      <c r="I12261" t="s">
        <v>393</v>
      </c>
      <c r="J12261" s="25">
        <v>46021</v>
      </c>
      <c r="K12261" s="25">
        <v>46021</v>
      </c>
      <c r="L12261" t="s">
        <v>1460</v>
      </c>
      <c r="M12261" t="s">
        <v>5764</v>
      </c>
      <c r="N12261" t="s">
        <v>213</v>
      </c>
      <c r="O12261" t="s">
        <v>6282</v>
      </c>
    </row>
    <row r="12262" spans="1:15" x14ac:dyDescent="0.25">
      <c r="A12262">
        <v>8145</v>
      </c>
      <c r="B12262" t="s">
        <v>20253</v>
      </c>
      <c r="C12262" t="s">
        <v>1487</v>
      </c>
      <c r="D12262" t="s">
        <v>5763</v>
      </c>
      <c r="E12262">
        <v>500</v>
      </c>
      <c r="F12262">
        <v>25</v>
      </c>
      <c r="G12262" t="s">
        <v>20265</v>
      </c>
      <c r="H12262" t="s">
        <v>5758</v>
      </c>
      <c r="I12262" t="s">
        <v>393</v>
      </c>
      <c r="J12262" s="25">
        <v>46021</v>
      </c>
      <c r="K12262" s="25">
        <v>46021</v>
      </c>
      <c r="L12262" t="s">
        <v>1460</v>
      </c>
      <c r="M12262" t="s">
        <v>5764</v>
      </c>
      <c r="N12262" t="s">
        <v>213</v>
      </c>
      <c r="O12262" t="s">
        <v>6282</v>
      </c>
    </row>
    <row r="12263" spans="1:15" x14ac:dyDescent="0.25">
      <c r="A12263">
        <v>8146</v>
      </c>
      <c r="B12263" t="s">
        <v>20253</v>
      </c>
      <c r="C12263" t="s">
        <v>1487</v>
      </c>
      <c r="D12263" t="s">
        <v>5763</v>
      </c>
      <c r="E12263">
        <v>500</v>
      </c>
      <c r="F12263">
        <v>25</v>
      </c>
      <c r="G12263" t="s">
        <v>20266</v>
      </c>
      <c r="H12263" t="s">
        <v>5758</v>
      </c>
      <c r="I12263" t="s">
        <v>393</v>
      </c>
      <c r="J12263" s="25">
        <v>46021</v>
      </c>
      <c r="K12263" s="25">
        <v>46021</v>
      </c>
      <c r="L12263" t="s">
        <v>1460</v>
      </c>
      <c r="M12263" t="s">
        <v>5764</v>
      </c>
      <c r="N12263" t="s">
        <v>213</v>
      </c>
      <c r="O12263" t="s">
        <v>6282</v>
      </c>
    </row>
    <row r="12264" spans="1:15" x14ac:dyDescent="0.25">
      <c r="A12264">
        <v>8147</v>
      </c>
      <c r="B12264" t="s">
        <v>20087</v>
      </c>
      <c r="C12264" t="s">
        <v>1487</v>
      </c>
      <c r="D12264" t="s">
        <v>5763</v>
      </c>
      <c r="E12264">
        <v>500</v>
      </c>
      <c r="F12264">
        <v>25</v>
      </c>
      <c r="G12264" t="s">
        <v>20267</v>
      </c>
      <c r="H12264" t="s">
        <v>5758</v>
      </c>
      <c r="I12264" t="s">
        <v>393</v>
      </c>
      <c r="J12264" s="25">
        <v>46021</v>
      </c>
      <c r="K12264" s="25">
        <v>46021</v>
      </c>
      <c r="L12264" t="s">
        <v>1460</v>
      </c>
      <c r="M12264" t="s">
        <v>5764</v>
      </c>
      <c r="N12264" t="s">
        <v>213</v>
      </c>
      <c r="O12264" t="s">
        <v>6282</v>
      </c>
    </row>
    <row r="12265" spans="1:15" x14ac:dyDescent="0.25">
      <c r="A12265">
        <v>8148</v>
      </c>
      <c r="B12265" t="s">
        <v>20087</v>
      </c>
      <c r="C12265" t="s">
        <v>1487</v>
      </c>
      <c r="D12265" t="s">
        <v>5763</v>
      </c>
      <c r="E12265">
        <v>500</v>
      </c>
      <c r="F12265">
        <v>25</v>
      </c>
      <c r="G12265" t="s">
        <v>20268</v>
      </c>
      <c r="H12265" t="s">
        <v>5758</v>
      </c>
      <c r="I12265" t="s">
        <v>393</v>
      </c>
      <c r="J12265" s="25">
        <v>46021</v>
      </c>
      <c r="K12265" s="25">
        <v>46021</v>
      </c>
      <c r="L12265" t="s">
        <v>1460</v>
      </c>
      <c r="M12265" t="s">
        <v>5764</v>
      </c>
      <c r="N12265" t="s">
        <v>213</v>
      </c>
      <c r="O12265" t="s">
        <v>6282</v>
      </c>
    </row>
    <row r="12266" spans="1:15" x14ac:dyDescent="0.25">
      <c r="A12266">
        <v>8149</v>
      </c>
      <c r="B12266" t="s">
        <v>20137</v>
      </c>
      <c r="C12266" t="s">
        <v>1487</v>
      </c>
      <c r="D12266" t="s">
        <v>5763</v>
      </c>
      <c r="E12266">
        <v>500</v>
      </c>
      <c r="F12266">
        <v>25</v>
      </c>
      <c r="G12266" t="s">
        <v>20269</v>
      </c>
      <c r="H12266" t="s">
        <v>5758</v>
      </c>
      <c r="I12266" t="s">
        <v>393</v>
      </c>
      <c r="J12266" s="25">
        <v>46021</v>
      </c>
      <c r="K12266" s="25">
        <v>46021</v>
      </c>
      <c r="L12266" t="s">
        <v>1460</v>
      </c>
      <c r="M12266" t="s">
        <v>5764</v>
      </c>
      <c r="N12266" t="s">
        <v>213</v>
      </c>
      <c r="O12266" t="s">
        <v>6282</v>
      </c>
    </row>
    <row r="12267" spans="1:15" x14ac:dyDescent="0.25">
      <c r="A12267">
        <v>8150</v>
      </c>
      <c r="B12267" t="s">
        <v>20253</v>
      </c>
      <c r="C12267" t="s">
        <v>1487</v>
      </c>
      <c r="D12267" t="s">
        <v>5763</v>
      </c>
      <c r="E12267">
        <v>500</v>
      </c>
      <c r="F12267">
        <v>25</v>
      </c>
      <c r="G12267" t="s">
        <v>20270</v>
      </c>
      <c r="H12267" t="s">
        <v>5758</v>
      </c>
      <c r="I12267" t="s">
        <v>393</v>
      </c>
      <c r="J12267" s="25">
        <v>46021</v>
      </c>
      <c r="K12267" s="25">
        <v>46021</v>
      </c>
      <c r="L12267" t="s">
        <v>1460</v>
      </c>
      <c r="M12267" t="s">
        <v>5764</v>
      </c>
      <c r="N12267" t="s">
        <v>213</v>
      </c>
      <c r="O12267" t="s">
        <v>6282</v>
      </c>
    </row>
    <row r="12268" spans="1:15" x14ac:dyDescent="0.25">
      <c r="A12268">
        <v>8151</v>
      </c>
      <c r="B12268" t="s">
        <v>20271</v>
      </c>
      <c r="C12268" t="s">
        <v>1487</v>
      </c>
      <c r="D12268" t="s">
        <v>5763</v>
      </c>
      <c r="E12268">
        <v>460</v>
      </c>
      <c r="F12268">
        <v>23</v>
      </c>
      <c r="G12268" t="s">
        <v>20272</v>
      </c>
      <c r="H12268" t="s">
        <v>5758</v>
      </c>
      <c r="I12268" t="s">
        <v>393</v>
      </c>
      <c r="J12268" s="25">
        <v>46021</v>
      </c>
      <c r="K12268" s="25">
        <v>46021</v>
      </c>
      <c r="L12268" t="s">
        <v>1460</v>
      </c>
      <c r="M12268" t="s">
        <v>5764</v>
      </c>
      <c r="N12268" t="s">
        <v>213</v>
      </c>
      <c r="O12268" t="s">
        <v>6282</v>
      </c>
    </row>
    <row r="12269" spans="1:15" x14ac:dyDescent="0.25">
      <c r="A12269">
        <v>8152</v>
      </c>
      <c r="B12269" t="s">
        <v>20273</v>
      </c>
      <c r="C12269" t="s">
        <v>1488</v>
      </c>
      <c r="D12269" t="s">
        <v>5765</v>
      </c>
      <c r="E12269">
        <v>500</v>
      </c>
      <c r="F12269">
        <v>25</v>
      </c>
      <c r="G12269" t="s">
        <v>20274</v>
      </c>
      <c r="H12269" t="s">
        <v>5760</v>
      </c>
      <c r="I12269" t="s">
        <v>30</v>
      </c>
      <c r="J12269" s="25">
        <v>45513</v>
      </c>
      <c r="K12269" s="25">
        <v>45637</v>
      </c>
      <c r="L12269" t="s">
        <v>4775</v>
      </c>
      <c r="M12269" t="s">
        <v>5766</v>
      </c>
      <c r="N12269" t="s">
        <v>213</v>
      </c>
      <c r="O12269" t="s">
        <v>6282</v>
      </c>
    </row>
    <row r="12270" spans="1:15" x14ac:dyDescent="0.25">
      <c r="A12270">
        <v>8153</v>
      </c>
      <c r="B12270" t="s">
        <v>20275</v>
      </c>
      <c r="C12270" t="s">
        <v>1488</v>
      </c>
      <c r="D12270" t="s">
        <v>5765</v>
      </c>
      <c r="E12270">
        <v>460</v>
      </c>
      <c r="F12270">
        <v>23</v>
      </c>
      <c r="G12270" t="s">
        <v>20276</v>
      </c>
      <c r="H12270" t="s">
        <v>5760</v>
      </c>
      <c r="I12270" t="s">
        <v>30</v>
      </c>
      <c r="J12270" s="25">
        <v>45513</v>
      </c>
      <c r="K12270" s="25">
        <v>45637</v>
      </c>
      <c r="L12270" t="s">
        <v>4775</v>
      </c>
      <c r="M12270" t="s">
        <v>5766</v>
      </c>
      <c r="N12270" t="s">
        <v>213</v>
      </c>
      <c r="O12270" t="s">
        <v>6282</v>
      </c>
    </row>
    <row r="12271" spans="1:15" x14ac:dyDescent="0.25">
      <c r="A12271">
        <v>8154</v>
      </c>
      <c r="B12271" t="s">
        <v>20277</v>
      </c>
      <c r="C12271" t="s">
        <v>1488</v>
      </c>
      <c r="D12271" t="s">
        <v>5765</v>
      </c>
      <c r="E12271">
        <v>500</v>
      </c>
      <c r="F12271">
        <v>25</v>
      </c>
      <c r="G12271" t="s">
        <v>20278</v>
      </c>
      <c r="H12271" t="s">
        <v>5760</v>
      </c>
      <c r="I12271" t="s">
        <v>30</v>
      </c>
      <c r="J12271" s="25">
        <v>45513</v>
      </c>
      <c r="K12271" s="25">
        <v>45637</v>
      </c>
      <c r="L12271" t="s">
        <v>4775</v>
      </c>
      <c r="M12271" t="s">
        <v>5766</v>
      </c>
      <c r="N12271" t="s">
        <v>213</v>
      </c>
      <c r="O12271" t="s">
        <v>6282</v>
      </c>
    </row>
    <row r="12272" spans="1:15" x14ac:dyDescent="0.25">
      <c r="A12272">
        <v>8155</v>
      </c>
      <c r="B12272" t="s">
        <v>20275</v>
      </c>
      <c r="C12272" t="s">
        <v>1488</v>
      </c>
      <c r="D12272" t="s">
        <v>5765</v>
      </c>
      <c r="E12272">
        <v>280</v>
      </c>
      <c r="F12272">
        <v>14</v>
      </c>
      <c r="G12272" t="s">
        <v>20279</v>
      </c>
      <c r="H12272" t="s">
        <v>5760</v>
      </c>
      <c r="I12272" t="s">
        <v>30</v>
      </c>
      <c r="J12272" s="25">
        <v>45513</v>
      </c>
      <c r="K12272" s="25">
        <v>45637</v>
      </c>
      <c r="L12272" t="s">
        <v>4775</v>
      </c>
      <c r="M12272" t="s">
        <v>5766</v>
      </c>
      <c r="N12272" t="s">
        <v>213</v>
      </c>
      <c r="O12272" t="s">
        <v>6282</v>
      </c>
    </row>
    <row r="12273" spans="1:15" x14ac:dyDescent="0.25">
      <c r="A12273">
        <v>10018</v>
      </c>
      <c r="B12273" t="s">
        <v>6374</v>
      </c>
      <c r="C12273" t="s">
        <v>1489</v>
      </c>
      <c r="D12273" t="s">
        <v>1490</v>
      </c>
      <c r="E12273">
        <v>1</v>
      </c>
      <c r="F12273">
        <v>0</v>
      </c>
      <c r="G12273" t="s">
        <v>20280</v>
      </c>
      <c r="H12273" t="s">
        <v>20281</v>
      </c>
      <c r="I12273" t="s">
        <v>96</v>
      </c>
      <c r="J12273" s="25">
        <v>44313</v>
      </c>
      <c r="K12273" s="25">
        <v>45638</v>
      </c>
      <c r="L12273" t="s">
        <v>20282</v>
      </c>
      <c r="M12273" t="s">
        <v>1491</v>
      </c>
      <c r="N12273" t="s">
        <v>32</v>
      </c>
      <c r="O12273" t="s">
        <v>6302</v>
      </c>
    </row>
    <row r="12274" spans="1:15" x14ac:dyDescent="0.25">
      <c r="A12274">
        <v>10017</v>
      </c>
      <c r="B12274" t="s">
        <v>6374</v>
      </c>
      <c r="C12274" t="s">
        <v>1489</v>
      </c>
      <c r="D12274" t="s">
        <v>1490</v>
      </c>
      <c r="E12274">
        <v>8</v>
      </c>
      <c r="F12274">
        <v>0</v>
      </c>
      <c r="G12274" t="s">
        <v>20280</v>
      </c>
      <c r="H12274" t="s">
        <v>20283</v>
      </c>
      <c r="I12274" t="s">
        <v>96</v>
      </c>
      <c r="J12274" s="25">
        <v>44425</v>
      </c>
      <c r="K12274" s="25">
        <v>45639</v>
      </c>
      <c r="L12274" t="s">
        <v>20284</v>
      </c>
      <c r="M12274" t="s">
        <v>1491</v>
      </c>
      <c r="N12274" t="s">
        <v>32</v>
      </c>
      <c r="O12274" t="s">
        <v>6302</v>
      </c>
    </row>
    <row r="12275" spans="1:15" x14ac:dyDescent="0.25">
      <c r="A12275">
        <v>8156</v>
      </c>
      <c r="B12275" t="s">
        <v>6960</v>
      </c>
      <c r="C12275" t="s">
        <v>1492</v>
      </c>
      <c r="D12275" t="s">
        <v>5768</v>
      </c>
      <c r="E12275">
        <v>240</v>
      </c>
      <c r="F12275">
        <v>24</v>
      </c>
      <c r="G12275" t="s">
        <v>20285</v>
      </c>
      <c r="H12275" t="s">
        <v>5769</v>
      </c>
      <c r="I12275" t="s">
        <v>96</v>
      </c>
      <c r="J12275" s="25">
        <v>43488</v>
      </c>
      <c r="K12275" s="25">
        <v>44934</v>
      </c>
      <c r="L12275" t="s">
        <v>20286</v>
      </c>
      <c r="M12275" t="s">
        <v>5770</v>
      </c>
      <c r="N12275" t="s">
        <v>32</v>
      </c>
      <c r="O12275" t="s">
        <v>6282</v>
      </c>
    </row>
    <row r="12276" spans="1:15" x14ac:dyDescent="0.25">
      <c r="A12276">
        <v>8157</v>
      </c>
      <c r="B12276" t="s">
        <v>6960</v>
      </c>
      <c r="C12276" t="s">
        <v>1492</v>
      </c>
      <c r="D12276" t="s">
        <v>5768</v>
      </c>
      <c r="E12276">
        <v>185</v>
      </c>
      <c r="F12276">
        <v>18</v>
      </c>
      <c r="G12276" t="s">
        <v>20287</v>
      </c>
      <c r="H12276" t="s">
        <v>5769</v>
      </c>
      <c r="I12276" t="s">
        <v>96</v>
      </c>
      <c r="J12276" s="25">
        <v>43488</v>
      </c>
      <c r="K12276" s="25">
        <v>44934</v>
      </c>
      <c r="L12276" t="s">
        <v>20286</v>
      </c>
      <c r="M12276" t="s">
        <v>5770</v>
      </c>
      <c r="N12276" t="s">
        <v>32</v>
      </c>
      <c r="O12276" t="s">
        <v>6282</v>
      </c>
    </row>
    <row r="12277" spans="1:15" x14ac:dyDescent="0.25">
      <c r="A12277">
        <v>10023</v>
      </c>
      <c r="B12277" t="s">
        <v>10014</v>
      </c>
      <c r="C12277" t="s">
        <v>1493</v>
      </c>
      <c r="D12277" t="s">
        <v>4161</v>
      </c>
      <c r="E12277">
        <v>190</v>
      </c>
      <c r="F12277">
        <v>19</v>
      </c>
      <c r="G12277" t="s">
        <v>20288</v>
      </c>
      <c r="H12277" t="s">
        <v>4123</v>
      </c>
      <c r="I12277" t="s">
        <v>393</v>
      </c>
      <c r="J12277" s="25">
        <v>46052</v>
      </c>
      <c r="K12277" s="25">
        <v>46052</v>
      </c>
      <c r="L12277" t="s">
        <v>6331</v>
      </c>
      <c r="M12277" t="s">
        <v>4162</v>
      </c>
      <c r="N12277" t="s">
        <v>213</v>
      </c>
      <c r="O12277" t="s">
        <v>6302</v>
      </c>
    </row>
    <row r="12278" spans="1:15" x14ac:dyDescent="0.25">
      <c r="A12278">
        <v>10037</v>
      </c>
      <c r="B12278" t="s">
        <v>20059</v>
      </c>
      <c r="C12278" t="s">
        <v>1494</v>
      </c>
      <c r="D12278" t="s">
        <v>4163</v>
      </c>
      <c r="E12278">
        <v>240</v>
      </c>
      <c r="F12278">
        <v>24</v>
      </c>
      <c r="G12278" t="s">
        <v>20289</v>
      </c>
      <c r="H12278" t="s">
        <v>4123</v>
      </c>
      <c r="I12278" t="s">
        <v>393</v>
      </c>
      <c r="J12278" s="25">
        <v>46052</v>
      </c>
      <c r="K12278" s="25">
        <v>46052</v>
      </c>
      <c r="L12278" t="s">
        <v>6331</v>
      </c>
      <c r="M12278" t="s">
        <v>4164</v>
      </c>
      <c r="N12278" t="s">
        <v>213</v>
      </c>
      <c r="O12278" t="s">
        <v>6302</v>
      </c>
    </row>
    <row r="12279" spans="1:15" x14ac:dyDescent="0.25">
      <c r="A12279">
        <v>10038</v>
      </c>
      <c r="B12279" t="s">
        <v>20059</v>
      </c>
      <c r="C12279" t="s">
        <v>1494</v>
      </c>
      <c r="D12279" t="s">
        <v>4163</v>
      </c>
      <c r="E12279">
        <v>240</v>
      </c>
      <c r="F12279">
        <v>24</v>
      </c>
      <c r="G12279" t="s">
        <v>20290</v>
      </c>
      <c r="H12279" t="s">
        <v>4123</v>
      </c>
      <c r="I12279" t="s">
        <v>393</v>
      </c>
      <c r="J12279" s="25">
        <v>46052</v>
      </c>
      <c r="K12279" s="25">
        <v>46052</v>
      </c>
      <c r="L12279" t="s">
        <v>6331</v>
      </c>
      <c r="M12279" t="s">
        <v>4164</v>
      </c>
      <c r="N12279" t="s">
        <v>213</v>
      </c>
      <c r="O12279" t="s">
        <v>6302</v>
      </c>
    </row>
    <row r="12280" spans="1:15" x14ac:dyDescent="0.25">
      <c r="A12280">
        <v>10039</v>
      </c>
      <c r="B12280" t="s">
        <v>20059</v>
      </c>
      <c r="C12280" t="s">
        <v>1494</v>
      </c>
      <c r="D12280" t="s">
        <v>4163</v>
      </c>
      <c r="E12280">
        <v>240</v>
      </c>
      <c r="F12280">
        <v>24</v>
      </c>
      <c r="G12280" t="s">
        <v>20291</v>
      </c>
      <c r="H12280" t="s">
        <v>4123</v>
      </c>
      <c r="I12280" t="s">
        <v>393</v>
      </c>
      <c r="J12280" s="25">
        <v>46052</v>
      </c>
      <c r="K12280" s="25">
        <v>46052</v>
      </c>
      <c r="L12280" t="s">
        <v>6331</v>
      </c>
      <c r="M12280" t="s">
        <v>4164</v>
      </c>
      <c r="N12280" t="s">
        <v>213</v>
      </c>
      <c r="O12280" t="s">
        <v>6302</v>
      </c>
    </row>
    <row r="12281" spans="1:15" x14ac:dyDescent="0.25">
      <c r="A12281">
        <v>10040</v>
      </c>
      <c r="B12281" t="s">
        <v>20059</v>
      </c>
      <c r="C12281" t="s">
        <v>1494</v>
      </c>
      <c r="D12281" t="s">
        <v>4163</v>
      </c>
      <c r="E12281">
        <v>240</v>
      </c>
      <c r="F12281">
        <v>24</v>
      </c>
      <c r="G12281" t="s">
        <v>20292</v>
      </c>
      <c r="H12281" t="s">
        <v>4123</v>
      </c>
      <c r="I12281" t="s">
        <v>393</v>
      </c>
      <c r="J12281" s="25">
        <v>46052</v>
      </c>
      <c r="K12281" s="25">
        <v>46052</v>
      </c>
      <c r="L12281" t="s">
        <v>6331</v>
      </c>
      <c r="M12281" t="s">
        <v>4164</v>
      </c>
      <c r="N12281" t="s">
        <v>213</v>
      </c>
      <c r="O12281" t="s">
        <v>6302</v>
      </c>
    </row>
    <row r="12282" spans="1:15" x14ac:dyDescent="0.25">
      <c r="A12282">
        <v>10041</v>
      </c>
      <c r="B12282" t="s">
        <v>20059</v>
      </c>
      <c r="C12282" t="s">
        <v>1494</v>
      </c>
      <c r="D12282" t="s">
        <v>4163</v>
      </c>
      <c r="E12282">
        <v>240</v>
      </c>
      <c r="F12282">
        <v>24</v>
      </c>
      <c r="G12282" t="s">
        <v>20293</v>
      </c>
      <c r="H12282" t="s">
        <v>4123</v>
      </c>
      <c r="I12282" t="s">
        <v>393</v>
      </c>
      <c r="J12282" s="25">
        <v>46052</v>
      </c>
      <c r="K12282" s="25">
        <v>46052</v>
      </c>
      <c r="L12282" t="s">
        <v>6331</v>
      </c>
      <c r="M12282" t="s">
        <v>4164</v>
      </c>
      <c r="N12282" t="s">
        <v>213</v>
      </c>
      <c r="O12282" t="s">
        <v>6302</v>
      </c>
    </row>
    <row r="12283" spans="1:15" x14ac:dyDescent="0.25">
      <c r="A12283">
        <v>10042</v>
      </c>
      <c r="B12283" t="s">
        <v>20059</v>
      </c>
      <c r="C12283" t="s">
        <v>1494</v>
      </c>
      <c r="D12283" t="s">
        <v>4163</v>
      </c>
      <c r="E12283">
        <v>240</v>
      </c>
      <c r="F12283">
        <v>24</v>
      </c>
      <c r="G12283" t="s">
        <v>20294</v>
      </c>
      <c r="H12283" t="s">
        <v>4123</v>
      </c>
      <c r="I12283" t="s">
        <v>393</v>
      </c>
      <c r="J12283" s="25">
        <v>46052</v>
      </c>
      <c r="K12283" s="25">
        <v>46052</v>
      </c>
      <c r="L12283" t="s">
        <v>6331</v>
      </c>
      <c r="M12283" t="s">
        <v>4164</v>
      </c>
      <c r="N12283" t="s">
        <v>213</v>
      </c>
      <c r="O12283" t="s">
        <v>6302</v>
      </c>
    </row>
    <row r="12284" spans="1:15" x14ac:dyDescent="0.25">
      <c r="A12284">
        <v>10043</v>
      </c>
      <c r="B12284" t="s">
        <v>20059</v>
      </c>
      <c r="C12284" t="s">
        <v>1494</v>
      </c>
      <c r="D12284" t="s">
        <v>4163</v>
      </c>
      <c r="E12284">
        <v>240</v>
      </c>
      <c r="F12284">
        <v>24</v>
      </c>
      <c r="G12284" t="s">
        <v>20295</v>
      </c>
      <c r="H12284" t="s">
        <v>4123</v>
      </c>
      <c r="I12284" t="s">
        <v>393</v>
      </c>
      <c r="J12284" s="25">
        <v>46052</v>
      </c>
      <c r="K12284" s="25">
        <v>46052</v>
      </c>
      <c r="L12284" t="s">
        <v>6331</v>
      </c>
      <c r="M12284" t="s">
        <v>4164</v>
      </c>
      <c r="N12284" t="s">
        <v>213</v>
      </c>
      <c r="O12284" t="s">
        <v>6302</v>
      </c>
    </row>
    <row r="12285" spans="1:15" x14ac:dyDescent="0.25">
      <c r="A12285">
        <v>10044</v>
      </c>
      <c r="B12285" t="s">
        <v>20059</v>
      </c>
      <c r="C12285" t="s">
        <v>1494</v>
      </c>
      <c r="D12285" t="s">
        <v>4163</v>
      </c>
      <c r="E12285">
        <v>240</v>
      </c>
      <c r="F12285">
        <v>24</v>
      </c>
      <c r="G12285" t="s">
        <v>20296</v>
      </c>
      <c r="H12285" t="s">
        <v>4123</v>
      </c>
      <c r="I12285" t="s">
        <v>393</v>
      </c>
      <c r="J12285" s="25">
        <v>46052</v>
      </c>
      <c r="K12285" s="25">
        <v>46052</v>
      </c>
      <c r="L12285" t="s">
        <v>6331</v>
      </c>
      <c r="M12285" t="s">
        <v>4164</v>
      </c>
      <c r="N12285" t="s">
        <v>213</v>
      </c>
      <c r="O12285" t="s">
        <v>6302</v>
      </c>
    </row>
    <row r="12286" spans="1:15" x14ac:dyDescent="0.25">
      <c r="A12286">
        <v>10045</v>
      </c>
      <c r="B12286" t="s">
        <v>20059</v>
      </c>
      <c r="C12286" t="s">
        <v>1494</v>
      </c>
      <c r="D12286" t="s">
        <v>4163</v>
      </c>
      <c r="E12286">
        <v>40</v>
      </c>
      <c r="F12286">
        <v>4</v>
      </c>
      <c r="G12286" t="s">
        <v>20297</v>
      </c>
      <c r="H12286" t="s">
        <v>4123</v>
      </c>
      <c r="I12286" t="s">
        <v>393</v>
      </c>
      <c r="J12286" s="25">
        <v>46052</v>
      </c>
      <c r="K12286" s="25">
        <v>46052</v>
      </c>
      <c r="L12286" t="s">
        <v>6331</v>
      </c>
      <c r="M12286" t="s">
        <v>4164</v>
      </c>
      <c r="N12286" t="s">
        <v>213</v>
      </c>
      <c r="O12286" t="s">
        <v>6302</v>
      </c>
    </row>
    <row r="12287" spans="1:15" x14ac:dyDescent="0.25">
      <c r="A12287">
        <v>10046</v>
      </c>
      <c r="B12287" t="s">
        <v>7665</v>
      </c>
      <c r="C12287" t="s">
        <v>1494</v>
      </c>
      <c r="D12287" t="s">
        <v>4163</v>
      </c>
      <c r="E12287">
        <v>20</v>
      </c>
      <c r="F12287">
        <v>2</v>
      </c>
      <c r="G12287" t="s">
        <v>16774</v>
      </c>
      <c r="H12287" t="s">
        <v>4123</v>
      </c>
      <c r="I12287" t="s">
        <v>393</v>
      </c>
      <c r="J12287" s="25">
        <v>46056</v>
      </c>
      <c r="K12287" s="25">
        <v>46056</v>
      </c>
      <c r="L12287" t="s">
        <v>4157</v>
      </c>
      <c r="M12287" t="s">
        <v>4164</v>
      </c>
      <c r="N12287" t="s">
        <v>213</v>
      </c>
      <c r="O12287" t="s">
        <v>6302</v>
      </c>
    </row>
    <row r="12288" spans="1:15" x14ac:dyDescent="0.25">
      <c r="A12288">
        <v>10052</v>
      </c>
      <c r="B12288" t="s">
        <v>9985</v>
      </c>
      <c r="C12288" t="s">
        <v>1494</v>
      </c>
      <c r="D12288" t="s">
        <v>4163</v>
      </c>
      <c r="E12288">
        <v>240</v>
      </c>
      <c r="F12288">
        <v>24</v>
      </c>
      <c r="G12288" t="s">
        <v>5771</v>
      </c>
      <c r="H12288" t="s">
        <v>1457</v>
      </c>
      <c r="I12288" t="s">
        <v>393</v>
      </c>
      <c r="J12288" s="25">
        <v>46060</v>
      </c>
      <c r="K12288" s="25">
        <v>46060</v>
      </c>
      <c r="L12288" t="s">
        <v>4238</v>
      </c>
      <c r="M12288" t="s">
        <v>4164</v>
      </c>
      <c r="N12288" t="s">
        <v>213</v>
      </c>
      <c r="O12288" t="s">
        <v>6302</v>
      </c>
    </row>
    <row r="12289" spans="1:15" x14ac:dyDescent="0.25">
      <c r="A12289">
        <v>10053</v>
      </c>
      <c r="B12289" t="s">
        <v>9985</v>
      </c>
      <c r="C12289" t="s">
        <v>1494</v>
      </c>
      <c r="D12289" t="s">
        <v>4163</v>
      </c>
      <c r="E12289">
        <v>240</v>
      </c>
      <c r="F12289">
        <v>24</v>
      </c>
      <c r="G12289" t="s">
        <v>5772</v>
      </c>
      <c r="H12289" t="s">
        <v>1457</v>
      </c>
      <c r="I12289" t="s">
        <v>393</v>
      </c>
      <c r="J12289" s="25">
        <v>46060</v>
      </c>
      <c r="K12289" s="25">
        <v>46060</v>
      </c>
      <c r="L12289" t="s">
        <v>4238</v>
      </c>
      <c r="M12289" t="s">
        <v>4164</v>
      </c>
      <c r="N12289" t="s">
        <v>213</v>
      </c>
      <c r="O12289" t="s">
        <v>6302</v>
      </c>
    </row>
    <row r="12290" spans="1:15" x14ac:dyDescent="0.25">
      <c r="A12290">
        <v>10047</v>
      </c>
      <c r="B12290" t="s">
        <v>24548</v>
      </c>
      <c r="C12290" t="s">
        <v>1494</v>
      </c>
      <c r="D12290" t="s">
        <v>4163</v>
      </c>
      <c r="E12290">
        <v>240</v>
      </c>
      <c r="F12290">
        <v>24</v>
      </c>
      <c r="G12290" t="s">
        <v>24556</v>
      </c>
      <c r="H12290" t="s">
        <v>20110</v>
      </c>
      <c r="I12290" t="s">
        <v>393</v>
      </c>
      <c r="J12290" s="25">
        <v>46064</v>
      </c>
      <c r="K12290" s="25">
        <v>46064</v>
      </c>
      <c r="L12290" t="s">
        <v>24453</v>
      </c>
      <c r="M12290" t="s">
        <v>4164</v>
      </c>
      <c r="N12290" t="s">
        <v>213</v>
      </c>
      <c r="O12290" t="s">
        <v>6302</v>
      </c>
    </row>
    <row r="12291" spans="1:15" x14ac:dyDescent="0.25">
      <c r="A12291">
        <v>10048</v>
      </c>
      <c r="B12291" t="s">
        <v>24548</v>
      </c>
      <c r="C12291" t="s">
        <v>1494</v>
      </c>
      <c r="D12291" t="s">
        <v>4163</v>
      </c>
      <c r="E12291">
        <v>240</v>
      </c>
      <c r="F12291">
        <v>24</v>
      </c>
      <c r="G12291" t="s">
        <v>24557</v>
      </c>
      <c r="H12291" t="s">
        <v>20110</v>
      </c>
      <c r="I12291" t="s">
        <v>393</v>
      </c>
      <c r="J12291" s="25">
        <v>46064</v>
      </c>
      <c r="K12291" s="25">
        <v>46064</v>
      </c>
      <c r="L12291" t="s">
        <v>24453</v>
      </c>
      <c r="M12291" t="s">
        <v>4164</v>
      </c>
      <c r="N12291" t="s">
        <v>213</v>
      </c>
      <c r="O12291" t="s">
        <v>6302</v>
      </c>
    </row>
    <row r="12292" spans="1:15" x14ac:dyDescent="0.25">
      <c r="A12292">
        <v>10049</v>
      </c>
      <c r="B12292" t="s">
        <v>24548</v>
      </c>
      <c r="C12292" t="s">
        <v>1494</v>
      </c>
      <c r="D12292" t="s">
        <v>4163</v>
      </c>
      <c r="E12292">
        <v>240</v>
      </c>
      <c r="F12292">
        <v>24</v>
      </c>
      <c r="G12292" t="s">
        <v>24558</v>
      </c>
      <c r="H12292" t="s">
        <v>20110</v>
      </c>
      <c r="I12292" t="s">
        <v>393</v>
      </c>
      <c r="J12292" s="25">
        <v>46064</v>
      </c>
      <c r="K12292" s="25">
        <v>46064</v>
      </c>
      <c r="L12292" t="s">
        <v>24453</v>
      </c>
      <c r="M12292" t="s">
        <v>4164</v>
      </c>
      <c r="N12292" t="s">
        <v>213</v>
      </c>
      <c r="O12292" t="s">
        <v>6302</v>
      </c>
    </row>
    <row r="12293" spans="1:15" x14ac:dyDescent="0.25">
      <c r="A12293">
        <v>10050</v>
      </c>
      <c r="B12293" t="s">
        <v>24548</v>
      </c>
      <c r="C12293" t="s">
        <v>1494</v>
      </c>
      <c r="D12293" t="s">
        <v>4163</v>
      </c>
      <c r="E12293">
        <v>240</v>
      </c>
      <c r="F12293">
        <v>24</v>
      </c>
      <c r="G12293" t="s">
        <v>24559</v>
      </c>
      <c r="H12293" t="s">
        <v>20110</v>
      </c>
      <c r="I12293" t="s">
        <v>393</v>
      </c>
      <c r="J12293" s="25">
        <v>46064</v>
      </c>
      <c r="K12293" s="25">
        <v>46064</v>
      </c>
      <c r="L12293" t="s">
        <v>24453</v>
      </c>
      <c r="M12293" t="s">
        <v>4164</v>
      </c>
      <c r="N12293" t="s">
        <v>213</v>
      </c>
      <c r="O12293" t="s">
        <v>6302</v>
      </c>
    </row>
    <row r="12294" spans="1:15" x14ac:dyDescent="0.25">
      <c r="A12294">
        <v>10051</v>
      </c>
      <c r="B12294" t="s">
        <v>24548</v>
      </c>
      <c r="C12294" t="s">
        <v>1494</v>
      </c>
      <c r="D12294" t="s">
        <v>4163</v>
      </c>
      <c r="E12294">
        <v>10</v>
      </c>
      <c r="F12294">
        <v>1</v>
      </c>
      <c r="G12294" t="s">
        <v>24560</v>
      </c>
      <c r="H12294" t="s">
        <v>20110</v>
      </c>
      <c r="I12294" t="s">
        <v>393</v>
      </c>
      <c r="J12294" s="25">
        <v>46064</v>
      </c>
      <c r="K12294" s="25">
        <v>46064</v>
      </c>
      <c r="L12294" t="s">
        <v>24453</v>
      </c>
      <c r="M12294" t="s">
        <v>4164</v>
      </c>
      <c r="N12294" t="s">
        <v>213</v>
      </c>
      <c r="O12294" t="s">
        <v>6302</v>
      </c>
    </row>
    <row r="12295" spans="1:15" x14ac:dyDescent="0.25">
      <c r="A12295">
        <v>8158</v>
      </c>
      <c r="B12295" t="s">
        <v>9966</v>
      </c>
      <c r="C12295" t="s">
        <v>1495</v>
      </c>
      <c r="D12295" t="s">
        <v>5773</v>
      </c>
      <c r="E12295">
        <v>150</v>
      </c>
      <c r="F12295">
        <v>15</v>
      </c>
      <c r="G12295" t="s">
        <v>20298</v>
      </c>
      <c r="H12295" t="s">
        <v>4556</v>
      </c>
      <c r="I12295" t="s">
        <v>96</v>
      </c>
      <c r="J12295" s="25">
        <v>44426</v>
      </c>
      <c r="K12295" s="25">
        <v>45637</v>
      </c>
      <c r="L12295" t="s">
        <v>5775</v>
      </c>
      <c r="M12295" t="s">
        <v>5774</v>
      </c>
      <c r="N12295" t="s">
        <v>32</v>
      </c>
      <c r="O12295" t="s">
        <v>6282</v>
      </c>
    </row>
    <row r="12296" spans="1:15" x14ac:dyDescent="0.25">
      <c r="A12296">
        <v>8161</v>
      </c>
      <c r="B12296" t="s">
        <v>7997</v>
      </c>
      <c r="C12296" t="s">
        <v>3647</v>
      </c>
      <c r="D12296" t="s">
        <v>5773</v>
      </c>
      <c r="E12296">
        <v>230</v>
      </c>
      <c r="F12296">
        <v>23</v>
      </c>
      <c r="G12296" t="s">
        <v>20299</v>
      </c>
      <c r="H12296" t="s">
        <v>4985</v>
      </c>
      <c r="I12296" t="s">
        <v>96</v>
      </c>
      <c r="J12296" s="25">
        <v>43386</v>
      </c>
      <c r="K12296" s="25">
        <v>45639</v>
      </c>
      <c r="L12296" t="s">
        <v>4641</v>
      </c>
      <c r="M12296" t="s">
        <v>5774</v>
      </c>
      <c r="N12296" t="s">
        <v>213</v>
      </c>
      <c r="O12296" t="s">
        <v>6282</v>
      </c>
    </row>
    <row r="12297" spans="1:15" x14ac:dyDescent="0.25">
      <c r="A12297">
        <v>8159</v>
      </c>
      <c r="B12297" t="s">
        <v>20300</v>
      </c>
      <c r="C12297" t="s">
        <v>3647</v>
      </c>
      <c r="D12297" t="s">
        <v>5773</v>
      </c>
      <c r="E12297">
        <v>240</v>
      </c>
      <c r="F12297">
        <v>24</v>
      </c>
      <c r="G12297" t="s">
        <v>20301</v>
      </c>
      <c r="H12297" t="s">
        <v>20302</v>
      </c>
      <c r="I12297" t="s">
        <v>30</v>
      </c>
      <c r="J12297" s="25">
        <v>44643</v>
      </c>
      <c r="K12297" s="25">
        <v>45638</v>
      </c>
      <c r="L12297" t="s">
        <v>5978</v>
      </c>
      <c r="M12297" t="s">
        <v>5774</v>
      </c>
      <c r="N12297" t="s">
        <v>213</v>
      </c>
      <c r="O12297" t="s">
        <v>6282</v>
      </c>
    </row>
    <row r="12298" spans="1:15" x14ac:dyDescent="0.25">
      <c r="A12298">
        <v>8160</v>
      </c>
      <c r="B12298" t="s">
        <v>20300</v>
      </c>
      <c r="C12298" t="s">
        <v>3647</v>
      </c>
      <c r="D12298" t="s">
        <v>5773</v>
      </c>
      <c r="E12298">
        <v>240</v>
      </c>
      <c r="F12298">
        <v>24</v>
      </c>
      <c r="G12298" t="s">
        <v>20303</v>
      </c>
      <c r="H12298" t="s">
        <v>20302</v>
      </c>
      <c r="I12298" t="s">
        <v>30</v>
      </c>
      <c r="J12298" s="25">
        <v>44643</v>
      </c>
      <c r="K12298" s="25">
        <v>45638</v>
      </c>
      <c r="L12298" t="s">
        <v>5978</v>
      </c>
      <c r="M12298" t="s">
        <v>5774</v>
      </c>
      <c r="N12298" t="s">
        <v>213</v>
      </c>
      <c r="O12298" t="s">
        <v>6282</v>
      </c>
    </row>
    <row r="12299" spans="1:15" x14ac:dyDescent="0.25">
      <c r="A12299">
        <v>8166</v>
      </c>
      <c r="B12299" t="s">
        <v>4530</v>
      </c>
      <c r="C12299" t="s">
        <v>3655</v>
      </c>
      <c r="D12299" t="s">
        <v>20304</v>
      </c>
      <c r="E12299">
        <v>60</v>
      </c>
      <c r="F12299">
        <v>1</v>
      </c>
      <c r="G12299" t="s">
        <v>20305</v>
      </c>
      <c r="H12299" t="s">
        <v>20306</v>
      </c>
      <c r="I12299" t="s">
        <v>30</v>
      </c>
      <c r="J12299" s="25">
        <v>44279</v>
      </c>
      <c r="K12299" s="25">
        <v>45638</v>
      </c>
      <c r="L12299" t="s">
        <v>20307</v>
      </c>
      <c r="M12299" t="s">
        <v>20308</v>
      </c>
      <c r="N12299" t="s">
        <v>213</v>
      </c>
      <c r="O12299" t="s">
        <v>6282</v>
      </c>
    </row>
    <row r="12300" spans="1:15" x14ac:dyDescent="0.25">
      <c r="A12300">
        <v>8162</v>
      </c>
      <c r="B12300" t="s">
        <v>5230</v>
      </c>
      <c r="C12300" t="s">
        <v>3655</v>
      </c>
      <c r="D12300" t="s">
        <v>20304</v>
      </c>
      <c r="E12300">
        <v>1500</v>
      </c>
      <c r="F12300">
        <v>25</v>
      </c>
      <c r="G12300" t="s">
        <v>20309</v>
      </c>
      <c r="H12300" t="s">
        <v>20306</v>
      </c>
      <c r="I12300" t="s">
        <v>30</v>
      </c>
      <c r="J12300" s="25">
        <v>44333</v>
      </c>
      <c r="K12300" s="25">
        <v>45350</v>
      </c>
      <c r="L12300" t="s">
        <v>20310</v>
      </c>
      <c r="M12300" t="s">
        <v>20308</v>
      </c>
      <c r="N12300" t="s">
        <v>213</v>
      </c>
      <c r="O12300" t="s">
        <v>6282</v>
      </c>
    </row>
    <row r="12301" spans="1:15" x14ac:dyDescent="0.25">
      <c r="A12301">
        <v>8163</v>
      </c>
      <c r="B12301" t="s">
        <v>4763</v>
      </c>
      <c r="C12301" t="s">
        <v>3655</v>
      </c>
      <c r="D12301" t="s">
        <v>20304</v>
      </c>
      <c r="E12301">
        <v>1500</v>
      </c>
      <c r="F12301">
        <v>25</v>
      </c>
      <c r="G12301" t="s">
        <v>20311</v>
      </c>
      <c r="H12301" t="s">
        <v>20306</v>
      </c>
      <c r="I12301" t="s">
        <v>30</v>
      </c>
      <c r="J12301" s="25">
        <v>44333</v>
      </c>
      <c r="K12301" s="25">
        <v>45350</v>
      </c>
      <c r="L12301" t="s">
        <v>20310</v>
      </c>
      <c r="M12301" t="s">
        <v>20308</v>
      </c>
      <c r="N12301" t="s">
        <v>213</v>
      </c>
      <c r="O12301" t="s">
        <v>6282</v>
      </c>
    </row>
    <row r="12302" spans="1:15" x14ac:dyDescent="0.25">
      <c r="A12302">
        <v>8164</v>
      </c>
      <c r="B12302" t="s">
        <v>4530</v>
      </c>
      <c r="C12302" t="s">
        <v>3655</v>
      </c>
      <c r="D12302" t="s">
        <v>20304</v>
      </c>
      <c r="E12302">
        <v>1500</v>
      </c>
      <c r="F12302">
        <v>25</v>
      </c>
      <c r="G12302" t="s">
        <v>20312</v>
      </c>
      <c r="H12302" t="s">
        <v>20306</v>
      </c>
      <c r="I12302" t="s">
        <v>30</v>
      </c>
      <c r="J12302" s="25">
        <v>44333</v>
      </c>
      <c r="K12302" s="25">
        <v>45350</v>
      </c>
      <c r="L12302" t="s">
        <v>20310</v>
      </c>
      <c r="M12302" t="s">
        <v>20308</v>
      </c>
      <c r="N12302" t="s">
        <v>213</v>
      </c>
      <c r="O12302" t="s">
        <v>6282</v>
      </c>
    </row>
    <row r="12303" spans="1:15" x14ac:dyDescent="0.25">
      <c r="A12303">
        <v>8165</v>
      </c>
      <c r="B12303" t="s">
        <v>4530</v>
      </c>
      <c r="C12303" t="s">
        <v>3655</v>
      </c>
      <c r="D12303" t="s">
        <v>20304</v>
      </c>
      <c r="E12303">
        <v>1500</v>
      </c>
      <c r="F12303">
        <v>25</v>
      </c>
      <c r="G12303" t="s">
        <v>20313</v>
      </c>
      <c r="H12303" t="s">
        <v>20306</v>
      </c>
      <c r="I12303" t="s">
        <v>30</v>
      </c>
      <c r="J12303" s="25">
        <v>44333</v>
      </c>
      <c r="K12303" s="25">
        <v>45350</v>
      </c>
      <c r="L12303" t="s">
        <v>20310</v>
      </c>
      <c r="M12303" t="s">
        <v>20308</v>
      </c>
      <c r="N12303" t="s">
        <v>213</v>
      </c>
      <c r="O12303" t="s">
        <v>6282</v>
      </c>
    </row>
    <row r="12304" spans="1:15" x14ac:dyDescent="0.25">
      <c r="A12304">
        <v>8167</v>
      </c>
      <c r="B12304" t="s">
        <v>4530</v>
      </c>
      <c r="C12304" t="s">
        <v>3655</v>
      </c>
      <c r="D12304" t="s">
        <v>20304</v>
      </c>
      <c r="E12304">
        <v>1260</v>
      </c>
      <c r="F12304">
        <v>21</v>
      </c>
      <c r="G12304" t="s">
        <v>20305</v>
      </c>
      <c r="H12304" t="s">
        <v>20306</v>
      </c>
      <c r="I12304" t="s">
        <v>30</v>
      </c>
      <c r="J12304" s="25">
        <v>44333</v>
      </c>
      <c r="K12304" s="25">
        <v>45350</v>
      </c>
      <c r="L12304" t="s">
        <v>20310</v>
      </c>
      <c r="M12304" t="s">
        <v>20308</v>
      </c>
      <c r="N12304" t="s">
        <v>213</v>
      </c>
      <c r="O12304" t="s">
        <v>6282</v>
      </c>
    </row>
    <row r="12305" spans="1:15" x14ac:dyDescent="0.25">
      <c r="A12305">
        <v>8168</v>
      </c>
      <c r="B12305" t="s">
        <v>20061</v>
      </c>
      <c r="C12305" t="s">
        <v>3654</v>
      </c>
      <c r="D12305" t="s">
        <v>5776</v>
      </c>
      <c r="E12305">
        <v>1200</v>
      </c>
      <c r="F12305">
        <v>20</v>
      </c>
      <c r="G12305" t="s">
        <v>20314</v>
      </c>
      <c r="H12305" t="s">
        <v>5015</v>
      </c>
      <c r="I12305" t="s">
        <v>30</v>
      </c>
      <c r="J12305" s="25">
        <v>45442</v>
      </c>
      <c r="K12305" s="25">
        <v>45442</v>
      </c>
      <c r="L12305" t="s">
        <v>4523</v>
      </c>
      <c r="M12305" t="s">
        <v>5777</v>
      </c>
      <c r="N12305" t="s">
        <v>8011</v>
      </c>
      <c r="O12305" t="s">
        <v>6282</v>
      </c>
    </row>
    <row r="12306" spans="1:15" x14ac:dyDescent="0.25">
      <c r="A12306">
        <v>8169</v>
      </c>
      <c r="B12306" t="s">
        <v>20061</v>
      </c>
      <c r="C12306" t="s">
        <v>3654</v>
      </c>
      <c r="D12306" t="s">
        <v>5776</v>
      </c>
      <c r="E12306">
        <v>240</v>
      </c>
      <c r="F12306">
        <v>4</v>
      </c>
      <c r="G12306" t="s">
        <v>20315</v>
      </c>
      <c r="H12306" t="s">
        <v>5015</v>
      </c>
      <c r="I12306" t="s">
        <v>30</v>
      </c>
      <c r="J12306" s="25">
        <v>45442</v>
      </c>
      <c r="K12306" s="25">
        <v>45442</v>
      </c>
      <c r="L12306" t="s">
        <v>4523</v>
      </c>
      <c r="M12306" t="s">
        <v>5777</v>
      </c>
      <c r="N12306" t="s">
        <v>8011</v>
      </c>
      <c r="O12306" t="s">
        <v>6282</v>
      </c>
    </row>
    <row r="12307" spans="1:15" x14ac:dyDescent="0.25">
      <c r="A12307">
        <v>8170</v>
      </c>
      <c r="B12307" t="s">
        <v>11304</v>
      </c>
      <c r="C12307" t="s">
        <v>3657</v>
      </c>
      <c r="D12307" t="s">
        <v>20316</v>
      </c>
      <c r="E12307">
        <v>288</v>
      </c>
      <c r="F12307">
        <v>4</v>
      </c>
      <c r="G12307" t="s">
        <v>20317</v>
      </c>
      <c r="H12307" t="s">
        <v>20318</v>
      </c>
      <c r="I12307" t="s">
        <v>96</v>
      </c>
      <c r="J12307" s="25">
        <v>43470</v>
      </c>
      <c r="K12307" s="25">
        <v>45639</v>
      </c>
      <c r="L12307" t="s">
        <v>20319</v>
      </c>
      <c r="M12307" t="s">
        <v>20320</v>
      </c>
      <c r="N12307" t="s">
        <v>32</v>
      </c>
      <c r="O12307" t="s">
        <v>6282</v>
      </c>
    </row>
    <row r="12308" spans="1:15" x14ac:dyDescent="0.25">
      <c r="A12308">
        <v>8171</v>
      </c>
      <c r="B12308" t="s">
        <v>20061</v>
      </c>
      <c r="C12308" t="s">
        <v>1498</v>
      </c>
      <c r="D12308" t="s">
        <v>4165</v>
      </c>
      <c r="E12308">
        <v>1200</v>
      </c>
      <c r="F12308">
        <v>20</v>
      </c>
      <c r="G12308" t="s">
        <v>20321</v>
      </c>
      <c r="H12308" t="s">
        <v>20070</v>
      </c>
      <c r="I12308" t="s">
        <v>393</v>
      </c>
      <c r="J12308" s="25">
        <v>46044</v>
      </c>
      <c r="K12308" s="25">
        <v>46044</v>
      </c>
      <c r="L12308" t="s">
        <v>4109</v>
      </c>
      <c r="M12308" t="s">
        <v>4166</v>
      </c>
      <c r="N12308" t="s">
        <v>213</v>
      </c>
      <c r="O12308" t="s">
        <v>6282</v>
      </c>
    </row>
    <row r="12309" spans="1:15" x14ac:dyDescent="0.25">
      <c r="A12309">
        <v>8172</v>
      </c>
      <c r="B12309" t="s">
        <v>20061</v>
      </c>
      <c r="C12309" t="s">
        <v>1498</v>
      </c>
      <c r="D12309" t="s">
        <v>4165</v>
      </c>
      <c r="E12309">
        <v>1200</v>
      </c>
      <c r="F12309">
        <v>20</v>
      </c>
      <c r="G12309" t="s">
        <v>20322</v>
      </c>
      <c r="H12309" t="s">
        <v>20070</v>
      </c>
      <c r="I12309" t="s">
        <v>393</v>
      </c>
      <c r="J12309" s="25">
        <v>46044</v>
      </c>
      <c r="K12309" s="25">
        <v>46044</v>
      </c>
      <c r="L12309" t="s">
        <v>4109</v>
      </c>
      <c r="M12309" t="s">
        <v>4166</v>
      </c>
      <c r="N12309" t="s">
        <v>213</v>
      </c>
      <c r="O12309" t="s">
        <v>6282</v>
      </c>
    </row>
    <row r="12310" spans="1:15" x14ac:dyDescent="0.25">
      <c r="A12310">
        <v>8173</v>
      </c>
      <c r="B12310" t="s">
        <v>20061</v>
      </c>
      <c r="C12310" t="s">
        <v>1498</v>
      </c>
      <c r="D12310" t="s">
        <v>4165</v>
      </c>
      <c r="E12310">
        <v>540</v>
      </c>
      <c r="F12310">
        <v>9</v>
      </c>
      <c r="G12310" t="s">
        <v>20323</v>
      </c>
      <c r="H12310" t="s">
        <v>20070</v>
      </c>
      <c r="I12310" t="s">
        <v>393</v>
      </c>
      <c r="J12310" s="25">
        <v>46044</v>
      </c>
      <c r="K12310" s="25">
        <v>46044</v>
      </c>
      <c r="L12310" t="s">
        <v>4109</v>
      </c>
      <c r="M12310" t="s">
        <v>4166</v>
      </c>
      <c r="N12310" t="s">
        <v>213</v>
      </c>
      <c r="O12310" t="s">
        <v>6282</v>
      </c>
    </row>
    <row r="12311" spans="1:15" x14ac:dyDescent="0.25">
      <c r="A12311">
        <v>10066</v>
      </c>
      <c r="B12311" t="s">
        <v>20324</v>
      </c>
      <c r="C12311" t="s">
        <v>1498</v>
      </c>
      <c r="D12311" t="s">
        <v>4165</v>
      </c>
      <c r="E12311">
        <v>1200</v>
      </c>
      <c r="F12311">
        <v>20</v>
      </c>
      <c r="G12311" t="s">
        <v>20325</v>
      </c>
      <c r="H12311" t="s">
        <v>4134</v>
      </c>
      <c r="I12311" t="s">
        <v>393</v>
      </c>
      <c r="J12311" s="25">
        <v>46056</v>
      </c>
      <c r="K12311" s="25">
        <v>46056</v>
      </c>
      <c r="L12311" t="s">
        <v>4157</v>
      </c>
      <c r="M12311" t="s">
        <v>4166</v>
      </c>
      <c r="N12311" t="s">
        <v>213</v>
      </c>
      <c r="O12311" t="s">
        <v>6302</v>
      </c>
    </row>
    <row r="12312" spans="1:15" x14ac:dyDescent="0.25">
      <c r="A12312">
        <v>10067</v>
      </c>
      <c r="B12312" t="s">
        <v>20324</v>
      </c>
      <c r="C12312" t="s">
        <v>1498</v>
      </c>
      <c r="D12312" t="s">
        <v>4165</v>
      </c>
      <c r="E12312">
        <v>540</v>
      </c>
      <c r="F12312">
        <v>9</v>
      </c>
      <c r="G12312" t="s">
        <v>20326</v>
      </c>
      <c r="H12312" t="s">
        <v>4134</v>
      </c>
      <c r="I12312" t="s">
        <v>393</v>
      </c>
      <c r="J12312" s="25">
        <v>46056</v>
      </c>
      <c r="K12312" s="25">
        <v>46056</v>
      </c>
      <c r="L12312" t="s">
        <v>4157</v>
      </c>
      <c r="M12312" t="s">
        <v>4166</v>
      </c>
      <c r="N12312" t="s">
        <v>213</v>
      </c>
      <c r="O12312" t="s">
        <v>6302</v>
      </c>
    </row>
    <row r="12313" spans="1:15" x14ac:dyDescent="0.25">
      <c r="A12313">
        <v>8204</v>
      </c>
      <c r="B12313" t="s">
        <v>20327</v>
      </c>
      <c r="C12313" t="s">
        <v>1501</v>
      </c>
      <c r="D12313" t="s">
        <v>5778</v>
      </c>
      <c r="E12313">
        <v>1800</v>
      </c>
      <c r="F12313">
        <v>30</v>
      </c>
      <c r="G12313" t="s">
        <v>20328</v>
      </c>
      <c r="H12313" t="s">
        <v>4559</v>
      </c>
      <c r="I12313" t="s">
        <v>96</v>
      </c>
      <c r="J12313" s="25">
        <v>44429</v>
      </c>
      <c r="K12313" s="25">
        <v>45638</v>
      </c>
      <c r="L12313" t="s">
        <v>7129</v>
      </c>
      <c r="M12313" t="s">
        <v>5780</v>
      </c>
      <c r="N12313" t="s">
        <v>32</v>
      </c>
      <c r="O12313" t="s">
        <v>6282</v>
      </c>
    </row>
    <row r="12314" spans="1:15" x14ac:dyDescent="0.25">
      <c r="A12314">
        <v>8205</v>
      </c>
      <c r="B12314" t="s">
        <v>20327</v>
      </c>
      <c r="C12314" t="s">
        <v>1501</v>
      </c>
      <c r="D12314" t="s">
        <v>5778</v>
      </c>
      <c r="E12314">
        <v>1800</v>
      </c>
      <c r="F12314">
        <v>30</v>
      </c>
      <c r="G12314" t="s">
        <v>20329</v>
      </c>
      <c r="H12314" t="s">
        <v>4559</v>
      </c>
      <c r="I12314" t="s">
        <v>96</v>
      </c>
      <c r="J12314" s="25">
        <v>44429</v>
      </c>
      <c r="K12314" s="25">
        <v>45638</v>
      </c>
      <c r="L12314" t="s">
        <v>7129</v>
      </c>
      <c r="M12314" t="s">
        <v>5780</v>
      </c>
      <c r="N12314" t="s">
        <v>32</v>
      </c>
      <c r="O12314" t="s">
        <v>6282</v>
      </c>
    </row>
    <row r="12315" spans="1:15" x14ac:dyDescent="0.25">
      <c r="A12315">
        <v>8206</v>
      </c>
      <c r="B12315" t="s">
        <v>9492</v>
      </c>
      <c r="C12315" t="s">
        <v>1501</v>
      </c>
      <c r="D12315" t="s">
        <v>5778</v>
      </c>
      <c r="E12315">
        <v>1800</v>
      </c>
      <c r="F12315">
        <v>30</v>
      </c>
      <c r="G12315" t="s">
        <v>20330</v>
      </c>
      <c r="H12315" t="s">
        <v>4559</v>
      </c>
      <c r="I12315" t="s">
        <v>96</v>
      </c>
      <c r="J12315" s="25">
        <v>44429</v>
      </c>
      <c r="K12315" s="25">
        <v>45638</v>
      </c>
      <c r="L12315" t="s">
        <v>7129</v>
      </c>
      <c r="M12315" t="s">
        <v>5780</v>
      </c>
      <c r="N12315" t="s">
        <v>32</v>
      </c>
      <c r="O12315" t="s">
        <v>6282</v>
      </c>
    </row>
    <row r="12316" spans="1:15" x14ac:dyDescent="0.25">
      <c r="A12316">
        <v>8183</v>
      </c>
      <c r="B12316" t="s">
        <v>20331</v>
      </c>
      <c r="C12316" t="s">
        <v>1501</v>
      </c>
      <c r="D12316" t="s">
        <v>5778</v>
      </c>
      <c r="E12316">
        <v>1800</v>
      </c>
      <c r="F12316">
        <v>30</v>
      </c>
      <c r="G12316" t="s">
        <v>20332</v>
      </c>
      <c r="H12316" t="s">
        <v>20333</v>
      </c>
      <c r="I12316" t="s">
        <v>96</v>
      </c>
      <c r="J12316" s="25">
        <v>44565</v>
      </c>
      <c r="K12316" s="25">
        <v>45637</v>
      </c>
      <c r="L12316" t="s">
        <v>5781</v>
      </c>
      <c r="M12316" t="s">
        <v>5780</v>
      </c>
      <c r="N12316" t="s">
        <v>32</v>
      </c>
      <c r="O12316" t="s">
        <v>6282</v>
      </c>
    </row>
    <row r="12317" spans="1:15" x14ac:dyDescent="0.25">
      <c r="A12317">
        <v>8184</v>
      </c>
      <c r="B12317" t="s">
        <v>20331</v>
      </c>
      <c r="C12317" t="s">
        <v>1501</v>
      </c>
      <c r="D12317" t="s">
        <v>5778</v>
      </c>
      <c r="E12317">
        <v>1800</v>
      </c>
      <c r="F12317">
        <v>30</v>
      </c>
      <c r="G12317" t="s">
        <v>20334</v>
      </c>
      <c r="H12317" t="s">
        <v>20333</v>
      </c>
      <c r="I12317" t="s">
        <v>96</v>
      </c>
      <c r="J12317" s="25">
        <v>44565</v>
      </c>
      <c r="K12317" s="25">
        <v>45637</v>
      </c>
      <c r="L12317" t="s">
        <v>5781</v>
      </c>
      <c r="M12317" t="s">
        <v>5780</v>
      </c>
      <c r="N12317" t="s">
        <v>32</v>
      </c>
      <c r="O12317" t="s">
        <v>6282</v>
      </c>
    </row>
    <row r="12318" spans="1:15" x14ac:dyDescent="0.25">
      <c r="A12318">
        <v>8185</v>
      </c>
      <c r="B12318" t="s">
        <v>20331</v>
      </c>
      <c r="C12318" t="s">
        <v>1501</v>
      </c>
      <c r="D12318" t="s">
        <v>5778</v>
      </c>
      <c r="E12318">
        <v>1800</v>
      </c>
      <c r="F12318">
        <v>30</v>
      </c>
      <c r="G12318" t="s">
        <v>20335</v>
      </c>
      <c r="H12318" t="s">
        <v>20333</v>
      </c>
      <c r="I12318" t="s">
        <v>96</v>
      </c>
      <c r="J12318" s="25">
        <v>44565</v>
      </c>
      <c r="K12318" s="25">
        <v>45637</v>
      </c>
      <c r="L12318" t="s">
        <v>5781</v>
      </c>
      <c r="M12318" t="s">
        <v>5780</v>
      </c>
      <c r="N12318" t="s">
        <v>32</v>
      </c>
      <c r="O12318" t="s">
        <v>6282</v>
      </c>
    </row>
    <row r="12319" spans="1:15" x14ac:dyDescent="0.25">
      <c r="A12319">
        <v>8186</v>
      </c>
      <c r="B12319" t="s">
        <v>20331</v>
      </c>
      <c r="C12319" t="s">
        <v>1501</v>
      </c>
      <c r="D12319" t="s">
        <v>5778</v>
      </c>
      <c r="E12319">
        <v>1800</v>
      </c>
      <c r="F12319">
        <v>30</v>
      </c>
      <c r="G12319" t="s">
        <v>20336</v>
      </c>
      <c r="H12319" t="s">
        <v>20333</v>
      </c>
      <c r="I12319" t="s">
        <v>96</v>
      </c>
      <c r="J12319" s="25">
        <v>44579</v>
      </c>
      <c r="K12319" s="25">
        <v>45637</v>
      </c>
      <c r="L12319" t="s">
        <v>20337</v>
      </c>
      <c r="M12319" t="s">
        <v>5780</v>
      </c>
      <c r="N12319" t="s">
        <v>32</v>
      </c>
      <c r="O12319" t="s">
        <v>6282</v>
      </c>
    </row>
    <row r="12320" spans="1:15" x14ac:dyDescent="0.25">
      <c r="A12320">
        <v>8187</v>
      </c>
      <c r="B12320" t="s">
        <v>20331</v>
      </c>
      <c r="C12320" t="s">
        <v>1501</v>
      </c>
      <c r="D12320" t="s">
        <v>5778</v>
      </c>
      <c r="E12320">
        <v>1800</v>
      </c>
      <c r="F12320">
        <v>30</v>
      </c>
      <c r="G12320" t="s">
        <v>20338</v>
      </c>
      <c r="H12320" t="s">
        <v>20333</v>
      </c>
      <c r="I12320" t="s">
        <v>96</v>
      </c>
      <c r="J12320" s="25">
        <v>44579</v>
      </c>
      <c r="K12320" s="25">
        <v>45637</v>
      </c>
      <c r="L12320" t="s">
        <v>20337</v>
      </c>
      <c r="M12320" t="s">
        <v>5780</v>
      </c>
      <c r="N12320" t="s">
        <v>32</v>
      </c>
      <c r="O12320" t="s">
        <v>6282</v>
      </c>
    </row>
    <row r="12321" spans="1:15" x14ac:dyDescent="0.25">
      <c r="A12321">
        <v>8188</v>
      </c>
      <c r="B12321" t="s">
        <v>20331</v>
      </c>
      <c r="C12321" t="s">
        <v>1501</v>
      </c>
      <c r="D12321" t="s">
        <v>5778</v>
      </c>
      <c r="E12321">
        <v>1800</v>
      </c>
      <c r="F12321">
        <v>30</v>
      </c>
      <c r="G12321" t="s">
        <v>20339</v>
      </c>
      <c r="H12321" t="s">
        <v>20333</v>
      </c>
      <c r="I12321" t="s">
        <v>96</v>
      </c>
      <c r="J12321" s="25">
        <v>44579</v>
      </c>
      <c r="K12321" s="25">
        <v>45637</v>
      </c>
      <c r="L12321" t="s">
        <v>20337</v>
      </c>
      <c r="M12321" t="s">
        <v>5780</v>
      </c>
      <c r="N12321" t="s">
        <v>32</v>
      </c>
      <c r="O12321" t="s">
        <v>6282</v>
      </c>
    </row>
    <row r="12322" spans="1:15" x14ac:dyDescent="0.25">
      <c r="A12322">
        <v>8189</v>
      </c>
      <c r="B12322" t="s">
        <v>20331</v>
      </c>
      <c r="C12322" t="s">
        <v>1501</v>
      </c>
      <c r="D12322" t="s">
        <v>5778</v>
      </c>
      <c r="E12322">
        <v>1800</v>
      </c>
      <c r="F12322">
        <v>30</v>
      </c>
      <c r="G12322" t="s">
        <v>20340</v>
      </c>
      <c r="H12322" t="s">
        <v>20333</v>
      </c>
      <c r="I12322" t="s">
        <v>96</v>
      </c>
      <c r="J12322" s="25">
        <v>44579</v>
      </c>
      <c r="K12322" s="25">
        <v>45637</v>
      </c>
      <c r="L12322" t="s">
        <v>20337</v>
      </c>
      <c r="M12322" t="s">
        <v>5780</v>
      </c>
      <c r="N12322" t="s">
        <v>32</v>
      </c>
      <c r="O12322" t="s">
        <v>6282</v>
      </c>
    </row>
    <row r="12323" spans="1:15" x14ac:dyDescent="0.25">
      <c r="A12323">
        <v>8190</v>
      </c>
      <c r="B12323" t="s">
        <v>20331</v>
      </c>
      <c r="C12323" t="s">
        <v>1501</v>
      </c>
      <c r="D12323" t="s">
        <v>5778</v>
      </c>
      <c r="E12323">
        <v>1800</v>
      </c>
      <c r="F12323">
        <v>30</v>
      </c>
      <c r="G12323" t="s">
        <v>20341</v>
      </c>
      <c r="H12323" t="s">
        <v>20333</v>
      </c>
      <c r="I12323" t="s">
        <v>96</v>
      </c>
      <c r="J12323" s="25">
        <v>44579</v>
      </c>
      <c r="K12323" s="25">
        <v>45637</v>
      </c>
      <c r="L12323" t="s">
        <v>20337</v>
      </c>
      <c r="M12323" t="s">
        <v>5780</v>
      </c>
      <c r="N12323" t="s">
        <v>32</v>
      </c>
      <c r="O12323" t="s">
        <v>6282</v>
      </c>
    </row>
    <row r="12324" spans="1:15" x14ac:dyDescent="0.25">
      <c r="A12324">
        <v>8191</v>
      </c>
      <c r="B12324" t="s">
        <v>11068</v>
      </c>
      <c r="C12324" t="s">
        <v>1501</v>
      </c>
      <c r="D12324" t="s">
        <v>5778</v>
      </c>
      <c r="E12324">
        <v>1800</v>
      </c>
      <c r="F12324">
        <v>30</v>
      </c>
      <c r="G12324" t="s">
        <v>20342</v>
      </c>
      <c r="H12324" t="s">
        <v>20333</v>
      </c>
      <c r="I12324" t="s">
        <v>96</v>
      </c>
      <c r="J12324" s="25">
        <v>44579</v>
      </c>
      <c r="K12324" s="25">
        <v>45637</v>
      </c>
      <c r="L12324" t="s">
        <v>20337</v>
      </c>
      <c r="M12324" t="s">
        <v>5780</v>
      </c>
      <c r="N12324" t="s">
        <v>32</v>
      </c>
      <c r="O12324" t="s">
        <v>6282</v>
      </c>
    </row>
    <row r="12325" spans="1:15" x14ac:dyDescent="0.25">
      <c r="A12325">
        <v>8192</v>
      </c>
      <c r="B12325" t="s">
        <v>20331</v>
      </c>
      <c r="C12325" t="s">
        <v>1501</v>
      </c>
      <c r="D12325" t="s">
        <v>5778</v>
      </c>
      <c r="E12325">
        <v>1800</v>
      </c>
      <c r="F12325">
        <v>30</v>
      </c>
      <c r="G12325" t="s">
        <v>20343</v>
      </c>
      <c r="H12325" t="s">
        <v>20333</v>
      </c>
      <c r="I12325" t="s">
        <v>96</v>
      </c>
      <c r="J12325" s="25">
        <v>44579</v>
      </c>
      <c r="K12325" s="25">
        <v>45637</v>
      </c>
      <c r="L12325" t="s">
        <v>20337</v>
      </c>
      <c r="M12325" t="s">
        <v>5780</v>
      </c>
      <c r="N12325" t="s">
        <v>32</v>
      </c>
      <c r="O12325" t="s">
        <v>6282</v>
      </c>
    </row>
    <row r="12326" spans="1:15" x14ac:dyDescent="0.25">
      <c r="A12326">
        <v>8193</v>
      </c>
      <c r="B12326" t="s">
        <v>20331</v>
      </c>
      <c r="C12326" t="s">
        <v>1501</v>
      </c>
      <c r="D12326" t="s">
        <v>5778</v>
      </c>
      <c r="E12326">
        <v>1800</v>
      </c>
      <c r="F12326">
        <v>30</v>
      </c>
      <c r="G12326" t="s">
        <v>20344</v>
      </c>
      <c r="H12326" t="s">
        <v>20333</v>
      </c>
      <c r="I12326" t="s">
        <v>96</v>
      </c>
      <c r="J12326" s="25">
        <v>44579</v>
      </c>
      <c r="K12326" s="25">
        <v>45637</v>
      </c>
      <c r="L12326" t="s">
        <v>20337</v>
      </c>
      <c r="M12326" t="s">
        <v>5780</v>
      </c>
      <c r="N12326" t="s">
        <v>32</v>
      </c>
      <c r="O12326" t="s">
        <v>6282</v>
      </c>
    </row>
    <row r="12327" spans="1:15" x14ac:dyDescent="0.25">
      <c r="A12327">
        <v>8194</v>
      </c>
      <c r="B12327" t="s">
        <v>20331</v>
      </c>
      <c r="C12327" t="s">
        <v>1501</v>
      </c>
      <c r="D12327" t="s">
        <v>5778</v>
      </c>
      <c r="E12327">
        <v>1800</v>
      </c>
      <c r="F12327">
        <v>30</v>
      </c>
      <c r="G12327" t="s">
        <v>20345</v>
      </c>
      <c r="H12327" t="s">
        <v>20333</v>
      </c>
      <c r="I12327" t="s">
        <v>96</v>
      </c>
      <c r="J12327" s="25">
        <v>44579</v>
      </c>
      <c r="K12327" s="25">
        <v>45637</v>
      </c>
      <c r="L12327" t="s">
        <v>20337</v>
      </c>
      <c r="M12327" t="s">
        <v>5780</v>
      </c>
      <c r="N12327" t="s">
        <v>32</v>
      </c>
      <c r="O12327" t="s">
        <v>6282</v>
      </c>
    </row>
    <row r="12328" spans="1:15" x14ac:dyDescent="0.25">
      <c r="A12328">
        <v>8195</v>
      </c>
      <c r="B12328" t="s">
        <v>11068</v>
      </c>
      <c r="C12328" t="s">
        <v>1501</v>
      </c>
      <c r="D12328" t="s">
        <v>5778</v>
      </c>
      <c r="E12328">
        <v>1800</v>
      </c>
      <c r="F12328">
        <v>30</v>
      </c>
      <c r="G12328" t="s">
        <v>20346</v>
      </c>
      <c r="H12328" t="s">
        <v>20333</v>
      </c>
      <c r="I12328" t="s">
        <v>96</v>
      </c>
      <c r="J12328" s="25">
        <v>44579</v>
      </c>
      <c r="K12328" s="25">
        <v>45637</v>
      </c>
      <c r="L12328" t="s">
        <v>20337</v>
      </c>
      <c r="M12328" t="s">
        <v>5780</v>
      </c>
      <c r="N12328" t="s">
        <v>32</v>
      </c>
      <c r="O12328" t="s">
        <v>6282</v>
      </c>
    </row>
    <row r="12329" spans="1:15" x14ac:dyDescent="0.25">
      <c r="A12329">
        <v>8196</v>
      </c>
      <c r="B12329" t="s">
        <v>11068</v>
      </c>
      <c r="C12329" t="s">
        <v>1501</v>
      </c>
      <c r="D12329" t="s">
        <v>5778</v>
      </c>
      <c r="E12329">
        <v>1800</v>
      </c>
      <c r="F12329">
        <v>30</v>
      </c>
      <c r="G12329" t="s">
        <v>20347</v>
      </c>
      <c r="H12329" t="s">
        <v>20333</v>
      </c>
      <c r="I12329" t="s">
        <v>96</v>
      </c>
      <c r="J12329" s="25">
        <v>44579</v>
      </c>
      <c r="K12329" s="25">
        <v>45637</v>
      </c>
      <c r="L12329" t="s">
        <v>20337</v>
      </c>
      <c r="M12329" t="s">
        <v>5780</v>
      </c>
      <c r="N12329" t="s">
        <v>32</v>
      </c>
      <c r="O12329" t="s">
        <v>6282</v>
      </c>
    </row>
    <row r="12330" spans="1:15" x14ac:dyDescent="0.25">
      <c r="A12330">
        <v>8199</v>
      </c>
      <c r="B12330" t="s">
        <v>11068</v>
      </c>
      <c r="C12330" t="s">
        <v>1501</v>
      </c>
      <c r="D12330" t="s">
        <v>5778</v>
      </c>
      <c r="E12330">
        <v>1800</v>
      </c>
      <c r="F12330">
        <v>30</v>
      </c>
      <c r="G12330" t="s">
        <v>20348</v>
      </c>
      <c r="H12330" t="s">
        <v>5786</v>
      </c>
      <c r="I12330" t="s">
        <v>96</v>
      </c>
      <c r="J12330" s="25">
        <v>44579</v>
      </c>
      <c r="K12330" s="25">
        <v>45638</v>
      </c>
      <c r="L12330" t="s">
        <v>20337</v>
      </c>
      <c r="M12330" t="s">
        <v>5780</v>
      </c>
      <c r="N12330" t="s">
        <v>32</v>
      </c>
      <c r="O12330" t="s">
        <v>6282</v>
      </c>
    </row>
    <row r="12331" spans="1:15" x14ac:dyDescent="0.25">
      <c r="A12331">
        <v>8200</v>
      </c>
      <c r="B12331" t="s">
        <v>11068</v>
      </c>
      <c r="C12331" t="s">
        <v>1501</v>
      </c>
      <c r="D12331" t="s">
        <v>5778</v>
      </c>
      <c r="E12331">
        <v>1800</v>
      </c>
      <c r="F12331">
        <v>30</v>
      </c>
      <c r="G12331" t="s">
        <v>20349</v>
      </c>
      <c r="H12331" t="s">
        <v>5786</v>
      </c>
      <c r="I12331" t="s">
        <v>96</v>
      </c>
      <c r="J12331" s="25">
        <v>44579</v>
      </c>
      <c r="K12331" s="25">
        <v>45638</v>
      </c>
      <c r="L12331" t="s">
        <v>20337</v>
      </c>
      <c r="M12331" t="s">
        <v>5780</v>
      </c>
      <c r="N12331" t="s">
        <v>32</v>
      </c>
      <c r="O12331" t="s">
        <v>6282</v>
      </c>
    </row>
    <row r="12332" spans="1:15" x14ac:dyDescent="0.25">
      <c r="A12332">
        <v>8201</v>
      </c>
      <c r="B12332" t="s">
        <v>11068</v>
      </c>
      <c r="C12332" t="s">
        <v>1501</v>
      </c>
      <c r="D12332" t="s">
        <v>5778</v>
      </c>
      <c r="E12332">
        <v>1800</v>
      </c>
      <c r="F12332">
        <v>30</v>
      </c>
      <c r="G12332" t="s">
        <v>20350</v>
      </c>
      <c r="H12332" t="s">
        <v>5786</v>
      </c>
      <c r="I12332" t="s">
        <v>96</v>
      </c>
      <c r="J12332" s="25">
        <v>44579</v>
      </c>
      <c r="K12332" s="25">
        <v>45638</v>
      </c>
      <c r="L12332" t="s">
        <v>20337</v>
      </c>
      <c r="M12332" t="s">
        <v>5780</v>
      </c>
      <c r="N12332" t="s">
        <v>32</v>
      </c>
      <c r="O12332" t="s">
        <v>6282</v>
      </c>
    </row>
    <row r="12333" spans="1:15" x14ac:dyDescent="0.25">
      <c r="A12333">
        <v>8202</v>
      </c>
      <c r="B12333" t="s">
        <v>11068</v>
      </c>
      <c r="C12333" t="s">
        <v>1501</v>
      </c>
      <c r="D12333" t="s">
        <v>5778</v>
      </c>
      <c r="E12333">
        <v>1140</v>
      </c>
      <c r="F12333">
        <v>19</v>
      </c>
      <c r="G12333" t="s">
        <v>20351</v>
      </c>
      <c r="H12333" t="s">
        <v>5786</v>
      </c>
      <c r="I12333" t="s">
        <v>96</v>
      </c>
      <c r="J12333" s="25">
        <v>44579</v>
      </c>
      <c r="K12333" s="25">
        <v>45638</v>
      </c>
      <c r="L12333" t="s">
        <v>20337</v>
      </c>
      <c r="M12333" t="s">
        <v>5780</v>
      </c>
      <c r="N12333" t="s">
        <v>32</v>
      </c>
      <c r="O12333" t="s">
        <v>6282</v>
      </c>
    </row>
    <row r="12334" spans="1:15" x14ac:dyDescent="0.25">
      <c r="A12334">
        <v>8211</v>
      </c>
      <c r="B12334" t="s">
        <v>18449</v>
      </c>
      <c r="C12334" t="s">
        <v>1501</v>
      </c>
      <c r="D12334" t="s">
        <v>5778</v>
      </c>
      <c r="E12334">
        <v>1800</v>
      </c>
      <c r="F12334">
        <v>30</v>
      </c>
      <c r="G12334" t="s">
        <v>20352</v>
      </c>
      <c r="H12334" t="s">
        <v>5786</v>
      </c>
      <c r="I12334" t="s">
        <v>96</v>
      </c>
      <c r="J12334" s="25">
        <v>44586</v>
      </c>
      <c r="K12334" s="25">
        <v>45638</v>
      </c>
      <c r="L12334" t="s">
        <v>998</v>
      </c>
      <c r="M12334" t="s">
        <v>5780</v>
      </c>
      <c r="N12334" t="s">
        <v>32</v>
      </c>
      <c r="O12334" t="s">
        <v>6282</v>
      </c>
    </row>
    <row r="12335" spans="1:15" x14ac:dyDescent="0.25">
      <c r="A12335">
        <v>8178</v>
      </c>
      <c r="B12335" t="s">
        <v>20327</v>
      </c>
      <c r="C12335" t="s">
        <v>1501</v>
      </c>
      <c r="D12335" t="s">
        <v>5778</v>
      </c>
      <c r="E12335">
        <v>1800</v>
      </c>
      <c r="F12335">
        <v>30</v>
      </c>
      <c r="G12335" t="s">
        <v>20353</v>
      </c>
      <c r="H12335" t="s">
        <v>5779</v>
      </c>
      <c r="I12335" t="s">
        <v>96</v>
      </c>
      <c r="J12335" s="25">
        <v>44673</v>
      </c>
      <c r="K12335" s="25">
        <v>45637</v>
      </c>
      <c r="L12335" t="s">
        <v>377</v>
      </c>
      <c r="M12335" t="s">
        <v>5780</v>
      </c>
      <c r="N12335" t="s">
        <v>32</v>
      </c>
      <c r="O12335" t="s">
        <v>6282</v>
      </c>
    </row>
    <row r="12336" spans="1:15" x14ac:dyDescent="0.25">
      <c r="A12336">
        <v>8179</v>
      </c>
      <c r="B12336" t="s">
        <v>20327</v>
      </c>
      <c r="C12336" t="s">
        <v>1501</v>
      </c>
      <c r="D12336" t="s">
        <v>5778</v>
      </c>
      <c r="E12336">
        <v>1800</v>
      </c>
      <c r="F12336">
        <v>30</v>
      </c>
      <c r="G12336" t="s">
        <v>20354</v>
      </c>
      <c r="H12336" t="s">
        <v>5779</v>
      </c>
      <c r="I12336" t="s">
        <v>96</v>
      </c>
      <c r="J12336" s="25">
        <v>44673</v>
      </c>
      <c r="K12336" s="25">
        <v>45637</v>
      </c>
      <c r="L12336" t="s">
        <v>377</v>
      </c>
      <c r="M12336" t="s">
        <v>5780</v>
      </c>
      <c r="N12336" t="s">
        <v>32</v>
      </c>
      <c r="O12336" t="s">
        <v>6282</v>
      </c>
    </row>
    <row r="12337" spans="1:15" x14ac:dyDescent="0.25">
      <c r="A12337">
        <v>8180</v>
      </c>
      <c r="B12337" t="s">
        <v>20327</v>
      </c>
      <c r="C12337" t="s">
        <v>1501</v>
      </c>
      <c r="D12337" t="s">
        <v>5778</v>
      </c>
      <c r="E12337">
        <v>1800</v>
      </c>
      <c r="F12337">
        <v>30</v>
      </c>
      <c r="G12337" t="s">
        <v>20355</v>
      </c>
      <c r="H12337" t="s">
        <v>5779</v>
      </c>
      <c r="I12337" t="s">
        <v>96</v>
      </c>
      <c r="J12337" s="25">
        <v>44673</v>
      </c>
      <c r="K12337" s="25">
        <v>45637</v>
      </c>
      <c r="L12337" t="s">
        <v>377</v>
      </c>
      <c r="M12337" t="s">
        <v>5780</v>
      </c>
      <c r="N12337" t="s">
        <v>32</v>
      </c>
      <c r="O12337" t="s">
        <v>6282</v>
      </c>
    </row>
    <row r="12338" spans="1:15" x14ac:dyDescent="0.25">
      <c r="A12338">
        <v>8181</v>
      </c>
      <c r="B12338" t="s">
        <v>20331</v>
      </c>
      <c r="C12338" t="s">
        <v>1501</v>
      </c>
      <c r="D12338" t="s">
        <v>5778</v>
      </c>
      <c r="E12338">
        <v>1740</v>
      </c>
      <c r="F12338">
        <v>29</v>
      </c>
      <c r="G12338" t="s">
        <v>20356</v>
      </c>
      <c r="H12338" t="s">
        <v>5779</v>
      </c>
      <c r="I12338" t="s">
        <v>96</v>
      </c>
      <c r="J12338" s="25">
        <v>44673</v>
      </c>
      <c r="K12338" s="25">
        <v>45637</v>
      </c>
      <c r="L12338" t="s">
        <v>377</v>
      </c>
      <c r="M12338" t="s">
        <v>5780</v>
      </c>
      <c r="N12338" t="s">
        <v>32</v>
      </c>
      <c r="O12338" t="s">
        <v>6282</v>
      </c>
    </row>
    <row r="12339" spans="1:15" x14ac:dyDescent="0.25">
      <c r="A12339">
        <v>8182</v>
      </c>
      <c r="B12339" t="s">
        <v>20327</v>
      </c>
      <c r="C12339" t="s">
        <v>1501</v>
      </c>
      <c r="D12339" t="s">
        <v>5778</v>
      </c>
      <c r="E12339">
        <v>1800</v>
      </c>
      <c r="F12339">
        <v>30</v>
      </c>
      <c r="G12339" t="s">
        <v>20357</v>
      </c>
      <c r="H12339" t="s">
        <v>5779</v>
      </c>
      <c r="I12339" t="s">
        <v>96</v>
      </c>
      <c r="J12339" s="25">
        <v>44673</v>
      </c>
      <c r="K12339" s="25">
        <v>45637</v>
      </c>
      <c r="L12339" t="s">
        <v>377</v>
      </c>
      <c r="M12339" t="s">
        <v>5780</v>
      </c>
      <c r="N12339" t="s">
        <v>32</v>
      </c>
      <c r="O12339" t="s">
        <v>6282</v>
      </c>
    </row>
    <row r="12340" spans="1:15" x14ac:dyDescent="0.25">
      <c r="A12340">
        <v>8197</v>
      </c>
      <c r="B12340" t="s">
        <v>20327</v>
      </c>
      <c r="C12340" t="s">
        <v>1501</v>
      </c>
      <c r="D12340" t="s">
        <v>5778</v>
      </c>
      <c r="E12340">
        <v>1140</v>
      </c>
      <c r="F12340">
        <v>19</v>
      </c>
      <c r="G12340" t="s">
        <v>20358</v>
      </c>
      <c r="H12340" t="s">
        <v>5782</v>
      </c>
      <c r="I12340" t="s">
        <v>96</v>
      </c>
      <c r="J12340" s="25">
        <v>44673</v>
      </c>
      <c r="K12340" s="25">
        <v>45637</v>
      </c>
      <c r="L12340" t="s">
        <v>377</v>
      </c>
      <c r="M12340" t="s">
        <v>5780</v>
      </c>
      <c r="N12340" t="s">
        <v>32</v>
      </c>
      <c r="O12340" t="s">
        <v>6282</v>
      </c>
    </row>
    <row r="12341" spans="1:15" x14ac:dyDescent="0.25">
      <c r="A12341">
        <v>8203</v>
      </c>
      <c r="B12341" t="s">
        <v>20327</v>
      </c>
      <c r="C12341" t="s">
        <v>1501</v>
      </c>
      <c r="D12341" t="s">
        <v>5778</v>
      </c>
      <c r="E12341">
        <v>1194</v>
      </c>
      <c r="F12341">
        <v>19</v>
      </c>
      <c r="G12341" t="s">
        <v>20359</v>
      </c>
      <c r="H12341" t="s">
        <v>5782</v>
      </c>
      <c r="I12341" t="s">
        <v>96</v>
      </c>
      <c r="J12341" s="25">
        <v>44673</v>
      </c>
      <c r="K12341" s="25">
        <v>45637</v>
      </c>
      <c r="L12341" t="s">
        <v>377</v>
      </c>
      <c r="M12341" t="s">
        <v>5780</v>
      </c>
      <c r="N12341" t="s">
        <v>32</v>
      </c>
      <c r="O12341" t="s">
        <v>6282</v>
      </c>
    </row>
    <row r="12342" spans="1:15" x14ac:dyDescent="0.25">
      <c r="A12342">
        <v>8198</v>
      </c>
      <c r="B12342" t="s">
        <v>20327</v>
      </c>
      <c r="C12342" t="s">
        <v>1501</v>
      </c>
      <c r="D12342" t="s">
        <v>5778</v>
      </c>
      <c r="E12342">
        <v>1660</v>
      </c>
      <c r="F12342">
        <v>27</v>
      </c>
      <c r="G12342" t="s">
        <v>20360</v>
      </c>
      <c r="H12342" t="s">
        <v>20361</v>
      </c>
      <c r="I12342" t="s">
        <v>96</v>
      </c>
      <c r="J12342" s="25">
        <v>44680</v>
      </c>
      <c r="K12342" s="25">
        <v>45638</v>
      </c>
      <c r="L12342" t="s">
        <v>19671</v>
      </c>
      <c r="M12342" t="s">
        <v>5780</v>
      </c>
      <c r="N12342" t="s">
        <v>32</v>
      </c>
      <c r="O12342" t="s">
        <v>6282</v>
      </c>
    </row>
    <row r="12343" spans="1:15" x14ac:dyDescent="0.25">
      <c r="A12343">
        <v>8207</v>
      </c>
      <c r="B12343" t="s">
        <v>9492</v>
      </c>
      <c r="C12343" t="s">
        <v>1501</v>
      </c>
      <c r="D12343" t="s">
        <v>5778</v>
      </c>
      <c r="E12343">
        <v>1800</v>
      </c>
      <c r="F12343">
        <v>30</v>
      </c>
      <c r="G12343" t="s">
        <v>20362</v>
      </c>
      <c r="H12343" t="s">
        <v>20363</v>
      </c>
      <c r="I12343" t="s">
        <v>96</v>
      </c>
      <c r="J12343" s="25">
        <v>44680</v>
      </c>
      <c r="K12343" s="25">
        <v>45638</v>
      </c>
      <c r="L12343" t="s">
        <v>19671</v>
      </c>
      <c r="M12343" t="s">
        <v>5780</v>
      </c>
      <c r="N12343" t="s">
        <v>32</v>
      </c>
      <c r="O12343" t="s">
        <v>6282</v>
      </c>
    </row>
    <row r="12344" spans="1:15" x14ac:dyDescent="0.25">
      <c r="A12344">
        <v>8208</v>
      </c>
      <c r="B12344" t="s">
        <v>20327</v>
      </c>
      <c r="C12344" t="s">
        <v>1501</v>
      </c>
      <c r="D12344" t="s">
        <v>5778</v>
      </c>
      <c r="E12344">
        <v>1800</v>
      </c>
      <c r="F12344">
        <v>30</v>
      </c>
      <c r="G12344" t="s">
        <v>20364</v>
      </c>
      <c r="H12344" t="s">
        <v>20363</v>
      </c>
      <c r="I12344" t="s">
        <v>96</v>
      </c>
      <c r="J12344" s="25">
        <v>44680</v>
      </c>
      <c r="K12344" s="25">
        <v>45638</v>
      </c>
      <c r="L12344" t="s">
        <v>19671</v>
      </c>
      <c r="M12344" t="s">
        <v>5780</v>
      </c>
      <c r="N12344" t="s">
        <v>32</v>
      </c>
      <c r="O12344" t="s">
        <v>6282</v>
      </c>
    </row>
    <row r="12345" spans="1:15" x14ac:dyDescent="0.25">
      <c r="A12345">
        <v>8209</v>
      </c>
      <c r="B12345" t="s">
        <v>20327</v>
      </c>
      <c r="C12345" t="s">
        <v>1501</v>
      </c>
      <c r="D12345" t="s">
        <v>5778</v>
      </c>
      <c r="E12345">
        <v>1800</v>
      </c>
      <c r="F12345">
        <v>30</v>
      </c>
      <c r="G12345" t="s">
        <v>20365</v>
      </c>
      <c r="H12345" t="s">
        <v>20363</v>
      </c>
      <c r="I12345" t="s">
        <v>96</v>
      </c>
      <c r="J12345" s="25">
        <v>44680</v>
      </c>
      <c r="K12345" s="25">
        <v>45638</v>
      </c>
      <c r="L12345" t="s">
        <v>19671</v>
      </c>
      <c r="M12345" t="s">
        <v>5780</v>
      </c>
      <c r="N12345" t="s">
        <v>32</v>
      </c>
      <c r="O12345" t="s">
        <v>6282</v>
      </c>
    </row>
    <row r="12346" spans="1:15" x14ac:dyDescent="0.25">
      <c r="A12346">
        <v>8210</v>
      </c>
      <c r="B12346" t="s">
        <v>20327</v>
      </c>
      <c r="C12346" t="s">
        <v>1501</v>
      </c>
      <c r="D12346" t="s">
        <v>5778</v>
      </c>
      <c r="E12346">
        <v>1800</v>
      </c>
      <c r="F12346">
        <v>30</v>
      </c>
      <c r="G12346" t="s">
        <v>20366</v>
      </c>
      <c r="H12346" t="s">
        <v>20363</v>
      </c>
      <c r="I12346" t="s">
        <v>96</v>
      </c>
      <c r="J12346" s="25">
        <v>44680</v>
      </c>
      <c r="K12346" s="25">
        <v>45638</v>
      </c>
      <c r="L12346" t="s">
        <v>19671</v>
      </c>
      <c r="M12346" t="s">
        <v>5780</v>
      </c>
      <c r="N12346" t="s">
        <v>32</v>
      </c>
      <c r="O12346" t="s">
        <v>6282</v>
      </c>
    </row>
    <row r="12347" spans="1:15" x14ac:dyDescent="0.25">
      <c r="A12347">
        <v>8212</v>
      </c>
      <c r="B12347" t="s">
        <v>10062</v>
      </c>
      <c r="C12347" t="s">
        <v>1501</v>
      </c>
      <c r="D12347" t="s">
        <v>5778</v>
      </c>
      <c r="E12347">
        <v>60</v>
      </c>
      <c r="F12347">
        <v>1</v>
      </c>
      <c r="G12347" t="s">
        <v>20367</v>
      </c>
      <c r="H12347" t="s">
        <v>5226</v>
      </c>
      <c r="I12347" t="s">
        <v>96</v>
      </c>
      <c r="J12347" s="25">
        <v>44708</v>
      </c>
      <c r="K12347" s="25">
        <v>45638</v>
      </c>
      <c r="L12347" t="s">
        <v>20368</v>
      </c>
      <c r="M12347" t="s">
        <v>5780</v>
      </c>
      <c r="N12347" t="s">
        <v>32</v>
      </c>
      <c r="O12347" t="s">
        <v>6282</v>
      </c>
    </row>
    <row r="12348" spans="1:15" x14ac:dyDescent="0.25">
      <c r="A12348">
        <v>8174</v>
      </c>
      <c r="B12348" t="s">
        <v>20369</v>
      </c>
      <c r="C12348" t="s">
        <v>1501</v>
      </c>
      <c r="D12348" t="s">
        <v>5778</v>
      </c>
      <c r="E12348">
        <v>1800</v>
      </c>
      <c r="F12348">
        <v>30</v>
      </c>
      <c r="G12348" t="s">
        <v>20370</v>
      </c>
      <c r="H12348" t="s">
        <v>5862</v>
      </c>
      <c r="I12348" t="s">
        <v>393</v>
      </c>
      <c r="J12348" s="25">
        <v>45756</v>
      </c>
      <c r="K12348" s="25">
        <v>45756</v>
      </c>
      <c r="L12348" t="s">
        <v>4743</v>
      </c>
      <c r="M12348" t="s">
        <v>5780</v>
      </c>
      <c r="N12348" t="s">
        <v>32</v>
      </c>
      <c r="O12348" t="s">
        <v>6282</v>
      </c>
    </row>
    <row r="12349" spans="1:15" x14ac:dyDescent="0.25">
      <c r="A12349">
        <v>8175</v>
      </c>
      <c r="B12349" t="s">
        <v>20369</v>
      </c>
      <c r="C12349" t="s">
        <v>1501</v>
      </c>
      <c r="D12349" t="s">
        <v>5778</v>
      </c>
      <c r="E12349">
        <v>360</v>
      </c>
      <c r="F12349">
        <v>6</v>
      </c>
      <c r="G12349" t="s">
        <v>20371</v>
      </c>
      <c r="H12349" t="s">
        <v>5862</v>
      </c>
      <c r="I12349" t="s">
        <v>393</v>
      </c>
      <c r="J12349" s="25">
        <v>45756</v>
      </c>
      <c r="K12349" s="25">
        <v>45756</v>
      </c>
      <c r="L12349" t="s">
        <v>4743</v>
      </c>
      <c r="M12349" t="s">
        <v>5780</v>
      </c>
      <c r="N12349" t="s">
        <v>32</v>
      </c>
      <c r="O12349" t="s">
        <v>6282</v>
      </c>
    </row>
    <row r="12350" spans="1:15" x14ac:dyDescent="0.25">
      <c r="A12350">
        <v>8176</v>
      </c>
      <c r="B12350" t="s">
        <v>20369</v>
      </c>
      <c r="C12350" t="s">
        <v>1501</v>
      </c>
      <c r="D12350" t="s">
        <v>5778</v>
      </c>
      <c r="E12350">
        <v>60</v>
      </c>
      <c r="F12350">
        <v>1</v>
      </c>
      <c r="G12350" t="s">
        <v>20372</v>
      </c>
      <c r="H12350" t="s">
        <v>5862</v>
      </c>
      <c r="I12350" t="s">
        <v>393</v>
      </c>
      <c r="J12350" s="25">
        <v>45756</v>
      </c>
      <c r="K12350" s="25">
        <v>45756</v>
      </c>
      <c r="L12350" t="s">
        <v>4743</v>
      </c>
      <c r="M12350" t="s">
        <v>5780</v>
      </c>
      <c r="N12350" t="s">
        <v>32</v>
      </c>
      <c r="O12350" t="s">
        <v>6282</v>
      </c>
    </row>
    <row r="12351" spans="1:15" x14ac:dyDescent="0.25">
      <c r="A12351">
        <v>8177</v>
      </c>
      <c r="B12351" t="s">
        <v>20369</v>
      </c>
      <c r="C12351" t="s">
        <v>1501</v>
      </c>
      <c r="D12351" t="s">
        <v>5778</v>
      </c>
      <c r="E12351">
        <v>779</v>
      </c>
      <c r="F12351">
        <v>12</v>
      </c>
      <c r="G12351" t="s">
        <v>20372</v>
      </c>
      <c r="H12351" t="s">
        <v>5862</v>
      </c>
      <c r="I12351" t="s">
        <v>393</v>
      </c>
      <c r="J12351" s="25">
        <v>45761</v>
      </c>
      <c r="K12351" s="25">
        <v>45761</v>
      </c>
      <c r="L12351" t="s">
        <v>33</v>
      </c>
      <c r="M12351" t="s">
        <v>5780</v>
      </c>
      <c r="N12351" t="s">
        <v>32</v>
      </c>
      <c r="O12351" t="s">
        <v>6282</v>
      </c>
    </row>
    <row r="12352" spans="1:15" x14ac:dyDescent="0.25">
      <c r="A12352">
        <v>8213</v>
      </c>
      <c r="B12352" t="s">
        <v>20369</v>
      </c>
      <c r="C12352" t="s">
        <v>1503</v>
      </c>
      <c r="D12352" t="s">
        <v>5783</v>
      </c>
      <c r="E12352">
        <v>1800</v>
      </c>
      <c r="F12352">
        <v>30</v>
      </c>
      <c r="G12352" t="s">
        <v>20373</v>
      </c>
      <c r="H12352" t="s">
        <v>5862</v>
      </c>
      <c r="I12352" t="s">
        <v>393</v>
      </c>
      <c r="J12352" s="25">
        <v>45808</v>
      </c>
      <c r="K12352" s="25">
        <v>45808</v>
      </c>
      <c r="L12352" t="s">
        <v>230</v>
      </c>
      <c r="M12352" t="s">
        <v>5784</v>
      </c>
      <c r="N12352" t="s">
        <v>32</v>
      </c>
      <c r="O12352" t="s">
        <v>6282</v>
      </c>
    </row>
    <row r="12353" spans="1:15" x14ac:dyDescent="0.25">
      <c r="A12353">
        <v>8214</v>
      </c>
      <c r="B12353" t="s">
        <v>20369</v>
      </c>
      <c r="C12353" t="s">
        <v>1503</v>
      </c>
      <c r="D12353" t="s">
        <v>5783</v>
      </c>
      <c r="E12353">
        <v>1800</v>
      </c>
      <c r="F12353">
        <v>30</v>
      </c>
      <c r="G12353" t="s">
        <v>20374</v>
      </c>
      <c r="H12353" t="s">
        <v>5862</v>
      </c>
      <c r="I12353" t="s">
        <v>393</v>
      </c>
      <c r="J12353" s="25">
        <v>45808</v>
      </c>
      <c r="K12353" s="25">
        <v>45808</v>
      </c>
      <c r="L12353" t="s">
        <v>230</v>
      </c>
      <c r="M12353" t="s">
        <v>5784</v>
      </c>
      <c r="N12353" t="s">
        <v>32</v>
      </c>
      <c r="O12353" t="s">
        <v>6282</v>
      </c>
    </row>
    <row r="12354" spans="1:15" x14ac:dyDescent="0.25">
      <c r="A12354">
        <v>8215</v>
      </c>
      <c r="B12354" t="s">
        <v>20369</v>
      </c>
      <c r="C12354" t="s">
        <v>1503</v>
      </c>
      <c r="D12354" t="s">
        <v>5783</v>
      </c>
      <c r="E12354">
        <v>1800</v>
      </c>
      <c r="F12354">
        <v>30</v>
      </c>
      <c r="G12354" t="s">
        <v>20375</v>
      </c>
      <c r="H12354" t="s">
        <v>5862</v>
      </c>
      <c r="I12354" t="s">
        <v>393</v>
      </c>
      <c r="J12354" s="25">
        <v>45808</v>
      </c>
      <c r="K12354" s="25">
        <v>45808</v>
      </c>
      <c r="L12354" t="s">
        <v>230</v>
      </c>
      <c r="M12354" t="s">
        <v>5784</v>
      </c>
      <c r="N12354" t="s">
        <v>32</v>
      </c>
      <c r="O12354" t="s">
        <v>6282</v>
      </c>
    </row>
    <row r="12355" spans="1:15" x14ac:dyDescent="0.25">
      <c r="A12355">
        <v>8216</v>
      </c>
      <c r="B12355" t="s">
        <v>20369</v>
      </c>
      <c r="C12355" t="s">
        <v>1503</v>
      </c>
      <c r="D12355" t="s">
        <v>5783</v>
      </c>
      <c r="E12355">
        <v>599</v>
      </c>
      <c r="F12355">
        <v>9</v>
      </c>
      <c r="G12355" t="s">
        <v>20376</v>
      </c>
      <c r="H12355" t="s">
        <v>5862</v>
      </c>
      <c r="I12355" t="s">
        <v>393</v>
      </c>
      <c r="J12355" s="25">
        <v>45808</v>
      </c>
      <c r="K12355" s="25">
        <v>45808</v>
      </c>
      <c r="L12355" t="s">
        <v>230</v>
      </c>
      <c r="M12355" t="s">
        <v>5784</v>
      </c>
      <c r="N12355" t="s">
        <v>32</v>
      </c>
      <c r="O12355" t="s">
        <v>6282</v>
      </c>
    </row>
    <row r="12356" spans="1:15" x14ac:dyDescent="0.25">
      <c r="A12356">
        <v>8218</v>
      </c>
      <c r="B12356" t="s">
        <v>20099</v>
      </c>
      <c r="C12356" t="s">
        <v>1505</v>
      </c>
      <c r="D12356" t="s">
        <v>5785</v>
      </c>
      <c r="E12356">
        <v>1500</v>
      </c>
      <c r="F12356">
        <v>25</v>
      </c>
      <c r="G12356" t="s">
        <v>20377</v>
      </c>
      <c r="H12356" t="s">
        <v>5786</v>
      </c>
      <c r="I12356" t="s">
        <v>96</v>
      </c>
      <c r="J12356" s="25">
        <v>44565</v>
      </c>
      <c r="K12356" s="25">
        <v>45638</v>
      </c>
      <c r="L12356" t="s">
        <v>5781</v>
      </c>
      <c r="M12356" t="s">
        <v>1506</v>
      </c>
      <c r="N12356" t="s">
        <v>32</v>
      </c>
      <c r="O12356" t="s">
        <v>6282</v>
      </c>
    </row>
    <row r="12357" spans="1:15" x14ac:dyDescent="0.25">
      <c r="A12357">
        <v>8217</v>
      </c>
      <c r="B12357" t="s">
        <v>20099</v>
      </c>
      <c r="C12357" t="s">
        <v>1505</v>
      </c>
      <c r="D12357" t="s">
        <v>5785</v>
      </c>
      <c r="E12357">
        <v>1800</v>
      </c>
      <c r="F12357">
        <v>30</v>
      </c>
      <c r="G12357" t="s">
        <v>20378</v>
      </c>
      <c r="H12357" t="s">
        <v>5782</v>
      </c>
      <c r="I12357" t="s">
        <v>96</v>
      </c>
      <c r="J12357" s="25">
        <v>44673</v>
      </c>
      <c r="K12357" s="25">
        <v>45637</v>
      </c>
      <c r="L12357" t="s">
        <v>377</v>
      </c>
      <c r="M12357" t="s">
        <v>1506</v>
      </c>
      <c r="N12357" t="s">
        <v>32</v>
      </c>
      <c r="O12357" t="s">
        <v>6282</v>
      </c>
    </row>
    <row r="12358" spans="1:15" x14ac:dyDescent="0.25">
      <c r="A12358">
        <v>8219</v>
      </c>
      <c r="B12358" t="s">
        <v>20099</v>
      </c>
      <c r="C12358" t="s">
        <v>1505</v>
      </c>
      <c r="D12358" t="s">
        <v>5785</v>
      </c>
      <c r="E12358">
        <v>480</v>
      </c>
      <c r="F12358">
        <v>8</v>
      </c>
      <c r="G12358" t="s">
        <v>20379</v>
      </c>
      <c r="H12358" t="s">
        <v>5782</v>
      </c>
      <c r="I12358" t="s">
        <v>96</v>
      </c>
      <c r="J12358" s="25">
        <v>44673</v>
      </c>
      <c r="K12358" s="25">
        <v>45637</v>
      </c>
      <c r="L12358" t="s">
        <v>377</v>
      </c>
      <c r="M12358" t="s">
        <v>1506</v>
      </c>
      <c r="N12358" t="s">
        <v>32</v>
      </c>
      <c r="O12358" t="s">
        <v>6282</v>
      </c>
    </row>
    <row r="12359" spans="1:15" x14ac:dyDescent="0.25">
      <c r="A12359">
        <v>8220</v>
      </c>
      <c r="B12359" t="s">
        <v>20369</v>
      </c>
      <c r="C12359" t="s">
        <v>4089</v>
      </c>
      <c r="D12359" t="s">
        <v>20380</v>
      </c>
      <c r="E12359">
        <v>1500</v>
      </c>
      <c r="F12359">
        <v>25</v>
      </c>
      <c r="G12359" t="s">
        <v>20381</v>
      </c>
      <c r="H12359" t="s">
        <v>1470</v>
      </c>
      <c r="I12359" t="s">
        <v>393</v>
      </c>
      <c r="J12359" s="25">
        <v>46043</v>
      </c>
      <c r="K12359" s="25">
        <v>46048</v>
      </c>
      <c r="L12359" t="s">
        <v>565</v>
      </c>
      <c r="M12359" t="s">
        <v>1506</v>
      </c>
      <c r="N12359" t="s">
        <v>213</v>
      </c>
      <c r="O12359" t="s">
        <v>6282</v>
      </c>
    </row>
    <row r="12360" spans="1:15" x14ac:dyDescent="0.25">
      <c r="A12360">
        <v>10106</v>
      </c>
      <c r="B12360" t="s">
        <v>20369</v>
      </c>
      <c r="C12360" t="s">
        <v>4089</v>
      </c>
      <c r="D12360" t="s">
        <v>20380</v>
      </c>
      <c r="E12360">
        <v>1800</v>
      </c>
      <c r="F12360">
        <v>30</v>
      </c>
      <c r="G12360" t="s">
        <v>20382</v>
      </c>
      <c r="H12360" t="s">
        <v>1470</v>
      </c>
      <c r="I12360" t="s">
        <v>393</v>
      </c>
      <c r="J12360" s="25">
        <v>46050</v>
      </c>
      <c r="K12360" s="25">
        <v>46050</v>
      </c>
      <c r="L12360" t="s">
        <v>7074</v>
      </c>
      <c r="M12360" t="s">
        <v>1506</v>
      </c>
      <c r="N12360" t="s">
        <v>213</v>
      </c>
      <c r="O12360" t="s">
        <v>6302</v>
      </c>
    </row>
    <row r="12361" spans="1:15" x14ac:dyDescent="0.25">
      <c r="A12361">
        <v>10107</v>
      </c>
      <c r="B12361" t="s">
        <v>20369</v>
      </c>
      <c r="C12361" t="s">
        <v>4089</v>
      </c>
      <c r="D12361" t="s">
        <v>20380</v>
      </c>
      <c r="E12361">
        <v>1080</v>
      </c>
      <c r="F12361">
        <v>18</v>
      </c>
      <c r="G12361" t="s">
        <v>20383</v>
      </c>
      <c r="H12361" t="s">
        <v>1470</v>
      </c>
      <c r="I12361" t="s">
        <v>393</v>
      </c>
      <c r="J12361" s="25">
        <v>46050</v>
      </c>
      <c r="K12361" s="25">
        <v>46050</v>
      </c>
      <c r="L12361" t="s">
        <v>7074</v>
      </c>
      <c r="M12361" t="s">
        <v>1506</v>
      </c>
      <c r="N12361" t="s">
        <v>213</v>
      </c>
      <c r="O12361" t="s">
        <v>6302</v>
      </c>
    </row>
    <row r="12362" spans="1:15" x14ac:dyDescent="0.25">
      <c r="A12362">
        <v>8221</v>
      </c>
      <c r="B12362" t="s">
        <v>20384</v>
      </c>
      <c r="C12362" t="s">
        <v>1510</v>
      </c>
      <c r="D12362" t="s">
        <v>1508</v>
      </c>
      <c r="E12362">
        <v>1200</v>
      </c>
      <c r="F12362">
        <v>20</v>
      </c>
      <c r="G12362" t="s">
        <v>20385</v>
      </c>
      <c r="H12362" t="s">
        <v>1457</v>
      </c>
      <c r="I12362" t="s">
        <v>393</v>
      </c>
      <c r="J12362" s="25">
        <v>46008</v>
      </c>
      <c r="K12362" s="25">
        <v>46008</v>
      </c>
      <c r="L12362" t="s">
        <v>1499</v>
      </c>
      <c r="M12362" t="s">
        <v>1509</v>
      </c>
      <c r="N12362" t="s">
        <v>213</v>
      </c>
      <c r="O12362" t="s">
        <v>6282</v>
      </c>
    </row>
    <row r="12363" spans="1:15" x14ac:dyDescent="0.25">
      <c r="A12363">
        <v>8222</v>
      </c>
      <c r="B12363" t="s">
        <v>20384</v>
      </c>
      <c r="C12363" t="s">
        <v>1510</v>
      </c>
      <c r="D12363" t="s">
        <v>1508</v>
      </c>
      <c r="E12363">
        <v>1200</v>
      </c>
      <c r="F12363">
        <v>20</v>
      </c>
      <c r="G12363" t="s">
        <v>20386</v>
      </c>
      <c r="H12363" t="s">
        <v>1457</v>
      </c>
      <c r="I12363" t="s">
        <v>393</v>
      </c>
      <c r="J12363" s="25">
        <v>46008</v>
      </c>
      <c r="K12363" s="25">
        <v>46008</v>
      </c>
      <c r="L12363" t="s">
        <v>1499</v>
      </c>
      <c r="M12363" t="s">
        <v>1509</v>
      </c>
      <c r="N12363" t="s">
        <v>213</v>
      </c>
      <c r="O12363" t="s">
        <v>6282</v>
      </c>
    </row>
    <row r="12364" spans="1:15" x14ac:dyDescent="0.25">
      <c r="A12364">
        <v>8223</v>
      </c>
      <c r="B12364" t="s">
        <v>20384</v>
      </c>
      <c r="C12364" t="s">
        <v>1510</v>
      </c>
      <c r="D12364" t="s">
        <v>1508</v>
      </c>
      <c r="E12364">
        <v>1200</v>
      </c>
      <c r="F12364">
        <v>20</v>
      </c>
      <c r="G12364" t="s">
        <v>20387</v>
      </c>
      <c r="H12364" t="s">
        <v>1457</v>
      </c>
      <c r="I12364" t="s">
        <v>393</v>
      </c>
      <c r="J12364" s="25">
        <v>46008</v>
      </c>
      <c r="K12364" s="25">
        <v>46008</v>
      </c>
      <c r="L12364" t="s">
        <v>1499</v>
      </c>
      <c r="M12364" t="s">
        <v>1509</v>
      </c>
      <c r="N12364" t="s">
        <v>213</v>
      </c>
      <c r="O12364" t="s">
        <v>6282</v>
      </c>
    </row>
    <row r="12365" spans="1:15" x14ac:dyDescent="0.25">
      <c r="A12365">
        <v>8224</v>
      </c>
      <c r="B12365" t="s">
        <v>20384</v>
      </c>
      <c r="C12365" t="s">
        <v>1510</v>
      </c>
      <c r="D12365" t="s">
        <v>1508</v>
      </c>
      <c r="E12365">
        <v>900</v>
      </c>
      <c r="F12365">
        <v>15</v>
      </c>
      <c r="G12365" t="s">
        <v>20388</v>
      </c>
      <c r="H12365" t="s">
        <v>1457</v>
      </c>
      <c r="I12365" t="s">
        <v>393</v>
      </c>
      <c r="J12365" s="25">
        <v>46008</v>
      </c>
      <c r="K12365" s="25">
        <v>46008</v>
      </c>
      <c r="L12365" t="s">
        <v>1499</v>
      </c>
      <c r="M12365" t="s">
        <v>1509</v>
      </c>
      <c r="N12365" t="s">
        <v>213</v>
      </c>
      <c r="O12365" t="s">
        <v>6282</v>
      </c>
    </row>
    <row r="12366" spans="1:15" x14ac:dyDescent="0.25">
      <c r="A12366">
        <v>10136</v>
      </c>
      <c r="B12366" t="s">
        <v>20384</v>
      </c>
      <c r="C12366" t="s">
        <v>1510</v>
      </c>
      <c r="D12366" t="s">
        <v>1508</v>
      </c>
      <c r="E12366">
        <v>1200</v>
      </c>
      <c r="F12366">
        <v>20</v>
      </c>
      <c r="G12366" t="s">
        <v>20389</v>
      </c>
      <c r="H12366" t="s">
        <v>20070</v>
      </c>
      <c r="I12366" t="s">
        <v>393</v>
      </c>
      <c r="J12366" s="25">
        <v>46050</v>
      </c>
      <c r="K12366" s="25">
        <v>46050</v>
      </c>
      <c r="L12366" t="s">
        <v>7074</v>
      </c>
      <c r="M12366" t="s">
        <v>1509</v>
      </c>
      <c r="N12366" t="s">
        <v>213</v>
      </c>
      <c r="O12366" t="s">
        <v>6302</v>
      </c>
    </row>
    <row r="12367" spans="1:15" x14ac:dyDescent="0.25">
      <c r="A12367">
        <v>10137</v>
      </c>
      <c r="B12367" t="s">
        <v>20384</v>
      </c>
      <c r="C12367" t="s">
        <v>1510</v>
      </c>
      <c r="D12367" t="s">
        <v>1508</v>
      </c>
      <c r="E12367">
        <v>1200</v>
      </c>
      <c r="F12367">
        <v>20</v>
      </c>
      <c r="G12367" t="s">
        <v>20390</v>
      </c>
      <c r="H12367" t="s">
        <v>20070</v>
      </c>
      <c r="I12367" t="s">
        <v>393</v>
      </c>
      <c r="J12367" s="25">
        <v>46050</v>
      </c>
      <c r="K12367" s="25">
        <v>46050</v>
      </c>
      <c r="L12367" t="s">
        <v>7074</v>
      </c>
      <c r="M12367" t="s">
        <v>1509</v>
      </c>
      <c r="N12367" t="s">
        <v>213</v>
      </c>
      <c r="O12367" t="s">
        <v>6302</v>
      </c>
    </row>
    <row r="12368" spans="1:15" x14ac:dyDescent="0.25">
      <c r="A12368">
        <v>10138</v>
      </c>
      <c r="B12368" t="s">
        <v>20384</v>
      </c>
      <c r="C12368" t="s">
        <v>1510</v>
      </c>
      <c r="D12368" t="s">
        <v>1508</v>
      </c>
      <c r="E12368">
        <v>1200</v>
      </c>
      <c r="F12368">
        <v>20</v>
      </c>
      <c r="G12368" t="s">
        <v>20391</v>
      </c>
      <c r="H12368" t="s">
        <v>20070</v>
      </c>
      <c r="I12368" t="s">
        <v>393</v>
      </c>
      <c r="J12368" s="25">
        <v>46050</v>
      </c>
      <c r="K12368" s="25">
        <v>46050</v>
      </c>
      <c r="L12368" t="s">
        <v>7074</v>
      </c>
      <c r="M12368" t="s">
        <v>1509</v>
      </c>
      <c r="N12368" t="s">
        <v>213</v>
      </c>
      <c r="O12368" t="s">
        <v>6302</v>
      </c>
    </row>
    <row r="12369" spans="1:15" x14ac:dyDescent="0.25">
      <c r="A12369">
        <v>10139</v>
      </c>
      <c r="B12369" t="s">
        <v>20384</v>
      </c>
      <c r="C12369" t="s">
        <v>1510</v>
      </c>
      <c r="D12369" t="s">
        <v>1508</v>
      </c>
      <c r="E12369">
        <v>840</v>
      </c>
      <c r="F12369">
        <v>14</v>
      </c>
      <c r="G12369" t="s">
        <v>20392</v>
      </c>
      <c r="H12369" t="s">
        <v>20070</v>
      </c>
      <c r="I12369" t="s">
        <v>393</v>
      </c>
      <c r="J12369" s="25">
        <v>46050</v>
      </c>
      <c r="K12369" s="25">
        <v>46050</v>
      </c>
      <c r="L12369" t="s">
        <v>7074</v>
      </c>
      <c r="M12369" t="s">
        <v>1509</v>
      </c>
      <c r="N12369" t="s">
        <v>213</v>
      </c>
      <c r="O12369" t="s">
        <v>6302</v>
      </c>
    </row>
    <row r="12370" spans="1:15" x14ac:dyDescent="0.25">
      <c r="A12370">
        <v>10124</v>
      </c>
      <c r="B12370" t="s">
        <v>20393</v>
      </c>
      <c r="C12370" t="s">
        <v>1510</v>
      </c>
      <c r="D12370" t="s">
        <v>1508</v>
      </c>
      <c r="E12370">
        <v>1200</v>
      </c>
      <c r="F12370">
        <v>20</v>
      </c>
      <c r="G12370" t="s">
        <v>20394</v>
      </c>
      <c r="H12370" t="s">
        <v>4134</v>
      </c>
      <c r="I12370" t="s">
        <v>393</v>
      </c>
      <c r="J12370" s="25">
        <v>46056</v>
      </c>
      <c r="K12370" s="25">
        <v>46056</v>
      </c>
      <c r="L12370" t="s">
        <v>4157</v>
      </c>
      <c r="M12370" t="s">
        <v>1509</v>
      </c>
      <c r="N12370" t="s">
        <v>213</v>
      </c>
      <c r="O12370" t="s">
        <v>6302</v>
      </c>
    </row>
    <row r="12371" spans="1:15" x14ac:dyDescent="0.25">
      <c r="A12371">
        <v>10118</v>
      </c>
      <c r="B12371" t="s">
        <v>7370</v>
      </c>
      <c r="C12371" t="s">
        <v>1510</v>
      </c>
      <c r="D12371" t="s">
        <v>1508</v>
      </c>
      <c r="E12371">
        <v>1200</v>
      </c>
      <c r="F12371">
        <v>20</v>
      </c>
      <c r="G12371" t="s">
        <v>20395</v>
      </c>
      <c r="H12371" t="s">
        <v>4134</v>
      </c>
      <c r="I12371" t="s">
        <v>393</v>
      </c>
      <c r="J12371" s="25">
        <v>46056</v>
      </c>
      <c r="K12371" s="25">
        <v>46056</v>
      </c>
      <c r="L12371" t="s">
        <v>4157</v>
      </c>
      <c r="M12371" t="s">
        <v>1509</v>
      </c>
      <c r="N12371" t="s">
        <v>213</v>
      </c>
      <c r="O12371" t="s">
        <v>6302</v>
      </c>
    </row>
    <row r="12372" spans="1:15" x14ac:dyDescent="0.25">
      <c r="A12372">
        <v>10125</v>
      </c>
      <c r="B12372" t="s">
        <v>20393</v>
      </c>
      <c r="C12372" t="s">
        <v>1510</v>
      </c>
      <c r="D12372" t="s">
        <v>1508</v>
      </c>
      <c r="E12372">
        <v>1200</v>
      </c>
      <c r="F12372">
        <v>20</v>
      </c>
      <c r="G12372" t="s">
        <v>20396</v>
      </c>
      <c r="H12372" t="s">
        <v>4134</v>
      </c>
      <c r="I12372" t="s">
        <v>393</v>
      </c>
      <c r="J12372" s="25">
        <v>46056</v>
      </c>
      <c r="K12372" s="25">
        <v>46056</v>
      </c>
      <c r="L12372" t="s">
        <v>4157</v>
      </c>
      <c r="M12372" t="s">
        <v>1509</v>
      </c>
      <c r="N12372" t="s">
        <v>213</v>
      </c>
      <c r="O12372" t="s">
        <v>6302</v>
      </c>
    </row>
    <row r="12373" spans="1:15" x14ac:dyDescent="0.25">
      <c r="A12373">
        <v>10119</v>
      </c>
      <c r="B12373" t="s">
        <v>7370</v>
      </c>
      <c r="C12373" t="s">
        <v>1510</v>
      </c>
      <c r="D12373" t="s">
        <v>1508</v>
      </c>
      <c r="E12373">
        <v>1200</v>
      </c>
      <c r="F12373">
        <v>20</v>
      </c>
      <c r="G12373" t="s">
        <v>20397</v>
      </c>
      <c r="H12373" t="s">
        <v>4134</v>
      </c>
      <c r="I12373" t="s">
        <v>393</v>
      </c>
      <c r="J12373" s="25">
        <v>46056</v>
      </c>
      <c r="K12373" s="25">
        <v>46056</v>
      </c>
      <c r="L12373" t="s">
        <v>4157</v>
      </c>
      <c r="M12373" t="s">
        <v>1509</v>
      </c>
      <c r="N12373" t="s">
        <v>213</v>
      </c>
      <c r="O12373" t="s">
        <v>6302</v>
      </c>
    </row>
    <row r="12374" spans="1:15" x14ac:dyDescent="0.25">
      <c r="A12374">
        <v>10126</v>
      </c>
      <c r="B12374" t="s">
        <v>20393</v>
      </c>
      <c r="C12374" t="s">
        <v>1510</v>
      </c>
      <c r="D12374" t="s">
        <v>1508</v>
      </c>
      <c r="E12374">
        <v>1200</v>
      </c>
      <c r="F12374">
        <v>20</v>
      </c>
      <c r="G12374" t="s">
        <v>20398</v>
      </c>
      <c r="H12374" t="s">
        <v>4134</v>
      </c>
      <c r="I12374" t="s">
        <v>393</v>
      </c>
      <c r="J12374" s="25">
        <v>46056</v>
      </c>
      <c r="K12374" s="25">
        <v>46056</v>
      </c>
      <c r="L12374" t="s">
        <v>4157</v>
      </c>
      <c r="M12374" t="s">
        <v>1509</v>
      </c>
      <c r="N12374" t="s">
        <v>213</v>
      </c>
      <c r="O12374" t="s">
        <v>6302</v>
      </c>
    </row>
    <row r="12375" spans="1:15" x14ac:dyDescent="0.25">
      <c r="A12375">
        <v>10120</v>
      </c>
      <c r="B12375" t="s">
        <v>7370</v>
      </c>
      <c r="C12375" t="s">
        <v>1510</v>
      </c>
      <c r="D12375" t="s">
        <v>1508</v>
      </c>
      <c r="E12375">
        <v>1200</v>
      </c>
      <c r="F12375">
        <v>20</v>
      </c>
      <c r="G12375" t="s">
        <v>20399</v>
      </c>
      <c r="H12375" t="s">
        <v>4134</v>
      </c>
      <c r="I12375" t="s">
        <v>393</v>
      </c>
      <c r="J12375" s="25">
        <v>46056</v>
      </c>
      <c r="K12375" s="25">
        <v>46056</v>
      </c>
      <c r="L12375" t="s">
        <v>4157</v>
      </c>
      <c r="M12375" t="s">
        <v>1509</v>
      </c>
      <c r="N12375" t="s">
        <v>213</v>
      </c>
      <c r="O12375" t="s">
        <v>6302</v>
      </c>
    </row>
    <row r="12376" spans="1:15" x14ac:dyDescent="0.25">
      <c r="A12376">
        <v>10121</v>
      </c>
      <c r="B12376" t="s">
        <v>7370</v>
      </c>
      <c r="C12376" t="s">
        <v>1510</v>
      </c>
      <c r="D12376" t="s">
        <v>1508</v>
      </c>
      <c r="E12376">
        <v>1200</v>
      </c>
      <c r="F12376">
        <v>20</v>
      </c>
      <c r="G12376" t="s">
        <v>20400</v>
      </c>
      <c r="H12376" t="s">
        <v>4134</v>
      </c>
      <c r="I12376" t="s">
        <v>393</v>
      </c>
      <c r="J12376" s="25">
        <v>46056</v>
      </c>
      <c r="K12376" s="25">
        <v>46056</v>
      </c>
      <c r="L12376" t="s">
        <v>4157</v>
      </c>
      <c r="M12376" t="s">
        <v>1509</v>
      </c>
      <c r="N12376" t="s">
        <v>213</v>
      </c>
      <c r="O12376" t="s">
        <v>6302</v>
      </c>
    </row>
    <row r="12377" spans="1:15" x14ac:dyDescent="0.25">
      <c r="A12377">
        <v>10122</v>
      </c>
      <c r="B12377" t="s">
        <v>7370</v>
      </c>
      <c r="C12377" t="s">
        <v>1510</v>
      </c>
      <c r="D12377" t="s">
        <v>1508</v>
      </c>
      <c r="E12377">
        <v>1200</v>
      </c>
      <c r="F12377">
        <v>20</v>
      </c>
      <c r="G12377" t="s">
        <v>20401</v>
      </c>
      <c r="H12377" t="s">
        <v>4134</v>
      </c>
      <c r="I12377" t="s">
        <v>393</v>
      </c>
      <c r="J12377" s="25">
        <v>46056</v>
      </c>
      <c r="K12377" s="25">
        <v>46056</v>
      </c>
      <c r="L12377" t="s">
        <v>4157</v>
      </c>
      <c r="M12377" t="s">
        <v>1509</v>
      </c>
      <c r="N12377" t="s">
        <v>213</v>
      </c>
      <c r="O12377" t="s">
        <v>6302</v>
      </c>
    </row>
    <row r="12378" spans="1:15" x14ac:dyDescent="0.25">
      <c r="A12378">
        <v>10127</v>
      </c>
      <c r="B12378" t="s">
        <v>20393</v>
      </c>
      <c r="C12378" t="s">
        <v>1510</v>
      </c>
      <c r="D12378" t="s">
        <v>1508</v>
      </c>
      <c r="E12378">
        <v>1200</v>
      </c>
      <c r="F12378">
        <v>20</v>
      </c>
      <c r="G12378" t="s">
        <v>20402</v>
      </c>
      <c r="H12378" t="s">
        <v>4134</v>
      </c>
      <c r="I12378" t="s">
        <v>393</v>
      </c>
      <c r="J12378" s="25">
        <v>46056</v>
      </c>
      <c r="K12378" s="25">
        <v>46056</v>
      </c>
      <c r="L12378" t="s">
        <v>4157</v>
      </c>
      <c r="M12378" t="s">
        <v>1509</v>
      </c>
      <c r="N12378" t="s">
        <v>213</v>
      </c>
      <c r="O12378" t="s">
        <v>6302</v>
      </c>
    </row>
    <row r="12379" spans="1:15" x14ac:dyDescent="0.25">
      <c r="A12379">
        <v>10123</v>
      </c>
      <c r="B12379" t="s">
        <v>7370</v>
      </c>
      <c r="C12379" t="s">
        <v>1510</v>
      </c>
      <c r="D12379" t="s">
        <v>1508</v>
      </c>
      <c r="E12379">
        <v>1200</v>
      </c>
      <c r="F12379">
        <v>20</v>
      </c>
      <c r="G12379" t="s">
        <v>20403</v>
      </c>
      <c r="H12379" t="s">
        <v>4134</v>
      </c>
      <c r="I12379" t="s">
        <v>393</v>
      </c>
      <c r="J12379" s="25">
        <v>46056</v>
      </c>
      <c r="K12379" s="25">
        <v>46056</v>
      </c>
      <c r="L12379" t="s">
        <v>4157</v>
      </c>
      <c r="M12379" t="s">
        <v>1509</v>
      </c>
      <c r="N12379" t="s">
        <v>213</v>
      </c>
      <c r="O12379" t="s">
        <v>6302</v>
      </c>
    </row>
    <row r="12380" spans="1:15" x14ac:dyDescent="0.25">
      <c r="A12380">
        <v>10128</v>
      </c>
      <c r="B12380" t="s">
        <v>20393</v>
      </c>
      <c r="C12380" t="s">
        <v>1510</v>
      </c>
      <c r="D12380" t="s">
        <v>1508</v>
      </c>
      <c r="E12380">
        <v>1200</v>
      </c>
      <c r="F12380">
        <v>20</v>
      </c>
      <c r="G12380" t="s">
        <v>20404</v>
      </c>
      <c r="H12380" t="s">
        <v>4134</v>
      </c>
      <c r="I12380" t="s">
        <v>393</v>
      </c>
      <c r="J12380" s="25">
        <v>46056</v>
      </c>
      <c r="K12380" s="25">
        <v>46056</v>
      </c>
      <c r="L12380" t="s">
        <v>4157</v>
      </c>
      <c r="M12380" t="s">
        <v>1509</v>
      </c>
      <c r="N12380" t="s">
        <v>213</v>
      </c>
      <c r="O12380" t="s">
        <v>6302</v>
      </c>
    </row>
    <row r="12381" spans="1:15" x14ac:dyDescent="0.25">
      <c r="A12381">
        <v>10129</v>
      </c>
      <c r="B12381" t="s">
        <v>20393</v>
      </c>
      <c r="C12381" t="s">
        <v>1510</v>
      </c>
      <c r="D12381" t="s">
        <v>1508</v>
      </c>
      <c r="E12381">
        <v>1200</v>
      </c>
      <c r="F12381">
        <v>20</v>
      </c>
      <c r="G12381" t="s">
        <v>20405</v>
      </c>
      <c r="H12381" t="s">
        <v>4134</v>
      </c>
      <c r="I12381" t="s">
        <v>393</v>
      </c>
      <c r="J12381" s="25">
        <v>46056</v>
      </c>
      <c r="K12381" s="25">
        <v>46056</v>
      </c>
      <c r="L12381" t="s">
        <v>4157</v>
      </c>
      <c r="M12381" t="s">
        <v>1509</v>
      </c>
      <c r="N12381" t="s">
        <v>213</v>
      </c>
      <c r="O12381" t="s">
        <v>6302</v>
      </c>
    </row>
    <row r="12382" spans="1:15" x14ac:dyDescent="0.25">
      <c r="A12382">
        <v>10130</v>
      </c>
      <c r="B12382" t="s">
        <v>20393</v>
      </c>
      <c r="C12382" t="s">
        <v>1510</v>
      </c>
      <c r="D12382" t="s">
        <v>1508</v>
      </c>
      <c r="E12382">
        <v>1200</v>
      </c>
      <c r="F12382">
        <v>20</v>
      </c>
      <c r="G12382" t="s">
        <v>20406</v>
      </c>
      <c r="H12382" t="s">
        <v>4134</v>
      </c>
      <c r="I12382" t="s">
        <v>393</v>
      </c>
      <c r="J12382" s="25">
        <v>46056</v>
      </c>
      <c r="K12382" s="25">
        <v>46056</v>
      </c>
      <c r="L12382" t="s">
        <v>4157</v>
      </c>
      <c r="M12382" t="s">
        <v>1509</v>
      </c>
      <c r="N12382" t="s">
        <v>213</v>
      </c>
      <c r="O12382" t="s">
        <v>6302</v>
      </c>
    </row>
    <row r="12383" spans="1:15" x14ac:dyDescent="0.25">
      <c r="A12383">
        <v>10131</v>
      </c>
      <c r="B12383" t="s">
        <v>20393</v>
      </c>
      <c r="C12383" t="s">
        <v>1510</v>
      </c>
      <c r="D12383" t="s">
        <v>1508</v>
      </c>
      <c r="E12383">
        <v>1200</v>
      </c>
      <c r="F12383">
        <v>20</v>
      </c>
      <c r="G12383" t="s">
        <v>20407</v>
      </c>
      <c r="H12383" t="s">
        <v>4134</v>
      </c>
      <c r="I12383" t="s">
        <v>393</v>
      </c>
      <c r="J12383" s="25">
        <v>46056</v>
      </c>
      <c r="K12383" s="25">
        <v>46056</v>
      </c>
      <c r="L12383" t="s">
        <v>4157</v>
      </c>
      <c r="M12383" t="s">
        <v>1509</v>
      </c>
      <c r="N12383" t="s">
        <v>213</v>
      </c>
      <c r="O12383" t="s">
        <v>6302</v>
      </c>
    </row>
    <row r="12384" spans="1:15" x14ac:dyDescent="0.25">
      <c r="A12384">
        <v>10132</v>
      </c>
      <c r="B12384" t="s">
        <v>20393</v>
      </c>
      <c r="C12384" t="s">
        <v>1510</v>
      </c>
      <c r="D12384" t="s">
        <v>1508</v>
      </c>
      <c r="E12384">
        <v>1200</v>
      </c>
      <c r="F12384">
        <v>20</v>
      </c>
      <c r="G12384" t="s">
        <v>20408</v>
      </c>
      <c r="H12384" t="s">
        <v>4134</v>
      </c>
      <c r="I12384" t="s">
        <v>393</v>
      </c>
      <c r="J12384" s="25">
        <v>46056</v>
      </c>
      <c r="K12384" s="25">
        <v>46056</v>
      </c>
      <c r="L12384" t="s">
        <v>4157</v>
      </c>
      <c r="M12384" t="s">
        <v>1509</v>
      </c>
      <c r="N12384" t="s">
        <v>213</v>
      </c>
      <c r="O12384" t="s">
        <v>6302</v>
      </c>
    </row>
    <row r="12385" spans="1:15" x14ac:dyDescent="0.25">
      <c r="A12385">
        <v>10133</v>
      </c>
      <c r="B12385" t="s">
        <v>20393</v>
      </c>
      <c r="C12385" t="s">
        <v>1510</v>
      </c>
      <c r="D12385" t="s">
        <v>1508</v>
      </c>
      <c r="E12385">
        <v>1200</v>
      </c>
      <c r="F12385">
        <v>20</v>
      </c>
      <c r="G12385" t="s">
        <v>20409</v>
      </c>
      <c r="H12385" t="s">
        <v>4134</v>
      </c>
      <c r="I12385" t="s">
        <v>393</v>
      </c>
      <c r="J12385" s="25">
        <v>46056</v>
      </c>
      <c r="K12385" s="25">
        <v>46056</v>
      </c>
      <c r="L12385" t="s">
        <v>4157</v>
      </c>
      <c r="M12385" t="s">
        <v>1509</v>
      </c>
      <c r="N12385" t="s">
        <v>213</v>
      </c>
      <c r="O12385" t="s">
        <v>6302</v>
      </c>
    </row>
    <row r="12386" spans="1:15" x14ac:dyDescent="0.25">
      <c r="A12386">
        <v>10134</v>
      </c>
      <c r="B12386" t="s">
        <v>20393</v>
      </c>
      <c r="C12386" t="s">
        <v>1510</v>
      </c>
      <c r="D12386" t="s">
        <v>1508</v>
      </c>
      <c r="E12386">
        <v>1200</v>
      </c>
      <c r="F12386">
        <v>20</v>
      </c>
      <c r="G12386" t="s">
        <v>20410</v>
      </c>
      <c r="H12386" t="s">
        <v>4134</v>
      </c>
      <c r="I12386" t="s">
        <v>393</v>
      </c>
      <c r="J12386" s="25">
        <v>46056</v>
      </c>
      <c r="K12386" s="25">
        <v>46056</v>
      </c>
      <c r="L12386" t="s">
        <v>4157</v>
      </c>
      <c r="M12386" t="s">
        <v>1509</v>
      </c>
      <c r="N12386" t="s">
        <v>213</v>
      </c>
      <c r="O12386" t="s">
        <v>6302</v>
      </c>
    </row>
    <row r="12387" spans="1:15" x14ac:dyDescent="0.25">
      <c r="A12387">
        <v>10135</v>
      </c>
      <c r="B12387" t="s">
        <v>20393</v>
      </c>
      <c r="C12387" t="s">
        <v>1510</v>
      </c>
      <c r="D12387" t="s">
        <v>1508</v>
      </c>
      <c r="E12387">
        <v>300</v>
      </c>
      <c r="F12387">
        <v>5</v>
      </c>
      <c r="G12387" t="s">
        <v>20411</v>
      </c>
      <c r="H12387" t="s">
        <v>4134</v>
      </c>
      <c r="I12387" t="s">
        <v>393</v>
      </c>
      <c r="J12387" s="25">
        <v>46056</v>
      </c>
      <c r="K12387" s="25">
        <v>46056</v>
      </c>
      <c r="L12387" t="s">
        <v>4157</v>
      </c>
      <c r="M12387" t="s">
        <v>1509</v>
      </c>
      <c r="N12387" t="s">
        <v>213</v>
      </c>
      <c r="O12387" t="s">
        <v>6302</v>
      </c>
    </row>
    <row r="12388" spans="1:15" x14ac:dyDescent="0.25">
      <c r="A12388">
        <v>8225</v>
      </c>
      <c r="B12388" t="s">
        <v>24544</v>
      </c>
      <c r="C12388" t="s">
        <v>1510</v>
      </c>
      <c r="D12388" t="s">
        <v>1508</v>
      </c>
      <c r="E12388">
        <v>180</v>
      </c>
      <c r="F12388">
        <v>3</v>
      </c>
      <c r="G12388" t="s">
        <v>24561</v>
      </c>
      <c r="H12388" t="s">
        <v>4134</v>
      </c>
      <c r="I12388" t="s">
        <v>393</v>
      </c>
      <c r="J12388" s="25">
        <v>46064</v>
      </c>
      <c r="K12388" s="25">
        <v>46064</v>
      </c>
      <c r="L12388" t="s">
        <v>24453</v>
      </c>
      <c r="M12388" t="s">
        <v>1509</v>
      </c>
      <c r="N12388" t="s">
        <v>213</v>
      </c>
      <c r="O12388" t="s">
        <v>6282</v>
      </c>
    </row>
    <row r="12389" spans="1:15" x14ac:dyDescent="0.25">
      <c r="A12389">
        <v>10148</v>
      </c>
      <c r="B12389" t="s">
        <v>20061</v>
      </c>
      <c r="C12389" t="s">
        <v>1512</v>
      </c>
      <c r="D12389" t="s">
        <v>1513</v>
      </c>
      <c r="E12389">
        <v>1200</v>
      </c>
      <c r="F12389">
        <v>20</v>
      </c>
      <c r="G12389" t="s">
        <v>20412</v>
      </c>
      <c r="H12389" t="s">
        <v>20070</v>
      </c>
      <c r="I12389" t="s">
        <v>393</v>
      </c>
      <c r="J12389" s="25">
        <v>46050</v>
      </c>
      <c r="K12389" s="25">
        <v>46050</v>
      </c>
      <c r="L12389" t="s">
        <v>7074</v>
      </c>
      <c r="M12389" t="s">
        <v>1514</v>
      </c>
      <c r="N12389" t="s">
        <v>213</v>
      </c>
      <c r="O12389" t="s">
        <v>6302</v>
      </c>
    </row>
    <row r="12390" spans="1:15" x14ac:dyDescent="0.25">
      <c r="A12390">
        <v>10149</v>
      </c>
      <c r="B12390" t="s">
        <v>20061</v>
      </c>
      <c r="C12390" t="s">
        <v>1512</v>
      </c>
      <c r="D12390" t="s">
        <v>1513</v>
      </c>
      <c r="E12390">
        <v>480</v>
      </c>
      <c r="F12390">
        <v>8</v>
      </c>
      <c r="G12390" t="s">
        <v>20413</v>
      </c>
      <c r="H12390" t="s">
        <v>20070</v>
      </c>
      <c r="I12390" t="s">
        <v>393</v>
      </c>
      <c r="J12390" s="25">
        <v>46050</v>
      </c>
      <c r="K12390" s="25">
        <v>46050</v>
      </c>
      <c r="L12390" t="s">
        <v>7074</v>
      </c>
      <c r="M12390" t="s">
        <v>1514</v>
      </c>
      <c r="N12390" t="s">
        <v>213</v>
      </c>
      <c r="O12390" t="s">
        <v>6302</v>
      </c>
    </row>
    <row r="12391" spans="1:15" x14ac:dyDescent="0.25">
      <c r="A12391">
        <v>10145</v>
      </c>
      <c r="B12391" t="s">
        <v>10098</v>
      </c>
      <c r="C12391" t="s">
        <v>1512</v>
      </c>
      <c r="D12391" t="s">
        <v>1513</v>
      </c>
      <c r="E12391">
        <v>1200</v>
      </c>
      <c r="F12391">
        <v>20</v>
      </c>
      <c r="G12391" t="s">
        <v>20414</v>
      </c>
      <c r="H12391" t="s">
        <v>4134</v>
      </c>
      <c r="I12391" t="s">
        <v>393</v>
      </c>
      <c r="J12391" s="25">
        <v>46056</v>
      </c>
      <c r="K12391" s="25">
        <v>46056</v>
      </c>
      <c r="L12391" t="s">
        <v>4157</v>
      </c>
      <c r="M12391" t="s">
        <v>1514</v>
      </c>
      <c r="N12391" t="s">
        <v>213</v>
      </c>
      <c r="O12391" t="s">
        <v>6302</v>
      </c>
    </row>
    <row r="12392" spans="1:15" x14ac:dyDescent="0.25">
      <c r="A12392">
        <v>10146</v>
      </c>
      <c r="B12392" t="s">
        <v>20415</v>
      </c>
      <c r="C12392" t="s">
        <v>1512</v>
      </c>
      <c r="D12392" t="s">
        <v>1513</v>
      </c>
      <c r="E12392">
        <v>1200</v>
      </c>
      <c r="F12392">
        <v>20</v>
      </c>
      <c r="G12392" t="s">
        <v>20416</v>
      </c>
      <c r="H12392" t="s">
        <v>4134</v>
      </c>
      <c r="I12392" t="s">
        <v>393</v>
      </c>
      <c r="J12392" s="25">
        <v>46056</v>
      </c>
      <c r="K12392" s="25">
        <v>46056</v>
      </c>
      <c r="L12392" t="s">
        <v>4157</v>
      </c>
      <c r="M12392" t="s">
        <v>1514</v>
      </c>
      <c r="N12392" t="s">
        <v>213</v>
      </c>
      <c r="O12392" t="s">
        <v>6302</v>
      </c>
    </row>
    <row r="12393" spans="1:15" x14ac:dyDescent="0.25">
      <c r="A12393">
        <v>10147</v>
      </c>
      <c r="B12393" t="s">
        <v>20417</v>
      </c>
      <c r="C12393" t="s">
        <v>1512</v>
      </c>
      <c r="D12393" t="s">
        <v>1513</v>
      </c>
      <c r="E12393">
        <v>480</v>
      </c>
      <c r="F12393">
        <v>8</v>
      </c>
      <c r="G12393" t="s">
        <v>20418</v>
      </c>
      <c r="H12393" t="s">
        <v>4134</v>
      </c>
      <c r="I12393" t="s">
        <v>393</v>
      </c>
      <c r="J12393" s="25">
        <v>46056</v>
      </c>
      <c r="K12393" s="25">
        <v>46056</v>
      </c>
      <c r="L12393" t="s">
        <v>4157</v>
      </c>
      <c r="M12393" t="s">
        <v>1514</v>
      </c>
      <c r="N12393" t="s">
        <v>213</v>
      </c>
      <c r="O12393" t="s">
        <v>6302</v>
      </c>
    </row>
    <row r="12394" spans="1:15" x14ac:dyDescent="0.25">
      <c r="A12394">
        <v>10153</v>
      </c>
      <c r="B12394" t="s">
        <v>9751</v>
      </c>
      <c r="C12394" t="s">
        <v>1516</v>
      </c>
      <c r="D12394" t="s">
        <v>1517</v>
      </c>
      <c r="E12394">
        <v>540</v>
      </c>
      <c r="F12394">
        <v>9</v>
      </c>
      <c r="G12394" t="s">
        <v>20419</v>
      </c>
      <c r="H12394" t="s">
        <v>1456</v>
      </c>
      <c r="I12394" t="s">
        <v>393</v>
      </c>
      <c r="J12394" s="25">
        <v>46038</v>
      </c>
      <c r="K12394" s="25">
        <v>46038</v>
      </c>
      <c r="L12394" t="s">
        <v>329</v>
      </c>
      <c r="M12394" t="s">
        <v>1518</v>
      </c>
      <c r="N12394" t="s">
        <v>32</v>
      </c>
      <c r="O12394" t="s">
        <v>6302</v>
      </c>
    </row>
    <row r="12395" spans="1:15" x14ac:dyDescent="0.25">
      <c r="A12395">
        <v>8226</v>
      </c>
      <c r="B12395" t="s">
        <v>10584</v>
      </c>
      <c r="C12395" t="s">
        <v>1519</v>
      </c>
      <c r="D12395" t="s">
        <v>5787</v>
      </c>
      <c r="E12395">
        <v>1800</v>
      </c>
      <c r="F12395">
        <v>30</v>
      </c>
      <c r="G12395" t="s">
        <v>20420</v>
      </c>
      <c r="H12395" t="s">
        <v>5789</v>
      </c>
      <c r="I12395" t="s">
        <v>30</v>
      </c>
      <c r="J12395" s="25">
        <v>44826</v>
      </c>
      <c r="K12395" s="25">
        <v>45638</v>
      </c>
      <c r="L12395" t="s">
        <v>5376</v>
      </c>
      <c r="M12395" t="s">
        <v>5788</v>
      </c>
      <c r="N12395" t="s">
        <v>32</v>
      </c>
      <c r="O12395" t="s">
        <v>6282</v>
      </c>
    </row>
    <row r="12396" spans="1:15" x14ac:dyDescent="0.25">
      <c r="A12396">
        <v>8227</v>
      </c>
      <c r="B12396" t="s">
        <v>10584</v>
      </c>
      <c r="C12396" t="s">
        <v>1519</v>
      </c>
      <c r="D12396" t="s">
        <v>5787</v>
      </c>
      <c r="E12396">
        <v>1800</v>
      </c>
      <c r="F12396">
        <v>30</v>
      </c>
      <c r="G12396" t="s">
        <v>20421</v>
      </c>
      <c r="H12396" t="s">
        <v>5789</v>
      </c>
      <c r="I12396" t="s">
        <v>30</v>
      </c>
      <c r="J12396" s="25">
        <v>44826</v>
      </c>
      <c r="K12396" s="25">
        <v>45638</v>
      </c>
      <c r="L12396" t="s">
        <v>5376</v>
      </c>
      <c r="M12396" t="s">
        <v>5788</v>
      </c>
      <c r="N12396" t="s">
        <v>32</v>
      </c>
      <c r="O12396" t="s">
        <v>6282</v>
      </c>
    </row>
    <row r="12397" spans="1:15" x14ac:dyDescent="0.25">
      <c r="A12397">
        <v>8228</v>
      </c>
      <c r="B12397" t="s">
        <v>11073</v>
      </c>
      <c r="C12397" t="s">
        <v>1519</v>
      </c>
      <c r="D12397" t="s">
        <v>5787</v>
      </c>
      <c r="E12397">
        <v>420</v>
      </c>
      <c r="F12397">
        <v>7</v>
      </c>
      <c r="G12397" t="s">
        <v>20422</v>
      </c>
      <c r="H12397" t="s">
        <v>5789</v>
      </c>
      <c r="I12397" t="s">
        <v>30</v>
      </c>
      <c r="J12397" s="25">
        <v>44826</v>
      </c>
      <c r="K12397" s="25">
        <v>45638</v>
      </c>
      <c r="L12397" t="s">
        <v>5376</v>
      </c>
      <c r="M12397" t="s">
        <v>5788</v>
      </c>
      <c r="N12397" t="s">
        <v>32</v>
      </c>
      <c r="O12397" t="s">
        <v>6282</v>
      </c>
    </row>
    <row r="12398" spans="1:15" x14ac:dyDescent="0.25">
      <c r="A12398">
        <v>8229</v>
      </c>
      <c r="B12398" t="s">
        <v>10584</v>
      </c>
      <c r="C12398" t="s">
        <v>1519</v>
      </c>
      <c r="D12398" t="s">
        <v>5787</v>
      </c>
      <c r="E12398">
        <v>1795</v>
      </c>
      <c r="F12398">
        <v>29</v>
      </c>
      <c r="G12398" t="s">
        <v>20423</v>
      </c>
      <c r="H12398" t="s">
        <v>20424</v>
      </c>
      <c r="I12398" t="s">
        <v>30</v>
      </c>
      <c r="J12398" s="25">
        <v>44910</v>
      </c>
      <c r="K12398" s="25">
        <v>45639</v>
      </c>
      <c r="L12398" t="s">
        <v>4772</v>
      </c>
      <c r="M12398" t="s">
        <v>5788</v>
      </c>
      <c r="N12398" t="s">
        <v>32</v>
      </c>
      <c r="O12398" t="s">
        <v>6282</v>
      </c>
    </row>
    <row r="12399" spans="1:15" x14ac:dyDescent="0.25">
      <c r="A12399">
        <v>8230</v>
      </c>
      <c r="B12399" t="s">
        <v>10584</v>
      </c>
      <c r="C12399" t="s">
        <v>1519</v>
      </c>
      <c r="D12399" t="s">
        <v>5787</v>
      </c>
      <c r="E12399">
        <v>1800</v>
      </c>
      <c r="F12399">
        <v>30</v>
      </c>
      <c r="G12399" t="s">
        <v>20425</v>
      </c>
      <c r="H12399" t="s">
        <v>20424</v>
      </c>
      <c r="I12399" t="s">
        <v>30</v>
      </c>
      <c r="J12399" s="25">
        <v>44910</v>
      </c>
      <c r="K12399" s="25">
        <v>45639</v>
      </c>
      <c r="L12399" t="s">
        <v>4772</v>
      </c>
      <c r="M12399" t="s">
        <v>5788</v>
      </c>
      <c r="N12399" t="s">
        <v>32</v>
      </c>
      <c r="O12399" t="s">
        <v>6282</v>
      </c>
    </row>
    <row r="12400" spans="1:15" x14ac:dyDescent="0.25">
      <c r="A12400">
        <v>8231</v>
      </c>
      <c r="B12400" t="s">
        <v>10584</v>
      </c>
      <c r="C12400" t="s">
        <v>1519</v>
      </c>
      <c r="D12400" t="s">
        <v>5787</v>
      </c>
      <c r="E12400">
        <v>600</v>
      </c>
      <c r="F12400">
        <v>10</v>
      </c>
      <c r="G12400" t="s">
        <v>20426</v>
      </c>
      <c r="H12400" t="s">
        <v>20424</v>
      </c>
      <c r="I12400" t="s">
        <v>30</v>
      </c>
      <c r="J12400" s="25">
        <v>44910</v>
      </c>
      <c r="K12400" s="25">
        <v>45639</v>
      </c>
      <c r="L12400" t="s">
        <v>4772</v>
      </c>
      <c r="M12400" t="s">
        <v>5788</v>
      </c>
      <c r="N12400" t="s">
        <v>32</v>
      </c>
      <c r="O12400" t="s">
        <v>6282</v>
      </c>
    </row>
    <row r="12401" spans="1:15" x14ac:dyDescent="0.25">
      <c r="A12401">
        <v>8232</v>
      </c>
      <c r="B12401" t="s">
        <v>7173</v>
      </c>
      <c r="C12401" t="s">
        <v>1522</v>
      </c>
      <c r="D12401" t="s">
        <v>1523</v>
      </c>
      <c r="E12401">
        <v>80</v>
      </c>
      <c r="F12401">
        <v>2</v>
      </c>
      <c r="G12401" t="s">
        <v>20427</v>
      </c>
      <c r="H12401" t="s">
        <v>824</v>
      </c>
      <c r="I12401" t="s">
        <v>96</v>
      </c>
      <c r="J12401" s="25">
        <v>45226</v>
      </c>
      <c r="K12401" s="25">
        <v>45651</v>
      </c>
      <c r="L12401" t="s">
        <v>317</v>
      </c>
      <c r="M12401" t="s">
        <v>1524</v>
      </c>
      <c r="N12401" t="s">
        <v>32</v>
      </c>
      <c r="O12401" t="s">
        <v>6282</v>
      </c>
    </row>
    <row r="12402" spans="1:15" x14ac:dyDescent="0.25">
      <c r="A12402">
        <v>10174</v>
      </c>
      <c r="B12402" t="s">
        <v>6540</v>
      </c>
      <c r="C12402" t="s">
        <v>1525</v>
      </c>
      <c r="D12402" t="s">
        <v>1523</v>
      </c>
      <c r="E12402">
        <v>10</v>
      </c>
      <c r="F12402">
        <v>0</v>
      </c>
      <c r="G12402" t="s">
        <v>6541</v>
      </c>
      <c r="H12402" t="s">
        <v>4129</v>
      </c>
      <c r="I12402" t="s">
        <v>393</v>
      </c>
      <c r="J12402" s="25">
        <v>45862</v>
      </c>
      <c r="K12402" s="25">
        <v>45862</v>
      </c>
      <c r="L12402" t="s">
        <v>955</v>
      </c>
      <c r="M12402" t="s">
        <v>1524</v>
      </c>
      <c r="N12402" t="s">
        <v>213</v>
      </c>
      <c r="O12402" t="s">
        <v>6302</v>
      </c>
    </row>
    <row r="12403" spans="1:15" x14ac:dyDescent="0.25">
      <c r="A12403">
        <v>8233</v>
      </c>
      <c r="B12403" t="s">
        <v>20428</v>
      </c>
      <c r="C12403" t="s">
        <v>1525</v>
      </c>
      <c r="D12403" t="s">
        <v>1523</v>
      </c>
      <c r="E12403">
        <v>960</v>
      </c>
      <c r="F12403">
        <v>24</v>
      </c>
      <c r="G12403" t="s">
        <v>20429</v>
      </c>
      <c r="H12403" t="s">
        <v>1500</v>
      </c>
      <c r="I12403" t="s">
        <v>393</v>
      </c>
      <c r="J12403" s="25">
        <v>45994</v>
      </c>
      <c r="K12403" s="25">
        <v>45994</v>
      </c>
      <c r="L12403" t="s">
        <v>544</v>
      </c>
      <c r="M12403" t="s">
        <v>1524</v>
      </c>
      <c r="N12403" t="s">
        <v>213</v>
      </c>
      <c r="O12403" t="s">
        <v>6282</v>
      </c>
    </row>
    <row r="12404" spans="1:15" x14ac:dyDescent="0.25">
      <c r="A12404">
        <v>8234</v>
      </c>
      <c r="B12404" t="s">
        <v>20428</v>
      </c>
      <c r="C12404" t="s">
        <v>1525</v>
      </c>
      <c r="D12404" t="s">
        <v>1523</v>
      </c>
      <c r="E12404">
        <v>960</v>
      </c>
      <c r="F12404">
        <v>24</v>
      </c>
      <c r="G12404" t="s">
        <v>20430</v>
      </c>
      <c r="H12404" t="s">
        <v>1500</v>
      </c>
      <c r="I12404" t="s">
        <v>393</v>
      </c>
      <c r="J12404" s="25">
        <v>45994</v>
      </c>
      <c r="K12404" s="25">
        <v>45994</v>
      </c>
      <c r="L12404" t="s">
        <v>544</v>
      </c>
      <c r="M12404" t="s">
        <v>1524</v>
      </c>
      <c r="N12404" t="s">
        <v>213</v>
      </c>
      <c r="O12404" t="s">
        <v>6282</v>
      </c>
    </row>
    <row r="12405" spans="1:15" x14ac:dyDescent="0.25">
      <c r="A12405">
        <v>8235</v>
      </c>
      <c r="B12405" t="s">
        <v>20431</v>
      </c>
      <c r="C12405" t="s">
        <v>1525</v>
      </c>
      <c r="D12405" t="s">
        <v>1523</v>
      </c>
      <c r="E12405">
        <v>960</v>
      </c>
      <c r="F12405">
        <v>24</v>
      </c>
      <c r="G12405" t="s">
        <v>20432</v>
      </c>
      <c r="H12405" t="s">
        <v>1500</v>
      </c>
      <c r="I12405" t="s">
        <v>393</v>
      </c>
      <c r="J12405" s="25">
        <v>45994</v>
      </c>
      <c r="K12405" s="25">
        <v>45994</v>
      </c>
      <c r="L12405" t="s">
        <v>544</v>
      </c>
      <c r="M12405" t="s">
        <v>1524</v>
      </c>
      <c r="N12405" t="s">
        <v>213</v>
      </c>
      <c r="O12405" t="s">
        <v>6282</v>
      </c>
    </row>
    <row r="12406" spans="1:15" x14ac:dyDescent="0.25">
      <c r="A12406">
        <v>8236</v>
      </c>
      <c r="B12406" t="s">
        <v>20431</v>
      </c>
      <c r="C12406" t="s">
        <v>1525</v>
      </c>
      <c r="D12406" t="s">
        <v>1523</v>
      </c>
      <c r="E12406">
        <v>960</v>
      </c>
      <c r="F12406">
        <v>24</v>
      </c>
      <c r="G12406" t="s">
        <v>20433</v>
      </c>
      <c r="H12406" t="s">
        <v>1500</v>
      </c>
      <c r="I12406" t="s">
        <v>393</v>
      </c>
      <c r="J12406" s="25">
        <v>45994</v>
      </c>
      <c r="K12406" s="25">
        <v>45994</v>
      </c>
      <c r="L12406" t="s">
        <v>544</v>
      </c>
      <c r="M12406" t="s">
        <v>1524</v>
      </c>
      <c r="N12406" t="s">
        <v>213</v>
      </c>
      <c r="O12406" t="s">
        <v>6282</v>
      </c>
    </row>
    <row r="12407" spans="1:15" x14ac:dyDescent="0.25">
      <c r="A12407">
        <v>8237</v>
      </c>
      <c r="B12407" t="s">
        <v>20431</v>
      </c>
      <c r="C12407" t="s">
        <v>1525</v>
      </c>
      <c r="D12407" t="s">
        <v>1523</v>
      </c>
      <c r="E12407">
        <v>960</v>
      </c>
      <c r="F12407">
        <v>24</v>
      </c>
      <c r="G12407" t="s">
        <v>20434</v>
      </c>
      <c r="H12407" t="s">
        <v>1500</v>
      </c>
      <c r="I12407" t="s">
        <v>393</v>
      </c>
      <c r="J12407" s="25">
        <v>45994</v>
      </c>
      <c r="K12407" s="25">
        <v>45994</v>
      </c>
      <c r="L12407" t="s">
        <v>544</v>
      </c>
      <c r="M12407" t="s">
        <v>1524</v>
      </c>
      <c r="N12407" t="s">
        <v>213</v>
      </c>
      <c r="O12407" t="s">
        <v>6282</v>
      </c>
    </row>
    <row r="12408" spans="1:15" x14ac:dyDescent="0.25">
      <c r="A12408">
        <v>8238</v>
      </c>
      <c r="B12408" t="s">
        <v>20431</v>
      </c>
      <c r="C12408" t="s">
        <v>1525</v>
      </c>
      <c r="D12408" t="s">
        <v>1523</v>
      </c>
      <c r="E12408">
        <v>960</v>
      </c>
      <c r="F12408">
        <v>24</v>
      </c>
      <c r="G12408" t="s">
        <v>20435</v>
      </c>
      <c r="H12408" t="s">
        <v>1500</v>
      </c>
      <c r="I12408" t="s">
        <v>393</v>
      </c>
      <c r="J12408" s="25">
        <v>45994</v>
      </c>
      <c r="K12408" s="25">
        <v>45994</v>
      </c>
      <c r="L12408" t="s">
        <v>544</v>
      </c>
      <c r="M12408" t="s">
        <v>1524</v>
      </c>
      <c r="N12408" t="s">
        <v>213</v>
      </c>
      <c r="O12408" t="s">
        <v>6282</v>
      </c>
    </row>
    <row r="12409" spans="1:15" x14ac:dyDescent="0.25">
      <c r="A12409">
        <v>8239</v>
      </c>
      <c r="B12409" t="s">
        <v>20431</v>
      </c>
      <c r="C12409" t="s">
        <v>1525</v>
      </c>
      <c r="D12409" t="s">
        <v>1523</v>
      </c>
      <c r="E12409">
        <v>960</v>
      </c>
      <c r="F12409">
        <v>24</v>
      </c>
      <c r="G12409" t="s">
        <v>20436</v>
      </c>
      <c r="H12409" t="s">
        <v>1500</v>
      </c>
      <c r="I12409" t="s">
        <v>393</v>
      </c>
      <c r="J12409" s="25">
        <v>45994</v>
      </c>
      <c r="K12409" s="25">
        <v>45994</v>
      </c>
      <c r="L12409" t="s">
        <v>544</v>
      </c>
      <c r="M12409" t="s">
        <v>1524</v>
      </c>
      <c r="N12409" t="s">
        <v>213</v>
      </c>
      <c r="O12409" t="s">
        <v>6282</v>
      </c>
    </row>
    <row r="12410" spans="1:15" x14ac:dyDescent="0.25">
      <c r="A12410">
        <v>8240</v>
      </c>
      <c r="B12410" t="s">
        <v>20431</v>
      </c>
      <c r="C12410" t="s">
        <v>1525</v>
      </c>
      <c r="D12410" t="s">
        <v>1523</v>
      </c>
      <c r="E12410">
        <v>960</v>
      </c>
      <c r="F12410">
        <v>24</v>
      </c>
      <c r="G12410" t="s">
        <v>20437</v>
      </c>
      <c r="H12410" t="s">
        <v>1500</v>
      </c>
      <c r="I12410" t="s">
        <v>393</v>
      </c>
      <c r="J12410" s="25">
        <v>45994</v>
      </c>
      <c r="K12410" s="25">
        <v>45994</v>
      </c>
      <c r="L12410" t="s">
        <v>544</v>
      </c>
      <c r="M12410" t="s">
        <v>1524</v>
      </c>
      <c r="N12410" t="s">
        <v>213</v>
      </c>
      <c r="O12410" t="s">
        <v>6282</v>
      </c>
    </row>
    <row r="12411" spans="1:15" x14ac:dyDescent="0.25">
      <c r="A12411">
        <v>8241</v>
      </c>
      <c r="B12411" t="s">
        <v>20431</v>
      </c>
      <c r="C12411" t="s">
        <v>1525</v>
      </c>
      <c r="D12411" t="s">
        <v>1523</v>
      </c>
      <c r="E12411">
        <v>960</v>
      </c>
      <c r="F12411">
        <v>24</v>
      </c>
      <c r="G12411" t="s">
        <v>20438</v>
      </c>
      <c r="H12411" t="s">
        <v>1500</v>
      </c>
      <c r="I12411" t="s">
        <v>393</v>
      </c>
      <c r="J12411" s="25">
        <v>45994</v>
      </c>
      <c r="K12411" s="25">
        <v>45994</v>
      </c>
      <c r="L12411" t="s">
        <v>544</v>
      </c>
      <c r="M12411" t="s">
        <v>1524</v>
      </c>
      <c r="N12411" t="s">
        <v>213</v>
      </c>
      <c r="O12411" t="s">
        <v>6282</v>
      </c>
    </row>
    <row r="12412" spans="1:15" x14ac:dyDescent="0.25">
      <c r="A12412">
        <v>8242</v>
      </c>
      <c r="B12412" t="s">
        <v>20431</v>
      </c>
      <c r="C12412" t="s">
        <v>1525</v>
      </c>
      <c r="D12412" t="s">
        <v>1523</v>
      </c>
      <c r="E12412">
        <v>960</v>
      </c>
      <c r="F12412">
        <v>24</v>
      </c>
      <c r="G12412" t="s">
        <v>20439</v>
      </c>
      <c r="H12412" t="s">
        <v>1500</v>
      </c>
      <c r="I12412" t="s">
        <v>393</v>
      </c>
      <c r="J12412" s="25">
        <v>45994</v>
      </c>
      <c r="K12412" s="25">
        <v>45994</v>
      </c>
      <c r="L12412" t="s">
        <v>544</v>
      </c>
      <c r="M12412" t="s">
        <v>1524</v>
      </c>
      <c r="N12412" t="s">
        <v>213</v>
      </c>
      <c r="O12412" t="s">
        <v>6282</v>
      </c>
    </row>
    <row r="12413" spans="1:15" x14ac:dyDescent="0.25">
      <c r="A12413">
        <v>8243</v>
      </c>
      <c r="B12413" t="s">
        <v>20431</v>
      </c>
      <c r="C12413" t="s">
        <v>1525</v>
      </c>
      <c r="D12413" t="s">
        <v>1523</v>
      </c>
      <c r="E12413">
        <v>960</v>
      </c>
      <c r="F12413">
        <v>24</v>
      </c>
      <c r="G12413" t="s">
        <v>20440</v>
      </c>
      <c r="H12413" t="s">
        <v>1500</v>
      </c>
      <c r="I12413" t="s">
        <v>393</v>
      </c>
      <c r="J12413" s="25">
        <v>45994</v>
      </c>
      <c r="K12413" s="25">
        <v>45994</v>
      </c>
      <c r="L12413" t="s">
        <v>544</v>
      </c>
      <c r="M12413" t="s">
        <v>1524</v>
      </c>
      <c r="N12413" t="s">
        <v>213</v>
      </c>
      <c r="O12413" t="s">
        <v>6282</v>
      </c>
    </row>
    <row r="12414" spans="1:15" x14ac:dyDescent="0.25">
      <c r="A12414">
        <v>8244</v>
      </c>
      <c r="B12414" t="s">
        <v>20431</v>
      </c>
      <c r="C12414" t="s">
        <v>1525</v>
      </c>
      <c r="D12414" t="s">
        <v>1523</v>
      </c>
      <c r="E12414">
        <v>960</v>
      </c>
      <c r="F12414">
        <v>24</v>
      </c>
      <c r="G12414" t="s">
        <v>20441</v>
      </c>
      <c r="H12414" t="s">
        <v>1500</v>
      </c>
      <c r="I12414" t="s">
        <v>393</v>
      </c>
      <c r="J12414" s="25">
        <v>45994</v>
      </c>
      <c r="K12414" s="25">
        <v>45994</v>
      </c>
      <c r="L12414" t="s">
        <v>544</v>
      </c>
      <c r="M12414" t="s">
        <v>1524</v>
      </c>
      <c r="N12414" t="s">
        <v>213</v>
      </c>
      <c r="O12414" t="s">
        <v>6282</v>
      </c>
    </row>
    <row r="12415" spans="1:15" x14ac:dyDescent="0.25">
      <c r="A12415">
        <v>8245</v>
      </c>
      <c r="B12415" t="s">
        <v>20431</v>
      </c>
      <c r="C12415" t="s">
        <v>1525</v>
      </c>
      <c r="D12415" t="s">
        <v>1523</v>
      </c>
      <c r="E12415">
        <v>960</v>
      </c>
      <c r="F12415">
        <v>24</v>
      </c>
      <c r="G12415" t="s">
        <v>20442</v>
      </c>
      <c r="H12415" t="s">
        <v>1500</v>
      </c>
      <c r="I12415" t="s">
        <v>393</v>
      </c>
      <c r="J12415" s="25">
        <v>45994</v>
      </c>
      <c r="K12415" s="25">
        <v>45994</v>
      </c>
      <c r="L12415" t="s">
        <v>544</v>
      </c>
      <c r="M12415" t="s">
        <v>1524</v>
      </c>
      <c r="N12415" t="s">
        <v>213</v>
      </c>
      <c r="O12415" t="s">
        <v>6282</v>
      </c>
    </row>
    <row r="12416" spans="1:15" x14ac:dyDescent="0.25">
      <c r="A12416">
        <v>8246</v>
      </c>
      <c r="B12416" t="s">
        <v>20431</v>
      </c>
      <c r="C12416" t="s">
        <v>1525</v>
      </c>
      <c r="D12416" t="s">
        <v>1523</v>
      </c>
      <c r="E12416">
        <v>25</v>
      </c>
      <c r="F12416">
        <v>0</v>
      </c>
      <c r="G12416" t="s">
        <v>20443</v>
      </c>
      <c r="H12416" t="s">
        <v>1500</v>
      </c>
      <c r="I12416" t="s">
        <v>393</v>
      </c>
      <c r="J12416" s="25">
        <v>45994</v>
      </c>
      <c r="K12416" s="25">
        <v>45994</v>
      </c>
      <c r="L12416" t="s">
        <v>544</v>
      </c>
      <c r="M12416" t="s">
        <v>1524</v>
      </c>
      <c r="N12416" t="s">
        <v>213</v>
      </c>
      <c r="O12416" t="s">
        <v>6282</v>
      </c>
    </row>
    <row r="12417" spans="1:15" x14ac:dyDescent="0.25">
      <c r="A12417">
        <v>8247</v>
      </c>
      <c r="B12417" t="s">
        <v>20444</v>
      </c>
      <c r="C12417" t="s">
        <v>1525</v>
      </c>
      <c r="D12417" t="s">
        <v>1523</v>
      </c>
      <c r="E12417">
        <v>120</v>
      </c>
      <c r="F12417">
        <v>3</v>
      </c>
      <c r="G12417" t="s">
        <v>20445</v>
      </c>
      <c r="H12417" t="s">
        <v>1500</v>
      </c>
      <c r="I12417" t="s">
        <v>393</v>
      </c>
      <c r="J12417" s="25">
        <v>46021</v>
      </c>
      <c r="K12417" s="25">
        <v>46021</v>
      </c>
      <c r="L12417" t="s">
        <v>1460</v>
      </c>
      <c r="M12417" t="s">
        <v>1524</v>
      </c>
      <c r="N12417" t="s">
        <v>213</v>
      </c>
      <c r="O12417" t="s">
        <v>6282</v>
      </c>
    </row>
    <row r="12418" spans="1:15" x14ac:dyDescent="0.25">
      <c r="A12418">
        <v>8248</v>
      </c>
      <c r="B12418" t="s">
        <v>20234</v>
      </c>
      <c r="C12418" t="s">
        <v>1525</v>
      </c>
      <c r="D12418" t="s">
        <v>1523</v>
      </c>
      <c r="E12418">
        <v>960</v>
      </c>
      <c r="F12418">
        <v>24</v>
      </c>
      <c r="G12418" t="s">
        <v>20446</v>
      </c>
      <c r="H12418" t="s">
        <v>4134</v>
      </c>
      <c r="I12418" t="s">
        <v>393</v>
      </c>
      <c r="J12418" s="25">
        <v>46060</v>
      </c>
      <c r="K12418" s="25">
        <v>46060</v>
      </c>
      <c r="L12418" t="s">
        <v>4238</v>
      </c>
      <c r="M12418" t="s">
        <v>1524</v>
      </c>
      <c r="N12418" t="s">
        <v>213</v>
      </c>
      <c r="O12418" t="s">
        <v>6282</v>
      </c>
    </row>
    <row r="12419" spans="1:15" x14ac:dyDescent="0.25">
      <c r="A12419">
        <v>8249</v>
      </c>
      <c r="B12419" t="s">
        <v>20234</v>
      </c>
      <c r="C12419" t="s">
        <v>1525</v>
      </c>
      <c r="D12419" t="s">
        <v>1523</v>
      </c>
      <c r="E12419">
        <v>960</v>
      </c>
      <c r="F12419">
        <v>24</v>
      </c>
      <c r="G12419" t="s">
        <v>20447</v>
      </c>
      <c r="H12419" t="s">
        <v>4134</v>
      </c>
      <c r="I12419" t="s">
        <v>393</v>
      </c>
      <c r="J12419" s="25">
        <v>46060</v>
      </c>
      <c r="K12419" s="25">
        <v>46060</v>
      </c>
      <c r="L12419" t="s">
        <v>4238</v>
      </c>
      <c r="M12419" t="s">
        <v>1524</v>
      </c>
      <c r="N12419" t="s">
        <v>213</v>
      </c>
      <c r="O12419" t="s">
        <v>6282</v>
      </c>
    </row>
    <row r="12420" spans="1:15" x14ac:dyDescent="0.25">
      <c r="A12420">
        <v>8250</v>
      </c>
      <c r="B12420" t="s">
        <v>20234</v>
      </c>
      <c r="C12420" t="s">
        <v>1525</v>
      </c>
      <c r="D12420" t="s">
        <v>1523</v>
      </c>
      <c r="E12420">
        <v>960</v>
      </c>
      <c r="F12420">
        <v>24</v>
      </c>
      <c r="G12420" t="s">
        <v>20448</v>
      </c>
      <c r="H12420" t="s">
        <v>4134</v>
      </c>
      <c r="I12420" t="s">
        <v>393</v>
      </c>
      <c r="J12420" s="25">
        <v>46060</v>
      </c>
      <c r="K12420" s="25">
        <v>46060</v>
      </c>
      <c r="L12420" t="s">
        <v>4238</v>
      </c>
      <c r="M12420" t="s">
        <v>1524</v>
      </c>
      <c r="N12420" t="s">
        <v>213</v>
      </c>
      <c r="O12420" t="s">
        <v>6282</v>
      </c>
    </row>
    <row r="12421" spans="1:15" x14ac:dyDescent="0.25">
      <c r="A12421">
        <v>8251</v>
      </c>
      <c r="B12421" t="s">
        <v>20234</v>
      </c>
      <c r="C12421" t="s">
        <v>1525</v>
      </c>
      <c r="D12421" t="s">
        <v>1523</v>
      </c>
      <c r="E12421">
        <v>960</v>
      </c>
      <c r="F12421">
        <v>24</v>
      </c>
      <c r="G12421" t="s">
        <v>20449</v>
      </c>
      <c r="H12421" t="s">
        <v>4134</v>
      </c>
      <c r="I12421" t="s">
        <v>393</v>
      </c>
      <c r="J12421" s="25">
        <v>46060</v>
      </c>
      <c r="K12421" s="25">
        <v>46060</v>
      </c>
      <c r="L12421" t="s">
        <v>4238</v>
      </c>
      <c r="M12421" t="s">
        <v>1524</v>
      </c>
      <c r="N12421" t="s">
        <v>213</v>
      </c>
      <c r="O12421" t="s">
        <v>6282</v>
      </c>
    </row>
    <row r="12422" spans="1:15" x14ac:dyDescent="0.25">
      <c r="A12422">
        <v>8252</v>
      </c>
      <c r="B12422" t="s">
        <v>20234</v>
      </c>
      <c r="C12422" t="s">
        <v>1525</v>
      </c>
      <c r="D12422" t="s">
        <v>1523</v>
      </c>
      <c r="E12422">
        <v>960</v>
      </c>
      <c r="F12422">
        <v>24</v>
      </c>
      <c r="G12422" t="s">
        <v>20450</v>
      </c>
      <c r="H12422" t="s">
        <v>4134</v>
      </c>
      <c r="I12422" t="s">
        <v>393</v>
      </c>
      <c r="J12422" s="25">
        <v>46060</v>
      </c>
      <c r="K12422" s="25">
        <v>46060</v>
      </c>
      <c r="L12422" t="s">
        <v>4238</v>
      </c>
      <c r="M12422" t="s">
        <v>1524</v>
      </c>
      <c r="N12422" t="s">
        <v>213</v>
      </c>
      <c r="O12422" t="s">
        <v>6282</v>
      </c>
    </row>
    <row r="12423" spans="1:15" x14ac:dyDescent="0.25">
      <c r="A12423">
        <v>8253</v>
      </c>
      <c r="B12423" t="s">
        <v>20234</v>
      </c>
      <c r="C12423" t="s">
        <v>1525</v>
      </c>
      <c r="D12423" t="s">
        <v>1523</v>
      </c>
      <c r="E12423">
        <v>160</v>
      </c>
      <c r="F12423">
        <v>4</v>
      </c>
      <c r="G12423" t="s">
        <v>20451</v>
      </c>
      <c r="H12423" t="s">
        <v>4134</v>
      </c>
      <c r="I12423" t="s">
        <v>393</v>
      </c>
      <c r="J12423" s="25">
        <v>46060</v>
      </c>
      <c r="K12423" s="25">
        <v>46060</v>
      </c>
      <c r="L12423" t="s">
        <v>4238</v>
      </c>
      <c r="M12423" t="s">
        <v>1524</v>
      </c>
      <c r="N12423" t="s">
        <v>213</v>
      </c>
      <c r="O12423" t="s">
        <v>6282</v>
      </c>
    </row>
    <row r="12424" spans="1:15" x14ac:dyDescent="0.25">
      <c r="A12424">
        <v>8254</v>
      </c>
      <c r="B12424" t="s">
        <v>20064</v>
      </c>
      <c r="C12424" t="s">
        <v>1526</v>
      </c>
      <c r="D12424" t="s">
        <v>5790</v>
      </c>
      <c r="E12424">
        <v>15</v>
      </c>
      <c r="F12424">
        <v>0</v>
      </c>
      <c r="G12424" t="s">
        <v>20066</v>
      </c>
      <c r="H12424" t="s">
        <v>5791</v>
      </c>
      <c r="I12424" t="s">
        <v>96</v>
      </c>
      <c r="J12424" s="25">
        <v>43628</v>
      </c>
      <c r="K12424" s="25">
        <v>44960</v>
      </c>
      <c r="L12424" t="s">
        <v>5792</v>
      </c>
      <c r="M12424" t="s">
        <v>5793</v>
      </c>
      <c r="N12424" t="s">
        <v>32</v>
      </c>
      <c r="O12424" t="s">
        <v>6282</v>
      </c>
    </row>
    <row r="12425" spans="1:15" x14ac:dyDescent="0.25">
      <c r="A12425">
        <v>8255</v>
      </c>
      <c r="B12425" t="s">
        <v>20137</v>
      </c>
      <c r="C12425" t="s">
        <v>1529</v>
      </c>
      <c r="D12425" t="s">
        <v>5794</v>
      </c>
      <c r="E12425">
        <v>960</v>
      </c>
      <c r="F12425">
        <v>24</v>
      </c>
      <c r="G12425" t="s">
        <v>20452</v>
      </c>
      <c r="H12425" t="s">
        <v>20070</v>
      </c>
      <c r="I12425" t="s">
        <v>393</v>
      </c>
      <c r="J12425" s="25">
        <v>46046</v>
      </c>
      <c r="K12425" s="25">
        <v>46046</v>
      </c>
      <c r="L12425" t="s">
        <v>4115</v>
      </c>
      <c r="M12425" t="s">
        <v>5795</v>
      </c>
      <c r="N12425" t="s">
        <v>213</v>
      </c>
      <c r="O12425" t="s">
        <v>6282</v>
      </c>
    </row>
    <row r="12426" spans="1:15" x14ac:dyDescent="0.25">
      <c r="A12426">
        <v>8256</v>
      </c>
      <c r="B12426" t="s">
        <v>20453</v>
      </c>
      <c r="C12426" t="s">
        <v>1529</v>
      </c>
      <c r="D12426" t="s">
        <v>5794</v>
      </c>
      <c r="E12426">
        <v>960</v>
      </c>
      <c r="F12426">
        <v>24</v>
      </c>
      <c r="G12426" t="s">
        <v>20454</v>
      </c>
      <c r="H12426" t="s">
        <v>20070</v>
      </c>
      <c r="I12426" t="s">
        <v>393</v>
      </c>
      <c r="J12426" s="25">
        <v>46046</v>
      </c>
      <c r="K12426" s="25">
        <v>46046</v>
      </c>
      <c r="L12426" t="s">
        <v>4115</v>
      </c>
      <c r="M12426" t="s">
        <v>5795</v>
      </c>
      <c r="N12426" t="s">
        <v>213</v>
      </c>
      <c r="O12426" t="s">
        <v>6282</v>
      </c>
    </row>
    <row r="12427" spans="1:15" x14ac:dyDescent="0.25">
      <c r="A12427">
        <v>8257</v>
      </c>
      <c r="B12427" t="s">
        <v>20453</v>
      </c>
      <c r="C12427" t="s">
        <v>1529</v>
      </c>
      <c r="D12427" t="s">
        <v>5794</v>
      </c>
      <c r="E12427">
        <v>960</v>
      </c>
      <c r="F12427">
        <v>24</v>
      </c>
      <c r="G12427" t="s">
        <v>20455</v>
      </c>
      <c r="H12427" t="s">
        <v>20070</v>
      </c>
      <c r="I12427" t="s">
        <v>393</v>
      </c>
      <c r="J12427" s="25">
        <v>46046</v>
      </c>
      <c r="K12427" s="25">
        <v>46046</v>
      </c>
      <c r="L12427" t="s">
        <v>4115</v>
      </c>
      <c r="M12427" t="s">
        <v>5795</v>
      </c>
      <c r="N12427" t="s">
        <v>213</v>
      </c>
      <c r="O12427" t="s">
        <v>6282</v>
      </c>
    </row>
    <row r="12428" spans="1:15" x14ac:dyDescent="0.25">
      <c r="A12428">
        <v>8258</v>
      </c>
      <c r="B12428" t="s">
        <v>20453</v>
      </c>
      <c r="C12428" t="s">
        <v>1529</v>
      </c>
      <c r="D12428" t="s">
        <v>5794</v>
      </c>
      <c r="E12428">
        <v>960</v>
      </c>
      <c r="F12428">
        <v>24</v>
      </c>
      <c r="G12428" t="s">
        <v>20456</v>
      </c>
      <c r="H12428" t="s">
        <v>20070</v>
      </c>
      <c r="I12428" t="s">
        <v>393</v>
      </c>
      <c r="J12428" s="25">
        <v>46046</v>
      </c>
      <c r="K12428" s="25">
        <v>46046</v>
      </c>
      <c r="L12428" t="s">
        <v>4115</v>
      </c>
      <c r="M12428" t="s">
        <v>5795</v>
      </c>
      <c r="N12428" t="s">
        <v>213</v>
      </c>
      <c r="O12428" t="s">
        <v>6282</v>
      </c>
    </row>
    <row r="12429" spans="1:15" x14ac:dyDescent="0.25">
      <c r="A12429">
        <v>8259</v>
      </c>
      <c r="B12429" t="s">
        <v>20453</v>
      </c>
      <c r="C12429" t="s">
        <v>1529</v>
      </c>
      <c r="D12429" t="s">
        <v>5794</v>
      </c>
      <c r="E12429">
        <v>960</v>
      </c>
      <c r="F12429">
        <v>24</v>
      </c>
      <c r="G12429" t="s">
        <v>20457</v>
      </c>
      <c r="H12429" t="s">
        <v>20070</v>
      </c>
      <c r="I12429" t="s">
        <v>393</v>
      </c>
      <c r="J12429" s="25">
        <v>46046</v>
      </c>
      <c r="K12429" s="25">
        <v>46046</v>
      </c>
      <c r="L12429" t="s">
        <v>4115</v>
      </c>
      <c r="M12429" t="s">
        <v>5795</v>
      </c>
      <c r="N12429" t="s">
        <v>213</v>
      </c>
      <c r="O12429" t="s">
        <v>6282</v>
      </c>
    </row>
    <row r="12430" spans="1:15" x14ac:dyDescent="0.25">
      <c r="A12430">
        <v>8260</v>
      </c>
      <c r="B12430" t="s">
        <v>20453</v>
      </c>
      <c r="C12430" t="s">
        <v>1529</v>
      </c>
      <c r="D12430" t="s">
        <v>5794</v>
      </c>
      <c r="E12430">
        <v>960</v>
      </c>
      <c r="F12430">
        <v>24</v>
      </c>
      <c r="G12430" t="s">
        <v>20458</v>
      </c>
      <c r="H12430" t="s">
        <v>20070</v>
      </c>
      <c r="I12430" t="s">
        <v>393</v>
      </c>
      <c r="J12430" s="25">
        <v>46046</v>
      </c>
      <c r="K12430" s="25">
        <v>46046</v>
      </c>
      <c r="L12430" t="s">
        <v>4115</v>
      </c>
      <c r="M12430" t="s">
        <v>5795</v>
      </c>
      <c r="N12430" t="s">
        <v>213</v>
      </c>
      <c r="O12430" t="s">
        <v>6282</v>
      </c>
    </row>
    <row r="12431" spans="1:15" x14ac:dyDescent="0.25">
      <c r="A12431">
        <v>8261</v>
      </c>
      <c r="B12431" t="s">
        <v>20137</v>
      </c>
      <c r="C12431" t="s">
        <v>1529</v>
      </c>
      <c r="D12431" t="s">
        <v>5794</v>
      </c>
      <c r="E12431">
        <v>960</v>
      </c>
      <c r="F12431">
        <v>24</v>
      </c>
      <c r="G12431" t="s">
        <v>20459</v>
      </c>
      <c r="H12431" t="s">
        <v>20070</v>
      </c>
      <c r="I12431" t="s">
        <v>393</v>
      </c>
      <c r="J12431" s="25">
        <v>46046</v>
      </c>
      <c r="K12431" s="25">
        <v>46046</v>
      </c>
      <c r="L12431" t="s">
        <v>4115</v>
      </c>
      <c r="M12431" t="s">
        <v>5795</v>
      </c>
      <c r="N12431" t="s">
        <v>213</v>
      </c>
      <c r="O12431" t="s">
        <v>6282</v>
      </c>
    </row>
    <row r="12432" spans="1:15" x14ac:dyDescent="0.25">
      <c r="A12432">
        <v>10210</v>
      </c>
      <c r="B12432" t="s">
        <v>24562</v>
      </c>
      <c r="C12432" t="s">
        <v>1529</v>
      </c>
      <c r="D12432" t="s">
        <v>5794</v>
      </c>
      <c r="E12432">
        <v>960</v>
      </c>
      <c r="F12432">
        <v>24</v>
      </c>
      <c r="G12432" t="s">
        <v>24563</v>
      </c>
      <c r="H12432" t="s">
        <v>20110</v>
      </c>
      <c r="I12432" t="s">
        <v>393</v>
      </c>
      <c r="J12432" s="25">
        <v>46064</v>
      </c>
      <c r="K12432" s="25">
        <v>46064</v>
      </c>
      <c r="L12432" t="s">
        <v>24453</v>
      </c>
      <c r="M12432" t="s">
        <v>5795</v>
      </c>
      <c r="N12432" t="s">
        <v>213</v>
      </c>
      <c r="O12432" t="s">
        <v>6302</v>
      </c>
    </row>
    <row r="12433" spans="1:15" x14ac:dyDescent="0.25">
      <c r="A12433">
        <v>10211</v>
      </c>
      <c r="B12433" t="s">
        <v>24562</v>
      </c>
      <c r="C12433" t="s">
        <v>1529</v>
      </c>
      <c r="D12433" t="s">
        <v>5794</v>
      </c>
      <c r="E12433">
        <v>960</v>
      </c>
      <c r="F12433">
        <v>24</v>
      </c>
      <c r="G12433" t="s">
        <v>24564</v>
      </c>
      <c r="H12433" t="s">
        <v>20110</v>
      </c>
      <c r="I12433" t="s">
        <v>393</v>
      </c>
      <c r="J12433" s="25">
        <v>46064</v>
      </c>
      <c r="K12433" s="25">
        <v>46064</v>
      </c>
      <c r="L12433" t="s">
        <v>24453</v>
      </c>
      <c r="M12433" t="s">
        <v>5795</v>
      </c>
      <c r="N12433" t="s">
        <v>213</v>
      </c>
      <c r="O12433" t="s">
        <v>6302</v>
      </c>
    </row>
    <row r="12434" spans="1:15" x14ac:dyDescent="0.25">
      <c r="A12434">
        <v>10212</v>
      </c>
      <c r="B12434" t="s">
        <v>24562</v>
      </c>
      <c r="C12434" t="s">
        <v>1529</v>
      </c>
      <c r="D12434" t="s">
        <v>5794</v>
      </c>
      <c r="E12434">
        <v>960</v>
      </c>
      <c r="F12434">
        <v>24</v>
      </c>
      <c r="G12434" t="s">
        <v>24565</v>
      </c>
      <c r="H12434" t="s">
        <v>20110</v>
      </c>
      <c r="I12434" t="s">
        <v>393</v>
      </c>
      <c r="J12434" s="25">
        <v>46064</v>
      </c>
      <c r="K12434" s="25">
        <v>46064</v>
      </c>
      <c r="L12434" t="s">
        <v>24453</v>
      </c>
      <c r="M12434" t="s">
        <v>5795</v>
      </c>
      <c r="N12434" t="s">
        <v>213</v>
      </c>
      <c r="O12434" t="s">
        <v>6302</v>
      </c>
    </row>
    <row r="12435" spans="1:15" x14ac:dyDescent="0.25">
      <c r="A12435">
        <v>10213</v>
      </c>
      <c r="B12435" t="s">
        <v>24562</v>
      </c>
      <c r="C12435" t="s">
        <v>1529</v>
      </c>
      <c r="D12435" t="s">
        <v>5794</v>
      </c>
      <c r="E12435">
        <v>960</v>
      </c>
      <c r="F12435">
        <v>24</v>
      </c>
      <c r="G12435" t="s">
        <v>24566</v>
      </c>
      <c r="H12435" t="s">
        <v>20110</v>
      </c>
      <c r="I12435" t="s">
        <v>393</v>
      </c>
      <c r="J12435" s="25">
        <v>46064</v>
      </c>
      <c r="K12435" s="25">
        <v>46064</v>
      </c>
      <c r="L12435" t="s">
        <v>24453</v>
      </c>
      <c r="M12435" t="s">
        <v>5795</v>
      </c>
      <c r="N12435" t="s">
        <v>213</v>
      </c>
      <c r="O12435" t="s">
        <v>6302</v>
      </c>
    </row>
    <row r="12436" spans="1:15" x14ac:dyDescent="0.25">
      <c r="A12436">
        <v>10214</v>
      </c>
      <c r="B12436" t="s">
        <v>24562</v>
      </c>
      <c r="C12436" t="s">
        <v>1529</v>
      </c>
      <c r="D12436" t="s">
        <v>5794</v>
      </c>
      <c r="E12436">
        <v>960</v>
      </c>
      <c r="F12436">
        <v>24</v>
      </c>
      <c r="G12436" t="s">
        <v>24567</v>
      </c>
      <c r="H12436" t="s">
        <v>20110</v>
      </c>
      <c r="I12436" t="s">
        <v>393</v>
      </c>
      <c r="J12436" s="25">
        <v>46064</v>
      </c>
      <c r="K12436" s="25">
        <v>46064</v>
      </c>
      <c r="L12436" t="s">
        <v>24453</v>
      </c>
      <c r="M12436" t="s">
        <v>5795</v>
      </c>
      <c r="N12436" t="s">
        <v>213</v>
      </c>
      <c r="O12436" t="s">
        <v>6302</v>
      </c>
    </row>
    <row r="12437" spans="1:15" x14ac:dyDescent="0.25">
      <c r="A12437">
        <v>10215</v>
      </c>
      <c r="B12437" t="s">
        <v>24562</v>
      </c>
      <c r="C12437" t="s">
        <v>1529</v>
      </c>
      <c r="D12437" t="s">
        <v>5794</v>
      </c>
      <c r="E12437">
        <v>960</v>
      </c>
      <c r="F12437">
        <v>24</v>
      </c>
      <c r="G12437" t="s">
        <v>24568</v>
      </c>
      <c r="H12437" t="s">
        <v>20110</v>
      </c>
      <c r="I12437" t="s">
        <v>393</v>
      </c>
      <c r="J12437" s="25">
        <v>46064</v>
      </c>
      <c r="K12437" s="25">
        <v>46064</v>
      </c>
      <c r="L12437" t="s">
        <v>24453</v>
      </c>
      <c r="M12437" t="s">
        <v>5795</v>
      </c>
      <c r="N12437" t="s">
        <v>213</v>
      </c>
      <c r="O12437" t="s">
        <v>6302</v>
      </c>
    </row>
    <row r="12438" spans="1:15" x14ac:dyDescent="0.25">
      <c r="A12438">
        <v>10216</v>
      </c>
      <c r="B12438" t="s">
        <v>24562</v>
      </c>
      <c r="C12438" t="s">
        <v>1529</v>
      </c>
      <c r="D12438" t="s">
        <v>5794</v>
      </c>
      <c r="E12438">
        <v>960</v>
      </c>
      <c r="F12438">
        <v>24</v>
      </c>
      <c r="G12438" t="s">
        <v>24569</v>
      </c>
      <c r="H12438" t="s">
        <v>20110</v>
      </c>
      <c r="I12438" t="s">
        <v>393</v>
      </c>
      <c r="J12438" s="25">
        <v>46064</v>
      </c>
      <c r="K12438" s="25">
        <v>46064</v>
      </c>
      <c r="L12438" t="s">
        <v>24453</v>
      </c>
      <c r="M12438" t="s">
        <v>5795</v>
      </c>
      <c r="N12438" t="s">
        <v>213</v>
      </c>
      <c r="O12438" t="s">
        <v>6302</v>
      </c>
    </row>
    <row r="12439" spans="1:15" x14ac:dyDescent="0.25">
      <c r="A12439">
        <v>10217</v>
      </c>
      <c r="B12439" t="s">
        <v>24562</v>
      </c>
      <c r="C12439" t="s">
        <v>1529</v>
      </c>
      <c r="D12439" t="s">
        <v>5794</v>
      </c>
      <c r="E12439">
        <v>960</v>
      </c>
      <c r="F12439">
        <v>24</v>
      </c>
      <c r="G12439" t="s">
        <v>24570</v>
      </c>
      <c r="H12439" t="s">
        <v>20110</v>
      </c>
      <c r="I12439" t="s">
        <v>393</v>
      </c>
      <c r="J12439" s="25">
        <v>46064</v>
      </c>
      <c r="K12439" s="25">
        <v>46064</v>
      </c>
      <c r="L12439" t="s">
        <v>24453</v>
      </c>
      <c r="M12439" t="s">
        <v>5795</v>
      </c>
      <c r="N12439" t="s">
        <v>213</v>
      </c>
      <c r="O12439" t="s">
        <v>6302</v>
      </c>
    </row>
    <row r="12440" spans="1:15" x14ac:dyDescent="0.25">
      <c r="A12440">
        <v>10209</v>
      </c>
      <c r="B12440" t="s">
        <v>24548</v>
      </c>
      <c r="C12440" t="s">
        <v>1529</v>
      </c>
      <c r="D12440" t="s">
        <v>5794</v>
      </c>
      <c r="E12440">
        <v>320</v>
      </c>
      <c r="F12440">
        <v>8</v>
      </c>
      <c r="G12440" t="s">
        <v>24571</v>
      </c>
      <c r="H12440" t="s">
        <v>20110</v>
      </c>
      <c r="I12440" t="s">
        <v>393</v>
      </c>
      <c r="J12440" s="25">
        <v>46064</v>
      </c>
      <c r="K12440" s="25">
        <v>46064</v>
      </c>
      <c r="L12440" t="s">
        <v>24453</v>
      </c>
      <c r="M12440" t="s">
        <v>5795</v>
      </c>
      <c r="N12440" t="s">
        <v>213</v>
      </c>
      <c r="O12440" t="s">
        <v>6302</v>
      </c>
    </row>
    <row r="12441" spans="1:15" x14ac:dyDescent="0.25">
      <c r="A12441">
        <v>10241</v>
      </c>
      <c r="B12441" t="s">
        <v>20244</v>
      </c>
      <c r="C12441" t="s">
        <v>1534</v>
      </c>
      <c r="D12441" t="s">
        <v>4180</v>
      </c>
      <c r="E12441">
        <v>1200</v>
      </c>
      <c r="F12441">
        <v>20</v>
      </c>
      <c r="G12441" t="s">
        <v>20460</v>
      </c>
      <c r="H12441" t="s">
        <v>20461</v>
      </c>
      <c r="I12441" t="s">
        <v>393</v>
      </c>
      <c r="J12441" s="25">
        <v>46060</v>
      </c>
      <c r="K12441" s="25">
        <v>46060</v>
      </c>
      <c r="L12441" t="s">
        <v>4238</v>
      </c>
      <c r="M12441" t="s">
        <v>4181</v>
      </c>
      <c r="N12441" t="s">
        <v>32</v>
      </c>
      <c r="O12441" t="s">
        <v>6302</v>
      </c>
    </row>
    <row r="12442" spans="1:15" x14ac:dyDescent="0.25">
      <c r="A12442">
        <v>10242</v>
      </c>
      <c r="B12442" t="s">
        <v>20244</v>
      </c>
      <c r="C12442" t="s">
        <v>1534</v>
      </c>
      <c r="D12442" t="s">
        <v>4180</v>
      </c>
      <c r="E12442">
        <v>540</v>
      </c>
      <c r="F12442">
        <v>9</v>
      </c>
      <c r="G12442" t="s">
        <v>20462</v>
      </c>
      <c r="H12442" t="s">
        <v>20461</v>
      </c>
      <c r="I12442" t="s">
        <v>393</v>
      </c>
      <c r="J12442" s="25">
        <v>46060</v>
      </c>
      <c r="K12442" s="25">
        <v>46060</v>
      </c>
      <c r="L12442" t="s">
        <v>4238</v>
      </c>
      <c r="M12442" t="s">
        <v>4181</v>
      </c>
      <c r="N12442" t="s">
        <v>32</v>
      </c>
      <c r="O12442" t="s">
        <v>6302</v>
      </c>
    </row>
    <row r="12443" spans="1:15" x14ac:dyDescent="0.25">
      <c r="A12443">
        <v>8262</v>
      </c>
      <c r="B12443" t="s">
        <v>9606</v>
      </c>
      <c r="C12443" t="s">
        <v>1534</v>
      </c>
      <c r="D12443" t="s">
        <v>4180</v>
      </c>
      <c r="E12443">
        <v>60</v>
      </c>
      <c r="F12443">
        <v>1</v>
      </c>
      <c r="G12443" t="s">
        <v>24508</v>
      </c>
      <c r="H12443" t="s">
        <v>1470</v>
      </c>
      <c r="I12443" t="s">
        <v>393</v>
      </c>
      <c r="J12443" s="25">
        <v>46064</v>
      </c>
      <c r="K12443" s="25">
        <v>46064</v>
      </c>
      <c r="L12443" t="s">
        <v>24453</v>
      </c>
      <c r="M12443" t="s">
        <v>4181</v>
      </c>
      <c r="N12443" t="s">
        <v>32</v>
      </c>
      <c r="O12443" t="s">
        <v>6282</v>
      </c>
    </row>
    <row r="12444" spans="1:15" x14ac:dyDescent="0.25">
      <c r="A12444">
        <v>8263</v>
      </c>
      <c r="B12444" t="s">
        <v>20091</v>
      </c>
      <c r="C12444" t="s">
        <v>1537</v>
      </c>
      <c r="D12444" t="s">
        <v>5797</v>
      </c>
      <c r="E12444">
        <v>1200</v>
      </c>
      <c r="F12444">
        <v>20</v>
      </c>
      <c r="G12444" t="s">
        <v>20463</v>
      </c>
      <c r="H12444" t="s">
        <v>1470</v>
      </c>
      <c r="I12444" t="s">
        <v>393</v>
      </c>
      <c r="J12444" s="25">
        <v>46038</v>
      </c>
      <c r="K12444" s="25">
        <v>46038</v>
      </c>
      <c r="L12444" t="s">
        <v>329</v>
      </c>
      <c r="M12444" t="s">
        <v>5798</v>
      </c>
      <c r="N12444" t="s">
        <v>32</v>
      </c>
      <c r="O12444" t="s">
        <v>6282</v>
      </c>
    </row>
    <row r="12445" spans="1:15" x14ac:dyDescent="0.25">
      <c r="A12445">
        <v>8264</v>
      </c>
      <c r="B12445" t="s">
        <v>20091</v>
      </c>
      <c r="C12445" t="s">
        <v>1537</v>
      </c>
      <c r="D12445" t="s">
        <v>5797</v>
      </c>
      <c r="E12445">
        <v>1200</v>
      </c>
      <c r="F12445">
        <v>20</v>
      </c>
      <c r="G12445" t="s">
        <v>20464</v>
      </c>
      <c r="H12445" t="s">
        <v>1470</v>
      </c>
      <c r="I12445" t="s">
        <v>393</v>
      </c>
      <c r="J12445" s="25">
        <v>46038</v>
      </c>
      <c r="K12445" s="25">
        <v>46038</v>
      </c>
      <c r="L12445" t="s">
        <v>329</v>
      </c>
      <c r="M12445" t="s">
        <v>5798</v>
      </c>
      <c r="N12445" t="s">
        <v>32</v>
      </c>
      <c r="O12445" t="s">
        <v>6282</v>
      </c>
    </row>
    <row r="12446" spans="1:15" x14ac:dyDescent="0.25">
      <c r="A12446">
        <v>8265</v>
      </c>
      <c r="B12446" t="s">
        <v>20091</v>
      </c>
      <c r="C12446" t="s">
        <v>1537</v>
      </c>
      <c r="D12446" t="s">
        <v>5797</v>
      </c>
      <c r="E12446">
        <v>1200</v>
      </c>
      <c r="F12446">
        <v>20</v>
      </c>
      <c r="G12446" t="s">
        <v>20465</v>
      </c>
      <c r="H12446" t="s">
        <v>1470</v>
      </c>
      <c r="I12446" t="s">
        <v>393</v>
      </c>
      <c r="J12446" s="25">
        <v>46038</v>
      </c>
      <c r="K12446" s="25">
        <v>46038</v>
      </c>
      <c r="L12446" t="s">
        <v>329</v>
      </c>
      <c r="M12446" t="s">
        <v>5798</v>
      </c>
      <c r="N12446" t="s">
        <v>32</v>
      </c>
      <c r="O12446" t="s">
        <v>6282</v>
      </c>
    </row>
    <row r="12447" spans="1:15" x14ac:dyDescent="0.25">
      <c r="A12447">
        <v>8266</v>
      </c>
      <c r="B12447" t="s">
        <v>20091</v>
      </c>
      <c r="C12447" t="s">
        <v>1537</v>
      </c>
      <c r="D12447" t="s">
        <v>5797</v>
      </c>
      <c r="E12447">
        <v>1200</v>
      </c>
      <c r="F12447">
        <v>20</v>
      </c>
      <c r="G12447" t="s">
        <v>20466</v>
      </c>
      <c r="H12447" t="s">
        <v>1470</v>
      </c>
      <c r="I12447" t="s">
        <v>393</v>
      </c>
      <c r="J12447" s="25">
        <v>46038</v>
      </c>
      <c r="K12447" s="25">
        <v>46038</v>
      </c>
      <c r="L12447" t="s">
        <v>329</v>
      </c>
      <c r="M12447" t="s">
        <v>5798</v>
      </c>
      <c r="N12447" t="s">
        <v>32</v>
      </c>
      <c r="O12447" t="s">
        <v>6282</v>
      </c>
    </row>
    <row r="12448" spans="1:15" x14ac:dyDescent="0.25">
      <c r="A12448">
        <v>8267</v>
      </c>
      <c r="B12448" t="s">
        <v>20091</v>
      </c>
      <c r="C12448" t="s">
        <v>1537</v>
      </c>
      <c r="D12448" t="s">
        <v>5797</v>
      </c>
      <c r="E12448">
        <v>1080</v>
      </c>
      <c r="F12448">
        <v>18</v>
      </c>
      <c r="G12448" t="s">
        <v>20467</v>
      </c>
      <c r="H12448" t="s">
        <v>1470</v>
      </c>
      <c r="I12448" t="s">
        <v>393</v>
      </c>
      <c r="J12448" s="25">
        <v>46038</v>
      </c>
      <c r="K12448" s="25">
        <v>46038</v>
      </c>
      <c r="L12448" t="s">
        <v>329</v>
      </c>
      <c r="M12448" t="s">
        <v>5798</v>
      </c>
      <c r="N12448" t="s">
        <v>32</v>
      </c>
      <c r="O12448" t="s">
        <v>6282</v>
      </c>
    </row>
    <row r="12449" spans="1:15" x14ac:dyDescent="0.25">
      <c r="A12449">
        <v>8268</v>
      </c>
      <c r="B12449" t="s">
        <v>20078</v>
      </c>
      <c r="C12449" t="s">
        <v>3674</v>
      </c>
      <c r="D12449" t="s">
        <v>20468</v>
      </c>
      <c r="E12449">
        <v>540</v>
      </c>
      <c r="F12449">
        <v>9</v>
      </c>
      <c r="G12449" t="s">
        <v>20469</v>
      </c>
      <c r="H12449" t="s">
        <v>1470</v>
      </c>
      <c r="I12449" t="s">
        <v>393</v>
      </c>
      <c r="J12449" s="25">
        <v>46038</v>
      </c>
      <c r="K12449" s="25">
        <v>46038</v>
      </c>
      <c r="L12449" t="s">
        <v>329</v>
      </c>
      <c r="M12449" t="s">
        <v>20470</v>
      </c>
      <c r="N12449" t="s">
        <v>31</v>
      </c>
      <c r="O12449" t="s">
        <v>6282</v>
      </c>
    </row>
    <row r="12450" spans="1:15" x14ac:dyDescent="0.25">
      <c r="A12450">
        <v>10255</v>
      </c>
      <c r="B12450" t="s">
        <v>20244</v>
      </c>
      <c r="C12450" t="s">
        <v>3674</v>
      </c>
      <c r="D12450" t="s">
        <v>20468</v>
      </c>
      <c r="E12450">
        <v>240</v>
      </c>
      <c r="F12450">
        <v>4</v>
      </c>
      <c r="G12450" t="s">
        <v>20471</v>
      </c>
      <c r="H12450" t="s">
        <v>1457</v>
      </c>
      <c r="I12450" t="s">
        <v>393</v>
      </c>
      <c r="J12450" s="25">
        <v>46060</v>
      </c>
      <c r="K12450" s="25">
        <v>46060</v>
      </c>
      <c r="L12450" t="s">
        <v>4238</v>
      </c>
      <c r="M12450" t="s">
        <v>20470</v>
      </c>
      <c r="N12450" t="s">
        <v>31</v>
      </c>
      <c r="O12450" t="s">
        <v>6302</v>
      </c>
    </row>
    <row r="12451" spans="1:15" x14ac:dyDescent="0.25">
      <c r="A12451">
        <v>8269</v>
      </c>
      <c r="B12451" t="s">
        <v>20472</v>
      </c>
      <c r="C12451" t="s">
        <v>1544</v>
      </c>
      <c r="D12451" t="s">
        <v>1542</v>
      </c>
      <c r="E12451">
        <v>960</v>
      </c>
      <c r="F12451">
        <v>24</v>
      </c>
      <c r="G12451" t="s">
        <v>20473</v>
      </c>
      <c r="H12451" t="s">
        <v>5799</v>
      </c>
      <c r="I12451" t="s">
        <v>393</v>
      </c>
      <c r="J12451" s="25">
        <v>45994</v>
      </c>
      <c r="K12451" s="25">
        <v>45994</v>
      </c>
      <c r="L12451" t="s">
        <v>544</v>
      </c>
      <c r="M12451" t="s">
        <v>1543</v>
      </c>
      <c r="N12451" t="s">
        <v>213</v>
      </c>
      <c r="O12451" t="s">
        <v>6282</v>
      </c>
    </row>
    <row r="12452" spans="1:15" x14ac:dyDescent="0.25">
      <c r="A12452">
        <v>8270</v>
      </c>
      <c r="B12452" t="s">
        <v>20137</v>
      </c>
      <c r="C12452" t="s">
        <v>1544</v>
      </c>
      <c r="D12452" t="s">
        <v>1542</v>
      </c>
      <c r="E12452">
        <v>960</v>
      </c>
      <c r="F12452">
        <v>24</v>
      </c>
      <c r="G12452" t="s">
        <v>20474</v>
      </c>
      <c r="H12452" t="s">
        <v>5799</v>
      </c>
      <c r="I12452" t="s">
        <v>393</v>
      </c>
      <c r="J12452" s="25">
        <v>45994</v>
      </c>
      <c r="K12452" s="25">
        <v>45994</v>
      </c>
      <c r="L12452" t="s">
        <v>544</v>
      </c>
      <c r="M12452" t="s">
        <v>1543</v>
      </c>
      <c r="N12452" t="s">
        <v>213</v>
      </c>
      <c r="O12452" t="s">
        <v>6282</v>
      </c>
    </row>
    <row r="12453" spans="1:15" x14ac:dyDescent="0.25">
      <c r="A12453">
        <v>8271</v>
      </c>
      <c r="B12453" t="s">
        <v>20137</v>
      </c>
      <c r="C12453" t="s">
        <v>1544</v>
      </c>
      <c r="D12453" t="s">
        <v>1542</v>
      </c>
      <c r="E12453">
        <v>960</v>
      </c>
      <c r="F12453">
        <v>24</v>
      </c>
      <c r="G12453" t="s">
        <v>20475</v>
      </c>
      <c r="H12453" t="s">
        <v>5799</v>
      </c>
      <c r="I12453" t="s">
        <v>393</v>
      </c>
      <c r="J12453" s="25">
        <v>45994</v>
      </c>
      <c r="K12453" s="25">
        <v>45994</v>
      </c>
      <c r="L12453" t="s">
        <v>544</v>
      </c>
      <c r="M12453" t="s">
        <v>1543</v>
      </c>
      <c r="N12453" t="s">
        <v>213</v>
      </c>
      <c r="O12453" t="s">
        <v>6282</v>
      </c>
    </row>
    <row r="12454" spans="1:15" x14ac:dyDescent="0.25">
      <c r="A12454">
        <v>8272</v>
      </c>
      <c r="B12454" t="s">
        <v>20137</v>
      </c>
      <c r="C12454" t="s">
        <v>1544</v>
      </c>
      <c r="D12454" t="s">
        <v>1542</v>
      </c>
      <c r="E12454">
        <v>960</v>
      </c>
      <c r="F12454">
        <v>24</v>
      </c>
      <c r="G12454" t="s">
        <v>20476</v>
      </c>
      <c r="H12454" t="s">
        <v>5799</v>
      </c>
      <c r="I12454" t="s">
        <v>393</v>
      </c>
      <c r="J12454" s="25">
        <v>45994</v>
      </c>
      <c r="K12454" s="25">
        <v>45994</v>
      </c>
      <c r="L12454" t="s">
        <v>544</v>
      </c>
      <c r="M12454" t="s">
        <v>1543</v>
      </c>
      <c r="N12454" t="s">
        <v>213</v>
      </c>
      <c r="O12454" t="s">
        <v>6282</v>
      </c>
    </row>
    <row r="12455" spans="1:15" x14ac:dyDescent="0.25">
      <c r="A12455">
        <v>8273</v>
      </c>
      <c r="B12455" t="s">
        <v>20137</v>
      </c>
      <c r="C12455" t="s">
        <v>1544</v>
      </c>
      <c r="D12455" t="s">
        <v>1542</v>
      </c>
      <c r="E12455">
        <v>960</v>
      </c>
      <c r="F12455">
        <v>24</v>
      </c>
      <c r="G12455" t="s">
        <v>20477</v>
      </c>
      <c r="H12455" t="s">
        <v>5799</v>
      </c>
      <c r="I12455" t="s">
        <v>393</v>
      </c>
      <c r="J12455" s="25">
        <v>45994</v>
      </c>
      <c r="K12455" s="25">
        <v>45994</v>
      </c>
      <c r="L12455" t="s">
        <v>544</v>
      </c>
      <c r="M12455" t="s">
        <v>1543</v>
      </c>
      <c r="N12455" t="s">
        <v>213</v>
      </c>
      <c r="O12455" t="s">
        <v>6282</v>
      </c>
    </row>
    <row r="12456" spans="1:15" x14ac:dyDescent="0.25">
      <c r="A12456">
        <v>8274</v>
      </c>
      <c r="B12456" t="s">
        <v>20472</v>
      </c>
      <c r="C12456" t="s">
        <v>1544</v>
      </c>
      <c r="D12456" t="s">
        <v>1542</v>
      </c>
      <c r="E12456">
        <v>960</v>
      </c>
      <c r="F12456">
        <v>24</v>
      </c>
      <c r="G12456" t="s">
        <v>20478</v>
      </c>
      <c r="H12456" t="s">
        <v>5799</v>
      </c>
      <c r="I12456" t="s">
        <v>393</v>
      </c>
      <c r="J12456" s="25">
        <v>45994</v>
      </c>
      <c r="K12456" s="25">
        <v>45994</v>
      </c>
      <c r="L12456" t="s">
        <v>544</v>
      </c>
      <c r="M12456" t="s">
        <v>1543</v>
      </c>
      <c r="N12456" t="s">
        <v>213</v>
      </c>
      <c r="O12456" t="s">
        <v>6282</v>
      </c>
    </row>
    <row r="12457" spans="1:15" x14ac:dyDescent="0.25">
      <c r="A12457">
        <v>8275</v>
      </c>
      <c r="B12457" t="s">
        <v>20472</v>
      </c>
      <c r="C12457" t="s">
        <v>1544</v>
      </c>
      <c r="D12457" t="s">
        <v>1542</v>
      </c>
      <c r="E12457">
        <v>960</v>
      </c>
      <c r="F12457">
        <v>24</v>
      </c>
      <c r="G12457" t="s">
        <v>20479</v>
      </c>
      <c r="H12457" t="s">
        <v>5799</v>
      </c>
      <c r="I12457" t="s">
        <v>393</v>
      </c>
      <c r="J12457" s="25">
        <v>45994</v>
      </c>
      <c r="K12457" s="25">
        <v>45994</v>
      </c>
      <c r="L12457" t="s">
        <v>544</v>
      </c>
      <c r="M12457" t="s">
        <v>1543</v>
      </c>
      <c r="N12457" t="s">
        <v>213</v>
      </c>
      <c r="O12457" t="s">
        <v>6282</v>
      </c>
    </row>
    <row r="12458" spans="1:15" x14ac:dyDescent="0.25">
      <c r="A12458">
        <v>8276</v>
      </c>
      <c r="B12458" t="s">
        <v>20472</v>
      </c>
      <c r="C12458" t="s">
        <v>1544</v>
      </c>
      <c r="D12458" t="s">
        <v>1542</v>
      </c>
      <c r="E12458">
        <v>960</v>
      </c>
      <c r="F12458">
        <v>24</v>
      </c>
      <c r="G12458" t="s">
        <v>20480</v>
      </c>
      <c r="H12458" t="s">
        <v>5799</v>
      </c>
      <c r="I12458" t="s">
        <v>393</v>
      </c>
      <c r="J12458" s="25">
        <v>45994</v>
      </c>
      <c r="K12458" s="25">
        <v>45994</v>
      </c>
      <c r="L12458" t="s">
        <v>544</v>
      </c>
      <c r="M12458" t="s">
        <v>1543</v>
      </c>
      <c r="N12458" t="s">
        <v>213</v>
      </c>
      <c r="O12458" t="s">
        <v>6282</v>
      </c>
    </row>
    <row r="12459" spans="1:15" x14ac:dyDescent="0.25">
      <c r="A12459">
        <v>8277</v>
      </c>
      <c r="B12459" t="s">
        <v>20472</v>
      </c>
      <c r="C12459" t="s">
        <v>1544</v>
      </c>
      <c r="D12459" t="s">
        <v>1542</v>
      </c>
      <c r="E12459">
        <v>960</v>
      </c>
      <c r="F12459">
        <v>24</v>
      </c>
      <c r="G12459" t="s">
        <v>20481</v>
      </c>
      <c r="H12459" t="s">
        <v>5799</v>
      </c>
      <c r="I12459" t="s">
        <v>393</v>
      </c>
      <c r="J12459" s="25">
        <v>45994</v>
      </c>
      <c r="K12459" s="25">
        <v>45994</v>
      </c>
      <c r="L12459" t="s">
        <v>544</v>
      </c>
      <c r="M12459" t="s">
        <v>1543</v>
      </c>
      <c r="N12459" t="s">
        <v>213</v>
      </c>
      <c r="O12459" t="s">
        <v>6282</v>
      </c>
    </row>
    <row r="12460" spans="1:15" x14ac:dyDescent="0.25">
      <c r="A12460">
        <v>8278</v>
      </c>
      <c r="B12460" t="s">
        <v>20472</v>
      </c>
      <c r="C12460" t="s">
        <v>1544</v>
      </c>
      <c r="D12460" t="s">
        <v>1542</v>
      </c>
      <c r="E12460">
        <v>960</v>
      </c>
      <c r="F12460">
        <v>24</v>
      </c>
      <c r="G12460" t="s">
        <v>20482</v>
      </c>
      <c r="H12460" t="s">
        <v>5799</v>
      </c>
      <c r="I12460" t="s">
        <v>393</v>
      </c>
      <c r="J12460" s="25">
        <v>45994</v>
      </c>
      <c r="K12460" s="25">
        <v>45994</v>
      </c>
      <c r="L12460" t="s">
        <v>544</v>
      </c>
      <c r="M12460" t="s">
        <v>1543</v>
      </c>
      <c r="N12460" t="s">
        <v>213</v>
      </c>
      <c r="O12460" t="s">
        <v>6282</v>
      </c>
    </row>
    <row r="12461" spans="1:15" x14ac:dyDescent="0.25">
      <c r="A12461">
        <v>8279</v>
      </c>
      <c r="B12461" t="s">
        <v>20472</v>
      </c>
      <c r="C12461" t="s">
        <v>1544</v>
      </c>
      <c r="D12461" t="s">
        <v>1542</v>
      </c>
      <c r="E12461">
        <v>960</v>
      </c>
      <c r="F12461">
        <v>24</v>
      </c>
      <c r="G12461" t="s">
        <v>20483</v>
      </c>
      <c r="H12461" t="s">
        <v>5799</v>
      </c>
      <c r="I12461" t="s">
        <v>393</v>
      </c>
      <c r="J12461" s="25">
        <v>45994</v>
      </c>
      <c r="K12461" s="25">
        <v>45994</v>
      </c>
      <c r="L12461" t="s">
        <v>544</v>
      </c>
      <c r="M12461" t="s">
        <v>1543</v>
      </c>
      <c r="N12461" t="s">
        <v>213</v>
      </c>
      <c r="O12461" t="s">
        <v>6282</v>
      </c>
    </row>
    <row r="12462" spans="1:15" x14ac:dyDescent="0.25">
      <c r="A12462">
        <v>8280</v>
      </c>
      <c r="B12462" t="s">
        <v>20472</v>
      </c>
      <c r="C12462" t="s">
        <v>1544</v>
      </c>
      <c r="D12462" t="s">
        <v>1542</v>
      </c>
      <c r="E12462">
        <v>960</v>
      </c>
      <c r="F12462">
        <v>24</v>
      </c>
      <c r="G12462" t="s">
        <v>20484</v>
      </c>
      <c r="H12462" t="s">
        <v>5799</v>
      </c>
      <c r="I12462" t="s">
        <v>393</v>
      </c>
      <c r="J12462" s="25">
        <v>45994</v>
      </c>
      <c r="K12462" s="25">
        <v>45994</v>
      </c>
      <c r="L12462" t="s">
        <v>544</v>
      </c>
      <c r="M12462" t="s">
        <v>1543</v>
      </c>
      <c r="N12462" t="s">
        <v>213</v>
      </c>
      <c r="O12462" t="s">
        <v>6282</v>
      </c>
    </row>
    <row r="12463" spans="1:15" x14ac:dyDescent="0.25">
      <c r="A12463">
        <v>8281</v>
      </c>
      <c r="B12463" t="s">
        <v>20485</v>
      </c>
      <c r="C12463" t="s">
        <v>1544</v>
      </c>
      <c r="D12463" t="s">
        <v>1542</v>
      </c>
      <c r="E12463">
        <v>520</v>
      </c>
      <c r="F12463">
        <v>13</v>
      </c>
      <c r="G12463" t="s">
        <v>20486</v>
      </c>
      <c r="H12463" t="s">
        <v>5799</v>
      </c>
      <c r="I12463" t="s">
        <v>393</v>
      </c>
      <c r="J12463" s="25">
        <v>45994</v>
      </c>
      <c r="K12463" s="25">
        <v>45994</v>
      </c>
      <c r="L12463" t="s">
        <v>544</v>
      </c>
      <c r="M12463" t="s">
        <v>1543</v>
      </c>
      <c r="N12463" t="s">
        <v>213</v>
      </c>
      <c r="O12463" t="s">
        <v>6282</v>
      </c>
    </row>
    <row r="12464" spans="1:15" x14ac:dyDescent="0.25">
      <c r="A12464">
        <v>8282</v>
      </c>
      <c r="B12464" t="s">
        <v>20485</v>
      </c>
      <c r="C12464" t="s">
        <v>1544</v>
      </c>
      <c r="D12464" t="s">
        <v>1542</v>
      </c>
      <c r="E12464">
        <v>520</v>
      </c>
      <c r="F12464">
        <v>13</v>
      </c>
      <c r="G12464" t="s">
        <v>20487</v>
      </c>
      <c r="H12464" t="s">
        <v>5796</v>
      </c>
      <c r="I12464" t="s">
        <v>393</v>
      </c>
      <c r="J12464" s="25">
        <v>45994</v>
      </c>
      <c r="K12464" s="25">
        <v>45994</v>
      </c>
      <c r="L12464" t="s">
        <v>544</v>
      </c>
      <c r="M12464" t="s">
        <v>1543</v>
      </c>
      <c r="N12464" t="s">
        <v>213</v>
      </c>
      <c r="O12464" t="s">
        <v>6282</v>
      </c>
    </row>
    <row r="12465" spans="1:15" x14ac:dyDescent="0.25">
      <c r="A12465">
        <v>8283</v>
      </c>
      <c r="B12465" t="s">
        <v>20444</v>
      </c>
      <c r="C12465" t="s">
        <v>1544</v>
      </c>
      <c r="D12465" t="s">
        <v>1542</v>
      </c>
      <c r="E12465">
        <v>200</v>
      </c>
      <c r="F12465">
        <v>5</v>
      </c>
      <c r="G12465" t="s">
        <v>20488</v>
      </c>
      <c r="H12465" t="s">
        <v>5799</v>
      </c>
      <c r="I12465" t="s">
        <v>393</v>
      </c>
      <c r="J12465" s="25">
        <v>46021</v>
      </c>
      <c r="K12465" s="25">
        <v>46021</v>
      </c>
      <c r="L12465" t="s">
        <v>1460</v>
      </c>
      <c r="M12465" t="s">
        <v>1543</v>
      </c>
      <c r="N12465" t="s">
        <v>213</v>
      </c>
      <c r="O12465" t="s">
        <v>6282</v>
      </c>
    </row>
    <row r="12466" spans="1:15" x14ac:dyDescent="0.25">
      <c r="A12466">
        <v>8284</v>
      </c>
      <c r="B12466" t="s">
        <v>20485</v>
      </c>
      <c r="C12466" t="s">
        <v>1544</v>
      </c>
      <c r="D12466" t="s">
        <v>1542</v>
      </c>
      <c r="E12466">
        <v>960</v>
      </c>
      <c r="F12466">
        <v>24</v>
      </c>
      <c r="G12466" t="s">
        <v>20489</v>
      </c>
      <c r="H12466" t="s">
        <v>20070</v>
      </c>
      <c r="I12466" t="s">
        <v>393</v>
      </c>
      <c r="J12466" s="25">
        <v>46036</v>
      </c>
      <c r="K12466" s="25">
        <v>46036</v>
      </c>
      <c r="L12466" t="s">
        <v>6491</v>
      </c>
      <c r="M12466" t="s">
        <v>1543</v>
      </c>
      <c r="N12466" t="s">
        <v>213</v>
      </c>
      <c r="O12466" t="s">
        <v>6282</v>
      </c>
    </row>
    <row r="12467" spans="1:15" x14ac:dyDescent="0.25">
      <c r="A12467">
        <v>8285</v>
      </c>
      <c r="B12467" t="s">
        <v>20490</v>
      </c>
      <c r="C12467" t="s">
        <v>1544</v>
      </c>
      <c r="D12467" t="s">
        <v>1542</v>
      </c>
      <c r="E12467">
        <v>960</v>
      </c>
      <c r="F12467">
        <v>24</v>
      </c>
      <c r="G12467" t="s">
        <v>20491</v>
      </c>
      <c r="H12467" t="s">
        <v>20070</v>
      </c>
      <c r="I12467" t="s">
        <v>393</v>
      </c>
      <c r="J12467" s="25">
        <v>46036</v>
      </c>
      <c r="K12467" s="25">
        <v>46036</v>
      </c>
      <c r="L12467" t="s">
        <v>6491</v>
      </c>
      <c r="M12467" t="s">
        <v>1543</v>
      </c>
      <c r="N12467" t="s">
        <v>213</v>
      </c>
      <c r="O12467" t="s">
        <v>6282</v>
      </c>
    </row>
    <row r="12468" spans="1:15" x14ac:dyDescent="0.25">
      <c r="A12468">
        <v>8286</v>
      </c>
      <c r="B12468" t="s">
        <v>20485</v>
      </c>
      <c r="C12468" t="s">
        <v>1544</v>
      </c>
      <c r="D12468" t="s">
        <v>1542</v>
      </c>
      <c r="E12468">
        <v>480</v>
      </c>
      <c r="F12468">
        <v>12</v>
      </c>
      <c r="G12468" t="s">
        <v>20492</v>
      </c>
      <c r="H12468" t="s">
        <v>20070</v>
      </c>
      <c r="I12468" t="s">
        <v>393</v>
      </c>
      <c r="J12468" s="25">
        <v>46036</v>
      </c>
      <c r="K12468" s="25">
        <v>46036</v>
      </c>
      <c r="L12468" t="s">
        <v>6491</v>
      </c>
      <c r="M12468" t="s">
        <v>1543</v>
      </c>
      <c r="N12468" t="s">
        <v>213</v>
      </c>
      <c r="O12468" t="s">
        <v>6282</v>
      </c>
    </row>
    <row r="12469" spans="1:15" x14ac:dyDescent="0.25">
      <c r="A12469">
        <v>8287</v>
      </c>
      <c r="B12469" t="s">
        <v>20490</v>
      </c>
      <c r="C12469" t="s">
        <v>1544</v>
      </c>
      <c r="D12469" t="s">
        <v>1542</v>
      </c>
      <c r="E12469">
        <v>960</v>
      </c>
      <c r="F12469">
        <v>24</v>
      </c>
      <c r="G12469" t="s">
        <v>20493</v>
      </c>
      <c r="H12469" t="s">
        <v>20070</v>
      </c>
      <c r="I12469" t="s">
        <v>393</v>
      </c>
      <c r="J12469" s="25">
        <v>46036</v>
      </c>
      <c r="K12469" s="25">
        <v>46036</v>
      </c>
      <c r="L12469" t="s">
        <v>6491</v>
      </c>
      <c r="M12469" t="s">
        <v>1543</v>
      </c>
      <c r="N12469" t="s">
        <v>213</v>
      </c>
      <c r="O12469" t="s">
        <v>6282</v>
      </c>
    </row>
    <row r="12470" spans="1:15" x14ac:dyDescent="0.25">
      <c r="A12470">
        <v>8288</v>
      </c>
      <c r="B12470" t="s">
        <v>20490</v>
      </c>
      <c r="C12470" t="s">
        <v>1544</v>
      </c>
      <c r="D12470" t="s">
        <v>1542</v>
      </c>
      <c r="E12470">
        <v>960</v>
      </c>
      <c r="F12470">
        <v>24</v>
      </c>
      <c r="G12470" t="s">
        <v>20494</v>
      </c>
      <c r="H12470" t="s">
        <v>20070</v>
      </c>
      <c r="I12470" t="s">
        <v>393</v>
      </c>
      <c r="J12470" s="25">
        <v>46036</v>
      </c>
      <c r="K12470" s="25">
        <v>46036</v>
      </c>
      <c r="L12470" t="s">
        <v>6491</v>
      </c>
      <c r="M12470" t="s">
        <v>1543</v>
      </c>
      <c r="N12470" t="s">
        <v>213</v>
      </c>
      <c r="O12470" t="s">
        <v>6282</v>
      </c>
    </row>
    <row r="12471" spans="1:15" x14ac:dyDescent="0.25">
      <c r="A12471">
        <v>8289</v>
      </c>
      <c r="B12471" t="s">
        <v>20490</v>
      </c>
      <c r="C12471" t="s">
        <v>1544</v>
      </c>
      <c r="D12471" t="s">
        <v>1542</v>
      </c>
      <c r="E12471">
        <v>960</v>
      </c>
      <c r="F12471">
        <v>24</v>
      </c>
      <c r="G12471" t="s">
        <v>20495</v>
      </c>
      <c r="H12471" t="s">
        <v>20070</v>
      </c>
      <c r="I12471" t="s">
        <v>393</v>
      </c>
      <c r="J12471" s="25">
        <v>46036</v>
      </c>
      <c r="K12471" s="25">
        <v>46036</v>
      </c>
      <c r="L12471" t="s">
        <v>6491</v>
      </c>
      <c r="M12471" t="s">
        <v>1543</v>
      </c>
      <c r="N12471" t="s">
        <v>213</v>
      </c>
      <c r="O12471" t="s">
        <v>6282</v>
      </c>
    </row>
    <row r="12472" spans="1:15" x14ac:dyDescent="0.25">
      <c r="A12472">
        <v>8290</v>
      </c>
      <c r="B12472" t="s">
        <v>20490</v>
      </c>
      <c r="C12472" t="s">
        <v>1544</v>
      </c>
      <c r="D12472" t="s">
        <v>1542</v>
      </c>
      <c r="E12472">
        <v>960</v>
      </c>
      <c r="F12472">
        <v>24</v>
      </c>
      <c r="G12472" t="s">
        <v>20496</v>
      </c>
      <c r="H12472" t="s">
        <v>20070</v>
      </c>
      <c r="I12472" t="s">
        <v>393</v>
      </c>
      <c r="J12472" s="25">
        <v>46036</v>
      </c>
      <c r="K12472" s="25">
        <v>46036</v>
      </c>
      <c r="L12472" t="s">
        <v>6491</v>
      </c>
      <c r="M12472" t="s">
        <v>1543</v>
      </c>
      <c r="N12472" t="s">
        <v>213</v>
      </c>
      <c r="O12472" t="s">
        <v>6282</v>
      </c>
    </row>
    <row r="12473" spans="1:15" x14ac:dyDescent="0.25">
      <c r="A12473">
        <v>8291</v>
      </c>
      <c r="B12473" t="s">
        <v>20490</v>
      </c>
      <c r="C12473" t="s">
        <v>1544</v>
      </c>
      <c r="D12473" t="s">
        <v>1542</v>
      </c>
      <c r="E12473">
        <v>960</v>
      </c>
      <c r="F12473">
        <v>24</v>
      </c>
      <c r="G12473" t="s">
        <v>20497</v>
      </c>
      <c r="H12473" t="s">
        <v>20070</v>
      </c>
      <c r="I12473" t="s">
        <v>393</v>
      </c>
      <c r="J12473" s="25">
        <v>46036</v>
      </c>
      <c r="K12473" s="25">
        <v>46036</v>
      </c>
      <c r="L12473" t="s">
        <v>6491</v>
      </c>
      <c r="M12473" t="s">
        <v>1543</v>
      </c>
      <c r="N12473" t="s">
        <v>213</v>
      </c>
      <c r="O12473" t="s">
        <v>6282</v>
      </c>
    </row>
    <row r="12474" spans="1:15" x14ac:dyDescent="0.25">
      <c r="A12474">
        <v>8292</v>
      </c>
      <c r="B12474" t="s">
        <v>20490</v>
      </c>
      <c r="C12474" t="s">
        <v>1544</v>
      </c>
      <c r="D12474" t="s">
        <v>1542</v>
      </c>
      <c r="E12474">
        <v>960</v>
      </c>
      <c r="F12474">
        <v>24</v>
      </c>
      <c r="G12474" t="s">
        <v>20498</v>
      </c>
      <c r="H12474" t="s">
        <v>20070</v>
      </c>
      <c r="I12474" t="s">
        <v>393</v>
      </c>
      <c r="J12474" s="25">
        <v>46036</v>
      </c>
      <c r="K12474" s="25">
        <v>46036</v>
      </c>
      <c r="L12474" t="s">
        <v>6491</v>
      </c>
      <c r="M12474" t="s">
        <v>1543</v>
      </c>
      <c r="N12474" t="s">
        <v>213</v>
      </c>
      <c r="O12474" t="s">
        <v>6282</v>
      </c>
    </row>
    <row r="12475" spans="1:15" x14ac:dyDescent="0.25">
      <c r="A12475">
        <v>8293</v>
      </c>
      <c r="B12475" t="s">
        <v>20485</v>
      </c>
      <c r="C12475" t="s">
        <v>1544</v>
      </c>
      <c r="D12475" t="s">
        <v>1542</v>
      </c>
      <c r="E12475">
        <v>960</v>
      </c>
      <c r="F12475">
        <v>24</v>
      </c>
      <c r="G12475" t="s">
        <v>20499</v>
      </c>
      <c r="H12475" t="s">
        <v>20070</v>
      </c>
      <c r="I12475" t="s">
        <v>393</v>
      </c>
      <c r="J12475" s="25">
        <v>46036</v>
      </c>
      <c r="K12475" s="25">
        <v>46036</v>
      </c>
      <c r="L12475" t="s">
        <v>6491</v>
      </c>
      <c r="M12475" t="s">
        <v>1543</v>
      </c>
      <c r="N12475" t="s">
        <v>213</v>
      </c>
      <c r="O12475" t="s">
        <v>6282</v>
      </c>
    </row>
    <row r="12476" spans="1:15" x14ac:dyDescent="0.25">
      <c r="A12476">
        <v>8294</v>
      </c>
      <c r="B12476" t="s">
        <v>20485</v>
      </c>
      <c r="C12476" t="s">
        <v>1544</v>
      </c>
      <c r="D12476" t="s">
        <v>1542</v>
      </c>
      <c r="E12476">
        <v>960</v>
      </c>
      <c r="F12476">
        <v>24</v>
      </c>
      <c r="G12476" t="s">
        <v>20500</v>
      </c>
      <c r="H12476" t="s">
        <v>20070</v>
      </c>
      <c r="I12476" t="s">
        <v>393</v>
      </c>
      <c r="J12476" s="25">
        <v>46036</v>
      </c>
      <c r="K12476" s="25">
        <v>46036</v>
      </c>
      <c r="L12476" t="s">
        <v>6491</v>
      </c>
      <c r="M12476" t="s">
        <v>1543</v>
      </c>
      <c r="N12476" t="s">
        <v>213</v>
      </c>
      <c r="O12476" t="s">
        <v>6282</v>
      </c>
    </row>
    <row r="12477" spans="1:15" x14ac:dyDescent="0.25">
      <c r="A12477">
        <v>8295</v>
      </c>
      <c r="B12477" t="s">
        <v>20485</v>
      </c>
      <c r="C12477" t="s">
        <v>1544</v>
      </c>
      <c r="D12477" t="s">
        <v>1542</v>
      </c>
      <c r="E12477">
        <v>960</v>
      </c>
      <c r="F12477">
        <v>24</v>
      </c>
      <c r="G12477" t="s">
        <v>20501</v>
      </c>
      <c r="H12477" t="s">
        <v>20070</v>
      </c>
      <c r="I12477" t="s">
        <v>393</v>
      </c>
      <c r="J12477" s="25">
        <v>46036</v>
      </c>
      <c r="K12477" s="25">
        <v>46036</v>
      </c>
      <c r="L12477" t="s">
        <v>6491</v>
      </c>
      <c r="M12477" t="s">
        <v>1543</v>
      </c>
      <c r="N12477" t="s">
        <v>213</v>
      </c>
      <c r="O12477" t="s">
        <v>6282</v>
      </c>
    </row>
    <row r="12478" spans="1:15" x14ac:dyDescent="0.25">
      <c r="A12478">
        <v>8296</v>
      </c>
      <c r="B12478" t="s">
        <v>20485</v>
      </c>
      <c r="C12478" t="s">
        <v>1544</v>
      </c>
      <c r="D12478" t="s">
        <v>1542</v>
      </c>
      <c r="E12478">
        <v>960</v>
      </c>
      <c r="F12478">
        <v>24</v>
      </c>
      <c r="G12478" t="s">
        <v>20502</v>
      </c>
      <c r="H12478" t="s">
        <v>20070</v>
      </c>
      <c r="I12478" t="s">
        <v>393</v>
      </c>
      <c r="J12478" s="25">
        <v>46036</v>
      </c>
      <c r="K12478" s="25">
        <v>46036</v>
      </c>
      <c r="L12478" t="s">
        <v>6491</v>
      </c>
      <c r="M12478" t="s">
        <v>1543</v>
      </c>
      <c r="N12478" t="s">
        <v>213</v>
      </c>
      <c r="O12478" t="s">
        <v>6282</v>
      </c>
    </row>
    <row r="12479" spans="1:15" x14ac:dyDescent="0.25">
      <c r="A12479">
        <v>8297</v>
      </c>
      <c r="B12479" t="s">
        <v>20485</v>
      </c>
      <c r="C12479" t="s">
        <v>1544</v>
      </c>
      <c r="D12479" t="s">
        <v>1542</v>
      </c>
      <c r="E12479">
        <v>960</v>
      </c>
      <c r="F12479">
        <v>24</v>
      </c>
      <c r="G12479" t="s">
        <v>20503</v>
      </c>
      <c r="H12479" t="s">
        <v>20070</v>
      </c>
      <c r="I12479" t="s">
        <v>393</v>
      </c>
      <c r="J12479" s="25">
        <v>46036</v>
      </c>
      <c r="K12479" s="25">
        <v>46036</v>
      </c>
      <c r="L12479" t="s">
        <v>6491</v>
      </c>
      <c r="M12479" t="s">
        <v>1543</v>
      </c>
      <c r="N12479" t="s">
        <v>213</v>
      </c>
      <c r="O12479" t="s">
        <v>6282</v>
      </c>
    </row>
    <row r="12480" spans="1:15" x14ac:dyDescent="0.25">
      <c r="A12480">
        <v>8298</v>
      </c>
      <c r="B12480" t="s">
        <v>20485</v>
      </c>
      <c r="C12480" t="s">
        <v>1544</v>
      </c>
      <c r="D12480" t="s">
        <v>1542</v>
      </c>
      <c r="E12480">
        <v>960</v>
      </c>
      <c r="F12480">
        <v>24</v>
      </c>
      <c r="G12480" t="s">
        <v>20504</v>
      </c>
      <c r="H12480" t="s">
        <v>20070</v>
      </c>
      <c r="I12480" t="s">
        <v>393</v>
      </c>
      <c r="J12480" s="25">
        <v>46036</v>
      </c>
      <c r="K12480" s="25">
        <v>46036</v>
      </c>
      <c r="L12480" t="s">
        <v>6491</v>
      </c>
      <c r="M12480" t="s">
        <v>1543</v>
      </c>
      <c r="N12480" t="s">
        <v>213</v>
      </c>
      <c r="O12480" t="s">
        <v>6282</v>
      </c>
    </row>
    <row r="12481" spans="1:15" x14ac:dyDescent="0.25">
      <c r="A12481">
        <v>8299</v>
      </c>
      <c r="B12481" t="s">
        <v>20485</v>
      </c>
      <c r="C12481" t="s">
        <v>1544</v>
      </c>
      <c r="D12481" t="s">
        <v>1542</v>
      </c>
      <c r="E12481">
        <v>960</v>
      </c>
      <c r="F12481">
        <v>24</v>
      </c>
      <c r="G12481" t="s">
        <v>20505</v>
      </c>
      <c r="H12481" t="s">
        <v>20070</v>
      </c>
      <c r="I12481" t="s">
        <v>393</v>
      </c>
      <c r="J12481" s="25">
        <v>46036</v>
      </c>
      <c r="K12481" s="25">
        <v>46036</v>
      </c>
      <c r="L12481" t="s">
        <v>6491</v>
      </c>
      <c r="M12481" t="s">
        <v>1543</v>
      </c>
      <c r="N12481" t="s">
        <v>213</v>
      </c>
      <c r="O12481" t="s">
        <v>6282</v>
      </c>
    </row>
    <row r="12482" spans="1:15" x14ac:dyDescent="0.25">
      <c r="A12482">
        <v>8300</v>
      </c>
      <c r="B12482" t="s">
        <v>20485</v>
      </c>
      <c r="C12482" t="s">
        <v>1544</v>
      </c>
      <c r="D12482" t="s">
        <v>1542</v>
      </c>
      <c r="E12482">
        <v>960</v>
      </c>
      <c r="F12482">
        <v>24</v>
      </c>
      <c r="G12482" t="s">
        <v>20506</v>
      </c>
      <c r="H12482" t="s">
        <v>20070</v>
      </c>
      <c r="I12482" t="s">
        <v>393</v>
      </c>
      <c r="J12482" s="25">
        <v>46036</v>
      </c>
      <c r="K12482" s="25">
        <v>46036</v>
      </c>
      <c r="L12482" t="s">
        <v>6491</v>
      </c>
      <c r="M12482" t="s">
        <v>1543</v>
      </c>
      <c r="N12482" t="s">
        <v>213</v>
      </c>
      <c r="O12482" t="s">
        <v>6282</v>
      </c>
    </row>
    <row r="12483" spans="1:15" x14ac:dyDescent="0.25">
      <c r="A12483">
        <v>10379</v>
      </c>
      <c r="B12483" t="s">
        <v>20507</v>
      </c>
      <c r="C12483" t="s">
        <v>1544</v>
      </c>
      <c r="D12483" t="s">
        <v>1542</v>
      </c>
      <c r="E12483">
        <v>960</v>
      </c>
      <c r="F12483">
        <v>24</v>
      </c>
      <c r="G12483" t="s">
        <v>20508</v>
      </c>
      <c r="H12483" t="s">
        <v>20509</v>
      </c>
      <c r="I12483" t="s">
        <v>393</v>
      </c>
      <c r="J12483" s="25">
        <v>46043</v>
      </c>
      <c r="K12483" s="25">
        <v>46043</v>
      </c>
      <c r="L12483" t="s">
        <v>565</v>
      </c>
      <c r="M12483" t="s">
        <v>1543</v>
      </c>
      <c r="N12483" t="s">
        <v>213</v>
      </c>
      <c r="O12483" t="s">
        <v>6302</v>
      </c>
    </row>
    <row r="12484" spans="1:15" x14ac:dyDescent="0.25">
      <c r="A12484">
        <v>10380</v>
      </c>
      <c r="B12484" t="s">
        <v>20507</v>
      </c>
      <c r="C12484" t="s">
        <v>1544</v>
      </c>
      <c r="D12484" t="s">
        <v>1542</v>
      </c>
      <c r="E12484">
        <v>960</v>
      </c>
      <c r="F12484">
        <v>24</v>
      </c>
      <c r="G12484" t="s">
        <v>20510</v>
      </c>
      <c r="H12484" t="s">
        <v>20509</v>
      </c>
      <c r="I12484" t="s">
        <v>393</v>
      </c>
      <c r="J12484" s="25">
        <v>46043</v>
      </c>
      <c r="K12484" s="25">
        <v>46043</v>
      </c>
      <c r="L12484" t="s">
        <v>565</v>
      </c>
      <c r="M12484" t="s">
        <v>1543</v>
      </c>
      <c r="N12484" t="s">
        <v>213</v>
      </c>
      <c r="O12484" t="s">
        <v>6302</v>
      </c>
    </row>
    <row r="12485" spans="1:15" x14ac:dyDescent="0.25">
      <c r="A12485">
        <v>10381</v>
      </c>
      <c r="B12485" t="s">
        <v>20507</v>
      </c>
      <c r="C12485" t="s">
        <v>1544</v>
      </c>
      <c r="D12485" t="s">
        <v>1542</v>
      </c>
      <c r="E12485">
        <v>960</v>
      </c>
      <c r="F12485">
        <v>24</v>
      </c>
      <c r="G12485" t="s">
        <v>20511</v>
      </c>
      <c r="H12485" t="s">
        <v>20509</v>
      </c>
      <c r="I12485" t="s">
        <v>393</v>
      </c>
      <c r="J12485" s="25">
        <v>46043</v>
      </c>
      <c r="K12485" s="25">
        <v>46043</v>
      </c>
      <c r="L12485" t="s">
        <v>565</v>
      </c>
      <c r="M12485" t="s">
        <v>1543</v>
      </c>
      <c r="N12485" t="s">
        <v>213</v>
      </c>
      <c r="O12485" t="s">
        <v>6302</v>
      </c>
    </row>
    <row r="12486" spans="1:15" x14ac:dyDescent="0.25">
      <c r="A12486">
        <v>10382</v>
      </c>
      <c r="B12486" t="s">
        <v>20507</v>
      </c>
      <c r="C12486" t="s">
        <v>1544</v>
      </c>
      <c r="D12486" t="s">
        <v>1542</v>
      </c>
      <c r="E12486">
        <v>960</v>
      </c>
      <c r="F12486">
        <v>24</v>
      </c>
      <c r="G12486" t="s">
        <v>20512</v>
      </c>
      <c r="H12486" t="s">
        <v>20509</v>
      </c>
      <c r="I12486" t="s">
        <v>393</v>
      </c>
      <c r="J12486" s="25">
        <v>46043</v>
      </c>
      <c r="K12486" s="25">
        <v>46043</v>
      </c>
      <c r="L12486" t="s">
        <v>565</v>
      </c>
      <c r="M12486" t="s">
        <v>1543</v>
      </c>
      <c r="N12486" t="s">
        <v>213</v>
      </c>
      <c r="O12486" t="s">
        <v>6302</v>
      </c>
    </row>
    <row r="12487" spans="1:15" x14ac:dyDescent="0.25">
      <c r="A12487">
        <v>10383</v>
      </c>
      <c r="B12487" t="s">
        <v>20507</v>
      </c>
      <c r="C12487" t="s">
        <v>1544</v>
      </c>
      <c r="D12487" t="s">
        <v>1542</v>
      </c>
      <c r="E12487">
        <v>960</v>
      </c>
      <c r="F12487">
        <v>24</v>
      </c>
      <c r="G12487" t="s">
        <v>20513</v>
      </c>
      <c r="H12487" t="s">
        <v>20509</v>
      </c>
      <c r="I12487" t="s">
        <v>393</v>
      </c>
      <c r="J12487" s="25">
        <v>46043</v>
      </c>
      <c r="K12487" s="25">
        <v>46043</v>
      </c>
      <c r="L12487" t="s">
        <v>565</v>
      </c>
      <c r="M12487" t="s">
        <v>1543</v>
      </c>
      <c r="N12487" t="s">
        <v>213</v>
      </c>
      <c r="O12487" t="s">
        <v>6302</v>
      </c>
    </row>
    <row r="12488" spans="1:15" x14ac:dyDescent="0.25">
      <c r="A12488">
        <v>10384</v>
      </c>
      <c r="B12488" t="s">
        <v>20507</v>
      </c>
      <c r="C12488" t="s">
        <v>1544</v>
      </c>
      <c r="D12488" t="s">
        <v>1542</v>
      </c>
      <c r="E12488">
        <v>960</v>
      </c>
      <c r="F12488">
        <v>24</v>
      </c>
      <c r="G12488" t="s">
        <v>20514</v>
      </c>
      <c r="H12488" t="s">
        <v>20509</v>
      </c>
      <c r="I12488" t="s">
        <v>393</v>
      </c>
      <c r="J12488" s="25">
        <v>46043</v>
      </c>
      <c r="K12488" s="25">
        <v>46043</v>
      </c>
      <c r="L12488" t="s">
        <v>565</v>
      </c>
      <c r="M12488" t="s">
        <v>1543</v>
      </c>
      <c r="N12488" t="s">
        <v>213</v>
      </c>
      <c r="O12488" t="s">
        <v>6302</v>
      </c>
    </row>
    <row r="12489" spans="1:15" x14ac:dyDescent="0.25">
      <c r="A12489">
        <v>10393</v>
      </c>
      <c r="B12489" t="s">
        <v>20515</v>
      </c>
      <c r="C12489" t="s">
        <v>1544</v>
      </c>
      <c r="D12489" t="s">
        <v>1542</v>
      </c>
      <c r="E12489">
        <v>960</v>
      </c>
      <c r="F12489">
        <v>24</v>
      </c>
      <c r="G12489" t="s">
        <v>20516</v>
      </c>
      <c r="H12489" t="s">
        <v>20509</v>
      </c>
      <c r="I12489" t="s">
        <v>393</v>
      </c>
      <c r="J12489" s="25">
        <v>46043</v>
      </c>
      <c r="K12489" s="25">
        <v>46043</v>
      </c>
      <c r="L12489" t="s">
        <v>565</v>
      </c>
      <c r="M12489" t="s">
        <v>1543</v>
      </c>
      <c r="N12489" t="s">
        <v>213</v>
      </c>
      <c r="O12489" t="s">
        <v>6302</v>
      </c>
    </row>
    <row r="12490" spans="1:15" x14ac:dyDescent="0.25">
      <c r="A12490">
        <v>10385</v>
      </c>
      <c r="B12490" t="s">
        <v>20507</v>
      </c>
      <c r="C12490" t="s">
        <v>1544</v>
      </c>
      <c r="D12490" t="s">
        <v>1542</v>
      </c>
      <c r="E12490">
        <v>960</v>
      </c>
      <c r="F12490">
        <v>24</v>
      </c>
      <c r="G12490" t="s">
        <v>20517</v>
      </c>
      <c r="H12490" t="s">
        <v>20509</v>
      </c>
      <c r="I12490" t="s">
        <v>393</v>
      </c>
      <c r="J12490" s="25">
        <v>46043</v>
      </c>
      <c r="K12490" s="25">
        <v>46043</v>
      </c>
      <c r="L12490" t="s">
        <v>565</v>
      </c>
      <c r="M12490" t="s">
        <v>1543</v>
      </c>
      <c r="N12490" t="s">
        <v>213</v>
      </c>
      <c r="O12490" t="s">
        <v>6302</v>
      </c>
    </row>
    <row r="12491" spans="1:15" x14ac:dyDescent="0.25">
      <c r="A12491">
        <v>10386</v>
      </c>
      <c r="B12491" t="s">
        <v>20507</v>
      </c>
      <c r="C12491" t="s">
        <v>1544</v>
      </c>
      <c r="D12491" t="s">
        <v>1542</v>
      </c>
      <c r="E12491">
        <v>960</v>
      </c>
      <c r="F12491">
        <v>24</v>
      </c>
      <c r="G12491" t="s">
        <v>20518</v>
      </c>
      <c r="H12491" t="s">
        <v>20509</v>
      </c>
      <c r="I12491" t="s">
        <v>393</v>
      </c>
      <c r="J12491" s="25">
        <v>46043</v>
      </c>
      <c r="K12491" s="25">
        <v>46043</v>
      </c>
      <c r="L12491" t="s">
        <v>565</v>
      </c>
      <c r="M12491" t="s">
        <v>1543</v>
      </c>
      <c r="N12491" t="s">
        <v>213</v>
      </c>
      <c r="O12491" t="s">
        <v>6302</v>
      </c>
    </row>
    <row r="12492" spans="1:15" x14ac:dyDescent="0.25">
      <c r="A12492">
        <v>10387</v>
      </c>
      <c r="B12492" t="s">
        <v>20507</v>
      </c>
      <c r="C12492" t="s">
        <v>1544</v>
      </c>
      <c r="D12492" t="s">
        <v>1542</v>
      </c>
      <c r="E12492">
        <v>960</v>
      </c>
      <c r="F12492">
        <v>24</v>
      </c>
      <c r="G12492" t="s">
        <v>20519</v>
      </c>
      <c r="H12492" t="s">
        <v>20509</v>
      </c>
      <c r="I12492" t="s">
        <v>393</v>
      </c>
      <c r="J12492" s="25">
        <v>46043</v>
      </c>
      <c r="K12492" s="25">
        <v>46043</v>
      </c>
      <c r="L12492" t="s">
        <v>565</v>
      </c>
      <c r="M12492" t="s">
        <v>1543</v>
      </c>
      <c r="N12492" t="s">
        <v>213</v>
      </c>
      <c r="O12492" t="s">
        <v>6302</v>
      </c>
    </row>
    <row r="12493" spans="1:15" x14ac:dyDescent="0.25">
      <c r="A12493">
        <v>10388</v>
      </c>
      <c r="B12493" t="s">
        <v>20507</v>
      </c>
      <c r="C12493" t="s">
        <v>1544</v>
      </c>
      <c r="D12493" t="s">
        <v>1542</v>
      </c>
      <c r="E12493">
        <v>960</v>
      </c>
      <c r="F12493">
        <v>24</v>
      </c>
      <c r="G12493" t="s">
        <v>20520</v>
      </c>
      <c r="H12493" t="s">
        <v>20509</v>
      </c>
      <c r="I12493" t="s">
        <v>393</v>
      </c>
      <c r="J12493" s="25">
        <v>46043</v>
      </c>
      <c r="K12493" s="25">
        <v>46043</v>
      </c>
      <c r="L12493" t="s">
        <v>565</v>
      </c>
      <c r="M12493" t="s">
        <v>1543</v>
      </c>
      <c r="N12493" t="s">
        <v>213</v>
      </c>
      <c r="O12493" t="s">
        <v>6302</v>
      </c>
    </row>
    <row r="12494" spans="1:15" x14ac:dyDescent="0.25">
      <c r="A12494">
        <v>10389</v>
      </c>
      <c r="B12494" t="s">
        <v>20507</v>
      </c>
      <c r="C12494" t="s">
        <v>1544</v>
      </c>
      <c r="D12494" t="s">
        <v>1542</v>
      </c>
      <c r="E12494">
        <v>960</v>
      </c>
      <c r="F12494">
        <v>24</v>
      </c>
      <c r="G12494" t="s">
        <v>20521</v>
      </c>
      <c r="H12494" t="s">
        <v>20509</v>
      </c>
      <c r="I12494" t="s">
        <v>393</v>
      </c>
      <c r="J12494" s="25">
        <v>46043</v>
      </c>
      <c r="K12494" s="25">
        <v>46043</v>
      </c>
      <c r="L12494" t="s">
        <v>565</v>
      </c>
      <c r="M12494" t="s">
        <v>1543</v>
      </c>
      <c r="N12494" t="s">
        <v>213</v>
      </c>
      <c r="O12494" t="s">
        <v>6302</v>
      </c>
    </row>
    <row r="12495" spans="1:15" x14ac:dyDescent="0.25">
      <c r="A12495">
        <v>10394</v>
      </c>
      <c r="B12495" t="s">
        <v>20515</v>
      </c>
      <c r="C12495" t="s">
        <v>1544</v>
      </c>
      <c r="D12495" t="s">
        <v>1542</v>
      </c>
      <c r="E12495">
        <v>960</v>
      </c>
      <c r="F12495">
        <v>24</v>
      </c>
      <c r="G12495" t="s">
        <v>20522</v>
      </c>
      <c r="H12495" t="s">
        <v>20509</v>
      </c>
      <c r="I12495" t="s">
        <v>393</v>
      </c>
      <c r="J12495" s="25">
        <v>46043</v>
      </c>
      <c r="K12495" s="25">
        <v>46043</v>
      </c>
      <c r="L12495" t="s">
        <v>565</v>
      </c>
      <c r="M12495" t="s">
        <v>1543</v>
      </c>
      <c r="N12495" t="s">
        <v>213</v>
      </c>
      <c r="O12495" t="s">
        <v>6302</v>
      </c>
    </row>
    <row r="12496" spans="1:15" x14ac:dyDescent="0.25">
      <c r="A12496">
        <v>10390</v>
      </c>
      <c r="B12496" t="s">
        <v>20507</v>
      </c>
      <c r="C12496" t="s">
        <v>1544</v>
      </c>
      <c r="D12496" t="s">
        <v>1542</v>
      </c>
      <c r="E12496">
        <v>960</v>
      </c>
      <c r="F12496">
        <v>24</v>
      </c>
      <c r="G12496" t="s">
        <v>20523</v>
      </c>
      <c r="H12496" t="s">
        <v>20509</v>
      </c>
      <c r="I12496" t="s">
        <v>393</v>
      </c>
      <c r="J12496" s="25">
        <v>46043</v>
      </c>
      <c r="K12496" s="25">
        <v>46043</v>
      </c>
      <c r="L12496" t="s">
        <v>565</v>
      </c>
      <c r="M12496" t="s">
        <v>1543</v>
      </c>
      <c r="N12496" t="s">
        <v>213</v>
      </c>
      <c r="O12496" t="s">
        <v>6302</v>
      </c>
    </row>
    <row r="12497" spans="1:15" x14ac:dyDescent="0.25">
      <c r="A12497">
        <v>10395</v>
      </c>
      <c r="B12497" t="s">
        <v>20515</v>
      </c>
      <c r="C12497" t="s">
        <v>1544</v>
      </c>
      <c r="D12497" t="s">
        <v>1542</v>
      </c>
      <c r="E12497">
        <v>960</v>
      </c>
      <c r="F12497">
        <v>24</v>
      </c>
      <c r="G12497" t="s">
        <v>20524</v>
      </c>
      <c r="H12497" t="s">
        <v>20509</v>
      </c>
      <c r="I12497" t="s">
        <v>393</v>
      </c>
      <c r="J12497" s="25">
        <v>46043</v>
      </c>
      <c r="K12497" s="25">
        <v>46043</v>
      </c>
      <c r="L12497" t="s">
        <v>565</v>
      </c>
      <c r="M12497" t="s">
        <v>1543</v>
      </c>
      <c r="N12497" t="s">
        <v>213</v>
      </c>
      <c r="O12497" t="s">
        <v>6302</v>
      </c>
    </row>
    <row r="12498" spans="1:15" x14ac:dyDescent="0.25">
      <c r="A12498">
        <v>10396</v>
      </c>
      <c r="B12498" t="s">
        <v>20515</v>
      </c>
      <c r="C12498" t="s">
        <v>1544</v>
      </c>
      <c r="D12498" t="s">
        <v>1542</v>
      </c>
      <c r="E12498">
        <v>960</v>
      </c>
      <c r="F12498">
        <v>24</v>
      </c>
      <c r="G12498" t="s">
        <v>20525</v>
      </c>
      <c r="H12498" t="s">
        <v>20509</v>
      </c>
      <c r="I12498" t="s">
        <v>393</v>
      </c>
      <c r="J12498" s="25">
        <v>46043</v>
      </c>
      <c r="K12498" s="25">
        <v>46043</v>
      </c>
      <c r="L12498" t="s">
        <v>565</v>
      </c>
      <c r="M12498" t="s">
        <v>1543</v>
      </c>
      <c r="N12498" t="s">
        <v>213</v>
      </c>
      <c r="O12498" t="s">
        <v>6302</v>
      </c>
    </row>
    <row r="12499" spans="1:15" x14ac:dyDescent="0.25">
      <c r="A12499">
        <v>10397</v>
      </c>
      <c r="B12499" t="s">
        <v>20515</v>
      </c>
      <c r="C12499" t="s">
        <v>1544</v>
      </c>
      <c r="D12499" t="s">
        <v>1542</v>
      </c>
      <c r="E12499">
        <v>960</v>
      </c>
      <c r="F12499">
        <v>24</v>
      </c>
      <c r="G12499" t="s">
        <v>20526</v>
      </c>
      <c r="H12499" t="s">
        <v>20509</v>
      </c>
      <c r="I12499" t="s">
        <v>393</v>
      </c>
      <c r="J12499" s="25">
        <v>46043</v>
      </c>
      <c r="K12499" s="25">
        <v>46043</v>
      </c>
      <c r="L12499" t="s">
        <v>565</v>
      </c>
      <c r="M12499" t="s">
        <v>1543</v>
      </c>
      <c r="N12499" t="s">
        <v>213</v>
      </c>
      <c r="O12499" t="s">
        <v>6302</v>
      </c>
    </row>
    <row r="12500" spans="1:15" x14ac:dyDescent="0.25">
      <c r="A12500">
        <v>10398</v>
      </c>
      <c r="B12500" t="s">
        <v>20515</v>
      </c>
      <c r="C12500" t="s">
        <v>1544</v>
      </c>
      <c r="D12500" t="s">
        <v>1542</v>
      </c>
      <c r="E12500">
        <v>960</v>
      </c>
      <c r="F12500">
        <v>24</v>
      </c>
      <c r="G12500" t="s">
        <v>20527</v>
      </c>
      <c r="H12500" t="s">
        <v>20509</v>
      </c>
      <c r="I12500" t="s">
        <v>393</v>
      </c>
      <c r="J12500" s="25">
        <v>46043</v>
      </c>
      <c r="K12500" s="25">
        <v>46043</v>
      </c>
      <c r="L12500" t="s">
        <v>565</v>
      </c>
      <c r="M12500" t="s">
        <v>1543</v>
      </c>
      <c r="N12500" t="s">
        <v>213</v>
      </c>
      <c r="O12500" t="s">
        <v>6302</v>
      </c>
    </row>
    <row r="12501" spans="1:15" x14ac:dyDescent="0.25">
      <c r="A12501">
        <v>10399</v>
      </c>
      <c r="B12501" t="s">
        <v>20515</v>
      </c>
      <c r="C12501" t="s">
        <v>1544</v>
      </c>
      <c r="D12501" t="s">
        <v>1542</v>
      </c>
      <c r="E12501">
        <v>960</v>
      </c>
      <c r="F12501">
        <v>24</v>
      </c>
      <c r="G12501" t="s">
        <v>20528</v>
      </c>
      <c r="H12501" t="s">
        <v>20509</v>
      </c>
      <c r="I12501" t="s">
        <v>393</v>
      </c>
      <c r="J12501" s="25">
        <v>46043</v>
      </c>
      <c r="K12501" s="25">
        <v>46043</v>
      </c>
      <c r="L12501" t="s">
        <v>565</v>
      </c>
      <c r="M12501" t="s">
        <v>1543</v>
      </c>
      <c r="N12501" t="s">
        <v>213</v>
      </c>
      <c r="O12501" t="s">
        <v>6302</v>
      </c>
    </row>
    <row r="12502" spans="1:15" x14ac:dyDescent="0.25">
      <c r="A12502">
        <v>10400</v>
      </c>
      <c r="B12502" t="s">
        <v>20515</v>
      </c>
      <c r="C12502" t="s">
        <v>1544</v>
      </c>
      <c r="D12502" t="s">
        <v>1542</v>
      </c>
      <c r="E12502">
        <v>960</v>
      </c>
      <c r="F12502">
        <v>24</v>
      </c>
      <c r="G12502" t="s">
        <v>20529</v>
      </c>
      <c r="H12502" t="s">
        <v>20509</v>
      </c>
      <c r="I12502" t="s">
        <v>393</v>
      </c>
      <c r="J12502" s="25">
        <v>46043</v>
      </c>
      <c r="K12502" s="25">
        <v>46043</v>
      </c>
      <c r="L12502" t="s">
        <v>565</v>
      </c>
      <c r="M12502" t="s">
        <v>1543</v>
      </c>
      <c r="N12502" t="s">
        <v>213</v>
      </c>
      <c r="O12502" t="s">
        <v>6302</v>
      </c>
    </row>
    <row r="12503" spans="1:15" x14ac:dyDescent="0.25">
      <c r="A12503">
        <v>10401</v>
      </c>
      <c r="B12503" t="s">
        <v>20515</v>
      </c>
      <c r="C12503" t="s">
        <v>1544</v>
      </c>
      <c r="D12503" t="s">
        <v>1542</v>
      </c>
      <c r="E12503">
        <v>960</v>
      </c>
      <c r="F12503">
        <v>24</v>
      </c>
      <c r="G12503" t="s">
        <v>20530</v>
      </c>
      <c r="H12503" t="s">
        <v>20509</v>
      </c>
      <c r="I12503" t="s">
        <v>393</v>
      </c>
      <c r="J12503" s="25">
        <v>46043</v>
      </c>
      <c r="K12503" s="25">
        <v>46043</v>
      </c>
      <c r="L12503" t="s">
        <v>565</v>
      </c>
      <c r="M12503" t="s">
        <v>1543</v>
      </c>
      <c r="N12503" t="s">
        <v>213</v>
      </c>
      <c r="O12503" t="s">
        <v>6302</v>
      </c>
    </row>
    <row r="12504" spans="1:15" x14ac:dyDescent="0.25">
      <c r="A12504">
        <v>10402</v>
      </c>
      <c r="B12504" t="s">
        <v>20515</v>
      </c>
      <c r="C12504" t="s">
        <v>1544</v>
      </c>
      <c r="D12504" t="s">
        <v>1542</v>
      </c>
      <c r="E12504">
        <v>960</v>
      </c>
      <c r="F12504">
        <v>24</v>
      </c>
      <c r="G12504" t="s">
        <v>20531</v>
      </c>
      <c r="H12504" t="s">
        <v>20509</v>
      </c>
      <c r="I12504" t="s">
        <v>393</v>
      </c>
      <c r="J12504" s="25">
        <v>46043</v>
      </c>
      <c r="K12504" s="25">
        <v>46043</v>
      </c>
      <c r="L12504" t="s">
        <v>565</v>
      </c>
      <c r="M12504" t="s">
        <v>1543</v>
      </c>
      <c r="N12504" t="s">
        <v>213</v>
      </c>
      <c r="O12504" t="s">
        <v>6302</v>
      </c>
    </row>
    <row r="12505" spans="1:15" x14ac:dyDescent="0.25">
      <c r="A12505">
        <v>10391</v>
      </c>
      <c r="B12505" t="s">
        <v>20444</v>
      </c>
      <c r="C12505" t="s">
        <v>1544</v>
      </c>
      <c r="D12505" t="s">
        <v>1542</v>
      </c>
      <c r="E12505">
        <v>960</v>
      </c>
      <c r="F12505">
        <v>24</v>
      </c>
      <c r="G12505" t="s">
        <v>20532</v>
      </c>
      <c r="H12505" t="s">
        <v>20509</v>
      </c>
      <c r="I12505" t="s">
        <v>393</v>
      </c>
      <c r="J12505" s="25">
        <v>46043</v>
      </c>
      <c r="K12505" s="25">
        <v>46043</v>
      </c>
      <c r="L12505" t="s">
        <v>565</v>
      </c>
      <c r="M12505" t="s">
        <v>1543</v>
      </c>
      <c r="N12505" t="s">
        <v>213</v>
      </c>
      <c r="O12505" t="s">
        <v>6302</v>
      </c>
    </row>
    <row r="12506" spans="1:15" x14ac:dyDescent="0.25">
      <c r="A12506">
        <v>10403</v>
      </c>
      <c r="B12506" t="s">
        <v>20515</v>
      </c>
      <c r="C12506" t="s">
        <v>1544</v>
      </c>
      <c r="D12506" t="s">
        <v>1542</v>
      </c>
      <c r="E12506">
        <v>960</v>
      </c>
      <c r="F12506">
        <v>24</v>
      </c>
      <c r="G12506" t="s">
        <v>20533</v>
      </c>
      <c r="H12506" t="s">
        <v>20509</v>
      </c>
      <c r="I12506" t="s">
        <v>393</v>
      </c>
      <c r="J12506" s="25">
        <v>46043</v>
      </c>
      <c r="K12506" s="25">
        <v>46043</v>
      </c>
      <c r="L12506" t="s">
        <v>565</v>
      </c>
      <c r="M12506" t="s">
        <v>1543</v>
      </c>
      <c r="N12506" t="s">
        <v>213</v>
      </c>
      <c r="O12506" t="s">
        <v>6302</v>
      </c>
    </row>
    <row r="12507" spans="1:15" x14ac:dyDescent="0.25">
      <c r="A12507">
        <v>10404</v>
      </c>
      <c r="B12507" t="s">
        <v>20515</v>
      </c>
      <c r="C12507" t="s">
        <v>1544</v>
      </c>
      <c r="D12507" t="s">
        <v>1542</v>
      </c>
      <c r="E12507">
        <v>960</v>
      </c>
      <c r="F12507">
        <v>24</v>
      </c>
      <c r="G12507" t="s">
        <v>20534</v>
      </c>
      <c r="H12507" t="s">
        <v>20509</v>
      </c>
      <c r="I12507" t="s">
        <v>393</v>
      </c>
      <c r="J12507" s="25">
        <v>46043</v>
      </c>
      <c r="K12507" s="25">
        <v>46043</v>
      </c>
      <c r="L12507" t="s">
        <v>565</v>
      </c>
      <c r="M12507" t="s">
        <v>1543</v>
      </c>
      <c r="N12507" t="s">
        <v>213</v>
      </c>
      <c r="O12507" t="s">
        <v>6302</v>
      </c>
    </row>
    <row r="12508" spans="1:15" x14ac:dyDescent="0.25">
      <c r="A12508">
        <v>10392</v>
      </c>
      <c r="B12508" t="s">
        <v>20444</v>
      </c>
      <c r="C12508" t="s">
        <v>1544</v>
      </c>
      <c r="D12508" t="s">
        <v>1542</v>
      </c>
      <c r="E12508">
        <v>840</v>
      </c>
      <c r="F12508">
        <v>21</v>
      </c>
      <c r="G12508" t="s">
        <v>20535</v>
      </c>
      <c r="H12508" t="s">
        <v>20509</v>
      </c>
      <c r="I12508" t="s">
        <v>393</v>
      </c>
      <c r="J12508" s="25">
        <v>46043</v>
      </c>
      <c r="K12508" s="25">
        <v>46043</v>
      </c>
      <c r="L12508" t="s">
        <v>565</v>
      </c>
      <c r="M12508" t="s">
        <v>1543</v>
      </c>
      <c r="N12508" t="s">
        <v>213</v>
      </c>
      <c r="O12508" t="s">
        <v>6302</v>
      </c>
    </row>
    <row r="12509" spans="1:15" x14ac:dyDescent="0.25">
      <c r="A12509">
        <v>10367</v>
      </c>
      <c r="B12509" t="s">
        <v>20210</v>
      </c>
      <c r="C12509" t="s">
        <v>1544</v>
      </c>
      <c r="D12509" t="s">
        <v>1542</v>
      </c>
      <c r="E12509">
        <v>960</v>
      </c>
      <c r="F12509">
        <v>24</v>
      </c>
      <c r="G12509" t="s">
        <v>20536</v>
      </c>
      <c r="H12509" t="s">
        <v>20509</v>
      </c>
      <c r="I12509" t="s">
        <v>393</v>
      </c>
      <c r="J12509" s="25">
        <v>46050</v>
      </c>
      <c r="K12509" s="25">
        <v>46050</v>
      </c>
      <c r="L12509" t="s">
        <v>7074</v>
      </c>
      <c r="M12509" t="s">
        <v>1543</v>
      </c>
      <c r="N12509" t="s">
        <v>213</v>
      </c>
      <c r="O12509" t="s">
        <v>6302</v>
      </c>
    </row>
    <row r="12510" spans="1:15" x14ac:dyDescent="0.25">
      <c r="A12510">
        <v>10368</v>
      </c>
      <c r="B12510" t="s">
        <v>20210</v>
      </c>
      <c r="C12510" t="s">
        <v>1544</v>
      </c>
      <c r="D12510" t="s">
        <v>1542</v>
      </c>
      <c r="E12510">
        <v>960</v>
      </c>
      <c r="F12510">
        <v>24</v>
      </c>
      <c r="G12510" t="s">
        <v>20537</v>
      </c>
      <c r="H12510" t="s">
        <v>20509</v>
      </c>
      <c r="I12510" t="s">
        <v>393</v>
      </c>
      <c r="J12510" s="25">
        <v>46050</v>
      </c>
      <c r="K12510" s="25">
        <v>46050</v>
      </c>
      <c r="L12510" t="s">
        <v>7074</v>
      </c>
      <c r="M12510" t="s">
        <v>1543</v>
      </c>
      <c r="N12510" t="s">
        <v>213</v>
      </c>
      <c r="O12510" t="s">
        <v>6302</v>
      </c>
    </row>
    <row r="12511" spans="1:15" x14ac:dyDescent="0.25">
      <c r="A12511">
        <v>10369</v>
      </c>
      <c r="B12511" t="s">
        <v>20210</v>
      </c>
      <c r="C12511" t="s">
        <v>1544</v>
      </c>
      <c r="D12511" t="s">
        <v>1542</v>
      </c>
      <c r="E12511">
        <v>960</v>
      </c>
      <c r="F12511">
        <v>24</v>
      </c>
      <c r="G12511" t="s">
        <v>20538</v>
      </c>
      <c r="H12511" t="s">
        <v>20509</v>
      </c>
      <c r="I12511" t="s">
        <v>393</v>
      </c>
      <c r="J12511" s="25">
        <v>46050</v>
      </c>
      <c r="K12511" s="25">
        <v>46050</v>
      </c>
      <c r="L12511" t="s">
        <v>7074</v>
      </c>
      <c r="M12511" t="s">
        <v>1543</v>
      </c>
      <c r="N12511" t="s">
        <v>213</v>
      </c>
      <c r="O12511" t="s">
        <v>6302</v>
      </c>
    </row>
    <row r="12512" spans="1:15" x14ac:dyDescent="0.25">
      <c r="A12512">
        <v>10370</v>
      </c>
      <c r="B12512" t="s">
        <v>20210</v>
      </c>
      <c r="C12512" t="s">
        <v>1544</v>
      </c>
      <c r="D12512" t="s">
        <v>1542</v>
      </c>
      <c r="E12512">
        <v>960</v>
      </c>
      <c r="F12512">
        <v>24</v>
      </c>
      <c r="G12512" t="s">
        <v>20539</v>
      </c>
      <c r="H12512" t="s">
        <v>20509</v>
      </c>
      <c r="I12512" t="s">
        <v>393</v>
      </c>
      <c r="J12512" s="25">
        <v>46050</v>
      </c>
      <c r="K12512" s="25">
        <v>46050</v>
      </c>
      <c r="L12512" t="s">
        <v>7074</v>
      </c>
      <c r="M12512" t="s">
        <v>1543</v>
      </c>
      <c r="N12512" t="s">
        <v>213</v>
      </c>
      <c r="O12512" t="s">
        <v>6302</v>
      </c>
    </row>
    <row r="12513" spans="1:15" x14ac:dyDescent="0.25">
      <c r="A12513">
        <v>10371</v>
      </c>
      <c r="B12513" t="s">
        <v>20210</v>
      </c>
      <c r="C12513" t="s">
        <v>1544</v>
      </c>
      <c r="D12513" t="s">
        <v>1542</v>
      </c>
      <c r="E12513">
        <v>960</v>
      </c>
      <c r="F12513">
        <v>24</v>
      </c>
      <c r="G12513" t="s">
        <v>20540</v>
      </c>
      <c r="H12513" t="s">
        <v>20509</v>
      </c>
      <c r="I12513" t="s">
        <v>393</v>
      </c>
      <c r="J12513" s="25">
        <v>46050</v>
      </c>
      <c r="K12513" s="25">
        <v>46050</v>
      </c>
      <c r="L12513" t="s">
        <v>7074</v>
      </c>
      <c r="M12513" t="s">
        <v>1543</v>
      </c>
      <c r="N12513" t="s">
        <v>213</v>
      </c>
      <c r="O12513" t="s">
        <v>6302</v>
      </c>
    </row>
    <row r="12514" spans="1:15" x14ac:dyDescent="0.25">
      <c r="A12514">
        <v>10372</v>
      </c>
      <c r="B12514" t="s">
        <v>20210</v>
      </c>
      <c r="C12514" t="s">
        <v>1544</v>
      </c>
      <c r="D12514" t="s">
        <v>1542</v>
      </c>
      <c r="E12514">
        <v>960</v>
      </c>
      <c r="F12514">
        <v>24</v>
      </c>
      <c r="G12514" t="s">
        <v>20541</v>
      </c>
      <c r="H12514" t="s">
        <v>20509</v>
      </c>
      <c r="I12514" t="s">
        <v>393</v>
      </c>
      <c r="J12514" s="25">
        <v>46050</v>
      </c>
      <c r="K12514" s="25">
        <v>46050</v>
      </c>
      <c r="L12514" t="s">
        <v>7074</v>
      </c>
      <c r="M12514" t="s">
        <v>1543</v>
      </c>
      <c r="N12514" t="s">
        <v>213</v>
      </c>
      <c r="O12514" t="s">
        <v>6302</v>
      </c>
    </row>
    <row r="12515" spans="1:15" x14ac:dyDescent="0.25">
      <c r="A12515">
        <v>10355</v>
      </c>
      <c r="B12515" t="s">
        <v>20542</v>
      </c>
      <c r="C12515" t="s">
        <v>1544</v>
      </c>
      <c r="D12515" t="s">
        <v>1542</v>
      </c>
      <c r="E12515">
        <v>960</v>
      </c>
      <c r="F12515">
        <v>24</v>
      </c>
      <c r="G12515" t="s">
        <v>20543</v>
      </c>
      <c r="H12515" t="s">
        <v>20509</v>
      </c>
      <c r="I12515" t="s">
        <v>393</v>
      </c>
      <c r="J12515" s="25">
        <v>46050</v>
      </c>
      <c r="K12515" s="25">
        <v>46050</v>
      </c>
      <c r="L12515" t="s">
        <v>7074</v>
      </c>
      <c r="M12515" t="s">
        <v>1543</v>
      </c>
      <c r="N12515" t="s">
        <v>213</v>
      </c>
      <c r="O12515" t="s">
        <v>6302</v>
      </c>
    </row>
    <row r="12516" spans="1:15" x14ac:dyDescent="0.25">
      <c r="A12516">
        <v>10356</v>
      </c>
      <c r="B12516" t="s">
        <v>20542</v>
      </c>
      <c r="C12516" t="s">
        <v>1544</v>
      </c>
      <c r="D12516" t="s">
        <v>1542</v>
      </c>
      <c r="E12516">
        <v>960</v>
      </c>
      <c r="F12516">
        <v>24</v>
      </c>
      <c r="G12516" t="s">
        <v>20544</v>
      </c>
      <c r="H12516" t="s">
        <v>20509</v>
      </c>
      <c r="I12516" t="s">
        <v>393</v>
      </c>
      <c r="J12516" s="25">
        <v>46050</v>
      </c>
      <c r="K12516" s="25">
        <v>46050</v>
      </c>
      <c r="L12516" t="s">
        <v>7074</v>
      </c>
      <c r="M12516" t="s">
        <v>1543</v>
      </c>
      <c r="N12516" t="s">
        <v>213</v>
      </c>
      <c r="O12516" t="s">
        <v>6302</v>
      </c>
    </row>
    <row r="12517" spans="1:15" x14ac:dyDescent="0.25">
      <c r="A12517">
        <v>10357</v>
      </c>
      <c r="B12517" t="s">
        <v>20542</v>
      </c>
      <c r="C12517" t="s">
        <v>1544</v>
      </c>
      <c r="D12517" t="s">
        <v>1542</v>
      </c>
      <c r="E12517">
        <v>960</v>
      </c>
      <c r="F12517">
        <v>24</v>
      </c>
      <c r="G12517" t="s">
        <v>20545</v>
      </c>
      <c r="H12517" t="s">
        <v>20509</v>
      </c>
      <c r="I12517" t="s">
        <v>393</v>
      </c>
      <c r="J12517" s="25">
        <v>46050</v>
      </c>
      <c r="K12517" s="25">
        <v>46050</v>
      </c>
      <c r="L12517" t="s">
        <v>7074</v>
      </c>
      <c r="M12517" t="s">
        <v>1543</v>
      </c>
      <c r="N12517" t="s">
        <v>213</v>
      </c>
      <c r="O12517" t="s">
        <v>6302</v>
      </c>
    </row>
    <row r="12518" spans="1:15" x14ac:dyDescent="0.25">
      <c r="A12518">
        <v>10358</v>
      </c>
      <c r="B12518" t="s">
        <v>20542</v>
      </c>
      <c r="C12518" t="s">
        <v>1544</v>
      </c>
      <c r="D12518" t="s">
        <v>1542</v>
      </c>
      <c r="E12518">
        <v>960</v>
      </c>
      <c r="F12518">
        <v>24</v>
      </c>
      <c r="G12518" t="s">
        <v>20546</v>
      </c>
      <c r="H12518" t="s">
        <v>20509</v>
      </c>
      <c r="I12518" t="s">
        <v>393</v>
      </c>
      <c r="J12518" s="25">
        <v>46050</v>
      </c>
      <c r="K12518" s="25">
        <v>46050</v>
      </c>
      <c r="L12518" t="s">
        <v>7074</v>
      </c>
      <c r="M12518" t="s">
        <v>1543</v>
      </c>
      <c r="N12518" t="s">
        <v>213</v>
      </c>
      <c r="O12518" t="s">
        <v>6302</v>
      </c>
    </row>
    <row r="12519" spans="1:15" x14ac:dyDescent="0.25">
      <c r="A12519">
        <v>10359</v>
      </c>
      <c r="B12519" t="s">
        <v>20542</v>
      </c>
      <c r="C12519" t="s">
        <v>1544</v>
      </c>
      <c r="D12519" t="s">
        <v>1542</v>
      </c>
      <c r="E12519">
        <v>960</v>
      </c>
      <c r="F12519">
        <v>24</v>
      </c>
      <c r="G12519" t="s">
        <v>20547</v>
      </c>
      <c r="H12519" t="s">
        <v>20509</v>
      </c>
      <c r="I12519" t="s">
        <v>393</v>
      </c>
      <c r="J12519" s="25">
        <v>46050</v>
      </c>
      <c r="K12519" s="25">
        <v>46050</v>
      </c>
      <c r="L12519" t="s">
        <v>7074</v>
      </c>
      <c r="M12519" t="s">
        <v>1543</v>
      </c>
      <c r="N12519" t="s">
        <v>213</v>
      </c>
      <c r="O12519" t="s">
        <v>6302</v>
      </c>
    </row>
    <row r="12520" spans="1:15" x14ac:dyDescent="0.25">
      <c r="A12520">
        <v>10373</v>
      </c>
      <c r="B12520" t="s">
        <v>20210</v>
      </c>
      <c r="C12520" t="s">
        <v>1544</v>
      </c>
      <c r="D12520" t="s">
        <v>1542</v>
      </c>
      <c r="E12520">
        <v>960</v>
      </c>
      <c r="F12520">
        <v>24</v>
      </c>
      <c r="G12520" t="s">
        <v>20548</v>
      </c>
      <c r="H12520" t="s">
        <v>20509</v>
      </c>
      <c r="I12520" t="s">
        <v>393</v>
      </c>
      <c r="J12520" s="25">
        <v>46050</v>
      </c>
      <c r="K12520" s="25">
        <v>46050</v>
      </c>
      <c r="L12520" t="s">
        <v>7074</v>
      </c>
      <c r="M12520" t="s">
        <v>1543</v>
      </c>
      <c r="N12520" t="s">
        <v>213</v>
      </c>
      <c r="O12520" t="s">
        <v>6302</v>
      </c>
    </row>
    <row r="12521" spans="1:15" x14ac:dyDescent="0.25">
      <c r="A12521">
        <v>10360</v>
      </c>
      <c r="B12521" t="s">
        <v>20542</v>
      </c>
      <c r="C12521" t="s">
        <v>1544</v>
      </c>
      <c r="D12521" t="s">
        <v>1542</v>
      </c>
      <c r="E12521">
        <v>960</v>
      </c>
      <c r="F12521">
        <v>24</v>
      </c>
      <c r="G12521" t="s">
        <v>20549</v>
      </c>
      <c r="H12521" t="s">
        <v>20509</v>
      </c>
      <c r="I12521" t="s">
        <v>393</v>
      </c>
      <c r="J12521" s="25">
        <v>46050</v>
      </c>
      <c r="K12521" s="25">
        <v>46050</v>
      </c>
      <c r="L12521" t="s">
        <v>7074</v>
      </c>
      <c r="M12521" t="s">
        <v>1543</v>
      </c>
      <c r="N12521" t="s">
        <v>213</v>
      </c>
      <c r="O12521" t="s">
        <v>6302</v>
      </c>
    </row>
    <row r="12522" spans="1:15" x14ac:dyDescent="0.25">
      <c r="A12522">
        <v>10361</v>
      </c>
      <c r="B12522" t="s">
        <v>20542</v>
      </c>
      <c r="C12522" t="s">
        <v>1544</v>
      </c>
      <c r="D12522" t="s">
        <v>1542</v>
      </c>
      <c r="E12522">
        <v>960</v>
      </c>
      <c r="F12522">
        <v>24</v>
      </c>
      <c r="G12522" t="s">
        <v>20550</v>
      </c>
      <c r="H12522" t="s">
        <v>20509</v>
      </c>
      <c r="I12522" t="s">
        <v>393</v>
      </c>
      <c r="J12522" s="25">
        <v>46050</v>
      </c>
      <c r="K12522" s="25">
        <v>46050</v>
      </c>
      <c r="L12522" t="s">
        <v>7074</v>
      </c>
      <c r="M12522" t="s">
        <v>1543</v>
      </c>
      <c r="N12522" t="s">
        <v>213</v>
      </c>
      <c r="O12522" t="s">
        <v>6302</v>
      </c>
    </row>
    <row r="12523" spans="1:15" x14ac:dyDescent="0.25">
      <c r="A12523">
        <v>10362</v>
      </c>
      <c r="B12523" t="s">
        <v>20542</v>
      </c>
      <c r="C12523" t="s">
        <v>1544</v>
      </c>
      <c r="D12523" t="s">
        <v>1542</v>
      </c>
      <c r="E12523">
        <v>960</v>
      </c>
      <c r="F12523">
        <v>24</v>
      </c>
      <c r="G12523" t="s">
        <v>20551</v>
      </c>
      <c r="H12523" t="s">
        <v>20509</v>
      </c>
      <c r="I12523" t="s">
        <v>393</v>
      </c>
      <c r="J12523" s="25">
        <v>46050</v>
      </c>
      <c r="K12523" s="25">
        <v>46050</v>
      </c>
      <c r="L12523" t="s">
        <v>7074</v>
      </c>
      <c r="M12523" t="s">
        <v>1543</v>
      </c>
      <c r="N12523" t="s">
        <v>213</v>
      </c>
      <c r="O12523" t="s">
        <v>6302</v>
      </c>
    </row>
    <row r="12524" spans="1:15" x14ac:dyDescent="0.25">
      <c r="A12524">
        <v>10363</v>
      </c>
      <c r="B12524" t="s">
        <v>20542</v>
      </c>
      <c r="C12524" t="s">
        <v>1544</v>
      </c>
      <c r="D12524" t="s">
        <v>1542</v>
      </c>
      <c r="E12524">
        <v>960</v>
      </c>
      <c r="F12524">
        <v>24</v>
      </c>
      <c r="G12524" t="s">
        <v>20552</v>
      </c>
      <c r="H12524" t="s">
        <v>20509</v>
      </c>
      <c r="I12524" t="s">
        <v>393</v>
      </c>
      <c r="J12524" s="25">
        <v>46050</v>
      </c>
      <c r="K12524" s="25">
        <v>46050</v>
      </c>
      <c r="L12524" t="s">
        <v>7074</v>
      </c>
      <c r="M12524" t="s">
        <v>1543</v>
      </c>
      <c r="N12524" t="s">
        <v>213</v>
      </c>
      <c r="O12524" t="s">
        <v>6302</v>
      </c>
    </row>
    <row r="12525" spans="1:15" x14ac:dyDescent="0.25">
      <c r="A12525">
        <v>10364</v>
      </c>
      <c r="B12525" t="s">
        <v>20542</v>
      </c>
      <c r="C12525" t="s">
        <v>1544</v>
      </c>
      <c r="D12525" t="s">
        <v>1542</v>
      </c>
      <c r="E12525">
        <v>960</v>
      </c>
      <c r="F12525">
        <v>24</v>
      </c>
      <c r="G12525" t="s">
        <v>20553</v>
      </c>
      <c r="H12525" t="s">
        <v>20509</v>
      </c>
      <c r="I12525" t="s">
        <v>393</v>
      </c>
      <c r="J12525" s="25">
        <v>46050</v>
      </c>
      <c r="K12525" s="25">
        <v>46050</v>
      </c>
      <c r="L12525" t="s">
        <v>7074</v>
      </c>
      <c r="M12525" t="s">
        <v>1543</v>
      </c>
      <c r="N12525" t="s">
        <v>213</v>
      </c>
      <c r="O12525" t="s">
        <v>6302</v>
      </c>
    </row>
    <row r="12526" spans="1:15" x14ac:dyDescent="0.25">
      <c r="A12526">
        <v>10374</v>
      </c>
      <c r="B12526" t="s">
        <v>20210</v>
      </c>
      <c r="C12526" t="s">
        <v>1544</v>
      </c>
      <c r="D12526" t="s">
        <v>1542</v>
      </c>
      <c r="E12526">
        <v>960</v>
      </c>
      <c r="F12526">
        <v>24</v>
      </c>
      <c r="G12526" t="s">
        <v>20554</v>
      </c>
      <c r="H12526" t="s">
        <v>20509</v>
      </c>
      <c r="I12526" t="s">
        <v>393</v>
      </c>
      <c r="J12526" s="25">
        <v>46050</v>
      </c>
      <c r="K12526" s="25">
        <v>46050</v>
      </c>
      <c r="L12526" t="s">
        <v>7074</v>
      </c>
      <c r="M12526" t="s">
        <v>1543</v>
      </c>
      <c r="N12526" t="s">
        <v>213</v>
      </c>
      <c r="O12526" t="s">
        <v>6302</v>
      </c>
    </row>
    <row r="12527" spans="1:15" x14ac:dyDescent="0.25">
      <c r="A12527">
        <v>10365</v>
      </c>
      <c r="B12527" t="s">
        <v>20542</v>
      </c>
      <c r="C12527" t="s">
        <v>1544</v>
      </c>
      <c r="D12527" t="s">
        <v>1542</v>
      </c>
      <c r="E12527">
        <v>960</v>
      </c>
      <c r="F12527">
        <v>24</v>
      </c>
      <c r="G12527" t="s">
        <v>20555</v>
      </c>
      <c r="H12527" t="s">
        <v>20509</v>
      </c>
      <c r="I12527" t="s">
        <v>393</v>
      </c>
      <c r="J12527" s="25">
        <v>46050</v>
      </c>
      <c r="K12527" s="25">
        <v>46050</v>
      </c>
      <c r="L12527" t="s">
        <v>7074</v>
      </c>
      <c r="M12527" t="s">
        <v>1543</v>
      </c>
      <c r="N12527" t="s">
        <v>213</v>
      </c>
      <c r="O12527" t="s">
        <v>6302</v>
      </c>
    </row>
    <row r="12528" spans="1:15" x14ac:dyDescent="0.25">
      <c r="A12528">
        <v>10375</v>
      </c>
      <c r="B12528" t="s">
        <v>20210</v>
      </c>
      <c r="C12528" t="s">
        <v>1544</v>
      </c>
      <c r="D12528" t="s">
        <v>1542</v>
      </c>
      <c r="E12528">
        <v>960</v>
      </c>
      <c r="F12528">
        <v>24</v>
      </c>
      <c r="G12528" t="s">
        <v>20556</v>
      </c>
      <c r="H12528" t="s">
        <v>20509</v>
      </c>
      <c r="I12528" t="s">
        <v>393</v>
      </c>
      <c r="J12528" s="25">
        <v>46050</v>
      </c>
      <c r="K12528" s="25">
        <v>46050</v>
      </c>
      <c r="L12528" t="s">
        <v>7074</v>
      </c>
      <c r="M12528" t="s">
        <v>1543</v>
      </c>
      <c r="N12528" t="s">
        <v>213</v>
      </c>
      <c r="O12528" t="s">
        <v>6302</v>
      </c>
    </row>
    <row r="12529" spans="1:15" x14ac:dyDescent="0.25">
      <c r="A12529">
        <v>10376</v>
      </c>
      <c r="B12529" t="s">
        <v>20210</v>
      </c>
      <c r="C12529" t="s">
        <v>1544</v>
      </c>
      <c r="D12529" t="s">
        <v>1542</v>
      </c>
      <c r="E12529">
        <v>960</v>
      </c>
      <c r="F12529">
        <v>24</v>
      </c>
      <c r="G12529" t="s">
        <v>20557</v>
      </c>
      <c r="H12529" t="s">
        <v>20509</v>
      </c>
      <c r="I12529" t="s">
        <v>393</v>
      </c>
      <c r="J12529" s="25">
        <v>46050</v>
      </c>
      <c r="K12529" s="25">
        <v>46050</v>
      </c>
      <c r="L12529" t="s">
        <v>7074</v>
      </c>
      <c r="M12529" t="s">
        <v>1543</v>
      </c>
      <c r="N12529" t="s">
        <v>213</v>
      </c>
      <c r="O12529" t="s">
        <v>6302</v>
      </c>
    </row>
    <row r="12530" spans="1:15" x14ac:dyDescent="0.25">
      <c r="A12530">
        <v>10366</v>
      </c>
      <c r="B12530" t="s">
        <v>20542</v>
      </c>
      <c r="C12530" t="s">
        <v>1544</v>
      </c>
      <c r="D12530" t="s">
        <v>1542</v>
      </c>
      <c r="E12530">
        <v>960</v>
      </c>
      <c r="F12530">
        <v>24</v>
      </c>
      <c r="G12530" t="s">
        <v>20558</v>
      </c>
      <c r="H12530" t="s">
        <v>20509</v>
      </c>
      <c r="I12530" t="s">
        <v>393</v>
      </c>
      <c r="J12530" s="25">
        <v>46050</v>
      </c>
      <c r="K12530" s="25">
        <v>46050</v>
      </c>
      <c r="L12530" t="s">
        <v>7074</v>
      </c>
      <c r="M12530" t="s">
        <v>1543</v>
      </c>
      <c r="N12530" t="s">
        <v>213</v>
      </c>
      <c r="O12530" t="s">
        <v>6302</v>
      </c>
    </row>
    <row r="12531" spans="1:15" x14ac:dyDescent="0.25">
      <c r="A12531">
        <v>10377</v>
      </c>
      <c r="B12531" t="s">
        <v>20210</v>
      </c>
      <c r="C12531" t="s">
        <v>1544</v>
      </c>
      <c r="D12531" t="s">
        <v>1542</v>
      </c>
      <c r="E12531">
        <v>640</v>
      </c>
      <c r="F12531">
        <v>16</v>
      </c>
      <c r="G12531" t="s">
        <v>20559</v>
      </c>
      <c r="H12531" t="s">
        <v>20509</v>
      </c>
      <c r="I12531" t="s">
        <v>393</v>
      </c>
      <c r="J12531" s="25">
        <v>46050</v>
      </c>
      <c r="K12531" s="25">
        <v>46050</v>
      </c>
      <c r="L12531" t="s">
        <v>7074</v>
      </c>
      <c r="M12531" t="s">
        <v>1543</v>
      </c>
      <c r="N12531" t="s">
        <v>213</v>
      </c>
      <c r="O12531" t="s">
        <v>6302</v>
      </c>
    </row>
    <row r="12532" spans="1:15" x14ac:dyDescent="0.25">
      <c r="A12532">
        <v>10378</v>
      </c>
      <c r="B12532" t="s">
        <v>7665</v>
      </c>
      <c r="C12532" t="s">
        <v>1544</v>
      </c>
      <c r="D12532" t="s">
        <v>1542</v>
      </c>
      <c r="E12532">
        <v>80</v>
      </c>
      <c r="F12532">
        <v>2</v>
      </c>
      <c r="G12532" t="s">
        <v>16774</v>
      </c>
      <c r="H12532" t="s">
        <v>20070</v>
      </c>
      <c r="I12532" t="s">
        <v>393</v>
      </c>
      <c r="J12532" s="25">
        <v>46056</v>
      </c>
      <c r="K12532" s="25">
        <v>46056</v>
      </c>
      <c r="L12532" t="s">
        <v>4157</v>
      </c>
      <c r="M12532" t="s">
        <v>1543</v>
      </c>
      <c r="N12532" t="s">
        <v>213</v>
      </c>
      <c r="O12532" t="s">
        <v>6302</v>
      </c>
    </row>
    <row r="12533" spans="1:15" x14ac:dyDescent="0.25">
      <c r="A12533">
        <v>10405</v>
      </c>
      <c r="B12533" t="s">
        <v>20560</v>
      </c>
      <c r="C12533" t="s">
        <v>1544</v>
      </c>
      <c r="D12533" t="s">
        <v>1542</v>
      </c>
      <c r="E12533">
        <v>960</v>
      </c>
      <c r="F12533">
        <v>24</v>
      </c>
      <c r="G12533" t="s">
        <v>20561</v>
      </c>
      <c r="H12533" t="s">
        <v>20509</v>
      </c>
      <c r="I12533" t="s">
        <v>393</v>
      </c>
      <c r="J12533" s="25">
        <v>46059</v>
      </c>
      <c r="K12533" s="25">
        <v>46059</v>
      </c>
      <c r="L12533" t="s">
        <v>6315</v>
      </c>
      <c r="M12533" t="s">
        <v>1543</v>
      </c>
      <c r="N12533" t="s">
        <v>213</v>
      </c>
      <c r="O12533" t="s">
        <v>6302</v>
      </c>
    </row>
    <row r="12534" spans="1:15" x14ac:dyDescent="0.25">
      <c r="A12534">
        <v>10406</v>
      </c>
      <c r="B12534" t="s">
        <v>20560</v>
      </c>
      <c r="C12534" t="s">
        <v>1544</v>
      </c>
      <c r="D12534" t="s">
        <v>1542</v>
      </c>
      <c r="E12534">
        <v>960</v>
      </c>
      <c r="F12534">
        <v>24</v>
      </c>
      <c r="G12534" t="s">
        <v>20562</v>
      </c>
      <c r="H12534" t="s">
        <v>20509</v>
      </c>
      <c r="I12534" t="s">
        <v>393</v>
      </c>
      <c r="J12534" s="25">
        <v>46059</v>
      </c>
      <c r="K12534" s="25">
        <v>46059</v>
      </c>
      <c r="L12534" t="s">
        <v>6315</v>
      </c>
      <c r="M12534" t="s">
        <v>1543</v>
      </c>
      <c r="N12534" t="s">
        <v>213</v>
      </c>
      <c r="O12534" t="s">
        <v>6302</v>
      </c>
    </row>
    <row r="12535" spans="1:15" x14ac:dyDescent="0.25">
      <c r="A12535">
        <v>10407</v>
      </c>
      <c r="B12535" t="s">
        <v>20560</v>
      </c>
      <c r="C12535" t="s">
        <v>1544</v>
      </c>
      <c r="D12535" t="s">
        <v>1542</v>
      </c>
      <c r="E12535">
        <v>960</v>
      </c>
      <c r="F12535">
        <v>24</v>
      </c>
      <c r="G12535" t="s">
        <v>20563</v>
      </c>
      <c r="H12535" t="s">
        <v>20509</v>
      </c>
      <c r="I12535" t="s">
        <v>393</v>
      </c>
      <c r="J12535" s="25">
        <v>46059</v>
      </c>
      <c r="K12535" s="25">
        <v>46059</v>
      </c>
      <c r="L12535" t="s">
        <v>6315</v>
      </c>
      <c r="M12535" t="s">
        <v>1543</v>
      </c>
      <c r="N12535" t="s">
        <v>213</v>
      </c>
      <c r="O12535" t="s">
        <v>6302</v>
      </c>
    </row>
    <row r="12536" spans="1:15" x14ac:dyDescent="0.25">
      <c r="A12536">
        <v>10408</v>
      </c>
      <c r="B12536" t="s">
        <v>20560</v>
      </c>
      <c r="C12536" t="s">
        <v>1544</v>
      </c>
      <c r="D12536" t="s">
        <v>1542</v>
      </c>
      <c r="E12536">
        <v>960</v>
      </c>
      <c r="F12536">
        <v>24</v>
      </c>
      <c r="G12536" t="s">
        <v>20564</v>
      </c>
      <c r="H12536" t="s">
        <v>20509</v>
      </c>
      <c r="I12536" t="s">
        <v>393</v>
      </c>
      <c r="J12536" s="25">
        <v>46059</v>
      </c>
      <c r="K12536" s="25">
        <v>46059</v>
      </c>
      <c r="L12536" t="s">
        <v>6315</v>
      </c>
      <c r="M12536" t="s">
        <v>1543</v>
      </c>
      <c r="N12536" t="s">
        <v>213</v>
      </c>
      <c r="O12536" t="s">
        <v>6302</v>
      </c>
    </row>
    <row r="12537" spans="1:15" x14ac:dyDescent="0.25">
      <c r="A12537">
        <v>10409</v>
      </c>
      <c r="B12537" t="s">
        <v>20560</v>
      </c>
      <c r="C12537" t="s">
        <v>1544</v>
      </c>
      <c r="D12537" t="s">
        <v>1542</v>
      </c>
      <c r="E12537">
        <v>960</v>
      </c>
      <c r="F12537">
        <v>24</v>
      </c>
      <c r="G12537" t="s">
        <v>20565</v>
      </c>
      <c r="H12537" t="s">
        <v>20509</v>
      </c>
      <c r="I12537" t="s">
        <v>393</v>
      </c>
      <c r="J12537" s="25">
        <v>46059</v>
      </c>
      <c r="K12537" s="25">
        <v>46059</v>
      </c>
      <c r="L12537" t="s">
        <v>6315</v>
      </c>
      <c r="M12537" t="s">
        <v>1543</v>
      </c>
      <c r="N12537" t="s">
        <v>213</v>
      </c>
      <c r="O12537" t="s">
        <v>6302</v>
      </c>
    </row>
    <row r="12538" spans="1:15" x14ac:dyDescent="0.25">
      <c r="A12538">
        <v>10410</v>
      </c>
      <c r="B12538" t="s">
        <v>20560</v>
      </c>
      <c r="C12538" t="s">
        <v>1544</v>
      </c>
      <c r="D12538" t="s">
        <v>1542</v>
      </c>
      <c r="E12538">
        <v>960</v>
      </c>
      <c r="F12538">
        <v>24</v>
      </c>
      <c r="G12538" t="s">
        <v>20566</v>
      </c>
      <c r="H12538" t="s">
        <v>20509</v>
      </c>
      <c r="I12538" t="s">
        <v>393</v>
      </c>
      <c r="J12538" s="25">
        <v>46059</v>
      </c>
      <c r="K12538" s="25">
        <v>46059</v>
      </c>
      <c r="L12538" t="s">
        <v>6315</v>
      </c>
      <c r="M12538" t="s">
        <v>1543</v>
      </c>
      <c r="N12538" t="s">
        <v>213</v>
      </c>
      <c r="O12538" t="s">
        <v>6302</v>
      </c>
    </row>
    <row r="12539" spans="1:15" x14ac:dyDescent="0.25">
      <c r="A12539">
        <v>10411</v>
      </c>
      <c r="B12539" t="s">
        <v>20560</v>
      </c>
      <c r="C12539" t="s">
        <v>1544</v>
      </c>
      <c r="D12539" t="s">
        <v>1542</v>
      </c>
      <c r="E12539">
        <v>960</v>
      </c>
      <c r="F12539">
        <v>24</v>
      </c>
      <c r="G12539" t="s">
        <v>20567</v>
      </c>
      <c r="H12539" t="s">
        <v>20509</v>
      </c>
      <c r="I12539" t="s">
        <v>393</v>
      </c>
      <c r="J12539" s="25">
        <v>46059</v>
      </c>
      <c r="K12539" s="25">
        <v>46059</v>
      </c>
      <c r="L12539" t="s">
        <v>6315</v>
      </c>
      <c r="M12539" t="s">
        <v>1543</v>
      </c>
      <c r="N12539" t="s">
        <v>213</v>
      </c>
      <c r="O12539" t="s">
        <v>6302</v>
      </c>
    </row>
    <row r="12540" spans="1:15" x14ac:dyDescent="0.25">
      <c r="A12540">
        <v>10412</v>
      </c>
      <c r="B12540" t="s">
        <v>20560</v>
      </c>
      <c r="C12540" t="s">
        <v>1544</v>
      </c>
      <c r="D12540" t="s">
        <v>1542</v>
      </c>
      <c r="E12540">
        <v>960</v>
      </c>
      <c r="F12540">
        <v>24</v>
      </c>
      <c r="G12540" t="s">
        <v>20568</v>
      </c>
      <c r="H12540" t="s">
        <v>20509</v>
      </c>
      <c r="I12540" t="s">
        <v>393</v>
      </c>
      <c r="J12540" s="25">
        <v>46059</v>
      </c>
      <c r="K12540" s="25">
        <v>46059</v>
      </c>
      <c r="L12540" t="s">
        <v>6315</v>
      </c>
      <c r="M12540" t="s">
        <v>1543</v>
      </c>
      <c r="N12540" t="s">
        <v>213</v>
      </c>
      <c r="O12540" t="s">
        <v>6302</v>
      </c>
    </row>
    <row r="12541" spans="1:15" x14ac:dyDescent="0.25">
      <c r="A12541">
        <v>10413</v>
      </c>
      <c r="B12541" t="s">
        <v>20560</v>
      </c>
      <c r="C12541" t="s">
        <v>1544</v>
      </c>
      <c r="D12541" t="s">
        <v>1542</v>
      </c>
      <c r="E12541">
        <v>600</v>
      </c>
      <c r="F12541">
        <v>15</v>
      </c>
      <c r="G12541" t="s">
        <v>20569</v>
      </c>
      <c r="H12541" t="s">
        <v>20509</v>
      </c>
      <c r="I12541" t="s">
        <v>393</v>
      </c>
      <c r="J12541" s="25">
        <v>46059</v>
      </c>
      <c r="K12541" s="25">
        <v>46059</v>
      </c>
      <c r="L12541" t="s">
        <v>6315</v>
      </c>
      <c r="M12541" t="s">
        <v>1543</v>
      </c>
      <c r="N12541" t="s">
        <v>213</v>
      </c>
      <c r="O12541" t="s">
        <v>6302</v>
      </c>
    </row>
    <row r="12542" spans="1:15" x14ac:dyDescent="0.25">
      <c r="A12542">
        <v>10334</v>
      </c>
      <c r="B12542" t="s">
        <v>20384</v>
      </c>
      <c r="C12542" t="s">
        <v>1544</v>
      </c>
      <c r="D12542" t="s">
        <v>1542</v>
      </c>
      <c r="E12542">
        <v>960</v>
      </c>
      <c r="F12542">
        <v>24</v>
      </c>
      <c r="G12542" t="s">
        <v>20570</v>
      </c>
      <c r="H12542" t="s">
        <v>20571</v>
      </c>
      <c r="I12542" t="s">
        <v>393</v>
      </c>
      <c r="J12542" s="25">
        <v>46060</v>
      </c>
      <c r="K12542" s="25">
        <v>46060</v>
      </c>
      <c r="L12542" t="s">
        <v>4238</v>
      </c>
      <c r="M12542" t="s">
        <v>1543</v>
      </c>
      <c r="N12542" t="s">
        <v>213</v>
      </c>
      <c r="O12542" t="s">
        <v>6302</v>
      </c>
    </row>
    <row r="12543" spans="1:15" x14ac:dyDescent="0.25">
      <c r="A12543">
        <v>10335</v>
      </c>
      <c r="B12543" t="s">
        <v>20384</v>
      </c>
      <c r="C12543" t="s">
        <v>1544</v>
      </c>
      <c r="D12543" t="s">
        <v>1542</v>
      </c>
      <c r="E12543">
        <v>960</v>
      </c>
      <c r="F12543">
        <v>24</v>
      </c>
      <c r="G12543" t="s">
        <v>20572</v>
      </c>
      <c r="H12543" t="s">
        <v>20571</v>
      </c>
      <c r="I12543" t="s">
        <v>393</v>
      </c>
      <c r="J12543" s="25">
        <v>46060</v>
      </c>
      <c r="K12543" s="25">
        <v>46060</v>
      </c>
      <c r="L12543" t="s">
        <v>4238</v>
      </c>
      <c r="M12543" t="s">
        <v>1543</v>
      </c>
      <c r="N12543" t="s">
        <v>213</v>
      </c>
      <c r="O12543" t="s">
        <v>6302</v>
      </c>
    </row>
    <row r="12544" spans="1:15" x14ac:dyDescent="0.25">
      <c r="A12544">
        <v>10336</v>
      </c>
      <c r="B12544" t="s">
        <v>20384</v>
      </c>
      <c r="C12544" t="s">
        <v>1544</v>
      </c>
      <c r="D12544" t="s">
        <v>1542</v>
      </c>
      <c r="E12544">
        <v>960</v>
      </c>
      <c r="F12544">
        <v>24</v>
      </c>
      <c r="G12544" t="s">
        <v>20573</v>
      </c>
      <c r="H12544" t="s">
        <v>20571</v>
      </c>
      <c r="I12544" t="s">
        <v>393</v>
      </c>
      <c r="J12544" s="25">
        <v>46060</v>
      </c>
      <c r="K12544" s="25">
        <v>46060</v>
      </c>
      <c r="L12544" t="s">
        <v>4238</v>
      </c>
      <c r="M12544" t="s">
        <v>1543</v>
      </c>
      <c r="N12544" t="s">
        <v>213</v>
      </c>
      <c r="O12544" t="s">
        <v>6302</v>
      </c>
    </row>
    <row r="12545" spans="1:15" x14ac:dyDescent="0.25">
      <c r="A12545">
        <v>10337</v>
      </c>
      <c r="B12545" t="s">
        <v>20384</v>
      </c>
      <c r="C12545" t="s">
        <v>1544</v>
      </c>
      <c r="D12545" t="s">
        <v>1542</v>
      </c>
      <c r="E12545">
        <v>880</v>
      </c>
      <c r="F12545">
        <v>22</v>
      </c>
      <c r="G12545" t="s">
        <v>20574</v>
      </c>
      <c r="H12545" t="s">
        <v>20571</v>
      </c>
      <c r="I12545" t="s">
        <v>393</v>
      </c>
      <c r="J12545" s="25">
        <v>46060</v>
      </c>
      <c r="K12545" s="25">
        <v>46060</v>
      </c>
      <c r="L12545" t="s">
        <v>4238</v>
      </c>
      <c r="M12545" t="s">
        <v>1543</v>
      </c>
      <c r="N12545" t="s">
        <v>213</v>
      </c>
      <c r="O12545" t="s">
        <v>6302</v>
      </c>
    </row>
    <row r="12546" spans="1:15" x14ac:dyDescent="0.25">
      <c r="A12546">
        <v>10343</v>
      </c>
      <c r="B12546" t="s">
        <v>24572</v>
      </c>
      <c r="C12546" t="s">
        <v>1544</v>
      </c>
      <c r="D12546" t="s">
        <v>1542</v>
      </c>
      <c r="E12546">
        <v>960</v>
      </c>
      <c r="F12546">
        <v>24</v>
      </c>
      <c r="G12546" t="s">
        <v>24573</v>
      </c>
      <c r="H12546" t="s">
        <v>20571</v>
      </c>
      <c r="I12546" t="s">
        <v>393</v>
      </c>
      <c r="J12546" s="25">
        <v>46064</v>
      </c>
      <c r="K12546" s="25">
        <v>46064</v>
      </c>
      <c r="L12546" t="s">
        <v>24453</v>
      </c>
      <c r="M12546" t="s">
        <v>1543</v>
      </c>
      <c r="N12546" t="s">
        <v>213</v>
      </c>
      <c r="O12546" t="s">
        <v>6302</v>
      </c>
    </row>
    <row r="12547" spans="1:15" x14ac:dyDescent="0.25">
      <c r="A12547">
        <v>10344</v>
      </c>
      <c r="B12547" t="s">
        <v>24572</v>
      </c>
      <c r="C12547" t="s">
        <v>1544</v>
      </c>
      <c r="D12547" t="s">
        <v>1542</v>
      </c>
      <c r="E12547">
        <v>960</v>
      </c>
      <c r="F12547">
        <v>24</v>
      </c>
      <c r="G12547" t="s">
        <v>24574</v>
      </c>
      <c r="H12547" t="s">
        <v>20571</v>
      </c>
      <c r="I12547" t="s">
        <v>393</v>
      </c>
      <c r="J12547" s="25">
        <v>46064</v>
      </c>
      <c r="K12547" s="25">
        <v>46064</v>
      </c>
      <c r="L12547" t="s">
        <v>24453</v>
      </c>
      <c r="M12547" t="s">
        <v>1543</v>
      </c>
      <c r="N12547" t="s">
        <v>213</v>
      </c>
      <c r="O12547" t="s">
        <v>6302</v>
      </c>
    </row>
    <row r="12548" spans="1:15" x14ac:dyDescent="0.25">
      <c r="A12548">
        <v>10345</v>
      </c>
      <c r="B12548" t="s">
        <v>24572</v>
      </c>
      <c r="C12548" t="s">
        <v>1544</v>
      </c>
      <c r="D12548" t="s">
        <v>1542</v>
      </c>
      <c r="E12548">
        <v>960</v>
      </c>
      <c r="F12548">
        <v>24</v>
      </c>
      <c r="G12548" t="s">
        <v>24575</v>
      </c>
      <c r="H12548" t="s">
        <v>20571</v>
      </c>
      <c r="I12548" t="s">
        <v>393</v>
      </c>
      <c r="J12548" s="25">
        <v>46064</v>
      </c>
      <c r="K12548" s="25">
        <v>46064</v>
      </c>
      <c r="L12548" t="s">
        <v>24453</v>
      </c>
      <c r="M12548" t="s">
        <v>1543</v>
      </c>
      <c r="N12548" t="s">
        <v>213</v>
      </c>
      <c r="O12548" t="s">
        <v>6302</v>
      </c>
    </row>
    <row r="12549" spans="1:15" x14ac:dyDescent="0.25">
      <c r="A12549">
        <v>10346</v>
      </c>
      <c r="B12549" t="s">
        <v>24572</v>
      </c>
      <c r="C12549" t="s">
        <v>1544</v>
      </c>
      <c r="D12549" t="s">
        <v>1542</v>
      </c>
      <c r="E12549">
        <v>960</v>
      </c>
      <c r="F12549">
        <v>24</v>
      </c>
      <c r="G12549" t="s">
        <v>24576</v>
      </c>
      <c r="H12549" t="s">
        <v>20571</v>
      </c>
      <c r="I12549" t="s">
        <v>393</v>
      </c>
      <c r="J12549" s="25">
        <v>46064</v>
      </c>
      <c r="K12549" s="25">
        <v>46064</v>
      </c>
      <c r="L12549" t="s">
        <v>24453</v>
      </c>
      <c r="M12549" t="s">
        <v>1543</v>
      </c>
      <c r="N12549" t="s">
        <v>213</v>
      </c>
      <c r="O12549" t="s">
        <v>6302</v>
      </c>
    </row>
    <row r="12550" spans="1:15" x14ac:dyDescent="0.25">
      <c r="A12550">
        <v>10347</v>
      </c>
      <c r="B12550" t="s">
        <v>24572</v>
      </c>
      <c r="C12550" t="s">
        <v>1544</v>
      </c>
      <c r="D12550" t="s">
        <v>1542</v>
      </c>
      <c r="E12550">
        <v>960</v>
      </c>
      <c r="F12550">
        <v>24</v>
      </c>
      <c r="G12550" t="s">
        <v>24577</v>
      </c>
      <c r="H12550" t="s">
        <v>20571</v>
      </c>
      <c r="I12550" t="s">
        <v>393</v>
      </c>
      <c r="J12550" s="25">
        <v>46064</v>
      </c>
      <c r="K12550" s="25">
        <v>46064</v>
      </c>
      <c r="L12550" t="s">
        <v>24453</v>
      </c>
      <c r="M12550" t="s">
        <v>1543</v>
      </c>
      <c r="N12550" t="s">
        <v>213</v>
      </c>
      <c r="O12550" t="s">
        <v>6302</v>
      </c>
    </row>
    <row r="12551" spans="1:15" x14ac:dyDescent="0.25">
      <c r="A12551">
        <v>10348</v>
      </c>
      <c r="B12551" t="s">
        <v>24572</v>
      </c>
      <c r="C12551" t="s">
        <v>1544</v>
      </c>
      <c r="D12551" t="s">
        <v>1542</v>
      </c>
      <c r="E12551">
        <v>960</v>
      </c>
      <c r="F12551">
        <v>24</v>
      </c>
      <c r="G12551" t="s">
        <v>24578</v>
      </c>
      <c r="H12551" t="s">
        <v>20571</v>
      </c>
      <c r="I12551" t="s">
        <v>393</v>
      </c>
      <c r="J12551" s="25">
        <v>46064</v>
      </c>
      <c r="K12551" s="25">
        <v>46064</v>
      </c>
      <c r="L12551" t="s">
        <v>24453</v>
      </c>
      <c r="M12551" t="s">
        <v>1543</v>
      </c>
      <c r="N12551" t="s">
        <v>213</v>
      </c>
      <c r="O12551" t="s">
        <v>6302</v>
      </c>
    </row>
    <row r="12552" spans="1:15" x14ac:dyDescent="0.25">
      <c r="A12552">
        <v>10349</v>
      </c>
      <c r="B12552" t="s">
        <v>24572</v>
      </c>
      <c r="C12552" t="s">
        <v>1544</v>
      </c>
      <c r="D12552" t="s">
        <v>1542</v>
      </c>
      <c r="E12552">
        <v>960</v>
      </c>
      <c r="F12552">
        <v>24</v>
      </c>
      <c r="G12552" t="s">
        <v>24579</v>
      </c>
      <c r="H12552" t="s">
        <v>20571</v>
      </c>
      <c r="I12552" t="s">
        <v>393</v>
      </c>
      <c r="J12552" s="25">
        <v>46064</v>
      </c>
      <c r="K12552" s="25">
        <v>46064</v>
      </c>
      <c r="L12552" t="s">
        <v>24453</v>
      </c>
      <c r="M12552" t="s">
        <v>1543</v>
      </c>
      <c r="N12552" t="s">
        <v>213</v>
      </c>
      <c r="O12552" t="s">
        <v>6302</v>
      </c>
    </row>
    <row r="12553" spans="1:15" x14ac:dyDescent="0.25">
      <c r="A12553">
        <v>10338</v>
      </c>
      <c r="B12553" t="s">
        <v>24544</v>
      </c>
      <c r="C12553" t="s">
        <v>1544</v>
      </c>
      <c r="D12553" t="s">
        <v>1542</v>
      </c>
      <c r="E12553">
        <v>960</v>
      </c>
      <c r="F12553">
        <v>24</v>
      </c>
      <c r="G12553" t="s">
        <v>24580</v>
      </c>
      <c r="H12553" t="s">
        <v>20571</v>
      </c>
      <c r="I12553" t="s">
        <v>393</v>
      </c>
      <c r="J12553" s="25">
        <v>46064</v>
      </c>
      <c r="K12553" s="25">
        <v>46064</v>
      </c>
      <c r="L12553" t="s">
        <v>24453</v>
      </c>
      <c r="M12553" t="s">
        <v>1543</v>
      </c>
      <c r="N12553" t="s">
        <v>213</v>
      </c>
      <c r="O12553" t="s">
        <v>6302</v>
      </c>
    </row>
    <row r="12554" spans="1:15" x14ac:dyDescent="0.25">
      <c r="A12554">
        <v>10350</v>
      </c>
      <c r="B12554" t="s">
        <v>24572</v>
      </c>
      <c r="C12554" t="s">
        <v>1544</v>
      </c>
      <c r="D12554" t="s">
        <v>1542</v>
      </c>
      <c r="E12554">
        <v>960</v>
      </c>
      <c r="F12554">
        <v>24</v>
      </c>
      <c r="G12554" t="s">
        <v>24581</v>
      </c>
      <c r="H12554" t="s">
        <v>20571</v>
      </c>
      <c r="I12554" t="s">
        <v>393</v>
      </c>
      <c r="J12554" s="25">
        <v>46064</v>
      </c>
      <c r="K12554" s="25">
        <v>46064</v>
      </c>
      <c r="L12554" t="s">
        <v>24453</v>
      </c>
      <c r="M12554" t="s">
        <v>1543</v>
      </c>
      <c r="N12554" t="s">
        <v>213</v>
      </c>
      <c r="O12554" t="s">
        <v>6302</v>
      </c>
    </row>
    <row r="12555" spans="1:15" x14ac:dyDescent="0.25">
      <c r="A12555">
        <v>10351</v>
      </c>
      <c r="B12555" t="s">
        <v>24572</v>
      </c>
      <c r="C12555" t="s">
        <v>1544</v>
      </c>
      <c r="D12555" t="s">
        <v>1542</v>
      </c>
      <c r="E12555">
        <v>960</v>
      </c>
      <c r="F12555">
        <v>24</v>
      </c>
      <c r="G12555" t="s">
        <v>24582</v>
      </c>
      <c r="H12555" t="s">
        <v>20571</v>
      </c>
      <c r="I12555" t="s">
        <v>393</v>
      </c>
      <c r="J12555" s="25">
        <v>46064</v>
      </c>
      <c r="K12555" s="25">
        <v>46064</v>
      </c>
      <c r="L12555" t="s">
        <v>24453</v>
      </c>
      <c r="M12555" t="s">
        <v>1543</v>
      </c>
      <c r="N12555" t="s">
        <v>213</v>
      </c>
      <c r="O12555" t="s">
        <v>6302</v>
      </c>
    </row>
    <row r="12556" spans="1:15" x14ac:dyDescent="0.25">
      <c r="A12556">
        <v>10352</v>
      </c>
      <c r="B12556" t="s">
        <v>24572</v>
      </c>
      <c r="C12556" t="s">
        <v>1544</v>
      </c>
      <c r="D12556" t="s">
        <v>1542</v>
      </c>
      <c r="E12556">
        <v>960</v>
      </c>
      <c r="F12556">
        <v>24</v>
      </c>
      <c r="G12556" t="s">
        <v>24583</v>
      </c>
      <c r="H12556" t="s">
        <v>20571</v>
      </c>
      <c r="I12556" t="s">
        <v>393</v>
      </c>
      <c r="J12556" s="25">
        <v>46064</v>
      </c>
      <c r="K12556" s="25">
        <v>46064</v>
      </c>
      <c r="L12556" t="s">
        <v>24453</v>
      </c>
      <c r="M12556" t="s">
        <v>1543</v>
      </c>
      <c r="N12556" t="s">
        <v>213</v>
      </c>
      <c r="O12556" t="s">
        <v>6302</v>
      </c>
    </row>
    <row r="12557" spans="1:15" x14ac:dyDescent="0.25">
      <c r="A12557">
        <v>10353</v>
      </c>
      <c r="B12557" t="s">
        <v>24572</v>
      </c>
      <c r="C12557" t="s">
        <v>1544</v>
      </c>
      <c r="D12557" t="s">
        <v>1542</v>
      </c>
      <c r="E12557">
        <v>960</v>
      </c>
      <c r="F12557">
        <v>24</v>
      </c>
      <c r="G12557" t="s">
        <v>24584</v>
      </c>
      <c r="H12557" t="s">
        <v>20571</v>
      </c>
      <c r="I12557" t="s">
        <v>393</v>
      </c>
      <c r="J12557" s="25">
        <v>46064</v>
      </c>
      <c r="K12557" s="25">
        <v>46064</v>
      </c>
      <c r="L12557" t="s">
        <v>24453</v>
      </c>
      <c r="M12557" t="s">
        <v>1543</v>
      </c>
      <c r="N12557" t="s">
        <v>213</v>
      </c>
      <c r="O12557" t="s">
        <v>6302</v>
      </c>
    </row>
    <row r="12558" spans="1:15" x14ac:dyDescent="0.25">
      <c r="A12558">
        <v>10354</v>
      </c>
      <c r="B12558" t="s">
        <v>24572</v>
      </c>
      <c r="C12558" t="s">
        <v>1544</v>
      </c>
      <c r="D12558" t="s">
        <v>1542</v>
      </c>
      <c r="E12558">
        <v>960</v>
      </c>
      <c r="F12558">
        <v>24</v>
      </c>
      <c r="G12558" t="s">
        <v>24585</v>
      </c>
      <c r="H12558" t="s">
        <v>20571</v>
      </c>
      <c r="I12558" t="s">
        <v>393</v>
      </c>
      <c r="J12558" s="25">
        <v>46064</v>
      </c>
      <c r="K12558" s="25">
        <v>46064</v>
      </c>
      <c r="L12558" t="s">
        <v>24453</v>
      </c>
      <c r="M12558" t="s">
        <v>1543</v>
      </c>
      <c r="N12558" t="s">
        <v>213</v>
      </c>
      <c r="O12558" t="s">
        <v>6302</v>
      </c>
    </row>
    <row r="12559" spans="1:15" x14ac:dyDescent="0.25">
      <c r="A12559">
        <v>10339</v>
      </c>
      <c r="B12559" t="s">
        <v>24544</v>
      </c>
      <c r="C12559" t="s">
        <v>1544</v>
      </c>
      <c r="D12559" t="s">
        <v>1542</v>
      </c>
      <c r="E12559">
        <v>960</v>
      </c>
      <c r="F12559">
        <v>24</v>
      </c>
      <c r="G12559" t="s">
        <v>24586</v>
      </c>
      <c r="H12559" t="s">
        <v>20571</v>
      </c>
      <c r="I12559" t="s">
        <v>393</v>
      </c>
      <c r="J12559" s="25">
        <v>46064</v>
      </c>
      <c r="K12559" s="25">
        <v>46064</v>
      </c>
      <c r="L12559" t="s">
        <v>24453</v>
      </c>
      <c r="M12559" t="s">
        <v>1543</v>
      </c>
      <c r="N12559" t="s">
        <v>213</v>
      </c>
      <c r="O12559" t="s">
        <v>6302</v>
      </c>
    </row>
    <row r="12560" spans="1:15" x14ac:dyDescent="0.25">
      <c r="A12560">
        <v>10340</v>
      </c>
      <c r="B12560" t="s">
        <v>24544</v>
      </c>
      <c r="C12560" t="s">
        <v>1544</v>
      </c>
      <c r="D12560" t="s">
        <v>1542</v>
      </c>
      <c r="E12560">
        <v>960</v>
      </c>
      <c r="F12560">
        <v>24</v>
      </c>
      <c r="G12560" t="s">
        <v>24587</v>
      </c>
      <c r="H12560" t="s">
        <v>20571</v>
      </c>
      <c r="I12560" t="s">
        <v>393</v>
      </c>
      <c r="J12560" s="25">
        <v>46064</v>
      </c>
      <c r="K12560" s="25">
        <v>46064</v>
      </c>
      <c r="L12560" t="s">
        <v>24453</v>
      </c>
      <c r="M12560" t="s">
        <v>1543</v>
      </c>
      <c r="N12560" t="s">
        <v>213</v>
      </c>
      <c r="O12560" t="s">
        <v>6302</v>
      </c>
    </row>
    <row r="12561" spans="1:15" x14ac:dyDescent="0.25">
      <c r="A12561">
        <v>10341</v>
      </c>
      <c r="B12561" t="s">
        <v>24544</v>
      </c>
      <c r="C12561" t="s">
        <v>1544</v>
      </c>
      <c r="D12561" t="s">
        <v>1542</v>
      </c>
      <c r="E12561">
        <v>960</v>
      </c>
      <c r="F12561">
        <v>24</v>
      </c>
      <c r="G12561" t="s">
        <v>24588</v>
      </c>
      <c r="H12561" t="s">
        <v>20571</v>
      </c>
      <c r="I12561" t="s">
        <v>393</v>
      </c>
      <c r="J12561" s="25">
        <v>46064</v>
      </c>
      <c r="K12561" s="25">
        <v>46064</v>
      </c>
      <c r="L12561" t="s">
        <v>24453</v>
      </c>
      <c r="M12561" t="s">
        <v>1543</v>
      </c>
      <c r="N12561" t="s">
        <v>213</v>
      </c>
      <c r="O12561" t="s">
        <v>6302</v>
      </c>
    </row>
    <row r="12562" spans="1:15" x14ac:dyDescent="0.25">
      <c r="A12562">
        <v>10342</v>
      </c>
      <c r="B12562" t="s">
        <v>24544</v>
      </c>
      <c r="C12562" t="s">
        <v>1544</v>
      </c>
      <c r="D12562" t="s">
        <v>1542</v>
      </c>
      <c r="E12562">
        <v>640</v>
      </c>
      <c r="F12562">
        <v>16</v>
      </c>
      <c r="G12562" t="s">
        <v>24589</v>
      </c>
      <c r="H12562" t="s">
        <v>20571</v>
      </c>
      <c r="I12562" t="s">
        <v>393</v>
      </c>
      <c r="J12562" s="25">
        <v>46064</v>
      </c>
      <c r="K12562" s="25">
        <v>46064</v>
      </c>
      <c r="L12562" t="s">
        <v>24453</v>
      </c>
      <c r="M12562" t="s">
        <v>1543</v>
      </c>
      <c r="N12562" t="s">
        <v>213</v>
      </c>
      <c r="O12562" t="s">
        <v>6302</v>
      </c>
    </row>
    <row r="12563" spans="1:15" x14ac:dyDescent="0.25">
      <c r="A12563">
        <v>8315</v>
      </c>
      <c r="B12563" t="s">
        <v>20575</v>
      </c>
      <c r="C12563" t="s">
        <v>1548</v>
      </c>
      <c r="D12563" t="s">
        <v>5800</v>
      </c>
      <c r="E12563">
        <v>960</v>
      </c>
      <c r="F12563">
        <v>24</v>
      </c>
      <c r="G12563" t="s">
        <v>20576</v>
      </c>
      <c r="H12563" t="s">
        <v>5801</v>
      </c>
      <c r="I12563" t="s">
        <v>30</v>
      </c>
      <c r="J12563" s="25">
        <v>44655</v>
      </c>
      <c r="K12563" s="25">
        <v>45638</v>
      </c>
      <c r="L12563" t="s">
        <v>5802</v>
      </c>
      <c r="M12563" t="s">
        <v>5803</v>
      </c>
      <c r="N12563" t="s">
        <v>32</v>
      </c>
      <c r="O12563" t="s">
        <v>6282</v>
      </c>
    </row>
    <row r="12564" spans="1:15" x14ac:dyDescent="0.25">
      <c r="A12564">
        <v>8316</v>
      </c>
      <c r="B12564" t="s">
        <v>20575</v>
      </c>
      <c r="C12564" t="s">
        <v>1548</v>
      </c>
      <c r="D12564" t="s">
        <v>5800</v>
      </c>
      <c r="E12564">
        <v>960</v>
      </c>
      <c r="F12564">
        <v>24</v>
      </c>
      <c r="G12564" t="s">
        <v>20577</v>
      </c>
      <c r="H12564" t="s">
        <v>5801</v>
      </c>
      <c r="I12564" t="s">
        <v>30</v>
      </c>
      <c r="J12564" s="25">
        <v>44655</v>
      </c>
      <c r="K12564" s="25">
        <v>45638</v>
      </c>
      <c r="L12564" t="s">
        <v>5802</v>
      </c>
      <c r="M12564" t="s">
        <v>5803</v>
      </c>
      <c r="N12564" t="s">
        <v>32</v>
      </c>
      <c r="O12564" t="s">
        <v>6282</v>
      </c>
    </row>
    <row r="12565" spans="1:15" x14ac:dyDescent="0.25">
      <c r="A12565">
        <v>8317</v>
      </c>
      <c r="B12565" t="s">
        <v>20575</v>
      </c>
      <c r="C12565" t="s">
        <v>1548</v>
      </c>
      <c r="D12565" t="s">
        <v>5800</v>
      </c>
      <c r="E12565">
        <v>960</v>
      </c>
      <c r="F12565">
        <v>24</v>
      </c>
      <c r="G12565" t="s">
        <v>20578</v>
      </c>
      <c r="H12565" t="s">
        <v>5801</v>
      </c>
      <c r="I12565" t="s">
        <v>30</v>
      </c>
      <c r="J12565" s="25">
        <v>44655</v>
      </c>
      <c r="K12565" s="25">
        <v>45638</v>
      </c>
      <c r="L12565" t="s">
        <v>5802</v>
      </c>
      <c r="M12565" t="s">
        <v>5803</v>
      </c>
      <c r="N12565" t="s">
        <v>32</v>
      </c>
      <c r="O12565" t="s">
        <v>6282</v>
      </c>
    </row>
    <row r="12566" spans="1:15" x14ac:dyDescent="0.25">
      <c r="A12566">
        <v>8318</v>
      </c>
      <c r="B12566" t="s">
        <v>20575</v>
      </c>
      <c r="C12566" t="s">
        <v>1548</v>
      </c>
      <c r="D12566" t="s">
        <v>5800</v>
      </c>
      <c r="E12566">
        <v>960</v>
      </c>
      <c r="F12566">
        <v>24</v>
      </c>
      <c r="G12566" t="s">
        <v>20579</v>
      </c>
      <c r="H12566" t="s">
        <v>5801</v>
      </c>
      <c r="I12566" t="s">
        <v>30</v>
      </c>
      <c r="J12566" s="25">
        <v>44655</v>
      </c>
      <c r="K12566" s="25">
        <v>45638</v>
      </c>
      <c r="L12566" t="s">
        <v>5802</v>
      </c>
      <c r="M12566" t="s">
        <v>5803</v>
      </c>
      <c r="N12566" t="s">
        <v>32</v>
      </c>
      <c r="O12566" t="s">
        <v>6282</v>
      </c>
    </row>
    <row r="12567" spans="1:15" x14ac:dyDescent="0.25">
      <c r="A12567">
        <v>8319</v>
      </c>
      <c r="B12567" t="s">
        <v>20575</v>
      </c>
      <c r="C12567" t="s">
        <v>1548</v>
      </c>
      <c r="D12567" t="s">
        <v>5800</v>
      </c>
      <c r="E12567">
        <v>960</v>
      </c>
      <c r="F12567">
        <v>24</v>
      </c>
      <c r="G12567" t="s">
        <v>20580</v>
      </c>
      <c r="H12567" t="s">
        <v>5801</v>
      </c>
      <c r="I12567" t="s">
        <v>30</v>
      </c>
      <c r="J12567" s="25">
        <v>44655</v>
      </c>
      <c r="K12567" s="25">
        <v>45638</v>
      </c>
      <c r="L12567" t="s">
        <v>5802</v>
      </c>
      <c r="M12567" t="s">
        <v>5803</v>
      </c>
      <c r="N12567" t="s">
        <v>32</v>
      </c>
      <c r="O12567" t="s">
        <v>6282</v>
      </c>
    </row>
    <row r="12568" spans="1:15" x14ac:dyDescent="0.25">
      <c r="A12568">
        <v>8314</v>
      </c>
      <c r="B12568" t="s">
        <v>13442</v>
      </c>
      <c r="C12568" t="s">
        <v>1548</v>
      </c>
      <c r="D12568" t="s">
        <v>5800</v>
      </c>
      <c r="E12568">
        <v>960</v>
      </c>
      <c r="F12568">
        <v>24</v>
      </c>
      <c r="G12568" t="s">
        <v>20581</v>
      </c>
      <c r="H12568" t="s">
        <v>5820</v>
      </c>
      <c r="I12568" t="s">
        <v>30</v>
      </c>
      <c r="J12568" s="25">
        <v>44750</v>
      </c>
      <c r="K12568" s="25">
        <v>45637</v>
      </c>
      <c r="L12568" t="s">
        <v>5807</v>
      </c>
      <c r="M12568" t="s">
        <v>5803</v>
      </c>
      <c r="N12568" t="s">
        <v>32</v>
      </c>
      <c r="O12568" t="s">
        <v>6282</v>
      </c>
    </row>
    <row r="12569" spans="1:15" x14ac:dyDescent="0.25">
      <c r="A12569">
        <v>8301</v>
      </c>
      <c r="B12569" t="s">
        <v>13442</v>
      </c>
      <c r="C12569" t="s">
        <v>1548</v>
      </c>
      <c r="D12569" t="s">
        <v>5800</v>
      </c>
      <c r="E12569">
        <v>960</v>
      </c>
      <c r="F12569">
        <v>24</v>
      </c>
      <c r="G12569" t="s">
        <v>20582</v>
      </c>
      <c r="H12569" t="s">
        <v>5823</v>
      </c>
      <c r="I12569" t="s">
        <v>30</v>
      </c>
      <c r="J12569" s="25">
        <v>44777</v>
      </c>
      <c r="K12569" s="25">
        <v>45639</v>
      </c>
      <c r="L12569" t="s">
        <v>5809</v>
      </c>
      <c r="M12569" t="s">
        <v>5803</v>
      </c>
      <c r="N12569" t="s">
        <v>32</v>
      </c>
      <c r="O12569" t="s">
        <v>6282</v>
      </c>
    </row>
    <row r="12570" spans="1:15" x14ac:dyDescent="0.25">
      <c r="A12570">
        <v>8302</v>
      </c>
      <c r="B12570" t="s">
        <v>13442</v>
      </c>
      <c r="C12570" t="s">
        <v>1548</v>
      </c>
      <c r="D12570" t="s">
        <v>5800</v>
      </c>
      <c r="E12570">
        <v>960</v>
      </c>
      <c r="F12570">
        <v>24</v>
      </c>
      <c r="G12570" t="s">
        <v>20583</v>
      </c>
      <c r="H12570" t="s">
        <v>5823</v>
      </c>
      <c r="I12570" t="s">
        <v>30</v>
      </c>
      <c r="J12570" s="25">
        <v>44777</v>
      </c>
      <c r="K12570" s="25">
        <v>45639</v>
      </c>
      <c r="L12570" t="s">
        <v>5809</v>
      </c>
      <c r="M12570" t="s">
        <v>5803</v>
      </c>
      <c r="N12570" t="s">
        <v>32</v>
      </c>
      <c r="O12570" t="s">
        <v>6282</v>
      </c>
    </row>
    <row r="12571" spans="1:15" x14ac:dyDescent="0.25">
      <c r="A12571">
        <v>8303</v>
      </c>
      <c r="B12571" t="s">
        <v>13442</v>
      </c>
      <c r="C12571" t="s">
        <v>1548</v>
      </c>
      <c r="D12571" t="s">
        <v>5800</v>
      </c>
      <c r="E12571">
        <v>960</v>
      </c>
      <c r="F12571">
        <v>24</v>
      </c>
      <c r="G12571" t="s">
        <v>20584</v>
      </c>
      <c r="H12571" t="s">
        <v>5823</v>
      </c>
      <c r="I12571" t="s">
        <v>30</v>
      </c>
      <c r="J12571" s="25">
        <v>44777</v>
      </c>
      <c r="K12571" s="25">
        <v>45639</v>
      </c>
      <c r="L12571" t="s">
        <v>5809</v>
      </c>
      <c r="M12571" t="s">
        <v>5803</v>
      </c>
      <c r="N12571" t="s">
        <v>32</v>
      </c>
      <c r="O12571" t="s">
        <v>6282</v>
      </c>
    </row>
    <row r="12572" spans="1:15" x14ac:dyDescent="0.25">
      <c r="A12572">
        <v>8304</v>
      </c>
      <c r="B12572" t="s">
        <v>13442</v>
      </c>
      <c r="C12572" t="s">
        <v>1548</v>
      </c>
      <c r="D12572" t="s">
        <v>5800</v>
      </c>
      <c r="E12572">
        <v>960</v>
      </c>
      <c r="F12572">
        <v>24</v>
      </c>
      <c r="G12572" t="s">
        <v>20585</v>
      </c>
      <c r="H12572" t="s">
        <v>5823</v>
      </c>
      <c r="I12572" t="s">
        <v>30</v>
      </c>
      <c r="J12572" s="25">
        <v>44777</v>
      </c>
      <c r="K12572" s="25">
        <v>45639</v>
      </c>
      <c r="L12572" t="s">
        <v>5809</v>
      </c>
      <c r="M12572" t="s">
        <v>5803</v>
      </c>
      <c r="N12572" t="s">
        <v>32</v>
      </c>
      <c r="O12572" t="s">
        <v>6282</v>
      </c>
    </row>
    <row r="12573" spans="1:15" x14ac:dyDescent="0.25">
      <c r="A12573">
        <v>8305</v>
      </c>
      <c r="B12573" t="s">
        <v>13442</v>
      </c>
      <c r="C12573" t="s">
        <v>1548</v>
      </c>
      <c r="D12573" t="s">
        <v>5800</v>
      </c>
      <c r="E12573">
        <v>960</v>
      </c>
      <c r="F12573">
        <v>24</v>
      </c>
      <c r="G12573" t="s">
        <v>20586</v>
      </c>
      <c r="H12573" t="s">
        <v>5823</v>
      </c>
      <c r="I12573" t="s">
        <v>30</v>
      </c>
      <c r="J12573" s="25">
        <v>44777</v>
      </c>
      <c r="K12573" s="25">
        <v>45639</v>
      </c>
      <c r="L12573" t="s">
        <v>5809</v>
      </c>
      <c r="M12573" t="s">
        <v>5803</v>
      </c>
      <c r="N12573" t="s">
        <v>32</v>
      </c>
      <c r="O12573" t="s">
        <v>6282</v>
      </c>
    </row>
    <row r="12574" spans="1:15" x14ac:dyDescent="0.25">
      <c r="A12574">
        <v>8306</v>
      </c>
      <c r="B12574" t="s">
        <v>13442</v>
      </c>
      <c r="C12574" t="s">
        <v>1548</v>
      </c>
      <c r="D12574" t="s">
        <v>5800</v>
      </c>
      <c r="E12574">
        <v>960</v>
      </c>
      <c r="F12574">
        <v>24</v>
      </c>
      <c r="G12574" t="s">
        <v>20587</v>
      </c>
      <c r="H12574" t="s">
        <v>5823</v>
      </c>
      <c r="I12574" t="s">
        <v>30</v>
      </c>
      <c r="J12574" s="25">
        <v>44777</v>
      </c>
      <c r="K12574" s="25">
        <v>45639</v>
      </c>
      <c r="L12574" t="s">
        <v>5809</v>
      </c>
      <c r="M12574" t="s">
        <v>5803</v>
      </c>
      <c r="N12574" t="s">
        <v>32</v>
      </c>
      <c r="O12574" t="s">
        <v>6282</v>
      </c>
    </row>
    <row r="12575" spans="1:15" x14ac:dyDescent="0.25">
      <c r="A12575">
        <v>8307</v>
      </c>
      <c r="B12575" t="s">
        <v>13442</v>
      </c>
      <c r="C12575" t="s">
        <v>1548</v>
      </c>
      <c r="D12575" t="s">
        <v>5800</v>
      </c>
      <c r="E12575">
        <v>960</v>
      </c>
      <c r="F12575">
        <v>24</v>
      </c>
      <c r="G12575" t="s">
        <v>20588</v>
      </c>
      <c r="H12575" t="s">
        <v>5823</v>
      </c>
      <c r="I12575" t="s">
        <v>30</v>
      </c>
      <c r="J12575" s="25">
        <v>44777</v>
      </c>
      <c r="K12575" s="25">
        <v>45639</v>
      </c>
      <c r="L12575" t="s">
        <v>5809</v>
      </c>
      <c r="M12575" t="s">
        <v>5803</v>
      </c>
      <c r="N12575" t="s">
        <v>32</v>
      </c>
      <c r="O12575" t="s">
        <v>6282</v>
      </c>
    </row>
    <row r="12576" spans="1:15" x14ac:dyDescent="0.25">
      <c r="A12576">
        <v>8308</v>
      </c>
      <c r="B12576" t="s">
        <v>13442</v>
      </c>
      <c r="C12576" t="s">
        <v>1548</v>
      </c>
      <c r="D12576" t="s">
        <v>5800</v>
      </c>
      <c r="E12576">
        <v>960</v>
      </c>
      <c r="F12576">
        <v>24</v>
      </c>
      <c r="G12576" t="s">
        <v>20589</v>
      </c>
      <c r="H12576" t="s">
        <v>5823</v>
      </c>
      <c r="I12576" t="s">
        <v>30</v>
      </c>
      <c r="J12576" s="25">
        <v>44777</v>
      </c>
      <c r="K12576" s="25">
        <v>45639</v>
      </c>
      <c r="L12576" t="s">
        <v>5809</v>
      </c>
      <c r="M12576" t="s">
        <v>5803</v>
      </c>
      <c r="N12576" t="s">
        <v>32</v>
      </c>
      <c r="O12576" t="s">
        <v>6282</v>
      </c>
    </row>
    <row r="12577" spans="1:15" x14ac:dyDescent="0.25">
      <c r="A12577">
        <v>8309</v>
      </c>
      <c r="B12577" t="s">
        <v>13442</v>
      </c>
      <c r="C12577" t="s">
        <v>1548</v>
      </c>
      <c r="D12577" t="s">
        <v>5800</v>
      </c>
      <c r="E12577">
        <v>960</v>
      </c>
      <c r="F12577">
        <v>24</v>
      </c>
      <c r="G12577" t="s">
        <v>20590</v>
      </c>
      <c r="H12577" t="s">
        <v>5823</v>
      </c>
      <c r="I12577" t="s">
        <v>30</v>
      </c>
      <c r="J12577" s="25">
        <v>44777</v>
      </c>
      <c r="K12577" s="25">
        <v>45639</v>
      </c>
      <c r="L12577" t="s">
        <v>5809</v>
      </c>
      <c r="M12577" t="s">
        <v>5803</v>
      </c>
      <c r="N12577" t="s">
        <v>32</v>
      </c>
      <c r="O12577" t="s">
        <v>6282</v>
      </c>
    </row>
    <row r="12578" spans="1:15" x14ac:dyDescent="0.25">
      <c r="A12578">
        <v>8310</v>
      </c>
      <c r="B12578" t="s">
        <v>13442</v>
      </c>
      <c r="C12578" t="s">
        <v>1548</v>
      </c>
      <c r="D12578" t="s">
        <v>5800</v>
      </c>
      <c r="E12578">
        <v>960</v>
      </c>
      <c r="F12578">
        <v>24</v>
      </c>
      <c r="G12578" t="s">
        <v>20591</v>
      </c>
      <c r="H12578" t="s">
        <v>5823</v>
      </c>
      <c r="I12578" t="s">
        <v>30</v>
      </c>
      <c r="J12578" s="25">
        <v>44777</v>
      </c>
      <c r="K12578" s="25">
        <v>45639</v>
      </c>
      <c r="L12578" t="s">
        <v>5809</v>
      </c>
      <c r="M12578" t="s">
        <v>5803</v>
      </c>
      <c r="N12578" t="s">
        <v>32</v>
      </c>
      <c r="O12578" t="s">
        <v>6282</v>
      </c>
    </row>
    <row r="12579" spans="1:15" x14ac:dyDescent="0.25">
      <c r="A12579">
        <v>8311</v>
      </c>
      <c r="B12579" t="s">
        <v>13442</v>
      </c>
      <c r="C12579" t="s">
        <v>1548</v>
      </c>
      <c r="D12579" t="s">
        <v>5800</v>
      </c>
      <c r="E12579">
        <v>960</v>
      </c>
      <c r="F12579">
        <v>24</v>
      </c>
      <c r="G12579" t="s">
        <v>20592</v>
      </c>
      <c r="H12579" t="s">
        <v>5823</v>
      </c>
      <c r="I12579" t="s">
        <v>30</v>
      </c>
      <c r="J12579" s="25">
        <v>44777</v>
      </c>
      <c r="K12579" s="25">
        <v>45639</v>
      </c>
      <c r="L12579" t="s">
        <v>5809</v>
      </c>
      <c r="M12579" t="s">
        <v>5803</v>
      </c>
      <c r="N12579" t="s">
        <v>32</v>
      </c>
      <c r="O12579" t="s">
        <v>6282</v>
      </c>
    </row>
    <row r="12580" spans="1:15" x14ac:dyDescent="0.25">
      <c r="A12580">
        <v>8312</v>
      </c>
      <c r="B12580" t="s">
        <v>13442</v>
      </c>
      <c r="C12580" t="s">
        <v>1548</v>
      </c>
      <c r="D12580" t="s">
        <v>5800</v>
      </c>
      <c r="E12580">
        <v>960</v>
      </c>
      <c r="F12580">
        <v>24</v>
      </c>
      <c r="G12580" t="s">
        <v>20593</v>
      </c>
      <c r="H12580" t="s">
        <v>5823</v>
      </c>
      <c r="I12580" t="s">
        <v>30</v>
      </c>
      <c r="J12580" s="25">
        <v>44777</v>
      </c>
      <c r="K12580" s="25">
        <v>45639</v>
      </c>
      <c r="L12580" t="s">
        <v>5809</v>
      </c>
      <c r="M12580" t="s">
        <v>5803</v>
      </c>
      <c r="N12580" t="s">
        <v>32</v>
      </c>
      <c r="O12580" t="s">
        <v>6282</v>
      </c>
    </row>
    <row r="12581" spans="1:15" x14ac:dyDescent="0.25">
      <c r="A12581">
        <v>8313</v>
      </c>
      <c r="B12581" t="s">
        <v>13442</v>
      </c>
      <c r="C12581" t="s">
        <v>1548</v>
      </c>
      <c r="D12581" t="s">
        <v>5800</v>
      </c>
      <c r="E12581">
        <v>478</v>
      </c>
      <c r="F12581">
        <v>11</v>
      </c>
      <c r="G12581" t="s">
        <v>20594</v>
      </c>
      <c r="H12581" t="s">
        <v>5823</v>
      </c>
      <c r="I12581" t="s">
        <v>30</v>
      </c>
      <c r="J12581" s="25">
        <v>44777</v>
      </c>
      <c r="K12581" s="25">
        <v>45639</v>
      </c>
      <c r="L12581" t="s">
        <v>5809</v>
      </c>
      <c r="M12581" t="s">
        <v>5803</v>
      </c>
      <c r="N12581" t="s">
        <v>32</v>
      </c>
      <c r="O12581" t="s">
        <v>6282</v>
      </c>
    </row>
    <row r="12582" spans="1:15" x14ac:dyDescent="0.25">
      <c r="A12582">
        <v>8322</v>
      </c>
      <c r="B12582" t="s">
        <v>9523</v>
      </c>
      <c r="C12582" t="s">
        <v>1553</v>
      </c>
      <c r="D12582" t="s">
        <v>5813</v>
      </c>
      <c r="E12582">
        <v>960</v>
      </c>
      <c r="F12582">
        <v>24</v>
      </c>
      <c r="G12582" t="s">
        <v>20595</v>
      </c>
      <c r="H12582" t="s">
        <v>5815</v>
      </c>
      <c r="I12582" t="s">
        <v>30</v>
      </c>
      <c r="J12582" s="25">
        <v>44613</v>
      </c>
      <c r="K12582" s="25">
        <v>45637</v>
      </c>
      <c r="L12582" t="s">
        <v>20596</v>
      </c>
      <c r="M12582" t="s">
        <v>5814</v>
      </c>
      <c r="N12582" t="s">
        <v>32</v>
      </c>
      <c r="O12582" t="s">
        <v>6282</v>
      </c>
    </row>
    <row r="12583" spans="1:15" x14ac:dyDescent="0.25">
      <c r="A12583">
        <v>8323</v>
      </c>
      <c r="B12583" t="s">
        <v>9523</v>
      </c>
      <c r="C12583" t="s">
        <v>1553</v>
      </c>
      <c r="D12583" t="s">
        <v>5813</v>
      </c>
      <c r="E12583">
        <v>960</v>
      </c>
      <c r="F12583">
        <v>24</v>
      </c>
      <c r="G12583" t="s">
        <v>20597</v>
      </c>
      <c r="H12583" t="s">
        <v>5815</v>
      </c>
      <c r="I12583" t="s">
        <v>30</v>
      </c>
      <c r="J12583" s="25">
        <v>44613</v>
      </c>
      <c r="K12583" s="25">
        <v>45637</v>
      </c>
      <c r="L12583" t="s">
        <v>20596</v>
      </c>
      <c r="M12583" t="s">
        <v>5814</v>
      </c>
      <c r="N12583" t="s">
        <v>32</v>
      </c>
      <c r="O12583" t="s">
        <v>6282</v>
      </c>
    </row>
    <row r="12584" spans="1:15" x14ac:dyDescent="0.25">
      <c r="A12584">
        <v>8324</v>
      </c>
      <c r="B12584" t="s">
        <v>9523</v>
      </c>
      <c r="C12584" t="s">
        <v>1553</v>
      </c>
      <c r="D12584" t="s">
        <v>5813</v>
      </c>
      <c r="E12584">
        <v>960</v>
      </c>
      <c r="F12584">
        <v>24</v>
      </c>
      <c r="G12584" t="s">
        <v>20598</v>
      </c>
      <c r="H12584" t="s">
        <v>5815</v>
      </c>
      <c r="I12584" t="s">
        <v>30</v>
      </c>
      <c r="J12584" s="25">
        <v>44613</v>
      </c>
      <c r="K12584" s="25">
        <v>45637</v>
      </c>
      <c r="L12584" t="s">
        <v>20596</v>
      </c>
      <c r="M12584" t="s">
        <v>5814</v>
      </c>
      <c r="N12584" t="s">
        <v>32</v>
      </c>
      <c r="O12584" t="s">
        <v>6282</v>
      </c>
    </row>
    <row r="12585" spans="1:15" x14ac:dyDescent="0.25">
      <c r="A12585">
        <v>8320</v>
      </c>
      <c r="B12585" t="s">
        <v>9523</v>
      </c>
      <c r="C12585" t="s">
        <v>1553</v>
      </c>
      <c r="D12585" t="s">
        <v>5813</v>
      </c>
      <c r="E12585">
        <v>960</v>
      </c>
      <c r="F12585">
        <v>24</v>
      </c>
      <c r="G12585" t="s">
        <v>20599</v>
      </c>
      <c r="H12585" t="s">
        <v>5836</v>
      </c>
      <c r="I12585" t="s">
        <v>30</v>
      </c>
      <c r="J12585" s="25">
        <v>44691</v>
      </c>
      <c r="K12585" s="25">
        <v>45639</v>
      </c>
      <c r="L12585" t="s">
        <v>5804</v>
      </c>
      <c r="M12585" t="s">
        <v>5814</v>
      </c>
      <c r="N12585" t="s">
        <v>32</v>
      </c>
      <c r="O12585" t="s">
        <v>6282</v>
      </c>
    </row>
    <row r="12586" spans="1:15" x14ac:dyDescent="0.25">
      <c r="A12586">
        <v>8321</v>
      </c>
      <c r="B12586" t="s">
        <v>9523</v>
      </c>
      <c r="C12586" t="s">
        <v>1553</v>
      </c>
      <c r="D12586" t="s">
        <v>5813</v>
      </c>
      <c r="E12586">
        <v>960</v>
      </c>
      <c r="F12586">
        <v>24</v>
      </c>
      <c r="G12586" t="s">
        <v>20600</v>
      </c>
      <c r="H12586" t="s">
        <v>5836</v>
      </c>
      <c r="I12586" t="s">
        <v>30</v>
      </c>
      <c r="J12586" s="25">
        <v>44691</v>
      </c>
      <c r="K12586" s="25">
        <v>45639</v>
      </c>
      <c r="L12586" t="s">
        <v>5804</v>
      </c>
      <c r="M12586" t="s">
        <v>5814</v>
      </c>
      <c r="N12586" t="s">
        <v>32</v>
      </c>
      <c r="O12586" t="s">
        <v>6282</v>
      </c>
    </row>
    <row r="12587" spans="1:15" x14ac:dyDescent="0.25">
      <c r="A12587">
        <v>8325</v>
      </c>
      <c r="B12587" t="s">
        <v>9523</v>
      </c>
      <c r="C12587" t="s">
        <v>1553</v>
      </c>
      <c r="D12587" t="s">
        <v>5813</v>
      </c>
      <c r="E12587">
        <v>960</v>
      </c>
      <c r="F12587">
        <v>24</v>
      </c>
      <c r="G12587" t="s">
        <v>20601</v>
      </c>
      <c r="H12587" t="s">
        <v>5812</v>
      </c>
      <c r="I12587" t="s">
        <v>30</v>
      </c>
      <c r="J12587" s="25">
        <v>44691</v>
      </c>
      <c r="K12587" s="25">
        <v>45637</v>
      </c>
      <c r="L12587" t="s">
        <v>5804</v>
      </c>
      <c r="M12587" t="s">
        <v>5814</v>
      </c>
      <c r="N12587" t="s">
        <v>32</v>
      </c>
      <c r="O12587" t="s">
        <v>6282</v>
      </c>
    </row>
    <row r="12588" spans="1:15" x14ac:dyDescent="0.25">
      <c r="A12588">
        <v>8326</v>
      </c>
      <c r="B12588" t="s">
        <v>9523</v>
      </c>
      <c r="C12588" t="s">
        <v>1553</v>
      </c>
      <c r="D12588" t="s">
        <v>5813</v>
      </c>
      <c r="E12588">
        <v>960</v>
      </c>
      <c r="F12588">
        <v>24</v>
      </c>
      <c r="G12588" t="s">
        <v>20602</v>
      </c>
      <c r="H12588" t="s">
        <v>5810</v>
      </c>
      <c r="I12588" t="s">
        <v>30</v>
      </c>
      <c r="J12588" s="25">
        <v>44803</v>
      </c>
      <c r="K12588" s="25">
        <v>45638</v>
      </c>
      <c r="L12588" t="s">
        <v>5811</v>
      </c>
      <c r="M12588" t="s">
        <v>5814</v>
      </c>
      <c r="N12588" t="s">
        <v>32</v>
      </c>
      <c r="O12588" t="s">
        <v>6282</v>
      </c>
    </row>
    <row r="12589" spans="1:15" x14ac:dyDescent="0.25">
      <c r="A12589">
        <v>8327</v>
      </c>
      <c r="B12589" t="s">
        <v>9523</v>
      </c>
      <c r="C12589" t="s">
        <v>1553</v>
      </c>
      <c r="D12589" t="s">
        <v>5813</v>
      </c>
      <c r="E12589">
        <v>960</v>
      </c>
      <c r="F12589">
        <v>24</v>
      </c>
      <c r="G12589" t="s">
        <v>20603</v>
      </c>
      <c r="H12589" t="s">
        <v>5810</v>
      </c>
      <c r="I12589" t="s">
        <v>30</v>
      </c>
      <c r="J12589" s="25">
        <v>44803</v>
      </c>
      <c r="K12589" s="25">
        <v>45638</v>
      </c>
      <c r="L12589" t="s">
        <v>5811</v>
      </c>
      <c r="M12589" t="s">
        <v>5814</v>
      </c>
      <c r="N12589" t="s">
        <v>32</v>
      </c>
      <c r="O12589" t="s">
        <v>6282</v>
      </c>
    </row>
    <row r="12590" spans="1:15" x14ac:dyDescent="0.25">
      <c r="A12590">
        <v>8328</v>
      </c>
      <c r="B12590" t="s">
        <v>15752</v>
      </c>
      <c r="C12590" t="s">
        <v>1553</v>
      </c>
      <c r="D12590" t="s">
        <v>5813</v>
      </c>
      <c r="E12590">
        <v>960</v>
      </c>
      <c r="F12590">
        <v>24</v>
      </c>
      <c r="G12590" t="s">
        <v>20604</v>
      </c>
      <c r="H12590" t="s">
        <v>5810</v>
      </c>
      <c r="I12590" t="s">
        <v>30</v>
      </c>
      <c r="J12590" s="25">
        <v>44803</v>
      </c>
      <c r="K12590" s="25">
        <v>45638</v>
      </c>
      <c r="L12590" t="s">
        <v>5811</v>
      </c>
      <c r="M12590" t="s">
        <v>5814</v>
      </c>
      <c r="N12590" t="s">
        <v>32</v>
      </c>
      <c r="O12590" t="s">
        <v>6282</v>
      </c>
    </row>
    <row r="12591" spans="1:15" x14ac:dyDescent="0.25">
      <c r="A12591">
        <v>8329</v>
      </c>
      <c r="B12591" t="s">
        <v>15752</v>
      </c>
      <c r="C12591" t="s">
        <v>1553</v>
      </c>
      <c r="D12591" t="s">
        <v>5813</v>
      </c>
      <c r="E12591">
        <v>80</v>
      </c>
      <c r="F12591">
        <v>2</v>
      </c>
      <c r="G12591" t="s">
        <v>20605</v>
      </c>
      <c r="H12591" t="s">
        <v>5810</v>
      </c>
      <c r="I12591" t="s">
        <v>30</v>
      </c>
      <c r="J12591" s="25">
        <v>44803</v>
      </c>
      <c r="K12591" s="25">
        <v>45638</v>
      </c>
      <c r="L12591" t="s">
        <v>5811</v>
      </c>
      <c r="M12591" t="s">
        <v>5814</v>
      </c>
      <c r="N12591" t="s">
        <v>32</v>
      </c>
      <c r="O12591" t="s">
        <v>6282</v>
      </c>
    </row>
    <row r="12592" spans="1:15" x14ac:dyDescent="0.25">
      <c r="A12592">
        <v>8330</v>
      </c>
      <c r="B12592" t="s">
        <v>12299</v>
      </c>
      <c r="C12592" t="s">
        <v>1554</v>
      </c>
      <c r="D12592" t="s">
        <v>5816</v>
      </c>
      <c r="E12592">
        <v>560</v>
      </c>
      <c r="F12592">
        <v>28</v>
      </c>
      <c r="G12592" t="s">
        <v>20606</v>
      </c>
      <c r="H12592" t="s">
        <v>5823</v>
      </c>
      <c r="I12592" t="s">
        <v>30</v>
      </c>
      <c r="J12592" s="25">
        <v>44777</v>
      </c>
      <c r="K12592" s="25">
        <v>45638</v>
      </c>
      <c r="L12592" t="s">
        <v>5809</v>
      </c>
      <c r="M12592" t="s">
        <v>5818</v>
      </c>
      <c r="N12592" t="s">
        <v>32</v>
      </c>
      <c r="O12592" t="s">
        <v>6282</v>
      </c>
    </row>
    <row r="12593" spans="1:15" x14ac:dyDescent="0.25">
      <c r="A12593">
        <v>8331</v>
      </c>
      <c r="B12593" t="s">
        <v>9999</v>
      </c>
      <c r="C12593" t="s">
        <v>1556</v>
      </c>
      <c r="D12593" t="s">
        <v>5819</v>
      </c>
      <c r="E12593">
        <v>600</v>
      </c>
      <c r="F12593">
        <v>30</v>
      </c>
      <c r="G12593" t="s">
        <v>20607</v>
      </c>
      <c r="H12593" t="s">
        <v>1552</v>
      </c>
      <c r="I12593" t="s">
        <v>393</v>
      </c>
      <c r="J12593" s="25">
        <v>45995</v>
      </c>
      <c r="K12593" s="25">
        <v>45995</v>
      </c>
      <c r="L12593" t="s">
        <v>522</v>
      </c>
      <c r="M12593" t="s">
        <v>5821</v>
      </c>
      <c r="N12593" t="s">
        <v>32</v>
      </c>
      <c r="O12593" t="s">
        <v>6282</v>
      </c>
    </row>
    <row r="12594" spans="1:15" x14ac:dyDescent="0.25">
      <c r="A12594">
        <v>8332</v>
      </c>
      <c r="B12594" t="s">
        <v>9999</v>
      </c>
      <c r="C12594" t="s">
        <v>1556</v>
      </c>
      <c r="D12594" t="s">
        <v>5819</v>
      </c>
      <c r="E12594">
        <v>600</v>
      </c>
      <c r="F12594">
        <v>30</v>
      </c>
      <c r="G12594" t="s">
        <v>20608</v>
      </c>
      <c r="H12594" t="s">
        <v>1552</v>
      </c>
      <c r="I12594" t="s">
        <v>393</v>
      </c>
      <c r="J12594" s="25">
        <v>45995</v>
      </c>
      <c r="K12594" s="25">
        <v>45995</v>
      </c>
      <c r="L12594" t="s">
        <v>522</v>
      </c>
      <c r="M12594" t="s">
        <v>5821</v>
      </c>
      <c r="N12594" t="s">
        <v>32</v>
      </c>
      <c r="O12594" t="s">
        <v>6282</v>
      </c>
    </row>
    <row r="12595" spans="1:15" x14ac:dyDescent="0.25">
      <c r="A12595">
        <v>8333</v>
      </c>
      <c r="B12595" t="s">
        <v>9999</v>
      </c>
      <c r="C12595" t="s">
        <v>1556</v>
      </c>
      <c r="D12595" t="s">
        <v>5819</v>
      </c>
      <c r="E12595">
        <v>560</v>
      </c>
      <c r="F12595">
        <v>28</v>
      </c>
      <c r="G12595" t="s">
        <v>20609</v>
      </c>
      <c r="H12595" t="s">
        <v>1552</v>
      </c>
      <c r="I12595" t="s">
        <v>393</v>
      </c>
      <c r="J12595" s="25">
        <v>45995</v>
      </c>
      <c r="K12595" s="25">
        <v>45995</v>
      </c>
      <c r="L12595" t="s">
        <v>522</v>
      </c>
      <c r="M12595" t="s">
        <v>5821</v>
      </c>
      <c r="N12595" t="s">
        <v>32</v>
      </c>
      <c r="O12595" t="s">
        <v>6282</v>
      </c>
    </row>
    <row r="12596" spans="1:15" x14ac:dyDescent="0.25">
      <c r="A12596">
        <v>8334</v>
      </c>
      <c r="B12596" t="s">
        <v>9690</v>
      </c>
      <c r="C12596" t="s">
        <v>1556</v>
      </c>
      <c r="D12596" t="s">
        <v>5819</v>
      </c>
      <c r="E12596">
        <v>600</v>
      </c>
      <c r="F12596">
        <v>30</v>
      </c>
      <c r="G12596" t="s">
        <v>20610</v>
      </c>
      <c r="H12596" t="s">
        <v>1457</v>
      </c>
      <c r="I12596" t="s">
        <v>393</v>
      </c>
      <c r="J12596" s="25">
        <v>46009</v>
      </c>
      <c r="K12596" s="25">
        <v>46009</v>
      </c>
      <c r="L12596" t="s">
        <v>1533</v>
      </c>
      <c r="M12596" t="s">
        <v>5821</v>
      </c>
      <c r="N12596" t="s">
        <v>32</v>
      </c>
      <c r="O12596" t="s">
        <v>6282</v>
      </c>
    </row>
    <row r="12597" spans="1:15" x14ac:dyDescent="0.25">
      <c r="A12597">
        <v>8335</v>
      </c>
      <c r="B12597" t="s">
        <v>9690</v>
      </c>
      <c r="C12597" t="s">
        <v>1556</v>
      </c>
      <c r="D12597" t="s">
        <v>5819</v>
      </c>
      <c r="E12597">
        <v>600</v>
      </c>
      <c r="F12597">
        <v>30</v>
      </c>
      <c r="G12597" t="s">
        <v>20611</v>
      </c>
      <c r="H12597" t="s">
        <v>1457</v>
      </c>
      <c r="I12597" t="s">
        <v>393</v>
      </c>
      <c r="J12597" s="25">
        <v>46009</v>
      </c>
      <c r="K12597" s="25">
        <v>46009</v>
      </c>
      <c r="L12597" t="s">
        <v>1533</v>
      </c>
      <c r="M12597" t="s">
        <v>5821</v>
      </c>
      <c r="N12597" t="s">
        <v>32</v>
      </c>
      <c r="O12597" t="s">
        <v>6282</v>
      </c>
    </row>
    <row r="12598" spans="1:15" x14ac:dyDescent="0.25">
      <c r="A12598">
        <v>8336</v>
      </c>
      <c r="B12598" t="s">
        <v>9690</v>
      </c>
      <c r="C12598" t="s">
        <v>1556</v>
      </c>
      <c r="D12598" t="s">
        <v>5819</v>
      </c>
      <c r="E12598">
        <v>80</v>
      </c>
      <c r="F12598">
        <v>4</v>
      </c>
      <c r="G12598" t="s">
        <v>20612</v>
      </c>
      <c r="H12598" t="s">
        <v>1457</v>
      </c>
      <c r="I12598" t="s">
        <v>393</v>
      </c>
      <c r="J12598" s="25">
        <v>46009</v>
      </c>
      <c r="K12598" s="25">
        <v>46009</v>
      </c>
      <c r="L12598" t="s">
        <v>1533</v>
      </c>
      <c r="M12598" t="s">
        <v>5821</v>
      </c>
      <c r="N12598" t="s">
        <v>32</v>
      </c>
      <c r="O12598" t="s">
        <v>6282</v>
      </c>
    </row>
    <row r="12599" spans="1:15" x14ac:dyDescent="0.25">
      <c r="A12599">
        <v>8340</v>
      </c>
      <c r="B12599" t="s">
        <v>18011</v>
      </c>
      <c r="C12599" t="s">
        <v>1558</v>
      </c>
      <c r="D12599" t="s">
        <v>5824</v>
      </c>
      <c r="E12599">
        <v>1620</v>
      </c>
      <c r="F12599">
        <v>27</v>
      </c>
      <c r="G12599" t="s">
        <v>20613</v>
      </c>
      <c r="H12599" t="s">
        <v>5817</v>
      </c>
      <c r="I12599" t="s">
        <v>30</v>
      </c>
      <c r="J12599" s="25">
        <v>44734</v>
      </c>
      <c r="K12599" s="25">
        <v>45639</v>
      </c>
      <c r="L12599" t="s">
        <v>5825</v>
      </c>
      <c r="M12599" t="s">
        <v>5826</v>
      </c>
      <c r="N12599" t="s">
        <v>32</v>
      </c>
      <c r="O12599" t="s">
        <v>6282</v>
      </c>
    </row>
    <row r="12600" spans="1:15" x14ac:dyDescent="0.25">
      <c r="A12600">
        <v>8341</v>
      </c>
      <c r="B12600" t="s">
        <v>18011</v>
      </c>
      <c r="C12600" t="s">
        <v>1558</v>
      </c>
      <c r="D12600" t="s">
        <v>5824</v>
      </c>
      <c r="E12600">
        <v>840</v>
      </c>
      <c r="F12600">
        <v>14</v>
      </c>
      <c r="G12600" t="s">
        <v>20614</v>
      </c>
      <c r="H12600" t="s">
        <v>5817</v>
      </c>
      <c r="I12600" t="s">
        <v>30</v>
      </c>
      <c r="J12600" s="25">
        <v>44734</v>
      </c>
      <c r="K12600" s="25">
        <v>45639</v>
      </c>
      <c r="L12600" t="s">
        <v>5825</v>
      </c>
      <c r="M12600" t="s">
        <v>5826</v>
      </c>
      <c r="N12600" t="s">
        <v>32</v>
      </c>
      <c r="O12600" t="s">
        <v>6282</v>
      </c>
    </row>
    <row r="12601" spans="1:15" x14ac:dyDescent="0.25">
      <c r="A12601">
        <v>8337</v>
      </c>
      <c r="B12601" t="s">
        <v>18011</v>
      </c>
      <c r="C12601" t="s">
        <v>1558</v>
      </c>
      <c r="D12601" t="s">
        <v>5824</v>
      </c>
      <c r="E12601">
        <v>1620</v>
      </c>
      <c r="F12601">
        <v>27</v>
      </c>
      <c r="G12601" t="s">
        <v>20615</v>
      </c>
      <c r="H12601" t="s">
        <v>5823</v>
      </c>
      <c r="I12601" t="s">
        <v>30</v>
      </c>
      <c r="J12601" s="25">
        <v>44777</v>
      </c>
      <c r="K12601" s="25">
        <v>45638</v>
      </c>
      <c r="L12601" t="s">
        <v>5809</v>
      </c>
      <c r="M12601" t="s">
        <v>5826</v>
      </c>
      <c r="N12601" t="s">
        <v>32</v>
      </c>
      <c r="O12601" t="s">
        <v>6282</v>
      </c>
    </row>
    <row r="12602" spans="1:15" x14ac:dyDescent="0.25">
      <c r="A12602">
        <v>8338</v>
      </c>
      <c r="B12602" t="s">
        <v>18011</v>
      </c>
      <c r="C12602" t="s">
        <v>1558</v>
      </c>
      <c r="D12602" t="s">
        <v>5824</v>
      </c>
      <c r="E12602">
        <v>1620</v>
      </c>
      <c r="F12602">
        <v>27</v>
      </c>
      <c r="G12602" t="s">
        <v>20616</v>
      </c>
      <c r="H12602" t="s">
        <v>5823</v>
      </c>
      <c r="I12602" t="s">
        <v>30</v>
      </c>
      <c r="J12602" s="25">
        <v>44777</v>
      </c>
      <c r="K12602" s="25">
        <v>45638</v>
      </c>
      <c r="L12602" t="s">
        <v>5809</v>
      </c>
      <c r="M12602" t="s">
        <v>5826</v>
      </c>
      <c r="N12602" t="s">
        <v>32</v>
      </c>
      <c r="O12602" t="s">
        <v>6282</v>
      </c>
    </row>
    <row r="12603" spans="1:15" x14ac:dyDescent="0.25">
      <c r="A12603">
        <v>8339</v>
      </c>
      <c r="B12603" t="s">
        <v>18011</v>
      </c>
      <c r="C12603" t="s">
        <v>1558</v>
      </c>
      <c r="D12603" t="s">
        <v>5824</v>
      </c>
      <c r="E12603">
        <v>1620</v>
      </c>
      <c r="F12603">
        <v>27</v>
      </c>
      <c r="G12603" t="s">
        <v>20617</v>
      </c>
      <c r="H12603" t="s">
        <v>5823</v>
      </c>
      <c r="I12603" t="s">
        <v>30</v>
      </c>
      <c r="J12603" s="25">
        <v>44777</v>
      </c>
      <c r="K12603" s="25">
        <v>45638</v>
      </c>
      <c r="L12603" t="s">
        <v>5809</v>
      </c>
      <c r="M12603" t="s">
        <v>5826</v>
      </c>
      <c r="N12603" t="s">
        <v>32</v>
      </c>
      <c r="O12603" t="s">
        <v>6282</v>
      </c>
    </row>
    <row r="12604" spans="1:15" x14ac:dyDescent="0.25">
      <c r="A12604">
        <v>8342</v>
      </c>
      <c r="B12604" t="s">
        <v>18011</v>
      </c>
      <c r="C12604" t="s">
        <v>1558</v>
      </c>
      <c r="D12604" t="s">
        <v>5824</v>
      </c>
      <c r="E12604">
        <v>1260</v>
      </c>
      <c r="F12604">
        <v>21</v>
      </c>
      <c r="G12604" t="s">
        <v>20618</v>
      </c>
      <c r="H12604" t="s">
        <v>5823</v>
      </c>
      <c r="I12604" t="s">
        <v>30</v>
      </c>
      <c r="J12604" s="25">
        <v>44777</v>
      </c>
      <c r="K12604" s="25">
        <v>45638</v>
      </c>
      <c r="L12604" t="s">
        <v>5809</v>
      </c>
      <c r="M12604" t="s">
        <v>5826</v>
      </c>
      <c r="N12604" t="s">
        <v>32</v>
      </c>
      <c r="O12604" t="s">
        <v>6282</v>
      </c>
    </row>
    <row r="12605" spans="1:15" x14ac:dyDescent="0.25">
      <c r="A12605">
        <v>8343</v>
      </c>
      <c r="B12605" t="s">
        <v>20619</v>
      </c>
      <c r="C12605" t="s">
        <v>1559</v>
      </c>
      <c r="D12605" t="s">
        <v>1560</v>
      </c>
      <c r="E12605">
        <v>440</v>
      </c>
      <c r="F12605">
        <v>7</v>
      </c>
      <c r="G12605" t="s">
        <v>20620</v>
      </c>
      <c r="H12605" t="s">
        <v>525</v>
      </c>
      <c r="I12605" t="s">
        <v>393</v>
      </c>
      <c r="J12605" s="25">
        <v>45852</v>
      </c>
      <c r="K12605" s="25">
        <v>45852</v>
      </c>
      <c r="L12605" t="s">
        <v>309</v>
      </c>
      <c r="M12605" t="s">
        <v>1561</v>
      </c>
      <c r="N12605" t="s">
        <v>32</v>
      </c>
      <c r="O12605" t="s">
        <v>6282</v>
      </c>
    </row>
    <row r="12606" spans="1:15" x14ac:dyDescent="0.25">
      <c r="A12606">
        <v>8344</v>
      </c>
      <c r="B12606" t="s">
        <v>7173</v>
      </c>
      <c r="C12606" t="s">
        <v>1559</v>
      </c>
      <c r="D12606" t="s">
        <v>1560</v>
      </c>
      <c r="E12606">
        <v>59</v>
      </c>
      <c r="F12606">
        <v>0</v>
      </c>
      <c r="G12606" t="s">
        <v>20621</v>
      </c>
      <c r="H12606" t="s">
        <v>525</v>
      </c>
      <c r="I12606" t="s">
        <v>393</v>
      </c>
      <c r="J12606" s="25">
        <v>45852</v>
      </c>
      <c r="K12606" s="25">
        <v>45852</v>
      </c>
      <c r="L12606" t="s">
        <v>309</v>
      </c>
      <c r="M12606" t="s">
        <v>1561</v>
      </c>
      <c r="N12606" t="s">
        <v>32</v>
      </c>
      <c r="O12606" t="s">
        <v>6282</v>
      </c>
    </row>
    <row r="12607" spans="1:15" x14ac:dyDescent="0.25">
      <c r="A12607">
        <v>10491</v>
      </c>
      <c r="B12607" t="s">
        <v>9930</v>
      </c>
      <c r="C12607" t="s">
        <v>1559</v>
      </c>
      <c r="D12607" t="s">
        <v>1560</v>
      </c>
      <c r="E12607">
        <v>540</v>
      </c>
      <c r="F12607">
        <v>9</v>
      </c>
      <c r="G12607" t="s">
        <v>20622</v>
      </c>
      <c r="H12607" t="s">
        <v>1023</v>
      </c>
      <c r="I12607" t="s">
        <v>393</v>
      </c>
      <c r="J12607" s="25">
        <v>45894</v>
      </c>
      <c r="K12607" s="25">
        <v>45894</v>
      </c>
      <c r="L12607" t="s">
        <v>310</v>
      </c>
      <c r="M12607" t="s">
        <v>1561</v>
      </c>
      <c r="N12607" t="s">
        <v>32</v>
      </c>
      <c r="O12607" t="s">
        <v>6302</v>
      </c>
    </row>
    <row r="12608" spans="1:15" x14ac:dyDescent="0.25">
      <c r="A12608">
        <v>8355</v>
      </c>
      <c r="B12608" t="s">
        <v>17711</v>
      </c>
      <c r="C12608" t="s">
        <v>1562</v>
      </c>
      <c r="D12608" t="s">
        <v>5827</v>
      </c>
      <c r="E12608">
        <v>1620</v>
      </c>
      <c r="F12608">
        <v>27</v>
      </c>
      <c r="G12608" t="s">
        <v>20623</v>
      </c>
      <c r="H12608" t="s">
        <v>5822</v>
      </c>
      <c r="I12608" t="s">
        <v>30</v>
      </c>
      <c r="J12608" s="25">
        <v>44702</v>
      </c>
      <c r="K12608" s="25">
        <v>45637</v>
      </c>
      <c r="L12608" t="s">
        <v>5828</v>
      </c>
      <c r="M12608" t="s">
        <v>5829</v>
      </c>
      <c r="N12608" t="s">
        <v>32</v>
      </c>
      <c r="O12608" t="s">
        <v>6282</v>
      </c>
    </row>
    <row r="12609" spans="1:15" x14ac:dyDescent="0.25">
      <c r="A12609">
        <v>8356</v>
      </c>
      <c r="B12609" t="s">
        <v>17711</v>
      </c>
      <c r="C12609" t="s">
        <v>1562</v>
      </c>
      <c r="D12609" t="s">
        <v>5827</v>
      </c>
      <c r="E12609">
        <v>1620</v>
      </c>
      <c r="F12609">
        <v>27</v>
      </c>
      <c r="G12609" t="s">
        <v>20624</v>
      </c>
      <c r="H12609" t="s">
        <v>5822</v>
      </c>
      <c r="I12609" t="s">
        <v>30</v>
      </c>
      <c r="J12609" s="25">
        <v>44702</v>
      </c>
      <c r="K12609" s="25">
        <v>45637</v>
      </c>
      <c r="L12609" t="s">
        <v>5828</v>
      </c>
      <c r="M12609" t="s">
        <v>5829</v>
      </c>
      <c r="N12609" t="s">
        <v>32</v>
      </c>
      <c r="O12609" t="s">
        <v>6282</v>
      </c>
    </row>
    <row r="12610" spans="1:15" x14ac:dyDescent="0.25">
      <c r="A12610">
        <v>8357</v>
      </c>
      <c r="B12610" t="s">
        <v>17711</v>
      </c>
      <c r="C12610" t="s">
        <v>1562</v>
      </c>
      <c r="D12610" t="s">
        <v>5827</v>
      </c>
      <c r="E12610">
        <v>420</v>
      </c>
      <c r="F12610">
        <v>7</v>
      </c>
      <c r="G12610" t="s">
        <v>20625</v>
      </c>
      <c r="H12610" t="s">
        <v>5822</v>
      </c>
      <c r="I12610" t="s">
        <v>30</v>
      </c>
      <c r="J12610" s="25">
        <v>44702</v>
      </c>
      <c r="K12610" s="25">
        <v>45637</v>
      </c>
      <c r="L12610" t="s">
        <v>5828</v>
      </c>
      <c r="M12610" t="s">
        <v>5829</v>
      </c>
      <c r="N12610" t="s">
        <v>32</v>
      </c>
      <c r="O12610" t="s">
        <v>6282</v>
      </c>
    </row>
    <row r="12611" spans="1:15" x14ac:dyDescent="0.25">
      <c r="A12611">
        <v>8358</v>
      </c>
      <c r="B12611" t="s">
        <v>17711</v>
      </c>
      <c r="C12611" t="s">
        <v>1562</v>
      </c>
      <c r="D12611" t="s">
        <v>5827</v>
      </c>
      <c r="E12611">
        <v>1620</v>
      </c>
      <c r="F12611">
        <v>27</v>
      </c>
      <c r="G12611" t="s">
        <v>20626</v>
      </c>
      <c r="H12611" t="s">
        <v>5822</v>
      </c>
      <c r="I12611" t="s">
        <v>30</v>
      </c>
      <c r="J12611" s="25">
        <v>44702</v>
      </c>
      <c r="K12611" s="25">
        <v>45637</v>
      </c>
      <c r="L12611" t="s">
        <v>5828</v>
      </c>
      <c r="M12611" t="s">
        <v>5829</v>
      </c>
      <c r="N12611" t="s">
        <v>32</v>
      </c>
      <c r="O12611" t="s">
        <v>6282</v>
      </c>
    </row>
    <row r="12612" spans="1:15" x14ac:dyDescent="0.25">
      <c r="A12612">
        <v>8359</v>
      </c>
      <c r="B12612" t="s">
        <v>17711</v>
      </c>
      <c r="C12612" t="s">
        <v>1562</v>
      </c>
      <c r="D12612" t="s">
        <v>5827</v>
      </c>
      <c r="E12612">
        <v>1615</v>
      </c>
      <c r="F12612">
        <v>26</v>
      </c>
      <c r="G12612" t="s">
        <v>20627</v>
      </c>
      <c r="H12612" t="s">
        <v>5822</v>
      </c>
      <c r="I12612" t="s">
        <v>30</v>
      </c>
      <c r="J12612" s="25">
        <v>44702</v>
      </c>
      <c r="K12612" s="25">
        <v>45637</v>
      </c>
      <c r="L12612" t="s">
        <v>5828</v>
      </c>
      <c r="M12612" t="s">
        <v>5829</v>
      </c>
      <c r="N12612" t="s">
        <v>32</v>
      </c>
      <c r="O12612" t="s">
        <v>6282</v>
      </c>
    </row>
    <row r="12613" spans="1:15" x14ac:dyDescent="0.25">
      <c r="A12613">
        <v>8348</v>
      </c>
      <c r="B12613" t="s">
        <v>17711</v>
      </c>
      <c r="C12613" t="s">
        <v>1562</v>
      </c>
      <c r="D12613" t="s">
        <v>5827</v>
      </c>
      <c r="E12613">
        <v>1620</v>
      </c>
      <c r="F12613">
        <v>27</v>
      </c>
      <c r="G12613" t="s">
        <v>20628</v>
      </c>
      <c r="H12613" t="s">
        <v>5806</v>
      </c>
      <c r="I12613" t="s">
        <v>30</v>
      </c>
      <c r="J12613" s="25">
        <v>44741</v>
      </c>
      <c r="K12613" s="25">
        <v>45638</v>
      </c>
      <c r="L12613" t="s">
        <v>5249</v>
      </c>
      <c r="M12613" t="s">
        <v>5829</v>
      </c>
      <c r="N12613" t="s">
        <v>32</v>
      </c>
      <c r="O12613" t="s">
        <v>6282</v>
      </c>
    </row>
    <row r="12614" spans="1:15" x14ac:dyDescent="0.25">
      <c r="A12614">
        <v>8349</v>
      </c>
      <c r="B12614" t="s">
        <v>17711</v>
      </c>
      <c r="C12614" t="s">
        <v>1562</v>
      </c>
      <c r="D12614" t="s">
        <v>5827</v>
      </c>
      <c r="E12614">
        <v>1620</v>
      </c>
      <c r="F12614">
        <v>27</v>
      </c>
      <c r="G12614" t="s">
        <v>20629</v>
      </c>
      <c r="H12614" t="s">
        <v>5806</v>
      </c>
      <c r="I12614" t="s">
        <v>30</v>
      </c>
      <c r="J12614" s="25">
        <v>44741</v>
      </c>
      <c r="K12614" s="25">
        <v>45638</v>
      </c>
      <c r="L12614" t="s">
        <v>5249</v>
      </c>
      <c r="M12614" t="s">
        <v>5829</v>
      </c>
      <c r="N12614" t="s">
        <v>32</v>
      </c>
      <c r="O12614" t="s">
        <v>6282</v>
      </c>
    </row>
    <row r="12615" spans="1:15" x14ac:dyDescent="0.25">
      <c r="A12615">
        <v>8350</v>
      </c>
      <c r="B12615" t="s">
        <v>17711</v>
      </c>
      <c r="C12615" t="s">
        <v>1562</v>
      </c>
      <c r="D12615" t="s">
        <v>5827</v>
      </c>
      <c r="E12615">
        <v>1620</v>
      </c>
      <c r="F12615">
        <v>27</v>
      </c>
      <c r="G12615" t="s">
        <v>20630</v>
      </c>
      <c r="H12615" t="s">
        <v>5806</v>
      </c>
      <c r="I12615" t="s">
        <v>30</v>
      </c>
      <c r="J12615" s="25">
        <v>44741</v>
      </c>
      <c r="K12615" s="25">
        <v>45638</v>
      </c>
      <c r="L12615" t="s">
        <v>5249</v>
      </c>
      <c r="M12615" t="s">
        <v>5829</v>
      </c>
      <c r="N12615" t="s">
        <v>32</v>
      </c>
      <c r="O12615" t="s">
        <v>6282</v>
      </c>
    </row>
    <row r="12616" spans="1:15" x14ac:dyDescent="0.25">
      <c r="A12616">
        <v>8351</v>
      </c>
      <c r="B12616" t="s">
        <v>17711</v>
      </c>
      <c r="C12616" t="s">
        <v>1562</v>
      </c>
      <c r="D12616" t="s">
        <v>5827</v>
      </c>
      <c r="E12616">
        <v>1620</v>
      </c>
      <c r="F12616">
        <v>27</v>
      </c>
      <c r="G12616" t="s">
        <v>20631</v>
      </c>
      <c r="H12616" t="s">
        <v>5806</v>
      </c>
      <c r="I12616" t="s">
        <v>30</v>
      </c>
      <c r="J12616" s="25">
        <v>44741</v>
      </c>
      <c r="K12616" s="25">
        <v>45638</v>
      </c>
      <c r="L12616" t="s">
        <v>5249</v>
      </c>
      <c r="M12616" t="s">
        <v>5829</v>
      </c>
      <c r="N12616" t="s">
        <v>32</v>
      </c>
      <c r="O12616" t="s">
        <v>6282</v>
      </c>
    </row>
    <row r="12617" spans="1:15" x14ac:dyDescent="0.25">
      <c r="A12617">
        <v>8352</v>
      </c>
      <c r="B12617" t="s">
        <v>17711</v>
      </c>
      <c r="C12617" t="s">
        <v>1562</v>
      </c>
      <c r="D12617" t="s">
        <v>5827</v>
      </c>
      <c r="E12617">
        <v>1620</v>
      </c>
      <c r="F12617">
        <v>27</v>
      </c>
      <c r="G12617" t="s">
        <v>20632</v>
      </c>
      <c r="H12617" t="s">
        <v>5806</v>
      </c>
      <c r="I12617" t="s">
        <v>30</v>
      </c>
      <c r="J12617" s="25">
        <v>44741</v>
      </c>
      <c r="K12617" s="25">
        <v>45638</v>
      </c>
      <c r="L12617" t="s">
        <v>5249</v>
      </c>
      <c r="M12617" t="s">
        <v>5829</v>
      </c>
      <c r="N12617" t="s">
        <v>32</v>
      </c>
      <c r="O12617" t="s">
        <v>6282</v>
      </c>
    </row>
    <row r="12618" spans="1:15" x14ac:dyDescent="0.25">
      <c r="A12618">
        <v>8345</v>
      </c>
      <c r="B12618" t="s">
        <v>17711</v>
      </c>
      <c r="C12618" t="s">
        <v>1562</v>
      </c>
      <c r="D12618" t="s">
        <v>5827</v>
      </c>
      <c r="E12618">
        <v>1620</v>
      </c>
      <c r="F12618">
        <v>27</v>
      </c>
      <c r="G12618" t="s">
        <v>20633</v>
      </c>
      <c r="H12618" t="s">
        <v>5808</v>
      </c>
      <c r="I12618" t="s">
        <v>30</v>
      </c>
      <c r="J12618" s="25">
        <v>44777</v>
      </c>
      <c r="K12618" s="25">
        <v>45638</v>
      </c>
      <c r="L12618" t="s">
        <v>5809</v>
      </c>
      <c r="M12618" t="s">
        <v>5829</v>
      </c>
      <c r="N12618" t="s">
        <v>32</v>
      </c>
      <c r="O12618" t="s">
        <v>6282</v>
      </c>
    </row>
    <row r="12619" spans="1:15" x14ac:dyDescent="0.25">
      <c r="A12619">
        <v>8346</v>
      </c>
      <c r="B12619" t="s">
        <v>17711</v>
      </c>
      <c r="C12619" t="s">
        <v>1562</v>
      </c>
      <c r="D12619" t="s">
        <v>5827</v>
      </c>
      <c r="E12619">
        <v>1620</v>
      </c>
      <c r="F12619">
        <v>27</v>
      </c>
      <c r="G12619" t="s">
        <v>20634</v>
      </c>
      <c r="H12619" t="s">
        <v>5808</v>
      </c>
      <c r="I12619" t="s">
        <v>30</v>
      </c>
      <c r="J12619" s="25">
        <v>44777</v>
      </c>
      <c r="K12619" s="25">
        <v>45638</v>
      </c>
      <c r="L12619" t="s">
        <v>5809</v>
      </c>
      <c r="M12619" t="s">
        <v>5829</v>
      </c>
      <c r="N12619" t="s">
        <v>32</v>
      </c>
      <c r="O12619" t="s">
        <v>6282</v>
      </c>
    </row>
    <row r="12620" spans="1:15" x14ac:dyDescent="0.25">
      <c r="A12620">
        <v>8347</v>
      </c>
      <c r="B12620" t="s">
        <v>17711</v>
      </c>
      <c r="C12620" t="s">
        <v>1562</v>
      </c>
      <c r="D12620" t="s">
        <v>5827</v>
      </c>
      <c r="E12620">
        <v>1620</v>
      </c>
      <c r="F12620">
        <v>27</v>
      </c>
      <c r="G12620" t="s">
        <v>20635</v>
      </c>
      <c r="H12620" t="s">
        <v>5808</v>
      </c>
      <c r="I12620" t="s">
        <v>30</v>
      </c>
      <c r="J12620" s="25">
        <v>44777</v>
      </c>
      <c r="K12620" s="25">
        <v>45638</v>
      </c>
      <c r="L12620" t="s">
        <v>5809</v>
      </c>
      <c r="M12620" t="s">
        <v>5829</v>
      </c>
      <c r="N12620" t="s">
        <v>32</v>
      </c>
      <c r="O12620" t="s">
        <v>6282</v>
      </c>
    </row>
    <row r="12621" spans="1:15" x14ac:dyDescent="0.25">
      <c r="A12621">
        <v>8353</v>
      </c>
      <c r="B12621" t="s">
        <v>17711</v>
      </c>
      <c r="C12621" t="s">
        <v>1562</v>
      </c>
      <c r="D12621" t="s">
        <v>5827</v>
      </c>
      <c r="E12621">
        <v>1620</v>
      </c>
      <c r="F12621">
        <v>27</v>
      </c>
      <c r="G12621" t="s">
        <v>20636</v>
      </c>
      <c r="H12621" t="s">
        <v>5808</v>
      </c>
      <c r="I12621" t="s">
        <v>30</v>
      </c>
      <c r="J12621" s="25">
        <v>44777</v>
      </c>
      <c r="K12621" s="25">
        <v>45638</v>
      </c>
      <c r="L12621" t="s">
        <v>5809</v>
      </c>
      <c r="M12621" t="s">
        <v>5829</v>
      </c>
      <c r="N12621" t="s">
        <v>32</v>
      </c>
      <c r="O12621" t="s">
        <v>6282</v>
      </c>
    </row>
    <row r="12622" spans="1:15" x14ac:dyDescent="0.25">
      <c r="A12622">
        <v>8354</v>
      </c>
      <c r="B12622" t="s">
        <v>17711</v>
      </c>
      <c r="C12622" t="s">
        <v>1562</v>
      </c>
      <c r="D12622" t="s">
        <v>5827</v>
      </c>
      <c r="E12622">
        <v>1495</v>
      </c>
      <c r="F12622">
        <v>24</v>
      </c>
      <c r="G12622" t="s">
        <v>20637</v>
      </c>
      <c r="H12622" t="s">
        <v>5808</v>
      </c>
      <c r="I12622" t="s">
        <v>30</v>
      </c>
      <c r="J12622" s="25">
        <v>44777</v>
      </c>
      <c r="K12622" s="25">
        <v>45638</v>
      </c>
      <c r="L12622" t="s">
        <v>5809</v>
      </c>
      <c r="M12622" t="s">
        <v>5829</v>
      </c>
      <c r="N12622" t="s">
        <v>32</v>
      </c>
      <c r="O12622" t="s">
        <v>6282</v>
      </c>
    </row>
    <row r="12623" spans="1:15" x14ac:dyDescent="0.25">
      <c r="A12623">
        <v>8360</v>
      </c>
      <c r="B12623" t="s">
        <v>17711</v>
      </c>
      <c r="C12623" t="s">
        <v>1562</v>
      </c>
      <c r="D12623" t="s">
        <v>5827</v>
      </c>
      <c r="E12623">
        <v>1620</v>
      </c>
      <c r="F12623">
        <v>27</v>
      </c>
      <c r="G12623" t="s">
        <v>20638</v>
      </c>
      <c r="H12623" t="s">
        <v>5808</v>
      </c>
      <c r="I12623" t="s">
        <v>30</v>
      </c>
      <c r="J12623" s="25">
        <v>44777</v>
      </c>
      <c r="K12623" s="25">
        <v>45638</v>
      </c>
      <c r="L12623" t="s">
        <v>5809</v>
      </c>
      <c r="M12623" t="s">
        <v>5829</v>
      </c>
      <c r="N12623" t="s">
        <v>32</v>
      </c>
      <c r="O12623" t="s">
        <v>6282</v>
      </c>
    </row>
    <row r="12624" spans="1:15" x14ac:dyDescent="0.25">
      <c r="A12624">
        <v>8361</v>
      </c>
      <c r="B12624" t="s">
        <v>17711</v>
      </c>
      <c r="C12624" t="s">
        <v>1562</v>
      </c>
      <c r="D12624" t="s">
        <v>5827</v>
      </c>
      <c r="E12624">
        <v>1620</v>
      </c>
      <c r="F12624">
        <v>27</v>
      </c>
      <c r="G12624" t="s">
        <v>20639</v>
      </c>
      <c r="H12624" t="s">
        <v>5808</v>
      </c>
      <c r="I12624" t="s">
        <v>30</v>
      </c>
      <c r="J12624" s="25">
        <v>44777</v>
      </c>
      <c r="K12624" s="25">
        <v>45638</v>
      </c>
      <c r="L12624" t="s">
        <v>5809</v>
      </c>
      <c r="M12624" t="s">
        <v>5829</v>
      </c>
      <c r="N12624" t="s">
        <v>32</v>
      </c>
      <c r="O12624" t="s">
        <v>6282</v>
      </c>
    </row>
    <row r="12625" spans="1:15" x14ac:dyDescent="0.25">
      <c r="A12625">
        <v>8362</v>
      </c>
      <c r="B12625" t="s">
        <v>12447</v>
      </c>
      <c r="C12625" t="s">
        <v>1563</v>
      </c>
      <c r="D12625" t="s">
        <v>4263</v>
      </c>
      <c r="E12625">
        <v>780</v>
      </c>
      <c r="F12625">
        <v>13</v>
      </c>
      <c r="G12625" t="s">
        <v>20640</v>
      </c>
      <c r="H12625" t="s">
        <v>5830</v>
      </c>
      <c r="I12625" t="s">
        <v>30</v>
      </c>
      <c r="J12625" s="25">
        <v>44587</v>
      </c>
      <c r="K12625" s="25">
        <v>45638</v>
      </c>
      <c r="L12625" t="s">
        <v>5831</v>
      </c>
      <c r="M12625" t="s">
        <v>5832</v>
      </c>
      <c r="N12625" t="s">
        <v>32</v>
      </c>
      <c r="O12625" t="s">
        <v>6282</v>
      </c>
    </row>
    <row r="12626" spans="1:15" x14ac:dyDescent="0.25">
      <c r="A12626">
        <v>8364</v>
      </c>
      <c r="B12626" t="s">
        <v>12447</v>
      </c>
      <c r="C12626" t="s">
        <v>1563</v>
      </c>
      <c r="D12626" t="s">
        <v>4263</v>
      </c>
      <c r="E12626">
        <v>1620</v>
      </c>
      <c r="F12626">
        <v>27</v>
      </c>
      <c r="G12626" t="s">
        <v>20641</v>
      </c>
      <c r="H12626" t="s">
        <v>20642</v>
      </c>
      <c r="I12626" t="s">
        <v>30</v>
      </c>
      <c r="J12626" s="25">
        <v>44741</v>
      </c>
      <c r="K12626" s="25">
        <v>45638</v>
      </c>
      <c r="L12626" t="s">
        <v>5249</v>
      </c>
      <c r="M12626" t="s">
        <v>5832</v>
      </c>
      <c r="N12626" t="s">
        <v>32</v>
      </c>
      <c r="O12626" t="s">
        <v>6282</v>
      </c>
    </row>
    <row r="12627" spans="1:15" x14ac:dyDescent="0.25">
      <c r="A12627">
        <v>8363</v>
      </c>
      <c r="B12627" t="s">
        <v>12447</v>
      </c>
      <c r="C12627" t="s">
        <v>1563</v>
      </c>
      <c r="D12627" t="s">
        <v>4263</v>
      </c>
      <c r="E12627">
        <v>1620</v>
      </c>
      <c r="F12627">
        <v>27</v>
      </c>
      <c r="G12627" t="s">
        <v>20643</v>
      </c>
      <c r="H12627" t="s">
        <v>5808</v>
      </c>
      <c r="I12627" t="s">
        <v>30</v>
      </c>
      <c r="J12627" s="25">
        <v>44777</v>
      </c>
      <c r="K12627" s="25">
        <v>45638</v>
      </c>
      <c r="L12627" t="s">
        <v>5809</v>
      </c>
      <c r="M12627" t="s">
        <v>5832</v>
      </c>
      <c r="N12627" t="s">
        <v>32</v>
      </c>
      <c r="O12627" t="s">
        <v>6282</v>
      </c>
    </row>
    <row r="12628" spans="1:15" x14ac:dyDescent="0.25">
      <c r="A12628">
        <v>8402</v>
      </c>
      <c r="B12628" t="s">
        <v>20644</v>
      </c>
      <c r="C12628" t="s">
        <v>1564</v>
      </c>
      <c r="D12628" t="s">
        <v>5833</v>
      </c>
      <c r="E12628">
        <v>439</v>
      </c>
      <c r="F12628">
        <v>10</v>
      </c>
      <c r="G12628" t="s">
        <v>20645</v>
      </c>
      <c r="H12628" t="s">
        <v>20646</v>
      </c>
      <c r="I12628" t="s">
        <v>30</v>
      </c>
      <c r="J12628" s="25">
        <v>44674</v>
      </c>
      <c r="K12628" s="25">
        <v>45638</v>
      </c>
      <c r="L12628" t="s">
        <v>20647</v>
      </c>
      <c r="M12628" t="s">
        <v>5834</v>
      </c>
      <c r="N12628" t="s">
        <v>32</v>
      </c>
      <c r="O12628" t="s">
        <v>6282</v>
      </c>
    </row>
    <row r="12629" spans="1:15" x14ac:dyDescent="0.25">
      <c r="A12629">
        <v>8389</v>
      </c>
      <c r="B12629" t="s">
        <v>20644</v>
      </c>
      <c r="C12629" t="s">
        <v>1564</v>
      </c>
      <c r="D12629" t="s">
        <v>5833</v>
      </c>
      <c r="E12629">
        <v>960</v>
      </c>
      <c r="F12629">
        <v>24</v>
      </c>
      <c r="G12629" t="s">
        <v>20648</v>
      </c>
      <c r="H12629" t="s">
        <v>5817</v>
      </c>
      <c r="I12629" t="s">
        <v>30</v>
      </c>
      <c r="J12629" s="25">
        <v>44734</v>
      </c>
      <c r="K12629" s="25">
        <v>45637</v>
      </c>
      <c r="L12629" t="s">
        <v>5825</v>
      </c>
      <c r="M12629" t="s">
        <v>5834</v>
      </c>
      <c r="N12629" t="s">
        <v>32</v>
      </c>
      <c r="O12629" t="s">
        <v>6282</v>
      </c>
    </row>
    <row r="12630" spans="1:15" x14ac:dyDescent="0.25">
      <c r="A12630">
        <v>8390</v>
      </c>
      <c r="B12630" t="s">
        <v>20644</v>
      </c>
      <c r="C12630" t="s">
        <v>1564</v>
      </c>
      <c r="D12630" t="s">
        <v>5833</v>
      </c>
      <c r="E12630">
        <v>960</v>
      </c>
      <c r="F12630">
        <v>24</v>
      </c>
      <c r="G12630" t="s">
        <v>20649</v>
      </c>
      <c r="H12630" t="s">
        <v>5817</v>
      </c>
      <c r="I12630" t="s">
        <v>30</v>
      </c>
      <c r="J12630" s="25">
        <v>44734</v>
      </c>
      <c r="K12630" s="25">
        <v>45637</v>
      </c>
      <c r="L12630" t="s">
        <v>5825</v>
      </c>
      <c r="M12630" t="s">
        <v>5834</v>
      </c>
      <c r="N12630" t="s">
        <v>32</v>
      </c>
      <c r="O12630" t="s">
        <v>6282</v>
      </c>
    </row>
    <row r="12631" spans="1:15" x14ac:dyDescent="0.25">
      <c r="A12631">
        <v>8391</v>
      </c>
      <c r="B12631" t="s">
        <v>15752</v>
      </c>
      <c r="C12631" t="s">
        <v>1564</v>
      </c>
      <c r="D12631" t="s">
        <v>5833</v>
      </c>
      <c r="E12631">
        <v>960</v>
      </c>
      <c r="F12631">
        <v>24</v>
      </c>
      <c r="G12631" t="s">
        <v>20650</v>
      </c>
      <c r="H12631" t="s">
        <v>5817</v>
      </c>
      <c r="I12631" t="s">
        <v>30</v>
      </c>
      <c r="J12631" s="25">
        <v>44734</v>
      </c>
      <c r="K12631" s="25">
        <v>45637</v>
      </c>
      <c r="L12631" t="s">
        <v>5825</v>
      </c>
      <c r="M12631" t="s">
        <v>5834</v>
      </c>
      <c r="N12631" t="s">
        <v>32</v>
      </c>
      <c r="O12631" t="s">
        <v>6282</v>
      </c>
    </row>
    <row r="12632" spans="1:15" x14ac:dyDescent="0.25">
      <c r="A12632">
        <v>8392</v>
      </c>
      <c r="B12632" t="s">
        <v>20644</v>
      </c>
      <c r="C12632" t="s">
        <v>1564</v>
      </c>
      <c r="D12632" t="s">
        <v>5833</v>
      </c>
      <c r="E12632">
        <v>960</v>
      </c>
      <c r="F12632">
        <v>24</v>
      </c>
      <c r="G12632" t="s">
        <v>20651</v>
      </c>
      <c r="H12632" t="s">
        <v>5817</v>
      </c>
      <c r="I12632" t="s">
        <v>30</v>
      </c>
      <c r="J12632" s="25">
        <v>44734</v>
      </c>
      <c r="K12632" s="25">
        <v>45637</v>
      </c>
      <c r="L12632" t="s">
        <v>5825</v>
      </c>
      <c r="M12632" t="s">
        <v>5834</v>
      </c>
      <c r="N12632" t="s">
        <v>32</v>
      </c>
      <c r="O12632" t="s">
        <v>6282</v>
      </c>
    </row>
    <row r="12633" spans="1:15" x14ac:dyDescent="0.25">
      <c r="A12633">
        <v>8393</v>
      </c>
      <c r="B12633" t="s">
        <v>20644</v>
      </c>
      <c r="C12633" t="s">
        <v>1564</v>
      </c>
      <c r="D12633" t="s">
        <v>5833</v>
      </c>
      <c r="E12633">
        <v>960</v>
      </c>
      <c r="F12633">
        <v>24</v>
      </c>
      <c r="G12633" t="s">
        <v>20652</v>
      </c>
      <c r="H12633" t="s">
        <v>5817</v>
      </c>
      <c r="I12633" t="s">
        <v>30</v>
      </c>
      <c r="J12633" s="25">
        <v>44734</v>
      </c>
      <c r="K12633" s="25">
        <v>45637</v>
      </c>
      <c r="L12633" t="s">
        <v>5825</v>
      </c>
      <c r="M12633" t="s">
        <v>5834</v>
      </c>
      <c r="N12633" t="s">
        <v>32</v>
      </c>
      <c r="O12633" t="s">
        <v>6282</v>
      </c>
    </row>
    <row r="12634" spans="1:15" x14ac:dyDescent="0.25">
      <c r="A12634">
        <v>8394</v>
      </c>
      <c r="B12634" t="s">
        <v>20644</v>
      </c>
      <c r="C12634" t="s">
        <v>1564</v>
      </c>
      <c r="D12634" t="s">
        <v>5833</v>
      </c>
      <c r="E12634">
        <v>960</v>
      </c>
      <c r="F12634">
        <v>24</v>
      </c>
      <c r="G12634" t="s">
        <v>20653</v>
      </c>
      <c r="H12634" t="s">
        <v>5817</v>
      </c>
      <c r="I12634" t="s">
        <v>30</v>
      </c>
      <c r="J12634" s="25">
        <v>44734</v>
      </c>
      <c r="K12634" s="25">
        <v>45637</v>
      </c>
      <c r="L12634" t="s">
        <v>5825</v>
      </c>
      <c r="M12634" t="s">
        <v>5834</v>
      </c>
      <c r="N12634" t="s">
        <v>32</v>
      </c>
      <c r="O12634" t="s">
        <v>6282</v>
      </c>
    </row>
    <row r="12635" spans="1:15" x14ac:dyDescent="0.25">
      <c r="A12635">
        <v>8395</v>
      </c>
      <c r="B12635" t="s">
        <v>20644</v>
      </c>
      <c r="C12635" t="s">
        <v>1564</v>
      </c>
      <c r="D12635" t="s">
        <v>5833</v>
      </c>
      <c r="E12635">
        <v>960</v>
      </c>
      <c r="F12635">
        <v>24</v>
      </c>
      <c r="G12635" t="s">
        <v>20654</v>
      </c>
      <c r="H12635" t="s">
        <v>5817</v>
      </c>
      <c r="I12635" t="s">
        <v>30</v>
      </c>
      <c r="J12635" s="25">
        <v>44734</v>
      </c>
      <c r="K12635" s="25">
        <v>45637</v>
      </c>
      <c r="L12635" t="s">
        <v>5825</v>
      </c>
      <c r="M12635" t="s">
        <v>5834</v>
      </c>
      <c r="N12635" t="s">
        <v>32</v>
      </c>
      <c r="O12635" t="s">
        <v>6282</v>
      </c>
    </row>
    <row r="12636" spans="1:15" x14ac:dyDescent="0.25">
      <c r="A12636">
        <v>8396</v>
      </c>
      <c r="B12636" t="s">
        <v>20644</v>
      </c>
      <c r="C12636" t="s">
        <v>1564</v>
      </c>
      <c r="D12636" t="s">
        <v>5833</v>
      </c>
      <c r="E12636">
        <v>960</v>
      </c>
      <c r="F12636">
        <v>24</v>
      </c>
      <c r="G12636" t="s">
        <v>20655</v>
      </c>
      <c r="H12636" t="s">
        <v>5817</v>
      </c>
      <c r="I12636" t="s">
        <v>30</v>
      </c>
      <c r="J12636" s="25">
        <v>44734</v>
      </c>
      <c r="K12636" s="25">
        <v>45637</v>
      </c>
      <c r="L12636" t="s">
        <v>5825</v>
      </c>
      <c r="M12636" t="s">
        <v>5834</v>
      </c>
      <c r="N12636" t="s">
        <v>32</v>
      </c>
      <c r="O12636" t="s">
        <v>6282</v>
      </c>
    </row>
    <row r="12637" spans="1:15" x14ac:dyDescent="0.25">
      <c r="A12637">
        <v>8397</v>
      </c>
      <c r="B12637" t="s">
        <v>20644</v>
      </c>
      <c r="C12637" t="s">
        <v>1564</v>
      </c>
      <c r="D12637" t="s">
        <v>5833</v>
      </c>
      <c r="E12637">
        <v>960</v>
      </c>
      <c r="F12637">
        <v>24</v>
      </c>
      <c r="G12637" t="s">
        <v>20656</v>
      </c>
      <c r="H12637" t="s">
        <v>5817</v>
      </c>
      <c r="I12637" t="s">
        <v>30</v>
      </c>
      <c r="J12637" s="25">
        <v>44734</v>
      </c>
      <c r="K12637" s="25">
        <v>45637</v>
      </c>
      <c r="L12637" t="s">
        <v>5825</v>
      </c>
      <c r="M12637" t="s">
        <v>5834</v>
      </c>
      <c r="N12637" t="s">
        <v>32</v>
      </c>
      <c r="O12637" t="s">
        <v>6282</v>
      </c>
    </row>
    <row r="12638" spans="1:15" x14ac:dyDescent="0.25">
      <c r="A12638">
        <v>8398</v>
      </c>
      <c r="B12638" t="s">
        <v>20644</v>
      </c>
      <c r="C12638" t="s">
        <v>1564</v>
      </c>
      <c r="D12638" t="s">
        <v>5833</v>
      </c>
      <c r="E12638">
        <v>960</v>
      </c>
      <c r="F12638">
        <v>24</v>
      </c>
      <c r="G12638" t="s">
        <v>20657</v>
      </c>
      <c r="H12638" t="s">
        <v>5817</v>
      </c>
      <c r="I12638" t="s">
        <v>30</v>
      </c>
      <c r="J12638" s="25">
        <v>44734</v>
      </c>
      <c r="K12638" s="25">
        <v>45637</v>
      </c>
      <c r="L12638" t="s">
        <v>5825</v>
      </c>
      <c r="M12638" t="s">
        <v>5834</v>
      </c>
      <c r="N12638" t="s">
        <v>32</v>
      </c>
      <c r="O12638" t="s">
        <v>6282</v>
      </c>
    </row>
    <row r="12639" spans="1:15" x14ac:dyDescent="0.25">
      <c r="A12639">
        <v>8399</v>
      </c>
      <c r="B12639" t="s">
        <v>20644</v>
      </c>
      <c r="C12639" t="s">
        <v>1564</v>
      </c>
      <c r="D12639" t="s">
        <v>5833</v>
      </c>
      <c r="E12639">
        <v>960</v>
      </c>
      <c r="F12639">
        <v>24</v>
      </c>
      <c r="G12639" t="s">
        <v>20658</v>
      </c>
      <c r="H12639" t="s">
        <v>5817</v>
      </c>
      <c r="I12639" t="s">
        <v>30</v>
      </c>
      <c r="J12639" s="25">
        <v>44734</v>
      </c>
      <c r="K12639" s="25">
        <v>45637</v>
      </c>
      <c r="L12639" t="s">
        <v>5825</v>
      </c>
      <c r="M12639" t="s">
        <v>5834</v>
      </c>
      <c r="N12639" t="s">
        <v>32</v>
      </c>
      <c r="O12639" t="s">
        <v>6282</v>
      </c>
    </row>
    <row r="12640" spans="1:15" x14ac:dyDescent="0.25">
      <c r="A12640">
        <v>8400</v>
      </c>
      <c r="B12640" t="s">
        <v>15752</v>
      </c>
      <c r="C12640" t="s">
        <v>1564</v>
      </c>
      <c r="D12640" t="s">
        <v>5833</v>
      </c>
      <c r="E12640">
        <v>960</v>
      </c>
      <c r="F12640">
        <v>24</v>
      </c>
      <c r="G12640" t="s">
        <v>20659</v>
      </c>
      <c r="H12640" t="s">
        <v>5817</v>
      </c>
      <c r="I12640" t="s">
        <v>30</v>
      </c>
      <c r="J12640" s="25">
        <v>44734</v>
      </c>
      <c r="K12640" s="25">
        <v>45637</v>
      </c>
      <c r="L12640" t="s">
        <v>5825</v>
      </c>
      <c r="M12640" t="s">
        <v>5834</v>
      </c>
      <c r="N12640" t="s">
        <v>32</v>
      </c>
      <c r="O12640" t="s">
        <v>6282</v>
      </c>
    </row>
    <row r="12641" spans="1:15" x14ac:dyDescent="0.25">
      <c r="A12641">
        <v>8401</v>
      </c>
      <c r="B12641" t="s">
        <v>20644</v>
      </c>
      <c r="C12641" t="s">
        <v>1564</v>
      </c>
      <c r="D12641" t="s">
        <v>5833</v>
      </c>
      <c r="E12641">
        <v>480</v>
      </c>
      <c r="F12641">
        <v>12</v>
      </c>
      <c r="G12641" t="s">
        <v>20660</v>
      </c>
      <c r="H12641" t="s">
        <v>5817</v>
      </c>
      <c r="I12641" t="s">
        <v>30</v>
      </c>
      <c r="J12641" s="25">
        <v>44734</v>
      </c>
      <c r="K12641" s="25">
        <v>45637</v>
      </c>
      <c r="L12641" t="s">
        <v>5825</v>
      </c>
      <c r="M12641" t="s">
        <v>5834</v>
      </c>
      <c r="N12641" t="s">
        <v>32</v>
      </c>
      <c r="O12641" t="s">
        <v>6282</v>
      </c>
    </row>
    <row r="12642" spans="1:15" x14ac:dyDescent="0.25">
      <c r="A12642">
        <v>8365</v>
      </c>
      <c r="B12642" t="s">
        <v>20661</v>
      </c>
      <c r="C12642" t="s">
        <v>1564</v>
      </c>
      <c r="D12642" t="s">
        <v>5833</v>
      </c>
      <c r="E12642">
        <v>960</v>
      </c>
      <c r="F12642">
        <v>24</v>
      </c>
      <c r="G12642" t="s">
        <v>20662</v>
      </c>
      <c r="H12642" t="s">
        <v>5823</v>
      </c>
      <c r="I12642" t="s">
        <v>30</v>
      </c>
      <c r="J12642" s="25">
        <v>44777</v>
      </c>
      <c r="K12642" s="25">
        <v>45638</v>
      </c>
      <c r="L12642" t="s">
        <v>5809</v>
      </c>
      <c r="M12642" t="s">
        <v>5834</v>
      </c>
      <c r="N12642" t="s">
        <v>32</v>
      </c>
      <c r="O12642" t="s">
        <v>6282</v>
      </c>
    </row>
    <row r="12643" spans="1:15" x14ac:dyDescent="0.25">
      <c r="A12643">
        <v>8366</v>
      </c>
      <c r="B12643" t="s">
        <v>20661</v>
      </c>
      <c r="C12643" t="s">
        <v>1564</v>
      </c>
      <c r="D12643" t="s">
        <v>5833</v>
      </c>
      <c r="E12643">
        <v>960</v>
      </c>
      <c r="F12643">
        <v>24</v>
      </c>
      <c r="G12643" t="s">
        <v>20663</v>
      </c>
      <c r="H12643" t="s">
        <v>5823</v>
      </c>
      <c r="I12643" t="s">
        <v>30</v>
      </c>
      <c r="J12643" s="25">
        <v>44777</v>
      </c>
      <c r="K12643" s="25">
        <v>45638</v>
      </c>
      <c r="L12643" t="s">
        <v>5809</v>
      </c>
      <c r="M12643" t="s">
        <v>5834</v>
      </c>
      <c r="N12643" t="s">
        <v>32</v>
      </c>
      <c r="O12643" t="s">
        <v>6282</v>
      </c>
    </row>
    <row r="12644" spans="1:15" x14ac:dyDescent="0.25">
      <c r="A12644">
        <v>8367</v>
      </c>
      <c r="B12644" t="s">
        <v>20661</v>
      </c>
      <c r="C12644" t="s">
        <v>1564</v>
      </c>
      <c r="D12644" t="s">
        <v>5833</v>
      </c>
      <c r="E12644">
        <v>960</v>
      </c>
      <c r="F12644">
        <v>24</v>
      </c>
      <c r="G12644" t="s">
        <v>20664</v>
      </c>
      <c r="H12644" t="s">
        <v>5823</v>
      </c>
      <c r="I12644" t="s">
        <v>30</v>
      </c>
      <c r="J12644" s="25">
        <v>44777</v>
      </c>
      <c r="K12644" s="25">
        <v>45638</v>
      </c>
      <c r="L12644" t="s">
        <v>5809</v>
      </c>
      <c r="M12644" t="s">
        <v>5834</v>
      </c>
      <c r="N12644" t="s">
        <v>32</v>
      </c>
      <c r="O12644" t="s">
        <v>6282</v>
      </c>
    </row>
    <row r="12645" spans="1:15" x14ac:dyDescent="0.25">
      <c r="A12645">
        <v>8368</v>
      </c>
      <c r="B12645" t="s">
        <v>20661</v>
      </c>
      <c r="C12645" t="s">
        <v>1564</v>
      </c>
      <c r="D12645" t="s">
        <v>5833</v>
      </c>
      <c r="E12645">
        <v>960</v>
      </c>
      <c r="F12645">
        <v>24</v>
      </c>
      <c r="G12645" t="s">
        <v>20665</v>
      </c>
      <c r="H12645" t="s">
        <v>5823</v>
      </c>
      <c r="I12645" t="s">
        <v>30</v>
      </c>
      <c r="J12645" s="25">
        <v>44777</v>
      </c>
      <c r="K12645" s="25">
        <v>45638</v>
      </c>
      <c r="L12645" t="s">
        <v>5809</v>
      </c>
      <c r="M12645" t="s">
        <v>5834</v>
      </c>
      <c r="N12645" t="s">
        <v>32</v>
      </c>
      <c r="O12645" t="s">
        <v>6282</v>
      </c>
    </row>
    <row r="12646" spans="1:15" x14ac:dyDescent="0.25">
      <c r="A12646">
        <v>8369</v>
      </c>
      <c r="B12646" t="s">
        <v>20661</v>
      </c>
      <c r="C12646" t="s">
        <v>1564</v>
      </c>
      <c r="D12646" t="s">
        <v>5833</v>
      </c>
      <c r="E12646">
        <v>960</v>
      </c>
      <c r="F12646">
        <v>24</v>
      </c>
      <c r="G12646" t="s">
        <v>20666</v>
      </c>
      <c r="H12646" t="s">
        <v>5823</v>
      </c>
      <c r="I12646" t="s">
        <v>30</v>
      </c>
      <c r="J12646" s="25">
        <v>44777</v>
      </c>
      <c r="K12646" s="25">
        <v>45638</v>
      </c>
      <c r="L12646" t="s">
        <v>5809</v>
      </c>
      <c r="M12646" t="s">
        <v>5834</v>
      </c>
      <c r="N12646" t="s">
        <v>32</v>
      </c>
      <c r="O12646" t="s">
        <v>6282</v>
      </c>
    </row>
    <row r="12647" spans="1:15" x14ac:dyDescent="0.25">
      <c r="A12647">
        <v>8370</v>
      </c>
      <c r="B12647" t="s">
        <v>20661</v>
      </c>
      <c r="C12647" t="s">
        <v>1564</v>
      </c>
      <c r="D12647" t="s">
        <v>5833</v>
      </c>
      <c r="E12647">
        <v>960</v>
      </c>
      <c r="F12647">
        <v>24</v>
      </c>
      <c r="G12647" t="s">
        <v>20667</v>
      </c>
      <c r="H12647" t="s">
        <v>5823</v>
      </c>
      <c r="I12647" t="s">
        <v>30</v>
      </c>
      <c r="J12647" s="25">
        <v>44777</v>
      </c>
      <c r="K12647" s="25">
        <v>45638</v>
      </c>
      <c r="L12647" t="s">
        <v>5809</v>
      </c>
      <c r="M12647" t="s">
        <v>5834</v>
      </c>
      <c r="N12647" t="s">
        <v>32</v>
      </c>
      <c r="O12647" t="s">
        <v>6282</v>
      </c>
    </row>
    <row r="12648" spans="1:15" x14ac:dyDescent="0.25">
      <c r="A12648">
        <v>8371</v>
      </c>
      <c r="B12648" t="s">
        <v>20661</v>
      </c>
      <c r="C12648" t="s">
        <v>1564</v>
      </c>
      <c r="D12648" t="s">
        <v>5833</v>
      </c>
      <c r="E12648">
        <v>960</v>
      </c>
      <c r="F12648">
        <v>24</v>
      </c>
      <c r="G12648" t="s">
        <v>20668</v>
      </c>
      <c r="H12648" t="s">
        <v>5823</v>
      </c>
      <c r="I12648" t="s">
        <v>30</v>
      </c>
      <c r="J12648" s="25">
        <v>44777</v>
      </c>
      <c r="K12648" s="25">
        <v>45638</v>
      </c>
      <c r="L12648" t="s">
        <v>5809</v>
      </c>
      <c r="M12648" t="s">
        <v>5834</v>
      </c>
      <c r="N12648" t="s">
        <v>32</v>
      </c>
      <c r="O12648" t="s">
        <v>6282</v>
      </c>
    </row>
    <row r="12649" spans="1:15" x14ac:dyDescent="0.25">
      <c r="A12649">
        <v>8372</v>
      </c>
      <c r="B12649" t="s">
        <v>20661</v>
      </c>
      <c r="C12649" t="s">
        <v>1564</v>
      </c>
      <c r="D12649" t="s">
        <v>5833</v>
      </c>
      <c r="E12649">
        <v>960</v>
      </c>
      <c r="F12649">
        <v>24</v>
      </c>
      <c r="G12649" t="s">
        <v>20669</v>
      </c>
      <c r="H12649" t="s">
        <v>5823</v>
      </c>
      <c r="I12649" t="s">
        <v>30</v>
      </c>
      <c r="J12649" s="25">
        <v>44777</v>
      </c>
      <c r="K12649" s="25">
        <v>45638</v>
      </c>
      <c r="L12649" t="s">
        <v>5809</v>
      </c>
      <c r="M12649" t="s">
        <v>5834</v>
      </c>
      <c r="N12649" t="s">
        <v>32</v>
      </c>
      <c r="O12649" t="s">
        <v>6282</v>
      </c>
    </row>
    <row r="12650" spans="1:15" x14ac:dyDescent="0.25">
      <c r="A12650">
        <v>8373</v>
      </c>
      <c r="B12650" t="s">
        <v>20661</v>
      </c>
      <c r="C12650" t="s">
        <v>1564</v>
      </c>
      <c r="D12650" t="s">
        <v>5833</v>
      </c>
      <c r="E12650">
        <v>960</v>
      </c>
      <c r="F12650">
        <v>24</v>
      </c>
      <c r="G12650" t="s">
        <v>20670</v>
      </c>
      <c r="H12650" t="s">
        <v>5823</v>
      </c>
      <c r="I12650" t="s">
        <v>30</v>
      </c>
      <c r="J12650" s="25">
        <v>44777</v>
      </c>
      <c r="K12650" s="25">
        <v>45638</v>
      </c>
      <c r="L12650" t="s">
        <v>5809</v>
      </c>
      <c r="M12650" t="s">
        <v>5834</v>
      </c>
      <c r="N12650" t="s">
        <v>32</v>
      </c>
      <c r="O12650" t="s">
        <v>6282</v>
      </c>
    </row>
    <row r="12651" spans="1:15" x14ac:dyDescent="0.25">
      <c r="A12651">
        <v>8374</v>
      </c>
      <c r="B12651" t="s">
        <v>20661</v>
      </c>
      <c r="C12651" t="s">
        <v>1564</v>
      </c>
      <c r="D12651" t="s">
        <v>5833</v>
      </c>
      <c r="E12651">
        <v>960</v>
      </c>
      <c r="F12651">
        <v>24</v>
      </c>
      <c r="G12651" t="s">
        <v>20671</v>
      </c>
      <c r="H12651" t="s">
        <v>5823</v>
      </c>
      <c r="I12651" t="s">
        <v>30</v>
      </c>
      <c r="J12651" s="25">
        <v>44777</v>
      </c>
      <c r="K12651" s="25">
        <v>45638</v>
      </c>
      <c r="L12651" t="s">
        <v>5809</v>
      </c>
      <c r="M12651" t="s">
        <v>5834</v>
      </c>
      <c r="N12651" t="s">
        <v>32</v>
      </c>
      <c r="O12651" t="s">
        <v>6282</v>
      </c>
    </row>
    <row r="12652" spans="1:15" x14ac:dyDescent="0.25">
      <c r="A12652">
        <v>8375</v>
      </c>
      <c r="B12652" t="s">
        <v>20661</v>
      </c>
      <c r="C12652" t="s">
        <v>1564</v>
      </c>
      <c r="D12652" t="s">
        <v>5833</v>
      </c>
      <c r="E12652">
        <v>960</v>
      </c>
      <c r="F12652">
        <v>24</v>
      </c>
      <c r="G12652" t="s">
        <v>20672</v>
      </c>
      <c r="H12652" t="s">
        <v>5823</v>
      </c>
      <c r="I12652" t="s">
        <v>30</v>
      </c>
      <c r="J12652" s="25">
        <v>44777</v>
      </c>
      <c r="K12652" s="25">
        <v>45638</v>
      </c>
      <c r="L12652" t="s">
        <v>5809</v>
      </c>
      <c r="M12652" t="s">
        <v>5834</v>
      </c>
      <c r="N12652" t="s">
        <v>32</v>
      </c>
      <c r="O12652" t="s">
        <v>6282</v>
      </c>
    </row>
    <row r="12653" spans="1:15" x14ac:dyDescent="0.25">
      <c r="A12653">
        <v>8376</v>
      </c>
      <c r="B12653" t="s">
        <v>20661</v>
      </c>
      <c r="C12653" t="s">
        <v>1564</v>
      </c>
      <c r="D12653" t="s">
        <v>5833</v>
      </c>
      <c r="E12653">
        <v>960</v>
      </c>
      <c r="F12653">
        <v>24</v>
      </c>
      <c r="G12653" t="s">
        <v>20673</v>
      </c>
      <c r="H12653" t="s">
        <v>5823</v>
      </c>
      <c r="I12653" t="s">
        <v>30</v>
      </c>
      <c r="J12653" s="25">
        <v>44777</v>
      </c>
      <c r="K12653" s="25">
        <v>45638</v>
      </c>
      <c r="L12653" t="s">
        <v>5809</v>
      </c>
      <c r="M12653" t="s">
        <v>5834</v>
      </c>
      <c r="N12653" t="s">
        <v>32</v>
      </c>
      <c r="O12653" t="s">
        <v>6282</v>
      </c>
    </row>
    <row r="12654" spans="1:15" x14ac:dyDescent="0.25">
      <c r="A12654">
        <v>8377</v>
      </c>
      <c r="B12654" t="s">
        <v>13325</v>
      </c>
      <c r="C12654" t="s">
        <v>1564</v>
      </c>
      <c r="D12654" t="s">
        <v>5833</v>
      </c>
      <c r="E12654">
        <v>960</v>
      </c>
      <c r="F12654">
        <v>24</v>
      </c>
      <c r="G12654" t="s">
        <v>20674</v>
      </c>
      <c r="H12654" t="s">
        <v>5823</v>
      </c>
      <c r="I12654" t="s">
        <v>30</v>
      </c>
      <c r="J12654" s="25">
        <v>44777</v>
      </c>
      <c r="K12654" s="25">
        <v>45638</v>
      </c>
      <c r="L12654" t="s">
        <v>5809</v>
      </c>
      <c r="M12654" t="s">
        <v>5834</v>
      </c>
      <c r="N12654" t="s">
        <v>32</v>
      </c>
      <c r="O12654" t="s">
        <v>6282</v>
      </c>
    </row>
    <row r="12655" spans="1:15" x14ac:dyDescent="0.25">
      <c r="A12655">
        <v>8378</v>
      </c>
      <c r="B12655" t="s">
        <v>13325</v>
      </c>
      <c r="C12655" t="s">
        <v>1564</v>
      </c>
      <c r="D12655" t="s">
        <v>5833</v>
      </c>
      <c r="E12655">
        <v>960</v>
      </c>
      <c r="F12655">
        <v>24</v>
      </c>
      <c r="G12655" t="s">
        <v>20675</v>
      </c>
      <c r="H12655" t="s">
        <v>5823</v>
      </c>
      <c r="I12655" t="s">
        <v>30</v>
      </c>
      <c r="J12655" s="25">
        <v>44777</v>
      </c>
      <c r="K12655" s="25">
        <v>45638</v>
      </c>
      <c r="L12655" t="s">
        <v>5809</v>
      </c>
      <c r="M12655" t="s">
        <v>5834</v>
      </c>
      <c r="N12655" t="s">
        <v>32</v>
      </c>
      <c r="O12655" t="s">
        <v>6282</v>
      </c>
    </row>
    <row r="12656" spans="1:15" x14ac:dyDescent="0.25">
      <c r="A12656">
        <v>8379</v>
      </c>
      <c r="B12656" t="s">
        <v>13325</v>
      </c>
      <c r="C12656" t="s">
        <v>1564</v>
      </c>
      <c r="D12656" t="s">
        <v>5833</v>
      </c>
      <c r="E12656">
        <v>960</v>
      </c>
      <c r="F12656">
        <v>24</v>
      </c>
      <c r="G12656" t="s">
        <v>20676</v>
      </c>
      <c r="H12656" t="s">
        <v>5823</v>
      </c>
      <c r="I12656" t="s">
        <v>30</v>
      </c>
      <c r="J12656" s="25">
        <v>44777</v>
      </c>
      <c r="K12656" s="25">
        <v>45638</v>
      </c>
      <c r="L12656" t="s">
        <v>5809</v>
      </c>
      <c r="M12656" t="s">
        <v>5834</v>
      </c>
      <c r="N12656" t="s">
        <v>32</v>
      </c>
      <c r="O12656" t="s">
        <v>6282</v>
      </c>
    </row>
    <row r="12657" spans="1:15" x14ac:dyDescent="0.25">
      <c r="A12657">
        <v>8380</v>
      </c>
      <c r="B12657" t="s">
        <v>13325</v>
      </c>
      <c r="C12657" t="s">
        <v>1564</v>
      </c>
      <c r="D12657" t="s">
        <v>5833</v>
      </c>
      <c r="E12657">
        <v>960</v>
      </c>
      <c r="F12657">
        <v>24</v>
      </c>
      <c r="G12657" t="s">
        <v>20677</v>
      </c>
      <c r="H12657" t="s">
        <v>5823</v>
      </c>
      <c r="I12657" t="s">
        <v>30</v>
      </c>
      <c r="J12657" s="25">
        <v>44777</v>
      </c>
      <c r="K12657" s="25">
        <v>45638</v>
      </c>
      <c r="L12657" t="s">
        <v>5809</v>
      </c>
      <c r="M12657" t="s">
        <v>5834</v>
      </c>
      <c r="N12657" t="s">
        <v>32</v>
      </c>
      <c r="O12657" t="s">
        <v>6282</v>
      </c>
    </row>
    <row r="12658" spans="1:15" x14ac:dyDescent="0.25">
      <c r="A12658">
        <v>8381</v>
      </c>
      <c r="B12658" t="s">
        <v>13325</v>
      </c>
      <c r="C12658" t="s">
        <v>1564</v>
      </c>
      <c r="D12658" t="s">
        <v>5833</v>
      </c>
      <c r="E12658">
        <v>960</v>
      </c>
      <c r="F12658">
        <v>24</v>
      </c>
      <c r="G12658" t="s">
        <v>20678</v>
      </c>
      <c r="H12658" t="s">
        <v>5823</v>
      </c>
      <c r="I12658" t="s">
        <v>30</v>
      </c>
      <c r="J12658" s="25">
        <v>44777</v>
      </c>
      <c r="K12658" s="25">
        <v>45638</v>
      </c>
      <c r="L12658" t="s">
        <v>5809</v>
      </c>
      <c r="M12658" t="s">
        <v>5834</v>
      </c>
      <c r="N12658" t="s">
        <v>32</v>
      </c>
      <c r="O12658" t="s">
        <v>6282</v>
      </c>
    </row>
    <row r="12659" spans="1:15" x14ac:dyDescent="0.25">
      <c r="A12659">
        <v>8382</v>
      </c>
      <c r="B12659" t="s">
        <v>13325</v>
      </c>
      <c r="C12659" t="s">
        <v>1564</v>
      </c>
      <c r="D12659" t="s">
        <v>5833</v>
      </c>
      <c r="E12659">
        <v>960</v>
      </c>
      <c r="F12659">
        <v>24</v>
      </c>
      <c r="G12659" t="s">
        <v>20679</v>
      </c>
      <c r="H12659" t="s">
        <v>5823</v>
      </c>
      <c r="I12659" t="s">
        <v>30</v>
      </c>
      <c r="J12659" s="25">
        <v>44777</v>
      </c>
      <c r="K12659" s="25">
        <v>45638</v>
      </c>
      <c r="L12659" t="s">
        <v>5809</v>
      </c>
      <c r="M12659" t="s">
        <v>5834</v>
      </c>
      <c r="N12659" t="s">
        <v>32</v>
      </c>
      <c r="O12659" t="s">
        <v>6282</v>
      </c>
    </row>
    <row r="12660" spans="1:15" x14ac:dyDescent="0.25">
      <c r="A12660">
        <v>8383</v>
      </c>
      <c r="B12660" t="s">
        <v>13325</v>
      </c>
      <c r="C12660" t="s">
        <v>1564</v>
      </c>
      <c r="D12660" t="s">
        <v>5833</v>
      </c>
      <c r="E12660">
        <v>960</v>
      </c>
      <c r="F12660">
        <v>24</v>
      </c>
      <c r="G12660" t="s">
        <v>20680</v>
      </c>
      <c r="H12660" t="s">
        <v>5823</v>
      </c>
      <c r="I12660" t="s">
        <v>30</v>
      </c>
      <c r="J12660" s="25">
        <v>44777</v>
      </c>
      <c r="K12660" s="25">
        <v>45638</v>
      </c>
      <c r="L12660" t="s">
        <v>5809</v>
      </c>
      <c r="M12660" t="s">
        <v>5834</v>
      </c>
      <c r="N12660" t="s">
        <v>32</v>
      </c>
      <c r="O12660" t="s">
        <v>6282</v>
      </c>
    </row>
    <row r="12661" spans="1:15" x14ac:dyDescent="0.25">
      <c r="A12661">
        <v>8384</v>
      </c>
      <c r="B12661" t="s">
        <v>13325</v>
      </c>
      <c r="C12661" t="s">
        <v>1564</v>
      </c>
      <c r="D12661" t="s">
        <v>5833</v>
      </c>
      <c r="E12661">
        <v>960</v>
      </c>
      <c r="F12661">
        <v>24</v>
      </c>
      <c r="G12661" t="s">
        <v>20681</v>
      </c>
      <c r="H12661" t="s">
        <v>5823</v>
      </c>
      <c r="I12661" t="s">
        <v>30</v>
      </c>
      <c r="J12661" s="25">
        <v>44777</v>
      </c>
      <c r="K12661" s="25">
        <v>45638</v>
      </c>
      <c r="L12661" t="s">
        <v>5809</v>
      </c>
      <c r="M12661" t="s">
        <v>5834</v>
      </c>
      <c r="N12661" t="s">
        <v>32</v>
      </c>
      <c r="O12661" t="s">
        <v>6282</v>
      </c>
    </row>
    <row r="12662" spans="1:15" x14ac:dyDescent="0.25">
      <c r="A12662">
        <v>8385</v>
      </c>
      <c r="B12662" t="s">
        <v>13325</v>
      </c>
      <c r="C12662" t="s">
        <v>1564</v>
      </c>
      <c r="D12662" t="s">
        <v>5833</v>
      </c>
      <c r="E12662">
        <v>960</v>
      </c>
      <c r="F12662">
        <v>24</v>
      </c>
      <c r="G12662" t="s">
        <v>20682</v>
      </c>
      <c r="H12662" t="s">
        <v>5823</v>
      </c>
      <c r="I12662" t="s">
        <v>30</v>
      </c>
      <c r="J12662" s="25">
        <v>44777</v>
      </c>
      <c r="K12662" s="25">
        <v>45638</v>
      </c>
      <c r="L12662" t="s">
        <v>5809</v>
      </c>
      <c r="M12662" t="s">
        <v>5834</v>
      </c>
      <c r="N12662" t="s">
        <v>32</v>
      </c>
      <c r="O12662" t="s">
        <v>6282</v>
      </c>
    </row>
    <row r="12663" spans="1:15" x14ac:dyDescent="0.25">
      <c r="A12663">
        <v>8386</v>
      </c>
      <c r="B12663" t="s">
        <v>13325</v>
      </c>
      <c r="C12663" t="s">
        <v>1564</v>
      </c>
      <c r="D12663" t="s">
        <v>5833</v>
      </c>
      <c r="E12663">
        <v>960</v>
      </c>
      <c r="F12663">
        <v>24</v>
      </c>
      <c r="G12663" t="s">
        <v>20683</v>
      </c>
      <c r="H12663" t="s">
        <v>5823</v>
      </c>
      <c r="I12663" t="s">
        <v>30</v>
      </c>
      <c r="J12663" s="25">
        <v>44777</v>
      </c>
      <c r="K12663" s="25">
        <v>45638</v>
      </c>
      <c r="L12663" t="s">
        <v>5809</v>
      </c>
      <c r="M12663" t="s">
        <v>5834</v>
      </c>
      <c r="N12663" t="s">
        <v>32</v>
      </c>
      <c r="O12663" t="s">
        <v>6282</v>
      </c>
    </row>
    <row r="12664" spans="1:15" x14ac:dyDescent="0.25">
      <c r="A12664">
        <v>8387</v>
      </c>
      <c r="B12664" t="s">
        <v>13325</v>
      </c>
      <c r="C12664" t="s">
        <v>1564</v>
      </c>
      <c r="D12664" t="s">
        <v>5833</v>
      </c>
      <c r="E12664">
        <v>960</v>
      </c>
      <c r="F12664">
        <v>24</v>
      </c>
      <c r="G12664" t="s">
        <v>20684</v>
      </c>
      <c r="H12664" t="s">
        <v>5823</v>
      </c>
      <c r="I12664" t="s">
        <v>30</v>
      </c>
      <c r="J12664" s="25">
        <v>44777</v>
      </c>
      <c r="K12664" s="25">
        <v>45638</v>
      </c>
      <c r="L12664" t="s">
        <v>5809</v>
      </c>
      <c r="M12664" t="s">
        <v>5834</v>
      </c>
      <c r="N12664" t="s">
        <v>32</v>
      </c>
      <c r="O12664" t="s">
        <v>6282</v>
      </c>
    </row>
    <row r="12665" spans="1:15" x14ac:dyDescent="0.25">
      <c r="A12665">
        <v>8388</v>
      </c>
      <c r="B12665" t="s">
        <v>13325</v>
      </c>
      <c r="C12665" t="s">
        <v>1564</v>
      </c>
      <c r="D12665" t="s">
        <v>5833</v>
      </c>
      <c r="E12665">
        <v>960</v>
      </c>
      <c r="F12665">
        <v>24</v>
      </c>
      <c r="G12665" t="s">
        <v>20685</v>
      </c>
      <c r="H12665" t="s">
        <v>5823</v>
      </c>
      <c r="I12665" t="s">
        <v>30</v>
      </c>
      <c r="J12665" s="25">
        <v>44777</v>
      </c>
      <c r="K12665" s="25">
        <v>45638</v>
      </c>
      <c r="L12665" t="s">
        <v>5809</v>
      </c>
      <c r="M12665" t="s">
        <v>5834</v>
      </c>
      <c r="N12665" t="s">
        <v>32</v>
      </c>
      <c r="O12665" t="s">
        <v>6282</v>
      </c>
    </row>
    <row r="12666" spans="1:15" x14ac:dyDescent="0.25">
      <c r="A12666">
        <v>8403</v>
      </c>
      <c r="B12666" t="s">
        <v>12333</v>
      </c>
      <c r="C12666" t="s">
        <v>1565</v>
      </c>
      <c r="D12666" t="s">
        <v>5835</v>
      </c>
      <c r="E12666">
        <v>960</v>
      </c>
      <c r="F12666">
        <v>24</v>
      </c>
      <c r="G12666" t="s">
        <v>20686</v>
      </c>
      <c r="H12666" t="s">
        <v>5806</v>
      </c>
      <c r="I12666" t="s">
        <v>30</v>
      </c>
      <c r="J12666" s="25">
        <v>44741</v>
      </c>
      <c r="K12666" s="25">
        <v>45638</v>
      </c>
      <c r="L12666" t="s">
        <v>5249</v>
      </c>
      <c r="M12666" t="s">
        <v>5837</v>
      </c>
      <c r="N12666" t="s">
        <v>32</v>
      </c>
      <c r="O12666" t="s">
        <v>6282</v>
      </c>
    </row>
    <row r="12667" spans="1:15" x14ac:dyDescent="0.25">
      <c r="A12667">
        <v>8404</v>
      </c>
      <c r="B12667" t="s">
        <v>12333</v>
      </c>
      <c r="C12667" t="s">
        <v>1565</v>
      </c>
      <c r="D12667" t="s">
        <v>5835</v>
      </c>
      <c r="E12667">
        <v>960</v>
      </c>
      <c r="F12667">
        <v>24</v>
      </c>
      <c r="G12667" t="s">
        <v>20687</v>
      </c>
      <c r="H12667" t="s">
        <v>5808</v>
      </c>
      <c r="I12667" t="s">
        <v>30</v>
      </c>
      <c r="J12667" s="25">
        <v>44777</v>
      </c>
      <c r="K12667" s="25">
        <v>45637</v>
      </c>
      <c r="L12667" t="s">
        <v>5809</v>
      </c>
      <c r="M12667" t="s">
        <v>5837</v>
      </c>
      <c r="N12667" t="s">
        <v>32</v>
      </c>
      <c r="O12667" t="s">
        <v>6282</v>
      </c>
    </row>
    <row r="12668" spans="1:15" x14ac:dyDescent="0.25">
      <c r="A12668">
        <v>8405</v>
      </c>
      <c r="B12668" t="s">
        <v>12333</v>
      </c>
      <c r="C12668" t="s">
        <v>1565</v>
      </c>
      <c r="D12668" t="s">
        <v>5835</v>
      </c>
      <c r="E12668">
        <v>960</v>
      </c>
      <c r="F12668">
        <v>24</v>
      </c>
      <c r="G12668" t="s">
        <v>20688</v>
      </c>
      <c r="H12668" t="s">
        <v>5808</v>
      </c>
      <c r="I12668" t="s">
        <v>30</v>
      </c>
      <c r="J12668" s="25">
        <v>44777</v>
      </c>
      <c r="K12668" s="25">
        <v>45637</v>
      </c>
      <c r="L12668" t="s">
        <v>5809</v>
      </c>
      <c r="M12668" t="s">
        <v>5837</v>
      </c>
      <c r="N12668" t="s">
        <v>32</v>
      </c>
      <c r="O12668" t="s">
        <v>6282</v>
      </c>
    </row>
    <row r="12669" spans="1:15" x14ac:dyDescent="0.25">
      <c r="A12669">
        <v>8406</v>
      </c>
      <c r="B12669" t="s">
        <v>12333</v>
      </c>
      <c r="C12669" t="s">
        <v>1565</v>
      </c>
      <c r="D12669" t="s">
        <v>5835</v>
      </c>
      <c r="E12669">
        <v>960</v>
      </c>
      <c r="F12669">
        <v>24</v>
      </c>
      <c r="G12669" t="s">
        <v>20689</v>
      </c>
      <c r="H12669" t="s">
        <v>5808</v>
      </c>
      <c r="I12669" t="s">
        <v>30</v>
      </c>
      <c r="J12669" s="25">
        <v>44777</v>
      </c>
      <c r="K12669" s="25">
        <v>45637</v>
      </c>
      <c r="L12669" t="s">
        <v>5809</v>
      </c>
      <c r="M12669" t="s">
        <v>5837</v>
      </c>
      <c r="N12669" t="s">
        <v>32</v>
      </c>
      <c r="O12669" t="s">
        <v>6282</v>
      </c>
    </row>
    <row r="12670" spans="1:15" x14ac:dyDescent="0.25">
      <c r="A12670">
        <v>8407</v>
      </c>
      <c r="B12670" t="s">
        <v>12333</v>
      </c>
      <c r="C12670" t="s">
        <v>1565</v>
      </c>
      <c r="D12670" t="s">
        <v>5835</v>
      </c>
      <c r="E12670">
        <v>960</v>
      </c>
      <c r="F12670">
        <v>24</v>
      </c>
      <c r="G12670" t="s">
        <v>20690</v>
      </c>
      <c r="H12670" t="s">
        <v>5808</v>
      </c>
      <c r="I12670" t="s">
        <v>30</v>
      </c>
      <c r="J12670" s="25">
        <v>44777</v>
      </c>
      <c r="K12670" s="25">
        <v>45637</v>
      </c>
      <c r="L12670" t="s">
        <v>5809</v>
      </c>
      <c r="M12670" t="s">
        <v>5837</v>
      </c>
      <c r="N12670" t="s">
        <v>32</v>
      </c>
      <c r="O12670" t="s">
        <v>6282</v>
      </c>
    </row>
    <row r="12671" spans="1:15" x14ac:dyDescent="0.25">
      <c r="A12671">
        <v>8408</v>
      </c>
      <c r="B12671" t="s">
        <v>12333</v>
      </c>
      <c r="C12671" t="s">
        <v>1565</v>
      </c>
      <c r="D12671" t="s">
        <v>5835</v>
      </c>
      <c r="E12671">
        <v>960</v>
      </c>
      <c r="F12671">
        <v>24</v>
      </c>
      <c r="G12671" t="s">
        <v>20691</v>
      </c>
      <c r="H12671" t="s">
        <v>5808</v>
      </c>
      <c r="I12671" t="s">
        <v>30</v>
      </c>
      <c r="J12671" s="25">
        <v>44777</v>
      </c>
      <c r="K12671" s="25">
        <v>45637</v>
      </c>
      <c r="L12671" t="s">
        <v>5809</v>
      </c>
      <c r="M12671" t="s">
        <v>5837</v>
      </c>
      <c r="N12671" t="s">
        <v>32</v>
      </c>
      <c r="O12671" t="s">
        <v>6282</v>
      </c>
    </row>
    <row r="12672" spans="1:15" x14ac:dyDescent="0.25">
      <c r="A12672">
        <v>8409</v>
      </c>
      <c r="B12672" t="s">
        <v>12333</v>
      </c>
      <c r="C12672" t="s">
        <v>1565</v>
      </c>
      <c r="D12672" t="s">
        <v>5835</v>
      </c>
      <c r="E12672">
        <v>960</v>
      </c>
      <c r="F12672">
        <v>24</v>
      </c>
      <c r="G12672" t="s">
        <v>20692</v>
      </c>
      <c r="H12672" t="s">
        <v>5808</v>
      </c>
      <c r="I12672" t="s">
        <v>30</v>
      </c>
      <c r="J12672" s="25">
        <v>44777</v>
      </c>
      <c r="K12672" s="25">
        <v>45637</v>
      </c>
      <c r="L12672" t="s">
        <v>5809</v>
      </c>
      <c r="M12672" t="s">
        <v>5837</v>
      </c>
      <c r="N12672" t="s">
        <v>32</v>
      </c>
      <c r="O12672" t="s">
        <v>6282</v>
      </c>
    </row>
    <row r="12673" spans="1:15" x14ac:dyDescent="0.25">
      <c r="A12673">
        <v>8410</v>
      </c>
      <c r="B12673" t="s">
        <v>12333</v>
      </c>
      <c r="C12673" t="s">
        <v>1565</v>
      </c>
      <c r="D12673" t="s">
        <v>5835</v>
      </c>
      <c r="E12673">
        <v>960</v>
      </c>
      <c r="F12673">
        <v>24</v>
      </c>
      <c r="G12673" t="s">
        <v>20693</v>
      </c>
      <c r="H12673" t="s">
        <v>5808</v>
      </c>
      <c r="I12673" t="s">
        <v>30</v>
      </c>
      <c r="J12673" s="25">
        <v>44777</v>
      </c>
      <c r="K12673" s="25">
        <v>45637</v>
      </c>
      <c r="L12673" t="s">
        <v>5809</v>
      </c>
      <c r="M12673" t="s">
        <v>5837</v>
      </c>
      <c r="N12673" t="s">
        <v>32</v>
      </c>
      <c r="O12673" t="s">
        <v>6282</v>
      </c>
    </row>
    <row r="12674" spans="1:15" x14ac:dyDescent="0.25">
      <c r="A12674">
        <v>8412</v>
      </c>
      <c r="B12674" t="s">
        <v>13356</v>
      </c>
      <c r="C12674" t="s">
        <v>1566</v>
      </c>
      <c r="D12674" t="s">
        <v>5838</v>
      </c>
      <c r="E12674">
        <v>960</v>
      </c>
      <c r="F12674">
        <v>24</v>
      </c>
      <c r="G12674" t="s">
        <v>20694</v>
      </c>
      <c r="H12674" t="s">
        <v>5808</v>
      </c>
      <c r="I12674" t="s">
        <v>30</v>
      </c>
      <c r="J12674" s="25">
        <v>44777</v>
      </c>
      <c r="K12674" s="25">
        <v>45639</v>
      </c>
      <c r="L12674" t="s">
        <v>5809</v>
      </c>
      <c r="M12674" t="s">
        <v>5839</v>
      </c>
      <c r="N12674" t="s">
        <v>32</v>
      </c>
      <c r="O12674" t="s">
        <v>6282</v>
      </c>
    </row>
    <row r="12675" spans="1:15" x14ac:dyDescent="0.25">
      <c r="A12675">
        <v>8413</v>
      </c>
      <c r="B12675" t="s">
        <v>8374</v>
      </c>
      <c r="C12675" t="s">
        <v>1566</v>
      </c>
      <c r="D12675" t="s">
        <v>5838</v>
      </c>
      <c r="E12675">
        <v>960</v>
      </c>
      <c r="F12675">
        <v>24</v>
      </c>
      <c r="G12675" t="s">
        <v>20695</v>
      </c>
      <c r="H12675" t="s">
        <v>5808</v>
      </c>
      <c r="I12675" t="s">
        <v>30</v>
      </c>
      <c r="J12675" s="25">
        <v>44777</v>
      </c>
      <c r="K12675" s="25">
        <v>45639</v>
      </c>
      <c r="L12675" t="s">
        <v>5809</v>
      </c>
      <c r="M12675" t="s">
        <v>5839</v>
      </c>
      <c r="N12675" t="s">
        <v>32</v>
      </c>
      <c r="O12675" t="s">
        <v>6282</v>
      </c>
    </row>
    <row r="12676" spans="1:15" x14ac:dyDescent="0.25">
      <c r="A12676">
        <v>8414</v>
      </c>
      <c r="B12676" t="s">
        <v>8374</v>
      </c>
      <c r="C12676" t="s">
        <v>1566</v>
      </c>
      <c r="D12676" t="s">
        <v>5838</v>
      </c>
      <c r="E12676">
        <v>960</v>
      </c>
      <c r="F12676">
        <v>24</v>
      </c>
      <c r="G12676" t="s">
        <v>20696</v>
      </c>
      <c r="H12676" t="s">
        <v>5808</v>
      </c>
      <c r="I12676" t="s">
        <v>30</v>
      </c>
      <c r="J12676" s="25">
        <v>44777</v>
      </c>
      <c r="K12676" s="25">
        <v>45639</v>
      </c>
      <c r="L12676" t="s">
        <v>5809</v>
      </c>
      <c r="M12676" t="s">
        <v>5839</v>
      </c>
      <c r="N12676" t="s">
        <v>32</v>
      </c>
      <c r="O12676" t="s">
        <v>6282</v>
      </c>
    </row>
    <row r="12677" spans="1:15" x14ac:dyDescent="0.25">
      <c r="A12677">
        <v>8415</v>
      </c>
      <c r="B12677" t="s">
        <v>13356</v>
      </c>
      <c r="C12677" t="s">
        <v>1566</v>
      </c>
      <c r="D12677" t="s">
        <v>5838</v>
      </c>
      <c r="E12677">
        <v>960</v>
      </c>
      <c r="F12677">
        <v>24</v>
      </c>
      <c r="G12677" t="s">
        <v>20697</v>
      </c>
      <c r="H12677" t="s">
        <v>5808</v>
      </c>
      <c r="I12677" t="s">
        <v>30</v>
      </c>
      <c r="J12677" s="25">
        <v>44777</v>
      </c>
      <c r="K12677" s="25">
        <v>45639</v>
      </c>
      <c r="L12677" t="s">
        <v>5809</v>
      </c>
      <c r="M12677" t="s">
        <v>5839</v>
      </c>
      <c r="N12677" t="s">
        <v>32</v>
      </c>
      <c r="O12677" t="s">
        <v>6282</v>
      </c>
    </row>
    <row r="12678" spans="1:15" x14ac:dyDescent="0.25">
      <c r="A12678">
        <v>8416</v>
      </c>
      <c r="B12678" t="s">
        <v>13356</v>
      </c>
      <c r="C12678" t="s">
        <v>1566</v>
      </c>
      <c r="D12678" t="s">
        <v>5838</v>
      </c>
      <c r="E12678">
        <v>960</v>
      </c>
      <c r="F12678">
        <v>24</v>
      </c>
      <c r="G12678" t="s">
        <v>20698</v>
      </c>
      <c r="H12678" t="s">
        <v>5808</v>
      </c>
      <c r="I12678" t="s">
        <v>30</v>
      </c>
      <c r="J12678" s="25">
        <v>44777</v>
      </c>
      <c r="K12678" s="25">
        <v>45639</v>
      </c>
      <c r="L12678" t="s">
        <v>5809</v>
      </c>
      <c r="M12678" t="s">
        <v>5839</v>
      </c>
      <c r="N12678" t="s">
        <v>32</v>
      </c>
      <c r="O12678" t="s">
        <v>6282</v>
      </c>
    </row>
    <row r="12679" spans="1:15" x14ac:dyDescent="0.25">
      <c r="A12679">
        <v>8417</v>
      </c>
      <c r="B12679" t="s">
        <v>13356</v>
      </c>
      <c r="C12679" t="s">
        <v>1566</v>
      </c>
      <c r="D12679" t="s">
        <v>5838</v>
      </c>
      <c r="E12679">
        <v>960</v>
      </c>
      <c r="F12679">
        <v>24</v>
      </c>
      <c r="G12679" t="s">
        <v>20699</v>
      </c>
      <c r="H12679" t="s">
        <v>5808</v>
      </c>
      <c r="I12679" t="s">
        <v>30</v>
      </c>
      <c r="J12679" s="25">
        <v>44777</v>
      </c>
      <c r="K12679" s="25">
        <v>45639</v>
      </c>
      <c r="L12679" t="s">
        <v>5809</v>
      </c>
      <c r="M12679" t="s">
        <v>5839</v>
      </c>
      <c r="N12679" t="s">
        <v>32</v>
      </c>
      <c r="O12679" t="s">
        <v>6282</v>
      </c>
    </row>
    <row r="12680" spans="1:15" x14ac:dyDescent="0.25">
      <c r="A12680">
        <v>8418</v>
      </c>
      <c r="B12680" t="s">
        <v>13356</v>
      </c>
      <c r="C12680" t="s">
        <v>1566</v>
      </c>
      <c r="D12680" t="s">
        <v>5838</v>
      </c>
      <c r="E12680">
        <v>960</v>
      </c>
      <c r="F12680">
        <v>24</v>
      </c>
      <c r="G12680" t="s">
        <v>20700</v>
      </c>
      <c r="H12680" t="s">
        <v>5808</v>
      </c>
      <c r="I12680" t="s">
        <v>30</v>
      </c>
      <c r="J12680" s="25">
        <v>44777</v>
      </c>
      <c r="K12680" s="25">
        <v>45639</v>
      </c>
      <c r="L12680" t="s">
        <v>5809</v>
      </c>
      <c r="M12680" t="s">
        <v>5839</v>
      </c>
      <c r="N12680" t="s">
        <v>32</v>
      </c>
      <c r="O12680" t="s">
        <v>6282</v>
      </c>
    </row>
    <row r="12681" spans="1:15" x14ac:dyDescent="0.25">
      <c r="A12681">
        <v>8419</v>
      </c>
      <c r="B12681" t="s">
        <v>8374</v>
      </c>
      <c r="C12681" t="s">
        <v>1566</v>
      </c>
      <c r="D12681" t="s">
        <v>5838</v>
      </c>
      <c r="E12681">
        <v>760</v>
      </c>
      <c r="F12681">
        <v>19</v>
      </c>
      <c r="G12681" t="s">
        <v>20701</v>
      </c>
      <c r="H12681" t="s">
        <v>5808</v>
      </c>
      <c r="I12681" t="s">
        <v>30</v>
      </c>
      <c r="J12681" s="25">
        <v>44777</v>
      </c>
      <c r="K12681" s="25">
        <v>45639</v>
      </c>
      <c r="L12681" t="s">
        <v>5809</v>
      </c>
      <c r="M12681" t="s">
        <v>5839</v>
      </c>
      <c r="N12681" t="s">
        <v>32</v>
      </c>
      <c r="O12681" t="s">
        <v>6282</v>
      </c>
    </row>
    <row r="12682" spans="1:15" x14ac:dyDescent="0.25">
      <c r="A12682">
        <v>8420</v>
      </c>
      <c r="B12682" t="s">
        <v>13356</v>
      </c>
      <c r="C12682" t="s">
        <v>1566</v>
      </c>
      <c r="D12682" t="s">
        <v>5838</v>
      </c>
      <c r="E12682">
        <v>960</v>
      </c>
      <c r="F12682">
        <v>24</v>
      </c>
      <c r="G12682" t="s">
        <v>20702</v>
      </c>
      <c r="H12682" t="s">
        <v>5808</v>
      </c>
      <c r="I12682" t="s">
        <v>30</v>
      </c>
      <c r="J12682" s="25">
        <v>44777</v>
      </c>
      <c r="K12682" s="25">
        <v>45639</v>
      </c>
      <c r="L12682" t="s">
        <v>5809</v>
      </c>
      <c r="M12682" t="s">
        <v>5839</v>
      </c>
      <c r="N12682" t="s">
        <v>32</v>
      </c>
      <c r="O12682" t="s">
        <v>6282</v>
      </c>
    </row>
    <row r="12683" spans="1:15" x14ac:dyDescent="0.25">
      <c r="A12683">
        <v>8421</v>
      </c>
      <c r="B12683" t="s">
        <v>13356</v>
      </c>
      <c r="C12683" t="s">
        <v>1566</v>
      </c>
      <c r="D12683" t="s">
        <v>5838</v>
      </c>
      <c r="E12683">
        <v>960</v>
      </c>
      <c r="F12683">
        <v>24</v>
      </c>
      <c r="G12683" t="s">
        <v>20703</v>
      </c>
      <c r="H12683" t="s">
        <v>5808</v>
      </c>
      <c r="I12683" t="s">
        <v>30</v>
      </c>
      <c r="J12683" s="25">
        <v>44777</v>
      </c>
      <c r="K12683" s="25">
        <v>45639</v>
      </c>
      <c r="L12683" t="s">
        <v>5809</v>
      </c>
      <c r="M12683" t="s">
        <v>5839</v>
      </c>
      <c r="N12683" t="s">
        <v>32</v>
      </c>
      <c r="O12683" t="s">
        <v>6282</v>
      </c>
    </row>
    <row r="12684" spans="1:15" x14ac:dyDescent="0.25">
      <c r="A12684">
        <v>8422</v>
      </c>
      <c r="B12684" t="s">
        <v>13356</v>
      </c>
      <c r="C12684" t="s">
        <v>1566</v>
      </c>
      <c r="D12684" t="s">
        <v>5838</v>
      </c>
      <c r="E12684">
        <v>960</v>
      </c>
      <c r="F12684">
        <v>24</v>
      </c>
      <c r="G12684" t="s">
        <v>20704</v>
      </c>
      <c r="H12684" t="s">
        <v>5808</v>
      </c>
      <c r="I12684" t="s">
        <v>30</v>
      </c>
      <c r="J12684" s="25">
        <v>44777</v>
      </c>
      <c r="K12684" s="25">
        <v>45639</v>
      </c>
      <c r="L12684" t="s">
        <v>5809</v>
      </c>
      <c r="M12684" t="s">
        <v>5839</v>
      </c>
      <c r="N12684" t="s">
        <v>32</v>
      </c>
      <c r="O12684" t="s">
        <v>6282</v>
      </c>
    </row>
    <row r="12685" spans="1:15" x14ac:dyDescent="0.25">
      <c r="A12685">
        <v>8423</v>
      </c>
      <c r="B12685" t="s">
        <v>13356</v>
      </c>
      <c r="C12685" t="s">
        <v>1566</v>
      </c>
      <c r="D12685" t="s">
        <v>5838</v>
      </c>
      <c r="E12685">
        <v>960</v>
      </c>
      <c r="F12685">
        <v>24</v>
      </c>
      <c r="G12685" t="s">
        <v>20705</v>
      </c>
      <c r="H12685" t="s">
        <v>5808</v>
      </c>
      <c r="I12685" t="s">
        <v>30</v>
      </c>
      <c r="J12685" s="25">
        <v>44777</v>
      </c>
      <c r="K12685" s="25">
        <v>45639</v>
      </c>
      <c r="L12685" t="s">
        <v>5809</v>
      </c>
      <c r="M12685" t="s">
        <v>5839</v>
      </c>
      <c r="N12685" t="s">
        <v>32</v>
      </c>
      <c r="O12685" t="s">
        <v>6282</v>
      </c>
    </row>
    <row r="12686" spans="1:15" x14ac:dyDescent="0.25">
      <c r="A12686">
        <v>8424</v>
      </c>
      <c r="B12686" t="s">
        <v>13356</v>
      </c>
      <c r="C12686" t="s">
        <v>1566</v>
      </c>
      <c r="D12686" t="s">
        <v>5838</v>
      </c>
      <c r="E12686">
        <v>960</v>
      </c>
      <c r="F12686">
        <v>24</v>
      </c>
      <c r="G12686" t="s">
        <v>20706</v>
      </c>
      <c r="H12686" t="s">
        <v>5808</v>
      </c>
      <c r="I12686" t="s">
        <v>30</v>
      </c>
      <c r="J12686" s="25">
        <v>44777</v>
      </c>
      <c r="K12686" s="25">
        <v>45639</v>
      </c>
      <c r="L12686" t="s">
        <v>5809</v>
      </c>
      <c r="M12686" t="s">
        <v>5839</v>
      </c>
      <c r="N12686" t="s">
        <v>32</v>
      </c>
      <c r="O12686" t="s">
        <v>6282</v>
      </c>
    </row>
    <row r="12687" spans="1:15" x14ac:dyDescent="0.25">
      <c r="A12687">
        <v>8425</v>
      </c>
      <c r="B12687" t="s">
        <v>13356</v>
      </c>
      <c r="C12687" t="s">
        <v>1566</v>
      </c>
      <c r="D12687" t="s">
        <v>5838</v>
      </c>
      <c r="E12687">
        <v>960</v>
      </c>
      <c r="F12687">
        <v>24</v>
      </c>
      <c r="G12687" t="s">
        <v>20707</v>
      </c>
      <c r="H12687" t="s">
        <v>5808</v>
      </c>
      <c r="I12687" t="s">
        <v>30</v>
      </c>
      <c r="J12687" s="25">
        <v>44777</v>
      </c>
      <c r="K12687" s="25">
        <v>45639</v>
      </c>
      <c r="L12687" t="s">
        <v>5809</v>
      </c>
      <c r="M12687" t="s">
        <v>5839</v>
      </c>
      <c r="N12687" t="s">
        <v>32</v>
      </c>
      <c r="O12687" t="s">
        <v>6282</v>
      </c>
    </row>
    <row r="12688" spans="1:15" x14ac:dyDescent="0.25">
      <c r="A12688">
        <v>8426</v>
      </c>
      <c r="B12688" t="s">
        <v>8374</v>
      </c>
      <c r="C12688" t="s">
        <v>1566</v>
      </c>
      <c r="D12688" t="s">
        <v>5838</v>
      </c>
      <c r="E12688">
        <v>960</v>
      </c>
      <c r="F12688">
        <v>24</v>
      </c>
      <c r="G12688" t="s">
        <v>20708</v>
      </c>
      <c r="H12688" t="s">
        <v>5808</v>
      </c>
      <c r="I12688" t="s">
        <v>30</v>
      </c>
      <c r="J12688" s="25">
        <v>44777</v>
      </c>
      <c r="K12688" s="25">
        <v>45639</v>
      </c>
      <c r="L12688" t="s">
        <v>5809</v>
      </c>
      <c r="M12688" t="s">
        <v>5839</v>
      </c>
      <c r="N12688" t="s">
        <v>32</v>
      </c>
      <c r="O12688" t="s">
        <v>6282</v>
      </c>
    </row>
    <row r="12689" spans="1:15" x14ac:dyDescent="0.25">
      <c r="A12689">
        <v>8427</v>
      </c>
      <c r="B12689" t="s">
        <v>8374</v>
      </c>
      <c r="C12689" t="s">
        <v>1566</v>
      </c>
      <c r="D12689" t="s">
        <v>5838</v>
      </c>
      <c r="E12689">
        <v>960</v>
      </c>
      <c r="F12689">
        <v>24</v>
      </c>
      <c r="G12689" t="s">
        <v>20709</v>
      </c>
      <c r="H12689" t="s">
        <v>5840</v>
      </c>
      <c r="I12689" t="s">
        <v>30</v>
      </c>
      <c r="J12689" s="25">
        <v>44800</v>
      </c>
      <c r="K12689" s="25">
        <v>45643</v>
      </c>
      <c r="L12689" t="s">
        <v>5847</v>
      </c>
      <c r="M12689" t="s">
        <v>5839</v>
      </c>
      <c r="N12689" t="s">
        <v>32</v>
      </c>
      <c r="O12689" t="s">
        <v>6282</v>
      </c>
    </row>
    <row r="12690" spans="1:15" x14ac:dyDescent="0.25">
      <c r="A12690">
        <v>8411</v>
      </c>
      <c r="B12690" t="s">
        <v>20099</v>
      </c>
      <c r="C12690" t="s">
        <v>1566</v>
      </c>
      <c r="D12690" t="s">
        <v>5838</v>
      </c>
      <c r="E12690">
        <v>717</v>
      </c>
      <c r="F12690">
        <v>17</v>
      </c>
      <c r="G12690" t="s">
        <v>20710</v>
      </c>
      <c r="H12690" t="s">
        <v>5817</v>
      </c>
      <c r="I12690" t="s">
        <v>30</v>
      </c>
      <c r="J12690" s="25">
        <v>45650</v>
      </c>
      <c r="K12690" s="25">
        <v>45651</v>
      </c>
      <c r="L12690" t="s">
        <v>4415</v>
      </c>
      <c r="M12690" t="s">
        <v>5839</v>
      </c>
      <c r="N12690" t="s">
        <v>32</v>
      </c>
      <c r="O12690" t="s">
        <v>6282</v>
      </c>
    </row>
    <row r="12691" spans="1:15" x14ac:dyDescent="0.25">
      <c r="A12691">
        <v>8433</v>
      </c>
      <c r="B12691" t="s">
        <v>12157</v>
      </c>
      <c r="C12691" t="s">
        <v>1567</v>
      </c>
      <c r="D12691" t="s">
        <v>5842</v>
      </c>
      <c r="E12691">
        <v>920</v>
      </c>
      <c r="F12691">
        <v>23</v>
      </c>
      <c r="G12691" t="s">
        <v>20711</v>
      </c>
      <c r="H12691" t="s">
        <v>5822</v>
      </c>
      <c r="I12691" t="s">
        <v>30</v>
      </c>
      <c r="J12691" s="25">
        <v>44700</v>
      </c>
      <c r="K12691" s="25">
        <v>45638</v>
      </c>
      <c r="L12691" t="s">
        <v>5843</v>
      </c>
      <c r="M12691" t="s">
        <v>5844</v>
      </c>
      <c r="N12691" t="s">
        <v>32</v>
      </c>
      <c r="O12691" t="s">
        <v>6282</v>
      </c>
    </row>
    <row r="12692" spans="1:15" x14ac:dyDescent="0.25">
      <c r="A12692">
        <v>8429</v>
      </c>
      <c r="B12692" t="s">
        <v>12157</v>
      </c>
      <c r="C12692" t="s">
        <v>1567</v>
      </c>
      <c r="D12692" t="s">
        <v>5842</v>
      </c>
      <c r="E12692">
        <v>960</v>
      </c>
      <c r="F12692">
        <v>24</v>
      </c>
      <c r="G12692" t="s">
        <v>20712</v>
      </c>
      <c r="H12692" t="s">
        <v>5812</v>
      </c>
      <c r="I12692" t="s">
        <v>30</v>
      </c>
      <c r="J12692" s="25">
        <v>44705</v>
      </c>
      <c r="K12692" s="25">
        <v>45638</v>
      </c>
      <c r="L12692" t="s">
        <v>5845</v>
      </c>
      <c r="M12692" t="s">
        <v>5844</v>
      </c>
      <c r="N12692" t="s">
        <v>32</v>
      </c>
      <c r="O12692" t="s">
        <v>6282</v>
      </c>
    </row>
    <row r="12693" spans="1:15" x14ac:dyDescent="0.25">
      <c r="A12693">
        <v>8430</v>
      </c>
      <c r="B12693" t="s">
        <v>12399</v>
      </c>
      <c r="C12693" t="s">
        <v>1567</v>
      </c>
      <c r="D12693" t="s">
        <v>5842</v>
      </c>
      <c r="E12693">
        <v>760</v>
      </c>
      <c r="F12693">
        <v>19</v>
      </c>
      <c r="G12693" t="s">
        <v>20713</v>
      </c>
      <c r="H12693" t="s">
        <v>5846</v>
      </c>
      <c r="I12693" t="s">
        <v>30</v>
      </c>
      <c r="J12693" s="25">
        <v>44741</v>
      </c>
      <c r="K12693" s="25">
        <v>45637</v>
      </c>
      <c r="L12693" t="s">
        <v>5249</v>
      </c>
      <c r="M12693" t="s">
        <v>5844</v>
      </c>
      <c r="N12693" t="s">
        <v>32</v>
      </c>
      <c r="O12693" t="s">
        <v>6282</v>
      </c>
    </row>
    <row r="12694" spans="1:15" x14ac:dyDescent="0.25">
      <c r="A12694">
        <v>8431</v>
      </c>
      <c r="B12694" t="s">
        <v>12157</v>
      </c>
      <c r="C12694" t="s">
        <v>1567</v>
      </c>
      <c r="D12694" t="s">
        <v>5842</v>
      </c>
      <c r="E12694">
        <v>960</v>
      </c>
      <c r="F12694">
        <v>24</v>
      </c>
      <c r="G12694" t="s">
        <v>20714</v>
      </c>
      <c r="H12694" t="s">
        <v>5846</v>
      </c>
      <c r="I12694" t="s">
        <v>30</v>
      </c>
      <c r="J12694" s="25">
        <v>44741</v>
      </c>
      <c r="K12694" s="25">
        <v>45637</v>
      </c>
      <c r="L12694" t="s">
        <v>5249</v>
      </c>
      <c r="M12694" t="s">
        <v>5844</v>
      </c>
      <c r="N12694" t="s">
        <v>32</v>
      </c>
      <c r="O12694" t="s">
        <v>6282</v>
      </c>
    </row>
    <row r="12695" spans="1:15" x14ac:dyDescent="0.25">
      <c r="A12695">
        <v>8432</v>
      </c>
      <c r="B12695" t="s">
        <v>12157</v>
      </c>
      <c r="C12695" t="s">
        <v>1567</v>
      </c>
      <c r="D12695" t="s">
        <v>5842</v>
      </c>
      <c r="E12695">
        <v>520</v>
      </c>
      <c r="F12695">
        <v>13</v>
      </c>
      <c r="G12695" t="s">
        <v>20715</v>
      </c>
      <c r="H12695" t="s">
        <v>5846</v>
      </c>
      <c r="I12695" t="s">
        <v>30</v>
      </c>
      <c r="J12695" s="25">
        <v>44741</v>
      </c>
      <c r="K12695" s="25">
        <v>45637</v>
      </c>
      <c r="L12695" t="s">
        <v>5249</v>
      </c>
      <c r="M12695" t="s">
        <v>5844</v>
      </c>
      <c r="N12695" t="s">
        <v>32</v>
      </c>
      <c r="O12695" t="s">
        <v>6282</v>
      </c>
    </row>
    <row r="12696" spans="1:15" x14ac:dyDescent="0.25">
      <c r="A12696">
        <v>8428</v>
      </c>
      <c r="B12696" t="s">
        <v>12399</v>
      </c>
      <c r="C12696" t="s">
        <v>1567</v>
      </c>
      <c r="D12696" t="s">
        <v>5842</v>
      </c>
      <c r="E12696">
        <v>800</v>
      </c>
      <c r="F12696">
        <v>20</v>
      </c>
      <c r="G12696" t="s">
        <v>20716</v>
      </c>
      <c r="H12696" t="s">
        <v>5808</v>
      </c>
      <c r="I12696" t="s">
        <v>30</v>
      </c>
      <c r="J12696" s="25">
        <v>44800</v>
      </c>
      <c r="K12696" s="25">
        <v>45637</v>
      </c>
      <c r="L12696" t="s">
        <v>5847</v>
      </c>
      <c r="M12696" t="s">
        <v>5844</v>
      </c>
      <c r="N12696" t="s">
        <v>32</v>
      </c>
      <c r="O12696" t="s">
        <v>6282</v>
      </c>
    </row>
    <row r="12697" spans="1:15" x14ac:dyDescent="0.25">
      <c r="A12697">
        <v>8434</v>
      </c>
      <c r="B12697" t="s">
        <v>10062</v>
      </c>
      <c r="C12697" t="s">
        <v>1567</v>
      </c>
      <c r="D12697" t="s">
        <v>5842</v>
      </c>
      <c r="E12697">
        <v>960</v>
      </c>
      <c r="F12697">
        <v>24</v>
      </c>
      <c r="G12697" t="s">
        <v>20717</v>
      </c>
      <c r="H12697" t="s">
        <v>5848</v>
      </c>
      <c r="I12697" t="s">
        <v>30</v>
      </c>
      <c r="J12697" s="25">
        <v>44819</v>
      </c>
      <c r="K12697" s="25">
        <v>45638</v>
      </c>
      <c r="L12697" t="s">
        <v>5170</v>
      </c>
      <c r="M12697" t="s">
        <v>5844</v>
      </c>
      <c r="N12697" t="s">
        <v>32</v>
      </c>
      <c r="O12697" t="s">
        <v>6282</v>
      </c>
    </row>
    <row r="12698" spans="1:15" x14ac:dyDescent="0.25">
      <c r="A12698">
        <v>8435</v>
      </c>
      <c r="B12698" t="s">
        <v>9782</v>
      </c>
      <c r="C12698" t="s">
        <v>1567</v>
      </c>
      <c r="D12698" t="s">
        <v>5842</v>
      </c>
      <c r="E12698">
        <v>960</v>
      </c>
      <c r="F12698">
        <v>24</v>
      </c>
      <c r="G12698" t="s">
        <v>20718</v>
      </c>
      <c r="H12698" t="s">
        <v>5848</v>
      </c>
      <c r="I12698" t="s">
        <v>30</v>
      </c>
      <c r="J12698" s="25">
        <v>44819</v>
      </c>
      <c r="K12698" s="25">
        <v>45638</v>
      </c>
      <c r="L12698" t="s">
        <v>5170</v>
      </c>
      <c r="M12698" t="s">
        <v>5844</v>
      </c>
      <c r="N12698" t="s">
        <v>32</v>
      </c>
      <c r="O12698" t="s">
        <v>6282</v>
      </c>
    </row>
    <row r="12699" spans="1:15" x14ac:dyDescent="0.25">
      <c r="A12699">
        <v>8436</v>
      </c>
      <c r="B12699" t="s">
        <v>9782</v>
      </c>
      <c r="C12699" t="s">
        <v>1567</v>
      </c>
      <c r="D12699" t="s">
        <v>5842</v>
      </c>
      <c r="E12699">
        <v>960</v>
      </c>
      <c r="F12699">
        <v>24</v>
      </c>
      <c r="G12699" t="s">
        <v>20719</v>
      </c>
      <c r="H12699" t="s">
        <v>5848</v>
      </c>
      <c r="I12699" t="s">
        <v>30</v>
      </c>
      <c r="J12699" s="25">
        <v>44819</v>
      </c>
      <c r="K12699" s="25">
        <v>45638</v>
      </c>
      <c r="L12699" t="s">
        <v>5170</v>
      </c>
      <c r="M12699" t="s">
        <v>5844</v>
      </c>
      <c r="N12699" t="s">
        <v>32</v>
      </c>
      <c r="O12699" t="s">
        <v>6282</v>
      </c>
    </row>
    <row r="12700" spans="1:15" x14ac:dyDescent="0.25">
      <c r="A12700">
        <v>8437</v>
      </c>
      <c r="B12700" t="s">
        <v>9782</v>
      </c>
      <c r="C12700" t="s">
        <v>1567</v>
      </c>
      <c r="D12700" t="s">
        <v>5842</v>
      </c>
      <c r="E12700">
        <v>960</v>
      </c>
      <c r="F12700">
        <v>24</v>
      </c>
      <c r="G12700" t="s">
        <v>20720</v>
      </c>
      <c r="H12700" t="s">
        <v>5848</v>
      </c>
      <c r="I12700" t="s">
        <v>30</v>
      </c>
      <c r="J12700" s="25">
        <v>44819</v>
      </c>
      <c r="K12700" s="25">
        <v>45638</v>
      </c>
      <c r="L12700" t="s">
        <v>5170</v>
      </c>
      <c r="M12700" t="s">
        <v>5844</v>
      </c>
      <c r="N12700" t="s">
        <v>32</v>
      </c>
      <c r="O12700" t="s">
        <v>6282</v>
      </c>
    </row>
    <row r="12701" spans="1:15" x14ac:dyDescent="0.25">
      <c r="A12701">
        <v>8438</v>
      </c>
      <c r="B12701" t="s">
        <v>11126</v>
      </c>
      <c r="C12701" t="s">
        <v>1567</v>
      </c>
      <c r="D12701" t="s">
        <v>5842</v>
      </c>
      <c r="E12701">
        <v>120</v>
      </c>
      <c r="F12701">
        <v>3</v>
      </c>
      <c r="G12701" t="s">
        <v>20721</v>
      </c>
      <c r="H12701" t="s">
        <v>5848</v>
      </c>
      <c r="I12701" t="s">
        <v>30</v>
      </c>
      <c r="J12701" s="25">
        <v>44819</v>
      </c>
      <c r="K12701" s="25">
        <v>45638</v>
      </c>
      <c r="L12701" t="s">
        <v>5170</v>
      </c>
      <c r="M12701" t="s">
        <v>5844</v>
      </c>
      <c r="N12701" t="s">
        <v>32</v>
      </c>
      <c r="O12701" t="s">
        <v>6282</v>
      </c>
    </row>
    <row r="12702" spans="1:15" x14ac:dyDescent="0.25">
      <c r="A12702">
        <v>8439</v>
      </c>
      <c r="B12702" t="s">
        <v>20722</v>
      </c>
      <c r="C12702" t="s">
        <v>1568</v>
      </c>
      <c r="D12702" t="s">
        <v>1569</v>
      </c>
      <c r="E12702">
        <v>960</v>
      </c>
      <c r="F12702">
        <v>24</v>
      </c>
      <c r="G12702" t="s">
        <v>20723</v>
      </c>
      <c r="H12702" t="s">
        <v>1571</v>
      </c>
      <c r="I12702" t="s">
        <v>393</v>
      </c>
      <c r="J12702" s="25">
        <v>45792</v>
      </c>
      <c r="K12702" s="25">
        <v>45792</v>
      </c>
      <c r="L12702" t="s">
        <v>4512</v>
      </c>
      <c r="M12702" t="s">
        <v>1570</v>
      </c>
      <c r="N12702" t="s">
        <v>32</v>
      </c>
      <c r="O12702" t="s">
        <v>6282</v>
      </c>
    </row>
    <row r="12703" spans="1:15" x14ac:dyDescent="0.25">
      <c r="A12703">
        <v>8440</v>
      </c>
      <c r="B12703" t="s">
        <v>20722</v>
      </c>
      <c r="C12703" t="s">
        <v>1568</v>
      </c>
      <c r="D12703" t="s">
        <v>1569</v>
      </c>
      <c r="E12703">
        <v>280</v>
      </c>
      <c r="F12703">
        <v>7</v>
      </c>
      <c r="G12703" t="s">
        <v>20724</v>
      </c>
      <c r="H12703" t="s">
        <v>1571</v>
      </c>
      <c r="I12703" t="s">
        <v>393</v>
      </c>
      <c r="J12703" s="25">
        <v>45792</v>
      </c>
      <c r="K12703" s="25">
        <v>45792</v>
      </c>
      <c r="L12703" t="s">
        <v>4512</v>
      </c>
      <c r="M12703" t="s">
        <v>1570</v>
      </c>
      <c r="N12703" t="s">
        <v>32</v>
      </c>
      <c r="O12703" t="s">
        <v>6282</v>
      </c>
    </row>
    <row r="12704" spans="1:15" x14ac:dyDescent="0.25">
      <c r="A12704">
        <v>8441</v>
      </c>
      <c r="B12704" t="s">
        <v>20722</v>
      </c>
      <c r="C12704" t="s">
        <v>1568</v>
      </c>
      <c r="D12704" t="s">
        <v>1569</v>
      </c>
      <c r="E12704">
        <v>960</v>
      </c>
      <c r="F12704">
        <v>24</v>
      </c>
      <c r="G12704" t="s">
        <v>20725</v>
      </c>
      <c r="H12704" t="s">
        <v>1571</v>
      </c>
      <c r="I12704" t="s">
        <v>393</v>
      </c>
      <c r="J12704" s="25">
        <v>45792</v>
      </c>
      <c r="K12704" s="25">
        <v>45792</v>
      </c>
      <c r="L12704" t="s">
        <v>4512</v>
      </c>
      <c r="M12704" t="s">
        <v>1570</v>
      </c>
      <c r="N12704" t="s">
        <v>32</v>
      </c>
      <c r="O12704" t="s">
        <v>6282</v>
      </c>
    </row>
    <row r="12705" spans="1:15" x14ac:dyDescent="0.25">
      <c r="A12705">
        <v>8442</v>
      </c>
      <c r="B12705" t="s">
        <v>20722</v>
      </c>
      <c r="C12705" t="s">
        <v>1568</v>
      </c>
      <c r="D12705" t="s">
        <v>1569</v>
      </c>
      <c r="E12705">
        <v>960</v>
      </c>
      <c r="F12705">
        <v>24</v>
      </c>
      <c r="G12705" t="s">
        <v>20726</v>
      </c>
      <c r="H12705" t="s">
        <v>1571</v>
      </c>
      <c r="I12705" t="s">
        <v>393</v>
      </c>
      <c r="J12705" s="25">
        <v>45792</v>
      </c>
      <c r="K12705" s="25">
        <v>45792</v>
      </c>
      <c r="L12705" t="s">
        <v>4512</v>
      </c>
      <c r="M12705" t="s">
        <v>1570</v>
      </c>
      <c r="N12705" t="s">
        <v>32</v>
      </c>
      <c r="O12705" t="s">
        <v>6282</v>
      </c>
    </row>
    <row r="12706" spans="1:15" x14ac:dyDescent="0.25">
      <c r="A12706">
        <v>8443</v>
      </c>
      <c r="B12706" t="s">
        <v>20722</v>
      </c>
      <c r="C12706" t="s">
        <v>1568</v>
      </c>
      <c r="D12706" t="s">
        <v>1569</v>
      </c>
      <c r="E12706">
        <v>960</v>
      </c>
      <c r="F12706">
        <v>24</v>
      </c>
      <c r="G12706" t="s">
        <v>20727</v>
      </c>
      <c r="H12706" t="s">
        <v>1571</v>
      </c>
      <c r="I12706" t="s">
        <v>393</v>
      </c>
      <c r="J12706" s="25">
        <v>45792</v>
      </c>
      <c r="K12706" s="25">
        <v>45792</v>
      </c>
      <c r="L12706" t="s">
        <v>4512</v>
      </c>
      <c r="M12706" t="s">
        <v>1570</v>
      </c>
      <c r="N12706" t="s">
        <v>32</v>
      </c>
      <c r="O12706" t="s">
        <v>6282</v>
      </c>
    </row>
    <row r="12707" spans="1:15" x14ac:dyDescent="0.25">
      <c r="A12707">
        <v>10548</v>
      </c>
      <c r="B12707" t="s">
        <v>20728</v>
      </c>
      <c r="C12707" t="s">
        <v>1568</v>
      </c>
      <c r="D12707" t="s">
        <v>1569</v>
      </c>
      <c r="E12707">
        <v>960</v>
      </c>
      <c r="F12707">
        <v>24</v>
      </c>
      <c r="G12707" t="s">
        <v>20729</v>
      </c>
      <c r="H12707" t="s">
        <v>1591</v>
      </c>
      <c r="I12707" t="s">
        <v>393</v>
      </c>
      <c r="J12707" s="25">
        <v>45831</v>
      </c>
      <c r="K12707" s="25">
        <v>45831</v>
      </c>
      <c r="L12707" t="s">
        <v>52</v>
      </c>
      <c r="M12707" t="s">
        <v>1570</v>
      </c>
      <c r="N12707" t="s">
        <v>32</v>
      </c>
      <c r="O12707" t="s">
        <v>6302</v>
      </c>
    </row>
    <row r="12708" spans="1:15" x14ac:dyDescent="0.25">
      <c r="A12708">
        <v>10549</v>
      </c>
      <c r="B12708" t="s">
        <v>20728</v>
      </c>
      <c r="C12708" t="s">
        <v>1568</v>
      </c>
      <c r="D12708" t="s">
        <v>1569</v>
      </c>
      <c r="E12708">
        <v>960</v>
      </c>
      <c r="F12708">
        <v>24</v>
      </c>
      <c r="G12708" t="s">
        <v>20730</v>
      </c>
      <c r="H12708" t="s">
        <v>1591</v>
      </c>
      <c r="I12708" t="s">
        <v>393</v>
      </c>
      <c r="J12708" s="25">
        <v>45831</v>
      </c>
      <c r="K12708" s="25">
        <v>45831</v>
      </c>
      <c r="L12708" t="s">
        <v>52</v>
      </c>
      <c r="M12708" t="s">
        <v>1570</v>
      </c>
      <c r="N12708" t="s">
        <v>32</v>
      </c>
      <c r="O12708" t="s">
        <v>6302</v>
      </c>
    </row>
    <row r="12709" spans="1:15" x14ac:dyDescent="0.25">
      <c r="A12709">
        <v>10550</v>
      </c>
      <c r="B12709" t="s">
        <v>20728</v>
      </c>
      <c r="C12709" t="s">
        <v>1568</v>
      </c>
      <c r="D12709" t="s">
        <v>1569</v>
      </c>
      <c r="E12709">
        <v>960</v>
      </c>
      <c r="F12709">
        <v>24</v>
      </c>
      <c r="G12709" t="s">
        <v>20731</v>
      </c>
      <c r="H12709" t="s">
        <v>1591</v>
      </c>
      <c r="I12709" t="s">
        <v>393</v>
      </c>
      <c r="J12709" s="25">
        <v>45831</v>
      </c>
      <c r="K12709" s="25">
        <v>45831</v>
      </c>
      <c r="L12709" t="s">
        <v>52</v>
      </c>
      <c r="M12709" t="s">
        <v>1570</v>
      </c>
      <c r="N12709" t="s">
        <v>32</v>
      </c>
      <c r="O12709" t="s">
        <v>6302</v>
      </c>
    </row>
    <row r="12710" spans="1:15" x14ac:dyDescent="0.25">
      <c r="A12710">
        <v>10551</v>
      </c>
      <c r="B12710" t="s">
        <v>20728</v>
      </c>
      <c r="C12710" t="s">
        <v>1568</v>
      </c>
      <c r="D12710" t="s">
        <v>1569</v>
      </c>
      <c r="E12710">
        <v>960</v>
      </c>
      <c r="F12710">
        <v>24</v>
      </c>
      <c r="G12710" t="s">
        <v>20732</v>
      </c>
      <c r="H12710" t="s">
        <v>1591</v>
      </c>
      <c r="I12710" t="s">
        <v>393</v>
      </c>
      <c r="J12710" s="25">
        <v>45831</v>
      </c>
      <c r="K12710" s="25">
        <v>45831</v>
      </c>
      <c r="L12710" t="s">
        <v>52</v>
      </c>
      <c r="M12710" t="s">
        <v>1570</v>
      </c>
      <c r="N12710" t="s">
        <v>32</v>
      </c>
      <c r="O12710" t="s">
        <v>6302</v>
      </c>
    </row>
    <row r="12711" spans="1:15" x14ac:dyDescent="0.25">
      <c r="A12711">
        <v>10552</v>
      </c>
      <c r="B12711" t="s">
        <v>20728</v>
      </c>
      <c r="C12711" t="s">
        <v>1568</v>
      </c>
      <c r="D12711" t="s">
        <v>1569</v>
      </c>
      <c r="E12711">
        <v>960</v>
      </c>
      <c r="F12711">
        <v>24</v>
      </c>
      <c r="G12711" t="s">
        <v>20733</v>
      </c>
      <c r="H12711" t="s">
        <v>1591</v>
      </c>
      <c r="I12711" t="s">
        <v>393</v>
      </c>
      <c r="J12711" s="25">
        <v>45831</v>
      </c>
      <c r="K12711" s="25">
        <v>45831</v>
      </c>
      <c r="L12711" t="s">
        <v>52</v>
      </c>
      <c r="M12711" t="s">
        <v>1570</v>
      </c>
      <c r="N12711" t="s">
        <v>32</v>
      </c>
      <c r="O12711" t="s">
        <v>6302</v>
      </c>
    </row>
    <row r="12712" spans="1:15" x14ac:dyDescent="0.25">
      <c r="A12712">
        <v>10553</v>
      </c>
      <c r="B12712" t="s">
        <v>20728</v>
      </c>
      <c r="C12712" t="s">
        <v>1568</v>
      </c>
      <c r="D12712" t="s">
        <v>1569</v>
      </c>
      <c r="E12712">
        <v>960</v>
      </c>
      <c r="F12712">
        <v>24</v>
      </c>
      <c r="G12712" t="s">
        <v>20734</v>
      </c>
      <c r="H12712" t="s">
        <v>1591</v>
      </c>
      <c r="I12712" t="s">
        <v>393</v>
      </c>
      <c r="J12712" s="25">
        <v>45831</v>
      </c>
      <c r="K12712" s="25">
        <v>45831</v>
      </c>
      <c r="L12712" t="s">
        <v>52</v>
      </c>
      <c r="M12712" t="s">
        <v>1570</v>
      </c>
      <c r="N12712" t="s">
        <v>32</v>
      </c>
      <c r="O12712" t="s">
        <v>6302</v>
      </c>
    </row>
    <row r="12713" spans="1:15" x14ac:dyDescent="0.25">
      <c r="A12713">
        <v>10554</v>
      </c>
      <c r="B12713" t="s">
        <v>20728</v>
      </c>
      <c r="C12713" t="s">
        <v>1568</v>
      </c>
      <c r="D12713" t="s">
        <v>1569</v>
      </c>
      <c r="E12713">
        <v>960</v>
      </c>
      <c r="F12713">
        <v>24</v>
      </c>
      <c r="G12713" t="s">
        <v>20735</v>
      </c>
      <c r="H12713" t="s">
        <v>1591</v>
      </c>
      <c r="I12713" t="s">
        <v>393</v>
      </c>
      <c r="J12713" s="25">
        <v>45831</v>
      </c>
      <c r="K12713" s="25">
        <v>45831</v>
      </c>
      <c r="L12713" t="s">
        <v>52</v>
      </c>
      <c r="M12713" t="s">
        <v>1570</v>
      </c>
      <c r="N12713" t="s">
        <v>32</v>
      </c>
      <c r="O12713" t="s">
        <v>6302</v>
      </c>
    </row>
    <row r="12714" spans="1:15" x14ac:dyDescent="0.25">
      <c r="A12714">
        <v>10555</v>
      </c>
      <c r="B12714" t="s">
        <v>20728</v>
      </c>
      <c r="C12714" t="s">
        <v>1568</v>
      </c>
      <c r="D12714" t="s">
        <v>1569</v>
      </c>
      <c r="E12714">
        <v>960</v>
      </c>
      <c r="F12714">
        <v>24</v>
      </c>
      <c r="G12714" t="s">
        <v>20736</v>
      </c>
      <c r="H12714" t="s">
        <v>1591</v>
      </c>
      <c r="I12714" t="s">
        <v>393</v>
      </c>
      <c r="J12714" s="25">
        <v>45831</v>
      </c>
      <c r="K12714" s="25">
        <v>45831</v>
      </c>
      <c r="L12714" t="s">
        <v>52</v>
      </c>
      <c r="M12714" t="s">
        <v>1570</v>
      </c>
      <c r="N12714" t="s">
        <v>32</v>
      </c>
      <c r="O12714" t="s">
        <v>6302</v>
      </c>
    </row>
    <row r="12715" spans="1:15" x14ac:dyDescent="0.25">
      <c r="A12715">
        <v>8444</v>
      </c>
      <c r="B12715" t="s">
        <v>20728</v>
      </c>
      <c r="C12715" t="s">
        <v>1568</v>
      </c>
      <c r="D12715" t="s">
        <v>1569</v>
      </c>
      <c r="E12715">
        <v>480</v>
      </c>
      <c r="F12715">
        <v>12</v>
      </c>
      <c r="G12715" t="s">
        <v>20737</v>
      </c>
      <c r="H12715" t="s">
        <v>1591</v>
      </c>
      <c r="I12715" t="s">
        <v>393</v>
      </c>
      <c r="J12715" s="25">
        <v>45831</v>
      </c>
      <c r="K12715" s="25">
        <v>45831</v>
      </c>
      <c r="L12715" t="s">
        <v>52</v>
      </c>
      <c r="M12715" t="s">
        <v>1570</v>
      </c>
      <c r="N12715" t="s">
        <v>32</v>
      </c>
      <c r="O12715" t="s">
        <v>6282</v>
      </c>
    </row>
    <row r="12716" spans="1:15" x14ac:dyDescent="0.25">
      <c r="A12716">
        <v>8445</v>
      </c>
      <c r="B12716" t="s">
        <v>20728</v>
      </c>
      <c r="C12716" t="s">
        <v>1568</v>
      </c>
      <c r="D12716" t="s">
        <v>1569</v>
      </c>
      <c r="E12716">
        <v>400</v>
      </c>
      <c r="F12716">
        <v>10</v>
      </c>
      <c r="G12716" t="s">
        <v>20738</v>
      </c>
      <c r="H12716" t="s">
        <v>1591</v>
      </c>
      <c r="I12716" t="s">
        <v>393</v>
      </c>
      <c r="J12716" s="25">
        <v>45831</v>
      </c>
      <c r="K12716" s="25">
        <v>45831</v>
      </c>
      <c r="L12716" t="s">
        <v>52</v>
      </c>
      <c r="M12716" t="s">
        <v>1570</v>
      </c>
      <c r="N12716" t="s">
        <v>32</v>
      </c>
      <c r="O12716" t="s">
        <v>6282</v>
      </c>
    </row>
    <row r="12717" spans="1:15" x14ac:dyDescent="0.25">
      <c r="A12717">
        <v>10556</v>
      </c>
      <c r="B12717" t="s">
        <v>20739</v>
      </c>
      <c r="C12717" t="s">
        <v>1568</v>
      </c>
      <c r="D12717" t="s">
        <v>1569</v>
      </c>
      <c r="E12717">
        <v>680</v>
      </c>
      <c r="F12717">
        <v>17</v>
      </c>
      <c r="G12717" t="s">
        <v>20740</v>
      </c>
      <c r="H12717" t="s">
        <v>1591</v>
      </c>
      <c r="I12717" t="s">
        <v>393</v>
      </c>
      <c r="J12717" s="25">
        <v>45838</v>
      </c>
      <c r="K12717" s="25">
        <v>45838</v>
      </c>
      <c r="L12717" t="s">
        <v>232</v>
      </c>
      <c r="M12717" t="s">
        <v>1570</v>
      </c>
      <c r="N12717" t="s">
        <v>32</v>
      </c>
      <c r="O12717" t="s">
        <v>6302</v>
      </c>
    </row>
    <row r="12718" spans="1:15" x14ac:dyDescent="0.25">
      <c r="A12718">
        <v>10557</v>
      </c>
      <c r="B12718" t="s">
        <v>20741</v>
      </c>
      <c r="C12718" t="s">
        <v>1568</v>
      </c>
      <c r="D12718" t="s">
        <v>1569</v>
      </c>
      <c r="E12718">
        <v>960</v>
      </c>
      <c r="F12718">
        <v>24</v>
      </c>
      <c r="G12718" t="s">
        <v>20742</v>
      </c>
      <c r="H12718" t="s">
        <v>1591</v>
      </c>
      <c r="I12718" t="s">
        <v>393</v>
      </c>
      <c r="J12718" s="25">
        <v>45849</v>
      </c>
      <c r="K12718" s="25">
        <v>45849</v>
      </c>
      <c r="L12718" t="s">
        <v>162</v>
      </c>
      <c r="M12718" t="s">
        <v>1570</v>
      </c>
      <c r="N12718" t="s">
        <v>32</v>
      </c>
      <c r="O12718" t="s">
        <v>6302</v>
      </c>
    </row>
    <row r="12719" spans="1:15" x14ac:dyDescent="0.25">
      <c r="A12719">
        <v>10559</v>
      </c>
      <c r="B12719" t="s">
        <v>20743</v>
      </c>
      <c r="C12719" t="s">
        <v>1568</v>
      </c>
      <c r="D12719" t="s">
        <v>1569</v>
      </c>
      <c r="E12719">
        <v>960</v>
      </c>
      <c r="F12719">
        <v>24</v>
      </c>
      <c r="G12719" t="s">
        <v>20744</v>
      </c>
      <c r="H12719" t="s">
        <v>1591</v>
      </c>
      <c r="I12719" t="s">
        <v>393</v>
      </c>
      <c r="J12719" s="25">
        <v>45849</v>
      </c>
      <c r="K12719" s="25">
        <v>45849</v>
      </c>
      <c r="L12719" t="s">
        <v>162</v>
      </c>
      <c r="M12719" t="s">
        <v>1570</v>
      </c>
      <c r="N12719" t="s">
        <v>32</v>
      </c>
      <c r="O12719" t="s">
        <v>6302</v>
      </c>
    </row>
    <row r="12720" spans="1:15" x14ac:dyDescent="0.25">
      <c r="A12720">
        <v>10558</v>
      </c>
      <c r="B12720" t="s">
        <v>20739</v>
      </c>
      <c r="C12720" t="s">
        <v>1568</v>
      </c>
      <c r="D12720" t="s">
        <v>1569</v>
      </c>
      <c r="E12720">
        <v>680</v>
      </c>
      <c r="F12720">
        <v>17</v>
      </c>
      <c r="G12720" t="s">
        <v>20745</v>
      </c>
      <c r="H12720" t="s">
        <v>1591</v>
      </c>
      <c r="I12720" t="s">
        <v>393</v>
      </c>
      <c r="J12720" s="25">
        <v>45849</v>
      </c>
      <c r="K12720" s="25">
        <v>45849</v>
      </c>
      <c r="L12720" t="s">
        <v>162</v>
      </c>
      <c r="M12720" t="s">
        <v>1570</v>
      </c>
      <c r="N12720" t="s">
        <v>32</v>
      </c>
      <c r="O12720" t="s">
        <v>6302</v>
      </c>
    </row>
    <row r="12721" spans="1:15" x14ac:dyDescent="0.25">
      <c r="A12721">
        <v>10540</v>
      </c>
      <c r="B12721" t="s">
        <v>20746</v>
      </c>
      <c r="C12721" t="s">
        <v>1568</v>
      </c>
      <c r="D12721" t="s">
        <v>1569</v>
      </c>
      <c r="E12721">
        <v>960</v>
      </c>
      <c r="F12721">
        <v>24</v>
      </c>
      <c r="G12721" t="s">
        <v>20747</v>
      </c>
      <c r="H12721" t="s">
        <v>1601</v>
      </c>
      <c r="I12721" t="s">
        <v>393</v>
      </c>
      <c r="J12721" s="25">
        <v>45903</v>
      </c>
      <c r="K12721" s="25">
        <v>45903</v>
      </c>
      <c r="L12721" t="s">
        <v>641</v>
      </c>
      <c r="M12721" t="s">
        <v>1570</v>
      </c>
      <c r="N12721" t="s">
        <v>32</v>
      </c>
      <c r="O12721" t="s">
        <v>6302</v>
      </c>
    </row>
    <row r="12722" spans="1:15" x14ac:dyDescent="0.25">
      <c r="A12722">
        <v>10541</v>
      </c>
      <c r="B12722" t="s">
        <v>20746</v>
      </c>
      <c r="C12722" t="s">
        <v>1568</v>
      </c>
      <c r="D12722" t="s">
        <v>1569</v>
      </c>
      <c r="E12722">
        <v>960</v>
      </c>
      <c r="F12722">
        <v>24</v>
      </c>
      <c r="G12722" t="s">
        <v>20748</v>
      </c>
      <c r="H12722" t="s">
        <v>1601</v>
      </c>
      <c r="I12722" t="s">
        <v>393</v>
      </c>
      <c r="J12722" s="25">
        <v>45903</v>
      </c>
      <c r="K12722" s="25">
        <v>45903</v>
      </c>
      <c r="L12722" t="s">
        <v>641</v>
      </c>
      <c r="M12722" t="s">
        <v>1570</v>
      </c>
      <c r="N12722" t="s">
        <v>32</v>
      </c>
      <c r="O12722" t="s">
        <v>6302</v>
      </c>
    </row>
    <row r="12723" spans="1:15" x14ac:dyDescent="0.25">
      <c r="A12723">
        <v>10542</v>
      </c>
      <c r="B12723" t="s">
        <v>20746</v>
      </c>
      <c r="C12723" t="s">
        <v>1568</v>
      </c>
      <c r="D12723" t="s">
        <v>1569</v>
      </c>
      <c r="E12723">
        <v>960</v>
      </c>
      <c r="F12723">
        <v>24</v>
      </c>
      <c r="G12723" t="s">
        <v>20749</v>
      </c>
      <c r="H12723" t="s">
        <v>1601</v>
      </c>
      <c r="I12723" t="s">
        <v>393</v>
      </c>
      <c r="J12723" s="25">
        <v>45903</v>
      </c>
      <c r="K12723" s="25">
        <v>45903</v>
      </c>
      <c r="L12723" t="s">
        <v>641</v>
      </c>
      <c r="M12723" t="s">
        <v>1570</v>
      </c>
      <c r="N12723" t="s">
        <v>32</v>
      </c>
      <c r="O12723" t="s">
        <v>6302</v>
      </c>
    </row>
    <row r="12724" spans="1:15" x14ac:dyDescent="0.25">
      <c r="A12724">
        <v>10543</v>
      </c>
      <c r="B12724" t="s">
        <v>20746</v>
      </c>
      <c r="C12724" t="s">
        <v>1568</v>
      </c>
      <c r="D12724" t="s">
        <v>1569</v>
      </c>
      <c r="E12724">
        <v>960</v>
      </c>
      <c r="F12724">
        <v>24</v>
      </c>
      <c r="G12724" t="s">
        <v>20750</v>
      </c>
      <c r="H12724" t="s">
        <v>1601</v>
      </c>
      <c r="I12724" t="s">
        <v>393</v>
      </c>
      <c r="J12724" s="25">
        <v>45903</v>
      </c>
      <c r="K12724" s="25">
        <v>45903</v>
      </c>
      <c r="L12724" t="s">
        <v>641</v>
      </c>
      <c r="M12724" t="s">
        <v>1570</v>
      </c>
      <c r="N12724" t="s">
        <v>32</v>
      </c>
      <c r="O12724" t="s">
        <v>6302</v>
      </c>
    </row>
    <row r="12725" spans="1:15" x14ac:dyDescent="0.25">
      <c r="A12725">
        <v>10544</v>
      </c>
      <c r="B12725" t="s">
        <v>20746</v>
      </c>
      <c r="C12725" t="s">
        <v>1568</v>
      </c>
      <c r="D12725" t="s">
        <v>1569</v>
      </c>
      <c r="E12725">
        <v>960</v>
      </c>
      <c r="F12725">
        <v>24</v>
      </c>
      <c r="G12725" t="s">
        <v>20751</v>
      </c>
      <c r="H12725" t="s">
        <v>1601</v>
      </c>
      <c r="I12725" t="s">
        <v>393</v>
      </c>
      <c r="J12725" s="25">
        <v>45903</v>
      </c>
      <c r="K12725" s="25">
        <v>45903</v>
      </c>
      <c r="L12725" t="s">
        <v>641</v>
      </c>
      <c r="M12725" t="s">
        <v>1570</v>
      </c>
      <c r="N12725" t="s">
        <v>32</v>
      </c>
      <c r="O12725" t="s">
        <v>6302</v>
      </c>
    </row>
    <row r="12726" spans="1:15" x14ac:dyDescent="0.25">
      <c r="A12726">
        <v>10545</v>
      </c>
      <c r="B12726" t="s">
        <v>20746</v>
      </c>
      <c r="C12726" t="s">
        <v>1568</v>
      </c>
      <c r="D12726" t="s">
        <v>1569</v>
      </c>
      <c r="E12726">
        <v>960</v>
      </c>
      <c r="F12726">
        <v>24</v>
      </c>
      <c r="G12726" t="s">
        <v>20752</v>
      </c>
      <c r="H12726" t="s">
        <v>1601</v>
      </c>
      <c r="I12726" t="s">
        <v>393</v>
      </c>
      <c r="J12726" s="25">
        <v>45903</v>
      </c>
      <c r="K12726" s="25">
        <v>45903</v>
      </c>
      <c r="L12726" t="s">
        <v>641</v>
      </c>
      <c r="M12726" t="s">
        <v>1570</v>
      </c>
      <c r="N12726" t="s">
        <v>32</v>
      </c>
      <c r="O12726" t="s">
        <v>6302</v>
      </c>
    </row>
    <row r="12727" spans="1:15" x14ac:dyDescent="0.25">
      <c r="A12727">
        <v>10546</v>
      </c>
      <c r="B12727" t="s">
        <v>20746</v>
      </c>
      <c r="C12727" t="s">
        <v>1568</v>
      </c>
      <c r="D12727" t="s">
        <v>1569</v>
      </c>
      <c r="E12727">
        <v>960</v>
      </c>
      <c r="F12727">
        <v>24</v>
      </c>
      <c r="G12727" t="s">
        <v>20753</v>
      </c>
      <c r="H12727" t="s">
        <v>1601</v>
      </c>
      <c r="I12727" t="s">
        <v>393</v>
      </c>
      <c r="J12727" s="25">
        <v>45903</v>
      </c>
      <c r="K12727" s="25">
        <v>45903</v>
      </c>
      <c r="L12727" t="s">
        <v>641</v>
      </c>
      <c r="M12727" t="s">
        <v>1570</v>
      </c>
      <c r="N12727" t="s">
        <v>32</v>
      </c>
      <c r="O12727" t="s">
        <v>6302</v>
      </c>
    </row>
    <row r="12728" spans="1:15" x14ac:dyDescent="0.25">
      <c r="A12728">
        <v>10547</v>
      </c>
      <c r="B12728" t="s">
        <v>20746</v>
      </c>
      <c r="C12728" t="s">
        <v>1568</v>
      </c>
      <c r="D12728" t="s">
        <v>1569</v>
      </c>
      <c r="E12728">
        <v>440</v>
      </c>
      <c r="F12728">
        <v>11</v>
      </c>
      <c r="G12728" t="s">
        <v>20754</v>
      </c>
      <c r="H12728" t="s">
        <v>1601</v>
      </c>
      <c r="I12728" t="s">
        <v>393</v>
      </c>
      <c r="J12728" s="25">
        <v>45903</v>
      </c>
      <c r="K12728" s="25">
        <v>45903</v>
      </c>
      <c r="L12728" t="s">
        <v>641</v>
      </c>
      <c r="M12728" t="s">
        <v>1570</v>
      </c>
      <c r="N12728" t="s">
        <v>32</v>
      </c>
      <c r="O12728" t="s">
        <v>6302</v>
      </c>
    </row>
    <row r="12729" spans="1:15" x14ac:dyDescent="0.25">
      <c r="A12729">
        <v>10570</v>
      </c>
      <c r="B12729" t="s">
        <v>20755</v>
      </c>
      <c r="C12729" t="s">
        <v>1568</v>
      </c>
      <c r="D12729" t="s">
        <v>1569</v>
      </c>
      <c r="E12729">
        <v>960</v>
      </c>
      <c r="F12729">
        <v>24</v>
      </c>
      <c r="G12729" t="s">
        <v>20756</v>
      </c>
      <c r="H12729" t="s">
        <v>20757</v>
      </c>
      <c r="I12729" t="s">
        <v>393</v>
      </c>
      <c r="J12729" s="25">
        <v>45971</v>
      </c>
      <c r="K12729" s="25">
        <v>45971</v>
      </c>
      <c r="L12729" t="s">
        <v>8752</v>
      </c>
      <c r="M12729" t="s">
        <v>1570</v>
      </c>
      <c r="N12729" t="s">
        <v>32</v>
      </c>
      <c r="O12729" t="s">
        <v>6302</v>
      </c>
    </row>
    <row r="12730" spans="1:15" x14ac:dyDescent="0.25">
      <c r="A12730">
        <v>10571</v>
      </c>
      <c r="B12730" t="s">
        <v>20755</v>
      </c>
      <c r="C12730" t="s">
        <v>1568</v>
      </c>
      <c r="D12730" t="s">
        <v>1569</v>
      </c>
      <c r="E12730">
        <v>960</v>
      </c>
      <c r="F12730">
        <v>24</v>
      </c>
      <c r="G12730" t="s">
        <v>20758</v>
      </c>
      <c r="H12730" t="s">
        <v>20757</v>
      </c>
      <c r="I12730" t="s">
        <v>393</v>
      </c>
      <c r="J12730" s="25">
        <v>45971</v>
      </c>
      <c r="K12730" s="25">
        <v>45971</v>
      </c>
      <c r="L12730" t="s">
        <v>8752</v>
      </c>
      <c r="M12730" t="s">
        <v>1570</v>
      </c>
      <c r="N12730" t="s">
        <v>32</v>
      </c>
      <c r="O12730" t="s">
        <v>6302</v>
      </c>
    </row>
    <row r="12731" spans="1:15" x14ac:dyDescent="0.25">
      <c r="A12731">
        <v>10572</v>
      </c>
      <c r="B12731" t="s">
        <v>20755</v>
      </c>
      <c r="C12731" t="s">
        <v>1568</v>
      </c>
      <c r="D12731" t="s">
        <v>1569</v>
      </c>
      <c r="E12731">
        <v>960</v>
      </c>
      <c r="F12731">
        <v>24</v>
      </c>
      <c r="G12731" t="s">
        <v>20759</v>
      </c>
      <c r="H12731" t="s">
        <v>20757</v>
      </c>
      <c r="I12731" t="s">
        <v>393</v>
      </c>
      <c r="J12731" s="25">
        <v>45971</v>
      </c>
      <c r="K12731" s="25">
        <v>45971</v>
      </c>
      <c r="L12731" t="s">
        <v>8752</v>
      </c>
      <c r="M12731" t="s">
        <v>1570</v>
      </c>
      <c r="N12731" t="s">
        <v>32</v>
      </c>
      <c r="O12731" t="s">
        <v>6302</v>
      </c>
    </row>
    <row r="12732" spans="1:15" x14ac:dyDescent="0.25">
      <c r="A12732">
        <v>10573</v>
      </c>
      <c r="B12732" t="s">
        <v>20755</v>
      </c>
      <c r="C12732" t="s">
        <v>1568</v>
      </c>
      <c r="D12732" t="s">
        <v>1569</v>
      </c>
      <c r="E12732">
        <v>960</v>
      </c>
      <c r="F12732">
        <v>24</v>
      </c>
      <c r="G12732" t="s">
        <v>20760</v>
      </c>
      <c r="H12732" t="s">
        <v>20757</v>
      </c>
      <c r="I12732" t="s">
        <v>393</v>
      </c>
      <c r="J12732" s="25">
        <v>45971</v>
      </c>
      <c r="K12732" s="25">
        <v>45971</v>
      </c>
      <c r="L12732" t="s">
        <v>8752</v>
      </c>
      <c r="M12732" t="s">
        <v>1570</v>
      </c>
      <c r="N12732" t="s">
        <v>32</v>
      </c>
      <c r="O12732" t="s">
        <v>6302</v>
      </c>
    </row>
    <row r="12733" spans="1:15" x14ac:dyDescent="0.25">
      <c r="A12733">
        <v>10574</v>
      </c>
      <c r="B12733" t="s">
        <v>20755</v>
      </c>
      <c r="C12733" t="s">
        <v>1568</v>
      </c>
      <c r="D12733" t="s">
        <v>1569</v>
      </c>
      <c r="E12733">
        <v>960</v>
      </c>
      <c r="F12733">
        <v>24</v>
      </c>
      <c r="G12733" t="s">
        <v>20761</v>
      </c>
      <c r="H12733" t="s">
        <v>20757</v>
      </c>
      <c r="I12733" t="s">
        <v>393</v>
      </c>
      <c r="J12733" s="25">
        <v>45971</v>
      </c>
      <c r="K12733" s="25">
        <v>45971</v>
      </c>
      <c r="L12733" t="s">
        <v>8752</v>
      </c>
      <c r="M12733" t="s">
        <v>1570</v>
      </c>
      <c r="N12733" t="s">
        <v>32</v>
      </c>
      <c r="O12733" t="s">
        <v>6302</v>
      </c>
    </row>
    <row r="12734" spans="1:15" x14ac:dyDescent="0.25">
      <c r="A12734">
        <v>10575</v>
      </c>
      <c r="B12734" t="s">
        <v>20755</v>
      </c>
      <c r="C12734" t="s">
        <v>1568</v>
      </c>
      <c r="D12734" t="s">
        <v>1569</v>
      </c>
      <c r="E12734">
        <v>960</v>
      </c>
      <c r="F12734">
        <v>24</v>
      </c>
      <c r="G12734" t="s">
        <v>20762</v>
      </c>
      <c r="H12734" t="s">
        <v>20757</v>
      </c>
      <c r="I12734" t="s">
        <v>393</v>
      </c>
      <c r="J12734" s="25">
        <v>45971</v>
      </c>
      <c r="K12734" s="25">
        <v>45971</v>
      </c>
      <c r="L12734" t="s">
        <v>8752</v>
      </c>
      <c r="M12734" t="s">
        <v>1570</v>
      </c>
      <c r="N12734" t="s">
        <v>32</v>
      </c>
      <c r="O12734" t="s">
        <v>6302</v>
      </c>
    </row>
    <row r="12735" spans="1:15" x14ac:dyDescent="0.25">
      <c r="A12735">
        <v>10576</v>
      </c>
      <c r="B12735" t="s">
        <v>20755</v>
      </c>
      <c r="C12735" t="s">
        <v>1568</v>
      </c>
      <c r="D12735" t="s">
        <v>1569</v>
      </c>
      <c r="E12735">
        <v>960</v>
      </c>
      <c r="F12735">
        <v>24</v>
      </c>
      <c r="G12735" t="s">
        <v>20763</v>
      </c>
      <c r="H12735" t="s">
        <v>20757</v>
      </c>
      <c r="I12735" t="s">
        <v>393</v>
      </c>
      <c r="J12735" s="25">
        <v>45971</v>
      </c>
      <c r="K12735" s="25">
        <v>45971</v>
      </c>
      <c r="L12735" t="s">
        <v>8752</v>
      </c>
      <c r="M12735" t="s">
        <v>1570</v>
      </c>
      <c r="N12735" t="s">
        <v>32</v>
      </c>
      <c r="O12735" t="s">
        <v>6302</v>
      </c>
    </row>
    <row r="12736" spans="1:15" x14ac:dyDescent="0.25">
      <c r="A12736">
        <v>10577</v>
      </c>
      <c r="B12736" t="s">
        <v>20755</v>
      </c>
      <c r="C12736" t="s">
        <v>1568</v>
      </c>
      <c r="D12736" t="s">
        <v>1569</v>
      </c>
      <c r="E12736">
        <v>960</v>
      </c>
      <c r="F12736">
        <v>24</v>
      </c>
      <c r="G12736" t="s">
        <v>20764</v>
      </c>
      <c r="H12736" t="s">
        <v>20757</v>
      </c>
      <c r="I12736" t="s">
        <v>393</v>
      </c>
      <c r="J12736" s="25">
        <v>45971</v>
      </c>
      <c r="K12736" s="25">
        <v>45971</v>
      </c>
      <c r="L12736" t="s">
        <v>8752</v>
      </c>
      <c r="M12736" t="s">
        <v>1570</v>
      </c>
      <c r="N12736" t="s">
        <v>32</v>
      </c>
      <c r="O12736" t="s">
        <v>6302</v>
      </c>
    </row>
    <row r="12737" spans="1:15" x14ac:dyDescent="0.25">
      <c r="A12737">
        <v>10578</v>
      </c>
      <c r="B12737" t="s">
        <v>20755</v>
      </c>
      <c r="C12737" t="s">
        <v>1568</v>
      </c>
      <c r="D12737" t="s">
        <v>1569</v>
      </c>
      <c r="E12737">
        <v>960</v>
      </c>
      <c r="F12737">
        <v>24</v>
      </c>
      <c r="G12737" t="s">
        <v>20765</v>
      </c>
      <c r="H12737" t="s">
        <v>20757</v>
      </c>
      <c r="I12737" t="s">
        <v>393</v>
      </c>
      <c r="J12737" s="25">
        <v>45971</v>
      </c>
      <c r="K12737" s="25">
        <v>45971</v>
      </c>
      <c r="L12737" t="s">
        <v>8752</v>
      </c>
      <c r="M12737" t="s">
        <v>1570</v>
      </c>
      <c r="N12737" t="s">
        <v>32</v>
      </c>
      <c r="O12737" t="s">
        <v>6302</v>
      </c>
    </row>
    <row r="12738" spans="1:15" x14ac:dyDescent="0.25">
      <c r="A12738">
        <v>10579</v>
      </c>
      <c r="B12738" t="s">
        <v>20755</v>
      </c>
      <c r="C12738" t="s">
        <v>1568</v>
      </c>
      <c r="D12738" t="s">
        <v>1569</v>
      </c>
      <c r="E12738">
        <v>800</v>
      </c>
      <c r="F12738">
        <v>20</v>
      </c>
      <c r="G12738" t="s">
        <v>20766</v>
      </c>
      <c r="H12738" t="s">
        <v>20757</v>
      </c>
      <c r="I12738" t="s">
        <v>393</v>
      </c>
      <c r="J12738" s="25">
        <v>45971</v>
      </c>
      <c r="K12738" s="25">
        <v>45971</v>
      </c>
      <c r="L12738" t="s">
        <v>8752</v>
      </c>
      <c r="M12738" t="s">
        <v>1570</v>
      </c>
      <c r="N12738" t="s">
        <v>32</v>
      </c>
      <c r="O12738" t="s">
        <v>6302</v>
      </c>
    </row>
    <row r="12739" spans="1:15" x14ac:dyDescent="0.25">
      <c r="A12739">
        <v>8446</v>
      </c>
      <c r="B12739" t="s">
        <v>20767</v>
      </c>
      <c r="C12739" t="s">
        <v>1568</v>
      </c>
      <c r="D12739" t="s">
        <v>1569</v>
      </c>
      <c r="E12739">
        <v>120</v>
      </c>
      <c r="F12739">
        <v>3</v>
      </c>
      <c r="G12739" t="s">
        <v>20768</v>
      </c>
      <c r="H12739" t="s">
        <v>20757</v>
      </c>
      <c r="I12739" t="s">
        <v>393</v>
      </c>
      <c r="J12739" s="25">
        <v>45994</v>
      </c>
      <c r="K12739" s="25">
        <v>45994</v>
      </c>
      <c r="L12739" t="s">
        <v>544</v>
      </c>
      <c r="M12739" t="s">
        <v>1570</v>
      </c>
      <c r="N12739" t="s">
        <v>32</v>
      </c>
      <c r="O12739" t="s">
        <v>6282</v>
      </c>
    </row>
    <row r="12740" spans="1:15" x14ac:dyDescent="0.25">
      <c r="A12740">
        <v>8447</v>
      </c>
      <c r="B12740" t="s">
        <v>20769</v>
      </c>
      <c r="C12740" t="s">
        <v>1572</v>
      </c>
      <c r="D12740" t="s">
        <v>1573</v>
      </c>
      <c r="E12740">
        <v>560</v>
      </c>
      <c r="F12740">
        <v>14</v>
      </c>
      <c r="G12740" t="s">
        <v>20770</v>
      </c>
      <c r="H12740" t="s">
        <v>5344</v>
      </c>
      <c r="I12740" t="s">
        <v>393</v>
      </c>
      <c r="J12740" s="25">
        <v>45763</v>
      </c>
      <c r="K12740" s="25">
        <v>45763</v>
      </c>
      <c r="L12740" t="s">
        <v>4785</v>
      </c>
      <c r="M12740" t="s">
        <v>1574</v>
      </c>
      <c r="N12740" t="s">
        <v>32</v>
      </c>
      <c r="O12740" t="s">
        <v>6282</v>
      </c>
    </row>
    <row r="12741" spans="1:15" x14ac:dyDescent="0.25">
      <c r="A12741">
        <v>8448</v>
      </c>
      <c r="B12741" t="s">
        <v>20739</v>
      </c>
      <c r="C12741" t="s">
        <v>1572</v>
      </c>
      <c r="D12741" t="s">
        <v>1573</v>
      </c>
      <c r="E12741">
        <v>960</v>
      </c>
      <c r="F12741">
        <v>24</v>
      </c>
      <c r="G12741" t="s">
        <v>20771</v>
      </c>
      <c r="H12741" t="s">
        <v>1571</v>
      </c>
      <c r="I12741" t="s">
        <v>393</v>
      </c>
      <c r="J12741" s="25">
        <v>45785</v>
      </c>
      <c r="K12741" s="25">
        <v>45785</v>
      </c>
      <c r="L12741" t="s">
        <v>5751</v>
      </c>
      <c r="M12741" t="s">
        <v>1574</v>
      </c>
      <c r="N12741" t="s">
        <v>32</v>
      </c>
      <c r="O12741" t="s">
        <v>6282</v>
      </c>
    </row>
    <row r="12742" spans="1:15" x14ac:dyDescent="0.25">
      <c r="A12742">
        <v>8449</v>
      </c>
      <c r="B12742" t="s">
        <v>20739</v>
      </c>
      <c r="C12742" t="s">
        <v>1572</v>
      </c>
      <c r="D12742" t="s">
        <v>1573</v>
      </c>
      <c r="E12742">
        <v>960</v>
      </c>
      <c r="F12742">
        <v>24</v>
      </c>
      <c r="G12742" t="s">
        <v>20772</v>
      </c>
      <c r="H12742" t="s">
        <v>1571</v>
      </c>
      <c r="I12742" t="s">
        <v>393</v>
      </c>
      <c r="J12742" s="25">
        <v>45785</v>
      </c>
      <c r="K12742" s="25">
        <v>45785</v>
      </c>
      <c r="L12742" t="s">
        <v>5751</v>
      </c>
      <c r="M12742" t="s">
        <v>1574</v>
      </c>
      <c r="N12742" t="s">
        <v>32</v>
      </c>
      <c r="O12742" t="s">
        <v>6282</v>
      </c>
    </row>
    <row r="12743" spans="1:15" x14ac:dyDescent="0.25">
      <c r="A12743">
        <v>8450</v>
      </c>
      <c r="B12743" t="s">
        <v>20739</v>
      </c>
      <c r="C12743" t="s">
        <v>1572</v>
      </c>
      <c r="D12743" t="s">
        <v>1573</v>
      </c>
      <c r="E12743">
        <v>960</v>
      </c>
      <c r="F12743">
        <v>24</v>
      </c>
      <c r="G12743" t="s">
        <v>20773</v>
      </c>
      <c r="H12743" t="s">
        <v>1571</v>
      </c>
      <c r="I12743" t="s">
        <v>393</v>
      </c>
      <c r="J12743" s="25">
        <v>45785</v>
      </c>
      <c r="K12743" s="25">
        <v>45785</v>
      </c>
      <c r="L12743" t="s">
        <v>5751</v>
      </c>
      <c r="M12743" t="s">
        <v>1574</v>
      </c>
      <c r="N12743" t="s">
        <v>32</v>
      </c>
      <c r="O12743" t="s">
        <v>6282</v>
      </c>
    </row>
    <row r="12744" spans="1:15" x14ac:dyDescent="0.25">
      <c r="A12744">
        <v>8451</v>
      </c>
      <c r="B12744" t="s">
        <v>20739</v>
      </c>
      <c r="C12744" t="s">
        <v>1572</v>
      </c>
      <c r="D12744" t="s">
        <v>1573</v>
      </c>
      <c r="E12744">
        <v>960</v>
      </c>
      <c r="F12744">
        <v>24</v>
      </c>
      <c r="G12744" t="s">
        <v>20774</v>
      </c>
      <c r="H12744" t="s">
        <v>1571</v>
      </c>
      <c r="I12744" t="s">
        <v>393</v>
      </c>
      <c r="J12744" s="25">
        <v>45785</v>
      </c>
      <c r="K12744" s="25">
        <v>45785</v>
      </c>
      <c r="L12744" t="s">
        <v>5751</v>
      </c>
      <c r="M12744" t="s">
        <v>1574</v>
      </c>
      <c r="N12744" t="s">
        <v>32</v>
      </c>
      <c r="O12744" t="s">
        <v>6282</v>
      </c>
    </row>
    <row r="12745" spans="1:15" x14ac:dyDescent="0.25">
      <c r="A12745">
        <v>8452</v>
      </c>
      <c r="B12745" t="s">
        <v>20739</v>
      </c>
      <c r="C12745" t="s">
        <v>1572</v>
      </c>
      <c r="D12745" t="s">
        <v>1573</v>
      </c>
      <c r="E12745">
        <v>520</v>
      </c>
      <c r="F12745">
        <v>13</v>
      </c>
      <c r="G12745" t="s">
        <v>20775</v>
      </c>
      <c r="H12745" t="s">
        <v>1571</v>
      </c>
      <c r="I12745" t="s">
        <v>393</v>
      </c>
      <c r="J12745" s="25">
        <v>45785</v>
      </c>
      <c r="K12745" s="25">
        <v>45785</v>
      </c>
      <c r="L12745" t="s">
        <v>5751</v>
      </c>
      <c r="M12745" t="s">
        <v>1574</v>
      </c>
      <c r="N12745" t="s">
        <v>32</v>
      </c>
      <c r="O12745" t="s">
        <v>6282</v>
      </c>
    </row>
    <row r="12746" spans="1:15" x14ac:dyDescent="0.25">
      <c r="A12746">
        <v>10581</v>
      </c>
      <c r="B12746" t="s">
        <v>20776</v>
      </c>
      <c r="C12746" t="s">
        <v>1572</v>
      </c>
      <c r="D12746" t="s">
        <v>1573</v>
      </c>
      <c r="E12746">
        <v>960</v>
      </c>
      <c r="F12746">
        <v>24</v>
      </c>
      <c r="G12746" t="s">
        <v>20777</v>
      </c>
      <c r="H12746" t="s">
        <v>1581</v>
      </c>
      <c r="I12746" t="s">
        <v>393</v>
      </c>
      <c r="J12746" s="25">
        <v>45803</v>
      </c>
      <c r="K12746" s="25">
        <v>45803</v>
      </c>
      <c r="L12746" t="s">
        <v>480</v>
      </c>
      <c r="M12746" t="s">
        <v>1574</v>
      </c>
      <c r="N12746" t="s">
        <v>32</v>
      </c>
      <c r="O12746" t="s">
        <v>6302</v>
      </c>
    </row>
    <row r="12747" spans="1:15" x14ac:dyDescent="0.25">
      <c r="A12747">
        <v>10582</v>
      </c>
      <c r="B12747" t="s">
        <v>20776</v>
      </c>
      <c r="C12747" t="s">
        <v>1572</v>
      </c>
      <c r="D12747" t="s">
        <v>1573</v>
      </c>
      <c r="E12747">
        <v>960</v>
      </c>
      <c r="F12747">
        <v>24</v>
      </c>
      <c r="G12747" t="s">
        <v>20778</v>
      </c>
      <c r="H12747" t="s">
        <v>1581</v>
      </c>
      <c r="I12747" t="s">
        <v>393</v>
      </c>
      <c r="J12747" s="25">
        <v>45803</v>
      </c>
      <c r="K12747" s="25">
        <v>45803</v>
      </c>
      <c r="L12747" t="s">
        <v>480</v>
      </c>
      <c r="M12747" t="s">
        <v>1574</v>
      </c>
      <c r="N12747" t="s">
        <v>32</v>
      </c>
      <c r="O12747" t="s">
        <v>6302</v>
      </c>
    </row>
    <row r="12748" spans="1:15" x14ac:dyDescent="0.25">
      <c r="A12748">
        <v>10583</v>
      </c>
      <c r="B12748" t="s">
        <v>20776</v>
      </c>
      <c r="C12748" t="s">
        <v>1572</v>
      </c>
      <c r="D12748" t="s">
        <v>1573</v>
      </c>
      <c r="E12748">
        <v>960</v>
      </c>
      <c r="F12748">
        <v>24</v>
      </c>
      <c r="G12748" t="s">
        <v>20779</v>
      </c>
      <c r="H12748" t="s">
        <v>1581</v>
      </c>
      <c r="I12748" t="s">
        <v>393</v>
      </c>
      <c r="J12748" s="25">
        <v>45803</v>
      </c>
      <c r="K12748" s="25">
        <v>45803</v>
      </c>
      <c r="L12748" t="s">
        <v>480</v>
      </c>
      <c r="M12748" t="s">
        <v>1574</v>
      </c>
      <c r="N12748" t="s">
        <v>32</v>
      </c>
      <c r="O12748" t="s">
        <v>6302</v>
      </c>
    </row>
    <row r="12749" spans="1:15" x14ac:dyDescent="0.25">
      <c r="A12749">
        <v>10584</v>
      </c>
      <c r="B12749" t="s">
        <v>20776</v>
      </c>
      <c r="C12749" t="s">
        <v>1572</v>
      </c>
      <c r="D12749" t="s">
        <v>1573</v>
      </c>
      <c r="E12749">
        <v>960</v>
      </c>
      <c r="F12749">
        <v>24</v>
      </c>
      <c r="G12749" t="s">
        <v>20780</v>
      </c>
      <c r="H12749" t="s">
        <v>1581</v>
      </c>
      <c r="I12749" t="s">
        <v>393</v>
      </c>
      <c r="J12749" s="25">
        <v>45803</v>
      </c>
      <c r="K12749" s="25">
        <v>45803</v>
      </c>
      <c r="L12749" t="s">
        <v>480</v>
      </c>
      <c r="M12749" t="s">
        <v>1574</v>
      </c>
      <c r="N12749" t="s">
        <v>32</v>
      </c>
      <c r="O12749" t="s">
        <v>6302</v>
      </c>
    </row>
    <row r="12750" spans="1:15" x14ac:dyDescent="0.25">
      <c r="A12750">
        <v>10585</v>
      </c>
      <c r="B12750" t="s">
        <v>20776</v>
      </c>
      <c r="C12750" t="s">
        <v>1572</v>
      </c>
      <c r="D12750" t="s">
        <v>1573</v>
      </c>
      <c r="E12750">
        <v>960</v>
      </c>
      <c r="F12750">
        <v>24</v>
      </c>
      <c r="G12750" t="s">
        <v>20781</v>
      </c>
      <c r="H12750" t="s">
        <v>1581</v>
      </c>
      <c r="I12750" t="s">
        <v>393</v>
      </c>
      <c r="J12750" s="25">
        <v>45803</v>
      </c>
      <c r="K12750" s="25">
        <v>45803</v>
      </c>
      <c r="L12750" t="s">
        <v>480</v>
      </c>
      <c r="M12750" t="s">
        <v>1574</v>
      </c>
      <c r="N12750" t="s">
        <v>32</v>
      </c>
      <c r="O12750" t="s">
        <v>6302</v>
      </c>
    </row>
    <row r="12751" spans="1:15" x14ac:dyDescent="0.25">
      <c r="A12751">
        <v>10586</v>
      </c>
      <c r="B12751" t="s">
        <v>20776</v>
      </c>
      <c r="C12751" t="s">
        <v>1572</v>
      </c>
      <c r="D12751" t="s">
        <v>1573</v>
      </c>
      <c r="E12751">
        <v>960</v>
      </c>
      <c r="F12751">
        <v>24</v>
      </c>
      <c r="G12751" t="s">
        <v>20782</v>
      </c>
      <c r="H12751" t="s">
        <v>1581</v>
      </c>
      <c r="I12751" t="s">
        <v>393</v>
      </c>
      <c r="J12751" s="25">
        <v>45803</v>
      </c>
      <c r="K12751" s="25">
        <v>45803</v>
      </c>
      <c r="L12751" t="s">
        <v>480</v>
      </c>
      <c r="M12751" t="s">
        <v>1574</v>
      </c>
      <c r="N12751" t="s">
        <v>32</v>
      </c>
      <c r="O12751" t="s">
        <v>6302</v>
      </c>
    </row>
    <row r="12752" spans="1:15" x14ac:dyDescent="0.25">
      <c r="A12752">
        <v>10587</v>
      </c>
      <c r="B12752" t="s">
        <v>20776</v>
      </c>
      <c r="C12752" t="s">
        <v>1572</v>
      </c>
      <c r="D12752" t="s">
        <v>1573</v>
      </c>
      <c r="E12752">
        <v>960</v>
      </c>
      <c r="F12752">
        <v>24</v>
      </c>
      <c r="G12752" t="s">
        <v>20783</v>
      </c>
      <c r="H12752" t="s">
        <v>1581</v>
      </c>
      <c r="I12752" t="s">
        <v>393</v>
      </c>
      <c r="J12752" s="25">
        <v>45803</v>
      </c>
      <c r="K12752" s="25">
        <v>45803</v>
      </c>
      <c r="L12752" t="s">
        <v>480</v>
      </c>
      <c r="M12752" t="s">
        <v>1574</v>
      </c>
      <c r="N12752" t="s">
        <v>32</v>
      </c>
      <c r="O12752" t="s">
        <v>6302</v>
      </c>
    </row>
    <row r="12753" spans="1:15" x14ac:dyDescent="0.25">
      <c r="A12753">
        <v>10588</v>
      </c>
      <c r="B12753" t="s">
        <v>20776</v>
      </c>
      <c r="C12753" t="s">
        <v>1572</v>
      </c>
      <c r="D12753" t="s">
        <v>1573</v>
      </c>
      <c r="E12753">
        <v>960</v>
      </c>
      <c r="F12753">
        <v>24</v>
      </c>
      <c r="G12753" t="s">
        <v>20784</v>
      </c>
      <c r="H12753" t="s">
        <v>1581</v>
      </c>
      <c r="I12753" t="s">
        <v>393</v>
      </c>
      <c r="J12753" s="25">
        <v>45803</v>
      </c>
      <c r="K12753" s="25">
        <v>45803</v>
      </c>
      <c r="L12753" t="s">
        <v>480</v>
      </c>
      <c r="M12753" t="s">
        <v>1574</v>
      </c>
      <c r="N12753" t="s">
        <v>32</v>
      </c>
      <c r="O12753" t="s">
        <v>6302</v>
      </c>
    </row>
    <row r="12754" spans="1:15" x14ac:dyDescent="0.25">
      <c r="A12754">
        <v>10589</v>
      </c>
      <c r="B12754" t="s">
        <v>20776</v>
      </c>
      <c r="C12754" t="s">
        <v>1572</v>
      </c>
      <c r="D12754" t="s">
        <v>1573</v>
      </c>
      <c r="E12754">
        <v>960</v>
      </c>
      <c r="F12754">
        <v>24</v>
      </c>
      <c r="G12754" t="s">
        <v>20785</v>
      </c>
      <c r="H12754" t="s">
        <v>1581</v>
      </c>
      <c r="I12754" t="s">
        <v>393</v>
      </c>
      <c r="J12754" s="25">
        <v>45803</v>
      </c>
      <c r="K12754" s="25">
        <v>45803</v>
      </c>
      <c r="L12754" t="s">
        <v>480</v>
      </c>
      <c r="M12754" t="s">
        <v>1574</v>
      </c>
      <c r="N12754" t="s">
        <v>32</v>
      </c>
      <c r="O12754" t="s">
        <v>6302</v>
      </c>
    </row>
    <row r="12755" spans="1:15" x14ac:dyDescent="0.25">
      <c r="A12755">
        <v>10590</v>
      </c>
      <c r="B12755" t="s">
        <v>20776</v>
      </c>
      <c r="C12755" t="s">
        <v>1572</v>
      </c>
      <c r="D12755" t="s">
        <v>1573</v>
      </c>
      <c r="E12755">
        <v>960</v>
      </c>
      <c r="F12755">
        <v>24</v>
      </c>
      <c r="G12755" t="s">
        <v>20786</v>
      </c>
      <c r="H12755" t="s">
        <v>1581</v>
      </c>
      <c r="I12755" t="s">
        <v>393</v>
      </c>
      <c r="J12755" s="25">
        <v>45803</v>
      </c>
      <c r="K12755" s="25">
        <v>45803</v>
      </c>
      <c r="L12755" t="s">
        <v>480</v>
      </c>
      <c r="M12755" t="s">
        <v>1574</v>
      </c>
      <c r="N12755" t="s">
        <v>32</v>
      </c>
      <c r="O12755" t="s">
        <v>6302</v>
      </c>
    </row>
    <row r="12756" spans="1:15" x14ac:dyDescent="0.25">
      <c r="A12756">
        <v>10591</v>
      </c>
      <c r="B12756" t="s">
        <v>20787</v>
      </c>
      <c r="C12756" t="s">
        <v>1572</v>
      </c>
      <c r="D12756" t="s">
        <v>1573</v>
      </c>
      <c r="E12756">
        <v>200</v>
      </c>
      <c r="F12756">
        <v>5</v>
      </c>
      <c r="G12756" t="s">
        <v>20788</v>
      </c>
      <c r="H12756" t="s">
        <v>1581</v>
      </c>
      <c r="I12756" t="s">
        <v>393</v>
      </c>
      <c r="J12756" s="25">
        <v>45803</v>
      </c>
      <c r="K12756" s="25">
        <v>45803</v>
      </c>
      <c r="L12756" t="s">
        <v>480</v>
      </c>
      <c r="M12756" t="s">
        <v>1574</v>
      </c>
      <c r="N12756" t="s">
        <v>32</v>
      </c>
      <c r="O12756" t="s">
        <v>6302</v>
      </c>
    </row>
    <row r="12757" spans="1:15" x14ac:dyDescent="0.25">
      <c r="A12757">
        <v>10580</v>
      </c>
      <c r="B12757" t="s">
        <v>20739</v>
      </c>
      <c r="C12757" t="s">
        <v>1572</v>
      </c>
      <c r="D12757" t="s">
        <v>1573</v>
      </c>
      <c r="E12757">
        <v>120</v>
      </c>
      <c r="F12757">
        <v>3</v>
      </c>
      <c r="G12757" t="s">
        <v>20789</v>
      </c>
      <c r="H12757" t="s">
        <v>1581</v>
      </c>
      <c r="I12757" t="s">
        <v>393</v>
      </c>
      <c r="J12757" s="25">
        <v>45810</v>
      </c>
      <c r="K12757" s="25">
        <v>45810</v>
      </c>
      <c r="L12757" t="s">
        <v>491</v>
      </c>
      <c r="M12757" t="s">
        <v>1574</v>
      </c>
      <c r="N12757" t="s">
        <v>32</v>
      </c>
      <c r="O12757" t="s">
        <v>6302</v>
      </c>
    </row>
    <row r="12758" spans="1:15" x14ac:dyDescent="0.25">
      <c r="A12758">
        <v>10592</v>
      </c>
      <c r="B12758" t="s">
        <v>20739</v>
      </c>
      <c r="C12758" t="s">
        <v>1572</v>
      </c>
      <c r="D12758" t="s">
        <v>1573</v>
      </c>
      <c r="E12758">
        <v>760</v>
      </c>
      <c r="F12758">
        <v>19</v>
      </c>
      <c r="G12758" t="s">
        <v>20790</v>
      </c>
      <c r="H12758" t="s">
        <v>1601</v>
      </c>
      <c r="I12758" t="s">
        <v>393</v>
      </c>
      <c r="J12758" s="25">
        <v>45903</v>
      </c>
      <c r="K12758" s="25">
        <v>45903</v>
      </c>
      <c r="L12758" t="s">
        <v>641</v>
      </c>
      <c r="M12758" t="s">
        <v>1574</v>
      </c>
      <c r="N12758" t="s">
        <v>32</v>
      </c>
      <c r="O12758" t="s">
        <v>6302</v>
      </c>
    </row>
    <row r="12759" spans="1:15" x14ac:dyDescent="0.25">
      <c r="A12759">
        <v>10593</v>
      </c>
      <c r="B12759" t="s">
        <v>20767</v>
      </c>
      <c r="C12759" t="s">
        <v>1572</v>
      </c>
      <c r="D12759" t="s">
        <v>1573</v>
      </c>
      <c r="E12759">
        <v>280</v>
      </c>
      <c r="F12759">
        <v>7</v>
      </c>
      <c r="G12759" t="s">
        <v>20791</v>
      </c>
      <c r="H12759" t="s">
        <v>20792</v>
      </c>
      <c r="I12759" t="s">
        <v>393</v>
      </c>
      <c r="J12759" s="25">
        <v>45941</v>
      </c>
      <c r="K12759" s="25">
        <v>45941</v>
      </c>
      <c r="L12759" t="s">
        <v>9859</v>
      </c>
      <c r="M12759" t="s">
        <v>1574</v>
      </c>
      <c r="N12759" t="s">
        <v>32</v>
      </c>
      <c r="O12759" t="s">
        <v>6302</v>
      </c>
    </row>
    <row r="12760" spans="1:15" x14ac:dyDescent="0.25">
      <c r="A12760">
        <v>10595</v>
      </c>
      <c r="B12760" t="s">
        <v>20793</v>
      </c>
      <c r="C12760" t="s">
        <v>1572</v>
      </c>
      <c r="D12760" t="s">
        <v>1573</v>
      </c>
      <c r="E12760">
        <v>960</v>
      </c>
      <c r="F12760">
        <v>24</v>
      </c>
      <c r="G12760" t="s">
        <v>20794</v>
      </c>
      <c r="H12760" t="s">
        <v>20792</v>
      </c>
      <c r="I12760" t="s">
        <v>393</v>
      </c>
      <c r="J12760" s="25">
        <v>45943</v>
      </c>
      <c r="K12760" s="25">
        <v>45943</v>
      </c>
      <c r="L12760" t="s">
        <v>14275</v>
      </c>
      <c r="M12760" t="s">
        <v>1574</v>
      </c>
      <c r="N12760" t="s">
        <v>32</v>
      </c>
      <c r="O12760" t="s">
        <v>6302</v>
      </c>
    </row>
    <row r="12761" spans="1:15" x14ac:dyDescent="0.25">
      <c r="A12761">
        <v>10598</v>
      </c>
      <c r="B12761" t="s">
        <v>20795</v>
      </c>
      <c r="C12761" t="s">
        <v>1572</v>
      </c>
      <c r="D12761" t="s">
        <v>1573</v>
      </c>
      <c r="E12761">
        <v>960</v>
      </c>
      <c r="F12761">
        <v>24</v>
      </c>
      <c r="G12761" t="s">
        <v>20796</v>
      </c>
      <c r="H12761" t="s">
        <v>20792</v>
      </c>
      <c r="I12761" t="s">
        <v>393</v>
      </c>
      <c r="J12761" s="25">
        <v>45943</v>
      </c>
      <c r="K12761" s="25">
        <v>45943</v>
      </c>
      <c r="L12761" t="s">
        <v>14275</v>
      </c>
      <c r="M12761" t="s">
        <v>1574</v>
      </c>
      <c r="N12761" t="s">
        <v>32</v>
      </c>
      <c r="O12761" t="s">
        <v>6302</v>
      </c>
    </row>
    <row r="12762" spans="1:15" x14ac:dyDescent="0.25">
      <c r="A12762">
        <v>10596</v>
      </c>
      <c r="B12762" t="s">
        <v>9983</v>
      </c>
      <c r="C12762" t="s">
        <v>1572</v>
      </c>
      <c r="D12762" t="s">
        <v>1573</v>
      </c>
      <c r="E12762">
        <v>720</v>
      </c>
      <c r="F12762">
        <v>18</v>
      </c>
      <c r="G12762" t="s">
        <v>20797</v>
      </c>
      <c r="H12762" t="s">
        <v>20792</v>
      </c>
      <c r="I12762" t="s">
        <v>393</v>
      </c>
      <c r="J12762" s="25">
        <v>45943</v>
      </c>
      <c r="K12762" s="25">
        <v>45943</v>
      </c>
      <c r="L12762" t="s">
        <v>14275</v>
      </c>
      <c r="M12762" t="s">
        <v>1574</v>
      </c>
      <c r="N12762" t="s">
        <v>32</v>
      </c>
      <c r="O12762" t="s">
        <v>6302</v>
      </c>
    </row>
    <row r="12763" spans="1:15" x14ac:dyDescent="0.25">
      <c r="A12763">
        <v>10597</v>
      </c>
      <c r="B12763" t="s">
        <v>20798</v>
      </c>
      <c r="C12763" t="s">
        <v>1572</v>
      </c>
      <c r="D12763" t="s">
        <v>1573</v>
      </c>
      <c r="E12763">
        <v>960</v>
      </c>
      <c r="F12763">
        <v>24</v>
      </c>
      <c r="G12763" t="s">
        <v>20799</v>
      </c>
      <c r="H12763" t="s">
        <v>20792</v>
      </c>
      <c r="I12763" t="s">
        <v>393</v>
      </c>
      <c r="J12763" s="25">
        <v>45943</v>
      </c>
      <c r="K12763" s="25">
        <v>45943</v>
      </c>
      <c r="L12763" t="s">
        <v>14275</v>
      </c>
      <c r="M12763" t="s">
        <v>1574</v>
      </c>
      <c r="N12763" t="s">
        <v>32</v>
      </c>
      <c r="O12763" t="s">
        <v>6302</v>
      </c>
    </row>
    <row r="12764" spans="1:15" x14ac:dyDescent="0.25">
      <c r="A12764">
        <v>10594</v>
      </c>
      <c r="B12764" t="s">
        <v>20800</v>
      </c>
      <c r="C12764" t="s">
        <v>1572</v>
      </c>
      <c r="D12764" t="s">
        <v>1573</v>
      </c>
      <c r="E12764">
        <v>960</v>
      </c>
      <c r="F12764">
        <v>24</v>
      </c>
      <c r="G12764" t="s">
        <v>20801</v>
      </c>
      <c r="H12764" t="s">
        <v>20792</v>
      </c>
      <c r="I12764" t="s">
        <v>393</v>
      </c>
      <c r="J12764" s="25">
        <v>45943</v>
      </c>
      <c r="K12764" s="25">
        <v>45943</v>
      </c>
      <c r="L12764" t="s">
        <v>14275</v>
      </c>
      <c r="M12764" t="s">
        <v>1574</v>
      </c>
      <c r="N12764" t="s">
        <v>32</v>
      </c>
      <c r="O12764" t="s">
        <v>6302</v>
      </c>
    </row>
    <row r="12765" spans="1:15" x14ac:dyDescent="0.25">
      <c r="A12765">
        <v>10608</v>
      </c>
      <c r="B12765" t="s">
        <v>20802</v>
      </c>
      <c r="C12765" t="s">
        <v>1572</v>
      </c>
      <c r="D12765" t="s">
        <v>1573</v>
      </c>
      <c r="E12765">
        <v>960</v>
      </c>
      <c r="F12765">
        <v>24</v>
      </c>
      <c r="G12765" t="s">
        <v>20803</v>
      </c>
      <c r="H12765" t="s">
        <v>20792</v>
      </c>
      <c r="I12765" t="s">
        <v>393</v>
      </c>
      <c r="J12765" s="25">
        <v>45965</v>
      </c>
      <c r="K12765" s="25">
        <v>45965</v>
      </c>
      <c r="L12765" t="s">
        <v>283</v>
      </c>
      <c r="M12765" t="s">
        <v>1574</v>
      </c>
      <c r="N12765" t="s">
        <v>32</v>
      </c>
      <c r="O12765" t="s">
        <v>6302</v>
      </c>
    </row>
    <row r="12766" spans="1:15" x14ac:dyDescent="0.25">
      <c r="A12766">
        <v>10609</v>
      </c>
      <c r="B12766" t="s">
        <v>20802</v>
      </c>
      <c r="C12766" t="s">
        <v>1572</v>
      </c>
      <c r="D12766" t="s">
        <v>1573</v>
      </c>
      <c r="E12766">
        <v>800</v>
      </c>
      <c r="F12766">
        <v>20</v>
      </c>
      <c r="G12766" t="s">
        <v>20804</v>
      </c>
      <c r="H12766" t="s">
        <v>20792</v>
      </c>
      <c r="I12766" t="s">
        <v>393</v>
      </c>
      <c r="J12766" s="25">
        <v>45965</v>
      </c>
      <c r="K12766" s="25">
        <v>45965</v>
      </c>
      <c r="L12766" t="s">
        <v>283</v>
      </c>
      <c r="M12766" t="s">
        <v>1574</v>
      </c>
      <c r="N12766" t="s">
        <v>32</v>
      </c>
      <c r="O12766" t="s">
        <v>6302</v>
      </c>
    </row>
    <row r="12767" spans="1:15" x14ac:dyDescent="0.25">
      <c r="A12767">
        <v>8453</v>
      </c>
      <c r="B12767" t="s">
        <v>20805</v>
      </c>
      <c r="C12767" t="s">
        <v>1575</v>
      </c>
      <c r="D12767" t="s">
        <v>1576</v>
      </c>
      <c r="E12767">
        <v>960</v>
      </c>
      <c r="F12767">
        <v>24</v>
      </c>
      <c r="G12767" t="s">
        <v>20806</v>
      </c>
      <c r="H12767" t="s">
        <v>5865</v>
      </c>
      <c r="I12767" t="s">
        <v>393</v>
      </c>
      <c r="J12767" s="25">
        <v>45763</v>
      </c>
      <c r="K12767" s="25">
        <v>45763</v>
      </c>
      <c r="L12767" t="s">
        <v>4785</v>
      </c>
      <c r="M12767" t="s">
        <v>1577</v>
      </c>
      <c r="N12767" t="s">
        <v>32</v>
      </c>
      <c r="O12767" t="s">
        <v>6282</v>
      </c>
    </row>
    <row r="12768" spans="1:15" x14ac:dyDescent="0.25">
      <c r="A12768">
        <v>8454</v>
      </c>
      <c r="B12768" t="s">
        <v>20805</v>
      </c>
      <c r="C12768" t="s">
        <v>1575</v>
      </c>
      <c r="D12768" t="s">
        <v>1576</v>
      </c>
      <c r="E12768">
        <v>960</v>
      </c>
      <c r="F12768">
        <v>24</v>
      </c>
      <c r="G12768" t="s">
        <v>20807</v>
      </c>
      <c r="H12768" t="s">
        <v>5865</v>
      </c>
      <c r="I12768" t="s">
        <v>393</v>
      </c>
      <c r="J12768" s="25">
        <v>45763</v>
      </c>
      <c r="K12768" s="25">
        <v>45763</v>
      </c>
      <c r="L12768" t="s">
        <v>4785</v>
      </c>
      <c r="M12768" t="s">
        <v>1577</v>
      </c>
      <c r="N12768" t="s">
        <v>32</v>
      </c>
      <c r="O12768" t="s">
        <v>6282</v>
      </c>
    </row>
    <row r="12769" spans="1:15" x14ac:dyDescent="0.25">
      <c r="A12769">
        <v>8455</v>
      </c>
      <c r="B12769" t="s">
        <v>20805</v>
      </c>
      <c r="C12769" t="s">
        <v>1575</v>
      </c>
      <c r="D12769" t="s">
        <v>1576</v>
      </c>
      <c r="E12769">
        <v>960</v>
      </c>
      <c r="F12769">
        <v>24</v>
      </c>
      <c r="G12769" t="s">
        <v>20808</v>
      </c>
      <c r="H12769" t="s">
        <v>5865</v>
      </c>
      <c r="I12769" t="s">
        <v>393</v>
      </c>
      <c r="J12769" s="25">
        <v>45763</v>
      </c>
      <c r="K12769" s="25">
        <v>45763</v>
      </c>
      <c r="L12769" t="s">
        <v>4785</v>
      </c>
      <c r="M12769" t="s">
        <v>1577</v>
      </c>
      <c r="N12769" t="s">
        <v>32</v>
      </c>
      <c r="O12769" t="s">
        <v>6282</v>
      </c>
    </row>
    <row r="12770" spans="1:15" x14ac:dyDescent="0.25">
      <c r="A12770">
        <v>8456</v>
      </c>
      <c r="B12770" t="s">
        <v>20805</v>
      </c>
      <c r="C12770" t="s">
        <v>1575</v>
      </c>
      <c r="D12770" t="s">
        <v>1576</v>
      </c>
      <c r="E12770">
        <v>960</v>
      </c>
      <c r="F12770">
        <v>24</v>
      </c>
      <c r="G12770" t="s">
        <v>20809</v>
      </c>
      <c r="H12770" t="s">
        <v>5865</v>
      </c>
      <c r="I12770" t="s">
        <v>393</v>
      </c>
      <c r="J12770" s="25">
        <v>45763</v>
      </c>
      <c r="K12770" s="25">
        <v>45763</v>
      </c>
      <c r="L12770" t="s">
        <v>4785</v>
      </c>
      <c r="M12770" t="s">
        <v>1577</v>
      </c>
      <c r="N12770" t="s">
        <v>32</v>
      </c>
      <c r="O12770" t="s">
        <v>6282</v>
      </c>
    </row>
    <row r="12771" spans="1:15" x14ac:dyDescent="0.25">
      <c r="A12771">
        <v>8457</v>
      </c>
      <c r="B12771" t="s">
        <v>20805</v>
      </c>
      <c r="C12771" t="s">
        <v>1575</v>
      </c>
      <c r="D12771" t="s">
        <v>1576</v>
      </c>
      <c r="E12771">
        <v>600</v>
      </c>
      <c r="F12771">
        <v>15</v>
      </c>
      <c r="G12771" t="s">
        <v>20810</v>
      </c>
      <c r="H12771" t="s">
        <v>5865</v>
      </c>
      <c r="I12771" t="s">
        <v>393</v>
      </c>
      <c r="J12771" s="25">
        <v>45763</v>
      </c>
      <c r="K12771" s="25">
        <v>45763</v>
      </c>
      <c r="L12771" t="s">
        <v>4785</v>
      </c>
      <c r="M12771" t="s">
        <v>1577</v>
      </c>
      <c r="N12771" t="s">
        <v>32</v>
      </c>
      <c r="O12771" t="s">
        <v>6282</v>
      </c>
    </row>
    <row r="12772" spans="1:15" x14ac:dyDescent="0.25">
      <c r="A12772">
        <v>8458</v>
      </c>
      <c r="B12772" t="s">
        <v>15865</v>
      </c>
      <c r="C12772" t="s">
        <v>1575</v>
      </c>
      <c r="D12772" t="s">
        <v>1576</v>
      </c>
      <c r="E12772">
        <v>960</v>
      </c>
      <c r="F12772">
        <v>24</v>
      </c>
      <c r="G12772" t="s">
        <v>20811</v>
      </c>
      <c r="H12772" t="s">
        <v>5859</v>
      </c>
      <c r="I12772" t="s">
        <v>393</v>
      </c>
      <c r="J12772" s="25">
        <v>45763</v>
      </c>
      <c r="K12772" s="25">
        <v>45763</v>
      </c>
      <c r="L12772" t="s">
        <v>4785</v>
      </c>
      <c r="M12772" t="s">
        <v>1577</v>
      </c>
      <c r="N12772" t="s">
        <v>32</v>
      </c>
      <c r="O12772" t="s">
        <v>6282</v>
      </c>
    </row>
    <row r="12773" spans="1:15" x14ac:dyDescent="0.25">
      <c r="A12773">
        <v>8459</v>
      </c>
      <c r="B12773" t="s">
        <v>20812</v>
      </c>
      <c r="C12773" t="s">
        <v>1575</v>
      </c>
      <c r="D12773" t="s">
        <v>1576</v>
      </c>
      <c r="E12773">
        <v>360</v>
      </c>
      <c r="F12773">
        <v>9</v>
      </c>
      <c r="G12773" t="s">
        <v>20813</v>
      </c>
      <c r="H12773" t="s">
        <v>5859</v>
      </c>
      <c r="I12773" t="s">
        <v>393</v>
      </c>
      <c r="J12773" s="25">
        <v>45763</v>
      </c>
      <c r="K12773" s="25">
        <v>45763</v>
      </c>
      <c r="L12773" t="s">
        <v>4785</v>
      </c>
      <c r="M12773" t="s">
        <v>1577</v>
      </c>
      <c r="N12773" t="s">
        <v>32</v>
      </c>
      <c r="O12773" t="s">
        <v>6282</v>
      </c>
    </row>
    <row r="12774" spans="1:15" x14ac:dyDescent="0.25">
      <c r="A12774">
        <v>8460</v>
      </c>
      <c r="B12774" t="s">
        <v>20814</v>
      </c>
      <c r="C12774" t="s">
        <v>1575</v>
      </c>
      <c r="D12774" t="s">
        <v>1576</v>
      </c>
      <c r="E12774">
        <v>960</v>
      </c>
      <c r="F12774">
        <v>24</v>
      </c>
      <c r="G12774" t="s">
        <v>20815</v>
      </c>
      <c r="H12774" t="s">
        <v>5859</v>
      </c>
      <c r="I12774" t="s">
        <v>393</v>
      </c>
      <c r="J12774" s="25">
        <v>45764</v>
      </c>
      <c r="K12774" s="25">
        <v>45764</v>
      </c>
      <c r="L12774" t="s">
        <v>5278</v>
      </c>
      <c r="M12774" t="s">
        <v>1577</v>
      </c>
      <c r="N12774" t="s">
        <v>32</v>
      </c>
      <c r="O12774" t="s">
        <v>6282</v>
      </c>
    </row>
    <row r="12775" spans="1:15" x14ac:dyDescent="0.25">
      <c r="A12775">
        <v>8461</v>
      </c>
      <c r="B12775" t="s">
        <v>20814</v>
      </c>
      <c r="C12775" t="s">
        <v>1575</v>
      </c>
      <c r="D12775" t="s">
        <v>1576</v>
      </c>
      <c r="E12775">
        <v>960</v>
      </c>
      <c r="F12775">
        <v>24</v>
      </c>
      <c r="G12775" t="s">
        <v>20816</v>
      </c>
      <c r="H12775" t="s">
        <v>5859</v>
      </c>
      <c r="I12775" t="s">
        <v>393</v>
      </c>
      <c r="J12775" s="25">
        <v>45764</v>
      </c>
      <c r="K12775" s="25">
        <v>45764</v>
      </c>
      <c r="L12775" t="s">
        <v>5278</v>
      </c>
      <c r="M12775" t="s">
        <v>1577</v>
      </c>
      <c r="N12775" t="s">
        <v>32</v>
      </c>
      <c r="O12775" t="s">
        <v>6282</v>
      </c>
    </row>
    <row r="12776" spans="1:15" x14ac:dyDescent="0.25">
      <c r="A12776">
        <v>8462</v>
      </c>
      <c r="B12776" t="s">
        <v>20814</v>
      </c>
      <c r="C12776" t="s">
        <v>1575</v>
      </c>
      <c r="D12776" t="s">
        <v>1576</v>
      </c>
      <c r="E12776">
        <v>960</v>
      </c>
      <c r="F12776">
        <v>24</v>
      </c>
      <c r="G12776" t="s">
        <v>20817</v>
      </c>
      <c r="H12776" t="s">
        <v>5859</v>
      </c>
      <c r="I12776" t="s">
        <v>393</v>
      </c>
      <c r="J12776" s="25">
        <v>45764</v>
      </c>
      <c r="K12776" s="25">
        <v>45764</v>
      </c>
      <c r="L12776" t="s">
        <v>5278</v>
      </c>
      <c r="M12776" t="s">
        <v>1577</v>
      </c>
      <c r="N12776" t="s">
        <v>32</v>
      </c>
      <c r="O12776" t="s">
        <v>6282</v>
      </c>
    </row>
    <row r="12777" spans="1:15" x14ac:dyDescent="0.25">
      <c r="A12777">
        <v>8463</v>
      </c>
      <c r="B12777" t="s">
        <v>20814</v>
      </c>
      <c r="C12777" t="s">
        <v>1575</v>
      </c>
      <c r="D12777" t="s">
        <v>1576</v>
      </c>
      <c r="E12777">
        <v>960</v>
      </c>
      <c r="F12777">
        <v>24</v>
      </c>
      <c r="G12777" t="s">
        <v>20818</v>
      </c>
      <c r="H12777" t="s">
        <v>5859</v>
      </c>
      <c r="I12777" t="s">
        <v>393</v>
      </c>
      <c r="J12777" s="25">
        <v>45764</v>
      </c>
      <c r="K12777" s="25">
        <v>45764</v>
      </c>
      <c r="L12777" t="s">
        <v>5278</v>
      </c>
      <c r="M12777" t="s">
        <v>1577</v>
      </c>
      <c r="N12777" t="s">
        <v>32</v>
      </c>
      <c r="O12777" t="s">
        <v>6282</v>
      </c>
    </row>
    <row r="12778" spans="1:15" x14ac:dyDescent="0.25">
      <c r="A12778">
        <v>8464</v>
      </c>
      <c r="B12778" t="s">
        <v>20819</v>
      </c>
      <c r="C12778" t="s">
        <v>1575</v>
      </c>
      <c r="D12778" t="s">
        <v>1576</v>
      </c>
      <c r="E12778">
        <v>960</v>
      </c>
      <c r="F12778">
        <v>24</v>
      </c>
      <c r="G12778" t="s">
        <v>20820</v>
      </c>
      <c r="H12778" t="s">
        <v>5865</v>
      </c>
      <c r="I12778" t="s">
        <v>393</v>
      </c>
      <c r="J12778" s="25">
        <v>45766</v>
      </c>
      <c r="K12778" s="25">
        <v>45766</v>
      </c>
      <c r="L12778" t="s">
        <v>4758</v>
      </c>
      <c r="M12778" t="s">
        <v>1577</v>
      </c>
      <c r="N12778" t="s">
        <v>32</v>
      </c>
      <c r="O12778" t="s">
        <v>6282</v>
      </c>
    </row>
    <row r="12779" spans="1:15" x14ac:dyDescent="0.25">
      <c r="A12779">
        <v>8465</v>
      </c>
      <c r="B12779" t="s">
        <v>20819</v>
      </c>
      <c r="C12779" t="s">
        <v>1575</v>
      </c>
      <c r="D12779" t="s">
        <v>1576</v>
      </c>
      <c r="E12779">
        <v>960</v>
      </c>
      <c r="F12779">
        <v>24</v>
      </c>
      <c r="G12779" t="s">
        <v>20821</v>
      </c>
      <c r="H12779" t="s">
        <v>5865</v>
      </c>
      <c r="I12779" t="s">
        <v>393</v>
      </c>
      <c r="J12779" s="25">
        <v>45766</v>
      </c>
      <c r="K12779" s="25">
        <v>45766</v>
      </c>
      <c r="L12779" t="s">
        <v>4758</v>
      </c>
      <c r="M12779" t="s">
        <v>1577</v>
      </c>
      <c r="N12779" t="s">
        <v>32</v>
      </c>
      <c r="O12779" t="s">
        <v>6282</v>
      </c>
    </row>
    <row r="12780" spans="1:15" x14ac:dyDescent="0.25">
      <c r="A12780">
        <v>8466</v>
      </c>
      <c r="B12780" t="s">
        <v>20819</v>
      </c>
      <c r="C12780" t="s">
        <v>1575</v>
      </c>
      <c r="D12780" t="s">
        <v>1576</v>
      </c>
      <c r="E12780">
        <v>960</v>
      </c>
      <c r="F12780">
        <v>24</v>
      </c>
      <c r="G12780" t="s">
        <v>20822</v>
      </c>
      <c r="H12780" t="s">
        <v>5865</v>
      </c>
      <c r="I12780" t="s">
        <v>393</v>
      </c>
      <c r="J12780" s="25">
        <v>45766</v>
      </c>
      <c r="K12780" s="25">
        <v>45766</v>
      </c>
      <c r="L12780" t="s">
        <v>4758</v>
      </c>
      <c r="M12780" t="s">
        <v>1577</v>
      </c>
      <c r="N12780" t="s">
        <v>32</v>
      </c>
      <c r="O12780" t="s">
        <v>6282</v>
      </c>
    </row>
    <row r="12781" spans="1:15" x14ac:dyDescent="0.25">
      <c r="A12781">
        <v>8467</v>
      </c>
      <c r="B12781" t="s">
        <v>20814</v>
      </c>
      <c r="C12781" t="s">
        <v>1575</v>
      </c>
      <c r="D12781" t="s">
        <v>1576</v>
      </c>
      <c r="E12781">
        <v>960</v>
      </c>
      <c r="F12781">
        <v>24</v>
      </c>
      <c r="G12781" t="s">
        <v>20823</v>
      </c>
      <c r="H12781" t="s">
        <v>5865</v>
      </c>
      <c r="I12781" t="s">
        <v>393</v>
      </c>
      <c r="J12781" s="25">
        <v>45766</v>
      </c>
      <c r="K12781" s="25">
        <v>45766</v>
      </c>
      <c r="L12781" t="s">
        <v>4758</v>
      </c>
      <c r="M12781" t="s">
        <v>1577</v>
      </c>
      <c r="N12781" t="s">
        <v>32</v>
      </c>
      <c r="O12781" t="s">
        <v>6282</v>
      </c>
    </row>
    <row r="12782" spans="1:15" x14ac:dyDescent="0.25">
      <c r="A12782">
        <v>8468</v>
      </c>
      <c r="B12782" t="s">
        <v>20722</v>
      </c>
      <c r="C12782" t="s">
        <v>1575</v>
      </c>
      <c r="D12782" t="s">
        <v>1576</v>
      </c>
      <c r="E12782">
        <v>960</v>
      </c>
      <c r="F12782">
        <v>24</v>
      </c>
      <c r="G12782" t="s">
        <v>20824</v>
      </c>
      <c r="H12782" t="s">
        <v>5865</v>
      </c>
      <c r="I12782" t="s">
        <v>393</v>
      </c>
      <c r="J12782" s="25">
        <v>45766</v>
      </c>
      <c r="K12782" s="25">
        <v>45766</v>
      </c>
      <c r="L12782" t="s">
        <v>4758</v>
      </c>
      <c r="M12782" t="s">
        <v>1577</v>
      </c>
      <c r="N12782" t="s">
        <v>32</v>
      </c>
      <c r="O12782" t="s">
        <v>6282</v>
      </c>
    </row>
    <row r="12783" spans="1:15" x14ac:dyDescent="0.25">
      <c r="A12783">
        <v>8469</v>
      </c>
      <c r="B12783" t="s">
        <v>20819</v>
      </c>
      <c r="C12783" t="s">
        <v>1575</v>
      </c>
      <c r="D12783" t="s">
        <v>1576</v>
      </c>
      <c r="E12783">
        <v>960</v>
      </c>
      <c r="F12783">
        <v>24</v>
      </c>
      <c r="G12783" t="s">
        <v>20825</v>
      </c>
      <c r="H12783" t="s">
        <v>5865</v>
      </c>
      <c r="I12783" t="s">
        <v>393</v>
      </c>
      <c r="J12783" s="25">
        <v>45766</v>
      </c>
      <c r="K12783" s="25">
        <v>45766</v>
      </c>
      <c r="L12783" t="s">
        <v>4758</v>
      </c>
      <c r="M12783" t="s">
        <v>1577</v>
      </c>
      <c r="N12783" t="s">
        <v>32</v>
      </c>
      <c r="O12783" t="s">
        <v>6282</v>
      </c>
    </row>
    <row r="12784" spans="1:15" x14ac:dyDescent="0.25">
      <c r="A12784">
        <v>8470</v>
      </c>
      <c r="B12784" t="s">
        <v>20819</v>
      </c>
      <c r="C12784" t="s">
        <v>1575</v>
      </c>
      <c r="D12784" t="s">
        <v>1576</v>
      </c>
      <c r="E12784">
        <v>960</v>
      </c>
      <c r="F12784">
        <v>24</v>
      </c>
      <c r="G12784" t="s">
        <v>20826</v>
      </c>
      <c r="H12784" t="s">
        <v>5865</v>
      </c>
      <c r="I12784" t="s">
        <v>393</v>
      </c>
      <c r="J12784" s="25">
        <v>45766</v>
      </c>
      <c r="K12784" s="25">
        <v>45766</v>
      </c>
      <c r="L12784" t="s">
        <v>4758</v>
      </c>
      <c r="M12784" t="s">
        <v>1577</v>
      </c>
      <c r="N12784" t="s">
        <v>32</v>
      </c>
      <c r="O12784" t="s">
        <v>6282</v>
      </c>
    </row>
    <row r="12785" spans="1:15" x14ac:dyDescent="0.25">
      <c r="A12785">
        <v>8471</v>
      </c>
      <c r="B12785" t="s">
        <v>20819</v>
      </c>
      <c r="C12785" t="s">
        <v>1575</v>
      </c>
      <c r="D12785" t="s">
        <v>1576</v>
      </c>
      <c r="E12785">
        <v>960</v>
      </c>
      <c r="F12785">
        <v>24</v>
      </c>
      <c r="G12785" t="s">
        <v>20827</v>
      </c>
      <c r="H12785" t="s">
        <v>5865</v>
      </c>
      <c r="I12785" t="s">
        <v>393</v>
      </c>
      <c r="J12785" s="25">
        <v>45766</v>
      </c>
      <c r="K12785" s="25">
        <v>45766</v>
      </c>
      <c r="L12785" t="s">
        <v>4758</v>
      </c>
      <c r="M12785" t="s">
        <v>1577</v>
      </c>
      <c r="N12785" t="s">
        <v>32</v>
      </c>
      <c r="O12785" t="s">
        <v>6282</v>
      </c>
    </row>
    <row r="12786" spans="1:15" x14ac:dyDescent="0.25">
      <c r="A12786">
        <v>8472</v>
      </c>
      <c r="B12786" t="s">
        <v>20814</v>
      </c>
      <c r="C12786" t="s">
        <v>1575</v>
      </c>
      <c r="D12786" t="s">
        <v>1576</v>
      </c>
      <c r="E12786">
        <v>960</v>
      </c>
      <c r="F12786">
        <v>24</v>
      </c>
      <c r="G12786" t="s">
        <v>20828</v>
      </c>
      <c r="H12786" t="s">
        <v>5865</v>
      </c>
      <c r="I12786" t="s">
        <v>393</v>
      </c>
      <c r="J12786" s="25">
        <v>45766</v>
      </c>
      <c r="K12786" s="25">
        <v>45766</v>
      </c>
      <c r="L12786" t="s">
        <v>4758</v>
      </c>
      <c r="M12786" t="s">
        <v>1577</v>
      </c>
      <c r="N12786" t="s">
        <v>32</v>
      </c>
      <c r="O12786" t="s">
        <v>6282</v>
      </c>
    </row>
    <row r="12787" spans="1:15" x14ac:dyDescent="0.25">
      <c r="A12787">
        <v>8473</v>
      </c>
      <c r="B12787" t="s">
        <v>20819</v>
      </c>
      <c r="C12787" t="s">
        <v>1575</v>
      </c>
      <c r="D12787" t="s">
        <v>1576</v>
      </c>
      <c r="E12787">
        <v>960</v>
      </c>
      <c r="F12787">
        <v>24</v>
      </c>
      <c r="G12787" t="s">
        <v>20829</v>
      </c>
      <c r="H12787" t="s">
        <v>5865</v>
      </c>
      <c r="I12787" t="s">
        <v>393</v>
      </c>
      <c r="J12787" s="25">
        <v>45766</v>
      </c>
      <c r="K12787" s="25">
        <v>45766</v>
      </c>
      <c r="L12787" t="s">
        <v>4758</v>
      </c>
      <c r="M12787" t="s">
        <v>1577</v>
      </c>
      <c r="N12787" t="s">
        <v>32</v>
      </c>
      <c r="O12787" t="s">
        <v>6282</v>
      </c>
    </row>
    <row r="12788" spans="1:15" x14ac:dyDescent="0.25">
      <c r="A12788">
        <v>8474</v>
      </c>
      <c r="B12788" t="s">
        <v>20819</v>
      </c>
      <c r="C12788" t="s">
        <v>1575</v>
      </c>
      <c r="D12788" t="s">
        <v>1576</v>
      </c>
      <c r="E12788">
        <v>960</v>
      </c>
      <c r="F12788">
        <v>24</v>
      </c>
      <c r="G12788" t="s">
        <v>20830</v>
      </c>
      <c r="H12788" t="s">
        <v>5865</v>
      </c>
      <c r="I12788" t="s">
        <v>393</v>
      </c>
      <c r="J12788" s="25">
        <v>45766</v>
      </c>
      <c r="K12788" s="25">
        <v>45766</v>
      </c>
      <c r="L12788" t="s">
        <v>4758</v>
      </c>
      <c r="M12788" t="s">
        <v>1577</v>
      </c>
      <c r="N12788" t="s">
        <v>32</v>
      </c>
      <c r="O12788" t="s">
        <v>6282</v>
      </c>
    </row>
    <row r="12789" spans="1:15" x14ac:dyDescent="0.25">
      <c r="A12789">
        <v>8475</v>
      </c>
      <c r="B12789" t="s">
        <v>20819</v>
      </c>
      <c r="C12789" t="s">
        <v>1575</v>
      </c>
      <c r="D12789" t="s">
        <v>1576</v>
      </c>
      <c r="E12789">
        <v>960</v>
      </c>
      <c r="F12789">
        <v>24</v>
      </c>
      <c r="G12789" t="s">
        <v>20831</v>
      </c>
      <c r="H12789" t="s">
        <v>5865</v>
      </c>
      <c r="I12789" t="s">
        <v>393</v>
      </c>
      <c r="J12789" s="25">
        <v>45766</v>
      </c>
      <c r="K12789" s="25">
        <v>45766</v>
      </c>
      <c r="L12789" t="s">
        <v>4758</v>
      </c>
      <c r="M12789" t="s">
        <v>1577</v>
      </c>
      <c r="N12789" t="s">
        <v>32</v>
      </c>
      <c r="O12789" t="s">
        <v>6282</v>
      </c>
    </row>
    <row r="12790" spans="1:15" x14ac:dyDescent="0.25">
      <c r="A12790">
        <v>8476</v>
      </c>
      <c r="B12790" t="s">
        <v>20722</v>
      </c>
      <c r="C12790" t="s">
        <v>1575</v>
      </c>
      <c r="D12790" t="s">
        <v>1576</v>
      </c>
      <c r="E12790">
        <v>560</v>
      </c>
      <c r="F12790">
        <v>14</v>
      </c>
      <c r="G12790" t="s">
        <v>20832</v>
      </c>
      <c r="H12790" t="s">
        <v>5865</v>
      </c>
      <c r="I12790" t="s">
        <v>393</v>
      </c>
      <c r="J12790" s="25">
        <v>45766</v>
      </c>
      <c r="K12790" s="25">
        <v>45766</v>
      </c>
      <c r="L12790" t="s">
        <v>4758</v>
      </c>
      <c r="M12790" t="s">
        <v>1577</v>
      </c>
      <c r="N12790" t="s">
        <v>32</v>
      </c>
      <c r="O12790" t="s">
        <v>6282</v>
      </c>
    </row>
    <row r="12791" spans="1:15" x14ac:dyDescent="0.25">
      <c r="A12791">
        <v>8477</v>
      </c>
      <c r="B12791" t="s">
        <v>20819</v>
      </c>
      <c r="C12791" t="s">
        <v>1575</v>
      </c>
      <c r="D12791" t="s">
        <v>1576</v>
      </c>
      <c r="E12791">
        <v>960</v>
      </c>
      <c r="F12791">
        <v>24</v>
      </c>
      <c r="G12791" t="s">
        <v>20833</v>
      </c>
      <c r="H12791" t="s">
        <v>5859</v>
      </c>
      <c r="I12791" t="s">
        <v>393</v>
      </c>
      <c r="J12791" s="25">
        <v>45766</v>
      </c>
      <c r="K12791" s="25">
        <v>45766</v>
      </c>
      <c r="L12791" t="s">
        <v>4758</v>
      </c>
      <c r="M12791" t="s">
        <v>1577</v>
      </c>
      <c r="N12791" t="s">
        <v>32</v>
      </c>
      <c r="O12791" t="s">
        <v>6282</v>
      </c>
    </row>
    <row r="12792" spans="1:15" x14ac:dyDescent="0.25">
      <c r="A12792">
        <v>8478</v>
      </c>
      <c r="B12792" t="s">
        <v>20812</v>
      </c>
      <c r="C12792" t="s">
        <v>1575</v>
      </c>
      <c r="D12792" t="s">
        <v>1576</v>
      </c>
      <c r="E12792">
        <v>200</v>
      </c>
      <c r="F12792">
        <v>5</v>
      </c>
      <c r="G12792" t="s">
        <v>20834</v>
      </c>
      <c r="H12792" t="s">
        <v>5859</v>
      </c>
      <c r="I12792" t="s">
        <v>393</v>
      </c>
      <c r="J12792" s="25">
        <v>45766</v>
      </c>
      <c r="K12792" s="25">
        <v>45766</v>
      </c>
      <c r="L12792" t="s">
        <v>4758</v>
      </c>
      <c r="M12792" t="s">
        <v>1577</v>
      </c>
      <c r="N12792" t="s">
        <v>32</v>
      </c>
      <c r="O12792" t="s">
        <v>6282</v>
      </c>
    </row>
    <row r="12793" spans="1:15" x14ac:dyDescent="0.25">
      <c r="A12793">
        <v>8479</v>
      </c>
      <c r="B12793" t="s">
        <v>10079</v>
      </c>
      <c r="C12793" t="s">
        <v>1575</v>
      </c>
      <c r="D12793" t="s">
        <v>1576</v>
      </c>
      <c r="E12793">
        <v>160</v>
      </c>
      <c r="F12793">
        <v>4</v>
      </c>
      <c r="G12793" t="s">
        <v>20835</v>
      </c>
      <c r="H12793" t="s">
        <v>5859</v>
      </c>
      <c r="I12793" t="s">
        <v>393</v>
      </c>
      <c r="J12793" s="25">
        <v>45776</v>
      </c>
      <c r="K12793" s="25">
        <v>45776</v>
      </c>
      <c r="L12793" t="s">
        <v>4759</v>
      </c>
      <c r="M12793" t="s">
        <v>1577</v>
      </c>
      <c r="N12793" t="s">
        <v>32</v>
      </c>
      <c r="O12793" t="s">
        <v>6282</v>
      </c>
    </row>
    <row r="12794" spans="1:15" x14ac:dyDescent="0.25">
      <c r="A12794">
        <v>8480</v>
      </c>
      <c r="B12794" t="s">
        <v>20769</v>
      </c>
      <c r="C12794" t="s">
        <v>1575</v>
      </c>
      <c r="D12794" t="s">
        <v>1576</v>
      </c>
      <c r="E12794">
        <v>960</v>
      </c>
      <c r="F12794">
        <v>24</v>
      </c>
      <c r="G12794" t="s">
        <v>20836</v>
      </c>
      <c r="H12794" t="s">
        <v>5865</v>
      </c>
      <c r="I12794" t="s">
        <v>393</v>
      </c>
      <c r="J12794" s="25">
        <v>45785</v>
      </c>
      <c r="K12794" s="25">
        <v>45785</v>
      </c>
      <c r="L12794" t="s">
        <v>5751</v>
      </c>
      <c r="M12794" t="s">
        <v>1577</v>
      </c>
      <c r="N12794" t="s">
        <v>32</v>
      </c>
      <c r="O12794" t="s">
        <v>6282</v>
      </c>
    </row>
    <row r="12795" spans="1:15" x14ac:dyDescent="0.25">
      <c r="A12795">
        <v>8481</v>
      </c>
      <c r="B12795" t="s">
        <v>20769</v>
      </c>
      <c r="C12795" t="s">
        <v>1575</v>
      </c>
      <c r="D12795" t="s">
        <v>1576</v>
      </c>
      <c r="E12795">
        <v>960</v>
      </c>
      <c r="F12795">
        <v>24</v>
      </c>
      <c r="G12795" t="s">
        <v>20837</v>
      </c>
      <c r="H12795" t="s">
        <v>5865</v>
      </c>
      <c r="I12795" t="s">
        <v>393</v>
      </c>
      <c r="J12795" s="25">
        <v>45785</v>
      </c>
      <c r="K12795" s="25">
        <v>45785</v>
      </c>
      <c r="L12795" t="s">
        <v>5751</v>
      </c>
      <c r="M12795" t="s">
        <v>1577</v>
      </c>
      <c r="N12795" t="s">
        <v>32</v>
      </c>
      <c r="O12795" t="s">
        <v>6282</v>
      </c>
    </row>
    <row r="12796" spans="1:15" x14ac:dyDescent="0.25">
      <c r="A12796">
        <v>8482</v>
      </c>
      <c r="B12796" t="s">
        <v>20769</v>
      </c>
      <c r="C12796" t="s">
        <v>1575</v>
      </c>
      <c r="D12796" t="s">
        <v>1576</v>
      </c>
      <c r="E12796">
        <v>960</v>
      </c>
      <c r="F12796">
        <v>24</v>
      </c>
      <c r="G12796" t="s">
        <v>20838</v>
      </c>
      <c r="H12796" t="s">
        <v>5865</v>
      </c>
      <c r="I12796" t="s">
        <v>393</v>
      </c>
      <c r="J12796" s="25">
        <v>45785</v>
      </c>
      <c r="K12796" s="25">
        <v>45785</v>
      </c>
      <c r="L12796" t="s">
        <v>5751</v>
      </c>
      <c r="M12796" t="s">
        <v>1577</v>
      </c>
      <c r="N12796" t="s">
        <v>32</v>
      </c>
      <c r="O12796" t="s">
        <v>6282</v>
      </c>
    </row>
    <row r="12797" spans="1:15" x14ac:dyDescent="0.25">
      <c r="A12797">
        <v>8483</v>
      </c>
      <c r="B12797" t="s">
        <v>20769</v>
      </c>
      <c r="C12797" t="s">
        <v>1575</v>
      </c>
      <c r="D12797" t="s">
        <v>1576</v>
      </c>
      <c r="E12797">
        <v>960</v>
      </c>
      <c r="F12797">
        <v>24</v>
      </c>
      <c r="G12797" t="s">
        <v>20839</v>
      </c>
      <c r="H12797" t="s">
        <v>5865</v>
      </c>
      <c r="I12797" t="s">
        <v>393</v>
      </c>
      <c r="J12797" s="25">
        <v>45785</v>
      </c>
      <c r="K12797" s="25">
        <v>45785</v>
      </c>
      <c r="L12797" t="s">
        <v>5751</v>
      </c>
      <c r="M12797" t="s">
        <v>1577</v>
      </c>
      <c r="N12797" t="s">
        <v>32</v>
      </c>
      <c r="O12797" t="s">
        <v>6282</v>
      </c>
    </row>
    <row r="12798" spans="1:15" x14ac:dyDescent="0.25">
      <c r="A12798">
        <v>8484</v>
      </c>
      <c r="B12798" t="s">
        <v>20769</v>
      </c>
      <c r="C12798" t="s">
        <v>1575</v>
      </c>
      <c r="D12798" t="s">
        <v>1576</v>
      </c>
      <c r="E12798">
        <v>960</v>
      </c>
      <c r="F12798">
        <v>24</v>
      </c>
      <c r="G12798" t="s">
        <v>20840</v>
      </c>
      <c r="H12798" t="s">
        <v>5865</v>
      </c>
      <c r="I12798" t="s">
        <v>393</v>
      </c>
      <c r="J12798" s="25">
        <v>45785</v>
      </c>
      <c r="K12798" s="25">
        <v>45785</v>
      </c>
      <c r="L12798" t="s">
        <v>5751</v>
      </c>
      <c r="M12798" t="s">
        <v>1577</v>
      </c>
      <c r="N12798" t="s">
        <v>32</v>
      </c>
      <c r="O12798" t="s">
        <v>6282</v>
      </c>
    </row>
    <row r="12799" spans="1:15" x14ac:dyDescent="0.25">
      <c r="A12799">
        <v>8485</v>
      </c>
      <c r="B12799" t="s">
        <v>20769</v>
      </c>
      <c r="C12799" t="s">
        <v>1575</v>
      </c>
      <c r="D12799" t="s">
        <v>1576</v>
      </c>
      <c r="E12799">
        <v>640</v>
      </c>
      <c r="F12799">
        <v>16</v>
      </c>
      <c r="G12799" t="s">
        <v>20841</v>
      </c>
      <c r="H12799" t="s">
        <v>5865</v>
      </c>
      <c r="I12799" t="s">
        <v>393</v>
      </c>
      <c r="J12799" s="25">
        <v>45785</v>
      </c>
      <c r="K12799" s="25">
        <v>45785</v>
      </c>
      <c r="L12799" t="s">
        <v>5751</v>
      </c>
      <c r="M12799" t="s">
        <v>1577</v>
      </c>
      <c r="N12799" t="s">
        <v>32</v>
      </c>
      <c r="O12799" t="s">
        <v>6282</v>
      </c>
    </row>
    <row r="12800" spans="1:15" x14ac:dyDescent="0.25">
      <c r="A12800">
        <v>8486</v>
      </c>
      <c r="B12800" t="s">
        <v>20805</v>
      </c>
      <c r="C12800" t="s">
        <v>1575</v>
      </c>
      <c r="D12800" t="s">
        <v>1576</v>
      </c>
      <c r="E12800">
        <v>960</v>
      </c>
      <c r="F12800">
        <v>24</v>
      </c>
      <c r="G12800" t="s">
        <v>20842</v>
      </c>
      <c r="H12800" t="s">
        <v>1571</v>
      </c>
      <c r="I12800" t="s">
        <v>393</v>
      </c>
      <c r="J12800" s="25">
        <v>45785</v>
      </c>
      <c r="K12800" s="25">
        <v>45785</v>
      </c>
      <c r="L12800" t="s">
        <v>5751</v>
      </c>
      <c r="M12800" t="s">
        <v>1577</v>
      </c>
      <c r="N12800" t="s">
        <v>32</v>
      </c>
      <c r="O12800" t="s">
        <v>6282</v>
      </c>
    </row>
    <row r="12801" spans="1:15" x14ac:dyDescent="0.25">
      <c r="A12801">
        <v>8487</v>
      </c>
      <c r="B12801" t="s">
        <v>20805</v>
      </c>
      <c r="C12801" t="s">
        <v>1575</v>
      </c>
      <c r="D12801" t="s">
        <v>1576</v>
      </c>
      <c r="E12801">
        <v>960</v>
      </c>
      <c r="F12801">
        <v>24</v>
      </c>
      <c r="G12801" t="s">
        <v>20843</v>
      </c>
      <c r="H12801" t="s">
        <v>1571</v>
      </c>
      <c r="I12801" t="s">
        <v>393</v>
      </c>
      <c r="J12801" s="25">
        <v>45785</v>
      </c>
      <c r="K12801" s="25">
        <v>45785</v>
      </c>
      <c r="L12801" t="s">
        <v>5751</v>
      </c>
      <c r="M12801" t="s">
        <v>1577</v>
      </c>
      <c r="N12801" t="s">
        <v>32</v>
      </c>
      <c r="O12801" t="s">
        <v>6282</v>
      </c>
    </row>
    <row r="12802" spans="1:15" x14ac:dyDescent="0.25">
      <c r="A12802">
        <v>8488</v>
      </c>
      <c r="B12802" t="s">
        <v>20805</v>
      </c>
      <c r="C12802" t="s">
        <v>1575</v>
      </c>
      <c r="D12802" t="s">
        <v>1576</v>
      </c>
      <c r="E12802">
        <v>960</v>
      </c>
      <c r="F12802">
        <v>24</v>
      </c>
      <c r="G12802" t="s">
        <v>20844</v>
      </c>
      <c r="H12802" t="s">
        <v>1571</v>
      </c>
      <c r="I12802" t="s">
        <v>393</v>
      </c>
      <c r="J12802" s="25">
        <v>45785</v>
      </c>
      <c r="K12802" s="25">
        <v>45785</v>
      </c>
      <c r="L12802" t="s">
        <v>5751</v>
      </c>
      <c r="M12802" t="s">
        <v>1577</v>
      </c>
      <c r="N12802" t="s">
        <v>32</v>
      </c>
      <c r="O12802" t="s">
        <v>6282</v>
      </c>
    </row>
    <row r="12803" spans="1:15" x14ac:dyDescent="0.25">
      <c r="A12803">
        <v>8489</v>
      </c>
      <c r="B12803" t="s">
        <v>20805</v>
      </c>
      <c r="C12803" t="s">
        <v>1575</v>
      </c>
      <c r="D12803" t="s">
        <v>1576</v>
      </c>
      <c r="E12803">
        <v>960</v>
      </c>
      <c r="F12803">
        <v>24</v>
      </c>
      <c r="G12803" t="s">
        <v>20845</v>
      </c>
      <c r="H12803" t="s">
        <v>1571</v>
      </c>
      <c r="I12803" t="s">
        <v>393</v>
      </c>
      <c r="J12803" s="25">
        <v>45785</v>
      </c>
      <c r="K12803" s="25">
        <v>45785</v>
      </c>
      <c r="L12803" t="s">
        <v>5751</v>
      </c>
      <c r="M12803" t="s">
        <v>1577</v>
      </c>
      <c r="N12803" t="s">
        <v>32</v>
      </c>
      <c r="O12803" t="s">
        <v>6282</v>
      </c>
    </row>
    <row r="12804" spans="1:15" x14ac:dyDescent="0.25">
      <c r="A12804">
        <v>8490</v>
      </c>
      <c r="B12804" t="s">
        <v>20805</v>
      </c>
      <c r="C12804" t="s">
        <v>1575</v>
      </c>
      <c r="D12804" t="s">
        <v>1576</v>
      </c>
      <c r="E12804">
        <v>560</v>
      </c>
      <c r="F12804">
        <v>14</v>
      </c>
      <c r="G12804" t="s">
        <v>20846</v>
      </c>
      <c r="H12804" t="s">
        <v>1571</v>
      </c>
      <c r="I12804" t="s">
        <v>393</v>
      </c>
      <c r="J12804" s="25">
        <v>45785</v>
      </c>
      <c r="K12804" s="25">
        <v>45785</v>
      </c>
      <c r="L12804" t="s">
        <v>5751</v>
      </c>
      <c r="M12804" t="s">
        <v>1577</v>
      </c>
      <c r="N12804" t="s">
        <v>32</v>
      </c>
      <c r="O12804" t="s">
        <v>6282</v>
      </c>
    </row>
    <row r="12805" spans="1:15" x14ac:dyDescent="0.25">
      <c r="A12805">
        <v>8491</v>
      </c>
      <c r="B12805" t="s">
        <v>20769</v>
      </c>
      <c r="C12805" t="s">
        <v>1575</v>
      </c>
      <c r="D12805" t="s">
        <v>1576</v>
      </c>
      <c r="E12805">
        <v>960</v>
      </c>
      <c r="F12805">
        <v>24</v>
      </c>
      <c r="G12805" t="s">
        <v>20847</v>
      </c>
      <c r="H12805" t="s">
        <v>5865</v>
      </c>
      <c r="I12805" t="s">
        <v>393</v>
      </c>
      <c r="J12805" s="25">
        <v>45785</v>
      </c>
      <c r="K12805" s="25">
        <v>45785</v>
      </c>
      <c r="L12805" t="s">
        <v>5751</v>
      </c>
      <c r="M12805" t="s">
        <v>1577</v>
      </c>
      <c r="N12805" t="s">
        <v>32</v>
      </c>
      <c r="O12805" t="s">
        <v>6282</v>
      </c>
    </row>
    <row r="12806" spans="1:15" x14ac:dyDescent="0.25">
      <c r="A12806">
        <v>8492</v>
      </c>
      <c r="B12806" t="s">
        <v>20769</v>
      </c>
      <c r="C12806" t="s">
        <v>1575</v>
      </c>
      <c r="D12806" t="s">
        <v>1576</v>
      </c>
      <c r="E12806">
        <v>960</v>
      </c>
      <c r="F12806">
        <v>24</v>
      </c>
      <c r="G12806" t="s">
        <v>20848</v>
      </c>
      <c r="H12806" t="s">
        <v>5865</v>
      </c>
      <c r="I12806" t="s">
        <v>393</v>
      </c>
      <c r="J12806" s="25">
        <v>45785</v>
      </c>
      <c r="K12806" s="25">
        <v>45785</v>
      </c>
      <c r="L12806" t="s">
        <v>5751</v>
      </c>
      <c r="M12806" t="s">
        <v>1577</v>
      </c>
      <c r="N12806" t="s">
        <v>32</v>
      </c>
      <c r="O12806" t="s">
        <v>6282</v>
      </c>
    </row>
    <row r="12807" spans="1:15" x14ac:dyDescent="0.25">
      <c r="A12807">
        <v>8493</v>
      </c>
      <c r="B12807" t="s">
        <v>20769</v>
      </c>
      <c r="C12807" t="s">
        <v>1575</v>
      </c>
      <c r="D12807" t="s">
        <v>1576</v>
      </c>
      <c r="E12807">
        <v>960</v>
      </c>
      <c r="F12807">
        <v>24</v>
      </c>
      <c r="G12807" t="s">
        <v>20849</v>
      </c>
      <c r="H12807" t="s">
        <v>5865</v>
      </c>
      <c r="I12807" t="s">
        <v>393</v>
      </c>
      <c r="J12807" s="25">
        <v>45785</v>
      </c>
      <c r="K12807" s="25">
        <v>45785</v>
      </c>
      <c r="L12807" t="s">
        <v>5751</v>
      </c>
      <c r="M12807" t="s">
        <v>1577</v>
      </c>
      <c r="N12807" t="s">
        <v>32</v>
      </c>
      <c r="O12807" t="s">
        <v>6282</v>
      </c>
    </row>
    <row r="12808" spans="1:15" x14ac:dyDescent="0.25">
      <c r="A12808">
        <v>8494</v>
      </c>
      <c r="B12808" t="s">
        <v>20739</v>
      </c>
      <c r="C12808" t="s">
        <v>1575</v>
      </c>
      <c r="D12808" t="s">
        <v>1576</v>
      </c>
      <c r="E12808">
        <v>240</v>
      </c>
      <c r="F12808">
        <v>6</v>
      </c>
      <c r="G12808" t="s">
        <v>20850</v>
      </c>
      <c r="H12808" t="s">
        <v>5865</v>
      </c>
      <c r="I12808" t="s">
        <v>393</v>
      </c>
      <c r="J12808" s="25">
        <v>45786</v>
      </c>
      <c r="K12808" s="25">
        <v>45786</v>
      </c>
      <c r="L12808" t="s">
        <v>4585</v>
      </c>
      <c r="M12808" t="s">
        <v>1577</v>
      </c>
      <c r="N12808" t="s">
        <v>32</v>
      </c>
      <c r="O12808" t="s">
        <v>6282</v>
      </c>
    </row>
    <row r="12809" spans="1:15" x14ac:dyDescent="0.25">
      <c r="A12809">
        <v>8495</v>
      </c>
      <c r="B12809" t="s">
        <v>20851</v>
      </c>
      <c r="C12809" t="s">
        <v>1575</v>
      </c>
      <c r="D12809" t="s">
        <v>1576</v>
      </c>
      <c r="E12809">
        <v>960</v>
      </c>
      <c r="F12809">
        <v>24</v>
      </c>
      <c r="G12809" t="s">
        <v>20852</v>
      </c>
      <c r="H12809" t="s">
        <v>20853</v>
      </c>
      <c r="I12809" t="s">
        <v>393</v>
      </c>
      <c r="J12809" s="25">
        <v>45792</v>
      </c>
      <c r="K12809" s="25">
        <v>45792</v>
      </c>
      <c r="L12809" t="s">
        <v>4512</v>
      </c>
      <c r="M12809" t="s">
        <v>1577</v>
      </c>
      <c r="N12809" t="s">
        <v>32</v>
      </c>
      <c r="O12809" t="s">
        <v>6282</v>
      </c>
    </row>
    <row r="12810" spans="1:15" x14ac:dyDescent="0.25">
      <c r="A12810">
        <v>8496</v>
      </c>
      <c r="B12810" t="s">
        <v>20854</v>
      </c>
      <c r="C12810" t="s">
        <v>1575</v>
      </c>
      <c r="D12810" t="s">
        <v>1576</v>
      </c>
      <c r="E12810">
        <v>960</v>
      </c>
      <c r="F12810">
        <v>24</v>
      </c>
      <c r="G12810" t="s">
        <v>20855</v>
      </c>
      <c r="H12810" t="s">
        <v>20853</v>
      </c>
      <c r="I12810" t="s">
        <v>393</v>
      </c>
      <c r="J12810" s="25">
        <v>45792</v>
      </c>
      <c r="K12810" s="25">
        <v>45792</v>
      </c>
      <c r="L12810" t="s">
        <v>4512</v>
      </c>
      <c r="M12810" t="s">
        <v>1577</v>
      </c>
      <c r="N12810" t="s">
        <v>32</v>
      </c>
      <c r="O12810" t="s">
        <v>6282</v>
      </c>
    </row>
    <row r="12811" spans="1:15" x14ac:dyDescent="0.25">
      <c r="A12811">
        <v>8497</v>
      </c>
      <c r="B12811" t="s">
        <v>20851</v>
      </c>
      <c r="C12811" t="s">
        <v>1575</v>
      </c>
      <c r="D12811" t="s">
        <v>1576</v>
      </c>
      <c r="E12811">
        <v>960</v>
      </c>
      <c r="F12811">
        <v>24</v>
      </c>
      <c r="G12811" t="s">
        <v>20856</v>
      </c>
      <c r="H12811" t="s">
        <v>20853</v>
      </c>
      <c r="I12811" t="s">
        <v>393</v>
      </c>
      <c r="J12811" s="25">
        <v>45792</v>
      </c>
      <c r="K12811" s="25">
        <v>45792</v>
      </c>
      <c r="L12811" t="s">
        <v>4512</v>
      </c>
      <c r="M12811" t="s">
        <v>1577</v>
      </c>
      <c r="N12811" t="s">
        <v>32</v>
      </c>
      <c r="O12811" t="s">
        <v>6282</v>
      </c>
    </row>
    <row r="12812" spans="1:15" x14ac:dyDescent="0.25">
      <c r="A12812">
        <v>8498</v>
      </c>
      <c r="B12812" t="s">
        <v>20854</v>
      </c>
      <c r="C12812" t="s">
        <v>1575</v>
      </c>
      <c r="D12812" t="s">
        <v>1576</v>
      </c>
      <c r="E12812">
        <v>960</v>
      </c>
      <c r="F12812">
        <v>24</v>
      </c>
      <c r="G12812" t="s">
        <v>20857</v>
      </c>
      <c r="H12812" t="s">
        <v>20853</v>
      </c>
      <c r="I12812" t="s">
        <v>393</v>
      </c>
      <c r="J12812" s="25">
        <v>45792</v>
      </c>
      <c r="K12812" s="25">
        <v>45792</v>
      </c>
      <c r="L12812" t="s">
        <v>4512</v>
      </c>
      <c r="M12812" t="s">
        <v>1577</v>
      </c>
      <c r="N12812" t="s">
        <v>32</v>
      </c>
      <c r="O12812" t="s">
        <v>6282</v>
      </c>
    </row>
    <row r="12813" spans="1:15" x14ac:dyDescent="0.25">
      <c r="A12813">
        <v>8499</v>
      </c>
      <c r="B12813" t="s">
        <v>20851</v>
      </c>
      <c r="C12813" t="s">
        <v>1575</v>
      </c>
      <c r="D12813" t="s">
        <v>1576</v>
      </c>
      <c r="E12813">
        <v>960</v>
      </c>
      <c r="F12813">
        <v>24</v>
      </c>
      <c r="G12813" t="s">
        <v>20858</v>
      </c>
      <c r="H12813" t="s">
        <v>20853</v>
      </c>
      <c r="I12813" t="s">
        <v>393</v>
      </c>
      <c r="J12813" s="25">
        <v>45792</v>
      </c>
      <c r="K12813" s="25">
        <v>45792</v>
      </c>
      <c r="L12813" t="s">
        <v>4512</v>
      </c>
      <c r="M12813" t="s">
        <v>1577</v>
      </c>
      <c r="N12813" t="s">
        <v>32</v>
      </c>
      <c r="O12813" t="s">
        <v>6282</v>
      </c>
    </row>
    <row r="12814" spans="1:15" x14ac:dyDescent="0.25">
      <c r="A12814">
        <v>8500</v>
      </c>
      <c r="B12814" t="s">
        <v>20851</v>
      </c>
      <c r="C12814" t="s">
        <v>1575</v>
      </c>
      <c r="D12814" t="s">
        <v>1576</v>
      </c>
      <c r="E12814">
        <v>960</v>
      </c>
      <c r="F12814">
        <v>24</v>
      </c>
      <c r="G12814" t="s">
        <v>20859</v>
      </c>
      <c r="H12814" t="s">
        <v>20853</v>
      </c>
      <c r="I12814" t="s">
        <v>393</v>
      </c>
      <c r="J12814" s="25">
        <v>45792</v>
      </c>
      <c r="K12814" s="25">
        <v>45792</v>
      </c>
      <c r="L12814" t="s">
        <v>4512</v>
      </c>
      <c r="M12814" t="s">
        <v>1577</v>
      </c>
      <c r="N12814" t="s">
        <v>32</v>
      </c>
      <c r="O12814" t="s">
        <v>6282</v>
      </c>
    </row>
    <row r="12815" spans="1:15" x14ac:dyDescent="0.25">
      <c r="A12815">
        <v>8501</v>
      </c>
      <c r="B12815" t="s">
        <v>20851</v>
      </c>
      <c r="C12815" t="s">
        <v>1575</v>
      </c>
      <c r="D12815" t="s">
        <v>1576</v>
      </c>
      <c r="E12815">
        <v>960</v>
      </c>
      <c r="F12815">
        <v>24</v>
      </c>
      <c r="G12815" t="s">
        <v>20860</v>
      </c>
      <c r="H12815" t="s">
        <v>20853</v>
      </c>
      <c r="I12815" t="s">
        <v>393</v>
      </c>
      <c r="J12815" s="25">
        <v>45792</v>
      </c>
      <c r="K12815" s="25">
        <v>45792</v>
      </c>
      <c r="L12815" t="s">
        <v>4512</v>
      </c>
      <c r="M12815" t="s">
        <v>1577</v>
      </c>
      <c r="N12815" t="s">
        <v>32</v>
      </c>
      <c r="O12815" t="s">
        <v>6282</v>
      </c>
    </row>
    <row r="12816" spans="1:15" x14ac:dyDescent="0.25">
      <c r="A12816">
        <v>8502</v>
      </c>
      <c r="B12816" t="s">
        <v>20854</v>
      </c>
      <c r="C12816" t="s">
        <v>1575</v>
      </c>
      <c r="D12816" t="s">
        <v>1576</v>
      </c>
      <c r="E12816">
        <v>960</v>
      </c>
      <c r="F12816">
        <v>24</v>
      </c>
      <c r="G12816" t="s">
        <v>20861</v>
      </c>
      <c r="H12816" t="s">
        <v>20853</v>
      </c>
      <c r="I12816" t="s">
        <v>393</v>
      </c>
      <c r="J12816" s="25">
        <v>45792</v>
      </c>
      <c r="K12816" s="25">
        <v>45792</v>
      </c>
      <c r="L12816" t="s">
        <v>4512</v>
      </c>
      <c r="M12816" t="s">
        <v>1577</v>
      </c>
      <c r="N12816" t="s">
        <v>32</v>
      </c>
      <c r="O12816" t="s">
        <v>6282</v>
      </c>
    </row>
    <row r="12817" spans="1:15" x14ac:dyDescent="0.25">
      <c r="A12817">
        <v>8503</v>
      </c>
      <c r="B12817" t="s">
        <v>20851</v>
      </c>
      <c r="C12817" t="s">
        <v>1575</v>
      </c>
      <c r="D12817" t="s">
        <v>1576</v>
      </c>
      <c r="E12817">
        <v>960</v>
      </c>
      <c r="F12817">
        <v>24</v>
      </c>
      <c r="G12817" t="s">
        <v>20862</v>
      </c>
      <c r="H12817" t="s">
        <v>20853</v>
      </c>
      <c r="I12817" t="s">
        <v>393</v>
      </c>
      <c r="J12817" s="25">
        <v>45792</v>
      </c>
      <c r="K12817" s="25">
        <v>45792</v>
      </c>
      <c r="L12817" t="s">
        <v>4512</v>
      </c>
      <c r="M12817" t="s">
        <v>1577</v>
      </c>
      <c r="N12817" t="s">
        <v>32</v>
      </c>
      <c r="O12817" t="s">
        <v>6282</v>
      </c>
    </row>
    <row r="12818" spans="1:15" x14ac:dyDescent="0.25">
      <c r="A12818">
        <v>8504</v>
      </c>
      <c r="B12818" t="s">
        <v>20854</v>
      </c>
      <c r="C12818" t="s">
        <v>1575</v>
      </c>
      <c r="D12818" t="s">
        <v>1576</v>
      </c>
      <c r="E12818">
        <v>960</v>
      </c>
      <c r="F12818">
        <v>24</v>
      </c>
      <c r="G12818" t="s">
        <v>20863</v>
      </c>
      <c r="H12818" t="s">
        <v>20853</v>
      </c>
      <c r="I12818" t="s">
        <v>393</v>
      </c>
      <c r="J12818" s="25">
        <v>45792</v>
      </c>
      <c r="K12818" s="25">
        <v>45792</v>
      </c>
      <c r="L12818" t="s">
        <v>4512</v>
      </c>
      <c r="M12818" t="s">
        <v>1577</v>
      </c>
      <c r="N12818" t="s">
        <v>32</v>
      </c>
      <c r="O12818" t="s">
        <v>6282</v>
      </c>
    </row>
    <row r="12819" spans="1:15" x14ac:dyDescent="0.25">
      <c r="A12819">
        <v>8505</v>
      </c>
      <c r="B12819" t="s">
        <v>9983</v>
      </c>
      <c r="C12819" t="s">
        <v>1575</v>
      </c>
      <c r="D12819" t="s">
        <v>1576</v>
      </c>
      <c r="E12819">
        <v>960</v>
      </c>
      <c r="F12819">
        <v>24</v>
      </c>
      <c r="G12819" t="s">
        <v>20864</v>
      </c>
      <c r="H12819" t="s">
        <v>20853</v>
      </c>
      <c r="I12819" t="s">
        <v>393</v>
      </c>
      <c r="J12819" s="25">
        <v>45792</v>
      </c>
      <c r="K12819" s="25">
        <v>45792</v>
      </c>
      <c r="L12819" t="s">
        <v>4512</v>
      </c>
      <c r="M12819" t="s">
        <v>1577</v>
      </c>
      <c r="N12819" t="s">
        <v>32</v>
      </c>
      <c r="O12819" t="s">
        <v>6282</v>
      </c>
    </row>
    <row r="12820" spans="1:15" x14ac:dyDescent="0.25">
      <c r="A12820">
        <v>8506</v>
      </c>
      <c r="B12820" t="s">
        <v>20854</v>
      </c>
      <c r="C12820" t="s">
        <v>1575</v>
      </c>
      <c r="D12820" t="s">
        <v>1576</v>
      </c>
      <c r="E12820">
        <v>960</v>
      </c>
      <c r="F12820">
        <v>24</v>
      </c>
      <c r="G12820" t="s">
        <v>20865</v>
      </c>
      <c r="H12820" t="s">
        <v>20853</v>
      </c>
      <c r="I12820" t="s">
        <v>393</v>
      </c>
      <c r="J12820" s="25">
        <v>45792</v>
      </c>
      <c r="K12820" s="25">
        <v>45792</v>
      </c>
      <c r="L12820" t="s">
        <v>4512</v>
      </c>
      <c r="M12820" t="s">
        <v>1577</v>
      </c>
      <c r="N12820" t="s">
        <v>32</v>
      </c>
      <c r="O12820" t="s">
        <v>6282</v>
      </c>
    </row>
    <row r="12821" spans="1:15" x14ac:dyDescent="0.25">
      <c r="A12821">
        <v>8507</v>
      </c>
      <c r="B12821" t="s">
        <v>20854</v>
      </c>
      <c r="C12821" t="s">
        <v>1575</v>
      </c>
      <c r="D12821" t="s">
        <v>1576</v>
      </c>
      <c r="E12821">
        <v>960</v>
      </c>
      <c r="F12821">
        <v>24</v>
      </c>
      <c r="G12821" t="s">
        <v>20866</v>
      </c>
      <c r="H12821" t="s">
        <v>20853</v>
      </c>
      <c r="I12821" t="s">
        <v>393</v>
      </c>
      <c r="J12821" s="25">
        <v>45792</v>
      </c>
      <c r="K12821" s="25">
        <v>45792</v>
      </c>
      <c r="L12821" t="s">
        <v>4512</v>
      </c>
      <c r="M12821" t="s">
        <v>1577</v>
      </c>
      <c r="N12821" t="s">
        <v>32</v>
      </c>
      <c r="O12821" t="s">
        <v>6282</v>
      </c>
    </row>
    <row r="12822" spans="1:15" x14ac:dyDescent="0.25">
      <c r="A12822">
        <v>8508</v>
      </c>
      <c r="B12822" t="s">
        <v>20854</v>
      </c>
      <c r="C12822" t="s">
        <v>1575</v>
      </c>
      <c r="D12822" t="s">
        <v>1576</v>
      </c>
      <c r="E12822">
        <v>960</v>
      </c>
      <c r="F12822">
        <v>24</v>
      </c>
      <c r="G12822" t="s">
        <v>20867</v>
      </c>
      <c r="H12822" t="s">
        <v>20853</v>
      </c>
      <c r="I12822" t="s">
        <v>393</v>
      </c>
      <c r="J12822" s="25">
        <v>45792</v>
      </c>
      <c r="K12822" s="25">
        <v>45792</v>
      </c>
      <c r="L12822" t="s">
        <v>4512</v>
      </c>
      <c r="M12822" t="s">
        <v>1577</v>
      </c>
      <c r="N12822" t="s">
        <v>32</v>
      </c>
      <c r="O12822" t="s">
        <v>6282</v>
      </c>
    </row>
    <row r="12823" spans="1:15" x14ac:dyDescent="0.25">
      <c r="A12823">
        <v>8509</v>
      </c>
      <c r="B12823" t="s">
        <v>9983</v>
      </c>
      <c r="C12823" t="s">
        <v>1575</v>
      </c>
      <c r="D12823" t="s">
        <v>1576</v>
      </c>
      <c r="E12823">
        <v>960</v>
      </c>
      <c r="F12823">
        <v>24</v>
      </c>
      <c r="G12823" t="s">
        <v>20868</v>
      </c>
      <c r="H12823" t="s">
        <v>20853</v>
      </c>
      <c r="I12823" t="s">
        <v>393</v>
      </c>
      <c r="J12823" s="25">
        <v>45792</v>
      </c>
      <c r="K12823" s="25">
        <v>45792</v>
      </c>
      <c r="L12823" t="s">
        <v>4512</v>
      </c>
      <c r="M12823" t="s">
        <v>1577</v>
      </c>
      <c r="N12823" t="s">
        <v>32</v>
      </c>
      <c r="O12823" t="s">
        <v>6282</v>
      </c>
    </row>
    <row r="12824" spans="1:15" x14ac:dyDescent="0.25">
      <c r="A12824">
        <v>8510</v>
      </c>
      <c r="B12824" t="s">
        <v>20854</v>
      </c>
      <c r="C12824" t="s">
        <v>1575</v>
      </c>
      <c r="D12824" t="s">
        <v>1576</v>
      </c>
      <c r="E12824">
        <v>960</v>
      </c>
      <c r="F12824">
        <v>24</v>
      </c>
      <c r="G12824" t="s">
        <v>20869</v>
      </c>
      <c r="H12824" t="s">
        <v>20853</v>
      </c>
      <c r="I12824" t="s">
        <v>393</v>
      </c>
      <c r="J12824" s="25">
        <v>45792</v>
      </c>
      <c r="K12824" s="25">
        <v>45792</v>
      </c>
      <c r="L12824" t="s">
        <v>4512</v>
      </c>
      <c r="M12824" t="s">
        <v>1577</v>
      </c>
      <c r="N12824" t="s">
        <v>32</v>
      </c>
      <c r="O12824" t="s">
        <v>6282</v>
      </c>
    </row>
    <row r="12825" spans="1:15" x14ac:dyDescent="0.25">
      <c r="A12825">
        <v>8511</v>
      </c>
      <c r="B12825" t="s">
        <v>20854</v>
      </c>
      <c r="C12825" t="s">
        <v>1575</v>
      </c>
      <c r="D12825" t="s">
        <v>1576</v>
      </c>
      <c r="E12825">
        <v>960</v>
      </c>
      <c r="F12825">
        <v>24</v>
      </c>
      <c r="G12825" t="s">
        <v>20870</v>
      </c>
      <c r="H12825" t="s">
        <v>20853</v>
      </c>
      <c r="I12825" t="s">
        <v>393</v>
      </c>
      <c r="J12825" s="25">
        <v>45792</v>
      </c>
      <c r="K12825" s="25">
        <v>45792</v>
      </c>
      <c r="L12825" t="s">
        <v>4512</v>
      </c>
      <c r="M12825" t="s">
        <v>1577</v>
      </c>
      <c r="N12825" t="s">
        <v>32</v>
      </c>
      <c r="O12825" t="s">
        <v>6282</v>
      </c>
    </row>
    <row r="12826" spans="1:15" x14ac:dyDescent="0.25">
      <c r="A12826">
        <v>8512</v>
      </c>
      <c r="B12826" t="s">
        <v>20854</v>
      </c>
      <c r="C12826" t="s">
        <v>1575</v>
      </c>
      <c r="D12826" t="s">
        <v>1576</v>
      </c>
      <c r="E12826">
        <v>960</v>
      </c>
      <c r="F12826">
        <v>24</v>
      </c>
      <c r="G12826" t="s">
        <v>20871</v>
      </c>
      <c r="H12826" t="s">
        <v>20853</v>
      </c>
      <c r="I12826" t="s">
        <v>393</v>
      </c>
      <c r="J12826" s="25">
        <v>45792</v>
      </c>
      <c r="K12826" s="25">
        <v>45792</v>
      </c>
      <c r="L12826" t="s">
        <v>4512</v>
      </c>
      <c r="M12826" t="s">
        <v>1577</v>
      </c>
      <c r="N12826" t="s">
        <v>32</v>
      </c>
      <c r="O12826" t="s">
        <v>6282</v>
      </c>
    </row>
    <row r="12827" spans="1:15" x14ac:dyDescent="0.25">
      <c r="A12827">
        <v>8513</v>
      </c>
      <c r="B12827" t="s">
        <v>20851</v>
      </c>
      <c r="C12827" t="s">
        <v>1575</v>
      </c>
      <c r="D12827" t="s">
        <v>1576</v>
      </c>
      <c r="E12827">
        <v>960</v>
      </c>
      <c r="F12827">
        <v>24</v>
      </c>
      <c r="G12827" t="s">
        <v>20872</v>
      </c>
      <c r="H12827" t="s">
        <v>20853</v>
      </c>
      <c r="I12827" t="s">
        <v>393</v>
      </c>
      <c r="J12827" s="25">
        <v>45792</v>
      </c>
      <c r="K12827" s="25">
        <v>45792</v>
      </c>
      <c r="L12827" t="s">
        <v>4512</v>
      </c>
      <c r="M12827" t="s">
        <v>1577</v>
      </c>
      <c r="N12827" t="s">
        <v>32</v>
      </c>
      <c r="O12827" t="s">
        <v>6282</v>
      </c>
    </row>
    <row r="12828" spans="1:15" x14ac:dyDescent="0.25">
      <c r="A12828">
        <v>8514</v>
      </c>
      <c r="B12828" t="s">
        <v>20851</v>
      </c>
      <c r="C12828" t="s">
        <v>1575</v>
      </c>
      <c r="D12828" t="s">
        <v>1576</v>
      </c>
      <c r="E12828">
        <v>960</v>
      </c>
      <c r="F12828">
        <v>24</v>
      </c>
      <c r="G12828" t="s">
        <v>20873</v>
      </c>
      <c r="H12828" t="s">
        <v>20853</v>
      </c>
      <c r="I12828" t="s">
        <v>393</v>
      </c>
      <c r="J12828" s="25">
        <v>45792</v>
      </c>
      <c r="K12828" s="25">
        <v>45792</v>
      </c>
      <c r="L12828" t="s">
        <v>4512</v>
      </c>
      <c r="M12828" t="s">
        <v>1577</v>
      </c>
      <c r="N12828" t="s">
        <v>32</v>
      </c>
      <c r="O12828" t="s">
        <v>6282</v>
      </c>
    </row>
    <row r="12829" spans="1:15" x14ac:dyDescent="0.25">
      <c r="A12829">
        <v>8515</v>
      </c>
      <c r="B12829" t="s">
        <v>20851</v>
      </c>
      <c r="C12829" t="s">
        <v>1575</v>
      </c>
      <c r="D12829" t="s">
        <v>1576</v>
      </c>
      <c r="E12829">
        <v>960</v>
      </c>
      <c r="F12829">
        <v>24</v>
      </c>
      <c r="G12829" t="s">
        <v>20874</v>
      </c>
      <c r="H12829" t="s">
        <v>20853</v>
      </c>
      <c r="I12829" t="s">
        <v>393</v>
      </c>
      <c r="J12829" s="25">
        <v>45792</v>
      </c>
      <c r="K12829" s="25">
        <v>45792</v>
      </c>
      <c r="L12829" t="s">
        <v>4512</v>
      </c>
      <c r="M12829" t="s">
        <v>1577</v>
      </c>
      <c r="N12829" t="s">
        <v>32</v>
      </c>
      <c r="O12829" t="s">
        <v>6282</v>
      </c>
    </row>
    <row r="12830" spans="1:15" x14ac:dyDescent="0.25">
      <c r="A12830">
        <v>8516</v>
      </c>
      <c r="B12830" t="s">
        <v>20851</v>
      </c>
      <c r="C12830" t="s">
        <v>1575</v>
      </c>
      <c r="D12830" t="s">
        <v>1576</v>
      </c>
      <c r="E12830">
        <v>960</v>
      </c>
      <c r="F12830">
        <v>24</v>
      </c>
      <c r="G12830" t="s">
        <v>20875</v>
      </c>
      <c r="H12830" t="s">
        <v>20853</v>
      </c>
      <c r="I12830" t="s">
        <v>393</v>
      </c>
      <c r="J12830" s="25">
        <v>45792</v>
      </c>
      <c r="K12830" s="25">
        <v>45792</v>
      </c>
      <c r="L12830" t="s">
        <v>4512</v>
      </c>
      <c r="M12830" t="s">
        <v>1577</v>
      </c>
      <c r="N12830" t="s">
        <v>32</v>
      </c>
      <c r="O12830" t="s">
        <v>6282</v>
      </c>
    </row>
    <row r="12831" spans="1:15" x14ac:dyDescent="0.25">
      <c r="A12831">
        <v>8517</v>
      </c>
      <c r="B12831" t="s">
        <v>9983</v>
      </c>
      <c r="C12831" t="s">
        <v>1575</v>
      </c>
      <c r="D12831" t="s">
        <v>1576</v>
      </c>
      <c r="E12831">
        <v>480</v>
      </c>
      <c r="F12831">
        <v>12</v>
      </c>
      <c r="G12831" t="s">
        <v>20876</v>
      </c>
      <c r="H12831" t="s">
        <v>1571</v>
      </c>
      <c r="I12831" t="s">
        <v>393</v>
      </c>
      <c r="J12831" s="25">
        <v>45794</v>
      </c>
      <c r="K12831" s="25">
        <v>45794</v>
      </c>
      <c r="L12831" t="s">
        <v>427</v>
      </c>
      <c r="M12831" t="s">
        <v>1577</v>
      </c>
      <c r="N12831" t="s">
        <v>32</v>
      </c>
      <c r="O12831" t="s">
        <v>6282</v>
      </c>
    </row>
    <row r="12832" spans="1:15" x14ac:dyDescent="0.25">
      <c r="A12832">
        <v>10661</v>
      </c>
      <c r="B12832" t="s">
        <v>20877</v>
      </c>
      <c r="C12832" t="s">
        <v>1575</v>
      </c>
      <c r="D12832" t="s">
        <v>1576</v>
      </c>
      <c r="E12832">
        <v>960</v>
      </c>
      <c r="F12832">
        <v>24</v>
      </c>
      <c r="G12832" t="s">
        <v>20878</v>
      </c>
      <c r="H12832" t="s">
        <v>20853</v>
      </c>
      <c r="I12832" t="s">
        <v>393</v>
      </c>
      <c r="J12832" s="25">
        <v>45799</v>
      </c>
      <c r="K12832" s="25">
        <v>45799</v>
      </c>
      <c r="L12832" t="s">
        <v>1453</v>
      </c>
      <c r="M12832" t="s">
        <v>1577</v>
      </c>
      <c r="N12832" t="s">
        <v>32</v>
      </c>
      <c r="O12832" t="s">
        <v>6302</v>
      </c>
    </row>
    <row r="12833" spans="1:15" x14ac:dyDescent="0.25">
      <c r="A12833">
        <v>10662</v>
      </c>
      <c r="B12833" t="s">
        <v>20877</v>
      </c>
      <c r="C12833" t="s">
        <v>1575</v>
      </c>
      <c r="D12833" t="s">
        <v>1576</v>
      </c>
      <c r="E12833">
        <v>960</v>
      </c>
      <c r="F12833">
        <v>24</v>
      </c>
      <c r="G12833" t="s">
        <v>20879</v>
      </c>
      <c r="H12833" t="s">
        <v>20853</v>
      </c>
      <c r="I12833" t="s">
        <v>393</v>
      </c>
      <c r="J12833" s="25">
        <v>45799</v>
      </c>
      <c r="K12833" s="25">
        <v>45799</v>
      </c>
      <c r="L12833" t="s">
        <v>1453</v>
      </c>
      <c r="M12833" t="s">
        <v>1577</v>
      </c>
      <c r="N12833" t="s">
        <v>32</v>
      </c>
      <c r="O12833" t="s">
        <v>6302</v>
      </c>
    </row>
    <row r="12834" spans="1:15" x14ac:dyDescent="0.25">
      <c r="A12834">
        <v>10663</v>
      </c>
      <c r="B12834" t="s">
        <v>20877</v>
      </c>
      <c r="C12834" t="s">
        <v>1575</v>
      </c>
      <c r="D12834" t="s">
        <v>1576</v>
      </c>
      <c r="E12834">
        <v>960</v>
      </c>
      <c r="F12834">
        <v>24</v>
      </c>
      <c r="G12834" t="s">
        <v>20880</v>
      </c>
      <c r="H12834" t="s">
        <v>20853</v>
      </c>
      <c r="I12834" t="s">
        <v>393</v>
      </c>
      <c r="J12834" s="25">
        <v>45799</v>
      </c>
      <c r="K12834" s="25">
        <v>45799</v>
      </c>
      <c r="L12834" t="s">
        <v>1453</v>
      </c>
      <c r="M12834" t="s">
        <v>1577</v>
      </c>
      <c r="N12834" t="s">
        <v>32</v>
      </c>
      <c r="O12834" t="s">
        <v>6302</v>
      </c>
    </row>
    <row r="12835" spans="1:15" x14ac:dyDescent="0.25">
      <c r="A12835">
        <v>10664</v>
      </c>
      <c r="B12835" t="s">
        <v>20877</v>
      </c>
      <c r="C12835" t="s">
        <v>1575</v>
      </c>
      <c r="D12835" t="s">
        <v>1576</v>
      </c>
      <c r="E12835">
        <v>960</v>
      </c>
      <c r="F12835">
        <v>24</v>
      </c>
      <c r="G12835" t="s">
        <v>20881</v>
      </c>
      <c r="H12835" t="s">
        <v>20853</v>
      </c>
      <c r="I12835" t="s">
        <v>393</v>
      </c>
      <c r="J12835" s="25">
        <v>45799</v>
      </c>
      <c r="K12835" s="25">
        <v>45799</v>
      </c>
      <c r="L12835" t="s">
        <v>1453</v>
      </c>
      <c r="M12835" t="s">
        <v>1577</v>
      </c>
      <c r="N12835" t="s">
        <v>32</v>
      </c>
      <c r="O12835" t="s">
        <v>6302</v>
      </c>
    </row>
    <row r="12836" spans="1:15" x14ac:dyDescent="0.25">
      <c r="A12836">
        <v>10665</v>
      </c>
      <c r="B12836" t="s">
        <v>20877</v>
      </c>
      <c r="C12836" t="s">
        <v>1575</v>
      </c>
      <c r="D12836" t="s">
        <v>1576</v>
      </c>
      <c r="E12836">
        <v>960</v>
      </c>
      <c r="F12836">
        <v>24</v>
      </c>
      <c r="G12836" t="s">
        <v>20882</v>
      </c>
      <c r="H12836" t="s">
        <v>20853</v>
      </c>
      <c r="I12836" t="s">
        <v>393</v>
      </c>
      <c r="J12836" s="25">
        <v>45799</v>
      </c>
      <c r="K12836" s="25">
        <v>45799</v>
      </c>
      <c r="L12836" t="s">
        <v>1453</v>
      </c>
      <c r="M12836" t="s">
        <v>1577</v>
      </c>
      <c r="N12836" t="s">
        <v>32</v>
      </c>
      <c r="O12836" t="s">
        <v>6302</v>
      </c>
    </row>
    <row r="12837" spans="1:15" x14ac:dyDescent="0.25">
      <c r="A12837">
        <v>10666</v>
      </c>
      <c r="B12837" t="s">
        <v>20877</v>
      </c>
      <c r="C12837" t="s">
        <v>1575</v>
      </c>
      <c r="D12837" t="s">
        <v>1576</v>
      </c>
      <c r="E12837">
        <v>960</v>
      </c>
      <c r="F12837">
        <v>24</v>
      </c>
      <c r="G12837" t="s">
        <v>20883</v>
      </c>
      <c r="H12837" t="s">
        <v>20853</v>
      </c>
      <c r="I12837" t="s">
        <v>393</v>
      </c>
      <c r="J12837" s="25">
        <v>45799</v>
      </c>
      <c r="K12837" s="25">
        <v>45799</v>
      </c>
      <c r="L12837" t="s">
        <v>1453</v>
      </c>
      <c r="M12837" t="s">
        <v>1577</v>
      </c>
      <c r="N12837" t="s">
        <v>32</v>
      </c>
      <c r="O12837" t="s">
        <v>6302</v>
      </c>
    </row>
    <row r="12838" spans="1:15" x14ac:dyDescent="0.25">
      <c r="A12838">
        <v>10667</v>
      </c>
      <c r="B12838" t="s">
        <v>20877</v>
      </c>
      <c r="C12838" t="s">
        <v>1575</v>
      </c>
      <c r="D12838" t="s">
        <v>1576</v>
      </c>
      <c r="E12838">
        <v>960</v>
      </c>
      <c r="F12838">
        <v>24</v>
      </c>
      <c r="G12838" t="s">
        <v>20884</v>
      </c>
      <c r="H12838" t="s">
        <v>20853</v>
      </c>
      <c r="I12838" t="s">
        <v>393</v>
      </c>
      <c r="J12838" s="25">
        <v>45799</v>
      </c>
      <c r="K12838" s="25">
        <v>45799</v>
      </c>
      <c r="L12838" t="s">
        <v>1453</v>
      </c>
      <c r="M12838" t="s">
        <v>1577</v>
      </c>
      <c r="N12838" t="s">
        <v>32</v>
      </c>
      <c r="O12838" t="s">
        <v>6302</v>
      </c>
    </row>
    <row r="12839" spans="1:15" x14ac:dyDescent="0.25">
      <c r="A12839">
        <v>10668</v>
      </c>
      <c r="B12839" t="s">
        <v>20877</v>
      </c>
      <c r="C12839" t="s">
        <v>1575</v>
      </c>
      <c r="D12839" t="s">
        <v>1576</v>
      </c>
      <c r="E12839">
        <v>960</v>
      </c>
      <c r="F12839">
        <v>24</v>
      </c>
      <c r="G12839" t="s">
        <v>20885</v>
      </c>
      <c r="H12839" t="s">
        <v>20853</v>
      </c>
      <c r="I12839" t="s">
        <v>393</v>
      </c>
      <c r="J12839" s="25">
        <v>45799</v>
      </c>
      <c r="K12839" s="25">
        <v>45799</v>
      </c>
      <c r="L12839" t="s">
        <v>1453</v>
      </c>
      <c r="M12839" t="s">
        <v>1577</v>
      </c>
      <c r="N12839" t="s">
        <v>32</v>
      </c>
      <c r="O12839" t="s">
        <v>6302</v>
      </c>
    </row>
    <row r="12840" spans="1:15" x14ac:dyDescent="0.25">
      <c r="A12840">
        <v>10669</v>
      </c>
      <c r="B12840" t="s">
        <v>20877</v>
      </c>
      <c r="C12840" t="s">
        <v>1575</v>
      </c>
      <c r="D12840" t="s">
        <v>1576</v>
      </c>
      <c r="E12840">
        <v>960</v>
      </c>
      <c r="F12840">
        <v>24</v>
      </c>
      <c r="G12840" t="s">
        <v>20886</v>
      </c>
      <c r="H12840" t="s">
        <v>20853</v>
      </c>
      <c r="I12840" t="s">
        <v>393</v>
      </c>
      <c r="J12840" s="25">
        <v>45799</v>
      </c>
      <c r="K12840" s="25">
        <v>45799</v>
      </c>
      <c r="L12840" t="s">
        <v>1453</v>
      </c>
      <c r="M12840" t="s">
        <v>1577</v>
      </c>
      <c r="N12840" t="s">
        <v>32</v>
      </c>
      <c r="O12840" t="s">
        <v>6302</v>
      </c>
    </row>
    <row r="12841" spans="1:15" x14ac:dyDescent="0.25">
      <c r="A12841">
        <v>10670</v>
      </c>
      <c r="B12841" t="s">
        <v>20877</v>
      </c>
      <c r="C12841" t="s">
        <v>1575</v>
      </c>
      <c r="D12841" t="s">
        <v>1576</v>
      </c>
      <c r="E12841">
        <v>960</v>
      </c>
      <c r="F12841">
        <v>24</v>
      </c>
      <c r="G12841" t="s">
        <v>20887</v>
      </c>
      <c r="H12841" t="s">
        <v>20853</v>
      </c>
      <c r="I12841" t="s">
        <v>393</v>
      </c>
      <c r="J12841" s="25">
        <v>45799</v>
      </c>
      <c r="K12841" s="25">
        <v>45799</v>
      </c>
      <c r="L12841" t="s">
        <v>1453</v>
      </c>
      <c r="M12841" t="s">
        <v>1577</v>
      </c>
      <c r="N12841" t="s">
        <v>32</v>
      </c>
      <c r="O12841" t="s">
        <v>6302</v>
      </c>
    </row>
    <row r="12842" spans="1:15" x14ac:dyDescent="0.25">
      <c r="A12842">
        <v>10671</v>
      </c>
      <c r="B12842" t="s">
        <v>20722</v>
      </c>
      <c r="C12842" t="s">
        <v>1575</v>
      </c>
      <c r="D12842" t="s">
        <v>1576</v>
      </c>
      <c r="E12842">
        <v>840</v>
      </c>
      <c r="F12842">
        <v>21</v>
      </c>
      <c r="G12842" t="s">
        <v>20888</v>
      </c>
      <c r="H12842" t="s">
        <v>20853</v>
      </c>
      <c r="I12842" t="s">
        <v>393</v>
      </c>
      <c r="J12842" s="25">
        <v>45799</v>
      </c>
      <c r="K12842" s="25">
        <v>45799</v>
      </c>
      <c r="L12842" t="s">
        <v>1453</v>
      </c>
      <c r="M12842" t="s">
        <v>1577</v>
      </c>
      <c r="N12842" t="s">
        <v>32</v>
      </c>
      <c r="O12842" t="s">
        <v>6302</v>
      </c>
    </row>
    <row r="12843" spans="1:15" x14ac:dyDescent="0.25">
      <c r="A12843">
        <v>10686</v>
      </c>
      <c r="B12843" t="s">
        <v>20795</v>
      </c>
      <c r="C12843" t="s">
        <v>1575</v>
      </c>
      <c r="D12843" t="s">
        <v>1576</v>
      </c>
      <c r="E12843">
        <v>960</v>
      </c>
      <c r="F12843">
        <v>24</v>
      </c>
      <c r="G12843" t="s">
        <v>20889</v>
      </c>
      <c r="H12843" t="s">
        <v>20890</v>
      </c>
      <c r="I12843" t="s">
        <v>393</v>
      </c>
      <c r="J12843" s="25">
        <v>45805</v>
      </c>
      <c r="K12843" s="25">
        <v>45805</v>
      </c>
      <c r="L12843" t="s">
        <v>428</v>
      </c>
      <c r="M12843" t="s">
        <v>1577</v>
      </c>
      <c r="N12843" t="s">
        <v>32</v>
      </c>
      <c r="O12843" t="s">
        <v>6302</v>
      </c>
    </row>
    <row r="12844" spans="1:15" x14ac:dyDescent="0.25">
      <c r="A12844">
        <v>10687</v>
      </c>
      <c r="B12844" t="s">
        <v>20795</v>
      </c>
      <c r="C12844" t="s">
        <v>1575</v>
      </c>
      <c r="D12844" t="s">
        <v>1576</v>
      </c>
      <c r="E12844">
        <v>960</v>
      </c>
      <c r="F12844">
        <v>24</v>
      </c>
      <c r="G12844" t="s">
        <v>20891</v>
      </c>
      <c r="H12844" t="s">
        <v>20890</v>
      </c>
      <c r="I12844" t="s">
        <v>393</v>
      </c>
      <c r="J12844" s="25">
        <v>45805</v>
      </c>
      <c r="K12844" s="25">
        <v>45805</v>
      </c>
      <c r="L12844" t="s">
        <v>428</v>
      </c>
      <c r="M12844" t="s">
        <v>1577</v>
      </c>
      <c r="N12844" t="s">
        <v>32</v>
      </c>
      <c r="O12844" t="s">
        <v>6302</v>
      </c>
    </row>
    <row r="12845" spans="1:15" x14ac:dyDescent="0.25">
      <c r="A12845">
        <v>10688</v>
      </c>
      <c r="B12845" t="s">
        <v>20795</v>
      </c>
      <c r="C12845" t="s">
        <v>1575</v>
      </c>
      <c r="D12845" t="s">
        <v>1576</v>
      </c>
      <c r="E12845">
        <v>960</v>
      </c>
      <c r="F12845">
        <v>24</v>
      </c>
      <c r="G12845" t="s">
        <v>20892</v>
      </c>
      <c r="H12845" t="s">
        <v>20890</v>
      </c>
      <c r="I12845" t="s">
        <v>393</v>
      </c>
      <c r="J12845" s="25">
        <v>45805</v>
      </c>
      <c r="K12845" s="25">
        <v>45805</v>
      </c>
      <c r="L12845" t="s">
        <v>428</v>
      </c>
      <c r="M12845" t="s">
        <v>1577</v>
      </c>
      <c r="N12845" t="s">
        <v>32</v>
      </c>
      <c r="O12845" t="s">
        <v>6302</v>
      </c>
    </row>
    <row r="12846" spans="1:15" x14ac:dyDescent="0.25">
      <c r="A12846">
        <v>10689</v>
      </c>
      <c r="B12846" t="s">
        <v>20795</v>
      </c>
      <c r="C12846" t="s">
        <v>1575</v>
      </c>
      <c r="D12846" t="s">
        <v>1576</v>
      </c>
      <c r="E12846">
        <v>960</v>
      </c>
      <c r="F12846">
        <v>24</v>
      </c>
      <c r="G12846" t="s">
        <v>20893</v>
      </c>
      <c r="H12846" t="s">
        <v>20890</v>
      </c>
      <c r="I12846" t="s">
        <v>393</v>
      </c>
      <c r="J12846" s="25">
        <v>45805</v>
      </c>
      <c r="K12846" s="25">
        <v>45805</v>
      </c>
      <c r="L12846" t="s">
        <v>428</v>
      </c>
      <c r="M12846" t="s">
        <v>1577</v>
      </c>
      <c r="N12846" t="s">
        <v>32</v>
      </c>
      <c r="O12846" t="s">
        <v>6302</v>
      </c>
    </row>
    <row r="12847" spans="1:15" x14ac:dyDescent="0.25">
      <c r="A12847">
        <v>10690</v>
      </c>
      <c r="B12847" t="s">
        <v>20795</v>
      </c>
      <c r="C12847" t="s">
        <v>1575</v>
      </c>
      <c r="D12847" t="s">
        <v>1576</v>
      </c>
      <c r="E12847">
        <v>960</v>
      </c>
      <c r="F12847">
        <v>24</v>
      </c>
      <c r="G12847" t="s">
        <v>20894</v>
      </c>
      <c r="H12847" t="s">
        <v>20890</v>
      </c>
      <c r="I12847" t="s">
        <v>393</v>
      </c>
      <c r="J12847" s="25">
        <v>45805</v>
      </c>
      <c r="K12847" s="25">
        <v>45805</v>
      </c>
      <c r="L12847" t="s">
        <v>428</v>
      </c>
      <c r="M12847" t="s">
        <v>1577</v>
      </c>
      <c r="N12847" t="s">
        <v>32</v>
      </c>
      <c r="O12847" t="s">
        <v>6302</v>
      </c>
    </row>
    <row r="12848" spans="1:15" x14ac:dyDescent="0.25">
      <c r="A12848">
        <v>10685</v>
      </c>
      <c r="B12848" t="s">
        <v>20812</v>
      </c>
      <c r="C12848" t="s">
        <v>1575</v>
      </c>
      <c r="D12848" t="s">
        <v>1576</v>
      </c>
      <c r="E12848">
        <v>200</v>
      </c>
      <c r="F12848">
        <v>5</v>
      </c>
      <c r="G12848" t="s">
        <v>20895</v>
      </c>
      <c r="H12848" t="s">
        <v>20890</v>
      </c>
      <c r="I12848" t="s">
        <v>393</v>
      </c>
      <c r="J12848" s="25">
        <v>45805</v>
      </c>
      <c r="K12848" s="25">
        <v>45805</v>
      </c>
      <c r="L12848" t="s">
        <v>428</v>
      </c>
      <c r="M12848" t="s">
        <v>1577</v>
      </c>
      <c r="N12848" t="s">
        <v>32</v>
      </c>
      <c r="O12848" t="s">
        <v>6302</v>
      </c>
    </row>
    <row r="12849" spans="1:15" x14ac:dyDescent="0.25">
      <c r="A12849">
        <v>10673</v>
      </c>
      <c r="B12849" t="s">
        <v>20896</v>
      </c>
      <c r="C12849" t="s">
        <v>1575</v>
      </c>
      <c r="D12849" t="s">
        <v>1576</v>
      </c>
      <c r="E12849">
        <v>960</v>
      </c>
      <c r="F12849">
        <v>24</v>
      </c>
      <c r="G12849" t="s">
        <v>20897</v>
      </c>
      <c r="H12849" t="s">
        <v>1592</v>
      </c>
      <c r="I12849" t="s">
        <v>393</v>
      </c>
      <c r="J12849" s="25">
        <v>45805</v>
      </c>
      <c r="K12849" s="25">
        <v>45805</v>
      </c>
      <c r="L12849" t="s">
        <v>428</v>
      </c>
      <c r="M12849" t="s">
        <v>1577</v>
      </c>
      <c r="N12849" t="s">
        <v>32</v>
      </c>
      <c r="O12849" t="s">
        <v>6302</v>
      </c>
    </row>
    <row r="12850" spans="1:15" x14ac:dyDescent="0.25">
      <c r="A12850">
        <v>10674</v>
      </c>
      <c r="B12850" t="s">
        <v>20896</v>
      </c>
      <c r="C12850" t="s">
        <v>1575</v>
      </c>
      <c r="D12850" t="s">
        <v>1576</v>
      </c>
      <c r="E12850">
        <v>960</v>
      </c>
      <c r="F12850">
        <v>24</v>
      </c>
      <c r="G12850" t="s">
        <v>20898</v>
      </c>
      <c r="H12850" t="s">
        <v>1592</v>
      </c>
      <c r="I12850" t="s">
        <v>393</v>
      </c>
      <c r="J12850" s="25">
        <v>45805</v>
      </c>
      <c r="K12850" s="25">
        <v>45805</v>
      </c>
      <c r="L12850" t="s">
        <v>428</v>
      </c>
      <c r="M12850" t="s">
        <v>1577</v>
      </c>
      <c r="N12850" t="s">
        <v>32</v>
      </c>
      <c r="O12850" t="s">
        <v>6302</v>
      </c>
    </row>
    <row r="12851" spans="1:15" x14ac:dyDescent="0.25">
      <c r="A12851">
        <v>10675</v>
      </c>
      <c r="B12851" t="s">
        <v>20899</v>
      </c>
      <c r="C12851" t="s">
        <v>1575</v>
      </c>
      <c r="D12851" t="s">
        <v>1576</v>
      </c>
      <c r="E12851">
        <v>960</v>
      </c>
      <c r="F12851">
        <v>24</v>
      </c>
      <c r="G12851" t="s">
        <v>20900</v>
      </c>
      <c r="H12851" t="s">
        <v>1592</v>
      </c>
      <c r="I12851" t="s">
        <v>393</v>
      </c>
      <c r="J12851" s="25">
        <v>45805</v>
      </c>
      <c r="K12851" s="25">
        <v>45805</v>
      </c>
      <c r="L12851" t="s">
        <v>428</v>
      </c>
      <c r="M12851" t="s">
        <v>1577</v>
      </c>
      <c r="N12851" t="s">
        <v>32</v>
      </c>
      <c r="O12851" t="s">
        <v>6302</v>
      </c>
    </row>
    <row r="12852" spans="1:15" x14ac:dyDescent="0.25">
      <c r="A12852">
        <v>10676</v>
      </c>
      <c r="B12852" t="s">
        <v>20899</v>
      </c>
      <c r="C12852" t="s">
        <v>1575</v>
      </c>
      <c r="D12852" t="s">
        <v>1576</v>
      </c>
      <c r="E12852">
        <v>960</v>
      </c>
      <c r="F12852">
        <v>24</v>
      </c>
      <c r="G12852" t="s">
        <v>20901</v>
      </c>
      <c r="H12852" t="s">
        <v>1592</v>
      </c>
      <c r="I12852" t="s">
        <v>393</v>
      </c>
      <c r="J12852" s="25">
        <v>45805</v>
      </c>
      <c r="K12852" s="25">
        <v>45805</v>
      </c>
      <c r="L12852" t="s">
        <v>428</v>
      </c>
      <c r="M12852" t="s">
        <v>1577</v>
      </c>
      <c r="N12852" t="s">
        <v>32</v>
      </c>
      <c r="O12852" t="s">
        <v>6302</v>
      </c>
    </row>
    <row r="12853" spans="1:15" x14ac:dyDescent="0.25">
      <c r="A12853">
        <v>10677</v>
      </c>
      <c r="B12853" t="s">
        <v>20899</v>
      </c>
      <c r="C12853" t="s">
        <v>1575</v>
      </c>
      <c r="D12853" t="s">
        <v>1576</v>
      </c>
      <c r="E12853">
        <v>960</v>
      </c>
      <c r="F12853">
        <v>24</v>
      </c>
      <c r="G12853" t="s">
        <v>20902</v>
      </c>
      <c r="H12853" t="s">
        <v>1592</v>
      </c>
      <c r="I12853" t="s">
        <v>393</v>
      </c>
      <c r="J12853" s="25">
        <v>45805</v>
      </c>
      <c r="K12853" s="25">
        <v>45805</v>
      </c>
      <c r="L12853" t="s">
        <v>428</v>
      </c>
      <c r="M12853" t="s">
        <v>1577</v>
      </c>
      <c r="N12853" t="s">
        <v>32</v>
      </c>
      <c r="O12853" t="s">
        <v>6302</v>
      </c>
    </row>
    <row r="12854" spans="1:15" x14ac:dyDescent="0.25">
      <c r="A12854">
        <v>10678</v>
      </c>
      <c r="B12854" t="s">
        <v>20899</v>
      </c>
      <c r="C12854" t="s">
        <v>1575</v>
      </c>
      <c r="D12854" t="s">
        <v>1576</v>
      </c>
      <c r="E12854">
        <v>960</v>
      </c>
      <c r="F12854">
        <v>24</v>
      </c>
      <c r="G12854" t="s">
        <v>20903</v>
      </c>
      <c r="H12854" t="s">
        <v>1592</v>
      </c>
      <c r="I12854" t="s">
        <v>393</v>
      </c>
      <c r="J12854" s="25">
        <v>45805</v>
      </c>
      <c r="K12854" s="25">
        <v>45805</v>
      </c>
      <c r="L12854" t="s">
        <v>428</v>
      </c>
      <c r="M12854" t="s">
        <v>1577</v>
      </c>
      <c r="N12854" t="s">
        <v>32</v>
      </c>
      <c r="O12854" t="s">
        <v>6302</v>
      </c>
    </row>
    <row r="12855" spans="1:15" x14ac:dyDescent="0.25">
      <c r="A12855">
        <v>10679</v>
      </c>
      <c r="B12855" t="s">
        <v>20899</v>
      </c>
      <c r="C12855" t="s">
        <v>1575</v>
      </c>
      <c r="D12855" t="s">
        <v>1576</v>
      </c>
      <c r="E12855">
        <v>960</v>
      </c>
      <c r="F12855">
        <v>24</v>
      </c>
      <c r="G12855" t="s">
        <v>20904</v>
      </c>
      <c r="H12855" t="s">
        <v>1592</v>
      </c>
      <c r="I12855" t="s">
        <v>393</v>
      </c>
      <c r="J12855" s="25">
        <v>45805</v>
      </c>
      <c r="K12855" s="25">
        <v>45805</v>
      </c>
      <c r="L12855" t="s">
        <v>428</v>
      </c>
      <c r="M12855" t="s">
        <v>1577</v>
      </c>
      <c r="N12855" t="s">
        <v>32</v>
      </c>
      <c r="O12855" t="s">
        <v>6302</v>
      </c>
    </row>
    <row r="12856" spans="1:15" x14ac:dyDescent="0.25">
      <c r="A12856">
        <v>10680</v>
      </c>
      <c r="B12856" t="s">
        <v>20899</v>
      </c>
      <c r="C12856" t="s">
        <v>1575</v>
      </c>
      <c r="D12856" t="s">
        <v>1576</v>
      </c>
      <c r="E12856">
        <v>960</v>
      </c>
      <c r="F12856">
        <v>24</v>
      </c>
      <c r="G12856" t="s">
        <v>20905</v>
      </c>
      <c r="H12856" t="s">
        <v>1592</v>
      </c>
      <c r="I12856" t="s">
        <v>393</v>
      </c>
      <c r="J12856" s="25">
        <v>45805</v>
      </c>
      <c r="K12856" s="25">
        <v>45805</v>
      </c>
      <c r="L12856" t="s">
        <v>428</v>
      </c>
      <c r="M12856" t="s">
        <v>1577</v>
      </c>
      <c r="N12856" t="s">
        <v>32</v>
      </c>
      <c r="O12856" t="s">
        <v>6302</v>
      </c>
    </row>
    <row r="12857" spans="1:15" x14ac:dyDescent="0.25">
      <c r="A12857">
        <v>10681</v>
      </c>
      <c r="B12857" t="s">
        <v>20899</v>
      </c>
      <c r="C12857" t="s">
        <v>1575</v>
      </c>
      <c r="D12857" t="s">
        <v>1576</v>
      </c>
      <c r="E12857">
        <v>960</v>
      </c>
      <c r="F12857">
        <v>24</v>
      </c>
      <c r="G12857" t="s">
        <v>20906</v>
      </c>
      <c r="H12857" t="s">
        <v>1592</v>
      </c>
      <c r="I12857" t="s">
        <v>393</v>
      </c>
      <c r="J12857" s="25">
        <v>45805</v>
      </c>
      <c r="K12857" s="25">
        <v>45805</v>
      </c>
      <c r="L12857" t="s">
        <v>428</v>
      </c>
      <c r="M12857" t="s">
        <v>1577</v>
      </c>
      <c r="N12857" t="s">
        <v>32</v>
      </c>
      <c r="O12857" t="s">
        <v>6302</v>
      </c>
    </row>
    <row r="12858" spans="1:15" x14ac:dyDescent="0.25">
      <c r="A12858">
        <v>10682</v>
      </c>
      <c r="B12858" t="s">
        <v>20899</v>
      </c>
      <c r="C12858" t="s">
        <v>1575</v>
      </c>
      <c r="D12858" t="s">
        <v>1576</v>
      </c>
      <c r="E12858">
        <v>960</v>
      </c>
      <c r="F12858">
        <v>24</v>
      </c>
      <c r="G12858" t="s">
        <v>20907</v>
      </c>
      <c r="H12858" t="s">
        <v>1592</v>
      </c>
      <c r="I12858" t="s">
        <v>393</v>
      </c>
      <c r="J12858" s="25">
        <v>45805</v>
      </c>
      <c r="K12858" s="25">
        <v>45805</v>
      </c>
      <c r="L12858" t="s">
        <v>428</v>
      </c>
      <c r="M12858" t="s">
        <v>1577</v>
      </c>
      <c r="N12858" t="s">
        <v>32</v>
      </c>
      <c r="O12858" t="s">
        <v>6302</v>
      </c>
    </row>
    <row r="12859" spans="1:15" x14ac:dyDescent="0.25">
      <c r="A12859">
        <v>10683</v>
      </c>
      <c r="B12859" t="s">
        <v>20899</v>
      </c>
      <c r="C12859" t="s">
        <v>1575</v>
      </c>
      <c r="D12859" t="s">
        <v>1576</v>
      </c>
      <c r="E12859">
        <v>960</v>
      </c>
      <c r="F12859">
        <v>24</v>
      </c>
      <c r="G12859" t="s">
        <v>20908</v>
      </c>
      <c r="H12859" t="s">
        <v>1592</v>
      </c>
      <c r="I12859" t="s">
        <v>393</v>
      </c>
      <c r="J12859" s="25">
        <v>45805</v>
      </c>
      <c r="K12859" s="25">
        <v>45805</v>
      </c>
      <c r="L12859" t="s">
        <v>428</v>
      </c>
      <c r="M12859" t="s">
        <v>1577</v>
      </c>
      <c r="N12859" t="s">
        <v>32</v>
      </c>
      <c r="O12859" t="s">
        <v>6302</v>
      </c>
    </row>
    <row r="12860" spans="1:15" x14ac:dyDescent="0.25">
      <c r="A12860">
        <v>10684</v>
      </c>
      <c r="B12860" t="s">
        <v>20909</v>
      </c>
      <c r="C12860" t="s">
        <v>1575</v>
      </c>
      <c r="D12860" t="s">
        <v>1576</v>
      </c>
      <c r="E12860">
        <v>400</v>
      </c>
      <c r="F12860">
        <v>10</v>
      </c>
      <c r="G12860" t="s">
        <v>20910</v>
      </c>
      <c r="H12860" t="s">
        <v>1592</v>
      </c>
      <c r="I12860" t="s">
        <v>393</v>
      </c>
      <c r="J12860" s="25">
        <v>45805</v>
      </c>
      <c r="K12860" s="25">
        <v>45805</v>
      </c>
      <c r="L12860" t="s">
        <v>428</v>
      </c>
      <c r="M12860" t="s">
        <v>1577</v>
      </c>
      <c r="N12860" t="s">
        <v>32</v>
      </c>
      <c r="O12860" t="s">
        <v>6302</v>
      </c>
    </row>
    <row r="12861" spans="1:15" x14ac:dyDescent="0.25">
      <c r="A12861">
        <v>8518</v>
      </c>
      <c r="B12861" t="s">
        <v>20812</v>
      </c>
      <c r="C12861" t="s">
        <v>1575</v>
      </c>
      <c r="D12861" t="s">
        <v>1576</v>
      </c>
      <c r="E12861">
        <v>960</v>
      </c>
      <c r="F12861">
        <v>24</v>
      </c>
      <c r="G12861" t="s">
        <v>20911</v>
      </c>
      <c r="H12861" t="s">
        <v>20890</v>
      </c>
      <c r="I12861" t="s">
        <v>393</v>
      </c>
      <c r="J12861" s="25">
        <v>45808</v>
      </c>
      <c r="K12861" s="25">
        <v>45808</v>
      </c>
      <c r="L12861" t="s">
        <v>230</v>
      </c>
      <c r="M12861" t="s">
        <v>1577</v>
      </c>
      <c r="N12861" t="s">
        <v>32</v>
      </c>
      <c r="O12861" t="s">
        <v>6282</v>
      </c>
    </row>
    <row r="12862" spans="1:15" x14ac:dyDescent="0.25">
      <c r="A12862">
        <v>8519</v>
      </c>
      <c r="B12862" t="s">
        <v>20812</v>
      </c>
      <c r="C12862" t="s">
        <v>1575</v>
      </c>
      <c r="D12862" t="s">
        <v>1576</v>
      </c>
      <c r="E12862">
        <v>960</v>
      </c>
      <c r="F12862">
        <v>24</v>
      </c>
      <c r="G12862" t="s">
        <v>20912</v>
      </c>
      <c r="H12862" t="s">
        <v>20890</v>
      </c>
      <c r="I12862" t="s">
        <v>393</v>
      </c>
      <c r="J12862" s="25">
        <v>45808</v>
      </c>
      <c r="K12862" s="25">
        <v>45808</v>
      </c>
      <c r="L12862" t="s">
        <v>230</v>
      </c>
      <c r="M12862" t="s">
        <v>1577</v>
      </c>
      <c r="N12862" t="s">
        <v>32</v>
      </c>
      <c r="O12862" t="s">
        <v>6282</v>
      </c>
    </row>
    <row r="12863" spans="1:15" x14ac:dyDescent="0.25">
      <c r="A12863">
        <v>8520</v>
      </c>
      <c r="B12863" t="s">
        <v>20787</v>
      </c>
      <c r="C12863" t="s">
        <v>1575</v>
      </c>
      <c r="D12863" t="s">
        <v>1576</v>
      </c>
      <c r="E12863">
        <v>160</v>
      </c>
      <c r="F12863">
        <v>4</v>
      </c>
      <c r="G12863" t="s">
        <v>20913</v>
      </c>
      <c r="H12863" t="s">
        <v>20890</v>
      </c>
      <c r="I12863" t="s">
        <v>393</v>
      </c>
      <c r="J12863" s="25">
        <v>45808</v>
      </c>
      <c r="K12863" s="25">
        <v>45808</v>
      </c>
      <c r="L12863" t="s">
        <v>230</v>
      </c>
      <c r="M12863" t="s">
        <v>1577</v>
      </c>
      <c r="N12863" t="s">
        <v>32</v>
      </c>
      <c r="O12863" t="s">
        <v>6282</v>
      </c>
    </row>
    <row r="12864" spans="1:15" x14ac:dyDescent="0.25">
      <c r="A12864">
        <v>10691</v>
      </c>
      <c r="B12864" t="s">
        <v>20914</v>
      </c>
      <c r="C12864" t="s">
        <v>1575</v>
      </c>
      <c r="D12864" t="s">
        <v>1576</v>
      </c>
      <c r="E12864">
        <v>960</v>
      </c>
      <c r="F12864">
        <v>24</v>
      </c>
      <c r="G12864" t="s">
        <v>20915</v>
      </c>
      <c r="H12864" t="s">
        <v>20890</v>
      </c>
      <c r="I12864" t="s">
        <v>393</v>
      </c>
      <c r="J12864" s="25">
        <v>45810</v>
      </c>
      <c r="K12864" s="25">
        <v>45810</v>
      </c>
      <c r="L12864" t="s">
        <v>491</v>
      </c>
      <c r="M12864" t="s">
        <v>1577</v>
      </c>
      <c r="N12864" t="s">
        <v>32</v>
      </c>
      <c r="O12864" t="s">
        <v>6302</v>
      </c>
    </row>
    <row r="12865" spans="1:15" x14ac:dyDescent="0.25">
      <c r="A12865">
        <v>10692</v>
      </c>
      <c r="B12865" t="s">
        <v>20914</v>
      </c>
      <c r="C12865" t="s">
        <v>1575</v>
      </c>
      <c r="D12865" t="s">
        <v>1576</v>
      </c>
      <c r="E12865">
        <v>960</v>
      </c>
      <c r="F12865">
        <v>24</v>
      </c>
      <c r="G12865" t="s">
        <v>20916</v>
      </c>
      <c r="H12865" t="s">
        <v>20890</v>
      </c>
      <c r="I12865" t="s">
        <v>393</v>
      </c>
      <c r="J12865" s="25">
        <v>45810</v>
      </c>
      <c r="K12865" s="25">
        <v>45810</v>
      </c>
      <c r="L12865" t="s">
        <v>491</v>
      </c>
      <c r="M12865" t="s">
        <v>1577</v>
      </c>
      <c r="N12865" t="s">
        <v>32</v>
      </c>
      <c r="O12865" t="s">
        <v>6302</v>
      </c>
    </row>
    <row r="12866" spans="1:15" x14ac:dyDescent="0.25">
      <c r="A12866">
        <v>10693</v>
      </c>
      <c r="B12866" t="s">
        <v>20914</v>
      </c>
      <c r="C12866" t="s">
        <v>1575</v>
      </c>
      <c r="D12866" t="s">
        <v>1576</v>
      </c>
      <c r="E12866">
        <v>960</v>
      </c>
      <c r="F12866">
        <v>24</v>
      </c>
      <c r="G12866" t="s">
        <v>20917</v>
      </c>
      <c r="H12866" t="s">
        <v>20890</v>
      </c>
      <c r="I12866" t="s">
        <v>393</v>
      </c>
      <c r="J12866" s="25">
        <v>45810</v>
      </c>
      <c r="K12866" s="25">
        <v>45810</v>
      </c>
      <c r="L12866" t="s">
        <v>491</v>
      </c>
      <c r="M12866" t="s">
        <v>1577</v>
      </c>
      <c r="N12866" t="s">
        <v>32</v>
      </c>
      <c r="O12866" t="s">
        <v>6302</v>
      </c>
    </row>
    <row r="12867" spans="1:15" x14ac:dyDescent="0.25">
      <c r="A12867">
        <v>10694</v>
      </c>
      <c r="B12867" t="s">
        <v>20914</v>
      </c>
      <c r="C12867" t="s">
        <v>1575</v>
      </c>
      <c r="D12867" t="s">
        <v>1576</v>
      </c>
      <c r="E12867">
        <v>960</v>
      </c>
      <c r="F12867">
        <v>24</v>
      </c>
      <c r="G12867" t="s">
        <v>20918</v>
      </c>
      <c r="H12867" t="s">
        <v>20890</v>
      </c>
      <c r="I12867" t="s">
        <v>393</v>
      </c>
      <c r="J12867" s="25">
        <v>45810</v>
      </c>
      <c r="K12867" s="25">
        <v>45810</v>
      </c>
      <c r="L12867" t="s">
        <v>491</v>
      </c>
      <c r="M12867" t="s">
        <v>1577</v>
      </c>
      <c r="N12867" t="s">
        <v>32</v>
      </c>
      <c r="O12867" t="s">
        <v>6302</v>
      </c>
    </row>
    <row r="12868" spans="1:15" x14ac:dyDescent="0.25">
      <c r="A12868">
        <v>10695</v>
      </c>
      <c r="B12868" t="s">
        <v>20914</v>
      </c>
      <c r="C12868" t="s">
        <v>1575</v>
      </c>
      <c r="D12868" t="s">
        <v>1576</v>
      </c>
      <c r="E12868">
        <v>960</v>
      </c>
      <c r="F12868">
        <v>24</v>
      </c>
      <c r="G12868" t="s">
        <v>20919</v>
      </c>
      <c r="H12868" t="s">
        <v>20890</v>
      </c>
      <c r="I12868" t="s">
        <v>393</v>
      </c>
      <c r="J12868" s="25">
        <v>45810</v>
      </c>
      <c r="K12868" s="25">
        <v>45810</v>
      </c>
      <c r="L12868" t="s">
        <v>491</v>
      </c>
      <c r="M12868" t="s">
        <v>1577</v>
      </c>
      <c r="N12868" t="s">
        <v>32</v>
      </c>
      <c r="O12868" t="s">
        <v>6302</v>
      </c>
    </row>
    <row r="12869" spans="1:15" x14ac:dyDescent="0.25">
      <c r="A12869">
        <v>10696</v>
      </c>
      <c r="B12869" t="s">
        <v>20914</v>
      </c>
      <c r="C12869" t="s">
        <v>1575</v>
      </c>
      <c r="D12869" t="s">
        <v>1576</v>
      </c>
      <c r="E12869">
        <v>960</v>
      </c>
      <c r="F12869">
        <v>24</v>
      </c>
      <c r="G12869" t="s">
        <v>20920</v>
      </c>
      <c r="H12869" t="s">
        <v>20890</v>
      </c>
      <c r="I12869" t="s">
        <v>393</v>
      </c>
      <c r="J12869" s="25">
        <v>45810</v>
      </c>
      <c r="K12869" s="25">
        <v>45810</v>
      </c>
      <c r="L12869" t="s">
        <v>491</v>
      </c>
      <c r="M12869" t="s">
        <v>1577</v>
      </c>
      <c r="N12869" t="s">
        <v>32</v>
      </c>
      <c r="O12869" t="s">
        <v>6302</v>
      </c>
    </row>
    <row r="12870" spans="1:15" x14ac:dyDescent="0.25">
      <c r="A12870">
        <v>10697</v>
      </c>
      <c r="B12870" t="s">
        <v>20914</v>
      </c>
      <c r="C12870" t="s">
        <v>1575</v>
      </c>
      <c r="D12870" t="s">
        <v>1576</v>
      </c>
      <c r="E12870">
        <v>960</v>
      </c>
      <c r="F12870">
        <v>24</v>
      </c>
      <c r="G12870" t="s">
        <v>20921</v>
      </c>
      <c r="H12870" t="s">
        <v>20890</v>
      </c>
      <c r="I12870" t="s">
        <v>393</v>
      </c>
      <c r="J12870" s="25">
        <v>45810</v>
      </c>
      <c r="K12870" s="25">
        <v>45810</v>
      </c>
      <c r="L12870" t="s">
        <v>491</v>
      </c>
      <c r="M12870" t="s">
        <v>1577</v>
      </c>
      <c r="N12870" t="s">
        <v>32</v>
      </c>
      <c r="O12870" t="s">
        <v>6302</v>
      </c>
    </row>
    <row r="12871" spans="1:15" x14ac:dyDescent="0.25">
      <c r="A12871">
        <v>10701</v>
      </c>
      <c r="B12871" t="s">
        <v>20922</v>
      </c>
      <c r="C12871" t="s">
        <v>1575</v>
      </c>
      <c r="D12871" t="s">
        <v>1576</v>
      </c>
      <c r="E12871">
        <v>960</v>
      </c>
      <c r="F12871">
        <v>24</v>
      </c>
      <c r="G12871" t="s">
        <v>20923</v>
      </c>
      <c r="H12871" t="s">
        <v>20890</v>
      </c>
      <c r="I12871" t="s">
        <v>393</v>
      </c>
      <c r="J12871" s="25">
        <v>45810</v>
      </c>
      <c r="K12871" s="25">
        <v>45810</v>
      </c>
      <c r="L12871" t="s">
        <v>491</v>
      </c>
      <c r="M12871" t="s">
        <v>1577</v>
      </c>
      <c r="N12871" t="s">
        <v>32</v>
      </c>
      <c r="O12871" t="s">
        <v>6302</v>
      </c>
    </row>
    <row r="12872" spans="1:15" x14ac:dyDescent="0.25">
      <c r="A12872">
        <v>10702</v>
      </c>
      <c r="B12872" t="s">
        <v>20922</v>
      </c>
      <c r="C12872" t="s">
        <v>1575</v>
      </c>
      <c r="D12872" t="s">
        <v>1576</v>
      </c>
      <c r="E12872">
        <v>960</v>
      </c>
      <c r="F12872">
        <v>24</v>
      </c>
      <c r="G12872" t="s">
        <v>20924</v>
      </c>
      <c r="H12872" t="s">
        <v>20890</v>
      </c>
      <c r="I12872" t="s">
        <v>393</v>
      </c>
      <c r="J12872" s="25">
        <v>45810</v>
      </c>
      <c r="K12872" s="25">
        <v>45810</v>
      </c>
      <c r="L12872" t="s">
        <v>491</v>
      </c>
      <c r="M12872" t="s">
        <v>1577</v>
      </c>
      <c r="N12872" t="s">
        <v>32</v>
      </c>
      <c r="O12872" t="s">
        <v>6302</v>
      </c>
    </row>
    <row r="12873" spans="1:15" x14ac:dyDescent="0.25">
      <c r="A12873">
        <v>10703</v>
      </c>
      <c r="B12873" t="s">
        <v>20922</v>
      </c>
      <c r="C12873" t="s">
        <v>1575</v>
      </c>
      <c r="D12873" t="s">
        <v>1576</v>
      </c>
      <c r="E12873">
        <v>960</v>
      </c>
      <c r="F12873">
        <v>24</v>
      </c>
      <c r="G12873" t="s">
        <v>20925</v>
      </c>
      <c r="H12873" t="s">
        <v>20890</v>
      </c>
      <c r="I12873" t="s">
        <v>393</v>
      </c>
      <c r="J12873" s="25">
        <v>45810</v>
      </c>
      <c r="K12873" s="25">
        <v>45810</v>
      </c>
      <c r="L12873" t="s">
        <v>491</v>
      </c>
      <c r="M12873" t="s">
        <v>1577</v>
      </c>
      <c r="N12873" t="s">
        <v>32</v>
      </c>
      <c r="O12873" t="s">
        <v>6302</v>
      </c>
    </row>
    <row r="12874" spans="1:15" x14ac:dyDescent="0.25">
      <c r="A12874">
        <v>10704</v>
      </c>
      <c r="B12874" t="s">
        <v>20922</v>
      </c>
      <c r="C12874" t="s">
        <v>1575</v>
      </c>
      <c r="D12874" t="s">
        <v>1576</v>
      </c>
      <c r="E12874">
        <v>960</v>
      </c>
      <c r="F12874">
        <v>24</v>
      </c>
      <c r="G12874" t="s">
        <v>20926</v>
      </c>
      <c r="H12874" t="s">
        <v>20890</v>
      </c>
      <c r="I12874" t="s">
        <v>393</v>
      </c>
      <c r="J12874" s="25">
        <v>45810</v>
      </c>
      <c r="K12874" s="25">
        <v>45810</v>
      </c>
      <c r="L12874" t="s">
        <v>491</v>
      </c>
      <c r="M12874" t="s">
        <v>1577</v>
      </c>
      <c r="N12874" t="s">
        <v>32</v>
      </c>
      <c r="O12874" t="s">
        <v>6302</v>
      </c>
    </row>
    <row r="12875" spans="1:15" x14ac:dyDescent="0.25">
      <c r="A12875">
        <v>10698</v>
      </c>
      <c r="B12875" t="s">
        <v>20914</v>
      </c>
      <c r="C12875" t="s">
        <v>1575</v>
      </c>
      <c r="D12875" t="s">
        <v>1576</v>
      </c>
      <c r="E12875">
        <v>960</v>
      </c>
      <c r="F12875">
        <v>24</v>
      </c>
      <c r="G12875" t="s">
        <v>20927</v>
      </c>
      <c r="H12875" t="s">
        <v>20890</v>
      </c>
      <c r="I12875" t="s">
        <v>393</v>
      </c>
      <c r="J12875" s="25">
        <v>45810</v>
      </c>
      <c r="K12875" s="25">
        <v>45810</v>
      </c>
      <c r="L12875" t="s">
        <v>491</v>
      </c>
      <c r="M12875" t="s">
        <v>1577</v>
      </c>
      <c r="N12875" t="s">
        <v>32</v>
      </c>
      <c r="O12875" t="s">
        <v>6302</v>
      </c>
    </row>
    <row r="12876" spans="1:15" x14ac:dyDescent="0.25">
      <c r="A12876">
        <v>10699</v>
      </c>
      <c r="B12876" t="s">
        <v>20914</v>
      </c>
      <c r="C12876" t="s">
        <v>1575</v>
      </c>
      <c r="D12876" t="s">
        <v>1576</v>
      </c>
      <c r="E12876">
        <v>960</v>
      </c>
      <c r="F12876">
        <v>24</v>
      </c>
      <c r="G12876" t="s">
        <v>20928</v>
      </c>
      <c r="H12876" t="s">
        <v>20890</v>
      </c>
      <c r="I12876" t="s">
        <v>393</v>
      </c>
      <c r="J12876" s="25">
        <v>45810</v>
      </c>
      <c r="K12876" s="25">
        <v>45810</v>
      </c>
      <c r="L12876" t="s">
        <v>491</v>
      </c>
      <c r="M12876" t="s">
        <v>1577</v>
      </c>
      <c r="N12876" t="s">
        <v>32</v>
      </c>
      <c r="O12876" t="s">
        <v>6302</v>
      </c>
    </row>
    <row r="12877" spans="1:15" x14ac:dyDescent="0.25">
      <c r="A12877">
        <v>10705</v>
      </c>
      <c r="B12877" t="s">
        <v>20929</v>
      </c>
      <c r="C12877" t="s">
        <v>1575</v>
      </c>
      <c r="D12877" t="s">
        <v>1576</v>
      </c>
      <c r="E12877">
        <v>960</v>
      </c>
      <c r="F12877">
        <v>24</v>
      </c>
      <c r="G12877" t="s">
        <v>20930</v>
      </c>
      <c r="H12877" t="s">
        <v>20890</v>
      </c>
      <c r="I12877" t="s">
        <v>393</v>
      </c>
      <c r="J12877" s="25">
        <v>45810</v>
      </c>
      <c r="K12877" s="25">
        <v>45810</v>
      </c>
      <c r="L12877" t="s">
        <v>491</v>
      </c>
      <c r="M12877" t="s">
        <v>1577</v>
      </c>
      <c r="N12877" t="s">
        <v>32</v>
      </c>
      <c r="O12877" t="s">
        <v>6302</v>
      </c>
    </row>
    <row r="12878" spans="1:15" x14ac:dyDescent="0.25">
      <c r="A12878">
        <v>10706</v>
      </c>
      <c r="B12878" t="s">
        <v>20929</v>
      </c>
      <c r="C12878" t="s">
        <v>1575</v>
      </c>
      <c r="D12878" t="s">
        <v>1576</v>
      </c>
      <c r="E12878">
        <v>960</v>
      </c>
      <c r="F12878">
        <v>24</v>
      </c>
      <c r="G12878" t="s">
        <v>20931</v>
      </c>
      <c r="H12878" t="s">
        <v>20890</v>
      </c>
      <c r="I12878" t="s">
        <v>393</v>
      </c>
      <c r="J12878" s="25">
        <v>45810</v>
      </c>
      <c r="K12878" s="25">
        <v>45810</v>
      </c>
      <c r="L12878" t="s">
        <v>491</v>
      </c>
      <c r="M12878" t="s">
        <v>1577</v>
      </c>
      <c r="N12878" t="s">
        <v>32</v>
      </c>
      <c r="O12878" t="s">
        <v>6302</v>
      </c>
    </row>
    <row r="12879" spans="1:15" x14ac:dyDescent="0.25">
      <c r="A12879">
        <v>10707</v>
      </c>
      <c r="B12879" t="s">
        <v>20929</v>
      </c>
      <c r="C12879" t="s">
        <v>1575</v>
      </c>
      <c r="D12879" t="s">
        <v>1576</v>
      </c>
      <c r="E12879">
        <v>960</v>
      </c>
      <c r="F12879">
        <v>24</v>
      </c>
      <c r="G12879" t="s">
        <v>20932</v>
      </c>
      <c r="H12879" t="s">
        <v>20890</v>
      </c>
      <c r="I12879" t="s">
        <v>393</v>
      </c>
      <c r="J12879" s="25">
        <v>45810</v>
      </c>
      <c r="K12879" s="25">
        <v>45810</v>
      </c>
      <c r="L12879" t="s">
        <v>491</v>
      </c>
      <c r="M12879" t="s">
        <v>1577</v>
      </c>
      <c r="N12879" t="s">
        <v>32</v>
      </c>
      <c r="O12879" t="s">
        <v>6302</v>
      </c>
    </row>
    <row r="12880" spans="1:15" x14ac:dyDescent="0.25">
      <c r="A12880">
        <v>10708</v>
      </c>
      <c r="B12880" t="s">
        <v>20929</v>
      </c>
      <c r="C12880" t="s">
        <v>1575</v>
      </c>
      <c r="D12880" t="s">
        <v>1576</v>
      </c>
      <c r="E12880">
        <v>960</v>
      </c>
      <c r="F12880">
        <v>24</v>
      </c>
      <c r="G12880" t="s">
        <v>20933</v>
      </c>
      <c r="H12880" t="s">
        <v>20890</v>
      </c>
      <c r="I12880" t="s">
        <v>393</v>
      </c>
      <c r="J12880" s="25">
        <v>45810</v>
      </c>
      <c r="K12880" s="25">
        <v>45810</v>
      </c>
      <c r="L12880" t="s">
        <v>491</v>
      </c>
      <c r="M12880" t="s">
        <v>1577</v>
      </c>
      <c r="N12880" t="s">
        <v>32</v>
      </c>
      <c r="O12880" t="s">
        <v>6302</v>
      </c>
    </row>
    <row r="12881" spans="1:15" x14ac:dyDescent="0.25">
      <c r="A12881">
        <v>10709</v>
      </c>
      <c r="B12881" t="s">
        <v>20929</v>
      </c>
      <c r="C12881" t="s">
        <v>1575</v>
      </c>
      <c r="D12881" t="s">
        <v>1576</v>
      </c>
      <c r="E12881">
        <v>960</v>
      </c>
      <c r="F12881">
        <v>24</v>
      </c>
      <c r="G12881" t="s">
        <v>20934</v>
      </c>
      <c r="H12881" t="s">
        <v>20890</v>
      </c>
      <c r="I12881" t="s">
        <v>393</v>
      </c>
      <c r="J12881" s="25">
        <v>45810</v>
      </c>
      <c r="K12881" s="25">
        <v>45810</v>
      </c>
      <c r="L12881" t="s">
        <v>491</v>
      </c>
      <c r="M12881" t="s">
        <v>1577</v>
      </c>
      <c r="N12881" t="s">
        <v>32</v>
      </c>
      <c r="O12881" t="s">
        <v>6302</v>
      </c>
    </row>
    <row r="12882" spans="1:15" x14ac:dyDescent="0.25">
      <c r="A12882">
        <v>10710</v>
      </c>
      <c r="B12882" t="s">
        <v>20929</v>
      </c>
      <c r="C12882" t="s">
        <v>1575</v>
      </c>
      <c r="D12882" t="s">
        <v>1576</v>
      </c>
      <c r="E12882">
        <v>960</v>
      </c>
      <c r="F12882">
        <v>24</v>
      </c>
      <c r="G12882" t="s">
        <v>20935</v>
      </c>
      <c r="H12882" t="s">
        <v>20890</v>
      </c>
      <c r="I12882" t="s">
        <v>393</v>
      </c>
      <c r="J12882" s="25">
        <v>45810</v>
      </c>
      <c r="K12882" s="25">
        <v>45810</v>
      </c>
      <c r="L12882" t="s">
        <v>491</v>
      </c>
      <c r="M12882" t="s">
        <v>1577</v>
      </c>
      <c r="N12882" t="s">
        <v>32</v>
      </c>
      <c r="O12882" t="s">
        <v>6302</v>
      </c>
    </row>
    <row r="12883" spans="1:15" x14ac:dyDescent="0.25">
      <c r="A12883">
        <v>10700</v>
      </c>
      <c r="B12883" t="s">
        <v>20914</v>
      </c>
      <c r="C12883" t="s">
        <v>1575</v>
      </c>
      <c r="D12883" t="s">
        <v>1576</v>
      </c>
      <c r="E12883">
        <v>960</v>
      </c>
      <c r="F12883">
        <v>24</v>
      </c>
      <c r="G12883" t="s">
        <v>20936</v>
      </c>
      <c r="H12883" t="s">
        <v>20890</v>
      </c>
      <c r="I12883" t="s">
        <v>393</v>
      </c>
      <c r="J12883" s="25">
        <v>45810</v>
      </c>
      <c r="K12883" s="25">
        <v>45810</v>
      </c>
      <c r="L12883" t="s">
        <v>491</v>
      </c>
      <c r="M12883" t="s">
        <v>1577</v>
      </c>
      <c r="N12883" t="s">
        <v>32</v>
      </c>
      <c r="O12883" t="s">
        <v>6302</v>
      </c>
    </row>
    <row r="12884" spans="1:15" x14ac:dyDescent="0.25">
      <c r="A12884">
        <v>10711</v>
      </c>
      <c r="B12884" t="s">
        <v>20929</v>
      </c>
      <c r="C12884" t="s">
        <v>1575</v>
      </c>
      <c r="D12884" t="s">
        <v>1576</v>
      </c>
      <c r="E12884">
        <v>960</v>
      </c>
      <c r="F12884">
        <v>24</v>
      </c>
      <c r="G12884" t="s">
        <v>20937</v>
      </c>
      <c r="H12884" t="s">
        <v>20890</v>
      </c>
      <c r="I12884" t="s">
        <v>393</v>
      </c>
      <c r="J12884" s="25">
        <v>45810</v>
      </c>
      <c r="K12884" s="25">
        <v>45810</v>
      </c>
      <c r="L12884" t="s">
        <v>491</v>
      </c>
      <c r="M12884" t="s">
        <v>1577</v>
      </c>
      <c r="N12884" t="s">
        <v>32</v>
      </c>
      <c r="O12884" t="s">
        <v>6302</v>
      </c>
    </row>
    <row r="12885" spans="1:15" x14ac:dyDescent="0.25">
      <c r="A12885">
        <v>10715</v>
      </c>
      <c r="B12885" t="s">
        <v>20938</v>
      </c>
      <c r="C12885" t="s">
        <v>1575</v>
      </c>
      <c r="D12885" t="s">
        <v>1576</v>
      </c>
      <c r="E12885">
        <v>960</v>
      </c>
      <c r="F12885">
        <v>24</v>
      </c>
      <c r="G12885" t="s">
        <v>20939</v>
      </c>
      <c r="H12885" t="s">
        <v>20890</v>
      </c>
      <c r="I12885" t="s">
        <v>393</v>
      </c>
      <c r="J12885" s="25">
        <v>45810</v>
      </c>
      <c r="K12885" s="25">
        <v>45810</v>
      </c>
      <c r="L12885" t="s">
        <v>491</v>
      </c>
      <c r="M12885" t="s">
        <v>1577</v>
      </c>
      <c r="N12885" t="s">
        <v>32</v>
      </c>
      <c r="O12885" t="s">
        <v>6302</v>
      </c>
    </row>
    <row r="12886" spans="1:15" x14ac:dyDescent="0.25">
      <c r="A12886">
        <v>10716</v>
      </c>
      <c r="B12886" t="s">
        <v>20938</v>
      </c>
      <c r="C12886" t="s">
        <v>1575</v>
      </c>
      <c r="D12886" t="s">
        <v>1576</v>
      </c>
      <c r="E12886">
        <v>960</v>
      </c>
      <c r="F12886">
        <v>24</v>
      </c>
      <c r="G12886" t="s">
        <v>20940</v>
      </c>
      <c r="H12886" t="s">
        <v>20890</v>
      </c>
      <c r="I12886" t="s">
        <v>393</v>
      </c>
      <c r="J12886" s="25">
        <v>45810</v>
      </c>
      <c r="K12886" s="25">
        <v>45810</v>
      </c>
      <c r="L12886" t="s">
        <v>491</v>
      </c>
      <c r="M12886" t="s">
        <v>1577</v>
      </c>
      <c r="N12886" t="s">
        <v>32</v>
      </c>
      <c r="O12886" t="s">
        <v>6302</v>
      </c>
    </row>
    <row r="12887" spans="1:15" x14ac:dyDescent="0.25">
      <c r="A12887">
        <v>10717</v>
      </c>
      <c r="B12887" t="s">
        <v>20938</v>
      </c>
      <c r="C12887" t="s">
        <v>1575</v>
      </c>
      <c r="D12887" t="s">
        <v>1576</v>
      </c>
      <c r="E12887">
        <v>960</v>
      </c>
      <c r="F12887">
        <v>24</v>
      </c>
      <c r="G12887" t="s">
        <v>20941</v>
      </c>
      <c r="H12887" t="s">
        <v>20890</v>
      </c>
      <c r="I12887" t="s">
        <v>393</v>
      </c>
      <c r="J12887" s="25">
        <v>45810</v>
      </c>
      <c r="K12887" s="25">
        <v>45810</v>
      </c>
      <c r="L12887" t="s">
        <v>491</v>
      </c>
      <c r="M12887" t="s">
        <v>1577</v>
      </c>
      <c r="N12887" t="s">
        <v>32</v>
      </c>
      <c r="O12887" t="s">
        <v>6302</v>
      </c>
    </row>
    <row r="12888" spans="1:15" x14ac:dyDescent="0.25">
      <c r="A12888">
        <v>10718</v>
      </c>
      <c r="B12888" t="s">
        <v>20938</v>
      </c>
      <c r="C12888" t="s">
        <v>1575</v>
      </c>
      <c r="D12888" t="s">
        <v>1576</v>
      </c>
      <c r="E12888">
        <v>960</v>
      </c>
      <c r="F12888">
        <v>24</v>
      </c>
      <c r="G12888" t="s">
        <v>20942</v>
      </c>
      <c r="H12888" t="s">
        <v>20890</v>
      </c>
      <c r="I12888" t="s">
        <v>393</v>
      </c>
      <c r="J12888" s="25">
        <v>45810</v>
      </c>
      <c r="K12888" s="25">
        <v>45810</v>
      </c>
      <c r="L12888" t="s">
        <v>491</v>
      </c>
      <c r="M12888" t="s">
        <v>1577</v>
      </c>
      <c r="N12888" t="s">
        <v>32</v>
      </c>
      <c r="O12888" t="s">
        <v>6302</v>
      </c>
    </row>
    <row r="12889" spans="1:15" x14ac:dyDescent="0.25">
      <c r="A12889">
        <v>10719</v>
      </c>
      <c r="B12889" t="s">
        <v>20938</v>
      </c>
      <c r="C12889" t="s">
        <v>1575</v>
      </c>
      <c r="D12889" t="s">
        <v>1576</v>
      </c>
      <c r="E12889">
        <v>960</v>
      </c>
      <c r="F12889">
        <v>24</v>
      </c>
      <c r="G12889" t="s">
        <v>20943</v>
      </c>
      <c r="H12889" t="s">
        <v>20890</v>
      </c>
      <c r="I12889" t="s">
        <v>393</v>
      </c>
      <c r="J12889" s="25">
        <v>45810</v>
      </c>
      <c r="K12889" s="25">
        <v>45810</v>
      </c>
      <c r="L12889" t="s">
        <v>491</v>
      </c>
      <c r="M12889" t="s">
        <v>1577</v>
      </c>
      <c r="N12889" t="s">
        <v>32</v>
      </c>
      <c r="O12889" t="s">
        <v>6302</v>
      </c>
    </row>
    <row r="12890" spans="1:15" x14ac:dyDescent="0.25">
      <c r="A12890">
        <v>10720</v>
      </c>
      <c r="B12890" t="s">
        <v>20938</v>
      </c>
      <c r="C12890" t="s">
        <v>1575</v>
      </c>
      <c r="D12890" t="s">
        <v>1576</v>
      </c>
      <c r="E12890">
        <v>960</v>
      </c>
      <c r="F12890">
        <v>24</v>
      </c>
      <c r="G12890" t="s">
        <v>20944</v>
      </c>
      <c r="H12890" t="s">
        <v>20890</v>
      </c>
      <c r="I12890" t="s">
        <v>393</v>
      </c>
      <c r="J12890" s="25">
        <v>45810</v>
      </c>
      <c r="K12890" s="25">
        <v>45810</v>
      </c>
      <c r="L12890" t="s">
        <v>491</v>
      </c>
      <c r="M12890" t="s">
        <v>1577</v>
      </c>
      <c r="N12890" t="s">
        <v>32</v>
      </c>
      <c r="O12890" t="s">
        <v>6302</v>
      </c>
    </row>
    <row r="12891" spans="1:15" x14ac:dyDescent="0.25">
      <c r="A12891">
        <v>10721</v>
      </c>
      <c r="B12891" t="s">
        <v>20938</v>
      </c>
      <c r="C12891" t="s">
        <v>1575</v>
      </c>
      <c r="D12891" t="s">
        <v>1576</v>
      </c>
      <c r="E12891">
        <v>920</v>
      </c>
      <c r="F12891">
        <v>23</v>
      </c>
      <c r="G12891" t="s">
        <v>20945</v>
      </c>
      <c r="H12891" t="s">
        <v>20890</v>
      </c>
      <c r="I12891" t="s">
        <v>393</v>
      </c>
      <c r="J12891" s="25">
        <v>45810</v>
      </c>
      <c r="K12891" s="25">
        <v>45810</v>
      </c>
      <c r="L12891" t="s">
        <v>491</v>
      </c>
      <c r="M12891" t="s">
        <v>1577</v>
      </c>
      <c r="N12891" t="s">
        <v>32</v>
      </c>
      <c r="O12891" t="s">
        <v>6302</v>
      </c>
    </row>
    <row r="12892" spans="1:15" x14ac:dyDescent="0.25">
      <c r="A12892">
        <v>10722</v>
      </c>
      <c r="B12892" t="s">
        <v>20938</v>
      </c>
      <c r="C12892" t="s">
        <v>1575</v>
      </c>
      <c r="D12892" t="s">
        <v>1576</v>
      </c>
      <c r="E12892">
        <v>960</v>
      </c>
      <c r="F12892">
        <v>24</v>
      </c>
      <c r="G12892" t="s">
        <v>20946</v>
      </c>
      <c r="H12892" t="s">
        <v>20890</v>
      </c>
      <c r="I12892" t="s">
        <v>393</v>
      </c>
      <c r="J12892" s="25">
        <v>45810</v>
      </c>
      <c r="K12892" s="25">
        <v>45810</v>
      </c>
      <c r="L12892" t="s">
        <v>491</v>
      </c>
      <c r="M12892" t="s">
        <v>1577</v>
      </c>
      <c r="N12892" t="s">
        <v>32</v>
      </c>
      <c r="O12892" t="s">
        <v>6302</v>
      </c>
    </row>
    <row r="12893" spans="1:15" x14ac:dyDescent="0.25">
      <c r="A12893">
        <v>10723</v>
      </c>
      <c r="B12893" t="s">
        <v>20938</v>
      </c>
      <c r="C12893" t="s">
        <v>1575</v>
      </c>
      <c r="D12893" t="s">
        <v>1576</v>
      </c>
      <c r="E12893">
        <v>960</v>
      </c>
      <c r="F12893">
        <v>24</v>
      </c>
      <c r="G12893" t="s">
        <v>20947</v>
      </c>
      <c r="H12893" t="s">
        <v>20890</v>
      </c>
      <c r="I12893" t="s">
        <v>393</v>
      </c>
      <c r="J12893" s="25">
        <v>45810</v>
      </c>
      <c r="K12893" s="25">
        <v>45810</v>
      </c>
      <c r="L12893" t="s">
        <v>491</v>
      </c>
      <c r="M12893" t="s">
        <v>1577</v>
      </c>
      <c r="N12893" t="s">
        <v>32</v>
      </c>
      <c r="O12893" t="s">
        <v>6302</v>
      </c>
    </row>
    <row r="12894" spans="1:15" x14ac:dyDescent="0.25">
      <c r="A12894">
        <v>10724</v>
      </c>
      <c r="B12894" t="s">
        <v>20938</v>
      </c>
      <c r="C12894" t="s">
        <v>1575</v>
      </c>
      <c r="D12894" t="s">
        <v>1576</v>
      </c>
      <c r="E12894">
        <v>960</v>
      </c>
      <c r="F12894">
        <v>24</v>
      </c>
      <c r="G12894" t="s">
        <v>20948</v>
      </c>
      <c r="H12894" t="s">
        <v>20890</v>
      </c>
      <c r="I12894" t="s">
        <v>393</v>
      </c>
      <c r="J12894" s="25">
        <v>45810</v>
      </c>
      <c r="K12894" s="25">
        <v>45810</v>
      </c>
      <c r="L12894" t="s">
        <v>491</v>
      </c>
      <c r="M12894" t="s">
        <v>1577</v>
      </c>
      <c r="N12894" t="s">
        <v>32</v>
      </c>
      <c r="O12894" t="s">
        <v>6302</v>
      </c>
    </row>
    <row r="12895" spans="1:15" x14ac:dyDescent="0.25">
      <c r="A12895">
        <v>10712</v>
      </c>
      <c r="B12895" t="s">
        <v>20929</v>
      </c>
      <c r="C12895" t="s">
        <v>1575</v>
      </c>
      <c r="D12895" t="s">
        <v>1576</v>
      </c>
      <c r="E12895">
        <v>960</v>
      </c>
      <c r="F12895">
        <v>24</v>
      </c>
      <c r="G12895" t="s">
        <v>20949</v>
      </c>
      <c r="H12895" t="s">
        <v>20890</v>
      </c>
      <c r="I12895" t="s">
        <v>393</v>
      </c>
      <c r="J12895" s="25">
        <v>45810</v>
      </c>
      <c r="K12895" s="25">
        <v>45810</v>
      </c>
      <c r="L12895" t="s">
        <v>491</v>
      </c>
      <c r="M12895" t="s">
        <v>1577</v>
      </c>
      <c r="N12895" t="s">
        <v>32</v>
      </c>
      <c r="O12895" t="s">
        <v>6302</v>
      </c>
    </row>
    <row r="12896" spans="1:15" x14ac:dyDescent="0.25">
      <c r="A12896">
        <v>10713</v>
      </c>
      <c r="B12896" t="s">
        <v>20929</v>
      </c>
      <c r="C12896" t="s">
        <v>1575</v>
      </c>
      <c r="D12896" t="s">
        <v>1576</v>
      </c>
      <c r="E12896">
        <v>960</v>
      </c>
      <c r="F12896">
        <v>24</v>
      </c>
      <c r="G12896" t="s">
        <v>20950</v>
      </c>
      <c r="H12896" t="s">
        <v>20890</v>
      </c>
      <c r="I12896" t="s">
        <v>393</v>
      </c>
      <c r="J12896" s="25">
        <v>45810</v>
      </c>
      <c r="K12896" s="25">
        <v>45810</v>
      </c>
      <c r="L12896" t="s">
        <v>491</v>
      </c>
      <c r="M12896" t="s">
        <v>1577</v>
      </c>
      <c r="N12896" t="s">
        <v>32</v>
      </c>
      <c r="O12896" t="s">
        <v>6302</v>
      </c>
    </row>
    <row r="12897" spans="1:15" x14ac:dyDescent="0.25">
      <c r="A12897">
        <v>10714</v>
      </c>
      <c r="B12897" t="s">
        <v>20929</v>
      </c>
      <c r="C12897" t="s">
        <v>1575</v>
      </c>
      <c r="D12897" t="s">
        <v>1576</v>
      </c>
      <c r="E12897">
        <v>960</v>
      </c>
      <c r="F12897">
        <v>24</v>
      </c>
      <c r="G12897" t="s">
        <v>20951</v>
      </c>
      <c r="H12897" t="s">
        <v>20890</v>
      </c>
      <c r="I12897" t="s">
        <v>393</v>
      </c>
      <c r="J12897" s="25">
        <v>45810</v>
      </c>
      <c r="K12897" s="25">
        <v>45810</v>
      </c>
      <c r="L12897" t="s">
        <v>491</v>
      </c>
      <c r="M12897" t="s">
        <v>1577</v>
      </c>
      <c r="N12897" t="s">
        <v>32</v>
      </c>
      <c r="O12897" t="s">
        <v>6302</v>
      </c>
    </row>
    <row r="12898" spans="1:15" x14ac:dyDescent="0.25">
      <c r="A12898">
        <v>10726</v>
      </c>
      <c r="B12898" t="s">
        <v>18066</v>
      </c>
      <c r="C12898" t="s">
        <v>1575</v>
      </c>
      <c r="D12898" t="s">
        <v>1576</v>
      </c>
      <c r="E12898">
        <v>160</v>
      </c>
      <c r="F12898">
        <v>4</v>
      </c>
      <c r="G12898" t="s">
        <v>20952</v>
      </c>
      <c r="H12898" t="s">
        <v>20890</v>
      </c>
      <c r="I12898" t="s">
        <v>393</v>
      </c>
      <c r="J12898" s="25">
        <v>45825</v>
      </c>
      <c r="K12898" s="25">
        <v>45825</v>
      </c>
      <c r="L12898" t="s">
        <v>81</v>
      </c>
      <c r="M12898" t="s">
        <v>1577</v>
      </c>
      <c r="N12898" t="s">
        <v>32</v>
      </c>
      <c r="O12898" t="s">
        <v>6302</v>
      </c>
    </row>
    <row r="12899" spans="1:15" x14ac:dyDescent="0.25">
      <c r="A12899">
        <v>10632</v>
      </c>
      <c r="B12899" t="s">
        <v>20953</v>
      </c>
      <c r="C12899" t="s">
        <v>1575</v>
      </c>
      <c r="D12899" t="s">
        <v>1576</v>
      </c>
      <c r="E12899">
        <v>960</v>
      </c>
      <c r="F12899">
        <v>24</v>
      </c>
      <c r="G12899" t="s">
        <v>20954</v>
      </c>
      <c r="H12899" t="s">
        <v>20955</v>
      </c>
      <c r="I12899" t="s">
        <v>393</v>
      </c>
      <c r="J12899" s="25">
        <v>45885</v>
      </c>
      <c r="K12899" s="25">
        <v>45885</v>
      </c>
      <c r="L12899" t="s">
        <v>1006</v>
      </c>
      <c r="M12899" t="s">
        <v>1577</v>
      </c>
      <c r="N12899" t="s">
        <v>32</v>
      </c>
      <c r="O12899" t="s">
        <v>6302</v>
      </c>
    </row>
    <row r="12900" spans="1:15" x14ac:dyDescent="0.25">
      <c r="A12900">
        <v>10633</v>
      </c>
      <c r="B12900" t="s">
        <v>20953</v>
      </c>
      <c r="C12900" t="s">
        <v>1575</v>
      </c>
      <c r="D12900" t="s">
        <v>1576</v>
      </c>
      <c r="E12900">
        <v>960</v>
      </c>
      <c r="F12900">
        <v>24</v>
      </c>
      <c r="G12900" t="s">
        <v>20956</v>
      </c>
      <c r="H12900" t="s">
        <v>20955</v>
      </c>
      <c r="I12900" t="s">
        <v>393</v>
      </c>
      <c r="J12900" s="25">
        <v>45885</v>
      </c>
      <c r="K12900" s="25">
        <v>45885</v>
      </c>
      <c r="L12900" t="s">
        <v>1006</v>
      </c>
      <c r="M12900" t="s">
        <v>1577</v>
      </c>
      <c r="N12900" t="s">
        <v>32</v>
      </c>
      <c r="O12900" t="s">
        <v>6302</v>
      </c>
    </row>
    <row r="12901" spans="1:15" x14ac:dyDescent="0.25">
      <c r="A12901">
        <v>10634</v>
      </c>
      <c r="B12901" t="s">
        <v>20953</v>
      </c>
      <c r="C12901" t="s">
        <v>1575</v>
      </c>
      <c r="D12901" t="s">
        <v>1576</v>
      </c>
      <c r="E12901">
        <v>960</v>
      </c>
      <c r="F12901">
        <v>24</v>
      </c>
      <c r="G12901" t="s">
        <v>20957</v>
      </c>
      <c r="H12901" t="s">
        <v>20955</v>
      </c>
      <c r="I12901" t="s">
        <v>393</v>
      </c>
      <c r="J12901" s="25">
        <v>45885</v>
      </c>
      <c r="K12901" s="25">
        <v>45885</v>
      </c>
      <c r="L12901" t="s">
        <v>1006</v>
      </c>
      <c r="M12901" t="s">
        <v>1577</v>
      </c>
      <c r="N12901" t="s">
        <v>32</v>
      </c>
      <c r="O12901" t="s">
        <v>6302</v>
      </c>
    </row>
    <row r="12902" spans="1:15" x14ac:dyDescent="0.25">
      <c r="A12902">
        <v>10641</v>
      </c>
      <c r="B12902" t="s">
        <v>20958</v>
      </c>
      <c r="C12902" t="s">
        <v>1575</v>
      </c>
      <c r="D12902" t="s">
        <v>1576</v>
      </c>
      <c r="E12902">
        <v>960</v>
      </c>
      <c r="F12902">
        <v>24</v>
      </c>
      <c r="G12902" t="s">
        <v>20959</v>
      </c>
      <c r="H12902" t="s">
        <v>20955</v>
      </c>
      <c r="I12902" t="s">
        <v>393</v>
      </c>
      <c r="J12902" s="25">
        <v>45885</v>
      </c>
      <c r="K12902" s="25">
        <v>45885</v>
      </c>
      <c r="L12902" t="s">
        <v>1006</v>
      </c>
      <c r="M12902" t="s">
        <v>1577</v>
      </c>
      <c r="N12902" t="s">
        <v>32</v>
      </c>
      <c r="O12902" t="s">
        <v>6302</v>
      </c>
    </row>
    <row r="12903" spans="1:15" x14ac:dyDescent="0.25">
      <c r="A12903">
        <v>10642</v>
      </c>
      <c r="B12903" t="s">
        <v>20958</v>
      </c>
      <c r="C12903" t="s">
        <v>1575</v>
      </c>
      <c r="D12903" t="s">
        <v>1576</v>
      </c>
      <c r="E12903">
        <v>960</v>
      </c>
      <c r="F12903">
        <v>24</v>
      </c>
      <c r="G12903" t="s">
        <v>20960</v>
      </c>
      <c r="H12903" t="s">
        <v>20955</v>
      </c>
      <c r="I12903" t="s">
        <v>393</v>
      </c>
      <c r="J12903" s="25">
        <v>45885</v>
      </c>
      <c r="K12903" s="25">
        <v>45885</v>
      </c>
      <c r="L12903" t="s">
        <v>1006</v>
      </c>
      <c r="M12903" t="s">
        <v>1577</v>
      </c>
      <c r="N12903" t="s">
        <v>32</v>
      </c>
      <c r="O12903" t="s">
        <v>6302</v>
      </c>
    </row>
    <row r="12904" spans="1:15" x14ac:dyDescent="0.25">
      <c r="A12904">
        <v>10635</v>
      </c>
      <c r="B12904" t="s">
        <v>20953</v>
      </c>
      <c r="C12904" t="s">
        <v>1575</v>
      </c>
      <c r="D12904" t="s">
        <v>1576</v>
      </c>
      <c r="E12904">
        <v>960</v>
      </c>
      <c r="F12904">
        <v>24</v>
      </c>
      <c r="G12904" t="s">
        <v>20961</v>
      </c>
      <c r="H12904" t="s">
        <v>20955</v>
      </c>
      <c r="I12904" t="s">
        <v>393</v>
      </c>
      <c r="J12904" s="25">
        <v>45885</v>
      </c>
      <c r="K12904" s="25">
        <v>45885</v>
      </c>
      <c r="L12904" t="s">
        <v>1006</v>
      </c>
      <c r="M12904" t="s">
        <v>1577</v>
      </c>
      <c r="N12904" t="s">
        <v>32</v>
      </c>
      <c r="O12904" t="s">
        <v>6302</v>
      </c>
    </row>
    <row r="12905" spans="1:15" x14ac:dyDescent="0.25">
      <c r="A12905">
        <v>10631</v>
      </c>
      <c r="B12905" t="s">
        <v>20962</v>
      </c>
      <c r="C12905" t="s">
        <v>1575</v>
      </c>
      <c r="D12905" t="s">
        <v>1576</v>
      </c>
      <c r="E12905">
        <v>960</v>
      </c>
      <c r="F12905">
        <v>24</v>
      </c>
      <c r="G12905" t="s">
        <v>20963</v>
      </c>
      <c r="H12905" t="s">
        <v>20955</v>
      </c>
      <c r="I12905" t="s">
        <v>393</v>
      </c>
      <c r="J12905" s="25">
        <v>45885</v>
      </c>
      <c r="K12905" s="25">
        <v>45885</v>
      </c>
      <c r="L12905" t="s">
        <v>1006</v>
      </c>
      <c r="M12905" t="s">
        <v>1577</v>
      </c>
      <c r="N12905" t="s">
        <v>32</v>
      </c>
      <c r="O12905" t="s">
        <v>6302</v>
      </c>
    </row>
    <row r="12906" spans="1:15" x14ac:dyDescent="0.25">
      <c r="A12906">
        <v>10643</v>
      </c>
      <c r="B12906" t="s">
        <v>20958</v>
      </c>
      <c r="C12906" t="s">
        <v>1575</v>
      </c>
      <c r="D12906" t="s">
        <v>1576</v>
      </c>
      <c r="E12906">
        <v>960</v>
      </c>
      <c r="F12906">
        <v>24</v>
      </c>
      <c r="G12906" t="s">
        <v>20964</v>
      </c>
      <c r="H12906" t="s">
        <v>20955</v>
      </c>
      <c r="I12906" t="s">
        <v>393</v>
      </c>
      <c r="J12906" s="25">
        <v>45885</v>
      </c>
      <c r="K12906" s="25">
        <v>45885</v>
      </c>
      <c r="L12906" t="s">
        <v>1006</v>
      </c>
      <c r="M12906" t="s">
        <v>1577</v>
      </c>
      <c r="N12906" t="s">
        <v>32</v>
      </c>
      <c r="O12906" t="s">
        <v>6302</v>
      </c>
    </row>
    <row r="12907" spans="1:15" x14ac:dyDescent="0.25">
      <c r="A12907">
        <v>10644</v>
      </c>
      <c r="B12907" t="s">
        <v>20958</v>
      </c>
      <c r="C12907" t="s">
        <v>1575</v>
      </c>
      <c r="D12907" t="s">
        <v>1576</v>
      </c>
      <c r="E12907">
        <v>960</v>
      </c>
      <c r="F12907">
        <v>24</v>
      </c>
      <c r="G12907" t="s">
        <v>20965</v>
      </c>
      <c r="H12907" t="s">
        <v>20955</v>
      </c>
      <c r="I12907" t="s">
        <v>393</v>
      </c>
      <c r="J12907" s="25">
        <v>45885</v>
      </c>
      <c r="K12907" s="25">
        <v>45885</v>
      </c>
      <c r="L12907" t="s">
        <v>1006</v>
      </c>
      <c r="M12907" t="s">
        <v>1577</v>
      </c>
      <c r="N12907" t="s">
        <v>32</v>
      </c>
      <c r="O12907" t="s">
        <v>6302</v>
      </c>
    </row>
    <row r="12908" spans="1:15" x14ac:dyDescent="0.25">
      <c r="A12908">
        <v>10651</v>
      </c>
      <c r="B12908" t="s">
        <v>20966</v>
      </c>
      <c r="C12908" t="s">
        <v>1575</v>
      </c>
      <c r="D12908" t="s">
        <v>1576</v>
      </c>
      <c r="E12908">
        <v>960</v>
      </c>
      <c r="F12908">
        <v>24</v>
      </c>
      <c r="G12908" t="s">
        <v>20967</v>
      </c>
      <c r="H12908" t="s">
        <v>20955</v>
      </c>
      <c r="I12908" t="s">
        <v>393</v>
      </c>
      <c r="J12908" s="25">
        <v>45885</v>
      </c>
      <c r="K12908" s="25">
        <v>45885</v>
      </c>
      <c r="L12908" t="s">
        <v>1006</v>
      </c>
      <c r="M12908" t="s">
        <v>1577</v>
      </c>
      <c r="N12908" t="s">
        <v>32</v>
      </c>
      <c r="O12908" t="s">
        <v>6302</v>
      </c>
    </row>
    <row r="12909" spans="1:15" x14ac:dyDescent="0.25">
      <c r="A12909">
        <v>10652</v>
      </c>
      <c r="B12909" t="s">
        <v>20966</v>
      </c>
      <c r="C12909" t="s">
        <v>1575</v>
      </c>
      <c r="D12909" t="s">
        <v>1576</v>
      </c>
      <c r="E12909">
        <v>960</v>
      </c>
      <c r="F12909">
        <v>24</v>
      </c>
      <c r="G12909" t="s">
        <v>20968</v>
      </c>
      <c r="H12909" t="s">
        <v>20955</v>
      </c>
      <c r="I12909" t="s">
        <v>393</v>
      </c>
      <c r="J12909" s="25">
        <v>45885</v>
      </c>
      <c r="K12909" s="25">
        <v>45885</v>
      </c>
      <c r="L12909" t="s">
        <v>1006</v>
      </c>
      <c r="M12909" t="s">
        <v>1577</v>
      </c>
      <c r="N12909" t="s">
        <v>32</v>
      </c>
      <c r="O12909" t="s">
        <v>6302</v>
      </c>
    </row>
    <row r="12910" spans="1:15" x14ac:dyDescent="0.25">
      <c r="A12910">
        <v>10645</v>
      </c>
      <c r="B12910" t="s">
        <v>20958</v>
      </c>
      <c r="C12910" t="s">
        <v>1575</v>
      </c>
      <c r="D12910" t="s">
        <v>1576</v>
      </c>
      <c r="E12910">
        <v>960</v>
      </c>
      <c r="F12910">
        <v>24</v>
      </c>
      <c r="G12910" t="s">
        <v>20969</v>
      </c>
      <c r="H12910" t="s">
        <v>20955</v>
      </c>
      <c r="I12910" t="s">
        <v>393</v>
      </c>
      <c r="J12910" s="25">
        <v>45885</v>
      </c>
      <c r="K12910" s="25">
        <v>45885</v>
      </c>
      <c r="L12910" t="s">
        <v>1006</v>
      </c>
      <c r="M12910" t="s">
        <v>1577</v>
      </c>
      <c r="N12910" t="s">
        <v>32</v>
      </c>
      <c r="O12910" t="s">
        <v>6302</v>
      </c>
    </row>
    <row r="12911" spans="1:15" x14ac:dyDescent="0.25">
      <c r="A12911">
        <v>10646</v>
      </c>
      <c r="B12911" t="s">
        <v>20958</v>
      </c>
      <c r="C12911" t="s">
        <v>1575</v>
      </c>
      <c r="D12911" t="s">
        <v>1576</v>
      </c>
      <c r="E12911">
        <v>960</v>
      </c>
      <c r="F12911">
        <v>24</v>
      </c>
      <c r="G12911" t="s">
        <v>20970</v>
      </c>
      <c r="H12911" t="s">
        <v>20955</v>
      </c>
      <c r="I12911" t="s">
        <v>393</v>
      </c>
      <c r="J12911" s="25">
        <v>45885</v>
      </c>
      <c r="K12911" s="25">
        <v>45885</v>
      </c>
      <c r="L12911" t="s">
        <v>1006</v>
      </c>
      <c r="M12911" t="s">
        <v>1577</v>
      </c>
      <c r="N12911" t="s">
        <v>32</v>
      </c>
      <c r="O12911" t="s">
        <v>6302</v>
      </c>
    </row>
    <row r="12912" spans="1:15" x14ac:dyDescent="0.25">
      <c r="A12912">
        <v>10647</v>
      </c>
      <c r="B12912" t="s">
        <v>20958</v>
      </c>
      <c r="C12912" t="s">
        <v>1575</v>
      </c>
      <c r="D12912" t="s">
        <v>1576</v>
      </c>
      <c r="E12912">
        <v>960</v>
      </c>
      <c r="F12912">
        <v>24</v>
      </c>
      <c r="G12912" t="s">
        <v>20971</v>
      </c>
      <c r="H12912" t="s">
        <v>20955</v>
      </c>
      <c r="I12912" t="s">
        <v>393</v>
      </c>
      <c r="J12912" s="25">
        <v>45885</v>
      </c>
      <c r="K12912" s="25">
        <v>45885</v>
      </c>
      <c r="L12912" t="s">
        <v>1006</v>
      </c>
      <c r="M12912" t="s">
        <v>1577</v>
      </c>
      <c r="N12912" t="s">
        <v>32</v>
      </c>
      <c r="O12912" t="s">
        <v>6302</v>
      </c>
    </row>
    <row r="12913" spans="1:15" x14ac:dyDescent="0.25">
      <c r="A12913">
        <v>10653</v>
      </c>
      <c r="B12913" t="s">
        <v>20966</v>
      </c>
      <c r="C12913" t="s">
        <v>1575</v>
      </c>
      <c r="D12913" t="s">
        <v>1576</v>
      </c>
      <c r="E12913">
        <v>960</v>
      </c>
      <c r="F12913">
        <v>24</v>
      </c>
      <c r="G12913" t="s">
        <v>20972</v>
      </c>
      <c r="H12913" t="s">
        <v>20955</v>
      </c>
      <c r="I12913" t="s">
        <v>393</v>
      </c>
      <c r="J12913" s="25">
        <v>45885</v>
      </c>
      <c r="K12913" s="25">
        <v>45885</v>
      </c>
      <c r="L12913" t="s">
        <v>1006</v>
      </c>
      <c r="M12913" t="s">
        <v>1577</v>
      </c>
      <c r="N12913" t="s">
        <v>32</v>
      </c>
      <c r="O12913" t="s">
        <v>6302</v>
      </c>
    </row>
    <row r="12914" spans="1:15" x14ac:dyDescent="0.25">
      <c r="A12914">
        <v>10648</v>
      </c>
      <c r="B12914" t="s">
        <v>20958</v>
      </c>
      <c r="C12914" t="s">
        <v>1575</v>
      </c>
      <c r="D12914" t="s">
        <v>1576</v>
      </c>
      <c r="E12914">
        <v>960</v>
      </c>
      <c r="F12914">
        <v>24</v>
      </c>
      <c r="G12914" t="s">
        <v>20973</v>
      </c>
      <c r="H12914" t="s">
        <v>20955</v>
      </c>
      <c r="I12914" t="s">
        <v>393</v>
      </c>
      <c r="J12914" s="25">
        <v>45885</v>
      </c>
      <c r="K12914" s="25">
        <v>45885</v>
      </c>
      <c r="L12914" t="s">
        <v>1006</v>
      </c>
      <c r="M12914" t="s">
        <v>1577</v>
      </c>
      <c r="N12914" t="s">
        <v>32</v>
      </c>
      <c r="O12914" t="s">
        <v>6302</v>
      </c>
    </row>
    <row r="12915" spans="1:15" x14ac:dyDescent="0.25">
      <c r="A12915">
        <v>10649</v>
      </c>
      <c r="B12915" t="s">
        <v>20958</v>
      </c>
      <c r="C12915" t="s">
        <v>1575</v>
      </c>
      <c r="D12915" t="s">
        <v>1576</v>
      </c>
      <c r="E12915">
        <v>960</v>
      </c>
      <c r="F12915">
        <v>24</v>
      </c>
      <c r="G12915" t="s">
        <v>20974</v>
      </c>
      <c r="H12915" t="s">
        <v>20955</v>
      </c>
      <c r="I12915" t="s">
        <v>393</v>
      </c>
      <c r="J12915" s="25">
        <v>45885</v>
      </c>
      <c r="K12915" s="25">
        <v>45885</v>
      </c>
      <c r="L12915" t="s">
        <v>1006</v>
      </c>
      <c r="M12915" t="s">
        <v>1577</v>
      </c>
      <c r="N12915" t="s">
        <v>32</v>
      </c>
      <c r="O12915" t="s">
        <v>6302</v>
      </c>
    </row>
    <row r="12916" spans="1:15" x14ac:dyDescent="0.25">
      <c r="A12916">
        <v>10650</v>
      </c>
      <c r="B12916" t="s">
        <v>20958</v>
      </c>
      <c r="C12916" t="s">
        <v>1575</v>
      </c>
      <c r="D12916" t="s">
        <v>1576</v>
      </c>
      <c r="E12916">
        <v>960</v>
      </c>
      <c r="F12916">
        <v>24</v>
      </c>
      <c r="G12916" t="s">
        <v>20975</v>
      </c>
      <c r="H12916" t="s">
        <v>20955</v>
      </c>
      <c r="I12916" t="s">
        <v>393</v>
      </c>
      <c r="J12916" s="25">
        <v>45885</v>
      </c>
      <c r="K12916" s="25">
        <v>45885</v>
      </c>
      <c r="L12916" t="s">
        <v>1006</v>
      </c>
      <c r="M12916" t="s">
        <v>1577</v>
      </c>
      <c r="N12916" t="s">
        <v>32</v>
      </c>
      <c r="O12916" t="s">
        <v>6302</v>
      </c>
    </row>
    <row r="12917" spans="1:15" x14ac:dyDescent="0.25">
      <c r="A12917">
        <v>10654</v>
      </c>
      <c r="B12917" t="s">
        <v>20966</v>
      </c>
      <c r="C12917" t="s">
        <v>1575</v>
      </c>
      <c r="D12917" t="s">
        <v>1576</v>
      </c>
      <c r="E12917">
        <v>960</v>
      </c>
      <c r="F12917">
        <v>24</v>
      </c>
      <c r="G12917" t="s">
        <v>20976</v>
      </c>
      <c r="H12917" t="s">
        <v>20955</v>
      </c>
      <c r="I12917" t="s">
        <v>393</v>
      </c>
      <c r="J12917" s="25">
        <v>45885</v>
      </c>
      <c r="K12917" s="25">
        <v>45885</v>
      </c>
      <c r="L12917" t="s">
        <v>1006</v>
      </c>
      <c r="M12917" t="s">
        <v>1577</v>
      </c>
      <c r="N12917" t="s">
        <v>32</v>
      </c>
      <c r="O12917" t="s">
        <v>6302</v>
      </c>
    </row>
    <row r="12918" spans="1:15" x14ac:dyDescent="0.25">
      <c r="A12918">
        <v>10655</v>
      </c>
      <c r="B12918" t="s">
        <v>20966</v>
      </c>
      <c r="C12918" t="s">
        <v>1575</v>
      </c>
      <c r="D12918" t="s">
        <v>1576</v>
      </c>
      <c r="E12918">
        <v>960</v>
      </c>
      <c r="F12918">
        <v>24</v>
      </c>
      <c r="G12918" t="s">
        <v>20977</v>
      </c>
      <c r="H12918" t="s">
        <v>20955</v>
      </c>
      <c r="I12918" t="s">
        <v>393</v>
      </c>
      <c r="J12918" s="25">
        <v>45885</v>
      </c>
      <c r="K12918" s="25">
        <v>45885</v>
      </c>
      <c r="L12918" t="s">
        <v>1006</v>
      </c>
      <c r="M12918" t="s">
        <v>1577</v>
      </c>
      <c r="N12918" t="s">
        <v>32</v>
      </c>
      <c r="O12918" t="s">
        <v>6302</v>
      </c>
    </row>
    <row r="12919" spans="1:15" x14ac:dyDescent="0.25">
      <c r="A12919">
        <v>10656</v>
      </c>
      <c r="B12919" t="s">
        <v>20966</v>
      </c>
      <c r="C12919" t="s">
        <v>1575</v>
      </c>
      <c r="D12919" t="s">
        <v>1576</v>
      </c>
      <c r="E12919">
        <v>960</v>
      </c>
      <c r="F12919">
        <v>24</v>
      </c>
      <c r="G12919" t="s">
        <v>20978</v>
      </c>
      <c r="H12919" t="s">
        <v>20955</v>
      </c>
      <c r="I12919" t="s">
        <v>393</v>
      </c>
      <c r="J12919" s="25">
        <v>45885</v>
      </c>
      <c r="K12919" s="25">
        <v>45885</v>
      </c>
      <c r="L12919" t="s">
        <v>1006</v>
      </c>
      <c r="M12919" t="s">
        <v>1577</v>
      </c>
      <c r="N12919" t="s">
        <v>32</v>
      </c>
      <c r="O12919" t="s">
        <v>6302</v>
      </c>
    </row>
    <row r="12920" spans="1:15" x14ac:dyDescent="0.25">
      <c r="A12920">
        <v>10657</v>
      </c>
      <c r="B12920" t="s">
        <v>20966</v>
      </c>
      <c r="C12920" t="s">
        <v>1575</v>
      </c>
      <c r="D12920" t="s">
        <v>1576</v>
      </c>
      <c r="E12920">
        <v>960</v>
      </c>
      <c r="F12920">
        <v>24</v>
      </c>
      <c r="G12920" t="s">
        <v>20979</v>
      </c>
      <c r="H12920" t="s">
        <v>20955</v>
      </c>
      <c r="I12920" t="s">
        <v>393</v>
      </c>
      <c r="J12920" s="25">
        <v>45885</v>
      </c>
      <c r="K12920" s="25">
        <v>45885</v>
      </c>
      <c r="L12920" t="s">
        <v>1006</v>
      </c>
      <c r="M12920" t="s">
        <v>1577</v>
      </c>
      <c r="N12920" t="s">
        <v>32</v>
      </c>
      <c r="O12920" t="s">
        <v>6302</v>
      </c>
    </row>
    <row r="12921" spans="1:15" x14ac:dyDescent="0.25">
      <c r="A12921">
        <v>10658</v>
      </c>
      <c r="B12921" t="s">
        <v>20966</v>
      </c>
      <c r="C12921" t="s">
        <v>1575</v>
      </c>
      <c r="D12921" t="s">
        <v>1576</v>
      </c>
      <c r="E12921">
        <v>960</v>
      </c>
      <c r="F12921">
        <v>24</v>
      </c>
      <c r="G12921" t="s">
        <v>20980</v>
      </c>
      <c r="H12921" t="s">
        <v>20955</v>
      </c>
      <c r="I12921" t="s">
        <v>393</v>
      </c>
      <c r="J12921" s="25">
        <v>45885</v>
      </c>
      <c r="K12921" s="25">
        <v>45885</v>
      </c>
      <c r="L12921" t="s">
        <v>1006</v>
      </c>
      <c r="M12921" t="s">
        <v>1577</v>
      </c>
      <c r="N12921" t="s">
        <v>32</v>
      </c>
      <c r="O12921" t="s">
        <v>6302</v>
      </c>
    </row>
    <row r="12922" spans="1:15" x14ac:dyDescent="0.25">
      <c r="A12922">
        <v>10659</v>
      </c>
      <c r="B12922" t="s">
        <v>20966</v>
      </c>
      <c r="C12922" t="s">
        <v>1575</v>
      </c>
      <c r="D12922" t="s">
        <v>1576</v>
      </c>
      <c r="E12922">
        <v>960</v>
      </c>
      <c r="F12922">
        <v>24</v>
      </c>
      <c r="G12922" t="s">
        <v>20981</v>
      </c>
      <c r="H12922" t="s">
        <v>20955</v>
      </c>
      <c r="I12922" t="s">
        <v>393</v>
      </c>
      <c r="J12922" s="25">
        <v>45885</v>
      </c>
      <c r="K12922" s="25">
        <v>45885</v>
      </c>
      <c r="L12922" t="s">
        <v>1006</v>
      </c>
      <c r="M12922" t="s">
        <v>1577</v>
      </c>
      <c r="N12922" t="s">
        <v>32</v>
      </c>
      <c r="O12922" t="s">
        <v>6302</v>
      </c>
    </row>
    <row r="12923" spans="1:15" x14ac:dyDescent="0.25">
      <c r="A12923">
        <v>10636</v>
      </c>
      <c r="B12923" t="s">
        <v>20953</v>
      </c>
      <c r="C12923" t="s">
        <v>1575</v>
      </c>
      <c r="D12923" t="s">
        <v>1576</v>
      </c>
      <c r="E12923">
        <v>960</v>
      </c>
      <c r="F12923">
        <v>24</v>
      </c>
      <c r="G12923" t="s">
        <v>20982</v>
      </c>
      <c r="H12923" t="s">
        <v>20955</v>
      </c>
      <c r="I12923" t="s">
        <v>393</v>
      </c>
      <c r="J12923" s="25">
        <v>45885</v>
      </c>
      <c r="K12923" s="25">
        <v>45885</v>
      </c>
      <c r="L12923" t="s">
        <v>1006</v>
      </c>
      <c r="M12923" t="s">
        <v>1577</v>
      </c>
      <c r="N12923" t="s">
        <v>32</v>
      </c>
      <c r="O12923" t="s">
        <v>6302</v>
      </c>
    </row>
    <row r="12924" spans="1:15" x14ac:dyDescent="0.25">
      <c r="A12924">
        <v>10660</v>
      </c>
      <c r="B12924" t="s">
        <v>20966</v>
      </c>
      <c r="C12924" t="s">
        <v>1575</v>
      </c>
      <c r="D12924" t="s">
        <v>1576</v>
      </c>
      <c r="E12924">
        <v>720</v>
      </c>
      <c r="F12924">
        <v>18</v>
      </c>
      <c r="G12924" t="s">
        <v>20983</v>
      </c>
      <c r="H12924" t="s">
        <v>20955</v>
      </c>
      <c r="I12924" t="s">
        <v>393</v>
      </c>
      <c r="J12924" s="25">
        <v>45885</v>
      </c>
      <c r="K12924" s="25">
        <v>45885</v>
      </c>
      <c r="L12924" t="s">
        <v>1006</v>
      </c>
      <c r="M12924" t="s">
        <v>1577</v>
      </c>
      <c r="N12924" t="s">
        <v>32</v>
      </c>
      <c r="O12924" t="s">
        <v>6302</v>
      </c>
    </row>
    <row r="12925" spans="1:15" x14ac:dyDescent="0.25">
      <c r="A12925">
        <v>10637</v>
      </c>
      <c r="B12925" t="s">
        <v>20953</v>
      </c>
      <c r="C12925" t="s">
        <v>1575</v>
      </c>
      <c r="D12925" t="s">
        <v>1576</v>
      </c>
      <c r="E12925">
        <v>960</v>
      </c>
      <c r="F12925">
        <v>24</v>
      </c>
      <c r="G12925" t="s">
        <v>20984</v>
      </c>
      <c r="H12925" t="s">
        <v>20955</v>
      </c>
      <c r="I12925" t="s">
        <v>393</v>
      </c>
      <c r="J12925" s="25">
        <v>45885</v>
      </c>
      <c r="K12925" s="25">
        <v>45885</v>
      </c>
      <c r="L12925" t="s">
        <v>1006</v>
      </c>
      <c r="M12925" t="s">
        <v>1577</v>
      </c>
      <c r="N12925" t="s">
        <v>32</v>
      </c>
      <c r="O12925" t="s">
        <v>6302</v>
      </c>
    </row>
    <row r="12926" spans="1:15" x14ac:dyDescent="0.25">
      <c r="A12926">
        <v>10638</v>
      </c>
      <c r="B12926" t="s">
        <v>20953</v>
      </c>
      <c r="C12926" t="s">
        <v>1575</v>
      </c>
      <c r="D12926" t="s">
        <v>1576</v>
      </c>
      <c r="E12926">
        <v>960</v>
      </c>
      <c r="F12926">
        <v>24</v>
      </c>
      <c r="G12926" t="s">
        <v>20985</v>
      </c>
      <c r="H12926" t="s">
        <v>20955</v>
      </c>
      <c r="I12926" t="s">
        <v>393</v>
      </c>
      <c r="J12926" s="25">
        <v>45885</v>
      </c>
      <c r="K12926" s="25">
        <v>45885</v>
      </c>
      <c r="L12926" t="s">
        <v>1006</v>
      </c>
      <c r="M12926" t="s">
        <v>1577</v>
      </c>
      <c r="N12926" t="s">
        <v>32</v>
      </c>
      <c r="O12926" t="s">
        <v>6302</v>
      </c>
    </row>
    <row r="12927" spans="1:15" x14ac:dyDescent="0.25">
      <c r="A12927">
        <v>10639</v>
      </c>
      <c r="B12927" t="s">
        <v>20953</v>
      </c>
      <c r="C12927" t="s">
        <v>1575</v>
      </c>
      <c r="D12927" t="s">
        <v>1576</v>
      </c>
      <c r="E12927">
        <v>960</v>
      </c>
      <c r="F12927">
        <v>24</v>
      </c>
      <c r="G12927" t="s">
        <v>20986</v>
      </c>
      <c r="H12927" t="s">
        <v>20955</v>
      </c>
      <c r="I12927" t="s">
        <v>393</v>
      </c>
      <c r="J12927" s="25">
        <v>45885</v>
      </c>
      <c r="K12927" s="25">
        <v>45885</v>
      </c>
      <c r="L12927" t="s">
        <v>1006</v>
      </c>
      <c r="M12927" t="s">
        <v>1577</v>
      </c>
      <c r="N12927" t="s">
        <v>32</v>
      </c>
      <c r="O12927" t="s">
        <v>6302</v>
      </c>
    </row>
    <row r="12928" spans="1:15" x14ac:dyDescent="0.25">
      <c r="A12928">
        <v>10640</v>
      </c>
      <c r="B12928" t="s">
        <v>20953</v>
      </c>
      <c r="C12928" t="s">
        <v>1575</v>
      </c>
      <c r="D12928" t="s">
        <v>1576</v>
      </c>
      <c r="E12928">
        <v>960</v>
      </c>
      <c r="F12928">
        <v>24</v>
      </c>
      <c r="G12928" t="s">
        <v>20987</v>
      </c>
      <c r="H12928" t="s">
        <v>20955</v>
      </c>
      <c r="I12928" t="s">
        <v>393</v>
      </c>
      <c r="J12928" s="25">
        <v>45885</v>
      </c>
      <c r="K12928" s="25">
        <v>45885</v>
      </c>
      <c r="L12928" t="s">
        <v>1006</v>
      </c>
      <c r="M12928" t="s">
        <v>1577</v>
      </c>
      <c r="N12928" t="s">
        <v>32</v>
      </c>
      <c r="O12928" t="s">
        <v>6302</v>
      </c>
    </row>
    <row r="12929" spans="1:15" x14ac:dyDescent="0.25">
      <c r="A12929">
        <v>10625</v>
      </c>
      <c r="B12929" t="s">
        <v>20767</v>
      </c>
      <c r="C12929" t="s">
        <v>1575</v>
      </c>
      <c r="D12929" t="s">
        <v>1576</v>
      </c>
      <c r="E12929">
        <v>960</v>
      </c>
      <c r="F12929">
        <v>24</v>
      </c>
      <c r="G12929" t="s">
        <v>20988</v>
      </c>
      <c r="H12929" t="s">
        <v>20955</v>
      </c>
      <c r="I12929" t="s">
        <v>393</v>
      </c>
      <c r="J12929" s="25">
        <v>45903</v>
      </c>
      <c r="K12929" s="25">
        <v>45903</v>
      </c>
      <c r="L12929" t="s">
        <v>641</v>
      </c>
      <c r="M12929" t="s">
        <v>1577</v>
      </c>
      <c r="N12929" t="s">
        <v>32</v>
      </c>
      <c r="O12929" t="s">
        <v>6302</v>
      </c>
    </row>
    <row r="12930" spans="1:15" x14ac:dyDescent="0.25">
      <c r="A12930">
        <v>10621</v>
      </c>
      <c r="B12930" t="s">
        <v>20896</v>
      </c>
      <c r="C12930" t="s">
        <v>1575</v>
      </c>
      <c r="D12930" t="s">
        <v>1576</v>
      </c>
      <c r="E12930">
        <v>960</v>
      </c>
      <c r="F12930">
        <v>24</v>
      </c>
      <c r="G12930" t="s">
        <v>20989</v>
      </c>
      <c r="H12930" t="s">
        <v>20955</v>
      </c>
      <c r="I12930" t="s">
        <v>393</v>
      </c>
      <c r="J12930" s="25">
        <v>45903</v>
      </c>
      <c r="K12930" s="25">
        <v>45903</v>
      </c>
      <c r="L12930" t="s">
        <v>641</v>
      </c>
      <c r="M12930" t="s">
        <v>1577</v>
      </c>
      <c r="N12930" t="s">
        <v>32</v>
      </c>
      <c r="O12930" t="s">
        <v>6302</v>
      </c>
    </row>
    <row r="12931" spans="1:15" x14ac:dyDescent="0.25">
      <c r="A12931">
        <v>10626</v>
      </c>
      <c r="B12931" t="s">
        <v>20767</v>
      </c>
      <c r="C12931" t="s">
        <v>1575</v>
      </c>
      <c r="D12931" t="s">
        <v>1576</v>
      </c>
      <c r="E12931">
        <v>960</v>
      </c>
      <c r="F12931">
        <v>24</v>
      </c>
      <c r="G12931" t="s">
        <v>20990</v>
      </c>
      <c r="H12931" t="s">
        <v>20955</v>
      </c>
      <c r="I12931" t="s">
        <v>393</v>
      </c>
      <c r="J12931" s="25">
        <v>45903</v>
      </c>
      <c r="K12931" s="25">
        <v>45903</v>
      </c>
      <c r="L12931" t="s">
        <v>641</v>
      </c>
      <c r="M12931" t="s">
        <v>1577</v>
      </c>
      <c r="N12931" t="s">
        <v>32</v>
      </c>
      <c r="O12931" t="s">
        <v>6302</v>
      </c>
    </row>
    <row r="12932" spans="1:15" x14ac:dyDescent="0.25">
      <c r="A12932">
        <v>10627</v>
      </c>
      <c r="B12932" t="s">
        <v>20767</v>
      </c>
      <c r="C12932" t="s">
        <v>1575</v>
      </c>
      <c r="D12932" t="s">
        <v>1576</v>
      </c>
      <c r="E12932">
        <v>960</v>
      </c>
      <c r="F12932">
        <v>24</v>
      </c>
      <c r="G12932" t="s">
        <v>20991</v>
      </c>
      <c r="H12932" t="s">
        <v>20955</v>
      </c>
      <c r="I12932" t="s">
        <v>393</v>
      </c>
      <c r="J12932" s="25">
        <v>45903</v>
      </c>
      <c r="K12932" s="25">
        <v>45903</v>
      </c>
      <c r="L12932" t="s">
        <v>641</v>
      </c>
      <c r="M12932" t="s">
        <v>1577</v>
      </c>
      <c r="N12932" t="s">
        <v>32</v>
      </c>
      <c r="O12932" t="s">
        <v>6302</v>
      </c>
    </row>
    <row r="12933" spans="1:15" x14ac:dyDescent="0.25">
      <c r="A12933">
        <v>10628</v>
      </c>
      <c r="B12933" t="s">
        <v>20767</v>
      </c>
      <c r="C12933" t="s">
        <v>1575</v>
      </c>
      <c r="D12933" t="s">
        <v>1576</v>
      </c>
      <c r="E12933">
        <v>960</v>
      </c>
      <c r="F12933">
        <v>24</v>
      </c>
      <c r="G12933" t="s">
        <v>20992</v>
      </c>
      <c r="H12933" t="s">
        <v>20955</v>
      </c>
      <c r="I12933" t="s">
        <v>393</v>
      </c>
      <c r="J12933" s="25">
        <v>45903</v>
      </c>
      <c r="K12933" s="25">
        <v>45903</v>
      </c>
      <c r="L12933" t="s">
        <v>641</v>
      </c>
      <c r="M12933" t="s">
        <v>1577</v>
      </c>
      <c r="N12933" t="s">
        <v>32</v>
      </c>
      <c r="O12933" t="s">
        <v>6302</v>
      </c>
    </row>
    <row r="12934" spans="1:15" x14ac:dyDescent="0.25">
      <c r="A12934">
        <v>10629</v>
      </c>
      <c r="B12934" t="s">
        <v>20767</v>
      </c>
      <c r="C12934" t="s">
        <v>1575</v>
      </c>
      <c r="D12934" t="s">
        <v>1576</v>
      </c>
      <c r="E12934">
        <v>960</v>
      </c>
      <c r="F12934">
        <v>24</v>
      </c>
      <c r="G12934" t="s">
        <v>20993</v>
      </c>
      <c r="H12934" t="s">
        <v>20955</v>
      </c>
      <c r="I12934" t="s">
        <v>393</v>
      </c>
      <c r="J12934" s="25">
        <v>45903</v>
      </c>
      <c r="K12934" s="25">
        <v>45903</v>
      </c>
      <c r="L12934" t="s">
        <v>641</v>
      </c>
      <c r="M12934" t="s">
        <v>1577</v>
      </c>
      <c r="N12934" t="s">
        <v>32</v>
      </c>
      <c r="O12934" t="s">
        <v>6302</v>
      </c>
    </row>
    <row r="12935" spans="1:15" x14ac:dyDescent="0.25">
      <c r="A12935">
        <v>10622</v>
      </c>
      <c r="B12935" t="s">
        <v>20896</v>
      </c>
      <c r="C12935" t="s">
        <v>1575</v>
      </c>
      <c r="D12935" t="s">
        <v>1576</v>
      </c>
      <c r="E12935">
        <v>960</v>
      </c>
      <c r="F12935">
        <v>24</v>
      </c>
      <c r="G12935" t="s">
        <v>20994</v>
      </c>
      <c r="H12935" t="s">
        <v>20955</v>
      </c>
      <c r="I12935" t="s">
        <v>393</v>
      </c>
      <c r="J12935" s="25">
        <v>45903</v>
      </c>
      <c r="K12935" s="25">
        <v>45903</v>
      </c>
      <c r="L12935" t="s">
        <v>641</v>
      </c>
      <c r="M12935" t="s">
        <v>1577</v>
      </c>
      <c r="N12935" t="s">
        <v>32</v>
      </c>
      <c r="O12935" t="s">
        <v>6302</v>
      </c>
    </row>
    <row r="12936" spans="1:15" x14ac:dyDescent="0.25">
      <c r="A12936">
        <v>10630</v>
      </c>
      <c r="B12936" t="s">
        <v>20767</v>
      </c>
      <c r="C12936" t="s">
        <v>1575</v>
      </c>
      <c r="D12936" t="s">
        <v>1576</v>
      </c>
      <c r="E12936">
        <v>960</v>
      </c>
      <c r="F12936">
        <v>24</v>
      </c>
      <c r="G12936" t="s">
        <v>20995</v>
      </c>
      <c r="H12936" t="s">
        <v>20955</v>
      </c>
      <c r="I12936" t="s">
        <v>393</v>
      </c>
      <c r="J12936" s="25">
        <v>45903</v>
      </c>
      <c r="K12936" s="25">
        <v>45903</v>
      </c>
      <c r="L12936" t="s">
        <v>641</v>
      </c>
      <c r="M12936" t="s">
        <v>1577</v>
      </c>
      <c r="N12936" t="s">
        <v>32</v>
      </c>
      <c r="O12936" t="s">
        <v>6302</v>
      </c>
    </row>
    <row r="12937" spans="1:15" x14ac:dyDescent="0.25">
      <c r="A12937">
        <v>10623</v>
      </c>
      <c r="B12937" t="s">
        <v>20896</v>
      </c>
      <c r="C12937" t="s">
        <v>1575</v>
      </c>
      <c r="D12937" t="s">
        <v>1576</v>
      </c>
      <c r="E12937">
        <v>960</v>
      </c>
      <c r="F12937">
        <v>24</v>
      </c>
      <c r="G12937" t="s">
        <v>20996</v>
      </c>
      <c r="H12937" t="s">
        <v>20955</v>
      </c>
      <c r="I12937" t="s">
        <v>393</v>
      </c>
      <c r="J12937" s="25">
        <v>45903</v>
      </c>
      <c r="K12937" s="25">
        <v>45903</v>
      </c>
      <c r="L12937" t="s">
        <v>641</v>
      </c>
      <c r="M12937" t="s">
        <v>1577</v>
      </c>
      <c r="N12937" t="s">
        <v>32</v>
      </c>
      <c r="O12937" t="s">
        <v>6302</v>
      </c>
    </row>
    <row r="12938" spans="1:15" x14ac:dyDescent="0.25">
      <c r="A12938">
        <v>10624</v>
      </c>
      <c r="B12938" t="s">
        <v>20896</v>
      </c>
      <c r="C12938" t="s">
        <v>1575</v>
      </c>
      <c r="D12938" t="s">
        <v>1576</v>
      </c>
      <c r="E12938">
        <v>480</v>
      </c>
      <c r="F12938">
        <v>12</v>
      </c>
      <c r="G12938" t="s">
        <v>20997</v>
      </c>
      <c r="H12938" t="s">
        <v>20955</v>
      </c>
      <c r="I12938" t="s">
        <v>393</v>
      </c>
      <c r="J12938" s="25">
        <v>45903</v>
      </c>
      <c r="K12938" s="25">
        <v>45903</v>
      </c>
      <c r="L12938" t="s">
        <v>641</v>
      </c>
      <c r="M12938" t="s">
        <v>1577</v>
      </c>
      <c r="N12938" t="s">
        <v>32</v>
      </c>
      <c r="O12938" t="s">
        <v>6302</v>
      </c>
    </row>
    <row r="12939" spans="1:15" x14ac:dyDescent="0.25">
      <c r="A12939">
        <v>8521</v>
      </c>
      <c r="B12939" t="s">
        <v>7016</v>
      </c>
      <c r="C12939" t="s">
        <v>1575</v>
      </c>
      <c r="D12939" t="s">
        <v>1576</v>
      </c>
      <c r="E12939">
        <v>40</v>
      </c>
      <c r="F12939">
        <v>1</v>
      </c>
      <c r="G12939" t="s">
        <v>14581</v>
      </c>
      <c r="H12939" t="s">
        <v>20955</v>
      </c>
      <c r="I12939" t="s">
        <v>393</v>
      </c>
      <c r="J12939" s="25">
        <v>45909</v>
      </c>
      <c r="K12939" s="25">
        <v>45909</v>
      </c>
      <c r="L12939" t="s">
        <v>266</v>
      </c>
      <c r="M12939" t="s">
        <v>1577</v>
      </c>
      <c r="N12939" t="s">
        <v>32</v>
      </c>
      <c r="O12939" t="s">
        <v>6282</v>
      </c>
    </row>
    <row r="12940" spans="1:15" x14ac:dyDescent="0.25">
      <c r="A12940">
        <v>10610</v>
      </c>
      <c r="B12940" t="s">
        <v>20998</v>
      </c>
      <c r="C12940" t="s">
        <v>1575</v>
      </c>
      <c r="D12940" t="s">
        <v>1576</v>
      </c>
      <c r="E12940">
        <v>960</v>
      </c>
      <c r="F12940">
        <v>24</v>
      </c>
      <c r="G12940" t="s">
        <v>20999</v>
      </c>
      <c r="H12940" t="s">
        <v>21000</v>
      </c>
      <c r="I12940" t="s">
        <v>393</v>
      </c>
      <c r="J12940" s="25">
        <v>45950</v>
      </c>
      <c r="K12940" s="25">
        <v>45950</v>
      </c>
      <c r="L12940" t="s">
        <v>373</v>
      </c>
      <c r="M12940" t="s">
        <v>1577</v>
      </c>
      <c r="N12940" t="s">
        <v>32</v>
      </c>
      <c r="O12940" t="s">
        <v>6302</v>
      </c>
    </row>
    <row r="12941" spans="1:15" x14ac:dyDescent="0.25">
      <c r="A12941">
        <v>10611</v>
      </c>
      <c r="B12941" t="s">
        <v>20998</v>
      </c>
      <c r="C12941" t="s">
        <v>1575</v>
      </c>
      <c r="D12941" t="s">
        <v>1576</v>
      </c>
      <c r="E12941">
        <v>960</v>
      </c>
      <c r="F12941">
        <v>24</v>
      </c>
      <c r="G12941" t="s">
        <v>21001</v>
      </c>
      <c r="H12941" t="s">
        <v>21000</v>
      </c>
      <c r="I12941" t="s">
        <v>393</v>
      </c>
      <c r="J12941" s="25">
        <v>45950</v>
      </c>
      <c r="K12941" s="25">
        <v>45950</v>
      </c>
      <c r="L12941" t="s">
        <v>373</v>
      </c>
      <c r="M12941" t="s">
        <v>1577</v>
      </c>
      <c r="N12941" t="s">
        <v>32</v>
      </c>
      <c r="O12941" t="s">
        <v>6302</v>
      </c>
    </row>
    <row r="12942" spans="1:15" x14ac:dyDescent="0.25">
      <c r="A12942">
        <v>10612</v>
      </c>
      <c r="B12942" t="s">
        <v>20998</v>
      </c>
      <c r="C12942" t="s">
        <v>1575</v>
      </c>
      <c r="D12942" t="s">
        <v>1576</v>
      </c>
      <c r="E12942">
        <v>960</v>
      </c>
      <c r="F12942">
        <v>24</v>
      </c>
      <c r="G12942" t="s">
        <v>21002</v>
      </c>
      <c r="H12942" t="s">
        <v>21000</v>
      </c>
      <c r="I12942" t="s">
        <v>393</v>
      </c>
      <c r="J12942" s="25">
        <v>45950</v>
      </c>
      <c r="K12942" s="25">
        <v>45950</v>
      </c>
      <c r="L12942" t="s">
        <v>373</v>
      </c>
      <c r="M12942" t="s">
        <v>1577</v>
      </c>
      <c r="N12942" t="s">
        <v>32</v>
      </c>
      <c r="O12942" t="s">
        <v>6302</v>
      </c>
    </row>
    <row r="12943" spans="1:15" x14ac:dyDescent="0.25">
      <c r="A12943">
        <v>10613</v>
      </c>
      <c r="B12943" t="s">
        <v>20998</v>
      </c>
      <c r="C12943" t="s">
        <v>1575</v>
      </c>
      <c r="D12943" t="s">
        <v>1576</v>
      </c>
      <c r="E12943">
        <v>960</v>
      </c>
      <c r="F12943">
        <v>24</v>
      </c>
      <c r="G12943" t="s">
        <v>21003</v>
      </c>
      <c r="H12943" t="s">
        <v>21000</v>
      </c>
      <c r="I12943" t="s">
        <v>393</v>
      </c>
      <c r="J12943" s="25">
        <v>45950</v>
      </c>
      <c r="K12943" s="25">
        <v>45950</v>
      </c>
      <c r="L12943" t="s">
        <v>373</v>
      </c>
      <c r="M12943" t="s">
        <v>1577</v>
      </c>
      <c r="N12943" t="s">
        <v>32</v>
      </c>
      <c r="O12943" t="s">
        <v>6302</v>
      </c>
    </row>
    <row r="12944" spans="1:15" x14ac:dyDescent="0.25">
      <c r="A12944">
        <v>10614</v>
      </c>
      <c r="B12944" t="s">
        <v>20998</v>
      </c>
      <c r="C12944" t="s">
        <v>1575</v>
      </c>
      <c r="D12944" t="s">
        <v>1576</v>
      </c>
      <c r="E12944">
        <v>960</v>
      </c>
      <c r="F12944">
        <v>24</v>
      </c>
      <c r="G12944" t="s">
        <v>21004</v>
      </c>
      <c r="H12944" t="s">
        <v>21000</v>
      </c>
      <c r="I12944" t="s">
        <v>393</v>
      </c>
      <c r="J12944" s="25">
        <v>45950</v>
      </c>
      <c r="K12944" s="25">
        <v>45950</v>
      </c>
      <c r="L12944" t="s">
        <v>373</v>
      </c>
      <c r="M12944" t="s">
        <v>1577</v>
      </c>
      <c r="N12944" t="s">
        <v>32</v>
      </c>
      <c r="O12944" t="s">
        <v>6302</v>
      </c>
    </row>
    <row r="12945" spans="1:15" x14ac:dyDescent="0.25">
      <c r="A12945">
        <v>10615</v>
      </c>
      <c r="B12945" t="s">
        <v>20998</v>
      </c>
      <c r="C12945" t="s">
        <v>1575</v>
      </c>
      <c r="D12945" t="s">
        <v>1576</v>
      </c>
      <c r="E12945">
        <v>960</v>
      </c>
      <c r="F12945">
        <v>24</v>
      </c>
      <c r="G12945" t="s">
        <v>21005</v>
      </c>
      <c r="H12945" t="s">
        <v>21000</v>
      </c>
      <c r="I12945" t="s">
        <v>393</v>
      </c>
      <c r="J12945" s="25">
        <v>45950</v>
      </c>
      <c r="K12945" s="25">
        <v>45950</v>
      </c>
      <c r="L12945" t="s">
        <v>373</v>
      </c>
      <c r="M12945" t="s">
        <v>1577</v>
      </c>
      <c r="N12945" t="s">
        <v>32</v>
      </c>
      <c r="O12945" t="s">
        <v>6302</v>
      </c>
    </row>
    <row r="12946" spans="1:15" x14ac:dyDescent="0.25">
      <c r="A12946">
        <v>10616</v>
      </c>
      <c r="B12946" t="s">
        <v>20998</v>
      </c>
      <c r="C12946" t="s">
        <v>1575</v>
      </c>
      <c r="D12946" t="s">
        <v>1576</v>
      </c>
      <c r="E12946">
        <v>960</v>
      </c>
      <c r="F12946">
        <v>24</v>
      </c>
      <c r="G12946" t="s">
        <v>21006</v>
      </c>
      <c r="H12946" t="s">
        <v>21000</v>
      </c>
      <c r="I12946" t="s">
        <v>393</v>
      </c>
      <c r="J12946" s="25">
        <v>45950</v>
      </c>
      <c r="K12946" s="25">
        <v>45950</v>
      </c>
      <c r="L12946" t="s">
        <v>373</v>
      </c>
      <c r="M12946" t="s">
        <v>1577</v>
      </c>
      <c r="N12946" t="s">
        <v>32</v>
      </c>
      <c r="O12946" t="s">
        <v>6302</v>
      </c>
    </row>
    <row r="12947" spans="1:15" x14ac:dyDescent="0.25">
      <c r="A12947">
        <v>10617</v>
      </c>
      <c r="B12947" t="s">
        <v>20998</v>
      </c>
      <c r="C12947" t="s">
        <v>1575</v>
      </c>
      <c r="D12947" t="s">
        <v>1576</v>
      </c>
      <c r="E12947">
        <v>960</v>
      </c>
      <c r="F12947">
        <v>24</v>
      </c>
      <c r="G12947" t="s">
        <v>21007</v>
      </c>
      <c r="H12947" t="s">
        <v>21000</v>
      </c>
      <c r="I12947" t="s">
        <v>393</v>
      </c>
      <c r="J12947" s="25">
        <v>45950</v>
      </c>
      <c r="K12947" s="25">
        <v>45950</v>
      </c>
      <c r="L12947" t="s">
        <v>373</v>
      </c>
      <c r="M12947" t="s">
        <v>1577</v>
      </c>
      <c r="N12947" t="s">
        <v>32</v>
      </c>
      <c r="O12947" t="s">
        <v>6302</v>
      </c>
    </row>
    <row r="12948" spans="1:15" x14ac:dyDescent="0.25">
      <c r="A12948">
        <v>10618</v>
      </c>
      <c r="B12948" t="s">
        <v>20998</v>
      </c>
      <c r="C12948" t="s">
        <v>1575</v>
      </c>
      <c r="D12948" t="s">
        <v>1576</v>
      </c>
      <c r="E12948">
        <v>960</v>
      </c>
      <c r="F12948">
        <v>24</v>
      </c>
      <c r="G12948" t="s">
        <v>21008</v>
      </c>
      <c r="H12948" t="s">
        <v>21000</v>
      </c>
      <c r="I12948" t="s">
        <v>393</v>
      </c>
      <c r="J12948" s="25">
        <v>45950</v>
      </c>
      <c r="K12948" s="25">
        <v>45950</v>
      </c>
      <c r="L12948" t="s">
        <v>373</v>
      </c>
      <c r="M12948" t="s">
        <v>1577</v>
      </c>
      <c r="N12948" t="s">
        <v>32</v>
      </c>
      <c r="O12948" t="s">
        <v>6302</v>
      </c>
    </row>
    <row r="12949" spans="1:15" x14ac:dyDescent="0.25">
      <c r="A12949">
        <v>10619</v>
      </c>
      <c r="B12949" t="s">
        <v>20998</v>
      </c>
      <c r="C12949" t="s">
        <v>1575</v>
      </c>
      <c r="D12949" t="s">
        <v>1576</v>
      </c>
      <c r="E12949">
        <v>960</v>
      </c>
      <c r="F12949">
        <v>24</v>
      </c>
      <c r="G12949" t="s">
        <v>21009</v>
      </c>
      <c r="H12949" t="s">
        <v>21000</v>
      </c>
      <c r="I12949" t="s">
        <v>393</v>
      </c>
      <c r="J12949" s="25">
        <v>45950</v>
      </c>
      <c r="K12949" s="25">
        <v>45950</v>
      </c>
      <c r="L12949" t="s">
        <v>373</v>
      </c>
      <c r="M12949" t="s">
        <v>1577</v>
      </c>
      <c r="N12949" t="s">
        <v>32</v>
      </c>
      <c r="O12949" t="s">
        <v>6302</v>
      </c>
    </row>
    <row r="12950" spans="1:15" x14ac:dyDescent="0.25">
      <c r="A12950">
        <v>10620</v>
      </c>
      <c r="B12950" t="s">
        <v>21010</v>
      </c>
      <c r="C12950" t="s">
        <v>1575</v>
      </c>
      <c r="D12950" t="s">
        <v>1576</v>
      </c>
      <c r="E12950">
        <v>240</v>
      </c>
      <c r="F12950">
        <v>6</v>
      </c>
      <c r="G12950" t="s">
        <v>21011</v>
      </c>
      <c r="H12950" t="s">
        <v>21000</v>
      </c>
      <c r="I12950" t="s">
        <v>393</v>
      </c>
      <c r="J12950" s="25">
        <v>45950</v>
      </c>
      <c r="K12950" s="25">
        <v>45950</v>
      </c>
      <c r="L12950" t="s">
        <v>373</v>
      </c>
      <c r="M12950" t="s">
        <v>1577</v>
      </c>
      <c r="N12950" t="s">
        <v>32</v>
      </c>
      <c r="O12950" t="s">
        <v>6302</v>
      </c>
    </row>
    <row r="12951" spans="1:15" x14ac:dyDescent="0.25">
      <c r="A12951">
        <v>10810</v>
      </c>
      <c r="B12951" t="s">
        <v>20909</v>
      </c>
      <c r="C12951" t="s">
        <v>1575</v>
      </c>
      <c r="D12951" t="s">
        <v>1576</v>
      </c>
      <c r="E12951">
        <v>960</v>
      </c>
      <c r="F12951">
        <v>24</v>
      </c>
      <c r="G12951" t="s">
        <v>21012</v>
      </c>
      <c r="H12951" t="s">
        <v>4124</v>
      </c>
      <c r="I12951" t="s">
        <v>393</v>
      </c>
      <c r="J12951" s="25">
        <v>45955</v>
      </c>
      <c r="K12951" s="25">
        <v>45955</v>
      </c>
      <c r="L12951" t="s">
        <v>11005</v>
      </c>
      <c r="M12951" t="s">
        <v>1577</v>
      </c>
      <c r="N12951" t="s">
        <v>32</v>
      </c>
      <c r="O12951" t="s">
        <v>6302</v>
      </c>
    </row>
    <row r="12952" spans="1:15" x14ac:dyDescent="0.25">
      <c r="A12952">
        <v>10811</v>
      </c>
      <c r="B12952" t="s">
        <v>20909</v>
      </c>
      <c r="C12952" t="s">
        <v>1575</v>
      </c>
      <c r="D12952" t="s">
        <v>1576</v>
      </c>
      <c r="E12952">
        <v>960</v>
      </c>
      <c r="F12952">
        <v>24</v>
      </c>
      <c r="G12952" t="s">
        <v>21013</v>
      </c>
      <c r="H12952" t="s">
        <v>4124</v>
      </c>
      <c r="I12952" t="s">
        <v>393</v>
      </c>
      <c r="J12952" s="25">
        <v>45955</v>
      </c>
      <c r="K12952" s="25">
        <v>45955</v>
      </c>
      <c r="L12952" t="s">
        <v>11005</v>
      </c>
      <c r="M12952" t="s">
        <v>1577</v>
      </c>
      <c r="N12952" t="s">
        <v>32</v>
      </c>
      <c r="O12952" t="s">
        <v>6302</v>
      </c>
    </row>
    <row r="12953" spans="1:15" x14ac:dyDescent="0.25">
      <c r="A12953">
        <v>10812</v>
      </c>
      <c r="B12953" t="s">
        <v>20909</v>
      </c>
      <c r="C12953" t="s">
        <v>1575</v>
      </c>
      <c r="D12953" t="s">
        <v>1576</v>
      </c>
      <c r="E12953">
        <v>960</v>
      </c>
      <c r="F12953">
        <v>24</v>
      </c>
      <c r="G12953" t="s">
        <v>21014</v>
      </c>
      <c r="H12953" t="s">
        <v>4124</v>
      </c>
      <c r="I12953" t="s">
        <v>393</v>
      </c>
      <c r="J12953" s="25">
        <v>45955</v>
      </c>
      <c r="K12953" s="25">
        <v>45955</v>
      </c>
      <c r="L12953" t="s">
        <v>11005</v>
      </c>
      <c r="M12953" t="s">
        <v>1577</v>
      </c>
      <c r="N12953" t="s">
        <v>32</v>
      </c>
      <c r="O12953" t="s">
        <v>6302</v>
      </c>
    </row>
    <row r="12954" spans="1:15" x14ac:dyDescent="0.25">
      <c r="A12954">
        <v>10813</v>
      </c>
      <c r="B12954" t="s">
        <v>20909</v>
      </c>
      <c r="C12954" t="s">
        <v>1575</v>
      </c>
      <c r="D12954" t="s">
        <v>1576</v>
      </c>
      <c r="E12954">
        <v>960</v>
      </c>
      <c r="F12954">
        <v>24</v>
      </c>
      <c r="G12954" t="s">
        <v>21015</v>
      </c>
      <c r="H12954" t="s">
        <v>4124</v>
      </c>
      <c r="I12954" t="s">
        <v>393</v>
      </c>
      <c r="J12954" s="25">
        <v>45955</v>
      </c>
      <c r="K12954" s="25">
        <v>45955</v>
      </c>
      <c r="L12954" t="s">
        <v>11005</v>
      </c>
      <c r="M12954" t="s">
        <v>1577</v>
      </c>
      <c r="N12954" t="s">
        <v>32</v>
      </c>
      <c r="O12954" t="s">
        <v>6302</v>
      </c>
    </row>
    <row r="12955" spans="1:15" x14ac:dyDescent="0.25">
      <c r="A12955">
        <v>10814</v>
      </c>
      <c r="B12955" t="s">
        <v>20909</v>
      </c>
      <c r="C12955" t="s">
        <v>1575</v>
      </c>
      <c r="D12955" t="s">
        <v>1576</v>
      </c>
      <c r="E12955">
        <v>960</v>
      </c>
      <c r="F12955">
        <v>24</v>
      </c>
      <c r="G12955" t="s">
        <v>21016</v>
      </c>
      <c r="H12955" t="s">
        <v>4124</v>
      </c>
      <c r="I12955" t="s">
        <v>393</v>
      </c>
      <c r="J12955" s="25">
        <v>45955</v>
      </c>
      <c r="K12955" s="25">
        <v>45955</v>
      </c>
      <c r="L12955" t="s">
        <v>11005</v>
      </c>
      <c r="M12955" t="s">
        <v>1577</v>
      </c>
      <c r="N12955" t="s">
        <v>32</v>
      </c>
      <c r="O12955" t="s">
        <v>6302</v>
      </c>
    </row>
    <row r="12956" spans="1:15" x14ac:dyDescent="0.25">
      <c r="A12956">
        <v>10815</v>
      </c>
      <c r="B12956" t="s">
        <v>20909</v>
      </c>
      <c r="C12956" t="s">
        <v>1575</v>
      </c>
      <c r="D12956" t="s">
        <v>1576</v>
      </c>
      <c r="E12956">
        <v>960</v>
      </c>
      <c r="F12956">
        <v>24</v>
      </c>
      <c r="G12956" t="s">
        <v>21017</v>
      </c>
      <c r="H12956" t="s">
        <v>4124</v>
      </c>
      <c r="I12956" t="s">
        <v>393</v>
      </c>
      <c r="J12956" s="25">
        <v>45955</v>
      </c>
      <c r="K12956" s="25">
        <v>45955</v>
      </c>
      <c r="L12956" t="s">
        <v>11005</v>
      </c>
      <c r="M12956" t="s">
        <v>1577</v>
      </c>
      <c r="N12956" t="s">
        <v>32</v>
      </c>
      <c r="O12956" t="s">
        <v>6302</v>
      </c>
    </row>
    <row r="12957" spans="1:15" x14ac:dyDescent="0.25">
      <c r="A12957">
        <v>10819</v>
      </c>
      <c r="B12957" t="s">
        <v>11126</v>
      </c>
      <c r="C12957" t="s">
        <v>1575</v>
      </c>
      <c r="D12957" t="s">
        <v>1576</v>
      </c>
      <c r="E12957">
        <v>120</v>
      </c>
      <c r="F12957">
        <v>3</v>
      </c>
      <c r="G12957" t="s">
        <v>21018</v>
      </c>
      <c r="H12957" t="s">
        <v>4124</v>
      </c>
      <c r="I12957" t="s">
        <v>393</v>
      </c>
      <c r="J12957" s="25">
        <v>45955</v>
      </c>
      <c r="K12957" s="25">
        <v>45955</v>
      </c>
      <c r="L12957" t="s">
        <v>11005</v>
      </c>
      <c r="M12957" t="s">
        <v>1577</v>
      </c>
      <c r="N12957" t="s">
        <v>32</v>
      </c>
      <c r="O12957" t="s">
        <v>6302</v>
      </c>
    </row>
    <row r="12958" spans="1:15" x14ac:dyDescent="0.25">
      <c r="A12958">
        <v>10800</v>
      </c>
      <c r="B12958" t="s">
        <v>21019</v>
      </c>
      <c r="C12958" t="s">
        <v>1575</v>
      </c>
      <c r="D12958" t="s">
        <v>1576</v>
      </c>
      <c r="E12958">
        <v>960</v>
      </c>
      <c r="F12958">
        <v>24</v>
      </c>
      <c r="G12958" t="s">
        <v>21020</v>
      </c>
      <c r="H12958" t="s">
        <v>4124</v>
      </c>
      <c r="I12958" t="s">
        <v>393</v>
      </c>
      <c r="J12958" s="25">
        <v>45955</v>
      </c>
      <c r="K12958" s="25">
        <v>45955</v>
      </c>
      <c r="L12958" t="s">
        <v>11005</v>
      </c>
      <c r="M12958" t="s">
        <v>1577</v>
      </c>
      <c r="N12958" t="s">
        <v>32</v>
      </c>
      <c r="O12958" t="s">
        <v>6302</v>
      </c>
    </row>
    <row r="12959" spans="1:15" x14ac:dyDescent="0.25">
      <c r="A12959">
        <v>10801</v>
      </c>
      <c r="B12959" t="s">
        <v>21019</v>
      </c>
      <c r="C12959" t="s">
        <v>1575</v>
      </c>
      <c r="D12959" t="s">
        <v>1576</v>
      </c>
      <c r="E12959">
        <v>960</v>
      </c>
      <c r="F12959">
        <v>24</v>
      </c>
      <c r="G12959" t="s">
        <v>21021</v>
      </c>
      <c r="H12959" t="s">
        <v>4124</v>
      </c>
      <c r="I12959" t="s">
        <v>393</v>
      </c>
      <c r="J12959" s="25">
        <v>45955</v>
      </c>
      <c r="K12959" s="25">
        <v>45955</v>
      </c>
      <c r="L12959" t="s">
        <v>11005</v>
      </c>
      <c r="M12959" t="s">
        <v>1577</v>
      </c>
      <c r="N12959" t="s">
        <v>32</v>
      </c>
      <c r="O12959" t="s">
        <v>6302</v>
      </c>
    </row>
    <row r="12960" spans="1:15" x14ac:dyDescent="0.25">
      <c r="A12960">
        <v>10802</v>
      </c>
      <c r="B12960" t="s">
        <v>21019</v>
      </c>
      <c r="C12960" t="s">
        <v>1575</v>
      </c>
      <c r="D12960" t="s">
        <v>1576</v>
      </c>
      <c r="E12960">
        <v>960</v>
      </c>
      <c r="F12960">
        <v>24</v>
      </c>
      <c r="G12960" t="s">
        <v>21022</v>
      </c>
      <c r="H12960" t="s">
        <v>4124</v>
      </c>
      <c r="I12960" t="s">
        <v>393</v>
      </c>
      <c r="J12960" s="25">
        <v>45955</v>
      </c>
      <c r="K12960" s="25">
        <v>45955</v>
      </c>
      <c r="L12960" t="s">
        <v>11005</v>
      </c>
      <c r="M12960" t="s">
        <v>1577</v>
      </c>
      <c r="N12960" t="s">
        <v>32</v>
      </c>
      <c r="O12960" t="s">
        <v>6302</v>
      </c>
    </row>
    <row r="12961" spans="1:15" x14ac:dyDescent="0.25">
      <c r="A12961">
        <v>10791</v>
      </c>
      <c r="B12961" t="s">
        <v>21023</v>
      </c>
      <c r="C12961" t="s">
        <v>1575</v>
      </c>
      <c r="D12961" t="s">
        <v>1576</v>
      </c>
      <c r="E12961">
        <v>960</v>
      </c>
      <c r="F12961">
        <v>24</v>
      </c>
      <c r="G12961" t="s">
        <v>21024</v>
      </c>
      <c r="H12961" t="s">
        <v>4124</v>
      </c>
      <c r="I12961" t="s">
        <v>393</v>
      </c>
      <c r="J12961" s="25">
        <v>45955</v>
      </c>
      <c r="K12961" s="25">
        <v>45955</v>
      </c>
      <c r="L12961" t="s">
        <v>11005</v>
      </c>
      <c r="M12961" t="s">
        <v>1577</v>
      </c>
      <c r="N12961" t="s">
        <v>32</v>
      </c>
      <c r="O12961" t="s">
        <v>6302</v>
      </c>
    </row>
    <row r="12962" spans="1:15" x14ac:dyDescent="0.25">
      <c r="A12962">
        <v>10790</v>
      </c>
      <c r="B12962" t="s">
        <v>20962</v>
      </c>
      <c r="C12962" t="s">
        <v>1575</v>
      </c>
      <c r="D12962" t="s">
        <v>1576</v>
      </c>
      <c r="E12962">
        <v>960</v>
      </c>
      <c r="F12962">
        <v>24</v>
      </c>
      <c r="G12962" t="s">
        <v>21025</v>
      </c>
      <c r="H12962" t="s">
        <v>4124</v>
      </c>
      <c r="I12962" t="s">
        <v>393</v>
      </c>
      <c r="J12962" s="25">
        <v>45955</v>
      </c>
      <c r="K12962" s="25">
        <v>45955</v>
      </c>
      <c r="L12962" t="s">
        <v>11005</v>
      </c>
      <c r="M12962" t="s">
        <v>1577</v>
      </c>
      <c r="N12962" t="s">
        <v>32</v>
      </c>
      <c r="O12962" t="s">
        <v>6302</v>
      </c>
    </row>
    <row r="12963" spans="1:15" x14ac:dyDescent="0.25">
      <c r="A12963">
        <v>10803</v>
      </c>
      <c r="B12963" t="s">
        <v>21019</v>
      </c>
      <c r="C12963" t="s">
        <v>1575</v>
      </c>
      <c r="D12963" t="s">
        <v>1576</v>
      </c>
      <c r="E12963">
        <v>960</v>
      </c>
      <c r="F12963">
        <v>24</v>
      </c>
      <c r="G12963" t="s">
        <v>21026</v>
      </c>
      <c r="H12963" t="s">
        <v>4124</v>
      </c>
      <c r="I12963" t="s">
        <v>393</v>
      </c>
      <c r="J12963" s="25">
        <v>45955</v>
      </c>
      <c r="K12963" s="25">
        <v>45955</v>
      </c>
      <c r="L12963" t="s">
        <v>11005</v>
      </c>
      <c r="M12963" t="s">
        <v>1577</v>
      </c>
      <c r="N12963" t="s">
        <v>32</v>
      </c>
      <c r="O12963" t="s">
        <v>6302</v>
      </c>
    </row>
    <row r="12964" spans="1:15" x14ac:dyDescent="0.25">
      <c r="A12964">
        <v>10804</v>
      </c>
      <c r="B12964" t="s">
        <v>21019</v>
      </c>
      <c r="C12964" t="s">
        <v>1575</v>
      </c>
      <c r="D12964" t="s">
        <v>1576</v>
      </c>
      <c r="E12964">
        <v>960</v>
      </c>
      <c r="F12964">
        <v>24</v>
      </c>
      <c r="G12964" t="s">
        <v>21027</v>
      </c>
      <c r="H12964" t="s">
        <v>4124</v>
      </c>
      <c r="I12964" t="s">
        <v>393</v>
      </c>
      <c r="J12964" s="25">
        <v>45955</v>
      </c>
      <c r="K12964" s="25">
        <v>45955</v>
      </c>
      <c r="L12964" t="s">
        <v>11005</v>
      </c>
      <c r="M12964" t="s">
        <v>1577</v>
      </c>
      <c r="N12964" t="s">
        <v>32</v>
      </c>
      <c r="O12964" t="s">
        <v>6302</v>
      </c>
    </row>
    <row r="12965" spans="1:15" x14ac:dyDescent="0.25">
      <c r="A12965">
        <v>10792</v>
      </c>
      <c r="B12965" t="s">
        <v>21023</v>
      </c>
      <c r="C12965" t="s">
        <v>1575</v>
      </c>
      <c r="D12965" t="s">
        <v>1576</v>
      </c>
      <c r="E12965">
        <v>960</v>
      </c>
      <c r="F12965">
        <v>24</v>
      </c>
      <c r="G12965" t="s">
        <v>21028</v>
      </c>
      <c r="H12965" t="s">
        <v>4124</v>
      </c>
      <c r="I12965" t="s">
        <v>393</v>
      </c>
      <c r="J12965" s="25">
        <v>45955</v>
      </c>
      <c r="K12965" s="25">
        <v>45955</v>
      </c>
      <c r="L12965" t="s">
        <v>11005</v>
      </c>
      <c r="M12965" t="s">
        <v>1577</v>
      </c>
      <c r="N12965" t="s">
        <v>32</v>
      </c>
      <c r="O12965" t="s">
        <v>6302</v>
      </c>
    </row>
    <row r="12966" spans="1:15" x14ac:dyDescent="0.25">
      <c r="A12966">
        <v>10793</v>
      </c>
      <c r="B12966" t="s">
        <v>21023</v>
      </c>
      <c r="C12966" t="s">
        <v>1575</v>
      </c>
      <c r="D12966" t="s">
        <v>1576</v>
      </c>
      <c r="E12966">
        <v>960</v>
      </c>
      <c r="F12966">
        <v>24</v>
      </c>
      <c r="G12966" t="s">
        <v>21029</v>
      </c>
      <c r="H12966" t="s">
        <v>4124</v>
      </c>
      <c r="I12966" t="s">
        <v>393</v>
      </c>
      <c r="J12966" s="25">
        <v>45955</v>
      </c>
      <c r="K12966" s="25">
        <v>45955</v>
      </c>
      <c r="L12966" t="s">
        <v>11005</v>
      </c>
      <c r="M12966" t="s">
        <v>1577</v>
      </c>
      <c r="N12966" t="s">
        <v>32</v>
      </c>
      <c r="O12966" t="s">
        <v>6302</v>
      </c>
    </row>
    <row r="12967" spans="1:15" x14ac:dyDescent="0.25">
      <c r="A12967">
        <v>10794</v>
      </c>
      <c r="B12967" t="s">
        <v>21023</v>
      </c>
      <c r="C12967" t="s">
        <v>1575</v>
      </c>
      <c r="D12967" t="s">
        <v>1576</v>
      </c>
      <c r="E12967">
        <v>960</v>
      </c>
      <c r="F12967">
        <v>24</v>
      </c>
      <c r="G12967" t="s">
        <v>21030</v>
      </c>
      <c r="H12967" t="s">
        <v>4124</v>
      </c>
      <c r="I12967" t="s">
        <v>393</v>
      </c>
      <c r="J12967" s="25">
        <v>45955</v>
      </c>
      <c r="K12967" s="25">
        <v>45955</v>
      </c>
      <c r="L12967" t="s">
        <v>11005</v>
      </c>
      <c r="M12967" t="s">
        <v>1577</v>
      </c>
      <c r="N12967" t="s">
        <v>32</v>
      </c>
      <c r="O12967" t="s">
        <v>6302</v>
      </c>
    </row>
    <row r="12968" spans="1:15" x14ac:dyDescent="0.25">
      <c r="A12968">
        <v>10805</v>
      </c>
      <c r="B12968" t="s">
        <v>21019</v>
      </c>
      <c r="C12968" t="s">
        <v>1575</v>
      </c>
      <c r="D12968" t="s">
        <v>1576</v>
      </c>
      <c r="E12968">
        <v>960</v>
      </c>
      <c r="F12968">
        <v>24</v>
      </c>
      <c r="G12968" t="s">
        <v>21031</v>
      </c>
      <c r="H12968" t="s">
        <v>4124</v>
      </c>
      <c r="I12968" t="s">
        <v>393</v>
      </c>
      <c r="J12968" s="25">
        <v>45955</v>
      </c>
      <c r="K12968" s="25">
        <v>45955</v>
      </c>
      <c r="L12968" t="s">
        <v>11005</v>
      </c>
      <c r="M12968" t="s">
        <v>1577</v>
      </c>
      <c r="N12968" t="s">
        <v>32</v>
      </c>
      <c r="O12968" t="s">
        <v>6302</v>
      </c>
    </row>
    <row r="12969" spans="1:15" x14ac:dyDescent="0.25">
      <c r="A12969">
        <v>10795</v>
      </c>
      <c r="B12969" t="s">
        <v>21023</v>
      </c>
      <c r="C12969" t="s">
        <v>1575</v>
      </c>
      <c r="D12969" t="s">
        <v>1576</v>
      </c>
      <c r="E12969">
        <v>960</v>
      </c>
      <c r="F12969">
        <v>24</v>
      </c>
      <c r="G12969" t="s">
        <v>21032</v>
      </c>
      <c r="H12969" t="s">
        <v>4124</v>
      </c>
      <c r="I12969" t="s">
        <v>393</v>
      </c>
      <c r="J12969" s="25">
        <v>45955</v>
      </c>
      <c r="K12969" s="25">
        <v>45955</v>
      </c>
      <c r="L12969" t="s">
        <v>11005</v>
      </c>
      <c r="M12969" t="s">
        <v>1577</v>
      </c>
      <c r="N12969" t="s">
        <v>32</v>
      </c>
      <c r="O12969" t="s">
        <v>6302</v>
      </c>
    </row>
    <row r="12970" spans="1:15" x14ac:dyDescent="0.25">
      <c r="A12970">
        <v>10806</v>
      </c>
      <c r="B12970" t="s">
        <v>21019</v>
      </c>
      <c r="C12970" t="s">
        <v>1575</v>
      </c>
      <c r="D12970" t="s">
        <v>1576</v>
      </c>
      <c r="E12970">
        <v>960</v>
      </c>
      <c r="F12970">
        <v>24</v>
      </c>
      <c r="G12970" t="s">
        <v>21033</v>
      </c>
      <c r="H12970" t="s">
        <v>4124</v>
      </c>
      <c r="I12970" t="s">
        <v>393</v>
      </c>
      <c r="J12970" s="25">
        <v>45955</v>
      </c>
      <c r="K12970" s="25">
        <v>45955</v>
      </c>
      <c r="L12970" t="s">
        <v>11005</v>
      </c>
      <c r="M12970" t="s">
        <v>1577</v>
      </c>
      <c r="N12970" t="s">
        <v>32</v>
      </c>
      <c r="O12970" t="s">
        <v>6302</v>
      </c>
    </row>
    <row r="12971" spans="1:15" x14ac:dyDescent="0.25">
      <c r="A12971">
        <v>10807</v>
      </c>
      <c r="B12971" t="s">
        <v>21019</v>
      </c>
      <c r="C12971" t="s">
        <v>1575</v>
      </c>
      <c r="D12971" t="s">
        <v>1576</v>
      </c>
      <c r="E12971">
        <v>960</v>
      </c>
      <c r="F12971">
        <v>24</v>
      </c>
      <c r="G12971" t="s">
        <v>21034</v>
      </c>
      <c r="H12971" t="s">
        <v>4124</v>
      </c>
      <c r="I12971" t="s">
        <v>393</v>
      </c>
      <c r="J12971" s="25">
        <v>45955</v>
      </c>
      <c r="K12971" s="25">
        <v>45955</v>
      </c>
      <c r="L12971" t="s">
        <v>11005</v>
      </c>
      <c r="M12971" t="s">
        <v>1577</v>
      </c>
      <c r="N12971" t="s">
        <v>32</v>
      </c>
      <c r="O12971" t="s">
        <v>6302</v>
      </c>
    </row>
    <row r="12972" spans="1:15" x14ac:dyDescent="0.25">
      <c r="A12972">
        <v>10808</v>
      </c>
      <c r="B12972" t="s">
        <v>21019</v>
      </c>
      <c r="C12972" t="s">
        <v>1575</v>
      </c>
      <c r="D12972" t="s">
        <v>1576</v>
      </c>
      <c r="E12972">
        <v>960</v>
      </c>
      <c r="F12972">
        <v>24</v>
      </c>
      <c r="G12972" t="s">
        <v>21035</v>
      </c>
      <c r="H12972" t="s">
        <v>4124</v>
      </c>
      <c r="I12972" t="s">
        <v>393</v>
      </c>
      <c r="J12972" s="25">
        <v>45955</v>
      </c>
      <c r="K12972" s="25">
        <v>45955</v>
      </c>
      <c r="L12972" t="s">
        <v>11005</v>
      </c>
      <c r="M12972" t="s">
        <v>1577</v>
      </c>
      <c r="N12972" t="s">
        <v>32</v>
      </c>
      <c r="O12972" t="s">
        <v>6302</v>
      </c>
    </row>
    <row r="12973" spans="1:15" x14ac:dyDescent="0.25">
      <c r="A12973">
        <v>10816</v>
      </c>
      <c r="B12973" t="s">
        <v>20909</v>
      </c>
      <c r="C12973" t="s">
        <v>1575</v>
      </c>
      <c r="D12973" t="s">
        <v>1576</v>
      </c>
      <c r="E12973">
        <v>960</v>
      </c>
      <c r="F12973">
        <v>24</v>
      </c>
      <c r="G12973" t="s">
        <v>21036</v>
      </c>
      <c r="H12973" t="s">
        <v>4124</v>
      </c>
      <c r="I12973" t="s">
        <v>393</v>
      </c>
      <c r="J12973" s="25">
        <v>45955</v>
      </c>
      <c r="K12973" s="25">
        <v>45955</v>
      </c>
      <c r="L12973" t="s">
        <v>11005</v>
      </c>
      <c r="M12973" t="s">
        <v>1577</v>
      </c>
      <c r="N12973" t="s">
        <v>32</v>
      </c>
      <c r="O12973" t="s">
        <v>6302</v>
      </c>
    </row>
    <row r="12974" spans="1:15" x14ac:dyDescent="0.25">
      <c r="A12974">
        <v>10817</v>
      </c>
      <c r="B12974" t="s">
        <v>20909</v>
      </c>
      <c r="C12974" t="s">
        <v>1575</v>
      </c>
      <c r="D12974" t="s">
        <v>1576</v>
      </c>
      <c r="E12974">
        <v>960</v>
      </c>
      <c r="F12974">
        <v>24</v>
      </c>
      <c r="G12974" t="s">
        <v>21037</v>
      </c>
      <c r="H12974" t="s">
        <v>4124</v>
      </c>
      <c r="I12974" t="s">
        <v>393</v>
      </c>
      <c r="J12974" s="25">
        <v>45955</v>
      </c>
      <c r="K12974" s="25">
        <v>45955</v>
      </c>
      <c r="L12974" t="s">
        <v>11005</v>
      </c>
      <c r="M12974" t="s">
        <v>1577</v>
      </c>
      <c r="N12974" t="s">
        <v>32</v>
      </c>
      <c r="O12974" t="s">
        <v>6302</v>
      </c>
    </row>
    <row r="12975" spans="1:15" x14ac:dyDescent="0.25">
      <c r="A12975">
        <v>10809</v>
      </c>
      <c r="B12975" t="s">
        <v>21019</v>
      </c>
      <c r="C12975" t="s">
        <v>1575</v>
      </c>
      <c r="D12975" t="s">
        <v>1576</v>
      </c>
      <c r="E12975">
        <v>960</v>
      </c>
      <c r="F12975">
        <v>24</v>
      </c>
      <c r="G12975" t="s">
        <v>21038</v>
      </c>
      <c r="H12975" t="s">
        <v>4124</v>
      </c>
      <c r="I12975" t="s">
        <v>393</v>
      </c>
      <c r="J12975" s="25">
        <v>45955</v>
      </c>
      <c r="K12975" s="25">
        <v>45955</v>
      </c>
      <c r="L12975" t="s">
        <v>11005</v>
      </c>
      <c r="M12975" t="s">
        <v>1577</v>
      </c>
      <c r="N12975" t="s">
        <v>32</v>
      </c>
      <c r="O12975" t="s">
        <v>6302</v>
      </c>
    </row>
    <row r="12976" spans="1:15" x14ac:dyDescent="0.25">
      <c r="A12976">
        <v>10796</v>
      </c>
      <c r="B12976" t="s">
        <v>21023</v>
      </c>
      <c r="C12976" t="s">
        <v>1575</v>
      </c>
      <c r="D12976" t="s">
        <v>1576</v>
      </c>
      <c r="E12976">
        <v>960</v>
      </c>
      <c r="F12976">
        <v>24</v>
      </c>
      <c r="G12976" t="s">
        <v>21039</v>
      </c>
      <c r="H12976" t="s">
        <v>4124</v>
      </c>
      <c r="I12976" t="s">
        <v>393</v>
      </c>
      <c r="J12976" s="25">
        <v>45955</v>
      </c>
      <c r="K12976" s="25">
        <v>45955</v>
      </c>
      <c r="L12976" t="s">
        <v>11005</v>
      </c>
      <c r="M12976" t="s">
        <v>1577</v>
      </c>
      <c r="N12976" t="s">
        <v>32</v>
      </c>
      <c r="O12976" t="s">
        <v>6302</v>
      </c>
    </row>
    <row r="12977" spans="1:15" x14ac:dyDescent="0.25">
      <c r="A12977">
        <v>10797</v>
      </c>
      <c r="B12977" t="s">
        <v>21023</v>
      </c>
      <c r="C12977" t="s">
        <v>1575</v>
      </c>
      <c r="D12977" t="s">
        <v>1576</v>
      </c>
      <c r="E12977">
        <v>960</v>
      </c>
      <c r="F12977">
        <v>24</v>
      </c>
      <c r="G12977" t="s">
        <v>21040</v>
      </c>
      <c r="H12977" t="s">
        <v>4124</v>
      </c>
      <c r="I12977" t="s">
        <v>393</v>
      </c>
      <c r="J12977" s="25">
        <v>45955</v>
      </c>
      <c r="K12977" s="25">
        <v>45955</v>
      </c>
      <c r="L12977" t="s">
        <v>11005</v>
      </c>
      <c r="M12977" t="s">
        <v>1577</v>
      </c>
      <c r="N12977" t="s">
        <v>32</v>
      </c>
      <c r="O12977" t="s">
        <v>6302</v>
      </c>
    </row>
    <row r="12978" spans="1:15" x14ac:dyDescent="0.25">
      <c r="A12978">
        <v>10798</v>
      </c>
      <c r="B12978" t="s">
        <v>21023</v>
      </c>
      <c r="C12978" t="s">
        <v>1575</v>
      </c>
      <c r="D12978" t="s">
        <v>1576</v>
      </c>
      <c r="E12978">
        <v>960</v>
      </c>
      <c r="F12978">
        <v>24</v>
      </c>
      <c r="G12978" t="s">
        <v>21041</v>
      </c>
      <c r="H12978" t="s">
        <v>4124</v>
      </c>
      <c r="I12978" t="s">
        <v>393</v>
      </c>
      <c r="J12978" s="25">
        <v>45955</v>
      </c>
      <c r="K12978" s="25">
        <v>45955</v>
      </c>
      <c r="L12978" t="s">
        <v>11005</v>
      </c>
      <c r="M12978" t="s">
        <v>1577</v>
      </c>
      <c r="N12978" t="s">
        <v>32</v>
      </c>
      <c r="O12978" t="s">
        <v>6302</v>
      </c>
    </row>
    <row r="12979" spans="1:15" x14ac:dyDescent="0.25">
      <c r="A12979">
        <v>10799</v>
      </c>
      <c r="B12979" t="s">
        <v>21023</v>
      </c>
      <c r="C12979" t="s">
        <v>1575</v>
      </c>
      <c r="D12979" t="s">
        <v>1576</v>
      </c>
      <c r="E12979">
        <v>960</v>
      </c>
      <c r="F12979">
        <v>24</v>
      </c>
      <c r="G12979" t="s">
        <v>21042</v>
      </c>
      <c r="H12979" t="s">
        <v>4124</v>
      </c>
      <c r="I12979" t="s">
        <v>393</v>
      </c>
      <c r="J12979" s="25">
        <v>45955</v>
      </c>
      <c r="K12979" s="25">
        <v>45955</v>
      </c>
      <c r="L12979" t="s">
        <v>11005</v>
      </c>
      <c r="M12979" t="s">
        <v>1577</v>
      </c>
      <c r="N12979" t="s">
        <v>32</v>
      </c>
      <c r="O12979" t="s">
        <v>6302</v>
      </c>
    </row>
    <row r="12980" spans="1:15" x14ac:dyDescent="0.25">
      <c r="A12980">
        <v>10818</v>
      </c>
      <c r="B12980" t="s">
        <v>20909</v>
      </c>
      <c r="C12980" t="s">
        <v>1575</v>
      </c>
      <c r="D12980" t="s">
        <v>1576</v>
      </c>
      <c r="E12980">
        <v>680</v>
      </c>
      <c r="F12980">
        <v>17</v>
      </c>
      <c r="G12980" t="s">
        <v>21043</v>
      </c>
      <c r="H12980" t="s">
        <v>4124</v>
      </c>
      <c r="I12980" t="s">
        <v>393</v>
      </c>
      <c r="J12980" s="25">
        <v>45955</v>
      </c>
      <c r="K12980" s="25">
        <v>45955</v>
      </c>
      <c r="L12980" t="s">
        <v>11005</v>
      </c>
      <c r="M12980" t="s">
        <v>1577</v>
      </c>
      <c r="N12980" t="s">
        <v>32</v>
      </c>
      <c r="O12980" t="s">
        <v>6302</v>
      </c>
    </row>
    <row r="12981" spans="1:15" x14ac:dyDescent="0.25">
      <c r="A12981">
        <v>10779</v>
      </c>
      <c r="B12981" t="s">
        <v>20793</v>
      </c>
      <c r="C12981" t="s">
        <v>1575</v>
      </c>
      <c r="D12981" t="s">
        <v>1576</v>
      </c>
      <c r="E12981">
        <v>960</v>
      </c>
      <c r="F12981">
        <v>24</v>
      </c>
      <c r="G12981" t="s">
        <v>21044</v>
      </c>
      <c r="H12981" t="s">
        <v>21000</v>
      </c>
      <c r="I12981" t="s">
        <v>393</v>
      </c>
      <c r="J12981" s="25">
        <v>45966</v>
      </c>
      <c r="K12981" s="25">
        <v>45966</v>
      </c>
      <c r="L12981" t="s">
        <v>931</v>
      </c>
      <c r="M12981" t="s">
        <v>1577</v>
      </c>
      <c r="N12981" t="s">
        <v>32</v>
      </c>
      <c r="O12981" t="s">
        <v>6302</v>
      </c>
    </row>
    <row r="12982" spans="1:15" x14ac:dyDescent="0.25">
      <c r="A12982">
        <v>10780</v>
      </c>
      <c r="B12982" t="s">
        <v>20793</v>
      </c>
      <c r="C12982" t="s">
        <v>1575</v>
      </c>
      <c r="D12982" t="s">
        <v>1576</v>
      </c>
      <c r="E12982">
        <v>960</v>
      </c>
      <c r="F12982">
        <v>24</v>
      </c>
      <c r="G12982" t="s">
        <v>21045</v>
      </c>
      <c r="H12982" t="s">
        <v>21000</v>
      </c>
      <c r="I12982" t="s">
        <v>393</v>
      </c>
      <c r="J12982" s="25">
        <v>45966</v>
      </c>
      <c r="K12982" s="25">
        <v>45966</v>
      </c>
      <c r="L12982" t="s">
        <v>931</v>
      </c>
      <c r="M12982" t="s">
        <v>1577</v>
      </c>
      <c r="N12982" t="s">
        <v>32</v>
      </c>
      <c r="O12982" t="s">
        <v>6302</v>
      </c>
    </row>
    <row r="12983" spans="1:15" x14ac:dyDescent="0.25">
      <c r="A12983">
        <v>10781</v>
      </c>
      <c r="B12983" t="s">
        <v>20793</v>
      </c>
      <c r="C12983" t="s">
        <v>1575</v>
      </c>
      <c r="D12983" t="s">
        <v>1576</v>
      </c>
      <c r="E12983">
        <v>960</v>
      </c>
      <c r="F12983">
        <v>24</v>
      </c>
      <c r="G12983" t="s">
        <v>21046</v>
      </c>
      <c r="H12983" t="s">
        <v>21000</v>
      </c>
      <c r="I12983" t="s">
        <v>393</v>
      </c>
      <c r="J12983" s="25">
        <v>45966</v>
      </c>
      <c r="K12983" s="25">
        <v>45966</v>
      </c>
      <c r="L12983" t="s">
        <v>931</v>
      </c>
      <c r="M12983" t="s">
        <v>1577</v>
      </c>
      <c r="N12983" t="s">
        <v>32</v>
      </c>
      <c r="O12983" t="s">
        <v>6302</v>
      </c>
    </row>
    <row r="12984" spans="1:15" x14ac:dyDescent="0.25">
      <c r="A12984">
        <v>10782</v>
      </c>
      <c r="B12984" t="s">
        <v>20793</v>
      </c>
      <c r="C12984" t="s">
        <v>1575</v>
      </c>
      <c r="D12984" t="s">
        <v>1576</v>
      </c>
      <c r="E12984">
        <v>960</v>
      </c>
      <c r="F12984">
        <v>24</v>
      </c>
      <c r="G12984" t="s">
        <v>21047</v>
      </c>
      <c r="H12984" t="s">
        <v>21000</v>
      </c>
      <c r="I12984" t="s">
        <v>393</v>
      </c>
      <c r="J12984" s="25">
        <v>45966</v>
      </c>
      <c r="K12984" s="25">
        <v>45966</v>
      </c>
      <c r="L12984" t="s">
        <v>931</v>
      </c>
      <c r="M12984" t="s">
        <v>1577</v>
      </c>
      <c r="N12984" t="s">
        <v>32</v>
      </c>
      <c r="O12984" t="s">
        <v>6302</v>
      </c>
    </row>
    <row r="12985" spans="1:15" x14ac:dyDescent="0.25">
      <c r="A12985">
        <v>10783</v>
      </c>
      <c r="B12985" t="s">
        <v>20793</v>
      </c>
      <c r="C12985" t="s">
        <v>1575</v>
      </c>
      <c r="D12985" t="s">
        <v>1576</v>
      </c>
      <c r="E12985">
        <v>960</v>
      </c>
      <c r="F12985">
        <v>24</v>
      </c>
      <c r="G12985" t="s">
        <v>21048</v>
      </c>
      <c r="H12985" t="s">
        <v>21000</v>
      </c>
      <c r="I12985" t="s">
        <v>393</v>
      </c>
      <c r="J12985" s="25">
        <v>45966</v>
      </c>
      <c r="K12985" s="25">
        <v>45966</v>
      </c>
      <c r="L12985" t="s">
        <v>931</v>
      </c>
      <c r="M12985" t="s">
        <v>1577</v>
      </c>
      <c r="N12985" t="s">
        <v>32</v>
      </c>
      <c r="O12985" t="s">
        <v>6302</v>
      </c>
    </row>
    <row r="12986" spans="1:15" x14ac:dyDescent="0.25">
      <c r="A12986">
        <v>10784</v>
      </c>
      <c r="B12986" t="s">
        <v>20793</v>
      </c>
      <c r="C12986" t="s">
        <v>1575</v>
      </c>
      <c r="D12986" t="s">
        <v>1576</v>
      </c>
      <c r="E12986">
        <v>960</v>
      </c>
      <c r="F12986">
        <v>24</v>
      </c>
      <c r="G12986" t="s">
        <v>21049</v>
      </c>
      <c r="H12986" t="s">
        <v>21000</v>
      </c>
      <c r="I12986" t="s">
        <v>393</v>
      </c>
      <c r="J12986" s="25">
        <v>45966</v>
      </c>
      <c r="K12986" s="25">
        <v>45966</v>
      </c>
      <c r="L12986" t="s">
        <v>931</v>
      </c>
      <c r="M12986" t="s">
        <v>1577</v>
      </c>
      <c r="N12986" t="s">
        <v>32</v>
      </c>
      <c r="O12986" t="s">
        <v>6302</v>
      </c>
    </row>
    <row r="12987" spans="1:15" x14ac:dyDescent="0.25">
      <c r="A12987">
        <v>10785</v>
      </c>
      <c r="B12987" t="s">
        <v>20793</v>
      </c>
      <c r="C12987" t="s">
        <v>1575</v>
      </c>
      <c r="D12987" t="s">
        <v>1576</v>
      </c>
      <c r="E12987">
        <v>960</v>
      </c>
      <c r="F12987">
        <v>24</v>
      </c>
      <c r="G12987" t="s">
        <v>21050</v>
      </c>
      <c r="H12987" t="s">
        <v>21000</v>
      </c>
      <c r="I12987" t="s">
        <v>393</v>
      </c>
      <c r="J12987" s="25">
        <v>45966</v>
      </c>
      <c r="K12987" s="25">
        <v>45966</v>
      </c>
      <c r="L12987" t="s">
        <v>931</v>
      </c>
      <c r="M12987" t="s">
        <v>1577</v>
      </c>
      <c r="N12987" t="s">
        <v>32</v>
      </c>
      <c r="O12987" t="s">
        <v>6302</v>
      </c>
    </row>
    <row r="12988" spans="1:15" x14ac:dyDescent="0.25">
      <c r="A12988">
        <v>10786</v>
      </c>
      <c r="B12988" t="s">
        <v>20793</v>
      </c>
      <c r="C12988" t="s">
        <v>1575</v>
      </c>
      <c r="D12988" t="s">
        <v>1576</v>
      </c>
      <c r="E12988">
        <v>960</v>
      </c>
      <c r="F12988">
        <v>24</v>
      </c>
      <c r="G12988" t="s">
        <v>21051</v>
      </c>
      <c r="H12988" t="s">
        <v>21000</v>
      </c>
      <c r="I12988" t="s">
        <v>393</v>
      </c>
      <c r="J12988" s="25">
        <v>45966</v>
      </c>
      <c r="K12988" s="25">
        <v>45966</v>
      </c>
      <c r="L12988" t="s">
        <v>931</v>
      </c>
      <c r="M12988" t="s">
        <v>1577</v>
      </c>
      <c r="N12988" t="s">
        <v>32</v>
      </c>
      <c r="O12988" t="s">
        <v>6302</v>
      </c>
    </row>
    <row r="12989" spans="1:15" x14ac:dyDescent="0.25">
      <c r="A12989">
        <v>10787</v>
      </c>
      <c r="B12989" t="s">
        <v>20793</v>
      </c>
      <c r="C12989" t="s">
        <v>1575</v>
      </c>
      <c r="D12989" t="s">
        <v>1576</v>
      </c>
      <c r="E12989">
        <v>960</v>
      </c>
      <c r="F12989">
        <v>24</v>
      </c>
      <c r="G12989" t="s">
        <v>21052</v>
      </c>
      <c r="H12989" t="s">
        <v>21000</v>
      </c>
      <c r="I12989" t="s">
        <v>393</v>
      </c>
      <c r="J12989" s="25">
        <v>45966</v>
      </c>
      <c r="K12989" s="25">
        <v>45966</v>
      </c>
      <c r="L12989" t="s">
        <v>931</v>
      </c>
      <c r="M12989" t="s">
        <v>1577</v>
      </c>
      <c r="N12989" t="s">
        <v>32</v>
      </c>
      <c r="O12989" t="s">
        <v>6302</v>
      </c>
    </row>
    <row r="12990" spans="1:15" x14ac:dyDescent="0.25">
      <c r="A12990">
        <v>10777</v>
      </c>
      <c r="B12990" t="s">
        <v>20962</v>
      </c>
      <c r="C12990" t="s">
        <v>1575</v>
      </c>
      <c r="D12990" t="s">
        <v>1576</v>
      </c>
      <c r="E12990">
        <v>960</v>
      </c>
      <c r="F12990">
        <v>24</v>
      </c>
      <c r="G12990" t="s">
        <v>21053</v>
      </c>
      <c r="H12990" t="s">
        <v>21000</v>
      </c>
      <c r="I12990" t="s">
        <v>393</v>
      </c>
      <c r="J12990" s="25">
        <v>45966</v>
      </c>
      <c r="K12990" s="25">
        <v>45966</v>
      </c>
      <c r="L12990" t="s">
        <v>931</v>
      </c>
      <c r="M12990" t="s">
        <v>1577</v>
      </c>
      <c r="N12990" t="s">
        <v>32</v>
      </c>
      <c r="O12990" t="s">
        <v>6302</v>
      </c>
    </row>
    <row r="12991" spans="1:15" x14ac:dyDescent="0.25">
      <c r="A12991">
        <v>10788</v>
      </c>
      <c r="B12991" t="s">
        <v>13331</v>
      </c>
      <c r="C12991" t="s">
        <v>1575</v>
      </c>
      <c r="D12991" t="s">
        <v>1576</v>
      </c>
      <c r="E12991">
        <v>960</v>
      </c>
      <c r="F12991">
        <v>24</v>
      </c>
      <c r="G12991" t="s">
        <v>21054</v>
      </c>
      <c r="H12991" t="s">
        <v>21000</v>
      </c>
      <c r="I12991" t="s">
        <v>393</v>
      </c>
      <c r="J12991" s="25">
        <v>45966</v>
      </c>
      <c r="K12991" s="25">
        <v>45966</v>
      </c>
      <c r="L12991" t="s">
        <v>931</v>
      </c>
      <c r="M12991" t="s">
        <v>1577</v>
      </c>
      <c r="N12991" t="s">
        <v>32</v>
      </c>
      <c r="O12991" t="s">
        <v>6302</v>
      </c>
    </row>
    <row r="12992" spans="1:15" x14ac:dyDescent="0.25">
      <c r="A12992">
        <v>10778</v>
      </c>
      <c r="B12992" t="s">
        <v>20800</v>
      </c>
      <c r="C12992" t="s">
        <v>1575</v>
      </c>
      <c r="D12992" t="s">
        <v>1576</v>
      </c>
      <c r="E12992">
        <v>960</v>
      </c>
      <c r="F12992">
        <v>24</v>
      </c>
      <c r="G12992" t="s">
        <v>21055</v>
      </c>
      <c r="H12992" t="s">
        <v>21000</v>
      </c>
      <c r="I12992" t="s">
        <v>393</v>
      </c>
      <c r="J12992" s="25">
        <v>45966</v>
      </c>
      <c r="K12992" s="25">
        <v>45966</v>
      </c>
      <c r="L12992" t="s">
        <v>931</v>
      </c>
      <c r="M12992" t="s">
        <v>1577</v>
      </c>
      <c r="N12992" t="s">
        <v>32</v>
      </c>
      <c r="O12992" t="s">
        <v>6302</v>
      </c>
    </row>
    <row r="12993" spans="1:15" x14ac:dyDescent="0.25">
      <c r="A12993">
        <v>10789</v>
      </c>
      <c r="B12993" t="s">
        <v>13331</v>
      </c>
      <c r="C12993" t="s">
        <v>1575</v>
      </c>
      <c r="D12993" t="s">
        <v>1576</v>
      </c>
      <c r="E12993">
        <v>280</v>
      </c>
      <c r="F12993">
        <v>7</v>
      </c>
      <c r="G12993" t="s">
        <v>21056</v>
      </c>
      <c r="H12993" t="s">
        <v>21000</v>
      </c>
      <c r="I12993" t="s">
        <v>393</v>
      </c>
      <c r="J12993" s="25">
        <v>45966</v>
      </c>
      <c r="K12993" s="25">
        <v>45966</v>
      </c>
      <c r="L12993" t="s">
        <v>931</v>
      </c>
      <c r="M12993" t="s">
        <v>1577</v>
      </c>
      <c r="N12993" t="s">
        <v>32</v>
      </c>
      <c r="O12993" t="s">
        <v>6302</v>
      </c>
    </row>
    <row r="12994" spans="1:15" x14ac:dyDescent="0.25">
      <c r="A12994">
        <v>8522</v>
      </c>
      <c r="B12994" t="s">
        <v>20787</v>
      </c>
      <c r="C12994" t="s">
        <v>1575</v>
      </c>
      <c r="D12994" t="s">
        <v>1576</v>
      </c>
      <c r="E12994">
        <v>120</v>
      </c>
      <c r="F12994">
        <v>3</v>
      </c>
      <c r="G12994" t="s">
        <v>21057</v>
      </c>
      <c r="H12994" t="s">
        <v>21000</v>
      </c>
      <c r="I12994" t="s">
        <v>393</v>
      </c>
      <c r="J12994" s="25">
        <v>45975</v>
      </c>
      <c r="K12994" s="25">
        <v>45975</v>
      </c>
      <c r="L12994" t="s">
        <v>1102</v>
      </c>
      <c r="M12994" t="s">
        <v>1577</v>
      </c>
      <c r="N12994" t="s">
        <v>32</v>
      </c>
      <c r="O12994" t="s">
        <v>6282</v>
      </c>
    </row>
    <row r="12995" spans="1:15" x14ac:dyDescent="0.25">
      <c r="A12995">
        <v>10820</v>
      </c>
      <c r="B12995" t="s">
        <v>20787</v>
      </c>
      <c r="C12995" t="s">
        <v>1575</v>
      </c>
      <c r="D12995" t="s">
        <v>1576</v>
      </c>
      <c r="E12995">
        <v>200</v>
      </c>
      <c r="F12995">
        <v>5</v>
      </c>
      <c r="G12995" t="s">
        <v>21058</v>
      </c>
      <c r="H12995" t="s">
        <v>4124</v>
      </c>
      <c r="I12995" t="s">
        <v>393</v>
      </c>
      <c r="J12995" s="25">
        <v>45975</v>
      </c>
      <c r="K12995" s="25">
        <v>45975</v>
      </c>
      <c r="L12995" t="s">
        <v>1102</v>
      </c>
      <c r="M12995" t="s">
        <v>1577</v>
      </c>
      <c r="N12995" t="s">
        <v>32</v>
      </c>
      <c r="O12995" t="s">
        <v>6302</v>
      </c>
    </row>
    <row r="12996" spans="1:15" x14ac:dyDescent="0.25">
      <c r="A12996">
        <v>8523</v>
      </c>
      <c r="B12996" t="s">
        <v>20767</v>
      </c>
      <c r="C12996" t="s">
        <v>1575</v>
      </c>
      <c r="D12996" t="s">
        <v>1576</v>
      </c>
      <c r="E12996">
        <v>160</v>
      </c>
      <c r="F12996">
        <v>4</v>
      </c>
      <c r="G12996" t="s">
        <v>20768</v>
      </c>
      <c r="H12996" t="s">
        <v>21000</v>
      </c>
      <c r="I12996" t="s">
        <v>393</v>
      </c>
      <c r="J12996" s="25">
        <v>45994</v>
      </c>
      <c r="K12996" s="25">
        <v>45994</v>
      </c>
      <c r="L12996" t="s">
        <v>544</v>
      </c>
      <c r="M12996" t="s">
        <v>1577</v>
      </c>
      <c r="N12996" t="s">
        <v>32</v>
      </c>
      <c r="O12996" t="s">
        <v>6282</v>
      </c>
    </row>
    <row r="12997" spans="1:15" x14ac:dyDescent="0.25">
      <c r="A12997">
        <v>8529</v>
      </c>
      <c r="B12997" t="s">
        <v>9787</v>
      </c>
      <c r="C12997" t="s">
        <v>1578</v>
      </c>
      <c r="D12997" t="s">
        <v>1579</v>
      </c>
      <c r="E12997">
        <v>880</v>
      </c>
      <c r="F12997">
        <v>22</v>
      </c>
      <c r="G12997" t="s">
        <v>21059</v>
      </c>
      <c r="H12997" t="s">
        <v>5860</v>
      </c>
      <c r="I12997" t="s">
        <v>30</v>
      </c>
      <c r="J12997" s="25">
        <v>45245</v>
      </c>
      <c r="K12997" s="25">
        <v>45245</v>
      </c>
      <c r="L12997" t="s">
        <v>5282</v>
      </c>
      <c r="M12997" t="s">
        <v>1580</v>
      </c>
      <c r="N12997" t="s">
        <v>32</v>
      </c>
      <c r="O12997" t="s">
        <v>6282</v>
      </c>
    </row>
    <row r="12998" spans="1:15" x14ac:dyDescent="0.25">
      <c r="A12998">
        <v>8524</v>
      </c>
      <c r="B12998" t="s">
        <v>9983</v>
      </c>
      <c r="C12998" t="s">
        <v>1578</v>
      </c>
      <c r="D12998" t="s">
        <v>1579</v>
      </c>
      <c r="E12998">
        <v>960</v>
      </c>
      <c r="F12998">
        <v>24</v>
      </c>
      <c r="G12998" t="s">
        <v>21060</v>
      </c>
      <c r="H12998" t="s">
        <v>5849</v>
      </c>
      <c r="I12998" t="s">
        <v>393</v>
      </c>
      <c r="J12998" s="25">
        <v>45723</v>
      </c>
      <c r="K12998" s="25">
        <v>45724</v>
      </c>
      <c r="L12998" t="s">
        <v>5195</v>
      </c>
      <c r="M12998" t="s">
        <v>1580</v>
      </c>
      <c r="N12998" t="s">
        <v>32</v>
      </c>
      <c r="O12998" t="s">
        <v>6282</v>
      </c>
    </row>
    <row r="12999" spans="1:15" x14ac:dyDescent="0.25">
      <c r="A12999">
        <v>8525</v>
      </c>
      <c r="B12999" t="s">
        <v>9983</v>
      </c>
      <c r="C12999" t="s">
        <v>1578</v>
      </c>
      <c r="D12999" t="s">
        <v>1579</v>
      </c>
      <c r="E12999">
        <v>960</v>
      </c>
      <c r="F12999">
        <v>24</v>
      </c>
      <c r="G12999" t="s">
        <v>21061</v>
      </c>
      <c r="H12999" t="s">
        <v>5849</v>
      </c>
      <c r="I12999" t="s">
        <v>393</v>
      </c>
      <c r="J12999" s="25">
        <v>45723</v>
      </c>
      <c r="K12999" s="25">
        <v>45724</v>
      </c>
      <c r="L12999" t="s">
        <v>5195</v>
      </c>
      <c r="M12999" t="s">
        <v>1580</v>
      </c>
      <c r="N12999" t="s">
        <v>32</v>
      </c>
      <c r="O12999" t="s">
        <v>6282</v>
      </c>
    </row>
    <row r="13000" spans="1:15" x14ac:dyDescent="0.25">
      <c r="A13000">
        <v>8526</v>
      </c>
      <c r="B13000" t="s">
        <v>9983</v>
      </c>
      <c r="C13000" t="s">
        <v>1578</v>
      </c>
      <c r="D13000" t="s">
        <v>1579</v>
      </c>
      <c r="E13000">
        <v>960</v>
      </c>
      <c r="F13000">
        <v>24</v>
      </c>
      <c r="G13000" t="s">
        <v>21062</v>
      </c>
      <c r="H13000" t="s">
        <v>5849</v>
      </c>
      <c r="I13000" t="s">
        <v>393</v>
      </c>
      <c r="J13000" s="25">
        <v>45723</v>
      </c>
      <c r="K13000" s="25">
        <v>45724</v>
      </c>
      <c r="L13000" t="s">
        <v>5195</v>
      </c>
      <c r="M13000" t="s">
        <v>1580</v>
      </c>
      <c r="N13000" t="s">
        <v>32</v>
      </c>
      <c r="O13000" t="s">
        <v>6282</v>
      </c>
    </row>
    <row r="13001" spans="1:15" x14ac:dyDescent="0.25">
      <c r="A13001">
        <v>8527</v>
      </c>
      <c r="B13001" t="s">
        <v>9983</v>
      </c>
      <c r="C13001" t="s">
        <v>1578</v>
      </c>
      <c r="D13001" t="s">
        <v>1579</v>
      </c>
      <c r="E13001">
        <v>960</v>
      </c>
      <c r="F13001">
        <v>24</v>
      </c>
      <c r="G13001" t="s">
        <v>21063</v>
      </c>
      <c r="H13001" t="s">
        <v>5849</v>
      </c>
      <c r="I13001" t="s">
        <v>393</v>
      </c>
      <c r="J13001" s="25">
        <v>45723</v>
      </c>
      <c r="K13001" s="25">
        <v>45724</v>
      </c>
      <c r="L13001" t="s">
        <v>5195</v>
      </c>
      <c r="M13001" t="s">
        <v>1580</v>
      </c>
      <c r="N13001" t="s">
        <v>32</v>
      </c>
      <c r="O13001" t="s">
        <v>6282</v>
      </c>
    </row>
    <row r="13002" spans="1:15" x14ac:dyDescent="0.25">
      <c r="A13002">
        <v>8528</v>
      </c>
      <c r="B13002" t="s">
        <v>9983</v>
      </c>
      <c r="C13002" t="s">
        <v>1578</v>
      </c>
      <c r="D13002" t="s">
        <v>1579</v>
      </c>
      <c r="E13002">
        <v>120</v>
      </c>
      <c r="F13002">
        <v>3</v>
      </c>
      <c r="G13002" t="s">
        <v>21064</v>
      </c>
      <c r="H13002" t="s">
        <v>5849</v>
      </c>
      <c r="I13002" t="s">
        <v>393</v>
      </c>
      <c r="J13002" s="25">
        <v>45723</v>
      </c>
      <c r="K13002" s="25">
        <v>45724</v>
      </c>
      <c r="L13002" t="s">
        <v>5195</v>
      </c>
      <c r="M13002" t="s">
        <v>1580</v>
      </c>
      <c r="N13002" t="s">
        <v>32</v>
      </c>
      <c r="O13002" t="s">
        <v>6282</v>
      </c>
    </row>
    <row r="13003" spans="1:15" x14ac:dyDescent="0.25">
      <c r="A13003">
        <v>10822</v>
      </c>
      <c r="B13003" t="s">
        <v>20795</v>
      </c>
      <c r="C13003" t="s">
        <v>1578</v>
      </c>
      <c r="D13003" t="s">
        <v>1579</v>
      </c>
      <c r="E13003">
        <v>960</v>
      </c>
      <c r="F13003">
        <v>24</v>
      </c>
      <c r="G13003" t="s">
        <v>21065</v>
      </c>
      <c r="H13003" t="s">
        <v>1581</v>
      </c>
      <c r="I13003" t="s">
        <v>393</v>
      </c>
      <c r="J13003" s="25">
        <v>45805</v>
      </c>
      <c r="K13003" s="25">
        <v>45805</v>
      </c>
      <c r="L13003" t="s">
        <v>428</v>
      </c>
      <c r="M13003" t="s">
        <v>1580</v>
      </c>
      <c r="N13003" t="s">
        <v>32</v>
      </c>
      <c r="O13003" t="s">
        <v>6302</v>
      </c>
    </row>
    <row r="13004" spans="1:15" x14ac:dyDescent="0.25">
      <c r="A13004">
        <v>10823</v>
      </c>
      <c r="B13004" t="s">
        <v>20795</v>
      </c>
      <c r="C13004" t="s">
        <v>1578</v>
      </c>
      <c r="D13004" t="s">
        <v>1579</v>
      </c>
      <c r="E13004">
        <v>960</v>
      </c>
      <c r="F13004">
        <v>24</v>
      </c>
      <c r="G13004" t="s">
        <v>21066</v>
      </c>
      <c r="H13004" t="s">
        <v>1581</v>
      </c>
      <c r="I13004" t="s">
        <v>393</v>
      </c>
      <c r="J13004" s="25">
        <v>45805</v>
      </c>
      <c r="K13004" s="25">
        <v>45805</v>
      </c>
      <c r="L13004" t="s">
        <v>428</v>
      </c>
      <c r="M13004" t="s">
        <v>1580</v>
      </c>
      <c r="N13004" t="s">
        <v>32</v>
      </c>
      <c r="O13004" t="s">
        <v>6302</v>
      </c>
    </row>
    <row r="13005" spans="1:15" x14ac:dyDescent="0.25">
      <c r="A13005">
        <v>10824</v>
      </c>
      <c r="B13005" t="s">
        <v>20795</v>
      </c>
      <c r="C13005" t="s">
        <v>1578</v>
      </c>
      <c r="D13005" t="s">
        <v>1579</v>
      </c>
      <c r="E13005">
        <v>960</v>
      </c>
      <c r="F13005">
        <v>24</v>
      </c>
      <c r="G13005" t="s">
        <v>21067</v>
      </c>
      <c r="H13005" t="s">
        <v>1581</v>
      </c>
      <c r="I13005" t="s">
        <v>393</v>
      </c>
      <c r="J13005" s="25">
        <v>45805</v>
      </c>
      <c r="K13005" s="25">
        <v>45805</v>
      </c>
      <c r="L13005" t="s">
        <v>428</v>
      </c>
      <c r="M13005" t="s">
        <v>1580</v>
      </c>
      <c r="N13005" t="s">
        <v>32</v>
      </c>
      <c r="O13005" t="s">
        <v>6302</v>
      </c>
    </row>
    <row r="13006" spans="1:15" x14ac:dyDescent="0.25">
      <c r="A13006">
        <v>10825</v>
      </c>
      <c r="B13006" t="s">
        <v>20795</v>
      </c>
      <c r="C13006" t="s">
        <v>1578</v>
      </c>
      <c r="D13006" t="s">
        <v>1579</v>
      </c>
      <c r="E13006">
        <v>960</v>
      </c>
      <c r="F13006">
        <v>24</v>
      </c>
      <c r="G13006" t="s">
        <v>21068</v>
      </c>
      <c r="H13006" t="s">
        <v>1581</v>
      </c>
      <c r="I13006" t="s">
        <v>393</v>
      </c>
      <c r="J13006" s="25">
        <v>45805</v>
      </c>
      <c r="K13006" s="25">
        <v>45805</v>
      </c>
      <c r="L13006" t="s">
        <v>428</v>
      </c>
      <c r="M13006" t="s">
        <v>1580</v>
      </c>
      <c r="N13006" t="s">
        <v>32</v>
      </c>
      <c r="O13006" t="s">
        <v>6302</v>
      </c>
    </row>
    <row r="13007" spans="1:15" x14ac:dyDescent="0.25">
      <c r="A13007">
        <v>10826</v>
      </c>
      <c r="B13007" t="s">
        <v>20787</v>
      </c>
      <c r="C13007" t="s">
        <v>1578</v>
      </c>
      <c r="D13007" t="s">
        <v>1579</v>
      </c>
      <c r="E13007">
        <v>40</v>
      </c>
      <c r="F13007">
        <v>1</v>
      </c>
      <c r="G13007" t="s">
        <v>21069</v>
      </c>
      <c r="H13007" t="s">
        <v>1581</v>
      </c>
      <c r="I13007" t="s">
        <v>393</v>
      </c>
      <c r="J13007" s="25">
        <v>45805</v>
      </c>
      <c r="K13007" s="25">
        <v>45805</v>
      </c>
      <c r="L13007" t="s">
        <v>428</v>
      </c>
      <c r="M13007" t="s">
        <v>1580</v>
      </c>
      <c r="N13007" t="s">
        <v>32</v>
      </c>
      <c r="O13007" t="s">
        <v>6302</v>
      </c>
    </row>
    <row r="13008" spans="1:15" x14ac:dyDescent="0.25">
      <c r="A13008">
        <v>10828</v>
      </c>
      <c r="B13008" t="s">
        <v>20899</v>
      </c>
      <c r="C13008" t="s">
        <v>1578</v>
      </c>
      <c r="D13008" t="s">
        <v>1579</v>
      </c>
      <c r="E13008">
        <v>960</v>
      </c>
      <c r="F13008">
        <v>24</v>
      </c>
      <c r="G13008" t="s">
        <v>21070</v>
      </c>
      <c r="H13008" t="s">
        <v>20757</v>
      </c>
      <c r="I13008" t="s">
        <v>393</v>
      </c>
      <c r="J13008" s="25">
        <v>45941</v>
      </c>
      <c r="K13008" s="25">
        <v>45941</v>
      </c>
      <c r="L13008" t="s">
        <v>9859</v>
      </c>
      <c r="M13008" t="s">
        <v>1580</v>
      </c>
      <c r="N13008" t="s">
        <v>32</v>
      </c>
      <c r="O13008" t="s">
        <v>6302</v>
      </c>
    </row>
    <row r="13009" spans="1:15" x14ac:dyDescent="0.25">
      <c r="A13009">
        <v>10827</v>
      </c>
      <c r="B13009" t="s">
        <v>20767</v>
      </c>
      <c r="C13009" t="s">
        <v>1578</v>
      </c>
      <c r="D13009" t="s">
        <v>1579</v>
      </c>
      <c r="E13009">
        <v>200</v>
      </c>
      <c r="F13009">
        <v>5</v>
      </c>
      <c r="G13009" t="s">
        <v>21071</v>
      </c>
      <c r="H13009" t="s">
        <v>20757</v>
      </c>
      <c r="I13009" t="s">
        <v>393</v>
      </c>
      <c r="J13009" s="25">
        <v>45941</v>
      </c>
      <c r="K13009" s="25">
        <v>45941</v>
      </c>
      <c r="L13009" t="s">
        <v>9859</v>
      </c>
      <c r="M13009" t="s">
        <v>1580</v>
      </c>
      <c r="N13009" t="s">
        <v>32</v>
      </c>
      <c r="O13009" t="s">
        <v>6302</v>
      </c>
    </row>
    <row r="13010" spans="1:15" x14ac:dyDescent="0.25">
      <c r="A13010">
        <v>8530</v>
      </c>
      <c r="B13010" t="s">
        <v>21072</v>
      </c>
      <c r="C13010" t="s">
        <v>3974</v>
      </c>
      <c r="D13010" t="s">
        <v>1583</v>
      </c>
      <c r="E13010">
        <v>1800</v>
      </c>
      <c r="F13010">
        <v>30</v>
      </c>
      <c r="G13010" t="s">
        <v>21073</v>
      </c>
      <c r="H13010" t="s">
        <v>1571</v>
      </c>
      <c r="I13010" t="s">
        <v>393</v>
      </c>
      <c r="J13010" s="25">
        <v>45805</v>
      </c>
      <c r="K13010" s="25">
        <v>45806</v>
      </c>
      <c r="L13010" t="s">
        <v>428</v>
      </c>
      <c r="M13010" t="s">
        <v>1584</v>
      </c>
      <c r="N13010" t="s">
        <v>31</v>
      </c>
      <c r="O13010" t="s">
        <v>6282</v>
      </c>
    </row>
    <row r="13011" spans="1:15" x14ac:dyDescent="0.25">
      <c r="A13011">
        <v>8531</v>
      </c>
      <c r="B13011" t="s">
        <v>21072</v>
      </c>
      <c r="C13011" t="s">
        <v>3974</v>
      </c>
      <c r="D13011" t="s">
        <v>1583</v>
      </c>
      <c r="E13011">
        <v>599</v>
      </c>
      <c r="F13011">
        <v>9</v>
      </c>
      <c r="G13011" t="s">
        <v>21074</v>
      </c>
      <c r="H13011" t="s">
        <v>1571</v>
      </c>
      <c r="I13011" t="s">
        <v>393</v>
      </c>
      <c r="J13011" s="25">
        <v>45805</v>
      </c>
      <c r="K13011" s="25">
        <v>45806</v>
      </c>
      <c r="L13011" t="s">
        <v>428</v>
      </c>
      <c r="M13011" t="s">
        <v>1584</v>
      </c>
      <c r="N13011" t="s">
        <v>31</v>
      </c>
      <c r="O13011" t="s">
        <v>6282</v>
      </c>
    </row>
    <row r="13012" spans="1:15" x14ac:dyDescent="0.25">
      <c r="A13012">
        <v>8532</v>
      </c>
      <c r="B13012" t="s">
        <v>21072</v>
      </c>
      <c r="C13012" t="s">
        <v>3974</v>
      </c>
      <c r="D13012" t="s">
        <v>1583</v>
      </c>
      <c r="E13012">
        <v>59</v>
      </c>
      <c r="F13012">
        <v>0</v>
      </c>
      <c r="G13012" t="s">
        <v>21074</v>
      </c>
      <c r="H13012" t="s">
        <v>1581</v>
      </c>
      <c r="I13012" t="s">
        <v>393</v>
      </c>
      <c r="J13012" s="25">
        <v>45822</v>
      </c>
      <c r="K13012" s="25">
        <v>45822</v>
      </c>
      <c r="L13012" t="s">
        <v>1600</v>
      </c>
      <c r="M13012" t="s">
        <v>1584</v>
      </c>
      <c r="N13012" t="s">
        <v>31</v>
      </c>
      <c r="O13012" t="s">
        <v>6282</v>
      </c>
    </row>
    <row r="13013" spans="1:15" x14ac:dyDescent="0.25">
      <c r="A13013">
        <v>8533</v>
      </c>
      <c r="B13013" t="s">
        <v>21075</v>
      </c>
      <c r="C13013" t="s">
        <v>3974</v>
      </c>
      <c r="D13013" t="s">
        <v>1583</v>
      </c>
      <c r="E13013">
        <v>840</v>
      </c>
      <c r="F13013">
        <v>14</v>
      </c>
      <c r="G13013" t="s">
        <v>21076</v>
      </c>
      <c r="H13013" t="s">
        <v>1581</v>
      </c>
      <c r="I13013" t="s">
        <v>393</v>
      </c>
      <c r="J13013" s="25">
        <v>45822</v>
      </c>
      <c r="K13013" s="25">
        <v>45822</v>
      </c>
      <c r="L13013" t="s">
        <v>1600</v>
      </c>
      <c r="M13013" t="s">
        <v>1584</v>
      </c>
      <c r="N13013" t="s">
        <v>31</v>
      </c>
      <c r="O13013" t="s">
        <v>6282</v>
      </c>
    </row>
    <row r="13014" spans="1:15" x14ac:dyDescent="0.25">
      <c r="A13014">
        <v>10831</v>
      </c>
      <c r="B13014" t="s">
        <v>21075</v>
      </c>
      <c r="C13014" t="s">
        <v>3974</v>
      </c>
      <c r="D13014" t="s">
        <v>1583</v>
      </c>
      <c r="E13014">
        <v>1140</v>
      </c>
      <c r="F13014">
        <v>19</v>
      </c>
      <c r="G13014" t="s">
        <v>21077</v>
      </c>
      <c r="H13014" t="s">
        <v>20757</v>
      </c>
      <c r="I13014" t="s">
        <v>393</v>
      </c>
      <c r="J13014" s="25">
        <v>45971</v>
      </c>
      <c r="K13014" s="25">
        <v>45971</v>
      </c>
      <c r="L13014" t="s">
        <v>8752</v>
      </c>
      <c r="M13014" t="s">
        <v>1584</v>
      </c>
      <c r="N13014" t="s">
        <v>31</v>
      </c>
      <c r="O13014" t="s">
        <v>6302</v>
      </c>
    </row>
    <row r="13015" spans="1:15" x14ac:dyDescent="0.25">
      <c r="A13015">
        <v>8534</v>
      </c>
      <c r="B13015" t="s">
        <v>21072</v>
      </c>
      <c r="C13015" t="s">
        <v>3649</v>
      </c>
      <c r="D13015" t="s">
        <v>21078</v>
      </c>
      <c r="E13015">
        <v>1800</v>
      </c>
      <c r="F13015">
        <v>30</v>
      </c>
      <c r="G13015" t="s">
        <v>21079</v>
      </c>
      <c r="H13015" t="s">
        <v>5865</v>
      </c>
      <c r="I13015" t="s">
        <v>393</v>
      </c>
      <c r="J13015" s="25">
        <v>45785</v>
      </c>
      <c r="K13015" s="25">
        <v>45785</v>
      </c>
      <c r="L13015" t="s">
        <v>5751</v>
      </c>
      <c r="M13015" t="s">
        <v>21080</v>
      </c>
      <c r="N13015" t="s">
        <v>31</v>
      </c>
      <c r="O13015" t="s">
        <v>6282</v>
      </c>
    </row>
    <row r="13016" spans="1:15" x14ac:dyDescent="0.25">
      <c r="A13016">
        <v>8535</v>
      </c>
      <c r="B13016" t="s">
        <v>21081</v>
      </c>
      <c r="C13016" t="s">
        <v>3649</v>
      </c>
      <c r="D13016" t="s">
        <v>21078</v>
      </c>
      <c r="E13016">
        <v>240</v>
      </c>
      <c r="F13016">
        <v>4</v>
      </c>
      <c r="G13016" t="s">
        <v>21082</v>
      </c>
      <c r="H13016" t="s">
        <v>5865</v>
      </c>
      <c r="I13016" t="s">
        <v>393</v>
      </c>
      <c r="J13016" s="25">
        <v>45785</v>
      </c>
      <c r="K13016" s="25">
        <v>45785</v>
      </c>
      <c r="L13016" t="s">
        <v>5751</v>
      </c>
      <c r="M13016" t="s">
        <v>21080</v>
      </c>
      <c r="N13016" t="s">
        <v>31</v>
      </c>
      <c r="O13016" t="s">
        <v>6282</v>
      </c>
    </row>
    <row r="13017" spans="1:15" x14ac:dyDescent="0.25">
      <c r="A13017">
        <v>8536</v>
      </c>
      <c r="B13017" t="s">
        <v>21081</v>
      </c>
      <c r="C13017" t="s">
        <v>3649</v>
      </c>
      <c r="D13017" t="s">
        <v>21078</v>
      </c>
      <c r="E13017">
        <v>1800</v>
      </c>
      <c r="F13017">
        <v>30</v>
      </c>
      <c r="G13017" t="s">
        <v>21083</v>
      </c>
      <c r="H13017" t="s">
        <v>1571</v>
      </c>
      <c r="I13017" t="s">
        <v>393</v>
      </c>
      <c r="J13017" s="25">
        <v>45792</v>
      </c>
      <c r="K13017" s="25">
        <v>45792</v>
      </c>
      <c r="L13017" t="s">
        <v>4512</v>
      </c>
      <c r="M13017" t="s">
        <v>21080</v>
      </c>
      <c r="N13017" t="s">
        <v>31</v>
      </c>
      <c r="O13017" t="s">
        <v>6282</v>
      </c>
    </row>
    <row r="13018" spans="1:15" x14ac:dyDescent="0.25">
      <c r="A13018">
        <v>8537</v>
      </c>
      <c r="B13018" t="s">
        <v>20056</v>
      </c>
      <c r="C13018" t="s">
        <v>3649</v>
      </c>
      <c r="D13018" t="s">
        <v>21078</v>
      </c>
      <c r="E13018">
        <v>540</v>
      </c>
      <c r="F13018">
        <v>9</v>
      </c>
      <c r="G13018" t="s">
        <v>21084</v>
      </c>
      <c r="H13018" t="s">
        <v>1571</v>
      </c>
      <c r="I13018" t="s">
        <v>393</v>
      </c>
      <c r="J13018" s="25">
        <v>45792</v>
      </c>
      <c r="K13018" s="25">
        <v>45792</v>
      </c>
      <c r="L13018" t="s">
        <v>4512</v>
      </c>
      <c r="M13018" t="s">
        <v>21080</v>
      </c>
      <c r="N13018" t="s">
        <v>31</v>
      </c>
      <c r="O13018" t="s">
        <v>6282</v>
      </c>
    </row>
    <row r="13019" spans="1:15" x14ac:dyDescent="0.25">
      <c r="A13019">
        <v>8538</v>
      </c>
      <c r="B13019" t="s">
        <v>21085</v>
      </c>
      <c r="C13019" t="s">
        <v>3649</v>
      </c>
      <c r="D13019" t="s">
        <v>21078</v>
      </c>
      <c r="E13019">
        <v>1140</v>
      </c>
      <c r="F13019">
        <v>19</v>
      </c>
      <c r="G13019" t="s">
        <v>21086</v>
      </c>
      <c r="H13019" t="s">
        <v>1581</v>
      </c>
      <c r="I13019" t="s">
        <v>393</v>
      </c>
      <c r="J13019" s="25">
        <v>45808</v>
      </c>
      <c r="K13019" s="25">
        <v>45808</v>
      </c>
      <c r="L13019" t="s">
        <v>230</v>
      </c>
      <c r="M13019" t="s">
        <v>21080</v>
      </c>
      <c r="N13019" t="s">
        <v>31</v>
      </c>
      <c r="O13019" t="s">
        <v>6282</v>
      </c>
    </row>
    <row r="13020" spans="1:15" x14ac:dyDescent="0.25">
      <c r="A13020">
        <v>10832</v>
      </c>
      <c r="B13020" t="s">
        <v>21087</v>
      </c>
      <c r="C13020" t="s">
        <v>3649</v>
      </c>
      <c r="D13020" t="s">
        <v>21078</v>
      </c>
      <c r="E13020">
        <v>1800</v>
      </c>
      <c r="F13020">
        <v>30</v>
      </c>
      <c r="G13020" t="s">
        <v>21088</v>
      </c>
      <c r="H13020" t="s">
        <v>1601</v>
      </c>
      <c r="I13020" t="s">
        <v>393</v>
      </c>
      <c r="J13020" s="25">
        <v>45884</v>
      </c>
      <c r="K13020" s="25">
        <v>45884</v>
      </c>
      <c r="L13020" t="s">
        <v>690</v>
      </c>
      <c r="M13020" t="s">
        <v>21080</v>
      </c>
      <c r="N13020" t="s">
        <v>31</v>
      </c>
      <c r="O13020" t="s">
        <v>6302</v>
      </c>
    </row>
    <row r="13021" spans="1:15" x14ac:dyDescent="0.25">
      <c r="A13021">
        <v>10833</v>
      </c>
      <c r="B13021" t="s">
        <v>21087</v>
      </c>
      <c r="C13021" t="s">
        <v>3649</v>
      </c>
      <c r="D13021" t="s">
        <v>21078</v>
      </c>
      <c r="E13021">
        <v>1800</v>
      </c>
      <c r="F13021">
        <v>30</v>
      </c>
      <c r="G13021" t="s">
        <v>21089</v>
      </c>
      <c r="H13021" t="s">
        <v>1601</v>
      </c>
      <c r="I13021" t="s">
        <v>393</v>
      </c>
      <c r="J13021" s="25">
        <v>45884</v>
      </c>
      <c r="K13021" s="25">
        <v>45884</v>
      </c>
      <c r="L13021" t="s">
        <v>690</v>
      </c>
      <c r="M13021" t="s">
        <v>21080</v>
      </c>
      <c r="N13021" t="s">
        <v>31</v>
      </c>
      <c r="O13021" t="s">
        <v>6302</v>
      </c>
    </row>
    <row r="13022" spans="1:15" x14ac:dyDescent="0.25">
      <c r="A13022">
        <v>10834</v>
      </c>
      <c r="B13022" t="s">
        <v>21087</v>
      </c>
      <c r="C13022" t="s">
        <v>3649</v>
      </c>
      <c r="D13022" t="s">
        <v>21078</v>
      </c>
      <c r="E13022">
        <v>1140</v>
      </c>
      <c r="F13022">
        <v>19</v>
      </c>
      <c r="G13022" t="s">
        <v>21090</v>
      </c>
      <c r="H13022" t="s">
        <v>1601</v>
      </c>
      <c r="I13022" t="s">
        <v>393</v>
      </c>
      <c r="J13022" s="25">
        <v>45884</v>
      </c>
      <c r="K13022" s="25">
        <v>45884</v>
      </c>
      <c r="L13022" t="s">
        <v>690</v>
      </c>
      <c r="M13022" t="s">
        <v>21080</v>
      </c>
      <c r="N13022" t="s">
        <v>31</v>
      </c>
      <c r="O13022" t="s">
        <v>6302</v>
      </c>
    </row>
    <row r="13023" spans="1:15" x14ac:dyDescent="0.25">
      <c r="A13023">
        <v>8539</v>
      </c>
      <c r="B13023" t="s">
        <v>21091</v>
      </c>
      <c r="C13023" t="s">
        <v>1585</v>
      </c>
      <c r="D13023" t="s">
        <v>1586</v>
      </c>
      <c r="E13023">
        <v>1920</v>
      </c>
      <c r="F13023">
        <v>32</v>
      </c>
      <c r="G13023" t="s">
        <v>21092</v>
      </c>
      <c r="H13023" t="s">
        <v>5856</v>
      </c>
      <c r="I13023" t="s">
        <v>30</v>
      </c>
      <c r="J13023" s="25">
        <v>45294</v>
      </c>
      <c r="K13023" s="25">
        <v>45294</v>
      </c>
      <c r="L13023" t="s">
        <v>5285</v>
      </c>
      <c r="M13023" t="s">
        <v>1587</v>
      </c>
      <c r="N13023" t="s">
        <v>32</v>
      </c>
      <c r="O13023" t="s">
        <v>6282</v>
      </c>
    </row>
    <row r="13024" spans="1:15" x14ac:dyDescent="0.25">
      <c r="A13024">
        <v>8540</v>
      </c>
      <c r="B13024" t="s">
        <v>21091</v>
      </c>
      <c r="C13024" t="s">
        <v>1585</v>
      </c>
      <c r="D13024" t="s">
        <v>1586</v>
      </c>
      <c r="E13024">
        <v>1920</v>
      </c>
      <c r="F13024">
        <v>32</v>
      </c>
      <c r="G13024" t="s">
        <v>21093</v>
      </c>
      <c r="H13024" t="s">
        <v>5856</v>
      </c>
      <c r="I13024" t="s">
        <v>30</v>
      </c>
      <c r="J13024" s="25">
        <v>45296</v>
      </c>
      <c r="K13024" s="25">
        <v>45296</v>
      </c>
      <c r="L13024" t="s">
        <v>4599</v>
      </c>
      <c r="M13024" t="s">
        <v>1587</v>
      </c>
      <c r="N13024" t="s">
        <v>32</v>
      </c>
      <c r="O13024" t="s">
        <v>6282</v>
      </c>
    </row>
    <row r="13025" spans="1:15" x14ac:dyDescent="0.25">
      <c r="A13025">
        <v>8541</v>
      </c>
      <c r="B13025" t="s">
        <v>21091</v>
      </c>
      <c r="C13025" t="s">
        <v>1585</v>
      </c>
      <c r="D13025" t="s">
        <v>1586</v>
      </c>
      <c r="E13025">
        <v>1380</v>
      </c>
      <c r="F13025">
        <v>23</v>
      </c>
      <c r="G13025" t="s">
        <v>21094</v>
      </c>
      <c r="H13025" t="s">
        <v>5856</v>
      </c>
      <c r="I13025" t="s">
        <v>30</v>
      </c>
      <c r="J13025" s="25">
        <v>45296</v>
      </c>
      <c r="K13025" s="25">
        <v>45296</v>
      </c>
      <c r="L13025" t="s">
        <v>4599</v>
      </c>
      <c r="M13025" t="s">
        <v>1587</v>
      </c>
      <c r="N13025" t="s">
        <v>32</v>
      </c>
      <c r="O13025" t="s">
        <v>6282</v>
      </c>
    </row>
    <row r="13026" spans="1:15" x14ac:dyDescent="0.25">
      <c r="A13026">
        <v>8542</v>
      </c>
      <c r="B13026" t="s">
        <v>21091</v>
      </c>
      <c r="C13026" t="s">
        <v>1585</v>
      </c>
      <c r="D13026" t="s">
        <v>1586</v>
      </c>
      <c r="E13026">
        <v>300</v>
      </c>
      <c r="F13026">
        <v>5</v>
      </c>
      <c r="G13026" t="s">
        <v>21095</v>
      </c>
      <c r="H13026" t="s">
        <v>5855</v>
      </c>
      <c r="I13026" t="s">
        <v>30</v>
      </c>
      <c r="J13026" s="25">
        <v>45317</v>
      </c>
      <c r="K13026" s="25">
        <v>45317</v>
      </c>
      <c r="L13026" t="s">
        <v>4776</v>
      </c>
      <c r="M13026" t="s">
        <v>1587</v>
      </c>
      <c r="N13026" t="s">
        <v>32</v>
      </c>
      <c r="O13026" t="s">
        <v>6282</v>
      </c>
    </row>
    <row r="13027" spans="1:15" x14ac:dyDescent="0.25">
      <c r="A13027">
        <v>8543</v>
      </c>
      <c r="B13027" t="s">
        <v>21091</v>
      </c>
      <c r="C13027" t="s">
        <v>1585</v>
      </c>
      <c r="D13027" t="s">
        <v>1586</v>
      </c>
      <c r="E13027">
        <v>960</v>
      </c>
      <c r="F13027">
        <v>16</v>
      </c>
      <c r="G13027" t="s">
        <v>21096</v>
      </c>
      <c r="H13027" t="s">
        <v>5854</v>
      </c>
      <c r="I13027" t="s">
        <v>30</v>
      </c>
      <c r="J13027" s="25">
        <v>45320</v>
      </c>
      <c r="K13027" s="25">
        <v>45320</v>
      </c>
      <c r="L13027" t="s">
        <v>4647</v>
      </c>
      <c r="M13027" t="s">
        <v>1587</v>
      </c>
      <c r="N13027" t="s">
        <v>32</v>
      </c>
      <c r="O13027" t="s">
        <v>6282</v>
      </c>
    </row>
    <row r="13028" spans="1:15" x14ac:dyDescent="0.25">
      <c r="A13028">
        <v>8544</v>
      </c>
      <c r="B13028" t="s">
        <v>21091</v>
      </c>
      <c r="C13028" t="s">
        <v>1585</v>
      </c>
      <c r="D13028" t="s">
        <v>1586</v>
      </c>
      <c r="E13028">
        <v>1920</v>
      </c>
      <c r="F13028">
        <v>32</v>
      </c>
      <c r="G13028" t="s">
        <v>21097</v>
      </c>
      <c r="H13028" t="s">
        <v>5853</v>
      </c>
      <c r="I13028" t="s">
        <v>30</v>
      </c>
      <c r="J13028" s="25">
        <v>45367</v>
      </c>
      <c r="K13028" s="25">
        <v>45367</v>
      </c>
      <c r="L13028" t="s">
        <v>5444</v>
      </c>
      <c r="M13028" t="s">
        <v>1587</v>
      </c>
      <c r="N13028" t="s">
        <v>32</v>
      </c>
      <c r="O13028" t="s">
        <v>6282</v>
      </c>
    </row>
    <row r="13029" spans="1:15" x14ac:dyDescent="0.25">
      <c r="A13029">
        <v>8545</v>
      </c>
      <c r="B13029" t="s">
        <v>21091</v>
      </c>
      <c r="C13029" t="s">
        <v>1585</v>
      </c>
      <c r="D13029" t="s">
        <v>1586</v>
      </c>
      <c r="E13029">
        <v>1920</v>
      </c>
      <c r="F13029">
        <v>32</v>
      </c>
      <c r="G13029" t="s">
        <v>21098</v>
      </c>
      <c r="H13029" t="s">
        <v>5853</v>
      </c>
      <c r="I13029" t="s">
        <v>30</v>
      </c>
      <c r="J13029" s="25">
        <v>45367</v>
      </c>
      <c r="K13029" s="25">
        <v>45367</v>
      </c>
      <c r="L13029" t="s">
        <v>5444</v>
      </c>
      <c r="M13029" t="s">
        <v>1587</v>
      </c>
      <c r="N13029" t="s">
        <v>32</v>
      </c>
      <c r="O13029" t="s">
        <v>6282</v>
      </c>
    </row>
    <row r="13030" spans="1:15" x14ac:dyDescent="0.25">
      <c r="A13030">
        <v>8546</v>
      </c>
      <c r="B13030" t="s">
        <v>21091</v>
      </c>
      <c r="C13030" t="s">
        <v>1585</v>
      </c>
      <c r="D13030" t="s">
        <v>1586</v>
      </c>
      <c r="E13030">
        <v>1920</v>
      </c>
      <c r="F13030">
        <v>32</v>
      </c>
      <c r="G13030" t="s">
        <v>21099</v>
      </c>
      <c r="H13030" t="s">
        <v>5853</v>
      </c>
      <c r="I13030" t="s">
        <v>30</v>
      </c>
      <c r="J13030" s="25">
        <v>45367</v>
      </c>
      <c r="K13030" s="25">
        <v>45367</v>
      </c>
      <c r="L13030" t="s">
        <v>5444</v>
      </c>
      <c r="M13030" t="s">
        <v>1587</v>
      </c>
      <c r="N13030" t="s">
        <v>32</v>
      </c>
      <c r="O13030" t="s">
        <v>6282</v>
      </c>
    </row>
    <row r="13031" spans="1:15" x14ac:dyDescent="0.25">
      <c r="A13031">
        <v>8547</v>
      </c>
      <c r="B13031" t="s">
        <v>21091</v>
      </c>
      <c r="C13031" t="s">
        <v>1585</v>
      </c>
      <c r="D13031" t="s">
        <v>1586</v>
      </c>
      <c r="E13031">
        <v>1380</v>
      </c>
      <c r="F13031">
        <v>23</v>
      </c>
      <c r="G13031" t="s">
        <v>21100</v>
      </c>
      <c r="H13031" t="s">
        <v>5853</v>
      </c>
      <c r="I13031" t="s">
        <v>30</v>
      </c>
      <c r="J13031" s="25">
        <v>45367</v>
      </c>
      <c r="K13031" s="25">
        <v>45367</v>
      </c>
      <c r="L13031" t="s">
        <v>5444</v>
      </c>
      <c r="M13031" t="s">
        <v>1587</v>
      </c>
      <c r="N13031" t="s">
        <v>32</v>
      </c>
      <c r="O13031" t="s">
        <v>6282</v>
      </c>
    </row>
    <row r="13032" spans="1:15" x14ac:dyDescent="0.25">
      <c r="A13032">
        <v>8549</v>
      </c>
      <c r="B13032" t="s">
        <v>21075</v>
      </c>
      <c r="C13032" t="s">
        <v>3650</v>
      </c>
      <c r="D13032" t="s">
        <v>1586</v>
      </c>
      <c r="E13032">
        <v>480</v>
      </c>
      <c r="F13032">
        <v>8</v>
      </c>
      <c r="G13032" t="s">
        <v>21101</v>
      </c>
      <c r="H13032" t="s">
        <v>5858</v>
      </c>
      <c r="I13032" t="s">
        <v>393</v>
      </c>
      <c r="J13032" s="25">
        <v>45723</v>
      </c>
      <c r="K13032" s="25">
        <v>45724</v>
      </c>
      <c r="L13032" t="s">
        <v>5195</v>
      </c>
      <c r="M13032" t="s">
        <v>1587</v>
      </c>
      <c r="N13032" t="s">
        <v>31</v>
      </c>
      <c r="O13032" t="s">
        <v>6282</v>
      </c>
    </row>
    <row r="13033" spans="1:15" x14ac:dyDescent="0.25">
      <c r="A13033">
        <v>8550</v>
      </c>
      <c r="B13033" t="s">
        <v>20056</v>
      </c>
      <c r="C13033" t="s">
        <v>3650</v>
      </c>
      <c r="D13033" t="s">
        <v>1586</v>
      </c>
      <c r="E13033">
        <v>1800</v>
      </c>
      <c r="F13033">
        <v>30</v>
      </c>
      <c r="G13033" t="s">
        <v>21102</v>
      </c>
      <c r="H13033" t="s">
        <v>5858</v>
      </c>
      <c r="I13033" t="s">
        <v>393</v>
      </c>
      <c r="J13033" s="25">
        <v>45723</v>
      </c>
      <c r="K13033" s="25">
        <v>45724</v>
      </c>
      <c r="L13033" t="s">
        <v>5195</v>
      </c>
      <c r="M13033" t="s">
        <v>1587</v>
      </c>
      <c r="N13033" t="s">
        <v>31</v>
      </c>
      <c r="O13033" t="s">
        <v>6282</v>
      </c>
    </row>
    <row r="13034" spans="1:15" x14ac:dyDescent="0.25">
      <c r="A13034">
        <v>8551</v>
      </c>
      <c r="B13034" t="s">
        <v>20056</v>
      </c>
      <c r="C13034" t="s">
        <v>3650</v>
      </c>
      <c r="D13034" t="s">
        <v>1586</v>
      </c>
      <c r="E13034">
        <v>1800</v>
      </c>
      <c r="F13034">
        <v>30</v>
      </c>
      <c r="G13034" t="s">
        <v>21103</v>
      </c>
      <c r="H13034" t="s">
        <v>5858</v>
      </c>
      <c r="I13034" t="s">
        <v>393</v>
      </c>
      <c r="J13034" s="25">
        <v>45723</v>
      </c>
      <c r="K13034" s="25">
        <v>45724</v>
      </c>
      <c r="L13034" t="s">
        <v>5195</v>
      </c>
      <c r="M13034" t="s">
        <v>1587</v>
      </c>
      <c r="N13034" t="s">
        <v>31</v>
      </c>
      <c r="O13034" t="s">
        <v>6282</v>
      </c>
    </row>
    <row r="13035" spans="1:15" x14ac:dyDescent="0.25">
      <c r="A13035">
        <v>8552</v>
      </c>
      <c r="B13035" t="s">
        <v>20056</v>
      </c>
      <c r="C13035" t="s">
        <v>3650</v>
      </c>
      <c r="D13035" t="s">
        <v>1586</v>
      </c>
      <c r="E13035">
        <v>1800</v>
      </c>
      <c r="F13035">
        <v>30</v>
      </c>
      <c r="G13035" t="s">
        <v>21104</v>
      </c>
      <c r="H13035" t="s">
        <v>5858</v>
      </c>
      <c r="I13035" t="s">
        <v>393</v>
      </c>
      <c r="J13035" s="25">
        <v>45723</v>
      </c>
      <c r="K13035" s="25">
        <v>45724</v>
      </c>
      <c r="L13035" t="s">
        <v>5195</v>
      </c>
      <c r="M13035" t="s">
        <v>1587</v>
      </c>
      <c r="N13035" t="s">
        <v>31</v>
      </c>
      <c r="O13035" t="s">
        <v>6282</v>
      </c>
    </row>
    <row r="13036" spans="1:15" x14ac:dyDescent="0.25">
      <c r="A13036">
        <v>8548</v>
      </c>
      <c r="B13036" t="s">
        <v>6540</v>
      </c>
      <c r="C13036" t="s">
        <v>3650</v>
      </c>
      <c r="D13036" t="s">
        <v>1586</v>
      </c>
      <c r="E13036">
        <v>60</v>
      </c>
      <c r="F13036">
        <v>1</v>
      </c>
      <c r="G13036" t="s">
        <v>21105</v>
      </c>
      <c r="H13036" t="s">
        <v>21106</v>
      </c>
      <c r="I13036" t="s">
        <v>393</v>
      </c>
      <c r="J13036" s="25">
        <v>45734</v>
      </c>
      <c r="K13036" s="25">
        <v>45734</v>
      </c>
      <c r="L13036" t="s">
        <v>4914</v>
      </c>
      <c r="M13036" t="s">
        <v>1587</v>
      </c>
      <c r="N13036" t="s">
        <v>31</v>
      </c>
      <c r="O13036" t="s">
        <v>6282</v>
      </c>
    </row>
    <row r="13037" spans="1:15" x14ac:dyDescent="0.25">
      <c r="A13037">
        <v>8569</v>
      </c>
      <c r="B13037" t="s">
        <v>7173</v>
      </c>
      <c r="C13037" t="s">
        <v>3650</v>
      </c>
      <c r="D13037" t="s">
        <v>1586</v>
      </c>
      <c r="E13037">
        <v>60</v>
      </c>
      <c r="F13037">
        <v>1</v>
      </c>
      <c r="G13037" t="s">
        <v>20427</v>
      </c>
      <c r="H13037" t="s">
        <v>5858</v>
      </c>
      <c r="I13037" t="s">
        <v>393</v>
      </c>
      <c r="J13037" s="25">
        <v>45757</v>
      </c>
      <c r="K13037" s="25">
        <v>45757</v>
      </c>
      <c r="L13037" t="s">
        <v>683</v>
      </c>
      <c r="M13037" t="s">
        <v>1587</v>
      </c>
      <c r="N13037" t="s">
        <v>31</v>
      </c>
      <c r="O13037" t="s">
        <v>6282</v>
      </c>
    </row>
    <row r="13038" spans="1:15" x14ac:dyDescent="0.25">
      <c r="A13038">
        <v>8553</v>
      </c>
      <c r="B13038" t="s">
        <v>21081</v>
      </c>
      <c r="C13038" t="s">
        <v>3650</v>
      </c>
      <c r="D13038" t="s">
        <v>1586</v>
      </c>
      <c r="E13038">
        <v>1800</v>
      </c>
      <c r="F13038">
        <v>30</v>
      </c>
      <c r="G13038" t="s">
        <v>21107</v>
      </c>
      <c r="H13038" t="s">
        <v>1571</v>
      </c>
      <c r="I13038" t="s">
        <v>393</v>
      </c>
      <c r="J13038" s="25">
        <v>45792</v>
      </c>
      <c r="K13038" s="25">
        <v>45792</v>
      </c>
      <c r="L13038" t="s">
        <v>4512</v>
      </c>
      <c r="M13038" t="s">
        <v>1587</v>
      </c>
      <c r="N13038" t="s">
        <v>31</v>
      </c>
      <c r="O13038" t="s">
        <v>6282</v>
      </c>
    </row>
    <row r="13039" spans="1:15" x14ac:dyDescent="0.25">
      <c r="A13039">
        <v>8554</v>
      </c>
      <c r="B13039" t="s">
        <v>21081</v>
      </c>
      <c r="C13039" t="s">
        <v>3650</v>
      </c>
      <c r="D13039" t="s">
        <v>1586</v>
      </c>
      <c r="E13039">
        <v>1740</v>
      </c>
      <c r="F13039">
        <v>29</v>
      </c>
      <c r="G13039" t="s">
        <v>21108</v>
      </c>
      <c r="H13039" t="s">
        <v>1571</v>
      </c>
      <c r="I13039" t="s">
        <v>393</v>
      </c>
      <c r="J13039" s="25">
        <v>45792</v>
      </c>
      <c r="K13039" s="25">
        <v>45792</v>
      </c>
      <c r="L13039" t="s">
        <v>4512</v>
      </c>
      <c r="M13039" t="s">
        <v>1587</v>
      </c>
      <c r="N13039" t="s">
        <v>31</v>
      </c>
      <c r="O13039" t="s">
        <v>6282</v>
      </c>
    </row>
    <row r="13040" spans="1:15" x14ac:dyDescent="0.25">
      <c r="A13040">
        <v>8555</v>
      </c>
      <c r="B13040" t="s">
        <v>21072</v>
      </c>
      <c r="C13040" t="s">
        <v>3650</v>
      </c>
      <c r="D13040" t="s">
        <v>1586</v>
      </c>
      <c r="E13040">
        <v>1800</v>
      </c>
      <c r="F13040">
        <v>30</v>
      </c>
      <c r="G13040" t="s">
        <v>21109</v>
      </c>
      <c r="H13040" t="s">
        <v>5865</v>
      </c>
      <c r="I13040" t="s">
        <v>393</v>
      </c>
      <c r="J13040" s="25">
        <v>45792</v>
      </c>
      <c r="K13040" s="25">
        <v>45792</v>
      </c>
      <c r="L13040" t="s">
        <v>4512</v>
      </c>
      <c r="M13040" t="s">
        <v>1587</v>
      </c>
      <c r="N13040" t="s">
        <v>31</v>
      </c>
      <c r="O13040" t="s">
        <v>6282</v>
      </c>
    </row>
    <row r="13041" spans="1:15" x14ac:dyDescent="0.25">
      <c r="A13041">
        <v>8556</v>
      </c>
      <c r="B13041" t="s">
        <v>21072</v>
      </c>
      <c r="C13041" t="s">
        <v>3650</v>
      </c>
      <c r="D13041" t="s">
        <v>1586</v>
      </c>
      <c r="E13041">
        <v>1800</v>
      </c>
      <c r="F13041">
        <v>30</v>
      </c>
      <c r="G13041" t="s">
        <v>21110</v>
      </c>
      <c r="H13041" t="s">
        <v>5865</v>
      </c>
      <c r="I13041" t="s">
        <v>393</v>
      </c>
      <c r="J13041" s="25">
        <v>45792</v>
      </c>
      <c r="K13041" s="25">
        <v>45792</v>
      </c>
      <c r="L13041" t="s">
        <v>4512</v>
      </c>
      <c r="M13041" t="s">
        <v>1587</v>
      </c>
      <c r="N13041" t="s">
        <v>31</v>
      </c>
      <c r="O13041" t="s">
        <v>6282</v>
      </c>
    </row>
    <row r="13042" spans="1:15" x14ac:dyDescent="0.25">
      <c r="A13042">
        <v>8557</v>
      </c>
      <c r="B13042" t="s">
        <v>21072</v>
      </c>
      <c r="C13042" t="s">
        <v>3650</v>
      </c>
      <c r="D13042" t="s">
        <v>1586</v>
      </c>
      <c r="E13042">
        <v>1800</v>
      </c>
      <c r="F13042">
        <v>30</v>
      </c>
      <c r="G13042" t="s">
        <v>21111</v>
      </c>
      <c r="H13042" t="s">
        <v>5865</v>
      </c>
      <c r="I13042" t="s">
        <v>393</v>
      </c>
      <c r="J13042" s="25">
        <v>45792</v>
      </c>
      <c r="K13042" s="25">
        <v>45792</v>
      </c>
      <c r="L13042" t="s">
        <v>4512</v>
      </c>
      <c r="M13042" t="s">
        <v>1587</v>
      </c>
      <c r="N13042" t="s">
        <v>31</v>
      </c>
      <c r="O13042" t="s">
        <v>6282</v>
      </c>
    </row>
    <row r="13043" spans="1:15" x14ac:dyDescent="0.25">
      <c r="A13043">
        <v>8558</v>
      </c>
      <c r="B13043" t="s">
        <v>21072</v>
      </c>
      <c r="C13043" t="s">
        <v>3650</v>
      </c>
      <c r="D13043" t="s">
        <v>1586</v>
      </c>
      <c r="E13043">
        <v>1800</v>
      </c>
      <c r="F13043">
        <v>30</v>
      </c>
      <c r="G13043" t="s">
        <v>21112</v>
      </c>
      <c r="H13043" t="s">
        <v>5865</v>
      </c>
      <c r="I13043" t="s">
        <v>393</v>
      </c>
      <c r="J13043" s="25">
        <v>45792</v>
      </c>
      <c r="K13043" s="25">
        <v>45792</v>
      </c>
      <c r="L13043" t="s">
        <v>4512</v>
      </c>
      <c r="M13043" t="s">
        <v>1587</v>
      </c>
      <c r="N13043" t="s">
        <v>31</v>
      </c>
      <c r="O13043" t="s">
        <v>6282</v>
      </c>
    </row>
    <row r="13044" spans="1:15" x14ac:dyDescent="0.25">
      <c r="A13044">
        <v>8559</v>
      </c>
      <c r="B13044" t="s">
        <v>21075</v>
      </c>
      <c r="C13044" t="s">
        <v>3650</v>
      </c>
      <c r="D13044" t="s">
        <v>1586</v>
      </c>
      <c r="E13044">
        <v>480</v>
      </c>
      <c r="F13044">
        <v>8</v>
      </c>
      <c r="G13044" t="s">
        <v>21113</v>
      </c>
      <c r="H13044" t="s">
        <v>5865</v>
      </c>
      <c r="I13044" t="s">
        <v>393</v>
      </c>
      <c r="J13044" s="25">
        <v>45792</v>
      </c>
      <c r="K13044" s="25">
        <v>45792</v>
      </c>
      <c r="L13044" t="s">
        <v>4512</v>
      </c>
      <c r="M13044" t="s">
        <v>1587</v>
      </c>
      <c r="N13044" t="s">
        <v>31</v>
      </c>
      <c r="O13044" t="s">
        <v>6282</v>
      </c>
    </row>
    <row r="13045" spans="1:15" x14ac:dyDescent="0.25">
      <c r="A13045">
        <v>8568</v>
      </c>
      <c r="B13045" t="s">
        <v>7173</v>
      </c>
      <c r="C13045" t="s">
        <v>3650</v>
      </c>
      <c r="D13045" t="s">
        <v>1586</v>
      </c>
      <c r="E13045">
        <v>60</v>
      </c>
      <c r="F13045">
        <v>1</v>
      </c>
      <c r="G13045" t="s">
        <v>21114</v>
      </c>
      <c r="H13045" t="s">
        <v>5865</v>
      </c>
      <c r="I13045" t="s">
        <v>393</v>
      </c>
      <c r="J13045" s="25">
        <v>45803</v>
      </c>
      <c r="K13045" s="25">
        <v>45803</v>
      </c>
      <c r="L13045" t="s">
        <v>480</v>
      </c>
      <c r="M13045" t="s">
        <v>1587</v>
      </c>
      <c r="N13045" t="s">
        <v>31</v>
      </c>
      <c r="O13045" t="s">
        <v>6282</v>
      </c>
    </row>
    <row r="13046" spans="1:15" x14ac:dyDescent="0.25">
      <c r="A13046">
        <v>8560</v>
      </c>
      <c r="B13046" t="s">
        <v>12019</v>
      </c>
      <c r="C13046" t="s">
        <v>3650</v>
      </c>
      <c r="D13046" t="s">
        <v>1586</v>
      </c>
      <c r="E13046">
        <v>1800</v>
      </c>
      <c r="F13046">
        <v>30</v>
      </c>
      <c r="G13046" t="s">
        <v>21115</v>
      </c>
      <c r="H13046" t="s">
        <v>1581</v>
      </c>
      <c r="I13046" t="s">
        <v>393</v>
      </c>
      <c r="J13046" s="25">
        <v>45808</v>
      </c>
      <c r="K13046" s="25">
        <v>45808</v>
      </c>
      <c r="L13046" t="s">
        <v>230</v>
      </c>
      <c r="M13046" t="s">
        <v>1587</v>
      </c>
      <c r="N13046" t="s">
        <v>31</v>
      </c>
      <c r="O13046" t="s">
        <v>6282</v>
      </c>
    </row>
    <row r="13047" spans="1:15" x14ac:dyDescent="0.25">
      <c r="A13047">
        <v>8561</v>
      </c>
      <c r="B13047" t="s">
        <v>21072</v>
      </c>
      <c r="C13047" t="s">
        <v>3650</v>
      </c>
      <c r="D13047" t="s">
        <v>1586</v>
      </c>
      <c r="E13047">
        <v>1800</v>
      </c>
      <c r="F13047">
        <v>30</v>
      </c>
      <c r="G13047" t="s">
        <v>21116</v>
      </c>
      <c r="H13047" t="s">
        <v>1581</v>
      </c>
      <c r="I13047" t="s">
        <v>393</v>
      </c>
      <c r="J13047" s="25">
        <v>45808</v>
      </c>
      <c r="K13047" s="25">
        <v>45808</v>
      </c>
      <c r="L13047" t="s">
        <v>230</v>
      </c>
      <c r="M13047" t="s">
        <v>1587</v>
      </c>
      <c r="N13047" t="s">
        <v>31</v>
      </c>
      <c r="O13047" t="s">
        <v>6282</v>
      </c>
    </row>
    <row r="13048" spans="1:15" x14ac:dyDescent="0.25">
      <c r="A13048">
        <v>8562</v>
      </c>
      <c r="B13048" t="s">
        <v>12019</v>
      </c>
      <c r="C13048" t="s">
        <v>3650</v>
      </c>
      <c r="D13048" t="s">
        <v>1586</v>
      </c>
      <c r="E13048">
        <v>1800</v>
      </c>
      <c r="F13048">
        <v>30</v>
      </c>
      <c r="G13048" t="s">
        <v>21117</v>
      </c>
      <c r="H13048" t="s">
        <v>1581</v>
      </c>
      <c r="I13048" t="s">
        <v>393</v>
      </c>
      <c r="J13048" s="25">
        <v>45808</v>
      </c>
      <c r="K13048" s="25">
        <v>45808</v>
      </c>
      <c r="L13048" t="s">
        <v>230</v>
      </c>
      <c r="M13048" t="s">
        <v>1587</v>
      </c>
      <c r="N13048" t="s">
        <v>31</v>
      </c>
      <c r="O13048" t="s">
        <v>6282</v>
      </c>
    </row>
    <row r="13049" spans="1:15" x14ac:dyDescent="0.25">
      <c r="A13049">
        <v>8563</v>
      </c>
      <c r="B13049" t="s">
        <v>12019</v>
      </c>
      <c r="C13049" t="s">
        <v>3650</v>
      </c>
      <c r="D13049" t="s">
        <v>1586</v>
      </c>
      <c r="E13049">
        <v>1800</v>
      </c>
      <c r="F13049">
        <v>30</v>
      </c>
      <c r="G13049" t="s">
        <v>21118</v>
      </c>
      <c r="H13049" t="s">
        <v>1581</v>
      </c>
      <c r="I13049" t="s">
        <v>393</v>
      </c>
      <c r="J13049" s="25">
        <v>45808</v>
      </c>
      <c r="K13049" s="25">
        <v>45808</v>
      </c>
      <c r="L13049" t="s">
        <v>230</v>
      </c>
      <c r="M13049" t="s">
        <v>1587</v>
      </c>
      <c r="N13049" t="s">
        <v>31</v>
      </c>
      <c r="O13049" t="s">
        <v>6282</v>
      </c>
    </row>
    <row r="13050" spans="1:15" x14ac:dyDescent="0.25">
      <c r="A13050">
        <v>8564</v>
      </c>
      <c r="B13050" t="s">
        <v>13348</v>
      </c>
      <c r="C13050" t="s">
        <v>3650</v>
      </c>
      <c r="D13050" t="s">
        <v>1586</v>
      </c>
      <c r="E13050">
        <v>1800</v>
      </c>
      <c r="F13050">
        <v>30</v>
      </c>
      <c r="G13050" t="s">
        <v>21119</v>
      </c>
      <c r="H13050" t="s">
        <v>1581</v>
      </c>
      <c r="I13050" t="s">
        <v>393</v>
      </c>
      <c r="J13050" s="25">
        <v>45808</v>
      </c>
      <c r="K13050" s="25">
        <v>45808</v>
      </c>
      <c r="L13050" t="s">
        <v>230</v>
      </c>
      <c r="M13050" t="s">
        <v>1587</v>
      </c>
      <c r="N13050" t="s">
        <v>31</v>
      </c>
      <c r="O13050" t="s">
        <v>6282</v>
      </c>
    </row>
    <row r="13051" spans="1:15" x14ac:dyDescent="0.25">
      <c r="A13051">
        <v>8565</v>
      </c>
      <c r="B13051" t="s">
        <v>13348</v>
      </c>
      <c r="C13051" t="s">
        <v>3650</v>
      </c>
      <c r="D13051" t="s">
        <v>1586</v>
      </c>
      <c r="E13051">
        <v>1800</v>
      </c>
      <c r="F13051">
        <v>30</v>
      </c>
      <c r="G13051" t="s">
        <v>21120</v>
      </c>
      <c r="H13051" t="s">
        <v>1581</v>
      </c>
      <c r="I13051" t="s">
        <v>393</v>
      </c>
      <c r="J13051" s="25">
        <v>45808</v>
      </c>
      <c r="K13051" s="25">
        <v>45808</v>
      </c>
      <c r="L13051" t="s">
        <v>230</v>
      </c>
      <c r="M13051" t="s">
        <v>1587</v>
      </c>
      <c r="N13051" t="s">
        <v>31</v>
      </c>
      <c r="O13051" t="s">
        <v>6282</v>
      </c>
    </row>
    <row r="13052" spans="1:15" x14ac:dyDescent="0.25">
      <c r="A13052">
        <v>8566</v>
      </c>
      <c r="B13052" t="s">
        <v>21121</v>
      </c>
      <c r="C13052" t="s">
        <v>3650</v>
      </c>
      <c r="D13052" t="s">
        <v>1586</v>
      </c>
      <c r="E13052">
        <v>1800</v>
      </c>
      <c r="F13052">
        <v>30</v>
      </c>
      <c r="G13052" t="s">
        <v>21122</v>
      </c>
      <c r="H13052" t="s">
        <v>1581</v>
      </c>
      <c r="I13052" t="s">
        <v>393</v>
      </c>
      <c r="J13052" s="25">
        <v>45808</v>
      </c>
      <c r="K13052" s="25">
        <v>45808</v>
      </c>
      <c r="L13052" t="s">
        <v>230</v>
      </c>
      <c r="M13052" t="s">
        <v>1587</v>
      </c>
      <c r="N13052" t="s">
        <v>31</v>
      </c>
      <c r="O13052" t="s">
        <v>6282</v>
      </c>
    </row>
    <row r="13053" spans="1:15" x14ac:dyDescent="0.25">
      <c r="A13053">
        <v>8567</v>
      </c>
      <c r="B13053" t="s">
        <v>21075</v>
      </c>
      <c r="C13053" t="s">
        <v>3650</v>
      </c>
      <c r="D13053" t="s">
        <v>1586</v>
      </c>
      <c r="E13053">
        <v>540</v>
      </c>
      <c r="F13053">
        <v>9</v>
      </c>
      <c r="G13053" t="s">
        <v>21123</v>
      </c>
      <c r="H13053" t="s">
        <v>1581</v>
      </c>
      <c r="I13053" t="s">
        <v>393</v>
      </c>
      <c r="J13053" s="25">
        <v>45808</v>
      </c>
      <c r="K13053" s="25">
        <v>45808</v>
      </c>
      <c r="L13053" t="s">
        <v>230</v>
      </c>
      <c r="M13053" t="s">
        <v>1587</v>
      </c>
      <c r="N13053" t="s">
        <v>31</v>
      </c>
      <c r="O13053" t="s">
        <v>6282</v>
      </c>
    </row>
    <row r="13054" spans="1:15" x14ac:dyDescent="0.25">
      <c r="A13054">
        <v>10844</v>
      </c>
      <c r="B13054" t="s">
        <v>21121</v>
      </c>
      <c r="C13054" t="s">
        <v>3650</v>
      </c>
      <c r="D13054" t="s">
        <v>1586</v>
      </c>
      <c r="E13054">
        <v>180</v>
      </c>
      <c r="F13054">
        <v>3</v>
      </c>
      <c r="G13054" t="s">
        <v>21124</v>
      </c>
      <c r="H13054" t="s">
        <v>1581</v>
      </c>
      <c r="I13054" t="s">
        <v>393</v>
      </c>
      <c r="J13054" s="25">
        <v>45810</v>
      </c>
      <c r="K13054" s="25">
        <v>45810</v>
      </c>
      <c r="L13054" t="s">
        <v>491</v>
      </c>
      <c r="M13054" t="s">
        <v>1587</v>
      </c>
      <c r="N13054" t="s">
        <v>31</v>
      </c>
      <c r="O13054" t="s">
        <v>6302</v>
      </c>
    </row>
    <row r="13055" spans="1:15" x14ac:dyDescent="0.25">
      <c r="A13055">
        <v>10845</v>
      </c>
      <c r="B13055" t="s">
        <v>21087</v>
      </c>
      <c r="C13055" t="s">
        <v>3650</v>
      </c>
      <c r="D13055" t="s">
        <v>1586</v>
      </c>
      <c r="E13055">
        <v>660</v>
      </c>
      <c r="F13055">
        <v>11</v>
      </c>
      <c r="G13055" t="s">
        <v>21125</v>
      </c>
      <c r="H13055" t="s">
        <v>1581</v>
      </c>
      <c r="I13055" t="s">
        <v>393</v>
      </c>
      <c r="J13055" s="25">
        <v>45826</v>
      </c>
      <c r="K13055" s="25">
        <v>45826</v>
      </c>
      <c r="L13055" t="s">
        <v>497</v>
      </c>
      <c r="M13055" t="s">
        <v>1587</v>
      </c>
      <c r="N13055" t="s">
        <v>31</v>
      </c>
      <c r="O13055" t="s">
        <v>6302</v>
      </c>
    </row>
    <row r="13056" spans="1:15" x14ac:dyDescent="0.25">
      <c r="A13056">
        <v>10839</v>
      </c>
      <c r="B13056" t="s">
        <v>21087</v>
      </c>
      <c r="C13056" t="s">
        <v>3650</v>
      </c>
      <c r="D13056" t="s">
        <v>1586</v>
      </c>
      <c r="E13056">
        <v>1800</v>
      </c>
      <c r="F13056">
        <v>30</v>
      </c>
      <c r="G13056" t="s">
        <v>21126</v>
      </c>
      <c r="H13056" t="s">
        <v>1601</v>
      </c>
      <c r="I13056" t="s">
        <v>393</v>
      </c>
      <c r="J13056" s="25">
        <v>45884</v>
      </c>
      <c r="K13056" s="25">
        <v>45884</v>
      </c>
      <c r="L13056" t="s">
        <v>690</v>
      </c>
      <c r="M13056" t="s">
        <v>1587</v>
      </c>
      <c r="N13056" t="s">
        <v>31</v>
      </c>
      <c r="O13056" t="s">
        <v>6302</v>
      </c>
    </row>
    <row r="13057" spans="1:15" x14ac:dyDescent="0.25">
      <c r="A13057">
        <v>10840</v>
      </c>
      <c r="B13057" t="s">
        <v>21087</v>
      </c>
      <c r="C13057" t="s">
        <v>3650</v>
      </c>
      <c r="D13057" t="s">
        <v>1586</v>
      </c>
      <c r="E13057">
        <v>1800</v>
      </c>
      <c r="F13057">
        <v>30</v>
      </c>
      <c r="G13057" t="s">
        <v>21127</v>
      </c>
      <c r="H13057" t="s">
        <v>1601</v>
      </c>
      <c r="I13057" t="s">
        <v>393</v>
      </c>
      <c r="J13057" s="25">
        <v>45884</v>
      </c>
      <c r="K13057" s="25">
        <v>45884</v>
      </c>
      <c r="L13057" t="s">
        <v>690</v>
      </c>
      <c r="M13057" t="s">
        <v>1587</v>
      </c>
      <c r="N13057" t="s">
        <v>31</v>
      </c>
      <c r="O13057" t="s">
        <v>6302</v>
      </c>
    </row>
    <row r="13058" spans="1:15" x14ac:dyDescent="0.25">
      <c r="A13058">
        <v>10841</v>
      </c>
      <c r="B13058" t="s">
        <v>21087</v>
      </c>
      <c r="C13058" t="s">
        <v>3650</v>
      </c>
      <c r="D13058" t="s">
        <v>1586</v>
      </c>
      <c r="E13058">
        <v>1800</v>
      </c>
      <c r="F13058">
        <v>30</v>
      </c>
      <c r="G13058" t="s">
        <v>21128</v>
      </c>
      <c r="H13058" t="s">
        <v>1601</v>
      </c>
      <c r="I13058" t="s">
        <v>393</v>
      </c>
      <c r="J13058" s="25">
        <v>45884</v>
      </c>
      <c r="K13058" s="25">
        <v>45884</v>
      </c>
      <c r="L13058" t="s">
        <v>690</v>
      </c>
      <c r="M13058" t="s">
        <v>1587</v>
      </c>
      <c r="N13058" t="s">
        <v>31</v>
      </c>
      <c r="O13058" t="s">
        <v>6302</v>
      </c>
    </row>
    <row r="13059" spans="1:15" x14ac:dyDescent="0.25">
      <c r="A13059">
        <v>10842</v>
      </c>
      <c r="B13059" t="s">
        <v>21087</v>
      </c>
      <c r="C13059" t="s">
        <v>3650</v>
      </c>
      <c r="D13059" t="s">
        <v>1586</v>
      </c>
      <c r="E13059">
        <v>1800</v>
      </c>
      <c r="F13059">
        <v>30</v>
      </c>
      <c r="G13059" t="s">
        <v>21129</v>
      </c>
      <c r="H13059" t="s">
        <v>1601</v>
      </c>
      <c r="I13059" t="s">
        <v>393</v>
      </c>
      <c r="J13059" s="25">
        <v>45884</v>
      </c>
      <c r="K13059" s="25">
        <v>45884</v>
      </c>
      <c r="L13059" t="s">
        <v>690</v>
      </c>
      <c r="M13059" t="s">
        <v>1587</v>
      </c>
      <c r="N13059" t="s">
        <v>31</v>
      </c>
      <c r="O13059" t="s">
        <v>6302</v>
      </c>
    </row>
    <row r="13060" spans="1:15" x14ac:dyDescent="0.25">
      <c r="A13060">
        <v>10843</v>
      </c>
      <c r="B13060" t="s">
        <v>21087</v>
      </c>
      <c r="C13060" t="s">
        <v>3650</v>
      </c>
      <c r="D13060" t="s">
        <v>1586</v>
      </c>
      <c r="E13060">
        <v>840</v>
      </c>
      <c r="F13060">
        <v>14</v>
      </c>
      <c r="G13060" t="s">
        <v>21130</v>
      </c>
      <c r="H13060" t="s">
        <v>1601</v>
      </c>
      <c r="I13060" t="s">
        <v>393</v>
      </c>
      <c r="J13060" s="25">
        <v>45884</v>
      </c>
      <c r="K13060" s="25">
        <v>45884</v>
      </c>
      <c r="L13060" t="s">
        <v>690</v>
      </c>
      <c r="M13060" t="s">
        <v>1587</v>
      </c>
      <c r="N13060" t="s">
        <v>31</v>
      </c>
      <c r="O13060" t="s">
        <v>6302</v>
      </c>
    </row>
    <row r="13061" spans="1:15" x14ac:dyDescent="0.25">
      <c r="A13061">
        <v>8573</v>
      </c>
      <c r="B13061" t="s">
        <v>9803</v>
      </c>
      <c r="C13061" t="s">
        <v>3651</v>
      </c>
      <c r="D13061" t="s">
        <v>21131</v>
      </c>
      <c r="E13061">
        <v>60</v>
      </c>
      <c r="F13061">
        <v>1</v>
      </c>
      <c r="G13061" t="s">
        <v>21132</v>
      </c>
      <c r="H13061" t="s">
        <v>5864</v>
      </c>
      <c r="I13061" t="s">
        <v>30</v>
      </c>
      <c r="J13061" s="25">
        <v>45223</v>
      </c>
      <c r="K13061" s="25">
        <v>45224</v>
      </c>
      <c r="L13061" t="s">
        <v>4595</v>
      </c>
      <c r="M13061" t="s">
        <v>21133</v>
      </c>
      <c r="N13061" t="s">
        <v>32</v>
      </c>
      <c r="O13061" t="s">
        <v>6282</v>
      </c>
    </row>
    <row r="13062" spans="1:15" x14ac:dyDescent="0.25">
      <c r="A13062">
        <v>8574</v>
      </c>
      <c r="B13062" t="s">
        <v>9803</v>
      </c>
      <c r="C13062" t="s">
        <v>3651</v>
      </c>
      <c r="D13062" t="s">
        <v>21131</v>
      </c>
      <c r="E13062">
        <v>60</v>
      </c>
      <c r="F13062">
        <v>1</v>
      </c>
      <c r="G13062" t="s">
        <v>21132</v>
      </c>
      <c r="H13062" t="s">
        <v>5864</v>
      </c>
      <c r="I13062" t="s">
        <v>30</v>
      </c>
      <c r="J13062" s="25">
        <v>45240</v>
      </c>
      <c r="K13062" s="25">
        <v>45240</v>
      </c>
      <c r="L13062" t="s">
        <v>5251</v>
      </c>
      <c r="M13062" t="s">
        <v>21133</v>
      </c>
      <c r="N13062" t="s">
        <v>32</v>
      </c>
      <c r="O13062" t="s">
        <v>6282</v>
      </c>
    </row>
    <row r="13063" spans="1:15" x14ac:dyDescent="0.25">
      <c r="A13063">
        <v>8570</v>
      </c>
      <c r="B13063" t="s">
        <v>9787</v>
      </c>
      <c r="C13063" t="s">
        <v>3651</v>
      </c>
      <c r="D13063" t="s">
        <v>21131</v>
      </c>
      <c r="E13063">
        <v>1920</v>
      </c>
      <c r="F13063">
        <v>32</v>
      </c>
      <c r="G13063" t="s">
        <v>21134</v>
      </c>
      <c r="H13063" t="s">
        <v>5860</v>
      </c>
      <c r="I13063" t="s">
        <v>30</v>
      </c>
      <c r="J13063" s="25">
        <v>45245</v>
      </c>
      <c r="K13063" s="25">
        <v>45245</v>
      </c>
      <c r="L13063" t="s">
        <v>5282</v>
      </c>
      <c r="M13063" t="s">
        <v>21133</v>
      </c>
      <c r="N13063" t="s">
        <v>32</v>
      </c>
      <c r="O13063" t="s">
        <v>6282</v>
      </c>
    </row>
    <row r="13064" spans="1:15" x14ac:dyDescent="0.25">
      <c r="A13064">
        <v>8571</v>
      </c>
      <c r="B13064" t="s">
        <v>9787</v>
      </c>
      <c r="C13064" t="s">
        <v>3651</v>
      </c>
      <c r="D13064" t="s">
        <v>21131</v>
      </c>
      <c r="E13064">
        <v>1140</v>
      </c>
      <c r="F13064">
        <v>19</v>
      </c>
      <c r="G13064" t="s">
        <v>21135</v>
      </c>
      <c r="H13064" t="s">
        <v>5860</v>
      </c>
      <c r="I13064" t="s">
        <v>30</v>
      </c>
      <c r="J13064" s="25">
        <v>45245</v>
      </c>
      <c r="K13064" s="25">
        <v>45245</v>
      </c>
      <c r="L13064" t="s">
        <v>5282</v>
      </c>
      <c r="M13064" t="s">
        <v>21133</v>
      </c>
      <c r="N13064" t="s">
        <v>32</v>
      </c>
      <c r="O13064" t="s">
        <v>6282</v>
      </c>
    </row>
    <row r="13065" spans="1:15" x14ac:dyDescent="0.25">
      <c r="A13065">
        <v>8572</v>
      </c>
      <c r="B13065" t="s">
        <v>9803</v>
      </c>
      <c r="C13065" t="s">
        <v>3651</v>
      </c>
      <c r="D13065" t="s">
        <v>21131</v>
      </c>
      <c r="E13065">
        <v>1920</v>
      </c>
      <c r="F13065">
        <v>32</v>
      </c>
      <c r="G13065" t="s">
        <v>21136</v>
      </c>
      <c r="H13065" t="s">
        <v>5853</v>
      </c>
      <c r="I13065" t="s">
        <v>30</v>
      </c>
      <c r="J13065" s="25">
        <v>45367</v>
      </c>
      <c r="K13065" s="25">
        <v>45367</v>
      </c>
      <c r="L13065" t="s">
        <v>5444</v>
      </c>
      <c r="M13065" t="s">
        <v>21133</v>
      </c>
      <c r="N13065" t="s">
        <v>32</v>
      </c>
      <c r="O13065" t="s">
        <v>6282</v>
      </c>
    </row>
    <row r="13066" spans="1:15" x14ac:dyDescent="0.25">
      <c r="A13066">
        <v>8575</v>
      </c>
      <c r="B13066" t="s">
        <v>9803</v>
      </c>
      <c r="C13066" t="s">
        <v>3651</v>
      </c>
      <c r="D13066" t="s">
        <v>21131</v>
      </c>
      <c r="E13066">
        <v>960</v>
      </c>
      <c r="F13066">
        <v>16</v>
      </c>
      <c r="G13066" t="s">
        <v>21132</v>
      </c>
      <c r="H13066" t="s">
        <v>5853</v>
      </c>
      <c r="I13066" t="s">
        <v>30</v>
      </c>
      <c r="J13066" s="25">
        <v>45367</v>
      </c>
      <c r="K13066" s="25">
        <v>45367</v>
      </c>
      <c r="L13066" t="s">
        <v>5444</v>
      </c>
      <c r="M13066" t="s">
        <v>21133</v>
      </c>
      <c r="N13066" t="s">
        <v>32</v>
      </c>
      <c r="O13066" t="s">
        <v>6282</v>
      </c>
    </row>
    <row r="13067" spans="1:15" x14ac:dyDescent="0.25">
      <c r="A13067">
        <v>8578</v>
      </c>
      <c r="B13067" t="s">
        <v>7173</v>
      </c>
      <c r="C13067" t="s">
        <v>3651</v>
      </c>
      <c r="D13067" t="s">
        <v>21131</v>
      </c>
      <c r="E13067">
        <v>59</v>
      </c>
      <c r="F13067">
        <v>0</v>
      </c>
      <c r="G13067" t="s">
        <v>20427</v>
      </c>
      <c r="H13067" t="s">
        <v>5853</v>
      </c>
      <c r="I13067" t="s">
        <v>30</v>
      </c>
      <c r="J13067" s="25">
        <v>45367</v>
      </c>
      <c r="K13067" s="25">
        <v>45367</v>
      </c>
      <c r="L13067" t="s">
        <v>5444</v>
      </c>
      <c r="M13067" t="s">
        <v>21133</v>
      </c>
      <c r="N13067" t="s">
        <v>32</v>
      </c>
      <c r="O13067" t="s">
        <v>6282</v>
      </c>
    </row>
    <row r="13068" spans="1:15" x14ac:dyDescent="0.25">
      <c r="A13068">
        <v>8577</v>
      </c>
      <c r="B13068" t="s">
        <v>7173</v>
      </c>
      <c r="C13068" t="s">
        <v>3651</v>
      </c>
      <c r="D13068" t="s">
        <v>21131</v>
      </c>
      <c r="E13068">
        <v>59</v>
      </c>
      <c r="F13068">
        <v>0</v>
      </c>
      <c r="G13068" t="s">
        <v>20427</v>
      </c>
      <c r="H13068" t="s">
        <v>5864</v>
      </c>
      <c r="I13068" t="s">
        <v>393</v>
      </c>
      <c r="J13068" s="25">
        <v>45372</v>
      </c>
      <c r="K13068" s="25">
        <v>45702</v>
      </c>
      <c r="L13068" t="s">
        <v>4475</v>
      </c>
      <c r="M13068" t="s">
        <v>21133</v>
      </c>
      <c r="N13068" t="s">
        <v>32</v>
      </c>
      <c r="O13068" t="s">
        <v>6282</v>
      </c>
    </row>
    <row r="13069" spans="1:15" x14ac:dyDescent="0.25">
      <c r="A13069">
        <v>8576</v>
      </c>
      <c r="B13069" t="s">
        <v>9803</v>
      </c>
      <c r="C13069" t="s">
        <v>3651</v>
      </c>
      <c r="D13069" t="s">
        <v>21131</v>
      </c>
      <c r="E13069">
        <v>60</v>
      </c>
      <c r="F13069">
        <v>1</v>
      </c>
      <c r="G13069" t="s">
        <v>21132</v>
      </c>
      <c r="H13069" t="s">
        <v>5869</v>
      </c>
      <c r="I13069" t="s">
        <v>393</v>
      </c>
      <c r="J13069" s="25">
        <v>45766</v>
      </c>
      <c r="K13069" s="25">
        <v>45766</v>
      </c>
      <c r="L13069" t="s">
        <v>4758</v>
      </c>
      <c r="M13069" t="s">
        <v>21133</v>
      </c>
      <c r="N13069" t="s">
        <v>32</v>
      </c>
      <c r="O13069" t="s">
        <v>6282</v>
      </c>
    </row>
    <row r="13070" spans="1:15" x14ac:dyDescent="0.25">
      <c r="A13070">
        <v>8579</v>
      </c>
      <c r="B13070" t="s">
        <v>12024</v>
      </c>
      <c r="C13070" t="s">
        <v>1588</v>
      </c>
      <c r="D13070" t="s">
        <v>1589</v>
      </c>
      <c r="E13070">
        <v>960</v>
      </c>
      <c r="F13070">
        <v>24</v>
      </c>
      <c r="G13070" t="s">
        <v>21137</v>
      </c>
      <c r="H13070" t="s">
        <v>1571</v>
      </c>
      <c r="I13070" t="s">
        <v>393</v>
      </c>
      <c r="J13070" s="25">
        <v>45792</v>
      </c>
      <c r="K13070" s="25">
        <v>45792</v>
      </c>
      <c r="L13070" t="s">
        <v>4512</v>
      </c>
      <c r="M13070" t="s">
        <v>1590</v>
      </c>
      <c r="N13070" t="s">
        <v>32</v>
      </c>
      <c r="O13070" t="s">
        <v>6282</v>
      </c>
    </row>
    <row r="13071" spans="1:15" x14ac:dyDescent="0.25">
      <c r="A13071">
        <v>8580</v>
      </c>
      <c r="B13071" t="s">
        <v>12024</v>
      </c>
      <c r="C13071" t="s">
        <v>1588</v>
      </c>
      <c r="D13071" t="s">
        <v>1589</v>
      </c>
      <c r="E13071">
        <v>240</v>
      </c>
      <c r="F13071">
        <v>6</v>
      </c>
      <c r="G13071" t="s">
        <v>21138</v>
      </c>
      <c r="H13071" t="s">
        <v>1571</v>
      </c>
      <c r="I13071" t="s">
        <v>393</v>
      </c>
      <c r="J13071" s="25">
        <v>45792</v>
      </c>
      <c r="K13071" s="25">
        <v>45792</v>
      </c>
      <c r="L13071" t="s">
        <v>4512</v>
      </c>
      <c r="M13071" t="s">
        <v>1590</v>
      </c>
      <c r="N13071" t="s">
        <v>32</v>
      </c>
      <c r="O13071" t="s">
        <v>6282</v>
      </c>
    </row>
    <row r="13072" spans="1:15" x14ac:dyDescent="0.25">
      <c r="A13072">
        <v>8581</v>
      </c>
      <c r="B13072" t="s">
        <v>12024</v>
      </c>
      <c r="C13072" t="s">
        <v>1588</v>
      </c>
      <c r="D13072" t="s">
        <v>1589</v>
      </c>
      <c r="E13072">
        <v>960</v>
      </c>
      <c r="F13072">
        <v>24</v>
      </c>
      <c r="G13072" t="s">
        <v>21139</v>
      </c>
      <c r="H13072" t="s">
        <v>1571</v>
      </c>
      <c r="I13072" t="s">
        <v>393</v>
      </c>
      <c r="J13072" s="25">
        <v>45792</v>
      </c>
      <c r="K13072" s="25">
        <v>45792</v>
      </c>
      <c r="L13072" t="s">
        <v>4512</v>
      </c>
      <c r="M13072" t="s">
        <v>1590</v>
      </c>
      <c r="N13072" t="s">
        <v>32</v>
      </c>
      <c r="O13072" t="s">
        <v>6282</v>
      </c>
    </row>
    <row r="13073" spans="1:15" x14ac:dyDescent="0.25">
      <c r="A13073">
        <v>8582</v>
      </c>
      <c r="B13073" t="s">
        <v>20741</v>
      </c>
      <c r="C13073" t="s">
        <v>1588</v>
      </c>
      <c r="D13073" t="s">
        <v>1589</v>
      </c>
      <c r="E13073">
        <v>960</v>
      </c>
      <c r="F13073">
        <v>24</v>
      </c>
      <c r="G13073" t="s">
        <v>21140</v>
      </c>
      <c r="H13073" t="s">
        <v>1571</v>
      </c>
      <c r="I13073" t="s">
        <v>393</v>
      </c>
      <c r="J13073" s="25">
        <v>45794</v>
      </c>
      <c r="K13073" s="25">
        <v>45794</v>
      </c>
      <c r="L13073" t="s">
        <v>427</v>
      </c>
      <c r="M13073" t="s">
        <v>1590</v>
      </c>
      <c r="N13073" t="s">
        <v>32</v>
      </c>
      <c r="O13073" t="s">
        <v>6282</v>
      </c>
    </row>
    <row r="13074" spans="1:15" x14ac:dyDescent="0.25">
      <c r="A13074">
        <v>8583</v>
      </c>
      <c r="B13074" t="s">
        <v>20741</v>
      </c>
      <c r="C13074" t="s">
        <v>1588</v>
      </c>
      <c r="D13074" t="s">
        <v>1589</v>
      </c>
      <c r="E13074">
        <v>960</v>
      </c>
      <c r="F13074">
        <v>24</v>
      </c>
      <c r="G13074" t="s">
        <v>21141</v>
      </c>
      <c r="H13074" t="s">
        <v>1571</v>
      </c>
      <c r="I13074" t="s">
        <v>393</v>
      </c>
      <c r="J13074" s="25">
        <v>45794</v>
      </c>
      <c r="K13074" s="25">
        <v>45794</v>
      </c>
      <c r="L13074" t="s">
        <v>427</v>
      </c>
      <c r="M13074" t="s">
        <v>1590</v>
      </c>
      <c r="N13074" t="s">
        <v>32</v>
      </c>
      <c r="O13074" t="s">
        <v>6282</v>
      </c>
    </row>
    <row r="13075" spans="1:15" x14ac:dyDescent="0.25">
      <c r="A13075">
        <v>8584</v>
      </c>
      <c r="B13075" t="s">
        <v>20741</v>
      </c>
      <c r="C13075" t="s">
        <v>1588</v>
      </c>
      <c r="D13075" t="s">
        <v>1589</v>
      </c>
      <c r="E13075">
        <v>960</v>
      </c>
      <c r="F13075">
        <v>24</v>
      </c>
      <c r="G13075" t="s">
        <v>21142</v>
      </c>
      <c r="H13075" t="s">
        <v>1571</v>
      </c>
      <c r="I13075" t="s">
        <v>393</v>
      </c>
      <c r="J13075" s="25">
        <v>45794</v>
      </c>
      <c r="K13075" s="25">
        <v>45794</v>
      </c>
      <c r="L13075" t="s">
        <v>427</v>
      </c>
      <c r="M13075" t="s">
        <v>1590</v>
      </c>
      <c r="N13075" t="s">
        <v>32</v>
      </c>
      <c r="O13075" t="s">
        <v>6282</v>
      </c>
    </row>
    <row r="13076" spans="1:15" x14ac:dyDescent="0.25">
      <c r="A13076">
        <v>8585</v>
      </c>
      <c r="B13076" t="s">
        <v>20741</v>
      </c>
      <c r="C13076" t="s">
        <v>1588</v>
      </c>
      <c r="D13076" t="s">
        <v>1589</v>
      </c>
      <c r="E13076">
        <v>960</v>
      </c>
      <c r="F13076">
        <v>24</v>
      </c>
      <c r="G13076" t="s">
        <v>21143</v>
      </c>
      <c r="H13076" t="s">
        <v>1571</v>
      </c>
      <c r="I13076" t="s">
        <v>393</v>
      </c>
      <c r="J13076" s="25">
        <v>45794</v>
      </c>
      <c r="K13076" s="25">
        <v>45794</v>
      </c>
      <c r="L13076" t="s">
        <v>427</v>
      </c>
      <c r="M13076" t="s">
        <v>1590</v>
      </c>
      <c r="N13076" t="s">
        <v>32</v>
      </c>
      <c r="O13076" t="s">
        <v>6282</v>
      </c>
    </row>
    <row r="13077" spans="1:15" x14ac:dyDescent="0.25">
      <c r="A13077">
        <v>8586</v>
      </c>
      <c r="B13077" t="s">
        <v>20741</v>
      </c>
      <c r="C13077" t="s">
        <v>1588</v>
      </c>
      <c r="D13077" t="s">
        <v>1589</v>
      </c>
      <c r="E13077">
        <v>960</v>
      </c>
      <c r="F13077">
        <v>24</v>
      </c>
      <c r="G13077" t="s">
        <v>21144</v>
      </c>
      <c r="H13077" t="s">
        <v>1571</v>
      </c>
      <c r="I13077" t="s">
        <v>393</v>
      </c>
      <c r="J13077" s="25">
        <v>45794</v>
      </c>
      <c r="K13077" s="25">
        <v>45794</v>
      </c>
      <c r="L13077" t="s">
        <v>427</v>
      </c>
      <c r="M13077" t="s">
        <v>1590</v>
      </c>
      <c r="N13077" t="s">
        <v>32</v>
      </c>
      <c r="O13077" t="s">
        <v>6282</v>
      </c>
    </row>
    <row r="13078" spans="1:15" x14ac:dyDescent="0.25">
      <c r="A13078">
        <v>8587</v>
      </c>
      <c r="B13078" t="s">
        <v>20741</v>
      </c>
      <c r="C13078" t="s">
        <v>1588</v>
      </c>
      <c r="D13078" t="s">
        <v>1589</v>
      </c>
      <c r="E13078">
        <v>960</v>
      </c>
      <c r="F13078">
        <v>24</v>
      </c>
      <c r="G13078" t="s">
        <v>21145</v>
      </c>
      <c r="H13078" t="s">
        <v>1571</v>
      </c>
      <c r="I13078" t="s">
        <v>393</v>
      </c>
      <c r="J13078" s="25">
        <v>45794</v>
      </c>
      <c r="K13078" s="25">
        <v>45794</v>
      </c>
      <c r="L13078" t="s">
        <v>427</v>
      </c>
      <c r="M13078" t="s">
        <v>1590</v>
      </c>
      <c r="N13078" t="s">
        <v>32</v>
      </c>
      <c r="O13078" t="s">
        <v>6282</v>
      </c>
    </row>
    <row r="13079" spans="1:15" x14ac:dyDescent="0.25">
      <c r="A13079">
        <v>8588</v>
      </c>
      <c r="B13079" t="s">
        <v>20741</v>
      </c>
      <c r="C13079" t="s">
        <v>1588</v>
      </c>
      <c r="D13079" t="s">
        <v>1589</v>
      </c>
      <c r="E13079">
        <v>960</v>
      </c>
      <c r="F13079">
        <v>24</v>
      </c>
      <c r="G13079" t="s">
        <v>21146</v>
      </c>
      <c r="H13079" t="s">
        <v>1571</v>
      </c>
      <c r="I13079" t="s">
        <v>393</v>
      </c>
      <c r="J13079" s="25">
        <v>45794</v>
      </c>
      <c r="K13079" s="25">
        <v>45794</v>
      </c>
      <c r="L13079" t="s">
        <v>427</v>
      </c>
      <c r="M13079" t="s">
        <v>1590</v>
      </c>
      <c r="N13079" t="s">
        <v>32</v>
      </c>
      <c r="O13079" t="s">
        <v>6282</v>
      </c>
    </row>
    <row r="13080" spans="1:15" x14ac:dyDescent="0.25">
      <c r="A13080">
        <v>8589</v>
      </c>
      <c r="B13080" t="s">
        <v>20741</v>
      </c>
      <c r="C13080" t="s">
        <v>1588</v>
      </c>
      <c r="D13080" t="s">
        <v>1589</v>
      </c>
      <c r="E13080">
        <v>960</v>
      </c>
      <c r="F13080">
        <v>24</v>
      </c>
      <c r="G13080" t="s">
        <v>21147</v>
      </c>
      <c r="H13080" t="s">
        <v>1571</v>
      </c>
      <c r="I13080" t="s">
        <v>393</v>
      </c>
      <c r="J13080" s="25">
        <v>45794</v>
      </c>
      <c r="K13080" s="25">
        <v>45794</v>
      </c>
      <c r="L13080" t="s">
        <v>427</v>
      </c>
      <c r="M13080" t="s">
        <v>1590</v>
      </c>
      <c r="N13080" t="s">
        <v>32</v>
      </c>
      <c r="O13080" t="s">
        <v>6282</v>
      </c>
    </row>
    <row r="13081" spans="1:15" x14ac:dyDescent="0.25">
      <c r="A13081">
        <v>8590</v>
      </c>
      <c r="B13081" t="s">
        <v>20741</v>
      </c>
      <c r="C13081" t="s">
        <v>1588</v>
      </c>
      <c r="D13081" t="s">
        <v>1589</v>
      </c>
      <c r="E13081">
        <v>880</v>
      </c>
      <c r="F13081">
        <v>22</v>
      </c>
      <c r="G13081" t="s">
        <v>21148</v>
      </c>
      <c r="H13081" t="s">
        <v>1571</v>
      </c>
      <c r="I13081" t="s">
        <v>393</v>
      </c>
      <c r="J13081" s="25">
        <v>45794</v>
      </c>
      <c r="K13081" s="25">
        <v>45794</v>
      </c>
      <c r="L13081" t="s">
        <v>427</v>
      </c>
      <c r="M13081" t="s">
        <v>1590</v>
      </c>
      <c r="N13081" t="s">
        <v>32</v>
      </c>
      <c r="O13081" t="s">
        <v>6282</v>
      </c>
    </row>
    <row r="13082" spans="1:15" x14ac:dyDescent="0.25">
      <c r="A13082">
        <v>10889</v>
      </c>
      <c r="B13082" t="s">
        <v>20812</v>
      </c>
      <c r="C13082" t="s">
        <v>1588</v>
      </c>
      <c r="D13082" t="s">
        <v>1589</v>
      </c>
      <c r="E13082">
        <v>200</v>
      </c>
      <c r="F13082">
        <v>5</v>
      </c>
      <c r="G13082" t="s">
        <v>21149</v>
      </c>
      <c r="H13082" t="s">
        <v>1571</v>
      </c>
      <c r="I13082" t="s">
        <v>393</v>
      </c>
      <c r="J13082" s="25">
        <v>45805</v>
      </c>
      <c r="K13082" s="25">
        <v>45805</v>
      </c>
      <c r="L13082" t="s">
        <v>428</v>
      </c>
      <c r="M13082" t="s">
        <v>1590</v>
      </c>
      <c r="N13082" t="s">
        <v>32</v>
      </c>
      <c r="O13082" t="s">
        <v>6302</v>
      </c>
    </row>
    <row r="13083" spans="1:15" x14ac:dyDescent="0.25">
      <c r="A13083">
        <v>10859</v>
      </c>
      <c r="B13083" t="s">
        <v>20802</v>
      </c>
      <c r="C13083" t="s">
        <v>1588</v>
      </c>
      <c r="D13083" t="s">
        <v>1589</v>
      </c>
      <c r="E13083">
        <v>960</v>
      </c>
      <c r="F13083">
        <v>24</v>
      </c>
      <c r="G13083" t="s">
        <v>21150</v>
      </c>
      <c r="H13083" t="s">
        <v>1591</v>
      </c>
      <c r="I13083" t="s">
        <v>393</v>
      </c>
      <c r="J13083" s="25">
        <v>45831</v>
      </c>
      <c r="K13083" s="25">
        <v>45831</v>
      </c>
      <c r="L13083" t="s">
        <v>52</v>
      </c>
      <c r="M13083" t="s">
        <v>1590</v>
      </c>
      <c r="N13083" t="s">
        <v>32</v>
      </c>
      <c r="O13083" t="s">
        <v>6302</v>
      </c>
    </row>
    <row r="13084" spans="1:15" x14ac:dyDescent="0.25">
      <c r="A13084">
        <v>8591</v>
      </c>
      <c r="B13084" t="s">
        <v>20787</v>
      </c>
      <c r="C13084" t="s">
        <v>1588</v>
      </c>
      <c r="D13084" t="s">
        <v>1589</v>
      </c>
      <c r="E13084">
        <v>960</v>
      </c>
      <c r="F13084">
        <v>24</v>
      </c>
      <c r="G13084" t="s">
        <v>21151</v>
      </c>
      <c r="H13084" t="s">
        <v>1591</v>
      </c>
      <c r="I13084" t="s">
        <v>393</v>
      </c>
      <c r="J13084" s="25">
        <v>45831</v>
      </c>
      <c r="K13084" s="25">
        <v>45831</v>
      </c>
      <c r="L13084" t="s">
        <v>52</v>
      </c>
      <c r="M13084" t="s">
        <v>1590</v>
      </c>
      <c r="N13084" t="s">
        <v>32</v>
      </c>
      <c r="O13084" t="s">
        <v>6282</v>
      </c>
    </row>
    <row r="13085" spans="1:15" x14ac:dyDescent="0.25">
      <c r="A13085">
        <v>10860</v>
      </c>
      <c r="B13085" t="s">
        <v>20802</v>
      </c>
      <c r="C13085" t="s">
        <v>1588</v>
      </c>
      <c r="D13085" t="s">
        <v>1589</v>
      </c>
      <c r="E13085">
        <v>960</v>
      </c>
      <c r="F13085">
        <v>24</v>
      </c>
      <c r="G13085" t="s">
        <v>21152</v>
      </c>
      <c r="H13085" t="s">
        <v>1591</v>
      </c>
      <c r="I13085" t="s">
        <v>393</v>
      </c>
      <c r="J13085" s="25">
        <v>45831</v>
      </c>
      <c r="K13085" s="25">
        <v>45831</v>
      </c>
      <c r="L13085" t="s">
        <v>52</v>
      </c>
      <c r="M13085" t="s">
        <v>1590</v>
      </c>
      <c r="N13085" t="s">
        <v>32</v>
      </c>
      <c r="O13085" t="s">
        <v>6302</v>
      </c>
    </row>
    <row r="13086" spans="1:15" x14ac:dyDescent="0.25">
      <c r="A13086">
        <v>10846</v>
      </c>
      <c r="B13086" t="s">
        <v>21153</v>
      </c>
      <c r="C13086" t="s">
        <v>1588</v>
      </c>
      <c r="D13086" t="s">
        <v>1589</v>
      </c>
      <c r="E13086">
        <v>960</v>
      </c>
      <c r="F13086">
        <v>24</v>
      </c>
      <c r="G13086" t="s">
        <v>21154</v>
      </c>
      <c r="H13086" t="s">
        <v>1592</v>
      </c>
      <c r="I13086" t="s">
        <v>393</v>
      </c>
      <c r="J13086" s="25">
        <v>45838</v>
      </c>
      <c r="K13086" s="25">
        <v>45838</v>
      </c>
      <c r="L13086" t="s">
        <v>232</v>
      </c>
      <c r="M13086" t="s">
        <v>1590</v>
      </c>
      <c r="N13086" t="s">
        <v>32</v>
      </c>
      <c r="O13086" t="s">
        <v>6302</v>
      </c>
    </row>
    <row r="13087" spans="1:15" x14ac:dyDescent="0.25">
      <c r="A13087">
        <v>10847</v>
      </c>
      <c r="B13087" t="s">
        <v>21153</v>
      </c>
      <c r="C13087" t="s">
        <v>1588</v>
      </c>
      <c r="D13087" t="s">
        <v>1589</v>
      </c>
      <c r="E13087">
        <v>960</v>
      </c>
      <c r="F13087">
        <v>24</v>
      </c>
      <c r="G13087" t="s">
        <v>21155</v>
      </c>
      <c r="H13087" t="s">
        <v>1592</v>
      </c>
      <c r="I13087" t="s">
        <v>393</v>
      </c>
      <c r="J13087" s="25">
        <v>45838</v>
      </c>
      <c r="K13087" s="25">
        <v>45838</v>
      </c>
      <c r="L13087" t="s">
        <v>232</v>
      </c>
      <c r="M13087" t="s">
        <v>1590</v>
      </c>
      <c r="N13087" t="s">
        <v>32</v>
      </c>
      <c r="O13087" t="s">
        <v>6302</v>
      </c>
    </row>
    <row r="13088" spans="1:15" x14ac:dyDescent="0.25">
      <c r="A13088">
        <v>10856</v>
      </c>
      <c r="B13088" t="s">
        <v>21085</v>
      </c>
      <c r="C13088" t="s">
        <v>1588</v>
      </c>
      <c r="D13088" t="s">
        <v>1589</v>
      </c>
      <c r="E13088">
        <v>960</v>
      </c>
      <c r="F13088">
        <v>24</v>
      </c>
      <c r="G13088" t="s">
        <v>21156</v>
      </c>
      <c r="H13088" t="s">
        <v>1592</v>
      </c>
      <c r="I13088" t="s">
        <v>393</v>
      </c>
      <c r="J13088" s="25">
        <v>45838</v>
      </c>
      <c r="K13088" s="25">
        <v>45838</v>
      </c>
      <c r="L13088" t="s">
        <v>232</v>
      </c>
      <c r="M13088" t="s">
        <v>1590</v>
      </c>
      <c r="N13088" t="s">
        <v>32</v>
      </c>
      <c r="O13088" t="s">
        <v>6302</v>
      </c>
    </row>
    <row r="13089" spans="1:15" x14ac:dyDescent="0.25">
      <c r="A13089">
        <v>10857</v>
      </c>
      <c r="B13089" t="s">
        <v>21085</v>
      </c>
      <c r="C13089" t="s">
        <v>1588</v>
      </c>
      <c r="D13089" t="s">
        <v>1589</v>
      </c>
      <c r="E13089">
        <v>440</v>
      </c>
      <c r="F13089">
        <v>11</v>
      </c>
      <c r="G13089" t="s">
        <v>21157</v>
      </c>
      <c r="H13089" t="s">
        <v>1592</v>
      </c>
      <c r="I13089" t="s">
        <v>393</v>
      </c>
      <c r="J13089" s="25">
        <v>45838</v>
      </c>
      <c r="K13089" s="25">
        <v>45838</v>
      </c>
      <c r="L13089" t="s">
        <v>232</v>
      </c>
      <c r="M13089" t="s">
        <v>1590</v>
      </c>
      <c r="N13089" t="s">
        <v>32</v>
      </c>
      <c r="O13089" t="s">
        <v>6302</v>
      </c>
    </row>
    <row r="13090" spans="1:15" x14ac:dyDescent="0.25">
      <c r="A13090">
        <v>10848</v>
      </c>
      <c r="B13090" t="s">
        <v>21153</v>
      </c>
      <c r="C13090" t="s">
        <v>1588</v>
      </c>
      <c r="D13090" t="s">
        <v>1589</v>
      </c>
      <c r="E13090">
        <v>960</v>
      </c>
      <c r="F13090">
        <v>24</v>
      </c>
      <c r="G13090" t="s">
        <v>21158</v>
      </c>
      <c r="H13090" t="s">
        <v>1592</v>
      </c>
      <c r="I13090" t="s">
        <v>393</v>
      </c>
      <c r="J13090" s="25">
        <v>45838</v>
      </c>
      <c r="K13090" s="25">
        <v>45838</v>
      </c>
      <c r="L13090" t="s">
        <v>232</v>
      </c>
      <c r="M13090" t="s">
        <v>1590</v>
      </c>
      <c r="N13090" t="s">
        <v>32</v>
      </c>
      <c r="O13090" t="s">
        <v>6302</v>
      </c>
    </row>
    <row r="13091" spans="1:15" x14ac:dyDescent="0.25">
      <c r="A13091">
        <v>10849</v>
      </c>
      <c r="B13091" t="s">
        <v>21153</v>
      </c>
      <c r="C13091" t="s">
        <v>1588</v>
      </c>
      <c r="D13091" t="s">
        <v>1589</v>
      </c>
      <c r="E13091">
        <v>960</v>
      </c>
      <c r="F13091">
        <v>24</v>
      </c>
      <c r="G13091" t="s">
        <v>21159</v>
      </c>
      <c r="H13091" t="s">
        <v>1592</v>
      </c>
      <c r="I13091" t="s">
        <v>393</v>
      </c>
      <c r="J13091" s="25">
        <v>45838</v>
      </c>
      <c r="K13091" s="25">
        <v>45838</v>
      </c>
      <c r="L13091" t="s">
        <v>232</v>
      </c>
      <c r="M13091" t="s">
        <v>1590</v>
      </c>
      <c r="N13091" t="s">
        <v>32</v>
      </c>
      <c r="O13091" t="s">
        <v>6302</v>
      </c>
    </row>
    <row r="13092" spans="1:15" x14ac:dyDescent="0.25">
      <c r="A13092">
        <v>10850</v>
      </c>
      <c r="B13092" t="s">
        <v>21153</v>
      </c>
      <c r="C13092" t="s">
        <v>1588</v>
      </c>
      <c r="D13092" t="s">
        <v>1589</v>
      </c>
      <c r="E13092">
        <v>960</v>
      </c>
      <c r="F13092">
        <v>24</v>
      </c>
      <c r="G13092" t="s">
        <v>21160</v>
      </c>
      <c r="H13092" t="s">
        <v>1592</v>
      </c>
      <c r="I13092" t="s">
        <v>393</v>
      </c>
      <c r="J13092" s="25">
        <v>45838</v>
      </c>
      <c r="K13092" s="25">
        <v>45838</v>
      </c>
      <c r="L13092" t="s">
        <v>232</v>
      </c>
      <c r="M13092" t="s">
        <v>1590</v>
      </c>
      <c r="N13092" t="s">
        <v>32</v>
      </c>
      <c r="O13092" t="s">
        <v>6302</v>
      </c>
    </row>
    <row r="13093" spans="1:15" x14ac:dyDescent="0.25">
      <c r="A13093">
        <v>10851</v>
      </c>
      <c r="B13093" t="s">
        <v>21153</v>
      </c>
      <c r="C13093" t="s">
        <v>1588</v>
      </c>
      <c r="D13093" t="s">
        <v>1589</v>
      </c>
      <c r="E13093">
        <v>960</v>
      </c>
      <c r="F13093">
        <v>24</v>
      </c>
      <c r="G13093" t="s">
        <v>21161</v>
      </c>
      <c r="H13093" t="s">
        <v>1592</v>
      </c>
      <c r="I13093" t="s">
        <v>393</v>
      </c>
      <c r="J13093" s="25">
        <v>45838</v>
      </c>
      <c r="K13093" s="25">
        <v>45838</v>
      </c>
      <c r="L13093" t="s">
        <v>232</v>
      </c>
      <c r="M13093" t="s">
        <v>1590</v>
      </c>
      <c r="N13093" t="s">
        <v>32</v>
      </c>
      <c r="O13093" t="s">
        <v>6302</v>
      </c>
    </row>
    <row r="13094" spans="1:15" x14ac:dyDescent="0.25">
      <c r="A13094">
        <v>10852</v>
      </c>
      <c r="B13094" t="s">
        <v>21153</v>
      </c>
      <c r="C13094" t="s">
        <v>1588</v>
      </c>
      <c r="D13094" t="s">
        <v>1589</v>
      </c>
      <c r="E13094">
        <v>960</v>
      </c>
      <c r="F13094">
        <v>24</v>
      </c>
      <c r="G13094" t="s">
        <v>21162</v>
      </c>
      <c r="H13094" t="s">
        <v>1592</v>
      </c>
      <c r="I13094" t="s">
        <v>393</v>
      </c>
      <c r="J13094" s="25">
        <v>45838</v>
      </c>
      <c r="K13094" s="25">
        <v>45838</v>
      </c>
      <c r="L13094" t="s">
        <v>232</v>
      </c>
      <c r="M13094" t="s">
        <v>1590</v>
      </c>
      <c r="N13094" t="s">
        <v>32</v>
      </c>
      <c r="O13094" t="s">
        <v>6302</v>
      </c>
    </row>
    <row r="13095" spans="1:15" x14ac:dyDescent="0.25">
      <c r="A13095">
        <v>10853</v>
      </c>
      <c r="B13095" t="s">
        <v>21153</v>
      </c>
      <c r="C13095" t="s">
        <v>1588</v>
      </c>
      <c r="D13095" t="s">
        <v>1589</v>
      </c>
      <c r="E13095">
        <v>960</v>
      </c>
      <c r="F13095">
        <v>24</v>
      </c>
      <c r="G13095" t="s">
        <v>21163</v>
      </c>
      <c r="H13095" t="s">
        <v>1592</v>
      </c>
      <c r="I13095" t="s">
        <v>393</v>
      </c>
      <c r="J13095" s="25">
        <v>45838</v>
      </c>
      <c r="K13095" s="25">
        <v>45838</v>
      </c>
      <c r="L13095" t="s">
        <v>232</v>
      </c>
      <c r="M13095" t="s">
        <v>1590</v>
      </c>
      <c r="N13095" t="s">
        <v>32</v>
      </c>
      <c r="O13095" t="s">
        <v>6302</v>
      </c>
    </row>
    <row r="13096" spans="1:15" x14ac:dyDescent="0.25">
      <c r="A13096">
        <v>10854</v>
      </c>
      <c r="B13096" t="s">
        <v>21153</v>
      </c>
      <c r="C13096" t="s">
        <v>1588</v>
      </c>
      <c r="D13096" t="s">
        <v>1589</v>
      </c>
      <c r="E13096">
        <v>960</v>
      </c>
      <c r="F13096">
        <v>24</v>
      </c>
      <c r="G13096" t="s">
        <v>21164</v>
      </c>
      <c r="H13096" t="s">
        <v>1592</v>
      </c>
      <c r="I13096" t="s">
        <v>393</v>
      </c>
      <c r="J13096" s="25">
        <v>45838</v>
      </c>
      <c r="K13096" s="25">
        <v>45838</v>
      </c>
      <c r="L13096" t="s">
        <v>232</v>
      </c>
      <c r="M13096" t="s">
        <v>1590</v>
      </c>
      <c r="N13096" t="s">
        <v>32</v>
      </c>
      <c r="O13096" t="s">
        <v>6302</v>
      </c>
    </row>
    <row r="13097" spans="1:15" x14ac:dyDescent="0.25">
      <c r="A13097">
        <v>10855</v>
      </c>
      <c r="B13097" t="s">
        <v>21153</v>
      </c>
      <c r="C13097" t="s">
        <v>1588</v>
      </c>
      <c r="D13097" t="s">
        <v>1589</v>
      </c>
      <c r="E13097">
        <v>960</v>
      </c>
      <c r="F13097">
        <v>24</v>
      </c>
      <c r="G13097" t="s">
        <v>21165</v>
      </c>
      <c r="H13097" t="s">
        <v>1592</v>
      </c>
      <c r="I13097" t="s">
        <v>393</v>
      </c>
      <c r="J13097" s="25">
        <v>45838</v>
      </c>
      <c r="K13097" s="25">
        <v>45838</v>
      </c>
      <c r="L13097" t="s">
        <v>232</v>
      </c>
      <c r="M13097" t="s">
        <v>1590</v>
      </c>
      <c r="N13097" t="s">
        <v>32</v>
      </c>
      <c r="O13097" t="s">
        <v>6302</v>
      </c>
    </row>
    <row r="13098" spans="1:15" x14ac:dyDescent="0.25">
      <c r="A13098">
        <v>10858</v>
      </c>
      <c r="B13098" t="s">
        <v>21085</v>
      </c>
      <c r="C13098" t="s">
        <v>1588</v>
      </c>
      <c r="D13098" t="s">
        <v>1589</v>
      </c>
      <c r="E13098">
        <v>960</v>
      </c>
      <c r="F13098">
        <v>24</v>
      </c>
      <c r="G13098" t="s">
        <v>21166</v>
      </c>
      <c r="H13098" t="s">
        <v>1592</v>
      </c>
      <c r="I13098" t="s">
        <v>393</v>
      </c>
      <c r="J13098" s="25">
        <v>45838</v>
      </c>
      <c r="K13098" s="25">
        <v>45838</v>
      </c>
      <c r="L13098" t="s">
        <v>232</v>
      </c>
      <c r="M13098" t="s">
        <v>1590</v>
      </c>
      <c r="N13098" t="s">
        <v>32</v>
      </c>
      <c r="O13098" t="s">
        <v>6302</v>
      </c>
    </row>
    <row r="13099" spans="1:15" x14ac:dyDescent="0.25">
      <c r="A13099">
        <v>10861</v>
      </c>
      <c r="B13099" t="s">
        <v>21167</v>
      </c>
      <c r="C13099" t="s">
        <v>1588</v>
      </c>
      <c r="D13099" t="s">
        <v>1589</v>
      </c>
      <c r="E13099">
        <v>960</v>
      </c>
      <c r="F13099">
        <v>24</v>
      </c>
      <c r="G13099" t="s">
        <v>21168</v>
      </c>
      <c r="H13099" t="s">
        <v>1592</v>
      </c>
      <c r="I13099" t="s">
        <v>393</v>
      </c>
      <c r="J13099" s="25">
        <v>45849</v>
      </c>
      <c r="K13099" s="25">
        <v>45849</v>
      </c>
      <c r="L13099" t="s">
        <v>162</v>
      </c>
      <c r="M13099" t="s">
        <v>1590</v>
      </c>
      <c r="N13099" t="s">
        <v>32</v>
      </c>
      <c r="O13099" t="s">
        <v>6302</v>
      </c>
    </row>
    <row r="13100" spans="1:15" x14ac:dyDescent="0.25">
      <c r="A13100">
        <v>10862</v>
      </c>
      <c r="B13100" t="s">
        <v>21167</v>
      </c>
      <c r="C13100" t="s">
        <v>1588</v>
      </c>
      <c r="D13100" t="s">
        <v>1589</v>
      </c>
      <c r="E13100">
        <v>960</v>
      </c>
      <c r="F13100">
        <v>24</v>
      </c>
      <c r="G13100" t="s">
        <v>21169</v>
      </c>
      <c r="H13100" t="s">
        <v>1592</v>
      </c>
      <c r="I13100" t="s">
        <v>393</v>
      </c>
      <c r="J13100" s="25">
        <v>45849</v>
      </c>
      <c r="K13100" s="25">
        <v>45849</v>
      </c>
      <c r="L13100" t="s">
        <v>162</v>
      </c>
      <c r="M13100" t="s">
        <v>1590</v>
      </c>
      <c r="N13100" t="s">
        <v>32</v>
      </c>
      <c r="O13100" t="s">
        <v>6302</v>
      </c>
    </row>
    <row r="13101" spans="1:15" x14ac:dyDescent="0.25">
      <c r="A13101">
        <v>10863</v>
      </c>
      <c r="B13101" t="s">
        <v>21167</v>
      </c>
      <c r="C13101" t="s">
        <v>1588</v>
      </c>
      <c r="D13101" t="s">
        <v>1589</v>
      </c>
      <c r="E13101">
        <v>960</v>
      </c>
      <c r="F13101">
        <v>24</v>
      </c>
      <c r="G13101" t="s">
        <v>21170</v>
      </c>
      <c r="H13101" t="s">
        <v>1592</v>
      </c>
      <c r="I13101" t="s">
        <v>393</v>
      </c>
      <c r="J13101" s="25">
        <v>45849</v>
      </c>
      <c r="K13101" s="25">
        <v>45849</v>
      </c>
      <c r="L13101" t="s">
        <v>162</v>
      </c>
      <c r="M13101" t="s">
        <v>1590</v>
      </c>
      <c r="N13101" t="s">
        <v>32</v>
      </c>
      <c r="O13101" t="s">
        <v>6302</v>
      </c>
    </row>
    <row r="13102" spans="1:15" x14ac:dyDescent="0.25">
      <c r="A13102">
        <v>10864</v>
      </c>
      <c r="B13102" t="s">
        <v>21167</v>
      </c>
      <c r="C13102" t="s">
        <v>1588</v>
      </c>
      <c r="D13102" t="s">
        <v>1589</v>
      </c>
      <c r="E13102">
        <v>960</v>
      </c>
      <c r="F13102">
        <v>24</v>
      </c>
      <c r="G13102" t="s">
        <v>21171</v>
      </c>
      <c r="H13102" t="s">
        <v>1592</v>
      </c>
      <c r="I13102" t="s">
        <v>393</v>
      </c>
      <c r="J13102" s="25">
        <v>45849</v>
      </c>
      <c r="K13102" s="25">
        <v>45849</v>
      </c>
      <c r="L13102" t="s">
        <v>162</v>
      </c>
      <c r="M13102" t="s">
        <v>1590</v>
      </c>
      <c r="N13102" t="s">
        <v>32</v>
      </c>
      <c r="O13102" t="s">
        <v>6302</v>
      </c>
    </row>
    <row r="13103" spans="1:15" x14ac:dyDescent="0.25">
      <c r="A13103">
        <v>10865</v>
      </c>
      <c r="B13103" t="s">
        <v>21167</v>
      </c>
      <c r="C13103" t="s">
        <v>1588</v>
      </c>
      <c r="D13103" t="s">
        <v>1589</v>
      </c>
      <c r="E13103">
        <v>960</v>
      </c>
      <c r="F13103">
        <v>24</v>
      </c>
      <c r="G13103" t="s">
        <v>21172</v>
      </c>
      <c r="H13103" t="s">
        <v>1592</v>
      </c>
      <c r="I13103" t="s">
        <v>393</v>
      </c>
      <c r="J13103" s="25">
        <v>45849</v>
      </c>
      <c r="K13103" s="25">
        <v>45849</v>
      </c>
      <c r="L13103" t="s">
        <v>162</v>
      </c>
      <c r="M13103" t="s">
        <v>1590</v>
      </c>
      <c r="N13103" t="s">
        <v>32</v>
      </c>
      <c r="O13103" t="s">
        <v>6302</v>
      </c>
    </row>
    <row r="13104" spans="1:15" x14ac:dyDescent="0.25">
      <c r="A13104">
        <v>10866</v>
      </c>
      <c r="B13104" t="s">
        <v>21167</v>
      </c>
      <c r="C13104" t="s">
        <v>1588</v>
      </c>
      <c r="D13104" t="s">
        <v>1589</v>
      </c>
      <c r="E13104">
        <v>960</v>
      </c>
      <c r="F13104">
        <v>24</v>
      </c>
      <c r="G13104" t="s">
        <v>21173</v>
      </c>
      <c r="H13104" t="s">
        <v>1592</v>
      </c>
      <c r="I13104" t="s">
        <v>393</v>
      </c>
      <c r="J13104" s="25">
        <v>45849</v>
      </c>
      <c r="K13104" s="25">
        <v>45849</v>
      </c>
      <c r="L13104" t="s">
        <v>162</v>
      </c>
      <c r="M13104" t="s">
        <v>1590</v>
      </c>
      <c r="N13104" t="s">
        <v>32</v>
      </c>
      <c r="O13104" t="s">
        <v>6302</v>
      </c>
    </row>
    <row r="13105" spans="1:15" x14ac:dyDescent="0.25">
      <c r="A13105">
        <v>10871</v>
      </c>
      <c r="B13105" t="s">
        <v>21174</v>
      </c>
      <c r="C13105" t="s">
        <v>1588</v>
      </c>
      <c r="D13105" t="s">
        <v>1589</v>
      </c>
      <c r="E13105">
        <v>960</v>
      </c>
      <c r="F13105">
        <v>24</v>
      </c>
      <c r="G13105" t="s">
        <v>21175</v>
      </c>
      <c r="H13105" t="s">
        <v>1592</v>
      </c>
      <c r="I13105" t="s">
        <v>393</v>
      </c>
      <c r="J13105" s="25">
        <v>45849</v>
      </c>
      <c r="K13105" s="25">
        <v>45849</v>
      </c>
      <c r="L13105" t="s">
        <v>162</v>
      </c>
      <c r="M13105" t="s">
        <v>1590</v>
      </c>
      <c r="N13105" t="s">
        <v>32</v>
      </c>
      <c r="O13105" t="s">
        <v>6302</v>
      </c>
    </row>
    <row r="13106" spans="1:15" x14ac:dyDescent="0.25">
      <c r="A13106">
        <v>10867</v>
      </c>
      <c r="B13106" t="s">
        <v>21167</v>
      </c>
      <c r="C13106" t="s">
        <v>1588</v>
      </c>
      <c r="D13106" t="s">
        <v>1589</v>
      </c>
      <c r="E13106">
        <v>960</v>
      </c>
      <c r="F13106">
        <v>24</v>
      </c>
      <c r="G13106" t="s">
        <v>21176</v>
      </c>
      <c r="H13106" t="s">
        <v>1592</v>
      </c>
      <c r="I13106" t="s">
        <v>393</v>
      </c>
      <c r="J13106" s="25">
        <v>45849</v>
      </c>
      <c r="K13106" s="25">
        <v>45849</v>
      </c>
      <c r="L13106" t="s">
        <v>162</v>
      </c>
      <c r="M13106" t="s">
        <v>1590</v>
      </c>
      <c r="N13106" t="s">
        <v>32</v>
      </c>
      <c r="O13106" t="s">
        <v>6302</v>
      </c>
    </row>
    <row r="13107" spans="1:15" x14ac:dyDescent="0.25">
      <c r="A13107">
        <v>10868</v>
      </c>
      <c r="B13107" t="s">
        <v>21167</v>
      </c>
      <c r="C13107" t="s">
        <v>1588</v>
      </c>
      <c r="D13107" t="s">
        <v>1589</v>
      </c>
      <c r="E13107">
        <v>960</v>
      </c>
      <c r="F13107">
        <v>24</v>
      </c>
      <c r="G13107" t="s">
        <v>21177</v>
      </c>
      <c r="H13107" t="s">
        <v>1592</v>
      </c>
      <c r="I13107" t="s">
        <v>393</v>
      </c>
      <c r="J13107" s="25">
        <v>45849</v>
      </c>
      <c r="K13107" s="25">
        <v>45849</v>
      </c>
      <c r="L13107" t="s">
        <v>162</v>
      </c>
      <c r="M13107" t="s">
        <v>1590</v>
      </c>
      <c r="N13107" t="s">
        <v>32</v>
      </c>
      <c r="O13107" t="s">
        <v>6302</v>
      </c>
    </row>
    <row r="13108" spans="1:15" x14ac:dyDescent="0.25">
      <c r="A13108">
        <v>10869</v>
      </c>
      <c r="B13108" t="s">
        <v>21167</v>
      </c>
      <c r="C13108" t="s">
        <v>1588</v>
      </c>
      <c r="D13108" t="s">
        <v>1589</v>
      </c>
      <c r="E13108">
        <v>960</v>
      </c>
      <c r="F13108">
        <v>24</v>
      </c>
      <c r="G13108" t="s">
        <v>21178</v>
      </c>
      <c r="H13108" t="s">
        <v>1592</v>
      </c>
      <c r="I13108" t="s">
        <v>393</v>
      </c>
      <c r="J13108" s="25">
        <v>45849</v>
      </c>
      <c r="K13108" s="25">
        <v>45849</v>
      </c>
      <c r="L13108" t="s">
        <v>162</v>
      </c>
      <c r="M13108" t="s">
        <v>1590</v>
      </c>
      <c r="N13108" t="s">
        <v>32</v>
      </c>
      <c r="O13108" t="s">
        <v>6302</v>
      </c>
    </row>
    <row r="13109" spans="1:15" x14ac:dyDescent="0.25">
      <c r="A13109">
        <v>10870</v>
      </c>
      <c r="B13109" t="s">
        <v>21167</v>
      </c>
      <c r="C13109" t="s">
        <v>1588</v>
      </c>
      <c r="D13109" t="s">
        <v>1589</v>
      </c>
      <c r="E13109">
        <v>720</v>
      </c>
      <c r="F13109">
        <v>18</v>
      </c>
      <c r="G13109" t="s">
        <v>21179</v>
      </c>
      <c r="H13109" t="s">
        <v>1592</v>
      </c>
      <c r="I13109" t="s">
        <v>393</v>
      </c>
      <c r="J13109" s="25">
        <v>45849</v>
      </c>
      <c r="K13109" s="25">
        <v>45849</v>
      </c>
      <c r="L13109" t="s">
        <v>162</v>
      </c>
      <c r="M13109" t="s">
        <v>1590</v>
      </c>
      <c r="N13109" t="s">
        <v>32</v>
      </c>
      <c r="O13109" t="s">
        <v>6302</v>
      </c>
    </row>
    <row r="13110" spans="1:15" x14ac:dyDescent="0.25">
      <c r="A13110">
        <v>10883</v>
      </c>
      <c r="B13110" t="s">
        <v>21180</v>
      </c>
      <c r="C13110" t="s">
        <v>1588</v>
      </c>
      <c r="D13110" t="s">
        <v>1589</v>
      </c>
      <c r="E13110">
        <v>960</v>
      </c>
      <c r="F13110">
        <v>24</v>
      </c>
      <c r="G13110" t="s">
        <v>21181</v>
      </c>
      <c r="H13110" t="s">
        <v>1592</v>
      </c>
      <c r="I13110" t="s">
        <v>393</v>
      </c>
      <c r="J13110" s="25">
        <v>45852</v>
      </c>
      <c r="K13110" s="25">
        <v>45852</v>
      </c>
      <c r="L13110" t="s">
        <v>309</v>
      </c>
      <c r="M13110" t="s">
        <v>1590</v>
      </c>
      <c r="N13110" t="s">
        <v>32</v>
      </c>
      <c r="O13110" t="s">
        <v>6302</v>
      </c>
    </row>
    <row r="13111" spans="1:15" x14ac:dyDescent="0.25">
      <c r="A13111">
        <v>10884</v>
      </c>
      <c r="B13111" t="s">
        <v>21180</v>
      </c>
      <c r="C13111" t="s">
        <v>1588</v>
      </c>
      <c r="D13111" t="s">
        <v>1589</v>
      </c>
      <c r="E13111">
        <v>960</v>
      </c>
      <c r="F13111">
        <v>24</v>
      </c>
      <c r="G13111" t="s">
        <v>21182</v>
      </c>
      <c r="H13111" t="s">
        <v>1592</v>
      </c>
      <c r="I13111" t="s">
        <v>393</v>
      </c>
      <c r="J13111" s="25">
        <v>45852</v>
      </c>
      <c r="K13111" s="25">
        <v>45852</v>
      </c>
      <c r="L13111" t="s">
        <v>309</v>
      </c>
      <c r="M13111" t="s">
        <v>1590</v>
      </c>
      <c r="N13111" t="s">
        <v>32</v>
      </c>
      <c r="O13111" t="s">
        <v>6302</v>
      </c>
    </row>
    <row r="13112" spans="1:15" x14ac:dyDescent="0.25">
      <c r="A13112">
        <v>10885</v>
      </c>
      <c r="B13112" t="s">
        <v>21180</v>
      </c>
      <c r="C13112" t="s">
        <v>1588</v>
      </c>
      <c r="D13112" t="s">
        <v>1589</v>
      </c>
      <c r="E13112">
        <v>960</v>
      </c>
      <c r="F13112">
        <v>24</v>
      </c>
      <c r="G13112" t="s">
        <v>21183</v>
      </c>
      <c r="H13112" t="s">
        <v>1592</v>
      </c>
      <c r="I13112" t="s">
        <v>393</v>
      </c>
      <c r="J13112" s="25">
        <v>45852</v>
      </c>
      <c r="K13112" s="25">
        <v>45852</v>
      </c>
      <c r="L13112" t="s">
        <v>309</v>
      </c>
      <c r="M13112" t="s">
        <v>1590</v>
      </c>
      <c r="N13112" t="s">
        <v>32</v>
      </c>
      <c r="O13112" t="s">
        <v>6302</v>
      </c>
    </row>
    <row r="13113" spans="1:15" x14ac:dyDescent="0.25">
      <c r="A13113">
        <v>10873</v>
      </c>
      <c r="B13113" t="s">
        <v>21184</v>
      </c>
      <c r="C13113" t="s">
        <v>1588</v>
      </c>
      <c r="D13113" t="s">
        <v>1589</v>
      </c>
      <c r="E13113">
        <v>960</v>
      </c>
      <c r="F13113">
        <v>24</v>
      </c>
      <c r="G13113" t="s">
        <v>21185</v>
      </c>
      <c r="H13113" t="s">
        <v>1592</v>
      </c>
      <c r="I13113" t="s">
        <v>393</v>
      </c>
      <c r="J13113" s="25">
        <v>45852</v>
      </c>
      <c r="K13113" s="25">
        <v>45852</v>
      </c>
      <c r="L13113" t="s">
        <v>309</v>
      </c>
      <c r="M13113" t="s">
        <v>1590</v>
      </c>
      <c r="N13113" t="s">
        <v>32</v>
      </c>
      <c r="O13113" t="s">
        <v>6302</v>
      </c>
    </row>
    <row r="13114" spans="1:15" x14ac:dyDescent="0.25">
      <c r="A13114">
        <v>10874</v>
      </c>
      <c r="B13114" t="s">
        <v>21184</v>
      </c>
      <c r="C13114" t="s">
        <v>1588</v>
      </c>
      <c r="D13114" t="s">
        <v>1589</v>
      </c>
      <c r="E13114">
        <v>960</v>
      </c>
      <c r="F13114">
        <v>24</v>
      </c>
      <c r="G13114" t="s">
        <v>21186</v>
      </c>
      <c r="H13114" t="s">
        <v>1592</v>
      </c>
      <c r="I13114" t="s">
        <v>393</v>
      </c>
      <c r="J13114" s="25">
        <v>45852</v>
      </c>
      <c r="K13114" s="25">
        <v>45852</v>
      </c>
      <c r="L13114" t="s">
        <v>309</v>
      </c>
      <c r="M13114" t="s">
        <v>1590</v>
      </c>
      <c r="N13114" t="s">
        <v>32</v>
      </c>
      <c r="O13114" t="s">
        <v>6302</v>
      </c>
    </row>
    <row r="13115" spans="1:15" x14ac:dyDescent="0.25">
      <c r="A13115">
        <v>10886</v>
      </c>
      <c r="B13115" t="s">
        <v>21180</v>
      </c>
      <c r="C13115" t="s">
        <v>1588</v>
      </c>
      <c r="D13115" t="s">
        <v>1589</v>
      </c>
      <c r="E13115">
        <v>960</v>
      </c>
      <c r="F13115">
        <v>24</v>
      </c>
      <c r="G13115" t="s">
        <v>21187</v>
      </c>
      <c r="H13115" t="s">
        <v>1592</v>
      </c>
      <c r="I13115" t="s">
        <v>393</v>
      </c>
      <c r="J13115" s="25">
        <v>45852</v>
      </c>
      <c r="K13115" s="25">
        <v>45852</v>
      </c>
      <c r="L13115" t="s">
        <v>309</v>
      </c>
      <c r="M13115" t="s">
        <v>1590</v>
      </c>
      <c r="N13115" t="s">
        <v>32</v>
      </c>
      <c r="O13115" t="s">
        <v>6302</v>
      </c>
    </row>
    <row r="13116" spans="1:15" x14ac:dyDescent="0.25">
      <c r="A13116">
        <v>10887</v>
      </c>
      <c r="B13116" t="s">
        <v>21180</v>
      </c>
      <c r="C13116" t="s">
        <v>1588</v>
      </c>
      <c r="D13116" t="s">
        <v>1589</v>
      </c>
      <c r="E13116">
        <v>920</v>
      </c>
      <c r="F13116">
        <v>23</v>
      </c>
      <c r="G13116" t="s">
        <v>21188</v>
      </c>
      <c r="H13116" t="s">
        <v>1592</v>
      </c>
      <c r="I13116" t="s">
        <v>393</v>
      </c>
      <c r="J13116" s="25">
        <v>45852</v>
      </c>
      <c r="K13116" s="25">
        <v>45852</v>
      </c>
      <c r="L13116" t="s">
        <v>309</v>
      </c>
      <c r="M13116" t="s">
        <v>1590</v>
      </c>
      <c r="N13116" t="s">
        <v>32</v>
      </c>
      <c r="O13116" t="s">
        <v>6302</v>
      </c>
    </row>
    <row r="13117" spans="1:15" x14ac:dyDescent="0.25">
      <c r="A13117">
        <v>10875</v>
      </c>
      <c r="B13117" t="s">
        <v>21184</v>
      </c>
      <c r="C13117" t="s">
        <v>1588</v>
      </c>
      <c r="D13117" t="s">
        <v>1589</v>
      </c>
      <c r="E13117">
        <v>960</v>
      </c>
      <c r="F13117">
        <v>24</v>
      </c>
      <c r="G13117" t="s">
        <v>21189</v>
      </c>
      <c r="H13117" t="s">
        <v>1592</v>
      </c>
      <c r="I13117" t="s">
        <v>393</v>
      </c>
      <c r="J13117" s="25">
        <v>45852</v>
      </c>
      <c r="K13117" s="25">
        <v>45852</v>
      </c>
      <c r="L13117" t="s">
        <v>309</v>
      </c>
      <c r="M13117" t="s">
        <v>1590</v>
      </c>
      <c r="N13117" t="s">
        <v>32</v>
      </c>
      <c r="O13117" t="s">
        <v>6302</v>
      </c>
    </row>
    <row r="13118" spans="1:15" x14ac:dyDescent="0.25">
      <c r="A13118">
        <v>10888</v>
      </c>
      <c r="B13118" t="s">
        <v>21180</v>
      </c>
      <c r="C13118" t="s">
        <v>1588</v>
      </c>
      <c r="D13118" t="s">
        <v>1589</v>
      </c>
      <c r="E13118">
        <v>960</v>
      </c>
      <c r="F13118">
        <v>24</v>
      </c>
      <c r="G13118" t="s">
        <v>21190</v>
      </c>
      <c r="H13118" t="s">
        <v>1592</v>
      </c>
      <c r="I13118" t="s">
        <v>393</v>
      </c>
      <c r="J13118" s="25">
        <v>45852</v>
      </c>
      <c r="K13118" s="25">
        <v>45852</v>
      </c>
      <c r="L13118" t="s">
        <v>309</v>
      </c>
      <c r="M13118" t="s">
        <v>1590</v>
      </c>
      <c r="N13118" t="s">
        <v>32</v>
      </c>
      <c r="O13118" t="s">
        <v>6302</v>
      </c>
    </row>
    <row r="13119" spans="1:15" x14ac:dyDescent="0.25">
      <c r="A13119">
        <v>10876</v>
      </c>
      <c r="B13119" t="s">
        <v>21184</v>
      </c>
      <c r="C13119" t="s">
        <v>1588</v>
      </c>
      <c r="D13119" t="s">
        <v>1589</v>
      </c>
      <c r="E13119">
        <v>960</v>
      </c>
      <c r="F13119">
        <v>24</v>
      </c>
      <c r="G13119" t="s">
        <v>21191</v>
      </c>
      <c r="H13119" t="s">
        <v>1592</v>
      </c>
      <c r="I13119" t="s">
        <v>393</v>
      </c>
      <c r="J13119" s="25">
        <v>45852</v>
      </c>
      <c r="K13119" s="25">
        <v>45852</v>
      </c>
      <c r="L13119" t="s">
        <v>309</v>
      </c>
      <c r="M13119" t="s">
        <v>1590</v>
      </c>
      <c r="N13119" t="s">
        <v>32</v>
      </c>
      <c r="O13119" t="s">
        <v>6302</v>
      </c>
    </row>
    <row r="13120" spans="1:15" x14ac:dyDescent="0.25">
      <c r="A13120">
        <v>10877</v>
      </c>
      <c r="B13120" t="s">
        <v>21184</v>
      </c>
      <c r="C13120" t="s">
        <v>1588</v>
      </c>
      <c r="D13120" t="s">
        <v>1589</v>
      </c>
      <c r="E13120">
        <v>960</v>
      </c>
      <c r="F13120">
        <v>24</v>
      </c>
      <c r="G13120" t="s">
        <v>21192</v>
      </c>
      <c r="H13120" t="s">
        <v>1592</v>
      </c>
      <c r="I13120" t="s">
        <v>393</v>
      </c>
      <c r="J13120" s="25">
        <v>45852</v>
      </c>
      <c r="K13120" s="25">
        <v>45852</v>
      </c>
      <c r="L13120" t="s">
        <v>309</v>
      </c>
      <c r="M13120" t="s">
        <v>1590</v>
      </c>
      <c r="N13120" t="s">
        <v>32</v>
      </c>
      <c r="O13120" t="s">
        <v>6302</v>
      </c>
    </row>
    <row r="13121" spans="1:15" x14ac:dyDescent="0.25">
      <c r="A13121">
        <v>10878</v>
      </c>
      <c r="B13121" t="s">
        <v>21184</v>
      </c>
      <c r="C13121" t="s">
        <v>1588</v>
      </c>
      <c r="D13121" t="s">
        <v>1589</v>
      </c>
      <c r="E13121">
        <v>960</v>
      </c>
      <c r="F13121">
        <v>24</v>
      </c>
      <c r="G13121" t="s">
        <v>21193</v>
      </c>
      <c r="H13121" t="s">
        <v>1592</v>
      </c>
      <c r="I13121" t="s">
        <v>393</v>
      </c>
      <c r="J13121" s="25">
        <v>45852</v>
      </c>
      <c r="K13121" s="25">
        <v>45852</v>
      </c>
      <c r="L13121" t="s">
        <v>309</v>
      </c>
      <c r="M13121" t="s">
        <v>1590</v>
      </c>
      <c r="N13121" t="s">
        <v>32</v>
      </c>
      <c r="O13121" t="s">
        <v>6302</v>
      </c>
    </row>
    <row r="13122" spans="1:15" x14ac:dyDescent="0.25">
      <c r="A13122">
        <v>10879</v>
      </c>
      <c r="B13122" t="s">
        <v>21184</v>
      </c>
      <c r="C13122" t="s">
        <v>1588</v>
      </c>
      <c r="D13122" t="s">
        <v>1589</v>
      </c>
      <c r="E13122">
        <v>960</v>
      </c>
      <c r="F13122">
        <v>24</v>
      </c>
      <c r="G13122" t="s">
        <v>21194</v>
      </c>
      <c r="H13122" t="s">
        <v>1592</v>
      </c>
      <c r="I13122" t="s">
        <v>393</v>
      </c>
      <c r="J13122" s="25">
        <v>45852</v>
      </c>
      <c r="K13122" s="25">
        <v>45852</v>
      </c>
      <c r="L13122" t="s">
        <v>309</v>
      </c>
      <c r="M13122" t="s">
        <v>1590</v>
      </c>
      <c r="N13122" t="s">
        <v>32</v>
      </c>
      <c r="O13122" t="s">
        <v>6302</v>
      </c>
    </row>
    <row r="13123" spans="1:15" x14ac:dyDescent="0.25">
      <c r="A13123">
        <v>10880</v>
      </c>
      <c r="B13123" t="s">
        <v>21184</v>
      </c>
      <c r="C13123" t="s">
        <v>1588</v>
      </c>
      <c r="D13123" t="s">
        <v>1589</v>
      </c>
      <c r="E13123">
        <v>960</v>
      </c>
      <c r="F13123">
        <v>24</v>
      </c>
      <c r="G13123" t="s">
        <v>21195</v>
      </c>
      <c r="H13123" t="s">
        <v>1592</v>
      </c>
      <c r="I13123" t="s">
        <v>393</v>
      </c>
      <c r="J13123" s="25">
        <v>45852</v>
      </c>
      <c r="K13123" s="25">
        <v>45852</v>
      </c>
      <c r="L13123" t="s">
        <v>309</v>
      </c>
      <c r="M13123" t="s">
        <v>1590</v>
      </c>
      <c r="N13123" t="s">
        <v>32</v>
      </c>
      <c r="O13123" t="s">
        <v>6302</v>
      </c>
    </row>
    <row r="13124" spans="1:15" x14ac:dyDescent="0.25">
      <c r="A13124">
        <v>10881</v>
      </c>
      <c r="B13124" t="s">
        <v>21184</v>
      </c>
      <c r="C13124" t="s">
        <v>1588</v>
      </c>
      <c r="D13124" t="s">
        <v>1589</v>
      </c>
      <c r="E13124">
        <v>960</v>
      </c>
      <c r="F13124">
        <v>24</v>
      </c>
      <c r="G13124" t="s">
        <v>21196</v>
      </c>
      <c r="H13124" t="s">
        <v>1592</v>
      </c>
      <c r="I13124" t="s">
        <v>393</v>
      </c>
      <c r="J13124" s="25">
        <v>45852</v>
      </c>
      <c r="K13124" s="25">
        <v>45852</v>
      </c>
      <c r="L13124" t="s">
        <v>309</v>
      </c>
      <c r="M13124" t="s">
        <v>1590</v>
      </c>
      <c r="N13124" t="s">
        <v>32</v>
      </c>
      <c r="O13124" t="s">
        <v>6302</v>
      </c>
    </row>
    <row r="13125" spans="1:15" x14ac:dyDescent="0.25">
      <c r="A13125">
        <v>10882</v>
      </c>
      <c r="B13125" t="s">
        <v>21184</v>
      </c>
      <c r="C13125" t="s">
        <v>1588</v>
      </c>
      <c r="D13125" t="s">
        <v>1589</v>
      </c>
      <c r="E13125">
        <v>960</v>
      </c>
      <c r="F13125">
        <v>24</v>
      </c>
      <c r="G13125" t="s">
        <v>21197</v>
      </c>
      <c r="H13125" t="s">
        <v>1592</v>
      </c>
      <c r="I13125" t="s">
        <v>393</v>
      </c>
      <c r="J13125" s="25">
        <v>45852</v>
      </c>
      <c r="K13125" s="25">
        <v>45852</v>
      </c>
      <c r="L13125" t="s">
        <v>309</v>
      </c>
      <c r="M13125" t="s">
        <v>1590</v>
      </c>
      <c r="N13125" t="s">
        <v>32</v>
      </c>
      <c r="O13125" t="s">
        <v>6302</v>
      </c>
    </row>
    <row r="13126" spans="1:15" x14ac:dyDescent="0.25">
      <c r="A13126">
        <v>10891</v>
      </c>
      <c r="B13126" t="s">
        <v>20896</v>
      </c>
      <c r="C13126" t="s">
        <v>1588</v>
      </c>
      <c r="D13126" t="s">
        <v>1589</v>
      </c>
      <c r="E13126">
        <v>960</v>
      </c>
      <c r="F13126">
        <v>24</v>
      </c>
      <c r="G13126" t="s">
        <v>21198</v>
      </c>
      <c r="H13126" t="s">
        <v>1601</v>
      </c>
      <c r="I13126" t="s">
        <v>393</v>
      </c>
      <c r="J13126" s="25">
        <v>45903</v>
      </c>
      <c r="K13126" s="25">
        <v>45903</v>
      </c>
      <c r="L13126" t="s">
        <v>641</v>
      </c>
      <c r="M13126" t="s">
        <v>1590</v>
      </c>
      <c r="N13126" t="s">
        <v>32</v>
      </c>
      <c r="O13126" t="s">
        <v>6302</v>
      </c>
    </row>
    <row r="13127" spans="1:15" x14ac:dyDescent="0.25">
      <c r="A13127">
        <v>10892</v>
      </c>
      <c r="B13127" t="s">
        <v>20896</v>
      </c>
      <c r="C13127" t="s">
        <v>1588</v>
      </c>
      <c r="D13127" t="s">
        <v>1589</v>
      </c>
      <c r="E13127">
        <v>960</v>
      </c>
      <c r="F13127">
        <v>24</v>
      </c>
      <c r="G13127" t="s">
        <v>21199</v>
      </c>
      <c r="H13127" t="s">
        <v>1601</v>
      </c>
      <c r="I13127" t="s">
        <v>393</v>
      </c>
      <c r="J13127" s="25">
        <v>45903</v>
      </c>
      <c r="K13127" s="25">
        <v>45903</v>
      </c>
      <c r="L13127" t="s">
        <v>641</v>
      </c>
      <c r="M13127" t="s">
        <v>1590</v>
      </c>
      <c r="N13127" t="s">
        <v>32</v>
      </c>
      <c r="O13127" t="s">
        <v>6302</v>
      </c>
    </row>
    <row r="13128" spans="1:15" x14ac:dyDescent="0.25">
      <c r="A13128">
        <v>10893</v>
      </c>
      <c r="B13128" t="s">
        <v>20896</v>
      </c>
      <c r="C13128" t="s">
        <v>1588</v>
      </c>
      <c r="D13128" t="s">
        <v>1589</v>
      </c>
      <c r="E13128">
        <v>960</v>
      </c>
      <c r="F13128">
        <v>24</v>
      </c>
      <c r="G13128" t="s">
        <v>21200</v>
      </c>
      <c r="H13128" t="s">
        <v>1601</v>
      </c>
      <c r="I13128" t="s">
        <v>393</v>
      </c>
      <c r="J13128" s="25">
        <v>45903</v>
      </c>
      <c r="K13128" s="25">
        <v>45903</v>
      </c>
      <c r="L13128" t="s">
        <v>641</v>
      </c>
      <c r="M13128" t="s">
        <v>1590</v>
      </c>
      <c r="N13128" t="s">
        <v>32</v>
      </c>
      <c r="O13128" t="s">
        <v>6302</v>
      </c>
    </row>
    <row r="13129" spans="1:15" x14ac:dyDescent="0.25">
      <c r="A13129">
        <v>10894</v>
      </c>
      <c r="B13129" t="s">
        <v>20896</v>
      </c>
      <c r="C13129" t="s">
        <v>1588</v>
      </c>
      <c r="D13129" t="s">
        <v>1589</v>
      </c>
      <c r="E13129">
        <v>280</v>
      </c>
      <c r="F13129">
        <v>7</v>
      </c>
      <c r="G13129" t="s">
        <v>21201</v>
      </c>
      <c r="H13129" t="s">
        <v>1601</v>
      </c>
      <c r="I13129" t="s">
        <v>393</v>
      </c>
      <c r="J13129" s="25">
        <v>45903</v>
      </c>
      <c r="K13129" s="25">
        <v>45903</v>
      </c>
      <c r="L13129" t="s">
        <v>641</v>
      </c>
      <c r="M13129" t="s">
        <v>1590</v>
      </c>
      <c r="N13129" t="s">
        <v>32</v>
      </c>
      <c r="O13129" t="s">
        <v>6302</v>
      </c>
    </row>
    <row r="13130" spans="1:15" x14ac:dyDescent="0.25">
      <c r="A13130">
        <v>10926</v>
      </c>
      <c r="B13130" t="s">
        <v>21202</v>
      </c>
      <c r="C13130" t="s">
        <v>1588</v>
      </c>
      <c r="D13130" t="s">
        <v>1589</v>
      </c>
      <c r="E13130">
        <v>960</v>
      </c>
      <c r="F13130">
        <v>24</v>
      </c>
      <c r="G13130" t="s">
        <v>21203</v>
      </c>
      <c r="H13130" t="s">
        <v>20792</v>
      </c>
      <c r="I13130" t="s">
        <v>393</v>
      </c>
      <c r="J13130" s="25">
        <v>45955</v>
      </c>
      <c r="K13130" s="25">
        <v>45955</v>
      </c>
      <c r="L13130" t="s">
        <v>11005</v>
      </c>
      <c r="M13130" t="s">
        <v>1590</v>
      </c>
      <c r="N13130" t="s">
        <v>32</v>
      </c>
      <c r="O13130" t="s">
        <v>6302</v>
      </c>
    </row>
    <row r="13131" spans="1:15" x14ac:dyDescent="0.25">
      <c r="A13131">
        <v>10927</v>
      </c>
      <c r="B13131" t="s">
        <v>21202</v>
      </c>
      <c r="C13131" t="s">
        <v>1588</v>
      </c>
      <c r="D13131" t="s">
        <v>1589</v>
      </c>
      <c r="E13131">
        <v>960</v>
      </c>
      <c r="F13131">
        <v>24</v>
      </c>
      <c r="G13131" t="s">
        <v>21204</v>
      </c>
      <c r="H13131" t="s">
        <v>20792</v>
      </c>
      <c r="I13131" t="s">
        <v>393</v>
      </c>
      <c r="J13131" s="25">
        <v>45955</v>
      </c>
      <c r="K13131" s="25">
        <v>45955</v>
      </c>
      <c r="L13131" t="s">
        <v>11005</v>
      </c>
      <c r="M13131" t="s">
        <v>1590</v>
      </c>
      <c r="N13131" t="s">
        <v>32</v>
      </c>
      <c r="O13131" t="s">
        <v>6302</v>
      </c>
    </row>
    <row r="13132" spans="1:15" x14ac:dyDescent="0.25">
      <c r="A13132">
        <v>10928</v>
      </c>
      <c r="B13132" t="s">
        <v>21202</v>
      </c>
      <c r="C13132" t="s">
        <v>1588</v>
      </c>
      <c r="D13132" t="s">
        <v>1589</v>
      </c>
      <c r="E13132">
        <v>960</v>
      </c>
      <c r="F13132">
        <v>24</v>
      </c>
      <c r="G13132" t="s">
        <v>21205</v>
      </c>
      <c r="H13132" t="s">
        <v>20792</v>
      </c>
      <c r="I13132" t="s">
        <v>393</v>
      </c>
      <c r="J13132" s="25">
        <v>45955</v>
      </c>
      <c r="K13132" s="25">
        <v>45955</v>
      </c>
      <c r="L13132" t="s">
        <v>11005</v>
      </c>
      <c r="M13132" t="s">
        <v>1590</v>
      </c>
      <c r="N13132" t="s">
        <v>32</v>
      </c>
      <c r="O13132" t="s">
        <v>6302</v>
      </c>
    </row>
    <row r="13133" spans="1:15" x14ac:dyDescent="0.25">
      <c r="A13133">
        <v>10929</v>
      </c>
      <c r="B13133" t="s">
        <v>21202</v>
      </c>
      <c r="C13133" t="s">
        <v>1588</v>
      </c>
      <c r="D13133" t="s">
        <v>1589</v>
      </c>
      <c r="E13133">
        <v>960</v>
      </c>
      <c r="F13133">
        <v>24</v>
      </c>
      <c r="G13133" t="s">
        <v>21206</v>
      </c>
      <c r="H13133" t="s">
        <v>20792</v>
      </c>
      <c r="I13133" t="s">
        <v>393</v>
      </c>
      <c r="J13133" s="25">
        <v>45955</v>
      </c>
      <c r="K13133" s="25">
        <v>45955</v>
      </c>
      <c r="L13133" t="s">
        <v>11005</v>
      </c>
      <c r="M13133" t="s">
        <v>1590</v>
      </c>
      <c r="N13133" t="s">
        <v>32</v>
      </c>
      <c r="O13133" t="s">
        <v>6302</v>
      </c>
    </row>
    <row r="13134" spans="1:15" x14ac:dyDescent="0.25">
      <c r="A13134">
        <v>10930</v>
      </c>
      <c r="B13134" t="s">
        <v>21202</v>
      </c>
      <c r="C13134" t="s">
        <v>1588</v>
      </c>
      <c r="D13134" t="s">
        <v>1589</v>
      </c>
      <c r="E13134">
        <v>960</v>
      </c>
      <c r="F13134">
        <v>24</v>
      </c>
      <c r="G13134" t="s">
        <v>21207</v>
      </c>
      <c r="H13134" t="s">
        <v>20792</v>
      </c>
      <c r="I13134" t="s">
        <v>393</v>
      </c>
      <c r="J13134" s="25">
        <v>45955</v>
      </c>
      <c r="K13134" s="25">
        <v>45955</v>
      </c>
      <c r="L13134" t="s">
        <v>11005</v>
      </c>
      <c r="M13134" t="s">
        <v>1590</v>
      </c>
      <c r="N13134" t="s">
        <v>32</v>
      </c>
      <c r="O13134" t="s">
        <v>6302</v>
      </c>
    </row>
    <row r="13135" spans="1:15" x14ac:dyDescent="0.25">
      <c r="A13135">
        <v>10931</v>
      </c>
      <c r="B13135" t="s">
        <v>21202</v>
      </c>
      <c r="C13135" t="s">
        <v>1588</v>
      </c>
      <c r="D13135" t="s">
        <v>1589</v>
      </c>
      <c r="E13135">
        <v>960</v>
      </c>
      <c r="F13135">
        <v>24</v>
      </c>
      <c r="G13135" t="s">
        <v>21208</v>
      </c>
      <c r="H13135" t="s">
        <v>20792</v>
      </c>
      <c r="I13135" t="s">
        <v>393</v>
      </c>
      <c r="J13135" s="25">
        <v>45955</v>
      </c>
      <c r="K13135" s="25">
        <v>45955</v>
      </c>
      <c r="L13135" t="s">
        <v>11005</v>
      </c>
      <c r="M13135" t="s">
        <v>1590</v>
      </c>
      <c r="N13135" t="s">
        <v>32</v>
      </c>
      <c r="O13135" t="s">
        <v>6302</v>
      </c>
    </row>
    <row r="13136" spans="1:15" x14ac:dyDescent="0.25">
      <c r="A13136">
        <v>10932</v>
      </c>
      <c r="B13136" t="s">
        <v>21202</v>
      </c>
      <c r="C13136" t="s">
        <v>1588</v>
      </c>
      <c r="D13136" t="s">
        <v>1589</v>
      </c>
      <c r="E13136">
        <v>960</v>
      </c>
      <c r="F13136">
        <v>24</v>
      </c>
      <c r="G13136" t="s">
        <v>21209</v>
      </c>
      <c r="H13136" t="s">
        <v>20792</v>
      </c>
      <c r="I13136" t="s">
        <v>393</v>
      </c>
      <c r="J13136" s="25">
        <v>45955</v>
      </c>
      <c r="K13136" s="25">
        <v>45955</v>
      </c>
      <c r="L13136" t="s">
        <v>11005</v>
      </c>
      <c r="M13136" t="s">
        <v>1590</v>
      </c>
      <c r="N13136" t="s">
        <v>32</v>
      </c>
      <c r="O13136" t="s">
        <v>6302</v>
      </c>
    </row>
    <row r="13137" spans="1:15" x14ac:dyDescent="0.25">
      <c r="A13137">
        <v>10933</v>
      </c>
      <c r="B13137" t="s">
        <v>21202</v>
      </c>
      <c r="C13137" t="s">
        <v>1588</v>
      </c>
      <c r="D13137" t="s">
        <v>1589</v>
      </c>
      <c r="E13137">
        <v>960</v>
      </c>
      <c r="F13137">
        <v>24</v>
      </c>
      <c r="G13137" t="s">
        <v>21210</v>
      </c>
      <c r="H13137" t="s">
        <v>20792</v>
      </c>
      <c r="I13137" t="s">
        <v>393</v>
      </c>
      <c r="J13137" s="25">
        <v>45955</v>
      </c>
      <c r="K13137" s="25">
        <v>45955</v>
      </c>
      <c r="L13137" t="s">
        <v>11005</v>
      </c>
      <c r="M13137" t="s">
        <v>1590</v>
      </c>
      <c r="N13137" t="s">
        <v>32</v>
      </c>
      <c r="O13137" t="s">
        <v>6302</v>
      </c>
    </row>
    <row r="13138" spans="1:15" x14ac:dyDescent="0.25">
      <c r="A13138">
        <v>10934</v>
      </c>
      <c r="B13138" t="s">
        <v>21202</v>
      </c>
      <c r="C13138" t="s">
        <v>1588</v>
      </c>
      <c r="D13138" t="s">
        <v>1589</v>
      </c>
      <c r="E13138">
        <v>880</v>
      </c>
      <c r="F13138">
        <v>22</v>
      </c>
      <c r="G13138" t="s">
        <v>21211</v>
      </c>
      <c r="H13138" t="s">
        <v>20792</v>
      </c>
      <c r="I13138" t="s">
        <v>393</v>
      </c>
      <c r="J13138" s="25">
        <v>45955</v>
      </c>
      <c r="K13138" s="25">
        <v>45955</v>
      </c>
      <c r="L13138" t="s">
        <v>11005</v>
      </c>
      <c r="M13138" t="s">
        <v>1590</v>
      </c>
      <c r="N13138" t="s">
        <v>32</v>
      </c>
      <c r="O13138" t="s">
        <v>6302</v>
      </c>
    </row>
    <row r="13139" spans="1:15" x14ac:dyDescent="0.25">
      <c r="A13139">
        <v>10914</v>
      </c>
      <c r="B13139" t="s">
        <v>21212</v>
      </c>
      <c r="C13139" t="s">
        <v>1588</v>
      </c>
      <c r="D13139" t="s">
        <v>1589</v>
      </c>
      <c r="E13139">
        <v>960</v>
      </c>
      <c r="F13139">
        <v>24</v>
      </c>
      <c r="G13139" t="s">
        <v>21213</v>
      </c>
      <c r="H13139" t="s">
        <v>20792</v>
      </c>
      <c r="I13139" t="s">
        <v>393</v>
      </c>
      <c r="J13139" s="25">
        <v>45971</v>
      </c>
      <c r="K13139" s="25">
        <v>45971</v>
      </c>
      <c r="L13139" t="s">
        <v>8752</v>
      </c>
      <c r="M13139" t="s">
        <v>1590</v>
      </c>
      <c r="N13139" t="s">
        <v>32</v>
      </c>
      <c r="O13139" t="s">
        <v>6302</v>
      </c>
    </row>
    <row r="13140" spans="1:15" x14ac:dyDescent="0.25">
      <c r="A13140">
        <v>10915</v>
      </c>
      <c r="B13140" t="s">
        <v>21212</v>
      </c>
      <c r="C13140" t="s">
        <v>1588</v>
      </c>
      <c r="D13140" t="s">
        <v>1589</v>
      </c>
      <c r="E13140">
        <v>960</v>
      </c>
      <c r="F13140">
        <v>24</v>
      </c>
      <c r="G13140" t="s">
        <v>21214</v>
      </c>
      <c r="H13140" t="s">
        <v>20792</v>
      </c>
      <c r="I13140" t="s">
        <v>393</v>
      </c>
      <c r="J13140" s="25">
        <v>45971</v>
      </c>
      <c r="K13140" s="25">
        <v>45971</v>
      </c>
      <c r="L13140" t="s">
        <v>8752</v>
      </c>
      <c r="M13140" t="s">
        <v>1590</v>
      </c>
      <c r="N13140" t="s">
        <v>32</v>
      </c>
      <c r="O13140" t="s">
        <v>6302</v>
      </c>
    </row>
    <row r="13141" spans="1:15" x14ac:dyDescent="0.25">
      <c r="A13141">
        <v>10916</v>
      </c>
      <c r="B13141" t="s">
        <v>21212</v>
      </c>
      <c r="C13141" t="s">
        <v>1588</v>
      </c>
      <c r="D13141" t="s">
        <v>1589</v>
      </c>
      <c r="E13141">
        <v>960</v>
      </c>
      <c r="F13141">
        <v>24</v>
      </c>
      <c r="G13141" t="s">
        <v>21215</v>
      </c>
      <c r="H13141" t="s">
        <v>20792</v>
      </c>
      <c r="I13141" t="s">
        <v>393</v>
      </c>
      <c r="J13141" s="25">
        <v>45971</v>
      </c>
      <c r="K13141" s="25">
        <v>45971</v>
      </c>
      <c r="L13141" t="s">
        <v>8752</v>
      </c>
      <c r="M13141" t="s">
        <v>1590</v>
      </c>
      <c r="N13141" t="s">
        <v>32</v>
      </c>
      <c r="O13141" t="s">
        <v>6302</v>
      </c>
    </row>
    <row r="13142" spans="1:15" x14ac:dyDescent="0.25">
      <c r="A13142">
        <v>10917</v>
      </c>
      <c r="B13142" t="s">
        <v>21212</v>
      </c>
      <c r="C13142" t="s">
        <v>1588</v>
      </c>
      <c r="D13142" t="s">
        <v>1589</v>
      </c>
      <c r="E13142">
        <v>960</v>
      </c>
      <c r="F13142">
        <v>24</v>
      </c>
      <c r="G13142" t="s">
        <v>21216</v>
      </c>
      <c r="H13142" t="s">
        <v>20792</v>
      </c>
      <c r="I13142" t="s">
        <v>393</v>
      </c>
      <c r="J13142" s="25">
        <v>45971</v>
      </c>
      <c r="K13142" s="25">
        <v>45971</v>
      </c>
      <c r="L13142" t="s">
        <v>8752</v>
      </c>
      <c r="M13142" t="s">
        <v>1590</v>
      </c>
      <c r="N13142" t="s">
        <v>32</v>
      </c>
      <c r="O13142" t="s">
        <v>6302</v>
      </c>
    </row>
    <row r="13143" spans="1:15" x14ac:dyDescent="0.25">
      <c r="A13143">
        <v>10918</v>
      </c>
      <c r="B13143" t="s">
        <v>21212</v>
      </c>
      <c r="C13143" t="s">
        <v>1588</v>
      </c>
      <c r="D13143" t="s">
        <v>1589</v>
      </c>
      <c r="E13143">
        <v>960</v>
      </c>
      <c r="F13143">
        <v>24</v>
      </c>
      <c r="G13143" t="s">
        <v>21217</v>
      </c>
      <c r="H13143" t="s">
        <v>20792</v>
      </c>
      <c r="I13143" t="s">
        <v>393</v>
      </c>
      <c r="J13143" s="25">
        <v>45971</v>
      </c>
      <c r="K13143" s="25">
        <v>45971</v>
      </c>
      <c r="L13143" t="s">
        <v>8752</v>
      </c>
      <c r="M13143" t="s">
        <v>1590</v>
      </c>
      <c r="N13143" t="s">
        <v>32</v>
      </c>
      <c r="O13143" t="s">
        <v>6302</v>
      </c>
    </row>
    <row r="13144" spans="1:15" x14ac:dyDescent="0.25">
      <c r="A13144">
        <v>10919</v>
      </c>
      <c r="B13144" t="s">
        <v>21212</v>
      </c>
      <c r="C13144" t="s">
        <v>1588</v>
      </c>
      <c r="D13144" t="s">
        <v>1589</v>
      </c>
      <c r="E13144">
        <v>960</v>
      </c>
      <c r="F13144">
        <v>24</v>
      </c>
      <c r="G13144" t="s">
        <v>21218</v>
      </c>
      <c r="H13144" t="s">
        <v>20792</v>
      </c>
      <c r="I13144" t="s">
        <v>393</v>
      </c>
      <c r="J13144" s="25">
        <v>45971</v>
      </c>
      <c r="K13144" s="25">
        <v>45971</v>
      </c>
      <c r="L13144" t="s">
        <v>8752</v>
      </c>
      <c r="M13144" t="s">
        <v>1590</v>
      </c>
      <c r="N13144" t="s">
        <v>32</v>
      </c>
      <c r="O13144" t="s">
        <v>6302</v>
      </c>
    </row>
    <row r="13145" spans="1:15" x14ac:dyDescent="0.25">
      <c r="A13145">
        <v>10920</v>
      </c>
      <c r="B13145" t="s">
        <v>21212</v>
      </c>
      <c r="C13145" t="s">
        <v>1588</v>
      </c>
      <c r="D13145" t="s">
        <v>1589</v>
      </c>
      <c r="E13145">
        <v>960</v>
      </c>
      <c r="F13145">
        <v>24</v>
      </c>
      <c r="G13145" t="s">
        <v>21219</v>
      </c>
      <c r="H13145" t="s">
        <v>20792</v>
      </c>
      <c r="I13145" t="s">
        <v>393</v>
      </c>
      <c r="J13145" s="25">
        <v>45971</v>
      </c>
      <c r="K13145" s="25">
        <v>45971</v>
      </c>
      <c r="L13145" t="s">
        <v>8752</v>
      </c>
      <c r="M13145" t="s">
        <v>1590</v>
      </c>
      <c r="N13145" t="s">
        <v>32</v>
      </c>
      <c r="O13145" t="s">
        <v>6302</v>
      </c>
    </row>
    <row r="13146" spans="1:15" x14ac:dyDescent="0.25">
      <c r="A13146">
        <v>10921</v>
      </c>
      <c r="B13146" t="s">
        <v>21212</v>
      </c>
      <c r="C13146" t="s">
        <v>1588</v>
      </c>
      <c r="D13146" t="s">
        <v>1589</v>
      </c>
      <c r="E13146">
        <v>960</v>
      </c>
      <c r="F13146">
        <v>24</v>
      </c>
      <c r="G13146" t="s">
        <v>21220</v>
      </c>
      <c r="H13146" t="s">
        <v>20792</v>
      </c>
      <c r="I13146" t="s">
        <v>393</v>
      </c>
      <c r="J13146" s="25">
        <v>45971</v>
      </c>
      <c r="K13146" s="25">
        <v>45971</v>
      </c>
      <c r="L13146" t="s">
        <v>8752</v>
      </c>
      <c r="M13146" t="s">
        <v>1590</v>
      </c>
      <c r="N13146" t="s">
        <v>32</v>
      </c>
      <c r="O13146" t="s">
        <v>6302</v>
      </c>
    </row>
    <row r="13147" spans="1:15" x14ac:dyDescent="0.25">
      <c r="A13147">
        <v>10922</v>
      </c>
      <c r="B13147" t="s">
        <v>21212</v>
      </c>
      <c r="C13147" t="s">
        <v>1588</v>
      </c>
      <c r="D13147" t="s">
        <v>1589</v>
      </c>
      <c r="E13147">
        <v>960</v>
      </c>
      <c r="F13147">
        <v>24</v>
      </c>
      <c r="G13147" t="s">
        <v>21221</v>
      </c>
      <c r="H13147" t="s">
        <v>20792</v>
      </c>
      <c r="I13147" t="s">
        <v>393</v>
      </c>
      <c r="J13147" s="25">
        <v>45971</v>
      </c>
      <c r="K13147" s="25">
        <v>45971</v>
      </c>
      <c r="L13147" t="s">
        <v>8752</v>
      </c>
      <c r="M13147" t="s">
        <v>1590</v>
      </c>
      <c r="N13147" t="s">
        <v>32</v>
      </c>
      <c r="O13147" t="s">
        <v>6302</v>
      </c>
    </row>
    <row r="13148" spans="1:15" x14ac:dyDescent="0.25">
      <c r="A13148">
        <v>10923</v>
      </c>
      <c r="B13148" t="s">
        <v>21212</v>
      </c>
      <c r="C13148" t="s">
        <v>1588</v>
      </c>
      <c r="D13148" t="s">
        <v>1589</v>
      </c>
      <c r="E13148">
        <v>960</v>
      </c>
      <c r="F13148">
        <v>24</v>
      </c>
      <c r="G13148" t="s">
        <v>21222</v>
      </c>
      <c r="H13148" t="s">
        <v>20792</v>
      </c>
      <c r="I13148" t="s">
        <v>393</v>
      </c>
      <c r="J13148" s="25">
        <v>45971</v>
      </c>
      <c r="K13148" s="25">
        <v>45971</v>
      </c>
      <c r="L13148" t="s">
        <v>8752</v>
      </c>
      <c r="M13148" t="s">
        <v>1590</v>
      </c>
      <c r="N13148" t="s">
        <v>32</v>
      </c>
      <c r="O13148" t="s">
        <v>6302</v>
      </c>
    </row>
    <row r="13149" spans="1:15" x14ac:dyDescent="0.25">
      <c r="A13149">
        <v>10924</v>
      </c>
      <c r="B13149" t="s">
        <v>21212</v>
      </c>
      <c r="C13149" t="s">
        <v>1588</v>
      </c>
      <c r="D13149" t="s">
        <v>1589</v>
      </c>
      <c r="E13149">
        <v>960</v>
      </c>
      <c r="F13149">
        <v>24</v>
      </c>
      <c r="G13149" t="s">
        <v>21223</v>
      </c>
      <c r="H13149" t="s">
        <v>20792</v>
      </c>
      <c r="I13149" t="s">
        <v>393</v>
      </c>
      <c r="J13149" s="25">
        <v>45971</v>
      </c>
      <c r="K13149" s="25">
        <v>45971</v>
      </c>
      <c r="L13149" t="s">
        <v>8752</v>
      </c>
      <c r="M13149" t="s">
        <v>1590</v>
      </c>
      <c r="N13149" t="s">
        <v>32</v>
      </c>
      <c r="O13149" t="s">
        <v>6302</v>
      </c>
    </row>
    <row r="13150" spans="1:15" x14ac:dyDescent="0.25">
      <c r="A13150">
        <v>10925</v>
      </c>
      <c r="B13150" t="s">
        <v>21212</v>
      </c>
      <c r="C13150" t="s">
        <v>1588</v>
      </c>
      <c r="D13150" t="s">
        <v>1589</v>
      </c>
      <c r="E13150">
        <v>960</v>
      </c>
      <c r="F13150">
        <v>24</v>
      </c>
      <c r="G13150" t="s">
        <v>21224</v>
      </c>
      <c r="H13150" t="s">
        <v>20792</v>
      </c>
      <c r="I13150" t="s">
        <v>393</v>
      </c>
      <c r="J13150" s="25">
        <v>45971</v>
      </c>
      <c r="K13150" s="25">
        <v>45971</v>
      </c>
      <c r="L13150" t="s">
        <v>8752</v>
      </c>
      <c r="M13150" t="s">
        <v>1590</v>
      </c>
      <c r="N13150" t="s">
        <v>32</v>
      </c>
      <c r="O13150" t="s">
        <v>6302</v>
      </c>
    </row>
    <row r="13151" spans="1:15" x14ac:dyDescent="0.25">
      <c r="A13151">
        <v>10912</v>
      </c>
      <c r="B13151" t="s">
        <v>21225</v>
      </c>
      <c r="C13151" t="s">
        <v>1588</v>
      </c>
      <c r="D13151" t="s">
        <v>1589</v>
      </c>
      <c r="E13151">
        <v>960</v>
      </c>
      <c r="F13151">
        <v>24</v>
      </c>
      <c r="G13151" t="s">
        <v>21226</v>
      </c>
      <c r="H13151" t="s">
        <v>20792</v>
      </c>
      <c r="I13151" t="s">
        <v>393</v>
      </c>
      <c r="J13151" s="25">
        <v>45971</v>
      </c>
      <c r="K13151" s="25">
        <v>45971</v>
      </c>
      <c r="L13151" t="s">
        <v>8752</v>
      </c>
      <c r="M13151" t="s">
        <v>1590</v>
      </c>
      <c r="N13151" t="s">
        <v>32</v>
      </c>
      <c r="O13151" t="s">
        <v>6302</v>
      </c>
    </row>
    <row r="13152" spans="1:15" x14ac:dyDescent="0.25">
      <c r="A13152">
        <v>10913</v>
      </c>
      <c r="B13152" t="s">
        <v>21225</v>
      </c>
      <c r="C13152" t="s">
        <v>1588</v>
      </c>
      <c r="D13152" t="s">
        <v>1589</v>
      </c>
      <c r="E13152">
        <v>720</v>
      </c>
      <c r="F13152">
        <v>18</v>
      </c>
      <c r="G13152" t="s">
        <v>21227</v>
      </c>
      <c r="H13152" t="s">
        <v>20792</v>
      </c>
      <c r="I13152" t="s">
        <v>393</v>
      </c>
      <c r="J13152" s="25">
        <v>45971</v>
      </c>
      <c r="K13152" s="25">
        <v>45971</v>
      </c>
      <c r="L13152" t="s">
        <v>8752</v>
      </c>
      <c r="M13152" t="s">
        <v>1590</v>
      </c>
      <c r="N13152" t="s">
        <v>32</v>
      </c>
      <c r="O13152" t="s">
        <v>6302</v>
      </c>
    </row>
    <row r="13153" spans="1:15" x14ac:dyDescent="0.25">
      <c r="A13153">
        <v>8592</v>
      </c>
      <c r="B13153" t="s">
        <v>20767</v>
      </c>
      <c r="C13153" t="s">
        <v>1588</v>
      </c>
      <c r="D13153" t="s">
        <v>1589</v>
      </c>
      <c r="E13153">
        <v>160</v>
      </c>
      <c r="F13153">
        <v>4</v>
      </c>
      <c r="G13153" t="s">
        <v>20768</v>
      </c>
      <c r="H13153" t="s">
        <v>20792</v>
      </c>
      <c r="I13153" t="s">
        <v>393</v>
      </c>
      <c r="J13153" s="25">
        <v>45994</v>
      </c>
      <c r="K13153" s="25">
        <v>45994</v>
      </c>
      <c r="L13153" t="s">
        <v>544</v>
      </c>
      <c r="M13153" t="s">
        <v>1590</v>
      </c>
      <c r="N13153" t="s">
        <v>32</v>
      </c>
      <c r="O13153" t="s">
        <v>6282</v>
      </c>
    </row>
    <row r="13154" spans="1:15" x14ac:dyDescent="0.25">
      <c r="A13154">
        <v>8604</v>
      </c>
      <c r="B13154" t="s">
        <v>21228</v>
      </c>
      <c r="C13154" t="s">
        <v>1593</v>
      </c>
      <c r="D13154" t="s">
        <v>1594</v>
      </c>
      <c r="E13154">
        <v>960</v>
      </c>
      <c r="F13154">
        <v>24</v>
      </c>
      <c r="G13154" t="s">
        <v>21229</v>
      </c>
      <c r="H13154" t="s">
        <v>5863</v>
      </c>
      <c r="I13154" t="s">
        <v>30</v>
      </c>
      <c r="J13154" s="25">
        <v>45488</v>
      </c>
      <c r="K13154" s="25">
        <v>45488</v>
      </c>
      <c r="L13154" t="s">
        <v>4945</v>
      </c>
      <c r="M13154" t="s">
        <v>1595</v>
      </c>
      <c r="N13154" t="s">
        <v>32</v>
      </c>
      <c r="O13154" t="s">
        <v>6282</v>
      </c>
    </row>
    <row r="13155" spans="1:15" x14ac:dyDescent="0.25">
      <c r="A13155">
        <v>8605</v>
      </c>
      <c r="B13155" t="s">
        <v>21228</v>
      </c>
      <c r="C13155" t="s">
        <v>1593</v>
      </c>
      <c r="D13155" t="s">
        <v>1594</v>
      </c>
      <c r="E13155">
        <v>960</v>
      </c>
      <c r="F13155">
        <v>24</v>
      </c>
      <c r="G13155" t="s">
        <v>21230</v>
      </c>
      <c r="H13155" t="s">
        <v>5863</v>
      </c>
      <c r="I13155" t="s">
        <v>30</v>
      </c>
      <c r="J13155" s="25">
        <v>45488</v>
      </c>
      <c r="K13155" s="25">
        <v>45488</v>
      </c>
      <c r="L13155" t="s">
        <v>4945</v>
      </c>
      <c r="M13155" t="s">
        <v>1595</v>
      </c>
      <c r="N13155" t="s">
        <v>32</v>
      </c>
      <c r="O13155" t="s">
        <v>6282</v>
      </c>
    </row>
    <row r="13156" spans="1:15" x14ac:dyDescent="0.25">
      <c r="A13156">
        <v>8606</v>
      </c>
      <c r="B13156" t="s">
        <v>21228</v>
      </c>
      <c r="C13156" t="s">
        <v>1593</v>
      </c>
      <c r="D13156" t="s">
        <v>1594</v>
      </c>
      <c r="E13156">
        <v>960</v>
      </c>
      <c r="F13156">
        <v>24</v>
      </c>
      <c r="G13156" t="s">
        <v>21231</v>
      </c>
      <c r="H13156" t="s">
        <v>5863</v>
      </c>
      <c r="I13156" t="s">
        <v>30</v>
      </c>
      <c r="J13156" s="25">
        <v>45488</v>
      </c>
      <c r="K13156" s="25">
        <v>45488</v>
      </c>
      <c r="L13156" t="s">
        <v>4945</v>
      </c>
      <c r="M13156" t="s">
        <v>1595</v>
      </c>
      <c r="N13156" t="s">
        <v>32</v>
      </c>
      <c r="O13156" t="s">
        <v>6282</v>
      </c>
    </row>
    <row r="13157" spans="1:15" x14ac:dyDescent="0.25">
      <c r="A13157">
        <v>8607</v>
      </c>
      <c r="B13157" t="s">
        <v>21228</v>
      </c>
      <c r="C13157" t="s">
        <v>1593</v>
      </c>
      <c r="D13157" t="s">
        <v>1594</v>
      </c>
      <c r="E13157">
        <v>120</v>
      </c>
      <c r="F13157">
        <v>3</v>
      </c>
      <c r="G13157" t="s">
        <v>21232</v>
      </c>
      <c r="H13157" t="s">
        <v>5863</v>
      </c>
      <c r="I13157" t="s">
        <v>30</v>
      </c>
      <c r="J13157" s="25">
        <v>45488</v>
      </c>
      <c r="K13157" s="25">
        <v>45488</v>
      </c>
      <c r="L13157" t="s">
        <v>4945</v>
      </c>
      <c r="M13157" t="s">
        <v>1595</v>
      </c>
      <c r="N13157" t="s">
        <v>32</v>
      </c>
      <c r="O13157" t="s">
        <v>6282</v>
      </c>
    </row>
    <row r="13158" spans="1:15" x14ac:dyDescent="0.25">
      <c r="A13158">
        <v>8608</v>
      </c>
      <c r="B13158" t="s">
        <v>21228</v>
      </c>
      <c r="C13158" t="s">
        <v>1593</v>
      </c>
      <c r="D13158" t="s">
        <v>1594</v>
      </c>
      <c r="E13158">
        <v>960</v>
      </c>
      <c r="F13158">
        <v>24</v>
      </c>
      <c r="G13158" t="s">
        <v>21233</v>
      </c>
      <c r="H13158" t="s">
        <v>21234</v>
      </c>
      <c r="I13158" t="s">
        <v>30</v>
      </c>
      <c r="J13158" s="25">
        <v>45488</v>
      </c>
      <c r="K13158" s="25">
        <v>45488</v>
      </c>
      <c r="L13158" t="s">
        <v>4945</v>
      </c>
      <c r="M13158" t="s">
        <v>1595</v>
      </c>
      <c r="N13158" t="s">
        <v>32</v>
      </c>
      <c r="O13158" t="s">
        <v>6282</v>
      </c>
    </row>
    <row r="13159" spans="1:15" x14ac:dyDescent="0.25">
      <c r="A13159">
        <v>8609</v>
      </c>
      <c r="B13159" t="s">
        <v>21228</v>
      </c>
      <c r="C13159" t="s">
        <v>1593</v>
      </c>
      <c r="D13159" t="s">
        <v>1594</v>
      </c>
      <c r="E13159">
        <v>960</v>
      </c>
      <c r="F13159">
        <v>24</v>
      </c>
      <c r="G13159" t="s">
        <v>21235</v>
      </c>
      <c r="H13159" t="s">
        <v>21234</v>
      </c>
      <c r="I13159" t="s">
        <v>30</v>
      </c>
      <c r="J13159" s="25">
        <v>45488</v>
      </c>
      <c r="K13159" s="25">
        <v>45488</v>
      </c>
      <c r="L13159" t="s">
        <v>4945</v>
      </c>
      <c r="M13159" t="s">
        <v>1595</v>
      </c>
      <c r="N13159" t="s">
        <v>32</v>
      </c>
      <c r="O13159" t="s">
        <v>6282</v>
      </c>
    </row>
    <row r="13160" spans="1:15" x14ac:dyDescent="0.25">
      <c r="A13160">
        <v>8610</v>
      </c>
      <c r="B13160" t="s">
        <v>21228</v>
      </c>
      <c r="C13160" t="s">
        <v>1593</v>
      </c>
      <c r="D13160" t="s">
        <v>1594</v>
      </c>
      <c r="E13160">
        <v>800</v>
      </c>
      <c r="F13160">
        <v>20</v>
      </c>
      <c r="G13160" t="s">
        <v>21236</v>
      </c>
      <c r="H13160" t="s">
        <v>21234</v>
      </c>
      <c r="I13160" t="s">
        <v>30</v>
      </c>
      <c r="J13160" s="25">
        <v>45488</v>
      </c>
      <c r="K13160" s="25">
        <v>45488</v>
      </c>
      <c r="L13160" t="s">
        <v>4945</v>
      </c>
      <c r="M13160" t="s">
        <v>1595</v>
      </c>
      <c r="N13160" t="s">
        <v>32</v>
      </c>
      <c r="O13160" t="s">
        <v>6282</v>
      </c>
    </row>
    <row r="13161" spans="1:15" x14ac:dyDescent="0.25">
      <c r="A13161">
        <v>8594</v>
      </c>
      <c r="B13161" t="s">
        <v>21237</v>
      </c>
      <c r="C13161" t="s">
        <v>1593</v>
      </c>
      <c r="D13161" t="s">
        <v>1594</v>
      </c>
      <c r="E13161">
        <v>960</v>
      </c>
      <c r="F13161">
        <v>24</v>
      </c>
      <c r="G13161" t="s">
        <v>21238</v>
      </c>
      <c r="H13161" t="s">
        <v>5858</v>
      </c>
      <c r="I13161" t="s">
        <v>393</v>
      </c>
      <c r="J13161" s="25">
        <v>45719</v>
      </c>
      <c r="K13161" s="25">
        <v>45719</v>
      </c>
      <c r="L13161" t="s">
        <v>431</v>
      </c>
      <c r="M13161" t="s">
        <v>1595</v>
      </c>
      <c r="N13161" t="s">
        <v>32</v>
      </c>
      <c r="O13161" t="s">
        <v>6282</v>
      </c>
    </row>
    <row r="13162" spans="1:15" x14ac:dyDescent="0.25">
      <c r="A13162">
        <v>8595</v>
      </c>
      <c r="B13162" t="s">
        <v>21237</v>
      </c>
      <c r="C13162" t="s">
        <v>1593</v>
      </c>
      <c r="D13162" t="s">
        <v>1594</v>
      </c>
      <c r="E13162">
        <v>960</v>
      </c>
      <c r="F13162">
        <v>24</v>
      </c>
      <c r="G13162" t="s">
        <v>21239</v>
      </c>
      <c r="H13162" t="s">
        <v>5858</v>
      </c>
      <c r="I13162" t="s">
        <v>393</v>
      </c>
      <c r="J13162" s="25">
        <v>45719</v>
      </c>
      <c r="K13162" s="25">
        <v>45719</v>
      </c>
      <c r="L13162" t="s">
        <v>431</v>
      </c>
      <c r="M13162" t="s">
        <v>1595</v>
      </c>
      <c r="N13162" t="s">
        <v>32</v>
      </c>
      <c r="O13162" t="s">
        <v>6282</v>
      </c>
    </row>
    <row r="13163" spans="1:15" x14ac:dyDescent="0.25">
      <c r="A13163">
        <v>8596</v>
      </c>
      <c r="B13163" t="s">
        <v>20743</v>
      </c>
      <c r="C13163" t="s">
        <v>1593</v>
      </c>
      <c r="D13163" t="s">
        <v>1594</v>
      </c>
      <c r="E13163">
        <v>960</v>
      </c>
      <c r="F13163">
        <v>24</v>
      </c>
      <c r="G13163" t="s">
        <v>21240</v>
      </c>
      <c r="H13163" t="s">
        <v>5858</v>
      </c>
      <c r="I13163" t="s">
        <v>393</v>
      </c>
      <c r="J13163" s="25">
        <v>45719</v>
      </c>
      <c r="K13163" s="25">
        <v>45719</v>
      </c>
      <c r="L13163" t="s">
        <v>431</v>
      </c>
      <c r="M13163" t="s">
        <v>1595</v>
      </c>
      <c r="N13163" t="s">
        <v>32</v>
      </c>
      <c r="O13163" t="s">
        <v>6282</v>
      </c>
    </row>
    <row r="13164" spans="1:15" x14ac:dyDescent="0.25">
      <c r="A13164">
        <v>8597</v>
      </c>
      <c r="B13164" t="s">
        <v>21237</v>
      </c>
      <c r="C13164" t="s">
        <v>1593</v>
      </c>
      <c r="D13164" t="s">
        <v>1594</v>
      </c>
      <c r="E13164">
        <v>960</v>
      </c>
      <c r="F13164">
        <v>24</v>
      </c>
      <c r="G13164" t="s">
        <v>21241</v>
      </c>
      <c r="H13164" t="s">
        <v>5858</v>
      </c>
      <c r="I13164" t="s">
        <v>393</v>
      </c>
      <c r="J13164" s="25">
        <v>45719</v>
      </c>
      <c r="K13164" s="25">
        <v>45719</v>
      </c>
      <c r="L13164" t="s">
        <v>431</v>
      </c>
      <c r="M13164" t="s">
        <v>1595</v>
      </c>
      <c r="N13164" t="s">
        <v>32</v>
      </c>
      <c r="O13164" t="s">
        <v>6282</v>
      </c>
    </row>
    <row r="13165" spans="1:15" x14ac:dyDescent="0.25">
      <c r="A13165">
        <v>8598</v>
      </c>
      <c r="B13165" t="s">
        <v>21237</v>
      </c>
      <c r="C13165" t="s">
        <v>1593</v>
      </c>
      <c r="D13165" t="s">
        <v>1594</v>
      </c>
      <c r="E13165">
        <v>40</v>
      </c>
      <c r="F13165">
        <v>1</v>
      </c>
      <c r="G13165" t="s">
        <v>21242</v>
      </c>
      <c r="H13165" t="s">
        <v>5858</v>
      </c>
      <c r="I13165" t="s">
        <v>393</v>
      </c>
      <c r="J13165" s="25">
        <v>45719</v>
      </c>
      <c r="K13165" s="25">
        <v>45719</v>
      </c>
      <c r="L13165" t="s">
        <v>431</v>
      </c>
      <c r="M13165" t="s">
        <v>1595</v>
      </c>
      <c r="N13165" t="s">
        <v>32</v>
      </c>
      <c r="O13165" t="s">
        <v>6282</v>
      </c>
    </row>
    <row r="13166" spans="1:15" x14ac:dyDescent="0.25">
      <c r="A13166">
        <v>8593</v>
      </c>
      <c r="B13166" t="s">
        <v>6540</v>
      </c>
      <c r="C13166" t="s">
        <v>1593</v>
      </c>
      <c r="D13166" t="s">
        <v>1594</v>
      </c>
      <c r="E13166">
        <v>80</v>
      </c>
      <c r="F13166">
        <v>2</v>
      </c>
      <c r="G13166" t="s">
        <v>21243</v>
      </c>
      <c r="H13166" t="s">
        <v>5849</v>
      </c>
      <c r="I13166" t="s">
        <v>393</v>
      </c>
      <c r="J13166" s="25">
        <v>45734</v>
      </c>
      <c r="K13166" s="25">
        <v>45734</v>
      </c>
      <c r="L13166" t="s">
        <v>4914</v>
      </c>
      <c r="M13166" t="s">
        <v>1595</v>
      </c>
      <c r="N13166" t="s">
        <v>32</v>
      </c>
      <c r="O13166" t="s">
        <v>6282</v>
      </c>
    </row>
    <row r="13167" spans="1:15" x14ac:dyDescent="0.25">
      <c r="A13167">
        <v>8599</v>
      </c>
      <c r="B13167" t="s">
        <v>21244</v>
      </c>
      <c r="C13167" t="s">
        <v>1593</v>
      </c>
      <c r="D13167" t="s">
        <v>1594</v>
      </c>
      <c r="E13167">
        <v>960</v>
      </c>
      <c r="F13167">
        <v>24</v>
      </c>
      <c r="G13167" t="s">
        <v>21245</v>
      </c>
      <c r="H13167" t="s">
        <v>5850</v>
      </c>
      <c r="I13167" t="s">
        <v>393</v>
      </c>
      <c r="J13167" s="25">
        <v>45734</v>
      </c>
      <c r="K13167" s="25">
        <v>45734</v>
      </c>
      <c r="L13167" t="s">
        <v>4914</v>
      </c>
      <c r="M13167" t="s">
        <v>1595</v>
      </c>
      <c r="N13167" t="s">
        <v>32</v>
      </c>
      <c r="O13167" t="s">
        <v>6282</v>
      </c>
    </row>
    <row r="13168" spans="1:15" x14ac:dyDescent="0.25">
      <c r="A13168">
        <v>8600</v>
      </c>
      <c r="B13168" t="s">
        <v>21244</v>
      </c>
      <c r="C13168" t="s">
        <v>1593</v>
      </c>
      <c r="D13168" t="s">
        <v>1594</v>
      </c>
      <c r="E13168">
        <v>960</v>
      </c>
      <c r="F13168">
        <v>24</v>
      </c>
      <c r="G13168" t="s">
        <v>21246</v>
      </c>
      <c r="H13168" t="s">
        <v>5850</v>
      </c>
      <c r="I13168" t="s">
        <v>393</v>
      </c>
      <c r="J13168" s="25">
        <v>45734</v>
      </c>
      <c r="K13168" s="25">
        <v>45734</v>
      </c>
      <c r="L13168" t="s">
        <v>4914</v>
      </c>
      <c r="M13168" t="s">
        <v>1595</v>
      </c>
      <c r="N13168" t="s">
        <v>32</v>
      </c>
      <c r="O13168" t="s">
        <v>6282</v>
      </c>
    </row>
    <row r="13169" spans="1:15" x14ac:dyDescent="0.25">
      <c r="A13169">
        <v>8601</v>
      </c>
      <c r="B13169" t="s">
        <v>21244</v>
      </c>
      <c r="C13169" t="s">
        <v>1593</v>
      </c>
      <c r="D13169" t="s">
        <v>1594</v>
      </c>
      <c r="E13169">
        <v>960</v>
      </c>
      <c r="F13169">
        <v>24</v>
      </c>
      <c r="G13169" t="s">
        <v>21247</v>
      </c>
      <c r="H13169" t="s">
        <v>5850</v>
      </c>
      <c r="I13169" t="s">
        <v>393</v>
      </c>
      <c r="J13169" s="25">
        <v>45734</v>
      </c>
      <c r="K13169" s="25">
        <v>45734</v>
      </c>
      <c r="L13169" t="s">
        <v>4914</v>
      </c>
      <c r="M13169" t="s">
        <v>1595</v>
      </c>
      <c r="N13169" t="s">
        <v>32</v>
      </c>
      <c r="O13169" t="s">
        <v>6282</v>
      </c>
    </row>
    <row r="13170" spans="1:15" x14ac:dyDescent="0.25">
      <c r="A13170">
        <v>8602</v>
      </c>
      <c r="B13170" t="s">
        <v>21244</v>
      </c>
      <c r="C13170" t="s">
        <v>1593</v>
      </c>
      <c r="D13170" t="s">
        <v>1594</v>
      </c>
      <c r="E13170">
        <v>40</v>
      </c>
      <c r="F13170">
        <v>1</v>
      </c>
      <c r="G13170" t="s">
        <v>21248</v>
      </c>
      <c r="H13170" t="s">
        <v>5850</v>
      </c>
      <c r="I13170" t="s">
        <v>393</v>
      </c>
      <c r="J13170" s="25">
        <v>45734</v>
      </c>
      <c r="K13170" s="25">
        <v>45734</v>
      </c>
      <c r="L13170" t="s">
        <v>4914</v>
      </c>
      <c r="M13170" t="s">
        <v>1595</v>
      </c>
      <c r="N13170" t="s">
        <v>32</v>
      </c>
      <c r="O13170" t="s">
        <v>6282</v>
      </c>
    </row>
    <row r="13171" spans="1:15" x14ac:dyDescent="0.25">
      <c r="A13171">
        <v>8603</v>
      </c>
      <c r="B13171" t="s">
        <v>21249</v>
      </c>
      <c r="C13171" t="s">
        <v>1593</v>
      </c>
      <c r="D13171" t="s">
        <v>1594</v>
      </c>
      <c r="E13171">
        <v>200</v>
      </c>
      <c r="F13171">
        <v>5</v>
      </c>
      <c r="G13171" t="s">
        <v>21250</v>
      </c>
      <c r="H13171" t="s">
        <v>5851</v>
      </c>
      <c r="I13171" t="s">
        <v>393</v>
      </c>
      <c r="J13171" s="25">
        <v>45735</v>
      </c>
      <c r="K13171" s="25">
        <v>45735</v>
      </c>
      <c r="L13171" t="s">
        <v>5397</v>
      </c>
      <c r="M13171" t="s">
        <v>1595</v>
      </c>
      <c r="N13171" t="s">
        <v>32</v>
      </c>
      <c r="O13171" t="s">
        <v>6282</v>
      </c>
    </row>
    <row r="13172" spans="1:15" x14ac:dyDescent="0.25">
      <c r="A13172">
        <v>10941</v>
      </c>
      <c r="B13172" t="s">
        <v>21237</v>
      </c>
      <c r="C13172" t="s">
        <v>1593</v>
      </c>
      <c r="D13172" t="s">
        <v>1594</v>
      </c>
      <c r="E13172">
        <v>560</v>
      </c>
      <c r="F13172">
        <v>14</v>
      </c>
      <c r="G13172" t="s">
        <v>21251</v>
      </c>
      <c r="H13172" t="s">
        <v>1581</v>
      </c>
      <c r="I13172" t="s">
        <v>393</v>
      </c>
      <c r="J13172" s="25">
        <v>45822</v>
      </c>
      <c r="K13172" s="25">
        <v>45822</v>
      </c>
      <c r="L13172" t="s">
        <v>1600</v>
      </c>
      <c r="M13172" t="s">
        <v>1595</v>
      </c>
      <c r="N13172" t="s">
        <v>32</v>
      </c>
      <c r="O13172" t="s">
        <v>6302</v>
      </c>
    </row>
    <row r="13173" spans="1:15" x14ac:dyDescent="0.25">
      <c r="A13173">
        <v>10942</v>
      </c>
      <c r="B13173" t="s">
        <v>21252</v>
      </c>
      <c r="C13173" t="s">
        <v>1593</v>
      </c>
      <c r="D13173" t="s">
        <v>1594</v>
      </c>
      <c r="E13173">
        <v>960</v>
      </c>
      <c r="F13173">
        <v>24</v>
      </c>
      <c r="G13173" t="s">
        <v>21253</v>
      </c>
      <c r="H13173" t="s">
        <v>1581</v>
      </c>
      <c r="I13173" t="s">
        <v>393</v>
      </c>
      <c r="J13173" s="25">
        <v>45826</v>
      </c>
      <c r="K13173" s="25">
        <v>45826</v>
      </c>
      <c r="L13173" t="s">
        <v>497</v>
      </c>
      <c r="M13173" t="s">
        <v>1595</v>
      </c>
      <c r="N13173" t="s">
        <v>32</v>
      </c>
      <c r="O13173" t="s">
        <v>6302</v>
      </c>
    </row>
    <row r="13174" spans="1:15" x14ac:dyDescent="0.25">
      <c r="A13174">
        <v>10943</v>
      </c>
      <c r="B13174" t="s">
        <v>21252</v>
      </c>
      <c r="C13174" t="s">
        <v>1593</v>
      </c>
      <c r="D13174" t="s">
        <v>1594</v>
      </c>
      <c r="E13174">
        <v>960</v>
      </c>
      <c r="F13174">
        <v>24</v>
      </c>
      <c r="G13174" t="s">
        <v>21254</v>
      </c>
      <c r="H13174" t="s">
        <v>1581</v>
      </c>
      <c r="I13174" t="s">
        <v>393</v>
      </c>
      <c r="J13174" s="25">
        <v>45826</v>
      </c>
      <c r="K13174" s="25">
        <v>45826</v>
      </c>
      <c r="L13174" t="s">
        <v>497</v>
      </c>
      <c r="M13174" t="s">
        <v>1595</v>
      </c>
      <c r="N13174" t="s">
        <v>32</v>
      </c>
      <c r="O13174" t="s">
        <v>6302</v>
      </c>
    </row>
    <row r="13175" spans="1:15" x14ac:dyDescent="0.25">
      <c r="A13175">
        <v>10944</v>
      </c>
      <c r="B13175" t="s">
        <v>21252</v>
      </c>
      <c r="C13175" t="s">
        <v>1593</v>
      </c>
      <c r="D13175" t="s">
        <v>1594</v>
      </c>
      <c r="E13175">
        <v>960</v>
      </c>
      <c r="F13175">
        <v>24</v>
      </c>
      <c r="G13175" t="s">
        <v>21255</v>
      </c>
      <c r="H13175" t="s">
        <v>1581</v>
      </c>
      <c r="I13175" t="s">
        <v>393</v>
      </c>
      <c r="J13175" s="25">
        <v>45826</v>
      </c>
      <c r="K13175" s="25">
        <v>45826</v>
      </c>
      <c r="L13175" t="s">
        <v>497</v>
      </c>
      <c r="M13175" t="s">
        <v>1595</v>
      </c>
      <c r="N13175" t="s">
        <v>32</v>
      </c>
      <c r="O13175" t="s">
        <v>6302</v>
      </c>
    </row>
    <row r="13176" spans="1:15" x14ac:dyDescent="0.25">
      <c r="A13176">
        <v>10945</v>
      </c>
      <c r="B13176" t="s">
        <v>21252</v>
      </c>
      <c r="C13176" t="s">
        <v>1593</v>
      </c>
      <c r="D13176" t="s">
        <v>1594</v>
      </c>
      <c r="E13176">
        <v>960</v>
      </c>
      <c r="F13176">
        <v>24</v>
      </c>
      <c r="G13176" t="s">
        <v>21256</v>
      </c>
      <c r="H13176" t="s">
        <v>1581</v>
      </c>
      <c r="I13176" t="s">
        <v>393</v>
      </c>
      <c r="J13176" s="25">
        <v>45826</v>
      </c>
      <c r="K13176" s="25">
        <v>45826</v>
      </c>
      <c r="L13176" t="s">
        <v>497</v>
      </c>
      <c r="M13176" t="s">
        <v>1595</v>
      </c>
      <c r="N13176" t="s">
        <v>32</v>
      </c>
      <c r="O13176" t="s">
        <v>6302</v>
      </c>
    </row>
    <row r="13177" spans="1:15" x14ac:dyDescent="0.25">
      <c r="A13177">
        <v>10946</v>
      </c>
      <c r="B13177" t="s">
        <v>21252</v>
      </c>
      <c r="C13177" t="s">
        <v>1593</v>
      </c>
      <c r="D13177" t="s">
        <v>1594</v>
      </c>
      <c r="E13177">
        <v>960</v>
      </c>
      <c r="F13177">
        <v>24</v>
      </c>
      <c r="G13177" t="s">
        <v>21257</v>
      </c>
      <c r="H13177" t="s">
        <v>1581</v>
      </c>
      <c r="I13177" t="s">
        <v>393</v>
      </c>
      <c r="J13177" s="25">
        <v>45826</v>
      </c>
      <c r="K13177" s="25">
        <v>45826</v>
      </c>
      <c r="L13177" t="s">
        <v>497</v>
      </c>
      <c r="M13177" t="s">
        <v>1595</v>
      </c>
      <c r="N13177" t="s">
        <v>32</v>
      </c>
      <c r="O13177" t="s">
        <v>6302</v>
      </c>
    </row>
    <row r="13178" spans="1:15" x14ac:dyDescent="0.25">
      <c r="A13178">
        <v>10947</v>
      </c>
      <c r="B13178" t="s">
        <v>21252</v>
      </c>
      <c r="C13178" t="s">
        <v>1593</v>
      </c>
      <c r="D13178" t="s">
        <v>1594</v>
      </c>
      <c r="E13178">
        <v>960</v>
      </c>
      <c r="F13178">
        <v>24</v>
      </c>
      <c r="G13178" t="s">
        <v>21258</v>
      </c>
      <c r="H13178" t="s">
        <v>1581</v>
      </c>
      <c r="I13178" t="s">
        <v>393</v>
      </c>
      <c r="J13178" s="25">
        <v>45826</v>
      </c>
      <c r="K13178" s="25">
        <v>45826</v>
      </c>
      <c r="L13178" t="s">
        <v>497</v>
      </c>
      <c r="M13178" t="s">
        <v>1595</v>
      </c>
      <c r="N13178" t="s">
        <v>32</v>
      </c>
      <c r="O13178" t="s">
        <v>6302</v>
      </c>
    </row>
    <row r="13179" spans="1:15" x14ac:dyDescent="0.25">
      <c r="A13179">
        <v>10948</v>
      </c>
      <c r="B13179" t="s">
        <v>21252</v>
      </c>
      <c r="C13179" t="s">
        <v>1593</v>
      </c>
      <c r="D13179" t="s">
        <v>1594</v>
      </c>
      <c r="E13179">
        <v>960</v>
      </c>
      <c r="F13179">
        <v>24</v>
      </c>
      <c r="G13179" t="s">
        <v>21259</v>
      </c>
      <c r="H13179" t="s">
        <v>1581</v>
      </c>
      <c r="I13179" t="s">
        <v>393</v>
      </c>
      <c r="J13179" s="25">
        <v>45826</v>
      </c>
      <c r="K13179" s="25">
        <v>45826</v>
      </c>
      <c r="L13179" t="s">
        <v>497</v>
      </c>
      <c r="M13179" t="s">
        <v>1595</v>
      </c>
      <c r="N13179" t="s">
        <v>32</v>
      </c>
      <c r="O13179" t="s">
        <v>6302</v>
      </c>
    </row>
    <row r="13180" spans="1:15" x14ac:dyDescent="0.25">
      <c r="A13180">
        <v>10949</v>
      </c>
      <c r="B13180" t="s">
        <v>21252</v>
      </c>
      <c r="C13180" t="s">
        <v>1593</v>
      </c>
      <c r="D13180" t="s">
        <v>1594</v>
      </c>
      <c r="E13180">
        <v>840</v>
      </c>
      <c r="F13180">
        <v>21</v>
      </c>
      <c r="G13180" t="s">
        <v>21260</v>
      </c>
      <c r="H13180" t="s">
        <v>1581</v>
      </c>
      <c r="I13180" t="s">
        <v>393</v>
      </c>
      <c r="J13180" s="25">
        <v>45826</v>
      </c>
      <c r="K13180" s="25">
        <v>45826</v>
      </c>
      <c r="L13180" t="s">
        <v>497</v>
      </c>
      <c r="M13180" t="s">
        <v>1595</v>
      </c>
      <c r="N13180" t="s">
        <v>32</v>
      </c>
      <c r="O13180" t="s">
        <v>6302</v>
      </c>
    </row>
    <row r="13181" spans="1:15" x14ac:dyDescent="0.25">
      <c r="A13181">
        <v>10937</v>
      </c>
      <c r="B13181" t="s">
        <v>21237</v>
      </c>
      <c r="C13181" t="s">
        <v>1593</v>
      </c>
      <c r="D13181" t="s">
        <v>1594</v>
      </c>
      <c r="E13181">
        <v>960</v>
      </c>
      <c r="F13181">
        <v>24</v>
      </c>
      <c r="G13181" t="s">
        <v>21261</v>
      </c>
      <c r="H13181" t="s">
        <v>1601</v>
      </c>
      <c r="I13181" t="s">
        <v>393</v>
      </c>
      <c r="J13181" s="25">
        <v>45884</v>
      </c>
      <c r="K13181" s="25">
        <v>45884</v>
      </c>
      <c r="L13181" t="s">
        <v>690</v>
      </c>
      <c r="M13181" t="s">
        <v>1595</v>
      </c>
      <c r="N13181" t="s">
        <v>32</v>
      </c>
      <c r="O13181" t="s">
        <v>6302</v>
      </c>
    </row>
    <row r="13182" spans="1:15" x14ac:dyDescent="0.25">
      <c r="A13182">
        <v>10938</v>
      </c>
      <c r="B13182" t="s">
        <v>21237</v>
      </c>
      <c r="C13182" t="s">
        <v>1593</v>
      </c>
      <c r="D13182" t="s">
        <v>1594</v>
      </c>
      <c r="E13182">
        <v>960</v>
      </c>
      <c r="F13182">
        <v>24</v>
      </c>
      <c r="G13182" t="s">
        <v>21262</v>
      </c>
      <c r="H13182" t="s">
        <v>1601</v>
      </c>
      <c r="I13182" t="s">
        <v>393</v>
      </c>
      <c r="J13182" s="25">
        <v>45884</v>
      </c>
      <c r="K13182" s="25">
        <v>45884</v>
      </c>
      <c r="L13182" t="s">
        <v>690</v>
      </c>
      <c r="M13182" t="s">
        <v>1595</v>
      </c>
      <c r="N13182" t="s">
        <v>32</v>
      </c>
      <c r="O13182" t="s">
        <v>6302</v>
      </c>
    </row>
    <row r="13183" spans="1:15" x14ac:dyDescent="0.25">
      <c r="A13183">
        <v>10939</v>
      </c>
      <c r="B13183" t="s">
        <v>21237</v>
      </c>
      <c r="C13183" t="s">
        <v>1593</v>
      </c>
      <c r="D13183" t="s">
        <v>1594</v>
      </c>
      <c r="E13183">
        <v>960</v>
      </c>
      <c r="F13183">
        <v>24</v>
      </c>
      <c r="G13183" t="s">
        <v>21263</v>
      </c>
      <c r="H13183" t="s">
        <v>1601</v>
      </c>
      <c r="I13183" t="s">
        <v>393</v>
      </c>
      <c r="J13183" s="25">
        <v>45884</v>
      </c>
      <c r="K13183" s="25">
        <v>45884</v>
      </c>
      <c r="L13183" t="s">
        <v>690</v>
      </c>
      <c r="M13183" t="s">
        <v>1595</v>
      </c>
      <c r="N13183" t="s">
        <v>32</v>
      </c>
      <c r="O13183" t="s">
        <v>6302</v>
      </c>
    </row>
    <row r="13184" spans="1:15" x14ac:dyDescent="0.25">
      <c r="A13184">
        <v>10940</v>
      </c>
      <c r="B13184" t="s">
        <v>20743</v>
      </c>
      <c r="C13184" t="s">
        <v>1593</v>
      </c>
      <c r="D13184" t="s">
        <v>1594</v>
      </c>
      <c r="E13184">
        <v>240</v>
      </c>
      <c r="F13184">
        <v>6</v>
      </c>
      <c r="G13184" t="s">
        <v>21264</v>
      </c>
      <c r="H13184" t="s">
        <v>1601</v>
      </c>
      <c r="I13184" t="s">
        <v>393</v>
      </c>
      <c r="J13184" s="25">
        <v>45884</v>
      </c>
      <c r="K13184" s="25">
        <v>45884</v>
      </c>
      <c r="L13184" t="s">
        <v>690</v>
      </c>
      <c r="M13184" t="s">
        <v>1595</v>
      </c>
      <c r="N13184" t="s">
        <v>32</v>
      </c>
      <c r="O13184" t="s">
        <v>6302</v>
      </c>
    </row>
    <row r="13185" spans="1:15" x14ac:dyDescent="0.25">
      <c r="A13185">
        <v>10935</v>
      </c>
      <c r="B13185" t="s">
        <v>20743</v>
      </c>
      <c r="C13185" t="s">
        <v>1593</v>
      </c>
      <c r="D13185" t="s">
        <v>1594</v>
      </c>
      <c r="E13185">
        <v>600</v>
      </c>
      <c r="F13185">
        <v>15</v>
      </c>
      <c r="G13185" t="s">
        <v>21265</v>
      </c>
      <c r="H13185" t="s">
        <v>1601</v>
      </c>
      <c r="I13185" t="s">
        <v>393</v>
      </c>
      <c r="J13185" s="25">
        <v>45903</v>
      </c>
      <c r="K13185" s="25">
        <v>45903</v>
      </c>
      <c r="L13185" t="s">
        <v>641</v>
      </c>
      <c r="M13185" t="s">
        <v>1595</v>
      </c>
      <c r="N13185" t="s">
        <v>32</v>
      </c>
      <c r="O13185" t="s">
        <v>6302</v>
      </c>
    </row>
    <row r="13186" spans="1:15" x14ac:dyDescent="0.25">
      <c r="A13186">
        <v>10950</v>
      </c>
      <c r="B13186" t="s">
        <v>21266</v>
      </c>
      <c r="C13186" t="s">
        <v>1593</v>
      </c>
      <c r="D13186" t="s">
        <v>1594</v>
      </c>
      <c r="E13186">
        <v>960</v>
      </c>
      <c r="F13186">
        <v>24</v>
      </c>
      <c r="G13186" t="s">
        <v>21267</v>
      </c>
      <c r="H13186" t="s">
        <v>20757</v>
      </c>
      <c r="I13186" t="s">
        <v>393</v>
      </c>
      <c r="J13186" s="25">
        <v>45950</v>
      </c>
      <c r="K13186" s="25">
        <v>45950</v>
      </c>
      <c r="L13186" t="s">
        <v>373</v>
      </c>
      <c r="M13186" t="s">
        <v>1595</v>
      </c>
      <c r="N13186" t="s">
        <v>32</v>
      </c>
      <c r="O13186" t="s">
        <v>6302</v>
      </c>
    </row>
    <row r="13187" spans="1:15" x14ac:dyDescent="0.25">
      <c r="A13187">
        <v>10951</v>
      </c>
      <c r="B13187" t="s">
        <v>21266</v>
      </c>
      <c r="C13187" t="s">
        <v>1593</v>
      </c>
      <c r="D13187" t="s">
        <v>1594</v>
      </c>
      <c r="E13187">
        <v>960</v>
      </c>
      <c r="F13187">
        <v>24</v>
      </c>
      <c r="G13187" t="s">
        <v>21268</v>
      </c>
      <c r="H13187" t="s">
        <v>20757</v>
      </c>
      <c r="I13187" t="s">
        <v>393</v>
      </c>
      <c r="J13187" s="25">
        <v>45950</v>
      </c>
      <c r="K13187" s="25">
        <v>45950</v>
      </c>
      <c r="L13187" t="s">
        <v>373</v>
      </c>
      <c r="M13187" t="s">
        <v>1595</v>
      </c>
      <c r="N13187" t="s">
        <v>32</v>
      </c>
      <c r="O13187" t="s">
        <v>6302</v>
      </c>
    </row>
    <row r="13188" spans="1:15" x14ac:dyDescent="0.25">
      <c r="A13188">
        <v>10952</v>
      </c>
      <c r="B13188" t="s">
        <v>21266</v>
      </c>
      <c r="C13188" t="s">
        <v>1593</v>
      </c>
      <c r="D13188" t="s">
        <v>1594</v>
      </c>
      <c r="E13188">
        <v>960</v>
      </c>
      <c r="F13188">
        <v>24</v>
      </c>
      <c r="G13188" t="s">
        <v>21269</v>
      </c>
      <c r="H13188" t="s">
        <v>20757</v>
      </c>
      <c r="I13188" t="s">
        <v>393</v>
      </c>
      <c r="J13188" s="25">
        <v>45950</v>
      </c>
      <c r="K13188" s="25">
        <v>45950</v>
      </c>
      <c r="L13188" t="s">
        <v>373</v>
      </c>
      <c r="M13188" t="s">
        <v>1595</v>
      </c>
      <c r="N13188" t="s">
        <v>32</v>
      </c>
      <c r="O13188" t="s">
        <v>6302</v>
      </c>
    </row>
    <row r="13189" spans="1:15" x14ac:dyDescent="0.25">
      <c r="A13189">
        <v>10953</v>
      </c>
      <c r="B13189" t="s">
        <v>21266</v>
      </c>
      <c r="C13189" t="s">
        <v>1593</v>
      </c>
      <c r="D13189" t="s">
        <v>1594</v>
      </c>
      <c r="E13189">
        <v>960</v>
      </c>
      <c r="F13189">
        <v>24</v>
      </c>
      <c r="G13189" t="s">
        <v>21270</v>
      </c>
      <c r="H13189" t="s">
        <v>20757</v>
      </c>
      <c r="I13189" t="s">
        <v>393</v>
      </c>
      <c r="J13189" s="25">
        <v>45950</v>
      </c>
      <c r="K13189" s="25">
        <v>45950</v>
      </c>
      <c r="L13189" t="s">
        <v>373</v>
      </c>
      <c r="M13189" t="s">
        <v>1595</v>
      </c>
      <c r="N13189" t="s">
        <v>32</v>
      </c>
      <c r="O13189" t="s">
        <v>6302</v>
      </c>
    </row>
    <row r="13190" spans="1:15" x14ac:dyDescent="0.25">
      <c r="A13190">
        <v>10954</v>
      </c>
      <c r="B13190" t="s">
        <v>21266</v>
      </c>
      <c r="C13190" t="s">
        <v>1593</v>
      </c>
      <c r="D13190" t="s">
        <v>1594</v>
      </c>
      <c r="E13190">
        <v>960</v>
      </c>
      <c r="F13190">
        <v>24</v>
      </c>
      <c r="G13190" t="s">
        <v>21271</v>
      </c>
      <c r="H13190" t="s">
        <v>20757</v>
      </c>
      <c r="I13190" t="s">
        <v>393</v>
      </c>
      <c r="J13190" s="25">
        <v>45950</v>
      </c>
      <c r="K13190" s="25">
        <v>45950</v>
      </c>
      <c r="L13190" t="s">
        <v>373</v>
      </c>
      <c r="M13190" t="s">
        <v>1595</v>
      </c>
      <c r="N13190" t="s">
        <v>32</v>
      </c>
      <c r="O13190" t="s">
        <v>6302</v>
      </c>
    </row>
    <row r="13191" spans="1:15" x14ac:dyDescent="0.25">
      <c r="A13191">
        <v>10955</v>
      </c>
      <c r="B13191" t="s">
        <v>21266</v>
      </c>
      <c r="C13191" t="s">
        <v>1593</v>
      </c>
      <c r="D13191" t="s">
        <v>1594</v>
      </c>
      <c r="E13191">
        <v>960</v>
      </c>
      <c r="F13191">
        <v>24</v>
      </c>
      <c r="G13191" t="s">
        <v>21272</v>
      </c>
      <c r="H13191" t="s">
        <v>20757</v>
      </c>
      <c r="I13191" t="s">
        <v>393</v>
      </c>
      <c r="J13191" s="25">
        <v>45950</v>
      </c>
      <c r="K13191" s="25">
        <v>45950</v>
      </c>
      <c r="L13191" t="s">
        <v>373</v>
      </c>
      <c r="M13191" t="s">
        <v>1595</v>
      </c>
      <c r="N13191" t="s">
        <v>32</v>
      </c>
      <c r="O13191" t="s">
        <v>6302</v>
      </c>
    </row>
    <row r="13192" spans="1:15" x14ac:dyDescent="0.25">
      <c r="A13192">
        <v>10956</v>
      </c>
      <c r="B13192" t="s">
        <v>21266</v>
      </c>
      <c r="C13192" t="s">
        <v>1593</v>
      </c>
      <c r="D13192" t="s">
        <v>1594</v>
      </c>
      <c r="E13192">
        <v>960</v>
      </c>
      <c r="F13192">
        <v>24</v>
      </c>
      <c r="G13192" t="s">
        <v>21273</v>
      </c>
      <c r="H13192" t="s">
        <v>20757</v>
      </c>
      <c r="I13192" t="s">
        <v>393</v>
      </c>
      <c r="J13192" s="25">
        <v>45950</v>
      </c>
      <c r="K13192" s="25">
        <v>45950</v>
      </c>
      <c r="L13192" t="s">
        <v>373</v>
      </c>
      <c r="M13192" t="s">
        <v>1595</v>
      </c>
      <c r="N13192" t="s">
        <v>32</v>
      </c>
      <c r="O13192" t="s">
        <v>6302</v>
      </c>
    </row>
    <row r="13193" spans="1:15" x14ac:dyDescent="0.25">
      <c r="A13193">
        <v>10957</v>
      </c>
      <c r="B13193" t="s">
        <v>21266</v>
      </c>
      <c r="C13193" t="s">
        <v>1593</v>
      </c>
      <c r="D13193" t="s">
        <v>1594</v>
      </c>
      <c r="E13193">
        <v>960</v>
      </c>
      <c r="F13193">
        <v>24</v>
      </c>
      <c r="G13193" t="s">
        <v>21274</v>
      </c>
      <c r="H13193" t="s">
        <v>20757</v>
      </c>
      <c r="I13193" t="s">
        <v>393</v>
      </c>
      <c r="J13193" s="25">
        <v>45950</v>
      </c>
      <c r="K13193" s="25">
        <v>45950</v>
      </c>
      <c r="L13193" t="s">
        <v>373</v>
      </c>
      <c r="M13193" t="s">
        <v>1595</v>
      </c>
      <c r="N13193" t="s">
        <v>32</v>
      </c>
      <c r="O13193" t="s">
        <v>6302</v>
      </c>
    </row>
    <row r="13194" spans="1:15" x14ac:dyDescent="0.25">
      <c r="A13194">
        <v>10958</v>
      </c>
      <c r="B13194" t="s">
        <v>21266</v>
      </c>
      <c r="C13194" t="s">
        <v>1593</v>
      </c>
      <c r="D13194" t="s">
        <v>1594</v>
      </c>
      <c r="E13194">
        <v>960</v>
      </c>
      <c r="F13194">
        <v>24</v>
      </c>
      <c r="G13194" t="s">
        <v>21275</v>
      </c>
      <c r="H13194" t="s">
        <v>20757</v>
      </c>
      <c r="I13194" t="s">
        <v>393</v>
      </c>
      <c r="J13194" s="25">
        <v>45950</v>
      </c>
      <c r="K13194" s="25">
        <v>45950</v>
      </c>
      <c r="L13194" t="s">
        <v>373</v>
      </c>
      <c r="M13194" t="s">
        <v>1595</v>
      </c>
      <c r="N13194" t="s">
        <v>32</v>
      </c>
      <c r="O13194" t="s">
        <v>6302</v>
      </c>
    </row>
    <row r="13195" spans="1:15" x14ac:dyDescent="0.25">
      <c r="A13195">
        <v>10959</v>
      </c>
      <c r="B13195" t="s">
        <v>21266</v>
      </c>
      <c r="C13195" t="s">
        <v>1593</v>
      </c>
      <c r="D13195" t="s">
        <v>1594</v>
      </c>
      <c r="E13195">
        <v>960</v>
      </c>
      <c r="F13195">
        <v>24</v>
      </c>
      <c r="G13195" t="s">
        <v>21276</v>
      </c>
      <c r="H13195" t="s">
        <v>20757</v>
      </c>
      <c r="I13195" t="s">
        <v>393</v>
      </c>
      <c r="J13195" s="25">
        <v>45950</v>
      </c>
      <c r="K13195" s="25">
        <v>45950</v>
      </c>
      <c r="L13195" t="s">
        <v>373</v>
      </c>
      <c r="M13195" t="s">
        <v>1595</v>
      </c>
      <c r="N13195" t="s">
        <v>32</v>
      </c>
      <c r="O13195" t="s">
        <v>6302</v>
      </c>
    </row>
    <row r="13196" spans="1:15" x14ac:dyDescent="0.25">
      <c r="A13196">
        <v>10960</v>
      </c>
      <c r="B13196" t="s">
        <v>21010</v>
      </c>
      <c r="C13196" t="s">
        <v>1593</v>
      </c>
      <c r="D13196" t="s">
        <v>1594</v>
      </c>
      <c r="E13196">
        <v>160</v>
      </c>
      <c r="F13196">
        <v>4</v>
      </c>
      <c r="G13196" t="s">
        <v>21277</v>
      </c>
      <c r="H13196" t="s">
        <v>20757</v>
      </c>
      <c r="I13196" t="s">
        <v>393</v>
      </c>
      <c r="J13196" s="25">
        <v>45950</v>
      </c>
      <c r="K13196" s="25">
        <v>45950</v>
      </c>
      <c r="L13196" t="s">
        <v>373</v>
      </c>
      <c r="M13196" t="s">
        <v>1595</v>
      </c>
      <c r="N13196" t="s">
        <v>32</v>
      </c>
      <c r="O13196" t="s">
        <v>6302</v>
      </c>
    </row>
    <row r="13197" spans="1:15" x14ac:dyDescent="0.25">
      <c r="A13197">
        <v>8611</v>
      </c>
      <c r="B13197" t="s">
        <v>21081</v>
      </c>
      <c r="C13197" t="s">
        <v>1599</v>
      </c>
      <c r="D13197" t="s">
        <v>1597</v>
      </c>
      <c r="E13197">
        <v>1800</v>
      </c>
      <c r="F13197">
        <v>30</v>
      </c>
      <c r="G13197" t="s">
        <v>21278</v>
      </c>
      <c r="H13197" t="s">
        <v>1581</v>
      </c>
      <c r="I13197" t="s">
        <v>393</v>
      </c>
      <c r="J13197" s="25">
        <v>45822</v>
      </c>
      <c r="K13197" s="25">
        <v>45822</v>
      </c>
      <c r="L13197" t="s">
        <v>1600</v>
      </c>
      <c r="M13197" t="s">
        <v>1598</v>
      </c>
      <c r="N13197" t="s">
        <v>31</v>
      </c>
      <c r="O13197" t="s">
        <v>6282</v>
      </c>
    </row>
    <row r="13198" spans="1:15" x14ac:dyDescent="0.25">
      <c r="A13198">
        <v>8612</v>
      </c>
      <c r="B13198" t="s">
        <v>21081</v>
      </c>
      <c r="C13198" t="s">
        <v>1599</v>
      </c>
      <c r="D13198" t="s">
        <v>1597</v>
      </c>
      <c r="E13198">
        <v>1800</v>
      </c>
      <c r="F13198">
        <v>30</v>
      </c>
      <c r="G13198" t="s">
        <v>21279</v>
      </c>
      <c r="H13198" t="s">
        <v>1581</v>
      </c>
      <c r="I13198" t="s">
        <v>393</v>
      </c>
      <c r="J13198" s="25">
        <v>45822</v>
      </c>
      <c r="K13198" s="25">
        <v>45822</v>
      </c>
      <c r="L13198" t="s">
        <v>1600</v>
      </c>
      <c r="M13198" t="s">
        <v>1598</v>
      </c>
      <c r="N13198" t="s">
        <v>31</v>
      </c>
      <c r="O13198" t="s">
        <v>6282</v>
      </c>
    </row>
    <row r="13199" spans="1:15" x14ac:dyDescent="0.25">
      <c r="A13199">
        <v>8613</v>
      </c>
      <c r="B13199" t="s">
        <v>21081</v>
      </c>
      <c r="C13199" t="s">
        <v>1599</v>
      </c>
      <c r="D13199" t="s">
        <v>1597</v>
      </c>
      <c r="E13199">
        <v>1800</v>
      </c>
      <c r="F13199">
        <v>30</v>
      </c>
      <c r="G13199" t="s">
        <v>21280</v>
      </c>
      <c r="H13199" t="s">
        <v>1581</v>
      </c>
      <c r="I13199" t="s">
        <v>393</v>
      </c>
      <c r="J13199" s="25">
        <v>45822</v>
      </c>
      <c r="K13199" s="25">
        <v>45822</v>
      </c>
      <c r="L13199" t="s">
        <v>1600</v>
      </c>
      <c r="M13199" t="s">
        <v>1598</v>
      </c>
      <c r="N13199" t="s">
        <v>31</v>
      </c>
      <c r="O13199" t="s">
        <v>6282</v>
      </c>
    </row>
    <row r="13200" spans="1:15" x14ac:dyDescent="0.25">
      <c r="A13200">
        <v>10969</v>
      </c>
      <c r="B13200" t="s">
        <v>21075</v>
      </c>
      <c r="C13200" t="s">
        <v>1599</v>
      </c>
      <c r="D13200" t="s">
        <v>1597</v>
      </c>
      <c r="E13200">
        <v>1800</v>
      </c>
      <c r="F13200">
        <v>30</v>
      </c>
      <c r="G13200" t="s">
        <v>21281</v>
      </c>
      <c r="H13200" t="s">
        <v>1601</v>
      </c>
      <c r="I13200" t="s">
        <v>393</v>
      </c>
      <c r="J13200" s="25">
        <v>45903</v>
      </c>
      <c r="K13200" s="25">
        <v>45903</v>
      </c>
      <c r="L13200" t="s">
        <v>641</v>
      </c>
      <c r="M13200" t="s">
        <v>1598</v>
      </c>
      <c r="N13200" t="s">
        <v>31</v>
      </c>
      <c r="O13200" t="s">
        <v>6302</v>
      </c>
    </row>
    <row r="13201" spans="1:15" x14ac:dyDescent="0.25">
      <c r="A13201">
        <v>10970</v>
      </c>
      <c r="B13201" t="s">
        <v>21075</v>
      </c>
      <c r="C13201" t="s">
        <v>1599</v>
      </c>
      <c r="D13201" t="s">
        <v>1597</v>
      </c>
      <c r="E13201">
        <v>1800</v>
      </c>
      <c r="F13201">
        <v>30</v>
      </c>
      <c r="G13201" t="s">
        <v>21282</v>
      </c>
      <c r="H13201" t="s">
        <v>1601</v>
      </c>
      <c r="I13201" t="s">
        <v>393</v>
      </c>
      <c r="J13201" s="25">
        <v>45903</v>
      </c>
      <c r="K13201" s="25">
        <v>45903</v>
      </c>
      <c r="L13201" t="s">
        <v>641</v>
      </c>
      <c r="M13201" t="s">
        <v>1598</v>
      </c>
      <c r="N13201" t="s">
        <v>31</v>
      </c>
      <c r="O13201" t="s">
        <v>6302</v>
      </c>
    </row>
    <row r="13202" spans="1:15" x14ac:dyDescent="0.25">
      <c r="A13202">
        <v>10971</v>
      </c>
      <c r="B13202" t="s">
        <v>21075</v>
      </c>
      <c r="C13202" t="s">
        <v>1599</v>
      </c>
      <c r="D13202" t="s">
        <v>1597</v>
      </c>
      <c r="E13202">
        <v>1380</v>
      </c>
      <c r="F13202">
        <v>23</v>
      </c>
      <c r="G13202" t="s">
        <v>21283</v>
      </c>
      <c r="H13202" t="s">
        <v>1601</v>
      </c>
      <c r="I13202" t="s">
        <v>393</v>
      </c>
      <c r="J13202" s="25">
        <v>45903</v>
      </c>
      <c r="K13202" s="25">
        <v>45903</v>
      </c>
      <c r="L13202" t="s">
        <v>641</v>
      </c>
      <c r="M13202" t="s">
        <v>1598</v>
      </c>
      <c r="N13202" t="s">
        <v>31</v>
      </c>
      <c r="O13202" t="s">
        <v>6302</v>
      </c>
    </row>
    <row r="13203" spans="1:15" x14ac:dyDescent="0.25">
      <c r="A13203">
        <v>8614</v>
      </c>
      <c r="B13203" t="s">
        <v>7016</v>
      </c>
      <c r="C13203" t="s">
        <v>1599</v>
      </c>
      <c r="D13203" t="s">
        <v>1597</v>
      </c>
      <c r="E13203">
        <v>60</v>
      </c>
      <c r="F13203">
        <v>1</v>
      </c>
      <c r="G13203" t="s">
        <v>14581</v>
      </c>
      <c r="H13203" t="s">
        <v>1601</v>
      </c>
      <c r="I13203" t="s">
        <v>393</v>
      </c>
      <c r="J13203" s="25">
        <v>45909</v>
      </c>
      <c r="K13203" s="25">
        <v>45909</v>
      </c>
      <c r="L13203" t="s">
        <v>266</v>
      </c>
      <c r="M13203" t="s">
        <v>1598</v>
      </c>
      <c r="N13203" t="s">
        <v>31</v>
      </c>
      <c r="O13203" t="s">
        <v>6282</v>
      </c>
    </row>
    <row r="13204" spans="1:15" x14ac:dyDescent="0.25">
      <c r="A13204">
        <v>10976</v>
      </c>
      <c r="B13204" t="s">
        <v>21075</v>
      </c>
      <c r="C13204" t="s">
        <v>1599</v>
      </c>
      <c r="D13204" t="s">
        <v>1597</v>
      </c>
      <c r="E13204">
        <v>960</v>
      </c>
      <c r="F13204">
        <v>16</v>
      </c>
      <c r="G13204" t="s">
        <v>21284</v>
      </c>
      <c r="H13204" t="s">
        <v>20757</v>
      </c>
      <c r="I13204" t="s">
        <v>393</v>
      </c>
      <c r="J13204" s="25">
        <v>45971</v>
      </c>
      <c r="K13204" s="25">
        <v>45971</v>
      </c>
      <c r="L13204" t="s">
        <v>8752</v>
      </c>
      <c r="M13204" t="s">
        <v>1598</v>
      </c>
      <c r="N13204" t="s">
        <v>31</v>
      </c>
      <c r="O13204" t="s">
        <v>6302</v>
      </c>
    </row>
    <row r="13205" spans="1:15" x14ac:dyDescent="0.25">
      <c r="A13205">
        <v>8615</v>
      </c>
      <c r="B13205" t="s">
        <v>6540</v>
      </c>
      <c r="C13205" t="s">
        <v>1599</v>
      </c>
      <c r="D13205" t="s">
        <v>1597</v>
      </c>
      <c r="E13205">
        <v>59</v>
      </c>
      <c r="F13205">
        <v>0</v>
      </c>
      <c r="G13205" t="s">
        <v>21285</v>
      </c>
      <c r="H13205" t="s">
        <v>20757</v>
      </c>
      <c r="I13205" t="s">
        <v>393</v>
      </c>
      <c r="J13205" s="25">
        <v>45971</v>
      </c>
      <c r="K13205" s="25">
        <v>45971</v>
      </c>
      <c r="L13205" t="s">
        <v>8752</v>
      </c>
      <c r="M13205" t="s">
        <v>1598</v>
      </c>
      <c r="N13205" t="s">
        <v>31</v>
      </c>
      <c r="O13205" t="s">
        <v>6282</v>
      </c>
    </row>
    <row r="13206" spans="1:15" x14ac:dyDescent="0.25">
      <c r="A13206">
        <v>10977</v>
      </c>
      <c r="B13206" t="s">
        <v>21081</v>
      </c>
      <c r="C13206" t="s">
        <v>1599</v>
      </c>
      <c r="D13206" t="s">
        <v>1597</v>
      </c>
      <c r="E13206">
        <v>1800</v>
      </c>
      <c r="F13206">
        <v>30</v>
      </c>
      <c r="G13206" t="s">
        <v>21286</v>
      </c>
      <c r="H13206" t="s">
        <v>20757</v>
      </c>
      <c r="I13206" t="s">
        <v>393</v>
      </c>
      <c r="J13206" s="25">
        <v>45979</v>
      </c>
      <c r="K13206" s="25">
        <v>45979</v>
      </c>
      <c r="L13206" t="s">
        <v>1220</v>
      </c>
      <c r="M13206" t="s">
        <v>1598</v>
      </c>
      <c r="N13206" t="s">
        <v>31</v>
      </c>
      <c r="O13206" t="s">
        <v>6302</v>
      </c>
    </row>
    <row r="13207" spans="1:15" x14ac:dyDescent="0.25">
      <c r="A13207">
        <v>10978</v>
      </c>
      <c r="B13207" t="s">
        <v>21081</v>
      </c>
      <c r="C13207" t="s">
        <v>1599</v>
      </c>
      <c r="D13207" t="s">
        <v>1597</v>
      </c>
      <c r="E13207">
        <v>420</v>
      </c>
      <c r="F13207">
        <v>7</v>
      </c>
      <c r="G13207" t="s">
        <v>21287</v>
      </c>
      <c r="H13207" t="s">
        <v>20757</v>
      </c>
      <c r="I13207" t="s">
        <v>393</v>
      </c>
      <c r="J13207" s="25">
        <v>45979</v>
      </c>
      <c r="K13207" s="25">
        <v>45979</v>
      </c>
      <c r="L13207" t="s">
        <v>1220</v>
      </c>
      <c r="M13207" t="s">
        <v>1598</v>
      </c>
      <c r="N13207" t="s">
        <v>31</v>
      </c>
      <c r="O13207" t="s">
        <v>6302</v>
      </c>
    </row>
    <row r="13208" spans="1:15" x14ac:dyDescent="0.25">
      <c r="A13208">
        <v>8616</v>
      </c>
      <c r="B13208" t="s">
        <v>6540</v>
      </c>
      <c r="C13208" t="s">
        <v>1599</v>
      </c>
      <c r="D13208" t="s">
        <v>1597</v>
      </c>
      <c r="E13208">
        <v>60</v>
      </c>
      <c r="F13208">
        <v>1</v>
      </c>
      <c r="G13208" t="s">
        <v>21285</v>
      </c>
      <c r="H13208" t="s">
        <v>20757</v>
      </c>
      <c r="I13208" t="s">
        <v>393</v>
      </c>
      <c r="J13208" s="25">
        <v>45979</v>
      </c>
      <c r="K13208" s="25">
        <v>45979</v>
      </c>
      <c r="L13208" t="s">
        <v>1220</v>
      </c>
      <c r="M13208" t="s">
        <v>1598</v>
      </c>
      <c r="N13208" t="s">
        <v>31</v>
      </c>
      <c r="O13208" t="s">
        <v>6282</v>
      </c>
    </row>
    <row r="13209" spans="1:15" x14ac:dyDescent="0.25">
      <c r="A13209">
        <v>8617</v>
      </c>
      <c r="B13209" t="s">
        <v>6540</v>
      </c>
      <c r="C13209" t="s">
        <v>1602</v>
      </c>
      <c r="D13209" t="s">
        <v>5866</v>
      </c>
      <c r="E13209">
        <v>59</v>
      </c>
      <c r="F13209">
        <v>0</v>
      </c>
      <c r="G13209" t="s">
        <v>21288</v>
      </c>
      <c r="H13209" t="s">
        <v>5864</v>
      </c>
      <c r="I13209" t="s">
        <v>393</v>
      </c>
      <c r="J13209" s="25">
        <v>45364</v>
      </c>
      <c r="K13209" s="25">
        <v>46036</v>
      </c>
      <c r="L13209" t="s">
        <v>4494</v>
      </c>
      <c r="M13209" t="s">
        <v>5867</v>
      </c>
      <c r="N13209" t="s">
        <v>32</v>
      </c>
      <c r="O13209" t="s">
        <v>6282</v>
      </c>
    </row>
    <row r="13210" spans="1:15" x14ac:dyDescent="0.25">
      <c r="A13210">
        <v>8618</v>
      </c>
      <c r="B13210" t="s">
        <v>6540</v>
      </c>
      <c r="C13210" t="s">
        <v>1602</v>
      </c>
      <c r="D13210" t="s">
        <v>5866</v>
      </c>
      <c r="E13210">
        <v>58</v>
      </c>
      <c r="F13210">
        <v>0</v>
      </c>
      <c r="G13210" t="s">
        <v>21288</v>
      </c>
      <c r="H13210" t="s">
        <v>5860</v>
      </c>
      <c r="I13210" t="s">
        <v>393</v>
      </c>
      <c r="J13210" s="25">
        <v>45364</v>
      </c>
      <c r="K13210" s="25">
        <v>46036</v>
      </c>
      <c r="L13210" t="s">
        <v>4494</v>
      </c>
      <c r="M13210" t="s">
        <v>5867</v>
      </c>
      <c r="N13210" t="s">
        <v>32</v>
      </c>
      <c r="O13210" t="s">
        <v>6282</v>
      </c>
    </row>
    <row r="13211" spans="1:15" x14ac:dyDescent="0.25">
      <c r="A13211">
        <v>8624</v>
      </c>
      <c r="B13211" t="s">
        <v>6540</v>
      </c>
      <c r="C13211" t="s">
        <v>1603</v>
      </c>
      <c r="D13211" t="s">
        <v>5868</v>
      </c>
      <c r="E13211">
        <v>59</v>
      </c>
      <c r="F13211">
        <v>0</v>
      </c>
      <c r="G13211" t="s">
        <v>21285</v>
      </c>
      <c r="H13211" t="s">
        <v>5849</v>
      </c>
      <c r="I13211" t="s">
        <v>393</v>
      </c>
      <c r="J13211" s="25">
        <v>45723</v>
      </c>
      <c r="K13211" s="25">
        <v>45724</v>
      </c>
      <c r="L13211" t="s">
        <v>5195</v>
      </c>
      <c r="M13211" t="s">
        <v>5867</v>
      </c>
      <c r="N13211" t="s">
        <v>31</v>
      </c>
      <c r="O13211" t="s">
        <v>6282</v>
      </c>
    </row>
    <row r="13212" spans="1:15" x14ac:dyDescent="0.25">
      <c r="A13212">
        <v>8619</v>
      </c>
      <c r="B13212" t="s">
        <v>20814</v>
      </c>
      <c r="C13212" t="s">
        <v>1603</v>
      </c>
      <c r="D13212" t="s">
        <v>5868</v>
      </c>
      <c r="E13212">
        <v>840</v>
      </c>
      <c r="F13212">
        <v>14</v>
      </c>
      <c r="G13212" t="s">
        <v>21289</v>
      </c>
      <c r="H13212" t="s">
        <v>1581</v>
      </c>
      <c r="I13212" t="s">
        <v>393</v>
      </c>
      <c r="J13212" s="25">
        <v>45825</v>
      </c>
      <c r="K13212" s="25">
        <v>45825</v>
      </c>
      <c r="L13212" t="s">
        <v>81</v>
      </c>
      <c r="M13212" t="s">
        <v>5867</v>
      </c>
      <c r="N13212" t="s">
        <v>31</v>
      </c>
      <c r="O13212" t="s">
        <v>6282</v>
      </c>
    </row>
    <row r="13213" spans="1:15" x14ac:dyDescent="0.25">
      <c r="A13213">
        <v>8623</v>
      </c>
      <c r="B13213" t="s">
        <v>6540</v>
      </c>
      <c r="C13213" t="s">
        <v>1603</v>
      </c>
      <c r="D13213" t="s">
        <v>5868</v>
      </c>
      <c r="E13213">
        <v>59</v>
      </c>
      <c r="F13213">
        <v>0</v>
      </c>
      <c r="G13213" t="s">
        <v>21285</v>
      </c>
      <c r="H13213" t="s">
        <v>1581</v>
      </c>
      <c r="I13213" t="s">
        <v>393</v>
      </c>
      <c r="J13213" s="25">
        <v>45825</v>
      </c>
      <c r="K13213" s="25">
        <v>45825</v>
      </c>
      <c r="L13213" t="s">
        <v>81</v>
      </c>
      <c r="M13213" t="s">
        <v>5867</v>
      </c>
      <c r="N13213" t="s">
        <v>31</v>
      </c>
      <c r="O13213" t="s">
        <v>6282</v>
      </c>
    </row>
    <row r="13214" spans="1:15" x14ac:dyDescent="0.25">
      <c r="A13214">
        <v>8620</v>
      </c>
      <c r="B13214" t="s">
        <v>21075</v>
      </c>
      <c r="C13214" t="s">
        <v>1603</v>
      </c>
      <c r="D13214" t="s">
        <v>5868</v>
      </c>
      <c r="E13214">
        <v>1800</v>
      </c>
      <c r="F13214">
        <v>30</v>
      </c>
      <c r="G13214" t="s">
        <v>21290</v>
      </c>
      <c r="H13214" t="s">
        <v>20757</v>
      </c>
      <c r="I13214" t="s">
        <v>393</v>
      </c>
      <c r="J13214" s="25">
        <v>45971</v>
      </c>
      <c r="K13214" s="25">
        <v>45971</v>
      </c>
      <c r="L13214" t="s">
        <v>8752</v>
      </c>
      <c r="M13214" t="s">
        <v>5867</v>
      </c>
      <c r="N13214" t="s">
        <v>31</v>
      </c>
      <c r="O13214" t="s">
        <v>6282</v>
      </c>
    </row>
    <row r="13215" spans="1:15" x14ac:dyDescent="0.25">
      <c r="A13215">
        <v>8621</v>
      </c>
      <c r="B13215" t="s">
        <v>21291</v>
      </c>
      <c r="C13215" t="s">
        <v>1603</v>
      </c>
      <c r="D13215" t="s">
        <v>5868</v>
      </c>
      <c r="E13215">
        <v>240</v>
      </c>
      <c r="F13215">
        <v>4</v>
      </c>
      <c r="G13215" t="s">
        <v>21292</v>
      </c>
      <c r="H13215" t="s">
        <v>20757</v>
      </c>
      <c r="I13215" t="s">
        <v>393</v>
      </c>
      <c r="J13215" s="25">
        <v>45971</v>
      </c>
      <c r="K13215" s="25">
        <v>45971</v>
      </c>
      <c r="L13215" t="s">
        <v>8752</v>
      </c>
      <c r="M13215" t="s">
        <v>5867</v>
      </c>
      <c r="N13215" t="s">
        <v>31</v>
      </c>
      <c r="O13215" t="s">
        <v>6282</v>
      </c>
    </row>
    <row r="13216" spans="1:15" x14ac:dyDescent="0.25">
      <c r="A13216">
        <v>8622</v>
      </c>
      <c r="B13216" t="s">
        <v>21072</v>
      </c>
      <c r="C13216" t="s">
        <v>1603</v>
      </c>
      <c r="D13216" t="s">
        <v>5868</v>
      </c>
      <c r="E13216">
        <v>240</v>
      </c>
      <c r="F13216">
        <v>4</v>
      </c>
      <c r="G13216" t="s">
        <v>21293</v>
      </c>
      <c r="H13216" t="s">
        <v>1457</v>
      </c>
      <c r="I13216" t="s">
        <v>393</v>
      </c>
      <c r="J13216" s="25">
        <v>46009</v>
      </c>
      <c r="K13216" s="25">
        <v>46009</v>
      </c>
      <c r="L13216" t="s">
        <v>1533</v>
      </c>
      <c r="M13216" t="s">
        <v>5867</v>
      </c>
      <c r="N13216" t="s">
        <v>31</v>
      </c>
      <c r="O13216" t="s">
        <v>6282</v>
      </c>
    </row>
    <row r="13217" spans="1:15" x14ac:dyDescent="0.25">
      <c r="A13217">
        <v>8625</v>
      </c>
      <c r="B13217" t="s">
        <v>21294</v>
      </c>
      <c r="C13217" t="s">
        <v>1604</v>
      </c>
      <c r="D13217" t="s">
        <v>5870</v>
      </c>
      <c r="E13217">
        <v>1800</v>
      </c>
      <c r="F13217">
        <v>30</v>
      </c>
      <c r="G13217" t="s">
        <v>21295</v>
      </c>
      <c r="H13217" t="s">
        <v>1601</v>
      </c>
      <c r="I13217" t="s">
        <v>393</v>
      </c>
      <c r="J13217" s="25">
        <v>45903</v>
      </c>
      <c r="K13217" s="25">
        <v>45903</v>
      </c>
      <c r="L13217" t="s">
        <v>641</v>
      </c>
      <c r="M13217" t="s">
        <v>5871</v>
      </c>
      <c r="N13217" t="s">
        <v>31</v>
      </c>
      <c r="O13217" t="s">
        <v>6282</v>
      </c>
    </row>
    <row r="13218" spans="1:15" x14ac:dyDescent="0.25">
      <c r="A13218">
        <v>8626</v>
      </c>
      <c r="B13218" t="s">
        <v>21294</v>
      </c>
      <c r="C13218" t="s">
        <v>1604</v>
      </c>
      <c r="D13218" t="s">
        <v>5870</v>
      </c>
      <c r="E13218">
        <v>1800</v>
      </c>
      <c r="F13218">
        <v>30</v>
      </c>
      <c r="G13218" t="s">
        <v>21296</v>
      </c>
      <c r="H13218" t="s">
        <v>1601</v>
      </c>
      <c r="I13218" t="s">
        <v>393</v>
      </c>
      <c r="J13218" s="25">
        <v>45903</v>
      </c>
      <c r="K13218" s="25">
        <v>45903</v>
      </c>
      <c r="L13218" t="s">
        <v>641</v>
      </c>
      <c r="M13218" t="s">
        <v>5871</v>
      </c>
      <c r="N13218" t="s">
        <v>31</v>
      </c>
      <c r="O13218" t="s">
        <v>6282</v>
      </c>
    </row>
    <row r="13219" spans="1:15" x14ac:dyDescent="0.25">
      <c r="A13219">
        <v>8627</v>
      </c>
      <c r="B13219" t="s">
        <v>21294</v>
      </c>
      <c r="C13219" t="s">
        <v>1604</v>
      </c>
      <c r="D13219" t="s">
        <v>5870</v>
      </c>
      <c r="E13219">
        <v>1800</v>
      </c>
      <c r="F13219">
        <v>30</v>
      </c>
      <c r="G13219" t="s">
        <v>21297</v>
      </c>
      <c r="H13219" t="s">
        <v>1601</v>
      </c>
      <c r="I13219" t="s">
        <v>393</v>
      </c>
      <c r="J13219" s="25">
        <v>45903</v>
      </c>
      <c r="K13219" s="25">
        <v>45903</v>
      </c>
      <c r="L13219" t="s">
        <v>641</v>
      </c>
      <c r="M13219" t="s">
        <v>5871</v>
      </c>
      <c r="N13219" t="s">
        <v>31</v>
      </c>
      <c r="O13219" t="s">
        <v>6282</v>
      </c>
    </row>
    <row r="13220" spans="1:15" x14ac:dyDescent="0.25">
      <c r="A13220">
        <v>8628</v>
      </c>
      <c r="B13220" t="s">
        <v>21294</v>
      </c>
      <c r="C13220" t="s">
        <v>1604</v>
      </c>
      <c r="D13220" t="s">
        <v>5870</v>
      </c>
      <c r="E13220">
        <v>1800</v>
      </c>
      <c r="F13220">
        <v>30</v>
      </c>
      <c r="G13220" t="s">
        <v>21298</v>
      </c>
      <c r="H13220" t="s">
        <v>1601</v>
      </c>
      <c r="I13220" t="s">
        <v>393</v>
      </c>
      <c r="J13220" s="25">
        <v>45903</v>
      </c>
      <c r="K13220" s="25">
        <v>45903</v>
      </c>
      <c r="L13220" t="s">
        <v>641</v>
      </c>
      <c r="M13220" t="s">
        <v>5871</v>
      </c>
      <c r="N13220" t="s">
        <v>31</v>
      </c>
      <c r="O13220" t="s">
        <v>6282</v>
      </c>
    </row>
    <row r="13221" spans="1:15" x14ac:dyDescent="0.25">
      <c r="A13221">
        <v>8629</v>
      </c>
      <c r="B13221" t="s">
        <v>21294</v>
      </c>
      <c r="C13221" t="s">
        <v>1604</v>
      </c>
      <c r="D13221" t="s">
        <v>5870</v>
      </c>
      <c r="E13221">
        <v>1800</v>
      </c>
      <c r="F13221">
        <v>30</v>
      </c>
      <c r="G13221" t="s">
        <v>21299</v>
      </c>
      <c r="H13221" t="s">
        <v>1601</v>
      </c>
      <c r="I13221" t="s">
        <v>393</v>
      </c>
      <c r="J13221" s="25">
        <v>45903</v>
      </c>
      <c r="K13221" s="25">
        <v>45903</v>
      </c>
      <c r="L13221" t="s">
        <v>641</v>
      </c>
      <c r="M13221" t="s">
        <v>5871</v>
      </c>
      <c r="N13221" t="s">
        <v>31</v>
      </c>
      <c r="O13221" t="s">
        <v>6282</v>
      </c>
    </row>
    <row r="13222" spans="1:15" x14ac:dyDescent="0.25">
      <c r="A13222">
        <v>8630</v>
      </c>
      <c r="B13222" t="s">
        <v>21294</v>
      </c>
      <c r="C13222" t="s">
        <v>1604</v>
      </c>
      <c r="D13222" t="s">
        <v>5870</v>
      </c>
      <c r="E13222">
        <v>1800</v>
      </c>
      <c r="F13222">
        <v>30</v>
      </c>
      <c r="G13222" t="s">
        <v>21300</v>
      </c>
      <c r="H13222" t="s">
        <v>20955</v>
      </c>
      <c r="I13222" t="s">
        <v>393</v>
      </c>
      <c r="J13222" s="25">
        <v>45903</v>
      </c>
      <c r="K13222" s="25">
        <v>45903</v>
      </c>
      <c r="L13222" t="s">
        <v>641</v>
      </c>
      <c r="M13222" t="s">
        <v>5871</v>
      </c>
      <c r="N13222" t="s">
        <v>31</v>
      </c>
      <c r="O13222" t="s">
        <v>6282</v>
      </c>
    </row>
    <row r="13223" spans="1:15" x14ac:dyDescent="0.25">
      <c r="A13223">
        <v>8631</v>
      </c>
      <c r="B13223" t="s">
        <v>21294</v>
      </c>
      <c r="C13223" t="s">
        <v>1604</v>
      </c>
      <c r="D13223" t="s">
        <v>5870</v>
      </c>
      <c r="E13223">
        <v>1800</v>
      </c>
      <c r="F13223">
        <v>30</v>
      </c>
      <c r="G13223" t="s">
        <v>21301</v>
      </c>
      <c r="H13223" t="s">
        <v>20955</v>
      </c>
      <c r="I13223" t="s">
        <v>393</v>
      </c>
      <c r="J13223" s="25">
        <v>45903</v>
      </c>
      <c r="K13223" s="25">
        <v>45903</v>
      </c>
      <c r="L13223" t="s">
        <v>641</v>
      </c>
      <c r="M13223" t="s">
        <v>5871</v>
      </c>
      <c r="N13223" t="s">
        <v>31</v>
      </c>
      <c r="O13223" t="s">
        <v>6282</v>
      </c>
    </row>
    <row r="13224" spans="1:15" x14ac:dyDescent="0.25">
      <c r="A13224">
        <v>8632</v>
      </c>
      <c r="B13224" t="s">
        <v>21294</v>
      </c>
      <c r="C13224" t="s">
        <v>1604</v>
      </c>
      <c r="D13224" t="s">
        <v>5870</v>
      </c>
      <c r="E13224">
        <v>1800</v>
      </c>
      <c r="F13224">
        <v>30</v>
      </c>
      <c r="G13224" t="s">
        <v>21302</v>
      </c>
      <c r="H13224" t="s">
        <v>20955</v>
      </c>
      <c r="I13224" t="s">
        <v>393</v>
      </c>
      <c r="J13224" s="25">
        <v>45903</v>
      </c>
      <c r="K13224" s="25">
        <v>45903</v>
      </c>
      <c r="L13224" t="s">
        <v>641</v>
      </c>
      <c r="M13224" t="s">
        <v>5871</v>
      </c>
      <c r="N13224" t="s">
        <v>31</v>
      </c>
      <c r="O13224" t="s">
        <v>6282</v>
      </c>
    </row>
    <row r="13225" spans="1:15" x14ac:dyDescent="0.25">
      <c r="A13225">
        <v>8633</v>
      </c>
      <c r="B13225" t="s">
        <v>21294</v>
      </c>
      <c r="C13225" t="s">
        <v>1604</v>
      </c>
      <c r="D13225" t="s">
        <v>5870</v>
      </c>
      <c r="E13225">
        <v>1800</v>
      </c>
      <c r="F13225">
        <v>30</v>
      </c>
      <c r="G13225" t="s">
        <v>21303</v>
      </c>
      <c r="H13225" t="s">
        <v>20955</v>
      </c>
      <c r="I13225" t="s">
        <v>393</v>
      </c>
      <c r="J13225" s="25">
        <v>45903</v>
      </c>
      <c r="K13225" s="25">
        <v>45903</v>
      </c>
      <c r="L13225" t="s">
        <v>641</v>
      </c>
      <c r="M13225" t="s">
        <v>5871</v>
      </c>
      <c r="N13225" t="s">
        <v>31</v>
      </c>
      <c r="O13225" t="s">
        <v>6282</v>
      </c>
    </row>
    <row r="13226" spans="1:15" x14ac:dyDescent="0.25">
      <c r="A13226">
        <v>8634</v>
      </c>
      <c r="B13226" t="s">
        <v>21294</v>
      </c>
      <c r="C13226" t="s">
        <v>1604</v>
      </c>
      <c r="D13226" t="s">
        <v>5870</v>
      </c>
      <c r="E13226">
        <v>840</v>
      </c>
      <c r="F13226">
        <v>14</v>
      </c>
      <c r="G13226" t="s">
        <v>21304</v>
      </c>
      <c r="H13226" t="s">
        <v>20955</v>
      </c>
      <c r="I13226" t="s">
        <v>393</v>
      </c>
      <c r="J13226" s="25">
        <v>45903</v>
      </c>
      <c r="K13226" s="25">
        <v>45903</v>
      </c>
      <c r="L13226" t="s">
        <v>641</v>
      </c>
      <c r="M13226" t="s">
        <v>5871</v>
      </c>
      <c r="N13226" t="s">
        <v>31</v>
      </c>
      <c r="O13226" t="s">
        <v>6282</v>
      </c>
    </row>
    <row r="13227" spans="1:15" x14ac:dyDescent="0.25">
      <c r="A13227">
        <v>8635</v>
      </c>
      <c r="B13227" t="s">
        <v>21023</v>
      </c>
      <c r="C13227" t="s">
        <v>1604</v>
      </c>
      <c r="D13227" t="s">
        <v>5870</v>
      </c>
      <c r="E13227">
        <v>1560</v>
      </c>
      <c r="F13227">
        <v>26</v>
      </c>
      <c r="G13227" t="s">
        <v>21305</v>
      </c>
      <c r="H13227" t="s">
        <v>1601</v>
      </c>
      <c r="I13227" t="s">
        <v>393</v>
      </c>
      <c r="J13227" s="25">
        <v>45909</v>
      </c>
      <c r="K13227" s="25">
        <v>45909</v>
      </c>
      <c r="L13227" t="s">
        <v>266</v>
      </c>
      <c r="M13227" t="s">
        <v>5871</v>
      </c>
      <c r="N13227" t="s">
        <v>31</v>
      </c>
      <c r="O13227" t="s">
        <v>6282</v>
      </c>
    </row>
    <row r="13228" spans="1:15" x14ac:dyDescent="0.25">
      <c r="A13228">
        <v>8636</v>
      </c>
      <c r="B13228" t="s">
        <v>6540</v>
      </c>
      <c r="C13228" t="s">
        <v>1605</v>
      </c>
      <c r="D13228" t="s">
        <v>1606</v>
      </c>
      <c r="E13228">
        <v>59</v>
      </c>
      <c r="F13228">
        <v>0</v>
      </c>
      <c r="G13228" t="s">
        <v>21288</v>
      </c>
      <c r="H13228" t="s">
        <v>5864</v>
      </c>
      <c r="I13228" t="s">
        <v>393</v>
      </c>
      <c r="J13228" s="25">
        <v>45364</v>
      </c>
      <c r="K13228" s="25">
        <v>46036</v>
      </c>
      <c r="L13228" t="s">
        <v>4494</v>
      </c>
      <c r="M13228" t="s">
        <v>1607</v>
      </c>
      <c r="N13228" t="s">
        <v>32</v>
      </c>
      <c r="O13228" t="s">
        <v>6282</v>
      </c>
    </row>
    <row r="13229" spans="1:15" x14ac:dyDescent="0.25">
      <c r="A13229">
        <v>8637</v>
      </c>
      <c r="B13229" t="s">
        <v>20814</v>
      </c>
      <c r="C13229" t="s">
        <v>3653</v>
      </c>
      <c r="D13229" t="s">
        <v>1606</v>
      </c>
      <c r="E13229">
        <v>1440</v>
      </c>
      <c r="F13229">
        <v>24</v>
      </c>
      <c r="G13229" t="s">
        <v>21306</v>
      </c>
      <c r="H13229" t="s">
        <v>5849</v>
      </c>
      <c r="I13229" t="s">
        <v>393</v>
      </c>
      <c r="J13229" s="25">
        <v>45723</v>
      </c>
      <c r="K13229" s="25">
        <v>45724</v>
      </c>
      <c r="L13229" t="s">
        <v>5195</v>
      </c>
      <c r="M13229" t="s">
        <v>1607</v>
      </c>
      <c r="N13229" t="s">
        <v>31</v>
      </c>
      <c r="O13229" t="s">
        <v>6282</v>
      </c>
    </row>
    <row r="13230" spans="1:15" x14ac:dyDescent="0.25">
      <c r="A13230">
        <v>8639</v>
      </c>
      <c r="B13230" t="s">
        <v>6540</v>
      </c>
      <c r="C13230" t="s">
        <v>3653</v>
      </c>
      <c r="D13230" t="s">
        <v>1606</v>
      </c>
      <c r="E13230">
        <v>59</v>
      </c>
      <c r="F13230">
        <v>0</v>
      </c>
      <c r="G13230" t="s">
        <v>21285</v>
      </c>
      <c r="H13230" t="s">
        <v>5849</v>
      </c>
      <c r="I13230" t="s">
        <v>393</v>
      </c>
      <c r="J13230" s="25">
        <v>45723</v>
      </c>
      <c r="K13230" s="25">
        <v>45724</v>
      </c>
      <c r="L13230" t="s">
        <v>5195</v>
      </c>
      <c r="M13230" t="s">
        <v>1607</v>
      </c>
      <c r="N13230" t="s">
        <v>31</v>
      </c>
      <c r="O13230" t="s">
        <v>6282</v>
      </c>
    </row>
    <row r="13231" spans="1:15" x14ac:dyDescent="0.25">
      <c r="A13231">
        <v>10992</v>
      </c>
      <c r="B13231" t="s">
        <v>20814</v>
      </c>
      <c r="C13231" t="s">
        <v>3653</v>
      </c>
      <c r="D13231" t="s">
        <v>1606</v>
      </c>
      <c r="E13231">
        <v>1800</v>
      </c>
      <c r="F13231">
        <v>30</v>
      </c>
      <c r="G13231" t="s">
        <v>21307</v>
      </c>
      <c r="H13231" t="s">
        <v>1581</v>
      </c>
      <c r="I13231" t="s">
        <v>393</v>
      </c>
      <c r="J13231" s="25">
        <v>45825</v>
      </c>
      <c r="K13231" s="25">
        <v>45825</v>
      </c>
      <c r="L13231" t="s">
        <v>81</v>
      </c>
      <c r="M13231" t="s">
        <v>1607</v>
      </c>
      <c r="N13231" t="s">
        <v>31</v>
      </c>
      <c r="O13231" t="s">
        <v>6302</v>
      </c>
    </row>
    <row r="13232" spans="1:15" x14ac:dyDescent="0.25">
      <c r="A13232">
        <v>10993</v>
      </c>
      <c r="B13232" t="s">
        <v>20814</v>
      </c>
      <c r="C13232" t="s">
        <v>3653</v>
      </c>
      <c r="D13232" t="s">
        <v>1606</v>
      </c>
      <c r="E13232">
        <v>240</v>
      </c>
      <c r="F13232">
        <v>4</v>
      </c>
      <c r="G13232" t="s">
        <v>21308</v>
      </c>
      <c r="H13232" t="s">
        <v>1581</v>
      </c>
      <c r="I13232" t="s">
        <v>393</v>
      </c>
      <c r="J13232" s="25">
        <v>45825</v>
      </c>
      <c r="K13232" s="25">
        <v>45825</v>
      </c>
      <c r="L13232" t="s">
        <v>81</v>
      </c>
      <c r="M13232" t="s">
        <v>1607</v>
      </c>
      <c r="N13232" t="s">
        <v>31</v>
      </c>
      <c r="O13232" t="s">
        <v>6302</v>
      </c>
    </row>
    <row r="13233" spans="1:15" x14ac:dyDescent="0.25">
      <c r="A13233">
        <v>8638</v>
      </c>
      <c r="B13233" t="s">
        <v>6540</v>
      </c>
      <c r="C13233" t="s">
        <v>3653</v>
      </c>
      <c r="D13233" t="s">
        <v>1606</v>
      </c>
      <c r="E13233">
        <v>59</v>
      </c>
      <c r="F13233">
        <v>0</v>
      </c>
      <c r="G13233" t="s">
        <v>21285</v>
      </c>
      <c r="H13233" t="s">
        <v>1581</v>
      </c>
      <c r="I13233" t="s">
        <v>393</v>
      </c>
      <c r="J13233" s="25">
        <v>45825</v>
      </c>
      <c r="K13233" s="25">
        <v>45825</v>
      </c>
      <c r="L13233" t="s">
        <v>81</v>
      </c>
      <c r="M13233" t="s">
        <v>1607</v>
      </c>
      <c r="N13233" t="s">
        <v>31</v>
      </c>
      <c r="O13233" t="s">
        <v>6282</v>
      </c>
    </row>
    <row r="13234" spans="1:15" x14ac:dyDescent="0.25">
      <c r="A13234">
        <v>8640</v>
      </c>
      <c r="B13234" t="s">
        <v>20722</v>
      </c>
      <c r="C13234" t="s">
        <v>1608</v>
      </c>
      <c r="D13234" t="s">
        <v>1609</v>
      </c>
      <c r="E13234">
        <v>960</v>
      </c>
      <c r="F13234">
        <v>24</v>
      </c>
      <c r="G13234" t="s">
        <v>21309</v>
      </c>
      <c r="H13234" t="s">
        <v>5857</v>
      </c>
      <c r="I13234" t="s">
        <v>393</v>
      </c>
      <c r="J13234" s="25">
        <v>45723</v>
      </c>
      <c r="K13234" s="25">
        <v>45724</v>
      </c>
      <c r="L13234" t="s">
        <v>5195</v>
      </c>
      <c r="M13234" t="s">
        <v>1610</v>
      </c>
      <c r="N13234" t="s">
        <v>32</v>
      </c>
      <c r="O13234" t="s">
        <v>6282</v>
      </c>
    </row>
    <row r="13235" spans="1:15" x14ac:dyDescent="0.25">
      <c r="A13235">
        <v>8641</v>
      </c>
      <c r="B13235" t="s">
        <v>20787</v>
      </c>
      <c r="C13235" t="s">
        <v>1608</v>
      </c>
      <c r="D13235" t="s">
        <v>1609</v>
      </c>
      <c r="E13235">
        <v>960</v>
      </c>
      <c r="F13235">
        <v>24</v>
      </c>
      <c r="G13235" t="s">
        <v>21310</v>
      </c>
      <c r="H13235" t="s">
        <v>5857</v>
      </c>
      <c r="I13235" t="s">
        <v>393</v>
      </c>
      <c r="J13235" s="25">
        <v>45723</v>
      </c>
      <c r="K13235" s="25">
        <v>45724</v>
      </c>
      <c r="L13235" t="s">
        <v>5195</v>
      </c>
      <c r="M13235" t="s">
        <v>1610</v>
      </c>
      <c r="N13235" t="s">
        <v>32</v>
      </c>
      <c r="O13235" t="s">
        <v>6282</v>
      </c>
    </row>
    <row r="13236" spans="1:15" x14ac:dyDescent="0.25">
      <c r="A13236">
        <v>8642</v>
      </c>
      <c r="B13236" t="s">
        <v>21311</v>
      </c>
      <c r="C13236" t="s">
        <v>1608</v>
      </c>
      <c r="D13236" t="s">
        <v>1609</v>
      </c>
      <c r="E13236">
        <v>960</v>
      </c>
      <c r="F13236">
        <v>24</v>
      </c>
      <c r="G13236" t="s">
        <v>21312</v>
      </c>
      <c r="H13236" t="s">
        <v>5857</v>
      </c>
      <c r="I13236" t="s">
        <v>393</v>
      </c>
      <c r="J13236" s="25">
        <v>45723</v>
      </c>
      <c r="K13236" s="25">
        <v>45724</v>
      </c>
      <c r="L13236" t="s">
        <v>5195</v>
      </c>
      <c r="M13236" t="s">
        <v>1610</v>
      </c>
      <c r="N13236" t="s">
        <v>32</v>
      </c>
      <c r="O13236" t="s">
        <v>6282</v>
      </c>
    </row>
    <row r="13237" spans="1:15" x14ac:dyDescent="0.25">
      <c r="A13237">
        <v>8643</v>
      </c>
      <c r="B13237" t="s">
        <v>12084</v>
      </c>
      <c r="C13237" t="s">
        <v>1608</v>
      </c>
      <c r="D13237" t="s">
        <v>1609</v>
      </c>
      <c r="E13237">
        <v>960</v>
      </c>
      <c r="F13237">
        <v>24</v>
      </c>
      <c r="G13237" t="s">
        <v>21313</v>
      </c>
      <c r="H13237" t="s">
        <v>5857</v>
      </c>
      <c r="I13237" t="s">
        <v>393</v>
      </c>
      <c r="J13237" s="25">
        <v>45723</v>
      </c>
      <c r="K13237" s="25">
        <v>45724</v>
      </c>
      <c r="L13237" t="s">
        <v>5195</v>
      </c>
      <c r="M13237" t="s">
        <v>1610</v>
      </c>
      <c r="N13237" t="s">
        <v>32</v>
      </c>
      <c r="O13237" t="s">
        <v>6282</v>
      </c>
    </row>
    <row r="13238" spans="1:15" x14ac:dyDescent="0.25">
      <c r="A13238">
        <v>8644</v>
      </c>
      <c r="B13238" t="s">
        <v>21202</v>
      </c>
      <c r="C13238" t="s">
        <v>1608</v>
      </c>
      <c r="D13238" t="s">
        <v>1609</v>
      </c>
      <c r="E13238">
        <v>960</v>
      </c>
      <c r="F13238">
        <v>24</v>
      </c>
      <c r="G13238" t="s">
        <v>21314</v>
      </c>
      <c r="H13238" t="s">
        <v>5857</v>
      </c>
      <c r="I13238" t="s">
        <v>393</v>
      </c>
      <c r="J13238" s="25">
        <v>45723</v>
      </c>
      <c r="K13238" s="25">
        <v>45724</v>
      </c>
      <c r="L13238" t="s">
        <v>5195</v>
      </c>
      <c r="M13238" t="s">
        <v>1610</v>
      </c>
      <c r="N13238" t="s">
        <v>32</v>
      </c>
      <c r="O13238" t="s">
        <v>6282</v>
      </c>
    </row>
    <row r="13239" spans="1:15" x14ac:dyDescent="0.25">
      <c r="A13239">
        <v>8645</v>
      </c>
      <c r="B13239" t="s">
        <v>21072</v>
      </c>
      <c r="C13239" t="s">
        <v>1608</v>
      </c>
      <c r="D13239" t="s">
        <v>1609</v>
      </c>
      <c r="E13239">
        <v>960</v>
      </c>
      <c r="F13239">
        <v>24</v>
      </c>
      <c r="G13239" t="s">
        <v>21315</v>
      </c>
      <c r="H13239" t="s">
        <v>5857</v>
      </c>
      <c r="I13239" t="s">
        <v>393</v>
      </c>
      <c r="J13239" s="25">
        <v>45723</v>
      </c>
      <c r="K13239" s="25">
        <v>45724</v>
      </c>
      <c r="L13239" t="s">
        <v>5195</v>
      </c>
      <c r="M13239" t="s">
        <v>1610</v>
      </c>
      <c r="N13239" t="s">
        <v>32</v>
      </c>
      <c r="O13239" t="s">
        <v>6282</v>
      </c>
    </row>
    <row r="13240" spans="1:15" x14ac:dyDescent="0.25">
      <c r="A13240">
        <v>8646</v>
      </c>
      <c r="B13240" t="s">
        <v>17575</v>
      </c>
      <c r="C13240" t="s">
        <v>1608</v>
      </c>
      <c r="D13240" t="s">
        <v>1609</v>
      </c>
      <c r="E13240">
        <v>960</v>
      </c>
      <c r="F13240">
        <v>24</v>
      </c>
      <c r="G13240" t="s">
        <v>21316</v>
      </c>
      <c r="H13240" t="s">
        <v>5857</v>
      </c>
      <c r="I13240" t="s">
        <v>393</v>
      </c>
      <c r="J13240" s="25">
        <v>45723</v>
      </c>
      <c r="K13240" s="25">
        <v>45724</v>
      </c>
      <c r="L13240" t="s">
        <v>5195</v>
      </c>
      <c r="M13240" t="s">
        <v>1610</v>
      </c>
      <c r="N13240" t="s">
        <v>32</v>
      </c>
      <c r="O13240" t="s">
        <v>6282</v>
      </c>
    </row>
    <row r="13241" spans="1:15" x14ac:dyDescent="0.25">
      <c r="A13241">
        <v>8647</v>
      </c>
      <c r="B13241" t="s">
        <v>17575</v>
      </c>
      <c r="C13241" t="s">
        <v>1608</v>
      </c>
      <c r="D13241" t="s">
        <v>1609</v>
      </c>
      <c r="E13241">
        <v>960</v>
      </c>
      <c r="F13241">
        <v>24</v>
      </c>
      <c r="G13241" t="s">
        <v>21317</v>
      </c>
      <c r="H13241" t="s">
        <v>5857</v>
      </c>
      <c r="I13241" t="s">
        <v>393</v>
      </c>
      <c r="J13241" s="25">
        <v>45723</v>
      </c>
      <c r="K13241" s="25">
        <v>45724</v>
      </c>
      <c r="L13241" t="s">
        <v>5195</v>
      </c>
      <c r="M13241" t="s">
        <v>1610</v>
      </c>
      <c r="N13241" t="s">
        <v>32</v>
      </c>
      <c r="O13241" t="s">
        <v>6282</v>
      </c>
    </row>
    <row r="13242" spans="1:15" x14ac:dyDescent="0.25">
      <c r="A13242">
        <v>8648</v>
      </c>
      <c r="B13242" t="s">
        <v>20722</v>
      </c>
      <c r="C13242" t="s">
        <v>1608</v>
      </c>
      <c r="D13242" t="s">
        <v>1609</v>
      </c>
      <c r="E13242">
        <v>200</v>
      </c>
      <c r="F13242">
        <v>5</v>
      </c>
      <c r="G13242" t="s">
        <v>21318</v>
      </c>
      <c r="H13242" t="s">
        <v>5857</v>
      </c>
      <c r="I13242" t="s">
        <v>393</v>
      </c>
      <c r="J13242" s="25">
        <v>45723</v>
      </c>
      <c r="K13242" s="25">
        <v>45724</v>
      </c>
      <c r="L13242" t="s">
        <v>5195</v>
      </c>
      <c r="M13242" t="s">
        <v>1610</v>
      </c>
      <c r="N13242" t="s">
        <v>32</v>
      </c>
      <c r="O13242" t="s">
        <v>6282</v>
      </c>
    </row>
    <row r="13243" spans="1:15" x14ac:dyDescent="0.25">
      <c r="A13243">
        <v>8649</v>
      </c>
      <c r="B13243" t="s">
        <v>20798</v>
      </c>
      <c r="C13243" t="s">
        <v>1608</v>
      </c>
      <c r="D13243" t="s">
        <v>1609</v>
      </c>
      <c r="E13243">
        <v>960</v>
      </c>
      <c r="F13243">
        <v>24</v>
      </c>
      <c r="G13243" t="s">
        <v>21319</v>
      </c>
      <c r="H13243" t="s">
        <v>5851</v>
      </c>
      <c r="I13243" t="s">
        <v>393</v>
      </c>
      <c r="J13243" s="25">
        <v>45723</v>
      </c>
      <c r="K13243" s="25">
        <v>45724</v>
      </c>
      <c r="L13243" t="s">
        <v>5195</v>
      </c>
      <c r="M13243" t="s">
        <v>1610</v>
      </c>
      <c r="N13243" t="s">
        <v>32</v>
      </c>
      <c r="O13243" t="s">
        <v>6282</v>
      </c>
    </row>
    <row r="13244" spans="1:15" x14ac:dyDescent="0.25">
      <c r="A13244">
        <v>8650</v>
      </c>
      <c r="B13244" t="s">
        <v>20953</v>
      </c>
      <c r="C13244" t="s">
        <v>1608</v>
      </c>
      <c r="D13244" t="s">
        <v>1609</v>
      </c>
      <c r="E13244">
        <v>800</v>
      </c>
      <c r="F13244">
        <v>20</v>
      </c>
      <c r="G13244" t="s">
        <v>21320</v>
      </c>
      <c r="H13244" t="s">
        <v>5851</v>
      </c>
      <c r="I13244" t="s">
        <v>393</v>
      </c>
      <c r="J13244" s="25">
        <v>45723</v>
      </c>
      <c r="K13244" s="25">
        <v>45724</v>
      </c>
      <c r="L13244" t="s">
        <v>5195</v>
      </c>
      <c r="M13244" t="s">
        <v>1610</v>
      </c>
      <c r="N13244" t="s">
        <v>32</v>
      </c>
      <c r="O13244" t="s">
        <v>6282</v>
      </c>
    </row>
    <row r="13245" spans="1:15" x14ac:dyDescent="0.25">
      <c r="A13245">
        <v>8651</v>
      </c>
      <c r="B13245" t="s">
        <v>9993</v>
      </c>
      <c r="C13245" t="s">
        <v>1608</v>
      </c>
      <c r="D13245" t="s">
        <v>1609</v>
      </c>
      <c r="E13245">
        <v>960</v>
      </c>
      <c r="F13245">
        <v>24</v>
      </c>
      <c r="G13245" t="s">
        <v>21321</v>
      </c>
      <c r="H13245" t="s">
        <v>5851</v>
      </c>
      <c r="I13245" t="s">
        <v>393</v>
      </c>
      <c r="J13245" s="25">
        <v>45726</v>
      </c>
      <c r="K13245" s="25">
        <v>45726</v>
      </c>
      <c r="L13245" t="s">
        <v>4908</v>
      </c>
      <c r="M13245" t="s">
        <v>1610</v>
      </c>
      <c r="N13245" t="s">
        <v>32</v>
      </c>
      <c r="O13245" t="s">
        <v>6282</v>
      </c>
    </row>
    <row r="13246" spans="1:15" x14ac:dyDescent="0.25">
      <c r="A13246">
        <v>8652</v>
      </c>
      <c r="B13246" t="s">
        <v>9993</v>
      </c>
      <c r="C13246" t="s">
        <v>1608</v>
      </c>
      <c r="D13246" t="s">
        <v>1609</v>
      </c>
      <c r="E13246">
        <v>960</v>
      </c>
      <c r="F13246">
        <v>24</v>
      </c>
      <c r="G13246" t="s">
        <v>21322</v>
      </c>
      <c r="H13246" t="s">
        <v>5851</v>
      </c>
      <c r="I13246" t="s">
        <v>393</v>
      </c>
      <c r="J13246" s="25">
        <v>45726</v>
      </c>
      <c r="K13246" s="25">
        <v>45726</v>
      </c>
      <c r="L13246" t="s">
        <v>4908</v>
      </c>
      <c r="M13246" t="s">
        <v>1610</v>
      </c>
      <c r="N13246" t="s">
        <v>32</v>
      </c>
      <c r="O13246" t="s">
        <v>6282</v>
      </c>
    </row>
    <row r="13247" spans="1:15" x14ac:dyDescent="0.25">
      <c r="A13247">
        <v>8653</v>
      </c>
      <c r="B13247" t="s">
        <v>9993</v>
      </c>
      <c r="C13247" t="s">
        <v>1608</v>
      </c>
      <c r="D13247" t="s">
        <v>1609</v>
      </c>
      <c r="E13247">
        <v>960</v>
      </c>
      <c r="F13247">
        <v>24</v>
      </c>
      <c r="G13247" t="s">
        <v>21323</v>
      </c>
      <c r="H13247" t="s">
        <v>5851</v>
      </c>
      <c r="I13247" t="s">
        <v>393</v>
      </c>
      <c r="J13247" s="25">
        <v>45726</v>
      </c>
      <c r="K13247" s="25">
        <v>45726</v>
      </c>
      <c r="L13247" t="s">
        <v>4908</v>
      </c>
      <c r="M13247" t="s">
        <v>1610</v>
      </c>
      <c r="N13247" t="s">
        <v>32</v>
      </c>
      <c r="O13247" t="s">
        <v>6282</v>
      </c>
    </row>
    <row r="13248" spans="1:15" x14ac:dyDescent="0.25">
      <c r="A13248">
        <v>8654</v>
      </c>
      <c r="B13248" t="s">
        <v>21244</v>
      </c>
      <c r="C13248" t="s">
        <v>1608</v>
      </c>
      <c r="D13248" t="s">
        <v>1609</v>
      </c>
      <c r="E13248">
        <v>280</v>
      </c>
      <c r="F13248">
        <v>7</v>
      </c>
      <c r="G13248" t="s">
        <v>21324</v>
      </c>
      <c r="H13248" t="s">
        <v>21325</v>
      </c>
      <c r="I13248" t="s">
        <v>393</v>
      </c>
      <c r="J13248" s="25">
        <v>45734</v>
      </c>
      <c r="K13248" s="25">
        <v>45734</v>
      </c>
      <c r="L13248" t="s">
        <v>4914</v>
      </c>
      <c r="M13248" t="s">
        <v>1610</v>
      </c>
      <c r="N13248" t="s">
        <v>32</v>
      </c>
      <c r="O13248" t="s">
        <v>6282</v>
      </c>
    </row>
    <row r="13249" spans="1:15" x14ac:dyDescent="0.25">
      <c r="A13249">
        <v>8655</v>
      </c>
      <c r="B13249" t="s">
        <v>21244</v>
      </c>
      <c r="C13249" t="s">
        <v>1608</v>
      </c>
      <c r="D13249" t="s">
        <v>1609</v>
      </c>
      <c r="E13249">
        <v>960</v>
      </c>
      <c r="F13249">
        <v>24</v>
      </c>
      <c r="G13249" t="s">
        <v>21326</v>
      </c>
      <c r="H13249" t="s">
        <v>5851</v>
      </c>
      <c r="I13249" t="s">
        <v>393</v>
      </c>
      <c r="J13249" s="25">
        <v>45734</v>
      </c>
      <c r="K13249" s="25">
        <v>45734</v>
      </c>
      <c r="L13249" t="s">
        <v>4914</v>
      </c>
      <c r="M13249" t="s">
        <v>1610</v>
      </c>
      <c r="N13249" t="s">
        <v>32</v>
      </c>
      <c r="O13249" t="s">
        <v>6282</v>
      </c>
    </row>
    <row r="13250" spans="1:15" x14ac:dyDescent="0.25">
      <c r="A13250">
        <v>8656</v>
      </c>
      <c r="B13250" t="s">
        <v>21244</v>
      </c>
      <c r="C13250" t="s">
        <v>1608</v>
      </c>
      <c r="D13250" t="s">
        <v>1609</v>
      </c>
      <c r="E13250">
        <v>960</v>
      </c>
      <c r="F13250">
        <v>24</v>
      </c>
      <c r="G13250" t="s">
        <v>21327</v>
      </c>
      <c r="H13250" t="s">
        <v>5851</v>
      </c>
      <c r="I13250" t="s">
        <v>393</v>
      </c>
      <c r="J13250" s="25">
        <v>45734</v>
      </c>
      <c r="K13250" s="25">
        <v>45734</v>
      </c>
      <c r="L13250" t="s">
        <v>4914</v>
      </c>
      <c r="M13250" t="s">
        <v>1610</v>
      </c>
      <c r="N13250" t="s">
        <v>32</v>
      </c>
      <c r="O13250" t="s">
        <v>6282</v>
      </c>
    </row>
    <row r="13251" spans="1:15" x14ac:dyDescent="0.25">
      <c r="A13251">
        <v>8657</v>
      </c>
      <c r="B13251" t="s">
        <v>20798</v>
      </c>
      <c r="C13251" t="s">
        <v>1608</v>
      </c>
      <c r="D13251" t="s">
        <v>1609</v>
      </c>
      <c r="E13251">
        <v>960</v>
      </c>
      <c r="F13251">
        <v>24</v>
      </c>
      <c r="G13251" t="s">
        <v>21328</v>
      </c>
      <c r="H13251" t="s">
        <v>5851</v>
      </c>
      <c r="I13251" t="s">
        <v>393</v>
      </c>
      <c r="J13251" s="25">
        <v>45734</v>
      </c>
      <c r="K13251" s="25">
        <v>45734</v>
      </c>
      <c r="L13251" t="s">
        <v>4914</v>
      </c>
      <c r="M13251" t="s">
        <v>1610</v>
      </c>
      <c r="N13251" t="s">
        <v>32</v>
      </c>
      <c r="O13251" t="s">
        <v>6282</v>
      </c>
    </row>
    <row r="13252" spans="1:15" x14ac:dyDescent="0.25">
      <c r="A13252">
        <v>8658</v>
      </c>
      <c r="B13252" t="s">
        <v>20798</v>
      </c>
      <c r="C13252" t="s">
        <v>1608</v>
      </c>
      <c r="D13252" t="s">
        <v>1609</v>
      </c>
      <c r="E13252">
        <v>960</v>
      </c>
      <c r="F13252">
        <v>24</v>
      </c>
      <c r="G13252" t="s">
        <v>21329</v>
      </c>
      <c r="H13252" t="s">
        <v>5851</v>
      </c>
      <c r="I13252" t="s">
        <v>393</v>
      </c>
      <c r="J13252" s="25">
        <v>45734</v>
      </c>
      <c r="K13252" s="25">
        <v>45734</v>
      </c>
      <c r="L13252" t="s">
        <v>4914</v>
      </c>
      <c r="M13252" t="s">
        <v>1610</v>
      </c>
      <c r="N13252" t="s">
        <v>32</v>
      </c>
      <c r="O13252" t="s">
        <v>6282</v>
      </c>
    </row>
    <row r="13253" spans="1:15" x14ac:dyDescent="0.25">
      <c r="A13253">
        <v>8659</v>
      </c>
      <c r="B13253" t="s">
        <v>20798</v>
      </c>
      <c r="C13253" t="s">
        <v>1608</v>
      </c>
      <c r="D13253" t="s">
        <v>1609</v>
      </c>
      <c r="E13253">
        <v>960</v>
      </c>
      <c r="F13253">
        <v>24</v>
      </c>
      <c r="G13253" t="s">
        <v>21330</v>
      </c>
      <c r="H13253" t="s">
        <v>5851</v>
      </c>
      <c r="I13253" t="s">
        <v>393</v>
      </c>
      <c r="J13253" s="25">
        <v>45734</v>
      </c>
      <c r="K13253" s="25">
        <v>45734</v>
      </c>
      <c r="L13253" t="s">
        <v>4914</v>
      </c>
      <c r="M13253" t="s">
        <v>1610</v>
      </c>
      <c r="N13253" t="s">
        <v>32</v>
      </c>
      <c r="O13253" t="s">
        <v>6282</v>
      </c>
    </row>
    <row r="13254" spans="1:15" x14ac:dyDescent="0.25">
      <c r="A13254">
        <v>8660</v>
      </c>
      <c r="B13254" t="s">
        <v>20798</v>
      </c>
      <c r="C13254" t="s">
        <v>1608</v>
      </c>
      <c r="D13254" t="s">
        <v>1609</v>
      </c>
      <c r="E13254">
        <v>960</v>
      </c>
      <c r="F13254">
        <v>24</v>
      </c>
      <c r="G13254" t="s">
        <v>21331</v>
      </c>
      <c r="H13254" t="s">
        <v>5851</v>
      </c>
      <c r="I13254" t="s">
        <v>393</v>
      </c>
      <c r="J13254" s="25">
        <v>45734</v>
      </c>
      <c r="K13254" s="25">
        <v>45734</v>
      </c>
      <c r="L13254" t="s">
        <v>4914</v>
      </c>
      <c r="M13254" t="s">
        <v>1610</v>
      </c>
      <c r="N13254" t="s">
        <v>32</v>
      </c>
      <c r="O13254" t="s">
        <v>6282</v>
      </c>
    </row>
    <row r="13255" spans="1:15" x14ac:dyDescent="0.25">
      <c r="A13255">
        <v>8661</v>
      </c>
      <c r="B13255" t="s">
        <v>20798</v>
      </c>
      <c r="C13255" t="s">
        <v>1608</v>
      </c>
      <c r="D13255" t="s">
        <v>1609</v>
      </c>
      <c r="E13255">
        <v>960</v>
      </c>
      <c r="F13255">
        <v>24</v>
      </c>
      <c r="G13255" t="s">
        <v>21332</v>
      </c>
      <c r="H13255" t="s">
        <v>5851</v>
      </c>
      <c r="I13255" t="s">
        <v>393</v>
      </c>
      <c r="J13255" s="25">
        <v>45734</v>
      </c>
      <c r="K13255" s="25">
        <v>45734</v>
      </c>
      <c r="L13255" t="s">
        <v>4914</v>
      </c>
      <c r="M13255" t="s">
        <v>1610</v>
      </c>
      <c r="N13255" t="s">
        <v>32</v>
      </c>
      <c r="O13255" t="s">
        <v>6282</v>
      </c>
    </row>
    <row r="13256" spans="1:15" x14ac:dyDescent="0.25">
      <c r="A13256">
        <v>8662</v>
      </c>
      <c r="B13256" t="s">
        <v>20798</v>
      </c>
      <c r="C13256" t="s">
        <v>1608</v>
      </c>
      <c r="D13256" t="s">
        <v>1609</v>
      </c>
      <c r="E13256">
        <v>920</v>
      </c>
      <c r="F13256">
        <v>23</v>
      </c>
      <c r="G13256" t="s">
        <v>21333</v>
      </c>
      <c r="H13256" t="s">
        <v>5851</v>
      </c>
      <c r="I13256" t="s">
        <v>393</v>
      </c>
      <c r="J13256" s="25">
        <v>45734</v>
      </c>
      <c r="K13256" s="25">
        <v>45734</v>
      </c>
      <c r="L13256" t="s">
        <v>4914</v>
      </c>
      <c r="M13256" t="s">
        <v>1610</v>
      </c>
      <c r="N13256" t="s">
        <v>32</v>
      </c>
      <c r="O13256" t="s">
        <v>6282</v>
      </c>
    </row>
    <row r="13257" spans="1:15" x14ac:dyDescent="0.25">
      <c r="A13257">
        <v>8663</v>
      </c>
      <c r="B13257" t="s">
        <v>21244</v>
      </c>
      <c r="C13257" t="s">
        <v>1608</v>
      </c>
      <c r="D13257" t="s">
        <v>1609</v>
      </c>
      <c r="E13257">
        <v>680</v>
      </c>
      <c r="F13257">
        <v>17</v>
      </c>
      <c r="G13257" t="s">
        <v>21334</v>
      </c>
      <c r="H13257" t="s">
        <v>5851</v>
      </c>
      <c r="I13257" t="s">
        <v>393</v>
      </c>
      <c r="J13257" s="25">
        <v>45734</v>
      </c>
      <c r="K13257" s="25">
        <v>45734</v>
      </c>
      <c r="L13257" t="s">
        <v>4914</v>
      </c>
      <c r="M13257" t="s">
        <v>1610</v>
      </c>
      <c r="N13257" t="s">
        <v>32</v>
      </c>
      <c r="O13257" t="s">
        <v>6282</v>
      </c>
    </row>
    <row r="13258" spans="1:15" x14ac:dyDescent="0.25">
      <c r="A13258">
        <v>8664</v>
      </c>
      <c r="B13258" t="s">
        <v>21244</v>
      </c>
      <c r="C13258" t="s">
        <v>1608</v>
      </c>
      <c r="D13258" t="s">
        <v>1609</v>
      </c>
      <c r="E13258">
        <v>400</v>
      </c>
      <c r="F13258">
        <v>10</v>
      </c>
      <c r="G13258" t="s">
        <v>21335</v>
      </c>
      <c r="H13258" t="s">
        <v>5850</v>
      </c>
      <c r="I13258" t="s">
        <v>393</v>
      </c>
      <c r="J13258" s="25">
        <v>45734</v>
      </c>
      <c r="K13258" s="25">
        <v>45734</v>
      </c>
      <c r="L13258" t="s">
        <v>4914</v>
      </c>
      <c r="M13258" t="s">
        <v>1610</v>
      </c>
      <c r="N13258" t="s">
        <v>32</v>
      </c>
      <c r="O13258" t="s">
        <v>6282</v>
      </c>
    </row>
    <row r="13259" spans="1:15" x14ac:dyDescent="0.25">
      <c r="A13259">
        <v>8665</v>
      </c>
      <c r="B13259" t="s">
        <v>21244</v>
      </c>
      <c r="C13259" t="s">
        <v>1608</v>
      </c>
      <c r="D13259" t="s">
        <v>1609</v>
      </c>
      <c r="E13259">
        <v>200</v>
      </c>
      <c r="F13259">
        <v>5</v>
      </c>
      <c r="G13259" t="s">
        <v>21336</v>
      </c>
      <c r="H13259" t="s">
        <v>21337</v>
      </c>
      <c r="I13259" t="s">
        <v>393</v>
      </c>
      <c r="J13259" s="25">
        <v>45734</v>
      </c>
      <c r="K13259" s="25">
        <v>45734</v>
      </c>
      <c r="L13259" t="s">
        <v>4914</v>
      </c>
      <c r="M13259" t="s">
        <v>1610</v>
      </c>
      <c r="N13259" t="s">
        <v>32</v>
      </c>
      <c r="O13259" t="s">
        <v>6282</v>
      </c>
    </row>
    <row r="13260" spans="1:15" x14ac:dyDescent="0.25">
      <c r="A13260">
        <v>8666</v>
      </c>
      <c r="B13260" t="s">
        <v>20619</v>
      </c>
      <c r="C13260" t="s">
        <v>1608</v>
      </c>
      <c r="D13260" t="s">
        <v>1609</v>
      </c>
      <c r="E13260">
        <v>80</v>
      </c>
      <c r="F13260">
        <v>2</v>
      </c>
      <c r="G13260" t="s">
        <v>21338</v>
      </c>
      <c r="H13260" t="s">
        <v>4244</v>
      </c>
      <c r="I13260" t="s">
        <v>393</v>
      </c>
      <c r="J13260" s="25">
        <v>45735</v>
      </c>
      <c r="K13260" s="25">
        <v>45735</v>
      </c>
      <c r="L13260" t="s">
        <v>5397</v>
      </c>
      <c r="M13260" t="s">
        <v>1610</v>
      </c>
      <c r="N13260" t="s">
        <v>32</v>
      </c>
      <c r="O13260" t="s">
        <v>6282</v>
      </c>
    </row>
    <row r="13261" spans="1:15" x14ac:dyDescent="0.25">
      <c r="A13261">
        <v>8667</v>
      </c>
      <c r="B13261" t="s">
        <v>20619</v>
      </c>
      <c r="C13261" t="s">
        <v>1608</v>
      </c>
      <c r="D13261" t="s">
        <v>1609</v>
      </c>
      <c r="E13261">
        <v>960</v>
      </c>
      <c r="F13261">
        <v>24</v>
      </c>
      <c r="G13261" t="s">
        <v>21339</v>
      </c>
      <c r="H13261" t="s">
        <v>5851</v>
      </c>
      <c r="I13261" t="s">
        <v>393</v>
      </c>
      <c r="J13261" s="25">
        <v>45735</v>
      </c>
      <c r="K13261" s="25">
        <v>45735</v>
      </c>
      <c r="L13261" t="s">
        <v>5397</v>
      </c>
      <c r="M13261" t="s">
        <v>1610</v>
      </c>
      <c r="N13261" t="s">
        <v>32</v>
      </c>
      <c r="O13261" t="s">
        <v>6282</v>
      </c>
    </row>
    <row r="13262" spans="1:15" x14ac:dyDescent="0.25">
      <c r="A13262">
        <v>8668</v>
      </c>
      <c r="B13262" t="s">
        <v>20743</v>
      </c>
      <c r="C13262" t="s">
        <v>1608</v>
      </c>
      <c r="D13262" t="s">
        <v>1609</v>
      </c>
      <c r="E13262">
        <v>400</v>
      </c>
      <c r="F13262">
        <v>10</v>
      </c>
      <c r="G13262" t="s">
        <v>21340</v>
      </c>
      <c r="H13262" t="s">
        <v>5851</v>
      </c>
      <c r="I13262" t="s">
        <v>393</v>
      </c>
      <c r="J13262" s="25">
        <v>45735</v>
      </c>
      <c r="K13262" s="25">
        <v>45735</v>
      </c>
      <c r="L13262" t="s">
        <v>5397</v>
      </c>
      <c r="M13262" t="s">
        <v>1610</v>
      </c>
      <c r="N13262" t="s">
        <v>32</v>
      </c>
      <c r="O13262" t="s">
        <v>6282</v>
      </c>
    </row>
    <row r="13263" spans="1:15" x14ac:dyDescent="0.25">
      <c r="A13263">
        <v>8669</v>
      </c>
      <c r="B13263" t="s">
        <v>21341</v>
      </c>
      <c r="C13263" t="s">
        <v>1608</v>
      </c>
      <c r="D13263" t="s">
        <v>1609</v>
      </c>
      <c r="E13263">
        <v>960</v>
      </c>
      <c r="F13263">
        <v>24</v>
      </c>
      <c r="G13263" t="s">
        <v>21342</v>
      </c>
      <c r="H13263" t="s">
        <v>5857</v>
      </c>
      <c r="I13263" t="s">
        <v>393</v>
      </c>
      <c r="J13263" s="25">
        <v>45735</v>
      </c>
      <c r="K13263" s="25">
        <v>45735</v>
      </c>
      <c r="L13263" t="s">
        <v>5397</v>
      </c>
      <c r="M13263" t="s">
        <v>1610</v>
      </c>
      <c r="N13263" t="s">
        <v>32</v>
      </c>
      <c r="O13263" t="s">
        <v>6282</v>
      </c>
    </row>
    <row r="13264" spans="1:15" x14ac:dyDescent="0.25">
      <c r="A13264">
        <v>8670</v>
      </c>
      <c r="B13264" t="s">
        <v>18068</v>
      </c>
      <c r="C13264" t="s">
        <v>1608</v>
      </c>
      <c r="D13264" t="s">
        <v>1609</v>
      </c>
      <c r="E13264">
        <v>960</v>
      </c>
      <c r="F13264">
        <v>24</v>
      </c>
      <c r="G13264" t="s">
        <v>21343</v>
      </c>
      <c r="H13264" t="s">
        <v>5857</v>
      </c>
      <c r="I13264" t="s">
        <v>393</v>
      </c>
      <c r="J13264" s="25">
        <v>45735</v>
      </c>
      <c r="K13264" s="25">
        <v>45735</v>
      </c>
      <c r="L13264" t="s">
        <v>5397</v>
      </c>
      <c r="M13264" t="s">
        <v>1610</v>
      </c>
      <c r="N13264" t="s">
        <v>32</v>
      </c>
      <c r="O13264" t="s">
        <v>6282</v>
      </c>
    </row>
    <row r="13265" spans="1:15" x14ac:dyDescent="0.25">
      <c r="A13265">
        <v>8671</v>
      </c>
      <c r="B13265" t="s">
        <v>18068</v>
      </c>
      <c r="C13265" t="s">
        <v>1608</v>
      </c>
      <c r="D13265" t="s">
        <v>1609</v>
      </c>
      <c r="E13265">
        <v>960</v>
      </c>
      <c r="F13265">
        <v>24</v>
      </c>
      <c r="G13265" t="s">
        <v>21344</v>
      </c>
      <c r="H13265" t="s">
        <v>5857</v>
      </c>
      <c r="I13265" t="s">
        <v>393</v>
      </c>
      <c r="J13265" s="25">
        <v>45735</v>
      </c>
      <c r="K13265" s="25">
        <v>45735</v>
      </c>
      <c r="L13265" t="s">
        <v>5397</v>
      </c>
      <c r="M13265" t="s">
        <v>1610</v>
      </c>
      <c r="N13265" t="s">
        <v>32</v>
      </c>
      <c r="O13265" t="s">
        <v>6282</v>
      </c>
    </row>
    <row r="13266" spans="1:15" x14ac:dyDescent="0.25">
      <c r="A13266">
        <v>8672</v>
      </c>
      <c r="B13266" t="s">
        <v>20800</v>
      </c>
      <c r="C13266" t="s">
        <v>1608</v>
      </c>
      <c r="D13266" t="s">
        <v>1609</v>
      </c>
      <c r="E13266">
        <v>80</v>
      </c>
      <c r="F13266">
        <v>2</v>
      </c>
      <c r="G13266" t="s">
        <v>21345</v>
      </c>
      <c r="H13266" t="s">
        <v>5857</v>
      </c>
      <c r="I13266" t="s">
        <v>393</v>
      </c>
      <c r="J13266" s="25">
        <v>45735</v>
      </c>
      <c r="K13266" s="25">
        <v>45735</v>
      </c>
      <c r="L13266" t="s">
        <v>5397</v>
      </c>
      <c r="M13266" t="s">
        <v>1610</v>
      </c>
      <c r="N13266" t="s">
        <v>32</v>
      </c>
      <c r="O13266" t="s">
        <v>6282</v>
      </c>
    </row>
    <row r="13267" spans="1:15" x14ac:dyDescent="0.25">
      <c r="A13267">
        <v>8673</v>
      </c>
      <c r="B13267" t="s">
        <v>21346</v>
      </c>
      <c r="C13267" t="s">
        <v>1608</v>
      </c>
      <c r="D13267" t="s">
        <v>1609</v>
      </c>
      <c r="E13267">
        <v>960</v>
      </c>
      <c r="F13267">
        <v>24</v>
      </c>
      <c r="G13267" t="s">
        <v>21347</v>
      </c>
      <c r="H13267" t="s">
        <v>5851</v>
      </c>
      <c r="I13267" t="s">
        <v>393</v>
      </c>
      <c r="J13267" s="25">
        <v>45736</v>
      </c>
      <c r="K13267" s="25">
        <v>45736</v>
      </c>
      <c r="L13267" t="s">
        <v>4762</v>
      </c>
      <c r="M13267" t="s">
        <v>1610</v>
      </c>
      <c r="N13267" t="s">
        <v>32</v>
      </c>
      <c r="O13267" t="s">
        <v>6282</v>
      </c>
    </row>
    <row r="13268" spans="1:15" x14ac:dyDescent="0.25">
      <c r="A13268">
        <v>8674</v>
      </c>
      <c r="B13268" t="s">
        <v>9803</v>
      </c>
      <c r="C13268" t="s">
        <v>1608</v>
      </c>
      <c r="D13268" t="s">
        <v>1609</v>
      </c>
      <c r="E13268">
        <v>960</v>
      </c>
      <c r="F13268">
        <v>24</v>
      </c>
      <c r="G13268" t="s">
        <v>21348</v>
      </c>
      <c r="H13268" t="s">
        <v>5851</v>
      </c>
      <c r="I13268" t="s">
        <v>393</v>
      </c>
      <c r="J13268" s="25">
        <v>45736</v>
      </c>
      <c r="K13268" s="25">
        <v>45736</v>
      </c>
      <c r="L13268" t="s">
        <v>4762</v>
      </c>
      <c r="M13268" t="s">
        <v>1610</v>
      </c>
      <c r="N13268" t="s">
        <v>32</v>
      </c>
      <c r="O13268" t="s">
        <v>6282</v>
      </c>
    </row>
    <row r="13269" spans="1:15" x14ac:dyDescent="0.25">
      <c r="A13269">
        <v>8675</v>
      </c>
      <c r="B13269" t="s">
        <v>9803</v>
      </c>
      <c r="C13269" t="s">
        <v>1608</v>
      </c>
      <c r="D13269" t="s">
        <v>1609</v>
      </c>
      <c r="E13269">
        <v>960</v>
      </c>
      <c r="F13269">
        <v>24</v>
      </c>
      <c r="G13269" t="s">
        <v>21349</v>
      </c>
      <c r="H13269" t="s">
        <v>5851</v>
      </c>
      <c r="I13269" t="s">
        <v>393</v>
      </c>
      <c r="J13269" s="25">
        <v>45736</v>
      </c>
      <c r="K13269" s="25">
        <v>45736</v>
      </c>
      <c r="L13269" t="s">
        <v>4762</v>
      </c>
      <c r="M13269" t="s">
        <v>1610</v>
      </c>
      <c r="N13269" t="s">
        <v>32</v>
      </c>
      <c r="O13269" t="s">
        <v>6282</v>
      </c>
    </row>
    <row r="13270" spans="1:15" x14ac:dyDescent="0.25">
      <c r="A13270">
        <v>8676</v>
      </c>
      <c r="B13270" t="s">
        <v>18058</v>
      </c>
      <c r="C13270" t="s">
        <v>1608</v>
      </c>
      <c r="D13270" t="s">
        <v>1609</v>
      </c>
      <c r="E13270">
        <v>680</v>
      </c>
      <c r="F13270">
        <v>17</v>
      </c>
      <c r="G13270" t="s">
        <v>21350</v>
      </c>
      <c r="H13270" t="s">
        <v>5852</v>
      </c>
      <c r="I13270" t="s">
        <v>393</v>
      </c>
      <c r="J13270" s="25">
        <v>45757</v>
      </c>
      <c r="K13270" s="25">
        <v>45757</v>
      </c>
      <c r="L13270" t="s">
        <v>683</v>
      </c>
      <c r="M13270" t="s">
        <v>1610</v>
      </c>
      <c r="N13270" t="s">
        <v>32</v>
      </c>
      <c r="O13270" t="s">
        <v>6282</v>
      </c>
    </row>
    <row r="13271" spans="1:15" x14ac:dyDescent="0.25">
      <c r="A13271">
        <v>8677</v>
      </c>
      <c r="B13271" t="s">
        <v>21351</v>
      </c>
      <c r="C13271" t="s">
        <v>1608</v>
      </c>
      <c r="D13271" t="s">
        <v>1609</v>
      </c>
      <c r="E13271">
        <v>960</v>
      </c>
      <c r="F13271">
        <v>24</v>
      </c>
      <c r="G13271" t="s">
        <v>21352</v>
      </c>
      <c r="H13271" t="s">
        <v>5852</v>
      </c>
      <c r="I13271" t="s">
        <v>393</v>
      </c>
      <c r="J13271" s="25">
        <v>45761</v>
      </c>
      <c r="K13271" s="25">
        <v>45761</v>
      </c>
      <c r="L13271" t="s">
        <v>33</v>
      </c>
      <c r="M13271" t="s">
        <v>1610</v>
      </c>
      <c r="N13271" t="s">
        <v>32</v>
      </c>
      <c r="O13271" t="s">
        <v>6282</v>
      </c>
    </row>
    <row r="13272" spans="1:15" x14ac:dyDescent="0.25">
      <c r="A13272">
        <v>8678</v>
      </c>
      <c r="B13272" t="s">
        <v>21351</v>
      </c>
      <c r="C13272" t="s">
        <v>1608</v>
      </c>
      <c r="D13272" t="s">
        <v>1609</v>
      </c>
      <c r="E13272">
        <v>960</v>
      </c>
      <c r="F13272">
        <v>24</v>
      </c>
      <c r="G13272" t="s">
        <v>21353</v>
      </c>
      <c r="H13272" t="s">
        <v>5852</v>
      </c>
      <c r="I13272" t="s">
        <v>393</v>
      </c>
      <c r="J13272" s="25">
        <v>45761</v>
      </c>
      <c r="K13272" s="25">
        <v>45761</v>
      </c>
      <c r="L13272" t="s">
        <v>33</v>
      </c>
      <c r="M13272" t="s">
        <v>1610</v>
      </c>
      <c r="N13272" t="s">
        <v>32</v>
      </c>
      <c r="O13272" t="s">
        <v>6282</v>
      </c>
    </row>
    <row r="13273" spans="1:15" x14ac:dyDescent="0.25">
      <c r="A13273">
        <v>8679</v>
      </c>
      <c r="B13273" t="s">
        <v>21351</v>
      </c>
      <c r="C13273" t="s">
        <v>1608</v>
      </c>
      <c r="D13273" t="s">
        <v>1609</v>
      </c>
      <c r="E13273">
        <v>960</v>
      </c>
      <c r="F13273">
        <v>24</v>
      </c>
      <c r="G13273" t="s">
        <v>21354</v>
      </c>
      <c r="H13273" t="s">
        <v>5852</v>
      </c>
      <c r="I13273" t="s">
        <v>393</v>
      </c>
      <c r="J13273" s="25">
        <v>45761</v>
      </c>
      <c r="K13273" s="25">
        <v>45761</v>
      </c>
      <c r="L13273" t="s">
        <v>33</v>
      </c>
      <c r="M13273" t="s">
        <v>1610</v>
      </c>
      <c r="N13273" t="s">
        <v>32</v>
      </c>
      <c r="O13273" t="s">
        <v>6282</v>
      </c>
    </row>
    <row r="13274" spans="1:15" x14ac:dyDescent="0.25">
      <c r="A13274">
        <v>8680</v>
      </c>
      <c r="B13274" t="s">
        <v>21351</v>
      </c>
      <c r="C13274" t="s">
        <v>1608</v>
      </c>
      <c r="D13274" t="s">
        <v>1609</v>
      </c>
      <c r="E13274">
        <v>960</v>
      </c>
      <c r="F13274">
        <v>24</v>
      </c>
      <c r="G13274" t="s">
        <v>21355</v>
      </c>
      <c r="H13274" t="s">
        <v>5852</v>
      </c>
      <c r="I13274" t="s">
        <v>393</v>
      </c>
      <c r="J13274" s="25">
        <v>45761</v>
      </c>
      <c r="K13274" s="25">
        <v>45761</v>
      </c>
      <c r="L13274" t="s">
        <v>33</v>
      </c>
      <c r="M13274" t="s">
        <v>1610</v>
      </c>
      <c r="N13274" t="s">
        <v>32</v>
      </c>
      <c r="O13274" t="s">
        <v>6282</v>
      </c>
    </row>
    <row r="13275" spans="1:15" x14ac:dyDescent="0.25">
      <c r="A13275">
        <v>8681</v>
      </c>
      <c r="B13275" t="s">
        <v>21351</v>
      </c>
      <c r="C13275" t="s">
        <v>1608</v>
      </c>
      <c r="D13275" t="s">
        <v>1609</v>
      </c>
      <c r="E13275">
        <v>960</v>
      </c>
      <c r="F13275">
        <v>24</v>
      </c>
      <c r="G13275" t="s">
        <v>21356</v>
      </c>
      <c r="H13275" t="s">
        <v>5852</v>
      </c>
      <c r="I13275" t="s">
        <v>393</v>
      </c>
      <c r="J13275" s="25">
        <v>45761</v>
      </c>
      <c r="K13275" s="25">
        <v>45761</v>
      </c>
      <c r="L13275" t="s">
        <v>33</v>
      </c>
      <c r="M13275" t="s">
        <v>1610</v>
      </c>
      <c r="N13275" t="s">
        <v>32</v>
      </c>
      <c r="O13275" t="s">
        <v>6282</v>
      </c>
    </row>
    <row r="13276" spans="1:15" x14ac:dyDescent="0.25">
      <c r="A13276">
        <v>8682</v>
      </c>
      <c r="B13276" t="s">
        <v>21351</v>
      </c>
      <c r="C13276" t="s">
        <v>1608</v>
      </c>
      <c r="D13276" t="s">
        <v>1609</v>
      </c>
      <c r="E13276">
        <v>960</v>
      </c>
      <c r="F13276">
        <v>24</v>
      </c>
      <c r="G13276" t="s">
        <v>21357</v>
      </c>
      <c r="H13276" t="s">
        <v>5852</v>
      </c>
      <c r="I13276" t="s">
        <v>393</v>
      </c>
      <c r="J13276" s="25">
        <v>45761</v>
      </c>
      <c r="K13276" s="25">
        <v>45761</v>
      </c>
      <c r="L13276" t="s">
        <v>33</v>
      </c>
      <c r="M13276" t="s">
        <v>1610</v>
      </c>
      <c r="N13276" t="s">
        <v>32</v>
      </c>
      <c r="O13276" t="s">
        <v>6282</v>
      </c>
    </row>
    <row r="13277" spans="1:15" x14ac:dyDescent="0.25">
      <c r="A13277">
        <v>8683</v>
      </c>
      <c r="B13277" t="s">
        <v>21351</v>
      </c>
      <c r="C13277" t="s">
        <v>1608</v>
      </c>
      <c r="D13277" t="s">
        <v>1609</v>
      </c>
      <c r="E13277">
        <v>960</v>
      </c>
      <c r="F13277">
        <v>24</v>
      </c>
      <c r="G13277" t="s">
        <v>21358</v>
      </c>
      <c r="H13277" t="s">
        <v>5852</v>
      </c>
      <c r="I13277" t="s">
        <v>393</v>
      </c>
      <c r="J13277" s="25">
        <v>45761</v>
      </c>
      <c r="K13277" s="25">
        <v>45761</v>
      </c>
      <c r="L13277" t="s">
        <v>33</v>
      </c>
      <c r="M13277" t="s">
        <v>1610</v>
      </c>
      <c r="N13277" t="s">
        <v>32</v>
      </c>
      <c r="O13277" t="s">
        <v>6282</v>
      </c>
    </row>
    <row r="13278" spans="1:15" x14ac:dyDescent="0.25">
      <c r="A13278">
        <v>8684</v>
      </c>
      <c r="B13278" t="s">
        <v>21351</v>
      </c>
      <c r="C13278" t="s">
        <v>1608</v>
      </c>
      <c r="D13278" t="s">
        <v>1609</v>
      </c>
      <c r="E13278">
        <v>960</v>
      </c>
      <c r="F13278">
        <v>24</v>
      </c>
      <c r="G13278" t="s">
        <v>21359</v>
      </c>
      <c r="H13278" t="s">
        <v>5852</v>
      </c>
      <c r="I13278" t="s">
        <v>393</v>
      </c>
      <c r="J13278" s="25">
        <v>45761</v>
      </c>
      <c r="K13278" s="25">
        <v>45761</v>
      </c>
      <c r="L13278" t="s">
        <v>33</v>
      </c>
      <c r="M13278" t="s">
        <v>1610</v>
      </c>
      <c r="N13278" t="s">
        <v>32</v>
      </c>
      <c r="O13278" t="s">
        <v>6282</v>
      </c>
    </row>
    <row r="13279" spans="1:15" x14ac:dyDescent="0.25">
      <c r="A13279">
        <v>8685</v>
      </c>
      <c r="B13279" t="s">
        <v>21351</v>
      </c>
      <c r="C13279" t="s">
        <v>1608</v>
      </c>
      <c r="D13279" t="s">
        <v>1609</v>
      </c>
      <c r="E13279">
        <v>760</v>
      </c>
      <c r="F13279">
        <v>19</v>
      </c>
      <c r="G13279" t="s">
        <v>21360</v>
      </c>
      <c r="H13279" t="s">
        <v>5852</v>
      </c>
      <c r="I13279" t="s">
        <v>393</v>
      </c>
      <c r="J13279" s="25">
        <v>45761</v>
      </c>
      <c r="K13279" s="25">
        <v>45761</v>
      </c>
      <c r="L13279" t="s">
        <v>33</v>
      </c>
      <c r="M13279" t="s">
        <v>1610</v>
      </c>
      <c r="N13279" t="s">
        <v>32</v>
      </c>
      <c r="O13279" t="s">
        <v>6282</v>
      </c>
    </row>
    <row r="13280" spans="1:15" x14ac:dyDescent="0.25">
      <c r="A13280">
        <v>8686</v>
      </c>
      <c r="B13280" t="s">
        <v>21180</v>
      </c>
      <c r="C13280" t="s">
        <v>1608</v>
      </c>
      <c r="D13280" t="s">
        <v>1609</v>
      </c>
      <c r="E13280">
        <v>960</v>
      </c>
      <c r="F13280">
        <v>24</v>
      </c>
      <c r="G13280" t="s">
        <v>21361</v>
      </c>
      <c r="H13280" t="s">
        <v>5852</v>
      </c>
      <c r="I13280" t="s">
        <v>393</v>
      </c>
      <c r="J13280" s="25">
        <v>45763</v>
      </c>
      <c r="K13280" s="25">
        <v>45763</v>
      </c>
      <c r="L13280" t="s">
        <v>4785</v>
      </c>
      <c r="M13280" t="s">
        <v>1610</v>
      </c>
      <c r="N13280" t="s">
        <v>32</v>
      </c>
      <c r="O13280" t="s">
        <v>6282</v>
      </c>
    </row>
    <row r="13281" spans="1:15" x14ac:dyDescent="0.25">
      <c r="A13281">
        <v>8687</v>
      </c>
      <c r="B13281" t="s">
        <v>21180</v>
      </c>
      <c r="C13281" t="s">
        <v>1608</v>
      </c>
      <c r="D13281" t="s">
        <v>1609</v>
      </c>
      <c r="E13281">
        <v>440</v>
      </c>
      <c r="F13281">
        <v>11</v>
      </c>
      <c r="G13281" t="s">
        <v>21362</v>
      </c>
      <c r="H13281" t="s">
        <v>5852</v>
      </c>
      <c r="I13281" t="s">
        <v>393</v>
      </c>
      <c r="J13281" s="25">
        <v>45763</v>
      </c>
      <c r="K13281" s="25">
        <v>45763</v>
      </c>
      <c r="L13281" t="s">
        <v>4785</v>
      </c>
      <c r="M13281" t="s">
        <v>1610</v>
      </c>
      <c r="N13281" t="s">
        <v>32</v>
      </c>
      <c r="O13281" t="s">
        <v>6282</v>
      </c>
    </row>
    <row r="13282" spans="1:15" x14ac:dyDescent="0.25">
      <c r="A13282">
        <v>8688</v>
      </c>
      <c r="B13282" t="s">
        <v>21363</v>
      </c>
      <c r="C13282" t="s">
        <v>1608</v>
      </c>
      <c r="D13282" t="s">
        <v>1609</v>
      </c>
      <c r="E13282">
        <v>960</v>
      </c>
      <c r="F13282">
        <v>24</v>
      </c>
      <c r="G13282" t="s">
        <v>21364</v>
      </c>
      <c r="H13282" t="s">
        <v>5852</v>
      </c>
      <c r="I13282" t="s">
        <v>393</v>
      </c>
      <c r="J13282" s="25">
        <v>45763</v>
      </c>
      <c r="K13282" s="25">
        <v>45763</v>
      </c>
      <c r="L13282" t="s">
        <v>4785</v>
      </c>
      <c r="M13282" t="s">
        <v>1610</v>
      </c>
      <c r="N13282" t="s">
        <v>32</v>
      </c>
      <c r="O13282" t="s">
        <v>6282</v>
      </c>
    </row>
    <row r="13283" spans="1:15" x14ac:dyDescent="0.25">
      <c r="A13283">
        <v>8689</v>
      </c>
      <c r="B13283" t="s">
        <v>21365</v>
      </c>
      <c r="C13283" t="s">
        <v>1608</v>
      </c>
      <c r="D13283" t="s">
        <v>1609</v>
      </c>
      <c r="E13283">
        <v>960</v>
      </c>
      <c r="F13283">
        <v>24</v>
      </c>
      <c r="G13283" t="s">
        <v>21366</v>
      </c>
      <c r="H13283" t="s">
        <v>5852</v>
      </c>
      <c r="I13283" t="s">
        <v>393</v>
      </c>
      <c r="J13283" s="25">
        <v>45763</v>
      </c>
      <c r="K13283" s="25">
        <v>45763</v>
      </c>
      <c r="L13283" t="s">
        <v>4785</v>
      </c>
      <c r="M13283" t="s">
        <v>1610</v>
      </c>
      <c r="N13283" t="s">
        <v>32</v>
      </c>
      <c r="O13283" t="s">
        <v>6282</v>
      </c>
    </row>
    <row r="13284" spans="1:15" x14ac:dyDescent="0.25">
      <c r="A13284">
        <v>8690</v>
      </c>
      <c r="B13284" t="s">
        <v>21363</v>
      </c>
      <c r="C13284" t="s">
        <v>1608</v>
      </c>
      <c r="D13284" t="s">
        <v>1609</v>
      </c>
      <c r="E13284">
        <v>960</v>
      </c>
      <c r="F13284">
        <v>24</v>
      </c>
      <c r="G13284" t="s">
        <v>21367</v>
      </c>
      <c r="H13284" t="s">
        <v>5852</v>
      </c>
      <c r="I13284" t="s">
        <v>393</v>
      </c>
      <c r="J13284" s="25">
        <v>45763</v>
      </c>
      <c r="K13284" s="25">
        <v>45763</v>
      </c>
      <c r="L13284" t="s">
        <v>4785</v>
      </c>
      <c r="M13284" t="s">
        <v>1610</v>
      </c>
      <c r="N13284" t="s">
        <v>32</v>
      </c>
      <c r="O13284" t="s">
        <v>6282</v>
      </c>
    </row>
    <row r="13285" spans="1:15" x14ac:dyDescent="0.25">
      <c r="A13285">
        <v>8691</v>
      </c>
      <c r="B13285" t="s">
        <v>12084</v>
      </c>
      <c r="C13285" t="s">
        <v>1608</v>
      </c>
      <c r="D13285" t="s">
        <v>1609</v>
      </c>
      <c r="E13285">
        <v>960</v>
      </c>
      <c r="F13285">
        <v>24</v>
      </c>
      <c r="G13285" t="s">
        <v>21368</v>
      </c>
      <c r="H13285" t="s">
        <v>5852</v>
      </c>
      <c r="I13285" t="s">
        <v>393</v>
      </c>
      <c r="J13285" s="25">
        <v>45763</v>
      </c>
      <c r="K13285" s="25">
        <v>45763</v>
      </c>
      <c r="L13285" t="s">
        <v>4785</v>
      </c>
      <c r="M13285" t="s">
        <v>1610</v>
      </c>
      <c r="N13285" t="s">
        <v>32</v>
      </c>
      <c r="O13285" t="s">
        <v>6282</v>
      </c>
    </row>
    <row r="13286" spans="1:15" x14ac:dyDescent="0.25">
      <c r="A13286">
        <v>8692</v>
      </c>
      <c r="B13286" t="s">
        <v>21180</v>
      </c>
      <c r="C13286" t="s">
        <v>1608</v>
      </c>
      <c r="D13286" t="s">
        <v>1609</v>
      </c>
      <c r="E13286">
        <v>960</v>
      </c>
      <c r="F13286">
        <v>24</v>
      </c>
      <c r="G13286" t="s">
        <v>21369</v>
      </c>
      <c r="H13286" t="s">
        <v>5852</v>
      </c>
      <c r="I13286" t="s">
        <v>393</v>
      </c>
      <c r="J13286" s="25">
        <v>45763</v>
      </c>
      <c r="K13286" s="25">
        <v>45763</v>
      </c>
      <c r="L13286" t="s">
        <v>4785</v>
      </c>
      <c r="M13286" t="s">
        <v>1610</v>
      </c>
      <c r="N13286" t="s">
        <v>32</v>
      </c>
      <c r="O13286" t="s">
        <v>6282</v>
      </c>
    </row>
    <row r="13287" spans="1:15" x14ac:dyDescent="0.25">
      <c r="A13287">
        <v>8693</v>
      </c>
      <c r="B13287" t="s">
        <v>21370</v>
      </c>
      <c r="C13287" t="s">
        <v>1608</v>
      </c>
      <c r="D13287" t="s">
        <v>1609</v>
      </c>
      <c r="E13287">
        <v>960</v>
      </c>
      <c r="F13287">
        <v>24</v>
      </c>
      <c r="G13287" t="s">
        <v>21371</v>
      </c>
      <c r="H13287" t="s">
        <v>5852</v>
      </c>
      <c r="I13287" t="s">
        <v>393</v>
      </c>
      <c r="J13287" s="25">
        <v>45763</v>
      </c>
      <c r="K13287" s="25">
        <v>45763</v>
      </c>
      <c r="L13287" t="s">
        <v>4785</v>
      </c>
      <c r="M13287" t="s">
        <v>1610</v>
      </c>
      <c r="N13287" t="s">
        <v>32</v>
      </c>
      <c r="O13287" t="s">
        <v>6282</v>
      </c>
    </row>
    <row r="13288" spans="1:15" x14ac:dyDescent="0.25">
      <c r="A13288">
        <v>8694</v>
      </c>
      <c r="B13288" t="s">
        <v>21370</v>
      </c>
      <c r="C13288" t="s">
        <v>1608</v>
      </c>
      <c r="D13288" t="s">
        <v>1609</v>
      </c>
      <c r="E13288">
        <v>960</v>
      </c>
      <c r="F13288">
        <v>24</v>
      </c>
      <c r="G13288" t="s">
        <v>21372</v>
      </c>
      <c r="H13288" t="s">
        <v>5852</v>
      </c>
      <c r="I13288" t="s">
        <v>393</v>
      </c>
      <c r="J13288" s="25">
        <v>45763</v>
      </c>
      <c r="K13288" s="25">
        <v>45763</v>
      </c>
      <c r="L13288" t="s">
        <v>4785</v>
      </c>
      <c r="M13288" t="s">
        <v>1610</v>
      </c>
      <c r="N13288" t="s">
        <v>32</v>
      </c>
      <c r="O13288" t="s">
        <v>6282</v>
      </c>
    </row>
    <row r="13289" spans="1:15" x14ac:dyDescent="0.25">
      <c r="A13289">
        <v>8695</v>
      </c>
      <c r="B13289" t="s">
        <v>21363</v>
      </c>
      <c r="C13289" t="s">
        <v>1608</v>
      </c>
      <c r="D13289" t="s">
        <v>1609</v>
      </c>
      <c r="E13289">
        <v>960</v>
      </c>
      <c r="F13289">
        <v>24</v>
      </c>
      <c r="G13289" t="s">
        <v>21373</v>
      </c>
      <c r="H13289" t="s">
        <v>5852</v>
      </c>
      <c r="I13289" t="s">
        <v>393</v>
      </c>
      <c r="J13289" s="25">
        <v>45763</v>
      </c>
      <c r="K13289" s="25">
        <v>45763</v>
      </c>
      <c r="L13289" t="s">
        <v>4785</v>
      </c>
      <c r="M13289" t="s">
        <v>1610</v>
      </c>
      <c r="N13289" t="s">
        <v>32</v>
      </c>
      <c r="O13289" t="s">
        <v>6282</v>
      </c>
    </row>
    <row r="13290" spans="1:15" x14ac:dyDescent="0.25">
      <c r="A13290">
        <v>8696</v>
      </c>
      <c r="B13290" t="s">
        <v>21174</v>
      </c>
      <c r="C13290" t="s">
        <v>1608</v>
      </c>
      <c r="D13290" t="s">
        <v>1609</v>
      </c>
      <c r="E13290">
        <v>960</v>
      </c>
      <c r="F13290">
        <v>24</v>
      </c>
      <c r="G13290" t="s">
        <v>21374</v>
      </c>
      <c r="H13290" t="s">
        <v>5852</v>
      </c>
      <c r="I13290" t="s">
        <v>393</v>
      </c>
      <c r="J13290" s="25">
        <v>45763</v>
      </c>
      <c r="K13290" s="25">
        <v>45763</v>
      </c>
      <c r="L13290" t="s">
        <v>4785</v>
      </c>
      <c r="M13290" t="s">
        <v>1610</v>
      </c>
      <c r="N13290" t="s">
        <v>32</v>
      </c>
      <c r="O13290" t="s">
        <v>6282</v>
      </c>
    </row>
    <row r="13291" spans="1:15" x14ac:dyDescent="0.25">
      <c r="A13291">
        <v>8697</v>
      </c>
      <c r="B13291" t="s">
        <v>21370</v>
      </c>
      <c r="C13291" t="s">
        <v>1608</v>
      </c>
      <c r="D13291" t="s">
        <v>1609</v>
      </c>
      <c r="E13291">
        <v>960</v>
      </c>
      <c r="F13291">
        <v>24</v>
      </c>
      <c r="G13291" t="s">
        <v>21375</v>
      </c>
      <c r="H13291" t="s">
        <v>5852</v>
      </c>
      <c r="I13291" t="s">
        <v>393</v>
      </c>
      <c r="J13291" s="25">
        <v>45763</v>
      </c>
      <c r="K13291" s="25">
        <v>45763</v>
      </c>
      <c r="L13291" t="s">
        <v>4785</v>
      </c>
      <c r="M13291" t="s">
        <v>1610</v>
      </c>
      <c r="N13291" t="s">
        <v>32</v>
      </c>
      <c r="O13291" t="s">
        <v>6282</v>
      </c>
    </row>
    <row r="13292" spans="1:15" x14ac:dyDescent="0.25">
      <c r="A13292">
        <v>8698</v>
      </c>
      <c r="B13292" t="s">
        <v>21174</v>
      </c>
      <c r="C13292" t="s">
        <v>1608</v>
      </c>
      <c r="D13292" t="s">
        <v>1609</v>
      </c>
      <c r="E13292">
        <v>960</v>
      </c>
      <c r="F13292">
        <v>24</v>
      </c>
      <c r="G13292" t="s">
        <v>21376</v>
      </c>
      <c r="H13292" t="s">
        <v>5852</v>
      </c>
      <c r="I13292" t="s">
        <v>393</v>
      </c>
      <c r="J13292" s="25">
        <v>45763</v>
      </c>
      <c r="K13292" s="25">
        <v>45763</v>
      </c>
      <c r="L13292" t="s">
        <v>4785</v>
      </c>
      <c r="M13292" t="s">
        <v>1610</v>
      </c>
      <c r="N13292" t="s">
        <v>32</v>
      </c>
      <c r="O13292" t="s">
        <v>6282</v>
      </c>
    </row>
    <row r="13293" spans="1:15" x14ac:dyDescent="0.25">
      <c r="A13293">
        <v>8699</v>
      </c>
      <c r="B13293" t="s">
        <v>21180</v>
      </c>
      <c r="C13293" t="s">
        <v>1608</v>
      </c>
      <c r="D13293" t="s">
        <v>1609</v>
      </c>
      <c r="E13293">
        <v>960</v>
      </c>
      <c r="F13293">
        <v>24</v>
      </c>
      <c r="G13293" t="s">
        <v>21377</v>
      </c>
      <c r="H13293" t="s">
        <v>5852</v>
      </c>
      <c r="I13293" t="s">
        <v>393</v>
      </c>
      <c r="J13293" s="25">
        <v>45763</v>
      </c>
      <c r="K13293" s="25">
        <v>45763</v>
      </c>
      <c r="L13293" t="s">
        <v>4785</v>
      </c>
      <c r="M13293" t="s">
        <v>1610</v>
      </c>
      <c r="N13293" t="s">
        <v>32</v>
      </c>
      <c r="O13293" t="s">
        <v>6282</v>
      </c>
    </row>
    <row r="13294" spans="1:15" x14ac:dyDescent="0.25">
      <c r="A13294">
        <v>8700</v>
      </c>
      <c r="B13294" t="s">
        <v>21365</v>
      </c>
      <c r="C13294" t="s">
        <v>1608</v>
      </c>
      <c r="D13294" t="s">
        <v>1609</v>
      </c>
      <c r="E13294">
        <v>960</v>
      </c>
      <c r="F13294">
        <v>24</v>
      </c>
      <c r="G13294" t="s">
        <v>21378</v>
      </c>
      <c r="H13294" t="s">
        <v>5852</v>
      </c>
      <c r="I13294" t="s">
        <v>393</v>
      </c>
      <c r="J13294" s="25">
        <v>45763</v>
      </c>
      <c r="K13294" s="25">
        <v>45763</v>
      </c>
      <c r="L13294" t="s">
        <v>4785</v>
      </c>
      <c r="M13294" t="s">
        <v>1610</v>
      </c>
      <c r="N13294" t="s">
        <v>32</v>
      </c>
      <c r="O13294" t="s">
        <v>6282</v>
      </c>
    </row>
    <row r="13295" spans="1:15" x14ac:dyDescent="0.25">
      <c r="A13295">
        <v>8701</v>
      </c>
      <c r="B13295" t="s">
        <v>21363</v>
      </c>
      <c r="C13295" t="s">
        <v>1608</v>
      </c>
      <c r="D13295" t="s">
        <v>1609</v>
      </c>
      <c r="E13295">
        <v>960</v>
      </c>
      <c r="F13295">
        <v>24</v>
      </c>
      <c r="G13295" t="s">
        <v>21379</v>
      </c>
      <c r="H13295" t="s">
        <v>5852</v>
      </c>
      <c r="I13295" t="s">
        <v>393</v>
      </c>
      <c r="J13295" s="25">
        <v>45763</v>
      </c>
      <c r="K13295" s="25">
        <v>45763</v>
      </c>
      <c r="L13295" t="s">
        <v>4785</v>
      </c>
      <c r="M13295" t="s">
        <v>1610</v>
      </c>
      <c r="N13295" t="s">
        <v>32</v>
      </c>
      <c r="O13295" t="s">
        <v>6282</v>
      </c>
    </row>
    <row r="13296" spans="1:15" x14ac:dyDescent="0.25">
      <c r="A13296">
        <v>8702</v>
      </c>
      <c r="B13296" t="s">
        <v>21370</v>
      </c>
      <c r="C13296" t="s">
        <v>1608</v>
      </c>
      <c r="D13296" t="s">
        <v>1609</v>
      </c>
      <c r="E13296">
        <v>960</v>
      </c>
      <c r="F13296">
        <v>24</v>
      </c>
      <c r="G13296" t="s">
        <v>21380</v>
      </c>
      <c r="H13296" t="s">
        <v>5852</v>
      </c>
      <c r="I13296" t="s">
        <v>393</v>
      </c>
      <c r="J13296" s="25">
        <v>45763</v>
      </c>
      <c r="K13296" s="25">
        <v>45763</v>
      </c>
      <c r="L13296" t="s">
        <v>4785</v>
      </c>
      <c r="M13296" t="s">
        <v>1610</v>
      </c>
      <c r="N13296" t="s">
        <v>32</v>
      </c>
      <c r="O13296" t="s">
        <v>6282</v>
      </c>
    </row>
    <row r="13297" spans="1:15" x14ac:dyDescent="0.25">
      <c r="A13297">
        <v>8703</v>
      </c>
      <c r="B13297" t="s">
        <v>21381</v>
      </c>
      <c r="C13297" t="s">
        <v>1608</v>
      </c>
      <c r="D13297" t="s">
        <v>1609</v>
      </c>
      <c r="E13297">
        <v>960</v>
      </c>
      <c r="F13297">
        <v>24</v>
      </c>
      <c r="G13297" t="s">
        <v>21382</v>
      </c>
      <c r="H13297" t="s">
        <v>5852</v>
      </c>
      <c r="I13297" t="s">
        <v>393</v>
      </c>
      <c r="J13297" s="25">
        <v>45763</v>
      </c>
      <c r="K13297" s="25">
        <v>45763</v>
      </c>
      <c r="L13297" t="s">
        <v>4785</v>
      </c>
      <c r="M13297" t="s">
        <v>1610</v>
      </c>
      <c r="N13297" t="s">
        <v>32</v>
      </c>
      <c r="O13297" t="s">
        <v>6282</v>
      </c>
    </row>
    <row r="13298" spans="1:15" x14ac:dyDescent="0.25">
      <c r="A13298">
        <v>8704</v>
      </c>
      <c r="B13298" t="s">
        <v>21383</v>
      </c>
      <c r="C13298" t="s">
        <v>1608</v>
      </c>
      <c r="D13298" t="s">
        <v>1609</v>
      </c>
      <c r="E13298">
        <v>560</v>
      </c>
      <c r="F13298">
        <v>14</v>
      </c>
      <c r="G13298" t="s">
        <v>21384</v>
      </c>
      <c r="H13298" t="s">
        <v>5851</v>
      </c>
      <c r="I13298" t="s">
        <v>393</v>
      </c>
      <c r="J13298" s="25">
        <v>45766</v>
      </c>
      <c r="K13298" s="25">
        <v>45766</v>
      </c>
      <c r="L13298" t="s">
        <v>4758</v>
      </c>
      <c r="M13298" t="s">
        <v>1610</v>
      </c>
      <c r="N13298" t="s">
        <v>32</v>
      </c>
      <c r="O13298" t="s">
        <v>6282</v>
      </c>
    </row>
    <row r="13299" spans="1:15" x14ac:dyDescent="0.25">
      <c r="A13299">
        <v>8705</v>
      </c>
      <c r="B13299" t="s">
        <v>21351</v>
      </c>
      <c r="C13299" t="s">
        <v>1608</v>
      </c>
      <c r="D13299" t="s">
        <v>1609</v>
      </c>
      <c r="E13299">
        <v>240</v>
      </c>
      <c r="F13299">
        <v>6</v>
      </c>
      <c r="G13299" t="s">
        <v>21385</v>
      </c>
      <c r="H13299" t="s">
        <v>5857</v>
      </c>
      <c r="I13299" t="s">
        <v>393</v>
      </c>
      <c r="J13299" s="25">
        <v>45766</v>
      </c>
      <c r="K13299" s="25">
        <v>45766</v>
      </c>
      <c r="L13299" t="s">
        <v>4758</v>
      </c>
      <c r="M13299" t="s">
        <v>1610</v>
      </c>
      <c r="N13299" t="s">
        <v>32</v>
      </c>
      <c r="O13299" t="s">
        <v>6282</v>
      </c>
    </row>
    <row r="13300" spans="1:15" x14ac:dyDescent="0.25">
      <c r="A13300">
        <v>8706</v>
      </c>
      <c r="B13300" t="s">
        <v>21383</v>
      </c>
      <c r="C13300" t="s">
        <v>1608</v>
      </c>
      <c r="D13300" t="s">
        <v>1609</v>
      </c>
      <c r="E13300">
        <v>760</v>
      </c>
      <c r="F13300">
        <v>19</v>
      </c>
      <c r="G13300" t="s">
        <v>21386</v>
      </c>
      <c r="H13300" t="s">
        <v>5852</v>
      </c>
      <c r="I13300" t="s">
        <v>393</v>
      </c>
      <c r="J13300" s="25">
        <v>45776</v>
      </c>
      <c r="K13300" s="25">
        <v>45776</v>
      </c>
      <c r="L13300" t="s">
        <v>4759</v>
      </c>
      <c r="M13300" t="s">
        <v>1610</v>
      </c>
      <c r="N13300" t="s">
        <v>32</v>
      </c>
      <c r="O13300" t="s">
        <v>6282</v>
      </c>
    </row>
    <row r="13301" spans="1:15" x14ac:dyDescent="0.25">
      <c r="A13301">
        <v>8707</v>
      </c>
      <c r="B13301" t="s">
        <v>20743</v>
      </c>
      <c r="C13301" t="s">
        <v>1608</v>
      </c>
      <c r="D13301" t="s">
        <v>1609</v>
      </c>
      <c r="E13301">
        <v>960</v>
      </c>
      <c r="F13301">
        <v>24</v>
      </c>
      <c r="G13301" t="s">
        <v>21387</v>
      </c>
      <c r="H13301" t="s">
        <v>20853</v>
      </c>
      <c r="I13301" t="s">
        <v>393</v>
      </c>
      <c r="J13301" s="25">
        <v>45782</v>
      </c>
      <c r="K13301" s="25">
        <v>45782</v>
      </c>
      <c r="L13301" t="s">
        <v>4253</v>
      </c>
      <c r="M13301" t="s">
        <v>1610</v>
      </c>
      <c r="N13301" t="s">
        <v>32</v>
      </c>
      <c r="O13301" t="s">
        <v>6282</v>
      </c>
    </row>
    <row r="13302" spans="1:15" x14ac:dyDescent="0.25">
      <c r="A13302">
        <v>8708</v>
      </c>
      <c r="B13302" t="s">
        <v>12013</v>
      </c>
      <c r="C13302" t="s">
        <v>1608</v>
      </c>
      <c r="D13302" t="s">
        <v>1609</v>
      </c>
      <c r="E13302">
        <v>960</v>
      </c>
      <c r="F13302">
        <v>24</v>
      </c>
      <c r="G13302" t="s">
        <v>21388</v>
      </c>
      <c r="H13302" t="s">
        <v>20853</v>
      </c>
      <c r="I13302" t="s">
        <v>393</v>
      </c>
      <c r="J13302" s="25">
        <v>45782</v>
      </c>
      <c r="K13302" s="25">
        <v>45782</v>
      </c>
      <c r="L13302" t="s">
        <v>4253</v>
      </c>
      <c r="M13302" t="s">
        <v>1610</v>
      </c>
      <c r="N13302" t="s">
        <v>32</v>
      </c>
      <c r="O13302" t="s">
        <v>6282</v>
      </c>
    </row>
    <row r="13303" spans="1:15" x14ac:dyDescent="0.25">
      <c r="A13303">
        <v>8709</v>
      </c>
      <c r="B13303" t="s">
        <v>21370</v>
      </c>
      <c r="C13303" t="s">
        <v>1608</v>
      </c>
      <c r="D13303" t="s">
        <v>1609</v>
      </c>
      <c r="E13303">
        <v>960</v>
      </c>
      <c r="F13303">
        <v>24</v>
      </c>
      <c r="G13303" t="s">
        <v>21389</v>
      </c>
      <c r="H13303" t="s">
        <v>20853</v>
      </c>
      <c r="I13303" t="s">
        <v>393</v>
      </c>
      <c r="J13303" s="25">
        <v>45782</v>
      </c>
      <c r="K13303" s="25">
        <v>45782</v>
      </c>
      <c r="L13303" t="s">
        <v>4253</v>
      </c>
      <c r="M13303" t="s">
        <v>1610</v>
      </c>
      <c r="N13303" t="s">
        <v>32</v>
      </c>
      <c r="O13303" t="s">
        <v>6282</v>
      </c>
    </row>
    <row r="13304" spans="1:15" x14ac:dyDescent="0.25">
      <c r="A13304">
        <v>8710</v>
      </c>
      <c r="B13304" t="s">
        <v>20619</v>
      </c>
      <c r="C13304" t="s">
        <v>1608</v>
      </c>
      <c r="D13304" t="s">
        <v>1609</v>
      </c>
      <c r="E13304">
        <v>960</v>
      </c>
      <c r="F13304">
        <v>24</v>
      </c>
      <c r="G13304" t="s">
        <v>21390</v>
      </c>
      <c r="H13304" t="s">
        <v>20853</v>
      </c>
      <c r="I13304" t="s">
        <v>393</v>
      </c>
      <c r="J13304" s="25">
        <v>45782</v>
      </c>
      <c r="K13304" s="25">
        <v>45782</v>
      </c>
      <c r="L13304" t="s">
        <v>4253</v>
      </c>
      <c r="M13304" t="s">
        <v>1610</v>
      </c>
      <c r="N13304" t="s">
        <v>32</v>
      </c>
      <c r="O13304" t="s">
        <v>6282</v>
      </c>
    </row>
    <row r="13305" spans="1:15" x14ac:dyDescent="0.25">
      <c r="A13305">
        <v>8711</v>
      </c>
      <c r="B13305" t="s">
        <v>20619</v>
      </c>
      <c r="C13305" t="s">
        <v>1608</v>
      </c>
      <c r="D13305" t="s">
        <v>1609</v>
      </c>
      <c r="E13305">
        <v>960</v>
      </c>
      <c r="F13305">
        <v>24</v>
      </c>
      <c r="G13305" t="s">
        <v>21391</v>
      </c>
      <c r="H13305" t="s">
        <v>20853</v>
      </c>
      <c r="I13305" t="s">
        <v>393</v>
      </c>
      <c r="J13305" s="25">
        <v>45782</v>
      </c>
      <c r="K13305" s="25">
        <v>45782</v>
      </c>
      <c r="L13305" t="s">
        <v>4253</v>
      </c>
      <c r="M13305" t="s">
        <v>1610</v>
      </c>
      <c r="N13305" t="s">
        <v>32</v>
      </c>
      <c r="O13305" t="s">
        <v>6282</v>
      </c>
    </row>
    <row r="13306" spans="1:15" x14ac:dyDescent="0.25">
      <c r="A13306">
        <v>8712</v>
      </c>
      <c r="B13306" t="s">
        <v>21392</v>
      </c>
      <c r="C13306" t="s">
        <v>1608</v>
      </c>
      <c r="D13306" t="s">
        <v>1609</v>
      </c>
      <c r="E13306">
        <v>960</v>
      </c>
      <c r="F13306">
        <v>24</v>
      </c>
      <c r="G13306" t="s">
        <v>21393</v>
      </c>
      <c r="H13306" t="s">
        <v>20853</v>
      </c>
      <c r="I13306" t="s">
        <v>393</v>
      </c>
      <c r="J13306" s="25">
        <v>45782</v>
      </c>
      <c r="K13306" s="25">
        <v>45782</v>
      </c>
      <c r="L13306" t="s">
        <v>4253</v>
      </c>
      <c r="M13306" t="s">
        <v>1610</v>
      </c>
      <c r="N13306" t="s">
        <v>32</v>
      </c>
      <c r="O13306" t="s">
        <v>6282</v>
      </c>
    </row>
    <row r="13307" spans="1:15" x14ac:dyDescent="0.25">
      <c r="A13307">
        <v>8713</v>
      </c>
      <c r="B13307" t="s">
        <v>18070</v>
      </c>
      <c r="C13307" t="s">
        <v>1608</v>
      </c>
      <c r="D13307" t="s">
        <v>1609</v>
      </c>
      <c r="E13307">
        <v>960</v>
      </c>
      <c r="F13307">
        <v>24</v>
      </c>
      <c r="G13307" t="s">
        <v>21394</v>
      </c>
      <c r="H13307" t="s">
        <v>20853</v>
      </c>
      <c r="I13307" t="s">
        <v>393</v>
      </c>
      <c r="J13307" s="25">
        <v>45782</v>
      </c>
      <c r="K13307" s="25">
        <v>45782</v>
      </c>
      <c r="L13307" t="s">
        <v>4253</v>
      </c>
      <c r="M13307" t="s">
        <v>1610</v>
      </c>
      <c r="N13307" t="s">
        <v>32</v>
      </c>
      <c r="O13307" t="s">
        <v>6282</v>
      </c>
    </row>
    <row r="13308" spans="1:15" x14ac:dyDescent="0.25">
      <c r="A13308">
        <v>8714</v>
      </c>
      <c r="B13308" t="s">
        <v>20743</v>
      </c>
      <c r="C13308" t="s">
        <v>1608</v>
      </c>
      <c r="D13308" t="s">
        <v>1609</v>
      </c>
      <c r="E13308">
        <v>280</v>
      </c>
      <c r="F13308">
        <v>7</v>
      </c>
      <c r="G13308" t="s">
        <v>21395</v>
      </c>
      <c r="H13308" t="s">
        <v>20853</v>
      </c>
      <c r="I13308" t="s">
        <v>393</v>
      </c>
      <c r="J13308" s="25">
        <v>45782</v>
      </c>
      <c r="K13308" s="25">
        <v>45782</v>
      </c>
      <c r="L13308" t="s">
        <v>4253</v>
      </c>
      <c r="M13308" t="s">
        <v>1610</v>
      </c>
      <c r="N13308" t="s">
        <v>32</v>
      </c>
      <c r="O13308" t="s">
        <v>6282</v>
      </c>
    </row>
    <row r="13309" spans="1:15" x14ac:dyDescent="0.25">
      <c r="A13309">
        <v>8715</v>
      </c>
      <c r="B13309" t="s">
        <v>21396</v>
      </c>
      <c r="C13309" t="s">
        <v>1608</v>
      </c>
      <c r="D13309" t="s">
        <v>1609</v>
      </c>
      <c r="E13309">
        <v>960</v>
      </c>
      <c r="F13309">
        <v>24</v>
      </c>
      <c r="G13309" t="s">
        <v>21397</v>
      </c>
      <c r="H13309" t="s">
        <v>20853</v>
      </c>
      <c r="I13309" t="s">
        <v>393</v>
      </c>
      <c r="J13309" s="25">
        <v>45785</v>
      </c>
      <c r="K13309" s="25">
        <v>45785</v>
      </c>
      <c r="L13309" t="s">
        <v>5751</v>
      </c>
      <c r="M13309" t="s">
        <v>1610</v>
      </c>
      <c r="N13309" t="s">
        <v>32</v>
      </c>
      <c r="O13309" t="s">
        <v>6282</v>
      </c>
    </row>
    <row r="13310" spans="1:15" x14ac:dyDescent="0.25">
      <c r="A13310">
        <v>8716</v>
      </c>
      <c r="B13310" t="s">
        <v>21383</v>
      </c>
      <c r="C13310" t="s">
        <v>1608</v>
      </c>
      <c r="D13310" t="s">
        <v>1609</v>
      </c>
      <c r="E13310">
        <v>960</v>
      </c>
      <c r="F13310">
        <v>24</v>
      </c>
      <c r="G13310" t="s">
        <v>21398</v>
      </c>
      <c r="H13310" t="s">
        <v>21399</v>
      </c>
      <c r="I13310" t="s">
        <v>393</v>
      </c>
      <c r="J13310" s="25">
        <v>45785</v>
      </c>
      <c r="K13310" s="25">
        <v>45785</v>
      </c>
      <c r="L13310" t="s">
        <v>5751</v>
      </c>
      <c r="M13310" t="s">
        <v>1610</v>
      </c>
      <c r="N13310" t="s">
        <v>32</v>
      </c>
      <c r="O13310" t="s">
        <v>6282</v>
      </c>
    </row>
    <row r="13311" spans="1:15" x14ac:dyDescent="0.25">
      <c r="A13311">
        <v>8717</v>
      </c>
      <c r="B13311" t="s">
        <v>21383</v>
      </c>
      <c r="C13311" t="s">
        <v>1608</v>
      </c>
      <c r="D13311" t="s">
        <v>1609</v>
      </c>
      <c r="E13311">
        <v>960</v>
      </c>
      <c r="F13311">
        <v>24</v>
      </c>
      <c r="G13311" t="s">
        <v>21400</v>
      </c>
      <c r="H13311" t="s">
        <v>21399</v>
      </c>
      <c r="I13311" t="s">
        <v>393</v>
      </c>
      <c r="J13311" s="25">
        <v>45785</v>
      </c>
      <c r="K13311" s="25">
        <v>45785</v>
      </c>
      <c r="L13311" t="s">
        <v>5751</v>
      </c>
      <c r="M13311" t="s">
        <v>1610</v>
      </c>
      <c r="N13311" t="s">
        <v>32</v>
      </c>
      <c r="O13311" t="s">
        <v>6282</v>
      </c>
    </row>
    <row r="13312" spans="1:15" x14ac:dyDescent="0.25">
      <c r="A13312">
        <v>8718</v>
      </c>
      <c r="B13312" t="s">
        <v>21383</v>
      </c>
      <c r="C13312" t="s">
        <v>1608</v>
      </c>
      <c r="D13312" t="s">
        <v>1609</v>
      </c>
      <c r="E13312">
        <v>960</v>
      </c>
      <c r="F13312">
        <v>24</v>
      </c>
      <c r="G13312" t="s">
        <v>21401</v>
      </c>
      <c r="H13312" t="s">
        <v>21399</v>
      </c>
      <c r="I13312" t="s">
        <v>393</v>
      </c>
      <c r="J13312" s="25">
        <v>45785</v>
      </c>
      <c r="K13312" s="25">
        <v>45785</v>
      </c>
      <c r="L13312" t="s">
        <v>5751</v>
      </c>
      <c r="M13312" t="s">
        <v>1610</v>
      </c>
      <c r="N13312" t="s">
        <v>32</v>
      </c>
      <c r="O13312" t="s">
        <v>6282</v>
      </c>
    </row>
    <row r="13313" spans="1:15" x14ac:dyDescent="0.25">
      <c r="A13313">
        <v>8719</v>
      </c>
      <c r="B13313" t="s">
        <v>21383</v>
      </c>
      <c r="C13313" t="s">
        <v>1608</v>
      </c>
      <c r="D13313" t="s">
        <v>1609</v>
      </c>
      <c r="E13313">
        <v>960</v>
      </c>
      <c r="F13313">
        <v>24</v>
      </c>
      <c r="G13313" t="s">
        <v>21402</v>
      </c>
      <c r="H13313" t="s">
        <v>21399</v>
      </c>
      <c r="I13313" t="s">
        <v>393</v>
      </c>
      <c r="J13313" s="25">
        <v>45785</v>
      </c>
      <c r="K13313" s="25">
        <v>45785</v>
      </c>
      <c r="L13313" t="s">
        <v>5751</v>
      </c>
      <c r="M13313" t="s">
        <v>1610</v>
      </c>
      <c r="N13313" t="s">
        <v>32</v>
      </c>
      <c r="O13313" t="s">
        <v>6282</v>
      </c>
    </row>
    <row r="13314" spans="1:15" x14ac:dyDescent="0.25">
      <c r="A13314">
        <v>8720</v>
      </c>
      <c r="B13314" t="s">
        <v>21383</v>
      </c>
      <c r="C13314" t="s">
        <v>1608</v>
      </c>
      <c r="D13314" t="s">
        <v>1609</v>
      </c>
      <c r="E13314">
        <v>960</v>
      </c>
      <c r="F13314">
        <v>24</v>
      </c>
      <c r="G13314" t="s">
        <v>21403</v>
      </c>
      <c r="H13314" t="s">
        <v>21399</v>
      </c>
      <c r="I13314" t="s">
        <v>393</v>
      </c>
      <c r="J13314" s="25">
        <v>45785</v>
      </c>
      <c r="K13314" s="25">
        <v>45785</v>
      </c>
      <c r="L13314" t="s">
        <v>5751</v>
      </c>
      <c r="M13314" t="s">
        <v>1610</v>
      </c>
      <c r="N13314" t="s">
        <v>32</v>
      </c>
      <c r="O13314" t="s">
        <v>6282</v>
      </c>
    </row>
    <row r="13315" spans="1:15" x14ac:dyDescent="0.25">
      <c r="A13315">
        <v>8721</v>
      </c>
      <c r="B13315" t="s">
        <v>21311</v>
      </c>
      <c r="C13315" t="s">
        <v>1608</v>
      </c>
      <c r="D13315" t="s">
        <v>1609</v>
      </c>
      <c r="E13315">
        <v>960</v>
      </c>
      <c r="F13315">
        <v>24</v>
      </c>
      <c r="G13315" t="s">
        <v>21404</v>
      </c>
      <c r="H13315" t="s">
        <v>21399</v>
      </c>
      <c r="I13315" t="s">
        <v>393</v>
      </c>
      <c r="J13315" s="25">
        <v>45785</v>
      </c>
      <c r="K13315" s="25">
        <v>45785</v>
      </c>
      <c r="L13315" t="s">
        <v>5751</v>
      </c>
      <c r="M13315" t="s">
        <v>1610</v>
      </c>
      <c r="N13315" t="s">
        <v>32</v>
      </c>
      <c r="O13315" t="s">
        <v>6282</v>
      </c>
    </row>
    <row r="13316" spans="1:15" x14ac:dyDescent="0.25">
      <c r="A13316">
        <v>8722</v>
      </c>
      <c r="B13316" t="s">
        <v>21121</v>
      </c>
      <c r="C13316" t="s">
        <v>1608</v>
      </c>
      <c r="D13316" t="s">
        <v>1609</v>
      </c>
      <c r="E13316">
        <v>960</v>
      </c>
      <c r="F13316">
        <v>24</v>
      </c>
      <c r="G13316" t="s">
        <v>21405</v>
      </c>
      <c r="H13316" t="s">
        <v>21399</v>
      </c>
      <c r="I13316" t="s">
        <v>393</v>
      </c>
      <c r="J13316" s="25">
        <v>45785</v>
      </c>
      <c r="K13316" s="25">
        <v>45785</v>
      </c>
      <c r="L13316" t="s">
        <v>5751</v>
      </c>
      <c r="M13316" t="s">
        <v>1610</v>
      </c>
      <c r="N13316" t="s">
        <v>32</v>
      </c>
      <c r="O13316" t="s">
        <v>6282</v>
      </c>
    </row>
    <row r="13317" spans="1:15" x14ac:dyDescent="0.25">
      <c r="A13317">
        <v>8723</v>
      </c>
      <c r="B13317" t="s">
        <v>21311</v>
      </c>
      <c r="C13317" t="s">
        <v>1608</v>
      </c>
      <c r="D13317" t="s">
        <v>1609</v>
      </c>
      <c r="E13317">
        <v>960</v>
      </c>
      <c r="F13317">
        <v>24</v>
      </c>
      <c r="G13317" t="s">
        <v>21406</v>
      </c>
      <c r="H13317" t="s">
        <v>21399</v>
      </c>
      <c r="I13317" t="s">
        <v>393</v>
      </c>
      <c r="J13317" s="25">
        <v>45785</v>
      </c>
      <c r="K13317" s="25">
        <v>45785</v>
      </c>
      <c r="L13317" t="s">
        <v>5751</v>
      </c>
      <c r="M13317" t="s">
        <v>1610</v>
      </c>
      <c r="N13317" t="s">
        <v>32</v>
      </c>
      <c r="O13317" t="s">
        <v>6282</v>
      </c>
    </row>
    <row r="13318" spans="1:15" x14ac:dyDescent="0.25">
      <c r="A13318">
        <v>8724</v>
      </c>
      <c r="B13318" t="s">
        <v>21121</v>
      </c>
      <c r="C13318" t="s">
        <v>1608</v>
      </c>
      <c r="D13318" t="s">
        <v>1609</v>
      </c>
      <c r="E13318">
        <v>960</v>
      </c>
      <c r="F13318">
        <v>24</v>
      </c>
      <c r="G13318" t="s">
        <v>21407</v>
      </c>
      <c r="H13318" t="s">
        <v>21399</v>
      </c>
      <c r="I13318" t="s">
        <v>393</v>
      </c>
      <c r="J13318" s="25">
        <v>45785</v>
      </c>
      <c r="K13318" s="25">
        <v>45785</v>
      </c>
      <c r="L13318" t="s">
        <v>5751</v>
      </c>
      <c r="M13318" t="s">
        <v>1610</v>
      </c>
      <c r="N13318" t="s">
        <v>32</v>
      </c>
      <c r="O13318" t="s">
        <v>6282</v>
      </c>
    </row>
    <row r="13319" spans="1:15" x14ac:dyDescent="0.25">
      <c r="A13319">
        <v>8725</v>
      </c>
      <c r="B13319" t="s">
        <v>21311</v>
      </c>
      <c r="C13319" t="s">
        <v>1608</v>
      </c>
      <c r="D13319" t="s">
        <v>1609</v>
      </c>
      <c r="E13319">
        <v>960</v>
      </c>
      <c r="F13319">
        <v>24</v>
      </c>
      <c r="G13319" t="s">
        <v>21408</v>
      </c>
      <c r="H13319" t="s">
        <v>21399</v>
      </c>
      <c r="I13319" t="s">
        <v>393</v>
      </c>
      <c r="J13319" s="25">
        <v>45785</v>
      </c>
      <c r="K13319" s="25">
        <v>45785</v>
      </c>
      <c r="L13319" t="s">
        <v>5751</v>
      </c>
      <c r="M13319" t="s">
        <v>1610</v>
      </c>
      <c r="N13319" t="s">
        <v>32</v>
      </c>
      <c r="O13319" t="s">
        <v>6282</v>
      </c>
    </row>
    <row r="13320" spans="1:15" x14ac:dyDescent="0.25">
      <c r="A13320">
        <v>8726</v>
      </c>
      <c r="B13320" t="s">
        <v>21396</v>
      </c>
      <c r="C13320" t="s">
        <v>1608</v>
      </c>
      <c r="D13320" t="s">
        <v>1609</v>
      </c>
      <c r="E13320">
        <v>960</v>
      </c>
      <c r="F13320">
        <v>24</v>
      </c>
      <c r="G13320" t="s">
        <v>21409</v>
      </c>
      <c r="H13320" t="s">
        <v>20853</v>
      </c>
      <c r="I13320" t="s">
        <v>393</v>
      </c>
      <c r="J13320" s="25">
        <v>45785</v>
      </c>
      <c r="K13320" s="25">
        <v>45785</v>
      </c>
      <c r="L13320" t="s">
        <v>5751</v>
      </c>
      <c r="M13320" t="s">
        <v>1610</v>
      </c>
      <c r="N13320" t="s">
        <v>32</v>
      </c>
      <c r="O13320" t="s">
        <v>6282</v>
      </c>
    </row>
    <row r="13321" spans="1:15" x14ac:dyDescent="0.25">
      <c r="A13321">
        <v>8727</v>
      </c>
      <c r="B13321" t="s">
        <v>21311</v>
      </c>
      <c r="C13321" t="s">
        <v>1608</v>
      </c>
      <c r="D13321" t="s">
        <v>1609</v>
      </c>
      <c r="E13321">
        <v>960</v>
      </c>
      <c r="F13321">
        <v>24</v>
      </c>
      <c r="G13321" t="s">
        <v>21410</v>
      </c>
      <c r="H13321" t="s">
        <v>21399</v>
      </c>
      <c r="I13321" t="s">
        <v>393</v>
      </c>
      <c r="J13321" s="25">
        <v>45785</v>
      </c>
      <c r="K13321" s="25">
        <v>45785</v>
      </c>
      <c r="L13321" t="s">
        <v>5751</v>
      </c>
      <c r="M13321" t="s">
        <v>1610</v>
      </c>
      <c r="N13321" t="s">
        <v>32</v>
      </c>
      <c r="O13321" t="s">
        <v>6282</v>
      </c>
    </row>
    <row r="13322" spans="1:15" x14ac:dyDescent="0.25">
      <c r="A13322">
        <v>8728</v>
      </c>
      <c r="B13322" t="s">
        <v>21311</v>
      </c>
      <c r="C13322" t="s">
        <v>1608</v>
      </c>
      <c r="D13322" t="s">
        <v>1609</v>
      </c>
      <c r="E13322">
        <v>960</v>
      </c>
      <c r="F13322">
        <v>24</v>
      </c>
      <c r="G13322" t="s">
        <v>21411</v>
      </c>
      <c r="H13322" t="s">
        <v>21399</v>
      </c>
      <c r="I13322" t="s">
        <v>393</v>
      </c>
      <c r="J13322" s="25">
        <v>45785</v>
      </c>
      <c r="K13322" s="25">
        <v>45785</v>
      </c>
      <c r="L13322" t="s">
        <v>5751</v>
      </c>
      <c r="M13322" t="s">
        <v>1610</v>
      </c>
      <c r="N13322" t="s">
        <v>32</v>
      </c>
      <c r="O13322" t="s">
        <v>6282</v>
      </c>
    </row>
    <row r="13323" spans="1:15" x14ac:dyDescent="0.25">
      <c r="A13323">
        <v>8729</v>
      </c>
      <c r="B13323" t="s">
        <v>21121</v>
      </c>
      <c r="C13323" t="s">
        <v>1608</v>
      </c>
      <c r="D13323" t="s">
        <v>1609</v>
      </c>
      <c r="E13323">
        <v>360</v>
      </c>
      <c r="F13323">
        <v>9</v>
      </c>
      <c r="G13323" t="s">
        <v>21412</v>
      </c>
      <c r="H13323" t="s">
        <v>21399</v>
      </c>
      <c r="I13323" t="s">
        <v>393</v>
      </c>
      <c r="J13323" s="25">
        <v>45785</v>
      </c>
      <c r="K13323" s="25">
        <v>45785</v>
      </c>
      <c r="L13323" t="s">
        <v>5751</v>
      </c>
      <c r="M13323" t="s">
        <v>1610</v>
      </c>
      <c r="N13323" t="s">
        <v>32</v>
      </c>
      <c r="O13323" t="s">
        <v>6282</v>
      </c>
    </row>
    <row r="13324" spans="1:15" x14ac:dyDescent="0.25">
      <c r="A13324">
        <v>8730</v>
      </c>
      <c r="B13324" t="s">
        <v>21396</v>
      </c>
      <c r="C13324" t="s">
        <v>1608</v>
      </c>
      <c r="D13324" t="s">
        <v>1609</v>
      </c>
      <c r="E13324">
        <v>960</v>
      </c>
      <c r="F13324">
        <v>24</v>
      </c>
      <c r="G13324" t="s">
        <v>21413</v>
      </c>
      <c r="H13324" t="s">
        <v>20853</v>
      </c>
      <c r="I13324" t="s">
        <v>393</v>
      </c>
      <c r="J13324" s="25">
        <v>45785</v>
      </c>
      <c r="K13324" s="25">
        <v>45785</v>
      </c>
      <c r="L13324" t="s">
        <v>5751</v>
      </c>
      <c r="M13324" t="s">
        <v>1610</v>
      </c>
      <c r="N13324" t="s">
        <v>32</v>
      </c>
      <c r="O13324" t="s">
        <v>6282</v>
      </c>
    </row>
    <row r="13325" spans="1:15" x14ac:dyDescent="0.25">
      <c r="A13325">
        <v>8731</v>
      </c>
      <c r="B13325" t="s">
        <v>21396</v>
      </c>
      <c r="C13325" t="s">
        <v>1608</v>
      </c>
      <c r="D13325" t="s">
        <v>1609</v>
      </c>
      <c r="E13325">
        <v>960</v>
      </c>
      <c r="F13325">
        <v>24</v>
      </c>
      <c r="G13325" t="s">
        <v>21414</v>
      </c>
      <c r="H13325" t="s">
        <v>21399</v>
      </c>
      <c r="I13325" t="s">
        <v>393</v>
      </c>
      <c r="J13325" s="25">
        <v>45785</v>
      </c>
      <c r="K13325" s="25">
        <v>45785</v>
      </c>
      <c r="L13325" t="s">
        <v>5751</v>
      </c>
      <c r="M13325" t="s">
        <v>1610</v>
      </c>
      <c r="N13325" t="s">
        <v>32</v>
      </c>
      <c r="O13325" t="s">
        <v>6282</v>
      </c>
    </row>
    <row r="13326" spans="1:15" x14ac:dyDescent="0.25">
      <c r="A13326">
        <v>8732</v>
      </c>
      <c r="B13326" t="s">
        <v>21415</v>
      </c>
      <c r="C13326" t="s">
        <v>1608</v>
      </c>
      <c r="D13326" t="s">
        <v>1609</v>
      </c>
      <c r="E13326">
        <v>960</v>
      </c>
      <c r="F13326">
        <v>24</v>
      </c>
      <c r="G13326" t="s">
        <v>21416</v>
      </c>
      <c r="H13326" t="s">
        <v>21399</v>
      </c>
      <c r="I13326" t="s">
        <v>393</v>
      </c>
      <c r="J13326" s="25">
        <v>45785</v>
      </c>
      <c r="K13326" s="25">
        <v>45785</v>
      </c>
      <c r="L13326" t="s">
        <v>5751</v>
      </c>
      <c r="M13326" t="s">
        <v>1610</v>
      </c>
      <c r="N13326" t="s">
        <v>32</v>
      </c>
      <c r="O13326" t="s">
        <v>6282</v>
      </c>
    </row>
    <row r="13327" spans="1:15" x14ac:dyDescent="0.25">
      <c r="A13327">
        <v>8733</v>
      </c>
      <c r="B13327" t="s">
        <v>21415</v>
      </c>
      <c r="C13327" t="s">
        <v>1608</v>
      </c>
      <c r="D13327" t="s">
        <v>1609</v>
      </c>
      <c r="E13327">
        <v>960</v>
      </c>
      <c r="F13327">
        <v>24</v>
      </c>
      <c r="G13327" t="s">
        <v>21417</v>
      </c>
      <c r="H13327" t="s">
        <v>21399</v>
      </c>
      <c r="I13327" t="s">
        <v>393</v>
      </c>
      <c r="J13327" s="25">
        <v>45785</v>
      </c>
      <c r="K13327" s="25">
        <v>45785</v>
      </c>
      <c r="L13327" t="s">
        <v>5751</v>
      </c>
      <c r="M13327" t="s">
        <v>1610</v>
      </c>
      <c r="N13327" t="s">
        <v>32</v>
      </c>
      <c r="O13327" t="s">
        <v>6282</v>
      </c>
    </row>
    <row r="13328" spans="1:15" x14ac:dyDescent="0.25">
      <c r="A13328">
        <v>8734</v>
      </c>
      <c r="B13328" t="s">
        <v>21418</v>
      </c>
      <c r="C13328" t="s">
        <v>1608</v>
      </c>
      <c r="D13328" t="s">
        <v>1609</v>
      </c>
      <c r="E13328">
        <v>960</v>
      </c>
      <c r="F13328">
        <v>24</v>
      </c>
      <c r="G13328" t="s">
        <v>21419</v>
      </c>
      <c r="H13328" t="s">
        <v>21399</v>
      </c>
      <c r="I13328" t="s">
        <v>393</v>
      </c>
      <c r="J13328" s="25">
        <v>45785</v>
      </c>
      <c r="K13328" s="25">
        <v>45785</v>
      </c>
      <c r="L13328" t="s">
        <v>5751</v>
      </c>
      <c r="M13328" t="s">
        <v>1610</v>
      </c>
      <c r="N13328" t="s">
        <v>32</v>
      </c>
      <c r="O13328" t="s">
        <v>6282</v>
      </c>
    </row>
    <row r="13329" spans="1:15" x14ac:dyDescent="0.25">
      <c r="A13329">
        <v>8735</v>
      </c>
      <c r="B13329" t="s">
        <v>21415</v>
      </c>
      <c r="C13329" t="s">
        <v>1608</v>
      </c>
      <c r="D13329" t="s">
        <v>1609</v>
      </c>
      <c r="E13329">
        <v>960</v>
      </c>
      <c r="F13329">
        <v>24</v>
      </c>
      <c r="G13329" t="s">
        <v>21420</v>
      </c>
      <c r="H13329" t="s">
        <v>21399</v>
      </c>
      <c r="I13329" t="s">
        <v>393</v>
      </c>
      <c r="J13329" s="25">
        <v>45785</v>
      </c>
      <c r="K13329" s="25">
        <v>45785</v>
      </c>
      <c r="L13329" t="s">
        <v>5751</v>
      </c>
      <c r="M13329" t="s">
        <v>1610</v>
      </c>
      <c r="N13329" t="s">
        <v>32</v>
      </c>
      <c r="O13329" t="s">
        <v>6282</v>
      </c>
    </row>
    <row r="13330" spans="1:15" x14ac:dyDescent="0.25">
      <c r="A13330">
        <v>8736</v>
      </c>
      <c r="B13330" t="s">
        <v>21418</v>
      </c>
      <c r="C13330" t="s">
        <v>1608</v>
      </c>
      <c r="D13330" t="s">
        <v>1609</v>
      </c>
      <c r="E13330">
        <v>960</v>
      </c>
      <c r="F13330">
        <v>24</v>
      </c>
      <c r="G13330" t="s">
        <v>21421</v>
      </c>
      <c r="H13330" t="s">
        <v>21399</v>
      </c>
      <c r="I13330" t="s">
        <v>393</v>
      </c>
      <c r="J13330" s="25">
        <v>45785</v>
      </c>
      <c r="K13330" s="25">
        <v>45785</v>
      </c>
      <c r="L13330" t="s">
        <v>5751</v>
      </c>
      <c r="M13330" t="s">
        <v>1610</v>
      </c>
      <c r="N13330" t="s">
        <v>32</v>
      </c>
      <c r="O13330" t="s">
        <v>6282</v>
      </c>
    </row>
    <row r="13331" spans="1:15" x14ac:dyDescent="0.25">
      <c r="A13331">
        <v>8737</v>
      </c>
      <c r="B13331" t="s">
        <v>21415</v>
      </c>
      <c r="C13331" t="s">
        <v>1608</v>
      </c>
      <c r="D13331" t="s">
        <v>1609</v>
      </c>
      <c r="E13331">
        <v>960</v>
      </c>
      <c r="F13331">
        <v>24</v>
      </c>
      <c r="G13331" t="s">
        <v>21422</v>
      </c>
      <c r="H13331" t="s">
        <v>21399</v>
      </c>
      <c r="I13331" t="s">
        <v>393</v>
      </c>
      <c r="J13331" s="25">
        <v>45785</v>
      </c>
      <c r="K13331" s="25">
        <v>45785</v>
      </c>
      <c r="L13331" t="s">
        <v>5751</v>
      </c>
      <c r="M13331" t="s">
        <v>1610</v>
      </c>
      <c r="N13331" t="s">
        <v>32</v>
      </c>
      <c r="O13331" t="s">
        <v>6282</v>
      </c>
    </row>
    <row r="13332" spans="1:15" x14ac:dyDescent="0.25">
      <c r="A13332">
        <v>8738</v>
      </c>
      <c r="B13332" t="s">
        <v>21415</v>
      </c>
      <c r="C13332" t="s">
        <v>1608</v>
      </c>
      <c r="D13332" t="s">
        <v>1609</v>
      </c>
      <c r="E13332">
        <v>960</v>
      </c>
      <c r="F13332">
        <v>24</v>
      </c>
      <c r="G13332" t="s">
        <v>21423</v>
      </c>
      <c r="H13332" t="s">
        <v>21399</v>
      </c>
      <c r="I13332" t="s">
        <v>393</v>
      </c>
      <c r="J13332" s="25">
        <v>45785</v>
      </c>
      <c r="K13332" s="25">
        <v>45785</v>
      </c>
      <c r="L13332" t="s">
        <v>5751</v>
      </c>
      <c r="M13332" t="s">
        <v>1610</v>
      </c>
      <c r="N13332" t="s">
        <v>32</v>
      </c>
      <c r="O13332" t="s">
        <v>6282</v>
      </c>
    </row>
    <row r="13333" spans="1:15" x14ac:dyDescent="0.25">
      <c r="A13333">
        <v>8739</v>
      </c>
      <c r="B13333" t="s">
        <v>21418</v>
      </c>
      <c r="C13333" t="s">
        <v>1608</v>
      </c>
      <c r="D13333" t="s">
        <v>1609</v>
      </c>
      <c r="E13333">
        <v>960</v>
      </c>
      <c r="F13333">
        <v>24</v>
      </c>
      <c r="G13333" t="s">
        <v>21424</v>
      </c>
      <c r="H13333" t="s">
        <v>21399</v>
      </c>
      <c r="I13333" t="s">
        <v>393</v>
      </c>
      <c r="J13333" s="25">
        <v>45785</v>
      </c>
      <c r="K13333" s="25">
        <v>45785</v>
      </c>
      <c r="L13333" t="s">
        <v>5751</v>
      </c>
      <c r="M13333" t="s">
        <v>1610</v>
      </c>
      <c r="N13333" t="s">
        <v>32</v>
      </c>
      <c r="O13333" t="s">
        <v>6282</v>
      </c>
    </row>
    <row r="13334" spans="1:15" x14ac:dyDescent="0.25">
      <c r="A13334">
        <v>8740</v>
      </c>
      <c r="B13334" t="s">
        <v>21418</v>
      </c>
      <c r="C13334" t="s">
        <v>1608</v>
      </c>
      <c r="D13334" t="s">
        <v>1609</v>
      </c>
      <c r="E13334">
        <v>960</v>
      </c>
      <c r="F13334">
        <v>24</v>
      </c>
      <c r="G13334" t="s">
        <v>21425</v>
      </c>
      <c r="H13334" t="s">
        <v>21399</v>
      </c>
      <c r="I13334" t="s">
        <v>393</v>
      </c>
      <c r="J13334" s="25">
        <v>45785</v>
      </c>
      <c r="K13334" s="25">
        <v>45785</v>
      </c>
      <c r="L13334" t="s">
        <v>5751</v>
      </c>
      <c r="M13334" t="s">
        <v>1610</v>
      </c>
      <c r="N13334" t="s">
        <v>32</v>
      </c>
      <c r="O13334" t="s">
        <v>6282</v>
      </c>
    </row>
    <row r="13335" spans="1:15" x14ac:dyDescent="0.25">
      <c r="A13335">
        <v>8741</v>
      </c>
      <c r="B13335" t="s">
        <v>21418</v>
      </c>
      <c r="C13335" t="s">
        <v>1608</v>
      </c>
      <c r="D13335" t="s">
        <v>1609</v>
      </c>
      <c r="E13335">
        <v>960</v>
      </c>
      <c r="F13335">
        <v>24</v>
      </c>
      <c r="G13335" t="s">
        <v>21426</v>
      </c>
      <c r="H13335" t="s">
        <v>21399</v>
      </c>
      <c r="I13335" t="s">
        <v>393</v>
      </c>
      <c r="J13335" s="25">
        <v>45785</v>
      </c>
      <c r="K13335" s="25">
        <v>45785</v>
      </c>
      <c r="L13335" t="s">
        <v>5751</v>
      </c>
      <c r="M13335" t="s">
        <v>1610</v>
      </c>
      <c r="N13335" t="s">
        <v>32</v>
      </c>
      <c r="O13335" t="s">
        <v>6282</v>
      </c>
    </row>
    <row r="13336" spans="1:15" x14ac:dyDescent="0.25">
      <c r="A13336">
        <v>8742</v>
      </c>
      <c r="B13336" t="s">
        <v>21418</v>
      </c>
      <c r="C13336" t="s">
        <v>1608</v>
      </c>
      <c r="D13336" t="s">
        <v>1609</v>
      </c>
      <c r="E13336">
        <v>960</v>
      </c>
      <c r="F13336">
        <v>24</v>
      </c>
      <c r="G13336" t="s">
        <v>21427</v>
      </c>
      <c r="H13336" t="s">
        <v>21399</v>
      </c>
      <c r="I13336" t="s">
        <v>393</v>
      </c>
      <c r="J13336" s="25">
        <v>45785</v>
      </c>
      <c r="K13336" s="25">
        <v>45785</v>
      </c>
      <c r="L13336" t="s">
        <v>5751</v>
      </c>
      <c r="M13336" t="s">
        <v>1610</v>
      </c>
      <c r="N13336" t="s">
        <v>32</v>
      </c>
      <c r="O13336" t="s">
        <v>6282</v>
      </c>
    </row>
    <row r="13337" spans="1:15" x14ac:dyDescent="0.25">
      <c r="A13337">
        <v>8743</v>
      </c>
      <c r="B13337" t="s">
        <v>21418</v>
      </c>
      <c r="C13337" t="s">
        <v>1608</v>
      </c>
      <c r="D13337" t="s">
        <v>1609</v>
      </c>
      <c r="E13337">
        <v>960</v>
      </c>
      <c r="F13337">
        <v>24</v>
      </c>
      <c r="G13337" t="s">
        <v>21428</v>
      </c>
      <c r="H13337" t="s">
        <v>21399</v>
      </c>
      <c r="I13337" t="s">
        <v>393</v>
      </c>
      <c r="J13337" s="25">
        <v>45785</v>
      </c>
      <c r="K13337" s="25">
        <v>45785</v>
      </c>
      <c r="L13337" t="s">
        <v>5751</v>
      </c>
      <c r="M13337" t="s">
        <v>1610</v>
      </c>
      <c r="N13337" t="s">
        <v>32</v>
      </c>
      <c r="O13337" t="s">
        <v>6282</v>
      </c>
    </row>
    <row r="13338" spans="1:15" x14ac:dyDescent="0.25">
      <c r="A13338">
        <v>8744</v>
      </c>
      <c r="B13338" t="s">
        <v>21415</v>
      </c>
      <c r="C13338" t="s">
        <v>1608</v>
      </c>
      <c r="D13338" t="s">
        <v>1609</v>
      </c>
      <c r="E13338">
        <v>960</v>
      </c>
      <c r="F13338">
        <v>24</v>
      </c>
      <c r="G13338" t="s">
        <v>21429</v>
      </c>
      <c r="H13338" t="s">
        <v>21399</v>
      </c>
      <c r="I13338" t="s">
        <v>393</v>
      </c>
      <c r="J13338" s="25">
        <v>45785</v>
      </c>
      <c r="K13338" s="25">
        <v>45785</v>
      </c>
      <c r="L13338" t="s">
        <v>5751</v>
      </c>
      <c r="M13338" t="s">
        <v>1610</v>
      </c>
      <c r="N13338" t="s">
        <v>32</v>
      </c>
      <c r="O13338" t="s">
        <v>6282</v>
      </c>
    </row>
    <row r="13339" spans="1:15" x14ac:dyDescent="0.25">
      <c r="A13339">
        <v>8745</v>
      </c>
      <c r="B13339" t="s">
        <v>21415</v>
      </c>
      <c r="C13339" t="s">
        <v>1608</v>
      </c>
      <c r="D13339" t="s">
        <v>1609</v>
      </c>
      <c r="E13339">
        <v>960</v>
      </c>
      <c r="F13339">
        <v>24</v>
      </c>
      <c r="G13339" t="s">
        <v>21430</v>
      </c>
      <c r="H13339" t="s">
        <v>21399</v>
      </c>
      <c r="I13339" t="s">
        <v>393</v>
      </c>
      <c r="J13339" s="25">
        <v>45785</v>
      </c>
      <c r="K13339" s="25">
        <v>45785</v>
      </c>
      <c r="L13339" t="s">
        <v>5751</v>
      </c>
      <c r="M13339" t="s">
        <v>1610</v>
      </c>
      <c r="N13339" t="s">
        <v>32</v>
      </c>
      <c r="O13339" t="s">
        <v>6282</v>
      </c>
    </row>
    <row r="13340" spans="1:15" x14ac:dyDescent="0.25">
      <c r="A13340">
        <v>8746</v>
      </c>
      <c r="B13340" t="s">
        <v>21396</v>
      </c>
      <c r="C13340" t="s">
        <v>1608</v>
      </c>
      <c r="D13340" t="s">
        <v>1609</v>
      </c>
      <c r="E13340">
        <v>960</v>
      </c>
      <c r="F13340">
        <v>24</v>
      </c>
      <c r="G13340" t="s">
        <v>21431</v>
      </c>
      <c r="H13340" t="s">
        <v>21399</v>
      </c>
      <c r="I13340" t="s">
        <v>393</v>
      </c>
      <c r="J13340" s="25">
        <v>45785</v>
      </c>
      <c r="K13340" s="25">
        <v>45785</v>
      </c>
      <c r="L13340" t="s">
        <v>5751</v>
      </c>
      <c r="M13340" t="s">
        <v>1610</v>
      </c>
      <c r="N13340" t="s">
        <v>32</v>
      </c>
      <c r="O13340" t="s">
        <v>6282</v>
      </c>
    </row>
    <row r="13341" spans="1:15" x14ac:dyDescent="0.25">
      <c r="A13341">
        <v>8747</v>
      </c>
      <c r="B13341" t="s">
        <v>21415</v>
      </c>
      <c r="C13341" t="s">
        <v>1608</v>
      </c>
      <c r="D13341" t="s">
        <v>1609</v>
      </c>
      <c r="E13341">
        <v>960</v>
      </c>
      <c r="F13341">
        <v>24</v>
      </c>
      <c r="G13341" t="s">
        <v>21432</v>
      </c>
      <c r="H13341" t="s">
        <v>21399</v>
      </c>
      <c r="I13341" t="s">
        <v>393</v>
      </c>
      <c r="J13341" s="25">
        <v>45785</v>
      </c>
      <c r="K13341" s="25">
        <v>45785</v>
      </c>
      <c r="L13341" t="s">
        <v>5751</v>
      </c>
      <c r="M13341" t="s">
        <v>1610</v>
      </c>
      <c r="N13341" t="s">
        <v>32</v>
      </c>
      <c r="O13341" t="s">
        <v>6282</v>
      </c>
    </row>
    <row r="13342" spans="1:15" x14ac:dyDescent="0.25">
      <c r="A13342">
        <v>8748</v>
      </c>
      <c r="B13342" t="s">
        <v>21418</v>
      </c>
      <c r="C13342" t="s">
        <v>1608</v>
      </c>
      <c r="D13342" t="s">
        <v>1609</v>
      </c>
      <c r="E13342">
        <v>960</v>
      </c>
      <c r="F13342">
        <v>24</v>
      </c>
      <c r="G13342" t="s">
        <v>21433</v>
      </c>
      <c r="H13342" t="s">
        <v>21399</v>
      </c>
      <c r="I13342" t="s">
        <v>393</v>
      </c>
      <c r="J13342" s="25">
        <v>45785</v>
      </c>
      <c r="K13342" s="25">
        <v>45785</v>
      </c>
      <c r="L13342" t="s">
        <v>5751</v>
      </c>
      <c r="M13342" t="s">
        <v>1610</v>
      </c>
      <c r="N13342" t="s">
        <v>32</v>
      </c>
      <c r="O13342" t="s">
        <v>6282</v>
      </c>
    </row>
    <row r="13343" spans="1:15" x14ac:dyDescent="0.25">
      <c r="A13343">
        <v>8749</v>
      </c>
      <c r="B13343" t="s">
        <v>21418</v>
      </c>
      <c r="C13343" t="s">
        <v>1608</v>
      </c>
      <c r="D13343" t="s">
        <v>1609</v>
      </c>
      <c r="E13343">
        <v>960</v>
      </c>
      <c r="F13343">
        <v>24</v>
      </c>
      <c r="G13343" t="s">
        <v>21434</v>
      </c>
      <c r="H13343" t="s">
        <v>21399</v>
      </c>
      <c r="I13343" t="s">
        <v>393</v>
      </c>
      <c r="J13343" s="25">
        <v>45785</v>
      </c>
      <c r="K13343" s="25">
        <v>45785</v>
      </c>
      <c r="L13343" t="s">
        <v>5751</v>
      </c>
      <c r="M13343" t="s">
        <v>1610</v>
      </c>
      <c r="N13343" t="s">
        <v>32</v>
      </c>
      <c r="O13343" t="s">
        <v>6282</v>
      </c>
    </row>
    <row r="13344" spans="1:15" x14ac:dyDescent="0.25">
      <c r="A13344">
        <v>8750</v>
      </c>
      <c r="B13344" t="s">
        <v>21418</v>
      </c>
      <c r="C13344" t="s">
        <v>1608</v>
      </c>
      <c r="D13344" t="s">
        <v>1609</v>
      </c>
      <c r="E13344">
        <v>960</v>
      </c>
      <c r="F13344">
        <v>24</v>
      </c>
      <c r="G13344" t="s">
        <v>21435</v>
      </c>
      <c r="H13344" t="s">
        <v>21399</v>
      </c>
      <c r="I13344" t="s">
        <v>393</v>
      </c>
      <c r="J13344" s="25">
        <v>45785</v>
      </c>
      <c r="K13344" s="25">
        <v>45785</v>
      </c>
      <c r="L13344" t="s">
        <v>5751</v>
      </c>
      <c r="M13344" t="s">
        <v>1610</v>
      </c>
      <c r="N13344" t="s">
        <v>32</v>
      </c>
      <c r="O13344" t="s">
        <v>6282</v>
      </c>
    </row>
    <row r="13345" spans="1:15" x14ac:dyDescent="0.25">
      <c r="A13345">
        <v>8751</v>
      </c>
      <c r="B13345" t="s">
        <v>21415</v>
      </c>
      <c r="C13345" t="s">
        <v>1608</v>
      </c>
      <c r="D13345" t="s">
        <v>1609</v>
      </c>
      <c r="E13345">
        <v>960</v>
      </c>
      <c r="F13345">
        <v>24</v>
      </c>
      <c r="G13345" t="s">
        <v>21436</v>
      </c>
      <c r="H13345" t="s">
        <v>21399</v>
      </c>
      <c r="I13345" t="s">
        <v>393</v>
      </c>
      <c r="J13345" s="25">
        <v>45785</v>
      </c>
      <c r="K13345" s="25">
        <v>45785</v>
      </c>
      <c r="L13345" t="s">
        <v>5751</v>
      </c>
      <c r="M13345" t="s">
        <v>1610</v>
      </c>
      <c r="N13345" t="s">
        <v>32</v>
      </c>
      <c r="O13345" t="s">
        <v>6282</v>
      </c>
    </row>
    <row r="13346" spans="1:15" x14ac:dyDescent="0.25">
      <c r="A13346">
        <v>8752</v>
      </c>
      <c r="B13346" t="s">
        <v>21396</v>
      </c>
      <c r="C13346" t="s">
        <v>1608</v>
      </c>
      <c r="D13346" t="s">
        <v>1609</v>
      </c>
      <c r="E13346">
        <v>960</v>
      </c>
      <c r="F13346">
        <v>24</v>
      </c>
      <c r="G13346" t="s">
        <v>21437</v>
      </c>
      <c r="H13346" t="s">
        <v>21399</v>
      </c>
      <c r="I13346" t="s">
        <v>393</v>
      </c>
      <c r="J13346" s="25">
        <v>45785</v>
      </c>
      <c r="K13346" s="25">
        <v>45785</v>
      </c>
      <c r="L13346" t="s">
        <v>5751</v>
      </c>
      <c r="M13346" t="s">
        <v>1610</v>
      </c>
      <c r="N13346" t="s">
        <v>32</v>
      </c>
      <c r="O13346" t="s">
        <v>6282</v>
      </c>
    </row>
    <row r="13347" spans="1:15" x14ac:dyDescent="0.25">
      <c r="A13347">
        <v>8753</v>
      </c>
      <c r="B13347" t="s">
        <v>21415</v>
      </c>
      <c r="C13347" t="s">
        <v>1608</v>
      </c>
      <c r="D13347" t="s">
        <v>1609</v>
      </c>
      <c r="E13347">
        <v>960</v>
      </c>
      <c r="F13347">
        <v>24</v>
      </c>
      <c r="G13347" t="s">
        <v>21438</v>
      </c>
      <c r="H13347" t="s">
        <v>21399</v>
      </c>
      <c r="I13347" t="s">
        <v>393</v>
      </c>
      <c r="J13347" s="25">
        <v>45785</v>
      </c>
      <c r="K13347" s="25">
        <v>45785</v>
      </c>
      <c r="L13347" t="s">
        <v>5751</v>
      </c>
      <c r="M13347" t="s">
        <v>1610</v>
      </c>
      <c r="N13347" t="s">
        <v>32</v>
      </c>
      <c r="O13347" t="s">
        <v>6282</v>
      </c>
    </row>
    <row r="13348" spans="1:15" x14ac:dyDescent="0.25">
      <c r="A13348">
        <v>8754</v>
      </c>
      <c r="B13348" t="s">
        <v>21396</v>
      </c>
      <c r="C13348" t="s">
        <v>1608</v>
      </c>
      <c r="D13348" t="s">
        <v>1609</v>
      </c>
      <c r="E13348">
        <v>960</v>
      </c>
      <c r="F13348">
        <v>24</v>
      </c>
      <c r="G13348" t="s">
        <v>21439</v>
      </c>
      <c r="H13348" t="s">
        <v>21399</v>
      </c>
      <c r="I13348" t="s">
        <v>393</v>
      </c>
      <c r="J13348" s="25">
        <v>45785</v>
      </c>
      <c r="K13348" s="25">
        <v>45785</v>
      </c>
      <c r="L13348" t="s">
        <v>5751</v>
      </c>
      <c r="M13348" t="s">
        <v>1610</v>
      </c>
      <c r="N13348" t="s">
        <v>32</v>
      </c>
      <c r="O13348" t="s">
        <v>6282</v>
      </c>
    </row>
    <row r="13349" spans="1:15" x14ac:dyDescent="0.25">
      <c r="A13349">
        <v>8755</v>
      </c>
      <c r="B13349" t="s">
        <v>21396</v>
      </c>
      <c r="C13349" t="s">
        <v>1608</v>
      </c>
      <c r="D13349" t="s">
        <v>1609</v>
      </c>
      <c r="E13349">
        <v>480</v>
      </c>
      <c r="F13349">
        <v>12</v>
      </c>
      <c r="G13349" t="s">
        <v>21440</v>
      </c>
      <c r="H13349" t="s">
        <v>21399</v>
      </c>
      <c r="I13349" t="s">
        <v>393</v>
      </c>
      <c r="J13349" s="25">
        <v>45785</v>
      </c>
      <c r="K13349" s="25">
        <v>45785</v>
      </c>
      <c r="L13349" t="s">
        <v>5751</v>
      </c>
      <c r="M13349" t="s">
        <v>1610</v>
      </c>
      <c r="N13349" t="s">
        <v>32</v>
      </c>
      <c r="O13349" t="s">
        <v>6282</v>
      </c>
    </row>
    <row r="13350" spans="1:15" x14ac:dyDescent="0.25">
      <c r="A13350">
        <v>8756</v>
      </c>
      <c r="B13350" t="s">
        <v>21441</v>
      </c>
      <c r="C13350" t="s">
        <v>1608</v>
      </c>
      <c r="D13350" t="s">
        <v>1609</v>
      </c>
      <c r="E13350">
        <v>960</v>
      </c>
      <c r="F13350">
        <v>24</v>
      </c>
      <c r="G13350" t="s">
        <v>21442</v>
      </c>
      <c r="H13350" t="s">
        <v>1455</v>
      </c>
      <c r="I13350" t="s">
        <v>393</v>
      </c>
      <c r="J13350" s="25">
        <v>45792</v>
      </c>
      <c r="K13350" s="25">
        <v>45792</v>
      </c>
      <c r="L13350" t="s">
        <v>4512</v>
      </c>
      <c r="M13350" t="s">
        <v>1610</v>
      </c>
      <c r="N13350" t="s">
        <v>32</v>
      </c>
      <c r="O13350" t="s">
        <v>6282</v>
      </c>
    </row>
    <row r="13351" spans="1:15" x14ac:dyDescent="0.25">
      <c r="A13351">
        <v>8757</v>
      </c>
      <c r="B13351" t="s">
        <v>21441</v>
      </c>
      <c r="C13351" t="s">
        <v>1608</v>
      </c>
      <c r="D13351" t="s">
        <v>1609</v>
      </c>
      <c r="E13351">
        <v>960</v>
      </c>
      <c r="F13351">
        <v>24</v>
      </c>
      <c r="G13351" t="s">
        <v>21443</v>
      </c>
      <c r="H13351" t="s">
        <v>1455</v>
      </c>
      <c r="I13351" t="s">
        <v>393</v>
      </c>
      <c r="J13351" s="25">
        <v>45792</v>
      </c>
      <c r="K13351" s="25">
        <v>45792</v>
      </c>
      <c r="L13351" t="s">
        <v>4512</v>
      </c>
      <c r="M13351" t="s">
        <v>1610</v>
      </c>
      <c r="N13351" t="s">
        <v>32</v>
      </c>
      <c r="O13351" t="s">
        <v>6282</v>
      </c>
    </row>
    <row r="13352" spans="1:15" x14ac:dyDescent="0.25">
      <c r="A13352">
        <v>8758</v>
      </c>
      <c r="B13352" t="s">
        <v>21441</v>
      </c>
      <c r="C13352" t="s">
        <v>1608</v>
      </c>
      <c r="D13352" t="s">
        <v>1609</v>
      </c>
      <c r="E13352">
        <v>40</v>
      </c>
      <c r="F13352">
        <v>1</v>
      </c>
      <c r="G13352" t="s">
        <v>21444</v>
      </c>
      <c r="H13352" t="s">
        <v>1455</v>
      </c>
      <c r="I13352" t="s">
        <v>393</v>
      </c>
      <c r="J13352" s="25">
        <v>45792</v>
      </c>
      <c r="K13352" s="25">
        <v>45792</v>
      </c>
      <c r="L13352" t="s">
        <v>4512</v>
      </c>
      <c r="M13352" t="s">
        <v>1610</v>
      </c>
      <c r="N13352" t="s">
        <v>32</v>
      </c>
      <c r="O13352" t="s">
        <v>6282</v>
      </c>
    </row>
    <row r="13353" spans="1:15" x14ac:dyDescent="0.25">
      <c r="A13353">
        <v>8759</v>
      </c>
      <c r="B13353" t="s">
        <v>21445</v>
      </c>
      <c r="C13353" t="s">
        <v>1608</v>
      </c>
      <c r="D13353" t="s">
        <v>1609</v>
      </c>
      <c r="E13353">
        <v>960</v>
      </c>
      <c r="F13353">
        <v>24</v>
      </c>
      <c r="G13353" t="s">
        <v>21446</v>
      </c>
      <c r="H13353" t="s">
        <v>21399</v>
      </c>
      <c r="I13353" t="s">
        <v>393</v>
      </c>
      <c r="J13353" s="25">
        <v>45792</v>
      </c>
      <c r="K13353" s="25">
        <v>45792</v>
      </c>
      <c r="L13353" t="s">
        <v>4512</v>
      </c>
      <c r="M13353" t="s">
        <v>1610</v>
      </c>
      <c r="N13353" t="s">
        <v>32</v>
      </c>
      <c r="O13353" t="s">
        <v>6282</v>
      </c>
    </row>
    <row r="13354" spans="1:15" x14ac:dyDescent="0.25">
      <c r="A13354">
        <v>8760</v>
      </c>
      <c r="B13354" t="s">
        <v>21445</v>
      </c>
      <c r="C13354" t="s">
        <v>1608</v>
      </c>
      <c r="D13354" t="s">
        <v>1609</v>
      </c>
      <c r="E13354">
        <v>960</v>
      </c>
      <c r="F13354">
        <v>24</v>
      </c>
      <c r="G13354" t="s">
        <v>21447</v>
      </c>
      <c r="H13354" t="s">
        <v>21399</v>
      </c>
      <c r="I13354" t="s">
        <v>393</v>
      </c>
      <c r="J13354" s="25">
        <v>45792</v>
      </c>
      <c r="K13354" s="25">
        <v>45792</v>
      </c>
      <c r="L13354" t="s">
        <v>4512</v>
      </c>
      <c r="M13354" t="s">
        <v>1610</v>
      </c>
      <c r="N13354" t="s">
        <v>32</v>
      </c>
      <c r="O13354" t="s">
        <v>6282</v>
      </c>
    </row>
    <row r="13355" spans="1:15" x14ac:dyDescent="0.25">
      <c r="A13355">
        <v>8761</v>
      </c>
      <c r="B13355" t="s">
        <v>21445</v>
      </c>
      <c r="C13355" t="s">
        <v>1608</v>
      </c>
      <c r="D13355" t="s">
        <v>1609</v>
      </c>
      <c r="E13355">
        <v>960</v>
      </c>
      <c r="F13355">
        <v>24</v>
      </c>
      <c r="G13355" t="s">
        <v>21448</v>
      </c>
      <c r="H13355" t="s">
        <v>21399</v>
      </c>
      <c r="I13355" t="s">
        <v>393</v>
      </c>
      <c r="J13355" s="25">
        <v>45792</v>
      </c>
      <c r="K13355" s="25">
        <v>45792</v>
      </c>
      <c r="L13355" t="s">
        <v>4512</v>
      </c>
      <c r="M13355" t="s">
        <v>1610</v>
      </c>
      <c r="N13355" t="s">
        <v>32</v>
      </c>
      <c r="O13355" t="s">
        <v>6282</v>
      </c>
    </row>
    <row r="13356" spans="1:15" x14ac:dyDescent="0.25">
      <c r="A13356">
        <v>8762</v>
      </c>
      <c r="B13356" t="s">
        <v>21225</v>
      </c>
      <c r="C13356" t="s">
        <v>1608</v>
      </c>
      <c r="D13356" t="s">
        <v>1609</v>
      </c>
      <c r="E13356">
        <v>960</v>
      </c>
      <c r="F13356">
        <v>24</v>
      </c>
      <c r="G13356" t="s">
        <v>21449</v>
      </c>
      <c r="H13356" t="s">
        <v>21399</v>
      </c>
      <c r="I13356" t="s">
        <v>393</v>
      </c>
      <c r="J13356" s="25">
        <v>45792</v>
      </c>
      <c r="K13356" s="25">
        <v>45792</v>
      </c>
      <c r="L13356" t="s">
        <v>4512</v>
      </c>
      <c r="M13356" t="s">
        <v>1610</v>
      </c>
      <c r="N13356" t="s">
        <v>32</v>
      </c>
      <c r="O13356" t="s">
        <v>6282</v>
      </c>
    </row>
    <row r="13357" spans="1:15" x14ac:dyDescent="0.25">
      <c r="A13357">
        <v>8763</v>
      </c>
      <c r="B13357" t="s">
        <v>21445</v>
      </c>
      <c r="C13357" t="s">
        <v>1608</v>
      </c>
      <c r="D13357" t="s">
        <v>1609</v>
      </c>
      <c r="E13357">
        <v>960</v>
      </c>
      <c r="F13357">
        <v>24</v>
      </c>
      <c r="G13357" t="s">
        <v>21450</v>
      </c>
      <c r="H13357" t="s">
        <v>21399</v>
      </c>
      <c r="I13357" t="s">
        <v>393</v>
      </c>
      <c r="J13357" s="25">
        <v>45792</v>
      </c>
      <c r="K13357" s="25">
        <v>45792</v>
      </c>
      <c r="L13357" t="s">
        <v>4512</v>
      </c>
      <c r="M13357" t="s">
        <v>1610</v>
      </c>
      <c r="N13357" t="s">
        <v>32</v>
      </c>
      <c r="O13357" t="s">
        <v>6282</v>
      </c>
    </row>
    <row r="13358" spans="1:15" x14ac:dyDescent="0.25">
      <c r="A13358">
        <v>8764</v>
      </c>
      <c r="B13358" t="s">
        <v>21441</v>
      </c>
      <c r="C13358" t="s">
        <v>1608</v>
      </c>
      <c r="D13358" t="s">
        <v>1609</v>
      </c>
      <c r="E13358">
        <v>960</v>
      </c>
      <c r="F13358">
        <v>24</v>
      </c>
      <c r="G13358" t="s">
        <v>21451</v>
      </c>
      <c r="H13358" t="s">
        <v>21399</v>
      </c>
      <c r="I13358" t="s">
        <v>393</v>
      </c>
      <c r="J13358" s="25">
        <v>45792</v>
      </c>
      <c r="K13358" s="25">
        <v>45792</v>
      </c>
      <c r="L13358" t="s">
        <v>4512</v>
      </c>
      <c r="M13358" t="s">
        <v>1610</v>
      </c>
      <c r="N13358" t="s">
        <v>32</v>
      </c>
      <c r="O13358" t="s">
        <v>6282</v>
      </c>
    </row>
    <row r="13359" spans="1:15" x14ac:dyDescent="0.25">
      <c r="A13359">
        <v>8765</v>
      </c>
      <c r="B13359" t="s">
        <v>21445</v>
      </c>
      <c r="C13359" t="s">
        <v>1608</v>
      </c>
      <c r="D13359" t="s">
        <v>1609</v>
      </c>
      <c r="E13359">
        <v>960</v>
      </c>
      <c r="F13359">
        <v>24</v>
      </c>
      <c r="G13359" t="s">
        <v>21452</v>
      </c>
      <c r="H13359" t="s">
        <v>21399</v>
      </c>
      <c r="I13359" t="s">
        <v>393</v>
      </c>
      <c r="J13359" s="25">
        <v>45792</v>
      </c>
      <c r="K13359" s="25">
        <v>45792</v>
      </c>
      <c r="L13359" t="s">
        <v>4512</v>
      </c>
      <c r="M13359" t="s">
        <v>1610</v>
      </c>
      <c r="N13359" t="s">
        <v>32</v>
      </c>
      <c r="O13359" t="s">
        <v>6282</v>
      </c>
    </row>
    <row r="13360" spans="1:15" x14ac:dyDescent="0.25">
      <c r="A13360">
        <v>8766</v>
      </c>
      <c r="B13360" t="s">
        <v>21445</v>
      </c>
      <c r="C13360" t="s">
        <v>1608</v>
      </c>
      <c r="D13360" t="s">
        <v>1609</v>
      </c>
      <c r="E13360">
        <v>960</v>
      </c>
      <c r="F13360">
        <v>24</v>
      </c>
      <c r="G13360" t="s">
        <v>21453</v>
      </c>
      <c r="H13360" t="s">
        <v>21399</v>
      </c>
      <c r="I13360" t="s">
        <v>393</v>
      </c>
      <c r="J13360" s="25">
        <v>45792</v>
      </c>
      <c r="K13360" s="25">
        <v>45792</v>
      </c>
      <c r="L13360" t="s">
        <v>4512</v>
      </c>
      <c r="M13360" t="s">
        <v>1610</v>
      </c>
      <c r="N13360" t="s">
        <v>32</v>
      </c>
      <c r="O13360" t="s">
        <v>6282</v>
      </c>
    </row>
    <row r="13361" spans="1:15" x14ac:dyDescent="0.25">
      <c r="A13361">
        <v>8767</v>
      </c>
      <c r="B13361" t="s">
        <v>21445</v>
      </c>
      <c r="C13361" t="s">
        <v>1608</v>
      </c>
      <c r="D13361" t="s">
        <v>1609</v>
      </c>
      <c r="E13361">
        <v>960</v>
      </c>
      <c r="F13361">
        <v>24</v>
      </c>
      <c r="G13361" t="s">
        <v>21454</v>
      </c>
      <c r="H13361" t="s">
        <v>21399</v>
      </c>
      <c r="I13361" t="s">
        <v>393</v>
      </c>
      <c r="J13361" s="25">
        <v>45792</v>
      </c>
      <c r="K13361" s="25">
        <v>45792</v>
      </c>
      <c r="L13361" t="s">
        <v>4512</v>
      </c>
      <c r="M13361" t="s">
        <v>1610</v>
      </c>
      <c r="N13361" t="s">
        <v>32</v>
      </c>
      <c r="O13361" t="s">
        <v>6282</v>
      </c>
    </row>
    <row r="13362" spans="1:15" x14ac:dyDescent="0.25">
      <c r="A13362">
        <v>8768</v>
      </c>
      <c r="B13362" t="s">
        <v>21445</v>
      </c>
      <c r="C13362" t="s">
        <v>1608</v>
      </c>
      <c r="D13362" t="s">
        <v>1609</v>
      </c>
      <c r="E13362">
        <v>960</v>
      </c>
      <c r="F13362">
        <v>24</v>
      </c>
      <c r="G13362" t="s">
        <v>21455</v>
      </c>
      <c r="H13362" t="s">
        <v>21399</v>
      </c>
      <c r="I13362" t="s">
        <v>393</v>
      </c>
      <c r="J13362" s="25">
        <v>45792</v>
      </c>
      <c r="K13362" s="25">
        <v>45792</v>
      </c>
      <c r="L13362" t="s">
        <v>4512</v>
      </c>
      <c r="M13362" t="s">
        <v>1610</v>
      </c>
      <c r="N13362" t="s">
        <v>32</v>
      </c>
      <c r="O13362" t="s">
        <v>6282</v>
      </c>
    </row>
    <row r="13363" spans="1:15" x14ac:dyDescent="0.25">
      <c r="A13363">
        <v>8769</v>
      </c>
      <c r="B13363" t="s">
        <v>21445</v>
      </c>
      <c r="C13363" t="s">
        <v>1608</v>
      </c>
      <c r="D13363" t="s">
        <v>1609</v>
      </c>
      <c r="E13363">
        <v>960</v>
      </c>
      <c r="F13363">
        <v>24</v>
      </c>
      <c r="G13363" t="s">
        <v>21456</v>
      </c>
      <c r="H13363" t="s">
        <v>21399</v>
      </c>
      <c r="I13363" t="s">
        <v>393</v>
      </c>
      <c r="J13363" s="25">
        <v>45792</v>
      </c>
      <c r="K13363" s="25">
        <v>45792</v>
      </c>
      <c r="L13363" t="s">
        <v>4512</v>
      </c>
      <c r="M13363" t="s">
        <v>1610</v>
      </c>
      <c r="N13363" t="s">
        <v>32</v>
      </c>
      <c r="O13363" t="s">
        <v>6282</v>
      </c>
    </row>
    <row r="13364" spans="1:15" x14ac:dyDescent="0.25">
      <c r="A13364">
        <v>8770</v>
      </c>
      <c r="B13364" t="s">
        <v>21445</v>
      </c>
      <c r="C13364" t="s">
        <v>1608</v>
      </c>
      <c r="D13364" t="s">
        <v>1609</v>
      </c>
      <c r="E13364">
        <v>960</v>
      </c>
      <c r="F13364">
        <v>24</v>
      </c>
      <c r="G13364" t="s">
        <v>21457</v>
      </c>
      <c r="H13364" t="s">
        <v>21399</v>
      </c>
      <c r="I13364" t="s">
        <v>393</v>
      </c>
      <c r="J13364" s="25">
        <v>45792</v>
      </c>
      <c r="K13364" s="25">
        <v>45792</v>
      </c>
      <c r="L13364" t="s">
        <v>4512</v>
      </c>
      <c r="M13364" t="s">
        <v>1610</v>
      </c>
      <c r="N13364" t="s">
        <v>32</v>
      </c>
      <c r="O13364" t="s">
        <v>6282</v>
      </c>
    </row>
    <row r="13365" spans="1:15" x14ac:dyDescent="0.25">
      <c r="A13365">
        <v>8771</v>
      </c>
      <c r="B13365" t="s">
        <v>21225</v>
      </c>
      <c r="C13365" t="s">
        <v>1608</v>
      </c>
      <c r="D13365" t="s">
        <v>1609</v>
      </c>
      <c r="E13365">
        <v>960</v>
      </c>
      <c r="F13365">
        <v>24</v>
      </c>
      <c r="G13365" t="s">
        <v>21458</v>
      </c>
      <c r="H13365" t="s">
        <v>21399</v>
      </c>
      <c r="I13365" t="s">
        <v>393</v>
      </c>
      <c r="J13365" s="25">
        <v>45792</v>
      </c>
      <c r="K13365" s="25">
        <v>45792</v>
      </c>
      <c r="L13365" t="s">
        <v>4512</v>
      </c>
      <c r="M13365" t="s">
        <v>1610</v>
      </c>
      <c r="N13365" t="s">
        <v>32</v>
      </c>
      <c r="O13365" t="s">
        <v>6282</v>
      </c>
    </row>
    <row r="13366" spans="1:15" x14ac:dyDescent="0.25">
      <c r="A13366">
        <v>8772</v>
      </c>
      <c r="B13366" t="s">
        <v>21225</v>
      </c>
      <c r="C13366" t="s">
        <v>1608</v>
      </c>
      <c r="D13366" t="s">
        <v>1609</v>
      </c>
      <c r="E13366">
        <v>960</v>
      </c>
      <c r="F13366">
        <v>24</v>
      </c>
      <c r="G13366" t="s">
        <v>21459</v>
      </c>
      <c r="H13366" t="s">
        <v>21399</v>
      </c>
      <c r="I13366" t="s">
        <v>393</v>
      </c>
      <c r="J13366" s="25">
        <v>45792</v>
      </c>
      <c r="K13366" s="25">
        <v>45792</v>
      </c>
      <c r="L13366" t="s">
        <v>4512</v>
      </c>
      <c r="M13366" t="s">
        <v>1610</v>
      </c>
      <c r="N13366" t="s">
        <v>32</v>
      </c>
      <c r="O13366" t="s">
        <v>6282</v>
      </c>
    </row>
    <row r="13367" spans="1:15" x14ac:dyDescent="0.25">
      <c r="A13367">
        <v>8773</v>
      </c>
      <c r="B13367" t="s">
        <v>21225</v>
      </c>
      <c r="C13367" t="s">
        <v>1608</v>
      </c>
      <c r="D13367" t="s">
        <v>1609</v>
      </c>
      <c r="E13367">
        <v>960</v>
      </c>
      <c r="F13367">
        <v>24</v>
      </c>
      <c r="G13367" t="s">
        <v>21460</v>
      </c>
      <c r="H13367" t="s">
        <v>21399</v>
      </c>
      <c r="I13367" t="s">
        <v>393</v>
      </c>
      <c r="J13367" s="25">
        <v>45792</v>
      </c>
      <c r="K13367" s="25">
        <v>45792</v>
      </c>
      <c r="L13367" t="s">
        <v>4512</v>
      </c>
      <c r="M13367" t="s">
        <v>1610</v>
      </c>
      <c r="N13367" t="s">
        <v>32</v>
      </c>
      <c r="O13367" t="s">
        <v>6282</v>
      </c>
    </row>
    <row r="13368" spans="1:15" x14ac:dyDescent="0.25">
      <c r="A13368">
        <v>8774</v>
      </c>
      <c r="B13368" t="s">
        <v>21441</v>
      </c>
      <c r="C13368" t="s">
        <v>1608</v>
      </c>
      <c r="D13368" t="s">
        <v>1609</v>
      </c>
      <c r="E13368">
        <v>960</v>
      </c>
      <c r="F13368">
        <v>24</v>
      </c>
      <c r="G13368" t="s">
        <v>21461</v>
      </c>
      <c r="H13368" t="s">
        <v>21399</v>
      </c>
      <c r="I13368" t="s">
        <v>393</v>
      </c>
      <c r="J13368" s="25">
        <v>45792</v>
      </c>
      <c r="K13368" s="25">
        <v>45792</v>
      </c>
      <c r="L13368" t="s">
        <v>4512</v>
      </c>
      <c r="M13368" t="s">
        <v>1610</v>
      </c>
      <c r="N13368" t="s">
        <v>32</v>
      </c>
      <c r="O13368" t="s">
        <v>6282</v>
      </c>
    </row>
    <row r="13369" spans="1:15" x14ac:dyDescent="0.25">
      <c r="A13369">
        <v>8775</v>
      </c>
      <c r="B13369" t="s">
        <v>21225</v>
      </c>
      <c r="C13369" t="s">
        <v>1608</v>
      </c>
      <c r="D13369" t="s">
        <v>1609</v>
      </c>
      <c r="E13369">
        <v>800</v>
      </c>
      <c r="F13369">
        <v>20</v>
      </c>
      <c r="G13369" t="s">
        <v>21462</v>
      </c>
      <c r="H13369" t="s">
        <v>21399</v>
      </c>
      <c r="I13369" t="s">
        <v>393</v>
      </c>
      <c r="J13369" s="25">
        <v>45792</v>
      </c>
      <c r="K13369" s="25">
        <v>45792</v>
      </c>
      <c r="L13369" t="s">
        <v>4512</v>
      </c>
      <c r="M13369" t="s">
        <v>1610</v>
      </c>
      <c r="N13369" t="s">
        <v>32</v>
      </c>
      <c r="O13369" t="s">
        <v>6282</v>
      </c>
    </row>
    <row r="13370" spans="1:15" x14ac:dyDescent="0.25">
      <c r="A13370">
        <v>11034</v>
      </c>
      <c r="B13370" t="s">
        <v>20812</v>
      </c>
      <c r="C13370" t="s">
        <v>1608</v>
      </c>
      <c r="D13370" t="s">
        <v>1609</v>
      </c>
      <c r="E13370">
        <v>240</v>
      </c>
      <c r="F13370">
        <v>6</v>
      </c>
      <c r="G13370" t="s">
        <v>21463</v>
      </c>
      <c r="H13370" t="s">
        <v>21399</v>
      </c>
      <c r="I13370" t="s">
        <v>393</v>
      </c>
      <c r="J13370" s="25">
        <v>45804</v>
      </c>
      <c r="K13370" s="25">
        <v>45804</v>
      </c>
      <c r="L13370" t="s">
        <v>464</v>
      </c>
      <c r="M13370" t="s">
        <v>1610</v>
      </c>
      <c r="N13370" t="s">
        <v>32</v>
      </c>
      <c r="O13370" t="s">
        <v>6302</v>
      </c>
    </row>
    <row r="13371" spans="1:15" x14ac:dyDescent="0.25">
      <c r="A13371">
        <v>8776</v>
      </c>
      <c r="B13371" t="s">
        <v>21365</v>
      </c>
      <c r="C13371" t="s">
        <v>1608</v>
      </c>
      <c r="D13371" t="s">
        <v>1609</v>
      </c>
      <c r="E13371">
        <v>960</v>
      </c>
      <c r="F13371">
        <v>24</v>
      </c>
      <c r="G13371" t="s">
        <v>21464</v>
      </c>
      <c r="H13371" t="s">
        <v>21465</v>
      </c>
      <c r="I13371" t="s">
        <v>393</v>
      </c>
      <c r="J13371" s="25">
        <v>45808</v>
      </c>
      <c r="K13371" s="25">
        <v>45808</v>
      </c>
      <c r="L13371" t="s">
        <v>230</v>
      </c>
      <c r="M13371" t="s">
        <v>1610</v>
      </c>
      <c r="N13371" t="s">
        <v>32</v>
      </c>
      <c r="O13371" t="s">
        <v>6282</v>
      </c>
    </row>
    <row r="13372" spans="1:15" x14ac:dyDescent="0.25">
      <c r="A13372">
        <v>8777</v>
      </c>
      <c r="B13372" t="s">
        <v>21365</v>
      </c>
      <c r="C13372" t="s">
        <v>1608</v>
      </c>
      <c r="D13372" t="s">
        <v>1609</v>
      </c>
      <c r="E13372">
        <v>200</v>
      </c>
      <c r="F13372">
        <v>5</v>
      </c>
      <c r="G13372" t="s">
        <v>21466</v>
      </c>
      <c r="H13372" t="s">
        <v>21465</v>
      </c>
      <c r="I13372" t="s">
        <v>393</v>
      </c>
      <c r="J13372" s="25">
        <v>45808</v>
      </c>
      <c r="K13372" s="25">
        <v>45808</v>
      </c>
      <c r="L13372" t="s">
        <v>230</v>
      </c>
      <c r="M13372" t="s">
        <v>1610</v>
      </c>
      <c r="N13372" t="s">
        <v>32</v>
      </c>
      <c r="O13372" t="s">
        <v>6282</v>
      </c>
    </row>
    <row r="13373" spans="1:15" x14ac:dyDescent="0.25">
      <c r="A13373">
        <v>11120</v>
      </c>
      <c r="B13373" t="s">
        <v>21467</v>
      </c>
      <c r="C13373" t="s">
        <v>1608</v>
      </c>
      <c r="D13373" t="s">
        <v>1609</v>
      </c>
      <c r="E13373">
        <v>960</v>
      </c>
      <c r="F13373">
        <v>24</v>
      </c>
      <c r="G13373" t="s">
        <v>21468</v>
      </c>
      <c r="H13373" t="s">
        <v>21465</v>
      </c>
      <c r="I13373" t="s">
        <v>393</v>
      </c>
      <c r="J13373" s="25">
        <v>45818</v>
      </c>
      <c r="K13373" s="25">
        <v>45818</v>
      </c>
      <c r="L13373" t="s">
        <v>337</v>
      </c>
      <c r="M13373" t="s">
        <v>1610</v>
      </c>
      <c r="N13373" t="s">
        <v>32</v>
      </c>
      <c r="O13373" t="s">
        <v>6302</v>
      </c>
    </row>
    <row r="13374" spans="1:15" x14ac:dyDescent="0.25">
      <c r="A13374">
        <v>11138</v>
      </c>
      <c r="B13374" t="s">
        <v>13028</v>
      </c>
      <c r="C13374" t="s">
        <v>1608</v>
      </c>
      <c r="D13374" t="s">
        <v>1609</v>
      </c>
      <c r="E13374">
        <v>960</v>
      </c>
      <c r="F13374">
        <v>24</v>
      </c>
      <c r="G13374" t="s">
        <v>21469</v>
      </c>
      <c r="H13374" t="s">
        <v>21465</v>
      </c>
      <c r="I13374" t="s">
        <v>393</v>
      </c>
      <c r="J13374" s="25">
        <v>45818</v>
      </c>
      <c r="K13374" s="25">
        <v>45818</v>
      </c>
      <c r="L13374" t="s">
        <v>337</v>
      </c>
      <c r="M13374" t="s">
        <v>1610</v>
      </c>
      <c r="N13374" t="s">
        <v>32</v>
      </c>
      <c r="O13374" t="s">
        <v>6302</v>
      </c>
    </row>
    <row r="13375" spans="1:15" x14ac:dyDescent="0.25">
      <c r="A13375">
        <v>11139</v>
      </c>
      <c r="B13375" t="s">
        <v>13028</v>
      </c>
      <c r="C13375" t="s">
        <v>1608</v>
      </c>
      <c r="D13375" t="s">
        <v>1609</v>
      </c>
      <c r="E13375">
        <v>960</v>
      </c>
      <c r="F13375">
        <v>24</v>
      </c>
      <c r="G13375" t="s">
        <v>21470</v>
      </c>
      <c r="H13375" t="s">
        <v>21465</v>
      </c>
      <c r="I13375" t="s">
        <v>393</v>
      </c>
      <c r="J13375" s="25">
        <v>45818</v>
      </c>
      <c r="K13375" s="25">
        <v>45818</v>
      </c>
      <c r="L13375" t="s">
        <v>337</v>
      </c>
      <c r="M13375" t="s">
        <v>1610</v>
      </c>
      <c r="N13375" t="s">
        <v>32</v>
      </c>
      <c r="O13375" t="s">
        <v>6302</v>
      </c>
    </row>
    <row r="13376" spans="1:15" x14ac:dyDescent="0.25">
      <c r="A13376">
        <v>11140</v>
      </c>
      <c r="B13376" t="s">
        <v>13028</v>
      </c>
      <c r="C13376" t="s">
        <v>1608</v>
      </c>
      <c r="D13376" t="s">
        <v>1609</v>
      </c>
      <c r="E13376">
        <v>960</v>
      </c>
      <c r="F13376">
        <v>24</v>
      </c>
      <c r="G13376" t="s">
        <v>21471</v>
      </c>
      <c r="H13376" t="s">
        <v>21465</v>
      </c>
      <c r="I13376" t="s">
        <v>393</v>
      </c>
      <c r="J13376" s="25">
        <v>45818</v>
      </c>
      <c r="K13376" s="25">
        <v>45818</v>
      </c>
      <c r="L13376" t="s">
        <v>337</v>
      </c>
      <c r="M13376" t="s">
        <v>1610</v>
      </c>
      <c r="N13376" t="s">
        <v>32</v>
      </c>
      <c r="O13376" t="s">
        <v>6302</v>
      </c>
    </row>
    <row r="13377" spans="1:15" x14ac:dyDescent="0.25">
      <c r="A13377">
        <v>11141</v>
      </c>
      <c r="B13377" t="s">
        <v>13028</v>
      </c>
      <c r="C13377" t="s">
        <v>1608</v>
      </c>
      <c r="D13377" t="s">
        <v>1609</v>
      </c>
      <c r="E13377">
        <v>960</v>
      </c>
      <c r="F13377">
        <v>24</v>
      </c>
      <c r="G13377" t="s">
        <v>21472</v>
      </c>
      <c r="H13377" t="s">
        <v>21465</v>
      </c>
      <c r="I13377" t="s">
        <v>393</v>
      </c>
      <c r="J13377" s="25">
        <v>45818</v>
      </c>
      <c r="K13377" s="25">
        <v>45818</v>
      </c>
      <c r="L13377" t="s">
        <v>337</v>
      </c>
      <c r="M13377" t="s">
        <v>1610</v>
      </c>
      <c r="N13377" t="s">
        <v>32</v>
      </c>
      <c r="O13377" t="s">
        <v>6302</v>
      </c>
    </row>
    <row r="13378" spans="1:15" x14ac:dyDescent="0.25">
      <c r="A13378">
        <v>11089</v>
      </c>
      <c r="B13378" t="s">
        <v>21473</v>
      </c>
      <c r="C13378" t="s">
        <v>1608</v>
      </c>
      <c r="D13378" t="s">
        <v>1609</v>
      </c>
      <c r="E13378">
        <v>960</v>
      </c>
      <c r="F13378">
        <v>24</v>
      </c>
      <c r="G13378" t="s">
        <v>21474</v>
      </c>
      <c r="H13378" t="s">
        <v>21465</v>
      </c>
      <c r="I13378" t="s">
        <v>393</v>
      </c>
      <c r="J13378" s="25">
        <v>45818</v>
      </c>
      <c r="K13378" s="25">
        <v>45818</v>
      </c>
      <c r="L13378" t="s">
        <v>337</v>
      </c>
      <c r="M13378" t="s">
        <v>1610</v>
      </c>
      <c r="N13378" t="s">
        <v>32</v>
      </c>
      <c r="O13378" t="s">
        <v>6302</v>
      </c>
    </row>
    <row r="13379" spans="1:15" x14ac:dyDescent="0.25">
      <c r="A13379">
        <v>11090</v>
      </c>
      <c r="B13379" t="s">
        <v>21473</v>
      </c>
      <c r="C13379" t="s">
        <v>1608</v>
      </c>
      <c r="D13379" t="s">
        <v>1609</v>
      </c>
      <c r="E13379">
        <v>960</v>
      </c>
      <c r="F13379">
        <v>24</v>
      </c>
      <c r="G13379" t="s">
        <v>21475</v>
      </c>
      <c r="H13379" t="s">
        <v>21465</v>
      </c>
      <c r="I13379" t="s">
        <v>393</v>
      </c>
      <c r="J13379" s="25">
        <v>45818</v>
      </c>
      <c r="K13379" s="25">
        <v>45818</v>
      </c>
      <c r="L13379" t="s">
        <v>337</v>
      </c>
      <c r="M13379" t="s">
        <v>1610</v>
      </c>
      <c r="N13379" t="s">
        <v>32</v>
      </c>
      <c r="O13379" t="s">
        <v>6302</v>
      </c>
    </row>
    <row r="13380" spans="1:15" x14ac:dyDescent="0.25">
      <c r="A13380">
        <v>11121</v>
      </c>
      <c r="B13380" t="s">
        <v>21467</v>
      </c>
      <c r="C13380" t="s">
        <v>1608</v>
      </c>
      <c r="D13380" t="s">
        <v>1609</v>
      </c>
      <c r="E13380">
        <v>960</v>
      </c>
      <c r="F13380">
        <v>24</v>
      </c>
      <c r="G13380" t="s">
        <v>21476</v>
      </c>
      <c r="H13380" t="s">
        <v>21465</v>
      </c>
      <c r="I13380" t="s">
        <v>393</v>
      </c>
      <c r="J13380" s="25">
        <v>45818</v>
      </c>
      <c r="K13380" s="25">
        <v>45818</v>
      </c>
      <c r="L13380" t="s">
        <v>337</v>
      </c>
      <c r="M13380" t="s">
        <v>1610</v>
      </c>
      <c r="N13380" t="s">
        <v>32</v>
      </c>
      <c r="O13380" t="s">
        <v>6302</v>
      </c>
    </row>
    <row r="13381" spans="1:15" x14ac:dyDescent="0.25">
      <c r="A13381">
        <v>11122</v>
      </c>
      <c r="B13381" t="s">
        <v>21467</v>
      </c>
      <c r="C13381" t="s">
        <v>1608</v>
      </c>
      <c r="D13381" t="s">
        <v>1609</v>
      </c>
      <c r="E13381">
        <v>960</v>
      </c>
      <c r="F13381">
        <v>24</v>
      </c>
      <c r="G13381" t="s">
        <v>21477</v>
      </c>
      <c r="H13381" t="s">
        <v>21465</v>
      </c>
      <c r="I13381" t="s">
        <v>393</v>
      </c>
      <c r="J13381" s="25">
        <v>45818</v>
      </c>
      <c r="K13381" s="25">
        <v>45818</v>
      </c>
      <c r="L13381" t="s">
        <v>337</v>
      </c>
      <c r="M13381" t="s">
        <v>1610</v>
      </c>
      <c r="N13381" t="s">
        <v>32</v>
      </c>
      <c r="O13381" t="s">
        <v>6302</v>
      </c>
    </row>
    <row r="13382" spans="1:15" x14ac:dyDescent="0.25">
      <c r="A13382">
        <v>11123</v>
      </c>
      <c r="B13382" t="s">
        <v>21467</v>
      </c>
      <c r="C13382" t="s">
        <v>1608</v>
      </c>
      <c r="D13382" t="s">
        <v>1609</v>
      </c>
      <c r="E13382">
        <v>960</v>
      </c>
      <c r="F13382">
        <v>24</v>
      </c>
      <c r="G13382" t="s">
        <v>21478</v>
      </c>
      <c r="H13382" t="s">
        <v>21465</v>
      </c>
      <c r="I13382" t="s">
        <v>393</v>
      </c>
      <c r="J13382" s="25">
        <v>45818</v>
      </c>
      <c r="K13382" s="25">
        <v>45818</v>
      </c>
      <c r="L13382" t="s">
        <v>337</v>
      </c>
      <c r="M13382" t="s">
        <v>1610</v>
      </c>
      <c r="N13382" t="s">
        <v>32</v>
      </c>
      <c r="O13382" t="s">
        <v>6302</v>
      </c>
    </row>
    <row r="13383" spans="1:15" x14ac:dyDescent="0.25">
      <c r="A13383">
        <v>11124</v>
      </c>
      <c r="B13383" t="s">
        <v>21467</v>
      </c>
      <c r="C13383" t="s">
        <v>1608</v>
      </c>
      <c r="D13383" t="s">
        <v>1609</v>
      </c>
      <c r="E13383">
        <v>960</v>
      </c>
      <c r="F13383">
        <v>24</v>
      </c>
      <c r="G13383" t="s">
        <v>21479</v>
      </c>
      <c r="H13383" t="s">
        <v>21465</v>
      </c>
      <c r="I13383" t="s">
        <v>393</v>
      </c>
      <c r="J13383" s="25">
        <v>45818</v>
      </c>
      <c r="K13383" s="25">
        <v>45818</v>
      </c>
      <c r="L13383" t="s">
        <v>337</v>
      </c>
      <c r="M13383" t="s">
        <v>1610</v>
      </c>
      <c r="N13383" t="s">
        <v>32</v>
      </c>
      <c r="O13383" t="s">
        <v>6302</v>
      </c>
    </row>
    <row r="13384" spans="1:15" x14ac:dyDescent="0.25">
      <c r="A13384">
        <v>11125</v>
      </c>
      <c r="B13384" t="s">
        <v>21467</v>
      </c>
      <c r="C13384" t="s">
        <v>1608</v>
      </c>
      <c r="D13384" t="s">
        <v>1609</v>
      </c>
      <c r="E13384">
        <v>960</v>
      </c>
      <c r="F13384">
        <v>24</v>
      </c>
      <c r="G13384" t="s">
        <v>21480</v>
      </c>
      <c r="H13384" t="s">
        <v>21465</v>
      </c>
      <c r="I13384" t="s">
        <v>393</v>
      </c>
      <c r="J13384" s="25">
        <v>45818</v>
      </c>
      <c r="K13384" s="25">
        <v>45818</v>
      </c>
      <c r="L13384" t="s">
        <v>337</v>
      </c>
      <c r="M13384" t="s">
        <v>1610</v>
      </c>
      <c r="N13384" t="s">
        <v>32</v>
      </c>
      <c r="O13384" t="s">
        <v>6302</v>
      </c>
    </row>
    <row r="13385" spans="1:15" x14ac:dyDescent="0.25">
      <c r="A13385">
        <v>11126</v>
      </c>
      <c r="B13385" t="s">
        <v>21467</v>
      </c>
      <c r="C13385" t="s">
        <v>1608</v>
      </c>
      <c r="D13385" t="s">
        <v>1609</v>
      </c>
      <c r="E13385">
        <v>960</v>
      </c>
      <c r="F13385">
        <v>24</v>
      </c>
      <c r="G13385" t="s">
        <v>21481</v>
      </c>
      <c r="H13385" t="s">
        <v>21465</v>
      </c>
      <c r="I13385" t="s">
        <v>393</v>
      </c>
      <c r="J13385" s="25">
        <v>45818</v>
      </c>
      <c r="K13385" s="25">
        <v>45818</v>
      </c>
      <c r="L13385" t="s">
        <v>337</v>
      </c>
      <c r="M13385" t="s">
        <v>1610</v>
      </c>
      <c r="N13385" t="s">
        <v>32</v>
      </c>
      <c r="O13385" t="s">
        <v>6302</v>
      </c>
    </row>
    <row r="13386" spans="1:15" x14ac:dyDescent="0.25">
      <c r="A13386">
        <v>11127</v>
      </c>
      <c r="B13386" t="s">
        <v>21467</v>
      </c>
      <c r="C13386" t="s">
        <v>1608</v>
      </c>
      <c r="D13386" t="s">
        <v>1609</v>
      </c>
      <c r="E13386">
        <v>960</v>
      </c>
      <c r="F13386">
        <v>24</v>
      </c>
      <c r="G13386" t="s">
        <v>21482</v>
      </c>
      <c r="H13386" t="s">
        <v>21465</v>
      </c>
      <c r="I13386" t="s">
        <v>393</v>
      </c>
      <c r="J13386" s="25">
        <v>45818</v>
      </c>
      <c r="K13386" s="25">
        <v>45818</v>
      </c>
      <c r="L13386" t="s">
        <v>337</v>
      </c>
      <c r="M13386" t="s">
        <v>1610</v>
      </c>
      <c r="N13386" t="s">
        <v>32</v>
      </c>
      <c r="O13386" t="s">
        <v>6302</v>
      </c>
    </row>
    <row r="13387" spans="1:15" x14ac:dyDescent="0.25">
      <c r="A13387">
        <v>11128</v>
      </c>
      <c r="B13387" t="s">
        <v>21467</v>
      </c>
      <c r="C13387" t="s">
        <v>1608</v>
      </c>
      <c r="D13387" t="s">
        <v>1609</v>
      </c>
      <c r="E13387">
        <v>960</v>
      </c>
      <c r="F13387">
        <v>24</v>
      </c>
      <c r="G13387" t="s">
        <v>21483</v>
      </c>
      <c r="H13387" t="s">
        <v>21465</v>
      </c>
      <c r="I13387" t="s">
        <v>393</v>
      </c>
      <c r="J13387" s="25">
        <v>45818</v>
      </c>
      <c r="K13387" s="25">
        <v>45818</v>
      </c>
      <c r="L13387" t="s">
        <v>337</v>
      </c>
      <c r="M13387" t="s">
        <v>1610</v>
      </c>
      <c r="N13387" t="s">
        <v>32</v>
      </c>
      <c r="O13387" t="s">
        <v>6302</v>
      </c>
    </row>
    <row r="13388" spans="1:15" x14ac:dyDescent="0.25">
      <c r="A13388">
        <v>11129</v>
      </c>
      <c r="B13388" t="s">
        <v>21467</v>
      </c>
      <c r="C13388" t="s">
        <v>1608</v>
      </c>
      <c r="D13388" t="s">
        <v>1609</v>
      </c>
      <c r="E13388">
        <v>960</v>
      </c>
      <c r="F13388">
        <v>24</v>
      </c>
      <c r="G13388" t="s">
        <v>21484</v>
      </c>
      <c r="H13388" t="s">
        <v>21465</v>
      </c>
      <c r="I13388" t="s">
        <v>393</v>
      </c>
      <c r="J13388" s="25">
        <v>45818</v>
      </c>
      <c r="K13388" s="25">
        <v>45818</v>
      </c>
      <c r="L13388" t="s">
        <v>337</v>
      </c>
      <c r="M13388" t="s">
        <v>1610</v>
      </c>
      <c r="N13388" t="s">
        <v>32</v>
      </c>
      <c r="O13388" t="s">
        <v>6302</v>
      </c>
    </row>
    <row r="13389" spans="1:15" x14ac:dyDescent="0.25">
      <c r="A13389">
        <v>11130</v>
      </c>
      <c r="B13389" t="s">
        <v>21467</v>
      </c>
      <c r="C13389" t="s">
        <v>1608</v>
      </c>
      <c r="D13389" t="s">
        <v>1609</v>
      </c>
      <c r="E13389">
        <v>960</v>
      </c>
      <c r="F13389">
        <v>24</v>
      </c>
      <c r="G13389" t="s">
        <v>21485</v>
      </c>
      <c r="H13389" t="s">
        <v>21465</v>
      </c>
      <c r="I13389" t="s">
        <v>393</v>
      </c>
      <c r="J13389" s="25">
        <v>45818</v>
      </c>
      <c r="K13389" s="25">
        <v>45818</v>
      </c>
      <c r="L13389" t="s">
        <v>337</v>
      </c>
      <c r="M13389" t="s">
        <v>1610</v>
      </c>
      <c r="N13389" t="s">
        <v>32</v>
      </c>
      <c r="O13389" t="s">
        <v>6302</v>
      </c>
    </row>
    <row r="13390" spans="1:15" x14ac:dyDescent="0.25">
      <c r="A13390">
        <v>11131</v>
      </c>
      <c r="B13390" t="s">
        <v>21467</v>
      </c>
      <c r="C13390" t="s">
        <v>1608</v>
      </c>
      <c r="D13390" t="s">
        <v>1609</v>
      </c>
      <c r="E13390">
        <v>960</v>
      </c>
      <c r="F13390">
        <v>24</v>
      </c>
      <c r="G13390" t="s">
        <v>21486</v>
      </c>
      <c r="H13390" t="s">
        <v>21465</v>
      </c>
      <c r="I13390" t="s">
        <v>393</v>
      </c>
      <c r="J13390" s="25">
        <v>45818</v>
      </c>
      <c r="K13390" s="25">
        <v>45818</v>
      </c>
      <c r="L13390" t="s">
        <v>337</v>
      </c>
      <c r="M13390" t="s">
        <v>1610</v>
      </c>
      <c r="N13390" t="s">
        <v>32</v>
      </c>
      <c r="O13390" t="s">
        <v>6302</v>
      </c>
    </row>
    <row r="13391" spans="1:15" x14ac:dyDescent="0.25">
      <c r="A13391">
        <v>11132</v>
      </c>
      <c r="B13391" t="s">
        <v>21467</v>
      </c>
      <c r="C13391" t="s">
        <v>1608</v>
      </c>
      <c r="D13391" t="s">
        <v>1609</v>
      </c>
      <c r="E13391">
        <v>960</v>
      </c>
      <c r="F13391">
        <v>24</v>
      </c>
      <c r="G13391" t="s">
        <v>21487</v>
      </c>
      <c r="H13391" t="s">
        <v>21465</v>
      </c>
      <c r="I13391" t="s">
        <v>393</v>
      </c>
      <c r="J13391" s="25">
        <v>45818</v>
      </c>
      <c r="K13391" s="25">
        <v>45818</v>
      </c>
      <c r="L13391" t="s">
        <v>337</v>
      </c>
      <c r="M13391" t="s">
        <v>1610</v>
      </c>
      <c r="N13391" t="s">
        <v>32</v>
      </c>
      <c r="O13391" t="s">
        <v>6302</v>
      </c>
    </row>
    <row r="13392" spans="1:15" x14ac:dyDescent="0.25">
      <c r="A13392">
        <v>11133</v>
      </c>
      <c r="B13392" t="s">
        <v>21467</v>
      </c>
      <c r="C13392" t="s">
        <v>1608</v>
      </c>
      <c r="D13392" t="s">
        <v>1609</v>
      </c>
      <c r="E13392">
        <v>960</v>
      </c>
      <c r="F13392">
        <v>24</v>
      </c>
      <c r="G13392" t="s">
        <v>21488</v>
      </c>
      <c r="H13392" t="s">
        <v>21465</v>
      </c>
      <c r="I13392" t="s">
        <v>393</v>
      </c>
      <c r="J13392" s="25">
        <v>45818</v>
      </c>
      <c r="K13392" s="25">
        <v>45818</v>
      </c>
      <c r="L13392" t="s">
        <v>337</v>
      </c>
      <c r="M13392" t="s">
        <v>1610</v>
      </c>
      <c r="N13392" t="s">
        <v>32</v>
      </c>
      <c r="O13392" t="s">
        <v>6302</v>
      </c>
    </row>
    <row r="13393" spans="1:15" x14ac:dyDescent="0.25">
      <c r="A13393">
        <v>11134</v>
      </c>
      <c r="B13393" t="s">
        <v>21467</v>
      </c>
      <c r="C13393" t="s">
        <v>1608</v>
      </c>
      <c r="D13393" t="s">
        <v>1609</v>
      </c>
      <c r="E13393">
        <v>960</v>
      </c>
      <c r="F13393">
        <v>24</v>
      </c>
      <c r="G13393" t="s">
        <v>21489</v>
      </c>
      <c r="H13393" t="s">
        <v>21465</v>
      </c>
      <c r="I13393" t="s">
        <v>393</v>
      </c>
      <c r="J13393" s="25">
        <v>45818</v>
      </c>
      <c r="K13393" s="25">
        <v>45818</v>
      </c>
      <c r="L13393" t="s">
        <v>337</v>
      </c>
      <c r="M13393" t="s">
        <v>1610</v>
      </c>
      <c r="N13393" t="s">
        <v>32</v>
      </c>
      <c r="O13393" t="s">
        <v>6302</v>
      </c>
    </row>
    <row r="13394" spans="1:15" x14ac:dyDescent="0.25">
      <c r="A13394">
        <v>11135</v>
      </c>
      <c r="B13394" t="s">
        <v>21467</v>
      </c>
      <c r="C13394" t="s">
        <v>1608</v>
      </c>
      <c r="D13394" t="s">
        <v>1609</v>
      </c>
      <c r="E13394">
        <v>960</v>
      </c>
      <c r="F13394">
        <v>24</v>
      </c>
      <c r="G13394" t="s">
        <v>21490</v>
      </c>
      <c r="H13394" t="s">
        <v>21465</v>
      </c>
      <c r="I13394" t="s">
        <v>393</v>
      </c>
      <c r="J13394" s="25">
        <v>45818</v>
      </c>
      <c r="K13394" s="25">
        <v>45818</v>
      </c>
      <c r="L13394" t="s">
        <v>337</v>
      </c>
      <c r="M13394" t="s">
        <v>1610</v>
      </c>
      <c r="N13394" t="s">
        <v>32</v>
      </c>
      <c r="O13394" t="s">
        <v>6302</v>
      </c>
    </row>
    <row r="13395" spans="1:15" x14ac:dyDescent="0.25">
      <c r="A13395">
        <v>11109</v>
      </c>
      <c r="B13395" t="s">
        <v>21491</v>
      </c>
      <c r="C13395" t="s">
        <v>1608</v>
      </c>
      <c r="D13395" t="s">
        <v>1609</v>
      </c>
      <c r="E13395">
        <v>960</v>
      </c>
      <c r="F13395">
        <v>24</v>
      </c>
      <c r="G13395" t="s">
        <v>21492</v>
      </c>
      <c r="H13395" t="s">
        <v>21465</v>
      </c>
      <c r="I13395" t="s">
        <v>393</v>
      </c>
      <c r="J13395" s="25">
        <v>45818</v>
      </c>
      <c r="K13395" s="25">
        <v>45818</v>
      </c>
      <c r="L13395" t="s">
        <v>337</v>
      </c>
      <c r="M13395" t="s">
        <v>1610</v>
      </c>
      <c r="N13395" t="s">
        <v>32</v>
      </c>
      <c r="O13395" t="s">
        <v>6302</v>
      </c>
    </row>
    <row r="13396" spans="1:15" x14ac:dyDescent="0.25">
      <c r="A13396">
        <v>11110</v>
      </c>
      <c r="B13396" t="s">
        <v>21491</v>
      </c>
      <c r="C13396" t="s">
        <v>1608</v>
      </c>
      <c r="D13396" t="s">
        <v>1609</v>
      </c>
      <c r="E13396">
        <v>960</v>
      </c>
      <c r="F13396">
        <v>24</v>
      </c>
      <c r="G13396" t="s">
        <v>21493</v>
      </c>
      <c r="H13396" t="s">
        <v>21465</v>
      </c>
      <c r="I13396" t="s">
        <v>393</v>
      </c>
      <c r="J13396" s="25">
        <v>45818</v>
      </c>
      <c r="K13396" s="25">
        <v>45818</v>
      </c>
      <c r="L13396" t="s">
        <v>337</v>
      </c>
      <c r="M13396" t="s">
        <v>1610</v>
      </c>
      <c r="N13396" t="s">
        <v>32</v>
      </c>
      <c r="O13396" t="s">
        <v>6302</v>
      </c>
    </row>
    <row r="13397" spans="1:15" x14ac:dyDescent="0.25">
      <c r="A13397">
        <v>11111</v>
      </c>
      <c r="B13397" t="s">
        <v>21491</v>
      </c>
      <c r="C13397" t="s">
        <v>1608</v>
      </c>
      <c r="D13397" t="s">
        <v>1609</v>
      </c>
      <c r="E13397">
        <v>960</v>
      </c>
      <c r="F13397">
        <v>24</v>
      </c>
      <c r="G13397" t="s">
        <v>21494</v>
      </c>
      <c r="H13397" t="s">
        <v>21465</v>
      </c>
      <c r="I13397" t="s">
        <v>393</v>
      </c>
      <c r="J13397" s="25">
        <v>45818</v>
      </c>
      <c r="K13397" s="25">
        <v>45818</v>
      </c>
      <c r="L13397" t="s">
        <v>337</v>
      </c>
      <c r="M13397" t="s">
        <v>1610</v>
      </c>
      <c r="N13397" t="s">
        <v>32</v>
      </c>
      <c r="O13397" t="s">
        <v>6302</v>
      </c>
    </row>
    <row r="13398" spans="1:15" x14ac:dyDescent="0.25">
      <c r="A13398">
        <v>11112</v>
      </c>
      <c r="B13398" t="s">
        <v>21491</v>
      </c>
      <c r="C13398" t="s">
        <v>1608</v>
      </c>
      <c r="D13398" t="s">
        <v>1609</v>
      </c>
      <c r="E13398">
        <v>960</v>
      </c>
      <c r="F13398">
        <v>24</v>
      </c>
      <c r="G13398" t="s">
        <v>21495</v>
      </c>
      <c r="H13398" t="s">
        <v>21465</v>
      </c>
      <c r="I13398" t="s">
        <v>393</v>
      </c>
      <c r="J13398" s="25">
        <v>45818</v>
      </c>
      <c r="K13398" s="25">
        <v>45818</v>
      </c>
      <c r="L13398" t="s">
        <v>337</v>
      </c>
      <c r="M13398" t="s">
        <v>1610</v>
      </c>
      <c r="N13398" t="s">
        <v>32</v>
      </c>
      <c r="O13398" t="s">
        <v>6302</v>
      </c>
    </row>
    <row r="13399" spans="1:15" x14ac:dyDescent="0.25">
      <c r="A13399">
        <v>11136</v>
      </c>
      <c r="B13399" t="s">
        <v>21467</v>
      </c>
      <c r="C13399" t="s">
        <v>1608</v>
      </c>
      <c r="D13399" t="s">
        <v>1609</v>
      </c>
      <c r="E13399">
        <v>960</v>
      </c>
      <c r="F13399">
        <v>24</v>
      </c>
      <c r="G13399" t="s">
        <v>21496</v>
      </c>
      <c r="H13399" t="s">
        <v>21465</v>
      </c>
      <c r="I13399" t="s">
        <v>393</v>
      </c>
      <c r="J13399" s="25">
        <v>45818</v>
      </c>
      <c r="K13399" s="25">
        <v>45818</v>
      </c>
      <c r="L13399" t="s">
        <v>337</v>
      </c>
      <c r="M13399" t="s">
        <v>1610</v>
      </c>
      <c r="N13399" t="s">
        <v>32</v>
      </c>
      <c r="O13399" t="s">
        <v>6302</v>
      </c>
    </row>
    <row r="13400" spans="1:15" x14ac:dyDescent="0.25">
      <c r="A13400">
        <v>11137</v>
      </c>
      <c r="B13400" t="s">
        <v>21467</v>
      </c>
      <c r="C13400" t="s">
        <v>1608</v>
      </c>
      <c r="D13400" t="s">
        <v>1609</v>
      </c>
      <c r="E13400">
        <v>960</v>
      </c>
      <c r="F13400">
        <v>24</v>
      </c>
      <c r="G13400" t="s">
        <v>21497</v>
      </c>
      <c r="H13400" t="s">
        <v>21465</v>
      </c>
      <c r="I13400" t="s">
        <v>393</v>
      </c>
      <c r="J13400" s="25">
        <v>45818</v>
      </c>
      <c r="K13400" s="25">
        <v>45818</v>
      </c>
      <c r="L13400" t="s">
        <v>337</v>
      </c>
      <c r="M13400" t="s">
        <v>1610</v>
      </c>
      <c r="N13400" t="s">
        <v>32</v>
      </c>
      <c r="O13400" t="s">
        <v>6302</v>
      </c>
    </row>
    <row r="13401" spans="1:15" x14ac:dyDescent="0.25">
      <c r="A13401">
        <v>11099</v>
      </c>
      <c r="B13401" t="s">
        <v>21498</v>
      </c>
      <c r="C13401" t="s">
        <v>1608</v>
      </c>
      <c r="D13401" t="s">
        <v>1609</v>
      </c>
      <c r="E13401">
        <v>960</v>
      </c>
      <c r="F13401">
        <v>24</v>
      </c>
      <c r="G13401" t="s">
        <v>21499</v>
      </c>
      <c r="H13401" t="s">
        <v>21465</v>
      </c>
      <c r="I13401" t="s">
        <v>393</v>
      </c>
      <c r="J13401" s="25">
        <v>45818</v>
      </c>
      <c r="K13401" s="25">
        <v>45818</v>
      </c>
      <c r="L13401" t="s">
        <v>337</v>
      </c>
      <c r="M13401" t="s">
        <v>1610</v>
      </c>
      <c r="N13401" t="s">
        <v>32</v>
      </c>
      <c r="O13401" t="s">
        <v>6302</v>
      </c>
    </row>
    <row r="13402" spans="1:15" x14ac:dyDescent="0.25">
      <c r="A13402">
        <v>11088</v>
      </c>
      <c r="B13402" t="s">
        <v>21500</v>
      </c>
      <c r="C13402" t="s">
        <v>1608</v>
      </c>
      <c r="D13402" t="s">
        <v>1609</v>
      </c>
      <c r="E13402">
        <v>960</v>
      </c>
      <c r="F13402">
        <v>24</v>
      </c>
      <c r="G13402" t="s">
        <v>21501</v>
      </c>
      <c r="H13402" t="s">
        <v>21465</v>
      </c>
      <c r="I13402" t="s">
        <v>393</v>
      </c>
      <c r="J13402" s="25">
        <v>45818</v>
      </c>
      <c r="K13402" s="25">
        <v>45818</v>
      </c>
      <c r="L13402" t="s">
        <v>337</v>
      </c>
      <c r="M13402" t="s">
        <v>1610</v>
      </c>
      <c r="N13402" t="s">
        <v>32</v>
      </c>
      <c r="O13402" t="s">
        <v>6302</v>
      </c>
    </row>
    <row r="13403" spans="1:15" x14ac:dyDescent="0.25">
      <c r="A13403">
        <v>11113</v>
      </c>
      <c r="B13403" t="s">
        <v>21491</v>
      </c>
      <c r="C13403" t="s">
        <v>1608</v>
      </c>
      <c r="D13403" t="s">
        <v>1609</v>
      </c>
      <c r="E13403">
        <v>960</v>
      </c>
      <c r="F13403">
        <v>24</v>
      </c>
      <c r="G13403" t="s">
        <v>21502</v>
      </c>
      <c r="H13403" t="s">
        <v>21465</v>
      </c>
      <c r="I13403" t="s">
        <v>393</v>
      </c>
      <c r="J13403" s="25">
        <v>45818</v>
      </c>
      <c r="K13403" s="25">
        <v>45818</v>
      </c>
      <c r="L13403" t="s">
        <v>337</v>
      </c>
      <c r="M13403" t="s">
        <v>1610</v>
      </c>
      <c r="N13403" t="s">
        <v>32</v>
      </c>
      <c r="O13403" t="s">
        <v>6302</v>
      </c>
    </row>
    <row r="13404" spans="1:15" x14ac:dyDescent="0.25">
      <c r="A13404">
        <v>11114</v>
      </c>
      <c r="B13404" t="s">
        <v>21491</v>
      </c>
      <c r="C13404" t="s">
        <v>1608</v>
      </c>
      <c r="D13404" t="s">
        <v>1609</v>
      </c>
      <c r="E13404">
        <v>960</v>
      </c>
      <c r="F13404">
        <v>24</v>
      </c>
      <c r="G13404" t="s">
        <v>21503</v>
      </c>
      <c r="H13404" t="s">
        <v>21465</v>
      </c>
      <c r="I13404" t="s">
        <v>393</v>
      </c>
      <c r="J13404" s="25">
        <v>45818</v>
      </c>
      <c r="K13404" s="25">
        <v>45818</v>
      </c>
      <c r="L13404" t="s">
        <v>337</v>
      </c>
      <c r="M13404" t="s">
        <v>1610</v>
      </c>
      <c r="N13404" t="s">
        <v>32</v>
      </c>
      <c r="O13404" t="s">
        <v>6302</v>
      </c>
    </row>
    <row r="13405" spans="1:15" x14ac:dyDescent="0.25">
      <c r="A13405">
        <v>11115</v>
      </c>
      <c r="B13405" t="s">
        <v>21491</v>
      </c>
      <c r="C13405" t="s">
        <v>1608</v>
      </c>
      <c r="D13405" t="s">
        <v>1609</v>
      </c>
      <c r="E13405">
        <v>960</v>
      </c>
      <c r="F13405">
        <v>24</v>
      </c>
      <c r="G13405" t="s">
        <v>21504</v>
      </c>
      <c r="H13405" t="s">
        <v>21465</v>
      </c>
      <c r="I13405" t="s">
        <v>393</v>
      </c>
      <c r="J13405" s="25">
        <v>45818</v>
      </c>
      <c r="K13405" s="25">
        <v>45818</v>
      </c>
      <c r="L13405" t="s">
        <v>337</v>
      </c>
      <c r="M13405" t="s">
        <v>1610</v>
      </c>
      <c r="N13405" t="s">
        <v>32</v>
      </c>
      <c r="O13405" t="s">
        <v>6302</v>
      </c>
    </row>
    <row r="13406" spans="1:15" x14ac:dyDescent="0.25">
      <c r="A13406">
        <v>11116</v>
      </c>
      <c r="B13406" t="s">
        <v>21491</v>
      </c>
      <c r="C13406" t="s">
        <v>1608</v>
      </c>
      <c r="D13406" t="s">
        <v>1609</v>
      </c>
      <c r="E13406">
        <v>960</v>
      </c>
      <c r="F13406">
        <v>24</v>
      </c>
      <c r="G13406" t="s">
        <v>21505</v>
      </c>
      <c r="H13406" t="s">
        <v>21465</v>
      </c>
      <c r="I13406" t="s">
        <v>393</v>
      </c>
      <c r="J13406" s="25">
        <v>45818</v>
      </c>
      <c r="K13406" s="25">
        <v>45818</v>
      </c>
      <c r="L13406" t="s">
        <v>337</v>
      </c>
      <c r="M13406" t="s">
        <v>1610</v>
      </c>
      <c r="N13406" t="s">
        <v>32</v>
      </c>
      <c r="O13406" t="s">
        <v>6302</v>
      </c>
    </row>
    <row r="13407" spans="1:15" x14ac:dyDescent="0.25">
      <c r="A13407">
        <v>11117</v>
      </c>
      <c r="B13407" t="s">
        <v>21491</v>
      </c>
      <c r="C13407" t="s">
        <v>1608</v>
      </c>
      <c r="D13407" t="s">
        <v>1609</v>
      </c>
      <c r="E13407">
        <v>960</v>
      </c>
      <c r="F13407">
        <v>24</v>
      </c>
      <c r="G13407" t="s">
        <v>21506</v>
      </c>
      <c r="H13407" t="s">
        <v>21465</v>
      </c>
      <c r="I13407" t="s">
        <v>393</v>
      </c>
      <c r="J13407" s="25">
        <v>45818</v>
      </c>
      <c r="K13407" s="25">
        <v>45818</v>
      </c>
      <c r="L13407" t="s">
        <v>337</v>
      </c>
      <c r="M13407" t="s">
        <v>1610</v>
      </c>
      <c r="N13407" t="s">
        <v>32</v>
      </c>
      <c r="O13407" t="s">
        <v>6302</v>
      </c>
    </row>
    <row r="13408" spans="1:15" x14ac:dyDescent="0.25">
      <c r="A13408">
        <v>11118</v>
      </c>
      <c r="B13408" t="s">
        <v>21491</v>
      </c>
      <c r="C13408" t="s">
        <v>1608</v>
      </c>
      <c r="D13408" t="s">
        <v>1609</v>
      </c>
      <c r="E13408">
        <v>960</v>
      </c>
      <c r="F13408">
        <v>24</v>
      </c>
      <c r="G13408" t="s">
        <v>21507</v>
      </c>
      <c r="H13408" t="s">
        <v>21465</v>
      </c>
      <c r="I13408" t="s">
        <v>393</v>
      </c>
      <c r="J13408" s="25">
        <v>45818</v>
      </c>
      <c r="K13408" s="25">
        <v>45818</v>
      </c>
      <c r="L13408" t="s">
        <v>337</v>
      </c>
      <c r="M13408" t="s">
        <v>1610</v>
      </c>
      <c r="N13408" t="s">
        <v>32</v>
      </c>
      <c r="O13408" t="s">
        <v>6302</v>
      </c>
    </row>
    <row r="13409" spans="1:15" x14ac:dyDescent="0.25">
      <c r="A13409">
        <v>11100</v>
      </c>
      <c r="B13409" t="s">
        <v>21498</v>
      </c>
      <c r="C13409" t="s">
        <v>1608</v>
      </c>
      <c r="D13409" t="s">
        <v>1609</v>
      </c>
      <c r="E13409">
        <v>960</v>
      </c>
      <c r="F13409">
        <v>24</v>
      </c>
      <c r="G13409" t="s">
        <v>21508</v>
      </c>
      <c r="H13409" t="s">
        <v>21465</v>
      </c>
      <c r="I13409" t="s">
        <v>393</v>
      </c>
      <c r="J13409" s="25">
        <v>45818</v>
      </c>
      <c r="K13409" s="25">
        <v>45818</v>
      </c>
      <c r="L13409" t="s">
        <v>337</v>
      </c>
      <c r="M13409" t="s">
        <v>1610</v>
      </c>
      <c r="N13409" t="s">
        <v>32</v>
      </c>
      <c r="O13409" t="s">
        <v>6302</v>
      </c>
    </row>
    <row r="13410" spans="1:15" x14ac:dyDescent="0.25">
      <c r="A13410">
        <v>11101</v>
      </c>
      <c r="B13410" t="s">
        <v>21498</v>
      </c>
      <c r="C13410" t="s">
        <v>1608</v>
      </c>
      <c r="D13410" t="s">
        <v>1609</v>
      </c>
      <c r="E13410">
        <v>960</v>
      </c>
      <c r="F13410">
        <v>24</v>
      </c>
      <c r="G13410" t="s">
        <v>21509</v>
      </c>
      <c r="H13410" t="s">
        <v>21465</v>
      </c>
      <c r="I13410" t="s">
        <v>393</v>
      </c>
      <c r="J13410" s="25">
        <v>45818</v>
      </c>
      <c r="K13410" s="25">
        <v>45818</v>
      </c>
      <c r="L13410" t="s">
        <v>337</v>
      </c>
      <c r="M13410" t="s">
        <v>1610</v>
      </c>
      <c r="N13410" t="s">
        <v>32</v>
      </c>
      <c r="O13410" t="s">
        <v>6302</v>
      </c>
    </row>
    <row r="13411" spans="1:15" x14ac:dyDescent="0.25">
      <c r="A13411">
        <v>11091</v>
      </c>
      <c r="B13411" t="s">
        <v>21473</v>
      </c>
      <c r="C13411" t="s">
        <v>1608</v>
      </c>
      <c r="D13411" t="s">
        <v>1609</v>
      </c>
      <c r="E13411">
        <v>720</v>
      </c>
      <c r="F13411">
        <v>18</v>
      </c>
      <c r="G13411" t="s">
        <v>21510</v>
      </c>
      <c r="H13411" t="s">
        <v>21465</v>
      </c>
      <c r="I13411" t="s">
        <v>393</v>
      </c>
      <c r="J13411" s="25">
        <v>45818</v>
      </c>
      <c r="K13411" s="25">
        <v>45818</v>
      </c>
      <c r="L13411" t="s">
        <v>337</v>
      </c>
      <c r="M13411" t="s">
        <v>1610</v>
      </c>
      <c r="N13411" t="s">
        <v>32</v>
      </c>
      <c r="O13411" t="s">
        <v>6302</v>
      </c>
    </row>
    <row r="13412" spans="1:15" x14ac:dyDescent="0.25">
      <c r="A13412">
        <v>11102</v>
      </c>
      <c r="B13412" t="s">
        <v>21498</v>
      </c>
      <c r="C13412" t="s">
        <v>1608</v>
      </c>
      <c r="D13412" t="s">
        <v>1609</v>
      </c>
      <c r="E13412">
        <v>960</v>
      </c>
      <c r="F13412">
        <v>24</v>
      </c>
      <c r="G13412" t="s">
        <v>21511</v>
      </c>
      <c r="H13412" t="s">
        <v>21465</v>
      </c>
      <c r="I13412" t="s">
        <v>393</v>
      </c>
      <c r="J13412" s="25">
        <v>45818</v>
      </c>
      <c r="K13412" s="25">
        <v>45818</v>
      </c>
      <c r="L13412" t="s">
        <v>337</v>
      </c>
      <c r="M13412" t="s">
        <v>1610</v>
      </c>
      <c r="N13412" t="s">
        <v>32</v>
      </c>
      <c r="O13412" t="s">
        <v>6302</v>
      </c>
    </row>
    <row r="13413" spans="1:15" x14ac:dyDescent="0.25">
      <c r="A13413">
        <v>11092</v>
      </c>
      <c r="B13413" t="s">
        <v>21473</v>
      </c>
      <c r="C13413" t="s">
        <v>1608</v>
      </c>
      <c r="D13413" t="s">
        <v>1609</v>
      </c>
      <c r="E13413">
        <v>960</v>
      </c>
      <c r="F13413">
        <v>24</v>
      </c>
      <c r="G13413" t="s">
        <v>21512</v>
      </c>
      <c r="H13413" t="s">
        <v>21465</v>
      </c>
      <c r="I13413" t="s">
        <v>393</v>
      </c>
      <c r="J13413" s="25">
        <v>45818</v>
      </c>
      <c r="K13413" s="25">
        <v>45818</v>
      </c>
      <c r="L13413" t="s">
        <v>337</v>
      </c>
      <c r="M13413" t="s">
        <v>1610</v>
      </c>
      <c r="N13413" t="s">
        <v>32</v>
      </c>
      <c r="O13413" t="s">
        <v>6302</v>
      </c>
    </row>
    <row r="13414" spans="1:15" x14ac:dyDescent="0.25">
      <c r="A13414">
        <v>11093</v>
      </c>
      <c r="B13414" t="s">
        <v>21473</v>
      </c>
      <c r="C13414" t="s">
        <v>1608</v>
      </c>
      <c r="D13414" t="s">
        <v>1609</v>
      </c>
      <c r="E13414">
        <v>960</v>
      </c>
      <c r="F13414">
        <v>24</v>
      </c>
      <c r="G13414" t="s">
        <v>21513</v>
      </c>
      <c r="H13414" t="s">
        <v>21465</v>
      </c>
      <c r="I13414" t="s">
        <v>393</v>
      </c>
      <c r="J13414" s="25">
        <v>45818</v>
      </c>
      <c r="K13414" s="25">
        <v>45818</v>
      </c>
      <c r="L13414" t="s">
        <v>337</v>
      </c>
      <c r="M13414" t="s">
        <v>1610</v>
      </c>
      <c r="N13414" t="s">
        <v>32</v>
      </c>
      <c r="O13414" t="s">
        <v>6302</v>
      </c>
    </row>
    <row r="13415" spans="1:15" x14ac:dyDescent="0.25">
      <c r="A13415">
        <v>11103</v>
      </c>
      <c r="B13415" t="s">
        <v>21498</v>
      </c>
      <c r="C13415" t="s">
        <v>1608</v>
      </c>
      <c r="D13415" t="s">
        <v>1609</v>
      </c>
      <c r="E13415">
        <v>960</v>
      </c>
      <c r="F13415">
        <v>24</v>
      </c>
      <c r="G13415" t="s">
        <v>21514</v>
      </c>
      <c r="H13415" t="s">
        <v>21465</v>
      </c>
      <c r="I13415" t="s">
        <v>393</v>
      </c>
      <c r="J13415" s="25">
        <v>45818</v>
      </c>
      <c r="K13415" s="25">
        <v>45818</v>
      </c>
      <c r="L13415" t="s">
        <v>337</v>
      </c>
      <c r="M13415" t="s">
        <v>1610</v>
      </c>
      <c r="N13415" t="s">
        <v>32</v>
      </c>
      <c r="O13415" t="s">
        <v>6302</v>
      </c>
    </row>
    <row r="13416" spans="1:15" x14ac:dyDescent="0.25">
      <c r="A13416">
        <v>11119</v>
      </c>
      <c r="B13416" t="s">
        <v>21515</v>
      </c>
      <c r="C13416" t="s">
        <v>1608</v>
      </c>
      <c r="D13416" t="s">
        <v>1609</v>
      </c>
      <c r="E13416">
        <v>960</v>
      </c>
      <c r="F13416">
        <v>24</v>
      </c>
      <c r="G13416" t="s">
        <v>21516</v>
      </c>
      <c r="H13416" t="s">
        <v>21465</v>
      </c>
      <c r="I13416" t="s">
        <v>393</v>
      </c>
      <c r="J13416" s="25">
        <v>45818</v>
      </c>
      <c r="K13416" s="25">
        <v>45818</v>
      </c>
      <c r="L13416" t="s">
        <v>337</v>
      </c>
      <c r="M13416" t="s">
        <v>1610</v>
      </c>
      <c r="N13416" t="s">
        <v>32</v>
      </c>
      <c r="O13416" t="s">
        <v>6302</v>
      </c>
    </row>
    <row r="13417" spans="1:15" x14ac:dyDescent="0.25">
      <c r="A13417">
        <v>11104</v>
      </c>
      <c r="B13417" t="s">
        <v>21498</v>
      </c>
      <c r="C13417" t="s">
        <v>1608</v>
      </c>
      <c r="D13417" t="s">
        <v>1609</v>
      </c>
      <c r="E13417">
        <v>960</v>
      </c>
      <c r="F13417">
        <v>24</v>
      </c>
      <c r="G13417" t="s">
        <v>21517</v>
      </c>
      <c r="H13417" t="s">
        <v>21465</v>
      </c>
      <c r="I13417" t="s">
        <v>393</v>
      </c>
      <c r="J13417" s="25">
        <v>45818</v>
      </c>
      <c r="K13417" s="25">
        <v>45818</v>
      </c>
      <c r="L13417" t="s">
        <v>337</v>
      </c>
      <c r="M13417" t="s">
        <v>1610</v>
      </c>
      <c r="N13417" t="s">
        <v>32</v>
      </c>
      <c r="O13417" t="s">
        <v>6302</v>
      </c>
    </row>
    <row r="13418" spans="1:15" x14ac:dyDescent="0.25">
      <c r="A13418">
        <v>11105</v>
      </c>
      <c r="B13418" t="s">
        <v>21498</v>
      </c>
      <c r="C13418" t="s">
        <v>1608</v>
      </c>
      <c r="D13418" t="s">
        <v>1609</v>
      </c>
      <c r="E13418">
        <v>960</v>
      </c>
      <c r="F13418">
        <v>24</v>
      </c>
      <c r="G13418" t="s">
        <v>21518</v>
      </c>
      <c r="H13418" t="s">
        <v>21465</v>
      </c>
      <c r="I13418" t="s">
        <v>393</v>
      </c>
      <c r="J13418" s="25">
        <v>45818</v>
      </c>
      <c r="K13418" s="25">
        <v>45818</v>
      </c>
      <c r="L13418" t="s">
        <v>337</v>
      </c>
      <c r="M13418" t="s">
        <v>1610</v>
      </c>
      <c r="N13418" t="s">
        <v>32</v>
      </c>
      <c r="O13418" t="s">
        <v>6302</v>
      </c>
    </row>
    <row r="13419" spans="1:15" x14ac:dyDescent="0.25">
      <c r="A13419">
        <v>11094</v>
      </c>
      <c r="B13419" t="s">
        <v>21473</v>
      </c>
      <c r="C13419" t="s">
        <v>1608</v>
      </c>
      <c r="D13419" t="s">
        <v>1609</v>
      </c>
      <c r="E13419">
        <v>960</v>
      </c>
      <c r="F13419">
        <v>24</v>
      </c>
      <c r="G13419" t="s">
        <v>21519</v>
      </c>
      <c r="H13419" t="s">
        <v>21465</v>
      </c>
      <c r="I13419" t="s">
        <v>393</v>
      </c>
      <c r="J13419" s="25">
        <v>45818</v>
      </c>
      <c r="K13419" s="25">
        <v>45818</v>
      </c>
      <c r="L13419" t="s">
        <v>337</v>
      </c>
      <c r="M13419" t="s">
        <v>1610</v>
      </c>
      <c r="N13419" t="s">
        <v>32</v>
      </c>
      <c r="O13419" t="s">
        <v>6302</v>
      </c>
    </row>
    <row r="13420" spans="1:15" x14ac:dyDescent="0.25">
      <c r="A13420">
        <v>11095</v>
      </c>
      <c r="B13420" t="s">
        <v>21473</v>
      </c>
      <c r="C13420" t="s">
        <v>1608</v>
      </c>
      <c r="D13420" t="s">
        <v>1609</v>
      </c>
      <c r="E13420">
        <v>960</v>
      </c>
      <c r="F13420">
        <v>24</v>
      </c>
      <c r="G13420" t="s">
        <v>21520</v>
      </c>
      <c r="H13420" t="s">
        <v>21465</v>
      </c>
      <c r="I13420" t="s">
        <v>393</v>
      </c>
      <c r="J13420" s="25">
        <v>45818</v>
      </c>
      <c r="K13420" s="25">
        <v>45818</v>
      </c>
      <c r="L13420" t="s">
        <v>337</v>
      </c>
      <c r="M13420" t="s">
        <v>1610</v>
      </c>
      <c r="N13420" t="s">
        <v>32</v>
      </c>
      <c r="O13420" t="s">
        <v>6302</v>
      </c>
    </row>
    <row r="13421" spans="1:15" x14ac:dyDescent="0.25">
      <c r="A13421">
        <v>11096</v>
      </c>
      <c r="B13421" t="s">
        <v>21473</v>
      </c>
      <c r="C13421" t="s">
        <v>1608</v>
      </c>
      <c r="D13421" t="s">
        <v>1609</v>
      </c>
      <c r="E13421">
        <v>960</v>
      </c>
      <c r="F13421">
        <v>24</v>
      </c>
      <c r="G13421" t="s">
        <v>21521</v>
      </c>
      <c r="H13421" t="s">
        <v>21465</v>
      </c>
      <c r="I13421" t="s">
        <v>393</v>
      </c>
      <c r="J13421" s="25">
        <v>45818</v>
      </c>
      <c r="K13421" s="25">
        <v>45818</v>
      </c>
      <c r="L13421" t="s">
        <v>337</v>
      </c>
      <c r="M13421" t="s">
        <v>1610</v>
      </c>
      <c r="N13421" t="s">
        <v>32</v>
      </c>
      <c r="O13421" t="s">
        <v>6302</v>
      </c>
    </row>
    <row r="13422" spans="1:15" x14ac:dyDescent="0.25">
      <c r="A13422">
        <v>11097</v>
      </c>
      <c r="B13422" t="s">
        <v>21473</v>
      </c>
      <c r="C13422" t="s">
        <v>1608</v>
      </c>
      <c r="D13422" t="s">
        <v>1609</v>
      </c>
      <c r="E13422">
        <v>960</v>
      </c>
      <c r="F13422">
        <v>24</v>
      </c>
      <c r="G13422" t="s">
        <v>21522</v>
      </c>
      <c r="H13422" t="s">
        <v>21465</v>
      </c>
      <c r="I13422" t="s">
        <v>393</v>
      </c>
      <c r="J13422" s="25">
        <v>45818</v>
      </c>
      <c r="K13422" s="25">
        <v>45818</v>
      </c>
      <c r="L13422" t="s">
        <v>337</v>
      </c>
      <c r="M13422" t="s">
        <v>1610</v>
      </c>
      <c r="N13422" t="s">
        <v>32</v>
      </c>
      <c r="O13422" t="s">
        <v>6302</v>
      </c>
    </row>
    <row r="13423" spans="1:15" x14ac:dyDescent="0.25">
      <c r="A13423">
        <v>11106</v>
      </c>
      <c r="B13423" t="s">
        <v>21498</v>
      </c>
      <c r="C13423" t="s">
        <v>1608</v>
      </c>
      <c r="D13423" t="s">
        <v>1609</v>
      </c>
      <c r="E13423">
        <v>960</v>
      </c>
      <c r="F13423">
        <v>24</v>
      </c>
      <c r="G13423" t="s">
        <v>21523</v>
      </c>
      <c r="H13423" t="s">
        <v>21465</v>
      </c>
      <c r="I13423" t="s">
        <v>393</v>
      </c>
      <c r="J13423" s="25">
        <v>45818</v>
      </c>
      <c r="K13423" s="25">
        <v>45818</v>
      </c>
      <c r="L13423" t="s">
        <v>337</v>
      </c>
      <c r="M13423" t="s">
        <v>1610</v>
      </c>
      <c r="N13423" t="s">
        <v>32</v>
      </c>
      <c r="O13423" t="s">
        <v>6302</v>
      </c>
    </row>
    <row r="13424" spans="1:15" x14ac:dyDescent="0.25">
      <c r="A13424">
        <v>11107</v>
      </c>
      <c r="B13424" t="s">
        <v>21498</v>
      </c>
      <c r="C13424" t="s">
        <v>1608</v>
      </c>
      <c r="D13424" t="s">
        <v>1609</v>
      </c>
      <c r="E13424">
        <v>960</v>
      </c>
      <c r="F13424">
        <v>24</v>
      </c>
      <c r="G13424" t="s">
        <v>21524</v>
      </c>
      <c r="H13424" t="s">
        <v>21465</v>
      </c>
      <c r="I13424" t="s">
        <v>393</v>
      </c>
      <c r="J13424" s="25">
        <v>45818</v>
      </c>
      <c r="K13424" s="25">
        <v>45818</v>
      </c>
      <c r="L13424" t="s">
        <v>337</v>
      </c>
      <c r="M13424" t="s">
        <v>1610</v>
      </c>
      <c r="N13424" t="s">
        <v>32</v>
      </c>
      <c r="O13424" t="s">
        <v>6302</v>
      </c>
    </row>
    <row r="13425" spans="1:15" x14ac:dyDescent="0.25">
      <c r="A13425">
        <v>11108</v>
      </c>
      <c r="B13425" t="s">
        <v>21498</v>
      </c>
      <c r="C13425" t="s">
        <v>1608</v>
      </c>
      <c r="D13425" t="s">
        <v>1609</v>
      </c>
      <c r="E13425">
        <v>960</v>
      </c>
      <c r="F13425">
        <v>24</v>
      </c>
      <c r="G13425" t="s">
        <v>21525</v>
      </c>
      <c r="H13425" t="s">
        <v>21465</v>
      </c>
      <c r="I13425" t="s">
        <v>393</v>
      </c>
      <c r="J13425" s="25">
        <v>45818</v>
      </c>
      <c r="K13425" s="25">
        <v>45818</v>
      </c>
      <c r="L13425" t="s">
        <v>337</v>
      </c>
      <c r="M13425" t="s">
        <v>1610</v>
      </c>
      <c r="N13425" t="s">
        <v>32</v>
      </c>
      <c r="O13425" t="s">
        <v>6302</v>
      </c>
    </row>
    <row r="13426" spans="1:15" x14ac:dyDescent="0.25">
      <c r="A13426">
        <v>11098</v>
      </c>
      <c r="B13426" t="s">
        <v>21473</v>
      </c>
      <c r="C13426" t="s">
        <v>1608</v>
      </c>
      <c r="D13426" t="s">
        <v>1609</v>
      </c>
      <c r="E13426">
        <v>240</v>
      </c>
      <c r="F13426">
        <v>6</v>
      </c>
      <c r="G13426" t="s">
        <v>21526</v>
      </c>
      <c r="H13426" t="s">
        <v>21465</v>
      </c>
      <c r="I13426" t="s">
        <v>393</v>
      </c>
      <c r="J13426" s="25">
        <v>45818</v>
      </c>
      <c r="K13426" s="25">
        <v>45818</v>
      </c>
      <c r="L13426" t="s">
        <v>337</v>
      </c>
      <c r="M13426" t="s">
        <v>1610</v>
      </c>
      <c r="N13426" t="s">
        <v>32</v>
      </c>
      <c r="O13426" t="s">
        <v>6302</v>
      </c>
    </row>
    <row r="13427" spans="1:15" x14ac:dyDescent="0.25">
      <c r="A13427">
        <v>11056</v>
      </c>
      <c r="B13427" t="s">
        <v>21515</v>
      </c>
      <c r="C13427" t="s">
        <v>1608</v>
      </c>
      <c r="D13427" t="s">
        <v>1609</v>
      </c>
      <c r="E13427">
        <v>960</v>
      </c>
      <c r="F13427">
        <v>24</v>
      </c>
      <c r="G13427" t="s">
        <v>21527</v>
      </c>
      <c r="H13427" t="s">
        <v>21528</v>
      </c>
      <c r="I13427" t="s">
        <v>393</v>
      </c>
      <c r="J13427" s="25">
        <v>45819</v>
      </c>
      <c r="K13427" s="25">
        <v>45819</v>
      </c>
      <c r="L13427" t="s">
        <v>21529</v>
      </c>
      <c r="M13427" t="s">
        <v>1610</v>
      </c>
      <c r="N13427" t="s">
        <v>32</v>
      </c>
      <c r="O13427" t="s">
        <v>6302</v>
      </c>
    </row>
    <row r="13428" spans="1:15" x14ac:dyDescent="0.25">
      <c r="A13428">
        <v>11057</v>
      </c>
      <c r="B13428" t="s">
        <v>21515</v>
      </c>
      <c r="C13428" t="s">
        <v>1608</v>
      </c>
      <c r="D13428" t="s">
        <v>1609</v>
      </c>
      <c r="E13428">
        <v>960</v>
      </c>
      <c r="F13428">
        <v>24</v>
      </c>
      <c r="G13428" t="s">
        <v>21530</v>
      </c>
      <c r="H13428" t="s">
        <v>21528</v>
      </c>
      <c r="I13428" t="s">
        <v>393</v>
      </c>
      <c r="J13428" s="25">
        <v>45819</v>
      </c>
      <c r="K13428" s="25">
        <v>45819</v>
      </c>
      <c r="L13428" t="s">
        <v>21529</v>
      </c>
      <c r="M13428" t="s">
        <v>1610</v>
      </c>
      <c r="N13428" t="s">
        <v>32</v>
      </c>
      <c r="O13428" t="s">
        <v>6302</v>
      </c>
    </row>
    <row r="13429" spans="1:15" x14ac:dyDescent="0.25">
      <c r="A13429">
        <v>11058</v>
      </c>
      <c r="B13429" t="s">
        <v>21515</v>
      </c>
      <c r="C13429" t="s">
        <v>1608</v>
      </c>
      <c r="D13429" t="s">
        <v>1609</v>
      </c>
      <c r="E13429">
        <v>960</v>
      </c>
      <c r="F13429">
        <v>24</v>
      </c>
      <c r="G13429" t="s">
        <v>21531</v>
      </c>
      <c r="H13429" t="s">
        <v>21528</v>
      </c>
      <c r="I13429" t="s">
        <v>393</v>
      </c>
      <c r="J13429" s="25">
        <v>45819</v>
      </c>
      <c r="K13429" s="25">
        <v>45819</v>
      </c>
      <c r="L13429" t="s">
        <v>21529</v>
      </c>
      <c r="M13429" t="s">
        <v>1610</v>
      </c>
      <c r="N13429" t="s">
        <v>32</v>
      </c>
      <c r="O13429" t="s">
        <v>6302</v>
      </c>
    </row>
    <row r="13430" spans="1:15" x14ac:dyDescent="0.25">
      <c r="A13430">
        <v>11059</v>
      </c>
      <c r="B13430" t="s">
        <v>21515</v>
      </c>
      <c r="C13430" t="s">
        <v>1608</v>
      </c>
      <c r="D13430" t="s">
        <v>1609</v>
      </c>
      <c r="E13430">
        <v>960</v>
      </c>
      <c r="F13430">
        <v>24</v>
      </c>
      <c r="G13430" t="s">
        <v>21532</v>
      </c>
      <c r="H13430" t="s">
        <v>21528</v>
      </c>
      <c r="I13430" t="s">
        <v>393</v>
      </c>
      <c r="J13430" s="25">
        <v>45819</v>
      </c>
      <c r="K13430" s="25">
        <v>45819</v>
      </c>
      <c r="L13430" t="s">
        <v>21529</v>
      </c>
      <c r="M13430" t="s">
        <v>1610</v>
      </c>
      <c r="N13430" t="s">
        <v>32</v>
      </c>
      <c r="O13430" t="s">
        <v>6302</v>
      </c>
    </row>
    <row r="13431" spans="1:15" x14ac:dyDescent="0.25">
      <c r="A13431">
        <v>11060</v>
      </c>
      <c r="B13431" t="s">
        <v>21515</v>
      </c>
      <c r="C13431" t="s">
        <v>1608</v>
      </c>
      <c r="D13431" t="s">
        <v>1609</v>
      </c>
      <c r="E13431">
        <v>960</v>
      </c>
      <c r="F13431">
        <v>24</v>
      </c>
      <c r="G13431" t="s">
        <v>21533</v>
      </c>
      <c r="H13431" t="s">
        <v>21528</v>
      </c>
      <c r="I13431" t="s">
        <v>393</v>
      </c>
      <c r="J13431" s="25">
        <v>45819</v>
      </c>
      <c r="K13431" s="25">
        <v>45819</v>
      </c>
      <c r="L13431" t="s">
        <v>21529</v>
      </c>
      <c r="M13431" t="s">
        <v>1610</v>
      </c>
      <c r="N13431" t="s">
        <v>32</v>
      </c>
      <c r="O13431" t="s">
        <v>6302</v>
      </c>
    </row>
    <row r="13432" spans="1:15" x14ac:dyDescent="0.25">
      <c r="A13432">
        <v>11061</v>
      </c>
      <c r="B13432" t="s">
        <v>21515</v>
      </c>
      <c r="C13432" t="s">
        <v>1608</v>
      </c>
      <c r="D13432" t="s">
        <v>1609</v>
      </c>
      <c r="E13432">
        <v>960</v>
      </c>
      <c r="F13432">
        <v>24</v>
      </c>
      <c r="G13432" t="s">
        <v>21534</v>
      </c>
      <c r="H13432" t="s">
        <v>21528</v>
      </c>
      <c r="I13432" t="s">
        <v>393</v>
      </c>
      <c r="J13432" s="25">
        <v>45819</v>
      </c>
      <c r="K13432" s="25">
        <v>45819</v>
      </c>
      <c r="L13432" t="s">
        <v>21529</v>
      </c>
      <c r="M13432" t="s">
        <v>1610</v>
      </c>
      <c r="N13432" t="s">
        <v>32</v>
      </c>
      <c r="O13432" t="s">
        <v>6302</v>
      </c>
    </row>
    <row r="13433" spans="1:15" x14ac:dyDescent="0.25">
      <c r="A13433">
        <v>11037</v>
      </c>
      <c r="B13433" t="s">
        <v>21500</v>
      </c>
      <c r="C13433" t="s">
        <v>1608</v>
      </c>
      <c r="D13433" t="s">
        <v>1609</v>
      </c>
      <c r="E13433">
        <v>960</v>
      </c>
      <c r="F13433">
        <v>24</v>
      </c>
      <c r="G13433" t="s">
        <v>21535</v>
      </c>
      <c r="H13433" t="s">
        <v>21528</v>
      </c>
      <c r="I13433" t="s">
        <v>393</v>
      </c>
      <c r="J13433" s="25">
        <v>45819</v>
      </c>
      <c r="K13433" s="25">
        <v>45819</v>
      </c>
      <c r="L13433" t="s">
        <v>21529</v>
      </c>
      <c r="M13433" t="s">
        <v>1610</v>
      </c>
      <c r="N13433" t="s">
        <v>32</v>
      </c>
      <c r="O13433" t="s">
        <v>6302</v>
      </c>
    </row>
    <row r="13434" spans="1:15" x14ac:dyDescent="0.25">
      <c r="A13434">
        <v>11038</v>
      </c>
      <c r="B13434" t="s">
        <v>21500</v>
      </c>
      <c r="C13434" t="s">
        <v>1608</v>
      </c>
      <c r="D13434" t="s">
        <v>1609</v>
      </c>
      <c r="E13434">
        <v>960</v>
      </c>
      <c r="F13434">
        <v>24</v>
      </c>
      <c r="G13434" t="s">
        <v>21536</v>
      </c>
      <c r="H13434" t="s">
        <v>21528</v>
      </c>
      <c r="I13434" t="s">
        <v>393</v>
      </c>
      <c r="J13434" s="25">
        <v>45819</v>
      </c>
      <c r="K13434" s="25">
        <v>45819</v>
      </c>
      <c r="L13434" t="s">
        <v>21529</v>
      </c>
      <c r="M13434" t="s">
        <v>1610</v>
      </c>
      <c r="N13434" t="s">
        <v>32</v>
      </c>
      <c r="O13434" t="s">
        <v>6302</v>
      </c>
    </row>
    <row r="13435" spans="1:15" x14ac:dyDescent="0.25">
      <c r="A13435">
        <v>11039</v>
      </c>
      <c r="B13435" t="s">
        <v>21500</v>
      </c>
      <c r="C13435" t="s">
        <v>1608</v>
      </c>
      <c r="D13435" t="s">
        <v>1609</v>
      </c>
      <c r="E13435">
        <v>960</v>
      </c>
      <c r="F13435">
        <v>24</v>
      </c>
      <c r="G13435" t="s">
        <v>21537</v>
      </c>
      <c r="H13435" t="s">
        <v>21528</v>
      </c>
      <c r="I13435" t="s">
        <v>393</v>
      </c>
      <c r="J13435" s="25">
        <v>45819</v>
      </c>
      <c r="K13435" s="25">
        <v>45819</v>
      </c>
      <c r="L13435" t="s">
        <v>21529</v>
      </c>
      <c r="M13435" t="s">
        <v>1610</v>
      </c>
      <c r="N13435" t="s">
        <v>32</v>
      </c>
      <c r="O13435" t="s">
        <v>6302</v>
      </c>
    </row>
    <row r="13436" spans="1:15" x14ac:dyDescent="0.25">
      <c r="A13436">
        <v>11065</v>
      </c>
      <c r="B13436" t="s">
        <v>12586</v>
      </c>
      <c r="C13436" t="s">
        <v>1608</v>
      </c>
      <c r="D13436" t="s">
        <v>1609</v>
      </c>
      <c r="E13436">
        <v>960</v>
      </c>
      <c r="F13436">
        <v>24</v>
      </c>
      <c r="G13436" t="s">
        <v>21538</v>
      </c>
      <c r="H13436" t="s">
        <v>21528</v>
      </c>
      <c r="I13436" t="s">
        <v>393</v>
      </c>
      <c r="J13436" s="25">
        <v>45819</v>
      </c>
      <c r="K13436" s="25">
        <v>45819</v>
      </c>
      <c r="L13436" t="s">
        <v>21529</v>
      </c>
      <c r="M13436" t="s">
        <v>1610</v>
      </c>
      <c r="N13436" t="s">
        <v>32</v>
      </c>
      <c r="O13436" t="s">
        <v>6302</v>
      </c>
    </row>
    <row r="13437" spans="1:15" x14ac:dyDescent="0.25">
      <c r="A13437">
        <v>11040</v>
      </c>
      <c r="B13437" t="s">
        <v>21500</v>
      </c>
      <c r="C13437" t="s">
        <v>1608</v>
      </c>
      <c r="D13437" t="s">
        <v>1609</v>
      </c>
      <c r="E13437">
        <v>960</v>
      </c>
      <c r="F13437">
        <v>24</v>
      </c>
      <c r="G13437" t="s">
        <v>21539</v>
      </c>
      <c r="H13437" t="s">
        <v>21528</v>
      </c>
      <c r="I13437" t="s">
        <v>393</v>
      </c>
      <c r="J13437" s="25">
        <v>45819</v>
      </c>
      <c r="K13437" s="25">
        <v>45819</v>
      </c>
      <c r="L13437" t="s">
        <v>21529</v>
      </c>
      <c r="M13437" t="s">
        <v>1610</v>
      </c>
      <c r="N13437" t="s">
        <v>32</v>
      </c>
      <c r="O13437" t="s">
        <v>6302</v>
      </c>
    </row>
    <row r="13438" spans="1:15" x14ac:dyDescent="0.25">
      <c r="A13438">
        <v>11066</v>
      </c>
      <c r="B13438" t="s">
        <v>12586</v>
      </c>
      <c r="C13438" t="s">
        <v>1608</v>
      </c>
      <c r="D13438" t="s">
        <v>1609</v>
      </c>
      <c r="E13438">
        <v>960</v>
      </c>
      <c r="F13438">
        <v>24</v>
      </c>
      <c r="G13438" t="s">
        <v>21540</v>
      </c>
      <c r="H13438" t="s">
        <v>21528</v>
      </c>
      <c r="I13438" t="s">
        <v>393</v>
      </c>
      <c r="J13438" s="25">
        <v>45819</v>
      </c>
      <c r="K13438" s="25">
        <v>45819</v>
      </c>
      <c r="L13438" t="s">
        <v>21529</v>
      </c>
      <c r="M13438" t="s">
        <v>1610</v>
      </c>
      <c r="N13438" t="s">
        <v>32</v>
      </c>
      <c r="O13438" t="s">
        <v>6302</v>
      </c>
    </row>
    <row r="13439" spans="1:15" x14ac:dyDescent="0.25">
      <c r="A13439">
        <v>11067</v>
      </c>
      <c r="B13439" t="s">
        <v>12586</v>
      </c>
      <c r="C13439" t="s">
        <v>1608</v>
      </c>
      <c r="D13439" t="s">
        <v>1609</v>
      </c>
      <c r="E13439">
        <v>960</v>
      </c>
      <c r="F13439">
        <v>24</v>
      </c>
      <c r="G13439" t="s">
        <v>21541</v>
      </c>
      <c r="H13439" t="s">
        <v>21528</v>
      </c>
      <c r="I13439" t="s">
        <v>393</v>
      </c>
      <c r="J13439" s="25">
        <v>45819</v>
      </c>
      <c r="K13439" s="25">
        <v>45819</v>
      </c>
      <c r="L13439" t="s">
        <v>21529</v>
      </c>
      <c r="M13439" t="s">
        <v>1610</v>
      </c>
      <c r="N13439" t="s">
        <v>32</v>
      </c>
      <c r="O13439" t="s">
        <v>6302</v>
      </c>
    </row>
    <row r="13440" spans="1:15" x14ac:dyDescent="0.25">
      <c r="A13440">
        <v>11068</v>
      </c>
      <c r="B13440" t="s">
        <v>12586</v>
      </c>
      <c r="C13440" t="s">
        <v>1608</v>
      </c>
      <c r="D13440" t="s">
        <v>1609</v>
      </c>
      <c r="E13440">
        <v>960</v>
      </c>
      <c r="F13440">
        <v>24</v>
      </c>
      <c r="G13440" t="s">
        <v>21542</v>
      </c>
      <c r="H13440" t="s">
        <v>21528</v>
      </c>
      <c r="I13440" t="s">
        <v>393</v>
      </c>
      <c r="J13440" s="25">
        <v>45819</v>
      </c>
      <c r="K13440" s="25">
        <v>45819</v>
      </c>
      <c r="L13440" t="s">
        <v>21529</v>
      </c>
      <c r="M13440" t="s">
        <v>1610</v>
      </c>
      <c r="N13440" t="s">
        <v>32</v>
      </c>
      <c r="O13440" t="s">
        <v>6302</v>
      </c>
    </row>
    <row r="13441" spans="1:15" x14ac:dyDescent="0.25">
      <c r="A13441">
        <v>11069</v>
      </c>
      <c r="B13441" t="s">
        <v>12586</v>
      </c>
      <c r="C13441" t="s">
        <v>1608</v>
      </c>
      <c r="D13441" t="s">
        <v>1609</v>
      </c>
      <c r="E13441">
        <v>960</v>
      </c>
      <c r="F13441">
        <v>24</v>
      </c>
      <c r="G13441" t="s">
        <v>21543</v>
      </c>
      <c r="H13441" t="s">
        <v>21528</v>
      </c>
      <c r="I13441" t="s">
        <v>393</v>
      </c>
      <c r="J13441" s="25">
        <v>45819</v>
      </c>
      <c r="K13441" s="25">
        <v>45819</v>
      </c>
      <c r="L13441" t="s">
        <v>21529</v>
      </c>
      <c r="M13441" t="s">
        <v>1610</v>
      </c>
      <c r="N13441" t="s">
        <v>32</v>
      </c>
      <c r="O13441" t="s">
        <v>6302</v>
      </c>
    </row>
    <row r="13442" spans="1:15" x14ac:dyDescent="0.25">
      <c r="A13442">
        <v>11046</v>
      </c>
      <c r="B13442" t="s">
        <v>21544</v>
      </c>
      <c r="C13442" t="s">
        <v>1608</v>
      </c>
      <c r="D13442" t="s">
        <v>1609</v>
      </c>
      <c r="E13442">
        <v>960</v>
      </c>
      <c r="F13442">
        <v>24</v>
      </c>
      <c r="G13442" t="s">
        <v>21545</v>
      </c>
      <c r="H13442" t="s">
        <v>21528</v>
      </c>
      <c r="I13442" t="s">
        <v>393</v>
      </c>
      <c r="J13442" s="25">
        <v>45819</v>
      </c>
      <c r="K13442" s="25">
        <v>45819</v>
      </c>
      <c r="L13442" t="s">
        <v>21529</v>
      </c>
      <c r="M13442" t="s">
        <v>1610</v>
      </c>
      <c r="N13442" t="s">
        <v>32</v>
      </c>
      <c r="O13442" t="s">
        <v>6302</v>
      </c>
    </row>
    <row r="13443" spans="1:15" x14ac:dyDescent="0.25">
      <c r="A13443">
        <v>11047</v>
      </c>
      <c r="B13443" t="s">
        <v>21544</v>
      </c>
      <c r="C13443" t="s">
        <v>1608</v>
      </c>
      <c r="D13443" t="s">
        <v>1609</v>
      </c>
      <c r="E13443">
        <v>960</v>
      </c>
      <c r="F13443">
        <v>24</v>
      </c>
      <c r="G13443" t="s">
        <v>21546</v>
      </c>
      <c r="H13443" t="s">
        <v>21528</v>
      </c>
      <c r="I13443" t="s">
        <v>393</v>
      </c>
      <c r="J13443" s="25">
        <v>45819</v>
      </c>
      <c r="K13443" s="25">
        <v>45819</v>
      </c>
      <c r="L13443" t="s">
        <v>21529</v>
      </c>
      <c r="M13443" t="s">
        <v>1610</v>
      </c>
      <c r="N13443" t="s">
        <v>32</v>
      </c>
      <c r="O13443" t="s">
        <v>6302</v>
      </c>
    </row>
    <row r="13444" spans="1:15" x14ac:dyDescent="0.25">
      <c r="A13444">
        <v>11048</v>
      </c>
      <c r="B13444" t="s">
        <v>21544</v>
      </c>
      <c r="C13444" t="s">
        <v>1608</v>
      </c>
      <c r="D13444" t="s">
        <v>1609</v>
      </c>
      <c r="E13444">
        <v>960</v>
      </c>
      <c r="F13444">
        <v>24</v>
      </c>
      <c r="G13444" t="s">
        <v>21547</v>
      </c>
      <c r="H13444" t="s">
        <v>21528</v>
      </c>
      <c r="I13444" t="s">
        <v>393</v>
      </c>
      <c r="J13444" s="25">
        <v>45819</v>
      </c>
      <c r="K13444" s="25">
        <v>45819</v>
      </c>
      <c r="L13444" t="s">
        <v>21529</v>
      </c>
      <c r="M13444" t="s">
        <v>1610</v>
      </c>
      <c r="N13444" t="s">
        <v>32</v>
      </c>
      <c r="O13444" t="s">
        <v>6302</v>
      </c>
    </row>
    <row r="13445" spans="1:15" x14ac:dyDescent="0.25">
      <c r="A13445">
        <v>11049</v>
      </c>
      <c r="B13445" t="s">
        <v>21544</v>
      </c>
      <c r="C13445" t="s">
        <v>1608</v>
      </c>
      <c r="D13445" t="s">
        <v>1609</v>
      </c>
      <c r="E13445">
        <v>960</v>
      </c>
      <c r="F13445">
        <v>24</v>
      </c>
      <c r="G13445" t="s">
        <v>21548</v>
      </c>
      <c r="H13445" t="s">
        <v>21528</v>
      </c>
      <c r="I13445" t="s">
        <v>393</v>
      </c>
      <c r="J13445" s="25">
        <v>45819</v>
      </c>
      <c r="K13445" s="25">
        <v>45819</v>
      </c>
      <c r="L13445" t="s">
        <v>21529</v>
      </c>
      <c r="M13445" t="s">
        <v>1610</v>
      </c>
      <c r="N13445" t="s">
        <v>32</v>
      </c>
      <c r="O13445" t="s">
        <v>6302</v>
      </c>
    </row>
    <row r="13446" spans="1:15" x14ac:dyDescent="0.25">
      <c r="A13446">
        <v>11050</v>
      </c>
      <c r="B13446" t="s">
        <v>21544</v>
      </c>
      <c r="C13446" t="s">
        <v>1608</v>
      </c>
      <c r="D13446" t="s">
        <v>1609</v>
      </c>
      <c r="E13446">
        <v>960</v>
      </c>
      <c r="F13446">
        <v>24</v>
      </c>
      <c r="G13446" t="s">
        <v>21549</v>
      </c>
      <c r="H13446" t="s">
        <v>21528</v>
      </c>
      <c r="I13446" t="s">
        <v>393</v>
      </c>
      <c r="J13446" s="25">
        <v>45819</v>
      </c>
      <c r="K13446" s="25">
        <v>45819</v>
      </c>
      <c r="L13446" t="s">
        <v>21529</v>
      </c>
      <c r="M13446" t="s">
        <v>1610</v>
      </c>
      <c r="N13446" t="s">
        <v>32</v>
      </c>
      <c r="O13446" t="s">
        <v>6302</v>
      </c>
    </row>
    <row r="13447" spans="1:15" x14ac:dyDescent="0.25">
      <c r="A13447">
        <v>11051</v>
      </c>
      <c r="B13447" t="s">
        <v>21544</v>
      </c>
      <c r="C13447" t="s">
        <v>1608</v>
      </c>
      <c r="D13447" t="s">
        <v>1609</v>
      </c>
      <c r="E13447">
        <v>960</v>
      </c>
      <c r="F13447">
        <v>24</v>
      </c>
      <c r="G13447" t="s">
        <v>21550</v>
      </c>
      <c r="H13447" t="s">
        <v>21528</v>
      </c>
      <c r="I13447" t="s">
        <v>393</v>
      </c>
      <c r="J13447" s="25">
        <v>45819</v>
      </c>
      <c r="K13447" s="25">
        <v>45819</v>
      </c>
      <c r="L13447" t="s">
        <v>21529</v>
      </c>
      <c r="M13447" t="s">
        <v>1610</v>
      </c>
      <c r="N13447" t="s">
        <v>32</v>
      </c>
      <c r="O13447" t="s">
        <v>6302</v>
      </c>
    </row>
    <row r="13448" spans="1:15" x14ac:dyDescent="0.25">
      <c r="A13448">
        <v>11041</v>
      </c>
      <c r="B13448" t="s">
        <v>21500</v>
      </c>
      <c r="C13448" t="s">
        <v>1608</v>
      </c>
      <c r="D13448" t="s">
        <v>1609</v>
      </c>
      <c r="E13448">
        <v>960</v>
      </c>
      <c r="F13448">
        <v>24</v>
      </c>
      <c r="G13448" t="s">
        <v>21551</v>
      </c>
      <c r="H13448" t="s">
        <v>21528</v>
      </c>
      <c r="I13448" t="s">
        <v>393</v>
      </c>
      <c r="J13448" s="25">
        <v>45819</v>
      </c>
      <c r="K13448" s="25">
        <v>45819</v>
      </c>
      <c r="L13448" t="s">
        <v>21529</v>
      </c>
      <c r="M13448" t="s">
        <v>1610</v>
      </c>
      <c r="N13448" t="s">
        <v>32</v>
      </c>
      <c r="O13448" t="s">
        <v>6302</v>
      </c>
    </row>
    <row r="13449" spans="1:15" x14ac:dyDescent="0.25">
      <c r="A13449">
        <v>11052</v>
      </c>
      <c r="B13449" t="s">
        <v>21544</v>
      </c>
      <c r="C13449" t="s">
        <v>1608</v>
      </c>
      <c r="D13449" t="s">
        <v>1609</v>
      </c>
      <c r="E13449">
        <v>960</v>
      </c>
      <c r="F13449">
        <v>24</v>
      </c>
      <c r="G13449" t="s">
        <v>21552</v>
      </c>
      <c r="H13449" t="s">
        <v>21528</v>
      </c>
      <c r="I13449" t="s">
        <v>393</v>
      </c>
      <c r="J13449" s="25">
        <v>45819</v>
      </c>
      <c r="K13449" s="25">
        <v>45819</v>
      </c>
      <c r="L13449" t="s">
        <v>21529</v>
      </c>
      <c r="M13449" t="s">
        <v>1610</v>
      </c>
      <c r="N13449" t="s">
        <v>32</v>
      </c>
      <c r="O13449" t="s">
        <v>6302</v>
      </c>
    </row>
    <row r="13450" spans="1:15" x14ac:dyDescent="0.25">
      <c r="A13450">
        <v>11053</v>
      </c>
      <c r="B13450" t="s">
        <v>21544</v>
      </c>
      <c r="C13450" t="s">
        <v>1608</v>
      </c>
      <c r="D13450" t="s">
        <v>1609</v>
      </c>
      <c r="E13450">
        <v>960</v>
      </c>
      <c r="F13450">
        <v>24</v>
      </c>
      <c r="G13450" t="s">
        <v>21553</v>
      </c>
      <c r="H13450" t="s">
        <v>21528</v>
      </c>
      <c r="I13450" t="s">
        <v>393</v>
      </c>
      <c r="J13450" s="25">
        <v>45819</v>
      </c>
      <c r="K13450" s="25">
        <v>45819</v>
      </c>
      <c r="L13450" t="s">
        <v>21529</v>
      </c>
      <c r="M13450" t="s">
        <v>1610</v>
      </c>
      <c r="N13450" t="s">
        <v>32</v>
      </c>
      <c r="O13450" t="s">
        <v>6302</v>
      </c>
    </row>
    <row r="13451" spans="1:15" x14ac:dyDescent="0.25">
      <c r="A13451">
        <v>11054</v>
      </c>
      <c r="B13451" t="s">
        <v>21544</v>
      </c>
      <c r="C13451" t="s">
        <v>1608</v>
      </c>
      <c r="D13451" t="s">
        <v>1609</v>
      </c>
      <c r="E13451">
        <v>960</v>
      </c>
      <c r="F13451">
        <v>24</v>
      </c>
      <c r="G13451" t="s">
        <v>21554</v>
      </c>
      <c r="H13451" t="s">
        <v>21528</v>
      </c>
      <c r="I13451" t="s">
        <v>393</v>
      </c>
      <c r="J13451" s="25">
        <v>45819</v>
      </c>
      <c r="K13451" s="25">
        <v>45819</v>
      </c>
      <c r="L13451" t="s">
        <v>21529</v>
      </c>
      <c r="M13451" t="s">
        <v>1610</v>
      </c>
      <c r="N13451" t="s">
        <v>32</v>
      </c>
      <c r="O13451" t="s">
        <v>6302</v>
      </c>
    </row>
    <row r="13452" spans="1:15" x14ac:dyDescent="0.25">
      <c r="A13452">
        <v>11055</v>
      </c>
      <c r="B13452" t="s">
        <v>21544</v>
      </c>
      <c r="C13452" t="s">
        <v>1608</v>
      </c>
      <c r="D13452" t="s">
        <v>1609</v>
      </c>
      <c r="E13452">
        <v>960</v>
      </c>
      <c r="F13452">
        <v>24</v>
      </c>
      <c r="G13452" t="s">
        <v>21555</v>
      </c>
      <c r="H13452" t="s">
        <v>21528</v>
      </c>
      <c r="I13452" t="s">
        <v>393</v>
      </c>
      <c r="J13452" s="25">
        <v>45819</v>
      </c>
      <c r="K13452" s="25">
        <v>45819</v>
      </c>
      <c r="L13452" t="s">
        <v>21529</v>
      </c>
      <c r="M13452" t="s">
        <v>1610</v>
      </c>
      <c r="N13452" t="s">
        <v>32</v>
      </c>
      <c r="O13452" t="s">
        <v>6302</v>
      </c>
    </row>
    <row r="13453" spans="1:15" x14ac:dyDescent="0.25">
      <c r="A13453">
        <v>11070</v>
      </c>
      <c r="B13453" t="s">
        <v>21556</v>
      </c>
      <c r="C13453" t="s">
        <v>1608</v>
      </c>
      <c r="D13453" t="s">
        <v>1609</v>
      </c>
      <c r="E13453">
        <v>960</v>
      </c>
      <c r="F13453">
        <v>24</v>
      </c>
      <c r="G13453" t="s">
        <v>21557</v>
      </c>
      <c r="H13453" t="s">
        <v>21528</v>
      </c>
      <c r="I13453" t="s">
        <v>393</v>
      </c>
      <c r="J13453" s="25">
        <v>45819</v>
      </c>
      <c r="K13453" s="25">
        <v>45819</v>
      </c>
      <c r="L13453" t="s">
        <v>21529</v>
      </c>
      <c r="M13453" t="s">
        <v>1610</v>
      </c>
      <c r="N13453" t="s">
        <v>32</v>
      </c>
      <c r="O13453" t="s">
        <v>6302</v>
      </c>
    </row>
    <row r="13454" spans="1:15" x14ac:dyDescent="0.25">
      <c r="A13454">
        <v>11071</v>
      </c>
      <c r="B13454" t="s">
        <v>21556</v>
      </c>
      <c r="C13454" t="s">
        <v>1608</v>
      </c>
      <c r="D13454" t="s">
        <v>1609</v>
      </c>
      <c r="E13454">
        <v>960</v>
      </c>
      <c r="F13454">
        <v>24</v>
      </c>
      <c r="G13454" t="s">
        <v>21558</v>
      </c>
      <c r="H13454" t="s">
        <v>21528</v>
      </c>
      <c r="I13454" t="s">
        <v>393</v>
      </c>
      <c r="J13454" s="25">
        <v>45819</v>
      </c>
      <c r="K13454" s="25">
        <v>45819</v>
      </c>
      <c r="L13454" t="s">
        <v>21529</v>
      </c>
      <c r="M13454" t="s">
        <v>1610</v>
      </c>
      <c r="N13454" t="s">
        <v>32</v>
      </c>
      <c r="O13454" t="s">
        <v>6302</v>
      </c>
    </row>
    <row r="13455" spans="1:15" x14ac:dyDescent="0.25">
      <c r="A13455">
        <v>11072</v>
      </c>
      <c r="B13455" t="s">
        <v>21556</v>
      </c>
      <c r="C13455" t="s">
        <v>1608</v>
      </c>
      <c r="D13455" t="s">
        <v>1609</v>
      </c>
      <c r="E13455">
        <v>960</v>
      </c>
      <c r="F13455">
        <v>24</v>
      </c>
      <c r="G13455" t="s">
        <v>21559</v>
      </c>
      <c r="H13455" t="s">
        <v>21528</v>
      </c>
      <c r="I13455" t="s">
        <v>393</v>
      </c>
      <c r="J13455" s="25">
        <v>45819</v>
      </c>
      <c r="K13455" s="25">
        <v>45819</v>
      </c>
      <c r="L13455" t="s">
        <v>21529</v>
      </c>
      <c r="M13455" t="s">
        <v>1610</v>
      </c>
      <c r="N13455" t="s">
        <v>32</v>
      </c>
      <c r="O13455" t="s">
        <v>6302</v>
      </c>
    </row>
    <row r="13456" spans="1:15" x14ac:dyDescent="0.25">
      <c r="A13456">
        <v>11073</v>
      </c>
      <c r="B13456" t="s">
        <v>21556</v>
      </c>
      <c r="C13456" t="s">
        <v>1608</v>
      </c>
      <c r="D13456" t="s">
        <v>1609</v>
      </c>
      <c r="E13456">
        <v>960</v>
      </c>
      <c r="F13456">
        <v>24</v>
      </c>
      <c r="G13456" t="s">
        <v>21560</v>
      </c>
      <c r="H13456" t="s">
        <v>21528</v>
      </c>
      <c r="I13456" t="s">
        <v>393</v>
      </c>
      <c r="J13456" s="25">
        <v>45819</v>
      </c>
      <c r="K13456" s="25">
        <v>45819</v>
      </c>
      <c r="L13456" t="s">
        <v>21529</v>
      </c>
      <c r="M13456" t="s">
        <v>1610</v>
      </c>
      <c r="N13456" t="s">
        <v>32</v>
      </c>
      <c r="O13456" t="s">
        <v>6302</v>
      </c>
    </row>
    <row r="13457" spans="1:15" x14ac:dyDescent="0.25">
      <c r="A13457">
        <v>11074</v>
      </c>
      <c r="B13457" t="s">
        <v>21556</v>
      </c>
      <c r="C13457" t="s">
        <v>1608</v>
      </c>
      <c r="D13457" t="s">
        <v>1609</v>
      </c>
      <c r="E13457">
        <v>960</v>
      </c>
      <c r="F13457">
        <v>24</v>
      </c>
      <c r="G13457" t="s">
        <v>21561</v>
      </c>
      <c r="H13457" t="s">
        <v>21528</v>
      </c>
      <c r="I13457" t="s">
        <v>393</v>
      </c>
      <c r="J13457" s="25">
        <v>45819</v>
      </c>
      <c r="K13457" s="25">
        <v>45819</v>
      </c>
      <c r="L13457" t="s">
        <v>21529</v>
      </c>
      <c r="M13457" t="s">
        <v>1610</v>
      </c>
      <c r="N13457" t="s">
        <v>32</v>
      </c>
      <c r="O13457" t="s">
        <v>6302</v>
      </c>
    </row>
    <row r="13458" spans="1:15" x14ac:dyDescent="0.25">
      <c r="A13458">
        <v>11075</v>
      </c>
      <c r="B13458" t="s">
        <v>21556</v>
      </c>
      <c r="C13458" t="s">
        <v>1608</v>
      </c>
      <c r="D13458" t="s">
        <v>1609</v>
      </c>
      <c r="E13458">
        <v>960</v>
      </c>
      <c r="F13458">
        <v>24</v>
      </c>
      <c r="G13458" t="s">
        <v>21562</v>
      </c>
      <c r="H13458" t="s">
        <v>21528</v>
      </c>
      <c r="I13458" t="s">
        <v>393</v>
      </c>
      <c r="J13458" s="25">
        <v>45819</v>
      </c>
      <c r="K13458" s="25">
        <v>45819</v>
      </c>
      <c r="L13458" t="s">
        <v>21529</v>
      </c>
      <c r="M13458" t="s">
        <v>1610</v>
      </c>
      <c r="N13458" t="s">
        <v>32</v>
      </c>
      <c r="O13458" t="s">
        <v>6302</v>
      </c>
    </row>
    <row r="13459" spans="1:15" x14ac:dyDescent="0.25">
      <c r="A13459">
        <v>11042</v>
      </c>
      <c r="B13459" t="s">
        <v>21500</v>
      </c>
      <c r="C13459" t="s">
        <v>1608</v>
      </c>
      <c r="D13459" t="s">
        <v>1609</v>
      </c>
      <c r="E13459">
        <v>960</v>
      </c>
      <c r="F13459">
        <v>24</v>
      </c>
      <c r="G13459" t="s">
        <v>21563</v>
      </c>
      <c r="H13459" t="s">
        <v>21528</v>
      </c>
      <c r="I13459" t="s">
        <v>393</v>
      </c>
      <c r="J13459" s="25">
        <v>45819</v>
      </c>
      <c r="K13459" s="25">
        <v>45819</v>
      </c>
      <c r="L13459" t="s">
        <v>21529</v>
      </c>
      <c r="M13459" t="s">
        <v>1610</v>
      </c>
      <c r="N13459" t="s">
        <v>32</v>
      </c>
      <c r="O13459" t="s">
        <v>6302</v>
      </c>
    </row>
    <row r="13460" spans="1:15" x14ac:dyDescent="0.25">
      <c r="A13460">
        <v>11076</v>
      </c>
      <c r="B13460" t="s">
        <v>21556</v>
      </c>
      <c r="C13460" t="s">
        <v>1608</v>
      </c>
      <c r="D13460" t="s">
        <v>1609</v>
      </c>
      <c r="E13460">
        <v>960</v>
      </c>
      <c r="F13460">
        <v>24</v>
      </c>
      <c r="G13460" t="s">
        <v>21564</v>
      </c>
      <c r="H13460" t="s">
        <v>21528</v>
      </c>
      <c r="I13460" t="s">
        <v>393</v>
      </c>
      <c r="J13460" s="25">
        <v>45819</v>
      </c>
      <c r="K13460" s="25">
        <v>45819</v>
      </c>
      <c r="L13460" t="s">
        <v>21529</v>
      </c>
      <c r="M13460" t="s">
        <v>1610</v>
      </c>
      <c r="N13460" t="s">
        <v>32</v>
      </c>
      <c r="O13460" t="s">
        <v>6302</v>
      </c>
    </row>
    <row r="13461" spans="1:15" x14ac:dyDescent="0.25">
      <c r="A13461">
        <v>11077</v>
      </c>
      <c r="B13461" t="s">
        <v>21556</v>
      </c>
      <c r="C13461" t="s">
        <v>1608</v>
      </c>
      <c r="D13461" t="s">
        <v>1609</v>
      </c>
      <c r="E13461">
        <v>960</v>
      </c>
      <c r="F13461">
        <v>24</v>
      </c>
      <c r="G13461" t="s">
        <v>21565</v>
      </c>
      <c r="H13461" t="s">
        <v>21528</v>
      </c>
      <c r="I13461" t="s">
        <v>393</v>
      </c>
      <c r="J13461" s="25">
        <v>45819</v>
      </c>
      <c r="K13461" s="25">
        <v>45819</v>
      </c>
      <c r="L13461" t="s">
        <v>21529</v>
      </c>
      <c r="M13461" t="s">
        <v>1610</v>
      </c>
      <c r="N13461" t="s">
        <v>32</v>
      </c>
      <c r="O13461" t="s">
        <v>6302</v>
      </c>
    </row>
    <row r="13462" spans="1:15" x14ac:dyDescent="0.25">
      <c r="A13462">
        <v>11078</v>
      </c>
      <c r="B13462" t="s">
        <v>21556</v>
      </c>
      <c r="C13462" t="s">
        <v>1608</v>
      </c>
      <c r="D13462" t="s">
        <v>1609</v>
      </c>
      <c r="E13462">
        <v>960</v>
      </c>
      <c r="F13462">
        <v>24</v>
      </c>
      <c r="G13462" t="s">
        <v>21566</v>
      </c>
      <c r="H13462" t="s">
        <v>21528</v>
      </c>
      <c r="I13462" t="s">
        <v>393</v>
      </c>
      <c r="J13462" s="25">
        <v>45819</v>
      </c>
      <c r="K13462" s="25">
        <v>45819</v>
      </c>
      <c r="L13462" t="s">
        <v>21529</v>
      </c>
      <c r="M13462" t="s">
        <v>1610</v>
      </c>
      <c r="N13462" t="s">
        <v>32</v>
      </c>
      <c r="O13462" t="s">
        <v>6302</v>
      </c>
    </row>
    <row r="13463" spans="1:15" x14ac:dyDescent="0.25">
      <c r="A13463">
        <v>11079</v>
      </c>
      <c r="B13463" t="s">
        <v>21556</v>
      </c>
      <c r="C13463" t="s">
        <v>1608</v>
      </c>
      <c r="D13463" t="s">
        <v>1609</v>
      </c>
      <c r="E13463">
        <v>960</v>
      </c>
      <c r="F13463">
        <v>24</v>
      </c>
      <c r="G13463" t="s">
        <v>21567</v>
      </c>
      <c r="H13463" t="s">
        <v>21528</v>
      </c>
      <c r="I13463" t="s">
        <v>393</v>
      </c>
      <c r="J13463" s="25">
        <v>45819</v>
      </c>
      <c r="K13463" s="25">
        <v>45819</v>
      </c>
      <c r="L13463" t="s">
        <v>21529</v>
      </c>
      <c r="M13463" t="s">
        <v>1610</v>
      </c>
      <c r="N13463" t="s">
        <v>32</v>
      </c>
      <c r="O13463" t="s">
        <v>6302</v>
      </c>
    </row>
    <row r="13464" spans="1:15" x14ac:dyDescent="0.25">
      <c r="A13464">
        <v>11080</v>
      </c>
      <c r="B13464" t="s">
        <v>21556</v>
      </c>
      <c r="C13464" t="s">
        <v>1608</v>
      </c>
      <c r="D13464" t="s">
        <v>1609</v>
      </c>
      <c r="E13464">
        <v>960</v>
      </c>
      <c r="F13464">
        <v>24</v>
      </c>
      <c r="G13464" t="s">
        <v>21568</v>
      </c>
      <c r="H13464" t="s">
        <v>21528</v>
      </c>
      <c r="I13464" t="s">
        <v>393</v>
      </c>
      <c r="J13464" s="25">
        <v>45819</v>
      </c>
      <c r="K13464" s="25">
        <v>45819</v>
      </c>
      <c r="L13464" t="s">
        <v>21529</v>
      </c>
      <c r="M13464" t="s">
        <v>1610</v>
      </c>
      <c r="N13464" t="s">
        <v>32</v>
      </c>
      <c r="O13464" t="s">
        <v>6302</v>
      </c>
    </row>
    <row r="13465" spans="1:15" x14ac:dyDescent="0.25">
      <c r="A13465">
        <v>11081</v>
      </c>
      <c r="B13465" t="s">
        <v>21556</v>
      </c>
      <c r="C13465" t="s">
        <v>1608</v>
      </c>
      <c r="D13465" t="s">
        <v>1609</v>
      </c>
      <c r="E13465">
        <v>960</v>
      </c>
      <c r="F13465">
        <v>24</v>
      </c>
      <c r="G13465" t="s">
        <v>21569</v>
      </c>
      <c r="H13465" t="s">
        <v>21528</v>
      </c>
      <c r="I13465" t="s">
        <v>393</v>
      </c>
      <c r="J13465" s="25">
        <v>45819</v>
      </c>
      <c r="K13465" s="25">
        <v>45819</v>
      </c>
      <c r="L13465" t="s">
        <v>21529</v>
      </c>
      <c r="M13465" t="s">
        <v>1610</v>
      </c>
      <c r="N13465" t="s">
        <v>32</v>
      </c>
      <c r="O13465" t="s">
        <v>6302</v>
      </c>
    </row>
    <row r="13466" spans="1:15" x14ac:dyDescent="0.25">
      <c r="A13466">
        <v>11082</v>
      </c>
      <c r="B13466" t="s">
        <v>21556</v>
      </c>
      <c r="C13466" t="s">
        <v>1608</v>
      </c>
      <c r="D13466" t="s">
        <v>1609</v>
      </c>
      <c r="E13466">
        <v>960</v>
      </c>
      <c r="F13466">
        <v>24</v>
      </c>
      <c r="G13466" t="s">
        <v>21570</v>
      </c>
      <c r="H13466" t="s">
        <v>21528</v>
      </c>
      <c r="I13466" t="s">
        <v>393</v>
      </c>
      <c r="J13466" s="25">
        <v>45819</v>
      </c>
      <c r="K13466" s="25">
        <v>45819</v>
      </c>
      <c r="L13466" t="s">
        <v>21529</v>
      </c>
      <c r="M13466" t="s">
        <v>1610</v>
      </c>
      <c r="N13466" t="s">
        <v>32</v>
      </c>
      <c r="O13466" t="s">
        <v>6302</v>
      </c>
    </row>
    <row r="13467" spans="1:15" x14ac:dyDescent="0.25">
      <c r="A13467">
        <v>11083</v>
      </c>
      <c r="B13467" t="s">
        <v>21556</v>
      </c>
      <c r="C13467" t="s">
        <v>1608</v>
      </c>
      <c r="D13467" t="s">
        <v>1609</v>
      </c>
      <c r="E13467">
        <v>960</v>
      </c>
      <c r="F13467">
        <v>24</v>
      </c>
      <c r="G13467" t="s">
        <v>21571</v>
      </c>
      <c r="H13467" t="s">
        <v>21528</v>
      </c>
      <c r="I13467" t="s">
        <v>393</v>
      </c>
      <c r="J13467" s="25">
        <v>45819</v>
      </c>
      <c r="K13467" s="25">
        <v>45819</v>
      </c>
      <c r="L13467" t="s">
        <v>21529</v>
      </c>
      <c r="M13467" t="s">
        <v>1610</v>
      </c>
      <c r="N13467" t="s">
        <v>32</v>
      </c>
      <c r="O13467" t="s">
        <v>6302</v>
      </c>
    </row>
    <row r="13468" spans="1:15" x14ac:dyDescent="0.25">
      <c r="A13468">
        <v>11084</v>
      </c>
      <c r="B13468" t="s">
        <v>21556</v>
      </c>
      <c r="C13468" t="s">
        <v>1608</v>
      </c>
      <c r="D13468" t="s">
        <v>1609</v>
      </c>
      <c r="E13468">
        <v>960</v>
      </c>
      <c r="F13468">
        <v>24</v>
      </c>
      <c r="G13468" t="s">
        <v>21572</v>
      </c>
      <c r="H13468" t="s">
        <v>21528</v>
      </c>
      <c r="I13468" t="s">
        <v>393</v>
      </c>
      <c r="J13468" s="25">
        <v>45819</v>
      </c>
      <c r="K13468" s="25">
        <v>45819</v>
      </c>
      <c r="L13468" t="s">
        <v>21529</v>
      </c>
      <c r="M13468" t="s">
        <v>1610</v>
      </c>
      <c r="N13468" t="s">
        <v>32</v>
      </c>
      <c r="O13468" t="s">
        <v>6302</v>
      </c>
    </row>
    <row r="13469" spans="1:15" x14ac:dyDescent="0.25">
      <c r="A13469">
        <v>11085</v>
      </c>
      <c r="B13469" t="s">
        <v>21556</v>
      </c>
      <c r="C13469" t="s">
        <v>1608</v>
      </c>
      <c r="D13469" t="s">
        <v>1609</v>
      </c>
      <c r="E13469">
        <v>960</v>
      </c>
      <c r="F13469">
        <v>24</v>
      </c>
      <c r="G13469" t="s">
        <v>21573</v>
      </c>
      <c r="H13469" t="s">
        <v>21528</v>
      </c>
      <c r="I13469" t="s">
        <v>393</v>
      </c>
      <c r="J13469" s="25">
        <v>45819</v>
      </c>
      <c r="K13469" s="25">
        <v>45819</v>
      </c>
      <c r="L13469" t="s">
        <v>21529</v>
      </c>
      <c r="M13469" t="s">
        <v>1610</v>
      </c>
      <c r="N13469" t="s">
        <v>32</v>
      </c>
      <c r="O13469" t="s">
        <v>6302</v>
      </c>
    </row>
    <row r="13470" spans="1:15" x14ac:dyDescent="0.25">
      <c r="A13470">
        <v>11043</v>
      </c>
      <c r="B13470" t="s">
        <v>21500</v>
      </c>
      <c r="C13470" t="s">
        <v>1608</v>
      </c>
      <c r="D13470" t="s">
        <v>1609</v>
      </c>
      <c r="E13470">
        <v>960</v>
      </c>
      <c r="F13470">
        <v>24</v>
      </c>
      <c r="G13470" t="s">
        <v>21574</v>
      </c>
      <c r="H13470" t="s">
        <v>21528</v>
      </c>
      <c r="I13470" t="s">
        <v>393</v>
      </c>
      <c r="J13470" s="25">
        <v>45819</v>
      </c>
      <c r="K13470" s="25">
        <v>45819</v>
      </c>
      <c r="L13470" t="s">
        <v>21529</v>
      </c>
      <c r="M13470" t="s">
        <v>1610</v>
      </c>
      <c r="N13470" t="s">
        <v>32</v>
      </c>
      <c r="O13470" t="s">
        <v>6302</v>
      </c>
    </row>
    <row r="13471" spans="1:15" x14ac:dyDescent="0.25">
      <c r="A13471">
        <v>11086</v>
      </c>
      <c r="B13471" t="s">
        <v>21556</v>
      </c>
      <c r="C13471" t="s">
        <v>1608</v>
      </c>
      <c r="D13471" t="s">
        <v>1609</v>
      </c>
      <c r="E13471">
        <v>960</v>
      </c>
      <c r="F13471">
        <v>24</v>
      </c>
      <c r="G13471" t="s">
        <v>21575</v>
      </c>
      <c r="H13471" t="s">
        <v>21528</v>
      </c>
      <c r="I13471" t="s">
        <v>393</v>
      </c>
      <c r="J13471" s="25">
        <v>45819</v>
      </c>
      <c r="K13471" s="25">
        <v>45819</v>
      </c>
      <c r="L13471" t="s">
        <v>21529</v>
      </c>
      <c r="M13471" t="s">
        <v>1610</v>
      </c>
      <c r="N13471" t="s">
        <v>32</v>
      </c>
      <c r="O13471" t="s">
        <v>6302</v>
      </c>
    </row>
    <row r="13472" spans="1:15" x14ac:dyDescent="0.25">
      <c r="A13472">
        <v>11087</v>
      </c>
      <c r="B13472" t="s">
        <v>21556</v>
      </c>
      <c r="C13472" t="s">
        <v>1608</v>
      </c>
      <c r="D13472" t="s">
        <v>1609</v>
      </c>
      <c r="E13472">
        <v>960</v>
      </c>
      <c r="F13472">
        <v>24</v>
      </c>
      <c r="G13472" t="s">
        <v>21576</v>
      </c>
      <c r="H13472" t="s">
        <v>21528</v>
      </c>
      <c r="I13472" t="s">
        <v>393</v>
      </c>
      <c r="J13472" s="25">
        <v>45819</v>
      </c>
      <c r="K13472" s="25">
        <v>45819</v>
      </c>
      <c r="L13472" t="s">
        <v>21529</v>
      </c>
      <c r="M13472" t="s">
        <v>1610</v>
      </c>
      <c r="N13472" t="s">
        <v>32</v>
      </c>
      <c r="O13472" t="s">
        <v>6302</v>
      </c>
    </row>
    <row r="13473" spans="1:15" x14ac:dyDescent="0.25">
      <c r="A13473">
        <v>11062</v>
      </c>
      <c r="B13473" t="s">
        <v>21515</v>
      </c>
      <c r="C13473" t="s">
        <v>1608</v>
      </c>
      <c r="D13473" t="s">
        <v>1609</v>
      </c>
      <c r="E13473">
        <v>880</v>
      </c>
      <c r="F13473">
        <v>22</v>
      </c>
      <c r="G13473" t="s">
        <v>21577</v>
      </c>
      <c r="H13473" t="s">
        <v>21528</v>
      </c>
      <c r="I13473" t="s">
        <v>393</v>
      </c>
      <c r="J13473" s="25">
        <v>45819</v>
      </c>
      <c r="K13473" s="25">
        <v>45819</v>
      </c>
      <c r="L13473" t="s">
        <v>21529</v>
      </c>
      <c r="M13473" t="s">
        <v>1610</v>
      </c>
      <c r="N13473" t="s">
        <v>32</v>
      </c>
      <c r="O13473" t="s">
        <v>6302</v>
      </c>
    </row>
    <row r="13474" spans="1:15" x14ac:dyDescent="0.25">
      <c r="A13474">
        <v>11044</v>
      </c>
      <c r="B13474" t="s">
        <v>21500</v>
      </c>
      <c r="C13474" t="s">
        <v>1608</v>
      </c>
      <c r="D13474" t="s">
        <v>1609</v>
      </c>
      <c r="E13474">
        <v>960</v>
      </c>
      <c r="F13474">
        <v>24</v>
      </c>
      <c r="G13474" t="s">
        <v>21578</v>
      </c>
      <c r="H13474" t="s">
        <v>21528</v>
      </c>
      <c r="I13474" t="s">
        <v>393</v>
      </c>
      <c r="J13474" s="25">
        <v>45819</v>
      </c>
      <c r="K13474" s="25">
        <v>45819</v>
      </c>
      <c r="L13474" t="s">
        <v>21529</v>
      </c>
      <c r="M13474" t="s">
        <v>1610</v>
      </c>
      <c r="N13474" t="s">
        <v>32</v>
      </c>
      <c r="O13474" t="s">
        <v>6302</v>
      </c>
    </row>
    <row r="13475" spans="1:15" x14ac:dyDescent="0.25">
      <c r="A13475">
        <v>11045</v>
      </c>
      <c r="B13475" t="s">
        <v>21500</v>
      </c>
      <c r="C13475" t="s">
        <v>1608</v>
      </c>
      <c r="D13475" t="s">
        <v>1609</v>
      </c>
      <c r="E13475">
        <v>960</v>
      </c>
      <c r="F13475">
        <v>24</v>
      </c>
      <c r="G13475" t="s">
        <v>21579</v>
      </c>
      <c r="H13475" t="s">
        <v>21528</v>
      </c>
      <c r="I13475" t="s">
        <v>393</v>
      </c>
      <c r="J13475" s="25">
        <v>45819</v>
      </c>
      <c r="K13475" s="25">
        <v>45819</v>
      </c>
      <c r="L13475" t="s">
        <v>21529</v>
      </c>
      <c r="M13475" t="s">
        <v>1610</v>
      </c>
      <c r="N13475" t="s">
        <v>32</v>
      </c>
      <c r="O13475" t="s">
        <v>6302</v>
      </c>
    </row>
    <row r="13476" spans="1:15" x14ac:dyDescent="0.25">
      <c r="A13476">
        <v>11063</v>
      </c>
      <c r="B13476" t="s">
        <v>21515</v>
      </c>
      <c r="C13476" t="s">
        <v>1608</v>
      </c>
      <c r="D13476" t="s">
        <v>1609</v>
      </c>
      <c r="E13476">
        <v>960</v>
      </c>
      <c r="F13476">
        <v>24</v>
      </c>
      <c r="G13476" t="s">
        <v>21580</v>
      </c>
      <c r="H13476" t="s">
        <v>21528</v>
      </c>
      <c r="I13476" t="s">
        <v>393</v>
      </c>
      <c r="J13476" s="25">
        <v>45819</v>
      </c>
      <c r="K13476" s="25">
        <v>45819</v>
      </c>
      <c r="L13476" t="s">
        <v>21529</v>
      </c>
      <c r="M13476" t="s">
        <v>1610</v>
      </c>
      <c r="N13476" t="s">
        <v>32</v>
      </c>
      <c r="O13476" t="s">
        <v>6302</v>
      </c>
    </row>
    <row r="13477" spans="1:15" x14ac:dyDescent="0.25">
      <c r="A13477">
        <v>11064</v>
      </c>
      <c r="B13477" t="s">
        <v>21515</v>
      </c>
      <c r="C13477" t="s">
        <v>1608</v>
      </c>
      <c r="D13477" t="s">
        <v>1609</v>
      </c>
      <c r="E13477">
        <v>960</v>
      </c>
      <c r="F13477">
        <v>24</v>
      </c>
      <c r="G13477" t="s">
        <v>21581</v>
      </c>
      <c r="H13477" t="s">
        <v>21528</v>
      </c>
      <c r="I13477" t="s">
        <v>393</v>
      </c>
      <c r="J13477" s="25">
        <v>45819</v>
      </c>
      <c r="K13477" s="25">
        <v>45819</v>
      </c>
      <c r="L13477" t="s">
        <v>21529</v>
      </c>
      <c r="M13477" t="s">
        <v>1610</v>
      </c>
      <c r="N13477" t="s">
        <v>32</v>
      </c>
      <c r="O13477" t="s">
        <v>6302</v>
      </c>
    </row>
    <row r="13478" spans="1:15" x14ac:dyDescent="0.25">
      <c r="A13478">
        <v>11035</v>
      </c>
      <c r="B13478" t="s">
        <v>21237</v>
      </c>
      <c r="C13478" t="s">
        <v>1608</v>
      </c>
      <c r="D13478" t="s">
        <v>1609</v>
      </c>
      <c r="E13478">
        <v>960</v>
      </c>
      <c r="F13478">
        <v>24</v>
      </c>
      <c r="G13478" t="s">
        <v>21582</v>
      </c>
      <c r="H13478" t="s">
        <v>21528</v>
      </c>
      <c r="I13478" t="s">
        <v>393</v>
      </c>
      <c r="J13478" s="25">
        <v>45822</v>
      </c>
      <c r="K13478" s="25">
        <v>45822</v>
      </c>
      <c r="L13478" t="s">
        <v>1600</v>
      </c>
      <c r="M13478" t="s">
        <v>1610</v>
      </c>
      <c r="N13478" t="s">
        <v>32</v>
      </c>
      <c r="O13478" t="s">
        <v>6302</v>
      </c>
    </row>
    <row r="13479" spans="1:15" x14ac:dyDescent="0.25">
      <c r="A13479">
        <v>11036</v>
      </c>
      <c r="B13479" t="s">
        <v>21237</v>
      </c>
      <c r="C13479" t="s">
        <v>1608</v>
      </c>
      <c r="D13479" t="s">
        <v>1609</v>
      </c>
      <c r="E13479">
        <v>960</v>
      </c>
      <c r="F13479">
        <v>24</v>
      </c>
      <c r="G13479" t="s">
        <v>21583</v>
      </c>
      <c r="H13479" t="s">
        <v>21528</v>
      </c>
      <c r="I13479" t="s">
        <v>393</v>
      </c>
      <c r="J13479" s="25">
        <v>45822</v>
      </c>
      <c r="K13479" s="25">
        <v>45822</v>
      </c>
      <c r="L13479" t="s">
        <v>1600</v>
      </c>
      <c r="M13479" t="s">
        <v>1610</v>
      </c>
      <c r="N13479" t="s">
        <v>32</v>
      </c>
      <c r="O13479" t="s">
        <v>6302</v>
      </c>
    </row>
    <row r="13480" spans="1:15" x14ac:dyDescent="0.25">
      <c r="A13480">
        <v>10996</v>
      </c>
      <c r="B13480" t="s">
        <v>21381</v>
      </c>
      <c r="C13480" t="s">
        <v>1608</v>
      </c>
      <c r="D13480" t="s">
        <v>1609</v>
      </c>
      <c r="E13480">
        <v>800</v>
      </c>
      <c r="F13480">
        <v>20</v>
      </c>
      <c r="G13480" t="s">
        <v>21584</v>
      </c>
      <c r="H13480" t="s">
        <v>21465</v>
      </c>
      <c r="I13480" t="s">
        <v>393</v>
      </c>
      <c r="J13480" s="25">
        <v>45825</v>
      </c>
      <c r="K13480" s="25">
        <v>45825</v>
      </c>
      <c r="L13480" t="s">
        <v>81</v>
      </c>
      <c r="M13480" t="s">
        <v>1610</v>
      </c>
      <c r="N13480" t="s">
        <v>32</v>
      </c>
      <c r="O13480" t="s">
        <v>6302</v>
      </c>
    </row>
    <row r="13481" spans="1:15" x14ac:dyDescent="0.25">
      <c r="A13481">
        <v>10994</v>
      </c>
      <c r="B13481" t="s">
        <v>21585</v>
      </c>
      <c r="C13481" t="s">
        <v>1608</v>
      </c>
      <c r="D13481" t="s">
        <v>1609</v>
      </c>
      <c r="E13481">
        <v>960</v>
      </c>
      <c r="F13481">
        <v>24</v>
      </c>
      <c r="G13481" t="s">
        <v>21586</v>
      </c>
      <c r="H13481" t="s">
        <v>21528</v>
      </c>
      <c r="I13481" t="s">
        <v>393</v>
      </c>
      <c r="J13481" s="25">
        <v>45825</v>
      </c>
      <c r="K13481" s="25">
        <v>45825</v>
      </c>
      <c r="L13481" t="s">
        <v>81</v>
      </c>
      <c r="M13481" t="s">
        <v>1610</v>
      </c>
      <c r="N13481" t="s">
        <v>32</v>
      </c>
      <c r="O13481" t="s">
        <v>6302</v>
      </c>
    </row>
    <row r="13482" spans="1:15" x14ac:dyDescent="0.25">
      <c r="A13482">
        <v>10995</v>
      </c>
      <c r="B13482" t="s">
        <v>21585</v>
      </c>
      <c r="C13482" t="s">
        <v>1608</v>
      </c>
      <c r="D13482" t="s">
        <v>1609</v>
      </c>
      <c r="E13482">
        <v>920</v>
      </c>
      <c r="F13482">
        <v>23</v>
      </c>
      <c r="G13482" t="s">
        <v>21587</v>
      </c>
      <c r="H13482" t="s">
        <v>21528</v>
      </c>
      <c r="I13482" t="s">
        <v>393</v>
      </c>
      <c r="J13482" s="25">
        <v>45825</v>
      </c>
      <c r="K13482" s="25">
        <v>45825</v>
      </c>
      <c r="L13482" t="s">
        <v>81</v>
      </c>
      <c r="M13482" t="s">
        <v>1610</v>
      </c>
      <c r="N13482" t="s">
        <v>32</v>
      </c>
      <c r="O13482" t="s">
        <v>6302</v>
      </c>
    </row>
    <row r="13483" spans="1:15" x14ac:dyDescent="0.25">
      <c r="A13483">
        <v>10998</v>
      </c>
      <c r="B13483" t="s">
        <v>21588</v>
      </c>
      <c r="C13483" t="s">
        <v>1608</v>
      </c>
      <c r="D13483" t="s">
        <v>1609</v>
      </c>
      <c r="E13483">
        <v>960</v>
      </c>
      <c r="F13483">
        <v>24</v>
      </c>
      <c r="G13483" t="s">
        <v>21589</v>
      </c>
      <c r="H13483" t="s">
        <v>1591</v>
      </c>
      <c r="I13483" t="s">
        <v>393</v>
      </c>
      <c r="J13483" s="25">
        <v>45831</v>
      </c>
      <c r="K13483" s="25">
        <v>45831</v>
      </c>
      <c r="L13483" t="s">
        <v>52</v>
      </c>
      <c r="M13483" t="s">
        <v>1610</v>
      </c>
      <c r="N13483" t="s">
        <v>32</v>
      </c>
      <c r="O13483" t="s">
        <v>6302</v>
      </c>
    </row>
    <row r="13484" spans="1:15" x14ac:dyDescent="0.25">
      <c r="A13484">
        <v>11010</v>
      </c>
      <c r="B13484" t="s">
        <v>21346</v>
      </c>
      <c r="C13484" t="s">
        <v>1608</v>
      </c>
      <c r="D13484" t="s">
        <v>1609</v>
      </c>
      <c r="E13484">
        <v>960</v>
      </c>
      <c r="F13484">
        <v>24</v>
      </c>
      <c r="G13484" t="s">
        <v>21590</v>
      </c>
      <c r="H13484" t="s">
        <v>1591</v>
      </c>
      <c r="I13484" t="s">
        <v>393</v>
      </c>
      <c r="J13484" s="25">
        <v>45831</v>
      </c>
      <c r="K13484" s="25">
        <v>45831</v>
      </c>
      <c r="L13484" t="s">
        <v>52</v>
      </c>
      <c r="M13484" t="s">
        <v>1610</v>
      </c>
      <c r="N13484" t="s">
        <v>32</v>
      </c>
      <c r="O13484" t="s">
        <v>6302</v>
      </c>
    </row>
    <row r="13485" spans="1:15" x14ac:dyDescent="0.25">
      <c r="A13485">
        <v>11011</v>
      </c>
      <c r="B13485" t="s">
        <v>21346</v>
      </c>
      <c r="C13485" t="s">
        <v>1608</v>
      </c>
      <c r="D13485" t="s">
        <v>1609</v>
      </c>
      <c r="E13485">
        <v>960</v>
      </c>
      <c r="F13485">
        <v>24</v>
      </c>
      <c r="G13485" t="s">
        <v>21591</v>
      </c>
      <c r="H13485" t="s">
        <v>1591</v>
      </c>
      <c r="I13485" t="s">
        <v>393</v>
      </c>
      <c r="J13485" s="25">
        <v>45831</v>
      </c>
      <c r="K13485" s="25">
        <v>45831</v>
      </c>
      <c r="L13485" t="s">
        <v>52</v>
      </c>
      <c r="M13485" t="s">
        <v>1610</v>
      </c>
      <c r="N13485" t="s">
        <v>32</v>
      </c>
      <c r="O13485" t="s">
        <v>6302</v>
      </c>
    </row>
    <row r="13486" spans="1:15" x14ac:dyDescent="0.25">
      <c r="A13486">
        <v>11021</v>
      </c>
      <c r="B13486" t="s">
        <v>21592</v>
      </c>
      <c r="C13486" t="s">
        <v>1608</v>
      </c>
      <c r="D13486" t="s">
        <v>1609</v>
      </c>
      <c r="E13486">
        <v>960</v>
      </c>
      <c r="F13486">
        <v>24</v>
      </c>
      <c r="G13486" t="s">
        <v>21593</v>
      </c>
      <c r="H13486" t="s">
        <v>1591</v>
      </c>
      <c r="I13486" t="s">
        <v>393</v>
      </c>
      <c r="J13486" s="25">
        <v>45831</v>
      </c>
      <c r="K13486" s="25">
        <v>45831</v>
      </c>
      <c r="L13486" t="s">
        <v>52</v>
      </c>
      <c r="M13486" t="s">
        <v>1610</v>
      </c>
      <c r="N13486" t="s">
        <v>32</v>
      </c>
      <c r="O13486" t="s">
        <v>6302</v>
      </c>
    </row>
    <row r="13487" spans="1:15" x14ac:dyDescent="0.25">
      <c r="A13487">
        <v>11022</v>
      </c>
      <c r="B13487" t="s">
        <v>21592</v>
      </c>
      <c r="C13487" t="s">
        <v>1608</v>
      </c>
      <c r="D13487" t="s">
        <v>1609</v>
      </c>
      <c r="E13487">
        <v>960</v>
      </c>
      <c r="F13487">
        <v>24</v>
      </c>
      <c r="G13487" t="s">
        <v>21594</v>
      </c>
      <c r="H13487" t="s">
        <v>1591</v>
      </c>
      <c r="I13487" t="s">
        <v>393</v>
      </c>
      <c r="J13487" s="25">
        <v>45831</v>
      </c>
      <c r="K13487" s="25">
        <v>45831</v>
      </c>
      <c r="L13487" t="s">
        <v>52</v>
      </c>
      <c r="M13487" t="s">
        <v>1610</v>
      </c>
      <c r="N13487" t="s">
        <v>32</v>
      </c>
      <c r="O13487" t="s">
        <v>6302</v>
      </c>
    </row>
    <row r="13488" spans="1:15" x14ac:dyDescent="0.25">
      <c r="A13488">
        <v>10999</v>
      </c>
      <c r="B13488" t="s">
        <v>21588</v>
      </c>
      <c r="C13488" t="s">
        <v>1608</v>
      </c>
      <c r="D13488" t="s">
        <v>1609</v>
      </c>
      <c r="E13488">
        <v>960</v>
      </c>
      <c r="F13488">
        <v>24</v>
      </c>
      <c r="G13488" t="s">
        <v>21595</v>
      </c>
      <c r="H13488" t="s">
        <v>1591</v>
      </c>
      <c r="I13488" t="s">
        <v>393</v>
      </c>
      <c r="J13488" s="25">
        <v>45831</v>
      </c>
      <c r="K13488" s="25">
        <v>45831</v>
      </c>
      <c r="L13488" t="s">
        <v>52</v>
      </c>
      <c r="M13488" t="s">
        <v>1610</v>
      </c>
      <c r="N13488" t="s">
        <v>32</v>
      </c>
      <c r="O13488" t="s">
        <v>6302</v>
      </c>
    </row>
    <row r="13489" spans="1:15" x14ac:dyDescent="0.25">
      <c r="A13489">
        <v>11012</v>
      </c>
      <c r="B13489" t="s">
        <v>21346</v>
      </c>
      <c r="C13489" t="s">
        <v>1608</v>
      </c>
      <c r="D13489" t="s">
        <v>1609</v>
      </c>
      <c r="E13489">
        <v>960</v>
      </c>
      <c r="F13489">
        <v>24</v>
      </c>
      <c r="G13489" t="s">
        <v>21596</v>
      </c>
      <c r="H13489" t="s">
        <v>1591</v>
      </c>
      <c r="I13489" t="s">
        <v>393</v>
      </c>
      <c r="J13489" s="25">
        <v>45831</v>
      </c>
      <c r="K13489" s="25">
        <v>45831</v>
      </c>
      <c r="L13489" t="s">
        <v>52</v>
      </c>
      <c r="M13489" t="s">
        <v>1610</v>
      </c>
      <c r="N13489" t="s">
        <v>32</v>
      </c>
      <c r="O13489" t="s">
        <v>6302</v>
      </c>
    </row>
    <row r="13490" spans="1:15" x14ac:dyDescent="0.25">
      <c r="A13490">
        <v>11013</v>
      </c>
      <c r="B13490" t="s">
        <v>21346</v>
      </c>
      <c r="C13490" t="s">
        <v>1608</v>
      </c>
      <c r="D13490" t="s">
        <v>1609</v>
      </c>
      <c r="E13490">
        <v>960</v>
      </c>
      <c r="F13490">
        <v>24</v>
      </c>
      <c r="G13490" t="s">
        <v>21597</v>
      </c>
      <c r="H13490" t="s">
        <v>1591</v>
      </c>
      <c r="I13490" t="s">
        <v>393</v>
      </c>
      <c r="J13490" s="25">
        <v>45831</v>
      </c>
      <c r="K13490" s="25">
        <v>45831</v>
      </c>
      <c r="L13490" t="s">
        <v>52</v>
      </c>
      <c r="M13490" t="s">
        <v>1610</v>
      </c>
      <c r="N13490" t="s">
        <v>32</v>
      </c>
      <c r="O13490" t="s">
        <v>6302</v>
      </c>
    </row>
    <row r="13491" spans="1:15" x14ac:dyDescent="0.25">
      <c r="A13491">
        <v>11000</v>
      </c>
      <c r="B13491" t="s">
        <v>21588</v>
      </c>
      <c r="C13491" t="s">
        <v>1608</v>
      </c>
      <c r="D13491" t="s">
        <v>1609</v>
      </c>
      <c r="E13491">
        <v>960</v>
      </c>
      <c r="F13491">
        <v>24</v>
      </c>
      <c r="G13491" t="s">
        <v>21598</v>
      </c>
      <c r="H13491" t="s">
        <v>1591</v>
      </c>
      <c r="I13491" t="s">
        <v>393</v>
      </c>
      <c r="J13491" s="25">
        <v>45831</v>
      </c>
      <c r="K13491" s="25">
        <v>45831</v>
      </c>
      <c r="L13491" t="s">
        <v>52</v>
      </c>
      <c r="M13491" t="s">
        <v>1610</v>
      </c>
      <c r="N13491" t="s">
        <v>32</v>
      </c>
      <c r="O13491" t="s">
        <v>6302</v>
      </c>
    </row>
    <row r="13492" spans="1:15" x14ac:dyDescent="0.25">
      <c r="A13492">
        <v>11001</v>
      </c>
      <c r="B13492" t="s">
        <v>21588</v>
      </c>
      <c r="C13492" t="s">
        <v>1608</v>
      </c>
      <c r="D13492" t="s">
        <v>1609</v>
      </c>
      <c r="E13492">
        <v>960</v>
      </c>
      <c r="F13492">
        <v>24</v>
      </c>
      <c r="G13492" t="s">
        <v>21599</v>
      </c>
      <c r="H13492" t="s">
        <v>1591</v>
      </c>
      <c r="I13492" t="s">
        <v>393</v>
      </c>
      <c r="J13492" s="25">
        <v>45831</v>
      </c>
      <c r="K13492" s="25">
        <v>45831</v>
      </c>
      <c r="L13492" t="s">
        <v>52</v>
      </c>
      <c r="M13492" t="s">
        <v>1610</v>
      </c>
      <c r="N13492" t="s">
        <v>32</v>
      </c>
      <c r="O13492" t="s">
        <v>6302</v>
      </c>
    </row>
    <row r="13493" spans="1:15" x14ac:dyDescent="0.25">
      <c r="A13493">
        <v>11002</v>
      </c>
      <c r="B13493" t="s">
        <v>21588</v>
      </c>
      <c r="C13493" t="s">
        <v>1608</v>
      </c>
      <c r="D13493" t="s">
        <v>1609</v>
      </c>
      <c r="E13493">
        <v>960</v>
      </c>
      <c r="F13493">
        <v>24</v>
      </c>
      <c r="G13493" t="s">
        <v>21600</v>
      </c>
      <c r="H13493" t="s">
        <v>1591</v>
      </c>
      <c r="I13493" t="s">
        <v>393</v>
      </c>
      <c r="J13493" s="25">
        <v>45831</v>
      </c>
      <c r="K13493" s="25">
        <v>45831</v>
      </c>
      <c r="L13493" t="s">
        <v>52</v>
      </c>
      <c r="M13493" t="s">
        <v>1610</v>
      </c>
      <c r="N13493" t="s">
        <v>32</v>
      </c>
      <c r="O13493" t="s">
        <v>6302</v>
      </c>
    </row>
    <row r="13494" spans="1:15" x14ac:dyDescent="0.25">
      <c r="A13494">
        <v>11003</v>
      </c>
      <c r="B13494" t="s">
        <v>21588</v>
      </c>
      <c r="C13494" t="s">
        <v>1608</v>
      </c>
      <c r="D13494" t="s">
        <v>1609</v>
      </c>
      <c r="E13494">
        <v>960</v>
      </c>
      <c r="F13494">
        <v>24</v>
      </c>
      <c r="G13494" t="s">
        <v>21601</v>
      </c>
      <c r="H13494" t="s">
        <v>1591</v>
      </c>
      <c r="I13494" t="s">
        <v>393</v>
      </c>
      <c r="J13494" s="25">
        <v>45831</v>
      </c>
      <c r="K13494" s="25">
        <v>45831</v>
      </c>
      <c r="L13494" t="s">
        <v>52</v>
      </c>
      <c r="M13494" t="s">
        <v>1610</v>
      </c>
      <c r="N13494" t="s">
        <v>32</v>
      </c>
      <c r="O13494" t="s">
        <v>6302</v>
      </c>
    </row>
    <row r="13495" spans="1:15" x14ac:dyDescent="0.25">
      <c r="A13495">
        <v>11014</v>
      </c>
      <c r="B13495" t="s">
        <v>21346</v>
      </c>
      <c r="C13495" t="s">
        <v>1608</v>
      </c>
      <c r="D13495" t="s">
        <v>1609</v>
      </c>
      <c r="E13495">
        <v>960</v>
      </c>
      <c r="F13495">
        <v>24</v>
      </c>
      <c r="G13495" t="s">
        <v>21602</v>
      </c>
      <c r="H13495" t="s">
        <v>1591</v>
      </c>
      <c r="I13495" t="s">
        <v>393</v>
      </c>
      <c r="J13495" s="25">
        <v>45831</v>
      </c>
      <c r="K13495" s="25">
        <v>45831</v>
      </c>
      <c r="L13495" t="s">
        <v>52</v>
      </c>
      <c r="M13495" t="s">
        <v>1610</v>
      </c>
      <c r="N13495" t="s">
        <v>32</v>
      </c>
      <c r="O13495" t="s">
        <v>6302</v>
      </c>
    </row>
    <row r="13496" spans="1:15" x14ac:dyDescent="0.25">
      <c r="A13496">
        <v>11004</v>
      </c>
      <c r="B13496" t="s">
        <v>21588</v>
      </c>
      <c r="C13496" t="s">
        <v>1608</v>
      </c>
      <c r="D13496" t="s">
        <v>1609</v>
      </c>
      <c r="E13496">
        <v>960</v>
      </c>
      <c r="F13496">
        <v>24</v>
      </c>
      <c r="G13496" t="s">
        <v>21603</v>
      </c>
      <c r="H13496" t="s">
        <v>1591</v>
      </c>
      <c r="I13496" t="s">
        <v>393</v>
      </c>
      <c r="J13496" s="25">
        <v>45831</v>
      </c>
      <c r="K13496" s="25">
        <v>45831</v>
      </c>
      <c r="L13496" t="s">
        <v>52</v>
      </c>
      <c r="M13496" t="s">
        <v>1610</v>
      </c>
      <c r="N13496" t="s">
        <v>32</v>
      </c>
      <c r="O13496" t="s">
        <v>6302</v>
      </c>
    </row>
    <row r="13497" spans="1:15" x14ac:dyDescent="0.25">
      <c r="A13497">
        <v>11015</v>
      </c>
      <c r="B13497" t="s">
        <v>21346</v>
      </c>
      <c r="C13497" t="s">
        <v>1608</v>
      </c>
      <c r="D13497" t="s">
        <v>1609</v>
      </c>
      <c r="E13497">
        <v>960</v>
      </c>
      <c r="F13497">
        <v>24</v>
      </c>
      <c r="G13497" t="s">
        <v>21604</v>
      </c>
      <c r="H13497" t="s">
        <v>1591</v>
      </c>
      <c r="I13497" t="s">
        <v>393</v>
      </c>
      <c r="J13497" s="25">
        <v>45831</v>
      </c>
      <c r="K13497" s="25">
        <v>45831</v>
      </c>
      <c r="L13497" t="s">
        <v>52</v>
      </c>
      <c r="M13497" t="s">
        <v>1610</v>
      </c>
      <c r="N13497" t="s">
        <v>32</v>
      </c>
      <c r="O13497" t="s">
        <v>6302</v>
      </c>
    </row>
    <row r="13498" spans="1:15" x14ac:dyDescent="0.25">
      <c r="A13498">
        <v>11023</v>
      </c>
      <c r="B13498" t="s">
        <v>21592</v>
      </c>
      <c r="C13498" t="s">
        <v>1608</v>
      </c>
      <c r="D13498" t="s">
        <v>1609</v>
      </c>
      <c r="E13498">
        <v>960</v>
      </c>
      <c r="F13498">
        <v>24</v>
      </c>
      <c r="G13498" t="s">
        <v>21605</v>
      </c>
      <c r="H13498" t="s">
        <v>1591</v>
      </c>
      <c r="I13498" t="s">
        <v>393</v>
      </c>
      <c r="J13498" s="25">
        <v>45831</v>
      </c>
      <c r="K13498" s="25">
        <v>45831</v>
      </c>
      <c r="L13498" t="s">
        <v>52</v>
      </c>
      <c r="M13498" t="s">
        <v>1610</v>
      </c>
      <c r="N13498" t="s">
        <v>32</v>
      </c>
      <c r="O13498" t="s">
        <v>6302</v>
      </c>
    </row>
    <row r="13499" spans="1:15" x14ac:dyDescent="0.25">
      <c r="A13499">
        <v>11005</v>
      </c>
      <c r="B13499" t="s">
        <v>21588</v>
      </c>
      <c r="C13499" t="s">
        <v>1608</v>
      </c>
      <c r="D13499" t="s">
        <v>1609</v>
      </c>
      <c r="E13499">
        <v>960</v>
      </c>
      <c r="F13499">
        <v>24</v>
      </c>
      <c r="G13499" t="s">
        <v>21606</v>
      </c>
      <c r="H13499" t="s">
        <v>1591</v>
      </c>
      <c r="I13499" t="s">
        <v>393</v>
      </c>
      <c r="J13499" s="25">
        <v>45831</v>
      </c>
      <c r="K13499" s="25">
        <v>45831</v>
      </c>
      <c r="L13499" t="s">
        <v>52</v>
      </c>
      <c r="M13499" t="s">
        <v>1610</v>
      </c>
      <c r="N13499" t="s">
        <v>32</v>
      </c>
      <c r="O13499" t="s">
        <v>6302</v>
      </c>
    </row>
    <row r="13500" spans="1:15" x14ac:dyDescent="0.25">
      <c r="A13500">
        <v>11016</v>
      </c>
      <c r="B13500" t="s">
        <v>21346</v>
      </c>
      <c r="C13500" t="s">
        <v>1608</v>
      </c>
      <c r="D13500" t="s">
        <v>1609</v>
      </c>
      <c r="E13500">
        <v>960</v>
      </c>
      <c r="F13500">
        <v>24</v>
      </c>
      <c r="G13500" t="s">
        <v>21607</v>
      </c>
      <c r="H13500" t="s">
        <v>1591</v>
      </c>
      <c r="I13500" t="s">
        <v>393</v>
      </c>
      <c r="J13500" s="25">
        <v>45831</v>
      </c>
      <c r="K13500" s="25">
        <v>45831</v>
      </c>
      <c r="L13500" t="s">
        <v>52</v>
      </c>
      <c r="M13500" t="s">
        <v>1610</v>
      </c>
      <c r="N13500" t="s">
        <v>32</v>
      </c>
      <c r="O13500" t="s">
        <v>6302</v>
      </c>
    </row>
    <row r="13501" spans="1:15" x14ac:dyDescent="0.25">
      <c r="A13501">
        <v>11024</v>
      </c>
      <c r="B13501" t="s">
        <v>21592</v>
      </c>
      <c r="C13501" t="s">
        <v>1608</v>
      </c>
      <c r="D13501" t="s">
        <v>1609</v>
      </c>
      <c r="E13501">
        <v>960</v>
      </c>
      <c r="F13501">
        <v>24</v>
      </c>
      <c r="G13501" t="s">
        <v>21608</v>
      </c>
      <c r="H13501" t="s">
        <v>1591</v>
      </c>
      <c r="I13501" t="s">
        <v>393</v>
      </c>
      <c r="J13501" s="25">
        <v>45831</v>
      </c>
      <c r="K13501" s="25">
        <v>45831</v>
      </c>
      <c r="L13501" t="s">
        <v>52</v>
      </c>
      <c r="M13501" t="s">
        <v>1610</v>
      </c>
      <c r="N13501" t="s">
        <v>32</v>
      </c>
      <c r="O13501" t="s">
        <v>6302</v>
      </c>
    </row>
    <row r="13502" spans="1:15" x14ac:dyDescent="0.25">
      <c r="A13502">
        <v>11017</v>
      </c>
      <c r="B13502" t="s">
        <v>21346</v>
      </c>
      <c r="C13502" t="s">
        <v>1608</v>
      </c>
      <c r="D13502" t="s">
        <v>1609</v>
      </c>
      <c r="E13502">
        <v>960</v>
      </c>
      <c r="F13502">
        <v>24</v>
      </c>
      <c r="G13502" t="s">
        <v>21609</v>
      </c>
      <c r="H13502" t="s">
        <v>1591</v>
      </c>
      <c r="I13502" t="s">
        <v>393</v>
      </c>
      <c r="J13502" s="25">
        <v>45831</v>
      </c>
      <c r="K13502" s="25">
        <v>45831</v>
      </c>
      <c r="L13502" t="s">
        <v>52</v>
      </c>
      <c r="M13502" t="s">
        <v>1610</v>
      </c>
      <c r="N13502" t="s">
        <v>32</v>
      </c>
      <c r="O13502" t="s">
        <v>6302</v>
      </c>
    </row>
    <row r="13503" spans="1:15" x14ac:dyDescent="0.25">
      <c r="A13503">
        <v>11025</v>
      </c>
      <c r="B13503" t="s">
        <v>21592</v>
      </c>
      <c r="C13503" t="s">
        <v>1608</v>
      </c>
      <c r="D13503" t="s">
        <v>1609</v>
      </c>
      <c r="E13503">
        <v>960</v>
      </c>
      <c r="F13503">
        <v>24</v>
      </c>
      <c r="G13503" t="s">
        <v>21610</v>
      </c>
      <c r="H13503" t="s">
        <v>1591</v>
      </c>
      <c r="I13503" t="s">
        <v>393</v>
      </c>
      <c r="J13503" s="25">
        <v>45831</v>
      </c>
      <c r="K13503" s="25">
        <v>45831</v>
      </c>
      <c r="L13503" t="s">
        <v>52</v>
      </c>
      <c r="M13503" t="s">
        <v>1610</v>
      </c>
      <c r="N13503" t="s">
        <v>32</v>
      </c>
      <c r="O13503" t="s">
        <v>6302</v>
      </c>
    </row>
    <row r="13504" spans="1:15" x14ac:dyDescent="0.25">
      <c r="A13504">
        <v>11026</v>
      </c>
      <c r="B13504" t="s">
        <v>21592</v>
      </c>
      <c r="C13504" t="s">
        <v>1608</v>
      </c>
      <c r="D13504" t="s">
        <v>1609</v>
      </c>
      <c r="E13504">
        <v>960</v>
      </c>
      <c r="F13504">
        <v>24</v>
      </c>
      <c r="G13504" t="s">
        <v>21611</v>
      </c>
      <c r="H13504" t="s">
        <v>1591</v>
      </c>
      <c r="I13504" t="s">
        <v>393</v>
      </c>
      <c r="J13504" s="25">
        <v>45831</v>
      </c>
      <c r="K13504" s="25">
        <v>45831</v>
      </c>
      <c r="L13504" t="s">
        <v>52</v>
      </c>
      <c r="M13504" t="s">
        <v>1610</v>
      </c>
      <c r="N13504" t="s">
        <v>32</v>
      </c>
      <c r="O13504" t="s">
        <v>6302</v>
      </c>
    </row>
    <row r="13505" spans="1:15" x14ac:dyDescent="0.25">
      <c r="A13505">
        <v>11027</v>
      </c>
      <c r="B13505" t="s">
        <v>21592</v>
      </c>
      <c r="C13505" t="s">
        <v>1608</v>
      </c>
      <c r="D13505" t="s">
        <v>1609</v>
      </c>
      <c r="E13505">
        <v>960</v>
      </c>
      <c r="F13505">
        <v>24</v>
      </c>
      <c r="G13505" t="s">
        <v>21612</v>
      </c>
      <c r="H13505" t="s">
        <v>1591</v>
      </c>
      <c r="I13505" t="s">
        <v>393</v>
      </c>
      <c r="J13505" s="25">
        <v>45831</v>
      </c>
      <c r="K13505" s="25">
        <v>45831</v>
      </c>
      <c r="L13505" t="s">
        <v>52</v>
      </c>
      <c r="M13505" t="s">
        <v>1610</v>
      </c>
      <c r="N13505" t="s">
        <v>32</v>
      </c>
      <c r="O13505" t="s">
        <v>6302</v>
      </c>
    </row>
    <row r="13506" spans="1:15" x14ac:dyDescent="0.25">
      <c r="A13506">
        <v>11028</v>
      </c>
      <c r="B13506" t="s">
        <v>21592</v>
      </c>
      <c r="C13506" t="s">
        <v>1608</v>
      </c>
      <c r="D13506" t="s">
        <v>1609</v>
      </c>
      <c r="E13506">
        <v>960</v>
      </c>
      <c r="F13506">
        <v>24</v>
      </c>
      <c r="G13506" t="s">
        <v>21613</v>
      </c>
      <c r="H13506" t="s">
        <v>1591</v>
      </c>
      <c r="I13506" t="s">
        <v>393</v>
      </c>
      <c r="J13506" s="25">
        <v>45831</v>
      </c>
      <c r="K13506" s="25">
        <v>45831</v>
      </c>
      <c r="L13506" t="s">
        <v>52</v>
      </c>
      <c r="M13506" t="s">
        <v>1610</v>
      </c>
      <c r="N13506" t="s">
        <v>32</v>
      </c>
      <c r="O13506" t="s">
        <v>6302</v>
      </c>
    </row>
    <row r="13507" spans="1:15" x14ac:dyDescent="0.25">
      <c r="A13507">
        <v>11029</v>
      </c>
      <c r="B13507" t="s">
        <v>21592</v>
      </c>
      <c r="C13507" t="s">
        <v>1608</v>
      </c>
      <c r="D13507" t="s">
        <v>1609</v>
      </c>
      <c r="E13507">
        <v>960</v>
      </c>
      <c r="F13507">
        <v>24</v>
      </c>
      <c r="G13507" t="s">
        <v>21614</v>
      </c>
      <c r="H13507" t="s">
        <v>1591</v>
      </c>
      <c r="I13507" t="s">
        <v>393</v>
      </c>
      <c r="J13507" s="25">
        <v>45831</v>
      </c>
      <c r="K13507" s="25">
        <v>45831</v>
      </c>
      <c r="L13507" t="s">
        <v>52</v>
      </c>
      <c r="M13507" t="s">
        <v>1610</v>
      </c>
      <c r="N13507" t="s">
        <v>32</v>
      </c>
      <c r="O13507" t="s">
        <v>6302</v>
      </c>
    </row>
    <row r="13508" spans="1:15" x14ac:dyDescent="0.25">
      <c r="A13508">
        <v>11006</v>
      </c>
      <c r="B13508" t="s">
        <v>21588</v>
      </c>
      <c r="C13508" t="s">
        <v>1608</v>
      </c>
      <c r="D13508" t="s">
        <v>1609</v>
      </c>
      <c r="E13508">
        <v>960</v>
      </c>
      <c r="F13508">
        <v>24</v>
      </c>
      <c r="G13508" t="s">
        <v>21615</v>
      </c>
      <c r="H13508" t="s">
        <v>1591</v>
      </c>
      <c r="I13508" t="s">
        <v>393</v>
      </c>
      <c r="J13508" s="25">
        <v>45831</v>
      </c>
      <c r="K13508" s="25">
        <v>45831</v>
      </c>
      <c r="L13508" t="s">
        <v>52</v>
      </c>
      <c r="M13508" t="s">
        <v>1610</v>
      </c>
      <c r="N13508" t="s">
        <v>32</v>
      </c>
      <c r="O13508" t="s">
        <v>6302</v>
      </c>
    </row>
    <row r="13509" spans="1:15" x14ac:dyDescent="0.25">
      <c r="A13509">
        <v>11030</v>
      </c>
      <c r="B13509" t="s">
        <v>21592</v>
      </c>
      <c r="C13509" t="s">
        <v>1608</v>
      </c>
      <c r="D13509" t="s">
        <v>1609</v>
      </c>
      <c r="E13509">
        <v>960</v>
      </c>
      <c r="F13509">
        <v>24</v>
      </c>
      <c r="G13509" t="s">
        <v>21616</v>
      </c>
      <c r="H13509" t="s">
        <v>1591</v>
      </c>
      <c r="I13509" t="s">
        <v>393</v>
      </c>
      <c r="J13509" s="25">
        <v>45831</v>
      </c>
      <c r="K13509" s="25">
        <v>45831</v>
      </c>
      <c r="L13509" t="s">
        <v>52</v>
      </c>
      <c r="M13509" t="s">
        <v>1610</v>
      </c>
      <c r="N13509" t="s">
        <v>32</v>
      </c>
      <c r="O13509" t="s">
        <v>6302</v>
      </c>
    </row>
    <row r="13510" spans="1:15" x14ac:dyDescent="0.25">
      <c r="A13510">
        <v>11018</v>
      </c>
      <c r="B13510" t="s">
        <v>21346</v>
      </c>
      <c r="C13510" t="s">
        <v>1608</v>
      </c>
      <c r="D13510" t="s">
        <v>1609</v>
      </c>
      <c r="E13510">
        <v>960</v>
      </c>
      <c r="F13510">
        <v>24</v>
      </c>
      <c r="G13510" t="s">
        <v>21617</v>
      </c>
      <c r="H13510" t="s">
        <v>1591</v>
      </c>
      <c r="I13510" t="s">
        <v>393</v>
      </c>
      <c r="J13510" s="25">
        <v>45831</v>
      </c>
      <c r="K13510" s="25">
        <v>45831</v>
      </c>
      <c r="L13510" t="s">
        <v>52</v>
      </c>
      <c r="M13510" t="s">
        <v>1610</v>
      </c>
      <c r="N13510" t="s">
        <v>32</v>
      </c>
      <c r="O13510" t="s">
        <v>6302</v>
      </c>
    </row>
    <row r="13511" spans="1:15" x14ac:dyDescent="0.25">
      <c r="A13511">
        <v>11031</v>
      </c>
      <c r="B13511" t="s">
        <v>21592</v>
      </c>
      <c r="C13511" t="s">
        <v>1608</v>
      </c>
      <c r="D13511" t="s">
        <v>1609</v>
      </c>
      <c r="E13511">
        <v>960</v>
      </c>
      <c r="F13511">
        <v>24</v>
      </c>
      <c r="G13511" t="s">
        <v>21618</v>
      </c>
      <c r="H13511" t="s">
        <v>1591</v>
      </c>
      <c r="I13511" t="s">
        <v>393</v>
      </c>
      <c r="J13511" s="25">
        <v>45831</v>
      </c>
      <c r="K13511" s="25">
        <v>45831</v>
      </c>
      <c r="L13511" t="s">
        <v>52</v>
      </c>
      <c r="M13511" t="s">
        <v>1610</v>
      </c>
      <c r="N13511" t="s">
        <v>32</v>
      </c>
      <c r="O13511" t="s">
        <v>6302</v>
      </c>
    </row>
    <row r="13512" spans="1:15" x14ac:dyDescent="0.25">
      <c r="A13512">
        <v>11007</v>
      </c>
      <c r="B13512" t="s">
        <v>21588</v>
      </c>
      <c r="C13512" t="s">
        <v>1608</v>
      </c>
      <c r="D13512" t="s">
        <v>1609</v>
      </c>
      <c r="E13512">
        <v>960</v>
      </c>
      <c r="F13512">
        <v>24</v>
      </c>
      <c r="G13512" t="s">
        <v>21619</v>
      </c>
      <c r="H13512" t="s">
        <v>1591</v>
      </c>
      <c r="I13512" t="s">
        <v>393</v>
      </c>
      <c r="J13512" s="25">
        <v>45831</v>
      </c>
      <c r="K13512" s="25">
        <v>45831</v>
      </c>
      <c r="L13512" t="s">
        <v>52</v>
      </c>
      <c r="M13512" t="s">
        <v>1610</v>
      </c>
      <c r="N13512" t="s">
        <v>32</v>
      </c>
      <c r="O13512" t="s">
        <v>6302</v>
      </c>
    </row>
    <row r="13513" spans="1:15" x14ac:dyDescent="0.25">
      <c r="A13513">
        <v>11008</v>
      </c>
      <c r="B13513" t="s">
        <v>21588</v>
      </c>
      <c r="C13513" t="s">
        <v>1608</v>
      </c>
      <c r="D13513" t="s">
        <v>1609</v>
      </c>
      <c r="E13513">
        <v>960</v>
      </c>
      <c r="F13513">
        <v>24</v>
      </c>
      <c r="G13513" t="s">
        <v>21620</v>
      </c>
      <c r="H13513" t="s">
        <v>1591</v>
      </c>
      <c r="I13513" t="s">
        <v>393</v>
      </c>
      <c r="J13513" s="25">
        <v>45831</v>
      </c>
      <c r="K13513" s="25">
        <v>45831</v>
      </c>
      <c r="L13513" t="s">
        <v>52</v>
      </c>
      <c r="M13513" t="s">
        <v>1610</v>
      </c>
      <c r="N13513" t="s">
        <v>32</v>
      </c>
      <c r="O13513" t="s">
        <v>6302</v>
      </c>
    </row>
    <row r="13514" spans="1:15" x14ac:dyDescent="0.25">
      <c r="A13514">
        <v>11009</v>
      </c>
      <c r="B13514" t="s">
        <v>21588</v>
      </c>
      <c r="C13514" t="s">
        <v>1608</v>
      </c>
      <c r="D13514" t="s">
        <v>1609</v>
      </c>
      <c r="E13514">
        <v>960</v>
      </c>
      <c r="F13514">
        <v>24</v>
      </c>
      <c r="G13514" t="s">
        <v>21621</v>
      </c>
      <c r="H13514" t="s">
        <v>1591</v>
      </c>
      <c r="I13514" t="s">
        <v>393</v>
      </c>
      <c r="J13514" s="25">
        <v>45831</v>
      </c>
      <c r="K13514" s="25">
        <v>45831</v>
      </c>
      <c r="L13514" t="s">
        <v>52</v>
      </c>
      <c r="M13514" t="s">
        <v>1610</v>
      </c>
      <c r="N13514" t="s">
        <v>32</v>
      </c>
      <c r="O13514" t="s">
        <v>6302</v>
      </c>
    </row>
    <row r="13515" spans="1:15" x14ac:dyDescent="0.25">
      <c r="A13515">
        <v>11019</v>
      </c>
      <c r="B13515" t="s">
        <v>21346</v>
      </c>
      <c r="C13515" t="s">
        <v>1608</v>
      </c>
      <c r="D13515" t="s">
        <v>1609</v>
      </c>
      <c r="E13515">
        <v>960</v>
      </c>
      <c r="F13515">
        <v>24</v>
      </c>
      <c r="G13515" t="s">
        <v>21622</v>
      </c>
      <c r="H13515" t="s">
        <v>1591</v>
      </c>
      <c r="I13515" t="s">
        <v>393</v>
      </c>
      <c r="J13515" s="25">
        <v>45831</v>
      </c>
      <c r="K13515" s="25">
        <v>45831</v>
      </c>
      <c r="L13515" t="s">
        <v>52</v>
      </c>
      <c r="M13515" t="s">
        <v>1610</v>
      </c>
      <c r="N13515" t="s">
        <v>32</v>
      </c>
      <c r="O13515" t="s">
        <v>6302</v>
      </c>
    </row>
    <row r="13516" spans="1:15" x14ac:dyDescent="0.25">
      <c r="A13516">
        <v>10997</v>
      </c>
      <c r="B13516" t="s">
        <v>10131</v>
      </c>
      <c r="C13516" t="s">
        <v>1608</v>
      </c>
      <c r="D13516" t="s">
        <v>1609</v>
      </c>
      <c r="E13516">
        <v>960</v>
      </c>
      <c r="F13516">
        <v>24</v>
      </c>
      <c r="G13516" t="s">
        <v>21623</v>
      </c>
      <c r="H13516" t="s">
        <v>1591</v>
      </c>
      <c r="I13516" t="s">
        <v>393</v>
      </c>
      <c r="J13516" s="25">
        <v>45831</v>
      </c>
      <c r="K13516" s="25">
        <v>45831</v>
      </c>
      <c r="L13516" t="s">
        <v>52</v>
      </c>
      <c r="M13516" t="s">
        <v>1610</v>
      </c>
      <c r="N13516" t="s">
        <v>32</v>
      </c>
      <c r="O13516" t="s">
        <v>6302</v>
      </c>
    </row>
    <row r="13517" spans="1:15" x14ac:dyDescent="0.25">
      <c r="A13517">
        <v>11020</v>
      </c>
      <c r="B13517" t="s">
        <v>21346</v>
      </c>
      <c r="C13517" t="s">
        <v>1608</v>
      </c>
      <c r="D13517" t="s">
        <v>1609</v>
      </c>
      <c r="E13517">
        <v>960</v>
      </c>
      <c r="F13517">
        <v>24</v>
      </c>
      <c r="G13517" t="s">
        <v>21624</v>
      </c>
      <c r="H13517" t="s">
        <v>1591</v>
      </c>
      <c r="I13517" t="s">
        <v>393</v>
      </c>
      <c r="J13517" s="25">
        <v>45831</v>
      </c>
      <c r="K13517" s="25">
        <v>45831</v>
      </c>
      <c r="L13517" t="s">
        <v>52</v>
      </c>
      <c r="M13517" t="s">
        <v>1610</v>
      </c>
      <c r="N13517" t="s">
        <v>32</v>
      </c>
      <c r="O13517" t="s">
        <v>6302</v>
      </c>
    </row>
    <row r="13518" spans="1:15" x14ac:dyDescent="0.25">
      <c r="A13518">
        <v>11032</v>
      </c>
      <c r="B13518" t="s">
        <v>21592</v>
      </c>
      <c r="C13518" t="s">
        <v>1608</v>
      </c>
      <c r="D13518" t="s">
        <v>1609</v>
      </c>
      <c r="E13518">
        <v>320</v>
      </c>
      <c r="F13518">
        <v>8</v>
      </c>
      <c r="G13518" t="s">
        <v>21625</v>
      </c>
      <c r="H13518" t="s">
        <v>1591</v>
      </c>
      <c r="I13518" t="s">
        <v>393</v>
      </c>
      <c r="J13518" s="25">
        <v>45831</v>
      </c>
      <c r="K13518" s="25">
        <v>45831</v>
      </c>
      <c r="L13518" t="s">
        <v>52</v>
      </c>
      <c r="M13518" t="s">
        <v>1610</v>
      </c>
      <c r="N13518" t="s">
        <v>32</v>
      </c>
      <c r="O13518" t="s">
        <v>6302</v>
      </c>
    </row>
    <row r="13519" spans="1:15" x14ac:dyDescent="0.25">
      <c r="A13519">
        <v>11142</v>
      </c>
      <c r="B13519" t="s">
        <v>20619</v>
      </c>
      <c r="C13519" t="s">
        <v>1608</v>
      </c>
      <c r="D13519" t="s">
        <v>1609</v>
      </c>
      <c r="E13519">
        <v>160</v>
      </c>
      <c r="F13519">
        <v>4</v>
      </c>
      <c r="G13519" t="s">
        <v>21626</v>
      </c>
      <c r="H13519" t="s">
        <v>21528</v>
      </c>
      <c r="I13519" t="s">
        <v>393</v>
      </c>
      <c r="J13519" s="25">
        <v>45852</v>
      </c>
      <c r="K13519" s="25">
        <v>45852</v>
      </c>
      <c r="L13519" t="s">
        <v>309</v>
      </c>
      <c r="M13519" t="s">
        <v>1610</v>
      </c>
      <c r="N13519" t="s">
        <v>32</v>
      </c>
      <c r="O13519" t="s">
        <v>6302</v>
      </c>
    </row>
    <row r="13520" spans="1:15" x14ac:dyDescent="0.25">
      <c r="A13520">
        <v>11154</v>
      </c>
      <c r="B13520" t="s">
        <v>21341</v>
      </c>
      <c r="C13520" t="s">
        <v>1608</v>
      </c>
      <c r="D13520" t="s">
        <v>1609</v>
      </c>
      <c r="E13520">
        <v>960</v>
      </c>
      <c r="F13520">
        <v>24</v>
      </c>
      <c r="G13520" t="s">
        <v>21627</v>
      </c>
      <c r="H13520" t="s">
        <v>1601</v>
      </c>
      <c r="I13520" t="s">
        <v>393</v>
      </c>
      <c r="J13520" s="25">
        <v>45909</v>
      </c>
      <c r="K13520" s="25">
        <v>45909</v>
      </c>
      <c r="L13520" t="s">
        <v>266</v>
      </c>
      <c r="M13520" t="s">
        <v>1610</v>
      </c>
      <c r="N13520" t="s">
        <v>32</v>
      </c>
      <c r="O13520" t="s">
        <v>6302</v>
      </c>
    </row>
    <row r="13521" spans="1:15" x14ac:dyDescent="0.25">
      <c r="A13521">
        <v>11143</v>
      </c>
      <c r="B13521" t="s">
        <v>21225</v>
      </c>
      <c r="C13521" t="s">
        <v>1608</v>
      </c>
      <c r="D13521" t="s">
        <v>1609</v>
      </c>
      <c r="E13521">
        <v>640</v>
      </c>
      <c r="F13521">
        <v>16</v>
      </c>
      <c r="G13521" t="s">
        <v>21628</v>
      </c>
      <c r="H13521" t="s">
        <v>1601</v>
      </c>
      <c r="I13521" t="s">
        <v>393</v>
      </c>
      <c r="J13521" s="25">
        <v>45909</v>
      </c>
      <c r="K13521" s="25">
        <v>45909</v>
      </c>
      <c r="L13521" t="s">
        <v>266</v>
      </c>
      <c r="M13521" t="s">
        <v>1610</v>
      </c>
      <c r="N13521" t="s">
        <v>32</v>
      </c>
      <c r="O13521" t="s">
        <v>6302</v>
      </c>
    </row>
    <row r="13522" spans="1:15" x14ac:dyDescent="0.25">
      <c r="A13522">
        <v>11155</v>
      </c>
      <c r="B13522" t="s">
        <v>21341</v>
      </c>
      <c r="C13522" t="s">
        <v>1608</v>
      </c>
      <c r="D13522" t="s">
        <v>1609</v>
      </c>
      <c r="E13522">
        <v>960</v>
      </c>
      <c r="F13522">
        <v>24</v>
      </c>
      <c r="G13522" t="s">
        <v>21629</v>
      </c>
      <c r="H13522" t="s">
        <v>1601</v>
      </c>
      <c r="I13522" t="s">
        <v>393</v>
      </c>
      <c r="J13522" s="25">
        <v>45909</v>
      </c>
      <c r="K13522" s="25">
        <v>45909</v>
      </c>
      <c r="L13522" t="s">
        <v>266</v>
      </c>
      <c r="M13522" t="s">
        <v>1610</v>
      </c>
      <c r="N13522" t="s">
        <v>32</v>
      </c>
      <c r="O13522" t="s">
        <v>6302</v>
      </c>
    </row>
    <row r="13523" spans="1:15" x14ac:dyDescent="0.25">
      <c r="A13523">
        <v>11144</v>
      </c>
      <c r="B13523" t="s">
        <v>21630</v>
      </c>
      <c r="C13523" t="s">
        <v>1608</v>
      </c>
      <c r="D13523" t="s">
        <v>1609</v>
      </c>
      <c r="E13523">
        <v>960</v>
      </c>
      <c r="F13523">
        <v>24</v>
      </c>
      <c r="G13523" t="s">
        <v>21631</v>
      </c>
      <c r="H13523" t="s">
        <v>1601</v>
      </c>
      <c r="I13523" t="s">
        <v>393</v>
      </c>
      <c r="J13523" s="25">
        <v>45909</v>
      </c>
      <c r="K13523" s="25">
        <v>45909</v>
      </c>
      <c r="L13523" t="s">
        <v>266</v>
      </c>
      <c r="M13523" t="s">
        <v>1610</v>
      </c>
      <c r="N13523" t="s">
        <v>32</v>
      </c>
      <c r="O13523" t="s">
        <v>6302</v>
      </c>
    </row>
    <row r="13524" spans="1:15" x14ac:dyDescent="0.25">
      <c r="A13524">
        <v>11145</v>
      </c>
      <c r="B13524" t="s">
        <v>21630</v>
      </c>
      <c r="C13524" t="s">
        <v>1608</v>
      </c>
      <c r="D13524" t="s">
        <v>1609</v>
      </c>
      <c r="E13524">
        <v>960</v>
      </c>
      <c r="F13524">
        <v>24</v>
      </c>
      <c r="G13524" t="s">
        <v>21632</v>
      </c>
      <c r="H13524" t="s">
        <v>1601</v>
      </c>
      <c r="I13524" t="s">
        <v>393</v>
      </c>
      <c r="J13524" s="25">
        <v>45909</v>
      </c>
      <c r="K13524" s="25">
        <v>45909</v>
      </c>
      <c r="L13524" t="s">
        <v>266</v>
      </c>
      <c r="M13524" t="s">
        <v>1610</v>
      </c>
      <c r="N13524" t="s">
        <v>32</v>
      </c>
      <c r="O13524" t="s">
        <v>6302</v>
      </c>
    </row>
    <row r="13525" spans="1:15" x14ac:dyDescent="0.25">
      <c r="A13525">
        <v>11146</v>
      </c>
      <c r="B13525" t="s">
        <v>21630</v>
      </c>
      <c r="C13525" t="s">
        <v>1608</v>
      </c>
      <c r="D13525" t="s">
        <v>1609</v>
      </c>
      <c r="E13525">
        <v>960</v>
      </c>
      <c r="F13525">
        <v>24</v>
      </c>
      <c r="G13525" t="s">
        <v>21633</v>
      </c>
      <c r="H13525" t="s">
        <v>1601</v>
      </c>
      <c r="I13525" t="s">
        <v>393</v>
      </c>
      <c r="J13525" s="25">
        <v>45909</v>
      </c>
      <c r="K13525" s="25">
        <v>45909</v>
      </c>
      <c r="L13525" t="s">
        <v>266</v>
      </c>
      <c r="M13525" t="s">
        <v>1610</v>
      </c>
      <c r="N13525" t="s">
        <v>32</v>
      </c>
      <c r="O13525" t="s">
        <v>6302</v>
      </c>
    </row>
    <row r="13526" spans="1:15" x14ac:dyDescent="0.25">
      <c r="A13526">
        <v>11147</v>
      </c>
      <c r="B13526" t="s">
        <v>21630</v>
      </c>
      <c r="C13526" t="s">
        <v>1608</v>
      </c>
      <c r="D13526" t="s">
        <v>1609</v>
      </c>
      <c r="E13526">
        <v>960</v>
      </c>
      <c r="F13526">
        <v>24</v>
      </c>
      <c r="G13526" t="s">
        <v>21634</v>
      </c>
      <c r="H13526" t="s">
        <v>1601</v>
      </c>
      <c r="I13526" t="s">
        <v>393</v>
      </c>
      <c r="J13526" s="25">
        <v>45909</v>
      </c>
      <c r="K13526" s="25">
        <v>45909</v>
      </c>
      <c r="L13526" t="s">
        <v>266</v>
      </c>
      <c r="M13526" t="s">
        <v>1610</v>
      </c>
      <c r="N13526" t="s">
        <v>32</v>
      </c>
      <c r="O13526" t="s">
        <v>6302</v>
      </c>
    </row>
    <row r="13527" spans="1:15" x14ac:dyDescent="0.25">
      <c r="A13527">
        <v>11148</v>
      </c>
      <c r="B13527" t="s">
        <v>21630</v>
      </c>
      <c r="C13527" t="s">
        <v>1608</v>
      </c>
      <c r="D13527" t="s">
        <v>1609</v>
      </c>
      <c r="E13527">
        <v>960</v>
      </c>
      <c r="F13527">
        <v>24</v>
      </c>
      <c r="G13527" t="s">
        <v>21635</v>
      </c>
      <c r="H13527" t="s">
        <v>1601</v>
      </c>
      <c r="I13527" t="s">
        <v>393</v>
      </c>
      <c r="J13527" s="25">
        <v>45909</v>
      </c>
      <c r="K13527" s="25">
        <v>45909</v>
      </c>
      <c r="L13527" t="s">
        <v>266</v>
      </c>
      <c r="M13527" t="s">
        <v>1610</v>
      </c>
      <c r="N13527" t="s">
        <v>32</v>
      </c>
      <c r="O13527" t="s">
        <v>6302</v>
      </c>
    </row>
    <row r="13528" spans="1:15" x14ac:dyDescent="0.25">
      <c r="A13528">
        <v>11149</v>
      </c>
      <c r="B13528" t="s">
        <v>21630</v>
      </c>
      <c r="C13528" t="s">
        <v>1608</v>
      </c>
      <c r="D13528" t="s">
        <v>1609</v>
      </c>
      <c r="E13528">
        <v>960</v>
      </c>
      <c r="F13528">
        <v>24</v>
      </c>
      <c r="G13528" t="s">
        <v>21636</v>
      </c>
      <c r="H13528" t="s">
        <v>1601</v>
      </c>
      <c r="I13528" t="s">
        <v>393</v>
      </c>
      <c r="J13528" s="25">
        <v>45909</v>
      </c>
      <c r="K13528" s="25">
        <v>45909</v>
      </c>
      <c r="L13528" t="s">
        <v>266</v>
      </c>
      <c r="M13528" t="s">
        <v>1610</v>
      </c>
      <c r="N13528" t="s">
        <v>32</v>
      </c>
      <c r="O13528" t="s">
        <v>6302</v>
      </c>
    </row>
    <row r="13529" spans="1:15" x14ac:dyDescent="0.25">
      <c r="A13529">
        <v>11150</v>
      </c>
      <c r="B13529" t="s">
        <v>21630</v>
      </c>
      <c r="C13529" t="s">
        <v>1608</v>
      </c>
      <c r="D13529" t="s">
        <v>1609</v>
      </c>
      <c r="E13529">
        <v>960</v>
      </c>
      <c r="F13529">
        <v>24</v>
      </c>
      <c r="G13529" t="s">
        <v>21637</v>
      </c>
      <c r="H13529" t="s">
        <v>1601</v>
      </c>
      <c r="I13529" t="s">
        <v>393</v>
      </c>
      <c r="J13529" s="25">
        <v>45909</v>
      </c>
      <c r="K13529" s="25">
        <v>45909</v>
      </c>
      <c r="L13529" t="s">
        <v>266</v>
      </c>
      <c r="M13529" t="s">
        <v>1610</v>
      </c>
      <c r="N13529" t="s">
        <v>32</v>
      </c>
      <c r="O13529" t="s">
        <v>6302</v>
      </c>
    </row>
    <row r="13530" spans="1:15" x14ac:dyDescent="0.25">
      <c r="A13530">
        <v>11151</v>
      </c>
      <c r="B13530" t="s">
        <v>21630</v>
      </c>
      <c r="C13530" t="s">
        <v>1608</v>
      </c>
      <c r="D13530" t="s">
        <v>1609</v>
      </c>
      <c r="E13530">
        <v>960</v>
      </c>
      <c r="F13530">
        <v>24</v>
      </c>
      <c r="G13530" t="s">
        <v>21638</v>
      </c>
      <c r="H13530" t="s">
        <v>1601</v>
      </c>
      <c r="I13530" t="s">
        <v>393</v>
      </c>
      <c r="J13530" s="25">
        <v>45909</v>
      </c>
      <c r="K13530" s="25">
        <v>45909</v>
      </c>
      <c r="L13530" t="s">
        <v>266</v>
      </c>
      <c r="M13530" t="s">
        <v>1610</v>
      </c>
      <c r="N13530" t="s">
        <v>32</v>
      </c>
      <c r="O13530" t="s">
        <v>6302</v>
      </c>
    </row>
    <row r="13531" spans="1:15" x14ac:dyDescent="0.25">
      <c r="A13531">
        <v>11152</v>
      </c>
      <c r="B13531" t="s">
        <v>21630</v>
      </c>
      <c r="C13531" t="s">
        <v>1608</v>
      </c>
      <c r="D13531" t="s">
        <v>1609</v>
      </c>
      <c r="E13531">
        <v>960</v>
      </c>
      <c r="F13531">
        <v>24</v>
      </c>
      <c r="G13531" t="s">
        <v>21639</v>
      </c>
      <c r="H13531" t="s">
        <v>1601</v>
      </c>
      <c r="I13531" t="s">
        <v>393</v>
      </c>
      <c r="J13531" s="25">
        <v>45909</v>
      </c>
      <c r="K13531" s="25">
        <v>45909</v>
      </c>
      <c r="L13531" t="s">
        <v>266</v>
      </c>
      <c r="M13531" t="s">
        <v>1610</v>
      </c>
      <c r="N13531" t="s">
        <v>32</v>
      </c>
      <c r="O13531" t="s">
        <v>6302</v>
      </c>
    </row>
    <row r="13532" spans="1:15" x14ac:dyDescent="0.25">
      <c r="A13532">
        <v>11153</v>
      </c>
      <c r="B13532" t="s">
        <v>21630</v>
      </c>
      <c r="C13532" t="s">
        <v>1608</v>
      </c>
      <c r="D13532" t="s">
        <v>1609</v>
      </c>
      <c r="E13532">
        <v>960</v>
      </c>
      <c r="F13532">
        <v>24</v>
      </c>
      <c r="G13532" t="s">
        <v>21640</v>
      </c>
      <c r="H13532" t="s">
        <v>1601</v>
      </c>
      <c r="I13532" t="s">
        <v>393</v>
      </c>
      <c r="J13532" s="25">
        <v>45909</v>
      </c>
      <c r="K13532" s="25">
        <v>45909</v>
      </c>
      <c r="L13532" t="s">
        <v>266</v>
      </c>
      <c r="M13532" t="s">
        <v>1610</v>
      </c>
      <c r="N13532" t="s">
        <v>32</v>
      </c>
      <c r="O13532" t="s">
        <v>6302</v>
      </c>
    </row>
    <row r="13533" spans="1:15" x14ac:dyDescent="0.25">
      <c r="A13533">
        <v>11156</v>
      </c>
      <c r="B13533" t="s">
        <v>21341</v>
      </c>
      <c r="C13533" t="s">
        <v>1608</v>
      </c>
      <c r="D13533" t="s">
        <v>1609</v>
      </c>
      <c r="E13533">
        <v>960</v>
      </c>
      <c r="F13533">
        <v>24</v>
      </c>
      <c r="G13533" t="s">
        <v>21641</v>
      </c>
      <c r="H13533" t="s">
        <v>1601</v>
      </c>
      <c r="I13533" t="s">
        <v>393</v>
      </c>
      <c r="J13533" s="25">
        <v>45909</v>
      </c>
      <c r="K13533" s="25">
        <v>45909</v>
      </c>
      <c r="L13533" t="s">
        <v>266</v>
      </c>
      <c r="M13533" t="s">
        <v>1610</v>
      </c>
      <c r="N13533" t="s">
        <v>32</v>
      </c>
      <c r="O13533" t="s">
        <v>6302</v>
      </c>
    </row>
    <row r="13534" spans="1:15" x14ac:dyDescent="0.25">
      <c r="A13534">
        <v>11157</v>
      </c>
      <c r="B13534" t="s">
        <v>21341</v>
      </c>
      <c r="C13534" t="s">
        <v>1608</v>
      </c>
      <c r="D13534" t="s">
        <v>1609</v>
      </c>
      <c r="E13534">
        <v>960</v>
      </c>
      <c r="F13534">
        <v>24</v>
      </c>
      <c r="G13534" t="s">
        <v>21642</v>
      </c>
      <c r="H13534" t="s">
        <v>1601</v>
      </c>
      <c r="I13534" t="s">
        <v>393</v>
      </c>
      <c r="J13534" s="25">
        <v>45909</v>
      </c>
      <c r="K13534" s="25">
        <v>45909</v>
      </c>
      <c r="L13534" t="s">
        <v>266</v>
      </c>
      <c r="M13534" t="s">
        <v>1610</v>
      </c>
      <c r="N13534" t="s">
        <v>32</v>
      </c>
      <c r="O13534" t="s">
        <v>6302</v>
      </c>
    </row>
    <row r="13535" spans="1:15" x14ac:dyDescent="0.25">
      <c r="A13535">
        <v>8778</v>
      </c>
      <c r="B13535" t="s">
        <v>7476</v>
      </c>
      <c r="C13535" t="s">
        <v>1608</v>
      </c>
      <c r="D13535" t="s">
        <v>1609</v>
      </c>
      <c r="E13535">
        <v>240</v>
      </c>
      <c r="F13535">
        <v>6</v>
      </c>
      <c r="G13535" t="s">
        <v>21643</v>
      </c>
      <c r="H13535" t="s">
        <v>1601</v>
      </c>
      <c r="I13535" t="s">
        <v>393</v>
      </c>
      <c r="J13535" s="25">
        <v>45916</v>
      </c>
      <c r="K13535" s="25">
        <v>45916</v>
      </c>
      <c r="L13535" t="s">
        <v>21644</v>
      </c>
      <c r="M13535" t="s">
        <v>1610</v>
      </c>
      <c r="N13535" t="s">
        <v>32</v>
      </c>
      <c r="O13535" t="s">
        <v>6282</v>
      </c>
    </row>
    <row r="13536" spans="1:15" x14ac:dyDescent="0.25">
      <c r="A13536">
        <v>11222</v>
      </c>
      <c r="B13536" t="s">
        <v>21645</v>
      </c>
      <c r="C13536" t="s">
        <v>1608</v>
      </c>
      <c r="D13536" t="s">
        <v>1609</v>
      </c>
      <c r="E13536">
        <v>960</v>
      </c>
      <c r="F13536">
        <v>24</v>
      </c>
      <c r="G13536" t="s">
        <v>21646</v>
      </c>
      <c r="H13536" t="s">
        <v>20792</v>
      </c>
      <c r="I13536" t="s">
        <v>393</v>
      </c>
      <c r="J13536" s="25">
        <v>45941</v>
      </c>
      <c r="K13536" s="25">
        <v>45941</v>
      </c>
      <c r="L13536" t="s">
        <v>9859</v>
      </c>
      <c r="M13536" t="s">
        <v>1610</v>
      </c>
      <c r="N13536" t="s">
        <v>32</v>
      </c>
      <c r="O13536" t="s">
        <v>6302</v>
      </c>
    </row>
    <row r="13537" spans="1:15" x14ac:dyDescent="0.25">
      <c r="A13537">
        <v>11223</v>
      </c>
      <c r="B13537" t="s">
        <v>21645</v>
      </c>
      <c r="C13537" t="s">
        <v>1608</v>
      </c>
      <c r="D13537" t="s">
        <v>1609</v>
      </c>
      <c r="E13537">
        <v>960</v>
      </c>
      <c r="F13537">
        <v>24</v>
      </c>
      <c r="G13537" t="s">
        <v>21647</v>
      </c>
      <c r="H13537" t="s">
        <v>20792</v>
      </c>
      <c r="I13537" t="s">
        <v>393</v>
      </c>
      <c r="J13537" s="25">
        <v>45941</v>
      </c>
      <c r="K13537" s="25">
        <v>45941</v>
      </c>
      <c r="L13537" t="s">
        <v>9859</v>
      </c>
      <c r="M13537" t="s">
        <v>1610</v>
      </c>
      <c r="N13537" t="s">
        <v>32</v>
      </c>
      <c r="O13537" t="s">
        <v>6302</v>
      </c>
    </row>
    <row r="13538" spans="1:15" x14ac:dyDescent="0.25">
      <c r="A13538">
        <v>11224</v>
      </c>
      <c r="B13538" t="s">
        <v>21645</v>
      </c>
      <c r="C13538" t="s">
        <v>1608</v>
      </c>
      <c r="D13538" t="s">
        <v>1609</v>
      </c>
      <c r="E13538">
        <v>960</v>
      </c>
      <c r="F13538">
        <v>24</v>
      </c>
      <c r="G13538" t="s">
        <v>21648</v>
      </c>
      <c r="H13538" t="s">
        <v>20792</v>
      </c>
      <c r="I13538" t="s">
        <v>393</v>
      </c>
      <c r="J13538" s="25">
        <v>45941</v>
      </c>
      <c r="K13538" s="25">
        <v>45941</v>
      </c>
      <c r="L13538" t="s">
        <v>9859</v>
      </c>
      <c r="M13538" t="s">
        <v>1610</v>
      </c>
      <c r="N13538" t="s">
        <v>32</v>
      </c>
      <c r="O13538" t="s">
        <v>6302</v>
      </c>
    </row>
    <row r="13539" spans="1:15" x14ac:dyDescent="0.25">
      <c r="A13539">
        <v>11225</v>
      </c>
      <c r="B13539" t="s">
        <v>21645</v>
      </c>
      <c r="C13539" t="s">
        <v>1608</v>
      </c>
      <c r="D13539" t="s">
        <v>1609</v>
      </c>
      <c r="E13539">
        <v>960</v>
      </c>
      <c r="F13539">
        <v>24</v>
      </c>
      <c r="G13539" t="s">
        <v>21649</v>
      </c>
      <c r="H13539" t="s">
        <v>20792</v>
      </c>
      <c r="I13539" t="s">
        <v>393</v>
      </c>
      <c r="J13539" s="25">
        <v>45941</v>
      </c>
      <c r="K13539" s="25">
        <v>45941</v>
      </c>
      <c r="L13539" t="s">
        <v>9859</v>
      </c>
      <c r="M13539" t="s">
        <v>1610</v>
      </c>
      <c r="N13539" t="s">
        <v>32</v>
      </c>
      <c r="O13539" t="s">
        <v>6302</v>
      </c>
    </row>
    <row r="13540" spans="1:15" x14ac:dyDescent="0.25">
      <c r="A13540">
        <v>11226</v>
      </c>
      <c r="B13540" t="s">
        <v>21645</v>
      </c>
      <c r="C13540" t="s">
        <v>1608</v>
      </c>
      <c r="D13540" t="s">
        <v>1609</v>
      </c>
      <c r="E13540">
        <v>960</v>
      </c>
      <c r="F13540">
        <v>24</v>
      </c>
      <c r="G13540" t="s">
        <v>21650</v>
      </c>
      <c r="H13540" t="s">
        <v>20792</v>
      </c>
      <c r="I13540" t="s">
        <v>393</v>
      </c>
      <c r="J13540" s="25">
        <v>45941</v>
      </c>
      <c r="K13540" s="25">
        <v>45941</v>
      </c>
      <c r="L13540" t="s">
        <v>9859</v>
      </c>
      <c r="M13540" t="s">
        <v>1610</v>
      </c>
      <c r="N13540" t="s">
        <v>32</v>
      </c>
      <c r="O13540" t="s">
        <v>6302</v>
      </c>
    </row>
    <row r="13541" spans="1:15" x14ac:dyDescent="0.25">
      <c r="A13541">
        <v>11220</v>
      </c>
      <c r="B13541" t="s">
        <v>20962</v>
      </c>
      <c r="C13541" t="s">
        <v>1608</v>
      </c>
      <c r="D13541" t="s">
        <v>1609</v>
      </c>
      <c r="E13541">
        <v>960</v>
      </c>
      <c r="F13541">
        <v>24</v>
      </c>
      <c r="G13541" t="s">
        <v>21651</v>
      </c>
      <c r="H13541" t="s">
        <v>20792</v>
      </c>
      <c r="I13541" t="s">
        <v>393</v>
      </c>
      <c r="J13541" s="25">
        <v>45941</v>
      </c>
      <c r="K13541" s="25">
        <v>45941</v>
      </c>
      <c r="L13541" t="s">
        <v>9859</v>
      </c>
      <c r="M13541" t="s">
        <v>1610</v>
      </c>
      <c r="N13541" t="s">
        <v>32</v>
      </c>
      <c r="O13541" t="s">
        <v>6302</v>
      </c>
    </row>
    <row r="13542" spans="1:15" x14ac:dyDescent="0.25">
      <c r="A13542">
        <v>11227</v>
      </c>
      <c r="B13542" t="s">
        <v>21645</v>
      </c>
      <c r="C13542" t="s">
        <v>1608</v>
      </c>
      <c r="D13542" t="s">
        <v>1609</v>
      </c>
      <c r="E13542">
        <v>960</v>
      </c>
      <c r="F13542">
        <v>24</v>
      </c>
      <c r="G13542" t="s">
        <v>21652</v>
      </c>
      <c r="H13542" t="s">
        <v>20792</v>
      </c>
      <c r="I13542" t="s">
        <v>393</v>
      </c>
      <c r="J13542" s="25">
        <v>45941</v>
      </c>
      <c r="K13542" s="25">
        <v>45941</v>
      </c>
      <c r="L13542" t="s">
        <v>9859</v>
      </c>
      <c r="M13542" t="s">
        <v>1610</v>
      </c>
      <c r="N13542" t="s">
        <v>32</v>
      </c>
      <c r="O13542" t="s">
        <v>6302</v>
      </c>
    </row>
    <row r="13543" spans="1:15" x14ac:dyDescent="0.25">
      <c r="A13543">
        <v>11228</v>
      </c>
      <c r="B13543" t="s">
        <v>21645</v>
      </c>
      <c r="C13543" t="s">
        <v>1608</v>
      </c>
      <c r="D13543" t="s">
        <v>1609</v>
      </c>
      <c r="E13543">
        <v>960</v>
      </c>
      <c r="F13543">
        <v>24</v>
      </c>
      <c r="G13543" t="s">
        <v>21653</v>
      </c>
      <c r="H13543" t="s">
        <v>20792</v>
      </c>
      <c r="I13543" t="s">
        <v>393</v>
      </c>
      <c r="J13543" s="25">
        <v>45941</v>
      </c>
      <c r="K13543" s="25">
        <v>45941</v>
      </c>
      <c r="L13543" t="s">
        <v>9859</v>
      </c>
      <c r="M13543" t="s">
        <v>1610</v>
      </c>
      <c r="N13543" t="s">
        <v>32</v>
      </c>
      <c r="O13543" t="s">
        <v>6302</v>
      </c>
    </row>
    <row r="13544" spans="1:15" x14ac:dyDescent="0.25">
      <c r="A13544">
        <v>11229</v>
      </c>
      <c r="B13544" t="s">
        <v>21645</v>
      </c>
      <c r="C13544" t="s">
        <v>1608</v>
      </c>
      <c r="D13544" t="s">
        <v>1609</v>
      </c>
      <c r="E13544">
        <v>960</v>
      </c>
      <c r="F13544">
        <v>24</v>
      </c>
      <c r="G13544" t="s">
        <v>21654</v>
      </c>
      <c r="H13544" t="s">
        <v>20792</v>
      </c>
      <c r="I13544" t="s">
        <v>393</v>
      </c>
      <c r="J13544" s="25">
        <v>45941</v>
      </c>
      <c r="K13544" s="25">
        <v>45941</v>
      </c>
      <c r="L13544" t="s">
        <v>9859</v>
      </c>
      <c r="M13544" t="s">
        <v>1610</v>
      </c>
      <c r="N13544" t="s">
        <v>32</v>
      </c>
      <c r="O13544" t="s">
        <v>6302</v>
      </c>
    </row>
    <row r="13545" spans="1:15" x14ac:dyDescent="0.25">
      <c r="A13545">
        <v>11221</v>
      </c>
      <c r="B13545" t="s">
        <v>20962</v>
      </c>
      <c r="C13545" t="s">
        <v>1608</v>
      </c>
      <c r="D13545" t="s">
        <v>1609</v>
      </c>
      <c r="E13545">
        <v>960</v>
      </c>
      <c r="F13545">
        <v>24</v>
      </c>
      <c r="G13545" t="s">
        <v>21655</v>
      </c>
      <c r="H13545" t="s">
        <v>20792</v>
      </c>
      <c r="I13545" t="s">
        <v>393</v>
      </c>
      <c r="J13545" s="25">
        <v>45941</v>
      </c>
      <c r="K13545" s="25">
        <v>45941</v>
      </c>
      <c r="L13545" t="s">
        <v>9859</v>
      </c>
      <c r="M13545" t="s">
        <v>1610</v>
      </c>
      <c r="N13545" t="s">
        <v>32</v>
      </c>
      <c r="O13545" t="s">
        <v>6302</v>
      </c>
    </row>
    <row r="13546" spans="1:15" x14ac:dyDescent="0.25">
      <c r="A13546">
        <v>11230</v>
      </c>
      <c r="B13546" t="s">
        <v>21645</v>
      </c>
      <c r="C13546" t="s">
        <v>1608</v>
      </c>
      <c r="D13546" t="s">
        <v>1609</v>
      </c>
      <c r="E13546">
        <v>960</v>
      </c>
      <c r="F13546">
        <v>24</v>
      </c>
      <c r="G13546" t="s">
        <v>21656</v>
      </c>
      <c r="H13546" t="s">
        <v>20792</v>
      </c>
      <c r="I13546" t="s">
        <v>393</v>
      </c>
      <c r="J13546" s="25">
        <v>45941</v>
      </c>
      <c r="K13546" s="25">
        <v>45941</v>
      </c>
      <c r="L13546" t="s">
        <v>9859</v>
      </c>
      <c r="M13546" t="s">
        <v>1610</v>
      </c>
      <c r="N13546" t="s">
        <v>32</v>
      </c>
      <c r="O13546" t="s">
        <v>6302</v>
      </c>
    </row>
    <row r="13547" spans="1:15" x14ac:dyDescent="0.25">
      <c r="A13547">
        <v>11232</v>
      </c>
      <c r="B13547" t="s">
        <v>21381</v>
      </c>
      <c r="C13547" t="s">
        <v>1608</v>
      </c>
      <c r="D13547" t="s">
        <v>1609</v>
      </c>
      <c r="E13547">
        <v>960</v>
      </c>
      <c r="F13547">
        <v>24</v>
      </c>
      <c r="G13547" t="s">
        <v>21657</v>
      </c>
      <c r="H13547" t="s">
        <v>20792</v>
      </c>
      <c r="I13547" t="s">
        <v>393</v>
      </c>
      <c r="J13547" s="25">
        <v>45941</v>
      </c>
      <c r="K13547" s="25">
        <v>45941</v>
      </c>
      <c r="L13547" t="s">
        <v>9859</v>
      </c>
      <c r="M13547" t="s">
        <v>1610</v>
      </c>
      <c r="N13547" t="s">
        <v>32</v>
      </c>
      <c r="O13547" t="s">
        <v>6302</v>
      </c>
    </row>
    <row r="13548" spans="1:15" x14ac:dyDescent="0.25">
      <c r="A13548">
        <v>11231</v>
      </c>
      <c r="B13548" t="s">
        <v>21645</v>
      </c>
      <c r="C13548" t="s">
        <v>1608</v>
      </c>
      <c r="D13548" t="s">
        <v>1609</v>
      </c>
      <c r="E13548">
        <v>960</v>
      </c>
      <c r="F13548">
        <v>24</v>
      </c>
      <c r="G13548" t="s">
        <v>21658</v>
      </c>
      <c r="H13548" t="s">
        <v>20792</v>
      </c>
      <c r="I13548" t="s">
        <v>393</v>
      </c>
      <c r="J13548" s="25">
        <v>45941</v>
      </c>
      <c r="K13548" s="25">
        <v>45941</v>
      </c>
      <c r="L13548" t="s">
        <v>9859</v>
      </c>
      <c r="M13548" t="s">
        <v>1610</v>
      </c>
      <c r="N13548" t="s">
        <v>32</v>
      </c>
      <c r="O13548" t="s">
        <v>6302</v>
      </c>
    </row>
    <row r="13549" spans="1:15" x14ac:dyDescent="0.25">
      <c r="A13549">
        <v>11233</v>
      </c>
      <c r="B13549" t="s">
        <v>21659</v>
      </c>
      <c r="C13549" t="s">
        <v>1608</v>
      </c>
      <c r="D13549" t="s">
        <v>1609</v>
      </c>
      <c r="E13549">
        <v>360</v>
      </c>
      <c r="F13549">
        <v>9</v>
      </c>
      <c r="G13549" t="s">
        <v>21660</v>
      </c>
      <c r="H13549" t="s">
        <v>20792</v>
      </c>
      <c r="I13549" t="s">
        <v>393</v>
      </c>
      <c r="J13549" s="25">
        <v>45941</v>
      </c>
      <c r="K13549" s="25">
        <v>45941</v>
      </c>
      <c r="L13549" t="s">
        <v>9859</v>
      </c>
      <c r="M13549" t="s">
        <v>1610</v>
      </c>
      <c r="N13549" t="s">
        <v>32</v>
      </c>
      <c r="O13549" t="s">
        <v>6302</v>
      </c>
    </row>
    <row r="13550" spans="1:15" x14ac:dyDescent="0.25">
      <c r="A13550">
        <v>11164</v>
      </c>
      <c r="B13550" t="s">
        <v>20619</v>
      </c>
      <c r="C13550" t="s">
        <v>1608</v>
      </c>
      <c r="D13550" t="s">
        <v>1609</v>
      </c>
      <c r="E13550">
        <v>960</v>
      </c>
      <c r="F13550">
        <v>24</v>
      </c>
      <c r="G13550" t="s">
        <v>21661</v>
      </c>
      <c r="H13550" t="s">
        <v>20757</v>
      </c>
      <c r="I13550" t="s">
        <v>393</v>
      </c>
      <c r="J13550" s="25">
        <v>45941</v>
      </c>
      <c r="K13550" s="25">
        <v>45941</v>
      </c>
      <c r="L13550" t="s">
        <v>9859</v>
      </c>
      <c r="M13550" t="s">
        <v>1610</v>
      </c>
      <c r="N13550" t="s">
        <v>32</v>
      </c>
      <c r="O13550" t="s">
        <v>6302</v>
      </c>
    </row>
    <row r="13551" spans="1:15" x14ac:dyDescent="0.25">
      <c r="A13551">
        <v>11173</v>
      </c>
      <c r="B13551" t="s">
        <v>21081</v>
      </c>
      <c r="C13551" t="s">
        <v>1608</v>
      </c>
      <c r="D13551" t="s">
        <v>1609</v>
      </c>
      <c r="E13551">
        <v>960</v>
      </c>
      <c r="F13551">
        <v>24</v>
      </c>
      <c r="G13551" t="s">
        <v>21662</v>
      </c>
      <c r="H13551" t="s">
        <v>20757</v>
      </c>
      <c r="I13551" t="s">
        <v>393</v>
      </c>
      <c r="J13551" s="25">
        <v>45941</v>
      </c>
      <c r="K13551" s="25">
        <v>45941</v>
      </c>
      <c r="L13551" t="s">
        <v>9859</v>
      </c>
      <c r="M13551" t="s">
        <v>1610</v>
      </c>
      <c r="N13551" t="s">
        <v>32</v>
      </c>
      <c r="O13551" t="s">
        <v>6302</v>
      </c>
    </row>
    <row r="13552" spans="1:15" x14ac:dyDescent="0.25">
      <c r="A13552">
        <v>11165</v>
      </c>
      <c r="B13552" t="s">
        <v>20619</v>
      </c>
      <c r="C13552" t="s">
        <v>1608</v>
      </c>
      <c r="D13552" t="s">
        <v>1609</v>
      </c>
      <c r="E13552">
        <v>960</v>
      </c>
      <c r="F13552">
        <v>24</v>
      </c>
      <c r="G13552" t="s">
        <v>21663</v>
      </c>
      <c r="H13552" t="s">
        <v>20757</v>
      </c>
      <c r="I13552" t="s">
        <v>393</v>
      </c>
      <c r="J13552" s="25">
        <v>45941</v>
      </c>
      <c r="K13552" s="25">
        <v>45941</v>
      </c>
      <c r="L13552" t="s">
        <v>9859</v>
      </c>
      <c r="M13552" t="s">
        <v>1610</v>
      </c>
      <c r="N13552" t="s">
        <v>32</v>
      </c>
      <c r="O13552" t="s">
        <v>6302</v>
      </c>
    </row>
    <row r="13553" spans="1:15" x14ac:dyDescent="0.25">
      <c r="A13553">
        <v>11168</v>
      </c>
      <c r="B13553" t="s">
        <v>21381</v>
      </c>
      <c r="C13553" t="s">
        <v>1608</v>
      </c>
      <c r="D13553" t="s">
        <v>1609</v>
      </c>
      <c r="E13553">
        <v>960</v>
      </c>
      <c r="F13553">
        <v>24</v>
      </c>
      <c r="G13553" t="s">
        <v>21664</v>
      </c>
      <c r="H13553" t="s">
        <v>20757</v>
      </c>
      <c r="I13553" t="s">
        <v>393</v>
      </c>
      <c r="J13553" s="25">
        <v>45941</v>
      </c>
      <c r="K13553" s="25">
        <v>45941</v>
      </c>
      <c r="L13553" t="s">
        <v>9859</v>
      </c>
      <c r="M13553" t="s">
        <v>1610</v>
      </c>
      <c r="N13553" t="s">
        <v>32</v>
      </c>
      <c r="O13553" t="s">
        <v>6302</v>
      </c>
    </row>
    <row r="13554" spans="1:15" x14ac:dyDescent="0.25">
      <c r="A13554">
        <v>11170</v>
      </c>
      <c r="B13554" t="s">
        <v>21659</v>
      </c>
      <c r="C13554" t="s">
        <v>1608</v>
      </c>
      <c r="D13554" t="s">
        <v>1609</v>
      </c>
      <c r="E13554">
        <v>960</v>
      </c>
      <c r="F13554">
        <v>24</v>
      </c>
      <c r="G13554" t="s">
        <v>21665</v>
      </c>
      <c r="H13554" t="s">
        <v>20757</v>
      </c>
      <c r="I13554" t="s">
        <v>393</v>
      </c>
      <c r="J13554" s="25">
        <v>45941</v>
      </c>
      <c r="K13554" s="25">
        <v>45941</v>
      </c>
      <c r="L13554" t="s">
        <v>9859</v>
      </c>
      <c r="M13554" t="s">
        <v>1610</v>
      </c>
      <c r="N13554" t="s">
        <v>32</v>
      </c>
      <c r="O13554" t="s">
        <v>6302</v>
      </c>
    </row>
    <row r="13555" spans="1:15" x14ac:dyDescent="0.25">
      <c r="A13555">
        <v>11166</v>
      </c>
      <c r="B13555" t="s">
        <v>20619</v>
      </c>
      <c r="C13555" t="s">
        <v>1608</v>
      </c>
      <c r="D13555" t="s">
        <v>1609</v>
      </c>
      <c r="E13555">
        <v>960</v>
      </c>
      <c r="F13555">
        <v>24</v>
      </c>
      <c r="G13555" t="s">
        <v>21666</v>
      </c>
      <c r="H13555" t="s">
        <v>20757</v>
      </c>
      <c r="I13555" t="s">
        <v>393</v>
      </c>
      <c r="J13555" s="25">
        <v>45941</v>
      </c>
      <c r="K13555" s="25">
        <v>45941</v>
      </c>
      <c r="L13555" t="s">
        <v>9859</v>
      </c>
      <c r="M13555" t="s">
        <v>1610</v>
      </c>
      <c r="N13555" t="s">
        <v>32</v>
      </c>
      <c r="O13555" t="s">
        <v>6302</v>
      </c>
    </row>
    <row r="13556" spans="1:15" x14ac:dyDescent="0.25">
      <c r="A13556">
        <v>11167</v>
      </c>
      <c r="B13556" t="s">
        <v>20619</v>
      </c>
      <c r="C13556" t="s">
        <v>1608</v>
      </c>
      <c r="D13556" t="s">
        <v>1609</v>
      </c>
      <c r="E13556">
        <v>960</v>
      </c>
      <c r="F13556">
        <v>24</v>
      </c>
      <c r="G13556" t="s">
        <v>21667</v>
      </c>
      <c r="H13556" t="s">
        <v>20757</v>
      </c>
      <c r="I13556" t="s">
        <v>393</v>
      </c>
      <c r="J13556" s="25">
        <v>45941</v>
      </c>
      <c r="K13556" s="25">
        <v>45941</v>
      </c>
      <c r="L13556" t="s">
        <v>9859</v>
      </c>
      <c r="M13556" t="s">
        <v>1610</v>
      </c>
      <c r="N13556" t="s">
        <v>32</v>
      </c>
      <c r="O13556" t="s">
        <v>6302</v>
      </c>
    </row>
    <row r="13557" spans="1:15" x14ac:dyDescent="0.25">
      <c r="A13557">
        <v>11169</v>
      </c>
      <c r="B13557" t="s">
        <v>21381</v>
      </c>
      <c r="C13557" t="s">
        <v>1608</v>
      </c>
      <c r="D13557" t="s">
        <v>1609</v>
      </c>
      <c r="E13557">
        <v>960</v>
      </c>
      <c r="F13557">
        <v>24</v>
      </c>
      <c r="G13557" t="s">
        <v>21668</v>
      </c>
      <c r="H13557" t="s">
        <v>20757</v>
      </c>
      <c r="I13557" t="s">
        <v>393</v>
      </c>
      <c r="J13557" s="25">
        <v>45941</v>
      </c>
      <c r="K13557" s="25">
        <v>45941</v>
      </c>
      <c r="L13557" t="s">
        <v>9859</v>
      </c>
      <c r="M13557" t="s">
        <v>1610</v>
      </c>
      <c r="N13557" t="s">
        <v>32</v>
      </c>
      <c r="O13557" t="s">
        <v>6302</v>
      </c>
    </row>
    <row r="13558" spans="1:15" x14ac:dyDescent="0.25">
      <c r="A13558">
        <v>11171</v>
      </c>
      <c r="B13558" t="s">
        <v>21659</v>
      </c>
      <c r="C13558" t="s">
        <v>1608</v>
      </c>
      <c r="D13558" t="s">
        <v>1609</v>
      </c>
      <c r="E13558">
        <v>960</v>
      </c>
      <c r="F13558">
        <v>24</v>
      </c>
      <c r="G13558" t="s">
        <v>21669</v>
      </c>
      <c r="H13558" t="s">
        <v>20757</v>
      </c>
      <c r="I13558" t="s">
        <v>393</v>
      </c>
      <c r="J13558" s="25">
        <v>45941</v>
      </c>
      <c r="K13558" s="25">
        <v>45941</v>
      </c>
      <c r="L13558" t="s">
        <v>9859</v>
      </c>
      <c r="M13558" t="s">
        <v>1610</v>
      </c>
      <c r="N13558" t="s">
        <v>32</v>
      </c>
      <c r="O13558" t="s">
        <v>6302</v>
      </c>
    </row>
    <row r="13559" spans="1:15" x14ac:dyDescent="0.25">
      <c r="A13559">
        <v>11172</v>
      </c>
      <c r="B13559" t="s">
        <v>21659</v>
      </c>
      <c r="C13559" t="s">
        <v>1608</v>
      </c>
      <c r="D13559" t="s">
        <v>1609</v>
      </c>
      <c r="E13559">
        <v>200</v>
      </c>
      <c r="F13559">
        <v>5</v>
      </c>
      <c r="G13559" t="s">
        <v>21670</v>
      </c>
      <c r="H13559" t="s">
        <v>20757</v>
      </c>
      <c r="I13559" t="s">
        <v>393</v>
      </c>
      <c r="J13559" s="25">
        <v>45941</v>
      </c>
      <c r="K13559" s="25">
        <v>45941</v>
      </c>
      <c r="L13559" t="s">
        <v>9859</v>
      </c>
      <c r="M13559" t="s">
        <v>1610</v>
      </c>
      <c r="N13559" t="s">
        <v>32</v>
      </c>
      <c r="O13559" t="s">
        <v>6302</v>
      </c>
    </row>
    <row r="13560" spans="1:15" x14ac:dyDescent="0.25">
      <c r="A13560">
        <v>11209</v>
      </c>
      <c r="B13560" t="s">
        <v>21659</v>
      </c>
      <c r="C13560" t="s">
        <v>1608</v>
      </c>
      <c r="D13560" t="s">
        <v>1609</v>
      </c>
      <c r="E13560">
        <v>960</v>
      </c>
      <c r="F13560">
        <v>24</v>
      </c>
      <c r="G13560" t="s">
        <v>21671</v>
      </c>
      <c r="H13560" t="s">
        <v>20757</v>
      </c>
      <c r="I13560" t="s">
        <v>393</v>
      </c>
      <c r="J13560" s="25">
        <v>45943</v>
      </c>
      <c r="K13560" s="25">
        <v>45943</v>
      </c>
      <c r="L13560" t="s">
        <v>14275</v>
      </c>
      <c r="M13560" t="s">
        <v>1610</v>
      </c>
      <c r="N13560" t="s">
        <v>32</v>
      </c>
      <c r="O13560" t="s">
        <v>6302</v>
      </c>
    </row>
    <row r="13561" spans="1:15" x14ac:dyDescent="0.25">
      <c r="A13561">
        <v>11215</v>
      </c>
      <c r="B13561" t="s">
        <v>21672</v>
      </c>
      <c r="C13561" t="s">
        <v>1608</v>
      </c>
      <c r="D13561" t="s">
        <v>1609</v>
      </c>
      <c r="E13561">
        <v>960</v>
      </c>
      <c r="F13561">
        <v>24</v>
      </c>
      <c r="G13561" t="s">
        <v>21673</v>
      </c>
      <c r="H13561" t="s">
        <v>20757</v>
      </c>
      <c r="I13561" t="s">
        <v>393</v>
      </c>
      <c r="J13561" s="25">
        <v>45943</v>
      </c>
      <c r="K13561" s="25">
        <v>45943</v>
      </c>
      <c r="L13561" t="s">
        <v>14275</v>
      </c>
      <c r="M13561" t="s">
        <v>1610</v>
      </c>
      <c r="N13561" t="s">
        <v>32</v>
      </c>
      <c r="O13561" t="s">
        <v>6302</v>
      </c>
    </row>
    <row r="13562" spans="1:15" x14ac:dyDescent="0.25">
      <c r="A13562">
        <v>11216</v>
      </c>
      <c r="B13562" t="s">
        <v>21672</v>
      </c>
      <c r="C13562" t="s">
        <v>1608</v>
      </c>
      <c r="D13562" t="s">
        <v>1609</v>
      </c>
      <c r="E13562">
        <v>960</v>
      </c>
      <c r="F13562">
        <v>24</v>
      </c>
      <c r="G13562" t="s">
        <v>21674</v>
      </c>
      <c r="H13562" t="s">
        <v>20757</v>
      </c>
      <c r="I13562" t="s">
        <v>393</v>
      </c>
      <c r="J13562" s="25">
        <v>45943</v>
      </c>
      <c r="K13562" s="25">
        <v>45943</v>
      </c>
      <c r="L13562" t="s">
        <v>14275</v>
      </c>
      <c r="M13562" t="s">
        <v>1610</v>
      </c>
      <c r="N13562" t="s">
        <v>32</v>
      </c>
      <c r="O13562" t="s">
        <v>6302</v>
      </c>
    </row>
    <row r="13563" spans="1:15" x14ac:dyDescent="0.25">
      <c r="A13563">
        <v>11217</v>
      </c>
      <c r="B13563" t="s">
        <v>21672</v>
      </c>
      <c r="C13563" t="s">
        <v>1608</v>
      </c>
      <c r="D13563" t="s">
        <v>1609</v>
      </c>
      <c r="E13563">
        <v>960</v>
      </c>
      <c r="F13563">
        <v>24</v>
      </c>
      <c r="G13563" t="s">
        <v>21675</v>
      </c>
      <c r="H13563" t="s">
        <v>20757</v>
      </c>
      <c r="I13563" t="s">
        <v>393</v>
      </c>
      <c r="J13563" s="25">
        <v>45943</v>
      </c>
      <c r="K13563" s="25">
        <v>45943</v>
      </c>
      <c r="L13563" t="s">
        <v>14275</v>
      </c>
      <c r="M13563" t="s">
        <v>1610</v>
      </c>
      <c r="N13563" t="s">
        <v>32</v>
      </c>
      <c r="O13563" t="s">
        <v>6302</v>
      </c>
    </row>
    <row r="13564" spans="1:15" x14ac:dyDescent="0.25">
      <c r="A13564">
        <v>11211</v>
      </c>
      <c r="B13564" t="s">
        <v>21676</v>
      </c>
      <c r="C13564" t="s">
        <v>1608</v>
      </c>
      <c r="D13564" t="s">
        <v>1609</v>
      </c>
      <c r="E13564">
        <v>960</v>
      </c>
      <c r="F13564">
        <v>24</v>
      </c>
      <c r="G13564" t="s">
        <v>21677</v>
      </c>
      <c r="H13564" t="s">
        <v>20757</v>
      </c>
      <c r="I13564" t="s">
        <v>393</v>
      </c>
      <c r="J13564" s="25">
        <v>45943</v>
      </c>
      <c r="K13564" s="25">
        <v>45943</v>
      </c>
      <c r="L13564" t="s">
        <v>14275</v>
      </c>
      <c r="M13564" t="s">
        <v>1610</v>
      </c>
      <c r="N13564" t="s">
        <v>32</v>
      </c>
      <c r="O13564" t="s">
        <v>6302</v>
      </c>
    </row>
    <row r="13565" spans="1:15" x14ac:dyDescent="0.25">
      <c r="A13565">
        <v>11212</v>
      </c>
      <c r="B13565" t="s">
        <v>21676</v>
      </c>
      <c r="C13565" t="s">
        <v>1608</v>
      </c>
      <c r="D13565" t="s">
        <v>1609</v>
      </c>
      <c r="E13565">
        <v>960</v>
      </c>
      <c r="F13565">
        <v>24</v>
      </c>
      <c r="G13565" t="s">
        <v>21678</v>
      </c>
      <c r="H13565" t="s">
        <v>20757</v>
      </c>
      <c r="I13565" t="s">
        <v>393</v>
      </c>
      <c r="J13565" s="25">
        <v>45943</v>
      </c>
      <c r="K13565" s="25">
        <v>45943</v>
      </c>
      <c r="L13565" t="s">
        <v>14275</v>
      </c>
      <c r="M13565" t="s">
        <v>1610</v>
      </c>
      <c r="N13565" t="s">
        <v>32</v>
      </c>
      <c r="O13565" t="s">
        <v>6302</v>
      </c>
    </row>
    <row r="13566" spans="1:15" x14ac:dyDescent="0.25">
      <c r="A13566">
        <v>11213</v>
      </c>
      <c r="B13566" t="s">
        <v>21676</v>
      </c>
      <c r="C13566" t="s">
        <v>1608</v>
      </c>
      <c r="D13566" t="s">
        <v>1609</v>
      </c>
      <c r="E13566">
        <v>960</v>
      </c>
      <c r="F13566">
        <v>24</v>
      </c>
      <c r="G13566" t="s">
        <v>21679</v>
      </c>
      <c r="H13566" t="s">
        <v>20757</v>
      </c>
      <c r="I13566" t="s">
        <v>393</v>
      </c>
      <c r="J13566" s="25">
        <v>45943</v>
      </c>
      <c r="K13566" s="25">
        <v>45943</v>
      </c>
      <c r="L13566" t="s">
        <v>14275</v>
      </c>
      <c r="M13566" t="s">
        <v>1610</v>
      </c>
      <c r="N13566" t="s">
        <v>32</v>
      </c>
      <c r="O13566" t="s">
        <v>6302</v>
      </c>
    </row>
    <row r="13567" spans="1:15" x14ac:dyDescent="0.25">
      <c r="A13567">
        <v>11210</v>
      </c>
      <c r="B13567" t="s">
        <v>21659</v>
      </c>
      <c r="C13567" t="s">
        <v>1608</v>
      </c>
      <c r="D13567" t="s">
        <v>1609</v>
      </c>
      <c r="E13567">
        <v>960</v>
      </c>
      <c r="F13567">
        <v>24</v>
      </c>
      <c r="G13567" t="s">
        <v>21680</v>
      </c>
      <c r="H13567" t="s">
        <v>20757</v>
      </c>
      <c r="I13567" t="s">
        <v>393</v>
      </c>
      <c r="J13567" s="25">
        <v>45943</v>
      </c>
      <c r="K13567" s="25">
        <v>45943</v>
      </c>
      <c r="L13567" t="s">
        <v>14275</v>
      </c>
      <c r="M13567" t="s">
        <v>1610</v>
      </c>
      <c r="N13567" t="s">
        <v>32</v>
      </c>
      <c r="O13567" t="s">
        <v>6302</v>
      </c>
    </row>
    <row r="13568" spans="1:15" x14ac:dyDescent="0.25">
      <c r="A13568">
        <v>11214</v>
      </c>
      <c r="B13568" t="s">
        <v>21676</v>
      </c>
      <c r="C13568" t="s">
        <v>1608</v>
      </c>
      <c r="D13568" t="s">
        <v>1609</v>
      </c>
      <c r="E13568">
        <v>960</v>
      </c>
      <c r="F13568">
        <v>24</v>
      </c>
      <c r="G13568" t="s">
        <v>21681</v>
      </c>
      <c r="H13568" t="s">
        <v>20757</v>
      </c>
      <c r="I13568" t="s">
        <v>393</v>
      </c>
      <c r="J13568" s="25">
        <v>45943</v>
      </c>
      <c r="K13568" s="25">
        <v>45943</v>
      </c>
      <c r="L13568" t="s">
        <v>14275</v>
      </c>
      <c r="M13568" t="s">
        <v>1610</v>
      </c>
      <c r="N13568" t="s">
        <v>32</v>
      </c>
      <c r="O13568" t="s">
        <v>6302</v>
      </c>
    </row>
    <row r="13569" spans="1:15" x14ac:dyDescent="0.25">
      <c r="A13569">
        <v>11218</v>
      </c>
      <c r="B13569" t="s">
        <v>21672</v>
      </c>
      <c r="C13569" t="s">
        <v>1608</v>
      </c>
      <c r="D13569" t="s">
        <v>1609</v>
      </c>
      <c r="E13569">
        <v>960</v>
      </c>
      <c r="F13569">
        <v>24</v>
      </c>
      <c r="G13569" t="s">
        <v>21682</v>
      </c>
      <c r="H13569" t="s">
        <v>20757</v>
      </c>
      <c r="I13569" t="s">
        <v>393</v>
      </c>
      <c r="J13569" s="25">
        <v>45943</v>
      </c>
      <c r="K13569" s="25">
        <v>45943</v>
      </c>
      <c r="L13569" t="s">
        <v>14275</v>
      </c>
      <c r="M13569" t="s">
        <v>1610</v>
      </c>
      <c r="N13569" t="s">
        <v>32</v>
      </c>
      <c r="O13569" t="s">
        <v>6302</v>
      </c>
    </row>
    <row r="13570" spans="1:15" x14ac:dyDescent="0.25">
      <c r="A13570">
        <v>11208</v>
      </c>
      <c r="B13570" t="s">
        <v>21683</v>
      </c>
      <c r="C13570" t="s">
        <v>1608</v>
      </c>
      <c r="D13570" t="s">
        <v>1609</v>
      </c>
      <c r="E13570">
        <v>960</v>
      </c>
      <c r="F13570">
        <v>24</v>
      </c>
      <c r="G13570" t="s">
        <v>21684</v>
      </c>
      <c r="H13570" t="s">
        <v>20757</v>
      </c>
      <c r="I13570" t="s">
        <v>393</v>
      </c>
      <c r="J13570" s="25">
        <v>45943</v>
      </c>
      <c r="K13570" s="25">
        <v>45943</v>
      </c>
      <c r="L13570" t="s">
        <v>14275</v>
      </c>
      <c r="M13570" t="s">
        <v>1610</v>
      </c>
      <c r="N13570" t="s">
        <v>32</v>
      </c>
      <c r="O13570" t="s">
        <v>6302</v>
      </c>
    </row>
    <row r="13571" spans="1:15" x14ac:dyDescent="0.25">
      <c r="A13571">
        <v>11191</v>
      </c>
      <c r="B13571" t="s">
        <v>21685</v>
      </c>
      <c r="C13571" t="s">
        <v>1608</v>
      </c>
      <c r="D13571" t="s">
        <v>1609</v>
      </c>
      <c r="E13571">
        <v>960</v>
      </c>
      <c r="F13571">
        <v>24</v>
      </c>
      <c r="G13571" t="s">
        <v>21686</v>
      </c>
      <c r="H13571" t="s">
        <v>21000</v>
      </c>
      <c r="I13571" t="s">
        <v>393</v>
      </c>
      <c r="J13571" s="25">
        <v>45943</v>
      </c>
      <c r="K13571" s="25">
        <v>45943</v>
      </c>
      <c r="L13571" t="s">
        <v>14275</v>
      </c>
      <c r="M13571" t="s">
        <v>1610</v>
      </c>
      <c r="N13571" t="s">
        <v>32</v>
      </c>
      <c r="O13571" t="s">
        <v>6302</v>
      </c>
    </row>
    <row r="13572" spans="1:15" x14ac:dyDescent="0.25">
      <c r="A13572">
        <v>11203</v>
      </c>
      <c r="B13572" t="s">
        <v>21672</v>
      </c>
      <c r="C13572" t="s">
        <v>1608</v>
      </c>
      <c r="D13572" t="s">
        <v>1609</v>
      </c>
      <c r="E13572">
        <v>920</v>
      </c>
      <c r="F13572">
        <v>23</v>
      </c>
      <c r="G13572" t="s">
        <v>21687</v>
      </c>
      <c r="H13572" t="s">
        <v>21000</v>
      </c>
      <c r="I13572" t="s">
        <v>393</v>
      </c>
      <c r="J13572" s="25">
        <v>45943</v>
      </c>
      <c r="K13572" s="25">
        <v>45943</v>
      </c>
      <c r="L13572" t="s">
        <v>14275</v>
      </c>
      <c r="M13572" t="s">
        <v>1610</v>
      </c>
      <c r="N13572" t="s">
        <v>32</v>
      </c>
      <c r="O13572" t="s">
        <v>6302</v>
      </c>
    </row>
    <row r="13573" spans="1:15" x14ac:dyDescent="0.25">
      <c r="A13573">
        <v>11193</v>
      </c>
      <c r="B13573" t="s">
        <v>21225</v>
      </c>
      <c r="C13573" t="s">
        <v>1608</v>
      </c>
      <c r="D13573" t="s">
        <v>1609</v>
      </c>
      <c r="E13573">
        <v>960</v>
      </c>
      <c r="F13573">
        <v>24</v>
      </c>
      <c r="G13573" t="s">
        <v>21688</v>
      </c>
      <c r="H13573" t="s">
        <v>21000</v>
      </c>
      <c r="I13573" t="s">
        <v>393</v>
      </c>
      <c r="J13573" s="25">
        <v>45943</v>
      </c>
      <c r="K13573" s="25">
        <v>45943</v>
      </c>
      <c r="L13573" t="s">
        <v>14275</v>
      </c>
      <c r="M13573" t="s">
        <v>1610</v>
      </c>
      <c r="N13573" t="s">
        <v>32</v>
      </c>
      <c r="O13573" t="s">
        <v>6302</v>
      </c>
    </row>
    <row r="13574" spans="1:15" x14ac:dyDescent="0.25">
      <c r="A13574">
        <v>11197</v>
      </c>
      <c r="B13574" t="s">
        <v>21676</v>
      </c>
      <c r="C13574" t="s">
        <v>1608</v>
      </c>
      <c r="D13574" t="s">
        <v>1609</v>
      </c>
      <c r="E13574">
        <v>960</v>
      </c>
      <c r="F13574">
        <v>24</v>
      </c>
      <c r="G13574" t="s">
        <v>21689</v>
      </c>
      <c r="H13574" t="s">
        <v>21000</v>
      </c>
      <c r="I13574" t="s">
        <v>393</v>
      </c>
      <c r="J13574" s="25">
        <v>45943</v>
      </c>
      <c r="K13574" s="25">
        <v>45943</v>
      </c>
      <c r="L13574" t="s">
        <v>14275</v>
      </c>
      <c r="M13574" t="s">
        <v>1610</v>
      </c>
      <c r="N13574" t="s">
        <v>32</v>
      </c>
      <c r="O13574" t="s">
        <v>6302</v>
      </c>
    </row>
    <row r="13575" spans="1:15" x14ac:dyDescent="0.25">
      <c r="A13575">
        <v>11198</v>
      </c>
      <c r="B13575" t="s">
        <v>21676</v>
      </c>
      <c r="C13575" t="s">
        <v>1608</v>
      </c>
      <c r="D13575" t="s">
        <v>1609</v>
      </c>
      <c r="E13575">
        <v>960</v>
      </c>
      <c r="F13575">
        <v>24</v>
      </c>
      <c r="G13575" t="s">
        <v>21690</v>
      </c>
      <c r="H13575" t="s">
        <v>21000</v>
      </c>
      <c r="I13575" t="s">
        <v>393</v>
      </c>
      <c r="J13575" s="25">
        <v>45943</v>
      </c>
      <c r="K13575" s="25">
        <v>45943</v>
      </c>
      <c r="L13575" t="s">
        <v>14275</v>
      </c>
      <c r="M13575" t="s">
        <v>1610</v>
      </c>
      <c r="N13575" t="s">
        <v>32</v>
      </c>
      <c r="O13575" t="s">
        <v>6302</v>
      </c>
    </row>
    <row r="13576" spans="1:15" x14ac:dyDescent="0.25">
      <c r="A13576">
        <v>11195</v>
      </c>
      <c r="B13576" t="s">
        <v>21659</v>
      </c>
      <c r="C13576" t="s">
        <v>1608</v>
      </c>
      <c r="D13576" t="s">
        <v>1609</v>
      </c>
      <c r="E13576">
        <v>960</v>
      </c>
      <c r="F13576">
        <v>24</v>
      </c>
      <c r="G13576" t="s">
        <v>21691</v>
      </c>
      <c r="H13576" t="s">
        <v>21000</v>
      </c>
      <c r="I13576" t="s">
        <v>393</v>
      </c>
      <c r="J13576" s="25">
        <v>45943</v>
      </c>
      <c r="K13576" s="25">
        <v>45943</v>
      </c>
      <c r="L13576" t="s">
        <v>14275</v>
      </c>
      <c r="M13576" t="s">
        <v>1610</v>
      </c>
      <c r="N13576" t="s">
        <v>32</v>
      </c>
      <c r="O13576" t="s">
        <v>6302</v>
      </c>
    </row>
    <row r="13577" spans="1:15" x14ac:dyDescent="0.25">
      <c r="A13577">
        <v>11192</v>
      </c>
      <c r="B13577" t="s">
        <v>21685</v>
      </c>
      <c r="C13577" t="s">
        <v>1608</v>
      </c>
      <c r="D13577" t="s">
        <v>1609</v>
      </c>
      <c r="E13577">
        <v>960</v>
      </c>
      <c r="F13577">
        <v>24</v>
      </c>
      <c r="G13577" t="s">
        <v>21692</v>
      </c>
      <c r="H13577" t="s">
        <v>21000</v>
      </c>
      <c r="I13577" t="s">
        <v>393</v>
      </c>
      <c r="J13577" s="25">
        <v>45943</v>
      </c>
      <c r="K13577" s="25">
        <v>45943</v>
      </c>
      <c r="L13577" t="s">
        <v>14275</v>
      </c>
      <c r="M13577" t="s">
        <v>1610</v>
      </c>
      <c r="N13577" t="s">
        <v>32</v>
      </c>
      <c r="O13577" t="s">
        <v>6302</v>
      </c>
    </row>
    <row r="13578" spans="1:15" x14ac:dyDescent="0.25">
      <c r="A13578">
        <v>11182</v>
      </c>
      <c r="B13578" t="s">
        <v>21683</v>
      </c>
      <c r="C13578" t="s">
        <v>1608</v>
      </c>
      <c r="D13578" t="s">
        <v>1609</v>
      </c>
      <c r="E13578">
        <v>960</v>
      </c>
      <c r="F13578">
        <v>24</v>
      </c>
      <c r="G13578" t="s">
        <v>21693</v>
      </c>
      <c r="H13578" t="s">
        <v>21000</v>
      </c>
      <c r="I13578" t="s">
        <v>393</v>
      </c>
      <c r="J13578" s="25">
        <v>45943</v>
      </c>
      <c r="K13578" s="25">
        <v>45943</v>
      </c>
      <c r="L13578" t="s">
        <v>14275</v>
      </c>
      <c r="M13578" t="s">
        <v>1610</v>
      </c>
      <c r="N13578" t="s">
        <v>32</v>
      </c>
      <c r="O13578" t="s">
        <v>6302</v>
      </c>
    </row>
    <row r="13579" spans="1:15" x14ac:dyDescent="0.25">
      <c r="A13579">
        <v>11202</v>
      </c>
      <c r="B13579" t="s">
        <v>21341</v>
      </c>
      <c r="C13579" t="s">
        <v>1608</v>
      </c>
      <c r="D13579" t="s">
        <v>1609</v>
      </c>
      <c r="E13579">
        <v>960</v>
      </c>
      <c r="F13579">
        <v>24</v>
      </c>
      <c r="G13579" t="s">
        <v>21694</v>
      </c>
      <c r="H13579" t="s">
        <v>21000</v>
      </c>
      <c r="I13579" t="s">
        <v>393</v>
      </c>
      <c r="J13579" s="25">
        <v>45943</v>
      </c>
      <c r="K13579" s="25">
        <v>45943</v>
      </c>
      <c r="L13579" t="s">
        <v>14275</v>
      </c>
      <c r="M13579" t="s">
        <v>1610</v>
      </c>
      <c r="N13579" t="s">
        <v>32</v>
      </c>
      <c r="O13579" t="s">
        <v>6302</v>
      </c>
    </row>
    <row r="13580" spans="1:15" x14ac:dyDescent="0.25">
      <c r="A13580">
        <v>11194</v>
      </c>
      <c r="B13580" t="s">
        <v>21225</v>
      </c>
      <c r="C13580" t="s">
        <v>1608</v>
      </c>
      <c r="D13580" t="s">
        <v>1609</v>
      </c>
      <c r="E13580">
        <v>960</v>
      </c>
      <c r="F13580">
        <v>24</v>
      </c>
      <c r="G13580" t="s">
        <v>21695</v>
      </c>
      <c r="H13580" t="s">
        <v>21000</v>
      </c>
      <c r="I13580" t="s">
        <v>393</v>
      </c>
      <c r="J13580" s="25">
        <v>45943</v>
      </c>
      <c r="K13580" s="25">
        <v>45943</v>
      </c>
      <c r="L13580" t="s">
        <v>14275</v>
      </c>
      <c r="M13580" t="s">
        <v>1610</v>
      </c>
      <c r="N13580" t="s">
        <v>32</v>
      </c>
      <c r="O13580" t="s">
        <v>6302</v>
      </c>
    </row>
    <row r="13581" spans="1:15" x14ac:dyDescent="0.25">
      <c r="A13581">
        <v>11204</v>
      </c>
      <c r="B13581" t="s">
        <v>21672</v>
      </c>
      <c r="C13581" t="s">
        <v>1608</v>
      </c>
      <c r="D13581" t="s">
        <v>1609</v>
      </c>
      <c r="E13581">
        <v>960</v>
      </c>
      <c r="F13581">
        <v>24</v>
      </c>
      <c r="G13581" t="s">
        <v>21696</v>
      </c>
      <c r="H13581" t="s">
        <v>21000</v>
      </c>
      <c r="I13581" t="s">
        <v>393</v>
      </c>
      <c r="J13581" s="25">
        <v>45943</v>
      </c>
      <c r="K13581" s="25">
        <v>45943</v>
      </c>
      <c r="L13581" t="s">
        <v>14275</v>
      </c>
      <c r="M13581" t="s">
        <v>1610</v>
      </c>
      <c r="N13581" t="s">
        <v>32</v>
      </c>
      <c r="O13581" t="s">
        <v>6302</v>
      </c>
    </row>
    <row r="13582" spans="1:15" x14ac:dyDescent="0.25">
      <c r="A13582">
        <v>11205</v>
      </c>
      <c r="B13582" t="s">
        <v>21672</v>
      </c>
      <c r="C13582" t="s">
        <v>1608</v>
      </c>
      <c r="D13582" t="s">
        <v>1609</v>
      </c>
      <c r="E13582">
        <v>960</v>
      </c>
      <c r="F13582">
        <v>24</v>
      </c>
      <c r="G13582" t="s">
        <v>21697</v>
      </c>
      <c r="H13582" t="s">
        <v>21000</v>
      </c>
      <c r="I13582" t="s">
        <v>393</v>
      </c>
      <c r="J13582" s="25">
        <v>45943</v>
      </c>
      <c r="K13582" s="25">
        <v>45943</v>
      </c>
      <c r="L13582" t="s">
        <v>14275</v>
      </c>
      <c r="M13582" t="s">
        <v>1610</v>
      </c>
      <c r="N13582" t="s">
        <v>32</v>
      </c>
      <c r="O13582" t="s">
        <v>6302</v>
      </c>
    </row>
    <row r="13583" spans="1:15" x14ac:dyDescent="0.25">
      <c r="A13583">
        <v>11206</v>
      </c>
      <c r="B13583" t="s">
        <v>21672</v>
      </c>
      <c r="C13583" t="s">
        <v>1608</v>
      </c>
      <c r="D13583" t="s">
        <v>1609</v>
      </c>
      <c r="E13583">
        <v>960</v>
      </c>
      <c r="F13583">
        <v>24</v>
      </c>
      <c r="G13583" t="s">
        <v>21698</v>
      </c>
      <c r="H13583" t="s">
        <v>21000</v>
      </c>
      <c r="I13583" t="s">
        <v>393</v>
      </c>
      <c r="J13583" s="25">
        <v>45943</v>
      </c>
      <c r="K13583" s="25">
        <v>45943</v>
      </c>
      <c r="L13583" t="s">
        <v>14275</v>
      </c>
      <c r="M13583" t="s">
        <v>1610</v>
      </c>
      <c r="N13583" t="s">
        <v>32</v>
      </c>
      <c r="O13583" t="s">
        <v>6302</v>
      </c>
    </row>
    <row r="13584" spans="1:15" x14ac:dyDescent="0.25">
      <c r="A13584">
        <v>11183</v>
      </c>
      <c r="B13584" t="s">
        <v>21683</v>
      </c>
      <c r="C13584" t="s">
        <v>1608</v>
      </c>
      <c r="D13584" t="s">
        <v>1609</v>
      </c>
      <c r="E13584">
        <v>960</v>
      </c>
      <c r="F13584">
        <v>24</v>
      </c>
      <c r="G13584" t="s">
        <v>21699</v>
      </c>
      <c r="H13584" t="s">
        <v>21000</v>
      </c>
      <c r="I13584" t="s">
        <v>393</v>
      </c>
      <c r="J13584" s="25">
        <v>45943</v>
      </c>
      <c r="K13584" s="25">
        <v>45943</v>
      </c>
      <c r="L13584" t="s">
        <v>14275</v>
      </c>
      <c r="M13584" t="s">
        <v>1610</v>
      </c>
      <c r="N13584" t="s">
        <v>32</v>
      </c>
      <c r="O13584" t="s">
        <v>6302</v>
      </c>
    </row>
    <row r="13585" spans="1:15" x14ac:dyDescent="0.25">
      <c r="A13585">
        <v>11184</v>
      </c>
      <c r="B13585" t="s">
        <v>21683</v>
      </c>
      <c r="C13585" t="s">
        <v>1608</v>
      </c>
      <c r="D13585" t="s">
        <v>1609</v>
      </c>
      <c r="E13585">
        <v>960</v>
      </c>
      <c r="F13585">
        <v>24</v>
      </c>
      <c r="G13585" t="s">
        <v>21700</v>
      </c>
      <c r="H13585" t="s">
        <v>21000</v>
      </c>
      <c r="I13585" t="s">
        <v>393</v>
      </c>
      <c r="J13585" s="25">
        <v>45943</v>
      </c>
      <c r="K13585" s="25">
        <v>45943</v>
      </c>
      <c r="L13585" t="s">
        <v>14275</v>
      </c>
      <c r="M13585" t="s">
        <v>1610</v>
      </c>
      <c r="N13585" t="s">
        <v>32</v>
      </c>
      <c r="O13585" t="s">
        <v>6302</v>
      </c>
    </row>
    <row r="13586" spans="1:15" x14ac:dyDescent="0.25">
      <c r="A13586">
        <v>11185</v>
      </c>
      <c r="B13586" t="s">
        <v>21683</v>
      </c>
      <c r="C13586" t="s">
        <v>1608</v>
      </c>
      <c r="D13586" t="s">
        <v>1609</v>
      </c>
      <c r="E13586">
        <v>960</v>
      </c>
      <c r="F13586">
        <v>24</v>
      </c>
      <c r="G13586" t="s">
        <v>21701</v>
      </c>
      <c r="H13586" t="s">
        <v>21000</v>
      </c>
      <c r="I13586" t="s">
        <v>393</v>
      </c>
      <c r="J13586" s="25">
        <v>45943</v>
      </c>
      <c r="K13586" s="25">
        <v>45943</v>
      </c>
      <c r="L13586" t="s">
        <v>14275</v>
      </c>
      <c r="M13586" t="s">
        <v>1610</v>
      </c>
      <c r="N13586" t="s">
        <v>32</v>
      </c>
      <c r="O13586" t="s">
        <v>6302</v>
      </c>
    </row>
    <row r="13587" spans="1:15" x14ac:dyDescent="0.25">
      <c r="A13587">
        <v>11199</v>
      </c>
      <c r="B13587" t="s">
        <v>21676</v>
      </c>
      <c r="C13587" t="s">
        <v>1608</v>
      </c>
      <c r="D13587" t="s">
        <v>1609</v>
      </c>
      <c r="E13587">
        <v>960</v>
      </c>
      <c r="F13587">
        <v>24</v>
      </c>
      <c r="G13587" t="s">
        <v>21702</v>
      </c>
      <c r="H13587" t="s">
        <v>21000</v>
      </c>
      <c r="I13587" t="s">
        <v>393</v>
      </c>
      <c r="J13587" s="25">
        <v>45943</v>
      </c>
      <c r="K13587" s="25">
        <v>45943</v>
      </c>
      <c r="L13587" t="s">
        <v>14275</v>
      </c>
      <c r="M13587" t="s">
        <v>1610</v>
      </c>
      <c r="N13587" t="s">
        <v>32</v>
      </c>
      <c r="O13587" t="s">
        <v>6302</v>
      </c>
    </row>
    <row r="13588" spans="1:15" x14ac:dyDescent="0.25">
      <c r="A13588">
        <v>11200</v>
      </c>
      <c r="B13588" t="s">
        <v>21676</v>
      </c>
      <c r="C13588" t="s">
        <v>1608</v>
      </c>
      <c r="D13588" t="s">
        <v>1609</v>
      </c>
      <c r="E13588">
        <v>960</v>
      </c>
      <c r="F13588">
        <v>24</v>
      </c>
      <c r="G13588" t="s">
        <v>21703</v>
      </c>
      <c r="H13588" t="s">
        <v>21000</v>
      </c>
      <c r="I13588" t="s">
        <v>393</v>
      </c>
      <c r="J13588" s="25">
        <v>45943</v>
      </c>
      <c r="K13588" s="25">
        <v>45943</v>
      </c>
      <c r="L13588" t="s">
        <v>14275</v>
      </c>
      <c r="M13588" t="s">
        <v>1610</v>
      </c>
      <c r="N13588" t="s">
        <v>32</v>
      </c>
      <c r="O13588" t="s">
        <v>6302</v>
      </c>
    </row>
    <row r="13589" spans="1:15" x14ac:dyDescent="0.25">
      <c r="A13589">
        <v>11201</v>
      </c>
      <c r="B13589" t="s">
        <v>21676</v>
      </c>
      <c r="C13589" t="s">
        <v>1608</v>
      </c>
      <c r="D13589" t="s">
        <v>1609</v>
      </c>
      <c r="E13589">
        <v>960</v>
      </c>
      <c r="F13589">
        <v>24</v>
      </c>
      <c r="G13589" t="s">
        <v>21704</v>
      </c>
      <c r="H13589" t="s">
        <v>21000</v>
      </c>
      <c r="I13589" t="s">
        <v>393</v>
      </c>
      <c r="J13589" s="25">
        <v>45943</v>
      </c>
      <c r="K13589" s="25">
        <v>45943</v>
      </c>
      <c r="L13589" t="s">
        <v>14275</v>
      </c>
      <c r="M13589" t="s">
        <v>1610</v>
      </c>
      <c r="N13589" t="s">
        <v>32</v>
      </c>
      <c r="O13589" t="s">
        <v>6302</v>
      </c>
    </row>
    <row r="13590" spans="1:15" x14ac:dyDescent="0.25">
      <c r="A13590">
        <v>11207</v>
      </c>
      <c r="B13590" t="s">
        <v>21672</v>
      </c>
      <c r="C13590" t="s">
        <v>1608</v>
      </c>
      <c r="D13590" t="s">
        <v>1609</v>
      </c>
      <c r="E13590">
        <v>960</v>
      </c>
      <c r="F13590">
        <v>24</v>
      </c>
      <c r="G13590" t="s">
        <v>21705</v>
      </c>
      <c r="H13590" t="s">
        <v>21000</v>
      </c>
      <c r="I13590" t="s">
        <v>393</v>
      </c>
      <c r="J13590" s="25">
        <v>45943</v>
      </c>
      <c r="K13590" s="25">
        <v>45943</v>
      </c>
      <c r="L13590" t="s">
        <v>14275</v>
      </c>
      <c r="M13590" t="s">
        <v>1610</v>
      </c>
      <c r="N13590" t="s">
        <v>32</v>
      </c>
      <c r="O13590" t="s">
        <v>6302</v>
      </c>
    </row>
    <row r="13591" spans="1:15" x14ac:dyDescent="0.25">
      <c r="A13591">
        <v>11186</v>
      </c>
      <c r="B13591" t="s">
        <v>21683</v>
      </c>
      <c r="C13591" t="s">
        <v>1608</v>
      </c>
      <c r="D13591" t="s">
        <v>1609</v>
      </c>
      <c r="E13591">
        <v>960</v>
      </c>
      <c r="F13591">
        <v>24</v>
      </c>
      <c r="G13591" t="s">
        <v>21706</v>
      </c>
      <c r="H13591" t="s">
        <v>21000</v>
      </c>
      <c r="I13591" t="s">
        <v>393</v>
      </c>
      <c r="J13591" s="25">
        <v>45943</v>
      </c>
      <c r="K13591" s="25">
        <v>45943</v>
      </c>
      <c r="L13591" t="s">
        <v>14275</v>
      </c>
      <c r="M13591" t="s">
        <v>1610</v>
      </c>
      <c r="N13591" t="s">
        <v>32</v>
      </c>
      <c r="O13591" t="s">
        <v>6302</v>
      </c>
    </row>
    <row r="13592" spans="1:15" x14ac:dyDescent="0.25">
      <c r="A13592">
        <v>11187</v>
      </c>
      <c r="B13592" t="s">
        <v>21683</v>
      </c>
      <c r="C13592" t="s">
        <v>1608</v>
      </c>
      <c r="D13592" t="s">
        <v>1609</v>
      </c>
      <c r="E13592">
        <v>960</v>
      </c>
      <c r="F13592">
        <v>24</v>
      </c>
      <c r="G13592" t="s">
        <v>21707</v>
      </c>
      <c r="H13592" t="s">
        <v>21000</v>
      </c>
      <c r="I13592" t="s">
        <v>393</v>
      </c>
      <c r="J13592" s="25">
        <v>45943</v>
      </c>
      <c r="K13592" s="25">
        <v>45943</v>
      </c>
      <c r="L13592" t="s">
        <v>14275</v>
      </c>
      <c r="M13592" t="s">
        <v>1610</v>
      </c>
      <c r="N13592" t="s">
        <v>32</v>
      </c>
      <c r="O13592" t="s">
        <v>6302</v>
      </c>
    </row>
    <row r="13593" spans="1:15" x14ac:dyDescent="0.25">
      <c r="A13593">
        <v>11188</v>
      </c>
      <c r="B13593" t="s">
        <v>21683</v>
      </c>
      <c r="C13593" t="s">
        <v>1608</v>
      </c>
      <c r="D13593" t="s">
        <v>1609</v>
      </c>
      <c r="E13593">
        <v>960</v>
      </c>
      <c r="F13593">
        <v>24</v>
      </c>
      <c r="G13593" t="s">
        <v>21708</v>
      </c>
      <c r="H13593" t="s">
        <v>21000</v>
      </c>
      <c r="I13593" t="s">
        <v>393</v>
      </c>
      <c r="J13593" s="25">
        <v>45943</v>
      </c>
      <c r="K13593" s="25">
        <v>45943</v>
      </c>
      <c r="L13593" t="s">
        <v>14275</v>
      </c>
      <c r="M13593" t="s">
        <v>1610</v>
      </c>
      <c r="N13593" t="s">
        <v>32</v>
      </c>
      <c r="O13593" t="s">
        <v>6302</v>
      </c>
    </row>
    <row r="13594" spans="1:15" x14ac:dyDescent="0.25">
      <c r="A13594">
        <v>11189</v>
      </c>
      <c r="B13594" t="s">
        <v>21683</v>
      </c>
      <c r="C13594" t="s">
        <v>1608</v>
      </c>
      <c r="D13594" t="s">
        <v>1609</v>
      </c>
      <c r="E13594">
        <v>960</v>
      </c>
      <c r="F13594">
        <v>24</v>
      </c>
      <c r="G13594" t="s">
        <v>21709</v>
      </c>
      <c r="H13594" t="s">
        <v>21000</v>
      </c>
      <c r="I13594" t="s">
        <v>393</v>
      </c>
      <c r="J13594" s="25">
        <v>45943</v>
      </c>
      <c r="K13594" s="25">
        <v>45943</v>
      </c>
      <c r="L13594" t="s">
        <v>14275</v>
      </c>
      <c r="M13594" t="s">
        <v>1610</v>
      </c>
      <c r="N13594" t="s">
        <v>32</v>
      </c>
      <c r="O13594" t="s">
        <v>6302</v>
      </c>
    </row>
    <row r="13595" spans="1:15" x14ac:dyDescent="0.25">
      <c r="A13595">
        <v>11190</v>
      </c>
      <c r="B13595" t="s">
        <v>21683</v>
      </c>
      <c r="C13595" t="s">
        <v>1608</v>
      </c>
      <c r="D13595" t="s">
        <v>1609</v>
      </c>
      <c r="E13595">
        <v>960</v>
      </c>
      <c r="F13595">
        <v>24</v>
      </c>
      <c r="G13595" t="s">
        <v>21710</v>
      </c>
      <c r="H13595" t="s">
        <v>21000</v>
      </c>
      <c r="I13595" t="s">
        <v>393</v>
      </c>
      <c r="J13595" s="25">
        <v>45943</v>
      </c>
      <c r="K13595" s="25">
        <v>45943</v>
      </c>
      <c r="L13595" t="s">
        <v>14275</v>
      </c>
      <c r="M13595" t="s">
        <v>1610</v>
      </c>
      <c r="N13595" t="s">
        <v>32</v>
      </c>
      <c r="O13595" t="s">
        <v>6302</v>
      </c>
    </row>
    <row r="13596" spans="1:15" x14ac:dyDescent="0.25">
      <c r="A13596">
        <v>11196</v>
      </c>
      <c r="B13596" t="s">
        <v>21659</v>
      </c>
      <c r="C13596" t="s">
        <v>1608</v>
      </c>
      <c r="D13596" t="s">
        <v>1609</v>
      </c>
      <c r="E13596">
        <v>960</v>
      </c>
      <c r="F13596">
        <v>24</v>
      </c>
      <c r="G13596" t="s">
        <v>21711</v>
      </c>
      <c r="H13596" t="s">
        <v>21000</v>
      </c>
      <c r="I13596" t="s">
        <v>393</v>
      </c>
      <c r="J13596" s="25">
        <v>45943</v>
      </c>
      <c r="K13596" s="25">
        <v>45943</v>
      </c>
      <c r="L13596" t="s">
        <v>14275</v>
      </c>
      <c r="M13596" t="s">
        <v>1610</v>
      </c>
      <c r="N13596" t="s">
        <v>32</v>
      </c>
      <c r="O13596" t="s">
        <v>6302</v>
      </c>
    </row>
    <row r="13597" spans="1:15" x14ac:dyDescent="0.25">
      <c r="A13597">
        <v>11179</v>
      </c>
      <c r="B13597" t="s">
        <v>21341</v>
      </c>
      <c r="C13597" t="s">
        <v>1608</v>
      </c>
      <c r="D13597" t="s">
        <v>1609</v>
      </c>
      <c r="E13597">
        <v>960</v>
      </c>
      <c r="F13597">
        <v>24</v>
      </c>
      <c r="G13597" t="s">
        <v>21712</v>
      </c>
      <c r="H13597" t="s">
        <v>20792</v>
      </c>
      <c r="I13597" t="s">
        <v>393</v>
      </c>
      <c r="J13597" s="25">
        <v>45943</v>
      </c>
      <c r="K13597" s="25">
        <v>45943</v>
      </c>
      <c r="L13597" t="s">
        <v>14275</v>
      </c>
      <c r="M13597" t="s">
        <v>1610</v>
      </c>
      <c r="N13597" t="s">
        <v>32</v>
      </c>
      <c r="O13597" t="s">
        <v>6302</v>
      </c>
    </row>
    <row r="13598" spans="1:15" x14ac:dyDescent="0.25">
      <c r="A13598">
        <v>11175</v>
      </c>
      <c r="B13598" t="s">
        <v>12084</v>
      </c>
      <c r="C13598" t="s">
        <v>1608</v>
      </c>
      <c r="D13598" t="s">
        <v>1609</v>
      </c>
      <c r="E13598">
        <v>960</v>
      </c>
      <c r="F13598">
        <v>24</v>
      </c>
      <c r="G13598" t="s">
        <v>21713</v>
      </c>
      <c r="H13598" t="s">
        <v>20792</v>
      </c>
      <c r="I13598" t="s">
        <v>393</v>
      </c>
      <c r="J13598" s="25">
        <v>45943</v>
      </c>
      <c r="K13598" s="25">
        <v>45943</v>
      </c>
      <c r="L13598" t="s">
        <v>14275</v>
      </c>
      <c r="M13598" t="s">
        <v>1610</v>
      </c>
      <c r="N13598" t="s">
        <v>32</v>
      </c>
      <c r="O13598" t="s">
        <v>6302</v>
      </c>
    </row>
    <row r="13599" spans="1:15" x14ac:dyDescent="0.25">
      <c r="A13599">
        <v>11176</v>
      </c>
      <c r="B13599" t="s">
        <v>21010</v>
      </c>
      <c r="C13599" t="s">
        <v>1608</v>
      </c>
      <c r="D13599" t="s">
        <v>1609</v>
      </c>
      <c r="E13599">
        <v>960</v>
      </c>
      <c r="F13599">
        <v>24</v>
      </c>
      <c r="G13599" t="s">
        <v>21714</v>
      </c>
      <c r="H13599" t="s">
        <v>20792</v>
      </c>
      <c r="I13599" t="s">
        <v>393</v>
      </c>
      <c r="J13599" s="25">
        <v>45943</v>
      </c>
      <c r="K13599" s="25">
        <v>45943</v>
      </c>
      <c r="L13599" t="s">
        <v>14275</v>
      </c>
      <c r="M13599" t="s">
        <v>1610</v>
      </c>
      <c r="N13599" t="s">
        <v>32</v>
      </c>
      <c r="O13599" t="s">
        <v>6302</v>
      </c>
    </row>
    <row r="13600" spans="1:15" x14ac:dyDescent="0.25">
      <c r="A13600">
        <v>11180</v>
      </c>
      <c r="B13600" t="s">
        <v>21341</v>
      </c>
      <c r="C13600" t="s">
        <v>1608</v>
      </c>
      <c r="D13600" t="s">
        <v>1609</v>
      </c>
      <c r="E13600">
        <v>960</v>
      </c>
      <c r="F13600">
        <v>24</v>
      </c>
      <c r="G13600" t="s">
        <v>21715</v>
      </c>
      <c r="H13600" t="s">
        <v>20792</v>
      </c>
      <c r="I13600" t="s">
        <v>393</v>
      </c>
      <c r="J13600" s="25">
        <v>45943</v>
      </c>
      <c r="K13600" s="25">
        <v>45943</v>
      </c>
      <c r="L13600" t="s">
        <v>14275</v>
      </c>
      <c r="M13600" t="s">
        <v>1610</v>
      </c>
      <c r="N13600" t="s">
        <v>32</v>
      </c>
      <c r="O13600" t="s">
        <v>6302</v>
      </c>
    </row>
    <row r="13601" spans="1:15" x14ac:dyDescent="0.25">
      <c r="A13601">
        <v>11177</v>
      </c>
      <c r="B13601" t="s">
        <v>21010</v>
      </c>
      <c r="C13601" t="s">
        <v>1608</v>
      </c>
      <c r="D13601" t="s">
        <v>1609</v>
      </c>
      <c r="E13601">
        <v>960</v>
      </c>
      <c r="F13601">
        <v>24</v>
      </c>
      <c r="G13601" t="s">
        <v>21716</v>
      </c>
      <c r="H13601" t="s">
        <v>20792</v>
      </c>
      <c r="I13601" t="s">
        <v>393</v>
      </c>
      <c r="J13601" s="25">
        <v>45943</v>
      </c>
      <c r="K13601" s="25">
        <v>45943</v>
      </c>
      <c r="L13601" t="s">
        <v>14275</v>
      </c>
      <c r="M13601" t="s">
        <v>1610</v>
      </c>
      <c r="N13601" t="s">
        <v>32</v>
      </c>
      <c r="O13601" t="s">
        <v>6302</v>
      </c>
    </row>
    <row r="13602" spans="1:15" x14ac:dyDescent="0.25">
      <c r="A13602">
        <v>11174</v>
      </c>
      <c r="B13602" t="s">
        <v>21659</v>
      </c>
      <c r="C13602" t="s">
        <v>1608</v>
      </c>
      <c r="D13602" t="s">
        <v>1609</v>
      </c>
      <c r="E13602">
        <v>960</v>
      </c>
      <c r="F13602">
        <v>24</v>
      </c>
      <c r="G13602" t="s">
        <v>21717</v>
      </c>
      <c r="H13602" t="s">
        <v>20792</v>
      </c>
      <c r="I13602" t="s">
        <v>393</v>
      </c>
      <c r="J13602" s="25">
        <v>45943</v>
      </c>
      <c r="K13602" s="25">
        <v>45943</v>
      </c>
      <c r="L13602" t="s">
        <v>14275</v>
      </c>
      <c r="M13602" t="s">
        <v>1610</v>
      </c>
      <c r="N13602" t="s">
        <v>32</v>
      </c>
      <c r="O13602" t="s">
        <v>6302</v>
      </c>
    </row>
    <row r="13603" spans="1:15" x14ac:dyDescent="0.25">
      <c r="A13603">
        <v>11178</v>
      </c>
      <c r="B13603" t="s">
        <v>21676</v>
      </c>
      <c r="C13603" t="s">
        <v>1608</v>
      </c>
      <c r="D13603" t="s">
        <v>1609</v>
      </c>
      <c r="E13603">
        <v>960</v>
      </c>
      <c r="F13603">
        <v>24</v>
      </c>
      <c r="G13603" t="s">
        <v>21718</v>
      </c>
      <c r="H13603" t="s">
        <v>20792</v>
      </c>
      <c r="I13603" t="s">
        <v>393</v>
      </c>
      <c r="J13603" s="25">
        <v>45943</v>
      </c>
      <c r="K13603" s="25">
        <v>45943</v>
      </c>
      <c r="L13603" t="s">
        <v>14275</v>
      </c>
      <c r="M13603" t="s">
        <v>1610</v>
      </c>
      <c r="N13603" t="s">
        <v>32</v>
      </c>
      <c r="O13603" t="s">
        <v>6302</v>
      </c>
    </row>
    <row r="13604" spans="1:15" x14ac:dyDescent="0.25">
      <c r="A13604">
        <v>11181</v>
      </c>
      <c r="B13604" t="s">
        <v>21672</v>
      </c>
      <c r="C13604" t="s">
        <v>1608</v>
      </c>
      <c r="D13604" t="s">
        <v>1609</v>
      </c>
      <c r="E13604">
        <v>160</v>
      </c>
      <c r="F13604">
        <v>4</v>
      </c>
      <c r="G13604" t="s">
        <v>21719</v>
      </c>
      <c r="H13604" t="s">
        <v>20792</v>
      </c>
      <c r="I13604" t="s">
        <v>393</v>
      </c>
      <c r="J13604" s="25">
        <v>45943</v>
      </c>
      <c r="K13604" s="25">
        <v>45943</v>
      </c>
      <c r="L13604" t="s">
        <v>14275</v>
      </c>
      <c r="M13604" t="s">
        <v>1610</v>
      </c>
      <c r="N13604" t="s">
        <v>32</v>
      </c>
      <c r="O13604" t="s">
        <v>6302</v>
      </c>
    </row>
    <row r="13605" spans="1:15" x14ac:dyDescent="0.25">
      <c r="A13605">
        <v>11219</v>
      </c>
      <c r="B13605" t="s">
        <v>21672</v>
      </c>
      <c r="C13605" t="s">
        <v>1608</v>
      </c>
      <c r="D13605" t="s">
        <v>1609</v>
      </c>
      <c r="E13605">
        <v>280</v>
      </c>
      <c r="F13605">
        <v>7</v>
      </c>
      <c r="G13605" t="s">
        <v>21719</v>
      </c>
      <c r="H13605" t="s">
        <v>20757</v>
      </c>
      <c r="I13605" t="s">
        <v>393</v>
      </c>
      <c r="J13605" s="25">
        <v>45943</v>
      </c>
      <c r="K13605" s="25">
        <v>45943</v>
      </c>
      <c r="L13605" t="s">
        <v>14275</v>
      </c>
      <c r="M13605" t="s">
        <v>1610</v>
      </c>
      <c r="N13605" t="s">
        <v>32</v>
      </c>
      <c r="O13605" t="s">
        <v>6302</v>
      </c>
    </row>
    <row r="13606" spans="1:15" x14ac:dyDescent="0.25">
      <c r="A13606">
        <v>11158</v>
      </c>
      <c r="B13606" t="s">
        <v>21010</v>
      </c>
      <c r="C13606" t="s">
        <v>1608</v>
      </c>
      <c r="D13606" t="s">
        <v>1609</v>
      </c>
      <c r="E13606">
        <v>960</v>
      </c>
      <c r="F13606">
        <v>24</v>
      </c>
      <c r="G13606" t="s">
        <v>21720</v>
      </c>
      <c r="H13606" t="s">
        <v>20757</v>
      </c>
      <c r="I13606" t="s">
        <v>393</v>
      </c>
      <c r="J13606" s="25">
        <v>45950</v>
      </c>
      <c r="K13606" s="25">
        <v>45950</v>
      </c>
      <c r="L13606" t="s">
        <v>373</v>
      </c>
      <c r="M13606" t="s">
        <v>1610</v>
      </c>
      <c r="N13606" t="s">
        <v>32</v>
      </c>
      <c r="O13606" t="s">
        <v>6302</v>
      </c>
    </row>
    <row r="13607" spans="1:15" x14ac:dyDescent="0.25">
      <c r="A13607">
        <v>11159</v>
      </c>
      <c r="B13607" t="s">
        <v>21010</v>
      </c>
      <c r="C13607" t="s">
        <v>1608</v>
      </c>
      <c r="D13607" t="s">
        <v>1609</v>
      </c>
      <c r="E13607">
        <v>960</v>
      </c>
      <c r="F13607">
        <v>24</v>
      </c>
      <c r="G13607" t="s">
        <v>21721</v>
      </c>
      <c r="H13607" t="s">
        <v>20757</v>
      </c>
      <c r="I13607" t="s">
        <v>393</v>
      </c>
      <c r="J13607" s="25">
        <v>45950</v>
      </c>
      <c r="K13607" s="25">
        <v>45950</v>
      </c>
      <c r="L13607" t="s">
        <v>373</v>
      </c>
      <c r="M13607" t="s">
        <v>1610</v>
      </c>
      <c r="N13607" t="s">
        <v>32</v>
      </c>
      <c r="O13607" t="s">
        <v>6302</v>
      </c>
    </row>
    <row r="13608" spans="1:15" x14ac:dyDescent="0.25">
      <c r="A13608">
        <v>11160</v>
      </c>
      <c r="B13608" t="s">
        <v>21010</v>
      </c>
      <c r="C13608" t="s">
        <v>1608</v>
      </c>
      <c r="D13608" t="s">
        <v>1609</v>
      </c>
      <c r="E13608">
        <v>960</v>
      </c>
      <c r="F13608">
        <v>24</v>
      </c>
      <c r="G13608" t="s">
        <v>21722</v>
      </c>
      <c r="H13608" t="s">
        <v>20757</v>
      </c>
      <c r="I13608" t="s">
        <v>393</v>
      </c>
      <c r="J13608" s="25">
        <v>45950</v>
      </c>
      <c r="K13608" s="25">
        <v>45950</v>
      </c>
      <c r="L13608" t="s">
        <v>373</v>
      </c>
      <c r="M13608" t="s">
        <v>1610</v>
      </c>
      <c r="N13608" t="s">
        <v>32</v>
      </c>
      <c r="O13608" t="s">
        <v>6302</v>
      </c>
    </row>
    <row r="13609" spans="1:15" x14ac:dyDescent="0.25">
      <c r="A13609">
        <v>11161</v>
      </c>
      <c r="B13609" t="s">
        <v>21010</v>
      </c>
      <c r="C13609" t="s">
        <v>1608</v>
      </c>
      <c r="D13609" t="s">
        <v>1609</v>
      </c>
      <c r="E13609">
        <v>960</v>
      </c>
      <c r="F13609">
        <v>24</v>
      </c>
      <c r="G13609" t="s">
        <v>21723</v>
      </c>
      <c r="H13609" t="s">
        <v>20757</v>
      </c>
      <c r="I13609" t="s">
        <v>393</v>
      </c>
      <c r="J13609" s="25">
        <v>45950</v>
      </c>
      <c r="K13609" s="25">
        <v>45950</v>
      </c>
      <c r="L13609" t="s">
        <v>373</v>
      </c>
      <c r="M13609" t="s">
        <v>1610</v>
      </c>
      <c r="N13609" t="s">
        <v>32</v>
      </c>
      <c r="O13609" t="s">
        <v>6302</v>
      </c>
    </row>
    <row r="13610" spans="1:15" x14ac:dyDescent="0.25">
      <c r="A13610">
        <v>11162</v>
      </c>
      <c r="B13610" t="s">
        <v>21010</v>
      </c>
      <c r="C13610" t="s">
        <v>1608</v>
      </c>
      <c r="D13610" t="s">
        <v>1609</v>
      </c>
      <c r="E13610">
        <v>960</v>
      </c>
      <c r="F13610">
        <v>24</v>
      </c>
      <c r="G13610" t="s">
        <v>21724</v>
      </c>
      <c r="H13610" t="s">
        <v>20757</v>
      </c>
      <c r="I13610" t="s">
        <v>393</v>
      </c>
      <c r="J13610" s="25">
        <v>45950</v>
      </c>
      <c r="K13610" s="25">
        <v>45950</v>
      </c>
      <c r="L13610" t="s">
        <v>373</v>
      </c>
      <c r="M13610" t="s">
        <v>1610</v>
      </c>
      <c r="N13610" t="s">
        <v>32</v>
      </c>
      <c r="O13610" t="s">
        <v>6302</v>
      </c>
    </row>
    <row r="13611" spans="1:15" x14ac:dyDescent="0.25">
      <c r="A13611">
        <v>11163</v>
      </c>
      <c r="B13611" t="s">
        <v>21010</v>
      </c>
      <c r="C13611" t="s">
        <v>1608</v>
      </c>
      <c r="D13611" t="s">
        <v>1609</v>
      </c>
      <c r="E13611">
        <v>80</v>
      </c>
      <c r="F13611">
        <v>2</v>
      </c>
      <c r="G13611" t="s">
        <v>21725</v>
      </c>
      <c r="H13611" t="s">
        <v>20757</v>
      </c>
      <c r="I13611" t="s">
        <v>393</v>
      </c>
      <c r="J13611" s="25">
        <v>45950</v>
      </c>
      <c r="K13611" s="25">
        <v>45950</v>
      </c>
      <c r="L13611" t="s">
        <v>373</v>
      </c>
      <c r="M13611" t="s">
        <v>1610</v>
      </c>
      <c r="N13611" t="s">
        <v>32</v>
      </c>
      <c r="O13611" t="s">
        <v>6302</v>
      </c>
    </row>
    <row r="13612" spans="1:15" x14ac:dyDescent="0.25">
      <c r="A13612">
        <v>11307</v>
      </c>
      <c r="B13612" t="s">
        <v>21726</v>
      </c>
      <c r="C13612" t="s">
        <v>1608</v>
      </c>
      <c r="D13612" t="s">
        <v>1609</v>
      </c>
      <c r="E13612">
        <v>960</v>
      </c>
      <c r="F13612">
        <v>24</v>
      </c>
      <c r="G13612" t="s">
        <v>21727</v>
      </c>
      <c r="H13612" t="s">
        <v>4124</v>
      </c>
      <c r="I13612" t="s">
        <v>393</v>
      </c>
      <c r="J13612" s="25">
        <v>45955</v>
      </c>
      <c r="K13612" s="25">
        <v>45955</v>
      </c>
      <c r="L13612" t="s">
        <v>11005</v>
      </c>
      <c r="M13612" t="s">
        <v>1610</v>
      </c>
      <c r="N13612" t="s">
        <v>32</v>
      </c>
      <c r="O13612" t="s">
        <v>6302</v>
      </c>
    </row>
    <row r="13613" spans="1:15" x14ac:dyDescent="0.25">
      <c r="A13613">
        <v>11317</v>
      </c>
      <c r="B13613" t="s">
        <v>21728</v>
      </c>
      <c r="C13613" t="s">
        <v>1608</v>
      </c>
      <c r="D13613" t="s">
        <v>1609</v>
      </c>
      <c r="E13613">
        <v>960</v>
      </c>
      <c r="F13613">
        <v>24</v>
      </c>
      <c r="G13613" t="s">
        <v>21729</v>
      </c>
      <c r="H13613" t="s">
        <v>4124</v>
      </c>
      <c r="I13613" t="s">
        <v>393</v>
      </c>
      <c r="J13613" s="25">
        <v>45955</v>
      </c>
      <c r="K13613" s="25">
        <v>45955</v>
      </c>
      <c r="L13613" t="s">
        <v>11005</v>
      </c>
      <c r="M13613" t="s">
        <v>1610</v>
      </c>
      <c r="N13613" t="s">
        <v>32</v>
      </c>
      <c r="O13613" t="s">
        <v>6302</v>
      </c>
    </row>
    <row r="13614" spans="1:15" x14ac:dyDescent="0.25">
      <c r="A13614">
        <v>11318</v>
      </c>
      <c r="B13614" t="s">
        <v>21728</v>
      </c>
      <c r="C13614" t="s">
        <v>1608</v>
      </c>
      <c r="D13614" t="s">
        <v>1609</v>
      </c>
      <c r="E13614">
        <v>960</v>
      </c>
      <c r="F13614">
        <v>24</v>
      </c>
      <c r="G13614" t="s">
        <v>21730</v>
      </c>
      <c r="H13614" t="s">
        <v>4124</v>
      </c>
      <c r="I13614" t="s">
        <v>393</v>
      </c>
      <c r="J13614" s="25">
        <v>45955</v>
      </c>
      <c r="K13614" s="25">
        <v>45955</v>
      </c>
      <c r="L13614" t="s">
        <v>11005</v>
      </c>
      <c r="M13614" t="s">
        <v>1610</v>
      </c>
      <c r="N13614" t="s">
        <v>32</v>
      </c>
      <c r="O13614" t="s">
        <v>6302</v>
      </c>
    </row>
    <row r="13615" spans="1:15" x14ac:dyDescent="0.25">
      <c r="A13615">
        <v>11319</v>
      </c>
      <c r="B13615" t="s">
        <v>21728</v>
      </c>
      <c r="C13615" t="s">
        <v>1608</v>
      </c>
      <c r="D13615" t="s">
        <v>1609</v>
      </c>
      <c r="E13615">
        <v>960</v>
      </c>
      <c r="F13615">
        <v>24</v>
      </c>
      <c r="G13615" t="s">
        <v>21731</v>
      </c>
      <c r="H13615" t="s">
        <v>4124</v>
      </c>
      <c r="I13615" t="s">
        <v>393</v>
      </c>
      <c r="J13615" s="25">
        <v>45955</v>
      </c>
      <c r="K13615" s="25">
        <v>45955</v>
      </c>
      <c r="L13615" t="s">
        <v>11005</v>
      </c>
      <c r="M13615" t="s">
        <v>1610</v>
      </c>
      <c r="N13615" t="s">
        <v>32</v>
      </c>
      <c r="O13615" t="s">
        <v>6302</v>
      </c>
    </row>
    <row r="13616" spans="1:15" x14ac:dyDescent="0.25">
      <c r="A13616">
        <v>11320</v>
      </c>
      <c r="B13616" t="s">
        <v>21728</v>
      </c>
      <c r="C13616" t="s">
        <v>1608</v>
      </c>
      <c r="D13616" t="s">
        <v>1609</v>
      </c>
      <c r="E13616">
        <v>960</v>
      </c>
      <c r="F13616">
        <v>24</v>
      </c>
      <c r="G13616" t="s">
        <v>21732</v>
      </c>
      <c r="H13616" t="s">
        <v>4124</v>
      </c>
      <c r="I13616" t="s">
        <v>393</v>
      </c>
      <c r="J13616" s="25">
        <v>45955</v>
      </c>
      <c r="K13616" s="25">
        <v>45955</v>
      </c>
      <c r="L13616" t="s">
        <v>11005</v>
      </c>
      <c r="M13616" t="s">
        <v>1610</v>
      </c>
      <c r="N13616" t="s">
        <v>32</v>
      </c>
      <c r="O13616" t="s">
        <v>6302</v>
      </c>
    </row>
    <row r="13617" spans="1:15" x14ac:dyDescent="0.25">
      <c r="A13617">
        <v>11321</v>
      </c>
      <c r="B13617" t="s">
        <v>21728</v>
      </c>
      <c r="C13617" t="s">
        <v>1608</v>
      </c>
      <c r="D13617" t="s">
        <v>1609</v>
      </c>
      <c r="E13617">
        <v>960</v>
      </c>
      <c r="F13617">
        <v>24</v>
      </c>
      <c r="G13617" t="s">
        <v>21733</v>
      </c>
      <c r="H13617" t="s">
        <v>4124</v>
      </c>
      <c r="I13617" t="s">
        <v>393</v>
      </c>
      <c r="J13617" s="25">
        <v>45955</v>
      </c>
      <c r="K13617" s="25">
        <v>45955</v>
      </c>
      <c r="L13617" t="s">
        <v>11005</v>
      </c>
      <c r="M13617" t="s">
        <v>1610</v>
      </c>
      <c r="N13617" t="s">
        <v>32</v>
      </c>
      <c r="O13617" t="s">
        <v>6302</v>
      </c>
    </row>
    <row r="13618" spans="1:15" x14ac:dyDescent="0.25">
      <c r="A13618">
        <v>11308</v>
      </c>
      <c r="B13618" t="s">
        <v>21726</v>
      </c>
      <c r="C13618" t="s">
        <v>1608</v>
      </c>
      <c r="D13618" t="s">
        <v>1609</v>
      </c>
      <c r="E13618">
        <v>960</v>
      </c>
      <c r="F13618">
        <v>24</v>
      </c>
      <c r="G13618" t="s">
        <v>21734</v>
      </c>
      <c r="H13618" t="s">
        <v>4124</v>
      </c>
      <c r="I13618" t="s">
        <v>393</v>
      </c>
      <c r="J13618" s="25">
        <v>45955</v>
      </c>
      <c r="K13618" s="25">
        <v>45955</v>
      </c>
      <c r="L13618" t="s">
        <v>11005</v>
      </c>
      <c r="M13618" t="s">
        <v>1610</v>
      </c>
      <c r="N13618" t="s">
        <v>32</v>
      </c>
      <c r="O13618" t="s">
        <v>6302</v>
      </c>
    </row>
    <row r="13619" spans="1:15" x14ac:dyDescent="0.25">
      <c r="A13619">
        <v>11309</v>
      </c>
      <c r="B13619" t="s">
        <v>21726</v>
      </c>
      <c r="C13619" t="s">
        <v>1608</v>
      </c>
      <c r="D13619" t="s">
        <v>1609</v>
      </c>
      <c r="E13619">
        <v>960</v>
      </c>
      <c r="F13619">
        <v>24</v>
      </c>
      <c r="G13619" t="s">
        <v>21735</v>
      </c>
      <c r="H13619" t="s">
        <v>4124</v>
      </c>
      <c r="I13619" t="s">
        <v>393</v>
      </c>
      <c r="J13619" s="25">
        <v>45955</v>
      </c>
      <c r="K13619" s="25">
        <v>45955</v>
      </c>
      <c r="L13619" t="s">
        <v>11005</v>
      </c>
      <c r="M13619" t="s">
        <v>1610</v>
      </c>
      <c r="N13619" t="s">
        <v>32</v>
      </c>
      <c r="O13619" t="s">
        <v>6302</v>
      </c>
    </row>
    <row r="13620" spans="1:15" x14ac:dyDescent="0.25">
      <c r="A13620">
        <v>11310</v>
      </c>
      <c r="B13620" t="s">
        <v>21726</v>
      </c>
      <c r="C13620" t="s">
        <v>1608</v>
      </c>
      <c r="D13620" t="s">
        <v>1609</v>
      </c>
      <c r="E13620">
        <v>960</v>
      </c>
      <c r="F13620">
        <v>24</v>
      </c>
      <c r="G13620" t="s">
        <v>21736</v>
      </c>
      <c r="H13620" t="s">
        <v>4124</v>
      </c>
      <c r="I13620" t="s">
        <v>393</v>
      </c>
      <c r="J13620" s="25">
        <v>45955</v>
      </c>
      <c r="K13620" s="25">
        <v>45955</v>
      </c>
      <c r="L13620" t="s">
        <v>11005</v>
      </c>
      <c r="M13620" t="s">
        <v>1610</v>
      </c>
      <c r="N13620" t="s">
        <v>32</v>
      </c>
      <c r="O13620" t="s">
        <v>6302</v>
      </c>
    </row>
    <row r="13621" spans="1:15" x14ac:dyDescent="0.25">
      <c r="A13621">
        <v>11311</v>
      </c>
      <c r="B13621" t="s">
        <v>21726</v>
      </c>
      <c r="C13621" t="s">
        <v>1608</v>
      </c>
      <c r="D13621" t="s">
        <v>1609</v>
      </c>
      <c r="E13621">
        <v>960</v>
      </c>
      <c r="F13621">
        <v>24</v>
      </c>
      <c r="G13621" t="s">
        <v>21737</v>
      </c>
      <c r="H13621" t="s">
        <v>4124</v>
      </c>
      <c r="I13621" t="s">
        <v>393</v>
      </c>
      <c r="J13621" s="25">
        <v>45955</v>
      </c>
      <c r="K13621" s="25">
        <v>45955</v>
      </c>
      <c r="L13621" t="s">
        <v>11005</v>
      </c>
      <c r="M13621" t="s">
        <v>1610</v>
      </c>
      <c r="N13621" t="s">
        <v>32</v>
      </c>
      <c r="O13621" t="s">
        <v>6302</v>
      </c>
    </row>
    <row r="13622" spans="1:15" x14ac:dyDescent="0.25">
      <c r="A13622">
        <v>11322</v>
      </c>
      <c r="B13622" t="s">
        <v>21728</v>
      </c>
      <c r="C13622" t="s">
        <v>1608</v>
      </c>
      <c r="D13622" t="s">
        <v>1609</v>
      </c>
      <c r="E13622">
        <v>960</v>
      </c>
      <c r="F13622">
        <v>24</v>
      </c>
      <c r="G13622" t="s">
        <v>21738</v>
      </c>
      <c r="H13622" t="s">
        <v>4124</v>
      </c>
      <c r="I13622" t="s">
        <v>393</v>
      </c>
      <c r="J13622" s="25">
        <v>45955</v>
      </c>
      <c r="K13622" s="25">
        <v>45955</v>
      </c>
      <c r="L13622" t="s">
        <v>11005</v>
      </c>
      <c r="M13622" t="s">
        <v>1610</v>
      </c>
      <c r="N13622" t="s">
        <v>32</v>
      </c>
      <c r="O13622" t="s">
        <v>6302</v>
      </c>
    </row>
    <row r="13623" spans="1:15" x14ac:dyDescent="0.25">
      <c r="A13623">
        <v>11312</v>
      </c>
      <c r="B13623" t="s">
        <v>21726</v>
      </c>
      <c r="C13623" t="s">
        <v>1608</v>
      </c>
      <c r="D13623" t="s">
        <v>1609</v>
      </c>
      <c r="E13623">
        <v>960</v>
      </c>
      <c r="F13623">
        <v>24</v>
      </c>
      <c r="G13623" t="s">
        <v>21739</v>
      </c>
      <c r="H13623" t="s">
        <v>4124</v>
      </c>
      <c r="I13623" t="s">
        <v>393</v>
      </c>
      <c r="J13623" s="25">
        <v>45955</v>
      </c>
      <c r="K13623" s="25">
        <v>45955</v>
      </c>
      <c r="L13623" t="s">
        <v>11005</v>
      </c>
      <c r="M13623" t="s">
        <v>1610</v>
      </c>
      <c r="N13623" t="s">
        <v>32</v>
      </c>
      <c r="O13623" t="s">
        <v>6302</v>
      </c>
    </row>
    <row r="13624" spans="1:15" x14ac:dyDescent="0.25">
      <c r="A13624">
        <v>11313</v>
      </c>
      <c r="B13624" t="s">
        <v>21726</v>
      </c>
      <c r="C13624" t="s">
        <v>1608</v>
      </c>
      <c r="D13624" t="s">
        <v>1609</v>
      </c>
      <c r="E13624">
        <v>960</v>
      </c>
      <c r="F13624">
        <v>24</v>
      </c>
      <c r="G13624" t="s">
        <v>21740</v>
      </c>
      <c r="H13624" t="s">
        <v>4124</v>
      </c>
      <c r="I13624" t="s">
        <v>393</v>
      </c>
      <c r="J13624" s="25">
        <v>45955</v>
      </c>
      <c r="K13624" s="25">
        <v>45955</v>
      </c>
      <c r="L13624" t="s">
        <v>11005</v>
      </c>
      <c r="M13624" t="s">
        <v>1610</v>
      </c>
      <c r="N13624" t="s">
        <v>32</v>
      </c>
      <c r="O13624" t="s">
        <v>6302</v>
      </c>
    </row>
    <row r="13625" spans="1:15" x14ac:dyDescent="0.25">
      <c r="A13625">
        <v>11323</v>
      </c>
      <c r="B13625" t="s">
        <v>21728</v>
      </c>
      <c r="C13625" t="s">
        <v>1608</v>
      </c>
      <c r="D13625" t="s">
        <v>1609</v>
      </c>
      <c r="E13625">
        <v>960</v>
      </c>
      <c r="F13625">
        <v>24</v>
      </c>
      <c r="G13625" t="s">
        <v>21741</v>
      </c>
      <c r="H13625" t="s">
        <v>4124</v>
      </c>
      <c r="I13625" t="s">
        <v>393</v>
      </c>
      <c r="J13625" s="25">
        <v>45955</v>
      </c>
      <c r="K13625" s="25">
        <v>45955</v>
      </c>
      <c r="L13625" t="s">
        <v>11005</v>
      </c>
      <c r="M13625" t="s">
        <v>1610</v>
      </c>
      <c r="N13625" t="s">
        <v>32</v>
      </c>
      <c r="O13625" t="s">
        <v>6302</v>
      </c>
    </row>
    <row r="13626" spans="1:15" x14ac:dyDescent="0.25">
      <c r="A13626">
        <v>11324</v>
      </c>
      <c r="B13626" t="s">
        <v>21728</v>
      </c>
      <c r="C13626" t="s">
        <v>1608</v>
      </c>
      <c r="D13626" t="s">
        <v>1609</v>
      </c>
      <c r="E13626">
        <v>960</v>
      </c>
      <c r="F13626">
        <v>24</v>
      </c>
      <c r="G13626" t="s">
        <v>21742</v>
      </c>
      <c r="H13626" t="s">
        <v>4124</v>
      </c>
      <c r="I13626" t="s">
        <v>393</v>
      </c>
      <c r="J13626" s="25">
        <v>45955</v>
      </c>
      <c r="K13626" s="25">
        <v>45955</v>
      </c>
      <c r="L13626" t="s">
        <v>11005</v>
      </c>
      <c r="M13626" t="s">
        <v>1610</v>
      </c>
      <c r="N13626" t="s">
        <v>32</v>
      </c>
      <c r="O13626" t="s">
        <v>6302</v>
      </c>
    </row>
    <row r="13627" spans="1:15" x14ac:dyDescent="0.25">
      <c r="A13627">
        <v>11325</v>
      </c>
      <c r="B13627" t="s">
        <v>21728</v>
      </c>
      <c r="C13627" t="s">
        <v>1608</v>
      </c>
      <c r="D13627" t="s">
        <v>1609</v>
      </c>
      <c r="E13627">
        <v>960</v>
      </c>
      <c r="F13627">
        <v>24</v>
      </c>
      <c r="G13627" t="s">
        <v>21743</v>
      </c>
      <c r="H13627" t="s">
        <v>4124</v>
      </c>
      <c r="I13627" t="s">
        <v>393</v>
      </c>
      <c r="J13627" s="25">
        <v>45955</v>
      </c>
      <c r="K13627" s="25">
        <v>45955</v>
      </c>
      <c r="L13627" t="s">
        <v>11005</v>
      </c>
      <c r="M13627" t="s">
        <v>1610</v>
      </c>
      <c r="N13627" t="s">
        <v>32</v>
      </c>
      <c r="O13627" t="s">
        <v>6302</v>
      </c>
    </row>
    <row r="13628" spans="1:15" x14ac:dyDescent="0.25">
      <c r="A13628">
        <v>11314</v>
      </c>
      <c r="B13628" t="s">
        <v>21726</v>
      </c>
      <c r="C13628" t="s">
        <v>1608</v>
      </c>
      <c r="D13628" t="s">
        <v>1609</v>
      </c>
      <c r="E13628">
        <v>960</v>
      </c>
      <c r="F13628">
        <v>24</v>
      </c>
      <c r="G13628" t="s">
        <v>21744</v>
      </c>
      <c r="H13628" t="s">
        <v>4124</v>
      </c>
      <c r="I13628" t="s">
        <v>393</v>
      </c>
      <c r="J13628" s="25">
        <v>45955</v>
      </c>
      <c r="K13628" s="25">
        <v>45955</v>
      </c>
      <c r="L13628" t="s">
        <v>11005</v>
      </c>
      <c r="M13628" t="s">
        <v>1610</v>
      </c>
      <c r="N13628" t="s">
        <v>32</v>
      </c>
      <c r="O13628" t="s">
        <v>6302</v>
      </c>
    </row>
    <row r="13629" spans="1:15" x14ac:dyDescent="0.25">
      <c r="A13629">
        <v>11326</v>
      </c>
      <c r="B13629" t="s">
        <v>21728</v>
      </c>
      <c r="C13629" t="s">
        <v>1608</v>
      </c>
      <c r="D13629" t="s">
        <v>1609</v>
      </c>
      <c r="E13629">
        <v>960</v>
      </c>
      <c r="F13629">
        <v>24</v>
      </c>
      <c r="G13629" t="s">
        <v>21745</v>
      </c>
      <c r="H13629" t="s">
        <v>4124</v>
      </c>
      <c r="I13629" t="s">
        <v>393</v>
      </c>
      <c r="J13629" s="25">
        <v>45955</v>
      </c>
      <c r="K13629" s="25">
        <v>45955</v>
      </c>
      <c r="L13629" t="s">
        <v>11005</v>
      </c>
      <c r="M13629" t="s">
        <v>1610</v>
      </c>
      <c r="N13629" t="s">
        <v>32</v>
      </c>
      <c r="O13629" t="s">
        <v>6302</v>
      </c>
    </row>
    <row r="13630" spans="1:15" x14ac:dyDescent="0.25">
      <c r="A13630">
        <v>11315</v>
      </c>
      <c r="B13630" t="s">
        <v>21726</v>
      </c>
      <c r="C13630" t="s">
        <v>1608</v>
      </c>
      <c r="D13630" t="s">
        <v>1609</v>
      </c>
      <c r="E13630">
        <v>960</v>
      </c>
      <c r="F13630">
        <v>24</v>
      </c>
      <c r="G13630" t="s">
        <v>21746</v>
      </c>
      <c r="H13630" t="s">
        <v>4124</v>
      </c>
      <c r="I13630" t="s">
        <v>393</v>
      </c>
      <c r="J13630" s="25">
        <v>45955</v>
      </c>
      <c r="K13630" s="25">
        <v>45955</v>
      </c>
      <c r="L13630" t="s">
        <v>11005</v>
      </c>
      <c r="M13630" t="s">
        <v>1610</v>
      </c>
      <c r="N13630" t="s">
        <v>32</v>
      </c>
      <c r="O13630" t="s">
        <v>6302</v>
      </c>
    </row>
    <row r="13631" spans="1:15" x14ac:dyDescent="0.25">
      <c r="A13631">
        <v>11316</v>
      </c>
      <c r="B13631" t="s">
        <v>21726</v>
      </c>
      <c r="C13631" t="s">
        <v>1608</v>
      </c>
      <c r="D13631" t="s">
        <v>1609</v>
      </c>
      <c r="E13631">
        <v>960</v>
      </c>
      <c r="F13631">
        <v>24</v>
      </c>
      <c r="G13631" t="s">
        <v>21747</v>
      </c>
      <c r="H13631" t="s">
        <v>4124</v>
      </c>
      <c r="I13631" t="s">
        <v>393</v>
      </c>
      <c r="J13631" s="25">
        <v>45955</v>
      </c>
      <c r="K13631" s="25">
        <v>45955</v>
      </c>
      <c r="L13631" t="s">
        <v>11005</v>
      </c>
      <c r="M13631" t="s">
        <v>1610</v>
      </c>
      <c r="N13631" t="s">
        <v>32</v>
      </c>
      <c r="O13631" t="s">
        <v>6302</v>
      </c>
    </row>
    <row r="13632" spans="1:15" x14ac:dyDescent="0.25">
      <c r="A13632">
        <v>11327</v>
      </c>
      <c r="B13632" t="s">
        <v>11126</v>
      </c>
      <c r="C13632" t="s">
        <v>1608</v>
      </c>
      <c r="D13632" t="s">
        <v>1609</v>
      </c>
      <c r="E13632">
        <v>120</v>
      </c>
      <c r="F13632">
        <v>3</v>
      </c>
      <c r="G13632" t="s">
        <v>21748</v>
      </c>
      <c r="H13632" t="s">
        <v>4124</v>
      </c>
      <c r="I13632" t="s">
        <v>393</v>
      </c>
      <c r="J13632" s="25">
        <v>45955</v>
      </c>
      <c r="K13632" s="25">
        <v>45955</v>
      </c>
      <c r="L13632" t="s">
        <v>11005</v>
      </c>
      <c r="M13632" t="s">
        <v>1610</v>
      </c>
      <c r="N13632" t="s">
        <v>32</v>
      </c>
      <c r="O13632" t="s">
        <v>6302</v>
      </c>
    </row>
    <row r="13633" spans="1:15" x14ac:dyDescent="0.25">
      <c r="A13633">
        <v>11301</v>
      </c>
      <c r="B13633" t="s">
        <v>20802</v>
      </c>
      <c r="C13633" t="s">
        <v>1608</v>
      </c>
      <c r="D13633" t="s">
        <v>1609</v>
      </c>
      <c r="E13633">
        <v>960</v>
      </c>
      <c r="F13633">
        <v>24</v>
      </c>
      <c r="G13633" t="s">
        <v>21749</v>
      </c>
      <c r="H13633" t="s">
        <v>20792</v>
      </c>
      <c r="I13633" t="s">
        <v>393</v>
      </c>
      <c r="J13633" s="25">
        <v>45965</v>
      </c>
      <c r="K13633" s="25">
        <v>45965</v>
      </c>
      <c r="L13633" t="s">
        <v>283</v>
      </c>
      <c r="M13633" t="s">
        <v>1610</v>
      </c>
      <c r="N13633" t="s">
        <v>32</v>
      </c>
      <c r="O13633" t="s">
        <v>6302</v>
      </c>
    </row>
    <row r="13634" spans="1:15" x14ac:dyDescent="0.25">
      <c r="A13634">
        <v>11302</v>
      </c>
      <c r="B13634" t="s">
        <v>20802</v>
      </c>
      <c r="C13634" t="s">
        <v>1608</v>
      </c>
      <c r="D13634" t="s">
        <v>1609</v>
      </c>
      <c r="E13634">
        <v>960</v>
      </c>
      <c r="F13634">
        <v>24</v>
      </c>
      <c r="G13634" t="s">
        <v>21750</v>
      </c>
      <c r="H13634" t="s">
        <v>20792</v>
      </c>
      <c r="I13634" t="s">
        <v>393</v>
      </c>
      <c r="J13634" s="25">
        <v>45965</v>
      </c>
      <c r="K13634" s="25">
        <v>45965</v>
      </c>
      <c r="L13634" t="s">
        <v>283</v>
      </c>
      <c r="M13634" t="s">
        <v>1610</v>
      </c>
      <c r="N13634" t="s">
        <v>32</v>
      </c>
      <c r="O13634" t="s">
        <v>6302</v>
      </c>
    </row>
    <row r="13635" spans="1:15" x14ac:dyDescent="0.25">
      <c r="A13635">
        <v>11303</v>
      </c>
      <c r="B13635" t="s">
        <v>20802</v>
      </c>
      <c r="C13635" t="s">
        <v>1608</v>
      </c>
      <c r="D13635" t="s">
        <v>1609</v>
      </c>
      <c r="E13635">
        <v>960</v>
      </c>
      <c r="F13635">
        <v>24</v>
      </c>
      <c r="G13635" t="s">
        <v>21751</v>
      </c>
      <c r="H13635" t="s">
        <v>20792</v>
      </c>
      <c r="I13635" t="s">
        <v>393</v>
      </c>
      <c r="J13635" s="25">
        <v>45965</v>
      </c>
      <c r="K13635" s="25">
        <v>45965</v>
      </c>
      <c r="L13635" t="s">
        <v>283</v>
      </c>
      <c r="M13635" t="s">
        <v>1610</v>
      </c>
      <c r="N13635" t="s">
        <v>32</v>
      </c>
      <c r="O13635" t="s">
        <v>6302</v>
      </c>
    </row>
    <row r="13636" spans="1:15" x14ac:dyDescent="0.25">
      <c r="A13636">
        <v>11304</v>
      </c>
      <c r="B13636" t="s">
        <v>20802</v>
      </c>
      <c r="C13636" t="s">
        <v>1608</v>
      </c>
      <c r="D13636" t="s">
        <v>1609</v>
      </c>
      <c r="E13636">
        <v>960</v>
      </c>
      <c r="F13636">
        <v>24</v>
      </c>
      <c r="G13636" t="s">
        <v>21752</v>
      </c>
      <c r="H13636" t="s">
        <v>20792</v>
      </c>
      <c r="I13636" t="s">
        <v>393</v>
      </c>
      <c r="J13636" s="25">
        <v>45965</v>
      </c>
      <c r="K13636" s="25">
        <v>45965</v>
      </c>
      <c r="L13636" t="s">
        <v>283</v>
      </c>
      <c r="M13636" t="s">
        <v>1610</v>
      </c>
      <c r="N13636" t="s">
        <v>32</v>
      </c>
      <c r="O13636" t="s">
        <v>6302</v>
      </c>
    </row>
    <row r="13637" spans="1:15" x14ac:dyDescent="0.25">
      <c r="A13637">
        <v>11305</v>
      </c>
      <c r="B13637" t="s">
        <v>20802</v>
      </c>
      <c r="C13637" t="s">
        <v>1608</v>
      </c>
      <c r="D13637" t="s">
        <v>1609</v>
      </c>
      <c r="E13637">
        <v>960</v>
      </c>
      <c r="F13637">
        <v>24</v>
      </c>
      <c r="G13637" t="s">
        <v>21753</v>
      </c>
      <c r="H13637" t="s">
        <v>20792</v>
      </c>
      <c r="I13637" t="s">
        <v>393</v>
      </c>
      <c r="J13637" s="25">
        <v>45965</v>
      </c>
      <c r="K13637" s="25">
        <v>45965</v>
      </c>
      <c r="L13637" t="s">
        <v>283</v>
      </c>
      <c r="M13637" t="s">
        <v>1610</v>
      </c>
      <c r="N13637" t="s">
        <v>32</v>
      </c>
      <c r="O13637" t="s">
        <v>6302</v>
      </c>
    </row>
    <row r="13638" spans="1:15" x14ac:dyDescent="0.25">
      <c r="A13638">
        <v>11306</v>
      </c>
      <c r="B13638" t="s">
        <v>20802</v>
      </c>
      <c r="C13638" t="s">
        <v>1608</v>
      </c>
      <c r="D13638" t="s">
        <v>1609</v>
      </c>
      <c r="E13638">
        <v>120</v>
      </c>
      <c r="F13638">
        <v>3</v>
      </c>
      <c r="G13638" t="s">
        <v>21754</v>
      </c>
      <c r="H13638" t="s">
        <v>20792</v>
      </c>
      <c r="I13638" t="s">
        <v>393</v>
      </c>
      <c r="J13638" s="25">
        <v>45965</v>
      </c>
      <c r="K13638" s="25">
        <v>45965</v>
      </c>
      <c r="L13638" t="s">
        <v>283</v>
      </c>
      <c r="M13638" t="s">
        <v>1610</v>
      </c>
      <c r="N13638" t="s">
        <v>32</v>
      </c>
      <c r="O13638" t="s">
        <v>6302</v>
      </c>
    </row>
    <row r="13639" spans="1:15" x14ac:dyDescent="0.25">
      <c r="A13639">
        <v>11298</v>
      </c>
      <c r="B13639" t="s">
        <v>20787</v>
      </c>
      <c r="C13639" t="s">
        <v>1608</v>
      </c>
      <c r="D13639" t="s">
        <v>1609</v>
      </c>
      <c r="E13639">
        <v>160</v>
      </c>
      <c r="F13639">
        <v>4</v>
      </c>
      <c r="G13639" t="s">
        <v>21755</v>
      </c>
      <c r="H13639" t="s">
        <v>20792</v>
      </c>
      <c r="I13639" t="s">
        <v>393</v>
      </c>
      <c r="J13639" s="25">
        <v>45975</v>
      </c>
      <c r="K13639" s="25">
        <v>45975</v>
      </c>
      <c r="L13639" t="s">
        <v>1102</v>
      </c>
      <c r="M13639" t="s">
        <v>1610</v>
      </c>
      <c r="N13639" t="s">
        <v>32</v>
      </c>
      <c r="O13639" t="s">
        <v>6302</v>
      </c>
    </row>
    <row r="13640" spans="1:15" x14ac:dyDescent="0.25">
      <c r="A13640">
        <v>11299</v>
      </c>
      <c r="B13640" t="s">
        <v>20787</v>
      </c>
      <c r="C13640" t="s">
        <v>1608</v>
      </c>
      <c r="D13640" t="s">
        <v>1609</v>
      </c>
      <c r="E13640">
        <v>600</v>
      </c>
      <c r="F13640">
        <v>15</v>
      </c>
      <c r="G13640" t="s">
        <v>21756</v>
      </c>
      <c r="H13640" t="s">
        <v>4124</v>
      </c>
      <c r="I13640" t="s">
        <v>393</v>
      </c>
      <c r="J13640" s="25">
        <v>45975</v>
      </c>
      <c r="K13640" s="25">
        <v>45975</v>
      </c>
      <c r="L13640" t="s">
        <v>1102</v>
      </c>
      <c r="M13640" t="s">
        <v>1610</v>
      </c>
      <c r="N13640" t="s">
        <v>32</v>
      </c>
      <c r="O13640" t="s">
        <v>6302</v>
      </c>
    </row>
    <row r="13641" spans="1:15" x14ac:dyDescent="0.25">
      <c r="A13641">
        <v>11297</v>
      </c>
      <c r="B13641" t="s">
        <v>20787</v>
      </c>
      <c r="C13641" t="s">
        <v>1608</v>
      </c>
      <c r="D13641" t="s">
        <v>1609</v>
      </c>
      <c r="E13641">
        <v>280</v>
      </c>
      <c r="F13641">
        <v>7</v>
      </c>
      <c r="G13641" t="s">
        <v>21757</v>
      </c>
      <c r="H13641" t="s">
        <v>20757</v>
      </c>
      <c r="I13641" t="s">
        <v>393</v>
      </c>
      <c r="J13641" s="25">
        <v>45975</v>
      </c>
      <c r="K13641" s="25">
        <v>45975</v>
      </c>
      <c r="L13641" t="s">
        <v>1102</v>
      </c>
      <c r="M13641" t="s">
        <v>1610</v>
      </c>
      <c r="N13641" t="s">
        <v>32</v>
      </c>
      <c r="O13641" t="s">
        <v>6302</v>
      </c>
    </row>
    <row r="13642" spans="1:15" x14ac:dyDescent="0.25">
      <c r="A13642">
        <v>8784</v>
      </c>
      <c r="B13642" t="s">
        <v>9782</v>
      </c>
      <c r="C13642" t="s">
        <v>1611</v>
      </c>
      <c r="D13642" t="s">
        <v>1612</v>
      </c>
      <c r="E13642">
        <v>960</v>
      </c>
      <c r="F13642">
        <v>24</v>
      </c>
      <c r="G13642" t="s">
        <v>21758</v>
      </c>
      <c r="H13642" t="s">
        <v>5853</v>
      </c>
      <c r="I13642" t="s">
        <v>30</v>
      </c>
      <c r="J13642" s="25">
        <v>45401</v>
      </c>
      <c r="K13642" s="25">
        <v>45401</v>
      </c>
      <c r="L13642" t="s">
        <v>4576</v>
      </c>
      <c r="M13642" t="s">
        <v>1613</v>
      </c>
      <c r="N13642" t="s">
        <v>32</v>
      </c>
      <c r="O13642" t="s">
        <v>6282</v>
      </c>
    </row>
    <row r="13643" spans="1:15" x14ac:dyDescent="0.25">
      <c r="A13643">
        <v>8785</v>
      </c>
      <c r="B13643" t="s">
        <v>9782</v>
      </c>
      <c r="C13643" t="s">
        <v>1611</v>
      </c>
      <c r="D13643" t="s">
        <v>1612</v>
      </c>
      <c r="E13643">
        <v>160</v>
      </c>
      <c r="F13643">
        <v>4</v>
      </c>
      <c r="G13643" t="s">
        <v>21759</v>
      </c>
      <c r="H13643" t="s">
        <v>5853</v>
      </c>
      <c r="I13643" t="s">
        <v>30</v>
      </c>
      <c r="J13643" s="25">
        <v>45405</v>
      </c>
      <c r="K13643" s="25">
        <v>45405</v>
      </c>
      <c r="L13643" t="s">
        <v>4577</v>
      </c>
      <c r="M13643" t="s">
        <v>1613</v>
      </c>
      <c r="N13643" t="s">
        <v>32</v>
      </c>
      <c r="O13643" t="s">
        <v>6282</v>
      </c>
    </row>
    <row r="13644" spans="1:15" x14ac:dyDescent="0.25">
      <c r="A13644">
        <v>8786</v>
      </c>
      <c r="B13644" t="s">
        <v>20099</v>
      </c>
      <c r="C13644" t="s">
        <v>1611</v>
      </c>
      <c r="D13644" t="s">
        <v>1612</v>
      </c>
      <c r="E13644">
        <v>960</v>
      </c>
      <c r="F13644">
        <v>24</v>
      </c>
      <c r="G13644" t="s">
        <v>21760</v>
      </c>
      <c r="H13644" t="s">
        <v>5853</v>
      </c>
      <c r="I13644" t="s">
        <v>30</v>
      </c>
      <c r="J13644" s="25">
        <v>45418</v>
      </c>
      <c r="K13644" s="25">
        <v>45418</v>
      </c>
      <c r="L13644" t="s">
        <v>4601</v>
      </c>
      <c r="M13644" t="s">
        <v>1613</v>
      </c>
      <c r="N13644" t="s">
        <v>32</v>
      </c>
      <c r="O13644" t="s">
        <v>6282</v>
      </c>
    </row>
    <row r="13645" spans="1:15" x14ac:dyDescent="0.25">
      <c r="A13645">
        <v>8787</v>
      </c>
      <c r="B13645" t="s">
        <v>10131</v>
      </c>
      <c r="C13645" t="s">
        <v>1611</v>
      </c>
      <c r="D13645" t="s">
        <v>1612</v>
      </c>
      <c r="E13645">
        <v>960</v>
      </c>
      <c r="F13645">
        <v>24</v>
      </c>
      <c r="G13645" t="s">
        <v>21761</v>
      </c>
      <c r="H13645" t="s">
        <v>5853</v>
      </c>
      <c r="I13645" t="s">
        <v>30</v>
      </c>
      <c r="J13645" s="25">
        <v>45418</v>
      </c>
      <c r="K13645" s="25">
        <v>45418</v>
      </c>
      <c r="L13645" t="s">
        <v>4601</v>
      </c>
      <c r="M13645" t="s">
        <v>1613</v>
      </c>
      <c r="N13645" t="s">
        <v>32</v>
      </c>
      <c r="O13645" t="s">
        <v>6282</v>
      </c>
    </row>
    <row r="13646" spans="1:15" x14ac:dyDescent="0.25">
      <c r="A13646">
        <v>8788</v>
      </c>
      <c r="B13646" t="s">
        <v>10131</v>
      </c>
      <c r="C13646" t="s">
        <v>1611</v>
      </c>
      <c r="D13646" t="s">
        <v>1612</v>
      </c>
      <c r="E13646">
        <v>960</v>
      </c>
      <c r="F13646">
        <v>24</v>
      </c>
      <c r="G13646" t="s">
        <v>21762</v>
      </c>
      <c r="H13646" t="s">
        <v>5853</v>
      </c>
      <c r="I13646" t="s">
        <v>30</v>
      </c>
      <c r="J13646" s="25">
        <v>45418</v>
      </c>
      <c r="K13646" s="25">
        <v>45418</v>
      </c>
      <c r="L13646" t="s">
        <v>4601</v>
      </c>
      <c r="M13646" t="s">
        <v>1613</v>
      </c>
      <c r="N13646" t="s">
        <v>32</v>
      </c>
      <c r="O13646" t="s">
        <v>6282</v>
      </c>
    </row>
    <row r="13647" spans="1:15" x14ac:dyDescent="0.25">
      <c r="A13647">
        <v>8789</v>
      </c>
      <c r="B13647" t="s">
        <v>21763</v>
      </c>
      <c r="C13647" t="s">
        <v>1611</v>
      </c>
      <c r="D13647" t="s">
        <v>1612</v>
      </c>
      <c r="E13647">
        <v>840</v>
      </c>
      <c r="F13647">
        <v>21</v>
      </c>
      <c r="G13647" t="s">
        <v>21764</v>
      </c>
      <c r="H13647" t="s">
        <v>5853</v>
      </c>
      <c r="I13647" t="s">
        <v>30</v>
      </c>
      <c r="J13647" s="25">
        <v>45418</v>
      </c>
      <c r="K13647" s="25">
        <v>45418</v>
      </c>
      <c r="L13647" t="s">
        <v>4601</v>
      </c>
      <c r="M13647" t="s">
        <v>1613</v>
      </c>
      <c r="N13647" t="s">
        <v>32</v>
      </c>
      <c r="O13647" t="s">
        <v>6282</v>
      </c>
    </row>
    <row r="13648" spans="1:15" x14ac:dyDescent="0.25">
      <c r="A13648">
        <v>8779</v>
      </c>
      <c r="B13648" t="s">
        <v>20812</v>
      </c>
      <c r="C13648" t="s">
        <v>1611</v>
      </c>
      <c r="D13648" t="s">
        <v>1612</v>
      </c>
      <c r="E13648">
        <v>960</v>
      </c>
      <c r="F13648">
        <v>24</v>
      </c>
      <c r="G13648" t="s">
        <v>21765</v>
      </c>
      <c r="H13648" t="s">
        <v>5858</v>
      </c>
      <c r="I13648" t="s">
        <v>393</v>
      </c>
      <c r="J13648" s="25">
        <v>45716</v>
      </c>
      <c r="K13648" s="25">
        <v>45716</v>
      </c>
      <c r="L13648" t="s">
        <v>4403</v>
      </c>
      <c r="M13648" t="s">
        <v>1613</v>
      </c>
      <c r="N13648" t="s">
        <v>32</v>
      </c>
      <c r="O13648" t="s">
        <v>6282</v>
      </c>
    </row>
    <row r="13649" spans="1:15" x14ac:dyDescent="0.25">
      <c r="A13649">
        <v>8780</v>
      </c>
      <c r="B13649" t="s">
        <v>20812</v>
      </c>
      <c r="C13649" t="s">
        <v>1611</v>
      </c>
      <c r="D13649" t="s">
        <v>1612</v>
      </c>
      <c r="E13649">
        <v>960</v>
      </c>
      <c r="F13649">
        <v>24</v>
      </c>
      <c r="G13649" t="s">
        <v>21766</v>
      </c>
      <c r="H13649" t="s">
        <v>5858</v>
      </c>
      <c r="I13649" t="s">
        <v>393</v>
      </c>
      <c r="J13649" s="25">
        <v>45716</v>
      </c>
      <c r="K13649" s="25">
        <v>45716</v>
      </c>
      <c r="L13649" t="s">
        <v>4403</v>
      </c>
      <c r="M13649" t="s">
        <v>1613</v>
      </c>
      <c r="N13649" t="s">
        <v>32</v>
      </c>
      <c r="O13649" t="s">
        <v>6282</v>
      </c>
    </row>
    <row r="13650" spans="1:15" x14ac:dyDescent="0.25">
      <c r="A13650">
        <v>8781</v>
      </c>
      <c r="B13650" t="s">
        <v>20812</v>
      </c>
      <c r="C13650" t="s">
        <v>1611</v>
      </c>
      <c r="D13650" t="s">
        <v>1612</v>
      </c>
      <c r="E13650">
        <v>40</v>
      </c>
      <c r="F13650">
        <v>1</v>
      </c>
      <c r="G13650" t="s">
        <v>21767</v>
      </c>
      <c r="H13650" t="s">
        <v>5858</v>
      </c>
      <c r="I13650" t="s">
        <v>393</v>
      </c>
      <c r="J13650" s="25">
        <v>45716</v>
      </c>
      <c r="K13650" s="25">
        <v>45716</v>
      </c>
      <c r="L13650" t="s">
        <v>4403</v>
      </c>
      <c r="M13650" t="s">
        <v>1613</v>
      </c>
      <c r="N13650" t="s">
        <v>32</v>
      </c>
      <c r="O13650" t="s">
        <v>6282</v>
      </c>
    </row>
    <row r="13651" spans="1:15" x14ac:dyDescent="0.25">
      <c r="A13651">
        <v>8782</v>
      </c>
      <c r="B13651" t="s">
        <v>20798</v>
      </c>
      <c r="C13651" t="s">
        <v>1611</v>
      </c>
      <c r="D13651" t="s">
        <v>1612</v>
      </c>
      <c r="E13651">
        <v>960</v>
      </c>
      <c r="F13651">
        <v>24</v>
      </c>
      <c r="G13651" t="s">
        <v>21768</v>
      </c>
      <c r="H13651" t="s">
        <v>4830</v>
      </c>
      <c r="I13651" t="s">
        <v>393</v>
      </c>
      <c r="J13651" s="25">
        <v>45723</v>
      </c>
      <c r="K13651" s="25">
        <v>45724</v>
      </c>
      <c r="L13651" t="s">
        <v>5195</v>
      </c>
      <c r="M13651" t="s">
        <v>1613</v>
      </c>
      <c r="N13651" t="s">
        <v>32</v>
      </c>
      <c r="O13651" t="s">
        <v>6282</v>
      </c>
    </row>
    <row r="13652" spans="1:15" x14ac:dyDescent="0.25">
      <c r="A13652">
        <v>8783</v>
      </c>
      <c r="B13652" t="s">
        <v>20798</v>
      </c>
      <c r="C13652" t="s">
        <v>1611</v>
      </c>
      <c r="D13652" t="s">
        <v>1612</v>
      </c>
      <c r="E13652">
        <v>560</v>
      </c>
      <c r="F13652">
        <v>14</v>
      </c>
      <c r="G13652" t="s">
        <v>21769</v>
      </c>
      <c r="H13652" t="s">
        <v>5862</v>
      </c>
      <c r="I13652" t="s">
        <v>393</v>
      </c>
      <c r="J13652" s="25">
        <v>45723</v>
      </c>
      <c r="K13652" s="25">
        <v>45724</v>
      </c>
      <c r="L13652" t="s">
        <v>5195</v>
      </c>
      <c r="M13652" t="s">
        <v>1613</v>
      </c>
      <c r="N13652" t="s">
        <v>32</v>
      </c>
      <c r="O13652" t="s">
        <v>6282</v>
      </c>
    </row>
    <row r="13653" spans="1:15" x14ac:dyDescent="0.25">
      <c r="A13653">
        <v>11330</v>
      </c>
      <c r="B13653" t="s">
        <v>21252</v>
      </c>
      <c r="C13653" t="s">
        <v>1611</v>
      </c>
      <c r="D13653" t="s">
        <v>1612</v>
      </c>
      <c r="E13653">
        <v>960</v>
      </c>
      <c r="F13653">
        <v>24</v>
      </c>
      <c r="G13653" t="s">
        <v>21770</v>
      </c>
      <c r="H13653" t="s">
        <v>1581</v>
      </c>
      <c r="I13653" t="s">
        <v>393</v>
      </c>
      <c r="J13653" s="25">
        <v>45826</v>
      </c>
      <c r="K13653" s="25">
        <v>45826</v>
      </c>
      <c r="L13653" t="s">
        <v>497</v>
      </c>
      <c r="M13653" t="s">
        <v>1613</v>
      </c>
      <c r="N13653" t="s">
        <v>32</v>
      </c>
      <c r="O13653" t="s">
        <v>6302</v>
      </c>
    </row>
    <row r="13654" spans="1:15" x14ac:dyDescent="0.25">
      <c r="A13654">
        <v>11332</v>
      </c>
      <c r="B13654" t="s">
        <v>20746</v>
      </c>
      <c r="C13654" t="s">
        <v>1611</v>
      </c>
      <c r="D13654" t="s">
        <v>1612</v>
      </c>
      <c r="E13654">
        <v>960</v>
      </c>
      <c r="F13654">
        <v>24</v>
      </c>
      <c r="G13654" t="s">
        <v>21771</v>
      </c>
      <c r="H13654" t="s">
        <v>1581</v>
      </c>
      <c r="I13654" t="s">
        <v>393</v>
      </c>
      <c r="J13654" s="25">
        <v>45826</v>
      </c>
      <c r="K13654" s="25">
        <v>45826</v>
      </c>
      <c r="L13654" t="s">
        <v>497</v>
      </c>
      <c r="M13654" t="s">
        <v>1613</v>
      </c>
      <c r="N13654" t="s">
        <v>32</v>
      </c>
      <c r="O13654" t="s">
        <v>6302</v>
      </c>
    </row>
    <row r="13655" spans="1:15" x14ac:dyDescent="0.25">
      <c r="A13655">
        <v>11333</v>
      </c>
      <c r="B13655" t="s">
        <v>20746</v>
      </c>
      <c r="C13655" t="s">
        <v>1611</v>
      </c>
      <c r="D13655" t="s">
        <v>1612</v>
      </c>
      <c r="E13655">
        <v>960</v>
      </c>
      <c r="F13655">
        <v>24</v>
      </c>
      <c r="G13655" t="s">
        <v>21772</v>
      </c>
      <c r="H13655" t="s">
        <v>1581</v>
      </c>
      <c r="I13655" t="s">
        <v>393</v>
      </c>
      <c r="J13655" s="25">
        <v>45826</v>
      </c>
      <c r="K13655" s="25">
        <v>45826</v>
      </c>
      <c r="L13655" t="s">
        <v>497</v>
      </c>
      <c r="M13655" t="s">
        <v>1613</v>
      </c>
      <c r="N13655" t="s">
        <v>32</v>
      </c>
      <c r="O13655" t="s">
        <v>6302</v>
      </c>
    </row>
    <row r="13656" spans="1:15" x14ac:dyDescent="0.25">
      <c r="A13656">
        <v>11334</v>
      </c>
      <c r="B13656" t="s">
        <v>20743</v>
      </c>
      <c r="C13656" t="s">
        <v>1611</v>
      </c>
      <c r="D13656" t="s">
        <v>1612</v>
      </c>
      <c r="E13656">
        <v>960</v>
      </c>
      <c r="F13656">
        <v>24</v>
      </c>
      <c r="G13656" t="s">
        <v>21773</v>
      </c>
      <c r="H13656" t="s">
        <v>1581</v>
      </c>
      <c r="I13656" t="s">
        <v>393</v>
      </c>
      <c r="J13656" s="25">
        <v>45826</v>
      </c>
      <c r="K13656" s="25">
        <v>45826</v>
      </c>
      <c r="L13656" t="s">
        <v>497</v>
      </c>
      <c r="M13656" t="s">
        <v>1613</v>
      </c>
      <c r="N13656" t="s">
        <v>32</v>
      </c>
      <c r="O13656" t="s">
        <v>6302</v>
      </c>
    </row>
    <row r="13657" spans="1:15" x14ac:dyDescent="0.25">
      <c r="A13657">
        <v>11331</v>
      </c>
      <c r="B13657" t="s">
        <v>21252</v>
      </c>
      <c r="C13657" t="s">
        <v>1611</v>
      </c>
      <c r="D13657" t="s">
        <v>1612</v>
      </c>
      <c r="E13657">
        <v>520</v>
      </c>
      <c r="F13657">
        <v>13</v>
      </c>
      <c r="G13657" t="s">
        <v>21774</v>
      </c>
      <c r="H13657" t="s">
        <v>1581</v>
      </c>
      <c r="I13657" t="s">
        <v>393</v>
      </c>
      <c r="J13657" s="25">
        <v>45826</v>
      </c>
      <c r="K13657" s="25">
        <v>45826</v>
      </c>
      <c r="L13657" t="s">
        <v>497</v>
      </c>
      <c r="M13657" t="s">
        <v>1613</v>
      </c>
      <c r="N13657" t="s">
        <v>32</v>
      </c>
      <c r="O13657" t="s">
        <v>6302</v>
      </c>
    </row>
    <row r="13658" spans="1:15" x14ac:dyDescent="0.25">
      <c r="A13658">
        <v>8790</v>
      </c>
      <c r="B13658" t="s">
        <v>7173</v>
      </c>
      <c r="C13658" t="s">
        <v>1611</v>
      </c>
      <c r="D13658" t="s">
        <v>1612</v>
      </c>
      <c r="E13658">
        <v>39</v>
      </c>
      <c r="F13658">
        <v>0</v>
      </c>
      <c r="G13658" t="s">
        <v>20427</v>
      </c>
      <c r="H13658" t="s">
        <v>1581</v>
      </c>
      <c r="I13658" t="s">
        <v>393</v>
      </c>
      <c r="J13658" s="25">
        <v>45826</v>
      </c>
      <c r="K13658" s="25">
        <v>45826</v>
      </c>
      <c r="L13658" t="s">
        <v>497</v>
      </c>
      <c r="M13658" t="s">
        <v>1613</v>
      </c>
      <c r="N13658" t="s">
        <v>32</v>
      </c>
      <c r="O13658" t="s">
        <v>6282</v>
      </c>
    </row>
    <row r="13659" spans="1:15" x14ac:dyDescent="0.25">
      <c r="A13659">
        <v>11329</v>
      </c>
      <c r="B13659" t="s">
        <v>21659</v>
      </c>
      <c r="C13659" t="s">
        <v>1611</v>
      </c>
      <c r="D13659" t="s">
        <v>1612</v>
      </c>
      <c r="E13659">
        <v>560</v>
      </c>
      <c r="F13659">
        <v>14</v>
      </c>
      <c r="G13659" t="s">
        <v>21775</v>
      </c>
      <c r="H13659" t="s">
        <v>20757</v>
      </c>
      <c r="I13659" t="s">
        <v>393</v>
      </c>
      <c r="J13659" s="25">
        <v>45941</v>
      </c>
      <c r="K13659" s="25">
        <v>45941</v>
      </c>
      <c r="L13659" t="s">
        <v>9859</v>
      </c>
      <c r="M13659" t="s">
        <v>1613</v>
      </c>
      <c r="N13659" t="s">
        <v>32</v>
      </c>
      <c r="O13659" t="s">
        <v>6302</v>
      </c>
    </row>
    <row r="13660" spans="1:15" x14ac:dyDescent="0.25">
      <c r="A13660">
        <v>8792</v>
      </c>
      <c r="B13660" t="s">
        <v>18655</v>
      </c>
      <c r="C13660" t="s">
        <v>3675</v>
      </c>
      <c r="D13660" t="s">
        <v>21776</v>
      </c>
      <c r="E13660">
        <v>214</v>
      </c>
      <c r="F13660">
        <v>10</v>
      </c>
      <c r="G13660" t="s">
        <v>21777</v>
      </c>
      <c r="H13660" t="s">
        <v>21778</v>
      </c>
      <c r="I13660" t="s">
        <v>5630</v>
      </c>
      <c r="J13660" s="25">
        <v>43763</v>
      </c>
      <c r="K13660" s="25">
        <v>45641</v>
      </c>
      <c r="L13660" t="s">
        <v>21779</v>
      </c>
      <c r="M13660" t="s">
        <v>21780</v>
      </c>
      <c r="N13660" t="s">
        <v>32</v>
      </c>
      <c r="O13660" t="s">
        <v>6282</v>
      </c>
    </row>
    <row r="13661" spans="1:15" x14ac:dyDescent="0.25">
      <c r="A13661">
        <v>8791</v>
      </c>
      <c r="B13661" t="s">
        <v>7173</v>
      </c>
      <c r="C13661" t="s">
        <v>3675</v>
      </c>
      <c r="D13661" t="s">
        <v>21776</v>
      </c>
      <c r="E13661">
        <v>20</v>
      </c>
      <c r="F13661">
        <v>1</v>
      </c>
      <c r="G13661" t="s">
        <v>20621</v>
      </c>
      <c r="H13661" t="s">
        <v>19159</v>
      </c>
      <c r="I13661" t="s">
        <v>13</v>
      </c>
      <c r="J13661" s="25">
        <v>46004</v>
      </c>
      <c r="K13661" s="25">
        <v>46004</v>
      </c>
      <c r="L13661" t="s">
        <v>1231</v>
      </c>
      <c r="M13661" t="s">
        <v>21780</v>
      </c>
      <c r="N13661" t="s">
        <v>32</v>
      </c>
      <c r="O13661" t="s">
        <v>6282</v>
      </c>
    </row>
    <row r="13662" spans="1:15" x14ac:dyDescent="0.25">
      <c r="A13662">
        <v>8793</v>
      </c>
      <c r="B13662" t="s">
        <v>18756</v>
      </c>
      <c r="C13662" t="s">
        <v>1614</v>
      </c>
      <c r="D13662" t="s">
        <v>5872</v>
      </c>
      <c r="E13662">
        <v>60</v>
      </c>
      <c r="F13662">
        <v>3</v>
      </c>
      <c r="G13662" t="s">
        <v>21781</v>
      </c>
      <c r="H13662" t="s">
        <v>5873</v>
      </c>
      <c r="I13662" t="s">
        <v>5630</v>
      </c>
      <c r="J13662" s="25">
        <v>43459</v>
      </c>
      <c r="K13662" s="25">
        <v>45641</v>
      </c>
      <c r="L13662" t="s">
        <v>5229</v>
      </c>
      <c r="M13662" t="s">
        <v>5874</v>
      </c>
      <c r="N13662" t="s">
        <v>32</v>
      </c>
      <c r="O13662" t="s">
        <v>6282</v>
      </c>
    </row>
    <row r="13663" spans="1:15" x14ac:dyDescent="0.25">
      <c r="A13663">
        <v>8794</v>
      </c>
      <c r="B13663" t="s">
        <v>6468</v>
      </c>
      <c r="C13663" t="s">
        <v>1615</v>
      </c>
      <c r="D13663" t="s">
        <v>1616</v>
      </c>
      <c r="E13663">
        <v>840</v>
      </c>
      <c r="F13663">
        <v>30</v>
      </c>
      <c r="G13663" t="s">
        <v>21782</v>
      </c>
      <c r="H13663" t="s">
        <v>68</v>
      </c>
      <c r="I13663" t="s">
        <v>45</v>
      </c>
      <c r="J13663" s="25">
        <v>45800</v>
      </c>
      <c r="K13663" s="25">
        <v>45800</v>
      </c>
      <c r="L13663" t="s">
        <v>50</v>
      </c>
      <c r="M13663" t="s">
        <v>1617</v>
      </c>
      <c r="N13663" t="s">
        <v>32</v>
      </c>
      <c r="O13663" t="s">
        <v>6282</v>
      </c>
    </row>
    <row r="13664" spans="1:15" x14ac:dyDescent="0.25">
      <c r="A13664">
        <v>8795</v>
      </c>
      <c r="B13664" t="s">
        <v>6686</v>
      </c>
      <c r="C13664" t="s">
        <v>1615</v>
      </c>
      <c r="D13664" t="s">
        <v>1616</v>
      </c>
      <c r="E13664">
        <v>532</v>
      </c>
      <c r="F13664">
        <v>19</v>
      </c>
      <c r="G13664" t="s">
        <v>21783</v>
      </c>
      <c r="H13664" t="s">
        <v>145</v>
      </c>
      <c r="I13664" t="s">
        <v>45</v>
      </c>
      <c r="J13664" s="25">
        <v>45918</v>
      </c>
      <c r="K13664" s="25">
        <v>45918</v>
      </c>
      <c r="L13664" t="s">
        <v>146</v>
      </c>
      <c r="M13664" t="s">
        <v>1617</v>
      </c>
      <c r="N13664" t="s">
        <v>32</v>
      </c>
      <c r="O13664" t="s">
        <v>6282</v>
      </c>
    </row>
    <row r="13665" spans="1:15" x14ac:dyDescent="0.25">
      <c r="A13665">
        <v>11340</v>
      </c>
      <c r="B13665" t="s">
        <v>6610</v>
      </c>
      <c r="C13665" t="s">
        <v>1615</v>
      </c>
      <c r="D13665" t="s">
        <v>1616</v>
      </c>
      <c r="E13665">
        <v>532</v>
      </c>
      <c r="F13665">
        <v>19</v>
      </c>
      <c r="G13665" t="s">
        <v>21784</v>
      </c>
      <c r="H13665" t="s">
        <v>137</v>
      </c>
      <c r="I13665" t="s">
        <v>45</v>
      </c>
      <c r="J13665" s="25">
        <v>45997</v>
      </c>
      <c r="K13665" s="25">
        <v>45997</v>
      </c>
      <c r="L13665" t="s">
        <v>6442</v>
      </c>
      <c r="M13665" t="s">
        <v>1617</v>
      </c>
      <c r="N13665" t="s">
        <v>32</v>
      </c>
      <c r="O13665" t="s">
        <v>6302</v>
      </c>
    </row>
    <row r="13666" spans="1:15" x14ac:dyDescent="0.25">
      <c r="A13666">
        <v>8796</v>
      </c>
      <c r="B13666" t="s">
        <v>7504</v>
      </c>
      <c r="C13666" t="s">
        <v>1618</v>
      </c>
      <c r="D13666" t="s">
        <v>5875</v>
      </c>
      <c r="E13666">
        <v>556</v>
      </c>
      <c r="F13666">
        <v>6</v>
      </c>
      <c r="G13666" t="s">
        <v>21785</v>
      </c>
      <c r="H13666" t="s">
        <v>5880</v>
      </c>
      <c r="I13666" t="s">
        <v>4280</v>
      </c>
      <c r="J13666" s="25">
        <v>44487</v>
      </c>
      <c r="K13666" s="25">
        <v>45638</v>
      </c>
      <c r="L13666" t="s">
        <v>5881</v>
      </c>
      <c r="M13666" t="s">
        <v>5876</v>
      </c>
      <c r="N13666" t="s">
        <v>32</v>
      </c>
      <c r="O13666" t="s">
        <v>6282</v>
      </c>
    </row>
    <row r="13667" spans="1:15" x14ac:dyDescent="0.25">
      <c r="A13667">
        <v>8799</v>
      </c>
      <c r="B13667" t="s">
        <v>21786</v>
      </c>
      <c r="C13667" t="s">
        <v>1619</v>
      </c>
      <c r="D13667" t="s">
        <v>5877</v>
      </c>
      <c r="E13667">
        <v>1039</v>
      </c>
      <c r="F13667">
        <v>12</v>
      </c>
      <c r="G13667" t="s">
        <v>21787</v>
      </c>
      <c r="H13667" t="s">
        <v>7133</v>
      </c>
      <c r="I13667" t="s">
        <v>4280</v>
      </c>
      <c r="J13667" s="25">
        <v>44467</v>
      </c>
      <c r="K13667" s="25">
        <v>45638</v>
      </c>
      <c r="L13667" t="s">
        <v>7134</v>
      </c>
      <c r="M13667" t="s">
        <v>5878</v>
      </c>
      <c r="N13667" t="s">
        <v>32</v>
      </c>
      <c r="O13667" t="s">
        <v>6282</v>
      </c>
    </row>
    <row r="13668" spans="1:15" x14ac:dyDescent="0.25">
      <c r="A13668">
        <v>8797</v>
      </c>
      <c r="B13668" t="s">
        <v>21786</v>
      </c>
      <c r="C13668" t="s">
        <v>1619</v>
      </c>
      <c r="D13668" t="s">
        <v>5877</v>
      </c>
      <c r="E13668">
        <v>2000</v>
      </c>
      <c r="F13668">
        <v>25</v>
      </c>
      <c r="G13668" t="s">
        <v>21788</v>
      </c>
      <c r="H13668" t="s">
        <v>5880</v>
      </c>
      <c r="I13668" t="s">
        <v>4280</v>
      </c>
      <c r="J13668" s="25">
        <v>44487</v>
      </c>
      <c r="K13668" s="25">
        <v>45638</v>
      </c>
      <c r="L13668" t="s">
        <v>5881</v>
      </c>
      <c r="M13668" t="s">
        <v>5878</v>
      </c>
      <c r="N13668" t="s">
        <v>32</v>
      </c>
      <c r="O13668" t="s">
        <v>6282</v>
      </c>
    </row>
    <row r="13669" spans="1:15" x14ac:dyDescent="0.25">
      <c r="A13669">
        <v>8798</v>
      </c>
      <c r="B13669" t="s">
        <v>11558</v>
      </c>
      <c r="C13669" t="s">
        <v>1619</v>
      </c>
      <c r="D13669" t="s">
        <v>5877</v>
      </c>
      <c r="E13669">
        <v>1008</v>
      </c>
      <c r="F13669">
        <v>12</v>
      </c>
      <c r="G13669" t="s">
        <v>21789</v>
      </c>
      <c r="H13669" t="s">
        <v>5880</v>
      </c>
      <c r="I13669" t="s">
        <v>4280</v>
      </c>
      <c r="J13669" s="25">
        <v>44487</v>
      </c>
      <c r="K13669" s="25">
        <v>45638</v>
      </c>
      <c r="L13669" t="s">
        <v>5881</v>
      </c>
      <c r="M13669" t="s">
        <v>5878</v>
      </c>
      <c r="N13669" t="s">
        <v>32</v>
      </c>
      <c r="O13669" t="s">
        <v>6282</v>
      </c>
    </row>
    <row r="13670" spans="1:15" x14ac:dyDescent="0.25">
      <c r="A13670">
        <v>8800</v>
      </c>
      <c r="B13670" t="s">
        <v>6278</v>
      </c>
      <c r="C13670" t="s">
        <v>1620</v>
      </c>
      <c r="D13670" t="s">
        <v>5879</v>
      </c>
      <c r="E13670">
        <v>599</v>
      </c>
      <c r="F13670">
        <v>7</v>
      </c>
      <c r="G13670" t="s">
        <v>21790</v>
      </c>
      <c r="H13670" t="s">
        <v>5880</v>
      </c>
      <c r="I13670" t="s">
        <v>4280</v>
      </c>
      <c r="J13670" s="25">
        <v>44487</v>
      </c>
      <c r="K13670" s="25">
        <v>45638</v>
      </c>
      <c r="L13670" t="s">
        <v>5881</v>
      </c>
      <c r="M13670" t="s">
        <v>5882</v>
      </c>
      <c r="N13670" t="s">
        <v>32</v>
      </c>
      <c r="O13670" t="s">
        <v>6282</v>
      </c>
    </row>
    <row r="13671" spans="1:15" x14ac:dyDescent="0.25">
      <c r="A13671">
        <v>8801</v>
      </c>
      <c r="B13671" t="s">
        <v>21786</v>
      </c>
      <c r="C13671" t="s">
        <v>1621</v>
      </c>
      <c r="D13671" t="s">
        <v>5883</v>
      </c>
      <c r="E13671">
        <v>2000</v>
      </c>
      <c r="F13671">
        <v>25</v>
      </c>
      <c r="G13671" t="s">
        <v>21791</v>
      </c>
      <c r="H13671" t="s">
        <v>5880</v>
      </c>
      <c r="I13671" t="s">
        <v>4280</v>
      </c>
      <c r="J13671" s="25">
        <v>44487</v>
      </c>
      <c r="K13671" s="25">
        <v>45638</v>
      </c>
      <c r="L13671" t="s">
        <v>5881</v>
      </c>
      <c r="M13671" t="s">
        <v>5884</v>
      </c>
      <c r="N13671" t="s">
        <v>32</v>
      </c>
      <c r="O13671" t="s">
        <v>6282</v>
      </c>
    </row>
    <row r="13672" spans="1:15" x14ac:dyDescent="0.25">
      <c r="A13672">
        <v>8802</v>
      </c>
      <c r="B13672" t="s">
        <v>21786</v>
      </c>
      <c r="C13672" t="s">
        <v>1621</v>
      </c>
      <c r="D13672" t="s">
        <v>5883</v>
      </c>
      <c r="E13672">
        <v>1816</v>
      </c>
      <c r="F13672">
        <v>22</v>
      </c>
      <c r="G13672" t="s">
        <v>21792</v>
      </c>
      <c r="H13672" t="s">
        <v>5880</v>
      </c>
      <c r="I13672" t="s">
        <v>4280</v>
      </c>
      <c r="J13672" s="25">
        <v>44487</v>
      </c>
      <c r="K13672" s="25">
        <v>45638</v>
      </c>
      <c r="L13672" t="s">
        <v>5881</v>
      </c>
      <c r="M13672" t="s">
        <v>5884</v>
      </c>
      <c r="N13672" t="s">
        <v>32</v>
      </c>
      <c r="O13672" t="s">
        <v>6282</v>
      </c>
    </row>
    <row r="13673" spans="1:15" x14ac:dyDescent="0.25">
      <c r="A13673">
        <v>8803</v>
      </c>
      <c r="B13673" t="s">
        <v>21786</v>
      </c>
      <c r="C13673" t="s">
        <v>1622</v>
      </c>
      <c r="D13673" t="s">
        <v>5885</v>
      </c>
      <c r="E13673">
        <v>949</v>
      </c>
      <c r="F13673">
        <v>11</v>
      </c>
      <c r="G13673" t="s">
        <v>21793</v>
      </c>
      <c r="H13673" t="s">
        <v>5880</v>
      </c>
      <c r="I13673" t="s">
        <v>4280</v>
      </c>
      <c r="J13673" s="25">
        <v>44487</v>
      </c>
      <c r="K13673" s="25">
        <v>45638</v>
      </c>
      <c r="L13673" t="s">
        <v>5881</v>
      </c>
      <c r="M13673" t="s">
        <v>5886</v>
      </c>
      <c r="N13673" t="s">
        <v>32</v>
      </c>
      <c r="O13673" t="s">
        <v>6282</v>
      </c>
    </row>
    <row r="13674" spans="1:15" x14ac:dyDescent="0.25">
      <c r="A13674">
        <v>8804</v>
      </c>
      <c r="B13674" t="s">
        <v>21786</v>
      </c>
      <c r="C13674" t="s">
        <v>1623</v>
      </c>
      <c r="D13674" t="s">
        <v>5887</v>
      </c>
      <c r="E13674">
        <v>2000</v>
      </c>
      <c r="F13674">
        <v>25</v>
      </c>
      <c r="G13674" t="s">
        <v>21794</v>
      </c>
      <c r="H13674" t="s">
        <v>5880</v>
      </c>
      <c r="I13674" t="s">
        <v>4280</v>
      </c>
      <c r="J13674" s="25">
        <v>44487</v>
      </c>
      <c r="K13674" s="25">
        <v>45638</v>
      </c>
      <c r="L13674" t="s">
        <v>5881</v>
      </c>
      <c r="M13674" t="s">
        <v>5888</v>
      </c>
      <c r="N13674" t="s">
        <v>32</v>
      </c>
      <c r="O13674" t="s">
        <v>6282</v>
      </c>
    </row>
    <row r="13675" spans="1:15" x14ac:dyDescent="0.25">
      <c r="A13675">
        <v>8805</v>
      </c>
      <c r="B13675" t="s">
        <v>7504</v>
      </c>
      <c r="C13675" t="s">
        <v>1623</v>
      </c>
      <c r="D13675" t="s">
        <v>5887</v>
      </c>
      <c r="E13675">
        <v>759</v>
      </c>
      <c r="F13675">
        <v>9</v>
      </c>
      <c r="G13675" t="s">
        <v>21795</v>
      </c>
      <c r="H13675" t="s">
        <v>5880</v>
      </c>
      <c r="I13675" t="s">
        <v>4280</v>
      </c>
      <c r="J13675" s="25">
        <v>44487</v>
      </c>
      <c r="K13675" s="25">
        <v>45638</v>
      </c>
      <c r="L13675" t="s">
        <v>5881</v>
      </c>
      <c r="M13675" t="s">
        <v>5888</v>
      </c>
      <c r="N13675" t="s">
        <v>32</v>
      </c>
      <c r="O13675" t="s">
        <v>6282</v>
      </c>
    </row>
    <row r="13676" spans="1:15" x14ac:dyDescent="0.25">
      <c r="A13676">
        <v>8806</v>
      </c>
      <c r="B13676" t="s">
        <v>7504</v>
      </c>
      <c r="C13676" t="s">
        <v>1624</v>
      </c>
      <c r="D13676" t="s">
        <v>4684</v>
      </c>
      <c r="E13676">
        <v>240</v>
      </c>
      <c r="F13676">
        <v>3</v>
      </c>
      <c r="G13676" t="s">
        <v>21796</v>
      </c>
      <c r="H13676" t="s">
        <v>4325</v>
      </c>
      <c r="I13676" t="s">
        <v>4280</v>
      </c>
      <c r="J13676" s="25">
        <v>44873</v>
      </c>
      <c r="K13676" s="25">
        <v>45637</v>
      </c>
      <c r="L13676" t="s">
        <v>5891</v>
      </c>
      <c r="M13676" t="s">
        <v>5889</v>
      </c>
      <c r="N13676" t="s">
        <v>32</v>
      </c>
      <c r="O13676" t="s">
        <v>6282</v>
      </c>
    </row>
    <row r="13677" spans="1:15" x14ac:dyDescent="0.25">
      <c r="A13677">
        <v>8807</v>
      </c>
      <c r="B13677" t="s">
        <v>7504</v>
      </c>
      <c r="C13677" t="s">
        <v>1625</v>
      </c>
      <c r="D13677" t="s">
        <v>5890</v>
      </c>
      <c r="E13677">
        <v>367</v>
      </c>
      <c r="F13677">
        <v>3</v>
      </c>
      <c r="G13677" t="s">
        <v>21796</v>
      </c>
      <c r="H13677" t="s">
        <v>4325</v>
      </c>
      <c r="I13677" t="s">
        <v>4280</v>
      </c>
      <c r="J13677" s="25">
        <v>44873</v>
      </c>
      <c r="K13677" s="25">
        <v>45637</v>
      </c>
      <c r="L13677" t="s">
        <v>5891</v>
      </c>
      <c r="M13677" t="s">
        <v>5892</v>
      </c>
      <c r="N13677" t="s">
        <v>32</v>
      </c>
      <c r="O13677" t="s">
        <v>6282</v>
      </c>
    </row>
    <row r="13678" spans="1:15" x14ac:dyDescent="0.25">
      <c r="A13678">
        <v>8808</v>
      </c>
      <c r="B13678" t="s">
        <v>6371</v>
      </c>
      <c r="C13678" t="s">
        <v>1628</v>
      </c>
      <c r="D13678" t="s">
        <v>5893</v>
      </c>
      <c r="E13678">
        <v>320</v>
      </c>
      <c r="F13678">
        <v>3</v>
      </c>
      <c r="G13678" t="s">
        <v>6805</v>
      </c>
      <c r="H13678" t="s">
        <v>4311</v>
      </c>
      <c r="I13678" t="s">
        <v>4280</v>
      </c>
      <c r="J13678" s="25">
        <v>45648</v>
      </c>
      <c r="K13678" s="25">
        <v>45648</v>
      </c>
      <c r="L13678" t="s">
        <v>4285</v>
      </c>
      <c r="M13678" t="s">
        <v>5894</v>
      </c>
      <c r="N13678" t="s">
        <v>32</v>
      </c>
      <c r="O13678" t="s">
        <v>6282</v>
      </c>
    </row>
    <row r="13679" spans="1:15" x14ac:dyDescent="0.25">
      <c r="A13679">
        <v>8809</v>
      </c>
      <c r="B13679" t="s">
        <v>6371</v>
      </c>
      <c r="C13679" t="s">
        <v>1628</v>
      </c>
      <c r="D13679" t="s">
        <v>5893</v>
      </c>
      <c r="E13679">
        <v>76</v>
      </c>
      <c r="F13679">
        <v>0</v>
      </c>
      <c r="G13679" t="s">
        <v>6886</v>
      </c>
      <c r="H13679" t="s">
        <v>4311</v>
      </c>
      <c r="I13679" t="s">
        <v>45</v>
      </c>
      <c r="J13679" s="25">
        <v>45649</v>
      </c>
      <c r="K13679" s="25">
        <v>45869</v>
      </c>
      <c r="L13679" t="s">
        <v>4302</v>
      </c>
      <c r="M13679" t="s">
        <v>5894</v>
      </c>
      <c r="N13679" t="s">
        <v>32</v>
      </c>
      <c r="O13679" t="s">
        <v>6282</v>
      </c>
    </row>
    <row r="13680" spans="1:15" x14ac:dyDescent="0.25">
      <c r="A13680">
        <v>8811</v>
      </c>
      <c r="B13680" t="s">
        <v>6609</v>
      </c>
      <c r="C13680" t="s">
        <v>1629</v>
      </c>
      <c r="D13680" t="s">
        <v>4428</v>
      </c>
      <c r="E13680">
        <v>22</v>
      </c>
      <c r="F13680">
        <v>0</v>
      </c>
      <c r="G13680" t="s">
        <v>21797</v>
      </c>
      <c r="H13680" t="s">
        <v>5880</v>
      </c>
      <c r="I13680" t="s">
        <v>4280</v>
      </c>
      <c r="J13680" s="25">
        <v>44487</v>
      </c>
      <c r="K13680" s="25">
        <v>45638</v>
      </c>
      <c r="L13680" t="s">
        <v>5881</v>
      </c>
      <c r="M13680" t="s">
        <v>5895</v>
      </c>
      <c r="N13680" t="s">
        <v>32</v>
      </c>
      <c r="O13680" t="s">
        <v>6282</v>
      </c>
    </row>
    <row r="13681" spans="1:15" x14ac:dyDescent="0.25">
      <c r="A13681">
        <v>8810</v>
      </c>
      <c r="B13681" t="s">
        <v>6609</v>
      </c>
      <c r="C13681" t="s">
        <v>1629</v>
      </c>
      <c r="D13681" t="s">
        <v>4428</v>
      </c>
      <c r="E13681">
        <v>320</v>
      </c>
      <c r="F13681">
        <v>4</v>
      </c>
      <c r="G13681" t="s">
        <v>21797</v>
      </c>
      <c r="H13681" t="s">
        <v>69</v>
      </c>
      <c r="I13681" t="s">
        <v>45</v>
      </c>
      <c r="J13681" s="25">
        <v>45847</v>
      </c>
      <c r="K13681" s="25">
        <v>45847</v>
      </c>
      <c r="L13681" t="s">
        <v>54</v>
      </c>
      <c r="M13681" t="s">
        <v>5895</v>
      </c>
      <c r="N13681" t="s">
        <v>32</v>
      </c>
      <c r="O13681" t="s">
        <v>6282</v>
      </c>
    </row>
    <row r="13682" spans="1:15" x14ac:dyDescent="0.25">
      <c r="A13682">
        <v>11363</v>
      </c>
      <c r="B13682" t="s">
        <v>6794</v>
      </c>
      <c r="C13682" t="s">
        <v>1630</v>
      </c>
      <c r="D13682" t="s">
        <v>102</v>
      </c>
      <c r="E13682">
        <v>220</v>
      </c>
      <c r="F13682">
        <v>2</v>
      </c>
      <c r="G13682" t="s">
        <v>21798</v>
      </c>
      <c r="H13682" t="s">
        <v>68</v>
      </c>
      <c r="I13682" t="s">
        <v>45</v>
      </c>
      <c r="J13682" s="25">
        <v>45800</v>
      </c>
      <c r="K13682" s="25">
        <v>45800</v>
      </c>
      <c r="L13682" t="s">
        <v>50</v>
      </c>
      <c r="M13682" t="s">
        <v>1631</v>
      </c>
      <c r="N13682" t="s">
        <v>32</v>
      </c>
      <c r="O13682" t="s">
        <v>6302</v>
      </c>
    </row>
    <row r="13683" spans="1:15" x14ac:dyDescent="0.25">
      <c r="A13683">
        <v>8812</v>
      </c>
      <c r="B13683" t="s">
        <v>18655</v>
      </c>
      <c r="C13683" t="s">
        <v>1630</v>
      </c>
      <c r="D13683" t="s">
        <v>102</v>
      </c>
      <c r="E13683">
        <v>180</v>
      </c>
      <c r="F13683">
        <v>2</v>
      </c>
      <c r="G13683" t="s">
        <v>21799</v>
      </c>
      <c r="H13683" t="s">
        <v>4291</v>
      </c>
      <c r="I13683" t="s">
        <v>45</v>
      </c>
      <c r="J13683" s="25">
        <v>45870</v>
      </c>
      <c r="K13683" s="25">
        <v>45870</v>
      </c>
      <c r="L13683" t="s">
        <v>55</v>
      </c>
      <c r="M13683" t="s">
        <v>1631</v>
      </c>
      <c r="N13683" t="s">
        <v>32</v>
      </c>
      <c r="O13683" t="s">
        <v>6282</v>
      </c>
    </row>
    <row r="13684" spans="1:15" x14ac:dyDescent="0.25">
      <c r="A13684">
        <v>8813</v>
      </c>
      <c r="B13684" t="s">
        <v>7504</v>
      </c>
      <c r="C13684" t="s">
        <v>1632</v>
      </c>
      <c r="D13684" t="s">
        <v>5896</v>
      </c>
      <c r="E13684">
        <v>2000</v>
      </c>
      <c r="F13684">
        <v>25</v>
      </c>
      <c r="G13684" t="s">
        <v>21800</v>
      </c>
      <c r="H13684" t="s">
        <v>5880</v>
      </c>
      <c r="I13684" t="s">
        <v>4280</v>
      </c>
      <c r="J13684" s="25">
        <v>44487</v>
      </c>
      <c r="K13684" s="25">
        <v>45638</v>
      </c>
      <c r="L13684" t="s">
        <v>5881</v>
      </c>
      <c r="M13684" t="s">
        <v>5897</v>
      </c>
      <c r="N13684" t="s">
        <v>32</v>
      </c>
      <c r="O13684" t="s">
        <v>6282</v>
      </c>
    </row>
    <row r="13685" spans="1:15" x14ac:dyDescent="0.25">
      <c r="A13685">
        <v>8814</v>
      </c>
      <c r="B13685" t="s">
        <v>21786</v>
      </c>
      <c r="C13685" t="s">
        <v>1632</v>
      </c>
      <c r="D13685" t="s">
        <v>5896</v>
      </c>
      <c r="E13685">
        <v>2000</v>
      </c>
      <c r="F13685">
        <v>25</v>
      </c>
      <c r="G13685" t="s">
        <v>21801</v>
      </c>
      <c r="H13685" t="s">
        <v>5880</v>
      </c>
      <c r="I13685" t="s">
        <v>4280</v>
      </c>
      <c r="J13685" s="25">
        <v>44487</v>
      </c>
      <c r="K13685" s="25">
        <v>45638</v>
      </c>
      <c r="L13685" t="s">
        <v>5881</v>
      </c>
      <c r="M13685" t="s">
        <v>5897</v>
      </c>
      <c r="N13685" t="s">
        <v>32</v>
      </c>
      <c r="O13685" t="s">
        <v>6282</v>
      </c>
    </row>
    <row r="13686" spans="1:15" x14ac:dyDescent="0.25">
      <c r="A13686">
        <v>8815</v>
      </c>
      <c r="B13686" t="s">
        <v>21786</v>
      </c>
      <c r="C13686" t="s">
        <v>1632</v>
      </c>
      <c r="D13686" t="s">
        <v>5896</v>
      </c>
      <c r="E13686">
        <v>2000</v>
      </c>
      <c r="F13686">
        <v>25</v>
      </c>
      <c r="G13686" t="s">
        <v>21802</v>
      </c>
      <c r="H13686" t="s">
        <v>5880</v>
      </c>
      <c r="I13686" t="s">
        <v>4280</v>
      </c>
      <c r="J13686" s="25">
        <v>44487</v>
      </c>
      <c r="K13686" s="25">
        <v>45638</v>
      </c>
      <c r="L13686" t="s">
        <v>5881</v>
      </c>
      <c r="M13686" t="s">
        <v>5897</v>
      </c>
      <c r="N13686" t="s">
        <v>32</v>
      </c>
      <c r="O13686" t="s">
        <v>6282</v>
      </c>
    </row>
    <row r="13687" spans="1:15" x14ac:dyDescent="0.25">
      <c r="A13687">
        <v>8816</v>
      </c>
      <c r="B13687" t="s">
        <v>21786</v>
      </c>
      <c r="C13687" t="s">
        <v>1632</v>
      </c>
      <c r="D13687" t="s">
        <v>5896</v>
      </c>
      <c r="E13687">
        <v>2000</v>
      </c>
      <c r="F13687">
        <v>25</v>
      </c>
      <c r="G13687" t="s">
        <v>21803</v>
      </c>
      <c r="H13687" t="s">
        <v>5880</v>
      </c>
      <c r="I13687" t="s">
        <v>4280</v>
      </c>
      <c r="J13687" s="25">
        <v>44487</v>
      </c>
      <c r="K13687" s="25">
        <v>45638</v>
      </c>
      <c r="L13687" t="s">
        <v>5881</v>
      </c>
      <c r="M13687" t="s">
        <v>5897</v>
      </c>
      <c r="N13687" t="s">
        <v>32</v>
      </c>
      <c r="O13687" t="s">
        <v>6282</v>
      </c>
    </row>
    <row r="13688" spans="1:15" x14ac:dyDescent="0.25">
      <c r="A13688">
        <v>8817</v>
      </c>
      <c r="B13688" t="s">
        <v>7504</v>
      </c>
      <c r="C13688" t="s">
        <v>1632</v>
      </c>
      <c r="D13688" t="s">
        <v>5896</v>
      </c>
      <c r="E13688">
        <v>1289</v>
      </c>
      <c r="F13688">
        <v>16</v>
      </c>
      <c r="G13688" t="s">
        <v>21804</v>
      </c>
      <c r="H13688" t="s">
        <v>5880</v>
      </c>
      <c r="I13688" t="s">
        <v>4280</v>
      </c>
      <c r="J13688" s="25">
        <v>44487</v>
      </c>
      <c r="K13688" s="25">
        <v>45638</v>
      </c>
      <c r="L13688" t="s">
        <v>5881</v>
      </c>
      <c r="M13688" t="s">
        <v>5897</v>
      </c>
      <c r="N13688" t="s">
        <v>32</v>
      </c>
      <c r="O13688" t="s">
        <v>6282</v>
      </c>
    </row>
    <row r="13689" spans="1:15" x14ac:dyDescent="0.25">
      <c r="A13689">
        <v>8818</v>
      </c>
      <c r="B13689" t="s">
        <v>7504</v>
      </c>
      <c r="C13689" t="s">
        <v>1633</v>
      </c>
      <c r="D13689" t="s">
        <v>1634</v>
      </c>
      <c r="E13689">
        <v>795</v>
      </c>
      <c r="F13689">
        <v>15</v>
      </c>
      <c r="G13689" t="s">
        <v>21805</v>
      </c>
      <c r="H13689" t="s">
        <v>5880</v>
      </c>
      <c r="I13689" t="s">
        <v>4280</v>
      </c>
      <c r="J13689" s="25">
        <v>44487</v>
      </c>
      <c r="K13689" s="25">
        <v>45638</v>
      </c>
      <c r="L13689" t="s">
        <v>5881</v>
      </c>
      <c r="M13689" t="s">
        <v>1635</v>
      </c>
      <c r="N13689" t="s">
        <v>32</v>
      </c>
      <c r="O13689" t="s">
        <v>6282</v>
      </c>
    </row>
    <row r="13690" spans="1:15" x14ac:dyDescent="0.25">
      <c r="A13690">
        <v>11367</v>
      </c>
      <c r="B13690" t="s">
        <v>6686</v>
      </c>
      <c r="C13690" t="s">
        <v>1633</v>
      </c>
      <c r="D13690" t="s">
        <v>1634</v>
      </c>
      <c r="E13690">
        <v>450</v>
      </c>
      <c r="F13690">
        <v>9</v>
      </c>
      <c r="G13690" t="s">
        <v>21806</v>
      </c>
      <c r="H13690" t="s">
        <v>145</v>
      </c>
      <c r="I13690" t="s">
        <v>45</v>
      </c>
      <c r="J13690" s="25">
        <v>45918</v>
      </c>
      <c r="K13690" s="25">
        <v>45918</v>
      </c>
      <c r="L13690" t="s">
        <v>146</v>
      </c>
      <c r="M13690" t="s">
        <v>1635</v>
      </c>
      <c r="N13690" t="s">
        <v>32</v>
      </c>
      <c r="O13690" t="s">
        <v>6302</v>
      </c>
    </row>
    <row r="13691" spans="1:15" x14ac:dyDescent="0.25">
      <c r="A13691">
        <v>8819</v>
      </c>
      <c r="B13691" t="s">
        <v>21786</v>
      </c>
      <c r="C13691" t="s">
        <v>1636</v>
      </c>
      <c r="D13691" t="s">
        <v>5898</v>
      </c>
      <c r="E13691">
        <v>2000</v>
      </c>
      <c r="F13691">
        <v>25</v>
      </c>
      <c r="G13691" t="s">
        <v>21807</v>
      </c>
      <c r="H13691" t="s">
        <v>5880</v>
      </c>
      <c r="I13691" t="s">
        <v>4280</v>
      </c>
      <c r="J13691" s="25">
        <v>44487</v>
      </c>
      <c r="K13691" s="25">
        <v>45638</v>
      </c>
      <c r="L13691" t="s">
        <v>5881</v>
      </c>
      <c r="M13691" t="s">
        <v>5899</v>
      </c>
      <c r="N13691" t="s">
        <v>32</v>
      </c>
      <c r="O13691" t="s">
        <v>6282</v>
      </c>
    </row>
    <row r="13692" spans="1:15" x14ac:dyDescent="0.25">
      <c r="A13692">
        <v>8820</v>
      </c>
      <c r="B13692" t="s">
        <v>7504</v>
      </c>
      <c r="C13692" t="s">
        <v>1636</v>
      </c>
      <c r="D13692" t="s">
        <v>5898</v>
      </c>
      <c r="E13692">
        <v>695</v>
      </c>
      <c r="F13692">
        <v>8</v>
      </c>
      <c r="G13692" t="s">
        <v>21808</v>
      </c>
      <c r="H13692" t="s">
        <v>5880</v>
      </c>
      <c r="I13692" t="s">
        <v>4280</v>
      </c>
      <c r="J13692" s="25">
        <v>44487</v>
      </c>
      <c r="K13692" s="25">
        <v>45638</v>
      </c>
      <c r="L13692" t="s">
        <v>5881</v>
      </c>
      <c r="M13692" t="s">
        <v>5899</v>
      </c>
      <c r="N13692" t="s">
        <v>32</v>
      </c>
      <c r="O13692" t="s">
        <v>6282</v>
      </c>
    </row>
    <row r="13693" spans="1:15" x14ac:dyDescent="0.25">
      <c r="A13693">
        <v>8821</v>
      </c>
      <c r="B13693" t="s">
        <v>21786</v>
      </c>
      <c r="C13693" t="s">
        <v>1636</v>
      </c>
      <c r="D13693" t="s">
        <v>5898</v>
      </c>
      <c r="E13693">
        <v>2000</v>
      </c>
      <c r="F13693">
        <v>25</v>
      </c>
      <c r="G13693" t="s">
        <v>21809</v>
      </c>
      <c r="H13693" t="s">
        <v>5880</v>
      </c>
      <c r="I13693" t="s">
        <v>4280</v>
      </c>
      <c r="J13693" s="25">
        <v>44487</v>
      </c>
      <c r="K13693" s="25">
        <v>45638</v>
      </c>
      <c r="L13693" t="s">
        <v>5881</v>
      </c>
      <c r="M13693" t="s">
        <v>5899</v>
      </c>
      <c r="N13693" t="s">
        <v>32</v>
      </c>
      <c r="O13693" t="s">
        <v>6282</v>
      </c>
    </row>
    <row r="13694" spans="1:15" x14ac:dyDescent="0.25">
      <c r="A13694">
        <v>8822</v>
      </c>
      <c r="B13694" t="s">
        <v>6371</v>
      </c>
      <c r="C13694" t="s">
        <v>1637</v>
      </c>
      <c r="D13694" t="s">
        <v>5900</v>
      </c>
      <c r="E13694">
        <v>320</v>
      </c>
      <c r="F13694">
        <v>3</v>
      </c>
      <c r="G13694" t="s">
        <v>6805</v>
      </c>
      <c r="H13694" t="s">
        <v>4311</v>
      </c>
      <c r="I13694" t="s">
        <v>4280</v>
      </c>
      <c r="J13694" s="25">
        <v>45648</v>
      </c>
      <c r="K13694" s="25">
        <v>45648</v>
      </c>
      <c r="L13694" t="s">
        <v>4285</v>
      </c>
      <c r="M13694" t="s">
        <v>5901</v>
      </c>
      <c r="N13694" t="s">
        <v>32</v>
      </c>
      <c r="O13694" t="s">
        <v>6282</v>
      </c>
    </row>
    <row r="13695" spans="1:15" x14ac:dyDescent="0.25">
      <c r="A13695">
        <v>8823</v>
      </c>
      <c r="B13695" t="s">
        <v>6371</v>
      </c>
      <c r="C13695" t="s">
        <v>1637</v>
      </c>
      <c r="D13695" t="s">
        <v>5900</v>
      </c>
      <c r="E13695">
        <v>76</v>
      </c>
      <c r="F13695">
        <v>0</v>
      </c>
      <c r="G13695" t="s">
        <v>6886</v>
      </c>
      <c r="H13695" t="s">
        <v>4311</v>
      </c>
      <c r="I13695" t="s">
        <v>45</v>
      </c>
      <c r="J13695" s="25">
        <v>45649</v>
      </c>
      <c r="K13695" s="25">
        <v>45869</v>
      </c>
      <c r="L13695" t="s">
        <v>4302</v>
      </c>
      <c r="M13695" t="s">
        <v>5901</v>
      </c>
      <c r="N13695" t="s">
        <v>32</v>
      </c>
      <c r="O13695" t="s">
        <v>6282</v>
      </c>
    </row>
    <row r="13696" spans="1:15" x14ac:dyDescent="0.25">
      <c r="A13696">
        <v>8824</v>
      </c>
      <c r="B13696" t="s">
        <v>7504</v>
      </c>
      <c r="C13696" t="s">
        <v>1638</v>
      </c>
      <c r="D13696" t="s">
        <v>5902</v>
      </c>
      <c r="E13696">
        <v>544</v>
      </c>
      <c r="F13696">
        <v>10</v>
      </c>
      <c r="G13696" t="s">
        <v>21810</v>
      </c>
      <c r="H13696" t="s">
        <v>5880</v>
      </c>
      <c r="I13696" t="s">
        <v>4280</v>
      </c>
      <c r="J13696" s="25">
        <v>44487</v>
      </c>
      <c r="K13696" s="25">
        <v>45638</v>
      </c>
      <c r="L13696" t="s">
        <v>5881</v>
      </c>
      <c r="M13696" t="s">
        <v>5903</v>
      </c>
      <c r="N13696" t="s">
        <v>32</v>
      </c>
      <c r="O13696" t="s">
        <v>6282</v>
      </c>
    </row>
    <row r="13697" spans="1:15" x14ac:dyDescent="0.25">
      <c r="A13697">
        <v>8825</v>
      </c>
      <c r="B13697" t="s">
        <v>6724</v>
      </c>
      <c r="C13697" t="s">
        <v>1639</v>
      </c>
      <c r="D13697" t="s">
        <v>4426</v>
      </c>
      <c r="E13697">
        <v>960</v>
      </c>
      <c r="F13697">
        <v>12</v>
      </c>
      <c r="G13697" t="s">
        <v>21811</v>
      </c>
      <c r="H13697" t="s">
        <v>5880</v>
      </c>
      <c r="I13697" t="s">
        <v>4280</v>
      </c>
      <c r="J13697" s="25">
        <v>44487</v>
      </c>
      <c r="K13697" s="25">
        <v>45638</v>
      </c>
      <c r="L13697" t="s">
        <v>5881</v>
      </c>
      <c r="M13697" t="s">
        <v>5904</v>
      </c>
      <c r="N13697" t="s">
        <v>32</v>
      </c>
      <c r="O13697" t="s">
        <v>6282</v>
      </c>
    </row>
    <row r="13698" spans="1:15" x14ac:dyDescent="0.25">
      <c r="A13698">
        <v>8826</v>
      </c>
      <c r="B13698" t="s">
        <v>7504</v>
      </c>
      <c r="C13698" t="s">
        <v>1640</v>
      </c>
      <c r="D13698" t="s">
        <v>5905</v>
      </c>
      <c r="E13698">
        <v>80</v>
      </c>
      <c r="F13698">
        <v>1</v>
      </c>
      <c r="G13698" t="s">
        <v>21796</v>
      </c>
      <c r="H13698" t="s">
        <v>4310</v>
      </c>
      <c r="I13698" t="s">
        <v>4280</v>
      </c>
      <c r="J13698" s="25">
        <v>45533</v>
      </c>
      <c r="K13698" s="25">
        <v>45631</v>
      </c>
      <c r="L13698" t="s">
        <v>4281</v>
      </c>
      <c r="M13698" t="s">
        <v>5906</v>
      </c>
      <c r="N13698" t="s">
        <v>32</v>
      </c>
      <c r="O13698" t="s">
        <v>6282</v>
      </c>
    </row>
    <row r="13699" spans="1:15" x14ac:dyDescent="0.25">
      <c r="A13699">
        <v>8827</v>
      </c>
      <c r="B13699" t="s">
        <v>7504</v>
      </c>
      <c r="C13699" t="s">
        <v>1642</v>
      </c>
      <c r="D13699" t="s">
        <v>5907</v>
      </c>
      <c r="E13699">
        <v>783</v>
      </c>
      <c r="F13699">
        <v>9</v>
      </c>
      <c r="G13699" t="s">
        <v>21812</v>
      </c>
      <c r="H13699" t="s">
        <v>5880</v>
      </c>
      <c r="I13699" t="s">
        <v>4280</v>
      </c>
      <c r="J13699" s="25">
        <v>44487</v>
      </c>
      <c r="K13699" s="25">
        <v>45638</v>
      </c>
      <c r="L13699" t="s">
        <v>5881</v>
      </c>
      <c r="M13699" t="s">
        <v>5908</v>
      </c>
      <c r="N13699" t="s">
        <v>32</v>
      </c>
      <c r="O13699" t="s">
        <v>6282</v>
      </c>
    </row>
    <row r="13700" spans="1:15" x14ac:dyDescent="0.25">
      <c r="A13700">
        <v>8828</v>
      </c>
      <c r="B13700" t="s">
        <v>6339</v>
      </c>
      <c r="C13700" t="s">
        <v>1643</v>
      </c>
      <c r="D13700" t="s">
        <v>5909</v>
      </c>
      <c r="E13700">
        <v>1840</v>
      </c>
      <c r="F13700">
        <v>23</v>
      </c>
      <c r="G13700" t="s">
        <v>21813</v>
      </c>
      <c r="H13700" t="s">
        <v>69</v>
      </c>
      <c r="I13700" t="s">
        <v>45</v>
      </c>
      <c r="J13700" s="25">
        <v>45846</v>
      </c>
      <c r="K13700" s="25">
        <v>45846</v>
      </c>
      <c r="L13700" t="s">
        <v>4303</v>
      </c>
      <c r="M13700" t="s">
        <v>5910</v>
      </c>
      <c r="N13700" t="s">
        <v>32</v>
      </c>
      <c r="O13700" t="s">
        <v>6282</v>
      </c>
    </row>
    <row r="13701" spans="1:15" x14ac:dyDescent="0.25">
      <c r="A13701">
        <v>8830</v>
      </c>
      <c r="B13701" t="s">
        <v>10819</v>
      </c>
      <c r="C13701" t="s">
        <v>3684</v>
      </c>
      <c r="D13701" t="s">
        <v>5911</v>
      </c>
      <c r="E13701">
        <v>4999</v>
      </c>
      <c r="F13701">
        <v>24</v>
      </c>
      <c r="G13701" t="s">
        <v>21814</v>
      </c>
      <c r="H13701" t="s">
        <v>21815</v>
      </c>
      <c r="I13701" t="s">
        <v>4610</v>
      </c>
      <c r="J13701" s="25">
        <v>45509</v>
      </c>
      <c r="K13701" s="25">
        <v>45509</v>
      </c>
      <c r="L13701" t="s">
        <v>6200</v>
      </c>
      <c r="M13701" t="s">
        <v>5912</v>
      </c>
      <c r="N13701" t="s">
        <v>213</v>
      </c>
      <c r="O13701" t="s">
        <v>6282</v>
      </c>
    </row>
    <row r="13702" spans="1:15" x14ac:dyDescent="0.25">
      <c r="A13702">
        <v>8831</v>
      </c>
      <c r="B13702" t="s">
        <v>10819</v>
      </c>
      <c r="C13702" t="s">
        <v>3684</v>
      </c>
      <c r="D13702" t="s">
        <v>5911</v>
      </c>
      <c r="E13702">
        <v>4800</v>
      </c>
      <c r="F13702">
        <v>24</v>
      </c>
      <c r="G13702" t="s">
        <v>21816</v>
      </c>
      <c r="H13702" t="s">
        <v>5915</v>
      </c>
      <c r="I13702" t="s">
        <v>4610</v>
      </c>
      <c r="J13702" s="25">
        <v>45552</v>
      </c>
      <c r="K13702" s="25">
        <v>45554</v>
      </c>
      <c r="L13702" t="s">
        <v>4283</v>
      </c>
      <c r="M13702" t="s">
        <v>5912</v>
      </c>
      <c r="N13702" t="s">
        <v>213</v>
      </c>
      <c r="O13702" t="s">
        <v>6282</v>
      </c>
    </row>
    <row r="13703" spans="1:15" x14ac:dyDescent="0.25">
      <c r="A13703">
        <v>8832</v>
      </c>
      <c r="B13703" t="s">
        <v>10819</v>
      </c>
      <c r="C13703" t="s">
        <v>3684</v>
      </c>
      <c r="D13703" t="s">
        <v>5911</v>
      </c>
      <c r="E13703">
        <v>199</v>
      </c>
      <c r="F13703">
        <v>0</v>
      </c>
      <c r="G13703" t="s">
        <v>21816</v>
      </c>
      <c r="H13703" t="s">
        <v>5915</v>
      </c>
      <c r="I13703" t="s">
        <v>1225</v>
      </c>
      <c r="J13703" s="25">
        <v>45553</v>
      </c>
      <c r="K13703" s="25">
        <v>45708</v>
      </c>
      <c r="L13703" t="s">
        <v>4609</v>
      </c>
      <c r="M13703" t="s">
        <v>5912</v>
      </c>
      <c r="N13703" t="s">
        <v>213</v>
      </c>
      <c r="O13703" t="s">
        <v>6282</v>
      </c>
    </row>
    <row r="13704" spans="1:15" x14ac:dyDescent="0.25">
      <c r="A13704">
        <v>8829</v>
      </c>
      <c r="B13704" t="s">
        <v>6612</v>
      </c>
      <c r="C13704" t="s">
        <v>3684</v>
      </c>
      <c r="D13704" t="s">
        <v>5911</v>
      </c>
      <c r="E13704">
        <v>199</v>
      </c>
      <c r="F13704">
        <v>0</v>
      </c>
      <c r="G13704" t="s">
        <v>11391</v>
      </c>
      <c r="H13704" t="s">
        <v>4748</v>
      </c>
      <c r="I13704" t="s">
        <v>4240</v>
      </c>
      <c r="J13704" s="25">
        <v>45584</v>
      </c>
      <c r="K13704" s="25">
        <v>46063</v>
      </c>
      <c r="L13704" t="s">
        <v>4863</v>
      </c>
      <c r="M13704" t="s">
        <v>5912</v>
      </c>
      <c r="N13704" t="s">
        <v>213</v>
      </c>
      <c r="O13704" t="s">
        <v>6282</v>
      </c>
    </row>
    <row r="13705" spans="1:15" x14ac:dyDescent="0.25">
      <c r="A13705">
        <v>8833</v>
      </c>
      <c r="B13705" t="s">
        <v>10819</v>
      </c>
      <c r="C13705" t="s">
        <v>3684</v>
      </c>
      <c r="D13705" t="s">
        <v>5911</v>
      </c>
      <c r="E13705">
        <v>4800</v>
      </c>
      <c r="F13705">
        <v>24</v>
      </c>
      <c r="G13705" t="s">
        <v>21817</v>
      </c>
      <c r="H13705" t="s">
        <v>4748</v>
      </c>
      <c r="I13705" t="s">
        <v>4610</v>
      </c>
      <c r="J13705" s="25">
        <v>45584</v>
      </c>
      <c r="K13705" s="25">
        <v>45584</v>
      </c>
      <c r="L13705" t="s">
        <v>4863</v>
      </c>
      <c r="M13705" t="s">
        <v>5912</v>
      </c>
      <c r="N13705" t="s">
        <v>213</v>
      </c>
      <c r="O13705" t="s">
        <v>6282</v>
      </c>
    </row>
    <row r="13706" spans="1:15" x14ac:dyDescent="0.25">
      <c r="A13706">
        <v>8834</v>
      </c>
      <c r="B13706" t="s">
        <v>7016</v>
      </c>
      <c r="C13706" t="s">
        <v>3684</v>
      </c>
      <c r="D13706" t="s">
        <v>5911</v>
      </c>
      <c r="E13706">
        <v>56</v>
      </c>
      <c r="F13706">
        <v>0</v>
      </c>
      <c r="G13706" t="s">
        <v>21818</v>
      </c>
      <c r="H13706" t="s">
        <v>824</v>
      </c>
      <c r="I13706" t="s">
        <v>4610</v>
      </c>
      <c r="J13706" s="25">
        <v>45626</v>
      </c>
      <c r="K13706" s="25">
        <v>45626</v>
      </c>
      <c r="L13706" t="s">
        <v>4614</v>
      </c>
      <c r="M13706" t="s">
        <v>5912</v>
      </c>
      <c r="N13706" t="s">
        <v>213</v>
      </c>
      <c r="O13706" t="s">
        <v>6282</v>
      </c>
    </row>
    <row r="13707" spans="1:15" x14ac:dyDescent="0.25">
      <c r="A13707">
        <v>8835</v>
      </c>
      <c r="B13707" t="s">
        <v>10819</v>
      </c>
      <c r="C13707" t="s">
        <v>3684</v>
      </c>
      <c r="D13707" t="s">
        <v>5911</v>
      </c>
      <c r="E13707">
        <v>5400</v>
      </c>
      <c r="F13707">
        <v>27</v>
      </c>
      <c r="G13707" t="s">
        <v>21819</v>
      </c>
      <c r="H13707" t="s">
        <v>5404</v>
      </c>
      <c r="I13707" t="s">
        <v>4610</v>
      </c>
      <c r="J13707" s="25">
        <v>45626</v>
      </c>
      <c r="K13707" s="25">
        <v>45626</v>
      </c>
      <c r="L13707" t="s">
        <v>4614</v>
      </c>
      <c r="M13707" t="s">
        <v>5912</v>
      </c>
      <c r="N13707" t="s">
        <v>213</v>
      </c>
      <c r="O13707" t="s">
        <v>6282</v>
      </c>
    </row>
    <row r="13708" spans="1:15" x14ac:dyDescent="0.25">
      <c r="A13708">
        <v>8836</v>
      </c>
      <c r="B13708" t="s">
        <v>10819</v>
      </c>
      <c r="C13708" t="s">
        <v>3684</v>
      </c>
      <c r="D13708" t="s">
        <v>5911</v>
      </c>
      <c r="E13708">
        <v>4400</v>
      </c>
      <c r="F13708">
        <v>22</v>
      </c>
      <c r="G13708" t="s">
        <v>21820</v>
      </c>
      <c r="H13708" t="s">
        <v>5404</v>
      </c>
      <c r="I13708" t="s">
        <v>4610</v>
      </c>
      <c r="J13708" s="25">
        <v>45626</v>
      </c>
      <c r="K13708" s="25">
        <v>45626</v>
      </c>
      <c r="L13708" t="s">
        <v>4614</v>
      </c>
      <c r="M13708" t="s">
        <v>5912</v>
      </c>
      <c r="N13708" t="s">
        <v>213</v>
      </c>
      <c r="O13708" t="s">
        <v>6282</v>
      </c>
    </row>
    <row r="13709" spans="1:15" x14ac:dyDescent="0.25">
      <c r="A13709">
        <v>8837</v>
      </c>
      <c r="B13709" t="s">
        <v>10819</v>
      </c>
      <c r="C13709" t="s">
        <v>3684</v>
      </c>
      <c r="D13709" t="s">
        <v>5911</v>
      </c>
      <c r="E13709">
        <v>199</v>
      </c>
      <c r="F13709">
        <v>0</v>
      </c>
      <c r="G13709" t="s">
        <v>21820</v>
      </c>
      <c r="H13709" t="s">
        <v>5404</v>
      </c>
      <c r="I13709" t="s">
        <v>1225</v>
      </c>
      <c r="J13709" s="25">
        <v>45626</v>
      </c>
      <c r="K13709" s="25">
        <v>45710</v>
      </c>
      <c r="L13709" t="s">
        <v>4614</v>
      </c>
      <c r="M13709" t="s">
        <v>5912</v>
      </c>
      <c r="N13709" t="s">
        <v>213</v>
      </c>
      <c r="O13709" t="s">
        <v>6282</v>
      </c>
    </row>
    <row r="13710" spans="1:15" x14ac:dyDescent="0.25">
      <c r="A13710">
        <v>8840</v>
      </c>
      <c r="B13710" t="s">
        <v>21821</v>
      </c>
      <c r="C13710" t="s">
        <v>1646</v>
      </c>
      <c r="D13710" t="s">
        <v>5913</v>
      </c>
      <c r="E13710">
        <v>5400</v>
      </c>
      <c r="F13710">
        <v>27</v>
      </c>
      <c r="G13710" t="s">
        <v>21822</v>
      </c>
      <c r="H13710" t="s">
        <v>5923</v>
      </c>
      <c r="I13710" t="s">
        <v>1225</v>
      </c>
      <c r="J13710" s="25">
        <v>45913</v>
      </c>
      <c r="K13710" s="25">
        <v>45913</v>
      </c>
      <c r="L13710" t="s">
        <v>5922</v>
      </c>
      <c r="M13710" t="s">
        <v>5914</v>
      </c>
      <c r="N13710" t="s">
        <v>213</v>
      </c>
      <c r="O13710" t="s">
        <v>6282</v>
      </c>
    </row>
    <row r="13711" spans="1:15" x14ac:dyDescent="0.25">
      <c r="A13711">
        <v>8841</v>
      </c>
      <c r="B13711" t="s">
        <v>21821</v>
      </c>
      <c r="C13711" t="s">
        <v>1646</v>
      </c>
      <c r="D13711" t="s">
        <v>5913</v>
      </c>
      <c r="E13711">
        <v>5400</v>
      </c>
      <c r="F13711">
        <v>27</v>
      </c>
      <c r="G13711" t="s">
        <v>21823</v>
      </c>
      <c r="H13711" t="s">
        <v>5923</v>
      </c>
      <c r="I13711" t="s">
        <v>1225</v>
      </c>
      <c r="J13711" s="25">
        <v>45913</v>
      </c>
      <c r="K13711" s="25">
        <v>45913</v>
      </c>
      <c r="L13711" t="s">
        <v>5922</v>
      </c>
      <c r="M13711" t="s">
        <v>5914</v>
      </c>
      <c r="N13711" t="s">
        <v>213</v>
      </c>
      <c r="O13711" t="s">
        <v>6282</v>
      </c>
    </row>
    <row r="13712" spans="1:15" x14ac:dyDescent="0.25">
      <c r="A13712">
        <v>8842</v>
      </c>
      <c r="B13712" t="s">
        <v>21821</v>
      </c>
      <c r="C13712" t="s">
        <v>1646</v>
      </c>
      <c r="D13712" t="s">
        <v>5913</v>
      </c>
      <c r="E13712">
        <v>1000</v>
      </c>
      <c r="F13712">
        <v>5</v>
      </c>
      <c r="G13712" t="s">
        <v>21824</v>
      </c>
      <c r="H13712" t="s">
        <v>5923</v>
      </c>
      <c r="I13712" t="s">
        <v>1225</v>
      </c>
      <c r="J13712" s="25">
        <v>45913</v>
      </c>
      <c r="K13712" s="25">
        <v>45913</v>
      </c>
      <c r="L13712" t="s">
        <v>5922</v>
      </c>
      <c r="M13712" t="s">
        <v>5914</v>
      </c>
      <c r="N13712" t="s">
        <v>213</v>
      </c>
      <c r="O13712" t="s">
        <v>6282</v>
      </c>
    </row>
    <row r="13713" spans="1:15" x14ac:dyDescent="0.25">
      <c r="A13713">
        <v>8838</v>
      </c>
      <c r="B13713" t="s">
        <v>6612</v>
      </c>
      <c r="C13713" t="s">
        <v>1646</v>
      </c>
      <c r="D13713" t="s">
        <v>5913</v>
      </c>
      <c r="E13713">
        <v>199</v>
      </c>
      <c r="F13713">
        <v>0</v>
      </c>
      <c r="G13713" t="s">
        <v>11391</v>
      </c>
      <c r="H13713" t="s">
        <v>21825</v>
      </c>
      <c r="I13713" t="s">
        <v>1225</v>
      </c>
      <c r="J13713" s="25">
        <v>45969</v>
      </c>
      <c r="K13713" s="25">
        <v>45969</v>
      </c>
      <c r="L13713" t="s">
        <v>1032</v>
      </c>
      <c r="M13713" t="s">
        <v>5914</v>
      </c>
      <c r="N13713" t="s">
        <v>213</v>
      </c>
      <c r="O13713" t="s">
        <v>6282</v>
      </c>
    </row>
    <row r="13714" spans="1:15" x14ac:dyDescent="0.25">
      <c r="A13714">
        <v>8843</v>
      </c>
      <c r="B13714" t="s">
        <v>8693</v>
      </c>
      <c r="C13714" t="s">
        <v>1646</v>
      </c>
      <c r="D13714" t="s">
        <v>5913</v>
      </c>
      <c r="E13714">
        <v>5400</v>
      </c>
      <c r="F13714">
        <v>27</v>
      </c>
      <c r="G13714" t="s">
        <v>21826</v>
      </c>
      <c r="H13714" t="s">
        <v>21825</v>
      </c>
      <c r="I13714" t="s">
        <v>1225</v>
      </c>
      <c r="J13714" s="25">
        <v>45969</v>
      </c>
      <c r="K13714" s="25">
        <v>45969</v>
      </c>
      <c r="L13714" t="s">
        <v>1032</v>
      </c>
      <c r="M13714" t="s">
        <v>5914</v>
      </c>
      <c r="N13714" t="s">
        <v>213</v>
      </c>
      <c r="O13714" t="s">
        <v>6282</v>
      </c>
    </row>
    <row r="13715" spans="1:15" x14ac:dyDescent="0.25">
      <c r="A13715">
        <v>8844</v>
      </c>
      <c r="B13715" t="s">
        <v>8693</v>
      </c>
      <c r="C13715" t="s">
        <v>1646</v>
      </c>
      <c r="D13715" t="s">
        <v>5913</v>
      </c>
      <c r="E13715">
        <v>4400</v>
      </c>
      <c r="F13715">
        <v>22</v>
      </c>
      <c r="G13715" t="s">
        <v>21827</v>
      </c>
      <c r="H13715" t="s">
        <v>21825</v>
      </c>
      <c r="I13715" t="s">
        <v>1225</v>
      </c>
      <c r="J13715" s="25">
        <v>45969</v>
      </c>
      <c r="K13715" s="25">
        <v>45969</v>
      </c>
      <c r="L13715" t="s">
        <v>1032</v>
      </c>
      <c r="M13715" t="s">
        <v>5914</v>
      </c>
      <c r="N13715" t="s">
        <v>213</v>
      </c>
      <c r="O13715" t="s">
        <v>6282</v>
      </c>
    </row>
    <row r="13716" spans="1:15" x14ac:dyDescent="0.25">
      <c r="A13716">
        <v>8839</v>
      </c>
      <c r="B13716" t="s">
        <v>6612</v>
      </c>
      <c r="C13716" t="s">
        <v>1646</v>
      </c>
      <c r="D13716" t="s">
        <v>5913</v>
      </c>
      <c r="E13716">
        <v>199</v>
      </c>
      <c r="F13716">
        <v>0</v>
      </c>
      <c r="G13716" t="s">
        <v>11391</v>
      </c>
      <c r="H13716" t="s">
        <v>21828</v>
      </c>
      <c r="I13716" t="s">
        <v>1225</v>
      </c>
      <c r="J13716" s="25">
        <v>46039</v>
      </c>
      <c r="K13716" s="25">
        <v>46039</v>
      </c>
      <c r="L13716" t="s">
        <v>12880</v>
      </c>
      <c r="M13716" t="s">
        <v>5914</v>
      </c>
      <c r="N13716" t="s">
        <v>213</v>
      </c>
      <c r="O13716" t="s">
        <v>6282</v>
      </c>
    </row>
    <row r="13717" spans="1:15" x14ac:dyDescent="0.25">
      <c r="A13717">
        <v>8845</v>
      </c>
      <c r="B13717" t="s">
        <v>11786</v>
      </c>
      <c r="C13717" t="s">
        <v>1646</v>
      </c>
      <c r="D13717" t="s">
        <v>5913</v>
      </c>
      <c r="E13717">
        <v>5400</v>
      </c>
      <c r="F13717">
        <v>27</v>
      </c>
      <c r="G13717" t="s">
        <v>21829</v>
      </c>
      <c r="H13717" t="s">
        <v>21828</v>
      </c>
      <c r="I13717" t="s">
        <v>1225</v>
      </c>
      <c r="J13717" s="25">
        <v>46039</v>
      </c>
      <c r="K13717" s="25">
        <v>46039</v>
      </c>
      <c r="L13717" t="s">
        <v>12880</v>
      </c>
      <c r="M13717" t="s">
        <v>5914</v>
      </c>
      <c r="N13717" t="s">
        <v>213</v>
      </c>
      <c r="O13717" t="s">
        <v>6282</v>
      </c>
    </row>
    <row r="13718" spans="1:15" x14ac:dyDescent="0.25">
      <c r="A13718">
        <v>8846</v>
      </c>
      <c r="B13718" t="s">
        <v>11786</v>
      </c>
      <c r="C13718" t="s">
        <v>1646</v>
      </c>
      <c r="D13718" t="s">
        <v>5913</v>
      </c>
      <c r="E13718">
        <v>5400</v>
      </c>
      <c r="F13718">
        <v>27</v>
      </c>
      <c r="G13718" t="s">
        <v>21830</v>
      </c>
      <c r="H13718" t="s">
        <v>21828</v>
      </c>
      <c r="I13718" t="s">
        <v>1225</v>
      </c>
      <c r="J13718" s="25">
        <v>46039</v>
      </c>
      <c r="K13718" s="25">
        <v>46039</v>
      </c>
      <c r="L13718" t="s">
        <v>12880</v>
      </c>
      <c r="M13718" t="s">
        <v>5914</v>
      </c>
      <c r="N13718" t="s">
        <v>213</v>
      </c>
      <c r="O13718" t="s">
        <v>6282</v>
      </c>
    </row>
    <row r="13719" spans="1:15" x14ac:dyDescent="0.25">
      <c r="A13719">
        <v>8847</v>
      </c>
      <c r="B13719" t="s">
        <v>11786</v>
      </c>
      <c r="C13719" t="s">
        <v>1646</v>
      </c>
      <c r="D13719" t="s">
        <v>5913</v>
      </c>
      <c r="E13719">
        <v>1000</v>
      </c>
      <c r="F13719">
        <v>5</v>
      </c>
      <c r="G13719" t="s">
        <v>21831</v>
      </c>
      <c r="H13719" t="s">
        <v>21828</v>
      </c>
      <c r="I13719" t="s">
        <v>1225</v>
      </c>
      <c r="J13719" s="25">
        <v>46039</v>
      </c>
      <c r="K13719" s="25">
        <v>46039</v>
      </c>
      <c r="L13719" t="s">
        <v>12880</v>
      </c>
      <c r="M13719" t="s">
        <v>5914</v>
      </c>
      <c r="N13719" t="s">
        <v>213</v>
      </c>
      <c r="O13719" t="s">
        <v>6282</v>
      </c>
    </row>
    <row r="13720" spans="1:15" x14ac:dyDescent="0.25">
      <c r="A13720">
        <v>8848</v>
      </c>
      <c r="B13720" t="s">
        <v>9614</v>
      </c>
      <c r="C13720" t="s">
        <v>1648</v>
      </c>
      <c r="D13720" t="s">
        <v>5918</v>
      </c>
      <c r="E13720">
        <v>5400</v>
      </c>
      <c r="F13720">
        <v>27</v>
      </c>
      <c r="G13720" t="s">
        <v>21832</v>
      </c>
      <c r="H13720" t="s">
        <v>5917</v>
      </c>
      <c r="I13720" t="s">
        <v>1225</v>
      </c>
      <c r="J13720" s="25">
        <v>45878</v>
      </c>
      <c r="K13720" s="25">
        <v>45881</v>
      </c>
      <c r="L13720" t="s">
        <v>466</v>
      </c>
      <c r="M13720" t="s">
        <v>5919</v>
      </c>
      <c r="N13720" t="s">
        <v>213</v>
      </c>
      <c r="O13720" t="s">
        <v>6282</v>
      </c>
    </row>
    <row r="13721" spans="1:15" x14ac:dyDescent="0.25">
      <c r="A13721">
        <v>8849</v>
      </c>
      <c r="B13721" t="s">
        <v>9614</v>
      </c>
      <c r="C13721" t="s">
        <v>1648</v>
      </c>
      <c r="D13721" t="s">
        <v>5918</v>
      </c>
      <c r="E13721">
        <v>5400</v>
      </c>
      <c r="F13721">
        <v>27</v>
      </c>
      <c r="G13721" t="s">
        <v>21833</v>
      </c>
      <c r="H13721" t="s">
        <v>5917</v>
      </c>
      <c r="I13721" t="s">
        <v>1225</v>
      </c>
      <c r="J13721" s="25">
        <v>45878</v>
      </c>
      <c r="K13721" s="25">
        <v>45881</v>
      </c>
      <c r="L13721" t="s">
        <v>466</v>
      </c>
      <c r="M13721" t="s">
        <v>5919</v>
      </c>
      <c r="N13721" t="s">
        <v>213</v>
      </c>
      <c r="O13721" t="s">
        <v>6282</v>
      </c>
    </row>
    <row r="13722" spans="1:15" x14ac:dyDescent="0.25">
      <c r="A13722">
        <v>8850</v>
      </c>
      <c r="B13722" t="s">
        <v>9614</v>
      </c>
      <c r="C13722" t="s">
        <v>1648</v>
      </c>
      <c r="D13722" t="s">
        <v>5918</v>
      </c>
      <c r="E13722">
        <v>5400</v>
      </c>
      <c r="F13722">
        <v>27</v>
      </c>
      <c r="G13722" t="s">
        <v>21834</v>
      </c>
      <c r="H13722" t="s">
        <v>5917</v>
      </c>
      <c r="I13722" t="s">
        <v>1225</v>
      </c>
      <c r="J13722" s="25">
        <v>45878</v>
      </c>
      <c r="K13722" s="25">
        <v>45881</v>
      </c>
      <c r="L13722" t="s">
        <v>466</v>
      </c>
      <c r="M13722" t="s">
        <v>5919</v>
      </c>
      <c r="N13722" t="s">
        <v>213</v>
      </c>
      <c r="O13722" t="s">
        <v>6282</v>
      </c>
    </row>
    <row r="13723" spans="1:15" x14ac:dyDescent="0.25">
      <c r="A13723">
        <v>8851</v>
      </c>
      <c r="B13723" t="s">
        <v>9614</v>
      </c>
      <c r="C13723" t="s">
        <v>1648</v>
      </c>
      <c r="D13723" t="s">
        <v>5918</v>
      </c>
      <c r="E13723">
        <v>5400</v>
      </c>
      <c r="F13723">
        <v>27</v>
      </c>
      <c r="G13723" t="s">
        <v>21835</v>
      </c>
      <c r="H13723" t="s">
        <v>5917</v>
      </c>
      <c r="I13723" t="s">
        <v>1225</v>
      </c>
      <c r="J13723" s="25">
        <v>45878</v>
      </c>
      <c r="K13723" s="25">
        <v>45881</v>
      </c>
      <c r="L13723" t="s">
        <v>466</v>
      </c>
      <c r="M13723" t="s">
        <v>5919</v>
      </c>
      <c r="N13723" t="s">
        <v>213</v>
      </c>
      <c r="O13723" t="s">
        <v>6282</v>
      </c>
    </row>
    <row r="13724" spans="1:15" x14ac:dyDescent="0.25">
      <c r="A13724">
        <v>8852</v>
      </c>
      <c r="B13724" t="s">
        <v>9614</v>
      </c>
      <c r="C13724" t="s">
        <v>1648</v>
      </c>
      <c r="D13724" t="s">
        <v>5918</v>
      </c>
      <c r="E13724">
        <v>5400</v>
      </c>
      <c r="F13724">
        <v>27</v>
      </c>
      <c r="G13724" t="s">
        <v>21836</v>
      </c>
      <c r="H13724" t="s">
        <v>5917</v>
      </c>
      <c r="I13724" t="s">
        <v>1225</v>
      </c>
      <c r="J13724" s="25">
        <v>45878</v>
      </c>
      <c r="K13724" s="25">
        <v>45881</v>
      </c>
      <c r="L13724" t="s">
        <v>466</v>
      </c>
      <c r="M13724" t="s">
        <v>5919</v>
      </c>
      <c r="N13724" t="s">
        <v>213</v>
      </c>
      <c r="O13724" t="s">
        <v>6282</v>
      </c>
    </row>
    <row r="13725" spans="1:15" x14ac:dyDescent="0.25">
      <c r="A13725">
        <v>8853</v>
      </c>
      <c r="B13725" t="s">
        <v>9614</v>
      </c>
      <c r="C13725" t="s">
        <v>1648</v>
      </c>
      <c r="D13725" t="s">
        <v>5918</v>
      </c>
      <c r="E13725">
        <v>5400</v>
      </c>
      <c r="F13725">
        <v>27</v>
      </c>
      <c r="G13725" t="s">
        <v>21837</v>
      </c>
      <c r="H13725" t="s">
        <v>5917</v>
      </c>
      <c r="I13725" t="s">
        <v>1225</v>
      </c>
      <c r="J13725" s="25">
        <v>45878</v>
      </c>
      <c r="K13725" s="25">
        <v>45881</v>
      </c>
      <c r="L13725" t="s">
        <v>466</v>
      </c>
      <c r="M13725" t="s">
        <v>5919</v>
      </c>
      <c r="N13725" t="s">
        <v>213</v>
      </c>
      <c r="O13725" t="s">
        <v>6282</v>
      </c>
    </row>
    <row r="13726" spans="1:15" x14ac:dyDescent="0.25">
      <c r="A13726">
        <v>8854</v>
      </c>
      <c r="B13726" t="s">
        <v>9614</v>
      </c>
      <c r="C13726" t="s">
        <v>1648</v>
      </c>
      <c r="D13726" t="s">
        <v>5918</v>
      </c>
      <c r="E13726">
        <v>3200</v>
      </c>
      <c r="F13726">
        <v>16</v>
      </c>
      <c r="G13726" t="s">
        <v>21838</v>
      </c>
      <c r="H13726" t="s">
        <v>5917</v>
      </c>
      <c r="I13726" t="s">
        <v>1225</v>
      </c>
      <c r="J13726" s="25">
        <v>45878</v>
      </c>
      <c r="K13726" s="25">
        <v>45881</v>
      </c>
      <c r="L13726" t="s">
        <v>466</v>
      </c>
      <c r="M13726" t="s">
        <v>5919</v>
      </c>
      <c r="N13726" t="s">
        <v>213</v>
      </c>
      <c r="O13726" t="s">
        <v>6282</v>
      </c>
    </row>
    <row r="13727" spans="1:15" x14ac:dyDescent="0.25">
      <c r="A13727">
        <v>8857</v>
      </c>
      <c r="B13727" t="s">
        <v>21839</v>
      </c>
      <c r="C13727" t="s">
        <v>1648</v>
      </c>
      <c r="D13727" t="s">
        <v>5918</v>
      </c>
      <c r="E13727">
        <v>5400</v>
      </c>
      <c r="F13727">
        <v>27</v>
      </c>
      <c r="G13727" t="s">
        <v>21840</v>
      </c>
      <c r="H13727" t="s">
        <v>5923</v>
      </c>
      <c r="I13727" t="s">
        <v>1225</v>
      </c>
      <c r="J13727" s="25">
        <v>45913</v>
      </c>
      <c r="K13727" s="25">
        <v>45913</v>
      </c>
      <c r="L13727" t="s">
        <v>5922</v>
      </c>
      <c r="M13727" t="s">
        <v>5919</v>
      </c>
      <c r="N13727" t="s">
        <v>213</v>
      </c>
      <c r="O13727" t="s">
        <v>6282</v>
      </c>
    </row>
    <row r="13728" spans="1:15" x14ac:dyDescent="0.25">
      <c r="A13728">
        <v>8858</v>
      </c>
      <c r="B13728" t="s">
        <v>21839</v>
      </c>
      <c r="C13728" t="s">
        <v>1648</v>
      </c>
      <c r="D13728" t="s">
        <v>5918</v>
      </c>
      <c r="E13728">
        <v>5400</v>
      </c>
      <c r="F13728">
        <v>27</v>
      </c>
      <c r="G13728" t="s">
        <v>21841</v>
      </c>
      <c r="H13728" t="s">
        <v>5923</v>
      </c>
      <c r="I13728" t="s">
        <v>1225</v>
      </c>
      <c r="J13728" s="25">
        <v>45913</v>
      </c>
      <c r="K13728" s="25">
        <v>45913</v>
      </c>
      <c r="L13728" t="s">
        <v>5922</v>
      </c>
      <c r="M13728" t="s">
        <v>5919</v>
      </c>
      <c r="N13728" t="s">
        <v>213</v>
      </c>
      <c r="O13728" t="s">
        <v>6282</v>
      </c>
    </row>
    <row r="13729" spans="1:15" x14ac:dyDescent="0.25">
      <c r="A13729">
        <v>8859</v>
      </c>
      <c r="B13729" t="s">
        <v>21839</v>
      </c>
      <c r="C13729" t="s">
        <v>1648</v>
      </c>
      <c r="D13729" t="s">
        <v>5918</v>
      </c>
      <c r="E13729">
        <v>5400</v>
      </c>
      <c r="F13729">
        <v>27</v>
      </c>
      <c r="G13729" t="s">
        <v>21842</v>
      </c>
      <c r="H13729" t="s">
        <v>5923</v>
      </c>
      <c r="I13729" t="s">
        <v>1225</v>
      </c>
      <c r="J13729" s="25">
        <v>45913</v>
      </c>
      <c r="K13729" s="25">
        <v>45913</v>
      </c>
      <c r="L13729" t="s">
        <v>5922</v>
      </c>
      <c r="M13729" t="s">
        <v>5919</v>
      </c>
      <c r="N13729" t="s">
        <v>213</v>
      </c>
      <c r="O13729" t="s">
        <v>6282</v>
      </c>
    </row>
    <row r="13730" spans="1:15" x14ac:dyDescent="0.25">
      <c r="A13730">
        <v>8860</v>
      </c>
      <c r="B13730" t="s">
        <v>21839</v>
      </c>
      <c r="C13730" t="s">
        <v>1648</v>
      </c>
      <c r="D13730" t="s">
        <v>5918</v>
      </c>
      <c r="E13730">
        <v>5400</v>
      </c>
      <c r="F13730">
        <v>27</v>
      </c>
      <c r="G13730" t="s">
        <v>21843</v>
      </c>
      <c r="H13730" t="s">
        <v>5923</v>
      </c>
      <c r="I13730" t="s">
        <v>1225</v>
      </c>
      <c r="J13730" s="25">
        <v>45913</v>
      </c>
      <c r="K13730" s="25">
        <v>45913</v>
      </c>
      <c r="L13730" t="s">
        <v>5922</v>
      </c>
      <c r="M13730" t="s">
        <v>5919</v>
      </c>
      <c r="N13730" t="s">
        <v>213</v>
      </c>
      <c r="O13730" t="s">
        <v>6282</v>
      </c>
    </row>
    <row r="13731" spans="1:15" x14ac:dyDescent="0.25">
      <c r="A13731">
        <v>8861</v>
      </c>
      <c r="B13731" t="s">
        <v>21839</v>
      </c>
      <c r="C13731" t="s">
        <v>1648</v>
      </c>
      <c r="D13731" t="s">
        <v>5918</v>
      </c>
      <c r="E13731">
        <v>5400</v>
      </c>
      <c r="F13731">
        <v>27</v>
      </c>
      <c r="G13731" t="s">
        <v>21844</v>
      </c>
      <c r="H13731" t="s">
        <v>5923</v>
      </c>
      <c r="I13731" t="s">
        <v>1225</v>
      </c>
      <c r="J13731" s="25">
        <v>45913</v>
      </c>
      <c r="K13731" s="25">
        <v>45913</v>
      </c>
      <c r="L13731" t="s">
        <v>5922</v>
      </c>
      <c r="M13731" t="s">
        <v>5919</v>
      </c>
      <c r="N13731" t="s">
        <v>213</v>
      </c>
      <c r="O13731" t="s">
        <v>6282</v>
      </c>
    </row>
    <row r="13732" spans="1:15" x14ac:dyDescent="0.25">
      <c r="A13732">
        <v>8862</v>
      </c>
      <c r="B13732" t="s">
        <v>21839</v>
      </c>
      <c r="C13732" t="s">
        <v>1648</v>
      </c>
      <c r="D13732" t="s">
        <v>5918</v>
      </c>
      <c r="E13732">
        <v>5400</v>
      </c>
      <c r="F13732">
        <v>27</v>
      </c>
      <c r="G13732" t="s">
        <v>21845</v>
      </c>
      <c r="H13732" t="s">
        <v>5923</v>
      </c>
      <c r="I13732" t="s">
        <v>1225</v>
      </c>
      <c r="J13732" s="25">
        <v>45913</v>
      </c>
      <c r="K13732" s="25">
        <v>45913</v>
      </c>
      <c r="L13732" t="s">
        <v>5922</v>
      </c>
      <c r="M13732" t="s">
        <v>5919</v>
      </c>
      <c r="N13732" t="s">
        <v>213</v>
      </c>
      <c r="O13732" t="s">
        <v>6282</v>
      </c>
    </row>
    <row r="13733" spans="1:15" x14ac:dyDescent="0.25">
      <c r="A13733">
        <v>8863</v>
      </c>
      <c r="B13733" t="s">
        <v>21839</v>
      </c>
      <c r="C13733" t="s">
        <v>1648</v>
      </c>
      <c r="D13733" t="s">
        <v>5918</v>
      </c>
      <c r="E13733">
        <v>5400</v>
      </c>
      <c r="F13733">
        <v>27</v>
      </c>
      <c r="G13733" t="s">
        <v>21846</v>
      </c>
      <c r="H13733" t="s">
        <v>5923</v>
      </c>
      <c r="I13733" t="s">
        <v>1225</v>
      </c>
      <c r="J13733" s="25">
        <v>45913</v>
      </c>
      <c r="K13733" s="25">
        <v>45913</v>
      </c>
      <c r="L13733" t="s">
        <v>5922</v>
      </c>
      <c r="M13733" t="s">
        <v>5919</v>
      </c>
      <c r="N13733" t="s">
        <v>213</v>
      </c>
      <c r="O13733" t="s">
        <v>6282</v>
      </c>
    </row>
    <row r="13734" spans="1:15" x14ac:dyDescent="0.25">
      <c r="A13734">
        <v>8864</v>
      </c>
      <c r="B13734" t="s">
        <v>21839</v>
      </c>
      <c r="C13734" t="s">
        <v>1648</v>
      </c>
      <c r="D13734" t="s">
        <v>5918</v>
      </c>
      <c r="E13734">
        <v>5400</v>
      </c>
      <c r="F13734">
        <v>27</v>
      </c>
      <c r="G13734" t="s">
        <v>21847</v>
      </c>
      <c r="H13734" t="s">
        <v>5923</v>
      </c>
      <c r="I13734" t="s">
        <v>1225</v>
      </c>
      <c r="J13734" s="25">
        <v>45913</v>
      </c>
      <c r="K13734" s="25">
        <v>45913</v>
      </c>
      <c r="L13734" t="s">
        <v>5922</v>
      </c>
      <c r="M13734" t="s">
        <v>5919</v>
      </c>
      <c r="N13734" t="s">
        <v>213</v>
      </c>
      <c r="O13734" t="s">
        <v>6282</v>
      </c>
    </row>
    <row r="13735" spans="1:15" x14ac:dyDescent="0.25">
      <c r="A13735">
        <v>8865</v>
      </c>
      <c r="B13735" t="s">
        <v>21839</v>
      </c>
      <c r="C13735" t="s">
        <v>1648</v>
      </c>
      <c r="D13735" t="s">
        <v>5918</v>
      </c>
      <c r="E13735">
        <v>5400</v>
      </c>
      <c r="F13735">
        <v>27</v>
      </c>
      <c r="G13735" t="s">
        <v>21848</v>
      </c>
      <c r="H13735" t="s">
        <v>5923</v>
      </c>
      <c r="I13735" t="s">
        <v>1225</v>
      </c>
      <c r="J13735" s="25">
        <v>45913</v>
      </c>
      <c r="K13735" s="25">
        <v>45913</v>
      </c>
      <c r="L13735" t="s">
        <v>5922</v>
      </c>
      <c r="M13735" t="s">
        <v>5919</v>
      </c>
      <c r="N13735" t="s">
        <v>213</v>
      </c>
      <c r="O13735" t="s">
        <v>6282</v>
      </c>
    </row>
    <row r="13736" spans="1:15" x14ac:dyDescent="0.25">
      <c r="A13736">
        <v>8866</v>
      </c>
      <c r="B13736" t="s">
        <v>21839</v>
      </c>
      <c r="C13736" t="s">
        <v>1648</v>
      </c>
      <c r="D13736" t="s">
        <v>5918</v>
      </c>
      <c r="E13736">
        <v>3200</v>
      </c>
      <c r="F13736">
        <v>16</v>
      </c>
      <c r="G13736" t="s">
        <v>21849</v>
      </c>
      <c r="H13736" t="s">
        <v>5923</v>
      </c>
      <c r="I13736" t="s">
        <v>1225</v>
      </c>
      <c r="J13736" s="25">
        <v>45913</v>
      </c>
      <c r="K13736" s="25">
        <v>45913</v>
      </c>
      <c r="L13736" t="s">
        <v>5922</v>
      </c>
      <c r="M13736" t="s">
        <v>5919</v>
      </c>
      <c r="N13736" t="s">
        <v>213</v>
      </c>
      <c r="O13736" t="s">
        <v>6282</v>
      </c>
    </row>
    <row r="13737" spans="1:15" x14ac:dyDescent="0.25">
      <c r="A13737">
        <v>8855</v>
      </c>
      <c r="B13737" t="s">
        <v>6612</v>
      </c>
      <c r="C13737" t="s">
        <v>1648</v>
      </c>
      <c r="D13737" t="s">
        <v>5918</v>
      </c>
      <c r="E13737">
        <v>199</v>
      </c>
      <c r="F13737">
        <v>0</v>
      </c>
      <c r="G13737" t="s">
        <v>11391</v>
      </c>
      <c r="H13737" t="s">
        <v>21825</v>
      </c>
      <c r="I13737" t="s">
        <v>1225</v>
      </c>
      <c r="J13737" s="25">
        <v>45969</v>
      </c>
      <c r="K13737" s="25">
        <v>45969</v>
      </c>
      <c r="L13737" t="s">
        <v>1032</v>
      </c>
      <c r="M13737" t="s">
        <v>5919</v>
      </c>
      <c r="N13737" t="s">
        <v>213</v>
      </c>
      <c r="O13737" t="s">
        <v>6282</v>
      </c>
    </row>
    <row r="13738" spans="1:15" x14ac:dyDescent="0.25">
      <c r="A13738">
        <v>8867</v>
      </c>
      <c r="B13738" t="s">
        <v>8693</v>
      </c>
      <c r="C13738" t="s">
        <v>1648</v>
      </c>
      <c r="D13738" t="s">
        <v>5918</v>
      </c>
      <c r="E13738">
        <v>5400</v>
      </c>
      <c r="F13738">
        <v>27</v>
      </c>
      <c r="G13738" t="s">
        <v>21850</v>
      </c>
      <c r="H13738" t="s">
        <v>21825</v>
      </c>
      <c r="I13738" t="s">
        <v>1225</v>
      </c>
      <c r="J13738" s="25">
        <v>45969</v>
      </c>
      <c r="K13738" s="25">
        <v>45969</v>
      </c>
      <c r="L13738" t="s">
        <v>1032</v>
      </c>
      <c r="M13738" t="s">
        <v>5919</v>
      </c>
      <c r="N13738" t="s">
        <v>213</v>
      </c>
      <c r="O13738" t="s">
        <v>6282</v>
      </c>
    </row>
    <row r="13739" spans="1:15" x14ac:dyDescent="0.25">
      <c r="A13739">
        <v>8868</v>
      </c>
      <c r="B13739" t="s">
        <v>8693</v>
      </c>
      <c r="C13739" t="s">
        <v>1648</v>
      </c>
      <c r="D13739" t="s">
        <v>5918</v>
      </c>
      <c r="E13739">
        <v>5400</v>
      </c>
      <c r="F13739">
        <v>27</v>
      </c>
      <c r="G13739" t="s">
        <v>21851</v>
      </c>
      <c r="H13739" t="s">
        <v>21825</v>
      </c>
      <c r="I13739" t="s">
        <v>1225</v>
      </c>
      <c r="J13739" s="25">
        <v>45969</v>
      </c>
      <c r="K13739" s="25">
        <v>45969</v>
      </c>
      <c r="L13739" t="s">
        <v>1032</v>
      </c>
      <c r="M13739" t="s">
        <v>5919</v>
      </c>
      <c r="N13739" t="s">
        <v>213</v>
      </c>
      <c r="O13739" t="s">
        <v>6282</v>
      </c>
    </row>
    <row r="13740" spans="1:15" x14ac:dyDescent="0.25">
      <c r="A13740">
        <v>8869</v>
      </c>
      <c r="B13740" t="s">
        <v>8693</v>
      </c>
      <c r="C13740" t="s">
        <v>1648</v>
      </c>
      <c r="D13740" t="s">
        <v>5918</v>
      </c>
      <c r="E13740">
        <v>5400</v>
      </c>
      <c r="F13740">
        <v>27</v>
      </c>
      <c r="G13740" t="s">
        <v>21852</v>
      </c>
      <c r="H13740" t="s">
        <v>21825</v>
      </c>
      <c r="I13740" t="s">
        <v>1225</v>
      </c>
      <c r="J13740" s="25">
        <v>45969</v>
      </c>
      <c r="K13740" s="25">
        <v>45969</v>
      </c>
      <c r="L13740" t="s">
        <v>1032</v>
      </c>
      <c r="M13740" t="s">
        <v>5919</v>
      </c>
      <c r="N13740" t="s">
        <v>213</v>
      </c>
      <c r="O13740" t="s">
        <v>6282</v>
      </c>
    </row>
    <row r="13741" spans="1:15" x14ac:dyDescent="0.25">
      <c r="A13741">
        <v>8870</v>
      </c>
      <c r="B13741" t="s">
        <v>8693</v>
      </c>
      <c r="C13741" t="s">
        <v>1648</v>
      </c>
      <c r="D13741" t="s">
        <v>5918</v>
      </c>
      <c r="E13741">
        <v>5400</v>
      </c>
      <c r="F13741">
        <v>27</v>
      </c>
      <c r="G13741" t="s">
        <v>21853</v>
      </c>
      <c r="H13741" t="s">
        <v>21825</v>
      </c>
      <c r="I13741" t="s">
        <v>1225</v>
      </c>
      <c r="J13741" s="25">
        <v>45969</v>
      </c>
      <c r="K13741" s="25">
        <v>45969</v>
      </c>
      <c r="L13741" t="s">
        <v>1032</v>
      </c>
      <c r="M13741" t="s">
        <v>5919</v>
      </c>
      <c r="N13741" t="s">
        <v>213</v>
      </c>
      <c r="O13741" t="s">
        <v>6282</v>
      </c>
    </row>
    <row r="13742" spans="1:15" x14ac:dyDescent="0.25">
      <c r="A13742">
        <v>8871</v>
      </c>
      <c r="B13742" t="s">
        <v>8693</v>
      </c>
      <c r="C13742" t="s">
        <v>1648</v>
      </c>
      <c r="D13742" t="s">
        <v>5918</v>
      </c>
      <c r="E13742">
        <v>5400</v>
      </c>
      <c r="F13742">
        <v>27</v>
      </c>
      <c r="G13742" t="s">
        <v>21854</v>
      </c>
      <c r="H13742" t="s">
        <v>21825</v>
      </c>
      <c r="I13742" t="s">
        <v>1225</v>
      </c>
      <c r="J13742" s="25">
        <v>45969</v>
      </c>
      <c r="K13742" s="25">
        <v>45969</v>
      </c>
      <c r="L13742" t="s">
        <v>1032</v>
      </c>
      <c r="M13742" t="s">
        <v>5919</v>
      </c>
      <c r="N13742" t="s">
        <v>213</v>
      </c>
      <c r="O13742" t="s">
        <v>6282</v>
      </c>
    </row>
    <row r="13743" spans="1:15" x14ac:dyDescent="0.25">
      <c r="A13743">
        <v>8872</v>
      </c>
      <c r="B13743" t="s">
        <v>8693</v>
      </c>
      <c r="C13743" t="s">
        <v>1648</v>
      </c>
      <c r="D13743" t="s">
        <v>5918</v>
      </c>
      <c r="E13743">
        <v>5400</v>
      </c>
      <c r="F13743">
        <v>27</v>
      </c>
      <c r="G13743" t="s">
        <v>21855</v>
      </c>
      <c r="H13743" t="s">
        <v>21825</v>
      </c>
      <c r="I13743" t="s">
        <v>1225</v>
      </c>
      <c r="J13743" s="25">
        <v>45969</v>
      </c>
      <c r="K13743" s="25">
        <v>45969</v>
      </c>
      <c r="L13743" t="s">
        <v>1032</v>
      </c>
      <c r="M13743" t="s">
        <v>5919</v>
      </c>
      <c r="N13743" t="s">
        <v>213</v>
      </c>
      <c r="O13743" t="s">
        <v>6282</v>
      </c>
    </row>
    <row r="13744" spans="1:15" x14ac:dyDescent="0.25">
      <c r="A13744">
        <v>8873</v>
      </c>
      <c r="B13744" t="s">
        <v>8693</v>
      </c>
      <c r="C13744" t="s">
        <v>1648</v>
      </c>
      <c r="D13744" t="s">
        <v>5918</v>
      </c>
      <c r="E13744">
        <v>5400</v>
      </c>
      <c r="F13744">
        <v>27</v>
      </c>
      <c r="G13744" t="s">
        <v>21856</v>
      </c>
      <c r="H13744" t="s">
        <v>21825</v>
      </c>
      <c r="I13744" t="s">
        <v>1225</v>
      </c>
      <c r="J13744" s="25">
        <v>45969</v>
      </c>
      <c r="K13744" s="25">
        <v>45969</v>
      </c>
      <c r="L13744" t="s">
        <v>1032</v>
      </c>
      <c r="M13744" t="s">
        <v>5919</v>
      </c>
      <c r="N13744" t="s">
        <v>213</v>
      </c>
      <c r="O13744" t="s">
        <v>6282</v>
      </c>
    </row>
    <row r="13745" spans="1:15" x14ac:dyDescent="0.25">
      <c r="A13745">
        <v>8874</v>
      </c>
      <c r="B13745" t="s">
        <v>8693</v>
      </c>
      <c r="C13745" t="s">
        <v>1648</v>
      </c>
      <c r="D13745" t="s">
        <v>5918</v>
      </c>
      <c r="E13745">
        <v>2000</v>
      </c>
      <c r="F13745">
        <v>10</v>
      </c>
      <c r="G13745" t="s">
        <v>21857</v>
      </c>
      <c r="H13745" t="s">
        <v>21825</v>
      </c>
      <c r="I13745" t="s">
        <v>1225</v>
      </c>
      <c r="J13745" s="25">
        <v>45969</v>
      </c>
      <c r="K13745" s="25">
        <v>45969</v>
      </c>
      <c r="L13745" t="s">
        <v>1032</v>
      </c>
      <c r="M13745" t="s">
        <v>5919</v>
      </c>
      <c r="N13745" t="s">
        <v>213</v>
      </c>
      <c r="O13745" t="s">
        <v>6282</v>
      </c>
    </row>
    <row r="13746" spans="1:15" x14ac:dyDescent="0.25">
      <c r="A13746">
        <v>8856</v>
      </c>
      <c r="B13746" t="s">
        <v>6612</v>
      </c>
      <c r="C13746" t="s">
        <v>1648</v>
      </c>
      <c r="D13746" t="s">
        <v>5918</v>
      </c>
      <c r="E13746">
        <v>199</v>
      </c>
      <c r="F13746">
        <v>0</v>
      </c>
      <c r="G13746" t="s">
        <v>11391</v>
      </c>
      <c r="H13746" t="s">
        <v>21828</v>
      </c>
      <c r="I13746" t="s">
        <v>1225</v>
      </c>
      <c r="J13746" s="25">
        <v>46039</v>
      </c>
      <c r="K13746" s="25">
        <v>46039</v>
      </c>
      <c r="L13746" t="s">
        <v>12880</v>
      </c>
      <c r="M13746" t="s">
        <v>5919</v>
      </c>
      <c r="N13746" t="s">
        <v>213</v>
      </c>
      <c r="O13746" t="s">
        <v>6282</v>
      </c>
    </row>
    <row r="13747" spans="1:15" x14ac:dyDescent="0.25">
      <c r="A13747">
        <v>8875</v>
      </c>
      <c r="B13747" t="s">
        <v>21858</v>
      </c>
      <c r="C13747" t="s">
        <v>1648</v>
      </c>
      <c r="D13747" t="s">
        <v>5918</v>
      </c>
      <c r="E13747">
        <v>5400</v>
      </c>
      <c r="F13747">
        <v>27</v>
      </c>
      <c r="G13747" t="s">
        <v>21859</v>
      </c>
      <c r="H13747" t="s">
        <v>21828</v>
      </c>
      <c r="I13747" t="s">
        <v>1225</v>
      </c>
      <c r="J13747" s="25">
        <v>46039</v>
      </c>
      <c r="K13747" s="25">
        <v>46039</v>
      </c>
      <c r="L13747" t="s">
        <v>12880</v>
      </c>
      <c r="M13747" t="s">
        <v>5919</v>
      </c>
      <c r="N13747" t="s">
        <v>213</v>
      </c>
      <c r="O13747" t="s">
        <v>6282</v>
      </c>
    </row>
    <row r="13748" spans="1:15" x14ac:dyDescent="0.25">
      <c r="A13748">
        <v>8876</v>
      </c>
      <c r="B13748" t="s">
        <v>21860</v>
      </c>
      <c r="C13748" t="s">
        <v>1648</v>
      </c>
      <c r="D13748" t="s">
        <v>5918</v>
      </c>
      <c r="E13748">
        <v>5400</v>
      </c>
      <c r="F13748">
        <v>27</v>
      </c>
      <c r="G13748" t="s">
        <v>21861</v>
      </c>
      <c r="H13748" t="s">
        <v>21828</v>
      </c>
      <c r="I13748" t="s">
        <v>1225</v>
      </c>
      <c r="J13748" s="25">
        <v>46039</v>
      </c>
      <c r="K13748" s="25">
        <v>46039</v>
      </c>
      <c r="L13748" t="s">
        <v>12880</v>
      </c>
      <c r="M13748" t="s">
        <v>5919</v>
      </c>
      <c r="N13748" t="s">
        <v>213</v>
      </c>
      <c r="O13748" t="s">
        <v>6282</v>
      </c>
    </row>
    <row r="13749" spans="1:15" x14ac:dyDescent="0.25">
      <c r="A13749">
        <v>8877</v>
      </c>
      <c r="B13749" t="s">
        <v>21858</v>
      </c>
      <c r="C13749" t="s">
        <v>1648</v>
      </c>
      <c r="D13749" t="s">
        <v>5918</v>
      </c>
      <c r="E13749">
        <v>5400</v>
      </c>
      <c r="F13749">
        <v>27</v>
      </c>
      <c r="G13749" t="s">
        <v>21862</v>
      </c>
      <c r="H13749" t="s">
        <v>21828</v>
      </c>
      <c r="I13749" t="s">
        <v>1225</v>
      </c>
      <c r="J13749" s="25">
        <v>46039</v>
      </c>
      <c r="K13749" s="25">
        <v>46039</v>
      </c>
      <c r="L13749" t="s">
        <v>12880</v>
      </c>
      <c r="M13749" t="s">
        <v>5919</v>
      </c>
      <c r="N13749" t="s">
        <v>213</v>
      </c>
      <c r="O13749" t="s">
        <v>6282</v>
      </c>
    </row>
    <row r="13750" spans="1:15" x14ac:dyDescent="0.25">
      <c r="A13750">
        <v>8878</v>
      </c>
      <c r="B13750" t="s">
        <v>21860</v>
      </c>
      <c r="C13750" t="s">
        <v>1648</v>
      </c>
      <c r="D13750" t="s">
        <v>5918</v>
      </c>
      <c r="E13750">
        <v>5400</v>
      </c>
      <c r="F13750">
        <v>27</v>
      </c>
      <c r="G13750" t="s">
        <v>21863</v>
      </c>
      <c r="H13750" t="s">
        <v>21828</v>
      </c>
      <c r="I13750" t="s">
        <v>1225</v>
      </c>
      <c r="J13750" s="25">
        <v>46039</v>
      </c>
      <c r="K13750" s="25">
        <v>46039</v>
      </c>
      <c r="L13750" t="s">
        <v>12880</v>
      </c>
      <c r="M13750" t="s">
        <v>5919</v>
      </c>
      <c r="N13750" t="s">
        <v>213</v>
      </c>
      <c r="O13750" t="s">
        <v>6282</v>
      </c>
    </row>
    <row r="13751" spans="1:15" x14ac:dyDescent="0.25">
      <c r="A13751">
        <v>8879</v>
      </c>
      <c r="B13751" t="s">
        <v>21860</v>
      </c>
      <c r="C13751" t="s">
        <v>1648</v>
      </c>
      <c r="D13751" t="s">
        <v>5918</v>
      </c>
      <c r="E13751">
        <v>5400</v>
      </c>
      <c r="F13751">
        <v>27</v>
      </c>
      <c r="G13751" t="s">
        <v>21864</v>
      </c>
      <c r="H13751" t="s">
        <v>21828</v>
      </c>
      <c r="I13751" t="s">
        <v>1225</v>
      </c>
      <c r="J13751" s="25">
        <v>46039</v>
      </c>
      <c r="K13751" s="25">
        <v>46039</v>
      </c>
      <c r="L13751" t="s">
        <v>12880</v>
      </c>
      <c r="M13751" t="s">
        <v>5919</v>
      </c>
      <c r="N13751" t="s">
        <v>213</v>
      </c>
      <c r="O13751" t="s">
        <v>6282</v>
      </c>
    </row>
    <row r="13752" spans="1:15" x14ac:dyDescent="0.25">
      <c r="A13752">
        <v>8880</v>
      </c>
      <c r="B13752" t="s">
        <v>21860</v>
      </c>
      <c r="C13752" t="s">
        <v>1648</v>
      </c>
      <c r="D13752" t="s">
        <v>5918</v>
      </c>
      <c r="E13752">
        <v>5400</v>
      </c>
      <c r="F13752">
        <v>27</v>
      </c>
      <c r="G13752" t="s">
        <v>21865</v>
      </c>
      <c r="H13752" t="s">
        <v>21828</v>
      </c>
      <c r="I13752" t="s">
        <v>1225</v>
      </c>
      <c r="J13752" s="25">
        <v>46039</v>
      </c>
      <c r="K13752" s="25">
        <v>46039</v>
      </c>
      <c r="L13752" t="s">
        <v>12880</v>
      </c>
      <c r="M13752" t="s">
        <v>5919</v>
      </c>
      <c r="N13752" t="s">
        <v>213</v>
      </c>
      <c r="O13752" t="s">
        <v>6282</v>
      </c>
    </row>
    <row r="13753" spans="1:15" x14ac:dyDescent="0.25">
      <c r="A13753">
        <v>8881</v>
      </c>
      <c r="B13753" t="s">
        <v>21860</v>
      </c>
      <c r="C13753" t="s">
        <v>1648</v>
      </c>
      <c r="D13753" t="s">
        <v>5918</v>
      </c>
      <c r="E13753">
        <v>5400</v>
      </c>
      <c r="F13753">
        <v>27</v>
      </c>
      <c r="G13753" t="s">
        <v>21866</v>
      </c>
      <c r="H13753" t="s">
        <v>21828</v>
      </c>
      <c r="I13753" t="s">
        <v>1225</v>
      </c>
      <c r="J13753" s="25">
        <v>46039</v>
      </c>
      <c r="K13753" s="25">
        <v>46039</v>
      </c>
      <c r="L13753" t="s">
        <v>12880</v>
      </c>
      <c r="M13753" t="s">
        <v>5919</v>
      </c>
      <c r="N13753" t="s">
        <v>213</v>
      </c>
      <c r="O13753" t="s">
        <v>6282</v>
      </c>
    </row>
    <row r="13754" spans="1:15" x14ac:dyDescent="0.25">
      <c r="A13754">
        <v>8882</v>
      </c>
      <c r="B13754" t="s">
        <v>21860</v>
      </c>
      <c r="C13754" t="s">
        <v>1648</v>
      </c>
      <c r="D13754" t="s">
        <v>5918</v>
      </c>
      <c r="E13754">
        <v>5400</v>
      </c>
      <c r="F13754">
        <v>27</v>
      </c>
      <c r="G13754" t="s">
        <v>21867</v>
      </c>
      <c r="H13754" t="s">
        <v>21828</v>
      </c>
      <c r="I13754" t="s">
        <v>1225</v>
      </c>
      <c r="J13754" s="25">
        <v>46039</v>
      </c>
      <c r="K13754" s="25">
        <v>46039</v>
      </c>
      <c r="L13754" t="s">
        <v>12880</v>
      </c>
      <c r="M13754" t="s">
        <v>5919</v>
      </c>
      <c r="N13754" t="s">
        <v>213</v>
      </c>
      <c r="O13754" t="s">
        <v>6282</v>
      </c>
    </row>
    <row r="13755" spans="1:15" x14ac:dyDescent="0.25">
      <c r="A13755">
        <v>8883</v>
      </c>
      <c r="B13755" t="s">
        <v>21860</v>
      </c>
      <c r="C13755" t="s">
        <v>1648</v>
      </c>
      <c r="D13755" t="s">
        <v>5918</v>
      </c>
      <c r="E13755">
        <v>5400</v>
      </c>
      <c r="F13755">
        <v>27</v>
      </c>
      <c r="G13755" t="s">
        <v>21868</v>
      </c>
      <c r="H13755" t="s">
        <v>21828</v>
      </c>
      <c r="I13755" t="s">
        <v>1225</v>
      </c>
      <c r="J13755" s="25">
        <v>46039</v>
      </c>
      <c r="K13755" s="25">
        <v>46039</v>
      </c>
      <c r="L13755" t="s">
        <v>12880</v>
      </c>
      <c r="M13755" t="s">
        <v>5919</v>
      </c>
      <c r="N13755" t="s">
        <v>213</v>
      </c>
      <c r="O13755" t="s">
        <v>6282</v>
      </c>
    </row>
    <row r="13756" spans="1:15" x14ac:dyDescent="0.25">
      <c r="A13756">
        <v>8884</v>
      </c>
      <c r="B13756" t="s">
        <v>21860</v>
      </c>
      <c r="C13756" t="s">
        <v>1648</v>
      </c>
      <c r="D13756" t="s">
        <v>5918</v>
      </c>
      <c r="E13756">
        <v>3600</v>
      </c>
      <c r="F13756">
        <v>18</v>
      </c>
      <c r="G13756" t="s">
        <v>21869</v>
      </c>
      <c r="H13756" t="s">
        <v>21828</v>
      </c>
      <c r="I13756" t="s">
        <v>1225</v>
      </c>
      <c r="J13756" s="25">
        <v>46039</v>
      </c>
      <c r="K13756" s="25">
        <v>46039</v>
      </c>
      <c r="L13756" t="s">
        <v>12880</v>
      </c>
      <c r="M13756" t="s">
        <v>5919</v>
      </c>
      <c r="N13756" t="s">
        <v>213</v>
      </c>
      <c r="O13756" t="s">
        <v>6282</v>
      </c>
    </row>
    <row r="13757" spans="1:15" x14ac:dyDescent="0.25">
      <c r="A13757">
        <v>8885</v>
      </c>
      <c r="B13757" t="s">
        <v>21858</v>
      </c>
      <c r="C13757" t="s">
        <v>1648</v>
      </c>
      <c r="D13757" t="s">
        <v>5918</v>
      </c>
      <c r="E13757">
        <v>5400</v>
      </c>
      <c r="F13757">
        <v>27</v>
      </c>
      <c r="G13757" t="s">
        <v>21870</v>
      </c>
      <c r="H13757" t="s">
        <v>21828</v>
      </c>
      <c r="I13757" t="s">
        <v>1225</v>
      </c>
      <c r="J13757" s="25">
        <v>46039</v>
      </c>
      <c r="K13757" s="25">
        <v>46039</v>
      </c>
      <c r="L13757" t="s">
        <v>12880</v>
      </c>
      <c r="M13757" t="s">
        <v>5919</v>
      </c>
      <c r="N13757" t="s">
        <v>213</v>
      </c>
      <c r="O13757" t="s">
        <v>6282</v>
      </c>
    </row>
    <row r="13758" spans="1:15" x14ac:dyDescent="0.25">
      <c r="A13758">
        <v>8886</v>
      </c>
      <c r="B13758" t="s">
        <v>21860</v>
      </c>
      <c r="C13758" t="s">
        <v>1648</v>
      </c>
      <c r="D13758" t="s">
        <v>5918</v>
      </c>
      <c r="E13758">
        <v>5400</v>
      </c>
      <c r="F13758">
        <v>27</v>
      </c>
      <c r="G13758" t="s">
        <v>21871</v>
      </c>
      <c r="H13758" t="s">
        <v>21828</v>
      </c>
      <c r="I13758" t="s">
        <v>1225</v>
      </c>
      <c r="J13758" s="25">
        <v>46039</v>
      </c>
      <c r="K13758" s="25">
        <v>46039</v>
      </c>
      <c r="L13758" t="s">
        <v>12880</v>
      </c>
      <c r="M13758" t="s">
        <v>5919</v>
      </c>
      <c r="N13758" t="s">
        <v>213</v>
      </c>
      <c r="O13758" t="s">
        <v>6282</v>
      </c>
    </row>
    <row r="13759" spans="1:15" x14ac:dyDescent="0.25">
      <c r="A13759">
        <v>8887</v>
      </c>
      <c r="B13759" t="s">
        <v>21860</v>
      </c>
      <c r="C13759" t="s">
        <v>1648</v>
      </c>
      <c r="D13759" t="s">
        <v>5918</v>
      </c>
      <c r="E13759">
        <v>5400</v>
      </c>
      <c r="F13759">
        <v>27</v>
      </c>
      <c r="G13759" t="s">
        <v>21872</v>
      </c>
      <c r="H13759" t="s">
        <v>21828</v>
      </c>
      <c r="I13759" t="s">
        <v>1225</v>
      </c>
      <c r="J13759" s="25">
        <v>46039</v>
      </c>
      <c r="K13759" s="25">
        <v>46039</v>
      </c>
      <c r="L13759" t="s">
        <v>12880</v>
      </c>
      <c r="M13759" t="s">
        <v>5919</v>
      </c>
      <c r="N13759" t="s">
        <v>213</v>
      </c>
      <c r="O13759" t="s">
        <v>6282</v>
      </c>
    </row>
    <row r="13760" spans="1:15" x14ac:dyDescent="0.25">
      <c r="A13760">
        <v>8888</v>
      </c>
      <c r="B13760" t="s">
        <v>21860</v>
      </c>
      <c r="C13760" t="s">
        <v>1648</v>
      </c>
      <c r="D13760" t="s">
        <v>5918</v>
      </c>
      <c r="E13760">
        <v>5400</v>
      </c>
      <c r="F13760">
        <v>27</v>
      </c>
      <c r="G13760" t="s">
        <v>21873</v>
      </c>
      <c r="H13760" t="s">
        <v>21828</v>
      </c>
      <c r="I13760" t="s">
        <v>1225</v>
      </c>
      <c r="J13760" s="25">
        <v>46039</v>
      </c>
      <c r="K13760" s="25">
        <v>46039</v>
      </c>
      <c r="L13760" t="s">
        <v>12880</v>
      </c>
      <c r="M13760" t="s">
        <v>5919</v>
      </c>
      <c r="N13760" t="s">
        <v>213</v>
      </c>
      <c r="O13760" t="s">
        <v>6282</v>
      </c>
    </row>
    <row r="13761" spans="1:15" x14ac:dyDescent="0.25">
      <c r="A13761">
        <v>8889</v>
      </c>
      <c r="B13761" t="s">
        <v>21874</v>
      </c>
      <c r="C13761" t="s">
        <v>3685</v>
      </c>
      <c r="D13761" t="s">
        <v>21875</v>
      </c>
      <c r="E13761">
        <v>6</v>
      </c>
      <c r="F13761">
        <v>6</v>
      </c>
      <c r="G13761" t="s">
        <v>21876</v>
      </c>
      <c r="H13761" t="s">
        <v>6195</v>
      </c>
      <c r="I13761" t="s">
        <v>5528</v>
      </c>
      <c r="J13761" s="25">
        <v>45061</v>
      </c>
      <c r="K13761" s="25">
        <v>45641</v>
      </c>
      <c r="L13761" t="s">
        <v>6225</v>
      </c>
      <c r="M13761" t="s">
        <v>21877</v>
      </c>
      <c r="N13761" t="s">
        <v>32</v>
      </c>
      <c r="O13761" t="s">
        <v>6282</v>
      </c>
    </row>
    <row r="13762" spans="1:15" x14ac:dyDescent="0.25">
      <c r="A13762">
        <v>8890</v>
      </c>
      <c r="B13762" t="s">
        <v>21874</v>
      </c>
      <c r="C13762" t="s">
        <v>3685</v>
      </c>
      <c r="D13762" t="s">
        <v>21875</v>
      </c>
      <c r="E13762">
        <v>6</v>
      </c>
      <c r="F13762">
        <v>6</v>
      </c>
      <c r="G13762" t="s">
        <v>21878</v>
      </c>
      <c r="H13762" t="s">
        <v>6195</v>
      </c>
      <c r="I13762" t="s">
        <v>5528</v>
      </c>
      <c r="J13762" s="25">
        <v>45061</v>
      </c>
      <c r="K13762" s="25">
        <v>45641</v>
      </c>
      <c r="L13762" t="s">
        <v>6225</v>
      </c>
      <c r="M13762" t="s">
        <v>21877</v>
      </c>
      <c r="N13762" t="s">
        <v>32</v>
      </c>
      <c r="O13762" t="s">
        <v>6282</v>
      </c>
    </row>
    <row r="13763" spans="1:15" x14ac:dyDescent="0.25">
      <c r="A13763">
        <v>8891</v>
      </c>
      <c r="B13763" t="s">
        <v>21879</v>
      </c>
      <c r="C13763" t="s">
        <v>3685</v>
      </c>
      <c r="D13763" t="s">
        <v>21875</v>
      </c>
      <c r="E13763">
        <v>6</v>
      </c>
      <c r="F13763">
        <v>6</v>
      </c>
      <c r="G13763" t="s">
        <v>21880</v>
      </c>
      <c r="H13763" t="s">
        <v>6195</v>
      </c>
      <c r="I13763" t="s">
        <v>5528</v>
      </c>
      <c r="J13763" s="25">
        <v>45061</v>
      </c>
      <c r="K13763" s="25">
        <v>45641</v>
      </c>
      <c r="L13763" t="s">
        <v>6225</v>
      </c>
      <c r="M13763" t="s">
        <v>21877</v>
      </c>
      <c r="N13763" t="s">
        <v>32</v>
      </c>
      <c r="O13763" t="s">
        <v>6282</v>
      </c>
    </row>
    <row r="13764" spans="1:15" x14ac:dyDescent="0.25">
      <c r="A13764">
        <v>8892</v>
      </c>
      <c r="B13764" t="s">
        <v>21874</v>
      </c>
      <c r="C13764" t="s">
        <v>3685</v>
      </c>
      <c r="D13764" t="s">
        <v>21875</v>
      </c>
      <c r="E13764">
        <v>6</v>
      </c>
      <c r="F13764">
        <v>6</v>
      </c>
      <c r="G13764" t="s">
        <v>21881</v>
      </c>
      <c r="H13764" t="s">
        <v>6195</v>
      </c>
      <c r="I13764" t="s">
        <v>5528</v>
      </c>
      <c r="J13764" s="25">
        <v>45061</v>
      </c>
      <c r="K13764" s="25">
        <v>45641</v>
      </c>
      <c r="L13764" t="s">
        <v>6225</v>
      </c>
      <c r="M13764" t="s">
        <v>21877</v>
      </c>
      <c r="N13764" t="s">
        <v>32</v>
      </c>
      <c r="O13764" t="s">
        <v>6282</v>
      </c>
    </row>
    <row r="13765" spans="1:15" x14ac:dyDescent="0.25">
      <c r="A13765">
        <v>8893</v>
      </c>
      <c r="B13765" t="s">
        <v>21874</v>
      </c>
      <c r="C13765" t="s">
        <v>3685</v>
      </c>
      <c r="D13765" t="s">
        <v>21875</v>
      </c>
      <c r="E13765">
        <v>6</v>
      </c>
      <c r="F13765">
        <v>6</v>
      </c>
      <c r="G13765" t="s">
        <v>21882</v>
      </c>
      <c r="H13765" t="s">
        <v>6195</v>
      </c>
      <c r="I13765" t="s">
        <v>5528</v>
      </c>
      <c r="J13765" s="25">
        <v>45061</v>
      </c>
      <c r="K13765" s="25">
        <v>45641</v>
      </c>
      <c r="L13765" t="s">
        <v>6225</v>
      </c>
      <c r="M13765" t="s">
        <v>21877</v>
      </c>
      <c r="N13765" t="s">
        <v>32</v>
      </c>
      <c r="O13765" t="s">
        <v>6282</v>
      </c>
    </row>
    <row r="13766" spans="1:15" x14ac:dyDescent="0.25">
      <c r="A13766">
        <v>8894</v>
      </c>
      <c r="B13766" t="s">
        <v>21874</v>
      </c>
      <c r="C13766" t="s">
        <v>3685</v>
      </c>
      <c r="D13766" t="s">
        <v>21875</v>
      </c>
      <c r="E13766">
        <v>6</v>
      </c>
      <c r="F13766">
        <v>6</v>
      </c>
      <c r="G13766" t="s">
        <v>21883</v>
      </c>
      <c r="H13766" t="s">
        <v>6195</v>
      </c>
      <c r="I13766" t="s">
        <v>5528</v>
      </c>
      <c r="J13766" s="25">
        <v>45061</v>
      </c>
      <c r="K13766" s="25">
        <v>45641</v>
      </c>
      <c r="L13766" t="s">
        <v>6225</v>
      </c>
      <c r="M13766" t="s">
        <v>21877</v>
      </c>
      <c r="N13766" t="s">
        <v>32</v>
      </c>
      <c r="O13766" t="s">
        <v>6282</v>
      </c>
    </row>
    <row r="13767" spans="1:15" x14ac:dyDescent="0.25">
      <c r="A13767">
        <v>8895</v>
      </c>
      <c r="B13767" t="s">
        <v>21879</v>
      </c>
      <c r="C13767" t="s">
        <v>3685</v>
      </c>
      <c r="D13767" t="s">
        <v>21875</v>
      </c>
      <c r="E13767">
        <v>6</v>
      </c>
      <c r="F13767">
        <v>6</v>
      </c>
      <c r="G13767" t="s">
        <v>21884</v>
      </c>
      <c r="H13767" t="s">
        <v>6195</v>
      </c>
      <c r="I13767" t="s">
        <v>5528</v>
      </c>
      <c r="J13767" s="25">
        <v>45061</v>
      </c>
      <c r="K13767" s="25">
        <v>45641</v>
      </c>
      <c r="L13767" t="s">
        <v>6225</v>
      </c>
      <c r="M13767" t="s">
        <v>21877</v>
      </c>
      <c r="N13767" t="s">
        <v>32</v>
      </c>
      <c r="O13767" t="s">
        <v>6282</v>
      </c>
    </row>
    <row r="13768" spans="1:15" x14ac:dyDescent="0.25">
      <c r="A13768">
        <v>8896</v>
      </c>
      <c r="B13768" t="s">
        <v>21879</v>
      </c>
      <c r="C13768" t="s">
        <v>3685</v>
      </c>
      <c r="D13768" t="s">
        <v>21875</v>
      </c>
      <c r="E13768">
        <v>6</v>
      </c>
      <c r="F13768">
        <v>6</v>
      </c>
      <c r="G13768" t="s">
        <v>21885</v>
      </c>
      <c r="H13768" t="s">
        <v>6195</v>
      </c>
      <c r="I13768" t="s">
        <v>5528</v>
      </c>
      <c r="J13768" s="25">
        <v>45061</v>
      </c>
      <c r="K13768" s="25">
        <v>45641</v>
      </c>
      <c r="L13768" t="s">
        <v>6225</v>
      </c>
      <c r="M13768" t="s">
        <v>21877</v>
      </c>
      <c r="N13768" t="s">
        <v>32</v>
      </c>
      <c r="O13768" t="s">
        <v>6282</v>
      </c>
    </row>
    <row r="13769" spans="1:15" x14ac:dyDescent="0.25">
      <c r="A13769">
        <v>8897</v>
      </c>
      <c r="B13769" t="s">
        <v>21886</v>
      </c>
      <c r="C13769" t="s">
        <v>3685</v>
      </c>
      <c r="D13769" t="s">
        <v>21875</v>
      </c>
      <c r="E13769">
        <v>6</v>
      </c>
      <c r="F13769">
        <v>6</v>
      </c>
      <c r="G13769" t="s">
        <v>21887</v>
      </c>
      <c r="H13769" t="s">
        <v>6195</v>
      </c>
      <c r="I13769" t="s">
        <v>5528</v>
      </c>
      <c r="J13769" s="25">
        <v>45061</v>
      </c>
      <c r="K13769" s="25">
        <v>45641</v>
      </c>
      <c r="L13769" t="s">
        <v>6225</v>
      </c>
      <c r="M13769" t="s">
        <v>21877</v>
      </c>
      <c r="N13769" t="s">
        <v>32</v>
      </c>
      <c r="O13769" t="s">
        <v>6282</v>
      </c>
    </row>
    <row r="13770" spans="1:15" x14ac:dyDescent="0.25">
      <c r="A13770">
        <v>8898</v>
      </c>
      <c r="B13770" t="s">
        <v>21886</v>
      </c>
      <c r="C13770" t="s">
        <v>3685</v>
      </c>
      <c r="D13770" t="s">
        <v>21875</v>
      </c>
      <c r="E13770">
        <v>6</v>
      </c>
      <c r="F13770">
        <v>6</v>
      </c>
      <c r="G13770" t="s">
        <v>21888</v>
      </c>
      <c r="H13770" t="s">
        <v>6195</v>
      </c>
      <c r="I13770" t="s">
        <v>5528</v>
      </c>
      <c r="J13770" s="25">
        <v>45061</v>
      </c>
      <c r="K13770" s="25">
        <v>45641</v>
      </c>
      <c r="L13770" t="s">
        <v>6225</v>
      </c>
      <c r="M13770" t="s">
        <v>21877</v>
      </c>
      <c r="N13770" t="s">
        <v>32</v>
      </c>
      <c r="O13770" t="s">
        <v>6282</v>
      </c>
    </row>
    <row r="13771" spans="1:15" x14ac:dyDescent="0.25">
      <c r="A13771">
        <v>8899</v>
      </c>
      <c r="B13771" t="s">
        <v>21886</v>
      </c>
      <c r="C13771" t="s">
        <v>3685</v>
      </c>
      <c r="D13771" t="s">
        <v>21875</v>
      </c>
      <c r="E13771">
        <v>6</v>
      </c>
      <c r="F13771">
        <v>6</v>
      </c>
      <c r="G13771" t="s">
        <v>21889</v>
      </c>
      <c r="H13771" t="s">
        <v>6195</v>
      </c>
      <c r="I13771" t="s">
        <v>5528</v>
      </c>
      <c r="J13771" s="25">
        <v>45061</v>
      </c>
      <c r="K13771" s="25">
        <v>45641</v>
      </c>
      <c r="L13771" t="s">
        <v>6225</v>
      </c>
      <c r="M13771" t="s">
        <v>21877</v>
      </c>
      <c r="N13771" t="s">
        <v>32</v>
      </c>
      <c r="O13771" t="s">
        <v>6282</v>
      </c>
    </row>
    <row r="13772" spans="1:15" x14ac:dyDescent="0.25">
      <c r="A13772">
        <v>8900</v>
      </c>
      <c r="B13772" t="s">
        <v>21886</v>
      </c>
      <c r="C13772" t="s">
        <v>3685</v>
      </c>
      <c r="D13772" t="s">
        <v>21875</v>
      </c>
      <c r="E13772">
        <v>6</v>
      </c>
      <c r="F13772">
        <v>6</v>
      </c>
      <c r="G13772" t="s">
        <v>21890</v>
      </c>
      <c r="H13772" t="s">
        <v>6195</v>
      </c>
      <c r="I13772" t="s">
        <v>5528</v>
      </c>
      <c r="J13772" s="25">
        <v>45061</v>
      </c>
      <c r="K13772" s="25">
        <v>45641</v>
      </c>
      <c r="L13772" t="s">
        <v>6225</v>
      </c>
      <c r="M13772" t="s">
        <v>21877</v>
      </c>
      <c r="N13772" t="s">
        <v>32</v>
      </c>
      <c r="O13772" t="s">
        <v>6282</v>
      </c>
    </row>
    <row r="13773" spans="1:15" x14ac:dyDescent="0.25">
      <c r="A13773">
        <v>8901</v>
      </c>
      <c r="B13773" t="s">
        <v>21886</v>
      </c>
      <c r="C13773" t="s">
        <v>3685</v>
      </c>
      <c r="D13773" t="s">
        <v>21875</v>
      </c>
      <c r="E13773">
        <v>6</v>
      </c>
      <c r="F13773">
        <v>6</v>
      </c>
      <c r="G13773" t="s">
        <v>21891</v>
      </c>
      <c r="H13773" t="s">
        <v>6195</v>
      </c>
      <c r="I13773" t="s">
        <v>5528</v>
      </c>
      <c r="J13773" s="25">
        <v>45061</v>
      </c>
      <c r="K13773" s="25">
        <v>45641</v>
      </c>
      <c r="L13773" t="s">
        <v>6225</v>
      </c>
      <c r="M13773" t="s">
        <v>21877</v>
      </c>
      <c r="N13773" t="s">
        <v>32</v>
      </c>
      <c r="O13773" t="s">
        <v>6282</v>
      </c>
    </row>
    <row r="13774" spans="1:15" x14ac:dyDescent="0.25">
      <c r="A13774">
        <v>8902</v>
      </c>
      <c r="B13774" t="s">
        <v>21886</v>
      </c>
      <c r="C13774" t="s">
        <v>3685</v>
      </c>
      <c r="D13774" t="s">
        <v>21875</v>
      </c>
      <c r="E13774">
        <v>6</v>
      </c>
      <c r="F13774">
        <v>6</v>
      </c>
      <c r="G13774" t="s">
        <v>21892</v>
      </c>
      <c r="H13774" t="s">
        <v>6195</v>
      </c>
      <c r="I13774" t="s">
        <v>5528</v>
      </c>
      <c r="J13774" s="25">
        <v>45061</v>
      </c>
      <c r="K13774" s="25">
        <v>45641</v>
      </c>
      <c r="L13774" t="s">
        <v>6225</v>
      </c>
      <c r="M13774" t="s">
        <v>21877</v>
      </c>
      <c r="N13774" t="s">
        <v>32</v>
      </c>
      <c r="O13774" t="s">
        <v>6282</v>
      </c>
    </row>
    <row r="13775" spans="1:15" x14ac:dyDescent="0.25">
      <c r="A13775">
        <v>8903</v>
      </c>
      <c r="B13775" t="s">
        <v>21893</v>
      </c>
      <c r="C13775" t="s">
        <v>3685</v>
      </c>
      <c r="D13775" t="s">
        <v>21875</v>
      </c>
      <c r="E13775">
        <v>1</v>
      </c>
      <c r="F13775">
        <v>1</v>
      </c>
      <c r="G13775" t="s">
        <v>21894</v>
      </c>
      <c r="H13775" t="s">
        <v>6195</v>
      </c>
      <c r="I13775" t="s">
        <v>5528</v>
      </c>
      <c r="J13775" s="25">
        <v>45061</v>
      </c>
      <c r="K13775" s="25">
        <v>45641</v>
      </c>
      <c r="L13775" t="s">
        <v>6225</v>
      </c>
      <c r="M13775" t="s">
        <v>21877</v>
      </c>
      <c r="N13775" t="s">
        <v>32</v>
      </c>
      <c r="O13775" t="s">
        <v>6282</v>
      </c>
    </row>
    <row r="13776" spans="1:15" x14ac:dyDescent="0.25">
      <c r="A13776">
        <v>8904</v>
      </c>
      <c r="B13776" t="s">
        <v>10543</v>
      </c>
      <c r="C13776" t="s">
        <v>1650</v>
      </c>
      <c r="D13776" t="s">
        <v>5920</v>
      </c>
      <c r="E13776">
        <v>5400</v>
      </c>
      <c r="F13776">
        <v>27</v>
      </c>
      <c r="G13776" t="s">
        <v>21895</v>
      </c>
      <c r="H13776" t="s">
        <v>5916</v>
      </c>
      <c r="I13776" t="s">
        <v>1225</v>
      </c>
      <c r="J13776" s="25">
        <v>45867</v>
      </c>
      <c r="K13776" s="25">
        <v>45867</v>
      </c>
      <c r="L13776" t="s">
        <v>83</v>
      </c>
      <c r="M13776" t="s">
        <v>5921</v>
      </c>
      <c r="N13776" t="s">
        <v>213</v>
      </c>
      <c r="O13776" t="s">
        <v>6282</v>
      </c>
    </row>
    <row r="13777" spans="1:15" x14ac:dyDescent="0.25">
      <c r="A13777">
        <v>8905</v>
      </c>
      <c r="B13777" t="s">
        <v>21896</v>
      </c>
      <c r="C13777" t="s">
        <v>1650</v>
      </c>
      <c r="D13777" t="s">
        <v>5920</v>
      </c>
      <c r="E13777">
        <v>5400</v>
      </c>
      <c r="F13777">
        <v>27</v>
      </c>
      <c r="G13777" t="s">
        <v>21897</v>
      </c>
      <c r="H13777" t="s">
        <v>5917</v>
      </c>
      <c r="I13777" t="s">
        <v>1225</v>
      </c>
      <c r="J13777" s="25">
        <v>45878</v>
      </c>
      <c r="K13777" s="25">
        <v>45881</v>
      </c>
      <c r="L13777" t="s">
        <v>466</v>
      </c>
      <c r="M13777" t="s">
        <v>5921</v>
      </c>
      <c r="N13777" t="s">
        <v>213</v>
      </c>
      <c r="O13777" t="s">
        <v>6282</v>
      </c>
    </row>
    <row r="13778" spans="1:15" x14ac:dyDescent="0.25">
      <c r="A13778">
        <v>8906</v>
      </c>
      <c r="B13778" t="s">
        <v>21896</v>
      </c>
      <c r="C13778" t="s">
        <v>1650</v>
      </c>
      <c r="D13778" t="s">
        <v>5920</v>
      </c>
      <c r="E13778">
        <v>5400</v>
      </c>
      <c r="F13778">
        <v>27</v>
      </c>
      <c r="G13778" t="s">
        <v>21898</v>
      </c>
      <c r="H13778" t="s">
        <v>5917</v>
      </c>
      <c r="I13778" t="s">
        <v>1225</v>
      </c>
      <c r="J13778" s="25">
        <v>45878</v>
      </c>
      <c r="K13778" s="25">
        <v>45881</v>
      </c>
      <c r="L13778" t="s">
        <v>466</v>
      </c>
      <c r="M13778" t="s">
        <v>5921</v>
      </c>
      <c r="N13778" t="s">
        <v>213</v>
      </c>
      <c r="O13778" t="s">
        <v>6282</v>
      </c>
    </row>
    <row r="13779" spans="1:15" x14ac:dyDescent="0.25">
      <c r="A13779">
        <v>8907</v>
      </c>
      <c r="B13779" t="s">
        <v>21896</v>
      </c>
      <c r="C13779" t="s">
        <v>1650</v>
      </c>
      <c r="D13779" t="s">
        <v>5920</v>
      </c>
      <c r="E13779">
        <v>5400</v>
      </c>
      <c r="F13779">
        <v>27</v>
      </c>
      <c r="G13779" t="s">
        <v>21899</v>
      </c>
      <c r="H13779" t="s">
        <v>5917</v>
      </c>
      <c r="I13779" t="s">
        <v>1225</v>
      </c>
      <c r="J13779" s="25">
        <v>45878</v>
      </c>
      <c r="K13779" s="25">
        <v>45881</v>
      </c>
      <c r="L13779" t="s">
        <v>466</v>
      </c>
      <c r="M13779" t="s">
        <v>5921</v>
      </c>
      <c r="N13779" t="s">
        <v>213</v>
      </c>
      <c r="O13779" t="s">
        <v>6282</v>
      </c>
    </row>
    <row r="13780" spans="1:15" x14ac:dyDescent="0.25">
      <c r="A13780">
        <v>8908</v>
      </c>
      <c r="B13780" t="s">
        <v>21896</v>
      </c>
      <c r="C13780" t="s">
        <v>1650</v>
      </c>
      <c r="D13780" t="s">
        <v>5920</v>
      </c>
      <c r="E13780">
        <v>5400</v>
      </c>
      <c r="F13780">
        <v>27</v>
      </c>
      <c r="G13780" t="s">
        <v>21900</v>
      </c>
      <c r="H13780" t="s">
        <v>5917</v>
      </c>
      <c r="I13780" t="s">
        <v>1225</v>
      </c>
      <c r="J13780" s="25">
        <v>45878</v>
      </c>
      <c r="K13780" s="25">
        <v>45881</v>
      </c>
      <c r="L13780" t="s">
        <v>466</v>
      </c>
      <c r="M13780" t="s">
        <v>5921</v>
      </c>
      <c r="N13780" t="s">
        <v>213</v>
      </c>
      <c r="O13780" t="s">
        <v>6282</v>
      </c>
    </row>
    <row r="13781" spans="1:15" x14ac:dyDescent="0.25">
      <c r="A13781">
        <v>8909</v>
      </c>
      <c r="B13781" t="s">
        <v>21896</v>
      </c>
      <c r="C13781" t="s">
        <v>1650</v>
      </c>
      <c r="D13781" t="s">
        <v>5920</v>
      </c>
      <c r="E13781">
        <v>5400</v>
      </c>
      <c r="F13781">
        <v>27</v>
      </c>
      <c r="G13781" t="s">
        <v>21901</v>
      </c>
      <c r="H13781" t="s">
        <v>5917</v>
      </c>
      <c r="I13781" t="s">
        <v>1225</v>
      </c>
      <c r="J13781" s="25">
        <v>45878</v>
      </c>
      <c r="K13781" s="25">
        <v>45881</v>
      </c>
      <c r="L13781" t="s">
        <v>466</v>
      </c>
      <c r="M13781" t="s">
        <v>5921</v>
      </c>
      <c r="N13781" t="s">
        <v>213</v>
      </c>
      <c r="O13781" t="s">
        <v>6282</v>
      </c>
    </row>
    <row r="13782" spans="1:15" x14ac:dyDescent="0.25">
      <c r="A13782">
        <v>8910</v>
      </c>
      <c r="B13782" t="s">
        <v>21896</v>
      </c>
      <c r="C13782" t="s">
        <v>1650</v>
      </c>
      <c r="D13782" t="s">
        <v>5920</v>
      </c>
      <c r="E13782">
        <v>5400</v>
      </c>
      <c r="F13782">
        <v>27</v>
      </c>
      <c r="G13782" t="s">
        <v>21902</v>
      </c>
      <c r="H13782" t="s">
        <v>5917</v>
      </c>
      <c r="I13782" t="s">
        <v>1225</v>
      </c>
      <c r="J13782" s="25">
        <v>45878</v>
      </c>
      <c r="K13782" s="25">
        <v>45881</v>
      </c>
      <c r="L13782" t="s">
        <v>466</v>
      </c>
      <c r="M13782" t="s">
        <v>5921</v>
      </c>
      <c r="N13782" t="s">
        <v>213</v>
      </c>
      <c r="O13782" t="s">
        <v>6282</v>
      </c>
    </row>
    <row r="13783" spans="1:15" x14ac:dyDescent="0.25">
      <c r="A13783">
        <v>8911</v>
      </c>
      <c r="B13783" t="s">
        <v>21896</v>
      </c>
      <c r="C13783" t="s">
        <v>1650</v>
      </c>
      <c r="D13783" t="s">
        <v>5920</v>
      </c>
      <c r="E13783">
        <v>5400</v>
      </c>
      <c r="F13783">
        <v>27</v>
      </c>
      <c r="G13783" t="s">
        <v>21903</v>
      </c>
      <c r="H13783" t="s">
        <v>5917</v>
      </c>
      <c r="I13783" t="s">
        <v>1225</v>
      </c>
      <c r="J13783" s="25">
        <v>45878</v>
      </c>
      <c r="K13783" s="25">
        <v>45881</v>
      </c>
      <c r="L13783" t="s">
        <v>466</v>
      </c>
      <c r="M13783" t="s">
        <v>5921</v>
      </c>
      <c r="N13783" t="s">
        <v>213</v>
      </c>
      <c r="O13783" t="s">
        <v>6282</v>
      </c>
    </row>
    <row r="13784" spans="1:15" x14ac:dyDescent="0.25">
      <c r="A13784">
        <v>8912</v>
      </c>
      <c r="B13784" t="s">
        <v>21896</v>
      </c>
      <c r="C13784" t="s">
        <v>1650</v>
      </c>
      <c r="D13784" t="s">
        <v>5920</v>
      </c>
      <c r="E13784">
        <v>5400</v>
      </c>
      <c r="F13784">
        <v>27</v>
      </c>
      <c r="G13784" t="s">
        <v>21904</v>
      </c>
      <c r="H13784" t="s">
        <v>5917</v>
      </c>
      <c r="I13784" t="s">
        <v>1225</v>
      </c>
      <c r="J13784" s="25">
        <v>45878</v>
      </c>
      <c r="K13784" s="25">
        <v>45881</v>
      </c>
      <c r="L13784" t="s">
        <v>466</v>
      </c>
      <c r="M13784" t="s">
        <v>5921</v>
      </c>
      <c r="N13784" t="s">
        <v>213</v>
      </c>
      <c r="O13784" t="s">
        <v>6282</v>
      </c>
    </row>
    <row r="13785" spans="1:15" x14ac:dyDescent="0.25">
      <c r="A13785">
        <v>8913</v>
      </c>
      <c r="B13785" t="s">
        <v>21896</v>
      </c>
      <c r="C13785" t="s">
        <v>1650</v>
      </c>
      <c r="D13785" t="s">
        <v>5920</v>
      </c>
      <c r="E13785">
        <v>5400</v>
      </c>
      <c r="F13785">
        <v>27</v>
      </c>
      <c r="G13785" t="s">
        <v>21905</v>
      </c>
      <c r="H13785" t="s">
        <v>5917</v>
      </c>
      <c r="I13785" t="s">
        <v>1225</v>
      </c>
      <c r="J13785" s="25">
        <v>45878</v>
      </c>
      <c r="K13785" s="25">
        <v>45881</v>
      </c>
      <c r="L13785" t="s">
        <v>466</v>
      </c>
      <c r="M13785" t="s">
        <v>5921</v>
      </c>
      <c r="N13785" t="s">
        <v>213</v>
      </c>
      <c r="O13785" t="s">
        <v>6282</v>
      </c>
    </row>
    <row r="13786" spans="1:15" x14ac:dyDescent="0.25">
      <c r="A13786">
        <v>8914</v>
      </c>
      <c r="B13786" t="s">
        <v>21896</v>
      </c>
      <c r="C13786" t="s">
        <v>1650</v>
      </c>
      <c r="D13786" t="s">
        <v>5920</v>
      </c>
      <c r="E13786">
        <v>5400</v>
      </c>
      <c r="F13786">
        <v>27</v>
      </c>
      <c r="G13786" t="s">
        <v>21906</v>
      </c>
      <c r="H13786" t="s">
        <v>5917</v>
      </c>
      <c r="I13786" t="s">
        <v>1225</v>
      </c>
      <c r="J13786" s="25">
        <v>45878</v>
      </c>
      <c r="K13786" s="25">
        <v>45881</v>
      </c>
      <c r="L13786" t="s">
        <v>466</v>
      </c>
      <c r="M13786" t="s">
        <v>5921</v>
      </c>
      <c r="N13786" t="s">
        <v>213</v>
      </c>
      <c r="O13786" t="s">
        <v>6282</v>
      </c>
    </row>
    <row r="13787" spans="1:15" x14ac:dyDescent="0.25">
      <c r="A13787">
        <v>8915</v>
      </c>
      <c r="B13787" t="s">
        <v>21896</v>
      </c>
      <c r="C13787" t="s">
        <v>1650</v>
      </c>
      <c r="D13787" t="s">
        <v>5920</v>
      </c>
      <c r="E13787">
        <v>5400</v>
      </c>
      <c r="F13787">
        <v>27</v>
      </c>
      <c r="G13787" t="s">
        <v>21907</v>
      </c>
      <c r="H13787" t="s">
        <v>5917</v>
      </c>
      <c r="I13787" t="s">
        <v>1225</v>
      </c>
      <c r="J13787" s="25">
        <v>45878</v>
      </c>
      <c r="K13787" s="25">
        <v>45881</v>
      </c>
      <c r="L13787" t="s">
        <v>466</v>
      </c>
      <c r="M13787" t="s">
        <v>5921</v>
      </c>
      <c r="N13787" t="s">
        <v>213</v>
      </c>
      <c r="O13787" t="s">
        <v>6282</v>
      </c>
    </row>
    <row r="13788" spans="1:15" x14ac:dyDescent="0.25">
      <c r="A13788">
        <v>8916</v>
      </c>
      <c r="B13788" t="s">
        <v>9840</v>
      </c>
      <c r="C13788" t="s">
        <v>1650</v>
      </c>
      <c r="D13788" t="s">
        <v>5920</v>
      </c>
      <c r="E13788">
        <v>2400</v>
      </c>
      <c r="F13788">
        <v>12</v>
      </c>
      <c r="G13788" t="s">
        <v>21908</v>
      </c>
      <c r="H13788" t="s">
        <v>5917</v>
      </c>
      <c r="I13788" t="s">
        <v>1225</v>
      </c>
      <c r="J13788" s="25">
        <v>45878</v>
      </c>
      <c r="K13788" s="25">
        <v>45881</v>
      </c>
      <c r="L13788" t="s">
        <v>466</v>
      </c>
      <c r="M13788" t="s">
        <v>5921</v>
      </c>
      <c r="N13788" t="s">
        <v>213</v>
      </c>
      <c r="O13788" t="s">
        <v>6282</v>
      </c>
    </row>
    <row r="13789" spans="1:15" x14ac:dyDescent="0.25">
      <c r="A13789">
        <v>8919</v>
      </c>
      <c r="B13789" t="s">
        <v>21909</v>
      </c>
      <c r="C13789" t="s">
        <v>1650</v>
      </c>
      <c r="D13789" t="s">
        <v>5920</v>
      </c>
      <c r="E13789">
        <v>5400</v>
      </c>
      <c r="F13789">
        <v>27</v>
      </c>
      <c r="G13789" t="s">
        <v>21910</v>
      </c>
      <c r="H13789" t="s">
        <v>5923</v>
      </c>
      <c r="I13789" t="s">
        <v>1225</v>
      </c>
      <c r="J13789" s="25">
        <v>45913</v>
      </c>
      <c r="K13789" s="25">
        <v>45913</v>
      </c>
      <c r="L13789" t="s">
        <v>5922</v>
      </c>
      <c r="M13789" t="s">
        <v>5921</v>
      </c>
      <c r="N13789" t="s">
        <v>213</v>
      </c>
      <c r="O13789" t="s">
        <v>6282</v>
      </c>
    </row>
    <row r="13790" spans="1:15" x14ac:dyDescent="0.25">
      <c r="A13790">
        <v>8920</v>
      </c>
      <c r="B13790" t="s">
        <v>21909</v>
      </c>
      <c r="C13790" t="s">
        <v>1650</v>
      </c>
      <c r="D13790" t="s">
        <v>5920</v>
      </c>
      <c r="E13790">
        <v>5400</v>
      </c>
      <c r="F13790">
        <v>27</v>
      </c>
      <c r="G13790" t="s">
        <v>21911</v>
      </c>
      <c r="H13790" t="s">
        <v>5923</v>
      </c>
      <c r="I13790" t="s">
        <v>1225</v>
      </c>
      <c r="J13790" s="25">
        <v>45913</v>
      </c>
      <c r="K13790" s="25">
        <v>45913</v>
      </c>
      <c r="L13790" t="s">
        <v>5922</v>
      </c>
      <c r="M13790" t="s">
        <v>5921</v>
      </c>
      <c r="N13790" t="s">
        <v>213</v>
      </c>
      <c r="O13790" t="s">
        <v>6282</v>
      </c>
    </row>
    <row r="13791" spans="1:15" x14ac:dyDescent="0.25">
      <c r="A13791">
        <v>8921</v>
      </c>
      <c r="B13791" t="s">
        <v>21909</v>
      </c>
      <c r="C13791" t="s">
        <v>1650</v>
      </c>
      <c r="D13791" t="s">
        <v>5920</v>
      </c>
      <c r="E13791">
        <v>5400</v>
      </c>
      <c r="F13791">
        <v>27</v>
      </c>
      <c r="G13791" t="s">
        <v>21912</v>
      </c>
      <c r="H13791" t="s">
        <v>5923</v>
      </c>
      <c r="I13791" t="s">
        <v>1225</v>
      </c>
      <c r="J13791" s="25">
        <v>45913</v>
      </c>
      <c r="K13791" s="25">
        <v>45913</v>
      </c>
      <c r="L13791" t="s">
        <v>5922</v>
      </c>
      <c r="M13791" t="s">
        <v>5921</v>
      </c>
      <c r="N13791" t="s">
        <v>213</v>
      </c>
      <c r="O13791" t="s">
        <v>6282</v>
      </c>
    </row>
    <row r="13792" spans="1:15" x14ac:dyDescent="0.25">
      <c r="A13792">
        <v>8922</v>
      </c>
      <c r="B13792" t="s">
        <v>21909</v>
      </c>
      <c r="C13792" t="s">
        <v>1650</v>
      </c>
      <c r="D13792" t="s">
        <v>5920</v>
      </c>
      <c r="E13792">
        <v>5400</v>
      </c>
      <c r="F13792">
        <v>27</v>
      </c>
      <c r="G13792" t="s">
        <v>21913</v>
      </c>
      <c r="H13792" t="s">
        <v>5923</v>
      </c>
      <c r="I13792" t="s">
        <v>1225</v>
      </c>
      <c r="J13792" s="25">
        <v>45913</v>
      </c>
      <c r="K13792" s="25">
        <v>45913</v>
      </c>
      <c r="L13792" t="s">
        <v>5922</v>
      </c>
      <c r="M13792" t="s">
        <v>5921</v>
      </c>
      <c r="N13792" t="s">
        <v>213</v>
      </c>
      <c r="O13792" t="s">
        <v>6282</v>
      </c>
    </row>
    <row r="13793" spans="1:15" x14ac:dyDescent="0.25">
      <c r="A13793">
        <v>8923</v>
      </c>
      <c r="B13793" t="s">
        <v>21909</v>
      </c>
      <c r="C13793" t="s">
        <v>1650</v>
      </c>
      <c r="D13793" t="s">
        <v>5920</v>
      </c>
      <c r="E13793">
        <v>5400</v>
      </c>
      <c r="F13793">
        <v>27</v>
      </c>
      <c r="G13793" t="s">
        <v>21914</v>
      </c>
      <c r="H13793" t="s">
        <v>5923</v>
      </c>
      <c r="I13793" t="s">
        <v>1225</v>
      </c>
      <c r="J13793" s="25">
        <v>45913</v>
      </c>
      <c r="K13793" s="25">
        <v>45913</v>
      </c>
      <c r="L13793" t="s">
        <v>5922</v>
      </c>
      <c r="M13793" t="s">
        <v>5921</v>
      </c>
      <c r="N13793" t="s">
        <v>213</v>
      </c>
      <c r="O13793" t="s">
        <v>6282</v>
      </c>
    </row>
    <row r="13794" spans="1:15" x14ac:dyDescent="0.25">
      <c r="A13794">
        <v>8924</v>
      </c>
      <c r="B13794" t="s">
        <v>21909</v>
      </c>
      <c r="C13794" t="s">
        <v>1650</v>
      </c>
      <c r="D13794" t="s">
        <v>5920</v>
      </c>
      <c r="E13794">
        <v>5400</v>
      </c>
      <c r="F13794">
        <v>27</v>
      </c>
      <c r="G13794" t="s">
        <v>21915</v>
      </c>
      <c r="H13794" t="s">
        <v>5923</v>
      </c>
      <c r="I13794" t="s">
        <v>1225</v>
      </c>
      <c r="J13794" s="25">
        <v>45913</v>
      </c>
      <c r="K13794" s="25">
        <v>45913</v>
      </c>
      <c r="L13794" t="s">
        <v>5922</v>
      </c>
      <c r="M13794" t="s">
        <v>5921</v>
      </c>
      <c r="N13794" t="s">
        <v>213</v>
      </c>
      <c r="O13794" t="s">
        <v>6282</v>
      </c>
    </row>
    <row r="13795" spans="1:15" x14ac:dyDescent="0.25">
      <c r="A13795">
        <v>8925</v>
      </c>
      <c r="B13795" t="s">
        <v>21909</v>
      </c>
      <c r="C13795" t="s">
        <v>1650</v>
      </c>
      <c r="D13795" t="s">
        <v>5920</v>
      </c>
      <c r="E13795">
        <v>5400</v>
      </c>
      <c r="F13795">
        <v>27</v>
      </c>
      <c r="G13795" t="s">
        <v>21916</v>
      </c>
      <c r="H13795" t="s">
        <v>5923</v>
      </c>
      <c r="I13795" t="s">
        <v>1225</v>
      </c>
      <c r="J13795" s="25">
        <v>45913</v>
      </c>
      <c r="K13795" s="25">
        <v>45913</v>
      </c>
      <c r="L13795" t="s">
        <v>5922</v>
      </c>
      <c r="M13795" t="s">
        <v>5921</v>
      </c>
      <c r="N13795" t="s">
        <v>213</v>
      </c>
      <c r="O13795" t="s">
        <v>6282</v>
      </c>
    </row>
    <row r="13796" spans="1:15" x14ac:dyDescent="0.25">
      <c r="A13796">
        <v>8926</v>
      </c>
      <c r="B13796" t="s">
        <v>21909</v>
      </c>
      <c r="C13796" t="s">
        <v>1650</v>
      </c>
      <c r="D13796" t="s">
        <v>5920</v>
      </c>
      <c r="E13796">
        <v>5400</v>
      </c>
      <c r="F13796">
        <v>27</v>
      </c>
      <c r="G13796" t="s">
        <v>21917</v>
      </c>
      <c r="H13796" t="s">
        <v>5923</v>
      </c>
      <c r="I13796" t="s">
        <v>1225</v>
      </c>
      <c r="J13796" s="25">
        <v>45913</v>
      </c>
      <c r="K13796" s="25">
        <v>45913</v>
      </c>
      <c r="L13796" t="s">
        <v>5922</v>
      </c>
      <c r="M13796" t="s">
        <v>5921</v>
      </c>
      <c r="N13796" t="s">
        <v>213</v>
      </c>
      <c r="O13796" t="s">
        <v>6282</v>
      </c>
    </row>
    <row r="13797" spans="1:15" x14ac:dyDescent="0.25">
      <c r="A13797">
        <v>8927</v>
      </c>
      <c r="B13797" t="s">
        <v>21909</v>
      </c>
      <c r="C13797" t="s">
        <v>1650</v>
      </c>
      <c r="D13797" t="s">
        <v>5920</v>
      </c>
      <c r="E13797">
        <v>5400</v>
      </c>
      <c r="F13797">
        <v>27</v>
      </c>
      <c r="G13797" t="s">
        <v>21918</v>
      </c>
      <c r="H13797" t="s">
        <v>5923</v>
      </c>
      <c r="I13797" t="s">
        <v>1225</v>
      </c>
      <c r="J13797" s="25">
        <v>45913</v>
      </c>
      <c r="K13797" s="25">
        <v>45913</v>
      </c>
      <c r="L13797" t="s">
        <v>5922</v>
      </c>
      <c r="M13797" t="s">
        <v>5921</v>
      </c>
      <c r="N13797" t="s">
        <v>213</v>
      </c>
      <c r="O13797" t="s">
        <v>6282</v>
      </c>
    </row>
    <row r="13798" spans="1:15" x14ac:dyDescent="0.25">
      <c r="A13798">
        <v>8928</v>
      </c>
      <c r="B13798" t="s">
        <v>21909</v>
      </c>
      <c r="C13798" t="s">
        <v>1650</v>
      </c>
      <c r="D13798" t="s">
        <v>5920</v>
      </c>
      <c r="E13798">
        <v>5400</v>
      </c>
      <c r="F13798">
        <v>27</v>
      </c>
      <c r="G13798" t="s">
        <v>21919</v>
      </c>
      <c r="H13798" t="s">
        <v>5923</v>
      </c>
      <c r="I13798" t="s">
        <v>1225</v>
      </c>
      <c r="J13798" s="25">
        <v>45913</v>
      </c>
      <c r="K13798" s="25">
        <v>45913</v>
      </c>
      <c r="L13798" t="s">
        <v>5922</v>
      </c>
      <c r="M13798" t="s">
        <v>5921</v>
      </c>
      <c r="N13798" t="s">
        <v>213</v>
      </c>
      <c r="O13798" t="s">
        <v>6282</v>
      </c>
    </row>
    <row r="13799" spans="1:15" x14ac:dyDescent="0.25">
      <c r="A13799">
        <v>8929</v>
      </c>
      <c r="B13799" t="s">
        <v>21909</v>
      </c>
      <c r="C13799" t="s">
        <v>1650</v>
      </c>
      <c r="D13799" t="s">
        <v>5920</v>
      </c>
      <c r="E13799">
        <v>5400</v>
      </c>
      <c r="F13799">
        <v>27</v>
      </c>
      <c r="G13799" t="s">
        <v>21920</v>
      </c>
      <c r="H13799" t="s">
        <v>5923</v>
      </c>
      <c r="I13799" t="s">
        <v>1225</v>
      </c>
      <c r="J13799" s="25">
        <v>45913</v>
      </c>
      <c r="K13799" s="25">
        <v>45913</v>
      </c>
      <c r="L13799" t="s">
        <v>5922</v>
      </c>
      <c r="M13799" t="s">
        <v>5921</v>
      </c>
      <c r="N13799" t="s">
        <v>213</v>
      </c>
      <c r="O13799" t="s">
        <v>6282</v>
      </c>
    </row>
    <row r="13800" spans="1:15" x14ac:dyDescent="0.25">
      <c r="A13800">
        <v>8930</v>
      </c>
      <c r="B13800" t="s">
        <v>21839</v>
      </c>
      <c r="C13800" t="s">
        <v>1650</v>
      </c>
      <c r="D13800" t="s">
        <v>5920</v>
      </c>
      <c r="E13800">
        <v>2400</v>
      </c>
      <c r="F13800">
        <v>12</v>
      </c>
      <c r="G13800" t="s">
        <v>21921</v>
      </c>
      <c r="H13800" t="s">
        <v>5923</v>
      </c>
      <c r="I13800" t="s">
        <v>1225</v>
      </c>
      <c r="J13800" s="25">
        <v>45913</v>
      </c>
      <c r="K13800" s="25">
        <v>45913</v>
      </c>
      <c r="L13800" t="s">
        <v>5922</v>
      </c>
      <c r="M13800" t="s">
        <v>5921</v>
      </c>
      <c r="N13800" t="s">
        <v>213</v>
      </c>
      <c r="O13800" t="s">
        <v>6282</v>
      </c>
    </row>
    <row r="13801" spans="1:15" x14ac:dyDescent="0.25">
      <c r="A13801">
        <v>8917</v>
      </c>
      <c r="B13801" t="s">
        <v>6612</v>
      </c>
      <c r="C13801" t="s">
        <v>1650</v>
      </c>
      <c r="D13801" t="s">
        <v>5920</v>
      </c>
      <c r="E13801">
        <v>199</v>
      </c>
      <c r="F13801">
        <v>0</v>
      </c>
      <c r="G13801" t="s">
        <v>11391</v>
      </c>
      <c r="H13801" t="s">
        <v>21825</v>
      </c>
      <c r="I13801" t="s">
        <v>1225</v>
      </c>
      <c r="J13801" s="25">
        <v>45969</v>
      </c>
      <c r="K13801" s="25">
        <v>45969</v>
      </c>
      <c r="L13801" t="s">
        <v>1032</v>
      </c>
      <c r="M13801" t="s">
        <v>5921</v>
      </c>
      <c r="N13801" t="s">
        <v>213</v>
      </c>
      <c r="O13801" t="s">
        <v>6282</v>
      </c>
    </row>
    <row r="13802" spans="1:15" x14ac:dyDescent="0.25">
      <c r="A13802">
        <v>8931</v>
      </c>
      <c r="B13802" t="s">
        <v>21922</v>
      </c>
      <c r="C13802" t="s">
        <v>1650</v>
      </c>
      <c r="D13802" t="s">
        <v>5920</v>
      </c>
      <c r="E13802">
        <v>5400</v>
      </c>
      <c r="F13802">
        <v>27</v>
      </c>
      <c r="G13802" t="s">
        <v>21923</v>
      </c>
      <c r="H13802" t="s">
        <v>21825</v>
      </c>
      <c r="I13802" t="s">
        <v>1225</v>
      </c>
      <c r="J13802" s="25">
        <v>45969</v>
      </c>
      <c r="K13802" s="25">
        <v>45969</v>
      </c>
      <c r="L13802" t="s">
        <v>1032</v>
      </c>
      <c r="M13802" t="s">
        <v>5921</v>
      </c>
      <c r="N13802" t="s">
        <v>213</v>
      </c>
      <c r="O13802" t="s">
        <v>6282</v>
      </c>
    </row>
    <row r="13803" spans="1:15" x14ac:dyDescent="0.25">
      <c r="A13803">
        <v>8932</v>
      </c>
      <c r="B13803" t="s">
        <v>21922</v>
      </c>
      <c r="C13803" t="s">
        <v>1650</v>
      </c>
      <c r="D13803" t="s">
        <v>5920</v>
      </c>
      <c r="E13803">
        <v>5400</v>
      </c>
      <c r="F13803">
        <v>27</v>
      </c>
      <c r="G13803" t="s">
        <v>21924</v>
      </c>
      <c r="H13803" t="s">
        <v>21825</v>
      </c>
      <c r="I13803" t="s">
        <v>1225</v>
      </c>
      <c r="J13803" s="25">
        <v>45969</v>
      </c>
      <c r="K13803" s="25">
        <v>45969</v>
      </c>
      <c r="L13803" t="s">
        <v>1032</v>
      </c>
      <c r="M13803" t="s">
        <v>5921</v>
      </c>
      <c r="N13803" t="s">
        <v>213</v>
      </c>
      <c r="O13803" t="s">
        <v>6282</v>
      </c>
    </row>
    <row r="13804" spans="1:15" x14ac:dyDescent="0.25">
      <c r="A13804">
        <v>8933</v>
      </c>
      <c r="B13804" t="s">
        <v>21922</v>
      </c>
      <c r="C13804" t="s">
        <v>1650</v>
      </c>
      <c r="D13804" t="s">
        <v>5920</v>
      </c>
      <c r="E13804">
        <v>5400</v>
      </c>
      <c r="F13804">
        <v>27</v>
      </c>
      <c r="G13804" t="s">
        <v>21925</v>
      </c>
      <c r="H13804" t="s">
        <v>21825</v>
      </c>
      <c r="I13804" t="s">
        <v>1225</v>
      </c>
      <c r="J13804" s="25">
        <v>45969</v>
      </c>
      <c r="K13804" s="25">
        <v>45969</v>
      </c>
      <c r="L13804" t="s">
        <v>1032</v>
      </c>
      <c r="M13804" t="s">
        <v>5921</v>
      </c>
      <c r="N13804" t="s">
        <v>213</v>
      </c>
      <c r="O13804" t="s">
        <v>6282</v>
      </c>
    </row>
    <row r="13805" spans="1:15" x14ac:dyDescent="0.25">
      <c r="A13805">
        <v>8934</v>
      </c>
      <c r="B13805" t="s">
        <v>21922</v>
      </c>
      <c r="C13805" t="s">
        <v>1650</v>
      </c>
      <c r="D13805" t="s">
        <v>5920</v>
      </c>
      <c r="E13805">
        <v>5400</v>
      </c>
      <c r="F13805">
        <v>27</v>
      </c>
      <c r="G13805" t="s">
        <v>21926</v>
      </c>
      <c r="H13805" t="s">
        <v>21825</v>
      </c>
      <c r="I13805" t="s">
        <v>1225</v>
      </c>
      <c r="J13805" s="25">
        <v>45969</v>
      </c>
      <c r="K13805" s="25">
        <v>45969</v>
      </c>
      <c r="L13805" t="s">
        <v>1032</v>
      </c>
      <c r="M13805" t="s">
        <v>5921</v>
      </c>
      <c r="N13805" t="s">
        <v>213</v>
      </c>
      <c r="O13805" t="s">
        <v>6282</v>
      </c>
    </row>
    <row r="13806" spans="1:15" x14ac:dyDescent="0.25">
      <c r="A13806">
        <v>8935</v>
      </c>
      <c r="B13806" t="s">
        <v>21922</v>
      </c>
      <c r="C13806" t="s">
        <v>1650</v>
      </c>
      <c r="D13806" t="s">
        <v>5920</v>
      </c>
      <c r="E13806">
        <v>5400</v>
      </c>
      <c r="F13806">
        <v>27</v>
      </c>
      <c r="G13806" t="s">
        <v>21927</v>
      </c>
      <c r="H13806" t="s">
        <v>21825</v>
      </c>
      <c r="I13806" t="s">
        <v>1225</v>
      </c>
      <c r="J13806" s="25">
        <v>45969</v>
      </c>
      <c r="K13806" s="25">
        <v>45969</v>
      </c>
      <c r="L13806" t="s">
        <v>1032</v>
      </c>
      <c r="M13806" t="s">
        <v>5921</v>
      </c>
      <c r="N13806" t="s">
        <v>213</v>
      </c>
      <c r="O13806" t="s">
        <v>6282</v>
      </c>
    </row>
    <row r="13807" spans="1:15" x14ac:dyDescent="0.25">
      <c r="A13807">
        <v>8936</v>
      </c>
      <c r="B13807" t="s">
        <v>21922</v>
      </c>
      <c r="C13807" t="s">
        <v>1650</v>
      </c>
      <c r="D13807" t="s">
        <v>5920</v>
      </c>
      <c r="E13807">
        <v>5400</v>
      </c>
      <c r="F13807">
        <v>27</v>
      </c>
      <c r="G13807" t="s">
        <v>21928</v>
      </c>
      <c r="H13807" t="s">
        <v>21825</v>
      </c>
      <c r="I13807" t="s">
        <v>1225</v>
      </c>
      <c r="J13807" s="25">
        <v>45969</v>
      </c>
      <c r="K13807" s="25">
        <v>45969</v>
      </c>
      <c r="L13807" t="s">
        <v>1032</v>
      </c>
      <c r="M13807" t="s">
        <v>5921</v>
      </c>
      <c r="N13807" t="s">
        <v>213</v>
      </c>
      <c r="O13807" t="s">
        <v>6282</v>
      </c>
    </row>
    <row r="13808" spans="1:15" x14ac:dyDescent="0.25">
      <c r="A13808">
        <v>8937</v>
      </c>
      <c r="B13808" t="s">
        <v>21922</v>
      </c>
      <c r="C13808" t="s">
        <v>1650</v>
      </c>
      <c r="D13808" t="s">
        <v>5920</v>
      </c>
      <c r="E13808">
        <v>5400</v>
      </c>
      <c r="F13808">
        <v>27</v>
      </c>
      <c r="G13808" t="s">
        <v>21929</v>
      </c>
      <c r="H13808" t="s">
        <v>21825</v>
      </c>
      <c r="I13808" t="s">
        <v>1225</v>
      </c>
      <c r="J13808" s="25">
        <v>45969</v>
      </c>
      <c r="K13808" s="25">
        <v>45969</v>
      </c>
      <c r="L13808" t="s">
        <v>1032</v>
      </c>
      <c r="M13808" t="s">
        <v>5921</v>
      </c>
      <c r="N13808" t="s">
        <v>213</v>
      </c>
      <c r="O13808" t="s">
        <v>6282</v>
      </c>
    </row>
    <row r="13809" spans="1:15" x14ac:dyDescent="0.25">
      <c r="A13809">
        <v>8938</v>
      </c>
      <c r="B13809" t="s">
        <v>21922</v>
      </c>
      <c r="C13809" t="s">
        <v>1650</v>
      </c>
      <c r="D13809" t="s">
        <v>5920</v>
      </c>
      <c r="E13809">
        <v>5400</v>
      </c>
      <c r="F13809">
        <v>27</v>
      </c>
      <c r="G13809" t="s">
        <v>21930</v>
      </c>
      <c r="H13809" t="s">
        <v>21825</v>
      </c>
      <c r="I13809" t="s">
        <v>1225</v>
      </c>
      <c r="J13809" s="25">
        <v>45969</v>
      </c>
      <c r="K13809" s="25">
        <v>45969</v>
      </c>
      <c r="L13809" t="s">
        <v>1032</v>
      </c>
      <c r="M13809" t="s">
        <v>5921</v>
      </c>
      <c r="N13809" t="s">
        <v>213</v>
      </c>
      <c r="O13809" t="s">
        <v>6282</v>
      </c>
    </row>
    <row r="13810" spans="1:15" x14ac:dyDescent="0.25">
      <c r="A13810">
        <v>8939</v>
      </c>
      <c r="B13810" t="s">
        <v>21922</v>
      </c>
      <c r="C13810" t="s">
        <v>1650</v>
      </c>
      <c r="D13810" t="s">
        <v>5920</v>
      </c>
      <c r="E13810">
        <v>5400</v>
      </c>
      <c r="F13810">
        <v>27</v>
      </c>
      <c r="G13810" t="s">
        <v>21931</v>
      </c>
      <c r="H13810" t="s">
        <v>21825</v>
      </c>
      <c r="I13810" t="s">
        <v>1225</v>
      </c>
      <c r="J13810" s="25">
        <v>45969</v>
      </c>
      <c r="K13810" s="25">
        <v>45969</v>
      </c>
      <c r="L13810" t="s">
        <v>1032</v>
      </c>
      <c r="M13810" t="s">
        <v>5921</v>
      </c>
      <c r="N13810" t="s">
        <v>213</v>
      </c>
      <c r="O13810" t="s">
        <v>6282</v>
      </c>
    </row>
    <row r="13811" spans="1:15" x14ac:dyDescent="0.25">
      <c r="A13811">
        <v>8940</v>
      </c>
      <c r="B13811" t="s">
        <v>21922</v>
      </c>
      <c r="C13811" t="s">
        <v>1650</v>
      </c>
      <c r="D13811" t="s">
        <v>5920</v>
      </c>
      <c r="E13811">
        <v>5400</v>
      </c>
      <c r="F13811">
        <v>27</v>
      </c>
      <c r="G13811" t="s">
        <v>21932</v>
      </c>
      <c r="H13811" t="s">
        <v>21825</v>
      </c>
      <c r="I13811" t="s">
        <v>1225</v>
      </c>
      <c r="J13811" s="25">
        <v>45969</v>
      </c>
      <c r="K13811" s="25">
        <v>45969</v>
      </c>
      <c r="L13811" t="s">
        <v>1032</v>
      </c>
      <c r="M13811" t="s">
        <v>5921</v>
      </c>
      <c r="N13811" t="s">
        <v>213</v>
      </c>
      <c r="O13811" t="s">
        <v>6282</v>
      </c>
    </row>
    <row r="13812" spans="1:15" x14ac:dyDescent="0.25">
      <c r="A13812">
        <v>8941</v>
      </c>
      <c r="B13812" t="s">
        <v>21922</v>
      </c>
      <c r="C13812" t="s">
        <v>1650</v>
      </c>
      <c r="D13812" t="s">
        <v>5920</v>
      </c>
      <c r="E13812">
        <v>5400</v>
      </c>
      <c r="F13812">
        <v>27</v>
      </c>
      <c r="G13812" t="s">
        <v>21933</v>
      </c>
      <c r="H13812" t="s">
        <v>21825</v>
      </c>
      <c r="I13812" t="s">
        <v>1225</v>
      </c>
      <c r="J13812" s="25">
        <v>45969</v>
      </c>
      <c r="K13812" s="25">
        <v>45969</v>
      </c>
      <c r="L13812" t="s">
        <v>1032</v>
      </c>
      <c r="M13812" t="s">
        <v>5921</v>
      </c>
      <c r="N13812" t="s">
        <v>213</v>
      </c>
      <c r="O13812" t="s">
        <v>6282</v>
      </c>
    </row>
    <row r="13813" spans="1:15" x14ac:dyDescent="0.25">
      <c r="A13813">
        <v>8942</v>
      </c>
      <c r="B13813" t="s">
        <v>21934</v>
      </c>
      <c r="C13813" t="s">
        <v>1650</v>
      </c>
      <c r="D13813" t="s">
        <v>5920</v>
      </c>
      <c r="E13813">
        <v>400</v>
      </c>
      <c r="F13813">
        <v>2</v>
      </c>
      <c r="G13813" t="s">
        <v>21935</v>
      </c>
      <c r="H13813" t="s">
        <v>21825</v>
      </c>
      <c r="I13813" t="s">
        <v>1225</v>
      </c>
      <c r="J13813" s="25">
        <v>45969</v>
      </c>
      <c r="K13813" s="25">
        <v>45969</v>
      </c>
      <c r="L13813" t="s">
        <v>1032</v>
      </c>
      <c r="M13813" t="s">
        <v>5921</v>
      </c>
      <c r="N13813" t="s">
        <v>213</v>
      </c>
      <c r="O13813" t="s">
        <v>6282</v>
      </c>
    </row>
    <row r="13814" spans="1:15" x14ac:dyDescent="0.25">
      <c r="A13814">
        <v>8918</v>
      </c>
      <c r="B13814" t="s">
        <v>6612</v>
      </c>
      <c r="C13814" t="s">
        <v>1650</v>
      </c>
      <c r="D13814" t="s">
        <v>5920</v>
      </c>
      <c r="E13814">
        <v>199</v>
      </c>
      <c r="F13814">
        <v>0</v>
      </c>
      <c r="G13814" t="s">
        <v>11391</v>
      </c>
      <c r="H13814" t="s">
        <v>21828</v>
      </c>
      <c r="I13814" t="s">
        <v>1225</v>
      </c>
      <c r="J13814" s="25">
        <v>46039</v>
      </c>
      <c r="K13814" s="25">
        <v>46039</v>
      </c>
      <c r="L13814" t="s">
        <v>12880</v>
      </c>
      <c r="M13814" t="s">
        <v>5921</v>
      </c>
      <c r="N13814" t="s">
        <v>213</v>
      </c>
      <c r="O13814" t="s">
        <v>6282</v>
      </c>
    </row>
    <row r="13815" spans="1:15" x14ac:dyDescent="0.25">
      <c r="A13815">
        <v>8943</v>
      </c>
      <c r="B13815" t="s">
        <v>21936</v>
      </c>
      <c r="C13815" t="s">
        <v>1650</v>
      </c>
      <c r="D13815" t="s">
        <v>5920</v>
      </c>
      <c r="E13815">
        <v>5400</v>
      </c>
      <c r="F13815">
        <v>27</v>
      </c>
      <c r="G13815" t="s">
        <v>21937</v>
      </c>
      <c r="H13815" t="s">
        <v>21828</v>
      </c>
      <c r="I13815" t="s">
        <v>1225</v>
      </c>
      <c r="J13815" s="25">
        <v>46039</v>
      </c>
      <c r="K13815" s="25">
        <v>46039</v>
      </c>
      <c r="L13815" t="s">
        <v>12880</v>
      </c>
      <c r="M13815" t="s">
        <v>5921</v>
      </c>
      <c r="N13815" t="s">
        <v>213</v>
      </c>
      <c r="O13815" t="s">
        <v>6282</v>
      </c>
    </row>
    <row r="13816" spans="1:15" x14ac:dyDescent="0.25">
      <c r="A13816">
        <v>8944</v>
      </c>
      <c r="B13816" t="s">
        <v>21936</v>
      </c>
      <c r="C13816" t="s">
        <v>1650</v>
      </c>
      <c r="D13816" t="s">
        <v>5920</v>
      </c>
      <c r="E13816">
        <v>5400</v>
      </c>
      <c r="F13816">
        <v>27</v>
      </c>
      <c r="G13816" t="s">
        <v>21938</v>
      </c>
      <c r="H13816" t="s">
        <v>21828</v>
      </c>
      <c r="I13816" t="s">
        <v>1225</v>
      </c>
      <c r="J13816" s="25">
        <v>46039</v>
      </c>
      <c r="K13816" s="25">
        <v>46039</v>
      </c>
      <c r="L13816" t="s">
        <v>12880</v>
      </c>
      <c r="M13816" t="s">
        <v>5921</v>
      </c>
      <c r="N13816" t="s">
        <v>213</v>
      </c>
      <c r="O13816" t="s">
        <v>6282</v>
      </c>
    </row>
    <row r="13817" spans="1:15" x14ac:dyDescent="0.25">
      <c r="A13817">
        <v>8945</v>
      </c>
      <c r="B13817" t="s">
        <v>21936</v>
      </c>
      <c r="C13817" t="s">
        <v>1650</v>
      </c>
      <c r="D13817" t="s">
        <v>5920</v>
      </c>
      <c r="E13817">
        <v>5400</v>
      </c>
      <c r="F13817">
        <v>27</v>
      </c>
      <c r="G13817" t="s">
        <v>21939</v>
      </c>
      <c r="H13817" t="s">
        <v>21828</v>
      </c>
      <c r="I13817" t="s">
        <v>1225</v>
      </c>
      <c r="J13817" s="25">
        <v>46039</v>
      </c>
      <c r="K13817" s="25">
        <v>46039</v>
      </c>
      <c r="L13817" t="s">
        <v>12880</v>
      </c>
      <c r="M13817" t="s">
        <v>5921</v>
      </c>
      <c r="N13817" t="s">
        <v>213</v>
      </c>
      <c r="O13817" t="s">
        <v>6282</v>
      </c>
    </row>
    <row r="13818" spans="1:15" x14ac:dyDescent="0.25">
      <c r="A13818">
        <v>8946</v>
      </c>
      <c r="B13818" t="s">
        <v>21936</v>
      </c>
      <c r="C13818" t="s">
        <v>1650</v>
      </c>
      <c r="D13818" t="s">
        <v>5920</v>
      </c>
      <c r="E13818">
        <v>5400</v>
      </c>
      <c r="F13818">
        <v>27</v>
      </c>
      <c r="G13818" t="s">
        <v>21940</v>
      </c>
      <c r="H13818" t="s">
        <v>21828</v>
      </c>
      <c r="I13818" t="s">
        <v>1225</v>
      </c>
      <c r="J13818" s="25">
        <v>46039</v>
      </c>
      <c r="K13818" s="25">
        <v>46039</v>
      </c>
      <c r="L13818" t="s">
        <v>12880</v>
      </c>
      <c r="M13818" t="s">
        <v>5921</v>
      </c>
      <c r="N13818" t="s">
        <v>213</v>
      </c>
      <c r="O13818" t="s">
        <v>6282</v>
      </c>
    </row>
    <row r="13819" spans="1:15" x14ac:dyDescent="0.25">
      <c r="A13819">
        <v>8947</v>
      </c>
      <c r="B13819" t="s">
        <v>21936</v>
      </c>
      <c r="C13819" t="s">
        <v>1650</v>
      </c>
      <c r="D13819" t="s">
        <v>5920</v>
      </c>
      <c r="E13819">
        <v>5400</v>
      </c>
      <c r="F13819">
        <v>27</v>
      </c>
      <c r="G13819" t="s">
        <v>21941</v>
      </c>
      <c r="H13819" t="s">
        <v>21828</v>
      </c>
      <c r="I13819" t="s">
        <v>1225</v>
      </c>
      <c r="J13819" s="25">
        <v>46039</v>
      </c>
      <c r="K13819" s="25">
        <v>46039</v>
      </c>
      <c r="L13819" t="s">
        <v>12880</v>
      </c>
      <c r="M13819" t="s">
        <v>5921</v>
      </c>
      <c r="N13819" t="s">
        <v>213</v>
      </c>
      <c r="O13819" t="s">
        <v>6282</v>
      </c>
    </row>
    <row r="13820" spans="1:15" x14ac:dyDescent="0.25">
      <c r="A13820">
        <v>8948</v>
      </c>
      <c r="B13820" t="s">
        <v>21936</v>
      </c>
      <c r="C13820" t="s">
        <v>1650</v>
      </c>
      <c r="D13820" t="s">
        <v>5920</v>
      </c>
      <c r="E13820">
        <v>5400</v>
      </c>
      <c r="F13820">
        <v>27</v>
      </c>
      <c r="G13820" t="s">
        <v>21942</v>
      </c>
      <c r="H13820" t="s">
        <v>21828</v>
      </c>
      <c r="I13820" t="s">
        <v>1225</v>
      </c>
      <c r="J13820" s="25">
        <v>46039</v>
      </c>
      <c r="K13820" s="25">
        <v>46039</v>
      </c>
      <c r="L13820" t="s">
        <v>12880</v>
      </c>
      <c r="M13820" t="s">
        <v>5921</v>
      </c>
      <c r="N13820" t="s">
        <v>213</v>
      </c>
      <c r="O13820" t="s">
        <v>6282</v>
      </c>
    </row>
    <row r="13821" spans="1:15" x14ac:dyDescent="0.25">
      <c r="A13821">
        <v>8949</v>
      </c>
      <c r="B13821" t="s">
        <v>21936</v>
      </c>
      <c r="C13821" t="s">
        <v>1650</v>
      </c>
      <c r="D13821" t="s">
        <v>5920</v>
      </c>
      <c r="E13821">
        <v>5400</v>
      </c>
      <c r="F13821">
        <v>27</v>
      </c>
      <c r="G13821" t="s">
        <v>21943</v>
      </c>
      <c r="H13821" t="s">
        <v>21828</v>
      </c>
      <c r="I13821" t="s">
        <v>1225</v>
      </c>
      <c r="J13821" s="25">
        <v>46039</v>
      </c>
      <c r="K13821" s="25">
        <v>46039</v>
      </c>
      <c r="L13821" t="s">
        <v>12880</v>
      </c>
      <c r="M13821" t="s">
        <v>5921</v>
      </c>
      <c r="N13821" t="s">
        <v>213</v>
      </c>
      <c r="O13821" t="s">
        <v>6282</v>
      </c>
    </row>
    <row r="13822" spans="1:15" x14ac:dyDescent="0.25">
      <c r="A13822">
        <v>8950</v>
      </c>
      <c r="B13822" t="s">
        <v>21936</v>
      </c>
      <c r="C13822" t="s">
        <v>1650</v>
      </c>
      <c r="D13822" t="s">
        <v>5920</v>
      </c>
      <c r="E13822">
        <v>5400</v>
      </c>
      <c r="F13822">
        <v>27</v>
      </c>
      <c r="G13822" t="s">
        <v>21944</v>
      </c>
      <c r="H13822" t="s">
        <v>21828</v>
      </c>
      <c r="I13822" t="s">
        <v>1225</v>
      </c>
      <c r="J13822" s="25">
        <v>46039</v>
      </c>
      <c r="K13822" s="25">
        <v>46039</v>
      </c>
      <c r="L13822" t="s">
        <v>12880</v>
      </c>
      <c r="M13822" t="s">
        <v>5921</v>
      </c>
      <c r="N13822" t="s">
        <v>213</v>
      </c>
      <c r="O13822" t="s">
        <v>6282</v>
      </c>
    </row>
    <row r="13823" spans="1:15" x14ac:dyDescent="0.25">
      <c r="A13823">
        <v>8951</v>
      </c>
      <c r="B13823" t="s">
        <v>21936</v>
      </c>
      <c r="C13823" t="s">
        <v>1650</v>
      </c>
      <c r="D13823" t="s">
        <v>5920</v>
      </c>
      <c r="E13823">
        <v>5400</v>
      </c>
      <c r="F13823">
        <v>27</v>
      </c>
      <c r="G13823" t="s">
        <v>21945</v>
      </c>
      <c r="H13823" t="s">
        <v>21828</v>
      </c>
      <c r="I13823" t="s">
        <v>1225</v>
      </c>
      <c r="J13823" s="25">
        <v>46039</v>
      </c>
      <c r="K13823" s="25">
        <v>46039</v>
      </c>
      <c r="L13823" t="s">
        <v>12880</v>
      </c>
      <c r="M13823" t="s">
        <v>5921</v>
      </c>
      <c r="N13823" t="s">
        <v>213</v>
      </c>
      <c r="O13823" t="s">
        <v>6282</v>
      </c>
    </row>
    <row r="13824" spans="1:15" x14ac:dyDescent="0.25">
      <c r="A13824">
        <v>8952</v>
      </c>
      <c r="B13824" t="s">
        <v>21936</v>
      </c>
      <c r="C13824" t="s">
        <v>1650</v>
      </c>
      <c r="D13824" t="s">
        <v>5920</v>
      </c>
      <c r="E13824">
        <v>5400</v>
      </c>
      <c r="F13824">
        <v>27</v>
      </c>
      <c r="G13824" t="s">
        <v>21946</v>
      </c>
      <c r="H13824" t="s">
        <v>21828</v>
      </c>
      <c r="I13824" t="s">
        <v>1225</v>
      </c>
      <c r="J13824" s="25">
        <v>46039</v>
      </c>
      <c r="K13824" s="25">
        <v>46039</v>
      </c>
      <c r="L13824" t="s">
        <v>12880</v>
      </c>
      <c r="M13824" t="s">
        <v>5921</v>
      </c>
      <c r="N13824" t="s">
        <v>213</v>
      </c>
      <c r="O13824" t="s">
        <v>6282</v>
      </c>
    </row>
    <row r="13825" spans="1:15" x14ac:dyDescent="0.25">
      <c r="A13825">
        <v>8953</v>
      </c>
      <c r="B13825" t="s">
        <v>21936</v>
      </c>
      <c r="C13825" t="s">
        <v>1650</v>
      </c>
      <c r="D13825" t="s">
        <v>5920</v>
      </c>
      <c r="E13825">
        <v>3800</v>
      </c>
      <c r="F13825">
        <v>19</v>
      </c>
      <c r="G13825" t="s">
        <v>21947</v>
      </c>
      <c r="H13825" t="s">
        <v>21828</v>
      </c>
      <c r="I13825" t="s">
        <v>1225</v>
      </c>
      <c r="J13825" s="25">
        <v>46039</v>
      </c>
      <c r="K13825" s="25">
        <v>46039</v>
      </c>
      <c r="L13825" t="s">
        <v>12880</v>
      </c>
      <c r="M13825" t="s">
        <v>5921</v>
      </c>
      <c r="N13825" t="s">
        <v>213</v>
      </c>
      <c r="O13825" t="s">
        <v>6282</v>
      </c>
    </row>
    <row r="13826" spans="1:15" x14ac:dyDescent="0.25">
      <c r="A13826">
        <v>8954</v>
      </c>
      <c r="B13826" t="s">
        <v>9840</v>
      </c>
      <c r="C13826" t="s">
        <v>1652</v>
      </c>
      <c r="D13826" t="s">
        <v>5924</v>
      </c>
      <c r="E13826">
        <v>5400</v>
      </c>
      <c r="F13826">
        <v>27</v>
      </c>
      <c r="G13826" t="s">
        <v>21948</v>
      </c>
      <c r="H13826" t="s">
        <v>5917</v>
      </c>
      <c r="I13826" t="s">
        <v>1225</v>
      </c>
      <c r="J13826" s="25">
        <v>45878</v>
      </c>
      <c r="K13826" s="25">
        <v>45881</v>
      </c>
      <c r="L13826" t="s">
        <v>466</v>
      </c>
      <c r="M13826" t="s">
        <v>5925</v>
      </c>
      <c r="N13826" t="s">
        <v>213</v>
      </c>
      <c r="O13826" t="s">
        <v>6282</v>
      </c>
    </row>
    <row r="13827" spans="1:15" x14ac:dyDescent="0.25">
      <c r="A13827">
        <v>8957</v>
      </c>
      <c r="B13827" t="s">
        <v>21821</v>
      </c>
      <c r="C13827" t="s">
        <v>1652</v>
      </c>
      <c r="D13827" t="s">
        <v>5924</v>
      </c>
      <c r="E13827">
        <v>5400</v>
      </c>
      <c r="F13827">
        <v>27</v>
      </c>
      <c r="G13827" t="s">
        <v>21949</v>
      </c>
      <c r="H13827" t="s">
        <v>5923</v>
      </c>
      <c r="I13827" t="s">
        <v>1225</v>
      </c>
      <c r="J13827" s="25">
        <v>45913</v>
      </c>
      <c r="K13827" s="25">
        <v>45913</v>
      </c>
      <c r="L13827" t="s">
        <v>5922</v>
      </c>
      <c r="M13827" t="s">
        <v>5925</v>
      </c>
      <c r="N13827" t="s">
        <v>213</v>
      </c>
      <c r="O13827" t="s">
        <v>6282</v>
      </c>
    </row>
    <row r="13828" spans="1:15" x14ac:dyDescent="0.25">
      <c r="A13828">
        <v>8958</v>
      </c>
      <c r="B13828" t="s">
        <v>21821</v>
      </c>
      <c r="C13828" t="s">
        <v>1652</v>
      </c>
      <c r="D13828" t="s">
        <v>5924</v>
      </c>
      <c r="E13828">
        <v>5400</v>
      </c>
      <c r="F13828">
        <v>27</v>
      </c>
      <c r="G13828" t="s">
        <v>21950</v>
      </c>
      <c r="H13828" t="s">
        <v>5923</v>
      </c>
      <c r="I13828" t="s">
        <v>1225</v>
      </c>
      <c r="J13828" s="25">
        <v>45913</v>
      </c>
      <c r="K13828" s="25">
        <v>45913</v>
      </c>
      <c r="L13828" t="s">
        <v>5922</v>
      </c>
      <c r="M13828" t="s">
        <v>5925</v>
      </c>
      <c r="N13828" t="s">
        <v>213</v>
      </c>
      <c r="O13828" t="s">
        <v>6282</v>
      </c>
    </row>
    <row r="13829" spans="1:15" x14ac:dyDescent="0.25">
      <c r="A13829">
        <v>8959</v>
      </c>
      <c r="B13829" t="s">
        <v>21821</v>
      </c>
      <c r="C13829" t="s">
        <v>1652</v>
      </c>
      <c r="D13829" t="s">
        <v>5924</v>
      </c>
      <c r="E13829">
        <v>5400</v>
      </c>
      <c r="F13829">
        <v>27</v>
      </c>
      <c r="G13829" t="s">
        <v>21951</v>
      </c>
      <c r="H13829" t="s">
        <v>5923</v>
      </c>
      <c r="I13829" t="s">
        <v>1225</v>
      </c>
      <c r="J13829" s="25">
        <v>45913</v>
      </c>
      <c r="K13829" s="25">
        <v>45913</v>
      </c>
      <c r="L13829" t="s">
        <v>5922</v>
      </c>
      <c r="M13829" t="s">
        <v>5925</v>
      </c>
      <c r="N13829" t="s">
        <v>213</v>
      </c>
      <c r="O13829" t="s">
        <v>6282</v>
      </c>
    </row>
    <row r="13830" spans="1:15" x14ac:dyDescent="0.25">
      <c r="A13830">
        <v>8960</v>
      </c>
      <c r="B13830" t="s">
        <v>21821</v>
      </c>
      <c r="C13830" t="s">
        <v>1652</v>
      </c>
      <c r="D13830" t="s">
        <v>5924</v>
      </c>
      <c r="E13830">
        <v>5400</v>
      </c>
      <c r="F13830">
        <v>27</v>
      </c>
      <c r="G13830" t="s">
        <v>21952</v>
      </c>
      <c r="H13830" t="s">
        <v>5923</v>
      </c>
      <c r="I13830" t="s">
        <v>1225</v>
      </c>
      <c r="J13830" s="25">
        <v>45913</v>
      </c>
      <c r="K13830" s="25">
        <v>45913</v>
      </c>
      <c r="L13830" t="s">
        <v>5922</v>
      </c>
      <c r="M13830" t="s">
        <v>5925</v>
      </c>
      <c r="N13830" t="s">
        <v>213</v>
      </c>
      <c r="O13830" t="s">
        <v>6282</v>
      </c>
    </row>
    <row r="13831" spans="1:15" x14ac:dyDescent="0.25">
      <c r="A13831">
        <v>8961</v>
      </c>
      <c r="B13831" t="s">
        <v>21821</v>
      </c>
      <c r="C13831" t="s">
        <v>1652</v>
      </c>
      <c r="D13831" t="s">
        <v>5924</v>
      </c>
      <c r="E13831">
        <v>5400</v>
      </c>
      <c r="F13831">
        <v>27</v>
      </c>
      <c r="G13831" t="s">
        <v>21953</v>
      </c>
      <c r="H13831" t="s">
        <v>5923</v>
      </c>
      <c r="I13831" t="s">
        <v>1225</v>
      </c>
      <c r="J13831" s="25">
        <v>45913</v>
      </c>
      <c r="K13831" s="25">
        <v>45913</v>
      </c>
      <c r="L13831" t="s">
        <v>5922</v>
      </c>
      <c r="M13831" t="s">
        <v>5925</v>
      </c>
      <c r="N13831" t="s">
        <v>213</v>
      </c>
      <c r="O13831" t="s">
        <v>6282</v>
      </c>
    </row>
    <row r="13832" spans="1:15" x14ac:dyDescent="0.25">
      <c r="A13832">
        <v>8962</v>
      </c>
      <c r="B13832" t="s">
        <v>21821</v>
      </c>
      <c r="C13832" t="s">
        <v>1652</v>
      </c>
      <c r="D13832" t="s">
        <v>5924</v>
      </c>
      <c r="E13832">
        <v>5400</v>
      </c>
      <c r="F13832">
        <v>27</v>
      </c>
      <c r="G13832" t="s">
        <v>21954</v>
      </c>
      <c r="H13832" t="s">
        <v>5923</v>
      </c>
      <c r="I13832" t="s">
        <v>1225</v>
      </c>
      <c r="J13832" s="25">
        <v>45913</v>
      </c>
      <c r="K13832" s="25">
        <v>45913</v>
      </c>
      <c r="L13832" t="s">
        <v>5922</v>
      </c>
      <c r="M13832" t="s">
        <v>5925</v>
      </c>
      <c r="N13832" t="s">
        <v>213</v>
      </c>
      <c r="O13832" t="s">
        <v>6282</v>
      </c>
    </row>
    <row r="13833" spans="1:15" x14ac:dyDescent="0.25">
      <c r="A13833">
        <v>8963</v>
      </c>
      <c r="B13833" t="s">
        <v>21821</v>
      </c>
      <c r="C13833" t="s">
        <v>1652</v>
      </c>
      <c r="D13833" t="s">
        <v>5924</v>
      </c>
      <c r="E13833">
        <v>1400</v>
      </c>
      <c r="F13833">
        <v>7</v>
      </c>
      <c r="G13833" t="s">
        <v>21955</v>
      </c>
      <c r="H13833" t="s">
        <v>5923</v>
      </c>
      <c r="I13833" t="s">
        <v>1225</v>
      </c>
      <c r="J13833" s="25">
        <v>45913</v>
      </c>
      <c r="K13833" s="25">
        <v>45913</v>
      </c>
      <c r="L13833" t="s">
        <v>5922</v>
      </c>
      <c r="M13833" t="s">
        <v>5925</v>
      </c>
      <c r="N13833" t="s">
        <v>213</v>
      </c>
      <c r="O13833" t="s">
        <v>6282</v>
      </c>
    </row>
    <row r="13834" spans="1:15" x14ac:dyDescent="0.25">
      <c r="A13834">
        <v>8955</v>
      </c>
      <c r="B13834" t="s">
        <v>6612</v>
      </c>
      <c r="C13834" t="s">
        <v>1652</v>
      </c>
      <c r="D13834" t="s">
        <v>5924</v>
      </c>
      <c r="E13834">
        <v>199</v>
      </c>
      <c r="F13834">
        <v>0</v>
      </c>
      <c r="G13834" t="s">
        <v>11391</v>
      </c>
      <c r="H13834" t="s">
        <v>21825</v>
      </c>
      <c r="I13834" t="s">
        <v>1225</v>
      </c>
      <c r="J13834" s="25">
        <v>45969</v>
      </c>
      <c r="K13834" s="25">
        <v>45969</v>
      </c>
      <c r="L13834" t="s">
        <v>1032</v>
      </c>
      <c r="M13834" t="s">
        <v>5925</v>
      </c>
      <c r="N13834" t="s">
        <v>213</v>
      </c>
      <c r="O13834" t="s">
        <v>6282</v>
      </c>
    </row>
    <row r="13835" spans="1:15" x14ac:dyDescent="0.25">
      <c r="A13835">
        <v>8964</v>
      </c>
      <c r="B13835" t="s">
        <v>21934</v>
      </c>
      <c r="C13835" t="s">
        <v>1652</v>
      </c>
      <c r="D13835" t="s">
        <v>5924</v>
      </c>
      <c r="E13835">
        <v>5400</v>
      </c>
      <c r="F13835">
        <v>27</v>
      </c>
      <c r="G13835" t="s">
        <v>21956</v>
      </c>
      <c r="H13835" t="s">
        <v>21825</v>
      </c>
      <c r="I13835" t="s">
        <v>1225</v>
      </c>
      <c r="J13835" s="25">
        <v>45969</v>
      </c>
      <c r="K13835" s="25">
        <v>45969</v>
      </c>
      <c r="L13835" t="s">
        <v>1032</v>
      </c>
      <c r="M13835" t="s">
        <v>5925</v>
      </c>
      <c r="N13835" t="s">
        <v>213</v>
      </c>
      <c r="O13835" t="s">
        <v>6282</v>
      </c>
    </row>
    <row r="13836" spans="1:15" x14ac:dyDescent="0.25">
      <c r="A13836">
        <v>8965</v>
      </c>
      <c r="B13836" t="s">
        <v>21934</v>
      </c>
      <c r="C13836" t="s">
        <v>1652</v>
      </c>
      <c r="D13836" t="s">
        <v>5924</v>
      </c>
      <c r="E13836">
        <v>5400</v>
      </c>
      <c r="F13836">
        <v>27</v>
      </c>
      <c r="G13836" t="s">
        <v>21957</v>
      </c>
      <c r="H13836" t="s">
        <v>21825</v>
      </c>
      <c r="I13836" t="s">
        <v>1225</v>
      </c>
      <c r="J13836" s="25">
        <v>45969</v>
      </c>
      <c r="K13836" s="25">
        <v>45969</v>
      </c>
      <c r="L13836" t="s">
        <v>1032</v>
      </c>
      <c r="M13836" t="s">
        <v>5925</v>
      </c>
      <c r="N13836" t="s">
        <v>213</v>
      </c>
      <c r="O13836" t="s">
        <v>6282</v>
      </c>
    </row>
    <row r="13837" spans="1:15" x14ac:dyDescent="0.25">
      <c r="A13837">
        <v>8966</v>
      </c>
      <c r="B13837" t="s">
        <v>21934</v>
      </c>
      <c r="C13837" t="s">
        <v>1652</v>
      </c>
      <c r="D13837" t="s">
        <v>5924</v>
      </c>
      <c r="E13837">
        <v>5400</v>
      </c>
      <c r="F13837">
        <v>27</v>
      </c>
      <c r="G13837" t="s">
        <v>21958</v>
      </c>
      <c r="H13837" t="s">
        <v>21825</v>
      </c>
      <c r="I13837" t="s">
        <v>1225</v>
      </c>
      <c r="J13837" s="25">
        <v>45969</v>
      </c>
      <c r="K13837" s="25">
        <v>45969</v>
      </c>
      <c r="L13837" t="s">
        <v>1032</v>
      </c>
      <c r="M13837" t="s">
        <v>5925</v>
      </c>
      <c r="N13837" t="s">
        <v>213</v>
      </c>
      <c r="O13837" t="s">
        <v>6282</v>
      </c>
    </row>
    <row r="13838" spans="1:15" x14ac:dyDescent="0.25">
      <c r="A13838">
        <v>8967</v>
      </c>
      <c r="B13838" t="s">
        <v>21934</v>
      </c>
      <c r="C13838" t="s">
        <v>1652</v>
      </c>
      <c r="D13838" t="s">
        <v>5924</v>
      </c>
      <c r="E13838">
        <v>5400</v>
      </c>
      <c r="F13838">
        <v>27</v>
      </c>
      <c r="G13838" t="s">
        <v>21959</v>
      </c>
      <c r="H13838" t="s">
        <v>21825</v>
      </c>
      <c r="I13838" t="s">
        <v>1225</v>
      </c>
      <c r="J13838" s="25">
        <v>45969</v>
      </c>
      <c r="K13838" s="25">
        <v>45969</v>
      </c>
      <c r="L13838" t="s">
        <v>1032</v>
      </c>
      <c r="M13838" t="s">
        <v>5925</v>
      </c>
      <c r="N13838" t="s">
        <v>213</v>
      </c>
      <c r="O13838" t="s">
        <v>6282</v>
      </c>
    </row>
    <row r="13839" spans="1:15" x14ac:dyDescent="0.25">
      <c r="A13839">
        <v>8968</v>
      </c>
      <c r="B13839" t="s">
        <v>21934</v>
      </c>
      <c r="C13839" t="s">
        <v>1652</v>
      </c>
      <c r="D13839" t="s">
        <v>5924</v>
      </c>
      <c r="E13839">
        <v>5400</v>
      </c>
      <c r="F13839">
        <v>27</v>
      </c>
      <c r="G13839" t="s">
        <v>21960</v>
      </c>
      <c r="H13839" t="s">
        <v>21825</v>
      </c>
      <c r="I13839" t="s">
        <v>1225</v>
      </c>
      <c r="J13839" s="25">
        <v>45969</v>
      </c>
      <c r="K13839" s="25">
        <v>45969</v>
      </c>
      <c r="L13839" t="s">
        <v>1032</v>
      </c>
      <c r="M13839" t="s">
        <v>5925</v>
      </c>
      <c r="N13839" t="s">
        <v>213</v>
      </c>
      <c r="O13839" t="s">
        <v>6282</v>
      </c>
    </row>
    <row r="13840" spans="1:15" x14ac:dyDescent="0.25">
      <c r="A13840">
        <v>8969</v>
      </c>
      <c r="B13840" t="s">
        <v>21934</v>
      </c>
      <c r="C13840" t="s">
        <v>1652</v>
      </c>
      <c r="D13840" t="s">
        <v>5924</v>
      </c>
      <c r="E13840">
        <v>5400</v>
      </c>
      <c r="F13840">
        <v>27</v>
      </c>
      <c r="G13840" t="s">
        <v>21961</v>
      </c>
      <c r="H13840" t="s">
        <v>21825</v>
      </c>
      <c r="I13840" t="s">
        <v>1225</v>
      </c>
      <c r="J13840" s="25">
        <v>45969</v>
      </c>
      <c r="K13840" s="25">
        <v>45969</v>
      </c>
      <c r="L13840" t="s">
        <v>1032</v>
      </c>
      <c r="M13840" t="s">
        <v>5925</v>
      </c>
      <c r="N13840" t="s">
        <v>213</v>
      </c>
      <c r="O13840" t="s">
        <v>6282</v>
      </c>
    </row>
    <row r="13841" spans="1:15" x14ac:dyDescent="0.25">
      <c r="A13841">
        <v>8970</v>
      </c>
      <c r="B13841" t="s">
        <v>21934</v>
      </c>
      <c r="C13841" t="s">
        <v>1652</v>
      </c>
      <c r="D13841" t="s">
        <v>5924</v>
      </c>
      <c r="E13841">
        <v>5400</v>
      </c>
      <c r="F13841">
        <v>27</v>
      </c>
      <c r="G13841" t="s">
        <v>21962</v>
      </c>
      <c r="H13841" t="s">
        <v>21825</v>
      </c>
      <c r="I13841" t="s">
        <v>1225</v>
      </c>
      <c r="J13841" s="25">
        <v>45969</v>
      </c>
      <c r="K13841" s="25">
        <v>45969</v>
      </c>
      <c r="L13841" t="s">
        <v>1032</v>
      </c>
      <c r="M13841" t="s">
        <v>5925</v>
      </c>
      <c r="N13841" t="s">
        <v>213</v>
      </c>
      <c r="O13841" t="s">
        <v>6282</v>
      </c>
    </row>
    <row r="13842" spans="1:15" x14ac:dyDescent="0.25">
      <c r="A13842">
        <v>8971</v>
      </c>
      <c r="B13842" t="s">
        <v>21934</v>
      </c>
      <c r="C13842" t="s">
        <v>1652</v>
      </c>
      <c r="D13842" t="s">
        <v>5924</v>
      </c>
      <c r="E13842">
        <v>5400</v>
      </c>
      <c r="F13842">
        <v>27</v>
      </c>
      <c r="G13842" t="s">
        <v>21963</v>
      </c>
      <c r="H13842" t="s">
        <v>21825</v>
      </c>
      <c r="I13842" t="s">
        <v>1225</v>
      </c>
      <c r="J13842" s="25">
        <v>45969</v>
      </c>
      <c r="K13842" s="25">
        <v>45969</v>
      </c>
      <c r="L13842" t="s">
        <v>1032</v>
      </c>
      <c r="M13842" t="s">
        <v>5925</v>
      </c>
      <c r="N13842" t="s">
        <v>213</v>
      </c>
      <c r="O13842" t="s">
        <v>6282</v>
      </c>
    </row>
    <row r="13843" spans="1:15" x14ac:dyDescent="0.25">
      <c r="A13843">
        <v>8972</v>
      </c>
      <c r="B13843" t="s">
        <v>21934</v>
      </c>
      <c r="C13843" t="s">
        <v>1652</v>
      </c>
      <c r="D13843" t="s">
        <v>5924</v>
      </c>
      <c r="E13843">
        <v>5400</v>
      </c>
      <c r="F13843">
        <v>27</v>
      </c>
      <c r="G13843" t="s">
        <v>21964</v>
      </c>
      <c r="H13843" t="s">
        <v>21825</v>
      </c>
      <c r="I13843" t="s">
        <v>1225</v>
      </c>
      <c r="J13843" s="25">
        <v>45969</v>
      </c>
      <c r="K13843" s="25">
        <v>45969</v>
      </c>
      <c r="L13843" t="s">
        <v>1032</v>
      </c>
      <c r="M13843" t="s">
        <v>5925</v>
      </c>
      <c r="N13843" t="s">
        <v>213</v>
      </c>
      <c r="O13843" t="s">
        <v>6282</v>
      </c>
    </row>
    <row r="13844" spans="1:15" x14ac:dyDescent="0.25">
      <c r="A13844">
        <v>8973</v>
      </c>
      <c r="B13844" t="s">
        <v>21934</v>
      </c>
      <c r="C13844" t="s">
        <v>1652</v>
      </c>
      <c r="D13844" t="s">
        <v>5924</v>
      </c>
      <c r="E13844">
        <v>1200</v>
      </c>
      <c r="F13844">
        <v>6</v>
      </c>
      <c r="G13844" t="s">
        <v>21965</v>
      </c>
      <c r="H13844" t="s">
        <v>21825</v>
      </c>
      <c r="I13844" t="s">
        <v>1225</v>
      </c>
      <c r="J13844" s="25">
        <v>45969</v>
      </c>
      <c r="K13844" s="25">
        <v>45969</v>
      </c>
      <c r="L13844" t="s">
        <v>1032</v>
      </c>
      <c r="M13844" t="s">
        <v>5925</v>
      </c>
      <c r="N13844" t="s">
        <v>213</v>
      </c>
      <c r="O13844" t="s">
        <v>6282</v>
      </c>
    </row>
    <row r="13845" spans="1:15" x14ac:dyDescent="0.25">
      <c r="A13845">
        <v>8956</v>
      </c>
      <c r="B13845" t="s">
        <v>6612</v>
      </c>
      <c r="C13845" t="s">
        <v>1652</v>
      </c>
      <c r="D13845" t="s">
        <v>5924</v>
      </c>
      <c r="E13845">
        <v>199</v>
      </c>
      <c r="F13845">
        <v>0</v>
      </c>
      <c r="G13845" t="s">
        <v>11391</v>
      </c>
      <c r="H13845" t="s">
        <v>21828</v>
      </c>
      <c r="I13845" t="s">
        <v>1225</v>
      </c>
      <c r="J13845" s="25">
        <v>46039</v>
      </c>
      <c r="K13845" s="25">
        <v>46039</v>
      </c>
      <c r="L13845" t="s">
        <v>12880</v>
      </c>
      <c r="M13845" t="s">
        <v>5925</v>
      </c>
      <c r="N13845" t="s">
        <v>213</v>
      </c>
      <c r="O13845" t="s">
        <v>6282</v>
      </c>
    </row>
    <row r="13846" spans="1:15" x14ac:dyDescent="0.25">
      <c r="A13846">
        <v>8974</v>
      </c>
      <c r="B13846" t="s">
        <v>10074</v>
      </c>
      <c r="C13846" t="s">
        <v>1652</v>
      </c>
      <c r="D13846" t="s">
        <v>5924</v>
      </c>
      <c r="E13846">
        <v>5400</v>
      </c>
      <c r="F13846">
        <v>27</v>
      </c>
      <c r="G13846" t="s">
        <v>21966</v>
      </c>
      <c r="H13846" t="s">
        <v>21828</v>
      </c>
      <c r="I13846" t="s">
        <v>1225</v>
      </c>
      <c r="J13846" s="25">
        <v>46039</v>
      </c>
      <c r="K13846" s="25">
        <v>46039</v>
      </c>
      <c r="L13846" t="s">
        <v>12880</v>
      </c>
      <c r="M13846" t="s">
        <v>5925</v>
      </c>
      <c r="N13846" t="s">
        <v>213</v>
      </c>
      <c r="O13846" t="s">
        <v>6282</v>
      </c>
    </row>
    <row r="13847" spans="1:15" x14ac:dyDescent="0.25">
      <c r="A13847">
        <v>8975</v>
      </c>
      <c r="B13847" t="s">
        <v>10074</v>
      </c>
      <c r="C13847" t="s">
        <v>1652</v>
      </c>
      <c r="D13847" t="s">
        <v>5924</v>
      </c>
      <c r="E13847">
        <v>5400</v>
      </c>
      <c r="F13847">
        <v>27</v>
      </c>
      <c r="G13847" t="s">
        <v>21967</v>
      </c>
      <c r="H13847" t="s">
        <v>21828</v>
      </c>
      <c r="I13847" t="s">
        <v>1225</v>
      </c>
      <c r="J13847" s="25">
        <v>46039</v>
      </c>
      <c r="K13847" s="25">
        <v>46039</v>
      </c>
      <c r="L13847" t="s">
        <v>12880</v>
      </c>
      <c r="M13847" t="s">
        <v>5925</v>
      </c>
      <c r="N13847" t="s">
        <v>213</v>
      </c>
      <c r="O13847" t="s">
        <v>6282</v>
      </c>
    </row>
    <row r="13848" spans="1:15" x14ac:dyDescent="0.25">
      <c r="A13848">
        <v>8976</v>
      </c>
      <c r="B13848" t="s">
        <v>10074</v>
      </c>
      <c r="C13848" t="s">
        <v>1652</v>
      </c>
      <c r="D13848" t="s">
        <v>5924</v>
      </c>
      <c r="E13848">
        <v>5000</v>
      </c>
      <c r="F13848">
        <v>25</v>
      </c>
      <c r="G13848" t="s">
        <v>21968</v>
      </c>
      <c r="H13848" t="s">
        <v>21828</v>
      </c>
      <c r="I13848" t="s">
        <v>1225</v>
      </c>
      <c r="J13848" s="25">
        <v>46039</v>
      </c>
      <c r="K13848" s="25">
        <v>46039</v>
      </c>
      <c r="L13848" t="s">
        <v>12880</v>
      </c>
      <c r="M13848" t="s">
        <v>5925</v>
      </c>
      <c r="N13848" t="s">
        <v>213</v>
      </c>
      <c r="O13848" t="s">
        <v>6282</v>
      </c>
    </row>
    <row r="13849" spans="1:15" x14ac:dyDescent="0.25">
      <c r="A13849">
        <v>8977</v>
      </c>
      <c r="B13849" t="s">
        <v>21879</v>
      </c>
      <c r="C13849" t="s">
        <v>3686</v>
      </c>
      <c r="D13849" t="s">
        <v>21969</v>
      </c>
      <c r="E13849">
        <v>16</v>
      </c>
      <c r="F13849">
        <v>16</v>
      </c>
      <c r="G13849" t="s">
        <v>21970</v>
      </c>
      <c r="H13849" t="s">
        <v>6195</v>
      </c>
      <c r="I13849" t="s">
        <v>5528</v>
      </c>
      <c r="J13849" s="25">
        <v>45061</v>
      </c>
      <c r="K13849" s="25">
        <v>45641</v>
      </c>
      <c r="L13849" t="s">
        <v>6225</v>
      </c>
      <c r="M13849" t="s">
        <v>21971</v>
      </c>
      <c r="N13849" t="s">
        <v>32</v>
      </c>
      <c r="O13849" t="s">
        <v>6282</v>
      </c>
    </row>
    <row r="13850" spans="1:15" x14ac:dyDescent="0.25">
      <c r="A13850">
        <v>8978</v>
      </c>
      <c r="B13850" t="s">
        <v>21879</v>
      </c>
      <c r="C13850" t="s">
        <v>3686</v>
      </c>
      <c r="D13850" t="s">
        <v>21969</v>
      </c>
      <c r="E13850">
        <v>16</v>
      </c>
      <c r="F13850">
        <v>16</v>
      </c>
      <c r="G13850" t="s">
        <v>21972</v>
      </c>
      <c r="H13850" t="s">
        <v>6195</v>
      </c>
      <c r="I13850" t="s">
        <v>5528</v>
      </c>
      <c r="J13850" s="25">
        <v>45061</v>
      </c>
      <c r="K13850" s="25">
        <v>45641</v>
      </c>
      <c r="L13850" t="s">
        <v>6225</v>
      </c>
      <c r="M13850" t="s">
        <v>21971</v>
      </c>
      <c r="N13850" t="s">
        <v>32</v>
      </c>
      <c r="O13850" t="s">
        <v>6282</v>
      </c>
    </row>
    <row r="13851" spans="1:15" x14ac:dyDescent="0.25">
      <c r="A13851">
        <v>8979</v>
      </c>
      <c r="B13851" t="s">
        <v>21879</v>
      </c>
      <c r="C13851" t="s">
        <v>3686</v>
      </c>
      <c r="D13851" t="s">
        <v>21969</v>
      </c>
      <c r="E13851">
        <v>16</v>
      </c>
      <c r="F13851">
        <v>16</v>
      </c>
      <c r="G13851" t="s">
        <v>21973</v>
      </c>
      <c r="H13851" t="s">
        <v>6195</v>
      </c>
      <c r="I13851" t="s">
        <v>5528</v>
      </c>
      <c r="J13851" s="25">
        <v>45061</v>
      </c>
      <c r="K13851" s="25">
        <v>45641</v>
      </c>
      <c r="L13851" t="s">
        <v>6225</v>
      </c>
      <c r="M13851" t="s">
        <v>21971</v>
      </c>
      <c r="N13851" t="s">
        <v>32</v>
      </c>
      <c r="O13851" t="s">
        <v>6282</v>
      </c>
    </row>
    <row r="13852" spans="1:15" x14ac:dyDescent="0.25">
      <c r="A13852">
        <v>8980</v>
      </c>
      <c r="B13852" t="s">
        <v>21879</v>
      </c>
      <c r="C13852" t="s">
        <v>3686</v>
      </c>
      <c r="D13852" t="s">
        <v>21969</v>
      </c>
      <c r="E13852">
        <v>13</v>
      </c>
      <c r="F13852">
        <v>13</v>
      </c>
      <c r="G13852" t="s">
        <v>21974</v>
      </c>
      <c r="H13852" t="s">
        <v>6195</v>
      </c>
      <c r="I13852" t="s">
        <v>5528</v>
      </c>
      <c r="J13852" s="25">
        <v>45061</v>
      </c>
      <c r="K13852" s="25">
        <v>45641</v>
      </c>
      <c r="L13852" t="s">
        <v>6225</v>
      </c>
      <c r="M13852" t="s">
        <v>21971</v>
      </c>
      <c r="N13852" t="s">
        <v>32</v>
      </c>
      <c r="O13852" t="s">
        <v>6282</v>
      </c>
    </row>
    <row r="13853" spans="1:15" x14ac:dyDescent="0.25">
      <c r="A13853">
        <v>11502</v>
      </c>
      <c r="B13853" t="s">
        <v>9571</v>
      </c>
      <c r="C13853" t="s">
        <v>1654</v>
      </c>
      <c r="D13853" t="s">
        <v>1655</v>
      </c>
      <c r="E13853">
        <v>360</v>
      </c>
      <c r="F13853">
        <v>9</v>
      </c>
      <c r="G13853" t="s">
        <v>21975</v>
      </c>
      <c r="H13853" t="s">
        <v>551</v>
      </c>
      <c r="I13853" t="s">
        <v>379</v>
      </c>
      <c r="J13853" s="25">
        <v>45803</v>
      </c>
      <c r="K13853" s="25">
        <v>45803</v>
      </c>
      <c r="L13853" t="s">
        <v>480</v>
      </c>
      <c r="M13853" t="s">
        <v>1656</v>
      </c>
      <c r="N13853" t="s">
        <v>32</v>
      </c>
      <c r="O13853" t="s">
        <v>6302</v>
      </c>
    </row>
    <row r="13854" spans="1:15" x14ac:dyDescent="0.25">
      <c r="A13854">
        <v>8981</v>
      </c>
      <c r="B13854" t="s">
        <v>20106</v>
      </c>
      <c r="C13854" t="s">
        <v>1657</v>
      </c>
      <c r="D13854" t="s">
        <v>5926</v>
      </c>
      <c r="E13854">
        <v>480</v>
      </c>
      <c r="F13854">
        <v>12</v>
      </c>
      <c r="G13854" t="s">
        <v>21976</v>
      </c>
      <c r="H13854" t="s">
        <v>4731</v>
      </c>
      <c r="I13854" t="s">
        <v>4717</v>
      </c>
      <c r="J13854" s="25">
        <v>45104</v>
      </c>
      <c r="K13854" s="25">
        <v>45104</v>
      </c>
      <c r="L13854" t="s">
        <v>4443</v>
      </c>
      <c r="M13854" t="s">
        <v>5927</v>
      </c>
      <c r="N13854" t="s">
        <v>32</v>
      </c>
      <c r="O13854" t="s">
        <v>6282</v>
      </c>
    </row>
    <row r="13855" spans="1:15" x14ac:dyDescent="0.25">
      <c r="A13855">
        <v>8983</v>
      </c>
      <c r="B13855" t="s">
        <v>10380</v>
      </c>
      <c r="C13855" t="s">
        <v>1657</v>
      </c>
      <c r="D13855" t="s">
        <v>5926</v>
      </c>
      <c r="E13855">
        <v>360</v>
      </c>
      <c r="F13855">
        <v>9</v>
      </c>
      <c r="G13855" t="s">
        <v>21977</v>
      </c>
      <c r="H13855" t="s">
        <v>4719</v>
      </c>
      <c r="I13855" t="s">
        <v>4717</v>
      </c>
      <c r="J13855" s="25">
        <v>45227</v>
      </c>
      <c r="K13855" s="25">
        <v>45227</v>
      </c>
      <c r="L13855" t="s">
        <v>5304</v>
      </c>
      <c r="M13855" t="s">
        <v>5927</v>
      </c>
      <c r="N13855" t="s">
        <v>32</v>
      </c>
      <c r="O13855" t="s">
        <v>6282</v>
      </c>
    </row>
    <row r="13856" spans="1:15" x14ac:dyDescent="0.25">
      <c r="A13856">
        <v>8982</v>
      </c>
      <c r="B13856" t="s">
        <v>10380</v>
      </c>
      <c r="C13856" t="s">
        <v>1657</v>
      </c>
      <c r="D13856" t="s">
        <v>5926</v>
      </c>
      <c r="E13856">
        <v>40</v>
      </c>
      <c r="F13856">
        <v>1</v>
      </c>
      <c r="G13856" t="s">
        <v>21977</v>
      </c>
      <c r="H13856" t="s">
        <v>4719</v>
      </c>
      <c r="I13856" t="s">
        <v>379</v>
      </c>
      <c r="J13856" s="25">
        <v>45364</v>
      </c>
      <c r="K13856" s="25">
        <v>45743</v>
      </c>
      <c r="L13856" t="s">
        <v>4494</v>
      </c>
      <c r="M13856" t="s">
        <v>5927</v>
      </c>
      <c r="N13856" t="s">
        <v>32</v>
      </c>
      <c r="O13856" t="s">
        <v>6282</v>
      </c>
    </row>
    <row r="13857" spans="1:15" x14ac:dyDescent="0.25">
      <c r="A13857">
        <v>8984</v>
      </c>
      <c r="B13857" t="s">
        <v>9566</v>
      </c>
      <c r="C13857" t="s">
        <v>1658</v>
      </c>
      <c r="D13857" t="s">
        <v>5928</v>
      </c>
      <c r="E13857">
        <v>228</v>
      </c>
      <c r="F13857">
        <v>19</v>
      </c>
      <c r="G13857" t="s">
        <v>21978</v>
      </c>
      <c r="H13857" t="s">
        <v>6212</v>
      </c>
      <c r="I13857" t="s">
        <v>4717</v>
      </c>
      <c r="J13857" s="25">
        <v>45453</v>
      </c>
      <c r="K13857" s="25">
        <v>45453</v>
      </c>
      <c r="L13857" t="s">
        <v>5141</v>
      </c>
      <c r="M13857" t="s">
        <v>5929</v>
      </c>
      <c r="N13857" t="s">
        <v>32</v>
      </c>
      <c r="O13857" t="s">
        <v>6282</v>
      </c>
    </row>
    <row r="13858" spans="1:15" x14ac:dyDescent="0.25">
      <c r="A13858">
        <v>8985</v>
      </c>
      <c r="B13858" t="s">
        <v>9566</v>
      </c>
      <c r="C13858" t="s">
        <v>1658</v>
      </c>
      <c r="D13858" t="s">
        <v>5928</v>
      </c>
      <c r="E13858">
        <v>84</v>
      </c>
      <c r="F13858">
        <v>7</v>
      </c>
      <c r="G13858" t="s">
        <v>21979</v>
      </c>
      <c r="H13858" t="s">
        <v>6212</v>
      </c>
      <c r="I13858" t="s">
        <v>4717</v>
      </c>
      <c r="J13858" s="25">
        <v>45453</v>
      </c>
      <c r="K13858" s="25">
        <v>45453</v>
      </c>
      <c r="L13858" t="s">
        <v>5141</v>
      </c>
      <c r="M13858" t="s">
        <v>5929</v>
      </c>
      <c r="N13858" t="s">
        <v>32</v>
      </c>
      <c r="O13858" t="s">
        <v>6282</v>
      </c>
    </row>
    <row r="13859" spans="1:15" x14ac:dyDescent="0.25">
      <c r="A13859">
        <v>8986</v>
      </c>
      <c r="B13859" t="s">
        <v>9566</v>
      </c>
      <c r="C13859" t="s">
        <v>1658</v>
      </c>
      <c r="D13859" t="s">
        <v>5928</v>
      </c>
      <c r="E13859">
        <v>12</v>
      </c>
      <c r="F13859">
        <v>1</v>
      </c>
      <c r="G13859" t="s">
        <v>21979</v>
      </c>
      <c r="H13859" t="s">
        <v>6212</v>
      </c>
      <c r="I13859" t="s">
        <v>4717</v>
      </c>
      <c r="J13859" s="25">
        <v>45454</v>
      </c>
      <c r="K13859" s="25">
        <v>45801</v>
      </c>
      <c r="L13859" t="s">
        <v>5272</v>
      </c>
      <c r="M13859" t="s">
        <v>5929</v>
      </c>
      <c r="N13859" t="s">
        <v>32</v>
      </c>
      <c r="O13859" t="s">
        <v>6282</v>
      </c>
    </row>
    <row r="13860" spans="1:15" x14ac:dyDescent="0.25">
      <c r="A13860">
        <v>8987</v>
      </c>
      <c r="B13860" t="s">
        <v>20106</v>
      </c>
      <c r="C13860" t="s">
        <v>1659</v>
      </c>
      <c r="D13860" t="s">
        <v>5930</v>
      </c>
      <c r="E13860">
        <v>216</v>
      </c>
      <c r="F13860">
        <v>18</v>
      </c>
      <c r="G13860" t="s">
        <v>21980</v>
      </c>
      <c r="H13860" t="s">
        <v>5933</v>
      </c>
      <c r="I13860" t="s">
        <v>4717</v>
      </c>
      <c r="J13860" s="25">
        <v>44558</v>
      </c>
      <c r="K13860" s="25">
        <v>45641</v>
      </c>
      <c r="L13860" t="s">
        <v>5934</v>
      </c>
      <c r="M13860" t="s">
        <v>5931</v>
      </c>
      <c r="N13860" t="s">
        <v>32</v>
      </c>
      <c r="O13860" t="s">
        <v>6282</v>
      </c>
    </row>
    <row r="13861" spans="1:15" x14ac:dyDescent="0.25">
      <c r="A13861">
        <v>8988</v>
      </c>
      <c r="B13861" t="s">
        <v>7694</v>
      </c>
      <c r="C13861" t="s">
        <v>1660</v>
      </c>
      <c r="D13861" t="s">
        <v>5932</v>
      </c>
      <c r="E13861">
        <v>85</v>
      </c>
      <c r="F13861">
        <v>4</v>
      </c>
      <c r="G13861" t="s">
        <v>21981</v>
      </c>
      <c r="H13861" t="s">
        <v>5933</v>
      </c>
      <c r="I13861" t="s">
        <v>4717</v>
      </c>
      <c r="J13861" s="25">
        <v>44558</v>
      </c>
      <c r="K13861" s="25">
        <v>45641</v>
      </c>
      <c r="L13861" t="s">
        <v>5934</v>
      </c>
      <c r="M13861" t="s">
        <v>5935</v>
      </c>
      <c r="N13861" t="s">
        <v>32</v>
      </c>
      <c r="O13861" t="s">
        <v>6282</v>
      </c>
    </row>
    <row r="13862" spans="1:15" x14ac:dyDescent="0.25">
      <c r="A13862">
        <v>8989</v>
      </c>
      <c r="B13862" t="s">
        <v>9445</v>
      </c>
      <c r="C13862" t="s">
        <v>1661</v>
      </c>
      <c r="D13862" t="s">
        <v>5936</v>
      </c>
      <c r="E13862">
        <v>137</v>
      </c>
      <c r="F13862">
        <v>7</v>
      </c>
      <c r="G13862" t="s">
        <v>21982</v>
      </c>
      <c r="H13862" t="s">
        <v>4728</v>
      </c>
      <c r="I13862" t="s">
        <v>379</v>
      </c>
      <c r="J13862" s="25">
        <v>45720</v>
      </c>
      <c r="K13862" s="25">
        <v>45720</v>
      </c>
      <c r="L13862" t="s">
        <v>4729</v>
      </c>
      <c r="M13862" t="s">
        <v>5937</v>
      </c>
      <c r="N13862" t="s">
        <v>32</v>
      </c>
      <c r="O13862" t="s">
        <v>6282</v>
      </c>
    </row>
    <row r="13863" spans="1:15" x14ac:dyDescent="0.25">
      <c r="A13863">
        <v>8991</v>
      </c>
      <c r="B13863" t="s">
        <v>7157</v>
      </c>
      <c r="C13863" t="s">
        <v>3688</v>
      </c>
      <c r="D13863" t="s">
        <v>21983</v>
      </c>
      <c r="E13863">
        <v>4</v>
      </c>
      <c r="F13863">
        <v>1</v>
      </c>
      <c r="G13863" t="s">
        <v>21984</v>
      </c>
      <c r="H13863" t="s">
        <v>21985</v>
      </c>
      <c r="I13863" t="s">
        <v>855</v>
      </c>
      <c r="J13863" s="25">
        <v>44709</v>
      </c>
      <c r="K13863" s="25">
        <v>45644</v>
      </c>
      <c r="L13863" t="s">
        <v>21986</v>
      </c>
      <c r="M13863" t="s">
        <v>21987</v>
      </c>
      <c r="N13863" t="s">
        <v>32</v>
      </c>
      <c r="O13863" t="s">
        <v>6282</v>
      </c>
    </row>
    <row r="13864" spans="1:15" x14ac:dyDescent="0.25">
      <c r="A13864">
        <v>8990</v>
      </c>
      <c r="B13864" t="s">
        <v>7157</v>
      </c>
      <c r="C13864" t="s">
        <v>3688</v>
      </c>
      <c r="D13864" t="s">
        <v>21983</v>
      </c>
      <c r="E13864">
        <v>4</v>
      </c>
      <c r="F13864">
        <v>1</v>
      </c>
      <c r="G13864" t="s">
        <v>21984</v>
      </c>
      <c r="H13864" t="s">
        <v>21988</v>
      </c>
      <c r="I13864" t="s">
        <v>855</v>
      </c>
      <c r="J13864" s="25">
        <v>44720</v>
      </c>
      <c r="K13864" s="25">
        <v>45074</v>
      </c>
      <c r="L13864" t="s">
        <v>18809</v>
      </c>
      <c r="M13864" t="s">
        <v>21987</v>
      </c>
      <c r="N13864" t="s">
        <v>32</v>
      </c>
      <c r="O13864" t="s">
        <v>6282</v>
      </c>
    </row>
    <row r="13865" spans="1:15" x14ac:dyDescent="0.25">
      <c r="A13865">
        <v>8993</v>
      </c>
      <c r="B13865" t="s">
        <v>16086</v>
      </c>
      <c r="C13865" t="s">
        <v>1662</v>
      </c>
      <c r="D13865" t="s">
        <v>5938</v>
      </c>
      <c r="E13865">
        <v>348</v>
      </c>
      <c r="F13865">
        <v>58</v>
      </c>
      <c r="G13865" t="s">
        <v>21989</v>
      </c>
      <c r="H13865" t="s">
        <v>5941</v>
      </c>
      <c r="I13865" t="s">
        <v>855</v>
      </c>
      <c r="J13865" s="25">
        <v>45573</v>
      </c>
      <c r="K13865" s="25">
        <v>45573</v>
      </c>
      <c r="L13865" t="s">
        <v>4241</v>
      </c>
      <c r="M13865" t="s">
        <v>5940</v>
      </c>
      <c r="N13865" t="s">
        <v>32</v>
      </c>
      <c r="O13865" t="s">
        <v>6282</v>
      </c>
    </row>
    <row r="13866" spans="1:15" x14ac:dyDescent="0.25">
      <c r="A13866">
        <v>8994</v>
      </c>
      <c r="B13866" t="s">
        <v>16086</v>
      </c>
      <c r="C13866" t="s">
        <v>1662</v>
      </c>
      <c r="D13866" t="s">
        <v>5938</v>
      </c>
      <c r="E13866">
        <v>27</v>
      </c>
      <c r="F13866">
        <v>4</v>
      </c>
      <c r="G13866" t="s">
        <v>21990</v>
      </c>
      <c r="H13866" t="s">
        <v>5103</v>
      </c>
      <c r="I13866" t="s">
        <v>855</v>
      </c>
      <c r="J13866" s="25">
        <v>45573</v>
      </c>
      <c r="K13866" s="25">
        <v>45573</v>
      </c>
      <c r="L13866" t="s">
        <v>4241</v>
      </c>
      <c r="M13866" t="s">
        <v>5940</v>
      </c>
      <c r="N13866" t="s">
        <v>32</v>
      </c>
      <c r="O13866" t="s">
        <v>6282</v>
      </c>
    </row>
    <row r="13867" spans="1:15" x14ac:dyDescent="0.25">
      <c r="A13867">
        <v>8992</v>
      </c>
      <c r="B13867" t="s">
        <v>11556</v>
      </c>
      <c r="C13867" t="s">
        <v>1662</v>
      </c>
      <c r="D13867" t="s">
        <v>5938</v>
      </c>
      <c r="E13867">
        <v>5</v>
      </c>
      <c r="F13867">
        <v>0</v>
      </c>
      <c r="G13867" t="s">
        <v>21991</v>
      </c>
      <c r="H13867" t="s">
        <v>5941</v>
      </c>
      <c r="I13867" t="s">
        <v>862</v>
      </c>
      <c r="J13867" s="25">
        <v>45574</v>
      </c>
      <c r="K13867" s="25">
        <v>45825</v>
      </c>
      <c r="L13867" t="s">
        <v>4246</v>
      </c>
      <c r="M13867" t="s">
        <v>5940</v>
      </c>
      <c r="N13867" t="s">
        <v>32</v>
      </c>
      <c r="O13867" t="s">
        <v>6282</v>
      </c>
    </row>
    <row r="13868" spans="1:15" x14ac:dyDescent="0.25">
      <c r="A13868">
        <v>8995</v>
      </c>
      <c r="B13868" t="s">
        <v>16086</v>
      </c>
      <c r="C13868" t="s">
        <v>4001</v>
      </c>
      <c r="D13868" t="s">
        <v>5938</v>
      </c>
      <c r="E13868">
        <v>360</v>
      </c>
      <c r="F13868">
        <v>60</v>
      </c>
      <c r="G13868" t="s">
        <v>21992</v>
      </c>
      <c r="H13868" t="s">
        <v>5946</v>
      </c>
      <c r="I13868" t="s">
        <v>862</v>
      </c>
      <c r="J13868" s="25">
        <v>45755</v>
      </c>
      <c r="K13868" s="25">
        <v>45756</v>
      </c>
      <c r="L13868" t="s">
        <v>5277</v>
      </c>
      <c r="M13868" t="s">
        <v>5940</v>
      </c>
      <c r="N13868" t="s">
        <v>31</v>
      </c>
      <c r="O13868" t="s">
        <v>6282</v>
      </c>
    </row>
    <row r="13869" spans="1:15" x14ac:dyDescent="0.25">
      <c r="A13869">
        <v>8996</v>
      </c>
      <c r="B13869" t="s">
        <v>16086</v>
      </c>
      <c r="C13869" t="s">
        <v>4001</v>
      </c>
      <c r="D13869" t="s">
        <v>5938</v>
      </c>
      <c r="E13869">
        <v>360</v>
      </c>
      <c r="F13869">
        <v>60</v>
      </c>
      <c r="G13869" t="s">
        <v>21993</v>
      </c>
      <c r="H13869" t="s">
        <v>5946</v>
      </c>
      <c r="I13869" t="s">
        <v>862</v>
      </c>
      <c r="J13869" s="25">
        <v>45755</v>
      </c>
      <c r="K13869" s="25">
        <v>45756</v>
      </c>
      <c r="L13869" t="s">
        <v>5277</v>
      </c>
      <c r="M13869" t="s">
        <v>5940</v>
      </c>
      <c r="N13869" t="s">
        <v>31</v>
      </c>
      <c r="O13869" t="s">
        <v>6282</v>
      </c>
    </row>
    <row r="13870" spans="1:15" x14ac:dyDescent="0.25">
      <c r="A13870">
        <v>8997</v>
      </c>
      <c r="B13870" t="s">
        <v>16086</v>
      </c>
      <c r="C13870" t="s">
        <v>4001</v>
      </c>
      <c r="D13870" t="s">
        <v>5938</v>
      </c>
      <c r="E13870">
        <v>200</v>
      </c>
      <c r="F13870">
        <v>33</v>
      </c>
      <c r="G13870" t="s">
        <v>21994</v>
      </c>
      <c r="H13870" t="s">
        <v>5946</v>
      </c>
      <c r="I13870" t="s">
        <v>862</v>
      </c>
      <c r="J13870" s="25">
        <v>45755</v>
      </c>
      <c r="K13870" s="25">
        <v>45756</v>
      </c>
      <c r="L13870" t="s">
        <v>5277</v>
      </c>
      <c r="M13870" t="s">
        <v>5940</v>
      </c>
      <c r="N13870" t="s">
        <v>31</v>
      </c>
      <c r="O13870" t="s">
        <v>6282</v>
      </c>
    </row>
    <row r="13871" spans="1:15" x14ac:dyDescent="0.25">
      <c r="A13871">
        <v>8998</v>
      </c>
      <c r="B13871" t="s">
        <v>11556</v>
      </c>
      <c r="C13871" t="s">
        <v>4001</v>
      </c>
      <c r="D13871" t="s">
        <v>5938</v>
      </c>
      <c r="E13871">
        <v>30</v>
      </c>
      <c r="F13871">
        <v>5</v>
      </c>
      <c r="G13871" t="s">
        <v>21991</v>
      </c>
      <c r="H13871" t="s">
        <v>5946</v>
      </c>
      <c r="I13871" t="s">
        <v>862</v>
      </c>
      <c r="J13871" s="25">
        <v>45755</v>
      </c>
      <c r="K13871" s="25">
        <v>45756</v>
      </c>
      <c r="L13871" t="s">
        <v>5277</v>
      </c>
      <c r="M13871" t="s">
        <v>5940</v>
      </c>
      <c r="N13871" t="s">
        <v>31</v>
      </c>
      <c r="O13871" t="s">
        <v>6282</v>
      </c>
    </row>
    <row r="13872" spans="1:15" x14ac:dyDescent="0.25">
      <c r="A13872">
        <v>8999</v>
      </c>
      <c r="B13872" t="s">
        <v>11614</v>
      </c>
      <c r="C13872" t="s">
        <v>4001</v>
      </c>
      <c r="D13872" t="s">
        <v>5938</v>
      </c>
      <c r="E13872">
        <v>6</v>
      </c>
      <c r="F13872">
        <v>1</v>
      </c>
      <c r="G13872" t="s">
        <v>11635</v>
      </c>
      <c r="H13872" t="s">
        <v>5946</v>
      </c>
      <c r="I13872" t="s">
        <v>862</v>
      </c>
      <c r="J13872" s="25">
        <v>45890</v>
      </c>
      <c r="K13872" s="25">
        <v>45890</v>
      </c>
      <c r="L13872" t="s">
        <v>204</v>
      </c>
      <c r="M13872" t="s">
        <v>5940</v>
      </c>
      <c r="N13872" t="s">
        <v>31</v>
      </c>
      <c r="O13872" t="s">
        <v>6282</v>
      </c>
    </row>
    <row r="13873" spans="1:15" x14ac:dyDescent="0.25">
      <c r="A13873">
        <v>9000</v>
      </c>
      <c r="B13873" t="s">
        <v>10449</v>
      </c>
      <c r="C13873" t="s">
        <v>1663</v>
      </c>
      <c r="D13873" t="s">
        <v>5942</v>
      </c>
      <c r="E13873">
        <v>183</v>
      </c>
      <c r="F13873">
        <v>30</v>
      </c>
      <c r="G13873" t="s">
        <v>21995</v>
      </c>
      <c r="H13873" t="s">
        <v>5939</v>
      </c>
      <c r="I13873" t="s">
        <v>855</v>
      </c>
      <c r="J13873" s="25">
        <v>45528</v>
      </c>
      <c r="K13873" s="25">
        <v>45638</v>
      </c>
      <c r="L13873" t="s">
        <v>4678</v>
      </c>
      <c r="M13873" t="s">
        <v>5943</v>
      </c>
      <c r="N13873" t="s">
        <v>32</v>
      </c>
      <c r="O13873" t="s">
        <v>6282</v>
      </c>
    </row>
    <row r="13874" spans="1:15" x14ac:dyDescent="0.25">
      <c r="A13874">
        <v>9001</v>
      </c>
      <c r="B13874" t="s">
        <v>10449</v>
      </c>
      <c r="C13874" t="s">
        <v>1663</v>
      </c>
      <c r="D13874" t="s">
        <v>5942</v>
      </c>
      <c r="E13874">
        <v>282</v>
      </c>
      <c r="F13874">
        <v>47</v>
      </c>
      <c r="G13874" t="s">
        <v>21996</v>
      </c>
      <c r="H13874" t="s">
        <v>5941</v>
      </c>
      <c r="I13874" t="s">
        <v>855</v>
      </c>
      <c r="J13874" s="25">
        <v>45573</v>
      </c>
      <c r="K13874" s="25">
        <v>45573</v>
      </c>
      <c r="L13874" t="s">
        <v>4241</v>
      </c>
      <c r="M13874" t="s">
        <v>5943</v>
      </c>
      <c r="N13874" t="s">
        <v>32</v>
      </c>
      <c r="O13874" t="s">
        <v>6282</v>
      </c>
    </row>
    <row r="13875" spans="1:15" x14ac:dyDescent="0.25">
      <c r="A13875">
        <v>9002</v>
      </c>
      <c r="B13875" t="s">
        <v>11838</v>
      </c>
      <c r="C13875" t="s">
        <v>1665</v>
      </c>
      <c r="D13875" t="s">
        <v>5944</v>
      </c>
      <c r="E13875">
        <v>8</v>
      </c>
      <c r="F13875">
        <v>1</v>
      </c>
      <c r="G13875" t="s">
        <v>21997</v>
      </c>
      <c r="H13875" t="s">
        <v>5946</v>
      </c>
      <c r="I13875" t="s">
        <v>862</v>
      </c>
      <c r="J13875" s="25">
        <v>45680</v>
      </c>
      <c r="K13875" s="25">
        <v>45681</v>
      </c>
      <c r="L13875" t="s">
        <v>5947</v>
      </c>
      <c r="M13875" t="s">
        <v>5945</v>
      </c>
      <c r="N13875" t="s">
        <v>31</v>
      </c>
      <c r="O13875" t="s">
        <v>6282</v>
      </c>
    </row>
    <row r="13876" spans="1:15" x14ac:dyDescent="0.25">
      <c r="A13876">
        <v>9003</v>
      </c>
      <c r="B13876" t="s">
        <v>11838</v>
      </c>
      <c r="C13876" t="s">
        <v>1665</v>
      </c>
      <c r="D13876" t="s">
        <v>5944</v>
      </c>
      <c r="E13876">
        <v>98</v>
      </c>
      <c r="F13876">
        <v>19</v>
      </c>
      <c r="G13876" t="s">
        <v>21998</v>
      </c>
      <c r="H13876" t="s">
        <v>5946</v>
      </c>
      <c r="I13876" t="s">
        <v>862</v>
      </c>
      <c r="J13876" s="25">
        <v>45680</v>
      </c>
      <c r="K13876" s="25">
        <v>45681</v>
      </c>
      <c r="L13876" t="s">
        <v>5947</v>
      </c>
      <c r="M13876" t="s">
        <v>5945</v>
      </c>
      <c r="N13876" t="s">
        <v>31</v>
      </c>
      <c r="O13876" t="s">
        <v>6282</v>
      </c>
    </row>
    <row r="13877" spans="1:15" x14ac:dyDescent="0.25">
      <c r="A13877">
        <v>9005</v>
      </c>
      <c r="B13877" t="s">
        <v>11556</v>
      </c>
      <c r="C13877" t="s">
        <v>1665</v>
      </c>
      <c r="D13877" t="s">
        <v>5944</v>
      </c>
      <c r="E13877">
        <v>21</v>
      </c>
      <c r="F13877">
        <v>4</v>
      </c>
      <c r="G13877" t="s">
        <v>21991</v>
      </c>
      <c r="H13877" t="s">
        <v>5946</v>
      </c>
      <c r="I13877" t="s">
        <v>862</v>
      </c>
      <c r="J13877" s="25">
        <v>45680</v>
      </c>
      <c r="K13877" s="25">
        <v>45681</v>
      </c>
      <c r="L13877" t="s">
        <v>5947</v>
      </c>
      <c r="M13877" t="s">
        <v>5945</v>
      </c>
      <c r="N13877" t="s">
        <v>31</v>
      </c>
      <c r="O13877" t="s">
        <v>6282</v>
      </c>
    </row>
    <row r="13878" spans="1:15" x14ac:dyDescent="0.25">
      <c r="A13878">
        <v>9004</v>
      </c>
      <c r="B13878" t="s">
        <v>11838</v>
      </c>
      <c r="C13878" t="s">
        <v>1665</v>
      </c>
      <c r="D13878" t="s">
        <v>5944</v>
      </c>
      <c r="E13878">
        <v>30</v>
      </c>
      <c r="F13878">
        <v>6</v>
      </c>
      <c r="G13878" t="s">
        <v>21999</v>
      </c>
      <c r="H13878" t="s">
        <v>5946</v>
      </c>
      <c r="I13878" t="s">
        <v>862</v>
      </c>
      <c r="J13878" s="25">
        <v>45755</v>
      </c>
      <c r="K13878" s="25">
        <v>45755</v>
      </c>
      <c r="L13878" t="s">
        <v>5277</v>
      </c>
      <c r="M13878" t="s">
        <v>5945</v>
      </c>
      <c r="N13878" t="s">
        <v>31</v>
      </c>
      <c r="O13878" t="s">
        <v>6282</v>
      </c>
    </row>
    <row r="13879" spans="1:15" x14ac:dyDescent="0.25">
      <c r="A13879">
        <v>9006</v>
      </c>
      <c r="B13879" t="s">
        <v>11556</v>
      </c>
      <c r="C13879" t="s">
        <v>1665</v>
      </c>
      <c r="D13879" t="s">
        <v>5944</v>
      </c>
      <c r="E13879">
        <v>4</v>
      </c>
      <c r="F13879">
        <v>0</v>
      </c>
      <c r="G13879" t="s">
        <v>21991</v>
      </c>
      <c r="H13879" t="s">
        <v>5946</v>
      </c>
      <c r="I13879" t="s">
        <v>862</v>
      </c>
      <c r="J13879" s="25">
        <v>45755</v>
      </c>
      <c r="K13879" s="25">
        <v>45755</v>
      </c>
      <c r="L13879" t="s">
        <v>5277</v>
      </c>
      <c r="M13879" t="s">
        <v>5945</v>
      </c>
      <c r="N13879" t="s">
        <v>31</v>
      </c>
      <c r="O13879" t="s">
        <v>6282</v>
      </c>
    </row>
    <row r="13880" spans="1:15" x14ac:dyDescent="0.25">
      <c r="A13880">
        <v>9007</v>
      </c>
      <c r="B13880" t="s">
        <v>10543</v>
      </c>
      <c r="C13880" t="s">
        <v>1666</v>
      </c>
      <c r="D13880" t="s">
        <v>5948</v>
      </c>
      <c r="E13880">
        <v>275</v>
      </c>
      <c r="F13880">
        <v>55</v>
      </c>
      <c r="G13880" t="s">
        <v>22000</v>
      </c>
      <c r="H13880" t="s">
        <v>5939</v>
      </c>
      <c r="I13880" t="s">
        <v>855</v>
      </c>
      <c r="J13880" s="25">
        <v>45528</v>
      </c>
      <c r="K13880" s="25">
        <v>45528</v>
      </c>
      <c r="L13880" t="s">
        <v>4678</v>
      </c>
      <c r="M13880" t="s">
        <v>5949</v>
      </c>
      <c r="N13880" t="s">
        <v>32</v>
      </c>
      <c r="O13880" t="s">
        <v>6282</v>
      </c>
    </row>
    <row r="13881" spans="1:15" x14ac:dyDescent="0.25">
      <c r="A13881">
        <v>9008</v>
      </c>
      <c r="B13881" t="s">
        <v>21858</v>
      </c>
      <c r="C13881" t="s">
        <v>1667</v>
      </c>
      <c r="D13881" t="s">
        <v>5950</v>
      </c>
      <c r="E13881">
        <v>192</v>
      </c>
      <c r="F13881">
        <v>48</v>
      </c>
      <c r="G13881" t="s">
        <v>22001</v>
      </c>
      <c r="H13881" t="s">
        <v>5946</v>
      </c>
      <c r="I13881" t="s">
        <v>862</v>
      </c>
      <c r="J13881" s="25">
        <v>45680</v>
      </c>
      <c r="K13881" s="25">
        <v>45680</v>
      </c>
      <c r="L13881" t="s">
        <v>5947</v>
      </c>
      <c r="M13881" t="s">
        <v>5951</v>
      </c>
      <c r="N13881" t="s">
        <v>32</v>
      </c>
      <c r="O13881" t="s">
        <v>6282</v>
      </c>
    </row>
    <row r="13882" spans="1:15" x14ac:dyDescent="0.25">
      <c r="A13882">
        <v>9009</v>
      </c>
      <c r="B13882" t="s">
        <v>11838</v>
      </c>
      <c r="C13882" t="s">
        <v>1667</v>
      </c>
      <c r="D13882" t="s">
        <v>5950</v>
      </c>
      <c r="E13882">
        <v>188</v>
      </c>
      <c r="F13882">
        <v>47</v>
      </c>
      <c r="G13882" t="s">
        <v>22002</v>
      </c>
      <c r="H13882" t="s">
        <v>5946</v>
      </c>
      <c r="I13882" t="s">
        <v>862</v>
      </c>
      <c r="J13882" s="25">
        <v>45680</v>
      </c>
      <c r="K13882" s="25">
        <v>45680</v>
      </c>
      <c r="L13882" t="s">
        <v>5947</v>
      </c>
      <c r="M13882" t="s">
        <v>5951</v>
      </c>
      <c r="N13882" t="s">
        <v>32</v>
      </c>
      <c r="O13882" t="s">
        <v>6282</v>
      </c>
    </row>
    <row r="13883" spans="1:15" x14ac:dyDescent="0.25">
      <c r="A13883">
        <v>9010</v>
      </c>
      <c r="B13883" t="s">
        <v>10449</v>
      </c>
      <c r="C13883" t="s">
        <v>1667</v>
      </c>
      <c r="D13883" t="s">
        <v>5950</v>
      </c>
      <c r="E13883">
        <v>80</v>
      </c>
      <c r="F13883">
        <v>20</v>
      </c>
      <c r="G13883" t="s">
        <v>22003</v>
      </c>
      <c r="H13883" t="s">
        <v>5946</v>
      </c>
      <c r="I13883" t="s">
        <v>862</v>
      </c>
      <c r="J13883" s="25">
        <v>45755</v>
      </c>
      <c r="K13883" s="25">
        <v>45755</v>
      </c>
      <c r="L13883" t="s">
        <v>5277</v>
      </c>
      <c r="M13883" t="s">
        <v>5951</v>
      </c>
      <c r="N13883" t="s">
        <v>32</v>
      </c>
      <c r="O13883" t="s">
        <v>6282</v>
      </c>
    </row>
    <row r="13884" spans="1:15" x14ac:dyDescent="0.25">
      <c r="A13884">
        <v>9011</v>
      </c>
      <c r="B13884" t="s">
        <v>10449</v>
      </c>
      <c r="C13884" t="s">
        <v>1668</v>
      </c>
      <c r="D13884" t="s">
        <v>5952</v>
      </c>
      <c r="E13884">
        <v>60</v>
      </c>
      <c r="F13884">
        <v>15</v>
      </c>
      <c r="G13884" t="s">
        <v>22004</v>
      </c>
      <c r="H13884" t="s">
        <v>5939</v>
      </c>
      <c r="I13884" t="s">
        <v>855</v>
      </c>
      <c r="J13884" s="25">
        <v>45528</v>
      </c>
      <c r="K13884" s="25">
        <v>45638</v>
      </c>
      <c r="L13884" t="s">
        <v>4678</v>
      </c>
      <c r="M13884" t="s">
        <v>5953</v>
      </c>
      <c r="N13884" t="s">
        <v>32</v>
      </c>
      <c r="O13884" t="s">
        <v>6282</v>
      </c>
    </row>
    <row r="13885" spans="1:15" x14ac:dyDescent="0.25">
      <c r="A13885">
        <v>9014</v>
      </c>
      <c r="B13885" t="s">
        <v>7157</v>
      </c>
      <c r="C13885" t="s">
        <v>3692</v>
      </c>
      <c r="D13885" t="s">
        <v>22005</v>
      </c>
      <c r="E13885">
        <v>4</v>
      </c>
      <c r="F13885">
        <v>1</v>
      </c>
      <c r="G13885" t="s">
        <v>21984</v>
      </c>
      <c r="H13885" t="s">
        <v>22006</v>
      </c>
      <c r="I13885" t="s">
        <v>855</v>
      </c>
      <c r="J13885" s="25">
        <v>44511</v>
      </c>
      <c r="K13885" s="25">
        <v>45644</v>
      </c>
      <c r="L13885" t="s">
        <v>22007</v>
      </c>
      <c r="M13885" t="s">
        <v>22008</v>
      </c>
      <c r="N13885" t="s">
        <v>32</v>
      </c>
      <c r="O13885" t="s">
        <v>6282</v>
      </c>
    </row>
    <row r="13886" spans="1:15" x14ac:dyDescent="0.25">
      <c r="A13886">
        <v>9013</v>
      </c>
      <c r="B13886" t="s">
        <v>7157</v>
      </c>
      <c r="C13886" t="s">
        <v>3692</v>
      </c>
      <c r="D13886" t="s">
        <v>22005</v>
      </c>
      <c r="E13886">
        <v>4</v>
      </c>
      <c r="F13886">
        <v>1</v>
      </c>
      <c r="G13886" t="s">
        <v>21984</v>
      </c>
      <c r="H13886" t="s">
        <v>22009</v>
      </c>
      <c r="I13886" t="s">
        <v>855</v>
      </c>
      <c r="J13886" s="25">
        <v>44631</v>
      </c>
      <c r="K13886" s="25">
        <v>45644</v>
      </c>
      <c r="L13886" t="s">
        <v>22010</v>
      </c>
      <c r="M13886" t="s">
        <v>22008</v>
      </c>
      <c r="N13886" t="s">
        <v>32</v>
      </c>
      <c r="O13886" t="s">
        <v>6282</v>
      </c>
    </row>
    <row r="13887" spans="1:15" x14ac:dyDescent="0.25">
      <c r="A13887">
        <v>9012</v>
      </c>
      <c r="B13887" t="s">
        <v>7157</v>
      </c>
      <c r="C13887" t="s">
        <v>3692</v>
      </c>
      <c r="D13887" t="s">
        <v>22005</v>
      </c>
      <c r="E13887">
        <v>4</v>
      </c>
      <c r="F13887">
        <v>1</v>
      </c>
      <c r="G13887" t="s">
        <v>21984</v>
      </c>
      <c r="H13887" t="s">
        <v>21988</v>
      </c>
      <c r="I13887" t="s">
        <v>855</v>
      </c>
      <c r="J13887" s="25">
        <v>44720</v>
      </c>
      <c r="K13887" s="25">
        <v>45302</v>
      </c>
      <c r="L13887" t="s">
        <v>18809</v>
      </c>
      <c r="M13887" t="s">
        <v>22008</v>
      </c>
      <c r="N13887" t="s">
        <v>32</v>
      </c>
      <c r="O13887" t="s">
        <v>6282</v>
      </c>
    </row>
    <row r="13888" spans="1:15" x14ac:dyDescent="0.25">
      <c r="A13888">
        <v>9015</v>
      </c>
      <c r="B13888" t="s">
        <v>7157</v>
      </c>
      <c r="C13888" t="s">
        <v>3706</v>
      </c>
      <c r="D13888" t="s">
        <v>22011</v>
      </c>
      <c r="E13888">
        <v>32</v>
      </c>
      <c r="F13888">
        <v>2</v>
      </c>
      <c r="G13888" t="s">
        <v>22012</v>
      </c>
      <c r="H13888" t="s">
        <v>22013</v>
      </c>
      <c r="I13888" t="s">
        <v>855</v>
      </c>
      <c r="J13888" s="25">
        <v>44492</v>
      </c>
      <c r="K13888" s="25">
        <v>45064</v>
      </c>
      <c r="L13888" t="s">
        <v>9486</v>
      </c>
      <c r="M13888" t="s">
        <v>22014</v>
      </c>
      <c r="N13888" t="s">
        <v>32</v>
      </c>
      <c r="O13888" t="s">
        <v>6282</v>
      </c>
    </row>
    <row r="13889" spans="1:15" x14ac:dyDescent="0.25">
      <c r="A13889">
        <v>9016</v>
      </c>
      <c r="B13889" t="s">
        <v>7157</v>
      </c>
      <c r="C13889" t="s">
        <v>3708</v>
      </c>
      <c r="D13889" t="s">
        <v>22015</v>
      </c>
      <c r="E13889">
        <v>8</v>
      </c>
      <c r="F13889">
        <v>1</v>
      </c>
      <c r="G13889" t="s">
        <v>22012</v>
      </c>
      <c r="H13889" t="s">
        <v>5140</v>
      </c>
      <c r="I13889" t="s">
        <v>855</v>
      </c>
      <c r="J13889" s="25">
        <v>45093</v>
      </c>
      <c r="K13889" s="25">
        <v>45093</v>
      </c>
      <c r="L13889" t="s">
        <v>4273</v>
      </c>
      <c r="M13889" t="s">
        <v>22016</v>
      </c>
      <c r="N13889" t="s">
        <v>32</v>
      </c>
      <c r="O13889" t="s">
        <v>6282</v>
      </c>
    </row>
    <row r="13890" spans="1:15" x14ac:dyDescent="0.25">
      <c r="A13890">
        <v>9017</v>
      </c>
      <c r="B13890" t="s">
        <v>21886</v>
      </c>
      <c r="C13890" t="s">
        <v>3712</v>
      </c>
      <c r="D13890" t="s">
        <v>22017</v>
      </c>
      <c r="E13890">
        <v>1</v>
      </c>
      <c r="F13890">
        <v>1</v>
      </c>
      <c r="G13890" t="s">
        <v>22018</v>
      </c>
      <c r="H13890" t="s">
        <v>6195</v>
      </c>
      <c r="I13890" t="s">
        <v>5528</v>
      </c>
      <c r="J13890" s="25">
        <v>45061</v>
      </c>
      <c r="K13890" s="25">
        <v>45643</v>
      </c>
      <c r="L13890" t="s">
        <v>6225</v>
      </c>
      <c r="M13890" t="s">
        <v>22019</v>
      </c>
      <c r="N13890" t="s">
        <v>32</v>
      </c>
      <c r="O13890" t="s">
        <v>6282</v>
      </c>
    </row>
    <row r="13891" spans="1:15" x14ac:dyDescent="0.25">
      <c r="A13891">
        <v>9018</v>
      </c>
      <c r="B13891" t="s">
        <v>22020</v>
      </c>
      <c r="C13891" t="s">
        <v>1669</v>
      </c>
      <c r="D13891" t="s">
        <v>5954</v>
      </c>
      <c r="E13891">
        <v>150</v>
      </c>
      <c r="F13891">
        <v>15</v>
      </c>
      <c r="G13891" t="s">
        <v>22021</v>
      </c>
      <c r="H13891" t="s">
        <v>19503</v>
      </c>
      <c r="I13891" t="s">
        <v>5955</v>
      </c>
      <c r="J13891" s="25">
        <v>45056</v>
      </c>
      <c r="K13891" s="25">
        <v>45056</v>
      </c>
      <c r="L13891" t="s">
        <v>4952</v>
      </c>
      <c r="M13891" t="s">
        <v>5956</v>
      </c>
      <c r="N13891" t="s">
        <v>32</v>
      </c>
      <c r="O13891" t="s">
        <v>6282</v>
      </c>
    </row>
    <row r="13892" spans="1:15" x14ac:dyDescent="0.25">
      <c r="A13892">
        <v>9019</v>
      </c>
      <c r="B13892" t="s">
        <v>22020</v>
      </c>
      <c r="C13892" t="s">
        <v>1669</v>
      </c>
      <c r="D13892" t="s">
        <v>5954</v>
      </c>
      <c r="E13892">
        <v>150</v>
      </c>
      <c r="F13892">
        <v>15</v>
      </c>
      <c r="G13892" t="s">
        <v>22022</v>
      </c>
      <c r="H13892" t="s">
        <v>19503</v>
      </c>
      <c r="I13892" t="s">
        <v>5955</v>
      </c>
      <c r="J13892" s="25">
        <v>45056</v>
      </c>
      <c r="K13892" s="25">
        <v>45056</v>
      </c>
      <c r="L13892" t="s">
        <v>4952</v>
      </c>
      <c r="M13892" t="s">
        <v>5956</v>
      </c>
      <c r="N13892" t="s">
        <v>32</v>
      </c>
      <c r="O13892" t="s">
        <v>6282</v>
      </c>
    </row>
    <row r="13893" spans="1:15" x14ac:dyDescent="0.25">
      <c r="A13893">
        <v>9020</v>
      </c>
      <c r="B13893" t="s">
        <v>9492</v>
      </c>
      <c r="C13893" t="s">
        <v>1669</v>
      </c>
      <c r="D13893" t="s">
        <v>5954</v>
      </c>
      <c r="E13893">
        <v>150</v>
      </c>
      <c r="F13893">
        <v>15</v>
      </c>
      <c r="G13893" t="s">
        <v>22023</v>
      </c>
      <c r="H13893" t="s">
        <v>19503</v>
      </c>
      <c r="I13893" t="s">
        <v>5955</v>
      </c>
      <c r="J13893" s="25">
        <v>45056</v>
      </c>
      <c r="K13893" s="25">
        <v>45056</v>
      </c>
      <c r="L13893" t="s">
        <v>4952</v>
      </c>
      <c r="M13893" t="s">
        <v>5956</v>
      </c>
      <c r="N13893" t="s">
        <v>32</v>
      </c>
      <c r="O13893" t="s">
        <v>6282</v>
      </c>
    </row>
    <row r="13894" spans="1:15" x14ac:dyDescent="0.25">
      <c r="A13894">
        <v>9021</v>
      </c>
      <c r="B13894" t="s">
        <v>10308</v>
      </c>
      <c r="C13894" t="s">
        <v>1669</v>
      </c>
      <c r="D13894" t="s">
        <v>5954</v>
      </c>
      <c r="E13894">
        <v>150</v>
      </c>
      <c r="F13894">
        <v>15</v>
      </c>
      <c r="G13894" t="s">
        <v>22024</v>
      </c>
      <c r="H13894" t="s">
        <v>19503</v>
      </c>
      <c r="I13894" t="s">
        <v>5955</v>
      </c>
      <c r="J13894" s="25">
        <v>45056</v>
      </c>
      <c r="K13894" s="25">
        <v>45056</v>
      </c>
      <c r="L13894" t="s">
        <v>4952</v>
      </c>
      <c r="M13894" t="s">
        <v>5956</v>
      </c>
      <c r="N13894" t="s">
        <v>32</v>
      </c>
      <c r="O13894" t="s">
        <v>6282</v>
      </c>
    </row>
    <row r="13895" spans="1:15" x14ac:dyDescent="0.25">
      <c r="A13895">
        <v>9022</v>
      </c>
      <c r="B13895" t="s">
        <v>18454</v>
      </c>
      <c r="C13895" t="s">
        <v>1669</v>
      </c>
      <c r="D13895" t="s">
        <v>5954</v>
      </c>
      <c r="E13895">
        <v>150</v>
      </c>
      <c r="F13895">
        <v>15</v>
      </c>
      <c r="G13895" t="s">
        <v>22025</v>
      </c>
      <c r="H13895" t="s">
        <v>19503</v>
      </c>
      <c r="I13895" t="s">
        <v>5955</v>
      </c>
      <c r="J13895" s="25">
        <v>45056</v>
      </c>
      <c r="K13895" s="25">
        <v>45056</v>
      </c>
      <c r="L13895" t="s">
        <v>4952</v>
      </c>
      <c r="M13895" t="s">
        <v>5956</v>
      </c>
      <c r="N13895" t="s">
        <v>32</v>
      </c>
      <c r="O13895" t="s">
        <v>6282</v>
      </c>
    </row>
    <row r="13896" spans="1:15" x14ac:dyDescent="0.25">
      <c r="A13896">
        <v>9023</v>
      </c>
      <c r="B13896" t="s">
        <v>10308</v>
      </c>
      <c r="C13896" t="s">
        <v>1669</v>
      </c>
      <c r="D13896" t="s">
        <v>5954</v>
      </c>
      <c r="E13896">
        <v>150</v>
      </c>
      <c r="F13896">
        <v>15</v>
      </c>
      <c r="G13896" t="s">
        <v>22026</v>
      </c>
      <c r="H13896" t="s">
        <v>19503</v>
      </c>
      <c r="I13896" t="s">
        <v>5955</v>
      </c>
      <c r="J13896" s="25">
        <v>45056</v>
      </c>
      <c r="K13896" s="25">
        <v>45056</v>
      </c>
      <c r="L13896" t="s">
        <v>4952</v>
      </c>
      <c r="M13896" t="s">
        <v>5956</v>
      </c>
      <c r="N13896" t="s">
        <v>32</v>
      </c>
      <c r="O13896" t="s">
        <v>6282</v>
      </c>
    </row>
    <row r="13897" spans="1:15" x14ac:dyDescent="0.25">
      <c r="A13897">
        <v>9024</v>
      </c>
      <c r="B13897" t="s">
        <v>10308</v>
      </c>
      <c r="C13897" t="s">
        <v>1669</v>
      </c>
      <c r="D13897" t="s">
        <v>5954</v>
      </c>
      <c r="E13897">
        <v>150</v>
      </c>
      <c r="F13897">
        <v>15</v>
      </c>
      <c r="G13897" t="s">
        <v>22027</v>
      </c>
      <c r="H13897" t="s">
        <v>19503</v>
      </c>
      <c r="I13897" t="s">
        <v>5955</v>
      </c>
      <c r="J13897" s="25">
        <v>45056</v>
      </c>
      <c r="K13897" s="25">
        <v>45056</v>
      </c>
      <c r="L13897" t="s">
        <v>4952</v>
      </c>
      <c r="M13897" t="s">
        <v>5956</v>
      </c>
      <c r="N13897" t="s">
        <v>32</v>
      </c>
      <c r="O13897" t="s">
        <v>6282</v>
      </c>
    </row>
    <row r="13898" spans="1:15" x14ac:dyDescent="0.25">
      <c r="A13898">
        <v>9025</v>
      </c>
      <c r="B13898" t="s">
        <v>22020</v>
      </c>
      <c r="C13898" t="s">
        <v>1669</v>
      </c>
      <c r="D13898" t="s">
        <v>5954</v>
      </c>
      <c r="E13898">
        <v>150</v>
      </c>
      <c r="F13898">
        <v>15</v>
      </c>
      <c r="G13898" t="s">
        <v>22028</v>
      </c>
      <c r="H13898" t="s">
        <v>19503</v>
      </c>
      <c r="I13898" t="s">
        <v>5955</v>
      </c>
      <c r="J13898" s="25">
        <v>45056</v>
      </c>
      <c r="K13898" s="25">
        <v>45056</v>
      </c>
      <c r="L13898" t="s">
        <v>4952</v>
      </c>
      <c r="M13898" t="s">
        <v>5956</v>
      </c>
      <c r="N13898" t="s">
        <v>32</v>
      </c>
      <c r="O13898" t="s">
        <v>6282</v>
      </c>
    </row>
    <row r="13899" spans="1:15" x14ac:dyDescent="0.25">
      <c r="A13899">
        <v>9026</v>
      </c>
      <c r="B13899" t="s">
        <v>10308</v>
      </c>
      <c r="C13899" t="s">
        <v>1669</v>
      </c>
      <c r="D13899" t="s">
        <v>5954</v>
      </c>
      <c r="E13899">
        <v>150</v>
      </c>
      <c r="F13899">
        <v>15</v>
      </c>
      <c r="G13899" t="s">
        <v>22029</v>
      </c>
      <c r="H13899" t="s">
        <v>19503</v>
      </c>
      <c r="I13899" t="s">
        <v>5955</v>
      </c>
      <c r="J13899" s="25">
        <v>45056</v>
      </c>
      <c r="K13899" s="25">
        <v>45056</v>
      </c>
      <c r="L13899" t="s">
        <v>4952</v>
      </c>
      <c r="M13899" t="s">
        <v>5956</v>
      </c>
      <c r="N13899" t="s">
        <v>32</v>
      </c>
      <c r="O13899" t="s">
        <v>6282</v>
      </c>
    </row>
    <row r="13900" spans="1:15" x14ac:dyDescent="0.25">
      <c r="A13900">
        <v>9027</v>
      </c>
      <c r="B13900" t="s">
        <v>22020</v>
      </c>
      <c r="C13900" t="s">
        <v>1669</v>
      </c>
      <c r="D13900" t="s">
        <v>5954</v>
      </c>
      <c r="E13900">
        <v>150</v>
      </c>
      <c r="F13900">
        <v>15</v>
      </c>
      <c r="G13900" t="s">
        <v>22030</v>
      </c>
      <c r="H13900" t="s">
        <v>19503</v>
      </c>
      <c r="I13900" t="s">
        <v>5955</v>
      </c>
      <c r="J13900" s="25">
        <v>45056</v>
      </c>
      <c r="K13900" s="25">
        <v>45056</v>
      </c>
      <c r="L13900" t="s">
        <v>4952</v>
      </c>
      <c r="M13900" t="s">
        <v>5956</v>
      </c>
      <c r="N13900" t="s">
        <v>32</v>
      </c>
      <c r="O13900" t="s">
        <v>6282</v>
      </c>
    </row>
    <row r="13901" spans="1:15" x14ac:dyDescent="0.25">
      <c r="A13901">
        <v>9028</v>
      </c>
      <c r="B13901" t="s">
        <v>22020</v>
      </c>
      <c r="C13901" t="s">
        <v>1669</v>
      </c>
      <c r="D13901" t="s">
        <v>5954</v>
      </c>
      <c r="E13901">
        <v>150</v>
      </c>
      <c r="F13901">
        <v>15</v>
      </c>
      <c r="G13901" t="s">
        <v>22031</v>
      </c>
      <c r="H13901" t="s">
        <v>19503</v>
      </c>
      <c r="I13901" t="s">
        <v>5955</v>
      </c>
      <c r="J13901" s="25">
        <v>45056</v>
      </c>
      <c r="K13901" s="25">
        <v>45056</v>
      </c>
      <c r="L13901" t="s">
        <v>4952</v>
      </c>
      <c r="M13901" t="s">
        <v>5956</v>
      </c>
      <c r="N13901" t="s">
        <v>32</v>
      </c>
      <c r="O13901" t="s">
        <v>6282</v>
      </c>
    </row>
    <row r="13902" spans="1:15" x14ac:dyDescent="0.25">
      <c r="A13902">
        <v>9029</v>
      </c>
      <c r="B13902" t="s">
        <v>22020</v>
      </c>
      <c r="C13902" t="s">
        <v>1669</v>
      </c>
      <c r="D13902" t="s">
        <v>5954</v>
      </c>
      <c r="E13902">
        <v>150</v>
      </c>
      <c r="F13902">
        <v>15</v>
      </c>
      <c r="G13902" t="s">
        <v>22032</v>
      </c>
      <c r="H13902" t="s">
        <v>19503</v>
      </c>
      <c r="I13902" t="s">
        <v>5955</v>
      </c>
      <c r="J13902" s="25">
        <v>45056</v>
      </c>
      <c r="K13902" s="25">
        <v>45056</v>
      </c>
      <c r="L13902" t="s">
        <v>4952</v>
      </c>
      <c r="M13902" t="s">
        <v>5956</v>
      </c>
      <c r="N13902" t="s">
        <v>32</v>
      </c>
      <c r="O13902" t="s">
        <v>6282</v>
      </c>
    </row>
    <row r="13903" spans="1:15" x14ac:dyDescent="0.25">
      <c r="A13903">
        <v>9030</v>
      </c>
      <c r="B13903" t="s">
        <v>22020</v>
      </c>
      <c r="C13903" t="s">
        <v>1669</v>
      </c>
      <c r="D13903" t="s">
        <v>5954</v>
      </c>
      <c r="E13903">
        <v>150</v>
      </c>
      <c r="F13903">
        <v>15</v>
      </c>
      <c r="G13903" t="s">
        <v>22033</v>
      </c>
      <c r="H13903" t="s">
        <v>19503</v>
      </c>
      <c r="I13903" t="s">
        <v>5955</v>
      </c>
      <c r="J13903" s="25">
        <v>45056</v>
      </c>
      <c r="K13903" s="25">
        <v>45056</v>
      </c>
      <c r="L13903" t="s">
        <v>4952</v>
      </c>
      <c r="M13903" t="s">
        <v>5956</v>
      </c>
      <c r="N13903" t="s">
        <v>32</v>
      </c>
      <c r="O13903" t="s">
        <v>6282</v>
      </c>
    </row>
    <row r="13904" spans="1:15" x14ac:dyDescent="0.25">
      <c r="A13904">
        <v>9031</v>
      </c>
      <c r="B13904" t="s">
        <v>22020</v>
      </c>
      <c r="C13904" t="s">
        <v>1669</v>
      </c>
      <c r="D13904" t="s">
        <v>5954</v>
      </c>
      <c r="E13904">
        <v>150</v>
      </c>
      <c r="F13904">
        <v>15</v>
      </c>
      <c r="G13904" t="s">
        <v>22034</v>
      </c>
      <c r="H13904" t="s">
        <v>19503</v>
      </c>
      <c r="I13904" t="s">
        <v>5955</v>
      </c>
      <c r="J13904" s="25">
        <v>45056</v>
      </c>
      <c r="K13904" s="25">
        <v>45056</v>
      </c>
      <c r="L13904" t="s">
        <v>4952</v>
      </c>
      <c r="M13904" t="s">
        <v>5956</v>
      </c>
      <c r="N13904" t="s">
        <v>32</v>
      </c>
      <c r="O13904" t="s">
        <v>6282</v>
      </c>
    </row>
    <row r="13905" spans="1:15" x14ac:dyDescent="0.25">
      <c r="A13905">
        <v>9032</v>
      </c>
      <c r="B13905" t="s">
        <v>22020</v>
      </c>
      <c r="C13905" t="s">
        <v>1669</v>
      </c>
      <c r="D13905" t="s">
        <v>5954</v>
      </c>
      <c r="E13905">
        <v>150</v>
      </c>
      <c r="F13905">
        <v>15</v>
      </c>
      <c r="G13905" t="s">
        <v>22035</v>
      </c>
      <c r="H13905" t="s">
        <v>19503</v>
      </c>
      <c r="I13905" t="s">
        <v>5955</v>
      </c>
      <c r="J13905" s="25">
        <v>45056</v>
      </c>
      <c r="K13905" s="25">
        <v>45056</v>
      </c>
      <c r="L13905" t="s">
        <v>4952</v>
      </c>
      <c r="M13905" t="s">
        <v>5956</v>
      </c>
      <c r="N13905" t="s">
        <v>32</v>
      </c>
      <c r="O13905" t="s">
        <v>6282</v>
      </c>
    </row>
    <row r="13906" spans="1:15" x14ac:dyDescent="0.25">
      <c r="A13906">
        <v>9033</v>
      </c>
      <c r="B13906" t="s">
        <v>22020</v>
      </c>
      <c r="C13906" t="s">
        <v>1669</v>
      </c>
      <c r="D13906" t="s">
        <v>5954</v>
      </c>
      <c r="E13906">
        <v>150</v>
      </c>
      <c r="F13906">
        <v>15</v>
      </c>
      <c r="G13906" t="s">
        <v>22036</v>
      </c>
      <c r="H13906" t="s">
        <v>19503</v>
      </c>
      <c r="I13906" t="s">
        <v>5955</v>
      </c>
      <c r="J13906" s="25">
        <v>45056</v>
      </c>
      <c r="K13906" s="25">
        <v>45056</v>
      </c>
      <c r="L13906" t="s">
        <v>4952</v>
      </c>
      <c r="M13906" t="s">
        <v>5956</v>
      </c>
      <c r="N13906" t="s">
        <v>32</v>
      </c>
      <c r="O13906" t="s">
        <v>6282</v>
      </c>
    </row>
    <row r="13907" spans="1:15" x14ac:dyDescent="0.25">
      <c r="A13907">
        <v>9034</v>
      </c>
      <c r="B13907" t="s">
        <v>10066</v>
      </c>
      <c r="C13907" t="s">
        <v>1669</v>
      </c>
      <c r="D13907" t="s">
        <v>5954</v>
      </c>
      <c r="E13907">
        <v>116</v>
      </c>
      <c r="F13907">
        <v>11</v>
      </c>
      <c r="G13907" t="s">
        <v>22037</v>
      </c>
      <c r="H13907" t="s">
        <v>19503</v>
      </c>
      <c r="I13907" t="s">
        <v>5955</v>
      </c>
      <c r="J13907" s="25">
        <v>45056</v>
      </c>
      <c r="K13907" s="25">
        <v>45056</v>
      </c>
      <c r="L13907" t="s">
        <v>4952</v>
      </c>
      <c r="M13907" t="s">
        <v>5956</v>
      </c>
      <c r="N13907" t="s">
        <v>32</v>
      </c>
      <c r="O13907" t="s">
        <v>6282</v>
      </c>
    </row>
    <row r="13908" spans="1:15" x14ac:dyDescent="0.25">
      <c r="A13908">
        <v>9035</v>
      </c>
      <c r="B13908" t="s">
        <v>18454</v>
      </c>
      <c r="C13908" t="s">
        <v>1669</v>
      </c>
      <c r="D13908" t="s">
        <v>5954</v>
      </c>
      <c r="E13908">
        <v>150</v>
      </c>
      <c r="F13908">
        <v>15</v>
      </c>
      <c r="G13908" t="s">
        <v>22038</v>
      </c>
      <c r="H13908" t="s">
        <v>19503</v>
      </c>
      <c r="I13908" t="s">
        <v>5955</v>
      </c>
      <c r="J13908" s="25">
        <v>45056</v>
      </c>
      <c r="K13908" s="25">
        <v>45056</v>
      </c>
      <c r="L13908" t="s">
        <v>4952</v>
      </c>
      <c r="M13908" t="s">
        <v>5956</v>
      </c>
      <c r="N13908" t="s">
        <v>32</v>
      </c>
      <c r="O13908" t="s">
        <v>6282</v>
      </c>
    </row>
    <row r="13909" spans="1:15" x14ac:dyDescent="0.25">
      <c r="A13909">
        <v>9036</v>
      </c>
      <c r="B13909" t="s">
        <v>18454</v>
      </c>
      <c r="C13909" t="s">
        <v>1669</v>
      </c>
      <c r="D13909" t="s">
        <v>5954</v>
      </c>
      <c r="E13909">
        <v>150</v>
      </c>
      <c r="F13909">
        <v>15</v>
      </c>
      <c r="G13909" t="s">
        <v>22039</v>
      </c>
      <c r="H13909" t="s">
        <v>19503</v>
      </c>
      <c r="I13909" t="s">
        <v>5955</v>
      </c>
      <c r="J13909" s="25">
        <v>45056</v>
      </c>
      <c r="K13909" s="25">
        <v>45056</v>
      </c>
      <c r="L13909" t="s">
        <v>4952</v>
      </c>
      <c r="M13909" t="s">
        <v>5956</v>
      </c>
      <c r="N13909" t="s">
        <v>32</v>
      </c>
      <c r="O13909" t="s">
        <v>6282</v>
      </c>
    </row>
    <row r="13910" spans="1:15" x14ac:dyDescent="0.25">
      <c r="A13910">
        <v>9037</v>
      </c>
      <c r="B13910" t="s">
        <v>18454</v>
      </c>
      <c r="C13910" t="s">
        <v>1669</v>
      </c>
      <c r="D13910" t="s">
        <v>5954</v>
      </c>
      <c r="E13910">
        <v>150</v>
      </c>
      <c r="F13910">
        <v>15</v>
      </c>
      <c r="G13910" t="s">
        <v>22040</v>
      </c>
      <c r="H13910" t="s">
        <v>19503</v>
      </c>
      <c r="I13910" t="s">
        <v>5955</v>
      </c>
      <c r="J13910" s="25">
        <v>45056</v>
      </c>
      <c r="K13910" s="25">
        <v>45056</v>
      </c>
      <c r="L13910" t="s">
        <v>4952</v>
      </c>
      <c r="M13910" t="s">
        <v>5956</v>
      </c>
      <c r="N13910" t="s">
        <v>32</v>
      </c>
      <c r="O13910" t="s">
        <v>6282</v>
      </c>
    </row>
    <row r="13911" spans="1:15" x14ac:dyDescent="0.25">
      <c r="A13911">
        <v>9038</v>
      </c>
      <c r="B13911" t="s">
        <v>22020</v>
      </c>
      <c r="C13911" t="s">
        <v>1669</v>
      </c>
      <c r="D13911" t="s">
        <v>5954</v>
      </c>
      <c r="E13911">
        <v>150</v>
      </c>
      <c r="F13911">
        <v>15</v>
      </c>
      <c r="G13911" t="s">
        <v>22041</v>
      </c>
      <c r="H13911" t="s">
        <v>19503</v>
      </c>
      <c r="I13911" t="s">
        <v>5955</v>
      </c>
      <c r="J13911" s="25">
        <v>45056</v>
      </c>
      <c r="K13911" s="25">
        <v>45056</v>
      </c>
      <c r="L13911" t="s">
        <v>4952</v>
      </c>
      <c r="M13911" t="s">
        <v>5956</v>
      </c>
      <c r="N13911" t="s">
        <v>32</v>
      </c>
      <c r="O13911" t="s">
        <v>6282</v>
      </c>
    </row>
    <row r="13912" spans="1:15" x14ac:dyDescent="0.25">
      <c r="A13912">
        <v>9039</v>
      </c>
      <c r="B13912" t="s">
        <v>22020</v>
      </c>
      <c r="C13912" t="s">
        <v>1669</v>
      </c>
      <c r="D13912" t="s">
        <v>5954</v>
      </c>
      <c r="E13912">
        <v>150</v>
      </c>
      <c r="F13912">
        <v>15</v>
      </c>
      <c r="G13912" t="s">
        <v>22042</v>
      </c>
      <c r="H13912" t="s">
        <v>19503</v>
      </c>
      <c r="I13912" t="s">
        <v>5955</v>
      </c>
      <c r="J13912" s="25">
        <v>45056</v>
      </c>
      <c r="K13912" s="25">
        <v>45056</v>
      </c>
      <c r="L13912" t="s">
        <v>4952</v>
      </c>
      <c r="M13912" t="s">
        <v>5956</v>
      </c>
      <c r="N13912" t="s">
        <v>32</v>
      </c>
      <c r="O13912" t="s">
        <v>6282</v>
      </c>
    </row>
    <row r="13913" spans="1:15" x14ac:dyDescent="0.25">
      <c r="A13913">
        <v>9040</v>
      </c>
      <c r="B13913" t="s">
        <v>9401</v>
      </c>
      <c r="C13913" t="s">
        <v>3715</v>
      </c>
      <c r="D13913" t="s">
        <v>5957</v>
      </c>
      <c r="E13913">
        <v>8</v>
      </c>
      <c r="F13913">
        <v>1</v>
      </c>
      <c r="G13913" t="s">
        <v>9405</v>
      </c>
      <c r="H13913" t="s">
        <v>22043</v>
      </c>
      <c r="I13913" t="s">
        <v>4506</v>
      </c>
      <c r="J13913" s="25">
        <v>44709</v>
      </c>
      <c r="K13913" s="25">
        <v>45247</v>
      </c>
      <c r="L13913" t="s">
        <v>21986</v>
      </c>
      <c r="M13913" t="s">
        <v>22044</v>
      </c>
      <c r="N13913" t="s">
        <v>32</v>
      </c>
      <c r="O13913" t="s">
        <v>6282</v>
      </c>
    </row>
    <row r="13914" spans="1:15" x14ac:dyDescent="0.25">
      <c r="A13914">
        <v>9047</v>
      </c>
      <c r="B13914" t="s">
        <v>16076</v>
      </c>
      <c r="C13914" t="s">
        <v>1670</v>
      </c>
      <c r="D13914" t="s">
        <v>5957</v>
      </c>
      <c r="E13914">
        <v>216</v>
      </c>
      <c r="F13914">
        <v>36</v>
      </c>
      <c r="G13914" t="s">
        <v>22045</v>
      </c>
      <c r="H13914" t="s">
        <v>5941</v>
      </c>
      <c r="I13914" t="s">
        <v>855</v>
      </c>
      <c r="J13914" s="25">
        <v>45573</v>
      </c>
      <c r="K13914" s="25">
        <v>45573</v>
      </c>
      <c r="L13914" t="s">
        <v>4241</v>
      </c>
      <c r="M13914" t="s">
        <v>5958</v>
      </c>
      <c r="N13914" t="s">
        <v>32</v>
      </c>
      <c r="O13914" t="s">
        <v>6282</v>
      </c>
    </row>
    <row r="13915" spans="1:15" x14ac:dyDescent="0.25">
      <c r="A13915">
        <v>9048</v>
      </c>
      <c r="B13915" t="s">
        <v>16076</v>
      </c>
      <c r="C13915" t="s">
        <v>1670</v>
      </c>
      <c r="D13915" t="s">
        <v>5957</v>
      </c>
      <c r="E13915">
        <v>300</v>
      </c>
      <c r="F13915">
        <v>50</v>
      </c>
      <c r="G13915" t="s">
        <v>22046</v>
      </c>
      <c r="H13915" t="s">
        <v>5941</v>
      </c>
      <c r="I13915" t="s">
        <v>855</v>
      </c>
      <c r="J13915" s="25">
        <v>45573</v>
      </c>
      <c r="K13915" s="25">
        <v>45573</v>
      </c>
      <c r="L13915" t="s">
        <v>4241</v>
      </c>
      <c r="M13915" t="s">
        <v>5958</v>
      </c>
      <c r="N13915" t="s">
        <v>32</v>
      </c>
      <c r="O13915" t="s">
        <v>6282</v>
      </c>
    </row>
    <row r="13916" spans="1:15" x14ac:dyDescent="0.25">
      <c r="A13916">
        <v>9049</v>
      </c>
      <c r="B13916" t="s">
        <v>16076</v>
      </c>
      <c r="C13916" t="s">
        <v>1670</v>
      </c>
      <c r="D13916" t="s">
        <v>5957</v>
      </c>
      <c r="E13916">
        <v>300</v>
      </c>
      <c r="F13916">
        <v>50</v>
      </c>
      <c r="G13916" t="s">
        <v>22047</v>
      </c>
      <c r="H13916" t="s">
        <v>5941</v>
      </c>
      <c r="I13916" t="s">
        <v>855</v>
      </c>
      <c r="J13916" s="25">
        <v>45573</v>
      </c>
      <c r="K13916" s="25">
        <v>45573</v>
      </c>
      <c r="L13916" t="s">
        <v>4241</v>
      </c>
      <c r="M13916" t="s">
        <v>5958</v>
      </c>
      <c r="N13916" t="s">
        <v>32</v>
      </c>
      <c r="O13916" t="s">
        <v>6282</v>
      </c>
    </row>
    <row r="13917" spans="1:15" x14ac:dyDescent="0.25">
      <c r="A13917">
        <v>9041</v>
      </c>
      <c r="B13917" t="s">
        <v>16076</v>
      </c>
      <c r="C13917" t="s">
        <v>1670</v>
      </c>
      <c r="D13917" t="s">
        <v>5957</v>
      </c>
      <c r="E13917">
        <v>300</v>
      </c>
      <c r="F13917">
        <v>50</v>
      </c>
      <c r="G13917" t="s">
        <v>22048</v>
      </c>
      <c r="H13917" t="s">
        <v>5946</v>
      </c>
      <c r="I13917" t="s">
        <v>862</v>
      </c>
      <c r="J13917" s="25">
        <v>45755</v>
      </c>
      <c r="K13917" s="25">
        <v>45755</v>
      </c>
      <c r="L13917" t="s">
        <v>5277</v>
      </c>
      <c r="M13917" t="s">
        <v>5958</v>
      </c>
      <c r="N13917" t="s">
        <v>32</v>
      </c>
      <c r="O13917" t="s">
        <v>6282</v>
      </c>
    </row>
    <row r="13918" spans="1:15" x14ac:dyDescent="0.25">
      <c r="A13918">
        <v>9042</v>
      </c>
      <c r="B13918" t="s">
        <v>16076</v>
      </c>
      <c r="C13918" t="s">
        <v>1670</v>
      </c>
      <c r="D13918" t="s">
        <v>5957</v>
      </c>
      <c r="E13918">
        <v>300</v>
      </c>
      <c r="F13918">
        <v>50</v>
      </c>
      <c r="G13918" t="s">
        <v>22049</v>
      </c>
      <c r="H13918" t="s">
        <v>5946</v>
      </c>
      <c r="I13918" t="s">
        <v>862</v>
      </c>
      <c r="J13918" s="25">
        <v>45755</v>
      </c>
      <c r="K13918" s="25">
        <v>45755</v>
      </c>
      <c r="L13918" t="s">
        <v>5277</v>
      </c>
      <c r="M13918" t="s">
        <v>5958</v>
      </c>
      <c r="N13918" t="s">
        <v>32</v>
      </c>
      <c r="O13918" t="s">
        <v>6282</v>
      </c>
    </row>
    <row r="13919" spans="1:15" x14ac:dyDescent="0.25">
      <c r="A13919">
        <v>9043</v>
      </c>
      <c r="B13919" t="s">
        <v>16076</v>
      </c>
      <c r="C13919" t="s">
        <v>1670</v>
      </c>
      <c r="D13919" t="s">
        <v>5957</v>
      </c>
      <c r="E13919">
        <v>300</v>
      </c>
      <c r="F13919">
        <v>50</v>
      </c>
      <c r="G13919" t="s">
        <v>22050</v>
      </c>
      <c r="H13919" t="s">
        <v>5946</v>
      </c>
      <c r="I13919" t="s">
        <v>862</v>
      </c>
      <c r="J13919" s="25">
        <v>45755</v>
      </c>
      <c r="K13919" s="25">
        <v>45755</v>
      </c>
      <c r="L13919" t="s">
        <v>5277</v>
      </c>
      <c r="M13919" t="s">
        <v>5958</v>
      </c>
      <c r="N13919" t="s">
        <v>32</v>
      </c>
      <c r="O13919" t="s">
        <v>6282</v>
      </c>
    </row>
    <row r="13920" spans="1:15" x14ac:dyDescent="0.25">
      <c r="A13920">
        <v>9044</v>
      </c>
      <c r="B13920" t="s">
        <v>16076</v>
      </c>
      <c r="C13920" t="s">
        <v>1670</v>
      </c>
      <c r="D13920" t="s">
        <v>5957</v>
      </c>
      <c r="E13920">
        <v>41</v>
      </c>
      <c r="F13920">
        <v>6</v>
      </c>
      <c r="G13920" t="s">
        <v>22051</v>
      </c>
      <c r="H13920" t="s">
        <v>5946</v>
      </c>
      <c r="I13920" t="s">
        <v>862</v>
      </c>
      <c r="J13920" s="25">
        <v>45755</v>
      </c>
      <c r="K13920" s="25">
        <v>45755</v>
      </c>
      <c r="L13920" t="s">
        <v>5277</v>
      </c>
      <c r="M13920" t="s">
        <v>5958</v>
      </c>
      <c r="N13920" t="s">
        <v>32</v>
      </c>
      <c r="O13920" t="s">
        <v>6282</v>
      </c>
    </row>
    <row r="13921" spans="1:15" x14ac:dyDescent="0.25">
      <c r="A13921">
        <v>9045</v>
      </c>
      <c r="B13921" t="s">
        <v>11556</v>
      </c>
      <c r="C13921" t="s">
        <v>1670</v>
      </c>
      <c r="D13921" t="s">
        <v>5957</v>
      </c>
      <c r="E13921">
        <v>1</v>
      </c>
      <c r="F13921">
        <v>0</v>
      </c>
      <c r="G13921" t="s">
        <v>21991</v>
      </c>
      <c r="H13921" t="s">
        <v>5946</v>
      </c>
      <c r="I13921" t="s">
        <v>862</v>
      </c>
      <c r="J13921" s="25">
        <v>45755</v>
      </c>
      <c r="K13921" s="25">
        <v>45755</v>
      </c>
      <c r="L13921" t="s">
        <v>5277</v>
      </c>
      <c r="M13921" t="s">
        <v>5958</v>
      </c>
      <c r="N13921" t="s">
        <v>32</v>
      </c>
      <c r="O13921" t="s">
        <v>6282</v>
      </c>
    </row>
    <row r="13922" spans="1:15" x14ac:dyDescent="0.25">
      <c r="A13922">
        <v>9046</v>
      </c>
      <c r="B13922" t="s">
        <v>11614</v>
      </c>
      <c r="C13922" t="s">
        <v>1670</v>
      </c>
      <c r="D13922" t="s">
        <v>5957</v>
      </c>
      <c r="E13922">
        <v>6</v>
      </c>
      <c r="F13922">
        <v>1</v>
      </c>
      <c r="G13922" t="s">
        <v>11635</v>
      </c>
      <c r="H13922" t="s">
        <v>5946</v>
      </c>
      <c r="I13922" t="s">
        <v>862</v>
      </c>
      <c r="J13922" s="25">
        <v>45890</v>
      </c>
      <c r="K13922" s="25">
        <v>45890</v>
      </c>
      <c r="L13922" t="s">
        <v>204</v>
      </c>
      <c r="M13922" t="s">
        <v>5958</v>
      </c>
      <c r="N13922" t="s">
        <v>32</v>
      </c>
      <c r="O13922" t="s">
        <v>6282</v>
      </c>
    </row>
    <row r="13923" spans="1:15" x14ac:dyDescent="0.25">
      <c r="A13923">
        <v>9050</v>
      </c>
      <c r="B13923" t="s">
        <v>10543</v>
      </c>
      <c r="C13923" t="s">
        <v>1671</v>
      </c>
      <c r="D13923" t="s">
        <v>5959</v>
      </c>
      <c r="E13923">
        <v>240</v>
      </c>
      <c r="F13923">
        <v>48</v>
      </c>
      <c r="G13923" t="s">
        <v>22052</v>
      </c>
      <c r="H13923" t="s">
        <v>5946</v>
      </c>
      <c r="I13923" t="s">
        <v>862</v>
      </c>
      <c r="J13923" s="25">
        <v>45680</v>
      </c>
      <c r="K13923" s="25">
        <v>45680</v>
      </c>
      <c r="L13923" t="s">
        <v>5947</v>
      </c>
      <c r="M13923" t="s">
        <v>5960</v>
      </c>
      <c r="N13923" t="s">
        <v>32</v>
      </c>
      <c r="O13923" t="s">
        <v>6282</v>
      </c>
    </row>
    <row r="13924" spans="1:15" x14ac:dyDescent="0.25">
      <c r="A13924">
        <v>9051</v>
      </c>
      <c r="B13924" t="s">
        <v>11838</v>
      </c>
      <c r="C13924" t="s">
        <v>1671</v>
      </c>
      <c r="D13924" t="s">
        <v>5959</v>
      </c>
      <c r="E13924">
        <v>125</v>
      </c>
      <c r="F13924">
        <v>25</v>
      </c>
      <c r="G13924" t="s">
        <v>22053</v>
      </c>
      <c r="H13924" t="s">
        <v>5946</v>
      </c>
      <c r="I13924" t="s">
        <v>862</v>
      </c>
      <c r="J13924" s="25">
        <v>45680</v>
      </c>
      <c r="K13924" s="25">
        <v>45680</v>
      </c>
      <c r="L13924" t="s">
        <v>5947</v>
      </c>
      <c r="M13924" t="s">
        <v>5960</v>
      </c>
      <c r="N13924" t="s">
        <v>32</v>
      </c>
      <c r="O13924" t="s">
        <v>6282</v>
      </c>
    </row>
    <row r="13925" spans="1:15" x14ac:dyDescent="0.25">
      <c r="A13925">
        <v>9052</v>
      </c>
      <c r="B13925" t="s">
        <v>11838</v>
      </c>
      <c r="C13925" t="s">
        <v>1671</v>
      </c>
      <c r="D13925" t="s">
        <v>5959</v>
      </c>
      <c r="E13925">
        <v>30</v>
      </c>
      <c r="F13925">
        <v>6</v>
      </c>
      <c r="G13925" t="s">
        <v>22054</v>
      </c>
      <c r="H13925" t="s">
        <v>5946</v>
      </c>
      <c r="I13925" t="s">
        <v>862</v>
      </c>
      <c r="J13925" s="25">
        <v>45755</v>
      </c>
      <c r="K13925" s="25">
        <v>45755</v>
      </c>
      <c r="L13925" t="s">
        <v>5277</v>
      </c>
      <c r="M13925" t="s">
        <v>5960</v>
      </c>
      <c r="N13925" t="s">
        <v>32</v>
      </c>
      <c r="O13925" t="s">
        <v>6282</v>
      </c>
    </row>
    <row r="13926" spans="1:15" x14ac:dyDescent="0.25">
      <c r="A13926">
        <v>9053</v>
      </c>
      <c r="B13926" t="s">
        <v>11556</v>
      </c>
      <c r="C13926" t="s">
        <v>1671</v>
      </c>
      <c r="D13926" t="s">
        <v>5959</v>
      </c>
      <c r="E13926">
        <v>2</v>
      </c>
      <c r="F13926">
        <v>0</v>
      </c>
      <c r="G13926" t="s">
        <v>21991</v>
      </c>
      <c r="H13926" t="s">
        <v>5946</v>
      </c>
      <c r="I13926" t="s">
        <v>862</v>
      </c>
      <c r="J13926" s="25">
        <v>45755</v>
      </c>
      <c r="K13926" s="25">
        <v>45755</v>
      </c>
      <c r="L13926" t="s">
        <v>5277</v>
      </c>
      <c r="M13926" t="s">
        <v>5960</v>
      </c>
      <c r="N13926" t="s">
        <v>32</v>
      </c>
      <c r="O13926" t="s">
        <v>6282</v>
      </c>
    </row>
    <row r="13927" spans="1:15" x14ac:dyDescent="0.25">
      <c r="A13927">
        <v>9054</v>
      </c>
      <c r="B13927" t="s">
        <v>11838</v>
      </c>
      <c r="C13927" t="s">
        <v>1672</v>
      </c>
      <c r="D13927" t="s">
        <v>5961</v>
      </c>
      <c r="E13927">
        <v>46</v>
      </c>
      <c r="F13927">
        <v>11</v>
      </c>
      <c r="G13927" t="s">
        <v>22055</v>
      </c>
      <c r="H13927" t="s">
        <v>5946</v>
      </c>
      <c r="I13927" t="s">
        <v>862</v>
      </c>
      <c r="J13927" s="25">
        <v>45680</v>
      </c>
      <c r="K13927" s="25">
        <v>45680</v>
      </c>
      <c r="L13927" t="s">
        <v>5947</v>
      </c>
      <c r="M13927" t="s">
        <v>5962</v>
      </c>
      <c r="N13927" t="s">
        <v>32</v>
      </c>
      <c r="O13927" t="s">
        <v>6282</v>
      </c>
    </row>
    <row r="13928" spans="1:15" x14ac:dyDescent="0.25">
      <c r="A13928">
        <v>9055</v>
      </c>
      <c r="B13928" t="s">
        <v>21858</v>
      </c>
      <c r="C13928" t="s">
        <v>1672</v>
      </c>
      <c r="D13928" t="s">
        <v>5961</v>
      </c>
      <c r="E13928">
        <v>192</v>
      </c>
      <c r="F13928">
        <v>48</v>
      </c>
      <c r="G13928" t="s">
        <v>22056</v>
      </c>
      <c r="H13928" t="s">
        <v>5946</v>
      </c>
      <c r="I13928" t="s">
        <v>862</v>
      </c>
      <c r="J13928" s="25">
        <v>45680</v>
      </c>
      <c r="K13928" s="25">
        <v>45680</v>
      </c>
      <c r="L13928" t="s">
        <v>5947</v>
      </c>
      <c r="M13928" t="s">
        <v>5962</v>
      </c>
      <c r="N13928" t="s">
        <v>32</v>
      </c>
      <c r="O13928" t="s">
        <v>6282</v>
      </c>
    </row>
    <row r="13929" spans="1:15" x14ac:dyDescent="0.25">
      <c r="A13929">
        <v>9056</v>
      </c>
      <c r="B13929" t="s">
        <v>21858</v>
      </c>
      <c r="C13929" t="s">
        <v>1672</v>
      </c>
      <c r="D13929" t="s">
        <v>5961</v>
      </c>
      <c r="E13929">
        <v>192</v>
      </c>
      <c r="F13929">
        <v>48</v>
      </c>
      <c r="G13929" t="s">
        <v>22057</v>
      </c>
      <c r="H13929" t="s">
        <v>5946</v>
      </c>
      <c r="I13929" t="s">
        <v>862</v>
      </c>
      <c r="J13929" s="25">
        <v>45680</v>
      </c>
      <c r="K13929" s="25">
        <v>45680</v>
      </c>
      <c r="L13929" t="s">
        <v>5947</v>
      </c>
      <c r="M13929" t="s">
        <v>5962</v>
      </c>
      <c r="N13929" t="s">
        <v>32</v>
      </c>
      <c r="O13929" t="s">
        <v>6282</v>
      </c>
    </row>
    <row r="13930" spans="1:15" x14ac:dyDescent="0.25">
      <c r="A13930">
        <v>9057</v>
      </c>
      <c r="B13930" t="s">
        <v>10449</v>
      </c>
      <c r="C13930" t="s">
        <v>1672</v>
      </c>
      <c r="D13930" t="s">
        <v>5961</v>
      </c>
      <c r="E13930">
        <v>73</v>
      </c>
      <c r="F13930">
        <v>18</v>
      </c>
      <c r="G13930" t="s">
        <v>22058</v>
      </c>
      <c r="H13930" t="s">
        <v>5946</v>
      </c>
      <c r="I13930" t="s">
        <v>862</v>
      </c>
      <c r="J13930" s="25">
        <v>45755</v>
      </c>
      <c r="K13930" s="25">
        <v>45755</v>
      </c>
      <c r="L13930" t="s">
        <v>5277</v>
      </c>
      <c r="M13930" t="s">
        <v>5962</v>
      </c>
      <c r="N13930" t="s">
        <v>32</v>
      </c>
      <c r="O13930" t="s">
        <v>6282</v>
      </c>
    </row>
    <row r="13931" spans="1:15" x14ac:dyDescent="0.25">
      <c r="A13931">
        <v>9058</v>
      </c>
      <c r="B13931" t="s">
        <v>9401</v>
      </c>
      <c r="C13931" t="s">
        <v>3716</v>
      </c>
      <c r="D13931" t="s">
        <v>22059</v>
      </c>
      <c r="E13931">
        <v>7</v>
      </c>
      <c r="F13931">
        <v>1</v>
      </c>
      <c r="G13931" t="s">
        <v>9405</v>
      </c>
      <c r="H13931" t="s">
        <v>22060</v>
      </c>
      <c r="I13931" t="s">
        <v>4506</v>
      </c>
      <c r="J13931" s="25">
        <v>44631</v>
      </c>
      <c r="K13931" s="25">
        <v>45247</v>
      </c>
      <c r="L13931" t="s">
        <v>22010</v>
      </c>
      <c r="M13931" t="s">
        <v>22061</v>
      </c>
      <c r="N13931" t="s">
        <v>32</v>
      </c>
      <c r="O13931" t="s">
        <v>6282</v>
      </c>
    </row>
    <row r="13932" spans="1:15" x14ac:dyDescent="0.25">
      <c r="A13932">
        <v>9059</v>
      </c>
      <c r="B13932" t="s">
        <v>9401</v>
      </c>
      <c r="C13932" t="s">
        <v>3716</v>
      </c>
      <c r="D13932" t="s">
        <v>22059</v>
      </c>
      <c r="E13932">
        <v>1</v>
      </c>
      <c r="F13932">
        <v>0</v>
      </c>
      <c r="G13932" t="s">
        <v>9405</v>
      </c>
      <c r="H13932" t="s">
        <v>22060</v>
      </c>
      <c r="I13932" t="s">
        <v>855</v>
      </c>
      <c r="J13932" s="25">
        <v>44631</v>
      </c>
      <c r="K13932" s="25">
        <v>44942</v>
      </c>
      <c r="L13932" t="s">
        <v>22010</v>
      </c>
      <c r="M13932" t="s">
        <v>22061</v>
      </c>
      <c r="N13932" t="s">
        <v>32</v>
      </c>
      <c r="O13932" t="s">
        <v>6282</v>
      </c>
    </row>
    <row r="13933" spans="1:15" x14ac:dyDescent="0.25">
      <c r="A13933">
        <v>9060</v>
      </c>
      <c r="B13933" t="s">
        <v>9322</v>
      </c>
      <c r="C13933" t="s">
        <v>3717</v>
      </c>
      <c r="D13933" t="s">
        <v>5961</v>
      </c>
      <c r="E13933">
        <v>12</v>
      </c>
      <c r="F13933">
        <v>3</v>
      </c>
      <c r="G13933" t="s">
        <v>22062</v>
      </c>
      <c r="H13933" t="s">
        <v>22060</v>
      </c>
      <c r="I13933" t="s">
        <v>4506</v>
      </c>
      <c r="J13933" s="25">
        <v>45091</v>
      </c>
      <c r="K13933" s="25">
        <v>45091</v>
      </c>
      <c r="L13933" t="s">
        <v>5045</v>
      </c>
      <c r="M13933" t="s">
        <v>22063</v>
      </c>
      <c r="N13933" t="s">
        <v>32</v>
      </c>
      <c r="O13933" t="s">
        <v>6282</v>
      </c>
    </row>
    <row r="13934" spans="1:15" x14ac:dyDescent="0.25">
      <c r="A13934">
        <v>11591</v>
      </c>
      <c r="B13934" t="s">
        <v>9336</v>
      </c>
      <c r="C13934" t="s">
        <v>3721</v>
      </c>
      <c r="D13934" t="s">
        <v>1674</v>
      </c>
      <c r="E13934">
        <v>300</v>
      </c>
      <c r="F13934">
        <v>15</v>
      </c>
      <c r="G13934" t="s">
        <v>22064</v>
      </c>
      <c r="H13934" t="s">
        <v>9352</v>
      </c>
      <c r="I13934" t="s">
        <v>265</v>
      </c>
      <c r="J13934" s="25">
        <v>45992</v>
      </c>
      <c r="K13934" s="25">
        <v>45992</v>
      </c>
      <c r="L13934" t="s">
        <v>36</v>
      </c>
      <c r="M13934" t="s">
        <v>3950</v>
      </c>
      <c r="N13934" t="s">
        <v>32</v>
      </c>
      <c r="O13934" t="s">
        <v>6302</v>
      </c>
    </row>
    <row r="13935" spans="1:15" x14ac:dyDescent="0.25">
      <c r="A13935">
        <v>11592</v>
      </c>
      <c r="B13935" t="s">
        <v>9336</v>
      </c>
      <c r="C13935" t="s">
        <v>3721</v>
      </c>
      <c r="D13935" t="s">
        <v>1674</v>
      </c>
      <c r="E13935">
        <v>180</v>
      </c>
      <c r="F13935">
        <v>9</v>
      </c>
      <c r="G13935" t="s">
        <v>22065</v>
      </c>
      <c r="H13935" t="s">
        <v>9352</v>
      </c>
      <c r="I13935" t="s">
        <v>265</v>
      </c>
      <c r="J13935" s="25">
        <v>45992</v>
      </c>
      <c r="K13935" s="25">
        <v>45992</v>
      </c>
      <c r="L13935" t="s">
        <v>36</v>
      </c>
      <c r="M13935" t="s">
        <v>3950</v>
      </c>
      <c r="N13935" t="s">
        <v>32</v>
      </c>
      <c r="O13935" t="s">
        <v>6302</v>
      </c>
    </row>
    <row r="13936" spans="1:15" x14ac:dyDescent="0.25">
      <c r="A13936">
        <v>11593</v>
      </c>
      <c r="B13936" t="s">
        <v>8038</v>
      </c>
      <c r="C13936" t="s">
        <v>3723</v>
      </c>
      <c r="D13936" t="s">
        <v>1674</v>
      </c>
      <c r="E13936">
        <v>180</v>
      </c>
      <c r="F13936">
        <v>9</v>
      </c>
      <c r="G13936" t="s">
        <v>22066</v>
      </c>
      <c r="H13936" t="s">
        <v>949</v>
      </c>
      <c r="I13936" t="s">
        <v>265</v>
      </c>
      <c r="J13936" s="25">
        <v>45806</v>
      </c>
      <c r="K13936" s="25">
        <v>45806</v>
      </c>
      <c r="L13936" t="s">
        <v>910</v>
      </c>
      <c r="M13936" t="s">
        <v>3954</v>
      </c>
      <c r="N13936" t="s">
        <v>32</v>
      </c>
      <c r="O13936" t="s">
        <v>6302</v>
      </c>
    </row>
    <row r="13937" spans="1:15" x14ac:dyDescent="0.25">
      <c r="A13937">
        <v>9061</v>
      </c>
      <c r="B13937" t="s">
        <v>7665</v>
      </c>
      <c r="C13937" t="s">
        <v>3723</v>
      </c>
      <c r="D13937" t="s">
        <v>1674</v>
      </c>
      <c r="E13937">
        <v>19</v>
      </c>
      <c r="F13937">
        <v>0</v>
      </c>
      <c r="G13937" t="s">
        <v>7666</v>
      </c>
      <c r="H13937" t="s">
        <v>949</v>
      </c>
      <c r="I13937" t="s">
        <v>265</v>
      </c>
      <c r="J13937" s="25">
        <v>45806</v>
      </c>
      <c r="K13937" s="25">
        <v>45806</v>
      </c>
      <c r="L13937" t="s">
        <v>910</v>
      </c>
      <c r="M13937" t="s">
        <v>3954</v>
      </c>
      <c r="N13937" t="s">
        <v>32</v>
      </c>
      <c r="O13937" t="s">
        <v>6282</v>
      </c>
    </row>
    <row r="13938" spans="1:15" x14ac:dyDescent="0.25">
      <c r="A13938">
        <v>9062</v>
      </c>
      <c r="B13938" t="s">
        <v>6313</v>
      </c>
      <c r="C13938" t="s">
        <v>1673</v>
      </c>
      <c r="D13938" t="s">
        <v>1674</v>
      </c>
      <c r="E13938">
        <v>480</v>
      </c>
      <c r="F13938">
        <v>24</v>
      </c>
      <c r="G13938" t="s">
        <v>22067</v>
      </c>
      <c r="H13938" t="s">
        <v>4554</v>
      </c>
      <c r="I13938" t="s">
        <v>265</v>
      </c>
      <c r="J13938" s="25">
        <v>45908</v>
      </c>
      <c r="K13938" s="25">
        <v>45908</v>
      </c>
      <c r="L13938" t="s">
        <v>1020</v>
      </c>
      <c r="M13938" t="s">
        <v>1675</v>
      </c>
      <c r="N13938" t="s">
        <v>32</v>
      </c>
      <c r="O13938" t="s">
        <v>6282</v>
      </c>
    </row>
    <row r="13939" spans="1:15" x14ac:dyDescent="0.25">
      <c r="A13939">
        <v>9063</v>
      </c>
      <c r="B13939" t="s">
        <v>6313</v>
      </c>
      <c r="C13939" t="s">
        <v>1673</v>
      </c>
      <c r="D13939" t="s">
        <v>1674</v>
      </c>
      <c r="E13939">
        <v>480</v>
      </c>
      <c r="F13939">
        <v>24</v>
      </c>
      <c r="G13939" t="s">
        <v>22068</v>
      </c>
      <c r="H13939" t="s">
        <v>4554</v>
      </c>
      <c r="I13939" t="s">
        <v>265</v>
      </c>
      <c r="J13939" s="25">
        <v>45908</v>
      </c>
      <c r="K13939" s="25">
        <v>45908</v>
      </c>
      <c r="L13939" t="s">
        <v>1020</v>
      </c>
      <c r="M13939" t="s">
        <v>1675</v>
      </c>
      <c r="N13939" t="s">
        <v>32</v>
      </c>
      <c r="O13939" t="s">
        <v>6282</v>
      </c>
    </row>
    <row r="13940" spans="1:15" x14ac:dyDescent="0.25">
      <c r="A13940">
        <v>9064</v>
      </c>
      <c r="B13940" t="s">
        <v>6313</v>
      </c>
      <c r="C13940" t="s">
        <v>1673</v>
      </c>
      <c r="D13940" t="s">
        <v>1674</v>
      </c>
      <c r="E13940">
        <v>480</v>
      </c>
      <c r="F13940">
        <v>24</v>
      </c>
      <c r="G13940" t="s">
        <v>22069</v>
      </c>
      <c r="H13940" t="s">
        <v>4554</v>
      </c>
      <c r="I13940" t="s">
        <v>265</v>
      </c>
      <c r="J13940" s="25">
        <v>45908</v>
      </c>
      <c r="K13940" s="25">
        <v>45908</v>
      </c>
      <c r="L13940" t="s">
        <v>1020</v>
      </c>
      <c r="M13940" t="s">
        <v>1675</v>
      </c>
      <c r="N13940" t="s">
        <v>32</v>
      </c>
      <c r="O13940" t="s">
        <v>6282</v>
      </c>
    </row>
    <row r="13941" spans="1:15" x14ac:dyDescent="0.25">
      <c r="A13941">
        <v>11596</v>
      </c>
      <c r="B13941" t="s">
        <v>7841</v>
      </c>
      <c r="C13941" t="s">
        <v>1673</v>
      </c>
      <c r="D13941" t="s">
        <v>1674</v>
      </c>
      <c r="E13941">
        <v>480</v>
      </c>
      <c r="F13941">
        <v>24</v>
      </c>
      <c r="G13941" t="s">
        <v>22070</v>
      </c>
      <c r="H13941" t="s">
        <v>9352</v>
      </c>
      <c r="I13941" t="s">
        <v>265</v>
      </c>
      <c r="J13941" s="25">
        <v>45992</v>
      </c>
      <c r="K13941" s="25">
        <v>45992</v>
      </c>
      <c r="L13941" t="s">
        <v>36</v>
      </c>
      <c r="M13941" t="s">
        <v>1675</v>
      </c>
      <c r="N13941" t="s">
        <v>32</v>
      </c>
      <c r="O13941" t="s">
        <v>6302</v>
      </c>
    </row>
    <row r="13942" spans="1:15" x14ac:dyDescent="0.25">
      <c r="A13942">
        <v>11597</v>
      </c>
      <c r="B13942" t="s">
        <v>7841</v>
      </c>
      <c r="C13942" t="s">
        <v>1673</v>
      </c>
      <c r="D13942" t="s">
        <v>1674</v>
      </c>
      <c r="E13942">
        <v>480</v>
      </c>
      <c r="F13942">
        <v>24</v>
      </c>
      <c r="G13942" t="s">
        <v>22071</v>
      </c>
      <c r="H13942" t="s">
        <v>9352</v>
      </c>
      <c r="I13942" t="s">
        <v>265</v>
      </c>
      <c r="J13942" s="25">
        <v>45992</v>
      </c>
      <c r="K13942" s="25">
        <v>45992</v>
      </c>
      <c r="L13942" t="s">
        <v>36</v>
      </c>
      <c r="M13942" t="s">
        <v>1675</v>
      </c>
      <c r="N13942" t="s">
        <v>32</v>
      </c>
      <c r="O13942" t="s">
        <v>6302</v>
      </c>
    </row>
    <row r="13943" spans="1:15" x14ac:dyDescent="0.25">
      <c r="A13943">
        <v>11598</v>
      </c>
      <c r="B13943" t="s">
        <v>7841</v>
      </c>
      <c r="C13943" t="s">
        <v>1673</v>
      </c>
      <c r="D13943" t="s">
        <v>1674</v>
      </c>
      <c r="E13943">
        <v>480</v>
      </c>
      <c r="F13943">
        <v>24</v>
      </c>
      <c r="G13943" t="s">
        <v>22072</v>
      </c>
      <c r="H13943" t="s">
        <v>9352</v>
      </c>
      <c r="I13943" t="s">
        <v>265</v>
      </c>
      <c r="J13943" s="25">
        <v>45992</v>
      </c>
      <c r="K13943" s="25">
        <v>45992</v>
      </c>
      <c r="L13943" t="s">
        <v>36</v>
      </c>
      <c r="M13943" t="s">
        <v>1675</v>
      </c>
      <c r="N13943" t="s">
        <v>32</v>
      </c>
      <c r="O13943" t="s">
        <v>6302</v>
      </c>
    </row>
    <row r="13944" spans="1:15" x14ac:dyDescent="0.25">
      <c r="A13944">
        <v>11599</v>
      </c>
      <c r="B13944" t="s">
        <v>7841</v>
      </c>
      <c r="C13944" t="s">
        <v>1673</v>
      </c>
      <c r="D13944" t="s">
        <v>1674</v>
      </c>
      <c r="E13944">
        <v>480</v>
      </c>
      <c r="F13944">
        <v>24</v>
      </c>
      <c r="G13944" t="s">
        <v>22073</v>
      </c>
      <c r="H13944" t="s">
        <v>9352</v>
      </c>
      <c r="I13944" t="s">
        <v>265</v>
      </c>
      <c r="J13944" s="25">
        <v>45992</v>
      </c>
      <c r="K13944" s="25">
        <v>45992</v>
      </c>
      <c r="L13944" t="s">
        <v>36</v>
      </c>
      <c r="M13944" t="s">
        <v>1675</v>
      </c>
      <c r="N13944" t="s">
        <v>32</v>
      </c>
      <c r="O13944" t="s">
        <v>6302</v>
      </c>
    </row>
    <row r="13945" spans="1:15" x14ac:dyDescent="0.25">
      <c r="A13945">
        <v>11600</v>
      </c>
      <c r="B13945" t="s">
        <v>7853</v>
      </c>
      <c r="C13945" t="s">
        <v>1673</v>
      </c>
      <c r="D13945" t="s">
        <v>1674</v>
      </c>
      <c r="E13945">
        <v>60</v>
      </c>
      <c r="F13945">
        <v>3</v>
      </c>
      <c r="G13945" t="s">
        <v>22074</v>
      </c>
      <c r="H13945" t="s">
        <v>9352</v>
      </c>
      <c r="I13945" t="s">
        <v>265</v>
      </c>
      <c r="J13945" s="25">
        <v>45992</v>
      </c>
      <c r="K13945" s="25">
        <v>45992</v>
      </c>
      <c r="L13945" t="s">
        <v>36</v>
      </c>
      <c r="M13945" t="s">
        <v>1675</v>
      </c>
      <c r="N13945" t="s">
        <v>32</v>
      </c>
      <c r="O13945" t="s">
        <v>6302</v>
      </c>
    </row>
    <row r="13946" spans="1:15" x14ac:dyDescent="0.25">
      <c r="A13946">
        <v>9065</v>
      </c>
      <c r="B13946" t="s">
        <v>9553</v>
      </c>
      <c r="C13946" t="s">
        <v>3724</v>
      </c>
      <c r="D13946" t="s">
        <v>22075</v>
      </c>
      <c r="E13946">
        <v>84</v>
      </c>
      <c r="F13946">
        <v>1</v>
      </c>
      <c r="G13946" t="s">
        <v>11301</v>
      </c>
      <c r="H13946" t="s">
        <v>5666</v>
      </c>
      <c r="I13946" t="s">
        <v>5667</v>
      </c>
      <c r="J13946" s="25">
        <v>43599</v>
      </c>
      <c r="K13946" s="25">
        <v>45064</v>
      </c>
      <c r="L13946" t="s">
        <v>5668</v>
      </c>
      <c r="M13946" t="s">
        <v>3957</v>
      </c>
      <c r="N13946" t="s">
        <v>32</v>
      </c>
      <c r="O13946" t="s">
        <v>6282</v>
      </c>
    </row>
    <row r="13947" spans="1:15" x14ac:dyDescent="0.25">
      <c r="A13947">
        <v>9066</v>
      </c>
      <c r="B13947" t="s">
        <v>9553</v>
      </c>
      <c r="C13947" t="s">
        <v>1676</v>
      </c>
      <c r="D13947" t="s">
        <v>43</v>
      </c>
      <c r="E13947">
        <v>75</v>
      </c>
      <c r="F13947">
        <v>1</v>
      </c>
      <c r="G13947" t="s">
        <v>18495</v>
      </c>
      <c r="H13947" t="s">
        <v>18496</v>
      </c>
      <c r="I13947" t="s">
        <v>5528</v>
      </c>
      <c r="J13947" s="25">
        <v>45061</v>
      </c>
      <c r="K13947" s="25">
        <v>45642</v>
      </c>
      <c r="L13947" t="s">
        <v>6225</v>
      </c>
      <c r="M13947" t="s">
        <v>5963</v>
      </c>
      <c r="N13947" t="s">
        <v>32</v>
      </c>
      <c r="O13947" t="s">
        <v>6282</v>
      </c>
    </row>
    <row r="13948" spans="1:15" x14ac:dyDescent="0.25">
      <c r="A13948">
        <v>9067</v>
      </c>
      <c r="B13948" t="s">
        <v>6371</v>
      </c>
      <c r="C13948" t="s">
        <v>1677</v>
      </c>
      <c r="D13948" t="s">
        <v>5964</v>
      </c>
      <c r="E13948">
        <v>65</v>
      </c>
      <c r="F13948">
        <v>0</v>
      </c>
      <c r="G13948" t="s">
        <v>22076</v>
      </c>
      <c r="H13948" t="s">
        <v>4651</v>
      </c>
      <c r="I13948" t="s">
        <v>5965</v>
      </c>
      <c r="J13948" s="25">
        <v>45447</v>
      </c>
      <c r="K13948" s="25">
        <v>45702</v>
      </c>
      <c r="L13948" t="s">
        <v>4650</v>
      </c>
      <c r="M13948" t="s">
        <v>5966</v>
      </c>
      <c r="N13948" t="s">
        <v>32</v>
      </c>
      <c r="O13948" t="s">
        <v>6282</v>
      </c>
    </row>
    <row r="13949" spans="1:15" x14ac:dyDescent="0.25">
      <c r="A13949">
        <v>9069</v>
      </c>
      <c r="B13949" t="s">
        <v>15719</v>
      </c>
      <c r="C13949" t="s">
        <v>1677</v>
      </c>
      <c r="D13949" t="s">
        <v>5964</v>
      </c>
      <c r="E13949">
        <v>900</v>
      </c>
      <c r="F13949">
        <v>9</v>
      </c>
      <c r="G13949" t="s">
        <v>22077</v>
      </c>
      <c r="H13949" t="s">
        <v>4651</v>
      </c>
      <c r="I13949" t="s">
        <v>5970</v>
      </c>
      <c r="J13949" s="25">
        <v>45447</v>
      </c>
      <c r="K13949" s="25">
        <v>45447</v>
      </c>
      <c r="L13949" t="s">
        <v>4650</v>
      </c>
      <c r="M13949" t="s">
        <v>5966</v>
      </c>
      <c r="N13949" t="s">
        <v>32</v>
      </c>
      <c r="O13949" t="s">
        <v>6282</v>
      </c>
    </row>
    <row r="13950" spans="1:15" x14ac:dyDescent="0.25">
      <c r="A13950">
        <v>9068</v>
      </c>
      <c r="B13950" t="s">
        <v>7016</v>
      </c>
      <c r="C13950" t="s">
        <v>1677</v>
      </c>
      <c r="D13950" t="s">
        <v>5964</v>
      </c>
      <c r="E13950">
        <v>40</v>
      </c>
      <c r="F13950">
        <v>0</v>
      </c>
      <c r="G13950" t="s">
        <v>22078</v>
      </c>
      <c r="H13950" t="s">
        <v>22079</v>
      </c>
      <c r="I13950" t="s">
        <v>5965</v>
      </c>
      <c r="J13950" s="25">
        <v>45954</v>
      </c>
      <c r="K13950" s="25">
        <v>45954</v>
      </c>
      <c r="L13950" t="s">
        <v>14305</v>
      </c>
      <c r="M13950" t="s">
        <v>5966</v>
      </c>
      <c r="N13950" t="s">
        <v>32</v>
      </c>
      <c r="O13950" t="s">
        <v>6282</v>
      </c>
    </row>
    <row r="13951" spans="1:15" x14ac:dyDescent="0.25">
      <c r="A13951">
        <v>9070</v>
      </c>
      <c r="B13951" t="s">
        <v>9553</v>
      </c>
      <c r="C13951" t="s">
        <v>1678</v>
      </c>
      <c r="D13951" t="s">
        <v>5967</v>
      </c>
      <c r="E13951">
        <v>123</v>
      </c>
      <c r="F13951">
        <v>2</v>
      </c>
      <c r="G13951" t="s">
        <v>18495</v>
      </c>
      <c r="H13951" t="s">
        <v>18496</v>
      </c>
      <c r="I13951" t="s">
        <v>5528</v>
      </c>
      <c r="J13951" s="25">
        <v>45061</v>
      </c>
      <c r="K13951" s="25">
        <v>45642</v>
      </c>
      <c r="L13951" t="s">
        <v>6225</v>
      </c>
      <c r="M13951" t="s">
        <v>5968</v>
      </c>
      <c r="N13951" t="s">
        <v>32</v>
      </c>
      <c r="O13951" t="s">
        <v>6282</v>
      </c>
    </row>
    <row r="13952" spans="1:15" x14ac:dyDescent="0.25">
      <c r="A13952">
        <v>9072</v>
      </c>
      <c r="B13952" t="s">
        <v>15719</v>
      </c>
      <c r="C13952" t="s">
        <v>1679</v>
      </c>
      <c r="D13952" t="s">
        <v>5969</v>
      </c>
      <c r="E13952">
        <v>720</v>
      </c>
      <c r="F13952">
        <v>7</v>
      </c>
      <c r="G13952" t="s">
        <v>22080</v>
      </c>
      <c r="H13952" t="s">
        <v>4651</v>
      </c>
      <c r="I13952" t="s">
        <v>5970</v>
      </c>
      <c r="J13952" s="25">
        <v>45447</v>
      </c>
      <c r="K13952" s="25">
        <v>45447</v>
      </c>
      <c r="L13952" t="s">
        <v>4650</v>
      </c>
      <c r="M13952" t="s">
        <v>5971</v>
      </c>
      <c r="N13952" t="s">
        <v>32</v>
      </c>
      <c r="O13952" t="s">
        <v>6282</v>
      </c>
    </row>
    <row r="13953" spans="1:15" x14ac:dyDescent="0.25">
      <c r="A13953">
        <v>9071</v>
      </c>
      <c r="B13953" t="s">
        <v>7016</v>
      </c>
      <c r="C13953" t="s">
        <v>1679</v>
      </c>
      <c r="D13953" t="s">
        <v>5969</v>
      </c>
      <c r="E13953">
        <v>37</v>
      </c>
      <c r="F13953">
        <v>0</v>
      </c>
      <c r="G13953" t="s">
        <v>22078</v>
      </c>
      <c r="H13953" t="s">
        <v>22079</v>
      </c>
      <c r="I13953" t="s">
        <v>5965</v>
      </c>
      <c r="J13953" s="25">
        <v>45954</v>
      </c>
      <c r="K13953" s="25">
        <v>45954</v>
      </c>
      <c r="L13953" t="s">
        <v>14305</v>
      </c>
      <c r="M13953" t="s">
        <v>5971</v>
      </c>
      <c r="N13953" t="s">
        <v>32</v>
      </c>
      <c r="O13953" t="s">
        <v>6282</v>
      </c>
    </row>
    <row r="13954" spans="1:15" x14ac:dyDescent="0.25">
      <c r="A13954">
        <v>11612</v>
      </c>
      <c r="B13954" t="s">
        <v>20068</v>
      </c>
      <c r="C13954" t="s">
        <v>1683</v>
      </c>
      <c r="D13954" t="s">
        <v>1681</v>
      </c>
      <c r="E13954">
        <v>360</v>
      </c>
      <c r="F13954">
        <v>9</v>
      </c>
      <c r="G13954" t="s">
        <v>22081</v>
      </c>
      <c r="H13954" t="s">
        <v>1457</v>
      </c>
      <c r="I13954" t="s">
        <v>393</v>
      </c>
      <c r="J13954" s="25">
        <v>46038</v>
      </c>
      <c r="K13954" s="25">
        <v>46038</v>
      </c>
      <c r="L13954" t="s">
        <v>329</v>
      </c>
      <c r="M13954" t="s">
        <v>1682</v>
      </c>
      <c r="N13954" t="s">
        <v>213</v>
      </c>
      <c r="O13954" t="s">
        <v>6302</v>
      </c>
    </row>
    <row r="13955" spans="1:15" x14ac:dyDescent="0.25">
      <c r="A13955">
        <v>11613</v>
      </c>
      <c r="B13955" t="s">
        <v>20244</v>
      </c>
      <c r="C13955" t="s">
        <v>1683</v>
      </c>
      <c r="D13955" t="s">
        <v>1681</v>
      </c>
      <c r="E13955">
        <v>720</v>
      </c>
      <c r="F13955">
        <v>18</v>
      </c>
      <c r="G13955" t="s">
        <v>22082</v>
      </c>
      <c r="H13955" t="s">
        <v>4134</v>
      </c>
      <c r="I13955" t="s">
        <v>393</v>
      </c>
      <c r="J13955" s="25">
        <v>46060</v>
      </c>
      <c r="K13955" s="25">
        <v>46060</v>
      </c>
      <c r="L13955" t="s">
        <v>4238</v>
      </c>
      <c r="M13955" t="s">
        <v>1682</v>
      </c>
      <c r="N13955" t="s">
        <v>213</v>
      </c>
      <c r="O13955" t="s">
        <v>6302</v>
      </c>
    </row>
    <row r="13956" spans="1:15" x14ac:dyDescent="0.25">
      <c r="A13956">
        <v>11614</v>
      </c>
      <c r="B13956" t="s">
        <v>20244</v>
      </c>
      <c r="C13956" t="s">
        <v>1683</v>
      </c>
      <c r="D13956" t="s">
        <v>1681</v>
      </c>
      <c r="E13956">
        <v>720</v>
      </c>
      <c r="F13956">
        <v>18</v>
      </c>
      <c r="G13956" t="s">
        <v>22083</v>
      </c>
      <c r="H13956" t="s">
        <v>4134</v>
      </c>
      <c r="I13956" t="s">
        <v>393</v>
      </c>
      <c r="J13956" s="25">
        <v>46060</v>
      </c>
      <c r="K13956" s="25">
        <v>46060</v>
      </c>
      <c r="L13956" t="s">
        <v>4238</v>
      </c>
      <c r="M13956" t="s">
        <v>1682</v>
      </c>
      <c r="N13956" t="s">
        <v>213</v>
      </c>
      <c r="O13956" t="s">
        <v>6302</v>
      </c>
    </row>
    <row r="13957" spans="1:15" x14ac:dyDescent="0.25">
      <c r="A13957">
        <v>11615</v>
      </c>
      <c r="B13957" t="s">
        <v>20244</v>
      </c>
      <c r="C13957" t="s">
        <v>1683</v>
      </c>
      <c r="D13957" t="s">
        <v>1681</v>
      </c>
      <c r="E13957">
        <v>720</v>
      </c>
      <c r="F13957">
        <v>18</v>
      </c>
      <c r="G13957" t="s">
        <v>22084</v>
      </c>
      <c r="H13957" t="s">
        <v>4134</v>
      </c>
      <c r="I13957" t="s">
        <v>393</v>
      </c>
      <c r="J13957" s="25">
        <v>46060</v>
      </c>
      <c r="K13957" s="25">
        <v>46060</v>
      </c>
      <c r="L13957" t="s">
        <v>4238</v>
      </c>
      <c r="M13957" t="s">
        <v>1682</v>
      </c>
      <c r="N13957" t="s">
        <v>213</v>
      </c>
      <c r="O13957" t="s">
        <v>6302</v>
      </c>
    </row>
    <row r="13958" spans="1:15" x14ac:dyDescent="0.25">
      <c r="A13958">
        <v>11616</v>
      </c>
      <c r="B13958" t="s">
        <v>20244</v>
      </c>
      <c r="C13958" t="s">
        <v>1683</v>
      </c>
      <c r="D13958" t="s">
        <v>1681</v>
      </c>
      <c r="E13958">
        <v>160</v>
      </c>
      <c r="F13958">
        <v>4</v>
      </c>
      <c r="G13958" t="s">
        <v>22085</v>
      </c>
      <c r="H13958" t="s">
        <v>4134</v>
      </c>
      <c r="I13958" t="s">
        <v>393</v>
      </c>
      <c r="J13958" s="25">
        <v>46060</v>
      </c>
      <c r="K13958" s="25">
        <v>46060</v>
      </c>
      <c r="L13958" t="s">
        <v>4238</v>
      </c>
      <c r="M13958" t="s">
        <v>1682</v>
      </c>
      <c r="N13958" t="s">
        <v>213</v>
      </c>
      <c r="O13958" t="s">
        <v>6302</v>
      </c>
    </row>
    <row r="13959" spans="1:15" x14ac:dyDescent="0.25">
      <c r="A13959">
        <v>11617</v>
      </c>
      <c r="B13959" t="s">
        <v>6327</v>
      </c>
      <c r="C13959" t="s">
        <v>1683</v>
      </c>
      <c r="D13959" t="s">
        <v>1681</v>
      </c>
      <c r="E13959">
        <v>720</v>
      </c>
      <c r="F13959">
        <v>18</v>
      </c>
      <c r="G13959" t="s">
        <v>24590</v>
      </c>
      <c r="H13959" t="s">
        <v>1470</v>
      </c>
      <c r="I13959" t="s">
        <v>393</v>
      </c>
      <c r="J13959" s="25">
        <v>46064</v>
      </c>
      <c r="K13959" s="25">
        <v>46064</v>
      </c>
      <c r="L13959" t="s">
        <v>24453</v>
      </c>
      <c r="M13959" t="s">
        <v>1682</v>
      </c>
      <c r="N13959" t="s">
        <v>213</v>
      </c>
      <c r="O13959" t="s">
        <v>6302</v>
      </c>
    </row>
    <row r="13960" spans="1:15" x14ac:dyDescent="0.25">
      <c r="A13960">
        <v>11618</v>
      </c>
      <c r="B13960" t="s">
        <v>6327</v>
      </c>
      <c r="C13960" t="s">
        <v>1683</v>
      </c>
      <c r="D13960" t="s">
        <v>1681</v>
      </c>
      <c r="E13960">
        <v>720</v>
      </c>
      <c r="F13960">
        <v>18</v>
      </c>
      <c r="G13960" t="s">
        <v>24591</v>
      </c>
      <c r="H13960" t="s">
        <v>1470</v>
      </c>
      <c r="I13960" t="s">
        <v>393</v>
      </c>
      <c r="J13960" s="25">
        <v>46064</v>
      </c>
      <c r="K13960" s="25">
        <v>46064</v>
      </c>
      <c r="L13960" t="s">
        <v>24453</v>
      </c>
      <c r="M13960" t="s">
        <v>1682</v>
      </c>
      <c r="N13960" t="s">
        <v>213</v>
      </c>
      <c r="O13960" t="s">
        <v>6302</v>
      </c>
    </row>
    <row r="13961" spans="1:15" x14ac:dyDescent="0.25">
      <c r="A13961">
        <v>11619</v>
      </c>
      <c r="B13961" t="s">
        <v>6327</v>
      </c>
      <c r="C13961" t="s">
        <v>1683</v>
      </c>
      <c r="D13961" t="s">
        <v>1681</v>
      </c>
      <c r="E13961">
        <v>720</v>
      </c>
      <c r="F13961">
        <v>18</v>
      </c>
      <c r="G13961" t="s">
        <v>24592</v>
      </c>
      <c r="H13961" t="s">
        <v>1470</v>
      </c>
      <c r="I13961" t="s">
        <v>393</v>
      </c>
      <c r="J13961" s="25">
        <v>46064</v>
      </c>
      <c r="K13961" s="25">
        <v>46064</v>
      </c>
      <c r="L13961" t="s">
        <v>24453</v>
      </c>
      <c r="M13961" t="s">
        <v>1682</v>
      </c>
      <c r="N13961" t="s">
        <v>213</v>
      </c>
      <c r="O13961" t="s">
        <v>6302</v>
      </c>
    </row>
    <row r="13962" spans="1:15" x14ac:dyDescent="0.25">
      <c r="A13962">
        <v>11620</v>
      </c>
      <c r="B13962" t="s">
        <v>6327</v>
      </c>
      <c r="C13962" t="s">
        <v>1683</v>
      </c>
      <c r="D13962" t="s">
        <v>1681</v>
      </c>
      <c r="E13962">
        <v>720</v>
      </c>
      <c r="F13962">
        <v>18</v>
      </c>
      <c r="G13962" t="s">
        <v>24593</v>
      </c>
      <c r="H13962" t="s">
        <v>1470</v>
      </c>
      <c r="I13962" t="s">
        <v>393</v>
      </c>
      <c r="J13962" s="25">
        <v>46064</v>
      </c>
      <c r="K13962" s="25">
        <v>46064</v>
      </c>
      <c r="L13962" t="s">
        <v>24453</v>
      </c>
      <c r="M13962" t="s">
        <v>1682</v>
      </c>
      <c r="N13962" t="s">
        <v>213</v>
      </c>
      <c r="O13962" t="s">
        <v>6302</v>
      </c>
    </row>
    <row r="13963" spans="1:15" x14ac:dyDescent="0.25">
      <c r="A13963">
        <v>11621</v>
      </c>
      <c r="B13963" t="s">
        <v>24548</v>
      </c>
      <c r="C13963" t="s">
        <v>1683</v>
      </c>
      <c r="D13963" t="s">
        <v>1681</v>
      </c>
      <c r="E13963">
        <v>40</v>
      </c>
      <c r="F13963">
        <v>1</v>
      </c>
      <c r="G13963" t="s">
        <v>24594</v>
      </c>
      <c r="H13963" t="s">
        <v>1470</v>
      </c>
      <c r="I13963" t="s">
        <v>393</v>
      </c>
      <c r="J13963" s="25">
        <v>46064</v>
      </c>
      <c r="K13963" s="25">
        <v>46064</v>
      </c>
      <c r="L13963" t="s">
        <v>24453</v>
      </c>
      <c r="M13963" t="s">
        <v>1682</v>
      </c>
      <c r="N13963" t="s">
        <v>213</v>
      </c>
      <c r="O13963" t="s">
        <v>6302</v>
      </c>
    </row>
    <row r="13964" spans="1:15" x14ac:dyDescent="0.25">
      <c r="A13964">
        <v>9073</v>
      </c>
      <c r="B13964" t="s">
        <v>24544</v>
      </c>
      <c r="C13964" t="s">
        <v>3730</v>
      </c>
      <c r="D13964" t="s">
        <v>24595</v>
      </c>
      <c r="E13964">
        <v>360</v>
      </c>
      <c r="F13964">
        <v>9</v>
      </c>
      <c r="G13964" t="s">
        <v>24596</v>
      </c>
      <c r="H13964" t="s">
        <v>1470</v>
      </c>
      <c r="I13964" t="s">
        <v>393</v>
      </c>
      <c r="J13964" s="25">
        <v>46064</v>
      </c>
      <c r="K13964" s="25">
        <v>46064</v>
      </c>
      <c r="L13964" t="s">
        <v>24453</v>
      </c>
      <c r="M13964" t="s">
        <v>24597</v>
      </c>
      <c r="N13964" t="s">
        <v>213</v>
      </c>
      <c r="O13964" t="s">
        <v>6282</v>
      </c>
    </row>
    <row r="13965" spans="1:15" x14ac:dyDescent="0.25">
      <c r="A13965">
        <v>9074</v>
      </c>
      <c r="B13965" t="s">
        <v>20091</v>
      </c>
      <c r="C13965" t="s">
        <v>1688</v>
      </c>
      <c r="D13965" t="s">
        <v>1686</v>
      </c>
      <c r="E13965">
        <v>500</v>
      </c>
      <c r="F13965">
        <v>25</v>
      </c>
      <c r="G13965" t="s">
        <v>22086</v>
      </c>
      <c r="H13965" t="s">
        <v>1456</v>
      </c>
      <c r="I13965" t="s">
        <v>393</v>
      </c>
      <c r="J13965" s="25">
        <v>46021</v>
      </c>
      <c r="K13965" s="25">
        <v>46021</v>
      </c>
      <c r="L13965" t="s">
        <v>1460</v>
      </c>
      <c r="M13965" t="s">
        <v>1687</v>
      </c>
      <c r="N13965" t="s">
        <v>213</v>
      </c>
      <c r="O13965" t="s">
        <v>6282</v>
      </c>
    </row>
    <row r="13966" spans="1:15" x14ac:dyDescent="0.25">
      <c r="A13966">
        <v>9075</v>
      </c>
      <c r="B13966" t="s">
        <v>20091</v>
      </c>
      <c r="C13966" t="s">
        <v>1688</v>
      </c>
      <c r="D13966" t="s">
        <v>1686</v>
      </c>
      <c r="E13966">
        <v>500</v>
      </c>
      <c r="F13966">
        <v>25</v>
      </c>
      <c r="G13966" t="s">
        <v>22087</v>
      </c>
      <c r="H13966" t="s">
        <v>1456</v>
      </c>
      <c r="I13966" t="s">
        <v>393</v>
      </c>
      <c r="J13966" s="25">
        <v>46021</v>
      </c>
      <c r="K13966" s="25">
        <v>46021</v>
      </c>
      <c r="L13966" t="s">
        <v>1460</v>
      </c>
      <c r="M13966" t="s">
        <v>1687</v>
      </c>
      <c r="N13966" t="s">
        <v>213</v>
      </c>
      <c r="O13966" t="s">
        <v>6282</v>
      </c>
    </row>
    <row r="13967" spans="1:15" x14ac:dyDescent="0.25">
      <c r="A13967">
        <v>9076</v>
      </c>
      <c r="B13967" t="s">
        <v>20091</v>
      </c>
      <c r="C13967" t="s">
        <v>1688</v>
      </c>
      <c r="D13967" t="s">
        <v>1686</v>
      </c>
      <c r="E13967">
        <v>500</v>
      </c>
      <c r="F13967">
        <v>25</v>
      </c>
      <c r="G13967" t="s">
        <v>22088</v>
      </c>
      <c r="H13967" t="s">
        <v>1456</v>
      </c>
      <c r="I13967" t="s">
        <v>393</v>
      </c>
      <c r="J13967" s="25">
        <v>46021</v>
      </c>
      <c r="K13967" s="25">
        <v>46021</v>
      </c>
      <c r="L13967" t="s">
        <v>1460</v>
      </c>
      <c r="M13967" t="s">
        <v>1687</v>
      </c>
      <c r="N13967" t="s">
        <v>213</v>
      </c>
      <c r="O13967" t="s">
        <v>6282</v>
      </c>
    </row>
    <row r="13968" spans="1:15" x14ac:dyDescent="0.25">
      <c r="A13968">
        <v>9077</v>
      </c>
      <c r="B13968" t="s">
        <v>20091</v>
      </c>
      <c r="C13968" t="s">
        <v>1688</v>
      </c>
      <c r="D13968" t="s">
        <v>1686</v>
      </c>
      <c r="E13968">
        <v>440</v>
      </c>
      <c r="F13968">
        <v>22</v>
      </c>
      <c r="G13968" t="s">
        <v>22089</v>
      </c>
      <c r="H13968" t="s">
        <v>1456</v>
      </c>
      <c r="I13968" t="s">
        <v>393</v>
      </c>
      <c r="J13968" s="25">
        <v>46021</v>
      </c>
      <c r="K13968" s="25">
        <v>46021</v>
      </c>
      <c r="L13968" t="s">
        <v>1460</v>
      </c>
      <c r="M13968" t="s">
        <v>1687</v>
      </c>
      <c r="N13968" t="s">
        <v>213</v>
      </c>
      <c r="O13968" t="s">
        <v>6282</v>
      </c>
    </row>
    <row r="13969" spans="1:15" x14ac:dyDescent="0.25">
      <c r="A13969">
        <v>11633</v>
      </c>
      <c r="B13969" t="s">
        <v>20444</v>
      </c>
      <c r="C13969" t="s">
        <v>1688</v>
      </c>
      <c r="D13969" t="s">
        <v>1686</v>
      </c>
      <c r="E13969">
        <v>380</v>
      </c>
      <c r="F13969">
        <v>19</v>
      </c>
      <c r="G13969" t="s">
        <v>22090</v>
      </c>
      <c r="H13969" t="s">
        <v>1470</v>
      </c>
      <c r="I13969" t="s">
        <v>393</v>
      </c>
      <c r="J13969" s="25">
        <v>46043</v>
      </c>
      <c r="K13969" s="25">
        <v>46043</v>
      </c>
      <c r="L13969" t="s">
        <v>565</v>
      </c>
      <c r="M13969" t="s">
        <v>1687</v>
      </c>
      <c r="N13969" t="s">
        <v>213</v>
      </c>
      <c r="O13969" t="s">
        <v>6302</v>
      </c>
    </row>
    <row r="13970" spans="1:15" x14ac:dyDescent="0.25">
      <c r="A13970">
        <v>11631</v>
      </c>
      <c r="B13970" t="s">
        <v>24548</v>
      </c>
      <c r="C13970" t="s">
        <v>1688</v>
      </c>
      <c r="D13970" t="s">
        <v>1686</v>
      </c>
      <c r="E13970">
        <v>500</v>
      </c>
      <c r="F13970">
        <v>25</v>
      </c>
      <c r="G13970" t="s">
        <v>24598</v>
      </c>
      <c r="H13970" t="s">
        <v>4134</v>
      </c>
      <c r="I13970" t="s">
        <v>393</v>
      </c>
      <c r="J13970" s="25">
        <v>46064</v>
      </c>
      <c r="K13970" s="25">
        <v>46064</v>
      </c>
      <c r="L13970" t="s">
        <v>24453</v>
      </c>
      <c r="M13970" t="s">
        <v>1687</v>
      </c>
      <c r="N13970" t="s">
        <v>213</v>
      </c>
      <c r="O13970" t="s">
        <v>6302</v>
      </c>
    </row>
    <row r="13971" spans="1:15" x14ac:dyDescent="0.25">
      <c r="A13971">
        <v>11632</v>
      </c>
      <c r="B13971" t="s">
        <v>24548</v>
      </c>
      <c r="C13971" t="s">
        <v>1688</v>
      </c>
      <c r="D13971" t="s">
        <v>1686</v>
      </c>
      <c r="E13971">
        <v>280</v>
      </c>
      <c r="F13971">
        <v>14</v>
      </c>
      <c r="G13971" t="s">
        <v>24599</v>
      </c>
      <c r="H13971" t="s">
        <v>4134</v>
      </c>
      <c r="I13971" t="s">
        <v>393</v>
      </c>
      <c r="J13971" s="25">
        <v>46064</v>
      </c>
      <c r="K13971" s="25">
        <v>46064</v>
      </c>
      <c r="L13971" t="s">
        <v>24453</v>
      </c>
      <c r="M13971" t="s">
        <v>1687</v>
      </c>
      <c r="N13971" t="s">
        <v>213</v>
      </c>
      <c r="O13971" t="s">
        <v>6302</v>
      </c>
    </row>
    <row r="13972" spans="1:15" x14ac:dyDescent="0.25">
      <c r="A13972">
        <v>9080</v>
      </c>
      <c r="B13972" t="s">
        <v>10389</v>
      </c>
      <c r="C13972" t="s">
        <v>3734</v>
      </c>
      <c r="D13972" t="s">
        <v>5972</v>
      </c>
      <c r="E13972">
        <v>500</v>
      </c>
      <c r="F13972">
        <v>25</v>
      </c>
      <c r="G13972" t="s">
        <v>22091</v>
      </c>
      <c r="H13972" t="s">
        <v>5767</v>
      </c>
      <c r="I13972" t="s">
        <v>30</v>
      </c>
      <c r="J13972" s="25">
        <v>45282</v>
      </c>
      <c r="K13972" s="25">
        <v>45282</v>
      </c>
      <c r="L13972" t="s">
        <v>5305</v>
      </c>
      <c r="M13972" t="s">
        <v>5973</v>
      </c>
      <c r="N13972" t="s">
        <v>213</v>
      </c>
      <c r="O13972" t="s">
        <v>6282</v>
      </c>
    </row>
    <row r="13973" spans="1:15" x14ac:dyDescent="0.25">
      <c r="A13973">
        <v>9081</v>
      </c>
      <c r="B13973" t="s">
        <v>10389</v>
      </c>
      <c r="C13973" t="s">
        <v>3734</v>
      </c>
      <c r="D13973" t="s">
        <v>5972</v>
      </c>
      <c r="E13973">
        <v>120</v>
      </c>
      <c r="F13973">
        <v>6</v>
      </c>
      <c r="G13973" t="s">
        <v>22092</v>
      </c>
      <c r="H13973" t="s">
        <v>5767</v>
      </c>
      <c r="I13973" t="s">
        <v>30</v>
      </c>
      <c r="J13973" s="25">
        <v>45282</v>
      </c>
      <c r="K13973" s="25">
        <v>45282</v>
      </c>
      <c r="L13973" t="s">
        <v>5305</v>
      </c>
      <c r="M13973" t="s">
        <v>5973</v>
      </c>
      <c r="N13973" t="s">
        <v>213</v>
      </c>
      <c r="O13973" t="s">
        <v>6282</v>
      </c>
    </row>
    <row r="13974" spans="1:15" x14ac:dyDescent="0.25">
      <c r="A13974">
        <v>9078</v>
      </c>
      <c r="B13974" t="s">
        <v>7665</v>
      </c>
      <c r="C13974" t="s">
        <v>3734</v>
      </c>
      <c r="D13974" t="s">
        <v>5972</v>
      </c>
      <c r="E13974">
        <v>20</v>
      </c>
      <c r="F13974">
        <v>1</v>
      </c>
      <c r="G13974" t="s">
        <v>7666</v>
      </c>
      <c r="H13974" t="s">
        <v>5767</v>
      </c>
      <c r="I13974" t="s">
        <v>393</v>
      </c>
      <c r="J13974" s="25">
        <v>45365</v>
      </c>
      <c r="K13974" s="25">
        <v>46021</v>
      </c>
      <c r="L13974" t="s">
        <v>4270</v>
      </c>
      <c r="M13974" t="s">
        <v>5973</v>
      </c>
      <c r="N13974" t="s">
        <v>213</v>
      </c>
      <c r="O13974" t="s">
        <v>6282</v>
      </c>
    </row>
    <row r="13975" spans="1:15" x14ac:dyDescent="0.25">
      <c r="A13975">
        <v>9079</v>
      </c>
      <c r="B13975" t="s">
        <v>7665</v>
      </c>
      <c r="C13975" t="s">
        <v>3734</v>
      </c>
      <c r="D13975" t="s">
        <v>5972</v>
      </c>
      <c r="E13975">
        <v>15</v>
      </c>
      <c r="F13975">
        <v>0</v>
      </c>
      <c r="G13975" t="s">
        <v>7666</v>
      </c>
      <c r="H13975" t="s">
        <v>5767</v>
      </c>
      <c r="I13975" t="s">
        <v>393</v>
      </c>
      <c r="J13975" s="25">
        <v>45552</v>
      </c>
      <c r="K13975" s="25">
        <v>46021</v>
      </c>
      <c r="L13975" t="s">
        <v>4283</v>
      </c>
      <c r="M13975" t="s">
        <v>5973</v>
      </c>
      <c r="N13975" t="s">
        <v>213</v>
      </c>
      <c r="O13975" t="s">
        <v>6282</v>
      </c>
    </row>
    <row r="13976" spans="1:15" x14ac:dyDescent="0.25">
      <c r="A13976">
        <v>9082</v>
      </c>
      <c r="B13976" t="s">
        <v>9847</v>
      </c>
      <c r="C13976" t="s">
        <v>1692</v>
      </c>
      <c r="D13976" t="s">
        <v>5974</v>
      </c>
      <c r="E13976">
        <v>240</v>
      </c>
      <c r="F13976">
        <v>24</v>
      </c>
      <c r="G13976" t="s">
        <v>22093</v>
      </c>
      <c r="H13976" t="s">
        <v>1456</v>
      </c>
      <c r="I13976" t="s">
        <v>393</v>
      </c>
      <c r="J13976" s="25">
        <v>46021</v>
      </c>
      <c r="K13976" s="25">
        <v>46021</v>
      </c>
      <c r="L13976" t="s">
        <v>1460</v>
      </c>
      <c r="M13976" t="s">
        <v>5975</v>
      </c>
      <c r="N13976" t="s">
        <v>213</v>
      </c>
      <c r="O13976" t="s">
        <v>6282</v>
      </c>
    </row>
    <row r="13977" spans="1:15" x14ac:dyDescent="0.25">
      <c r="A13977">
        <v>9084</v>
      </c>
      <c r="B13977" t="s">
        <v>10389</v>
      </c>
      <c r="C13977" t="s">
        <v>1693</v>
      </c>
      <c r="D13977" t="s">
        <v>5976</v>
      </c>
      <c r="E13977">
        <v>240</v>
      </c>
      <c r="F13977">
        <v>24</v>
      </c>
      <c r="G13977" t="s">
        <v>22094</v>
      </c>
      <c r="H13977" t="s">
        <v>5767</v>
      </c>
      <c r="I13977" t="s">
        <v>30</v>
      </c>
      <c r="J13977" s="25">
        <v>45283</v>
      </c>
      <c r="K13977" s="25">
        <v>45283</v>
      </c>
      <c r="L13977" t="s">
        <v>4597</v>
      </c>
      <c r="M13977" t="s">
        <v>5979</v>
      </c>
      <c r="N13977" t="s">
        <v>213</v>
      </c>
      <c r="O13977" t="s">
        <v>6282</v>
      </c>
    </row>
    <row r="13978" spans="1:15" x14ac:dyDescent="0.25">
      <c r="A13978">
        <v>9085</v>
      </c>
      <c r="B13978" t="s">
        <v>10389</v>
      </c>
      <c r="C13978" t="s">
        <v>1693</v>
      </c>
      <c r="D13978" t="s">
        <v>5976</v>
      </c>
      <c r="E13978">
        <v>140</v>
      </c>
      <c r="F13978">
        <v>14</v>
      </c>
      <c r="G13978" t="s">
        <v>22095</v>
      </c>
      <c r="H13978" t="s">
        <v>5767</v>
      </c>
      <c r="I13978" t="s">
        <v>30</v>
      </c>
      <c r="J13978" s="25">
        <v>45283</v>
      </c>
      <c r="K13978" s="25">
        <v>45283</v>
      </c>
      <c r="L13978" t="s">
        <v>4597</v>
      </c>
      <c r="M13978" t="s">
        <v>5979</v>
      </c>
      <c r="N13978" t="s">
        <v>213</v>
      </c>
      <c r="O13978" t="s">
        <v>6282</v>
      </c>
    </row>
    <row r="13979" spans="1:15" x14ac:dyDescent="0.25">
      <c r="A13979">
        <v>9083</v>
      </c>
      <c r="B13979" t="s">
        <v>7173</v>
      </c>
      <c r="C13979" t="s">
        <v>1693</v>
      </c>
      <c r="D13979" t="s">
        <v>5976</v>
      </c>
      <c r="E13979">
        <v>9</v>
      </c>
      <c r="F13979">
        <v>0</v>
      </c>
      <c r="G13979" t="s">
        <v>22096</v>
      </c>
      <c r="H13979" t="s">
        <v>5767</v>
      </c>
      <c r="I13979" t="s">
        <v>393</v>
      </c>
      <c r="J13979" s="25">
        <v>45365</v>
      </c>
      <c r="K13979" s="25">
        <v>45930</v>
      </c>
      <c r="L13979" t="s">
        <v>4270</v>
      </c>
      <c r="M13979" t="s">
        <v>5979</v>
      </c>
      <c r="N13979" t="s">
        <v>213</v>
      </c>
      <c r="O13979" t="s">
        <v>6282</v>
      </c>
    </row>
    <row r="13980" spans="1:15" x14ac:dyDescent="0.25">
      <c r="A13980">
        <v>9086</v>
      </c>
      <c r="B13980" t="s">
        <v>20061</v>
      </c>
      <c r="C13980" t="s">
        <v>1695</v>
      </c>
      <c r="D13980" t="s">
        <v>5980</v>
      </c>
      <c r="E13980">
        <v>240</v>
      </c>
      <c r="F13980">
        <v>4</v>
      </c>
      <c r="G13980" t="s">
        <v>22097</v>
      </c>
      <c r="H13980" t="s">
        <v>5746</v>
      </c>
      <c r="I13980" t="s">
        <v>393</v>
      </c>
      <c r="J13980" s="25">
        <v>45869</v>
      </c>
      <c r="K13980" s="25">
        <v>45869</v>
      </c>
      <c r="L13980" t="s">
        <v>4993</v>
      </c>
      <c r="M13980" t="s">
        <v>5981</v>
      </c>
      <c r="N13980" t="s">
        <v>213</v>
      </c>
      <c r="O13980" t="s">
        <v>6282</v>
      </c>
    </row>
    <row r="13981" spans="1:15" x14ac:dyDescent="0.25">
      <c r="A13981">
        <v>9087</v>
      </c>
      <c r="B13981" t="s">
        <v>20061</v>
      </c>
      <c r="C13981" t="s">
        <v>1695</v>
      </c>
      <c r="D13981" t="s">
        <v>5980</v>
      </c>
      <c r="E13981">
        <v>1200</v>
      </c>
      <c r="F13981">
        <v>20</v>
      </c>
      <c r="G13981" t="s">
        <v>22098</v>
      </c>
      <c r="H13981" t="s">
        <v>5750</v>
      </c>
      <c r="I13981" t="s">
        <v>393</v>
      </c>
      <c r="J13981" s="25">
        <v>45885</v>
      </c>
      <c r="K13981" s="25">
        <v>45885</v>
      </c>
      <c r="L13981" t="s">
        <v>1006</v>
      </c>
      <c r="M13981" t="s">
        <v>5981</v>
      </c>
      <c r="N13981" t="s">
        <v>213</v>
      </c>
      <c r="O13981" t="s">
        <v>6282</v>
      </c>
    </row>
    <row r="13982" spans="1:15" x14ac:dyDescent="0.25">
      <c r="A13982">
        <v>9088</v>
      </c>
      <c r="B13982" t="s">
        <v>20061</v>
      </c>
      <c r="C13982" t="s">
        <v>1695</v>
      </c>
      <c r="D13982" t="s">
        <v>5980</v>
      </c>
      <c r="E13982">
        <v>840</v>
      </c>
      <c r="F13982">
        <v>14</v>
      </c>
      <c r="G13982" t="s">
        <v>22099</v>
      </c>
      <c r="H13982" t="s">
        <v>5750</v>
      </c>
      <c r="I13982" t="s">
        <v>393</v>
      </c>
      <c r="J13982" s="25">
        <v>45885</v>
      </c>
      <c r="K13982" s="25">
        <v>45885</v>
      </c>
      <c r="L13982" t="s">
        <v>1006</v>
      </c>
      <c r="M13982" t="s">
        <v>5981</v>
      </c>
      <c r="N13982" t="s">
        <v>213</v>
      </c>
      <c r="O13982" t="s">
        <v>6282</v>
      </c>
    </row>
    <row r="13983" spans="1:15" x14ac:dyDescent="0.25">
      <c r="A13983">
        <v>9089</v>
      </c>
      <c r="B13983" t="s">
        <v>20061</v>
      </c>
      <c r="C13983" t="s">
        <v>1697</v>
      </c>
      <c r="D13983" t="s">
        <v>5983</v>
      </c>
      <c r="E13983">
        <v>960</v>
      </c>
      <c r="F13983">
        <v>16</v>
      </c>
      <c r="G13983" t="s">
        <v>22100</v>
      </c>
      <c r="H13983" t="s">
        <v>5985</v>
      </c>
      <c r="I13983" t="s">
        <v>30</v>
      </c>
      <c r="J13983" s="25">
        <v>44643</v>
      </c>
      <c r="K13983" s="25">
        <v>45638</v>
      </c>
      <c r="L13983" t="s">
        <v>5978</v>
      </c>
      <c r="M13983" t="s">
        <v>5984</v>
      </c>
      <c r="N13983" t="s">
        <v>213</v>
      </c>
      <c r="O13983" t="s">
        <v>6282</v>
      </c>
    </row>
    <row r="13984" spans="1:15" x14ac:dyDescent="0.25">
      <c r="A13984">
        <v>9090</v>
      </c>
      <c r="B13984" t="s">
        <v>11073</v>
      </c>
      <c r="C13984" t="s">
        <v>1697</v>
      </c>
      <c r="D13984" t="s">
        <v>5983</v>
      </c>
      <c r="E13984">
        <v>295</v>
      </c>
      <c r="F13984">
        <v>4</v>
      </c>
      <c r="G13984" t="s">
        <v>22101</v>
      </c>
      <c r="H13984" t="s">
        <v>5985</v>
      </c>
      <c r="I13984" t="s">
        <v>30</v>
      </c>
      <c r="J13984" s="25">
        <v>44643</v>
      </c>
      <c r="K13984" s="25">
        <v>45638</v>
      </c>
      <c r="L13984" t="s">
        <v>5978</v>
      </c>
      <c r="M13984" t="s">
        <v>5984</v>
      </c>
      <c r="N13984" t="s">
        <v>213</v>
      </c>
      <c r="O13984" t="s">
        <v>6282</v>
      </c>
    </row>
    <row r="13985" spans="1:15" x14ac:dyDescent="0.25">
      <c r="A13985">
        <v>11664</v>
      </c>
      <c r="B13985" t="s">
        <v>7444</v>
      </c>
      <c r="C13985" t="s">
        <v>1701</v>
      </c>
      <c r="D13985" t="s">
        <v>1699</v>
      </c>
      <c r="E13985">
        <v>760</v>
      </c>
      <c r="F13985">
        <v>19</v>
      </c>
      <c r="G13985" t="s">
        <v>22102</v>
      </c>
      <c r="H13985" t="s">
        <v>1457</v>
      </c>
      <c r="I13985" t="s">
        <v>393</v>
      </c>
      <c r="J13985" s="25">
        <v>46038</v>
      </c>
      <c r="K13985" s="25">
        <v>46038</v>
      </c>
      <c r="L13985" t="s">
        <v>329</v>
      </c>
      <c r="M13985" t="s">
        <v>1700</v>
      </c>
      <c r="N13985" t="s">
        <v>213</v>
      </c>
      <c r="O13985" t="s">
        <v>6302</v>
      </c>
    </row>
    <row r="13986" spans="1:15" x14ac:dyDescent="0.25">
      <c r="A13986">
        <v>11665</v>
      </c>
      <c r="B13986" t="s">
        <v>20444</v>
      </c>
      <c r="C13986" t="s">
        <v>1701</v>
      </c>
      <c r="D13986" t="s">
        <v>1699</v>
      </c>
      <c r="E13986">
        <v>960</v>
      </c>
      <c r="F13986">
        <v>24</v>
      </c>
      <c r="G13986" t="s">
        <v>22103</v>
      </c>
      <c r="H13986" t="s">
        <v>1470</v>
      </c>
      <c r="I13986" t="s">
        <v>393</v>
      </c>
      <c r="J13986" s="25">
        <v>46043</v>
      </c>
      <c r="K13986" s="25">
        <v>46043</v>
      </c>
      <c r="L13986" t="s">
        <v>565</v>
      </c>
      <c r="M13986" t="s">
        <v>1700</v>
      </c>
      <c r="N13986" t="s">
        <v>213</v>
      </c>
      <c r="O13986" t="s">
        <v>6302</v>
      </c>
    </row>
    <row r="13987" spans="1:15" x14ac:dyDescent="0.25">
      <c r="A13987">
        <v>11666</v>
      </c>
      <c r="B13987" t="s">
        <v>20444</v>
      </c>
      <c r="C13987" t="s">
        <v>1701</v>
      </c>
      <c r="D13987" t="s">
        <v>1699</v>
      </c>
      <c r="E13987">
        <v>960</v>
      </c>
      <c r="F13987">
        <v>24</v>
      </c>
      <c r="G13987" t="s">
        <v>22104</v>
      </c>
      <c r="H13987" t="s">
        <v>1470</v>
      </c>
      <c r="I13987" t="s">
        <v>393</v>
      </c>
      <c r="J13987" s="25">
        <v>46043</v>
      </c>
      <c r="K13987" s="25">
        <v>46043</v>
      </c>
      <c r="L13987" t="s">
        <v>565</v>
      </c>
      <c r="M13987" t="s">
        <v>1700</v>
      </c>
      <c r="N13987" t="s">
        <v>213</v>
      </c>
      <c r="O13987" t="s">
        <v>6302</v>
      </c>
    </row>
    <row r="13988" spans="1:15" x14ac:dyDescent="0.25">
      <c r="A13988">
        <v>11667</v>
      </c>
      <c r="B13988" t="s">
        <v>20444</v>
      </c>
      <c r="C13988" t="s">
        <v>1701</v>
      </c>
      <c r="D13988" t="s">
        <v>1699</v>
      </c>
      <c r="E13988">
        <v>960</v>
      </c>
      <c r="F13988">
        <v>24</v>
      </c>
      <c r="G13988" t="s">
        <v>22105</v>
      </c>
      <c r="H13988" t="s">
        <v>1470</v>
      </c>
      <c r="I13988" t="s">
        <v>393</v>
      </c>
      <c r="J13988" s="25">
        <v>46043</v>
      </c>
      <c r="K13988" s="25">
        <v>46043</v>
      </c>
      <c r="L13988" t="s">
        <v>565</v>
      </c>
      <c r="M13988" t="s">
        <v>1700</v>
      </c>
      <c r="N13988" t="s">
        <v>213</v>
      </c>
      <c r="O13988" t="s">
        <v>6302</v>
      </c>
    </row>
    <row r="13989" spans="1:15" x14ac:dyDescent="0.25">
      <c r="A13989">
        <v>11668</v>
      </c>
      <c r="B13989" t="s">
        <v>20444</v>
      </c>
      <c r="C13989" t="s">
        <v>1701</v>
      </c>
      <c r="D13989" t="s">
        <v>1699</v>
      </c>
      <c r="E13989">
        <v>960</v>
      </c>
      <c r="F13989">
        <v>24</v>
      </c>
      <c r="G13989" t="s">
        <v>22106</v>
      </c>
      <c r="H13989" t="s">
        <v>1470</v>
      </c>
      <c r="I13989" t="s">
        <v>393</v>
      </c>
      <c r="J13989" s="25">
        <v>46043</v>
      </c>
      <c r="K13989" s="25">
        <v>46043</v>
      </c>
      <c r="L13989" t="s">
        <v>565</v>
      </c>
      <c r="M13989" t="s">
        <v>1700</v>
      </c>
      <c r="N13989" t="s">
        <v>213</v>
      </c>
      <c r="O13989" t="s">
        <v>6302</v>
      </c>
    </row>
    <row r="13990" spans="1:15" x14ac:dyDescent="0.25">
      <c r="A13990">
        <v>11669</v>
      </c>
      <c r="B13990" t="s">
        <v>20444</v>
      </c>
      <c r="C13990" t="s">
        <v>1701</v>
      </c>
      <c r="D13990" t="s">
        <v>1699</v>
      </c>
      <c r="E13990">
        <v>280</v>
      </c>
      <c r="F13990">
        <v>7</v>
      </c>
      <c r="G13990" t="s">
        <v>22107</v>
      </c>
      <c r="H13990" t="s">
        <v>1470</v>
      </c>
      <c r="I13990" t="s">
        <v>393</v>
      </c>
      <c r="J13990" s="25">
        <v>46043</v>
      </c>
      <c r="K13990" s="25">
        <v>46043</v>
      </c>
      <c r="L13990" t="s">
        <v>565</v>
      </c>
      <c r="M13990" t="s">
        <v>1700</v>
      </c>
      <c r="N13990" t="s">
        <v>213</v>
      </c>
      <c r="O13990" t="s">
        <v>6302</v>
      </c>
    </row>
    <row r="13991" spans="1:15" x14ac:dyDescent="0.25">
      <c r="A13991">
        <v>11670</v>
      </c>
      <c r="B13991" t="s">
        <v>24562</v>
      </c>
      <c r="C13991" t="s">
        <v>1701</v>
      </c>
      <c r="D13991" t="s">
        <v>1699</v>
      </c>
      <c r="E13991">
        <v>960</v>
      </c>
      <c r="F13991">
        <v>24</v>
      </c>
      <c r="G13991" t="s">
        <v>24600</v>
      </c>
      <c r="H13991" t="s">
        <v>4134</v>
      </c>
      <c r="I13991" t="s">
        <v>393</v>
      </c>
      <c r="J13991" s="25">
        <v>46064</v>
      </c>
      <c r="K13991" s="25">
        <v>46064</v>
      </c>
      <c r="L13991" t="s">
        <v>24453</v>
      </c>
      <c r="M13991" t="s">
        <v>1700</v>
      </c>
      <c r="N13991" t="s">
        <v>213</v>
      </c>
      <c r="O13991" t="s">
        <v>6302</v>
      </c>
    </row>
    <row r="13992" spans="1:15" x14ac:dyDescent="0.25">
      <c r="A13992">
        <v>11671</v>
      </c>
      <c r="B13992" t="s">
        <v>24562</v>
      </c>
      <c r="C13992" t="s">
        <v>1701</v>
      </c>
      <c r="D13992" t="s">
        <v>1699</v>
      </c>
      <c r="E13992">
        <v>960</v>
      </c>
      <c r="F13992">
        <v>24</v>
      </c>
      <c r="G13992" t="s">
        <v>24601</v>
      </c>
      <c r="H13992" t="s">
        <v>4134</v>
      </c>
      <c r="I13992" t="s">
        <v>393</v>
      </c>
      <c r="J13992" s="25">
        <v>46064</v>
      </c>
      <c r="K13992" s="25">
        <v>46064</v>
      </c>
      <c r="L13992" t="s">
        <v>24453</v>
      </c>
      <c r="M13992" t="s">
        <v>1700</v>
      </c>
      <c r="N13992" t="s">
        <v>213</v>
      </c>
      <c r="O13992" t="s">
        <v>6302</v>
      </c>
    </row>
    <row r="13993" spans="1:15" x14ac:dyDescent="0.25">
      <c r="A13993">
        <v>11672</v>
      </c>
      <c r="B13993" t="s">
        <v>24562</v>
      </c>
      <c r="C13993" t="s">
        <v>1701</v>
      </c>
      <c r="D13993" t="s">
        <v>1699</v>
      </c>
      <c r="E13993">
        <v>800</v>
      </c>
      <c r="F13993">
        <v>20</v>
      </c>
      <c r="G13993" t="s">
        <v>24602</v>
      </c>
      <c r="H13993" t="s">
        <v>4134</v>
      </c>
      <c r="I13993" t="s">
        <v>393</v>
      </c>
      <c r="J13993" s="25">
        <v>46064</v>
      </c>
      <c r="K13993" s="25">
        <v>46064</v>
      </c>
      <c r="L13993" t="s">
        <v>24453</v>
      </c>
      <c r="M13993" t="s">
        <v>1700</v>
      </c>
      <c r="N13993" t="s">
        <v>213</v>
      </c>
      <c r="O13993" t="s">
        <v>6302</v>
      </c>
    </row>
    <row r="13994" spans="1:15" x14ac:dyDescent="0.25">
      <c r="A13994">
        <v>11681</v>
      </c>
      <c r="B13994" t="s">
        <v>20444</v>
      </c>
      <c r="C13994" t="s">
        <v>1703</v>
      </c>
      <c r="D13994" t="s">
        <v>1704</v>
      </c>
      <c r="E13994">
        <v>460</v>
      </c>
      <c r="F13994">
        <v>11</v>
      </c>
      <c r="G13994" t="s">
        <v>22108</v>
      </c>
      <c r="H13994" t="s">
        <v>1456</v>
      </c>
      <c r="I13994" t="s">
        <v>393</v>
      </c>
      <c r="J13994" s="25">
        <v>46021</v>
      </c>
      <c r="K13994" s="25">
        <v>46021</v>
      </c>
      <c r="L13994" t="s">
        <v>1460</v>
      </c>
      <c r="M13994" t="s">
        <v>1705</v>
      </c>
      <c r="N13994" t="s">
        <v>213</v>
      </c>
      <c r="O13994" t="s">
        <v>6302</v>
      </c>
    </row>
    <row r="13995" spans="1:15" x14ac:dyDescent="0.25">
      <c r="A13995">
        <v>11680</v>
      </c>
      <c r="B13995" t="s">
        <v>7444</v>
      </c>
      <c r="C13995" t="s">
        <v>1703</v>
      </c>
      <c r="D13995" t="s">
        <v>1704</v>
      </c>
      <c r="E13995">
        <v>360</v>
      </c>
      <c r="F13995">
        <v>9</v>
      </c>
      <c r="G13995" t="s">
        <v>22109</v>
      </c>
      <c r="H13995" t="s">
        <v>1457</v>
      </c>
      <c r="I13995" t="s">
        <v>393</v>
      </c>
      <c r="J13995" s="25">
        <v>46038</v>
      </c>
      <c r="K13995" s="25">
        <v>46038</v>
      </c>
      <c r="L13995" t="s">
        <v>329</v>
      </c>
      <c r="M13995" t="s">
        <v>1705</v>
      </c>
      <c r="N13995" t="s">
        <v>213</v>
      </c>
      <c r="O13995" t="s">
        <v>6302</v>
      </c>
    </row>
    <row r="13996" spans="1:15" x14ac:dyDescent="0.25">
      <c r="A13996">
        <v>11683</v>
      </c>
      <c r="B13996" t="s">
        <v>20444</v>
      </c>
      <c r="C13996" t="s">
        <v>1703</v>
      </c>
      <c r="D13996" t="s">
        <v>1704</v>
      </c>
      <c r="E13996">
        <v>560</v>
      </c>
      <c r="F13996">
        <v>14</v>
      </c>
      <c r="G13996" t="s">
        <v>22110</v>
      </c>
      <c r="H13996" t="s">
        <v>1470</v>
      </c>
      <c r="I13996" t="s">
        <v>393</v>
      </c>
      <c r="J13996" s="25">
        <v>46043</v>
      </c>
      <c r="K13996" s="25">
        <v>46043</v>
      </c>
      <c r="L13996" t="s">
        <v>565</v>
      </c>
      <c r="M13996" t="s">
        <v>1705</v>
      </c>
      <c r="N13996" t="s">
        <v>213</v>
      </c>
      <c r="O13996" t="s">
        <v>6302</v>
      </c>
    </row>
    <row r="13997" spans="1:15" x14ac:dyDescent="0.25">
      <c r="A13997">
        <v>11684</v>
      </c>
      <c r="B13997" t="s">
        <v>22111</v>
      </c>
      <c r="C13997" t="s">
        <v>1703</v>
      </c>
      <c r="D13997" t="s">
        <v>1704</v>
      </c>
      <c r="E13997">
        <v>960</v>
      </c>
      <c r="F13997">
        <v>24</v>
      </c>
      <c r="G13997" t="s">
        <v>22112</v>
      </c>
      <c r="H13997" t="s">
        <v>4134</v>
      </c>
      <c r="I13997" t="s">
        <v>393</v>
      </c>
      <c r="J13997" s="25">
        <v>46056</v>
      </c>
      <c r="K13997" s="25">
        <v>46056</v>
      </c>
      <c r="L13997" t="s">
        <v>4157</v>
      </c>
      <c r="M13997" t="s">
        <v>1705</v>
      </c>
      <c r="N13997" t="s">
        <v>213</v>
      </c>
      <c r="O13997" t="s">
        <v>6302</v>
      </c>
    </row>
    <row r="13998" spans="1:15" x14ac:dyDescent="0.25">
      <c r="A13998">
        <v>11685</v>
      </c>
      <c r="B13998" t="s">
        <v>22111</v>
      </c>
      <c r="C13998" t="s">
        <v>1703</v>
      </c>
      <c r="D13998" t="s">
        <v>1704</v>
      </c>
      <c r="E13998">
        <v>200</v>
      </c>
      <c r="F13998">
        <v>5</v>
      </c>
      <c r="G13998" t="s">
        <v>22113</v>
      </c>
      <c r="H13998" t="s">
        <v>4134</v>
      </c>
      <c r="I13998" t="s">
        <v>393</v>
      </c>
      <c r="J13998" s="25">
        <v>46056</v>
      </c>
      <c r="K13998" s="25">
        <v>46056</v>
      </c>
      <c r="L13998" t="s">
        <v>4157</v>
      </c>
      <c r="M13998" t="s">
        <v>1705</v>
      </c>
      <c r="N13998" t="s">
        <v>213</v>
      </c>
      <c r="O13998" t="s">
        <v>6302</v>
      </c>
    </row>
    <row r="13999" spans="1:15" x14ac:dyDescent="0.25">
      <c r="A13999">
        <v>9091</v>
      </c>
      <c r="B13999" t="s">
        <v>13568</v>
      </c>
      <c r="C13999" t="s">
        <v>1706</v>
      </c>
      <c r="D13999" t="s">
        <v>5986</v>
      </c>
      <c r="E13999">
        <v>420</v>
      </c>
      <c r="F13999">
        <v>21</v>
      </c>
      <c r="G13999" t="s">
        <v>22114</v>
      </c>
      <c r="H13999" t="s">
        <v>5987</v>
      </c>
      <c r="I13999" t="s">
        <v>5988</v>
      </c>
      <c r="J13999" s="25">
        <v>44968</v>
      </c>
      <c r="K13999" s="25">
        <v>45643</v>
      </c>
      <c r="L13999" t="s">
        <v>4268</v>
      </c>
      <c r="M13999" t="s">
        <v>5989</v>
      </c>
      <c r="N13999" t="s">
        <v>32</v>
      </c>
      <c r="O13999" t="s">
        <v>6282</v>
      </c>
    </row>
    <row r="14000" spans="1:15" x14ac:dyDescent="0.25">
      <c r="A14000">
        <v>9092</v>
      </c>
      <c r="B14000" t="s">
        <v>13568</v>
      </c>
      <c r="C14000" t="s">
        <v>1706</v>
      </c>
      <c r="D14000" t="s">
        <v>5986</v>
      </c>
      <c r="E14000">
        <v>440</v>
      </c>
      <c r="F14000">
        <v>22</v>
      </c>
      <c r="G14000" t="s">
        <v>22115</v>
      </c>
      <c r="H14000" t="s">
        <v>5987</v>
      </c>
      <c r="I14000" t="s">
        <v>5988</v>
      </c>
      <c r="J14000" s="25">
        <v>44968</v>
      </c>
      <c r="K14000" s="25">
        <v>45643</v>
      </c>
      <c r="L14000" t="s">
        <v>4268</v>
      </c>
      <c r="M14000" t="s">
        <v>5989</v>
      </c>
      <c r="N14000" t="s">
        <v>32</v>
      </c>
      <c r="O14000" t="s">
        <v>6282</v>
      </c>
    </row>
    <row r="14001" spans="1:15" x14ac:dyDescent="0.25">
      <c r="A14001">
        <v>9093</v>
      </c>
      <c r="B14001" t="s">
        <v>13568</v>
      </c>
      <c r="C14001" t="s">
        <v>1706</v>
      </c>
      <c r="D14001" t="s">
        <v>5986</v>
      </c>
      <c r="E14001">
        <v>440</v>
      </c>
      <c r="F14001">
        <v>22</v>
      </c>
      <c r="G14001" t="s">
        <v>22116</v>
      </c>
      <c r="H14001" t="s">
        <v>5987</v>
      </c>
      <c r="I14001" t="s">
        <v>5988</v>
      </c>
      <c r="J14001" s="25">
        <v>44968</v>
      </c>
      <c r="K14001" s="25">
        <v>45643</v>
      </c>
      <c r="L14001" t="s">
        <v>4268</v>
      </c>
      <c r="M14001" t="s">
        <v>5989</v>
      </c>
      <c r="N14001" t="s">
        <v>32</v>
      </c>
      <c r="O14001" t="s">
        <v>6282</v>
      </c>
    </row>
    <row r="14002" spans="1:15" x14ac:dyDescent="0.25">
      <c r="A14002">
        <v>9094</v>
      </c>
      <c r="B14002" t="s">
        <v>13568</v>
      </c>
      <c r="C14002" t="s">
        <v>1706</v>
      </c>
      <c r="D14002" t="s">
        <v>5986</v>
      </c>
      <c r="E14002">
        <v>440</v>
      </c>
      <c r="F14002">
        <v>22</v>
      </c>
      <c r="G14002" t="s">
        <v>22117</v>
      </c>
      <c r="H14002" t="s">
        <v>5990</v>
      </c>
      <c r="I14002" t="s">
        <v>5988</v>
      </c>
      <c r="J14002" s="25">
        <v>44968</v>
      </c>
      <c r="K14002" s="25">
        <v>44968</v>
      </c>
      <c r="L14002" t="s">
        <v>4268</v>
      </c>
      <c r="M14002" t="s">
        <v>5989</v>
      </c>
      <c r="N14002" t="s">
        <v>32</v>
      </c>
      <c r="O14002" t="s">
        <v>6282</v>
      </c>
    </row>
    <row r="14003" spans="1:15" x14ac:dyDescent="0.25">
      <c r="A14003">
        <v>9095</v>
      </c>
      <c r="B14003" t="s">
        <v>13568</v>
      </c>
      <c r="C14003" t="s">
        <v>1706</v>
      </c>
      <c r="D14003" t="s">
        <v>5986</v>
      </c>
      <c r="E14003">
        <v>420</v>
      </c>
      <c r="F14003">
        <v>21</v>
      </c>
      <c r="G14003" t="s">
        <v>22118</v>
      </c>
      <c r="H14003" t="s">
        <v>5990</v>
      </c>
      <c r="I14003" t="s">
        <v>5988</v>
      </c>
      <c r="J14003" s="25">
        <v>44968</v>
      </c>
      <c r="K14003" s="25">
        <v>44968</v>
      </c>
      <c r="L14003" t="s">
        <v>4268</v>
      </c>
      <c r="M14003" t="s">
        <v>5989</v>
      </c>
      <c r="N14003" t="s">
        <v>32</v>
      </c>
      <c r="O14003" t="s">
        <v>6282</v>
      </c>
    </row>
    <row r="14004" spans="1:15" x14ac:dyDescent="0.25">
      <c r="A14004">
        <v>9096</v>
      </c>
      <c r="B14004" t="s">
        <v>13568</v>
      </c>
      <c r="C14004" t="s">
        <v>1706</v>
      </c>
      <c r="D14004" t="s">
        <v>5986</v>
      </c>
      <c r="E14004">
        <v>440</v>
      </c>
      <c r="F14004">
        <v>22</v>
      </c>
      <c r="G14004" t="s">
        <v>22119</v>
      </c>
      <c r="H14004" t="s">
        <v>5990</v>
      </c>
      <c r="I14004" t="s">
        <v>5988</v>
      </c>
      <c r="J14004" s="25">
        <v>44968</v>
      </c>
      <c r="K14004" s="25">
        <v>44968</v>
      </c>
      <c r="L14004" t="s">
        <v>4268</v>
      </c>
      <c r="M14004" t="s">
        <v>5989</v>
      </c>
      <c r="N14004" t="s">
        <v>32</v>
      </c>
      <c r="O14004" t="s">
        <v>6282</v>
      </c>
    </row>
    <row r="14005" spans="1:15" x14ac:dyDescent="0.25">
      <c r="A14005">
        <v>9097</v>
      </c>
      <c r="B14005" t="s">
        <v>13568</v>
      </c>
      <c r="C14005" t="s">
        <v>1706</v>
      </c>
      <c r="D14005" t="s">
        <v>5986</v>
      </c>
      <c r="E14005">
        <v>440</v>
      </c>
      <c r="F14005">
        <v>22</v>
      </c>
      <c r="G14005" t="s">
        <v>22120</v>
      </c>
      <c r="H14005" t="s">
        <v>5990</v>
      </c>
      <c r="I14005" t="s">
        <v>5988</v>
      </c>
      <c r="J14005" s="25">
        <v>44968</v>
      </c>
      <c r="K14005" s="25">
        <v>44968</v>
      </c>
      <c r="L14005" t="s">
        <v>4268</v>
      </c>
      <c r="M14005" t="s">
        <v>5989</v>
      </c>
      <c r="N14005" t="s">
        <v>32</v>
      </c>
      <c r="O14005" t="s">
        <v>6282</v>
      </c>
    </row>
    <row r="14006" spans="1:15" x14ac:dyDescent="0.25">
      <c r="A14006">
        <v>9098</v>
      </c>
      <c r="B14006" t="s">
        <v>12301</v>
      </c>
      <c r="C14006" t="s">
        <v>1706</v>
      </c>
      <c r="D14006" t="s">
        <v>5986</v>
      </c>
      <c r="E14006">
        <v>320</v>
      </c>
      <c r="F14006">
        <v>16</v>
      </c>
      <c r="G14006" t="s">
        <v>22121</v>
      </c>
      <c r="H14006" t="s">
        <v>5990</v>
      </c>
      <c r="I14006" t="s">
        <v>5988</v>
      </c>
      <c r="J14006" s="25">
        <v>44968</v>
      </c>
      <c r="K14006" s="25">
        <v>44968</v>
      </c>
      <c r="L14006" t="s">
        <v>4268</v>
      </c>
      <c r="M14006" t="s">
        <v>5989</v>
      </c>
      <c r="N14006" t="s">
        <v>32</v>
      </c>
      <c r="O14006" t="s">
        <v>6282</v>
      </c>
    </row>
    <row r="14007" spans="1:15" x14ac:dyDescent="0.25">
      <c r="A14007">
        <v>9099</v>
      </c>
      <c r="B14007" t="s">
        <v>13568</v>
      </c>
      <c r="C14007" t="s">
        <v>1707</v>
      </c>
      <c r="D14007" t="s">
        <v>5992</v>
      </c>
      <c r="E14007">
        <v>18</v>
      </c>
      <c r="F14007">
        <v>0</v>
      </c>
      <c r="G14007" t="s">
        <v>22122</v>
      </c>
      <c r="H14007" t="s">
        <v>5987</v>
      </c>
      <c r="I14007" t="s">
        <v>5988</v>
      </c>
      <c r="J14007" s="25">
        <v>44968</v>
      </c>
      <c r="K14007" s="25">
        <v>45643</v>
      </c>
      <c r="L14007" t="s">
        <v>4268</v>
      </c>
      <c r="M14007" t="s">
        <v>5993</v>
      </c>
      <c r="N14007" t="s">
        <v>32</v>
      </c>
      <c r="O14007" t="s">
        <v>6282</v>
      </c>
    </row>
    <row r="14008" spans="1:15" x14ac:dyDescent="0.25">
      <c r="A14008">
        <v>9100</v>
      </c>
      <c r="B14008" t="s">
        <v>13568</v>
      </c>
      <c r="C14008" t="s">
        <v>1707</v>
      </c>
      <c r="D14008" t="s">
        <v>5992</v>
      </c>
      <c r="E14008">
        <v>1</v>
      </c>
      <c r="F14008">
        <v>0</v>
      </c>
      <c r="G14008" t="s">
        <v>22122</v>
      </c>
      <c r="H14008" t="s">
        <v>5990</v>
      </c>
      <c r="I14008" t="s">
        <v>5988</v>
      </c>
      <c r="J14008" s="25">
        <v>44968</v>
      </c>
      <c r="K14008" s="25">
        <v>45527</v>
      </c>
      <c r="L14008" t="s">
        <v>4268</v>
      </c>
      <c r="M14008" t="s">
        <v>5993</v>
      </c>
      <c r="N14008" t="s">
        <v>32</v>
      </c>
      <c r="O14008" t="s">
        <v>6282</v>
      </c>
    </row>
    <row r="14009" spans="1:15" x14ac:dyDescent="0.25">
      <c r="A14009">
        <v>9101</v>
      </c>
      <c r="B14009" t="s">
        <v>13568</v>
      </c>
      <c r="C14009" t="s">
        <v>1707</v>
      </c>
      <c r="D14009" t="s">
        <v>5992</v>
      </c>
      <c r="E14009">
        <v>420</v>
      </c>
      <c r="F14009">
        <v>21</v>
      </c>
      <c r="G14009" t="s">
        <v>22122</v>
      </c>
      <c r="H14009" t="s">
        <v>5990</v>
      </c>
      <c r="I14009" t="s">
        <v>5988</v>
      </c>
      <c r="J14009" s="25">
        <v>44968</v>
      </c>
      <c r="K14009" s="25">
        <v>44968</v>
      </c>
      <c r="L14009" t="s">
        <v>4268</v>
      </c>
      <c r="M14009" t="s">
        <v>5993</v>
      </c>
      <c r="N14009" t="s">
        <v>32</v>
      </c>
      <c r="O14009" t="s">
        <v>6282</v>
      </c>
    </row>
    <row r="14010" spans="1:15" x14ac:dyDescent="0.25">
      <c r="A14010">
        <v>9103</v>
      </c>
      <c r="B14010" t="s">
        <v>13568</v>
      </c>
      <c r="C14010" t="s">
        <v>1707</v>
      </c>
      <c r="D14010" t="s">
        <v>5992</v>
      </c>
      <c r="E14010">
        <v>440</v>
      </c>
      <c r="F14010">
        <v>22</v>
      </c>
      <c r="G14010" t="s">
        <v>22123</v>
      </c>
      <c r="H14010" t="s">
        <v>5990</v>
      </c>
      <c r="I14010" t="s">
        <v>5988</v>
      </c>
      <c r="J14010" s="25">
        <v>44968</v>
      </c>
      <c r="K14010" s="25">
        <v>44968</v>
      </c>
      <c r="L14010" t="s">
        <v>4268</v>
      </c>
      <c r="M14010" t="s">
        <v>5993</v>
      </c>
      <c r="N14010" t="s">
        <v>32</v>
      </c>
      <c r="O14010" t="s">
        <v>6282</v>
      </c>
    </row>
    <row r="14011" spans="1:15" x14ac:dyDescent="0.25">
      <c r="A14011">
        <v>9102</v>
      </c>
      <c r="B14011" t="s">
        <v>13568</v>
      </c>
      <c r="C14011" t="s">
        <v>1707</v>
      </c>
      <c r="D14011" t="s">
        <v>5992</v>
      </c>
      <c r="E14011">
        <v>15</v>
      </c>
      <c r="F14011">
        <v>0</v>
      </c>
      <c r="G14011" t="s">
        <v>22122</v>
      </c>
      <c r="H14011" t="s">
        <v>5990</v>
      </c>
      <c r="I14011" t="s">
        <v>5988</v>
      </c>
      <c r="J14011" s="25">
        <v>44996</v>
      </c>
      <c r="K14011" s="25">
        <v>45380</v>
      </c>
      <c r="L14011" t="s">
        <v>4811</v>
      </c>
      <c r="M14011" t="s">
        <v>5993</v>
      </c>
      <c r="N14011" t="s">
        <v>32</v>
      </c>
      <c r="O14011" t="s">
        <v>6282</v>
      </c>
    </row>
    <row r="14012" spans="1:15" x14ac:dyDescent="0.25">
      <c r="A14012">
        <v>9104</v>
      </c>
      <c r="B14012" t="s">
        <v>8022</v>
      </c>
      <c r="C14012" t="s">
        <v>3748</v>
      </c>
      <c r="D14012" t="s">
        <v>5994</v>
      </c>
      <c r="E14012">
        <v>600</v>
      </c>
      <c r="F14012">
        <v>30</v>
      </c>
      <c r="G14012" t="s">
        <v>22124</v>
      </c>
      <c r="H14012" t="s">
        <v>4347</v>
      </c>
      <c r="I14012" t="s">
        <v>4483</v>
      </c>
      <c r="J14012" s="25">
        <v>45645</v>
      </c>
      <c r="K14012" s="25">
        <v>45645</v>
      </c>
      <c r="L14012" t="s">
        <v>4391</v>
      </c>
      <c r="M14012" t="s">
        <v>5995</v>
      </c>
      <c r="N14012" t="s">
        <v>31</v>
      </c>
      <c r="O14012" t="s">
        <v>6282</v>
      </c>
    </row>
    <row r="14013" spans="1:15" x14ac:dyDescent="0.25">
      <c r="A14013">
        <v>9105</v>
      </c>
      <c r="B14013" t="s">
        <v>8022</v>
      </c>
      <c r="C14013" t="s">
        <v>3748</v>
      </c>
      <c r="D14013" t="s">
        <v>5994</v>
      </c>
      <c r="E14013">
        <v>599</v>
      </c>
      <c r="F14013">
        <v>29</v>
      </c>
      <c r="G14013" t="s">
        <v>22125</v>
      </c>
      <c r="H14013" t="s">
        <v>4347</v>
      </c>
      <c r="I14013" t="s">
        <v>4483</v>
      </c>
      <c r="J14013" s="25">
        <v>45645</v>
      </c>
      <c r="K14013" s="25">
        <v>45645</v>
      </c>
      <c r="L14013" t="s">
        <v>4391</v>
      </c>
      <c r="M14013" t="s">
        <v>5995</v>
      </c>
      <c r="N14013" t="s">
        <v>31</v>
      </c>
      <c r="O14013" t="s">
        <v>6282</v>
      </c>
    </row>
    <row r="14014" spans="1:15" x14ac:dyDescent="0.25">
      <c r="A14014">
        <v>9106</v>
      </c>
      <c r="B14014" t="s">
        <v>8022</v>
      </c>
      <c r="C14014" t="s">
        <v>3748</v>
      </c>
      <c r="D14014" t="s">
        <v>5994</v>
      </c>
      <c r="E14014">
        <v>358</v>
      </c>
      <c r="F14014">
        <v>17</v>
      </c>
      <c r="G14014" t="s">
        <v>22126</v>
      </c>
      <c r="H14014" t="s">
        <v>824</v>
      </c>
      <c r="I14014" t="s">
        <v>4483</v>
      </c>
      <c r="J14014" s="25">
        <v>45645</v>
      </c>
      <c r="K14014" s="25">
        <v>45645</v>
      </c>
      <c r="L14014" t="s">
        <v>4391</v>
      </c>
      <c r="M14014" t="s">
        <v>5995</v>
      </c>
      <c r="N14014" t="s">
        <v>31</v>
      </c>
      <c r="O14014" t="s">
        <v>6282</v>
      </c>
    </row>
    <row r="14015" spans="1:15" x14ac:dyDescent="0.25">
      <c r="A14015">
        <v>9107</v>
      </c>
      <c r="B14015" t="s">
        <v>8022</v>
      </c>
      <c r="C14015" t="s">
        <v>3748</v>
      </c>
      <c r="D14015" t="s">
        <v>5994</v>
      </c>
      <c r="E14015">
        <v>20</v>
      </c>
      <c r="F14015">
        <v>1</v>
      </c>
      <c r="G14015" t="s">
        <v>22126</v>
      </c>
      <c r="H14015" t="s">
        <v>824</v>
      </c>
      <c r="I14015" t="s">
        <v>22127</v>
      </c>
      <c r="J14015" s="25">
        <v>45645</v>
      </c>
      <c r="K14015" s="25">
        <v>45745</v>
      </c>
      <c r="L14015" t="s">
        <v>4391</v>
      </c>
      <c r="M14015" t="s">
        <v>5995</v>
      </c>
      <c r="N14015" t="s">
        <v>31</v>
      </c>
      <c r="O14015" t="s">
        <v>6282</v>
      </c>
    </row>
    <row r="14016" spans="1:15" x14ac:dyDescent="0.25">
      <c r="A14016">
        <v>9108</v>
      </c>
      <c r="B14016" t="s">
        <v>9553</v>
      </c>
      <c r="C14016" t="s">
        <v>1709</v>
      </c>
      <c r="D14016" t="s">
        <v>5996</v>
      </c>
      <c r="E14016">
        <v>145</v>
      </c>
      <c r="F14016">
        <v>2</v>
      </c>
      <c r="G14016" t="s">
        <v>11301</v>
      </c>
      <c r="H14016" t="s">
        <v>5666</v>
      </c>
      <c r="I14016" t="s">
        <v>5667</v>
      </c>
      <c r="J14016" s="25">
        <v>43599</v>
      </c>
      <c r="K14016" s="25">
        <v>45064</v>
      </c>
      <c r="L14016" t="s">
        <v>5668</v>
      </c>
      <c r="M14016" t="s">
        <v>5997</v>
      </c>
      <c r="N14016" t="s">
        <v>32</v>
      </c>
      <c r="O14016" t="s">
        <v>6282</v>
      </c>
    </row>
    <row r="14017" spans="1:15" x14ac:dyDescent="0.25">
      <c r="A14017">
        <v>9109</v>
      </c>
      <c r="B14017" t="s">
        <v>9685</v>
      </c>
      <c r="C14017" t="s">
        <v>1710</v>
      </c>
      <c r="D14017" t="s">
        <v>5998</v>
      </c>
      <c r="E14017">
        <v>360</v>
      </c>
      <c r="F14017">
        <v>9</v>
      </c>
      <c r="G14017" t="s">
        <v>22128</v>
      </c>
      <c r="H14017" t="s">
        <v>1457</v>
      </c>
      <c r="I14017" t="s">
        <v>393</v>
      </c>
      <c r="J14017" s="25">
        <v>46024</v>
      </c>
      <c r="K14017" s="25">
        <v>46024</v>
      </c>
      <c r="L14017" t="s">
        <v>541</v>
      </c>
      <c r="M14017" t="s">
        <v>5999</v>
      </c>
      <c r="N14017" t="s">
        <v>32</v>
      </c>
      <c r="O14017" t="s">
        <v>6282</v>
      </c>
    </row>
    <row r="14018" spans="1:15" x14ac:dyDescent="0.25">
      <c r="A14018">
        <v>9110</v>
      </c>
      <c r="B14018" t="s">
        <v>6540</v>
      </c>
      <c r="C14018" t="s">
        <v>1711</v>
      </c>
      <c r="D14018" t="s">
        <v>6000</v>
      </c>
      <c r="E14018">
        <v>39</v>
      </c>
      <c r="F14018">
        <v>0</v>
      </c>
      <c r="G14018" t="s">
        <v>21288</v>
      </c>
      <c r="H14018" t="s">
        <v>6009</v>
      </c>
      <c r="I14018" t="s">
        <v>393</v>
      </c>
      <c r="J14018" s="25">
        <v>45603</v>
      </c>
      <c r="K14018" s="25">
        <v>46039</v>
      </c>
      <c r="L14018" t="s">
        <v>4400</v>
      </c>
      <c r="M14018" t="s">
        <v>6001</v>
      </c>
      <c r="N14018" t="s">
        <v>32</v>
      </c>
      <c r="O14018" t="s">
        <v>6282</v>
      </c>
    </row>
    <row r="14019" spans="1:15" x14ac:dyDescent="0.25">
      <c r="A14019">
        <v>11700</v>
      </c>
      <c r="B14019" t="s">
        <v>21085</v>
      </c>
      <c r="C14019" t="s">
        <v>3750</v>
      </c>
      <c r="D14019" t="s">
        <v>1826</v>
      </c>
      <c r="E14019">
        <v>280</v>
      </c>
      <c r="F14019">
        <v>14</v>
      </c>
      <c r="G14019" t="s">
        <v>22129</v>
      </c>
      <c r="H14019" t="s">
        <v>1023</v>
      </c>
      <c r="I14019" t="s">
        <v>393</v>
      </c>
      <c r="J14019" s="25">
        <v>45878</v>
      </c>
      <c r="K14019" s="25">
        <v>45878</v>
      </c>
      <c r="L14019" t="s">
        <v>466</v>
      </c>
      <c r="M14019" t="s">
        <v>4125</v>
      </c>
      <c r="N14019" t="s">
        <v>32</v>
      </c>
      <c r="O14019" t="s">
        <v>6302</v>
      </c>
    </row>
    <row r="14020" spans="1:15" x14ac:dyDescent="0.25">
      <c r="A14020">
        <v>9111</v>
      </c>
      <c r="B14020" t="s">
        <v>9692</v>
      </c>
      <c r="C14020" t="s">
        <v>3752</v>
      </c>
      <c r="D14020" t="s">
        <v>6004</v>
      </c>
      <c r="E14020">
        <v>190</v>
      </c>
      <c r="F14020">
        <v>19</v>
      </c>
      <c r="G14020" t="s">
        <v>22130</v>
      </c>
      <c r="H14020" t="s">
        <v>1457</v>
      </c>
      <c r="I14020" t="s">
        <v>393</v>
      </c>
      <c r="J14020" s="25">
        <v>46024</v>
      </c>
      <c r="K14020" s="25">
        <v>46024</v>
      </c>
      <c r="L14020" t="s">
        <v>541</v>
      </c>
      <c r="M14020" t="s">
        <v>6005</v>
      </c>
      <c r="N14020" t="s">
        <v>32</v>
      </c>
      <c r="O14020" t="s">
        <v>6282</v>
      </c>
    </row>
    <row r="14021" spans="1:15" x14ac:dyDescent="0.25">
      <c r="A14021">
        <v>9115</v>
      </c>
      <c r="B14021" t="s">
        <v>6540</v>
      </c>
      <c r="C14021" t="s">
        <v>1717</v>
      </c>
      <c r="D14021" t="s">
        <v>6006</v>
      </c>
      <c r="E14021">
        <v>10</v>
      </c>
      <c r="F14021">
        <v>1</v>
      </c>
      <c r="G14021" t="s">
        <v>21288</v>
      </c>
      <c r="H14021" t="s">
        <v>6009</v>
      </c>
      <c r="I14021" t="s">
        <v>393</v>
      </c>
      <c r="J14021" s="25">
        <v>45634</v>
      </c>
      <c r="K14021" s="25">
        <v>46039</v>
      </c>
      <c r="L14021" t="s">
        <v>6003</v>
      </c>
      <c r="M14021" t="s">
        <v>6007</v>
      </c>
      <c r="N14021" t="s">
        <v>32</v>
      </c>
      <c r="O14021" t="s">
        <v>6282</v>
      </c>
    </row>
    <row r="14022" spans="1:15" x14ac:dyDescent="0.25">
      <c r="A14022">
        <v>9112</v>
      </c>
      <c r="B14022" t="s">
        <v>21370</v>
      </c>
      <c r="C14022" t="s">
        <v>1717</v>
      </c>
      <c r="D14022" t="s">
        <v>6006</v>
      </c>
      <c r="E14022">
        <v>400</v>
      </c>
      <c r="F14022">
        <v>40</v>
      </c>
      <c r="G14022" t="s">
        <v>22131</v>
      </c>
      <c r="H14022" t="s">
        <v>525</v>
      </c>
      <c r="I14022" t="s">
        <v>393</v>
      </c>
      <c r="J14022" s="25">
        <v>45841</v>
      </c>
      <c r="K14022" s="25">
        <v>45841</v>
      </c>
      <c r="L14022" t="s">
        <v>298</v>
      </c>
      <c r="M14022" t="s">
        <v>6007</v>
      </c>
      <c r="N14022" t="s">
        <v>32</v>
      </c>
      <c r="O14022" t="s">
        <v>6282</v>
      </c>
    </row>
    <row r="14023" spans="1:15" x14ac:dyDescent="0.25">
      <c r="A14023">
        <v>9113</v>
      </c>
      <c r="B14023" t="s">
        <v>21370</v>
      </c>
      <c r="C14023" t="s">
        <v>1717</v>
      </c>
      <c r="D14023" t="s">
        <v>6006</v>
      </c>
      <c r="E14023">
        <v>90</v>
      </c>
      <c r="F14023">
        <v>9</v>
      </c>
      <c r="G14023" t="s">
        <v>22132</v>
      </c>
      <c r="H14023" t="s">
        <v>525</v>
      </c>
      <c r="I14023" t="s">
        <v>393</v>
      </c>
      <c r="J14023" s="25">
        <v>45841</v>
      </c>
      <c r="K14023" s="25">
        <v>45841</v>
      </c>
      <c r="L14023" t="s">
        <v>298</v>
      </c>
      <c r="M14023" t="s">
        <v>6007</v>
      </c>
      <c r="N14023" t="s">
        <v>32</v>
      </c>
      <c r="O14023" t="s">
        <v>6282</v>
      </c>
    </row>
    <row r="14024" spans="1:15" x14ac:dyDescent="0.25">
      <c r="A14024">
        <v>9114</v>
      </c>
      <c r="B14024" t="s">
        <v>6540</v>
      </c>
      <c r="C14024" t="s">
        <v>1717</v>
      </c>
      <c r="D14024" t="s">
        <v>6006</v>
      </c>
      <c r="E14024">
        <v>9</v>
      </c>
      <c r="F14024">
        <v>0</v>
      </c>
      <c r="G14024" t="s">
        <v>21288</v>
      </c>
      <c r="H14024" t="s">
        <v>1457</v>
      </c>
      <c r="I14024" t="s">
        <v>393</v>
      </c>
      <c r="J14024" s="25">
        <v>46024</v>
      </c>
      <c r="K14024" s="25">
        <v>46024</v>
      </c>
      <c r="L14024" t="s">
        <v>541</v>
      </c>
      <c r="M14024" t="s">
        <v>6007</v>
      </c>
      <c r="N14024" t="s">
        <v>32</v>
      </c>
      <c r="O14024" t="s">
        <v>6282</v>
      </c>
    </row>
    <row r="14025" spans="1:15" x14ac:dyDescent="0.25">
      <c r="A14025">
        <v>9116</v>
      </c>
      <c r="B14025" t="s">
        <v>9650</v>
      </c>
      <c r="C14025" t="s">
        <v>1717</v>
      </c>
      <c r="D14025" t="s">
        <v>6006</v>
      </c>
      <c r="E14025">
        <v>180</v>
      </c>
      <c r="F14025">
        <v>18</v>
      </c>
      <c r="G14025" t="s">
        <v>22133</v>
      </c>
      <c r="H14025" t="s">
        <v>1457</v>
      </c>
      <c r="I14025" t="s">
        <v>393</v>
      </c>
      <c r="J14025" s="25">
        <v>46024</v>
      </c>
      <c r="K14025" s="25">
        <v>46024</v>
      </c>
      <c r="L14025" t="s">
        <v>541</v>
      </c>
      <c r="M14025" t="s">
        <v>6007</v>
      </c>
      <c r="N14025" t="s">
        <v>32</v>
      </c>
      <c r="O14025" t="s">
        <v>6282</v>
      </c>
    </row>
    <row r="14026" spans="1:15" x14ac:dyDescent="0.25">
      <c r="A14026">
        <v>9118</v>
      </c>
      <c r="B14026" t="s">
        <v>9692</v>
      </c>
      <c r="C14026" t="s">
        <v>3754</v>
      </c>
      <c r="D14026" t="s">
        <v>22134</v>
      </c>
      <c r="E14026">
        <v>170</v>
      </c>
      <c r="F14026">
        <v>17</v>
      </c>
      <c r="G14026" t="s">
        <v>22135</v>
      </c>
      <c r="H14026" t="s">
        <v>6077</v>
      </c>
      <c r="I14026" t="s">
        <v>30</v>
      </c>
      <c r="J14026" s="25">
        <v>44158</v>
      </c>
      <c r="K14026" s="25">
        <v>45638</v>
      </c>
      <c r="L14026" t="s">
        <v>6078</v>
      </c>
      <c r="M14026" t="s">
        <v>22136</v>
      </c>
      <c r="N14026" t="s">
        <v>32</v>
      </c>
      <c r="O14026" t="s">
        <v>6282</v>
      </c>
    </row>
    <row r="14027" spans="1:15" x14ac:dyDescent="0.25">
      <c r="A14027">
        <v>9117</v>
      </c>
      <c r="B14027" t="s">
        <v>9401</v>
      </c>
      <c r="C14027" t="s">
        <v>3754</v>
      </c>
      <c r="D14027" t="s">
        <v>22134</v>
      </c>
      <c r="E14027">
        <v>300</v>
      </c>
      <c r="F14027">
        <v>30</v>
      </c>
      <c r="G14027" t="s">
        <v>22137</v>
      </c>
      <c r="H14027" t="s">
        <v>6008</v>
      </c>
      <c r="I14027" t="s">
        <v>30</v>
      </c>
      <c r="J14027" s="25">
        <v>44414</v>
      </c>
      <c r="K14027" s="25">
        <v>45638</v>
      </c>
      <c r="L14027" t="s">
        <v>5384</v>
      </c>
      <c r="M14027" t="s">
        <v>22136</v>
      </c>
      <c r="N14027" t="s">
        <v>32</v>
      </c>
      <c r="O14027" t="s">
        <v>6282</v>
      </c>
    </row>
    <row r="14028" spans="1:15" x14ac:dyDescent="0.25">
      <c r="A14028">
        <v>9119</v>
      </c>
      <c r="B14028" t="s">
        <v>22138</v>
      </c>
      <c r="C14028" t="s">
        <v>3755</v>
      </c>
      <c r="D14028" t="s">
        <v>6079</v>
      </c>
      <c r="E14028">
        <v>112</v>
      </c>
      <c r="F14028">
        <v>14</v>
      </c>
      <c r="G14028" t="s">
        <v>22139</v>
      </c>
      <c r="H14028" t="s">
        <v>6024</v>
      </c>
      <c r="I14028" t="s">
        <v>30</v>
      </c>
      <c r="J14028" s="25">
        <v>44205</v>
      </c>
      <c r="K14028" s="25">
        <v>45638</v>
      </c>
      <c r="L14028" t="s">
        <v>6025</v>
      </c>
      <c r="M14028" t="s">
        <v>22140</v>
      </c>
      <c r="N14028" t="s">
        <v>32</v>
      </c>
      <c r="O14028" t="s">
        <v>6282</v>
      </c>
    </row>
    <row r="14029" spans="1:15" x14ac:dyDescent="0.25">
      <c r="A14029">
        <v>9120</v>
      </c>
      <c r="B14029" t="s">
        <v>9692</v>
      </c>
      <c r="C14029" t="s">
        <v>3755</v>
      </c>
      <c r="D14029" t="s">
        <v>6079</v>
      </c>
      <c r="E14029">
        <v>104</v>
      </c>
      <c r="F14029">
        <v>13</v>
      </c>
      <c r="G14029" t="s">
        <v>22141</v>
      </c>
      <c r="H14029" t="s">
        <v>6008</v>
      </c>
      <c r="I14029" t="s">
        <v>30</v>
      </c>
      <c r="J14029" s="25">
        <v>44414</v>
      </c>
      <c r="K14029" s="25">
        <v>45638</v>
      </c>
      <c r="L14029" t="s">
        <v>5384</v>
      </c>
      <c r="M14029" t="s">
        <v>22140</v>
      </c>
      <c r="N14029" t="s">
        <v>32</v>
      </c>
      <c r="O14029" t="s">
        <v>6282</v>
      </c>
    </row>
    <row r="14030" spans="1:15" x14ac:dyDescent="0.25">
      <c r="A14030">
        <v>11729</v>
      </c>
      <c r="B14030" t="s">
        <v>22142</v>
      </c>
      <c r="C14030" t="s">
        <v>1720</v>
      </c>
      <c r="D14030" t="s">
        <v>1721</v>
      </c>
      <c r="E14030">
        <v>288</v>
      </c>
      <c r="F14030">
        <v>36</v>
      </c>
      <c r="G14030" t="s">
        <v>22143</v>
      </c>
      <c r="H14030" t="s">
        <v>1457</v>
      </c>
      <c r="I14030" t="s">
        <v>393</v>
      </c>
      <c r="J14030" s="25">
        <v>46024</v>
      </c>
      <c r="K14030" s="25">
        <v>46024</v>
      </c>
      <c r="L14030" t="s">
        <v>541</v>
      </c>
      <c r="M14030" t="s">
        <v>1722</v>
      </c>
      <c r="N14030" t="s">
        <v>32</v>
      </c>
      <c r="O14030" t="s">
        <v>6302</v>
      </c>
    </row>
    <row r="14031" spans="1:15" x14ac:dyDescent="0.25">
      <c r="A14031">
        <v>11730</v>
      </c>
      <c r="B14031" t="s">
        <v>22144</v>
      </c>
      <c r="C14031" t="s">
        <v>1720</v>
      </c>
      <c r="D14031" t="s">
        <v>1721</v>
      </c>
      <c r="E14031">
        <v>93</v>
      </c>
      <c r="F14031">
        <v>11</v>
      </c>
      <c r="G14031" t="s">
        <v>22145</v>
      </c>
      <c r="H14031" t="s">
        <v>1457</v>
      </c>
      <c r="I14031" t="s">
        <v>393</v>
      </c>
      <c r="J14031" s="25">
        <v>46024</v>
      </c>
      <c r="K14031" s="25">
        <v>46024</v>
      </c>
      <c r="L14031" t="s">
        <v>541</v>
      </c>
      <c r="M14031" t="s">
        <v>1722</v>
      </c>
      <c r="N14031" t="s">
        <v>32</v>
      </c>
      <c r="O14031" t="s">
        <v>6302</v>
      </c>
    </row>
    <row r="14032" spans="1:15" x14ac:dyDescent="0.25">
      <c r="A14032">
        <v>11718</v>
      </c>
      <c r="B14032" t="s">
        <v>22142</v>
      </c>
      <c r="C14032" t="s">
        <v>1720</v>
      </c>
      <c r="D14032" t="s">
        <v>1721</v>
      </c>
      <c r="E14032">
        <v>288</v>
      </c>
      <c r="F14032">
        <v>36</v>
      </c>
      <c r="G14032" t="s">
        <v>22146</v>
      </c>
      <c r="H14032" t="s">
        <v>1552</v>
      </c>
      <c r="I14032" t="s">
        <v>393</v>
      </c>
      <c r="J14032" s="25">
        <v>46024</v>
      </c>
      <c r="K14032" s="25">
        <v>46024</v>
      </c>
      <c r="L14032" t="s">
        <v>541</v>
      </c>
      <c r="M14032" t="s">
        <v>1722</v>
      </c>
      <c r="N14032" t="s">
        <v>32</v>
      </c>
      <c r="O14032" t="s">
        <v>6302</v>
      </c>
    </row>
    <row r="14033" spans="1:15" x14ac:dyDescent="0.25">
      <c r="A14033">
        <v>11719</v>
      </c>
      <c r="B14033" t="s">
        <v>22142</v>
      </c>
      <c r="C14033" t="s">
        <v>1720</v>
      </c>
      <c r="D14033" t="s">
        <v>1721</v>
      </c>
      <c r="E14033">
        <v>288</v>
      </c>
      <c r="F14033">
        <v>36</v>
      </c>
      <c r="G14033" t="s">
        <v>22147</v>
      </c>
      <c r="H14033" t="s">
        <v>1552</v>
      </c>
      <c r="I14033" t="s">
        <v>393</v>
      </c>
      <c r="J14033" s="25">
        <v>46024</v>
      </c>
      <c r="K14033" s="25">
        <v>46024</v>
      </c>
      <c r="L14033" t="s">
        <v>541</v>
      </c>
      <c r="M14033" t="s">
        <v>1722</v>
      </c>
      <c r="N14033" t="s">
        <v>32</v>
      </c>
      <c r="O14033" t="s">
        <v>6302</v>
      </c>
    </row>
    <row r="14034" spans="1:15" x14ac:dyDescent="0.25">
      <c r="A14034">
        <v>11720</v>
      </c>
      <c r="B14034" t="s">
        <v>22142</v>
      </c>
      <c r="C14034" t="s">
        <v>1720</v>
      </c>
      <c r="D14034" t="s">
        <v>1721</v>
      </c>
      <c r="E14034">
        <v>288</v>
      </c>
      <c r="F14034">
        <v>36</v>
      </c>
      <c r="G14034" t="s">
        <v>22148</v>
      </c>
      <c r="H14034" t="s">
        <v>1552</v>
      </c>
      <c r="I14034" t="s">
        <v>393</v>
      </c>
      <c r="J14034" s="25">
        <v>46024</v>
      </c>
      <c r="K14034" s="25">
        <v>46024</v>
      </c>
      <c r="L14034" t="s">
        <v>541</v>
      </c>
      <c r="M14034" t="s">
        <v>1722</v>
      </c>
      <c r="N14034" t="s">
        <v>32</v>
      </c>
      <c r="O14034" t="s">
        <v>6302</v>
      </c>
    </row>
    <row r="14035" spans="1:15" x14ac:dyDescent="0.25">
      <c r="A14035">
        <v>11721</v>
      </c>
      <c r="B14035" t="s">
        <v>22142</v>
      </c>
      <c r="C14035" t="s">
        <v>1720</v>
      </c>
      <c r="D14035" t="s">
        <v>1721</v>
      </c>
      <c r="E14035">
        <v>248</v>
      </c>
      <c r="F14035">
        <v>31</v>
      </c>
      <c r="G14035" t="s">
        <v>22149</v>
      </c>
      <c r="H14035" t="s">
        <v>1552</v>
      </c>
      <c r="I14035" t="s">
        <v>393</v>
      </c>
      <c r="J14035" s="25">
        <v>46024</v>
      </c>
      <c r="K14035" s="25">
        <v>46024</v>
      </c>
      <c r="L14035" t="s">
        <v>541</v>
      </c>
      <c r="M14035" t="s">
        <v>1722</v>
      </c>
      <c r="N14035" t="s">
        <v>32</v>
      </c>
      <c r="O14035" t="s">
        <v>6302</v>
      </c>
    </row>
    <row r="14036" spans="1:15" x14ac:dyDescent="0.25">
      <c r="A14036">
        <v>11722</v>
      </c>
      <c r="B14036" t="s">
        <v>22142</v>
      </c>
      <c r="C14036" t="s">
        <v>1720</v>
      </c>
      <c r="D14036" t="s">
        <v>1721</v>
      </c>
      <c r="E14036">
        <v>288</v>
      </c>
      <c r="F14036">
        <v>36</v>
      </c>
      <c r="G14036" t="s">
        <v>22150</v>
      </c>
      <c r="H14036" t="s">
        <v>1552</v>
      </c>
      <c r="I14036" t="s">
        <v>393</v>
      </c>
      <c r="J14036" s="25">
        <v>46024</v>
      </c>
      <c r="K14036" s="25">
        <v>46024</v>
      </c>
      <c r="L14036" t="s">
        <v>541</v>
      </c>
      <c r="M14036" t="s">
        <v>1722</v>
      </c>
      <c r="N14036" t="s">
        <v>32</v>
      </c>
      <c r="O14036" t="s">
        <v>6302</v>
      </c>
    </row>
    <row r="14037" spans="1:15" x14ac:dyDescent="0.25">
      <c r="A14037">
        <v>11723</v>
      </c>
      <c r="B14037" t="s">
        <v>22142</v>
      </c>
      <c r="C14037" t="s">
        <v>1720</v>
      </c>
      <c r="D14037" t="s">
        <v>1721</v>
      </c>
      <c r="E14037">
        <v>288</v>
      </c>
      <c r="F14037">
        <v>36</v>
      </c>
      <c r="G14037" t="s">
        <v>22151</v>
      </c>
      <c r="H14037" t="s">
        <v>1552</v>
      </c>
      <c r="I14037" t="s">
        <v>393</v>
      </c>
      <c r="J14037" s="25">
        <v>46024</v>
      </c>
      <c r="K14037" s="25">
        <v>46024</v>
      </c>
      <c r="L14037" t="s">
        <v>541</v>
      </c>
      <c r="M14037" t="s">
        <v>1722</v>
      </c>
      <c r="N14037" t="s">
        <v>32</v>
      </c>
      <c r="O14037" t="s">
        <v>6302</v>
      </c>
    </row>
    <row r="14038" spans="1:15" x14ac:dyDescent="0.25">
      <c r="A14038">
        <v>11724</v>
      </c>
      <c r="B14038" t="s">
        <v>22142</v>
      </c>
      <c r="C14038" t="s">
        <v>1720</v>
      </c>
      <c r="D14038" t="s">
        <v>1721</v>
      </c>
      <c r="E14038">
        <v>288</v>
      </c>
      <c r="F14038">
        <v>36</v>
      </c>
      <c r="G14038" t="s">
        <v>22152</v>
      </c>
      <c r="H14038" t="s">
        <v>1552</v>
      </c>
      <c r="I14038" t="s">
        <v>393</v>
      </c>
      <c r="J14038" s="25">
        <v>46024</v>
      </c>
      <c r="K14038" s="25">
        <v>46024</v>
      </c>
      <c r="L14038" t="s">
        <v>541</v>
      </c>
      <c r="M14038" t="s">
        <v>1722</v>
      </c>
      <c r="N14038" t="s">
        <v>32</v>
      </c>
      <c r="O14038" t="s">
        <v>6302</v>
      </c>
    </row>
    <row r="14039" spans="1:15" x14ac:dyDescent="0.25">
      <c r="A14039">
        <v>11725</v>
      </c>
      <c r="B14039" t="s">
        <v>22142</v>
      </c>
      <c r="C14039" t="s">
        <v>1720</v>
      </c>
      <c r="D14039" t="s">
        <v>1721</v>
      </c>
      <c r="E14039">
        <v>288</v>
      </c>
      <c r="F14039">
        <v>36</v>
      </c>
      <c r="G14039" t="s">
        <v>22153</v>
      </c>
      <c r="H14039" t="s">
        <v>1552</v>
      </c>
      <c r="I14039" t="s">
        <v>393</v>
      </c>
      <c r="J14039" s="25">
        <v>46024</v>
      </c>
      <c r="K14039" s="25">
        <v>46024</v>
      </c>
      <c r="L14039" t="s">
        <v>541</v>
      </c>
      <c r="M14039" t="s">
        <v>1722</v>
      </c>
      <c r="N14039" t="s">
        <v>32</v>
      </c>
      <c r="O14039" t="s">
        <v>6302</v>
      </c>
    </row>
    <row r="14040" spans="1:15" x14ac:dyDescent="0.25">
      <c r="A14040">
        <v>11726</v>
      </c>
      <c r="B14040" t="s">
        <v>22142</v>
      </c>
      <c r="C14040" t="s">
        <v>1720</v>
      </c>
      <c r="D14040" t="s">
        <v>1721</v>
      </c>
      <c r="E14040">
        <v>288</v>
      </c>
      <c r="F14040">
        <v>36</v>
      </c>
      <c r="G14040" t="s">
        <v>22154</v>
      </c>
      <c r="H14040" t="s">
        <v>1552</v>
      </c>
      <c r="I14040" t="s">
        <v>393</v>
      </c>
      <c r="J14040" s="25">
        <v>46024</v>
      </c>
      <c r="K14040" s="25">
        <v>46024</v>
      </c>
      <c r="L14040" t="s">
        <v>541</v>
      </c>
      <c r="M14040" t="s">
        <v>1722</v>
      </c>
      <c r="N14040" t="s">
        <v>32</v>
      </c>
      <c r="O14040" t="s">
        <v>6302</v>
      </c>
    </row>
    <row r="14041" spans="1:15" x14ac:dyDescent="0.25">
      <c r="A14041">
        <v>11727</v>
      </c>
      <c r="B14041" t="s">
        <v>22142</v>
      </c>
      <c r="C14041" t="s">
        <v>1720</v>
      </c>
      <c r="D14041" t="s">
        <v>1721</v>
      </c>
      <c r="E14041">
        <v>288</v>
      </c>
      <c r="F14041">
        <v>36</v>
      </c>
      <c r="G14041" t="s">
        <v>22155</v>
      </c>
      <c r="H14041" t="s">
        <v>1552</v>
      </c>
      <c r="I14041" t="s">
        <v>393</v>
      </c>
      <c r="J14041" s="25">
        <v>46024</v>
      </c>
      <c r="K14041" s="25">
        <v>46024</v>
      </c>
      <c r="L14041" t="s">
        <v>541</v>
      </c>
      <c r="M14041" t="s">
        <v>1722</v>
      </c>
      <c r="N14041" t="s">
        <v>32</v>
      </c>
      <c r="O14041" t="s">
        <v>6302</v>
      </c>
    </row>
    <row r="14042" spans="1:15" x14ac:dyDescent="0.25">
      <c r="A14042">
        <v>11728</v>
      </c>
      <c r="B14042" t="s">
        <v>22142</v>
      </c>
      <c r="C14042" t="s">
        <v>1720</v>
      </c>
      <c r="D14042" t="s">
        <v>1721</v>
      </c>
      <c r="E14042">
        <v>125</v>
      </c>
      <c r="F14042">
        <v>15</v>
      </c>
      <c r="G14042" t="s">
        <v>22156</v>
      </c>
      <c r="H14042" t="s">
        <v>1552</v>
      </c>
      <c r="I14042" t="s">
        <v>393</v>
      </c>
      <c r="J14042" s="25">
        <v>46024</v>
      </c>
      <c r="K14042" s="25">
        <v>46024</v>
      </c>
      <c r="L14042" t="s">
        <v>541</v>
      </c>
      <c r="M14042" t="s">
        <v>1722</v>
      </c>
      <c r="N14042" t="s">
        <v>32</v>
      </c>
      <c r="O14042" t="s">
        <v>6302</v>
      </c>
    </row>
    <row r="14043" spans="1:15" x14ac:dyDescent="0.25">
      <c r="A14043">
        <v>11732</v>
      </c>
      <c r="B14043" t="s">
        <v>22144</v>
      </c>
      <c r="C14043" t="s">
        <v>1720</v>
      </c>
      <c r="D14043" t="s">
        <v>1721</v>
      </c>
      <c r="E14043">
        <v>8</v>
      </c>
      <c r="F14043">
        <v>1</v>
      </c>
      <c r="G14043" t="s">
        <v>22145</v>
      </c>
      <c r="H14043" t="s">
        <v>1457</v>
      </c>
      <c r="I14043" t="s">
        <v>393</v>
      </c>
      <c r="J14043" s="25">
        <v>46038</v>
      </c>
      <c r="K14043" s="25">
        <v>46038</v>
      </c>
      <c r="L14043" t="s">
        <v>329</v>
      </c>
      <c r="M14043" t="s">
        <v>1722</v>
      </c>
      <c r="N14043" t="s">
        <v>32</v>
      </c>
      <c r="O14043" t="s">
        <v>6302</v>
      </c>
    </row>
    <row r="14044" spans="1:15" x14ac:dyDescent="0.25">
      <c r="A14044">
        <v>11731</v>
      </c>
      <c r="B14044" t="s">
        <v>22142</v>
      </c>
      <c r="C14044" t="s">
        <v>1720</v>
      </c>
      <c r="D14044" t="s">
        <v>1721</v>
      </c>
      <c r="E14044">
        <v>24</v>
      </c>
      <c r="F14044">
        <v>3</v>
      </c>
      <c r="G14044" t="s">
        <v>22156</v>
      </c>
      <c r="H14044" t="s">
        <v>1552</v>
      </c>
      <c r="I14044" t="s">
        <v>393</v>
      </c>
      <c r="J14044" s="25">
        <v>46038</v>
      </c>
      <c r="K14044" s="25">
        <v>46038</v>
      </c>
      <c r="L14044" t="s">
        <v>329</v>
      </c>
      <c r="M14044" t="s">
        <v>1722</v>
      </c>
      <c r="N14044" t="s">
        <v>32</v>
      </c>
      <c r="O14044" t="s">
        <v>6302</v>
      </c>
    </row>
    <row r="14045" spans="1:15" x14ac:dyDescent="0.25">
      <c r="A14045">
        <v>9121</v>
      </c>
      <c r="B14045" t="s">
        <v>22138</v>
      </c>
      <c r="C14045" t="s">
        <v>3756</v>
      </c>
      <c r="D14045" t="s">
        <v>22157</v>
      </c>
      <c r="E14045">
        <v>288</v>
      </c>
      <c r="F14045">
        <v>36</v>
      </c>
      <c r="G14045" t="s">
        <v>22158</v>
      </c>
      <c r="H14045" t="s">
        <v>6077</v>
      </c>
      <c r="I14045" t="s">
        <v>30</v>
      </c>
      <c r="J14045" s="25">
        <v>44158</v>
      </c>
      <c r="K14045" s="25">
        <v>45638</v>
      </c>
      <c r="L14045" t="s">
        <v>6078</v>
      </c>
      <c r="M14045" t="s">
        <v>22159</v>
      </c>
      <c r="N14045" t="s">
        <v>32</v>
      </c>
      <c r="O14045" t="s">
        <v>6282</v>
      </c>
    </row>
    <row r="14046" spans="1:15" x14ac:dyDescent="0.25">
      <c r="A14046">
        <v>9122</v>
      </c>
      <c r="B14046" t="s">
        <v>22138</v>
      </c>
      <c r="C14046" t="s">
        <v>3756</v>
      </c>
      <c r="D14046" t="s">
        <v>22157</v>
      </c>
      <c r="E14046">
        <v>272</v>
      </c>
      <c r="F14046">
        <v>34</v>
      </c>
      <c r="G14046" t="s">
        <v>22160</v>
      </c>
      <c r="H14046" t="s">
        <v>6008</v>
      </c>
      <c r="I14046" t="s">
        <v>30</v>
      </c>
      <c r="J14046" s="25">
        <v>44414</v>
      </c>
      <c r="K14046" s="25">
        <v>45638</v>
      </c>
      <c r="L14046" t="s">
        <v>5384</v>
      </c>
      <c r="M14046" t="s">
        <v>22159</v>
      </c>
      <c r="N14046" t="s">
        <v>32</v>
      </c>
      <c r="O14046" t="s">
        <v>6282</v>
      </c>
    </row>
    <row r="14047" spans="1:15" x14ac:dyDescent="0.25">
      <c r="A14047">
        <v>9123</v>
      </c>
      <c r="B14047" t="s">
        <v>10508</v>
      </c>
      <c r="C14047" t="s">
        <v>1723</v>
      </c>
      <c r="D14047" t="s">
        <v>6010</v>
      </c>
      <c r="E14047">
        <v>560</v>
      </c>
      <c r="F14047">
        <v>14</v>
      </c>
      <c r="G14047" t="s">
        <v>22161</v>
      </c>
      <c r="H14047" t="s">
        <v>1457</v>
      </c>
      <c r="I14047" t="s">
        <v>393</v>
      </c>
      <c r="J14047" s="25">
        <v>46024</v>
      </c>
      <c r="K14047" s="25">
        <v>46024</v>
      </c>
      <c r="L14047" t="s">
        <v>541</v>
      </c>
      <c r="M14047" t="s">
        <v>6011</v>
      </c>
      <c r="N14047" t="s">
        <v>32</v>
      </c>
      <c r="O14047" t="s">
        <v>6282</v>
      </c>
    </row>
    <row r="14048" spans="1:15" x14ac:dyDescent="0.25">
      <c r="A14048">
        <v>9128</v>
      </c>
      <c r="B14048" t="s">
        <v>7173</v>
      </c>
      <c r="C14048" t="s">
        <v>1727</v>
      </c>
      <c r="D14048" t="s">
        <v>6015</v>
      </c>
      <c r="E14048">
        <v>19</v>
      </c>
      <c r="F14048">
        <v>0</v>
      </c>
      <c r="G14048" t="s">
        <v>22162</v>
      </c>
      <c r="H14048" t="s">
        <v>22163</v>
      </c>
      <c r="I14048" t="s">
        <v>393</v>
      </c>
      <c r="J14048" s="25">
        <v>45426</v>
      </c>
      <c r="K14048" s="25">
        <v>45945</v>
      </c>
      <c r="L14048" t="s">
        <v>5438</v>
      </c>
      <c r="M14048" t="s">
        <v>6016</v>
      </c>
      <c r="N14048" t="s">
        <v>32</v>
      </c>
      <c r="O14048" t="s">
        <v>6282</v>
      </c>
    </row>
    <row r="14049" spans="1:15" x14ac:dyDescent="0.25">
      <c r="A14049">
        <v>9127</v>
      </c>
      <c r="B14049" t="s">
        <v>7173</v>
      </c>
      <c r="C14049" t="s">
        <v>1727</v>
      </c>
      <c r="D14049" t="s">
        <v>6015</v>
      </c>
      <c r="E14049">
        <v>19</v>
      </c>
      <c r="F14049">
        <v>0</v>
      </c>
      <c r="G14049" t="s">
        <v>22162</v>
      </c>
      <c r="H14049" t="s">
        <v>6081</v>
      </c>
      <c r="I14049" t="s">
        <v>393</v>
      </c>
      <c r="J14049" s="25">
        <v>45434</v>
      </c>
      <c r="K14049" s="25">
        <v>45945</v>
      </c>
      <c r="L14049" t="s">
        <v>4961</v>
      </c>
      <c r="M14049" t="s">
        <v>6016</v>
      </c>
      <c r="N14049" t="s">
        <v>32</v>
      </c>
      <c r="O14049" t="s">
        <v>6282</v>
      </c>
    </row>
    <row r="14050" spans="1:15" x14ac:dyDescent="0.25">
      <c r="A14050">
        <v>9129</v>
      </c>
      <c r="B14050" t="s">
        <v>7173</v>
      </c>
      <c r="C14050" t="s">
        <v>1727</v>
      </c>
      <c r="D14050" t="s">
        <v>6015</v>
      </c>
      <c r="E14050">
        <v>19</v>
      </c>
      <c r="F14050">
        <v>0</v>
      </c>
      <c r="G14050" t="s">
        <v>22162</v>
      </c>
      <c r="H14050" t="s">
        <v>5417</v>
      </c>
      <c r="I14050" t="s">
        <v>393</v>
      </c>
      <c r="J14050" s="25">
        <v>45634</v>
      </c>
      <c r="K14050" s="25">
        <v>45945</v>
      </c>
      <c r="L14050" t="s">
        <v>6003</v>
      </c>
      <c r="M14050" t="s">
        <v>6016</v>
      </c>
      <c r="N14050" t="s">
        <v>32</v>
      </c>
      <c r="O14050" t="s">
        <v>6282</v>
      </c>
    </row>
    <row r="14051" spans="1:15" x14ac:dyDescent="0.25">
      <c r="A14051">
        <v>9124</v>
      </c>
      <c r="B14051" t="s">
        <v>7173</v>
      </c>
      <c r="C14051" t="s">
        <v>1727</v>
      </c>
      <c r="D14051" t="s">
        <v>6015</v>
      </c>
      <c r="E14051">
        <v>19</v>
      </c>
      <c r="F14051">
        <v>0</v>
      </c>
      <c r="G14051" t="s">
        <v>22162</v>
      </c>
      <c r="H14051" t="s">
        <v>4742</v>
      </c>
      <c r="I14051" t="s">
        <v>393</v>
      </c>
      <c r="J14051" s="25">
        <v>45782</v>
      </c>
      <c r="K14051" s="25">
        <v>45782</v>
      </c>
      <c r="L14051" t="s">
        <v>4253</v>
      </c>
      <c r="M14051" t="s">
        <v>6016</v>
      </c>
      <c r="N14051" t="s">
        <v>32</v>
      </c>
      <c r="O14051" t="s">
        <v>6282</v>
      </c>
    </row>
    <row r="14052" spans="1:15" x14ac:dyDescent="0.25">
      <c r="A14052">
        <v>9125</v>
      </c>
      <c r="B14052" t="s">
        <v>7173</v>
      </c>
      <c r="C14052" t="s">
        <v>1727</v>
      </c>
      <c r="D14052" t="s">
        <v>6015</v>
      </c>
      <c r="E14052">
        <v>19</v>
      </c>
      <c r="F14052">
        <v>0</v>
      </c>
      <c r="G14052" t="s">
        <v>22162</v>
      </c>
      <c r="H14052" t="s">
        <v>1071</v>
      </c>
      <c r="I14052" t="s">
        <v>393</v>
      </c>
      <c r="J14052" s="25">
        <v>45808</v>
      </c>
      <c r="K14052" s="25">
        <v>45808</v>
      </c>
      <c r="L14052" t="s">
        <v>230</v>
      </c>
      <c r="M14052" t="s">
        <v>6016</v>
      </c>
      <c r="N14052" t="s">
        <v>32</v>
      </c>
      <c r="O14052" t="s">
        <v>6282</v>
      </c>
    </row>
    <row r="14053" spans="1:15" x14ac:dyDescent="0.25">
      <c r="A14053">
        <v>9126</v>
      </c>
      <c r="B14053" t="s">
        <v>7173</v>
      </c>
      <c r="C14053" t="s">
        <v>1727</v>
      </c>
      <c r="D14053" t="s">
        <v>6015</v>
      </c>
      <c r="E14053">
        <v>19</v>
      </c>
      <c r="F14053">
        <v>0</v>
      </c>
      <c r="G14053" t="s">
        <v>22162</v>
      </c>
      <c r="H14053" t="s">
        <v>525</v>
      </c>
      <c r="I14053" t="s">
        <v>393</v>
      </c>
      <c r="J14053" s="25">
        <v>45841</v>
      </c>
      <c r="K14053" s="25">
        <v>45841</v>
      </c>
      <c r="L14053" t="s">
        <v>298</v>
      </c>
      <c r="M14053" t="s">
        <v>6016</v>
      </c>
      <c r="N14053" t="s">
        <v>32</v>
      </c>
      <c r="O14053" t="s">
        <v>6282</v>
      </c>
    </row>
    <row r="14054" spans="1:15" x14ac:dyDescent="0.25">
      <c r="A14054">
        <v>9130</v>
      </c>
      <c r="B14054" t="s">
        <v>21174</v>
      </c>
      <c r="C14054" t="s">
        <v>3758</v>
      </c>
      <c r="D14054" t="s">
        <v>22164</v>
      </c>
      <c r="E14054">
        <v>340</v>
      </c>
      <c r="F14054">
        <v>17</v>
      </c>
      <c r="G14054" t="s">
        <v>22165</v>
      </c>
      <c r="H14054" t="s">
        <v>4742</v>
      </c>
      <c r="I14054" t="s">
        <v>393</v>
      </c>
      <c r="J14054" s="25">
        <v>45785</v>
      </c>
      <c r="K14054" s="25">
        <v>45785</v>
      </c>
      <c r="L14054" t="s">
        <v>5751</v>
      </c>
      <c r="M14054" t="s">
        <v>22166</v>
      </c>
      <c r="N14054" t="s">
        <v>32</v>
      </c>
      <c r="O14054" t="s">
        <v>6282</v>
      </c>
    </row>
    <row r="14055" spans="1:15" x14ac:dyDescent="0.25">
      <c r="A14055">
        <v>9131</v>
      </c>
      <c r="B14055" t="s">
        <v>21085</v>
      </c>
      <c r="C14055" t="s">
        <v>3758</v>
      </c>
      <c r="D14055" t="s">
        <v>22164</v>
      </c>
      <c r="E14055">
        <v>280</v>
      </c>
      <c r="F14055">
        <v>14</v>
      </c>
      <c r="G14055" t="s">
        <v>22167</v>
      </c>
      <c r="H14055" t="s">
        <v>1023</v>
      </c>
      <c r="I14055" t="s">
        <v>393</v>
      </c>
      <c r="J14055" s="25">
        <v>45878</v>
      </c>
      <c r="K14055" s="25">
        <v>45878</v>
      </c>
      <c r="L14055" t="s">
        <v>466</v>
      </c>
      <c r="M14055" t="s">
        <v>22166</v>
      </c>
      <c r="N14055" t="s">
        <v>32</v>
      </c>
      <c r="O14055" t="s">
        <v>6282</v>
      </c>
    </row>
    <row r="14056" spans="1:15" x14ac:dyDescent="0.25">
      <c r="A14056">
        <v>9134</v>
      </c>
      <c r="B14056" t="s">
        <v>7173</v>
      </c>
      <c r="C14056" t="s">
        <v>1729</v>
      </c>
      <c r="D14056" t="s">
        <v>6017</v>
      </c>
      <c r="E14056">
        <v>9</v>
      </c>
      <c r="F14056">
        <v>0</v>
      </c>
      <c r="G14056" t="s">
        <v>22162</v>
      </c>
      <c r="H14056" t="s">
        <v>5496</v>
      </c>
      <c r="I14056" t="s">
        <v>393</v>
      </c>
      <c r="J14056" s="25">
        <v>45429</v>
      </c>
      <c r="K14056" s="25">
        <v>45945</v>
      </c>
      <c r="L14056" t="s">
        <v>4517</v>
      </c>
      <c r="M14056" t="s">
        <v>6018</v>
      </c>
      <c r="N14056" t="s">
        <v>32</v>
      </c>
      <c r="O14056" t="s">
        <v>6282</v>
      </c>
    </row>
    <row r="14057" spans="1:15" x14ac:dyDescent="0.25">
      <c r="A14057">
        <v>9132</v>
      </c>
      <c r="B14057" t="s">
        <v>7173</v>
      </c>
      <c r="C14057" t="s">
        <v>1729</v>
      </c>
      <c r="D14057" t="s">
        <v>6017</v>
      </c>
      <c r="E14057">
        <v>9</v>
      </c>
      <c r="F14057">
        <v>0</v>
      </c>
      <c r="G14057" t="s">
        <v>22162</v>
      </c>
      <c r="H14057" t="s">
        <v>4742</v>
      </c>
      <c r="I14057" t="s">
        <v>393</v>
      </c>
      <c r="J14057" s="25">
        <v>45782</v>
      </c>
      <c r="K14057" s="25">
        <v>45782</v>
      </c>
      <c r="L14057" t="s">
        <v>4253</v>
      </c>
      <c r="M14057" t="s">
        <v>6018</v>
      </c>
      <c r="N14057" t="s">
        <v>32</v>
      </c>
      <c r="O14057" t="s">
        <v>6282</v>
      </c>
    </row>
    <row r="14058" spans="1:15" x14ac:dyDescent="0.25">
      <c r="A14058">
        <v>9133</v>
      </c>
      <c r="B14058" t="s">
        <v>7173</v>
      </c>
      <c r="C14058" t="s">
        <v>1729</v>
      </c>
      <c r="D14058" t="s">
        <v>6017</v>
      </c>
      <c r="E14058">
        <v>9</v>
      </c>
      <c r="F14058">
        <v>0</v>
      </c>
      <c r="G14058" t="s">
        <v>22162</v>
      </c>
      <c r="H14058" t="s">
        <v>1071</v>
      </c>
      <c r="I14058" t="s">
        <v>393</v>
      </c>
      <c r="J14058" s="25">
        <v>45808</v>
      </c>
      <c r="K14058" s="25">
        <v>45808</v>
      </c>
      <c r="L14058" t="s">
        <v>230</v>
      </c>
      <c r="M14058" t="s">
        <v>6018</v>
      </c>
      <c r="N14058" t="s">
        <v>32</v>
      </c>
      <c r="O14058" t="s">
        <v>6282</v>
      </c>
    </row>
    <row r="14059" spans="1:15" x14ac:dyDescent="0.25">
      <c r="A14059">
        <v>9135</v>
      </c>
      <c r="B14059" t="s">
        <v>9675</v>
      </c>
      <c r="C14059" t="s">
        <v>3760</v>
      </c>
      <c r="D14059" t="s">
        <v>22168</v>
      </c>
      <c r="E14059">
        <v>110</v>
      </c>
      <c r="F14059">
        <v>11</v>
      </c>
      <c r="G14059" t="s">
        <v>22169</v>
      </c>
      <c r="H14059" t="s">
        <v>22170</v>
      </c>
      <c r="I14059" t="s">
        <v>30</v>
      </c>
      <c r="J14059" s="25">
        <v>44414</v>
      </c>
      <c r="K14059" s="25">
        <v>45639</v>
      </c>
      <c r="L14059" t="s">
        <v>5384</v>
      </c>
      <c r="M14059" t="s">
        <v>22171</v>
      </c>
      <c r="N14059" t="s">
        <v>32</v>
      </c>
      <c r="O14059" t="s">
        <v>6282</v>
      </c>
    </row>
    <row r="14060" spans="1:15" x14ac:dyDescent="0.25">
      <c r="A14060">
        <v>9137</v>
      </c>
      <c r="B14060" t="s">
        <v>22138</v>
      </c>
      <c r="C14060" t="s">
        <v>1731</v>
      </c>
      <c r="D14060" t="s">
        <v>1732</v>
      </c>
      <c r="E14060">
        <v>184</v>
      </c>
      <c r="F14060">
        <v>23</v>
      </c>
      <c r="G14060" t="s">
        <v>22172</v>
      </c>
      <c r="H14060" t="s">
        <v>6020</v>
      </c>
      <c r="I14060" t="s">
        <v>30</v>
      </c>
      <c r="J14060" s="25">
        <v>44140</v>
      </c>
      <c r="K14060" s="25">
        <v>45638</v>
      </c>
      <c r="L14060" t="s">
        <v>6021</v>
      </c>
      <c r="M14060" t="s">
        <v>6022</v>
      </c>
      <c r="N14060" t="s">
        <v>32</v>
      </c>
      <c r="O14060" t="s">
        <v>6282</v>
      </c>
    </row>
    <row r="14061" spans="1:15" x14ac:dyDescent="0.25">
      <c r="A14061">
        <v>9136</v>
      </c>
      <c r="B14061" t="s">
        <v>21685</v>
      </c>
      <c r="C14061" t="s">
        <v>1731</v>
      </c>
      <c r="D14061" t="s">
        <v>1732</v>
      </c>
      <c r="E14061">
        <v>232</v>
      </c>
      <c r="F14061">
        <v>29</v>
      </c>
      <c r="G14061" t="s">
        <v>22173</v>
      </c>
      <c r="H14061" t="s">
        <v>525</v>
      </c>
      <c r="I14061" t="s">
        <v>393</v>
      </c>
      <c r="J14061" s="25">
        <v>45878</v>
      </c>
      <c r="K14061" s="25">
        <v>45878</v>
      </c>
      <c r="L14061" t="s">
        <v>466</v>
      </c>
      <c r="M14061" t="s">
        <v>6022</v>
      </c>
      <c r="N14061" t="s">
        <v>32</v>
      </c>
      <c r="O14061" t="s">
        <v>6282</v>
      </c>
    </row>
    <row r="14062" spans="1:15" x14ac:dyDescent="0.25">
      <c r="A14062">
        <v>9138</v>
      </c>
      <c r="B14062" t="s">
        <v>22138</v>
      </c>
      <c r="C14062" t="s">
        <v>3761</v>
      </c>
      <c r="D14062" t="s">
        <v>22174</v>
      </c>
      <c r="E14062">
        <v>168</v>
      </c>
      <c r="F14062">
        <v>21</v>
      </c>
      <c r="G14062" t="s">
        <v>22175</v>
      </c>
      <c r="H14062" t="s">
        <v>6024</v>
      </c>
      <c r="I14062" t="s">
        <v>30</v>
      </c>
      <c r="J14062" s="25">
        <v>44205</v>
      </c>
      <c r="K14062" s="25">
        <v>45638</v>
      </c>
      <c r="L14062" t="s">
        <v>6025</v>
      </c>
      <c r="M14062" t="s">
        <v>22176</v>
      </c>
      <c r="N14062" t="s">
        <v>32</v>
      </c>
      <c r="O14062" t="s">
        <v>6282</v>
      </c>
    </row>
    <row r="14063" spans="1:15" x14ac:dyDescent="0.25">
      <c r="A14063">
        <v>9144</v>
      </c>
      <c r="B14063" t="s">
        <v>11711</v>
      </c>
      <c r="C14063" t="s">
        <v>3762</v>
      </c>
      <c r="D14063" t="s">
        <v>6026</v>
      </c>
      <c r="E14063">
        <v>300</v>
      </c>
      <c r="F14063">
        <v>15</v>
      </c>
      <c r="G14063" t="s">
        <v>22177</v>
      </c>
      <c r="H14063" t="s">
        <v>22178</v>
      </c>
      <c r="I14063" t="s">
        <v>30</v>
      </c>
      <c r="J14063" s="25">
        <v>44260</v>
      </c>
      <c r="K14063" s="25">
        <v>45638</v>
      </c>
      <c r="L14063" t="s">
        <v>22179</v>
      </c>
      <c r="M14063" t="s">
        <v>22180</v>
      </c>
      <c r="N14063" t="s">
        <v>32</v>
      </c>
      <c r="O14063" t="s">
        <v>6282</v>
      </c>
    </row>
    <row r="14064" spans="1:15" x14ac:dyDescent="0.25">
      <c r="A14064">
        <v>9145</v>
      </c>
      <c r="B14064" t="s">
        <v>9521</v>
      </c>
      <c r="C14064" t="s">
        <v>3762</v>
      </c>
      <c r="D14064" t="s">
        <v>6026</v>
      </c>
      <c r="E14064">
        <v>360</v>
      </c>
      <c r="F14064">
        <v>18</v>
      </c>
      <c r="G14064" t="s">
        <v>22181</v>
      </c>
      <c r="H14064" t="s">
        <v>22178</v>
      </c>
      <c r="I14064" t="s">
        <v>30</v>
      </c>
      <c r="J14064" s="25">
        <v>44260</v>
      </c>
      <c r="K14064" s="25">
        <v>45638</v>
      </c>
      <c r="L14064" t="s">
        <v>22179</v>
      </c>
      <c r="M14064" t="s">
        <v>22180</v>
      </c>
      <c r="N14064" t="s">
        <v>32</v>
      </c>
      <c r="O14064" t="s">
        <v>6282</v>
      </c>
    </row>
    <row r="14065" spans="1:15" x14ac:dyDescent="0.25">
      <c r="A14065">
        <v>9142</v>
      </c>
      <c r="B14065" t="s">
        <v>11711</v>
      </c>
      <c r="C14065" t="s">
        <v>3762</v>
      </c>
      <c r="D14065" t="s">
        <v>6026</v>
      </c>
      <c r="E14065">
        <v>360</v>
      </c>
      <c r="F14065">
        <v>18</v>
      </c>
      <c r="G14065" t="s">
        <v>22182</v>
      </c>
      <c r="H14065" t="s">
        <v>4857</v>
      </c>
      <c r="I14065" t="s">
        <v>30</v>
      </c>
      <c r="J14065" s="25">
        <v>44319</v>
      </c>
      <c r="K14065" s="25">
        <v>45638</v>
      </c>
      <c r="L14065" t="s">
        <v>4858</v>
      </c>
      <c r="M14065" t="s">
        <v>22180</v>
      </c>
      <c r="N14065" t="s">
        <v>32</v>
      </c>
      <c r="O14065" t="s">
        <v>6282</v>
      </c>
    </row>
    <row r="14066" spans="1:15" x14ac:dyDescent="0.25">
      <c r="A14066">
        <v>9143</v>
      </c>
      <c r="B14066" t="s">
        <v>9521</v>
      </c>
      <c r="C14066" t="s">
        <v>3762</v>
      </c>
      <c r="D14066" t="s">
        <v>6026</v>
      </c>
      <c r="E14066">
        <v>338</v>
      </c>
      <c r="F14066">
        <v>16</v>
      </c>
      <c r="G14066" t="s">
        <v>22183</v>
      </c>
      <c r="H14066" t="s">
        <v>4857</v>
      </c>
      <c r="I14066" t="s">
        <v>30</v>
      </c>
      <c r="J14066" s="25">
        <v>44319</v>
      </c>
      <c r="K14066" s="25">
        <v>45638</v>
      </c>
      <c r="L14066" t="s">
        <v>4858</v>
      </c>
      <c r="M14066" t="s">
        <v>22180</v>
      </c>
      <c r="N14066" t="s">
        <v>32</v>
      </c>
      <c r="O14066" t="s">
        <v>6282</v>
      </c>
    </row>
    <row r="14067" spans="1:15" x14ac:dyDescent="0.25">
      <c r="A14067">
        <v>9139</v>
      </c>
      <c r="B14067" t="s">
        <v>11711</v>
      </c>
      <c r="C14067" t="s">
        <v>3762</v>
      </c>
      <c r="D14067" t="s">
        <v>6026</v>
      </c>
      <c r="E14067">
        <v>360</v>
      </c>
      <c r="F14067">
        <v>18</v>
      </c>
      <c r="G14067" t="s">
        <v>22184</v>
      </c>
      <c r="H14067" t="s">
        <v>22185</v>
      </c>
      <c r="I14067" t="s">
        <v>30</v>
      </c>
      <c r="J14067" s="25">
        <v>44580</v>
      </c>
      <c r="K14067" s="25">
        <v>45638</v>
      </c>
      <c r="L14067" t="s">
        <v>4877</v>
      </c>
      <c r="M14067" t="s">
        <v>22180</v>
      </c>
      <c r="N14067" t="s">
        <v>32</v>
      </c>
      <c r="O14067" t="s">
        <v>6282</v>
      </c>
    </row>
    <row r="14068" spans="1:15" x14ac:dyDescent="0.25">
      <c r="A14068">
        <v>9140</v>
      </c>
      <c r="B14068" t="s">
        <v>11711</v>
      </c>
      <c r="C14068" t="s">
        <v>3762</v>
      </c>
      <c r="D14068" t="s">
        <v>6026</v>
      </c>
      <c r="E14068">
        <v>360</v>
      </c>
      <c r="F14068">
        <v>18</v>
      </c>
      <c r="G14068" t="s">
        <v>22186</v>
      </c>
      <c r="H14068" t="s">
        <v>22185</v>
      </c>
      <c r="I14068" t="s">
        <v>30</v>
      </c>
      <c r="J14068" s="25">
        <v>44580</v>
      </c>
      <c r="K14068" s="25">
        <v>45638</v>
      </c>
      <c r="L14068" t="s">
        <v>4877</v>
      </c>
      <c r="M14068" t="s">
        <v>22180</v>
      </c>
      <c r="N14068" t="s">
        <v>32</v>
      </c>
      <c r="O14068" t="s">
        <v>6282</v>
      </c>
    </row>
    <row r="14069" spans="1:15" x14ac:dyDescent="0.25">
      <c r="A14069">
        <v>9141</v>
      </c>
      <c r="B14069" t="s">
        <v>9521</v>
      </c>
      <c r="C14069" t="s">
        <v>3762</v>
      </c>
      <c r="D14069" t="s">
        <v>6026</v>
      </c>
      <c r="E14069">
        <v>300</v>
      </c>
      <c r="F14069">
        <v>15</v>
      </c>
      <c r="G14069" t="s">
        <v>22187</v>
      </c>
      <c r="H14069" t="s">
        <v>22185</v>
      </c>
      <c r="I14069" t="s">
        <v>30</v>
      </c>
      <c r="J14069" s="25">
        <v>44580</v>
      </c>
      <c r="K14069" s="25">
        <v>45638</v>
      </c>
      <c r="L14069" t="s">
        <v>4877</v>
      </c>
      <c r="M14069" t="s">
        <v>22180</v>
      </c>
      <c r="N14069" t="s">
        <v>32</v>
      </c>
      <c r="O14069" t="s">
        <v>6282</v>
      </c>
    </row>
    <row r="14070" spans="1:15" x14ac:dyDescent="0.25">
      <c r="A14070">
        <v>9151</v>
      </c>
      <c r="B14070" t="s">
        <v>16026</v>
      </c>
      <c r="C14070" t="s">
        <v>3763</v>
      </c>
      <c r="D14070" t="s">
        <v>6026</v>
      </c>
      <c r="E14070">
        <v>300</v>
      </c>
      <c r="F14070">
        <v>30</v>
      </c>
      <c r="G14070" t="s">
        <v>22188</v>
      </c>
      <c r="H14070" t="s">
        <v>22189</v>
      </c>
      <c r="I14070" t="s">
        <v>30</v>
      </c>
      <c r="J14070" s="25">
        <v>44260</v>
      </c>
      <c r="K14070" s="25">
        <v>45638</v>
      </c>
      <c r="L14070" t="s">
        <v>22179</v>
      </c>
      <c r="M14070" t="s">
        <v>22190</v>
      </c>
      <c r="N14070" t="s">
        <v>32</v>
      </c>
      <c r="O14070" t="s">
        <v>6282</v>
      </c>
    </row>
    <row r="14071" spans="1:15" x14ac:dyDescent="0.25">
      <c r="A14071">
        <v>9152</v>
      </c>
      <c r="B14071" t="s">
        <v>16026</v>
      </c>
      <c r="C14071" t="s">
        <v>3763</v>
      </c>
      <c r="D14071" t="s">
        <v>6026</v>
      </c>
      <c r="E14071">
        <v>300</v>
      </c>
      <c r="F14071">
        <v>30</v>
      </c>
      <c r="G14071" t="s">
        <v>22191</v>
      </c>
      <c r="H14071" t="s">
        <v>22189</v>
      </c>
      <c r="I14071" t="s">
        <v>30</v>
      </c>
      <c r="J14071" s="25">
        <v>44260</v>
      </c>
      <c r="K14071" s="25">
        <v>45638</v>
      </c>
      <c r="L14071" t="s">
        <v>22179</v>
      </c>
      <c r="M14071" t="s">
        <v>22190</v>
      </c>
      <c r="N14071" t="s">
        <v>32</v>
      </c>
      <c r="O14071" t="s">
        <v>6282</v>
      </c>
    </row>
    <row r="14072" spans="1:15" x14ac:dyDescent="0.25">
      <c r="A14072">
        <v>9153</v>
      </c>
      <c r="B14072" t="s">
        <v>16026</v>
      </c>
      <c r="C14072" t="s">
        <v>3763</v>
      </c>
      <c r="D14072" t="s">
        <v>6026</v>
      </c>
      <c r="E14072">
        <v>300</v>
      </c>
      <c r="F14072">
        <v>30</v>
      </c>
      <c r="G14072" t="s">
        <v>22192</v>
      </c>
      <c r="H14072" t="s">
        <v>22189</v>
      </c>
      <c r="I14072" t="s">
        <v>30</v>
      </c>
      <c r="J14072" s="25">
        <v>44260</v>
      </c>
      <c r="K14072" s="25">
        <v>45638</v>
      </c>
      <c r="L14072" t="s">
        <v>22179</v>
      </c>
      <c r="M14072" t="s">
        <v>22190</v>
      </c>
      <c r="N14072" t="s">
        <v>32</v>
      </c>
      <c r="O14072" t="s">
        <v>6282</v>
      </c>
    </row>
    <row r="14073" spans="1:15" x14ac:dyDescent="0.25">
      <c r="A14073">
        <v>9154</v>
      </c>
      <c r="B14073" t="s">
        <v>16026</v>
      </c>
      <c r="C14073" t="s">
        <v>3763</v>
      </c>
      <c r="D14073" t="s">
        <v>6026</v>
      </c>
      <c r="E14073">
        <v>300</v>
      </c>
      <c r="F14073">
        <v>30</v>
      </c>
      <c r="G14073" t="s">
        <v>22193</v>
      </c>
      <c r="H14073" t="s">
        <v>22189</v>
      </c>
      <c r="I14073" t="s">
        <v>30</v>
      </c>
      <c r="J14073" s="25">
        <v>44260</v>
      </c>
      <c r="K14073" s="25">
        <v>45638</v>
      </c>
      <c r="L14073" t="s">
        <v>22179</v>
      </c>
      <c r="M14073" t="s">
        <v>22190</v>
      </c>
      <c r="N14073" t="s">
        <v>32</v>
      </c>
      <c r="O14073" t="s">
        <v>6282</v>
      </c>
    </row>
    <row r="14074" spans="1:15" x14ac:dyDescent="0.25">
      <c r="A14074">
        <v>9155</v>
      </c>
      <c r="B14074" t="s">
        <v>16026</v>
      </c>
      <c r="C14074" t="s">
        <v>3763</v>
      </c>
      <c r="D14074" t="s">
        <v>6026</v>
      </c>
      <c r="E14074">
        <v>300</v>
      </c>
      <c r="F14074">
        <v>30</v>
      </c>
      <c r="G14074" t="s">
        <v>22194</v>
      </c>
      <c r="H14074" t="s">
        <v>22189</v>
      </c>
      <c r="I14074" t="s">
        <v>30</v>
      </c>
      <c r="J14074" s="25">
        <v>44260</v>
      </c>
      <c r="K14074" s="25">
        <v>45638</v>
      </c>
      <c r="L14074" t="s">
        <v>22179</v>
      </c>
      <c r="M14074" t="s">
        <v>22190</v>
      </c>
      <c r="N14074" t="s">
        <v>32</v>
      </c>
      <c r="O14074" t="s">
        <v>6282</v>
      </c>
    </row>
    <row r="14075" spans="1:15" x14ac:dyDescent="0.25">
      <c r="A14075">
        <v>9146</v>
      </c>
      <c r="B14075" t="s">
        <v>16026</v>
      </c>
      <c r="C14075" t="s">
        <v>3763</v>
      </c>
      <c r="D14075" t="s">
        <v>6026</v>
      </c>
      <c r="E14075">
        <v>110</v>
      </c>
      <c r="F14075">
        <v>11</v>
      </c>
      <c r="G14075" t="s">
        <v>22195</v>
      </c>
      <c r="H14075" t="s">
        <v>4857</v>
      </c>
      <c r="I14075" t="s">
        <v>30</v>
      </c>
      <c r="J14075" s="25">
        <v>44319</v>
      </c>
      <c r="K14075" s="25">
        <v>45639</v>
      </c>
      <c r="L14075" t="s">
        <v>4858</v>
      </c>
      <c r="M14075" t="s">
        <v>22190</v>
      </c>
      <c r="N14075" t="s">
        <v>32</v>
      </c>
      <c r="O14075" t="s">
        <v>6282</v>
      </c>
    </row>
    <row r="14076" spans="1:15" x14ac:dyDescent="0.25">
      <c r="A14076">
        <v>9147</v>
      </c>
      <c r="B14076" t="s">
        <v>16026</v>
      </c>
      <c r="C14076" t="s">
        <v>3763</v>
      </c>
      <c r="D14076" t="s">
        <v>6026</v>
      </c>
      <c r="E14076">
        <v>70</v>
      </c>
      <c r="F14076">
        <v>7</v>
      </c>
      <c r="G14076" t="s">
        <v>22195</v>
      </c>
      <c r="H14076" t="s">
        <v>22185</v>
      </c>
      <c r="I14076" t="s">
        <v>30</v>
      </c>
      <c r="J14076" s="25">
        <v>44580</v>
      </c>
      <c r="K14076" s="25">
        <v>45638</v>
      </c>
      <c r="L14076" t="s">
        <v>4877</v>
      </c>
      <c r="M14076" t="s">
        <v>22190</v>
      </c>
      <c r="N14076" t="s">
        <v>32</v>
      </c>
      <c r="O14076" t="s">
        <v>6282</v>
      </c>
    </row>
    <row r="14077" spans="1:15" x14ac:dyDescent="0.25">
      <c r="A14077">
        <v>9148</v>
      </c>
      <c r="B14077" t="s">
        <v>16026</v>
      </c>
      <c r="C14077" t="s">
        <v>3763</v>
      </c>
      <c r="D14077" t="s">
        <v>6026</v>
      </c>
      <c r="E14077">
        <v>300</v>
      </c>
      <c r="F14077">
        <v>30</v>
      </c>
      <c r="G14077" t="s">
        <v>22196</v>
      </c>
      <c r="H14077" t="s">
        <v>22185</v>
      </c>
      <c r="I14077" t="s">
        <v>30</v>
      </c>
      <c r="J14077" s="25">
        <v>44580</v>
      </c>
      <c r="K14077" s="25">
        <v>45638</v>
      </c>
      <c r="L14077" t="s">
        <v>4877</v>
      </c>
      <c r="M14077" t="s">
        <v>22190</v>
      </c>
      <c r="N14077" t="s">
        <v>32</v>
      </c>
      <c r="O14077" t="s">
        <v>6282</v>
      </c>
    </row>
    <row r="14078" spans="1:15" x14ac:dyDescent="0.25">
      <c r="A14078">
        <v>9149</v>
      </c>
      <c r="B14078" t="s">
        <v>16026</v>
      </c>
      <c r="C14078" t="s">
        <v>3763</v>
      </c>
      <c r="D14078" t="s">
        <v>6026</v>
      </c>
      <c r="E14078">
        <v>300</v>
      </c>
      <c r="F14078">
        <v>30</v>
      </c>
      <c r="G14078" t="s">
        <v>22197</v>
      </c>
      <c r="H14078" t="s">
        <v>22185</v>
      </c>
      <c r="I14078" t="s">
        <v>30</v>
      </c>
      <c r="J14078" s="25">
        <v>44580</v>
      </c>
      <c r="K14078" s="25">
        <v>45638</v>
      </c>
      <c r="L14078" t="s">
        <v>4877</v>
      </c>
      <c r="M14078" t="s">
        <v>22190</v>
      </c>
      <c r="N14078" t="s">
        <v>32</v>
      </c>
      <c r="O14078" t="s">
        <v>6282</v>
      </c>
    </row>
    <row r="14079" spans="1:15" x14ac:dyDescent="0.25">
      <c r="A14079">
        <v>9150</v>
      </c>
      <c r="B14079" t="s">
        <v>16026</v>
      </c>
      <c r="C14079" t="s">
        <v>3763</v>
      </c>
      <c r="D14079" t="s">
        <v>6026</v>
      </c>
      <c r="E14079">
        <v>300</v>
      </c>
      <c r="F14079">
        <v>30</v>
      </c>
      <c r="G14079" t="s">
        <v>22198</v>
      </c>
      <c r="H14079" t="s">
        <v>22185</v>
      </c>
      <c r="I14079" t="s">
        <v>30</v>
      </c>
      <c r="J14079" s="25">
        <v>44580</v>
      </c>
      <c r="K14079" s="25">
        <v>45638</v>
      </c>
      <c r="L14079" t="s">
        <v>4877</v>
      </c>
      <c r="M14079" t="s">
        <v>22190</v>
      </c>
      <c r="N14079" t="s">
        <v>32</v>
      </c>
      <c r="O14079" t="s">
        <v>6282</v>
      </c>
    </row>
    <row r="14080" spans="1:15" x14ac:dyDescent="0.25">
      <c r="A14080">
        <v>9156</v>
      </c>
      <c r="B14080" t="s">
        <v>18394</v>
      </c>
      <c r="C14080" t="s">
        <v>1736</v>
      </c>
      <c r="D14080" t="s">
        <v>6026</v>
      </c>
      <c r="E14080">
        <v>288</v>
      </c>
      <c r="F14080">
        <v>6</v>
      </c>
      <c r="G14080" t="s">
        <v>22199</v>
      </c>
      <c r="H14080" t="s">
        <v>22185</v>
      </c>
      <c r="I14080" t="s">
        <v>30</v>
      </c>
      <c r="J14080" s="25">
        <v>44574</v>
      </c>
      <c r="K14080" s="25">
        <v>45638</v>
      </c>
      <c r="L14080" t="s">
        <v>6249</v>
      </c>
      <c r="M14080" t="s">
        <v>6027</v>
      </c>
      <c r="N14080" t="s">
        <v>32</v>
      </c>
      <c r="O14080" t="s">
        <v>6282</v>
      </c>
    </row>
    <row r="14081" spans="1:15" x14ac:dyDescent="0.25">
      <c r="A14081">
        <v>9157</v>
      </c>
      <c r="B14081" t="s">
        <v>9401</v>
      </c>
      <c r="C14081" t="s">
        <v>1737</v>
      </c>
      <c r="D14081" t="s">
        <v>6026</v>
      </c>
      <c r="E14081">
        <v>900</v>
      </c>
      <c r="F14081">
        <v>30</v>
      </c>
      <c r="G14081" t="s">
        <v>22200</v>
      </c>
      <c r="H14081" t="s">
        <v>22201</v>
      </c>
      <c r="I14081" t="s">
        <v>30</v>
      </c>
      <c r="J14081" s="25">
        <v>44260</v>
      </c>
      <c r="K14081" s="25">
        <v>45638</v>
      </c>
      <c r="L14081" t="s">
        <v>22179</v>
      </c>
      <c r="M14081" t="s">
        <v>6028</v>
      </c>
      <c r="N14081" t="s">
        <v>32</v>
      </c>
      <c r="O14081" t="s">
        <v>6282</v>
      </c>
    </row>
    <row r="14082" spans="1:15" x14ac:dyDescent="0.25">
      <c r="A14082">
        <v>9158</v>
      </c>
      <c r="B14082" t="s">
        <v>9401</v>
      </c>
      <c r="C14082" t="s">
        <v>1737</v>
      </c>
      <c r="D14082" t="s">
        <v>6026</v>
      </c>
      <c r="E14082">
        <v>268</v>
      </c>
      <c r="F14082">
        <v>8</v>
      </c>
      <c r="G14082" t="s">
        <v>22202</v>
      </c>
      <c r="H14082" t="s">
        <v>22201</v>
      </c>
      <c r="I14082" t="s">
        <v>30</v>
      </c>
      <c r="J14082" s="25">
        <v>44260</v>
      </c>
      <c r="K14082" s="25">
        <v>45638</v>
      </c>
      <c r="L14082" t="s">
        <v>22179</v>
      </c>
      <c r="M14082" t="s">
        <v>6028</v>
      </c>
      <c r="N14082" t="s">
        <v>32</v>
      </c>
      <c r="O14082" t="s">
        <v>6282</v>
      </c>
    </row>
    <row r="14083" spans="1:15" x14ac:dyDescent="0.25">
      <c r="A14083">
        <v>9159</v>
      </c>
      <c r="B14083" t="s">
        <v>9499</v>
      </c>
      <c r="C14083" t="s">
        <v>3764</v>
      </c>
      <c r="D14083" t="s">
        <v>22203</v>
      </c>
      <c r="E14083">
        <v>1296</v>
      </c>
      <c r="F14083">
        <v>54</v>
      </c>
      <c r="G14083" t="s">
        <v>22204</v>
      </c>
      <c r="H14083" t="s">
        <v>19954</v>
      </c>
      <c r="I14083" t="s">
        <v>96</v>
      </c>
      <c r="J14083" s="25">
        <v>44586</v>
      </c>
      <c r="K14083" s="25">
        <v>45638</v>
      </c>
      <c r="L14083" t="s">
        <v>998</v>
      </c>
      <c r="M14083" t="s">
        <v>22205</v>
      </c>
      <c r="N14083" t="s">
        <v>32</v>
      </c>
      <c r="O14083" t="s">
        <v>6282</v>
      </c>
    </row>
    <row r="14084" spans="1:15" x14ac:dyDescent="0.25">
      <c r="A14084">
        <v>9160</v>
      </c>
      <c r="B14084" t="s">
        <v>9499</v>
      </c>
      <c r="C14084" t="s">
        <v>3764</v>
      </c>
      <c r="D14084" t="s">
        <v>22203</v>
      </c>
      <c r="E14084">
        <v>960</v>
      </c>
      <c r="F14084">
        <v>40</v>
      </c>
      <c r="G14084" t="s">
        <v>22206</v>
      </c>
      <c r="H14084" t="s">
        <v>19954</v>
      </c>
      <c r="I14084" t="s">
        <v>96</v>
      </c>
      <c r="J14084" s="25">
        <v>44586</v>
      </c>
      <c r="K14084" s="25">
        <v>45638</v>
      </c>
      <c r="L14084" t="s">
        <v>998</v>
      </c>
      <c r="M14084" t="s">
        <v>22205</v>
      </c>
      <c r="N14084" t="s">
        <v>32</v>
      </c>
      <c r="O14084" t="s">
        <v>6282</v>
      </c>
    </row>
    <row r="14085" spans="1:15" x14ac:dyDescent="0.25">
      <c r="A14085">
        <v>9161</v>
      </c>
      <c r="B14085" t="s">
        <v>19668</v>
      </c>
      <c r="C14085" t="s">
        <v>3764</v>
      </c>
      <c r="D14085" t="s">
        <v>22203</v>
      </c>
      <c r="E14085">
        <v>1176</v>
      </c>
      <c r="F14085">
        <v>49</v>
      </c>
      <c r="G14085" t="s">
        <v>22207</v>
      </c>
      <c r="H14085" t="s">
        <v>19376</v>
      </c>
      <c r="I14085" t="s">
        <v>96</v>
      </c>
      <c r="J14085" s="25">
        <v>45231</v>
      </c>
      <c r="K14085" s="25">
        <v>45231</v>
      </c>
      <c r="L14085" t="s">
        <v>306</v>
      </c>
      <c r="M14085" t="s">
        <v>22205</v>
      </c>
      <c r="N14085" t="s">
        <v>32</v>
      </c>
      <c r="O14085" t="s">
        <v>6282</v>
      </c>
    </row>
    <row r="14086" spans="1:15" x14ac:dyDescent="0.25">
      <c r="A14086">
        <v>11757</v>
      </c>
      <c r="B14086" t="s">
        <v>19718</v>
      </c>
      <c r="C14086" t="s">
        <v>3764</v>
      </c>
      <c r="D14086" t="s">
        <v>22203</v>
      </c>
      <c r="E14086">
        <v>24</v>
      </c>
      <c r="F14086">
        <v>1</v>
      </c>
      <c r="G14086" t="s">
        <v>19719</v>
      </c>
      <c r="H14086" t="s">
        <v>19376</v>
      </c>
      <c r="I14086" t="s">
        <v>96</v>
      </c>
      <c r="J14086" s="25">
        <v>45371</v>
      </c>
      <c r="K14086" s="25">
        <v>45724</v>
      </c>
      <c r="L14086" t="s">
        <v>207</v>
      </c>
      <c r="M14086" t="s">
        <v>22205</v>
      </c>
      <c r="N14086" t="s">
        <v>32</v>
      </c>
      <c r="O14086" t="s">
        <v>6302</v>
      </c>
    </row>
    <row r="14087" spans="1:15" x14ac:dyDescent="0.25">
      <c r="A14087">
        <v>9162</v>
      </c>
      <c r="B14087" t="s">
        <v>19720</v>
      </c>
      <c r="C14087" t="s">
        <v>1738</v>
      </c>
      <c r="D14087" t="s">
        <v>6029</v>
      </c>
      <c r="E14087">
        <v>840</v>
      </c>
      <c r="F14087">
        <v>35</v>
      </c>
      <c r="G14087" t="s">
        <v>22208</v>
      </c>
      <c r="H14087" t="s">
        <v>1359</v>
      </c>
      <c r="I14087" t="s">
        <v>96</v>
      </c>
      <c r="J14087" s="25">
        <v>44944</v>
      </c>
      <c r="K14087" s="25">
        <v>44944</v>
      </c>
      <c r="L14087" t="s">
        <v>722</v>
      </c>
      <c r="M14087" t="s">
        <v>6030</v>
      </c>
      <c r="N14087" t="s">
        <v>32</v>
      </c>
      <c r="O14087" t="s">
        <v>6282</v>
      </c>
    </row>
    <row r="14088" spans="1:15" x14ac:dyDescent="0.25">
      <c r="A14088">
        <v>9163</v>
      </c>
      <c r="B14088" t="s">
        <v>19720</v>
      </c>
      <c r="C14088" t="s">
        <v>1738</v>
      </c>
      <c r="D14088" t="s">
        <v>6029</v>
      </c>
      <c r="E14088">
        <v>696</v>
      </c>
      <c r="F14088">
        <v>29</v>
      </c>
      <c r="G14088" t="s">
        <v>22209</v>
      </c>
      <c r="H14088" t="s">
        <v>1359</v>
      </c>
      <c r="I14088" t="s">
        <v>96</v>
      </c>
      <c r="J14088" s="25">
        <v>44944</v>
      </c>
      <c r="K14088" s="25">
        <v>44944</v>
      </c>
      <c r="L14088" t="s">
        <v>722</v>
      </c>
      <c r="M14088" t="s">
        <v>6030</v>
      </c>
      <c r="N14088" t="s">
        <v>32</v>
      </c>
      <c r="O14088" t="s">
        <v>6282</v>
      </c>
    </row>
    <row r="14089" spans="1:15" x14ac:dyDescent="0.25">
      <c r="A14089">
        <v>9164</v>
      </c>
      <c r="B14089" t="s">
        <v>19720</v>
      </c>
      <c r="C14089" t="s">
        <v>1738</v>
      </c>
      <c r="D14089" t="s">
        <v>6029</v>
      </c>
      <c r="E14089">
        <v>24</v>
      </c>
      <c r="F14089">
        <v>1</v>
      </c>
      <c r="G14089" t="s">
        <v>22209</v>
      </c>
      <c r="H14089" t="s">
        <v>1359</v>
      </c>
      <c r="I14089" t="s">
        <v>96</v>
      </c>
      <c r="J14089" s="25">
        <v>44945</v>
      </c>
      <c r="K14089" s="25">
        <v>45034</v>
      </c>
      <c r="L14089" t="s">
        <v>1360</v>
      </c>
      <c r="M14089" t="s">
        <v>6030</v>
      </c>
      <c r="N14089" t="s">
        <v>32</v>
      </c>
      <c r="O14089" t="s">
        <v>6282</v>
      </c>
    </row>
    <row r="14090" spans="1:15" x14ac:dyDescent="0.25">
      <c r="A14090">
        <v>9165</v>
      </c>
      <c r="B14090" t="s">
        <v>19876</v>
      </c>
      <c r="C14090" t="s">
        <v>1739</v>
      </c>
      <c r="D14090" t="s">
        <v>6031</v>
      </c>
      <c r="E14090">
        <v>432</v>
      </c>
      <c r="F14090">
        <v>36</v>
      </c>
      <c r="G14090" t="s">
        <v>22210</v>
      </c>
      <c r="H14090" t="s">
        <v>22211</v>
      </c>
      <c r="I14090" t="s">
        <v>96</v>
      </c>
      <c r="J14090" s="25">
        <v>44519</v>
      </c>
      <c r="K14090" s="25">
        <v>45638</v>
      </c>
      <c r="L14090" t="s">
        <v>22212</v>
      </c>
      <c r="M14090" t="s">
        <v>6032</v>
      </c>
      <c r="N14090" t="s">
        <v>32</v>
      </c>
      <c r="O14090" t="s">
        <v>6282</v>
      </c>
    </row>
    <row r="14091" spans="1:15" x14ac:dyDescent="0.25">
      <c r="A14091">
        <v>9166</v>
      </c>
      <c r="B14091" t="s">
        <v>19793</v>
      </c>
      <c r="C14091" t="s">
        <v>1739</v>
      </c>
      <c r="D14091" t="s">
        <v>6031</v>
      </c>
      <c r="E14091">
        <v>432</v>
      </c>
      <c r="F14091">
        <v>36</v>
      </c>
      <c r="G14091" t="s">
        <v>22213</v>
      </c>
      <c r="H14091" t="s">
        <v>22211</v>
      </c>
      <c r="I14091" t="s">
        <v>96</v>
      </c>
      <c r="J14091" s="25">
        <v>44519</v>
      </c>
      <c r="K14091" s="25">
        <v>45638</v>
      </c>
      <c r="L14091" t="s">
        <v>22212</v>
      </c>
      <c r="M14091" t="s">
        <v>6032</v>
      </c>
      <c r="N14091" t="s">
        <v>32</v>
      </c>
      <c r="O14091" t="s">
        <v>6282</v>
      </c>
    </row>
    <row r="14092" spans="1:15" x14ac:dyDescent="0.25">
      <c r="A14092">
        <v>9167</v>
      </c>
      <c r="B14092" t="s">
        <v>19793</v>
      </c>
      <c r="C14092" t="s">
        <v>1739</v>
      </c>
      <c r="D14092" t="s">
        <v>6031</v>
      </c>
      <c r="E14092">
        <v>432</v>
      </c>
      <c r="F14092">
        <v>36</v>
      </c>
      <c r="G14092" t="s">
        <v>22214</v>
      </c>
      <c r="H14092" t="s">
        <v>22211</v>
      </c>
      <c r="I14092" t="s">
        <v>96</v>
      </c>
      <c r="J14092" s="25">
        <v>44519</v>
      </c>
      <c r="K14092" s="25">
        <v>45638</v>
      </c>
      <c r="L14092" t="s">
        <v>22212</v>
      </c>
      <c r="M14092" t="s">
        <v>6032</v>
      </c>
      <c r="N14092" t="s">
        <v>32</v>
      </c>
      <c r="O14092" t="s">
        <v>6282</v>
      </c>
    </row>
    <row r="14093" spans="1:15" x14ac:dyDescent="0.25">
      <c r="A14093">
        <v>9168</v>
      </c>
      <c r="B14093" t="s">
        <v>9499</v>
      </c>
      <c r="C14093" t="s">
        <v>1739</v>
      </c>
      <c r="D14093" t="s">
        <v>6031</v>
      </c>
      <c r="E14093">
        <v>432</v>
      </c>
      <c r="F14093">
        <v>36</v>
      </c>
      <c r="G14093" t="s">
        <v>22215</v>
      </c>
      <c r="H14093" t="s">
        <v>19954</v>
      </c>
      <c r="I14093" t="s">
        <v>96</v>
      </c>
      <c r="J14093" s="25">
        <v>44586</v>
      </c>
      <c r="K14093" s="25">
        <v>45638</v>
      </c>
      <c r="L14093" t="s">
        <v>998</v>
      </c>
      <c r="M14093" t="s">
        <v>6032</v>
      </c>
      <c r="N14093" t="s">
        <v>32</v>
      </c>
      <c r="O14093" t="s">
        <v>6282</v>
      </c>
    </row>
    <row r="14094" spans="1:15" x14ac:dyDescent="0.25">
      <c r="A14094">
        <v>9169</v>
      </c>
      <c r="B14094" t="s">
        <v>9499</v>
      </c>
      <c r="C14094" t="s">
        <v>1739</v>
      </c>
      <c r="D14094" t="s">
        <v>6031</v>
      </c>
      <c r="E14094">
        <v>432</v>
      </c>
      <c r="F14094">
        <v>36</v>
      </c>
      <c r="G14094" t="s">
        <v>22216</v>
      </c>
      <c r="H14094" t="s">
        <v>19954</v>
      </c>
      <c r="I14094" t="s">
        <v>96</v>
      </c>
      <c r="J14094" s="25">
        <v>44586</v>
      </c>
      <c r="K14094" s="25">
        <v>45638</v>
      </c>
      <c r="L14094" t="s">
        <v>998</v>
      </c>
      <c r="M14094" t="s">
        <v>6032</v>
      </c>
      <c r="N14094" t="s">
        <v>32</v>
      </c>
      <c r="O14094" t="s">
        <v>6282</v>
      </c>
    </row>
    <row r="14095" spans="1:15" x14ac:dyDescent="0.25">
      <c r="A14095">
        <v>9170</v>
      </c>
      <c r="B14095" t="s">
        <v>9499</v>
      </c>
      <c r="C14095" t="s">
        <v>1739</v>
      </c>
      <c r="D14095" t="s">
        <v>6031</v>
      </c>
      <c r="E14095">
        <v>72</v>
      </c>
      <c r="F14095">
        <v>6</v>
      </c>
      <c r="G14095" t="s">
        <v>22217</v>
      </c>
      <c r="H14095" t="s">
        <v>19954</v>
      </c>
      <c r="I14095" t="s">
        <v>96</v>
      </c>
      <c r="J14095" s="25">
        <v>44586</v>
      </c>
      <c r="K14095" s="25">
        <v>45638</v>
      </c>
      <c r="L14095" t="s">
        <v>998</v>
      </c>
      <c r="M14095" t="s">
        <v>6032</v>
      </c>
      <c r="N14095" t="s">
        <v>32</v>
      </c>
      <c r="O14095" t="s">
        <v>6282</v>
      </c>
    </row>
    <row r="14096" spans="1:15" x14ac:dyDescent="0.25">
      <c r="A14096">
        <v>9171</v>
      </c>
      <c r="B14096" t="s">
        <v>9499</v>
      </c>
      <c r="C14096" t="s">
        <v>1740</v>
      </c>
      <c r="D14096" t="s">
        <v>1741</v>
      </c>
      <c r="E14096">
        <v>1440</v>
      </c>
      <c r="F14096">
        <v>40</v>
      </c>
      <c r="G14096" t="s">
        <v>22218</v>
      </c>
      <c r="H14096" t="s">
        <v>19954</v>
      </c>
      <c r="I14096" t="s">
        <v>96</v>
      </c>
      <c r="J14096" s="25">
        <v>44586</v>
      </c>
      <c r="K14096" s="25">
        <v>45638</v>
      </c>
      <c r="L14096" t="s">
        <v>998</v>
      </c>
      <c r="M14096" t="s">
        <v>1742</v>
      </c>
      <c r="N14096" t="s">
        <v>32</v>
      </c>
      <c r="O14096" t="s">
        <v>6282</v>
      </c>
    </row>
    <row r="14097" spans="1:15" x14ac:dyDescent="0.25">
      <c r="A14097">
        <v>9172</v>
      </c>
      <c r="B14097" t="s">
        <v>19793</v>
      </c>
      <c r="C14097" t="s">
        <v>1740</v>
      </c>
      <c r="D14097" t="s">
        <v>1741</v>
      </c>
      <c r="E14097">
        <v>1512</v>
      </c>
      <c r="F14097">
        <v>42</v>
      </c>
      <c r="G14097" t="s">
        <v>22219</v>
      </c>
      <c r="H14097" t="s">
        <v>19376</v>
      </c>
      <c r="I14097" t="s">
        <v>96</v>
      </c>
      <c r="J14097" s="25">
        <v>45231</v>
      </c>
      <c r="K14097" s="25">
        <v>45231</v>
      </c>
      <c r="L14097" t="s">
        <v>306</v>
      </c>
      <c r="M14097" t="s">
        <v>1742</v>
      </c>
      <c r="N14097" t="s">
        <v>32</v>
      </c>
      <c r="O14097" t="s">
        <v>6282</v>
      </c>
    </row>
    <row r="14098" spans="1:15" x14ac:dyDescent="0.25">
      <c r="A14098">
        <v>9173</v>
      </c>
      <c r="B14098" t="s">
        <v>19793</v>
      </c>
      <c r="C14098" t="s">
        <v>1740</v>
      </c>
      <c r="D14098" t="s">
        <v>1741</v>
      </c>
      <c r="E14098">
        <v>1512</v>
      </c>
      <c r="F14098">
        <v>42</v>
      </c>
      <c r="G14098" t="s">
        <v>22220</v>
      </c>
      <c r="H14098" t="s">
        <v>19376</v>
      </c>
      <c r="I14098" t="s">
        <v>96</v>
      </c>
      <c r="J14098" s="25">
        <v>45231</v>
      </c>
      <c r="K14098" s="25">
        <v>45231</v>
      </c>
      <c r="L14098" t="s">
        <v>306</v>
      </c>
      <c r="M14098" t="s">
        <v>1742</v>
      </c>
      <c r="N14098" t="s">
        <v>32</v>
      </c>
      <c r="O14098" t="s">
        <v>6282</v>
      </c>
    </row>
    <row r="14099" spans="1:15" x14ac:dyDescent="0.25">
      <c r="A14099">
        <v>9174</v>
      </c>
      <c r="B14099" t="s">
        <v>19793</v>
      </c>
      <c r="C14099" t="s">
        <v>1740</v>
      </c>
      <c r="D14099" t="s">
        <v>1741</v>
      </c>
      <c r="E14099">
        <v>540</v>
      </c>
      <c r="F14099">
        <v>15</v>
      </c>
      <c r="G14099" t="s">
        <v>22221</v>
      </c>
      <c r="H14099" t="s">
        <v>19376</v>
      </c>
      <c r="I14099" t="s">
        <v>96</v>
      </c>
      <c r="J14099" s="25">
        <v>45231</v>
      </c>
      <c r="K14099" s="25">
        <v>45231</v>
      </c>
      <c r="L14099" t="s">
        <v>306</v>
      </c>
      <c r="M14099" t="s">
        <v>1742</v>
      </c>
      <c r="N14099" t="s">
        <v>32</v>
      </c>
      <c r="O14099" t="s">
        <v>6282</v>
      </c>
    </row>
    <row r="14100" spans="1:15" x14ac:dyDescent="0.25">
      <c r="A14100">
        <v>11760</v>
      </c>
      <c r="B14100" t="s">
        <v>19718</v>
      </c>
      <c r="C14100" t="s">
        <v>1740</v>
      </c>
      <c r="D14100" t="s">
        <v>1741</v>
      </c>
      <c r="E14100">
        <v>36</v>
      </c>
      <c r="F14100">
        <v>1</v>
      </c>
      <c r="G14100" t="s">
        <v>19719</v>
      </c>
      <c r="H14100" t="s">
        <v>19376</v>
      </c>
      <c r="I14100" t="s">
        <v>96</v>
      </c>
      <c r="J14100" s="25">
        <v>45371</v>
      </c>
      <c r="K14100" s="25">
        <v>45724</v>
      </c>
      <c r="L14100" t="s">
        <v>207</v>
      </c>
      <c r="M14100" t="s">
        <v>1742</v>
      </c>
      <c r="N14100" t="s">
        <v>32</v>
      </c>
      <c r="O14100" t="s">
        <v>6302</v>
      </c>
    </row>
    <row r="14101" spans="1:15" x14ac:dyDescent="0.25">
      <c r="A14101">
        <v>11766</v>
      </c>
      <c r="B14101" t="s">
        <v>20250</v>
      </c>
      <c r="C14101" t="s">
        <v>1746</v>
      </c>
      <c r="D14101" t="s">
        <v>1744</v>
      </c>
      <c r="E14101">
        <v>900</v>
      </c>
      <c r="F14101">
        <v>30</v>
      </c>
      <c r="G14101" t="s">
        <v>22222</v>
      </c>
      <c r="H14101" t="s">
        <v>1751</v>
      </c>
      <c r="I14101" t="s">
        <v>393</v>
      </c>
      <c r="J14101" s="25">
        <v>46024</v>
      </c>
      <c r="K14101" s="25">
        <v>46024</v>
      </c>
      <c r="L14101" t="s">
        <v>541</v>
      </c>
      <c r="M14101" t="s">
        <v>1745</v>
      </c>
      <c r="N14101" t="s">
        <v>213</v>
      </c>
      <c r="O14101" t="s">
        <v>6302</v>
      </c>
    </row>
    <row r="14102" spans="1:15" x14ac:dyDescent="0.25">
      <c r="A14102">
        <v>11767</v>
      </c>
      <c r="B14102" t="s">
        <v>20250</v>
      </c>
      <c r="C14102" t="s">
        <v>1746</v>
      </c>
      <c r="D14102" t="s">
        <v>1744</v>
      </c>
      <c r="E14102">
        <v>570</v>
      </c>
      <c r="F14102">
        <v>19</v>
      </c>
      <c r="G14102" t="s">
        <v>22223</v>
      </c>
      <c r="H14102" t="s">
        <v>1751</v>
      </c>
      <c r="I14102" t="s">
        <v>393</v>
      </c>
      <c r="J14102" s="25">
        <v>46024</v>
      </c>
      <c r="K14102" s="25">
        <v>46024</v>
      </c>
      <c r="L14102" t="s">
        <v>541</v>
      </c>
      <c r="M14102" t="s">
        <v>1745</v>
      </c>
      <c r="N14102" t="s">
        <v>213</v>
      </c>
      <c r="O14102" t="s">
        <v>6302</v>
      </c>
    </row>
    <row r="14103" spans="1:15" x14ac:dyDescent="0.25">
      <c r="A14103">
        <v>9175</v>
      </c>
      <c r="B14103" t="s">
        <v>20064</v>
      </c>
      <c r="C14103" t="s">
        <v>1747</v>
      </c>
      <c r="D14103" t="s">
        <v>6033</v>
      </c>
      <c r="E14103">
        <v>26</v>
      </c>
      <c r="F14103">
        <v>0</v>
      </c>
      <c r="G14103" t="s">
        <v>20066</v>
      </c>
      <c r="H14103" t="s">
        <v>5791</v>
      </c>
      <c r="I14103" t="s">
        <v>96</v>
      </c>
      <c r="J14103" s="25">
        <v>43628</v>
      </c>
      <c r="K14103" s="25">
        <v>44960</v>
      </c>
      <c r="L14103" t="s">
        <v>5792</v>
      </c>
      <c r="M14103" t="s">
        <v>6034</v>
      </c>
      <c r="N14103" t="s">
        <v>32</v>
      </c>
      <c r="O14103" t="s">
        <v>6282</v>
      </c>
    </row>
    <row r="14104" spans="1:15" x14ac:dyDescent="0.25">
      <c r="A14104">
        <v>9176</v>
      </c>
      <c r="B14104" t="s">
        <v>10186</v>
      </c>
      <c r="C14104" t="s">
        <v>1748</v>
      </c>
      <c r="D14104" t="s">
        <v>6035</v>
      </c>
      <c r="E14104">
        <v>690</v>
      </c>
      <c r="F14104">
        <v>23</v>
      </c>
      <c r="G14104" t="s">
        <v>22224</v>
      </c>
      <c r="H14104" t="s">
        <v>1023</v>
      </c>
      <c r="I14104" t="s">
        <v>393</v>
      </c>
      <c r="J14104" s="25">
        <v>45873</v>
      </c>
      <c r="K14104" s="25">
        <v>45873</v>
      </c>
      <c r="L14104" t="s">
        <v>492</v>
      </c>
      <c r="M14104" t="s">
        <v>6036</v>
      </c>
      <c r="N14104" t="s">
        <v>213</v>
      </c>
      <c r="O14104" t="s">
        <v>6282</v>
      </c>
    </row>
    <row r="14105" spans="1:15" x14ac:dyDescent="0.25">
      <c r="A14105">
        <v>9177</v>
      </c>
      <c r="B14105" t="s">
        <v>20250</v>
      </c>
      <c r="C14105" t="s">
        <v>1750</v>
      </c>
      <c r="D14105" t="s">
        <v>6037</v>
      </c>
      <c r="E14105">
        <v>900</v>
      </c>
      <c r="F14105">
        <v>30</v>
      </c>
      <c r="G14105" t="s">
        <v>22225</v>
      </c>
      <c r="H14105" t="s">
        <v>1751</v>
      </c>
      <c r="I14105" t="s">
        <v>393</v>
      </c>
      <c r="J14105" s="25">
        <v>46022</v>
      </c>
      <c r="K14105" s="25">
        <v>46022</v>
      </c>
      <c r="L14105" t="s">
        <v>535</v>
      </c>
      <c r="M14105" t="s">
        <v>6038</v>
      </c>
      <c r="N14105" t="s">
        <v>213</v>
      </c>
      <c r="O14105" t="s">
        <v>6282</v>
      </c>
    </row>
    <row r="14106" spans="1:15" x14ac:dyDescent="0.25">
      <c r="A14106">
        <v>9178</v>
      </c>
      <c r="B14106" t="s">
        <v>20271</v>
      </c>
      <c r="C14106" t="s">
        <v>1750</v>
      </c>
      <c r="D14106" t="s">
        <v>6037</v>
      </c>
      <c r="E14106">
        <v>900</v>
      </c>
      <c r="F14106">
        <v>30</v>
      </c>
      <c r="G14106" t="s">
        <v>22226</v>
      </c>
      <c r="H14106" t="s">
        <v>1751</v>
      </c>
      <c r="I14106" t="s">
        <v>393</v>
      </c>
      <c r="J14106" s="25">
        <v>46022</v>
      </c>
      <c r="K14106" s="25">
        <v>46022</v>
      </c>
      <c r="L14106" t="s">
        <v>535</v>
      </c>
      <c r="M14106" t="s">
        <v>6038</v>
      </c>
      <c r="N14106" t="s">
        <v>213</v>
      </c>
      <c r="O14106" t="s">
        <v>6282</v>
      </c>
    </row>
    <row r="14107" spans="1:15" x14ac:dyDescent="0.25">
      <c r="A14107">
        <v>9179</v>
      </c>
      <c r="B14107" t="s">
        <v>20271</v>
      </c>
      <c r="C14107" t="s">
        <v>1750</v>
      </c>
      <c r="D14107" t="s">
        <v>6037</v>
      </c>
      <c r="E14107">
        <v>900</v>
      </c>
      <c r="F14107">
        <v>30</v>
      </c>
      <c r="G14107" t="s">
        <v>22227</v>
      </c>
      <c r="H14107" t="s">
        <v>1751</v>
      </c>
      <c r="I14107" t="s">
        <v>393</v>
      </c>
      <c r="J14107" s="25">
        <v>46022</v>
      </c>
      <c r="K14107" s="25">
        <v>46022</v>
      </c>
      <c r="L14107" t="s">
        <v>535</v>
      </c>
      <c r="M14107" t="s">
        <v>6038</v>
      </c>
      <c r="N14107" t="s">
        <v>213</v>
      </c>
      <c r="O14107" t="s">
        <v>6282</v>
      </c>
    </row>
    <row r="14108" spans="1:15" x14ac:dyDescent="0.25">
      <c r="A14108">
        <v>9180</v>
      </c>
      <c r="B14108" t="s">
        <v>20271</v>
      </c>
      <c r="C14108" t="s">
        <v>1750</v>
      </c>
      <c r="D14108" t="s">
        <v>6037</v>
      </c>
      <c r="E14108">
        <v>900</v>
      </c>
      <c r="F14108">
        <v>30</v>
      </c>
      <c r="G14108" t="s">
        <v>22228</v>
      </c>
      <c r="H14108" t="s">
        <v>1751</v>
      </c>
      <c r="I14108" t="s">
        <v>393</v>
      </c>
      <c r="J14108" s="25">
        <v>46022</v>
      </c>
      <c r="K14108" s="25">
        <v>46022</v>
      </c>
      <c r="L14108" t="s">
        <v>535</v>
      </c>
      <c r="M14108" t="s">
        <v>6038</v>
      </c>
      <c r="N14108" t="s">
        <v>213</v>
      </c>
      <c r="O14108" t="s">
        <v>6282</v>
      </c>
    </row>
    <row r="14109" spans="1:15" x14ac:dyDescent="0.25">
      <c r="A14109">
        <v>9181</v>
      </c>
      <c r="B14109" t="s">
        <v>20271</v>
      </c>
      <c r="C14109" t="s">
        <v>1750</v>
      </c>
      <c r="D14109" t="s">
        <v>6037</v>
      </c>
      <c r="E14109">
        <v>900</v>
      </c>
      <c r="F14109">
        <v>30</v>
      </c>
      <c r="G14109" t="s">
        <v>22229</v>
      </c>
      <c r="H14109" t="s">
        <v>1751</v>
      </c>
      <c r="I14109" t="s">
        <v>393</v>
      </c>
      <c r="J14109" s="25">
        <v>46022</v>
      </c>
      <c r="K14109" s="25">
        <v>46022</v>
      </c>
      <c r="L14109" t="s">
        <v>535</v>
      </c>
      <c r="M14109" t="s">
        <v>6038</v>
      </c>
      <c r="N14109" t="s">
        <v>213</v>
      </c>
      <c r="O14109" t="s">
        <v>6282</v>
      </c>
    </row>
    <row r="14110" spans="1:15" x14ac:dyDescent="0.25">
      <c r="A14110">
        <v>9182</v>
      </c>
      <c r="B14110" t="s">
        <v>20250</v>
      </c>
      <c r="C14110" t="s">
        <v>1750</v>
      </c>
      <c r="D14110" t="s">
        <v>6037</v>
      </c>
      <c r="E14110">
        <v>270</v>
      </c>
      <c r="F14110">
        <v>9</v>
      </c>
      <c r="G14110" t="s">
        <v>22230</v>
      </c>
      <c r="H14110" t="s">
        <v>1751</v>
      </c>
      <c r="I14110" t="s">
        <v>393</v>
      </c>
      <c r="J14110" s="25">
        <v>46022</v>
      </c>
      <c r="K14110" s="25">
        <v>46022</v>
      </c>
      <c r="L14110" t="s">
        <v>535</v>
      </c>
      <c r="M14110" t="s">
        <v>6038</v>
      </c>
      <c r="N14110" t="s">
        <v>213</v>
      </c>
      <c r="O14110" t="s">
        <v>6282</v>
      </c>
    </row>
    <row r="14111" spans="1:15" x14ac:dyDescent="0.25">
      <c r="A14111">
        <v>11786</v>
      </c>
      <c r="B14111" t="s">
        <v>20250</v>
      </c>
      <c r="C14111" t="s">
        <v>1755</v>
      </c>
      <c r="D14111" t="s">
        <v>1753</v>
      </c>
      <c r="E14111">
        <v>270</v>
      </c>
      <c r="F14111">
        <v>9</v>
      </c>
      <c r="G14111" t="s">
        <v>22231</v>
      </c>
      <c r="H14111" t="s">
        <v>1023</v>
      </c>
      <c r="I14111" t="s">
        <v>393</v>
      </c>
      <c r="J14111" s="25">
        <v>45873</v>
      </c>
      <c r="K14111" s="25">
        <v>45873</v>
      </c>
      <c r="L14111" t="s">
        <v>492</v>
      </c>
      <c r="M14111" t="s">
        <v>1754</v>
      </c>
      <c r="N14111" t="s">
        <v>213</v>
      </c>
      <c r="O14111" t="s">
        <v>6302</v>
      </c>
    </row>
    <row r="14112" spans="1:15" x14ac:dyDescent="0.25">
      <c r="A14112">
        <v>9183</v>
      </c>
      <c r="B14112" t="s">
        <v>20064</v>
      </c>
      <c r="C14112" t="s">
        <v>1758</v>
      </c>
      <c r="D14112" t="s">
        <v>6041</v>
      </c>
      <c r="E14112">
        <v>16</v>
      </c>
      <c r="F14112">
        <v>0</v>
      </c>
      <c r="G14112" t="s">
        <v>20066</v>
      </c>
      <c r="H14112" t="s">
        <v>5791</v>
      </c>
      <c r="I14112" t="s">
        <v>96</v>
      </c>
      <c r="J14112" s="25">
        <v>43628</v>
      </c>
      <c r="K14112" s="25">
        <v>44960</v>
      </c>
      <c r="L14112" t="s">
        <v>5792</v>
      </c>
      <c r="M14112" t="s">
        <v>6042</v>
      </c>
      <c r="N14112" t="s">
        <v>32</v>
      </c>
      <c r="O14112" t="s">
        <v>6282</v>
      </c>
    </row>
    <row r="14113" spans="1:15" x14ac:dyDescent="0.25">
      <c r="A14113">
        <v>9184</v>
      </c>
      <c r="B14113" t="s">
        <v>10186</v>
      </c>
      <c r="C14113" t="s">
        <v>1759</v>
      </c>
      <c r="D14113" t="s">
        <v>6043</v>
      </c>
      <c r="E14113">
        <v>80</v>
      </c>
      <c r="F14113">
        <v>4</v>
      </c>
      <c r="G14113" t="s">
        <v>22232</v>
      </c>
      <c r="H14113" t="s">
        <v>1023</v>
      </c>
      <c r="I14113" t="s">
        <v>393</v>
      </c>
      <c r="J14113" s="25">
        <v>45873</v>
      </c>
      <c r="K14113" s="25">
        <v>45873</v>
      </c>
      <c r="L14113" t="s">
        <v>492</v>
      </c>
      <c r="M14113" t="s">
        <v>6045</v>
      </c>
      <c r="N14113" t="s">
        <v>213</v>
      </c>
      <c r="O14113" t="s">
        <v>6282</v>
      </c>
    </row>
    <row r="14114" spans="1:15" x14ac:dyDescent="0.25">
      <c r="A14114">
        <v>9185</v>
      </c>
      <c r="B14114" t="s">
        <v>10014</v>
      </c>
      <c r="C14114" t="s">
        <v>1759</v>
      </c>
      <c r="D14114" t="s">
        <v>6043</v>
      </c>
      <c r="E14114">
        <v>120</v>
      </c>
      <c r="F14114">
        <v>6</v>
      </c>
      <c r="G14114" t="s">
        <v>22233</v>
      </c>
      <c r="H14114" t="s">
        <v>525</v>
      </c>
      <c r="I14114" t="s">
        <v>393</v>
      </c>
      <c r="J14114" s="25">
        <v>45878</v>
      </c>
      <c r="K14114" s="25">
        <v>45878</v>
      </c>
      <c r="L14114" t="s">
        <v>466</v>
      </c>
      <c r="M14114" t="s">
        <v>6045</v>
      </c>
      <c r="N14114" t="s">
        <v>213</v>
      </c>
      <c r="O14114" t="s">
        <v>6282</v>
      </c>
    </row>
    <row r="14115" spans="1:15" x14ac:dyDescent="0.25">
      <c r="A14115">
        <v>9186</v>
      </c>
      <c r="B14115" t="s">
        <v>10186</v>
      </c>
      <c r="C14115" t="s">
        <v>1759</v>
      </c>
      <c r="D14115" t="s">
        <v>6043</v>
      </c>
      <c r="E14115">
        <v>360</v>
      </c>
      <c r="F14115">
        <v>18</v>
      </c>
      <c r="G14115" t="s">
        <v>22234</v>
      </c>
      <c r="H14115" t="s">
        <v>525</v>
      </c>
      <c r="I14115" t="s">
        <v>393</v>
      </c>
      <c r="J14115" s="25">
        <v>45878</v>
      </c>
      <c r="K14115" s="25">
        <v>45878</v>
      </c>
      <c r="L14115" t="s">
        <v>466</v>
      </c>
      <c r="M14115" t="s">
        <v>6045</v>
      </c>
      <c r="N14115" t="s">
        <v>213</v>
      </c>
      <c r="O14115" t="s">
        <v>6282</v>
      </c>
    </row>
    <row r="14116" spans="1:15" x14ac:dyDescent="0.25">
      <c r="A14116">
        <v>9188</v>
      </c>
      <c r="B14116" t="s">
        <v>20490</v>
      </c>
      <c r="C14116" t="s">
        <v>1763</v>
      </c>
      <c r="D14116" t="s">
        <v>1761</v>
      </c>
      <c r="E14116">
        <v>600</v>
      </c>
      <c r="F14116">
        <v>30</v>
      </c>
      <c r="G14116" t="s">
        <v>22235</v>
      </c>
      <c r="H14116" t="s">
        <v>1764</v>
      </c>
      <c r="I14116" t="s">
        <v>393</v>
      </c>
      <c r="J14116" s="25">
        <v>46021</v>
      </c>
      <c r="K14116" s="25">
        <v>46021</v>
      </c>
      <c r="L14116" t="s">
        <v>1460</v>
      </c>
      <c r="M14116" t="s">
        <v>1762</v>
      </c>
      <c r="N14116" t="s">
        <v>213</v>
      </c>
      <c r="O14116" t="s">
        <v>6282</v>
      </c>
    </row>
    <row r="14117" spans="1:15" x14ac:dyDescent="0.25">
      <c r="A14117">
        <v>9189</v>
      </c>
      <c r="B14117" t="s">
        <v>20490</v>
      </c>
      <c r="C14117" t="s">
        <v>1763</v>
      </c>
      <c r="D14117" t="s">
        <v>1761</v>
      </c>
      <c r="E14117">
        <v>600</v>
      </c>
      <c r="F14117">
        <v>30</v>
      </c>
      <c r="G14117" t="s">
        <v>22236</v>
      </c>
      <c r="H14117" t="s">
        <v>1764</v>
      </c>
      <c r="I14117" t="s">
        <v>393</v>
      </c>
      <c r="J14117" s="25">
        <v>46021</v>
      </c>
      <c r="K14117" s="25">
        <v>46021</v>
      </c>
      <c r="L14117" t="s">
        <v>1460</v>
      </c>
      <c r="M14117" t="s">
        <v>1762</v>
      </c>
      <c r="N14117" t="s">
        <v>213</v>
      </c>
      <c r="O14117" t="s">
        <v>6282</v>
      </c>
    </row>
    <row r="14118" spans="1:15" x14ac:dyDescent="0.25">
      <c r="A14118">
        <v>9190</v>
      </c>
      <c r="B14118" t="s">
        <v>20490</v>
      </c>
      <c r="C14118" t="s">
        <v>1763</v>
      </c>
      <c r="D14118" t="s">
        <v>1761</v>
      </c>
      <c r="E14118">
        <v>600</v>
      </c>
      <c r="F14118">
        <v>30</v>
      </c>
      <c r="G14118" t="s">
        <v>22237</v>
      </c>
      <c r="H14118" t="s">
        <v>1764</v>
      </c>
      <c r="I14118" t="s">
        <v>393</v>
      </c>
      <c r="J14118" s="25">
        <v>46021</v>
      </c>
      <c r="K14118" s="25">
        <v>46021</v>
      </c>
      <c r="L14118" t="s">
        <v>1460</v>
      </c>
      <c r="M14118" t="s">
        <v>1762</v>
      </c>
      <c r="N14118" t="s">
        <v>213</v>
      </c>
      <c r="O14118" t="s">
        <v>6282</v>
      </c>
    </row>
    <row r="14119" spans="1:15" x14ac:dyDescent="0.25">
      <c r="A14119">
        <v>9191</v>
      </c>
      <c r="B14119" t="s">
        <v>20490</v>
      </c>
      <c r="C14119" t="s">
        <v>1763</v>
      </c>
      <c r="D14119" t="s">
        <v>1761</v>
      </c>
      <c r="E14119">
        <v>600</v>
      </c>
      <c r="F14119">
        <v>30</v>
      </c>
      <c r="G14119" t="s">
        <v>22238</v>
      </c>
      <c r="H14119" t="s">
        <v>1764</v>
      </c>
      <c r="I14119" t="s">
        <v>393</v>
      </c>
      <c r="J14119" s="25">
        <v>46021</v>
      </c>
      <c r="K14119" s="25">
        <v>46021</v>
      </c>
      <c r="L14119" t="s">
        <v>1460</v>
      </c>
      <c r="M14119" t="s">
        <v>1762</v>
      </c>
      <c r="N14119" t="s">
        <v>213</v>
      </c>
      <c r="O14119" t="s">
        <v>6282</v>
      </c>
    </row>
    <row r="14120" spans="1:15" x14ac:dyDescent="0.25">
      <c r="A14120">
        <v>9192</v>
      </c>
      <c r="B14120" t="s">
        <v>20490</v>
      </c>
      <c r="C14120" t="s">
        <v>1763</v>
      </c>
      <c r="D14120" t="s">
        <v>1761</v>
      </c>
      <c r="E14120">
        <v>600</v>
      </c>
      <c r="F14120">
        <v>30</v>
      </c>
      <c r="G14120" t="s">
        <v>22239</v>
      </c>
      <c r="H14120" t="s">
        <v>1764</v>
      </c>
      <c r="I14120" t="s">
        <v>393</v>
      </c>
      <c r="J14120" s="25">
        <v>46021</v>
      </c>
      <c r="K14120" s="25">
        <v>46021</v>
      </c>
      <c r="L14120" t="s">
        <v>1460</v>
      </c>
      <c r="M14120" t="s">
        <v>1762</v>
      </c>
      <c r="N14120" t="s">
        <v>213</v>
      </c>
      <c r="O14120" t="s">
        <v>6282</v>
      </c>
    </row>
    <row r="14121" spans="1:15" x14ac:dyDescent="0.25">
      <c r="A14121">
        <v>9193</v>
      </c>
      <c r="B14121" t="s">
        <v>20271</v>
      </c>
      <c r="C14121" t="s">
        <v>1763</v>
      </c>
      <c r="D14121" t="s">
        <v>1761</v>
      </c>
      <c r="E14121">
        <v>440</v>
      </c>
      <c r="F14121">
        <v>22</v>
      </c>
      <c r="G14121" t="s">
        <v>22240</v>
      </c>
      <c r="H14121" t="s">
        <v>1764</v>
      </c>
      <c r="I14121" t="s">
        <v>393</v>
      </c>
      <c r="J14121" s="25">
        <v>46021</v>
      </c>
      <c r="K14121" s="25">
        <v>46021</v>
      </c>
      <c r="L14121" t="s">
        <v>1460</v>
      </c>
      <c r="M14121" t="s">
        <v>1762</v>
      </c>
      <c r="N14121" t="s">
        <v>213</v>
      </c>
      <c r="O14121" t="s">
        <v>6282</v>
      </c>
    </row>
    <row r="14122" spans="1:15" x14ac:dyDescent="0.25">
      <c r="A14122">
        <v>9194</v>
      </c>
      <c r="B14122" t="s">
        <v>22241</v>
      </c>
      <c r="C14122" t="s">
        <v>1763</v>
      </c>
      <c r="D14122" t="s">
        <v>1761</v>
      </c>
      <c r="E14122">
        <v>600</v>
      </c>
      <c r="F14122">
        <v>30</v>
      </c>
      <c r="G14122" t="s">
        <v>22242</v>
      </c>
      <c r="H14122" t="s">
        <v>1751</v>
      </c>
      <c r="I14122" t="s">
        <v>393</v>
      </c>
      <c r="J14122" s="25">
        <v>46024</v>
      </c>
      <c r="K14122" s="25">
        <v>46024</v>
      </c>
      <c r="L14122" t="s">
        <v>541</v>
      </c>
      <c r="M14122" t="s">
        <v>1762</v>
      </c>
      <c r="N14122" t="s">
        <v>213</v>
      </c>
      <c r="O14122" t="s">
        <v>6282</v>
      </c>
    </row>
    <row r="14123" spans="1:15" x14ac:dyDescent="0.25">
      <c r="A14123">
        <v>9195</v>
      </c>
      <c r="B14123" t="s">
        <v>22241</v>
      </c>
      <c r="C14123" t="s">
        <v>1763</v>
      </c>
      <c r="D14123" t="s">
        <v>1761</v>
      </c>
      <c r="E14123">
        <v>600</v>
      </c>
      <c r="F14123">
        <v>30</v>
      </c>
      <c r="G14123" t="s">
        <v>22243</v>
      </c>
      <c r="H14123" t="s">
        <v>1751</v>
      </c>
      <c r="I14123" t="s">
        <v>393</v>
      </c>
      <c r="J14123" s="25">
        <v>46024</v>
      </c>
      <c r="K14123" s="25">
        <v>46024</v>
      </c>
      <c r="L14123" t="s">
        <v>541</v>
      </c>
      <c r="M14123" t="s">
        <v>1762</v>
      </c>
      <c r="N14123" t="s">
        <v>213</v>
      </c>
      <c r="O14123" t="s">
        <v>6282</v>
      </c>
    </row>
    <row r="14124" spans="1:15" x14ac:dyDescent="0.25">
      <c r="A14124">
        <v>9196</v>
      </c>
      <c r="B14124" t="s">
        <v>22241</v>
      </c>
      <c r="C14124" t="s">
        <v>1763</v>
      </c>
      <c r="D14124" t="s">
        <v>1761</v>
      </c>
      <c r="E14124">
        <v>600</v>
      </c>
      <c r="F14124">
        <v>30</v>
      </c>
      <c r="G14124" t="s">
        <v>22244</v>
      </c>
      <c r="H14124" t="s">
        <v>1751</v>
      </c>
      <c r="I14124" t="s">
        <v>393</v>
      </c>
      <c r="J14124" s="25">
        <v>46024</v>
      </c>
      <c r="K14124" s="25">
        <v>46024</v>
      </c>
      <c r="L14124" t="s">
        <v>541</v>
      </c>
      <c r="M14124" t="s">
        <v>1762</v>
      </c>
      <c r="N14124" t="s">
        <v>213</v>
      </c>
      <c r="O14124" t="s">
        <v>6282</v>
      </c>
    </row>
    <row r="14125" spans="1:15" x14ac:dyDescent="0.25">
      <c r="A14125">
        <v>9197</v>
      </c>
      <c r="B14125" t="s">
        <v>22241</v>
      </c>
      <c r="C14125" t="s">
        <v>1763</v>
      </c>
      <c r="D14125" t="s">
        <v>1761</v>
      </c>
      <c r="E14125">
        <v>600</v>
      </c>
      <c r="F14125">
        <v>30</v>
      </c>
      <c r="G14125" t="s">
        <v>22245</v>
      </c>
      <c r="H14125" t="s">
        <v>1751</v>
      </c>
      <c r="I14125" t="s">
        <v>393</v>
      </c>
      <c r="J14125" s="25">
        <v>46024</v>
      </c>
      <c r="K14125" s="25">
        <v>46024</v>
      </c>
      <c r="L14125" t="s">
        <v>541</v>
      </c>
      <c r="M14125" t="s">
        <v>1762</v>
      </c>
      <c r="N14125" t="s">
        <v>213</v>
      </c>
      <c r="O14125" t="s">
        <v>6282</v>
      </c>
    </row>
    <row r="14126" spans="1:15" x14ac:dyDescent="0.25">
      <c r="A14126">
        <v>9198</v>
      </c>
      <c r="B14126" t="s">
        <v>22241</v>
      </c>
      <c r="C14126" t="s">
        <v>1763</v>
      </c>
      <c r="D14126" t="s">
        <v>1761</v>
      </c>
      <c r="E14126">
        <v>600</v>
      </c>
      <c r="F14126">
        <v>30</v>
      </c>
      <c r="G14126" t="s">
        <v>22246</v>
      </c>
      <c r="H14126" t="s">
        <v>1751</v>
      </c>
      <c r="I14126" t="s">
        <v>393</v>
      </c>
      <c r="J14126" s="25">
        <v>46024</v>
      </c>
      <c r="K14126" s="25">
        <v>46024</v>
      </c>
      <c r="L14126" t="s">
        <v>541</v>
      </c>
      <c r="M14126" t="s">
        <v>1762</v>
      </c>
      <c r="N14126" t="s">
        <v>213</v>
      </c>
      <c r="O14126" t="s">
        <v>6282</v>
      </c>
    </row>
    <row r="14127" spans="1:15" x14ac:dyDescent="0.25">
      <c r="A14127">
        <v>9199</v>
      </c>
      <c r="B14127" t="s">
        <v>22241</v>
      </c>
      <c r="C14127" t="s">
        <v>1763</v>
      </c>
      <c r="D14127" t="s">
        <v>1761</v>
      </c>
      <c r="E14127">
        <v>600</v>
      </c>
      <c r="F14127">
        <v>30</v>
      </c>
      <c r="G14127" t="s">
        <v>22247</v>
      </c>
      <c r="H14127" t="s">
        <v>1751</v>
      </c>
      <c r="I14127" t="s">
        <v>393</v>
      </c>
      <c r="J14127" s="25">
        <v>46024</v>
      </c>
      <c r="K14127" s="25">
        <v>46024</v>
      </c>
      <c r="L14127" t="s">
        <v>541</v>
      </c>
      <c r="M14127" t="s">
        <v>1762</v>
      </c>
      <c r="N14127" t="s">
        <v>213</v>
      </c>
      <c r="O14127" t="s">
        <v>6282</v>
      </c>
    </row>
    <row r="14128" spans="1:15" x14ac:dyDescent="0.25">
      <c r="A14128">
        <v>9200</v>
      </c>
      <c r="B14128" t="s">
        <v>22241</v>
      </c>
      <c r="C14128" t="s">
        <v>1763</v>
      </c>
      <c r="D14128" t="s">
        <v>1761</v>
      </c>
      <c r="E14128">
        <v>600</v>
      </c>
      <c r="F14128">
        <v>30</v>
      </c>
      <c r="G14128" t="s">
        <v>22248</v>
      </c>
      <c r="H14128" t="s">
        <v>1751</v>
      </c>
      <c r="I14128" t="s">
        <v>393</v>
      </c>
      <c r="J14128" s="25">
        <v>46024</v>
      </c>
      <c r="K14128" s="25">
        <v>46024</v>
      </c>
      <c r="L14128" t="s">
        <v>541</v>
      </c>
      <c r="M14128" t="s">
        <v>1762</v>
      </c>
      <c r="N14128" t="s">
        <v>213</v>
      </c>
      <c r="O14128" t="s">
        <v>6282</v>
      </c>
    </row>
    <row r="14129" spans="1:15" x14ac:dyDescent="0.25">
      <c r="A14129">
        <v>9201</v>
      </c>
      <c r="B14129" t="s">
        <v>20137</v>
      </c>
      <c r="C14129" t="s">
        <v>1763</v>
      </c>
      <c r="D14129" t="s">
        <v>1761</v>
      </c>
      <c r="E14129">
        <v>600</v>
      </c>
      <c r="F14129">
        <v>30</v>
      </c>
      <c r="G14129" t="s">
        <v>22249</v>
      </c>
      <c r="H14129" t="s">
        <v>1751</v>
      </c>
      <c r="I14129" t="s">
        <v>393</v>
      </c>
      <c r="J14129" s="25">
        <v>46024</v>
      </c>
      <c r="K14129" s="25">
        <v>46024</v>
      </c>
      <c r="L14129" t="s">
        <v>541</v>
      </c>
      <c r="M14129" t="s">
        <v>1762</v>
      </c>
      <c r="N14129" t="s">
        <v>213</v>
      </c>
      <c r="O14129" t="s">
        <v>6282</v>
      </c>
    </row>
    <row r="14130" spans="1:15" x14ac:dyDescent="0.25">
      <c r="A14130">
        <v>9202</v>
      </c>
      <c r="B14130" t="s">
        <v>22241</v>
      </c>
      <c r="C14130" t="s">
        <v>1763</v>
      </c>
      <c r="D14130" t="s">
        <v>1761</v>
      </c>
      <c r="E14130">
        <v>600</v>
      </c>
      <c r="F14130">
        <v>30</v>
      </c>
      <c r="G14130" t="s">
        <v>22250</v>
      </c>
      <c r="H14130" t="s">
        <v>1751</v>
      </c>
      <c r="I14130" t="s">
        <v>393</v>
      </c>
      <c r="J14130" s="25">
        <v>46024</v>
      </c>
      <c r="K14130" s="25">
        <v>46024</v>
      </c>
      <c r="L14130" t="s">
        <v>541</v>
      </c>
      <c r="M14130" t="s">
        <v>1762</v>
      </c>
      <c r="N14130" t="s">
        <v>213</v>
      </c>
      <c r="O14130" t="s">
        <v>6282</v>
      </c>
    </row>
    <row r="14131" spans="1:15" x14ac:dyDescent="0.25">
      <c r="A14131">
        <v>9203</v>
      </c>
      <c r="B14131" t="s">
        <v>22241</v>
      </c>
      <c r="C14131" t="s">
        <v>1763</v>
      </c>
      <c r="D14131" t="s">
        <v>1761</v>
      </c>
      <c r="E14131">
        <v>600</v>
      </c>
      <c r="F14131">
        <v>30</v>
      </c>
      <c r="G14131" t="s">
        <v>22251</v>
      </c>
      <c r="H14131" t="s">
        <v>1751</v>
      </c>
      <c r="I14131" t="s">
        <v>393</v>
      </c>
      <c r="J14131" s="25">
        <v>46024</v>
      </c>
      <c r="K14131" s="25">
        <v>46024</v>
      </c>
      <c r="L14131" t="s">
        <v>541</v>
      </c>
      <c r="M14131" t="s">
        <v>1762</v>
      </c>
      <c r="N14131" t="s">
        <v>213</v>
      </c>
      <c r="O14131" t="s">
        <v>6282</v>
      </c>
    </row>
    <row r="14132" spans="1:15" x14ac:dyDescent="0.25">
      <c r="A14132">
        <v>9204</v>
      </c>
      <c r="B14132" t="s">
        <v>22241</v>
      </c>
      <c r="C14132" t="s">
        <v>1763</v>
      </c>
      <c r="D14132" t="s">
        <v>1761</v>
      </c>
      <c r="E14132">
        <v>600</v>
      </c>
      <c r="F14132">
        <v>30</v>
      </c>
      <c r="G14132" t="s">
        <v>22252</v>
      </c>
      <c r="H14132" t="s">
        <v>1751</v>
      </c>
      <c r="I14132" t="s">
        <v>393</v>
      </c>
      <c r="J14132" s="25">
        <v>46024</v>
      </c>
      <c r="K14132" s="25">
        <v>46024</v>
      </c>
      <c r="L14132" t="s">
        <v>541</v>
      </c>
      <c r="M14132" t="s">
        <v>1762</v>
      </c>
      <c r="N14132" t="s">
        <v>213</v>
      </c>
      <c r="O14132" t="s">
        <v>6282</v>
      </c>
    </row>
    <row r="14133" spans="1:15" x14ac:dyDescent="0.25">
      <c r="A14133">
        <v>9205</v>
      </c>
      <c r="B14133" t="s">
        <v>22241</v>
      </c>
      <c r="C14133" t="s">
        <v>1763</v>
      </c>
      <c r="D14133" t="s">
        <v>1761</v>
      </c>
      <c r="E14133">
        <v>600</v>
      </c>
      <c r="F14133">
        <v>30</v>
      </c>
      <c r="G14133" t="s">
        <v>22253</v>
      </c>
      <c r="H14133" t="s">
        <v>1751</v>
      </c>
      <c r="I14133" t="s">
        <v>393</v>
      </c>
      <c r="J14133" s="25">
        <v>46024</v>
      </c>
      <c r="K14133" s="25">
        <v>46024</v>
      </c>
      <c r="L14133" t="s">
        <v>541</v>
      </c>
      <c r="M14133" t="s">
        <v>1762</v>
      </c>
      <c r="N14133" t="s">
        <v>213</v>
      </c>
      <c r="O14133" t="s">
        <v>6282</v>
      </c>
    </row>
    <row r="14134" spans="1:15" x14ac:dyDescent="0.25">
      <c r="A14134">
        <v>9206</v>
      </c>
      <c r="B14134" t="s">
        <v>22241</v>
      </c>
      <c r="C14134" t="s">
        <v>1763</v>
      </c>
      <c r="D14134" t="s">
        <v>1761</v>
      </c>
      <c r="E14134">
        <v>600</v>
      </c>
      <c r="F14134">
        <v>30</v>
      </c>
      <c r="G14134" t="s">
        <v>22254</v>
      </c>
      <c r="H14134" t="s">
        <v>1751</v>
      </c>
      <c r="I14134" t="s">
        <v>393</v>
      </c>
      <c r="J14134" s="25">
        <v>46024</v>
      </c>
      <c r="K14134" s="25">
        <v>46024</v>
      </c>
      <c r="L14134" t="s">
        <v>541</v>
      </c>
      <c r="M14134" t="s">
        <v>1762</v>
      </c>
      <c r="N14134" t="s">
        <v>213</v>
      </c>
      <c r="O14134" t="s">
        <v>6282</v>
      </c>
    </row>
    <row r="14135" spans="1:15" x14ac:dyDescent="0.25">
      <c r="A14135">
        <v>9207</v>
      </c>
      <c r="B14135" t="s">
        <v>20137</v>
      </c>
      <c r="C14135" t="s">
        <v>1763</v>
      </c>
      <c r="D14135" t="s">
        <v>1761</v>
      </c>
      <c r="E14135">
        <v>580</v>
      </c>
      <c r="F14135">
        <v>29</v>
      </c>
      <c r="G14135" t="s">
        <v>22255</v>
      </c>
      <c r="H14135" t="s">
        <v>1751</v>
      </c>
      <c r="I14135" t="s">
        <v>393</v>
      </c>
      <c r="J14135" s="25">
        <v>46024</v>
      </c>
      <c r="K14135" s="25">
        <v>46024</v>
      </c>
      <c r="L14135" t="s">
        <v>541</v>
      </c>
      <c r="M14135" t="s">
        <v>1762</v>
      </c>
      <c r="N14135" t="s">
        <v>213</v>
      </c>
      <c r="O14135" t="s">
        <v>6282</v>
      </c>
    </row>
    <row r="14136" spans="1:15" x14ac:dyDescent="0.25">
      <c r="A14136">
        <v>9187</v>
      </c>
      <c r="B14136" t="s">
        <v>6540</v>
      </c>
      <c r="C14136" t="s">
        <v>1763</v>
      </c>
      <c r="D14136" t="s">
        <v>1761</v>
      </c>
      <c r="E14136">
        <v>40</v>
      </c>
      <c r="F14136">
        <v>2</v>
      </c>
      <c r="G14136" t="s">
        <v>15663</v>
      </c>
      <c r="H14136" t="s">
        <v>1764</v>
      </c>
      <c r="I14136" t="s">
        <v>393</v>
      </c>
      <c r="J14136" s="25">
        <v>46038</v>
      </c>
      <c r="K14136" s="25">
        <v>46038</v>
      </c>
      <c r="L14136" t="s">
        <v>329</v>
      </c>
      <c r="M14136" t="s">
        <v>1762</v>
      </c>
      <c r="N14136" t="s">
        <v>213</v>
      </c>
      <c r="O14136" t="s">
        <v>6282</v>
      </c>
    </row>
    <row r="14137" spans="1:15" x14ac:dyDescent="0.25">
      <c r="A14137">
        <v>11812</v>
      </c>
      <c r="B14137" t="s">
        <v>20472</v>
      </c>
      <c r="C14137" t="s">
        <v>1763</v>
      </c>
      <c r="D14137" t="s">
        <v>1761</v>
      </c>
      <c r="E14137">
        <v>580</v>
      </c>
      <c r="F14137">
        <v>29</v>
      </c>
      <c r="G14137" t="s">
        <v>22256</v>
      </c>
      <c r="H14137" t="s">
        <v>1751</v>
      </c>
      <c r="I14137" t="s">
        <v>393</v>
      </c>
      <c r="J14137" s="25">
        <v>46038</v>
      </c>
      <c r="K14137" s="25">
        <v>46038</v>
      </c>
      <c r="L14137" t="s">
        <v>329</v>
      </c>
      <c r="M14137" t="s">
        <v>1762</v>
      </c>
      <c r="N14137" t="s">
        <v>213</v>
      </c>
      <c r="O14137" t="s">
        <v>6302</v>
      </c>
    </row>
    <row r="14138" spans="1:15" x14ac:dyDescent="0.25">
      <c r="A14138">
        <v>9208</v>
      </c>
      <c r="B14138" t="s">
        <v>21228</v>
      </c>
      <c r="C14138" t="s">
        <v>1768</v>
      </c>
      <c r="D14138" t="s">
        <v>6047</v>
      </c>
      <c r="E14138">
        <v>240</v>
      </c>
      <c r="F14138">
        <v>24</v>
      </c>
      <c r="G14138" t="s">
        <v>22257</v>
      </c>
      <c r="H14138" t="s">
        <v>1751</v>
      </c>
      <c r="I14138" t="s">
        <v>393</v>
      </c>
      <c r="J14138" s="25">
        <v>46013</v>
      </c>
      <c r="K14138" s="25">
        <v>46013</v>
      </c>
      <c r="L14138" t="s">
        <v>402</v>
      </c>
      <c r="M14138" t="s">
        <v>6048</v>
      </c>
      <c r="N14138" t="s">
        <v>213</v>
      </c>
      <c r="O14138" t="s">
        <v>6282</v>
      </c>
    </row>
    <row r="14139" spans="1:15" x14ac:dyDescent="0.25">
      <c r="A14139">
        <v>9209</v>
      </c>
      <c r="B14139" t="s">
        <v>21228</v>
      </c>
      <c r="C14139" t="s">
        <v>1768</v>
      </c>
      <c r="D14139" t="s">
        <v>6047</v>
      </c>
      <c r="E14139">
        <v>240</v>
      </c>
      <c r="F14139">
        <v>24</v>
      </c>
      <c r="G14139" t="s">
        <v>22258</v>
      </c>
      <c r="H14139" t="s">
        <v>1751</v>
      </c>
      <c r="I14139" t="s">
        <v>393</v>
      </c>
      <c r="J14139" s="25">
        <v>46013</v>
      </c>
      <c r="K14139" s="25">
        <v>46013</v>
      </c>
      <c r="L14139" t="s">
        <v>402</v>
      </c>
      <c r="M14139" t="s">
        <v>6048</v>
      </c>
      <c r="N14139" t="s">
        <v>213</v>
      </c>
      <c r="O14139" t="s">
        <v>6282</v>
      </c>
    </row>
    <row r="14140" spans="1:15" x14ac:dyDescent="0.25">
      <c r="A14140">
        <v>9210</v>
      </c>
      <c r="B14140" t="s">
        <v>21228</v>
      </c>
      <c r="C14140" t="s">
        <v>1768</v>
      </c>
      <c r="D14140" t="s">
        <v>6047</v>
      </c>
      <c r="E14140">
        <v>240</v>
      </c>
      <c r="F14140">
        <v>24</v>
      </c>
      <c r="G14140" t="s">
        <v>22259</v>
      </c>
      <c r="H14140" t="s">
        <v>1751</v>
      </c>
      <c r="I14140" t="s">
        <v>393</v>
      </c>
      <c r="J14140" s="25">
        <v>46013</v>
      </c>
      <c r="K14140" s="25">
        <v>46013</v>
      </c>
      <c r="L14140" t="s">
        <v>402</v>
      </c>
      <c r="M14140" t="s">
        <v>6048</v>
      </c>
      <c r="N14140" t="s">
        <v>213</v>
      </c>
      <c r="O14140" t="s">
        <v>6282</v>
      </c>
    </row>
    <row r="14141" spans="1:15" x14ac:dyDescent="0.25">
      <c r="A14141">
        <v>9211</v>
      </c>
      <c r="B14141" t="s">
        <v>21228</v>
      </c>
      <c r="C14141" t="s">
        <v>1768</v>
      </c>
      <c r="D14141" t="s">
        <v>6047</v>
      </c>
      <c r="E14141">
        <v>240</v>
      </c>
      <c r="F14141">
        <v>24</v>
      </c>
      <c r="G14141" t="s">
        <v>22260</v>
      </c>
      <c r="H14141" t="s">
        <v>1751</v>
      </c>
      <c r="I14141" t="s">
        <v>393</v>
      </c>
      <c r="J14141" s="25">
        <v>46013</v>
      </c>
      <c r="K14141" s="25">
        <v>46013</v>
      </c>
      <c r="L14141" t="s">
        <v>402</v>
      </c>
      <c r="M14141" t="s">
        <v>6048</v>
      </c>
      <c r="N14141" t="s">
        <v>213</v>
      </c>
      <c r="O14141" t="s">
        <v>6282</v>
      </c>
    </row>
    <row r="14142" spans="1:15" x14ac:dyDescent="0.25">
      <c r="A14142">
        <v>9212</v>
      </c>
      <c r="B14142" t="s">
        <v>21228</v>
      </c>
      <c r="C14142" t="s">
        <v>1768</v>
      </c>
      <c r="D14142" t="s">
        <v>6047</v>
      </c>
      <c r="E14142">
        <v>20</v>
      </c>
      <c r="F14142">
        <v>2</v>
      </c>
      <c r="G14142" t="s">
        <v>22261</v>
      </c>
      <c r="H14142" t="s">
        <v>1751</v>
      </c>
      <c r="I14142" t="s">
        <v>393</v>
      </c>
      <c r="J14142" s="25">
        <v>46013</v>
      </c>
      <c r="K14142" s="25">
        <v>46013</v>
      </c>
      <c r="L14142" t="s">
        <v>402</v>
      </c>
      <c r="M14142" t="s">
        <v>6048</v>
      </c>
      <c r="N14142" t="s">
        <v>213</v>
      </c>
      <c r="O14142" t="s">
        <v>6282</v>
      </c>
    </row>
    <row r="14143" spans="1:15" x14ac:dyDescent="0.25">
      <c r="A14143">
        <v>9213</v>
      </c>
      <c r="B14143" t="s">
        <v>10186</v>
      </c>
      <c r="C14143" t="s">
        <v>1770</v>
      </c>
      <c r="D14143" t="s">
        <v>6049</v>
      </c>
      <c r="E14143">
        <v>240</v>
      </c>
      <c r="F14143">
        <v>24</v>
      </c>
      <c r="G14143" t="s">
        <v>22262</v>
      </c>
      <c r="H14143" t="s">
        <v>6044</v>
      </c>
      <c r="I14143" t="s">
        <v>30</v>
      </c>
      <c r="J14143" s="25">
        <v>45649</v>
      </c>
      <c r="K14143" s="25">
        <v>45649</v>
      </c>
      <c r="L14143" t="s">
        <v>4302</v>
      </c>
      <c r="M14143" t="s">
        <v>6051</v>
      </c>
      <c r="N14143" t="s">
        <v>32</v>
      </c>
      <c r="O14143" t="s">
        <v>6282</v>
      </c>
    </row>
    <row r="14144" spans="1:15" x14ac:dyDescent="0.25">
      <c r="A14144">
        <v>9214</v>
      </c>
      <c r="B14144" t="s">
        <v>10186</v>
      </c>
      <c r="C14144" t="s">
        <v>1770</v>
      </c>
      <c r="D14144" t="s">
        <v>6049</v>
      </c>
      <c r="E14144">
        <v>60</v>
      </c>
      <c r="F14144">
        <v>6</v>
      </c>
      <c r="G14144" t="s">
        <v>22263</v>
      </c>
      <c r="H14144" t="s">
        <v>6044</v>
      </c>
      <c r="I14144" t="s">
        <v>30</v>
      </c>
      <c r="J14144" s="25">
        <v>45649</v>
      </c>
      <c r="K14144" s="25">
        <v>45649</v>
      </c>
      <c r="L14144" t="s">
        <v>4302</v>
      </c>
      <c r="M14144" t="s">
        <v>6051</v>
      </c>
      <c r="N14144" t="s">
        <v>32</v>
      </c>
      <c r="O14144" t="s">
        <v>6282</v>
      </c>
    </row>
    <row r="14145" spans="1:15" x14ac:dyDescent="0.25">
      <c r="A14145">
        <v>9215</v>
      </c>
      <c r="B14145" t="s">
        <v>10085</v>
      </c>
      <c r="C14145" t="s">
        <v>1774</v>
      </c>
      <c r="D14145" t="s">
        <v>1772</v>
      </c>
      <c r="E14145">
        <v>240</v>
      </c>
      <c r="F14145">
        <v>24</v>
      </c>
      <c r="G14145" t="s">
        <v>22264</v>
      </c>
      <c r="H14145" t="s">
        <v>1764</v>
      </c>
      <c r="I14145" t="s">
        <v>393</v>
      </c>
      <c r="J14145" s="25">
        <v>46031</v>
      </c>
      <c r="K14145" s="25">
        <v>46031</v>
      </c>
      <c r="L14145" t="s">
        <v>1128</v>
      </c>
      <c r="M14145" t="s">
        <v>1773</v>
      </c>
      <c r="N14145" t="s">
        <v>213</v>
      </c>
      <c r="O14145" t="s">
        <v>6282</v>
      </c>
    </row>
    <row r="14146" spans="1:15" x14ac:dyDescent="0.25">
      <c r="A14146">
        <v>9216</v>
      </c>
      <c r="B14146" t="s">
        <v>22265</v>
      </c>
      <c r="C14146" t="s">
        <v>1774</v>
      </c>
      <c r="D14146" t="s">
        <v>1772</v>
      </c>
      <c r="E14146">
        <v>240</v>
      </c>
      <c r="F14146">
        <v>24</v>
      </c>
      <c r="G14146" t="s">
        <v>22266</v>
      </c>
      <c r="H14146" t="s">
        <v>1764</v>
      </c>
      <c r="I14146" t="s">
        <v>393</v>
      </c>
      <c r="J14146" s="25">
        <v>46031</v>
      </c>
      <c r="K14146" s="25">
        <v>46031</v>
      </c>
      <c r="L14146" t="s">
        <v>1128</v>
      </c>
      <c r="M14146" t="s">
        <v>1773</v>
      </c>
      <c r="N14146" t="s">
        <v>213</v>
      </c>
      <c r="O14146" t="s">
        <v>6282</v>
      </c>
    </row>
    <row r="14147" spans="1:15" x14ac:dyDescent="0.25">
      <c r="A14147">
        <v>9217</v>
      </c>
      <c r="B14147" t="s">
        <v>22265</v>
      </c>
      <c r="C14147" t="s">
        <v>1774</v>
      </c>
      <c r="D14147" t="s">
        <v>1772</v>
      </c>
      <c r="E14147">
        <v>20</v>
      </c>
      <c r="F14147">
        <v>2</v>
      </c>
      <c r="G14147" t="s">
        <v>22267</v>
      </c>
      <c r="H14147" t="s">
        <v>1764</v>
      </c>
      <c r="I14147" t="s">
        <v>393</v>
      </c>
      <c r="J14147" s="25">
        <v>46031</v>
      </c>
      <c r="K14147" s="25">
        <v>46031</v>
      </c>
      <c r="L14147" t="s">
        <v>1128</v>
      </c>
      <c r="M14147" t="s">
        <v>1773</v>
      </c>
      <c r="N14147" t="s">
        <v>213</v>
      </c>
      <c r="O14147" t="s">
        <v>6282</v>
      </c>
    </row>
    <row r="14148" spans="1:15" x14ac:dyDescent="0.25">
      <c r="A14148">
        <v>11859</v>
      </c>
      <c r="B14148" t="s">
        <v>20453</v>
      </c>
      <c r="C14148" t="s">
        <v>1774</v>
      </c>
      <c r="D14148" t="s">
        <v>1772</v>
      </c>
      <c r="E14148">
        <v>80</v>
      </c>
      <c r="F14148">
        <v>8</v>
      </c>
      <c r="G14148" t="s">
        <v>22268</v>
      </c>
      <c r="H14148" t="s">
        <v>1764</v>
      </c>
      <c r="I14148" t="s">
        <v>393</v>
      </c>
      <c r="J14148" s="25">
        <v>46036</v>
      </c>
      <c r="K14148" s="25">
        <v>46036</v>
      </c>
      <c r="L14148" t="s">
        <v>6491</v>
      </c>
      <c r="M14148" t="s">
        <v>1773</v>
      </c>
      <c r="N14148" t="s">
        <v>213</v>
      </c>
      <c r="O14148" t="s">
        <v>6302</v>
      </c>
    </row>
    <row r="14149" spans="1:15" x14ac:dyDescent="0.25">
      <c r="A14149">
        <v>9218</v>
      </c>
      <c r="B14149" t="s">
        <v>9945</v>
      </c>
      <c r="C14149" t="s">
        <v>1776</v>
      </c>
      <c r="D14149" t="s">
        <v>6052</v>
      </c>
      <c r="E14149">
        <v>180</v>
      </c>
      <c r="F14149">
        <v>18</v>
      </c>
      <c r="G14149" t="s">
        <v>22269</v>
      </c>
      <c r="H14149" t="s">
        <v>6046</v>
      </c>
      <c r="I14149" t="s">
        <v>30</v>
      </c>
      <c r="J14149" s="25">
        <v>45632</v>
      </c>
      <c r="K14149" s="25">
        <v>45632</v>
      </c>
      <c r="L14149" t="s">
        <v>4358</v>
      </c>
      <c r="M14149" t="s">
        <v>6053</v>
      </c>
      <c r="N14149" t="s">
        <v>213</v>
      </c>
      <c r="O14149" t="s">
        <v>6282</v>
      </c>
    </row>
    <row r="14150" spans="1:15" x14ac:dyDescent="0.25">
      <c r="A14150">
        <v>9219</v>
      </c>
      <c r="B14150" t="s">
        <v>10003</v>
      </c>
      <c r="C14150" t="s">
        <v>1776</v>
      </c>
      <c r="D14150" t="s">
        <v>6052</v>
      </c>
      <c r="E14150">
        <v>240</v>
      </c>
      <c r="F14150">
        <v>24</v>
      </c>
      <c r="G14150" t="s">
        <v>22270</v>
      </c>
      <c r="H14150" t="s">
        <v>6046</v>
      </c>
      <c r="I14150" t="s">
        <v>30</v>
      </c>
      <c r="J14150" s="25">
        <v>45632</v>
      </c>
      <c r="K14150" s="25">
        <v>45632</v>
      </c>
      <c r="L14150" t="s">
        <v>4358</v>
      </c>
      <c r="M14150" t="s">
        <v>6053</v>
      </c>
      <c r="N14150" t="s">
        <v>213</v>
      </c>
      <c r="O14150" t="s">
        <v>6282</v>
      </c>
    </row>
    <row r="14151" spans="1:15" x14ac:dyDescent="0.25">
      <c r="A14151">
        <v>9220</v>
      </c>
      <c r="B14151" t="s">
        <v>10003</v>
      </c>
      <c r="C14151" t="s">
        <v>1776</v>
      </c>
      <c r="D14151" t="s">
        <v>6052</v>
      </c>
      <c r="E14151">
        <v>240</v>
      </c>
      <c r="F14151">
        <v>24</v>
      </c>
      <c r="G14151" t="s">
        <v>22271</v>
      </c>
      <c r="H14151" t="s">
        <v>6046</v>
      </c>
      <c r="I14151" t="s">
        <v>30</v>
      </c>
      <c r="J14151" s="25">
        <v>45632</v>
      </c>
      <c r="K14151" s="25">
        <v>45632</v>
      </c>
      <c r="L14151" t="s">
        <v>4358</v>
      </c>
      <c r="M14151" t="s">
        <v>6053</v>
      </c>
      <c r="N14151" t="s">
        <v>213</v>
      </c>
      <c r="O14151" t="s">
        <v>6282</v>
      </c>
    </row>
    <row r="14152" spans="1:15" x14ac:dyDescent="0.25">
      <c r="A14152">
        <v>11872</v>
      </c>
      <c r="B14152" t="s">
        <v>12084</v>
      </c>
      <c r="C14152" t="s">
        <v>1780</v>
      </c>
      <c r="D14152" t="s">
        <v>1778</v>
      </c>
      <c r="E14152">
        <v>360</v>
      </c>
      <c r="F14152">
        <v>9</v>
      </c>
      <c r="G14152" t="s">
        <v>22272</v>
      </c>
      <c r="H14152" t="s">
        <v>1071</v>
      </c>
      <c r="I14152" t="s">
        <v>393</v>
      </c>
      <c r="J14152" s="25">
        <v>45852</v>
      </c>
      <c r="K14152" s="25">
        <v>45852</v>
      </c>
      <c r="L14152" t="s">
        <v>309</v>
      </c>
      <c r="M14152" t="s">
        <v>1779</v>
      </c>
      <c r="N14152" t="s">
        <v>213</v>
      </c>
      <c r="O14152" t="s">
        <v>6302</v>
      </c>
    </row>
    <row r="14153" spans="1:15" x14ac:dyDescent="0.25">
      <c r="A14153">
        <v>11873</v>
      </c>
      <c r="B14153" t="s">
        <v>9694</v>
      </c>
      <c r="C14153" t="s">
        <v>1780</v>
      </c>
      <c r="D14153" t="s">
        <v>1778</v>
      </c>
      <c r="E14153">
        <v>460</v>
      </c>
      <c r="F14153">
        <v>11</v>
      </c>
      <c r="G14153" t="s">
        <v>22273</v>
      </c>
      <c r="H14153" t="s">
        <v>525</v>
      </c>
      <c r="I14153" t="s">
        <v>393</v>
      </c>
      <c r="J14153" s="25">
        <v>45878</v>
      </c>
      <c r="K14153" s="25">
        <v>45878</v>
      </c>
      <c r="L14153" t="s">
        <v>466</v>
      </c>
      <c r="M14153" t="s">
        <v>1779</v>
      </c>
      <c r="N14153" t="s">
        <v>213</v>
      </c>
      <c r="O14153" t="s">
        <v>6302</v>
      </c>
    </row>
    <row r="14154" spans="1:15" x14ac:dyDescent="0.25">
      <c r="A14154">
        <v>11888</v>
      </c>
      <c r="B14154" t="s">
        <v>21174</v>
      </c>
      <c r="C14154" t="s">
        <v>1786</v>
      </c>
      <c r="D14154" t="s">
        <v>1784</v>
      </c>
      <c r="E14154">
        <v>360</v>
      </c>
      <c r="F14154">
        <v>9</v>
      </c>
      <c r="G14154" t="s">
        <v>22274</v>
      </c>
      <c r="H14154" t="s">
        <v>1751</v>
      </c>
      <c r="I14154" t="s">
        <v>393</v>
      </c>
      <c r="J14154" s="25">
        <v>46013</v>
      </c>
      <c r="K14154" s="25">
        <v>46013</v>
      </c>
      <c r="L14154" t="s">
        <v>402</v>
      </c>
      <c r="M14154" t="s">
        <v>1785</v>
      </c>
      <c r="N14154" t="s">
        <v>213</v>
      </c>
      <c r="O14154" t="s">
        <v>6302</v>
      </c>
    </row>
    <row r="14155" spans="1:15" x14ac:dyDescent="0.25">
      <c r="A14155">
        <v>9221</v>
      </c>
      <c r="B14155" t="s">
        <v>22275</v>
      </c>
      <c r="C14155" t="s">
        <v>1787</v>
      </c>
      <c r="D14155" t="s">
        <v>6056</v>
      </c>
      <c r="E14155">
        <v>720</v>
      </c>
      <c r="F14155">
        <v>24</v>
      </c>
      <c r="G14155" t="s">
        <v>22276</v>
      </c>
      <c r="H14155" t="s">
        <v>1788</v>
      </c>
      <c r="I14155" t="s">
        <v>393</v>
      </c>
      <c r="J14155" s="25">
        <v>45763</v>
      </c>
      <c r="K14155" s="25">
        <v>45763</v>
      </c>
      <c r="L14155" t="s">
        <v>4785</v>
      </c>
      <c r="M14155" t="s">
        <v>6057</v>
      </c>
      <c r="N14155" t="s">
        <v>31</v>
      </c>
      <c r="O14155" t="s">
        <v>6282</v>
      </c>
    </row>
    <row r="14156" spans="1:15" x14ac:dyDescent="0.25">
      <c r="A14156">
        <v>9222</v>
      </c>
      <c r="B14156" t="s">
        <v>22275</v>
      </c>
      <c r="C14156" t="s">
        <v>1787</v>
      </c>
      <c r="D14156" t="s">
        <v>6056</v>
      </c>
      <c r="E14156">
        <v>720</v>
      </c>
      <c r="F14156">
        <v>24</v>
      </c>
      <c r="G14156" t="s">
        <v>22277</v>
      </c>
      <c r="H14156" t="s">
        <v>1788</v>
      </c>
      <c r="I14156" t="s">
        <v>393</v>
      </c>
      <c r="J14156" s="25">
        <v>45763</v>
      </c>
      <c r="K14156" s="25">
        <v>45763</v>
      </c>
      <c r="L14156" t="s">
        <v>4785</v>
      </c>
      <c r="M14156" t="s">
        <v>6057</v>
      </c>
      <c r="N14156" t="s">
        <v>31</v>
      </c>
      <c r="O14156" t="s">
        <v>6282</v>
      </c>
    </row>
    <row r="14157" spans="1:15" x14ac:dyDescent="0.25">
      <c r="A14157">
        <v>9223</v>
      </c>
      <c r="B14157" t="s">
        <v>22275</v>
      </c>
      <c r="C14157" t="s">
        <v>1787</v>
      </c>
      <c r="D14157" t="s">
        <v>6056</v>
      </c>
      <c r="E14157">
        <v>720</v>
      </c>
      <c r="F14157">
        <v>24</v>
      </c>
      <c r="G14157" t="s">
        <v>22278</v>
      </c>
      <c r="H14157" t="s">
        <v>1788</v>
      </c>
      <c r="I14157" t="s">
        <v>393</v>
      </c>
      <c r="J14157" s="25">
        <v>45763</v>
      </c>
      <c r="K14157" s="25">
        <v>45763</v>
      </c>
      <c r="L14157" t="s">
        <v>4785</v>
      </c>
      <c r="M14157" t="s">
        <v>6057</v>
      </c>
      <c r="N14157" t="s">
        <v>31</v>
      </c>
      <c r="O14157" t="s">
        <v>6282</v>
      </c>
    </row>
    <row r="14158" spans="1:15" x14ac:dyDescent="0.25">
      <c r="A14158">
        <v>9224</v>
      </c>
      <c r="B14158" t="s">
        <v>22275</v>
      </c>
      <c r="C14158" t="s">
        <v>1787</v>
      </c>
      <c r="D14158" t="s">
        <v>6056</v>
      </c>
      <c r="E14158">
        <v>720</v>
      </c>
      <c r="F14158">
        <v>24</v>
      </c>
      <c r="G14158" t="s">
        <v>22279</v>
      </c>
      <c r="H14158" t="s">
        <v>1788</v>
      </c>
      <c r="I14158" t="s">
        <v>393</v>
      </c>
      <c r="J14158" s="25">
        <v>45763</v>
      </c>
      <c r="K14158" s="25">
        <v>45763</v>
      </c>
      <c r="L14158" t="s">
        <v>4785</v>
      </c>
      <c r="M14158" t="s">
        <v>6057</v>
      </c>
      <c r="N14158" t="s">
        <v>31</v>
      </c>
      <c r="O14158" t="s">
        <v>6282</v>
      </c>
    </row>
    <row r="14159" spans="1:15" x14ac:dyDescent="0.25">
      <c r="A14159">
        <v>9225</v>
      </c>
      <c r="B14159" t="s">
        <v>22275</v>
      </c>
      <c r="C14159" t="s">
        <v>1787</v>
      </c>
      <c r="D14159" t="s">
        <v>6056</v>
      </c>
      <c r="E14159">
        <v>720</v>
      </c>
      <c r="F14159">
        <v>24</v>
      </c>
      <c r="G14159" t="s">
        <v>22280</v>
      </c>
      <c r="H14159" t="s">
        <v>1788</v>
      </c>
      <c r="I14159" t="s">
        <v>393</v>
      </c>
      <c r="J14159" s="25">
        <v>45763</v>
      </c>
      <c r="K14159" s="25">
        <v>45763</v>
      </c>
      <c r="L14159" t="s">
        <v>4785</v>
      </c>
      <c r="M14159" t="s">
        <v>6057</v>
      </c>
      <c r="N14159" t="s">
        <v>31</v>
      </c>
      <c r="O14159" t="s">
        <v>6282</v>
      </c>
    </row>
    <row r="14160" spans="1:15" x14ac:dyDescent="0.25">
      <c r="A14160">
        <v>9226</v>
      </c>
      <c r="B14160" t="s">
        <v>22281</v>
      </c>
      <c r="C14160" t="s">
        <v>1789</v>
      </c>
      <c r="D14160" t="s">
        <v>1790</v>
      </c>
      <c r="E14160">
        <v>720</v>
      </c>
      <c r="F14160">
        <v>24</v>
      </c>
      <c r="G14160" t="s">
        <v>22282</v>
      </c>
      <c r="H14160" t="s">
        <v>1788</v>
      </c>
      <c r="I14160" t="s">
        <v>393</v>
      </c>
      <c r="J14160" s="25">
        <v>45763</v>
      </c>
      <c r="K14160" s="25">
        <v>45763</v>
      </c>
      <c r="L14160" t="s">
        <v>4785</v>
      </c>
      <c r="M14160" t="s">
        <v>1791</v>
      </c>
      <c r="N14160" t="s">
        <v>31</v>
      </c>
      <c r="O14160" t="s">
        <v>6282</v>
      </c>
    </row>
    <row r="14161" spans="1:15" x14ac:dyDescent="0.25">
      <c r="A14161">
        <v>9227</v>
      </c>
      <c r="B14161" t="s">
        <v>22281</v>
      </c>
      <c r="C14161" t="s">
        <v>1789</v>
      </c>
      <c r="D14161" t="s">
        <v>1790</v>
      </c>
      <c r="E14161">
        <v>720</v>
      </c>
      <c r="F14161">
        <v>24</v>
      </c>
      <c r="G14161" t="s">
        <v>22283</v>
      </c>
      <c r="H14161" t="s">
        <v>1788</v>
      </c>
      <c r="I14161" t="s">
        <v>393</v>
      </c>
      <c r="J14161" s="25">
        <v>45763</v>
      </c>
      <c r="K14161" s="25">
        <v>45763</v>
      </c>
      <c r="L14161" t="s">
        <v>4785</v>
      </c>
      <c r="M14161" t="s">
        <v>1791</v>
      </c>
      <c r="N14161" t="s">
        <v>31</v>
      </c>
      <c r="O14161" t="s">
        <v>6282</v>
      </c>
    </row>
    <row r="14162" spans="1:15" x14ac:dyDescent="0.25">
      <c r="A14162">
        <v>9228</v>
      </c>
      <c r="B14162" t="s">
        <v>22281</v>
      </c>
      <c r="C14162" t="s">
        <v>1789</v>
      </c>
      <c r="D14162" t="s">
        <v>1790</v>
      </c>
      <c r="E14162">
        <v>720</v>
      </c>
      <c r="F14162">
        <v>24</v>
      </c>
      <c r="G14162" t="s">
        <v>22284</v>
      </c>
      <c r="H14162" t="s">
        <v>1788</v>
      </c>
      <c r="I14162" t="s">
        <v>393</v>
      </c>
      <c r="J14162" s="25">
        <v>45763</v>
      </c>
      <c r="K14162" s="25">
        <v>45763</v>
      </c>
      <c r="L14162" t="s">
        <v>4785</v>
      </c>
      <c r="M14162" t="s">
        <v>1791</v>
      </c>
      <c r="N14162" t="s">
        <v>31</v>
      </c>
      <c r="O14162" t="s">
        <v>6282</v>
      </c>
    </row>
    <row r="14163" spans="1:15" x14ac:dyDescent="0.25">
      <c r="A14163">
        <v>9229</v>
      </c>
      <c r="B14163" t="s">
        <v>22281</v>
      </c>
      <c r="C14163" t="s">
        <v>1789</v>
      </c>
      <c r="D14163" t="s">
        <v>1790</v>
      </c>
      <c r="E14163">
        <v>720</v>
      </c>
      <c r="F14163">
        <v>24</v>
      </c>
      <c r="G14163" t="s">
        <v>22285</v>
      </c>
      <c r="H14163" t="s">
        <v>1788</v>
      </c>
      <c r="I14163" t="s">
        <v>393</v>
      </c>
      <c r="J14163" s="25">
        <v>45763</v>
      </c>
      <c r="K14163" s="25">
        <v>45763</v>
      </c>
      <c r="L14163" t="s">
        <v>4785</v>
      </c>
      <c r="M14163" t="s">
        <v>1791</v>
      </c>
      <c r="N14163" t="s">
        <v>31</v>
      </c>
      <c r="O14163" t="s">
        <v>6282</v>
      </c>
    </row>
    <row r="14164" spans="1:15" x14ac:dyDescent="0.25">
      <c r="A14164">
        <v>9230</v>
      </c>
      <c r="B14164" t="s">
        <v>22281</v>
      </c>
      <c r="C14164" t="s">
        <v>1789</v>
      </c>
      <c r="D14164" t="s">
        <v>1790</v>
      </c>
      <c r="E14164">
        <v>720</v>
      </c>
      <c r="F14164">
        <v>24</v>
      </c>
      <c r="G14164" t="s">
        <v>22286</v>
      </c>
      <c r="H14164" t="s">
        <v>1788</v>
      </c>
      <c r="I14164" t="s">
        <v>393</v>
      </c>
      <c r="J14164" s="25">
        <v>45763</v>
      </c>
      <c r="K14164" s="25">
        <v>45763</v>
      </c>
      <c r="L14164" t="s">
        <v>4785</v>
      </c>
      <c r="M14164" t="s">
        <v>1791</v>
      </c>
      <c r="N14164" t="s">
        <v>31</v>
      </c>
      <c r="O14164" t="s">
        <v>6282</v>
      </c>
    </row>
    <row r="14165" spans="1:15" x14ac:dyDescent="0.25">
      <c r="A14165">
        <v>9231</v>
      </c>
      <c r="B14165" t="s">
        <v>22281</v>
      </c>
      <c r="C14165" t="s">
        <v>1789</v>
      </c>
      <c r="D14165" t="s">
        <v>1790</v>
      </c>
      <c r="E14165">
        <v>720</v>
      </c>
      <c r="F14165">
        <v>24</v>
      </c>
      <c r="G14165" t="s">
        <v>22287</v>
      </c>
      <c r="H14165" t="s">
        <v>1788</v>
      </c>
      <c r="I14165" t="s">
        <v>393</v>
      </c>
      <c r="J14165" s="25">
        <v>45763</v>
      </c>
      <c r="K14165" s="25">
        <v>45763</v>
      </c>
      <c r="L14165" t="s">
        <v>4785</v>
      </c>
      <c r="M14165" t="s">
        <v>1791</v>
      </c>
      <c r="N14165" t="s">
        <v>31</v>
      </c>
      <c r="O14165" t="s">
        <v>6282</v>
      </c>
    </row>
    <row r="14166" spans="1:15" x14ac:dyDescent="0.25">
      <c r="A14166">
        <v>9232</v>
      </c>
      <c r="B14166" t="s">
        <v>22281</v>
      </c>
      <c r="C14166" t="s">
        <v>1789</v>
      </c>
      <c r="D14166" t="s">
        <v>1790</v>
      </c>
      <c r="E14166">
        <v>720</v>
      </c>
      <c r="F14166">
        <v>24</v>
      </c>
      <c r="G14166" t="s">
        <v>22288</v>
      </c>
      <c r="H14166" t="s">
        <v>1788</v>
      </c>
      <c r="I14166" t="s">
        <v>393</v>
      </c>
      <c r="J14166" s="25">
        <v>45763</v>
      </c>
      <c r="K14166" s="25">
        <v>45763</v>
      </c>
      <c r="L14166" t="s">
        <v>4785</v>
      </c>
      <c r="M14166" t="s">
        <v>1791</v>
      </c>
      <c r="N14166" t="s">
        <v>31</v>
      </c>
      <c r="O14166" t="s">
        <v>6282</v>
      </c>
    </row>
    <row r="14167" spans="1:15" x14ac:dyDescent="0.25">
      <c r="A14167">
        <v>9233</v>
      </c>
      <c r="B14167" t="s">
        <v>22281</v>
      </c>
      <c r="C14167" t="s">
        <v>1789</v>
      </c>
      <c r="D14167" t="s">
        <v>1790</v>
      </c>
      <c r="E14167">
        <v>720</v>
      </c>
      <c r="F14167">
        <v>24</v>
      </c>
      <c r="G14167" t="s">
        <v>22289</v>
      </c>
      <c r="H14167" t="s">
        <v>1788</v>
      </c>
      <c r="I14167" t="s">
        <v>393</v>
      </c>
      <c r="J14167" s="25">
        <v>45763</v>
      </c>
      <c r="K14167" s="25">
        <v>45763</v>
      </c>
      <c r="L14167" t="s">
        <v>4785</v>
      </c>
      <c r="M14167" t="s">
        <v>1791</v>
      </c>
      <c r="N14167" t="s">
        <v>31</v>
      </c>
      <c r="O14167" t="s">
        <v>6282</v>
      </c>
    </row>
    <row r="14168" spans="1:15" x14ac:dyDescent="0.25">
      <c r="A14168">
        <v>9234</v>
      </c>
      <c r="B14168" t="s">
        <v>22281</v>
      </c>
      <c r="C14168" t="s">
        <v>1789</v>
      </c>
      <c r="D14168" t="s">
        <v>1790</v>
      </c>
      <c r="E14168">
        <v>720</v>
      </c>
      <c r="F14168">
        <v>24</v>
      </c>
      <c r="G14168" t="s">
        <v>22290</v>
      </c>
      <c r="H14168" t="s">
        <v>1788</v>
      </c>
      <c r="I14168" t="s">
        <v>393</v>
      </c>
      <c r="J14168" s="25">
        <v>45763</v>
      </c>
      <c r="K14168" s="25">
        <v>45763</v>
      </c>
      <c r="L14168" t="s">
        <v>4785</v>
      </c>
      <c r="M14168" t="s">
        <v>1791</v>
      </c>
      <c r="N14168" t="s">
        <v>31</v>
      </c>
      <c r="O14168" t="s">
        <v>6282</v>
      </c>
    </row>
    <row r="14169" spans="1:15" x14ac:dyDescent="0.25">
      <c r="A14169">
        <v>9235</v>
      </c>
      <c r="B14169" t="s">
        <v>22281</v>
      </c>
      <c r="C14169" t="s">
        <v>1789</v>
      </c>
      <c r="D14169" t="s">
        <v>1790</v>
      </c>
      <c r="E14169">
        <v>720</v>
      </c>
      <c r="F14169">
        <v>24</v>
      </c>
      <c r="G14169" t="s">
        <v>22291</v>
      </c>
      <c r="H14169" t="s">
        <v>1788</v>
      </c>
      <c r="I14169" t="s">
        <v>393</v>
      </c>
      <c r="J14169" s="25">
        <v>45763</v>
      </c>
      <c r="K14169" s="25">
        <v>45763</v>
      </c>
      <c r="L14169" t="s">
        <v>4785</v>
      </c>
      <c r="M14169" t="s">
        <v>1791</v>
      </c>
      <c r="N14169" t="s">
        <v>31</v>
      </c>
      <c r="O14169" t="s">
        <v>6282</v>
      </c>
    </row>
    <row r="14170" spans="1:15" x14ac:dyDescent="0.25">
      <c r="A14170">
        <v>9236</v>
      </c>
      <c r="B14170" t="s">
        <v>22281</v>
      </c>
      <c r="C14170" t="s">
        <v>1789</v>
      </c>
      <c r="D14170" t="s">
        <v>1790</v>
      </c>
      <c r="E14170">
        <v>720</v>
      </c>
      <c r="F14170">
        <v>24</v>
      </c>
      <c r="G14170" t="s">
        <v>22292</v>
      </c>
      <c r="H14170" t="s">
        <v>1788</v>
      </c>
      <c r="I14170" t="s">
        <v>393</v>
      </c>
      <c r="J14170" s="25">
        <v>45763</v>
      </c>
      <c r="K14170" s="25">
        <v>45763</v>
      </c>
      <c r="L14170" t="s">
        <v>4785</v>
      </c>
      <c r="M14170" t="s">
        <v>1791</v>
      </c>
      <c r="N14170" t="s">
        <v>31</v>
      </c>
      <c r="O14170" t="s">
        <v>6282</v>
      </c>
    </row>
    <row r="14171" spans="1:15" x14ac:dyDescent="0.25">
      <c r="A14171">
        <v>9237</v>
      </c>
      <c r="B14171" t="s">
        <v>22281</v>
      </c>
      <c r="C14171" t="s">
        <v>1789</v>
      </c>
      <c r="D14171" t="s">
        <v>1790</v>
      </c>
      <c r="E14171">
        <v>720</v>
      </c>
      <c r="F14171">
        <v>24</v>
      </c>
      <c r="G14171" t="s">
        <v>22293</v>
      </c>
      <c r="H14171" t="s">
        <v>1788</v>
      </c>
      <c r="I14171" t="s">
        <v>393</v>
      </c>
      <c r="J14171" s="25">
        <v>45763</v>
      </c>
      <c r="K14171" s="25">
        <v>45763</v>
      </c>
      <c r="L14171" t="s">
        <v>4785</v>
      </c>
      <c r="M14171" t="s">
        <v>1791</v>
      </c>
      <c r="N14171" t="s">
        <v>31</v>
      </c>
      <c r="O14171" t="s">
        <v>6282</v>
      </c>
    </row>
    <row r="14172" spans="1:15" x14ac:dyDescent="0.25">
      <c r="A14172">
        <v>9238</v>
      </c>
      <c r="B14172" t="s">
        <v>10079</v>
      </c>
      <c r="C14172" t="s">
        <v>1789</v>
      </c>
      <c r="D14172" t="s">
        <v>1790</v>
      </c>
      <c r="E14172">
        <v>480</v>
      </c>
      <c r="F14172">
        <v>16</v>
      </c>
      <c r="G14172" t="s">
        <v>22294</v>
      </c>
      <c r="H14172" t="s">
        <v>1788</v>
      </c>
      <c r="I14172" t="s">
        <v>393</v>
      </c>
      <c r="J14172" s="25">
        <v>45776</v>
      </c>
      <c r="K14172" s="25">
        <v>45776</v>
      </c>
      <c r="L14172" t="s">
        <v>4759</v>
      </c>
      <c r="M14172" t="s">
        <v>1791</v>
      </c>
      <c r="N14172" t="s">
        <v>31</v>
      </c>
      <c r="O14172" t="s">
        <v>6282</v>
      </c>
    </row>
    <row r="14173" spans="1:15" x14ac:dyDescent="0.25">
      <c r="A14173">
        <v>11905</v>
      </c>
      <c r="B14173" t="s">
        <v>22295</v>
      </c>
      <c r="C14173" t="s">
        <v>1789</v>
      </c>
      <c r="D14173" t="s">
        <v>1790</v>
      </c>
      <c r="E14173">
        <v>720</v>
      </c>
      <c r="F14173">
        <v>24</v>
      </c>
      <c r="G14173" t="s">
        <v>22296</v>
      </c>
      <c r="H14173" t="s">
        <v>1820</v>
      </c>
      <c r="I14173" t="s">
        <v>393</v>
      </c>
      <c r="J14173" s="25">
        <v>45860</v>
      </c>
      <c r="K14173" s="25">
        <v>45860</v>
      </c>
      <c r="L14173" t="s">
        <v>1079</v>
      </c>
      <c r="M14173" t="s">
        <v>1791</v>
      </c>
      <c r="N14173" t="s">
        <v>31</v>
      </c>
      <c r="O14173" t="s">
        <v>6302</v>
      </c>
    </row>
    <row r="14174" spans="1:15" x14ac:dyDescent="0.25">
      <c r="A14174">
        <v>11906</v>
      </c>
      <c r="B14174" t="s">
        <v>22295</v>
      </c>
      <c r="C14174" t="s">
        <v>1789</v>
      </c>
      <c r="D14174" t="s">
        <v>1790</v>
      </c>
      <c r="E14174">
        <v>720</v>
      </c>
      <c r="F14174">
        <v>24</v>
      </c>
      <c r="G14174" t="s">
        <v>22297</v>
      </c>
      <c r="H14174" t="s">
        <v>1820</v>
      </c>
      <c r="I14174" t="s">
        <v>393</v>
      </c>
      <c r="J14174" s="25">
        <v>45860</v>
      </c>
      <c r="K14174" s="25">
        <v>45860</v>
      </c>
      <c r="L14174" t="s">
        <v>1079</v>
      </c>
      <c r="M14174" t="s">
        <v>1791</v>
      </c>
      <c r="N14174" t="s">
        <v>31</v>
      </c>
      <c r="O14174" t="s">
        <v>6302</v>
      </c>
    </row>
    <row r="14175" spans="1:15" x14ac:dyDescent="0.25">
      <c r="A14175">
        <v>11907</v>
      </c>
      <c r="B14175" t="s">
        <v>22295</v>
      </c>
      <c r="C14175" t="s">
        <v>1789</v>
      </c>
      <c r="D14175" t="s">
        <v>1790</v>
      </c>
      <c r="E14175">
        <v>720</v>
      </c>
      <c r="F14175">
        <v>24</v>
      </c>
      <c r="G14175" t="s">
        <v>22298</v>
      </c>
      <c r="H14175" t="s">
        <v>1820</v>
      </c>
      <c r="I14175" t="s">
        <v>393</v>
      </c>
      <c r="J14175" s="25">
        <v>45860</v>
      </c>
      <c r="K14175" s="25">
        <v>45860</v>
      </c>
      <c r="L14175" t="s">
        <v>1079</v>
      </c>
      <c r="M14175" t="s">
        <v>1791</v>
      </c>
      <c r="N14175" t="s">
        <v>31</v>
      </c>
      <c r="O14175" t="s">
        <v>6302</v>
      </c>
    </row>
    <row r="14176" spans="1:15" x14ac:dyDescent="0.25">
      <c r="A14176">
        <v>11912</v>
      </c>
      <c r="B14176" t="s">
        <v>22299</v>
      </c>
      <c r="C14176" t="s">
        <v>1789</v>
      </c>
      <c r="D14176" t="s">
        <v>1790</v>
      </c>
      <c r="E14176">
        <v>720</v>
      </c>
      <c r="F14176">
        <v>24</v>
      </c>
      <c r="G14176" t="s">
        <v>22300</v>
      </c>
      <c r="H14176" t="s">
        <v>1820</v>
      </c>
      <c r="I14176" t="s">
        <v>393</v>
      </c>
      <c r="J14176" s="25">
        <v>45860</v>
      </c>
      <c r="K14176" s="25">
        <v>45860</v>
      </c>
      <c r="L14176" t="s">
        <v>1079</v>
      </c>
      <c r="M14176" t="s">
        <v>1791</v>
      </c>
      <c r="N14176" t="s">
        <v>31</v>
      </c>
      <c r="O14176" t="s">
        <v>6302</v>
      </c>
    </row>
    <row r="14177" spans="1:15" x14ac:dyDescent="0.25">
      <c r="A14177">
        <v>11917</v>
      </c>
      <c r="B14177" t="s">
        <v>22301</v>
      </c>
      <c r="C14177" t="s">
        <v>1789</v>
      </c>
      <c r="D14177" t="s">
        <v>1790</v>
      </c>
      <c r="E14177">
        <v>720</v>
      </c>
      <c r="F14177">
        <v>24</v>
      </c>
      <c r="G14177" t="s">
        <v>22302</v>
      </c>
      <c r="H14177" t="s">
        <v>1820</v>
      </c>
      <c r="I14177" t="s">
        <v>393</v>
      </c>
      <c r="J14177" s="25">
        <v>45860</v>
      </c>
      <c r="K14177" s="25">
        <v>45860</v>
      </c>
      <c r="L14177" t="s">
        <v>1079</v>
      </c>
      <c r="M14177" t="s">
        <v>1791</v>
      </c>
      <c r="N14177" t="s">
        <v>31</v>
      </c>
      <c r="O14177" t="s">
        <v>6302</v>
      </c>
    </row>
    <row r="14178" spans="1:15" x14ac:dyDescent="0.25">
      <c r="A14178">
        <v>11918</v>
      </c>
      <c r="B14178" t="s">
        <v>22301</v>
      </c>
      <c r="C14178" t="s">
        <v>1789</v>
      </c>
      <c r="D14178" t="s">
        <v>1790</v>
      </c>
      <c r="E14178">
        <v>720</v>
      </c>
      <c r="F14178">
        <v>24</v>
      </c>
      <c r="G14178" t="s">
        <v>22303</v>
      </c>
      <c r="H14178" t="s">
        <v>1820</v>
      </c>
      <c r="I14178" t="s">
        <v>393</v>
      </c>
      <c r="J14178" s="25">
        <v>45860</v>
      </c>
      <c r="K14178" s="25">
        <v>45860</v>
      </c>
      <c r="L14178" t="s">
        <v>1079</v>
      </c>
      <c r="M14178" t="s">
        <v>1791</v>
      </c>
      <c r="N14178" t="s">
        <v>31</v>
      </c>
      <c r="O14178" t="s">
        <v>6302</v>
      </c>
    </row>
    <row r="14179" spans="1:15" x14ac:dyDescent="0.25">
      <c r="A14179">
        <v>11919</v>
      </c>
      <c r="B14179" t="s">
        <v>22301</v>
      </c>
      <c r="C14179" t="s">
        <v>1789</v>
      </c>
      <c r="D14179" t="s">
        <v>1790</v>
      </c>
      <c r="E14179">
        <v>720</v>
      </c>
      <c r="F14179">
        <v>24</v>
      </c>
      <c r="G14179" t="s">
        <v>22304</v>
      </c>
      <c r="H14179" t="s">
        <v>1820</v>
      </c>
      <c r="I14179" t="s">
        <v>393</v>
      </c>
      <c r="J14179" s="25">
        <v>45860</v>
      </c>
      <c r="K14179" s="25">
        <v>45860</v>
      </c>
      <c r="L14179" t="s">
        <v>1079</v>
      </c>
      <c r="M14179" t="s">
        <v>1791</v>
      </c>
      <c r="N14179" t="s">
        <v>31</v>
      </c>
      <c r="O14179" t="s">
        <v>6302</v>
      </c>
    </row>
    <row r="14180" spans="1:15" x14ac:dyDescent="0.25">
      <c r="A14180">
        <v>11920</v>
      </c>
      <c r="B14180" t="s">
        <v>22301</v>
      </c>
      <c r="C14180" t="s">
        <v>1789</v>
      </c>
      <c r="D14180" t="s">
        <v>1790</v>
      </c>
      <c r="E14180">
        <v>720</v>
      </c>
      <c r="F14180">
        <v>24</v>
      </c>
      <c r="G14180" t="s">
        <v>22305</v>
      </c>
      <c r="H14180" t="s">
        <v>1820</v>
      </c>
      <c r="I14180" t="s">
        <v>393</v>
      </c>
      <c r="J14180" s="25">
        <v>45860</v>
      </c>
      <c r="K14180" s="25">
        <v>45860</v>
      </c>
      <c r="L14180" t="s">
        <v>1079</v>
      </c>
      <c r="M14180" t="s">
        <v>1791</v>
      </c>
      <c r="N14180" t="s">
        <v>31</v>
      </c>
      <c r="O14180" t="s">
        <v>6302</v>
      </c>
    </row>
    <row r="14181" spans="1:15" x14ac:dyDescent="0.25">
      <c r="A14181">
        <v>11921</v>
      </c>
      <c r="B14181" t="s">
        <v>22301</v>
      </c>
      <c r="C14181" t="s">
        <v>1789</v>
      </c>
      <c r="D14181" t="s">
        <v>1790</v>
      </c>
      <c r="E14181">
        <v>720</v>
      </c>
      <c r="F14181">
        <v>24</v>
      </c>
      <c r="G14181" t="s">
        <v>22306</v>
      </c>
      <c r="H14181" t="s">
        <v>1820</v>
      </c>
      <c r="I14181" t="s">
        <v>393</v>
      </c>
      <c r="J14181" s="25">
        <v>45860</v>
      </c>
      <c r="K14181" s="25">
        <v>45860</v>
      </c>
      <c r="L14181" t="s">
        <v>1079</v>
      </c>
      <c r="M14181" t="s">
        <v>1791</v>
      </c>
      <c r="N14181" t="s">
        <v>31</v>
      </c>
      <c r="O14181" t="s">
        <v>6302</v>
      </c>
    </row>
    <row r="14182" spans="1:15" x14ac:dyDescent="0.25">
      <c r="A14182">
        <v>11922</v>
      </c>
      <c r="B14182" t="s">
        <v>22301</v>
      </c>
      <c r="C14182" t="s">
        <v>1789</v>
      </c>
      <c r="D14182" t="s">
        <v>1790</v>
      </c>
      <c r="E14182">
        <v>720</v>
      </c>
      <c r="F14182">
        <v>24</v>
      </c>
      <c r="G14182" t="s">
        <v>22307</v>
      </c>
      <c r="H14182" t="s">
        <v>1820</v>
      </c>
      <c r="I14182" t="s">
        <v>393</v>
      </c>
      <c r="J14182" s="25">
        <v>45860</v>
      </c>
      <c r="K14182" s="25">
        <v>45860</v>
      </c>
      <c r="L14182" t="s">
        <v>1079</v>
      </c>
      <c r="M14182" t="s">
        <v>1791</v>
      </c>
      <c r="N14182" t="s">
        <v>31</v>
      </c>
      <c r="O14182" t="s">
        <v>6302</v>
      </c>
    </row>
    <row r="14183" spans="1:15" x14ac:dyDescent="0.25">
      <c r="A14183">
        <v>11923</v>
      </c>
      <c r="B14183" t="s">
        <v>22301</v>
      </c>
      <c r="C14183" t="s">
        <v>1789</v>
      </c>
      <c r="D14183" t="s">
        <v>1790</v>
      </c>
      <c r="E14183">
        <v>720</v>
      </c>
      <c r="F14183">
        <v>24</v>
      </c>
      <c r="G14183" t="s">
        <v>22308</v>
      </c>
      <c r="H14183" t="s">
        <v>1820</v>
      </c>
      <c r="I14183" t="s">
        <v>393</v>
      </c>
      <c r="J14183" s="25">
        <v>45860</v>
      </c>
      <c r="K14183" s="25">
        <v>45860</v>
      </c>
      <c r="L14183" t="s">
        <v>1079</v>
      </c>
      <c r="M14183" t="s">
        <v>1791</v>
      </c>
      <c r="N14183" t="s">
        <v>31</v>
      </c>
      <c r="O14183" t="s">
        <v>6302</v>
      </c>
    </row>
    <row r="14184" spans="1:15" x14ac:dyDescent="0.25">
      <c r="A14184">
        <v>11924</v>
      </c>
      <c r="B14184" t="s">
        <v>22301</v>
      </c>
      <c r="C14184" t="s">
        <v>1789</v>
      </c>
      <c r="D14184" t="s">
        <v>1790</v>
      </c>
      <c r="E14184">
        <v>720</v>
      </c>
      <c r="F14184">
        <v>24</v>
      </c>
      <c r="G14184" t="s">
        <v>22309</v>
      </c>
      <c r="H14184" t="s">
        <v>1820</v>
      </c>
      <c r="I14184" t="s">
        <v>393</v>
      </c>
      <c r="J14184" s="25">
        <v>45860</v>
      </c>
      <c r="K14184" s="25">
        <v>45860</v>
      </c>
      <c r="L14184" t="s">
        <v>1079</v>
      </c>
      <c r="M14184" t="s">
        <v>1791</v>
      </c>
      <c r="N14184" t="s">
        <v>31</v>
      </c>
      <c r="O14184" t="s">
        <v>6302</v>
      </c>
    </row>
    <row r="14185" spans="1:15" x14ac:dyDescent="0.25">
      <c r="A14185">
        <v>11913</v>
      </c>
      <c r="B14185" t="s">
        <v>22299</v>
      </c>
      <c r="C14185" t="s">
        <v>1789</v>
      </c>
      <c r="D14185" t="s">
        <v>1790</v>
      </c>
      <c r="E14185">
        <v>720</v>
      </c>
      <c r="F14185">
        <v>24</v>
      </c>
      <c r="G14185" t="s">
        <v>22310</v>
      </c>
      <c r="H14185" t="s">
        <v>1820</v>
      </c>
      <c r="I14185" t="s">
        <v>393</v>
      </c>
      <c r="J14185" s="25">
        <v>45860</v>
      </c>
      <c r="K14185" s="25">
        <v>45860</v>
      </c>
      <c r="L14185" t="s">
        <v>1079</v>
      </c>
      <c r="M14185" t="s">
        <v>1791</v>
      </c>
      <c r="N14185" t="s">
        <v>31</v>
      </c>
      <c r="O14185" t="s">
        <v>6302</v>
      </c>
    </row>
    <row r="14186" spans="1:15" x14ac:dyDescent="0.25">
      <c r="A14186">
        <v>11914</v>
      </c>
      <c r="B14186" t="s">
        <v>22299</v>
      </c>
      <c r="C14186" t="s">
        <v>1789</v>
      </c>
      <c r="D14186" t="s">
        <v>1790</v>
      </c>
      <c r="E14186">
        <v>720</v>
      </c>
      <c r="F14186">
        <v>24</v>
      </c>
      <c r="G14186" t="s">
        <v>22311</v>
      </c>
      <c r="H14186" t="s">
        <v>1820</v>
      </c>
      <c r="I14186" t="s">
        <v>393</v>
      </c>
      <c r="J14186" s="25">
        <v>45860</v>
      </c>
      <c r="K14186" s="25">
        <v>45860</v>
      </c>
      <c r="L14186" t="s">
        <v>1079</v>
      </c>
      <c r="M14186" t="s">
        <v>1791</v>
      </c>
      <c r="N14186" t="s">
        <v>31</v>
      </c>
      <c r="O14186" t="s">
        <v>6302</v>
      </c>
    </row>
    <row r="14187" spans="1:15" x14ac:dyDescent="0.25">
      <c r="A14187">
        <v>11915</v>
      </c>
      <c r="B14187" t="s">
        <v>22299</v>
      </c>
      <c r="C14187" t="s">
        <v>1789</v>
      </c>
      <c r="D14187" t="s">
        <v>1790</v>
      </c>
      <c r="E14187">
        <v>720</v>
      </c>
      <c r="F14187">
        <v>24</v>
      </c>
      <c r="G14187" t="s">
        <v>22312</v>
      </c>
      <c r="H14187" t="s">
        <v>1820</v>
      </c>
      <c r="I14187" t="s">
        <v>393</v>
      </c>
      <c r="J14187" s="25">
        <v>45860</v>
      </c>
      <c r="K14187" s="25">
        <v>45860</v>
      </c>
      <c r="L14187" t="s">
        <v>1079</v>
      </c>
      <c r="M14187" t="s">
        <v>1791</v>
      </c>
      <c r="N14187" t="s">
        <v>31</v>
      </c>
      <c r="O14187" t="s">
        <v>6302</v>
      </c>
    </row>
    <row r="14188" spans="1:15" x14ac:dyDescent="0.25">
      <c r="A14188">
        <v>11908</v>
      </c>
      <c r="B14188" t="s">
        <v>22295</v>
      </c>
      <c r="C14188" t="s">
        <v>1789</v>
      </c>
      <c r="D14188" t="s">
        <v>1790</v>
      </c>
      <c r="E14188">
        <v>720</v>
      </c>
      <c r="F14188">
        <v>24</v>
      </c>
      <c r="G14188" t="s">
        <v>22313</v>
      </c>
      <c r="H14188" t="s">
        <v>1820</v>
      </c>
      <c r="I14188" t="s">
        <v>393</v>
      </c>
      <c r="J14188" s="25">
        <v>45860</v>
      </c>
      <c r="K14188" s="25">
        <v>45860</v>
      </c>
      <c r="L14188" t="s">
        <v>1079</v>
      </c>
      <c r="M14188" t="s">
        <v>1791</v>
      </c>
      <c r="N14188" t="s">
        <v>31</v>
      </c>
      <c r="O14188" t="s">
        <v>6302</v>
      </c>
    </row>
    <row r="14189" spans="1:15" x14ac:dyDescent="0.25">
      <c r="A14189">
        <v>11925</v>
      </c>
      <c r="B14189" t="s">
        <v>22301</v>
      </c>
      <c r="C14189" t="s">
        <v>1789</v>
      </c>
      <c r="D14189" t="s">
        <v>1790</v>
      </c>
      <c r="E14189">
        <v>720</v>
      </c>
      <c r="F14189">
        <v>24</v>
      </c>
      <c r="G14189" t="s">
        <v>22314</v>
      </c>
      <c r="H14189" t="s">
        <v>1820</v>
      </c>
      <c r="I14189" t="s">
        <v>393</v>
      </c>
      <c r="J14189" s="25">
        <v>45860</v>
      </c>
      <c r="K14189" s="25">
        <v>45860</v>
      </c>
      <c r="L14189" t="s">
        <v>1079</v>
      </c>
      <c r="M14189" t="s">
        <v>1791</v>
      </c>
      <c r="N14189" t="s">
        <v>31</v>
      </c>
      <c r="O14189" t="s">
        <v>6302</v>
      </c>
    </row>
    <row r="14190" spans="1:15" x14ac:dyDescent="0.25">
      <c r="A14190">
        <v>11909</v>
      </c>
      <c r="B14190" t="s">
        <v>22295</v>
      </c>
      <c r="C14190" t="s">
        <v>1789</v>
      </c>
      <c r="D14190" t="s">
        <v>1790</v>
      </c>
      <c r="E14190">
        <v>720</v>
      </c>
      <c r="F14190">
        <v>24</v>
      </c>
      <c r="G14190" t="s">
        <v>22315</v>
      </c>
      <c r="H14190" t="s">
        <v>1820</v>
      </c>
      <c r="I14190" t="s">
        <v>393</v>
      </c>
      <c r="J14190" s="25">
        <v>45860</v>
      </c>
      <c r="K14190" s="25">
        <v>45860</v>
      </c>
      <c r="L14190" t="s">
        <v>1079</v>
      </c>
      <c r="M14190" t="s">
        <v>1791</v>
      </c>
      <c r="N14190" t="s">
        <v>31</v>
      </c>
      <c r="O14190" t="s">
        <v>6302</v>
      </c>
    </row>
    <row r="14191" spans="1:15" x14ac:dyDescent="0.25">
      <c r="A14191">
        <v>11910</v>
      </c>
      <c r="B14191" t="s">
        <v>22295</v>
      </c>
      <c r="C14191" t="s">
        <v>1789</v>
      </c>
      <c r="D14191" t="s">
        <v>1790</v>
      </c>
      <c r="E14191">
        <v>720</v>
      </c>
      <c r="F14191">
        <v>24</v>
      </c>
      <c r="G14191" t="s">
        <v>22316</v>
      </c>
      <c r="H14191" t="s">
        <v>1820</v>
      </c>
      <c r="I14191" t="s">
        <v>393</v>
      </c>
      <c r="J14191" s="25">
        <v>45860</v>
      </c>
      <c r="K14191" s="25">
        <v>45860</v>
      </c>
      <c r="L14191" t="s">
        <v>1079</v>
      </c>
      <c r="M14191" t="s">
        <v>1791</v>
      </c>
      <c r="N14191" t="s">
        <v>31</v>
      </c>
      <c r="O14191" t="s">
        <v>6302</v>
      </c>
    </row>
    <row r="14192" spans="1:15" x14ac:dyDescent="0.25">
      <c r="A14192">
        <v>11916</v>
      </c>
      <c r="B14192" t="s">
        <v>22299</v>
      </c>
      <c r="C14192" t="s">
        <v>1789</v>
      </c>
      <c r="D14192" t="s">
        <v>1790</v>
      </c>
      <c r="E14192">
        <v>720</v>
      </c>
      <c r="F14192">
        <v>24</v>
      </c>
      <c r="G14192" t="s">
        <v>22317</v>
      </c>
      <c r="H14192" t="s">
        <v>1820</v>
      </c>
      <c r="I14192" t="s">
        <v>393</v>
      </c>
      <c r="J14192" s="25">
        <v>45860</v>
      </c>
      <c r="K14192" s="25">
        <v>45860</v>
      </c>
      <c r="L14192" t="s">
        <v>1079</v>
      </c>
      <c r="M14192" t="s">
        <v>1791</v>
      </c>
      <c r="N14192" t="s">
        <v>31</v>
      </c>
      <c r="O14192" t="s">
        <v>6302</v>
      </c>
    </row>
    <row r="14193" spans="1:15" x14ac:dyDescent="0.25">
      <c r="A14193">
        <v>11911</v>
      </c>
      <c r="B14193" t="s">
        <v>22295</v>
      </c>
      <c r="C14193" t="s">
        <v>1789</v>
      </c>
      <c r="D14193" t="s">
        <v>1790</v>
      </c>
      <c r="E14193">
        <v>570</v>
      </c>
      <c r="F14193">
        <v>19</v>
      </c>
      <c r="G14193" t="s">
        <v>22318</v>
      </c>
      <c r="H14193" t="s">
        <v>1820</v>
      </c>
      <c r="I14193" t="s">
        <v>393</v>
      </c>
      <c r="J14193" s="25">
        <v>45860</v>
      </c>
      <c r="K14193" s="25">
        <v>45860</v>
      </c>
      <c r="L14193" t="s">
        <v>1079</v>
      </c>
      <c r="M14193" t="s">
        <v>1791</v>
      </c>
      <c r="N14193" t="s">
        <v>31</v>
      </c>
      <c r="O14193" t="s">
        <v>6302</v>
      </c>
    </row>
    <row r="14194" spans="1:15" x14ac:dyDescent="0.25">
      <c r="A14194">
        <v>11893</v>
      </c>
      <c r="B14194" t="s">
        <v>22319</v>
      </c>
      <c r="C14194" t="s">
        <v>1789</v>
      </c>
      <c r="D14194" t="s">
        <v>1790</v>
      </c>
      <c r="E14194">
        <v>720</v>
      </c>
      <c r="F14194">
        <v>24</v>
      </c>
      <c r="G14194" t="s">
        <v>22320</v>
      </c>
      <c r="H14194" t="s">
        <v>1820</v>
      </c>
      <c r="I14194" t="s">
        <v>393</v>
      </c>
      <c r="J14194" s="25">
        <v>45862</v>
      </c>
      <c r="K14194" s="25">
        <v>45862</v>
      </c>
      <c r="L14194" t="s">
        <v>955</v>
      </c>
      <c r="M14194" t="s">
        <v>1791</v>
      </c>
      <c r="N14194" t="s">
        <v>31</v>
      </c>
      <c r="O14194" t="s">
        <v>6302</v>
      </c>
    </row>
    <row r="14195" spans="1:15" x14ac:dyDescent="0.25">
      <c r="A14195">
        <v>11894</v>
      </c>
      <c r="B14195" t="s">
        <v>22319</v>
      </c>
      <c r="C14195" t="s">
        <v>1789</v>
      </c>
      <c r="D14195" t="s">
        <v>1790</v>
      </c>
      <c r="E14195">
        <v>720</v>
      </c>
      <c r="F14195">
        <v>24</v>
      </c>
      <c r="G14195" t="s">
        <v>22321</v>
      </c>
      <c r="H14195" t="s">
        <v>1820</v>
      </c>
      <c r="I14195" t="s">
        <v>393</v>
      </c>
      <c r="J14195" s="25">
        <v>45862</v>
      </c>
      <c r="K14195" s="25">
        <v>45862</v>
      </c>
      <c r="L14195" t="s">
        <v>955</v>
      </c>
      <c r="M14195" t="s">
        <v>1791</v>
      </c>
      <c r="N14195" t="s">
        <v>31</v>
      </c>
      <c r="O14195" t="s">
        <v>6302</v>
      </c>
    </row>
    <row r="14196" spans="1:15" x14ac:dyDescent="0.25">
      <c r="A14196">
        <v>11895</v>
      </c>
      <c r="B14196" t="s">
        <v>22319</v>
      </c>
      <c r="C14196" t="s">
        <v>1789</v>
      </c>
      <c r="D14196" t="s">
        <v>1790</v>
      </c>
      <c r="E14196">
        <v>720</v>
      </c>
      <c r="F14196">
        <v>24</v>
      </c>
      <c r="G14196" t="s">
        <v>22322</v>
      </c>
      <c r="H14196" t="s">
        <v>1820</v>
      </c>
      <c r="I14196" t="s">
        <v>393</v>
      </c>
      <c r="J14196" s="25">
        <v>45862</v>
      </c>
      <c r="K14196" s="25">
        <v>45862</v>
      </c>
      <c r="L14196" t="s">
        <v>955</v>
      </c>
      <c r="M14196" t="s">
        <v>1791</v>
      </c>
      <c r="N14196" t="s">
        <v>31</v>
      </c>
      <c r="O14196" t="s">
        <v>6302</v>
      </c>
    </row>
    <row r="14197" spans="1:15" x14ac:dyDescent="0.25">
      <c r="A14197">
        <v>11896</v>
      </c>
      <c r="B14197" t="s">
        <v>22319</v>
      </c>
      <c r="C14197" t="s">
        <v>1789</v>
      </c>
      <c r="D14197" t="s">
        <v>1790</v>
      </c>
      <c r="E14197">
        <v>720</v>
      </c>
      <c r="F14197">
        <v>24</v>
      </c>
      <c r="G14197" t="s">
        <v>22323</v>
      </c>
      <c r="H14197" t="s">
        <v>1820</v>
      </c>
      <c r="I14197" t="s">
        <v>393</v>
      </c>
      <c r="J14197" s="25">
        <v>45862</v>
      </c>
      <c r="K14197" s="25">
        <v>45862</v>
      </c>
      <c r="L14197" t="s">
        <v>955</v>
      </c>
      <c r="M14197" t="s">
        <v>1791</v>
      </c>
      <c r="N14197" t="s">
        <v>31</v>
      </c>
      <c r="O14197" t="s">
        <v>6302</v>
      </c>
    </row>
    <row r="14198" spans="1:15" x14ac:dyDescent="0.25">
      <c r="A14198">
        <v>11897</v>
      </c>
      <c r="B14198" t="s">
        <v>22319</v>
      </c>
      <c r="C14198" t="s">
        <v>1789</v>
      </c>
      <c r="D14198" t="s">
        <v>1790</v>
      </c>
      <c r="E14198">
        <v>720</v>
      </c>
      <c r="F14198">
        <v>24</v>
      </c>
      <c r="G14198" t="s">
        <v>22324</v>
      </c>
      <c r="H14198" t="s">
        <v>1820</v>
      </c>
      <c r="I14198" t="s">
        <v>393</v>
      </c>
      <c r="J14198" s="25">
        <v>45862</v>
      </c>
      <c r="K14198" s="25">
        <v>45862</v>
      </c>
      <c r="L14198" t="s">
        <v>955</v>
      </c>
      <c r="M14198" t="s">
        <v>1791</v>
      </c>
      <c r="N14198" t="s">
        <v>31</v>
      </c>
      <c r="O14198" t="s">
        <v>6302</v>
      </c>
    </row>
    <row r="14199" spans="1:15" x14ac:dyDescent="0.25">
      <c r="A14199">
        <v>11898</v>
      </c>
      <c r="B14199" t="s">
        <v>22319</v>
      </c>
      <c r="C14199" t="s">
        <v>1789</v>
      </c>
      <c r="D14199" t="s">
        <v>1790</v>
      </c>
      <c r="E14199">
        <v>720</v>
      </c>
      <c r="F14199">
        <v>24</v>
      </c>
      <c r="G14199" t="s">
        <v>22325</v>
      </c>
      <c r="H14199" t="s">
        <v>1820</v>
      </c>
      <c r="I14199" t="s">
        <v>393</v>
      </c>
      <c r="J14199" s="25">
        <v>45862</v>
      </c>
      <c r="K14199" s="25">
        <v>45862</v>
      </c>
      <c r="L14199" t="s">
        <v>955</v>
      </c>
      <c r="M14199" t="s">
        <v>1791</v>
      </c>
      <c r="N14199" t="s">
        <v>31</v>
      </c>
      <c r="O14199" t="s">
        <v>6302</v>
      </c>
    </row>
    <row r="14200" spans="1:15" x14ac:dyDescent="0.25">
      <c r="A14200">
        <v>11899</v>
      </c>
      <c r="B14200" t="s">
        <v>22319</v>
      </c>
      <c r="C14200" t="s">
        <v>1789</v>
      </c>
      <c r="D14200" t="s">
        <v>1790</v>
      </c>
      <c r="E14200">
        <v>720</v>
      </c>
      <c r="F14200">
        <v>24</v>
      </c>
      <c r="G14200" t="s">
        <v>22326</v>
      </c>
      <c r="H14200" t="s">
        <v>1820</v>
      </c>
      <c r="I14200" t="s">
        <v>393</v>
      </c>
      <c r="J14200" s="25">
        <v>45862</v>
      </c>
      <c r="K14200" s="25">
        <v>45862</v>
      </c>
      <c r="L14200" t="s">
        <v>955</v>
      </c>
      <c r="M14200" t="s">
        <v>1791</v>
      </c>
      <c r="N14200" t="s">
        <v>31</v>
      </c>
      <c r="O14200" t="s">
        <v>6302</v>
      </c>
    </row>
    <row r="14201" spans="1:15" x14ac:dyDescent="0.25">
      <c r="A14201">
        <v>11900</v>
      </c>
      <c r="B14201" t="s">
        <v>22319</v>
      </c>
      <c r="C14201" t="s">
        <v>1789</v>
      </c>
      <c r="D14201" t="s">
        <v>1790</v>
      </c>
      <c r="E14201">
        <v>720</v>
      </c>
      <c r="F14201">
        <v>24</v>
      </c>
      <c r="G14201" t="s">
        <v>22327</v>
      </c>
      <c r="H14201" t="s">
        <v>1820</v>
      </c>
      <c r="I14201" t="s">
        <v>393</v>
      </c>
      <c r="J14201" s="25">
        <v>45862</v>
      </c>
      <c r="K14201" s="25">
        <v>45862</v>
      </c>
      <c r="L14201" t="s">
        <v>955</v>
      </c>
      <c r="M14201" t="s">
        <v>1791</v>
      </c>
      <c r="N14201" t="s">
        <v>31</v>
      </c>
      <c r="O14201" t="s">
        <v>6302</v>
      </c>
    </row>
    <row r="14202" spans="1:15" x14ac:dyDescent="0.25">
      <c r="A14202">
        <v>11901</v>
      </c>
      <c r="B14202" t="s">
        <v>22319</v>
      </c>
      <c r="C14202" t="s">
        <v>1789</v>
      </c>
      <c r="D14202" t="s">
        <v>1790</v>
      </c>
      <c r="E14202">
        <v>720</v>
      </c>
      <c r="F14202">
        <v>24</v>
      </c>
      <c r="G14202" t="s">
        <v>22328</v>
      </c>
      <c r="H14202" t="s">
        <v>1820</v>
      </c>
      <c r="I14202" t="s">
        <v>393</v>
      </c>
      <c r="J14202" s="25">
        <v>45862</v>
      </c>
      <c r="K14202" s="25">
        <v>45862</v>
      </c>
      <c r="L14202" t="s">
        <v>955</v>
      </c>
      <c r="M14202" t="s">
        <v>1791</v>
      </c>
      <c r="N14202" t="s">
        <v>31</v>
      </c>
      <c r="O14202" t="s">
        <v>6302</v>
      </c>
    </row>
    <row r="14203" spans="1:15" x14ac:dyDescent="0.25">
      <c r="A14203">
        <v>11902</v>
      </c>
      <c r="B14203" t="s">
        <v>22319</v>
      </c>
      <c r="C14203" t="s">
        <v>1789</v>
      </c>
      <c r="D14203" t="s">
        <v>1790</v>
      </c>
      <c r="E14203">
        <v>720</v>
      </c>
      <c r="F14203">
        <v>24</v>
      </c>
      <c r="G14203" t="s">
        <v>22329</v>
      </c>
      <c r="H14203" t="s">
        <v>1820</v>
      </c>
      <c r="I14203" t="s">
        <v>393</v>
      </c>
      <c r="J14203" s="25">
        <v>45862</v>
      </c>
      <c r="K14203" s="25">
        <v>45862</v>
      </c>
      <c r="L14203" t="s">
        <v>955</v>
      </c>
      <c r="M14203" t="s">
        <v>1791</v>
      </c>
      <c r="N14203" t="s">
        <v>31</v>
      </c>
      <c r="O14203" t="s">
        <v>6302</v>
      </c>
    </row>
    <row r="14204" spans="1:15" x14ac:dyDescent="0.25">
      <c r="A14204">
        <v>11903</v>
      </c>
      <c r="B14204" t="s">
        <v>22319</v>
      </c>
      <c r="C14204" t="s">
        <v>1789</v>
      </c>
      <c r="D14204" t="s">
        <v>1790</v>
      </c>
      <c r="E14204">
        <v>720</v>
      </c>
      <c r="F14204">
        <v>24</v>
      </c>
      <c r="G14204" t="s">
        <v>22330</v>
      </c>
      <c r="H14204" t="s">
        <v>1820</v>
      </c>
      <c r="I14204" t="s">
        <v>393</v>
      </c>
      <c r="J14204" s="25">
        <v>45862</v>
      </c>
      <c r="K14204" s="25">
        <v>45862</v>
      </c>
      <c r="L14204" t="s">
        <v>955</v>
      </c>
      <c r="M14204" t="s">
        <v>1791</v>
      </c>
      <c r="N14204" t="s">
        <v>31</v>
      </c>
      <c r="O14204" t="s">
        <v>6302</v>
      </c>
    </row>
    <row r="14205" spans="1:15" x14ac:dyDescent="0.25">
      <c r="A14205">
        <v>11904</v>
      </c>
      <c r="B14205" t="s">
        <v>22319</v>
      </c>
      <c r="C14205" t="s">
        <v>1789</v>
      </c>
      <c r="D14205" t="s">
        <v>1790</v>
      </c>
      <c r="E14205">
        <v>720</v>
      </c>
      <c r="F14205">
        <v>24</v>
      </c>
      <c r="G14205" t="s">
        <v>22331</v>
      </c>
      <c r="H14205" t="s">
        <v>1820</v>
      </c>
      <c r="I14205" t="s">
        <v>393</v>
      </c>
      <c r="J14205" s="25">
        <v>45862</v>
      </c>
      <c r="K14205" s="25">
        <v>45862</v>
      </c>
      <c r="L14205" t="s">
        <v>955</v>
      </c>
      <c r="M14205" t="s">
        <v>1791</v>
      </c>
      <c r="N14205" t="s">
        <v>31</v>
      </c>
      <c r="O14205" t="s">
        <v>6302</v>
      </c>
    </row>
    <row r="14206" spans="1:15" x14ac:dyDescent="0.25">
      <c r="A14206">
        <v>11892</v>
      </c>
      <c r="B14206" t="s">
        <v>22295</v>
      </c>
      <c r="C14206" t="s">
        <v>1789</v>
      </c>
      <c r="D14206" t="s">
        <v>1790</v>
      </c>
      <c r="E14206">
        <v>240</v>
      </c>
      <c r="F14206">
        <v>8</v>
      </c>
      <c r="G14206" t="s">
        <v>22332</v>
      </c>
      <c r="H14206" t="s">
        <v>1820</v>
      </c>
      <c r="I14206" t="s">
        <v>393</v>
      </c>
      <c r="J14206" s="25">
        <v>45862</v>
      </c>
      <c r="K14206" s="25">
        <v>45862</v>
      </c>
      <c r="L14206" t="s">
        <v>955</v>
      </c>
      <c r="M14206" t="s">
        <v>1791</v>
      </c>
      <c r="N14206" t="s">
        <v>31</v>
      </c>
      <c r="O14206" t="s">
        <v>6302</v>
      </c>
    </row>
    <row r="14207" spans="1:15" x14ac:dyDescent="0.25">
      <c r="A14207">
        <v>9241</v>
      </c>
      <c r="B14207" t="s">
        <v>22299</v>
      </c>
      <c r="C14207" t="s">
        <v>1792</v>
      </c>
      <c r="D14207" t="s">
        <v>1793</v>
      </c>
      <c r="E14207">
        <v>90</v>
      </c>
      <c r="F14207">
        <v>3</v>
      </c>
      <c r="G14207" t="s">
        <v>22333</v>
      </c>
      <c r="H14207" t="s">
        <v>6040</v>
      </c>
      <c r="I14207" t="s">
        <v>30</v>
      </c>
      <c r="J14207" s="25">
        <v>45608</v>
      </c>
      <c r="K14207" s="25">
        <v>45608</v>
      </c>
      <c r="L14207" t="s">
        <v>4784</v>
      </c>
      <c r="M14207" t="s">
        <v>1794</v>
      </c>
      <c r="N14207" t="s">
        <v>31</v>
      </c>
      <c r="O14207" t="s">
        <v>6282</v>
      </c>
    </row>
    <row r="14208" spans="1:15" x14ac:dyDescent="0.25">
      <c r="A14208">
        <v>9242</v>
      </c>
      <c r="B14208" t="s">
        <v>22299</v>
      </c>
      <c r="C14208" t="s">
        <v>1792</v>
      </c>
      <c r="D14208" t="s">
        <v>1793</v>
      </c>
      <c r="E14208">
        <v>270</v>
      </c>
      <c r="F14208">
        <v>9</v>
      </c>
      <c r="G14208" t="s">
        <v>22334</v>
      </c>
      <c r="H14208" t="s">
        <v>6058</v>
      </c>
      <c r="I14208" t="s">
        <v>30</v>
      </c>
      <c r="J14208" s="25">
        <v>45650</v>
      </c>
      <c r="K14208" s="25">
        <v>45650</v>
      </c>
      <c r="L14208" t="s">
        <v>4415</v>
      </c>
      <c r="M14208" t="s">
        <v>1794</v>
      </c>
      <c r="N14208" t="s">
        <v>31</v>
      </c>
      <c r="O14208" t="s">
        <v>6282</v>
      </c>
    </row>
    <row r="14209" spans="1:15" x14ac:dyDescent="0.25">
      <c r="A14209">
        <v>9239</v>
      </c>
      <c r="B14209" t="s">
        <v>22299</v>
      </c>
      <c r="C14209" t="s">
        <v>1792</v>
      </c>
      <c r="D14209" t="s">
        <v>1793</v>
      </c>
      <c r="E14209">
        <v>720</v>
      </c>
      <c r="F14209">
        <v>24</v>
      </c>
      <c r="G14209" t="s">
        <v>22335</v>
      </c>
      <c r="H14209" t="s">
        <v>1795</v>
      </c>
      <c r="I14209" t="s">
        <v>393</v>
      </c>
      <c r="J14209" s="25">
        <v>45763</v>
      </c>
      <c r="K14209" s="25">
        <v>45763</v>
      </c>
      <c r="L14209" t="s">
        <v>4785</v>
      </c>
      <c r="M14209" t="s">
        <v>1794</v>
      </c>
      <c r="N14209" t="s">
        <v>31</v>
      </c>
      <c r="O14209" t="s">
        <v>6282</v>
      </c>
    </row>
    <row r="14210" spans="1:15" x14ac:dyDescent="0.25">
      <c r="A14210">
        <v>9240</v>
      </c>
      <c r="B14210" t="s">
        <v>22299</v>
      </c>
      <c r="C14210" t="s">
        <v>1792</v>
      </c>
      <c r="D14210" t="s">
        <v>1793</v>
      </c>
      <c r="E14210">
        <v>720</v>
      </c>
      <c r="F14210">
        <v>24</v>
      </c>
      <c r="G14210" t="s">
        <v>22336</v>
      </c>
      <c r="H14210" t="s">
        <v>1795</v>
      </c>
      <c r="I14210" t="s">
        <v>393</v>
      </c>
      <c r="J14210" s="25">
        <v>45763</v>
      </c>
      <c r="K14210" s="25">
        <v>45763</v>
      </c>
      <c r="L14210" t="s">
        <v>4785</v>
      </c>
      <c r="M14210" t="s">
        <v>1794</v>
      </c>
      <c r="N14210" t="s">
        <v>31</v>
      </c>
      <c r="O14210" t="s">
        <v>6282</v>
      </c>
    </row>
    <row r="14211" spans="1:15" x14ac:dyDescent="0.25">
      <c r="A14211">
        <v>11936</v>
      </c>
      <c r="B14211" t="s">
        <v>22299</v>
      </c>
      <c r="C14211" t="s">
        <v>1792</v>
      </c>
      <c r="D14211" t="s">
        <v>1793</v>
      </c>
      <c r="E14211">
        <v>720</v>
      </c>
      <c r="F14211">
        <v>24</v>
      </c>
      <c r="G14211" t="s">
        <v>22337</v>
      </c>
      <c r="H14211" t="s">
        <v>1820</v>
      </c>
      <c r="I14211" t="s">
        <v>393</v>
      </c>
      <c r="J14211" s="25">
        <v>45860</v>
      </c>
      <c r="K14211" s="25">
        <v>45860</v>
      </c>
      <c r="L14211" t="s">
        <v>1079</v>
      </c>
      <c r="M14211" t="s">
        <v>1794</v>
      </c>
      <c r="N14211" t="s">
        <v>31</v>
      </c>
      <c r="O14211" t="s">
        <v>6302</v>
      </c>
    </row>
    <row r="14212" spans="1:15" x14ac:dyDescent="0.25">
      <c r="A14212">
        <v>11937</v>
      </c>
      <c r="B14212" t="s">
        <v>22299</v>
      </c>
      <c r="C14212" t="s">
        <v>1792</v>
      </c>
      <c r="D14212" t="s">
        <v>1793</v>
      </c>
      <c r="E14212">
        <v>150</v>
      </c>
      <c r="F14212">
        <v>5</v>
      </c>
      <c r="G14212" t="s">
        <v>22338</v>
      </c>
      <c r="H14212" t="s">
        <v>1820</v>
      </c>
      <c r="I14212" t="s">
        <v>393</v>
      </c>
      <c r="J14212" s="25">
        <v>45860</v>
      </c>
      <c r="K14212" s="25">
        <v>45860</v>
      </c>
      <c r="L14212" t="s">
        <v>1079</v>
      </c>
      <c r="M14212" t="s">
        <v>1794</v>
      </c>
      <c r="N14212" t="s">
        <v>31</v>
      </c>
      <c r="O14212" t="s">
        <v>6302</v>
      </c>
    </row>
    <row r="14213" spans="1:15" x14ac:dyDescent="0.25">
      <c r="A14213">
        <v>11941</v>
      </c>
      <c r="B14213" t="s">
        <v>7178</v>
      </c>
      <c r="C14213" t="s">
        <v>1792</v>
      </c>
      <c r="D14213" t="s">
        <v>1793</v>
      </c>
      <c r="E14213">
        <v>720</v>
      </c>
      <c r="F14213">
        <v>24</v>
      </c>
      <c r="G14213" t="s">
        <v>22339</v>
      </c>
      <c r="H14213" t="s">
        <v>9608</v>
      </c>
      <c r="I14213" t="s">
        <v>393</v>
      </c>
      <c r="J14213" s="25">
        <v>46056</v>
      </c>
      <c r="K14213" s="25">
        <v>46056</v>
      </c>
      <c r="L14213" t="s">
        <v>4157</v>
      </c>
      <c r="M14213" t="s">
        <v>1794</v>
      </c>
      <c r="N14213" t="s">
        <v>31</v>
      </c>
      <c r="O14213" t="s">
        <v>6302</v>
      </c>
    </row>
    <row r="14214" spans="1:15" x14ac:dyDescent="0.25">
      <c r="A14214">
        <v>11942</v>
      </c>
      <c r="B14214" t="s">
        <v>7178</v>
      </c>
      <c r="C14214" t="s">
        <v>1792</v>
      </c>
      <c r="D14214" t="s">
        <v>1793</v>
      </c>
      <c r="E14214">
        <v>420</v>
      </c>
      <c r="F14214">
        <v>14</v>
      </c>
      <c r="G14214" t="s">
        <v>22340</v>
      </c>
      <c r="H14214" t="s">
        <v>9608</v>
      </c>
      <c r="I14214" t="s">
        <v>393</v>
      </c>
      <c r="J14214" s="25">
        <v>46056</v>
      </c>
      <c r="K14214" s="25">
        <v>46056</v>
      </c>
      <c r="L14214" t="s">
        <v>4157</v>
      </c>
      <c r="M14214" t="s">
        <v>1794</v>
      </c>
      <c r="N14214" t="s">
        <v>31</v>
      </c>
      <c r="O14214" t="s">
        <v>6302</v>
      </c>
    </row>
    <row r="14215" spans="1:15" x14ac:dyDescent="0.25">
      <c r="A14215">
        <v>9243</v>
      </c>
      <c r="B14215" t="s">
        <v>20087</v>
      </c>
      <c r="C14215" t="s">
        <v>3775</v>
      </c>
      <c r="D14215" t="s">
        <v>22341</v>
      </c>
      <c r="E14215">
        <v>399</v>
      </c>
      <c r="F14215">
        <v>19</v>
      </c>
      <c r="G14215" t="s">
        <v>22342</v>
      </c>
      <c r="H14215" t="s">
        <v>1795</v>
      </c>
      <c r="I14215" t="s">
        <v>393</v>
      </c>
      <c r="J14215" s="25">
        <v>45785</v>
      </c>
      <c r="K14215" s="25">
        <v>45785</v>
      </c>
      <c r="L14215" t="s">
        <v>5751</v>
      </c>
      <c r="M14215" t="s">
        <v>22343</v>
      </c>
      <c r="N14215" t="s">
        <v>31</v>
      </c>
      <c r="O14215" t="s">
        <v>6282</v>
      </c>
    </row>
    <row r="14216" spans="1:15" x14ac:dyDescent="0.25">
      <c r="A14216">
        <v>9244</v>
      </c>
      <c r="B14216" t="s">
        <v>20087</v>
      </c>
      <c r="C14216" t="s">
        <v>3775</v>
      </c>
      <c r="D14216" t="s">
        <v>22341</v>
      </c>
      <c r="E14216">
        <v>400</v>
      </c>
      <c r="F14216">
        <v>20</v>
      </c>
      <c r="G14216" t="s">
        <v>22344</v>
      </c>
      <c r="H14216" t="s">
        <v>1795</v>
      </c>
      <c r="I14216" t="s">
        <v>393</v>
      </c>
      <c r="J14216" s="25">
        <v>45785</v>
      </c>
      <c r="K14216" s="25">
        <v>45785</v>
      </c>
      <c r="L14216" t="s">
        <v>5751</v>
      </c>
      <c r="M14216" t="s">
        <v>22343</v>
      </c>
      <c r="N14216" t="s">
        <v>31</v>
      </c>
      <c r="O14216" t="s">
        <v>6282</v>
      </c>
    </row>
    <row r="14217" spans="1:15" x14ac:dyDescent="0.25">
      <c r="A14217">
        <v>9245</v>
      </c>
      <c r="B14217" t="s">
        <v>20091</v>
      </c>
      <c r="C14217" t="s">
        <v>3775</v>
      </c>
      <c r="D14217" t="s">
        <v>22341</v>
      </c>
      <c r="E14217">
        <v>400</v>
      </c>
      <c r="F14217">
        <v>20</v>
      </c>
      <c r="G14217" t="s">
        <v>22345</v>
      </c>
      <c r="H14217" t="s">
        <v>1795</v>
      </c>
      <c r="I14217" t="s">
        <v>393</v>
      </c>
      <c r="J14217" s="25">
        <v>45785</v>
      </c>
      <c r="K14217" s="25">
        <v>45785</v>
      </c>
      <c r="L14217" t="s">
        <v>5751</v>
      </c>
      <c r="M14217" t="s">
        <v>22343</v>
      </c>
      <c r="N14217" t="s">
        <v>31</v>
      </c>
      <c r="O14217" t="s">
        <v>6282</v>
      </c>
    </row>
    <row r="14218" spans="1:15" x14ac:dyDescent="0.25">
      <c r="A14218">
        <v>9246</v>
      </c>
      <c r="B14218" t="s">
        <v>20091</v>
      </c>
      <c r="C14218" t="s">
        <v>3775</v>
      </c>
      <c r="D14218" t="s">
        <v>22341</v>
      </c>
      <c r="E14218">
        <v>400</v>
      </c>
      <c r="F14218">
        <v>20</v>
      </c>
      <c r="G14218" t="s">
        <v>22346</v>
      </c>
      <c r="H14218" t="s">
        <v>1795</v>
      </c>
      <c r="I14218" t="s">
        <v>393</v>
      </c>
      <c r="J14218" s="25">
        <v>45785</v>
      </c>
      <c r="K14218" s="25">
        <v>45785</v>
      </c>
      <c r="L14218" t="s">
        <v>5751</v>
      </c>
      <c r="M14218" t="s">
        <v>22343</v>
      </c>
      <c r="N14218" t="s">
        <v>31</v>
      </c>
      <c r="O14218" t="s">
        <v>6282</v>
      </c>
    </row>
    <row r="14219" spans="1:15" x14ac:dyDescent="0.25">
      <c r="A14219">
        <v>9247</v>
      </c>
      <c r="B14219" t="s">
        <v>20275</v>
      </c>
      <c r="C14219" t="s">
        <v>3775</v>
      </c>
      <c r="D14219" t="s">
        <v>22341</v>
      </c>
      <c r="E14219">
        <v>400</v>
      </c>
      <c r="F14219">
        <v>20</v>
      </c>
      <c r="G14219" t="s">
        <v>22347</v>
      </c>
      <c r="H14219" t="s">
        <v>1795</v>
      </c>
      <c r="I14219" t="s">
        <v>393</v>
      </c>
      <c r="J14219" s="25">
        <v>45785</v>
      </c>
      <c r="K14219" s="25">
        <v>45785</v>
      </c>
      <c r="L14219" t="s">
        <v>5751</v>
      </c>
      <c r="M14219" t="s">
        <v>22343</v>
      </c>
      <c r="N14219" t="s">
        <v>31</v>
      </c>
      <c r="O14219" t="s">
        <v>6282</v>
      </c>
    </row>
    <row r="14220" spans="1:15" x14ac:dyDescent="0.25">
      <c r="A14220">
        <v>9248</v>
      </c>
      <c r="B14220" t="s">
        <v>22348</v>
      </c>
      <c r="C14220" t="s">
        <v>3775</v>
      </c>
      <c r="D14220" t="s">
        <v>22341</v>
      </c>
      <c r="E14220">
        <v>400</v>
      </c>
      <c r="F14220">
        <v>20</v>
      </c>
      <c r="G14220" t="s">
        <v>22349</v>
      </c>
      <c r="H14220" t="s">
        <v>1795</v>
      </c>
      <c r="I14220" t="s">
        <v>393</v>
      </c>
      <c r="J14220" s="25">
        <v>45785</v>
      </c>
      <c r="K14220" s="25">
        <v>45785</v>
      </c>
      <c r="L14220" t="s">
        <v>5751</v>
      </c>
      <c r="M14220" t="s">
        <v>22343</v>
      </c>
      <c r="N14220" t="s">
        <v>31</v>
      </c>
      <c r="O14220" t="s">
        <v>6282</v>
      </c>
    </row>
    <row r="14221" spans="1:15" x14ac:dyDescent="0.25">
      <c r="A14221">
        <v>9249</v>
      </c>
      <c r="B14221" t="s">
        <v>20087</v>
      </c>
      <c r="C14221" t="s">
        <v>3775</v>
      </c>
      <c r="D14221" t="s">
        <v>22341</v>
      </c>
      <c r="E14221">
        <v>400</v>
      </c>
      <c r="F14221">
        <v>20</v>
      </c>
      <c r="G14221" t="s">
        <v>22350</v>
      </c>
      <c r="H14221" t="s">
        <v>1795</v>
      </c>
      <c r="I14221" t="s">
        <v>393</v>
      </c>
      <c r="J14221" s="25">
        <v>45785</v>
      </c>
      <c r="K14221" s="25">
        <v>45785</v>
      </c>
      <c r="L14221" t="s">
        <v>5751</v>
      </c>
      <c r="M14221" t="s">
        <v>22343</v>
      </c>
      <c r="N14221" t="s">
        <v>31</v>
      </c>
      <c r="O14221" t="s">
        <v>6282</v>
      </c>
    </row>
    <row r="14222" spans="1:15" x14ac:dyDescent="0.25">
      <c r="A14222">
        <v>9250</v>
      </c>
      <c r="B14222" t="s">
        <v>22348</v>
      </c>
      <c r="C14222" t="s">
        <v>3775</v>
      </c>
      <c r="D14222" t="s">
        <v>22341</v>
      </c>
      <c r="E14222">
        <v>400</v>
      </c>
      <c r="F14222">
        <v>20</v>
      </c>
      <c r="G14222" t="s">
        <v>22351</v>
      </c>
      <c r="H14222" t="s">
        <v>1795</v>
      </c>
      <c r="I14222" t="s">
        <v>393</v>
      </c>
      <c r="J14222" s="25">
        <v>45785</v>
      </c>
      <c r="K14222" s="25">
        <v>45785</v>
      </c>
      <c r="L14222" t="s">
        <v>5751</v>
      </c>
      <c r="M14222" t="s">
        <v>22343</v>
      </c>
      <c r="N14222" t="s">
        <v>31</v>
      </c>
      <c r="O14222" t="s">
        <v>6282</v>
      </c>
    </row>
    <row r="14223" spans="1:15" x14ac:dyDescent="0.25">
      <c r="A14223">
        <v>9251</v>
      </c>
      <c r="B14223" t="s">
        <v>22348</v>
      </c>
      <c r="C14223" t="s">
        <v>3775</v>
      </c>
      <c r="D14223" t="s">
        <v>22341</v>
      </c>
      <c r="E14223">
        <v>400</v>
      </c>
      <c r="F14223">
        <v>20</v>
      </c>
      <c r="G14223" t="s">
        <v>22352</v>
      </c>
      <c r="H14223" t="s">
        <v>1795</v>
      </c>
      <c r="I14223" t="s">
        <v>393</v>
      </c>
      <c r="J14223" s="25">
        <v>45785</v>
      </c>
      <c r="K14223" s="25">
        <v>45785</v>
      </c>
      <c r="L14223" t="s">
        <v>5751</v>
      </c>
      <c r="M14223" t="s">
        <v>22343</v>
      </c>
      <c r="N14223" t="s">
        <v>31</v>
      </c>
      <c r="O14223" t="s">
        <v>6282</v>
      </c>
    </row>
    <row r="14224" spans="1:15" x14ac:dyDescent="0.25">
      <c r="A14224">
        <v>9252</v>
      </c>
      <c r="B14224" t="s">
        <v>20275</v>
      </c>
      <c r="C14224" t="s">
        <v>3775</v>
      </c>
      <c r="D14224" t="s">
        <v>22341</v>
      </c>
      <c r="E14224">
        <v>400</v>
      </c>
      <c r="F14224">
        <v>20</v>
      </c>
      <c r="G14224" t="s">
        <v>22353</v>
      </c>
      <c r="H14224" t="s">
        <v>1795</v>
      </c>
      <c r="I14224" t="s">
        <v>393</v>
      </c>
      <c r="J14224" s="25">
        <v>45785</v>
      </c>
      <c r="K14224" s="25">
        <v>45785</v>
      </c>
      <c r="L14224" t="s">
        <v>5751</v>
      </c>
      <c r="M14224" t="s">
        <v>22343</v>
      </c>
      <c r="N14224" t="s">
        <v>31</v>
      </c>
      <c r="O14224" t="s">
        <v>6282</v>
      </c>
    </row>
    <row r="14225" spans="1:15" x14ac:dyDescent="0.25">
      <c r="A14225">
        <v>9253</v>
      </c>
      <c r="B14225" t="s">
        <v>22348</v>
      </c>
      <c r="C14225" t="s">
        <v>3775</v>
      </c>
      <c r="D14225" t="s">
        <v>22341</v>
      </c>
      <c r="E14225">
        <v>400</v>
      </c>
      <c r="F14225">
        <v>20</v>
      </c>
      <c r="G14225" t="s">
        <v>22354</v>
      </c>
      <c r="H14225" t="s">
        <v>1795</v>
      </c>
      <c r="I14225" t="s">
        <v>393</v>
      </c>
      <c r="J14225" s="25">
        <v>45785</v>
      </c>
      <c r="K14225" s="25">
        <v>45785</v>
      </c>
      <c r="L14225" t="s">
        <v>5751</v>
      </c>
      <c r="M14225" t="s">
        <v>22343</v>
      </c>
      <c r="N14225" t="s">
        <v>31</v>
      </c>
      <c r="O14225" t="s">
        <v>6282</v>
      </c>
    </row>
    <row r="14226" spans="1:15" x14ac:dyDescent="0.25">
      <c r="A14226">
        <v>9254</v>
      </c>
      <c r="B14226" t="s">
        <v>20275</v>
      </c>
      <c r="C14226" t="s">
        <v>3775</v>
      </c>
      <c r="D14226" t="s">
        <v>22341</v>
      </c>
      <c r="E14226">
        <v>400</v>
      </c>
      <c r="F14226">
        <v>20</v>
      </c>
      <c r="G14226" t="s">
        <v>22355</v>
      </c>
      <c r="H14226" t="s">
        <v>1795</v>
      </c>
      <c r="I14226" t="s">
        <v>393</v>
      </c>
      <c r="J14226" s="25">
        <v>45785</v>
      </c>
      <c r="K14226" s="25">
        <v>45785</v>
      </c>
      <c r="L14226" t="s">
        <v>5751</v>
      </c>
      <c r="M14226" t="s">
        <v>22343</v>
      </c>
      <c r="N14226" t="s">
        <v>31</v>
      </c>
      <c r="O14226" t="s">
        <v>6282</v>
      </c>
    </row>
    <row r="14227" spans="1:15" x14ac:dyDescent="0.25">
      <c r="A14227">
        <v>9255</v>
      </c>
      <c r="B14227" t="s">
        <v>20277</v>
      </c>
      <c r="C14227" t="s">
        <v>3775</v>
      </c>
      <c r="D14227" t="s">
        <v>22341</v>
      </c>
      <c r="E14227">
        <v>400</v>
      </c>
      <c r="F14227">
        <v>20</v>
      </c>
      <c r="G14227" t="s">
        <v>22356</v>
      </c>
      <c r="H14227" t="s">
        <v>1795</v>
      </c>
      <c r="I14227" t="s">
        <v>393</v>
      </c>
      <c r="J14227" s="25">
        <v>45785</v>
      </c>
      <c r="K14227" s="25">
        <v>45785</v>
      </c>
      <c r="L14227" t="s">
        <v>5751</v>
      </c>
      <c r="M14227" t="s">
        <v>22343</v>
      </c>
      <c r="N14227" t="s">
        <v>31</v>
      </c>
      <c r="O14227" t="s">
        <v>6282</v>
      </c>
    </row>
    <row r="14228" spans="1:15" x14ac:dyDescent="0.25">
      <c r="A14228">
        <v>9256</v>
      </c>
      <c r="B14228" t="s">
        <v>22348</v>
      </c>
      <c r="C14228" t="s">
        <v>3775</v>
      </c>
      <c r="D14228" t="s">
        <v>22341</v>
      </c>
      <c r="E14228">
        <v>400</v>
      </c>
      <c r="F14228">
        <v>20</v>
      </c>
      <c r="G14228" t="s">
        <v>22357</v>
      </c>
      <c r="H14228" t="s">
        <v>1795</v>
      </c>
      <c r="I14228" t="s">
        <v>393</v>
      </c>
      <c r="J14228" s="25">
        <v>45785</v>
      </c>
      <c r="K14228" s="25">
        <v>45785</v>
      </c>
      <c r="L14228" t="s">
        <v>5751</v>
      </c>
      <c r="M14228" t="s">
        <v>22343</v>
      </c>
      <c r="N14228" t="s">
        <v>31</v>
      </c>
      <c r="O14228" t="s">
        <v>6282</v>
      </c>
    </row>
    <row r="14229" spans="1:15" x14ac:dyDescent="0.25">
      <c r="A14229">
        <v>9257</v>
      </c>
      <c r="B14229" t="s">
        <v>20275</v>
      </c>
      <c r="C14229" t="s">
        <v>3775</v>
      </c>
      <c r="D14229" t="s">
        <v>22341</v>
      </c>
      <c r="E14229">
        <v>400</v>
      </c>
      <c r="F14229">
        <v>20</v>
      </c>
      <c r="G14229" t="s">
        <v>22358</v>
      </c>
      <c r="H14229" t="s">
        <v>1795</v>
      </c>
      <c r="I14229" t="s">
        <v>393</v>
      </c>
      <c r="J14229" s="25">
        <v>45785</v>
      </c>
      <c r="K14229" s="25">
        <v>45785</v>
      </c>
      <c r="L14229" t="s">
        <v>5751</v>
      </c>
      <c r="M14229" t="s">
        <v>22343</v>
      </c>
      <c r="N14229" t="s">
        <v>31</v>
      </c>
      <c r="O14229" t="s">
        <v>6282</v>
      </c>
    </row>
    <row r="14230" spans="1:15" x14ac:dyDescent="0.25">
      <c r="A14230">
        <v>9258</v>
      </c>
      <c r="B14230" t="s">
        <v>20275</v>
      </c>
      <c r="C14230" t="s">
        <v>3775</v>
      </c>
      <c r="D14230" t="s">
        <v>22341</v>
      </c>
      <c r="E14230">
        <v>400</v>
      </c>
      <c r="F14230">
        <v>20</v>
      </c>
      <c r="G14230" t="s">
        <v>22359</v>
      </c>
      <c r="H14230" t="s">
        <v>1795</v>
      </c>
      <c r="I14230" t="s">
        <v>393</v>
      </c>
      <c r="J14230" s="25">
        <v>45785</v>
      </c>
      <c r="K14230" s="25">
        <v>45785</v>
      </c>
      <c r="L14230" t="s">
        <v>5751</v>
      </c>
      <c r="M14230" t="s">
        <v>22343</v>
      </c>
      <c r="N14230" t="s">
        <v>31</v>
      </c>
      <c r="O14230" t="s">
        <v>6282</v>
      </c>
    </row>
    <row r="14231" spans="1:15" x14ac:dyDescent="0.25">
      <c r="A14231">
        <v>9259</v>
      </c>
      <c r="B14231" t="s">
        <v>20275</v>
      </c>
      <c r="C14231" t="s">
        <v>3775</v>
      </c>
      <c r="D14231" t="s">
        <v>22341</v>
      </c>
      <c r="E14231">
        <v>400</v>
      </c>
      <c r="F14231">
        <v>20</v>
      </c>
      <c r="G14231" t="s">
        <v>22360</v>
      </c>
      <c r="H14231" t="s">
        <v>1795</v>
      </c>
      <c r="I14231" t="s">
        <v>393</v>
      </c>
      <c r="J14231" s="25">
        <v>45785</v>
      </c>
      <c r="K14231" s="25">
        <v>45785</v>
      </c>
      <c r="L14231" t="s">
        <v>5751</v>
      </c>
      <c r="M14231" t="s">
        <v>22343</v>
      </c>
      <c r="N14231" t="s">
        <v>31</v>
      </c>
      <c r="O14231" t="s">
        <v>6282</v>
      </c>
    </row>
    <row r="14232" spans="1:15" x14ac:dyDescent="0.25">
      <c r="A14232">
        <v>9260</v>
      </c>
      <c r="B14232" t="s">
        <v>22361</v>
      </c>
      <c r="C14232" t="s">
        <v>3775</v>
      </c>
      <c r="D14232" t="s">
        <v>22341</v>
      </c>
      <c r="E14232">
        <v>180</v>
      </c>
      <c r="F14232">
        <v>9</v>
      </c>
      <c r="G14232" t="s">
        <v>22362</v>
      </c>
      <c r="H14232" t="s">
        <v>1795</v>
      </c>
      <c r="I14232" t="s">
        <v>393</v>
      </c>
      <c r="J14232" s="25">
        <v>45785</v>
      </c>
      <c r="K14232" s="25">
        <v>45785</v>
      </c>
      <c r="L14232" t="s">
        <v>5751</v>
      </c>
      <c r="M14232" t="s">
        <v>22343</v>
      </c>
      <c r="N14232" t="s">
        <v>31</v>
      </c>
      <c r="O14232" t="s">
        <v>6282</v>
      </c>
    </row>
    <row r="14233" spans="1:15" x14ac:dyDescent="0.25">
      <c r="A14233">
        <v>9261</v>
      </c>
      <c r="B14233" t="s">
        <v>22363</v>
      </c>
      <c r="C14233" t="s">
        <v>1796</v>
      </c>
      <c r="D14233" t="s">
        <v>1797</v>
      </c>
      <c r="E14233">
        <v>400</v>
      </c>
      <c r="F14233">
        <v>20</v>
      </c>
      <c r="G14233" t="s">
        <v>22364</v>
      </c>
      <c r="H14233" t="s">
        <v>1799</v>
      </c>
      <c r="I14233" t="s">
        <v>393</v>
      </c>
      <c r="J14233" s="25">
        <v>45786</v>
      </c>
      <c r="K14233" s="25">
        <v>45786</v>
      </c>
      <c r="L14233" t="s">
        <v>4585</v>
      </c>
      <c r="M14233" t="s">
        <v>1798</v>
      </c>
      <c r="N14233" t="s">
        <v>31</v>
      </c>
      <c r="O14233" t="s">
        <v>6282</v>
      </c>
    </row>
    <row r="14234" spans="1:15" x14ac:dyDescent="0.25">
      <c r="A14234">
        <v>9262</v>
      </c>
      <c r="B14234" t="s">
        <v>22363</v>
      </c>
      <c r="C14234" t="s">
        <v>1796</v>
      </c>
      <c r="D14234" t="s">
        <v>1797</v>
      </c>
      <c r="E14234">
        <v>400</v>
      </c>
      <c r="F14234">
        <v>20</v>
      </c>
      <c r="G14234" t="s">
        <v>22365</v>
      </c>
      <c r="H14234" t="s">
        <v>1799</v>
      </c>
      <c r="I14234" t="s">
        <v>393</v>
      </c>
      <c r="J14234" s="25">
        <v>45786</v>
      </c>
      <c r="K14234" s="25">
        <v>45786</v>
      </c>
      <c r="L14234" t="s">
        <v>4585</v>
      </c>
      <c r="M14234" t="s">
        <v>1798</v>
      </c>
      <c r="N14234" t="s">
        <v>31</v>
      </c>
      <c r="O14234" t="s">
        <v>6282</v>
      </c>
    </row>
    <row r="14235" spans="1:15" x14ac:dyDescent="0.25">
      <c r="A14235">
        <v>9263</v>
      </c>
      <c r="B14235" t="s">
        <v>20273</v>
      </c>
      <c r="C14235" t="s">
        <v>1796</v>
      </c>
      <c r="D14235" t="s">
        <v>1797</v>
      </c>
      <c r="E14235">
        <v>400</v>
      </c>
      <c r="F14235">
        <v>20</v>
      </c>
      <c r="G14235" t="s">
        <v>22366</v>
      </c>
      <c r="H14235" t="s">
        <v>1799</v>
      </c>
      <c r="I14235" t="s">
        <v>393</v>
      </c>
      <c r="J14235" s="25">
        <v>45786</v>
      </c>
      <c r="K14235" s="25">
        <v>45786</v>
      </c>
      <c r="L14235" t="s">
        <v>4585</v>
      </c>
      <c r="M14235" t="s">
        <v>1798</v>
      </c>
      <c r="N14235" t="s">
        <v>31</v>
      </c>
      <c r="O14235" t="s">
        <v>6282</v>
      </c>
    </row>
    <row r="14236" spans="1:15" x14ac:dyDescent="0.25">
      <c r="A14236">
        <v>9264</v>
      </c>
      <c r="B14236" t="s">
        <v>22363</v>
      </c>
      <c r="C14236" t="s">
        <v>1796</v>
      </c>
      <c r="D14236" t="s">
        <v>1797</v>
      </c>
      <c r="E14236">
        <v>400</v>
      </c>
      <c r="F14236">
        <v>20</v>
      </c>
      <c r="G14236" t="s">
        <v>22367</v>
      </c>
      <c r="H14236" t="s">
        <v>1799</v>
      </c>
      <c r="I14236" t="s">
        <v>393</v>
      </c>
      <c r="J14236" s="25">
        <v>45786</v>
      </c>
      <c r="K14236" s="25">
        <v>45786</v>
      </c>
      <c r="L14236" t="s">
        <v>4585</v>
      </c>
      <c r="M14236" t="s">
        <v>1798</v>
      </c>
      <c r="N14236" t="s">
        <v>31</v>
      </c>
      <c r="O14236" t="s">
        <v>6282</v>
      </c>
    </row>
    <row r="14237" spans="1:15" x14ac:dyDescent="0.25">
      <c r="A14237">
        <v>9265</v>
      </c>
      <c r="B14237" t="s">
        <v>22363</v>
      </c>
      <c r="C14237" t="s">
        <v>1796</v>
      </c>
      <c r="D14237" t="s">
        <v>1797</v>
      </c>
      <c r="E14237">
        <v>400</v>
      </c>
      <c r="F14237">
        <v>20</v>
      </c>
      <c r="G14237" t="s">
        <v>22368</v>
      </c>
      <c r="H14237" t="s">
        <v>1799</v>
      </c>
      <c r="I14237" t="s">
        <v>393</v>
      </c>
      <c r="J14237" s="25">
        <v>45786</v>
      </c>
      <c r="K14237" s="25">
        <v>45786</v>
      </c>
      <c r="L14237" t="s">
        <v>4585</v>
      </c>
      <c r="M14237" t="s">
        <v>1798</v>
      </c>
      <c r="N14237" t="s">
        <v>31</v>
      </c>
      <c r="O14237" t="s">
        <v>6282</v>
      </c>
    </row>
    <row r="14238" spans="1:15" x14ac:dyDescent="0.25">
      <c r="A14238">
        <v>9266</v>
      </c>
      <c r="B14238" t="s">
        <v>22363</v>
      </c>
      <c r="C14238" t="s">
        <v>1796</v>
      </c>
      <c r="D14238" t="s">
        <v>1797</v>
      </c>
      <c r="E14238">
        <v>400</v>
      </c>
      <c r="F14238">
        <v>20</v>
      </c>
      <c r="G14238" t="s">
        <v>22369</v>
      </c>
      <c r="H14238" t="s">
        <v>1799</v>
      </c>
      <c r="I14238" t="s">
        <v>393</v>
      </c>
      <c r="J14238" s="25">
        <v>45786</v>
      </c>
      <c r="K14238" s="25">
        <v>45786</v>
      </c>
      <c r="L14238" t="s">
        <v>4585</v>
      </c>
      <c r="M14238" t="s">
        <v>1798</v>
      </c>
      <c r="N14238" t="s">
        <v>31</v>
      </c>
      <c r="O14238" t="s">
        <v>6282</v>
      </c>
    </row>
    <row r="14239" spans="1:15" x14ac:dyDescent="0.25">
      <c r="A14239">
        <v>9267</v>
      </c>
      <c r="B14239" t="s">
        <v>22363</v>
      </c>
      <c r="C14239" t="s">
        <v>1796</v>
      </c>
      <c r="D14239" t="s">
        <v>1797</v>
      </c>
      <c r="E14239">
        <v>400</v>
      </c>
      <c r="F14239">
        <v>20</v>
      </c>
      <c r="G14239" t="s">
        <v>22370</v>
      </c>
      <c r="H14239" t="s">
        <v>1799</v>
      </c>
      <c r="I14239" t="s">
        <v>393</v>
      </c>
      <c r="J14239" s="25">
        <v>45786</v>
      </c>
      <c r="K14239" s="25">
        <v>45786</v>
      </c>
      <c r="L14239" t="s">
        <v>4585</v>
      </c>
      <c r="M14239" t="s">
        <v>1798</v>
      </c>
      <c r="N14239" t="s">
        <v>31</v>
      </c>
      <c r="O14239" t="s">
        <v>6282</v>
      </c>
    </row>
    <row r="14240" spans="1:15" x14ac:dyDescent="0.25">
      <c r="A14240">
        <v>9268</v>
      </c>
      <c r="B14240" t="s">
        <v>20273</v>
      </c>
      <c r="C14240" t="s">
        <v>1796</v>
      </c>
      <c r="D14240" t="s">
        <v>1797</v>
      </c>
      <c r="E14240">
        <v>400</v>
      </c>
      <c r="F14240">
        <v>20</v>
      </c>
      <c r="G14240" t="s">
        <v>22371</v>
      </c>
      <c r="H14240" t="s">
        <v>1799</v>
      </c>
      <c r="I14240" t="s">
        <v>393</v>
      </c>
      <c r="J14240" s="25">
        <v>45786</v>
      </c>
      <c r="K14240" s="25">
        <v>45786</v>
      </c>
      <c r="L14240" t="s">
        <v>4585</v>
      </c>
      <c r="M14240" t="s">
        <v>1798</v>
      </c>
      <c r="N14240" t="s">
        <v>31</v>
      </c>
      <c r="O14240" t="s">
        <v>6282</v>
      </c>
    </row>
    <row r="14241" spans="1:15" x14ac:dyDescent="0.25">
      <c r="A14241">
        <v>9269</v>
      </c>
      <c r="B14241" t="s">
        <v>20273</v>
      </c>
      <c r="C14241" t="s">
        <v>1796</v>
      </c>
      <c r="D14241" t="s">
        <v>1797</v>
      </c>
      <c r="E14241">
        <v>400</v>
      </c>
      <c r="F14241">
        <v>20</v>
      </c>
      <c r="G14241" t="s">
        <v>22372</v>
      </c>
      <c r="H14241" t="s">
        <v>1799</v>
      </c>
      <c r="I14241" t="s">
        <v>393</v>
      </c>
      <c r="J14241" s="25">
        <v>45786</v>
      </c>
      <c r="K14241" s="25">
        <v>45786</v>
      </c>
      <c r="L14241" t="s">
        <v>4585</v>
      </c>
      <c r="M14241" t="s">
        <v>1798</v>
      </c>
      <c r="N14241" t="s">
        <v>31</v>
      </c>
      <c r="O14241" t="s">
        <v>6282</v>
      </c>
    </row>
    <row r="14242" spans="1:15" x14ac:dyDescent="0.25">
      <c r="A14242">
        <v>9270</v>
      </c>
      <c r="B14242" t="s">
        <v>20273</v>
      </c>
      <c r="C14242" t="s">
        <v>1796</v>
      </c>
      <c r="D14242" t="s">
        <v>1797</v>
      </c>
      <c r="E14242">
        <v>400</v>
      </c>
      <c r="F14242">
        <v>20</v>
      </c>
      <c r="G14242" t="s">
        <v>22373</v>
      </c>
      <c r="H14242" t="s">
        <v>1799</v>
      </c>
      <c r="I14242" t="s">
        <v>393</v>
      </c>
      <c r="J14242" s="25">
        <v>45786</v>
      </c>
      <c r="K14242" s="25">
        <v>45786</v>
      </c>
      <c r="L14242" t="s">
        <v>4585</v>
      </c>
      <c r="M14242" t="s">
        <v>1798</v>
      </c>
      <c r="N14242" t="s">
        <v>31</v>
      </c>
      <c r="O14242" t="s">
        <v>6282</v>
      </c>
    </row>
    <row r="14243" spans="1:15" x14ac:dyDescent="0.25">
      <c r="A14243">
        <v>9271</v>
      </c>
      <c r="B14243" t="s">
        <v>20273</v>
      </c>
      <c r="C14243" t="s">
        <v>1796</v>
      </c>
      <c r="D14243" t="s">
        <v>1797</v>
      </c>
      <c r="E14243">
        <v>400</v>
      </c>
      <c r="F14243">
        <v>20</v>
      </c>
      <c r="G14243" t="s">
        <v>22374</v>
      </c>
      <c r="H14243" t="s">
        <v>1799</v>
      </c>
      <c r="I14243" t="s">
        <v>393</v>
      </c>
      <c r="J14243" s="25">
        <v>45786</v>
      </c>
      <c r="K14243" s="25">
        <v>45786</v>
      </c>
      <c r="L14243" t="s">
        <v>4585</v>
      </c>
      <c r="M14243" t="s">
        <v>1798</v>
      </c>
      <c r="N14243" t="s">
        <v>31</v>
      </c>
      <c r="O14243" t="s">
        <v>6282</v>
      </c>
    </row>
    <row r="14244" spans="1:15" x14ac:dyDescent="0.25">
      <c r="A14244">
        <v>9272</v>
      </c>
      <c r="B14244" t="s">
        <v>20273</v>
      </c>
      <c r="C14244" t="s">
        <v>1796</v>
      </c>
      <c r="D14244" t="s">
        <v>1797</v>
      </c>
      <c r="E14244">
        <v>400</v>
      </c>
      <c r="F14244">
        <v>20</v>
      </c>
      <c r="G14244" t="s">
        <v>22375</v>
      </c>
      <c r="H14244" t="s">
        <v>1799</v>
      </c>
      <c r="I14244" t="s">
        <v>393</v>
      </c>
      <c r="J14244" s="25">
        <v>45786</v>
      </c>
      <c r="K14244" s="25">
        <v>45786</v>
      </c>
      <c r="L14244" t="s">
        <v>4585</v>
      </c>
      <c r="M14244" t="s">
        <v>1798</v>
      </c>
      <c r="N14244" t="s">
        <v>31</v>
      </c>
      <c r="O14244" t="s">
        <v>6282</v>
      </c>
    </row>
    <row r="14245" spans="1:15" x14ac:dyDescent="0.25">
      <c r="A14245">
        <v>9273</v>
      </c>
      <c r="B14245" t="s">
        <v>20273</v>
      </c>
      <c r="C14245" t="s">
        <v>1796</v>
      </c>
      <c r="D14245" t="s">
        <v>1797</v>
      </c>
      <c r="E14245">
        <v>400</v>
      </c>
      <c r="F14245">
        <v>20</v>
      </c>
      <c r="G14245" t="s">
        <v>22376</v>
      </c>
      <c r="H14245" t="s">
        <v>1799</v>
      </c>
      <c r="I14245" t="s">
        <v>393</v>
      </c>
      <c r="J14245" s="25">
        <v>45786</v>
      </c>
      <c r="K14245" s="25">
        <v>45786</v>
      </c>
      <c r="L14245" t="s">
        <v>4585</v>
      </c>
      <c r="M14245" t="s">
        <v>1798</v>
      </c>
      <c r="N14245" t="s">
        <v>31</v>
      </c>
      <c r="O14245" t="s">
        <v>6282</v>
      </c>
    </row>
    <row r="14246" spans="1:15" x14ac:dyDescent="0.25">
      <c r="A14246">
        <v>9274</v>
      </c>
      <c r="B14246" t="s">
        <v>20273</v>
      </c>
      <c r="C14246" t="s">
        <v>1796</v>
      </c>
      <c r="D14246" t="s">
        <v>1797</v>
      </c>
      <c r="E14246">
        <v>400</v>
      </c>
      <c r="F14246">
        <v>20</v>
      </c>
      <c r="G14246" t="s">
        <v>22377</v>
      </c>
      <c r="H14246" t="s">
        <v>1799</v>
      </c>
      <c r="I14246" t="s">
        <v>393</v>
      </c>
      <c r="J14246" s="25">
        <v>45786</v>
      </c>
      <c r="K14246" s="25">
        <v>45786</v>
      </c>
      <c r="L14246" t="s">
        <v>4585</v>
      </c>
      <c r="M14246" t="s">
        <v>1798</v>
      </c>
      <c r="N14246" t="s">
        <v>31</v>
      </c>
      <c r="O14246" t="s">
        <v>6282</v>
      </c>
    </row>
    <row r="14247" spans="1:15" x14ac:dyDescent="0.25">
      <c r="A14247">
        <v>9275</v>
      </c>
      <c r="B14247" t="s">
        <v>20273</v>
      </c>
      <c r="C14247" t="s">
        <v>1796</v>
      </c>
      <c r="D14247" t="s">
        <v>1797</v>
      </c>
      <c r="E14247">
        <v>400</v>
      </c>
      <c r="F14247">
        <v>20</v>
      </c>
      <c r="G14247" t="s">
        <v>22378</v>
      </c>
      <c r="H14247" t="s">
        <v>1799</v>
      </c>
      <c r="I14247" t="s">
        <v>393</v>
      </c>
      <c r="J14247" s="25">
        <v>45786</v>
      </c>
      <c r="K14247" s="25">
        <v>45786</v>
      </c>
      <c r="L14247" t="s">
        <v>4585</v>
      </c>
      <c r="M14247" t="s">
        <v>1798</v>
      </c>
      <c r="N14247" t="s">
        <v>31</v>
      </c>
      <c r="O14247" t="s">
        <v>6282</v>
      </c>
    </row>
    <row r="14248" spans="1:15" x14ac:dyDescent="0.25">
      <c r="A14248">
        <v>9276</v>
      </c>
      <c r="B14248" t="s">
        <v>20273</v>
      </c>
      <c r="C14248" t="s">
        <v>1796</v>
      </c>
      <c r="D14248" t="s">
        <v>1797</v>
      </c>
      <c r="E14248">
        <v>400</v>
      </c>
      <c r="F14248">
        <v>20</v>
      </c>
      <c r="G14248" t="s">
        <v>22379</v>
      </c>
      <c r="H14248" t="s">
        <v>1799</v>
      </c>
      <c r="I14248" t="s">
        <v>393</v>
      </c>
      <c r="J14248" s="25">
        <v>45786</v>
      </c>
      <c r="K14248" s="25">
        <v>45786</v>
      </c>
      <c r="L14248" t="s">
        <v>4585</v>
      </c>
      <c r="M14248" t="s">
        <v>1798</v>
      </c>
      <c r="N14248" t="s">
        <v>31</v>
      </c>
      <c r="O14248" t="s">
        <v>6282</v>
      </c>
    </row>
    <row r="14249" spans="1:15" x14ac:dyDescent="0.25">
      <c r="A14249">
        <v>9277</v>
      </c>
      <c r="B14249" t="s">
        <v>22363</v>
      </c>
      <c r="C14249" t="s">
        <v>1796</v>
      </c>
      <c r="D14249" t="s">
        <v>1797</v>
      </c>
      <c r="E14249">
        <v>400</v>
      </c>
      <c r="F14249">
        <v>20</v>
      </c>
      <c r="G14249" t="s">
        <v>22380</v>
      </c>
      <c r="H14249" t="s">
        <v>1799</v>
      </c>
      <c r="I14249" t="s">
        <v>393</v>
      </c>
      <c r="J14249" s="25">
        <v>45786</v>
      </c>
      <c r="K14249" s="25">
        <v>45786</v>
      </c>
      <c r="L14249" t="s">
        <v>4585</v>
      </c>
      <c r="M14249" t="s">
        <v>1798</v>
      </c>
      <c r="N14249" t="s">
        <v>31</v>
      </c>
      <c r="O14249" t="s">
        <v>6282</v>
      </c>
    </row>
    <row r="14250" spans="1:15" x14ac:dyDescent="0.25">
      <c r="A14250">
        <v>9278</v>
      </c>
      <c r="B14250" t="s">
        <v>20277</v>
      </c>
      <c r="C14250" t="s">
        <v>1796</v>
      </c>
      <c r="D14250" t="s">
        <v>1797</v>
      </c>
      <c r="E14250">
        <v>400</v>
      </c>
      <c r="F14250">
        <v>20</v>
      </c>
      <c r="G14250" t="s">
        <v>22381</v>
      </c>
      <c r="H14250" t="s">
        <v>1799</v>
      </c>
      <c r="I14250" t="s">
        <v>393</v>
      </c>
      <c r="J14250" s="25">
        <v>45786</v>
      </c>
      <c r="K14250" s="25">
        <v>45786</v>
      </c>
      <c r="L14250" t="s">
        <v>4585</v>
      </c>
      <c r="M14250" t="s">
        <v>1798</v>
      </c>
      <c r="N14250" t="s">
        <v>31</v>
      </c>
      <c r="O14250" t="s">
        <v>6282</v>
      </c>
    </row>
    <row r="14251" spans="1:15" x14ac:dyDescent="0.25">
      <c r="A14251">
        <v>9279</v>
      </c>
      <c r="B14251" t="s">
        <v>22348</v>
      </c>
      <c r="C14251" t="s">
        <v>1796</v>
      </c>
      <c r="D14251" t="s">
        <v>1797</v>
      </c>
      <c r="E14251">
        <v>400</v>
      </c>
      <c r="F14251">
        <v>20</v>
      </c>
      <c r="G14251" t="s">
        <v>22382</v>
      </c>
      <c r="H14251" t="s">
        <v>1799</v>
      </c>
      <c r="I14251" t="s">
        <v>393</v>
      </c>
      <c r="J14251" s="25">
        <v>45786</v>
      </c>
      <c r="K14251" s="25">
        <v>45786</v>
      </c>
      <c r="L14251" t="s">
        <v>4585</v>
      </c>
      <c r="M14251" t="s">
        <v>1798</v>
      </c>
      <c r="N14251" t="s">
        <v>31</v>
      </c>
      <c r="O14251" t="s">
        <v>6282</v>
      </c>
    </row>
    <row r="14252" spans="1:15" x14ac:dyDescent="0.25">
      <c r="A14252">
        <v>9280</v>
      </c>
      <c r="B14252" t="s">
        <v>20080</v>
      </c>
      <c r="C14252" t="s">
        <v>1796</v>
      </c>
      <c r="D14252" t="s">
        <v>1797</v>
      </c>
      <c r="E14252">
        <v>400</v>
      </c>
      <c r="F14252">
        <v>20</v>
      </c>
      <c r="G14252" t="s">
        <v>22383</v>
      </c>
      <c r="H14252" t="s">
        <v>1799</v>
      </c>
      <c r="I14252" t="s">
        <v>393</v>
      </c>
      <c r="J14252" s="25">
        <v>45786</v>
      </c>
      <c r="K14252" s="25">
        <v>45786</v>
      </c>
      <c r="L14252" t="s">
        <v>4585</v>
      </c>
      <c r="M14252" t="s">
        <v>1798</v>
      </c>
      <c r="N14252" t="s">
        <v>31</v>
      </c>
      <c r="O14252" t="s">
        <v>6282</v>
      </c>
    </row>
    <row r="14253" spans="1:15" x14ac:dyDescent="0.25">
      <c r="A14253">
        <v>9281</v>
      </c>
      <c r="B14253" t="s">
        <v>22384</v>
      </c>
      <c r="C14253" t="s">
        <v>1796</v>
      </c>
      <c r="D14253" t="s">
        <v>1797</v>
      </c>
      <c r="E14253">
        <v>400</v>
      </c>
      <c r="F14253">
        <v>20</v>
      </c>
      <c r="G14253" t="s">
        <v>22385</v>
      </c>
      <c r="H14253" t="s">
        <v>1799</v>
      </c>
      <c r="I14253" t="s">
        <v>393</v>
      </c>
      <c r="J14253" s="25">
        <v>45786</v>
      </c>
      <c r="K14253" s="25">
        <v>45786</v>
      </c>
      <c r="L14253" t="s">
        <v>4585</v>
      </c>
      <c r="M14253" t="s">
        <v>1798</v>
      </c>
      <c r="N14253" t="s">
        <v>31</v>
      </c>
      <c r="O14253" t="s">
        <v>6282</v>
      </c>
    </row>
    <row r="14254" spans="1:15" x14ac:dyDescent="0.25">
      <c r="A14254">
        <v>9282</v>
      </c>
      <c r="B14254" t="s">
        <v>20277</v>
      </c>
      <c r="C14254" t="s">
        <v>1796</v>
      </c>
      <c r="D14254" t="s">
        <v>1797</v>
      </c>
      <c r="E14254">
        <v>400</v>
      </c>
      <c r="F14254">
        <v>20</v>
      </c>
      <c r="G14254" t="s">
        <v>22386</v>
      </c>
      <c r="H14254" t="s">
        <v>1799</v>
      </c>
      <c r="I14254" t="s">
        <v>393</v>
      </c>
      <c r="J14254" s="25">
        <v>45786</v>
      </c>
      <c r="K14254" s="25">
        <v>45786</v>
      </c>
      <c r="L14254" t="s">
        <v>4585</v>
      </c>
      <c r="M14254" t="s">
        <v>1798</v>
      </c>
      <c r="N14254" t="s">
        <v>31</v>
      </c>
      <c r="O14254" t="s">
        <v>6282</v>
      </c>
    </row>
    <row r="14255" spans="1:15" x14ac:dyDescent="0.25">
      <c r="A14255">
        <v>9283</v>
      </c>
      <c r="B14255" t="s">
        <v>20080</v>
      </c>
      <c r="C14255" t="s">
        <v>1796</v>
      </c>
      <c r="D14255" t="s">
        <v>1797</v>
      </c>
      <c r="E14255">
        <v>400</v>
      </c>
      <c r="F14255">
        <v>20</v>
      </c>
      <c r="G14255" t="s">
        <v>22387</v>
      </c>
      <c r="H14255" t="s">
        <v>1799</v>
      </c>
      <c r="I14255" t="s">
        <v>393</v>
      </c>
      <c r="J14255" s="25">
        <v>45786</v>
      </c>
      <c r="K14255" s="25">
        <v>45786</v>
      </c>
      <c r="L14255" t="s">
        <v>4585</v>
      </c>
      <c r="M14255" t="s">
        <v>1798</v>
      </c>
      <c r="N14255" t="s">
        <v>31</v>
      </c>
      <c r="O14255" t="s">
        <v>6282</v>
      </c>
    </row>
    <row r="14256" spans="1:15" x14ac:dyDescent="0.25">
      <c r="A14256">
        <v>9284</v>
      </c>
      <c r="B14256" t="s">
        <v>20277</v>
      </c>
      <c r="C14256" t="s">
        <v>1796</v>
      </c>
      <c r="D14256" t="s">
        <v>1797</v>
      </c>
      <c r="E14256">
        <v>400</v>
      </c>
      <c r="F14256">
        <v>20</v>
      </c>
      <c r="G14256" t="s">
        <v>22388</v>
      </c>
      <c r="H14256" t="s">
        <v>1799</v>
      </c>
      <c r="I14256" t="s">
        <v>393</v>
      </c>
      <c r="J14256" s="25">
        <v>45786</v>
      </c>
      <c r="K14256" s="25">
        <v>45786</v>
      </c>
      <c r="L14256" t="s">
        <v>4585</v>
      </c>
      <c r="M14256" t="s">
        <v>1798</v>
      </c>
      <c r="N14256" t="s">
        <v>31</v>
      </c>
      <c r="O14256" t="s">
        <v>6282</v>
      </c>
    </row>
    <row r="14257" spans="1:15" x14ac:dyDescent="0.25">
      <c r="A14257">
        <v>9285</v>
      </c>
      <c r="B14257" t="s">
        <v>20273</v>
      </c>
      <c r="C14257" t="s">
        <v>1796</v>
      </c>
      <c r="D14257" t="s">
        <v>1797</v>
      </c>
      <c r="E14257">
        <v>140</v>
      </c>
      <c r="F14257">
        <v>7</v>
      </c>
      <c r="G14257" t="s">
        <v>22389</v>
      </c>
      <c r="H14257" t="s">
        <v>1799</v>
      </c>
      <c r="I14257" t="s">
        <v>393</v>
      </c>
      <c r="J14257" s="25">
        <v>45786</v>
      </c>
      <c r="K14257" s="25">
        <v>45786</v>
      </c>
      <c r="L14257" t="s">
        <v>4585</v>
      </c>
      <c r="M14257" t="s">
        <v>1798</v>
      </c>
      <c r="N14257" t="s">
        <v>31</v>
      </c>
      <c r="O14257" t="s">
        <v>6282</v>
      </c>
    </row>
    <row r="14258" spans="1:15" x14ac:dyDescent="0.25">
      <c r="A14258">
        <v>9286</v>
      </c>
      <c r="B14258" t="s">
        <v>22348</v>
      </c>
      <c r="C14258" t="s">
        <v>1796</v>
      </c>
      <c r="D14258" t="s">
        <v>1797</v>
      </c>
      <c r="E14258">
        <v>400</v>
      </c>
      <c r="F14258">
        <v>20</v>
      </c>
      <c r="G14258" t="s">
        <v>22390</v>
      </c>
      <c r="H14258" t="s">
        <v>1799</v>
      </c>
      <c r="I14258" t="s">
        <v>393</v>
      </c>
      <c r="J14258" s="25">
        <v>45792</v>
      </c>
      <c r="K14258" s="25">
        <v>45792</v>
      </c>
      <c r="L14258" t="s">
        <v>4512</v>
      </c>
      <c r="M14258" t="s">
        <v>1798</v>
      </c>
      <c r="N14258" t="s">
        <v>31</v>
      </c>
      <c r="O14258" t="s">
        <v>6282</v>
      </c>
    </row>
    <row r="14259" spans="1:15" x14ac:dyDescent="0.25">
      <c r="A14259">
        <v>9287</v>
      </c>
      <c r="B14259" t="s">
        <v>22348</v>
      </c>
      <c r="C14259" t="s">
        <v>1796</v>
      </c>
      <c r="D14259" t="s">
        <v>1797</v>
      </c>
      <c r="E14259">
        <v>400</v>
      </c>
      <c r="F14259">
        <v>20</v>
      </c>
      <c r="G14259" t="s">
        <v>22391</v>
      </c>
      <c r="H14259" t="s">
        <v>1799</v>
      </c>
      <c r="I14259" t="s">
        <v>393</v>
      </c>
      <c r="J14259" s="25">
        <v>45792</v>
      </c>
      <c r="K14259" s="25">
        <v>45792</v>
      </c>
      <c r="L14259" t="s">
        <v>4512</v>
      </c>
      <c r="M14259" t="s">
        <v>1798</v>
      </c>
      <c r="N14259" t="s">
        <v>31</v>
      </c>
      <c r="O14259" t="s">
        <v>6282</v>
      </c>
    </row>
    <row r="14260" spans="1:15" x14ac:dyDescent="0.25">
      <c r="A14260">
        <v>9288</v>
      </c>
      <c r="B14260" t="s">
        <v>22348</v>
      </c>
      <c r="C14260" t="s">
        <v>1796</v>
      </c>
      <c r="D14260" t="s">
        <v>1797</v>
      </c>
      <c r="E14260">
        <v>400</v>
      </c>
      <c r="F14260">
        <v>20</v>
      </c>
      <c r="G14260" t="s">
        <v>22392</v>
      </c>
      <c r="H14260" t="s">
        <v>1799</v>
      </c>
      <c r="I14260" t="s">
        <v>393</v>
      </c>
      <c r="J14260" s="25">
        <v>45792</v>
      </c>
      <c r="K14260" s="25">
        <v>45792</v>
      </c>
      <c r="L14260" t="s">
        <v>4512</v>
      </c>
      <c r="M14260" t="s">
        <v>1798</v>
      </c>
      <c r="N14260" t="s">
        <v>31</v>
      </c>
      <c r="O14260" t="s">
        <v>6282</v>
      </c>
    </row>
    <row r="14261" spans="1:15" x14ac:dyDescent="0.25">
      <c r="A14261">
        <v>9289</v>
      </c>
      <c r="B14261" t="s">
        <v>22348</v>
      </c>
      <c r="C14261" t="s">
        <v>1796</v>
      </c>
      <c r="D14261" t="s">
        <v>1797</v>
      </c>
      <c r="E14261">
        <v>400</v>
      </c>
      <c r="F14261">
        <v>20</v>
      </c>
      <c r="G14261" t="s">
        <v>22393</v>
      </c>
      <c r="H14261" t="s">
        <v>1799</v>
      </c>
      <c r="I14261" t="s">
        <v>393</v>
      </c>
      <c r="J14261" s="25">
        <v>45792</v>
      </c>
      <c r="K14261" s="25">
        <v>45792</v>
      </c>
      <c r="L14261" t="s">
        <v>4512</v>
      </c>
      <c r="M14261" t="s">
        <v>1798</v>
      </c>
      <c r="N14261" t="s">
        <v>31</v>
      </c>
      <c r="O14261" t="s">
        <v>6282</v>
      </c>
    </row>
    <row r="14262" spans="1:15" x14ac:dyDescent="0.25">
      <c r="A14262">
        <v>9290</v>
      </c>
      <c r="B14262" t="s">
        <v>22348</v>
      </c>
      <c r="C14262" t="s">
        <v>1796</v>
      </c>
      <c r="D14262" t="s">
        <v>1797</v>
      </c>
      <c r="E14262">
        <v>400</v>
      </c>
      <c r="F14262">
        <v>20</v>
      </c>
      <c r="G14262" t="s">
        <v>22394</v>
      </c>
      <c r="H14262" t="s">
        <v>1799</v>
      </c>
      <c r="I14262" t="s">
        <v>393</v>
      </c>
      <c r="J14262" s="25">
        <v>45792</v>
      </c>
      <c r="K14262" s="25">
        <v>45792</v>
      </c>
      <c r="L14262" t="s">
        <v>4512</v>
      </c>
      <c r="M14262" t="s">
        <v>1798</v>
      </c>
      <c r="N14262" t="s">
        <v>31</v>
      </c>
      <c r="O14262" t="s">
        <v>6282</v>
      </c>
    </row>
    <row r="14263" spans="1:15" x14ac:dyDescent="0.25">
      <c r="A14263">
        <v>9291</v>
      </c>
      <c r="B14263" t="s">
        <v>22348</v>
      </c>
      <c r="C14263" t="s">
        <v>1796</v>
      </c>
      <c r="D14263" t="s">
        <v>1797</v>
      </c>
      <c r="E14263">
        <v>400</v>
      </c>
      <c r="F14263">
        <v>20</v>
      </c>
      <c r="G14263" t="s">
        <v>22395</v>
      </c>
      <c r="H14263" t="s">
        <v>1799</v>
      </c>
      <c r="I14263" t="s">
        <v>393</v>
      </c>
      <c r="J14263" s="25">
        <v>45792</v>
      </c>
      <c r="K14263" s="25">
        <v>45792</v>
      </c>
      <c r="L14263" t="s">
        <v>4512</v>
      </c>
      <c r="M14263" t="s">
        <v>1798</v>
      </c>
      <c r="N14263" t="s">
        <v>31</v>
      </c>
      <c r="O14263" t="s">
        <v>6282</v>
      </c>
    </row>
    <row r="14264" spans="1:15" x14ac:dyDescent="0.25">
      <c r="A14264">
        <v>9292</v>
      </c>
      <c r="B14264" t="s">
        <v>20277</v>
      </c>
      <c r="C14264" t="s">
        <v>1796</v>
      </c>
      <c r="D14264" t="s">
        <v>1797</v>
      </c>
      <c r="E14264">
        <v>60</v>
      </c>
      <c r="F14264">
        <v>3</v>
      </c>
      <c r="G14264" t="s">
        <v>22396</v>
      </c>
      <c r="H14264" t="s">
        <v>1799</v>
      </c>
      <c r="I14264" t="s">
        <v>393</v>
      </c>
      <c r="J14264" s="25">
        <v>45792</v>
      </c>
      <c r="K14264" s="25">
        <v>45792</v>
      </c>
      <c r="L14264" t="s">
        <v>4512</v>
      </c>
      <c r="M14264" t="s">
        <v>1798</v>
      </c>
      <c r="N14264" t="s">
        <v>31</v>
      </c>
      <c r="O14264" t="s">
        <v>6282</v>
      </c>
    </row>
    <row r="14265" spans="1:15" x14ac:dyDescent="0.25">
      <c r="A14265">
        <v>9293</v>
      </c>
      <c r="B14265" t="s">
        <v>22384</v>
      </c>
      <c r="C14265" t="s">
        <v>1796</v>
      </c>
      <c r="D14265" t="s">
        <v>1797</v>
      </c>
      <c r="E14265">
        <v>400</v>
      </c>
      <c r="F14265">
        <v>20</v>
      </c>
      <c r="G14265" t="s">
        <v>22397</v>
      </c>
      <c r="H14265" t="s">
        <v>1799</v>
      </c>
      <c r="I14265" t="s">
        <v>393</v>
      </c>
      <c r="J14265" s="25">
        <v>45794</v>
      </c>
      <c r="K14265" s="25">
        <v>45794</v>
      </c>
      <c r="L14265" t="s">
        <v>427</v>
      </c>
      <c r="M14265" t="s">
        <v>1798</v>
      </c>
      <c r="N14265" t="s">
        <v>31</v>
      </c>
      <c r="O14265" t="s">
        <v>6282</v>
      </c>
    </row>
    <row r="14266" spans="1:15" x14ac:dyDescent="0.25">
      <c r="A14266">
        <v>9294</v>
      </c>
      <c r="B14266" t="s">
        <v>22384</v>
      </c>
      <c r="C14266" t="s">
        <v>1796</v>
      </c>
      <c r="D14266" t="s">
        <v>1797</v>
      </c>
      <c r="E14266">
        <v>100</v>
      </c>
      <c r="F14266">
        <v>5</v>
      </c>
      <c r="G14266" t="s">
        <v>22398</v>
      </c>
      <c r="H14266" t="s">
        <v>1799</v>
      </c>
      <c r="I14266" t="s">
        <v>393</v>
      </c>
      <c r="J14266" s="25">
        <v>45794</v>
      </c>
      <c r="K14266" s="25">
        <v>45794</v>
      </c>
      <c r="L14266" t="s">
        <v>427</v>
      </c>
      <c r="M14266" t="s">
        <v>1798</v>
      </c>
      <c r="N14266" t="s">
        <v>31</v>
      </c>
      <c r="O14266" t="s">
        <v>6282</v>
      </c>
    </row>
    <row r="14267" spans="1:15" x14ac:dyDescent="0.25">
      <c r="A14267">
        <v>11958</v>
      </c>
      <c r="B14267" t="s">
        <v>22399</v>
      </c>
      <c r="C14267" t="s">
        <v>1796</v>
      </c>
      <c r="D14267" t="s">
        <v>1797</v>
      </c>
      <c r="E14267">
        <v>400</v>
      </c>
      <c r="F14267">
        <v>20</v>
      </c>
      <c r="G14267" t="s">
        <v>22400</v>
      </c>
      <c r="H14267" t="s">
        <v>1799</v>
      </c>
      <c r="I14267" t="s">
        <v>393</v>
      </c>
      <c r="J14267" s="25">
        <v>45798</v>
      </c>
      <c r="K14267" s="25">
        <v>45799</v>
      </c>
      <c r="L14267" t="s">
        <v>543</v>
      </c>
      <c r="M14267" t="s">
        <v>1798</v>
      </c>
      <c r="N14267" t="s">
        <v>31</v>
      </c>
      <c r="O14267" t="s">
        <v>6302</v>
      </c>
    </row>
    <row r="14268" spans="1:15" x14ac:dyDescent="0.25">
      <c r="A14268">
        <v>11959</v>
      </c>
      <c r="B14268" t="s">
        <v>22399</v>
      </c>
      <c r="C14268" t="s">
        <v>1796</v>
      </c>
      <c r="D14268" t="s">
        <v>1797</v>
      </c>
      <c r="E14268">
        <v>240</v>
      </c>
      <c r="F14268">
        <v>12</v>
      </c>
      <c r="G14268" t="s">
        <v>22401</v>
      </c>
      <c r="H14268" t="s">
        <v>1799</v>
      </c>
      <c r="I14268" t="s">
        <v>393</v>
      </c>
      <c r="J14268" s="25">
        <v>45798</v>
      </c>
      <c r="K14268" s="25">
        <v>45799</v>
      </c>
      <c r="L14268" t="s">
        <v>543</v>
      </c>
      <c r="M14268" t="s">
        <v>1798</v>
      </c>
      <c r="N14268" t="s">
        <v>31</v>
      </c>
      <c r="O14268" t="s">
        <v>6302</v>
      </c>
    </row>
    <row r="14269" spans="1:15" x14ac:dyDescent="0.25">
      <c r="A14269">
        <v>11956</v>
      </c>
      <c r="B14269" t="s">
        <v>22399</v>
      </c>
      <c r="C14269" t="s">
        <v>1796</v>
      </c>
      <c r="D14269" t="s">
        <v>1797</v>
      </c>
      <c r="E14269">
        <v>400</v>
      </c>
      <c r="F14269">
        <v>20</v>
      </c>
      <c r="G14269" t="s">
        <v>22402</v>
      </c>
      <c r="H14269" t="s">
        <v>1799</v>
      </c>
      <c r="I14269" t="s">
        <v>393</v>
      </c>
      <c r="J14269" s="25">
        <v>45804</v>
      </c>
      <c r="K14269" s="25">
        <v>45804</v>
      </c>
      <c r="L14269" t="s">
        <v>464</v>
      </c>
      <c r="M14269" t="s">
        <v>1798</v>
      </c>
      <c r="N14269" t="s">
        <v>31</v>
      </c>
      <c r="O14269" t="s">
        <v>6302</v>
      </c>
    </row>
    <row r="14270" spans="1:15" x14ac:dyDescent="0.25">
      <c r="A14270">
        <v>11957</v>
      </c>
      <c r="B14270" t="s">
        <v>22399</v>
      </c>
      <c r="C14270" t="s">
        <v>1796</v>
      </c>
      <c r="D14270" t="s">
        <v>1797</v>
      </c>
      <c r="E14270">
        <v>280</v>
      </c>
      <c r="F14270">
        <v>14</v>
      </c>
      <c r="G14270" t="s">
        <v>22403</v>
      </c>
      <c r="H14270" t="s">
        <v>1799</v>
      </c>
      <c r="I14270" t="s">
        <v>393</v>
      </c>
      <c r="J14270" s="25">
        <v>45804</v>
      </c>
      <c r="K14270" s="25">
        <v>45804</v>
      </c>
      <c r="L14270" t="s">
        <v>464</v>
      </c>
      <c r="M14270" t="s">
        <v>1798</v>
      </c>
      <c r="N14270" t="s">
        <v>31</v>
      </c>
      <c r="O14270" t="s">
        <v>6302</v>
      </c>
    </row>
    <row r="14271" spans="1:15" x14ac:dyDescent="0.25">
      <c r="A14271">
        <v>11945</v>
      </c>
      <c r="B14271" t="s">
        <v>20080</v>
      </c>
      <c r="C14271" t="s">
        <v>1796</v>
      </c>
      <c r="D14271" t="s">
        <v>1797</v>
      </c>
      <c r="E14271">
        <v>400</v>
      </c>
      <c r="F14271">
        <v>20</v>
      </c>
      <c r="G14271" t="s">
        <v>22404</v>
      </c>
      <c r="H14271" t="s">
        <v>1820</v>
      </c>
      <c r="I14271" t="s">
        <v>393</v>
      </c>
      <c r="J14271" s="25">
        <v>45860</v>
      </c>
      <c r="K14271" s="25">
        <v>45860</v>
      </c>
      <c r="L14271" t="s">
        <v>1079</v>
      </c>
      <c r="M14271" t="s">
        <v>1798</v>
      </c>
      <c r="N14271" t="s">
        <v>31</v>
      </c>
      <c r="O14271" t="s">
        <v>6302</v>
      </c>
    </row>
    <row r="14272" spans="1:15" x14ac:dyDescent="0.25">
      <c r="A14272">
        <v>11950</v>
      </c>
      <c r="B14272" t="s">
        <v>22361</v>
      </c>
      <c r="C14272" t="s">
        <v>1796</v>
      </c>
      <c r="D14272" t="s">
        <v>1797</v>
      </c>
      <c r="E14272">
        <v>400</v>
      </c>
      <c r="F14272">
        <v>20</v>
      </c>
      <c r="G14272" t="s">
        <v>22405</v>
      </c>
      <c r="H14272" t="s">
        <v>1820</v>
      </c>
      <c r="I14272" t="s">
        <v>393</v>
      </c>
      <c r="J14272" s="25">
        <v>45860</v>
      </c>
      <c r="K14272" s="25">
        <v>45860</v>
      </c>
      <c r="L14272" t="s">
        <v>1079</v>
      </c>
      <c r="M14272" t="s">
        <v>1798</v>
      </c>
      <c r="N14272" t="s">
        <v>31</v>
      </c>
      <c r="O14272" t="s">
        <v>6302</v>
      </c>
    </row>
    <row r="14273" spans="1:15" x14ac:dyDescent="0.25">
      <c r="A14273">
        <v>11952</v>
      </c>
      <c r="B14273" t="s">
        <v>22399</v>
      </c>
      <c r="C14273" t="s">
        <v>1796</v>
      </c>
      <c r="D14273" t="s">
        <v>1797</v>
      </c>
      <c r="E14273">
        <v>400</v>
      </c>
      <c r="F14273">
        <v>20</v>
      </c>
      <c r="G14273" t="s">
        <v>22406</v>
      </c>
      <c r="H14273" t="s">
        <v>1820</v>
      </c>
      <c r="I14273" t="s">
        <v>393</v>
      </c>
      <c r="J14273" s="25">
        <v>45860</v>
      </c>
      <c r="K14273" s="25">
        <v>45860</v>
      </c>
      <c r="L14273" t="s">
        <v>1079</v>
      </c>
      <c r="M14273" t="s">
        <v>1798</v>
      </c>
      <c r="N14273" t="s">
        <v>31</v>
      </c>
      <c r="O14273" t="s">
        <v>6302</v>
      </c>
    </row>
    <row r="14274" spans="1:15" x14ac:dyDescent="0.25">
      <c r="A14274">
        <v>11948</v>
      </c>
      <c r="B14274" t="s">
        <v>20275</v>
      </c>
      <c r="C14274" t="s">
        <v>1796</v>
      </c>
      <c r="D14274" t="s">
        <v>1797</v>
      </c>
      <c r="E14274">
        <v>400</v>
      </c>
      <c r="F14274">
        <v>20</v>
      </c>
      <c r="G14274" t="s">
        <v>22407</v>
      </c>
      <c r="H14274" t="s">
        <v>1820</v>
      </c>
      <c r="I14274" t="s">
        <v>393</v>
      </c>
      <c r="J14274" s="25">
        <v>45860</v>
      </c>
      <c r="K14274" s="25">
        <v>45860</v>
      </c>
      <c r="L14274" t="s">
        <v>1079</v>
      </c>
      <c r="M14274" t="s">
        <v>1798</v>
      </c>
      <c r="N14274" t="s">
        <v>31</v>
      </c>
      <c r="O14274" t="s">
        <v>6302</v>
      </c>
    </row>
    <row r="14275" spans="1:15" x14ac:dyDescent="0.25">
      <c r="A14275">
        <v>11946</v>
      </c>
      <c r="B14275" t="s">
        <v>20080</v>
      </c>
      <c r="C14275" t="s">
        <v>1796</v>
      </c>
      <c r="D14275" t="s">
        <v>1797</v>
      </c>
      <c r="E14275">
        <v>400</v>
      </c>
      <c r="F14275">
        <v>20</v>
      </c>
      <c r="G14275" t="s">
        <v>22408</v>
      </c>
      <c r="H14275" t="s">
        <v>1820</v>
      </c>
      <c r="I14275" t="s">
        <v>393</v>
      </c>
      <c r="J14275" s="25">
        <v>45860</v>
      </c>
      <c r="K14275" s="25">
        <v>45860</v>
      </c>
      <c r="L14275" t="s">
        <v>1079</v>
      </c>
      <c r="M14275" t="s">
        <v>1798</v>
      </c>
      <c r="N14275" t="s">
        <v>31</v>
      </c>
      <c r="O14275" t="s">
        <v>6302</v>
      </c>
    </row>
    <row r="14276" spans="1:15" x14ac:dyDescent="0.25">
      <c r="A14276">
        <v>11947</v>
      </c>
      <c r="B14276" t="s">
        <v>20080</v>
      </c>
      <c r="C14276" t="s">
        <v>1796</v>
      </c>
      <c r="D14276" t="s">
        <v>1797</v>
      </c>
      <c r="E14276">
        <v>400</v>
      </c>
      <c r="F14276">
        <v>20</v>
      </c>
      <c r="G14276" t="s">
        <v>22409</v>
      </c>
      <c r="H14276" t="s">
        <v>1820</v>
      </c>
      <c r="I14276" t="s">
        <v>393</v>
      </c>
      <c r="J14276" s="25">
        <v>45860</v>
      </c>
      <c r="K14276" s="25">
        <v>45860</v>
      </c>
      <c r="L14276" t="s">
        <v>1079</v>
      </c>
      <c r="M14276" t="s">
        <v>1798</v>
      </c>
      <c r="N14276" t="s">
        <v>31</v>
      </c>
      <c r="O14276" t="s">
        <v>6302</v>
      </c>
    </row>
    <row r="14277" spans="1:15" x14ac:dyDescent="0.25">
      <c r="A14277">
        <v>11953</v>
      </c>
      <c r="B14277" t="s">
        <v>22399</v>
      </c>
      <c r="C14277" t="s">
        <v>1796</v>
      </c>
      <c r="D14277" t="s">
        <v>1797</v>
      </c>
      <c r="E14277">
        <v>400</v>
      </c>
      <c r="F14277">
        <v>20</v>
      </c>
      <c r="G14277" t="s">
        <v>22410</v>
      </c>
      <c r="H14277" t="s">
        <v>1820</v>
      </c>
      <c r="I14277" t="s">
        <v>393</v>
      </c>
      <c r="J14277" s="25">
        <v>45860</v>
      </c>
      <c r="K14277" s="25">
        <v>45860</v>
      </c>
      <c r="L14277" t="s">
        <v>1079</v>
      </c>
      <c r="M14277" t="s">
        <v>1798</v>
      </c>
      <c r="N14277" t="s">
        <v>31</v>
      </c>
      <c r="O14277" t="s">
        <v>6302</v>
      </c>
    </row>
    <row r="14278" spans="1:15" x14ac:dyDescent="0.25">
      <c r="A14278">
        <v>11949</v>
      </c>
      <c r="B14278" t="s">
        <v>20277</v>
      </c>
      <c r="C14278" t="s">
        <v>1796</v>
      </c>
      <c r="D14278" t="s">
        <v>1797</v>
      </c>
      <c r="E14278">
        <v>400</v>
      </c>
      <c r="F14278">
        <v>20</v>
      </c>
      <c r="G14278" t="s">
        <v>22411</v>
      </c>
      <c r="H14278" t="s">
        <v>1820</v>
      </c>
      <c r="I14278" t="s">
        <v>393</v>
      </c>
      <c r="J14278" s="25">
        <v>45860</v>
      </c>
      <c r="K14278" s="25">
        <v>45860</v>
      </c>
      <c r="L14278" t="s">
        <v>1079</v>
      </c>
      <c r="M14278" t="s">
        <v>1798</v>
      </c>
      <c r="N14278" t="s">
        <v>31</v>
      </c>
      <c r="O14278" t="s">
        <v>6302</v>
      </c>
    </row>
    <row r="14279" spans="1:15" x14ac:dyDescent="0.25">
      <c r="A14279">
        <v>11954</v>
      </c>
      <c r="B14279" t="s">
        <v>22399</v>
      </c>
      <c r="C14279" t="s">
        <v>1796</v>
      </c>
      <c r="D14279" t="s">
        <v>1797</v>
      </c>
      <c r="E14279">
        <v>400</v>
      </c>
      <c r="F14279">
        <v>20</v>
      </c>
      <c r="G14279" t="s">
        <v>22412</v>
      </c>
      <c r="H14279" t="s">
        <v>1820</v>
      </c>
      <c r="I14279" t="s">
        <v>393</v>
      </c>
      <c r="J14279" s="25">
        <v>45860</v>
      </c>
      <c r="K14279" s="25">
        <v>45860</v>
      </c>
      <c r="L14279" t="s">
        <v>1079</v>
      </c>
      <c r="M14279" t="s">
        <v>1798</v>
      </c>
      <c r="N14279" t="s">
        <v>31</v>
      </c>
      <c r="O14279" t="s">
        <v>6302</v>
      </c>
    </row>
    <row r="14280" spans="1:15" x14ac:dyDescent="0.25">
      <c r="A14280">
        <v>11955</v>
      </c>
      <c r="B14280" t="s">
        <v>22399</v>
      </c>
      <c r="C14280" t="s">
        <v>1796</v>
      </c>
      <c r="D14280" t="s">
        <v>1797</v>
      </c>
      <c r="E14280">
        <v>400</v>
      </c>
      <c r="F14280">
        <v>20</v>
      </c>
      <c r="G14280" t="s">
        <v>22413</v>
      </c>
      <c r="H14280" t="s">
        <v>1820</v>
      </c>
      <c r="I14280" t="s">
        <v>393</v>
      </c>
      <c r="J14280" s="25">
        <v>45860</v>
      </c>
      <c r="K14280" s="25">
        <v>45860</v>
      </c>
      <c r="L14280" t="s">
        <v>1079</v>
      </c>
      <c r="M14280" t="s">
        <v>1798</v>
      </c>
      <c r="N14280" t="s">
        <v>31</v>
      </c>
      <c r="O14280" t="s">
        <v>6302</v>
      </c>
    </row>
    <row r="14281" spans="1:15" x14ac:dyDescent="0.25">
      <c r="A14281">
        <v>11943</v>
      </c>
      <c r="B14281" t="s">
        <v>22384</v>
      </c>
      <c r="C14281" t="s">
        <v>1796</v>
      </c>
      <c r="D14281" t="s">
        <v>1797</v>
      </c>
      <c r="E14281">
        <v>400</v>
      </c>
      <c r="F14281">
        <v>20</v>
      </c>
      <c r="G14281" t="s">
        <v>22414</v>
      </c>
      <c r="H14281" t="s">
        <v>1820</v>
      </c>
      <c r="I14281" t="s">
        <v>393</v>
      </c>
      <c r="J14281" s="25">
        <v>45860</v>
      </c>
      <c r="K14281" s="25">
        <v>45860</v>
      </c>
      <c r="L14281" t="s">
        <v>1079</v>
      </c>
      <c r="M14281" t="s">
        <v>1798</v>
      </c>
      <c r="N14281" t="s">
        <v>31</v>
      </c>
      <c r="O14281" t="s">
        <v>6302</v>
      </c>
    </row>
    <row r="14282" spans="1:15" x14ac:dyDescent="0.25">
      <c r="A14282">
        <v>11944</v>
      </c>
      <c r="B14282" t="s">
        <v>20056</v>
      </c>
      <c r="C14282" t="s">
        <v>1796</v>
      </c>
      <c r="D14282" t="s">
        <v>1797</v>
      </c>
      <c r="E14282">
        <v>400</v>
      </c>
      <c r="F14282">
        <v>20</v>
      </c>
      <c r="G14282" t="s">
        <v>22415</v>
      </c>
      <c r="H14282" t="s">
        <v>1820</v>
      </c>
      <c r="I14282" t="s">
        <v>393</v>
      </c>
      <c r="J14282" s="25">
        <v>45860</v>
      </c>
      <c r="K14282" s="25">
        <v>45860</v>
      </c>
      <c r="L14282" t="s">
        <v>1079</v>
      </c>
      <c r="M14282" t="s">
        <v>1798</v>
      </c>
      <c r="N14282" t="s">
        <v>31</v>
      </c>
      <c r="O14282" t="s">
        <v>6302</v>
      </c>
    </row>
    <row r="14283" spans="1:15" x14ac:dyDescent="0.25">
      <c r="A14283">
        <v>11951</v>
      </c>
      <c r="B14283" t="s">
        <v>22361</v>
      </c>
      <c r="C14283" t="s">
        <v>1796</v>
      </c>
      <c r="D14283" t="s">
        <v>1797</v>
      </c>
      <c r="E14283">
        <v>140</v>
      </c>
      <c r="F14283">
        <v>7</v>
      </c>
      <c r="G14283" t="s">
        <v>22416</v>
      </c>
      <c r="H14283" t="s">
        <v>1820</v>
      </c>
      <c r="I14283" t="s">
        <v>393</v>
      </c>
      <c r="J14283" s="25">
        <v>45860</v>
      </c>
      <c r="K14283" s="25">
        <v>45860</v>
      </c>
      <c r="L14283" t="s">
        <v>1079</v>
      </c>
      <c r="M14283" t="s">
        <v>1798</v>
      </c>
      <c r="N14283" t="s">
        <v>31</v>
      </c>
      <c r="O14283" t="s">
        <v>6302</v>
      </c>
    </row>
    <row r="14284" spans="1:15" x14ac:dyDescent="0.25">
      <c r="A14284">
        <v>9295</v>
      </c>
      <c r="B14284" t="s">
        <v>22361</v>
      </c>
      <c r="C14284" t="s">
        <v>1796</v>
      </c>
      <c r="D14284" t="s">
        <v>1797</v>
      </c>
      <c r="E14284">
        <v>120</v>
      </c>
      <c r="F14284">
        <v>6</v>
      </c>
      <c r="G14284" t="s">
        <v>22417</v>
      </c>
      <c r="H14284" t="s">
        <v>1820</v>
      </c>
      <c r="I14284" t="s">
        <v>393</v>
      </c>
      <c r="J14284" s="25">
        <v>45863</v>
      </c>
      <c r="K14284" s="25">
        <v>45863</v>
      </c>
      <c r="L14284" t="s">
        <v>4933</v>
      </c>
      <c r="M14284" t="s">
        <v>1798</v>
      </c>
      <c r="N14284" t="s">
        <v>31</v>
      </c>
      <c r="O14284" t="s">
        <v>6282</v>
      </c>
    </row>
    <row r="14285" spans="1:15" x14ac:dyDescent="0.25">
      <c r="A14285">
        <v>11969</v>
      </c>
      <c r="B14285" t="s">
        <v>22418</v>
      </c>
      <c r="C14285" t="s">
        <v>1796</v>
      </c>
      <c r="D14285" t="s">
        <v>1797</v>
      </c>
      <c r="E14285">
        <v>400</v>
      </c>
      <c r="F14285">
        <v>20</v>
      </c>
      <c r="G14285" t="s">
        <v>22419</v>
      </c>
      <c r="H14285" t="s">
        <v>22420</v>
      </c>
      <c r="I14285" t="s">
        <v>393</v>
      </c>
      <c r="J14285" s="25">
        <v>46010</v>
      </c>
      <c r="K14285" s="25">
        <v>46010</v>
      </c>
      <c r="L14285" t="s">
        <v>323</v>
      </c>
      <c r="M14285" t="s">
        <v>1798</v>
      </c>
      <c r="N14285" t="s">
        <v>31</v>
      </c>
      <c r="O14285" t="s">
        <v>6302</v>
      </c>
    </row>
    <row r="14286" spans="1:15" x14ac:dyDescent="0.25">
      <c r="A14286">
        <v>11970</v>
      </c>
      <c r="B14286" t="s">
        <v>22418</v>
      </c>
      <c r="C14286" t="s">
        <v>1796</v>
      </c>
      <c r="D14286" t="s">
        <v>1797</v>
      </c>
      <c r="E14286">
        <v>400</v>
      </c>
      <c r="F14286">
        <v>20</v>
      </c>
      <c r="G14286" t="s">
        <v>22421</v>
      </c>
      <c r="H14286" t="s">
        <v>22420</v>
      </c>
      <c r="I14286" t="s">
        <v>393</v>
      </c>
      <c r="J14286" s="25">
        <v>46010</v>
      </c>
      <c r="K14286" s="25">
        <v>46010</v>
      </c>
      <c r="L14286" t="s">
        <v>323</v>
      </c>
      <c r="M14286" t="s">
        <v>1798</v>
      </c>
      <c r="N14286" t="s">
        <v>31</v>
      </c>
      <c r="O14286" t="s">
        <v>6302</v>
      </c>
    </row>
    <row r="14287" spans="1:15" x14ac:dyDescent="0.25">
      <c r="A14287">
        <v>11971</v>
      </c>
      <c r="B14287" t="s">
        <v>22418</v>
      </c>
      <c r="C14287" t="s">
        <v>1796</v>
      </c>
      <c r="D14287" t="s">
        <v>1797</v>
      </c>
      <c r="E14287">
        <v>400</v>
      </c>
      <c r="F14287">
        <v>20</v>
      </c>
      <c r="G14287" t="s">
        <v>22422</v>
      </c>
      <c r="H14287" t="s">
        <v>22420</v>
      </c>
      <c r="I14287" t="s">
        <v>393</v>
      </c>
      <c r="J14287" s="25">
        <v>46010</v>
      </c>
      <c r="K14287" s="25">
        <v>46010</v>
      </c>
      <c r="L14287" t="s">
        <v>323</v>
      </c>
      <c r="M14287" t="s">
        <v>1798</v>
      </c>
      <c r="N14287" t="s">
        <v>31</v>
      </c>
      <c r="O14287" t="s">
        <v>6302</v>
      </c>
    </row>
    <row r="14288" spans="1:15" x14ac:dyDescent="0.25">
      <c r="A14288">
        <v>11972</v>
      </c>
      <c r="B14288" t="s">
        <v>22418</v>
      </c>
      <c r="C14288" t="s">
        <v>1796</v>
      </c>
      <c r="D14288" t="s">
        <v>1797</v>
      </c>
      <c r="E14288">
        <v>400</v>
      </c>
      <c r="F14288">
        <v>20</v>
      </c>
      <c r="G14288" t="s">
        <v>22423</v>
      </c>
      <c r="H14288" t="s">
        <v>22420</v>
      </c>
      <c r="I14288" t="s">
        <v>393</v>
      </c>
      <c r="J14288" s="25">
        <v>46010</v>
      </c>
      <c r="K14288" s="25">
        <v>46010</v>
      </c>
      <c r="L14288" t="s">
        <v>323</v>
      </c>
      <c r="M14288" t="s">
        <v>1798</v>
      </c>
      <c r="N14288" t="s">
        <v>31</v>
      </c>
      <c r="O14288" t="s">
        <v>6302</v>
      </c>
    </row>
    <row r="14289" spans="1:15" x14ac:dyDescent="0.25">
      <c r="A14289">
        <v>11973</v>
      </c>
      <c r="B14289" t="s">
        <v>22418</v>
      </c>
      <c r="C14289" t="s">
        <v>1796</v>
      </c>
      <c r="D14289" t="s">
        <v>1797</v>
      </c>
      <c r="E14289">
        <v>400</v>
      </c>
      <c r="F14289">
        <v>20</v>
      </c>
      <c r="G14289" t="s">
        <v>22424</v>
      </c>
      <c r="H14289" t="s">
        <v>22420</v>
      </c>
      <c r="I14289" t="s">
        <v>393</v>
      </c>
      <c r="J14289" s="25">
        <v>46010</v>
      </c>
      <c r="K14289" s="25">
        <v>46010</v>
      </c>
      <c r="L14289" t="s">
        <v>323</v>
      </c>
      <c r="M14289" t="s">
        <v>1798</v>
      </c>
      <c r="N14289" t="s">
        <v>31</v>
      </c>
      <c r="O14289" t="s">
        <v>6302</v>
      </c>
    </row>
    <row r="14290" spans="1:15" x14ac:dyDescent="0.25">
      <c r="A14290">
        <v>11974</v>
      </c>
      <c r="B14290" t="s">
        <v>22418</v>
      </c>
      <c r="C14290" t="s">
        <v>1796</v>
      </c>
      <c r="D14290" t="s">
        <v>1797</v>
      </c>
      <c r="E14290">
        <v>400</v>
      </c>
      <c r="F14290">
        <v>20</v>
      </c>
      <c r="G14290" t="s">
        <v>22425</v>
      </c>
      <c r="H14290" t="s">
        <v>22420</v>
      </c>
      <c r="I14290" t="s">
        <v>393</v>
      </c>
      <c r="J14290" s="25">
        <v>46010</v>
      </c>
      <c r="K14290" s="25">
        <v>46010</v>
      </c>
      <c r="L14290" t="s">
        <v>323</v>
      </c>
      <c r="M14290" t="s">
        <v>1798</v>
      </c>
      <c r="N14290" t="s">
        <v>31</v>
      </c>
      <c r="O14290" t="s">
        <v>6302</v>
      </c>
    </row>
    <row r="14291" spans="1:15" x14ac:dyDescent="0.25">
      <c r="A14291">
        <v>11975</v>
      </c>
      <c r="B14291" t="s">
        <v>22418</v>
      </c>
      <c r="C14291" t="s">
        <v>1796</v>
      </c>
      <c r="D14291" t="s">
        <v>1797</v>
      </c>
      <c r="E14291">
        <v>400</v>
      </c>
      <c r="F14291">
        <v>20</v>
      </c>
      <c r="G14291" t="s">
        <v>22426</v>
      </c>
      <c r="H14291" t="s">
        <v>22420</v>
      </c>
      <c r="I14291" t="s">
        <v>393</v>
      </c>
      <c r="J14291" s="25">
        <v>46010</v>
      </c>
      <c r="K14291" s="25">
        <v>46010</v>
      </c>
      <c r="L14291" t="s">
        <v>323</v>
      </c>
      <c r="M14291" t="s">
        <v>1798</v>
      </c>
      <c r="N14291" t="s">
        <v>31</v>
      </c>
      <c r="O14291" t="s">
        <v>6302</v>
      </c>
    </row>
    <row r="14292" spans="1:15" x14ac:dyDescent="0.25">
      <c r="A14292">
        <v>11987</v>
      </c>
      <c r="B14292" t="s">
        <v>22427</v>
      </c>
      <c r="C14292" t="s">
        <v>1796</v>
      </c>
      <c r="D14292" t="s">
        <v>1797</v>
      </c>
      <c r="E14292">
        <v>400</v>
      </c>
      <c r="F14292">
        <v>20</v>
      </c>
      <c r="G14292" t="s">
        <v>22428</v>
      </c>
      <c r="H14292" t="s">
        <v>22420</v>
      </c>
      <c r="I14292" t="s">
        <v>393</v>
      </c>
      <c r="J14292" s="25">
        <v>46010</v>
      </c>
      <c r="K14292" s="25">
        <v>46010</v>
      </c>
      <c r="L14292" t="s">
        <v>323</v>
      </c>
      <c r="M14292" t="s">
        <v>1798</v>
      </c>
      <c r="N14292" t="s">
        <v>31</v>
      </c>
      <c r="O14292" t="s">
        <v>6302</v>
      </c>
    </row>
    <row r="14293" spans="1:15" x14ac:dyDescent="0.25">
      <c r="A14293">
        <v>11976</v>
      </c>
      <c r="B14293" t="s">
        <v>22418</v>
      </c>
      <c r="C14293" t="s">
        <v>1796</v>
      </c>
      <c r="D14293" t="s">
        <v>1797</v>
      </c>
      <c r="E14293">
        <v>400</v>
      </c>
      <c r="F14293">
        <v>20</v>
      </c>
      <c r="G14293" t="s">
        <v>22429</v>
      </c>
      <c r="H14293" t="s">
        <v>22420</v>
      </c>
      <c r="I14293" t="s">
        <v>393</v>
      </c>
      <c r="J14293" s="25">
        <v>46010</v>
      </c>
      <c r="K14293" s="25">
        <v>46010</v>
      </c>
      <c r="L14293" t="s">
        <v>323</v>
      </c>
      <c r="M14293" t="s">
        <v>1798</v>
      </c>
      <c r="N14293" t="s">
        <v>31</v>
      </c>
      <c r="O14293" t="s">
        <v>6302</v>
      </c>
    </row>
    <row r="14294" spans="1:15" x14ac:dyDescent="0.25">
      <c r="A14294">
        <v>11977</v>
      </c>
      <c r="B14294" t="s">
        <v>22418</v>
      </c>
      <c r="C14294" t="s">
        <v>1796</v>
      </c>
      <c r="D14294" t="s">
        <v>1797</v>
      </c>
      <c r="E14294">
        <v>400</v>
      </c>
      <c r="F14294">
        <v>20</v>
      </c>
      <c r="G14294" t="s">
        <v>22430</v>
      </c>
      <c r="H14294" t="s">
        <v>22420</v>
      </c>
      <c r="I14294" t="s">
        <v>393</v>
      </c>
      <c r="J14294" s="25">
        <v>46010</v>
      </c>
      <c r="K14294" s="25">
        <v>46010</v>
      </c>
      <c r="L14294" t="s">
        <v>323</v>
      </c>
      <c r="M14294" t="s">
        <v>1798</v>
      </c>
      <c r="N14294" t="s">
        <v>31</v>
      </c>
      <c r="O14294" t="s">
        <v>6302</v>
      </c>
    </row>
    <row r="14295" spans="1:15" x14ac:dyDescent="0.25">
      <c r="A14295">
        <v>11978</v>
      </c>
      <c r="B14295" t="s">
        <v>22418</v>
      </c>
      <c r="C14295" t="s">
        <v>1796</v>
      </c>
      <c r="D14295" t="s">
        <v>1797</v>
      </c>
      <c r="E14295">
        <v>400</v>
      </c>
      <c r="F14295">
        <v>20</v>
      </c>
      <c r="G14295" t="s">
        <v>22431</v>
      </c>
      <c r="H14295" t="s">
        <v>22420</v>
      </c>
      <c r="I14295" t="s">
        <v>393</v>
      </c>
      <c r="J14295" s="25">
        <v>46010</v>
      </c>
      <c r="K14295" s="25">
        <v>46010</v>
      </c>
      <c r="L14295" t="s">
        <v>323</v>
      </c>
      <c r="M14295" t="s">
        <v>1798</v>
      </c>
      <c r="N14295" t="s">
        <v>31</v>
      </c>
      <c r="O14295" t="s">
        <v>6302</v>
      </c>
    </row>
    <row r="14296" spans="1:15" x14ac:dyDescent="0.25">
      <c r="A14296">
        <v>11979</v>
      </c>
      <c r="B14296" t="s">
        <v>22418</v>
      </c>
      <c r="C14296" t="s">
        <v>1796</v>
      </c>
      <c r="D14296" t="s">
        <v>1797</v>
      </c>
      <c r="E14296">
        <v>400</v>
      </c>
      <c r="F14296">
        <v>20</v>
      </c>
      <c r="G14296" t="s">
        <v>22432</v>
      </c>
      <c r="H14296" t="s">
        <v>22420</v>
      </c>
      <c r="I14296" t="s">
        <v>393</v>
      </c>
      <c r="J14296" s="25">
        <v>46010</v>
      </c>
      <c r="K14296" s="25">
        <v>46010</v>
      </c>
      <c r="L14296" t="s">
        <v>323</v>
      </c>
      <c r="M14296" t="s">
        <v>1798</v>
      </c>
      <c r="N14296" t="s">
        <v>31</v>
      </c>
      <c r="O14296" t="s">
        <v>6302</v>
      </c>
    </row>
    <row r="14297" spans="1:15" x14ac:dyDescent="0.25">
      <c r="A14297">
        <v>11980</v>
      </c>
      <c r="B14297" t="s">
        <v>22418</v>
      </c>
      <c r="C14297" t="s">
        <v>1796</v>
      </c>
      <c r="D14297" t="s">
        <v>1797</v>
      </c>
      <c r="E14297">
        <v>400</v>
      </c>
      <c r="F14297">
        <v>20</v>
      </c>
      <c r="G14297" t="s">
        <v>22433</v>
      </c>
      <c r="H14297" t="s">
        <v>22420</v>
      </c>
      <c r="I14297" t="s">
        <v>393</v>
      </c>
      <c r="J14297" s="25">
        <v>46010</v>
      </c>
      <c r="K14297" s="25">
        <v>46010</v>
      </c>
      <c r="L14297" t="s">
        <v>323</v>
      </c>
      <c r="M14297" t="s">
        <v>1798</v>
      </c>
      <c r="N14297" t="s">
        <v>31</v>
      </c>
      <c r="O14297" t="s">
        <v>6302</v>
      </c>
    </row>
    <row r="14298" spans="1:15" x14ac:dyDescent="0.25">
      <c r="A14298">
        <v>11988</v>
      </c>
      <c r="B14298" t="s">
        <v>22427</v>
      </c>
      <c r="C14298" t="s">
        <v>1796</v>
      </c>
      <c r="D14298" t="s">
        <v>1797</v>
      </c>
      <c r="E14298">
        <v>400</v>
      </c>
      <c r="F14298">
        <v>20</v>
      </c>
      <c r="G14298" t="s">
        <v>22434</v>
      </c>
      <c r="H14298" t="s">
        <v>22420</v>
      </c>
      <c r="I14298" t="s">
        <v>393</v>
      </c>
      <c r="J14298" s="25">
        <v>46010</v>
      </c>
      <c r="K14298" s="25">
        <v>46010</v>
      </c>
      <c r="L14298" t="s">
        <v>323</v>
      </c>
      <c r="M14298" t="s">
        <v>1798</v>
      </c>
      <c r="N14298" t="s">
        <v>31</v>
      </c>
      <c r="O14298" t="s">
        <v>6302</v>
      </c>
    </row>
    <row r="14299" spans="1:15" x14ac:dyDescent="0.25">
      <c r="A14299">
        <v>11989</v>
      </c>
      <c r="B14299" t="s">
        <v>22427</v>
      </c>
      <c r="C14299" t="s">
        <v>1796</v>
      </c>
      <c r="D14299" t="s">
        <v>1797</v>
      </c>
      <c r="E14299">
        <v>400</v>
      </c>
      <c r="F14299">
        <v>20</v>
      </c>
      <c r="G14299" t="s">
        <v>22435</v>
      </c>
      <c r="H14299" t="s">
        <v>22420</v>
      </c>
      <c r="I14299" t="s">
        <v>393</v>
      </c>
      <c r="J14299" s="25">
        <v>46010</v>
      </c>
      <c r="K14299" s="25">
        <v>46010</v>
      </c>
      <c r="L14299" t="s">
        <v>323</v>
      </c>
      <c r="M14299" t="s">
        <v>1798</v>
      </c>
      <c r="N14299" t="s">
        <v>31</v>
      </c>
      <c r="O14299" t="s">
        <v>6302</v>
      </c>
    </row>
    <row r="14300" spans="1:15" x14ac:dyDescent="0.25">
      <c r="A14300">
        <v>11990</v>
      </c>
      <c r="B14300" t="s">
        <v>22427</v>
      </c>
      <c r="C14300" t="s">
        <v>1796</v>
      </c>
      <c r="D14300" t="s">
        <v>1797</v>
      </c>
      <c r="E14300">
        <v>400</v>
      </c>
      <c r="F14300">
        <v>20</v>
      </c>
      <c r="G14300" t="s">
        <v>22436</v>
      </c>
      <c r="H14300" t="s">
        <v>22420</v>
      </c>
      <c r="I14300" t="s">
        <v>393</v>
      </c>
      <c r="J14300" s="25">
        <v>46010</v>
      </c>
      <c r="K14300" s="25">
        <v>46010</v>
      </c>
      <c r="L14300" t="s">
        <v>323</v>
      </c>
      <c r="M14300" t="s">
        <v>1798</v>
      </c>
      <c r="N14300" t="s">
        <v>31</v>
      </c>
      <c r="O14300" t="s">
        <v>6302</v>
      </c>
    </row>
    <row r="14301" spans="1:15" x14ac:dyDescent="0.25">
      <c r="A14301">
        <v>11981</v>
      </c>
      <c r="B14301" t="s">
        <v>22361</v>
      </c>
      <c r="C14301" t="s">
        <v>1796</v>
      </c>
      <c r="D14301" t="s">
        <v>1797</v>
      </c>
      <c r="E14301">
        <v>400</v>
      </c>
      <c r="F14301">
        <v>20</v>
      </c>
      <c r="G14301" t="s">
        <v>22437</v>
      </c>
      <c r="H14301" t="s">
        <v>22420</v>
      </c>
      <c r="I14301" t="s">
        <v>393</v>
      </c>
      <c r="J14301" s="25">
        <v>46010</v>
      </c>
      <c r="K14301" s="25">
        <v>46010</v>
      </c>
      <c r="L14301" t="s">
        <v>323</v>
      </c>
      <c r="M14301" t="s">
        <v>1798</v>
      </c>
      <c r="N14301" t="s">
        <v>31</v>
      </c>
      <c r="O14301" t="s">
        <v>6302</v>
      </c>
    </row>
    <row r="14302" spans="1:15" x14ac:dyDescent="0.25">
      <c r="A14302">
        <v>11982</v>
      </c>
      <c r="B14302" t="s">
        <v>22361</v>
      </c>
      <c r="C14302" t="s">
        <v>1796</v>
      </c>
      <c r="D14302" t="s">
        <v>1797</v>
      </c>
      <c r="E14302">
        <v>400</v>
      </c>
      <c r="F14302">
        <v>20</v>
      </c>
      <c r="G14302" t="s">
        <v>22438</v>
      </c>
      <c r="H14302" t="s">
        <v>22420</v>
      </c>
      <c r="I14302" t="s">
        <v>393</v>
      </c>
      <c r="J14302" s="25">
        <v>46010</v>
      </c>
      <c r="K14302" s="25">
        <v>46010</v>
      </c>
      <c r="L14302" t="s">
        <v>323</v>
      </c>
      <c r="M14302" t="s">
        <v>1798</v>
      </c>
      <c r="N14302" t="s">
        <v>31</v>
      </c>
      <c r="O14302" t="s">
        <v>6302</v>
      </c>
    </row>
    <row r="14303" spans="1:15" x14ac:dyDescent="0.25">
      <c r="A14303">
        <v>11991</v>
      </c>
      <c r="B14303" t="s">
        <v>22427</v>
      </c>
      <c r="C14303" t="s">
        <v>1796</v>
      </c>
      <c r="D14303" t="s">
        <v>1797</v>
      </c>
      <c r="E14303">
        <v>400</v>
      </c>
      <c r="F14303">
        <v>20</v>
      </c>
      <c r="G14303" t="s">
        <v>22439</v>
      </c>
      <c r="H14303" t="s">
        <v>22420</v>
      </c>
      <c r="I14303" t="s">
        <v>393</v>
      </c>
      <c r="J14303" s="25">
        <v>46010</v>
      </c>
      <c r="K14303" s="25">
        <v>46010</v>
      </c>
      <c r="L14303" t="s">
        <v>323</v>
      </c>
      <c r="M14303" t="s">
        <v>1798</v>
      </c>
      <c r="N14303" t="s">
        <v>31</v>
      </c>
      <c r="O14303" t="s">
        <v>6302</v>
      </c>
    </row>
    <row r="14304" spans="1:15" x14ac:dyDescent="0.25">
      <c r="A14304">
        <v>11992</v>
      </c>
      <c r="B14304" t="s">
        <v>22427</v>
      </c>
      <c r="C14304" t="s">
        <v>1796</v>
      </c>
      <c r="D14304" t="s">
        <v>1797</v>
      </c>
      <c r="E14304">
        <v>400</v>
      </c>
      <c r="F14304">
        <v>20</v>
      </c>
      <c r="G14304" t="s">
        <v>22440</v>
      </c>
      <c r="H14304" t="s">
        <v>22420</v>
      </c>
      <c r="I14304" t="s">
        <v>393</v>
      </c>
      <c r="J14304" s="25">
        <v>46010</v>
      </c>
      <c r="K14304" s="25">
        <v>46010</v>
      </c>
      <c r="L14304" t="s">
        <v>323</v>
      </c>
      <c r="M14304" t="s">
        <v>1798</v>
      </c>
      <c r="N14304" t="s">
        <v>31</v>
      </c>
      <c r="O14304" t="s">
        <v>6302</v>
      </c>
    </row>
    <row r="14305" spans="1:15" x14ac:dyDescent="0.25">
      <c r="A14305">
        <v>11993</v>
      </c>
      <c r="B14305" t="s">
        <v>22427</v>
      </c>
      <c r="C14305" t="s">
        <v>1796</v>
      </c>
      <c r="D14305" t="s">
        <v>1797</v>
      </c>
      <c r="E14305">
        <v>400</v>
      </c>
      <c r="F14305">
        <v>20</v>
      </c>
      <c r="G14305" t="s">
        <v>22441</v>
      </c>
      <c r="H14305" t="s">
        <v>22420</v>
      </c>
      <c r="I14305" t="s">
        <v>393</v>
      </c>
      <c r="J14305" s="25">
        <v>46010</v>
      </c>
      <c r="K14305" s="25">
        <v>46010</v>
      </c>
      <c r="L14305" t="s">
        <v>323</v>
      </c>
      <c r="M14305" t="s">
        <v>1798</v>
      </c>
      <c r="N14305" t="s">
        <v>31</v>
      </c>
      <c r="O14305" t="s">
        <v>6302</v>
      </c>
    </row>
    <row r="14306" spans="1:15" x14ac:dyDescent="0.25">
      <c r="A14306">
        <v>11994</v>
      </c>
      <c r="B14306" t="s">
        <v>22427</v>
      </c>
      <c r="C14306" t="s">
        <v>1796</v>
      </c>
      <c r="D14306" t="s">
        <v>1797</v>
      </c>
      <c r="E14306">
        <v>400</v>
      </c>
      <c r="F14306">
        <v>20</v>
      </c>
      <c r="G14306" t="s">
        <v>22442</v>
      </c>
      <c r="H14306" t="s">
        <v>22420</v>
      </c>
      <c r="I14306" t="s">
        <v>393</v>
      </c>
      <c r="J14306" s="25">
        <v>46010</v>
      </c>
      <c r="K14306" s="25">
        <v>46010</v>
      </c>
      <c r="L14306" t="s">
        <v>323</v>
      </c>
      <c r="M14306" t="s">
        <v>1798</v>
      </c>
      <c r="N14306" t="s">
        <v>31</v>
      </c>
      <c r="O14306" t="s">
        <v>6302</v>
      </c>
    </row>
    <row r="14307" spans="1:15" x14ac:dyDescent="0.25">
      <c r="A14307">
        <v>11983</v>
      </c>
      <c r="B14307" t="s">
        <v>22361</v>
      </c>
      <c r="C14307" t="s">
        <v>1796</v>
      </c>
      <c r="D14307" t="s">
        <v>1797</v>
      </c>
      <c r="E14307">
        <v>400</v>
      </c>
      <c r="F14307">
        <v>20</v>
      </c>
      <c r="G14307" t="s">
        <v>22443</v>
      </c>
      <c r="H14307" t="s">
        <v>22420</v>
      </c>
      <c r="I14307" t="s">
        <v>393</v>
      </c>
      <c r="J14307" s="25">
        <v>46010</v>
      </c>
      <c r="K14307" s="25">
        <v>46010</v>
      </c>
      <c r="L14307" t="s">
        <v>323</v>
      </c>
      <c r="M14307" t="s">
        <v>1798</v>
      </c>
      <c r="N14307" t="s">
        <v>31</v>
      </c>
      <c r="O14307" t="s">
        <v>6302</v>
      </c>
    </row>
    <row r="14308" spans="1:15" x14ac:dyDescent="0.25">
      <c r="A14308">
        <v>11995</v>
      </c>
      <c r="B14308" t="s">
        <v>22427</v>
      </c>
      <c r="C14308" t="s">
        <v>1796</v>
      </c>
      <c r="D14308" t="s">
        <v>1797</v>
      </c>
      <c r="E14308">
        <v>400</v>
      </c>
      <c r="F14308">
        <v>20</v>
      </c>
      <c r="G14308" t="s">
        <v>22444</v>
      </c>
      <c r="H14308" t="s">
        <v>22420</v>
      </c>
      <c r="I14308" t="s">
        <v>393</v>
      </c>
      <c r="J14308" s="25">
        <v>46010</v>
      </c>
      <c r="K14308" s="25">
        <v>46010</v>
      </c>
      <c r="L14308" t="s">
        <v>323</v>
      </c>
      <c r="M14308" t="s">
        <v>1798</v>
      </c>
      <c r="N14308" t="s">
        <v>31</v>
      </c>
      <c r="O14308" t="s">
        <v>6302</v>
      </c>
    </row>
    <row r="14309" spans="1:15" x14ac:dyDescent="0.25">
      <c r="A14309">
        <v>11984</v>
      </c>
      <c r="B14309" t="s">
        <v>22361</v>
      </c>
      <c r="C14309" t="s">
        <v>1796</v>
      </c>
      <c r="D14309" t="s">
        <v>1797</v>
      </c>
      <c r="E14309">
        <v>400</v>
      </c>
      <c r="F14309">
        <v>20</v>
      </c>
      <c r="G14309" t="s">
        <v>22445</v>
      </c>
      <c r="H14309" t="s">
        <v>22420</v>
      </c>
      <c r="I14309" t="s">
        <v>393</v>
      </c>
      <c r="J14309" s="25">
        <v>46010</v>
      </c>
      <c r="K14309" s="25">
        <v>46010</v>
      </c>
      <c r="L14309" t="s">
        <v>323</v>
      </c>
      <c r="M14309" t="s">
        <v>1798</v>
      </c>
      <c r="N14309" t="s">
        <v>31</v>
      </c>
      <c r="O14309" t="s">
        <v>6302</v>
      </c>
    </row>
    <row r="14310" spans="1:15" x14ac:dyDescent="0.25">
      <c r="A14310">
        <v>11985</v>
      </c>
      <c r="B14310" t="s">
        <v>22361</v>
      </c>
      <c r="C14310" t="s">
        <v>1796</v>
      </c>
      <c r="D14310" t="s">
        <v>1797</v>
      </c>
      <c r="E14310">
        <v>400</v>
      </c>
      <c r="F14310">
        <v>20</v>
      </c>
      <c r="G14310" t="s">
        <v>22446</v>
      </c>
      <c r="H14310" t="s">
        <v>22420</v>
      </c>
      <c r="I14310" t="s">
        <v>393</v>
      </c>
      <c r="J14310" s="25">
        <v>46010</v>
      </c>
      <c r="K14310" s="25">
        <v>46010</v>
      </c>
      <c r="L14310" t="s">
        <v>323</v>
      </c>
      <c r="M14310" t="s">
        <v>1798</v>
      </c>
      <c r="N14310" t="s">
        <v>31</v>
      </c>
      <c r="O14310" t="s">
        <v>6302</v>
      </c>
    </row>
    <row r="14311" spans="1:15" x14ac:dyDescent="0.25">
      <c r="A14311">
        <v>11996</v>
      </c>
      <c r="B14311" t="s">
        <v>22427</v>
      </c>
      <c r="C14311" t="s">
        <v>1796</v>
      </c>
      <c r="D14311" t="s">
        <v>1797</v>
      </c>
      <c r="E14311">
        <v>400</v>
      </c>
      <c r="F14311">
        <v>20</v>
      </c>
      <c r="G14311" t="s">
        <v>22447</v>
      </c>
      <c r="H14311" t="s">
        <v>22420</v>
      </c>
      <c r="I14311" t="s">
        <v>393</v>
      </c>
      <c r="J14311" s="25">
        <v>46010</v>
      </c>
      <c r="K14311" s="25">
        <v>46010</v>
      </c>
      <c r="L14311" t="s">
        <v>323</v>
      </c>
      <c r="M14311" t="s">
        <v>1798</v>
      </c>
      <c r="N14311" t="s">
        <v>31</v>
      </c>
      <c r="O14311" t="s">
        <v>6302</v>
      </c>
    </row>
    <row r="14312" spans="1:15" x14ac:dyDescent="0.25">
      <c r="A14312">
        <v>11997</v>
      </c>
      <c r="B14312" t="s">
        <v>22427</v>
      </c>
      <c r="C14312" t="s">
        <v>1796</v>
      </c>
      <c r="D14312" t="s">
        <v>1797</v>
      </c>
      <c r="E14312">
        <v>400</v>
      </c>
      <c r="F14312">
        <v>20</v>
      </c>
      <c r="G14312" t="s">
        <v>22448</v>
      </c>
      <c r="H14312" t="s">
        <v>22420</v>
      </c>
      <c r="I14312" t="s">
        <v>393</v>
      </c>
      <c r="J14312" s="25">
        <v>46010</v>
      </c>
      <c r="K14312" s="25">
        <v>46010</v>
      </c>
      <c r="L14312" t="s">
        <v>323</v>
      </c>
      <c r="M14312" t="s">
        <v>1798</v>
      </c>
      <c r="N14312" t="s">
        <v>31</v>
      </c>
      <c r="O14312" t="s">
        <v>6302</v>
      </c>
    </row>
    <row r="14313" spans="1:15" x14ac:dyDescent="0.25">
      <c r="A14313">
        <v>11998</v>
      </c>
      <c r="B14313" t="s">
        <v>22427</v>
      </c>
      <c r="C14313" t="s">
        <v>1796</v>
      </c>
      <c r="D14313" t="s">
        <v>1797</v>
      </c>
      <c r="E14313">
        <v>400</v>
      </c>
      <c r="F14313">
        <v>20</v>
      </c>
      <c r="G14313" t="s">
        <v>22449</v>
      </c>
      <c r="H14313" t="s">
        <v>22420</v>
      </c>
      <c r="I14313" t="s">
        <v>393</v>
      </c>
      <c r="J14313" s="25">
        <v>46010</v>
      </c>
      <c r="K14313" s="25">
        <v>46010</v>
      </c>
      <c r="L14313" t="s">
        <v>323</v>
      </c>
      <c r="M14313" t="s">
        <v>1798</v>
      </c>
      <c r="N14313" t="s">
        <v>31</v>
      </c>
      <c r="O14313" t="s">
        <v>6302</v>
      </c>
    </row>
    <row r="14314" spans="1:15" x14ac:dyDescent="0.25">
      <c r="A14314">
        <v>11986</v>
      </c>
      <c r="B14314" t="s">
        <v>22361</v>
      </c>
      <c r="C14314" t="s">
        <v>1796</v>
      </c>
      <c r="D14314" t="s">
        <v>1797</v>
      </c>
      <c r="E14314">
        <v>280</v>
      </c>
      <c r="F14314">
        <v>14</v>
      </c>
      <c r="G14314" t="s">
        <v>22450</v>
      </c>
      <c r="H14314" t="s">
        <v>22420</v>
      </c>
      <c r="I14314" t="s">
        <v>393</v>
      </c>
      <c r="J14314" s="25">
        <v>46010</v>
      </c>
      <c r="K14314" s="25">
        <v>46010</v>
      </c>
      <c r="L14314" t="s">
        <v>323</v>
      </c>
      <c r="M14314" t="s">
        <v>1798</v>
      </c>
      <c r="N14314" t="s">
        <v>31</v>
      </c>
      <c r="O14314" t="s">
        <v>6302</v>
      </c>
    </row>
    <row r="14315" spans="1:15" x14ac:dyDescent="0.25">
      <c r="A14315">
        <v>11968</v>
      </c>
      <c r="B14315" t="s">
        <v>20087</v>
      </c>
      <c r="C14315" t="s">
        <v>1796</v>
      </c>
      <c r="D14315" t="s">
        <v>1797</v>
      </c>
      <c r="E14315">
        <v>80</v>
      </c>
      <c r="F14315">
        <v>4</v>
      </c>
      <c r="G14315" t="s">
        <v>22451</v>
      </c>
      <c r="H14315" t="s">
        <v>22420</v>
      </c>
      <c r="I14315" t="s">
        <v>393</v>
      </c>
      <c r="J14315" s="25">
        <v>46021</v>
      </c>
      <c r="K14315" s="25">
        <v>46021</v>
      </c>
      <c r="L14315" t="s">
        <v>1460</v>
      </c>
      <c r="M14315" t="s">
        <v>1798</v>
      </c>
      <c r="N14315" t="s">
        <v>31</v>
      </c>
      <c r="O14315" t="s">
        <v>6302</v>
      </c>
    </row>
    <row r="14316" spans="1:15" x14ac:dyDescent="0.25">
      <c r="A14316">
        <v>12013</v>
      </c>
      <c r="B14316" t="s">
        <v>7228</v>
      </c>
      <c r="C14316" t="s">
        <v>1796</v>
      </c>
      <c r="D14316" t="s">
        <v>1797</v>
      </c>
      <c r="E14316">
        <v>300</v>
      </c>
      <c r="F14316">
        <v>15</v>
      </c>
      <c r="G14316" t="s">
        <v>22452</v>
      </c>
      <c r="H14316" t="s">
        <v>9608</v>
      </c>
      <c r="I14316" t="s">
        <v>393</v>
      </c>
      <c r="J14316" s="25">
        <v>46056</v>
      </c>
      <c r="K14316" s="25">
        <v>46056</v>
      </c>
      <c r="L14316" t="s">
        <v>4157</v>
      </c>
      <c r="M14316" t="s">
        <v>1798</v>
      </c>
      <c r="N14316" t="s">
        <v>31</v>
      </c>
      <c r="O14316" t="s">
        <v>6302</v>
      </c>
    </row>
    <row r="14317" spans="1:15" x14ac:dyDescent="0.25">
      <c r="A14317">
        <v>11999</v>
      </c>
      <c r="B14317" t="s">
        <v>22453</v>
      </c>
      <c r="C14317" t="s">
        <v>1796</v>
      </c>
      <c r="D14317" t="s">
        <v>1797</v>
      </c>
      <c r="E14317">
        <v>400</v>
      </c>
      <c r="F14317">
        <v>20</v>
      </c>
      <c r="G14317" t="s">
        <v>22454</v>
      </c>
      <c r="H14317" t="s">
        <v>9608</v>
      </c>
      <c r="I14317" t="s">
        <v>393</v>
      </c>
      <c r="J14317" s="25">
        <v>46059</v>
      </c>
      <c r="K14317" s="25">
        <v>46059</v>
      </c>
      <c r="L14317" t="s">
        <v>6315</v>
      </c>
      <c r="M14317" t="s">
        <v>1798</v>
      </c>
      <c r="N14317" t="s">
        <v>31</v>
      </c>
      <c r="O14317" t="s">
        <v>6302</v>
      </c>
    </row>
    <row r="14318" spans="1:15" x14ac:dyDescent="0.25">
      <c r="A14318">
        <v>12000</v>
      </c>
      <c r="B14318" t="s">
        <v>22453</v>
      </c>
      <c r="C14318" t="s">
        <v>1796</v>
      </c>
      <c r="D14318" t="s">
        <v>1797</v>
      </c>
      <c r="E14318">
        <v>400</v>
      </c>
      <c r="F14318">
        <v>20</v>
      </c>
      <c r="G14318" t="s">
        <v>22455</v>
      </c>
      <c r="H14318" t="s">
        <v>9608</v>
      </c>
      <c r="I14318" t="s">
        <v>393</v>
      </c>
      <c r="J14318" s="25">
        <v>46059</v>
      </c>
      <c r="K14318" s="25">
        <v>46059</v>
      </c>
      <c r="L14318" t="s">
        <v>6315</v>
      </c>
      <c r="M14318" t="s">
        <v>1798</v>
      </c>
      <c r="N14318" t="s">
        <v>31</v>
      </c>
      <c r="O14318" t="s">
        <v>6302</v>
      </c>
    </row>
    <row r="14319" spans="1:15" x14ac:dyDescent="0.25">
      <c r="A14319">
        <v>12001</v>
      </c>
      <c r="B14319" t="s">
        <v>22453</v>
      </c>
      <c r="C14319" t="s">
        <v>1796</v>
      </c>
      <c r="D14319" t="s">
        <v>1797</v>
      </c>
      <c r="E14319">
        <v>400</v>
      </c>
      <c r="F14319">
        <v>20</v>
      </c>
      <c r="G14319" t="s">
        <v>22456</v>
      </c>
      <c r="H14319" t="s">
        <v>9608</v>
      </c>
      <c r="I14319" t="s">
        <v>393</v>
      </c>
      <c r="J14319" s="25">
        <v>46059</v>
      </c>
      <c r="K14319" s="25">
        <v>46059</v>
      </c>
      <c r="L14319" t="s">
        <v>6315</v>
      </c>
      <c r="M14319" t="s">
        <v>1798</v>
      </c>
      <c r="N14319" t="s">
        <v>31</v>
      </c>
      <c r="O14319" t="s">
        <v>6302</v>
      </c>
    </row>
    <row r="14320" spans="1:15" x14ac:dyDescent="0.25">
      <c r="A14320">
        <v>12002</v>
      </c>
      <c r="B14320" t="s">
        <v>22453</v>
      </c>
      <c r="C14320" t="s">
        <v>1796</v>
      </c>
      <c r="D14320" t="s">
        <v>1797</v>
      </c>
      <c r="E14320">
        <v>400</v>
      </c>
      <c r="F14320">
        <v>20</v>
      </c>
      <c r="G14320" t="s">
        <v>22457</v>
      </c>
      <c r="H14320" t="s">
        <v>9608</v>
      </c>
      <c r="I14320" t="s">
        <v>393</v>
      </c>
      <c r="J14320" s="25">
        <v>46059</v>
      </c>
      <c r="K14320" s="25">
        <v>46059</v>
      </c>
      <c r="L14320" t="s">
        <v>6315</v>
      </c>
      <c r="M14320" t="s">
        <v>1798</v>
      </c>
      <c r="N14320" t="s">
        <v>31</v>
      </c>
      <c r="O14320" t="s">
        <v>6302</v>
      </c>
    </row>
    <row r="14321" spans="1:15" x14ac:dyDescent="0.25">
      <c r="A14321">
        <v>12003</v>
      </c>
      <c r="B14321" t="s">
        <v>22453</v>
      </c>
      <c r="C14321" t="s">
        <v>1796</v>
      </c>
      <c r="D14321" t="s">
        <v>1797</v>
      </c>
      <c r="E14321">
        <v>400</v>
      </c>
      <c r="F14321">
        <v>20</v>
      </c>
      <c r="G14321" t="s">
        <v>22458</v>
      </c>
      <c r="H14321" t="s">
        <v>9608</v>
      </c>
      <c r="I14321" t="s">
        <v>393</v>
      </c>
      <c r="J14321" s="25">
        <v>46059</v>
      </c>
      <c r="K14321" s="25">
        <v>46059</v>
      </c>
      <c r="L14321" t="s">
        <v>6315</v>
      </c>
      <c r="M14321" t="s">
        <v>1798</v>
      </c>
      <c r="N14321" t="s">
        <v>31</v>
      </c>
      <c r="O14321" t="s">
        <v>6302</v>
      </c>
    </row>
    <row r="14322" spans="1:15" x14ac:dyDescent="0.25">
      <c r="A14322">
        <v>12004</v>
      </c>
      <c r="B14322" t="s">
        <v>22453</v>
      </c>
      <c r="C14322" t="s">
        <v>1796</v>
      </c>
      <c r="D14322" t="s">
        <v>1797</v>
      </c>
      <c r="E14322">
        <v>400</v>
      </c>
      <c r="F14322">
        <v>20</v>
      </c>
      <c r="G14322" t="s">
        <v>22459</v>
      </c>
      <c r="H14322" t="s">
        <v>9608</v>
      </c>
      <c r="I14322" t="s">
        <v>393</v>
      </c>
      <c r="J14322" s="25">
        <v>46059</v>
      </c>
      <c r="K14322" s="25">
        <v>46059</v>
      </c>
      <c r="L14322" t="s">
        <v>6315</v>
      </c>
      <c r="M14322" t="s">
        <v>1798</v>
      </c>
      <c r="N14322" t="s">
        <v>31</v>
      </c>
      <c r="O14322" t="s">
        <v>6302</v>
      </c>
    </row>
    <row r="14323" spans="1:15" x14ac:dyDescent="0.25">
      <c r="A14323">
        <v>12005</v>
      </c>
      <c r="B14323" t="s">
        <v>22453</v>
      </c>
      <c r="C14323" t="s">
        <v>1796</v>
      </c>
      <c r="D14323" t="s">
        <v>1797</v>
      </c>
      <c r="E14323">
        <v>400</v>
      </c>
      <c r="F14323">
        <v>20</v>
      </c>
      <c r="G14323" t="s">
        <v>22460</v>
      </c>
      <c r="H14323" t="s">
        <v>9608</v>
      </c>
      <c r="I14323" t="s">
        <v>393</v>
      </c>
      <c r="J14323" s="25">
        <v>46059</v>
      </c>
      <c r="K14323" s="25">
        <v>46059</v>
      </c>
      <c r="L14323" t="s">
        <v>6315</v>
      </c>
      <c r="M14323" t="s">
        <v>1798</v>
      </c>
      <c r="N14323" t="s">
        <v>31</v>
      </c>
      <c r="O14323" t="s">
        <v>6302</v>
      </c>
    </row>
    <row r="14324" spans="1:15" x14ac:dyDescent="0.25">
      <c r="A14324">
        <v>12006</v>
      </c>
      <c r="B14324" t="s">
        <v>22453</v>
      </c>
      <c r="C14324" t="s">
        <v>1796</v>
      </c>
      <c r="D14324" t="s">
        <v>1797</v>
      </c>
      <c r="E14324">
        <v>400</v>
      </c>
      <c r="F14324">
        <v>20</v>
      </c>
      <c r="G14324" t="s">
        <v>22461</v>
      </c>
      <c r="H14324" t="s">
        <v>9608</v>
      </c>
      <c r="I14324" t="s">
        <v>393</v>
      </c>
      <c r="J14324" s="25">
        <v>46059</v>
      </c>
      <c r="K14324" s="25">
        <v>46059</v>
      </c>
      <c r="L14324" t="s">
        <v>6315</v>
      </c>
      <c r="M14324" t="s">
        <v>1798</v>
      </c>
      <c r="N14324" t="s">
        <v>31</v>
      </c>
      <c r="O14324" t="s">
        <v>6302</v>
      </c>
    </row>
    <row r="14325" spans="1:15" x14ac:dyDescent="0.25">
      <c r="A14325">
        <v>12007</v>
      </c>
      <c r="B14325" t="s">
        <v>22453</v>
      </c>
      <c r="C14325" t="s">
        <v>1796</v>
      </c>
      <c r="D14325" t="s">
        <v>1797</v>
      </c>
      <c r="E14325">
        <v>400</v>
      </c>
      <c r="F14325">
        <v>20</v>
      </c>
      <c r="G14325" t="s">
        <v>22462</v>
      </c>
      <c r="H14325" t="s">
        <v>9608</v>
      </c>
      <c r="I14325" t="s">
        <v>393</v>
      </c>
      <c r="J14325" s="25">
        <v>46059</v>
      </c>
      <c r="K14325" s="25">
        <v>46059</v>
      </c>
      <c r="L14325" t="s">
        <v>6315</v>
      </c>
      <c r="M14325" t="s">
        <v>1798</v>
      </c>
      <c r="N14325" t="s">
        <v>31</v>
      </c>
      <c r="O14325" t="s">
        <v>6302</v>
      </c>
    </row>
    <row r="14326" spans="1:15" x14ac:dyDescent="0.25">
      <c r="A14326">
        <v>12011</v>
      </c>
      <c r="B14326" t="s">
        <v>20560</v>
      </c>
      <c r="C14326" t="s">
        <v>1796</v>
      </c>
      <c r="D14326" t="s">
        <v>1797</v>
      </c>
      <c r="E14326">
        <v>400</v>
      </c>
      <c r="F14326">
        <v>20</v>
      </c>
      <c r="G14326" t="s">
        <v>22463</v>
      </c>
      <c r="H14326" t="s">
        <v>9608</v>
      </c>
      <c r="I14326" t="s">
        <v>393</v>
      </c>
      <c r="J14326" s="25">
        <v>46059</v>
      </c>
      <c r="K14326" s="25">
        <v>46059</v>
      </c>
      <c r="L14326" t="s">
        <v>6315</v>
      </c>
      <c r="M14326" t="s">
        <v>1798</v>
      </c>
      <c r="N14326" t="s">
        <v>31</v>
      </c>
      <c r="O14326" t="s">
        <v>6302</v>
      </c>
    </row>
    <row r="14327" spans="1:15" x14ac:dyDescent="0.25">
      <c r="A14327">
        <v>12008</v>
      </c>
      <c r="B14327" t="s">
        <v>22453</v>
      </c>
      <c r="C14327" t="s">
        <v>1796</v>
      </c>
      <c r="D14327" t="s">
        <v>1797</v>
      </c>
      <c r="E14327">
        <v>400</v>
      </c>
      <c r="F14327">
        <v>20</v>
      </c>
      <c r="G14327" t="s">
        <v>22464</v>
      </c>
      <c r="H14327" t="s">
        <v>9608</v>
      </c>
      <c r="I14327" t="s">
        <v>393</v>
      </c>
      <c r="J14327" s="25">
        <v>46059</v>
      </c>
      <c r="K14327" s="25">
        <v>46059</v>
      </c>
      <c r="L14327" t="s">
        <v>6315</v>
      </c>
      <c r="M14327" t="s">
        <v>1798</v>
      </c>
      <c r="N14327" t="s">
        <v>31</v>
      </c>
      <c r="O14327" t="s">
        <v>6302</v>
      </c>
    </row>
    <row r="14328" spans="1:15" x14ac:dyDescent="0.25">
      <c r="A14328">
        <v>12012</v>
      </c>
      <c r="B14328" t="s">
        <v>20560</v>
      </c>
      <c r="C14328" t="s">
        <v>1796</v>
      </c>
      <c r="D14328" t="s">
        <v>1797</v>
      </c>
      <c r="E14328">
        <v>400</v>
      </c>
      <c r="F14328">
        <v>20</v>
      </c>
      <c r="G14328" t="s">
        <v>22465</v>
      </c>
      <c r="H14328" t="s">
        <v>9608</v>
      </c>
      <c r="I14328" t="s">
        <v>393</v>
      </c>
      <c r="J14328" s="25">
        <v>46059</v>
      </c>
      <c r="K14328" s="25">
        <v>46059</v>
      </c>
      <c r="L14328" t="s">
        <v>6315</v>
      </c>
      <c r="M14328" t="s">
        <v>1798</v>
      </c>
      <c r="N14328" t="s">
        <v>31</v>
      </c>
      <c r="O14328" t="s">
        <v>6302</v>
      </c>
    </row>
    <row r="14329" spans="1:15" x14ac:dyDescent="0.25">
      <c r="A14329">
        <v>12009</v>
      </c>
      <c r="B14329" t="s">
        <v>22453</v>
      </c>
      <c r="C14329" t="s">
        <v>1796</v>
      </c>
      <c r="D14329" t="s">
        <v>1797</v>
      </c>
      <c r="E14329">
        <v>400</v>
      </c>
      <c r="F14329">
        <v>20</v>
      </c>
      <c r="G14329" t="s">
        <v>22466</v>
      </c>
      <c r="H14329" t="s">
        <v>9608</v>
      </c>
      <c r="I14329" t="s">
        <v>393</v>
      </c>
      <c r="J14329" s="25">
        <v>46059</v>
      </c>
      <c r="K14329" s="25">
        <v>46059</v>
      </c>
      <c r="L14329" t="s">
        <v>6315</v>
      </c>
      <c r="M14329" t="s">
        <v>1798</v>
      </c>
      <c r="N14329" t="s">
        <v>31</v>
      </c>
      <c r="O14329" t="s">
        <v>6302</v>
      </c>
    </row>
    <row r="14330" spans="1:15" x14ac:dyDescent="0.25">
      <c r="A14330">
        <v>12010</v>
      </c>
      <c r="B14330" t="s">
        <v>22453</v>
      </c>
      <c r="C14330" t="s">
        <v>1796</v>
      </c>
      <c r="D14330" t="s">
        <v>1797</v>
      </c>
      <c r="E14330">
        <v>160</v>
      </c>
      <c r="F14330">
        <v>8</v>
      </c>
      <c r="G14330" t="s">
        <v>22467</v>
      </c>
      <c r="H14330" t="s">
        <v>9608</v>
      </c>
      <c r="I14330" t="s">
        <v>393</v>
      </c>
      <c r="J14330" s="25">
        <v>46059</v>
      </c>
      <c r="K14330" s="25">
        <v>46059</v>
      </c>
      <c r="L14330" t="s">
        <v>6315</v>
      </c>
      <c r="M14330" t="s">
        <v>1798</v>
      </c>
      <c r="N14330" t="s">
        <v>31</v>
      </c>
      <c r="O14330" t="s">
        <v>6302</v>
      </c>
    </row>
    <row r="14331" spans="1:15" x14ac:dyDescent="0.25">
      <c r="A14331">
        <v>12015</v>
      </c>
      <c r="B14331" t="s">
        <v>24562</v>
      </c>
      <c r="C14331" t="s">
        <v>1796</v>
      </c>
      <c r="D14331" t="s">
        <v>1797</v>
      </c>
      <c r="E14331">
        <v>400</v>
      </c>
      <c r="F14331">
        <v>20</v>
      </c>
      <c r="G14331" t="s">
        <v>24603</v>
      </c>
      <c r="H14331" t="s">
        <v>9608</v>
      </c>
      <c r="I14331" t="s">
        <v>393</v>
      </c>
      <c r="J14331" s="25">
        <v>46064</v>
      </c>
      <c r="K14331" s="25">
        <v>46064</v>
      </c>
      <c r="L14331" t="s">
        <v>24453</v>
      </c>
      <c r="M14331" t="s">
        <v>1798</v>
      </c>
      <c r="N14331" t="s">
        <v>31</v>
      </c>
      <c r="O14331" t="s">
        <v>6302</v>
      </c>
    </row>
    <row r="14332" spans="1:15" x14ac:dyDescent="0.25">
      <c r="A14332">
        <v>12016</v>
      </c>
      <c r="B14332" t="s">
        <v>24562</v>
      </c>
      <c r="C14332" t="s">
        <v>1796</v>
      </c>
      <c r="D14332" t="s">
        <v>1797</v>
      </c>
      <c r="E14332">
        <v>400</v>
      </c>
      <c r="F14332">
        <v>20</v>
      </c>
      <c r="G14332" t="s">
        <v>24604</v>
      </c>
      <c r="H14332" t="s">
        <v>9608</v>
      </c>
      <c r="I14332" t="s">
        <v>393</v>
      </c>
      <c r="J14332" s="25">
        <v>46064</v>
      </c>
      <c r="K14332" s="25">
        <v>46064</v>
      </c>
      <c r="L14332" t="s">
        <v>24453</v>
      </c>
      <c r="M14332" t="s">
        <v>1798</v>
      </c>
      <c r="N14332" t="s">
        <v>31</v>
      </c>
      <c r="O14332" t="s">
        <v>6302</v>
      </c>
    </row>
    <row r="14333" spans="1:15" x14ac:dyDescent="0.25">
      <c r="A14333">
        <v>12017</v>
      </c>
      <c r="B14333" t="s">
        <v>24562</v>
      </c>
      <c r="C14333" t="s">
        <v>1796</v>
      </c>
      <c r="D14333" t="s">
        <v>1797</v>
      </c>
      <c r="E14333">
        <v>400</v>
      </c>
      <c r="F14333">
        <v>20</v>
      </c>
      <c r="G14333" t="s">
        <v>24605</v>
      </c>
      <c r="H14333" t="s">
        <v>9608</v>
      </c>
      <c r="I14333" t="s">
        <v>393</v>
      </c>
      <c r="J14333" s="25">
        <v>46064</v>
      </c>
      <c r="K14333" s="25">
        <v>46064</v>
      </c>
      <c r="L14333" t="s">
        <v>24453</v>
      </c>
      <c r="M14333" t="s">
        <v>1798</v>
      </c>
      <c r="N14333" t="s">
        <v>31</v>
      </c>
      <c r="O14333" t="s">
        <v>6302</v>
      </c>
    </row>
    <row r="14334" spans="1:15" x14ac:dyDescent="0.25">
      <c r="A14334">
        <v>12014</v>
      </c>
      <c r="B14334" t="s">
        <v>24548</v>
      </c>
      <c r="C14334" t="s">
        <v>1796</v>
      </c>
      <c r="D14334" t="s">
        <v>1797</v>
      </c>
      <c r="E14334">
        <v>80</v>
      </c>
      <c r="F14334">
        <v>4</v>
      </c>
      <c r="G14334" t="s">
        <v>24606</v>
      </c>
      <c r="H14334" t="s">
        <v>9608</v>
      </c>
      <c r="I14334" t="s">
        <v>393</v>
      </c>
      <c r="J14334" s="25">
        <v>46064</v>
      </c>
      <c r="K14334" s="25">
        <v>46064</v>
      </c>
      <c r="L14334" t="s">
        <v>24453</v>
      </c>
      <c r="M14334" t="s">
        <v>1798</v>
      </c>
      <c r="N14334" t="s">
        <v>31</v>
      </c>
      <c r="O14334" t="s">
        <v>6302</v>
      </c>
    </row>
    <row r="14335" spans="1:15" x14ac:dyDescent="0.25">
      <c r="A14335">
        <v>9302</v>
      </c>
      <c r="B14335" t="s">
        <v>20056</v>
      </c>
      <c r="C14335" t="s">
        <v>1800</v>
      </c>
      <c r="D14335" t="s">
        <v>6060</v>
      </c>
      <c r="E14335">
        <v>100</v>
      </c>
      <c r="F14335">
        <v>5</v>
      </c>
      <c r="G14335" t="s">
        <v>22468</v>
      </c>
      <c r="H14335" t="s">
        <v>6055</v>
      </c>
      <c r="I14335" t="s">
        <v>30</v>
      </c>
      <c r="J14335" s="25">
        <v>45529</v>
      </c>
      <c r="K14335" s="25">
        <v>45638</v>
      </c>
      <c r="L14335" t="s">
        <v>4949</v>
      </c>
      <c r="M14335" t="s">
        <v>6061</v>
      </c>
      <c r="N14335" t="s">
        <v>31</v>
      </c>
      <c r="O14335" t="s">
        <v>6282</v>
      </c>
    </row>
    <row r="14336" spans="1:15" x14ac:dyDescent="0.25">
      <c r="A14336">
        <v>9303</v>
      </c>
      <c r="B14336" t="s">
        <v>20080</v>
      </c>
      <c r="C14336" t="s">
        <v>1800</v>
      </c>
      <c r="D14336" t="s">
        <v>6060</v>
      </c>
      <c r="E14336">
        <v>400</v>
      </c>
      <c r="F14336">
        <v>20</v>
      </c>
      <c r="G14336" t="s">
        <v>22469</v>
      </c>
      <c r="H14336" t="s">
        <v>6039</v>
      </c>
      <c r="I14336" t="s">
        <v>30</v>
      </c>
      <c r="J14336" s="25">
        <v>45572</v>
      </c>
      <c r="K14336" s="25">
        <v>45572</v>
      </c>
      <c r="L14336" t="s">
        <v>4797</v>
      </c>
      <c r="M14336" t="s">
        <v>6061</v>
      </c>
      <c r="N14336" t="s">
        <v>31</v>
      </c>
      <c r="O14336" t="s">
        <v>6282</v>
      </c>
    </row>
    <row r="14337" spans="1:15" x14ac:dyDescent="0.25">
      <c r="A14337">
        <v>9304</v>
      </c>
      <c r="B14337" t="s">
        <v>20080</v>
      </c>
      <c r="C14337" t="s">
        <v>1800</v>
      </c>
      <c r="D14337" t="s">
        <v>6060</v>
      </c>
      <c r="E14337">
        <v>400</v>
      </c>
      <c r="F14337">
        <v>20</v>
      </c>
      <c r="G14337" t="s">
        <v>22470</v>
      </c>
      <c r="H14337" t="s">
        <v>6039</v>
      </c>
      <c r="I14337" t="s">
        <v>30</v>
      </c>
      <c r="J14337" s="25">
        <v>45572</v>
      </c>
      <c r="K14337" s="25">
        <v>45572</v>
      </c>
      <c r="L14337" t="s">
        <v>4797</v>
      </c>
      <c r="M14337" t="s">
        <v>6061</v>
      </c>
      <c r="N14337" t="s">
        <v>31</v>
      </c>
      <c r="O14337" t="s">
        <v>6282</v>
      </c>
    </row>
    <row r="14338" spans="1:15" x14ac:dyDescent="0.25">
      <c r="A14338">
        <v>9305</v>
      </c>
      <c r="B14338" t="s">
        <v>20080</v>
      </c>
      <c r="C14338" t="s">
        <v>1800</v>
      </c>
      <c r="D14338" t="s">
        <v>6060</v>
      </c>
      <c r="E14338">
        <v>199</v>
      </c>
      <c r="F14338">
        <v>9</v>
      </c>
      <c r="G14338" t="s">
        <v>22471</v>
      </c>
      <c r="H14338" t="s">
        <v>6039</v>
      </c>
      <c r="I14338" t="s">
        <v>30</v>
      </c>
      <c r="J14338" s="25">
        <v>45572</v>
      </c>
      <c r="K14338" s="25">
        <v>45572</v>
      </c>
      <c r="L14338" t="s">
        <v>4797</v>
      </c>
      <c r="M14338" t="s">
        <v>6061</v>
      </c>
      <c r="N14338" t="s">
        <v>31</v>
      </c>
      <c r="O14338" t="s">
        <v>6282</v>
      </c>
    </row>
    <row r="14339" spans="1:15" x14ac:dyDescent="0.25">
      <c r="A14339">
        <v>9296</v>
      </c>
      <c r="B14339" t="s">
        <v>22399</v>
      </c>
      <c r="C14339" t="s">
        <v>1800</v>
      </c>
      <c r="D14339" t="s">
        <v>6060</v>
      </c>
      <c r="E14339">
        <v>400</v>
      </c>
      <c r="F14339">
        <v>20</v>
      </c>
      <c r="G14339" t="s">
        <v>22472</v>
      </c>
      <c r="H14339" t="s">
        <v>1795</v>
      </c>
      <c r="I14339" t="s">
        <v>393</v>
      </c>
      <c r="J14339" s="25">
        <v>45792</v>
      </c>
      <c r="K14339" s="25">
        <v>45792</v>
      </c>
      <c r="L14339" t="s">
        <v>4512</v>
      </c>
      <c r="M14339" t="s">
        <v>6061</v>
      </c>
      <c r="N14339" t="s">
        <v>31</v>
      </c>
      <c r="O14339" t="s">
        <v>6282</v>
      </c>
    </row>
    <row r="14340" spans="1:15" x14ac:dyDescent="0.25">
      <c r="A14340">
        <v>9297</v>
      </c>
      <c r="B14340" t="s">
        <v>20277</v>
      </c>
      <c r="C14340" t="s">
        <v>1800</v>
      </c>
      <c r="D14340" t="s">
        <v>6060</v>
      </c>
      <c r="E14340">
        <v>400</v>
      </c>
      <c r="F14340">
        <v>20</v>
      </c>
      <c r="G14340" t="s">
        <v>22473</v>
      </c>
      <c r="H14340" t="s">
        <v>1795</v>
      </c>
      <c r="I14340" t="s">
        <v>393</v>
      </c>
      <c r="J14340" s="25">
        <v>45792</v>
      </c>
      <c r="K14340" s="25">
        <v>45792</v>
      </c>
      <c r="L14340" t="s">
        <v>4512</v>
      </c>
      <c r="M14340" t="s">
        <v>6061</v>
      </c>
      <c r="N14340" t="s">
        <v>31</v>
      </c>
      <c r="O14340" t="s">
        <v>6282</v>
      </c>
    </row>
    <row r="14341" spans="1:15" x14ac:dyDescent="0.25">
      <c r="A14341">
        <v>9298</v>
      </c>
      <c r="B14341" t="s">
        <v>20277</v>
      </c>
      <c r="C14341" t="s">
        <v>1800</v>
      </c>
      <c r="D14341" t="s">
        <v>6060</v>
      </c>
      <c r="E14341">
        <v>400</v>
      </c>
      <c r="F14341">
        <v>20</v>
      </c>
      <c r="G14341" t="s">
        <v>22474</v>
      </c>
      <c r="H14341" t="s">
        <v>1795</v>
      </c>
      <c r="I14341" t="s">
        <v>393</v>
      </c>
      <c r="J14341" s="25">
        <v>45792</v>
      </c>
      <c r="K14341" s="25">
        <v>45792</v>
      </c>
      <c r="L14341" t="s">
        <v>4512</v>
      </c>
      <c r="M14341" t="s">
        <v>6061</v>
      </c>
      <c r="N14341" t="s">
        <v>31</v>
      </c>
      <c r="O14341" t="s">
        <v>6282</v>
      </c>
    </row>
    <row r="14342" spans="1:15" x14ac:dyDescent="0.25">
      <c r="A14342">
        <v>9299</v>
      </c>
      <c r="B14342" t="s">
        <v>21174</v>
      </c>
      <c r="C14342" t="s">
        <v>1800</v>
      </c>
      <c r="D14342" t="s">
        <v>6060</v>
      </c>
      <c r="E14342">
        <v>400</v>
      </c>
      <c r="F14342">
        <v>20</v>
      </c>
      <c r="G14342" t="s">
        <v>22475</v>
      </c>
      <c r="H14342" t="s">
        <v>1795</v>
      </c>
      <c r="I14342" t="s">
        <v>393</v>
      </c>
      <c r="J14342" s="25">
        <v>45792</v>
      </c>
      <c r="K14342" s="25">
        <v>45792</v>
      </c>
      <c r="L14342" t="s">
        <v>4512</v>
      </c>
      <c r="M14342" t="s">
        <v>6061</v>
      </c>
      <c r="N14342" t="s">
        <v>31</v>
      </c>
      <c r="O14342" t="s">
        <v>6282</v>
      </c>
    </row>
    <row r="14343" spans="1:15" x14ac:dyDescent="0.25">
      <c r="A14343">
        <v>9300</v>
      </c>
      <c r="B14343" t="s">
        <v>20277</v>
      </c>
      <c r="C14343" t="s">
        <v>1800</v>
      </c>
      <c r="D14343" t="s">
        <v>6060</v>
      </c>
      <c r="E14343">
        <v>320</v>
      </c>
      <c r="F14343">
        <v>16</v>
      </c>
      <c r="G14343" t="s">
        <v>22476</v>
      </c>
      <c r="H14343" t="s">
        <v>1795</v>
      </c>
      <c r="I14343" t="s">
        <v>393</v>
      </c>
      <c r="J14343" s="25">
        <v>45792</v>
      </c>
      <c r="K14343" s="25">
        <v>45792</v>
      </c>
      <c r="L14343" t="s">
        <v>4512</v>
      </c>
      <c r="M14343" t="s">
        <v>6061</v>
      </c>
      <c r="N14343" t="s">
        <v>31</v>
      </c>
      <c r="O14343" t="s">
        <v>6282</v>
      </c>
    </row>
    <row r="14344" spans="1:15" x14ac:dyDescent="0.25">
      <c r="A14344">
        <v>9301</v>
      </c>
      <c r="B14344" t="s">
        <v>7173</v>
      </c>
      <c r="C14344" t="s">
        <v>1800</v>
      </c>
      <c r="D14344" t="s">
        <v>6060</v>
      </c>
      <c r="E14344">
        <v>60</v>
      </c>
      <c r="F14344">
        <v>3</v>
      </c>
      <c r="G14344" t="s">
        <v>22477</v>
      </c>
      <c r="H14344" t="s">
        <v>1795</v>
      </c>
      <c r="I14344" t="s">
        <v>393</v>
      </c>
      <c r="J14344" s="25">
        <v>45805</v>
      </c>
      <c r="K14344" s="25">
        <v>45805</v>
      </c>
      <c r="L14344" t="s">
        <v>428</v>
      </c>
      <c r="M14344" t="s">
        <v>6061</v>
      </c>
      <c r="N14344" t="s">
        <v>31</v>
      </c>
      <c r="O14344" t="s">
        <v>6282</v>
      </c>
    </row>
    <row r="14345" spans="1:15" x14ac:dyDescent="0.25">
      <c r="A14345">
        <v>9307</v>
      </c>
      <c r="B14345" t="s">
        <v>20300</v>
      </c>
      <c r="C14345" t="s">
        <v>1801</v>
      </c>
      <c r="D14345" t="s">
        <v>1802</v>
      </c>
      <c r="E14345">
        <v>240</v>
      </c>
      <c r="F14345">
        <v>24</v>
      </c>
      <c r="G14345" t="s">
        <v>22478</v>
      </c>
      <c r="H14345" t="s">
        <v>1788</v>
      </c>
      <c r="I14345" t="s">
        <v>393</v>
      </c>
      <c r="J14345" s="25">
        <v>45792</v>
      </c>
      <c r="K14345" s="25">
        <v>45792</v>
      </c>
      <c r="L14345" t="s">
        <v>4512</v>
      </c>
      <c r="M14345" t="s">
        <v>1803</v>
      </c>
      <c r="N14345" t="s">
        <v>31</v>
      </c>
      <c r="O14345" t="s">
        <v>6282</v>
      </c>
    </row>
    <row r="14346" spans="1:15" x14ac:dyDescent="0.25">
      <c r="A14346">
        <v>9308</v>
      </c>
      <c r="B14346" t="s">
        <v>20300</v>
      </c>
      <c r="C14346" t="s">
        <v>1801</v>
      </c>
      <c r="D14346" t="s">
        <v>1802</v>
      </c>
      <c r="E14346">
        <v>240</v>
      </c>
      <c r="F14346">
        <v>24</v>
      </c>
      <c r="G14346" t="s">
        <v>22479</v>
      </c>
      <c r="H14346" t="s">
        <v>1788</v>
      </c>
      <c r="I14346" t="s">
        <v>393</v>
      </c>
      <c r="J14346" s="25">
        <v>45792</v>
      </c>
      <c r="K14346" s="25">
        <v>45792</v>
      </c>
      <c r="L14346" t="s">
        <v>4512</v>
      </c>
      <c r="M14346" t="s">
        <v>1803</v>
      </c>
      <c r="N14346" t="s">
        <v>31</v>
      </c>
      <c r="O14346" t="s">
        <v>6282</v>
      </c>
    </row>
    <row r="14347" spans="1:15" x14ac:dyDescent="0.25">
      <c r="A14347">
        <v>9309</v>
      </c>
      <c r="B14347" t="s">
        <v>11073</v>
      </c>
      <c r="C14347" t="s">
        <v>1801</v>
      </c>
      <c r="D14347" t="s">
        <v>1802</v>
      </c>
      <c r="E14347">
        <v>240</v>
      </c>
      <c r="F14347">
        <v>24</v>
      </c>
      <c r="G14347" t="s">
        <v>22480</v>
      </c>
      <c r="H14347" t="s">
        <v>1788</v>
      </c>
      <c r="I14347" t="s">
        <v>393</v>
      </c>
      <c r="J14347" s="25">
        <v>45792</v>
      </c>
      <c r="K14347" s="25">
        <v>45792</v>
      </c>
      <c r="L14347" t="s">
        <v>4512</v>
      </c>
      <c r="M14347" t="s">
        <v>1803</v>
      </c>
      <c r="N14347" t="s">
        <v>31</v>
      </c>
      <c r="O14347" t="s">
        <v>6282</v>
      </c>
    </row>
    <row r="14348" spans="1:15" x14ac:dyDescent="0.25">
      <c r="A14348">
        <v>9310</v>
      </c>
      <c r="B14348" t="s">
        <v>20300</v>
      </c>
      <c r="C14348" t="s">
        <v>1801</v>
      </c>
      <c r="D14348" t="s">
        <v>1802</v>
      </c>
      <c r="E14348">
        <v>60</v>
      </c>
      <c r="F14348">
        <v>6</v>
      </c>
      <c r="G14348" t="s">
        <v>22481</v>
      </c>
      <c r="H14348" t="s">
        <v>1788</v>
      </c>
      <c r="I14348" t="s">
        <v>393</v>
      </c>
      <c r="J14348" s="25">
        <v>45792</v>
      </c>
      <c r="K14348" s="25">
        <v>45792</v>
      </c>
      <c r="L14348" t="s">
        <v>4512</v>
      </c>
      <c r="M14348" t="s">
        <v>1803</v>
      </c>
      <c r="N14348" t="s">
        <v>31</v>
      </c>
      <c r="O14348" t="s">
        <v>6282</v>
      </c>
    </row>
    <row r="14349" spans="1:15" x14ac:dyDescent="0.25">
      <c r="A14349">
        <v>12020</v>
      </c>
      <c r="B14349" t="s">
        <v>9800</v>
      </c>
      <c r="C14349" t="s">
        <v>1801</v>
      </c>
      <c r="D14349" t="s">
        <v>1802</v>
      </c>
      <c r="E14349">
        <v>240</v>
      </c>
      <c r="F14349">
        <v>24</v>
      </c>
      <c r="G14349" t="s">
        <v>22482</v>
      </c>
      <c r="H14349" t="s">
        <v>1788</v>
      </c>
      <c r="I14349" t="s">
        <v>393</v>
      </c>
      <c r="J14349" s="25">
        <v>45799</v>
      </c>
      <c r="K14349" s="25">
        <v>45799</v>
      </c>
      <c r="L14349" t="s">
        <v>1453</v>
      </c>
      <c r="M14349" t="s">
        <v>1803</v>
      </c>
      <c r="N14349" t="s">
        <v>31</v>
      </c>
      <c r="O14349" t="s">
        <v>6302</v>
      </c>
    </row>
    <row r="14350" spans="1:15" x14ac:dyDescent="0.25">
      <c r="A14350">
        <v>12025</v>
      </c>
      <c r="B14350" t="s">
        <v>11093</v>
      </c>
      <c r="C14350" t="s">
        <v>1801</v>
      </c>
      <c r="D14350" t="s">
        <v>1802</v>
      </c>
      <c r="E14350">
        <v>240</v>
      </c>
      <c r="F14350">
        <v>24</v>
      </c>
      <c r="G14350" t="s">
        <v>22483</v>
      </c>
      <c r="H14350" t="s">
        <v>1788</v>
      </c>
      <c r="I14350" t="s">
        <v>393</v>
      </c>
      <c r="J14350" s="25">
        <v>45799</v>
      </c>
      <c r="K14350" s="25">
        <v>45799</v>
      </c>
      <c r="L14350" t="s">
        <v>1453</v>
      </c>
      <c r="M14350" t="s">
        <v>1803</v>
      </c>
      <c r="N14350" t="s">
        <v>31</v>
      </c>
      <c r="O14350" t="s">
        <v>6302</v>
      </c>
    </row>
    <row r="14351" spans="1:15" x14ac:dyDescent="0.25">
      <c r="A14351">
        <v>12026</v>
      </c>
      <c r="B14351" t="s">
        <v>11093</v>
      </c>
      <c r="C14351" t="s">
        <v>1801</v>
      </c>
      <c r="D14351" t="s">
        <v>1802</v>
      </c>
      <c r="E14351">
        <v>240</v>
      </c>
      <c r="F14351">
        <v>24</v>
      </c>
      <c r="G14351" t="s">
        <v>22484</v>
      </c>
      <c r="H14351" t="s">
        <v>1788</v>
      </c>
      <c r="I14351" t="s">
        <v>393</v>
      </c>
      <c r="J14351" s="25">
        <v>45799</v>
      </c>
      <c r="K14351" s="25">
        <v>45799</v>
      </c>
      <c r="L14351" t="s">
        <v>1453</v>
      </c>
      <c r="M14351" t="s">
        <v>1803</v>
      </c>
      <c r="N14351" t="s">
        <v>31</v>
      </c>
      <c r="O14351" t="s">
        <v>6302</v>
      </c>
    </row>
    <row r="14352" spans="1:15" x14ac:dyDescent="0.25">
      <c r="A14352">
        <v>12027</v>
      </c>
      <c r="B14352" t="s">
        <v>11093</v>
      </c>
      <c r="C14352" t="s">
        <v>1801</v>
      </c>
      <c r="D14352" t="s">
        <v>1802</v>
      </c>
      <c r="E14352">
        <v>240</v>
      </c>
      <c r="F14352">
        <v>24</v>
      </c>
      <c r="G14352" t="s">
        <v>22485</v>
      </c>
      <c r="H14352" t="s">
        <v>1788</v>
      </c>
      <c r="I14352" t="s">
        <v>393</v>
      </c>
      <c r="J14352" s="25">
        <v>45799</v>
      </c>
      <c r="K14352" s="25">
        <v>45799</v>
      </c>
      <c r="L14352" t="s">
        <v>1453</v>
      </c>
      <c r="M14352" t="s">
        <v>1803</v>
      </c>
      <c r="N14352" t="s">
        <v>31</v>
      </c>
      <c r="O14352" t="s">
        <v>6302</v>
      </c>
    </row>
    <row r="14353" spans="1:15" x14ac:dyDescent="0.25">
      <c r="A14353">
        <v>12028</v>
      </c>
      <c r="B14353" t="s">
        <v>11093</v>
      </c>
      <c r="C14353" t="s">
        <v>1801</v>
      </c>
      <c r="D14353" t="s">
        <v>1802</v>
      </c>
      <c r="E14353">
        <v>240</v>
      </c>
      <c r="F14353">
        <v>24</v>
      </c>
      <c r="G14353" t="s">
        <v>22486</v>
      </c>
      <c r="H14353" t="s">
        <v>1788</v>
      </c>
      <c r="I14353" t="s">
        <v>393</v>
      </c>
      <c r="J14353" s="25">
        <v>45799</v>
      </c>
      <c r="K14353" s="25">
        <v>45799</v>
      </c>
      <c r="L14353" t="s">
        <v>1453</v>
      </c>
      <c r="M14353" t="s">
        <v>1803</v>
      </c>
      <c r="N14353" t="s">
        <v>31</v>
      </c>
      <c r="O14353" t="s">
        <v>6302</v>
      </c>
    </row>
    <row r="14354" spans="1:15" x14ac:dyDescent="0.25">
      <c r="A14354">
        <v>12029</v>
      </c>
      <c r="B14354" t="s">
        <v>11093</v>
      </c>
      <c r="C14354" t="s">
        <v>1801</v>
      </c>
      <c r="D14354" t="s">
        <v>1802</v>
      </c>
      <c r="E14354">
        <v>240</v>
      </c>
      <c r="F14354">
        <v>24</v>
      </c>
      <c r="G14354" t="s">
        <v>22487</v>
      </c>
      <c r="H14354" t="s">
        <v>1788</v>
      </c>
      <c r="I14354" t="s">
        <v>393</v>
      </c>
      <c r="J14354" s="25">
        <v>45799</v>
      </c>
      <c r="K14354" s="25">
        <v>45799</v>
      </c>
      <c r="L14354" t="s">
        <v>1453</v>
      </c>
      <c r="M14354" t="s">
        <v>1803</v>
      </c>
      <c r="N14354" t="s">
        <v>31</v>
      </c>
      <c r="O14354" t="s">
        <v>6302</v>
      </c>
    </row>
    <row r="14355" spans="1:15" x14ac:dyDescent="0.25">
      <c r="A14355">
        <v>12021</v>
      </c>
      <c r="B14355" t="s">
        <v>9800</v>
      </c>
      <c r="C14355" t="s">
        <v>1801</v>
      </c>
      <c r="D14355" t="s">
        <v>1802</v>
      </c>
      <c r="E14355">
        <v>240</v>
      </c>
      <c r="F14355">
        <v>24</v>
      </c>
      <c r="G14355" t="s">
        <v>22488</v>
      </c>
      <c r="H14355" t="s">
        <v>1788</v>
      </c>
      <c r="I14355" t="s">
        <v>393</v>
      </c>
      <c r="J14355" s="25">
        <v>45799</v>
      </c>
      <c r="K14355" s="25">
        <v>45799</v>
      </c>
      <c r="L14355" t="s">
        <v>1453</v>
      </c>
      <c r="M14355" t="s">
        <v>1803</v>
      </c>
      <c r="N14355" t="s">
        <v>31</v>
      </c>
      <c r="O14355" t="s">
        <v>6302</v>
      </c>
    </row>
    <row r="14356" spans="1:15" x14ac:dyDescent="0.25">
      <c r="A14356">
        <v>12022</v>
      </c>
      <c r="B14356" t="s">
        <v>9800</v>
      </c>
      <c r="C14356" t="s">
        <v>1801</v>
      </c>
      <c r="D14356" t="s">
        <v>1802</v>
      </c>
      <c r="E14356">
        <v>240</v>
      </c>
      <c r="F14356">
        <v>24</v>
      </c>
      <c r="G14356" t="s">
        <v>22489</v>
      </c>
      <c r="H14356" t="s">
        <v>1788</v>
      </c>
      <c r="I14356" t="s">
        <v>393</v>
      </c>
      <c r="J14356" s="25">
        <v>45799</v>
      </c>
      <c r="K14356" s="25">
        <v>45799</v>
      </c>
      <c r="L14356" t="s">
        <v>1453</v>
      </c>
      <c r="M14356" t="s">
        <v>1803</v>
      </c>
      <c r="N14356" t="s">
        <v>31</v>
      </c>
      <c r="O14356" t="s">
        <v>6302</v>
      </c>
    </row>
    <row r="14357" spans="1:15" x14ac:dyDescent="0.25">
      <c r="A14357">
        <v>12023</v>
      </c>
      <c r="B14357" t="s">
        <v>9800</v>
      </c>
      <c r="C14357" t="s">
        <v>1801</v>
      </c>
      <c r="D14357" t="s">
        <v>1802</v>
      </c>
      <c r="E14357">
        <v>240</v>
      </c>
      <c r="F14357">
        <v>24</v>
      </c>
      <c r="G14357" t="s">
        <v>22490</v>
      </c>
      <c r="H14357" t="s">
        <v>1788</v>
      </c>
      <c r="I14357" t="s">
        <v>393</v>
      </c>
      <c r="J14357" s="25">
        <v>45799</v>
      </c>
      <c r="K14357" s="25">
        <v>45799</v>
      </c>
      <c r="L14357" t="s">
        <v>1453</v>
      </c>
      <c r="M14357" t="s">
        <v>1803</v>
      </c>
      <c r="N14357" t="s">
        <v>31</v>
      </c>
      <c r="O14357" t="s">
        <v>6302</v>
      </c>
    </row>
    <row r="14358" spans="1:15" x14ac:dyDescent="0.25">
      <c r="A14358">
        <v>12024</v>
      </c>
      <c r="B14358" t="s">
        <v>9800</v>
      </c>
      <c r="C14358" t="s">
        <v>1801</v>
      </c>
      <c r="D14358" t="s">
        <v>1802</v>
      </c>
      <c r="E14358">
        <v>30</v>
      </c>
      <c r="F14358">
        <v>3</v>
      </c>
      <c r="G14358" t="s">
        <v>22491</v>
      </c>
      <c r="H14358" t="s">
        <v>1788</v>
      </c>
      <c r="I14358" t="s">
        <v>393</v>
      </c>
      <c r="J14358" s="25">
        <v>45799</v>
      </c>
      <c r="K14358" s="25">
        <v>45799</v>
      </c>
      <c r="L14358" t="s">
        <v>1453</v>
      </c>
      <c r="M14358" t="s">
        <v>1803</v>
      </c>
      <c r="N14358" t="s">
        <v>31</v>
      </c>
      <c r="O14358" t="s">
        <v>6302</v>
      </c>
    </row>
    <row r="14359" spans="1:15" x14ac:dyDescent="0.25">
      <c r="A14359">
        <v>9306</v>
      </c>
      <c r="B14359" t="s">
        <v>7173</v>
      </c>
      <c r="C14359" t="s">
        <v>1801</v>
      </c>
      <c r="D14359" t="s">
        <v>1802</v>
      </c>
      <c r="E14359">
        <v>10</v>
      </c>
      <c r="F14359">
        <v>1</v>
      </c>
      <c r="G14359" t="s">
        <v>22096</v>
      </c>
      <c r="H14359" t="s">
        <v>1788</v>
      </c>
      <c r="I14359" t="s">
        <v>393</v>
      </c>
      <c r="J14359" s="25">
        <v>45803</v>
      </c>
      <c r="K14359" s="25">
        <v>45803</v>
      </c>
      <c r="L14359" t="s">
        <v>480</v>
      </c>
      <c r="M14359" t="s">
        <v>1803</v>
      </c>
      <c r="N14359" t="s">
        <v>31</v>
      </c>
      <c r="O14359" t="s">
        <v>6282</v>
      </c>
    </row>
    <row r="14360" spans="1:15" x14ac:dyDescent="0.25">
      <c r="A14360">
        <v>9311</v>
      </c>
      <c r="B14360" t="s">
        <v>10021</v>
      </c>
      <c r="C14360" t="s">
        <v>3779</v>
      </c>
      <c r="D14360" t="s">
        <v>4111</v>
      </c>
      <c r="E14360">
        <v>240</v>
      </c>
      <c r="F14360">
        <v>24</v>
      </c>
      <c r="G14360" t="s">
        <v>22492</v>
      </c>
      <c r="H14360" t="s">
        <v>1799</v>
      </c>
      <c r="I14360" t="s">
        <v>393</v>
      </c>
      <c r="J14360" s="25">
        <v>45803</v>
      </c>
      <c r="K14360" s="25">
        <v>45803</v>
      </c>
      <c r="L14360" t="s">
        <v>480</v>
      </c>
      <c r="M14360" t="s">
        <v>4112</v>
      </c>
      <c r="N14360" t="s">
        <v>31</v>
      </c>
      <c r="O14360" t="s">
        <v>6282</v>
      </c>
    </row>
    <row r="14361" spans="1:15" x14ac:dyDescent="0.25">
      <c r="A14361">
        <v>9312</v>
      </c>
      <c r="B14361" t="s">
        <v>10021</v>
      </c>
      <c r="C14361" t="s">
        <v>3779</v>
      </c>
      <c r="D14361" t="s">
        <v>4111</v>
      </c>
      <c r="E14361">
        <v>240</v>
      </c>
      <c r="F14361">
        <v>24</v>
      </c>
      <c r="G14361" t="s">
        <v>22493</v>
      </c>
      <c r="H14361" t="s">
        <v>1799</v>
      </c>
      <c r="I14361" t="s">
        <v>393</v>
      </c>
      <c r="J14361" s="25">
        <v>45803</v>
      </c>
      <c r="K14361" s="25">
        <v>45803</v>
      </c>
      <c r="L14361" t="s">
        <v>480</v>
      </c>
      <c r="M14361" t="s">
        <v>4112</v>
      </c>
      <c r="N14361" t="s">
        <v>31</v>
      </c>
      <c r="O14361" t="s">
        <v>6282</v>
      </c>
    </row>
    <row r="14362" spans="1:15" x14ac:dyDescent="0.25">
      <c r="A14362">
        <v>9313</v>
      </c>
      <c r="B14362" t="s">
        <v>10021</v>
      </c>
      <c r="C14362" t="s">
        <v>3779</v>
      </c>
      <c r="D14362" t="s">
        <v>4111</v>
      </c>
      <c r="E14362">
        <v>240</v>
      </c>
      <c r="F14362">
        <v>24</v>
      </c>
      <c r="G14362" t="s">
        <v>22494</v>
      </c>
      <c r="H14362" t="s">
        <v>1799</v>
      </c>
      <c r="I14362" t="s">
        <v>393</v>
      </c>
      <c r="J14362" s="25">
        <v>45803</v>
      </c>
      <c r="K14362" s="25">
        <v>45803</v>
      </c>
      <c r="L14362" t="s">
        <v>480</v>
      </c>
      <c r="M14362" t="s">
        <v>4112</v>
      </c>
      <c r="N14362" t="s">
        <v>31</v>
      </c>
      <c r="O14362" t="s">
        <v>6282</v>
      </c>
    </row>
    <row r="14363" spans="1:15" x14ac:dyDescent="0.25">
      <c r="A14363">
        <v>9314</v>
      </c>
      <c r="B14363" t="s">
        <v>22495</v>
      </c>
      <c r="C14363" t="s">
        <v>3779</v>
      </c>
      <c r="D14363" t="s">
        <v>4111</v>
      </c>
      <c r="E14363">
        <v>52</v>
      </c>
      <c r="F14363">
        <v>5</v>
      </c>
      <c r="G14363" t="s">
        <v>22496</v>
      </c>
      <c r="H14363" t="s">
        <v>1799</v>
      </c>
      <c r="I14363" t="s">
        <v>393</v>
      </c>
      <c r="J14363" s="25">
        <v>45803</v>
      </c>
      <c r="K14363" s="25">
        <v>45803</v>
      </c>
      <c r="L14363" t="s">
        <v>480</v>
      </c>
      <c r="M14363" t="s">
        <v>4112</v>
      </c>
      <c r="N14363" t="s">
        <v>31</v>
      </c>
      <c r="O14363" t="s">
        <v>6282</v>
      </c>
    </row>
    <row r="14364" spans="1:15" x14ac:dyDescent="0.25">
      <c r="A14364">
        <v>9315</v>
      </c>
      <c r="B14364" t="s">
        <v>10021</v>
      </c>
      <c r="C14364" t="s">
        <v>3779</v>
      </c>
      <c r="D14364" t="s">
        <v>4111</v>
      </c>
      <c r="E14364">
        <v>240</v>
      </c>
      <c r="F14364">
        <v>24</v>
      </c>
      <c r="G14364" t="s">
        <v>22497</v>
      </c>
      <c r="H14364" t="s">
        <v>1799</v>
      </c>
      <c r="I14364" t="s">
        <v>393</v>
      </c>
      <c r="J14364" s="25">
        <v>45803</v>
      </c>
      <c r="K14364" s="25">
        <v>45803</v>
      </c>
      <c r="L14364" t="s">
        <v>480</v>
      </c>
      <c r="M14364" t="s">
        <v>4112</v>
      </c>
      <c r="N14364" t="s">
        <v>31</v>
      </c>
      <c r="O14364" t="s">
        <v>6282</v>
      </c>
    </row>
    <row r="14365" spans="1:15" x14ac:dyDescent="0.25">
      <c r="A14365">
        <v>9316</v>
      </c>
      <c r="B14365" t="s">
        <v>10021</v>
      </c>
      <c r="C14365" t="s">
        <v>3779</v>
      </c>
      <c r="D14365" t="s">
        <v>4111</v>
      </c>
      <c r="E14365">
        <v>240</v>
      </c>
      <c r="F14365">
        <v>24</v>
      </c>
      <c r="G14365" t="s">
        <v>22498</v>
      </c>
      <c r="H14365" t="s">
        <v>1799</v>
      </c>
      <c r="I14365" t="s">
        <v>393</v>
      </c>
      <c r="J14365" s="25">
        <v>45803</v>
      </c>
      <c r="K14365" s="25">
        <v>45803</v>
      </c>
      <c r="L14365" t="s">
        <v>480</v>
      </c>
      <c r="M14365" t="s">
        <v>4112</v>
      </c>
      <c r="N14365" t="s">
        <v>31</v>
      </c>
      <c r="O14365" t="s">
        <v>6282</v>
      </c>
    </row>
    <row r="14366" spans="1:15" x14ac:dyDescent="0.25">
      <c r="A14366">
        <v>9317</v>
      </c>
      <c r="B14366" t="s">
        <v>22495</v>
      </c>
      <c r="C14366" t="s">
        <v>3779</v>
      </c>
      <c r="D14366" t="s">
        <v>4111</v>
      </c>
      <c r="E14366">
        <v>240</v>
      </c>
      <c r="F14366">
        <v>24</v>
      </c>
      <c r="G14366" t="s">
        <v>22499</v>
      </c>
      <c r="H14366" t="s">
        <v>1799</v>
      </c>
      <c r="I14366" t="s">
        <v>393</v>
      </c>
      <c r="J14366" s="25">
        <v>45803</v>
      </c>
      <c r="K14366" s="25">
        <v>45803</v>
      </c>
      <c r="L14366" t="s">
        <v>480</v>
      </c>
      <c r="M14366" t="s">
        <v>4112</v>
      </c>
      <c r="N14366" t="s">
        <v>31</v>
      </c>
      <c r="O14366" t="s">
        <v>6282</v>
      </c>
    </row>
    <row r="14367" spans="1:15" x14ac:dyDescent="0.25">
      <c r="A14367">
        <v>9318</v>
      </c>
      <c r="B14367" t="s">
        <v>9847</v>
      </c>
      <c r="C14367" t="s">
        <v>3779</v>
      </c>
      <c r="D14367" t="s">
        <v>4111</v>
      </c>
      <c r="E14367">
        <v>240</v>
      </c>
      <c r="F14367">
        <v>24</v>
      </c>
      <c r="G14367" t="s">
        <v>22500</v>
      </c>
      <c r="H14367" t="s">
        <v>1799</v>
      </c>
      <c r="I14367" t="s">
        <v>393</v>
      </c>
      <c r="J14367" s="25">
        <v>45803</v>
      </c>
      <c r="K14367" s="25">
        <v>45803</v>
      </c>
      <c r="L14367" t="s">
        <v>480</v>
      </c>
      <c r="M14367" t="s">
        <v>4112</v>
      </c>
      <c r="N14367" t="s">
        <v>31</v>
      </c>
      <c r="O14367" t="s">
        <v>6282</v>
      </c>
    </row>
    <row r="14368" spans="1:15" x14ac:dyDescent="0.25">
      <c r="A14368">
        <v>9319</v>
      </c>
      <c r="B14368" t="s">
        <v>22495</v>
      </c>
      <c r="C14368" t="s">
        <v>3779</v>
      </c>
      <c r="D14368" t="s">
        <v>4111</v>
      </c>
      <c r="E14368">
        <v>70</v>
      </c>
      <c r="F14368">
        <v>7</v>
      </c>
      <c r="G14368" t="s">
        <v>22501</v>
      </c>
      <c r="H14368" t="s">
        <v>1799</v>
      </c>
      <c r="I14368" t="s">
        <v>393</v>
      </c>
      <c r="J14368" s="25">
        <v>45803</v>
      </c>
      <c r="K14368" s="25">
        <v>45803</v>
      </c>
      <c r="L14368" t="s">
        <v>480</v>
      </c>
      <c r="M14368" t="s">
        <v>4112</v>
      </c>
      <c r="N14368" t="s">
        <v>31</v>
      </c>
      <c r="O14368" t="s">
        <v>6282</v>
      </c>
    </row>
    <row r="14369" spans="1:15" x14ac:dyDescent="0.25">
      <c r="A14369">
        <v>9320</v>
      </c>
      <c r="B14369" t="s">
        <v>21091</v>
      </c>
      <c r="C14369" t="s">
        <v>3779</v>
      </c>
      <c r="D14369" t="s">
        <v>4111</v>
      </c>
      <c r="E14369">
        <v>240</v>
      </c>
      <c r="F14369">
        <v>24</v>
      </c>
      <c r="G14369" t="s">
        <v>22502</v>
      </c>
      <c r="H14369" t="s">
        <v>1795</v>
      </c>
      <c r="I14369" t="s">
        <v>393</v>
      </c>
      <c r="J14369" s="25">
        <v>45818</v>
      </c>
      <c r="K14369" s="25">
        <v>45818</v>
      </c>
      <c r="L14369" t="s">
        <v>337</v>
      </c>
      <c r="M14369" t="s">
        <v>4112</v>
      </c>
      <c r="N14369" t="s">
        <v>31</v>
      </c>
      <c r="O14369" t="s">
        <v>6282</v>
      </c>
    </row>
    <row r="14370" spans="1:15" x14ac:dyDescent="0.25">
      <c r="A14370">
        <v>9321</v>
      </c>
      <c r="B14370" t="s">
        <v>11073</v>
      </c>
      <c r="C14370" t="s">
        <v>3779</v>
      </c>
      <c r="D14370" t="s">
        <v>4111</v>
      </c>
      <c r="E14370">
        <v>240</v>
      </c>
      <c r="F14370">
        <v>24</v>
      </c>
      <c r="G14370" t="s">
        <v>22503</v>
      </c>
      <c r="H14370" t="s">
        <v>1795</v>
      </c>
      <c r="I14370" t="s">
        <v>393</v>
      </c>
      <c r="J14370" s="25">
        <v>45818</v>
      </c>
      <c r="K14370" s="25">
        <v>45818</v>
      </c>
      <c r="L14370" t="s">
        <v>337</v>
      </c>
      <c r="M14370" t="s">
        <v>4112</v>
      </c>
      <c r="N14370" t="s">
        <v>31</v>
      </c>
      <c r="O14370" t="s">
        <v>6282</v>
      </c>
    </row>
    <row r="14371" spans="1:15" x14ac:dyDescent="0.25">
      <c r="A14371">
        <v>9322</v>
      </c>
      <c r="B14371" t="s">
        <v>11073</v>
      </c>
      <c r="C14371" t="s">
        <v>3779</v>
      </c>
      <c r="D14371" t="s">
        <v>4111</v>
      </c>
      <c r="E14371">
        <v>240</v>
      </c>
      <c r="F14371">
        <v>24</v>
      </c>
      <c r="G14371" t="s">
        <v>22504</v>
      </c>
      <c r="H14371" t="s">
        <v>1795</v>
      </c>
      <c r="I14371" t="s">
        <v>393</v>
      </c>
      <c r="J14371" s="25">
        <v>45818</v>
      </c>
      <c r="K14371" s="25">
        <v>45818</v>
      </c>
      <c r="L14371" t="s">
        <v>337</v>
      </c>
      <c r="M14371" t="s">
        <v>4112</v>
      </c>
      <c r="N14371" t="s">
        <v>31</v>
      </c>
      <c r="O14371" t="s">
        <v>6282</v>
      </c>
    </row>
    <row r="14372" spans="1:15" x14ac:dyDescent="0.25">
      <c r="A14372">
        <v>9323</v>
      </c>
      <c r="B14372" t="s">
        <v>22505</v>
      </c>
      <c r="C14372" t="s">
        <v>3779</v>
      </c>
      <c r="D14372" t="s">
        <v>4111</v>
      </c>
      <c r="E14372">
        <v>240</v>
      </c>
      <c r="F14372">
        <v>24</v>
      </c>
      <c r="G14372" t="s">
        <v>22506</v>
      </c>
      <c r="H14372" t="s">
        <v>1795</v>
      </c>
      <c r="I14372" t="s">
        <v>393</v>
      </c>
      <c r="J14372" s="25">
        <v>45818</v>
      </c>
      <c r="K14372" s="25">
        <v>45818</v>
      </c>
      <c r="L14372" t="s">
        <v>337</v>
      </c>
      <c r="M14372" t="s">
        <v>4112</v>
      </c>
      <c r="N14372" t="s">
        <v>31</v>
      </c>
      <c r="O14372" t="s">
        <v>6282</v>
      </c>
    </row>
    <row r="14373" spans="1:15" x14ac:dyDescent="0.25">
      <c r="A14373">
        <v>9324</v>
      </c>
      <c r="B14373" t="s">
        <v>11073</v>
      </c>
      <c r="C14373" t="s">
        <v>3779</v>
      </c>
      <c r="D14373" t="s">
        <v>4111</v>
      </c>
      <c r="E14373">
        <v>240</v>
      </c>
      <c r="F14373">
        <v>24</v>
      </c>
      <c r="G14373" t="s">
        <v>22507</v>
      </c>
      <c r="H14373" t="s">
        <v>1795</v>
      </c>
      <c r="I14373" t="s">
        <v>393</v>
      </c>
      <c r="J14373" s="25">
        <v>45818</v>
      </c>
      <c r="K14373" s="25">
        <v>45818</v>
      </c>
      <c r="L14373" t="s">
        <v>337</v>
      </c>
      <c r="M14373" t="s">
        <v>4112</v>
      </c>
      <c r="N14373" t="s">
        <v>31</v>
      </c>
      <c r="O14373" t="s">
        <v>6282</v>
      </c>
    </row>
    <row r="14374" spans="1:15" x14ac:dyDescent="0.25">
      <c r="A14374">
        <v>9325</v>
      </c>
      <c r="B14374" t="s">
        <v>11073</v>
      </c>
      <c r="C14374" t="s">
        <v>3779</v>
      </c>
      <c r="D14374" t="s">
        <v>4111</v>
      </c>
      <c r="E14374">
        <v>240</v>
      </c>
      <c r="F14374">
        <v>24</v>
      </c>
      <c r="G14374" t="s">
        <v>22508</v>
      </c>
      <c r="H14374" t="s">
        <v>1795</v>
      </c>
      <c r="I14374" t="s">
        <v>393</v>
      </c>
      <c r="J14374" s="25">
        <v>45818</v>
      </c>
      <c r="K14374" s="25">
        <v>45818</v>
      </c>
      <c r="L14374" t="s">
        <v>337</v>
      </c>
      <c r="M14374" t="s">
        <v>4112</v>
      </c>
      <c r="N14374" t="s">
        <v>31</v>
      </c>
      <c r="O14374" t="s">
        <v>6282</v>
      </c>
    </row>
    <row r="14375" spans="1:15" x14ac:dyDescent="0.25">
      <c r="A14375">
        <v>9326</v>
      </c>
      <c r="B14375" t="s">
        <v>22505</v>
      </c>
      <c r="C14375" t="s">
        <v>3779</v>
      </c>
      <c r="D14375" t="s">
        <v>4111</v>
      </c>
      <c r="E14375">
        <v>240</v>
      </c>
      <c r="F14375">
        <v>24</v>
      </c>
      <c r="G14375" t="s">
        <v>22509</v>
      </c>
      <c r="H14375" t="s">
        <v>1795</v>
      </c>
      <c r="I14375" t="s">
        <v>393</v>
      </c>
      <c r="J14375" s="25">
        <v>45818</v>
      </c>
      <c r="K14375" s="25">
        <v>45818</v>
      </c>
      <c r="L14375" t="s">
        <v>337</v>
      </c>
      <c r="M14375" t="s">
        <v>4112</v>
      </c>
      <c r="N14375" t="s">
        <v>31</v>
      </c>
      <c r="O14375" t="s">
        <v>6282</v>
      </c>
    </row>
    <row r="14376" spans="1:15" x14ac:dyDescent="0.25">
      <c r="A14376">
        <v>9327</v>
      </c>
      <c r="B14376" t="s">
        <v>11073</v>
      </c>
      <c r="C14376" t="s">
        <v>3779</v>
      </c>
      <c r="D14376" t="s">
        <v>4111</v>
      </c>
      <c r="E14376">
        <v>240</v>
      </c>
      <c r="F14376">
        <v>24</v>
      </c>
      <c r="G14376" t="s">
        <v>22510</v>
      </c>
      <c r="H14376" t="s">
        <v>1795</v>
      </c>
      <c r="I14376" t="s">
        <v>393</v>
      </c>
      <c r="J14376" s="25">
        <v>45818</v>
      </c>
      <c r="K14376" s="25">
        <v>45818</v>
      </c>
      <c r="L14376" t="s">
        <v>337</v>
      </c>
      <c r="M14376" t="s">
        <v>4112</v>
      </c>
      <c r="N14376" t="s">
        <v>31</v>
      </c>
      <c r="O14376" t="s">
        <v>6282</v>
      </c>
    </row>
    <row r="14377" spans="1:15" x14ac:dyDescent="0.25">
      <c r="A14377">
        <v>9328</v>
      </c>
      <c r="B14377" t="s">
        <v>9945</v>
      </c>
      <c r="C14377" t="s">
        <v>3779</v>
      </c>
      <c r="D14377" t="s">
        <v>4111</v>
      </c>
      <c r="E14377">
        <v>240</v>
      </c>
      <c r="F14377">
        <v>24</v>
      </c>
      <c r="G14377" t="s">
        <v>22511</v>
      </c>
      <c r="H14377" t="s">
        <v>1795</v>
      </c>
      <c r="I14377" t="s">
        <v>393</v>
      </c>
      <c r="J14377" s="25">
        <v>45818</v>
      </c>
      <c r="K14377" s="25">
        <v>45818</v>
      </c>
      <c r="L14377" t="s">
        <v>337</v>
      </c>
      <c r="M14377" t="s">
        <v>4112</v>
      </c>
      <c r="N14377" t="s">
        <v>31</v>
      </c>
      <c r="O14377" t="s">
        <v>6282</v>
      </c>
    </row>
    <row r="14378" spans="1:15" x14ac:dyDescent="0.25">
      <c r="A14378">
        <v>9329</v>
      </c>
      <c r="B14378" t="s">
        <v>22505</v>
      </c>
      <c r="C14378" t="s">
        <v>3779</v>
      </c>
      <c r="D14378" t="s">
        <v>4111</v>
      </c>
      <c r="E14378">
        <v>240</v>
      </c>
      <c r="F14378">
        <v>24</v>
      </c>
      <c r="G14378" t="s">
        <v>22512</v>
      </c>
      <c r="H14378" t="s">
        <v>1795</v>
      </c>
      <c r="I14378" t="s">
        <v>393</v>
      </c>
      <c r="J14378" s="25">
        <v>45818</v>
      </c>
      <c r="K14378" s="25">
        <v>45818</v>
      </c>
      <c r="L14378" t="s">
        <v>337</v>
      </c>
      <c r="M14378" t="s">
        <v>4112</v>
      </c>
      <c r="N14378" t="s">
        <v>31</v>
      </c>
      <c r="O14378" t="s">
        <v>6282</v>
      </c>
    </row>
    <row r="14379" spans="1:15" x14ac:dyDescent="0.25">
      <c r="A14379">
        <v>9330</v>
      </c>
      <c r="B14379" t="s">
        <v>21091</v>
      </c>
      <c r="C14379" t="s">
        <v>3779</v>
      </c>
      <c r="D14379" t="s">
        <v>4111</v>
      </c>
      <c r="E14379">
        <v>230</v>
      </c>
      <c r="F14379">
        <v>23</v>
      </c>
      <c r="G14379" t="s">
        <v>22513</v>
      </c>
      <c r="H14379" t="s">
        <v>1795</v>
      </c>
      <c r="I14379" t="s">
        <v>393</v>
      </c>
      <c r="J14379" s="25">
        <v>45818</v>
      </c>
      <c r="K14379" s="25">
        <v>45818</v>
      </c>
      <c r="L14379" t="s">
        <v>337</v>
      </c>
      <c r="M14379" t="s">
        <v>4112</v>
      </c>
      <c r="N14379" t="s">
        <v>31</v>
      </c>
      <c r="O14379" t="s">
        <v>6282</v>
      </c>
    </row>
    <row r="14380" spans="1:15" x14ac:dyDescent="0.25">
      <c r="A14380">
        <v>9331</v>
      </c>
      <c r="B14380" t="s">
        <v>22495</v>
      </c>
      <c r="C14380" t="s">
        <v>3779</v>
      </c>
      <c r="D14380" t="s">
        <v>4111</v>
      </c>
      <c r="E14380">
        <v>240</v>
      </c>
      <c r="F14380">
        <v>24</v>
      </c>
      <c r="G14380" t="s">
        <v>22514</v>
      </c>
      <c r="H14380" t="s">
        <v>1795</v>
      </c>
      <c r="I14380" t="s">
        <v>393</v>
      </c>
      <c r="J14380" s="25">
        <v>45822</v>
      </c>
      <c r="K14380" s="25">
        <v>45822</v>
      </c>
      <c r="L14380" t="s">
        <v>1600</v>
      </c>
      <c r="M14380" t="s">
        <v>4112</v>
      </c>
      <c r="N14380" t="s">
        <v>31</v>
      </c>
      <c r="O14380" t="s">
        <v>6282</v>
      </c>
    </row>
    <row r="14381" spans="1:15" x14ac:dyDescent="0.25">
      <c r="A14381">
        <v>9332</v>
      </c>
      <c r="B14381" t="s">
        <v>9768</v>
      </c>
      <c r="C14381" t="s">
        <v>3779</v>
      </c>
      <c r="D14381" t="s">
        <v>4111</v>
      </c>
      <c r="E14381">
        <v>240</v>
      </c>
      <c r="F14381">
        <v>24</v>
      </c>
      <c r="G14381" t="s">
        <v>22515</v>
      </c>
      <c r="H14381" t="s">
        <v>1795</v>
      </c>
      <c r="I14381" t="s">
        <v>393</v>
      </c>
      <c r="J14381" s="25">
        <v>45822</v>
      </c>
      <c r="K14381" s="25">
        <v>45822</v>
      </c>
      <c r="L14381" t="s">
        <v>1600</v>
      </c>
      <c r="M14381" t="s">
        <v>4112</v>
      </c>
      <c r="N14381" t="s">
        <v>31</v>
      </c>
      <c r="O14381" t="s">
        <v>6282</v>
      </c>
    </row>
    <row r="14382" spans="1:15" x14ac:dyDescent="0.25">
      <c r="A14382">
        <v>9333</v>
      </c>
      <c r="B14382" t="s">
        <v>9962</v>
      </c>
      <c r="C14382" t="s">
        <v>3779</v>
      </c>
      <c r="D14382" t="s">
        <v>4111</v>
      </c>
      <c r="E14382">
        <v>240</v>
      </c>
      <c r="F14382">
        <v>24</v>
      </c>
      <c r="G14382" t="s">
        <v>22516</v>
      </c>
      <c r="H14382" t="s">
        <v>1795</v>
      </c>
      <c r="I14382" t="s">
        <v>393</v>
      </c>
      <c r="J14382" s="25">
        <v>45822</v>
      </c>
      <c r="K14382" s="25">
        <v>45822</v>
      </c>
      <c r="L14382" t="s">
        <v>1600</v>
      </c>
      <c r="M14382" t="s">
        <v>4112</v>
      </c>
      <c r="N14382" t="s">
        <v>31</v>
      </c>
      <c r="O14382" t="s">
        <v>6282</v>
      </c>
    </row>
    <row r="14383" spans="1:15" x14ac:dyDescent="0.25">
      <c r="A14383">
        <v>9334</v>
      </c>
      <c r="B14383" t="s">
        <v>21763</v>
      </c>
      <c r="C14383" t="s">
        <v>3779</v>
      </c>
      <c r="D14383" t="s">
        <v>4111</v>
      </c>
      <c r="E14383">
        <v>240</v>
      </c>
      <c r="F14383">
        <v>24</v>
      </c>
      <c r="G14383" t="s">
        <v>22517</v>
      </c>
      <c r="H14383" t="s">
        <v>1795</v>
      </c>
      <c r="I14383" t="s">
        <v>393</v>
      </c>
      <c r="J14383" s="25">
        <v>45822</v>
      </c>
      <c r="K14383" s="25">
        <v>45822</v>
      </c>
      <c r="L14383" t="s">
        <v>1600</v>
      </c>
      <c r="M14383" t="s">
        <v>4112</v>
      </c>
      <c r="N14383" t="s">
        <v>31</v>
      </c>
      <c r="O14383" t="s">
        <v>6282</v>
      </c>
    </row>
    <row r="14384" spans="1:15" x14ac:dyDescent="0.25">
      <c r="A14384">
        <v>9335</v>
      </c>
      <c r="B14384" t="s">
        <v>9768</v>
      </c>
      <c r="C14384" t="s">
        <v>3779</v>
      </c>
      <c r="D14384" t="s">
        <v>4111</v>
      </c>
      <c r="E14384">
        <v>240</v>
      </c>
      <c r="F14384">
        <v>24</v>
      </c>
      <c r="G14384" t="s">
        <v>22518</v>
      </c>
      <c r="H14384" t="s">
        <v>1795</v>
      </c>
      <c r="I14384" t="s">
        <v>393</v>
      </c>
      <c r="J14384" s="25">
        <v>45822</v>
      </c>
      <c r="K14384" s="25">
        <v>45822</v>
      </c>
      <c r="L14384" t="s">
        <v>1600</v>
      </c>
      <c r="M14384" t="s">
        <v>4112</v>
      </c>
      <c r="N14384" t="s">
        <v>31</v>
      </c>
      <c r="O14384" t="s">
        <v>6282</v>
      </c>
    </row>
    <row r="14385" spans="1:15" x14ac:dyDescent="0.25">
      <c r="A14385">
        <v>9336</v>
      </c>
      <c r="B14385" t="s">
        <v>9768</v>
      </c>
      <c r="C14385" t="s">
        <v>3779</v>
      </c>
      <c r="D14385" t="s">
        <v>4111</v>
      </c>
      <c r="E14385">
        <v>240</v>
      </c>
      <c r="F14385">
        <v>24</v>
      </c>
      <c r="G14385" t="s">
        <v>22519</v>
      </c>
      <c r="H14385" t="s">
        <v>1795</v>
      </c>
      <c r="I14385" t="s">
        <v>393</v>
      </c>
      <c r="J14385" s="25">
        <v>45822</v>
      </c>
      <c r="K14385" s="25">
        <v>45822</v>
      </c>
      <c r="L14385" t="s">
        <v>1600</v>
      </c>
      <c r="M14385" t="s">
        <v>4112</v>
      </c>
      <c r="N14385" t="s">
        <v>31</v>
      </c>
      <c r="O14385" t="s">
        <v>6282</v>
      </c>
    </row>
    <row r="14386" spans="1:15" x14ac:dyDescent="0.25">
      <c r="A14386">
        <v>9337</v>
      </c>
      <c r="B14386" t="s">
        <v>11093</v>
      </c>
      <c r="C14386" t="s">
        <v>3779</v>
      </c>
      <c r="D14386" t="s">
        <v>4111</v>
      </c>
      <c r="E14386">
        <v>240</v>
      </c>
      <c r="F14386">
        <v>24</v>
      </c>
      <c r="G14386" t="s">
        <v>22520</v>
      </c>
      <c r="H14386" t="s">
        <v>1795</v>
      </c>
      <c r="I14386" t="s">
        <v>393</v>
      </c>
      <c r="J14386" s="25">
        <v>45822</v>
      </c>
      <c r="K14386" s="25">
        <v>45822</v>
      </c>
      <c r="L14386" t="s">
        <v>1600</v>
      </c>
      <c r="M14386" t="s">
        <v>4112</v>
      </c>
      <c r="N14386" t="s">
        <v>31</v>
      </c>
      <c r="O14386" t="s">
        <v>6282</v>
      </c>
    </row>
    <row r="14387" spans="1:15" x14ac:dyDescent="0.25">
      <c r="A14387">
        <v>9338</v>
      </c>
      <c r="B14387" t="s">
        <v>9768</v>
      </c>
      <c r="C14387" t="s">
        <v>3779</v>
      </c>
      <c r="D14387" t="s">
        <v>4111</v>
      </c>
      <c r="E14387">
        <v>240</v>
      </c>
      <c r="F14387">
        <v>24</v>
      </c>
      <c r="G14387" t="s">
        <v>22521</v>
      </c>
      <c r="H14387" t="s">
        <v>1795</v>
      </c>
      <c r="I14387" t="s">
        <v>393</v>
      </c>
      <c r="J14387" s="25">
        <v>45822</v>
      </c>
      <c r="K14387" s="25">
        <v>45822</v>
      </c>
      <c r="L14387" t="s">
        <v>1600</v>
      </c>
      <c r="M14387" t="s">
        <v>4112</v>
      </c>
      <c r="N14387" t="s">
        <v>31</v>
      </c>
      <c r="O14387" t="s">
        <v>6282</v>
      </c>
    </row>
    <row r="14388" spans="1:15" x14ac:dyDescent="0.25">
      <c r="A14388">
        <v>9339</v>
      </c>
      <c r="B14388" t="s">
        <v>21763</v>
      </c>
      <c r="C14388" t="s">
        <v>3779</v>
      </c>
      <c r="D14388" t="s">
        <v>4111</v>
      </c>
      <c r="E14388">
        <v>240</v>
      </c>
      <c r="F14388">
        <v>24</v>
      </c>
      <c r="G14388" t="s">
        <v>22522</v>
      </c>
      <c r="H14388" t="s">
        <v>1795</v>
      </c>
      <c r="I14388" t="s">
        <v>393</v>
      </c>
      <c r="J14388" s="25">
        <v>45822</v>
      </c>
      <c r="K14388" s="25">
        <v>45822</v>
      </c>
      <c r="L14388" t="s">
        <v>1600</v>
      </c>
      <c r="M14388" t="s">
        <v>4112</v>
      </c>
      <c r="N14388" t="s">
        <v>31</v>
      </c>
      <c r="O14388" t="s">
        <v>6282</v>
      </c>
    </row>
    <row r="14389" spans="1:15" x14ac:dyDescent="0.25">
      <c r="A14389">
        <v>9340</v>
      </c>
      <c r="B14389" t="s">
        <v>21763</v>
      </c>
      <c r="C14389" t="s">
        <v>3779</v>
      </c>
      <c r="D14389" t="s">
        <v>4111</v>
      </c>
      <c r="E14389">
        <v>240</v>
      </c>
      <c r="F14389">
        <v>24</v>
      </c>
      <c r="G14389" t="s">
        <v>22523</v>
      </c>
      <c r="H14389" t="s">
        <v>1795</v>
      </c>
      <c r="I14389" t="s">
        <v>393</v>
      </c>
      <c r="J14389" s="25">
        <v>45822</v>
      </c>
      <c r="K14389" s="25">
        <v>45822</v>
      </c>
      <c r="L14389" t="s">
        <v>1600</v>
      </c>
      <c r="M14389" t="s">
        <v>4112</v>
      </c>
      <c r="N14389" t="s">
        <v>31</v>
      </c>
      <c r="O14389" t="s">
        <v>6282</v>
      </c>
    </row>
    <row r="14390" spans="1:15" x14ac:dyDescent="0.25">
      <c r="A14390">
        <v>9341</v>
      </c>
      <c r="B14390" t="s">
        <v>21763</v>
      </c>
      <c r="C14390" t="s">
        <v>3779</v>
      </c>
      <c r="D14390" t="s">
        <v>4111</v>
      </c>
      <c r="E14390">
        <v>240</v>
      </c>
      <c r="F14390">
        <v>24</v>
      </c>
      <c r="G14390" t="s">
        <v>22524</v>
      </c>
      <c r="H14390" t="s">
        <v>1795</v>
      </c>
      <c r="I14390" t="s">
        <v>393</v>
      </c>
      <c r="J14390" s="25">
        <v>45822</v>
      </c>
      <c r="K14390" s="25">
        <v>45822</v>
      </c>
      <c r="L14390" t="s">
        <v>1600</v>
      </c>
      <c r="M14390" t="s">
        <v>4112</v>
      </c>
      <c r="N14390" t="s">
        <v>31</v>
      </c>
      <c r="O14390" t="s">
        <v>6282</v>
      </c>
    </row>
    <row r="14391" spans="1:15" x14ac:dyDescent="0.25">
      <c r="A14391">
        <v>9342</v>
      </c>
      <c r="B14391" t="s">
        <v>21763</v>
      </c>
      <c r="C14391" t="s">
        <v>3779</v>
      </c>
      <c r="D14391" t="s">
        <v>4111</v>
      </c>
      <c r="E14391">
        <v>240</v>
      </c>
      <c r="F14391">
        <v>24</v>
      </c>
      <c r="G14391" t="s">
        <v>22525</v>
      </c>
      <c r="H14391" t="s">
        <v>1795</v>
      </c>
      <c r="I14391" t="s">
        <v>393</v>
      </c>
      <c r="J14391" s="25">
        <v>45822</v>
      </c>
      <c r="K14391" s="25">
        <v>45822</v>
      </c>
      <c r="L14391" t="s">
        <v>1600</v>
      </c>
      <c r="M14391" t="s">
        <v>4112</v>
      </c>
      <c r="N14391" t="s">
        <v>31</v>
      </c>
      <c r="O14391" t="s">
        <v>6282</v>
      </c>
    </row>
    <row r="14392" spans="1:15" x14ac:dyDescent="0.25">
      <c r="A14392">
        <v>9343</v>
      </c>
      <c r="B14392" t="s">
        <v>21763</v>
      </c>
      <c r="C14392" t="s">
        <v>3779</v>
      </c>
      <c r="D14392" t="s">
        <v>4111</v>
      </c>
      <c r="E14392">
        <v>240</v>
      </c>
      <c r="F14392">
        <v>24</v>
      </c>
      <c r="G14392" t="s">
        <v>22526</v>
      </c>
      <c r="H14392" t="s">
        <v>1795</v>
      </c>
      <c r="I14392" t="s">
        <v>393</v>
      </c>
      <c r="J14392" s="25">
        <v>45822</v>
      </c>
      <c r="K14392" s="25">
        <v>45822</v>
      </c>
      <c r="L14392" t="s">
        <v>1600</v>
      </c>
      <c r="M14392" t="s">
        <v>4112</v>
      </c>
      <c r="N14392" t="s">
        <v>31</v>
      </c>
      <c r="O14392" t="s">
        <v>6282</v>
      </c>
    </row>
    <row r="14393" spans="1:15" x14ac:dyDescent="0.25">
      <c r="A14393">
        <v>9344</v>
      </c>
      <c r="B14393" t="s">
        <v>21763</v>
      </c>
      <c r="C14393" t="s">
        <v>3779</v>
      </c>
      <c r="D14393" t="s">
        <v>4111</v>
      </c>
      <c r="E14393">
        <v>240</v>
      </c>
      <c r="F14393">
        <v>24</v>
      </c>
      <c r="G14393" t="s">
        <v>22527</v>
      </c>
      <c r="H14393" t="s">
        <v>1795</v>
      </c>
      <c r="I14393" t="s">
        <v>393</v>
      </c>
      <c r="J14393" s="25">
        <v>45822</v>
      </c>
      <c r="K14393" s="25">
        <v>45822</v>
      </c>
      <c r="L14393" t="s">
        <v>1600</v>
      </c>
      <c r="M14393" t="s">
        <v>4112</v>
      </c>
      <c r="N14393" t="s">
        <v>31</v>
      </c>
      <c r="O14393" t="s">
        <v>6282</v>
      </c>
    </row>
    <row r="14394" spans="1:15" x14ac:dyDescent="0.25">
      <c r="A14394">
        <v>9345</v>
      </c>
      <c r="B14394" t="s">
        <v>9768</v>
      </c>
      <c r="C14394" t="s">
        <v>3779</v>
      </c>
      <c r="D14394" t="s">
        <v>4111</v>
      </c>
      <c r="E14394">
        <v>240</v>
      </c>
      <c r="F14394">
        <v>24</v>
      </c>
      <c r="G14394" t="s">
        <v>22528</v>
      </c>
      <c r="H14394" t="s">
        <v>1795</v>
      </c>
      <c r="I14394" t="s">
        <v>393</v>
      </c>
      <c r="J14394" s="25">
        <v>45822</v>
      </c>
      <c r="K14394" s="25">
        <v>45822</v>
      </c>
      <c r="L14394" t="s">
        <v>1600</v>
      </c>
      <c r="M14394" t="s">
        <v>4112</v>
      </c>
      <c r="N14394" t="s">
        <v>31</v>
      </c>
      <c r="O14394" t="s">
        <v>6282</v>
      </c>
    </row>
    <row r="14395" spans="1:15" x14ac:dyDescent="0.25">
      <c r="A14395">
        <v>9346</v>
      </c>
      <c r="B14395" t="s">
        <v>9768</v>
      </c>
      <c r="C14395" t="s">
        <v>3779</v>
      </c>
      <c r="D14395" t="s">
        <v>4111</v>
      </c>
      <c r="E14395">
        <v>240</v>
      </c>
      <c r="F14395">
        <v>24</v>
      </c>
      <c r="G14395" t="s">
        <v>22529</v>
      </c>
      <c r="H14395" t="s">
        <v>1795</v>
      </c>
      <c r="I14395" t="s">
        <v>393</v>
      </c>
      <c r="J14395" s="25">
        <v>45822</v>
      </c>
      <c r="K14395" s="25">
        <v>45822</v>
      </c>
      <c r="L14395" t="s">
        <v>1600</v>
      </c>
      <c r="M14395" t="s">
        <v>4112</v>
      </c>
      <c r="N14395" t="s">
        <v>31</v>
      </c>
      <c r="O14395" t="s">
        <v>6282</v>
      </c>
    </row>
    <row r="14396" spans="1:15" x14ac:dyDescent="0.25">
      <c r="A14396">
        <v>9347</v>
      </c>
      <c r="B14396" t="s">
        <v>21763</v>
      </c>
      <c r="C14396" t="s">
        <v>3779</v>
      </c>
      <c r="D14396" t="s">
        <v>4111</v>
      </c>
      <c r="E14396">
        <v>240</v>
      </c>
      <c r="F14396">
        <v>24</v>
      </c>
      <c r="G14396" t="s">
        <v>22530</v>
      </c>
      <c r="H14396" t="s">
        <v>1795</v>
      </c>
      <c r="I14396" t="s">
        <v>393</v>
      </c>
      <c r="J14396" s="25">
        <v>45822</v>
      </c>
      <c r="K14396" s="25">
        <v>45822</v>
      </c>
      <c r="L14396" t="s">
        <v>1600</v>
      </c>
      <c r="M14396" t="s">
        <v>4112</v>
      </c>
      <c r="N14396" t="s">
        <v>31</v>
      </c>
      <c r="O14396" t="s">
        <v>6282</v>
      </c>
    </row>
    <row r="14397" spans="1:15" x14ac:dyDescent="0.25">
      <c r="A14397">
        <v>9348</v>
      </c>
      <c r="B14397" t="s">
        <v>21763</v>
      </c>
      <c r="C14397" t="s">
        <v>3779</v>
      </c>
      <c r="D14397" t="s">
        <v>4111</v>
      </c>
      <c r="E14397">
        <v>240</v>
      </c>
      <c r="F14397">
        <v>24</v>
      </c>
      <c r="G14397" t="s">
        <v>22531</v>
      </c>
      <c r="H14397" t="s">
        <v>1795</v>
      </c>
      <c r="I14397" t="s">
        <v>393</v>
      </c>
      <c r="J14397" s="25">
        <v>45822</v>
      </c>
      <c r="K14397" s="25">
        <v>45822</v>
      </c>
      <c r="L14397" t="s">
        <v>1600</v>
      </c>
      <c r="M14397" t="s">
        <v>4112</v>
      </c>
      <c r="N14397" t="s">
        <v>31</v>
      </c>
      <c r="O14397" t="s">
        <v>6282</v>
      </c>
    </row>
    <row r="14398" spans="1:15" x14ac:dyDescent="0.25">
      <c r="A14398">
        <v>9349</v>
      </c>
      <c r="B14398" t="s">
        <v>21763</v>
      </c>
      <c r="C14398" t="s">
        <v>3779</v>
      </c>
      <c r="D14398" t="s">
        <v>4111</v>
      </c>
      <c r="E14398">
        <v>240</v>
      </c>
      <c r="F14398">
        <v>24</v>
      </c>
      <c r="G14398" t="s">
        <v>22532</v>
      </c>
      <c r="H14398" t="s">
        <v>1795</v>
      </c>
      <c r="I14398" t="s">
        <v>393</v>
      </c>
      <c r="J14398" s="25">
        <v>45822</v>
      </c>
      <c r="K14398" s="25">
        <v>45822</v>
      </c>
      <c r="L14398" t="s">
        <v>1600</v>
      </c>
      <c r="M14398" t="s">
        <v>4112</v>
      </c>
      <c r="N14398" t="s">
        <v>31</v>
      </c>
      <c r="O14398" t="s">
        <v>6282</v>
      </c>
    </row>
    <row r="14399" spans="1:15" x14ac:dyDescent="0.25">
      <c r="A14399">
        <v>9350</v>
      </c>
      <c r="B14399" t="s">
        <v>21763</v>
      </c>
      <c r="C14399" t="s">
        <v>3779</v>
      </c>
      <c r="D14399" t="s">
        <v>4111</v>
      </c>
      <c r="E14399">
        <v>240</v>
      </c>
      <c r="F14399">
        <v>24</v>
      </c>
      <c r="G14399" t="s">
        <v>22533</v>
      </c>
      <c r="H14399" t="s">
        <v>1795</v>
      </c>
      <c r="I14399" t="s">
        <v>393</v>
      </c>
      <c r="J14399" s="25">
        <v>45822</v>
      </c>
      <c r="K14399" s="25">
        <v>45822</v>
      </c>
      <c r="L14399" t="s">
        <v>1600</v>
      </c>
      <c r="M14399" t="s">
        <v>4112</v>
      </c>
      <c r="N14399" t="s">
        <v>31</v>
      </c>
      <c r="O14399" t="s">
        <v>6282</v>
      </c>
    </row>
    <row r="14400" spans="1:15" x14ac:dyDescent="0.25">
      <c r="A14400">
        <v>9351</v>
      </c>
      <c r="B14400" t="s">
        <v>9768</v>
      </c>
      <c r="C14400" t="s">
        <v>3779</v>
      </c>
      <c r="D14400" t="s">
        <v>4111</v>
      </c>
      <c r="E14400">
        <v>190</v>
      </c>
      <c r="F14400">
        <v>19</v>
      </c>
      <c r="G14400" t="s">
        <v>22534</v>
      </c>
      <c r="H14400" t="s">
        <v>1795</v>
      </c>
      <c r="I14400" t="s">
        <v>393</v>
      </c>
      <c r="J14400" s="25">
        <v>45822</v>
      </c>
      <c r="K14400" s="25">
        <v>45822</v>
      </c>
      <c r="L14400" t="s">
        <v>1600</v>
      </c>
      <c r="M14400" t="s">
        <v>4112</v>
      </c>
      <c r="N14400" t="s">
        <v>31</v>
      </c>
      <c r="O14400" t="s">
        <v>6282</v>
      </c>
    </row>
    <row r="14401" spans="1:15" x14ac:dyDescent="0.25">
      <c r="A14401">
        <v>9352</v>
      </c>
      <c r="B14401" t="s">
        <v>22505</v>
      </c>
      <c r="C14401" t="s">
        <v>3779</v>
      </c>
      <c r="D14401" t="s">
        <v>4111</v>
      </c>
      <c r="E14401">
        <v>240</v>
      </c>
      <c r="F14401">
        <v>24</v>
      </c>
      <c r="G14401" t="s">
        <v>22535</v>
      </c>
      <c r="H14401" t="s">
        <v>1795</v>
      </c>
      <c r="I14401" t="s">
        <v>393</v>
      </c>
      <c r="J14401" s="25">
        <v>45825</v>
      </c>
      <c r="K14401" s="25">
        <v>45825</v>
      </c>
      <c r="L14401" t="s">
        <v>81</v>
      </c>
      <c r="M14401" t="s">
        <v>4112</v>
      </c>
      <c r="N14401" t="s">
        <v>31</v>
      </c>
      <c r="O14401" t="s">
        <v>6282</v>
      </c>
    </row>
    <row r="14402" spans="1:15" x14ac:dyDescent="0.25">
      <c r="A14402">
        <v>9353</v>
      </c>
      <c r="B14402" t="s">
        <v>11126</v>
      </c>
      <c r="C14402" t="s">
        <v>3779</v>
      </c>
      <c r="D14402" t="s">
        <v>4111</v>
      </c>
      <c r="E14402">
        <v>240</v>
      </c>
      <c r="F14402">
        <v>24</v>
      </c>
      <c r="G14402" t="s">
        <v>22536</v>
      </c>
      <c r="H14402" t="s">
        <v>1795</v>
      </c>
      <c r="I14402" t="s">
        <v>393</v>
      </c>
      <c r="J14402" s="25">
        <v>45826</v>
      </c>
      <c r="K14402" s="25">
        <v>45826</v>
      </c>
      <c r="L14402" t="s">
        <v>497</v>
      </c>
      <c r="M14402" t="s">
        <v>4112</v>
      </c>
      <c r="N14402" t="s">
        <v>31</v>
      </c>
      <c r="O14402" t="s">
        <v>6282</v>
      </c>
    </row>
    <row r="14403" spans="1:15" x14ac:dyDescent="0.25">
      <c r="A14403">
        <v>9354</v>
      </c>
      <c r="B14403" t="s">
        <v>11126</v>
      </c>
      <c r="C14403" t="s">
        <v>3779</v>
      </c>
      <c r="D14403" t="s">
        <v>4111</v>
      </c>
      <c r="E14403">
        <v>240</v>
      </c>
      <c r="F14403">
        <v>24</v>
      </c>
      <c r="G14403" t="s">
        <v>22537</v>
      </c>
      <c r="H14403" t="s">
        <v>1795</v>
      </c>
      <c r="I14403" t="s">
        <v>393</v>
      </c>
      <c r="J14403" s="25">
        <v>45826</v>
      </c>
      <c r="K14403" s="25">
        <v>45826</v>
      </c>
      <c r="L14403" t="s">
        <v>497</v>
      </c>
      <c r="M14403" t="s">
        <v>4112</v>
      </c>
      <c r="N14403" t="s">
        <v>31</v>
      </c>
      <c r="O14403" t="s">
        <v>6282</v>
      </c>
    </row>
    <row r="14404" spans="1:15" x14ac:dyDescent="0.25">
      <c r="A14404">
        <v>9355</v>
      </c>
      <c r="B14404" t="s">
        <v>11126</v>
      </c>
      <c r="C14404" t="s">
        <v>3779</v>
      </c>
      <c r="D14404" t="s">
        <v>4111</v>
      </c>
      <c r="E14404">
        <v>240</v>
      </c>
      <c r="F14404">
        <v>24</v>
      </c>
      <c r="G14404" t="s">
        <v>22538</v>
      </c>
      <c r="H14404" t="s">
        <v>1795</v>
      </c>
      <c r="I14404" t="s">
        <v>393</v>
      </c>
      <c r="J14404" s="25">
        <v>45826</v>
      </c>
      <c r="K14404" s="25">
        <v>45826</v>
      </c>
      <c r="L14404" t="s">
        <v>497</v>
      </c>
      <c r="M14404" t="s">
        <v>4112</v>
      </c>
      <c r="N14404" t="s">
        <v>31</v>
      </c>
      <c r="O14404" t="s">
        <v>6282</v>
      </c>
    </row>
    <row r="14405" spans="1:15" x14ac:dyDescent="0.25">
      <c r="A14405">
        <v>9356</v>
      </c>
      <c r="B14405" t="s">
        <v>11126</v>
      </c>
      <c r="C14405" t="s">
        <v>3779</v>
      </c>
      <c r="D14405" t="s">
        <v>4111</v>
      </c>
      <c r="E14405">
        <v>240</v>
      </c>
      <c r="F14405">
        <v>24</v>
      </c>
      <c r="G14405" t="s">
        <v>22539</v>
      </c>
      <c r="H14405" t="s">
        <v>1795</v>
      </c>
      <c r="I14405" t="s">
        <v>393</v>
      </c>
      <c r="J14405" s="25">
        <v>45826</v>
      </c>
      <c r="K14405" s="25">
        <v>45826</v>
      </c>
      <c r="L14405" t="s">
        <v>497</v>
      </c>
      <c r="M14405" t="s">
        <v>4112</v>
      </c>
      <c r="N14405" t="s">
        <v>31</v>
      </c>
      <c r="O14405" t="s">
        <v>6282</v>
      </c>
    </row>
    <row r="14406" spans="1:15" x14ac:dyDescent="0.25">
      <c r="A14406">
        <v>9357</v>
      </c>
      <c r="B14406" t="s">
        <v>11126</v>
      </c>
      <c r="C14406" t="s">
        <v>3779</v>
      </c>
      <c r="D14406" t="s">
        <v>4111</v>
      </c>
      <c r="E14406">
        <v>240</v>
      </c>
      <c r="F14406">
        <v>24</v>
      </c>
      <c r="G14406" t="s">
        <v>22540</v>
      </c>
      <c r="H14406" t="s">
        <v>1795</v>
      </c>
      <c r="I14406" t="s">
        <v>393</v>
      </c>
      <c r="J14406" s="25">
        <v>45826</v>
      </c>
      <c r="K14406" s="25">
        <v>45826</v>
      </c>
      <c r="L14406" t="s">
        <v>497</v>
      </c>
      <c r="M14406" t="s">
        <v>4112</v>
      </c>
      <c r="N14406" t="s">
        <v>31</v>
      </c>
      <c r="O14406" t="s">
        <v>6282</v>
      </c>
    </row>
    <row r="14407" spans="1:15" x14ac:dyDescent="0.25">
      <c r="A14407">
        <v>9358</v>
      </c>
      <c r="B14407" t="s">
        <v>11126</v>
      </c>
      <c r="C14407" t="s">
        <v>3779</v>
      </c>
      <c r="D14407" t="s">
        <v>4111</v>
      </c>
      <c r="E14407">
        <v>240</v>
      </c>
      <c r="F14407">
        <v>24</v>
      </c>
      <c r="G14407" t="s">
        <v>22541</v>
      </c>
      <c r="H14407" t="s">
        <v>1795</v>
      </c>
      <c r="I14407" t="s">
        <v>393</v>
      </c>
      <c r="J14407" s="25">
        <v>45826</v>
      </c>
      <c r="K14407" s="25">
        <v>45826</v>
      </c>
      <c r="L14407" t="s">
        <v>497</v>
      </c>
      <c r="M14407" t="s">
        <v>4112</v>
      </c>
      <c r="N14407" t="s">
        <v>31</v>
      </c>
      <c r="O14407" t="s">
        <v>6282</v>
      </c>
    </row>
    <row r="14408" spans="1:15" x14ac:dyDescent="0.25">
      <c r="A14408">
        <v>9359</v>
      </c>
      <c r="B14408" t="s">
        <v>11126</v>
      </c>
      <c r="C14408" t="s">
        <v>3779</v>
      </c>
      <c r="D14408" t="s">
        <v>4111</v>
      </c>
      <c r="E14408">
        <v>240</v>
      </c>
      <c r="F14408">
        <v>24</v>
      </c>
      <c r="G14408" t="s">
        <v>22542</v>
      </c>
      <c r="H14408" t="s">
        <v>1795</v>
      </c>
      <c r="I14408" t="s">
        <v>393</v>
      </c>
      <c r="J14408" s="25">
        <v>45826</v>
      </c>
      <c r="K14408" s="25">
        <v>45826</v>
      </c>
      <c r="L14408" t="s">
        <v>497</v>
      </c>
      <c r="M14408" t="s">
        <v>4112</v>
      </c>
      <c r="N14408" t="s">
        <v>31</v>
      </c>
      <c r="O14408" t="s">
        <v>6282</v>
      </c>
    </row>
    <row r="14409" spans="1:15" x14ac:dyDescent="0.25">
      <c r="A14409">
        <v>9360</v>
      </c>
      <c r="B14409" t="s">
        <v>9945</v>
      </c>
      <c r="C14409" t="s">
        <v>3779</v>
      </c>
      <c r="D14409" t="s">
        <v>4111</v>
      </c>
      <c r="E14409">
        <v>240</v>
      </c>
      <c r="F14409">
        <v>24</v>
      </c>
      <c r="G14409" t="s">
        <v>22543</v>
      </c>
      <c r="H14409" t="s">
        <v>1795</v>
      </c>
      <c r="I14409" t="s">
        <v>393</v>
      </c>
      <c r="J14409" s="25">
        <v>45826</v>
      </c>
      <c r="K14409" s="25">
        <v>45826</v>
      </c>
      <c r="L14409" t="s">
        <v>497</v>
      </c>
      <c r="M14409" t="s">
        <v>4112</v>
      </c>
      <c r="N14409" t="s">
        <v>31</v>
      </c>
      <c r="O14409" t="s">
        <v>6282</v>
      </c>
    </row>
    <row r="14410" spans="1:15" x14ac:dyDescent="0.25">
      <c r="A14410">
        <v>9361</v>
      </c>
      <c r="B14410" t="s">
        <v>9945</v>
      </c>
      <c r="C14410" t="s">
        <v>3779</v>
      </c>
      <c r="D14410" t="s">
        <v>4111</v>
      </c>
      <c r="E14410">
        <v>160</v>
      </c>
      <c r="F14410">
        <v>16</v>
      </c>
      <c r="G14410" t="s">
        <v>22544</v>
      </c>
      <c r="H14410" t="s">
        <v>1795</v>
      </c>
      <c r="I14410" t="s">
        <v>393</v>
      </c>
      <c r="J14410" s="25">
        <v>45826</v>
      </c>
      <c r="K14410" s="25">
        <v>45826</v>
      </c>
      <c r="L14410" t="s">
        <v>497</v>
      </c>
      <c r="M14410" t="s">
        <v>4112</v>
      </c>
      <c r="N14410" t="s">
        <v>31</v>
      </c>
      <c r="O14410" t="s">
        <v>6282</v>
      </c>
    </row>
    <row r="14411" spans="1:15" x14ac:dyDescent="0.25">
      <c r="A14411">
        <v>9362</v>
      </c>
      <c r="B14411" t="s">
        <v>9934</v>
      </c>
      <c r="C14411" t="s">
        <v>3779</v>
      </c>
      <c r="D14411" t="s">
        <v>4111</v>
      </c>
      <c r="E14411">
        <v>240</v>
      </c>
      <c r="F14411">
        <v>24</v>
      </c>
      <c r="G14411" t="s">
        <v>22545</v>
      </c>
      <c r="H14411" t="s">
        <v>1820</v>
      </c>
      <c r="I14411" t="s">
        <v>393</v>
      </c>
      <c r="J14411" s="25">
        <v>45852</v>
      </c>
      <c r="K14411" s="25">
        <v>45852</v>
      </c>
      <c r="L14411" t="s">
        <v>309</v>
      </c>
      <c r="M14411" t="s">
        <v>4112</v>
      </c>
      <c r="N14411" t="s">
        <v>31</v>
      </c>
      <c r="O14411" t="s">
        <v>6282</v>
      </c>
    </row>
    <row r="14412" spans="1:15" x14ac:dyDescent="0.25">
      <c r="A14412">
        <v>9363</v>
      </c>
      <c r="B14412" t="s">
        <v>10062</v>
      </c>
      <c r="C14412" t="s">
        <v>3779</v>
      </c>
      <c r="D14412" t="s">
        <v>4111</v>
      </c>
      <c r="E14412">
        <v>240</v>
      </c>
      <c r="F14412">
        <v>24</v>
      </c>
      <c r="G14412" t="s">
        <v>22546</v>
      </c>
      <c r="H14412" t="s">
        <v>1820</v>
      </c>
      <c r="I14412" t="s">
        <v>393</v>
      </c>
      <c r="J14412" s="25">
        <v>45852</v>
      </c>
      <c r="K14412" s="25">
        <v>45852</v>
      </c>
      <c r="L14412" t="s">
        <v>309</v>
      </c>
      <c r="M14412" t="s">
        <v>4112</v>
      </c>
      <c r="N14412" t="s">
        <v>31</v>
      </c>
      <c r="O14412" t="s">
        <v>6282</v>
      </c>
    </row>
    <row r="14413" spans="1:15" x14ac:dyDescent="0.25">
      <c r="A14413">
        <v>9364</v>
      </c>
      <c r="B14413" t="s">
        <v>9934</v>
      </c>
      <c r="C14413" t="s">
        <v>3779</v>
      </c>
      <c r="D14413" t="s">
        <v>4111</v>
      </c>
      <c r="E14413">
        <v>240</v>
      </c>
      <c r="F14413">
        <v>24</v>
      </c>
      <c r="G14413" t="s">
        <v>22547</v>
      </c>
      <c r="H14413" t="s">
        <v>1820</v>
      </c>
      <c r="I14413" t="s">
        <v>393</v>
      </c>
      <c r="J14413" s="25">
        <v>45852</v>
      </c>
      <c r="K14413" s="25">
        <v>45852</v>
      </c>
      <c r="L14413" t="s">
        <v>309</v>
      </c>
      <c r="M14413" t="s">
        <v>4112</v>
      </c>
      <c r="N14413" t="s">
        <v>31</v>
      </c>
      <c r="O14413" t="s">
        <v>6282</v>
      </c>
    </row>
    <row r="14414" spans="1:15" x14ac:dyDescent="0.25">
      <c r="A14414">
        <v>9365</v>
      </c>
      <c r="B14414" t="s">
        <v>9934</v>
      </c>
      <c r="C14414" t="s">
        <v>3779</v>
      </c>
      <c r="D14414" t="s">
        <v>4111</v>
      </c>
      <c r="E14414">
        <v>240</v>
      </c>
      <c r="F14414">
        <v>24</v>
      </c>
      <c r="G14414" t="s">
        <v>22548</v>
      </c>
      <c r="H14414" t="s">
        <v>1820</v>
      </c>
      <c r="I14414" t="s">
        <v>393</v>
      </c>
      <c r="J14414" s="25">
        <v>45852</v>
      </c>
      <c r="K14414" s="25">
        <v>45852</v>
      </c>
      <c r="L14414" t="s">
        <v>309</v>
      </c>
      <c r="M14414" t="s">
        <v>4112</v>
      </c>
      <c r="N14414" t="s">
        <v>31</v>
      </c>
      <c r="O14414" t="s">
        <v>6282</v>
      </c>
    </row>
    <row r="14415" spans="1:15" x14ac:dyDescent="0.25">
      <c r="A14415">
        <v>9366</v>
      </c>
      <c r="B14415" t="s">
        <v>9934</v>
      </c>
      <c r="C14415" t="s">
        <v>3779</v>
      </c>
      <c r="D14415" t="s">
        <v>4111</v>
      </c>
      <c r="E14415">
        <v>230</v>
      </c>
      <c r="F14415">
        <v>23</v>
      </c>
      <c r="G14415" t="s">
        <v>22549</v>
      </c>
      <c r="H14415" t="s">
        <v>1820</v>
      </c>
      <c r="I14415" t="s">
        <v>393</v>
      </c>
      <c r="J14415" s="25">
        <v>45852</v>
      </c>
      <c r="K14415" s="25">
        <v>45852</v>
      </c>
      <c r="L14415" t="s">
        <v>309</v>
      </c>
      <c r="M14415" t="s">
        <v>4112</v>
      </c>
      <c r="N14415" t="s">
        <v>31</v>
      </c>
      <c r="O14415" t="s">
        <v>6282</v>
      </c>
    </row>
    <row r="14416" spans="1:15" x14ac:dyDescent="0.25">
      <c r="A14416">
        <v>9367</v>
      </c>
      <c r="B14416" t="s">
        <v>22550</v>
      </c>
      <c r="C14416" t="s">
        <v>3779</v>
      </c>
      <c r="D14416" t="s">
        <v>4111</v>
      </c>
      <c r="E14416">
        <v>240</v>
      </c>
      <c r="F14416">
        <v>24</v>
      </c>
      <c r="G14416" t="s">
        <v>22551</v>
      </c>
      <c r="H14416" t="s">
        <v>22552</v>
      </c>
      <c r="I14416" t="s">
        <v>393</v>
      </c>
      <c r="J14416" s="25">
        <v>46010</v>
      </c>
      <c r="K14416" s="25">
        <v>46010</v>
      </c>
      <c r="L14416" t="s">
        <v>323</v>
      </c>
      <c r="M14416" t="s">
        <v>4112</v>
      </c>
      <c r="N14416" t="s">
        <v>31</v>
      </c>
      <c r="O14416" t="s">
        <v>6282</v>
      </c>
    </row>
    <row r="14417" spans="1:15" x14ac:dyDescent="0.25">
      <c r="A14417">
        <v>9368</v>
      </c>
      <c r="B14417" t="s">
        <v>22550</v>
      </c>
      <c r="C14417" t="s">
        <v>3779</v>
      </c>
      <c r="D14417" t="s">
        <v>4111</v>
      </c>
      <c r="E14417">
        <v>240</v>
      </c>
      <c r="F14417">
        <v>24</v>
      </c>
      <c r="G14417" t="s">
        <v>22553</v>
      </c>
      <c r="H14417" t="s">
        <v>22552</v>
      </c>
      <c r="I14417" t="s">
        <v>393</v>
      </c>
      <c r="J14417" s="25">
        <v>46010</v>
      </c>
      <c r="K14417" s="25">
        <v>46010</v>
      </c>
      <c r="L14417" t="s">
        <v>323</v>
      </c>
      <c r="M14417" t="s">
        <v>4112</v>
      </c>
      <c r="N14417" t="s">
        <v>31</v>
      </c>
      <c r="O14417" t="s">
        <v>6282</v>
      </c>
    </row>
    <row r="14418" spans="1:15" x14ac:dyDescent="0.25">
      <c r="A14418">
        <v>9369</v>
      </c>
      <c r="B14418" t="s">
        <v>22554</v>
      </c>
      <c r="C14418" t="s">
        <v>3779</v>
      </c>
      <c r="D14418" t="s">
        <v>4111</v>
      </c>
      <c r="E14418">
        <v>240</v>
      </c>
      <c r="F14418">
        <v>24</v>
      </c>
      <c r="G14418" t="s">
        <v>22555</v>
      </c>
      <c r="H14418" t="s">
        <v>22552</v>
      </c>
      <c r="I14418" t="s">
        <v>393</v>
      </c>
      <c r="J14418" s="25">
        <v>46010</v>
      </c>
      <c r="K14418" s="25">
        <v>46010</v>
      </c>
      <c r="L14418" t="s">
        <v>323</v>
      </c>
      <c r="M14418" t="s">
        <v>4112</v>
      </c>
      <c r="N14418" t="s">
        <v>31</v>
      </c>
      <c r="O14418" t="s">
        <v>6282</v>
      </c>
    </row>
    <row r="14419" spans="1:15" x14ac:dyDescent="0.25">
      <c r="A14419">
        <v>9370</v>
      </c>
      <c r="B14419" t="s">
        <v>22550</v>
      </c>
      <c r="C14419" t="s">
        <v>3779</v>
      </c>
      <c r="D14419" t="s">
        <v>4111</v>
      </c>
      <c r="E14419">
        <v>240</v>
      </c>
      <c r="F14419">
        <v>24</v>
      </c>
      <c r="G14419" t="s">
        <v>22556</v>
      </c>
      <c r="H14419" t="s">
        <v>22552</v>
      </c>
      <c r="I14419" t="s">
        <v>393</v>
      </c>
      <c r="J14419" s="25">
        <v>46010</v>
      </c>
      <c r="K14419" s="25">
        <v>46010</v>
      </c>
      <c r="L14419" t="s">
        <v>323</v>
      </c>
      <c r="M14419" t="s">
        <v>4112</v>
      </c>
      <c r="N14419" t="s">
        <v>31</v>
      </c>
      <c r="O14419" t="s">
        <v>6282</v>
      </c>
    </row>
    <row r="14420" spans="1:15" x14ac:dyDescent="0.25">
      <c r="A14420">
        <v>9371</v>
      </c>
      <c r="B14420" t="s">
        <v>22550</v>
      </c>
      <c r="C14420" t="s">
        <v>3779</v>
      </c>
      <c r="D14420" t="s">
        <v>4111</v>
      </c>
      <c r="E14420">
        <v>240</v>
      </c>
      <c r="F14420">
        <v>24</v>
      </c>
      <c r="G14420" t="s">
        <v>22557</v>
      </c>
      <c r="H14420" t="s">
        <v>22552</v>
      </c>
      <c r="I14420" t="s">
        <v>393</v>
      </c>
      <c r="J14420" s="25">
        <v>46010</v>
      </c>
      <c r="K14420" s="25">
        <v>46010</v>
      </c>
      <c r="L14420" t="s">
        <v>323</v>
      </c>
      <c r="M14420" t="s">
        <v>4112</v>
      </c>
      <c r="N14420" t="s">
        <v>31</v>
      </c>
      <c r="O14420" t="s">
        <v>6282</v>
      </c>
    </row>
    <row r="14421" spans="1:15" x14ac:dyDescent="0.25">
      <c r="A14421">
        <v>9372</v>
      </c>
      <c r="B14421" t="s">
        <v>9785</v>
      </c>
      <c r="C14421" t="s">
        <v>3779</v>
      </c>
      <c r="D14421" t="s">
        <v>4111</v>
      </c>
      <c r="E14421">
        <v>240</v>
      </c>
      <c r="F14421">
        <v>24</v>
      </c>
      <c r="G14421" t="s">
        <v>22558</v>
      </c>
      <c r="H14421" t="s">
        <v>22552</v>
      </c>
      <c r="I14421" t="s">
        <v>393</v>
      </c>
      <c r="J14421" s="25">
        <v>46010</v>
      </c>
      <c r="K14421" s="25">
        <v>46010</v>
      </c>
      <c r="L14421" t="s">
        <v>323</v>
      </c>
      <c r="M14421" t="s">
        <v>4112</v>
      </c>
      <c r="N14421" t="s">
        <v>31</v>
      </c>
      <c r="O14421" t="s">
        <v>6282</v>
      </c>
    </row>
    <row r="14422" spans="1:15" x14ac:dyDescent="0.25">
      <c r="A14422">
        <v>9373</v>
      </c>
      <c r="B14422" t="s">
        <v>22550</v>
      </c>
      <c r="C14422" t="s">
        <v>3779</v>
      </c>
      <c r="D14422" t="s">
        <v>4111</v>
      </c>
      <c r="E14422">
        <v>240</v>
      </c>
      <c r="F14422">
        <v>24</v>
      </c>
      <c r="G14422" t="s">
        <v>22559</v>
      </c>
      <c r="H14422" t="s">
        <v>22552</v>
      </c>
      <c r="I14422" t="s">
        <v>393</v>
      </c>
      <c r="J14422" s="25">
        <v>46010</v>
      </c>
      <c r="K14422" s="25">
        <v>46010</v>
      </c>
      <c r="L14422" t="s">
        <v>323</v>
      </c>
      <c r="M14422" t="s">
        <v>4112</v>
      </c>
      <c r="N14422" t="s">
        <v>31</v>
      </c>
      <c r="O14422" t="s">
        <v>6282</v>
      </c>
    </row>
    <row r="14423" spans="1:15" x14ac:dyDescent="0.25">
      <c r="A14423">
        <v>9374</v>
      </c>
      <c r="B14423" t="s">
        <v>22550</v>
      </c>
      <c r="C14423" t="s">
        <v>3779</v>
      </c>
      <c r="D14423" t="s">
        <v>4111</v>
      </c>
      <c r="E14423">
        <v>240</v>
      </c>
      <c r="F14423">
        <v>24</v>
      </c>
      <c r="G14423" t="s">
        <v>22560</v>
      </c>
      <c r="H14423" t="s">
        <v>22552</v>
      </c>
      <c r="I14423" t="s">
        <v>393</v>
      </c>
      <c r="J14423" s="25">
        <v>46010</v>
      </c>
      <c r="K14423" s="25">
        <v>46010</v>
      </c>
      <c r="L14423" t="s">
        <v>323</v>
      </c>
      <c r="M14423" t="s">
        <v>4112</v>
      </c>
      <c r="N14423" t="s">
        <v>31</v>
      </c>
      <c r="O14423" t="s">
        <v>6282</v>
      </c>
    </row>
    <row r="14424" spans="1:15" x14ac:dyDescent="0.25">
      <c r="A14424">
        <v>9375</v>
      </c>
      <c r="B14424" t="s">
        <v>22550</v>
      </c>
      <c r="C14424" t="s">
        <v>3779</v>
      </c>
      <c r="D14424" t="s">
        <v>4111</v>
      </c>
      <c r="E14424">
        <v>240</v>
      </c>
      <c r="F14424">
        <v>24</v>
      </c>
      <c r="G14424" t="s">
        <v>22561</v>
      </c>
      <c r="H14424" t="s">
        <v>22552</v>
      </c>
      <c r="I14424" t="s">
        <v>393</v>
      </c>
      <c r="J14424" s="25">
        <v>46010</v>
      </c>
      <c r="K14424" s="25">
        <v>46010</v>
      </c>
      <c r="L14424" t="s">
        <v>323</v>
      </c>
      <c r="M14424" t="s">
        <v>4112</v>
      </c>
      <c r="N14424" t="s">
        <v>31</v>
      </c>
      <c r="O14424" t="s">
        <v>6282</v>
      </c>
    </row>
    <row r="14425" spans="1:15" x14ac:dyDescent="0.25">
      <c r="A14425">
        <v>9376</v>
      </c>
      <c r="B14425" t="s">
        <v>22550</v>
      </c>
      <c r="C14425" t="s">
        <v>3779</v>
      </c>
      <c r="D14425" t="s">
        <v>4111</v>
      </c>
      <c r="E14425">
        <v>240</v>
      </c>
      <c r="F14425">
        <v>24</v>
      </c>
      <c r="G14425" t="s">
        <v>22562</v>
      </c>
      <c r="H14425" t="s">
        <v>22552</v>
      </c>
      <c r="I14425" t="s">
        <v>393</v>
      </c>
      <c r="J14425" s="25">
        <v>46010</v>
      </c>
      <c r="K14425" s="25">
        <v>46010</v>
      </c>
      <c r="L14425" t="s">
        <v>323</v>
      </c>
      <c r="M14425" t="s">
        <v>4112</v>
      </c>
      <c r="N14425" t="s">
        <v>31</v>
      </c>
      <c r="O14425" t="s">
        <v>6282</v>
      </c>
    </row>
    <row r="14426" spans="1:15" x14ac:dyDescent="0.25">
      <c r="A14426">
        <v>9377</v>
      </c>
      <c r="B14426" t="s">
        <v>22554</v>
      </c>
      <c r="C14426" t="s">
        <v>3779</v>
      </c>
      <c r="D14426" t="s">
        <v>4111</v>
      </c>
      <c r="E14426">
        <v>240</v>
      </c>
      <c r="F14426">
        <v>24</v>
      </c>
      <c r="G14426" t="s">
        <v>22563</v>
      </c>
      <c r="H14426" t="s">
        <v>22552</v>
      </c>
      <c r="I14426" t="s">
        <v>393</v>
      </c>
      <c r="J14426" s="25">
        <v>46010</v>
      </c>
      <c r="K14426" s="25">
        <v>46010</v>
      </c>
      <c r="L14426" t="s">
        <v>323</v>
      </c>
      <c r="M14426" t="s">
        <v>4112</v>
      </c>
      <c r="N14426" t="s">
        <v>31</v>
      </c>
      <c r="O14426" t="s">
        <v>6282</v>
      </c>
    </row>
    <row r="14427" spans="1:15" x14ac:dyDescent="0.25">
      <c r="A14427">
        <v>9378</v>
      </c>
      <c r="B14427" t="s">
        <v>22550</v>
      </c>
      <c r="C14427" t="s">
        <v>3779</v>
      </c>
      <c r="D14427" t="s">
        <v>4111</v>
      </c>
      <c r="E14427">
        <v>240</v>
      </c>
      <c r="F14427">
        <v>24</v>
      </c>
      <c r="G14427" t="s">
        <v>22564</v>
      </c>
      <c r="H14427" t="s">
        <v>22552</v>
      </c>
      <c r="I14427" t="s">
        <v>393</v>
      </c>
      <c r="J14427" s="25">
        <v>46010</v>
      </c>
      <c r="K14427" s="25">
        <v>46010</v>
      </c>
      <c r="L14427" t="s">
        <v>323</v>
      </c>
      <c r="M14427" t="s">
        <v>4112</v>
      </c>
      <c r="N14427" t="s">
        <v>31</v>
      </c>
      <c r="O14427" t="s">
        <v>6282</v>
      </c>
    </row>
    <row r="14428" spans="1:15" x14ac:dyDescent="0.25">
      <c r="A14428">
        <v>9379</v>
      </c>
      <c r="B14428" t="s">
        <v>22550</v>
      </c>
      <c r="C14428" t="s">
        <v>3779</v>
      </c>
      <c r="D14428" t="s">
        <v>4111</v>
      </c>
      <c r="E14428">
        <v>240</v>
      </c>
      <c r="F14428">
        <v>24</v>
      </c>
      <c r="G14428" t="s">
        <v>22565</v>
      </c>
      <c r="H14428" t="s">
        <v>22552</v>
      </c>
      <c r="I14428" t="s">
        <v>393</v>
      </c>
      <c r="J14428" s="25">
        <v>46010</v>
      </c>
      <c r="K14428" s="25">
        <v>46010</v>
      </c>
      <c r="L14428" t="s">
        <v>323</v>
      </c>
      <c r="M14428" t="s">
        <v>4112</v>
      </c>
      <c r="N14428" t="s">
        <v>31</v>
      </c>
      <c r="O14428" t="s">
        <v>6282</v>
      </c>
    </row>
    <row r="14429" spans="1:15" x14ac:dyDescent="0.25">
      <c r="A14429">
        <v>9380</v>
      </c>
      <c r="B14429" t="s">
        <v>22550</v>
      </c>
      <c r="C14429" t="s">
        <v>3779</v>
      </c>
      <c r="D14429" t="s">
        <v>4111</v>
      </c>
      <c r="E14429">
        <v>240</v>
      </c>
      <c r="F14429">
        <v>24</v>
      </c>
      <c r="G14429" t="s">
        <v>22566</v>
      </c>
      <c r="H14429" t="s">
        <v>22552</v>
      </c>
      <c r="I14429" t="s">
        <v>393</v>
      </c>
      <c r="J14429" s="25">
        <v>46010</v>
      </c>
      <c r="K14429" s="25">
        <v>46010</v>
      </c>
      <c r="L14429" t="s">
        <v>323</v>
      </c>
      <c r="M14429" t="s">
        <v>4112</v>
      </c>
      <c r="N14429" t="s">
        <v>31</v>
      </c>
      <c r="O14429" t="s">
        <v>6282</v>
      </c>
    </row>
    <row r="14430" spans="1:15" x14ac:dyDescent="0.25">
      <c r="A14430">
        <v>9381</v>
      </c>
      <c r="B14430" t="s">
        <v>22554</v>
      </c>
      <c r="C14430" t="s">
        <v>3779</v>
      </c>
      <c r="D14430" t="s">
        <v>4111</v>
      </c>
      <c r="E14430">
        <v>240</v>
      </c>
      <c r="F14430">
        <v>24</v>
      </c>
      <c r="G14430" t="s">
        <v>22567</v>
      </c>
      <c r="H14430" t="s">
        <v>22552</v>
      </c>
      <c r="I14430" t="s">
        <v>393</v>
      </c>
      <c r="J14430" s="25">
        <v>46010</v>
      </c>
      <c r="K14430" s="25">
        <v>46010</v>
      </c>
      <c r="L14430" t="s">
        <v>323</v>
      </c>
      <c r="M14430" t="s">
        <v>4112</v>
      </c>
      <c r="N14430" t="s">
        <v>31</v>
      </c>
      <c r="O14430" t="s">
        <v>6282</v>
      </c>
    </row>
    <row r="14431" spans="1:15" x14ac:dyDescent="0.25">
      <c r="A14431">
        <v>9382</v>
      </c>
      <c r="B14431" t="s">
        <v>22554</v>
      </c>
      <c r="C14431" t="s">
        <v>3779</v>
      </c>
      <c r="D14431" t="s">
        <v>4111</v>
      </c>
      <c r="E14431">
        <v>240</v>
      </c>
      <c r="F14431">
        <v>24</v>
      </c>
      <c r="G14431" t="s">
        <v>22568</v>
      </c>
      <c r="H14431" t="s">
        <v>22552</v>
      </c>
      <c r="I14431" t="s">
        <v>393</v>
      </c>
      <c r="J14431" s="25">
        <v>46010</v>
      </c>
      <c r="K14431" s="25">
        <v>46010</v>
      </c>
      <c r="L14431" t="s">
        <v>323</v>
      </c>
      <c r="M14431" t="s">
        <v>4112</v>
      </c>
      <c r="N14431" t="s">
        <v>31</v>
      </c>
      <c r="O14431" t="s">
        <v>6282</v>
      </c>
    </row>
    <row r="14432" spans="1:15" x14ac:dyDescent="0.25">
      <c r="A14432">
        <v>9383</v>
      </c>
      <c r="B14432" t="s">
        <v>9785</v>
      </c>
      <c r="C14432" t="s">
        <v>3779</v>
      </c>
      <c r="D14432" t="s">
        <v>4111</v>
      </c>
      <c r="E14432">
        <v>240</v>
      </c>
      <c r="F14432">
        <v>24</v>
      </c>
      <c r="G14432" t="s">
        <v>22569</v>
      </c>
      <c r="H14432" t="s">
        <v>22552</v>
      </c>
      <c r="I14432" t="s">
        <v>393</v>
      </c>
      <c r="J14432" s="25">
        <v>46010</v>
      </c>
      <c r="K14432" s="25">
        <v>46010</v>
      </c>
      <c r="L14432" t="s">
        <v>323</v>
      </c>
      <c r="M14432" t="s">
        <v>4112</v>
      </c>
      <c r="N14432" t="s">
        <v>31</v>
      </c>
      <c r="O14432" t="s">
        <v>6282</v>
      </c>
    </row>
    <row r="14433" spans="1:15" x14ac:dyDescent="0.25">
      <c r="A14433">
        <v>9384</v>
      </c>
      <c r="B14433" t="s">
        <v>22554</v>
      </c>
      <c r="C14433" t="s">
        <v>3779</v>
      </c>
      <c r="D14433" t="s">
        <v>4111</v>
      </c>
      <c r="E14433">
        <v>240</v>
      </c>
      <c r="F14433">
        <v>24</v>
      </c>
      <c r="G14433" t="s">
        <v>22570</v>
      </c>
      <c r="H14433" t="s">
        <v>22552</v>
      </c>
      <c r="I14433" t="s">
        <v>393</v>
      </c>
      <c r="J14433" s="25">
        <v>46010</v>
      </c>
      <c r="K14433" s="25">
        <v>46010</v>
      </c>
      <c r="L14433" t="s">
        <v>323</v>
      </c>
      <c r="M14433" t="s">
        <v>4112</v>
      </c>
      <c r="N14433" t="s">
        <v>31</v>
      </c>
      <c r="O14433" t="s">
        <v>6282</v>
      </c>
    </row>
    <row r="14434" spans="1:15" x14ac:dyDescent="0.25">
      <c r="A14434">
        <v>9385</v>
      </c>
      <c r="B14434" t="s">
        <v>22554</v>
      </c>
      <c r="C14434" t="s">
        <v>3779</v>
      </c>
      <c r="D14434" t="s">
        <v>4111</v>
      </c>
      <c r="E14434">
        <v>240</v>
      </c>
      <c r="F14434">
        <v>24</v>
      </c>
      <c r="G14434" t="s">
        <v>22571</v>
      </c>
      <c r="H14434" t="s">
        <v>22552</v>
      </c>
      <c r="I14434" t="s">
        <v>393</v>
      </c>
      <c r="J14434" s="25">
        <v>46010</v>
      </c>
      <c r="K14434" s="25">
        <v>46010</v>
      </c>
      <c r="L14434" t="s">
        <v>323</v>
      </c>
      <c r="M14434" t="s">
        <v>4112</v>
      </c>
      <c r="N14434" t="s">
        <v>31</v>
      </c>
      <c r="O14434" t="s">
        <v>6282</v>
      </c>
    </row>
    <row r="14435" spans="1:15" x14ac:dyDescent="0.25">
      <c r="A14435">
        <v>9386</v>
      </c>
      <c r="B14435" t="s">
        <v>22554</v>
      </c>
      <c r="C14435" t="s">
        <v>3779</v>
      </c>
      <c r="D14435" t="s">
        <v>4111</v>
      </c>
      <c r="E14435">
        <v>240</v>
      </c>
      <c r="F14435">
        <v>24</v>
      </c>
      <c r="G14435" t="s">
        <v>22572</v>
      </c>
      <c r="H14435" t="s">
        <v>22552</v>
      </c>
      <c r="I14435" t="s">
        <v>393</v>
      </c>
      <c r="J14435" s="25">
        <v>46010</v>
      </c>
      <c r="K14435" s="25">
        <v>46010</v>
      </c>
      <c r="L14435" t="s">
        <v>323</v>
      </c>
      <c r="M14435" t="s">
        <v>4112</v>
      </c>
      <c r="N14435" t="s">
        <v>31</v>
      </c>
      <c r="O14435" t="s">
        <v>6282</v>
      </c>
    </row>
    <row r="14436" spans="1:15" x14ac:dyDescent="0.25">
      <c r="A14436">
        <v>9387</v>
      </c>
      <c r="B14436" t="s">
        <v>22554</v>
      </c>
      <c r="C14436" t="s">
        <v>3779</v>
      </c>
      <c r="D14436" t="s">
        <v>4111</v>
      </c>
      <c r="E14436">
        <v>240</v>
      </c>
      <c r="F14436">
        <v>24</v>
      </c>
      <c r="G14436" t="s">
        <v>22573</v>
      </c>
      <c r="H14436" t="s">
        <v>22552</v>
      </c>
      <c r="I14436" t="s">
        <v>393</v>
      </c>
      <c r="J14436" s="25">
        <v>46010</v>
      </c>
      <c r="K14436" s="25">
        <v>46010</v>
      </c>
      <c r="L14436" t="s">
        <v>323</v>
      </c>
      <c r="M14436" t="s">
        <v>4112</v>
      </c>
      <c r="N14436" t="s">
        <v>31</v>
      </c>
      <c r="O14436" t="s">
        <v>6282</v>
      </c>
    </row>
    <row r="14437" spans="1:15" x14ac:dyDescent="0.25">
      <c r="A14437">
        <v>9388</v>
      </c>
      <c r="B14437" t="s">
        <v>22554</v>
      </c>
      <c r="C14437" t="s">
        <v>3779</v>
      </c>
      <c r="D14437" t="s">
        <v>4111</v>
      </c>
      <c r="E14437">
        <v>240</v>
      </c>
      <c r="F14437">
        <v>24</v>
      </c>
      <c r="G14437" t="s">
        <v>22574</v>
      </c>
      <c r="H14437" t="s">
        <v>22552</v>
      </c>
      <c r="I14437" t="s">
        <v>393</v>
      </c>
      <c r="J14437" s="25">
        <v>46010</v>
      </c>
      <c r="K14437" s="25">
        <v>46010</v>
      </c>
      <c r="L14437" t="s">
        <v>323</v>
      </c>
      <c r="M14437" t="s">
        <v>4112</v>
      </c>
      <c r="N14437" t="s">
        <v>31</v>
      </c>
      <c r="O14437" t="s">
        <v>6282</v>
      </c>
    </row>
    <row r="14438" spans="1:15" x14ac:dyDescent="0.25">
      <c r="A14438">
        <v>9389</v>
      </c>
      <c r="B14438" t="s">
        <v>22550</v>
      </c>
      <c r="C14438" t="s">
        <v>3779</v>
      </c>
      <c r="D14438" t="s">
        <v>4111</v>
      </c>
      <c r="E14438">
        <v>240</v>
      </c>
      <c r="F14438">
        <v>24</v>
      </c>
      <c r="G14438" t="s">
        <v>22575</v>
      </c>
      <c r="H14438" t="s">
        <v>22552</v>
      </c>
      <c r="I14438" t="s">
        <v>393</v>
      </c>
      <c r="J14438" s="25">
        <v>46010</v>
      </c>
      <c r="K14438" s="25">
        <v>46010</v>
      </c>
      <c r="L14438" t="s">
        <v>323</v>
      </c>
      <c r="M14438" t="s">
        <v>4112</v>
      </c>
      <c r="N14438" t="s">
        <v>31</v>
      </c>
      <c r="O14438" t="s">
        <v>6282</v>
      </c>
    </row>
    <row r="14439" spans="1:15" x14ac:dyDescent="0.25">
      <c r="A14439">
        <v>9390</v>
      </c>
      <c r="B14439" t="s">
        <v>22554</v>
      </c>
      <c r="C14439" t="s">
        <v>3779</v>
      </c>
      <c r="D14439" t="s">
        <v>4111</v>
      </c>
      <c r="E14439">
        <v>240</v>
      </c>
      <c r="F14439">
        <v>24</v>
      </c>
      <c r="G14439" t="s">
        <v>22576</v>
      </c>
      <c r="H14439" t="s">
        <v>22552</v>
      </c>
      <c r="I14439" t="s">
        <v>393</v>
      </c>
      <c r="J14439" s="25">
        <v>46010</v>
      </c>
      <c r="K14439" s="25">
        <v>46010</v>
      </c>
      <c r="L14439" t="s">
        <v>323</v>
      </c>
      <c r="M14439" t="s">
        <v>4112</v>
      </c>
      <c r="N14439" t="s">
        <v>31</v>
      </c>
      <c r="O14439" t="s">
        <v>6282</v>
      </c>
    </row>
    <row r="14440" spans="1:15" x14ac:dyDescent="0.25">
      <c r="A14440">
        <v>9391</v>
      </c>
      <c r="B14440" t="s">
        <v>22554</v>
      </c>
      <c r="C14440" t="s">
        <v>3779</v>
      </c>
      <c r="D14440" t="s">
        <v>4111</v>
      </c>
      <c r="E14440">
        <v>240</v>
      </c>
      <c r="F14440">
        <v>24</v>
      </c>
      <c r="G14440" t="s">
        <v>22577</v>
      </c>
      <c r="H14440" t="s">
        <v>22552</v>
      </c>
      <c r="I14440" t="s">
        <v>393</v>
      </c>
      <c r="J14440" s="25">
        <v>46010</v>
      </c>
      <c r="K14440" s="25">
        <v>46010</v>
      </c>
      <c r="L14440" t="s">
        <v>323</v>
      </c>
      <c r="M14440" t="s">
        <v>4112</v>
      </c>
      <c r="N14440" t="s">
        <v>31</v>
      </c>
      <c r="O14440" t="s">
        <v>6282</v>
      </c>
    </row>
    <row r="14441" spans="1:15" x14ac:dyDescent="0.25">
      <c r="A14441">
        <v>9392</v>
      </c>
      <c r="B14441" t="s">
        <v>9785</v>
      </c>
      <c r="C14441" t="s">
        <v>3779</v>
      </c>
      <c r="D14441" t="s">
        <v>4111</v>
      </c>
      <c r="E14441">
        <v>240</v>
      </c>
      <c r="F14441">
        <v>24</v>
      </c>
      <c r="G14441" t="s">
        <v>22578</v>
      </c>
      <c r="H14441" t="s">
        <v>22552</v>
      </c>
      <c r="I14441" t="s">
        <v>393</v>
      </c>
      <c r="J14441" s="25">
        <v>46010</v>
      </c>
      <c r="K14441" s="25">
        <v>46010</v>
      </c>
      <c r="L14441" t="s">
        <v>323</v>
      </c>
      <c r="M14441" t="s">
        <v>4112</v>
      </c>
      <c r="N14441" t="s">
        <v>31</v>
      </c>
      <c r="O14441" t="s">
        <v>6282</v>
      </c>
    </row>
    <row r="14442" spans="1:15" x14ac:dyDescent="0.25">
      <c r="A14442">
        <v>9393</v>
      </c>
      <c r="B14442" t="s">
        <v>22554</v>
      </c>
      <c r="C14442" t="s">
        <v>3779</v>
      </c>
      <c r="D14442" t="s">
        <v>4111</v>
      </c>
      <c r="E14442">
        <v>190</v>
      </c>
      <c r="F14442">
        <v>19</v>
      </c>
      <c r="G14442" t="s">
        <v>22579</v>
      </c>
      <c r="H14442" t="s">
        <v>22552</v>
      </c>
      <c r="I14442" t="s">
        <v>393</v>
      </c>
      <c r="J14442" s="25">
        <v>46010</v>
      </c>
      <c r="K14442" s="25">
        <v>46010</v>
      </c>
      <c r="L14442" t="s">
        <v>323</v>
      </c>
      <c r="M14442" t="s">
        <v>4112</v>
      </c>
      <c r="N14442" t="s">
        <v>31</v>
      </c>
      <c r="O14442" t="s">
        <v>6282</v>
      </c>
    </row>
    <row r="14443" spans="1:15" x14ac:dyDescent="0.25">
      <c r="A14443">
        <v>9394</v>
      </c>
      <c r="B14443" t="s">
        <v>22580</v>
      </c>
      <c r="C14443" t="s">
        <v>3779</v>
      </c>
      <c r="D14443" t="s">
        <v>4111</v>
      </c>
      <c r="E14443">
        <v>240</v>
      </c>
      <c r="F14443">
        <v>24</v>
      </c>
      <c r="G14443" t="s">
        <v>22581</v>
      </c>
      <c r="H14443" t="s">
        <v>22552</v>
      </c>
      <c r="I14443" t="s">
        <v>393</v>
      </c>
      <c r="J14443" s="25">
        <v>46021</v>
      </c>
      <c r="K14443" s="25">
        <v>46021</v>
      </c>
      <c r="L14443" t="s">
        <v>1460</v>
      </c>
      <c r="M14443" t="s">
        <v>4112</v>
      </c>
      <c r="N14443" t="s">
        <v>31</v>
      </c>
      <c r="O14443" t="s">
        <v>6282</v>
      </c>
    </row>
    <row r="14444" spans="1:15" x14ac:dyDescent="0.25">
      <c r="A14444">
        <v>9395</v>
      </c>
      <c r="B14444" t="s">
        <v>22580</v>
      </c>
      <c r="C14444" t="s">
        <v>3779</v>
      </c>
      <c r="D14444" t="s">
        <v>4111</v>
      </c>
      <c r="E14444">
        <v>240</v>
      </c>
      <c r="F14444">
        <v>24</v>
      </c>
      <c r="G14444" t="s">
        <v>22582</v>
      </c>
      <c r="H14444" t="s">
        <v>22552</v>
      </c>
      <c r="I14444" t="s">
        <v>393</v>
      </c>
      <c r="J14444" s="25">
        <v>46021</v>
      </c>
      <c r="K14444" s="25">
        <v>46021</v>
      </c>
      <c r="L14444" t="s">
        <v>1460</v>
      </c>
      <c r="M14444" t="s">
        <v>4112</v>
      </c>
      <c r="N14444" t="s">
        <v>31</v>
      </c>
      <c r="O14444" t="s">
        <v>6282</v>
      </c>
    </row>
    <row r="14445" spans="1:15" x14ac:dyDescent="0.25">
      <c r="A14445">
        <v>9396</v>
      </c>
      <c r="B14445" t="s">
        <v>22580</v>
      </c>
      <c r="C14445" t="s">
        <v>3779</v>
      </c>
      <c r="D14445" t="s">
        <v>4111</v>
      </c>
      <c r="E14445">
        <v>240</v>
      </c>
      <c r="F14445">
        <v>24</v>
      </c>
      <c r="G14445" t="s">
        <v>22583</v>
      </c>
      <c r="H14445" t="s">
        <v>22552</v>
      </c>
      <c r="I14445" t="s">
        <v>393</v>
      </c>
      <c r="J14445" s="25">
        <v>46021</v>
      </c>
      <c r="K14445" s="25">
        <v>46021</v>
      </c>
      <c r="L14445" t="s">
        <v>1460</v>
      </c>
      <c r="M14445" t="s">
        <v>4112</v>
      </c>
      <c r="N14445" t="s">
        <v>31</v>
      </c>
      <c r="O14445" t="s">
        <v>6282</v>
      </c>
    </row>
    <row r="14446" spans="1:15" x14ac:dyDescent="0.25">
      <c r="A14446">
        <v>9397</v>
      </c>
      <c r="B14446" t="s">
        <v>22584</v>
      </c>
      <c r="C14446" t="s">
        <v>3779</v>
      </c>
      <c r="D14446" t="s">
        <v>4111</v>
      </c>
      <c r="E14446">
        <v>240</v>
      </c>
      <c r="F14446">
        <v>24</v>
      </c>
      <c r="G14446" t="s">
        <v>22585</v>
      </c>
      <c r="H14446" t="s">
        <v>22552</v>
      </c>
      <c r="I14446" t="s">
        <v>393</v>
      </c>
      <c r="J14446" s="25">
        <v>46021</v>
      </c>
      <c r="K14446" s="25">
        <v>46021</v>
      </c>
      <c r="L14446" t="s">
        <v>1460</v>
      </c>
      <c r="M14446" t="s">
        <v>4112</v>
      </c>
      <c r="N14446" t="s">
        <v>31</v>
      </c>
      <c r="O14446" t="s">
        <v>6282</v>
      </c>
    </row>
    <row r="14447" spans="1:15" x14ac:dyDescent="0.25">
      <c r="A14447">
        <v>9398</v>
      </c>
      <c r="B14447" t="s">
        <v>22584</v>
      </c>
      <c r="C14447" t="s">
        <v>3779</v>
      </c>
      <c r="D14447" t="s">
        <v>4111</v>
      </c>
      <c r="E14447">
        <v>240</v>
      </c>
      <c r="F14447">
        <v>24</v>
      </c>
      <c r="G14447" t="s">
        <v>22586</v>
      </c>
      <c r="H14447" t="s">
        <v>22552</v>
      </c>
      <c r="I14447" t="s">
        <v>393</v>
      </c>
      <c r="J14447" s="25">
        <v>46021</v>
      </c>
      <c r="K14447" s="25">
        <v>46021</v>
      </c>
      <c r="L14447" t="s">
        <v>1460</v>
      </c>
      <c r="M14447" t="s">
        <v>4112</v>
      </c>
      <c r="N14447" t="s">
        <v>31</v>
      </c>
      <c r="O14447" t="s">
        <v>6282</v>
      </c>
    </row>
    <row r="14448" spans="1:15" x14ac:dyDescent="0.25">
      <c r="A14448">
        <v>9399</v>
      </c>
      <c r="B14448" t="s">
        <v>22584</v>
      </c>
      <c r="C14448" t="s">
        <v>3779</v>
      </c>
      <c r="D14448" t="s">
        <v>4111</v>
      </c>
      <c r="E14448">
        <v>240</v>
      </c>
      <c r="F14448">
        <v>24</v>
      </c>
      <c r="G14448" t="s">
        <v>22587</v>
      </c>
      <c r="H14448" t="s">
        <v>22552</v>
      </c>
      <c r="I14448" t="s">
        <v>393</v>
      </c>
      <c r="J14448" s="25">
        <v>46021</v>
      </c>
      <c r="K14448" s="25">
        <v>46021</v>
      </c>
      <c r="L14448" t="s">
        <v>1460</v>
      </c>
      <c r="M14448" t="s">
        <v>4112</v>
      </c>
      <c r="N14448" t="s">
        <v>31</v>
      </c>
      <c r="O14448" t="s">
        <v>6282</v>
      </c>
    </row>
    <row r="14449" spans="1:15" x14ac:dyDescent="0.25">
      <c r="A14449">
        <v>9400</v>
      </c>
      <c r="B14449" t="s">
        <v>22580</v>
      </c>
      <c r="C14449" t="s">
        <v>3779</v>
      </c>
      <c r="D14449" t="s">
        <v>4111</v>
      </c>
      <c r="E14449">
        <v>240</v>
      </c>
      <c r="F14449">
        <v>24</v>
      </c>
      <c r="G14449" t="s">
        <v>22588</v>
      </c>
      <c r="H14449" t="s">
        <v>22552</v>
      </c>
      <c r="I14449" t="s">
        <v>393</v>
      </c>
      <c r="J14449" s="25">
        <v>46021</v>
      </c>
      <c r="K14449" s="25">
        <v>46021</v>
      </c>
      <c r="L14449" t="s">
        <v>1460</v>
      </c>
      <c r="M14449" t="s">
        <v>4112</v>
      </c>
      <c r="N14449" t="s">
        <v>31</v>
      </c>
      <c r="O14449" t="s">
        <v>6282</v>
      </c>
    </row>
    <row r="14450" spans="1:15" x14ac:dyDescent="0.25">
      <c r="A14450">
        <v>9401</v>
      </c>
      <c r="B14450" t="s">
        <v>22580</v>
      </c>
      <c r="C14450" t="s">
        <v>3779</v>
      </c>
      <c r="D14450" t="s">
        <v>4111</v>
      </c>
      <c r="E14450">
        <v>240</v>
      </c>
      <c r="F14450">
        <v>24</v>
      </c>
      <c r="G14450" t="s">
        <v>22589</v>
      </c>
      <c r="H14450" t="s">
        <v>22552</v>
      </c>
      <c r="I14450" t="s">
        <v>393</v>
      </c>
      <c r="J14450" s="25">
        <v>46021</v>
      </c>
      <c r="K14450" s="25">
        <v>46021</v>
      </c>
      <c r="L14450" t="s">
        <v>1460</v>
      </c>
      <c r="M14450" t="s">
        <v>4112</v>
      </c>
      <c r="N14450" t="s">
        <v>31</v>
      </c>
      <c r="O14450" t="s">
        <v>6282</v>
      </c>
    </row>
    <row r="14451" spans="1:15" x14ac:dyDescent="0.25">
      <c r="A14451">
        <v>9402</v>
      </c>
      <c r="B14451" t="s">
        <v>22584</v>
      </c>
      <c r="C14451" t="s">
        <v>3779</v>
      </c>
      <c r="D14451" t="s">
        <v>4111</v>
      </c>
      <c r="E14451">
        <v>240</v>
      </c>
      <c r="F14451">
        <v>24</v>
      </c>
      <c r="G14451" t="s">
        <v>22590</v>
      </c>
      <c r="H14451" t="s">
        <v>22552</v>
      </c>
      <c r="I14451" t="s">
        <v>393</v>
      </c>
      <c r="J14451" s="25">
        <v>46021</v>
      </c>
      <c r="K14451" s="25">
        <v>46021</v>
      </c>
      <c r="L14451" t="s">
        <v>1460</v>
      </c>
      <c r="M14451" t="s">
        <v>4112</v>
      </c>
      <c r="N14451" t="s">
        <v>31</v>
      </c>
      <c r="O14451" t="s">
        <v>6282</v>
      </c>
    </row>
    <row r="14452" spans="1:15" x14ac:dyDescent="0.25">
      <c r="A14452">
        <v>9403</v>
      </c>
      <c r="B14452" t="s">
        <v>22580</v>
      </c>
      <c r="C14452" t="s">
        <v>3779</v>
      </c>
      <c r="D14452" t="s">
        <v>4111</v>
      </c>
      <c r="E14452">
        <v>240</v>
      </c>
      <c r="F14452">
        <v>24</v>
      </c>
      <c r="G14452" t="s">
        <v>22591</v>
      </c>
      <c r="H14452" t="s">
        <v>22552</v>
      </c>
      <c r="I14452" t="s">
        <v>393</v>
      </c>
      <c r="J14452" s="25">
        <v>46021</v>
      </c>
      <c r="K14452" s="25">
        <v>46021</v>
      </c>
      <c r="L14452" t="s">
        <v>1460</v>
      </c>
      <c r="M14452" t="s">
        <v>4112</v>
      </c>
      <c r="N14452" t="s">
        <v>31</v>
      </c>
      <c r="O14452" t="s">
        <v>6282</v>
      </c>
    </row>
    <row r="14453" spans="1:15" x14ac:dyDescent="0.25">
      <c r="A14453">
        <v>9404</v>
      </c>
      <c r="B14453" t="s">
        <v>22584</v>
      </c>
      <c r="C14453" t="s">
        <v>3779</v>
      </c>
      <c r="D14453" t="s">
        <v>4111</v>
      </c>
      <c r="E14453">
        <v>240</v>
      </c>
      <c r="F14453">
        <v>24</v>
      </c>
      <c r="G14453" t="s">
        <v>22592</v>
      </c>
      <c r="H14453" t="s">
        <v>22552</v>
      </c>
      <c r="I14453" t="s">
        <v>393</v>
      </c>
      <c r="J14453" s="25">
        <v>46021</v>
      </c>
      <c r="K14453" s="25">
        <v>46021</v>
      </c>
      <c r="L14453" t="s">
        <v>1460</v>
      </c>
      <c r="M14453" t="s">
        <v>4112</v>
      </c>
      <c r="N14453" t="s">
        <v>31</v>
      </c>
      <c r="O14453" t="s">
        <v>6282</v>
      </c>
    </row>
    <row r="14454" spans="1:15" x14ac:dyDescent="0.25">
      <c r="A14454">
        <v>9405</v>
      </c>
      <c r="B14454" t="s">
        <v>22584</v>
      </c>
      <c r="C14454" t="s">
        <v>3779</v>
      </c>
      <c r="D14454" t="s">
        <v>4111</v>
      </c>
      <c r="E14454">
        <v>240</v>
      </c>
      <c r="F14454">
        <v>24</v>
      </c>
      <c r="G14454" t="s">
        <v>22593</v>
      </c>
      <c r="H14454" t="s">
        <v>22552</v>
      </c>
      <c r="I14454" t="s">
        <v>393</v>
      </c>
      <c r="J14454" s="25">
        <v>46021</v>
      </c>
      <c r="K14454" s="25">
        <v>46021</v>
      </c>
      <c r="L14454" t="s">
        <v>1460</v>
      </c>
      <c r="M14454" t="s">
        <v>4112</v>
      </c>
      <c r="N14454" t="s">
        <v>31</v>
      </c>
      <c r="O14454" t="s">
        <v>6282</v>
      </c>
    </row>
    <row r="14455" spans="1:15" x14ac:dyDescent="0.25">
      <c r="A14455">
        <v>9406</v>
      </c>
      <c r="B14455" t="s">
        <v>22580</v>
      </c>
      <c r="C14455" t="s">
        <v>3779</v>
      </c>
      <c r="D14455" t="s">
        <v>4111</v>
      </c>
      <c r="E14455">
        <v>240</v>
      </c>
      <c r="F14455">
        <v>24</v>
      </c>
      <c r="G14455" t="s">
        <v>22594</v>
      </c>
      <c r="H14455" t="s">
        <v>22552</v>
      </c>
      <c r="I14455" t="s">
        <v>393</v>
      </c>
      <c r="J14455" s="25">
        <v>46021</v>
      </c>
      <c r="K14455" s="25">
        <v>46021</v>
      </c>
      <c r="L14455" t="s">
        <v>1460</v>
      </c>
      <c r="M14455" t="s">
        <v>4112</v>
      </c>
      <c r="N14455" t="s">
        <v>31</v>
      </c>
      <c r="O14455" t="s">
        <v>6282</v>
      </c>
    </row>
    <row r="14456" spans="1:15" x14ac:dyDescent="0.25">
      <c r="A14456">
        <v>9407</v>
      </c>
      <c r="B14456" t="s">
        <v>22580</v>
      </c>
      <c r="C14456" t="s">
        <v>3779</v>
      </c>
      <c r="D14456" t="s">
        <v>4111</v>
      </c>
      <c r="E14456">
        <v>240</v>
      </c>
      <c r="F14456">
        <v>24</v>
      </c>
      <c r="G14456" t="s">
        <v>22595</v>
      </c>
      <c r="H14456" t="s">
        <v>22552</v>
      </c>
      <c r="I14456" t="s">
        <v>393</v>
      </c>
      <c r="J14456" s="25">
        <v>46021</v>
      </c>
      <c r="K14456" s="25">
        <v>46021</v>
      </c>
      <c r="L14456" t="s">
        <v>1460</v>
      </c>
      <c r="M14456" t="s">
        <v>4112</v>
      </c>
      <c r="N14456" t="s">
        <v>31</v>
      </c>
      <c r="O14456" t="s">
        <v>6282</v>
      </c>
    </row>
    <row r="14457" spans="1:15" x14ac:dyDescent="0.25">
      <c r="A14457">
        <v>9408</v>
      </c>
      <c r="B14457" t="s">
        <v>22584</v>
      </c>
      <c r="C14457" t="s">
        <v>3779</v>
      </c>
      <c r="D14457" t="s">
        <v>4111</v>
      </c>
      <c r="E14457">
        <v>240</v>
      </c>
      <c r="F14457">
        <v>24</v>
      </c>
      <c r="G14457" t="s">
        <v>22596</v>
      </c>
      <c r="H14457" t="s">
        <v>22552</v>
      </c>
      <c r="I14457" t="s">
        <v>393</v>
      </c>
      <c r="J14457" s="25">
        <v>46021</v>
      </c>
      <c r="K14457" s="25">
        <v>46021</v>
      </c>
      <c r="L14457" t="s">
        <v>1460</v>
      </c>
      <c r="M14457" t="s">
        <v>4112</v>
      </c>
      <c r="N14457" t="s">
        <v>31</v>
      </c>
      <c r="O14457" t="s">
        <v>6282</v>
      </c>
    </row>
    <row r="14458" spans="1:15" x14ac:dyDescent="0.25">
      <c r="A14458">
        <v>9409</v>
      </c>
      <c r="B14458" t="s">
        <v>22584</v>
      </c>
      <c r="C14458" t="s">
        <v>3779</v>
      </c>
      <c r="D14458" t="s">
        <v>4111</v>
      </c>
      <c r="E14458">
        <v>240</v>
      </c>
      <c r="F14458">
        <v>24</v>
      </c>
      <c r="G14458" t="s">
        <v>22597</v>
      </c>
      <c r="H14458" t="s">
        <v>22552</v>
      </c>
      <c r="I14458" t="s">
        <v>393</v>
      </c>
      <c r="J14458" s="25">
        <v>46021</v>
      </c>
      <c r="K14458" s="25">
        <v>46021</v>
      </c>
      <c r="L14458" t="s">
        <v>1460</v>
      </c>
      <c r="M14458" t="s">
        <v>4112</v>
      </c>
      <c r="N14458" t="s">
        <v>31</v>
      </c>
      <c r="O14458" t="s">
        <v>6282</v>
      </c>
    </row>
    <row r="14459" spans="1:15" x14ac:dyDescent="0.25">
      <c r="A14459">
        <v>9410</v>
      </c>
      <c r="B14459" t="s">
        <v>22584</v>
      </c>
      <c r="C14459" t="s">
        <v>3779</v>
      </c>
      <c r="D14459" t="s">
        <v>4111</v>
      </c>
      <c r="E14459">
        <v>240</v>
      </c>
      <c r="F14459">
        <v>24</v>
      </c>
      <c r="G14459" t="s">
        <v>22598</v>
      </c>
      <c r="H14459" t="s">
        <v>22552</v>
      </c>
      <c r="I14459" t="s">
        <v>393</v>
      </c>
      <c r="J14459" s="25">
        <v>46021</v>
      </c>
      <c r="K14459" s="25">
        <v>46021</v>
      </c>
      <c r="L14459" t="s">
        <v>1460</v>
      </c>
      <c r="M14459" t="s">
        <v>4112</v>
      </c>
      <c r="N14459" t="s">
        <v>31</v>
      </c>
      <c r="O14459" t="s">
        <v>6282</v>
      </c>
    </row>
    <row r="14460" spans="1:15" x14ac:dyDescent="0.25">
      <c r="A14460">
        <v>9411</v>
      </c>
      <c r="B14460" t="s">
        <v>22584</v>
      </c>
      <c r="C14460" t="s">
        <v>3779</v>
      </c>
      <c r="D14460" t="s">
        <v>4111</v>
      </c>
      <c r="E14460">
        <v>240</v>
      </c>
      <c r="F14460">
        <v>24</v>
      </c>
      <c r="G14460" t="s">
        <v>22599</v>
      </c>
      <c r="H14460" t="s">
        <v>22552</v>
      </c>
      <c r="I14460" t="s">
        <v>393</v>
      </c>
      <c r="J14460" s="25">
        <v>46021</v>
      </c>
      <c r="K14460" s="25">
        <v>46021</v>
      </c>
      <c r="L14460" t="s">
        <v>1460</v>
      </c>
      <c r="M14460" t="s">
        <v>4112</v>
      </c>
      <c r="N14460" t="s">
        <v>31</v>
      </c>
      <c r="O14460" t="s">
        <v>6282</v>
      </c>
    </row>
    <row r="14461" spans="1:15" x14ac:dyDescent="0.25">
      <c r="A14461">
        <v>9412</v>
      </c>
      <c r="B14461" t="s">
        <v>22600</v>
      </c>
      <c r="C14461" t="s">
        <v>3779</v>
      </c>
      <c r="D14461" t="s">
        <v>4111</v>
      </c>
      <c r="E14461">
        <v>240</v>
      </c>
      <c r="F14461">
        <v>24</v>
      </c>
      <c r="G14461" t="s">
        <v>22601</v>
      </c>
      <c r="H14461" t="s">
        <v>22552</v>
      </c>
      <c r="I14461" t="s">
        <v>393</v>
      </c>
      <c r="J14461" s="25">
        <v>46021</v>
      </c>
      <c r="K14461" s="25">
        <v>46021</v>
      </c>
      <c r="L14461" t="s">
        <v>1460</v>
      </c>
      <c r="M14461" t="s">
        <v>4112</v>
      </c>
      <c r="N14461" t="s">
        <v>31</v>
      </c>
      <c r="O14461" t="s">
        <v>6282</v>
      </c>
    </row>
    <row r="14462" spans="1:15" x14ac:dyDescent="0.25">
      <c r="A14462">
        <v>9413</v>
      </c>
      <c r="B14462" t="s">
        <v>22600</v>
      </c>
      <c r="C14462" t="s">
        <v>3779</v>
      </c>
      <c r="D14462" t="s">
        <v>4111</v>
      </c>
      <c r="E14462">
        <v>240</v>
      </c>
      <c r="F14462">
        <v>24</v>
      </c>
      <c r="G14462" t="s">
        <v>22602</v>
      </c>
      <c r="H14462" t="s">
        <v>22552</v>
      </c>
      <c r="I14462" t="s">
        <v>393</v>
      </c>
      <c r="J14462" s="25">
        <v>46021</v>
      </c>
      <c r="K14462" s="25">
        <v>46021</v>
      </c>
      <c r="L14462" t="s">
        <v>1460</v>
      </c>
      <c r="M14462" t="s">
        <v>4112</v>
      </c>
      <c r="N14462" t="s">
        <v>31</v>
      </c>
      <c r="O14462" t="s">
        <v>6282</v>
      </c>
    </row>
    <row r="14463" spans="1:15" x14ac:dyDescent="0.25">
      <c r="A14463">
        <v>9414</v>
      </c>
      <c r="B14463" t="s">
        <v>22600</v>
      </c>
      <c r="C14463" t="s">
        <v>3779</v>
      </c>
      <c r="D14463" t="s">
        <v>4111</v>
      </c>
      <c r="E14463">
        <v>240</v>
      </c>
      <c r="F14463">
        <v>24</v>
      </c>
      <c r="G14463" t="s">
        <v>22603</v>
      </c>
      <c r="H14463" t="s">
        <v>22552</v>
      </c>
      <c r="I14463" t="s">
        <v>393</v>
      </c>
      <c r="J14463" s="25">
        <v>46021</v>
      </c>
      <c r="K14463" s="25">
        <v>46021</v>
      </c>
      <c r="L14463" t="s">
        <v>1460</v>
      </c>
      <c r="M14463" t="s">
        <v>4112</v>
      </c>
      <c r="N14463" t="s">
        <v>31</v>
      </c>
      <c r="O14463" t="s">
        <v>6282</v>
      </c>
    </row>
    <row r="14464" spans="1:15" x14ac:dyDescent="0.25">
      <c r="A14464">
        <v>9415</v>
      </c>
      <c r="B14464" t="s">
        <v>22584</v>
      </c>
      <c r="C14464" t="s">
        <v>3779</v>
      </c>
      <c r="D14464" t="s">
        <v>4111</v>
      </c>
      <c r="E14464">
        <v>240</v>
      </c>
      <c r="F14464">
        <v>24</v>
      </c>
      <c r="G14464" t="s">
        <v>22604</v>
      </c>
      <c r="H14464" t="s">
        <v>22552</v>
      </c>
      <c r="I14464" t="s">
        <v>393</v>
      </c>
      <c r="J14464" s="25">
        <v>46021</v>
      </c>
      <c r="K14464" s="25">
        <v>46021</v>
      </c>
      <c r="L14464" t="s">
        <v>1460</v>
      </c>
      <c r="M14464" t="s">
        <v>4112</v>
      </c>
      <c r="N14464" t="s">
        <v>31</v>
      </c>
      <c r="O14464" t="s">
        <v>6282</v>
      </c>
    </row>
    <row r="14465" spans="1:15" x14ac:dyDescent="0.25">
      <c r="A14465">
        <v>9416</v>
      </c>
      <c r="B14465" t="s">
        <v>22584</v>
      </c>
      <c r="C14465" t="s">
        <v>3779</v>
      </c>
      <c r="D14465" t="s">
        <v>4111</v>
      </c>
      <c r="E14465">
        <v>240</v>
      </c>
      <c r="F14465">
        <v>24</v>
      </c>
      <c r="G14465" t="s">
        <v>22605</v>
      </c>
      <c r="H14465" t="s">
        <v>22552</v>
      </c>
      <c r="I14465" t="s">
        <v>393</v>
      </c>
      <c r="J14465" s="25">
        <v>46021</v>
      </c>
      <c r="K14465" s="25">
        <v>46021</v>
      </c>
      <c r="L14465" t="s">
        <v>1460</v>
      </c>
      <c r="M14465" t="s">
        <v>4112</v>
      </c>
      <c r="N14465" t="s">
        <v>31</v>
      </c>
      <c r="O14465" t="s">
        <v>6282</v>
      </c>
    </row>
    <row r="14466" spans="1:15" x14ac:dyDescent="0.25">
      <c r="A14466">
        <v>9417</v>
      </c>
      <c r="B14466" t="s">
        <v>22600</v>
      </c>
      <c r="C14466" t="s">
        <v>3779</v>
      </c>
      <c r="D14466" t="s">
        <v>4111</v>
      </c>
      <c r="E14466">
        <v>240</v>
      </c>
      <c r="F14466">
        <v>24</v>
      </c>
      <c r="G14466" t="s">
        <v>22606</v>
      </c>
      <c r="H14466" t="s">
        <v>22552</v>
      </c>
      <c r="I14466" t="s">
        <v>393</v>
      </c>
      <c r="J14466" s="25">
        <v>46021</v>
      </c>
      <c r="K14466" s="25">
        <v>46021</v>
      </c>
      <c r="L14466" t="s">
        <v>1460</v>
      </c>
      <c r="M14466" t="s">
        <v>4112</v>
      </c>
      <c r="N14466" t="s">
        <v>31</v>
      </c>
      <c r="O14466" t="s">
        <v>6282</v>
      </c>
    </row>
    <row r="14467" spans="1:15" x14ac:dyDescent="0.25">
      <c r="A14467">
        <v>9418</v>
      </c>
      <c r="B14467" t="s">
        <v>22600</v>
      </c>
      <c r="C14467" t="s">
        <v>3779</v>
      </c>
      <c r="D14467" t="s">
        <v>4111</v>
      </c>
      <c r="E14467">
        <v>240</v>
      </c>
      <c r="F14467">
        <v>24</v>
      </c>
      <c r="G14467" t="s">
        <v>22607</v>
      </c>
      <c r="H14467" t="s">
        <v>22552</v>
      </c>
      <c r="I14467" t="s">
        <v>393</v>
      </c>
      <c r="J14467" s="25">
        <v>46021</v>
      </c>
      <c r="K14467" s="25">
        <v>46021</v>
      </c>
      <c r="L14467" t="s">
        <v>1460</v>
      </c>
      <c r="M14467" t="s">
        <v>4112</v>
      </c>
      <c r="N14467" t="s">
        <v>31</v>
      </c>
      <c r="O14467" t="s">
        <v>6282</v>
      </c>
    </row>
    <row r="14468" spans="1:15" x14ac:dyDescent="0.25">
      <c r="A14468">
        <v>9419</v>
      </c>
      <c r="B14468" t="s">
        <v>22600</v>
      </c>
      <c r="C14468" t="s">
        <v>3779</v>
      </c>
      <c r="D14468" t="s">
        <v>4111</v>
      </c>
      <c r="E14468">
        <v>240</v>
      </c>
      <c r="F14468">
        <v>24</v>
      </c>
      <c r="G14468" t="s">
        <v>22608</v>
      </c>
      <c r="H14468" t="s">
        <v>22552</v>
      </c>
      <c r="I14468" t="s">
        <v>393</v>
      </c>
      <c r="J14468" s="25">
        <v>46021</v>
      </c>
      <c r="K14468" s="25">
        <v>46021</v>
      </c>
      <c r="L14468" t="s">
        <v>1460</v>
      </c>
      <c r="M14468" t="s">
        <v>4112</v>
      </c>
      <c r="N14468" t="s">
        <v>31</v>
      </c>
      <c r="O14468" t="s">
        <v>6282</v>
      </c>
    </row>
    <row r="14469" spans="1:15" x14ac:dyDescent="0.25">
      <c r="A14469">
        <v>9420</v>
      </c>
      <c r="B14469" t="s">
        <v>22505</v>
      </c>
      <c r="C14469" t="s">
        <v>3779</v>
      </c>
      <c r="D14469" t="s">
        <v>4111</v>
      </c>
      <c r="E14469">
        <v>240</v>
      </c>
      <c r="F14469">
        <v>24</v>
      </c>
      <c r="G14469" t="s">
        <v>22609</v>
      </c>
      <c r="H14469" t="s">
        <v>22552</v>
      </c>
      <c r="I14469" t="s">
        <v>393</v>
      </c>
      <c r="J14469" s="25">
        <v>46021</v>
      </c>
      <c r="K14469" s="25">
        <v>46021</v>
      </c>
      <c r="L14469" t="s">
        <v>1460</v>
      </c>
      <c r="M14469" t="s">
        <v>4112</v>
      </c>
      <c r="N14469" t="s">
        <v>31</v>
      </c>
      <c r="O14469" t="s">
        <v>6282</v>
      </c>
    </row>
    <row r="14470" spans="1:15" x14ac:dyDescent="0.25">
      <c r="A14470">
        <v>9421</v>
      </c>
      <c r="B14470" t="s">
        <v>22600</v>
      </c>
      <c r="C14470" t="s">
        <v>3779</v>
      </c>
      <c r="D14470" t="s">
        <v>4111</v>
      </c>
      <c r="E14470">
        <v>240</v>
      </c>
      <c r="F14470">
        <v>24</v>
      </c>
      <c r="G14470" t="s">
        <v>22610</v>
      </c>
      <c r="H14470" t="s">
        <v>22552</v>
      </c>
      <c r="I14470" t="s">
        <v>393</v>
      </c>
      <c r="J14470" s="25">
        <v>46021</v>
      </c>
      <c r="K14470" s="25">
        <v>46021</v>
      </c>
      <c r="L14470" t="s">
        <v>1460</v>
      </c>
      <c r="M14470" t="s">
        <v>4112</v>
      </c>
      <c r="N14470" t="s">
        <v>31</v>
      </c>
      <c r="O14470" t="s">
        <v>6282</v>
      </c>
    </row>
    <row r="14471" spans="1:15" x14ac:dyDescent="0.25">
      <c r="A14471">
        <v>9422</v>
      </c>
      <c r="B14471" t="s">
        <v>22600</v>
      </c>
      <c r="C14471" t="s">
        <v>3779</v>
      </c>
      <c r="D14471" t="s">
        <v>4111</v>
      </c>
      <c r="E14471">
        <v>240</v>
      </c>
      <c r="F14471">
        <v>24</v>
      </c>
      <c r="G14471" t="s">
        <v>22611</v>
      </c>
      <c r="H14471" t="s">
        <v>22552</v>
      </c>
      <c r="I14471" t="s">
        <v>393</v>
      </c>
      <c r="J14471" s="25">
        <v>46021</v>
      </c>
      <c r="K14471" s="25">
        <v>46021</v>
      </c>
      <c r="L14471" t="s">
        <v>1460</v>
      </c>
      <c r="M14471" t="s">
        <v>4112</v>
      </c>
      <c r="N14471" t="s">
        <v>31</v>
      </c>
      <c r="O14471" t="s">
        <v>6282</v>
      </c>
    </row>
    <row r="14472" spans="1:15" x14ac:dyDescent="0.25">
      <c r="A14472">
        <v>9423</v>
      </c>
      <c r="B14472" t="s">
        <v>22600</v>
      </c>
      <c r="C14472" t="s">
        <v>3779</v>
      </c>
      <c r="D14472" t="s">
        <v>4111</v>
      </c>
      <c r="E14472">
        <v>240</v>
      </c>
      <c r="F14472">
        <v>24</v>
      </c>
      <c r="G14472" t="s">
        <v>22612</v>
      </c>
      <c r="H14472" t="s">
        <v>22552</v>
      </c>
      <c r="I14472" t="s">
        <v>393</v>
      </c>
      <c r="J14472" s="25">
        <v>46021</v>
      </c>
      <c r="K14472" s="25">
        <v>46021</v>
      </c>
      <c r="L14472" t="s">
        <v>1460</v>
      </c>
      <c r="M14472" t="s">
        <v>4112</v>
      </c>
      <c r="N14472" t="s">
        <v>31</v>
      </c>
      <c r="O14472" t="s">
        <v>6282</v>
      </c>
    </row>
    <row r="14473" spans="1:15" x14ac:dyDescent="0.25">
      <c r="A14473">
        <v>9424</v>
      </c>
      <c r="B14473" t="s">
        <v>22505</v>
      </c>
      <c r="C14473" t="s">
        <v>3779</v>
      </c>
      <c r="D14473" t="s">
        <v>4111</v>
      </c>
      <c r="E14473">
        <v>240</v>
      </c>
      <c r="F14473">
        <v>24</v>
      </c>
      <c r="G14473" t="s">
        <v>22613</v>
      </c>
      <c r="H14473" t="s">
        <v>22552</v>
      </c>
      <c r="I14473" t="s">
        <v>393</v>
      </c>
      <c r="J14473" s="25">
        <v>46021</v>
      </c>
      <c r="K14473" s="25">
        <v>46021</v>
      </c>
      <c r="L14473" t="s">
        <v>1460</v>
      </c>
      <c r="M14473" t="s">
        <v>4112</v>
      </c>
      <c r="N14473" t="s">
        <v>31</v>
      </c>
      <c r="O14473" t="s">
        <v>6282</v>
      </c>
    </row>
    <row r="14474" spans="1:15" x14ac:dyDescent="0.25">
      <c r="A14474">
        <v>9425</v>
      </c>
      <c r="B14474" t="s">
        <v>22505</v>
      </c>
      <c r="C14474" t="s">
        <v>3779</v>
      </c>
      <c r="D14474" t="s">
        <v>4111</v>
      </c>
      <c r="E14474">
        <v>240</v>
      </c>
      <c r="F14474">
        <v>24</v>
      </c>
      <c r="G14474" t="s">
        <v>22614</v>
      </c>
      <c r="H14474" t="s">
        <v>22552</v>
      </c>
      <c r="I14474" t="s">
        <v>393</v>
      </c>
      <c r="J14474" s="25">
        <v>46021</v>
      </c>
      <c r="K14474" s="25">
        <v>46021</v>
      </c>
      <c r="L14474" t="s">
        <v>1460</v>
      </c>
      <c r="M14474" t="s">
        <v>4112</v>
      </c>
      <c r="N14474" t="s">
        <v>31</v>
      </c>
      <c r="O14474" t="s">
        <v>6282</v>
      </c>
    </row>
    <row r="14475" spans="1:15" x14ac:dyDescent="0.25">
      <c r="A14475">
        <v>9426</v>
      </c>
      <c r="B14475" t="s">
        <v>22600</v>
      </c>
      <c r="C14475" t="s">
        <v>3779</v>
      </c>
      <c r="D14475" t="s">
        <v>4111</v>
      </c>
      <c r="E14475">
        <v>240</v>
      </c>
      <c r="F14475">
        <v>24</v>
      </c>
      <c r="G14475" t="s">
        <v>22615</v>
      </c>
      <c r="H14475" t="s">
        <v>22552</v>
      </c>
      <c r="I14475" t="s">
        <v>393</v>
      </c>
      <c r="J14475" s="25">
        <v>46021</v>
      </c>
      <c r="K14475" s="25">
        <v>46021</v>
      </c>
      <c r="L14475" t="s">
        <v>1460</v>
      </c>
      <c r="M14475" t="s">
        <v>4112</v>
      </c>
      <c r="N14475" t="s">
        <v>31</v>
      </c>
      <c r="O14475" t="s">
        <v>6282</v>
      </c>
    </row>
    <row r="14476" spans="1:15" x14ac:dyDescent="0.25">
      <c r="A14476">
        <v>9427</v>
      </c>
      <c r="B14476" t="s">
        <v>22505</v>
      </c>
      <c r="C14476" t="s">
        <v>3779</v>
      </c>
      <c r="D14476" t="s">
        <v>4111</v>
      </c>
      <c r="E14476">
        <v>240</v>
      </c>
      <c r="F14476">
        <v>24</v>
      </c>
      <c r="G14476" t="s">
        <v>22616</v>
      </c>
      <c r="H14476" t="s">
        <v>22552</v>
      </c>
      <c r="I14476" t="s">
        <v>393</v>
      </c>
      <c r="J14476" s="25">
        <v>46021</v>
      </c>
      <c r="K14476" s="25">
        <v>46021</v>
      </c>
      <c r="L14476" t="s">
        <v>1460</v>
      </c>
      <c r="M14476" t="s">
        <v>4112</v>
      </c>
      <c r="N14476" t="s">
        <v>31</v>
      </c>
      <c r="O14476" t="s">
        <v>6282</v>
      </c>
    </row>
    <row r="14477" spans="1:15" x14ac:dyDescent="0.25">
      <c r="A14477">
        <v>9428</v>
      </c>
      <c r="B14477" t="s">
        <v>22600</v>
      </c>
      <c r="C14477" t="s">
        <v>3779</v>
      </c>
      <c r="D14477" t="s">
        <v>4111</v>
      </c>
      <c r="E14477">
        <v>240</v>
      </c>
      <c r="F14477">
        <v>24</v>
      </c>
      <c r="G14477" t="s">
        <v>22617</v>
      </c>
      <c r="H14477" t="s">
        <v>22552</v>
      </c>
      <c r="I14477" t="s">
        <v>393</v>
      </c>
      <c r="J14477" s="25">
        <v>46021</v>
      </c>
      <c r="K14477" s="25">
        <v>46021</v>
      </c>
      <c r="L14477" t="s">
        <v>1460</v>
      </c>
      <c r="M14477" t="s">
        <v>4112</v>
      </c>
      <c r="N14477" t="s">
        <v>31</v>
      </c>
      <c r="O14477" t="s">
        <v>6282</v>
      </c>
    </row>
    <row r="14478" spans="1:15" x14ac:dyDescent="0.25">
      <c r="A14478">
        <v>9429</v>
      </c>
      <c r="B14478" t="s">
        <v>22600</v>
      </c>
      <c r="C14478" t="s">
        <v>3779</v>
      </c>
      <c r="D14478" t="s">
        <v>4111</v>
      </c>
      <c r="E14478">
        <v>240</v>
      </c>
      <c r="F14478">
        <v>24</v>
      </c>
      <c r="G14478" t="s">
        <v>22618</v>
      </c>
      <c r="H14478" t="s">
        <v>22552</v>
      </c>
      <c r="I14478" t="s">
        <v>393</v>
      </c>
      <c r="J14478" s="25">
        <v>46021</v>
      </c>
      <c r="K14478" s="25">
        <v>46021</v>
      </c>
      <c r="L14478" t="s">
        <v>1460</v>
      </c>
      <c r="M14478" t="s">
        <v>4112</v>
      </c>
      <c r="N14478" t="s">
        <v>31</v>
      </c>
      <c r="O14478" t="s">
        <v>6282</v>
      </c>
    </row>
    <row r="14479" spans="1:15" x14ac:dyDescent="0.25">
      <c r="A14479">
        <v>9430</v>
      </c>
      <c r="B14479" t="s">
        <v>22505</v>
      </c>
      <c r="C14479" t="s">
        <v>3779</v>
      </c>
      <c r="D14479" t="s">
        <v>4111</v>
      </c>
      <c r="E14479">
        <v>240</v>
      </c>
      <c r="F14479">
        <v>24</v>
      </c>
      <c r="G14479" t="s">
        <v>22619</v>
      </c>
      <c r="H14479" t="s">
        <v>22552</v>
      </c>
      <c r="I14479" t="s">
        <v>393</v>
      </c>
      <c r="J14479" s="25">
        <v>46021</v>
      </c>
      <c r="K14479" s="25">
        <v>46021</v>
      </c>
      <c r="L14479" t="s">
        <v>1460</v>
      </c>
      <c r="M14479" t="s">
        <v>4112</v>
      </c>
      <c r="N14479" t="s">
        <v>31</v>
      </c>
      <c r="O14479" t="s">
        <v>6282</v>
      </c>
    </row>
    <row r="14480" spans="1:15" x14ac:dyDescent="0.25">
      <c r="A14480">
        <v>9431</v>
      </c>
      <c r="B14480" t="s">
        <v>22505</v>
      </c>
      <c r="C14480" t="s">
        <v>3779</v>
      </c>
      <c r="D14480" t="s">
        <v>4111</v>
      </c>
      <c r="E14480">
        <v>240</v>
      </c>
      <c r="F14480">
        <v>24</v>
      </c>
      <c r="G14480" t="s">
        <v>22620</v>
      </c>
      <c r="H14480" t="s">
        <v>22552</v>
      </c>
      <c r="I14480" t="s">
        <v>393</v>
      </c>
      <c r="J14480" s="25">
        <v>46021</v>
      </c>
      <c r="K14480" s="25">
        <v>46021</v>
      </c>
      <c r="L14480" t="s">
        <v>1460</v>
      </c>
      <c r="M14480" t="s">
        <v>4112</v>
      </c>
      <c r="N14480" t="s">
        <v>31</v>
      </c>
      <c r="O14480" t="s">
        <v>6282</v>
      </c>
    </row>
    <row r="14481" spans="1:15" x14ac:dyDescent="0.25">
      <c r="A14481">
        <v>9432</v>
      </c>
      <c r="B14481" t="s">
        <v>22505</v>
      </c>
      <c r="C14481" t="s">
        <v>3779</v>
      </c>
      <c r="D14481" t="s">
        <v>4111</v>
      </c>
      <c r="E14481">
        <v>240</v>
      </c>
      <c r="F14481">
        <v>24</v>
      </c>
      <c r="G14481" t="s">
        <v>22621</v>
      </c>
      <c r="H14481" t="s">
        <v>22552</v>
      </c>
      <c r="I14481" t="s">
        <v>393</v>
      </c>
      <c r="J14481" s="25">
        <v>46021</v>
      </c>
      <c r="K14481" s="25">
        <v>46021</v>
      </c>
      <c r="L14481" t="s">
        <v>1460</v>
      </c>
      <c r="M14481" t="s">
        <v>4112</v>
      </c>
      <c r="N14481" t="s">
        <v>31</v>
      </c>
      <c r="O14481" t="s">
        <v>6282</v>
      </c>
    </row>
    <row r="14482" spans="1:15" x14ac:dyDescent="0.25">
      <c r="A14482">
        <v>9433</v>
      </c>
      <c r="B14482" t="s">
        <v>22505</v>
      </c>
      <c r="C14482" t="s">
        <v>3779</v>
      </c>
      <c r="D14482" t="s">
        <v>4111</v>
      </c>
      <c r="E14482">
        <v>140</v>
      </c>
      <c r="F14482">
        <v>14</v>
      </c>
      <c r="G14482" t="s">
        <v>22622</v>
      </c>
      <c r="H14482" t="s">
        <v>22552</v>
      </c>
      <c r="I14482" t="s">
        <v>393</v>
      </c>
      <c r="J14482" s="25">
        <v>46021</v>
      </c>
      <c r="K14482" s="25">
        <v>46021</v>
      </c>
      <c r="L14482" t="s">
        <v>1460</v>
      </c>
      <c r="M14482" t="s">
        <v>4112</v>
      </c>
      <c r="N14482" t="s">
        <v>31</v>
      </c>
      <c r="O14482" t="s">
        <v>6282</v>
      </c>
    </row>
    <row r="14483" spans="1:15" x14ac:dyDescent="0.25">
      <c r="A14483">
        <v>9434</v>
      </c>
      <c r="B14483" t="s">
        <v>22580</v>
      </c>
      <c r="C14483" t="s">
        <v>3779</v>
      </c>
      <c r="D14483" t="s">
        <v>4111</v>
      </c>
      <c r="E14483">
        <v>240</v>
      </c>
      <c r="F14483">
        <v>24</v>
      </c>
      <c r="G14483" t="s">
        <v>22623</v>
      </c>
      <c r="H14483" t="s">
        <v>22552</v>
      </c>
      <c r="I14483" t="s">
        <v>393</v>
      </c>
      <c r="J14483" s="25">
        <v>46021</v>
      </c>
      <c r="K14483" s="25">
        <v>46021</v>
      </c>
      <c r="L14483" t="s">
        <v>1460</v>
      </c>
      <c r="M14483" t="s">
        <v>4112</v>
      </c>
      <c r="N14483" t="s">
        <v>31</v>
      </c>
      <c r="O14483" t="s">
        <v>6282</v>
      </c>
    </row>
    <row r="14484" spans="1:15" x14ac:dyDescent="0.25">
      <c r="A14484">
        <v>9435</v>
      </c>
      <c r="B14484" t="s">
        <v>22580</v>
      </c>
      <c r="C14484" t="s">
        <v>3779</v>
      </c>
      <c r="D14484" t="s">
        <v>4111</v>
      </c>
      <c r="E14484">
        <v>240</v>
      </c>
      <c r="F14484">
        <v>24</v>
      </c>
      <c r="G14484" t="s">
        <v>22624</v>
      </c>
      <c r="H14484" t="s">
        <v>22552</v>
      </c>
      <c r="I14484" t="s">
        <v>393</v>
      </c>
      <c r="J14484" s="25">
        <v>46021</v>
      </c>
      <c r="K14484" s="25">
        <v>46021</v>
      </c>
      <c r="L14484" t="s">
        <v>1460</v>
      </c>
      <c r="M14484" t="s">
        <v>4112</v>
      </c>
      <c r="N14484" t="s">
        <v>31</v>
      </c>
      <c r="O14484" t="s">
        <v>6282</v>
      </c>
    </row>
    <row r="14485" spans="1:15" x14ac:dyDescent="0.25">
      <c r="A14485">
        <v>9436</v>
      </c>
      <c r="B14485" t="s">
        <v>22580</v>
      </c>
      <c r="C14485" t="s">
        <v>3779</v>
      </c>
      <c r="D14485" t="s">
        <v>4111</v>
      </c>
      <c r="E14485">
        <v>240</v>
      </c>
      <c r="F14485">
        <v>24</v>
      </c>
      <c r="G14485" t="s">
        <v>22625</v>
      </c>
      <c r="H14485" t="s">
        <v>22552</v>
      </c>
      <c r="I14485" t="s">
        <v>393</v>
      </c>
      <c r="J14485" s="25">
        <v>46021</v>
      </c>
      <c r="K14485" s="25">
        <v>46021</v>
      </c>
      <c r="L14485" t="s">
        <v>1460</v>
      </c>
      <c r="M14485" t="s">
        <v>4112</v>
      </c>
      <c r="N14485" t="s">
        <v>31</v>
      </c>
      <c r="O14485" t="s">
        <v>6282</v>
      </c>
    </row>
    <row r="14486" spans="1:15" x14ac:dyDescent="0.25">
      <c r="A14486">
        <v>9437</v>
      </c>
      <c r="B14486" t="s">
        <v>22580</v>
      </c>
      <c r="C14486" t="s">
        <v>3779</v>
      </c>
      <c r="D14486" t="s">
        <v>4111</v>
      </c>
      <c r="E14486">
        <v>240</v>
      </c>
      <c r="F14486">
        <v>24</v>
      </c>
      <c r="G14486" t="s">
        <v>22626</v>
      </c>
      <c r="H14486" t="s">
        <v>22552</v>
      </c>
      <c r="I14486" t="s">
        <v>393</v>
      </c>
      <c r="J14486" s="25">
        <v>46021</v>
      </c>
      <c r="K14486" s="25">
        <v>46021</v>
      </c>
      <c r="L14486" t="s">
        <v>1460</v>
      </c>
      <c r="M14486" t="s">
        <v>4112</v>
      </c>
      <c r="N14486" t="s">
        <v>31</v>
      </c>
      <c r="O14486" t="s">
        <v>6282</v>
      </c>
    </row>
    <row r="14487" spans="1:15" x14ac:dyDescent="0.25">
      <c r="A14487">
        <v>9438</v>
      </c>
      <c r="B14487" t="s">
        <v>9847</v>
      </c>
      <c r="C14487" t="s">
        <v>3779</v>
      </c>
      <c r="D14487" t="s">
        <v>4111</v>
      </c>
      <c r="E14487">
        <v>80</v>
      </c>
      <c r="F14487">
        <v>8</v>
      </c>
      <c r="G14487" t="s">
        <v>22627</v>
      </c>
      <c r="H14487" t="s">
        <v>22552</v>
      </c>
      <c r="I14487" t="s">
        <v>393</v>
      </c>
      <c r="J14487" s="25">
        <v>46038</v>
      </c>
      <c r="K14487" s="25">
        <v>46038</v>
      </c>
      <c r="L14487" t="s">
        <v>329</v>
      </c>
      <c r="M14487" t="s">
        <v>4112</v>
      </c>
      <c r="N14487" t="s">
        <v>31</v>
      </c>
      <c r="O14487" t="s">
        <v>6282</v>
      </c>
    </row>
    <row r="14488" spans="1:15" x14ac:dyDescent="0.25">
      <c r="A14488">
        <v>9444</v>
      </c>
      <c r="B14488" t="s">
        <v>10828</v>
      </c>
      <c r="C14488" t="s">
        <v>1804</v>
      </c>
      <c r="D14488" t="s">
        <v>6062</v>
      </c>
      <c r="E14488">
        <v>240</v>
      </c>
      <c r="F14488">
        <v>24</v>
      </c>
      <c r="G14488" t="s">
        <v>22628</v>
      </c>
      <c r="H14488" t="s">
        <v>6039</v>
      </c>
      <c r="I14488" t="s">
        <v>30</v>
      </c>
      <c r="J14488" s="25">
        <v>45572</v>
      </c>
      <c r="K14488" s="25">
        <v>45572</v>
      </c>
      <c r="L14488" t="s">
        <v>4797</v>
      </c>
      <c r="M14488" t="s">
        <v>6063</v>
      </c>
      <c r="N14488" t="s">
        <v>31</v>
      </c>
      <c r="O14488" t="s">
        <v>6282</v>
      </c>
    </row>
    <row r="14489" spans="1:15" x14ac:dyDescent="0.25">
      <c r="A14489">
        <v>9445</v>
      </c>
      <c r="B14489" t="s">
        <v>10828</v>
      </c>
      <c r="C14489" t="s">
        <v>1804</v>
      </c>
      <c r="D14489" t="s">
        <v>6062</v>
      </c>
      <c r="E14489">
        <v>240</v>
      </c>
      <c r="F14489">
        <v>24</v>
      </c>
      <c r="G14489" t="s">
        <v>22629</v>
      </c>
      <c r="H14489" t="s">
        <v>6039</v>
      </c>
      <c r="I14489" t="s">
        <v>30</v>
      </c>
      <c r="J14489" s="25">
        <v>45572</v>
      </c>
      <c r="K14489" s="25">
        <v>45572</v>
      </c>
      <c r="L14489" t="s">
        <v>4797</v>
      </c>
      <c r="M14489" t="s">
        <v>6063</v>
      </c>
      <c r="N14489" t="s">
        <v>31</v>
      </c>
      <c r="O14489" t="s">
        <v>6282</v>
      </c>
    </row>
    <row r="14490" spans="1:15" x14ac:dyDescent="0.25">
      <c r="A14490">
        <v>9446</v>
      </c>
      <c r="B14490" t="s">
        <v>10828</v>
      </c>
      <c r="C14490" t="s">
        <v>1804</v>
      </c>
      <c r="D14490" t="s">
        <v>6062</v>
      </c>
      <c r="E14490">
        <v>240</v>
      </c>
      <c r="F14490">
        <v>24</v>
      </c>
      <c r="G14490" t="s">
        <v>22630</v>
      </c>
      <c r="H14490" t="s">
        <v>6039</v>
      </c>
      <c r="I14490" t="s">
        <v>30</v>
      </c>
      <c r="J14490" s="25">
        <v>45572</v>
      </c>
      <c r="K14490" s="25">
        <v>45572</v>
      </c>
      <c r="L14490" t="s">
        <v>4797</v>
      </c>
      <c r="M14490" t="s">
        <v>6063</v>
      </c>
      <c r="N14490" t="s">
        <v>31</v>
      </c>
      <c r="O14490" t="s">
        <v>6282</v>
      </c>
    </row>
    <row r="14491" spans="1:15" x14ac:dyDescent="0.25">
      <c r="A14491">
        <v>9447</v>
      </c>
      <c r="B14491" t="s">
        <v>10828</v>
      </c>
      <c r="C14491" t="s">
        <v>1804</v>
      </c>
      <c r="D14491" t="s">
        <v>6062</v>
      </c>
      <c r="E14491">
        <v>240</v>
      </c>
      <c r="F14491">
        <v>24</v>
      </c>
      <c r="G14491" t="s">
        <v>22631</v>
      </c>
      <c r="H14491" t="s">
        <v>6039</v>
      </c>
      <c r="I14491" t="s">
        <v>30</v>
      </c>
      <c r="J14491" s="25">
        <v>45572</v>
      </c>
      <c r="K14491" s="25">
        <v>45572</v>
      </c>
      <c r="L14491" t="s">
        <v>4797</v>
      </c>
      <c r="M14491" t="s">
        <v>6063</v>
      </c>
      <c r="N14491" t="s">
        <v>31</v>
      </c>
      <c r="O14491" t="s">
        <v>6282</v>
      </c>
    </row>
    <row r="14492" spans="1:15" x14ac:dyDescent="0.25">
      <c r="A14492">
        <v>9448</v>
      </c>
      <c r="B14492" t="s">
        <v>10828</v>
      </c>
      <c r="C14492" t="s">
        <v>1804</v>
      </c>
      <c r="D14492" t="s">
        <v>6062</v>
      </c>
      <c r="E14492">
        <v>29</v>
      </c>
      <c r="F14492">
        <v>2</v>
      </c>
      <c r="G14492" t="s">
        <v>22632</v>
      </c>
      <c r="H14492" t="s">
        <v>6039</v>
      </c>
      <c r="I14492" t="s">
        <v>30</v>
      </c>
      <c r="J14492" s="25">
        <v>45572</v>
      </c>
      <c r="K14492" s="25">
        <v>45572</v>
      </c>
      <c r="L14492" t="s">
        <v>4797</v>
      </c>
      <c r="M14492" t="s">
        <v>6063</v>
      </c>
      <c r="N14492" t="s">
        <v>31</v>
      </c>
      <c r="O14492" t="s">
        <v>6282</v>
      </c>
    </row>
    <row r="14493" spans="1:15" x14ac:dyDescent="0.25">
      <c r="A14493">
        <v>9449</v>
      </c>
      <c r="B14493" t="s">
        <v>9675</v>
      </c>
      <c r="C14493" t="s">
        <v>1804</v>
      </c>
      <c r="D14493" t="s">
        <v>6062</v>
      </c>
      <c r="E14493">
        <v>240</v>
      </c>
      <c r="F14493">
        <v>24</v>
      </c>
      <c r="G14493" t="s">
        <v>22633</v>
      </c>
      <c r="H14493" t="s">
        <v>6046</v>
      </c>
      <c r="I14493" t="s">
        <v>30</v>
      </c>
      <c r="J14493" s="25">
        <v>45632</v>
      </c>
      <c r="K14493" s="25">
        <v>45632</v>
      </c>
      <c r="L14493" t="s">
        <v>4358</v>
      </c>
      <c r="M14493" t="s">
        <v>6063</v>
      </c>
      <c r="N14493" t="s">
        <v>31</v>
      </c>
      <c r="O14493" t="s">
        <v>6282</v>
      </c>
    </row>
    <row r="14494" spans="1:15" x14ac:dyDescent="0.25">
      <c r="A14494">
        <v>9450</v>
      </c>
      <c r="B14494" t="s">
        <v>9675</v>
      </c>
      <c r="C14494" t="s">
        <v>1804</v>
      </c>
      <c r="D14494" t="s">
        <v>6062</v>
      </c>
      <c r="E14494">
        <v>240</v>
      </c>
      <c r="F14494">
        <v>24</v>
      </c>
      <c r="G14494" t="s">
        <v>22634</v>
      </c>
      <c r="H14494" t="s">
        <v>6046</v>
      </c>
      <c r="I14494" t="s">
        <v>30</v>
      </c>
      <c r="J14494" s="25">
        <v>45632</v>
      </c>
      <c r="K14494" s="25">
        <v>45632</v>
      </c>
      <c r="L14494" t="s">
        <v>4358</v>
      </c>
      <c r="M14494" t="s">
        <v>6063</v>
      </c>
      <c r="N14494" t="s">
        <v>31</v>
      </c>
      <c r="O14494" t="s">
        <v>6282</v>
      </c>
    </row>
    <row r="14495" spans="1:15" x14ac:dyDescent="0.25">
      <c r="A14495">
        <v>9451</v>
      </c>
      <c r="B14495" t="s">
        <v>22138</v>
      </c>
      <c r="C14495" t="s">
        <v>1804</v>
      </c>
      <c r="D14495" t="s">
        <v>6062</v>
      </c>
      <c r="E14495">
        <v>240</v>
      </c>
      <c r="F14495">
        <v>24</v>
      </c>
      <c r="G14495" t="s">
        <v>22635</v>
      </c>
      <c r="H14495" t="s">
        <v>6058</v>
      </c>
      <c r="I14495" t="s">
        <v>30</v>
      </c>
      <c r="J14495" s="25">
        <v>45650</v>
      </c>
      <c r="K14495" s="25">
        <v>45650</v>
      </c>
      <c r="L14495" t="s">
        <v>4415</v>
      </c>
      <c r="M14495" t="s">
        <v>6063</v>
      </c>
      <c r="N14495" t="s">
        <v>31</v>
      </c>
      <c r="O14495" t="s">
        <v>6282</v>
      </c>
    </row>
    <row r="14496" spans="1:15" x14ac:dyDescent="0.25">
      <c r="A14496">
        <v>9452</v>
      </c>
      <c r="B14496" t="s">
        <v>22138</v>
      </c>
      <c r="C14496" t="s">
        <v>1804</v>
      </c>
      <c r="D14496" t="s">
        <v>6062</v>
      </c>
      <c r="E14496">
        <v>50</v>
      </c>
      <c r="F14496">
        <v>5</v>
      </c>
      <c r="G14496" t="s">
        <v>22636</v>
      </c>
      <c r="H14496" t="s">
        <v>6058</v>
      </c>
      <c r="I14496" t="s">
        <v>30</v>
      </c>
      <c r="J14496" s="25">
        <v>45650</v>
      </c>
      <c r="K14496" s="25">
        <v>45650</v>
      </c>
      <c r="L14496" t="s">
        <v>4415</v>
      </c>
      <c r="M14496" t="s">
        <v>6063</v>
      </c>
      <c r="N14496" t="s">
        <v>31</v>
      </c>
      <c r="O14496" t="s">
        <v>6282</v>
      </c>
    </row>
    <row r="14497" spans="1:15" x14ac:dyDescent="0.25">
      <c r="A14497">
        <v>9439</v>
      </c>
      <c r="B14497" t="s">
        <v>10584</v>
      </c>
      <c r="C14497" t="s">
        <v>1804</v>
      </c>
      <c r="D14497" t="s">
        <v>6062</v>
      </c>
      <c r="E14497">
        <v>240</v>
      </c>
      <c r="F14497">
        <v>24</v>
      </c>
      <c r="G14497" t="s">
        <v>22637</v>
      </c>
      <c r="H14497" t="s">
        <v>1795</v>
      </c>
      <c r="I14497" t="s">
        <v>393</v>
      </c>
      <c r="J14497" s="25">
        <v>45808</v>
      </c>
      <c r="K14497" s="25">
        <v>45808</v>
      </c>
      <c r="L14497" t="s">
        <v>230</v>
      </c>
      <c r="M14497" t="s">
        <v>6063</v>
      </c>
      <c r="N14497" t="s">
        <v>31</v>
      </c>
      <c r="O14497" t="s">
        <v>6282</v>
      </c>
    </row>
    <row r="14498" spans="1:15" x14ac:dyDescent="0.25">
      <c r="A14498">
        <v>9440</v>
      </c>
      <c r="B14498" t="s">
        <v>10584</v>
      </c>
      <c r="C14498" t="s">
        <v>1804</v>
      </c>
      <c r="D14498" t="s">
        <v>6062</v>
      </c>
      <c r="E14498">
        <v>240</v>
      </c>
      <c r="F14498">
        <v>24</v>
      </c>
      <c r="G14498" t="s">
        <v>22638</v>
      </c>
      <c r="H14498" t="s">
        <v>1795</v>
      </c>
      <c r="I14498" t="s">
        <v>393</v>
      </c>
      <c r="J14498" s="25">
        <v>45808</v>
      </c>
      <c r="K14498" s="25">
        <v>45808</v>
      </c>
      <c r="L14498" t="s">
        <v>230</v>
      </c>
      <c r="M14498" t="s">
        <v>6063</v>
      </c>
      <c r="N14498" t="s">
        <v>31</v>
      </c>
      <c r="O14498" t="s">
        <v>6282</v>
      </c>
    </row>
    <row r="14499" spans="1:15" x14ac:dyDescent="0.25">
      <c r="A14499">
        <v>9441</v>
      </c>
      <c r="B14499" t="s">
        <v>10584</v>
      </c>
      <c r="C14499" t="s">
        <v>1804</v>
      </c>
      <c r="D14499" t="s">
        <v>6062</v>
      </c>
      <c r="E14499">
        <v>240</v>
      </c>
      <c r="F14499">
        <v>24</v>
      </c>
      <c r="G14499" t="s">
        <v>22639</v>
      </c>
      <c r="H14499" t="s">
        <v>1795</v>
      </c>
      <c r="I14499" t="s">
        <v>393</v>
      </c>
      <c r="J14499" s="25">
        <v>45808</v>
      </c>
      <c r="K14499" s="25">
        <v>45808</v>
      </c>
      <c r="L14499" t="s">
        <v>230</v>
      </c>
      <c r="M14499" t="s">
        <v>6063</v>
      </c>
      <c r="N14499" t="s">
        <v>31</v>
      </c>
      <c r="O14499" t="s">
        <v>6282</v>
      </c>
    </row>
    <row r="14500" spans="1:15" x14ac:dyDescent="0.25">
      <c r="A14500">
        <v>9442</v>
      </c>
      <c r="B14500" t="s">
        <v>10584</v>
      </c>
      <c r="C14500" t="s">
        <v>1804</v>
      </c>
      <c r="D14500" t="s">
        <v>6062</v>
      </c>
      <c r="E14500">
        <v>240</v>
      </c>
      <c r="F14500">
        <v>24</v>
      </c>
      <c r="G14500" t="s">
        <v>22640</v>
      </c>
      <c r="H14500" t="s">
        <v>1795</v>
      </c>
      <c r="I14500" t="s">
        <v>393</v>
      </c>
      <c r="J14500" s="25">
        <v>45808</v>
      </c>
      <c r="K14500" s="25">
        <v>45808</v>
      </c>
      <c r="L14500" t="s">
        <v>230</v>
      </c>
      <c r="M14500" t="s">
        <v>6063</v>
      </c>
      <c r="N14500" t="s">
        <v>31</v>
      </c>
      <c r="O14500" t="s">
        <v>6282</v>
      </c>
    </row>
    <row r="14501" spans="1:15" x14ac:dyDescent="0.25">
      <c r="A14501">
        <v>9443</v>
      </c>
      <c r="B14501" t="s">
        <v>10584</v>
      </c>
      <c r="C14501" t="s">
        <v>1804</v>
      </c>
      <c r="D14501" t="s">
        <v>6062</v>
      </c>
      <c r="E14501">
        <v>30</v>
      </c>
      <c r="F14501">
        <v>3</v>
      </c>
      <c r="G14501" t="s">
        <v>22641</v>
      </c>
      <c r="H14501" t="s">
        <v>1795</v>
      </c>
      <c r="I14501" t="s">
        <v>393</v>
      </c>
      <c r="J14501" s="25">
        <v>45808</v>
      </c>
      <c r="K14501" s="25">
        <v>45808</v>
      </c>
      <c r="L14501" t="s">
        <v>230</v>
      </c>
      <c r="M14501" t="s">
        <v>6063</v>
      </c>
      <c r="N14501" t="s">
        <v>31</v>
      </c>
      <c r="O14501" t="s">
        <v>6282</v>
      </c>
    </row>
    <row r="14502" spans="1:15" x14ac:dyDescent="0.25">
      <c r="A14502">
        <v>9458</v>
      </c>
      <c r="B14502" t="s">
        <v>7173</v>
      </c>
      <c r="C14502" t="s">
        <v>1805</v>
      </c>
      <c r="D14502" t="s">
        <v>22642</v>
      </c>
      <c r="E14502">
        <v>29</v>
      </c>
      <c r="F14502">
        <v>0</v>
      </c>
      <c r="G14502" t="s">
        <v>20621</v>
      </c>
      <c r="H14502" t="s">
        <v>6009</v>
      </c>
      <c r="I14502" t="s">
        <v>393</v>
      </c>
      <c r="J14502" s="25">
        <v>45608</v>
      </c>
      <c r="K14502" s="25">
        <v>45952</v>
      </c>
      <c r="L14502" t="s">
        <v>4784</v>
      </c>
      <c r="M14502" t="s">
        <v>22643</v>
      </c>
      <c r="N14502" t="s">
        <v>32</v>
      </c>
      <c r="O14502" t="s">
        <v>6282</v>
      </c>
    </row>
    <row r="14503" spans="1:15" x14ac:dyDescent="0.25">
      <c r="A14503">
        <v>9457</v>
      </c>
      <c r="B14503" t="s">
        <v>7173</v>
      </c>
      <c r="C14503" t="s">
        <v>1805</v>
      </c>
      <c r="D14503" t="s">
        <v>22642</v>
      </c>
      <c r="E14503">
        <v>29</v>
      </c>
      <c r="F14503">
        <v>0</v>
      </c>
      <c r="G14503" t="s">
        <v>22477</v>
      </c>
      <c r="H14503" t="s">
        <v>5344</v>
      </c>
      <c r="I14503" t="s">
        <v>393</v>
      </c>
      <c r="J14503" s="25">
        <v>45665</v>
      </c>
      <c r="K14503" s="25">
        <v>45665</v>
      </c>
      <c r="L14503" t="s">
        <v>5745</v>
      </c>
      <c r="M14503" t="s">
        <v>22643</v>
      </c>
      <c r="N14503" t="s">
        <v>32</v>
      </c>
      <c r="O14503" t="s">
        <v>6282</v>
      </c>
    </row>
    <row r="14504" spans="1:15" x14ac:dyDescent="0.25">
      <c r="A14504">
        <v>9453</v>
      </c>
      <c r="B14504" t="s">
        <v>7173</v>
      </c>
      <c r="C14504" t="s">
        <v>1805</v>
      </c>
      <c r="D14504" t="s">
        <v>22642</v>
      </c>
      <c r="E14504">
        <v>29</v>
      </c>
      <c r="F14504">
        <v>0</v>
      </c>
      <c r="G14504" t="s">
        <v>22477</v>
      </c>
      <c r="H14504" t="s">
        <v>4742</v>
      </c>
      <c r="I14504" t="s">
        <v>393</v>
      </c>
      <c r="J14504" s="25">
        <v>45785</v>
      </c>
      <c r="K14504" s="25">
        <v>45785</v>
      </c>
      <c r="L14504" t="s">
        <v>5751</v>
      </c>
      <c r="M14504" t="s">
        <v>22643</v>
      </c>
      <c r="N14504" t="s">
        <v>32</v>
      </c>
      <c r="O14504" t="s">
        <v>6282</v>
      </c>
    </row>
    <row r="14505" spans="1:15" x14ac:dyDescent="0.25">
      <c r="A14505">
        <v>9454</v>
      </c>
      <c r="B14505" t="s">
        <v>7173</v>
      </c>
      <c r="C14505" t="s">
        <v>1805</v>
      </c>
      <c r="D14505" t="s">
        <v>22642</v>
      </c>
      <c r="E14505">
        <v>29</v>
      </c>
      <c r="F14505">
        <v>0</v>
      </c>
      <c r="G14505" t="s">
        <v>22477</v>
      </c>
      <c r="H14505" t="s">
        <v>1071</v>
      </c>
      <c r="I14505" t="s">
        <v>393</v>
      </c>
      <c r="J14505" s="25">
        <v>45841</v>
      </c>
      <c r="K14505" s="25">
        <v>45841</v>
      </c>
      <c r="L14505" t="s">
        <v>298</v>
      </c>
      <c r="M14505" t="s">
        <v>22643</v>
      </c>
      <c r="N14505" t="s">
        <v>32</v>
      </c>
      <c r="O14505" t="s">
        <v>6282</v>
      </c>
    </row>
    <row r="14506" spans="1:15" x14ac:dyDescent="0.25">
      <c r="A14506">
        <v>9455</v>
      </c>
      <c r="B14506" t="s">
        <v>7173</v>
      </c>
      <c r="C14506" t="s">
        <v>1805</v>
      </c>
      <c r="D14506" t="s">
        <v>22642</v>
      </c>
      <c r="E14506">
        <v>29</v>
      </c>
      <c r="F14506">
        <v>0</v>
      </c>
      <c r="G14506" t="s">
        <v>22477</v>
      </c>
      <c r="H14506" t="s">
        <v>525</v>
      </c>
      <c r="I14506" t="s">
        <v>393</v>
      </c>
      <c r="J14506" s="25">
        <v>45862</v>
      </c>
      <c r="K14506" s="25">
        <v>45862</v>
      </c>
      <c r="L14506" t="s">
        <v>955</v>
      </c>
      <c r="M14506" t="s">
        <v>22643</v>
      </c>
      <c r="N14506" t="s">
        <v>32</v>
      </c>
      <c r="O14506" t="s">
        <v>6282</v>
      </c>
    </row>
    <row r="14507" spans="1:15" x14ac:dyDescent="0.25">
      <c r="A14507">
        <v>9456</v>
      </c>
      <c r="B14507" t="s">
        <v>7173</v>
      </c>
      <c r="C14507" t="s">
        <v>1805</v>
      </c>
      <c r="D14507" t="s">
        <v>22642</v>
      </c>
      <c r="E14507">
        <v>29</v>
      </c>
      <c r="F14507">
        <v>0</v>
      </c>
      <c r="G14507" t="s">
        <v>22477</v>
      </c>
      <c r="H14507" t="s">
        <v>1023</v>
      </c>
      <c r="I14507" t="s">
        <v>393</v>
      </c>
      <c r="J14507" s="25">
        <v>45873</v>
      </c>
      <c r="K14507" s="25">
        <v>45873</v>
      </c>
      <c r="L14507" t="s">
        <v>492</v>
      </c>
      <c r="M14507" t="s">
        <v>22643</v>
      </c>
      <c r="N14507" t="s">
        <v>32</v>
      </c>
      <c r="O14507" t="s">
        <v>6282</v>
      </c>
    </row>
    <row r="14508" spans="1:15" x14ac:dyDescent="0.25">
      <c r="A14508">
        <v>12034</v>
      </c>
      <c r="B14508" t="s">
        <v>20250</v>
      </c>
      <c r="C14508" t="s">
        <v>1805</v>
      </c>
      <c r="D14508" t="s">
        <v>22642</v>
      </c>
      <c r="E14508">
        <v>570</v>
      </c>
      <c r="F14508">
        <v>19</v>
      </c>
      <c r="G14508" t="s">
        <v>22644</v>
      </c>
      <c r="H14508" t="s">
        <v>1764</v>
      </c>
      <c r="I14508" t="s">
        <v>393</v>
      </c>
      <c r="J14508" s="25">
        <v>46038</v>
      </c>
      <c r="K14508" s="25">
        <v>46038</v>
      </c>
      <c r="L14508" t="s">
        <v>329</v>
      </c>
      <c r="M14508" t="s">
        <v>22643</v>
      </c>
      <c r="N14508" t="s">
        <v>32</v>
      </c>
      <c r="O14508" t="s">
        <v>6302</v>
      </c>
    </row>
    <row r="14509" spans="1:15" x14ac:dyDescent="0.25">
      <c r="A14509">
        <v>12035</v>
      </c>
      <c r="B14509" t="s">
        <v>20250</v>
      </c>
      <c r="C14509" t="s">
        <v>1806</v>
      </c>
      <c r="D14509" t="s">
        <v>22645</v>
      </c>
      <c r="E14509">
        <v>270</v>
      </c>
      <c r="F14509">
        <v>9</v>
      </c>
      <c r="G14509" t="s">
        <v>22646</v>
      </c>
      <c r="H14509" t="s">
        <v>525</v>
      </c>
      <c r="I14509" t="s">
        <v>393</v>
      </c>
      <c r="J14509" s="25">
        <v>45862</v>
      </c>
      <c r="K14509" s="25">
        <v>45862</v>
      </c>
      <c r="L14509" t="s">
        <v>955</v>
      </c>
      <c r="M14509" t="s">
        <v>22647</v>
      </c>
      <c r="N14509" t="s">
        <v>32</v>
      </c>
      <c r="O14509" t="s">
        <v>6302</v>
      </c>
    </row>
    <row r="14510" spans="1:15" x14ac:dyDescent="0.25">
      <c r="A14510">
        <v>12038</v>
      </c>
      <c r="B14510" t="s">
        <v>20056</v>
      </c>
      <c r="C14510" t="s">
        <v>1808</v>
      </c>
      <c r="D14510" t="s">
        <v>1809</v>
      </c>
      <c r="E14510">
        <v>580</v>
      </c>
      <c r="F14510">
        <v>29</v>
      </c>
      <c r="G14510" t="s">
        <v>22648</v>
      </c>
      <c r="H14510" t="s">
        <v>1023</v>
      </c>
      <c r="I14510" t="s">
        <v>393</v>
      </c>
      <c r="J14510" s="25">
        <v>45873</v>
      </c>
      <c r="K14510" s="25">
        <v>45873</v>
      </c>
      <c r="L14510" t="s">
        <v>492</v>
      </c>
      <c r="M14510" t="s">
        <v>1810</v>
      </c>
      <c r="N14510" t="s">
        <v>32</v>
      </c>
      <c r="O14510" t="s">
        <v>6302</v>
      </c>
    </row>
    <row r="14511" spans="1:15" x14ac:dyDescent="0.25">
      <c r="A14511">
        <v>12042</v>
      </c>
      <c r="B14511" t="s">
        <v>20767</v>
      </c>
      <c r="C14511" t="s">
        <v>3782</v>
      </c>
      <c r="D14511" t="s">
        <v>22649</v>
      </c>
      <c r="E14511">
        <v>460</v>
      </c>
      <c r="F14511">
        <v>23</v>
      </c>
      <c r="G14511" t="s">
        <v>22650</v>
      </c>
      <c r="H14511" t="s">
        <v>525</v>
      </c>
      <c r="I14511" t="s">
        <v>393</v>
      </c>
      <c r="J14511" s="25">
        <v>45878</v>
      </c>
      <c r="K14511" s="25">
        <v>45878</v>
      </c>
      <c r="L14511" t="s">
        <v>466</v>
      </c>
      <c r="M14511" t="s">
        <v>22651</v>
      </c>
      <c r="N14511" t="s">
        <v>32</v>
      </c>
      <c r="O14511" t="s">
        <v>6302</v>
      </c>
    </row>
    <row r="14512" spans="1:15" x14ac:dyDescent="0.25">
      <c r="A14512">
        <v>9460</v>
      </c>
      <c r="B14512" t="s">
        <v>7173</v>
      </c>
      <c r="C14512" t="s">
        <v>3786</v>
      </c>
      <c r="D14512" t="s">
        <v>22652</v>
      </c>
      <c r="E14512">
        <v>9</v>
      </c>
      <c r="F14512">
        <v>0</v>
      </c>
      <c r="G14512" t="s">
        <v>22096</v>
      </c>
      <c r="H14512" t="s">
        <v>6054</v>
      </c>
      <c r="I14512" t="s">
        <v>393</v>
      </c>
      <c r="J14512" s="25">
        <v>45364</v>
      </c>
      <c r="K14512" s="25">
        <v>45930</v>
      </c>
      <c r="L14512" t="s">
        <v>4494</v>
      </c>
      <c r="M14512" t="s">
        <v>22653</v>
      </c>
      <c r="N14512" t="s">
        <v>32</v>
      </c>
      <c r="O14512" t="s">
        <v>6282</v>
      </c>
    </row>
    <row r="14513" spans="1:15" x14ac:dyDescent="0.25">
      <c r="A14513">
        <v>9461</v>
      </c>
      <c r="B14513" t="s">
        <v>7173</v>
      </c>
      <c r="C14513" t="s">
        <v>3786</v>
      </c>
      <c r="D14513" t="s">
        <v>22652</v>
      </c>
      <c r="E14513">
        <v>9</v>
      </c>
      <c r="F14513">
        <v>0</v>
      </c>
      <c r="G14513" t="s">
        <v>22096</v>
      </c>
      <c r="H14513" t="s">
        <v>6009</v>
      </c>
      <c r="I14513" t="s">
        <v>393</v>
      </c>
      <c r="J14513" s="25">
        <v>45608</v>
      </c>
      <c r="K14513" s="25">
        <v>45930</v>
      </c>
      <c r="L14513" t="s">
        <v>4784</v>
      </c>
      <c r="M14513" t="s">
        <v>22653</v>
      </c>
      <c r="N14513" t="s">
        <v>32</v>
      </c>
      <c r="O14513" t="s">
        <v>6282</v>
      </c>
    </row>
    <row r="14514" spans="1:15" x14ac:dyDescent="0.25">
      <c r="A14514">
        <v>9462</v>
      </c>
      <c r="B14514" t="s">
        <v>7173</v>
      </c>
      <c r="C14514" t="s">
        <v>3786</v>
      </c>
      <c r="D14514" t="s">
        <v>22652</v>
      </c>
      <c r="E14514">
        <v>9</v>
      </c>
      <c r="F14514">
        <v>0</v>
      </c>
      <c r="G14514" t="s">
        <v>22096</v>
      </c>
      <c r="H14514" t="s">
        <v>6044</v>
      </c>
      <c r="I14514" t="s">
        <v>393</v>
      </c>
      <c r="J14514" s="25">
        <v>45634</v>
      </c>
      <c r="K14514" s="25">
        <v>45930</v>
      </c>
      <c r="L14514" t="s">
        <v>6003</v>
      </c>
      <c r="M14514" t="s">
        <v>22653</v>
      </c>
      <c r="N14514" t="s">
        <v>32</v>
      </c>
      <c r="O14514" t="s">
        <v>6282</v>
      </c>
    </row>
    <row r="14515" spans="1:15" x14ac:dyDescent="0.25">
      <c r="A14515">
        <v>9459</v>
      </c>
      <c r="B14515" t="s">
        <v>7173</v>
      </c>
      <c r="C14515" t="s">
        <v>3786</v>
      </c>
      <c r="D14515" t="s">
        <v>22652</v>
      </c>
      <c r="E14515">
        <v>19</v>
      </c>
      <c r="F14515">
        <v>1</v>
      </c>
      <c r="G14515" t="s">
        <v>22096</v>
      </c>
      <c r="H14515" t="s">
        <v>525</v>
      </c>
      <c r="I14515" t="s">
        <v>393</v>
      </c>
      <c r="J14515" s="25">
        <v>45878</v>
      </c>
      <c r="K14515" s="25">
        <v>45878</v>
      </c>
      <c r="L14515" t="s">
        <v>466</v>
      </c>
      <c r="M14515" t="s">
        <v>22653</v>
      </c>
      <c r="N14515" t="s">
        <v>32</v>
      </c>
      <c r="O14515" t="s">
        <v>6282</v>
      </c>
    </row>
    <row r="14516" spans="1:15" x14ac:dyDescent="0.25">
      <c r="A14516">
        <v>9463</v>
      </c>
      <c r="B14516" t="s">
        <v>9681</v>
      </c>
      <c r="C14516" t="s">
        <v>3786</v>
      </c>
      <c r="D14516" t="s">
        <v>22652</v>
      </c>
      <c r="E14516">
        <v>240</v>
      </c>
      <c r="F14516">
        <v>24</v>
      </c>
      <c r="G14516" t="s">
        <v>22654</v>
      </c>
      <c r="H14516" t="s">
        <v>525</v>
      </c>
      <c r="I14516" t="s">
        <v>393</v>
      </c>
      <c r="J14516" s="25">
        <v>45878</v>
      </c>
      <c r="K14516" s="25">
        <v>45878</v>
      </c>
      <c r="L14516" t="s">
        <v>466</v>
      </c>
      <c r="M14516" t="s">
        <v>22653</v>
      </c>
      <c r="N14516" t="s">
        <v>32</v>
      </c>
      <c r="O14516" t="s">
        <v>6282</v>
      </c>
    </row>
    <row r="14517" spans="1:15" x14ac:dyDescent="0.25">
      <c r="A14517">
        <v>9464</v>
      </c>
      <c r="B14517" t="s">
        <v>10062</v>
      </c>
      <c r="C14517" t="s">
        <v>3786</v>
      </c>
      <c r="D14517" t="s">
        <v>22652</v>
      </c>
      <c r="E14517">
        <v>240</v>
      </c>
      <c r="F14517">
        <v>24</v>
      </c>
      <c r="G14517" t="s">
        <v>22655</v>
      </c>
      <c r="H14517" t="s">
        <v>525</v>
      </c>
      <c r="I14517" t="s">
        <v>393</v>
      </c>
      <c r="J14517" s="25">
        <v>45878</v>
      </c>
      <c r="K14517" s="25">
        <v>45878</v>
      </c>
      <c r="L14517" t="s">
        <v>466</v>
      </c>
      <c r="M14517" t="s">
        <v>22653</v>
      </c>
      <c r="N14517" t="s">
        <v>32</v>
      </c>
      <c r="O14517" t="s">
        <v>6282</v>
      </c>
    </row>
    <row r="14518" spans="1:15" x14ac:dyDescent="0.25">
      <c r="A14518">
        <v>9465</v>
      </c>
      <c r="B14518" t="s">
        <v>9690</v>
      </c>
      <c r="C14518" t="s">
        <v>1812</v>
      </c>
      <c r="D14518" t="s">
        <v>6064</v>
      </c>
      <c r="E14518">
        <v>190</v>
      </c>
      <c r="F14518">
        <v>19</v>
      </c>
      <c r="G14518" t="s">
        <v>22656</v>
      </c>
      <c r="H14518" t="s">
        <v>6065</v>
      </c>
      <c r="I14518" t="s">
        <v>30</v>
      </c>
      <c r="J14518" s="25">
        <v>45544</v>
      </c>
      <c r="K14518" s="25">
        <v>45544</v>
      </c>
      <c r="L14518" t="s">
        <v>4271</v>
      </c>
      <c r="M14518" t="s">
        <v>6066</v>
      </c>
      <c r="N14518" t="s">
        <v>32</v>
      </c>
      <c r="O14518" t="s">
        <v>6282</v>
      </c>
    </row>
    <row r="14519" spans="1:15" x14ac:dyDescent="0.25">
      <c r="A14519">
        <v>9466</v>
      </c>
      <c r="B14519" t="s">
        <v>9690</v>
      </c>
      <c r="C14519" t="s">
        <v>1812</v>
      </c>
      <c r="D14519" t="s">
        <v>6064</v>
      </c>
      <c r="E14519">
        <v>210</v>
      </c>
      <c r="F14519">
        <v>21</v>
      </c>
      <c r="G14519" t="s">
        <v>22657</v>
      </c>
      <c r="H14519" t="s">
        <v>6065</v>
      </c>
      <c r="I14519" t="s">
        <v>30</v>
      </c>
      <c r="J14519" s="25">
        <v>45544</v>
      </c>
      <c r="K14519" s="25">
        <v>45544</v>
      </c>
      <c r="L14519" t="s">
        <v>4271</v>
      </c>
      <c r="M14519" t="s">
        <v>6066</v>
      </c>
      <c r="N14519" t="s">
        <v>32</v>
      </c>
      <c r="O14519" t="s">
        <v>6282</v>
      </c>
    </row>
    <row r="14520" spans="1:15" x14ac:dyDescent="0.25">
      <c r="A14520">
        <v>9472</v>
      </c>
      <c r="B14520" t="s">
        <v>22275</v>
      </c>
      <c r="C14520" t="s">
        <v>1813</v>
      </c>
      <c r="D14520" t="s">
        <v>6067</v>
      </c>
      <c r="E14520">
        <v>29</v>
      </c>
      <c r="F14520">
        <v>0</v>
      </c>
      <c r="G14520" t="s">
        <v>22658</v>
      </c>
      <c r="H14520" t="s">
        <v>6071</v>
      </c>
      <c r="I14520" t="s">
        <v>393</v>
      </c>
      <c r="J14520" s="25">
        <v>45665</v>
      </c>
      <c r="K14520" s="25">
        <v>45665</v>
      </c>
      <c r="L14520" t="s">
        <v>5745</v>
      </c>
      <c r="M14520" t="s">
        <v>6068</v>
      </c>
      <c r="N14520" t="s">
        <v>32</v>
      </c>
      <c r="O14520" t="s">
        <v>6282</v>
      </c>
    </row>
    <row r="14521" spans="1:15" x14ac:dyDescent="0.25">
      <c r="A14521">
        <v>9473</v>
      </c>
      <c r="B14521" t="s">
        <v>22275</v>
      </c>
      <c r="C14521" t="s">
        <v>1813</v>
      </c>
      <c r="D14521" t="s">
        <v>6067</v>
      </c>
      <c r="E14521">
        <v>29</v>
      </c>
      <c r="F14521">
        <v>0</v>
      </c>
      <c r="G14521" t="s">
        <v>22658</v>
      </c>
      <c r="H14521" t="s">
        <v>6100</v>
      </c>
      <c r="I14521" t="s">
        <v>393</v>
      </c>
      <c r="J14521" s="25">
        <v>45665</v>
      </c>
      <c r="K14521" s="25">
        <v>45665</v>
      </c>
      <c r="L14521" t="s">
        <v>5745</v>
      </c>
      <c r="M14521" t="s">
        <v>6068</v>
      </c>
      <c r="N14521" t="s">
        <v>32</v>
      </c>
      <c r="O14521" t="s">
        <v>6282</v>
      </c>
    </row>
    <row r="14522" spans="1:15" x14ac:dyDescent="0.25">
      <c r="A14522">
        <v>9467</v>
      </c>
      <c r="B14522" t="s">
        <v>22275</v>
      </c>
      <c r="C14522" t="s">
        <v>1813</v>
      </c>
      <c r="D14522" t="s">
        <v>6067</v>
      </c>
      <c r="E14522">
        <v>720</v>
      </c>
      <c r="F14522">
        <v>24</v>
      </c>
      <c r="G14522" t="s">
        <v>22659</v>
      </c>
      <c r="H14522" t="s">
        <v>1814</v>
      </c>
      <c r="I14522" t="s">
        <v>393</v>
      </c>
      <c r="J14522" s="25">
        <v>45822</v>
      </c>
      <c r="K14522" s="25">
        <v>45822</v>
      </c>
      <c r="L14522" t="s">
        <v>1600</v>
      </c>
      <c r="M14522" t="s">
        <v>6068</v>
      </c>
      <c r="N14522" t="s">
        <v>32</v>
      </c>
      <c r="O14522" t="s">
        <v>6282</v>
      </c>
    </row>
    <row r="14523" spans="1:15" x14ac:dyDescent="0.25">
      <c r="A14523">
        <v>9468</v>
      </c>
      <c r="B14523" t="s">
        <v>22275</v>
      </c>
      <c r="C14523" t="s">
        <v>1813</v>
      </c>
      <c r="D14523" t="s">
        <v>6067</v>
      </c>
      <c r="E14523">
        <v>720</v>
      </c>
      <c r="F14523">
        <v>24</v>
      </c>
      <c r="G14523" t="s">
        <v>22660</v>
      </c>
      <c r="H14523" t="s">
        <v>1814</v>
      </c>
      <c r="I14523" t="s">
        <v>393</v>
      </c>
      <c r="J14523" s="25">
        <v>45822</v>
      </c>
      <c r="K14523" s="25">
        <v>45822</v>
      </c>
      <c r="L14523" t="s">
        <v>1600</v>
      </c>
      <c r="M14523" t="s">
        <v>6068</v>
      </c>
      <c r="N14523" t="s">
        <v>32</v>
      </c>
      <c r="O14523" t="s">
        <v>6282</v>
      </c>
    </row>
    <row r="14524" spans="1:15" x14ac:dyDescent="0.25">
      <c r="A14524">
        <v>9469</v>
      </c>
      <c r="B14524" t="s">
        <v>22275</v>
      </c>
      <c r="C14524" t="s">
        <v>1813</v>
      </c>
      <c r="D14524" t="s">
        <v>6067</v>
      </c>
      <c r="E14524">
        <v>720</v>
      </c>
      <c r="F14524">
        <v>24</v>
      </c>
      <c r="G14524" t="s">
        <v>22661</v>
      </c>
      <c r="H14524" t="s">
        <v>1814</v>
      </c>
      <c r="I14524" t="s">
        <v>393</v>
      </c>
      <c r="J14524" s="25">
        <v>45822</v>
      </c>
      <c r="K14524" s="25">
        <v>45822</v>
      </c>
      <c r="L14524" t="s">
        <v>1600</v>
      </c>
      <c r="M14524" t="s">
        <v>6068</v>
      </c>
      <c r="N14524" t="s">
        <v>32</v>
      </c>
      <c r="O14524" t="s">
        <v>6282</v>
      </c>
    </row>
    <row r="14525" spans="1:15" x14ac:dyDescent="0.25">
      <c r="A14525">
        <v>9470</v>
      </c>
      <c r="B14525" t="s">
        <v>22275</v>
      </c>
      <c r="C14525" t="s">
        <v>1813</v>
      </c>
      <c r="D14525" t="s">
        <v>6067</v>
      </c>
      <c r="E14525">
        <v>540</v>
      </c>
      <c r="F14525">
        <v>18</v>
      </c>
      <c r="G14525" t="s">
        <v>22658</v>
      </c>
      <c r="H14525" t="s">
        <v>1814</v>
      </c>
      <c r="I14525" t="s">
        <v>393</v>
      </c>
      <c r="J14525" s="25">
        <v>45822</v>
      </c>
      <c r="K14525" s="25">
        <v>45822</v>
      </c>
      <c r="L14525" t="s">
        <v>1600</v>
      </c>
      <c r="M14525" t="s">
        <v>6068</v>
      </c>
      <c r="N14525" t="s">
        <v>32</v>
      </c>
      <c r="O14525" t="s">
        <v>6282</v>
      </c>
    </row>
    <row r="14526" spans="1:15" x14ac:dyDescent="0.25">
      <c r="A14526">
        <v>9471</v>
      </c>
      <c r="B14526" t="s">
        <v>22275</v>
      </c>
      <c r="C14526" t="s">
        <v>1813</v>
      </c>
      <c r="D14526" t="s">
        <v>6067</v>
      </c>
      <c r="E14526">
        <v>29</v>
      </c>
      <c r="F14526">
        <v>0</v>
      </c>
      <c r="G14526" t="s">
        <v>22658</v>
      </c>
      <c r="H14526" t="s">
        <v>1814</v>
      </c>
      <c r="I14526" t="s">
        <v>393</v>
      </c>
      <c r="J14526" s="25">
        <v>45831</v>
      </c>
      <c r="K14526" s="25">
        <v>45831</v>
      </c>
      <c r="L14526" t="s">
        <v>52</v>
      </c>
      <c r="M14526" t="s">
        <v>6068</v>
      </c>
      <c r="N14526" t="s">
        <v>32</v>
      </c>
      <c r="O14526" t="s">
        <v>6282</v>
      </c>
    </row>
    <row r="14527" spans="1:15" x14ac:dyDescent="0.25">
      <c r="A14527">
        <v>9474</v>
      </c>
      <c r="B14527" t="s">
        <v>6540</v>
      </c>
      <c r="C14527" t="s">
        <v>1815</v>
      </c>
      <c r="D14527" t="s">
        <v>6069</v>
      </c>
      <c r="E14527">
        <v>29</v>
      </c>
      <c r="F14527">
        <v>0</v>
      </c>
      <c r="G14527" t="s">
        <v>22662</v>
      </c>
      <c r="H14527" t="s">
        <v>1820</v>
      </c>
      <c r="I14527" t="s">
        <v>393</v>
      </c>
      <c r="J14527" s="25">
        <v>45860</v>
      </c>
      <c r="K14527" s="25">
        <v>45860</v>
      </c>
      <c r="L14527" t="s">
        <v>1079</v>
      </c>
      <c r="M14527" t="s">
        <v>6070</v>
      </c>
      <c r="N14527" t="s">
        <v>32</v>
      </c>
      <c r="O14527" t="s">
        <v>6282</v>
      </c>
    </row>
    <row r="14528" spans="1:15" x14ac:dyDescent="0.25">
      <c r="A14528">
        <v>12047</v>
      </c>
      <c r="B14528" t="s">
        <v>24544</v>
      </c>
      <c r="C14528" t="s">
        <v>1815</v>
      </c>
      <c r="D14528" t="s">
        <v>6069</v>
      </c>
      <c r="E14528">
        <v>720</v>
      </c>
      <c r="F14528">
        <v>24</v>
      </c>
      <c r="G14528" t="s">
        <v>24607</v>
      </c>
      <c r="H14528" t="s">
        <v>22420</v>
      </c>
      <c r="I14528" t="s">
        <v>393</v>
      </c>
      <c r="J14528" s="25">
        <v>46064</v>
      </c>
      <c r="K14528" s="25">
        <v>46064</v>
      </c>
      <c r="L14528" t="s">
        <v>24453</v>
      </c>
      <c r="M14528" t="s">
        <v>6070</v>
      </c>
      <c r="N14528" t="s">
        <v>32</v>
      </c>
      <c r="O14528" t="s">
        <v>6302</v>
      </c>
    </row>
    <row r="14529" spans="1:15" x14ac:dyDescent="0.25">
      <c r="A14529">
        <v>12048</v>
      </c>
      <c r="B14529" t="s">
        <v>24544</v>
      </c>
      <c r="C14529" t="s">
        <v>1815</v>
      </c>
      <c r="D14529" t="s">
        <v>6069</v>
      </c>
      <c r="E14529">
        <v>120</v>
      </c>
      <c r="F14529">
        <v>4</v>
      </c>
      <c r="G14529" t="s">
        <v>24608</v>
      </c>
      <c r="H14529" t="s">
        <v>22420</v>
      </c>
      <c r="I14529" t="s">
        <v>393</v>
      </c>
      <c r="J14529" s="25">
        <v>46064</v>
      </c>
      <c r="K14529" s="25">
        <v>46064</v>
      </c>
      <c r="L14529" t="s">
        <v>24453</v>
      </c>
      <c r="M14529" t="s">
        <v>6070</v>
      </c>
      <c r="N14529" t="s">
        <v>32</v>
      </c>
      <c r="O14529" t="s">
        <v>6302</v>
      </c>
    </row>
    <row r="14530" spans="1:15" x14ac:dyDescent="0.25">
      <c r="A14530">
        <v>9481</v>
      </c>
      <c r="B14530" t="s">
        <v>7173</v>
      </c>
      <c r="C14530" t="s">
        <v>3783</v>
      </c>
      <c r="D14530" t="s">
        <v>22663</v>
      </c>
      <c r="E14530">
        <v>18</v>
      </c>
      <c r="F14530">
        <v>0</v>
      </c>
      <c r="G14530" t="s">
        <v>22477</v>
      </c>
      <c r="H14530" t="s">
        <v>6071</v>
      </c>
      <c r="I14530" t="s">
        <v>393</v>
      </c>
      <c r="J14530" s="25">
        <v>45670</v>
      </c>
      <c r="K14530" s="25">
        <v>45670</v>
      </c>
      <c r="L14530" t="s">
        <v>4740</v>
      </c>
      <c r="M14530" t="s">
        <v>22664</v>
      </c>
      <c r="N14530" t="s">
        <v>32</v>
      </c>
      <c r="O14530" t="s">
        <v>6282</v>
      </c>
    </row>
    <row r="14531" spans="1:15" x14ac:dyDescent="0.25">
      <c r="A14531">
        <v>9475</v>
      </c>
      <c r="B14531" t="s">
        <v>22363</v>
      </c>
      <c r="C14531" t="s">
        <v>3783</v>
      </c>
      <c r="D14531" t="s">
        <v>22663</v>
      </c>
      <c r="E14531">
        <v>400</v>
      </c>
      <c r="F14531">
        <v>20</v>
      </c>
      <c r="G14531" t="s">
        <v>22665</v>
      </c>
      <c r="H14531" t="s">
        <v>1814</v>
      </c>
      <c r="I14531" t="s">
        <v>393</v>
      </c>
      <c r="J14531" s="25">
        <v>45852</v>
      </c>
      <c r="K14531" s="25">
        <v>45852</v>
      </c>
      <c r="L14531" t="s">
        <v>309</v>
      </c>
      <c r="M14531" t="s">
        <v>22664</v>
      </c>
      <c r="N14531" t="s">
        <v>32</v>
      </c>
      <c r="O14531" t="s">
        <v>6282</v>
      </c>
    </row>
    <row r="14532" spans="1:15" x14ac:dyDescent="0.25">
      <c r="A14532">
        <v>9476</v>
      </c>
      <c r="B14532" t="s">
        <v>22363</v>
      </c>
      <c r="C14532" t="s">
        <v>3783</v>
      </c>
      <c r="D14532" t="s">
        <v>22663</v>
      </c>
      <c r="E14532">
        <v>400</v>
      </c>
      <c r="F14532">
        <v>20</v>
      </c>
      <c r="G14532" t="s">
        <v>22666</v>
      </c>
      <c r="H14532" t="s">
        <v>1814</v>
      </c>
      <c r="I14532" t="s">
        <v>393</v>
      </c>
      <c r="J14532" s="25">
        <v>45852</v>
      </c>
      <c r="K14532" s="25">
        <v>45852</v>
      </c>
      <c r="L14532" t="s">
        <v>309</v>
      </c>
      <c r="M14532" t="s">
        <v>22664</v>
      </c>
      <c r="N14532" t="s">
        <v>32</v>
      </c>
      <c r="O14532" t="s">
        <v>6282</v>
      </c>
    </row>
    <row r="14533" spans="1:15" x14ac:dyDescent="0.25">
      <c r="A14533">
        <v>9477</v>
      </c>
      <c r="B14533" t="s">
        <v>22363</v>
      </c>
      <c r="C14533" t="s">
        <v>3783</v>
      </c>
      <c r="D14533" t="s">
        <v>22663</v>
      </c>
      <c r="E14533">
        <v>400</v>
      </c>
      <c r="F14533">
        <v>20</v>
      </c>
      <c r="G14533" t="s">
        <v>22667</v>
      </c>
      <c r="H14533" t="s">
        <v>1814</v>
      </c>
      <c r="I14533" t="s">
        <v>393</v>
      </c>
      <c r="J14533" s="25">
        <v>45852</v>
      </c>
      <c r="K14533" s="25">
        <v>45852</v>
      </c>
      <c r="L14533" t="s">
        <v>309</v>
      </c>
      <c r="M14533" t="s">
        <v>22664</v>
      </c>
      <c r="N14533" t="s">
        <v>32</v>
      </c>
      <c r="O14533" t="s">
        <v>6282</v>
      </c>
    </row>
    <row r="14534" spans="1:15" x14ac:dyDescent="0.25">
      <c r="A14534">
        <v>9478</v>
      </c>
      <c r="B14534" t="s">
        <v>22363</v>
      </c>
      <c r="C14534" t="s">
        <v>3783</v>
      </c>
      <c r="D14534" t="s">
        <v>22663</v>
      </c>
      <c r="E14534">
        <v>400</v>
      </c>
      <c r="F14534">
        <v>20</v>
      </c>
      <c r="G14534" t="s">
        <v>22668</v>
      </c>
      <c r="H14534" t="s">
        <v>1814</v>
      </c>
      <c r="I14534" t="s">
        <v>393</v>
      </c>
      <c r="J14534" s="25">
        <v>45852</v>
      </c>
      <c r="K14534" s="25">
        <v>45852</v>
      </c>
      <c r="L14534" t="s">
        <v>309</v>
      </c>
      <c r="M14534" t="s">
        <v>22664</v>
      </c>
      <c r="N14534" t="s">
        <v>32</v>
      </c>
      <c r="O14534" t="s">
        <v>6282</v>
      </c>
    </row>
    <row r="14535" spans="1:15" x14ac:dyDescent="0.25">
      <c r="A14535">
        <v>9479</v>
      </c>
      <c r="B14535" t="s">
        <v>22363</v>
      </c>
      <c r="C14535" t="s">
        <v>3783</v>
      </c>
      <c r="D14535" t="s">
        <v>22663</v>
      </c>
      <c r="E14535">
        <v>380</v>
      </c>
      <c r="F14535">
        <v>19</v>
      </c>
      <c r="G14535" t="s">
        <v>22669</v>
      </c>
      <c r="H14535" t="s">
        <v>1814</v>
      </c>
      <c r="I14535" t="s">
        <v>393</v>
      </c>
      <c r="J14535" s="25">
        <v>45852</v>
      </c>
      <c r="K14535" s="25">
        <v>45852</v>
      </c>
      <c r="L14535" t="s">
        <v>309</v>
      </c>
      <c r="M14535" t="s">
        <v>22664</v>
      </c>
      <c r="N14535" t="s">
        <v>32</v>
      </c>
      <c r="O14535" t="s">
        <v>6282</v>
      </c>
    </row>
    <row r="14536" spans="1:15" x14ac:dyDescent="0.25">
      <c r="A14536">
        <v>9480</v>
      </c>
      <c r="B14536" t="s">
        <v>7173</v>
      </c>
      <c r="C14536" t="s">
        <v>3783</v>
      </c>
      <c r="D14536" t="s">
        <v>22663</v>
      </c>
      <c r="E14536">
        <v>19</v>
      </c>
      <c r="F14536">
        <v>0</v>
      </c>
      <c r="G14536" t="s">
        <v>22477</v>
      </c>
      <c r="H14536" t="s">
        <v>1814</v>
      </c>
      <c r="I14536" t="s">
        <v>393</v>
      </c>
      <c r="J14536" s="25">
        <v>45852</v>
      </c>
      <c r="K14536" s="25">
        <v>45852</v>
      </c>
      <c r="L14536" t="s">
        <v>309</v>
      </c>
      <c r="M14536" t="s">
        <v>22664</v>
      </c>
      <c r="N14536" t="s">
        <v>32</v>
      </c>
      <c r="O14536" t="s">
        <v>6282</v>
      </c>
    </row>
    <row r="14537" spans="1:15" x14ac:dyDescent="0.25">
      <c r="A14537">
        <v>12055</v>
      </c>
      <c r="B14537" t="s">
        <v>20369</v>
      </c>
      <c r="C14537" t="s">
        <v>1817</v>
      </c>
      <c r="D14537" t="s">
        <v>1818</v>
      </c>
      <c r="E14537">
        <v>400</v>
      </c>
      <c r="F14537">
        <v>20</v>
      </c>
      <c r="G14537" t="s">
        <v>22670</v>
      </c>
      <c r="H14537" t="s">
        <v>22420</v>
      </c>
      <c r="I14537" t="s">
        <v>393</v>
      </c>
      <c r="J14537" s="25">
        <v>46050</v>
      </c>
      <c r="K14537" s="25">
        <v>46050</v>
      </c>
      <c r="L14537" t="s">
        <v>7074</v>
      </c>
      <c r="M14537" t="s">
        <v>1819</v>
      </c>
      <c r="N14537" t="s">
        <v>32</v>
      </c>
      <c r="O14537" t="s">
        <v>6302</v>
      </c>
    </row>
    <row r="14538" spans="1:15" x14ac:dyDescent="0.25">
      <c r="A14538">
        <v>12056</v>
      </c>
      <c r="B14538" t="s">
        <v>20369</v>
      </c>
      <c r="C14538" t="s">
        <v>1817</v>
      </c>
      <c r="D14538" t="s">
        <v>1818</v>
      </c>
      <c r="E14538">
        <v>180</v>
      </c>
      <c r="F14538">
        <v>9</v>
      </c>
      <c r="G14538" t="s">
        <v>22671</v>
      </c>
      <c r="H14538" t="s">
        <v>22420</v>
      </c>
      <c r="I14538" t="s">
        <v>393</v>
      </c>
      <c r="J14538" s="25">
        <v>46050</v>
      </c>
      <c r="K14538" s="25">
        <v>46050</v>
      </c>
      <c r="L14538" t="s">
        <v>7074</v>
      </c>
      <c r="M14538" t="s">
        <v>1819</v>
      </c>
      <c r="N14538" t="s">
        <v>32</v>
      </c>
      <c r="O14538" t="s">
        <v>6302</v>
      </c>
    </row>
    <row r="14539" spans="1:15" x14ac:dyDescent="0.25">
      <c r="A14539">
        <v>12058</v>
      </c>
      <c r="B14539" t="s">
        <v>9694</v>
      </c>
      <c r="C14539" t="s">
        <v>3784</v>
      </c>
      <c r="D14539" t="s">
        <v>22672</v>
      </c>
      <c r="E14539">
        <v>240</v>
      </c>
      <c r="F14539">
        <v>24</v>
      </c>
      <c r="G14539" t="s">
        <v>22673</v>
      </c>
      <c r="H14539" t="s">
        <v>1814</v>
      </c>
      <c r="I14539" t="s">
        <v>393</v>
      </c>
      <c r="J14539" s="25">
        <v>45831</v>
      </c>
      <c r="K14539" s="25">
        <v>45831</v>
      </c>
      <c r="L14539" t="s">
        <v>52</v>
      </c>
      <c r="M14539" t="s">
        <v>22674</v>
      </c>
      <c r="N14539" t="s">
        <v>32</v>
      </c>
      <c r="O14539" t="s">
        <v>6302</v>
      </c>
    </row>
    <row r="14540" spans="1:15" x14ac:dyDescent="0.25">
      <c r="A14540">
        <v>12060</v>
      </c>
      <c r="B14540" t="s">
        <v>9785</v>
      </c>
      <c r="C14540" t="s">
        <v>3784</v>
      </c>
      <c r="D14540" t="s">
        <v>22672</v>
      </c>
      <c r="E14540">
        <v>240</v>
      </c>
      <c r="F14540">
        <v>24</v>
      </c>
      <c r="G14540" t="s">
        <v>22675</v>
      </c>
      <c r="H14540" t="s">
        <v>1814</v>
      </c>
      <c r="I14540" t="s">
        <v>393</v>
      </c>
      <c r="J14540" s="25">
        <v>45831</v>
      </c>
      <c r="K14540" s="25">
        <v>45831</v>
      </c>
      <c r="L14540" t="s">
        <v>52</v>
      </c>
      <c r="M14540" t="s">
        <v>22674</v>
      </c>
      <c r="N14540" t="s">
        <v>32</v>
      </c>
      <c r="O14540" t="s">
        <v>6302</v>
      </c>
    </row>
    <row r="14541" spans="1:15" x14ac:dyDescent="0.25">
      <c r="A14541">
        <v>9482</v>
      </c>
      <c r="B14541" t="s">
        <v>9785</v>
      </c>
      <c r="C14541" t="s">
        <v>3784</v>
      </c>
      <c r="D14541" t="s">
        <v>22672</v>
      </c>
      <c r="E14541">
        <v>240</v>
      </c>
      <c r="F14541">
        <v>24</v>
      </c>
      <c r="G14541" t="s">
        <v>22676</v>
      </c>
      <c r="H14541" t="s">
        <v>1814</v>
      </c>
      <c r="I14541" t="s">
        <v>393</v>
      </c>
      <c r="J14541" s="25">
        <v>45831</v>
      </c>
      <c r="K14541" s="25">
        <v>45831</v>
      </c>
      <c r="L14541" t="s">
        <v>52</v>
      </c>
      <c r="M14541" t="s">
        <v>22674</v>
      </c>
      <c r="N14541" t="s">
        <v>32</v>
      </c>
      <c r="O14541" t="s">
        <v>6282</v>
      </c>
    </row>
    <row r="14542" spans="1:15" x14ac:dyDescent="0.25">
      <c r="A14542">
        <v>12059</v>
      </c>
      <c r="B14542" t="s">
        <v>20300</v>
      </c>
      <c r="C14542" t="s">
        <v>3784</v>
      </c>
      <c r="D14542" t="s">
        <v>22672</v>
      </c>
      <c r="E14542">
        <v>240</v>
      </c>
      <c r="F14542">
        <v>24</v>
      </c>
      <c r="G14542" t="s">
        <v>22677</v>
      </c>
      <c r="H14542" t="s">
        <v>1814</v>
      </c>
      <c r="I14542" t="s">
        <v>393</v>
      </c>
      <c r="J14542" s="25">
        <v>45831</v>
      </c>
      <c r="K14542" s="25">
        <v>45831</v>
      </c>
      <c r="L14542" t="s">
        <v>52</v>
      </c>
      <c r="M14542" t="s">
        <v>22674</v>
      </c>
      <c r="N14542" t="s">
        <v>32</v>
      </c>
      <c r="O14542" t="s">
        <v>6302</v>
      </c>
    </row>
    <row r="14543" spans="1:15" x14ac:dyDescent="0.25">
      <c r="A14543">
        <v>9483</v>
      </c>
      <c r="B14543" t="s">
        <v>9694</v>
      </c>
      <c r="C14543" t="s">
        <v>3784</v>
      </c>
      <c r="D14543" t="s">
        <v>22672</v>
      </c>
      <c r="E14543">
        <v>30</v>
      </c>
      <c r="F14543">
        <v>3</v>
      </c>
      <c r="G14543" t="s">
        <v>22678</v>
      </c>
      <c r="H14543" t="s">
        <v>1814</v>
      </c>
      <c r="I14543" t="s">
        <v>393</v>
      </c>
      <c r="J14543" s="25">
        <v>45831</v>
      </c>
      <c r="K14543" s="25">
        <v>45831</v>
      </c>
      <c r="L14543" t="s">
        <v>52</v>
      </c>
      <c r="M14543" t="s">
        <v>22674</v>
      </c>
      <c r="N14543" t="s">
        <v>32</v>
      </c>
      <c r="O14543" t="s">
        <v>6282</v>
      </c>
    </row>
    <row r="14544" spans="1:15" x14ac:dyDescent="0.25">
      <c r="A14544">
        <v>12062</v>
      </c>
      <c r="B14544" t="s">
        <v>22144</v>
      </c>
      <c r="C14544" t="s">
        <v>1822</v>
      </c>
      <c r="D14544" t="s">
        <v>1823</v>
      </c>
      <c r="E14544">
        <v>240</v>
      </c>
      <c r="F14544">
        <v>24</v>
      </c>
      <c r="G14544" t="s">
        <v>22679</v>
      </c>
      <c r="H14544" t="s">
        <v>22420</v>
      </c>
      <c r="I14544" t="s">
        <v>393</v>
      </c>
      <c r="J14544" s="25">
        <v>46050</v>
      </c>
      <c r="K14544" s="25">
        <v>46050</v>
      </c>
      <c r="L14544" t="s">
        <v>7074</v>
      </c>
      <c r="M14544" t="s">
        <v>1824</v>
      </c>
      <c r="N14544" t="s">
        <v>32</v>
      </c>
      <c r="O14544" t="s">
        <v>6302</v>
      </c>
    </row>
    <row r="14545" spans="1:15" x14ac:dyDescent="0.25">
      <c r="A14545">
        <v>12063</v>
      </c>
      <c r="B14545" t="s">
        <v>22144</v>
      </c>
      <c r="C14545" t="s">
        <v>1822</v>
      </c>
      <c r="D14545" t="s">
        <v>1823</v>
      </c>
      <c r="E14545">
        <v>240</v>
      </c>
      <c r="F14545">
        <v>24</v>
      </c>
      <c r="G14545" t="s">
        <v>22680</v>
      </c>
      <c r="H14545" t="s">
        <v>22420</v>
      </c>
      <c r="I14545" t="s">
        <v>393</v>
      </c>
      <c r="J14545" s="25">
        <v>46050</v>
      </c>
      <c r="K14545" s="25">
        <v>46050</v>
      </c>
      <c r="L14545" t="s">
        <v>7074</v>
      </c>
      <c r="M14545" t="s">
        <v>1824</v>
      </c>
      <c r="N14545" t="s">
        <v>32</v>
      </c>
      <c r="O14545" t="s">
        <v>6302</v>
      </c>
    </row>
    <row r="14546" spans="1:15" x14ac:dyDescent="0.25">
      <c r="A14546">
        <v>12064</v>
      </c>
      <c r="B14546" t="s">
        <v>6540</v>
      </c>
      <c r="C14546" t="s">
        <v>1822</v>
      </c>
      <c r="D14546" t="s">
        <v>1823</v>
      </c>
      <c r="E14546">
        <v>10</v>
      </c>
      <c r="F14546">
        <v>1</v>
      </c>
      <c r="G14546" t="s">
        <v>22681</v>
      </c>
      <c r="H14546" t="s">
        <v>22420</v>
      </c>
      <c r="I14546" t="s">
        <v>393</v>
      </c>
      <c r="J14546" s="25">
        <v>46050</v>
      </c>
      <c r="K14546" s="25">
        <v>46050</v>
      </c>
      <c r="L14546" t="s">
        <v>7074</v>
      </c>
      <c r="M14546" t="s">
        <v>1824</v>
      </c>
      <c r="N14546" t="s">
        <v>32</v>
      </c>
      <c r="O14546" t="s">
        <v>6302</v>
      </c>
    </row>
    <row r="14547" spans="1:15" x14ac:dyDescent="0.25">
      <c r="A14547">
        <v>12065</v>
      </c>
      <c r="B14547" t="s">
        <v>21085</v>
      </c>
      <c r="C14547" t="s">
        <v>3790</v>
      </c>
      <c r="D14547" t="s">
        <v>1713</v>
      </c>
      <c r="E14547">
        <v>160</v>
      </c>
      <c r="F14547">
        <v>4</v>
      </c>
      <c r="G14547" t="s">
        <v>22682</v>
      </c>
      <c r="H14547" t="s">
        <v>525</v>
      </c>
      <c r="I14547" t="s">
        <v>393</v>
      </c>
      <c r="J14547" s="25">
        <v>45838</v>
      </c>
      <c r="K14547" s="25">
        <v>45838</v>
      </c>
      <c r="L14547" t="s">
        <v>232</v>
      </c>
      <c r="M14547" t="s">
        <v>22683</v>
      </c>
      <c r="N14547" t="s">
        <v>32</v>
      </c>
      <c r="O14547" t="s">
        <v>6302</v>
      </c>
    </row>
    <row r="14548" spans="1:15" x14ac:dyDescent="0.25">
      <c r="A14548">
        <v>9484</v>
      </c>
      <c r="B14548" t="s">
        <v>9675</v>
      </c>
      <c r="C14548" t="s">
        <v>1825</v>
      </c>
      <c r="D14548" t="s">
        <v>1826</v>
      </c>
      <c r="E14548">
        <v>260</v>
      </c>
      <c r="F14548">
        <v>13</v>
      </c>
      <c r="G14548" t="s">
        <v>22684</v>
      </c>
      <c r="H14548" t="s">
        <v>6009</v>
      </c>
      <c r="I14548" t="s">
        <v>30</v>
      </c>
      <c r="J14548" s="25">
        <v>45602</v>
      </c>
      <c r="K14548" s="25">
        <v>45602</v>
      </c>
      <c r="L14548" t="s">
        <v>4509</v>
      </c>
      <c r="M14548" t="s">
        <v>6072</v>
      </c>
      <c r="N14548" t="s">
        <v>32</v>
      </c>
      <c r="O14548" t="s">
        <v>6282</v>
      </c>
    </row>
    <row r="14549" spans="1:15" x14ac:dyDescent="0.25">
      <c r="A14549">
        <v>9485</v>
      </c>
      <c r="B14549" t="s">
        <v>9675</v>
      </c>
      <c r="C14549" t="s">
        <v>1827</v>
      </c>
      <c r="D14549" t="s">
        <v>6073</v>
      </c>
      <c r="E14549">
        <v>339</v>
      </c>
      <c r="F14549">
        <v>16</v>
      </c>
      <c r="G14549" t="s">
        <v>22685</v>
      </c>
      <c r="H14549" t="s">
        <v>6074</v>
      </c>
      <c r="I14549" t="s">
        <v>30</v>
      </c>
      <c r="J14549" s="25">
        <v>44399</v>
      </c>
      <c r="K14549" s="25">
        <v>45638</v>
      </c>
      <c r="L14549" t="s">
        <v>6075</v>
      </c>
      <c r="M14549" t="s">
        <v>6076</v>
      </c>
      <c r="N14549" t="s">
        <v>32</v>
      </c>
      <c r="O14549" t="s">
        <v>6282</v>
      </c>
    </row>
    <row r="14550" spans="1:15" x14ac:dyDescent="0.25">
      <c r="A14550">
        <v>9486</v>
      </c>
      <c r="B14550" t="s">
        <v>21174</v>
      </c>
      <c r="C14550" t="s">
        <v>3795</v>
      </c>
      <c r="D14550" t="s">
        <v>22686</v>
      </c>
      <c r="E14550">
        <v>150</v>
      </c>
      <c r="F14550">
        <v>15</v>
      </c>
      <c r="G14550" t="s">
        <v>22687</v>
      </c>
      <c r="H14550" t="s">
        <v>4742</v>
      </c>
      <c r="I14550" t="s">
        <v>393</v>
      </c>
      <c r="J14550" s="25">
        <v>45782</v>
      </c>
      <c r="K14550" s="25">
        <v>45782</v>
      </c>
      <c r="L14550" t="s">
        <v>4253</v>
      </c>
      <c r="M14550" t="s">
        <v>22688</v>
      </c>
      <c r="N14550" t="s">
        <v>32</v>
      </c>
      <c r="O14550" t="s">
        <v>6282</v>
      </c>
    </row>
    <row r="14551" spans="1:15" x14ac:dyDescent="0.25">
      <c r="A14551">
        <v>9487</v>
      </c>
      <c r="B14551" t="s">
        <v>9675</v>
      </c>
      <c r="C14551" t="s">
        <v>3796</v>
      </c>
      <c r="D14551" t="s">
        <v>22134</v>
      </c>
      <c r="E14551">
        <v>150</v>
      </c>
      <c r="F14551">
        <v>15</v>
      </c>
      <c r="G14551" t="s">
        <v>22689</v>
      </c>
      <c r="H14551" t="s">
        <v>6024</v>
      </c>
      <c r="I14551" t="s">
        <v>30</v>
      </c>
      <c r="J14551" s="25">
        <v>44205</v>
      </c>
      <c r="K14551" s="25">
        <v>45638</v>
      </c>
      <c r="L14551" t="s">
        <v>6025</v>
      </c>
      <c r="M14551" t="s">
        <v>22690</v>
      </c>
      <c r="N14551" t="s">
        <v>32</v>
      </c>
      <c r="O14551" t="s">
        <v>6282</v>
      </c>
    </row>
    <row r="14552" spans="1:15" x14ac:dyDescent="0.25">
      <c r="A14552">
        <v>9489</v>
      </c>
      <c r="B14552" t="s">
        <v>22144</v>
      </c>
      <c r="C14552" t="s">
        <v>1829</v>
      </c>
      <c r="D14552" t="s">
        <v>1719</v>
      </c>
      <c r="E14552">
        <v>160</v>
      </c>
      <c r="F14552">
        <v>20</v>
      </c>
      <c r="G14552" t="s">
        <v>22691</v>
      </c>
      <c r="H14552" t="s">
        <v>6077</v>
      </c>
      <c r="I14552" t="s">
        <v>30</v>
      </c>
      <c r="J14552" s="25">
        <v>44158</v>
      </c>
      <c r="K14552" s="25">
        <v>45638</v>
      </c>
      <c r="L14552" t="s">
        <v>6078</v>
      </c>
      <c r="M14552" t="s">
        <v>1830</v>
      </c>
      <c r="N14552" t="s">
        <v>32</v>
      </c>
      <c r="O14552" t="s">
        <v>6282</v>
      </c>
    </row>
    <row r="14553" spans="1:15" x14ac:dyDescent="0.25">
      <c r="A14553">
        <v>9488</v>
      </c>
      <c r="B14553" t="s">
        <v>22144</v>
      </c>
      <c r="C14553" t="s">
        <v>1829</v>
      </c>
      <c r="D14553" t="s">
        <v>1719</v>
      </c>
      <c r="E14553">
        <v>288</v>
      </c>
      <c r="F14553">
        <v>36</v>
      </c>
      <c r="G14553" t="s">
        <v>22692</v>
      </c>
      <c r="H14553" t="s">
        <v>6008</v>
      </c>
      <c r="I14553" t="s">
        <v>30</v>
      </c>
      <c r="J14553" s="25">
        <v>44414</v>
      </c>
      <c r="K14553" s="25">
        <v>45638</v>
      </c>
      <c r="L14553" t="s">
        <v>5384</v>
      </c>
      <c r="M14553" t="s">
        <v>1830</v>
      </c>
      <c r="N14553" t="s">
        <v>32</v>
      </c>
      <c r="O14553" t="s">
        <v>6282</v>
      </c>
    </row>
    <row r="14554" spans="1:15" x14ac:dyDescent="0.25">
      <c r="A14554">
        <v>9490</v>
      </c>
      <c r="B14554" t="s">
        <v>22144</v>
      </c>
      <c r="C14554" t="s">
        <v>1829</v>
      </c>
      <c r="D14554" t="s">
        <v>1719</v>
      </c>
      <c r="E14554">
        <v>233</v>
      </c>
      <c r="F14554">
        <v>29</v>
      </c>
      <c r="G14554" t="s">
        <v>22693</v>
      </c>
      <c r="H14554" t="s">
        <v>6083</v>
      </c>
      <c r="I14554" t="s">
        <v>30</v>
      </c>
      <c r="J14554" s="25">
        <v>44435</v>
      </c>
      <c r="K14554" s="25">
        <v>45638</v>
      </c>
      <c r="L14554" t="s">
        <v>6084</v>
      </c>
      <c r="M14554" t="s">
        <v>1830</v>
      </c>
      <c r="N14554" t="s">
        <v>32</v>
      </c>
      <c r="O14554" t="s">
        <v>6282</v>
      </c>
    </row>
    <row r="14555" spans="1:15" x14ac:dyDescent="0.25">
      <c r="A14555">
        <v>12069</v>
      </c>
      <c r="B14555" t="s">
        <v>21685</v>
      </c>
      <c r="C14555" t="s">
        <v>1829</v>
      </c>
      <c r="D14555" t="s">
        <v>1719</v>
      </c>
      <c r="E14555">
        <v>288</v>
      </c>
      <c r="F14555">
        <v>36</v>
      </c>
      <c r="G14555" t="s">
        <v>22694</v>
      </c>
      <c r="H14555" t="s">
        <v>525</v>
      </c>
      <c r="I14555" t="s">
        <v>393</v>
      </c>
      <c r="J14555" s="25">
        <v>45878</v>
      </c>
      <c r="K14555" s="25">
        <v>45878</v>
      </c>
      <c r="L14555" t="s">
        <v>466</v>
      </c>
      <c r="M14555" t="s">
        <v>1830</v>
      </c>
      <c r="N14555" t="s">
        <v>32</v>
      </c>
      <c r="O14555" t="s">
        <v>6302</v>
      </c>
    </row>
    <row r="14556" spans="1:15" x14ac:dyDescent="0.25">
      <c r="A14556">
        <v>12070</v>
      </c>
      <c r="B14556" t="s">
        <v>21685</v>
      </c>
      <c r="C14556" t="s">
        <v>1829</v>
      </c>
      <c r="D14556" t="s">
        <v>1719</v>
      </c>
      <c r="E14556">
        <v>104</v>
      </c>
      <c r="F14556">
        <v>13</v>
      </c>
      <c r="G14556" t="s">
        <v>22695</v>
      </c>
      <c r="H14556" t="s">
        <v>525</v>
      </c>
      <c r="I14556" t="s">
        <v>393</v>
      </c>
      <c r="J14556" s="25">
        <v>45878</v>
      </c>
      <c r="K14556" s="25">
        <v>45878</v>
      </c>
      <c r="L14556" t="s">
        <v>466</v>
      </c>
      <c r="M14556" t="s">
        <v>1830</v>
      </c>
      <c r="N14556" t="s">
        <v>32</v>
      </c>
      <c r="O14556" t="s">
        <v>6302</v>
      </c>
    </row>
    <row r="14557" spans="1:15" x14ac:dyDescent="0.25">
      <c r="A14557">
        <v>9491</v>
      </c>
      <c r="B14557" t="s">
        <v>22144</v>
      </c>
      <c r="C14557" t="s">
        <v>1831</v>
      </c>
      <c r="D14557" t="s">
        <v>6079</v>
      </c>
      <c r="E14557">
        <v>240</v>
      </c>
      <c r="F14557">
        <v>30</v>
      </c>
      <c r="G14557" t="s">
        <v>22696</v>
      </c>
      <c r="H14557" t="s">
        <v>6083</v>
      </c>
      <c r="I14557" t="s">
        <v>30</v>
      </c>
      <c r="J14557" s="25">
        <v>44435</v>
      </c>
      <c r="K14557" s="25">
        <v>45638</v>
      </c>
      <c r="L14557" t="s">
        <v>6084</v>
      </c>
      <c r="M14557" t="s">
        <v>6080</v>
      </c>
      <c r="N14557" t="s">
        <v>32</v>
      </c>
      <c r="O14557" t="s">
        <v>6282</v>
      </c>
    </row>
    <row r="14558" spans="1:15" x14ac:dyDescent="0.25">
      <c r="A14558">
        <v>9492</v>
      </c>
      <c r="B14558" t="s">
        <v>22144</v>
      </c>
      <c r="C14558" t="s">
        <v>3797</v>
      </c>
      <c r="D14558" t="s">
        <v>22157</v>
      </c>
      <c r="E14558">
        <v>168</v>
      </c>
      <c r="F14558">
        <v>21</v>
      </c>
      <c r="G14558" t="s">
        <v>22697</v>
      </c>
      <c r="H14558" t="s">
        <v>6024</v>
      </c>
      <c r="I14558" t="s">
        <v>30</v>
      </c>
      <c r="J14558" s="25">
        <v>44205</v>
      </c>
      <c r="K14558" s="25">
        <v>45638</v>
      </c>
      <c r="L14558" t="s">
        <v>6025</v>
      </c>
      <c r="M14558" t="s">
        <v>22698</v>
      </c>
      <c r="N14558" t="s">
        <v>32</v>
      </c>
      <c r="O14558" t="s">
        <v>6282</v>
      </c>
    </row>
    <row r="14559" spans="1:15" x14ac:dyDescent="0.25">
      <c r="A14559">
        <v>9495</v>
      </c>
      <c r="B14559" t="s">
        <v>6540</v>
      </c>
      <c r="C14559" t="s">
        <v>3798</v>
      </c>
      <c r="D14559" t="s">
        <v>6012</v>
      </c>
      <c r="E14559">
        <v>39</v>
      </c>
      <c r="F14559">
        <v>0</v>
      </c>
      <c r="G14559" t="s">
        <v>21288</v>
      </c>
      <c r="H14559" t="s">
        <v>5496</v>
      </c>
      <c r="I14559" t="s">
        <v>393</v>
      </c>
      <c r="J14559" s="25">
        <v>45434</v>
      </c>
      <c r="K14559" s="25">
        <v>46039</v>
      </c>
      <c r="L14559" t="s">
        <v>4961</v>
      </c>
      <c r="M14559" t="s">
        <v>22699</v>
      </c>
      <c r="N14559" t="s">
        <v>32</v>
      </c>
      <c r="O14559" t="s">
        <v>6282</v>
      </c>
    </row>
    <row r="14560" spans="1:15" x14ac:dyDescent="0.25">
      <c r="A14560">
        <v>9493</v>
      </c>
      <c r="B14560" t="s">
        <v>9694</v>
      </c>
      <c r="C14560" t="s">
        <v>3798</v>
      </c>
      <c r="D14560" t="s">
        <v>6012</v>
      </c>
      <c r="E14560">
        <v>159</v>
      </c>
      <c r="F14560">
        <v>3</v>
      </c>
      <c r="G14560" t="s">
        <v>22700</v>
      </c>
      <c r="H14560" t="s">
        <v>1071</v>
      </c>
      <c r="I14560" t="s">
        <v>393</v>
      </c>
      <c r="J14560" s="25">
        <v>45808</v>
      </c>
      <c r="K14560" s="25">
        <v>45808</v>
      </c>
      <c r="L14560" t="s">
        <v>230</v>
      </c>
      <c r="M14560" t="s">
        <v>22699</v>
      </c>
      <c r="N14560" t="s">
        <v>32</v>
      </c>
      <c r="O14560" t="s">
        <v>6282</v>
      </c>
    </row>
    <row r="14561" spans="1:15" x14ac:dyDescent="0.25">
      <c r="A14561">
        <v>9494</v>
      </c>
      <c r="B14561" t="s">
        <v>6540</v>
      </c>
      <c r="C14561" t="s">
        <v>3798</v>
      </c>
      <c r="D14561" t="s">
        <v>6012</v>
      </c>
      <c r="E14561">
        <v>39</v>
      </c>
      <c r="F14561">
        <v>0</v>
      </c>
      <c r="G14561" t="s">
        <v>21288</v>
      </c>
      <c r="H14561" t="s">
        <v>1071</v>
      </c>
      <c r="I14561" t="s">
        <v>393</v>
      </c>
      <c r="J14561" s="25">
        <v>45808</v>
      </c>
      <c r="K14561" s="25">
        <v>45808</v>
      </c>
      <c r="L14561" t="s">
        <v>230</v>
      </c>
      <c r="M14561" t="s">
        <v>22699</v>
      </c>
      <c r="N14561" t="s">
        <v>32</v>
      </c>
      <c r="O14561" t="s">
        <v>6282</v>
      </c>
    </row>
    <row r="14562" spans="1:15" x14ac:dyDescent="0.25">
      <c r="A14562">
        <v>9496</v>
      </c>
      <c r="B14562" t="s">
        <v>6540</v>
      </c>
      <c r="C14562" t="s">
        <v>1834</v>
      </c>
      <c r="D14562" t="s">
        <v>6013</v>
      </c>
      <c r="E14562">
        <v>39</v>
      </c>
      <c r="F14562">
        <v>0</v>
      </c>
      <c r="G14562" t="s">
        <v>21288</v>
      </c>
      <c r="H14562" t="s">
        <v>5377</v>
      </c>
      <c r="I14562" t="s">
        <v>393</v>
      </c>
      <c r="J14562" s="25">
        <v>45663</v>
      </c>
      <c r="K14562" s="25">
        <v>45663</v>
      </c>
      <c r="L14562" t="s">
        <v>4761</v>
      </c>
      <c r="M14562" t="s">
        <v>6082</v>
      </c>
      <c r="N14562" t="s">
        <v>32</v>
      </c>
      <c r="O14562" t="s">
        <v>6282</v>
      </c>
    </row>
    <row r="14563" spans="1:15" x14ac:dyDescent="0.25">
      <c r="A14563">
        <v>9497</v>
      </c>
      <c r="B14563" t="s">
        <v>9692</v>
      </c>
      <c r="C14563" t="s">
        <v>1834</v>
      </c>
      <c r="D14563" t="s">
        <v>6013</v>
      </c>
      <c r="E14563">
        <v>475</v>
      </c>
      <c r="F14563">
        <v>11</v>
      </c>
      <c r="G14563" t="s">
        <v>22701</v>
      </c>
      <c r="H14563" t="s">
        <v>5377</v>
      </c>
      <c r="I14563" t="s">
        <v>393</v>
      </c>
      <c r="J14563" s="25">
        <v>45663</v>
      </c>
      <c r="K14563" s="25">
        <v>45663</v>
      </c>
      <c r="L14563" t="s">
        <v>4761</v>
      </c>
      <c r="M14563" t="s">
        <v>6082</v>
      </c>
      <c r="N14563" t="s">
        <v>32</v>
      </c>
      <c r="O14563" t="s">
        <v>6282</v>
      </c>
    </row>
    <row r="14564" spans="1:15" x14ac:dyDescent="0.25">
      <c r="A14564">
        <v>9498</v>
      </c>
      <c r="B14564" t="s">
        <v>7173</v>
      </c>
      <c r="C14564" t="s">
        <v>3799</v>
      </c>
      <c r="D14564" t="s">
        <v>6014</v>
      </c>
      <c r="E14564">
        <v>40</v>
      </c>
      <c r="F14564">
        <v>1</v>
      </c>
      <c r="G14564" t="s">
        <v>20621</v>
      </c>
      <c r="H14564" t="s">
        <v>6002</v>
      </c>
      <c r="I14564" t="s">
        <v>30</v>
      </c>
      <c r="J14564" s="25">
        <v>45089</v>
      </c>
      <c r="K14564" s="25">
        <v>45090</v>
      </c>
      <c r="L14564" t="s">
        <v>5303</v>
      </c>
      <c r="M14564" t="s">
        <v>22702</v>
      </c>
      <c r="N14564" t="s">
        <v>32</v>
      </c>
      <c r="O14564" t="s">
        <v>6282</v>
      </c>
    </row>
    <row r="14565" spans="1:15" x14ac:dyDescent="0.25">
      <c r="A14565">
        <v>9500</v>
      </c>
      <c r="B14565" t="s">
        <v>7540</v>
      </c>
      <c r="C14565" t="s">
        <v>3799</v>
      </c>
      <c r="D14565" t="s">
        <v>6014</v>
      </c>
      <c r="E14565">
        <v>360</v>
      </c>
      <c r="F14565">
        <v>9</v>
      </c>
      <c r="G14565" t="s">
        <v>22703</v>
      </c>
      <c r="H14565" t="s">
        <v>5496</v>
      </c>
      <c r="I14565" t="s">
        <v>30</v>
      </c>
      <c r="J14565" s="25">
        <v>45433</v>
      </c>
      <c r="K14565" s="25">
        <v>45433</v>
      </c>
      <c r="L14565" t="s">
        <v>4778</v>
      </c>
      <c r="M14565" t="s">
        <v>22702</v>
      </c>
      <c r="N14565" t="s">
        <v>32</v>
      </c>
      <c r="O14565" t="s">
        <v>6282</v>
      </c>
    </row>
    <row r="14566" spans="1:15" x14ac:dyDescent="0.25">
      <c r="A14566">
        <v>9499</v>
      </c>
      <c r="B14566" t="s">
        <v>6540</v>
      </c>
      <c r="C14566" t="s">
        <v>3799</v>
      </c>
      <c r="D14566" t="s">
        <v>6014</v>
      </c>
      <c r="E14566">
        <v>39</v>
      </c>
      <c r="F14566">
        <v>0</v>
      </c>
      <c r="G14566" t="s">
        <v>21288</v>
      </c>
      <c r="H14566" t="s">
        <v>5496</v>
      </c>
      <c r="I14566" t="s">
        <v>393</v>
      </c>
      <c r="J14566" s="25">
        <v>45434</v>
      </c>
      <c r="K14566" s="25">
        <v>46039</v>
      </c>
      <c r="L14566" t="s">
        <v>4961</v>
      </c>
      <c r="M14566" t="s">
        <v>22702</v>
      </c>
      <c r="N14566" t="s">
        <v>32</v>
      </c>
      <c r="O14566" t="s">
        <v>6282</v>
      </c>
    </row>
    <row r="14567" spans="1:15" x14ac:dyDescent="0.25">
      <c r="A14567">
        <v>9502</v>
      </c>
      <c r="B14567" t="s">
        <v>6540</v>
      </c>
      <c r="C14567" t="s">
        <v>3801</v>
      </c>
      <c r="D14567" t="s">
        <v>22704</v>
      </c>
      <c r="E14567">
        <v>19</v>
      </c>
      <c r="F14567">
        <v>0</v>
      </c>
      <c r="G14567" t="s">
        <v>10130</v>
      </c>
      <c r="H14567" t="s">
        <v>5377</v>
      </c>
      <c r="I14567" t="s">
        <v>393</v>
      </c>
      <c r="J14567" s="25">
        <v>45663</v>
      </c>
      <c r="K14567" s="25">
        <v>45663</v>
      </c>
      <c r="L14567" t="s">
        <v>4761</v>
      </c>
      <c r="M14567" t="s">
        <v>22705</v>
      </c>
      <c r="N14567" t="s">
        <v>32</v>
      </c>
      <c r="O14567" t="s">
        <v>6282</v>
      </c>
    </row>
    <row r="14568" spans="1:15" x14ac:dyDescent="0.25">
      <c r="A14568">
        <v>9503</v>
      </c>
      <c r="B14568" t="s">
        <v>21174</v>
      </c>
      <c r="C14568" t="s">
        <v>3801</v>
      </c>
      <c r="D14568" t="s">
        <v>22704</v>
      </c>
      <c r="E14568">
        <v>60</v>
      </c>
      <c r="F14568">
        <v>3</v>
      </c>
      <c r="G14568" t="s">
        <v>22706</v>
      </c>
      <c r="H14568" t="s">
        <v>5377</v>
      </c>
      <c r="I14568" t="s">
        <v>393</v>
      </c>
      <c r="J14568" s="25">
        <v>45663</v>
      </c>
      <c r="K14568" s="25">
        <v>45663</v>
      </c>
      <c r="L14568" t="s">
        <v>4761</v>
      </c>
      <c r="M14568" t="s">
        <v>22705</v>
      </c>
      <c r="N14568" t="s">
        <v>32</v>
      </c>
      <c r="O14568" t="s">
        <v>6282</v>
      </c>
    </row>
    <row r="14569" spans="1:15" x14ac:dyDescent="0.25">
      <c r="A14569">
        <v>9501</v>
      </c>
      <c r="B14569" t="s">
        <v>8673</v>
      </c>
      <c r="C14569" t="s">
        <v>3801</v>
      </c>
      <c r="D14569" t="s">
        <v>22704</v>
      </c>
      <c r="E14569">
        <v>80</v>
      </c>
      <c r="F14569">
        <v>4</v>
      </c>
      <c r="G14569" t="s">
        <v>22707</v>
      </c>
      <c r="H14569" t="s">
        <v>1071</v>
      </c>
      <c r="I14569" t="s">
        <v>393</v>
      </c>
      <c r="J14569" s="25">
        <v>45808</v>
      </c>
      <c r="K14569" s="25">
        <v>45808</v>
      </c>
      <c r="L14569" t="s">
        <v>230</v>
      </c>
      <c r="M14569" t="s">
        <v>22705</v>
      </c>
      <c r="N14569" t="s">
        <v>32</v>
      </c>
      <c r="O14569" t="s">
        <v>6282</v>
      </c>
    </row>
    <row r="14570" spans="1:15" x14ac:dyDescent="0.25">
      <c r="A14570">
        <v>9504</v>
      </c>
      <c r="B14570" t="s">
        <v>20099</v>
      </c>
      <c r="C14570" t="s">
        <v>3802</v>
      </c>
      <c r="D14570" t="s">
        <v>22164</v>
      </c>
      <c r="E14570">
        <v>280</v>
      </c>
      <c r="F14570">
        <v>14</v>
      </c>
      <c r="G14570" t="s">
        <v>22708</v>
      </c>
      <c r="H14570" t="s">
        <v>5496</v>
      </c>
      <c r="I14570" t="s">
        <v>30</v>
      </c>
      <c r="J14570" s="25">
        <v>45428</v>
      </c>
      <c r="K14570" s="25">
        <v>45428</v>
      </c>
      <c r="L14570" t="s">
        <v>4924</v>
      </c>
      <c r="M14570" t="s">
        <v>22709</v>
      </c>
      <c r="N14570" t="s">
        <v>32</v>
      </c>
      <c r="O14570" t="s">
        <v>6282</v>
      </c>
    </row>
    <row r="14571" spans="1:15" x14ac:dyDescent="0.25">
      <c r="A14571">
        <v>9505</v>
      </c>
      <c r="B14571" t="s">
        <v>7540</v>
      </c>
      <c r="C14571" t="s">
        <v>3803</v>
      </c>
      <c r="D14571" t="s">
        <v>22710</v>
      </c>
      <c r="E14571">
        <v>280</v>
      </c>
      <c r="F14571">
        <v>28</v>
      </c>
      <c r="G14571" t="s">
        <v>22711</v>
      </c>
      <c r="H14571" t="s">
        <v>5496</v>
      </c>
      <c r="I14571" t="s">
        <v>30</v>
      </c>
      <c r="J14571" s="25">
        <v>45429</v>
      </c>
      <c r="K14571" s="25">
        <v>45429</v>
      </c>
      <c r="L14571" t="s">
        <v>4517</v>
      </c>
      <c r="M14571" t="s">
        <v>22712</v>
      </c>
      <c r="N14571" t="s">
        <v>32</v>
      </c>
      <c r="O14571" t="s">
        <v>6282</v>
      </c>
    </row>
    <row r="14572" spans="1:15" x14ac:dyDescent="0.25">
      <c r="A14572">
        <v>9506</v>
      </c>
      <c r="B14572" t="s">
        <v>21174</v>
      </c>
      <c r="C14572" t="s">
        <v>3804</v>
      </c>
      <c r="D14572" t="s">
        <v>6019</v>
      </c>
      <c r="E14572">
        <v>400</v>
      </c>
      <c r="F14572">
        <v>40</v>
      </c>
      <c r="G14572" t="s">
        <v>22713</v>
      </c>
      <c r="H14572" t="s">
        <v>1071</v>
      </c>
      <c r="I14572" t="s">
        <v>393</v>
      </c>
      <c r="J14572" s="25">
        <v>45808</v>
      </c>
      <c r="K14572" s="25">
        <v>45808</v>
      </c>
      <c r="L14572" t="s">
        <v>230</v>
      </c>
      <c r="M14572" t="s">
        <v>22714</v>
      </c>
      <c r="N14572" t="s">
        <v>32</v>
      </c>
      <c r="O14572" t="s">
        <v>6282</v>
      </c>
    </row>
    <row r="14573" spans="1:15" x14ac:dyDescent="0.25">
      <c r="A14573">
        <v>9507</v>
      </c>
      <c r="B14573" t="s">
        <v>21174</v>
      </c>
      <c r="C14573" t="s">
        <v>3804</v>
      </c>
      <c r="D14573" t="s">
        <v>6019</v>
      </c>
      <c r="E14573">
        <v>180</v>
      </c>
      <c r="F14573">
        <v>18</v>
      </c>
      <c r="G14573" t="s">
        <v>22715</v>
      </c>
      <c r="H14573" t="s">
        <v>1071</v>
      </c>
      <c r="I14573" t="s">
        <v>393</v>
      </c>
      <c r="J14573" s="25">
        <v>45808</v>
      </c>
      <c r="K14573" s="25">
        <v>45808</v>
      </c>
      <c r="L14573" t="s">
        <v>230</v>
      </c>
      <c r="M14573" t="s">
        <v>22714</v>
      </c>
      <c r="N14573" t="s">
        <v>32</v>
      </c>
      <c r="O14573" t="s">
        <v>6282</v>
      </c>
    </row>
    <row r="14574" spans="1:15" x14ac:dyDescent="0.25">
      <c r="A14574">
        <v>9508</v>
      </c>
      <c r="B14574" t="s">
        <v>7173</v>
      </c>
      <c r="C14574" t="s">
        <v>3804</v>
      </c>
      <c r="D14574" t="s">
        <v>6019</v>
      </c>
      <c r="E14574">
        <v>10</v>
      </c>
      <c r="F14574">
        <v>1</v>
      </c>
      <c r="G14574" t="s">
        <v>22716</v>
      </c>
      <c r="H14574" t="s">
        <v>1071</v>
      </c>
      <c r="I14574" t="s">
        <v>393</v>
      </c>
      <c r="J14574" s="25">
        <v>45826</v>
      </c>
      <c r="K14574" s="25">
        <v>45826</v>
      </c>
      <c r="L14574" t="s">
        <v>497</v>
      </c>
      <c r="M14574" t="s">
        <v>22714</v>
      </c>
      <c r="N14574" t="s">
        <v>32</v>
      </c>
      <c r="O14574" t="s">
        <v>6282</v>
      </c>
    </row>
    <row r="14575" spans="1:15" x14ac:dyDescent="0.25">
      <c r="A14575">
        <v>9509</v>
      </c>
      <c r="B14575" t="s">
        <v>9966</v>
      </c>
      <c r="C14575" t="s">
        <v>3805</v>
      </c>
      <c r="D14575" t="s">
        <v>22168</v>
      </c>
      <c r="E14575">
        <v>270</v>
      </c>
      <c r="F14575">
        <v>27</v>
      </c>
      <c r="G14575" t="s">
        <v>22717</v>
      </c>
      <c r="H14575" t="s">
        <v>5496</v>
      </c>
      <c r="I14575" t="s">
        <v>30</v>
      </c>
      <c r="J14575" s="25">
        <v>45441</v>
      </c>
      <c r="K14575" s="25">
        <v>45441</v>
      </c>
      <c r="L14575" t="s">
        <v>4723</v>
      </c>
      <c r="M14575" t="s">
        <v>22718</v>
      </c>
      <c r="N14575" t="s">
        <v>32</v>
      </c>
      <c r="O14575" t="s">
        <v>6282</v>
      </c>
    </row>
    <row r="14576" spans="1:15" x14ac:dyDescent="0.25">
      <c r="A14576">
        <v>9510</v>
      </c>
      <c r="B14576" t="s">
        <v>22144</v>
      </c>
      <c r="C14576" t="s">
        <v>1837</v>
      </c>
      <c r="D14576" t="s">
        <v>1732</v>
      </c>
      <c r="E14576">
        <v>199</v>
      </c>
      <c r="F14576">
        <v>24</v>
      </c>
      <c r="G14576" t="s">
        <v>22719</v>
      </c>
      <c r="H14576" t="s">
        <v>6083</v>
      </c>
      <c r="I14576" t="s">
        <v>30</v>
      </c>
      <c r="J14576" s="25">
        <v>44435</v>
      </c>
      <c r="K14576" s="25">
        <v>45638</v>
      </c>
      <c r="L14576" t="s">
        <v>6084</v>
      </c>
      <c r="M14576" t="s">
        <v>1838</v>
      </c>
      <c r="N14576" t="s">
        <v>32</v>
      </c>
      <c r="O14576" t="s">
        <v>6282</v>
      </c>
    </row>
    <row r="14577" spans="1:15" x14ac:dyDescent="0.25">
      <c r="A14577">
        <v>12081</v>
      </c>
      <c r="B14577" t="s">
        <v>21685</v>
      </c>
      <c r="C14577" t="s">
        <v>1837</v>
      </c>
      <c r="D14577" t="s">
        <v>1732</v>
      </c>
      <c r="E14577">
        <v>232</v>
      </c>
      <c r="F14577">
        <v>29</v>
      </c>
      <c r="G14577" t="s">
        <v>22720</v>
      </c>
      <c r="H14577" t="s">
        <v>525</v>
      </c>
      <c r="I14577" t="s">
        <v>393</v>
      </c>
      <c r="J14577" s="25">
        <v>45878</v>
      </c>
      <c r="K14577" s="25">
        <v>45878</v>
      </c>
      <c r="L14577" t="s">
        <v>466</v>
      </c>
      <c r="M14577" t="s">
        <v>1838</v>
      </c>
      <c r="N14577" t="s">
        <v>32</v>
      </c>
      <c r="O14577" t="s">
        <v>6302</v>
      </c>
    </row>
    <row r="14578" spans="1:15" x14ac:dyDescent="0.25">
      <c r="A14578">
        <v>9511</v>
      </c>
      <c r="B14578" t="s">
        <v>6540</v>
      </c>
      <c r="C14578" t="s">
        <v>3806</v>
      </c>
      <c r="D14578" t="s">
        <v>6023</v>
      </c>
      <c r="E14578">
        <v>7</v>
      </c>
      <c r="F14578">
        <v>0</v>
      </c>
      <c r="G14578" t="s">
        <v>21288</v>
      </c>
      <c r="H14578" t="s">
        <v>5496</v>
      </c>
      <c r="I14578" t="s">
        <v>393</v>
      </c>
      <c r="J14578" s="25">
        <v>45429</v>
      </c>
      <c r="K14578" s="25">
        <v>46029</v>
      </c>
      <c r="L14578" t="s">
        <v>4517</v>
      </c>
      <c r="M14578" t="s">
        <v>22721</v>
      </c>
      <c r="N14578" t="s">
        <v>32</v>
      </c>
      <c r="O14578" t="s">
        <v>6282</v>
      </c>
    </row>
    <row r="14579" spans="1:15" x14ac:dyDescent="0.25">
      <c r="A14579">
        <v>9512</v>
      </c>
      <c r="B14579" t="s">
        <v>9667</v>
      </c>
      <c r="C14579" t="s">
        <v>3806</v>
      </c>
      <c r="D14579" t="s">
        <v>6023</v>
      </c>
      <c r="E14579">
        <v>280</v>
      </c>
      <c r="F14579">
        <v>35</v>
      </c>
      <c r="G14579" t="s">
        <v>22722</v>
      </c>
      <c r="H14579" t="s">
        <v>5496</v>
      </c>
      <c r="I14579" t="s">
        <v>30</v>
      </c>
      <c r="J14579" s="25">
        <v>45429</v>
      </c>
      <c r="K14579" s="25">
        <v>45429</v>
      </c>
      <c r="L14579" t="s">
        <v>4517</v>
      </c>
      <c r="M14579" t="s">
        <v>22721</v>
      </c>
      <c r="N14579" t="s">
        <v>32</v>
      </c>
      <c r="O14579" t="s">
        <v>6282</v>
      </c>
    </row>
    <row r="14580" spans="1:15" x14ac:dyDescent="0.25">
      <c r="A14580">
        <v>12083</v>
      </c>
      <c r="B14580" t="s">
        <v>21685</v>
      </c>
      <c r="C14580" t="s">
        <v>1839</v>
      </c>
      <c r="D14580" t="s">
        <v>1735</v>
      </c>
      <c r="E14580">
        <v>288</v>
      </c>
      <c r="F14580">
        <v>36</v>
      </c>
      <c r="G14580" t="s">
        <v>22723</v>
      </c>
      <c r="H14580" t="s">
        <v>525</v>
      </c>
      <c r="I14580" t="s">
        <v>393</v>
      </c>
      <c r="J14580" s="25">
        <v>45841</v>
      </c>
      <c r="K14580" s="25">
        <v>45841</v>
      </c>
      <c r="L14580" t="s">
        <v>298</v>
      </c>
      <c r="M14580" t="s">
        <v>1840</v>
      </c>
      <c r="N14580" t="s">
        <v>32</v>
      </c>
      <c r="O14580" t="s">
        <v>6302</v>
      </c>
    </row>
    <row r="14581" spans="1:15" x14ac:dyDescent="0.25">
      <c r="A14581">
        <v>12084</v>
      </c>
      <c r="B14581" t="s">
        <v>21685</v>
      </c>
      <c r="C14581" t="s">
        <v>1839</v>
      </c>
      <c r="D14581" t="s">
        <v>1735</v>
      </c>
      <c r="E14581">
        <v>204</v>
      </c>
      <c r="F14581">
        <v>25</v>
      </c>
      <c r="G14581" t="s">
        <v>22724</v>
      </c>
      <c r="H14581" t="s">
        <v>525</v>
      </c>
      <c r="I14581" t="s">
        <v>393</v>
      </c>
      <c r="J14581" s="25">
        <v>45841</v>
      </c>
      <c r="K14581" s="25">
        <v>45841</v>
      </c>
      <c r="L14581" t="s">
        <v>298</v>
      </c>
      <c r="M14581" t="s">
        <v>1840</v>
      </c>
      <c r="N14581" t="s">
        <v>32</v>
      </c>
      <c r="O14581" t="s">
        <v>6302</v>
      </c>
    </row>
    <row r="14582" spans="1:15" x14ac:dyDescent="0.25">
      <c r="A14582">
        <v>9513</v>
      </c>
      <c r="B14582" t="s">
        <v>6540</v>
      </c>
      <c r="C14582" t="s">
        <v>1839</v>
      </c>
      <c r="D14582" t="s">
        <v>1735</v>
      </c>
      <c r="E14582">
        <v>7</v>
      </c>
      <c r="F14582">
        <v>0</v>
      </c>
      <c r="G14582" t="s">
        <v>21288</v>
      </c>
      <c r="H14582" t="s">
        <v>525</v>
      </c>
      <c r="I14582" t="s">
        <v>393</v>
      </c>
      <c r="J14582" s="25">
        <v>45841</v>
      </c>
      <c r="K14582" s="25">
        <v>45841</v>
      </c>
      <c r="L14582" t="s">
        <v>298</v>
      </c>
      <c r="M14582" t="s">
        <v>1840</v>
      </c>
      <c r="N14582" t="s">
        <v>32</v>
      </c>
      <c r="O14582" t="s">
        <v>6282</v>
      </c>
    </row>
    <row r="14583" spans="1:15" x14ac:dyDescent="0.25">
      <c r="A14583">
        <v>9515</v>
      </c>
      <c r="B14583" t="s">
        <v>22144</v>
      </c>
      <c r="C14583" t="s">
        <v>3807</v>
      </c>
      <c r="D14583" t="s">
        <v>22174</v>
      </c>
      <c r="E14583">
        <v>200</v>
      </c>
      <c r="F14583">
        <v>25</v>
      </c>
      <c r="G14583" t="s">
        <v>22725</v>
      </c>
      <c r="H14583" t="s">
        <v>6008</v>
      </c>
      <c r="I14583" t="s">
        <v>30</v>
      </c>
      <c r="J14583" s="25">
        <v>44414</v>
      </c>
      <c r="K14583" s="25">
        <v>45638</v>
      </c>
      <c r="L14583" t="s">
        <v>5384</v>
      </c>
      <c r="M14583" t="s">
        <v>22726</v>
      </c>
      <c r="N14583" t="s">
        <v>32</v>
      </c>
      <c r="O14583" t="s">
        <v>6282</v>
      </c>
    </row>
    <row r="14584" spans="1:15" x14ac:dyDescent="0.25">
      <c r="A14584">
        <v>9516</v>
      </c>
      <c r="B14584" t="s">
        <v>7722</v>
      </c>
      <c r="C14584" t="s">
        <v>3807</v>
      </c>
      <c r="D14584" t="s">
        <v>22174</v>
      </c>
      <c r="E14584">
        <v>288</v>
      </c>
      <c r="F14584">
        <v>36</v>
      </c>
      <c r="G14584" t="s">
        <v>22727</v>
      </c>
      <c r="H14584" t="s">
        <v>5496</v>
      </c>
      <c r="I14584" t="s">
        <v>30</v>
      </c>
      <c r="J14584" s="25">
        <v>45433</v>
      </c>
      <c r="K14584" s="25">
        <v>45433</v>
      </c>
      <c r="L14584" t="s">
        <v>4778</v>
      </c>
      <c r="M14584" t="s">
        <v>22726</v>
      </c>
      <c r="N14584" t="s">
        <v>32</v>
      </c>
      <c r="O14584" t="s">
        <v>6282</v>
      </c>
    </row>
    <row r="14585" spans="1:15" x14ac:dyDescent="0.25">
      <c r="A14585">
        <v>9517</v>
      </c>
      <c r="B14585" t="s">
        <v>7540</v>
      </c>
      <c r="C14585" t="s">
        <v>3807</v>
      </c>
      <c r="D14585" t="s">
        <v>22174</v>
      </c>
      <c r="E14585">
        <v>19</v>
      </c>
      <c r="F14585">
        <v>2</v>
      </c>
      <c r="G14585" t="s">
        <v>22728</v>
      </c>
      <c r="H14585" t="s">
        <v>5496</v>
      </c>
      <c r="I14585" t="s">
        <v>30</v>
      </c>
      <c r="J14585" s="25">
        <v>45433</v>
      </c>
      <c r="K14585" s="25">
        <v>45433</v>
      </c>
      <c r="L14585" t="s">
        <v>4778</v>
      </c>
      <c r="M14585" t="s">
        <v>22726</v>
      </c>
      <c r="N14585" t="s">
        <v>32</v>
      </c>
      <c r="O14585" t="s">
        <v>6282</v>
      </c>
    </row>
    <row r="14586" spans="1:15" x14ac:dyDescent="0.25">
      <c r="A14586">
        <v>9514</v>
      </c>
      <c r="B14586" t="s">
        <v>6540</v>
      </c>
      <c r="C14586" t="s">
        <v>3807</v>
      </c>
      <c r="D14586" t="s">
        <v>22174</v>
      </c>
      <c r="E14586">
        <v>7</v>
      </c>
      <c r="F14586">
        <v>0</v>
      </c>
      <c r="G14586" t="s">
        <v>21288</v>
      </c>
      <c r="H14586" t="s">
        <v>5496</v>
      </c>
      <c r="I14586" t="s">
        <v>393</v>
      </c>
      <c r="J14586" s="25">
        <v>45434</v>
      </c>
      <c r="K14586" s="25">
        <v>46029</v>
      </c>
      <c r="L14586" t="s">
        <v>4961</v>
      </c>
      <c r="M14586" t="s">
        <v>22726</v>
      </c>
      <c r="N14586" t="s">
        <v>32</v>
      </c>
      <c r="O14586" t="s">
        <v>6282</v>
      </c>
    </row>
    <row r="14587" spans="1:15" x14ac:dyDescent="0.25">
      <c r="A14587">
        <v>9518</v>
      </c>
      <c r="B14587" t="s">
        <v>9591</v>
      </c>
      <c r="C14587" t="s">
        <v>1841</v>
      </c>
      <c r="D14587" t="s">
        <v>6085</v>
      </c>
      <c r="E14587">
        <v>440</v>
      </c>
      <c r="F14587">
        <v>11</v>
      </c>
      <c r="G14587" t="s">
        <v>22729</v>
      </c>
      <c r="H14587" t="s">
        <v>1970</v>
      </c>
      <c r="I14587" t="s">
        <v>379</v>
      </c>
      <c r="J14587" s="25">
        <v>45957</v>
      </c>
      <c r="K14587" s="25">
        <v>45957</v>
      </c>
      <c r="L14587" t="s">
        <v>1971</v>
      </c>
      <c r="M14587" t="s">
        <v>6086</v>
      </c>
      <c r="N14587" t="s">
        <v>32</v>
      </c>
      <c r="O14587" t="s">
        <v>6282</v>
      </c>
    </row>
    <row r="14588" spans="1:15" x14ac:dyDescent="0.25">
      <c r="A14588">
        <v>9519</v>
      </c>
      <c r="B14588" t="s">
        <v>10380</v>
      </c>
      <c r="C14588" t="s">
        <v>1842</v>
      </c>
      <c r="D14588" t="s">
        <v>6087</v>
      </c>
      <c r="E14588">
        <v>113</v>
      </c>
      <c r="F14588">
        <v>5</v>
      </c>
      <c r="G14588" t="s">
        <v>22730</v>
      </c>
      <c r="H14588" t="s">
        <v>4900</v>
      </c>
      <c r="I14588" t="s">
        <v>4717</v>
      </c>
      <c r="J14588" s="25">
        <v>43608</v>
      </c>
      <c r="K14588" s="25">
        <v>45641</v>
      </c>
      <c r="L14588" t="s">
        <v>22731</v>
      </c>
      <c r="M14588" t="s">
        <v>6088</v>
      </c>
      <c r="N14588" t="s">
        <v>32</v>
      </c>
      <c r="O14588" t="s">
        <v>6282</v>
      </c>
    </row>
    <row r="14589" spans="1:15" x14ac:dyDescent="0.25">
      <c r="A14589">
        <v>9520</v>
      </c>
      <c r="B14589" t="s">
        <v>10380</v>
      </c>
      <c r="C14589" t="s">
        <v>3808</v>
      </c>
      <c r="D14589" t="s">
        <v>22732</v>
      </c>
      <c r="E14589">
        <v>110</v>
      </c>
      <c r="F14589">
        <v>5</v>
      </c>
      <c r="G14589" t="s">
        <v>22733</v>
      </c>
      <c r="H14589" t="s">
        <v>342</v>
      </c>
      <c r="I14589" t="s">
        <v>4717</v>
      </c>
      <c r="J14589" s="25">
        <v>43608</v>
      </c>
      <c r="K14589" s="25">
        <v>45641</v>
      </c>
      <c r="L14589" t="s">
        <v>22731</v>
      </c>
      <c r="M14589" t="s">
        <v>22734</v>
      </c>
      <c r="N14589" t="s">
        <v>32</v>
      </c>
      <c r="O14589" t="s">
        <v>6282</v>
      </c>
    </row>
    <row r="14590" spans="1:15" x14ac:dyDescent="0.25">
      <c r="A14590">
        <v>9521</v>
      </c>
      <c r="B14590" t="s">
        <v>10380</v>
      </c>
      <c r="C14590" t="s">
        <v>3808</v>
      </c>
      <c r="D14590" t="s">
        <v>22732</v>
      </c>
      <c r="E14590">
        <v>200</v>
      </c>
      <c r="F14590">
        <v>10</v>
      </c>
      <c r="G14590" t="s">
        <v>22735</v>
      </c>
      <c r="H14590" t="s">
        <v>22736</v>
      </c>
      <c r="I14590" t="s">
        <v>4717</v>
      </c>
      <c r="J14590" s="25">
        <v>43608</v>
      </c>
      <c r="K14590" s="25">
        <v>45641</v>
      </c>
      <c r="L14590" t="s">
        <v>22731</v>
      </c>
      <c r="M14590" t="s">
        <v>22734</v>
      </c>
      <c r="N14590" t="s">
        <v>32</v>
      </c>
      <c r="O14590" t="s">
        <v>6282</v>
      </c>
    </row>
    <row r="14591" spans="1:15" x14ac:dyDescent="0.25">
      <c r="A14591">
        <v>9522</v>
      </c>
      <c r="B14591" t="s">
        <v>9445</v>
      </c>
      <c r="C14591" t="s">
        <v>3809</v>
      </c>
      <c r="D14591" t="s">
        <v>22737</v>
      </c>
      <c r="E14591">
        <v>160</v>
      </c>
      <c r="F14591">
        <v>8</v>
      </c>
      <c r="G14591" t="s">
        <v>22738</v>
      </c>
      <c r="H14591" t="s">
        <v>5328</v>
      </c>
      <c r="I14591" t="s">
        <v>4717</v>
      </c>
      <c r="J14591" s="25">
        <v>43848</v>
      </c>
      <c r="K14591" s="25">
        <v>45639</v>
      </c>
      <c r="L14591" t="s">
        <v>4977</v>
      </c>
      <c r="M14591" t="s">
        <v>22739</v>
      </c>
      <c r="N14591" t="s">
        <v>32</v>
      </c>
      <c r="O14591" t="s">
        <v>6282</v>
      </c>
    </row>
    <row r="14592" spans="1:15" x14ac:dyDescent="0.25">
      <c r="A14592">
        <v>9523</v>
      </c>
      <c r="B14592" t="s">
        <v>9597</v>
      </c>
      <c r="C14592" t="s">
        <v>1843</v>
      </c>
      <c r="D14592" t="s">
        <v>1844</v>
      </c>
      <c r="E14592">
        <v>80</v>
      </c>
      <c r="F14592">
        <v>2</v>
      </c>
      <c r="G14592" t="s">
        <v>22740</v>
      </c>
      <c r="H14592" t="s">
        <v>551</v>
      </c>
      <c r="I14592" t="s">
        <v>379</v>
      </c>
      <c r="J14592" s="25">
        <v>45803</v>
      </c>
      <c r="K14592" s="25">
        <v>45803</v>
      </c>
      <c r="L14592" t="s">
        <v>480</v>
      </c>
      <c r="M14592" t="s">
        <v>1845</v>
      </c>
      <c r="N14592" t="s">
        <v>32</v>
      </c>
      <c r="O14592" t="s">
        <v>6282</v>
      </c>
    </row>
    <row r="14593" spans="1:15" x14ac:dyDescent="0.25">
      <c r="A14593">
        <v>12096</v>
      </c>
      <c r="B14593" t="s">
        <v>9575</v>
      </c>
      <c r="C14593" t="s">
        <v>1843</v>
      </c>
      <c r="D14593" t="s">
        <v>1844</v>
      </c>
      <c r="E14593">
        <v>640</v>
      </c>
      <c r="F14593">
        <v>16</v>
      </c>
      <c r="G14593" t="s">
        <v>22741</v>
      </c>
      <c r="H14593" t="s">
        <v>1970</v>
      </c>
      <c r="I14593" t="s">
        <v>379</v>
      </c>
      <c r="J14593" s="25">
        <v>45957</v>
      </c>
      <c r="K14593" s="25">
        <v>45957</v>
      </c>
      <c r="L14593" t="s">
        <v>1971</v>
      </c>
      <c r="M14593" t="s">
        <v>1845</v>
      </c>
      <c r="N14593" t="s">
        <v>32</v>
      </c>
      <c r="O14593" t="s">
        <v>6302</v>
      </c>
    </row>
    <row r="14594" spans="1:15" x14ac:dyDescent="0.25">
      <c r="A14594">
        <v>12097</v>
      </c>
      <c r="B14594" t="s">
        <v>9575</v>
      </c>
      <c r="C14594" t="s">
        <v>1843</v>
      </c>
      <c r="D14594" t="s">
        <v>1844</v>
      </c>
      <c r="E14594">
        <v>120</v>
      </c>
      <c r="F14594">
        <v>3</v>
      </c>
      <c r="G14594" t="s">
        <v>22742</v>
      </c>
      <c r="H14594" t="s">
        <v>1970</v>
      </c>
      <c r="I14594" t="s">
        <v>379</v>
      </c>
      <c r="J14594" s="25">
        <v>45957</v>
      </c>
      <c r="K14594" s="25">
        <v>45957</v>
      </c>
      <c r="L14594" t="s">
        <v>1971</v>
      </c>
      <c r="M14594" t="s">
        <v>1845</v>
      </c>
      <c r="N14594" t="s">
        <v>32</v>
      </c>
      <c r="O14594" t="s">
        <v>6302</v>
      </c>
    </row>
    <row r="14595" spans="1:15" x14ac:dyDescent="0.25">
      <c r="A14595">
        <v>9524</v>
      </c>
      <c r="B14595" t="s">
        <v>10062</v>
      </c>
      <c r="C14595" t="s">
        <v>1848</v>
      </c>
      <c r="D14595" t="s">
        <v>6089</v>
      </c>
      <c r="E14595">
        <v>435</v>
      </c>
      <c r="F14595">
        <v>10</v>
      </c>
      <c r="G14595" t="s">
        <v>22743</v>
      </c>
      <c r="H14595" t="s">
        <v>6090</v>
      </c>
      <c r="I14595" t="s">
        <v>96</v>
      </c>
      <c r="J14595" s="25">
        <v>44426</v>
      </c>
      <c r="K14595" s="25">
        <v>45637</v>
      </c>
      <c r="L14595" t="s">
        <v>5775</v>
      </c>
      <c r="M14595" t="s">
        <v>6091</v>
      </c>
      <c r="N14595" t="s">
        <v>32</v>
      </c>
      <c r="O14595" t="s">
        <v>6282</v>
      </c>
    </row>
    <row r="14596" spans="1:15" x14ac:dyDescent="0.25">
      <c r="A14596">
        <v>9525</v>
      </c>
      <c r="B14596" t="s">
        <v>10186</v>
      </c>
      <c r="C14596" t="s">
        <v>3812</v>
      </c>
      <c r="D14596" t="s">
        <v>6089</v>
      </c>
      <c r="E14596">
        <v>600</v>
      </c>
      <c r="F14596">
        <v>20</v>
      </c>
      <c r="G14596" t="s">
        <v>22744</v>
      </c>
      <c r="H14596" t="s">
        <v>5375</v>
      </c>
      <c r="I14596" t="s">
        <v>30</v>
      </c>
      <c r="J14596" s="25">
        <v>44826</v>
      </c>
      <c r="K14596" s="25">
        <v>45202</v>
      </c>
      <c r="L14596" t="s">
        <v>5376</v>
      </c>
      <c r="M14596" t="s">
        <v>6091</v>
      </c>
      <c r="N14596" t="s">
        <v>213</v>
      </c>
      <c r="O14596" t="s">
        <v>6282</v>
      </c>
    </row>
    <row r="14597" spans="1:15" x14ac:dyDescent="0.25">
      <c r="A14597">
        <v>9526</v>
      </c>
      <c r="B14597" t="s">
        <v>10389</v>
      </c>
      <c r="C14597" t="s">
        <v>1852</v>
      </c>
      <c r="D14597" t="s">
        <v>6093</v>
      </c>
      <c r="E14597">
        <v>90</v>
      </c>
      <c r="F14597">
        <v>3</v>
      </c>
      <c r="G14597" t="s">
        <v>22745</v>
      </c>
      <c r="H14597" t="s">
        <v>4991</v>
      </c>
      <c r="I14597" t="s">
        <v>30</v>
      </c>
      <c r="J14597" s="25">
        <v>44643</v>
      </c>
      <c r="K14597" s="25">
        <v>45638</v>
      </c>
      <c r="L14597" t="s">
        <v>5978</v>
      </c>
      <c r="M14597" t="s">
        <v>6094</v>
      </c>
      <c r="N14597" t="s">
        <v>213</v>
      </c>
      <c r="O14597" t="s">
        <v>6282</v>
      </c>
    </row>
    <row r="14598" spans="1:15" x14ac:dyDescent="0.25">
      <c r="A14598">
        <v>9527</v>
      </c>
      <c r="B14598" t="s">
        <v>10389</v>
      </c>
      <c r="C14598" t="s">
        <v>1852</v>
      </c>
      <c r="D14598" t="s">
        <v>6093</v>
      </c>
      <c r="E14598">
        <v>510</v>
      </c>
      <c r="F14598">
        <v>17</v>
      </c>
      <c r="G14598" t="s">
        <v>22746</v>
      </c>
      <c r="H14598" t="s">
        <v>6050</v>
      </c>
      <c r="I14598" t="s">
        <v>30</v>
      </c>
      <c r="J14598" s="25">
        <v>45283</v>
      </c>
      <c r="K14598" s="25">
        <v>45283</v>
      </c>
      <c r="L14598" t="s">
        <v>4597</v>
      </c>
      <c r="M14598" t="s">
        <v>6094</v>
      </c>
      <c r="N14598" t="s">
        <v>213</v>
      </c>
      <c r="O14598" t="s">
        <v>6282</v>
      </c>
    </row>
    <row r="14599" spans="1:15" x14ac:dyDescent="0.25">
      <c r="A14599">
        <v>9528</v>
      </c>
      <c r="B14599" t="s">
        <v>7173</v>
      </c>
      <c r="C14599" t="s">
        <v>3813</v>
      </c>
      <c r="D14599" t="s">
        <v>6095</v>
      </c>
      <c r="E14599">
        <v>8</v>
      </c>
      <c r="F14599">
        <v>0</v>
      </c>
      <c r="G14599" t="s">
        <v>22716</v>
      </c>
      <c r="H14599" t="s">
        <v>6050</v>
      </c>
      <c r="I14599" t="s">
        <v>393</v>
      </c>
      <c r="J14599" s="25">
        <v>45365</v>
      </c>
      <c r="K14599" s="25">
        <v>45708</v>
      </c>
      <c r="L14599" t="s">
        <v>4270</v>
      </c>
      <c r="M14599" t="s">
        <v>6096</v>
      </c>
      <c r="N14599" t="s">
        <v>213</v>
      </c>
      <c r="O14599" t="s">
        <v>6282</v>
      </c>
    </row>
    <row r="14600" spans="1:15" x14ac:dyDescent="0.25">
      <c r="A14600">
        <v>9529</v>
      </c>
      <c r="B14600" t="s">
        <v>7173</v>
      </c>
      <c r="C14600" t="s">
        <v>3813</v>
      </c>
      <c r="D14600" t="s">
        <v>6095</v>
      </c>
      <c r="E14600">
        <v>20</v>
      </c>
      <c r="F14600">
        <v>1</v>
      </c>
      <c r="G14600" t="s">
        <v>20621</v>
      </c>
      <c r="H14600" t="s">
        <v>6050</v>
      </c>
      <c r="I14600" t="s">
        <v>393</v>
      </c>
      <c r="J14600" s="25">
        <v>45365</v>
      </c>
      <c r="K14600" s="25">
        <v>45708</v>
      </c>
      <c r="L14600" t="s">
        <v>4270</v>
      </c>
      <c r="M14600" t="s">
        <v>6096</v>
      </c>
      <c r="N14600" t="s">
        <v>213</v>
      </c>
      <c r="O14600" t="s">
        <v>6282</v>
      </c>
    </row>
    <row r="14601" spans="1:15" x14ac:dyDescent="0.25">
      <c r="A14601">
        <v>9530</v>
      </c>
      <c r="B14601" t="s">
        <v>7173</v>
      </c>
      <c r="C14601" t="s">
        <v>3813</v>
      </c>
      <c r="D14601" t="s">
        <v>6095</v>
      </c>
      <c r="E14601">
        <v>19</v>
      </c>
      <c r="F14601">
        <v>0</v>
      </c>
      <c r="G14601" t="s">
        <v>20621</v>
      </c>
      <c r="H14601" t="s">
        <v>6009</v>
      </c>
      <c r="I14601" t="s">
        <v>393</v>
      </c>
      <c r="J14601" s="25">
        <v>45612</v>
      </c>
      <c r="K14601" s="25">
        <v>45952</v>
      </c>
      <c r="L14601" t="s">
        <v>4480</v>
      </c>
      <c r="M14601" t="s">
        <v>6096</v>
      </c>
      <c r="N14601" t="s">
        <v>213</v>
      </c>
      <c r="O14601" t="s">
        <v>6282</v>
      </c>
    </row>
    <row r="14602" spans="1:15" x14ac:dyDescent="0.25">
      <c r="A14602">
        <v>9531</v>
      </c>
      <c r="B14602" t="s">
        <v>7173</v>
      </c>
      <c r="C14602" t="s">
        <v>3813</v>
      </c>
      <c r="D14602" t="s">
        <v>6095</v>
      </c>
      <c r="E14602">
        <v>19</v>
      </c>
      <c r="F14602">
        <v>0</v>
      </c>
      <c r="G14602" t="s">
        <v>20621</v>
      </c>
      <c r="H14602" t="s">
        <v>6044</v>
      </c>
      <c r="I14602" t="s">
        <v>393</v>
      </c>
      <c r="J14602" s="25">
        <v>45634</v>
      </c>
      <c r="K14602" s="25">
        <v>45952</v>
      </c>
      <c r="L14602" t="s">
        <v>6003</v>
      </c>
      <c r="M14602" t="s">
        <v>6096</v>
      </c>
      <c r="N14602" t="s">
        <v>213</v>
      </c>
      <c r="O14602" t="s">
        <v>6282</v>
      </c>
    </row>
    <row r="14603" spans="1:15" x14ac:dyDescent="0.25">
      <c r="A14603">
        <v>9532</v>
      </c>
      <c r="B14603" t="s">
        <v>10186</v>
      </c>
      <c r="C14603" t="s">
        <v>1854</v>
      </c>
      <c r="D14603" t="s">
        <v>6097</v>
      </c>
      <c r="E14603">
        <v>60</v>
      </c>
      <c r="F14603">
        <v>3</v>
      </c>
      <c r="G14603" t="s">
        <v>22747</v>
      </c>
      <c r="H14603" t="s">
        <v>6050</v>
      </c>
      <c r="I14603" t="s">
        <v>30</v>
      </c>
      <c r="J14603" s="25">
        <v>45255</v>
      </c>
      <c r="K14603" s="25">
        <v>45651</v>
      </c>
      <c r="L14603" t="s">
        <v>4574</v>
      </c>
      <c r="M14603" t="s">
        <v>6098</v>
      </c>
      <c r="N14603" t="s">
        <v>213</v>
      </c>
      <c r="O14603" t="s">
        <v>6282</v>
      </c>
    </row>
    <row r="14604" spans="1:15" x14ac:dyDescent="0.25">
      <c r="A14604">
        <v>9533</v>
      </c>
      <c r="B14604" t="s">
        <v>10389</v>
      </c>
      <c r="C14604" t="s">
        <v>1858</v>
      </c>
      <c r="D14604" t="s">
        <v>6101</v>
      </c>
      <c r="E14604">
        <v>135</v>
      </c>
      <c r="F14604">
        <v>6</v>
      </c>
      <c r="G14604" t="s">
        <v>22748</v>
      </c>
      <c r="H14604" t="s">
        <v>5977</v>
      </c>
      <c r="I14604" t="s">
        <v>30</v>
      </c>
      <c r="J14604" s="25">
        <v>44641</v>
      </c>
      <c r="K14604" s="25">
        <v>45637</v>
      </c>
      <c r="L14604" t="s">
        <v>22749</v>
      </c>
      <c r="M14604" t="s">
        <v>6102</v>
      </c>
      <c r="N14604" t="s">
        <v>213</v>
      </c>
      <c r="O14604" t="s">
        <v>6282</v>
      </c>
    </row>
    <row r="14605" spans="1:15" x14ac:dyDescent="0.25">
      <c r="A14605">
        <v>9534</v>
      </c>
      <c r="B14605" t="s">
        <v>10389</v>
      </c>
      <c r="C14605" t="s">
        <v>1858</v>
      </c>
      <c r="D14605" t="s">
        <v>6101</v>
      </c>
      <c r="E14605">
        <v>100</v>
      </c>
      <c r="F14605">
        <v>5</v>
      </c>
      <c r="G14605" t="s">
        <v>22750</v>
      </c>
      <c r="H14605" t="s">
        <v>6050</v>
      </c>
      <c r="I14605" t="s">
        <v>30</v>
      </c>
      <c r="J14605" s="25">
        <v>45283</v>
      </c>
      <c r="K14605" s="25">
        <v>45283</v>
      </c>
      <c r="L14605" t="s">
        <v>4597</v>
      </c>
      <c r="M14605" t="s">
        <v>6102</v>
      </c>
      <c r="N14605" t="s">
        <v>213</v>
      </c>
      <c r="O14605" t="s">
        <v>6282</v>
      </c>
    </row>
    <row r="14606" spans="1:15" x14ac:dyDescent="0.25">
      <c r="A14606">
        <v>9535</v>
      </c>
      <c r="B14606" t="s">
        <v>20271</v>
      </c>
      <c r="C14606" t="s">
        <v>1858</v>
      </c>
      <c r="D14606" t="s">
        <v>6101</v>
      </c>
      <c r="E14606">
        <v>480</v>
      </c>
      <c r="F14606">
        <v>24</v>
      </c>
      <c r="G14606" t="s">
        <v>22751</v>
      </c>
      <c r="H14606" t="s">
        <v>6099</v>
      </c>
      <c r="I14606" t="s">
        <v>30</v>
      </c>
      <c r="J14606" s="25">
        <v>45608</v>
      </c>
      <c r="K14606" s="25">
        <v>45608</v>
      </c>
      <c r="L14606" t="s">
        <v>4784</v>
      </c>
      <c r="M14606" t="s">
        <v>6102</v>
      </c>
      <c r="N14606" t="s">
        <v>213</v>
      </c>
      <c r="O14606" t="s">
        <v>6282</v>
      </c>
    </row>
    <row r="14607" spans="1:15" x14ac:dyDescent="0.25">
      <c r="A14607">
        <v>9537</v>
      </c>
      <c r="B14607" t="s">
        <v>6540</v>
      </c>
      <c r="C14607" t="s">
        <v>1860</v>
      </c>
      <c r="D14607" t="s">
        <v>6103</v>
      </c>
      <c r="E14607">
        <v>9</v>
      </c>
      <c r="F14607">
        <v>0</v>
      </c>
      <c r="G14607" t="s">
        <v>11816</v>
      </c>
      <c r="H14607" t="s">
        <v>22163</v>
      </c>
      <c r="I14607" t="s">
        <v>30</v>
      </c>
      <c r="J14607" s="25">
        <v>45530</v>
      </c>
      <c r="K14607" s="25">
        <v>46017</v>
      </c>
      <c r="L14607" t="s">
        <v>4248</v>
      </c>
      <c r="M14607" t="s">
        <v>6104</v>
      </c>
      <c r="N14607" t="s">
        <v>213</v>
      </c>
      <c r="O14607" t="s">
        <v>6282</v>
      </c>
    </row>
    <row r="14608" spans="1:15" x14ac:dyDescent="0.25">
      <c r="A14608">
        <v>9536</v>
      </c>
      <c r="B14608" t="s">
        <v>6540</v>
      </c>
      <c r="C14608" t="s">
        <v>1860</v>
      </c>
      <c r="D14608" t="s">
        <v>6103</v>
      </c>
      <c r="E14608">
        <v>9</v>
      </c>
      <c r="F14608">
        <v>0</v>
      </c>
      <c r="G14608" t="s">
        <v>11816</v>
      </c>
      <c r="H14608" t="s">
        <v>6050</v>
      </c>
      <c r="I14608" t="s">
        <v>30</v>
      </c>
      <c r="J14608" s="25">
        <v>45582</v>
      </c>
      <c r="K14608" s="25">
        <v>45582</v>
      </c>
      <c r="L14608" t="s">
        <v>4611</v>
      </c>
      <c r="M14608" t="s">
        <v>6104</v>
      </c>
      <c r="N14608" t="s">
        <v>213</v>
      </c>
      <c r="O14608" t="s">
        <v>6282</v>
      </c>
    </row>
    <row r="14609" spans="1:15" x14ac:dyDescent="0.25">
      <c r="A14609">
        <v>9538</v>
      </c>
      <c r="B14609" t="s">
        <v>6540</v>
      </c>
      <c r="C14609" t="s">
        <v>1860</v>
      </c>
      <c r="D14609" t="s">
        <v>6103</v>
      </c>
      <c r="E14609">
        <v>9</v>
      </c>
      <c r="F14609">
        <v>0</v>
      </c>
      <c r="G14609" t="s">
        <v>11816</v>
      </c>
      <c r="H14609" t="s">
        <v>6009</v>
      </c>
      <c r="I14609" t="s">
        <v>30</v>
      </c>
      <c r="J14609" s="25">
        <v>45612</v>
      </c>
      <c r="K14609" s="25">
        <v>45612</v>
      </c>
      <c r="L14609" t="s">
        <v>4480</v>
      </c>
      <c r="M14609" t="s">
        <v>6104</v>
      </c>
      <c r="N14609" t="s">
        <v>213</v>
      </c>
      <c r="O14609" t="s">
        <v>6282</v>
      </c>
    </row>
    <row r="14610" spans="1:15" x14ac:dyDescent="0.25">
      <c r="A14610">
        <v>9539</v>
      </c>
      <c r="B14610" t="s">
        <v>6540</v>
      </c>
      <c r="C14610" t="s">
        <v>1860</v>
      </c>
      <c r="D14610" t="s">
        <v>6103</v>
      </c>
      <c r="E14610">
        <v>9</v>
      </c>
      <c r="F14610">
        <v>0</v>
      </c>
      <c r="G14610" t="s">
        <v>11816</v>
      </c>
      <c r="H14610" t="s">
        <v>6099</v>
      </c>
      <c r="I14610" t="s">
        <v>30</v>
      </c>
      <c r="J14610" s="25">
        <v>45634</v>
      </c>
      <c r="K14610" s="25">
        <v>46017</v>
      </c>
      <c r="L14610" t="s">
        <v>6003</v>
      </c>
      <c r="M14610" t="s">
        <v>6104</v>
      </c>
      <c r="N14610" t="s">
        <v>213</v>
      </c>
      <c r="O14610" t="s">
        <v>6282</v>
      </c>
    </row>
    <row r="14611" spans="1:15" x14ac:dyDescent="0.25">
      <c r="A14611">
        <v>9540</v>
      </c>
      <c r="B14611" t="s">
        <v>10186</v>
      </c>
      <c r="C14611" t="s">
        <v>1861</v>
      </c>
      <c r="D14611" t="s">
        <v>6105</v>
      </c>
      <c r="E14611">
        <v>200</v>
      </c>
      <c r="F14611">
        <v>20</v>
      </c>
      <c r="G14611" t="s">
        <v>22752</v>
      </c>
      <c r="H14611" t="s">
        <v>1023</v>
      </c>
      <c r="I14611" t="s">
        <v>393</v>
      </c>
      <c r="J14611" s="25">
        <v>45932</v>
      </c>
      <c r="K14611" s="25">
        <v>45933</v>
      </c>
      <c r="L14611" t="s">
        <v>1551</v>
      </c>
      <c r="M14611" t="s">
        <v>6106</v>
      </c>
      <c r="N14611" t="s">
        <v>31</v>
      </c>
      <c r="O14611" t="s">
        <v>6282</v>
      </c>
    </row>
    <row r="14612" spans="1:15" x14ac:dyDescent="0.25">
      <c r="A14612">
        <v>9541</v>
      </c>
      <c r="B14612" t="s">
        <v>10186</v>
      </c>
      <c r="C14612" t="s">
        <v>1861</v>
      </c>
      <c r="D14612" t="s">
        <v>6105</v>
      </c>
      <c r="E14612">
        <v>200</v>
      </c>
      <c r="F14612">
        <v>20</v>
      </c>
      <c r="G14612" t="s">
        <v>22753</v>
      </c>
      <c r="H14612" t="s">
        <v>1023</v>
      </c>
      <c r="I14612" t="s">
        <v>393</v>
      </c>
      <c r="J14612" s="25">
        <v>45932</v>
      </c>
      <c r="K14612" s="25">
        <v>45933</v>
      </c>
      <c r="L14612" t="s">
        <v>1551</v>
      </c>
      <c r="M14612" t="s">
        <v>6106</v>
      </c>
      <c r="N14612" t="s">
        <v>31</v>
      </c>
      <c r="O14612" t="s">
        <v>6282</v>
      </c>
    </row>
    <row r="14613" spans="1:15" x14ac:dyDescent="0.25">
      <c r="A14613">
        <v>9542</v>
      </c>
      <c r="B14613" t="s">
        <v>10014</v>
      </c>
      <c r="C14613" t="s">
        <v>1861</v>
      </c>
      <c r="D14613" t="s">
        <v>6105</v>
      </c>
      <c r="E14613">
        <v>20</v>
      </c>
      <c r="F14613">
        <v>2</v>
      </c>
      <c r="G14613" t="s">
        <v>22754</v>
      </c>
      <c r="H14613" t="s">
        <v>1023</v>
      </c>
      <c r="I14613" t="s">
        <v>393</v>
      </c>
      <c r="J14613" s="25">
        <v>45932</v>
      </c>
      <c r="K14613" s="25">
        <v>45933</v>
      </c>
      <c r="L14613" t="s">
        <v>1551</v>
      </c>
      <c r="M14613" t="s">
        <v>6106</v>
      </c>
      <c r="N14613" t="s">
        <v>31</v>
      </c>
      <c r="O14613" t="s">
        <v>6282</v>
      </c>
    </row>
    <row r="14614" spans="1:15" x14ac:dyDescent="0.25">
      <c r="A14614">
        <v>9543</v>
      </c>
      <c r="B14614" t="s">
        <v>20453</v>
      </c>
      <c r="C14614" t="s">
        <v>1862</v>
      </c>
      <c r="D14614" t="s">
        <v>6107</v>
      </c>
      <c r="E14614">
        <v>240</v>
      </c>
      <c r="F14614">
        <v>24</v>
      </c>
      <c r="G14614" t="s">
        <v>22755</v>
      </c>
      <c r="H14614" t="s">
        <v>1751</v>
      </c>
      <c r="I14614" t="s">
        <v>393</v>
      </c>
      <c r="J14614" s="25">
        <v>46034</v>
      </c>
      <c r="K14614" s="25">
        <v>46034</v>
      </c>
      <c r="L14614" t="s">
        <v>1863</v>
      </c>
      <c r="M14614" t="s">
        <v>6108</v>
      </c>
      <c r="N14614" t="s">
        <v>213</v>
      </c>
      <c r="O14614" t="s">
        <v>6282</v>
      </c>
    </row>
    <row r="14615" spans="1:15" x14ac:dyDescent="0.25">
      <c r="A14615">
        <v>9544</v>
      </c>
      <c r="B14615" t="s">
        <v>20453</v>
      </c>
      <c r="C14615" t="s">
        <v>1862</v>
      </c>
      <c r="D14615" t="s">
        <v>6107</v>
      </c>
      <c r="E14615">
        <v>240</v>
      </c>
      <c r="F14615">
        <v>24</v>
      </c>
      <c r="G14615" t="s">
        <v>22756</v>
      </c>
      <c r="H14615" t="s">
        <v>1751</v>
      </c>
      <c r="I14615" t="s">
        <v>393</v>
      </c>
      <c r="J14615" s="25">
        <v>46034</v>
      </c>
      <c r="K14615" s="25">
        <v>46034</v>
      </c>
      <c r="L14615" t="s">
        <v>1863</v>
      </c>
      <c r="M14615" t="s">
        <v>6108</v>
      </c>
      <c r="N14615" t="s">
        <v>213</v>
      </c>
      <c r="O14615" t="s">
        <v>6282</v>
      </c>
    </row>
    <row r="14616" spans="1:15" x14ac:dyDescent="0.25">
      <c r="A14616">
        <v>9545</v>
      </c>
      <c r="B14616" t="s">
        <v>20453</v>
      </c>
      <c r="C14616" t="s">
        <v>1862</v>
      </c>
      <c r="D14616" t="s">
        <v>6107</v>
      </c>
      <c r="E14616">
        <v>240</v>
      </c>
      <c r="F14616">
        <v>24</v>
      </c>
      <c r="G14616" t="s">
        <v>22757</v>
      </c>
      <c r="H14616" t="s">
        <v>1751</v>
      </c>
      <c r="I14616" t="s">
        <v>393</v>
      </c>
      <c r="J14616" s="25">
        <v>46034</v>
      </c>
      <c r="K14616" s="25">
        <v>46034</v>
      </c>
      <c r="L14616" t="s">
        <v>1863</v>
      </c>
      <c r="M14616" t="s">
        <v>6108</v>
      </c>
      <c r="N14616" t="s">
        <v>213</v>
      </c>
      <c r="O14616" t="s">
        <v>6282</v>
      </c>
    </row>
    <row r="14617" spans="1:15" x14ac:dyDescent="0.25">
      <c r="A14617">
        <v>9546</v>
      </c>
      <c r="B14617" t="s">
        <v>20453</v>
      </c>
      <c r="C14617" t="s">
        <v>1862</v>
      </c>
      <c r="D14617" t="s">
        <v>6107</v>
      </c>
      <c r="E14617">
        <v>240</v>
      </c>
      <c r="F14617">
        <v>24</v>
      </c>
      <c r="G14617" t="s">
        <v>22758</v>
      </c>
      <c r="H14617" t="s">
        <v>1751</v>
      </c>
      <c r="I14617" t="s">
        <v>393</v>
      </c>
      <c r="J14617" s="25">
        <v>46034</v>
      </c>
      <c r="K14617" s="25">
        <v>46034</v>
      </c>
      <c r="L14617" t="s">
        <v>1863</v>
      </c>
      <c r="M14617" t="s">
        <v>6108</v>
      </c>
      <c r="N14617" t="s">
        <v>213</v>
      </c>
      <c r="O14617" t="s">
        <v>6282</v>
      </c>
    </row>
    <row r="14618" spans="1:15" x14ac:dyDescent="0.25">
      <c r="A14618">
        <v>9547</v>
      </c>
      <c r="B14618" t="s">
        <v>20453</v>
      </c>
      <c r="C14618" t="s">
        <v>1862</v>
      </c>
      <c r="D14618" t="s">
        <v>6107</v>
      </c>
      <c r="E14618">
        <v>240</v>
      </c>
      <c r="F14618">
        <v>24</v>
      </c>
      <c r="G14618" t="s">
        <v>22759</v>
      </c>
      <c r="H14618" t="s">
        <v>1751</v>
      </c>
      <c r="I14618" t="s">
        <v>393</v>
      </c>
      <c r="J14618" s="25">
        <v>46034</v>
      </c>
      <c r="K14618" s="25">
        <v>46034</v>
      </c>
      <c r="L14618" t="s">
        <v>1863</v>
      </c>
      <c r="M14618" t="s">
        <v>6108</v>
      </c>
      <c r="N14618" t="s">
        <v>213</v>
      </c>
      <c r="O14618" t="s">
        <v>6282</v>
      </c>
    </row>
    <row r="14619" spans="1:15" x14ac:dyDescent="0.25">
      <c r="A14619">
        <v>9548</v>
      </c>
      <c r="B14619" t="s">
        <v>20453</v>
      </c>
      <c r="C14619" t="s">
        <v>1862</v>
      </c>
      <c r="D14619" t="s">
        <v>6107</v>
      </c>
      <c r="E14619">
        <v>190</v>
      </c>
      <c r="F14619">
        <v>19</v>
      </c>
      <c r="G14619" t="s">
        <v>22760</v>
      </c>
      <c r="H14619" t="s">
        <v>1751</v>
      </c>
      <c r="I14619" t="s">
        <v>393</v>
      </c>
      <c r="J14619" s="25">
        <v>46034</v>
      </c>
      <c r="K14619" s="25">
        <v>46034</v>
      </c>
      <c r="L14619" t="s">
        <v>1863</v>
      </c>
      <c r="M14619" t="s">
        <v>6108</v>
      </c>
      <c r="N14619" t="s">
        <v>213</v>
      </c>
      <c r="O14619" t="s">
        <v>6282</v>
      </c>
    </row>
    <row r="14620" spans="1:15" x14ac:dyDescent="0.25">
      <c r="A14620">
        <v>9549</v>
      </c>
      <c r="B14620" t="s">
        <v>22138</v>
      </c>
      <c r="C14620" t="s">
        <v>1864</v>
      </c>
      <c r="D14620" t="s">
        <v>6109</v>
      </c>
      <c r="E14620">
        <v>160</v>
      </c>
      <c r="F14620">
        <v>16</v>
      </c>
      <c r="G14620" t="s">
        <v>22761</v>
      </c>
      <c r="H14620" t="s">
        <v>6110</v>
      </c>
      <c r="I14620" t="s">
        <v>96</v>
      </c>
      <c r="J14620" s="25">
        <v>43970</v>
      </c>
      <c r="K14620" s="25">
        <v>45637</v>
      </c>
      <c r="L14620" t="s">
        <v>6111</v>
      </c>
      <c r="M14620" t="s">
        <v>6112</v>
      </c>
      <c r="N14620" t="s">
        <v>32</v>
      </c>
      <c r="O14620" t="s">
        <v>6282</v>
      </c>
    </row>
    <row r="14621" spans="1:15" x14ac:dyDescent="0.25">
      <c r="A14621">
        <v>9551</v>
      </c>
      <c r="B14621" t="s">
        <v>22138</v>
      </c>
      <c r="C14621" t="s">
        <v>1864</v>
      </c>
      <c r="D14621" t="s">
        <v>6109</v>
      </c>
      <c r="E14621">
        <v>240</v>
      </c>
      <c r="F14621">
        <v>24</v>
      </c>
      <c r="G14621" t="s">
        <v>22762</v>
      </c>
      <c r="H14621" t="s">
        <v>22763</v>
      </c>
      <c r="I14621" t="s">
        <v>96</v>
      </c>
      <c r="J14621" s="25">
        <v>44575</v>
      </c>
      <c r="K14621" s="25">
        <v>45638</v>
      </c>
      <c r="L14621" t="s">
        <v>22764</v>
      </c>
      <c r="M14621" t="s">
        <v>6112</v>
      </c>
      <c r="N14621" t="s">
        <v>32</v>
      </c>
      <c r="O14621" t="s">
        <v>6282</v>
      </c>
    </row>
    <row r="14622" spans="1:15" x14ac:dyDescent="0.25">
      <c r="A14622">
        <v>9552</v>
      </c>
      <c r="B14622" t="s">
        <v>22138</v>
      </c>
      <c r="C14622" t="s">
        <v>1864</v>
      </c>
      <c r="D14622" t="s">
        <v>6109</v>
      </c>
      <c r="E14622">
        <v>240</v>
      </c>
      <c r="F14622">
        <v>24</v>
      </c>
      <c r="G14622" t="s">
        <v>22765</v>
      </c>
      <c r="H14622" t="s">
        <v>22763</v>
      </c>
      <c r="I14622" t="s">
        <v>96</v>
      </c>
      <c r="J14622" s="25">
        <v>44575</v>
      </c>
      <c r="K14622" s="25">
        <v>45638</v>
      </c>
      <c r="L14622" t="s">
        <v>22764</v>
      </c>
      <c r="M14622" t="s">
        <v>6112</v>
      </c>
      <c r="N14622" t="s">
        <v>32</v>
      </c>
      <c r="O14622" t="s">
        <v>6282</v>
      </c>
    </row>
    <row r="14623" spans="1:15" x14ac:dyDescent="0.25">
      <c r="A14623">
        <v>9553</v>
      </c>
      <c r="B14623" t="s">
        <v>22138</v>
      </c>
      <c r="C14623" t="s">
        <v>1864</v>
      </c>
      <c r="D14623" t="s">
        <v>6109</v>
      </c>
      <c r="E14623">
        <v>240</v>
      </c>
      <c r="F14623">
        <v>24</v>
      </c>
      <c r="G14623" t="s">
        <v>22766</v>
      </c>
      <c r="H14623" t="s">
        <v>22763</v>
      </c>
      <c r="I14623" t="s">
        <v>96</v>
      </c>
      <c r="J14623" s="25">
        <v>44575</v>
      </c>
      <c r="K14623" s="25">
        <v>45638</v>
      </c>
      <c r="L14623" t="s">
        <v>22764</v>
      </c>
      <c r="M14623" t="s">
        <v>6112</v>
      </c>
      <c r="N14623" t="s">
        <v>32</v>
      </c>
      <c r="O14623" t="s">
        <v>6282</v>
      </c>
    </row>
    <row r="14624" spans="1:15" x14ac:dyDescent="0.25">
      <c r="A14624">
        <v>9554</v>
      </c>
      <c r="B14624" t="s">
        <v>11073</v>
      </c>
      <c r="C14624" t="s">
        <v>1864</v>
      </c>
      <c r="D14624" t="s">
        <v>6109</v>
      </c>
      <c r="E14624">
        <v>90</v>
      </c>
      <c r="F14624">
        <v>9</v>
      </c>
      <c r="G14624" t="s">
        <v>22767</v>
      </c>
      <c r="H14624" t="s">
        <v>22763</v>
      </c>
      <c r="I14624" t="s">
        <v>96</v>
      </c>
      <c r="J14624" s="25">
        <v>44575</v>
      </c>
      <c r="K14624" s="25">
        <v>45638</v>
      </c>
      <c r="L14624" t="s">
        <v>22764</v>
      </c>
      <c r="M14624" t="s">
        <v>6112</v>
      </c>
      <c r="N14624" t="s">
        <v>32</v>
      </c>
      <c r="O14624" t="s">
        <v>6282</v>
      </c>
    </row>
    <row r="14625" spans="1:15" x14ac:dyDescent="0.25">
      <c r="A14625">
        <v>9550</v>
      </c>
      <c r="B14625" t="s">
        <v>22138</v>
      </c>
      <c r="C14625" t="s">
        <v>1864</v>
      </c>
      <c r="D14625" t="s">
        <v>6109</v>
      </c>
      <c r="E14625">
        <v>240</v>
      </c>
      <c r="F14625">
        <v>24</v>
      </c>
      <c r="G14625" t="s">
        <v>22768</v>
      </c>
      <c r="H14625" t="s">
        <v>22763</v>
      </c>
      <c r="I14625" t="s">
        <v>96</v>
      </c>
      <c r="J14625" s="25">
        <v>44696</v>
      </c>
      <c r="K14625" s="25">
        <v>45656</v>
      </c>
      <c r="L14625" t="s">
        <v>22769</v>
      </c>
      <c r="M14625" t="s">
        <v>6112</v>
      </c>
      <c r="N14625" t="s">
        <v>32</v>
      </c>
      <c r="O14625" t="s">
        <v>6282</v>
      </c>
    </row>
    <row r="14626" spans="1:15" x14ac:dyDescent="0.25">
      <c r="A14626">
        <v>9555</v>
      </c>
      <c r="B14626" t="s">
        <v>20300</v>
      </c>
      <c r="C14626" t="s">
        <v>3822</v>
      </c>
      <c r="D14626" t="s">
        <v>6109</v>
      </c>
      <c r="E14626">
        <v>236</v>
      </c>
      <c r="F14626">
        <v>23</v>
      </c>
      <c r="G14626" t="s">
        <v>22770</v>
      </c>
      <c r="H14626" t="s">
        <v>20302</v>
      </c>
      <c r="I14626" t="s">
        <v>30</v>
      </c>
      <c r="J14626" s="25">
        <v>44641</v>
      </c>
      <c r="K14626" s="25">
        <v>45637</v>
      </c>
      <c r="L14626" t="s">
        <v>22749</v>
      </c>
      <c r="M14626" t="s">
        <v>6112</v>
      </c>
      <c r="N14626" t="s">
        <v>213</v>
      </c>
      <c r="O14626" t="s">
        <v>6282</v>
      </c>
    </row>
    <row r="14627" spans="1:15" x14ac:dyDescent="0.25">
      <c r="A14627">
        <v>9556</v>
      </c>
      <c r="B14627" t="s">
        <v>20743</v>
      </c>
      <c r="C14627" t="s">
        <v>3824</v>
      </c>
      <c r="D14627" t="s">
        <v>22771</v>
      </c>
      <c r="E14627">
        <v>960</v>
      </c>
      <c r="F14627">
        <v>24</v>
      </c>
      <c r="G14627" t="s">
        <v>22772</v>
      </c>
      <c r="H14627" t="s">
        <v>5982</v>
      </c>
      <c r="I14627" t="s">
        <v>30</v>
      </c>
      <c r="J14627" s="25">
        <v>45513</v>
      </c>
      <c r="K14627" s="25">
        <v>45637</v>
      </c>
      <c r="L14627" t="s">
        <v>4775</v>
      </c>
      <c r="M14627" t="s">
        <v>22773</v>
      </c>
      <c r="N14627" t="s">
        <v>213</v>
      </c>
      <c r="O14627" t="s">
        <v>6282</v>
      </c>
    </row>
    <row r="14628" spans="1:15" x14ac:dyDescent="0.25">
      <c r="A14628">
        <v>9557</v>
      </c>
      <c r="B14628" t="s">
        <v>9751</v>
      </c>
      <c r="C14628" t="s">
        <v>1865</v>
      </c>
      <c r="D14628" t="s">
        <v>6113</v>
      </c>
      <c r="E14628">
        <v>830</v>
      </c>
      <c r="F14628">
        <v>20</v>
      </c>
      <c r="G14628" t="s">
        <v>22774</v>
      </c>
      <c r="H14628" t="s">
        <v>5977</v>
      </c>
      <c r="I14628" t="s">
        <v>30</v>
      </c>
      <c r="J14628" s="25">
        <v>44643</v>
      </c>
      <c r="K14628" s="25">
        <v>45638</v>
      </c>
      <c r="L14628" t="s">
        <v>5978</v>
      </c>
      <c r="M14628" t="s">
        <v>6114</v>
      </c>
      <c r="N14628" t="s">
        <v>213</v>
      </c>
      <c r="O14628" t="s">
        <v>6282</v>
      </c>
    </row>
    <row r="14629" spans="1:15" x14ac:dyDescent="0.25">
      <c r="A14629">
        <v>9558</v>
      </c>
      <c r="B14629" t="s">
        <v>20743</v>
      </c>
      <c r="C14629" t="s">
        <v>1865</v>
      </c>
      <c r="D14629" t="s">
        <v>6113</v>
      </c>
      <c r="E14629">
        <v>955</v>
      </c>
      <c r="F14629">
        <v>23</v>
      </c>
      <c r="G14629" t="s">
        <v>22775</v>
      </c>
      <c r="H14629" t="s">
        <v>6099</v>
      </c>
      <c r="I14629" t="s">
        <v>30</v>
      </c>
      <c r="J14629" s="25">
        <v>45632</v>
      </c>
      <c r="K14629" s="25">
        <v>45632</v>
      </c>
      <c r="L14629" t="s">
        <v>4358</v>
      </c>
      <c r="M14629" t="s">
        <v>6114</v>
      </c>
      <c r="N14629" t="s">
        <v>213</v>
      </c>
      <c r="O14629" t="s">
        <v>6282</v>
      </c>
    </row>
    <row r="14630" spans="1:15" x14ac:dyDescent="0.25">
      <c r="A14630">
        <v>9559</v>
      </c>
      <c r="B14630" t="s">
        <v>9782</v>
      </c>
      <c r="C14630" t="s">
        <v>3827</v>
      </c>
      <c r="D14630" t="s">
        <v>22776</v>
      </c>
      <c r="E14630">
        <v>240</v>
      </c>
      <c r="F14630">
        <v>6</v>
      </c>
      <c r="G14630" t="s">
        <v>22777</v>
      </c>
      <c r="H14630" t="s">
        <v>22778</v>
      </c>
      <c r="I14630" t="s">
        <v>30</v>
      </c>
      <c r="J14630" s="25">
        <v>44643</v>
      </c>
      <c r="K14630" s="25">
        <v>45638</v>
      </c>
      <c r="L14630" t="s">
        <v>5978</v>
      </c>
      <c r="M14630" t="s">
        <v>22779</v>
      </c>
      <c r="N14630" t="s">
        <v>213</v>
      </c>
      <c r="O14630" t="s">
        <v>6282</v>
      </c>
    </row>
    <row r="14631" spans="1:15" x14ac:dyDescent="0.25">
      <c r="A14631">
        <v>9560</v>
      </c>
      <c r="B14631" t="s">
        <v>22495</v>
      </c>
      <c r="C14631" t="s">
        <v>1866</v>
      </c>
      <c r="D14631" t="s">
        <v>6115</v>
      </c>
      <c r="E14631">
        <v>720</v>
      </c>
      <c r="F14631">
        <v>24</v>
      </c>
      <c r="G14631" t="s">
        <v>22780</v>
      </c>
      <c r="H14631" t="s">
        <v>1867</v>
      </c>
      <c r="I14631" t="s">
        <v>393</v>
      </c>
      <c r="J14631" s="25">
        <v>45782</v>
      </c>
      <c r="K14631" s="25">
        <v>45782</v>
      </c>
      <c r="L14631" t="s">
        <v>4253</v>
      </c>
      <c r="M14631" t="s">
        <v>6116</v>
      </c>
      <c r="N14631" t="s">
        <v>31</v>
      </c>
      <c r="O14631" t="s">
        <v>6282</v>
      </c>
    </row>
    <row r="14632" spans="1:15" x14ac:dyDescent="0.25">
      <c r="A14632">
        <v>9561</v>
      </c>
      <c r="B14632" t="s">
        <v>22495</v>
      </c>
      <c r="C14632" t="s">
        <v>1866</v>
      </c>
      <c r="D14632" t="s">
        <v>6115</v>
      </c>
      <c r="E14632">
        <v>720</v>
      </c>
      <c r="F14632">
        <v>24</v>
      </c>
      <c r="G14632" t="s">
        <v>22781</v>
      </c>
      <c r="H14632" t="s">
        <v>1867</v>
      </c>
      <c r="I14632" t="s">
        <v>393</v>
      </c>
      <c r="J14632" s="25">
        <v>45782</v>
      </c>
      <c r="K14632" s="25">
        <v>45782</v>
      </c>
      <c r="L14632" t="s">
        <v>4253</v>
      </c>
      <c r="M14632" t="s">
        <v>6116</v>
      </c>
      <c r="N14632" t="s">
        <v>31</v>
      </c>
      <c r="O14632" t="s">
        <v>6282</v>
      </c>
    </row>
    <row r="14633" spans="1:15" x14ac:dyDescent="0.25">
      <c r="A14633">
        <v>9562</v>
      </c>
      <c r="B14633" t="s">
        <v>7173</v>
      </c>
      <c r="C14633" t="s">
        <v>1866</v>
      </c>
      <c r="D14633" t="s">
        <v>6115</v>
      </c>
      <c r="E14633">
        <v>60</v>
      </c>
      <c r="F14633">
        <v>2</v>
      </c>
      <c r="G14633" t="s">
        <v>22716</v>
      </c>
      <c r="H14633" t="s">
        <v>1867</v>
      </c>
      <c r="I14633" t="s">
        <v>393</v>
      </c>
      <c r="J14633" s="25">
        <v>45805</v>
      </c>
      <c r="K14633" s="25">
        <v>45805</v>
      </c>
      <c r="L14633" t="s">
        <v>428</v>
      </c>
      <c r="M14633" t="s">
        <v>6116</v>
      </c>
      <c r="N14633" t="s">
        <v>31</v>
      </c>
      <c r="O14633" t="s">
        <v>6282</v>
      </c>
    </row>
    <row r="14634" spans="1:15" x14ac:dyDescent="0.25">
      <c r="A14634">
        <v>9574</v>
      </c>
      <c r="B14634" t="s">
        <v>22295</v>
      </c>
      <c r="C14634" t="s">
        <v>1868</v>
      </c>
      <c r="D14634" t="s">
        <v>6117</v>
      </c>
      <c r="E14634">
        <v>720</v>
      </c>
      <c r="F14634">
        <v>24</v>
      </c>
      <c r="G14634" t="s">
        <v>22782</v>
      </c>
      <c r="H14634" t="s">
        <v>22783</v>
      </c>
      <c r="I14634" t="s">
        <v>30</v>
      </c>
      <c r="J14634" s="25">
        <v>45650</v>
      </c>
      <c r="K14634" s="25">
        <v>45650</v>
      </c>
      <c r="L14634" t="s">
        <v>4415</v>
      </c>
      <c r="M14634" t="s">
        <v>6118</v>
      </c>
      <c r="N14634" t="s">
        <v>31</v>
      </c>
      <c r="O14634" t="s">
        <v>6282</v>
      </c>
    </row>
    <row r="14635" spans="1:15" x14ac:dyDescent="0.25">
      <c r="A14635">
        <v>9575</v>
      </c>
      <c r="B14635" t="s">
        <v>22295</v>
      </c>
      <c r="C14635" t="s">
        <v>1868</v>
      </c>
      <c r="D14635" t="s">
        <v>6117</v>
      </c>
      <c r="E14635">
        <v>720</v>
      </c>
      <c r="F14635">
        <v>24</v>
      </c>
      <c r="G14635" t="s">
        <v>22784</v>
      </c>
      <c r="H14635" t="s">
        <v>22783</v>
      </c>
      <c r="I14635" t="s">
        <v>30</v>
      </c>
      <c r="J14635" s="25">
        <v>45650</v>
      </c>
      <c r="K14635" s="25">
        <v>45650</v>
      </c>
      <c r="L14635" t="s">
        <v>4415</v>
      </c>
      <c r="M14635" t="s">
        <v>6118</v>
      </c>
      <c r="N14635" t="s">
        <v>31</v>
      </c>
      <c r="O14635" t="s">
        <v>6282</v>
      </c>
    </row>
    <row r="14636" spans="1:15" x14ac:dyDescent="0.25">
      <c r="A14636">
        <v>9576</v>
      </c>
      <c r="B14636" t="s">
        <v>22295</v>
      </c>
      <c r="C14636" t="s">
        <v>1868</v>
      </c>
      <c r="D14636" t="s">
        <v>6117</v>
      </c>
      <c r="E14636">
        <v>720</v>
      </c>
      <c r="F14636">
        <v>24</v>
      </c>
      <c r="G14636" t="s">
        <v>22785</v>
      </c>
      <c r="H14636" t="s">
        <v>22783</v>
      </c>
      <c r="I14636" t="s">
        <v>30</v>
      </c>
      <c r="J14636" s="25">
        <v>45650</v>
      </c>
      <c r="K14636" s="25">
        <v>45650</v>
      </c>
      <c r="L14636" t="s">
        <v>4415</v>
      </c>
      <c r="M14636" t="s">
        <v>6118</v>
      </c>
      <c r="N14636" t="s">
        <v>31</v>
      </c>
      <c r="O14636" t="s">
        <v>6282</v>
      </c>
    </row>
    <row r="14637" spans="1:15" x14ac:dyDescent="0.25">
      <c r="A14637">
        <v>9577</v>
      </c>
      <c r="B14637" t="s">
        <v>22495</v>
      </c>
      <c r="C14637" t="s">
        <v>1868</v>
      </c>
      <c r="D14637" t="s">
        <v>6117</v>
      </c>
      <c r="E14637">
        <v>210</v>
      </c>
      <c r="F14637">
        <v>7</v>
      </c>
      <c r="G14637" t="s">
        <v>22786</v>
      </c>
      <c r="H14637" t="s">
        <v>22783</v>
      </c>
      <c r="I14637" t="s">
        <v>30</v>
      </c>
      <c r="J14637" s="25">
        <v>45650</v>
      </c>
      <c r="K14637" s="25">
        <v>45650</v>
      </c>
      <c r="L14637" t="s">
        <v>4415</v>
      </c>
      <c r="M14637" t="s">
        <v>6118</v>
      </c>
      <c r="N14637" t="s">
        <v>31</v>
      </c>
      <c r="O14637" t="s">
        <v>6282</v>
      </c>
    </row>
    <row r="14638" spans="1:15" x14ac:dyDescent="0.25">
      <c r="A14638">
        <v>9573</v>
      </c>
      <c r="B14638" t="s">
        <v>7173</v>
      </c>
      <c r="C14638" t="s">
        <v>1868</v>
      </c>
      <c r="D14638" t="s">
        <v>6117</v>
      </c>
      <c r="E14638">
        <v>60</v>
      </c>
      <c r="F14638">
        <v>2</v>
      </c>
      <c r="G14638" t="s">
        <v>22716</v>
      </c>
      <c r="H14638" t="s">
        <v>22787</v>
      </c>
      <c r="I14638" t="s">
        <v>393</v>
      </c>
      <c r="J14638" s="25">
        <v>45663</v>
      </c>
      <c r="K14638" s="25">
        <v>45663</v>
      </c>
      <c r="L14638" t="s">
        <v>4761</v>
      </c>
      <c r="M14638" t="s">
        <v>6118</v>
      </c>
      <c r="N14638" t="s">
        <v>31</v>
      </c>
      <c r="O14638" t="s">
        <v>6282</v>
      </c>
    </row>
    <row r="14639" spans="1:15" x14ac:dyDescent="0.25">
      <c r="A14639">
        <v>9563</v>
      </c>
      <c r="B14639" t="s">
        <v>22301</v>
      </c>
      <c r="C14639" t="s">
        <v>1868</v>
      </c>
      <c r="D14639" t="s">
        <v>6117</v>
      </c>
      <c r="E14639">
        <v>720</v>
      </c>
      <c r="F14639">
        <v>24</v>
      </c>
      <c r="G14639" t="s">
        <v>22788</v>
      </c>
      <c r="H14639" t="s">
        <v>1814</v>
      </c>
      <c r="I14639" t="s">
        <v>393</v>
      </c>
      <c r="J14639" s="25">
        <v>45763</v>
      </c>
      <c r="K14639" s="25">
        <v>45763</v>
      </c>
      <c r="L14639" t="s">
        <v>4785</v>
      </c>
      <c r="M14639" t="s">
        <v>6118</v>
      </c>
      <c r="N14639" t="s">
        <v>31</v>
      </c>
      <c r="O14639" t="s">
        <v>6282</v>
      </c>
    </row>
    <row r="14640" spans="1:15" x14ac:dyDescent="0.25">
      <c r="A14640">
        <v>9564</v>
      </c>
      <c r="B14640" t="s">
        <v>22295</v>
      </c>
      <c r="C14640" t="s">
        <v>1868</v>
      </c>
      <c r="D14640" t="s">
        <v>6117</v>
      </c>
      <c r="E14640">
        <v>720</v>
      </c>
      <c r="F14640">
        <v>24</v>
      </c>
      <c r="G14640" t="s">
        <v>22789</v>
      </c>
      <c r="H14640" t="s">
        <v>1814</v>
      </c>
      <c r="I14640" t="s">
        <v>393</v>
      </c>
      <c r="J14640" s="25">
        <v>45763</v>
      </c>
      <c r="K14640" s="25">
        <v>45763</v>
      </c>
      <c r="L14640" t="s">
        <v>4785</v>
      </c>
      <c r="M14640" t="s">
        <v>6118</v>
      </c>
      <c r="N14640" t="s">
        <v>31</v>
      </c>
      <c r="O14640" t="s">
        <v>6282</v>
      </c>
    </row>
    <row r="14641" spans="1:15" x14ac:dyDescent="0.25">
      <c r="A14641">
        <v>9565</v>
      </c>
      <c r="B14641" t="s">
        <v>22301</v>
      </c>
      <c r="C14641" t="s">
        <v>1868</v>
      </c>
      <c r="D14641" t="s">
        <v>6117</v>
      </c>
      <c r="E14641">
        <v>720</v>
      </c>
      <c r="F14641">
        <v>24</v>
      </c>
      <c r="G14641" t="s">
        <v>22790</v>
      </c>
      <c r="H14641" t="s">
        <v>1814</v>
      </c>
      <c r="I14641" t="s">
        <v>393</v>
      </c>
      <c r="J14641" s="25">
        <v>45763</v>
      </c>
      <c r="K14641" s="25">
        <v>45763</v>
      </c>
      <c r="L14641" t="s">
        <v>4785</v>
      </c>
      <c r="M14641" t="s">
        <v>6118</v>
      </c>
      <c r="N14641" t="s">
        <v>31</v>
      </c>
      <c r="O14641" t="s">
        <v>6282</v>
      </c>
    </row>
    <row r="14642" spans="1:15" x14ac:dyDescent="0.25">
      <c r="A14642">
        <v>9566</v>
      </c>
      <c r="B14642" t="s">
        <v>22791</v>
      </c>
      <c r="C14642" t="s">
        <v>1868</v>
      </c>
      <c r="D14642" t="s">
        <v>6117</v>
      </c>
      <c r="E14642">
        <v>720</v>
      </c>
      <c r="F14642">
        <v>24</v>
      </c>
      <c r="G14642" t="s">
        <v>22792</v>
      </c>
      <c r="H14642" t="s">
        <v>1814</v>
      </c>
      <c r="I14642" t="s">
        <v>393</v>
      </c>
      <c r="J14642" s="25">
        <v>45763</v>
      </c>
      <c r="K14642" s="25">
        <v>45763</v>
      </c>
      <c r="L14642" t="s">
        <v>4785</v>
      </c>
      <c r="M14642" t="s">
        <v>6118</v>
      </c>
      <c r="N14642" t="s">
        <v>31</v>
      </c>
      <c r="O14642" t="s">
        <v>6282</v>
      </c>
    </row>
    <row r="14643" spans="1:15" x14ac:dyDescent="0.25">
      <c r="A14643">
        <v>9567</v>
      </c>
      <c r="B14643" t="s">
        <v>22275</v>
      </c>
      <c r="C14643" t="s">
        <v>1868</v>
      </c>
      <c r="D14643" t="s">
        <v>6117</v>
      </c>
      <c r="E14643">
        <v>720</v>
      </c>
      <c r="F14643">
        <v>24</v>
      </c>
      <c r="G14643" t="s">
        <v>22793</v>
      </c>
      <c r="H14643" t="s">
        <v>1814</v>
      </c>
      <c r="I14643" t="s">
        <v>393</v>
      </c>
      <c r="J14643" s="25">
        <v>45763</v>
      </c>
      <c r="K14643" s="25">
        <v>45763</v>
      </c>
      <c r="L14643" t="s">
        <v>4785</v>
      </c>
      <c r="M14643" t="s">
        <v>6118</v>
      </c>
      <c r="N14643" t="s">
        <v>31</v>
      </c>
      <c r="O14643" t="s">
        <v>6282</v>
      </c>
    </row>
    <row r="14644" spans="1:15" x14ac:dyDescent="0.25">
      <c r="A14644">
        <v>9568</v>
      </c>
      <c r="B14644" t="s">
        <v>22299</v>
      </c>
      <c r="C14644" t="s">
        <v>1868</v>
      </c>
      <c r="D14644" t="s">
        <v>6117</v>
      </c>
      <c r="E14644">
        <v>720</v>
      </c>
      <c r="F14644">
        <v>24</v>
      </c>
      <c r="G14644" t="s">
        <v>22794</v>
      </c>
      <c r="H14644" t="s">
        <v>1814</v>
      </c>
      <c r="I14644" t="s">
        <v>393</v>
      </c>
      <c r="J14644" s="25">
        <v>45763</v>
      </c>
      <c r="K14644" s="25">
        <v>45763</v>
      </c>
      <c r="L14644" t="s">
        <v>4785</v>
      </c>
      <c r="M14644" t="s">
        <v>6118</v>
      </c>
      <c r="N14644" t="s">
        <v>31</v>
      </c>
      <c r="O14644" t="s">
        <v>6282</v>
      </c>
    </row>
    <row r="14645" spans="1:15" x14ac:dyDescent="0.25">
      <c r="A14645">
        <v>9569</v>
      </c>
      <c r="B14645" t="s">
        <v>22301</v>
      </c>
      <c r="C14645" t="s">
        <v>1868</v>
      </c>
      <c r="D14645" t="s">
        <v>6117</v>
      </c>
      <c r="E14645">
        <v>720</v>
      </c>
      <c r="F14645">
        <v>24</v>
      </c>
      <c r="G14645" t="s">
        <v>22795</v>
      </c>
      <c r="H14645" t="s">
        <v>1814</v>
      </c>
      <c r="I14645" t="s">
        <v>393</v>
      </c>
      <c r="J14645" s="25">
        <v>45763</v>
      </c>
      <c r="K14645" s="25">
        <v>45763</v>
      </c>
      <c r="L14645" t="s">
        <v>4785</v>
      </c>
      <c r="M14645" t="s">
        <v>6118</v>
      </c>
      <c r="N14645" t="s">
        <v>31</v>
      </c>
      <c r="O14645" t="s">
        <v>6282</v>
      </c>
    </row>
    <row r="14646" spans="1:15" x14ac:dyDescent="0.25">
      <c r="A14646">
        <v>9570</v>
      </c>
      <c r="B14646" t="s">
        <v>22791</v>
      </c>
      <c r="C14646" t="s">
        <v>1868</v>
      </c>
      <c r="D14646" t="s">
        <v>6117</v>
      </c>
      <c r="E14646">
        <v>720</v>
      </c>
      <c r="F14646">
        <v>24</v>
      </c>
      <c r="G14646" t="s">
        <v>22796</v>
      </c>
      <c r="H14646" t="s">
        <v>1814</v>
      </c>
      <c r="I14646" t="s">
        <v>393</v>
      </c>
      <c r="J14646" s="25">
        <v>45763</v>
      </c>
      <c r="K14646" s="25">
        <v>45763</v>
      </c>
      <c r="L14646" t="s">
        <v>4785</v>
      </c>
      <c r="M14646" t="s">
        <v>6118</v>
      </c>
      <c r="N14646" t="s">
        <v>31</v>
      </c>
      <c r="O14646" t="s">
        <v>6282</v>
      </c>
    </row>
    <row r="14647" spans="1:15" x14ac:dyDescent="0.25">
      <c r="A14647">
        <v>9571</v>
      </c>
      <c r="B14647" t="s">
        <v>22495</v>
      </c>
      <c r="C14647" t="s">
        <v>1868</v>
      </c>
      <c r="D14647" t="s">
        <v>6117</v>
      </c>
      <c r="E14647">
        <v>180</v>
      </c>
      <c r="F14647">
        <v>6</v>
      </c>
      <c r="G14647" t="s">
        <v>22797</v>
      </c>
      <c r="H14647" t="s">
        <v>1814</v>
      </c>
      <c r="I14647" t="s">
        <v>393</v>
      </c>
      <c r="J14647" s="25">
        <v>45763</v>
      </c>
      <c r="K14647" s="25">
        <v>45763</v>
      </c>
      <c r="L14647" t="s">
        <v>4785</v>
      </c>
      <c r="M14647" t="s">
        <v>6118</v>
      </c>
      <c r="N14647" t="s">
        <v>31</v>
      </c>
      <c r="O14647" t="s">
        <v>6282</v>
      </c>
    </row>
    <row r="14648" spans="1:15" x14ac:dyDescent="0.25">
      <c r="A14648">
        <v>9572</v>
      </c>
      <c r="B14648" t="s">
        <v>22495</v>
      </c>
      <c r="C14648" t="s">
        <v>1868</v>
      </c>
      <c r="D14648" t="s">
        <v>6117</v>
      </c>
      <c r="E14648">
        <v>30</v>
      </c>
      <c r="F14648">
        <v>1</v>
      </c>
      <c r="G14648" t="s">
        <v>22797</v>
      </c>
      <c r="H14648" t="s">
        <v>1814</v>
      </c>
      <c r="I14648" t="s">
        <v>393</v>
      </c>
      <c r="J14648" s="25">
        <v>45776</v>
      </c>
      <c r="K14648" s="25">
        <v>45776</v>
      </c>
      <c r="L14648" t="s">
        <v>4759</v>
      </c>
      <c r="M14648" t="s">
        <v>6118</v>
      </c>
      <c r="N14648" t="s">
        <v>31</v>
      </c>
      <c r="O14648" t="s">
        <v>6282</v>
      </c>
    </row>
    <row r="14649" spans="1:15" x14ac:dyDescent="0.25">
      <c r="A14649">
        <v>9579</v>
      </c>
      <c r="B14649" t="s">
        <v>22495</v>
      </c>
      <c r="C14649" t="s">
        <v>1869</v>
      </c>
      <c r="D14649" t="s">
        <v>6119</v>
      </c>
      <c r="E14649">
        <v>569</v>
      </c>
      <c r="F14649">
        <v>18</v>
      </c>
      <c r="G14649" t="s">
        <v>22798</v>
      </c>
      <c r="H14649" t="s">
        <v>6124</v>
      </c>
      <c r="I14649" t="s">
        <v>30</v>
      </c>
      <c r="J14649" s="25">
        <v>45488</v>
      </c>
      <c r="K14649" s="25">
        <v>45488</v>
      </c>
      <c r="L14649" t="s">
        <v>4945</v>
      </c>
      <c r="M14649" t="s">
        <v>6120</v>
      </c>
      <c r="N14649" t="s">
        <v>31</v>
      </c>
      <c r="O14649" t="s">
        <v>6282</v>
      </c>
    </row>
    <row r="14650" spans="1:15" x14ac:dyDescent="0.25">
      <c r="A14650">
        <v>9578</v>
      </c>
      <c r="B14650" t="s">
        <v>7173</v>
      </c>
      <c r="C14650" t="s">
        <v>1869</v>
      </c>
      <c r="D14650" t="s">
        <v>6119</v>
      </c>
      <c r="E14650">
        <v>29</v>
      </c>
      <c r="F14650">
        <v>0</v>
      </c>
      <c r="G14650" t="s">
        <v>22716</v>
      </c>
      <c r="H14650" t="s">
        <v>6092</v>
      </c>
      <c r="I14650" t="s">
        <v>393</v>
      </c>
      <c r="J14650" s="25">
        <v>45582</v>
      </c>
      <c r="K14650" s="25">
        <v>45702</v>
      </c>
      <c r="L14650" t="s">
        <v>4611</v>
      </c>
      <c r="M14650" t="s">
        <v>6120</v>
      </c>
      <c r="N14650" t="s">
        <v>31</v>
      </c>
      <c r="O14650" t="s">
        <v>6282</v>
      </c>
    </row>
    <row r="14651" spans="1:15" x14ac:dyDescent="0.25">
      <c r="A14651">
        <v>9580</v>
      </c>
      <c r="B14651" t="s">
        <v>22495</v>
      </c>
      <c r="C14651" t="s">
        <v>1869</v>
      </c>
      <c r="D14651" t="s">
        <v>6119</v>
      </c>
      <c r="E14651">
        <v>570</v>
      </c>
      <c r="F14651">
        <v>19</v>
      </c>
      <c r="G14651" t="s">
        <v>22799</v>
      </c>
      <c r="H14651" t="s">
        <v>6092</v>
      </c>
      <c r="I14651" t="s">
        <v>30</v>
      </c>
      <c r="J14651" s="25">
        <v>45582</v>
      </c>
      <c r="K14651" s="25">
        <v>45582</v>
      </c>
      <c r="L14651" t="s">
        <v>4611</v>
      </c>
      <c r="M14651" t="s">
        <v>6120</v>
      </c>
      <c r="N14651" t="s">
        <v>31</v>
      </c>
      <c r="O14651" t="s">
        <v>6282</v>
      </c>
    </row>
    <row r="14652" spans="1:15" x14ac:dyDescent="0.25">
      <c r="A14652">
        <v>9581</v>
      </c>
      <c r="B14652" t="s">
        <v>20078</v>
      </c>
      <c r="C14652" t="s">
        <v>1870</v>
      </c>
      <c r="D14652" t="s">
        <v>6121</v>
      </c>
      <c r="E14652">
        <v>400</v>
      </c>
      <c r="F14652">
        <v>20</v>
      </c>
      <c r="G14652" t="s">
        <v>22800</v>
      </c>
      <c r="H14652" t="s">
        <v>1867</v>
      </c>
      <c r="I14652" t="s">
        <v>393</v>
      </c>
      <c r="J14652" s="25">
        <v>45782</v>
      </c>
      <c r="K14652" s="25">
        <v>45783</v>
      </c>
      <c r="L14652" t="s">
        <v>4253</v>
      </c>
      <c r="M14652" t="s">
        <v>6122</v>
      </c>
      <c r="N14652" t="s">
        <v>31</v>
      </c>
      <c r="O14652" t="s">
        <v>6282</v>
      </c>
    </row>
    <row r="14653" spans="1:15" x14ac:dyDescent="0.25">
      <c r="A14653">
        <v>9582</v>
      </c>
      <c r="B14653" t="s">
        <v>20078</v>
      </c>
      <c r="C14653" t="s">
        <v>1870</v>
      </c>
      <c r="D14653" t="s">
        <v>6121</v>
      </c>
      <c r="E14653">
        <v>400</v>
      </c>
      <c r="F14653">
        <v>20</v>
      </c>
      <c r="G14653" t="s">
        <v>22801</v>
      </c>
      <c r="H14653" t="s">
        <v>1867</v>
      </c>
      <c r="I14653" t="s">
        <v>393</v>
      </c>
      <c r="J14653" s="25">
        <v>45782</v>
      </c>
      <c r="K14653" s="25">
        <v>45783</v>
      </c>
      <c r="L14653" t="s">
        <v>4253</v>
      </c>
      <c r="M14653" t="s">
        <v>6122</v>
      </c>
      <c r="N14653" t="s">
        <v>31</v>
      </c>
      <c r="O14653" t="s">
        <v>6282</v>
      </c>
    </row>
    <row r="14654" spans="1:15" x14ac:dyDescent="0.25">
      <c r="A14654">
        <v>9583</v>
      </c>
      <c r="B14654" t="s">
        <v>20078</v>
      </c>
      <c r="C14654" t="s">
        <v>1870</v>
      </c>
      <c r="D14654" t="s">
        <v>6121</v>
      </c>
      <c r="E14654">
        <v>400</v>
      </c>
      <c r="F14654">
        <v>20</v>
      </c>
      <c r="G14654" t="s">
        <v>22802</v>
      </c>
      <c r="H14654" t="s">
        <v>1867</v>
      </c>
      <c r="I14654" t="s">
        <v>393</v>
      </c>
      <c r="J14654" s="25">
        <v>45782</v>
      </c>
      <c r="K14654" s="25">
        <v>45783</v>
      </c>
      <c r="L14654" t="s">
        <v>4253</v>
      </c>
      <c r="M14654" t="s">
        <v>6122</v>
      </c>
      <c r="N14654" t="s">
        <v>31</v>
      </c>
      <c r="O14654" t="s">
        <v>6282</v>
      </c>
    </row>
    <row r="14655" spans="1:15" x14ac:dyDescent="0.25">
      <c r="A14655">
        <v>9584</v>
      </c>
      <c r="B14655" t="s">
        <v>20277</v>
      </c>
      <c r="C14655" t="s">
        <v>1870</v>
      </c>
      <c r="D14655" t="s">
        <v>6121</v>
      </c>
      <c r="E14655">
        <v>400</v>
      </c>
      <c r="F14655">
        <v>20</v>
      </c>
      <c r="G14655" t="s">
        <v>22803</v>
      </c>
      <c r="H14655" t="s">
        <v>1867</v>
      </c>
      <c r="I14655" t="s">
        <v>393</v>
      </c>
      <c r="J14655" s="25">
        <v>45785</v>
      </c>
      <c r="K14655" s="25">
        <v>45785</v>
      </c>
      <c r="L14655" t="s">
        <v>5751</v>
      </c>
      <c r="M14655" t="s">
        <v>6122</v>
      </c>
      <c r="N14655" t="s">
        <v>31</v>
      </c>
      <c r="O14655" t="s">
        <v>6282</v>
      </c>
    </row>
    <row r="14656" spans="1:15" x14ac:dyDescent="0.25">
      <c r="A14656">
        <v>9585</v>
      </c>
      <c r="B14656" t="s">
        <v>20277</v>
      </c>
      <c r="C14656" t="s">
        <v>1870</v>
      </c>
      <c r="D14656" t="s">
        <v>6121</v>
      </c>
      <c r="E14656">
        <v>60</v>
      </c>
      <c r="F14656">
        <v>3</v>
      </c>
      <c r="G14656" t="s">
        <v>22804</v>
      </c>
      <c r="H14656" t="s">
        <v>1867</v>
      </c>
      <c r="I14656" t="s">
        <v>393</v>
      </c>
      <c r="J14656" s="25">
        <v>45785</v>
      </c>
      <c r="K14656" s="25">
        <v>45785</v>
      </c>
      <c r="L14656" t="s">
        <v>5751</v>
      </c>
      <c r="M14656" t="s">
        <v>6122</v>
      </c>
      <c r="N14656" t="s">
        <v>31</v>
      </c>
      <c r="O14656" t="s">
        <v>6282</v>
      </c>
    </row>
    <row r="14657" spans="1:15" x14ac:dyDescent="0.25">
      <c r="A14657">
        <v>9586</v>
      </c>
      <c r="B14657" t="s">
        <v>7173</v>
      </c>
      <c r="C14657" t="s">
        <v>1870</v>
      </c>
      <c r="D14657" t="s">
        <v>6121</v>
      </c>
      <c r="E14657">
        <v>20</v>
      </c>
      <c r="F14657">
        <v>1</v>
      </c>
      <c r="G14657" t="s">
        <v>22716</v>
      </c>
      <c r="H14657" t="s">
        <v>1867</v>
      </c>
      <c r="I14657" t="s">
        <v>393</v>
      </c>
      <c r="J14657" s="25">
        <v>45805</v>
      </c>
      <c r="K14657" s="25">
        <v>45805</v>
      </c>
      <c r="L14657" t="s">
        <v>428</v>
      </c>
      <c r="M14657" t="s">
        <v>6122</v>
      </c>
      <c r="N14657" t="s">
        <v>31</v>
      </c>
      <c r="O14657" t="s">
        <v>6282</v>
      </c>
    </row>
    <row r="14658" spans="1:15" x14ac:dyDescent="0.25">
      <c r="A14658">
        <v>9587</v>
      </c>
      <c r="B14658" t="s">
        <v>22384</v>
      </c>
      <c r="C14658" t="s">
        <v>1871</v>
      </c>
      <c r="D14658" t="s">
        <v>1872</v>
      </c>
      <c r="E14658">
        <v>400</v>
      </c>
      <c r="F14658">
        <v>20</v>
      </c>
      <c r="G14658" t="s">
        <v>22805</v>
      </c>
      <c r="H14658" t="s">
        <v>1814</v>
      </c>
      <c r="I14658" t="s">
        <v>393</v>
      </c>
      <c r="J14658" s="25">
        <v>45782</v>
      </c>
      <c r="K14658" s="25">
        <v>45783</v>
      </c>
      <c r="L14658" t="s">
        <v>4253</v>
      </c>
      <c r="M14658" t="s">
        <v>1873</v>
      </c>
      <c r="N14658" t="s">
        <v>31</v>
      </c>
      <c r="O14658" t="s">
        <v>6282</v>
      </c>
    </row>
    <row r="14659" spans="1:15" x14ac:dyDescent="0.25">
      <c r="A14659">
        <v>9588</v>
      </c>
      <c r="B14659" t="s">
        <v>22265</v>
      </c>
      <c r="C14659" t="s">
        <v>1871</v>
      </c>
      <c r="D14659" t="s">
        <v>1872</v>
      </c>
      <c r="E14659">
        <v>400</v>
      </c>
      <c r="F14659">
        <v>20</v>
      </c>
      <c r="G14659" t="s">
        <v>22806</v>
      </c>
      <c r="H14659" t="s">
        <v>1814</v>
      </c>
      <c r="I14659" t="s">
        <v>393</v>
      </c>
      <c r="J14659" s="25">
        <v>45782</v>
      </c>
      <c r="K14659" s="25">
        <v>45783</v>
      </c>
      <c r="L14659" t="s">
        <v>4253</v>
      </c>
      <c r="M14659" t="s">
        <v>1873</v>
      </c>
      <c r="N14659" t="s">
        <v>31</v>
      </c>
      <c r="O14659" t="s">
        <v>6282</v>
      </c>
    </row>
    <row r="14660" spans="1:15" x14ac:dyDescent="0.25">
      <c r="A14660">
        <v>9589</v>
      </c>
      <c r="B14660" t="s">
        <v>22384</v>
      </c>
      <c r="C14660" t="s">
        <v>1871</v>
      </c>
      <c r="D14660" t="s">
        <v>1872</v>
      </c>
      <c r="E14660">
        <v>400</v>
      </c>
      <c r="F14660">
        <v>20</v>
      </c>
      <c r="G14660" t="s">
        <v>22807</v>
      </c>
      <c r="H14660" t="s">
        <v>1814</v>
      </c>
      <c r="I14660" t="s">
        <v>393</v>
      </c>
      <c r="J14660" s="25">
        <v>45782</v>
      </c>
      <c r="K14660" s="25">
        <v>45783</v>
      </c>
      <c r="L14660" t="s">
        <v>4253</v>
      </c>
      <c r="M14660" t="s">
        <v>1873</v>
      </c>
      <c r="N14660" t="s">
        <v>31</v>
      </c>
      <c r="O14660" t="s">
        <v>6282</v>
      </c>
    </row>
    <row r="14661" spans="1:15" x14ac:dyDescent="0.25">
      <c r="A14661">
        <v>9590</v>
      </c>
      <c r="B14661" t="s">
        <v>22384</v>
      </c>
      <c r="C14661" t="s">
        <v>1871</v>
      </c>
      <c r="D14661" t="s">
        <v>1872</v>
      </c>
      <c r="E14661">
        <v>400</v>
      </c>
      <c r="F14661">
        <v>20</v>
      </c>
      <c r="G14661" t="s">
        <v>22808</v>
      </c>
      <c r="H14661" t="s">
        <v>1814</v>
      </c>
      <c r="I14661" t="s">
        <v>393</v>
      </c>
      <c r="J14661" s="25">
        <v>45782</v>
      </c>
      <c r="K14661" s="25">
        <v>45783</v>
      </c>
      <c r="L14661" t="s">
        <v>4253</v>
      </c>
      <c r="M14661" t="s">
        <v>1873</v>
      </c>
      <c r="N14661" t="s">
        <v>31</v>
      </c>
      <c r="O14661" t="s">
        <v>6282</v>
      </c>
    </row>
    <row r="14662" spans="1:15" x14ac:dyDescent="0.25">
      <c r="A14662">
        <v>9591</v>
      </c>
      <c r="B14662" t="s">
        <v>22265</v>
      </c>
      <c r="C14662" t="s">
        <v>1871</v>
      </c>
      <c r="D14662" t="s">
        <v>1872</v>
      </c>
      <c r="E14662">
        <v>400</v>
      </c>
      <c r="F14662">
        <v>20</v>
      </c>
      <c r="G14662" t="s">
        <v>22809</v>
      </c>
      <c r="H14662" t="s">
        <v>1814</v>
      </c>
      <c r="I14662" t="s">
        <v>393</v>
      </c>
      <c r="J14662" s="25">
        <v>45782</v>
      </c>
      <c r="K14662" s="25">
        <v>45783</v>
      </c>
      <c r="L14662" t="s">
        <v>4253</v>
      </c>
      <c r="M14662" t="s">
        <v>1873</v>
      </c>
      <c r="N14662" t="s">
        <v>31</v>
      </c>
      <c r="O14662" t="s">
        <v>6282</v>
      </c>
    </row>
    <row r="14663" spans="1:15" x14ac:dyDescent="0.25">
      <c r="A14663">
        <v>9592</v>
      </c>
      <c r="B14663" t="s">
        <v>22384</v>
      </c>
      <c r="C14663" t="s">
        <v>1871</v>
      </c>
      <c r="D14663" t="s">
        <v>1872</v>
      </c>
      <c r="E14663">
        <v>400</v>
      </c>
      <c r="F14663">
        <v>20</v>
      </c>
      <c r="G14663" t="s">
        <v>22810</v>
      </c>
      <c r="H14663" t="s">
        <v>1814</v>
      </c>
      <c r="I14663" t="s">
        <v>393</v>
      </c>
      <c r="J14663" s="25">
        <v>45782</v>
      </c>
      <c r="K14663" s="25">
        <v>45783</v>
      </c>
      <c r="L14663" t="s">
        <v>4253</v>
      </c>
      <c r="M14663" t="s">
        <v>1873</v>
      </c>
      <c r="N14663" t="s">
        <v>31</v>
      </c>
      <c r="O14663" t="s">
        <v>6282</v>
      </c>
    </row>
    <row r="14664" spans="1:15" x14ac:dyDescent="0.25">
      <c r="A14664">
        <v>9593</v>
      </c>
      <c r="B14664" t="s">
        <v>22384</v>
      </c>
      <c r="C14664" t="s">
        <v>1871</v>
      </c>
      <c r="D14664" t="s">
        <v>1872</v>
      </c>
      <c r="E14664">
        <v>400</v>
      </c>
      <c r="F14664">
        <v>20</v>
      </c>
      <c r="G14664" t="s">
        <v>22811</v>
      </c>
      <c r="H14664" t="s">
        <v>1814</v>
      </c>
      <c r="I14664" t="s">
        <v>393</v>
      </c>
      <c r="J14664" s="25">
        <v>45782</v>
      </c>
      <c r="K14664" s="25">
        <v>45783</v>
      </c>
      <c r="L14664" t="s">
        <v>4253</v>
      </c>
      <c r="M14664" t="s">
        <v>1873</v>
      </c>
      <c r="N14664" t="s">
        <v>31</v>
      </c>
      <c r="O14664" t="s">
        <v>6282</v>
      </c>
    </row>
    <row r="14665" spans="1:15" x14ac:dyDescent="0.25">
      <c r="A14665">
        <v>9594</v>
      </c>
      <c r="B14665" t="s">
        <v>22384</v>
      </c>
      <c r="C14665" t="s">
        <v>1871</v>
      </c>
      <c r="D14665" t="s">
        <v>1872</v>
      </c>
      <c r="E14665">
        <v>400</v>
      </c>
      <c r="F14665">
        <v>20</v>
      </c>
      <c r="G14665" t="s">
        <v>22812</v>
      </c>
      <c r="H14665" t="s">
        <v>1814</v>
      </c>
      <c r="I14665" t="s">
        <v>393</v>
      </c>
      <c r="J14665" s="25">
        <v>45782</v>
      </c>
      <c r="K14665" s="25">
        <v>45783</v>
      </c>
      <c r="L14665" t="s">
        <v>4253</v>
      </c>
      <c r="M14665" t="s">
        <v>1873</v>
      </c>
      <c r="N14665" t="s">
        <v>31</v>
      </c>
      <c r="O14665" t="s">
        <v>6282</v>
      </c>
    </row>
    <row r="14666" spans="1:15" x14ac:dyDescent="0.25">
      <c r="A14666">
        <v>9595</v>
      </c>
      <c r="B14666" t="s">
        <v>22399</v>
      </c>
      <c r="C14666" t="s">
        <v>1871</v>
      </c>
      <c r="D14666" t="s">
        <v>1872</v>
      </c>
      <c r="E14666">
        <v>400</v>
      </c>
      <c r="F14666">
        <v>20</v>
      </c>
      <c r="G14666" t="s">
        <v>22813</v>
      </c>
      <c r="H14666" t="s">
        <v>1814</v>
      </c>
      <c r="I14666" t="s">
        <v>393</v>
      </c>
      <c r="J14666" s="25">
        <v>45782</v>
      </c>
      <c r="K14666" s="25">
        <v>45783</v>
      </c>
      <c r="L14666" t="s">
        <v>4253</v>
      </c>
      <c r="M14666" t="s">
        <v>1873</v>
      </c>
      <c r="N14666" t="s">
        <v>31</v>
      </c>
      <c r="O14666" t="s">
        <v>6282</v>
      </c>
    </row>
    <row r="14667" spans="1:15" x14ac:dyDescent="0.25">
      <c r="A14667">
        <v>9596</v>
      </c>
      <c r="B14667" t="s">
        <v>22265</v>
      </c>
      <c r="C14667" t="s">
        <v>1871</v>
      </c>
      <c r="D14667" t="s">
        <v>1872</v>
      </c>
      <c r="E14667">
        <v>400</v>
      </c>
      <c r="F14667">
        <v>20</v>
      </c>
      <c r="G14667" t="s">
        <v>22814</v>
      </c>
      <c r="H14667" t="s">
        <v>1814</v>
      </c>
      <c r="I14667" t="s">
        <v>393</v>
      </c>
      <c r="J14667" s="25">
        <v>45782</v>
      </c>
      <c r="K14667" s="25">
        <v>45783</v>
      </c>
      <c r="L14667" t="s">
        <v>4253</v>
      </c>
      <c r="M14667" t="s">
        <v>1873</v>
      </c>
      <c r="N14667" t="s">
        <v>31</v>
      </c>
      <c r="O14667" t="s">
        <v>6282</v>
      </c>
    </row>
    <row r="14668" spans="1:15" x14ac:dyDescent="0.25">
      <c r="A14668">
        <v>9597</v>
      </c>
      <c r="B14668" t="s">
        <v>22384</v>
      </c>
      <c r="C14668" t="s">
        <v>1871</v>
      </c>
      <c r="D14668" t="s">
        <v>1872</v>
      </c>
      <c r="E14668">
        <v>400</v>
      </c>
      <c r="F14668">
        <v>20</v>
      </c>
      <c r="G14668" t="s">
        <v>22815</v>
      </c>
      <c r="H14668" t="s">
        <v>1814</v>
      </c>
      <c r="I14668" t="s">
        <v>393</v>
      </c>
      <c r="J14668" s="25">
        <v>45782</v>
      </c>
      <c r="K14668" s="25">
        <v>45783</v>
      </c>
      <c r="L14668" t="s">
        <v>4253</v>
      </c>
      <c r="M14668" t="s">
        <v>1873</v>
      </c>
      <c r="N14668" t="s">
        <v>31</v>
      </c>
      <c r="O14668" t="s">
        <v>6282</v>
      </c>
    </row>
    <row r="14669" spans="1:15" x14ac:dyDescent="0.25">
      <c r="A14669">
        <v>9598</v>
      </c>
      <c r="B14669" t="s">
        <v>22265</v>
      </c>
      <c r="C14669" t="s">
        <v>1871</v>
      </c>
      <c r="D14669" t="s">
        <v>1872</v>
      </c>
      <c r="E14669">
        <v>400</v>
      </c>
      <c r="F14669">
        <v>20</v>
      </c>
      <c r="G14669" t="s">
        <v>22816</v>
      </c>
      <c r="H14669" t="s">
        <v>1814</v>
      </c>
      <c r="I14669" t="s">
        <v>393</v>
      </c>
      <c r="J14669" s="25">
        <v>45782</v>
      </c>
      <c r="K14669" s="25">
        <v>45783</v>
      </c>
      <c r="L14669" t="s">
        <v>4253</v>
      </c>
      <c r="M14669" t="s">
        <v>1873</v>
      </c>
      <c r="N14669" t="s">
        <v>31</v>
      </c>
      <c r="O14669" t="s">
        <v>6282</v>
      </c>
    </row>
    <row r="14670" spans="1:15" x14ac:dyDescent="0.25">
      <c r="A14670">
        <v>9599</v>
      </c>
      <c r="B14670" t="s">
        <v>22265</v>
      </c>
      <c r="C14670" t="s">
        <v>1871</v>
      </c>
      <c r="D14670" t="s">
        <v>1872</v>
      </c>
      <c r="E14670">
        <v>400</v>
      </c>
      <c r="F14670">
        <v>20</v>
      </c>
      <c r="G14670" t="s">
        <v>22817</v>
      </c>
      <c r="H14670" t="s">
        <v>1814</v>
      </c>
      <c r="I14670" t="s">
        <v>393</v>
      </c>
      <c r="J14670" s="25">
        <v>45782</v>
      </c>
      <c r="K14670" s="25">
        <v>45783</v>
      </c>
      <c r="L14670" t="s">
        <v>4253</v>
      </c>
      <c r="M14670" t="s">
        <v>1873</v>
      </c>
      <c r="N14670" t="s">
        <v>31</v>
      </c>
      <c r="O14670" t="s">
        <v>6282</v>
      </c>
    </row>
    <row r="14671" spans="1:15" x14ac:dyDescent="0.25">
      <c r="A14671">
        <v>9600</v>
      </c>
      <c r="B14671" t="s">
        <v>22265</v>
      </c>
      <c r="C14671" t="s">
        <v>1871</v>
      </c>
      <c r="D14671" t="s">
        <v>1872</v>
      </c>
      <c r="E14671">
        <v>400</v>
      </c>
      <c r="F14671">
        <v>20</v>
      </c>
      <c r="G14671" t="s">
        <v>22818</v>
      </c>
      <c r="H14671" t="s">
        <v>1814</v>
      </c>
      <c r="I14671" t="s">
        <v>393</v>
      </c>
      <c r="J14671" s="25">
        <v>45782</v>
      </c>
      <c r="K14671" s="25">
        <v>45783</v>
      </c>
      <c r="L14671" t="s">
        <v>4253</v>
      </c>
      <c r="M14671" t="s">
        <v>1873</v>
      </c>
      <c r="N14671" t="s">
        <v>31</v>
      </c>
      <c r="O14671" t="s">
        <v>6282</v>
      </c>
    </row>
    <row r="14672" spans="1:15" x14ac:dyDescent="0.25">
      <c r="A14672">
        <v>9601</v>
      </c>
      <c r="B14672" t="s">
        <v>22265</v>
      </c>
      <c r="C14672" t="s">
        <v>1871</v>
      </c>
      <c r="D14672" t="s">
        <v>1872</v>
      </c>
      <c r="E14672">
        <v>400</v>
      </c>
      <c r="F14672">
        <v>20</v>
      </c>
      <c r="G14672" t="s">
        <v>22819</v>
      </c>
      <c r="H14672" t="s">
        <v>1814</v>
      </c>
      <c r="I14672" t="s">
        <v>393</v>
      </c>
      <c r="J14672" s="25">
        <v>45782</v>
      </c>
      <c r="K14672" s="25">
        <v>45783</v>
      </c>
      <c r="L14672" t="s">
        <v>4253</v>
      </c>
      <c r="M14672" t="s">
        <v>1873</v>
      </c>
      <c r="N14672" t="s">
        <v>31</v>
      </c>
      <c r="O14672" t="s">
        <v>6282</v>
      </c>
    </row>
    <row r="14673" spans="1:15" x14ac:dyDescent="0.25">
      <c r="A14673">
        <v>9602</v>
      </c>
      <c r="B14673" t="s">
        <v>22265</v>
      </c>
      <c r="C14673" t="s">
        <v>1871</v>
      </c>
      <c r="D14673" t="s">
        <v>1872</v>
      </c>
      <c r="E14673">
        <v>400</v>
      </c>
      <c r="F14673">
        <v>20</v>
      </c>
      <c r="G14673" t="s">
        <v>22820</v>
      </c>
      <c r="H14673" t="s">
        <v>1814</v>
      </c>
      <c r="I14673" t="s">
        <v>393</v>
      </c>
      <c r="J14673" s="25">
        <v>45782</v>
      </c>
      <c r="K14673" s="25">
        <v>45783</v>
      </c>
      <c r="L14673" t="s">
        <v>4253</v>
      </c>
      <c r="M14673" t="s">
        <v>1873</v>
      </c>
      <c r="N14673" t="s">
        <v>31</v>
      </c>
      <c r="O14673" t="s">
        <v>6282</v>
      </c>
    </row>
    <row r="14674" spans="1:15" x14ac:dyDescent="0.25">
      <c r="A14674">
        <v>9603</v>
      </c>
      <c r="B14674" t="s">
        <v>22265</v>
      </c>
      <c r="C14674" t="s">
        <v>1871</v>
      </c>
      <c r="D14674" t="s">
        <v>1872</v>
      </c>
      <c r="E14674">
        <v>400</v>
      </c>
      <c r="F14674">
        <v>20</v>
      </c>
      <c r="G14674" t="s">
        <v>22821</v>
      </c>
      <c r="H14674" t="s">
        <v>1814</v>
      </c>
      <c r="I14674" t="s">
        <v>393</v>
      </c>
      <c r="J14674" s="25">
        <v>45782</v>
      </c>
      <c r="K14674" s="25">
        <v>45783</v>
      </c>
      <c r="L14674" t="s">
        <v>4253</v>
      </c>
      <c r="M14674" t="s">
        <v>1873</v>
      </c>
      <c r="N14674" t="s">
        <v>31</v>
      </c>
      <c r="O14674" t="s">
        <v>6282</v>
      </c>
    </row>
    <row r="14675" spans="1:15" x14ac:dyDescent="0.25">
      <c r="A14675">
        <v>9604</v>
      </c>
      <c r="B14675" t="s">
        <v>22265</v>
      </c>
      <c r="C14675" t="s">
        <v>1871</v>
      </c>
      <c r="D14675" t="s">
        <v>1872</v>
      </c>
      <c r="E14675">
        <v>400</v>
      </c>
      <c r="F14675">
        <v>20</v>
      </c>
      <c r="G14675" t="s">
        <v>22822</v>
      </c>
      <c r="H14675" t="s">
        <v>1814</v>
      </c>
      <c r="I14675" t="s">
        <v>393</v>
      </c>
      <c r="J14675" s="25">
        <v>45782</v>
      </c>
      <c r="K14675" s="25">
        <v>45783</v>
      </c>
      <c r="L14675" t="s">
        <v>4253</v>
      </c>
      <c r="M14675" t="s">
        <v>1873</v>
      </c>
      <c r="N14675" t="s">
        <v>31</v>
      </c>
      <c r="O14675" t="s">
        <v>6282</v>
      </c>
    </row>
    <row r="14676" spans="1:15" x14ac:dyDescent="0.25">
      <c r="A14676">
        <v>9605</v>
      </c>
      <c r="B14676" t="s">
        <v>22384</v>
      </c>
      <c r="C14676" t="s">
        <v>1871</v>
      </c>
      <c r="D14676" t="s">
        <v>1872</v>
      </c>
      <c r="E14676">
        <v>380</v>
      </c>
      <c r="F14676">
        <v>19</v>
      </c>
      <c r="G14676" t="s">
        <v>22823</v>
      </c>
      <c r="H14676" t="s">
        <v>1814</v>
      </c>
      <c r="I14676" t="s">
        <v>393</v>
      </c>
      <c r="J14676" s="25">
        <v>45782</v>
      </c>
      <c r="K14676" s="25">
        <v>45783</v>
      </c>
      <c r="L14676" t="s">
        <v>4253</v>
      </c>
      <c r="M14676" t="s">
        <v>1873</v>
      </c>
      <c r="N14676" t="s">
        <v>31</v>
      </c>
      <c r="O14676" t="s">
        <v>6282</v>
      </c>
    </row>
    <row r="14677" spans="1:15" x14ac:dyDescent="0.25">
      <c r="A14677">
        <v>12143</v>
      </c>
      <c r="B14677" t="s">
        <v>22399</v>
      </c>
      <c r="C14677" t="s">
        <v>1871</v>
      </c>
      <c r="D14677" t="s">
        <v>1872</v>
      </c>
      <c r="E14677">
        <v>400</v>
      </c>
      <c r="F14677">
        <v>20</v>
      </c>
      <c r="G14677" t="s">
        <v>22824</v>
      </c>
      <c r="H14677" t="s">
        <v>1820</v>
      </c>
      <c r="I14677" t="s">
        <v>393</v>
      </c>
      <c r="J14677" s="25">
        <v>45860</v>
      </c>
      <c r="K14677" s="25">
        <v>45860</v>
      </c>
      <c r="L14677" t="s">
        <v>1079</v>
      </c>
      <c r="M14677" t="s">
        <v>1873</v>
      </c>
      <c r="N14677" t="s">
        <v>31</v>
      </c>
      <c r="O14677" t="s">
        <v>6302</v>
      </c>
    </row>
    <row r="14678" spans="1:15" x14ac:dyDescent="0.25">
      <c r="A14678">
        <v>12144</v>
      </c>
      <c r="B14678" t="s">
        <v>22399</v>
      </c>
      <c r="C14678" t="s">
        <v>1871</v>
      </c>
      <c r="D14678" t="s">
        <v>1872</v>
      </c>
      <c r="E14678">
        <v>160</v>
      </c>
      <c r="F14678">
        <v>8</v>
      </c>
      <c r="G14678" t="s">
        <v>22825</v>
      </c>
      <c r="H14678" t="s">
        <v>1820</v>
      </c>
      <c r="I14678" t="s">
        <v>393</v>
      </c>
      <c r="J14678" s="25">
        <v>45860</v>
      </c>
      <c r="K14678" s="25">
        <v>45860</v>
      </c>
      <c r="L14678" t="s">
        <v>1079</v>
      </c>
      <c r="M14678" t="s">
        <v>1873</v>
      </c>
      <c r="N14678" t="s">
        <v>31</v>
      </c>
      <c r="O14678" t="s">
        <v>6302</v>
      </c>
    </row>
    <row r="14679" spans="1:15" x14ac:dyDescent="0.25">
      <c r="A14679">
        <v>12151</v>
      </c>
      <c r="B14679" t="s">
        <v>22361</v>
      </c>
      <c r="C14679" t="s">
        <v>1871</v>
      </c>
      <c r="D14679" t="s">
        <v>1872</v>
      </c>
      <c r="E14679">
        <v>400</v>
      </c>
      <c r="F14679">
        <v>20</v>
      </c>
      <c r="G14679" t="s">
        <v>22826</v>
      </c>
      <c r="H14679" t="s">
        <v>22420</v>
      </c>
      <c r="I14679" t="s">
        <v>393</v>
      </c>
      <c r="J14679" s="25">
        <v>46010</v>
      </c>
      <c r="K14679" s="25">
        <v>46010</v>
      </c>
      <c r="L14679" t="s">
        <v>323</v>
      </c>
      <c r="M14679" t="s">
        <v>1873</v>
      </c>
      <c r="N14679" t="s">
        <v>31</v>
      </c>
      <c r="O14679" t="s">
        <v>6302</v>
      </c>
    </row>
    <row r="14680" spans="1:15" x14ac:dyDescent="0.25">
      <c r="A14680">
        <v>12152</v>
      </c>
      <c r="B14680" t="s">
        <v>22361</v>
      </c>
      <c r="C14680" t="s">
        <v>1871</v>
      </c>
      <c r="D14680" t="s">
        <v>1872</v>
      </c>
      <c r="E14680">
        <v>80</v>
      </c>
      <c r="F14680">
        <v>4</v>
      </c>
      <c r="G14680" t="s">
        <v>22827</v>
      </c>
      <c r="H14680" t="s">
        <v>22420</v>
      </c>
      <c r="I14680" t="s">
        <v>393</v>
      </c>
      <c r="J14680" s="25">
        <v>46010</v>
      </c>
      <c r="K14680" s="25">
        <v>46010</v>
      </c>
      <c r="L14680" t="s">
        <v>323</v>
      </c>
      <c r="M14680" t="s">
        <v>1873</v>
      </c>
      <c r="N14680" t="s">
        <v>31</v>
      </c>
      <c r="O14680" t="s">
        <v>6302</v>
      </c>
    </row>
    <row r="14681" spans="1:15" x14ac:dyDescent="0.25">
      <c r="A14681">
        <v>12153</v>
      </c>
      <c r="B14681" t="s">
        <v>22828</v>
      </c>
      <c r="C14681" t="s">
        <v>1871</v>
      </c>
      <c r="D14681" t="s">
        <v>1872</v>
      </c>
      <c r="E14681">
        <v>380</v>
      </c>
      <c r="F14681">
        <v>19</v>
      </c>
      <c r="G14681" t="s">
        <v>22829</v>
      </c>
      <c r="H14681" t="s">
        <v>9608</v>
      </c>
      <c r="I14681" t="s">
        <v>393</v>
      </c>
      <c r="J14681" s="25">
        <v>46056</v>
      </c>
      <c r="K14681" s="25">
        <v>46056</v>
      </c>
      <c r="L14681" t="s">
        <v>4157</v>
      </c>
      <c r="M14681" t="s">
        <v>1873</v>
      </c>
      <c r="N14681" t="s">
        <v>31</v>
      </c>
      <c r="O14681" t="s">
        <v>6302</v>
      </c>
    </row>
    <row r="14682" spans="1:15" x14ac:dyDescent="0.25">
      <c r="A14682">
        <v>12154</v>
      </c>
      <c r="B14682" t="s">
        <v>22828</v>
      </c>
      <c r="C14682" t="s">
        <v>1871</v>
      </c>
      <c r="D14682" t="s">
        <v>1872</v>
      </c>
      <c r="E14682">
        <v>400</v>
      </c>
      <c r="F14682">
        <v>20</v>
      </c>
      <c r="G14682" t="s">
        <v>22830</v>
      </c>
      <c r="H14682" t="s">
        <v>9608</v>
      </c>
      <c r="I14682" t="s">
        <v>393</v>
      </c>
      <c r="J14682" s="25">
        <v>46056</v>
      </c>
      <c r="K14682" s="25">
        <v>46056</v>
      </c>
      <c r="L14682" t="s">
        <v>4157</v>
      </c>
      <c r="M14682" t="s">
        <v>1873</v>
      </c>
      <c r="N14682" t="s">
        <v>31</v>
      </c>
      <c r="O14682" t="s">
        <v>6302</v>
      </c>
    </row>
    <row r="14683" spans="1:15" x14ac:dyDescent="0.25">
      <c r="A14683">
        <v>12155</v>
      </c>
      <c r="B14683" t="s">
        <v>22828</v>
      </c>
      <c r="C14683" t="s">
        <v>1871</v>
      </c>
      <c r="D14683" t="s">
        <v>1872</v>
      </c>
      <c r="E14683">
        <v>400</v>
      </c>
      <c r="F14683">
        <v>20</v>
      </c>
      <c r="G14683" t="s">
        <v>22831</v>
      </c>
      <c r="H14683" t="s">
        <v>9608</v>
      </c>
      <c r="I14683" t="s">
        <v>393</v>
      </c>
      <c r="J14683" s="25">
        <v>46056</v>
      </c>
      <c r="K14683" s="25">
        <v>46056</v>
      </c>
      <c r="L14683" t="s">
        <v>4157</v>
      </c>
      <c r="M14683" t="s">
        <v>1873</v>
      </c>
      <c r="N14683" t="s">
        <v>31</v>
      </c>
      <c r="O14683" t="s">
        <v>6302</v>
      </c>
    </row>
    <row r="14684" spans="1:15" x14ac:dyDescent="0.25">
      <c r="A14684">
        <v>12156</v>
      </c>
      <c r="B14684" t="s">
        <v>22828</v>
      </c>
      <c r="C14684" t="s">
        <v>1871</v>
      </c>
      <c r="D14684" t="s">
        <v>1872</v>
      </c>
      <c r="E14684">
        <v>400</v>
      </c>
      <c r="F14684">
        <v>20</v>
      </c>
      <c r="G14684" t="s">
        <v>22832</v>
      </c>
      <c r="H14684" t="s">
        <v>9608</v>
      </c>
      <c r="I14684" t="s">
        <v>393</v>
      </c>
      <c r="J14684" s="25">
        <v>46056</v>
      </c>
      <c r="K14684" s="25">
        <v>46056</v>
      </c>
      <c r="L14684" t="s">
        <v>4157</v>
      </c>
      <c r="M14684" t="s">
        <v>1873</v>
      </c>
      <c r="N14684" t="s">
        <v>31</v>
      </c>
      <c r="O14684" t="s">
        <v>6302</v>
      </c>
    </row>
    <row r="14685" spans="1:15" x14ac:dyDescent="0.25">
      <c r="A14685">
        <v>12157</v>
      </c>
      <c r="B14685" t="s">
        <v>22828</v>
      </c>
      <c r="C14685" t="s">
        <v>1871</v>
      </c>
      <c r="D14685" t="s">
        <v>1872</v>
      </c>
      <c r="E14685">
        <v>400</v>
      </c>
      <c r="F14685">
        <v>20</v>
      </c>
      <c r="G14685" t="s">
        <v>22833</v>
      </c>
      <c r="H14685" t="s">
        <v>9608</v>
      </c>
      <c r="I14685" t="s">
        <v>393</v>
      </c>
      <c r="J14685" s="25">
        <v>46056</v>
      </c>
      <c r="K14685" s="25">
        <v>46056</v>
      </c>
      <c r="L14685" t="s">
        <v>4157</v>
      </c>
      <c r="M14685" t="s">
        <v>1873</v>
      </c>
      <c r="N14685" t="s">
        <v>31</v>
      </c>
      <c r="O14685" t="s">
        <v>6302</v>
      </c>
    </row>
    <row r="14686" spans="1:15" x14ac:dyDescent="0.25">
      <c r="A14686">
        <v>9609</v>
      </c>
      <c r="B14686" t="s">
        <v>20137</v>
      </c>
      <c r="C14686" t="s">
        <v>1874</v>
      </c>
      <c r="D14686" t="s">
        <v>6123</v>
      </c>
      <c r="E14686">
        <v>400</v>
      </c>
      <c r="F14686">
        <v>20</v>
      </c>
      <c r="G14686" t="s">
        <v>22834</v>
      </c>
      <c r="H14686" t="s">
        <v>4738</v>
      </c>
      <c r="I14686" t="s">
        <v>30</v>
      </c>
      <c r="J14686" s="25">
        <v>45476</v>
      </c>
      <c r="K14686" s="25">
        <v>45476</v>
      </c>
      <c r="L14686" t="s">
        <v>4489</v>
      </c>
      <c r="M14686" t="s">
        <v>6125</v>
      </c>
      <c r="N14686" t="s">
        <v>31</v>
      </c>
      <c r="O14686" t="s">
        <v>6282</v>
      </c>
    </row>
    <row r="14687" spans="1:15" x14ac:dyDescent="0.25">
      <c r="A14687">
        <v>9610</v>
      </c>
      <c r="B14687" t="s">
        <v>20560</v>
      </c>
      <c r="C14687" t="s">
        <v>1874</v>
      </c>
      <c r="D14687" t="s">
        <v>6123</v>
      </c>
      <c r="E14687">
        <v>280</v>
      </c>
      <c r="F14687">
        <v>14</v>
      </c>
      <c r="G14687" t="s">
        <v>22835</v>
      </c>
      <c r="H14687" t="s">
        <v>4738</v>
      </c>
      <c r="I14687" t="s">
        <v>30</v>
      </c>
      <c r="J14687" s="25">
        <v>45476</v>
      </c>
      <c r="K14687" s="25">
        <v>45476</v>
      </c>
      <c r="L14687" t="s">
        <v>4489</v>
      </c>
      <c r="M14687" t="s">
        <v>6125</v>
      </c>
      <c r="N14687" t="s">
        <v>31</v>
      </c>
      <c r="O14687" t="s">
        <v>6282</v>
      </c>
    </row>
    <row r="14688" spans="1:15" x14ac:dyDescent="0.25">
      <c r="A14688">
        <v>9611</v>
      </c>
      <c r="B14688" t="s">
        <v>20275</v>
      </c>
      <c r="C14688" t="s">
        <v>1874</v>
      </c>
      <c r="D14688" t="s">
        <v>6123</v>
      </c>
      <c r="E14688">
        <v>400</v>
      </c>
      <c r="F14688">
        <v>20</v>
      </c>
      <c r="G14688" t="s">
        <v>22836</v>
      </c>
      <c r="H14688" t="s">
        <v>6059</v>
      </c>
      <c r="I14688" t="s">
        <v>30</v>
      </c>
      <c r="J14688" s="25">
        <v>45488</v>
      </c>
      <c r="K14688" s="25">
        <v>45488</v>
      </c>
      <c r="L14688" t="s">
        <v>4945</v>
      </c>
      <c r="M14688" t="s">
        <v>6125</v>
      </c>
      <c r="N14688" t="s">
        <v>31</v>
      </c>
      <c r="O14688" t="s">
        <v>6282</v>
      </c>
    </row>
    <row r="14689" spans="1:15" x14ac:dyDescent="0.25">
      <c r="A14689">
        <v>9612</v>
      </c>
      <c r="B14689" t="s">
        <v>20271</v>
      </c>
      <c r="C14689" t="s">
        <v>1874</v>
      </c>
      <c r="D14689" t="s">
        <v>6123</v>
      </c>
      <c r="E14689">
        <v>160</v>
      </c>
      <c r="F14689">
        <v>8</v>
      </c>
      <c r="G14689" t="s">
        <v>22837</v>
      </c>
      <c r="H14689" t="s">
        <v>6059</v>
      </c>
      <c r="I14689" t="s">
        <v>30</v>
      </c>
      <c r="J14689" s="25">
        <v>45488</v>
      </c>
      <c r="K14689" s="25">
        <v>45488</v>
      </c>
      <c r="L14689" t="s">
        <v>4945</v>
      </c>
      <c r="M14689" t="s">
        <v>6125</v>
      </c>
      <c r="N14689" t="s">
        <v>31</v>
      </c>
      <c r="O14689" t="s">
        <v>6282</v>
      </c>
    </row>
    <row r="14690" spans="1:15" x14ac:dyDescent="0.25">
      <c r="A14690">
        <v>9613</v>
      </c>
      <c r="B14690" t="s">
        <v>20275</v>
      </c>
      <c r="C14690" t="s">
        <v>1874</v>
      </c>
      <c r="D14690" t="s">
        <v>6123</v>
      </c>
      <c r="E14690">
        <v>380</v>
      </c>
      <c r="F14690">
        <v>19</v>
      </c>
      <c r="G14690" t="s">
        <v>22838</v>
      </c>
      <c r="H14690" t="s">
        <v>6092</v>
      </c>
      <c r="I14690" t="s">
        <v>30</v>
      </c>
      <c r="J14690" s="25">
        <v>45582</v>
      </c>
      <c r="K14690" s="25">
        <v>45582</v>
      </c>
      <c r="L14690" t="s">
        <v>4611</v>
      </c>
      <c r="M14690" t="s">
        <v>6125</v>
      </c>
      <c r="N14690" t="s">
        <v>31</v>
      </c>
      <c r="O14690" t="s">
        <v>6282</v>
      </c>
    </row>
    <row r="14691" spans="1:15" x14ac:dyDescent="0.25">
      <c r="A14691">
        <v>9606</v>
      </c>
      <c r="B14691" t="s">
        <v>20056</v>
      </c>
      <c r="C14691" t="s">
        <v>1874</v>
      </c>
      <c r="D14691" t="s">
        <v>6123</v>
      </c>
      <c r="E14691">
        <v>400</v>
      </c>
      <c r="F14691">
        <v>20</v>
      </c>
      <c r="G14691" t="s">
        <v>22839</v>
      </c>
      <c r="H14691" t="s">
        <v>1814</v>
      </c>
      <c r="I14691" t="s">
        <v>393</v>
      </c>
      <c r="J14691" s="25">
        <v>45785</v>
      </c>
      <c r="K14691" s="25">
        <v>45785</v>
      </c>
      <c r="L14691" t="s">
        <v>5751</v>
      </c>
      <c r="M14691" t="s">
        <v>6125</v>
      </c>
      <c r="N14691" t="s">
        <v>31</v>
      </c>
      <c r="O14691" t="s">
        <v>6282</v>
      </c>
    </row>
    <row r="14692" spans="1:15" x14ac:dyDescent="0.25">
      <c r="A14692">
        <v>9607</v>
      </c>
      <c r="B14692" t="s">
        <v>20056</v>
      </c>
      <c r="C14692" t="s">
        <v>1874</v>
      </c>
      <c r="D14692" t="s">
        <v>6123</v>
      </c>
      <c r="E14692">
        <v>400</v>
      </c>
      <c r="F14692">
        <v>20</v>
      </c>
      <c r="G14692" t="s">
        <v>22840</v>
      </c>
      <c r="H14692" t="s">
        <v>1814</v>
      </c>
      <c r="I14692" t="s">
        <v>393</v>
      </c>
      <c r="J14692" s="25">
        <v>45785</v>
      </c>
      <c r="K14692" s="25">
        <v>45785</v>
      </c>
      <c r="L14692" t="s">
        <v>5751</v>
      </c>
      <c r="M14692" t="s">
        <v>6125</v>
      </c>
      <c r="N14692" t="s">
        <v>31</v>
      </c>
      <c r="O14692" t="s">
        <v>6282</v>
      </c>
    </row>
    <row r="14693" spans="1:15" x14ac:dyDescent="0.25">
      <c r="A14693">
        <v>9608</v>
      </c>
      <c r="B14693" t="s">
        <v>20056</v>
      </c>
      <c r="C14693" t="s">
        <v>1874</v>
      </c>
      <c r="D14693" t="s">
        <v>6123</v>
      </c>
      <c r="E14693">
        <v>180</v>
      </c>
      <c r="F14693">
        <v>9</v>
      </c>
      <c r="G14693" t="s">
        <v>22841</v>
      </c>
      <c r="H14693" t="s">
        <v>1814</v>
      </c>
      <c r="I14693" t="s">
        <v>393</v>
      </c>
      <c r="J14693" s="25">
        <v>45785</v>
      </c>
      <c r="K14693" s="25">
        <v>45785</v>
      </c>
      <c r="L14693" t="s">
        <v>5751</v>
      </c>
      <c r="M14693" t="s">
        <v>6125</v>
      </c>
      <c r="N14693" t="s">
        <v>31</v>
      </c>
      <c r="O14693" t="s">
        <v>6282</v>
      </c>
    </row>
    <row r="14694" spans="1:15" x14ac:dyDescent="0.25">
      <c r="A14694">
        <v>9614</v>
      </c>
      <c r="B14694" t="s">
        <v>9847</v>
      </c>
      <c r="C14694" t="s">
        <v>1875</v>
      </c>
      <c r="D14694" t="s">
        <v>1876</v>
      </c>
      <c r="E14694">
        <v>120</v>
      </c>
      <c r="F14694">
        <v>12</v>
      </c>
      <c r="G14694" t="s">
        <v>22842</v>
      </c>
      <c r="H14694" t="s">
        <v>1814</v>
      </c>
      <c r="I14694" t="s">
        <v>393</v>
      </c>
      <c r="J14694" s="25">
        <v>45839</v>
      </c>
      <c r="K14694" s="25">
        <v>45839</v>
      </c>
      <c r="L14694" t="s">
        <v>511</v>
      </c>
      <c r="M14694" t="s">
        <v>1877</v>
      </c>
      <c r="N14694" t="s">
        <v>31</v>
      </c>
      <c r="O14694" t="s">
        <v>6282</v>
      </c>
    </row>
    <row r="14695" spans="1:15" x14ac:dyDescent="0.25">
      <c r="A14695">
        <v>9615</v>
      </c>
      <c r="B14695" t="s">
        <v>9782</v>
      </c>
      <c r="C14695" t="s">
        <v>1875</v>
      </c>
      <c r="D14695" t="s">
        <v>1876</v>
      </c>
      <c r="E14695">
        <v>240</v>
      </c>
      <c r="F14695">
        <v>24</v>
      </c>
      <c r="G14695" t="s">
        <v>22843</v>
      </c>
      <c r="H14695" t="s">
        <v>1814</v>
      </c>
      <c r="I14695" t="s">
        <v>393</v>
      </c>
      <c r="J14695" s="25">
        <v>45839</v>
      </c>
      <c r="K14695" s="25">
        <v>45839</v>
      </c>
      <c r="L14695" t="s">
        <v>511</v>
      </c>
      <c r="M14695" t="s">
        <v>1877</v>
      </c>
      <c r="N14695" t="s">
        <v>31</v>
      </c>
      <c r="O14695" t="s">
        <v>6282</v>
      </c>
    </row>
    <row r="14696" spans="1:15" x14ac:dyDescent="0.25">
      <c r="A14696">
        <v>9616</v>
      </c>
      <c r="B14696" t="s">
        <v>9962</v>
      </c>
      <c r="C14696" t="s">
        <v>1875</v>
      </c>
      <c r="D14696" t="s">
        <v>1876</v>
      </c>
      <c r="E14696">
        <v>240</v>
      </c>
      <c r="F14696">
        <v>24</v>
      </c>
      <c r="G14696" t="s">
        <v>22844</v>
      </c>
      <c r="H14696" t="s">
        <v>1814</v>
      </c>
      <c r="I14696" t="s">
        <v>393</v>
      </c>
      <c r="J14696" s="25">
        <v>45839</v>
      </c>
      <c r="K14696" s="25">
        <v>45839</v>
      </c>
      <c r="L14696" t="s">
        <v>511</v>
      </c>
      <c r="M14696" t="s">
        <v>1877</v>
      </c>
      <c r="N14696" t="s">
        <v>31</v>
      </c>
      <c r="O14696" t="s">
        <v>6282</v>
      </c>
    </row>
    <row r="14697" spans="1:15" x14ac:dyDescent="0.25">
      <c r="A14697">
        <v>9617</v>
      </c>
      <c r="B14697" t="s">
        <v>9962</v>
      </c>
      <c r="C14697" t="s">
        <v>1875</v>
      </c>
      <c r="D14697" t="s">
        <v>1876</v>
      </c>
      <c r="E14697">
        <v>240</v>
      </c>
      <c r="F14697">
        <v>24</v>
      </c>
      <c r="G14697" t="s">
        <v>22845</v>
      </c>
      <c r="H14697" t="s">
        <v>1814</v>
      </c>
      <c r="I14697" t="s">
        <v>393</v>
      </c>
      <c r="J14697" s="25">
        <v>45839</v>
      </c>
      <c r="K14697" s="25">
        <v>45839</v>
      </c>
      <c r="L14697" t="s">
        <v>511</v>
      </c>
      <c r="M14697" t="s">
        <v>1877</v>
      </c>
      <c r="N14697" t="s">
        <v>31</v>
      </c>
      <c r="O14697" t="s">
        <v>6282</v>
      </c>
    </row>
    <row r="14698" spans="1:15" x14ac:dyDescent="0.25">
      <c r="A14698">
        <v>9618</v>
      </c>
      <c r="B14698" t="s">
        <v>9782</v>
      </c>
      <c r="C14698" t="s">
        <v>1875</v>
      </c>
      <c r="D14698" t="s">
        <v>1876</v>
      </c>
      <c r="E14698">
        <v>240</v>
      </c>
      <c r="F14698">
        <v>24</v>
      </c>
      <c r="G14698" t="s">
        <v>22846</v>
      </c>
      <c r="H14698" t="s">
        <v>1814</v>
      </c>
      <c r="I14698" t="s">
        <v>393</v>
      </c>
      <c r="J14698" s="25">
        <v>45839</v>
      </c>
      <c r="K14698" s="25">
        <v>45839</v>
      </c>
      <c r="L14698" t="s">
        <v>511</v>
      </c>
      <c r="M14698" t="s">
        <v>1877</v>
      </c>
      <c r="N14698" t="s">
        <v>31</v>
      </c>
      <c r="O14698" t="s">
        <v>6282</v>
      </c>
    </row>
    <row r="14699" spans="1:15" x14ac:dyDescent="0.25">
      <c r="A14699">
        <v>12160</v>
      </c>
      <c r="B14699" t="s">
        <v>9694</v>
      </c>
      <c r="C14699" t="s">
        <v>1875</v>
      </c>
      <c r="D14699" t="s">
        <v>1876</v>
      </c>
      <c r="E14699">
        <v>240</v>
      </c>
      <c r="F14699">
        <v>24</v>
      </c>
      <c r="G14699" t="s">
        <v>22847</v>
      </c>
      <c r="H14699" t="s">
        <v>22420</v>
      </c>
      <c r="I14699" t="s">
        <v>393</v>
      </c>
      <c r="J14699" s="25">
        <v>46016</v>
      </c>
      <c r="K14699" s="25">
        <v>46016</v>
      </c>
      <c r="L14699" t="s">
        <v>1464</v>
      </c>
      <c r="M14699" t="s">
        <v>1877</v>
      </c>
      <c r="N14699" t="s">
        <v>31</v>
      </c>
      <c r="O14699" t="s">
        <v>6302</v>
      </c>
    </row>
    <row r="14700" spans="1:15" x14ac:dyDescent="0.25">
      <c r="A14700">
        <v>12161</v>
      </c>
      <c r="B14700" t="s">
        <v>9694</v>
      </c>
      <c r="C14700" t="s">
        <v>1875</v>
      </c>
      <c r="D14700" t="s">
        <v>1876</v>
      </c>
      <c r="E14700">
        <v>240</v>
      </c>
      <c r="F14700">
        <v>24</v>
      </c>
      <c r="G14700" t="s">
        <v>22848</v>
      </c>
      <c r="H14700" t="s">
        <v>22420</v>
      </c>
      <c r="I14700" t="s">
        <v>393</v>
      </c>
      <c r="J14700" s="25">
        <v>46016</v>
      </c>
      <c r="K14700" s="25">
        <v>46016</v>
      </c>
      <c r="L14700" t="s">
        <v>1464</v>
      </c>
      <c r="M14700" t="s">
        <v>1877</v>
      </c>
      <c r="N14700" t="s">
        <v>31</v>
      </c>
      <c r="O14700" t="s">
        <v>6302</v>
      </c>
    </row>
    <row r="14701" spans="1:15" x14ac:dyDescent="0.25">
      <c r="A14701">
        <v>12162</v>
      </c>
      <c r="B14701" t="s">
        <v>6540</v>
      </c>
      <c r="C14701" t="s">
        <v>1875</v>
      </c>
      <c r="D14701" t="s">
        <v>1876</v>
      </c>
      <c r="E14701">
        <v>10</v>
      </c>
      <c r="F14701">
        <v>1</v>
      </c>
      <c r="G14701" t="s">
        <v>22849</v>
      </c>
      <c r="H14701" t="s">
        <v>22420</v>
      </c>
      <c r="I14701" t="s">
        <v>393</v>
      </c>
      <c r="J14701" s="25">
        <v>46016</v>
      </c>
      <c r="K14701" s="25">
        <v>46016</v>
      </c>
      <c r="L14701" t="s">
        <v>1464</v>
      </c>
      <c r="M14701" t="s">
        <v>1877</v>
      </c>
      <c r="N14701" t="s">
        <v>31</v>
      </c>
      <c r="O14701" t="s">
        <v>6302</v>
      </c>
    </row>
    <row r="14702" spans="1:15" x14ac:dyDescent="0.25">
      <c r="A14702">
        <v>9619</v>
      </c>
      <c r="B14702" t="s">
        <v>20099</v>
      </c>
      <c r="C14702" t="s">
        <v>1878</v>
      </c>
      <c r="D14702" t="s">
        <v>1879</v>
      </c>
      <c r="E14702">
        <v>240</v>
      </c>
      <c r="F14702">
        <v>24</v>
      </c>
      <c r="G14702" t="s">
        <v>22850</v>
      </c>
      <c r="H14702" t="s">
        <v>5757</v>
      </c>
      <c r="I14702" t="s">
        <v>393</v>
      </c>
      <c r="J14702" s="25">
        <v>45663</v>
      </c>
      <c r="K14702" s="25">
        <v>45663</v>
      </c>
      <c r="L14702" t="s">
        <v>4761</v>
      </c>
      <c r="M14702" t="s">
        <v>1880</v>
      </c>
      <c r="N14702" t="s">
        <v>31</v>
      </c>
      <c r="O14702" t="s">
        <v>6282</v>
      </c>
    </row>
    <row r="14703" spans="1:15" x14ac:dyDescent="0.25">
      <c r="A14703">
        <v>9620</v>
      </c>
      <c r="B14703" t="s">
        <v>9803</v>
      </c>
      <c r="C14703" t="s">
        <v>1878</v>
      </c>
      <c r="D14703" t="s">
        <v>1879</v>
      </c>
      <c r="E14703">
        <v>240</v>
      </c>
      <c r="F14703">
        <v>24</v>
      </c>
      <c r="G14703" t="s">
        <v>22851</v>
      </c>
      <c r="H14703" t="s">
        <v>5757</v>
      </c>
      <c r="I14703" t="s">
        <v>393</v>
      </c>
      <c r="J14703" s="25">
        <v>45663</v>
      </c>
      <c r="K14703" s="25">
        <v>45663</v>
      </c>
      <c r="L14703" t="s">
        <v>4761</v>
      </c>
      <c r="M14703" t="s">
        <v>1880</v>
      </c>
      <c r="N14703" t="s">
        <v>31</v>
      </c>
      <c r="O14703" t="s">
        <v>6282</v>
      </c>
    </row>
    <row r="14704" spans="1:15" x14ac:dyDescent="0.25">
      <c r="A14704">
        <v>9621</v>
      </c>
      <c r="B14704" t="s">
        <v>20099</v>
      </c>
      <c r="C14704" t="s">
        <v>1878</v>
      </c>
      <c r="D14704" t="s">
        <v>1879</v>
      </c>
      <c r="E14704">
        <v>240</v>
      </c>
      <c r="F14704">
        <v>24</v>
      </c>
      <c r="G14704" t="s">
        <v>22852</v>
      </c>
      <c r="H14704" t="s">
        <v>5757</v>
      </c>
      <c r="I14704" t="s">
        <v>393</v>
      </c>
      <c r="J14704" s="25">
        <v>45663</v>
      </c>
      <c r="K14704" s="25">
        <v>45663</v>
      </c>
      <c r="L14704" t="s">
        <v>4761</v>
      </c>
      <c r="M14704" t="s">
        <v>1880</v>
      </c>
      <c r="N14704" t="s">
        <v>31</v>
      </c>
      <c r="O14704" t="s">
        <v>6282</v>
      </c>
    </row>
    <row r="14705" spans="1:15" x14ac:dyDescent="0.25">
      <c r="A14705">
        <v>12181</v>
      </c>
      <c r="B14705" t="s">
        <v>9966</v>
      </c>
      <c r="C14705" t="s">
        <v>1878</v>
      </c>
      <c r="D14705" t="s">
        <v>1879</v>
      </c>
      <c r="E14705">
        <v>240</v>
      </c>
      <c r="F14705">
        <v>24</v>
      </c>
      <c r="G14705" t="s">
        <v>22853</v>
      </c>
      <c r="H14705" t="s">
        <v>1867</v>
      </c>
      <c r="I14705" t="s">
        <v>393</v>
      </c>
      <c r="J14705" s="25">
        <v>45841</v>
      </c>
      <c r="K14705" s="25">
        <v>45841</v>
      </c>
      <c r="L14705" t="s">
        <v>298</v>
      </c>
      <c r="M14705" t="s">
        <v>1880</v>
      </c>
      <c r="N14705" t="s">
        <v>31</v>
      </c>
      <c r="O14705" t="s">
        <v>6302</v>
      </c>
    </row>
    <row r="14706" spans="1:15" x14ac:dyDescent="0.25">
      <c r="A14706">
        <v>12182</v>
      </c>
      <c r="B14706" t="s">
        <v>9966</v>
      </c>
      <c r="C14706" t="s">
        <v>1878</v>
      </c>
      <c r="D14706" t="s">
        <v>1879</v>
      </c>
      <c r="E14706">
        <v>240</v>
      </c>
      <c r="F14706">
        <v>24</v>
      </c>
      <c r="G14706" t="s">
        <v>22854</v>
      </c>
      <c r="H14706" t="s">
        <v>1867</v>
      </c>
      <c r="I14706" t="s">
        <v>393</v>
      </c>
      <c r="J14706" s="25">
        <v>45841</v>
      </c>
      <c r="K14706" s="25">
        <v>45841</v>
      </c>
      <c r="L14706" t="s">
        <v>298</v>
      </c>
      <c r="M14706" t="s">
        <v>1880</v>
      </c>
      <c r="N14706" t="s">
        <v>31</v>
      </c>
      <c r="O14706" t="s">
        <v>6302</v>
      </c>
    </row>
    <row r="14707" spans="1:15" x14ac:dyDescent="0.25">
      <c r="A14707">
        <v>12183</v>
      </c>
      <c r="B14707" t="s">
        <v>9966</v>
      </c>
      <c r="C14707" t="s">
        <v>1878</v>
      </c>
      <c r="D14707" t="s">
        <v>1879</v>
      </c>
      <c r="E14707">
        <v>240</v>
      </c>
      <c r="F14707">
        <v>24</v>
      </c>
      <c r="G14707" t="s">
        <v>22855</v>
      </c>
      <c r="H14707" t="s">
        <v>1867</v>
      </c>
      <c r="I14707" t="s">
        <v>393</v>
      </c>
      <c r="J14707" s="25">
        <v>45841</v>
      </c>
      <c r="K14707" s="25">
        <v>45841</v>
      </c>
      <c r="L14707" t="s">
        <v>298</v>
      </c>
      <c r="M14707" t="s">
        <v>1880</v>
      </c>
      <c r="N14707" t="s">
        <v>31</v>
      </c>
      <c r="O14707" t="s">
        <v>6302</v>
      </c>
    </row>
    <row r="14708" spans="1:15" x14ac:dyDescent="0.25">
      <c r="A14708">
        <v>12184</v>
      </c>
      <c r="B14708" t="s">
        <v>9966</v>
      </c>
      <c r="C14708" t="s">
        <v>1878</v>
      </c>
      <c r="D14708" t="s">
        <v>1879</v>
      </c>
      <c r="E14708">
        <v>240</v>
      </c>
      <c r="F14708">
        <v>24</v>
      </c>
      <c r="G14708" t="s">
        <v>22856</v>
      </c>
      <c r="H14708" t="s">
        <v>1867</v>
      </c>
      <c r="I14708" t="s">
        <v>393</v>
      </c>
      <c r="J14708" s="25">
        <v>45841</v>
      </c>
      <c r="K14708" s="25">
        <v>45841</v>
      </c>
      <c r="L14708" t="s">
        <v>298</v>
      </c>
      <c r="M14708" t="s">
        <v>1880</v>
      </c>
      <c r="N14708" t="s">
        <v>31</v>
      </c>
      <c r="O14708" t="s">
        <v>6302</v>
      </c>
    </row>
    <row r="14709" spans="1:15" x14ac:dyDescent="0.25">
      <c r="A14709">
        <v>12185</v>
      </c>
      <c r="B14709" t="s">
        <v>9966</v>
      </c>
      <c r="C14709" t="s">
        <v>1878</v>
      </c>
      <c r="D14709" t="s">
        <v>1879</v>
      </c>
      <c r="E14709">
        <v>240</v>
      </c>
      <c r="F14709">
        <v>24</v>
      </c>
      <c r="G14709" t="s">
        <v>22857</v>
      </c>
      <c r="H14709" t="s">
        <v>1867</v>
      </c>
      <c r="I14709" t="s">
        <v>393</v>
      </c>
      <c r="J14709" s="25">
        <v>45841</v>
      </c>
      <c r="K14709" s="25">
        <v>45841</v>
      </c>
      <c r="L14709" t="s">
        <v>298</v>
      </c>
      <c r="M14709" t="s">
        <v>1880</v>
      </c>
      <c r="N14709" t="s">
        <v>31</v>
      </c>
      <c r="O14709" t="s">
        <v>6302</v>
      </c>
    </row>
    <row r="14710" spans="1:15" x14ac:dyDescent="0.25">
      <c r="A14710">
        <v>12172</v>
      </c>
      <c r="B14710" t="s">
        <v>9675</v>
      </c>
      <c r="C14710" t="s">
        <v>1878</v>
      </c>
      <c r="D14710" t="s">
        <v>1879</v>
      </c>
      <c r="E14710">
        <v>240</v>
      </c>
      <c r="F14710">
        <v>24</v>
      </c>
      <c r="G14710" t="s">
        <v>22858</v>
      </c>
      <c r="H14710" t="s">
        <v>1867</v>
      </c>
      <c r="I14710" t="s">
        <v>393</v>
      </c>
      <c r="J14710" s="25">
        <v>45841</v>
      </c>
      <c r="K14710" s="25">
        <v>45841</v>
      </c>
      <c r="L14710" t="s">
        <v>298</v>
      </c>
      <c r="M14710" t="s">
        <v>1880</v>
      </c>
      <c r="N14710" t="s">
        <v>31</v>
      </c>
      <c r="O14710" t="s">
        <v>6302</v>
      </c>
    </row>
    <row r="14711" spans="1:15" x14ac:dyDescent="0.25">
      <c r="A14711">
        <v>12174</v>
      </c>
      <c r="B14711" t="s">
        <v>9763</v>
      </c>
      <c r="C14711" t="s">
        <v>1878</v>
      </c>
      <c r="D14711" t="s">
        <v>1879</v>
      </c>
      <c r="E14711">
        <v>240</v>
      </c>
      <c r="F14711">
        <v>24</v>
      </c>
      <c r="G14711" t="s">
        <v>22859</v>
      </c>
      <c r="H14711" t="s">
        <v>1867</v>
      </c>
      <c r="I14711" t="s">
        <v>393</v>
      </c>
      <c r="J14711" s="25">
        <v>45841</v>
      </c>
      <c r="K14711" s="25">
        <v>45841</v>
      </c>
      <c r="L14711" t="s">
        <v>298</v>
      </c>
      <c r="M14711" t="s">
        <v>1880</v>
      </c>
      <c r="N14711" t="s">
        <v>31</v>
      </c>
      <c r="O14711" t="s">
        <v>6302</v>
      </c>
    </row>
    <row r="14712" spans="1:15" x14ac:dyDescent="0.25">
      <c r="A14712">
        <v>12186</v>
      </c>
      <c r="B14712" t="s">
        <v>9847</v>
      </c>
      <c r="C14712" t="s">
        <v>1878</v>
      </c>
      <c r="D14712" t="s">
        <v>1879</v>
      </c>
      <c r="E14712">
        <v>240</v>
      </c>
      <c r="F14712">
        <v>24</v>
      </c>
      <c r="G14712" t="s">
        <v>22860</v>
      </c>
      <c r="H14712" t="s">
        <v>1867</v>
      </c>
      <c r="I14712" t="s">
        <v>393</v>
      </c>
      <c r="J14712" s="25">
        <v>45841</v>
      </c>
      <c r="K14712" s="25">
        <v>45841</v>
      </c>
      <c r="L14712" t="s">
        <v>298</v>
      </c>
      <c r="M14712" t="s">
        <v>1880</v>
      </c>
      <c r="N14712" t="s">
        <v>31</v>
      </c>
      <c r="O14712" t="s">
        <v>6302</v>
      </c>
    </row>
    <row r="14713" spans="1:15" x14ac:dyDescent="0.25">
      <c r="A14713">
        <v>12175</v>
      </c>
      <c r="B14713" t="s">
        <v>9763</v>
      </c>
      <c r="C14713" t="s">
        <v>1878</v>
      </c>
      <c r="D14713" t="s">
        <v>1879</v>
      </c>
      <c r="E14713">
        <v>240</v>
      </c>
      <c r="F14713">
        <v>24</v>
      </c>
      <c r="G14713" t="s">
        <v>22861</v>
      </c>
      <c r="H14713" t="s">
        <v>1867</v>
      </c>
      <c r="I14713" t="s">
        <v>393</v>
      </c>
      <c r="J14713" s="25">
        <v>45841</v>
      </c>
      <c r="K14713" s="25">
        <v>45841</v>
      </c>
      <c r="L14713" t="s">
        <v>298</v>
      </c>
      <c r="M14713" t="s">
        <v>1880</v>
      </c>
      <c r="N14713" t="s">
        <v>31</v>
      </c>
      <c r="O14713" t="s">
        <v>6302</v>
      </c>
    </row>
    <row r="14714" spans="1:15" x14ac:dyDescent="0.25">
      <c r="A14714">
        <v>12176</v>
      </c>
      <c r="B14714" t="s">
        <v>9763</v>
      </c>
      <c r="C14714" t="s">
        <v>1878</v>
      </c>
      <c r="D14714" t="s">
        <v>1879</v>
      </c>
      <c r="E14714">
        <v>240</v>
      </c>
      <c r="F14714">
        <v>24</v>
      </c>
      <c r="G14714" t="s">
        <v>22862</v>
      </c>
      <c r="H14714" t="s">
        <v>1867</v>
      </c>
      <c r="I14714" t="s">
        <v>393</v>
      </c>
      <c r="J14714" s="25">
        <v>45841</v>
      </c>
      <c r="K14714" s="25">
        <v>45841</v>
      </c>
      <c r="L14714" t="s">
        <v>298</v>
      </c>
      <c r="M14714" t="s">
        <v>1880</v>
      </c>
      <c r="N14714" t="s">
        <v>31</v>
      </c>
      <c r="O14714" t="s">
        <v>6302</v>
      </c>
    </row>
    <row r="14715" spans="1:15" x14ac:dyDescent="0.25">
      <c r="A14715">
        <v>12177</v>
      </c>
      <c r="B14715" t="s">
        <v>9763</v>
      </c>
      <c r="C14715" t="s">
        <v>1878</v>
      </c>
      <c r="D14715" t="s">
        <v>1879</v>
      </c>
      <c r="E14715">
        <v>240</v>
      </c>
      <c r="F14715">
        <v>24</v>
      </c>
      <c r="G14715" t="s">
        <v>22863</v>
      </c>
      <c r="H14715" t="s">
        <v>1867</v>
      </c>
      <c r="I14715" t="s">
        <v>393</v>
      </c>
      <c r="J14715" s="25">
        <v>45841</v>
      </c>
      <c r="K14715" s="25">
        <v>45841</v>
      </c>
      <c r="L14715" t="s">
        <v>298</v>
      </c>
      <c r="M14715" t="s">
        <v>1880</v>
      </c>
      <c r="N14715" t="s">
        <v>31</v>
      </c>
      <c r="O14715" t="s">
        <v>6302</v>
      </c>
    </row>
    <row r="14716" spans="1:15" x14ac:dyDescent="0.25">
      <c r="A14716">
        <v>12178</v>
      </c>
      <c r="B14716" t="s">
        <v>9763</v>
      </c>
      <c r="C14716" t="s">
        <v>1878</v>
      </c>
      <c r="D14716" t="s">
        <v>1879</v>
      </c>
      <c r="E14716">
        <v>240</v>
      </c>
      <c r="F14716">
        <v>24</v>
      </c>
      <c r="G14716" t="s">
        <v>22864</v>
      </c>
      <c r="H14716" t="s">
        <v>1867</v>
      </c>
      <c r="I14716" t="s">
        <v>393</v>
      </c>
      <c r="J14716" s="25">
        <v>45841</v>
      </c>
      <c r="K14716" s="25">
        <v>45841</v>
      </c>
      <c r="L14716" t="s">
        <v>298</v>
      </c>
      <c r="M14716" t="s">
        <v>1880</v>
      </c>
      <c r="N14716" t="s">
        <v>31</v>
      </c>
      <c r="O14716" t="s">
        <v>6302</v>
      </c>
    </row>
    <row r="14717" spans="1:15" x14ac:dyDescent="0.25">
      <c r="A14717">
        <v>12164</v>
      </c>
      <c r="B14717" t="s">
        <v>10186</v>
      </c>
      <c r="C14717" t="s">
        <v>1878</v>
      </c>
      <c r="D14717" t="s">
        <v>1879</v>
      </c>
      <c r="E14717">
        <v>240</v>
      </c>
      <c r="F14717">
        <v>24</v>
      </c>
      <c r="G14717" t="s">
        <v>22865</v>
      </c>
      <c r="H14717" t="s">
        <v>1867</v>
      </c>
      <c r="I14717" t="s">
        <v>393</v>
      </c>
      <c r="J14717" s="25">
        <v>45841</v>
      </c>
      <c r="K14717" s="25">
        <v>45841</v>
      </c>
      <c r="L14717" t="s">
        <v>298</v>
      </c>
      <c r="M14717" t="s">
        <v>1880</v>
      </c>
      <c r="N14717" t="s">
        <v>31</v>
      </c>
      <c r="O14717" t="s">
        <v>6302</v>
      </c>
    </row>
    <row r="14718" spans="1:15" x14ac:dyDescent="0.25">
      <c r="A14718">
        <v>12167</v>
      </c>
      <c r="B14718" t="s">
        <v>9999</v>
      </c>
      <c r="C14718" t="s">
        <v>1878</v>
      </c>
      <c r="D14718" t="s">
        <v>1879</v>
      </c>
      <c r="E14718">
        <v>240</v>
      </c>
      <c r="F14718">
        <v>24</v>
      </c>
      <c r="G14718" t="s">
        <v>22866</v>
      </c>
      <c r="H14718" t="s">
        <v>1867</v>
      </c>
      <c r="I14718" t="s">
        <v>393</v>
      </c>
      <c r="J14718" s="25">
        <v>45841</v>
      </c>
      <c r="K14718" s="25">
        <v>45841</v>
      </c>
      <c r="L14718" t="s">
        <v>298</v>
      </c>
      <c r="M14718" t="s">
        <v>1880</v>
      </c>
      <c r="N14718" t="s">
        <v>31</v>
      </c>
      <c r="O14718" t="s">
        <v>6302</v>
      </c>
    </row>
    <row r="14719" spans="1:15" x14ac:dyDescent="0.25">
      <c r="A14719">
        <v>12187</v>
      </c>
      <c r="B14719" t="s">
        <v>20099</v>
      </c>
      <c r="C14719" t="s">
        <v>1878</v>
      </c>
      <c r="D14719" t="s">
        <v>1879</v>
      </c>
      <c r="E14719">
        <v>240</v>
      </c>
      <c r="F14719">
        <v>24</v>
      </c>
      <c r="G14719" t="s">
        <v>22867</v>
      </c>
      <c r="H14719" t="s">
        <v>1867</v>
      </c>
      <c r="I14719" t="s">
        <v>393</v>
      </c>
      <c r="J14719" s="25">
        <v>45841</v>
      </c>
      <c r="K14719" s="25">
        <v>45841</v>
      </c>
      <c r="L14719" t="s">
        <v>298</v>
      </c>
      <c r="M14719" t="s">
        <v>1880</v>
      </c>
      <c r="N14719" t="s">
        <v>31</v>
      </c>
      <c r="O14719" t="s">
        <v>6302</v>
      </c>
    </row>
    <row r="14720" spans="1:15" x14ac:dyDescent="0.25">
      <c r="A14720">
        <v>12179</v>
      </c>
      <c r="B14720" t="s">
        <v>9763</v>
      </c>
      <c r="C14720" t="s">
        <v>1878</v>
      </c>
      <c r="D14720" t="s">
        <v>1879</v>
      </c>
      <c r="E14720">
        <v>240</v>
      </c>
      <c r="F14720">
        <v>24</v>
      </c>
      <c r="G14720" t="s">
        <v>22868</v>
      </c>
      <c r="H14720" t="s">
        <v>1867</v>
      </c>
      <c r="I14720" t="s">
        <v>393</v>
      </c>
      <c r="J14720" s="25">
        <v>45841</v>
      </c>
      <c r="K14720" s="25">
        <v>45841</v>
      </c>
      <c r="L14720" t="s">
        <v>298</v>
      </c>
      <c r="M14720" t="s">
        <v>1880</v>
      </c>
      <c r="N14720" t="s">
        <v>31</v>
      </c>
      <c r="O14720" t="s">
        <v>6302</v>
      </c>
    </row>
    <row r="14721" spans="1:15" x14ac:dyDescent="0.25">
      <c r="A14721">
        <v>12168</v>
      </c>
      <c r="B14721" t="s">
        <v>9751</v>
      </c>
      <c r="C14721" t="s">
        <v>1878</v>
      </c>
      <c r="D14721" t="s">
        <v>1879</v>
      </c>
      <c r="E14721">
        <v>240</v>
      </c>
      <c r="F14721">
        <v>24</v>
      </c>
      <c r="G14721" t="s">
        <v>22869</v>
      </c>
      <c r="H14721" t="s">
        <v>1867</v>
      </c>
      <c r="I14721" t="s">
        <v>393</v>
      </c>
      <c r="J14721" s="25">
        <v>45841</v>
      </c>
      <c r="K14721" s="25">
        <v>45841</v>
      </c>
      <c r="L14721" t="s">
        <v>298</v>
      </c>
      <c r="M14721" t="s">
        <v>1880</v>
      </c>
      <c r="N14721" t="s">
        <v>31</v>
      </c>
      <c r="O14721" t="s">
        <v>6302</v>
      </c>
    </row>
    <row r="14722" spans="1:15" x14ac:dyDescent="0.25">
      <c r="A14722">
        <v>12165</v>
      </c>
      <c r="B14722" t="s">
        <v>10003</v>
      </c>
      <c r="C14722" t="s">
        <v>1878</v>
      </c>
      <c r="D14722" t="s">
        <v>1879</v>
      </c>
      <c r="E14722">
        <v>240</v>
      </c>
      <c r="F14722">
        <v>24</v>
      </c>
      <c r="G14722" t="s">
        <v>22870</v>
      </c>
      <c r="H14722" t="s">
        <v>1867</v>
      </c>
      <c r="I14722" t="s">
        <v>393</v>
      </c>
      <c r="J14722" s="25">
        <v>45841</v>
      </c>
      <c r="K14722" s="25">
        <v>45841</v>
      </c>
      <c r="L14722" t="s">
        <v>298</v>
      </c>
      <c r="M14722" t="s">
        <v>1880</v>
      </c>
      <c r="N14722" t="s">
        <v>31</v>
      </c>
      <c r="O14722" t="s">
        <v>6302</v>
      </c>
    </row>
    <row r="14723" spans="1:15" x14ac:dyDescent="0.25">
      <c r="A14723">
        <v>12169</v>
      </c>
      <c r="B14723" t="s">
        <v>9751</v>
      </c>
      <c r="C14723" t="s">
        <v>1878</v>
      </c>
      <c r="D14723" t="s">
        <v>1879</v>
      </c>
      <c r="E14723">
        <v>240</v>
      </c>
      <c r="F14723">
        <v>24</v>
      </c>
      <c r="G14723" t="s">
        <v>22871</v>
      </c>
      <c r="H14723" t="s">
        <v>1867</v>
      </c>
      <c r="I14723" t="s">
        <v>393</v>
      </c>
      <c r="J14723" s="25">
        <v>45841</v>
      </c>
      <c r="K14723" s="25">
        <v>45841</v>
      </c>
      <c r="L14723" t="s">
        <v>298</v>
      </c>
      <c r="M14723" t="s">
        <v>1880</v>
      </c>
      <c r="N14723" t="s">
        <v>31</v>
      </c>
      <c r="O14723" t="s">
        <v>6302</v>
      </c>
    </row>
    <row r="14724" spans="1:15" x14ac:dyDescent="0.25">
      <c r="A14724">
        <v>12166</v>
      </c>
      <c r="B14724" t="s">
        <v>10003</v>
      </c>
      <c r="C14724" t="s">
        <v>1878</v>
      </c>
      <c r="D14724" t="s">
        <v>1879</v>
      </c>
      <c r="E14724">
        <v>240</v>
      </c>
      <c r="F14724">
        <v>24</v>
      </c>
      <c r="G14724" t="s">
        <v>22872</v>
      </c>
      <c r="H14724" t="s">
        <v>1867</v>
      </c>
      <c r="I14724" t="s">
        <v>393</v>
      </c>
      <c r="J14724" s="25">
        <v>45841</v>
      </c>
      <c r="K14724" s="25">
        <v>45841</v>
      </c>
      <c r="L14724" t="s">
        <v>298</v>
      </c>
      <c r="M14724" t="s">
        <v>1880</v>
      </c>
      <c r="N14724" t="s">
        <v>31</v>
      </c>
      <c r="O14724" t="s">
        <v>6302</v>
      </c>
    </row>
    <row r="14725" spans="1:15" x14ac:dyDescent="0.25">
      <c r="A14725">
        <v>12173</v>
      </c>
      <c r="B14725" t="s">
        <v>9675</v>
      </c>
      <c r="C14725" t="s">
        <v>1878</v>
      </c>
      <c r="D14725" t="s">
        <v>1879</v>
      </c>
      <c r="E14725">
        <v>240</v>
      </c>
      <c r="F14725">
        <v>24</v>
      </c>
      <c r="G14725" t="s">
        <v>22873</v>
      </c>
      <c r="H14725" t="s">
        <v>1867</v>
      </c>
      <c r="I14725" t="s">
        <v>393</v>
      </c>
      <c r="J14725" s="25">
        <v>45841</v>
      </c>
      <c r="K14725" s="25">
        <v>45841</v>
      </c>
      <c r="L14725" t="s">
        <v>298</v>
      </c>
      <c r="M14725" t="s">
        <v>1880</v>
      </c>
      <c r="N14725" t="s">
        <v>31</v>
      </c>
      <c r="O14725" t="s">
        <v>6302</v>
      </c>
    </row>
    <row r="14726" spans="1:15" x14ac:dyDescent="0.25">
      <c r="A14726">
        <v>12163</v>
      </c>
      <c r="B14726" t="s">
        <v>21311</v>
      </c>
      <c r="C14726" t="s">
        <v>1878</v>
      </c>
      <c r="D14726" t="s">
        <v>1879</v>
      </c>
      <c r="E14726">
        <v>240</v>
      </c>
      <c r="F14726">
        <v>24</v>
      </c>
      <c r="G14726" t="s">
        <v>22874</v>
      </c>
      <c r="H14726" t="s">
        <v>1867</v>
      </c>
      <c r="I14726" t="s">
        <v>393</v>
      </c>
      <c r="J14726" s="25">
        <v>45841</v>
      </c>
      <c r="K14726" s="25">
        <v>45841</v>
      </c>
      <c r="L14726" t="s">
        <v>298</v>
      </c>
      <c r="M14726" t="s">
        <v>1880</v>
      </c>
      <c r="N14726" t="s">
        <v>31</v>
      </c>
      <c r="O14726" t="s">
        <v>6302</v>
      </c>
    </row>
    <row r="14727" spans="1:15" x14ac:dyDescent="0.25">
      <c r="A14727">
        <v>12170</v>
      </c>
      <c r="B14727" t="s">
        <v>9751</v>
      </c>
      <c r="C14727" t="s">
        <v>1878</v>
      </c>
      <c r="D14727" t="s">
        <v>1879</v>
      </c>
      <c r="E14727">
        <v>240</v>
      </c>
      <c r="F14727">
        <v>24</v>
      </c>
      <c r="G14727" t="s">
        <v>22875</v>
      </c>
      <c r="H14727" t="s">
        <v>1867</v>
      </c>
      <c r="I14727" t="s">
        <v>393</v>
      </c>
      <c r="J14727" s="25">
        <v>45841</v>
      </c>
      <c r="K14727" s="25">
        <v>45841</v>
      </c>
      <c r="L14727" t="s">
        <v>298</v>
      </c>
      <c r="M14727" t="s">
        <v>1880</v>
      </c>
      <c r="N14727" t="s">
        <v>31</v>
      </c>
      <c r="O14727" t="s">
        <v>6302</v>
      </c>
    </row>
    <row r="14728" spans="1:15" x14ac:dyDescent="0.25">
      <c r="A14728">
        <v>12171</v>
      </c>
      <c r="B14728" t="s">
        <v>20300</v>
      </c>
      <c r="C14728" t="s">
        <v>1878</v>
      </c>
      <c r="D14728" t="s">
        <v>1879</v>
      </c>
      <c r="E14728">
        <v>240</v>
      </c>
      <c r="F14728">
        <v>24</v>
      </c>
      <c r="G14728" t="s">
        <v>22876</v>
      </c>
      <c r="H14728" t="s">
        <v>1867</v>
      </c>
      <c r="I14728" t="s">
        <v>393</v>
      </c>
      <c r="J14728" s="25">
        <v>45841</v>
      </c>
      <c r="K14728" s="25">
        <v>45841</v>
      </c>
      <c r="L14728" t="s">
        <v>298</v>
      </c>
      <c r="M14728" t="s">
        <v>1880</v>
      </c>
      <c r="N14728" t="s">
        <v>31</v>
      </c>
      <c r="O14728" t="s">
        <v>6302</v>
      </c>
    </row>
    <row r="14729" spans="1:15" x14ac:dyDescent="0.25">
      <c r="A14729">
        <v>12180</v>
      </c>
      <c r="B14729" t="s">
        <v>9763</v>
      </c>
      <c r="C14729" t="s">
        <v>1878</v>
      </c>
      <c r="D14729" t="s">
        <v>1879</v>
      </c>
      <c r="E14729">
        <v>190</v>
      </c>
      <c r="F14729">
        <v>19</v>
      </c>
      <c r="G14729" t="s">
        <v>22877</v>
      </c>
      <c r="H14729" t="s">
        <v>1867</v>
      </c>
      <c r="I14729" t="s">
        <v>393</v>
      </c>
      <c r="J14729" s="25">
        <v>45841</v>
      </c>
      <c r="K14729" s="25">
        <v>45841</v>
      </c>
      <c r="L14729" t="s">
        <v>298</v>
      </c>
      <c r="M14729" t="s">
        <v>1880</v>
      </c>
      <c r="N14729" t="s">
        <v>31</v>
      </c>
      <c r="O14729" t="s">
        <v>6302</v>
      </c>
    </row>
    <row r="14730" spans="1:15" x14ac:dyDescent="0.25">
      <c r="A14730">
        <v>12196</v>
      </c>
      <c r="B14730" t="s">
        <v>20099</v>
      </c>
      <c r="C14730" t="s">
        <v>1878</v>
      </c>
      <c r="D14730" t="s">
        <v>1879</v>
      </c>
      <c r="E14730">
        <v>240</v>
      </c>
      <c r="F14730">
        <v>24</v>
      </c>
      <c r="G14730" t="s">
        <v>22878</v>
      </c>
      <c r="H14730" t="s">
        <v>1820</v>
      </c>
      <c r="I14730" t="s">
        <v>393</v>
      </c>
      <c r="J14730" s="25">
        <v>45849</v>
      </c>
      <c r="K14730" s="25">
        <v>45849</v>
      </c>
      <c r="L14730" t="s">
        <v>162</v>
      </c>
      <c r="M14730" t="s">
        <v>1880</v>
      </c>
      <c r="N14730" t="s">
        <v>31</v>
      </c>
      <c r="O14730" t="s">
        <v>6302</v>
      </c>
    </row>
    <row r="14731" spans="1:15" x14ac:dyDescent="0.25">
      <c r="A14731">
        <v>12195</v>
      </c>
      <c r="B14731" t="s">
        <v>9692</v>
      </c>
      <c r="C14731" t="s">
        <v>1878</v>
      </c>
      <c r="D14731" t="s">
        <v>1879</v>
      </c>
      <c r="E14731">
        <v>180</v>
      </c>
      <c r="F14731">
        <v>18</v>
      </c>
      <c r="G14731" t="s">
        <v>22879</v>
      </c>
      <c r="H14731" t="s">
        <v>1820</v>
      </c>
      <c r="I14731" t="s">
        <v>393</v>
      </c>
      <c r="J14731" s="25">
        <v>45849</v>
      </c>
      <c r="K14731" s="25">
        <v>45849</v>
      </c>
      <c r="L14731" t="s">
        <v>162</v>
      </c>
      <c r="M14731" t="s">
        <v>1880</v>
      </c>
      <c r="N14731" t="s">
        <v>31</v>
      </c>
      <c r="O14731" t="s">
        <v>6302</v>
      </c>
    </row>
    <row r="14732" spans="1:15" x14ac:dyDescent="0.25">
      <c r="A14732">
        <v>12188</v>
      </c>
      <c r="B14732" t="s">
        <v>10541</v>
      </c>
      <c r="C14732" t="s">
        <v>1878</v>
      </c>
      <c r="D14732" t="s">
        <v>1879</v>
      </c>
      <c r="E14732">
        <v>240</v>
      </c>
      <c r="F14732">
        <v>24</v>
      </c>
      <c r="G14732" t="s">
        <v>22880</v>
      </c>
      <c r="H14732" t="s">
        <v>1820</v>
      </c>
      <c r="I14732" t="s">
        <v>393</v>
      </c>
      <c r="J14732" s="25">
        <v>45852</v>
      </c>
      <c r="K14732" s="25">
        <v>45852</v>
      </c>
      <c r="L14732" t="s">
        <v>309</v>
      </c>
      <c r="M14732" t="s">
        <v>1880</v>
      </c>
      <c r="N14732" t="s">
        <v>31</v>
      </c>
      <c r="O14732" t="s">
        <v>6302</v>
      </c>
    </row>
    <row r="14733" spans="1:15" x14ac:dyDescent="0.25">
      <c r="A14733">
        <v>12189</v>
      </c>
      <c r="B14733" t="s">
        <v>10541</v>
      </c>
      <c r="C14733" t="s">
        <v>1878</v>
      </c>
      <c r="D14733" t="s">
        <v>1879</v>
      </c>
      <c r="E14733">
        <v>240</v>
      </c>
      <c r="F14733">
        <v>24</v>
      </c>
      <c r="G14733" t="s">
        <v>22881</v>
      </c>
      <c r="H14733" t="s">
        <v>1820</v>
      </c>
      <c r="I14733" t="s">
        <v>393</v>
      </c>
      <c r="J14733" s="25">
        <v>45852</v>
      </c>
      <c r="K14733" s="25">
        <v>45852</v>
      </c>
      <c r="L14733" t="s">
        <v>309</v>
      </c>
      <c r="M14733" t="s">
        <v>1880</v>
      </c>
      <c r="N14733" t="s">
        <v>31</v>
      </c>
      <c r="O14733" t="s">
        <v>6302</v>
      </c>
    </row>
    <row r="14734" spans="1:15" x14ac:dyDescent="0.25">
      <c r="A14734">
        <v>12190</v>
      </c>
      <c r="B14734" t="s">
        <v>10541</v>
      </c>
      <c r="C14734" t="s">
        <v>1878</v>
      </c>
      <c r="D14734" t="s">
        <v>1879</v>
      </c>
      <c r="E14734">
        <v>240</v>
      </c>
      <c r="F14734">
        <v>24</v>
      </c>
      <c r="G14734" t="s">
        <v>22882</v>
      </c>
      <c r="H14734" t="s">
        <v>1820</v>
      </c>
      <c r="I14734" t="s">
        <v>393</v>
      </c>
      <c r="J14734" s="25">
        <v>45852</v>
      </c>
      <c r="K14734" s="25">
        <v>45852</v>
      </c>
      <c r="L14734" t="s">
        <v>309</v>
      </c>
      <c r="M14734" t="s">
        <v>1880</v>
      </c>
      <c r="N14734" t="s">
        <v>31</v>
      </c>
      <c r="O14734" t="s">
        <v>6302</v>
      </c>
    </row>
    <row r="14735" spans="1:15" x14ac:dyDescent="0.25">
      <c r="A14735">
        <v>12191</v>
      </c>
      <c r="B14735" t="s">
        <v>10541</v>
      </c>
      <c r="C14735" t="s">
        <v>1878</v>
      </c>
      <c r="D14735" t="s">
        <v>1879</v>
      </c>
      <c r="E14735">
        <v>240</v>
      </c>
      <c r="F14735">
        <v>24</v>
      </c>
      <c r="G14735" t="s">
        <v>22883</v>
      </c>
      <c r="H14735" t="s">
        <v>1820</v>
      </c>
      <c r="I14735" t="s">
        <v>393</v>
      </c>
      <c r="J14735" s="25">
        <v>45852</v>
      </c>
      <c r="K14735" s="25">
        <v>45852</v>
      </c>
      <c r="L14735" t="s">
        <v>309</v>
      </c>
      <c r="M14735" t="s">
        <v>1880</v>
      </c>
      <c r="N14735" t="s">
        <v>31</v>
      </c>
      <c r="O14735" t="s">
        <v>6302</v>
      </c>
    </row>
    <row r="14736" spans="1:15" x14ac:dyDescent="0.25">
      <c r="A14736">
        <v>12192</v>
      </c>
      <c r="B14736" t="s">
        <v>10541</v>
      </c>
      <c r="C14736" t="s">
        <v>1878</v>
      </c>
      <c r="D14736" t="s">
        <v>1879</v>
      </c>
      <c r="E14736">
        <v>240</v>
      </c>
      <c r="F14736">
        <v>24</v>
      </c>
      <c r="G14736" t="s">
        <v>22884</v>
      </c>
      <c r="H14736" t="s">
        <v>1820</v>
      </c>
      <c r="I14736" t="s">
        <v>393</v>
      </c>
      <c r="J14736" s="25">
        <v>45852</v>
      </c>
      <c r="K14736" s="25">
        <v>45852</v>
      </c>
      <c r="L14736" t="s">
        <v>309</v>
      </c>
      <c r="M14736" t="s">
        <v>1880</v>
      </c>
      <c r="N14736" t="s">
        <v>31</v>
      </c>
      <c r="O14736" t="s">
        <v>6302</v>
      </c>
    </row>
    <row r="14737" spans="1:15" x14ac:dyDescent="0.25">
      <c r="A14737">
        <v>12193</v>
      </c>
      <c r="B14737" t="s">
        <v>10541</v>
      </c>
      <c r="C14737" t="s">
        <v>1878</v>
      </c>
      <c r="D14737" t="s">
        <v>1879</v>
      </c>
      <c r="E14737">
        <v>240</v>
      </c>
      <c r="F14737">
        <v>24</v>
      </c>
      <c r="G14737" t="s">
        <v>22885</v>
      </c>
      <c r="H14737" t="s">
        <v>1820</v>
      </c>
      <c r="I14737" t="s">
        <v>393</v>
      </c>
      <c r="J14737" s="25">
        <v>45852</v>
      </c>
      <c r="K14737" s="25">
        <v>45852</v>
      </c>
      <c r="L14737" t="s">
        <v>309</v>
      </c>
      <c r="M14737" t="s">
        <v>1880</v>
      </c>
      <c r="N14737" t="s">
        <v>31</v>
      </c>
      <c r="O14737" t="s">
        <v>6302</v>
      </c>
    </row>
    <row r="14738" spans="1:15" x14ac:dyDescent="0.25">
      <c r="A14738">
        <v>12194</v>
      </c>
      <c r="B14738" t="s">
        <v>10541</v>
      </c>
      <c r="C14738" t="s">
        <v>1878</v>
      </c>
      <c r="D14738" t="s">
        <v>1879</v>
      </c>
      <c r="E14738">
        <v>110</v>
      </c>
      <c r="F14738">
        <v>11</v>
      </c>
      <c r="G14738" t="s">
        <v>22886</v>
      </c>
      <c r="H14738" t="s">
        <v>1820</v>
      </c>
      <c r="I14738" t="s">
        <v>393</v>
      </c>
      <c r="J14738" s="25">
        <v>45852</v>
      </c>
      <c r="K14738" s="25">
        <v>45852</v>
      </c>
      <c r="L14738" t="s">
        <v>309</v>
      </c>
      <c r="M14738" t="s">
        <v>1880</v>
      </c>
      <c r="N14738" t="s">
        <v>31</v>
      </c>
      <c r="O14738" t="s">
        <v>6302</v>
      </c>
    </row>
    <row r="14739" spans="1:15" x14ac:dyDescent="0.25">
      <c r="A14739">
        <v>12212</v>
      </c>
      <c r="B14739" t="s">
        <v>22887</v>
      </c>
      <c r="C14739" t="s">
        <v>1878</v>
      </c>
      <c r="D14739" t="s">
        <v>1879</v>
      </c>
      <c r="E14739">
        <v>240</v>
      </c>
      <c r="F14739">
        <v>24</v>
      </c>
      <c r="G14739" t="s">
        <v>22888</v>
      </c>
      <c r="H14739" t="s">
        <v>22420</v>
      </c>
      <c r="I14739" t="s">
        <v>393</v>
      </c>
      <c r="J14739" s="25">
        <v>46016</v>
      </c>
      <c r="K14739" s="25">
        <v>46016</v>
      </c>
      <c r="L14739" t="s">
        <v>1464</v>
      </c>
      <c r="M14739" t="s">
        <v>1880</v>
      </c>
      <c r="N14739" t="s">
        <v>31</v>
      </c>
      <c r="O14739" t="s">
        <v>6302</v>
      </c>
    </row>
    <row r="14740" spans="1:15" x14ac:dyDescent="0.25">
      <c r="A14740">
        <v>12213</v>
      </c>
      <c r="B14740" t="s">
        <v>22887</v>
      </c>
      <c r="C14740" t="s">
        <v>1878</v>
      </c>
      <c r="D14740" t="s">
        <v>1879</v>
      </c>
      <c r="E14740">
        <v>240</v>
      </c>
      <c r="F14740">
        <v>24</v>
      </c>
      <c r="G14740" t="s">
        <v>22889</v>
      </c>
      <c r="H14740" t="s">
        <v>22420</v>
      </c>
      <c r="I14740" t="s">
        <v>393</v>
      </c>
      <c r="J14740" s="25">
        <v>46016</v>
      </c>
      <c r="K14740" s="25">
        <v>46016</v>
      </c>
      <c r="L14740" t="s">
        <v>1464</v>
      </c>
      <c r="M14740" t="s">
        <v>1880</v>
      </c>
      <c r="N14740" t="s">
        <v>31</v>
      </c>
      <c r="O14740" t="s">
        <v>6302</v>
      </c>
    </row>
    <row r="14741" spans="1:15" x14ac:dyDescent="0.25">
      <c r="A14741">
        <v>12214</v>
      </c>
      <c r="B14741" t="s">
        <v>22887</v>
      </c>
      <c r="C14741" t="s">
        <v>1878</v>
      </c>
      <c r="D14741" t="s">
        <v>1879</v>
      </c>
      <c r="E14741">
        <v>240</v>
      </c>
      <c r="F14741">
        <v>24</v>
      </c>
      <c r="G14741" t="s">
        <v>22890</v>
      </c>
      <c r="H14741" t="s">
        <v>22420</v>
      </c>
      <c r="I14741" t="s">
        <v>393</v>
      </c>
      <c r="J14741" s="25">
        <v>46016</v>
      </c>
      <c r="K14741" s="25">
        <v>46016</v>
      </c>
      <c r="L14741" t="s">
        <v>1464</v>
      </c>
      <c r="M14741" t="s">
        <v>1880</v>
      </c>
      <c r="N14741" t="s">
        <v>31</v>
      </c>
      <c r="O14741" t="s">
        <v>6302</v>
      </c>
    </row>
    <row r="14742" spans="1:15" x14ac:dyDescent="0.25">
      <c r="A14742">
        <v>12215</v>
      </c>
      <c r="B14742" t="s">
        <v>22887</v>
      </c>
      <c r="C14742" t="s">
        <v>1878</v>
      </c>
      <c r="D14742" t="s">
        <v>1879</v>
      </c>
      <c r="E14742">
        <v>240</v>
      </c>
      <c r="F14742">
        <v>24</v>
      </c>
      <c r="G14742" t="s">
        <v>22891</v>
      </c>
      <c r="H14742" t="s">
        <v>22420</v>
      </c>
      <c r="I14742" t="s">
        <v>393</v>
      </c>
      <c r="J14742" s="25">
        <v>46016</v>
      </c>
      <c r="K14742" s="25">
        <v>46016</v>
      </c>
      <c r="L14742" t="s">
        <v>1464</v>
      </c>
      <c r="M14742" t="s">
        <v>1880</v>
      </c>
      <c r="N14742" t="s">
        <v>31</v>
      </c>
      <c r="O14742" t="s">
        <v>6302</v>
      </c>
    </row>
    <row r="14743" spans="1:15" x14ac:dyDescent="0.25">
      <c r="A14743">
        <v>12224</v>
      </c>
      <c r="B14743" t="s">
        <v>22892</v>
      </c>
      <c r="C14743" t="s">
        <v>1878</v>
      </c>
      <c r="D14743" t="s">
        <v>1879</v>
      </c>
      <c r="E14743">
        <v>240</v>
      </c>
      <c r="F14743">
        <v>24</v>
      </c>
      <c r="G14743" t="s">
        <v>22893</v>
      </c>
      <c r="H14743" t="s">
        <v>22420</v>
      </c>
      <c r="I14743" t="s">
        <v>393</v>
      </c>
      <c r="J14743" s="25">
        <v>46016</v>
      </c>
      <c r="K14743" s="25">
        <v>46016</v>
      </c>
      <c r="L14743" t="s">
        <v>1464</v>
      </c>
      <c r="M14743" t="s">
        <v>1880</v>
      </c>
      <c r="N14743" t="s">
        <v>31</v>
      </c>
      <c r="O14743" t="s">
        <v>6302</v>
      </c>
    </row>
    <row r="14744" spans="1:15" x14ac:dyDescent="0.25">
      <c r="A14744">
        <v>12225</v>
      </c>
      <c r="B14744" t="s">
        <v>22892</v>
      </c>
      <c r="C14744" t="s">
        <v>1878</v>
      </c>
      <c r="D14744" t="s">
        <v>1879</v>
      </c>
      <c r="E14744">
        <v>240</v>
      </c>
      <c r="F14744">
        <v>24</v>
      </c>
      <c r="G14744" t="s">
        <v>22894</v>
      </c>
      <c r="H14744" t="s">
        <v>22420</v>
      </c>
      <c r="I14744" t="s">
        <v>393</v>
      </c>
      <c r="J14744" s="25">
        <v>46016</v>
      </c>
      <c r="K14744" s="25">
        <v>46016</v>
      </c>
      <c r="L14744" t="s">
        <v>1464</v>
      </c>
      <c r="M14744" t="s">
        <v>1880</v>
      </c>
      <c r="N14744" t="s">
        <v>31</v>
      </c>
      <c r="O14744" t="s">
        <v>6302</v>
      </c>
    </row>
    <row r="14745" spans="1:15" x14ac:dyDescent="0.25">
      <c r="A14745">
        <v>12226</v>
      </c>
      <c r="B14745" t="s">
        <v>22892</v>
      </c>
      <c r="C14745" t="s">
        <v>1878</v>
      </c>
      <c r="D14745" t="s">
        <v>1879</v>
      </c>
      <c r="E14745">
        <v>240</v>
      </c>
      <c r="F14745">
        <v>24</v>
      </c>
      <c r="G14745" t="s">
        <v>22895</v>
      </c>
      <c r="H14745" t="s">
        <v>22420</v>
      </c>
      <c r="I14745" t="s">
        <v>393</v>
      </c>
      <c r="J14745" s="25">
        <v>46016</v>
      </c>
      <c r="K14745" s="25">
        <v>46016</v>
      </c>
      <c r="L14745" t="s">
        <v>1464</v>
      </c>
      <c r="M14745" t="s">
        <v>1880</v>
      </c>
      <c r="N14745" t="s">
        <v>31</v>
      </c>
      <c r="O14745" t="s">
        <v>6302</v>
      </c>
    </row>
    <row r="14746" spans="1:15" x14ac:dyDescent="0.25">
      <c r="A14746">
        <v>12227</v>
      </c>
      <c r="B14746" t="s">
        <v>22892</v>
      </c>
      <c r="C14746" t="s">
        <v>1878</v>
      </c>
      <c r="D14746" t="s">
        <v>1879</v>
      </c>
      <c r="E14746">
        <v>240</v>
      </c>
      <c r="F14746">
        <v>24</v>
      </c>
      <c r="G14746" t="s">
        <v>22896</v>
      </c>
      <c r="H14746" t="s">
        <v>22420</v>
      </c>
      <c r="I14746" t="s">
        <v>393</v>
      </c>
      <c r="J14746" s="25">
        <v>46016</v>
      </c>
      <c r="K14746" s="25">
        <v>46016</v>
      </c>
      <c r="L14746" t="s">
        <v>1464</v>
      </c>
      <c r="M14746" t="s">
        <v>1880</v>
      </c>
      <c r="N14746" t="s">
        <v>31</v>
      </c>
      <c r="O14746" t="s">
        <v>6302</v>
      </c>
    </row>
    <row r="14747" spans="1:15" x14ac:dyDescent="0.25">
      <c r="A14747">
        <v>12228</v>
      </c>
      <c r="B14747" t="s">
        <v>22892</v>
      </c>
      <c r="C14747" t="s">
        <v>1878</v>
      </c>
      <c r="D14747" t="s">
        <v>1879</v>
      </c>
      <c r="E14747">
        <v>240</v>
      </c>
      <c r="F14747">
        <v>24</v>
      </c>
      <c r="G14747" t="s">
        <v>22897</v>
      </c>
      <c r="H14747" t="s">
        <v>22420</v>
      </c>
      <c r="I14747" t="s">
        <v>393</v>
      </c>
      <c r="J14747" s="25">
        <v>46016</v>
      </c>
      <c r="K14747" s="25">
        <v>46016</v>
      </c>
      <c r="L14747" t="s">
        <v>1464</v>
      </c>
      <c r="M14747" t="s">
        <v>1880</v>
      </c>
      <c r="N14747" t="s">
        <v>31</v>
      </c>
      <c r="O14747" t="s">
        <v>6302</v>
      </c>
    </row>
    <row r="14748" spans="1:15" x14ac:dyDescent="0.25">
      <c r="A14748">
        <v>12229</v>
      </c>
      <c r="B14748" t="s">
        <v>22892</v>
      </c>
      <c r="C14748" t="s">
        <v>1878</v>
      </c>
      <c r="D14748" t="s">
        <v>1879</v>
      </c>
      <c r="E14748">
        <v>240</v>
      </c>
      <c r="F14748">
        <v>24</v>
      </c>
      <c r="G14748" t="s">
        <v>22898</v>
      </c>
      <c r="H14748" t="s">
        <v>22420</v>
      </c>
      <c r="I14748" t="s">
        <v>393</v>
      </c>
      <c r="J14748" s="25">
        <v>46016</v>
      </c>
      <c r="K14748" s="25">
        <v>46016</v>
      </c>
      <c r="L14748" t="s">
        <v>1464</v>
      </c>
      <c r="M14748" t="s">
        <v>1880</v>
      </c>
      <c r="N14748" t="s">
        <v>31</v>
      </c>
      <c r="O14748" t="s">
        <v>6302</v>
      </c>
    </row>
    <row r="14749" spans="1:15" x14ac:dyDescent="0.25">
      <c r="A14749">
        <v>12216</v>
      </c>
      <c r="B14749" t="s">
        <v>22887</v>
      </c>
      <c r="C14749" t="s">
        <v>1878</v>
      </c>
      <c r="D14749" t="s">
        <v>1879</v>
      </c>
      <c r="E14749">
        <v>240</v>
      </c>
      <c r="F14749">
        <v>24</v>
      </c>
      <c r="G14749" t="s">
        <v>22899</v>
      </c>
      <c r="H14749" t="s">
        <v>22420</v>
      </c>
      <c r="I14749" t="s">
        <v>393</v>
      </c>
      <c r="J14749" s="25">
        <v>46016</v>
      </c>
      <c r="K14749" s="25">
        <v>46016</v>
      </c>
      <c r="L14749" t="s">
        <v>1464</v>
      </c>
      <c r="M14749" t="s">
        <v>1880</v>
      </c>
      <c r="N14749" t="s">
        <v>31</v>
      </c>
      <c r="O14749" t="s">
        <v>6302</v>
      </c>
    </row>
    <row r="14750" spans="1:15" x14ac:dyDescent="0.25">
      <c r="A14750">
        <v>12217</v>
      </c>
      <c r="B14750" t="s">
        <v>22887</v>
      </c>
      <c r="C14750" t="s">
        <v>1878</v>
      </c>
      <c r="D14750" t="s">
        <v>1879</v>
      </c>
      <c r="E14750">
        <v>240</v>
      </c>
      <c r="F14750">
        <v>24</v>
      </c>
      <c r="G14750" t="s">
        <v>22900</v>
      </c>
      <c r="H14750" t="s">
        <v>22420</v>
      </c>
      <c r="I14750" t="s">
        <v>393</v>
      </c>
      <c r="J14750" s="25">
        <v>46016</v>
      </c>
      <c r="K14750" s="25">
        <v>46016</v>
      </c>
      <c r="L14750" t="s">
        <v>1464</v>
      </c>
      <c r="M14750" t="s">
        <v>1880</v>
      </c>
      <c r="N14750" t="s">
        <v>31</v>
      </c>
      <c r="O14750" t="s">
        <v>6302</v>
      </c>
    </row>
    <row r="14751" spans="1:15" x14ac:dyDescent="0.25">
      <c r="A14751">
        <v>12218</v>
      </c>
      <c r="B14751" t="s">
        <v>22887</v>
      </c>
      <c r="C14751" t="s">
        <v>1878</v>
      </c>
      <c r="D14751" t="s">
        <v>1879</v>
      </c>
      <c r="E14751">
        <v>240</v>
      </c>
      <c r="F14751">
        <v>24</v>
      </c>
      <c r="G14751" t="s">
        <v>22901</v>
      </c>
      <c r="H14751" t="s">
        <v>22420</v>
      </c>
      <c r="I14751" t="s">
        <v>393</v>
      </c>
      <c r="J14751" s="25">
        <v>46016</v>
      </c>
      <c r="K14751" s="25">
        <v>46016</v>
      </c>
      <c r="L14751" t="s">
        <v>1464</v>
      </c>
      <c r="M14751" t="s">
        <v>1880</v>
      </c>
      <c r="N14751" t="s">
        <v>31</v>
      </c>
      <c r="O14751" t="s">
        <v>6302</v>
      </c>
    </row>
    <row r="14752" spans="1:15" x14ac:dyDescent="0.25">
      <c r="A14752">
        <v>12219</v>
      </c>
      <c r="B14752" t="s">
        <v>22887</v>
      </c>
      <c r="C14752" t="s">
        <v>1878</v>
      </c>
      <c r="D14752" t="s">
        <v>1879</v>
      </c>
      <c r="E14752">
        <v>240</v>
      </c>
      <c r="F14752">
        <v>24</v>
      </c>
      <c r="G14752" t="s">
        <v>22902</v>
      </c>
      <c r="H14752" t="s">
        <v>22420</v>
      </c>
      <c r="I14752" t="s">
        <v>393</v>
      </c>
      <c r="J14752" s="25">
        <v>46016</v>
      </c>
      <c r="K14752" s="25">
        <v>46016</v>
      </c>
      <c r="L14752" t="s">
        <v>1464</v>
      </c>
      <c r="M14752" t="s">
        <v>1880</v>
      </c>
      <c r="N14752" t="s">
        <v>31</v>
      </c>
      <c r="O14752" t="s">
        <v>6302</v>
      </c>
    </row>
    <row r="14753" spans="1:15" x14ac:dyDescent="0.25">
      <c r="A14753">
        <v>12209</v>
      </c>
      <c r="B14753" t="s">
        <v>9694</v>
      </c>
      <c r="C14753" t="s">
        <v>1878</v>
      </c>
      <c r="D14753" t="s">
        <v>1879</v>
      </c>
      <c r="E14753">
        <v>240</v>
      </c>
      <c r="F14753">
        <v>24</v>
      </c>
      <c r="G14753" t="s">
        <v>22903</v>
      </c>
      <c r="H14753" t="s">
        <v>22420</v>
      </c>
      <c r="I14753" t="s">
        <v>393</v>
      </c>
      <c r="J14753" s="25">
        <v>46016</v>
      </c>
      <c r="K14753" s="25">
        <v>46016</v>
      </c>
      <c r="L14753" t="s">
        <v>1464</v>
      </c>
      <c r="M14753" t="s">
        <v>1880</v>
      </c>
      <c r="N14753" t="s">
        <v>31</v>
      </c>
      <c r="O14753" t="s">
        <v>6302</v>
      </c>
    </row>
    <row r="14754" spans="1:15" x14ac:dyDescent="0.25">
      <c r="A14754">
        <v>12220</v>
      </c>
      <c r="B14754" t="s">
        <v>22887</v>
      </c>
      <c r="C14754" t="s">
        <v>1878</v>
      </c>
      <c r="D14754" t="s">
        <v>1879</v>
      </c>
      <c r="E14754">
        <v>240</v>
      </c>
      <c r="F14754">
        <v>24</v>
      </c>
      <c r="G14754" t="s">
        <v>22904</v>
      </c>
      <c r="H14754" t="s">
        <v>22420</v>
      </c>
      <c r="I14754" t="s">
        <v>393</v>
      </c>
      <c r="J14754" s="25">
        <v>46016</v>
      </c>
      <c r="K14754" s="25">
        <v>46016</v>
      </c>
      <c r="L14754" t="s">
        <v>1464</v>
      </c>
      <c r="M14754" t="s">
        <v>1880</v>
      </c>
      <c r="N14754" t="s">
        <v>31</v>
      </c>
      <c r="O14754" t="s">
        <v>6302</v>
      </c>
    </row>
    <row r="14755" spans="1:15" x14ac:dyDescent="0.25">
      <c r="A14755">
        <v>12210</v>
      </c>
      <c r="B14755" t="s">
        <v>9694</v>
      </c>
      <c r="C14755" t="s">
        <v>1878</v>
      </c>
      <c r="D14755" t="s">
        <v>1879</v>
      </c>
      <c r="E14755">
        <v>240</v>
      </c>
      <c r="F14755">
        <v>24</v>
      </c>
      <c r="G14755" t="s">
        <v>22905</v>
      </c>
      <c r="H14755" t="s">
        <v>22420</v>
      </c>
      <c r="I14755" t="s">
        <v>393</v>
      </c>
      <c r="J14755" s="25">
        <v>46016</v>
      </c>
      <c r="K14755" s="25">
        <v>46016</v>
      </c>
      <c r="L14755" t="s">
        <v>1464</v>
      </c>
      <c r="M14755" t="s">
        <v>1880</v>
      </c>
      <c r="N14755" t="s">
        <v>31</v>
      </c>
      <c r="O14755" t="s">
        <v>6302</v>
      </c>
    </row>
    <row r="14756" spans="1:15" x14ac:dyDescent="0.25">
      <c r="A14756">
        <v>12221</v>
      </c>
      <c r="B14756" t="s">
        <v>22887</v>
      </c>
      <c r="C14756" t="s">
        <v>1878</v>
      </c>
      <c r="D14756" t="s">
        <v>1879</v>
      </c>
      <c r="E14756">
        <v>240</v>
      </c>
      <c r="F14756">
        <v>24</v>
      </c>
      <c r="G14756" t="s">
        <v>22906</v>
      </c>
      <c r="H14756" t="s">
        <v>22420</v>
      </c>
      <c r="I14756" t="s">
        <v>393</v>
      </c>
      <c r="J14756" s="25">
        <v>46016</v>
      </c>
      <c r="K14756" s="25">
        <v>46016</v>
      </c>
      <c r="L14756" t="s">
        <v>1464</v>
      </c>
      <c r="M14756" t="s">
        <v>1880</v>
      </c>
      <c r="N14756" t="s">
        <v>31</v>
      </c>
      <c r="O14756" t="s">
        <v>6302</v>
      </c>
    </row>
    <row r="14757" spans="1:15" x14ac:dyDescent="0.25">
      <c r="A14757">
        <v>12230</v>
      </c>
      <c r="B14757" t="s">
        <v>22892</v>
      </c>
      <c r="C14757" t="s">
        <v>1878</v>
      </c>
      <c r="D14757" t="s">
        <v>1879</v>
      </c>
      <c r="E14757">
        <v>240</v>
      </c>
      <c r="F14757">
        <v>24</v>
      </c>
      <c r="G14757" t="s">
        <v>22907</v>
      </c>
      <c r="H14757" t="s">
        <v>22420</v>
      </c>
      <c r="I14757" t="s">
        <v>393</v>
      </c>
      <c r="J14757" s="25">
        <v>46016</v>
      </c>
      <c r="K14757" s="25">
        <v>46016</v>
      </c>
      <c r="L14757" t="s">
        <v>1464</v>
      </c>
      <c r="M14757" t="s">
        <v>1880</v>
      </c>
      <c r="N14757" t="s">
        <v>31</v>
      </c>
      <c r="O14757" t="s">
        <v>6302</v>
      </c>
    </row>
    <row r="14758" spans="1:15" x14ac:dyDescent="0.25">
      <c r="A14758">
        <v>12231</v>
      </c>
      <c r="B14758" t="s">
        <v>22892</v>
      </c>
      <c r="C14758" t="s">
        <v>1878</v>
      </c>
      <c r="D14758" t="s">
        <v>1879</v>
      </c>
      <c r="E14758">
        <v>240</v>
      </c>
      <c r="F14758">
        <v>24</v>
      </c>
      <c r="G14758" t="s">
        <v>22908</v>
      </c>
      <c r="H14758" t="s">
        <v>22420</v>
      </c>
      <c r="I14758" t="s">
        <v>393</v>
      </c>
      <c r="J14758" s="25">
        <v>46016</v>
      </c>
      <c r="K14758" s="25">
        <v>46016</v>
      </c>
      <c r="L14758" t="s">
        <v>1464</v>
      </c>
      <c r="M14758" t="s">
        <v>1880</v>
      </c>
      <c r="N14758" t="s">
        <v>31</v>
      </c>
      <c r="O14758" t="s">
        <v>6302</v>
      </c>
    </row>
    <row r="14759" spans="1:15" x14ac:dyDescent="0.25">
      <c r="A14759">
        <v>12232</v>
      </c>
      <c r="B14759" t="s">
        <v>22892</v>
      </c>
      <c r="C14759" t="s">
        <v>1878</v>
      </c>
      <c r="D14759" t="s">
        <v>1879</v>
      </c>
      <c r="E14759">
        <v>240</v>
      </c>
      <c r="F14759">
        <v>24</v>
      </c>
      <c r="G14759" t="s">
        <v>22909</v>
      </c>
      <c r="H14759" t="s">
        <v>22420</v>
      </c>
      <c r="I14759" t="s">
        <v>393</v>
      </c>
      <c r="J14759" s="25">
        <v>46016</v>
      </c>
      <c r="K14759" s="25">
        <v>46016</v>
      </c>
      <c r="L14759" t="s">
        <v>1464</v>
      </c>
      <c r="M14759" t="s">
        <v>1880</v>
      </c>
      <c r="N14759" t="s">
        <v>31</v>
      </c>
      <c r="O14759" t="s">
        <v>6302</v>
      </c>
    </row>
    <row r="14760" spans="1:15" x14ac:dyDescent="0.25">
      <c r="A14760">
        <v>12233</v>
      </c>
      <c r="B14760" t="s">
        <v>22892</v>
      </c>
      <c r="C14760" t="s">
        <v>1878</v>
      </c>
      <c r="D14760" t="s">
        <v>1879</v>
      </c>
      <c r="E14760">
        <v>240</v>
      </c>
      <c r="F14760">
        <v>24</v>
      </c>
      <c r="G14760" t="s">
        <v>22910</v>
      </c>
      <c r="H14760" t="s">
        <v>22420</v>
      </c>
      <c r="I14760" t="s">
        <v>393</v>
      </c>
      <c r="J14760" s="25">
        <v>46016</v>
      </c>
      <c r="K14760" s="25">
        <v>46016</v>
      </c>
      <c r="L14760" t="s">
        <v>1464</v>
      </c>
      <c r="M14760" t="s">
        <v>1880</v>
      </c>
      <c r="N14760" t="s">
        <v>31</v>
      </c>
      <c r="O14760" t="s">
        <v>6302</v>
      </c>
    </row>
    <row r="14761" spans="1:15" x14ac:dyDescent="0.25">
      <c r="A14761">
        <v>12234</v>
      </c>
      <c r="B14761" t="s">
        <v>22892</v>
      </c>
      <c r="C14761" t="s">
        <v>1878</v>
      </c>
      <c r="D14761" t="s">
        <v>1879</v>
      </c>
      <c r="E14761">
        <v>240</v>
      </c>
      <c r="F14761">
        <v>24</v>
      </c>
      <c r="G14761" t="s">
        <v>22911</v>
      </c>
      <c r="H14761" t="s">
        <v>22420</v>
      </c>
      <c r="I14761" t="s">
        <v>393</v>
      </c>
      <c r="J14761" s="25">
        <v>46016</v>
      </c>
      <c r="K14761" s="25">
        <v>46016</v>
      </c>
      <c r="L14761" t="s">
        <v>1464</v>
      </c>
      <c r="M14761" t="s">
        <v>1880</v>
      </c>
      <c r="N14761" t="s">
        <v>31</v>
      </c>
      <c r="O14761" t="s">
        <v>6302</v>
      </c>
    </row>
    <row r="14762" spans="1:15" x14ac:dyDescent="0.25">
      <c r="A14762">
        <v>12235</v>
      </c>
      <c r="B14762" t="s">
        <v>22892</v>
      </c>
      <c r="C14762" t="s">
        <v>1878</v>
      </c>
      <c r="D14762" t="s">
        <v>1879</v>
      </c>
      <c r="E14762">
        <v>240</v>
      </c>
      <c r="F14762">
        <v>24</v>
      </c>
      <c r="G14762" t="s">
        <v>22912</v>
      </c>
      <c r="H14762" t="s">
        <v>22420</v>
      </c>
      <c r="I14762" t="s">
        <v>393</v>
      </c>
      <c r="J14762" s="25">
        <v>46016</v>
      </c>
      <c r="K14762" s="25">
        <v>46016</v>
      </c>
      <c r="L14762" t="s">
        <v>1464</v>
      </c>
      <c r="M14762" t="s">
        <v>1880</v>
      </c>
      <c r="N14762" t="s">
        <v>31</v>
      </c>
      <c r="O14762" t="s">
        <v>6302</v>
      </c>
    </row>
    <row r="14763" spans="1:15" x14ac:dyDescent="0.25">
      <c r="A14763">
        <v>12222</v>
      </c>
      <c r="B14763" t="s">
        <v>22887</v>
      </c>
      <c r="C14763" t="s">
        <v>1878</v>
      </c>
      <c r="D14763" t="s">
        <v>1879</v>
      </c>
      <c r="E14763">
        <v>240</v>
      </c>
      <c r="F14763">
        <v>24</v>
      </c>
      <c r="G14763" t="s">
        <v>22913</v>
      </c>
      <c r="H14763" t="s">
        <v>22420</v>
      </c>
      <c r="I14763" t="s">
        <v>393</v>
      </c>
      <c r="J14763" s="25">
        <v>46016</v>
      </c>
      <c r="K14763" s="25">
        <v>46016</v>
      </c>
      <c r="L14763" t="s">
        <v>1464</v>
      </c>
      <c r="M14763" t="s">
        <v>1880</v>
      </c>
      <c r="N14763" t="s">
        <v>31</v>
      </c>
      <c r="O14763" t="s">
        <v>6302</v>
      </c>
    </row>
    <row r="14764" spans="1:15" x14ac:dyDescent="0.25">
      <c r="A14764">
        <v>12223</v>
      </c>
      <c r="B14764" t="s">
        <v>22887</v>
      </c>
      <c r="C14764" t="s">
        <v>1878</v>
      </c>
      <c r="D14764" t="s">
        <v>1879</v>
      </c>
      <c r="E14764">
        <v>240</v>
      </c>
      <c r="F14764">
        <v>24</v>
      </c>
      <c r="G14764" t="s">
        <v>22914</v>
      </c>
      <c r="H14764" t="s">
        <v>22420</v>
      </c>
      <c r="I14764" t="s">
        <v>393</v>
      </c>
      <c r="J14764" s="25">
        <v>46016</v>
      </c>
      <c r="K14764" s="25">
        <v>46016</v>
      </c>
      <c r="L14764" t="s">
        <v>1464</v>
      </c>
      <c r="M14764" t="s">
        <v>1880</v>
      </c>
      <c r="N14764" t="s">
        <v>31</v>
      </c>
      <c r="O14764" t="s">
        <v>6302</v>
      </c>
    </row>
    <row r="14765" spans="1:15" x14ac:dyDescent="0.25">
      <c r="A14765">
        <v>12211</v>
      </c>
      <c r="B14765" t="s">
        <v>9694</v>
      </c>
      <c r="C14765" t="s">
        <v>1878</v>
      </c>
      <c r="D14765" t="s">
        <v>1879</v>
      </c>
      <c r="E14765">
        <v>150</v>
      </c>
      <c r="F14765">
        <v>15</v>
      </c>
      <c r="G14765" t="s">
        <v>22915</v>
      </c>
      <c r="H14765" t="s">
        <v>22420</v>
      </c>
      <c r="I14765" t="s">
        <v>393</v>
      </c>
      <c r="J14765" s="25">
        <v>46016</v>
      </c>
      <c r="K14765" s="25">
        <v>46016</v>
      </c>
      <c r="L14765" t="s">
        <v>1464</v>
      </c>
      <c r="M14765" t="s">
        <v>1880</v>
      </c>
      <c r="N14765" t="s">
        <v>31</v>
      </c>
      <c r="O14765" t="s">
        <v>6302</v>
      </c>
    </row>
    <row r="14766" spans="1:15" x14ac:dyDescent="0.25">
      <c r="A14766">
        <v>12236</v>
      </c>
      <c r="B14766" t="s">
        <v>9466</v>
      </c>
      <c r="C14766" t="s">
        <v>1878</v>
      </c>
      <c r="D14766" t="s">
        <v>1879</v>
      </c>
      <c r="E14766">
        <v>90</v>
      </c>
      <c r="F14766">
        <v>9</v>
      </c>
      <c r="G14766" t="s">
        <v>22916</v>
      </c>
      <c r="H14766" t="s">
        <v>22420</v>
      </c>
      <c r="I14766" t="s">
        <v>393</v>
      </c>
      <c r="J14766" s="25">
        <v>46056</v>
      </c>
      <c r="K14766" s="25">
        <v>46056</v>
      </c>
      <c r="L14766" t="s">
        <v>4157</v>
      </c>
      <c r="M14766" t="s">
        <v>1880</v>
      </c>
      <c r="N14766" t="s">
        <v>31</v>
      </c>
      <c r="O14766" t="s">
        <v>6302</v>
      </c>
    </row>
    <row r="14767" spans="1:15" x14ac:dyDescent="0.25">
      <c r="A14767">
        <v>9622</v>
      </c>
      <c r="B14767" t="s">
        <v>9803</v>
      </c>
      <c r="C14767" t="s">
        <v>29</v>
      </c>
      <c r="D14767" t="s">
        <v>6126</v>
      </c>
      <c r="E14767">
        <v>170</v>
      </c>
      <c r="F14767">
        <v>17</v>
      </c>
      <c r="G14767" t="s">
        <v>22917</v>
      </c>
      <c r="H14767" t="s">
        <v>4738</v>
      </c>
      <c r="I14767" t="s">
        <v>30</v>
      </c>
      <c r="J14767" s="25">
        <v>45441</v>
      </c>
      <c r="K14767" s="25">
        <v>45441</v>
      </c>
      <c r="L14767" t="s">
        <v>4723</v>
      </c>
      <c r="M14767" t="s">
        <v>6128</v>
      </c>
      <c r="N14767" t="s">
        <v>31</v>
      </c>
      <c r="O14767" t="s">
        <v>6282</v>
      </c>
    </row>
    <row r="14768" spans="1:15" x14ac:dyDescent="0.25">
      <c r="A14768">
        <v>9623</v>
      </c>
      <c r="B14768" t="s">
        <v>9803</v>
      </c>
      <c r="C14768" t="s">
        <v>29</v>
      </c>
      <c r="D14768" t="s">
        <v>6126</v>
      </c>
      <c r="E14768">
        <v>240</v>
      </c>
      <c r="F14768">
        <v>24</v>
      </c>
      <c r="G14768" t="s">
        <v>22918</v>
      </c>
      <c r="H14768" t="s">
        <v>4738</v>
      </c>
      <c r="I14768" t="s">
        <v>30</v>
      </c>
      <c r="J14768" s="25">
        <v>45441</v>
      </c>
      <c r="K14768" s="25">
        <v>45441</v>
      </c>
      <c r="L14768" t="s">
        <v>4723</v>
      </c>
      <c r="M14768" t="s">
        <v>6128</v>
      </c>
      <c r="N14768" t="s">
        <v>31</v>
      </c>
      <c r="O14768" t="s">
        <v>6282</v>
      </c>
    </row>
    <row r="14769" spans="1:15" x14ac:dyDescent="0.25">
      <c r="A14769">
        <v>9624</v>
      </c>
      <c r="B14769" t="s">
        <v>9803</v>
      </c>
      <c r="C14769" t="s">
        <v>29</v>
      </c>
      <c r="D14769" t="s">
        <v>6126</v>
      </c>
      <c r="E14769">
        <v>240</v>
      </c>
      <c r="F14769">
        <v>24</v>
      </c>
      <c r="G14769" t="s">
        <v>22919</v>
      </c>
      <c r="H14769" t="s">
        <v>6059</v>
      </c>
      <c r="I14769" t="s">
        <v>30</v>
      </c>
      <c r="J14769" s="25">
        <v>45479</v>
      </c>
      <c r="K14769" s="25">
        <v>45479</v>
      </c>
      <c r="L14769" t="s">
        <v>5043</v>
      </c>
      <c r="M14769" t="s">
        <v>6128</v>
      </c>
      <c r="N14769" t="s">
        <v>31</v>
      </c>
      <c r="O14769" t="s">
        <v>6282</v>
      </c>
    </row>
    <row r="14770" spans="1:15" x14ac:dyDescent="0.25">
      <c r="A14770">
        <v>9625</v>
      </c>
      <c r="B14770" t="s">
        <v>9803</v>
      </c>
      <c r="C14770" t="s">
        <v>29</v>
      </c>
      <c r="D14770" t="s">
        <v>6126</v>
      </c>
      <c r="E14770">
        <v>240</v>
      </c>
      <c r="F14770">
        <v>24</v>
      </c>
      <c r="G14770" t="s">
        <v>22920</v>
      </c>
      <c r="H14770" t="s">
        <v>6059</v>
      </c>
      <c r="I14770" t="s">
        <v>30</v>
      </c>
      <c r="J14770" s="25">
        <v>45479</v>
      </c>
      <c r="K14770" s="25">
        <v>45479</v>
      </c>
      <c r="L14770" t="s">
        <v>5043</v>
      </c>
      <c r="M14770" t="s">
        <v>6128</v>
      </c>
      <c r="N14770" t="s">
        <v>31</v>
      </c>
      <c r="O14770" t="s">
        <v>6282</v>
      </c>
    </row>
    <row r="14771" spans="1:15" x14ac:dyDescent="0.25">
      <c r="A14771">
        <v>9626</v>
      </c>
      <c r="B14771" t="s">
        <v>9803</v>
      </c>
      <c r="C14771" t="s">
        <v>29</v>
      </c>
      <c r="D14771" t="s">
        <v>6126</v>
      </c>
      <c r="E14771">
        <v>110</v>
      </c>
      <c r="F14771">
        <v>11</v>
      </c>
      <c r="G14771" t="s">
        <v>22921</v>
      </c>
      <c r="H14771" t="s">
        <v>6059</v>
      </c>
      <c r="I14771" t="s">
        <v>30</v>
      </c>
      <c r="J14771" s="25">
        <v>45479</v>
      </c>
      <c r="K14771" s="25">
        <v>45479</v>
      </c>
      <c r="L14771" t="s">
        <v>5043</v>
      </c>
      <c r="M14771" t="s">
        <v>6128</v>
      </c>
      <c r="N14771" t="s">
        <v>31</v>
      </c>
      <c r="O14771" t="s">
        <v>6282</v>
      </c>
    </row>
    <row r="14772" spans="1:15" x14ac:dyDescent="0.25">
      <c r="A14772">
        <v>9627</v>
      </c>
      <c r="B14772" t="s">
        <v>11073</v>
      </c>
      <c r="C14772" t="s">
        <v>29</v>
      </c>
      <c r="D14772" t="s">
        <v>6126</v>
      </c>
      <c r="E14772">
        <v>240</v>
      </c>
      <c r="F14772">
        <v>24</v>
      </c>
      <c r="G14772" t="s">
        <v>22922</v>
      </c>
      <c r="H14772" t="s">
        <v>6124</v>
      </c>
      <c r="I14772" t="s">
        <v>30</v>
      </c>
      <c r="J14772" s="25">
        <v>45488</v>
      </c>
      <c r="K14772" s="25">
        <v>45488</v>
      </c>
      <c r="L14772" t="s">
        <v>4945</v>
      </c>
      <c r="M14772" t="s">
        <v>6128</v>
      </c>
      <c r="N14772" t="s">
        <v>31</v>
      </c>
      <c r="O14772" t="s">
        <v>6282</v>
      </c>
    </row>
    <row r="14773" spans="1:15" x14ac:dyDescent="0.25">
      <c r="A14773">
        <v>9628</v>
      </c>
      <c r="B14773" t="s">
        <v>11073</v>
      </c>
      <c r="C14773" t="s">
        <v>29</v>
      </c>
      <c r="D14773" t="s">
        <v>6126</v>
      </c>
      <c r="E14773">
        <v>240</v>
      </c>
      <c r="F14773">
        <v>24</v>
      </c>
      <c r="G14773" t="s">
        <v>22923</v>
      </c>
      <c r="H14773" t="s">
        <v>6124</v>
      </c>
      <c r="I14773" t="s">
        <v>30</v>
      </c>
      <c r="J14773" s="25">
        <v>45488</v>
      </c>
      <c r="K14773" s="25">
        <v>45488</v>
      </c>
      <c r="L14773" t="s">
        <v>4945</v>
      </c>
      <c r="M14773" t="s">
        <v>6128</v>
      </c>
      <c r="N14773" t="s">
        <v>31</v>
      </c>
      <c r="O14773" t="s">
        <v>6282</v>
      </c>
    </row>
    <row r="14774" spans="1:15" x14ac:dyDescent="0.25">
      <c r="A14774">
        <v>9629</v>
      </c>
      <c r="B14774" t="s">
        <v>6540</v>
      </c>
      <c r="C14774" t="s">
        <v>29</v>
      </c>
      <c r="D14774" t="s">
        <v>6126</v>
      </c>
      <c r="E14774">
        <v>10</v>
      </c>
      <c r="F14774">
        <v>1</v>
      </c>
      <c r="G14774" t="s">
        <v>22924</v>
      </c>
      <c r="H14774" t="s">
        <v>6124</v>
      </c>
      <c r="I14774" t="s">
        <v>30</v>
      </c>
      <c r="J14774" s="25">
        <v>45488</v>
      </c>
      <c r="K14774" s="25">
        <v>45488</v>
      </c>
      <c r="L14774" t="s">
        <v>4945</v>
      </c>
      <c r="M14774" t="s">
        <v>6128</v>
      </c>
      <c r="N14774" t="s">
        <v>31</v>
      </c>
      <c r="O14774" t="s">
        <v>6282</v>
      </c>
    </row>
    <row r="14775" spans="1:15" x14ac:dyDescent="0.25">
      <c r="A14775">
        <v>9630</v>
      </c>
      <c r="B14775" t="s">
        <v>9751</v>
      </c>
      <c r="C14775" t="s">
        <v>29</v>
      </c>
      <c r="D14775" t="s">
        <v>6126</v>
      </c>
      <c r="E14775">
        <v>40</v>
      </c>
      <c r="F14775">
        <v>4</v>
      </c>
      <c r="G14775" t="s">
        <v>22925</v>
      </c>
      <c r="H14775" t="s">
        <v>6127</v>
      </c>
      <c r="I14775" t="s">
        <v>30</v>
      </c>
      <c r="J14775" s="25">
        <v>45513</v>
      </c>
      <c r="K14775" s="25">
        <v>45637</v>
      </c>
      <c r="L14775" t="s">
        <v>4775</v>
      </c>
      <c r="M14775" t="s">
        <v>6128</v>
      </c>
      <c r="N14775" t="s">
        <v>31</v>
      </c>
      <c r="O14775" t="s">
        <v>6282</v>
      </c>
    </row>
    <row r="14776" spans="1:15" x14ac:dyDescent="0.25">
      <c r="A14776">
        <v>12244</v>
      </c>
      <c r="B14776" t="s">
        <v>24548</v>
      </c>
      <c r="C14776" t="s">
        <v>1881</v>
      </c>
      <c r="D14776" t="s">
        <v>24609</v>
      </c>
      <c r="E14776">
        <v>270</v>
      </c>
      <c r="F14776">
        <v>9</v>
      </c>
      <c r="G14776" t="s">
        <v>24610</v>
      </c>
      <c r="H14776" t="s">
        <v>1457</v>
      </c>
      <c r="I14776" t="s">
        <v>393</v>
      </c>
      <c r="J14776" s="25">
        <v>46064</v>
      </c>
      <c r="K14776" s="25">
        <v>46064</v>
      </c>
      <c r="L14776" t="s">
        <v>24453</v>
      </c>
      <c r="M14776" t="s">
        <v>24611</v>
      </c>
      <c r="N14776" t="s">
        <v>32</v>
      </c>
      <c r="O14776" t="s">
        <v>6302</v>
      </c>
    </row>
    <row r="14777" spans="1:15" x14ac:dyDescent="0.25">
      <c r="A14777">
        <v>9631</v>
      </c>
      <c r="B14777" t="s">
        <v>20250</v>
      </c>
      <c r="C14777" t="s">
        <v>1882</v>
      </c>
      <c r="D14777" t="s">
        <v>22926</v>
      </c>
      <c r="E14777">
        <v>570</v>
      </c>
      <c r="F14777">
        <v>19</v>
      </c>
      <c r="G14777" t="s">
        <v>22927</v>
      </c>
      <c r="H14777" t="s">
        <v>4742</v>
      </c>
      <c r="I14777" t="s">
        <v>393</v>
      </c>
      <c r="J14777" s="25">
        <v>45799</v>
      </c>
      <c r="K14777" s="25">
        <v>45799</v>
      </c>
      <c r="L14777" t="s">
        <v>1453</v>
      </c>
      <c r="M14777" t="s">
        <v>22928</v>
      </c>
      <c r="N14777" t="s">
        <v>32</v>
      </c>
      <c r="O14777" t="s">
        <v>6282</v>
      </c>
    </row>
    <row r="14778" spans="1:15" x14ac:dyDescent="0.25">
      <c r="A14778">
        <v>9632</v>
      </c>
      <c r="B14778" t="s">
        <v>20271</v>
      </c>
      <c r="C14778" t="s">
        <v>1882</v>
      </c>
      <c r="D14778" t="s">
        <v>22926</v>
      </c>
      <c r="E14778">
        <v>900</v>
      </c>
      <c r="F14778">
        <v>30</v>
      </c>
      <c r="G14778" t="s">
        <v>22929</v>
      </c>
      <c r="H14778" t="s">
        <v>1071</v>
      </c>
      <c r="I14778" t="s">
        <v>393</v>
      </c>
      <c r="J14778" s="25">
        <v>45852</v>
      </c>
      <c r="K14778" s="25">
        <v>45852</v>
      </c>
      <c r="L14778" t="s">
        <v>309</v>
      </c>
      <c r="M14778" t="s">
        <v>22928</v>
      </c>
      <c r="N14778" t="s">
        <v>32</v>
      </c>
      <c r="O14778" t="s">
        <v>6282</v>
      </c>
    </row>
    <row r="14779" spans="1:15" x14ac:dyDescent="0.25">
      <c r="A14779">
        <v>9633</v>
      </c>
      <c r="B14779" t="s">
        <v>20271</v>
      </c>
      <c r="C14779" t="s">
        <v>1882</v>
      </c>
      <c r="D14779" t="s">
        <v>22926</v>
      </c>
      <c r="E14779">
        <v>270</v>
      </c>
      <c r="F14779">
        <v>9</v>
      </c>
      <c r="G14779" t="s">
        <v>22930</v>
      </c>
      <c r="H14779" t="s">
        <v>1071</v>
      </c>
      <c r="I14779" t="s">
        <v>393</v>
      </c>
      <c r="J14779" s="25">
        <v>45852</v>
      </c>
      <c r="K14779" s="25">
        <v>45852</v>
      </c>
      <c r="L14779" t="s">
        <v>309</v>
      </c>
      <c r="M14779" t="s">
        <v>22928</v>
      </c>
      <c r="N14779" t="s">
        <v>32</v>
      </c>
      <c r="O14779" t="s">
        <v>6282</v>
      </c>
    </row>
    <row r="14780" spans="1:15" x14ac:dyDescent="0.25">
      <c r="A14780">
        <v>9634</v>
      </c>
      <c r="B14780" t="s">
        <v>20271</v>
      </c>
      <c r="C14780" t="s">
        <v>1883</v>
      </c>
      <c r="D14780" t="s">
        <v>22931</v>
      </c>
      <c r="E14780">
        <v>900</v>
      </c>
      <c r="F14780">
        <v>30</v>
      </c>
      <c r="G14780" t="s">
        <v>22932</v>
      </c>
      <c r="H14780" t="s">
        <v>6092</v>
      </c>
      <c r="I14780" t="s">
        <v>30</v>
      </c>
      <c r="J14780" s="25">
        <v>45582</v>
      </c>
      <c r="K14780" s="25">
        <v>45582</v>
      </c>
      <c r="L14780" t="s">
        <v>4611</v>
      </c>
      <c r="M14780" t="s">
        <v>22933</v>
      </c>
      <c r="N14780" t="s">
        <v>32</v>
      </c>
      <c r="O14780" t="s">
        <v>6282</v>
      </c>
    </row>
    <row r="14781" spans="1:15" x14ac:dyDescent="0.25">
      <c r="A14781">
        <v>9635</v>
      </c>
      <c r="B14781" t="s">
        <v>20271</v>
      </c>
      <c r="C14781" t="s">
        <v>1883</v>
      </c>
      <c r="D14781" t="s">
        <v>22931</v>
      </c>
      <c r="E14781">
        <v>570</v>
      </c>
      <c r="F14781">
        <v>19</v>
      </c>
      <c r="G14781" t="s">
        <v>22934</v>
      </c>
      <c r="H14781" t="s">
        <v>6092</v>
      </c>
      <c r="I14781" t="s">
        <v>30</v>
      </c>
      <c r="J14781" s="25">
        <v>45582</v>
      </c>
      <c r="K14781" s="25">
        <v>45582</v>
      </c>
      <c r="L14781" t="s">
        <v>4611</v>
      </c>
      <c r="M14781" t="s">
        <v>22933</v>
      </c>
      <c r="N14781" t="s">
        <v>32</v>
      </c>
      <c r="O14781" t="s">
        <v>6282</v>
      </c>
    </row>
    <row r="14782" spans="1:15" x14ac:dyDescent="0.25">
      <c r="A14782">
        <v>9639</v>
      </c>
      <c r="B14782" t="s">
        <v>7173</v>
      </c>
      <c r="C14782" t="s">
        <v>1884</v>
      </c>
      <c r="D14782" t="s">
        <v>1885</v>
      </c>
      <c r="E14782">
        <v>19</v>
      </c>
      <c r="F14782">
        <v>0</v>
      </c>
      <c r="G14782" t="s">
        <v>20621</v>
      </c>
      <c r="H14782" t="s">
        <v>22163</v>
      </c>
      <c r="I14782" t="s">
        <v>393</v>
      </c>
      <c r="J14782" s="25">
        <v>45427</v>
      </c>
      <c r="K14782" s="25">
        <v>45952</v>
      </c>
      <c r="L14782" t="s">
        <v>5256</v>
      </c>
      <c r="M14782" t="s">
        <v>1886</v>
      </c>
      <c r="N14782" t="s">
        <v>32</v>
      </c>
      <c r="O14782" t="s">
        <v>6282</v>
      </c>
    </row>
    <row r="14783" spans="1:15" x14ac:dyDescent="0.25">
      <c r="A14783">
        <v>9640</v>
      </c>
      <c r="B14783" t="s">
        <v>7173</v>
      </c>
      <c r="C14783" t="s">
        <v>1884</v>
      </c>
      <c r="D14783" t="s">
        <v>1885</v>
      </c>
      <c r="E14783">
        <v>19</v>
      </c>
      <c r="F14783">
        <v>0</v>
      </c>
      <c r="G14783" t="s">
        <v>20621</v>
      </c>
      <c r="H14783" t="s">
        <v>6044</v>
      </c>
      <c r="I14783" t="s">
        <v>393</v>
      </c>
      <c r="J14783" s="25">
        <v>45638</v>
      </c>
      <c r="K14783" s="25">
        <v>45952</v>
      </c>
      <c r="L14783" t="s">
        <v>4511</v>
      </c>
      <c r="M14783" t="s">
        <v>1886</v>
      </c>
      <c r="N14783" t="s">
        <v>32</v>
      </c>
      <c r="O14783" t="s">
        <v>6282</v>
      </c>
    </row>
    <row r="14784" spans="1:15" x14ac:dyDescent="0.25">
      <c r="A14784">
        <v>9636</v>
      </c>
      <c r="B14784" t="s">
        <v>7173</v>
      </c>
      <c r="C14784" t="s">
        <v>1884</v>
      </c>
      <c r="D14784" t="s">
        <v>1885</v>
      </c>
      <c r="E14784">
        <v>19</v>
      </c>
      <c r="F14784">
        <v>0</v>
      </c>
      <c r="G14784" t="s">
        <v>20621</v>
      </c>
      <c r="H14784" t="s">
        <v>4742</v>
      </c>
      <c r="I14784" t="s">
        <v>393</v>
      </c>
      <c r="J14784" s="25">
        <v>45799</v>
      </c>
      <c r="K14784" s="25">
        <v>45799</v>
      </c>
      <c r="L14784" t="s">
        <v>1453</v>
      </c>
      <c r="M14784" t="s">
        <v>1886</v>
      </c>
      <c r="N14784" t="s">
        <v>32</v>
      </c>
      <c r="O14784" t="s">
        <v>6282</v>
      </c>
    </row>
    <row r="14785" spans="1:15" x14ac:dyDescent="0.25">
      <c r="A14785">
        <v>9637</v>
      </c>
      <c r="B14785" t="s">
        <v>7173</v>
      </c>
      <c r="C14785" t="s">
        <v>1884</v>
      </c>
      <c r="D14785" t="s">
        <v>1885</v>
      </c>
      <c r="E14785">
        <v>19</v>
      </c>
      <c r="F14785">
        <v>0</v>
      </c>
      <c r="G14785" t="s">
        <v>20621</v>
      </c>
      <c r="H14785" t="s">
        <v>1071</v>
      </c>
      <c r="I14785" t="s">
        <v>393</v>
      </c>
      <c r="J14785" s="25">
        <v>45852</v>
      </c>
      <c r="K14785" s="25">
        <v>45852</v>
      </c>
      <c r="L14785" t="s">
        <v>309</v>
      </c>
      <c r="M14785" t="s">
        <v>1886</v>
      </c>
      <c r="N14785" t="s">
        <v>32</v>
      </c>
      <c r="O14785" t="s">
        <v>6282</v>
      </c>
    </row>
    <row r="14786" spans="1:15" x14ac:dyDescent="0.25">
      <c r="A14786">
        <v>9638</v>
      </c>
      <c r="B14786" t="s">
        <v>7173</v>
      </c>
      <c r="C14786" t="s">
        <v>1884</v>
      </c>
      <c r="D14786" t="s">
        <v>1885</v>
      </c>
      <c r="E14786">
        <v>80</v>
      </c>
      <c r="F14786">
        <v>4</v>
      </c>
      <c r="G14786" t="s">
        <v>20621</v>
      </c>
      <c r="H14786" t="s">
        <v>525</v>
      </c>
      <c r="I14786" t="s">
        <v>393</v>
      </c>
      <c r="J14786" s="25">
        <v>45862</v>
      </c>
      <c r="K14786" s="25">
        <v>45862</v>
      </c>
      <c r="L14786" t="s">
        <v>955</v>
      </c>
      <c r="M14786" t="s">
        <v>1886</v>
      </c>
      <c r="N14786" t="s">
        <v>32</v>
      </c>
      <c r="O14786" t="s">
        <v>6282</v>
      </c>
    </row>
    <row r="14787" spans="1:15" x14ac:dyDescent="0.25">
      <c r="A14787">
        <v>12246</v>
      </c>
      <c r="B14787" t="s">
        <v>20056</v>
      </c>
      <c r="C14787" t="s">
        <v>1884</v>
      </c>
      <c r="D14787" t="s">
        <v>1885</v>
      </c>
      <c r="E14787">
        <v>280</v>
      </c>
      <c r="F14787">
        <v>14</v>
      </c>
      <c r="G14787" t="s">
        <v>22935</v>
      </c>
      <c r="H14787" t="s">
        <v>1023</v>
      </c>
      <c r="I14787" t="s">
        <v>393</v>
      </c>
      <c r="J14787" s="25">
        <v>45873</v>
      </c>
      <c r="K14787" s="25">
        <v>45873</v>
      </c>
      <c r="L14787" t="s">
        <v>492</v>
      </c>
      <c r="M14787" t="s">
        <v>1886</v>
      </c>
      <c r="N14787" t="s">
        <v>32</v>
      </c>
      <c r="O14787" t="s">
        <v>6302</v>
      </c>
    </row>
    <row r="14788" spans="1:15" x14ac:dyDescent="0.25">
      <c r="A14788">
        <v>12250</v>
      </c>
      <c r="B14788" t="s">
        <v>20922</v>
      </c>
      <c r="C14788" t="s">
        <v>1887</v>
      </c>
      <c r="D14788" t="s">
        <v>4231</v>
      </c>
      <c r="E14788">
        <v>180</v>
      </c>
      <c r="F14788">
        <v>9</v>
      </c>
      <c r="G14788" t="s">
        <v>22936</v>
      </c>
      <c r="H14788" t="s">
        <v>1457</v>
      </c>
      <c r="I14788" t="s">
        <v>393</v>
      </c>
      <c r="J14788" s="25">
        <v>46060</v>
      </c>
      <c r="K14788" s="25">
        <v>46060</v>
      </c>
      <c r="L14788" t="s">
        <v>4238</v>
      </c>
      <c r="M14788" t="s">
        <v>4232</v>
      </c>
      <c r="N14788" t="s">
        <v>32</v>
      </c>
      <c r="O14788" t="s">
        <v>6302</v>
      </c>
    </row>
    <row r="14789" spans="1:15" x14ac:dyDescent="0.25">
      <c r="A14789">
        <v>12249</v>
      </c>
      <c r="B14789" t="s">
        <v>24548</v>
      </c>
      <c r="C14789" t="s">
        <v>1887</v>
      </c>
      <c r="D14789" t="s">
        <v>4231</v>
      </c>
      <c r="E14789">
        <v>580</v>
      </c>
      <c r="F14789">
        <v>29</v>
      </c>
      <c r="G14789" t="s">
        <v>24612</v>
      </c>
      <c r="H14789" t="s">
        <v>1764</v>
      </c>
      <c r="I14789" t="s">
        <v>393</v>
      </c>
      <c r="J14789" s="25">
        <v>46064</v>
      </c>
      <c r="K14789" s="25">
        <v>46064</v>
      </c>
      <c r="L14789" t="s">
        <v>24453</v>
      </c>
      <c r="M14789" t="s">
        <v>4232</v>
      </c>
      <c r="N14789" t="s">
        <v>32</v>
      </c>
      <c r="O14789" t="s">
        <v>6302</v>
      </c>
    </row>
    <row r="14790" spans="1:15" x14ac:dyDescent="0.25">
      <c r="A14790">
        <v>12251</v>
      </c>
      <c r="B14790" t="s">
        <v>20275</v>
      </c>
      <c r="C14790" t="s">
        <v>3828</v>
      </c>
      <c r="D14790" t="s">
        <v>22937</v>
      </c>
      <c r="E14790">
        <v>280</v>
      </c>
      <c r="F14790">
        <v>14</v>
      </c>
      <c r="G14790" t="s">
        <v>22938</v>
      </c>
      <c r="H14790" t="s">
        <v>1023</v>
      </c>
      <c r="I14790" t="s">
        <v>393</v>
      </c>
      <c r="J14790" s="25">
        <v>45882</v>
      </c>
      <c r="K14790" s="25">
        <v>45882</v>
      </c>
      <c r="L14790" t="s">
        <v>432</v>
      </c>
      <c r="M14790" t="s">
        <v>22939</v>
      </c>
      <c r="N14790" t="s">
        <v>32</v>
      </c>
      <c r="O14790" t="s">
        <v>6302</v>
      </c>
    </row>
    <row r="14791" spans="1:15" x14ac:dyDescent="0.25">
      <c r="A14791">
        <v>12256</v>
      </c>
      <c r="B14791" t="s">
        <v>9692</v>
      </c>
      <c r="C14791" t="s">
        <v>1888</v>
      </c>
      <c r="D14791" t="s">
        <v>1889</v>
      </c>
      <c r="E14791">
        <v>240</v>
      </c>
      <c r="F14791">
        <v>24</v>
      </c>
      <c r="G14791" t="s">
        <v>22940</v>
      </c>
      <c r="H14791" t="s">
        <v>1764</v>
      </c>
      <c r="I14791" t="s">
        <v>393</v>
      </c>
      <c r="J14791" s="25">
        <v>46050</v>
      </c>
      <c r="K14791" s="25">
        <v>46050</v>
      </c>
      <c r="L14791" t="s">
        <v>7074</v>
      </c>
      <c r="M14791" t="s">
        <v>1890</v>
      </c>
      <c r="N14791" t="s">
        <v>32</v>
      </c>
      <c r="O14791" t="s">
        <v>6302</v>
      </c>
    </row>
    <row r="14792" spans="1:15" x14ac:dyDescent="0.25">
      <c r="A14792">
        <v>12257</v>
      </c>
      <c r="B14792" t="s">
        <v>9692</v>
      </c>
      <c r="C14792" t="s">
        <v>1888</v>
      </c>
      <c r="D14792" t="s">
        <v>1889</v>
      </c>
      <c r="E14792">
        <v>240</v>
      </c>
      <c r="F14792">
        <v>24</v>
      </c>
      <c r="G14792" t="s">
        <v>22941</v>
      </c>
      <c r="H14792" t="s">
        <v>1764</v>
      </c>
      <c r="I14792" t="s">
        <v>393</v>
      </c>
      <c r="J14792" s="25">
        <v>46050</v>
      </c>
      <c r="K14792" s="25">
        <v>46050</v>
      </c>
      <c r="L14792" t="s">
        <v>7074</v>
      </c>
      <c r="M14792" t="s">
        <v>1890</v>
      </c>
      <c r="N14792" t="s">
        <v>32</v>
      </c>
      <c r="O14792" t="s">
        <v>6302</v>
      </c>
    </row>
    <row r="14793" spans="1:15" x14ac:dyDescent="0.25">
      <c r="A14793">
        <v>12258</v>
      </c>
      <c r="B14793" t="s">
        <v>9692</v>
      </c>
      <c r="C14793" t="s">
        <v>1888</v>
      </c>
      <c r="D14793" t="s">
        <v>1889</v>
      </c>
      <c r="E14793">
        <v>240</v>
      </c>
      <c r="F14793">
        <v>24</v>
      </c>
      <c r="G14793" t="s">
        <v>22942</v>
      </c>
      <c r="H14793" t="s">
        <v>1764</v>
      </c>
      <c r="I14793" t="s">
        <v>393</v>
      </c>
      <c r="J14793" s="25">
        <v>46050</v>
      </c>
      <c r="K14793" s="25">
        <v>46050</v>
      </c>
      <c r="L14793" t="s">
        <v>7074</v>
      </c>
      <c r="M14793" t="s">
        <v>1890</v>
      </c>
      <c r="N14793" t="s">
        <v>32</v>
      </c>
      <c r="O14793" t="s">
        <v>6302</v>
      </c>
    </row>
    <row r="14794" spans="1:15" x14ac:dyDescent="0.25">
      <c r="A14794">
        <v>12259</v>
      </c>
      <c r="B14794" t="s">
        <v>9692</v>
      </c>
      <c r="C14794" t="s">
        <v>1888</v>
      </c>
      <c r="D14794" t="s">
        <v>1889</v>
      </c>
      <c r="E14794">
        <v>240</v>
      </c>
      <c r="F14794">
        <v>24</v>
      </c>
      <c r="G14794" t="s">
        <v>22943</v>
      </c>
      <c r="H14794" t="s">
        <v>1764</v>
      </c>
      <c r="I14794" t="s">
        <v>393</v>
      </c>
      <c r="J14794" s="25">
        <v>46050</v>
      </c>
      <c r="K14794" s="25">
        <v>46050</v>
      </c>
      <c r="L14794" t="s">
        <v>7074</v>
      </c>
      <c r="M14794" t="s">
        <v>1890</v>
      </c>
      <c r="N14794" t="s">
        <v>32</v>
      </c>
      <c r="O14794" t="s">
        <v>6302</v>
      </c>
    </row>
    <row r="14795" spans="1:15" x14ac:dyDescent="0.25">
      <c r="A14795">
        <v>12260</v>
      </c>
      <c r="B14795" t="s">
        <v>9692</v>
      </c>
      <c r="C14795" t="s">
        <v>1888</v>
      </c>
      <c r="D14795" t="s">
        <v>1889</v>
      </c>
      <c r="E14795">
        <v>240</v>
      </c>
      <c r="F14795">
        <v>24</v>
      </c>
      <c r="G14795" t="s">
        <v>22944</v>
      </c>
      <c r="H14795" t="s">
        <v>1764</v>
      </c>
      <c r="I14795" t="s">
        <v>393</v>
      </c>
      <c r="J14795" s="25">
        <v>46050</v>
      </c>
      <c r="K14795" s="25">
        <v>46050</v>
      </c>
      <c r="L14795" t="s">
        <v>7074</v>
      </c>
      <c r="M14795" t="s">
        <v>1890</v>
      </c>
      <c r="N14795" t="s">
        <v>32</v>
      </c>
      <c r="O14795" t="s">
        <v>6302</v>
      </c>
    </row>
    <row r="14796" spans="1:15" x14ac:dyDescent="0.25">
      <c r="A14796">
        <v>12261</v>
      </c>
      <c r="B14796" t="s">
        <v>9692</v>
      </c>
      <c r="C14796" t="s">
        <v>1888</v>
      </c>
      <c r="D14796" t="s">
        <v>1889</v>
      </c>
      <c r="E14796">
        <v>90</v>
      </c>
      <c r="F14796">
        <v>9</v>
      </c>
      <c r="G14796" t="s">
        <v>22945</v>
      </c>
      <c r="H14796" t="s">
        <v>1764</v>
      </c>
      <c r="I14796" t="s">
        <v>393</v>
      </c>
      <c r="J14796" s="25">
        <v>46050</v>
      </c>
      <c r="K14796" s="25">
        <v>46050</v>
      </c>
      <c r="L14796" t="s">
        <v>7074</v>
      </c>
      <c r="M14796" t="s">
        <v>1890</v>
      </c>
      <c r="N14796" t="s">
        <v>32</v>
      </c>
      <c r="O14796" t="s">
        <v>6302</v>
      </c>
    </row>
    <row r="14797" spans="1:15" x14ac:dyDescent="0.25">
      <c r="A14797">
        <v>9645</v>
      </c>
      <c r="B14797" t="s">
        <v>22275</v>
      </c>
      <c r="C14797" t="s">
        <v>3829</v>
      </c>
      <c r="D14797" t="s">
        <v>22946</v>
      </c>
      <c r="E14797">
        <v>29</v>
      </c>
      <c r="F14797">
        <v>0</v>
      </c>
      <c r="G14797" t="s">
        <v>22947</v>
      </c>
      <c r="H14797" t="s">
        <v>22948</v>
      </c>
      <c r="I14797" t="s">
        <v>393</v>
      </c>
      <c r="J14797" s="25">
        <v>45663</v>
      </c>
      <c r="K14797" s="25">
        <v>45663</v>
      </c>
      <c r="L14797" t="s">
        <v>4761</v>
      </c>
      <c r="M14797" t="s">
        <v>22949</v>
      </c>
      <c r="N14797" t="s">
        <v>32</v>
      </c>
      <c r="O14797" t="s">
        <v>6282</v>
      </c>
    </row>
    <row r="14798" spans="1:15" x14ac:dyDescent="0.25">
      <c r="A14798">
        <v>9646</v>
      </c>
      <c r="B14798" t="s">
        <v>22275</v>
      </c>
      <c r="C14798" t="s">
        <v>3829</v>
      </c>
      <c r="D14798" t="s">
        <v>22946</v>
      </c>
      <c r="E14798">
        <v>29</v>
      </c>
      <c r="F14798">
        <v>0</v>
      </c>
      <c r="G14798" t="s">
        <v>22947</v>
      </c>
      <c r="H14798" t="s">
        <v>22950</v>
      </c>
      <c r="I14798" t="s">
        <v>393</v>
      </c>
      <c r="J14798" s="25">
        <v>45663</v>
      </c>
      <c r="K14798" s="25">
        <v>45663</v>
      </c>
      <c r="L14798" t="s">
        <v>4761</v>
      </c>
      <c r="M14798" t="s">
        <v>22949</v>
      </c>
      <c r="N14798" t="s">
        <v>32</v>
      </c>
      <c r="O14798" t="s">
        <v>6282</v>
      </c>
    </row>
    <row r="14799" spans="1:15" x14ac:dyDescent="0.25">
      <c r="A14799">
        <v>9643</v>
      </c>
      <c r="B14799" t="s">
        <v>22275</v>
      </c>
      <c r="C14799" t="s">
        <v>3829</v>
      </c>
      <c r="D14799" t="s">
        <v>22946</v>
      </c>
      <c r="E14799">
        <v>29</v>
      </c>
      <c r="F14799">
        <v>0</v>
      </c>
      <c r="G14799" t="s">
        <v>22947</v>
      </c>
      <c r="H14799" t="s">
        <v>6071</v>
      </c>
      <c r="I14799" t="s">
        <v>393</v>
      </c>
      <c r="J14799" s="25">
        <v>45665</v>
      </c>
      <c r="K14799" s="25">
        <v>45665</v>
      </c>
      <c r="L14799" t="s">
        <v>5745</v>
      </c>
      <c r="M14799" t="s">
        <v>22949</v>
      </c>
      <c r="N14799" t="s">
        <v>32</v>
      </c>
      <c r="O14799" t="s">
        <v>6282</v>
      </c>
    </row>
    <row r="14800" spans="1:15" x14ac:dyDescent="0.25">
      <c r="A14800">
        <v>9641</v>
      </c>
      <c r="B14800" t="s">
        <v>22275</v>
      </c>
      <c r="C14800" t="s">
        <v>3829</v>
      </c>
      <c r="D14800" t="s">
        <v>22946</v>
      </c>
      <c r="E14800">
        <v>420</v>
      </c>
      <c r="F14800">
        <v>14</v>
      </c>
      <c r="G14800" t="s">
        <v>22951</v>
      </c>
      <c r="H14800" t="s">
        <v>6071</v>
      </c>
      <c r="I14800" t="s">
        <v>393</v>
      </c>
      <c r="J14800" s="25">
        <v>45736</v>
      </c>
      <c r="K14800" s="25">
        <v>45736</v>
      </c>
      <c r="L14800" t="s">
        <v>4762</v>
      </c>
      <c r="M14800" t="s">
        <v>22949</v>
      </c>
      <c r="N14800" t="s">
        <v>32</v>
      </c>
      <c r="O14800" t="s">
        <v>6282</v>
      </c>
    </row>
    <row r="14801" spans="1:15" x14ac:dyDescent="0.25">
      <c r="A14801">
        <v>9644</v>
      </c>
      <c r="B14801" t="s">
        <v>22275</v>
      </c>
      <c r="C14801" t="s">
        <v>3829</v>
      </c>
      <c r="D14801" t="s">
        <v>22946</v>
      </c>
      <c r="E14801">
        <v>30</v>
      </c>
      <c r="F14801">
        <v>1</v>
      </c>
      <c r="G14801" t="s">
        <v>22947</v>
      </c>
      <c r="H14801" t="s">
        <v>6071</v>
      </c>
      <c r="I14801" t="s">
        <v>393</v>
      </c>
      <c r="J14801" s="25">
        <v>45736</v>
      </c>
      <c r="K14801" s="25">
        <v>45736</v>
      </c>
      <c r="L14801" t="s">
        <v>4762</v>
      </c>
      <c r="M14801" t="s">
        <v>22949</v>
      </c>
      <c r="N14801" t="s">
        <v>32</v>
      </c>
      <c r="O14801" t="s">
        <v>6282</v>
      </c>
    </row>
    <row r="14802" spans="1:15" x14ac:dyDescent="0.25">
      <c r="A14802">
        <v>12262</v>
      </c>
      <c r="B14802" t="s">
        <v>22791</v>
      </c>
      <c r="C14802" t="s">
        <v>3829</v>
      </c>
      <c r="D14802" t="s">
        <v>22946</v>
      </c>
      <c r="E14802">
        <v>720</v>
      </c>
      <c r="F14802">
        <v>24</v>
      </c>
      <c r="G14802" t="s">
        <v>22952</v>
      </c>
      <c r="H14802" t="s">
        <v>1867</v>
      </c>
      <c r="I14802" t="s">
        <v>393</v>
      </c>
      <c r="J14802" s="25">
        <v>45831</v>
      </c>
      <c r="K14802" s="25">
        <v>45831</v>
      </c>
      <c r="L14802" t="s">
        <v>52</v>
      </c>
      <c r="M14802" t="s">
        <v>22949</v>
      </c>
      <c r="N14802" t="s">
        <v>32</v>
      </c>
      <c r="O14802" t="s">
        <v>6302</v>
      </c>
    </row>
    <row r="14803" spans="1:15" x14ac:dyDescent="0.25">
      <c r="A14803">
        <v>12263</v>
      </c>
      <c r="B14803" t="s">
        <v>22791</v>
      </c>
      <c r="C14803" t="s">
        <v>3829</v>
      </c>
      <c r="D14803" t="s">
        <v>22946</v>
      </c>
      <c r="E14803">
        <v>720</v>
      </c>
      <c r="F14803">
        <v>24</v>
      </c>
      <c r="G14803" t="s">
        <v>22953</v>
      </c>
      <c r="H14803" t="s">
        <v>1867</v>
      </c>
      <c r="I14803" t="s">
        <v>393</v>
      </c>
      <c r="J14803" s="25">
        <v>45831</v>
      </c>
      <c r="K14803" s="25">
        <v>45831</v>
      </c>
      <c r="L14803" t="s">
        <v>52</v>
      </c>
      <c r="M14803" t="s">
        <v>22949</v>
      </c>
      <c r="N14803" t="s">
        <v>32</v>
      </c>
      <c r="O14803" t="s">
        <v>6302</v>
      </c>
    </row>
    <row r="14804" spans="1:15" x14ac:dyDescent="0.25">
      <c r="A14804">
        <v>12264</v>
      </c>
      <c r="B14804" t="s">
        <v>22791</v>
      </c>
      <c r="C14804" t="s">
        <v>3829</v>
      </c>
      <c r="D14804" t="s">
        <v>22946</v>
      </c>
      <c r="E14804">
        <v>720</v>
      </c>
      <c r="F14804">
        <v>24</v>
      </c>
      <c r="G14804" t="s">
        <v>22954</v>
      </c>
      <c r="H14804" t="s">
        <v>1867</v>
      </c>
      <c r="I14804" t="s">
        <v>393</v>
      </c>
      <c r="J14804" s="25">
        <v>45831</v>
      </c>
      <c r="K14804" s="25">
        <v>45831</v>
      </c>
      <c r="L14804" t="s">
        <v>52</v>
      </c>
      <c r="M14804" t="s">
        <v>22949</v>
      </c>
      <c r="N14804" t="s">
        <v>32</v>
      </c>
      <c r="O14804" t="s">
        <v>6302</v>
      </c>
    </row>
    <row r="14805" spans="1:15" x14ac:dyDescent="0.25">
      <c r="A14805">
        <v>12265</v>
      </c>
      <c r="B14805" t="s">
        <v>22791</v>
      </c>
      <c r="C14805" t="s">
        <v>3829</v>
      </c>
      <c r="D14805" t="s">
        <v>22946</v>
      </c>
      <c r="E14805">
        <v>720</v>
      </c>
      <c r="F14805">
        <v>24</v>
      </c>
      <c r="G14805" t="s">
        <v>22955</v>
      </c>
      <c r="H14805" t="s">
        <v>1867</v>
      </c>
      <c r="I14805" t="s">
        <v>393</v>
      </c>
      <c r="J14805" s="25">
        <v>45831</v>
      </c>
      <c r="K14805" s="25">
        <v>45831</v>
      </c>
      <c r="L14805" t="s">
        <v>52</v>
      </c>
      <c r="M14805" t="s">
        <v>22949</v>
      </c>
      <c r="N14805" t="s">
        <v>32</v>
      </c>
      <c r="O14805" t="s">
        <v>6302</v>
      </c>
    </row>
    <row r="14806" spans="1:15" x14ac:dyDescent="0.25">
      <c r="A14806">
        <v>12266</v>
      </c>
      <c r="B14806" t="s">
        <v>22791</v>
      </c>
      <c r="C14806" t="s">
        <v>3829</v>
      </c>
      <c r="D14806" t="s">
        <v>22946</v>
      </c>
      <c r="E14806">
        <v>720</v>
      </c>
      <c r="F14806">
        <v>24</v>
      </c>
      <c r="G14806" t="s">
        <v>22956</v>
      </c>
      <c r="H14806" t="s">
        <v>1867</v>
      </c>
      <c r="I14806" t="s">
        <v>393</v>
      </c>
      <c r="J14806" s="25">
        <v>45831</v>
      </c>
      <c r="K14806" s="25">
        <v>45831</v>
      </c>
      <c r="L14806" t="s">
        <v>52</v>
      </c>
      <c r="M14806" t="s">
        <v>22949</v>
      </c>
      <c r="N14806" t="s">
        <v>32</v>
      </c>
      <c r="O14806" t="s">
        <v>6302</v>
      </c>
    </row>
    <row r="14807" spans="1:15" x14ac:dyDescent="0.25">
      <c r="A14807">
        <v>12267</v>
      </c>
      <c r="B14807" t="s">
        <v>22791</v>
      </c>
      <c r="C14807" t="s">
        <v>3829</v>
      </c>
      <c r="D14807" t="s">
        <v>22946</v>
      </c>
      <c r="E14807">
        <v>720</v>
      </c>
      <c r="F14807">
        <v>24</v>
      </c>
      <c r="G14807" t="s">
        <v>22957</v>
      </c>
      <c r="H14807" t="s">
        <v>1867</v>
      </c>
      <c r="I14807" t="s">
        <v>393</v>
      </c>
      <c r="J14807" s="25">
        <v>45831</v>
      </c>
      <c r="K14807" s="25">
        <v>45831</v>
      </c>
      <c r="L14807" t="s">
        <v>52</v>
      </c>
      <c r="M14807" t="s">
        <v>22949</v>
      </c>
      <c r="N14807" t="s">
        <v>32</v>
      </c>
      <c r="O14807" t="s">
        <v>6302</v>
      </c>
    </row>
    <row r="14808" spans="1:15" x14ac:dyDescent="0.25">
      <c r="A14808">
        <v>9642</v>
      </c>
      <c r="B14808" t="s">
        <v>22275</v>
      </c>
      <c r="C14808" t="s">
        <v>3829</v>
      </c>
      <c r="D14808" t="s">
        <v>22946</v>
      </c>
      <c r="E14808">
        <v>179</v>
      </c>
      <c r="F14808">
        <v>5</v>
      </c>
      <c r="G14808" t="s">
        <v>22947</v>
      </c>
      <c r="H14808" t="s">
        <v>1867</v>
      </c>
      <c r="I14808" t="s">
        <v>393</v>
      </c>
      <c r="J14808" s="25">
        <v>45831</v>
      </c>
      <c r="K14808" s="25">
        <v>45831</v>
      </c>
      <c r="L14808" t="s">
        <v>52</v>
      </c>
      <c r="M14808" t="s">
        <v>22949</v>
      </c>
      <c r="N14808" t="s">
        <v>32</v>
      </c>
      <c r="O14808" t="s">
        <v>6282</v>
      </c>
    </row>
    <row r="14809" spans="1:15" x14ac:dyDescent="0.25">
      <c r="A14809">
        <v>12268</v>
      </c>
      <c r="B14809" t="s">
        <v>24544</v>
      </c>
      <c r="C14809" t="s">
        <v>3829</v>
      </c>
      <c r="D14809" t="s">
        <v>22946</v>
      </c>
      <c r="E14809">
        <v>570</v>
      </c>
      <c r="F14809">
        <v>19</v>
      </c>
      <c r="G14809" t="s">
        <v>24613</v>
      </c>
      <c r="H14809" t="s">
        <v>22420</v>
      </c>
      <c r="I14809" t="s">
        <v>393</v>
      </c>
      <c r="J14809" s="25">
        <v>46064</v>
      </c>
      <c r="K14809" s="25">
        <v>46064</v>
      </c>
      <c r="L14809" t="s">
        <v>24453</v>
      </c>
      <c r="M14809" t="s">
        <v>22949</v>
      </c>
      <c r="N14809" t="s">
        <v>32</v>
      </c>
      <c r="O14809" t="s">
        <v>6302</v>
      </c>
    </row>
    <row r="14810" spans="1:15" x14ac:dyDescent="0.25">
      <c r="A14810">
        <v>9647</v>
      </c>
      <c r="B14810" t="s">
        <v>22791</v>
      </c>
      <c r="C14810" t="s">
        <v>1891</v>
      </c>
      <c r="D14810" t="s">
        <v>4167</v>
      </c>
      <c r="E14810">
        <v>720</v>
      </c>
      <c r="F14810">
        <v>24</v>
      </c>
      <c r="G14810" t="s">
        <v>22958</v>
      </c>
      <c r="H14810" t="s">
        <v>1814</v>
      </c>
      <c r="I14810" t="s">
        <v>393</v>
      </c>
      <c r="J14810" s="25">
        <v>45839</v>
      </c>
      <c r="K14810" s="25">
        <v>45839</v>
      </c>
      <c r="L14810" t="s">
        <v>511</v>
      </c>
      <c r="M14810" t="s">
        <v>4168</v>
      </c>
      <c r="N14810" t="s">
        <v>32</v>
      </c>
      <c r="O14810" t="s">
        <v>6282</v>
      </c>
    </row>
    <row r="14811" spans="1:15" x14ac:dyDescent="0.25">
      <c r="A14811">
        <v>9648</v>
      </c>
      <c r="B14811" t="s">
        <v>22791</v>
      </c>
      <c r="C14811" t="s">
        <v>1891</v>
      </c>
      <c r="D14811" t="s">
        <v>4167</v>
      </c>
      <c r="E14811">
        <v>720</v>
      </c>
      <c r="F14811">
        <v>24</v>
      </c>
      <c r="G14811" t="s">
        <v>22959</v>
      </c>
      <c r="H14811" t="s">
        <v>1814</v>
      </c>
      <c r="I14811" t="s">
        <v>393</v>
      </c>
      <c r="J14811" s="25">
        <v>45839</v>
      </c>
      <c r="K14811" s="25">
        <v>45839</v>
      </c>
      <c r="L14811" t="s">
        <v>511</v>
      </c>
      <c r="M14811" t="s">
        <v>4168</v>
      </c>
      <c r="N14811" t="s">
        <v>32</v>
      </c>
      <c r="O14811" t="s">
        <v>6282</v>
      </c>
    </row>
    <row r="14812" spans="1:15" x14ac:dyDescent="0.25">
      <c r="A14812">
        <v>9649</v>
      </c>
      <c r="B14812" t="s">
        <v>22791</v>
      </c>
      <c r="C14812" t="s">
        <v>1891</v>
      </c>
      <c r="D14812" t="s">
        <v>4167</v>
      </c>
      <c r="E14812">
        <v>720</v>
      </c>
      <c r="F14812">
        <v>24</v>
      </c>
      <c r="G14812" t="s">
        <v>22960</v>
      </c>
      <c r="H14812" t="s">
        <v>1814</v>
      </c>
      <c r="I14812" t="s">
        <v>393</v>
      </c>
      <c r="J14812" s="25">
        <v>45839</v>
      </c>
      <c r="K14812" s="25">
        <v>45839</v>
      </c>
      <c r="L14812" t="s">
        <v>511</v>
      </c>
      <c r="M14812" t="s">
        <v>4168</v>
      </c>
      <c r="N14812" t="s">
        <v>32</v>
      </c>
      <c r="O14812" t="s">
        <v>6282</v>
      </c>
    </row>
    <row r="14813" spans="1:15" x14ac:dyDescent="0.25">
      <c r="A14813">
        <v>9650</v>
      </c>
      <c r="B14813" t="s">
        <v>22791</v>
      </c>
      <c r="C14813" t="s">
        <v>1891</v>
      </c>
      <c r="D14813" t="s">
        <v>4167</v>
      </c>
      <c r="E14813">
        <v>720</v>
      </c>
      <c r="F14813">
        <v>24</v>
      </c>
      <c r="G14813" t="s">
        <v>22961</v>
      </c>
      <c r="H14813" t="s">
        <v>1814</v>
      </c>
      <c r="I14813" t="s">
        <v>393</v>
      </c>
      <c r="J14813" s="25">
        <v>45839</v>
      </c>
      <c r="K14813" s="25">
        <v>45839</v>
      </c>
      <c r="L14813" t="s">
        <v>511</v>
      </c>
      <c r="M14813" t="s">
        <v>4168</v>
      </c>
      <c r="N14813" t="s">
        <v>32</v>
      </c>
      <c r="O14813" t="s">
        <v>6282</v>
      </c>
    </row>
    <row r="14814" spans="1:15" x14ac:dyDescent="0.25">
      <c r="A14814">
        <v>12272</v>
      </c>
      <c r="B14814" t="s">
        <v>22495</v>
      </c>
      <c r="C14814" t="s">
        <v>1891</v>
      </c>
      <c r="D14814" t="s">
        <v>4167</v>
      </c>
      <c r="E14814">
        <v>720</v>
      </c>
      <c r="F14814">
        <v>24</v>
      </c>
      <c r="G14814" t="s">
        <v>22962</v>
      </c>
      <c r="H14814" t="s">
        <v>22420</v>
      </c>
      <c r="I14814" t="s">
        <v>393</v>
      </c>
      <c r="J14814" s="25">
        <v>46052</v>
      </c>
      <c r="K14814" s="25">
        <v>46052</v>
      </c>
      <c r="L14814" t="s">
        <v>6331</v>
      </c>
      <c r="M14814" t="s">
        <v>4168</v>
      </c>
      <c r="N14814" t="s">
        <v>32</v>
      </c>
      <c r="O14814" t="s">
        <v>6302</v>
      </c>
    </row>
    <row r="14815" spans="1:15" x14ac:dyDescent="0.25">
      <c r="A14815">
        <v>12273</v>
      </c>
      <c r="B14815" t="s">
        <v>22495</v>
      </c>
      <c r="C14815" t="s">
        <v>1891</v>
      </c>
      <c r="D14815" t="s">
        <v>4167</v>
      </c>
      <c r="E14815">
        <v>720</v>
      </c>
      <c r="F14815">
        <v>24</v>
      </c>
      <c r="G14815" t="s">
        <v>22963</v>
      </c>
      <c r="H14815" t="s">
        <v>22420</v>
      </c>
      <c r="I14815" t="s">
        <v>393</v>
      </c>
      <c r="J14815" s="25">
        <v>46052</v>
      </c>
      <c r="K14815" s="25">
        <v>46052</v>
      </c>
      <c r="L14815" t="s">
        <v>6331</v>
      </c>
      <c r="M14815" t="s">
        <v>4168</v>
      </c>
      <c r="N14815" t="s">
        <v>32</v>
      </c>
      <c r="O14815" t="s">
        <v>6302</v>
      </c>
    </row>
    <row r="14816" spans="1:15" x14ac:dyDescent="0.25">
      <c r="A14816">
        <v>12274</v>
      </c>
      <c r="B14816" t="s">
        <v>7016</v>
      </c>
      <c r="C14816" t="s">
        <v>1891</v>
      </c>
      <c r="D14816" t="s">
        <v>4167</v>
      </c>
      <c r="E14816">
        <v>30</v>
      </c>
      <c r="F14816">
        <v>1</v>
      </c>
      <c r="G14816" t="s">
        <v>22964</v>
      </c>
      <c r="H14816" t="s">
        <v>22420</v>
      </c>
      <c r="I14816" t="s">
        <v>393</v>
      </c>
      <c r="J14816" s="25">
        <v>46052</v>
      </c>
      <c r="K14816" s="25">
        <v>46052</v>
      </c>
      <c r="L14816" t="s">
        <v>6331</v>
      </c>
      <c r="M14816" t="s">
        <v>4168</v>
      </c>
      <c r="N14816" t="s">
        <v>32</v>
      </c>
      <c r="O14816" t="s">
        <v>6302</v>
      </c>
    </row>
    <row r="14817" spans="1:15" x14ac:dyDescent="0.25">
      <c r="A14817">
        <v>9651</v>
      </c>
      <c r="B14817" t="s">
        <v>7722</v>
      </c>
      <c r="C14817" t="s">
        <v>3830</v>
      </c>
      <c r="D14817" t="s">
        <v>22965</v>
      </c>
      <c r="E14817">
        <v>480</v>
      </c>
      <c r="F14817">
        <v>16</v>
      </c>
      <c r="G14817" t="s">
        <v>22966</v>
      </c>
      <c r="H14817" t="s">
        <v>6100</v>
      </c>
      <c r="I14817" t="s">
        <v>393</v>
      </c>
      <c r="J14817" s="25">
        <v>45665</v>
      </c>
      <c r="K14817" s="25">
        <v>45665</v>
      </c>
      <c r="L14817" t="s">
        <v>5745</v>
      </c>
      <c r="M14817" t="s">
        <v>22967</v>
      </c>
      <c r="N14817" t="s">
        <v>32</v>
      </c>
      <c r="O14817" t="s">
        <v>6282</v>
      </c>
    </row>
    <row r="14818" spans="1:15" x14ac:dyDescent="0.25">
      <c r="A14818">
        <v>9663</v>
      </c>
      <c r="B14818" t="s">
        <v>7173</v>
      </c>
      <c r="C14818" t="s">
        <v>3831</v>
      </c>
      <c r="D14818" t="s">
        <v>22968</v>
      </c>
      <c r="E14818">
        <v>19</v>
      </c>
      <c r="F14818">
        <v>0</v>
      </c>
      <c r="G14818" t="s">
        <v>20621</v>
      </c>
      <c r="H14818" t="s">
        <v>22948</v>
      </c>
      <c r="I14818" t="s">
        <v>393</v>
      </c>
      <c r="J14818" s="25">
        <v>45665</v>
      </c>
      <c r="K14818" s="25">
        <v>45665</v>
      </c>
      <c r="L14818" t="s">
        <v>5745</v>
      </c>
      <c r="M14818" t="s">
        <v>22969</v>
      </c>
      <c r="N14818" t="s">
        <v>32</v>
      </c>
      <c r="O14818" t="s">
        <v>6282</v>
      </c>
    </row>
    <row r="14819" spans="1:15" x14ac:dyDescent="0.25">
      <c r="A14819">
        <v>9662</v>
      </c>
      <c r="B14819" t="s">
        <v>7173</v>
      </c>
      <c r="C14819" t="s">
        <v>3831</v>
      </c>
      <c r="D14819" t="s">
        <v>22968</v>
      </c>
      <c r="E14819">
        <v>19</v>
      </c>
      <c r="F14819">
        <v>0</v>
      </c>
      <c r="G14819" t="s">
        <v>20621</v>
      </c>
      <c r="H14819" t="s">
        <v>6071</v>
      </c>
      <c r="I14819" t="s">
        <v>393</v>
      </c>
      <c r="J14819" s="25">
        <v>45716</v>
      </c>
      <c r="K14819" s="25">
        <v>45716</v>
      </c>
      <c r="L14819" t="s">
        <v>4403</v>
      </c>
      <c r="M14819" t="s">
        <v>22969</v>
      </c>
      <c r="N14819" t="s">
        <v>32</v>
      </c>
      <c r="O14819" t="s">
        <v>6282</v>
      </c>
    </row>
    <row r="14820" spans="1:15" x14ac:dyDescent="0.25">
      <c r="A14820">
        <v>9652</v>
      </c>
      <c r="B14820" t="s">
        <v>21249</v>
      </c>
      <c r="C14820" t="s">
        <v>3831</v>
      </c>
      <c r="D14820" t="s">
        <v>22968</v>
      </c>
      <c r="E14820">
        <v>400</v>
      </c>
      <c r="F14820">
        <v>20</v>
      </c>
      <c r="G14820" t="s">
        <v>22970</v>
      </c>
      <c r="H14820" t="s">
        <v>1867</v>
      </c>
      <c r="I14820" t="s">
        <v>393</v>
      </c>
      <c r="J14820" s="25">
        <v>45839</v>
      </c>
      <c r="K14820" s="25">
        <v>45839</v>
      </c>
      <c r="L14820" t="s">
        <v>511</v>
      </c>
      <c r="M14820" t="s">
        <v>22969</v>
      </c>
      <c r="N14820" t="s">
        <v>32</v>
      </c>
      <c r="O14820" t="s">
        <v>6282</v>
      </c>
    </row>
    <row r="14821" spans="1:15" x14ac:dyDescent="0.25">
      <c r="A14821">
        <v>9653</v>
      </c>
      <c r="B14821" t="s">
        <v>21249</v>
      </c>
      <c r="C14821" t="s">
        <v>3831</v>
      </c>
      <c r="D14821" t="s">
        <v>22968</v>
      </c>
      <c r="E14821">
        <v>400</v>
      </c>
      <c r="F14821">
        <v>20</v>
      </c>
      <c r="G14821" t="s">
        <v>22971</v>
      </c>
      <c r="H14821" t="s">
        <v>1867</v>
      </c>
      <c r="I14821" t="s">
        <v>393</v>
      </c>
      <c r="J14821" s="25">
        <v>45839</v>
      </c>
      <c r="K14821" s="25">
        <v>45839</v>
      </c>
      <c r="L14821" t="s">
        <v>511</v>
      </c>
      <c r="M14821" t="s">
        <v>22969</v>
      </c>
      <c r="N14821" t="s">
        <v>32</v>
      </c>
      <c r="O14821" t="s">
        <v>6282</v>
      </c>
    </row>
    <row r="14822" spans="1:15" x14ac:dyDescent="0.25">
      <c r="A14822">
        <v>9654</v>
      </c>
      <c r="B14822" t="s">
        <v>21249</v>
      </c>
      <c r="C14822" t="s">
        <v>3831</v>
      </c>
      <c r="D14822" t="s">
        <v>22968</v>
      </c>
      <c r="E14822">
        <v>400</v>
      </c>
      <c r="F14822">
        <v>20</v>
      </c>
      <c r="G14822" t="s">
        <v>22972</v>
      </c>
      <c r="H14822" t="s">
        <v>1867</v>
      </c>
      <c r="I14822" t="s">
        <v>393</v>
      </c>
      <c r="J14822" s="25">
        <v>45839</v>
      </c>
      <c r="K14822" s="25">
        <v>45839</v>
      </c>
      <c r="L14822" t="s">
        <v>511</v>
      </c>
      <c r="M14822" t="s">
        <v>22969</v>
      </c>
      <c r="N14822" t="s">
        <v>32</v>
      </c>
      <c r="O14822" t="s">
        <v>6282</v>
      </c>
    </row>
    <row r="14823" spans="1:15" x14ac:dyDescent="0.25">
      <c r="A14823">
        <v>9655</v>
      </c>
      <c r="B14823" t="s">
        <v>21249</v>
      </c>
      <c r="C14823" t="s">
        <v>3831</v>
      </c>
      <c r="D14823" t="s">
        <v>22968</v>
      </c>
      <c r="E14823">
        <v>400</v>
      </c>
      <c r="F14823">
        <v>20</v>
      </c>
      <c r="G14823" t="s">
        <v>22973</v>
      </c>
      <c r="H14823" t="s">
        <v>1867</v>
      </c>
      <c r="I14823" t="s">
        <v>393</v>
      </c>
      <c r="J14823" s="25">
        <v>45839</v>
      </c>
      <c r="K14823" s="25">
        <v>45839</v>
      </c>
      <c r="L14823" t="s">
        <v>511</v>
      </c>
      <c r="M14823" t="s">
        <v>22969</v>
      </c>
      <c r="N14823" t="s">
        <v>32</v>
      </c>
      <c r="O14823" t="s">
        <v>6282</v>
      </c>
    </row>
    <row r="14824" spans="1:15" x14ac:dyDescent="0.25">
      <c r="A14824">
        <v>9656</v>
      </c>
      <c r="B14824" t="s">
        <v>21249</v>
      </c>
      <c r="C14824" t="s">
        <v>3831</v>
      </c>
      <c r="D14824" t="s">
        <v>22968</v>
      </c>
      <c r="E14824">
        <v>400</v>
      </c>
      <c r="F14824">
        <v>20</v>
      </c>
      <c r="G14824" t="s">
        <v>22974</v>
      </c>
      <c r="H14824" t="s">
        <v>1867</v>
      </c>
      <c r="I14824" t="s">
        <v>393</v>
      </c>
      <c r="J14824" s="25">
        <v>45839</v>
      </c>
      <c r="K14824" s="25">
        <v>45839</v>
      </c>
      <c r="L14824" t="s">
        <v>511</v>
      </c>
      <c r="M14824" t="s">
        <v>22969</v>
      </c>
      <c r="N14824" t="s">
        <v>32</v>
      </c>
      <c r="O14824" t="s">
        <v>6282</v>
      </c>
    </row>
    <row r="14825" spans="1:15" x14ac:dyDescent="0.25">
      <c r="A14825">
        <v>9657</v>
      </c>
      <c r="B14825" t="s">
        <v>21249</v>
      </c>
      <c r="C14825" t="s">
        <v>3831</v>
      </c>
      <c r="D14825" t="s">
        <v>22968</v>
      </c>
      <c r="E14825">
        <v>380</v>
      </c>
      <c r="F14825">
        <v>19</v>
      </c>
      <c r="G14825" t="s">
        <v>22975</v>
      </c>
      <c r="H14825" t="s">
        <v>1867</v>
      </c>
      <c r="I14825" t="s">
        <v>393</v>
      </c>
      <c r="J14825" s="25">
        <v>45839</v>
      </c>
      <c r="K14825" s="25">
        <v>45839</v>
      </c>
      <c r="L14825" t="s">
        <v>511</v>
      </c>
      <c r="M14825" t="s">
        <v>22969</v>
      </c>
      <c r="N14825" t="s">
        <v>32</v>
      </c>
      <c r="O14825" t="s">
        <v>6282</v>
      </c>
    </row>
    <row r="14826" spans="1:15" x14ac:dyDescent="0.25">
      <c r="A14826">
        <v>9658</v>
      </c>
      <c r="B14826" t="s">
        <v>21249</v>
      </c>
      <c r="C14826" t="s">
        <v>3831</v>
      </c>
      <c r="D14826" t="s">
        <v>22968</v>
      </c>
      <c r="E14826">
        <v>400</v>
      </c>
      <c r="F14826">
        <v>20</v>
      </c>
      <c r="G14826" t="s">
        <v>22976</v>
      </c>
      <c r="H14826" t="s">
        <v>1867</v>
      </c>
      <c r="I14826" t="s">
        <v>393</v>
      </c>
      <c r="J14826" s="25">
        <v>45839</v>
      </c>
      <c r="K14826" s="25">
        <v>45839</v>
      </c>
      <c r="L14826" t="s">
        <v>511</v>
      </c>
      <c r="M14826" t="s">
        <v>22969</v>
      </c>
      <c r="N14826" t="s">
        <v>32</v>
      </c>
      <c r="O14826" t="s">
        <v>6282</v>
      </c>
    </row>
    <row r="14827" spans="1:15" x14ac:dyDescent="0.25">
      <c r="A14827">
        <v>9659</v>
      </c>
      <c r="B14827" t="s">
        <v>21249</v>
      </c>
      <c r="C14827" t="s">
        <v>3831</v>
      </c>
      <c r="D14827" t="s">
        <v>22968</v>
      </c>
      <c r="E14827">
        <v>400</v>
      </c>
      <c r="F14827">
        <v>20</v>
      </c>
      <c r="G14827" t="s">
        <v>22977</v>
      </c>
      <c r="H14827" t="s">
        <v>1867</v>
      </c>
      <c r="I14827" t="s">
        <v>393</v>
      </c>
      <c r="J14827" s="25">
        <v>45839</v>
      </c>
      <c r="K14827" s="25">
        <v>45839</v>
      </c>
      <c r="L14827" t="s">
        <v>511</v>
      </c>
      <c r="M14827" t="s">
        <v>22969</v>
      </c>
      <c r="N14827" t="s">
        <v>32</v>
      </c>
      <c r="O14827" t="s">
        <v>6282</v>
      </c>
    </row>
    <row r="14828" spans="1:15" x14ac:dyDescent="0.25">
      <c r="A14828">
        <v>9660</v>
      </c>
      <c r="B14828" t="s">
        <v>21249</v>
      </c>
      <c r="C14828" t="s">
        <v>3831</v>
      </c>
      <c r="D14828" t="s">
        <v>22968</v>
      </c>
      <c r="E14828">
        <v>400</v>
      </c>
      <c r="F14828">
        <v>20</v>
      </c>
      <c r="G14828" t="s">
        <v>22978</v>
      </c>
      <c r="H14828" t="s">
        <v>1867</v>
      </c>
      <c r="I14828" t="s">
        <v>393</v>
      </c>
      <c r="J14828" s="25">
        <v>45839</v>
      </c>
      <c r="K14828" s="25">
        <v>45839</v>
      </c>
      <c r="L14828" t="s">
        <v>511</v>
      </c>
      <c r="M14828" t="s">
        <v>22969</v>
      </c>
      <c r="N14828" t="s">
        <v>32</v>
      </c>
      <c r="O14828" t="s">
        <v>6282</v>
      </c>
    </row>
    <row r="14829" spans="1:15" x14ac:dyDescent="0.25">
      <c r="A14829">
        <v>9661</v>
      </c>
      <c r="B14829" t="s">
        <v>7173</v>
      </c>
      <c r="C14829" t="s">
        <v>3831</v>
      </c>
      <c r="D14829" t="s">
        <v>22968</v>
      </c>
      <c r="E14829">
        <v>19</v>
      </c>
      <c r="F14829">
        <v>0</v>
      </c>
      <c r="G14829" t="s">
        <v>22716</v>
      </c>
      <c r="H14829" t="s">
        <v>1867</v>
      </c>
      <c r="I14829" t="s">
        <v>393</v>
      </c>
      <c r="J14829" s="25">
        <v>45839</v>
      </c>
      <c r="K14829" s="25">
        <v>45839</v>
      </c>
      <c r="L14829" t="s">
        <v>511</v>
      </c>
      <c r="M14829" t="s">
        <v>22969</v>
      </c>
      <c r="N14829" t="s">
        <v>32</v>
      </c>
      <c r="O14829" t="s">
        <v>6282</v>
      </c>
    </row>
    <row r="14830" spans="1:15" x14ac:dyDescent="0.25">
      <c r="A14830">
        <v>12275</v>
      </c>
      <c r="B14830" t="s">
        <v>7333</v>
      </c>
      <c r="C14830" t="s">
        <v>3831</v>
      </c>
      <c r="D14830" t="s">
        <v>22968</v>
      </c>
      <c r="E14830">
        <v>400</v>
      </c>
      <c r="F14830">
        <v>20</v>
      </c>
      <c r="G14830" t="s">
        <v>22979</v>
      </c>
      <c r="H14830" t="s">
        <v>22420</v>
      </c>
      <c r="I14830" t="s">
        <v>393</v>
      </c>
      <c r="J14830" s="25">
        <v>46052</v>
      </c>
      <c r="K14830" s="25">
        <v>46052</v>
      </c>
      <c r="L14830" t="s">
        <v>6331</v>
      </c>
      <c r="M14830" t="s">
        <v>22969</v>
      </c>
      <c r="N14830" t="s">
        <v>32</v>
      </c>
      <c r="O14830" t="s">
        <v>6302</v>
      </c>
    </row>
    <row r="14831" spans="1:15" x14ac:dyDescent="0.25">
      <c r="A14831">
        <v>12276</v>
      </c>
      <c r="B14831" t="s">
        <v>7333</v>
      </c>
      <c r="C14831" t="s">
        <v>3831</v>
      </c>
      <c r="D14831" t="s">
        <v>22968</v>
      </c>
      <c r="E14831">
        <v>80</v>
      </c>
      <c r="F14831">
        <v>4</v>
      </c>
      <c r="G14831" t="s">
        <v>22980</v>
      </c>
      <c r="H14831" t="s">
        <v>22420</v>
      </c>
      <c r="I14831" t="s">
        <v>393</v>
      </c>
      <c r="J14831" s="25">
        <v>46052</v>
      </c>
      <c r="K14831" s="25">
        <v>46052</v>
      </c>
      <c r="L14831" t="s">
        <v>6331</v>
      </c>
      <c r="M14831" t="s">
        <v>22969</v>
      </c>
      <c r="N14831" t="s">
        <v>32</v>
      </c>
      <c r="O14831" t="s">
        <v>6302</v>
      </c>
    </row>
    <row r="14832" spans="1:15" x14ac:dyDescent="0.25">
      <c r="A14832">
        <v>12278</v>
      </c>
      <c r="B14832" t="s">
        <v>20472</v>
      </c>
      <c r="C14832" t="s">
        <v>1892</v>
      </c>
      <c r="D14832" t="s">
        <v>4169</v>
      </c>
      <c r="E14832">
        <v>400</v>
      </c>
      <c r="F14832">
        <v>20</v>
      </c>
      <c r="G14832" t="s">
        <v>22981</v>
      </c>
      <c r="H14832" t="s">
        <v>22420</v>
      </c>
      <c r="I14832" t="s">
        <v>393</v>
      </c>
      <c r="J14832" s="25">
        <v>46052</v>
      </c>
      <c r="K14832" s="25">
        <v>46052</v>
      </c>
      <c r="L14832" t="s">
        <v>6331</v>
      </c>
      <c r="M14832" t="s">
        <v>4170</v>
      </c>
      <c r="N14832" t="s">
        <v>32</v>
      </c>
      <c r="O14832" t="s">
        <v>6302</v>
      </c>
    </row>
    <row r="14833" spans="1:15" x14ac:dyDescent="0.25">
      <c r="A14833">
        <v>12279</v>
      </c>
      <c r="B14833" t="s">
        <v>20472</v>
      </c>
      <c r="C14833" t="s">
        <v>1892</v>
      </c>
      <c r="D14833" t="s">
        <v>4169</v>
      </c>
      <c r="E14833">
        <v>400</v>
      </c>
      <c r="F14833">
        <v>20</v>
      </c>
      <c r="G14833" t="s">
        <v>22982</v>
      </c>
      <c r="H14833" t="s">
        <v>22420</v>
      </c>
      <c r="I14833" t="s">
        <v>393</v>
      </c>
      <c r="J14833" s="25">
        <v>46052</v>
      </c>
      <c r="K14833" s="25">
        <v>46052</v>
      </c>
      <c r="L14833" t="s">
        <v>6331</v>
      </c>
      <c r="M14833" t="s">
        <v>4170</v>
      </c>
      <c r="N14833" t="s">
        <v>32</v>
      </c>
      <c r="O14833" t="s">
        <v>6302</v>
      </c>
    </row>
    <row r="14834" spans="1:15" x14ac:dyDescent="0.25">
      <c r="A14834">
        <v>12281</v>
      </c>
      <c r="B14834" t="s">
        <v>20080</v>
      </c>
      <c r="C14834" t="s">
        <v>1892</v>
      </c>
      <c r="D14834" t="s">
        <v>4169</v>
      </c>
      <c r="E14834">
        <v>380</v>
      </c>
      <c r="F14834">
        <v>19</v>
      </c>
      <c r="G14834" t="s">
        <v>22983</v>
      </c>
      <c r="H14834" t="s">
        <v>22420</v>
      </c>
      <c r="I14834" t="s">
        <v>393</v>
      </c>
      <c r="J14834" s="25">
        <v>46052</v>
      </c>
      <c r="K14834" s="25">
        <v>46052</v>
      </c>
      <c r="L14834" t="s">
        <v>6331</v>
      </c>
      <c r="M14834" t="s">
        <v>4170</v>
      </c>
      <c r="N14834" t="s">
        <v>32</v>
      </c>
      <c r="O14834" t="s">
        <v>6302</v>
      </c>
    </row>
    <row r="14835" spans="1:15" x14ac:dyDescent="0.25">
      <c r="A14835">
        <v>12280</v>
      </c>
      <c r="B14835" t="s">
        <v>20472</v>
      </c>
      <c r="C14835" t="s">
        <v>1892</v>
      </c>
      <c r="D14835" t="s">
        <v>4169</v>
      </c>
      <c r="E14835">
        <v>400</v>
      </c>
      <c r="F14835">
        <v>20</v>
      </c>
      <c r="G14835" t="s">
        <v>22984</v>
      </c>
      <c r="H14835" t="s">
        <v>22420</v>
      </c>
      <c r="I14835" t="s">
        <v>393</v>
      </c>
      <c r="J14835" s="25">
        <v>46052</v>
      </c>
      <c r="K14835" s="25">
        <v>46052</v>
      </c>
      <c r="L14835" t="s">
        <v>6331</v>
      </c>
      <c r="M14835" t="s">
        <v>4170</v>
      </c>
      <c r="N14835" t="s">
        <v>32</v>
      </c>
      <c r="O14835" t="s">
        <v>6302</v>
      </c>
    </row>
    <row r="14836" spans="1:15" x14ac:dyDescent="0.25">
      <c r="A14836">
        <v>9673</v>
      </c>
      <c r="B14836" t="s">
        <v>7173</v>
      </c>
      <c r="C14836" t="s">
        <v>3832</v>
      </c>
      <c r="D14836" t="s">
        <v>22985</v>
      </c>
      <c r="E14836">
        <v>9</v>
      </c>
      <c r="F14836">
        <v>0</v>
      </c>
      <c r="G14836" t="s">
        <v>20621</v>
      </c>
      <c r="H14836" t="s">
        <v>6071</v>
      </c>
      <c r="I14836" t="s">
        <v>393</v>
      </c>
      <c r="J14836" s="25">
        <v>45663</v>
      </c>
      <c r="K14836" s="25">
        <v>45664</v>
      </c>
      <c r="L14836" t="s">
        <v>4761</v>
      </c>
      <c r="M14836" t="s">
        <v>22986</v>
      </c>
      <c r="N14836" t="s">
        <v>32</v>
      </c>
      <c r="O14836" t="s">
        <v>6282</v>
      </c>
    </row>
    <row r="14837" spans="1:15" x14ac:dyDescent="0.25">
      <c r="A14837">
        <v>9664</v>
      </c>
      <c r="B14837" t="s">
        <v>20300</v>
      </c>
      <c r="C14837" t="s">
        <v>3832</v>
      </c>
      <c r="D14837" t="s">
        <v>22985</v>
      </c>
      <c r="E14837">
        <v>240</v>
      </c>
      <c r="F14837">
        <v>24</v>
      </c>
      <c r="G14837" t="s">
        <v>22987</v>
      </c>
      <c r="H14837" t="s">
        <v>1867</v>
      </c>
      <c r="I14837" t="s">
        <v>393</v>
      </c>
      <c r="J14837" s="25">
        <v>45839</v>
      </c>
      <c r="K14837" s="25">
        <v>45839</v>
      </c>
      <c r="L14837" t="s">
        <v>511</v>
      </c>
      <c r="M14837" t="s">
        <v>22986</v>
      </c>
      <c r="N14837" t="s">
        <v>32</v>
      </c>
      <c r="O14837" t="s">
        <v>6282</v>
      </c>
    </row>
    <row r="14838" spans="1:15" x14ac:dyDescent="0.25">
      <c r="A14838">
        <v>9665</v>
      </c>
      <c r="B14838" t="s">
        <v>9675</v>
      </c>
      <c r="C14838" t="s">
        <v>3832</v>
      </c>
      <c r="D14838" t="s">
        <v>22985</v>
      </c>
      <c r="E14838">
        <v>40</v>
      </c>
      <c r="F14838">
        <v>4</v>
      </c>
      <c r="G14838" t="s">
        <v>22988</v>
      </c>
      <c r="H14838" t="s">
        <v>1867</v>
      </c>
      <c r="I14838" t="s">
        <v>393</v>
      </c>
      <c r="J14838" s="25">
        <v>45839</v>
      </c>
      <c r="K14838" s="25">
        <v>45839</v>
      </c>
      <c r="L14838" t="s">
        <v>511</v>
      </c>
      <c r="M14838" t="s">
        <v>22986</v>
      </c>
      <c r="N14838" t="s">
        <v>32</v>
      </c>
      <c r="O14838" t="s">
        <v>6282</v>
      </c>
    </row>
    <row r="14839" spans="1:15" x14ac:dyDescent="0.25">
      <c r="A14839">
        <v>9666</v>
      </c>
      <c r="B14839" t="s">
        <v>20300</v>
      </c>
      <c r="C14839" t="s">
        <v>3832</v>
      </c>
      <c r="D14839" t="s">
        <v>22985</v>
      </c>
      <c r="E14839">
        <v>240</v>
      </c>
      <c r="F14839">
        <v>24</v>
      </c>
      <c r="G14839" t="s">
        <v>22989</v>
      </c>
      <c r="H14839" t="s">
        <v>1867</v>
      </c>
      <c r="I14839" t="s">
        <v>393</v>
      </c>
      <c r="J14839" s="25">
        <v>45839</v>
      </c>
      <c r="K14839" s="25">
        <v>45839</v>
      </c>
      <c r="L14839" t="s">
        <v>511</v>
      </c>
      <c r="M14839" t="s">
        <v>22986</v>
      </c>
      <c r="N14839" t="s">
        <v>32</v>
      </c>
      <c r="O14839" t="s">
        <v>6282</v>
      </c>
    </row>
    <row r="14840" spans="1:15" x14ac:dyDescent="0.25">
      <c r="A14840">
        <v>9667</v>
      </c>
      <c r="B14840" t="s">
        <v>9675</v>
      </c>
      <c r="C14840" t="s">
        <v>3832</v>
      </c>
      <c r="D14840" t="s">
        <v>22985</v>
      </c>
      <c r="E14840">
        <v>240</v>
      </c>
      <c r="F14840">
        <v>24</v>
      </c>
      <c r="G14840" t="s">
        <v>22990</v>
      </c>
      <c r="H14840" t="s">
        <v>1867</v>
      </c>
      <c r="I14840" t="s">
        <v>393</v>
      </c>
      <c r="J14840" s="25">
        <v>45839</v>
      </c>
      <c r="K14840" s="25">
        <v>45839</v>
      </c>
      <c r="L14840" t="s">
        <v>511</v>
      </c>
      <c r="M14840" t="s">
        <v>22986</v>
      </c>
      <c r="N14840" t="s">
        <v>32</v>
      </c>
      <c r="O14840" t="s">
        <v>6282</v>
      </c>
    </row>
    <row r="14841" spans="1:15" x14ac:dyDescent="0.25">
      <c r="A14841">
        <v>9668</v>
      </c>
      <c r="B14841" t="s">
        <v>20300</v>
      </c>
      <c r="C14841" t="s">
        <v>3832</v>
      </c>
      <c r="D14841" t="s">
        <v>22985</v>
      </c>
      <c r="E14841">
        <v>240</v>
      </c>
      <c r="F14841">
        <v>24</v>
      </c>
      <c r="G14841" t="s">
        <v>22991</v>
      </c>
      <c r="H14841" t="s">
        <v>1867</v>
      </c>
      <c r="I14841" t="s">
        <v>393</v>
      </c>
      <c r="J14841" s="25">
        <v>45839</v>
      </c>
      <c r="K14841" s="25">
        <v>45839</v>
      </c>
      <c r="L14841" t="s">
        <v>511</v>
      </c>
      <c r="M14841" t="s">
        <v>22986</v>
      </c>
      <c r="N14841" t="s">
        <v>32</v>
      </c>
      <c r="O14841" t="s">
        <v>6282</v>
      </c>
    </row>
    <row r="14842" spans="1:15" x14ac:dyDescent="0.25">
      <c r="A14842">
        <v>9669</v>
      </c>
      <c r="B14842" t="s">
        <v>20300</v>
      </c>
      <c r="C14842" t="s">
        <v>3832</v>
      </c>
      <c r="D14842" t="s">
        <v>22985</v>
      </c>
      <c r="E14842">
        <v>240</v>
      </c>
      <c r="F14842">
        <v>24</v>
      </c>
      <c r="G14842" t="s">
        <v>22992</v>
      </c>
      <c r="H14842" t="s">
        <v>1867</v>
      </c>
      <c r="I14842" t="s">
        <v>393</v>
      </c>
      <c r="J14842" s="25">
        <v>45839</v>
      </c>
      <c r="K14842" s="25">
        <v>45839</v>
      </c>
      <c r="L14842" t="s">
        <v>511</v>
      </c>
      <c r="M14842" t="s">
        <v>22986</v>
      </c>
      <c r="N14842" t="s">
        <v>32</v>
      </c>
      <c r="O14842" t="s">
        <v>6282</v>
      </c>
    </row>
    <row r="14843" spans="1:15" x14ac:dyDescent="0.25">
      <c r="A14843">
        <v>9670</v>
      </c>
      <c r="B14843" t="s">
        <v>10014</v>
      </c>
      <c r="C14843" t="s">
        <v>3832</v>
      </c>
      <c r="D14843" t="s">
        <v>22985</v>
      </c>
      <c r="E14843">
        <v>240</v>
      </c>
      <c r="F14843">
        <v>24</v>
      </c>
      <c r="G14843" t="s">
        <v>22993</v>
      </c>
      <c r="H14843" t="s">
        <v>1867</v>
      </c>
      <c r="I14843" t="s">
        <v>393</v>
      </c>
      <c r="J14843" s="25">
        <v>45839</v>
      </c>
      <c r="K14843" s="25">
        <v>45839</v>
      </c>
      <c r="L14843" t="s">
        <v>511</v>
      </c>
      <c r="M14843" t="s">
        <v>22986</v>
      </c>
      <c r="N14843" t="s">
        <v>32</v>
      </c>
      <c r="O14843" t="s">
        <v>6282</v>
      </c>
    </row>
    <row r="14844" spans="1:15" x14ac:dyDescent="0.25">
      <c r="A14844">
        <v>9672</v>
      </c>
      <c r="B14844" t="s">
        <v>7173</v>
      </c>
      <c r="C14844" t="s">
        <v>3832</v>
      </c>
      <c r="D14844" t="s">
        <v>22985</v>
      </c>
      <c r="E14844">
        <v>9</v>
      </c>
      <c r="F14844">
        <v>0</v>
      </c>
      <c r="G14844" t="s">
        <v>20621</v>
      </c>
      <c r="H14844" t="s">
        <v>1867</v>
      </c>
      <c r="I14844" t="s">
        <v>393</v>
      </c>
      <c r="J14844" s="25">
        <v>45839</v>
      </c>
      <c r="K14844" s="25">
        <v>45839</v>
      </c>
      <c r="L14844" t="s">
        <v>511</v>
      </c>
      <c r="M14844" t="s">
        <v>22986</v>
      </c>
      <c r="N14844" t="s">
        <v>32</v>
      </c>
      <c r="O14844" t="s">
        <v>6282</v>
      </c>
    </row>
    <row r="14845" spans="1:15" x14ac:dyDescent="0.25">
      <c r="A14845">
        <v>9671</v>
      </c>
      <c r="B14845" t="s">
        <v>7173</v>
      </c>
      <c r="C14845" t="s">
        <v>3832</v>
      </c>
      <c r="D14845" t="s">
        <v>22985</v>
      </c>
      <c r="E14845">
        <v>10</v>
      </c>
      <c r="F14845">
        <v>1</v>
      </c>
      <c r="G14845" t="s">
        <v>22716</v>
      </c>
      <c r="H14845" t="s">
        <v>1867</v>
      </c>
      <c r="I14845" t="s">
        <v>393</v>
      </c>
      <c r="J14845" s="25">
        <v>45852</v>
      </c>
      <c r="K14845" s="25">
        <v>45852</v>
      </c>
      <c r="L14845" t="s">
        <v>309</v>
      </c>
      <c r="M14845" t="s">
        <v>22986</v>
      </c>
      <c r="N14845" t="s">
        <v>32</v>
      </c>
      <c r="O14845" t="s">
        <v>6282</v>
      </c>
    </row>
    <row r="14846" spans="1:15" x14ac:dyDescent="0.25">
      <c r="A14846">
        <v>12286</v>
      </c>
      <c r="B14846" t="s">
        <v>10085</v>
      </c>
      <c r="C14846" t="s">
        <v>1894</v>
      </c>
      <c r="D14846" t="s">
        <v>1895</v>
      </c>
      <c r="E14846">
        <v>240</v>
      </c>
      <c r="F14846">
        <v>24</v>
      </c>
      <c r="G14846" t="s">
        <v>22994</v>
      </c>
      <c r="H14846" t="s">
        <v>22420</v>
      </c>
      <c r="I14846" t="s">
        <v>393</v>
      </c>
      <c r="J14846" s="25">
        <v>46050</v>
      </c>
      <c r="K14846" s="25">
        <v>46050</v>
      </c>
      <c r="L14846" t="s">
        <v>7074</v>
      </c>
      <c r="M14846" t="s">
        <v>1896</v>
      </c>
      <c r="N14846" t="s">
        <v>32</v>
      </c>
      <c r="O14846" t="s">
        <v>6302</v>
      </c>
    </row>
    <row r="14847" spans="1:15" x14ac:dyDescent="0.25">
      <c r="A14847">
        <v>12287</v>
      </c>
      <c r="B14847" t="s">
        <v>10085</v>
      </c>
      <c r="C14847" t="s">
        <v>1894</v>
      </c>
      <c r="D14847" t="s">
        <v>1895</v>
      </c>
      <c r="E14847">
        <v>240</v>
      </c>
      <c r="F14847">
        <v>24</v>
      </c>
      <c r="G14847" t="s">
        <v>22995</v>
      </c>
      <c r="H14847" t="s">
        <v>22420</v>
      </c>
      <c r="I14847" t="s">
        <v>393</v>
      </c>
      <c r="J14847" s="25">
        <v>46050</v>
      </c>
      <c r="K14847" s="25">
        <v>46050</v>
      </c>
      <c r="L14847" t="s">
        <v>7074</v>
      </c>
      <c r="M14847" t="s">
        <v>1896</v>
      </c>
      <c r="N14847" t="s">
        <v>32</v>
      </c>
      <c r="O14847" t="s">
        <v>6302</v>
      </c>
    </row>
    <row r="14848" spans="1:15" x14ac:dyDescent="0.25">
      <c r="A14848">
        <v>12288</v>
      </c>
      <c r="B14848" t="s">
        <v>10085</v>
      </c>
      <c r="C14848" t="s">
        <v>1894</v>
      </c>
      <c r="D14848" t="s">
        <v>1895</v>
      </c>
      <c r="E14848">
        <v>240</v>
      </c>
      <c r="F14848">
        <v>24</v>
      </c>
      <c r="G14848" t="s">
        <v>22996</v>
      </c>
      <c r="H14848" t="s">
        <v>22420</v>
      </c>
      <c r="I14848" t="s">
        <v>393</v>
      </c>
      <c r="J14848" s="25">
        <v>46050</v>
      </c>
      <c r="K14848" s="25">
        <v>46050</v>
      </c>
      <c r="L14848" t="s">
        <v>7074</v>
      </c>
      <c r="M14848" t="s">
        <v>1896</v>
      </c>
      <c r="N14848" t="s">
        <v>32</v>
      </c>
      <c r="O14848" t="s">
        <v>6302</v>
      </c>
    </row>
    <row r="14849" spans="1:15" x14ac:dyDescent="0.25">
      <c r="A14849">
        <v>12289</v>
      </c>
      <c r="B14849" t="s">
        <v>10085</v>
      </c>
      <c r="C14849" t="s">
        <v>1894</v>
      </c>
      <c r="D14849" t="s">
        <v>1895</v>
      </c>
      <c r="E14849">
        <v>240</v>
      </c>
      <c r="F14849">
        <v>24</v>
      </c>
      <c r="G14849" t="s">
        <v>22997</v>
      </c>
      <c r="H14849" t="s">
        <v>22420</v>
      </c>
      <c r="I14849" t="s">
        <v>393</v>
      </c>
      <c r="J14849" s="25">
        <v>46050</v>
      </c>
      <c r="K14849" s="25">
        <v>46050</v>
      </c>
      <c r="L14849" t="s">
        <v>7074</v>
      </c>
      <c r="M14849" t="s">
        <v>1896</v>
      </c>
      <c r="N14849" t="s">
        <v>32</v>
      </c>
      <c r="O14849" t="s">
        <v>6302</v>
      </c>
    </row>
    <row r="14850" spans="1:15" x14ac:dyDescent="0.25">
      <c r="A14850">
        <v>12290</v>
      </c>
      <c r="B14850" t="s">
        <v>10085</v>
      </c>
      <c r="C14850" t="s">
        <v>1894</v>
      </c>
      <c r="D14850" t="s">
        <v>1895</v>
      </c>
      <c r="E14850">
        <v>20</v>
      </c>
      <c r="F14850">
        <v>2</v>
      </c>
      <c r="G14850" t="s">
        <v>22998</v>
      </c>
      <c r="H14850" t="s">
        <v>22420</v>
      </c>
      <c r="I14850" t="s">
        <v>393</v>
      </c>
      <c r="J14850" s="25">
        <v>46050</v>
      </c>
      <c r="K14850" s="25">
        <v>46050</v>
      </c>
      <c r="L14850" t="s">
        <v>7074</v>
      </c>
      <c r="M14850" t="s">
        <v>1896</v>
      </c>
      <c r="N14850" t="s">
        <v>32</v>
      </c>
      <c r="O14850" t="s">
        <v>6302</v>
      </c>
    </row>
    <row r="14851" spans="1:15" x14ac:dyDescent="0.25">
      <c r="A14851">
        <v>9674</v>
      </c>
      <c r="B14851" t="s">
        <v>7665</v>
      </c>
      <c r="C14851" t="s">
        <v>4017</v>
      </c>
      <c r="D14851" t="s">
        <v>22999</v>
      </c>
      <c r="E14851">
        <v>162</v>
      </c>
      <c r="F14851">
        <v>5</v>
      </c>
      <c r="G14851" t="s">
        <v>23000</v>
      </c>
      <c r="H14851" t="s">
        <v>23001</v>
      </c>
      <c r="I14851" t="s">
        <v>23002</v>
      </c>
      <c r="J14851" s="25">
        <v>45915</v>
      </c>
      <c r="K14851" s="25">
        <v>45916</v>
      </c>
      <c r="L14851" t="s">
        <v>5296</v>
      </c>
      <c r="M14851" t="s">
        <v>23003</v>
      </c>
      <c r="N14851" t="s">
        <v>32</v>
      </c>
      <c r="O14851" t="s">
        <v>6282</v>
      </c>
    </row>
    <row r="14852" spans="1:15" x14ac:dyDescent="0.25">
      <c r="A14852">
        <v>9675</v>
      </c>
      <c r="B14852" t="s">
        <v>7665</v>
      </c>
      <c r="C14852" t="s">
        <v>4019</v>
      </c>
      <c r="D14852" t="s">
        <v>23004</v>
      </c>
      <c r="E14852">
        <v>162</v>
      </c>
      <c r="F14852">
        <v>5</v>
      </c>
      <c r="G14852" t="s">
        <v>23000</v>
      </c>
      <c r="H14852" t="s">
        <v>23001</v>
      </c>
      <c r="I14852" t="s">
        <v>23002</v>
      </c>
      <c r="J14852" s="25">
        <v>45915</v>
      </c>
      <c r="K14852" s="25">
        <v>45916</v>
      </c>
      <c r="L14852" t="s">
        <v>5296</v>
      </c>
      <c r="M14852" t="s">
        <v>23005</v>
      </c>
      <c r="N14852" t="s">
        <v>32</v>
      </c>
      <c r="O14852" t="s">
        <v>6282</v>
      </c>
    </row>
    <row r="14853" spans="1:15" x14ac:dyDescent="0.25">
      <c r="A14853">
        <v>9676</v>
      </c>
      <c r="B14853" t="s">
        <v>7665</v>
      </c>
      <c r="C14853" t="s">
        <v>4020</v>
      </c>
      <c r="D14853" t="s">
        <v>23006</v>
      </c>
      <c r="E14853">
        <v>162</v>
      </c>
      <c r="F14853">
        <v>5</v>
      </c>
      <c r="G14853" t="s">
        <v>23000</v>
      </c>
      <c r="H14853" t="s">
        <v>23001</v>
      </c>
      <c r="I14853" t="s">
        <v>23002</v>
      </c>
      <c r="J14853" s="25">
        <v>45915</v>
      </c>
      <c r="K14853" s="25">
        <v>45916</v>
      </c>
      <c r="L14853" t="s">
        <v>5296</v>
      </c>
      <c r="M14853" t="s">
        <v>23007</v>
      </c>
      <c r="N14853" t="s">
        <v>32</v>
      </c>
      <c r="O14853" t="s">
        <v>6282</v>
      </c>
    </row>
    <row r="14854" spans="1:15" x14ac:dyDescent="0.25">
      <c r="A14854">
        <v>9677</v>
      </c>
      <c r="B14854" t="s">
        <v>7665</v>
      </c>
      <c r="C14854" t="s">
        <v>4021</v>
      </c>
      <c r="D14854" t="s">
        <v>23008</v>
      </c>
      <c r="E14854">
        <v>162</v>
      </c>
      <c r="F14854">
        <v>5</v>
      </c>
      <c r="G14854" t="s">
        <v>23000</v>
      </c>
      <c r="H14854" t="s">
        <v>23001</v>
      </c>
      <c r="I14854" t="s">
        <v>23002</v>
      </c>
      <c r="J14854" s="25">
        <v>45915</v>
      </c>
      <c r="K14854" s="25">
        <v>45916</v>
      </c>
      <c r="L14854" t="s">
        <v>5296</v>
      </c>
      <c r="M14854" t="s">
        <v>23009</v>
      </c>
      <c r="N14854" t="s">
        <v>32</v>
      </c>
      <c r="O14854" t="s">
        <v>6282</v>
      </c>
    </row>
    <row r="14855" spans="1:15" x14ac:dyDescent="0.25">
      <c r="A14855">
        <v>9678</v>
      </c>
      <c r="B14855" t="s">
        <v>7665</v>
      </c>
      <c r="C14855" t="s">
        <v>4022</v>
      </c>
      <c r="D14855" t="s">
        <v>23010</v>
      </c>
      <c r="E14855">
        <v>462</v>
      </c>
      <c r="F14855">
        <v>15</v>
      </c>
      <c r="G14855" t="s">
        <v>23000</v>
      </c>
      <c r="H14855" t="s">
        <v>23001</v>
      </c>
      <c r="I14855" t="s">
        <v>23002</v>
      </c>
      <c r="J14855" s="25">
        <v>45915</v>
      </c>
      <c r="K14855" s="25">
        <v>45916</v>
      </c>
      <c r="L14855" t="s">
        <v>5296</v>
      </c>
      <c r="M14855" t="s">
        <v>23011</v>
      </c>
      <c r="N14855" t="s">
        <v>32</v>
      </c>
      <c r="O14855" t="s">
        <v>6282</v>
      </c>
    </row>
    <row r="14856" spans="1:15" x14ac:dyDescent="0.25">
      <c r="A14856">
        <v>9679</v>
      </c>
      <c r="B14856" t="s">
        <v>21879</v>
      </c>
      <c r="C14856" t="s">
        <v>3836</v>
      </c>
      <c r="D14856" t="s">
        <v>23012</v>
      </c>
      <c r="E14856">
        <v>6</v>
      </c>
      <c r="F14856">
        <v>6</v>
      </c>
      <c r="G14856" t="s">
        <v>23013</v>
      </c>
      <c r="H14856" t="s">
        <v>6195</v>
      </c>
      <c r="I14856" t="s">
        <v>23014</v>
      </c>
      <c r="J14856" s="25">
        <v>45061</v>
      </c>
      <c r="K14856" s="25">
        <v>45063</v>
      </c>
      <c r="L14856" t="s">
        <v>6225</v>
      </c>
      <c r="M14856" t="s">
        <v>23015</v>
      </c>
      <c r="N14856" t="s">
        <v>32</v>
      </c>
      <c r="O14856" t="s">
        <v>6282</v>
      </c>
    </row>
    <row r="14857" spans="1:15" x14ac:dyDescent="0.25">
      <c r="A14857">
        <v>9680</v>
      </c>
      <c r="B14857" t="s">
        <v>21886</v>
      </c>
      <c r="C14857" t="s">
        <v>3838</v>
      </c>
      <c r="D14857" t="s">
        <v>23016</v>
      </c>
      <c r="E14857">
        <v>1</v>
      </c>
      <c r="F14857">
        <v>1</v>
      </c>
      <c r="G14857" t="s">
        <v>23017</v>
      </c>
      <c r="H14857" t="s">
        <v>6195</v>
      </c>
      <c r="I14857" t="s">
        <v>23014</v>
      </c>
      <c r="J14857" s="25">
        <v>45061</v>
      </c>
      <c r="K14857" s="25">
        <v>45062</v>
      </c>
      <c r="L14857" t="s">
        <v>6225</v>
      </c>
      <c r="M14857" t="s">
        <v>23018</v>
      </c>
      <c r="N14857" t="s">
        <v>32</v>
      </c>
      <c r="O14857" t="s">
        <v>6282</v>
      </c>
    </row>
    <row r="14858" spans="1:15" x14ac:dyDescent="0.25">
      <c r="A14858">
        <v>9681</v>
      </c>
      <c r="B14858" t="s">
        <v>21874</v>
      </c>
      <c r="C14858" t="s">
        <v>3839</v>
      </c>
      <c r="D14858" t="s">
        <v>23019</v>
      </c>
      <c r="E14858">
        <v>1</v>
      </c>
      <c r="F14858">
        <v>1</v>
      </c>
      <c r="G14858" t="s">
        <v>23020</v>
      </c>
      <c r="H14858" t="s">
        <v>6195</v>
      </c>
      <c r="I14858" t="s">
        <v>23014</v>
      </c>
      <c r="J14858" s="25">
        <v>45061</v>
      </c>
      <c r="K14858" s="25">
        <v>45063</v>
      </c>
      <c r="L14858" t="s">
        <v>6225</v>
      </c>
      <c r="M14858" t="s">
        <v>23021</v>
      </c>
      <c r="N14858" t="s">
        <v>32</v>
      </c>
      <c r="O14858" t="s">
        <v>6282</v>
      </c>
    </row>
    <row r="14859" spans="1:15" x14ac:dyDescent="0.25">
      <c r="A14859">
        <v>9682</v>
      </c>
      <c r="B14859" t="s">
        <v>21886</v>
      </c>
      <c r="C14859" t="s">
        <v>3840</v>
      </c>
      <c r="D14859" t="s">
        <v>23022</v>
      </c>
      <c r="E14859">
        <v>3</v>
      </c>
      <c r="F14859">
        <v>3</v>
      </c>
      <c r="G14859" t="s">
        <v>23023</v>
      </c>
      <c r="H14859" t="s">
        <v>6195</v>
      </c>
      <c r="I14859" t="s">
        <v>23014</v>
      </c>
      <c r="J14859" s="25">
        <v>45061</v>
      </c>
      <c r="K14859" s="25">
        <v>45063</v>
      </c>
      <c r="L14859" t="s">
        <v>6225</v>
      </c>
      <c r="M14859" t="s">
        <v>23024</v>
      </c>
      <c r="N14859" t="s">
        <v>32</v>
      </c>
      <c r="O14859" t="s">
        <v>6282</v>
      </c>
    </row>
    <row r="14860" spans="1:15" x14ac:dyDescent="0.25">
      <c r="A14860">
        <v>9683</v>
      </c>
      <c r="B14860" t="s">
        <v>21874</v>
      </c>
      <c r="C14860" t="s">
        <v>3840</v>
      </c>
      <c r="D14860" t="s">
        <v>23022</v>
      </c>
      <c r="E14860">
        <v>1</v>
      </c>
      <c r="F14860">
        <v>1</v>
      </c>
      <c r="G14860" t="s">
        <v>23025</v>
      </c>
      <c r="H14860" t="s">
        <v>6195</v>
      </c>
      <c r="I14860" t="s">
        <v>23014</v>
      </c>
      <c r="J14860" s="25">
        <v>45061</v>
      </c>
      <c r="K14860" s="25">
        <v>45063</v>
      </c>
      <c r="L14860" t="s">
        <v>6225</v>
      </c>
      <c r="M14860" t="s">
        <v>23024</v>
      </c>
      <c r="N14860" t="s">
        <v>32</v>
      </c>
      <c r="O14860" t="s">
        <v>6282</v>
      </c>
    </row>
    <row r="14861" spans="1:15" x14ac:dyDescent="0.25">
      <c r="A14861">
        <v>9684</v>
      </c>
      <c r="B14861" t="s">
        <v>21874</v>
      </c>
      <c r="C14861" t="s">
        <v>3841</v>
      </c>
      <c r="D14861" t="s">
        <v>23026</v>
      </c>
      <c r="E14861">
        <v>6</v>
      </c>
      <c r="F14861">
        <v>6</v>
      </c>
      <c r="G14861" t="s">
        <v>23027</v>
      </c>
      <c r="H14861" t="s">
        <v>6195</v>
      </c>
      <c r="I14861" t="s">
        <v>23014</v>
      </c>
      <c r="J14861" s="25">
        <v>45061</v>
      </c>
      <c r="K14861" s="25">
        <v>45063</v>
      </c>
      <c r="L14861" t="s">
        <v>6225</v>
      </c>
      <c r="M14861" t="s">
        <v>23028</v>
      </c>
      <c r="N14861" t="s">
        <v>32</v>
      </c>
      <c r="O14861" t="s">
        <v>6282</v>
      </c>
    </row>
    <row r="14862" spans="1:15" x14ac:dyDescent="0.25">
      <c r="A14862">
        <v>9685</v>
      </c>
      <c r="B14862" t="s">
        <v>21874</v>
      </c>
      <c r="C14862" t="s">
        <v>3841</v>
      </c>
      <c r="D14862" t="s">
        <v>23026</v>
      </c>
      <c r="E14862">
        <v>3</v>
      </c>
      <c r="F14862">
        <v>3</v>
      </c>
      <c r="G14862" t="s">
        <v>23029</v>
      </c>
      <c r="H14862" t="s">
        <v>6195</v>
      </c>
      <c r="I14862" t="s">
        <v>23014</v>
      </c>
      <c r="J14862" s="25">
        <v>45061</v>
      </c>
      <c r="K14862" s="25">
        <v>45063</v>
      </c>
      <c r="L14862" t="s">
        <v>6225</v>
      </c>
      <c r="M14862" t="s">
        <v>23028</v>
      </c>
      <c r="N14862" t="s">
        <v>32</v>
      </c>
      <c r="O14862" t="s">
        <v>6282</v>
      </c>
    </row>
    <row r="14863" spans="1:15" x14ac:dyDescent="0.25">
      <c r="A14863">
        <v>9686</v>
      </c>
      <c r="B14863" t="s">
        <v>9474</v>
      </c>
      <c r="C14863" t="s">
        <v>3843</v>
      </c>
      <c r="D14863" t="s">
        <v>23030</v>
      </c>
      <c r="E14863">
        <v>528</v>
      </c>
      <c r="F14863">
        <v>22</v>
      </c>
      <c r="G14863" t="s">
        <v>23031</v>
      </c>
      <c r="H14863" t="s">
        <v>5728</v>
      </c>
      <c r="I14863" t="s">
        <v>13</v>
      </c>
      <c r="J14863" s="25">
        <v>45896</v>
      </c>
      <c r="K14863" s="25">
        <v>45896</v>
      </c>
      <c r="L14863" t="s">
        <v>4618</v>
      </c>
      <c r="M14863" t="s">
        <v>23032</v>
      </c>
      <c r="N14863" t="s">
        <v>32</v>
      </c>
      <c r="O14863" t="s">
        <v>6282</v>
      </c>
    </row>
    <row r="14864" spans="1:15" x14ac:dyDescent="0.25">
      <c r="A14864">
        <v>9687</v>
      </c>
      <c r="B14864" t="s">
        <v>7165</v>
      </c>
      <c r="C14864" t="s">
        <v>3843</v>
      </c>
      <c r="D14864" t="s">
        <v>23030</v>
      </c>
      <c r="E14864">
        <v>24</v>
      </c>
      <c r="F14864">
        <v>1</v>
      </c>
      <c r="G14864" t="s">
        <v>23033</v>
      </c>
      <c r="H14864" t="s">
        <v>5728</v>
      </c>
      <c r="I14864" t="s">
        <v>13</v>
      </c>
      <c r="J14864" s="25">
        <v>45896</v>
      </c>
      <c r="K14864" s="25">
        <v>45896</v>
      </c>
      <c r="L14864" t="s">
        <v>4618</v>
      </c>
      <c r="M14864" t="s">
        <v>23032</v>
      </c>
      <c r="N14864" t="s">
        <v>32</v>
      </c>
      <c r="O14864" t="s">
        <v>6282</v>
      </c>
    </row>
    <row r="14865" spans="1:15" x14ac:dyDescent="0.25">
      <c r="A14865">
        <v>9688</v>
      </c>
      <c r="B14865" t="s">
        <v>9594</v>
      </c>
      <c r="C14865" t="s">
        <v>3844</v>
      </c>
      <c r="D14865" t="s">
        <v>23034</v>
      </c>
      <c r="E14865">
        <v>528</v>
      </c>
      <c r="F14865">
        <v>22</v>
      </c>
      <c r="G14865" t="s">
        <v>23035</v>
      </c>
      <c r="H14865" t="s">
        <v>23036</v>
      </c>
      <c r="I14865" t="s">
        <v>5630</v>
      </c>
      <c r="J14865" s="25">
        <v>44183</v>
      </c>
      <c r="K14865" s="25">
        <v>45641</v>
      </c>
      <c r="L14865" t="s">
        <v>23037</v>
      </c>
      <c r="M14865" t="s">
        <v>23038</v>
      </c>
      <c r="N14865" t="s">
        <v>32</v>
      </c>
      <c r="O14865" t="s">
        <v>6282</v>
      </c>
    </row>
    <row r="14866" spans="1:15" x14ac:dyDescent="0.25">
      <c r="A14866">
        <v>9693</v>
      </c>
      <c r="B14866" t="s">
        <v>18756</v>
      </c>
      <c r="C14866" t="s">
        <v>3846</v>
      </c>
      <c r="D14866" t="s">
        <v>23039</v>
      </c>
      <c r="E14866">
        <v>96</v>
      </c>
      <c r="F14866">
        <v>4</v>
      </c>
      <c r="G14866" t="s">
        <v>23040</v>
      </c>
      <c r="H14866" t="s">
        <v>23036</v>
      </c>
      <c r="I14866" t="s">
        <v>5630</v>
      </c>
      <c r="J14866" s="25">
        <v>44183</v>
      </c>
      <c r="K14866" s="25">
        <v>45641</v>
      </c>
      <c r="L14866" t="s">
        <v>23037</v>
      </c>
      <c r="M14866" t="s">
        <v>23041</v>
      </c>
      <c r="N14866" t="s">
        <v>32</v>
      </c>
      <c r="O14866" t="s">
        <v>6282</v>
      </c>
    </row>
    <row r="14867" spans="1:15" x14ac:dyDescent="0.25">
      <c r="A14867">
        <v>9692</v>
      </c>
      <c r="B14867" t="s">
        <v>18756</v>
      </c>
      <c r="C14867" t="s">
        <v>3846</v>
      </c>
      <c r="D14867" t="s">
        <v>23039</v>
      </c>
      <c r="E14867">
        <v>96</v>
      </c>
      <c r="F14867">
        <v>4</v>
      </c>
      <c r="G14867" t="s">
        <v>23042</v>
      </c>
      <c r="H14867" t="s">
        <v>5633</v>
      </c>
      <c r="I14867" t="s">
        <v>5630</v>
      </c>
      <c r="J14867" s="25">
        <v>45621</v>
      </c>
      <c r="K14867" s="25">
        <v>45621</v>
      </c>
      <c r="L14867" t="s">
        <v>4288</v>
      </c>
      <c r="M14867" t="s">
        <v>23041</v>
      </c>
      <c r="N14867" t="s">
        <v>32</v>
      </c>
      <c r="O14867" t="s">
        <v>6282</v>
      </c>
    </row>
    <row r="14868" spans="1:15" x14ac:dyDescent="0.25">
      <c r="A14868">
        <v>9690</v>
      </c>
      <c r="B14868" t="s">
        <v>7165</v>
      </c>
      <c r="C14868" t="s">
        <v>3846</v>
      </c>
      <c r="D14868" t="s">
        <v>23039</v>
      </c>
      <c r="E14868">
        <v>24</v>
      </c>
      <c r="F14868">
        <v>1</v>
      </c>
      <c r="G14868" t="s">
        <v>23033</v>
      </c>
      <c r="H14868" t="s">
        <v>5633</v>
      </c>
      <c r="I14868" t="s">
        <v>13</v>
      </c>
      <c r="J14868" s="25">
        <v>45622</v>
      </c>
      <c r="K14868" s="25">
        <v>45953</v>
      </c>
      <c r="L14868" t="s">
        <v>4305</v>
      </c>
      <c r="M14868" t="s">
        <v>23041</v>
      </c>
      <c r="N14868" t="s">
        <v>32</v>
      </c>
      <c r="O14868" t="s">
        <v>6282</v>
      </c>
    </row>
    <row r="14869" spans="1:15" x14ac:dyDescent="0.25">
      <c r="A14869">
        <v>9689</v>
      </c>
      <c r="B14869" t="s">
        <v>19004</v>
      </c>
      <c r="C14869" t="s">
        <v>3846</v>
      </c>
      <c r="D14869" t="s">
        <v>23039</v>
      </c>
      <c r="E14869">
        <v>216</v>
      </c>
      <c r="F14869">
        <v>9</v>
      </c>
      <c r="G14869" t="s">
        <v>23043</v>
      </c>
      <c r="H14869" t="s">
        <v>5631</v>
      </c>
      <c r="I14869" t="s">
        <v>13</v>
      </c>
      <c r="J14869" s="25">
        <v>45712</v>
      </c>
      <c r="K14869" s="25">
        <v>45712</v>
      </c>
      <c r="L14869" t="s">
        <v>5632</v>
      </c>
      <c r="M14869" t="s">
        <v>23041</v>
      </c>
      <c r="N14869" t="s">
        <v>32</v>
      </c>
      <c r="O14869" t="s">
        <v>6282</v>
      </c>
    </row>
    <row r="14870" spans="1:15" x14ac:dyDescent="0.25">
      <c r="A14870">
        <v>9691</v>
      </c>
      <c r="B14870" t="s">
        <v>7165</v>
      </c>
      <c r="C14870" t="s">
        <v>3846</v>
      </c>
      <c r="D14870" t="s">
        <v>23039</v>
      </c>
      <c r="E14870">
        <v>24</v>
      </c>
      <c r="F14870">
        <v>1</v>
      </c>
      <c r="G14870" t="s">
        <v>23033</v>
      </c>
      <c r="H14870" t="s">
        <v>5631</v>
      </c>
      <c r="I14870" t="s">
        <v>13</v>
      </c>
      <c r="J14870" s="25">
        <v>45712</v>
      </c>
      <c r="K14870" s="25">
        <v>45712</v>
      </c>
      <c r="L14870" t="s">
        <v>5632</v>
      </c>
      <c r="M14870" t="s">
        <v>23041</v>
      </c>
      <c r="N14870" t="s">
        <v>32</v>
      </c>
      <c r="O14870" t="s">
        <v>6282</v>
      </c>
    </row>
    <row r="14871" spans="1:15" x14ac:dyDescent="0.25">
      <c r="A14871">
        <v>9694</v>
      </c>
      <c r="B14871" t="s">
        <v>18756</v>
      </c>
      <c r="C14871" t="s">
        <v>3847</v>
      </c>
      <c r="D14871" t="s">
        <v>23044</v>
      </c>
      <c r="E14871">
        <v>212</v>
      </c>
      <c r="F14871">
        <v>8</v>
      </c>
      <c r="G14871" t="s">
        <v>23045</v>
      </c>
      <c r="H14871" t="s">
        <v>23036</v>
      </c>
      <c r="I14871" t="s">
        <v>5630</v>
      </c>
      <c r="J14871" s="25">
        <v>44183</v>
      </c>
      <c r="K14871" s="25">
        <v>45641</v>
      </c>
      <c r="L14871" t="s">
        <v>23037</v>
      </c>
      <c r="M14871" t="s">
        <v>23046</v>
      </c>
      <c r="N14871" t="s">
        <v>32</v>
      </c>
      <c r="O14871" t="s">
        <v>6282</v>
      </c>
    </row>
    <row r="14872" spans="1:15" x14ac:dyDescent="0.25">
      <c r="A14872">
        <v>9695</v>
      </c>
      <c r="B14872" t="s">
        <v>18756</v>
      </c>
      <c r="C14872" t="s">
        <v>3848</v>
      </c>
      <c r="D14872" t="s">
        <v>23047</v>
      </c>
      <c r="E14872">
        <v>144</v>
      </c>
      <c r="F14872">
        <v>6</v>
      </c>
      <c r="G14872" t="s">
        <v>23048</v>
      </c>
      <c r="H14872" t="s">
        <v>19489</v>
      </c>
      <c r="I14872" t="s">
        <v>5630</v>
      </c>
      <c r="J14872" s="25">
        <v>44098</v>
      </c>
      <c r="K14872" s="25">
        <v>45641</v>
      </c>
      <c r="L14872" t="s">
        <v>5329</v>
      </c>
      <c r="M14872" t="s">
        <v>23049</v>
      </c>
      <c r="N14872" t="s">
        <v>32</v>
      </c>
      <c r="O14872" t="s">
        <v>6282</v>
      </c>
    </row>
    <row r="14873" spans="1:15" x14ac:dyDescent="0.25">
      <c r="A14873">
        <v>9696</v>
      </c>
      <c r="B14873" t="s">
        <v>19004</v>
      </c>
      <c r="C14873" t="s">
        <v>1897</v>
      </c>
      <c r="D14873" t="s">
        <v>6129</v>
      </c>
      <c r="E14873">
        <v>384</v>
      </c>
      <c r="F14873">
        <v>16</v>
      </c>
      <c r="G14873" t="s">
        <v>23050</v>
      </c>
      <c r="H14873" t="s">
        <v>5631</v>
      </c>
      <c r="I14873" t="s">
        <v>13</v>
      </c>
      <c r="J14873" s="25">
        <v>45712</v>
      </c>
      <c r="K14873" s="25">
        <v>45712</v>
      </c>
      <c r="L14873" t="s">
        <v>5632</v>
      </c>
      <c r="M14873" t="s">
        <v>6130</v>
      </c>
      <c r="N14873" t="s">
        <v>32</v>
      </c>
      <c r="O14873" t="s">
        <v>6282</v>
      </c>
    </row>
    <row r="14874" spans="1:15" x14ac:dyDescent="0.25">
      <c r="A14874">
        <v>9697</v>
      </c>
      <c r="B14874" t="s">
        <v>11414</v>
      </c>
      <c r="C14874" t="s">
        <v>3849</v>
      </c>
      <c r="D14874" t="s">
        <v>23051</v>
      </c>
      <c r="E14874">
        <v>336</v>
      </c>
      <c r="F14874">
        <v>14</v>
      </c>
      <c r="G14874" t="s">
        <v>23052</v>
      </c>
      <c r="H14874" t="s">
        <v>5728</v>
      </c>
      <c r="I14874" t="s">
        <v>13</v>
      </c>
      <c r="J14874" s="25">
        <v>45896</v>
      </c>
      <c r="K14874" s="25">
        <v>45896</v>
      </c>
      <c r="L14874" t="s">
        <v>4618</v>
      </c>
      <c r="M14874" t="s">
        <v>23053</v>
      </c>
      <c r="N14874" t="s">
        <v>32</v>
      </c>
      <c r="O14874" t="s">
        <v>6282</v>
      </c>
    </row>
    <row r="14875" spans="1:15" x14ac:dyDescent="0.25">
      <c r="A14875">
        <v>9698</v>
      </c>
      <c r="B14875" t="s">
        <v>7165</v>
      </c>
      <c r="C14875" t="s">
        <v>3849</v>
      </c>
      <c r="D14875" t="s">
        <v>23051</v>
      </c>
      <c r="E14875">
        <v>24</v>
      </c>
      <c r="F14875">
        <v>1</v>
      </c>
      <c r="G14875" t="s">
        <v>23033</v>
      </c>
      <c r="H14875" t="s">
        <v>5728</v>
      </c>
      <c r="I14875" t="s">
        <v>13</v>
      </c>
      <c r="J14875" s="25">
        <v>45896</v>
      </c>
      <c r="K14875" s="25">
        <v>45896</v>
      </c>
      <c r="L14875" t="s">
        <v>4618</v>
      </c>
      <c r="M14875" t="s">
        <v>23053</v>
      </c>
      <c r="N14875" t="s">
        <v>32</v>
      </c>
      <c r="O14875" t="s">
        <v>6282</v>
      </c>
    </row>
    <row r="14876" spans="1:15" x14ac:dyDescent="0.25">
      <c r="A14876">
        <v>9699</v>
      </c>
      <c r="B14876" t="s">
        <v>7004</v>
      </c>
      <c r="C14876" t="s">
        <v>3850</v>
      </c>
      <c r="D14876" t="s">
        <v>23054</v>
      </c>
      <c r="E14876">
        <v>108</v>
      </c>
      <c r="F14876">
        <v>4</v>
      </c>
      <c r="G14876" t="s">
        <v>23055</v>
      </c>
      <c r="H14876" t="s">
        <v>19489</v>
      </c>
      <c r="I14876" t="s">
        <v>5630</v>
      </c>
      <c r="J14876" s="25">
        <v>44098</v>
      </c>
      <c r="K14876" s="25">
        <v>45641</v>
      </c>
      <c r="L14876" t="s">
        <v>5329</v>
      </c>
      <c r="M14876" t="s">
        <v>23056</v>
      </c>
      <c r="N14876" t="s">
        <v>32</v>
      </c>
      <c r="O14876" t="s">
        <v>6282</v>
      </c>
    </row>
    <row r="14877" spans="1:15" x14ac:dyDescent="0.25">
      <c r="A14877">
        <v>9700</v>
      </c>
      <c r="B14877" t="s">
        <v>9474</v>
      </c>
      <c r="C14877" t="s">
        <v>3851</v>
      </c>
      <c r="D14877" t="s">
        <v>23057</v>
      </c>
      <c r="E14877">
        <v>216</v>
      </c>
      <c r="F14877">
        <v>9</v>
      </c>
      <c r="G14877" t="s">
        <v>23058</v>
      </c>
      <c r="H14877" t="s">
        <v>23036</v>
      </c>
      <c r="I14877" t="s">
        <v>5630</v>
      </c>
      <c r="J14877" s="25">
        <v>44183</v>
      </c>
      <c r="K14877" s="25">
        <v>45641</v>
      </c>
      <c r="L14877" t="s">
        <v>23037</v>
      </c>
      <c r="M14877" t="s">
        <v>23059</v>
      </c>
      <c r="N14877" t="s">
        <v>32</v>
      </c>
      <c r="O14877" t="s">
        <v>6282</v>
      </c>
    </row>
    <row r="14878" spans="1:15" x14ac:dyDescent="0.25">
      <c r="A14878">
        <v>9701</v>
      </c>
      <c r="B14878" t="s">
        <v>9553</v>
      </c>
      <c r="C14878" t="s">
        <v>3842</v>
      </c>
      <c r="D14878" t="s">
        <v>23060</v>
      </c>
      <c r="E14878">
        <v>90</v>
      </c>
      <c r="F14878">
        <v>1</v>
      </c>
      <c r="G14878" t="s">
        <v>14542</v>
      </c>
      <c r="H14878" t="s">
        <v>15807</v>
      </c>
      <c r="I14878" t="s">
        <v>5528</v>
      </c>
      <c r="J14878" s="25">
        <v>45062</v>
      </c>
      <c r="K14878" s="25">
        <v>45642</v>
      </c>
      <c r="L14878" t="s">
        <v>23061</v>
      </c>
      <c r="M14878" t="s">
        <v>23062</v>
      </c>
      <c r="N14878" t="s">
        <v>32</v>
      </c>
      <c r="O14878" t="s">
        <v>6282</v>
      </c>
    </row>
    <row r="14879" spans="1:15" x14ac:dyDescent="0.25">
      <c r="A14879">
        <v>9702</v>
      </c>
      <c r="B14879" t="s">
        <v>9553</v>
      </c>
      <c r="C14879" t="s">
        <v>3845</v>
      </c>
      <c r="D14879" t="s">
        <v>23063</v>
      </c>
      <c r="E14879">
        <v>84</v>
      </c>
      <c r="F14879">
        <v>1</v>
      </c>
      <c r="G14879" t="s">
        <v>14542</v>
      </c>
      <c r="H14879" t="s">
        <v>15807</v>
      </c>
      <c r="I14879" t="s">
        <v>5528</v>
      </c>
      <c r="J14879" s="25">
        <v>45062</v>
      </c>
      <c r="K14879" s="25">
        <v>45642</v>
      </c>
      <c r="L14879" t="s">
        <v>23061</v>
      </c>
      <c r="M14879" t="s">
        <v>23064</v>
      </c>
      <c r="N14879" t="s">
        <v>32</v>
      </c>
      <c r="O14879" t="s">
        <v>6282</v>
      </c>
    </row>
    <row r="14880" spans="1:15" x14ac:dyDescent="0.25">
      <c r="A14880">
        <v>9703</v>
      </c>
      <c r="B14880" t="s">
        <v>9553</v>
      </c>
      <c r="C14880" t="s">
        <v>1901</v>
      </c>
      <c r="D14880" t="s">
        <v>6134</v>
      </c>
      <c r="E14880">
        <v>60</v>
      </c>
      <c r="F14880">
        <v>1</v>
      </c>
      <c r="G14880" t="s">
        <v>14542</v>
      </c>
      <c r="H14880" t="s">
        <v>5671</v>
      </c>
      <c r="I14880" t="s">
        <v>6135</v>
      </c>
      <c r="J14880" s="25">
        <v>45061</v>
      </c>
      <c r="K14880" s="25">
        <v>45642</v>
      </c>
      <c r="L14880" t="s">
        <v>6225</v>
      </c>
      <c r="M14880" t="s">
        <v>6136</v>
      </c>
      <c r="N14880" t="s">
        <v>32</v>
      </c>
      <c r="O14880" t="s">
        <v>6282</v>
      </c>
    </row>
    <row r="14881" spans="1:15" x14ac:dyDescent="0.25">
      <c r="A14881">
        <v>9704</v>
      </c>
      <c r="B14881" t="s">
        <v>9553</v>
      </c>
      <c r="C14881" t="s">
        <v>3852</v>
      </c>
      <c r="D14881" t="s">
        <v>23065</v>
      </c>
      <c r="E14881">
        <v>116</v>
      </c>
      <c r="F14881">
        <v>0</v>
      </c>
      <c r="G14881" t="s">
        <v>18495</v>
      </c>
      <c r="H14881" t="s">
        <v>6138</v>
      </c>
      <c r="I14881" t="s">
        <v>5970</v>
      </c>
      <c r="J14881" s="25">
        <v>45062</v>
      </c>
      <c r="K14881" s="25">
        <v>45062</v>
      </c>
      <c r="L14881" t="s">
        <v>23061</v>
      </c>
      <c r="M14881" t="s">
        <v>23066</v>
      </c>
      <c r="N14881" t="s">
        <v>32</v>
      </c>
      <c r="O14881" t="s">
        <v>6282</v>
      </c>
    </row>
    <row r="14882" spans="1:15" x14ac:dyDescent="0.25">
      <c r="A14882">
        <v>9705</v>
      </c>
      <c r="B14882" t="s">
        <v>9553</v>
      </c>
      <c r="C14882" t="s">
        <v>3852</v>
      </c>
      <c r="D14882" t="s">
        <v>23065</v>
      </c>
      <c r="E14882">
        <v>5</v>
      </c>
      <c r="F14882">
        <v>0</v>
      </c>
      <c r="G14882" t="s">
        <v>18495</v>
      </c>
      <c r="H14882" t="s">
        <v>4266</v>
      </c>
      <c r="I14882" t="s">
        <v>4506</v>
      </c>
      <c r="J14882" s="25">
        <v>45090</v>
      </c>
      <c r="K14882" s="25">
        <v>45645</v>
      </c>
      <c r="L14882" t="s">
        <v>5717</v>
      </c>
      <c r="M14882" t="s">
        <v>23066</v>
      </c>
      <c r="N14882" t="s">
        <v>32</v>
      </c>
      <c r="O14882" t="s">
        <v>6282</v>
      </c>
    </row>
    <row r="14883" spans="1:15" x14ac:dyDescent="0.25">
      <c r="A14883">
        <v>9708</v>
      </c>
      <c r="B14883" t="s">
        <v>10380</v>
      </c>
      <c r="C14883" t="s">
        <v>1903</v>
      </c>
      <c r="D14883" t="s">
        <v>6137</v>
      </c>
      <c r="E14883">
        <v>113</v>
      </c>
      <c r="F14883">
        <v>2</v>
      </c>
      <c r="G14883" t="s">
        <v>23067</v>
      </c>
      <c r="H14883" t="s">
        <v>6138</v>
      </c>
      <c r="I14883" t="s">
        <v>5970</v>
      </c>
      <c r="J14883" s="25">
        <v>44746</v>
      </c>
      <c r="K14883" s="25">
        <v>45639</v>
      </c>
      <c r="L14883" t="s">
        <v>6139</v>
      </c>
      <c r="M14883" t="s">
        <v>6140</v>
      </c>
      <c r="N14883" t="s">
        <v>32</v>
      </c>
      <c r="O14883" t="s">
        <v>6282</v>
      </c>
    </row>
    <row r="14884" spans="1:15" x14ac:dyDescent="0.25">
      <c r="A14884">
        <v>9707</v>
      </c>
      <c r="B14884" t="s">
        <v>6371</v>
      </c>
      <c r="C14884" t="s">
        <v>1903</v>
      </c>
      <c r="D14884" t="s">
        <v>6137</v>
      </c>
      <c r="E14884">
        <v>49</v>
      </c>
      <c r="F14884">
        <v>0</v>
      </c>
      <c r="G14884" t="s">
        <v>22076</v>
      </c>
      <c r="H14884" t="s">
        <v>4651</v>
      </c>
      <c r="I14884" t="s">
        <v>5965</v>
      </c>
      <c r="J14884" s="25">
        <v>45447</v>
      </c>
      <c r="K14884" s="25">
        <v>45702</v>
      </c>
      <c r="L14884" t="s">
        <v>4650</v>
      </c>
      <c r="M14884" t="s">
        <v>6140</v>
      </c>
      <c r="N14884" t="s">
        <v>32</v>
      </c>
      <c r="O14884" t="s">
        <v>6282</v>
      </c>
    </row>
    <row r="14885" spans="1:15" x14ac:dyDescent="0.25">
      <c r="A14885">
        <v>9709</v>
      </c>
      <c r="B14885" t="s">
        <v>10380</v>
      </c>
      <c r="C14885" t="s">
        <v>1903</v>
      </c>
      <c r="D14885" t="s">
        <v>6137</v>
      </c>
      <c r="E14885">
        <v>450</v>
      </c>
      <c r="F14885">
        <v>9</v>
      </c>
      <c r="G14885" t="s">
        <v>23068</v>
      </c>
      <c r="H14885" t="s">
        <v>4651</v>
      </c>
      <c r="I14885" t="s">
        <v>5970</v>
      </c>
      <c r="J14885" s="25">
        <v>45447</v>
      </c>
      <c r="K14885" s="25">
        <v>45447</v>
      </c>
      <c r="L14885" t="s">
        <v>4650</v>
      </c>
      <c r="M14885" t="s">
        <v>6140</v>
      </c>
      <c r="N14885" t="s">
        <v>32</v>
      </c>
      <c r="O14885" t="s">
        <v>6282</v>
      </c>
    </row>
    <row r="14886" spans="1:15" x14ac:dyDescent="0.25">
      <c r="A14886">
        <v>9706</v>
      </c>
      <c r="B14886" t="s">
        <v>6371</v>
      </c>
      <c r="C14886" t="s">
        <v>1903</v>
      </c>
      <c r="D14886" t="s">
        <v>6137</v>
      </c>
      <c r="E14886">
        <v>5</v>
      </c>
      <c r="F14886">
        <v>0</v>
      </c>
      <c r="G14886" t="s">
        <v>22076</v>
      </c>
      <c r="H14886" t="s">
        <v>6138</v>
      </c>
      <c r="I14886" t="s">
        <v>5965</v>
      </c>
      <c r="J14886" s="25">
        <v>45498</v>
      </c>
      <c r="K14886" s="25">
        <v>45702</v>
      </c>
      <c r="L14886" t="s">
        <v>4607</v>
      </c>
      <c r="M14886" t="s">
        <v>6140</v>
      </c>
      <c r="N14886" t="s">
        <v>32</v>
      </c>
      <c r="O14886" t="s">
        <v>6282</v>
      </c>
    </row>
    <row r="14887" spans="1:15" x14ac:dyDescent="0.25">
      <c r="A14887">
        <v>9710</v>
      </c>
      <c r="B14887" t="s">
        <v>9553</v>
      </c>
      <c r="C14887" t="s">
        <v>3853</v>
      </c>
      <c r="D14887" t="s">
        <v>23069</v>
      </c>
      <c r="E14887">
        <v>188</v>
      </c>
      <c r="F14887">
        <v>0</v>
      </c>
      <c r="G14887" t="s">
        <v>18495</v>
      </c>
      <c r="H14887" t="s">
        <v>6138</v>
      </c>
      <c r="I14887" t="s">
        <v>5970</v>
      </c>
      <c r="J14887" s="25">
        <v>45062</v>
      </c>
      <c r="K14887" s="25">
        <v>45062</v>
      </c>
      <c r="L14887" t="s">
        <v>23061</v>
      </c>
      <c r="M14887" t="s">
        <v>23070</v>
      </c>
      <c r="N14887" t="s">
        <v>32</v>
      </c>
      <c r="O14887" t="s">
        <v>6282</v>
      </c>
    </row>
    <row r="14888" spans="1:15" x14ac:dyDescent="0.25">
      <c r="A14888">
        <v>9711</v>
      </c>
      <c r="B14888" t="s">
        <v>10380</v>
      </c>
      <c r="C14888" t="s">
        <v>1904</v>
      </c>
      <c r="D14888" t="s">
        <v>6141</v>
      </c>
      <c r="E14888">
        <v>393</v>
      </c>
      <c r="F14888">
        <v>7</v>
      </c>
      <c r="G14888" t="s">
        <v>23071</v>
      </c>
      <c r="H14888" t="s">
        <v>4651</v>
      </c>
      <c r="I14888" t="s">
        <v>5970</v>
      </c>
      <c r="J14888" s="25">
        <v>45447</v>
      </c>
      <c r="K14888" s="25">
        <v>45447</v>
      </c>
      <c r="L14888" t="s">
        <v>4650</v>
      </c>
      <c r="M14888" t="s">
        <v>6142</v>
      </c>
      <c r="N14888" t="s">
        <v>32</v>
      </c>
      <c r="O14888" t="s">
        <v>6282</v>
      </c>
    </row>
    <row r="14889" spans="1:15" x14ac:dyDescent="0.25">
      <c r="A14889">
        <v>9713</v>
      </c>
      <c r="B14889" t="s">
        <v>9553</v>
      </c>
      <c r="C14889" t="s">
        <v>3854</v>
      </c>
      <c r="D14889" t="s">
        <v>23072</v>
      </c>
      <c r="E14889">
        <v>175</v>
      </c>
      <c r="F14889">
        <v>0</v>
      </c>
      <c r="G14889" t="s">
        <v>18495</v>
      </c>
      <c r="H14889" t="s">
        <v>6138</v>
      </c>
      <c r="I14889" t="s">
        <v>5970</v>
      </c>
      <c r="J14889" s="25">
        <v>45061</v>
      </c>
      <c r="K14889" s="25">
        <v>45642</v>
      </c>
      <c r="L14889" t="s">
        <v>6225</v>
      </c>
      <c r="M14889" t="s">
        <v>23073</v>
      </c>
      <c r="N14889" t="s">
        <v>32</v>
      </c>
      <c r="O14889" t="s">
        <v>6282</v>
      </c>
    </row>
    <row r="14890" spans="1:15" x14ac:dyDescent="0.25">
      <c r="A14890">
        <v>9712</v>
      </c>
      <c r="B14890" t="s">
        <v>6371</v>
      </c>
      <c r="C14890" t="s">
        <v>3854</v>
      </c>
      <c r="D14890" t="s">
        <v>23072</v>
      </c>
      <c r="E14890">
        <v>25</v>
      </c>
      <c r="F14890">
        <v>0</v>
      </c>
      <c r="G14890" t="s">
        <v>22076</v>
      </c>
      <c r="H14890" t="s">
        <v>6138</v>
      </c>
      <c r="I14890" t="s">
        <v>5965</v>
      </c>
      <c r="J14890" s="25">
        <v>45498</v>
      </c>
      <c r="K14890" s="25">
        <v>45702</v>
      </c>
      <c r="L14890" t="s">
        <v>4607</v>
      </c>
      <c r="M14890" t="s">
        <v>23073</v>
      </c>
      <c r="N14890" t="s">
        <v>32</v>
      </c>
      <c r="O14890" t="s">
        <v>6282</v>
      </c>
    </row>
    <row r="14891" spans="1:15" x14ac:dyDescent="0.25">
      <c r="A14891">
        <v>9714</v>
      </c>
      <c r="B14891" t="s">
        <v>15719</v>
      </c>
      <c r="C14891" t="s">
        <v>1905</v>
      </c>
      <c r="D14891" t="s">
        <v>6143</v>
      </c>
      <c r="E14891">
        <v>802</v>
      </c>
      <c r="F14891">
        <v>16</v>
      </c>
      <c r="G14891" t="s">
        <v>23074</v>
      </c>
      <c r="H14891" t="s">
        <v>4651</v>
      </c>
      <c r="I14891" t="s">
        <v>5970</v>
      </c>
      <c r="J14891" s="25">
        <v>45447</v>
      </c>
      <c r="K14891" s="25">
        <v>45447</v>
      </c>
      <c r="L14891" t="s">
        <v>4650</v>
      </c>
      <c r="M14891" t="s">
        <v>6144</v>
      </c>
      <c r="N14891" t="s">
        <v>32</v>
      </c>
      <c r="O14891" t="s">
        <v>6282</v>
      </c>
    </row>
    <row r="14892" spans="1:15" x14ac:dyDescent="0.25">
      <c r="A14892">
        <v>9715</v>
      </c>
      <c r="B14892" t="s">
        <v>9553</v>
      </c>
      <c r="C14892" t="s">
        <v>3855</v>
      </c>
      <c r="D14892" t="s">
        <v>23075</v>
      </c>
      <c r="E14892">
        <v>2</v>
      </c>
      <c r="F14892">
        <v>0</v>
      </c>
      <c r="G14892" t="s">
        <v>18495</v>
      </c>
      <c r="H14892" t="s">
        <v>6138</v>
      </c>
      <c r="I14892" t="s">
        <v>5970</v>
      </c>
      <c r="J14892" s="25">
        <v>44746</v>
      </c>
      <c r="K14892" s="25">
        <v>45068</v>
      </c>
      <c r="L14892" t="s">
        <v>6139</v>
      </c>
      <c r="M14892" t="s">
        <v>23076</v>
      </c>
      <c r="N14892" t="s">
        <v>32</v>
      </c>
      <c r="O14892" t="s">
        <v>6282</v>
      </c>
    </row>
    <row r="14893" spans="1:15" x14ac:dyDescent="0.25">
      <c r="A14893">
        <v>9716</v>
      </c>
      <c r="B14893" t="s">
        <v>9553</v>
      </c>
      <c r="C14893" t="s">
        <v>3855</v>
      </c>
      <c r="D14893" t="s">
        <v>23075</v>
      </c>
      <c r="E14893">
        <v>126</v>
      </c>
      <c r="F14893">
        <v>0</v>
      </c>
      <c r="G14893" t="s">
        <v>18495</v>
      </c>
      <c r="H14893" t="s">
        <v>6138</v>
      </c>
      <c r="I14893" t="s">
        <v>5970</v>
      </c>
      <c r="J14893" s="25">
        <v>45061</v>
      </c>
      <c r="K14893" s="25">
        <v>45642</v>
      </c>
      <c r="L14893" t="s">
        <v>6225</v>
      </c>
      <c r="M14893" t="s">
        <v>23076</v>
      </c>
      <c r="N14893" t="s">
        <v>32</v>
      </c>
      <c r="O14893" t="s">
        <v>6282</v>
      </c>
    </row>
    <row r="14894" spans="1:15" x14ac:dyDescent="0.25">
      <c r="A14894">
        <v>9717</v>
      </c>
      <c r="B14894" t="s">
        <v>15719</v>
      </c>
      <c r="C14894" t="s">
        <v>1906</v>
      </c>
      <c r="D14894" t="s">
        <v>6145</v>
      </c>
      <c r="E14894">
        <v>864</v>
      </c>
      <c r="F14894">
        <v>17</v>
      </c>
      <c r="G14894" t="s">
        <v>23077</v>
      </c>
      <c r="H14894" t="s">
        <v>4651</v>
      </c>
      <c r="I14894" t="s">
        <v>5970</v>
      </c>
      <c r="J14894" s="25">
        <v>45447</v>
      </c>
      <c r="K14894" s="25">
        <v>45447</v>
      </c>
      <c r="L14894" t="s">
        <v>4650</v>
      </c>
      <c r="M14894" t="s">
        <v>6146</v>
      </c>
      <c r="N14894" t="s">
        <v>32</v>
      </c>
      <c r="O14894" t="s">
        <v>6282</v>
      </c>
    </row>
    <row r="14895" spans="1:15" x14ac:dyDescent="0.25">
      <c r="A14895">
        <v>9718</v>
      </c>
      <c r="B14895" t="s">
        <v>9553</v>
      </c>
      <c r="C14895" t="s">
        <v>1907</v>
      </c>
      <c r="D14895" t="s">
        <v>6147</v>
      </c>
      <c r="E14895">
        <v>442</v>
      </c>
      <c r="F14895">
        <v>2</v>
      </c>
      <c r="G14895" t="s">
        <v>23078</v>
      </c>
      <c r="H14895" t="s">
        <v>6151</v>
      </c>
      <c r="I14895" t="s">
        <v>6148</v>
      </c>
      <c r="J14895" s="25">
        <v>43799</v>
      </c>
      <c r="K14895" s="25">
        <v>45062</v>
      </c>
      <c r="L14895" t="s">
        <v>6152</v>
      </c>
      <c r="M14895" t="s">
        <v>6149</v>
      </c>
      <c r="N14895" t="s">
        <v>32</v>
      </c>
      <c r="O14895" t="s">
        <v>6282</v>
      </c>
    </row>
    <row r="14896" spans="1:15" x14ac:dyDescent="0.25">
      <c r="A14896">
        <v>9719</v>
      </c>
      <c r="B14896" t="s">
        <v>9553</v>
      </c>
      <c r="C14896" t="s">
        <v>1908</v>
      </c>
      <c r="D14896" t="s">
        <v>6150</v>
      </c>
      <c r="E14896">
        <v>591</v>
      </c>
      <c r="F14896">
        <v>2</v>
      </c>
      <c r="G14896" t="s">
        <v>23078</v>
      </c>
      <c r="H14896" t="s">
        <v>6151</v>
      </c>
      <c r="I14896" t="s">
        <v>6148</v>
      </c>
      <c r="J14896" s="25">
        <v>43799</v>
      </c>
      <c r="K14896" s="25">
        <v>45062</v>
      </c>
      <c r="L14896" t="s">
        <v>6152</v>
      </c>
      <c r="M14896" t="s">
        <v>6153</v>
      </c>
      <c r="N14896" t="s">
        <v>32</v>
      </c>
      <c r="O14896" t="s">
        <v>6282</v>
      </c>
    </row>
    <row r="14897" spans="1:15" x14ac:dyDescent="0.25">
      <c r="A14897">
        <v>9720</v>
      </c>
      <c r="B14897" t="s">
        <v>9553</v>
      </c>
      <c r="C14897" t="s">
        <v>1909</v>
      </c>
      <c r="D14897" t="s">
        <v>6154</v>
      </c>
      <c r="E14897">
        <v>308</v>
      </c>
      <c r="F14897">
        <v>1</v>
      </c>
      <c r="G14897" t="s">
        <v>23078</v>
      </c>
      <c r="H14897" t="s">
        <v>18585</v>
      </c>
      <c r="I14897" t="s">
        <v>343</v>
      </c>
      <c r="J14897" s="25">
        <v>43636</v>
      </c>
      <c r="K14897" s="25">
        <v>45062</v>
      </c>
      <c r="L14897" t="s">
        <v>19656</v>
      </c>
      <c r="M14897" t="s">
        <v>6155</v>
      </c>
      <c r="N14897" t="s">
        <v>32</v>
      </c>
      <c r="O14897" t="s">
        <v>6282</v>
      </c>
    </row>
    <row r="14898" spans="1:15" x14ac:dyDescent="0.25">
      <c r="A14898">
        <v>9721</v>
      </c>
      <c r="B14898" t="s">
        <v>7494</v>
      </c>
      <c r="C14898" t="s">
        <v>1910</v>
      </c>
      <c r="D14898" t="s">
        <v>6131</v>
      </c>
      <c r="E14898">
        <v>151</v>
      </c>
      <c r="F14898">
        <v>2</v>
      </c>
      <c r="G14898" t="s">
        <v>10256</v>
      </c>
      <c r="H14898" t="s">
        <v>23079</v>
      </c>
      <c r="I14898" t="s">
        <v>6156</v>
      </c>
      <c r="J14898" s="25">
        <v>43827</v>
      </c>
      <c r="K14898" s="25">
        <v>45639</v>
      </c>
      <c r="L14898" t="s">
        <v>23080</v>
      </c>
      <c r="M14898" t="s">
        <v>6157</v>
      </c>
      <c r="N14898" t="s">
        <v>32</v>
      </c>
      <c r="O14898" t="s">
        <v>6282</v>
      </c>
    </row>
    <row r="14899" spans="1:15" x14ac:dyDescent="0.25">
      <c r="A14899">
        <v>9722</v>
      </c>
      <c r="B14899" t="s">
        <v>9553</v>
      </c>
      <c r="C14899" t="s">
        <v>3857</v>
      </c>
      <c r="D14899" t="s">
        <v>23081</v>
      </c>
      <c r="E14899">
        <v>87</v>
      </c>
      <c r="F14899">
        <v>1</v>
      </c>
      <c r="G14899" t="s">
        <v>14542</v>
      </c>
      <c r="H14899" t="s">
        <v>5671</v>
      </c>
      <c r="I14899" t="s">
        <v>6135</v>
      </c>
      <c r="J14899" s="25">
        <v>45062</v>
      </c>
      <c r="K14899" s="25">
        <v>45062</v>
      </c>
      <c r="L14899" t="s">
        <v>23061</v>
      </c>
      <c r="M14899" t="s">
        <v>23082</v>
      </c>
      <c r="N14899" t="s">
        <v>32</v>
      </c>
      <c r="O14899" t="s">
        <v>6282</v>
      </c>
    </row>
    <row r="14900" spans="1:15" x14ac:dyDescent="0.25">
      <c r="A14900">
        <v>9723</v>
      </c>
      <c r="B14900" t="s">
        <v>7494</v>
      </c>
      <c r="C14900" t="s">
        <v>1911</v>
      </c>
      <c r="D14900" t="s">
        <v>6132</v>
      </c>
      <c r="E14900">
        <v>825</v>
      </c>
      <c r="F14900">
        <v>13</v>
      </c>
      <c r="G14900" t="s">
        <v>23083</v>
      </c>
      <c r="H14900" t="s">
        <v>5456</v>
      </c>
      <c r="I14900" t="s">
        <v>6156</v>
      </c>
      <c r="J14900" s="25">
        <v>44345</v>
      </c>
      <c r="K14900" s="25">
        <v>45639</v>
      </c>
      <c r="L14900" t="s">
        <v>23084</v>
      </c>
      <c r="M14900" t="s">
        <v>6158</v>
      </c>
      <c r="N14900" t="s">
        <v>32</v>
      </c>
      <c r="O14900" t="s">
        <v>6282</v>
      </c>
    </row>
    <row r="14901" spans="1:15" x14ac:dyDescent="0.25">
      <c r="A14901">
        <v>9724</v>
      </c>
      <c r="B14901" t="s">
        <v>9553</v>
      </c>
      <c r="C14901" t="s">
        <v>3858</v>
      </c>
      <c r="D14901" t="s">
        <v>23085</v>
      </c>
      <c r="E14901">
        <v>79</v>
      </c>
      <c r="F14901">
        <v>1</v>
      </c>
      <c r="G14901" t="s">
        <v>14542</v>
      </c>
      <c r="H14901" t="s">
        <v>5671</v>
      </c>
      <c r="I14901" t="s">
        <v>6135</v>
      </c>
      <c r="J14901" s="25">
        <v>45062</v>
      </c>
      <c r="K14901" s="25">
        <v>45062</v>
      </c>
      <c r="L14901" t="s">
        <v>23061</v>
      </c>
      <c r="M14901" t="s">
        <v>23086</v>
      </c>
      <c r="N14901" t="s">
        <v>32</v>
      </c>
      <c r="O14901" t="s">
        <v>6282</v>
      </c>
    </row>
    <row r="14902" spans="1:15" x14ac:dyDescent="0.25">
      <c r="A14902">
        <v>9725</v>
      </c>
      <c r="B14902" t="s">
        <v>9534</v>
      </c>
      <c r="C14902" t="s">
        <v>1912</v>
      </c>
      <c r="D14902" t="s">
        <v>6133</v>
      </c>
      <c r="E14902">
        <v>132</v>
      </c>
      <c r="F14902">
        <v>2</v>
      </c>
      <c r="G14902" t="s">
        <v>23087</v>
      </c>
      <c r="H14902" t="s">
        <v>5456</v>
      </c>
      <c r="I14902" t="s">
        <v>6156</v>
      </c>
      <c r="J14902" s="25">
        <v>44345</v>
      </c>
      <c r="K14902" s="25">
        <v>45639</v>
      </c>
      <c r="L14902" t="s">
        <v>23084</v>
      </c>
      <c r="M14902" t="s">
        <v>6159</v>
      </c>
      <c r="N14902" t="s">
        <v>32</v>
      </c>
      <c r="O14902" t="s">
        <v>6282</v>
      </c>
    </row>
    <row r="14903" spans="1:15" x14ac:dyDescent="0.25">
      <c r="A14903">
        <v>9726</v>
      </c>
      <c r="B14903" t="s">
        <v>9553</v>
      </c>
      <c r="C14903" t="s">
        <v>3859</v>
      </c>
      <c r="D14903" t="s">
        <v>23088</v>
      </c>
      <c r="E14903">
        <v>84</v>
      </c>
      <c r="F14903">
        <v>1</v>
      </c>
      <c r="G14903" t="s">
        <v>14542</v>
      </c>
      <c r="H14903" t="s">
        <v>5671</v>
      </c>
      <c r="I14903" t="s">
        <v>6135</v>
      </c>
      <c r="J14903" s="25">
        <v>45061</v>
      </c>
      <c r="K14903" s="25">
        <v>45642</v>
      </c>
      <c r="L14903" t="s">
        <v>6225</v>
      </c>
      <c r="M14903" t="s">
        <v>23089</v>
      </c>
      <c r="N14903" t="s">
        <v>32</v>
      </c>
      <c r="O14903" t="s">
        <v>6282</v>
      </c>
    </row>
    <row r="14904" spans="1:15" x14ac:dyDescent="0.25">
      <c r="A14904">
        <v>9727</v>
      </c>
      <c r="B14904" t="s">
        <v>6371</v>
      </c>
      <c r="C14904" t="s">
        <v>1913</v>
      </c>
      <c r="D14904" t="s">
        <v>6160</v>
      </c>
      <c r="E14904">
        <v>35</v>
      </c>
      <c r="F14904">
        <v>0</v>
      </c>
      <c r="G14904" t="s">
        <v>22076</v>
      </c>
      <c r="H14904" t="s">
        <v>4651</v>
      </c>
      <c r="I14904" t="s">
        <v>5965</v>
      </c>
      <c r="J14904" s="25">
        <v>45447</v>
      </c>
      <c r="K14904" s="25">
        <v>45702</v>
      </c>
      <c r="L14904" t="s">
        <v>4650</v>
      </c>
      <c r="M14904" t="s">
        <v>6161</v>
      </c>
      <c r="N14904" t="s">
        <v>32</v>
      </c>
      <c r="O14904" t="s">
        <v>6282</v>
      </c>
    </row>
    <row r="14905" spans="1:15" x14ac:dyDescent="0.25">
      <c r="A14905">
        <v>9728</v>
      </c>
      <c r="B14905" t="s">
        <v>10380</v>
      </c>
      <c r="C14905" t="s">
        <v>1913</v>
      </c>
      <c r="D14905" t="s">
        <v>6160</v>
      </c>
      <c r="E14905">
        <v>340</v>
      </c>
      <c r="F14905">
        <v>6</v>
      </c>
      <c r="G14905" t="s">
        <v>23090</v>
      </c>
      <c r="H14905" t="s">
        <v>4651</v>
      </c>
      <c r="I14905" t="s">
        <v>5970</v>
      </c>
      <c r="J14905" s="25">
        <v>45447</v>
      </c>
      <c r="K14905" s="25">
        <v>45447</v>
      </c>
      <c r="L14905" t="s">
        <v>4650</v>
      </c>
      <c r="M14905" t="s">
        <v>6161</v>
      </c>
      <c r="N14905" t="s">
        <v>32</v>
      </c>
      <c r="O14905" t="s">
        <v>6282</v>
      </c>
    </row>
    <row r="14906" spans="1:15" x14ac:dyDescent="0.25">
      <c r="A14906">
        <v>9729</v>
      </c>
      <c r="B14906" t="s">
        <v>15719</v>
      </c>
      <c r="C14906" t="s">
        <v>1914</v>
      </c>
      <c r="D14906" t="s">
        <v>6162</v>
      </c>
      <c r="E14906">
        <v>136</v>
      </c>
      <c r="F14906">
        <v>2</v>
      </c>
      <c r="G14906" t="s">
        <v>23091</v>
      </c>
      <c r="H14906" t="s">
        <v>4651</v>
      </c>
      <c r="I14906" t="s">
        <v>5970</v>
      </c>
      <c r="J14906" s="25">
        <v>45447</v>
      </c>
      <c r="K14906" s="25">
        <v>45447</v>
      </c>
      <c r="L14906" t="s">
        <v>4650</v>
      </c>
      <c r="M14906" t="s">
        <v>6163</v>
      </c>
      <c r="N14906" t="s">
        <v>32</v>
      </c>
      <c r="O14906" t="s">
        <v>6282</v>
      </c>
    </row>
    <row r="14907" spans="1:15" x14ac:dyDescent="0.25">
      <c r="A14907">
        <v>9730</v>
      </c>
      <c r="B14907" t="s">
        <v>9553</v>
      </c>
      <c r="C14907" t="s">
        <v>3862</v>
      </c>
      <c r="D14907" t="s">
        <v>23092</v>
      </c>
      <c r="E14907">
        <v>71</v>
      </c>
      <c r="F14907">
        <v>0</v>
      </c>
      <c r="G14907" t="s">
        <v>18495</v>
      </c>
      <c r="H14907" t="s">
        <v>6138</v>
      </c>
      <c r="I14907" t="s">
        <v>5970</v>
      </c>
      <c r="J14907" s="25">
        <v>45061</v>
      </c>
      <c r="K14907" s="25">
        <v>45642</v>
      </c>
      <c r="L14907" t="s">
        <v>6225</v>
      </c>
      <c r="M14907" t="s">
        <v>23093</v>
      </c>
      <c r="N14907" t="s">
        <v>32</v>
      </c>
      <c r="O14907" t="s">
        <v>6282</v>
      </c>
    </row>
    <row r="14908" spans="1:15" x14ac:dyDescent="0.25">
      <c r="A14908">
        <v>9731</v>
      </c>
      <c r="B14908" t="s">
        <v>6303</v>
      </c>
      <c r="C14908" t="s">
        <v>1916</v>
      </c>
      <c r="D14908" t="s">
        <v>6164</v>
      </c>
      <c r="E14908">
        <v>348</v>
      </c>
      <c r="F14908">
        <v>6</v>
      </c>
      <c r="G14908" t="s">
        <v>23094</v>
      </c>
      <c r="H14908" t="s">
        <v>4651</v>
      </c>
      <c r="I14908" t="s">
        <v>5970</v>
      </c>
      <c r="J14908" s="25">
        <v>45447</v>
      </c>
      <c r="K14908" s="25">
        <v>45447</v>
      </c>
      <c r="L14908" t="s">
        <v>4650</v>
      </c>
      <c r="M14908" t="s">
        <v>6165</v>
      </c>
      <c r="N14908" t="s">
        <v>32</v>
      </c>
      <c r="O14908" t="s">
        <v>6282</v>
      </c>
    </row>
    <row r="14909" spans="1:15" x14ac:dyDescent="0.25">
      <c r="A14909">
        <v>9732</v>
      </c>
      <c r="B14909" t="s">
        <v>7190</v>
      </c>
      <c r="C14909" t="s">
        <v>1918</v>
      </c>
      <c r="D14909" t="s">
        <v>1919</v>
      </c>
      <c r="E14909">
        <v>18</v>
      </c>
      <c r="F14909">
        <v>3</v>
      </c>
      <c r="G14909" t="s">
        <v>23095</v>
      </c>
      <c r="H14909" t="s">
        <v>6166</v>
      </c>
      <c r="I14909" t="s">
        <v>5240</v>
      </c>
      <c r="J14909" s="25">
        <v>43313</v>
      </c>
      <c r="K14909" s="25">
        <v>45639</v>
      </c>
      <c r="L14909" t="s">
        <v>6167</v>
      </c>
      <c r="M14909" t="s">
        <v>6168</v>
      </c>
      <c r="N14909" t="s">
        <v>32</v>
      </c>
      <c r="O14909" t="s">
        <v>6282</v>
      </c>
    </row>
    <row r="14910" spans="1:15" x14ac:dyDescent="0.25">
      <c r="A14910">
        <v>9733</v>
      </c>
      <c r="B14910" t="s">
        <v>9631</v>
      </c>
      <c r="C14910" t="s">
        <v>1918</v>
      </c>
      <c r="D14910" t="s">
        <v>1919</v>
      </c>
      <c r="E14910">
        <v>36</v>
      </c>
      <c r="F14910">
        <v>6</v>
      </c>
      <c r="G14910" t="s">
        <v>23096</v>
      </c>
      <c r="H14910" t="s">
        <v>6166</v>
      </c>
      <c r="I14910" t="s">
        <v>5240</v>
      </c>
      <c r="J14910" s="25">
        <v>43313</v>
      </c>
      <c r="K14910" s="25">
        <v>45639</v>
      </c>
      <c r="L14910" t="s">
        <v>6167</v>
      </c>
      <c r="M14910" t="s">
        <v>6168</v>
      </c>
      <c r="N14910" t="s">
        <v>32</v>
      </c>
      <c r="O14910" t="s">
        <v>6282</v>
      </c>
    </row>
    <row r="14911" spans="1:15" x14ac:dyDescent="0.25">
      <c r="A14911">
        <v>9734</v>
      </c>
      <c r="B14911" t="s">
        <v>9631</v>
      </c>
      <c r="C14911" t="s">
        <v>1918</v>
      </c>
      <c r="D14911" t="s">
        <v>1919</v>
      </c>
      <c r="E14911">
        <v>34</v>
      </c>
      <c r="F14911">
        <v>5</v>
      </c>
      <c r="G14911" t="s">
        <v>23097</v>
      </c>
      <c r="H14911" t="s">
        <v>6166</v>
      </c>
      <c r="I14911" t="s">
        <v>5240</v>
      </c>
      <c r="J14911" s="25">
        <v>43313</v>
      </c>
      <c r="K14911" s="25">
        <v>45639</v>
      </c>
      <c r="L14911" t="s">
        <v>6167</v>
      </c>
      <c r="M14911" t="s">
        <v>6168</v>
      </c>
      <c r="N14911" t="s">
        <v>32</v>
      </c>
      <c r="O14911" t="s">
        <v>6282</v>
      </c>
    </row>
    <row r="14912" spans="1:15" x14ac:dyDescent="0.25">
      <c r="A14912">
        <v>9737</v>
      </c>
      <c r="B14912" t="s">
        <v>8038</v>
      </c>
      <c r="C14912" t="s">
        <v>3872</v>
      </c>
      <c r="D14912" t="s">
        <v>23098</v>
      </c>
      <c r="E14912">
        <v>480</v>
      </c>
      <c r="F14912">
        <v>24</v>
      </c>
      <c r="G14912" t="s">
        <v>23099</v>
      </c>
      <c r="H14912" t="s">
        <v>23100</v>
      </c>
      <c r="I14912" t="s">
        <v>5240</v>
      </c>
      <c r="J14912" s="25">
        <v>43796</v>
      </c>
      <c r="K14912" s="25">
        <v>45638</v>
      </c>
      <c r="L14912" t="s">
        <v>23101</v>
      </c>
      <c r="M14912" t="s">
        <v>23102</v>
      </c>
      <c r="N14912" t="s">
        <v>32</v>
      </c>
      <c r="O14912" t="s">
        <v>6282</v>
      </c>
    </row>
    <row r="14913" spans="1:15" x14ac:dyDescent="0.25">
      <c r="A14913">
        <v>9738</v>
      </c>
      <c r="B14913" t="s">
        <v>8038</v>
      </c>
      <c r="C14913" t="s">
        <v>3872</v>
      </c>
      <c r="D14913" t="s">
        <v>23098</v>
      </c>
      <c r="E14913">
        <v>100</v>
      </c>
      <c r="F14913">
        <v>5</v>
      </c>
      <c r="G14913" t="s">
        <v>23103</v>
      </c>
      <c r="H14913" t="s">
        <v>23100</v>
      </c>
      <c r="I14913" t="s">
        <v>5240</v>
      </c>
      <c r="J14913" s="25">
        <v>43796</v>
      </c>
      <c r="K14913" s="25">
        <v>45638</v>
      </c>
      <c r="L14913" t="s">
        <v>23101</v>
      </c>
      <c r="M14913" t="s">
        <v>23102</v>
      </c>
      <c r="N14913" t="s">
        <v>32</v>
      </c>
      <c r="O14913" t="s">
        <v>6282</v>
      </c>
    </row>
    <row r="14914" spans="1:15" x14ac:dyDescent="0.25">
      <c r="A14914">
        <v>9735</v>
      </c>
      <c r="B14914" t="s">
        <v>9387</v>
      </c>
      <c r="C14914" t="s">
        <v>3872</v>
      </c>
      <c r="D14914" t="s">
        <v>23098</v>
      </c>
      <c r="E14914">
        <v>360</v>
      </c>
      <c r="F14914">
        <v>18</v>
      </c>
      <c r="G14914" t="s">
        <v>23104</v>
      </c>
      <c r="H14914" t="s">
        <v>23105</v>
      </c>
      <c r="I14914" t="s">
        <v>5240</v>
      </c>
      <c r="J14914" s="25">
        <v>43963</v>
      </c>
      <c r="K14914" s="25">
        <v>45637</v>
      </c>
      <c r="L14914" t="s">
        <v>23106</v>
      </c>
      <c r="M14914" t="s">
        <v>23102</v>
      </c>
      <c r="N14914" t="s">
        <v>32</v>
      </c>
      <c r="O14914" t="s">
        <v>6282</v>
      </c>
    </row>
    <row r="14915" spans="1:15" x14ac:dyDescent="0.25">
      <c r="A14915">
        <v>9736</v>
      </c>
      <c r="B14915" t="s">
        <v>9387</v>
      </c>
      <c r="C14915" t="s">
        <v>3872</v>
      </c>
      <c r="D14915" t="s">
        <v>23098</v>
      </c>
      <c r="E14915">
        <v>360</v>
      </c>
      <c r="F14915">
        <v>18</v>
      </c>
      <c r="G14915" t="s">
        <v>23107</v>
      </c>
      <c r="H14915" t="s">
        <v>23105</v>
      </c>
      <c r="I14915" t="s">
        <v>5240</v>
      </c>
      <c r="J14915" s="25">
        <v>43963</v>
      </c>
      <c r="K14915" s="25">
        <v>45637</v>
      </c>
      <c r="L14915" t="s">
        <v>23106</v>
      </c>
      <c r="M14915" t="s">
        <v>23102</v>
      </c>
      <c r="N14915" t="s">
        <v>32</v>
      </c>
      <c r="O14915" t="s">
        <v>6282</v>
      </c>
    </row>
    <row r="14916" spans="1:15" x14ac:dyDescent="0.25">
      <c r="A14916">
        <v>9739</v>
      </c>
      <c r="B14916" t="s">
        <v>7169</v>
      </c>
      <c r="C14916" t="s">
        <v>1920</v>
      </c>
      <c r="D14916" t="s">
        <v>6169</v>
      </c>
      <c r="E14916">
        <v>1800</v>
      </c>
      <c r="F14916">
        <v>18</v>
      </c>
      <c r="G14916" t="s">
        <v>23108</v>
      </c>
      <c r="H14916" t="s">
        <v>6171</v>
      </c>
      <c r="I14916" t="s">
        <v>4448</v>
      </c>
      <c r="J14916" s="25">
        <v>45979</v>
      </c>
      <c r="K14916" s="25">
        <v>45979</v>
      </c>
      <c r="L14916" t="s">
        <v>1220</v>
      </c>
      <c r="M14916" t="s">
        <v>6170</v>
      </c>
      <c r="N14916" t="s">
        <v>32</v>
      </c>
      <c r="O14916" t="s">
        <v>6282</v>
      </c>
    </row>
    <row r="14917" spans="1:15" x14ac:dyDescent="0.25">
      <c r="A14917">
        <v>9740</v>
      </c>
      <c r="B14917" t="s">
        <v>7176</v>
      </c>
      <c r="C14917" t="s">
        <v>1920</v>
      </c>
      <c r="D14917" t="s">
        <v>6169</v>
      </c>
      <c r="E14917">
        <v>1800</v>
      </c>
      <c r="F14917">
        <v>18</v>
      </c>
      <c r="G14917" t="s">
        <v>23109</v>
      </c>
      <c r="H14917" t="s">
        <v>6171</v>
      </c>
      <c r="I14917" t="s">
        <v>4448</v>
      </c>
      <c r="J14917" s="25">
        <v>45979</v>
      </c>
      <c r="K14917" s="25">
        <v>45979</v>
      </c>
      <c r="L14917" t="s">
        <v>1220</v>
      </c>
      <c r="M14917" t="s">
        <v>6170</v>
      </c>
      <c r="N14917" t="s">
        <v>32</v>
      </c>
      <c r="O14917" t="s">
        <v>6282</v>
      </c>
    </row>
    <row r="14918" spans="1:15" x14ac:dyDescent="0.25">
      <c r="A14918">
        <v>9741</v>
      </c>
      <c r="B14918" t="s">
        <v>7169</v>
      </c>
      <c r="C14918" t="s">
        <v>1920</v>
      </c>
      <c r="D14918" t="s">
        <v>6169</v>
      </c>
      <c r="E14918">
        <v>1800</v>
      </c>
      <c r="F14918">
        <v>18</v>
      </c>
      <c r="G14918" t="s">
        <v>23110</v>
      </c>
      <c r="H14918" t="s">
        <v>6171</v>
      </c>
      <c r="I14918" t="s">
        <v>4448</v>
      </c>
      <c r="J14918" s="25">
        <v>45979</v>
      </c>
      <c r="K14918" s="25">
        <v>45979</v>
      </c>
      <c r="L14918" t="s">
        <v>1220</v>
      </c>
      <c r="M14918" t="s">
        <v>6170</v>
      </c>
      <c r="N14918" t="s">
        <v>32</v>
      </c>
      <c r="O14918" t="s">
        <v>6282</v>
      </c>
    </row>
    <row r="14919" spans="1:15" x14ac:dyDescent="0.25">
      <c r="A14919">
        <v>9742</v>
      </c>
      <c r="B14919" t="s">
        <v>7169</v>
      </c>
      <c r="C14919" t="s">
        <v>1920</v>
      </c>
      <c r="D14919" t="s">
        <v>6169</v>
      </c>
      <c r="E14919">
        <v>1800</v>
      </c>
      <c r="F14919">
        <v>18</v>
      </c>
      <c r="G14919" t="s">
        <v>23111</v>
      </c>
      <c r="H14919" t="s">
        <v>6171</v>
      </c>
      <c r="I14919" t="s">
        <v>4448</v>
      </c>
      <c r="J14919" s="25">
        <v>45979</v>
      </c>
      <c r="K14919" s="25">
        <v>45979</v>
      </c>
      <c r="L14919" t="s">
        <v>1220</v>
      </c>
      <c r="M14919" t="s">
        <v>6170</v>
      </c>
      <c r="N14919" t="s">
        <v>32</v>
      </c>
      <c r="O14919" t="s">
        <v>6282</v>
      </c>
    </row>
    <row r="14920" spans="1:15" x14ac:dyDescent="0.25">
      <c r="A14920">
        <v>9743</v>
      </c>
      <c r="B14920" t="s">
        <v>7176</v>
      </c>
      <c r="C14920" t="s">
        <v>1920</v>
      </c>
      <c r="D14920" t="s">
        <v>6169</v>
      </c>
      <c r="E14920">
        <v>1800</v>
      </c>
      <c r="F14920">
        <v>18</v>
      </c>
      <c r="G14920" t="s">
        <v>23112</v>
      </c>
      <c r="H14920" t="s">
        <v>6171</v>
      </c>
      <c r="I14920" t="s">
        <v>4448</v>
      </c>
      <c r="J14920" s="25">
        <v>45979</v>
      </c>
      <c r="K14920" s="25">
        <v>45979</v>
      </c>
      <c r="L14920" t="s">
        <v>1220</v>
      </c>
      <c r="M14920" t="s">
        <v>6170</v>
      </c>
      <c r="N14920" t="s">
        <v>32</v>
      </c>
      <c r="O14920" t="s">
        <v>6282</v>
      </c>
    </row>
    <row r="14921" spans="1:15" x14ac:dyDescent="0.25">
      <c r="A14921">
        <v>9744</v>
      </c>
      <c r="B14921" t="s">
        <v>7165</v>
      </c>
      <c r="C14921" t="s">
        <v>1920</v>
      </c>
      <c r="D14921" t="s">
        <v>6169</v>
      </c>
      <c r="E14921">
        <v>780</v>
      </c>
      <c r="F14921">
        <v>7</v>
      </c>
      <c r="G14921" t="s">
        <v>23113</v>
      </c>
      <c r="H14921" t="s">
        <v>6171</v>
      </c>
      <c r="I14921" t="s">
        <v>4448</v>
      </c>
      <c r="J14921" s="25">
        <v>45979</v>
      </c>
      <c r="K14921" s="25">
        <v>45979</v>
      </c>
      <c r="L14921" t="s">
        <v>1220</v>
      </c>
      <c r="M14921" t="s">
        <v>6170</v>
      </c>
      <c r="N14921" t="s">
        <v>32</v>
      </c>
      <c r="O14921" t="s">
        <v>6282</v>
      </c>
    </row>
    <row r="14922" spans="1:15" x14ac:dyDescent="0.25">
      <c r="A14922">
        <v>9745</v>
      </c>
      <c r="B14922" t="s">
        <v>7169</v>
      </c>
      <c r="C14922" t="s">
        <v>1920</v>
      </c>
      <c r="D14922" t="s">
        <v>6169</v>
      </c>
      <c r="E14922">
        <v>1300</v>
      </c>
      <c r="F14922">
        <v>13</v>
      </c>
      <c r="G14922" t="s">
        <v>23114</v>
      </c>
      <c r="H14922" t="s">
        <v>6171</v>
      </c>
      <c r="I14922" t="s">
        <v>4448</v>
      </c>
      <c r="J14922" s="25">
        <v>45979</v>
      </c>
      <c r="K14922" s="25">
        <v>45979</v>
      </c>
      <c r="L14922" t="s">
        <v>1220</v>
      </c>
      <c r="M14922" t="s">
        <v>6170</v>
      </c>
      <c r="N14922" t="s">
        <v>32</v>
      </c>
      <c r="O14922" t="s">
        <v>6282</v>
      </c>
    </row>
    <row r="14923" spans="1:15" x14ac:dyDescent="0.25">
      <c r="A14923">
        <v>9746</v>
      </c>
      <c r="B14923" t="s">
        <v>11425</v>
      </c>
      <c r="C14923" t="s">
        <v>1921</v>
      </c>
      <c r="D14923" t="s">
        <v>6172</v>
      </c>
      <c r="E14923">
        <v>2299</v>
      </c>
      <c r="F14923">
        <v>22</v>
      </c>
      <c r="G14923" t="s">
        <v>23115</v>
      </c>
      <c r="H14923" t="s">
        <v>6173</v>
      </c>
      <c r="I14923" t="s">
        <v>4441</v>
      </c>
      <c r="J14923" s="25">
        <v>43817</v>
      </c>
      <c r="K14923" s="25">
        <v>45638</v>
      </c>
      <c r="L14923" t="s">
        <v>6174</v>
      </c>
      <c r="M14923" t="s">
        <v>6175</v>
      </c>
      <c r="N14923" t="s">
        <v>32</v>
      </c>
      <c r="O14923" t="s">
        <v>6282</v>
      </c>
    </row>
    <row r="14924" spans="1:15" x14ac:dyDescent="0.25">
      <c r="A14924">
        <v>9747</v>
      </c>
      <c r="B14924" t="s">
        <v>11425</v>
      </c>
      <c r="C14924" t="s">
        <v>1925</v>
      </c>
      <c r="D14924" t="s">
        <v>1926</v>
      </c>
      <c r="E14924">
        <v>1600</v>
      </c>
      <c r="F14924">
        <v>40</v>
      </c>
      <c r="G14924" t="s">
        <v>23116</v>
      </c>
      <c r="H14924" t="s">
        <v>23117</v>
      </c>
      <c r="I14924" t="s">
        <v>1927</v>
      </c>
      <c r="J14924" s="25">
        <v>45769</v>
      </c>
      <c r="K14924" s="25">
        <v>45769</v>
      </c>
      <c r="L14924" t="s">
        <v>4264</v>
      </c>
      <c r="M14924" t="s">
        <v>1928</v>
      </c>
      <c r="N14924" t="s">
        <v>32</v>
      </c>
      <c r="O14924" t="s">
        <v>6282</v>
      </c>
    </row>
    <row r="14925" spans="1:15" x14ac:dyDescent="0.25">
      <c r="A14925">
        <v>9748</v>
      </c>
      <c r="B14925" t="s">
        <v>9597</v>
      </c>
      <c r="C14925" t="s">
        <v>1925</v>
      </c>
      <c r="D14925" t="s">
        <v>1926</v>
      </c>
      <c r="E14925">
        <v>360</v>
      </c>
      <c r="F14925">
        <v>9</v>
      </c>
      <c r="G14925" t="s">
        <v>23118</v>
      </c>
      <c r="H14925" t="s">
        <v>23117</v>
      </c>
      <c r="I14925" t="s">
        <v>1927</v>
      </c>
      <c r="J14925" s="25">
        <v>45769</v>
      </c>
      <c r="K14925" s="25">
        <v>45769</v>
      </c>
      <c r="L14925" t="s">
        <v>4264</v>
      </c>
      <c r="M14925" t="s">
        <v>1928</v>
      </c>
      <c r="N14925" t="s">
        <v>32</v>
      </c>
      <c r="O14925" t="s">
        <v>6282</v>
      </c>
    </row>
    <row r="14926" spans="1:15" x14ac:dyDescent="0.25">
      <c r="A14926">
        <v>12454</v>
      </c>
      <c r="B14926" t="s">
        <v>9430</v>
      </c>
      <c r="C14926" t="s">
        <v>1925</v>
      </c>
      <c r="D14926" t="s">
        <v>1926</v>
      </c>
      <c r="E14926">
        <v>960</v>
      </c>
      <c r="F14926">
        <v>24</v>
      </c>
      <c r="G14926" t="s">
        <v>23119</v>
      </c>
      <c r="H14926" t="s">
        <v>23120</v>
      </c>
      <c r="I14926" t="s">
        <v>1927</v>
      </c>
      <c r="J14926" s="25">
        <v>45997</v>
      </c>
      <c r="K14926" s="25">
        <v>45997</v>
      </c>
      <c r="L14926" t="s">
        <v>6442</v>
      </c>
      <c r="M14926" t="s">
        <v>1928</v>
      </c>
      <c r="N14926" t="s">
        <v>32</v>
      </c>
      <c r="O14926" t="s">
        <v>6302</v>
      </c>
    </row>
    <row r="14927" spans="1:15" x14ac:dyDescent="0.25">
      <c r="A14927">
        <v>9749</v>
      </c>
      <c r="B14927" t="s">
        <v>11425</v>
      </c>
      <c r="C14927" t="s">
        <v>3875</v>
      </c>
      <c r="D14927" t="s">
        <v>6176</v>
      </c>
      <c r="E14927">
        <v>1200</v>
      </c>
      <c r="F14927">
        <v>30</v>
      </c>
      <c r="G14927" t="s">
        <v>23121</v>
      </c>
      <c r="H14927" t="s">
        <v>1931</v>
      </c>
      <c r="I14927" t="s">
        <v>1927</v>
      </c>
      <c r="J14927" s="25">
        <v>45810</v>
      </c>
      <c r="K14927" s="25">
        <v>45810</v>
      </c>
      <c r="L14927" t="s">
        <v>491</v>
      </c>
      <c r="M14927" t="s">
        <v>6177</v>
      </c>
      <c r="N14927" t="s">
        <v>32</v>
      </c>
      <c r="O14927" t="s">
        <v>6282</v>
      </c>
    </row>
    <row r="14928" spans="1:15" x14ac:dyDescent="0.25">
      <c r="A14928">
        <v>9750</v>
      </c>
      <c r="B14928" t="s">
        <v>11425</v>
      </c>
      <c r="C14928" t="s">
        <v>3875</v>
      </c>
      <c r="D14928" t="s">
        <v>6176</v>
      </c>
      <c r="E14928">
        <v>435</v>
      </c>
      <c r="F14928">
        <v>10</v>
      </c>
      <c r="G14928" t="s">
        <v>23122</v>
      </c>
      <c r="H14928" t="s">
        <v>1931</v>
      </c>
      <c r="I14928" t="s">
        <v>1927</v>
      </c>
      <c r="J14928" s="25">
        <v>45810</v>
      </c>
      <c r="K14928" s="25">
        <v>45810</v>
      </c>
      <c r="L14928" t="s">
        <v>491</v>
      </c>
      <c r="M14928" t="s">
        <v>6177</v>
      </c>
      <c r="N14928" t="s">
        <v>32</v>
      </c>
      <c r="O14928" t="s">
        <v>6282</v>
      </c>
    </row>
    <row r="14929" spans="1:15" x14ac:dyDescent="0.25">
      <c r="A14929">
        <v>9751</v>
      </c>
      <c r="B14929" t="s">
        <v>7665</v>
      </c>
      <c r="C14929" t="s">
        <v>1929</v>
      </c>
      <c r="D14929" t="s">
        <v>1930</v>
      </c>
      <c r="E14929">
        <v>39</v>
      </c>
      <c r="F14929">
        <v>0</v>
      </c>
      <c r="G14929" t="s">
        <v>7666</v>
      </c>
      <c r="H14929" t="s">
        <v>1931</v>
      </c>
      <c r="I14929" t="s">
        <v>1927</v>
      </c>
      <c r="J14929" s="25">
        <v>45797</v>
      </c>
      <c r="K14929" s="25">
        <v>45797</v>
      </c>
      <c r="L14929" t="s">
        <v>6178</v>
      </c>
      <c r="M14929" t="s">
        <v>1932</v>
      </c>
      <c r="N14929" t="s">
        <v>32</v>
      </c>
      <c r="O14929" t="s">
        <v>6282</v>
      </c>
    </row>
    <row r="14930" spans="1:15" x14ac:dyDescent="0.25">
      <c r="A14930">
        <v>12456</v>
      </c>
      <c r="B14930" t="s">
        <v>11425</v>
      </c>
      <c r="C14930" t="s">
        <v>1929</v>
      </c>
      <c r="D14930" t="s">
        <v>1930</v>
      </c>
      <c r="E14930">
        <v>994</v>
      </c>
      <c r="F14930">
        <v>24</v>
      </c>
      <c r="G14930" t="s">
        <v>23123</v>
      </c>
      <c r="H14930" t="s">
        <v>1931</v>
      </c>
      <c r="I14930" t="s">
        <v>1927</v>
      </c>
      <c r="J14930" s="25">
        <v>45810</v>
      </c>
      <c r="K14930" s="25">
        <v>45810</v>
      </c>
      <c r="L14930" t="s">
        <v>491</v>
      </c>
      <c r="M14930" t="s">
        <v>1932</v>
      </c>
      <c r="N14930" t="s">
        <v>32</v>
      </c>
      <c r="O14930" t="s">
        <v>6302</v>
      </c>
    </row>
    <row r="14931" spans="1:15" x14ac:dyDescent="0.25">
      <c r="A14931">
        <v>12458</v>
      </c>
      <c r="B14931" t="s">
        <v>9430</v>
      </c>
      <c r="C14931" t="s">
        <v>4038</v>
      </c>
      <c r="D14931" t="s">
        <v>1930</v>
      </c>
      <c r="E14931">
        <v>960</v>
      </c>
      <c r="F14931">
        <v>24</v>
      </c>
      <c r="G14931" t="s">
        <v>23124</v>
      </c>
      <c r="H14931" t="s">
        <v>23120</v>
      </c>
      <c r="I14931" t="s">
        <v>1927</v>
      </c>
      <c r="J14931" s="25">
        <v>45997</v>
      </c>
      <c r="K14931" s="25">
        <v>45997</v>
      </c>
      <c r="L14931" t="s">
        <v>6442</v>
      </c>
      <c r="M14931" t="s">
        <v>1932</v>
      </c>
      <c r="N14931" t="s">
        <v>31</v>
      </c>
      <c r="O14931" t="s">
        <v>6302</v>
      </c>
    </row>
    <row r="14932" spans="1:15" x14ac:dyDescent="0.25">
      <c r="A14932">
        <v>9752</v>
      </c>
      <c r="B14932" t="s">
        <v>7173</v>
      </c>
      <c r="C14932" t="s">
        <v>4038</v>
      </c>
      <c r="D14932" t="s">
        <v>1930</v>
      </c>
      <c r="E14932">
        <v>39</v>
      </c>
      <c r="F14932">
        <v>0</v>
      </c>
      <c r="G14932" t="s">
        <v>7174</v>
      </c>
      <c r="H14932" t="s">
        <v>23120</v>
      </c>
      <c r="I14932" t="s">
        <v>1927</v>
      </c>
      <c r="J14932" s="25">
        <v>45997</v>
      </c>
      <c r="K14932" s="25">
        <v>45997</v>
      </c>
      <c r="L14932" t="s">
        <v>6442</v>
      </c>
      <c r="M14932" t="s">
        <v>1932</v>
      </c>
      <c r="N14932" t="s">
        <v>31</v>
      </c>
      <c r="O14932" t="s">
        <v>6282</v>
      </c>
    </row>
    <row r="14933" spans="1:15" x14ac:dyDescent="0.25">
      <c r="A14933">
        <v>9753</v>
      </c>
      <c r="B14933" t="s">
        <v>10066</v>
      </c>
      <c r="C14933" t="s">
        <v>3879</v>
      </c>
      <c r="D14933" t="s">
        <v>23125</v>
      </c>
      <c r="E14933">
        <v>58</v>
      </c>
      <c r="F14933">
        <v>9</v>
      </c>
      <c r="G14933" t="s">
        <v>23126</v>
      </c>
      <c r="H14933" t="s">
        <v>23127</v>
      </c>
      <c r="I14933" t="s">
        <v>5054</v>
      </c>
      <c r="J14933" s="25">
        <v>44743</v>
      </c>
      <c r="K14933" s="25">
        <v>45638</v>
      </c>
      <c r="L14933" t="s">
        <v>5805</v>
      </c>
      <c r="M14933" t="s">
        <v>23128</v>
      </c>
      <c r="N14933" t="s">
        <v>32</v>
      </c>
      <c r="O14933" t="s">
        <v>6282</v>
      </c>
    </row>
    <row r="14934" spans="1:15" x14ac:dyDescent="0.25">
      <c r="A14934">
        <v>9754</v>
      </c>
      <c r="B14934" t="s">
        <v>11304</v>
      </c>
      <c r="C14934" t="s">
        <v>3880</v>
      </c>
      <c r="D14934" t="s">
        <v>23129</v>
      </c>
      <c r="E14934">
        <v>27</v>
      </c>
      <c r="F14934">
        <v>2</v>
      </c>
      <c r="G14934" t="s">
        <v>23130</v>
      </c>
      <c r="H14934" t="s">
        <v>5666</v>
      </c>
      <c r="I14934" t="s">
        <v>6180</v>
      </c>
      <c r="J14934" s="25">
        <v>43564</v>
      </c>
      <c r="K14934" s="25">
        <v>45019</v>
      </c>
      <c r="L14934" t="s">
        <v>6181</v>
      </c>
      <c r="M14934" t="s">
        <v>23131</v>
      </c>
      <c r="N14934" t="s">
        <v>32</v>
      </c>
      <c r="O14934" t="s">
        <v>6282</v>
      </c>
    </row>
    <row r="14935" spans="1:15" x14ac:dyDescent="0.25">
      <c r="A14935">
        <v>9755</v>
      </c>
      <c r="B14935" t="s">
        <v>7077</v>
      </c>
      <c r="C14935" t="s">
        <v>1936</v>
      </c>
      <c r="D14935" t="s">
        <v>6179</v>
      </c>
      <c r="E14935">
        <v>18</v>
      </c>
      <c r="F14935">
        <v>4</v>
      </c>
      <c r="G14935" t="s">
        <v>23132</v>
      </c>
      <c r="H14935" t="s">
        <v>5666</v>
      </c>
      <c r="I14935" t="s">
        <v>6180</v>
      </c>
      <c r="J14935" s="25">
        <v>43564</v>
      </c>
      <c r="K14935" s="25">
        <v>44934</v>
      </c>
      <c r="L14935" t="s">
        <v>6181</v>
      </c>
      <c r="M14935" t="s">
        <v>6182</v>
      </c>
      <c r="N14935" t="s">
        <v>32</v>
      </c>
      <c r="O14935" t="s">
        <v>6282</v>
      </c>
    </row>
    <row r="14936" spans="1:15" x14ac:dyDescent="0.25">
      <c r="A14936">
        <v>9756</v>
      </c>
      <c r="B14936" t="s">
        <v>9631</v>
      </c>
      <c r="C14936" t="s">
        <v>3876</v>
      </c>
      <c r="D14936" t="s">
        <v>23133</v>
      </c>
      <c r="E14936">
        <v>348</v>
      </c>
      <c r="F14936">
        <v>6</v>
      </c>
      <c r="G14936" t="s">
        <v>18042</v>
      </c>
      <c r="H14936" t="s">
        <v>23134</v>
      </c>
      <c r="I14936" t="s">
        <v>4717</v>
      </c>
      <c r="J14936" s="25">
        <v>44905</v>
      </c>
      <c r="K14936" s="25">
        <v>45639</v>
      </c>
      <c r="L14936" t="s">
        <v>4572</v>
      </c>
      <c r="M14936" t="s">
        <v>23135</v>
      </c>
      <c r="N14936" t="s">
        <v>32</v>
      </c>
      <c r="O14936" t="s">
        <v>6282</v>
      </c>
    </row>
    <row r="14937" spans="1:15" x14ac:dyDescent="0.25">
      <c r="A14937">
        <v>9757</v>
      </c>
      <c r="B14937" t="s">
        <v>23136</v>
      </c>
      <c r="C14937" t="s">
        <v>1937</v>
      </c>
      <c r="D14937" t="s">
        <v>6183</v>
      </c>
      <c r="E14937">
        <v>72</v>
      </c>
      <c r="F14937">
        <v>12</v>
      </c>
      <c r="G14937" t="s">
        <v>23137</v>
      </c>
      <c r="H14937" t="s">
        <v>23138</v>
      </c>
      <c r="I14937" t="s">
        <v>23139</v>
      </c>
      <c r="J14937" s="25">
        <v>45920</v>
      </c>
      <c r="K14937" s="25">
        <v>45920</v>
      </c>
      <c r="L14937" t="s">
        <v>5571</v>
      </c>
      <c r="M14937" t="s">
        <v>6186</v>
      </c>
      <c r="N14937" t="s">
        <v>32</v>
      </c>
      <c r="O14937" t="s">
        <v>6282</v>
      </c>
    </row>
    <row r="14938" spans="1:15" x14ac:dyDescent="0.25">
      <c r="A14938">
        <v>9758</v>
      </c>
      <c r="B14938" t="s">
        <v>23136</v>
      </c>
      <c r="C14938" t="s">
        <v>1937</v>
      </c>
      <c r="D14938" t="s">
        <v>6183</v>
      </c>
      <c r="E14938">
        <v>72</v>
      </c>
      <c r="F14938">
        <v>12</v>
      </c>
      <c r="G14938" t="s">
        <v>23140</v>
      </c>
      <c r="H14938" t="s">
        <v>23138</v>
      </c>
      <c r="I14938" t="s">
        <v>23139</v>
      </c>
      <c r="J14938" s="25">
        <v>45920</v>
      </c>
      <c r="K14938" s="25">
        <v>45920</v>
      </c>
      <c r="L14938" t="s">
        <v>5571</v>
      </c>
      <c r="M14938" t="s">
        <v>6186</v>
      </c>
      <c r="N14938" t="s">
        <v>32</v>
      </c>
      <c r="O14938" t="s">
        <v>6282</v>
      </c>
    </row>
    <row r="14939" spans="1:15" x14ac:dyDescent="0.25">
      <c r="A14939">
        <v>9759</v>
      </c>
      <c r="B14939" t="s">
        <v>23136</v>
      </c>
      <c r="C14939" t="s">
        <v>1937</v>
      </c>
      <c r="D14939" t="s">
        <v>6183</v>
      </c>
      <c r="E14939">
        <v>72</v>
      </c>
      <c r="F14939">
        <v>12</v>
      </c>
      <c r="G14939" t="s">
        <v>23141</v>
      </c>
      <c r="H14939" t="s">
        <v>23138</v>
      </c>
      <c r="I14939" t="s">
        <v>23139</v>
      </c>
      <c r="J14939" s="25">
        <v>45920</v>
      </c>
      <c r="K14939" s="25">
        <v>45920</v>
      </c>
      <c r="L14939" t="s">
        <v>5571</v>
      </c>
      <c r="M14939" t="s">
        <v>6186</v>
      </c>
      <c r="N14939" t="s">
        <v>32</v>
      </c>
      <c r="O14939" t="s">
        <v>6282</v>
      </c>
    </row>
    <row r="14940" spans="1:15" x14ac:dyDescent="0.25">
      <c r="A14940">
        <v>9760</v>
      </c>
      <c r="B14940" t="s">
        <v>23136</v>
      </c>
      <c r="C14940" t="s">
        <v>1937</v>
      </c>
      <c r="D14940" t="s">
        <v>6183</v>
      </c>
      <c r="E14940">
        <v>72</v>
      </c>
      <c r="F14940">
        <v>12</v>
      </c>
      <c r="G14940" t="s">
        <v>23142</v>
      </c>
      <c r="H14940" t="s">
        <v>23138</v>
      </c>
      <c r="I14940" t="s">
        <v>23139</v>
      </c>
      <c r="J14940" s="25">
        <v>45920</v>
      </c>
      <c r="K14940" s="25">
        <v>45920</v>
      </c>
      <c r="L14940" t="s">
        <v>5571</v>
      </c>
      <c r="M14940" t="s">
        <v>6186</v>
      </c>
      <c r="N14940" t="s">
        <v>32</v>
      </c>
      <c r="O14940" t="s">
        <v>6282</v>
      </c>
    </row>
    <row r="14941" spans="1:15" x14ac:dyDescent="0.25">
      <c r="A14941">
        <v>9761</v>
      </c>
      <c r="B14941" t="s">
        <v>19366</v>
      </c>
      <c r="C14941" t="s">
        <v>1937</v>
      </c>
      <c r="D14941" t="s">
        <v>6183</v>
      </c>
      <c r="E14941">
        <v>72</v>
      </c>
      <c r="F14941">
        <v>12</v>
      </c>
      <c r="G14941" t="s">
        <v>23143</v>
      </c>
      <c r="H14941" t="s">
        <v>23138</v>
      </c>
      <c r="I14941" t="s">
        <v>23139</v>
      </c>
      <c r="J14941" s="25">
        <v>45920</v>
      </c>
      <c r="K14941" s="25">
        <v>45920</v>
      </c>
      <c r="L14941" t="s">
        <v>5571</v>
      </c>
      <c r="M14941" t="s">
        <v>6186</v>
      </c>
      <c r="N14941" t="s">
        <v>32</v>
      </c>
      <c r="O14941" t="s">
        <v>6282</v>
      </c>
    </row>
    <row r="14942" spans="1:15" x14ac:dyDescent="0.25">
      <c r="A14942">
        <v>9762</v>
      </c>
      <c r="B14942" t="s">
        <v>19366</v>
      </c>
      <c r="C14942" t="s">
        <v>1937</v>
      </c>
      <c r="D14942" t="s">
        <v>6183</v>
      </c>
      <c r="E14942">
        <v>72</v>
      </c>
      <c r="F14942">
        <v>12</v>
      </c>
      <c r="G14942" t="s">
        <v>23144</v>
      </c>
      <c r="H14942" t="s">
        <v>23138</v>
      </c>
      <c r="I14942" t="s">
        <v>23139</v>
      </c>
      <c r="J14942" s="25">
        <v>45920</v>
      </c>
      <c r="K14942" s="25">
        <v>45920</v>
      </c>
      <c r="L14942" t="s">
        <v>5571</v>
      </c>
      <c r="M14942" t="s">
        <v>6186</v>
      </c>
      <c r="N14942" t="s">
        <v>32</v>
      </c>
      <c r="O14942" t="s">
        <v>6282</v>
      </c>
    </row>
    <row r="14943" spans="1:15" x14ac:dyDescent="0.25">
      <c r="A14943">
        <v>9763</v>
      </c>
      <c r="B14943" t="s">
        <v>23136</v>
      </c>
      <c r="C14943" t="s">
        <v>1937</v>
      </c>
      <c r="D14943" t="s">
        <v>6183</v>
      </c>
      <c r="E14943">
        <v>72</v>
      </c>
      <c r="F14943">
        <v>12</v>
      </c>
      <c r="G14943" t="s">
        <v>23145</v>
      </c>
      <c r="H14943" t="s">
        <v>23138</v>
      </c>
      <c r="I14943" t="s">
        <v>23139</v>
      </c>
      <c r="J14943" s="25">
        <v>45920</v>
      </c>
      <c r="K14943" s="25">
        <v>45920</v>
      </c>
      <c r="L14943" t="s">
        <v>5571</v>
      </c>
      <c r="M14943" t="s">
        <v>6186</v>
      </c>
      <c r="N14943" t="s">
        <v>32</v>
      </c>
      <c r="O14943" t="s">
        <v>6282</v>
      </c>
    </row>
    <row r="14944" spans="1:15" x14ac:dyDescent="0.25">
      <c r="A14944">
        <v>9764</v>
      </c>
      <c r="B14944" t="s">
        <v>19366</v>
      </c>
      <c r="C14944" t="s">
        <v>1937</v>
      </c>
      <c r="D14944" t="s">
        <v>6183</v>
      </c>
      <c r="E14944">
        <v>72</v>
      </c>
      <c r="F14944">
        <v>12</v>
      </c>
      <c r="G14944" t="s">
        <v>23146</v>
      </c>
      <c r="H14944" t="s">
        <v>23138</v>
      </c>
      <c r="I14944" t="s">
        <v>23139</v>
      </c>
      <c r="J14944" s="25">
        <v>45920</v>
      </c>
      <c r="K14944" s="25">
        <v>45920</v>
      </c>
      <c r="L14944" t="s">
        <v>5571</v>
      </c>
      <c r="M14944" t="s">
        <v>6186</v>
      </c>
      <c r="N14944" t="s">
        <v>32</v>
      </c>
      <c r="O14944" t="s">
        <v>6282</v>
      </c>
    </row>
    <row r="14945" spans="1:15" x14ac:dyDescent="0.25">
      <c r="A14945">
        <v>9765</v>
      </c>
      <c r="B14945" t="s">
        <v>19366</v>
      </c>
      <c r="C14945" t="s">
        <v>1937</v>
      </c>
      <c r="D14945" t="s">
        <v>6183</v>
      </c>
      <c r="E14945">
        <v>72</v>
      </c>
      <c r="F14945">
        <v>12</v>
      </c>
      <c r="G14945" t="s">
        <v>23147</v>
      </c>
      <c r="H14945" t="s">
        <v>23138</v>
      </c>
      <c r="I14945" t="s">
        <v>23139</v>
      </c>
      <c r="J14945" s="25">
        <v>45920</v>
      </c>
      <c r="K14945" s="25">
        <v>45920</v>
      </c>
      <c r="L14945" t="s">
        <v>5571</v>
      </c>
      <c r="M14945" t="s">
        <v>6186</v>
      </c>
      <c r="N14945" t="s">
        <v>32</v>
      </c>
      <c r="O14945" t="s">
        <v>6282</v>
      </c>
    </row>
    <row r="14946" spans="1:15" x14ac:dyDescent="0.25">
      <c r="A14946">
        <v>9766</v>
      </c>
      <c r="B14946" t="s">
        <v>23136</v>
      </c>
      <c r="C14946" t="s">
        <v>1937</v>
      </c>
      <c r="D14946" t="s">
        <v>6183</v>
      </c>
      <c r="E14946">
        <v>72</v>
      </c>
      <c r="F14946">
        <v>12</v>
      </c>
      <c r="G14946" t="s">
        <v>23148</v>
      </c>
      <c r="H14946" t="s">
        <v>23138</v>
      </c>
      <c r="I14946" t="s">
        <v>23139</v>
      </c>
      <c r="J14946" s="25">
        <v>45920</v>
      </c>
      <c r="K14946" s="25">
        <v>45920</v>
      </c>
      <c r="L14946" t="s">
        <v>5571</v>
      </c>
      <c r="M14946" t="s">
        <v>6186</v>
      </c>
      <c r="N14946" t="s">
        <v>32</v>
      </c>
      <c r="O14946" t="s">
        <v>6282</v>
      </c>
    </row>
    <row r="14947" spans="1:15" x14ac:dyDescent="0.25">
      <c r="A14947">
        <v>9767</v>
      </c>
      <c r="B14947" t="s">
        <v>23136</v>
      </c>
      <c r="C14947" t="s">
        <v>1937</v>
      </c>
      <c r="D14947" t="s">
        <v>6183</v>
      </c>
      <c r="E14947">
        <v>72</v>
      </c>
      <c r="F14947">
        <v>12</v>
      </c>
      <c r="G14947" t="s">
        <v>23149</v>
      </c>
      <c r="H14947" t="s">
        <v>23138</v>
      </c>
      <c r="I14947" t="s">
        <v>23139</v>
      </c>
      <c r="J14947" s="25">
        <v>45920</v>
      </c>
      <c r="K14947" s="25">
        <v>45920</v>
      </c>
      <c r="L14947" t="s">
        <v>5571</v>
      </c>
      <c r="M14947" t="s">
        <v>6186</v>
      </c>
      <c r="N14947" t="s">
        <v>32</v>
      </c>
      <c r="O14947" t="s">
        <v>6282</v>
      </c>
    </row>
    <row r="14948" spans="1:15" x14ac:dyDescent="0.25">
      <c r="A14948">
        <v>9768</v>
      </c>
      <c r="B14948" t="s">
        <v>19366</v>
      </c>
      <c r="C14948" t="s">
        <v>1937</v>
      </c>
      <c r="D14948" t="s">
        <v>6183</v>
      </c>
      <c r="E14948">
        <v>72</v>
      </c>
      <c r="F14948">
        <v>12</v>
      </c>
      <c r="G14948" t="s">
        <v>23150</v>
      </c>
      <c r="H14948" t="s">
        <v>23138</v>
      </c>
      <c r="I14948" t="s">
        <v>23139</v>
      </c>
      <c r="J14948" s="25">
        <v>45920</v>
      </c>
      <c r="K14948" s="25">
        <v>45920</v>
      </c>
      <c r="L14948" t="s">
        <v>5571</v>
      </c>
      <c r="M14948" t="s">
        <v>6186</v>
      </c>
      <c r="N14948" t="s">
        <v>32</v>
      </c>
      <c r="O14948" t="s">
        <v>6282</v>
      </c>
    </row>
    <row r="14949" spans="1:15" x14ac:dyDescent="0.25">
      <c r="A14949">
        <v>9769</v>
      </c>
      <c r="B14949" t="s">
        <v>23136</v>
      </c>
      <c r="C14949" t="s">
        <v>1937</v>
      </c>
      <c r="D14949" t="s">
        <v>6183</v>
      </c>
      <c r="E14949">
        <v>72</v>
      </c>
      <c r="F14949">
        <v>12</v>
      </c>
      <c r="G14949" t="s">
        <v>23151</v>
      </c>
      <c r="H14949" t="s">
        <v>23138</v>
      </c>
      <c r="I14949" t="s">
        <v>23139</v>
      </c>
      <c r="J14949" s="25">
        <v>45920</v>
      </c>
      <c r="K14949" s="25">
        <v>45920</v>
      </c>
      <c r="L14949" t="s">
        <v>5571</v>
      </c>
      <c r="M14949" t="s">
        <v>6186</v>
      </c>
      <c r="N14949" t="s">
        <v>32</v>
      </c>
      <c r="O14949" t="s">
        <v>6282</v>
      </c>
    </row>
    <row r="14950" spans="1:15" x14ac:dyDescent="0.25">
      <c r="A14950">
        <v>9770</v>
      </c>
      <c r="B14950" t="s">
        <v>23136</v>
      </c>
      <c r="C14950" t="s">
        <v>1937</v>
      </c>
      <c r="D14950" t="s">
        <v>6183</v>
      </c>
      <c r="E14950">
        <v>72</v>
      </c>
      <c r="F14950">
        <v>12</v>
      </c>
      <c r="G14950" t="s">
        <v>23152</v>
      </c>
      <c r="H14950" t="s">
        <v>23138</v>
      </c>
      <c r="I14950" t="s">
        <v>23139</v>
      </c>
      <c r="J14950" s="25">
        <v>45920</v>
      </c>
      <c r="K14950" s="25">
        <v>45920</v>
      </c>
      <c r="L14950" t="s">
        <v>5571</v>
      </c>
      <c r="M14950" t="s">
        <v>6186</v>
      </c>
      <c r="N14950" t="s">
        <v>32</v>
      </c>
      <c r="O14950" t="s">
        <v>6282</v>
      </c>
    </row>
    <row r="14951" spans="1:15" x14ac:dyDescent="0.25">
      <c r="A14951">
        <v>9771</v>
      </c>
      <c r="B14951" t="s">
        <v>23136</v>
      </c>
      <c r="C14951" t="s">
        <v>1937</v>
      </c>
      <c r="D14951" t="s">
        <v>6183</v>
      </c>
      <c r="E14951">
        <v>72</v>
      </c>
      <c r="F14951">
        <v>12</v>
      </c>
      <c r="G14951" t="s">
        <v>23153</v>
      </c>
      <c r="H14951" t="s">
        <v>23138</v>
      </c>
      <c r="I14951" t="s">
        <v>23139</v>
      </c>
      <c r="J14951" s="25">
        <v>45920</v>
      </c>
      <c r="K14951" s="25">
        <v>45920</v>
      </c>
      <c r="L14951" t="s">
        <v>5571</v>
      </c>
      <c r="M14951" t="s">
        <v>6186</v>
      </c>
      <c r="N14951" t="s">
        <v>32</v>
      </c>
      <c r="O14951" t="s">
        <v>6282</v>
      </c>
    </row>
    <row r="14952" spans="1:15" x14ac:dyDescent="0.25">
      <c r="A14952">
        <v>9772</v>
      </c>
      <c r="B14952" t="s">
        <v>23136</v>
      </c>
      <c r="C14952" t="s">
        <v>1937</v>
      </c>
      <c r="D14952" t="s">
        <v>6183</v>
      </c>
      <c r="E14952">
        <v>72</v>
      </c>
      <c r="F14952">
        <v>12</v>
      </c>
      <c r="G14952" t="s">
        <v>23154</v>
      </c>
      <c r="H14952" t="s">
        <v>23138</v>
      </c>
      <c r="I14952" t="s">
        <v>23139</v>
      </c>
      <c r="J14952" s="25">
        <v>45920</v>
      </c>
      <c r="K14952" s="25">
        <v>45920</v>
      </c>
      <c r="L14952" t="s">
        <v>5571</v>
      </c>
      <c r="M14952" t="s">
        <v>6186</v>
      </c>
      <c r="N14952" t="s">
        <v>32</v>
      </c>
      <c r="O14952" t="s">
        <v>6282</v>
      </c>
    </row>
    <row r="14953" spans="1:15" x14ac:dyDescent="0.25">
      <c r="A14953">
        <v>9773</v>
      </c>
      <c r="B14953" t="s">
        <v>19366</v>
      </c>
      <c r="C14953" t="s">
        <v>1937</v>
      </c>
      <c r="D14953" t="s">
        <v>6183</v>
      </c>
      <c r="E14953">
        <v>47</v>
      </c>
      <c r="F14953">
        <v>7</v>
      </c>
      <c r="G14953" t="s">
        <v>23155</v>
      </c>
      <c r="H14953" t="s">
        <v>23138</v>
      </c>
      <c r="I14953" t="s">
        <v>23139</v>
      </c>
      <c r="J14953" s="25">
        <v>45920</v>
      </c>
      <c r="K14953" s="25">
        <v>45920</v>
      </c>
      <c r="L14953" t="s">
        <v>5571</v>
      </c>
      <c r="M14953" t="s">
        <v>6186</v>
      </c>
      <c r="N14953" t="s">
        <v>32</v>
      </c>
      <c r="O14953" t="s">
        <v>6282</v>
      </c>
    </row>
    <row r="14954" spans="1:15" x14ac:dyDescent="0.25">
      <c r="A14954">
        <v>9774</v>
      </c>
      <c r="B14954" t="s">
        <v>23156</v>
      </c>
      <c r="C14954" t="s">
        <v>1938</v>
      </c>
      <c r="D14954" t="s">
        <v>6187</v>
      </c>
      <c r="E14954">
        <v>128</v>
      </c>
      <c r="F14954">
        <v>16</v>
      </c>
      <c r="G14954" t="s">
        <v>23157</v>
      </c>
      <c r="H14954" t="s">
        <v>6184</v>
      </c>
      <c r="I14954" t="s">
        <v>6185</v>
      </c>
      <c r="J14954" s="25">
        <v>45238</v>
      </c>
      <c r="K14954" s="25">
        <v>45238</v>
      </c>
      <c r="L14954" t="s">
        <v>4903</v>
      </c>
      <c r="M14954" t="s">
        <v>6188</v>
      </c>
      <c r="N14954" t="s">
        <v>32</v>
      </c>
      <c r="O14954" t="s">
        <v>6282</v>
      </c>
    </row>
    <row r="14955" spans="1:15" x14ac:dyDescent="0.25">
      <c r="A14955">
        <v>9775</v>
      </c>
      <c r="B14955" t="s">
        <v>23158</v>
      </c>
      <c r="C14955" t="s">
        <v>1938</v>
      </c>
      <c r="D14955" t="s">
        <v>6187</v>
      </c>
      <c r="E14955">
        <v>192</v>
      </c>
      <c r="F14955">
        <v>24</v>
      </c>
      <c r="G14955" t="s">
        <v>23159</v>
      </c>
      <c r="H14955" t="s">
        <v>6184</v>
      </c>
      <c r="I14955" t="s">
        <v>6185</v>
      </c>
      <c r="J14955" s="25">
        <v>45238</v>
      </c>
      <c r="K14955" s="25">
        <v>45238</v>
      </c>
      <c r="L14955" t="s">
        <v>4903</v>
      </c>
      <c r="M14955" t="s">
        <v>6188</v>
      </c>
      <c r="N14955" t="s">
        <v>32</v>
      </c>
      <c r="O14955" t="s">
        <v>6282</v>
      </c>
    </row>
    <row r="14956" spans="1:15" x14ac:dyDescent="0.25">
      <c r="A14956">
        <v>9776</v>
      </c>
      <c r="B14956" t="s">
        <v>23156</v>
      </c>
      <c r="C14956" t="s">
        <v>1939</v>
      </c>
      <c r="D14956" t="s">
        <v>6189</v>
      </c>
      <c r="E14956">
        <v>144</v>
      </c>
      <c r="F14956">
        <v>24</v>
      </c>
      <c r="G14956" t="s">
        <v>23160</v>
      </c>
      <c r="H14956" t="s">
        <v>4637</v>
      </c>
      <c r="I14956" t="s">
        <v>6185</v>
      </c>
      <c r="J14956" s="25">
        <v>45489</v>
      </c>
      <c r="K14956" s="25">
        <v>45489</v>
      </c>
      <c r="L14956" t="s">
        <v>4580</v>
      </c>
      <c r="M14956" t="s">
        <v>6190</v>
      </c>
      <c r="N14956" t="s">
        <v>32</v>
      </c>
      <c r="O14956" t="s">
        <v>6282</v>
      </c>
    </row>
    <row r="14957" spans="1:15" x14ac:dyDescent="0.25">
      <c r="A14957">
        <v>9777</v>
      </c>
      <c r="B14957" t="s">
        <v>23156</v>
      </c>
      <c r="C14957" t="s">
        <v>1939</v>
      </c>
      <c r="D14957" t="s">
        <v>6189</v>
      </c>
      <c r="E14957">
        <v>144</v>
      </c>
      <c r="F14957">
        <v>24</v>
      </c>
      <c r="G14957" t="s">
        <v>23161</v>
      </c>
      <c r="H14957" t="s">
        <v>4637</v>
      </c>
      <c r="I14957" t="s">
        <v>6185</v>
      </c>
      <c r="J14957" s="25">
        <v>45489</v>
      </c>
      <c r="K14957" s="25">
        <v>45489</v>
      </c>
      <c r="L14957" t="s">
        <v>4580</v>
      </c>
      <c r="M14957" t="s">
        <v>6190</v>
      </c>
      <c r="N14957" t="s">
        <v>32</v>
      </c>
      <c r="O14957" t="s">
        <v>6282</v>
      </c>
    </row>
    <row r="14958" spans="1:15" x14ac:dyDescent="0.25">
      <c r="A14958">
        <v>9778</v>
      </c>
      <c r="B14958" t="s">
        <v>23156</v>
      </c>
      <c r="C14958" t="s">
        <v>1939</v>
      </c>
      <c r="D14958" t="s">
        <v>6189</v>
      </c>
      <c r="E14958">
        <v>144</v>
      </c>
      <c r="F14958">
        <v>24</v>
      </c>
      <c r="G14958" t="s">
        <v>23162</v>
      </c>
      <c r="H14958" t="s">
        <v>4637</v>
      </c>
      <c r="I14958" t="s">
        <v>6185</v>
      </c>
      <c r="J14958" s="25">
        <v>45489</v>
      </c>
      <c r="K14958" s="25">
        <v>45489</v>
      </c>
      <c r="L14958" t="s">
        <v>4580</v>
      </c>
      <c r="M14958" t="s">
        <v>6190</v>
      </c>
      <c r="N14958" t="s">
        <v>32</v>
      </c>
      <c r="O14958" t="s">
        <v>6282</v>
      </c>
    </row>
    <row r="14959" spans="1:15" x14ac:dyDescent="0.25">
      <c r="A14959">
        <v>9779</v>
      </c>
      <c r="B14959" t="s">
        <v>23156</v>
      </c>
      <c r="C14959" t="s">
        <v>1939</v>
      </c>
      <c r="D14959" t="s">
        <v>6189</v>
      </c>
      <c r="E14959">
        <v>144</v>
      </c>
      <c r="F14959">
        <v>24</v>
      </c>
      <c r="G14959" t="s">
        <v>23163</v>
      </c>
      <c r="H14959" t="s">
        <v>4637</v>
      </c>
      <c r="I14959" t="s">
        <v>6185</v>
      </c>
      <c r="J14959" s="25">
        <v>45489</v>
      </c>
      <c r="K14959" s="25">
        <v>45489</v>
      </c>
      <c r="L14959" t="s">
        <v>4580</v>
      </c>
      <c r="M14959" t="s">
        <v>6190</v>
      </c>
      <c r="N14959" t="s">
        <v>32</v>
      </c>
      <c r="O14959" t="s">
        <v>6282</v>
      </c>
    </row>
    <row r="14960" spans="1:15" x14ac:dyDescent="0.25">
      <c r="A14960">
        <v>9780</v>
      </c>
      <c r="B14960" t="s">
        <v>23156</v>
      </c>
      <c r="C14960" t="s">
        <v>1939</v>
      </c>
      <c r="D14960" t="s">
        <v>6189</v>
      </c>
      <c r="E14960">
        <v>144</v>
      </c>
      <c r="F14960">
        <v>24</v>
      </c>
      <c r="G14960" t="s">
        <v>23164</v>
      </c>
      <c r="H14960" t="s">
        <v>4637</v>
      </c>
      <c r="I14960" t="s">
        <v>6185</v>
      </c>
      <c r="J14960" s="25">
        <v>45489</v>
      </c>
      <c r="K14960" s="25">
        <v>45489</v>
      </c>
      <c r="L14960" t="s">
        <v>4580</v>
      </c>
      <c r="M14960" t="s">
        <v>6190</v>
      </c>
      <c r="N14960" t="s">
        <v>32</v>
      </c>
      <c r="O14960" t="s">
        <v>6282</v>
      </c>
    </row>
    <row r="14961" spans="1:15" x14ac:dyDescent="0.25">
      <c r="A14961">
        <v>9781</v>
      </c>
      <c r="B14961" t="s">
        <v>23156</v>
      </c>
      <c r="C14961" t="s">
        <v>1939</v>
      </c>
      <c r="D14961" t="s">
        <v>6189</v>
      </c>
      <c r="E14961">
        <v>144</v>
      </c>
      <c r="F14961">
        <v>24</v>
      </c>
      <c r="G14961" t="s">
        <v>23165</v>
      </c>
      <c r="H14961" t="s">
        <v>4637</v>
      </c>
      <c r="I14961" t="s">
        <v>6185</v>
      </c>
      <c r="J14961" s="25">
        <v>45489</v>
      </c>
      <c r="K14961" s="25">
        <v>45489</v>
      </c>
      <c r="L14961" t="s">
        <v>4580</v>
      </c>
      <c r="M14961" t="s">
        <v>6190</v>
      </c>
      <c r="N14961" t="s">
        <v>32</v>
      </c>
      <c r="O14961" t="s">
        <v>6282</v>
      </c>
    </row>
    <row r="14962" spans="1:15" x14ac:dyDescent="0.25">
      <c r="A14962">
        <v>9782</v>
      </c>
      <c r="B14962" t="s">
        <v>9336</v>
      </c>
      <c r="C14962" t="s">
        <v>1940</v>
      </c>
      <c r="D14962" t="s">
        <v>6191</v>
      </c>
      <c r="E14962">
        <v>144</v>
      </c>
      <c r="F14962">
        <v>24</v>
      </c>
      <c r="G14962" t="s">
        <v>23166</v>
      </c>
      <c r="H14962" t="s">
        <v>1941</v>
      </c>
      <c r="I14962" t="s">
        <v>1154</v>
      </c>
      <c r="J14962" s="25">
        <v>45910</v>
      </c>
      <c r="K14962" s="25">
        <v>45910</v>
      </c>
      <c r="L14962" t="s">
        <v>5294</v>
      </c>
      <c r="M14962" t="s">
        <v>6192</v>
      </c>
      <c r="N14962" t="s">
        <v>32</v>
      </c>
      <c r="O14962" t="s">
        <v>6282</v>
      </c>
    </row>
    <row r="14963" spans="1:15" x14ac:dyDescent="0.25">
      <c r="A14963">
        <v>9783</v>
      </c>
      <c r="B14963" t="s">
        <v>9336</v>
      </c>
      <c r="C14963" t="s">
        <v>1940</v>
      </c>
      <c r="D14963" t="s">
        <v>6191</v>
      </c>
      <c r="E14963">
        <v>144</v>
      </c>
      <c r="F14963">
        <v>24</v>
      </c>
      <c r="G14963" t="s">
        <v>23167</v>
      </c>
      <c r="H14963" t="s">
        <v>1941</v>
      </c>
      <c r="I14963" t="s">
        <v>1154</v>
      </c>
      <c r="J14963" s="25">
        <v>45910</v>
      </c>
      <c r="K14963" s="25">
        <v>45910</v>
      </c>
      <c r="L14963" t="s">
        <v>5294</v>
      </c>
      <c r="M14963" t="s">
        <v>6192</v>
      </c>
      <c r="N14963" t="s">
        <v>32</v>
      </c>
      <c r="O14963" t="s">
        <v>6282</v>
      </c>
    </row>
    <row r="14964" spans="1:15" x14ac:dyDescent="0.25">
      <c r="A14964">
        <v>9784</v>
      </c>
      <c r="B14964" t="s">
        <v>9336</v>
      </c>
      <c r="C14964" t="s">
        <v>1940</v>
      </c>
      <c r="D14964" t="s">
        <v>6191</v>
      </c>
      <c r="E14964">
        <v>144</v>
      </c>
      <c r="F14964">
        <v>24</v>
      </c>
      <c r="G14964" t="s">
        <v>23168</v>
      </c>
      <c r="H14964" t="s">
        <v>1941</v>
      </c>
      <c r="I14964" t="s">
        <v>1154</v>
      </c>
      <c r="J14964" s="25">
        <v>45910</v>
      </c>
      <c r="K14964" s="25">
        <v>45910</v>
      </c>
      <c r="L14964" t="s">
        <v>5294</v>
      </c>
      <c r="M14964" t="s">
        <v>6192</v>
      </c>
      <c r="N14964" t="s">
        <v>32</v>
      </c>
      <c r="O14964" t="s">
        <v>6282</v>
      </c>
    </row>
    <row r="14965" spans="1:15" x14ac:dyDescent="0.25">
      <c r="A14965">
        <v>9785</v>
      </c>
      <c r="B14965" t="s">
        <v>9336</v>
      </c>
      <c r="C14965" t="s">
        <v>1940</v>
      </c>
      <c r="D14965" t="s">
        <v>6191</v>
      </c>
      <c r="E14965">
        <v>138</v>
      </c>
      <c r="F14965">
        <v>23</v>
      </c>
      <c r="G14965" t="s">
        <v>23169</v>
      </c>
      <c r="H14965" t="s">
        <v>1941</v>
      </c>
      <c r="I14965" t="s">
        <v>1154</v>
      </c>
      <c r="J14965" s="25">
        <v>45910</v>
      </c>
      <c r="K14965" s="25">
        <v>45910</v>
      </c>
      <c r="L14965" t="s">
        <v>5294</v>
      </c>
      <c r="M14965" t="s">
        <v>6192</v>
      </c>
      <c r="N14965" t="s">
        <v>32</v>
      </c>
      <c r="O14965" t="s">
        <v>6282</v>
      </c>
    </row>
    <row r="14966" spans="1:15" x14ac:dyDescent="0.25">
      <c r="A14966">
        <v>9786</v>
      </c>
      <c r="B14966" t="s">
        <v>8734</v>
      </c>
      <c r="C14966" t="s">
        <v>1940</v>
      </c>
      <c r="D14966" t="s">
        <v>6191</v>
      </c>
      <c r="E14966">
        <v>138</v>
      </c>
      <c r="F14966">
        <v>23</v>
      </c>
      <c r="G14966" t="s">
        <v>23170</v>
      </c>
      <c r="H14966" t="s">
        <v>1941</v>
      </c>
      <c r="I14966" t="s">
        <v>1154</v>
      </c>
      <c r="J14966" s="25">
        <v>45910</v>
      </c>
      <c r="K14966" s="25">
        <v>45910</v>
      </c>
      <c r="L14966" t="s">
        <v>5294</v>
      </c>
      <c r="M14966" t="s">
        <v>6192</v>
      </c>
      <c r="N14966" t="s">
        <v>32</v>
      </c>
      <c r="O14966" t="s">
        <v>6282</v>
      </c>
    </row>
    <row r="14967" spans="1:15" x14ac:dyDescent="0.25">
      <c r="A14967">
        <v>9787</v>
      </c>
      <c r="B14967" t="s">
        <v>8734</v>
      </c>
      <c r="C14967" t="s">
        <v>1940</v>
      </c>
      <c r="D14967" t="s">
        <v>6191</v>
      </c>
      <c r="E14967">
        <v>144</v>
      </c>
      <c r="F14967">
        <v>24</v>
      </c>
      <c r="G14967" t="s">
        <v>23171</v>
      </c>
      <c r="H14967" t="s">
        <v>1941</v>
      </c>
      <c r="I14967" t="s">
        <v>1154</v>
      </c>
      <c r="J14967" s="25">
        <v>45910</v>
      </c>
      <c r="K14967" s="25">
        <v>45910</v>
      </c>
      <c r="L14967" t="s">
        <v>5294</v>
      </c>
      <c r="M14967" t="s">
        <v>6192</v>
      </c>
      <c r="N14967" t="s">
        <v>32</v>
      </c>
      <c r="O14967" t="s">
        <v>6282</v>
      </c>
    </row>
    <row r="14968" spans="1:15" x14ac:dyDescent="0.25">
      <c r="A14968">
        <v>9788</v>
      </c>
      <c r="B14968" t="s">
        <v>8734</v>
      </c>
      <c r="C14968" t="s">
        <v>4011</v>
      </c>
      <c r="D14968" t="s">
        <v>23172</v>
      </c>
      <c r="E14968">
        <v>144</v>
      </c>
      <c r="F14968">
        <v>24</v>
      </c>
      <c r="G14968" t="s">
        <v>23173</v>
      </c>
      <c r="H14968" t="s">
        <v>1941</v>
      </c>
      <c r="I14968" t="s">
        <v>1154</v>
      </c>
      <c r="J14968" s="25">
        <v>45910</v>
      </c>
      <c r="K14968" s="25">
        <v>45910</v>
      </c>
      <c r="L14968" t="s">
        <v>5294</v>
      </c>
      <c r="M14968" t="s">
        <v>23174</v>
      </c>
      <c r="N14968" t="s">
        <v>32</v>
      </c>
      <c r="O14968" t="s">
        <v>6282</v>
      </c>
    </row>
    <row r="14969" spans="1:15" x14ac:dyDescent="0.25">
      <c r="A14969">
        <v>9789</v>
      </c>
      <c r="B14969" t="s">
        <v>8734</v>
      </c>
      <c r="C14969" t="s">
        <v>4011</v>
      </c>
      <c r="D14969" t="s">
        <v>23172</v>
      </c>
      <c r="E14969">
        <v>144</v>
      </c>
      <c r="F14969">
        <v>24</v>
      </c>
      <c r="G14969" t="s">
        <v>23175</v>
      </c>
      <c r="H14969" t="s">
        <v>1941</v>
      </c>
      <c r="I14969" t="s">
        <v>1154</v>
      </c>
      <c r="J14969" s="25">
        <v>45910</v>
      </c>
      <c r="K14969" s="25">
        <v>45910</v>
      </c>
      <c r="L14969" t="s">
        <v>5294</v>
      </c>
      <c r="M14969" t="s">
        <v>23174</v>
      </c>
      <c r="N14969" t="s">
        <v>32</v>
      </c>
      <c r="O14969" t="s">
        <v>6282</v>
      </c>
    </row>
    <row r="14970" spans="1:15" x14ac:dyDescent="0.25">
      <c r="A14970">
        <v>9790</v>
      </c>
      <c r="B14970" t="s">
        <v>8734</v>
      </c>
      <c r="C14970" t="s">
        <v>4011</v>
      </c>
      <c r="D14970" t="s">
        <v>23172</v>
      </c>
      <c r="E14970">
        <v>144</v>
      </c>
      <c r="F14970">
        <v>24</v>
      </c>
      <c r="G14970" t="s">
        <v>23176</v>
      </c>
      <c r="H14970" t="s">
        <v>1941</v>
      </c>
      <c r="I14970" t="s">
        <v>1154</v>
      </c>
      <c r="J14970" s="25">
        <v>45910</v>
      </c>
      <c r="K14970" s="25">
        <v>45910</v>
      </c>
      <c r="L14970" t="s">
        <v>5294</v>
      </c>
      <c r="M14970" t="s">
        <v>23174</v>
      </c>
      <c r="N14970" t="s">
        <v>32</v>
      </c>
      <c r="O14970" t="s">
        <v>6282</v>
      </c>
    </row>
    <row r="14971" spans="1:15" x14ac:dyDescent="0.25">
      <c r="A14971">
        <v>9791</v>
      </c>
      <c r="B14971" t="s">
        <v>8734</v>
      </c>
      <c r="C14971" t="s">
        <v>4011</v>
      </c>
      <c r="D14971" t="s">
        <v>23172</v>
      </c>
      <c r="E14971">
        <v>144</v>
      </c>
      <c r="F14971">
        <v>24</v>
      </c>
      <c r="G14971" t="s">
        <v>23177</v>
      </c>
      <c r="H14971" t="s">
        <v>1941</v>
      </c>
      <c r="I14971" t="s">
        <v>1154</v>
      </c>
      <c r="J14971" s="25">
        <v>45910</v>
      </c>
      <c r="K14971" s="25">
        <v>45910</v>
      </c>
      <c r="L14971" t="s">
        <v>5294</v>
      </c>
      <c r="M14971" t="s">
        <v>23174</v>
      </c>
      <c r="N14971" t="s">
        <v>32</v>
      </c>
      <c r="O14971" t="s">
        <v>6282</v>
      </c>
    </row>
    <row r="14972" spans="1:15" x14ac:dyDescent="0.25">
      <c r="A14972">
        <v>9792</v>
      </c>
      <c r="B14972" t="s">
        <v>8734</v>
      </c>
      <c r="C14972" t="s">
        <v>4011</v>
      </c>
      <c r="D14972" t="s">
        <v>23172</v>
      </c>
      <c r="E14972">
        <v>144</v>
      </c>
      <c r="F14972">
        <v>24</v>
      </c>
      <c r="G14972" t="s">
        <v>23178</v>
      </c>
      <c r="H14972" t="s">
        <v>1941</v>
      </c>
      <c r="I14972" t="s">
        <v>1154</v>
      </c>
      <c r="J14972" s="25">
        <v>45910</v>
      </c>
      <c r="K14972" s="25">
        <v>45910</v>
      </c>
      <c r="L14972" t="s">
        <v>5294</v>
      </c>
      <c r="M14972" t="s">
        <v>23174</v>
      </c>
      <c r="N14972" t="s">
        <v>32</v>
      </c>
      <c r="O14972" t="s">
        <v>6282</v>
      </c>
    </row>
    <row r="14973" spans="1:15" x14ac:dyDescent="0.25">
      <c r="A14973">
        <v>9793</v>
      </c>
      <c r="B14973" t="s">
        <v>8734</v>
      </c>
      <c r="C14973" t="s">
        <v>4011</v>
      </c>
      <c r="D14973" t="s">
        <v>23172</v>
      </c>
      <c r="E14973">
        <v>132</v>
      </c>
      <c r="F14973">
        <v>22</v>
      </c>
      <c r="G14973" t="s">
        <v>23179</v>
      </c>
      <c r="H14973" t="s">
        <v>1941</v>
      </c>
      <c r="I14973" t="s">
        <v>1154</v>
      </c>
      <c r="J14973" s="25">
        <v>45910</v>
      </c>
      <c r="K14973" s="25">
        <v>45910</v>
      </c>
      <c r="L14973" t="s">
        <v>5294</v>
      </c>
      <c r="M14973" t="s">
        <v>23174</v>
      </c>
      <c r="N14973" t="s">
        <v>32</v>
      </c>
      <c r="O14973" t="s">
        <v>6282</v>
      </c>
    </row>
    <row r="14974" spans="1:15" x14ac:dyDescent="0.25">
      <c r="A14974">
        <v>12477</v>
      </c>
      <c r="B14974" t="s">
        <v>7176</v>
      </c>
      <c r="C14974" t="s">
        <v>4026</v>
      </c>
      <c r="D14974" t="s">
        <v>23180</v>
      </c>
      <c r="E14974">
        <v>192</v>
      </c>
      <c r="F14974">
        <v>16</v>
      </c>
      <c r="G14974" t="s">
        <v>23181</v>
      </c>
      <c r="H14974" t="s">
        <v>1941</v>
      </c>
      <c r="I14974" t="s">
        <v>1154</v>
      </c>
      <c r="J14974" s="25">
        <v>45961</v>
      </c>
      <c r="K14974" s="25">
        <v>45961</v>
      </c>
      <c r="L14974" t="s">
        <v>234</v>
      </c>
      <c r="M14974" t="s">
        <v>23182</v>
      </c>
      <c r="N14974" t="s">
        <v>213</v>
      </c>
      <c r="O14974" t="s">
        <v>6302</v>
      </c>
    </row>
    <row r="14975" spans="1:15" x14ac:dyDescent="0.25">
      <c r="A14975">
        <v>12471</v>
      </c>
      <c r="B14975" t="s">
        <v>7004</v>
      </c>
      <c r="C14975" t="s">
        <v>4026</v>
      </c>
      <c r="D14975" t="s">
        <v>23180</v>
      </c>
      <c r="E14975">
        <v>192</v>
      </c>
      <c r="F14975">
        <v>16</v>
      </c>
      <c r="G14975" t="s">
        <v>23183</v>
      </c>
      <c r="H14975" t="s">
        <v>1941</v>
      </c>
      <c r="I14975" t="s">
        <v>1154</v>
      </c>
      <c r="J14975" s="25">
        <v>45961</v>
      </c>
      <c r="K14975" s="25">
        <v>45961</v>
      </c>
      <c r="L14975" t="s">
        <v>234</v>
      </c>
      <c r="M14975" t="s">
        <v>23182</v>
      </c>
      <c r="N14975" t="s">
        <v>213</v>
      </c>
      <c r="O14975" t="s">
        <v>6302</v>
      </c>
    </row>
    <row r="14976" spans="1:15" x14ac:dyDescent="0.25">
      <c r="A14976">
        <v>12472</v>
      </c>
      <c r="B14976" t="s">
        <v>7004</v>
      </c>
      <c r="C14976" t="s">
        <v>4026</v>
      </c>
      <c r="D14976" t="s">
        <v>23180</v>
      </c>
      <c r="E14976">
        <v>192</v>
      </c>
      <c r="F14976">
        <v>16</v>
      </c>
      <c r="G14976" t="s">
        <v>23184</v>
      </c>
      <c r="H14976" t="s">
        <v>1941</v>
      </c>
      <c r="I14976" t="s">
        <v>1154</v>
      </c>
      <c r="J14976" s="25">
        <v>45961</v>
      </c>
      <c r="K14976" s="25">
        <v>45961</v>
      </c>
      <c r="L14976" t="s">
        <v>234</v>
      </c>
      <c r="M14976" t="s">
        <v>23182</v>
      </c>
      <c r="N14976" t="s">
        <v>213</v>
      </c>
      <c r="O14976" t="s">
        <v>6302</v>
      </c>
    </row>
    <row r="14977" spans="1:15" x14ac:dyDescent="0.25">
      <c r="A14977">
        <v>12473</v>
      </c>
      <c r="B14977" t="s">
        <v>7004</v>
      </c>
      <c r="C14977" t="s">
        <v>4026</v>
      </c>
      <c r="D14977" t="s">
        <v>23180</v>
      </c>
      <c r="E14977">
        <v>192</v>
      </c>
      <c r="F14977">
        <v>16</v>
      </c>
      <c r="G14977" t="s">
        <v>23185</v>
      </c>
      <c r="H14977" t="s">
        <v>1941</v>
      </c>
      <c r="I14977" t="s">
        <v>1154</v>
      </c>
      <c r="J14977" s="25">
        <v>45961</v>
      </c>
      <c r="K14977" s="25">
        <v>45961</v>
      </c>
      <c r="L14977" t="s">
        <v>234</v>
      </c>
      <c r="M14977" t="s">
        <v>23182</v>
      </c>
      <c r="N14977" t="s">
        <v>213</v>
      </c>
      <c r="O14977" t="s">
        <v>6302</v>
      </c>
    </row>
    <row r="14978" spans="1:15" x14ac:dyDescent="0.25">
      <c r="A14978">
        <v>12474</v>
      </c>
      <c r="B14978" t="s">
        <v>7004</v>
      </c>
      <c r="C14978" t="s">
        <v>4026</v>
      </c>
      <c r="D14978" t="s">
        <v>23180</v>
      </c>
      <c r="E14978">
        <v>192</v>
      </c>
      <c r="F14978">
        <v>16</v>
      </c>
      <c r="G14978" t="s">
        <v>23186</v>
      </c>
      <c r="H14978" t="s">
        <v>1941</v>
      </c>
      <c r="I14978" t="s">
        <v>1154</v>
      </c>
      <c r="J14978" s="25">
        <v>45961</v>
      </c>
      <c r="K14978" s="25">
        <v>45961</v>
      </c>
      <c r="L14978" t="s">
        <v>234</v>
      </c>
      <c r="M14978" t="s">
        <v>23182</v>
      </c>
      <c r="N14978" t="s">
        <v>213</v>
      </c>
      <c r="O14978" t="s">
        <v>6302</v>
      </c>
    </row>
    <row r="14979" spans="1:15" x14ac:dyDescent="0.25">
      <c r="A14979">
        <v>12475</v>
      </c>
      <c r="B14979" t="s">
        <v>7004</v>
      </c>
      <c r="C14979" t="s">
        <v>4026</v>
      </c>
      <c r="D14979" t="s">
        <v>23180</v>
      </c>
      <c r="E14979">
        <v>192</v>
      </c>
      <c r="F14979">
        <v>16</v>
      </c>
      <c r="G14979" t="s">
        <v>23187</v>
      </c>
      <c r="H14979" t="s">
        <v>1941</v>
      </c>
      <c r="I14979" t="s">
        <v>1154</v>
      </c>
      <c r="J14979" s="25">
        <v>45961</v>
      </c>
      <c r="K14979" s="25">
        <v>45961</v>
      </c>
      <c r="L14979" t="s">
        <v>234</v>
      </c>
      <c r="M14979" t="s">
        <v>23182</v>
      </c>
      <c r="N14979" t="s">
        <v>213</v>
      </c>
      <c r="O14979" t="s">
        <v>6302</v>
      </c>
    </row>
    <row r="14980" spans="1:15" x14ac:dyDescent="0.25">
      <c r="A14980">
        <v>12476</v>
      </c>
      <c r="B14980" t="s">
        <v>7004</v>
      </c>
      <c r="C14980" t="s">
        <v>4026</v>
      </c>
      <c r="D14980" t="s">
        <v>23180</v>
      </c>
      <c r="E14980">
        <v>36</v>
      </c>
      <c r="F14980">
        <v>3</v>
      </c>
      <c r="G14980" t="s">
        <v>23188</v>
      </c>
      <c r="H14980" t="s">
        <v>1941</v>
      </c>
      <c r="I14980" t="s">
        <v>1154</v>
      </c>
      <c r="J14980" s="25">
        <v>45961</v>
      </c>
      <c r="K14980" s="25">
        <v>45961</v>
      </c>
      <c r="L14980" t="s">
        <v>234</v>
      </c>
      <c r="M14980" t="s">
        <v>23182</v>
      </c>
      <c r="N14980" t="s">
        <v>213</v>
      </c>
      <c r="O14980" t="s">
        <v>6302</v>
      </c>
    </row>
    <row r="14981" spans="1:15" x14ac:dyDescent="0.25">
      <c r="A14981">
        <v>9795</v>
      </c>
      <c r="B14981" t="s">
        <v>23158</v>
      </c>
      <c r="C14981" t="s">
        <v>1943</v>
      </c>
      <c r="D14981" t="s">
        <v>6194</v>
      </c>
      <c r="E14981">
        <v>192</v>
      </c>
      <c r="F14981">
        <v>16</v>
      </c>
      <c r="G14981" t="s">
        <v>23189</v>
      </c>
      <c r="H14981" t="s">
        <v>6195</v>
      </c>
      <c r="I14981" t="s">
        <v>6193</v>
      </c>
      <c r="J14981" s="25">
        <v>44106</v>
      </c>
      <c r="K14981" s="25">
        <v>45641</v>
      </c>
      <c r="L14981" t="s">
        <v>6196</v>
      </c>
      <c r="M14981" t="s">
        <v>6197</v>
      </c>
      <c r="N14981" t="s">
        <v>32</v>
      </c>
      <c r="O14981" t="s">
        <v>6282</v>
      </c>
    </row>
    <row r="14982" spans="1:15" x14ac:dyDescent="0.25">
      <c r="A14982">
        <v>9796</v>
      </c>
      <c r="B14982" t="s">
        <v>23158</v>
      </c>
      <c r="C14982" t="s">
        <v>1943</v>
      </c>
      <c r="D14982" t="s">
        <v>6194</v>
      </c>
      <c r="E14982">
        <v>192</v>
      </c>
      <c r="F14982">
        <v>16</v>
      </c>
      <c r="G14982" t="s">
        <v>23190</v>
      </c>
      <c r="H14982" t="s">
        <v>6195</v>
      </c>
      <c r="I14982" t="s">
        <v>6193</v>
      </c>
      <c r="J14982" s="25">
        <v>44106</v>
      </c>
      <c r="K14982" s="25">
        <v>45641</v>
      </c>
      <c r="L14982" t="s">
        <v>6196</v>
      </c>
      <c r="M14982" t="s">
        <v>6197</v>
      </c>
      <c r="N14982" t="s">
        <v>32</v>
      </c>
      <c r="O14982" t="s">
        <v>6282</v>
      </c>
    </row>
    <row r="14983" spans="1:15" x14ac:dyDescent="0.25">
      <c r="A14983">
        <v>9797</v>
      </c>
      <c r="B14983" t="s">
        <v>23158</v>
      </c>
      <c r="C14983" t="s">
        <v>1943</v>
      </c>
      <c r="D14983" t="s">
        <v>6194</v>
      </c>
      <c r="E14983">
        <v>192</v>
      </c>
      <c r="F14983">
        <v>16</v>
      </c>
      <c r="G14983" t="s">
        <v>23191</v>
      </c>
      <c r="H14983" t="s">
        <v>6195</v>
      </c>
      <c r="I14983" t="s">
        <v>6193</v>
      </c>
      <c r="J14983" s="25">
        <v>44106</v>
      </c>
      <c r="K14983" s="25">
        <v>45641</v>
      </c>
      <c r="L14983" t="s">
        <v>6196</v>
      </c>
      <c r="M14983" t="s">
        <v>6197</v>
      </c>
      <c r="N14983" t="s">
        <v>32</v>
      </c>
      <c r="O14983" t="s">
        <v>6282</v>
      </c>
    </row>
    <row r="14984" spans="1:15" x14ac:dyDescent="0.25">
      <c r="A14984">
        <v>9798</v>
      </c>
      <c r="B14984" t="s">
        <v>23158</v>
      </c>
      <c r="C14984" t="s">
        <v>1943</v>
      </c>
      <c r="D14984" t="s">
        <v>6194</v>
      </c>
      <c r="E14984">
        <v>82</v>
      </c>
      <c r="F14984">
        <v>6</v>
      </c>
      <c r="G14984" t="s">
        <v>23192</v>
      </c>
      <c r="H14984" t="s">
        <v>6195</v>
      </c>
      <c r="I14984" t="s">
        <v>6193</v>
      </c>
      <c r="J14984" s="25">
        <v>44106</v>
      </c>
      <c r="K14984" s="25">
        <v>45641</v>
      </c>
      <c r="L14984" t="s">
        <v>6196</v>
      </c>
      <c r="M14984" t="s">
        <v>6197</v>
      </c>
      <c r="N14984" t="s">
        <v>32</v>
      </c>
      <c r="O14984" t="s">
        <v>6282</v>
      </c>
    </row>
    <row r="14985" spans="1:15" x14ac:dyDescent="0.25">
      <c r="A14985">
        <v>9794</v>
      </c>
      <c r="B14985" t="s">
        <v>23158</v>
      </c>
      <c r="C14985" t="s">
        <v>1943</v>
      </c>
      <c r="D14985" t="s">
        <v>6194</v>
      </c>
      <c r="E14985">
        <v>192</v>
      </c>
      <c r="F14985">
        <v>16</v>
      </c>
      <c r="G14985" t="s">
        <v>23193</v>
      </c>
      <c r="H14985" t="s">
        <v>6198</v>
      </c>
      <c r="I14985" t="s">
        <v>6193</v>
      </c>
      <c r="J14985" s="25">
        <v>44336</v>
      </c>
      <c r="K14985" s="25">
        <v>45641</v>
      </c>
      <c r="L14985" t="s">
        <v>6199</v>
      </c>
      <c r="M14985" t="s">
        <v>6197</v>
      </c>
      <c r="N14985" t="s">
        <v>32</v>
      </c>
      <c r="O14985" t="s">
        <v>6282</v>
      </c>
    </row>
    <row r="14986" spans="1:15" x14ac:dyDescent="0.25">
      <c r="A14986">
        <v>9799</v>
      </c>
      <c r="B14986" t="s">
        <v>23158</v>
      </c>
      <c r="C14986" t="s">
        <v>1943</v>
      </c>
      <c r="D14986" t="s">
        <v>6194</v>
      </c>
      <c r="E14986">
        <v>192</v>
      </c>
      <c r="F14986">
        <v>16</v>
      </c>
      <c r="G14986" t="s">
        <v>23194</v>
      </c>
      <c r="H14986" t="s">
        <v>6198</v>
      </c>
      <c r="I14986" t="s">
        <v>6193</v>
      </c>
      <c r="J14986" s="25">
        <v>44336</v>
      </c>
      <c r="K14986" s="25">
        <v>45641</v>
      </c>
      <c r="L14986" t="s">
        <v>6199</v>
      </c>
      <c r="M14986" t="s">
        <v>6197</v>
      </c>
      <c r="N14986" t="s">
        <v>32</v>
      </c>
      <c r="O14986" t="s">
        <v>6282</v>
      </c>
    </row>
    <row r="14987" spans="1:15" x14ac:dyDescent="0.25">
      <c r="A14987">
        <v>9800</v>
      </c>
      <c r="B14987" t="s">
        <v>23158</v>
      </c>
      <c r="C14987" t="s">
        <v>1943</v>
      </c>
      <c r="D14987" t="s">
        <v>6194</v>
      </c>
      <c r="E14987">
        <v>192</v>
      </c>
      <c r="F14987">
        <v>16</v>
      </c>
      <c r="G14987" t="s">
        <v>23195</v>
      </c>
      <c r="H14987" t="s">
        <v>6198</v>
      </c>
      <c r="I14987" t="s">
        <v>6193</v>
      </c>
      <c r="J14987" s="25">
        <v>44336</v>
      </c>
      <c r="K14987" s="25">
        <v>45641</v>
      </c>
      <c r="L14987" t="s">
        <v>6199</v>
      </c>
      <c r="M14987" t="s">
        <v>6197</v>
      </c>
      <c r="N14987" t="s">
        <v>32</v>
      </c>
      <c r="O14987" t="s">
        <v>6282</v>
      </c>
    </row>
    <row r="14988" spans="1:15" x14ac:dyDescent="0.25">
      <c r="A14988">
        <v>9801</v>
      </c>
      <c r="B14988" t="s">
        <v>23158</v>
      </c>
      <c r="C14988" t="s">
        <v>1943</v>
      </c>
      <c r="D14988" t="s">
        <v>6194</v>
      </c>
      <c r="E14988">
        <v>192</v>
      </c>
      <c r="F14988">
        <v>16</v>
      </c>
      <c r="G14988" t="s">
        <v>23196</v>
      </c>
      <c r="H14988" t="s">
        <v>6198</v>
      </c>
      <c r="I14988" t="s">
        <v>6193</v>
      </c>
      <c r="J14988" s="25">
        <v>44336</v>
      </c>
      <c r="K14988" s="25">
        <v>45641</v>
      </c>
      <c r="L14988" t="s">
        <v>6199</v>
      </c>
      <c r="M14988" t="s">
        <v>6197</v>
      </c>
      <c r="N14988" t="s">
        <v>32</v>
      </c>
      <c r="O14988" t="s">
        <v>6282</v>
      </c>
    </row>
    <row r="14989" spans="1:15" x14ac:dyDescent="0.25">
      <c r="A14989">
        <v>9802</v>
      </c>
      <c r="B14989" t="s">
        <v>23158</v>
      </c>
      <c r="C14989" t="s">
        <v>1943</v>
      </c>
      <c r="D14989" t="s">
        <v>6194</v>
      </c>
      <c r="E14989">
        <v>192</v>
      </c>
      <c r="F14989">
        <v>16</v>
      </c>
      <c r="G14989" t="s">
        <v>23197</v>
      </c>
      <c r="H14989" t="s">
        <v>6198</v>
      </c>
      <c r="I14989" t="s">
        <v>6193</v>
      </c>
      <c r="J14989" s="25">
        <v>44336</v>
      </c>
      <c r="K14989" s="25">
        <v>45641</v>
      </c>
      <c r="L14989" t="s">
        <v>6199</v>
      </c>
      <c r="M14989" t="s">
        <v>6197</v>
      </c>
      <c r="N14989" t="s">
        <v>32</v>
      </c>
      <c r="O14989" t="s">
        <v>6282</v>
      </c>
    </row>
    <row r="14990" spans="1:15" x14ac:dyDescent="0.25">
      <c r="A14990">
        <v>9803</v>
      </c>
      <c r="B14990" t="s">
        <v>23158</v>
      </c>
      <c r="C14990" t="s">
        <v>1943</v>
      </c>
      <c r="D14990" t="s">
        <v>6194</v>
      </c>
      <c r="E14990">
        <v>82</v>
      </c>
      <c r="F14990">
        <v>6</v>
      </c>
      <c r="G14990" t="s">
        <v>23198</v>
      </c>
      <c r="H14990" t="s">
        <v>6198</v>
      </c>
      <c r="I14990" t="s">
        <v>6193</v>
      </c>
      <c r="J14990" s="25">
        <v>44336</v>
      </c>
      <c r="K14990" s="25">
        <v>45641</v>
      </c>
      <c r="L14990" t="s">
        <v>6199</v>
      </c>
      <c r="M14990" t="s">
        <v>6197</v>
      </c>
      <c r="N14990" t="s">
        <v>32</v>
      </c>
      <c r="O14990" t="s">
        <v>6282</v>
      </c>
    </row>
    <row r="14991" spans="1:15" x14ac:dyDescent="0.25">
      <c r="A14991">
        <v>9805</v>
      </c>
      <c r="B14991" t="s">
        <v>23199</v>
      </c>
      <c r="C14991" t="s">
        <v>1944</v>
      </c>
      <c r="D14991" t="s">
        <v>6201</v>
      </c>
      <c r="E14991">
        <v>144</v>
      </c>
      <c r="F14991">
        <v>24</v>
      </c>
      <c r="G14991" t="s">
        <v>23200</v>
      </c>
      <c r="H14991" t="s">
        <v>23201</v>
      </c>
      <c r="I14991" t="s">
        <v>6193</v>
      </c>
      <c r="J14991" s="25">
        <v>44226</v>
      </c>
      <c r="K14991" s="25">
        <v>45641</v>
      </c>
      <c r="L14991" t="s">
        <v>23202</v>
      </c>
      <c r="M14991" t="s">
        <v>6202</v>
      </c>
      <c r="N14991" t="s">
        <v>32</v>
      </c>
      <c r="O14991" t="s">
        <v>6282</v>
      </c>
    </row>
    <row r="14992" spans="1:15" x14ac:dyDescent="0.25">
      <c r="A14992">
        <v>9806</v>
      </c>
      <c r="B14992" t="s">
        <v>23199</v>
      </c>
      <c r="C14992" t="s">
        <v>1944</v>
      </c>
      <c r="D14992" t="s">
        <v>6201</v>
      </c>
      <c r="E14992">
        <v>144</v>
      </c>
      <c r="F14992">
        <v>24</v>
      </c>
      <c r="G14992" t="s">
        <v>23203</v>
      </c>
      <c r="H14992" t="s">
        <v>23201</v>
      </c>
      <c r="I14992" t="s">
        <v>6193</v>
      </c>
      <c r="J14992" s="25">
        <v>44226</v>
      </c>
      <c r="K14992" s="25">
        <v>45641</v>
      </c>
      <c r="L14992" t="s">
        <v>23202</v>
      </c>
      <c r="M14992" t="s">
        <v>6202</v>
      </c>
      <c r="N14992" t="s">
        <v>32</v>
      </c>
      <c r="O14992" t="s">
        <v>6282</v>
      </c>
    </row>
    <row r="14993" spans="1:15" x14ac:dyDescent="0.25">
      <c r="A14993">
        <v>9807</v>
      </c>
      <c r="B14993" t="s">
        <v>23199</v>
      </c>
      <c r="C14993" t="s">
        <v>1944</v>
      </c>
      <c r="D14993" t="s">
        <v>6201</v>
      </c>
      <c r="E14993">
        <v>144</v>
      </c>
      <c r="F14993">
        <v>24</v>
      </c>
      <c r="G14993" t="s">
        <v>23204</v>
      </c>
      <c r="H14993" t="s">
        <v>23201</v>
      </c>
      <c r="I14993" t="s">
        <v>6193</v>
      </c>
      <c r="J14993" s="25">
        <v>44226</v>
      </c>
      <c r="K14993" s="25">
        <v>45641</v>
      </c>
      <c r="L14993" t="s">
        <v>23202</v>
      </c>
      <c r="M14993" t="s">
        <v>6202</v>
      </c>
      <c r="N14993" t="s">
        <v>32</v>
      </c>
      <c r="O14993" t="s">
        <v>6282</v>
      </c>
    </row>
    <row r="14994" spans="1:15" x14ac:dyDescent="0.25">
      <c r="A14994">
        <v>9808</v>
      </c>
      <c r="B14994" t="s">
        <v>23199</v>
      </c>
      <c r="C14994" t="s">
        <v>1944</v>
      </c>
      <c r="D14994" t="s">
        <v>6201</v>
      </c>
      <c r="E14994">
        <v>144</v>
      </c>
      <c r="F14994">
        <v>24</v>
      </c>
      <c r="G14994" t="s">
        <v>23205</v>
      </c>
      <c r="H14994" t="s">
        <v>23201</v>
      </c>
      <c r="I14994" t="s">
        <v>6193</v>
      </c>
      <c r="J14994" s="25">
        <v>44226</v>
      </c>
      <c r="K14994" s="25">
        <v>45641</v>
      </c>
      <c r="L14994" t="s">
        <v>23202</v>
      </c>
      <c r="M14994" t="s">
        <v>6202</v>
      </c>
      <c r="N14994" t="s">
        <v>32</v>
      </c>
      <c r="O14994" t="s">
        <v>6282</v>
      </c>
    </row>
    <row r="14995" spans="1:15" x14ac:dyDescent="0.25">
      <c r="A14995">
        <v>9809</v>
      </c>
      <c r="B14995" t="s">
        <v>23199</v>
      </c>
      <c r="C14995" t="s">
        <v>1944</v>
      </c>
      <c r="D14995" t="s">
        <v>6201</v>
      </c>
      <c r="E14995">
        <v>124</v>
      </c>
      <c r="F14995">
        <v>20</v>
      </c>
      <c r="G14995" t="s">
        <v>23206</v>
      </c>
      <c r="H14995" t="s">
        <v>23201</v>
      </c>
      <c r="I14995" t="s">
        <v>6193</v>
      </c>
      <c r="J14995" s="25">
        <v>44226</v>
      </c>
      <c r="K14995" s="25">
        <v>45641</v>
      </c>
      <c r="L14995" t="s">
        <v>23202</v>
      </c>
      <c r="M14995" t="s">
        <v>6202</v>
      </c>
      <c r="N14995" t="s">
        <v>32</v>
      </c>
      <c r="O14995" t="s">
        <v>6282</v>
      </c>
    </row>
    <row r="14996" spans="1:15" x14ac:dyDescent="0.25">
      <c r="A14996">
        <v>9804</v>
      </c>
      <c r="B14996" t="s">
        <v>7190</v>
      </c>
      <c r="C14996" t="s">
        <v>1944</v>
      </c>
      <c r="D14996" t="s">
        <v>6201</v>
      </c>
      <c r="E14996">
        <v>6</v>
      </c>
      <c r="F14996">
        <v>1</v>
      </c>
      <c r="G14996" t="s">
        <v>7388</v>
      </c>
      <c r="H14996" t="s">
        <v>5456</v>
      </c>
      <c r="I14996" t="s">
        <v>6193</v>
      </c>
      <c r="J14996" s="25">
        <v>44413</v>
      </c>
      <c r="K14996" s="25">
        <v>45641</v>
      </c>
      <c r="L14996" t="s">
        <v>5457</v>
      </c>
      <c r="M14996" t="s">
        <v>6202</v>
      </c>
      <c r="N14996" t="s">
        <v>32</v>
      </c>
      <c r="O14996" t="s">
        <v>6282</v>
      </c>
    </row>
    <row r="14997" spans="1:15" x14ac:dyDescent="0.25">
      <c r="A14997">
        <v>9810</v>
      </c>
      <c r="B14997" t="s">
        <v>23199</v>
      </c>
      <c r="C14997" t="s">
        <v>1944</v>
      </c>
      <c r="D14997" t="s">
        <v>6201</v>
      </c>
      <c r="E14997">
        <v>144</v>
      </c>
      <c r="F14997">
        <v>24</v>
      </c>
      <c r="G14997" t="s">
        <v>23207</v>
      </c>
      <c r="H14997" t="s">
        <v>5456</v>
      </c>
      <c r="I14997" t="s">
        <v>6193</v>
      </c>
      <c r="J14997" s="25">
        <v>44413</v>
      </c>
      <c r="K14997" s="25">
        <v>45641</v>
      </c>
      <c r="L14997" t="s">
        <v>5457</v>
      </c>
      <c r="M14997" t="s">
        <v>6202</v>
      </c>
      <c r="N14997" t="s">
        <v>32</v>
      </c>
      <c r="O14997" t="s">
        <v>6282</v>
      </c>
    </row>
    <row r="14998" spans="1:15" x14ac:dyDescent="0.25">
      <c r="A14998">
        <v>9811</v>
      </c>
      <c r="B14998" t="s">
        <v>23199</v>
      </c>
      <c r="C14998" t="s">
        <v>1944</v>
      </c>
      <c r="D14998" t="s">
        <v>6201</v>
      </c>
      <c r="E14998">
        <v>144</v>
      </c>
      <c r="F14998">
        <v>24</v>
      </c>
      <c r="G14998" t="s">
        <v>23208</v>
      </c>
      <c r="H14998" t="s">
        <v>5456</v>
      </c>
      <c r="I14998" t="s">
        <v>6193</v>
      </c>
      <c r="J14998" s="25">
        <v>44413</v>
      </c>
      <c r="K14998" s="25">
        <v>45641</v>
      </c>
      <c r="L14998" t="s">
        <v>5457</v>
      </c>
      <c r="M14998" t="s">
        <v>6202</v>
      </c>
      <c r="N14998" t="s">
        <v>32</v>
      </c>
      <c r="O14998" t="s">
        <v>6282</v>
      </c>
    </row>
    <row r="14999" spans="1:15" x14ac:dyDescent="0.25">
      <c r="A14999">
        <v>9812</v>
      </c>
      <c r="B14999" t="s">
        <v>23199</v>
      </c>
      <c r="C14999" t="s">
        <v>1944</v>
      </c>
      <c r="D14999" t="s">
        <v>6201</v>
      </c>
      <c r="E14999">
        <v>144</v>
      </c>
      <c r="F14999">
        <v>24</v>
      </c>
      <c r="G14999" t="s">
        <v>23209</v>
      </c>
      <c r="H14999" t="s">
        <v>5456</v>
      </c>
      <c r="I14999" t="s">
        <v>6193</v>
      </c>
      <c r="J14999" s="25">
        <v>44413</v>
      </c>
      <c r="K14999" s="25">
        <v>45641</v>
      </c>
      <c r="L14999" t="s">
        <v>5457</v>
      </c>
      <c r="M14999" t="s">
        <v>6202</v>
      </c>
      <c r="N14999" t="s">
        <v>32</v>
      </c>
      <c r="O14999" t="s">
        <v>6282</v>
      </c>
    </row>
    <row r="15000" spans="1:15" x14ac:dyDescent="0.25">
      <c r="A15000">
        <v>9813</v>
      </c>
      <c r="B15000" t="s">
        <v>23199</v>
      </c>
      <c r="C15000" t="s">
        <v>1944</v>
      </c>
      <c r="D15000" t="s">
        <v>6201</v>
      </c>
      <c r="E15000">
        <v>144</v>
      </c>
      <c r="F15000">
        <v>24</v>
      </c>
      <c r="G15000" t="s">
        <v>23210</v>
      </c>
      <c r="H15000" t="s">
        <v>5456</v>
      </c>
      <c r="I15000" t="s">
        <v>6193</v>
      </c>
      <c r="J15000" s="25">
        <v>44413</v>
      </c>
      <c r="K15000" s="25">
        <v>45641</v>
      </c>
      <c r="L15000" t="s">
        <v>5457</v>
      </c>
      <c r="M15000" t="s">
        <v>6202</v>
      </c>
      <c r="N15000" t="s">
        <v>32</v>
      </c>
      <c r="O15000" t="s">
        <v>6282</v>
      </c>
    </row>
    <row r="15001" spans="1:15" x14ac:dyDescent="0.25">
      <c r="A15001">
        <v>9814</v>
      </c>
      <c r="B15001" t="s">
        <v>23199</v>
      </c>
      <c r="C15001" t="s">
        <v>1944</v>
      </c>
      <c r="D15001" t="s">
        <v>6201</v>
      </c>
      <c r="E15001">
        <v>144</v>
      </c>
      <c r="F15001">
        <v>24</v>
      </c>
      <c r="G15001" t="s">
        <v>23211</v>
      </c>
      <c r="H15001" t="s">
        <v>5456</v>
      </c>
      <c r="I15001" t="s">
        <v>6193</v>
      </c>
      <c r="J15001" s="25">
        <v>44413</v>
      </c>
      <c r="K15001" s="25">
        <v>45641</v>
      </c>
      <c r="L15001" t="s">
        <v>5457</v>
      </c>
      <c r="M15001" t="s">
        <v>6202</v>
      </c>
      <c r="N15001" t="s">
        <v>32</v>
      </c>
      <c r="O15001" t="s">
        <v>6282</v>
      </c>
    </row>
    <row r="15002" spans="1:15" x14ac:dyDescent="0.25">
      <c r="A15002">
        <v>9815</v>
      </c>
      <c r="B15002" t="s">
        <v>23199</v>
      </c>
      <c r="C15002" t="s">
        <v>1944</v>
      </c>
      <c r="D15002" t="s">
        <v>6201</v>
      </c>
      <c r="E15002">
        <v>144</v>
      </c>
      <c r="F15002">
        <v>24</v>
      </c>
      <c r="G15002" t="s">
        <v>23212</v>
      </c>
      <c r="H15002" t="s">
        <v>5456</v>
      </c>
      <c r="I15002" t="s">
        <v>6193</v>
      </c>
      <c r="J15002" s="25">
        <v>44413</v>
      </c>
      <c r="K15002" s="25">
        <v>45641</v>
      </c>
      <c r="L15002" t="s">
        <v>5457</v>
      </c>
      <c r="M15002" t="s">
        <v>6202</v>
      </c>
      <c r="N15002" t="s">
        <v>32</v>
      </c>
      <c r="O15002" t="s">
        <v>6282</v>
      </c>
    </row>
    <row r="15003" spans="1:15" x14ac:dyDescent="0.25">
      <c r="A15003">
        <v>9816</v>
      </c>
      <c r="B15003" t="s">
        <v>23199</v>
      </c>
      <c r="C15003" t="s">
        <v>1944</v>
      </c>
      <c r="D15003" t="s">
        <v>6201</v>
      </c>
      <c r="E15003">
        <v>144</v>
      </c>
      <c r="F15003">
        <v>24</v>
      </c>
      <c r="G15003" t="s">
        <v>23213</v>
      </c>
      <c r="H15003" t="s">
        <v>5456</v>
      </c>
      <c r="I15003" t="s">
        <v>6193</v>
      </c>
      <c r="J15003" s="25">
        <v>44413</v>
      </c>
      <c r="K15003" s="25">
        <v>45641</v>
      </c>
      <c r="L15003" t="s">
        <v>5457</v>
      </c>
      <c r="M15003" t="s">
        <v>6202</v>
      </c>
      <c r="N15003" t="s">
        <v>32</v>
      </c>
      <c r="O15003" t="s">
        <v>6282</v>
      </c>
    </row>
    <row r="15004" spans="1:15" x14ac:dyDescent="0.25">
      <c r="A15004">
        <v>9817</v>
      </c>
      <c r="B15004" t="s">
        <v>23214</v>
      </c>
      <c r="C15004" t="s">
        <v>1945</v>
      </c>
      <c r="D15004" t="s">
        <v>6203</v>
      </c>
      <c r="E15004">
        <v>80</v>
      </c>
      <c r="F15004">
        <v>5</v>
      </c>
      <c r="G15004" t="s">
        <v>23215</v>
      </c>
      <c r="H15004" t="s">
        <v>6205</v>
      </c>
      <c r="I15004" t="s">
        <v>6193</v>
      </c>
      <c r="J15004" s="25">
        <v>45140</v>
      </c>
      <c r="K15004" s="25">
        <v>45140</v>
      </c>
      <c r="L15004" t="s">
        <v>4913</v>
      </c>
      <c r="M15004" t="s">
        <v>6204</v>
      </c>
      <c r="N15004" t="s">
        <v>32</v>
      </c>
      <c r="O15004" t="s">
        <v>6282</v>
      </c>
    </row>
    <row r="15005" spans="1:15" x14ac:dyDescent="0.25">
      <c r="A15005">
        <v>9818</v>
      </c>
      <c r="B15005" t="s">
        <v>23214</v>
      </c>
      <c r="C15005" t="s">
        <v>1945</v>
      </c>
      <c r="D15005" t="s">
        <v>6203</v>
      </c>
      <c r="E15005">
        <v>128</v>
      </c>
      <c r="F15005">
        <v>8</v>
      </c>
      <c r="G15005" t="s">
        <v>23216</v>
      </c>
      <c r="H15005" t="s">
        <v>6205</v>
      </c>
      <c r="I15005" t="s">
        <v>6193</v>
      </c>
      <c r="J15005" s="25">
        <v>45140</v>
      </c>
      <c r="K15005" s="25">
        <v>45140</v>
      </c>
      <c r="L15005" t="s">
        <v>4913</v>
      </c>
      <c r="M15005" t="s">
        <v>6204</v>
      </c>
      <c r="N15005" t="s">
        <v>32</v>
      </c>
      <c r="O15005" t="s">
        <v>6282</v>
      </c>
    </row>
    <row r="15006" spans="1:15" x14ac:dyDescent="0.25">
      <c r="A15006">
        <v>9819</v>
      </c>
      <c r="B15006" t="s">
        <v>23158</v>
      </c>
      <c r="C15006" t="s">
        <v>1945</v>
      </c>
      <c r="D15006" t="s">
        <v>6203</v>
      </c>
      <c r="E15006">
        <v>128</v>
      </c>
      <c r="F15006">
        <v>8</v>
      </c>
      <c r="G15006" t="s">
        <v>23217</v>
      </c>
      <c r="H15006" t="s">
        <v>6205</v>
      </c>
      <c r="I15006" t="s">
        <v>6193</v>
      </c>
      <c r="J15006" s="25">
        <v>45140</v>
      </c>
      <c r="K15006" s="25">
        <v>45140</v>
      </c>
      <c r="L15006" t="s">
        <v>4913</v>
      </c>
      <c r="M15006" t="s">
        <v>6204</v>
      </c>
      <c r="N15006" t="s">
        <v>32</v>
      </c>
      <c r="O15006" t="s">
        <v>6282</v>
      </c>
    </row>
    <row r="15007" spans="1:15" x14ac:dyDescent="0.25">
      <c r="A15007">
        <v>9820</v>
      </c>
      <c r="B15007" t="s">
        <v>23214</v>
      </c>
      <c r="C15007" t="s">
        <v>1945</v>
      </c>
      <c r="D15007" t="s">
        <v>6203</v>
      </c>
      <c r="E15007">
        <v>128</v>
      </c>
      <c r="F15007">
        <v>8</v>
      </c>
      <c r="G15007" t="s">
        <v>23218</v>
      </c>
      <c r="H15007" t="s">
        <v>6205</v>
      </c>
      <c r="I15007" t="s">
        <v>6193</v>
      </c>
      <c r="J15007" s="25">
        <v>45140</v>
      </c>
      <c r="K15007" s="25">
        <v>45140</v>
      </c>
      <c r="L15007" t="s">
        <v>4913</v>
      </c>
      <c r="M15007" t="s">
        <v>6204</v>
      </c>
      <c r="N15007" t="s">
        <v>32</v>
      </c>
      <c r="O15007" t="s">
        <v>6282</v>
      </c>
    </row>
    <row r="15008" spans="1:15" x14ac:dyDescent="0.25">
      <c r="A15008">
        <v>9821</v>
      </c>
      <c r="B15008" t="s">
        <v>23214</v>
      </c>
      <c r="C15008" t="s">
        <v>1945</v>
      </c>
      <c r="D15008" t="s">
        <v>6203</v>
      </c>
      <c r="E15008">
        <v>128</v>
      </c>
      <c r="F15008">
        <v>8</v>
      </c>
      <c r="G15008" t="s">
        <v>23219</v>
      </c>
      <c r="H15008" t="s">
        <v>6205</v>
      </c>
      <c r="I15008" t="s">
        <v>6193</v>
      </c>
      <c r="J15008" s="25">
        <v>45140</v>
      </c>
      <c r="K15008" s="25">
        <v>45140</v>
      </c>
      <c r="L15008" t="s">
        <v>4913</v>
      </c>
      <c r="M15008" t="s">
        <v>6204</v>
      </c>
      <c r="N15008" t="s">
        <v>32</v>
      </c>
      <c r="O15008" t="s">
        <v>6282</v>
      </c>
    </row>
    <row r="15009" spans="1:15" x14ac:dyDescent="0.25">
      <c r="A15009">
        <v>9822</v>
      </c>
      <c r="B15009" t="s">
        <v>23214</v>
      </c>
      <c r="C15009" t="s">
        <v>1945</v>
      </c>
      <c r="D15009" t="s">
        <v>6203</v>
      </c>
      <c r="E15009">
        <v>128</v>
      </c>
      <c r="F15009">
        <v>8</v>
      </c>
      <c r="G15009" t="s">
        <v>23220</v>
      </c>
      <c r="H15009" t="s">
        <v>6205</v>
      </c>
      <c r="I15009" t="s">
        <v>6193</v>
      </c>
      <c r="J15009" s="25">
        <v>45140</v>
      </c>
      <c r="K15009" s="25">
        <v>45140</v>
      </c>
      <c r="L15009" t="s">
        <v>4913</v>
      </c>
      <c r="M15009" t="s">
        <v>6204</v>
      </c>
      <c r="N15009" t="s">
        <v>32</v>
      </c>
      <c r="O15009" t="s">
        <v>6282</v>
      </c>
    </row>
    <row r="15010" spans="1:15" x14ac:dyDescent="0.25">
      <c r="A15010">
        <v>9823</v>
      </c>
      <c r="B15010" t="s">
        <v>23214</v>
      </c>
      <c r="C15010" t="s">
        <v>1945</v>
      </c>
      <c r="D15010" t="s">
        <v>6203</v>
      </c>
      <c r="E15010">
        <v>128</v>
      </c>
      <c r="F15010">
        <v>8</v>
      </c>
      <c r="G15010" t="s">
        <v>23221</v>
      </c>
      <c r="H15010" t="s">
        <v>6205</v>
      </c>
      <c r="I15010" t="s">
        <v>6193</v>
      </c>
      <c r="J15010" s="25">
        <v>45140</v>
      </c>
      <c r="K15010" s="25">
        <v>45140</v>
      </c>
      <c r="L15010" t="s">
        <v>4913</v>
      </c>
      <c r="M15010" t="s">
        <v>6204</v>
      </c>
      <c r="N15010" t="s">
        <v>32</v>
      </c>
      <c r="O15010" t="s">
        <v>6282</v>
      </c>
    </row>
    <row r="15011" spans="1:15" x14ac:dyDescent="0.25">
      <c r="A15011">
        <v>9824</v>
      </c>
      <c r="B15011" t="s">
        <v>23214</v>
      </c>
      <c r="C15011" t="s">
        <v>1945</v>
      </c>
      <c r="D15011" t="s">
        <v>6203</v>
      </c>
      <c r="E15011">
        <v>128</v>
      </c>
      <c r="F15011">
        <v>8</v>
      </c>
      <c r="G15011" t="s">
        <v>23222</v>
      </c>
      <c r="H15011" t="s">
        <v>6205</v>
      </c>
      <c r="I15011" t="s">
        <v>6193</v>
      </c>
      <c r="J15011" s="25">
        <v>45140</v>
      </c>
      <c r="K15011" s="25">
        <v>45140</v>
      </c>
      <c r="L15011" t="s">
        <v>4913</v>
      </c>
      <c r="M15011" t="s">
        <v>6204</v>
      </c>
      <c r="N15011" t="s">
        <v>32</v>
      </c>
      <c r="O15011" t="s">
        <v>6282</v>
      </c>
    </row>
    <row r="15012" spans="1:15" x14ac:dyDescent="0.25">
      <c r="A15012">
        <v>9825</v>
      </c>
      <c r="B15012" t="s">
        <v>23214</v>
      </c>
      <c r="C15012" t="s">
        <v>1945</v>
      </c>
      <c r="D15012" t="s">
        <v>6203</v>
      </c>
      <c r="E15012">
        <v>128</v>
      </c>
      <c r="F15012">
        <v>8</v>
      </c>
      <c r="G15012" t="s">
        <v>23223</v>
      </c>
      <c r="H15012" t="s">
        <v>6205</v>
      </c>
      <c r="I15012" t="s">
        <v>6193</v>
      </c>
      <c r="J15012" s="25">
        <v>45140</v>
      </c>
      <c r="K15012" s="25">
        <v>45140</v>
      </c>
      <c r="L15012" t="s">
        <v>4913</v>
      </c>
      <c r="M15012" t="s">
        <v>6204</v>
      </c>
      <c r="N15012" t="s">
        <v>32</v>
      </c>
      <c r="O15012" t="s">
        <v>6282</v>
      </c>
    </row>
    <row r="15013" spans="1:15" x14ac:dyDescent="0.25">
      <c r="A15013">
        <v>9826</v>
      </c>
      <c r="B15013" t="s">
        <v>13879</v>
      </c>
      <c r="C15013" t="s">
        <v>1945</v>
      </c>
      <c r="D15013" t="s">
        <v>6203</v>
      </c>
      <c r="E15013">
        <v>128</v>
      </c>
      <c r="F15013">
        <v>8</v>
      </c>
      <c r="G15013" t="s">
        <v>23224</v>
      </c>
      <c r="H15013" t="s">
        <v>6205</v>
      </c>
      <c r="I15013" t="s">
        <v>6193</v>
      </c>
      <c r="J15013" s="25">
        <v>45140</v>
      </c>
      <c r="K15013" s="25">
        <v>45140</v>
      </c>
      <c r="L15013" t="s">
        <v>4913</v>
      </c>
      <c r="M15013" t="s">
        <v>6204</v>
      </c>
      <c r="N15013" t="s">
        <v>32</v>
      </c>
      <c r="O15013" t="s">
        <v>6282</v>
      </c>
    </row>
    <row r="15014" spans="1:15" x14ac:dyDescent="0.25">
      <c r="A15014">
        <v>9827</v>
      </c>
      <c r="B15014" t="s">
        <v>23214</v>
      </c>
      <c r="C15014" t="s">
        <v>1945</v>
      </c>
      <c r="D15014" t="s">
        <v>6203</v>
      </c>
      <c r="E15014">
        <v>128</v>
      </c>
      <c r="F15014">
        <v>8</v>
      </c>
      <c r="G15014" t="s">
        <v>23225</v>
      </c>
      <c r="H15014" t="s">
        <v>6205</v>
      </c>
      <c r="I15014" t="s">
        <v>6193</v>
      </c>
      <c r="J15014" s="25">
        <v>45140</v>
      </c>
      <c r="K15014" s="25">
        <v>45140</v>
      </c>
      <c r="L15014" t="s">
        <v>4913</v>
      </c>
      <c r="M15014" t="s">
        <v>6204</v>
      </c>
      <c r="N15014" t="s">
        <v>32</v>
      </c>
      <c r="O15014" t="s">
        <v>6282</v>
      </c>
    </row>
    <row r="15015" spans="1:15" x14ac:dyDescent="0.25">
      <c r="A15015">
        <v>9828</v>
      </c>
      <c r="B15015" t="s">
        <v>23214</v>
      </c>
      <c r="C15015" t="s">
        <v>1945</v>
      </c>
      <c r="D15015" t="s">
        <v>6203</v>
      </c>
      <c r="E15015">
        <v>128</v>
      </c>
      <c r="F15015">
        <v>8</v>
      </c>
      <c r="G15015" t="s">
        <v>23226</v>
      </c>
      <c r="H15015" t="s">
        <v>6205</v>
      </c>
      <c r="I15015" t="s">
        <v>6193</v>
      </c>
      <c r="J15015" s="25">
        <v>45140</v>
      </c>
      <c r="K15015" s="25">
        <v>45140</v>
      </c>
      <c r="L15015" t="s">
        <v>4913</v>
      </c>
      <c r="M15015" t="s">
        <v>6204</v>
      </c>
      <c r="N15015" t="s">
        <v>32</v>
      </c>
      <c r="O15015" t="s">
        <v>6282</v>
      </c>
    </row>
    <row r="15016" spans="1:15" x14ac:dyDescent="0.25">
      <c r="A15016">
        <v>9829</v>
      </c>
      <c r="B15016" t="s">
        <v>23214</v>
      </c>
      <c r="C15016" t="s">
        <v>1945</v>
      </c>
      <c r="D15016" t="s">
        <v>6203</v>
      </c>
      <c r="E15016">
        <v>128</v>
      </c>
      <c r="F15016">
        <v>8</v>
      </c>
      <c r="G15016" t="s">
        <v>23227</v>
      </c>
      <c r="H15016" t="s">
        <v>6205</v>
      </c>
      <c r="I15016" t="s">
        <v>6193</v>
      </c>
      <c r="J15016" s="25">
        <v>45140</v>
      </c>
      <c r="K15016" s="25">
        <v>45140</v>
      </c>
      <c r="L15016" t="s">
        <v>4913</v>
      </c>
      <c r="M15016" t="s">
        <v>6204</v>
      </c>
      <c r="N15016" t="s">
        <v>32</v>
      </c>
      <c r="O15016" t="s">
        <v>6282</v>
      </c>
    </row>
    <row r="15017" spans="1:15" x14ac:dyDescent="0.25">
      <c r="A15017">
        <v>9830</v>
      </c>
      <c r="B15017" t="s">
        <v>23214</v>
      </c>
      <c r="C15017" t="s">
        <v>1945</v>
      </c>
      <c r="D15017" t="s">
        <v>6203</v>
      </c>
      <c r="E15017">
        <v>128</v>
      </c>
      <c r="F15017">
        <v>8</v>
      </c>
      <c r="G15017" t="s">
        <v>23228</v>
      </c>
      <c r="H15017" t="s">
        <v>6205</v>
      </c>
      <c r="I15017" t="s">
        <v>6193</v>
      </c>
      <c r="J15017" s="25">
        <v>45140</v>
      </c>
      <c r="K15017" s="25">
        <v>45140</v>
      </c>
      <c r="L15017" t="s">
        <v>4913</v>
      </c>
      <c r="M15017" t="s">
        <v>6204</v>
      </c>
      <c r="N15017" t="s">
        <v>32</v>
      </c>
      <c r="O15017" t="s">
        <v>6282</v>
      </c>
    </row>
    <row r="15018" spans="1:15" x14ac:dyDescent="0.25">
      <c r="A15018">
        <v>9831</v>
      </c>
      <c r="B15018" t="s">
        <v>13879</v>
      </c>
      <c r="C15018" t="s">
        <v>1945</v>
      </c>
      <c r="D15018" t="s">
        <v>6203</v>
      </c>
      <c r="E15018">
        <v>128</v>
      </c>
      <c r="F15018">
        <v>8</v>
      </c>
      <c r="G15018" t="s">
        <v>23229</v>
      </c>
      <c r="H15018" t="s">
        <v>6205</v>
      </c>
      <c r="I15018" t="s">
        <v>6193</v>
      </c>
      <c r="J15018" s="25">
        <v>45140</v>
      </c>
      <c r="K15018" s="25">
        <v>45140</v>
      </c>
      <c r="L15018" t="s">
        <v>4913</v>
      </c>
      <c r="M15018" t="s">
        <v>6204</v>
      </c>
      <c r="N15018" t="s">
        <v>32</v>
      </c>
      <c r="O15018" t="s">
        <v>6282</v>
      </c>
    </row>
    <row r="15019" spans="1:15" x14ac:dyDescent="0.25">
      <c r="A15019">
        <v>9832</v>
      </c>
      <c r="B15019" t="s">
        <v>13879</v>
      </c>
      <c r="C15019" t="s">
        <v>1945</v>
      </c>
      <c r="D15019" t="s">
        <v>6203</v>
      </c>
      <c r="E15019">
        <v>112</v>
      </c>
      <c r="F15019">
        <v>7</v>
      </c>
      <c r="G15019" t="s">
        <v>23230</v>
      </c>
      <c r="H15019" t="s">
        <v>6205</v>
      </c>
      <c r="I15019" t="s">
        <v>6193</v>
      </c>
      <c r="J15019" s="25">
        <v>45140</v>
      </c>
      <c r="K15019" s="25">
        <v>45140</v>
      </c>
      <c r="L15019" t="s">
        <v>4913</v>
      </c>
      <c r="M15019" t="s">
        <v>6204</v>
      </c>
      <c r="N15019" t="s">
        <v>32</v>
      </c>
      <c r="O15019" t="s">
        <v>6282</v>
      </c>
    </row>
    <row r="15020" spans="1:15" x14ac:dyDescent="0.25">
      <c r="A15020">
        <v>9833</v>
      </c>
      <c r="B15020" t="s">
        <v>23231</v>
      </c>
      <c r="C15020" t="s">
        <v>1946</v>
      </c>
      <c r="D15020" t="s">
        <v>6206</v>
      </c>
      <c r="E15020">
        <v>192</v>
      </c>
      <c r="F15020">
        <v>16</v>
      </c>
      <c r="G15020" t="s">
        <v>23232</v>
      </c>
      <c r="H15020" t="s">
        <v>4984</v>
      </c>
      <c r="I15020" t="s">
        <v>4978</v>
      </c>
      <c r="J15020" s="25">
        <v>45362</v>
      </c>
      <c r="K15020" s="25">
        <v>45362</v>
      </c>
      <c r="L15020" t="s">
        <v>5287</v>
      </c>
      <c r="M15020" t="s">
        <v>1947</v>
      </c>
      <c r="N15020" t="s">
        <v>32</v>
      </c>
      <c r="O15020" t="s">
        <v>6282</v>
      </c>
    </row>
    <row r="15021" spans="1:15" x14ac:dyDescent="0.25">
      <c r="A15021">
        <v>9834</v>
      </c>
      <c r="B15021" t="s">
        <v>23231</v>
      </c>
      <c r="C15021" t="s">
        <v>1946</v>
      </c>
      <c r="D15021" t="s">
        <v>6206</v>
      </c>
      <c r="E15021">
        <v>192</v>
      </c>
      <c r="F15021">
        <v>16</v>
      </c>
      <c r="G15021" t="s">
        <v>23233</v>
      </c>
      <c r="H15021" t="s">
        <v>4984</v>
      </c>
      <c r="I15021" t="s">
        <v>4978</v>
      </c>
      <c r="J15021" s="25">
        <v>45362</v>
      </c>
      <c r="K15021" s="25">
        <v>45362</v>
      </c>
      <c r="L15021" t="s">
        <v>5287</v>
      </c>
      <c r="M15021" t="s">
        <v>1947</v>
      </c>
      <c r="N15021" t="s">
        <v>32</v>
      </c>
      <c r="O15021" t="s">
        <v>6282</v>
      </c>
    </row>
    <row r="15022" spans="1:15" x14ac:dyDescent="0.25">
      <c r="A15022">
        <v>9835</v>
      </c>
      <c r="B15022" t="s">
        <v>23231</v>
      </c>
      <c r="C15022" t="s">
        <v>1946</v>
      </c>
      <c r="D15022" t="s">
        <v>6206</v>
      </c>
      <c r="E15022">
        <v>192</v>
      </c>
      <c r="F15022">
        <v>16</v>
      </c>
      <c r="G15022" t="s">
        <v>23234</v>
      </c>
      <c r="H15022" t="s">
        <v>4984</v>
      </c>
      <c r="I15022" t="s">
        <v>4978</v>
      </c>
      <c r="J15022" s="25">
        <v>45362</v>
      </c>
      <c r="K15022" s="25">
        <v>45362</v>
      </c>
      <c r="L15022" t="s">
        <v>5287</v>
      </c>
      <c r="M15022" t="s">
        <v>1947</v>
      </c>
      <c r="N15022" t="s">
        <v>32</v>
      </c>
      <c r="O15022" t="s">
        <v>6282</v>
      </c>
    </row>
    <row r="15023" spans="1:15" x14ac:dyDescent="0.25">
      <c r="A15023">
        <v>9836</v>
      </c>
      <c r="B15023" t="s">
        <v>23231</v>
      </c>
      <c r="C15023" t="s">
        <v>1946</v>
      </c>
      <c r="D15023" t="s">
        <v>6206</v>
      </c>
      <c r="E15023">
        <v>192</v>
      </c>
      <c r="F15023">
        <v>16</v>
      </c>
      <c r="G15023" t="s">
        <v>23235</v>
      </c>
      <c r="H15023" t="s">
        <v>4984</v>
      </c>
      <c r="I15023" t="s">
        <v>4978</v>
      </c>
      <c r="J15023" s="25">
        <v>45362</v>
      </c>
      <c r="K15023" s="25">
        <v>45362</v>
      </c>
      <c r="L15023" t="s">
        <v>5287</v>
      </c>
      <c r="M15023" t="s">
        <v>1947</v>
      </c>
      <c r="N15023" t="s">
        <v>32</v>
      </c>
      <c r="O15023" t="s">
        <v>6282</v>
      </c>
    </row>
    <row r="15024" spans="1:15" x14ac:dyDescent="0.25">
      <c r="A15024">
        <v>9837</v>
      </c>
      <c r="B15024" t="s">
        <v>23231</v>
      </c>
      <c r="C15024" t="s">
        <v>1946</v>
      </c>
      <c r="D15024" t="s">
        <v>6206</v>
      </c>
      <c r="E15024">
        <v>192</v>
      </c>
      <c r="F15024">
        <v>16</v>
      </c>
      <c r="G15024" t="s">
        <v>23236</v>
      </c>
      <c r="H15024" t="s">
        <v>4984</v>
      </c>
      <c r="I15024" t="s">
        <v>4978</v>
      </c>
      <c r="J15024" s="25">
        <v>45362</v>
      </c>
      <c r="K15024" s="25">
        <v>45362</v>
      </c>
      <c r="L15024" t="s">
        <v>5287</v>
      </c>
      <c r="M15024" t="s">
        <v>1947</v>
      </c>
      <c r="N15024" t="s">
        <v>32</v>
      </c>
      <c r="O15024" t="s">
        <v>6282</v>
      </c>
    </row>
    <row r="15025" spans="1:15" x14ac:dyDescent="0.25">
      <c r="A15025">
        <v>9838</v>
      </c>
      <c r="B15025" t="s">
        <v>23231</v>
      </c>
      <c r="C15025" t="s">
        <v>1946</v>
      </c>
      <c r="D15025" t="s">
        <v>6206</v>
      </c>
      <c r="E15025">
        <v>192</v>
      </c>
      <c r="F15025">
        <v>16</v>
      </c>
      <c r="G15025" t="s">
        <v>23237</v>
      </c>
      <c r="H15025" t="s">
        <v>4984</v>
      </c>
      <c r="I15025" t="s">
        <v>4978</v>
      </c>
      <c r="J15025" s="25">
        <v>45362</v>
      </c>
      <c r="K15025" s="25">
        <v>45362</v>
      </c>
      <c r="L15025" t="s">
        <v>5287</v>
      </c>
      <c r="M15025" t="s">
        <v>1947</v>
      </c>
      <c r="N15025" t="s">
        <v>32</v>
      </c>
      <c r="O15025" t="s">
        <v>6282</v>
      </c>
    </row>
    <row r="15026" spans="1:15" x14ac:dyDescent="0.25">
      <c r="A15026">
        <v>9839</v>
      </c>
      <c r="B15026" t="s">
        <v>23231</v>
      </c>
      <c r="C15026" t="s">
        <v>1946</v>
      </c>
      <c r="D15026" t="s">
        <v>6206</v>
      </c>
      <c r="E15026">
        <v>192</v>
      </c>
      <c r="F15026">
        <v>16</v>
      </c>
      <c r="G15026" t="s">
        <v>23238</v>
      </c>
      <c r="H15026" t="s">
        <v>4984</v>
      </c>
      <c r="I15026" t="s">
        <v>4978</v>
      </c>
      <c r="J15026" s="25">
        <v>45362</v>
      </c>
      <c r="K15026" s="25">
        <v>45362</v>
      </c>
      <c r="L15026" t="s">
        <v>5287</v>
      </c>
      <c r="M15026" t="s">
        <v>1947</v>
      </c>
      <c r="N15026" t="s">
        <v>32</v>
      </c>
      <c r="O15026" t="s">
        <v>6282</v>
      </c>
    </row>
    <row r="15027" spans="1:15" x14ac:dyDescent="0.25">
      <c r="A15027">
        <v>9840</v>
      </c>
      <c r="B15027" t="s">
        <v>23231</v>
      </c>
      <c r="C15027" t="s">
        <v>1946</v>
      </c>
      <c r="D15027" t="s">
        <v>6206</v>
      </c>
      <c r="E15027">
        <v>192</v>
      </c>
      <c r="F15027">
        <v>16</v>
      </c>
      <c r="G15027" t="s">
        <v>23239</v>
      </c>
      <c r="H15027" t="s">
        <v>4984</v>
      </c>
      <c r="I15027" t="s">
        <v>4978</v>
      </c>
      <c r="J15027" s="25">
        <v>45362</v>
      </c>
      <c r="K15027" s="25">
        <v>45362</v>
      </c>
      <c r="L15027" t="s">
        <v>5287</v>
      </c>
      <c r="M15027" t="s">
        <v>1947</v>
      </c>
      <c r="N15027" t="s">
        <v>32</v>
      </c>
      <c r="O15027" t="s">
        <v>6282</v>
      </c>
    </row>
    <row r="15028" spans="1:15" x14ac:dyDescent="0.25">
      <c r="A15028">
        <v>9841</v>
      </c>
      <c r="B15028" t="s">
        <v>23231</v>
      </c>
      <c r="C15028" t="s">
        <v>1946</v>
      </c>
      <c r="D15028" t="s">
        <v>6206</v>
      </c>
      <c r="E15028">
        <v>192</v>
      </c>
      <c r="F15028">
        <v>16</v>
      </c>
      <c r="G15028" t="s">
        <v>23240</v>
      </c>
      <c r="H15028" t="s">
        <v>4984</v>
      </c>
      <c r="I15028" t="s">
        <v>4978</v>
      </c>
      <c r="J15028" s="25">
        <v>45362</v>
      </c>
      <c r="K15028" s="25">
        <v>45362</v>
      </c>
      <c r="L15028" t="s">
        <v>5287</v>
      </c>
      <c r="M15028" t="s">
        <v>1947</v>
      </c>
      <c r="N15028" t="s">
        <v>32</v>
      </c>
      <c r="O15028" t="s">
        <v>6282</v>
      </c>
    </row>
    <row r="15029" spans="1:15" x14ac:dyDescent="0.25">
      <c r="A15029">
        <v>9842</v>
      </c>
      <c r="B15029" t="s">
        <v>12987</v>
      </c>
      <c r="C15029" t="s">
        <v>1946</v>
      </c>
      <c r="D15029" t="s">
        <v>6206</v>
      </c>
      <c r="E15029">
        <v>192</v>
      </c>
      <c r="F15029">
        <v>16</v>
      </c>
      <c r="G15029" t="s">
        <v>23241</v>
      </c>
      <c r="H15029" t="s">
        <v>4984</v>
      </c>
      <c r="I15029" t="s">
        <v>4978</v>
      </c>
      <c r="J15029" s="25">
        <v>45362</v>
      </c>
      <c r="K15029" s="25">
        <v>45362</v>
      </c>
      <c r="L15029" t="s">
        <v>5287</v>
      </c>
      <c r="M15029" t="s">
        <v>1947</v>
      </c>
      <c r="N15029" t="s">
        <v>32</v>
      </c>
      <c r="O15029" t="s">
        <v>6282</v>
      </c>
    </row>
    <row r="15030" spans="1:15" x14ac:dyDescent="0.25">
      <c r="A15030">
        <v>9843</v>
      </c>
      <c r="B15030" t="s">
        <v>12987</v>
      </c>
      <c r="C15030" t="s">
        <v>1946</v>
      </c>
      <c r="D15030" t="s">
        <v>6206</v>
      </c>
      <c r="E15030">
        <v>192</v>
      </c>
      <c r="F15030">
        <v>16</v>
      </c>
      <c r="G15030" t="s">
        <v>23242</v>
      </c>
      <c r="H15030" t="s">
        <v>4984</v>
      </c>
      <c r="I15030" t="s">
        <v>4978</v>
      </c>
      <c r="J15030" s="25">
        <v>45362</v>
      </c>
      <c r="K15030" s="25">
        <v>45362</v>
      </c>
      <c r="L15030" t="s">
        <v>5287</v>
      </c>
      <c r="M15030" t="s">
        <v>1947</v>
      </c>
      <c r="N15030" t="s">
        <v>32</v>
      </c>
      <c r="O15030" t="s">
        <v>6282</v>
      </c>
    </row>
    <row r="15031" spans="1:15" x14ac:dyDescent="0.25">
      <c r="A15031">
        <v>9844</v>
      </c>
      <c r="B15031" t="s">
        <v>12987</v>
      </c>
      <c r="C15031" t="s">
        <v>1946</v>
      </c>
      <c r="D15031" t="s">
        <v>6206</v>
      </c>
      <c r="E15031">
        <v>192</v>
      </c>
      <c r="F15031">
        <v>16</v>
      </c>
      <c r="G15031" t="s">
        <v>23243</v>
      </c>
      <c r="H15031" t="s">
        <v>4984</v>
      </c>
      <c r="I15031" t="s">
        <v>4978</v>
      </c>
      <c r="J15031" s="25">
        <v>45362</v>
      </c>
      <c r="K15031" s="25">
        <v>45362</v>
      </c>
      <c r="L15031" t="s">
        <v>5287</v>
      </c>
      <c r="M15031" t="s">
        <v>1947</v>
      </c>
      <c r="N15031" t="s">
        <v>32</v>
      </c>
      <c r="O15031" t="s">
        <v>6282</v>
      </c>
    </row>
    <row r="15032" spans="1:15" x14ac:dyDescent="0.25">
      <c r="A15032">
        <v>9845</v>
      </c>
      <c r="B15032" t="s">
        <v>12987</v>
      </c>
      <c r="C15032" t="s">
        <v>1946</v>
      </c>
      <c r="D15032" t="s">
        <v>6206</v>
      </c>
      <c r="E15032">
        <v>192</v>
      </c>
      <c r="F15032">
        <v>16</v>
      </c>
      <c r="G15032" t="s">
        <v>23244</v>
      </c>
      <c r="H15032" t="s">
        <v>4984</v>
      </c>
      <c r="I15032" t="s">
        <v>4978</v>
      </c>
      <c r="J15032" s="25">
        <v>45362</v>
      </c>
      <c r="K15032" s="25">
        <v>45362</v>
      </c>
      <c r="L15032" t="s">
        <v>5287</v>
      </c>
      <c r="M15032" t="s">
        <v>1947</v>
      </c>
      <c r="N15032" t="s">
        <v>32</v>
      </c>
      <c r="O15032" t="s">
        <v>6282</v>
      </c>
    </row>
    <row r="15033" spans="1:15" x14ac:dyDescent="0.25">
      <c r="A15033">
        <v>9846</v>
      </c>
      <c r="B15033" t="s">
        <v>12987</v>
      </c>
      <c r="C15033" t="s">
        <v>1946</v>
      </c>
      <c r="D15033" t="s">
        <v>6206</v>
      </c>
      <c r="E15033">
        <v>192</v>
      </c>
      <c r="F15033">
        <v>16</v>
      </c>
      <c r="G15033" t="s">
        <v>23245</v>
      </c>
      <c r="H15033" t="s">
        <v>4984</v>
      </c>
      <c r="I15033" t="s">
        <v>4978</v>
      </c>
      <c r="J15033" s="25">
        <v>45362</v>
      </c>
      <c r="K15033" s="25">
        <v>45362</v>
      </c>
      <c r="L15033" t="s">
        <v>5287</v>
      </c>
      <c r="M15033" t="s">
        <v>1947</v>
      </c>
      <c r="N15033" t="s">
        <v>32</v>
      </c>
      <c r="O15033" t="s">
        <v>6282</v>
      </c>
    </row>
    <row r="15034" spans="1:15" x14ac:dyDescent="0.25">
      <c r="A15034">
        <v>9847</v>
      </c>
      <c r="B15034" t="s">
        <v>12987</v>
      </c>
      <c r="C15034" t="s">
        <v>1946</v>
      </c>
      <c r="D15034" t="s">
        <v>6206</v>
      </c>
      <c r="E15034">
        <v>192</v>
      </c>
      <c r="F15034">
        <v>16</v>
      </c>
      <c r="G15034" t="s">
        <v>23246</v>
      </c>
      <c r="H15034" t="s">
        <v>4984</v>
      </c>
      <c r="I15034" t="s">
        <v>4978</v>
      </c>
      <c r="J15034" s="25">
        <v>45362</v>
      </c>
      <c r="K15034" s="25">
        <v>45362</v>
      </c>
      <c r="L15034" t="s">
        <v>5287</v>
      </c>
      <c r="M15034" t="s">
        <v>1947</v>
      </c>
      <c r="N15034" t="s">
        <v>32</v>
      </c>
      <c r="O15034" t="s">
        <v>6282</v>
      </c>
    </row>
    <row r="15035" spans="1:15" x14ac:dyDescent="0.25">
      <c r="A15035">
        <v>9848</v>
      </c>
      <c r="B15035" t="s">
        <v>12987</v>
      </c>
      <c r="C15035" t="s">
        <v>1946</v>
      </c>
      <c r="D15035" t="s">
        <v>6206</v>
      </c>
      <c r="E15035">
        <v>192</v>
      </c>
      <c r="F15035">
        <v>16</v>
      </c>
      <c r="G15035" t="s">
        <v>23247</v>
      </c>
      <c r="H15035" t="s">
        <v>4984</v>
      </c>
      <c r="I15035" t="s">
        <v>4978</v>
      </c>
      <c r="J15035" s="25">
        <v>45362</v>
      </c>
      <c r="K15035" s="25">
        <v>45362</v>
      </c>
      <c r="L15035" t="s">
        <v>5287</v>
      </c>
      <c r="M15035" t="s">
        <v>1947</v>
      </c>
      <c r="N15035" t="s">
        <v>32</v>
      </c>
      <c r="O15035" t="s">
        <v>6282</v>
      </c>
    </row>
    <row r="15036" spans="1:15" x14ac:dyDescent="0.25">
      <c r="A15036">
        <v>9849</v>
      </c>
      <c r="B15036" t="s">
        <v>23231</v>
      </c>
      <c r="C15036" t="s">
        <v>1946</v>
      </c>
      <c r="D15036" t="s">
        <v>6206</v>
      </c>
      <c r="E15036">
        <v>192</v>
      </c>
      <c r="F15036">
        <v>16</v>
      </c>
      <c r="G15036" t="s">
        <v>23248</v>
      </c>
      <c r="H15036" t="s">
        <v>4984</v>
      </c>
      <c r="I15036" t="s">
        <v>4978</v>
      </c>
      <c r="J15036" s="25">
        <v>45362</v>
      </c>
      <c r="K15036" s="25">
        <v>45362</v>
      </c>
      <c r="L15036" t="s">
        <v>5287</v>
      </c>
      <c r="M15036" t="s">
        <v>1947</v>
      </c>
      <c r="N15036" t="s">
        <v>32</v>
      </c>
      <c r="O15036" t="s">
        <v>6282</v>
      </c>
    </row>
    <row r="15037" spans="1:15" x14ac:dyDescent="0.25">
      <c r="A15037">
        <v>9850</v>
      </c>
      <c r="B15037" t="s">
        <v>12987</v>
      </c>
      <c r="C15037" t="s">
        <v>1946</v>
      </c>
      <c r="D15037" t="s">
        <v>6206</v>
      </c>
      <c r="E15037">
        <v>192</v>
      </c>
      <c r="F15037">
        <v>16</v>
      </c>
      <c r="G15037" t="s">
        <v>23249</v>
      </c>
      <c r="H15037" t="s">
        <v>4984</v>
      </c>
      <c r="I15037" t="s">
        <v>4978</v>
      </c>
      <c r="J15037" s="25">
        <v>45362</v>
      </c>
      <c r="K15037" s="25">
        <v>45362</v>
      </c>
      <c r="L15037" t="s">
        <v>5287</v>
      </c>
      <c r="M15037" t="s">
        <v>1947</v>
      </c>
      <c r="N15037" t="s">
        <v>32</v>
      </c>
      <c r="O15037" t="s">
        <v>6282</v>
      </c>
    </row>
    <row r="15038" spans="1:15" x14ac:dyDescent="0.25">
      <c r="A15038">
        <v>9851</v>
      </c>
      <c r="B15038" t="s">
        <v>23231</v>
      </c>
      <c r="C15038" t="s">
        <v>1946</v>
      </c>
      <c r="D15038" t="s">
        <v>6206</v>
      </c>
      <c r="E15038">
        <v>192</v>
      </c>
      <c r="F15038">
        <v>16</v>
      </c>
      <c r="G15038" t="s">
        <v>23250</v>
      </c>
      <c r="H15038" t="s">
        <v>4984</v>
      </c>
      <c r="I15038" t="s">
        <v>4978</v>
      </c>
      <c r="J15038" s="25">
        <v>45362</v>
      </c>
      <c r="K15038" s="25">
        <v>45362</v>
      </c>
      <c r="L15038" t="s">
        <v>5287</v>
      </c>
      <c r="M15038" t="s">
        <v>1947</v>
      </c>
      <c r="N15038" t="s">
        <v>32</v>
      </c>
      <c r="O15038" t="s">
        <v>6282</v>
      </c>
    </row>
    <row r="15039" spans="1:15" x14ac:dyDescent="0.25">
      <c r="A15039">
        <v>9852</v>
      </c>
      <c r="B15039" t="s">
        <v>23231</v>
      </c>
      <c r="C15039" t="s">
        <v>1946</v>
      </c>
      <c r="D15039" t="s">
        <v>6206</v>
      </c>
      <c r="E15039">
        <v>110</v>
      </c>
      <c r="F15039">
        <v>9</v>
      </c>
      <c r="G15039" t="s">
        <v>23251</v>
      </c>
      <c r="H15039" t="s">
        <v>4984</v>
      </c>
      <c r="I15039" t="s">
        <v>4978</v>
      </c>
      <c r="J15039" s="25">
        <v>45362</v>
      </c>
      <c r="K15039" s="25">
        <v>45362</v>
      </c>
      <c r="L15039" t="s">
        <v>5287</v>
      </c>
      <c r="M15039" t="s">
        <v>1947</v>
      </c>
      <c r="N15039" t="s">
        <v>32</v>
      </c>
      <c r="O15039" t="s">
        <v>6282</v>
      </c>
    </row>
    <row r="15040" spans="1:15" x14ac:dyDescent="0.25">
      <c r="A15040">
        <v>9853</v>
      </c>
      <c r="B15040" t="s">
        <v>12987</v>
      </c>
      <c r="C15040" t="s">
        <v>1946</v>
      </c>
      <c r="D15040" t="s">
        <v>6206</v>
      </c>
      <c r="E15040">
        <v>192</v>
      </c>
      <c r="F15040">
        <v>16</v>
      </c>
      <c r="G15040" t="s">
        <v>23252</v>
      </c>
      <c r="H15040" t="s">
        <v>4984</v>
      </c>
      <c r="I15040" t="s">
        <v>4978</v>
      </c>
      <c r="J15040" s="25">
        <v>45362</v>
      </c>
      <c r="K15040" s="25">
        <v>45362</v>
      </c>
      <c r="L15040" t="s">
        <v>5287</v>
      </c>
      <c r="M15040" t="s">
        <v>1947</v>
      </c>
      <c r="N15040" t="s">
        <v>32</v>
      </c>
      <c r="O15040" t="s">
        <v>6282</v>
      </c>
    </row>
    <row r="15041" spans="1:15" x14ac:dyDescent="0.25">
      <c r="A15041">
        <v>9854</v>
      </c>
      <c r="B15041" t="s">
        <v>23231</v>
      </c>
      <c r="C15041" t="s">
        <v>1946</v>
      </c>
      <c r="D15041" t="s">
        <v>6206</v>
      </c>
      <c r="E15041">
        <v>192</v>
      </c>
      <c r="F15041">
        <v>16</v>
      </c>
      <c r="G15041" t="s">
        <v>23253</v>
      </c>
      <c r="H15041" t="s">
        <v>4984</v>
      </c>
      <c r="I15041" t="s">
        <v>4978</v>
      </c>
      <c r="J15041" s="25">
        <v>45362</v>
      </c>
      <c r="K15041" s="25">
        <v>45362</v>
      </c>
      <c r="L15041" t="s">
        <v>5287</v>
      </c>
      <c r="M15041" t="s">
        <v>1947</v>
      </c>
      <c r="N15041" t="s">
        <v>32</v>
      </c>
      <c r="O15041" t="s">
        <v>6282</v>
      </c>
    </row>
    <row r="15042" spans="1:15" x14ac:dyDescent="0.25">
      <c r="A15042">
        <v>9855</v>
      </c>
      <c r="B15042" t="s">
        <v>23231</v>
      </c>
      <c r="C15042" t="s">
        <v>1946</v>
      </c>
      <c r="D15042" t="s">
        <v>6206</v>
      </c>
      <c r="E15042">
        <v>192</v>
      </c>
      <c r="F15042">
        <v>16</v>
      </c>
      <c r="G15042" t="s">
        <v>23254</v>
      </c>
      <c r="H15042" t="s">
        <v>4984</v>
      </c>
      <c r="I15042" t="s">
        <v>4978</v>
      </c>
      <c r="J15042" s="25">
        <v>45362</v>
      </c>
      <c r="K15042" s="25">
        <v>45362</v>
      </c>
      <c r="L15042" t="s">
        <v>5287</v>
      </c>
      <c r="M15042" t="s">
        <v>1947</v>
      </c>
      <c r="N15042" t="s">
        <v>32</v>
      </c>
      <c r="O15042" t="s">
        <v>6282</v>
      </c>
    </row>
    <row r="15043" spans="1:15" x14ac:dyDescent="0.25">
      <c r="A15043">
        <v>9856</v>
      </c>
      <c r="B15043" t="s">
        <v>23231</v>
      </c>
      <c r="C15043" t="s">
        <v>1946</v>
      </c>
      <c r="D15043" t="s">
        <v>6206</v>
      </c>
      <c r="E15043">
        <v>192</v>
      </c>
      <c r="F15043">
        <v>16</v>
      </c>
      <c r="G15043" t="s">
        <v>23255</v>
      </c>
      <c r="H15043" t="s">
        <v>4984</v>
      </c>
      <c r="I15043" t="s">
        <v>4978</v>
      </c>
      <c r="J15043" s="25">
        <v>45362</v>
      </c>
      <c r="K15043" s="25">
        <v>45362</v>
      </c>
      <c r="L15043" t="s">
        <v>5287</v>
      </c>
      <c r="M15043" t="s">
        <v>1947</v>
      </c>
      <c r="N15043" t="s">
        <v>32</v>
      </c>
      <c r="O15043" t="s">
        <v>6282</v>
      </c>
    </row>
    <row r="15044" spans="1:15" x14ac:dyDescent="0.25">
      <c r="A15044">
        <v>9857</v>
      </c>
      <c r="B15044" t="s">
        <v>23231</v>
      </c>
      <c r="C15044" t="s">
        <v>1946</v>
      </c>
      <c r="D15044" t="s">
        <v>6206</v>
      </c>
      <c r="E15044">
        <v>192</v>
      </c>
      <c r="F15044">
        <v>16</v>
      </c>
      <c r="G15044" t="s">
        <v>23256</v>
      </c>
      <c r="H15044" t="s">
        <v>4984</v>
      </c>
      <c r="I15044" t="s">
        <v>4978</v>
      </c>
      <c r="J15044" s="25">
        <v>45362</v>
      </c>
      <c r="K15044" s="25">
        <v>45362</v>
      </c>
      <c r="L15044" t="s">
        <v>5287</v>
      </c>
      <c r="M15044" t="s">
        <v>1947</v>
      </c>
      <c r="N15044" t="s">
        <v>32</v>
      </c>
      <c r="O15044" t="s">
        <v>6282</v>
      </c>
    </row>
    <row r="15045" spans="1:15" x14ac:dyDescent="0.25">
      <c r="A15045">
        <v>9858</v>
      </c>
      <c r="B15045" t="s">
        <v>23231</v>
      </c>
      <c r="C15045" t="s">
        <v>1946</v>
      </c>
      <c r="D15045" t="s">
        <v>6206</v>
      </c>
      <c r="E15045">
        <v>192</v>
      </c>
      <c r="F15045">
        <v>16</v>
      </c>
      <c r="G15045" t="s">
        <v>23257</v>
      </c>
      <c r="H15045" t="s">
        <v>4984</v>
      </c>
      <c r="I15045" t="s">
        <v>4978</v>
      </c>
      <c r="J15045" s="25">
        <v>45362</v>
      </c>
      <c r="K15045" s="25">
        <v>45362</v>
      </c>
      <c r="L15045" t="s">
        <v>5287</v>
      </c>
      <c r="M15045" t="s">
        <v>1947</v>
      </c>
      <c r="N15045" t="s">
        <v>32</v>
      </c>
      <c r="O15045" t="s">
        <v>6282</v>
      </c>
    </row>
    <row r="15046" spans="1:15" x14ac:dyDescent="0.25">
      <c r="A15046">
        <v>12510</v>
      </c>
      <c r="B15046" t="s">
        <v>23258</v>
      </c>
      <c r="C15046" t="s">
        <v>4015</v>
      </c>
      <c r="D15046" t="s">
        <v>23259</v>
      </c>
      <c r="E15046">
        <v>192</v>
      </c>
      <c r="F15046">
        <v>16</v>
      </c>
      <c r="G15046" t="s">
        <v>23260</v>
      </c>
      <c r="H15046" t="s">
        <v>23261</v>
      </c>
      <c r="I15046" t="s">
        <v>788</v>
      </c>
      <c r="J15046" s="25">
        <v>45911</v>
      </c>
      <c r="K15046" s="25">
        <v>45911</v>
      </c>
      <c r="L15046" t="s">
        <v>1963</v>
      </c>
      <c r="M15046" t="s">
        <v>1947</v>
      </c>
      <c r="N15046" t="s">
        <v>31</v>
      </c>
      <c r="O15046" t="s">
        <v>6302</v>
      </c>
    </row>
    <row r="15047" spans="1:15" x14ac:dyDescent="0.25">
      <c r="A15047">
        <v>12511</v>
      </c>
      <c r="B15047" t="s">
        <v>23258</v>
      </c>
      <c r="C15047" t="s">
        <v>4015</v>
      </c>
      <c r="D15047" t="s">
        <v>23259</v>
      </c>
      <c r="E15047">
        <v>192</v>
      </c>
      <c r="F15047">
        <v>16</v>
      </c>
      <c r="G15047" t="s">
        <v>23262</v>
      </c>
      <c r="H15047" t="s">
        <v>23261</v>
      </c>
      <c r="I15047" t="s">
        <v>788</v>
      </c>
      <c r="J15047" s="25">
        <v>45911</v>
      </c>
      <c r="K15047" s="25">
        <v>45911</v>
      </c>
      <c r="L15047" t="s">
        <v>1963</v>
      </c>
      <c r="M15047" t="s">
        <v>1947</v>
      </c>
      <c r="N15047" t="s">
        <v>31</v>
      </c>
      <c r="O15047" t="s">
        <v>6302</v>
      </c>
    </row>
    <row r="15048" spans="1:15" x14ac:dyDescent="0.25">
      <c r="A15048">
        <v>12528</v>
      </c>
      <c r="B15048" t="s">
        <v>12987</v>
      </c>
      <c r="C15048" t="s">
        <v>4015</v>
      </c>
      <c r="D15048" t="s">
        <v>23259</v>
      </c>
      <c r="E15048">
        <v>192</v>
      </c>
      <c r="F15048">
        <v>16</v>
      </c>
      <c r="G15048" t="s">
        <v>23263</v>
      </c>
      <c r="H15048" t="s">
        <v>23261</v>
      </c>
      <c r="I15048" t="s">
        <v>788</v>
      </c>
      <c r="J15048" s="25">
        <v>45911</v>
      </c>
      <c r="K15048" s="25">
        <v>45911</v>
      </c>
      <c r="L15048" t="s">
        <v>1963</v>
      </c>
      <c r="M15048" t="s">
        <v>1947</v>
      </c>
      <c r="N15048" t="s">
        <v>31</v>
      </c>
      <c r="O15048" t="s">
        <v>6302</v>
      </c>
    </row>
    <row r="15049" spans="1:15" x14ac:dyDescent="0.25">
      <c r="A15049">
        <v>12512</v>
      </c>
      <c r="B15049" t="s">
        <v>23258</v>
      </c>
      <c r="C15049" t="s">
        <v>4015</v>
      </c>
      <c r="D15049" t="s">
        <v>23259</v>
      </c>
      <c r="E15049">
        <v>192</v>
      </c>
      <c r="F15049">
        <v>16</v>
      </c>
      <c r="G15049" t="s">
        <v>23264</v>
      </c>
      <c r="H15049" t="s">
        <v>23261</v>
      </c>
      <c r="I15049" t="s">
        <v>788</v>
      </c>
      <c r="J15049" s="25">
        <v>45911</v>
      </c>
      <c r="K15049" s="25">
        <v>45911</v>
      </c>
      <c r="L15049" t="s">
        <v>1963</v>
      </c>
      <c r="M15049" t="s">
        <v>1947</v>
      </c>
      <c r="N15049" t="s">
        <v>31</v>
      </c>
      <c r="O15049" t="s">
        <v>6302</v>
      </c>
    </row>
    <row r="15050" spans="1:15" x14ac:dyDescent="0.25">
      <c r="A15050">
        <v>12513</v>
      </c>
      <c r="B15050" t="s">
        <v>23258</v>
      </c>
      <c r="C15050" t="s">
        <v>4015</v>
      </c>
      <c r="D15050" t="s">
        <v>23259</v>
      </c>
      <c r="E15050">
        <v>192</v>
      </c>
      <c r="F15050">
        <v>16</v>
      </c>
      <c r="G15050" t="s">
        <v>23265</v>
      </c>
      <c r="H15050" t="s">
        <v>23261</v>
      </c>
      <c r="I15050" t="s">
        <v>788</v>
      </c>
      <c r="J15050" s="25">
        <v>45911</v>
      </c>
      <c r="K15050" s="25">
        <v>45911</v>
      </c>
      <c r="L15050" t="s">
        <v>1963</v>
      </c>
      <c r="M15050" t="s">
        <v>1947</v>
      </c>
      <c r="N15050" t="s">
        <v>31</v>
      </c>
      <c r="O15050" t="s">
        <v>6302</v>
      </c>
    </row>
    <row r="15051" spans="1:15" x14ac:dyDescent="0.25">
      <c r="A15051">
        <v>12514</v>
      </c>
      <c r="B15051" t="s">
        <v>23258</v>
      </c>
      <c r="C15051" t="s">
        <v>4015</v>
      </c>
      <c r="D15051" t="s">
        <v>23259</v>
      </c>
      <c r="E15051">
        <v>192</v>
      </c>
      <c r="F15051">
        <v>16</v>
      </c>
      <c r="G15051" t="s">
        <v>23266</v>
      </c>
      <c r="H15051" t="s">
        <v>23261</v>
      </c>
      <c r="I15051" t="s">
        <v>788</v>
      </c>
      <c r="J15051" s="25">
        <v>45911</v>
      </c>
      <c r="K15051" s="25">
        <v>45911</v>
      </c>
      <c r="L15051" t="s">
        <v>1963</v>
      </c>
      <c r="M15051" t="s">
        <v>1947</v>
      </c>
      <c r="N15051" t="s">
        <v>31</v>
      </c>
      <c r="O15051" t="s">
        <v>6302</v>
      </c>
    </row>
    <row r="15052" spans="1:15" x14ac:dyDescent="0.25">
      <c r="A15052">
        <v>12529</v>
      </c>
      <c r="B15052" t="s">
        <v>12987</v>
      </c>
      <c r="C15052" t="s">
        <v>4015</v>
      </c>
      <c r="D15052" t="s">
        <v>23259</v>
      </c>
      <c r="E15052">
        <v>192</v>
      </c>
      <c r="F15052">
        <v>16</v>
      </c>
      <c r="G15052" t="s">
        <v>23267</v>
      </c>
      <c r="H15052" t="s">
        <v>23261</v>
      </c>
      <c r="I15052" t="s">
        <v>788</v>
      </c>
      <c r="J15052" s="25">
        <v>45911</v>
      </c>
      <c r="K15052" s="25">
        <v>45911</v>
      </c>
      <c r="L15052" t="s">
        <v>1963</v>
      </c>
      <c r="M15052" t="s">
        <v>1947</v>
      </c>
      <c r="N15052" t="s">
        <v>31</v>
      </c>
      <c r="O15052" t="s">
        <v>6302</v>
      </c>
    </row>
    <row r="15053" spans="1:15" x14ac:dyDescent="0.25">
      <c r="A15053">
        <v>12515</v>
      </c>
      <c r="B15053" t="s">
        <v>23258</v>
      </c>
      <c r="C15053" t="s">
        <v>4015</v>
      </c>
      <c r="D15053" t="s">
        <v>23259</v>
      </c>
      <c r="E15053">
        <v>192</v>
      </c>
      <c r="F15053">
        <v>16</v>
      </c>
      <c r="G15053" t="s">
        <v>23268</v>
      </c>
      <c r="H15053" t="s">
        <v>23261</v>
      </c>
      <c r="I15053" t="s">
        <v>788</v>
      </c>
      <c r="J15053" s="25">
        <v>45911</v>
      </c>
      <c r="K15053" s="25">
        <v>45911</v>
      </c>
      <c r="L15053" t="s">
        <v>1963</v>
      </c>
      <c r="M15053" t="s">
        <v>1947</v>
      </c>
      <c r="N15053" t="s">
        <v>31</v>
      </c>
      <c r="O15053" t="s">
        <v>6302</v>
      </c>
    </row>
    <row r="15054" spans="1:15" x14ac:dyDescent="0.25">
      <c r="A15054">
        <v>12516</v>
      </c>
      <c r="B15054" t="s">
        <v>23258</v>
      </c>
      <c r="C15054" t="s">
        <v>4015</v>
      </c>
      <c r="D15054" t="s">
        <v>23259</v>
      </c>
      <c r="E15054">
        <v>192</v>
      </c>
      <c r="F15054">
        <v>16</v>
      </c>
      <c r="G15054" t="s">
        <v>23269</v>
      </c>
      <c r="H15054" t="s">
        <v>23261</v>
      </c>
      <c r="I15054" t="s">
        <v>788</v>
      </c>
      <c r="J15054" s="25">
        <v>45911</v>
      </c>
      <c r="K15054" s="25">
        <v>45911</v>
      </c>
      <c r="L15054" t="s">
        <v>1963</v>
      </c>
      <c r="M15054" t="s">
        <v>1947</v>
      </c>
      <c r="N15054" t="s">
        <v>31</v>
      </c>
      <c r="O15054" t="s">
        <v>6302</v>
      </c>
    </row>
    <row r="15055" spans="1:15" x14ac:dyDescent="0.25">
      <c r="A15055">
        <v>12530</v>
      </c>
      <c r="B15055" t="s">
        <v>12987</v>
      </c>
      <c r="C15055" t="s">
        <v>4015</v>
      </c>
      <c r="D15055" t="s">
        <v>23259</v>
      </c>
      <c r="E15055">
        <v>192</v>
      </c>
      <c r="F15055">
        <v>16</v>
      </c>
      <c r="G15055" t="s">
        <v>23270</v>
      </c>
      <c r="H15055" t="s">
        <v>23261</v>
      </c>
      <c r="I15055" t="s">
        <v>788</v>
      </c>
      <c r="J15055" s="25">
        <v>45911</v>
      </c>
      <c r="K15055" s="25">
        <v>45911</v>
      </c>
      <c r="L15055" t="s">
        <v>1963</v>
      </c>
      <c r="M15055" t="s">
        <v>1947</v>
      </c>
      <c r="N15055" t="s">
        <v>31</v>
      </c>
      <c r="O15055" t="s">
        <v>6302</v>
      </c>
    </row>
    <row r="15056" spans="1:15" x14ac:dyDescent="0.25">
      <c r="A15056">
        <v>12517</v>
      </c>
      <c r="B15056" t="s">
        <v>23258</v>
      </c>
      <c r="C15056" t="s">
        <v>4015</v>
      </c>
      <c r="D15056" t="s">
        <v>23259</v>
      </c>
      <c r="E15056">
        <v>192</v>
      </c>
      <c r="F15056">
        <v>16</v>
      </c>
      <c r="G15056" t="s">
        <v>23271</v>
      </c>
      <c r="H15056" t="s">
        <v>23261</v>
      </c>
      <c r="I15056" t="s">
        <v>788</v>
      </c>
      <c r="J15056" s="25">
        <v>45911</v>
      </c>
      <c r="K15056" s="25">
        <v>45911</v>
      </c>
      <c r="L15056" t="s">
        <v>1963</v>
      </c>
      <c r="M15056" t="s">
        <v>1947</v>
      </c>
      <c r="N15056" t="s">
        <v>31</v>
      </c>
      <c r="O15056" t="s">
        <v>6302</v>
      </c>
    </row>
    <row r="15057" spans="1:15" x14ac:dyDescent="0.25">
      <c r="A15057">
        <v>12518</v>
      </c>
      <c r="B15057" t="s">
        <v>23258</v>
      </c>
      <c r="C15057" t="s">
        <v>4015</v>
      </c>
      <c r="D15057" t="s">
        <v>23259</v>
      </c>
      <c r="E15057">
        <v>192</v>
      </c>
      <c r="F15057">
        <v>16</v>
      </c>
      <c r="G15057" t="s">
        <v>23272</v>
      </c>
      <c r="H15057" t="s">
        <v>23261</v>
      </c>
      <c r="I15057" t="s">
        <v>788</v>
      </c>
      <c r="J15057" s="25">
        <v>45911</v>
      </c>
      <c r="K15057" s="25">
        <v>45911</v>
      </c>
      <c r="L15057" t="s">
        <v>1963</v>
      </c>
      <c r="M15057" t="s">
        <v>1947</v>
      </c>
      <c r="N15057" t="s">
        <v>31</v>
      </c>
      <c r="O15057" t="s">
        <v>6302</v>
      </c>
    </row>
    <row r="15058" spans="1:15" x14ac:dyDescent="0.25">
      <c r="A15058">
        <v>12519</v>
      </c>
      <c r="B15058" t="s">
        <v>23258</v>
      </c>
      <c r="C15058" t="s">
        <v>4015</v>
      </c>
      <c r="D15058" t="s">
        <v>23259</v>
      </c>
      <c r="E15058">
        <v>192</v>
      </c>
      <c r="F15058">
        <v>16</v>
      </c>
      <c r="G15058" t="s">
        <v>23273</v>
      </c>
      <c r="H15058" t="s">
        <v>23261</v>
      </c>
      <c r="I15058" t="s">
        <v>788</v>
      </c>
      <c r="J15058" s="25">
        <v>45911</v>
      </c>
      <c r="K15058" s="25">
        <v>45911</v>
      </c>
      <c r="L15058" t="s">
        <v>1963</v>
      </c>
      <c r="M15058" t="s">
        <v>1947</v>
      </c>
      <c r="N15058" t="s">
        <v>31</v>
      </c>
      <c r="O15058" t="s">
        <v>6302</v>
      </c>
    </row>
    <row r="15059" spans="1:15" x14ac:dyDescent="0.25">
      <c r="A15059">
        <v>12520</v>
      </c>
      <c r="B15059" t="s">
        <v>23258</v>
      </c>
      <c r="C15059" t="s">
        <v>4015</v>
      </c>
      <c r="D15059" t="s">
        <v>23259</v>
      </c>
      <c r="E15059">
        <v>192</v>
      </c>
      <c r="F15059">
        <v>16</v>
      </c>
      <c r="G15059" t="s">
        <v>23274</v>
      </c>
      <c r="H15059" t="s">
        <v>23261</v>
      </c>
      <c r="I15059" t="s">
        <v>788</v>
      </c>
      <c r="J15059" s="25">
        <v>45911</v>
      </c>
      <c r="K15059" s="25">
        <v>45911</v>
      </c>
      <c r="L15059" t="s">
        <v>1963</v>
      </c>
      <c r="M15059" t="s">
        <v>1947</v>
      </c>
      <c r="N15059" t="s">
        <v>31</v>
      </c>
      <c r="O15059" t="s">
        <v>6302</v>
      </c>
    </row>
    <row r="15060" spans="1:15" x14ac:dyDescent="0.25">
      <c r="A15060">
        <v>12521</v>
      </c>
      <c r="B15060" t="s">
        <v>23258</v>
      </c>
      <c r="C15060" t="s">
        <v>4015</v>
      </c>
      <c r="D15060" t="s">
        <v>23259</v>
      </c>
      <c r="E15060">
        <v>192</v>
      </c>
      <c r="F15060">
        <v>16</v>
      </c>
      <c r="G15060" t="s">
        <v>23275</v>
      </c>
      <c r="H15060" t="s">
        <v>23261</v>
      </c>
      <c r="I15060" t="s">
        <v>788</v>
      </c>
      <c r="J15060" s="25">
        <v>45911</v>
      </c>
      <c r="K15060" s="25">
        <v>45911</v>
      </c>
      <c r="L15060" t="s">
        <v>1963</v>
      </c>
      <c r="M15060" t="s">
        <v>1947</v>
      </c>
      <c r="N15060" t="s">
        <v>31</v>
      </c>
      <c r="O15060" t="s">
        <v>6302</v>
      </c>
    </row>
    <row r="15061" spans="1:15" x14ac:dyDescent="0.25">
      <c r="A15061">
        <v>12522</v>
      </c>
      <c r="B15061" t="s">
        <v>23258</v>
      </c>
      <c r="C15061" t="s">
        <v>4015</v>
      </c>
      <c r="D15061" t="s">
        <v>23259</v>
      </c>
      <c r="E15061">
        <v>192</v>
      </c>
      <c r="F15061">
        <v>16</v>
      </c>
      <c r="G15061" t="s">
        <v>23276</v>
      </c>
      <c r="H15061" t="s">
        <v>23261</v>
      </c>
      <c r="I15061" t="s">
        <v>788</v>
      </c>
      <c r="J15061" s="25">
        <v>45911</v>
      </c>
      <c r="K15061" s="25">
        <v>45911</v>
      </c>
      <c r="L15061" t="s">
        <v>1963</v>
      </c>
      <c r="M15061" t="s">
        <v>1947</v>
      </c>
      <c r="N15061" t="s">
        <v>31</v>
      </c>
      <c r="O15061" t="s">
        <v>6302</v>
      </c>
    </row>
    <row r="15062" spans="1:15" x14ac:dyDescent="0.25">
      <c r="A15062">
        <v>12523</v>
      </c>
      <c r="B15062" t="s">
        <v>23258</v>
      </c>
      <c r="C15062" t="s">
        <v>4015</v>
      </c>
      <c r="D15062" t="s">
        <v>23259</v>
      </c>
      <c r="E15062">
        <v>192</v>
      </c>
      <c r="F15062">
        <v>16</v>
      </c>
      <c r="G15062" t="s">
        <v>23277</v>
      </c>
      <c r="H15062" t="s">
        <v>23261</v>
      </c>
      <c r="I15062" t="s">
        <v>788</v>
      </c>
      <c r="J15062" s="25">
        <v>45911</v>
      </c>
      <c r="K15062" s="25">
        <v>45911</v>
      </c>
      <c r="L15062" t="s">
        <v>1963</v>
      </c>
      <c r="M15062" t="s">
        <v>1947</v>
      </c>
      <c r="N15062" t="s">
        <v>31</v>
      </c>
      <c r="O15062" t="s">
        <v>6302</v>
      </c>
    </row>
    <row r="15063" spans="1:15" x14ac:dyDescent="0.25">
      <c r="A15063">
        <v>12524</v>
      </c>
      <c r="B15063" t="s">
        <v>23258</v>
      </c>
      <c r="C15063" t="s">
        <v>4015</v>
      </c>
      <c r="D15063" t="s">
        <v>23259</v>
      </c>
      <c r="E15063">
        <v>192</v>
      </c>
      <c r="F15063">
        <v>16</v>
      </c>
      <c r="G15063" t="s">
        <v>23278</v>
      </c>
      <c r="H15063" t="s">
        <v>23261</v>
      </c>
      <c r="I15063" t="s">
        <v>788</v>
      </c>
      <c r="J15063" s="25">
        <v>45911</v>
      </c>
      <c r="K15063" s="25">
        <v>45911</v>
      </c>
      <c r="L15063" t="s">
        <v>1963</v>
      </c>
      <c r="M15063" t="s">
        <v>1947</v>
      </c>
      <c r="N15063" t="s">
        <v>31</v>
      </c>
      <c r="O15063" t="s">
        <v>6302</v>
      </c>
    </row>
    <row r="15064" spans="1:15" x14ac:dyDescent="0.25">
      <c r="A15064">
        <v>12525</v>
      </c>
      <c r="B15064" t="s">
        <v>23258</v>
      </c>
      <c r="C15064" t="s">
        <v>4015</v>
      </c>
      <c r="D15064" t="s">
        <v>23259</v>
      </c>
      <c r="E15064">
        <v>192</v>
      </c>
      <c r="F15064">
        <v>16</v>
      </c>
      <c r="G15064" t="s">
        <v>23279</v>
      </c>
      <c r="H15064" t="s">
        <v>23261</v>
      </c>
      <c r="I15064" t="s">
        <v>788</v>
      </c>
      <c r="J15064" s="25">
        <v>45911</v>
      </c>
      <c r="K15064" s="25">
        <v>45911</v>
      </c>
      <c r="L15064" t="s">
        <v>1963</v>
      </c>
      <c r="M15064" t="s">
        <v>1947</v>
      </c>
      <c r="N15064" t="s">
        <v>31</v>
      </c>
      <c r="O15064" t="s">
        <v>6302</v>
      </c>
    </row>
    <row r="15065" spans="1:15" x14ac:dyDescent="0.25">
      <c r="A15065">
        <v>12526</v>
      </c>
      <c r="B15065" t="s">
        <v>23258</v>
      </c>
      <c r="C15065" t="s">
        <v>4015</v>
      </c>
      <c r="D15065" t="s">
        <v>23259</v>
      </c>
      <c r="E15065">
        <v>192</v>
      </c>
      <c r="F15065">
        <v>16</v>
      </c>
      <c r="G15065" t="s">
        <v>23280</v>
      </c>
      <c r="H15065" t="s">
        <v>23261</v>
      </c>
      <c r="I15065" t="s">
        <v>788</v>
      </c>
      <c r="J15065" s="25">
        <v>45911</v>
      </c>
      <c r="K15065" s="25">
        <v>45911</v>
      </c>
      <c r="L15065" t="s">
        <v>1963</v>
      </c>
      <c r="M15065" t="s">
        <v>1947</v>
      </c>
      <c r="N15065" t="s">
        <v>31</v>
      </c>
      <c r="O15065" t="s">
        <v>6302</v>
      </c>
    </row>
    <row r="15066" spans="1:15" x14ac:dyDescent="0.25">
      <c r="A15066">
        <v>12527</v>
      </c>
      <c r="B15066" t="s">
        <v>23258</v>
      </c>
      <c r="C15066" t="s">
        <v>4015</v>
      </c>
      <c r="D15066" t="s">
        <v>23259</v>
      </c>
      <c r="E15066">
        <v>192</v>
      </c>
      <c r="F15066">
        <v>16</v>
      </c>
      <c r="G15066" t="s">
        <v>23281</v>
      </c>
      <c r="H15066" t="s">
        <v>23261</v>
      </c>
      <c r="I15066" t="s">
        <v>788</v>
      </c>
      <c r="J15066" s="25">
        <v>45911</v>
      </c>
      <c r="K15066" s="25">
        <v>45911</v>
      </c>
      <c r="L15066" t="s">
        <v>1963</v>
      </c>
      <c r="M15066" t="s">
        <v>1947</v>
      </c>
      <c r="N15066" t="s">
        <v>31</v>
      </c>
      <c r="O15066" t="s">
        <v>6302</v>
      </c>
    </row>
    <row r="15067" spans="1:15" x14ac:dyDescent="0.25">
      <c r="A15067">
        <v>12531</v>
      </c>
      <c r="B15067" t="s">
        <v>12987</v>
      </c>
      <c r="C15067" t="s">
        <v>4015</v>
      </c>
      <c r="D15067" t="s">
        <v>23259</v>
      </c>
      <c r="E15067">
        <v>156</v>
      </c>
      <c r="F15067">
        <v>13</v>
      </c>
      <c r="G15067" t="s">
        <v>23282</v>
      </c>
      <c r="H15067" t="s">
        <v>23261</v>
      </c>
      <c r="I15067" t="s">
        <v>788</v>
      </c>
      <c r="J15067" s="25">
        <v>45911</v>
      </c>
      <c r="K15067" s="25">
        <v>45911</v>
      </c>
      <c r="L15067" t="s">
        <v>1963</v>
      </c>
      <c r="M15067" t="s">
        <v>1947</v>
      </c>
      <c r="N15067" t="s">
        <v>31</v>
      </c>
      <c r="O15067" t="s">
        <v>6302</v>
      </c>
    </row>
    <row r="15068" spans="1:15" x14ac:dyDescent="0.25">
      <c r="A15068">
        <v>9859</v>
      </c>
      <c r="B15068" t="s">
        <v>12586</v>
      </c>
      <c r="C15068" t="s">
        <v>1951</v>
      </c>
      <c r="D15068" t="s">
        <v>1949</v>
      </c>
      <c r="E15068">
        <v>180</v>
      </c>
      <c r="F15068">
        <v>15</v>
      </c>
      <c r="G15068" t="s">
        <v>23283</v>
      </c>
      <c r="H15068" t="s">
        <v>6207</v>
      </c>
      <c r="I15068" t="s">
        <v>1952</v>
      </c>
      <c r="J15068" s="25">
        <v>45776</v>
      </c>
      <c r="K15068" s="25">
        <v>45776</v>
      </c>
      <c r="L15068" t="s">
        <v>4759</v>
      </c>
      <c r="M15068" t="s">
        <v>1950</v>
      </c>
      <c r="N15068" t="s">
        <v>31</v>
      </c>
      <c r="O15068" t="s">
        <v>6282</v>
      </c>
    </row>
    <row r="15069" spans="1:15" x14ac:dyDescent="0.25">
      <c r="A15069">
        <v>9860</v>
      </c>
      <c r="B15069" t="s">
        <v>12586</v>
      </c>
      <c r="C15069" t="s">
        <v>1951</v>
      </c>
      <c r="D15069" t="s">
        <v>1949</v>
      </c>
      <c r="E15069">
        <v>180</v>
      </c>
      <c r="F15069">
        <v>15</v>
      </c>
      <c r="G15069" t="s">
        <v>23284</v>
      </c>
      <c r="H15069" t="s">
        <v>6207</v>
      </c>
      <c r="I15069" t="s">
        <v>1952</v>
      </c>
      <c r="J15069" s="25">
        <v>45776</v>
      </c>
      <c r="K15069" s="25">
        <v>45776</v>
      </c>
      <c r="L15069" t="s">
        <v>4759</v>
      </c>
      <c r="M15069" t="s">
        <v>1950</v>
      </c>
      <c r="N15069" t="s">
        <v>31</v>
      </c>
      <c r="O15069" t="s">
        <v>6282</v>
      </c>
    </row>
    <row r="15070" spans="1:15" x14ac:dyDescent="0.25">
      <c r="A15070">
        <v>9861</v>
      </c>
      <c r="B15070" t="s">
        <v>12586</v>
      </c>
      <c r="C15070" t="s">
        <v>1951</v>
      </c>
      <c r="D15070" t="s">
        <v>1949</v>
      </c>
      <c r="E15070">
        <v>180</v>
      </c>
      <c r="F15070">
        <v>15</v>
      </c>
      <c r="G15070" t="s">
        <v>23285</v>
      </c>
      <c r="H15070" t="s">
        <v>6207</v>
      </c>
      <c r="I15070" t="s">
        <v>1952</v>
      </c>
      <c r="J15070" s="25">
        <v>45776</v>
      </c>
      <c r="K15070" s="25">
        <v>45776</v>
      </c>
      <c r="L15070" t="s">
        <v>4759</v>
      </c>
      <c r="M15070" t="s">
        <v>1950</v>
      </c>
      <c r="N15070" t="s">
        <v>31</v>
      </c>
      <c r="O15070" t="s">
        <v>6282</v>
      </c>
    </row>
    <row r="15071" spans="1:15" x14ac:dyDescent="0.25">
      <c r="A15071">
        <v>9862</v>
      </c>
      <c r="B15071" t="s">
        <v>18084</v>
      </c>
      <c r="C15071" t="s">
        <v>1951</v>
      </c>
      <c r="D15071" t="s">
        <v>1949</v>
      </c>
      <c r="E15071">
        <v>180</v>
      </c>
      <c r="F15071">
        <v>15</v>
      </c>
      <c r="G15071" t="s">
        <v>23286</v>
      </c>
      <c r="H15071" t="s">
        <v>6207</v>
      </c>
      <c r="I15071" t="s">
        <v>1952</v>
      </c>
      <c r="J15071" s="25">
        <v>45776</v>
      </c>
      <c r="K15071" s="25">
        <v>45776</v>
      </c>
      <c r="L15071" t="s">
        <v>4759</v>
      </c>
      <c r="M15071" t="s">
        <v>1950</v>
      </c>
      <c r="N15071" t="s">
        <v>31</v>
      </c>
      <c r="O15071" t="s">
        <v>6282</v>
      </c>
    </row>
    <row r="15072" spans="1:15" x14ac:dyDescent="0.25">
      <c r="A15072">
        <v>9863</v>
      </c>
      <c r="B15072" t="s">
        <v>12586</v>
      </c>
      <c r="C15072" t="s">
        <v>1951</v>
      </c>
      <c r="D15072" t="s">
        <v>1949</v>
      </c>
      <c r="E15072">
        <v>168</v>
      </c>
      <c r="F15072">
        <v>14</v>
      </c>
      <c r="G15072" t="s">
        <v>23287</v>
      </c>
      <c r="H15072" t="s">
        <v>6207</v>
      </c>
      <c r="I15072" t="s">
        <v>1952</v>
      </c>
      <c r="J15072" s="25">
        <v>45776</v>
      </c>
      <c r="K15072" s="25">
        <v>45776</v>
      </c>
      <c r="L15072" t="s">
        <v>4759</v>
      </c>
      <c r="M15072" t="s">
        <v>1950</v>
      </c>
      <c r="N15072" t="s">
        <v>31</v>
      </c>
      <c r="O15072" t="s">
        <v>6282</v>
      </c>
    </row>
    <row r="15073" spans="1:15" x14ac:dyDescent="0.25">
      <c r="A15073">
        <v>9864</v>
      </c>
      <c r="B15073" t="s">
        <v>12509</v>
      </c>
      <c r="C15073" t="s">
        <v>1951</v>
      </c>
      <c r="D15073" t="s">
        <v>1949</v>
      </c>
      <c r="E15073">
        <v>180</v>
      </c>
      <c r="F15073">
        <v>15</v>
      </c>
      <c r="G15073" t="s">
        <v>23288</v>
      </c>
      <c r="H15073" t="s">
        <v>6207</v>
      </c>
      <c r="I15073" t="s">
        <v>1952</v>
      </c>
      <c r="J15073" s="25">
        <v>45776</v>
      </c>
      <c r="K15073" s="25">
        <v>45776</v>
      </c>
      <c r="L15073" t="s">
        <v>4759</v>
      </c>
      <c r="M15073" t="s">
        <v>1950</v>
      </c>
      <c r="N15073" t="s">
        <v>31</v>
      </c>
      <c r="O15073" t="s">
        <v>6282</v>
      </c>
    </row>
    <row r="15074" spans="1:15" x14ac:dyDescent="0.25">
      <c r="A15074">
        <v>9865</v>
      </c>
      <c r="B15074" t="s">
        <v>12586</v>
      </c>
      <c r="C15074" t="s">
        <v>1951</v>
      </c>
      <c r="D15074" t="s">
        <v>1949</v>
      </c>
      <c r="E15074">
        <v>180</v>
      </c>
      <c r="F15074">
        <v>15</v>
      </c>
      <c r="G15074" t="s">
        <v>23289</v>
      </c>
      <c r="H15074" t="s">
        <v>6207</v>
      </c>
      <c r="I15074" t="s">
        <v>1952</v>
      </c>
      <c r="J15074" s="25">
        <v>45776</v>
      </c>
      <c r="K15074" s="25">
        <v>45776</v>
      </c>
      <c r="L15074" t="s">
        <v>4759</v>
      </c>
      <c r="M15074" t="s">
        <v>1950</v>
      </c>
      <c r="N15074" t="s">
        <v>31</v>
      </c>
      <c r="O15074" t="s">
        <v>6282</v>
      </c>
    </row>
    <row r="15075" spans="1:15" x14ac:dyDescent="0.25">
      <c r="A15075">
        <v>9866</v>
      </c>
      <c r="B15075" t="s">
        <v>18084</v>
      </c>
      <c r="C15075" t="s">
        <v>1951</v>
      </c>
      <c r="D15075" t="s">
        <v>1949</v>
      </c>
      <c r="E15075">
        <v>180</v>
      </c>
      <c r="F15075">
        <v>15</v>
      </c>
      <c r="G15075" t="s">
        <v>23290</v>
      </c>
      <c r="H15075" t="s">
        <v>6207</v>
      </c>
      <c r="I15075" t="s">
        <v>1952</v>
      </c>
      <c r="J15075" s="25">
        <v>45776</v>
      </c>
      <c r="K15075" s="25">
        <v>45776</v>
      </c>
      <c r="L15075" t="s">
        <v>4759</v>
      </c>
      <c r="M15075" t="s">
        <v>1950</v>
      </c>
      <c r="N15075" t="s">
        <v>31</v>
      </c>
      <c r="O15075" t="s">
        <v>6282</v>
      </c>
    </row>
    <row r="15076" spans="1:15" x14ac:dyDescent="0.25">
      <c r="A15076">
        <v>9867</v>
      </c>
      <c r="B15076" t="s">
        <v>18084</v>
      </c>
      <c r="C15076" t="s">
        <v>1951</v>
      </c>
      <c r="D15076" t="s">
        <v>1949</v>
      </c>
      <c r="E15076">
        <v>180</v>
      </c>
      <c r="F15076">
        <v>15</v>
      </c>
      <c r="G15076" t="s">
        <v>23291</v>
      </c>
      <c r="H15076" t="s">
        <v>6207</v>
      </c>
      <c r="I15076" t="s">
        <v>1952</v>
      </c>
      <c r="J15076" s="25">
        <v>45776</v>
      </c>
      <c r="K15076" s="25">
        <v>45776</v>
      </c>
      <c r="L15076" t="s">
        <v>4759</v>
      </c>
      <c r="M15076" t="s">
        <v>1950</v>
      </c>
      <c r="N15076" t="s">
        <v>31</v>
      </c>
      <c r="O15076" t="s">
        <v>6282</v>
      </c>
    </row>
    <row r="15077" spans="1:15" x14ac:dyDescent="0.25">
      <c r="A15077">
        <v>9868</v>
      </c>
      <c r="B15077" t="s">
        <v>12509</v>
      </c>
      <c r="C15077" t="s">
        <v>1951</v>
      </c>
      <c r="D15077" t="s">
        <v>1949</v>
      </c>
      <c r="E15077">
        <v>180</v>
      </c>
      <c r="F15077">
        <v>15</v>
      </c>
      <c r="G15077" t="s">
        <v>23292</v>
      </c>
      <c r="H15077" t="s">
        <v>6207</v>
      </c>
      <c r="I15077" t="s">
        <v>1952</v>
      </c>
      <c r="J15077" s="25">
        <v>45776</v>
      </c>
      <c r="K15077" s="25">
        <v>45776</v>
      </c>
      <c r="L15077" t="s">
        <v>4759</v>
      </c>
      <c r="M15077" t="s">
        <v>1950</v>
      </c>
      <c r="N15077" t="s">
        <v>31</v>
      </c>
      <c r="O15077" t="s">
        <v>6282</v>
      </c>
    </row>
    <row r="15078" spans="1:15" x14ac:dyDescent="0.25">
      <c r="A15078">
        <v>9869</v>
      </c>
      <c r="B15078" t="s">
        <v>18084</v>
      </c>
      <c r="C15078" t="s">
        <v>1951</v>
      </c>
      <c r="D15078" t="s">
        <v>1949</v>
      </c>
      <c r="E15078">
        <v>180</v>
      </c>
      <c r="F15078">
        <v>15</v>
      </c>
      <c r="G15078" t="s">
        <v>23293</v>
      </c>
      <c r="H15078" t="s">
        <v>6207</v>
      </c>
      <c r="I15078" t="s">
        <v>1952</v>
      </c>
      <c r="J15078" s="25">
        <v>45776</v>
      </c>
      <c r="K15078" s="25">
        <v>45776</v>
      </c>
      <c r="L15078" t="s">
        <v>4759</v>
      </c>
      <c r="M15078" t="s">
        <v>1950</v>
      </c>
      <c r="N15078" t="s">
        <v>31</v>
      </c>
      <c r="O15078" t="s">
        <v>6282</v>
      </c>
    </row>
    <row r="15079" spans="1:15" x14ac:dyDescent="0.25">
      <c r="A15079">
        <v>9870</v>
      </c>
      <c r="B15079" t="s">
        <v>12112</v>
      </c>
      <c r="C15079" t="s">
        <v>1951</v>
      </c>
      <c r="D15079" t="s">
        <v>1949</v>
      </c>
      <c r="E15079">
        <v>180</v>
      </c>
      <c r="F15079">
        <v>15</v>
      </c>
      <c r="G15079" t="s">
        <v>23294</v>
      </c>
      <c r="H15079" t="s">
        <v>6207</v>
      </c>
      <c r="I15079" t="s">
        <v>1952</v>
      </c>
      <c r="J15079" s="25">
        <v>45776</v>
      </c>
      <c r="K15079" s="25">
        <v>45776</v>
      </c>
      <c r="L15079" t="s">
        <v>4759</v>
      </c>
      <c r="M15079" t="s">
        <v>1950</v>
      </c>
      <c r="N15079" t="s">
        <v>31</v>
      </c>
      <c r="O15079" t="s">
        <v>6282</v>
      </c>
    </row>
    <row r="15080" spans="1:15" x14ac:dyDescent="0.25">
      <c r="A15080">
        <v>9871</v>
      </c>
      <c r="B15080" t="s">
        <v>12586</v>
      </c>
      <c r="C15080" t="s">
        <v>1951</v>
      </c>
      <c r="D15080" t="s">
        <v>1949</v>
      </c>
      <c r="E15080">
        <v>180</v>
      </c>
      <c r="F15080">
        <v>15</v>
      </c>
      <c r="G15080" t="s">
        <v>23295</v>
      </c>
      <c r="H15080" t="s">
        <v>6207</v>
      </c>
      <c r="I15080" t="s">
        <v>1952</v>
      </c>
      <c r="J15080" s="25">
        <v>45776</v>
      </c>
      <c r="K15080" s="25">
        <v>45776</v>
      </c>
      <c r="L15080" t="s">
        <v>4759</v>
      </c>
      <c r="M15080" t="s">
        <v>1950</v>
      </c>
      <c r="N15080" t="s">
        <v>31</v>
      </c>
      <c r="O15080" t="s">
        <v>6282</v>
      </c>
    </row>
    <row r="15081" spans="1:15" x14ac:dyDescent="0.25">
      <c r="A15081">
        <v>9872</v>
      </c>
      <c r="B15081" t="s">
        <v>12586</v>
      </c>
      <c r="C15081" t="s">
        <v>1951</v>
      </c>
      <c r="D15081" t="s">
        <v>1949</v>
      </c>
      <c r="E15081">
        <v>180</v>
      </c>
      <c r="F15081">
        <v>15</v>
      </c>
      <c r="G15081" t="s">
        <v>23296</v>
      </c>
      <c r="H15081" t="s">
        <v>6207</v>
      </c>
      <c r="I15081" t="s">
        <v>1952</v>
      </c>
      <c r="J15081" s="25">
        <v>45776</v>
      </c>
      <c r="K15081" s="25">
        <v>45776</v>
      </c>
      <c r="L15081" t="s">
        <v>4759</v>
      </c>
      <c r="M15081" t="s">
        <v>1950</v>
      </c>
      <c r="N15081" t="s">
        <v>31</v>
      </c>
      <c r="O15081" t="s">
        <v>6282</v>
      </c>
    </row>
    <row r="15082" spans="1:15" x14ac:dyDescent="0.25">
      <c r="A15082">
        <v>9873</v>
      </c>
      <c r="B15082" t="s">
        <v>12586</v>
      </c>
      <c r="C15082" t="s">
        <v>1951</v>
      </c>
      <c r="D15082" t="s">
        <v>1949</v>
      </c>
      <c r="E15082">
        <v>180</v>
      </c>
      <c r="F15082">
        <v>15</v>
      </c>
      <c r="G15082" t="s">
        <v>23297</v>
      </c>
      <c r="H15082" t="s">
        <v>6207</v>
      </c>
      <c r="I15082" t="s">
        <v>1952</v>
      </c>
      <c r="J15082" s="25">
        <v>45776</v>
      </c>
      <c r="K15082" s="25">
        <v>45776</v>
      </c>
      <c r="L15082" t="s">
        <v>4759</v>
      </c>
      <c r="M15082" t="s">
        <v>1950</v>
      </c>
      <c r="N15082" t="s">
        <v>31</v>
      </c>
      <c r="O15082" t="s">
        <v>6282</v>
      </c>
    </row>
    <row r="15083" spans="1:15" x14ac:dyDescent="0.25">
      <c r="A15083">
        <v>9874</v>
      </c>
      <c r="B15083" t="s">
        <v>12586</v>
      </c>
      <c r="C15083" t="s">
        <v>1951</v>
      </c>
      <c r="D15083" t="s">
        <v>1949</v>
      </c>
      <c r="E15083">
        <v>98</v>
      </c>
      <c r="F15083">
        <v>8</v>
      </c>
      <c r="G15083" t="s">
        <v>23298</v>
      </c>
      <c r="H15083" t="s">
        <v>6207</v>
      </c>
      <c r="I15083" t="s">
        <v>1952</v>
      </c>
      <c r="J15083" s="25">
        <v>45776</v>
      </c>
      <c r="K15083" s="25">
        <v>45776</v>
      </c>
      <c r="L15083" t="s">
        <v>4759</v>
      </c>
      <c r="M15083" t="s">
        <v>1950</v>
      </c>
      <c r="N15083" t="s">
        <v>31</v>
      </c>
      <c r="O15083" t="s">
        <v>6282</v>
      </c>
    </row>
    <row r="15084" spans="1:15" x14ac:dyDescent="0.25">
      <c r="A15084">
        <v>9875</v>
      </c>
      <c r="B15084" t="s">
        <v>12586</v>
      </c>
      <c r="C15084" t="s">
        <v>1951</v>
      </c>
      <c r="D15084" t="s">
        <v>1949</v>
      </c>
      <c r="E15084">
        <v>180</v>
      </c>
      <c r="F15084">
        <v>15</v>
      </c>
      <c r="G15084" t="s">
        <v>23299</v>
      </c>
      <c r="H15084" t="s">
        <v>6207</v>
      </c>
      <c r="I15084" t="s">
        <v>1952</v>
      </c>
      <c r="J15084" s="25">
        <v>45776</v>
      </c>
      <c r="K15084" s="25">
        <v>45776</v>
      </c>
      <c r="L15084" t="s">
        <v>4759</v>
      </c>
      <c r="M15084" t="s">
        <v>1950</v>
      </c>
      <c r="N15084" t="s">
        <v>31</v>
      </c>
      <c r="O15084" t="s">
        <v>6282</v>
      </c>
    </row>
    <row r="15085" spans="1:15" x14ac:dyDescent="0.25">
      <c r="A15085">
        <v>9876</v>
      </c>
      <c r="B15085" t="s">
        <v>12509</v>
      </c>
      <c r="C15085" t="s">
        <v>1951</v>
      </c>
      <c r="D15085" t="s">
        <v>1949</v>
      </c>
      <c r="E15085">
        <v>180</v>
      </c>
      <c r="F15085">
        <v>15</v>
      </c>
      <c r="G15085" t="s">
        <v>23300</v>
      </c>
      <c r="H15085" t="s">
        <v>6207</v>
      </c>
      <c r="I15085" t="s">
        <v>1952</v>
      </c>
      <c r="J15085" s="25">
        <v>45776</v>
      </c>
      <c r="K15085" s="25">
        <v>45776</v>
      </c>
      <c r="L15085" t="s">
        <v>4759</v>
      </c>
      <c r="M15085" t="s">
        <v>1950</v>
      </c>
      <c r="N15085" t="s">
        <v>31</v>
      </c>
      <c r="O15085" t="s">
        <v>6282</v>
      </c>
    </row>
    <row r="15086" spans="1:15" x14ac:dyDescent="0.25">
      <c r="A15086">
        <v>9877</v>
      </c>
      <c r="B15086" t="s">
        <v>12509</v>
      </c>
      <c r="C15086" t="s">
        <v>1951</v>
      </c>
      <c r="D15086" t="s">
        <v>1949</v>
      </c>
      <c r="E15086">
        <v>168</v>
      </c>
      <c r="F15086">
        <v>14</v>
      </c>
      <c r="G15086" t="s">
        <v>23301</v>
      </c>
      <c r="H15086" t="s">
        <v>6207</v>
      </c>
      <c r="I15086" t="s">
        <v>1952</v>
      </c>
      <c r="J15086" s="25">
        <v>45776</v>
      </c>
      <c r="K15086" s="25">
        <v>45776</v>
      </c>
      <c r="L15086" t="s">
        <v>4759</v>
      </c>
      <c r="M15086" t="s">
        <v>1950</v>
      </c>
      <c r="N15086" t="s">
        <v>31</v>
      </c>
      <c r="O15086" t="s">
        <v>6282</v>
      </c>
    </row>
    <row r="15087" spans="1:15" x14ac:dyDescent="0.25">
      <c r="A15087">
        <v>9878</v>
      </c>
      <c r="B15087" t="s">
        <v>18084</v>
      </c>
      <c r="C15087" t="s">
        <v>1951</v>
      </c>
      <c r="D15087" t="s">
        <v>1949</v>
      </c>
      <c r="E15087">
        <v>180</v>
      </c>
      <c r="F15087">
        <v>15</v>
      </c>
      <c r="G15087" t="s">
        <v>23302</v>
      </c>
      <c r="H15087" t="s">
        <v>6207</v>
      </c>
      <c r="I15087" t="s">
        <v>1952</v>
      </c>
      <c r="J15087" s="25">
        <v>45776</v>
      </c>
      <c r="K15087" s="25">
        <v>45776</v>
      </c>
      <c r="L15087" t="s">
        <v>4759</v>
      </c>
      <c r="M15087" t="s">
        <v>1950</v>
      </c>
      <c r="N15087" t="s">
        <v>31</v>
      </c>
      <c r="O15087" t="s">
        <v>6282</v>
      </c>
    </row>
    <row r="15088" spans="1:15" x14ac:dyDescent="0.25">
      <c r="A15088">
        <v>9879</v>
      </c>
      <c r="B15088" t="s">
        <v>18084</v>
      </c>
      <c r="C15088" t="s">
        <v>1951</v>
      </c>
      <c r="D15088" t="s">
        <v>1949</v>
      </c>
      <c r="E15088">
        <v>180</v>
      </c>
      <c r="F15088">
        <v>15</v>
      </c>
      <c r="G15088" t="s">
        <v>23303</v>
      </c>
      <c r="H15088" t="s">
        <v>6207</v>
      </c>
      <c r="I15088" t="s">
        <v>1952</v>
      </c>
      <c r="J15088" s="25">
        <v>45776</v>
      </c>
      <c r="K15088" s="25">
        <v>45776</v>
      </c>
      <c r="L15088" t="s">
        <v>4759</v>
      </c>
      <c r="M15088" t="s">
        <v>1950</v>
      </c>
      <c r="N15088" t="s">
        <v>31</v>
      </c>
      <c r="O15088" t="s">
        <v>6282</v>
      </c>
    </row>
    <row r="15089" spans="1:15" x14ac:dyDescent="0.25">
      <c r="A15089">
        <v>12605</v>
      </c>
      <c r="B15089" t="s">
        <v>20661</v>
      </c>
      <c r="C15089" t="s">
        <v>1951</v>
      </c>
      <c r="D15089" t="s">
        <v>1949</v>
      </c>
      <c r="E15089">
        <v>168</v>
      </c>
      <c r="F15089">
        <v>14</v>
      </c>
      <c r="G15089" t="s">
        <v>23304</v>
      </c>
      <c r="H15089" t="s">
        <v>23305</v>
      </c>
      <c r="I15089" t="s">
        <v>1952</v>
      </c>
      <c r="J15089" s="25">
        <v>45839</v>
      </c>
      <c r="K15089" s="25">
        <v>45839</v>
      </c>
      <c r="L15089" t="s">
        <v>511</v>
      </c>
      <c r="M15089" t="s">
        <v>1950</v>
      </c>
      <c r="N15089" t="s">
        <v>31</v>
      </c>
      <c r="O15089" t="s">
        <v>6302</v>
      </c>
    </row>
    <row r="15090" spans="1:15" x14ac:dyDescent="0.25">
      <c r="A15090">
        <v>12606</v>
      </c>
      <c r="B15090" t="s">
        <v>20661</v>
      </c>
      <c r="C15090" t="s">
        <v>1951</v>
      </c>
      <c r="D15090" t="s">
        <v>1949</v>
      </c>
      <c r="E15090">
        <v>180</v>
      </c>
      <c r="F15090">
        <v>15</v>
      </c>
      <c r="G15090" t="s">
        <v>23306</v>
      </c>
      <c r="H15090" t="s">
        <v>23305</v>
      </c>
      <c r="I15090" t="s">
        <v>1952</v>
      </c>
      <c r="J15090" s="25">
        <v>45839</v>
      </c>
      <c r="K15090" s="25">
        <v>45839</v>
      </c>
      <c r="L15090" t="s">
        <v>511</v>
      </c>
      <c r="M15090" t="s">
        <v>1950</v>
      </c>
      <c r="N15090" t="s">
        <v>31</v>
      </c>
      <c r="O15090" t="s">
        <v>6302</v>
      </c>
    </row>
    <row r="15091" spans="1:15" x14ac:dyDescent="0.25">
      <c r="A15091">
        <v>12607</v>
      </c>
      <c r="B15091" t="s">
        <v>20661</v>
      </c>
      <c r="C15091" t="s">
        <v>1951</v>
      </c>
      <c r="D15091" t="s">
        <v>1949</v>
      </c>
      <c r="E15091">
        <v>180</v>
      </c>
      <c r="F15091">
        <v>15</v>
      </c>
      <c r="G15091" t="s">
        <v>23307</v>
      </c>
      <c r="H15091" t="s">
        <v>23305</v>
      </c>
      <c r="I15091" t="s">
        <v>1952</v>
      </c>
      <c r="J15091" s="25">
        <v>45839</v>
      </c>
      <c r="K15091" s="25">
        <v>45839</v>
      </c>
      <c r="L15091" t="s">
        <v>511</v>
      </c>
      <c r="M15091" t="s">
        <v>1950</v>
      </c>
      <c r="N15091" t="s">
        <v>31</v>
      </c>
      <c r="O15091" t="s">
        <v>6302</v>
      </c>
    </row>
    <row r="15092" spans="1:15" x14ac:dyDescent="0.25">
      <c r="A15092">
        <v>12608</v>
      </c>
      <c r="B15092" t="s">
        <v>20661</v>
      </c>
      <c r="C15092" t="s">
        <v>1951</v>
      </c>
      <c r="D15092" t="s">
        <v>1949</v>
      </c>
      <c r="E15092">
        <v>180</v>
      </c>
      <c r="F15092">
        <v>15</v>
      </c>
      <c r="G15092" t="s">
        <v>23308</v>
      </c>
      <c r="H15092" t="s">
        <v>23305</v>
      </c>
      <c r="I15092" t="s">
        <v>1952</v>
      </c>
      <c r="J15092" s="25">
        <v>45839</v>
      </c>
      <c r="K15092" s="25">
        <v>45839</v>
      </c>
      <c r="L15092" t="s">
        <v>511</v>
      </c>
      <c r="M15092" t="s">
        <v>1950</v>
      </c>
      <c r="N15092" t="s">
        <v>31</v>
      </c>
      <c r="O15092" t="s">
        <v>6302</v>
      </c>
    </row>
    <row r="15093" spans="1:15" x14ac:dyDescent="0.25">
      <c r="A15093">
        <v>12609</v>
      </c>
      <c r="B15093" t="s">
        <v>20661</v>
      </c>
      <c r="C15093" t="s">
        <v>1951</v>
      </c>
      <c r="D15093" t="s">
        <v>1949</v>
      </c>
      <c r="E15093">
        <v>180</v>
      </c>
      <c r="F15093">
        <v>15</v>
      </c>
      <c r="G15093" t="s">
        <v>23309</v>
      </c>
      <c r="H15093" t="s">
        <v>23305</v>
      </c>
      <c r="I15093" t="s">
        <v>1952</v>
      </c>
      <c r="J15093" s="25">
        <v>45839</v>
      </c>
      <c r="K15093" s="25">
        <v>45839</v>
      </c>
      <c r="L15093" t="s">
        <v>511</v>
      </c>
      <c r="M15093" t="s">
        <v>1950</v>
      </c>
      <c r="N15093" t="s">
        <v>31</v>
      </c>
      <c r="O15093" t="s">
        <v>6302</v>
      </c>
    </row>
    <row r="15094" spans="1:15" x14ac:dyDescent="0.25">
      <c r="A15094">
        <v>12610</v>
      </c>
      <c r="B15094" t="s">
        <v>20661</v>
      </c>
      <c r="C15094" t="s">
        <v>1951</v>
      </c>
      <c r="D15094" t="s">
        <v>1949</v>
      </c>
      <c r="E15094">
        <v>180</v>
      </c>
      <c r="F15094">
        <v>15</v>
      </c>
      <c r="G15094" t="s">
        <v>23310</v>
      </c>
      <c r="H15094" t="s">
        <v>23305</v>
      </c>
      <c r="I15094" t="s">
        <v>1952</v>
      </c>
      <c r="J15094" s="25">
        <v>45839</v>
      </c>
      <c r="K15094" s="25">
        <v>45839</v>
      </c>
      <c r="L15094" t="s">
        <v>511</v>
      </c>
      <c r="M15094" t="s">
        <v>1950</v>
      </c>
      <c r="N15094" t="s">
        <v>31</v>
      </c>
      <c r="O15094" t="s">
        <v>6302</v>
      </c>
    </row>
    <row r="15095" spans="1:15" x14ac:dyDescent="0.25">
      <c r="A15095">
        <v>12587</v>
      </c>
      <c r="B15095" t="s">
        <v>23311</v>
      </c>
      <c r="C15095" t="s">
        <v>1951</v>
      </c>
      <c r="D15095" t="s">
        <v>1949</v>
      </c>
      <c r="E15095">
        <v>180</v>
      </c>
      <c r="F15095">
        <v>15</v>
      </c>
      <c r="G15095" t="s">
        <v>23312</v>
      </c>
      <c r="H15095" t="s">
        <v>23305</v>
      </c>
      <c r="I15095" t="s">
        <v>1952</v>
      </c>
      <c r="J15095" s="25">
        <v>45839</v>
      </c>
      <c r="K15095" s="25">
        <v>45839</v>
      </c>
      <c r="L15095" t="s">
        <v>511</v>
      </c>
      <c r="M15095" t="s">
        <v>1950</v>
      </c>
      <c r="N15095" t="s">
        <v>31</v>
      </c>
      <c r="O15095" t="s">
        <v>6302</v>
      </c>
    </row>
    <row r="15096" spans="1:15" x14ac:dyDescent="0.25">
      <c r="A15096">
        <v>12588</v>
      </c>
      <c r="B15096" t="s">
        <v>23311</v>
      </c>
      <c r="C15096" t="s">
        <v>1951</v>
      </c>
      <c r="D15096" t="s">
        <v>1949</v>
      </c>
      <c r="E15096">
        <v>180</v>
      </c>
      <c r="F15096">
        <v>15</v>
      </c>
      <c r="G15096" t="s">
        <v>23313</v>
      </c>
      <c r="H15096" t="s">
        <v>23305</v>
      </c>
      <c r="I15096" t="s">
        <v>1952</v>
      </c>
      <c r="J15096" s="25">
        <v>45839</v>
      </c>
      <c r="K15096" s="25">
        <v>45839</v>
      </c>
      <c r="L15096" t="s">
        <v>511</v>
      </c>
      <c r="M15096" t="s">
        <v>1950</v>
      </c>
      <c r="N15096" t="s">
        <v>31</v>
      </c>
      <c r="O15096" t="s">
        <v>6302</v>
      </c>
    </row>
    <row r="15097" spans="1:15" x14ac:dyDescent="0.25">
      <c r="A15097">
        <v>12589</v>
      </c>
      <c r="B15097" t="s">
        <v>23311</v>
      </c>
      <c r="C15097" t="s">
        <v>1951</v>
      </c>
      <c r="D15097" t="s">
        <v>1949</v>
      </c>
      <c r="E15097">
        <v>180</v>
      </c>
      <c r="F15097">
        <v>15</v>
      </c>
      <c r="G15097" t="s">
        <v>23314</v>
      </c>
      <c r="H15097" t="s">
        <v>23305</v>
      </c>
      <c r="I15097" t="s">
        <v>1952</v>
      </c>
      <c r="J15097" s="25">
        <v>45839</v>
      </c>
      <c r="K15097" s="25">
        <v>45839</v>
      </c>
      <c r="L15097" t="s">
        <v>511</v>
      </c>
      <c r="M15097" t="s">
        <v>1950</v>
      </c>
      <c r="N15097" t="s">
        <v>31</v>
      </c>
      <c r="O15097" t="s">
        <v>6302</v>
      </c>
    </row>
    <row r="15098" spans="1:15" x14ac:dyDescent="0.25">
      <c r="A15098">
        <v>12590</v>
      </c>
      <c r="B15098" t="s">
        <v>23311</v>
      </c>
      <c r="C15098" t="s">
        <v>1951</v>
      </c>
      <c r="D15098" t="s">
        <v>1949</v>
      </c>
      <c r="E15098">
        <v>180</v>
      </c>
      <c r="F15098">
        <v>15</v>
      </c>
      <c r="G15098" t="s">
        <v>23315</v>
      </c>
      <c r="H15098" t="s">
        <v>23305</v>
      </c>
      <c r="I15098" t="s">
        <v>1952</v>
      </c>
      <c r="J15098" s="25">
        <v>45839</v>
      </c>
      <c r="K15098" s="25">
        <v>45839</v>
      </c>
      <c r="L15098" t="s">
        <v>511</v>
      </c>
      <c r="M15098" t="s">
        <v>1950</v>
      </c>
      <c r="N15098" t="s">
        <v>31</v>
      </c>
      <c r="O15098" t="s">
        <v>6302</v>
      </c>
    </row>
    <row r="15099" spans="1:15" x14ac:dyDescent="0.25">
      <c r="A15099">
        <v>12591</v>
      </c>
      <c r="B15099" t="s">
        <v>23311</v>
      </c>
      <c r="C15099" t="s">
        <v>1951</v>
      </c>
      <c r="D15099" t="s">
        <v>1949</v>
      </c>
      <c r="E15099">
        <v>180</v>
      </c>
      <c r="F15099">
        <v>15</v>
      </c>
      <c r="G15099" t="s">
        <v>23316</v>
      </c>
      <c r="H15099" t="s">
        <v>23305</v>
      </c>
      <c r="I15099" t="s">
        <v>1952</v>
      </c>
      <c r="J15099" s="25">
        <v>45839</v>
      </c>
      <c r="K15099" s="25">
        <v>45839</v>
      </c>
      <c r="L15099" t="s">
        <v>511</v>
      </c>
      <c r="M15099" t="s">
        <v>1950</v>
      </c>
      <c r="N15099" t="s">
        <v>31</v>
      </c>
      <c r="O15099" t="s">
        <v>6302</v>
      </c>
    </row>
    <row r="15100" spans="1:15" x14ac:dyDescent="0.25">
      <c r="A15100">
        <v>12592</v>
      </c>
      <c r="B15100" t="s">
        <v>23311</v>
      </c>
      <c r="C15100" t="s">
        <v>1951</v>
      </c>
      <c r="D15100" t="s">
        <v>1949</v>
      </c>
      <c r="E15100">
        <v>180</v>
      </c>
      <c r="F15100">
        <v>15</v>
      </c>
      <c r="G15100" t="s">
        <v>23317</v>
      </c>
      <c r="H15100" t="s">
        <v>23305</v>
      </c>
      <c r="I15100" t="s">
        <v>1952</v>
      </c>
      <c r="J15100" s="25">
        <v>45839</v>
      </c>
      <c r="K15100" s="25">
        <v>45839</v>
      </c>
      <c r="L15100" t="s">
        <v>511</v>
      </c>
      <c r="M15100" t="s">
        <v>1950</v>
      </c>
      <c r="N15100" t="s">
        <v>31</v>
      </c>
      <c r="O15100" t="s">
        <v>6302</v>
      </c>
    </row>
    <row r="15101" spans="1:15" x14ac:dyDescent="0.25">
      <c r="A15101">
        <v>12593</v>
      </c>
      <c r="B15101" t="s">
        <v>23311</v>
      </c>
      <c r="C15101" t="s">
        <v>1951</v>
      </c>
      <c r="D15101" t="s">
        <v>1949</v>
      </c>
      <c r="E15101">
        <v>180</v>
      </c>
      <c r="F15101">
        <v>15</v>
      </c>
      <c r="G15101" t="s">
        <v>23318</v>
      </c>
      <c r="H15101" t="s">
        <v>23305</v>
      </c>
      <c r="I15101" t="s">
        <v>1952</v>
      </c>
      <c r="J15101" s="25">
        <v>45839</v>
      </c>
      <c r="K15101" s="25">
        <v>45839</v>
      </c>
      <c r="L15101" t="s">
        <v>511</v>
      </c>
      <c r="M15101" t="s">
        <v>1950</v>
      </c>
      <c r="N15101" t="s">
        <v>31</v>
      </c>
      <c r="O15101" t="s">
        <v>6302</v>
      </c>
    </row>
    <row r="15102" spans="1:15" x14ac:dyDescent="0.25">
      <c r="A15102">
        <v>12594</v>
      </c>
      <c r="B15102" t="s">
        <v>23311</v>
      </c>
      <c r="C15102" t="s">
        <v>1951</v>
      </c>
      <c r="D15102" t="s">
        <v>1949</v>
      </c>
      <c r="E15102">
        <v>180</v>
      </c>
      <c r="F15102">
        <v>15</v>
      </c>
      <c r="G15102" t="s">
        <v>23319</v>
      </c>
      <c r="H15102" t="s">
        <v>23305</v>
      </c>
      <c r="I15102" t="s">
        <v>1952</v>
      </c>
      <c r="J15102" s="25">
        <v>45839</v>
      </c>
      <c r="K15102" s="25">
        <v>45839</v>
      </c>
      <c r="L15102" t="s">
        <v>511</v>
      </c>
      <c r="M15102" t="s">
        <v>1950</v>
      </c>
      <c r="N15102" t="s">
        <v>31</v>
      </c>
      <c r="O15102" t="s">
        <v>6302</v>
      </c>
    </row>
    <row r="15103" spans="1:15" x14ac:dyDescent="0.25">
      <c r="A15103">
        <v>12595</v>
      </c>
      <c r="B15103" t="s">
        <v>23311</v>
      </c>
      <c r="C15103" t="s">
        <v>1951</v>
      </c>
      <c r="D15103" t="s">
        <v>1949</v>
      </c>
      <c r="E15103">
        <v>180</v>
      </c>
      <c r="F15103">
        <v>15</v>
      </c>
      <c r="G15103" t="s">
        <v>23320</v>
      </c>
      <c r="H15103" t="s">
        <v>23305</v>
      </c>
      <c r="I15103" t="s">
        <v>1952</v>
      </c>
      <c r="J15103" s="25">
        <v>45839</v>
      </c>
      <c r="K15103" s="25">
        <v>45839</v>
      </c>
      <c r="L15103" t="s">
        <v>511</v>
      </c>
      <c r="M15103" t="s">
        <v>1950</v>
      </c>
      <c r="N15103" t="s">
        <v>31</v>
      </c>
      <c r="O15103" t="s">
        <v>6302</v>
      </c>
    </row>
    <row r="15104" spans="1:15" x14ac:dyDescent="0.25">
      <c r="A15104">
        <v>12596</v>
      </c>
      <c r="B15104" t="s">
        <v>23311</v>
      </c>
      <c r="C15104" t="s">
        <v>1951</v>
      </c>
      <c r="D15104" t="s">
        <v>1949</v>
      </c>
      <c r="E15104">
        <v>180</v>
      </c>
      <c r="F15104">
        <v>15</v>
      </c>
      <c r="G15104" t="s">
        <v>23321</v>
      </c>
      <c r="H15104" t="s">
        <v>23305</v>
      </c>
      <c r="I15104" t="s">
        <v>1952</v>
      </c>
      <c r="J15104" s="25">
        <v>45839</v>
      </c>
      <c r="K15104" s="25">
        <v>45839</v>
      </c>
      <c r="L15104" t="s">
        <v>511</v>
      </c>
      <c r="M15104" t="s">
        <v>1950</v>
      </c>
      <c r="N15104" t="s">
        <v>31</v>
      </c>
      <c r="O15104" t="s">
        <v>6302</v>
      </c>
    </row>
    <row r="15105" spans="1:15" x14ac:dyDescent="0.25">
      <c r="A15105">
        <v>12597</v>
      </c>
      <c r="B15105" t="s">
        <v>23311</v>
      </c>
      <c r="C15105" t="s">
        <v>1951</v>
      </c>
      <c r="D15105" t="s">
        <v>1949</v>
      </c>
      <c r="E15105">
        <v>180</v>
      </c>
      <c r="F15105">
        <v>15</v>
      </c>
      <c r="G15105" t="s">
        <v>23322</v>
      </c>
      <c r="H15105" t="s">
        <v>23305</v>
      </c>
      <c r="I15105" t="s">
        <v>1952</v>
      </c>
      <c r="J15105" s="25">
        <v>45839</v>
      </c>
      <c r="K15105" s="25">
        <v>45839</v>
      </c>
      <c r="L15105" t="s">
        <v>511</v>
      </c>
      <c r="M15105" t="s">
        <v>1950</v>
      </c>
      <c r="N15105" t="s">
        <v>31</v>
      </c>
      <c r="O15105" t="s">
        <v>6302</v>
      </c>
    </row>
    <row r="15106" spans="1:15" x14ac:dyDescent="0.25">
      <c r="A15106">
        <v>12598</v>
      </c>
      <c r="B15106" t="s">
        <v>23311</v>
      </c>
      <c r="C15106" t="s">
        <v>1951</v>
      </c>
      <c r="D15106" t="s">
        <v>1949</v>
      </c>
      <c r="E15106">
        <v>180</v>
      </c>
      <c r="F15106">
        <v>15</v>
      </c>
      <c r="G15106" t="s">
        <v>23323</v>
      </c>
      <c r="H15106" t="s">
        <v>23305</v>
      </c>
      <c r="I15106" t="s">
        <v>1952</v>
      </c>
      <c r="J15106" s="25">
        <v>45839</v>
      </c>
      <c r="K15106" s="25">
        <v>45839</v>
      </c>
      <c r="L15106" t="s">
        <v>511</v>
      </c>
      <c r="M15106" t="s">
        <v>1950</v>
      </c>
      <c r="N15106" t="s">
        <v>31</v>
      </c>
      <c r="O15106" t="s">
        <v>6302</v>
      </c>
    </row>
    <row r="15107" spans="1:15" x14ac:dyDescent="0.25">
      <c r="A15107">
        <v>12599</v>
      </c>
      <c r="B15107" t="s">
        <v>23311</v>
      </c>
      <c r="C15107" t="s">
        <v>1951</v>
      </c>
      <c r="D15107" t="s">
        <v>1949</v>
      </c>
      <c r="E15107">
        <v>180</v>
      </c>
      <c r="F15107">
        <v>15</v>
      </c>
      <c r="G15107" t="s">
        <v>23324</v>
      </c>
      <c r="H15107" t="s">
        <v>23305</v>
      </c>
      <c r="I15107" t="s">
        <v>1952</v>
      </c>
      <c r="J15107" s="25">
        <v>45839</v>
      </c>
      <c r="K15107" s="25">
        <v>45839</v>
      </c>
      <c r="L15107" t="s">
        <v>511</v>
      </c>
      <c r="M15107" t="s">
        <v>1950</v>
      </c>
      <c r="N15107" t="s">
        <v>31</v>
      </c>
      <c r="O15107" t="s">
        <v>6302</v>
      </c>
    </row>
    <row r="15108" spans="1:15" x14ac:dyDescent="0.25">
      <c r="A15108">
        <v>12600</v>
      </c>
      <c r="B15108" t="s">
        <v>23311</v>
      </c>
      <c r="C15108" t="s">
        <v>1951</v>
      </c>
      <c r="D15108" t="s">
        <v>1949</v>
      </c>
      <c r="E15108">
        <v>180</v>
      </c>
      <c r="F15108">
        <v>15</v>
      </c>
      <c r="G15108" t="s">
        <v>23325</v>
      </c>
      <c r="H15108" t="s">
        <v>23305</v>
      </c>
      <c r="I15108" t="s">
        <v>1952</v>
      </c>
      <c r="J15108" s="25">
        <v>45839</v>
      </c>
      <c r="K15108" s="25">
        <v>45839</v>
      </c>
      <c r="L15108" t="s">
        <v>511</v>
      </c>
      <c r="M15108" t="s">
        <v>1950</v>
      </c>
      <c r="N15108" t="s">
        <v>31</v>
      </c>
      <c r="O15108" t="s">
        <v>6302</v>
      </c>
    </row>
    <row r="15109" spans="1:15" x14ac:dyDescent="0.25">
      <c r="A15109">
        <v>12601</v>
      </c>
      <c r="B15109" t="s">
        <v>23311</v>
      </c>
      <c r="C15109" t="s">
        <v>1951</v>
      </c>
      <c r="D15109" t="s">
        <v>1949</v>
      </c>
      <c r="E15109">
        <v>180</v>
      </c>
      <c r="F15109">
        <v>15</v>
      </c>
      <c r="G15109" t="s">
        <v>23326</v>
      </c>
      <c r="H15109" t="s">
        <v>23305</v>
      </c>
      <c r="I15109" t="s">
        <v>1952</v>
      </c>
      <c r="J15109" s="25">
        <v>45839</v>
      </c>
      <c r="K15109" s="25">
        <v>45839</v>
      </c>
      <c r="L15109" t="s">
        <v>511</v>
      </c>
      <c r="M15109" t="s">
        <v>1950</v>
      </c>
      <c r="N15109" t="s">
        <v>31</v>
      </c>
      <c r="O15109" t="s">
        <v>6302</v>
      </c>
    </row>
    <row r="15110" spans="1:15" x14ac:dyDescent="0.25">
      <c r="A15110">
        <v>12602</v>
      </c>
      <c r="B15110" t="s">
        <v>23311</v>
      </c>
      <c r="C15110" t="s">
        <v>1951</v>
      </c>
      <c r="D15110" t="s">
        <v>1949</v>
      </c>
      <c r="E15110">
        <v>180</v>
      </c>
      <c r="F15110">
        <v>15</v>
      </c>
      <c r="G15110" t="s">
        <v>23327</v>
      </c>
      <c r="H15110" t="s">
        <v>23305</v>
      </c>
      <c r="I15110" t="s">
        <v>1952</v>
      </c>
      <c r="J15110" s="25">
        <v>45839</v>
      </c>
      <c r="K15110" s="25">
        <v>45839</v>
      </c>
      <c r="L15110" t="s">
        <v>511</v>
      </c>
      <c r="M15110" t="s">
        <v>1950</v>
      </c>
      <c r="N15110" t="s">
        <v>31</v>
      </c>
      <c r="O15110" t="s">
        <v>6302</v>
      </c>
    </row>
    <row r="15111" spans="1:15" x14ac:dyDescent="0.25">
      <c r="A15111">
        <v>12603</v>
      </c>
      <c r="B15111" t="s">
        <v>23311</v>
      </c>
      <c r="C15111" t="s">
        <v>1951</v>
      </c>
      <c r="D15111" t="s">
        <v>1949</v>
      </c>
      <c r="E15111">
        <v>180</v>
      </c>
      <c r="F15111">
        <v>15</v>
      </c>
      <c r="G15111" t="s">
        <v>23328</v>
      </c>
      <c r="H15111" t="s">
        <v>23305</v>
      </c>
      <c r="I15111" t="s">
        <v>1952</v>
      </c>
      <c r="J15111" s="25">
        <v>45839</v>
      </c>
      <c r="K15111" s="25">
        <v>45839</v>
      </c>
      <c r="L15111" t="s">
        <v>511</v>
      </c>
      <c r="M15111" t="s">
        <v>1950</v>
      </c>
      <c r="N15111" t="s">
        <v>31</v>
      </c>
      <c r="O15111" t="s">
        <v>6302</v>
      </c>
    </row>
    <row r="15112" spans="1:15" x14ac:dyDescent="0.25">
      <c r="A15112">
        <v>12604</v>
      </c>
      <c r="B15112" t="s">
        <v>23311</v>
      </c>
      <c r="C15112" t="s">
        <v>1951</v>
      </c>
      <c r="D15112" t="s">
        <v>1949</v>
      </c>
      <c r="E15112">
        <v>180</v>
      </c>
      <c r="F15112">
        <v>15</v>
      </c>
      <c r="G15112" t="s">
        <v>23329</v>
      </c>
      <c r="H15112" t="s">
        <v>23305</v>
      </c>
      <c r="I15112" t="s">
        <v>1952</v>
      </c>
      <c r="J15112" s="25">
        <v>45839</v>
      </c>
      <c r="K15112" s="25">
        <v>45839</v>
      </c>
      <c r="L15112" t="s">
        <v>511</v>
      </c>
      <c r="M15112" t="s">
        <v>1950</v>
      </c>
      <c r="N15112" t="s">
        <v>31</v>
      </c>
      <c r="O15112" t="s">
        <v>6302</v>
      </c>
    </row>
    <row r="15113" spans="1:15" x14ac:dyDescent="0.25">
      <c r="A15113">
        <v>12569</v>
      </c>
      <c r="B15113" t="s">
        <v>23330</v>
      </c>
      <c r="C15113" t="s">
        <v>1951</v>
      </c>
      <c r="D15113" t="s">
        <v>1949</v>
      </c>
      <c r="E15113">
        <v>180</v>
      </c>
      <c r="F15113">
        <v>15</v>
      </c>
      <c r="G15113" t="s">
        <v>23331</v>
      </c>
      <c r="H15113" t="s">
        <v>23332</v>
      </c>
      <c r="I15113" t="s">
        <v>1952</v>
      </c>
      <c r="J15113" s="25">
        <v>45903</v>
      </c>
      <c r="K15113" s="25">
        <v>45903</v>
      </c>
      <c r="L15113" t="s">
        <v>641</v>
      </c>
      <c r="M15113" t="s">
        <v>1950</v>
      </c>
      <c r="N15113" t="s">
        <v>31</v>
      </c>
      <c r="O15113" t="s">
        <v>6302</v>
      </c>
    </row>
    <row r="15114" spans="1:15" x14ac:dyDescent="0.25">
      <c r="A15114">
        <v>12570</v>
      </c>
      <c r="B15114" t="s">
        <v>23330</v>
      </c>
      <c r="C15114" t="s">
        <v>1951</v>
      </c>
      <c r="D15114" t="s">
        <v>1949</v>
      </c>
      <c r="E15114">
        <v>180</v>
      </c>
      <c r="F15114">
        <v>15</v>
      </c>
      <c r="G15114" t="s">
        <v>23333</v>
      </c>
      <c r="H15114" t="s">
        <v>23332</v>
      </c>
      <c r="I15114" t="s">
        <v>1952</v>
      </c>
      <c r="J15114" s="25">
        <v>45903</v>
      </c>
      <c r="K15114" s="25">
        <v>45903</v>
      </c>
      <c r="L15114" t="s">
        <v>641</v>
      </c>
      <c r="M15114" t="s">
        <v>1950</v>
      </c>
      <c r="N15114" t="s">
        <v>31</v>
      </c>
      <c r="O15114" t="s">
        <v>6302</v>
      </c>
    </row>
    <row r="15115" spans="1:15" x14ac:dyDescent="0.25">
      <c r="A15115">
        <v>12571</v>
      </c>
      <c r="B15115" t="s">
        <v>23330</v>
      </c>
      <c r="C15115" t="s">
        <v>1951</v>
      </c>
      <c r="D15115" t="s">
        <v>1949</v>
      </c>
      <c r="E15115">
        <v>180</v>
      </c>
      <c r="F15115">
        <v>15</v>
      </c>
      <c r="G15115" t="s">
        <v>23334</v>
      </c>
      <c r="H15115" t="s">
        <v>23332</v>
      </c>
      <c r="I15115" t="s">
        <v>1952</v>
      </c>
      <c r="J15115" s="25">
        <v>45903</v>
      </c>
      <c r="K15115" s="25">
        <v>45903</v>
      </c>
      <c r="L15115" t="s">
        <v>641</v>
      </c>
      <c r="M15115" t="s">
        <v>1950</v>
      </c>
      <c r="N15115" t="s">
        <v>31</v>
      </c>
      <c r="O15115" t="s">
        <v>6302</v>
      </c>
    </row>
    <row r="15116" spans="1:15" x14ac:dyDescent="0.25">
      <c r="A15116">
        <v>12572</v>
      </c>
      <c r="B15116" t="s">
        <v>23330</v>
      </c>
      <c r="C15116" t="s">
        <v>1951</v>
      </c>
      <c r="D15116" t="s">
        <v>1949</v>
      </c>
      <c r="E15116">
        <v>180</v>
      </c>
      <c r="F15116">
        <v>15</v>
      </c>
      <c r="G15116" t="s">
        <v>23335</v>
      </c>
      <c r="H15116" t="s">
        <v>23332</v>
      </c>
      <c r="I15116" t="s">
        <v>1952</v>
      </c>
      <c r="J15116" s="25">
        <v>45903</v>
      </c>
      <c r="K15116" s="25">
        <v>45903</v>
      </c>
      <c r="L15116" t="s">
        <v>641</v>
      </c>
      <c r="M15116" t="s">
        <v>1950</v>
      </c>
      <c r="N15116" t="s">
        <v>31</v>
      </c>
      <c r="O15116" t="s">
        <v>6302</v>
      </c>
    </row>
    <row r="15117" spans="1:15" x14ac:dyDescent="0.25">
      <c r="A15117">
        <v>12573</v>
      </c>
      <c r="B15117" t="s">
        <v>23330</v>
      </c>
      <c r="C15117" t="s">
        <v>1951</v>
      </c>
      <c r="D15117" t="s">
        <v>1949</v>
      </c>
      <c r="E15117">
        <v>180</v>
      </c>
      <c r="F15117">
        <v>15</v>
      </c>
      <c r="G15117" t="s">
        <v>23336</v>
      </c>
      <c r="H15117" t="s">
        <v>23332</v>
      </c>
      <c r="I15117" t="s">
        <v>1952</v>
      </c>
      <c r="J15117" s="25">
        <v>45903</v>
      </c>
      <c r="K15117" s="25">
        <v>45903</v>
      </c>
      <c r="L15117" t="s">
        <v>641</v>
      </c>
      <c r="M15117" t="s">
        <v>1950</v>
      </c>
      <c r="N15117" t="s">
        <v>31</v>
      </c>
      <c r="O15117" t="s">
        <v>6302</v>
      </c>
    </row>
    <row r="15118" spans="1:15" x14ac:dyDescent="0.25">
      <c r="A15118">
        <v>12574</v>
      </c>
      <c r="B15118" t="s">
        <v>23330</v>
      </c>
      <c r="C15118" t="s">
        <v>1951</v>
      </c>
      <c r="D15118" t="s">
        <v>1949</v>
      </c>
      <c r="E15118">
        <v>180</v>
      </c>
      <c r="F15118">
        <v>15</v>
      </c>
      <c r="G15118" t="s">
        <v>23337</v>
      </c>
      <c r="H15118" t="s">
        <v>23332</v>
      </c>
      <c r="I15118" t="s">
        <v>1952</v>
      </c>
      <c r="J15118" s="25">
        <v>45903</v>
      </c>
      <c r="K15118" s="25">
        <v>45903</v>
      </c>
      <c r="L15118" t="s">
        <v>641</v>
      </c>
      <c r="M15118" t="s">
        <v>1950</v>
      </c>
      <c r="N15118" t="s">
        <v>31</v>
      </c>
      <c r="O15118" t="s">
        <v>6302</v>
      </c>
    </row>
    <row r="15119" spans="1:15" x14ac:dyDescent="0.25">
      <c r="A15119">
        <v>12575</v>
      </c>
      <c r="B15119" t="s">
        <v>23330</v>
      </c>
      <c r="C15119" t="s">
        <v>1951</v>
      </c>
      <c r="D15119" t="s">
        <v>1949</v>
      </c>
      <c r="E15119">
        <v>180</v>
      </c>
      <c r="F15119">
        <v>15</v>
      </c>
      <c r="G15119" t="s">
        <v>23338</v>
      </c>
      <c r="H15119" t="s">
        <v>23332</v>
      </c>
      <c r="I15119" t="s">
        <v>1952</v>
      </c>
      <c r="J15119" s="25">
        <v>45903</v>
      </c>
      <c r="K15119" s="25">
        <v>45903</v>
      </c>
      <c r="L15119" t="s">
        <v>641</v>
      </c>
      <c r="M15119" t="s">
        <v>1950</v>
      </c>
      <c r="N15119" t="s">
        <v>31</v>
      </c>
      <c r="O15119" t="s">
        <v>6302</v>
      </c>
    </row>
    <row r="15120" spans="1:15" x14ac:dyDescent="0.25">
      <c r="A15120">
        <v>12576</v>
      </c>
      <c r="B15120" t="s">
        <v>23330</v>
      </c>
      <c r="C15120" t="s">
        <v>1951</v>
      </c>
      <c r="D15120" t="s">
        <v>1949</v>
      </c>
      <c r="E15120">
        <v>180</v>
      </c>
      <c r="F15120">
        <v>15</v>
      </c>
      <c r="G15120" t="s">
        <v>23339</v>
      </c>
      <c r="H15120" t="s">
        <v>23332</v>
      </c>
      <c r="I15120" t="s">
        <v>1952</v>
      </c>
      <c r="J15120" s="25">
        <v>45903</v>
      </c>
      <c r="K15120" s="25">
        <v>45903</v>
      </c>
      <c r="L15120" t="s">
        <v>641</v>
      </c>
      <c r="M15120" t="s">
        <v>1950</v>
      </c>
      <c r="N15120" t="s">
        <v>31</v>
      </c>
      <c r="O15120" t="s">
        <v>6302</v>
      </c>
    </row>
    <row r="15121" spans="1:15" x14ac:dyDescent="0.25">
      <c r="A15121">
        <v>12577</v>
      </c>
      <c r="B15121" t="s">
        <v>23330</v>
      </c>
      <c r="C15121" t="s">
        <v>1951</v>
      </c>
      <c r="D15121" t="s">
        <v>1949</v>
      </c>
      <c r="E15121">
        <v>180</v>
      </c>
      <c r="F15121">
        <v>15</v>
      </c>
      <c r="G15121" t="s">
        <v>23340</v>
      </c>
      <c r="H15121" t="s">
        <v>23332</v>
      </c>
      <c r="I15121" t="s">
        <v>1952</v>
      </c>
      <c r="J15121" s="25">
        <v>45903</v>
      </c>
      <c r="K15121" s="25">
        <v>45903</v>
      </c>
      <c r="L15121" t="s">
        <v>641</v>
      </c>
      <c r="M15121" t="s">
        <v>1950</v>
      </c>
      <c r="N15121" t="s">
        <v>31</v>
      </c>
      <c r="O15121" t="s">
        <v>6302</v>
      </c>
    </row>
    <row r="15122" spans="1:15" x14ac:dyDescent="0.25">
      <c r="A15122">
        <v>12578</v>
      </c>
      <c r="B15122" t="s">
        <v>23330</v>
      </c>
      <c r="C15122" t="s">
        <v>1951</v>
      </c>
      <c r="D15122" t="s">
        <v>1949</v>
      </c>
      <c r="E15122">
        <v>180</v>
      </c>
      <c r="F15122">
        <v>15</v>
      </c>
      <c r="G15122" t="s">
        <v>23341</v>
      </c>
      <c r="H15122" t="s">
        <v>23332</v>
      </c>
      <c r="I15122" t="s">
        <v>1952</v>
      </c>
      <c r="J15122" s="25">
        <v>45903</v>
      </c>
      <c r="K15122" s="25">
        <v>45903</v>
      </c>
      <c r="L15122" t="s">
        <v>641</v>
      </c>
      <c r="M15122" t="s">
        <v>1950</v>
      </c>
      <c r="N15122" t="s">
        <v>31</v>
      </c>
      <c r="O15122" t="s">
        <v>6302</v>
      </c>
    </row>
    <row r="15123" spans="1:15" x14ac:dyDescent="0.25">
      <c r="A15123">
        <v>12579</v>
      </c>
      <c r="B15123" t="s">
        <v>23330</v>
      </c>
      <c r="C15123" t="s">
        <v>1951</v>
      </c>
      <c r="D15123" t="s">
        <v>1949</v>
      </c>
      <c r="E15123">
        <v>180</v>
      </c>
      <c r="F15123">
        <v>15</v>
      </c>
      <c r="G15123" t="s">
        <v>23342</v>
      </c>
      <c r="H15123" t="s">
        <v>23332</v>
      </c>
      <c r="I15123" t="s">
        <v>1952</v>
      </c>
      <c r="J15123" s="25">
        <v>45903</v>
      </c>
      <c r="K15123" s="25">
        <v>45903</v>
      </c>
      <c r="L15123" t="s">
        <v>641</v>
      </c>
      <c r="M15123" t="s">
        <v>1950</v>
      </c>
      <c r="N15123" t="s">
        <v>31</v>
      </c>
      <c r="O15123" t="s">
        <v>6302</v>
      </c>
    </row>
    <row r="15124" spans="1:15" x14ac:dyDescent="0.25">
      <c r="A15124">
        <v>12580</v>
      </c>
      <c r="B15124" t="s">
        <v>23330</v>
      </c>
      <c r="C15124" t="s">
        <v>1951</v>
      </c>
      <c r="D15124" t="s">
        <v>1949</v>
      </c>
      <c r="E15124">
        <v>180</v>
      </c>
      <c r="F15124">
        <v>15</v>
      </c>
      <c r="G15124" t="s">
        <v>23343</v>
      </c>
      <c r="H15124" t="s">
        <v>23332</v>
      </c>
      <c r="I15124" t="s">
        <v>1952</v>
      </c>
      <c r="J15124" s="25">
        <v>45903</v>
      </c>
      <c r="K15124" s="25">
        <v>45903</v>
      </c>
      <c r="L15124" t="s">
        <v>641</v>
      </c>
      <c r="M15124" t="s">
        <v>1950</v>
      </c>
      <c r="N15124" t="s">
        <v>31</v>
      </c>
      <c r="O15124" t="s">
        <v>6302</v>
      </c>
    </row>
    <row r="15125" spans="1:15" x14ac:dyDescent="0.25">
      <c r="A15125">
        <v>12581</v>
      </c>
      <c r="B15125" t="s">
        <v>23330</v>
      </c>
      <c r="C15125" t="s">
        <v>1951</v>
      </c>
      <c r="D15125" t="s">
        <v>1949</v>
      </c>
      <c r="E15125">
        <v>180</v>
      </c>
      <c r="F15125">
        <v>15</v>
      </c>
      <c r="G15125" t="s">
        <v>23344</v>
      </c>
      <c r="H15125" t="s">
        <v>23332</v>
      </c>
      <c r="I15125" t="s">
        <v>1952</v>
      </c>
      <c r="J15125" s="25">
        <v>45903</v>
      </c>
      <c r="K15125" s="25">
        <v>45903</v>
      </c>
      <c r="L15125" t="s">
        <v>641</v>
      </c>
      <c r="M15125" t="s">
        <v>1950</v>
      </c>
      <c r="N15125" t="s">
        <v>31</v>
      </c>
      <c r="O15125" t="s">
        <v>6302</v>
      </c>
    </row>
    <row r="15126" spans="1:15" x14ac:dyDescent="0.25">
      <c r="A15126">
        <v>12582</v>
      </c>
      <c r="B15126" t="s">
        <v>23330</v>
      </c>
      <c r="C15126" t="s">
        <v>1951</v>
      </c>
      <c r="D15126" t="s">
        <v>1949</v>
      </c>
      <c r="E15126">
        <v>180</v>
      </c>
      <c r="F15126">
        <v>15</v>
      </c>
      <c r="G15126" t="s">
        <v>23345</v>
      </c>
      <c r="H15126" t="s">
        <v>23332</v>
      </c>
      <c r="I15126" t="s">
        <v>1952</v>
      </c>
      <c r="J15126" s="25">
        <v>45903</v>
      </c>
      <c r="K15126" s="25">
        <v>45903</v>
      </c>
      <c r="L15126" t="s">
        <v>641</v>
      </c>
      <c r="M15126" t="s">
        <v>1950</v>
      </c>
      <c r="N15126" t="s">
        <v>31</v>
      </c>
      <c r="O15126" t="s">
        <v>6302</v>
      </c>
    </row>
    <row r="15127" spans="1:15" x14ac:dyDescent="0.25">
      <c r="A15127">
        <v>12583</v>
      </c>
      <c r="B15127" t="s">
        <v>23330</v>
      </c>
      <c r="C15127" t="s">
        <v>1951</v>
      </c>
      <c r="D15127" t="s">
        <v>1949</v>
      </c>
      <c r="E15127">
        <v>180</v>
      </c>
      <c r="F15127">
        <v>15</v>
      </c>
      <c r="G15127" t="s">
        <v>23346</v>
      </c>
      <c r="H15127" t="s">
        <v>23332</v>
      </c>
      <c r="I15127" t="s">
        <v>1952</v>
      </c>
      <c r="J15127" s="25">
        <v>45903</v>
      </c>
      <c r="K15127" s="25">
        <v>45903</v>
      </c>
      <c r="L15127" t="s">
        <v>641</v>
      </c>
      <c r="M15127" t="s">
        <v>1950</v>
      </c>
      <c r="N15127" t="s">
        <v>31</v>
      </c>
      <c r="O15127" t="s">
        <v>6302</v>
      </c>
    </row>
    <row r="15128" spans="1:15" x14ac:dyDescent="0.25">
      <c r="A15128">
        <v>12553</v>
      </c>
      <c r="B15128" t="s">
        <v>12071</v>
      </c>
      <c r="C15128" t="s">
        <v>1951</v>
      </c>
      <c r="D15128" t="s">
        <v>1949</v>
      </c>
      <c r="E15128">
        <v>180</v>
      </c>
      <c r="F15128">
        <v>15</v>
      </c>
      <c r="G15128" t="s">
        <v>23347</v>
      </c>
      <c r="H15128" t="s">
        <v>23332</v>
      </c>
      <c r="I15128" t="s">
        <v>1952</v>
      </c>
      <c r="J15128" s="25">
        <v>45903</v>
      </c>
      <c r="K15128" s="25">
        <v>45903</v>
      </c>
      <c r="L15128" t="s">
        <v>641</v>
      </c>
      <c r="M15128" t="s">
        <v>1950</v>
      </c>
      <c r="N15128" t="s">
        <v>31</v>
      </c>
      <c r="O15128" t="s">
        <v>6302</v>
      </c>
    </row>
    <row r="15129" spans="1:15" x14ac:dyDescent="0.25">
      <c r="A15129">
        <v>12554</v>
      </c>
      <c r="B15129" t="s">
        <v>12071</v>
      </c>
      <c r="C15129" t="s">
        <v>1951</v>
      </c>
      <c r="D15129" t="s">
        <v>1949</v>
      </c>
      <c r="E15129">
        <v>180</v>
      </c>
      <c r="F15129">
        <v>15</v>
      </c>
      <c r="G15129" t="s">
        <v>23348</v>
      </c>
      <c r="H15129" t="s">
        <v>23332</v>
      </c>
      <c r="I15129" t="s">
        <v>1952</v>
      </c>
      <c r="J15129" s="25">
        <v>45903</v>
      </c>
      <c r="K15129" s="25">
        <v>45903</v>
      </c>
      <c r="L15129" t="s">
        <v>641</v>
      </c>
      <c r="M15129" t="s">
        <v>1950</v>
      </c>
      <c r="N15129" t="s">
        <v>31</v>
      </c>
      <c r="O15129" t="s">
        <v>6302</v>
      </c>
    </row>
    <row r="15130" spans="1:15" x14ac:dyDescent="0.25">
      <c r="A15130">
        <v>12555</v>
      </c>
      <c r="B15130" t="s">
        <v>12071</v>
      </c>
      <c r="C15130" t="s">
        <v>1951</v>
      </c>
      <c r="D15130" t="s">
        <v>1949</v>
      </c>
      <c r="E15130">
        <v>180</v>
      </c>
      <c r="F15130">
        <v>15</v>
      </c>
      <c r="G15130" t="s">
        <v>23349</v>
      </c>
      <c r="H15130" t="s">
        <v>23332</v>
      </c>
      <c r="I15130" t="s">
        <v>1952</v>
      </c>
      <c r="J15130" s="25">
        <v>45903</v>
      </c>
      <c r="K15130" s="25">
        <v>45903</v>
      </c>
      <c r="L15130" t="s">
        <v>641</v>
      </c>
      <c r="M15130" t="s">
        <v>1950</v>
      </c>
      <c r="N15130" t="s">
        <v>31</v>
      </c>
      <c r="O15130" t="s">
        <v>6302</v>
      </c>
    </row>
    <row r="15131" spans="1:15" x14ac:dyDescent="0.25">
      <c r="A15131">
        <v>12556</v>
      </c>
      <c r="B15131" t="s">
        <v>12071</v>
      </c>
      <c r="C15131" t="s">
        <v>1951</v>
      </c>
      <c r="D15131" t="s">
        <v>1949</v>
      </c>
      <c r="E15131">
        <v>180</v>
      </c>
      <c r="F15131">
        <v>15</v>
      </c>
      <c r="G15131" t="s">
        <v>23350</v>
      </c>
      <c r="H15131" t="s">
        <v>23332</v>
      </c>
      <c r="I15131" t="s">
        <v>1952</v>
      </c>
      <c r="J15131" s="25">
        <v>45903</v>
      </c>
      <c r="K15131" s="25">
        <v>45903</v>
      </c>
      <c r="L15131" t="s">
        <v>641</v>
      </c>
      <c r="M15131" t="s">
        <v>1950</v>
      </c>
      <c r="N15131" t="s">
        <v>31</v>
      </c>
      <c r="O15131" t="s">
        <v>6302</v>
      </c>
    </row>
    <row r="15132" spans="1:15" x14ac:dyDescent="0.25">
      <c r="A15132">
        <v>12557</v>
      </c>
      <c r="B15132" t="s">
        <v>12071</v>
      </c>
      <c r="C15132" t="s">
        <v>1951</v>
      </c>
      <c r="D15132" t="s">
        <v>1949</v>
      </c>
      <c r="E15132">
        <v>180</v>
      </c>
      <c r="F15132">
        <v>15</v>
      </c>
      <c r="G15132" t="s">
        <v>23351</v>
      </c>
      <c r="H15132" t="s">
        <v>23332</v>
      </c>
      <c r="I15132" t="s">
        <v>1952</v>
      </c>
      <c r="J15132" s="25">
        <v>45903</v>
      </c>
      <c r="K15132" s="25">
        <v>45903</v>
      </c>
      <c r="L15132" t="s">
        <v>641</v>
      </c>
      <c r="M15132" t="s">
        <v>1950</v>
      </c>
      <c r="N15132" t="s">
        <v>31</v>
      </c>
      <c r="O15132" t="s">
        <v>6302</v>
      </c>
    </row>
    <row r="15133" spans="1:15" x14ac:dyDescent="0.25">
      <c r="A15133">
        <v>12558</v>
      </c>
      <c r="B15133" t="s">
        <v>12071</v>
      </c>
      <c r="C15133" t="s">
        <v>1951</v>
      </c>
      <c r="D15133" t="s">
        <v>1949</v>
      </c>
      <c r="E15133">
        <v>180</v>
      </c>
      <c r="F15133">
        <v>15</v>
      </c>
      <c r="G15133" t="s">
        <v>23352</v>
      </c>
      <c r="H15133" t="s">
        <v>23332</v>
      </c>
      <c r="I15133" t="s">
        <v>1952</v>
      </c>
      <c r="J15133" s="25">
        <v>45903</v>
      </c>
      <c r="K15133" s="25">
        <v>45903</v>
      </c>
      <c r="L15133" t="s">
        <v>641</v>
      </c>
      <c r="M15133" t="s">
        <v>1950</v>
      </c>
      <c r="N15133" t="s">
        <v>31</v>
      </c>
      <c r="O15133" t="s">
        <v>6302</v>
      </c>
    </row>
    <row r="15134" spans="1:15" x14ac:dyDescent="0.25">
      <c r="A15134">
        <v>12559</v>
      </c>
      <c r="B15134" t="s">
        <v>12071</v>
      </c>
      <c r="C15134" t="s">
        <v>1951</v>
      </c>
      <c r="D15134" t="s">
        <v>1949</v>
      </c>
      <c r="E15134">
        <v>180</v>
      </c>
      <c r="F15134">
        <v>15</v>
      </c>
      <c r="G15134" t="s">
        <v>23353</v>
      </c>
      <c r="H15134" t="s">
        <v>23332</v>
      </c>
      <c r="I15134" t="s">
        <v>1952</v>
      </c>
      <c r="J15134" s="25">
        <v>45903</v>
      </c>
      <c r="K15134" s="25">
        <v>45903</v>
      </c>
      <c r="L15134" t="s">
        <v>641</v>
      </c>
      <c r="M15134" t="s">
        <v>1950</v>
      </c>
      <c r="N15134" t="s">
        <v>31</v>
      </c>
      <c r="O15134" t="s">
        <v>6302</v>
      </c>
    </row>
    <row r="15135" spans="1:15" x14ac:dyDescent="0.25">
      <c r="A15135">
        <v>12560</v>
      </c>
      <c r="B15135" t="s">
        <v>12071</v>
      </c>
      <c r="C15135" t="s">
        <v>1951</v>
      </c>
      <c r="D15135" t="s">
        <v>1949</v>
      </c>
      <c r="E15135">
        <v>180</v>
      </c>
      <c r="F15135">
        <v>15</v>
      </c>
      <c r="G15135" t="s">
        <v>23354</v>
      </c>
      <c r="H15135" t="s">
        <v>23332</v>
      </c>
      <c r="I15135" t="s">
        <v>1952</v>
      </c>
      <c r="J15135" s="25">
        <v>45903</v>
      </c>
      <c r="K15135" s="25">
        <v>45903</v>
      </c>
      <c r="L15135" t="s">
        <v>641</v>
      </c>
      <c r="M15135" t="s">
        <v>1950</v>
      </c>
      <c r="N15135" t="s">
        <v>31</v>
      </c>
      <c r="O15135" t="s">
        <v>6302</v>
      </c>
    </row>
    <row r="15136" spans="1:15" x14ac:dyDescent="0.25">
      <c r="A15136">
        <v>12561</v>
      </c>
      <c r="B15136" t="s">
        <v>12071</v>
      </c>
      <c r="C15136" t="s">
        <v>1951</v>
      </c>
      <c r="D15136" t="s">
        <v>1949</v>
      </c>
      <c r="E15136">
        <v>180</v>
      </c>
      <c r="F15136">
        <v>15</v>
      </c>
      <c r="G15136" t="s">
        <v>23355</v>
      </c>
      <c r="H15136" t="s">
        <v>23332</v>
      </c>
      <c r="I15136" t="s">
        <v>1952</v>
      </c>
      <c r="J15136" s="25">
        <v>45903</v>
      </c>
      <c r="K15136" s="25">
        <v>45903</v>
      </c>
      <c r="L15136" t="s">
        <v>641</v>
      </c>
      <c r="M15136" t="s">
        <v>1950</v>
      </c>
      <c r="N15136" t="s">
        <v>31</v>
      </c>
      <c r="O15136" t="s">
        <v>6302</v>
      </c>
    </row>
    <row r="15137" spans="1:15" x14ac:dyDescent="0.25">
      <c r="A15137">
        <v>12562</v>
      </c>
      <c r="B15137" t="s">
        <v>12071</v>
      </c>
      <c r="C15137" t="s">
        <v>1951</v>
      </c>
      <c r="D15137" t="s">
        <v>1949</v>
      </c>
      <c r="E15137">
        <v>180</v>
      </c>
      <c r="F15137">
        <v>15</v>
      </c>
      <c r="G15137" t="s">
        <v>23356</v>
      </c>
      <c r="H15137" t="s">
        <v>23332</v>
      </c>
      <c r="I15137" t="s">
        <v>1952</v>
      </c>
      <c r="J15137" s="25">
        <v>45903</v>
      </c>
      <c r="K15137" s="25">
        <v>45903</v>
      </c>
      <c r="L15137" t="s">
        <v>641</v>
      </c>
      <c r="M15137" t="s">
        <v>1950</v>
      </c>
      <c r="N15137" t="s">
        <v>31</v>
      </c>
      <c r="O15137" t="s">
        <v>6302</v>
      </c>
    </row>
    <row r="15138" spans="1:15" x14ac:dyDescent="0.25">
      <c r="A15138">
        <v>12563</v>
      </c>
      <c r="B15138" t="s">
        <v>12071</v>
      </c>
      <c r="C15138" t="s">
        <v>1951</v>
      </c>
      <c r="D15138" t="s">
        <v>1949</v>
      </c>
      <c r="E15138">
        <v>180</v>
      </c>
      <c r="F15138">
        <v>15</v>
      </c>
      <c r="G15138" t="s">
        <v>23357</v>
      </c>
      <c r="H15138" t="s">
        <v>23332</v>
      </c>
      <c r="I15138" t="s">
        <v>1952</v>
      </c>
      <c r="J15138" s="25">
        <v>45903</v>
      </c>
      <c r="K15138" s="25">
        <v>45903</v>
      </c>
      <c r="L15138" t="s">
        <v>641</v>
      </c>
      <c r="M15138" t="s">
        <v>1950</v>
      </c>
      <c r="N15138" t="s">
        <v>31</v>
      </c>
      <c r="O15138" t="s">
        <v>6302</v>
      </c>
    </row>
    <row r="15139" spans="1:15" x14ac:dyDescent="0.25">
      <c r="A15139">
        <v>12564</v>
      </c>
      <c r="B15139" t="s">
        <v>12071</v>
      </c>
      <c r="C15139" t="s">
        <v>1951</v>
      </c>
      <c r="D15139" t="s">
        <v>1949</v>
      </c>
      <c r="E15139">
        <v>180</v>
      </c>
      <c r="F15139">
        <v>15</v>
      </c>
      <c r="G15139" t="s">
        <v>23358</v>
      </c>
      <c r="H15139" t="s">
        <v>23332</v>
      </c>
      <c r="I15139" t="s">
        <v>1952</v>
      </c>
      <c r="J15139" s="25">
        <v>45903</v>
      </c>
      <c r="K15139" s="25">
        <v>45903</v>
      </c>
      <c r="L15139" t="s">
        <v>641</v>
      </c>
      <c r="M15139" t="s">
        <v>1950</v>
      </c>
      <c r="N15139" t="s">
        <v>31</v>
      </c>
      <c r="O15139" t="s">
        <v>6302</v>
      </c>
    </row>
    <row r="15140" spans="1:15" x14ac:dyDescent="0.25">
      <c r="A15140">
        <v>12565</v>
      </c>
      <c r="B15140" t="s">
        <v>12071</v>
      </c>
      <c r="C15140" t="s">
        <v>1951</v>
      </c>
      <c r="D15140" t="s">
        <v>1949</v>
      </c>
      <c r="E15140">
        <v>180</v>
      </c>
      <c r="F15140">
        <v>15</v>
      </c>
      <c r="G15140" t="s">
        <v>23359</v>
      </c>
      <c r="H15140" t="s">
        <v>23332</v>
      </c>
      <c r="I15140" t="s">
        <v>1952</v>
      </c>
      <c r="J15140" s="25">
        <v>45903</v>
      </c>
      <c r="K15140" s="25">
        <v>45903</v>
      </c>
      <c r="L15140" t="s">
        <v>641</v>
      </c>
      <c r="M15140" t="s">
        <v>1950</v>
      </c>
      <c r="N15140" t="s">
        <v>31</v>
      </c>
      <c r="O15140" t="s">
        <v>6302</v>
      </c>
    </row>
    <row r="15141" spans="1:15" x14ac:dyDescent="0.25">
      <c r="A15141">
        <v>12566</v>
      </c>
      <c r="B15141" t="s">
        <v>12071</v>
      </c>
      <c r="C15141" t="s">
        <v>1951</v>
      </c>
      <c r="D15141" t="s">
        <v>1949</v>
      </c>
      <c r="E15141">
        <v>180</v>
      </c>
      <c r="F15141">
        <v>15</v>
      </c>
      <c r="G15141" t="s">
        <v>23360</v>
      </c>
      <c r="H15141" t="s">
        <v>23332</v>
      </c>
      <c r="I15141" t="s">
        <v>1952</v>
      </c>
      <c r="J15141" s="25">
        <v>45903</v>
      </c>
      <c r="K15141" s="25">
        <v>45903</v>
      </c>
      <c r="L15141" t="s">
        <v>641</v>
      </c>
      <c r="M15141" t="s">
        <v>1950</v>
      </c>
      <c r="N15141" t="s">
        <v>31</v>
      </c>
      <c r="O15141" t="s">
        <v>6302</v>
      </c>
    </row>
    <row r="15142" spans="1:15" x14ac:dyDescent="0.25">
      <c r="A15142">
        <v>12567</v>
      </c>
      <c r="B15142" t="s">
        <v>12071</v>
      </c>
      <c r="C15142" t="s">
        <v>1951</v>
      </c>
      <c r="D15142" t="s">
        <v>1949</v>
      </c>
      <c r="E15142">
        <v>180</v>
      </c>
      <c r="F15142">
        <v>15</v>
      </c>
      <c r="G15142" t="s">
        <v>23361</v>
      </c>
      <c r="H15142" t="s">
        <v>23332</v>
      </c>
      <c r="I15142" t="s">
        <v>1952</v>
      </c>
      <c r="J15142" s="25">
        <v>45903</v>
      </c>
      <c r="K15142" s="25">
        <v>45903</v>
      </c>
      <c r="L15142" t="s">
        <v>641</v>
      </c>
      <c r="M15142" t="s">
        <v>1950</v>
      </c>
      <c r="N15142" t="s">
        <v>31</v>
      </c>
      <c r="O15142" t="s">
        <v>6302</v>
      </c>
    </row>
    <row r="15143" spans="1:15" x14ac:dyDescent="0.25">
      <c r="A15143">
        <v>12584</v>
      </c>
      <c r="B15143" t="s">
        <v>23330</v>
      </c>
      <c r="C15143" t="s">
        <v>1951</v>
      </c>
      <c r="D15143" t="s">
        <v>1949</v>
      </c>
      <c r="E15143">
        <v>180</v>
      </c>
      <c r="F15143">
        <v>15</v>
      </c>
      <c r="G15143" t="s">
        <v>23362</v>
      </c>
      <c r="H15143" t="s">
        <v>23332</v>
      </c>
      <c r="I15143" t="s">
        <v>1952</v>
      </c>
      <c r="J15143" s="25">
        <v>45903</v>
      </c>
      <c r="K15143" s="25">
        <v>45903</v>
      </c>
      <c r="L15143" t="s">
        <v>641</v>
      </c>
      <c r="M15143" t="s">
        <v>1950</v>
      </c>
      <c r="N15143" t="s">
        <v>31</v>
      </c>
      <c r="O15143" t="s">
        <v>6302</v>
      </c>
    </row>
    <row r="15144" spans="1:15" x14ac:dyDescent="0.25">
      <c r="A15144">
        <v>12585</v>
      </c>
      <c r="B15144" t="s">
        <v>23330</v>
      </c>
      <c r="C15144" t="s">
        <v>1951</v>
      </c>
      <c r="D15144" t="s">
        <v>1949</v>
      </c>
      <c r="E15144">
        <v>180</v>
      </c>
      <c r="F15144">
        <v>15</v>
      </c>
      <c r="G15144" t="s">
        <v>23363</v>
      </c>
      <c r="H15144" t="s">
        <v>23332</v>
      </c>
      <c r="I15144" t="s">
        <v>1952</v>
      </c>
      <c r="J15144" s="25">
        <v>45903</v>
      </c>
      <c r="K15144" s="25">
        <v>45903</v>
      </c>
      <c r="L15144" t="s">
        <v>641</v>
      </c>
      <c r="M15144" t="s">
        <v>1950</v>
      </c>
      <c r="N15144" t="s">
        <v>31</v>
      </c>
      <c r="O15144" t="s">
        <v>6302</v>
      </c>
    </row>
    <row r="15145" spans="1:15" x14ac:dyDescent="0.25">
      <c r="A15145">
        <v>12586</v>
      </c>
      <c r="B15145" t="s">
        <v>23330</v>
      </c>
      <c r="C15145" t="s">
        <v>1951</v>
      </c>
      <c r="D15145" t="s">
        <v>1949</v>
      </c>
      <c r="E15145">
        <v>180</v>
      </c>
      <c r="F15145">
        <v>15</v>
      </c>
      <c r="G15145" t="s">
        <v>23364</v>
      </c>
      <c r="H15145" t="s">
        <v>23332</v>
      </c>
      <c r="I15145" t="s">
        <v>1952</v>
      </c>
      <c r="J15145" s="25">
        <v>45903</v>
      </c>
      <c r="K15145" s="25">
        <v>45903</v>
      </c>
      <c r="L15145" t="s">
        <v>641</v>
      </c>
      <c r="M15145" t="s">
        <v>1950</v>
      </c>
      <c r="N15145" t="s">
        <v>31</v>
      </c>
      <c r="O15145" t="s">
        <v>6302</v>
      </c>
    </row>
    <row r="15146" spans="1:15" x14ac:dyDescent="0.25">
      <c r="A15146">
        <v>12568</v>
      </c>
      <c r="B15146" t="s">
        <v>12071</v>
      </c>
      <c r="C15146" t="s">
        <v>1951</v>
      </c>
      <c r="D15146" t="s">
        <v>1949</v>
      </c>
      <c r="E15146">
        <v>48</v>
      </c>
      <c r="F15146">
        <v>4</v>
      </c>
      <c r="G15146" t="s">
        <v>23365</v>
      </c>
      <c r="H15146" t="s">
        <v>23332</v>
      </c>
      <c r="I15146" t="s">
        <v>1952</v>
      </c>
      <c r="J15146" s="25">
        <v>45903</v>
      </c>
      <c r="K15146" s="25">
        <v>45903</v>
      </c>
      <c r="L15146" t="s">
        <v>641</v>
      </c>
      <c r="M15146" t="s">
        <v>1950</v>
      </c>
      <c r="N15146" t="s">
        <v>31</v>
      </c>
      <c r="O15146" t="s">
        <v>6302</v>
      </c>
    </row>
    <row r="15147" spans="1:15" x14ac:dyDescent="0.25">
      <c r="A15147">
        <v>9880</v>
      </c>
      <c r="B15147" t="s">
        <v>23366</v>
      </c>
      <c r="C15147" t="s">
        <v>1951</v>
      </c>
      <c r="D15147" t="s">
        <v>1949</v>
      </c>
      <c r="E15147">
        <v>180</v>
      </c>
      <c r="F15147">
        <v>15</v>
      </c>
      <c r="G15147" t="s">
        <v>23367</v>
      </c>
      <c r="H15147" t="s">
        <v>23368</v>
      </c>
      <c r="I15147" t="s">
        <v>1952</v>
      </c>
      <c r="J15147" s="25">
        <v>45967</v>
      </c>
      <c r="K15147" s="25">
        <v>45967</v>
      </c>
      <c r="L15147" t="s">
        <v>14348</v>
      </c>
      <c r="M15147" t="s">
        <v>1950</v>
      </c>
      <c r="N15147" t="s">
        <v>31</v>
      </c>
      <c r="O15147" t="s">
        <v>6282</v>
      </c>
    </row>
    <row r="15148" spans="1:15" x14ac:dyDescent="0.25">
      <c r="A15148">
        <v>9881</v>
      </c>
      <c r="B15148" t="s">
        <v>23366</v>
      </c>
      <c r="C15148" t="s">
        <v>1951</v>
      </c>
      <c r="D15148" t="s">
        <v>1949</v>
      </c>
      <c r="E15148">
        <v>180</v>
      </c>
      <c r="F15148">
        <v>15</v>
      </c>
      <c r="G15148" t="s">
        <v>23369</v>
      </c>
      <c r="H15148" t="s">
        <v>23368</v>
      </c>
      <c r="I15148" t="s">
        <v>1952</v>
      </c>
      <c r="J15148" s="25">
        <v>45967</v>
      </c>
      <c r="K15148" s="25">
        <v>45967</v>
      </c>
      <c r="L15148" t="s">
        <v>14348</v>
      </c>
      <c r="M15148" t="s">
        <v>1950</v>
      </c>
      <c r="N15148" t="s">
        <v>31</v>
      </c>
      <c r="O15148" t="s">
        <v>6282</v>
      </c>
    </row>
    <row r="15149" spans="1:15" x14ac:dyDescent="0.25">
      <c r="A15149">
        <v>9882</v>
      </c>
      <c r="B15149" t="s">
        <v>23366</v>
      </c>
      <c r="C15149" t="s">
        <v>1951</v>
      </c>
      <c r="D15149" t="s">
        <v>1949</v>
      </c>
      <c r="E15149">
        <v>180</v>
      </c>
      <c r="F15149">
        <v>15</v>
      </c>
      <c r="G15149" t="s">
        <v>23370</v>
      </c>
      <c r="H15149" t="s">
        <v>23368</v>
      </c>
      <c r="I15149" t="s">
        <v>1952</v>
      </c>
      <c r="J15149" s="25">
        <v>45967</v>
      </c>
      <c r="K15149" s="25">
        <v>45967</v>
      </c>
      <c r="L15149" t="s">
        <v>14348</v>
      </c>
      <c r="M15149" t="s">
        <v>1950</v>
      </c>
      <c r="N15149" t="s">
        <v>31</v>
      </c>
      <c r="O15149" t="s">
        <v>6282</v>
      </c>
    </row>
    <row r="15150" spans="1:15" x14ac:dyDescent="0.25">
      <c r="A15150">
        <v>9883</v>
      </c>
      <c r="B15150" t="s">
        <v>23366</v>
      </c>
      <c r="C15150" t="s">
        <v>1951</v>
      </c>
      <c r="D15150" t="s">
        <v>1949</v>
      </c>
      <c r="E15150">
        <v>180</v>
      </c>
      <c r="F15150">
        <v>15</v>
      </c>
      <c r="G15150" t="s">
        <v>23371</v>
      </c>
      <c r="H15150" t="s">
        <v>23368</v>
      </c>
      <c r="I15150" t="s">
        <v>1952</v>
      </c>
      <c r="J15150" s="25">
        <v>45967</v>
      </c>
      <c r="K15150" s="25">
        <v>45967</v>
      </c>
      <c r="L15150" t="s">
        <v>14348</v>
      </c>
      <c r="M15150" t="s">
        <v>1950</v>
      </c>
      <c r="N15150" t="s">
        <v>31</v>
      </c>
      <c r="O15150" t="s">
        <v>6282</v>
      </c>
    </row>
    <row r="15151" spans="1:15" x14ac:dyDescent="0.25">
      <c r="A15151">
        <v>9884</v>
      </c>
      <c r="B15151" t="s">
        <v>23366</v>
      </c>
      <c r="C15151" t="s">
        <v>1951</v>
      </c>
      <c r="D15151" t="s">
        <v>1949</v>
      </c>
      <c r="E15151">
        <v>180</v>
      </c>
      <c r="F15151">
        <v>15</v>
      </c>
      <c r="G15151" t="s">
        <v>23372</v>
      </c>
      <c r="H15151" t="s">
        <v>23368</v>
      </c>
      <c r="I15151" t="s">
        <v>1952</v>
      </c>
      <c r="J15151" s="25">
        <v>45967</v>
      </c>
      <c r="K15151" s="25">
        <v>45967</v>
      </c>
      <c r="L15151" t="s">
        <v>14348</v>
      </c>
      <c r="M15151" t="s">
        <v>1950</v>
      </c>
      <c r="N15151" t="s">
        <v>31</v>
      </c>
      <c r="O15151" t="s">
        <v>6282</v>
      </c>
    </row>
    <row r="15152" spans="1:15" x14ac:dyDescent="0.25">
      <c r="A15152">
        <v>9885</v>
      </c>
      <c r="B15152" t="s">
        <v>23366</v>
      </c>
      <c r="C15152" t="s">
        <v>1951</v>
      </c>
      <c r="D15152" t="s">
        <v>1949</v>
      </c>
      <c r="E15152">
        <v>180</v>
      </c>
      <c r="F15152">
        <v>15</v>
      </c>
      <c r="G15152" t="s">
        <v>23373</v>
      </c>
      <c r="H15152" t="s">
        <v>23368</v>
      </c>
      <c r="I15152" t="s">
        <v>1952</v>
      </c>
      <c r="J15152" s="25">
        <v>45967</v>
      </c>
      <c r="K15152" s="25">
        <v>45967</v>
      </c>
      <c r="L15152" t="s">
        <v>14348</v>
      </c>
      <c r="M15152" t="s">
        <v>1950</v>
      </c>
      <c r="N15152" t="s">
        <v>31</v>
      </c>
      <c r="O15152" t="s">
        <v>6282</v>
      </c>
    </row>
    <row r="15153" spans="1:15" x14ac:dyDescent="0.25">
      <c r="A15153">
        <v>9886</v>
      </c>
      <c r="B15153" t="s">
        <v>23366</v>
      </c>
      <c r="C15153" t="s">
        <v>1951</v>
      </c>
      <c r="D15153" t="s">
        <v>1949</v>
      </c>
      <c r="E15153">
        <v>180</v>
      </c>
      <c r="F15153">
        <v>15</v>
      </c>
      <c r="G15153" t="s">
        <v>23374</v>
      </c>
      <c r="H15153" t="s">
        <v>23368</v>
      </c>
      <c r="I15153" t="s">
        <v>1952</v>
      </c>
      <c r="J15153" s="25">
        <v>45967</v>
      </c>
      <c r="K15153" s="25">
        <v>45967</v>
      </c>
      <c r="L15153" t="s">
        <v>14348</v>
      </c>
      <c r="M15153" t="s">
        <v>1950</v>
      </c>
      <c r="N15153" t="s">
        <v>31</v>
      </c>
      <c r="O15153" t="s">
        <v>6282</v>
      </c>
    </row>
    <row r="15154" spans="1:15" x14ac:dyDescent="0.25">
      <c r="A15154">
        <v>9887</v>
      </c>
      <c r="B15154" t="s">
        <v>23366</v>
      </c>
      <c r="C15154" t="s">
        <v>1951</v>
      </c>
      <c r="D15154" t="s">
        <v>1949</v>
      </c>
      <c r="E15154">
        <v>180</v>
      </c>
      <c r="F15154">
        <v>15</v>
      </c>
      <c r="G15154" t="s">
        <v>23375</v>
      </c>
      <c r="H15154" t="s">
        <v>23368</v>
      </c>
      <c r="I15154" t="s">
        <v>1952</v>
      </c>
      <c r="J15154" s="25">
        <v>45967</v>
      </c>
      <c r="K15154" s="25">
        <v>45967</v>
      </c>
      <c r="L15154" t="s">
        <v>14348</v>
      </c>
      <c r="M15154" t="s">
        <v>1950</v>
      </c>
      <c r="N15154" t="s">
        <v>31</v>
      </c>
      <c r="O15154" t="s">
        <v>6282</v>
      </c>
    </row>
    <row r="15155" spans="1:15" x14ac:dyDescent="0.25">
      <c r="A15155">
        <v>9888</v>
      </c>
      <c r="B15155" t="s">
        <v>23366</v>
      </c>
      <c r="C15155" t="s">
        <v>1951</v>
      </c>
      <c r="D15155" t="s">
        <v>1949</v>
      </c>
      <c r="E15155">
        <v>180</v>
      </c>
      <c r="F15155">
        <v>15</v>
      </c>
      <c r="G15155" t="s">
        <v>23376</v>
      </c>
      <c r="H15155" t="s">
        <v>23368</v>
      </c>
      <c r="I15155" t="s">
        <v>1952</v>
      </c>
      <c r="J15155" s="25">
        <v>45967</v>
      </c>
      <c r="K15155" s="25">
        <v>45967</v>
      </c>
      <c r="L15155" t="s">
        <v>14348</v>
      </c>
      <c r="M15155" t="s">
        <v>1950</v>
      </c>
      <c r="N15155" t="s">
        <v>31</v>
      </c>
      <c r="O15155" t="s">
        <v>6282</v>
      </c>
    </row>
    <row r="15156" spans="1:15" x14ac:dyDescent="0.25">
      <c r="A15156">
        <v>9889</v>
      </c>
      <c r="B15156" t="s">
        <v>23366</v>
      </c>
      <c r="C15156" t="s">
        <v>1951</v>
      </c>
      <c r="D15156" t="s">
        <v>1949</v>
      </c>
      <c r="E15156">
        <v>180</v>
      </c>
      <c r="F15156">
        <v>15</v>
      </c>
      <c r="G15156" t="s">
        <v>23377</v>
      </c>
      <c r="H15156" t="s">
        <v>23368</v>
      </c>
      <c r="I15156" t="s">
        <v>1952</v>
      </c>
      <c r="J15156" s="25">
        <v>45967</v>
      </c>
      <c r="K15156" s="25">
        <v>45967</v>
      </c>
      <c r="L15156" t="s">
        <v>14348</v>
      </c>
      <c r="M15156" t="s">
        <v>1950</v>
      </c>
      <c r="N15156" t="s">
        <v>31</v>
      </c>
      <c r="O15156" t="s">
        <v>6282</v>
      </c>
    </row>
    <row r="15157" spans="1:15" x14ac:dyDescent="0.25">
      <c r="A15157">
        <v>9890</v>
      </c>
      <c r="B15157" t="s">
        <v>23366</v>
      </c>
      <c r="C15157" t="s">
        <v>1951</v>
      </c>
      <c r="D15157" t="s">
        <v>1949</v>
      </c>
      <c r="E15157">
        <v>180</v>
      </c>
      <c r="F15157">
        <v>15</v>
      </c>
      <c r="G15157" t="s">
        <v>23378</v>
      </c>
      <c r="H15157" t="s">
        <v>23368</v>
      </c>
      <c r="I15157" t="s">
        <v>1952</v>
      </c>
      <c r="J15157" s="25">
        <v>45967</v>
      </c>
      <c r="K15157" s="25">
        <v>45967</v>
      </c>
      <c r="L15157" t="s">
        <v>14348</v>
      </c>
      <c r="M15157" t="s">
        <v>1950</v>
      </c>
      <c r="N15157" t="s">
        <v>31</v>
      </c>
      <c r="O15157" t="s">
        <v>6282</v>
      </c>
    </row>
    <row r="15158" spans="1:15" x14ac:dyDescent="0.25">
      <c r="A15158">
        <v>9891</v>
      </c>
      <c r="B15158" t="s">
        <v>23366</v>
      </c>
      <c r="C15158" t="s">
        <v>1951</v>
      </c>
      <c r="D15158" t="s">
        <v>1949</v>
      </c>
      <c r="E15158">
        <v>180</v>
      </c>
      <c r="F15158">
        <v>15</v>
      </c>
      <c r="G15158" t="s">
        <v>23379</v>
      </c>
      <c r="H15158" t="s">
        <v>23368</v>
      </c>
      <c r="I15158" t="s">
        <v>1952</v>
      </c>
      <c r="J15158" s="25">
        <v>45967</v>
      </c>
      <c r="K15158" s="25">
        <v>45967</v>
      </c>
      <c r="L15158" t="s">
        <v>14348</v>
      </c>
      <c r="M15158" t="s">
        <v>1950</v>
      </c>
      <c r="N15158" t="s">
        <v>31</v>
      </c>
      <c r="O15158" t="s">
        <v>6282</v>
      </c>
    </row>
    <row r="15159" spans="1:15" x14ac:dyDescent="0.25">
      <c r="A15159">
        <v>9892</v>
      </c>
      <c r="B15159" t="s">
        <v>23366</v>
      </c>
      <c r="C15159" t="s">
        <v>1951</v>
      </c>
      <c r="D15159" t="s">
        <v>1949</v>
      </c>
      <c r="E15159">
        <v>180</v>
      </c>
      <c r="F15159">
        <v>15</v>
      </c>
      <c r="G15159" t="s">
        <v>23380</v>
      </c>
      <c r="H15159" t="s">
        <v>23368</v>
      </c>
      <c r="I15159" t="s">
        <v>1952</v>
      </c>
      <c r="J15159" s="25">
        <v>45967</v>
      </c>
      <c r="K15159" s="25">
        <v>45967</v>
      </c>
      <c r="L15159" t="s">
        <v>14348</v>
      </c>
      <c r="M15159" t="s">
        <v>1950</v>
      </c>
      <c r="N15159" t="s">
        <v>31</v>
      </c>
      <c r="O15159" t="s">
        <v>6282</v>
      </c>
    </row>
    <row r="15160" spans="1:15" x14ac:dyDescent="0.25">
      <c r="A15160">
        <v>9893</v>
      </c>
      <c r="B15160" t="s">
        <v>23381</v>
      </c>
      <c r="C15160" t="s">
        <v>1951</v>
      </c>
      <c r="D15160" t="s">
        <v>1949</v>
      </c>
      <c r="E15160">
        <v>180</v>
      </c>
      <c r="F15160">
        <v>15</v>
      </c>
      <c r="G15160" t="s">
        <v>23382</v>
      </c>
      <c r="H15160" t="s">
        <v>23368</v>
      </c>
      <c r="I15160" t="s">
        <v>1952</v>
      </c>
      <c r="J15160" s="25">
        <v>45967</v>
      </c>
      <c r="K15160" s="25">
        <v>45967</v>
      </c>
      <c r="L15160" t="s">
        <v>14348</v>
      </c>
      <c r="M15160" t="s">
        <v>1950</v>
      </c>
      <c r="N15160" t="s">
        <v>31</v>
      </c>
      <c r="O15160" t="s">
        <v>6282</v>
      </c>
    </row>
    <row r="15161" spans="1:15" x14ac:dyDescent="0.25">
      <c r="A15161">
        <v>9894</v>
      </c>
      <c r="B15161" t="s">
        <v>23366</v>
      </c>
      <c r="C15161" t="s">
        <v>1951</v>
      </c>
      <c r="D15161" t="s">
        <v>1949</v>
      </c>
      <c r="E15161">
        <v>180</v>
      </c>
      <c r="F15161">
        <v>15</v>
      </c>
      <c r="G15161" t="s">
        <v>23383</v>
      </c>
      <c r="H15161" t="s">
        <v>23368</v>
      </c>
      <c r="I15161" t="s">
        <v>1952</v>
      </c>
      <c r="J15161" s="25">
        <v>45967</v>
      </c>
      <c r="K15161" s="25">
        <v>45967</v>
      </c>
      <c r="L15161" t="s">
        <v>14348</v>
      </c>
      <c r="M15161" t="s">
        <v>1950</v>
      </c>
      <c r="N15161" t="s">
        <v>31</v>
      </c>
      <c r="O15161" t="s">
        <v>6282</v>
      </c>
    </row>
    <row r="15162" spans="1:15" x14ac:dyDescent="0.25">
      <c r="A15162">
        <v>9895</v>
      </c>
      <c r="B15162" t="s">
        <v>23384</v>
      </c>
      <c r="C15162" t="s">
        <v>1951</v>
      </c>
      <c r="D15162" t="s">
        <v>1949</v>
      </c>
      <c r="E15162">
        <v>180</v>
      </c>
      <c r="F15162">
        <v>15</v>
      </c>
      <c r="G15162" t="s">
        <v>23385</v>
      </c>
      <c r="H15162" t="s">
        <v>23368</v>
      </c>
      <c r="I15162" t="s">
        <v>1952</v>
      </c>
      <c r="J15162" s="25">
        <v>45967</v>
      </c>
      <c r="K15162" s="25">
        <v>45967</v>
      </c>
      <c r="L15162" t="s">
        <v>14348</v>
      </c>
      <c r="M15162" t="s">
        <v>1950</v>
      </c>
      <c r="N15162" t="s">
        <v>31</v>
      </c>
      <c r="O15162" t="s">
        <v>6282</v>
      </c>
    </row>
    <row r="15163" spans="1:15" x14ac:dyDescent="0.25">
      <c r="A15163">
        <v>9896</v>
      </c>
      <c r="B15163" t="s">
        <v>23366</v>
      </c>
      <c r="C15163" t="s">
        <v>1951</v>
      </c>
      <c r="D15163" t="s">
        <v>1949</v>
      </c>
      <c r="E15163">
        <v>180</v>
      </c>
      <c r="F15163">
        <v>15</v>
      </c>
      <c r="G15163" t="s">
        <v>23386</v>
      </c>
      <c r="H15163" t="s">
        <v>23368</v>
      </c>
      <c r="I15163" t="s">
        <v>1952</v>
      </c>
      <c r="J15163" s="25">
        <v>45967</v>
      </c>
      <c r="K15163" s="25">
        <v>45967</v>
      </c>
      <c r="L15163" t="s">
        <v>14348</v>
      </c>
      <c r="M15163" t="s">
        <v>1950</v>
      </c>
      <c r="N15163" t="s">
        <v>31</v>
      </c>
      <c r="O15163" t="s">
        <v>6282</v>
      </c>
    </row>
    <row r="15164" spans="1:15" x14ac:dyDescent="0.25">
      <c r="A15164">
        <v>9897</v>
      </c>
      <c r="B15164" t="s">
        <v>23384</v>
      </c>
      <c r="C15164" t="s">
        <v>1951</v>
      </c>
      <c r="D15164" t="s">
        <v>1949</v>
      </c>
      <c r="E15164">
        <v>180</v>
      </c>
      <c r="F15164">
        <v>15</v>
      </c>
      <c r="G15164" t="s">
        <v>23387</v>
      </c>
      <c r="H15164" t="s">
        <v>23368</v>
      </c>
      <c r="I15164" t="s">
        <v>1952</v>
      </c>
      <c r="J15164" s="25">
        <v>45967</v>
      </c>
      <c r="K15164" s="25">
        <v>45967</v>
      </c>
      <c r="L15164" t="s">
        <v>14348</v>
      </c>
      <c r="M15164" t="s">
        <v>1950</v>
      </c>
      <c r="N15164" t="s">
        <v>31</v>
      </c>
      <c r="O15164" t="s">
        <v>6282</v>
      </c>
    </row>
    <row r="15165" spans="1:15" x14ac:dyDescent="0.25">
      <c r="A15165">
        <v>9898</v>
      </c>
      <c r="B15165" t="s">
        <v>23366</v>
      </c>
      <c r="C15165" t="s">
        <v>1951</v>
      </c>
      <c r="D15165" t="s">
        <v>1949</v>
      </c>
      <c r="E15165">
        <v>180</v>
      </c>
      <c r="F15165">
        <v>15</v>
      </c>
      <c r="G15165" t="s">
        <v>23388</v>
      </c>
      <c r="H15165" t="s">
        <v>23368</v>
      </c>
      <c r="I15165" t="s">
        <v>1952</v>
      </c>
      <c r="J15165" s="25">
        <v>45967</v>
      </c>
      <c r="K15165" s="25">
        <v>45967</v>
      </c>
      <c r="L15165" t="s">
        <v>14348</v>
      </c>
      <c r="M15165" t="s">
        <v>1950</v>
      </c>
      <c r="N15165" t="s">
        <v>31</v>
      </c>
      <c r="O15165" t="s">
        <v>6282</v>
      </c>
    </row>
    <row r="15166" spans="1:15" x14ac:dyDescent="0.25">
      <c r="A15166">
        <v>9899</v>
      </c>
      <c r="B15166" t="s">
        <v>23381</v>
      </c>
      <c r="C15166" t="s">
        <v>1951</v>
      </c>
      <c r="D15166" t="s">
        <v>1949</v>
      </c>
      <c r="E15166">
        <v>180</v>
      </c>
      <c r="F15166">
        <v>15</v>
      </c>
      <c r="G15166" t="s">
        <v>23389</v>
      </c>
      <c r="H15166" t="s">
        <v>23368</v>
      </c>
      <c r="I15166" t="s">
        <v>1952</v>
      </c>
      <c r="J15166" s="25">
        <v>45967</v>
      </c>
      <c r="K15166" s="25">
        <v>45967</v>
      </c>
      <c r="L15166" t="s">
        <v>14348</v>
      </c>
      <c r="M15166" t="s">
        <v>1950</v>
      </c>
      <c r="N15166" t="s">
        <v>31</v>
      </c>
      <c r="O15166" t="s">
        <v>6282</v>
      </c>
    </row>
    <row r="15167" spans="1:15" x14ac:dyDescent="0.25">
      <c r="A15167">
        <v>9900</v>
      </c>
      <c r="B15167" t="s">
        <v>23366</v>
      </c>
      <c r="C15167" t="s">
        <v>1951</v>
      </c>
      <c r="D15167" t="s">
        <v>1949</v>
      </c>
      <c r="E15167">
        <v>180</v>
      </c>
      <c r="F15167">
        <v>15</v>
      </c>
      <c r="G15167" t="s">
        <v>23390</v>
      </c>
      <c r="H15167" t="s">
        <v>23368</v>
      </c>
      <c r="I15167" t="s">
        <v>1952</v>
      </c>
      <c r="J15167" s="25">
        <v>45967</v>
      </c>
      <c r="K15167" s="25">
        <v>45967</v>
      </c>
      <c r="L15167" t="s">
        <v>14348</v>
      </c>
      <c r="M15167" t="s">
        <v>1950</v>
      </c>
      <c r="N15167" t="s">
        <v>31</v>
      </c>
      <c r="O15167" t="s">
        <v>6282</v>
      </c>
    </row>
    <row r="15168" spans="1:15" x14ac:dyDescent="0.25">
      <c r="A15168">
        <v>9901</v>
      </c>
      <c r="B15168" t="s">
        <v>23384</v>
      </c>
      <c r="C15168" t="s">
        <v>1951</v>
      </c>
      <c r="D15168" t="s">
        <v>1949</v>
      </c>
      <c r="E15168">
        <v>180</v>
      </c>
      <c r="F15168">
        <v>15</v>
      </c>
      <c r="G15168" t="s">
        <v>23391</v>
      </c>
      <c r="H15168" t="s">
        <v>23368</v>
      </c>
      <c r="I15168" t="s">
        <v>1952</v>
      </c>
      <c r="J15168" s="25">
        <v>45967</v>
      </c>
      <c r="K15168" s="25">
        <v>45967</v>
      </c>
      <c r="L15168" t="s">
        <v>14348</v>
      </c>
      <c r="M15168" t="s">
        <v>1950</v>
      </c>
      <c r="N15168" t="s">
        <v>31</v>
      </c>
      <c r="O15168" t="s">
        <v>6282</v>
      </c>
    </row>
    <row r="15169" spans="1:15" x14ac:dyDescent="0.25">
      <c r="A15169">
        <v>9902</v>
      </c>
      <c r="B15169" t="s">
        <v>23366</v>
      </c>
      <c r="C15169" t="s">
        <v>1951</v>
      </c>
      <c r="D15169" t="s">
        <v>1949</v>
      </c>
      <c r="E15169">
        <v>180</v>
      </c>
      <c r="F15169">
        <v>15</v>
      </c>
      <c r="G15169" t="s">
        <v>23392</v>
      </c>
      <c r="H15169" t="s">
        <v>23368</v>
      </c>
      <c r="I15169" t="s">
        <v>1952</v>
      </c>
      <c r="J15169" s="25">
        <v>45967</v>
      </c>
      <c r="K15169" s="25">
        <v>45967</v>
      </c>
      <c r="L15169" t="s">
        <v>14348</v>
      </c>
      <c r="M15169" t="s">
        <v>1950</v>
      </c>
      <c r="N15169" t="s">
        <v>31</v>
      </c>
      <c r="O15169" t="s">
        <v>6282</v>
      </c>
    </row>
    <row r="15170" spans="1:15" x14ac:dyDescent="0.25">
      <c r="A15170">
        <v>9903</v>
      </c>
      <c r="B15170" t="s">
        <v>23384</v>
      </c>
      <c r="C15170" t="s">
        <v>1951</v>
      </c>
      <c r="D15170" t="s">
        <v>1949</v>
      </c>
      <c r="E15170">
        <v>180</v>
      </c>
      <c r="F15170">
        <v>15</v>
      </c>
      <c r="G15170" t="s">
        <v>23393</v>
      </c>
      <c r="H15170" t="s">
        <v>23368</v>
      </c>
      <c r="I15170" t="s">
        <v>1952</v>
      </c>
      <c r="J15170" s="25">
        <v>45967</v>
      </c>
      <c r="K15170" s="25">
        <v>45967</v>
      </c>
      <c r="L15170" t="s">
        <v>14348</v>
      </c>
      <c r="M15170" t="s">
        <v>1950</v>
      </c>
      <c r="N15170" t="s">
        <v>31</v>
      </c>
      <c r="O15170" t="s">
        <v>6282</v>
      </c>
    </row>
    <row r="15171" spans="1:15" x14ac:dyDescent="0.25">
      <c r="A15171">
        <v>9904</v>
      </c>
      <c r="B15171" t="s">
        <v>23381</v>
      </c>
      <c r="C15171" t="s">
        <v>1951</v>
      </c>
      <c r="D15171" t="s">
        <v>1949</v>
      </c>
      <c r="E15171">
        <v>180</v>
      </c>
      <c r="F15171">
        <v>15</v>
      </c>
      <c r="G15171" t="s">
        <v>23394</v>
      </c>
      <c r="H15171" t="s">
        <v>23368</v>
      </c>
      <c r="I15171" t="s">
        <v>1952</v>
      </c>
      <c r="J15171" s="25">
        <v>45967</v>
      </c>
      <c r="K15171" s="25">
        <v>45967</v>
      </c>
      <c r="L15171" t="s">
        <v>14348</v>
      </c>
      <c r="M15171" t="s">
        <v>1950</v>
      </c>
      <c r="N15171" t="s">
        <v>31</v>
      </c>
      <c r="O15171" t="s">
        <v>6282</v>
      </c>
    </row>
    <row r="15172" spans="1:15" x14ac:dyDescent="0.25">
      <c r="A15172">
        <v>9905</v>
      </c>
      <c r="B15172" t="s">
        <v>23381</v>
      </c>
      <c r="C15172" t="s">
        <v>1951</v>
      </c>
      <c r="D15172" t="s">
        <v>1949</v>
      </c>
      <c r="E15172">
        <v>180</v>
      </c>
      <c r="F15172">
        <v>15</v>
      </c>
      <c r="G15172" t="s">
        <v>23395</v>
      </c>
      <c r="H15172" t="s">
        <v>23368</v>
      </c>
      <c r="I15172" t="s">
        <v>1952</v>
      </c>
      <c r="J15172" s="25">
        <v>45967</v>
      </c>
      <c r="K15172" s="25">
        <v>45967</v>
      </c>
      <c r="L15172" t="s">
        <v>14348</v>
      </c>
      <c r="M15172" t="s">
        <v>1950</v>
      </c>
      <c r="N15172" t="s">
        <v>31</v>
      </c>
      <c r="O15172" t="s">
        <v>6282</v>
      </c>
    </row>
    <row r="15173" spans="1:15" x14ac:dyDescent="0.25">
      <c r="A15173">
        <v>9906</v>
      </c>
      <c r="B15173" t="s">
        <v>23381</v>
      </c>
      <c r="C15173" t="s">
        <v>1951</v>
      </c>
      <c r="D15173" t="s">
        <v>1949</v>
      </c>
      <c r="E15173">
        <v>180</v>
      </c>
      <c r="F15173">
        <v>15</v>
      </c>
      <c r="G15173" t="s">
        <v>23396</v>
      </c>
      <c r="H15173" t="s">
        <v>23368</v>
      </c>
      <c r="I15173" t="s">
        <v>1952</v>
      </c>
      <c r="J15173" s="25">
        <v>45967</v>
      </c>
      <c r="K15173" s="25">
        <v>45967</v>
      </c>
      <c r="L15173" t="s">
        <v>14348</v>
      </c>
      <c r="M15173" t="s">
        <v>1950</v>
      </c>
      <c r="N15173" t="s">
        <v>31</v>
      </c>
      <c r="O15173" t="s">
        <v>6282</v>
      </c>
    </row>
    <row r="15174" spans="1:15" x14ac:dyDescent="0.25">
      <c r="A15174">
        <v>9907</v>
      </c>
      <c r="B15174" t="s">
        <v>23381</v>
      </c>
      <c r="C15174" t="s">
        <v>1951</v>
      </c>
      <c r="D15174" t="s">
        <v>1949</v>
      </c>
      <c r="E15174">
        <v>180</v>
      </c>
      <c r="F15174">
        <v>15</v>
      </c>
      <c r="G15174" t="s">
        <v>23397</v>
      </c>
      <c r="H15174" t="s">
        <v>23368</v>
      </c>
      <c r="I15174" t="s">
        <v>1952</v>
      </c>
      <c r="J15174" s="25">
        <v>45967</v>
      </c>
      <c r="K15174" s="25">
        <v>45967</v>
      </c>
      <c r="L15174" t="s">
        <v>14348</v>
      </c>
      <c r="M15174" t="s">
        <v>1950</v>
      </c>
      <c r="N15174" t="s">
        <v>31</v>
      </c>
      <c r="O15174" t="s">
        <v>6282</v>
      </c>
    </row>
    <row r="15175" spans="1:15" x14ac:dyDescent="0.25">
      <c r="A15175">
        <v>9908</v>
      </c>
      <c r="B15175" t="s">
        <v>23381</v>
      </c>
      <c r="C15175" t="s">
        <v>1951</v>
      </c>
      <c r="D15175" t="s">
        <v>1949</v>
      </c>
      <c r="E15175">
        <v>180</v>
      </c>
      <c r="F15175">
        <v>15</v>
      </c>
      <c r="G15175" t="s">
        <v>23398</v>
      </c>
      <c r="H15175" t="s">
        <v>23368</v>
      </c>
      <c r="I15175" t="s">
        <v>1952</v>
      </c>
      <c r="J15175" s="25">
        <v>45967</v>
      </c>
      <c r="K15175" s="25">
        <v>45967</v>
      </c>
      <c r="L15175" t="s">
        <v>14348</v>
      </c>
      <c r="M15175" t="s">
        <v>1950</v>
      </c>
      <c r="N15175" t="s">
        <v>31</v>
      </c>
      <c r="O15175" t="s">
        <v>6282</v>
      </c>
    </row>
    <row r="15176" spans="1:15" x14ac:dyDescent="0.25">
      <c r="A15176">
        <v>9909</v>
      </c>
      <c r="B15176" t="s">
        <v>23381</v>
      </c>
      <c r="C15176" t="s">
        <v>1951</v>
      </c>
      <c r="D15176" t="s">
        <v>1949</v>
      </c>
      <c r="E15176">
        <v>180</v>
      </c>
      <c r="F15176">
        <v>15</v>
      </c>
      <c r="G15176" t="s">
        <v>23399</v>
      </c>
      <c r="H15176" t="s">
        <v>23368</v>
      </c>
      <c r="I15176" t="s">
        <v>1952</v>
      </c>
      <c r="J15176" s="25">
        <v>45967</v>
      </c>
      <c r="K15176" s="25">
        <v>45967</v>
      </c>
      <c r="L15176" t="s">
        <v>14348</v>
      </c>
      <c r="M15176" t="s">
        <v>1950</v>
      </c>
      <c r="N15176" t="s">
        <v>31</v>
      </c>
      <c r="O15176" t="s">
        <v>6282</v>
      </c>
    </row>
    <row r="15177" spans="1:15" x14ac:dyDescent="0.25">
      <c r="A15177">
        <v>9910</v>
      </c>
      <c r="B15177" t="s">
        <v>23381</v>
      </c>
      <c r="C15177" t="s">
        <v>1951</v>
      </c>
      <c r="D15177" t="s">
        <v>1949</v>
      </c>
      <c r="E15177">
        <v>180</v>
      </c>
      <c r="F15177">
        <v>15</v>
      </c>
      <c r="G15177" t="s">
        <v>23400</v>
      </c>
      <c r="H15177" t="s">
        <v>23368</v>
      </c>
      <c r="I15177" t="s">
        <v>1952</v>
      </c>
      <c r="J15177" s="25">
        <v>45967</v>
      </c>
      <c r="K15177" s="25">
        <v>45967</v>
      </c>
      <c r="L15177" t="s">
        <v>14348</v>
      </c>
      <c r="M15177" t="s">
        <v>1950</v>
      </c>
      <c r="N15177" t="s">
        <v>31</v>
      </c>
      <c r="O15177" t="s">
        <v>6282</v>
      </c>
    </row>
    <row r="15178" spans="1:15" x14ac:dyDescent="0.25">
      <c r="A15178">
        <v>9911</v>
      </c>
      <c r="B15178" t="s">
        <v>23381</v>
      </c>
      <c r="C15178" t="s">
        <v>1951</v>
      </c>
      <c r="D15178" t="s">
        <v>1949</v>
      </c>
      <c r="E15178">
        <v>180</v>
      </c>
      <c r="F15178">
        <v>15</v>
      </c>
      <c r="G15178" t="s">
        <v>23401</v>
      </c>
      <c r="H15178" t="s">
        <v>23368</v>
      </c>
      <c r="I15178" t="s">
        <v>1952</v>
      </c>
      <c r="J15178" s="25">
        <v>45967</v>
      </c>
      <c r="K15178" s="25">
        <v>45967</v>
      </c>
      <c r="L15178" t="s">
        <v>14348</v>
      </c>
      <c r="M15178" t="s">
        <v>1950</v>
      </c>
      <c r="N15178" t="s">
        <v>31</v>
      </c>
      <c r="O15178" t="s">
        <v>6282</v>
      </c>
    </row>
    <row r="15179" spans="1:15" x14ac:dyDescent="0.25">
      <c r="A15179">
        <v>9912</v>
      </c>
      <c r="B15179" t="s">
        <v>23381</v>
      </c>
      <c r="C15179" t="s">
        <v>1951</v>
      </c>
      <c r="D15179" t="s">
        <v>1949</v>
      </c>
      <c r="E15179">
        <v>180</v>
      </c>
      <c r="F15179">
        <v>15</v>
      </c>
      <c r="G15179" t="s">
        <v>23402</v>
      </c>
      <c r="H15179" t="s">
        <v>23368</v>
      </c>
      <c r="I15179" t="s">
        <v>1952</v>
      </c>
      <c r="J15179" s="25">
        <v>45967</v>
      </c>
      <c r="K15179" s="25">
        <v>45967</v>
      </c>
      <c r="L15179" t="s">
        <v>14348</v>
      </c>
      <c r="M15179" t="s">
        <v>1950</v>
      </c>
      <c r="N15179" t="s">
        <v>31</v>
      </c>
      <c r="O15179" t="s">
        <v>6282</v>
      </c>
    </row>
    <row r="15180" spans="1:15" x14ac:dyDescent="0.25">
      <c r="A15180">
        <v>9913</v>
      </c>
      <c r="B15180" t="s">
        <v>23381</v>
      </c>
      <c r="C15180" t="s">
        <v>1951</v>
      </c>
      <c r="D15180" t="s">
        <v>1949</v>
      </c>
      <c r="E15180">
        <v>180</v>
      </c>
      <c r="F15180">
        <v>15</v>
      </c>
      <c r="G15180" t="s">
        <v>23403</v>
      </c>
      <c r="H15180" t="s">
        <v>23368</v>
      </c>
      <c r="I15180" t="s">
        <v>1952</v>
      </c>
      <c r="J15180" s="25">
        <v>45967</v>
      </c>
      <c r="K15180" s="25">
        <v>45967</v>
      </c>
      <c r="L15180" t="s">
        <v>14348</v>
      </c>
      <c r="M15180" t="s">
        <v>1950</v>
      </c>
      <c r="N15180" t="s">
        <v>31</v>
      </c>
      <c r="O15180" t="s">
        <v>6282</v>
      </c>
    </row>
    <row r="15181" spans="1:15" x14ac:dyDescent="0.25">
      <c r="A15181">
        <v>9914</v>
      </c>
      <c r="B15181" t="s">
        <v>23381</v>
      </c>
      <c r="C15181" t="s">
        <v>1951</v>
      </c>
      <c r="D15181" t="s">
        <v>1949</v>
      </c>
      <c r="E15181">
        <v>180</v>
      </c>
      <c r="F15181">
        <v>15</v>
      </c>
      <c r="G15181" t="s">
        <v>23404</v>
      </c>
      <c r="H15181" t="s">
        <v>23368</v>
      </c>
      <c r="I15181" t="s">
        <v>1952</v>
      </c>
      <c r="J15181" s="25">
        <v>45967</v>
      </c>
      <c r="K15181" s="25">
        <v>45967</v>
      </c>
      <c r="L15181" t="s">
        <v>14348</v>
      </c>
      <c r="M15181" t="s">
        <v>1950</v>
      </c>
      <c r="N15181" t="s">
        <v>31</v>
      </c>
      <c r="O15181" t="s">
        <v>6282</v>
      </c>
    </row>
    <row r="15182" spans="1:15" x14ac:dyDescent="0.25">
      <c r="A15182">
        <v>9915</v>
      </c>
      <c r="B15182" t="s">
        <v>23381</v>
      </c>
      <c r="C15182" t="s">
        <v>1951</v>
      </c>
      <c r="D15182" t="s">
        <v>1949</v>
      </c>
      <c r="E15182">
        <v>180</v>
      </c>
      <c r="F15182">
        <v>15</v>
      </c>
      <c r="G15182" t="s">
        <v>23405</v>
      </c>
      <c r="H15182" t="s">
        <v>23368</v>
      </c>
      <c r="I15182" t="s">
        <v>1952</v>
      </c>
      <c r="J15182" s="25">
        <v>45967</v>
      </c>
      <c r="K15182" s="25">
        <v>45967</v>
      </c>
      <c r="L15182" t="s">
        <v>14348</v>
      </c>
      <c r="M15182" t="s">
        <v>1950</v>
      </c>
      <c r="N15182" t="s">
        <v>31</v>
      </c>
      <c r="O15182" t="s">
        <v>6282</v>
      </c>
    </row>
    <row r="15183" spans="1:15" x14ac:dyDescent="0.25">
      <c r="A15183">
        <v>9916</v>
      </c>
      <c r="B15183" t="s">
        <v>23384</v>
      </c>
      <c r="C15183" t="s">
        <v>1951</v>
      </c>
      <c r="D15183" t="s">
        <v>1949</v>
      </c>
      <c r="E15183">
        <v>180</v>
      </c>
      <c r="F15183">
        <v>15</v>
      </c>
      <c r="G15183" t="s">
        <v>23406</v>
      </c>
      <c r="H15183" t="s">
        <v>23368</v>
      </c>
      <c r="I15183" t="s">
        <v>1952</v>
      </c>
      <c r="J15183" s="25">
        <v>45967</v>
      </c>
      <c r="K15183" s="25">
        <v>45967</v>
      </c>
      <c r="L15183" t="s">
        <v>14348</v>
      </c>
      <c r="M15183" t="s">
        <v>1950</v>
      </c>
      <c r="N15183" t="s">
        <v>31</v>
      </c>
      <c r="O15183" t="s">
        <v>6282</v>
      </c>
    </row>
    <row r="15184" spans="1:15" x14ac:dyDescent="0.25">
      <c r="A15184">
        <v>9917</v>
      </c>
      <c r="B15184" t="s">
        <v>23384</v>
      </c>
      <c r="C15184" t="s">
        <v>1951</v>
      </c>
      <c r="D15184" t="s">
        <v>1949</v>
      </c>
      <c r="E15184">
        <v>180</v>
      </c>
      <c r="F15184">
        <v>15</v>
      </c>
      <c r="G15184" t="s">
        <v>23407</v>
      </c>
      <c r="H15184" t="s">
        <v>23368</v>
      </c>
      <c r="I15184" t="s">
        <v>1952</v>
      </c>
      <c r="J15184" s="25">
        <v>45967</v>
      </c>
      <c r="K15184" s="25">
        <v>45967</v>
      </c>
      <c r="L15184" t="s">
        <v>14348</v>
      </c>
      <c r="M15184" t="s">
        <v>1950</v>
      </c>
      <c r="N15184" t="s">
        <v>31</v>
      </c>
      <c r="O15184" t="s">
        <v>6282</v>
      </c>
    </row>
    <row r="15185" spans="1:15" x14ac:dyDescent="0.25">
      <c r="A15185">
        <v>9918</v>
      </c>
      <c r="B15185" t="s">
        <v>23384</v>
      </c>
      <c r="C15185" t="s">
        <v>1951</v>
      </c>
      <c r="D15185" t="s">
        <v>1949</v>
      </c>
      <c r="E15185">
        <v>180</v>
      </c>
      <c r="F15185">
        <v>15</v>
      </c>
      <c r="G15185" t="s">
        <v>23408</v>
      </c>
      <c r="H15185" t="s">
        <v>23368</v>
      </c>
      <c r="I15185" t="s">
        <v>1952</v>
      </c>
      <c r="J15185" s="25">
        <v>45967</v>
      </c>
      <c r="K15185" s="25">
        <v>45967</v>
      </c>
      <c r="L15185" t="s">
        <v>14348</v>
      </c>
      <c r="M15185" t="s">
        <v>1950</v>
      </c>
      <c r="N15185" t="s">
        <v>31</v>
      </c>
      <c r="O15185" t="s">
        <v>6282</v>
      </c>
    </row>
    <row r="15186" spans="1:15" x14ac:dyDescent="0.25">
      <c r="A15186">
        <v>9919</v>
      </c>
      <c r="B15186" t="s">
        <v>23384</v>
      </c>
      <c r="C15186" t="s">
        <v>1951</v>
      </c>
      <c r="D15186" t="s">
        <v>1949</v>
      </c>
      <c r="E15186">
        <v>180</v>
      </c>
      <c r="F15186">
        <v>15</v>
      </c>
      <c r="G15186" t="s">
        <v>23409</v>
      </c>
      <c r="H15186" t="s">
        <v>23368</v>
      </c>
      <c r="I15186" t="s">
        <v>1952</v>
      </c>
      <c r="J15186" s="25">
        <v>45967</v>
      </c>
      <c r="K15186" s="25">
        <v>45967</v>
      </c>
      <c r="L15186" t="s">
        <v>14348</v>
      </c>
      <c r="M15186" t="s">
        <v>1950</v>
      </c>
      <c r="N15186" t="s">
        <v>31</v>
      </c>
      <c r="O15186" t="s">
        <v>6282</v>
      </c>
    </row>
    <row r="15187" spans="1:15" x14ac:dyDescent="0.25">
      <c r="A15187">
        <v>9920</v>
      </c>
      <c r="B15187" t="s">
        <v>23384</v>
      </c>
      <c r="C15187" t="s">
        <v>1951</v>
      </c>
      <c r="D15187" t="s">
        <v>1949</v>
      </c>
      <c r="E15187">
        <v>180</v>
      </c>
      <c r="F15187">
        <v>15</v>
      </c>
      <c r="G15187" t="s">
        <v>23410</v>
      </c>
      <c r="H15187" t="s">
        <v>23368</v>
      </c>
      <c r="I15187" t="s">
        <v>1952</v>
      </c>
      <c r="J15187" s="25">
        <v>45967</v>
      </c>
      <c r="K15187" s="25">
        <v>45967</v>
      </c>
      <c r="L15187" t="s">
        <v>14348</v>
      </c>
      <c r="M15187" t="s">
        <v>1950</v>
      </c>
      <c r="N15187" t="s">
        <v>31</v>
      </c>
      <c r="O15187" t="s">
        <v>6282</v>
      </c>
    </row>
    <row r="15188" spans="1:15" x14ac:dyDescent="0.25">
      <c r="A15188">
        <v>9921</v>
      </c>
      <c r="B15188" t="s">
        <v>23384</v>
      </c>
      <c r="C15188" t="s">
        <v>1951</v>
      </c>
      <c r="D15188" t="s">
        <v>1949</v>
      </c>
      <c r="E15188">
        <v>180</v>
      </c>
      <c r="F15188">
        <v>15</v>
      </c>
      <c r="G15188" t="s">
        <v>23411</v>
      </c>
      <c r="H15188" t="s">
        <v>23368</v>
      </c>
      <c r="I15188" t="s">
        <v>1952</v>
      </c>
      <c r="J15188" s="25">
        <v>45967</v>
      </c>
      <c r="K15188" s="25">
        <v>45967</v>
      </c>
      <c r="L15188" t="s">
        <v>14348</v>
      </c>
      <c r="M15188" t="s">
        <v>1950</v>
      </c>
      <c r="N15188" t="s">
        <v>31</v>
      </c>
      <c r="O15188" t="s">
        <v>6282</v>
      </c>
    </row>
    <row r="15189" spans="1:15" x14ac:dyDescent="0.25">
      <c r="A15189">
        <v>9922</v>
      </c>
      <c r="B15189" t="s">
        <v>23384</v>
      </c>
      <c r="C15189" t="s">
        <v>1951</v>
      </c>
      <c r="D15189" t="s">
        <v>1949</v>
      </c>
      <c r="E15189">
        <v>180</v>
      </c>
      <c r="F15189">
        <v>15</v>
      </c>
      <c r="G15189" t="s">
        <v>23412</v>
      </c>
      <c r="H15189" t="s">
        <v>23368</v>
      </c>
      <c r="I15189" t="s">
        <v>1952</v>
      </c>
      <c r="J15189" s="25">
        <v>45967</v>
      </c>
      <c r="K15189" s="25">
        <v>45967</v>
      </c>
      <c r="L15189" t="s">
        <v>14348</v>
      </c>
      <c r="M15189" t="s">
        <v>1950</v>
      </c>
      <c r="N15189" t="s">
        <v>31</v>
      </c>
      <c r="O15189" t="s">
        <v>6282</v>
      </c>
    </row>
    <row r="15190" spans="1:15" x14ac:dyDescent="0.25">
      <c r="A15190">
        <v>9923</v>
      </c>
      <c r="B15190" t="s">
        <v>23384</v>
      </c>
      <c r="C15190" t="s">
        <v>1951</v>
      </c>
      <c r="D15190" t="s">
        <v>1949</v>
      </c>
      <c r="E15190">
        <v>180</v>
      </c>
      <c r="F15190">
        <v>15</v>
      </c>
      <c r="G15190" t="s">
        <v>23413</v>
      </c>
      <c r="H15190" t="s">
        <v>23368</v>
      </c>
      <c r="I15190" t="s">
        <v>1952</v>
      </c>
      <c r="J15190" s="25">
        <v>45967</v>
      </c>
      <c r="K15190" s="25">
        <v>45967</v>
      </c>
      <c r="L15190" t="s">
        <v>14348</v>
      </c>
      <c r="M15190" t="s">
        <v>1950</v>
      </c>
      <c r="N15190" t="s">
        <v>31</v>
      </c>
      <c r="O15190" t="s">
        <v>6282</v>
      </c>
    </row>
    <row r="15191" spans="1:15" x14ac:dyDescent="0.25">
      <c r="A15191">
        <v>9924</v>
      </c>
      <c r="B15191" t="s">
        <v>23384</v>
      </c>
      <c r="C15191" t="s">
        <v>1951</v>
      </c>
      <c r="D15191" t="s">
        <v>1949</v>
      </c>
      <c r="E15191">
        <v>180</v>
      </c>
      <c r="F15191">
        <v>15</v>
      </c>
      <c r="G15191" t="s">
        <v>23414</v>
      </c>
      <c r="H15191" t="s">
        <v>23368</v>
      </c>
      <c r="I15191" t="s">
        <v>1952</v>
      </c>
      <c r="J15191" s="25">
        <v>45967</v>
      </c>
      <c r="K15191" s="25">
        <v>45967</v>
      </c>
      <c r="L15191" t="s">
        <v>14348</v>
      </c>
      <c r="M15191" t="s">
        <v>1950</v>
      </c>
      <c r="N15191" t="s">
        <v>31</v>
      </c>
      <c r="O15191" t="s">
        <v>6282</v>
      </c>
    </row>
    <row r="15192" spans="1:15" x14ac:dyDescent="0.25">
      <c r="A15192">
        <v>9925</v>
      </c>
      <c r="B15192" t="s">
        <v>23384</v>
      </c>
      <c r="C15192" t="s">
        <v>1951</v>
      </c>
      <c r="D15192" t="s">
        <v>1949</v>
      </c>
      <c r="E15192">
        <v>180</v>
      </c>
      <c r="F15192">
        <v>15</v>
      </c>
      <c r="G15192" t="s">
        <v>23415</v>
      </c>
      <c r="H15192" t="s">
        <v>23368</v>
      </c>
      <c r="I15192" t="s">
        <v>1952</v>
      </c>
      <c r="J15192" s="25">
        <v>45967</v>
      </c>
      <c r="K15192" s="25">
        <v>45967</v>
      </c>
      <c r="L15192" t="s">
        <v>14348</v>
      </c>
      <c r="M15192" t="s">
        <v>1950</v>
      </c>
      <c r="N15192" t="s">
        <v>31</v>
      </c>
      <c r="O15192" t="s">
        <v>6282</v>
      </c>
    </row>
    <row r="15193" spans="1:15" x14ac:dyDescent="0.25">
      <c r="A15193">
        <v>9926</v>
      </c>
      <c r="B15193" t="s">
        <v>23384</v>
      </c>
      <c r="C15193" t="s">
        <v>1951</v>
      </c>
      <c r="D15193" t="s">
        <v>1949</v>
      </c>
      <c r="E15193">
        <v>180</v>
      </c>
      <c r="F15193">
        <v>15</v>
      </c>
      <c r="G15193" t="s">
        <v>23416</v>
      </c>
      <c r="H15193" t="s">
        <v>23368</v>
      </c>
      <c r="I15193" t="s">
        <v>1952</v>
      </c>
      <c r="J15193" s="25">
        <v>45967</v>
      </c>
      <c r="K15193" s="25">
        <v>45967</v>
      </c>
      <c r="L15193" t="s">
        <v>14348</v>
      </c>
      <c r="M15193" t="s">
        <v>1950</v>
      </c>
      <c r="N15193" t="s">
        <v>31</v>
      </c>
      <c r="O15193" t="s">
        <v>6282</v>
      </c>
    </row>
    <row r="15194" spans="1:15" x14ac:dyDescent="0.25">
      <c r="A15194">
        <v>9927</v>
      </c>
      <c r="B15194" t="s">
        <v>23417</v>
      </c>
      <c r="C15194" t="s">
        <v>1951</v>
      </c>
      <c r="D15194" t="s">
        <v>1949</v>
      </c>
      <c r="E15194">
        <v>180</v>
      </c>
      <c r="F15194">
        <v>15</v>
      </c>
      <c r="G15194" t="s">
        <v>23418</v>
      </c>
      <c r="H15194" t="s">
        <v>23368</v>
      </c>
      <c r="I15194" t="s">
        <v>1952</v>
      </c>
      <c r="J15194" s="25">
        <v>45967</v>
      </c>
      <c r="K15194" s="25">
        <v>45967</v>
      </c>
      <c r="L15194" t="s">
        <v>14348</v>
      </c>
      <c r="M15194" t="s">
        <v>1950</v>
      </c>
      <c r="N15194" t="s">
        <v>31</v>
      </c>
      <c r="O15194" t="s">
        <v>6282</v>
      </c>
    </row>
    <row r="15195" spans="1:15" x14ac:dyDescent="0.25">
      <c r="A15195">
        <v>9928</v>
      </c>
      <c r="B15195" t="s">
        <v>23384</v>
      </c>
      <c r="C15195" t="s">
        <v>1951</v>
      </c>
      <c r="D15195" t="s">
        <v>1949</v>
      </c>
      <c r="E15195">
        <v>180</v>
      </c>
      <c r="F15195">
        <v>15</v>
      </c>
      <c r="G15195" t="s">
        <v>23419</v>
      </c>
      <c r="H15195" t="s">
        <v>23368</v>
      </c>
      <c r="I15195" t="s">
        <v>1952</v>
      </c>
      <c r="J15195" s="25">
        <v>45967</v>
      </c>
      <c r="K15195" s="25">
        <v>45967</v>
      </c>
      <c r="L15195" t="s">
        <v>14348</v>
      </c>
      <c r="M15195" t="s">
        <v>1950</v>
      </c>
      <c r="N15195" t="s">
        <v>31</v>
      </c>
      <c r="O15195" t="s">
        <v>6282</v>
      </c>
    </row>
    <row r="15196" spans="1:15" x14ac:dyDescent="0.25">
      <c r="A15196">
        <v>9929</v>
      </c>
      <c r="B15196" t="s">
        <v>23384</v>
      </c>
      <c r="C15196" t="s">
        <v>1951</v>
      </c>
      <c r="D15196" t="s">
        <v>1949</v>
      </c>
      <c r="E15196">
        <v>180</v>
      </c>
      <c r="F15196">
        <v>15</v>
      </c>
      <c r="G15196" t="s">
        <v>23420</v>
      </c>
      <c r="H15196" t="s">
        <v>23368</v>
      </c>
      <c r="I15196" t="s">
        <v>1952</v>
      </c>
      <c r="J15196" s="25">
        <v>45967</v>
      </c>
      <c r="K15196" s="25">
        <v>45967</v>
      </c>
      <c r="L15196" t="s">
        <v>14348</v>
      </c>
      <c r="M15196" t="s">
        <v>1950</v>
      </c>
      <c r="N15196" t="s">
        <v>31</v>
      </c>
      <c r="O15196" t="s">
        <v>6282</v>
      </c>
    </row>
    <row r="15197" spans="1:15" x14ac:dyDescent="0.25">
      <c r="A15197">
        <v>9930</v>
      </c>
      <c r="B15197" t="s">
        <v>23384</v>
      </c>
      <c r="C15197" t="s">
        <v>1951</v>
      </c>
      <c r="D15197" t="s">
        <v>1949</v>
      </c>
      <c r="E15197">
        <v>180</v>
      </c>
      <c r="F15197">
        <v>15</v>
      </c>
      <c r="G15197" t="s">
        <v>23421</v>
      </c>
      <c r="H15197" t="s">
        <v>23368</v>
      </c>
      <c r="I15197" t="s">
        <v>1952</v>
      </c>
      <c r="J15197" s="25">
        <v>45967</v>
      </c>
      <c r="K15197" s="25">
        <v>45967</v>
      </c>
      <c r="L15197" t="s">
        <v>14348</v>
      </c>
      <c r="M15197" t="s">
        <v>1950</v>
      </c>
      <c r="N15197" t="s">
        <v>31</v>
      </c>
      <c r="O15197" t="s">
        <v>6282</v>
      </c>
    </row>
    <row r="15198" spans="1:15" x14ac:dyDescent="0.25">
      <c r="A15198">
        <v>9931</v>
      </c>
      <c r="B15198" t="s">
        <v>23417</v>
      </c>
      <c r="C15198" t="s">
        <v>1951</v>
      </c>
      <c r="D15198" t="s">
        <v>1949</v>
      </c>
      <c r="E15198">
        <v>156</v>
      </c>
      <c r="F15198">
        <v>13</v>
      </c>
      <c r="G15198" t="s">
        <v>23422</v>
      </c>
      <c r="H15198" t="s">
        <v>23368</v>
      </c>
      <c r="I15198" t="s">
        <v>1952</v>
      </c>
      <c r="J15198" s="25">
        <v>45967</v>
      </c>
      <c r="K15198" s="25">
        <v>45967</v>
      </c>
      <c r="L15198" t="s">
        <v>14348</v>
      </c>
      <c r="M15198" t="s">
        <v>1950</v>
      </c>
      <c r="N15198" t="s">
        <v>31</v>
      </c>
      <c r="O15198" t="s">
        <v>6282</v>
      </c>
    </row>
    <row r="15199" spans="1:15" x14ac:dyDescent="0.25">
      <c r="A15199">
        <v>12620</v>
      </c>
      <c r="B15199" t="s">
        <v>23381</v>
      </c>
      <c r="C15199" t="s">
        <v>1951</v>
      </c>
      <c r="D15199" t="s">
        <v>1949</v>
      </c>
      <c r="E15199">
        <v>180</v>
      </c>
      <c r="F15199">
        <v>15</v>
      </c>
      <c r="G15199" t="s">
        <v>23423</v>
      </c>
      <c r="H15199" t="s">
        <v>23368</v>
      </c>
      <c r="I15199" t="s">
        <v>1952</v>
      </c>
      <c r="J15199" s="25">
        <v>45968</v>
      </c>
      <c r="K15199" s="25">
        <v>45968</v>
      </c>
      <c r="L15199" t="s">
        <v>300</v>
      </c>
      <c r="M15199" t="s">
        <v>1950</v>
      </c>
      <c r="N15199" t="s">
        <v>31</v>
      </c>
      <c r="O15199" t="s">
        <v>6302</v>
      </c>
    </row>
    <row r="15200" spans="1:15" x14ac:dyDescent="0.25">
      <c r="A15200">
        <v>12636</v>
      </c>
      <c r="B15200" t="s">
        <v>23424</v>
      </c>
      <c r="C15200" t="s">
        <v>1951</v>
      </c>
      <c r="D15200" t="s">
        <v>1949</v>
      </c>
      <c r="E15200">
        <v>180</v>
      </c>
      <c r="F15200">
        <v>15</v>
      </c>
      <c r="G15200" t="s">
        <v>23425</v>
      </c>
      <c r="H15200" t="s">
        <v>23368</v>
      </c>
      <c r="I15200" t="s">
        <v>1952</v>
      </c>
      <c r="J15200" s="25">
        <v>45968</v>
      </c>
      <c r="K15200" s="25">
        <v>45968</v>
      </c>
      <c r="L15200" t="s">
        <v>300</v>
      </c>
      <c r="M15200" t="s">
        <v>1950</v>
      </c>
      <c r="N15200" t="s">
        <v>31</v>
      </c>
      <c r="O15200" t="s">
        <v>6302</v>
      </c>
    </row>
    <row r="15201" spans="1:15" x14ac:dyDescent="0.25">
      <c r="A15201">
        <v>12637</v>
      </c>
      <c r="B15201" t="s">
        <v>23424</v>
      </c>
      <c r="C15201" t="s">
        <v>1951</v>
      </c>
      <c r="D15201" t="s">
        <v>1949</v>
      </c>
      <c r="E15201">
        <v>180</v>
      </c>
      <c r="F15201">
        <v>15</v>
      </c>
      <c r="G15201" t="s">
        <v>23426</v>
      </c>
      <c r="H15201" t="s">
        <v>23368</v>
      </c>
      <c r="I15201" t="s">
        <v>1952</v>
      </c>
      <c r="J15201" s="25">
        <v>45968</v>
      </c>
      <c r="K15201" s="25">
        <v>45968</v>
      </c>
      <c r="L15201" t="s">
        <v>300</v>
      </c>
      <c r="M15201" t="s">
        <v>1950</v>
      </c>
      <c r="N15201" t="s">
        <v>31</v>
      </c>
      <c r="O15201" t="s">
        <v>6302</v>
      </c>
    </row>
    <row r="15202" spans="1:15" x14ac:dyDescent="0.25">
      <c r="A15202">
        <v>12638</v>
      </c>
      <c r="B15202" t="s">
        <v>23424</v>
      </c>
      <c r="C15202" t="s">
        <v>1951</v>
      </c>
      <c r="D15202" t="s">
        <v>1949</v>
      </c>
      <c r="E15202">
        <v>180</v>
      </c>
      <c r="F15202">
        <v>15</v>
      </c>
      <c r="G15202" t="s">
        <v>23427</v>
      </c>
      <c r="H15202" t="s">
        <v>23368</v>
      </c>
      <c r="I15202" t="s">
        <v>1952</v>
      </c>
      <c r="J15202" s="25">
        <v>45968</v>
      </c>
      <c r="K15202" s="25">
        <v>45968</v>
      </c>
      <c r="L15202" t="s">
        <v>300</v>
      </c>
      <c r="M15202" t="s">
        <v>1950</v>
      </c>
      <c r="N15202" t="s">
        <v>31</v>
      </c>
      <c r="O15202" t="s">
        <v>6302</v>
      </c>
    </row>
    <row r="15203" spans="1:15" x14ac:dyDescent="0.25">
      <c r="A15203">
        <v>12639</v>
      </c>
      <c r="B15203" t="s">
        <v>23424</v>
      </c>
      <c r="C15203" t="s">
        <v>1951</v>
      </c>
      <c r="D15203" t="s">
        <v>1949</v>
      </c>
      <c r="E15203">
        <v>180</v>
      </c>
      <c r="F15203">
        <v>15</v>
      </c>
      <c r="G15203" t="s">
        <v>23428</v>
      </c>
      <c r="H15203" t="s">
        <v>23368</v>
      </c>
      <c r="I15203" t="s">
        <v>1952</v>
      </c>
      <c r="J15203" s="25">
        <v>45968</v>
      </c>
      <c r="K15203" s="25">
        <v>45968</v>
      </c>
      <c r="L15203" t="s">
        <v>300</v>
      </c>
      <c r="M15203" t="s">
        <v>1950</v>
      </c>
      <c r="N15203" t="s">
        <v>31</v>
      </c>
      <c r="O15203" t="s">
        <v>6302</v>
      </c>
    </row>
    <row r="15204" spans="1:15" x14ac:dyDescent="0.25">
      <c r="A15204">
        <v>12640</v>
      </c>
      <c r="B15204" t="s">
        <v>23424</v>
      </c>
      <c r="C15204" t="s">
        <v>1951</v>
      </c>
      <c r="D15204" t="s">
        <v>1949</v>
      </c>
      <c r="E15204">
        <v>180</v>
      </c>
      <c r="F15204">
        <v>15</v>
      </c>
      <c r="G15204" t="s">
        <v>23429</v>
      </c>
      <c r="H15204" t="s">
        <v>23368</v>
      </c>
      <c r="I15204" t="s">
        <v>1952</v>
      </c>
      <c r="J15204" s="25">
        <v>45968</v>
      </c>
      <c r="K15204" s="25">
        <v>45968</v>
      </c>
      <c r="L15204" t="s">
        <v>300</v>
      </c>
      <c r="M15204" t="s">
        <v>1950</v>
      </c>
      <c r="N15204" t="s">
        <v>31</v>
      </c>
      <c r="O15204" t="s">
        <v>6302</v>
      </c>
    </row>
    <row r="15205" spans="1:15" x14ac:dyDescent="0.25">
      <c r="A15205">
        <v>12641</v>
      </c>
      <c r="B15205" t="s">
        <v>23424</v>
      </c>
      <c r="C15205" t="s">
        <v>1951</v>
      </c>
      <c r="D15205" t="s">
        <v>1949</v>
      </c>
      <c r="E15205">
        <v>180</v>
      </c>
      <c r="F15205">
        <v>15</v>
      </c>
      <c r="G15205" t="s">
        <v>23430</v>
      </c>
      <c r="H15205" t="s">
        <v>23368</v>
      </c>
      <c r="I15205" t="s">
        <v>1952</v>
      </c>
      <c r="J15205" s="25">
        <v>45968</v>
      </c>
      <c r="K15205" s="25">
        <v>45968</v>
      </c>
      <c r="L15205" t="s">
        <v>300</v>
      </c>
      <c r="M15205" t="s">
        <v>1950</v>
      </c>
      <c r="N15205" t="s">
        <v>31</v>
      </c>
      <c r="O15205" t="s">
        <v>6302</v>
      </c>
    </row>
    <row r="15206" spans="1:15" x14ac:dyDescent="0.25">
      <c r="A15206">
        <v>12642</v>
      </c>
      <c r="B15206" t="s">
        <v>23424</v>
      </c>
      <c r="C15206" t="s">
        <v>1951</v>
      </c>
      <c r="D15206" t="s">
        <v>1949</v>
      </c>
      <c r="E15206">
        <v>180</v>
      </c>
      <c r="F15206">
        <v>15</v>
      </c>
      <c r="G15206" t="s">
        <v>23431</v>
      </c>
      <c r="H15206" t="s">
        <v>23368</v>
      </c>
      <c r="I15206" t="s">
        <v>1952</v>
      </c>
      <c r="J15206" s="25">
        <v>45968</v>
      </c>
      <c r="K15206" s="25">
        <v>45968</v>
      </c>
      <c r="L15206" t="s">
        <v>300</v>
      </c>
      <c r="M15206" t="s">
        <v>1950</v>
      </c>
      <c r="N15206" t="s">
        <v>31</v>
      </c>
      <c r="O15206" t="s">
        <v>6302</v>
      </c>
    </row>
    <row r="15207" spans="1:15" x14ac:dyDescent="0.25">
      <c r="A15207">
        <v>12643</v>
      </c>
      <c r="B15207" t="s">
        <v>23424</v>
      </c>
      <c r="C15207" t="s">
        <v>1951</v>
      </c>
      <c r="D15207" t="s">
        <v>1949</v>
      </c>
      <c r="E15207">
        <v>180</v>
      </c>
      <c r="F15207">
        <v>15</v>
      </c>
      <c r="G15207" t="s">
        <v>23432</v>
      </c>
      <c r="H15207" t="s">
        <v>23368</v>
      </c>
      <c r="I15207" t="s">
        <v>1952</v>
      </c>
      <c r="J15207" s="25">
        <v>45968</v>
      </c>
      <c r="K15207" s="25">
        <v>45968</v>
      </c>
      <c r="L15207" t="s">
        <v>300</v>
      </c>
      <c r="M15207" t="s">
        <v>1950</v>
      </c>
      <c r="N15207" t="s">
        <v>31</v>
      </c>
      <c r="O15207" t="s">
        <v>6302</v>
      </c>
    </row>
    <row r="15208" spans="1:15" x14ac:dyDescent="0.25">
      <c r="A15208">
        <v>12644</v>
      </c>
      <c r="B15208" t="s">
        <v>23424</v>
      </c>
      <c r="C15208" t="s">
        <v>1951</v>
      </c>
      <c r="D15208" t="s">
        <v>1949</v>
      </c>
      <c r="E15208">
        <v>180</v>
      </c>
      <c r="F15208">
        <v>15</v>
      </c>
      <c r="G15208" t="s">
        <v>23433</v>
      </c>
      <c r="H15208" t="s">
        <v>23368</v>
      </c>
      <c r="I15208" t="s">
        <v>1952</v>
      </c>
      <c r="J15208" s="25">
        <v>45968</v>
      </c>
      <c r="K15208" s="25">
        <v>45968</v>
      </c>
      <c r="L15208" t="s">
        <v>300</v>
      </c>
      <c r="M15208" t="s">
        <v>1950</v>
      </c>
      <c r="N15208" t="s">
        <v>31</v>
      </c>
      <c r="O15208" t="s">
        <v>6302</v>
      </c>
    </row>
    <row r="15209" spans="1:15" x14ac:dyDescent="0.25">
      <c r="A15209">
        <v>12645</v>
      </c>
      <c r="B15209" t="s">
        <v>23424</v>
      </c>
      <c r="C15209" t="s">
        <v>1951</v>
      </c>
      <c r="D15209" t="s">
        <v>1949</v>
      </c>
      <c r="E15209">
        <v>180</v>
      </c>
      <c r="F15209">
        <v>15</v>
      </c>
      <c r="G15209" t="s">
        <v>23434</v>
      </c>
      <c r="H15209" t="s">
        <v>23368</v>
      </c>
      <c r="I15209" t="s">
        <v>1952</v>
      </c>
      <c r="J15209" s="25">
        <v>45968</v>
      </c>
      <c r="K15209" s="25">
        <v>45968</v>
      </c>
      <c r="L15209" t="s">
        <v>300</v>
      </c>
      <c r="M15209" t="s">
        <v>1950</v>
      </c>
      <c r="N15209" t="s">
        <v>31</v>
      </c>
      <c r="O15209" t="s">
        <v>6302</v>
      </c>
    </row>
    <row r="15210" spans="1:15" x14ac:dyDescent="0.25">
      <c r="A15210">
        <v>12646</v>
      </c>
      <c r="B15210" t="s">
        <v>23424</v>
      </c>
      <c r="C15210" t="s">
        <v>1951</v>
      </c>
      <c r="D15210" t="s">
        <v>1949</v>
      </c>
      <c r="E15210">
        <v>180</v>
      </c>
      <c r="F15210">
        <v>15</v>
      </c>
      <c r="G15210" t="s">
        <v>23435</v>
      </c>
      <c r="H15210" t="s">
        <v>23368</v>
      </c>
      <c r="I15210" t="s">
        <v>1952</v>
      </c>
      <c r="J15210" s="25">
        <v>45968</v>
      </c>
      <c r="K15210" s="25">
        <v>45968</v>
      </c>
      <c r="L15210" t="s">
        <v>300</v>
      </c>
      <c r="M15210" t="s">
        <v>1950</v>
      </c>
      <c r="N15210" t="s">
        <v>31</v>
      </c>
      <c r="O15210" t="s">
        <v>6302</v>
      </c>
    </row>
    <row r="15211" spans="1:15" x14ac:dyDescent="0.25">
      <c r="A15211">
        <v>12647</v>
      </c>
      <c r="B15211" t="s">
        <v>23424</v>
      </c>
      <c r="C15211" t="s">
        <v>1951</v>
      </c>
      <c r="D15211" t="s">
        <v>1949</v>
      </c>
      <c r="E15211">
        <v>180</v>
      </c>
      <c r="F15211">
        <v>15</v>
      </c>
      <c r="G15211" t="s">
        <v>23436</v>
      </c>
      <c r="H15211" t="s">
        <v>23368</v>
      </c>
      <c r="I15211" t="s">
        <v>1952</v>
      </c>
      <c r="J15211" s="25">
        <v>45968</v>
      </c>
      <c r="K15211" s="25">
        <v>45968</v>
      </c>
      <c r="L15211" t="s">
        <v>300</v>
      </c>
      <c r="M15211" t="s">
        <v>1950</v>
      </c>
      <c r="N15211" t="s">
        <v>31</v>
      </c>
      <c r="O15211" t="s">
        <v>6302</v>
      </c>
    </row>
    <row r="15212" spans="1:15" x14ac:dyDescent="0.25">
      <c r="A15212">
        <v>12648</v>
      </c>
      <c r="B15212" t="s">
        <v>23424</v>
      </c>
      <c r="C15212" t="s">
        <v>1951</v>
      </c>
      <c r="D15212" t="s">
        <v>1949</v>
      </c>
      <c r="E15212">
        <v>180</v>
      </c>
      <c r="F15212">
        <v>15</v>
      </c>
      <c r="G15212" t="s">
        <v>23437</v>
      </c>
      <c r="H15212" t="s">
        <v>23368</v>
      </c>
      <c r="I15212" t="s">
        <v>1952</v>
      </c>
      <c r="J15212" s="25">
        <v>45968</v>
      </c>
      <c r="K15212" s="25">
        <v>45968</v>
      </c>
      <c r="L15212" t="s">
        <v>300</v>
      </c>
      <c r="M15212" t="s">
        <v>1950</v>
      </c>
      <c r="N15212" t="s">
        <v>31</v>
      </c>
      <c r="O15212" t="s">
        <v>6302</v>
      </c>
    </row>
    <row r="15213" spans="1:15" x14ac:dyDescent="0.25">
      <c r="A15213">
        <v>12649</v>
      </c>
      <c r="B15213" t="s">
        <v>23424</v>
      </c>
      <c r="C15213" t="s">
        <v>1951</v>
      </c>
      <c r="D15213" t="s">
        <v>1949</v>
      </c>
      <c r="E15213">
        <v>180</v>
      </c>
      <c r="F15213">
        <v>15</v>
      </c>
      <c r="G15213" t="s">
        <v>23438</v>
      </c>
      <c r="H15213" t="s">
        <v>23368</v>
      </c>
      <c r="I15213" t="s">
        <v>1952</v>
      </c>
      <c r="J15213" s="25">
        <v>45968</v>
      </c>
      <c r="K15213" s="25">
        <v>45968</v>
      </c>
      <c r="L15213" t="s">
        <v>300</v>
      </c>
      <c r="M15213" t="s">
        <v>1950</v>
      </c>
      <c r="N15213" t="s">
        <v>31</v>
      </c>
      <c r="O15213" t="s">
        <v>6302</v>
      </c>
    </row>
    <row r="15214" spans="1:15" x14ac:dyDescent="0.25">
      <c r="A15214">
        <v>12650</v>
      </c>
      <c r="B15214" t="s">
        <v>23424</v>
      </c>
      <c r="C15214" t="s">
        <v>1951</v>
      </c>
      <c r="D15214" t="s">
        <v>1949</v>
      </c>
      <c r="E15214">
        <v>180</v>
      </c>
      <c r="F15214">
        <v>15</v>
      </c>
      <c r="G15214" t="s">
        <v>23439</v>
      </c>
      <c r="H15214" t="s">
        <v>23368</v>
      </c>
      <c r="I15214" t="s">
        <v>1952</v>
      </c>
      <c r="J15214" s="25">
        <v>45968</v>
      </c>
      <c r="K15214" s="25">
        <v>45968</v>
      </c>
      <c r="L15214" t="s">
        <v>300</v>
      </c>
      <c r="M15214" t="s">
        <v>1950</v>
      </c>
      <c r="N15214" t="s">
        <v>31</v>
      </c>
      <c r="O15214" t="s">
        <v>6302</v>
      </c>
    </row>
    <row r="15215" spans="1:15" x14ac:dyDescent="0.25">
      <c r="A15215">
        <v>12624</v>
      </c>
      <c r="B15215" t="s">
        <v>12509</v>
      </c>
      <c r="C15215" t="s">
        <v>1951</v>
      </c>
      <c r="D15215" t="s">
        <v>1949</v>
      </c>
      <c r="E15215">
        <v>180</v>
      </c>
      <c r="F15215">
        <v>15</v>
      </c>
      <c r="G15215" t="s">
        <v>23440</v>
      </c>
      <c r="H15215" t="s">
        <v>23368</v>
      </c>
      <c r="I15215" t="s">
        <v>1952</v>
      </c>
      <c r="J15215" s="25">
        <v>45968</v>
      </c>
      <c r="K15215" s="25">
        <v>45968</v>
      </c>
      <c r="L15215" t="s">
        <v>300</v>
      </c>
      <c r="M15215" t="s">
        <v>1950</v>
      </c>
      <c r="N15215" t="s">
        <v>31</v>
      </c>
      <c r="O15215" t="s">
        <v>6302</v>
      </c>
    </row>
    <row r="15216" spans="1:15" x14ac:dyDescent="0.25">
      <c r="A15216">
        <v>12625</v>
      </c>
      <c r="B15216" t="s">
        <v>12509</v>
      </c>
      <c r="C15216" t="s">
        <v>1951</v>
      </c>
      <c r="D15216" t="s">
        <v>1949</v>
      </c>
      <c r="E15216">
        <v>180</v>
      </c>
      <c r="F15216">
        <v>15</v>
      </c>
      <c r="G15216" t="s">
        <v>23441</v>
      </c>
      <c r="H15216" t="s">
        <v>23368</v>
      </c>
      <c r="I15216" t="s">
        <v>1952</v>
      </c>
      <c r="J15216" s="25">
        <v>45968</v>
      </c>
      <c r="K15216" s="25">
        <v>45968</v>
      </c>
      <c r="L15216" t="s">
        <v>300</v>
      </c>
      <c r="M15216" t="s">
        <v>1950</v>
      </c>
      <c r="N15216" t="s">
        <v>31</v>
      </c>
      <c r="O15216" t="s">
        <v>6302</v>
      </c>
    </row>
    <row r="15217" spans="1:15" x14ac:dyDescent="0.25">
      <c r="A15217">
        <v>12626</v>
      </c>
      <c r="B15217" t="s">
        <v>12509</v>
      </c>
      <c r="C15217" t="s">
        <v>1951</v>
      </c>
      <c r="D15217" t="s">
        <v>1949</v>
      </c>
      <c r="E15217">
        <v>180</v>
      </c>
      <c r="F15217">
        <v>15</v>
      </c>
      <c r="G15217" t="s">
        <v>23442</v>
      </c>
      <c r="H15217" t="s">
        <v>23368</v>
      </c>
      <c r="I15217" t="s">
        <v>1952</v>
      </c>
      <c r="J15217" s="25">
        <v>45968</v>
      </c>
      <c r="K15217" s="25">
        <v>45968</v>
      </c>
      <c r="L15217" t="s">
        <v>300</v>
      </c>
      <c r="M15217" t="s">
        <v>1950</v>
      </c>
      <c r="N15217" t="s">
        <v>31</v>
      </c>
      <c r="O15217" t="s">
        <v>6302</v>
      </c>
    </row>
    <row r="15218" spans="1:15" x14ac:dyDescent="0.25">
      <c r="A15218">
        <v>12627</v>
      </c>
      <c r="B15218" t="s">
        <v>12509</v>
      </c>
      <c r="C15218" t="s">
        <v>1951</v>
      </c>
      <c r="D15218" t="s">
        <v>1949</v>
      </c>
      <c r="E15218">
        <v>180</v>
      </c>
      <c r="F15218">
        <v>15</v>
      </c>
      <c r="G15218" t="s">
        <v>23443</v>
      </c>
      <c r="H15218" t="s">
        <v>23368</v>
      </c>
      <c r="I15218" t="s">
        <v>1952</v>
      </c>
      <c r="J15218" s="25">
        <v>45968</v>
      </c>
      <c r="K15218" s="25">
        <v>45968</v>
      </c>
      <c r="L15218" t="s">
        <v>300</v>
      </c>
      <c r="M15218" t="s">
        <v>1950</v>
      </c>
      <c r="N15218" t="s">
        <v>31</v>
      </c>
      <c r="O15218" t="s">
        <v>6302</v>
      </c>
    </row>
    <row r="15219" spans="1:15" x14ac:dyDescent="0.25">
      <c r="A15219">
        <v>12628</v>
      </c>
      <c r="B15219" t="s">
        <v>12509</v>
      </c>
      <c r="C15219" t="s">
        <v>1951</v>
      </c>
      <c r="D15219" t="s">
        <v>1949</v>
      </c>
      <c r="E15219">
        <v>180</v>
      </c>
      <c r="F15219">
        <v>15</v>
      </c>
      <c r="G15219" t="s">
        <v>23444</v>
      </c>
      <c r="H15219" t="s">
        <v>23368</v>
      </c>
      <c r="I15219" t="s">
        <v>1952</v>
      </c>
      <c r="J15219" s="25">
        <v>45968</v>
      </c>
      <c r="K15219" s="25">
        <v>45968</v>
      </c>
      <c r="L15219" t="s">
        <v>300</v>
      </c>
      <c r="M15219" t="s">
        <v>1950</v>
      </c>
      <c r="N15219" t="s">
        <v>31</v>
      </c>
      <c r="O15219" t="s">
        <v>6302</v>
      </c>
    </row>
    <row r="15220" spans="1:15" x14ac:dyDescent="0.25">
      <c r="A15220">
        <v>12629</v>
      </c>
      <c r="B15220" t="s">
        <v>12509</v>
      </c>
      <c r="C15220" t="s">
        <v>1951</v>
      </c>
      <c r="D15220" t="s">
        <v>1949</v>
      </c>
      <c r="E15220">
        <v>180</v>
      </c>
      <c r="F15220">
        <v>15</v>
      </c>
      <c r="G15220" t="s">
        <v>23445</v>
      </c>
      <c r="H15220" t="s">
        <v>23368</v>
      </c>
      <c r="I15220" t="s">
        <v>1952</v>
      </c>
      <c r="J15220" s="25">
        <v>45968</v>
      </c>
      <c r="K15220" s="25">
        <v>45968</v>
      </c>
      <c r="L15220" t="s">
        <v>300</v>
      </c>
      <c r="M15220" t="s">
        <v>1950</v>
      </c>
      <c r="N15220" t="s">
        <v>31</v>
      </c>
      <c r="O15220" t="s">
        <v>6302</v>
      </c>
    </row>
    <row r="15221" spans="1:15" x14ac:dyDescent="0.25">
      <c r="A15221">
        <v>12630</v>
      </c>
      <c r="B15221" t="s">
        <v>12509</v>
      </c>
      <c r="C15221" t="s">
        <v>1951</v>
      </c>
      <c r="D15221" t="s">
        <v>1949</v>
      </c>
      <c r="E15221">
        <v>180</v>
      </c>
      <c r="F15221">
        <v>15</v>
      </c>
      <c r="G15221" t="s">
        <v>23446</v>
      </c>
      <c r="H15221" t="s">
        <v>23368</v>
      </c>
      <c r="I15221" t="s">
        <v>1952</v>
      </c>
      <c r="J15221" s="25">
        <v>45968</v>
      </c>
      <c r="K15221" s="25">
        <v>45968</v>
      </c>
      <c r="L15221" t="s">
        <v>300</v>
      </c>
      <c r="M15221" t="s">
        <v>1950</v>
      </c>
      <c r="N15221" t="s">
        <v>31</v>
      </c>
      <c r="O15221" t="s">
        <v>6302</v>
      </c>
    </row>
    <row r="15222" spans="1:15" x14ac:dyDescent="0.25">
      <c r="A15222">
        <v>12631</v>
      </c>
      <c r="B15222" t="s">
        <v>12509</v>
      </c>
      <c r="C15222" t="s">
        <v>1951</v>
      </c>
      <c r="D15222" t="s">
        <v>1949</v>
      </c>
      <c r="E15222">
        <v>180</v>
      </c>
      <c r="F15222">
        <v>15</v>
      </c>
      <c r="G15222" t="s">
        <v>23447</v>
      </c>
      <c r="H15222" t="s">
        <v>23368</v>
      </c>
      <c r="I15222" t="s">
        <v>1952</v>
      </c>
      <c r="J15222" s="25">
        <v>45968</v>
      </c>
      <c r="K15222" s="25">
        <v>45968</v>
      </c>
      <c r="L15222" t="s">
        <v>300</v>
      </c>
      <c r="M15222" t="s">
        <v>1950</v>
      </c>
      <c r="N15222" t="s">
        <v>31</v>
      </c>
      <c r="O15222" t="s">
        <v>6302</v>
      </c>
    </row>
    <row r="15223" spans="1:15" x14ac:dyDescent="0.25">
      <c r="A15223">
        <v>12632</v>
      </c>
      <c r="B15223" t="s">
        <v>12509</v>
      </c>
      <c r="C15223" t="s">
        <v>1951</v>
      </c>
      <c r="D15223" t="s">
        <v>1949</v>
      </c>
      <c r="E15223">
        <v>180</v>
      </c>
      <c r="F15223">
        <v>15</v>
      </c>
      <c r="G15223" t="s">
        <v>23448</v>
      </c>
      <c r="H15223" t="s">
        <v>23368</v>
      </c>
      <c r="I15223" t="s">
        <v>1952</v>
      </c>
      <c r="J15223" s="25">
        <v>45968</v>
      </c>
      <c r="K15223" s="25">
        <v>45968</v>
      </c>
      <c r="L15223" t="s">
        <v>300</v>
      </c>
      <c r="M15223" t="s">
        <v>1950</v>
      </c>
      <c r="N15223" t="s">
        <v>31</v>
      </c>
      <c r="O15223" t="s">
        <v>6302</v>
      </c>
    </row>
    <row r="15224" spans="1:15" x14ac:dyDescent="0.25">
      <c r="A15224">
        <v>12633</v>
      </c>
      <c r="B15224" t="s">
        <v>12509</v>
      </c>
      <c r="C15224" t="s">
        <v>1951</v>
      </c>
      <c r="D15224" t="s">
        <v>1949</v>
      </c>
      <c r="E15224">
        <v>180</v>
      </c>
      <c r="F15224">
        <v>15</v>
      </c>
      <c r="G15224" t="s">
        <v>23449</v>
      </c>
      <c r="H15224" t="s">
        <v>23368</v>
      </c>
      <c r="I15224" t="s">
        <v>1952</v>
      </c>
      <c r="J15224" s="25">
        <v>45968</v>
      </c>
      <c r="K15224" s="25">
        <v>45968</v>
      </c>
      <c r="L15224" t="s">
        <v>300</v>
      </c>
      <c r="M15224" t="s">
        <v>1950</v>
      </c>
      <c r="N15224" t="s">
        <v>31</v>
      </c>
      <c r="O15224" t="s">
        <v>6302</v>
      </c>
    </row>
    <row r="15225" spans="1:15" x14ac:dyDescent="0.25">
      <c r="A15225">
        <v>12621</v>
      </c>
      <c r="B15225" t="s">
        <v>23381</v>
      </c>
      <c r="C15225" t="s">
        <v>1951</v>
      </c>
      <c r="D15225" t="s">
        <v>1949</v>
      </c>
      <c r="E15225">
        <v>180</v>
      </c>
      <c r="F15225">
        <v>15</v>
      </c>
      <c r="G15225" t="s">
        <v>23450</v>
      </c>
      <c r="H15225" t="s">
        <v>23368</v>
      </c>
      <c r="I15225" t="s">
        <v>1952</v>
      </c>
      <c r="J15225" s="25">
        <v>45968</v>
      </c>
      <c r="K15225" s="25">
        <v>45968</v>
      </c>
      <c r="L15225" t="s">
        <v>300</v>
      </c>
      <c r="M15225" t="s">
        <v>1950</v>
      </c>
      <c r="N15225" t="s">
        <v>31</v>
      </c>
      <c r="O15225" t="s">
        <v>6302</v>
      </c>
    </row>
    <row r="15226" spans="1:15" x14ac:dyDescent="0.25">
      <c r="A15226">
        <v>12622</v>
      </c>
      <c r="B15226" t="s">
        <v>23381</v>
      </c>
      <c r="C15226" t="s">
        <v>1951</v>
      </c>
      <c r="D15226" t="s">
        <v>1949</v>
      </c>
      <c r="E15226">
        <v>180</v>
      </c>
      <c r="F15226">
        <v>15</v>
      </c>
      <c r="G15226" t="s">
        <v>23451</v>
      </c>
      <c r="H15226" t="s">
        <v>23368</v>
      </c>
      <c r="I15226" t="s">
        <v>1952</v>
      </c>
      <c r="J15226" s="25">
        <v>45968</v>
      </c>
      <c r="K15226" s="25">
        <v>45968</v>
      </c>
      <c r="L15226" t="s">
        <v>300</v>
      </c>
      <c r="M15226" t="s">
        <v>1950</v>
      </c>
      <c r="N15226" t="s">
        <v>31</v>
      </c>
      <c r="O15226" t="s">
        <v>6302</v>
      </c>
    </row>
    <row r="15227" spans="1:15" x14ac:dyDescent="0.25">
      <c r="A15227">
        <v>12634</v>
      </c>
      <c r="B15227" t="s">
        <v>12509</v>
      </c>
      <c r="C15227" t="s">
        <v>1951</v>
      </c>
      <c r="D15227" t="s">
        <v>1949</v>
      </c>
      <c r="E15227">
        <v>180</v>
      </c>
      <c r="F15227">
        <v>15</v>
      </c>
      <c r="G15227" t="s">
        <v>23452</v>
      </c>
      <c r="H15227" t="s">
        <v>23368</v>
      </c>
      <c r="I15227" t="s">
        <v>1952</v>
      </c>
      <c r="J15227" s="25">
        <v>45968</v>
      </c>
      <c r="K15227" s="25">
        <v>45968</v>
      </c>
      <c r="L15227" t="s">
        <v>300</v>
      </c>
      <c r="M15227" t="s">
        <v>1950</v>
      </c>
      <c r="N15227" t="s">
        <v>31</v>
      </c>
      <c r="O15227" t="s">
        <v>6302</v>
      </c>
    </row>
    <row r="15228" spans="1:15" x14ac:dyDescent="0.25">
      <c r="A15228">
        <v>12635</v>
      </c>
      <c r="B15228" t="s">
        <v>12509</v>
      </c>
      <c r="C15228" t="s">
        <v>1951</v>
      </c>
      <c r="D15228" t="s">
        <v>1949</v>
      </c>
      <c r="E15228">
        <v>180</v>
      </c>
      <c r="F15228">
        <v>15</v>
      </c>
      <c r="G15228" t="s">
        <v>23453</v>
      </c>
      <c r="H15228" t="s">
        <v>23368</v>
      </c>
      <c r="I15228" t="s">
        <v>1952</v>
      </c>
      <c r="J15228" s="25">
        <v>45968</v>
      </c>
      <c r="K15228" s="25">
        <v>45968</v>
      </c>
      <c r="L15228" t="s">
        <v>300</v>
      </c>
      <c r="M15228" t="s">
        <v>1950</v>
      </c>
      <c r="N15228" t="s">
        <v>31</v>
      </c>
      <c r="O15228" t="s">
        <v>6302</v>
      </c>
    </row>
    <row r="15229" spans="1:15" x14ac:dyDescent="0.25">
      <c r="A15229">
        <v>12623</v>
      </c>
      <c r="B15229" t="s">
        <v>23381</v>
      </c>
      <c r="C15229" t="s">
        <v>1951</v>
      </c>
      <c r="D15229" t="s">
        <v>1949</v>
      </c>
      <c r="E15229">
        <v>180</v>
      </c>
      <c r="F15229">
        <v>15</v>
      </c>
      <c r="G15229" t="s">
        <v>23454</v>
      </c>
      <c r="H15229" t="s">
        <v>23368</v>
      </c>
      <c r="I15229" t="s">
        <v>1952</v>
      </c>
      <c r="J15229" s="25">
        <v>45968</v>
      </c>
      <c r="K15229" s="25">
        <v>45968</v>
      </c>
      <c r="L15229" t="s">
        <v>300</v>
      </c>
      <c r="M15229" t="s">
        <v>1950</v>
      </c>
      <c r="N15229" t="s">
        <v>31</v>
      </c>
      <c r="O15229" t="s">
        <v>6302</v>
      </c>
    </row>
    <row r="15230" spans="1:15" x14ac:dyDescent="0.25">
      <c r="A15230">
        <v>12651</v>
      </c>
      <c r="B15230" t="s">
        <v>23424</v>
      </c>
      <c r="C15230" t="s">
        <v>1951</v>
      </c>
      <c r="D15230" t="s">
        <v>1949</v>
      </c>
      <c r="E15230">
        <v>180</v>
      </c>
      <c r="F15230">
        <v>15</v>
      </c>
      <c r="G15230" t="s">
        <v>23455</v>
      </c>
      <c r="H15230" t="s">
        <v>23368</v>
      </c>
      <c r="I15230" t="s">
        <v>1952</v>
      </c>
      <c r="J15230" s="25">
        <v>45968</v>
      </c>
      <c r="K15230" s="25">
        <v>45968</v>
      </c>
      <c r="L15230" t="s">
        <v>300</v>
      </c>
      <c r="M15230" t="s">
        <v>1950</v>
      </c>
      <c r="N15230" t="s">
        <v>31</v>
      </c>
      <c r="O15230" t="s">
        <v>6302</v>
      </c>
    </row>
    <row r="15231" spans="1:15" x14ac:dyDescent="0.25">
      <c r="A15231">
        <v>12652</v>
      </c>
      <c r="B15231" t="s">
        <v>23424</v>
      </c>
      <c r="C15231" t="s">
        <v>1951</v>
      </c>
      <c r="D15231" t="s">
        <v>1949</v>
      </c>
      <c r="E15231">
        <v>180</v>
      </c>
      <c r="F15231">
        <v>15</v>
      </c>
      <c r="G15231" t="s">
        <v>23456</v>
      </c>
      <c r="H15231" t="s">
        <v>23368</v>
      </c>
      <c r="I15231" t="s">
        <v>1952</v>
      </c>
      <c r="J15231" s="25">
        <v>45968</v>
      </c>
      <c r="K15231" s="25">
        <v>45968</v>
      </c>
      <c r="L15231" t="s">
        <v>300</v>
      </c>
      <c r="M15231" t="s">
        <v>1950</v>
      </c>
      <c r="N15231" t="s">
        <v>31</v>
      </c>
      <c r="O15231" t="s">
        <v>6302</v>
      </c>
    </row>
    <row r="15232" spans="1:15" x14ac:dyDescent="0.25">
      <c r="A15232">
        <v>12653</v>
      </c>
      <c r="B15232" t="s">
        <v>23424</v>
      </c>
      <c r="C15232" t="s">
        <v>1951</v>
      </c>
      <c r="D15232" t="s">
        <v>1949</v>
      </c>
      <c r="E15232">
        <v>180</v>
      </c>
      <c r="F15232">
        <v>15</v>
      </c>
      <c r="G15232" t="s">
        <v>23457</v>
      </c>
      <c r="H15232" t="s">
        <v>23368</v>
      </c>
      <c r="I15232" t="s">
        <v>1952</v>
      </c>
      <c r="J15232" s="25">
        <v>45968</v>
      </c>
      <c r="K15232" s="25">
        <v>45968</v>
      </c>
      <c r="L15232" t="s">
        <v>300</v>
      </c>
      <c r="M15232" t="s">
        <v>1950</v>
      </c>
      <c r="N15232" t="s">
        <v>31</v>
      </c>
      <c r="O15232" t="s">
        <v>6302</v>
      </c>
    </row>
    <row r="15233" spans="1:15" x14ac:dyDescent="0.25">
      <c r="A15233">
        <v>9932</v>
      </c>
      <c r="B15233" t="s">
        <v>12337</v>
      </c>
      <c r="C15233" t="s">
        <v>1956</v>
      </c>
      <c r="D15233" t="s">
        <v>1954</v>
      </c>
      <c r="E15233">
        <v>180</v>
      </c>
      <c r="F15233">
        <v>15</v>
      </c>
      <c r="G15233" t="s">
        <v>23458</v>
      </c>
      <c r="H15233" t="s">
        <v>6207</v>
      </c>
      <c r="I15233" t="s">
        <v>1952</v>
      </c>
      <c r="J15233" s="25">
        <v>45776</v>
      </c>
      <c r="K15233" s="25">
        <v>45776</v>
      </c>
      <c r="L15233" t="s">
        <v>4759</v>
      </c>
      <c r="M15233" t="s">
        <v>1955</v>
      </c>
      <c r="N15233" t="s">
        <v>31</v>
      </c>
      <c r="O15233" t="s">
        <v>6282</v>
      </c>
    </row>
    <row r="15234" spans="1:15" x14ac:dyDescent="0.25">
      <c r="A15234">
        <v>9933</v>
      </c>
      <c r="B15234" t="s">
        <v>12337</v>
      </c>
      <c r="C15234" t="s">
        <v>1956</v>
      </c>
      <c r="D15234" t="s">
        <v>1954</v>
      </c>
      <c r="E15234">
        <v>155</v>
      </c>
      <c r="F15234">
        <v>12</v>
      </c>
      <c r="G15234" t="s">
        <v>23459</v>
      </c>
      <c r="H15234" t="s">
        <v>6207</v>
      </c>
      <c r="I15234" t="s">
        <v>1952</v>
      </c>
      <c r="J15234" s="25">
        <v>45776</v>
      </c>
      <c r="K15234" s="25">
        <v>45776</v>
      </c>
      <c r="L15234" t="s">
        <v>4759</v>
      </c>
      <c r="M15234" t="s">
        <v>1955</v>
      </c>
      <c r="N15234" t="s">
        <v>31</v>
      </c>
      <c r="O15234" t="s">
        <v>6282</v>
      </c>
    </row>
    <row r="15235" spans="1:15" x14ac:dyDescent="0.25">
      <c r="A15235">
        <v>9934</v>
      </c>
      <c r="B15235" t="s">
        <v>12337</v>
      </c>
      <c r="C15235" t="s">
        <v>1956</v>
      </c>
      <c r="D15235" t="s">
        <v>1954</v>
      </c>
      <c r="E15235">
        <v>180</v>
      </c>
      <c r="F15235">
        <v>15</v>
      </c>
      <c r="G15235" t="s">
        <v>23460</v>
      </c>
      <c r="H15235" t="s">
        <v>6207</v>
      </c>
      <c r="I15235" t="s">
        <v>1952</v>
      </c>
      <c r="J15235" s="25">
        <v>45776</v>
      </c>
      <c r="K15235" s="25">
        <v>45776</v>
      </c>
      <c r="L15235" t="s">
        <v>4759</v>
      </c>
      <c r="M15235" t="s">
        <v>1955</v>
      </c>
      <c r="N15235" t="s">
        <v>31</v>
      </c>
      <c r="O15235" t="s">
        <v>6282</v>
      </c>
    </row>
    <row r="15236" spans="1:15" x14ac:dyDescent="0.25">
      <c r="A15236">
        <v>9935</v>
      </c>
      <c r="B15236" t="s">
        <v>12337</v>
      </c>
      <c r="C15236" t="s">
        <v>1956</v>
      </c>
      <c r="D15236" t="s">
        <v>1954</v>
      </c>
      <c r="E15236">
        <v>180</v>
      </c>
      <c r="F15236">
        <v>15</v>
      </c>
      <c r="G15236" t="s">
        <v>23461</v>
      </c>
      <c r="H15236" t="s">
        <v>6207</v>
      </c>
      <c r="I15236" t="s">
        <v>1952</v>
      </c>
      <c r="J15236" s="25">
        <v>45776</v>
      </c>
      <c r="K15236" s="25">
        <v>45776</v>
      </c>
      <c r="L15236" t="s">
        <v>4759</v>
      </c>
      <c r="M15236" t="s">
        <v>1955</v>
      </c>
      <c r="N15236" t="s">
        <v>31</v>
      </c>
      <c r="O15236" t="s">
        <v>6282</v>
      </c>
    </row>
    <row r="15237" spans="1:15" x14ac:dyDescent="0.25">
      <c r="A15237">
        <v>9936</v>
      </c>
      <c r="B15237" t="s">
        <v>12337</v>
      </c>
      <c r="C15237" t="s">
        <v>1956</v>
      </c>
      <c r="D15237" t="s">
        <v>1954</v>
      </c>
      <c r="E15237">
        <v>180</v>
      </c>
      <c r="F15237">
        <v>15</v>
      </c>
      <c r="G15237" t="s">
        <v>23462</v>
      </c>
      <c r="H15237" t="s">
        <v>6207</v>
      </c>
      <c r="I15237" t="s">
        <v>1952</v>
      </c>
      <c r="J15237" s="25">
        <v>45776</v>
      </c>
      <c r="K15237" s="25">
        <v>45776</v>
      </c>
      <c r="L15237" t="s">
        <v>4759</v>
      </c>
      <c r="M15237" t="s">
        <v>1955</v>
      </c>
      <c r="N15237" t="s">
        <v>31</v>
      </c>
      <c r="O15237" t="s">
        <v>6282</v>
      </c>
    </row>
    <row r="15238" spans="1:15" x14ac:dyDescent="0.25">
      <c r="A15238">
        <v>9937</v>
      </c>
      <c r="B15238" t="s">
        <v>12337</v>
      </c>
      <c r="C15238" t="s">
        <v>1956</v>
      </c>
      <c r="D15238" t="s">
        <v>1954</v>
      </c>
      <c r="E15238">
        <v>180</v>
      </c>
      <c r="F15238">
        <v>15</v>
      </c>
      <c r="G15238" t="s">
        <v>23463</v>
      </c>
      <c r="H15238" t="s">
        <v>6207</v>
      </c>
      <c r="I15238" t="s">
        <v>1952</v>
      </c>
      <c r="J15238" s="25">
        <v>45776</v>
      </c>
      <c r="K15238" s="25">
        <v>45776</v>
      </c>
      <c r="L15238" t="s">
        <v>4759</v>
      </c>
      <c r="M15238" t="s">
        <v>1955</v>
      </c>
      <c r="N15238" t="s">
        <v>31</v>
      </c>
      <c r="O15238" t="s">
        <v>6282</v>
      </c>
    </row>
    <row r="15239" spans="1:15" x14ac:dyDescent="0.25">
      <c r="A15239">
        <v>9938</v>
      </c>
      <c r="B15239" t="s">
        <v>12337</v>
      </c>
      <c r="C15239" t="s">
        <v>1956</v>
      </c>
      <c r="D15239" t="s">
        <v>1954</v>
      </c>
      <c r="E15239">
        <v>180</v>
      </c>
      <c r="F15239">
        <v>15</v>
      </c>
      <c r="G15239" t="s">
        <v>23464</v>
      </c>
      <c r="H15239" t="s">
        <v>6207</v>
      </c>
      <c r="I15239" t="s">
        <v>1952</v>
      </c>
      <c r="J15239" s="25">
        <v>45776</v>
      </c>
      <c r="K15239" s="25">
        <v>45776</v>
      </c>
      <c r="L15239" t="s">
        <v>4759</v>
      </c>
      <c r="M15239" t="s">
        <v>1955</v>
      </c>
      <c r="N15239" t="s">
        <v>31</v>
      </c>
      <c r="O15239" t="s">
        <v>6282</v>
      </c>
    </row>
    <row r="15240" spans="1:15" x14ac:dyDescent="0.25">
      <c r="A15240">
        <v>9939</v>
      </c>
      <c r="B15240" t="s">
        <v>12337</v>
      </c>
      <c r="C15240" t="s">
        <v>1956</v>
      </c>
      <c r="D15240" t="s">
        <v>1954</v>
      </c>
      <c r="E15240">
        <v>180</v>
      </c>
      <c r="F15240">
        <v>15</v>
      </c>
      <c r="G15240" t="s">
        <v>23465</v>
      </c>
      <c r="H15240" t="s">
        <v>6207</v>
      </c>
      <c r="I15240" t="s">
        <v>1952</v>
      </c>
      <c r="J15240" s="25">
        <v>45776</v>
      </c>
      <c r="K15240" s="25">
        <v>45776</v>
      </c>
      <c r="L15240" t="s">
        <v>4759</v>
      </c>
      <c r="M15240" t="s">
        <v>1955</v>
      </c>
      <c r="N15240" t="s">
        <v>31</v>
      </c>
      <c r="O15240" t="s">
        <v>6282</v>
      </c>
    </row>
    <row r="15241" spans="1:15" x14ac:dyDescent="0.25">
      <c r="A15241">
        <v>9940</v>
      </c>
      <c r="B15241" t="s">
        <v>12337</v>
      </c>
      <c r="C15241" t="s">
        <v>1956</v>
      </c>
      <c r="D15241" t="s">
        <v>1954</v>
      </c>
      <c r="E15241">
        <v>180</v>
      </c>
      <c r="F15241">
        <v>15</v>
      </c>
      <c r="G15241" t="s">
        <v>23466</v>
      </c>
      <c r="H15241" t="s">
        <v>6207</v>
      </c>
      <c r="I15241" t="s">
        <v>1952</v>
      </c>
      <c r="J15241" s="25">
        <v>45776</v>
      </c>
      <c r="K15241" s="25">
        <v>45776</v>
      </c>
      <c r="L15241" t="s">
        <v>4759</v>
      </c>
      <c r="M15241" t="s">
        <v>1955</v>
      </c>
      <c r="N15241" t="s">
        <v>31</v>
      </c>
      <c r="O15241" t="s">
        <v>6282</v>
      </c>
    </row>
    <row r="15242" spans="1:15" x14ac:dyDescent="0.25">
      <c r="A15242">
        <v>9941</v>
      </c>
      <c r="B15242" t="s">
        <v>12337</v>
      </c>
      <c r="C15242" t="s">
        <v>1956</v>
      </c>
      <c r="D15242" t="s">
        <v>1954</v>
      </c>
      <c r="E15242">
        <v>180</v>
      </c>
      <c r="F15242">
        <v>15</v>
      </c>
      <c r="G15242" t="s">
        <v>23467</v>
      </c>
      <c r="H15242" t="s">
        <v>6207</v>
      </c>
      <c r="I15242" t="s">
        <v>1952</v>
      </c>
      <c r="J15242" s="25">
        <v>45776</v>
      </c>
      <c r="K15242" s="25">
        <v>45776</v>
      </c>
      <c r="L15242" t="s">
        <v>4759</v>
      </c>
      <c r="M15242" t="s">
        <v>1955</v>
      </c>
      <c r="N15242" t="s">
        <v>31</v>
      </c>
      <c r="O15242" t="s">
        <v>6282</v>
      </c>
    </row>
    <row r="15243" spans="1:15" x14ac:dyDescent="0.25">
      <c r="A15243">
        <v>9942</v>
      </c>
      <c r="B15243" t="s">
        <v>12337</v>
      </c>
      <c r="C15243" t="s">
        <v>1956</v>
      </c>
      <c r="D15243" t="s">
        <v>1954</v>
      </c>
      <c r="E15243">
        <v>180</v>
      </c>
      <c r="F15243">
        <v>15</v>
      </c>
      <c r="G15243" t="s">
        <v>23468</v>
      </c>
      <c r="H15243" t="s">
        <v>6207</v>
      </c>
      <c r="I15243" t="s">
        <v>1952</v>
      </c>
      <c r="J15243" s="25">
        <v>45776</v>
      </c>
      <c r="K15243" s="25">
        <v>45776</v>
      </c>
      <c r="L15243" t="s">
        <v>4759</v>
      </c>
      <c r="M15243" t="s">
        <v>1955</v>
      </c>
      <c r="N15243" t="s">
        <v>31</v>
      </c>
      <c r="O15243" t="s">
        <v>6282</v>
      </c>
    </row>
    <row r="15244" spans="1:15" x14ac:dyDescent="0.25">
      <c r="A15244">
        <v>9943</v>
      </c>
      <c r="B15244" t="s">
        <v>12040</v>
      </c>
      <c r="C15244" t="s">
        <v>1956</v>
      </c>
      <c r="D15244" t="s">
        <v>1954</v>
      </c>
      <c r="E15244">
        <v>84</v>
      </c>
      <c r="F15244">
        <v>7</v>
      </c>
      <c r="G15244" t="s">
        <v>23469</v>
      </c>
      <c r="H15244" t="s">
        <v>6207</v>
      </c>
      <c r="I15244" t="s">
        <v>1952</v>
      </c>
      <c r="J15244" s="25">
        <v>45776</v>
      </c>
      <c r="K15244" s="25">
        <v>45776</v>
      </c>
      <c r="L15244" t="s">
        <v>4759</v>
      </c>
      <c r="M15244" t="s">
        <v>1955</v>
      </c>
      <c r="N15244" t="s">
        <v>31</v>
      </c>
      <c r="O15244" t="s">
        <v>6282</v>
      </c>
    </row>
    <row r="15245" spans="1:15" x14ac:dyDescent="0.25">
      <c r="A15245">
        <v>9944</v>
      </c>
      <c r="B15245" t="s">
        <v>12337</v>
      </c>
      <c r="C15245" t="s">
        <v>1956</v>
      </c>
      <c r="D15245" t="s">
        <v>1954</v>
      </c>
      <c r="E15245">
        <v>180</v>
      </c>
      <c r="F15245">
        <v>15</v>
      </c>
      <c r="G15245" t="s">
        <v>23470</v>
      </c>
      <c r="H15245" t="s">
        <v>6207</v>
      </c>
      <c r="I15245" t="s">
        <v>1952</v>
      </c>
      <c r="J15245" s="25">
        <v>45776</v>
      </c>
      <c r="K15245" s="25">
        <v>45776</v>
      </c>
      <c r="L15245" t="s">
        <v>4759</v>
      </c>
      <c r="M15245" t="s">
        <v>1955</v>
      </c>
      <c r="N15245" t="s">
        <v>31</v>
      </c>
      <c r="O15245" t="s">
        <v>6282</v>
      </c>
    </row>
    <row r="15246" spans="1:15" x14ac:dyDescent="0.25">
      <c r="A15246">
        <v>9960</v>
      </c>
      <c r="B15246" t="s">
        <v>12301</v>
      </c>
      <c r="C15246" t="s">
        <v>1956</v>
      </c>
      <c r="D15246" t="s">
        <v>1954</v>
      </c>
      <c r="E15246">
        <v>12</v>
      </c>
      <c r="F15246">
        <v>1</v>
      </c>
      <c r="G15246" t="s">
        <v>23471</v>
      </c>
      <c r="H15246" t="s">
        <v>6207</v>
      </c>
      <c r="I15246" t="s">
        <v>1952</v>
      </c>
      <c r="J15246" s="25">
        <v>45776</v>
      </c>
      <c r="K15246" s="25">
        <v>45776</v>
      </c>
      <c r="L15246" t="s">
        <v>4759</v>
      </c>
      <c r="M15246" t="s">
        <v>1955</v>
      </c>
      <c r="N15246" t="s">
        <v>31</v>
      </c>
      <c r="O15246" t="s">
        <v>6282</v>
      </c>
    </row>
    <row r="15247" spans="1:15" x14ac:dyDescent="0.25">
      <c r="A15247">
        <v>12678</v>
      </c>
      <c r="B15247" t="s">
        <v>12333</v>
      </c>
      <c r="C15247" t="s">
        <v>1956</v>
      </c>
      <c r="D15247" t="s">
        <v>1954</v>
      </c>
      <c r="E15247">
        <v>180</v>
      </c>
      <c r="F15247">
        <v>15</v>
      </c>
      <c r="G15247" t="s">
        <v>23472</v>
      </c>
      <c r="H15247" t="s">
        <v>23305</v>
      </c>
      <c r="I15247" t="s">
        <v>1952</v>
      </c>
      <c r="J15247" s="25">
        <v>45839</v>
      </c>
      <c r="K15247" s="25">
        <v>45839</v>
      </c>
      <c r="L15247" t="s">
        <v>511</v>
      </c>
      <c r="M15247" t="s">
        <v>1955</v>
      </c>
      <c r="N15247" t="s">
        <v>31</v>
      </c>
      <c r="O15247" t="s">
        <v>6302</v>
      </c>
    </row>
    <row r="15248" spans="1:15" x14ac:dyDescent="0.25">
      <c r="A15248">
        <v>12660</v>
      </c>
      <c r="B15248" t="s">
        <v>23473</v>
      </c>
      <c r="C15248" t="s">
        <v>1956</v>
      </c>
      <c r="D15248" t="s">
        <v>1954</v>
      </c>
      <c r="E15248">
        <v>180</v>
      </c>
      <c r="F15248">
        <v>15</v>
      </c>
      <c r="G15248" t="s">
        <v>23474</v>
      </c>
      <c r="H15248" t="s">
        <v>23305</v>
      </c>
      <c r="I15248" t="s">
        <v>1952</v>
      </c>
      <c r="J15248" s="25">
        <v>45839</v>
      </c>
      <c r="K15248" s="25">
        <v>45839</v>
      </c>
      <c r="L15248" t="s">
        <v>511</v>
      </c>
      <c r="M15248" t="s">
        <v>1955</v>
      </c>
      <c r="N15248" t="s">
        <v>31</v>
      </c>
      <c r="O15248" t="s">
        <v>6302</v>
      </c>
    </row>
    <row r="15249" spans="1:15" x14ac:dyDescent="0.25">
      <c r="A15249">
        <v>12679</v>
      </c>
      <c r="B15249" t="s">
        <v>12333</v>
      </c>
      <c r="C15249" t="s">
        <v>1956</v>
      </c>
      <c r="D15249" t="s">
        <v>1954</v>
      </c>
      <c r="E15249">
        <v>180</v>
      </c>
      <c r="F15249">
        <v>15</v>
      </c>
      <c r="G15249" t="s">
        <v>23475</v>
      </c>
      <c r="H15249" t="s">
        <v>23305</v>
      </c>
      <c r="I15249" t="s">
        <v>1952</v>
      </c>
      <c r="J15249" s="25">
        <v>45839</v>
      </c>
      <c r="K15249" s="25">
        <v>45839</v>
      </c>
      <c r="L15249" t="s">
        <v>511</v>
      </c>
      <c r="M15249" t="s">
        <v>1955</v>
      </c>
      <c r="N15249" t="s">
        <v>31</v>
      </c>
      <c r="O15249" t="s">
        <v>6302</v>
      </c>
    </row>
    <row r="15250" spans="1:15" x14ac:dyDescent="0.25">
      <c r="A15250">
        <v>12661</v>
      </c>
      <c r="B15250" t="s">
        <v>23473</v>
      </c>
      <c r="C15250" t="s">
        <v>1956</v>
      </c>
      <c r="D15250" t="s">
        <v>1954</v>
      </c>
      <c r="E15250">
        <v>180</v>
      </c>
      <c r="F15250">
        <v>15</v>
      </c>
      <c r="G15250" t="s">
        <v>23476</v>
      </c>
      <c r="H15250" t="s">
        <v>23305</v>
      </c>
      <c r="I15250" t="s">
        <v>1952</v>
      </c>
      <c r="J15250" s="25">
        <v>45839</v>
      </c>
      <c r="K15250" s="25">
        <v>45839</v>
      </c>
      <c r="L15250" t="s">
        <v>511</v>
      </c>
      <c r="M15250" t="s">
        <v>1955</v>
      </c>
      <c r="N15250" t="s">
        <v>31</v>
      </c>
      <c r="O15250" t="s">
        <v>6302</v>
      </c>
    </row>
    <row r="15251" spans="1:15" x14ac:dyDescent="0.25">
      <c r="A15251">
        <v>12680</v>
      </c>
      <c r="B15251" t="s">
        <v>12333</v>
      </c>
      <c r="C15251" t="s">
        <v>1956</v>
      </c>
      <c r="D15251" t="s">
        <v>1954</v>
      </c>
      <c r="E15251">
        <v>180</v>
      </c>
      <c r="F15251">
        <v>15</v>
      </c>
      <c r="G15251" t="s">
        <v>23477</v>
      </c>
      <c r="H15251" t="s">
        <v>23305</v>
      </c>
      <c r="I15251" t="s">
        <v>1952</v>
      </c>
      <c r="J15251" s="25">
        <v>45839</v>
      </c>
      <c r="K15251" s="25">
        <v>45839</v>
      </c>
      <c r="L15251" t="s">
        <v>511</v>
      </c>
      <c r="M15251" t="s">
        <v>1955</v>
      </c>
      <c r="N15251" t="s">
        <v>31</v>
      </c>
      <c r="O15251" t="s">
        <v>6302</v>
      </c>
    </row>
    <row r="15252" spans="1:15" x14ac:dyDescent="0.25">
      <c r="A15252">
        <v>12662</v>
      </c>
      <c r="B15252" t="s">
        <v>23473</v>
      </c>
      <c r="C15252" t="s">
        <v>1956</v>
      </c>
      <c r="D15252" t="s">
        <v>1954</v>
      </c>
      <c r="E15252">
        <v>180</v>
      </c>
      <c r="F15252">
        <v>15</v>
      </c>
      <c r="G15252" t="s">
        <v>23478</v>
      </c>
      <c r="H15252" t="s">
        <v>23305</v>
      </c>
      <c r="I15252" t="s">
        <v>1952</v>
      </c>
      <c r="J15252" s="25">
        <v>45839</v>
      </c>
      <c r="K15252" s="25">
        <v>45839</v>
      </c>
      <c r="L15252" t="s">
        <v>511</v>
      </c>
      <c r="M15252" t="s">
        <v>1955</v>
      </c>
      <c r="N15252" t="s">
        <v>31</v>
      </c>
      <c r="O15252" t="s">
        <v>6302</v>
      </c>
    </row>
    <row r="15253" spans="1:15" x14ac:dyDescent="0.25">
      <c r="A15253">
        <v>12681</v>
      </c>
      <c r="B15253" t="s">
        <v>12333</v>
      </c>
      <c r="C15253" t="s">
        <v>1956</v>
      </c>
      <c r="D15253" t="s">
        <v>1954</v>
      </c>
      <c r="E15253">
        <v>180</v>
      </c>
      <c r="F15253">
        <v>15</v>
      </c>
      <c r="G15253" t="s">
        <v>23479</v>
      </c>
      <c r="H15253" t="s">
        <v>23305</v>
      </c>
      <c r="I15253" t="s">
        <v>1952</v>
      </c>
      <c r="J15253" s="25">
        <v>45839</v>
      </c>
      <c r="K15253" s="25">
        <v>45839</v>
      </c>
      <c r="L15253" t="s">
        <v>511</v>
      </c>
      <c r="M15253" t="s">
        <v>1955</v>
      </c>
      <c r="N15253" t="s">
        <v>31</v>
      </c>
      <c r="O15253" t="s">
        <v>6302</v>
      </c>
    </row>
    <row r="15254" spans="1:15" x14ac:dyDescent="0.25">
      <c r="A15254">
        <v>12663</v>
      </c>
      <c r="B15254" t="s">
        <v>23473</v>
      </c>
      <c r="C15254" t="s">
        <v>1956</v>
      </c>
      <c r="D15254" t="s">
        <v>1954</v>
      </c>
      <c r="E15254">
        <v>180</v>
      </c>
      <c r="F15254">
        <v>15</v>
      </c>
      <c r="G15254" t="s">
        <v>23480</v>
      </c>
      <c r="H15254" t="s">
        <v>23305</v>
      </c>
      <c r="I15254" t="s">
        <v>1952</v>
      </c>
      <c r="J15254" s="25">
        <v>45839</v>
      </c>
      <c r="K15254" s="25">
        <v>45839</v>
      </c>
      <c r="L15254" t="s">
        <v>511</v>
      </c>
      <c r="M15254" t="s">
        <v>1955</v>
      </c>
      <c r="N15254" t="s">
        <v>31</v>
      </c>
      <c r="O15254" t="s">
        <v>6302</v>
      </c>
    </row>
    <row r="15255" spans="1:15" x14ac:dyDescent="0.25">
      <c r="A15255">
        <v>12682</v>
      </c>
      <c r="B15255" t="s">
        <v>12333</v>
      </c>
      <c r="C15255" t="s">
        <v>1956</v>
      </c>
      <c r="D15255" t="s">
        <v>1954</v>
      </c>
      <c r="E15255">
        <v>180</v>
      </c>
      <c r="F15255">
        <v>15</v>
      </c>
      <c r="G15255" t="s">
        <v>23481</v>
      </c>
      <c r="H15255" t="s">
        <v>23305</v>
      </c>
      <c r="I15255" t="s">
        <v>1952</v>
      </c>
      <c r="J15255" s="25">
        <v>45839</v>
      </c>
      <c r="K15255" s="25">
        <v>45839</v>
      </c>
      <c r="L15255" t="s">
        <v>511</v>
      </c>
      <c r="M15255" t="s">
        <v>1955</v>
      </c>
      <c r="N15255" t="s">
        <v>31</v>
      </c>
      <c r="O15255" t="s">
        <v>6302</v>
      </c>
    </row>
    <row r="15256" spans="1:15" x14ac:dyDescent="0.25">
      <c r="A15256">
        <v>12664</v>
      </c>
      <c r="B15256" t="s">
        <v>23473</v>
      </c>
      <c r="C15256" t="s">
        <v>1956</v>
      </c>
      <c r="D15256" t="s">
        <v>1954</v>
      </c>
      <c r="E15256">
        <v>180</v>
      </c>
      <c r="F15256">
        <v>15</v>
      </c>
      <c r="G15256" t="s">
        <v>23482</v>
      </c>
      <c r="H15256" t="s">
        <v>23305</v>
      </c>
      <c r="I15256" t="s">
        <v>1952</v>
      </c>
      <c r="J15256" s="25">
        <v>45839</v>
      </c>
      <c r="K15256" s="25">
        <v>45839</v>
      </c>
      <c r="L15256" t="s">
        <v>511</v>
      </c>
      <c r="M15256" t="s">
        <v>1955</v>
      </c>
      <c r="N15256" t="s">
        <v>31</v>
      </c>
      <c r="O15256" t="s">
        <v>6302</v>
      </c>
    </row>
    <row r="15257" spans="1:15" x14ac:dyDescent="0.25">
      <c r="A15257">
        <v>12683</v>
      </c>
      <c r="B15257" t="s">
        <v>12333</v>
      </c>
      <c r="C15257" t="s">
        <v>1956</v>
      </c>
      <c r="D15257" t="s">
        <v>1954</v>
      </c>
      <c r="E15257">
        <v>180</v>
      </c>
      <c r="F15257">
        <v>15</v>
      </c>
      <c r="G15257" t="s">
        <v>23483</v>
      </c>
      <c r="H15257" t="s">
        <v>23305</v>
      </c>
      <c r="I15257" t="s">
        <v>1952</v>
      </c>
      <c r="J15257" s="25">
        <v>45839</v>
      </c>
      <c r="K15257" s="25">
        <v>45839</v>
      </c>
      <c r="L15257" t="s">
        <v>511</v>
      </c>
      <c r="M15257" t="s">
        <v>1955</v>
      </c>
      <c r="N15257" t="s">
        <v>31</v>
      </c>
      <c r="O15257" t="s">
        <v>6302</v>
      </c>
    </row>
    <row r="15258" spans="1:15" x14ac:dyDescent="0.25">
      <c r="A15258">
        <v>12665</v>
      </c>
      <c r="B15258" t="s">
        <v>23473</v>
      </c>
      <c r="C15258" t="s">
        <v>1956</v>
      </c>
      <c r="D15258" t="s">
        <v>1954</v>
      </c>
      <c r="E15258">
        <v>180</v>
      </c>
      <c r="F15258">
        <v>15</v>
      </c>
      <c r="G15258" t="s">
        <v>23484</v>
      </c>
      <c r="H15258" t="s">
        <v>23305</v>
      </c>
      <c r="I15258" t="s">
        <v>1952</v>
      </c>
      <c r="J15258" s="25">
        <v>45839</v>
      </c>
      <c r="K15258" s="25">
        <v>45839</v>
      </c>
      <c r="L15258" t="s">
        <v>511</v>
      </c>
      <c r="M15258" t="s">
        <v>1955</v>
      </c>
      <c r="N15258" t="s">
        <v>31</v>
      </c>
      <c r="O15258" t="s">
        <v>6302</v>
      </c>
    </row>
    <row r="15259" spans="1:15" x14ac:dyDescent="0.25">
      <c r="A15259">
        <v>12684</v>
      </c>
      <c r="B15259" t="s">
        <v>12333</v>
      </c>
      <c r="C15259" t="s">
        <v>1956</v>
      </c>
      <c r="D15259" t="s">
        <v>1954</v>
      </c>
      <c r="E15259">
        <v>180</v>
      </c>
      <c r="F15259">
        <v>15</v>
      </c>
      <c r="G15259" t="s">
        <v>23485</v>
      </c>
      <c r="H15259" t="s">
        <v>23305</v>
      </c>
      <c r="I15259" t="s">
        <v>1952</v>
      </c>
      <c r="J15259" s="25">
        <v>45839</v>
      </c>
      <c r="K15259" s="25">
        <v>45839</v>
      </c>
      <c r="L15259" t="s">
        <v>511</v>
      </c>
      <c r="M15259" t="s">
        <v>1955</v>
      </c>
      <c r="N15259" t="s">
        <v>31</v>
      </c>
      <c r="O15259" t="s">
        <v>6302</v>
      </c>
    </row>
    <row r="15260" spans="1:15" x14ac:dyDescent="0.25">
      <c r="A15260">
        <v>12685</v>
      </c>
      <c r="B15260" t="s">
        <v>12333</v>
      </c>
      <c r="C15260" t="s">
        <v>1956</v>
      </c>
      <c r="D15260" t="s">
        <v>1954</v>
      </c>
      <c r="E15260">
        <v>180</v>
      </c>
      <c r="F15260">
        <v>15</v>
      </c>
      <c r="G15260" t="s">
        <v>23486</v>
      </c>
      <c r="H15260" t="s">
        <v>23305</v>
      </c>
      <c r="I15260" t="s">
        <v>1952</v>
      </c>
      <c r="J15260" s="25">
        <v>45839</v>
      </c>
      <c r="K15260" s="25">
        <v>45839</v>
      </c>
      <c r="L15260" t="s">
        <v>511</v>
      </c>
      <c r="M15260" t="s">
        <v>1955</v>
      </c>
      <c r="N15260" t="s">
        <v>31</v>
      </c>
      <c r="O15260" t="s">
        <v>6302</v>
      </c>
    </row>
    <row r="15261" spans="1:15" x14ac:dyDescent="0.25">
      <c r="A15261">
        <v>12666</v>
      </c>
      <c r="B15261" t="s">
        <v>23473</v>
      </c>
      <c r="C15261" t="s">
        <v>1956</v>
      </c>
      <c r="D15261" t="s">
        <v>1954</v>
      </c>
      <c r="E15261">
        <v>180</v>
      </c>
      <c r="F15261">
        <v>15</v>
      </c>
      <c r="G15261" t="s">
        <v>23487</v>
      </c>
      <c r="H15261" t="s">
        <v>23305</v>
      </c>
      <c r="I15261" t="s">
        <v>1952</v>
      </c>
      <c r="J15261" s="25">
        <v>45839</v>
      </c>
      <c r="K15261" s="25">
        <v>45839</v>
      </c>
      <c r="L15261" t="s">
        <v>511</v>
      </c>
      <c r="M15261" t="s">
        <v>1955</v>
      </c>
      <c r="N15261" t="s">
        <v>31</v>
      </c>
      <c r="O15261" t="s">
        <v>6302</v>
      </c>
    </row>
    <row r="15262" spans="1:15" x14ac:dyDescent="0.25">
      <c r="A15262">
        <v>12667</v>
      </c>
      <c r="B15262" t="s">
        <v>23473</v>
      </c>
      <c r="C15262" t="s">
        <v>1956</v>
      </c>
      <c r="D15262" t="s">
        <v>1954</v>
      </c>
      <c r="E15262">
        <v>180</v>
      </c>
      <c r="F15262">
        <v>15</v>
      </c>
      <c r="G15262" t="s">
        <v>23488</v>
      </c>
      <c r="H15262" t="s">
        <v>23305</v>
      </c>
      <c r="I15262" t="s">
        <v>1952</v>
      </c>
      <c r="J15262" s="25">
        <v>45839</v>
      </c>
      <c r="K15262" s="25">
        <v>45839</v>
      </c>
      <c r="L15262" t="s">
        <v>511</v>
      </c>
      <c r="M15262" t="s">
        <v>1955</v>
      </c>
      <c r="N15262" t="s">
        <v>31</v>
      </c>
      <c r="O15262" t="s">
        <v>6302</v>
      </c>
    </row>
    <row r="15263" spans="1:15" x14ac:dyDescent="0.25">
      <c r="A15263">
        <v>12668</v>
      </c>
      <c r="B15263" t="s">
        <v>23473</v>
      </c>
      <c r="C15263" t="s">
        <v>1956</v>
      </c>
      <c r="D15263" t="s">
        <v>1954</v>
      </c>
      <c r="E15263">
        <v>180</v>
      </c>
      <c r="F15263">
        <v>15</v>
      </c>
      <c r="G15263" t="s">
        <v>23489</v>
      </c>
      <c r="H15263" t="s">
        <v>23305</v>
      </c>
      <c r="I15263" t="s">
        <v>1952</v>
      </c>
      <c r="J15263" s="25">
        <v>45839</v>
      </c>
      <c r="K15263" s="25">
        <v>45839</v>
      </c>
      <c r="L15263" t="s">
        <v>511</v>
      </c>
      <c r="M15263" t="s">
        <v>1955</v>
      </c>
      <c r="N15263" t="s">
        <v>31</v>
      </c>
      <c r="O15263" t="s">
        <v>6302</v>
      </c>
    </row>
    <row r="15264" spans="1:15" x14ac:dyDescent="0.25">
      <c r="A15264">
        <v>12669</v>
      </c>
      <c r="B15264" t="s">
        <v>23473</v>
      </c>
      <c r="C15264" t="s">
        <v>1956</v>
      </c>
      <c r="D15264" t="s">
        <v>1954</v>
      </c>
      <c r="E15264">
        <v>180</v>
      </c>
      <c r="F15264">
        <v>15</v>
      </c>
      <c r="G15264" t="s">
        <v>23490</v>
      </c>
      <c r="H15264" t="s">
        <v>23305</v>
      </c>
      <c r="I15264" t="s">
        <v>1952</v>
      </c>
      <c r="J15264" s="25">
        <v>45839</v>
      </c>
      <c r="K15264" s="25">
        <v>45839</v>
      </c>
      <c r="L15264" t="s">
        <v>511</v>
      </c>
      <c r="M15264" t="s">
        <v>1955</v>
      </c>
      <c r="N15264" t="s">
        <v>31</v>
      </c>
      <c r="O15264" t="s">
        <v>6302</v>
      </c>
    </row>
    <row r="15265" spans="1:15" x14ac:dyDescent="0.25">
      <c r="A15265">
        <v>12670</v>
      </c>
      <c r="B15265" t="s">
        <v>23473</v>
      </c>
      <c r="C15265" t="s">
        <v>1956</v>
      </c>
      <c r="D15265" t="s">
        <v>1954</v>
      </c>
      <c r="E15265">
        <v>180</v>
      </c>
      <c r="F15265">
        <v>15</v>
      </c>
      <c r="G15265" t="s">
        <v>23491</v>
      </c>
      <c r="H15265" t="s">
        <v>23305</v>
      </c>
      <c r="I15265" t="s">
        <v>1952</v>
      </c>
      <c r="J15265" s="25">
        <v>45839</v>
      </c>
      <c r="K15265" s="25">
        <v>45839</v>
      </c>
      <c r="L15265" t="s">
        <v>511</v>
      </c>
      <c r="M15265" t="s">
        <v>1955</v>
      </c>
      <c r="N15265" t="s">
        <v>31</v>
      </c>
      <c r="O15265" t="s">
        <v>6302</v>
      </c>
    </row>
    <row r="15266" spans="1:15" x14ac:dyDescent="0.25">
      <c r="A15266">
        <v>12671</v>
      </c>
      <c r="B15266" t="s">
        <v>23473</v>
      </c>
      <c r="C15266" t="s">
        <v>1956</v>
      </c>
      <c r="D15266" t="s">
        <v>1954</v>
      </c>
      <c r="E15266">
        <v>180</v>
      </c>
      <c r="F15266">
        <v>15</v>
      </c>
      <c r="G15266" t="s">
        <v>23492</v>
      </c>
      <c r="H15266" t="s">
        <v>23305</v>
      </c>
      <c r="I15266" t="s">
        <v>1952</v>
      </c>
      <c r="J15266" s="25">
        <v>45839</v>
      </c>
      <c r="K15266" s="25">
        <v>45839</v>
      </c>
      <c r="L15266" t="s">
        <v>511</v>
      </c>
      <c r="M15266" t="s">
        <v>1955</v>
      </c>
      <c r="N15266" t="s">
        <v>31</v>
      </c>
      <c r="O15266" t="s">
        <v>6302</v>
      </c>
    </row>
    <row r="15267" spans="1:15" x14ac:dyDescent="0.25">
      <c r="A15267">
        <v>12672</v>
      </c>
      <c r="B15267" t="s">
        <v>23473</v>
      </c>
      <c r="C15267" t="s">
        <v>1956</v>
      </c>
      <c r="D15267" t="s">
        <v>1954</v>
      </c>
      <c r="E15267">
        <v>180</v>
      </c>
      <c r="F15267">
        <v>15</v>
      </c>
      <c r="G15267" t="s">
        <v>23493</v>
      </c>
      <c r="H15267" t="s">
        <v>23305</v>
      </c>
      <c r="I15267" t="s">
        <v>1952</v>
      </c>
      <c r="J15267" s="25">
        <v>45839</v>
      </c>
      <c r="K15267" s="25">
        <v>45839</v>
      </c>
      <c r="L15267" t="s">
        <v>511</v>
      </c>
      <c r="M15267" t="s">
        <v>1955</v>
      </c>
      <c r="N15267" t="s">
        <v>31</v>
      </c>
      <c r="O15267" t="s">
        <v>6302</v>
      </c>
    </row>
    <row r="15268" spans="1:15" x14ac:dyDescent="0.25">
      <c r="A15268">
        <v>12673</v>
      </c>
      <c r="B15268" t="s">
        <v>23473</v>
      </c>
      <c r="C15268" t="s">
        <v>1956</v>
      </c>
      <c r="D15268" t="s">
        <v>1954</v>
      </c>
      <c r="E15268">
        <v>180</v>
      </c>
      <c r="F15268">
        <v>15</v>
      </c>
      <c r="G15268" t="s">
        <v>23494</v>
      </c>
      <c r="H15268" t="s">
        <v>23305</v>
      </c>
      <c r="I15268" t="s">
        <v>1952</v>
      </c>
      <c r="J15268" s="25">
        <v>45839</v>
      </c>
      <c r="K15268" s="25">
        <v>45839</v>
      </c>
      <c r="L15268" t="s">
        <v>511</v>
      </c>
      <c r="M15268" t="s">
        <v>1955</v>
      </c>
      <c r="N15268" t="s">
        <v>31</v>
      </c>
      <c r="O15268" t="s">
        <v>6302</v>
      </c>
    </row>
    <row r="15269" spans="1:15" x14ac:dyDescent="0.25">
      <c r="A15269">
        <v>12674</v>
      </c>
      <c r="B15269" t="s">
        <v>23473</v>
      </c>
      <c r="C15269" t="s">
        <v>1956</v>
      </c>
      <c r="D15269" t="s">
        <v>1954</v>
      </c>
      <c r="E15269">
        <v>180</v>
      </c>
      <c r="F15269">
        <v>15</v>
      </c>
      <c r="G15269" t="s">
        <v>23495</v>
      </c>
      <c r="H15269" t="s">
        <v>23305</v>
      </c>
      <c r="I15269" t="s">
        <v>1952</v>
      </c>
      <c r="J15269" s="25">
        <v>45839</v>
      </c>
      <c r="K15269" s="25">
        <v>45839</v>
      </c>
      <c r="L15269" t="s">
        <v>511</v>
      </c>
      <c r="M15269" t="s">
        <v>1955</v>
      </c>
      <c r="N15269" t="s">
        <v>31</v>
      </c>
      <c r="O15269" t="s">
        <v>6302</v>
      </c>
    </row>
    <row r="15270" spans="1:15" x14ac:dyDescent="0.25">
      <c r="A15270">
        <v>12675</v>
      </c>
      <c r="B15270" t="s">
        <v>23473</v>
      </c>
      <c r="C15270" t="s">
        <v>1956</v>
      </c>
      <c r="D15270" t="s">
        <v>1954</v>
      </c>
      <c r="E15270">
        <v>180</v>
      </c>
      <c r="F15270">
        <v>15</v>
      </c>
      <c r="G15270" t="s">
        <v>23496</v>
      </c>
      <c r="H15270" t="s">
        <v>23305</v>
      </c>
      <c r="I15270" t="s">
        <v>1952</v>
      </c>
      <c r="J15270" s="25">
        <v>45839</v>
      </c>
      <c r="K15270" s="25">
        <v>45839</v>
      </c>
      <c r="L15270" t="s">
        <v>511</v>
      </c>
      <c r="M15270" t="s">
        <v>1955</v>
      </c>
      <c r="N15270" t="s">
        <v>31</v>
      </c>
      <c r="O15270" t="s">
        <v>6302</v>
      </c>
    </row>
    <row r="15271" spans="1:15" x14ac:dyDescent="0.25">
      <c r="A15271">
        <v>12676</v>
      </c>
      <c r="B15271" t="s">
        <v>23473</v>
      </c>
      <c r="C15271" t="s">
        <v>1956</v>
      </c>
      <c r="D15271" t="s">
        <v>1954</v>
      </c>
      <c r="E15271">
        <v>180</v>
      </c>
      <c r="F15271">
        <v>15</v>
      </c>
      <c r="G15271" t="s">
        <v>23497</v>
      </c>
      <c r="H15271" t="s">
        <v>23305</v>
      </c>
      <c r="I15271" t="s">
        <v>1952</v>
      </c>
      <c r="J15271" s="25">
        <v>45839</v>
      </c>
      <c r="K15271" s="25">
        <v>45839</v>
      </c>
      <c r="L15271" t="s">
        <v>511</v>
      </c>
      <c r="M15271" t="s">
        <v>1955</v>
      </c>
      <c r="N15271" t="s">
        <v>31</v>
      </c>
      <c r="O15271" t="s">
        <v>6302</v>
      </c>
    </row>
    <row r="15272" spans="1:15" x14ac:dyDescent="0.25">
      <c r="A15272">
        <v>12677</v>
      </c>
      <c r="B15272" t="s">
        <v>23473</v>
      </c>
      <c r="C15272" t="s">
        <v>1956</v>
      </c>
      <c r="D15272" t="s">
        <v>1954</v>
      </c>
      <c r="E15272">
        <v>180</v>
      </c>
      <c r="F15272">
        <v>15</v>
      </c>
      <c r="G15272" t="s">
        <v>23498</v>
      </c>
      <c r="H15272" t="s">
        <v>23305</v>
      </c>
      <c r="I15272" t="s">
        <v>1952</v>
      </c>
      <c r="J15272" s="25">
        <v>45839</v>
      </c>
      <c r="K15272" s="25">
        <v>45839</v>
      </c>
      <c r="L15272" t="s">
        <v>511</v>
      </c>
      <c r="M15272" t="s">
        <v>1955</v>
      </c>
      <c r="N15272" t="s">
        <v>31</v>
      </c>
      <c r="O15272" t="s">
        <v>6302</v>
      </c>
    </row>
    <row r="15273" spans="1:15" x14ac:dyDescent="0.25">
      <c r="A15273">
        <v>12686</v>
      </c>
      <c r="B15273" t="s">
        <v>12333</v>
      </c>
      <c r="C15273" t="s">
        <v>1956</v>
      </c>
      <c r="D15273" t="s">
        <v>1954</v>
      </c>
      <c r="E15273">
        <v>108</v>
      </c>
      <c r="F15273">
        <v>9</v>
      </c>
      <c r="G15273" t="s">
        <v>23499</v>
      </c>
      <c r="H15273" t="s">
        <v>23305</v>
      </c>
      <c r="I15273" t="s">
        <v>1952</v>
      </c>
      <c r="J15273" s="25">
        <v>45839</v>
      </c>
      <c r="K15273" s="25">
        <v>45839</v>
      </c>
      <c r="L15273" t="s">
        <v>511</v>
      </c>
      <c r="M15273" t="s">
        <v>1955</v>
      </c>
      <c r="N15273" t="s">
        <v>31</v>
      </c>
      <c r="O15273" t="s">
        <v>6302</v>
      </c>
    </row>
    <row r="15274" spans="1:15" x14ac:dyDescent="0.25">
      <c r="A15274">
        <v>12687</v>
      </c>
      <c r="B15274" t="s">
        <v>12301</v>
      </c>
      <c r="C15274" t="s">
        <v>1956</v>
      </c>
      <c r="D15274" t="s">
        <v>1954</v>
      </c>
      <c r="E15274">
        <v>180</v>
      </c>
      <c r="F15274">
        <v>15</v>
      </c>
      <c r="G15274" t="s">
        <v>23500</v>
      </c>
      <c r="H15274" t="s">
        <v>23332</v>
      </c>
      <c r="I15274" t="s">
        <v>1952</v>
      </c>
      <c r="J15274" s="25">
        <v>45903</v>
      </c>
      <c r="K15274" s="25">
        <v>45903</v>
      </c>
      <c r="L15274" t="s">
        <v>641</v>
      </c>
      <c r="M15274" t="s">
        <v>1955</v>
      </c>
      <c r="N15274" t="s">
        <v>31</v>
      </c>
      <c r="O15274" t="s">
        <v>6302</v>
      </c>
    </row>
    <row r="15275" spans="1:15" x14ac:dyDescent="0.25">
      <c r="A15275">
        <v>9945</v>
      </c>
      <c r="B15275" t="s">
        <v>12301</v>
      </c>
      <c r="C15275" t="s">
        <v>1956</v>
      </c>
      <c r="D15275" t="s">
        <v>1954</v>
      </c>
      <c r="E15275">
        <v>180</v>
      </c>
      <c r="F15275">
        <v>15</v>
      </c>
      <c r="G15275" t="s">
        <v>23501</v>
      </c>
      <c r="H15275" t="s">
        <v>23332</v>
      </c>
      <c r="I15275" t="s">
        <v>1952</v>
      </c>
      <c r="J15275" s="25">
        <v>45903</v>
      </c>
      <c r="K15275" s="25">
        <v>45903</v>
      </c>
      <c r="L15275" t="s">
        <v>641</v>
      </c>
      <c r="M15275" t="s">
        <v>1955</v>
      </c>
      <c r="N15275" t="s">
        <v>31</v>
      </c>
      <c r="O15275" t="s">
        <v>6282</v>
      </c>
    </row>
    <row r="15276" spans="1:15" x14ac:dyDescent="0.25">
      <c r="A15276">
        <v>9946</v>
      </c>
      <c r="B15276" t="s">
        <v>12301</v>
      </c>
      <c r="C15276" t="s">
        <v>1956</v>
      </c>
      <c r="D15276" t="s">
        <v>1954</v>
      </c>
      <c r="E15276">
        <v>180</v>
      </c>
      <c r="F15276">
        <v>15</v>
      </c>
      <c r="G15276" t="s">
        <v>23502</v>
      </c>
      <c r="H15276" t="s">
        <v>23332</v>
      </c>
      <c r="I15276" t="s">
        <v>1952</v>
      </c>
      <c r="J15276" s="25">
        <v>45903</v>
      </c>
      <c r="K15276" s="25">
        <v>45903</v>
      </c>
      <c r="L15276" t="s">
        <v>641</v>
      </c>
      <c r="M15276" t="s">
        <v>1955</v>
      </c>
      <c r="N15276" t="s">
        <v>31</v>
      </c>
      <c r="O15276" t="s">
        <v>6282</v>
      </c>
    </row>
    <row r="15277" spans="1:15" x14ac:dyDescent="0.25">
      <c r="A15277">
        <v>9947</v>
      </c>
      <c r="B15277" t="s">
        <v>12301</v>
      </c>
      <c r="C15277" t="s">
        <v>1956</v>
      </c>
      <c r="D15277" t="s">
        <v>1954</v>
      </c>
      <c r="E15277">
        <v>180</v>
      </c>
      <c r="F15277">
        <v>15</v>
      </c>
      <c r="G15277" t="s">
        <v>23503</v>
      </c>
      <c r="H15277" t="s">
        <v>23332</v>
      </c>
      <c r="I15277" t="s">
        <v>1952</v>
      </c>
      <c r="J15277" s="25">
        <v>45903</v>
      </c>
      <c r="K15277" s="25">
        <v>45903</v>
      </c>
      <c r="L15277" t="s">
        <v>641</v>
      </c>
      <c r="M15277" t="s">
        <v>1955</v>
      </c>
      <c r="N15277" t="s">
        <v>31</v>
      </c>
      <c r="O15277" t="s">
        <v>6282</v>
      </c>
    </row>
    <row r="15278" spans="1:15" x14ac:dyDescent="0.25">
      <c r="A15278">
        <v>9948</v>
      </c>
      <c r="B15278" t="s">
        <v>12301</v>
      </c>
      <c r="C15278" t="s">
        <v>1956</v>
      </c>
      <c r="D15278" t="s">
        <v>1954</v>
      </c>
      <c r="E15278">
        <v>180</v>
      </c>
      <c r="F15278">
        <v>15</v>
      </c>
      <c r="G15278" t="s">
        <v>23504</v>
      </c>
      <c r="H15278" t="s">
        <v>23332</v>
      </c>
      <c r="I15278" t="s">
        <v>1952</v>
      </c>
      <c r="J15278" s="25">
        <v>45903</v>
      </c>
      <c r="K15278" s="25">
        <v>45903</v>
      </c>
      <c r="L15278" t="s">
        <v>641</v>
      </c>
      <c r="M15278" t="s">
        <v>1955</v>
      </c>
      <c r="N15278" t="s">
        <v>31</v>
      </c>
      <c r="O15278" t="s">
        <v>6282</v>
      </c>
    </row>
    <row r="15279" spans="1:15" x14ac:dyDescent="0.25">
      <c r="A15279">
        <v>9949</v>
      </c>
      <c r="B15279" t="s">
        <v>12301</v>
      </c>
      <c r="C15279" t="s">
        <v>1956</v>
      </c>
      <c r="D15279" t="s">
        <v>1954</v>
      </c>
      <c r="E15279">
        <v>180</v>
      </c>
      <c r="F15279">
        <v>15</v>
      </c>
      <c r="G15279" t="s">
        <v>23505</v>
      </c>
      <c r="H15279" t="s">
        <v>23332</v>
      </c>
      <c r="I15279" t="s">
        <v>1952</v>
      </c>
      <c r="J15279" s="25">
        <v>45903</v>
      </c>
      <c r="K15279" s="25">
        <v>45903</v>
      </c>
      <c r="L15279" t="s">
        <v>641</v>
      </c>
      <c r="M15279" t="s">
        <v>1955</v>
      </c>
      <c r="N15279" t="s">
        <v>31</v>
      </c>
      <c r="O15279" t="s">
        <v>6282</v>
      </c>
    </row>
    <row r="15280" spans="1:15" x14ac:dyDescent="0.25">
      <c r="A15280">
        <v>9950</v>
      </c>
      <c r="B15280" t="s">
        <v>12301</v>
      </c>
      <c r="C15280" t="s">
        <v>1956</v>
      </c>
      <c r="D15280" t="s">
        <v>1954</v>
      </c>
      <c r="E15280">
        <v>180</v>
      </c>
      <c r="F15280">
        <v>15</v>
      </c>
      <c r="G15280" t="s">
        <v>23506</v>
      </c>
      <c r="H15280" t="s">
        <v>23332</v>
      </c>
      <c r="I15280" t="s">
        <v>1952</v>
      </c>
      <c r="J15280" s="25">
        <v>45903</v>
      </c>
      <c r="K15280" s="25">
        <v>45903</v>
      </c>
      <c r="L15280" t="s">
        <v>641</v>
      </c>
      <c r="M15280" t="s">
        <v>1955</v>
      </c>
      <c r="N15280" t="s">
        <v>31</v>
      </c>
      <c r="O15280" t="s">
        <v>6282</v>
      </c>
    </row>
    <row r="15281" spans="1:15" x14ac:dyDescent="0.25">
      <c r="A15281">
        <v>9951</v>
      </c>
      <c r="B15281" t="s">
        <v>12301</v>
      </c>
      <c r="C15281" t="s">
        <v>1956</v>
      </c>
      <c r="D15281" t="s">
        <v>1954</v>
      </c>
      <c r="E15281">
        <v>180</v>
      </c>
      <c r="F15281">
        <v>15</v>
      </c>
      <c r="G15281" t="s">
        <v>23507</v>
      </c>
      <c r="H15281" t="s">
        <v>23332</v>
      </c>
      <c r="I15281" t="s">
        <v>1952</v>
      </c>
      <c r="J15281" s="25">
        <v>45903</v>
      </c>
      <c r="K15281" s="25">
        <v>45903</v>
      </c>
      <c r="L15281" t="s">
        <v>641</v>
      </c>
      <c r="M15281" t="s">
        <v>1955</v>
      </c>
      <c r="N15281" t="s">
        <v>31</v>
      </c>
      <c r="O15281" t="s">
        <v>6282</v>
      </c>
    </row>
    <row r="15282" spans="1:15" x14ac:dyDescent="0.25">
      <c r="A15282">
        <v>9952</v>
      </c>
      <c r="B15282" t="s">
        <v>12301</v>
      </c>
      <c r="C15282" t="s">
        <v>1956</v>
      </c>
      <c r="D15282" t="s">
        <v>1954</v>
      </c>
      <c r="E15282">
        <v>180</v>
      </c>
      <c r="F15282">
        <v>15</v>
      </c>
      <c r="G15282" t="s">
        <v>23508</v>
      </c>
      <c r="H15282" t="s">
        <v>23332</v>
      </c>
      <c r="I15282" t="s">
        <v>1952</v>
      </c>
      <c r="J15282" s="25">
        <v>45903</v>
      </c>
      <c r="K15282" s="25">
        <v>45903</v>
      </c>
      <c r="L15282" t="s">
        <v>641</v>
      </c>
      <c r="M15282" t="s">
        <v>1955</v>
      </c>
      <c r="N15282" t="s">
        <v>31</v>
      </c>
      <c r="O15282" t="s">
        <v>6282</v>
      </c>
    </row>
    <row r="15283" spans="1:15" x14ac:dyDescent="0.25">
      <c r="A15283">
        <v>9953</v>
      </c>
      <c r="B15283" t="s">
        <v>12301</v>
      </c>
      <c r="C15283" t="s">
        <v>1956</v>
      </c>
      <c r="D15283" t="s">
        <v>1954</v>
      </c>
      <c r="E15283">
        <v>180</v>
      </c>
      <c r="F15283">
        <v>15</v>
      </c>
      <c r="G15283" t="s">
        <v>23509</v>
      </c>
      <c r="H15283" t="s">
        <v>23332</v>
      </c>
      <c r="I15283" t="s">
        <v>1952</v>
      </c>
      <c r="J15283" s="25">
        <v>45903</v>
      </c>
      <c r="K15283" s="25">
        <v>45903</v>
      </c>
      <c r="L15283" t="s">
        <v>641</v>
      </c>
      <c r="M15283" t="s">
        <v>1955</v>
      </c>
      <c r="N15283" t="s">
        <v>31</v>
      </c>
      <c r="O15283" t="s">
        <v>6282</v>
      </c>
    </row>
    <row r="15284" spans="1:15" x14ac:dyDescent="0.25">
      <c r="A15284">
        <v>9954</v>
      </c>
      <c r="B15284" t="s">
        <v>12301</v>
      </c>
      <c r="C15284" t="s">
        <v>1956</v>
      </c>
      <c r="D15284" t="s">
        <v>1954</v>
      </c>
      <c r="E15284">
        <v>180</v>
      </c>
      <c r="F15284">
        <v>15</v>
      </c>
      <c r="G15284" t="s">
        <v>23510</v>
      </c>
      <c r="H15284" t="s">
        <v>23332</v>
      </c>
      <c r="I15284" t="s">
        <v>1952</v>
      </c>
      <c r="J15284" s="25">
        <v>45903</v>
      </c>
      <c r="K15284" s="25">
        <v>45903</v>
      </c>
      <c r="L15284" t="s">
        <v>641</v>
      </c>
      <c r="M15284" t="s">
        <v>1955</v>
      </c>
      <c r="N15284" t="s">
        <v>31</v>
      </c>
      <c r="O15284" t="s">
        <v>6282</v>
      </c>
    </row>
    <row r="15285" spans="1:15" x14ac:dyDescent="0.25">
      <c r="A15285">
        <v>9955</v>
      </c>
      <c r="B15285" t="s">
        <v>12301</v>
      </c>
      <c r="C15285" t="s">
        <v>1956</v>
      </c>
      <c r="D15285" t="s">
        <v>1954</v>
      </c>
      <c r="E15285">
        <v>180</v>
      </c>
      <c r="F15285">
        <v>15</v>
      </c>
      <c r="G15285" t="s">
        <v>23511</v>
      </c>
      <c r="H15285" t="s">
        <v>23332</v>
      </c>
      <c r="I15285" t="s">
        <v>1952</v>
      </c>
      <c r="J15285" s="25">
        <v>45903</v>
      </c>
      <c r="K15285" s="25">
        <v>45903</v>
      </c>
      <c r="L15285" t="s">
        <v>641</v>
      </c>
      <c r="M15285" t="s">
        <v>1955</v>
      </c>
      <c r="N15285" t="s">
        <v>31</v>
      </c>
      <c r="O15285" t="s">
        <v>6282</v>
      </c>
    </row>
    <row r="15286" spans="1:15" x14ac:dyDescent="0.25">
      <c r="A15286">
        <v>9956</v>
      </c>
      <c r="B15286" t="s">
        <v>12071</v>
      </c>
      <c r="C15286" t="s">
        <v>1956</v>
      </c>
      <c r="D15286" t="s">
        <v>1954</v>
      </c>
      <c r="E15286">
        <v>180</v>
      </c>
      <c r="F15286">
        <v>15</v>
      </c>
      <c r="G15286" t="s">
        <v>23512</v>
      </c>
      <c r="H15286" t="s">
        <v>23332</v>
      </c>
      <c r="I15286" t="s">
        <v>1952</v>
      </c>
      <c r="J15286" s="25">
        <v>45903</v>
      </c>
      <c r="K15286" s="25">
        <v>45903</v>
      </c>
      <c r="L15286" t="s">
        <v>641</v>
      </c>
      <c r="M15286" t="s">
        <v>1955</v>
      </c>
      <c r="N15286" t="s">
        <v>31</v>
      </c>
      <c r="O15286" t="s">
        <v>6282</v>
      </c>
    </row>
    <row r="15287" spans="1:15" x14ac:dyDescent="0.25">
      <c r="A15287">
        <v>9957</v>
      </c>
      <c r="B15287" t="s">
        <v>12301</v>
      </c>
      <c r="C15287" t="s">
        <v>1956</v>
      </c>
      <c r="D15287" t="s">
        <v>1954</v>
      </c>
      <c r="E15287">
        <v>180</v>
      </c>
      <c r="F15287">
        <v>15</v>
      </c>
      <c r="G15287" t="s">
        <v>23513</v>
      </c>
      <c r="H15287" t="s">
        <v>23332</v>
      </c>
      <c r="I15287" t="s">
        <v>1952</v>
      </c>
      <c r="J15287" s="25">
        <v>45903</v>
      </c>
      <c r="K15287" s="25">
        <v>45903</v>
      </c>
      <c r="L15287" t="s">
        <v>641</v>
      </c>
      <c r="M15287" t="s">
        <v>1955</v>
      </c>
      <c r="N15287" t="s">
        <v>31</v>
      </c>
      <c r="O15287" t="s">
        <v>6282</v>
      </c>
    </row>
    <row r="15288" spans="1:15" x14ac:dyDescent="0.25">
      <c r="A15288">
        <v>9958</v>
      </c>
      <c r="B15288" t="s">
        <v>12301</v>
      </c>
      <c r="C15288" t="s">
        <v>1956</v>
      </c>
      <c r="D15288" t="s">
        <v>1954</v>
      </c>
      <c r="E15288">
        <v>180</v>
      </c>
      <c r="F15288">
        <v>15</v>
      </c>
      <c r="G15288" t="s">
        <v>23514</v>
      </c>
      <c r="H15288" t="s">
        <v>23332</v>
      </c>
      <c r="I15288" t="s">
        <v>1952</v>
      </c>
      <c r="J15288" s="25">
        <v>45903</v>
      </c>
      <c r="K15288" s="25">
        <v>45903</v>
      </c>
      <c r="L15288" t="s">
        <v>641</v>
      </c>
      <c r="M15288" t="s">
        <v>1955</v>
      </c>
      <c r="N15288" t="s">
        <v>31</v>
      </c>
      <c r="O15288" t="s">
        <v>6282</v>
      </c>
    </row>
    <row r="15289" spans="1:15" x14ac:dyDescent="0.25">
      <c r="A15289">
        <v>9959</v>
      </c>
      <c r="B15289" t="s">
        <v>12301</v>
      </c>
      <c r="C15289" t="s">
        <v>1956</v>
      </c>
      <c r="D15289" t="s">
        <v>1954</v>
      </c>
      <c r="E15289">
        <v>180</v>
      </c>
      <c r="F15289">
        <v>15</v>
      </c>
      <c r="G15289" t="s">
        <v>23515</v>
      </c>
      <c r="H15289" t="s">
        <v>23332</v>
      </c>
      <c r="I15289" t="s">
        <v>1952</v>
      </c>
      <c r="J15289" s="25">
        <v>45903</v>
      </c>
      <c r="K15289" s="25">
        <v>45903</v>
      </c>
      <c r="L15289" t="s">
        <v>641</v>
      </c>
      <c r="M15289" t="s">
        <v>1955</v>
      </c>
      <c r="N15289" t="s">
        <v>31</v>
      </c>
      <c r="O15289" t="s">
        <v>6282</v>
      </c>
    </row>
    <row r="15290" spans="1:15" x14ac:dyDescent="0.25">
      <c r="A15290">
        <v>9961</v>
      </c>
      <c r="B15290" t="s">
        <v>12301</v>
      </c>
      <c r="C15290" t="s">
        <v>1956</v>
      </c>
      <c r="D15290" t="s">
        <v>1954</v>
      </c>
      <c r="E15290">
        <v>120</v>
      </c>
      <c r="F15290">
        <v>10</v>
      </c>
      <c r="G15290" t="s">
        <v>23471</v>
      </c>
      <c r="H15290" t="s">
        <v>23332</v>
      </c>
      <c r="I15290" t="s">
        <v>1952</v>
      </c>
      <c r="J15290" s="25">
        <v>45903</v>
      </c>
      <c r="K15290" s="25">
        <v>45903</v>
      </c>
      <c r="L15290" t="s">
        <v>641</v>
      </c>
      <c r="M15290" t="s">
        <v>1955</v>
      </c>
      <c r="N15290" t="s">
        <v>31</v>
      </c>
      <c r="O15290" t="s">
        <v>6282</v>
      </c>
    </row>
    <row r="15291" spans="1:15" x14ac:dyDescent="0.25">
      <c r="A15291">
        <v>9962</v>
      </c>
      <c r="B15291" t="s">
        <v>23417</v>
      </c>
      <c r="C15291" t="s">
        <v>1956</v>
      </c>
      <c r="D15291" t="s">
        <v>1954</v>
      </c>
      <c r="E15291">
        <v>180</v>
      </c>
      <c r="F15291">
        <v>15</v>
      </c>
      <c r="G15291" t="s">
        <v>23516</v>
      </c>
      <c r="H15291" t="s">
        <v>23368</v>
      </c>
      <c r="I15291" t="s">
        <v>1952</v>
      </c>
      <c r="J15291" s="25">
        <v>45967</v>
      </c>
      <c r="K15291" s="25">
        <v>45967</v>
      </c>
      <c r="L15291" t="s">
        <v>14348</v>
      </c>
      <c r="M15291" t="s">
        <v>1955</v>
      </c>
      <c r="N15291" t="s">
        <v>31</v>
      </c>
      <c r="O15291" t="s">
        <v>6282</v>
      </c>
    </row>
    <row r="15292" spans="1:15" x14ac:dyDescent="0.25">
      <c r="A15292">
        <v>9963</v>
      </c>
      <c r="B15292" t="s">
        <v>23417</v>
      </c>
      <c r="C15292" t="s">
        <v>1956</v>
      </c>
      <c r="D15292" t="s">
        <v>1954</v>
      </c>
      <c r="E15292">
        <v>180</v>
      </c>
      <c r="F15292">
        <v>15</v>
      </c>
      <c r="G15292" t="s">
        <v>23517</v>
      </c>
      <c r="H15292" t="s">
        <v>23368</v>
      </c>
      <c r="I15292" t="s">
        <v>1952</v>
      </c>
      <c r="J15292" s="25">
        <v>45967</v>
      </c>
      <c r="K15292" s="25">
        <v>45967</v>
      </c>
      <c r="L15292" t="s">
        <v>14348</v>
      </c>
      <c r="M15292" t="s">
        <v>1955</v>
      </c>
      <c r="N15292" t="s">
        <v>31</v>
      </c>
      <c r="O15292" t="s">
        <v>6282</v>
      </c>
    </row>
    <row r="15293" spans="1:15" x14ac:dyDescent="0.25">
      <c r="A15293">
        <v>9964</v>
      </c>
      <c r="B15293" t="s">
        <v>23417</v>
      </c>
      <c r="C15293" t="s">
        <v>1956</v>
      </c>
      <c r="D15293" t="s">
        <v>1954</v>
      </c>
      <c r="E15293">
        <v>180</v>
      </c>
      <c r="F15293">
        <v>15</v>
      </c>
      <c r="G15293" t="s">
        <v>23518</v>
      </c>
      <c r="H15293" t="s">
        <v>23368</v>
      </c>
      <c r="I15293" t="s">
        <v>1952</v>
      </c>
      <c r="J15293" s="25">
        <v>45967</v>
      </c>
      <c r="K15293" s="25">
        <v>45967</v>
      </c>
      <c r="L15293" t="s">
        <v>14348</v>
      </c>
      <c r="M15293" t="s">
        <v>1955</v>
      </c>
      <c r="N15293" t="s">
        <v>31</v>
      </c>
      <c r="O15293" t="s">
        <v>6282</v>
      </c>
    </row>
    <row r="15294" spans="1:15" x14ac:dyDescent="0.25">
      <c r="A15294">
        <v>9965</v>
      </c>
      <c r="B15294" t="s">
        <v>23417</v>
      </c>
      <c r="C15294" t="s">
        <v>1956</v>
      </c>
      <c r="D15294" t="s">
        <v>1954</v>
      </c>
      <c r="E15294">
        <v>180</v>
      </c>
      <c r="F15294">
        <v>15</v>
      </c>
      <c r="G15294" t="s">
        <v>23519</v>
      </c>
      <c r="H15294" t="s">
        <v>23368</v>
      </c>
      <c r="I15294" t="s">
        <v>1952</v>
      </c>
      <c r="J15294" s="25">
        <v>45967</v>
      </c>
      <c r="K15294" s="25">
        <v>45967</v>
      </c>
      <c r="L15294" t="s">
        <v>14348</v>
      </c>
      <c r="M15294" t="s">
        <v>1955</v>
      </c>
      <c r="N15294" t="s">
        <v>31</v>
      </c>
      <c r="O15294" t="s">
        <v>6282</v>
      </c>
    </row>
    <row r="15295" spans="1:15" x14ac:dyDescent="0.25">
      <c r="A15295">
        <v>9966</v>
      </c>
      <c r="B15295" t="s">
        <v>23417</v>
      </c>
      <c r="C15295" t="s">
        <v>1956</v>
      </c>
      <c r="D15295" t="s">
        <v>1954</v>
      </c>
      <c r="E15295">
        <v>180</v>
      </c>
      <c r="F15295">
        <v>15</v>
      </c>
      <c r="G15295" t="s">
        <v>23520</v>
      </c>
      <c r="H15295" t="s">
        <v>23368</v>
      </c>
      <c r="I15295" t="s">
        <v>1952</v>
      </c>
      <c r="J15295" s="25">
        <v>45967</v>
      </c>
      <c r="K15295" s="25">
        <v>45967</v>
      </c>
      <c r="L15295" t="s">
        <v>14348</v>
      </c>
      <c r="M15295" t="s">
        <v>1955</v>
      </c>
      <c r="N15295" t="s">
        <v>31</v>
      </c>
      <c r="O15295" t="s">
        <v>6282</v>
      </c>
    </row>
    <row r="15296" spans="1:15" x14ac:dyDescent="0.25">
      <c r="A15296">
        <v>9967</v>
      </c>
      <c r="B15296" t="s">
        <v>23417</v>
      </c>
      <c r="C15296" t="s">
        <v>1956</v>
      </c>
      <c r="D15296" t="s">
        <v>1954</v>
      </c>
      <c r="E15296">
        <v>180</v>
      </c>
      <c r="F15296">
        <v>15</v>
      </c>
      <c r="G15296" t="s">
        <v>23521</v>
      </c>
      <c r="H15296" t="s">
        <v>23368</v>
      </c>
      <c r="I15296" t="s">
        <v>1952</v>
      </c>
      <c r="J15296" s="25">
        <v>45967</v>
      </c>
      <c r="K15296" s="25">
        <v>45967</v>
      </c>
      <c r="L15296" t="s">
        <v>14348</v>
      </c>
      <c r="M15296" t="s">
        <v>1955</v>
      </c>
      <c r="N15296" t="s">
        <v>31</v>
      </c>
      <c r="O15296" t="s">
        <v>6282</v>
      </c>
    </row>
    <row r="15297" spans="1:15" x14ac:dyDescent="0.25">
      <c r="A15297">
        <v>9968</v>
      </c>
      <c r="B15297" t="s">
        <v>23417</v>
      </c>
      <c r="C15297" t="s">
        <v>1956</v>
      </c>
      <c r="D15297" t="s">
        <v>1954</v>
      </c>
      <c r="E15297">
        <v>180</v>
      </c>
      <c r="F15297">
        <v>15</v>
      </c>
      <c r="G15297" t="s">
        <v>23522</v>
      </c>
      <c r="H15297" t="s">
        <v>23368</v>
      </c>
      <c r="I15297" t="s">
        <v>1952</v>
      </c>
      <c r="J15297" s="25">
        <v>45967</v>
      </c>
      <c r="K15297" s="25">
        <v>45967</v>
      </c>
      <c r="L15297" t="s">
        <v>14348</v>
      </c>
      <c r="M15297" t="s">
        <v>1955</v>
      </c>
      <c r="N15297" t="s">
        <v>31</v>
      </c>
      <c r="O15297" t="s">
        <v>6282</v>
      </c>
    </row>
    <row r="15298" spans="1:15" x14ac:dyDescent="0.25">
      <c r="A15298">
        <v>9969</v>
      </c>
      <c r="B15298" t="s">
        <v>23523</v>
      </c>
      <c r="C15298" t="s">
        <v>1956</v>
      </c>
      <c r="D15298" t="s">
        <v>1954</v>
      </c>
      <c r="E15298">
        <v>180</v>
      </c>
      <c r="F15298">
        <v>15</v>
      </c>
      <c r="G15298" t="s">
        <v>23524</v>
      </c>
      <c r="H15298" t="s">
        <v>23368</v>
      </c>
      <c r="I15298" t="s">
        <v>1952</v>
      </c>
      <c r="J15298" s="25">
        <v>45967</v>
      </c>
      <c r="K15298" s="25">
        <v>45967</v>
      </c>
      <c r="L15298" t="s">
        <v>14348</v>
      </c>
      <c r="M15298" t="s">
        <v>1955</v>
      </c>
      <c r="N15298" t="s">
        <v>31</v>
      </c>
      <c r="O15298" t="s">
        <v>6282</v>
      </c>
    </row>
    <row r="15299" spans="1:15" x14ac:dyDescent="0.25">
      <c r="A15299">
        <v>9970</v>
      </c>
      <c r="B15299" t="s">
        <v>23523</v>
      </c>
      <c r="C15299" t="s">
        <v>1956</v>
      </c>
      <c r="D15299" t="s">
        <v>1954</v>
      </c>
      <c r="E15299">
        <v>180</v>
      </c>
      <c r="F15299">
        <v>15</v>
      </c>
      <c r="G15299" t="s">
        <v>23525</v>
      </c>
      <c r="H15299" t="s">
        <v>23368</v>
      </c>
      <c r="I15299" t="s">
        <v>1952</v>
      </c>
      <c r="J15299" s="25">
        <v>45967</v>
      </c>
      <c r="K15299" s="25">
        <v>45967</v>
      </c>
      <c r="L15299" t="s">
        <v>14348</v>
      </c>
      <c r="M15299" t="s">
        <v>1955</v>
      </c>
      <c r="N15299" t="s">
        <v>31</v>
      </c>
      <c r="O15299" t="s">
        <v>6282</v>
      </c>
    </row>
    <row r="15300" spans="1:15" x14ac:dyDescent="0.25">
      <c r="A15300">
        <v>9971</v>
      </c>
      <c r="B15300" t="s">
        <v>23523</v>
      </c>
      <c r="C15300" t="s">
        <v>1956</v>
      </c>
      <c r="D15300" t="s">
        <v>1954</v>
      </c>
      <c r="E15300">
        <v>180</v>
      </c>
      <c r="F15300">
        <v>15</v>
      </c>
      <c r="G15300" t="s">
        <v>23526</v>
      </c>
      <c r="H15300" t="s">
        <v>23368</v>
      </c>
      <c r="I15300" t="s">
        <v>1952</v>
      </c>
      <c r="J15300" s="25">
        <v>45967</v>
      </c>
      <c r="K15300" s="25">
        <v>45967</v>
      </c>
      <c r="L15300" t="s">
        <v>14348</v>
      </c>
      <c r="M15300" t="s">
        <v>1955</v>
      </c>
      <c r="N15300" t="s">
        <v>31</v>
      </c>
      <c r="O15300" t="s">
        <v>6282</v>
      </c>
    </row>
    <row r="15301" spans="1:15" x14ac:dyDescent="0.25">
      <c r="A15301">
        <v>9972</v>
      </c>
      <c r="B15301" t="s">
        <v>23417</v>
      </c>
      <c r="C15301" t="s">
        <v>1956</v>
      </c>
      <c r="D15301" t="s">
        <v>1954</v>
      </c>
      <c r="E15301">
        <v>180</v>
      </c>
      <c r="F15301">
        <v>15</v>
      </c>
      <c r="G15301" t="s">
        <v>23527</v>
      </c>
      <c r="H15301" t="s">
        <v>23368</v>
      </c>
      <c r="I15301" t="s">
        <v>1952</v>
      </c>
      <c r="J15301" s="25">
        <v>45967</v>
      </c>
      <c r="K15301" s="25">
        <v>45967</v>
      </c>
      <c r="L15301" t="s">
        <v>14348</v>
      </c>
      <c r="M15301" t="s">
        <v>1955</v>
      </c>
      <c r="N15301" t="s">
        <v>31</v>
      </c>
      <c r="O15301" t="s">
        <v>6282</v>
      </c>
    </row>
    <row r="15302" spans="1:15" x14ac:dyDescent="0.25">
      <c r="A15302">
        <v>9973</v>
      </c>
      <c r="B15302" t="s">
        <v>23523</v>
      </c>
      <c r="C15302" t="s">
        <v>1956</v>
      </c>
      <c r="D15302" t="s">
        <v>1954</v>
      </c>
      <c r="E15302">
        <v>180</v>
      </c>
      <c r="F15302">
        <v>15</v>
      </c>
      <c r="G15302" t="s">
        <v>23528</v>
      </c>
      <c r="H15302" t="s">
        <v>23368</v>
      </c>
      <c r="I15302" t="s">
        <v>1952</v>
      </c>
      <c r="J15302" s="25">
        <v>45967</v>
      </c>
      <c r="K15302" s="25">
        <v>45967</v>
      </c>
      <c r="L15302" t="s">
        <v>14348</v>
      </c>
      <c r="M15302" t="s">
        <v>1955</v>
      </c>
      <c r="N15302" t="s">
        <v>31</v>
      </c>
      <c r="O15302" t="s">
        <v>6282</v>
      </c>
    </row>
    <row r="15303" spans="1:15" x14ac:dyDescent="0.25">
      <c r="A15303">
        <v>9974</v>
      </c>
      <c r="B15303" t="s">
        <v>23523</v>
      </c>
      <c r="C15303" t="s">
        <v>1956</v>
      </c>
      <c r="D15303" t="s">
        <v>1954</v>
      </c>
      <c r="E15303">
        <v>180</v>
      </c>
      <c r="F15303">
        <v>15</v>
      </c>
      <c r="G15303" t="s">
        <v>23529</v>
      </c>
      <c r="H15303" t="s">
        <v>23368</v>
      </c>
      <c r="I15303" t="s">
        <v>1952</v>
      </c>
      <c r="J15303" s="25">
        <v>45967</v>
      </c>
      <c r="K15303" s="25">
        <v>45967</v>
      </c>
      <c r="L15303" t="s">
        <v>14348</v>
      </c>
      <c r="M15303" t="s">
        <v>1955</v>
      </c>
      <c r="N15303" t="s">
        <v>31</v>
      </c>
      <c r="O15303" t="s">
        <v>6282</v>
      </c>
    </row>
    <row r="15304" spans="1:15" x14ac:dyDescent="0.25">
      <c r="A15304">
        <v>9975</v>
      </c>
      <c r="B15304" t="s">
        <v>23417</v>
      </c>
      <c r="C15304" t="s">
        <v>1956</v>
      </c>
      <c r="D15304" t="s">
        <v>1954</v>
      </c>
      <c r="E15304">
        <v>180</v>
      </c>
      <c r="F15304">
        <v>15</v>
      </c>
      <c r="G15304" t="s">
        <v>23530</v>
      </c>
      <c r="H15304" t="s">
        <v>23368</v>
      </c>
      <c r="I15304" t="s">
        <v>1952</v>
      </c>
      <c r="J15304" s="25">
        <v>45967</v>
      </c>
      <c r="K15304" s="25">
        <v>45967</v>
      </c>
      <c r="L15304" t="s">
        <v>14348</v>
      </c>
      <c r="M15304" t="s">
        <v>1955</v>
      </c>
      <c r="N15304" t="s">
        <v>31</v>
      </c>
      <c r="O15304" t="s">
        <v>6282</v>
      </c>
    </row>
    <row r="15305" spans="1:15" x14ac:dyDescent="0.25">
      <c r="A15305">
        <v>9976</v>
      </c>
      <c r="B15305" t="s">
        <v>23523</v>
      </c>
      <c r="C15305" t="s">
        <v>1956</v>
      </c>
      <c r="D15305" t="s">
        <v>1954</v>
      </c>
      <c r="E15305">
        <v>180</v>
      </c>
      <c r="F15305">
        <v>15</v>
      </c>
      <c r="G15305" t="s">
        <v>23531</v>
      </c>
      <c r="H15305" t="s">
        <v>23368</v>
      </c>
      <c r="I15305" t="s">
        <v>1952</v>
      </c>
      <c r="J15305" s="25">
        <v>45967</v>
      </c>
      <c r="K15305" s="25">
        <v>45967</v>
      </c>
      <c r="L15305" t="s">
        <v>14348</v>
      </c>
      <c r="M15305" t="s">
        <v>1955</v>
      </c>
      <c r="N15305" t="s">
        <v>31</v>
      </c>
      <c r="O15305" t="s">
        <v>6282</v>
      </c>
    </row>
    <row r="15306" spans="1:15" x14ac:dyDescent="0.25">
      <c r="A15306">
        <v>9977</v>
      </c>
      <c r="B15306" t="s">
        <v>23523</v>
      </c>
      <c r="C15306" t="s">
        <v>1956</v>
      </c>
      <c r="D15306" t="s">
        <v>1954</v>
      </c>
      <c r="E15306">
        <v>180</v>
      </c>
      <c r="F15306">
        <v>15</v>
      </c>
      <c r="G15306" t="s">
        <v>23532</v>
      </c>
      <c r="H15306" t="s">
        <v>23368</v>
      </c>
      <c r="I15306" t="s">
        <v>1952</v>
      </c>
      <c r="J15306" s="25">
        <v>45967</v>
      </c>
      <c r="K15306" s="25">
        <v>45967</v>
      </c>
      <c r="L15306" t="s">
        <v>14348</v>
      </c>
      <c r="M15306" t="s">
        <v>1955</v>
      </c>
      <c r="N15306" t="s">
        <v>31</v>
      </c>
      <c r="O15306" t="s">
        <v>6282</v>
      </c>
    </row>
    <row r="15307" spans="1:15" x14ac:dyDescent="0.25">
      <c r="A15307">
        <v>9978</v>
      </c>
      <c r="B15307" t="s">
        <v>23523</v>
      </c>
      <c r="C15307" t="s">
        <v>1956</v>
      </c>
      <c r="D15307" t="s">
        <v>1954</v>
      </c>
      <c r="E15307">
        <v>180</v>
      </c>
      <c r="F15307">
        <v>15</v>
      </c>
      <c r="G15307" t="s">
        <v>23533</v>
      </c>
      <c r="H15307" t="s">
        <v>23368</v>
      </c>
      <c r="I15307" t="s">
        <v>1952</v>
      </c>
      <c r="J15307" s="25">
        <v>45967</v>
      </c>
      <c r="K15307" s="25">
        <v>45967</v>
      </c>
      <c r="L15307" t="s">
        <v>14348</v>
      </c>
      <c r="M15307" t="s">
        <v>1955</v>
      </c>
      <c r="N15307" t="s">
        <v>31</v>
      </c>
      <c r="O15307" t="s">
        <v>6282</v>
      </c>
    </row>
    <row r="15308" spans="1:15" x14ac:dyDescent="0.25">
      <c r="A15308">
        <v>9979</v>
      </c>
      <c r="B15308" t="s">
        <v>23523</v>
      </c>
      <c r="C15308" t="s">
        <v>1956</v>
      </c>
      <c r="D15308" t="s">
        <v>1954</v>
      </c>
      <c r="E15308">
        <v>180</v>
      </c>
      <c r="F15308">
        <v>15</v>
      </c>
      <c r="G15308" t="s">
        <v>23534</v>
      </c>
      <c r="H15308" t="s">
        <v>23368</v>
      </c>
      <c r="I15308" t="s">
        <v>1952</v>
      </c>
      <c r="J15308" s="25">
        <v>45967</v>
      </c>
      <c r="K15308" s="25">
        <v>45967</v>
      </c>
      <c r="L15308" t="s">
        <v>14348</v>
      </c>
      <c r="M15308" t="s">
        <v>1955</v>
      </c>
      <c r="N15308" t="s">
        <v>31</v>
      </c>
      <c r="O15308" t="s">
        <v>6282</v>
      </c>
    </row>
    <row r="15309" spans="1:15" x14ac:dyDescent="0.25">
      <c r="A15309">
        <v>9980</v>
      </c>
      <c r="B15309" t="s">
        <v>23523</v>
      </c>
      <c r="C15309" t="s">
        <v>1956</v>
      </c>
      <c r="D15309" t="s">
        <v>1954</v>
      </c>
      <c r="E15309">
        <v>180</v>
      </c>
      <c r="F15309">
        <v>15</v>
      </c>
      <c r="G15309" t="s">
        <v>23535</v>
      </c>
      <c r="H15309" t="s">
        <v>23368</v>
      </c>
      <c r="I15309" t="s">
        <v>1952</v>
      </c>
      <c r="J15309" s="25">
        <v>45967</v>
      </c>
      <c r="K15309" s="25">
        <v>45967</v>
      </c>
      <c r="L15309" t="s">
        <v>14348</v>
      </c>
      <c r="M15309" t="s">
        <v>1955</v>
      </c>
      <c r="N15309" t="s">
        <v>31</v>
      </c>
      <c r="O15309" t="s">
        <v>6282</v>
      </c>
    </row>
    <row r="15310" spans="1:15" x14ac:dyDescent="0.25">
      <c r="A15310">
        <v>9981</v>
      </c>
      <c r="B15310" t="s">
        <v>23523</v>
      </c>
      <c r="C15310" t="s">
        <v>1956</v>
      </c>
      <c r="D15310" t="s">
        <v>1954</v>
      </c>
      <c r="E15310">
        <v>180</v>
      </c>
      <c r="F15310">
        <v>15</v>
      </c>
      <c r="G15310" t="s">
        <v>23536</v>
      </c>
      <c r="H15310" t="s">
        <v>23368</v>
      </c>
      <c r="I15310" t="s">
        <v>1952</v>
      </c>
      <c r="J15310" s="25">
        <v>45967</v>
      </c>
      <c r="K15310" s="25">
        <v>45967</v>
      </c>
      <c r="L15310" t="s">
        <v>14348</v>
      </c>
      <c r="M15310" t="s">
        <v>1955</v>
      </c>
      <c r="N15310" t="s">
        <v>31</v>
      </c>
      <c r="O15310" t="s">
        <v>6282</v>
      </c>
    </row>
    <row r="15311" spans="1:15" x14ac:dyDescent="0.25">
      <c r="A15311">
        <v>9982</v>
      </c>
      <c r="B15311" t="s">
        <v>23523</v>
      </c>
      <c r="C15311" t="s">
        <v>1956</v>
      </c>
      <c r="D15311" t="s">
        <v>1954</v>
      </c>
      <c r="E15311">
        <v>180</v>
      </c>
      <c r="F15311">
        <v>15</v>
      </c>
      <c r="G15311" t="s">
        <v>23537</v>
      </c>
      <c r="H15311" t="s">
        <v>23368</v>
      </c>
      <c r="I15311" t="s">
        <v>1952</v>
      </c>
      <c r="J15311" s="25">
        <v>45967</v>
      </c>
      <c r="K15311" s="25">
        <v>45967</v>
      </c>
      <c r="L15311" t="s">
        <v>14348</v>
      </c>
      <c r="M15311" t="s">
        <v>1955</v>
      </c>
      <c r="N15311" t="s">
        <v>31</v>
      </c>
      <c r="O15311" t="s">
        <v>6282</v>
      </c>
    </row>
    <row r="15312" spans="1:15" x14ac:dyDescent="0.25">
      <c r="A15312">
        <v>9983</v>
      </c>
      <c r="B15312" t="s">
        <v>23417</v>
      </c>
      <c r="C15312" t="s">
        <v>1956</v>
      </c>
      <c r="D15312" t="s">
        <v>1954</v>
      </c>
      <c r="E15312">
        <v>180</v>
      </c>
      <c r="F15312">
        <v>15</v>
      </c>
      <c r="G15312" t="s">
        <v>23538</v>
      </c>
      <c r="H15312" t="s">
        <v>23368</v>
      </c>
      <c r="I15312" t="s">
        <v>1952</v>
      </c>
      <c r="J15312" s="25">
        <v>45967</v>
      </c>
      <c r="K15312" s="25">
        <v>45967</v>
      </c>
      <c r="L15312" t="s">
        <v>14348</v>
      </c>
      <c r="M15312" t="s">
        <v>1955</v>
      </c>
      <c r="N15312" t="s">
        <v>31</v>
      </c>
      <c r="O15312" t="s">
        <v>6282</v>
      </c>
    </row>
    <row r="15313" spans="1:15" x14ac:dyDescent="0.25">
      <c r="A15313">
        <v>9984</v>
      </c>
      <c r="B15313" t="s">
        <v>17420</v>
      </c>
      <c r="C15313" t="s">
        <v>1956</v>
      </c>
      <c r="D15313" t="s">
        <v>1954</v>
      </c>
      <c r="E15313">
        <v>180</v>
      </c>
      <c r="F15313">
        <v>15</v>
      </c>
      <c r="G15313" t="s">
        <v>23539</v>
      </c>
      <c r="H15313" t="s">
        <v>23368</v>
      </c>
      <c r="I15313" t="s">
        <v>1952</v>
      </c>
      <c r="J15313" s="25">
        <v>45967</v>
      </c>
      <c r="K15313" s="25">
        <v>45967</v>
      </c>
      <c r="L15313" t="s">
        <v>14348</v>
      </c>
      <c r="M15313" t="s">
        <v>1955</v>
      </c>
      <c r="N15313" t="s">
        <v>31</v>
      </c>
      <c r="O15313" t="s">
        <v>6282</v>
      </c>
    </row>
    <row r="15314" spans="1:15" x14ac:dyDescent="0.25">
      <c r="A15314">
        <v>9985</v>
      </c>
      <c r="B15314" t="s">
        <v>23523</v>
      </c>
      <c r="C15314" t="s">
        <v>1956</v>
      </c>
      <c r="D15314" t="s">
        <v>1954</v>
      </c>
      <c r="E15314">
        <v>180</v>
      </c>
      <c r="F15314">
        <v>15</v>
      </c>
      <c r="G15314" t="s">
        <v>23540</v>
      </c>
      <c r="H15314" t="s">
        <v>23368</v>
      </c>
      <c r="I15314" t="s">
        <v>1952</v>
      </c>
      <c r="J15314" s="25">
        <v>45967</v>
      </c>
      <c r="K15314" s="25">
        <v>45967</v>
      </c>
      <c r="L15314" t="s">
        <v>14348</v>
      </c>
      <c r="M15314" t="s">
        <v>1955</v>
      </c>
      <c r="N15314" t="s">
        <v>31</v>
      </c>
      <c r="O15314" t="s">
        <v>6282</v>
      </c>
    </row>
    <row r="15315" spans="1:15" x14ac:dyDescent="0.25">
      <c r="A15315">
        <v>9986</v>
      </c>
      <c r="B15315" t="s">
        <v>23523</v>
      </c>
      <c r="C15315" t="s">
        <v>1956</v>
      </c>
      <c r="D15315" t="s">
        <v>1954</v>
      </c>
      <c r="E15315">
        <v>180</v>
      </c>
      <c r="F15315">
        <v>15</v>
      </c>
      <c r="G15315" t="s">
        <v>23541</v>
      </c>
      <c r="H15315" t="s">
        <v>23368</v>
      </c>
      <c r="I15315" t="s">
        <v>1952</v>
      </c>
      <c r="J15315" s="25">
        <v>45967</v>
      </c>
      <c r="K15315" s="25">
        <v>45967</v>
      </c>
      <c r="L15315" t="s">
        <v>14348</v>
      </c>
      <c r="M15315" t="s">
        <v>1955</v>
      </c>
      <c r="N15315" t="s">
        <v>31</v>
      </c>
      <c r="O15315" t="s">
        <v>6282</v>
      </c>
    </row>
    <row r="15316" spans="1:15" x14ac:dyDescent="0.25">
      <c r="A15316">
        <v>9987</v>
      </c>
      <c r="B15316" t="s">
        <v>23523</v>
      </c>
      <c r="C15316" t="s">
        <v>1956</v>
      </c>
      <c r="D15316" t="s">
        <v>1954</v>
      </c>
      <c r="E15316">
        <v>180</v>
      </c>
      <c r="F15316">
        <v>15</v>
      </c>
      <c r="G15316" t="s">
        <v>23542</v>
      </c>
      <c r="H15316" t="s">
        <v>23368</v>
      </c>
      <c r="I15316" t="s">
        <v>1952</v>
      </c>
      <c r="J15316" s="25">
        <v>45967</v>
      </c>
      <c r="K15316" s="25">
        <v>45967</v>
      </c>
      <c r="L15316" t="s">
        <v>14348</v>
      </c>
      <c r="M15316" t="s">
        <v>1955</v>
      </c>
      <c r="N15316" t="s">
        <v>31</v>
      </c>
      <c r="O15316" t="s">
        <v>6282</v>
      </c>
    </row>
    <row r="15317" spans="1:15" x14ac:dyDescent="0.25">
      <c r="A15317">
        <v>9988</v>
      </c>
      <c r="B15317" t="s">
        <v>23523</v>
      </c>
      <c r="C15317" t="s">
        <v>1956</v>
      </c>
      <c r="D15317" t="s">
        <v>1954</v>
      </c>
      <c r="E15317">
        <v>180</v>
      </c>
      <c r="F15317">
        <v>15</v>
      </c>
      <c r="G15317" t="s">
        <v>23543</v>
      </c>
      <c r="H15317" t="s">
        <v>23368</v>
      </c>
      <c r="I15317" t="s">
        <v>1952</v>
      </c>
      <c r="J15317" s="25">
        <v>45967</v>
      </c>
      <c r="K15317" s="25">
        <v>45967</v>
      </c>
      <c r="L15317" t="s">
        <v>14348</v>
      </c>
      <c r="M15317" t="s">
        <v>1955</v>
      </c>
      <c r="N15317" t="s">
        <v>31</v>
      </c>
      <c r="O15317" t="s">
        <v>6282</v>
      </c>
    </row>
    <row r="15318" spans="1:15" x14ac:dyDescent="0.25">
      <c r="A15318">
        <v>9989</v>
      </c>
      <c r="B15318" t="s">
        <v>23523</v>
      </c>
      <c r="C15318" t="s">
        <v>1956</v>
      </c>
      <c r="D15318" t="s">
        <v>1954</v>
      </c>
      <c r="E15318">
        <v>180</v>
      </c>
      <c r="F15318">
        <v>15</v>
      </c>
      <c r="G15318" t="s">
        <v>23544</v>
      </c>
      <c r="H15318" t="s">
        <v>23368</v>
      </c>
      <c r="I15318" t="s">
        <v>1952</v>
      </c>
      <c r="J15318" s="25">
        <v>45967</v>
      </c>
      <c r="K15318" s="25">
        <v>45967</v>
      </c>
      <c r="L15318" t="s">
        <v>14348</v>
      </c>
      <c r="M15318" t="s">
        <v>1955</v>
      </c>
      <c r="N15318" t="s">
        <v>31</v>
      </c>
      <c r="O15318" t="s">
        <v>6282</v>
      </c>
    </row>
    <row r="15319" spans="1:15" x14ac:dyDescent="0.25">
      <c r="A15319">
        <v>9990</v>
      </c>
      <c r="B15319" t="s">
        <v>23523</v>
      </c>
      <c r="C15319" t="s">
        <v>1956</v>
      </c>
      <c r="D15319" t="s">
        <v>1954</v>
      </c>
      <c r="E15319">
        <v>180</v>
      </c>
      <c r="F15319">
        <v>15</v>
      </c>
      <c r="G15319" t="s">
        <v>23545</v>
      </c>
      <c r="H15319" t="s">
        <v>23368</v>
      </c>
      <c r="I15319" t="s">
        <v>1952</v>
      </c>
      <c r="J15319" s="25">
        <v>45967</v>
      </c>
      <c r="K15319" s="25">
        <v>45967</v>
      </c>
      <c r="L15319" t="s">
        <v>14348</v>
      </c>
      <c r="M15319" t="s">
        <v>1955</v>
      </c>
      <c r="N15319" t="s">
        <v>31</v>
      </c>
      <c r="O15319" t="s">
        <v>6282</v>
      </c>
    </row>
    <row r="15320" spans="1:15" x14ac:dyDescent="0.25">
      <c r="A15320">
        <v>9991</v>
      </c>
      <c r="B15320" t="s">
        <v>17420</v>
      </c>
      <c r="C15320" t="s">
        <v>1956</v>
      </c>
      <c r="D15320" t="s">
        <v>1954</v>
      </c>
      <c r="E15320">
        <v>180</v>
      </c>
      <c r="F15320">
        <v>15</v>
      </c>
      <c r="G15320" t="s">
        <v>23546</v>
      </c>
      <c r="H15320" t="s">
        <v>23368</v>
      </c>
      <c r="I15320" t="s">
        <v>1952</v>
      </c>
      <c r="J15320" s="25">
        <v>45967</v>
      </c>
      <c r="K15320" s="25">
        <v>45967</v>
      </c>
      <c r="L15320" t="s">
        <v>14348</v>
      </c>
      <c r="M15320" t="s">
        <v>1955</v>
      </c>
      <c r="N15320" t="s">
        <v>31</v>
      </c>
      <c r="O15320" t="s">
        <v>6282</v>
      </c>
    </row>
    <row r="15321" spans="1:15" x14ac:dyDescent="0.25">
      <c r="A15321">
        <v>9992</v>
      </c>
      <c r="B15321" t="s">
        <v>17420</v>
      </c>
      <c r="C15321" t="s">
        <v>1956</v>
      </c>
      <c r="D15321" t="s">
        <v>1954</v>
      </c>
      <c r="E15321">
        <v>180</v>
      </c>
      <c r="F15321">
        <v>15</v>
      </c>
      <c r="G15321" t="s">
        <v>23547</v>
      </c>
      <c r="H15321" t="s">
        <v>23368</v>
      </c>
      <c r="I15321" t="s">
        <v>1952</v>
      </c>
      <c r="J15321" s="25">
        <v>45967</v>
      </c>
      <c r="K15321" s="25">
        <v>45967</v>
      </c>
      <c r="L15321" t="s">
        <v>14348</v>
      </c>
      <c r="M15321" t="s">
        <v>1955</v>
      </c>
      <c r="N15321" t="s">
        <v>31</v>
      </c>
      <c r="O15321" t="s">
        <v>6282</v>
      </c>
    </row>
    <row r="15322" spans="1:15" x14ac:dyDescent="0.25">
      <c r="A15322">
        <v>9993</v>
      </c>
      <c r="B15322" t="s">
        <v>17420</v>
      </c>
      <c r="C15322" t="s">
        <v>1956</v>
      </c>
      <c r="D15322" t="s">
        <v>1954</v>
      </c>
      <c r="E15322">
        <v>180</v>
      </c>
      <c r="F15322">
        <v>15</v>
      </c>
      <c r="G15322" t="s">
        <v>23548</v>
      </c>
      <c r="H15322" t="s">
        <v>23368</v>
      </c>
      <c r="I15322" t="s">
        <v>1952</v>
      </c>
      <c r="J15322" s="25">
        <v>45967</v>
      </c>
      <c r="K15322" s="25">
        <v>45967</v>
      </c>
      <c r="L15322" t="s">
        <v>14348</v>
      </c>
      <c r="M15322" t="s">
        <v>1955</v>
      </c>
      <c r="N15322" t="s">
        <v>31</v>
      </c>
      <c r="O15322" t="s">
        <v>6282</v>
      </c>
    </row>
    <row r="15323" spans="1:15" x14ac:dyDescent="0.25">
      <c r="A15323">
        <v>9994</v>
      </c>
      <c r="B15323" t="s">
        <v>23417</v>
      </c>
      <c r="C15323" t="s">
        <v>1956</v>
      </c>
      <c r="D15323" t="s">
        <v>1954</v>
      </c>
      <c r="E15323">
        <v>180</v>
      </c>
      <c r="F15323">
        <v>15</v>
      </c>
      <c r="G15323" t="s">
        <v>23549</v>
      </c>
      <c r="H15323" t="s">
        <v>23368</v>
      </c>
      <c r="I15323" t="s">
        <v>1952</v>
      </c>
      <c r="J15323" s="25">
        <v>45967</v>
      </c>
      <c r="K15323" s="25">
        <v>45967</v>
      </c>
      <c r="L15323" t="s">
        <v>14348</v>
      </c>
      <c r="M15323" t="s">
        <v>1955</v>
      </c>
      <c r="N15323" t="s">
        <v>31</v>
      </c>
      <c r="O15323" t="s">
        <v>6282</v>
      </c>
    </row>
    <row r="15324" spans="1:15" x14ac:dyDescent="0.25">
      <c r="A15324">
        <v>9995</v>
      </c>
      <c r="B15324" t="s">
        <v>17420</v>
      </c>
      <c r="C15324" t="s">
        <v>1956</v>
      </c>
      <c r="D15324" t="s">
        <v>1954</v>
      </c>
      <c r="E15324">
        <v>180</v>
      </c>
      <c r="F15324">
        <v>15</v>
      </c>
      <c r="G15324" t="s">
        <v>23550</v>
      </c>
      <c r="H15324" t="s">
        <v>23368</v>
      </c>
      <c r="I15324" t="s">
        <v>1952</v>
      </c>
      <c r="J15324" s="25">
        <v>45967</v>
      </c>
      <c r="K15324" s="25">
        <v>45967</v>
      </c>
      <c r="L15324" t="s">
        <v>14348</v>
      </c>
      <c r="M15324" t="s">
        <v>1955</v>
      </c>
      <c r="N15324" t="s">
        <v>31</v>
      </c>
      <c r="O15324" t="s">
        <v>6282</v>
      </c>
    </row>
    <row r="15325" spans="1:15" x14ac:dyDescent="0.25">
      <c r="A15325">
        <v>9996</v>
      </c>
      <c r="B15325" t="s">
        <v>17420</v>
      </c>
      <c r="C15325" t="s">
        <v>1956</v>
      </c>
      <c r="D15325" t="s">
        <v>1954</v>
      </c>
      <c r="E15325">
        <v>180</v>
      </c>
      <c r="F15325">
        <v>15</v>
      </c>
      <c r="G15325" t="s">
        <v>23551</v>
      </c>
      <c r="H15325" t="s">
        <v>23368</v>
      </c>
      <c r="I15325" t="s">
        <v>1952</v>
      </c>
      <c r="J15325" s="25">
        <v>45967</v>
      </c>
      <c r="K15325" s="25">
        <v>45967</v>
      </c>
      <c r="L15325" t="s">
        <v>14348</v>
      </c>
      <c r="M15325" t="s">
        <v>1955</v>
      </c>
      <c r="N15325" t="s">
        <v>31</v>
      </c>
      <c r="O15325" t="s">
        <v>6282</v>
      </c>
    </row>
    <row r="15326" spans="1:15" x14ac:dyDescent="0.25">
      <c r="A15326">
        <v>9997</v>
      </c>
      <c r="B15326" t="s">
        <v>17420</v>
      </c>
      <c r="C15326" t="s">
        <v>1956</v>
      </c>
      <c r="D15326" t="s">
        <v>1954</v>
      </c>
      <c r="E15326">
        <v>180</v>
      </c>
      <c r="F15326">
        <v>15</v>
      </c>
      <c r="G15326" t="s">
        <v>23552</v>
      </c>
      <c r="H15326" t="s">
        <v>23368</v>
      </c>
      <c r="I15326" t="s">
        <v>1952</v>
      </c>
      <c r="J15326" s="25">
        <v>45967</v>
      </c>
      <c r="K15326" s="25">
        <v>45967</v>
      </c>
      <c r="L15326" t="s">
        <v>14348</v>
      </c>
      <c r="M15326" t="s">
        <v>1955</v>
      </c>
      <c r="N15326" t="s">
        <v>31</v>
      </c>
      <c r="O15326" t="s">
        <v>6282</v>
      </c>
    </row>
    <row r="15327" spans="1:15" x14ac:dyDescent="0.25">
      <c r="A15327">
        <v>9998</v>
      </c>
      <c r="B15327" t="s">
        <v>17420</v>
      </c>
      <c r="C15327" t="s">
        <v>1956</v>
      </c>
      <c r="D15327" t="s">
        <v>1954</v>
      </c>
      <c r="E15327">
        <v>180</v>
      </c>
      <c r="F15327">
        <v>15</v>
      </c>
      <c r="G15327" t="s">
        <v>23553</v>
      </c>
      <c r="H15327" t="s">
        <v>23368</v>
      </c>
      <c r="I15327" t="s">
        <v>1952</v>
      </c>
      <c r="J15327" s="25">
        <v>45967</v>
      </c>
      <c r="K15327" s="25">
        <v>45967</v>
      </c>
      <c r="L15327" t="s">
        <v>14348</v>
      </c>
      <c r="M15327" t="s">
        <v>1955</v>
      </c>
      <c r="N15327" t="s">
        <v>31</v>
      </c>
      <c r="O15327" t="s">
        <v>6282</v>
      </c>
    </row>
    <row r="15328" spans="1:15" x14ac:dyDescent="0.25">
      <c r="A15328">
        <v>9999</v>
      </c>
      <c r="B15328" t="s">
        <v>17420</v>
      </c>
      <c r="C15328" t="s">
        <v>1956</v>
      </c>
      <c r="D15328" t="s">
        <v>1954</v>
      </c>
      <c r="E15328">
        <v>180</v>
      </c>
      <c r="F15328">
        <v>15</v>
      </c>
      <c r="G15328" t="s">
        <v>23554</v>
      </c>
      <c r="H15328" t="s">
        <v>23368</v>
      </c>
      <c r="I15328" t="s">
        <v>1952</v>
      </c>
      <c r="J15328" s="25">
        <v>45967</v>
      </c>
      <c r="K15328" s="25">
        <v>45967</v>
      </c>
      <c r="L15328" t="s">
        <v>14348</v>
      </c>
      <c r="M15328" t="s">
        <v>1955</v>
      </c>
      <c r="N15328" t="s">
        <v>31</v>
      </c>
      <c r="O15328" t="s">
        <v>6282</v>
      </c>
    </row>
    <row r="15329" spans="1:15" x14ac:dyDescent="0.25">
      <c r="A15329">
        <v>10000</v>
      </c>
      <c r="B15329" t="s">
        <v>17420</v>
      </c>
      <c r="C15329" t="s">
        <v>1956</v>
      </c>
      <c r="D15329" t="s">
        <v>1954</v>
      </c>
      <c r="E15329">
        <v>180</v>
      </c>
      <c r="F15329">
        <v>15</v>
      </c>
      <c r="G15329" t="s">
        <v>23555</v>
      </c>
      <c r="H15329" t="s">
        <v>23368</v>
      </c>
      <c r="I15329" t="s">
        <v>1952</v>
      </c>
      <c r="J15329" s="25">
        <v>45967</v>
      </c>
      <c r="K15329" s="25">
        <v>45967</v>
      </c>
      <c r="L15329" t="s">
        <v>14348</v>
      </c>
      <c r="M15329" t="s">
        <v>1955</v>
      </c>
      <c r="N15329" t="s">
        <v>31</v>
      </c>
      <c r="O15329" t="s">
        <v>6282</v>
      </c>
    </row>
    <row r="15330" spans="1:15" x14ac:dyDescent="0.25">
      <c r="A15330">
        <v>10001</v>
      </c>
      <c r="B15330" t="s">
        <v>17420</v>
      </c>
      <c r="C15330" t="s">
        <v>1956</v>
      </c>
      <c r="D15330" t="s">
        <v>1954</v>
      </c>
      <c r="E15330">
        <v>180</v>
      </c>
      <c r="F15330">
        <v>15</v>
      </c>
      <c r="G15330" t="s">
        <v>23556</v>
      </c>
      <c r="H15330" t="s">
        <v>23368</v>
      </c>
      <c r="I15330" t="s">
        <v>1952</v>
      </c>
      <c r="J15330" s="25">
        <v>45967</v>
      </c>
      <c r="K15330" s="25">
        <v>45967</v>
      </c>
      <c r="L15330" t="s">
        <v>14348</v>
      </c>
      <c r="M15330" t="s">
        <v>1955</v>
      </c>
      <c r="N15330" t="s">
        <v>31</v>
      </c>
      <c r="O15330" t="s">
        <v>6282</v>
      </c>
    </row>
    <row r="15331" spans="1:15" x14ac:dyDescent="0.25">
      <c r="A15331">
        <v>10002</v>
      </c>
      <c r="B15331" t="s">
        <v>17420</v>
      </c>
      <c r="C15331" t="s">
        <v>1956</v>
      </c>
      <c r="D15331" t="s">
        <v>1954</v>
      </c>
      <c r="E15331">
        <v>180</v>
      </c>
      <c r="F15331">
        <v>15</v>
      </c>
      <c r="G15331" t="s">
        <v>23557</v>
      </c>
      <c r="H15331" t="s">
        <v>23368</v>
      </c>
      <c r="I15331" t="s">
        <v>1952</v>
      </c>
      <c r="J15331" s="25">
        <v>45967</v>
      </c>
      <c r="K15331" s="25">
        <v>45967</v>
      </c>
      <c r="L15331" t="s">
        <v>14348</v>
      </c>
      <c r="M15331" t="s">
        <v>1955</v>
      </c>
      <c r="N15331" t="s">
        <v>31</v>
      </c>
      <c r="O15331" t="s">
        <v>6282</v>
      </c>
    </row>
    <row r="15332" spans="1:15" x14ac:dyDescent="0.25">
      <c r="A15332">
        <v>10003</v>
      </c>
      <c r="B15332" t="s">
        <v>17420</v>
      </c>
      <c r="C15332" t="s">
        <v>1956</v>
      </c>
      <c r="D15332" t="s">
        <v>1954</v>
      </c>
      <c r="E15332">
        <v>180</v>
      </c>
      <c r="F15332">
        <v>15</v>
      </c>
      <c r="G15332" t="s">
        <v>23558</v>
      </c>
      <c r="H15332" t="s">
        <v>23368</v>
      </c>
      <c r="I15332" t="s">
        <v>1952</v>
      </c>
      <c r="J15332" s="25">
        <v>45967</v>
      </c>
      <c r="K15332" s="25">
        <v>45967</v>
      </c>
      <c r="L15332" t="s">
        <v>14348</v>
      </c>
      <c r="M15332" t="s">
        <v>1955</v>
      </c>
      <c r="N15332" t="s">
        <v>31</v>
      </c>
      <c r="O15332" t="s">
        <v>6282</v>
      </c>
    </row>
    <row r="15333" spans="1:15" x14ac:dyDescent="0.25">
      <c r="A15333">
        <v>10004</v>
      </c>
      <c r="B15333" t="s">
        <v>23559</v>
      </c>
      <c r="C15333" t="s">
        <v>1956</v>
      </c>
      <c r="D15333" t="s">
        <v>1954</v>
      </c>
      <c r="E15333">
        <v>180</v>
      </c>
      <c r="F15333">
        <v>15</v>
      </c>
      <c r="G15333" t="s">
        <v>23560</v>
      </c>
      <c r="H15333" t="s">
        <v>23368</v>
      </c>
      <c r="I15333" t="s">
        <v>1952</v>
      </c>
      <c r="J15333" s="25">
        <v>45967</v>
      </c>
      <c r="K15333" s="25">
        <v>45967</v>
      </c>
      <c r="L15333" t="s">
        <v>14348</v>
      </c>
      <c r="M15333" t="s">
        <v>1955</v>
      </c>
      <c r="N15333" t="s">
        <v>31</v>
      </c>
      <c r="O15333" t="s">
        <v>6282</v>
      </c>
    </row>
    <row r="15334" spans="1:15" x14ac:dyDescent="0.25">
      <c r="A15334">
        <v>10005</v>
      </c>
      <c r="B15334" t="s">
        <v>23417</v>
      </c>
      <c r="C15334" t="s">
        <v>1956</v>
      </c>
      <c r="D15334" t="s">
        <v>1954</v>
      </c>
      <c r="E15334">
        <v>180</v>
      </c>
      <c r="F15334">
        <v>15</v>
      </c>
      <c r="G15334" t="s">
        <v>23561</v>
      </c>
      <c r="H15334" t="s">
        <v>23368</v>
      </c>
      <c r="I15334" t="s">
        <v>1952</v>
      </c>
      <c r="J15334" s="25">
        <v>45967</v>
      </c>
      <c r="K15334" s="25">
        <v>45967</v>
      </c>
      <c r="L15334" t="s">
        <v>14348</v>
      </c>
      <c r="M15334" t="s">
        <v>1955</v>
      </c>
      <c r="N15334" t="s">
        <v>31</v>
      </c>
      <c r="O15334" t="s">
        <v>6282</v>
      </c>
    </row>
    <row r="15335" spans="1:15" x14ac:dyDescent="0.25">
      <c r="A15335">
        <v>10006</v>
      </c>
      <c r="B15335" t="s">
        <v>23559</v>
      </c>
      <c r="C15335" t="s">
        <v>1956</v>
      </c>
      <c r="D15335" t="s">
        <v>1954</v>
      </c>
      <c r="E15335">
        <v>180</v>
      </c>
      <c r="F15335">
        <v>15</v>
      </c>
      <c r="G15335" t="s">
        <v>23562</v>
      </c>
      <c r="H15335" t="s">
        <v>23368</v>
      </c>
      <c r="I15335" t="s">
        <v>1952</v>
      </c>
      <c r="J15335" s="25">
        <v>45967</v>
      </c>
      <c r="K15335" s="25">
        <v>45967</v>
      </c>
      <c r="L15335" t="s">
        <v>14348</v>
      </c>
      <c r="M15335" t="s">
        <v>1955</v>
      </c>
      <c r="N15335" t="s">
        <v>31</v>
      </c>
      <c r="O15335" t="s">
        <v>6282</v>
      </c>
    </row>
    <row r="15336" spans="1:15" x14ac:dyDescent="0.25">
      <c r="A15336">
        <v>10007</v>
      </c>
      <c r="B15336" t="s">
        <v>23559</v>
      </c>
      <c r="C15336" t="s">
        <v>1956</v>
      </c>
      <c r="D15336" t="s">
        <v>1954</v>
      </c>
      <c r="E15336">
        <v>180</v>
      </c>
      <c r="F15336">
        <v>15</v>
      </c>
      <c r="G15336" t="s">
        <v>23563</v>
      </c>
      <c r="H15336" t="s">
        <v>23368</v>
      </c>
      <c r="I15336" t="s">
        <v>1952</v>
      </c>
      <c r="J15336" s="25">
        <v>45967</v>
      </c>
      <c r="K15336" s="25">
        <v>45967</v>
      </c>
      <c r="L15336" t="s">
        <v>14348</v>
      </c>
      <c r="M15336" t="s">
        <v>1955</v>
      </c>
      <c r="N15336" t="s">
        <v>31</v>
      </c>
      <c r="O15336" t="s">
        <v>6282</v>
      </c>
    </row>
    <row r="15337" spans="1:15" x14ac:dyDescent="0.25">
      <c r="A15337">
        <v>10008</v>
      </c>
      <c r="B15337" t="s">
        <v>17420</v>
      </c>
      <c r="C15337" t="s">
        <v>1956</v>
      </c>
      <c r="D15337" t="s">
        <v>1954</v>
      </c>
      <c r="E15337">
        <v>180</v>
      </c>
      <c r="F15337">
        <v>15</v>
      </c>
      <c r="G15337" t="s">
        <v>23564</v>
      </c>
      <c r="H15337" t="s">
        <v>23368</v>
      </c>
      <c r="I15337" t="s">
        <v>1952</v>
      </c>
      <c r="J15337" s="25">
        <v>45967</v>
      </c>
      <c r="K15337" s="25">
        <v>45967</v>
      </c>
      <c r="L15337" t="s">
        <v>14348</v>
      </c>
      <c r="M15337" t="s">
        <v>1955</v>
      </c>
      <c r="N15337" t="s">
        <v>31</v>
      </c>
      <c r="O15337" t="s">
        <v>6282</v>
      </c>
    </row>
    <row r="15338" spans="1:15" x14ac:dyDescent="0.25">
      <c r="A15338">
        <v>10009</v>
      </c>
      <c r="B15338" t="s">
        <v>17420</v>
      </c>
      <c r="C15338" t="s">
        <v>1956</v>
      </c>
      <c r="D15338" t="s">
        <v>1954</v>
      </c>
      <c r="E15338">
        <v>156</v>
      </c>
      <c r="F15338">
        <v>13</v>
      </c>
      <c r="G15338" t="s">
        <v>23565</v>
      </c>
      <c r="H15338" t="s">
        <v>23368</v>
      </c>
      <c r="I15338" t="s">
        <v>1952</v>
      </c>
      <c r="J15338" s="25">
        <v>45967</v>
      </c>
      <c r="K15338" s="25">
        <v>45967</v>
      </c>
      <c r="L15338" t="s">
        <v>14348</v>
      </c>
      <c r="M15338" t="s">
        <v>1955</v>
      </c>
      <c r="N15338" t="s">
        <v>31</v>
      </c>
      <c r="O15338" t="s">
        <v>6282</v>
      </c>
    </row>
    <row r="15339" spans="1:15" x14ac:dyDescent="0.25">
      <c r="A15339">
        <v>10010</v>
      </c>
      <c r="B15339" t="s">
        <v>23417</v>
      </c>
      <c r="C15339" t="s">
        <v>1956</v>
      </c>
      <c r="D15339" t="s">
        <v>1954</v>
      </c>
      <c r="E15339">
        <v>180</v>
      </c>
      <c r="F15339">
        <v>15</v>
      </c>
      <c r="G15339" t="s">
        <v>23566</v>
      </c>
      <c r="H15339" t="s">
        <v>23368</v>
      </c>
      <c r="I15339" t="s">
        <v>1952</v>
      </c>
      <c r="J15339" s="25">
        <v>45967</v>
      </c>
      <c r="K15339" s="25">
        <v>45967</v>
      </c>
      <c r="L15339" t="s">
        <v>14348</v>
      </c>
      <c r="M15339" t="s">
        <v>1955</v>
      </c>
      <c r="N15339" t="s">
        <v>31</v>
      </c>
      <c r="O15339" t="s">
        <v>6282</v>
      </c>
    </row>
    <row r="15340" spans="1:15" x14ac:dyDescent="0.25">
      <c r="A15340">
        <v>10011</v>
      </c>
      <c r="B15340" t="s">
        <v>23417</v>
      </c>
      <c r="C15340" t="s">
        <v>1956</v>
      </c>
      <c r="D15340" t="s">
        <v>1954</v>
      </c>
      <c r="E15340">
        <v>180</v>
      </c>
      <c r="F15340">
        <v>15</v>
      </c>
      <c r="G15340" t="s">
        <v>23567</v>
      </c>
      <c r="H15340" t="s">
        <v>23368</v>
      </c>
      <c r="I15340" t="s">
        <v>1952</v>
      </c>
      <c r="J15340" s="25">
        <v>45967</v>
      </c>
      <c r="K15340" s="25">
        <v>45967</v>
      </c>
      <c r="L15340" t="s">
        <v>14348</v>
      </c>
      <c r="M15340" t="s">
        <v>1955</v>
      </c>
      <c r="N15340" t="s">
        <v>31</v>
      </c>
      <c r="O15340" t="s">
        <v>6282</v>
      </c>
    </row>
    <row r="15341" spans="1:15" x14ac:dyDescent="0.25">
      <c r="A15341">
        <v>10012</v>
      </c>
      <c r="B15341" t="s">
        <v>23417</v>
      </c>
      <c r="C15341" t="s">
        <v>1956</v>
      </c>
      <c r="D15341" t="s">
        <v>1954</v>
      </c>
      <c r="E15341">
        <v>180</v>
      </c>
      <c r="F15341">
        <v>15</v>
      </c>
      <c r="G15341" t="s">
        <v>23568</v>
      </c>
      <c r="H15341" t="s">
        <v>23368</v>
      </c>
      <c r="I15341" t="s">
        <v>1952</v>
      </c>
      <c r="J15341" s="25">
        <v>45967</v>
      </c>
      <c r="K15341" s="25">
        <v>45967</v>
      </c>
      <c r="L15341" t="s">
        <v>14348</v>
      </c>
      <c r="M15341" t="s">
        <v>1955</v>
      </c>
      <c r="N15341" t="s">
        <v>31</v>
      </c>
      <c r="O15341" t="s">
        <v>6282</v>
      </c>
    </row>
    <row r="15342" spans="1:15" x14ac:dyDescent="0.25">
      <c r="A15342">
        <v>10013</v>
      </c>
      <c r="B15342" t="s">
        <v>23417</v>
      </c>
      <c r="C15342" t="s">
        <v>1956</v>
      </c>
      <c r="D15342" t="s">
        <v>1954</v>
      </c>
      <c r="E15342">
        <v>180</v>
      </c>
      <c r="F15342">
        <v>15</v>
      </c>
      <c r="G15342" t="s">
        <v>23569</v>
      </c>
      <c r="H15342" t="s">
        <v>23368</v>
      </c>
      <c r="I15342" t="s">
        <v>1952</v>
      </c>
      <c r="J15342" s="25">
        <v>45967</v>
      </c>
      <c r="K15342" s="25">
        <v>45967</v>
      </c>
      <c r="L15342" t="s">
        <v>14348</v>
      </c>
      <c r="M15342" t="s">
        <v>1955</v>
      </c>
      <c r="N15342" t="s">
        <v>31</v>
      </c>
      <c r="O15342" t="s">
        <v>6282</v>
      </c>
    </row>
    <row r="15343" spans="1:15" x14ac:dyDescent="0.25">
      <c r="A15343">
        <v>12694</v>
      </c>
      <c r="B15343" t="s">
        <v>23559</v>
      </c>
      <c r="C15343" t="s">
        <v>1956</v>
      </c>
      <c r="D15343" t="s">
        <v>1954</v>
      </c>
      <c r="E15343">
        <v>180</v>
      </c>
      <c r="F15343">
        <v>15</v>
      </c>
      <c r="G15343" t="s">
        <v>23570</v>
      </c>
      <c r="H15343" t="s">
        <v>23368</v>
      </c>
      <c r="I15343" t="s">
        <v>1952</v>
      </c>
      <c r="J15343" s="25">
        <v>45968</v>
      </c>
      <c r="K15343" s="25">
        <v>45968</v>
      </c>
      <c r="L15343" t="s">
        <v>300</v>
      </c>
      <c r="M15343" t="s">
        <v>1955</v>
      </c>
      <c r="N15343" t="s">
        <v>31</v>
      </c>
      <c r="O15343" t="s">
        <v>6302</v>
      </c>
    </row>
    <row r="15344" spans="1:15" x14ac:dyDescent="0.25">
      <c r="A15344">
        <v>12695</v>
      </c>
      <c r="B15344" t="s">
        <v>23559</v>
      </c>
      <c r="C15344" t="s">
        <v>1956</v>
      </c>
      <c r="D15344" t="s">
        <v>1954</v>
      </c>
      <c r="E15344">
        <v>180</v>
      </c>
      <c r="F15344">
        <v>15</v>
      </c>
      <c r="G15344" t="s">
        <v>23571</v>
      </c>
      <c r="H15344" t="s">
        <v>23368</v>
      </c>
      <c r="I15344" t="s">
        <v>1952</v>
      </c>
      <c r="J15344" s="25">
        <v>45968</v>
      </c>
      <c r="K15344" s="25">
        <v>45968</v>
      </c>
      <c r="L15344" t="s">
        <v>300</v>
      </c>
      <c r="M15344" t="s">
        <v>1955</v>
      </c>
      <c r="N15344" t="s">
        <v>31</v>
      </c>
      <c r="O15344" t="s">
        <v>6302</v>
      </c>
    </row>
    <row r="15345" spans="1:15" x14ac:dyDescent="0.25">
      <c r="A15345">
        <v>12696</v>
      </c>
      <c r="B15345" t="s">
        <v>23559</v>
      </c>
      <c r="C15345" t="s">
        <v>1956</v>
      </c>
      <c r="D15345" t="s">
        <v>1954</v>
      </c>
      <c r="E15345">
        <v>180</v>
      </c>
      <c r="F15345">
        <v>15</v>
      </c>
      <c r="G15345" t="s">
        <v>23572</v>
      </c>
      <c r="H15345" t="s">
        <v>23368</v>
      </c>
      <c r="I15345" t="s">
        <v>1952</v>
      </c>
      <c r="J15345" s="25">
        <v>45968</v>
      </c>
      <c r="K15345" s="25">
        <v>45968</v>
      </c>
      <c r="L15345" t="s">
        <v>300</v>
      </c>
      <c r="M15345" t="s">
        <v>1955</v>
      </c>
      <c r="N15345" t="s">
        <v>31</v>
      </c>
      <c r="O15345" t="s">
        <v>6302</v>
      </c>
    </row>
    <row r="15346" spans="1:15" x14ac:dyDescent="0.25">
      <c r="A15346">
        <v>12697</v>
      </c>
      <c r="B15346" t="s">
        <v>23559</v>
      </c>
      <c r="C15346" t="s">
        <v>1956</v>
      </c>
      <c r="D15346" t="s">
        <v>1954</v>
      </c>
      <c r="E15346">
        <v>180</v>
      </c>
      <c r="F15346">
        <v>15</v>
      </c>
      <c r="G15346" t="s">
        <v>23573</v>
      </c>
      <c r="H15346" t="s">
        <v>23368</v>
      </c>
      <c r="I15346" t="s">
        <v>1952</v>
      </c>
      <c r="J15346" s="25">
        <v>45968</v>
      </c>
      <c r="K15346" s="25">
        <v>45968</v>
      </c>
      <c r="L15346" t="s">
        <v>300</v>
      </c>
      <c r="M15346" t="s">
        <v>1955</v>
      </c>
      <c r="N15346" t="s">
        <v>31</v>
      </c>
      <c r="O15346" t="s">
        <v>6302</v>
      </c>
    </row>
    <row r="15347" spans="1:15" x14ac:dyDescent="0.25">
      <c r="A15347">
        <v>12698</v>
      </c>
      <c r="B15347" t="s">
        <v>23559</v>
      </c>
      <c r="C15347" t="s">
        <v>1956</v>
      </c>
      <c r="D15347" t="s">
        <v>1954</v>
      </c>
      <c r="E15347">
        <v>180</v>
      </c>
      <c r="F15347">
        <v>15</v>
      </c>
      <c r="G15347" t="s">
        <v>23574</v>
      </c>
      <c r="H15347" t="s">
        <v>23368</v>
      </c>
      <c r="I15347" t="s">
        <v>1952</v>
      </c>
      <c r="J15347" s="25">
        <v>45968</v>
      </c>
      <c r="K15347" s="25">
        <v>45968</v>
      </c>
      <c r="L15347" t="s">
        <v>300</v>
      </c>
      <c r="M15347" t="s">
        <v>1955</v>
      </c>
      <c r="N15347" t="s">
        <v>31</v>
      </c>
      <c r="O15347" t="s">
        <v>6302</v>
      </c>
    </row>
    <row r="15348" spans="1:15" x14ac:dyDescent="0.25">
      <c r="A15348">
        <v>12699</v>
      </c>
      <c r="B15348" t="s">
        <v>23559</v>
      </c>
      <c r="C15348" t="s">
        <v>1956</v>
      </c>
      <c r="D15348" t="s">
        <v>1954</v>
      </c>
      <c r="E15348">
        <v>180</v>
      </c>
      <c r="F15348">
        <v>15</v>
      </c>
      <c r="G15348" t="s">
        <v>23575</v>
      </c>
      <c r="H15348" t="s">
        <v>23368</v>
      </c>
      <c r="I15348" t="s">
        <v>1952</v>
      </c>
      <c r="J15348" s="25">
        <v>45968</v>
      </c>
      <c r="K15348" s="25">
        <v>45968</v>
      </c>
      <c r="L15348" t="s">
        <v>300</v>
      </c>
      <c r="M15348" t="s">
        <v>1955</v>
      </c>
      <c r="N15348" t="s">
        <v>31</v>
      </c>
      <c r="O15348" t="s">
        <v>6302</v>
      </c>
    </row>
    <row r="15349" spans="1:15" x14ac:dyDescent="0.25">
      <c r="A15349">
        <v>12700</v>
      </c>
      <c r="B15349" t="s">
        <v>23559</v>
      </c>
      <c r="C15349" t="s">
        <v>1956</v>
      </c>
      <c r="D15349" t="s">
        <v>1954</v>
      </c>
      <c r="E15349">
        <v>180</v>
      </c>
      <c r="F15349">
        <v>15</v>
      </c>
      <c r="G15349" t="s">
        <v>23576</v>
      </c>
      <c r="H15349" t="s">
        <v>23368</v>
      </c>
      <c r="I15349" t="s">
        <v>1952</v>
      </c>
      <c r="J15349" s="25">
        <v>45968</v>
      </c>
      <c r="K15349" s="25">
        <v>45968</v>
      </c>
      <c r="L15349" t="s">
        <v>300</v>
      </c>
      <c r="M15349" t="s">
        <v>1955</v>
      </c>
      <c r="N15349" t="s">
        <v>31</v>
      </c>
      <c r="O15349" t="s">
        <v>6302</v>
      </c>
    </row>
    <row r="15350" spans="1:15" x14ac:dyDescent="0.25">
      <c r="A15350">
        <v>12701</v>
      </c>
      <c r="B15350" t="s">
        <v>23559</v>
      </c>
      <c r="C15350" t="s">
        <v>1956</v>
      </c>
      <c r="D15350" t="s">
        <v>1954</v>
      </c>
      <c r="E15350">
        <v>180</v>
      </c>
      <c r="F15350">
        <v>15</v>
      </c>
      <c r="G15350" t="s">
        <v>23577</v>
      </c>
      <c r="H15350" t="s">
        <v>23368</v>
      </c>
      <c r="I15350" t="s">
        <v>1952</v>
      </c>
      <c r="J15350" s="25">
        <v>45968</v>
      </c>
      <c r="K15350" s="25">
        <v>45968</v>
      </c>
      <c r="L15350" t="s">
        <v>300</v>
      </c>
      <c r="M15350" t="s">
        <v>1955</v>
      </c>
      <c r="N15350" t="s">
        <v>31</v>
      </c>
      <c r="O15350" t="s">
        <v>6302</v>
      </c>
    </row>
    <row r="15351" spans="1:15" x14ac:dyDescent="0.25">
      <c r="A15351">
        <v>12702</v>
      </c>
      <c r="B15351" t="s">
        <v>23559</v>
      </c>
      <c r="C15351" t="s">
        <v>1956</v>
      </c>
      <c r="D15351" t="s">
        <v>1954</v>
      </c>
      <c r="E15351">
        <v>180</v>
      </c>
      <c r="F15351">
        <v>15</v>
      </c>
      <c r="G15351" t="s">
        <v>23578</v>
      </c>
      <c r="H15351" t="s">
        <v>23368</v>
      </c>
      <c r="I15351" t="s">
        <v>1952</v>
      </c>
      <c r="J15351" s="25">
        <v>45968</v>
      </c>
      <c r="K15351" s="25">
        <v>45968</v>
      </c>
      <c r="L15351" t="s">
        <v>300</v>
      </c>
      <c r="M15351" t="s">
        <v>1955</v>
      </c>
      <c r="N15351" t="s">
        <v>31</v>
      </c>
      <c r="O15351" t="s">
        <v>6302</v>
      </c>
    </row>
    <row r="15352" spans="1:15" x14ac:dyDescent="0.25">
      <c r="A15352">
        <v>12703</v>
      </c>
      <c r="B15352" t="s">
        <v>23559</v>
      </c>
      <c r="C15352" t="s">
        <v>1956</v>
      </c>
      <c r="D15352" t="s">
        <v>1954</v>
      </c>
      <c r="E15352">
        <v>180</v>
      </c>
      <c r="F15352">
        <v>15</v>
      </c>
      <c r="G15352" t="s">
        <v>23579</v>
      </c>
      <c r="H15352" t="s">
        <v>23368</v>
      </c>
      <c r="I15352" t="s">
        <v>1952</v>
      </c>
      <c r="J15352" s="25">
        <v>45968</v>
      </c>
      <c r="K15352" s="25">
        <v>45968</v>
      </c>
      <c r="L15352" t="s">
        <v>300</v>
      </c>
      <c r="M15352" t="s">
        <v>1955</v>
      </c>
      <c r="N15352" t="s">
        <v>31</v>
      </c>
      <c r="O15352" t="s">
        <v>6302</v>
      </c>
    </row>
    <row r="15353" spans="1:15" x14ac:dyDescent="0.25">
      <c r="A15353">
        <v>12704</v>
      </c>
      <c r="B15353" t="s">
        <v>23559</v>
      </c>
      <c r="C15353" t="s">
        <v>1956</v>
      </c>
      <c r="D15353" t="s">
        <v>1954</v>
      </c>
      <c r="E15353">
        <v>180</v>
      </c>
      <c r="F15353">
        <v>15</v>
      </c>
      <c r="G15353" t="s">
        <v>23580</v>
      </c>
      <c r="H15353" t="s">
        <v>23368</v>
      </c>
      <c r="I15353" t="s">
        <v>1952</v>
      </c>
      <c r="J15353" s="25">
        <v>45968</v>
      </c>
      <c r="K15353" s="25">
        <v>45968</v>
      </c>
      <c r="L15353" t="s">
        <v>300</v>
      </c>
      <c r="M15353" t="s">
        <v>1955</v>
      </c>
      <c r="N15353" t="s">
        <v>31</v>
      </c>
      <c r="O15353" t="s">
        <v>6302</v>
      </c>
    </row>
    <row r="15354" spans="1:15" x14ac:dyDescent="0.25">
      <c r="A15354">
        <v>12705</v>
      </c>
      <c r="B15354" t="s">
        <v>23559</v>
      </c>
      <c r="C15354" t="s">
        <v>1956</v>
      </c>
      <c r="D15354" t="s">
        <v>1954</v>
      </c>
      <c r="E15354">
        <v>180</v>
      </c>
      <c r="F15354">
        <v>15</v>
      </c>
      <c r="G15354" t="s">
        <v>23581</v>
      </c>
      <c r="H15354" t="s">
        <v>23368</v>
      </c>
      <c r="I15354" t="s">
        <v>1952</v>
      </c>
      <c r="J15354" s="25">
        <v>45968</v>
      </c>
      <c r="K15354" s="25">
        <v>45968</v>
      </c>
      <c r="L15354" t="s">
        <v>300</v>
      </c>
      <c r="M15354" t="s">
        <v>1955</v>
      </c>
      <c r="N15354" t="s">
        <v>31</v>
      </c>
      <c r="O15354" t="s">
        <v>6302</v>
      </c>
    </row>
    <row r="15355" spans="1:15" x14ac:dyDescent="0.25">
      <c r="A15355">
        <v>12706</v>
      </c>
      <c r="B15355" t="s">
        <v>23559</v>
      </c>
      <c r="C15355" t="s">
        <v>1956</v>
      </c>
      <c r="D15355" t="s">
        <v>1954</v>
      </c>
      <c r="E15355">
        <v>180</v>
      </c>
      <c r="F15355">
        <v>15</v>
      </c>
      <c r="G15355" t="s">
        <v>23582</v>
      </c>
      <c r="H15355" t="s">
        <v>23368</v>
      </c>
      <c r="I15355" t="s">
        <v>1952</v>
      </c>
      <c r="J15355" s="25">
        <v>45968</v>
      </c>
      <c r="K15355" s="25">
        <v>45968</v>
      </c>
      <c r="L15355" t="s">
        <v>300</v>
      </c>
      <c r="M15355" t="s">
        <v>1955</v>
      </c>
      <c r="N15355" t="s">
        <v>31</v>
      </c>
      <c r="O15355" t="s">
        <v>6302</v>
      </c>
    </row>
    <row r="15356" spans="1:15" x14ac:dyDescent="0.25">
      <c r="A15356">
        <v>12707</v>
      </c>
      <c r="B15356" t="s">
        <v>23559</v>
      </c>
      <c r="C15356" t="s">
        <v>1956</v>
      </c>
      <c r="D15356" t="s">
        <v>1954</v>
      </c>
      <c r="E15356">
        <v>180</v>
      </c>
      <c r="F15356">
        <v>15</v>
      </c>
      <c r="G15356" t="s">
        <v>23583</v>
      </c>
      <c r="H15356" t="s">
        <v>23368</v>
      </c>
      <c r="I15356" t="s">
        <v>1952</v>
      </c>
      <c r="J15356" s="25">
        <v>45968</v>
      </c>
      <c r="K15356" s="25">
        <v>45968</v>
      </c>
      <c r="L15356" t="s">
        <v>300</v>
      </c>
      <c r="M15356" t="s">
        <v>1955</v>
      </c>
      <c r="N15356" t="s">
        <v>31</v>
      </c>
      <c r="O15356" t="s">
        <v>6302</v>
      </c>
    </row>
    <row r="15357" spans="1:15" x14ac:dyDescent="0.25">
      <c r="A15357">
        <v>12708</v>
      </c>
      <c r="B15357" t="s">
        <v>23559</v>
      </c>
      <c r="C15357" t="s">
        <v>1956</v>
      </c>
      <c r="D15357" t="s">
        <v>1954</v>
      </c>
      <c r="E15357">
        <v>180</v>
      </c>
      <c r="F15357">
        <v>15</v>
      </c>
      <c r="G15357" t="s">
        <v>23584</v>
      </c>
      <c r="H15357" t="s">
        <v>23368</v>
      </c>
      <c r="I15357" t="s">
        <v>1952</v>
      </c>
      <c r="J15357" s="25">
        <v>45968</v>
      </c>
      <c r="K15357" s="25">
        <v>45968</v>
      </c>
      <c r="L15357" t="s">
        <v>300</v>
      </c>
      <c r="M15357" t="s">
        <v>1955</v>
      </c>
      <c r="N15357" t="s">
        <v>31</v>
      </c>
      <c r="O15357" t="s">
        <v>6302</v>
      </c>
    </row>
    <row r="15358" spans="1:15" x14ac:dyDescent="0.25">
      <c r="A15358">
        <v>12709</v>
      </c>
      <c r="B15358" t="s">
        <v>17420</v>
      </c>
      <c r="C15358" t="s">
        <v>1956</v>
      </c>
      <c r="D15358" t="s">
        <v>1954</v>
      </c>
      <c r="E15358">
        <v>60</v>
      </c>
      <c r="F15358">
        <v>5</v>
      </c>
      <c r="G15358" t="s">
        <v>23585</v>
      </c>
      <c r="H15358" t="s">
        <v>23368</v>
      </c>
      <c r="I15358" t="s">
        <v>1952</v>
      </c>
      <c r="J15358" s="25">
        <v>45968</v>
      </c>
      <c r="K15358" s="25">
        <v>45968</v>
      </c>
      <c r="L15358" t="s">
        <v>300</v>
      </c>
      <c r="M15358" t="s">
        <v>1955</v>
      </c>
      <c r="N15358" t="s">
        <v>31</v>
      </c>
      <c r="O15358" t="s">
        <v>6302</v>
      </c>
    </row>
    <row r="15359" spans="1:15" x14ac:dyDescent="0.25">
      <c r="A15359">
        <v>10014</v>
      </c>
      <c r="B15359" t="s">
        <v>23586</v>
      </c>
      <c r="C15359" t="s">
        <v>1957</v>
      </c>
      <c r="D15359" t="s">
        <v>1958</v>
      </c>
      <c r="E15359">
        <v>1080</v>
      </c>
      <c r="F15359">
        <v>18</v>
      </c>
      <c r="G15359" t="s">
        <v>23587</v>
      </c>
      <c r="H15359" t="s">
        <v>1964</v>
      </c>
      <c r="I15359" t="s">
        <v>1960</v>
      </c>
      <c r="J15359" s="25">
        <v>45926</v>
      </c>
      <c r="K15359" s="25">
        <v>45926</v>
      </c>
      <c r="L15359" t="s">
        <v>195</v>
      </c>
      <c r="M15359" t="s">
        <v>1959</v>
      </c>
      <c r="N15359" t="s">
        <v>32</v>
      </c>
      <c r="O15359" t="s">
        <v>6282</v>
      </c>
    </row>
    <row r="15360" spans="1:15" x14ac:dyDescent="0.25">
      <c r="A15360">
        <v>10015</v>
      </c>
      <c r="B15360" t="s">
        <v>23586</v>
      </c>
      <c r="C15360" t="s">
        <v>1957</v>
      </c>
      <c r="D15360" t="s">
        <v>1958</v>
      </c>
      <c r="E15360">
        <v>1080</v>
      </c>
      <c r="F15360">
        <v>18</v>
      </c>
      <c r="G15360" t="s">
        <v>23588</v>
      </c>
      <c r="H15360" t="s">
        <v>1964</v>
      </c>
      <c r="I15360" t="s">
        <v>1960</v>
      </c>
      <c r="J15360" s="25">
        <v>45926</v>
      </c>
      <c r="K15360" s="25">
        <v>45926</v>
      </c>
      <c r="L15360" t="s">
        <v>195</v>
      </c>
      <c r="M15360" t="s">
        <v>1959</v>
      </c>
      <c r="N15360" t="s">
        <v>32</v>
      </c>
      <c r="O15360" t="s">
        <v>6282</v>
      </c>
    </row>
    <row r="15361" spans="1:15" x14ac:dyDescent="0.25">
      <c r="A15361">
        <v>10016</v>
      </c>
      <c r="B15361" t="s">
        <v>23586</v>
      </c>
      <c r="C15361" t="s">
        <v>1957</v>
      </c>
      <c r="D15361" t="s">
        <v>1958</v>
      </c>
      <c r="E15361">
        <v>1080</v>
      </c>
      <c r="F15361">
        <v>18</v>
      </c>
      <c r="G15361" t="s">
        <v>23589</v>
      </c>
      <c r="H15361" t="s">
        <v>1964</v>
      </c>
      <c r="I15361" t="s">
        <v>1960</v>
      </c>
      <c r="J15361" s="25">
        <v>45926</v>
      </c>
      <c r="K15361" s="25">
        <v>45926</v>
      </c>
      <c r="L15361" t="s">
        <v>195</v>
      </c>
      <c r="M15361" t="s">
        <v>1959</v>
      </c>
      <c r="N15361" t="s">
        <v>32</v>
      </c>
      <c r="O15361" t="s">
        <v>6282</v>
      </c>
    </row>
    <row r="15362" spans="1:15" x14ac:dyDescent="0.25">
      <c r="A15362">
        <v>10017</v>
      </c>
      <c r="B15362" t="s">
        <v>23586</v>
      </c>
      <c r="C15362" t="s">
        <v>1957</v>
      </c>
      <c r="D15362" t="s">
        <v>1958</v>
      </c>
      <c r="E15362">
        <v>1080</v>
      </c>
      <c r="F15362">
        <v>18</v>
      </c>
      <c r="G15362" t="s">
        <v>23590</v>
      </c>
      <c r="H15362" t="s">
        <v>1964</v>
      </c>
      <c r="I15362" t="s">
        <v>1960</v>
      </c>
      <c r="J15362" s="25">
        <v>45926</v>
      </c>
      <c r="K15362" s="25">
        <v>45926</v>
      </c>
      <c r="L15362" t="s">
        <v>195</v>
      </c>
      <c r="M15362" t="s">
        <v>1959</v>
      </c>
      <c r="N15362" t="s">
        <v>32</v>
      </c>
      <c r="O15362" t="s">
        <v>6282</v>
      </c>
    </row>
    <row r="15363" spans="1:15" x14ac:dyDescent="0.25">
      <c r="A15363">
        <v>10018</v>
      </c>
      <c r="B15363" t="s">
        <v>23586</v>
      </c>
      <c r="C15363" t="s">
        <v>1957</v>
      </c>
      <c r="D15363" t="s">
        <v>1958</v>
      </c>
      <c r="E15363">
        <v>1080</v>
      </c>
      <c r="F15363">
        <v>18</v>
      </c>
      <c r="G15363" t="s">
        <v>23591</v>
      </c>
      <c r="H15363" t="s">
        <v>1964</v>
      </c>
      <c r="I15363" t="s">
        <v>1960</v>
      </c>
      <c r="J15363" s="25">
        <v>45926</v>
      </c>
      <c r="K15363" s="25">
        <v>45926</v>
      </c>
      <c r="L15363" t="s">
        <v>195</v>
      </c>
      <c r="M15363" t="s">
        <v>1959</v>
      </c>
      <c r="N15363" t="s">
        <v>32</v>
      </c>
      <c r="O15363" t="s">
        <v>6282</v>
      </c>
    </row>
    <row r="15364" spans="1:15" x14ac:dyDescent="0.25">
      <c r="A15364">
        <v>12717</v>
      </c>
      <c r="B15364" t="s">
        <v>23586</v>
      </c>
      <c r="C15364" t="s">
        <v>1957</v>
      </c>
      <c r="D15364" t="s">
        <v>1958</v>
      </c>
      <c r="E15364">
        <v>720</v>
      </c>
      <c r="F15364">
        <v>12</v>
      </c>
      <c r="G15364" t="s">
        <v>23592</v>
      </c>
      <c r="H15364" t="s">
        <v>1964</v>
      </c>
      <c r="I15364" t="s">
        <v>1960</v>
      </c>
      <c r="J15364" s="25">
        <v>45927</v>
      </c>
      <c r="K15364" s="25">
        <v>45927</v>
      </c>
      <c r="L15364" t="s">
        <v>233</v>
      </c>
      <c r="M15364" t="s">
        <v>1959</v>
      </c>
      <c r="N15364" t="s">
        <v>32</v>
      </c>
      <c r="O15364" t="s">
        <v>6302</v>
      </c>
    </row>
    <row r="15365" spans="1:15" x14ac:dyDescent="0.25">
      <c r="A15365">
        <v>12741</v>
      </c>
      <c r="B15365" t="s">
        <v>23586</v>
      </c>
      <c r="C15365" t="s">
        <v>1957</v>
      </c>
      <c r="D15365" t="s">
        <v>1958</v>
      </c>
      <c r="E15365">
        <v>1080</v>
      </c>
      <c r="F15365">
        <v>18</v>
      </c>
      <c r="G15365" t="s">
        <v>23593</v>
      </c>
      <c r="H15365" t="s">
        <v>1988</v>
      </c>
      <c r="I15365" t="s">
        <v>1960</v>
      </c>
      <c r="J15365" s="25">
        <v>46006</v>
      </c>
      <c r="K15365" s="25">
        <v>46006</v>
      </c>
      <c r="L15365" t="s">
        <v>23594</v>
      </c>
      <c r="M15365" t="s">
        <v>1959</v>
      </c>
      <c r="N15365" t="s">
        <v>32</v>
      </c>
      <c r="O15365" t="s">
        <v>6302</v>
      </c>
    </row>
    <row r="15366" spans="1:15" x14ac:dyDescent="0.25">
      <c r="A15366">
        <v>12742</v>
      </c>
      <c r="B15366" t="s">
        <v>23586</v>
      </c>
      <c r="C15366" t="s">
        <v>1957</v>
      </c>
      <c r="D15366" t="s">
        <v>1958</v>
      </c>
      <c r="E15366">
        <v>1080</v>
      </c>
      <c r="F15366">
        <v>18</v>
      </c>
      <c r="G15366" t="s">
        <v>23595</v>
      </c>
      <c r="H15366" t="s">
        <v>1988</v>
      </c>
      <c r="I15366" t="s">
        <v>1960</v>
      </c>
      <c r="J15366" s="25">
        <v>46006</v>
      </c>
      <c r="K15366" s="25">
        <v>46006</v>
      </c>
      <c r="L15366" t="s">
        <v>23594</v>
      </c>
      <c r="M15366" t="s">
        <v>1959</v>
      </c>
      <c r="N15366" t="s">
        <v>32</v>
      </c>
      <c r="O15366" t="s">
        <v>6302</v>
      </c>
    </row>
    <row r="15367" spans="1:15" x14ac:dyDescent="0.25">
      <c r="A15367">
        <v>12743</v>
      </c>
      <c r="B15367" t="s">
        <v>23586</v>
      </c>
      <c r="C15367" t="s">
        <v>1957</v>
      </c>
      <c r="D15367" t="s">
        <v>1958</v>
      </c>
      <c r="E15367">
        <v>1080</v>
      </c>
      <c r="F15367">
        <v>18</v>
      </c>
      <c r="G15367" t="s">
        <v>23596</v>
      </c>
      <c r="H15367" t="s">
        <v>1988</v>
      </c>
      <c r="I15367" t="s">
        <v>1960</v>
      </c>
      <c r="J15367" s="25">
        <v>46006</v>
      </c>
      <c r="K15367" s="25">
        <v>46006</v>
      </c>
      <c r="L15367" t="s">
        <v>23594</v>
      </c>
      <c r="M15367" t="s">
        <v>1959</v>
      </c>
      <c r="N15367" t="s">
        <v>32</v>
      </c>
      <c r="O15367" t="s">
        <v>6302</v>
      </c>
    </row>
    <row r="15368" spans="1:15" x14ac:dyDescent="0.25">
      <c r="A15368">
        <v>12744</v>
      </c>
      <c r="B15368" t="s">
        <v>23586</v>
      </c>
      <c r="C15368" t="s">
        <v>1957</v>
      </c>
      <c r="D15368" t="s">
        <v>1958</v>
      </c>
      <c r="E15368">
        <v>1080</v>
      </c>
      <c r="F15368">
        <v>18</v>
      </c>
      <c r="G15368" t="s">
        <v>23597</v>
      </c>
      <c r="H15368" t="s">
        <v>1988</v>
      </c>
      <c r="I15368" t="s">
        <v>1960</v>
      </c>
      <c r="J15368" s="25">
        <v>46006</v>
      </c>
      <c r="K15368" s="25">
        <v>46006</v>
      </c>
      <c r="L15368" t="s">
        <v>23594</v>
      </c>
      <c r="M15368" t="s">
        <v>1959</v>
      </c>
      <c r="N15368" t="s">
        <v>32</v>
      </c>
      <c r="O15368" t="s">
        <v>6302</v>
      </c>
    </row>
    <row r="15369" spans="1:15" x14ac:dyDescent="0.25">
      <c r="A15369">
        <v>12745</v>
      </c>
      <c r="B15369" t="s">
        <v>23586</v>
      </c>
      <c r="C15369" t="s">
        <v>1957</v>
      </c>
      <c r="D15369" t="s">
        <v>1958</v>
      </c>
      <c r="E15369">
        <v>1020</v>
      </c>
      <c r="F15369">
        <v>17</v>
      </c>
      <c r="G15369" t="s">
        <v>23598</v>
      </c>
      <c r="H15369" t="s">
        <v>1988</v>
      </c>
      <c r="I15369" t="s">
        <v>1960</v>
      </c>
      <c r="J15369" s="25">
        <v>46006</v>
      </c>
      <c r="K15369" s="25">
        <v>46006</v>
      </c>
      <c r="L15369" t="s">
        <v>23594</v>
      </c>
      <c r="M15369" t="s">
        <v>1959</v>
      </c>
      <c r="N15369" t="s">
        <v>32</v>
      </c>
      <c r="O15369" t="s">
        <v>6302</v>
      </c>
    </row>
    <row r="15370" spans="1:15" x14ac:dyDescent="0.25">
      <c r="A15370">
        <v>12740</v>
      </c>
      <c r="B15370" t="s">
        <v>23586</v>
      </c>
      <c r="C15370" t="s">
        <v>1957</v>
      </c>
      <c r="D15370" t="s">
        <v>1958</v>
      </c>
      <c r="E15370">
        <v>540</v>
      </c>
      <c r="F15370">
        <v>9</v>
      </c>
      <c r="G15370" t="s">
        <v>23599</v>
      </c>
      <c r="H15370" t="s">
        <v>1988</v>
      </c>
      <c r="I15370" t="s">
        <v>1960</v>
      </c>
      <c r="J15370" s="25">
        <v>46007</v>
      </c>
      <c r="K15370" s="25">
        <v>46007</v>
      </c>
      <c r="L15370" t="s">
        <v>138</v>
      </c>
      <c r="M15370" t="s">
        <v>1959</v>
      </c>
      <c r="N15370" t="s">
        <v>32</v>
      </c>
      <c r="O15370" t="s">
        <v>6302</v>
      </c>
    </row>
    <row r="15371" spans="1:15" x14ac:dyDescent="0.25">
      <c r="A15371">
        <v>12746</v>
      </c>
      <c r="B15371" t="s">
        <v>20417</v>
      </c>
      <c r="C15371" t="s">
        <v>1957</v>
      </c>
      <c r="D15371" t="s">
        <v>1958</v>
      </c>
      <c r="E15371">
        <v>1080</v>
      </c>
      <c r="F15371">
        <v>18</v>
      </c>
      <c r="G15371" t="s">
        <v>23600</v>
      </c>
      <c r="H15371" t="s">
        <v>23601</v>
      </c>
      <c r="I15371" t="s">
        <v>1960</v>
      </c>
      <c r="J15371" s="25">
        <v>46055</v>
      </c>
      <c r="K15371" s="25">
        <v>46055</v>
      </c>
      <c r="L15371" t="s">
        <v>9243</v>
      </c>
      <c r="M15371" t="s">
        <v>1959</v>
      </c>
      <c r="N15371" t="s">
        <v>32</v>
      </c>
      <c r="O15371" t="s">
        <v>6302</v>
      </c>
    </row>
    <row r="15372" spans="1:15" x14ac:dyDescent="0.25">
      <c r="A15372">
        <v>12747</v>
      </c>
      <c r="B15372" t="s">
        <v>20417</v>
      </c>
      <c r="C15372" t="s">
        <v>1957</v>
      </c>
      <c r="D15372" t="s">
        <v>1958</v>
      </c>
      <c r="E15372">
        <v>1080</v>
      </c>
      <c r="F15372">
        <v>18</v>
      </c>
      <c r="G15372" t="s">
        <v>23602</v>
      </c>
      <c r="H15372" t="s">
        <v>23601</v>
      </c>
      <c r="I15372" t="s">
        <v>1960</v>
      </c>
      <c r="J15372" s="25">
        <v>46055</v>
      </c>
      <c r="K15372" s="25">
        <v>46055</v>
      </c>
      <c r="L15372" t="s">
        <v>9243</v>
      </c>
      <c r="M15372" t="s">
        <v>1959</v>
      </c>
      <c r="N15372" t="s">
        <v>32</v>
      </c>
      <c r="O15372" t="s">
        <v>6302</v>
      </c>
    </row>
    <row r="15373" spans="1:15" x14ac:dyDescent="0.25">
      <c r="A15373">
        <v>12748</v>
      </c>
      <c r="B15373" t="s">
        <v>20417</v>
      </c>
      <c r="C15373" t="s">
        <v>1957</v>
      </c>
      <c r="D15373" t="s">
        <v>1958</v>
      </c>
      <c r="E15373">
        <v>1080</v>
      </c>
      <c r="F15373">
        <v>18</v>
      </c>
      <c r="G15373" t="s">
        <v>23603</v>
      </c>
      <c r="H15373" t="s">
        <v>23601</v>
      </c>
      <c r="I15373" t="s">
        <v>1960</v>
      </c>
      <c r="J15373" s="25">
        <v>46055</v>
      </c>
      <c r="K15373" s="25">
        <v>46055</v>
      </c>
      <c r="L15373" t="s">
        <v>9243</v>
      </c>
      <c r="M15373" t="s">
        <v>1959</v>
      </c>
      <c r="N15373" t="s">
        <v>32</v>
      </c>
      <c r="O15373" t="s">
        <v>6302</v>
      </c>
    </row>
    <row r="15374" spans="1:15" x14ac:dyDescent="0.25">
      <c r="A15374">
        <v>12749</v>
      </c>
      <c r="B15374" t="s">
        <v>20417</v>
      </c>
      <c r="C15374" t="s">
        <v>1957</v>
      </c>
      <c r="D15374" t="s">
        <v>1958</v>
      </c>
      <c r="E15374">
        <v>1080</v>
      </c>
      <c r="F15374">
        <v>18</v>
      </c>
      <c r="G15374" t="s">
        <v>23604</v>
      </c>
      <c r="H15374" t="s">
        <v>23601</v>
      </c>
      <c r="I15374" t="s">
        <v>1960</v>
      </c>
      <c r="J15374" s="25">
        <v>46055</v>
      </c>
      <c r="K15374" s="25">
        <v>46055</v>
      </c>
      <c r="L15374" t="s">
        <v>9243</v>
      </c>
      <c r="M15374" t="s">
        <v>1959</v>
      </c>
      <c r="N15374" t="s">
        <v>32</v>
      </c>
      <c r="O15374" t="s">
        <v>6302</v>
      </c>
    </row>
    <row r="15375" spans="1:15" x14ac:dyDescent="0.25">
      <c r="A15375">
        <v>12750</v>
      </c>
      <c r="B15375" t="s">
        <v>20417</v>
      </c>
      <c r="C15375" t="s">
        <v>1957</v>
      </c>
      <c r="D15375" t="s">
        <v>1958</v>
      </c>
      <c r="E15375">
        <v>1080</v>
      </c>
      <c r="F15375">
        <v>18</v>
      </c>
      <c r="G15375" t="s">
        <v>23605</v>
      </c>
      <c r="H15375" t="s">
        <v>23601</v>
      </c>
      <c r="I15375" t="s">
        <v>1960</v>
      </c>
      <c r="J15375" s="25">
        <v>46055</v>
      </c>
      <c r="K15375" s="25">
        <v>46055</v>
      </c>
      <c r="L15375" t="s">
        <v>9243</v>
      </c>
      <c r="M15375" t="s">
        <v>1959</v>
      </c>
      <c r="N15375" t="s">
        <v>32</v>
      </c>
      <c r="O15375" t="s">
        <v>6302</v>
      </c>
    </row>
    <row r="15376" spans="1:15" x14ac:dyDescent="0.25">
      <c r="A15376">
        <v>12751</v>
      </c>
      <c r="B15376" t="s">
        <v>20417</v>
      </c>
      <c r="C15376" t="s">
        <v>1957</v>
      </c>
      <c r="D15376" t="s">
        <v>1958</v>
      </c>
      <c r="E15376">
        <v>1080</v>
      </c>
      <c r="F15376">
        <v>18</v>
      </c>
      <c r="G15376" t="s">
        <v>23606</v>
      </c>
      <c r="H15376" t="s">
        <v>23601</v>
      </c>
      <c r="I15376" t="s">
        <v>1960</v>
      </c>
      <c r="J15376" s="25">
        <v>46055</v>
      </c>
      <c r="K15376" s="25">
        <v>46055</v>
      </c>
      <c r="L15376" t="s">
        <v>9243</v>
      </c>
      <c r="M15376" t="s">
        <v>1959</v>
      </c>
      <c r="N15376" t="s">
        <v>32</v>
      </c>
      <c r="O15376" t="s">
        <v>6302</v>
      </c>
    </row>
    <row r="15377" spans="1:15" x14ac:dyDescent="0.25">
      <c r="A15377">
        <v>12752</v>
      </c>
      <c r="B15377" t="s">
        <v>20417</v>
      </c>
      <c r="C15377" t="s">
        <v>1957</v>
      </c>
      <c r="D15377" t="s">
        <v>1958</v>
      </c>
      <c r="E15377">
        <v>1080</v>
      </c>
      <c r="F15377">
        <v>18</v>
      </c>
      <c r="G15377" t="s">
        <v>23607</v>
      </c>
      <c r="H15377" t="s">
        <v>23601</v>
      </c>
      <c r="I15377" t="s">
        <v>1960</v>
      </c>
      <c r="J15377" s="25">
        <v>46055</v>
      </c>
      <c r="K15377" s="25">
        <v>46055</v>
      </c>
      <c r="L15377" t="s">
        <v>9243</v>
      </c>
      <c r="M15377" t="s">
        <v>1959</v>
      </c>
      <c r="N15377" t="s">
        <v>32</v>
      </c>
      <c r="O15377" t="s">
        <v>6302</v>
      </c>
    </row>
    <row r="15378" spans="1:15" x14ac:dyDescent="0.25">
      <c r="A15378">
        <v>12753</v>
      </c>
      <c r="B15378" t="s">
        <v>20417</v>
      </c>
      <c r="C15378" t="s">
        <v>1957</v>
      </c>
      <c r="D15378" t="s">
        <v>1958</v>
      </c>
      <c r="E15378">
        <v>1080</v>
      </c>
      <c r="F15378">
        <v>18</v>
      </c>
      <c r="G15378" t="s">
        <v>23608</v>
      </c>
      <c r="H15378" t="s">
        <v>23601</v>
      </c>
      <c r="I15378" t="s">
        <v>1960</v>
      </c>
      <c r="J15378" s="25">
        <v>46055</v>
      </c>
      <c r="K15378" s="25">
        <v>46055</v>
      </c>
      <c r="L15378" t="s">
        <v>9243</v>
      </c>
      <c r="M15378" t="s">
        <v>1959</v>
      </c>
      <c r="N15378" t="s">
        <v>32</v>
      </c>
      <c r="O15378" t="s">
        <v>6302</v>
      </c>
    </row>
    <row r="15379" spans="1:15" x14ac:dyDescent="0.25">
      <c r="A15379">
        <v>12754</v>
      </c>
      <c r="B15379" t="s">
        <v>20417</v>
      </c>
      <c r="C15379" t="s">
        <v>1957</v>
      </c>
      <c r="D15379" t="s">
        <v>1958</v>
      </c>
      <c r="E15379">
        <v>1080</v>
      </c>
      <c r="F15379">
        <v>18</v>
      </c>
      <c r="G15379" t="s">
        <v>23609</v>
      </c>
      <c r="H15379" t="s">
        <v>23601</v>
      </c>
      <c r="I15379" t="s">
        <v>1960</v>
      </c>
      <c r="J15379" s="25">
        <v>46055</v>
      </c>
      <c r="K15379" s="25">
        <v>46055</v>
      </c>
      <c r="L15379" t="s">
        <v>9243</v>
      </c>
      <c r="M15379" t="s">
        <v>1959</v>
      </c>
      <c r="N15379" t="s">
        <v>32</v>
      </c>
      <c r="O15379" t="s">
        <v>6302</v>
      </c>
    </row>
    <row r="15380" spans="1:15" x14ac:dyDescent="0.25">
      <c r="A15380">
        <v>12755</v>
      </c>
      <c r="B15380" t="s">
        <v>20417</v>
      </c>
      <c r="C15380" t="s">
        <v>1957</v>
      </c>
      <c r="D15380" t="s">
        <v>1958</v>
      </c>
      <c r="E15380">
        <v>1080</v>
      </c>
      <c r="F15380">
        <v>18</v>
      </c>
      <c r="G15380" t="s">
        <v>23610</v>
      </c>
      <c r="H15380" t="s">
        <v>23601</v>
      </c>
      <c r="I15380" t="s">
        <v>1960</v>
      </c>
      <c r="J15380" s="25">
        <v>46055</v>
      </c>
      <c r="K15380" s="25">
        <v>46055</v>
      </c>
      <c r="L15380" t="s">
        <v>9243</v>
      </c>
      <c r="M15380" t="s">
        <v>1959</v>
      </c>
      <c r="N15380" t="s">
        <v>32</v>
      </c>
      <c r="O15380" t="s">
        <v>6302</v>
      </c>
    </row>
    <row r="15381" spans="1:15" x14ac:dyDescent="0.25">
      <c r="A15381">
        <v>12756</v>
      </c>
      <c r="B15381" t="s">
        <v>20417</v>
      </c>
      <c r="C15381" t="s">
        <v>1957</v>
      </c>
      <c r="D15381" t="s">
        <v>1958</v>
      </c>
      <c r="E15381">
        <v>300</v>
      </c>
      <c r="F15381">
        <v>5</v>
      </c>
      <c r="G15381" t="s">
        <v>23611</v>
      </c>
      <c r="H15381" t="s">
        <v>23601</v>
      </c>
      <c r="I15381" t="s">
        <v>1960</v>
      </c>
      <c r="J15381" s="25">
        <v>46055</v>
      </c>
      <c r="K15381" s="25">
        <v>46055</v>
      </c>
      <c r="L15381" t="s">
        <v>9243</v>
      </c>
      <c r="M15381" t="s">
        <v>1959</v>
      </c>
      <c r="N15381" t="s">
        <v>32</v>
      </c>
      <c r="O15381" t="s">
        <v>6302</v>
      </c>
    </row>
    <row r="15382" spans="1:15" x14ac:dyDescent="0.25">
      <c r="A15382">
        <v>10019</v>
      </c>
      <c r="B15382" t="s">
        <v>23612</v>
      </c>
      <c r="C15382" t="s">
        <v>1965</v>
      </c>
      <c r="D15382" t="s">
        <v>4171</v>
      </c>
      <c r="E15382">
        <v>840</v>
      </c>
      <c r="F15382">
        <v>14</v>
      </c>
      <c r="G15382" t="s">
        <v>23613</v>
      </c>
      <c r="H15382" t="s">
        <v>1964</v>
      </c>
      <c r="I15382" t="s">
        <v>1960</v>
      </c>
      <c r="J15382" s="25">
        <v>45926</v>
      </c>
      <c r="K15382" s="25">
        <v>45926</v>
      </c>
      <c r="L15382" t="s">
        <v>195</v>
      </c>
      <c r="M15382" t="s">
        <v>4172</v>
      </c>
      <c r="N15382" t="s">
        <v>32</v>
      </c>
      <c r="O15382" t="s">
        <v>6282</v>
      </c>
    </row>
    <row r="15383" spans="1:15" x14ac:dyDescent="0.25">
      <c r="A15383">
        <v>10020</v>
      </c>
      <c r="B15383" t="s">
        <v>23612</v>
      </c>
      <c r="C15383" t="s">
        <v>1965</v>
      </c>
      <c r="D15383" t="s">
        <v>4171</v>
      </c>
      <c r="E15383">
        <v>840</v>
      </c>
      <c r="F15383">
        <v>14</v>
      </c>
      <c r="G15383" t="s">
        <v>23614</v>
      </c>
      <c r="H15383" t="s">
        <v>1964</v>
      </c>
      <c r="I15383" t="s">
        <v>1960</v>
      </c>
      <c r="J15383" s="25">
        <v>45926</v>
      </c>
      <c r="K15383" s="25">
        <v>45926</v>
      </c>
      <c r="L15383" t="s">
        <v>195</v>
      </c>
      <c r="M15383" t="s">
        <v>4172</v>
      </c>
      <c r="N15383" t="s">
        <v>32</v>
      </c>
      <c r="O15383" t="s">
        <v>6282</v>
      </c>
    </row>
    <row r="15384" spans="1:15" x14ac:dyDescent="0.25">
      <c r="A15384">
        <v>10021</v>
      </c>
      <c r="B15384" t="s">
        <v>23612</v>
      </c>
      <c r="C15384" t="s">
        <v>1965</v>
      </c>
      <c r="D15384" t="s">
        <v>4171</v>
      </c>
      <c r="E15384">
        <v>840</v>
      </c>
      <c r="F15384">
        <v>14</v>
      </c>
      <c r="G15384" t="s">
        <v>23615</v>
      </c>
      <c r="H15384" t="s">
        <v>1964</v>
      </c>
      <c r="I15384" t="s">
        <v>1960</v>
      </c>
      <c r="J15384" s="25">
        <v>45926</v>
      </c>
      <c r="K15384" s="25">
        <v>45926</v>
      </c>
      <c r="L15384" t="s">
        <v>195</v>
      </c>
      <c r="M15384" t="s">
        <v>4172</v>
      </c>
      <c r="N15384" t="s">
        <v>32</v>
      </c>
      <c r="O15384" t="s">
        <v>6282</v>
      </c>
    </row>
    <row r="15385" spans="1:15" x14ac:dyDescent="0.25">
      <c r="A15385">
        <v>10022</v>
      </c>
      <c r="B15385" t="s">
        <v>23616</v>
      </c>
      <c r="C15385" t="s">
        <v>1965</v>
      </c>
      <c r="D15385" t="s">
        <v>4171</v>
      </c>
      <c r="E15385">
        <v>840</v>
      </c>
      <c r="F15385">
        <v>14</v>
      </c>
      <c r="G15385" t="s">
        <v>23617</v>
      </c>
      <c r="H15385" t="s">
        <v>1988</v>
      </c>
      <c r="I15385" t="s">
        <v>1960</v>
      </c>
      <c r="J15385" s="25">
        <v>46006</v>
      </c>
      <c r="K15385" s="25">
        <v>46006</v>
      </c>
      <c r="L15385" t="s">
        <v>23594</v>
      </c>
      <c r="M15385" t="s">
        <v>4172</v>
      </c>
      <c r="N15385" t="s">
        <v>32</v>
      </c>
      <c r="O15385" t="s">
        <v>6282</v>
      </c>
    </row>
    <row r="15386" spans="1:15" x14ac:dyDescent="0.25">
      <c r="A15386">
        <v>10023</v>
      </c>
      <c r="B15386" t="s">
        <v>23616</v>
      </c>
      <c r="C15386" t="s">
        <v>1965</v>
      </c>
      <c r="D15386" t="s">
        <v>4171</v>
      </c>
      <c r="E15386">
        <v>840</v>
      </c>
      <c r="F15386">
        <v>14</v>
      </c>
      <c r="G15386" t="s">
        <v>23618</v>
      </c>
      <c r="H15386" t="s">
        <v>1988</v>
      </c>
      <c r="I15386" t="s">
        <v>1960</v>
      </c>
      <c r="J15386" s="25">
        <v>46006</v>
      </c>
      <c r="K15386" s="25">
        <v>46006</v>
      </c>
      <c r="L15386" t="s">
        <v>23594</v>
      </c>
      <c r="M15386" t="s">
        <v>4172</v>
      </c>
      <c r="N15386" t="s">
        <v>32</v>
      </c>
      <c r="O15386" t="s">
        <v>6282</v>
      </c>
    </row>
    <row r="15387" spans="1:15" x14ac:dyDescent="0.25">
      <c r="A15387">
        <v>10024</v>
      </c>
      <c r="B15387" t="s">
        <v>23619</v>
      </c>
      <c r="C15387" t="s">
        <v>1965</v>
      </c>
      <c r="D15387" t="s">
        <v>4171</v>
      </c>
      <c r="E15387">
        <v>840</v>
      </c>
      <c r="F15387">
        <v>14</v>
      </c>
      <c r="G15387" t="s">
        <v>23620</v>
      </c>
      <c r="H15387" t="s">
        <v>1988</v>
      </c>
      <c r="I15387" t="s">
        <v>1960</v>
      </c>
      <c r="J15387" s="25">
        <v>46006</v>
      </c>
      <c r="K15387" s="25">
        <v>46006</v>
      </c>
      <c r="L15387" t="s">
        <v>23594</v>
      </c>
      <c r="M15387" t="s">
        <v>4172</v>
      </c>
      <c r="N15387" t="s">
        <v>32</v>
      </c>
      <c r="O15387" t="s">
        <v>6282</v>
      </c>
    </row>
    <row r="15388" spans="1:15" x14ac:dyDescent="0.25">
      <c r="A15388">
        <v>10025</v>
      </c>
      <c r="B15388" t="s">
        <v>23616</v>
      </c>
      <c r="C15388" t="s">
        <v>1965</v>
      </c>
      <c r="D15388" t="s">
        <v>4171</v>
      </c>
      <c r="E15388">
        <v>840</v>
      </c>
      <c r="F15388">
        <v>14</v>
      </c>
      <c r="G15388" t="s">
        <v>23621</v>
      </c>
      <c r="H15388" t="s">
        <v>1988</v>
      </c>
      <c r="I15388" t="s">
        <v>1960</v>
      </c>
      <c r="J15388" s="25">
        <v>46006</v>
      </c>
      <c r="K15388" s="25">
        <v>46006</v>
      </c>
      <c r="L15388" t="s">
        <v>23594</v>
      </c>
      <c r="M15388" t="s">
        <v>4172</v>
      </c>
      <c r="N15388" t="s">
        <v>32</v>
      </c>
      <c r="O15388" t="s">
        <v>6282</v>
      </c>
    </row>
    <row r="15389" spans="1:15" x14ac:dyDescent="0.25">
      <c r="A15389">
        <v>10026</v>
      </c>
      <c r="B15389" t="s">
        <v>23616</v>
      </c>
      <c r="C15389" t="s">
        <v>1965</v>
      </c>
      <c r="D15389" t="s">
        <v>4171</v>
      </c>
      <c r="E15389">
        <v>840</v>
      </c>
      <c r="F15389">
        <v>14</v>
      </c>
      <c r="G15389" t="s">
        <v>23622</v>
      </c>
      <c r="H15389" t="s">
        <v>1988</v>
      </c>
      <c r="I15389" t="s">
        <v>1960</v>
      </c>
      <c r="J15389" s="25">
        <v>46006</v>
      </c>
      <c r="K15389" s="25">
        <v>46006</v>
      </c>
      <c r="L15389" t="s">
        <v>23594</v>
      </c>
      <c r="M15389" t="s">
        <v>4172</v>
      </c>
      <c r="N15389" t="s">
        <v>32</v>
      </c>
      <c r="O15389" t="s">
        <v>6282</v>
      </c>
    </row>
    <row r="15390" spans="1:15" x14ac:dyDescent="0.25">
      <c r="A15390">
        <v>10027</v>
      </c>
      <c r="B15390" t="s">
        <v>23616</v>
      </c>
      <c r="C15390" t="s">
        <v>1965</v>
      </c>
      <c r="D15390" t="s">
        <v>4171</v>
      </c>
      <c r="E15390">
        <v>840</v>
      </c>
      <c r="F15390">
        <v>14</v>
      </c>
      <c r="G15390" t="s">
        <v>23623</v>
      </c>
      <c r="H15390" t="s">
        <v>1988</v>
      </c>
      <c r="I15390" t="s">
        <v>1960</v>
      </c>
      <c r="J15390" s="25">
        <v>46006</v>
      </c>
      <c r="K15390" s="25">
        <v>46006</v>
      </c>
      <c r="L15390" t="s">
        <v>23594</v>
      </c>
      <c r="M15390" t="s">
        <v>4172</v>
      </c>
      <c r="N15390" t="s">
        <v>32</v>
      </c>
      <c r="O15390" t="s">
        <v>6282</v>
      </c>
    </row>
    <row r="15391" spans="1:15" x14ac:dyDescent="0.25">
      <c r="A15391">
        <v>10028</v>
      </c>
      <c r="B15391" t="s">
        <v>23616</v>
      </c>
      <c r="C15391" t="s">
        <v>1965</v>
      </c>
      <c r="D15391" t="s">
        <v>4171</v>
      </c>
      <c r="E15391">
        <v>840</v>
      </c>
      <c r="F15391">
        <v>14</v>
      </c>
      <c r="G15391" t="s">
        <v>23624</v>
      </c>
      <c r="H15391" t="s">
        <v>1988</v>
      </c>
      <c r="I15391" t="s">
        <v>1960</v>
      </c>
      <c r="J15391" s="25">
        <v>46006</v>
      </c>
      <c r="K15391" s="25">
        <v>46006</v>
      </c>
      <c r="L15391" t="s">
        <v>23594</v>
      </c>
      <c r="M15391" t="s">
        <v>4172</v>
      </c>
      <c r="N15391" t="s">
        <v>32</v>
      </c>
      <c r="O15391" t="s">
        <v>6282</v>
      </c>
    </row>
    <row r="15392" spans="1:15" x14ac:dyDescent="0.25">
      <c r="A15392">
        <v>10029</v>
      </c>
      <c r="B15392" t="s">
        <v>23616</v>
      </c>
      <c r="C15392" t="s">
        <v>1965</v>
      </c>
      <c r="D15392" t="s">
        <v>4171</v>
      </c>
      <c r="E15392">
        <v>840</v>
      </c>
      <c r="F15392">
        <v>14</v>
      </c>
      <c r="G15392" t="s">
        <v>23625</v>
      </c>
      <c r="H15392" t="s">
        <v>1988</v>
      </c>
      <c r="I15392" t="s">
        <v>1960</v>
      </c>
      <c r="J15392" s="25">
        <v>46006</v>
      </c>
      <c r="K15392" s="25">
        <v>46006</v>
      </c>
      <c r="L15392" t="s">
        <v>23594</v>
      </c>
      <c r="M15392" t="s">
        <v>4172</v>
      </c>
      <c r="N15392" t="s">
        <v>32</v>
      </c>
      <c r="O15392" t="s">
        <v>6282</v>
      </c>
    </row>
    <row r="15393" spans="1:15" x14ac:dyDescent="0.25">
      <c r="A15393">
        <v>10030</v>
      </c>
      <c r="B15393" t="s">
        <v>23616</v>
      </c>
      <c r="C15393" t="s">
        <v>1965</v>
      </c>
      <c r="D15393" t="s">
        <v>4171</v>
      </c>
      <c r="E15393">
        <v>840</v>
      </c>
      <c r="F15393">
        <v>14</v>
      </c>
      <c r="G15393" t="s">
        <v>23626</v>
      </c>
      <c r="H15393" t="s">
        <v>1988</v>
      </c>
      <c r="I15393" t="s">
        <v>1960</v>
      </c>
      <c r="J15393" s="25">
        <v>46006</v>
      </c>
      <c r="K15393" s="25">
        <v>46006</v>
      </c>
      <c r="L15393" t="s">
        <v>23594</v>
      </c>
      <c r="M15393" t="s">
        <v>4172</v>
      </c>
      <c r="N15393" t="s">
        <v>32</v>
      </c>
      <c r="O15393" t="s">
        <v>6282</v>
      </c>
    </row>
    <row r="15394" spans="1:15" x14ac:dyDescent="0.25">
      <c r="A15394">
        <v>10031</v>
      </c>
      <c r="B15394" t="s">
        <v>23616</v>
      </c>
      <c r="C15394" t="s">
        <v>1965</v>
      </c>
      <c r="D15394" t="s">
        <v>4171</v>
      </c>
      <c r="E15394">
        <v>840</v>
      </c>
      <c r="F15394">
        <v>14</v>
      </c>
      <c r="G15394" t="s">
        <v>23627</v>
      </c>
      <c r="H15394" t="s">
        <v>1988</v>
      </c>
      <c r="I15394" t="s">
        <v>1960</v>
      </c>
      <c r="J15394" s="25">
        <v>46006</v>
      </c>
      <c r="K15394" s="25">
        <v>46006</v>
      </c>
      <c r="L15394" t="s">
        <v>23594</v>
      </c>
      <c r="M15394" t="s">
        <v>4172</v>
      </c>
      <c r="N15394" t="s">
        <v>32</v>
      </c>
      <c r="O15394" t="s">
        <v>6282</v>
      </c>
    </row>
    <row r="15395" spans="1:15" x14ac:dyDescent="0.25">
      <c r="A15395">
        <v>10032</v>
      </c>
      <c r="B15395" t="s">
        <v>23619</v>
      </c>
      <c r="C15395" t="s">
        <v>1965</v>
      </c>
      <c r="D15395" t="s">
        <v>4171</v>
      </c>
      <c r="E15395">
        <v>840</v>
      </c>
      <c r="F15395">
        <v>14</v>
      </c>
      <c r="G15395" t="s">
        <v>23628</v>
      </c>
      <c r="H15395" t="s">
        <v>1988</v>
      </c>
      <c r="I15395" t="s">
        <v>1960</v>
      </c>
      <c r="J15395" s="25">
        <v>46006</v>
      </c>
      <c r="K15395" s="25">
        <v>46006</v>
      </c>
      <c r="L15395" t="s">
        <v>23594</v>
      </c>
      <c r="M15395" t="s">
        <v>4172</v>
      </c>
      <c r="N15395" t="s">
        <v>32</v>
      </c>
      <c r="O15395" t="s">
        <v>6282</v>
      </c>
    </row>
    <row r="15396" spans="1:15" x14ac:dyDescent="0.25">
      <c r="A15396">
        <v>10033</v>
      </c>
      <c r="B15396" t="s">
        <v>23616</v>
      </c>
      <c r="C15396" t="s">
        <v>1965</v>
      </c>
      <c r="D15396" t="s">
        <v>4171</v>
      </c>
      <c r="E15396">
        <v>840</v>
      </c>
      <c r="F15396">
        <v>14</v>
      </c>
      <c r="G15396" t="s">
        <v>23629</v>
      </c>
      <c r="H15396" t="s">
        <v>1988</v>
      </c>
      <c r="I15396" t="s">
        <v>1960</v>
      </c>
      <c r="J15396" s="25">
        <v>46006</v>
      </c>
      <c r="K15396" s="25">
        <v>46006</v>
      </c>
      <c r="L15396" t="s">
        <v>23594</v>
      </c>
      <c r="M15396" t="s">
        <v>4172</v>
      </c>
      <c r="N15396" t="s">
        <v>32</v>
      </c>
      <c r="O15396" t="s">
        <v>6282</v>
      </c>
    </row>
    <row r="15397" spans="1:15" x14ac:dyDescent="0.25">
      <c r="A15397">
        <v>10034</v>
      </c>
      <c r="B15397" t="s">
        <v>23616</v>
      </c>
      <c r="C15397" t="s">
        <v>1965</v>
      </c>
      <c r="D15397" t="s">
        <v>4171</v>
      </c>
      <c r="E15397">
        <v>840</v>
      </c>
      <c r="F15397">
        <v>14</v>
      </c>
      <c r="G15397" t="s">
        <v>23630</v>
      </c>
      <c r="H15397" t="s">
        <v>1988</v>
      </c>
      <c r="I15397" t="s">
        <v>1960</v>
      </c>
      <c r="J15397" s="25">
        <v>46006</v>
      </c>
      <c r="K15397" s="25">
        <v>46006</v>
      </c>
      <c r="L15397" t="s">
        <v>23594</v>
      </c>
      <c r="M15397" t="s">
        <v>4172</v>
      </c>
      <c r="N15397" t="s">
        <v>32</v>
      </c>
      <c r="O15397" t="s">
        <v>6282</v>
      </c>
    </row>
    <row r="15398" spans="1:15" x14ac:dyDescent="0.25">
      <c r="A15398">
        <v>10035</v>
      </c>
      <c r="B15398" t="s">
        <v>23619</v>
      </c>
      <c r="C15398" t="s">
        <v>1965</v>
      </c>
      <c r="D15398" t="s">
        <v>4171</v>
      </c>
      <c r="E15398">
        <v>840</v>
      </c>
      <c r="F15398">
        <v>14</v>
      </c>
      <c r="G15398" t="s">
        <v>23631</v>
      </c>
      <c r="H15398" t="s">
        <v>1988</v>
      </c>
      <c r="I15398" t="s">
        <v>1960</v>
      </c>
      <c r="J15398" s="25">
        <v>46006</v>
      </c>
      <c r="K15398" s="25">
        <v>46006</v>
      </c>
      <c r="L15398" t="s">
        <v>23594</v>
      </c>
      <c r="M15398" t="s">
        <v>4172</v>
      </c>
      <c r="N15398" t="s">
        <v>32</v>
      </c>
      <c r="O15398" t="s">
        <v>6282</v>
      </c>
    </row>
    <row r="15399" spans="1:15" x14ac:dyDescent="0.25">
      <c r="A15399">
        <v>10036</v>
      </c>
      <c r="B15399" t="s">
        <v>23616</v>
      </c>
      <c r="C15399" t="s">
        <v>1965</v>
      </c>
      <c r="D15399" t="s">
        <v>4171</v>
      </c>
      <c r="E15399">
        <v>180</v>
      </c>
      <c r="F15399">
        <v>3</v>
      </c>
      <c r="G15399" t="s">
        <v>23632</v>
      </c>
      <c r="H15399" t="s">
        <v>1988</v>
      </c>
      <c r="I15399" t="s">
        <v>1960</v>
      </c>
      <c r="J15399" s="25">
        <v>46006</v>
      </c>
      <c r="K15399" s="25">
        <v>46006</v>
      </c>
      <c r="L15399" t="s">
        <v>23594</v>
      </c>
      <c r="M15399" t="s">
        <v>4172</v>
      </c>
      <c r="N15399" t="s">
        <v>32</v>
      </c>
      <c r="O15399" t="s">
        <v>6282</v>
      </c>
    </row>
    <row r="15400" spans="1:15" x14ac:dyDescent="0.25">
      <c r="A15400">
        <v>12783</v>
      </c>
      <c r="B15400" t="s">
        <v>23619</v>
      </c>
      <c r="C15400" t="s">
        <v>1965</v>
      </c>
      <c r="D15400" t="s">
        <v>4171</v>
      </c>
      <c r="E15400">
        <v>840</v>
      </c>
      <c r="F15400">
        <v>14</v>
      </c>
      <c r="G15400" t="s">
        <v>23633</v>
      </c>
      <c r="H15400" t="s">
        <v>23601</v>
      </c>
      <c r="I15400" t="s">
        <v>1960</v>
      </c>
      <c r="J15400" s="25">
        <v>46055</v>
      </c>
      <c r="K15400" s="25">
        <v>46055</v>
      </c>
      <c r="L15400" t="s">
        <v>9243</v>
      </c>
      <c r="M15400" t="s">
        <v>4172</v>
      </c>
      <c r="N15400" t="s">
        <v>32</v>
      </c>
      <c r="O15400" t="s">
        <v>6302</v>
      </c>
    </row>
    <row r="15401" spans="1:15" x14ac:dyDescent="0.25">
      <c r="A15401">
        <v>12784</v>
      </c>
      <c r="B15401" t="s">
        <v>23619</v>
      </c>
      <c r="C15401" t="s">
        <v>1965</v>
      </c>
      <c r="D15401" t="s">
        <v>4171</v>
      </c>
      <c r="E15401">
        <v>840</v>
      </c>
      <c r="F15401">
        <v>14</v>
      </c>
      <c r="G15401" t="s">
        <v>23634</v>
      </c>
      <c r="H15401" t="s">
        <v>23601</v>
      </c>
      <c r="I15401" t="s">
        <v>1960</v>
      </c>
      <c r="J15401" s="25">
        <v>46055</v>
      </c>
      <c r="K15401" s="25">
        <v>46055</v>
      </c>
      <c r="L15401" t="s">
        <v>9243</v>
      </c>
      <c r="M15401" t="s">
        <v>4172</v>
      </c>
      <c r="N15401" t="s">
        <v>32</v>
      </c>
      <c r="O15401" t="s">
        <v>6302</v>
      </c>
    </row>
    <row r="15402" spans="1:15" x14ac:dyDescent="0.25">
      <c r="A15402">
        <v>12785</v>
      </c>
      <c r="B15402" t="s">
        <v>23619</v>
      </c>
      <c r="C15402" t="s">
        <v>1965</v>
      </c>
      <c r="D15402" t="s">
        <v>4171</v>
      </c>
      <c r="E15402">
        <v>840</v>
      </c>
      <c r="F15402">
        <v>14</v>
      </c>
      <c r="G15402" t="s">
        <v>23635</v>
      </c>
      <c r="H15402" t="s">
        <v>23601</v>
      </c>
      <c r="I15402" t="s">
        <v>1960</v>
      </c>
      <c r="J15402" s="25">
        <v>46055</v>
      </c>
      <c r="K15402" s="25">
        <v>46055</v>
      </c>
      <c r="L15402" t="s">
        <v>9243</v>
      </c>
      <c r="M15402" t="s">
        <v>4172</v>
      </c>
      <c r="N15402" t="s">
        <v>32</v>
      </c>
      <c r="O15402" t="s">
        <v>6302</v>
      </c>
    </row>
    <row r="15403" spans="1:15" x14ac:dyDescent="0.25">
      <c r="A15403">
        <v>12786</v>
      </c>
      <c r="B15403" t="s">
        <v>23619</v>
      </c>
      <c r="C15403" t="s">
        <v>1965</v>
      </c>
      <c r="D15403" t="s">
        <v>4171</v>
      </c>
      <c r="E15403">
        <v>840</v>
      </c>
      <c r="F15403">
        <v>14</v>
      </c>
      <c r="G15403" t="s">
        <v>23636</v>
      </c>
      <c r="H15403" t="s">
        <v>23601</v>
      </c>
      <c r="I15403" t="s">
        <v>1960</v>
      </c>
      <c r="J15403" s="25">
        <v>46055</v>
      </c>
      <c r="K15403" s="25">
        <v>46055</v>
      </c>
      <c r="L15403" t="s">
        <v>9243</v>
      </c>
      <c r="M15403" t="s">
        <v>4172</v>
      </c>
      <c r="N15403" t="s">
        <v>32</v>
      </c>
      <c r="O15403" t="s">
        <v>6302</v>
      </c>
    </row>
    <row r="15404" spans="1:15" x14ac:dyDescent="0.25">
      <c r="A15404">
        <v>12787</v>
      </c>
      <c r="B15404" t="s">
        <v>23619</v>
      </c>
      <c r="C15404" t="s">
        <v>1965</v>
      </c>
      <c r="D15404" t="s">
        <v>4171</v>
      </c>
      <c r="E15404">
        <v>840</v>
      </c>
      <c r="F15404">
        <v>14</v>
      </c>
      <c r="G15404" t="s">
        <v>23637</v>
      </c>
      <c r="H15404" t="s">
        <v>23601</v>
      </c>
      <c r="I15404" t="s">
        <v>1960</v>
      </c>
      <c r="J15404" s="25">
        <v>46055</v>
      </c>
      <c r="K15404" s="25">
        <v>46055</v>
      </c>
      <c r="L15404" t="s">
        <v>9243</v>
      </c>
      <c r="M15404" t="s">
        <v>4172</v>
      </c>
      <c r="N15404" t="s">
        <v>32</v>
      </c>
      <c r="O15404" t="s">
        <v>6302</v>
      </c>
    </row>
    <row r="15405" spans="1:15" x14ac:dyDescent="0.25">
      <c r="A15405">
        <v>12788</v>
      </c>
      <c r="B15405" t="s">
        <v>23619</v>
      </c>
      <c r="C15405" t="s">
        <v>1965</v>
      </c>
      <c r="D15405" t="s">
        <v>4171</v>
      </c>
      <c r="E15405">
        <v>840</v>
      </c>
      <c r="F15405">
        <v>14</v>
      </c>
      <c r="G15405" t="s">
        <v>23638</v>
      </c>
      <c r="H15405" t="s">
        <v>23601</v>
      </c>
      <c r="I15405" t="s">
        <v>1960</v>
      </c>
      <c r="J15405" s="25">
        <v>46055</v>
      </c>
      <c r="K15405" s="25">
        <v>46055</v>
      </c>
      <c r="L15405" t="s">
        <v>9243</v>
      </c>
      <c r="M15405" t="s">
        <v>4172</v>
      </c>
      <c r="N15405" t="s">
        <v>32</v>
      </c>
      <c r="O15405" t="s">
        <v>6302</v>
      </c>
    </row>
    <row r="15406" spans="1:15" x14ac:dyDescent="0.25">
      <c r="A15406">
        <v>12789</v>
      </c>
      <c r="B15406" t="s">
        <v>23619</v>
      </c>
      <c r="C15406" t="s">
        <v>1965</v>
      </c>
      <c r="D15406" t="s">
        <v>4171</v>
      </c>
      <c r="E15406">
        <v>840</v>
      </c>
      <c r="F15406">
        <v>14</v>
      </c>
      <c r="G15406" t="s">
        <v>23639</v>
      </c>
      <c r="H15406" t="s">
        <v>23601</v>
      </c>
      <c r="I15406" t="s">
        <v>1960</v>
      </c>
      <c r="J15406" s="25">
        <v>46055</v>
      </c>
      <c r="K15406" s="25">
        <v>46055</v>
      </c>
      <c r="L15406" t="s">
        <v>9243</v>
      </c>
      <c r="M15406" t="s">
        <v>4172</v>
      </c>
      <c r="N15406" t="s">
        <v>32</v>
      </c>
      <c r="O15406" t="s">
        <v>6302</v>
      </c>
    </row>
    <row r="15407" spans="1:15" x14ac:dyDescent="0.25">
      <c r="A15407">
        <v>12790</v>
      </c>
      <c r="B15407" t="s">
        <v>23619</v>
      </c>
      <c r="C15407" t="s">
        <v>1965</v>
      </c>
      <c r="D15407" t="s">
        <v>4171</v>
      </c>
      <c r="E15407">
        <v>840</v>
      </c>
      <c r="F15407">
        <v>14</v>
      </c>
      <c r="G15407" t="s">
        <v>23640</v>
      </c>
      <c r="H15407" t="s">
        <v>23601</v>
      </c>
      <c r="I15407" t="s">
        <v>1960</v>
      </c>
      <c r="J15407" s="25">
        <v>46055</v>
      </c>
      <c r="K15407" s="25">
        <v>46055</v>
      </c>
      <c r="L15407" t="s">
        <v>9243</v>
      </c>
      <c r="M15407" t="s">
        <v>4172</v>
      </c>
      <c r="N15407" t="s">
        <v>32</v>
      </c>
      <c r="O15407" t="s">
        <v>6302</v>
      </c>
    </row>
    <row r="15408" spans="1:15" x14ac:dyDescent="0.25">
      <c r="A15408">
        <v>12791</v>
      </c>
      <c r="B15408" t="s">
        <v>23619</v>
      </c>
      <c r="C15408" t="s">
        <v>1965</v>
      </c>
      <c r="D15408" t="s">
        <v>4171</v>
      </c>
      <c r="E15408">
        <v>420</v>
      </c>
      <c r="F15408">
        <v>7</v>
      </c>
      <c r="G15408" t="s">
        <v>23641</v>
      </c>
      <c r="H15408" t="s">
        <v>23601</v>
      </c>
      <c r="I15408" t="s">
        <v>1960</v>
      </c>
      <c r="J15408" s="25">
        <v>46055</v>
      </c>
      <c r="K15408" s="25">
        <v>46055</v>
      </c>
      <c r="L15408" t="s">
        <v>9243</v>
      </c>
      <c r="M15408" t="s">
        <v>4172</v>
      </c>
      <c r="N15408" t="s">
        <v>32</v>
      </c>
      <c r="O15408" t="s">
        <v>6302</v>
      </c>
    </row>
    <row r="15409" spans="1:15" x14ac:dyDescent="0.25">
      <c r="A15409">
        <v>10037</v>
      </c>
      <c r="B15409" t="s">
        <v>23642</v>
      </c>
      <c r="C15409" t="s">
        <v>1966</v>
      </c>
      <c r="D15409" t="s">
        <v>1967</v>
      </c>
      <c r="E15409">
        <v>480</v>
      </c>
      <c r="F15409">
        <v>12</v>
      </c>
      <c r="G15409" t="s">
        <v>23643</v>
      </c>
      <c r="H15409" t="s">
        <v>1964</v>
      </c>
      <c r="I15409" t="s">
        <v>1960</v>
      </c>
      <c r="J15409" s="25">
        <v>45926</v>
      </c>
      <c r="K15409" s="25">
        <v>45926</v>
      </c>
      <c r="L15409" t="s">
        <v>195</v>
      </c>
      <c r="M15409" t="s">
        <v>1968</v>
      </c>
      <c r="N15409" t="s">
        <v>32</v>
      </c>
      <c r="O15409" t="s">
        <v>6282</v>
      </c>
    </row>
    <row r="15410" spans="1:15" x14ac:dyDescent="0.25">
      <c r="A15410">
        <v>12803</v>
      </c>
      <c r="B15410" t="s">
        <v>23612</v>
      </c>
      <c r="C15410" t="s">
        <v>1966</v>
      </c>
      <c r="D15410" t="s">
        <v>1967</v>
      </c>
      <c r="E15410">
        <v>480</v>
      </c>
      <c r="F15410">
        <v>12</v>
      </c>
      <c r="G15410" t="s">
        <v>23644</v>
      </c>
      <c r="H15410" t="s">
        <v>1988</v>
      </c>
      <c r="I15410" t="s">
        <v>1960</v>
      </c>
      <c r="J15410" s="25">
        <v>46006</v>
      </c>
      <c r="K15410" s="25">
        <v>46006</v>
      </c>
      <c r="L15410" t="s">
        <v>23594</v>
      </c>
      <c r="M15410" t="s">
        <v>1968</v>
      </c>
      <c r="N15410" t="s">
        <v>32</v>
      </c>
      <c r="O15410" t="s">
        <v>6302</v>
      </c>
    </row>
    <row r="15411" spans="1:15" x14ac:dyDescent="0.25">
      <c r="A15411">
        <v>12804</v>
      </c>
      <c r="B15411" t="s">
        <v>23612</v>
      </c>
      <c r="C15411" t="s">
        <v>1966</v>
      </c>
      <c r="D15411" t="s">
        <v>1967</v>
      </c>
      <c r="E15411">
        <v>480</v>
      </c>
      <c r="F15411">
        <v>12</v>
      </c>
      <c r="G15411" t="s">
        <v>23645</v>
      </c>
      <c r="H15411" t="s">
        <v>1988</v>
      </c>
      <c r="I15411" t="s">
        <v>1960</v>
      </c>
      <c r="J15411" s="25">
        <v>46006</v>
      </c>
      <c r="K15411" s="25">
        <v>46006</v>
      </c>
      <c r="L15411" t="s">
        <v>23594</v>
      </c>
      <c r="M15411" t="s">
        <v>1968</v>
      </c>
      <c r="N15411" t="s">
        <v>32</v>
      </c>
      <c r="O15411" t="s">
        <v>6302</v>
      </c>
    </row>
    <row r="15412" spans="1:15" x14ac:dyDescent="0.25">
      <c r="A15412">
        <v>12805</v>
      </c>
      <c r="B15412" t="s">
        <v>23612</v>
      </c>
      <c r="C15412" t="s">
        <v>1966</v>
      </c>
      <c r="D15412" t="s">
        <v>1967</v>
      </c>
      <c r="E15412">
        <v>480</v>
      </c>
      <c r="F15412">
        <v>12</v>
      </c>
      <c r="G15412" t="s">
        <v>23646</v>
      </c>
      <c r="H15412" t="s">
        <v>1988</v>
      </c>
      <c r="I15412" t="s">
        <v>1960</v>
      </c>
      <c r="J15412" s="25">
        <v>46006</v>
      </c>
      <c r="K15412" s="25">
        <v>46006</v>
      </c>
      <c r="L15412" t="s">
        <v>23594</v>
      </c>
      <c r="M15412" t="s">
        <v>1968</v>
      </c>
      <c r="N15412" t="s">
        <v>32</v>
      </c>
      <c r="O15412" t="s">
        <v>6302</v>
      </c>
    </row>
    <row r="15413" spans="1:15" x14ac:dyDescent="0.25">
      <c r="A15413">
        <v>12806</v>
      </c>
      <c r="B15413" t="s">
        <v>23612</v>
      </c>
      <c r="C15413" t="s">
        <v>1966</v>
      </c>
      <c r="D15413" t="s">
        <v>1967</v>
      </c>
      <c r="E15413">
        <v>480</v>
      </c>
      <c r="F15413">
        <v>12</v>
      </c>
      <c r="G15413" t="s">
        <v>23647</v>
      </c>
      <c r="H15413" t="s">
        <v>1988</v>
      </c>
      <c r="I15413" t="s">
        <v>1960</v>
      </c>
      <c r="J15413" s="25">
        <v>46006</v>
      </c>
      <c r="K15413" s="25">
        <v>46006</v>
      </c>
      <c r="L15413" t="s">
        <v>23594</v>
      </c>
      <c r="M15413" t="s">
        <v>1968</v>
      </c>
      <c r="N15413" t="s">
        <v>32</v>
      </c>
      <c r="O15413" t="s">
        <v>6302</v>
      </c>
    </row>
    <row r="15414" spans="1:15" x14ac:dyDescent="0.25">
      <c r="A15414">
        <v>12807</v>
      </c>
      <c r="B15414" t="s">
        <v>23612</v>
      </c>
      <c r="C15414" t="s">
        <v>1966</v>
      </c>
      <c r="D15414" t="s">
        <v>1967</v>
      </c>
      <c r="E15414">
        <v>480</v>
      </c>
      <c r="F15414">
        <v>12</v>
      </c>
      <c r="G15414" t="s">
        <v>23648</v>
      </c>
      <c r="H15414" t="s">
        <v>1988</v>
      </c>
      <c r="I15414" t="s">
        <v>1960</v>
      </c>
      <c r="J15414" s="25">
        <v>46006</v>
      </c>
      <c r="K15414" s="25">
        <v>46006</v>
      </c>
      <c r="L15414" t="s">
        <v>23594</v>
      </c>
      <c r="M15414" t="s">
        <v>1968</v>
      </c>
      <c r="N15414" t="s">
        <v>32</v>
      </c>
      <c r="O15414" t="s">
        <v>6302</v>
      </c>
    </row>
    <row r="15415" spans="1:15" x14ac:dyDescent="0.25">
      <c r="A15415">
        <v>12808</v>
      </c>
      <c r="B15415" t="s">
        <v>23612</v>
      </c>
      <c r="C15415" t="s">
        <v>1966</v>
      </c>
      <c r="D15415" t="s">
        <v>1967</v>
      </c>
      <c r="E15415">
        <v>480</v>
      </c>
      <c r="F15415">
        <v>12</v>
      </c>
      <c r="G15415" t="s">
        <v>23649</v>
      </c>
      <c r="H15415" t="s">
        <v>1988</v>
      </c>
      <c r="I15415" t="s">
        <v>1960</v>
      </c>
      <c r="J15415" s="25">
        <v>46006</v>
      </c>
      <c r="K15415" s="25">
        <v>46006</v>
      </c>
      <c r="L15415" t="s">
        <v>23594</v>
      </c>
      <c r="M15415" t="s">
        <v>1968</v>
      </c>
      <c r="N15415" t="s">
        <v>32</v>
      </c>
      <c r="O15415" t="s">
        <v>6302</v>
      </c>
    </row>
    <row r="15416" spans="1:15" x14ac:dyDescent="0.25">
      <c r="A15416">
        <v>12809</v>
      </c>
      <c r="B15416" t="s">
        <v>7190</v>
      </c>
      <c r="C15416" t="s">
        <v>1966</v>
      </c>
      <c r="D15416" t="s">
        <v>1967</v>
      </c>
      <c r="E15416">
        <v>80</v>
      </c>
      <c r="F15416">
        <v>2</v>
      </c>
      <c r="G15416" t="s">
        <v>23650</v>
      </c>
      <c r="H15416" t="s">
        <v>1988</v>
      </c>
      <c r="I15416" t="s">
        <v>1960</v>
      </c>
      <c r="J15416" s="25">
        <v>46006</v>
      </c>
      <c r="K15416" s="25">
        <v>46006</v>
      </c>
      <c r="L15416" t="s">
        <v>23594</v>
      </c>
      <c r="M15416" t="s">
        <v>1968</v>
      </c>
      <c r="N15416" t="s">
        <v>32</v>
      </c>
      <c r="O15416" t="s">
        <v>6302</v>
      </c>
    </row>
    <row r="15417" spans="1:15" x14ac:dyDescent="0.25">
      <c r="A15417">
        <v>10038</v>
      </c>
      <c r="B15417" t="s">
        <v>20324</v>
      </c>
      <c r="C15417" t="s">
        <v>1966</v>
      </c>
      <c r="D15417" t="s">
        <v>1967</v>
      </c>
      <c r="E15417">
        <v>440</v>
      </c>
      <c r="F15417">
        <v>11</v>
      </c>
      <c r="G15417" t="s">
        <v>23651</v>
      </c>
      <c r="H15417" t="s">
        <v>23601</v>
      </c>
      <c r="I15417" t="s">
        <v>1960</v>
      </c>
      <c r="J15417" s="25">
        <v>46055</v>
      </c>
      <c r="K15417" s="25">
        <v>46055</v>
      </c>
      <c r="L15417" t="s">
        <v>9243</v>
      </c>
      <c r="M15417" t="s">
        <v>1968</v>
      </c>
      <c r="N15417" t="s">
        <v>32</v>
      </c>
      <c r="O15417" t="s">
        <v>6282</v>
      </c>
    </row>
    <row r="15418" spans="1:15" x14ac:dyDescent="0.25">
      <c r="A15418">
        <v>10039</v>
      </c>
      <c r="B15418" t="s">
        <v>20324</v>
      </c>
      <c r="C15418" t="s">
        <v>1966</v>
      </c>
      <c r="D15418" t="s">
        <v>1967</v>
      </c>
      <c r="E15418">
        <v>480</v>
      </c>
      <c r="F15418">
        <v>12</v>
      </c>
      <c r="G15418" t="s">
        <v>23652</v>
      </c>
      <c r="H15418" t="s">
        <v>23601</v>
      </c>
      <c r="I15418" t="s">
        <v>1960</v>
      </c>
      <c r="J15418" s="25">
        <v>46055</v>
      </c>
      <c r="K15418" s="25">
        <v>46055</v>
      </c>
      <c r="L15418" t="s">
        <v>9243</v>
      </c>
      <c r="M15418" t="s">
        <v>1968</v>
      </c>
      <c r="N15418" t="s">
        <v>32</v>
      </c>
      <c r="O15418" t="s">
        <v>6282</v>
      </c>
    </row>
    <row r="15419" spans="1:15" x14ac:dyDescent="0.25">
      <c r="A15419">
        <v>10040</v>
      </c>
      <c r="B15419" t="s">
        <v>20324</v>
      </c>
      <c r="C15419" t="s">
        <v>1966</v>
      </c>
      <c r="D15419" t="s">
        <v>1967</v>
      </c>
      <c r="E15419">
        <v>480</v>
      </c>
      <c r="F15419">
        <v>12</v>
      </c>
      <c r="G15419" t="s">
        <v>23653</v>
      </c>
      <c r="H15419" t="s">
        <v>23601</v>
      </c>
      <c r="I15419" t="s">
        <v>1960</v>
      </c>
      <c r="J15419" s="25">
        <v>46055</v>
      </c>
      <c r="K15419" s="25">
        <v>46055</v>
      </c>
      <c r="L15419" t="s">
        <v>9243</v>
      </c>
      <c r="M15419" t="s">
        <v>1968</v>
      </c>
      <c r="N15419" t="s">
        <v>32</v>
      </c>
      <c r="O15419" t="s">
        <v>6282</v>
      </c>
    </row>
    <row r="15420" spans="1:15" x14ac:dyDescent="0.25">
      <c r="A15420">
        <v>10041</v>
      </c>
      <c r="B15420" t="s">
        <v>20324</v>
      </c>
      <c r="C15420" t="s">
        <v>1966</v>
      </c>
      <c r="D15420" t="s">
        <v>1967</v>
      </c>
      <c r="E15420">
        <v>480</v>
      </c>
      <c r="F15420">
        <v>12</v>
      </c>
      <c r="G15420" t="s">
        <v>23654</v>
      </c>
      <c r="H15420" t="s">
        <v>23601</v>
      </c>
      <c r="I15420" t="s">
        <v>1960</v>
      </c>
      <c r="J15420" s="25">
        <v>46055</v>
      </c>
      <c r="K15420" s="25">
        <v>46055</v>
      </c>
      <c r="L15420" t="s">
        <v>9243</v>
      </c>
      <c r="M15420" t="s">
        <v>1968</v>
      </c>
      <c r="N15420" t="s">
        <v>32</v>
      </c>
      <c r="O15420" t="s">
        <v>6282</v>
      </c>
    </row>
    <row r="15421" spans="1:15" x14ac:dyDescent="0.25">
      <c r="A15421">
        <v>10042</v>
      </c>
      <c r="B15421" t="s">
        <v>20324</v>
      </c>
      <c r="C15421" t="s">
        <v>1966</v>
      </c>
      <c r="D15421" t="s">
        <v>1967</v>
      </c>
      <c r="E15421">
        <v>480</v>
      </c>
      <c r="F15421">
        <v>12</v>
      </c>
      <c r="G15421" t="s">
        <v>23655</v>
      </c>
      <c r="H15421" t="s">
        <v>23601</v>
      </c>
      <c r="I15421" t="s">
        <v>1960</v>
      </c>
      <c r="J15421" s="25">
        <v>46055</v>
      </c>
      <c r="K15421" s="25">
        <v>46055</v>
      </c>
      <c r="L15421" t="s">
        <v>9243</v>
      </c>
      <c r="M15421" t="s">
        <v>1968</v>
      </c>
      <c r="N15421" t="s">
        <v>32</v>
      </c>
      <c r="O15421" t="s">
        <v>6282</v>
      </c>
    </row>
    <row r="15422" spans="1:15" x14ac:dyDescent="0.25">
      <c r="A15422">
        <v>10043</v>
      </c>
      <c r="B15422" t="s">
        <v>20324</v>
      </c>
      <c r="C15422" t="s">
        <v>1966</v>
      </c>
      <c r="D15422" t="s">
        <v>1967</v>
      </c>
      <c r="E15422">
        <v>480</v>
      </c>
      <c r="F15422">
        <v>12</v>
      </c>
      <c r="G15422" t="s">
        <v>23656</v>
      </c>
      <c r="H15422" t="s">
        <v>23601</v>
      </c>
      <c r="I15422" t="s">
        <v>1960</v>
      </c>
      <c r="J15422" s="25">
        <v>46055</v>
      </c>
      <c r="K15422" s="25">
        <v>46055</v>
      </c>
      <c r="L15422" t="s">
        <v>9243</v>
      </c>
      <c r="M15422" t="s">
        <v>1968</v>
      </c>
      <c r="N15422" t="s">
        <v>32</v>
      </c>
      <c r="O15422" t="s">
        <v>6282</v>
      </c>
    </row>
    <row r="15423" spans="1:15" x14ac:dyDescent="0.25">
      <c r="A15423">
        <v>10044</v>
      </c>
      <c r="B15423" t="s">
        <v>20324</v>
      </c>
      <c r="C15423" t="s">
        <v>1966</v>
      </c>
      <c r="D15423" t="s">
        <v>1967</v>
      </c>
      <c r="E15423">
        <v>480</v>
      </c>
      <c r="F15423">
        <v>12</v>
      </c>
      <c r="G15423" t="s">
        <v>23657</v>
      </c>
      <c r="H15423" t="s">
        <v>23601</v>
      </c>
      <c r="I15423" t="s">
        <v>1960</v>
      </c>
      <c r="J15423" s="25">
        <v>46055</v>
      </c>
      <c r="K15423" s="25">
        <v>46055</v>
      </c>
      <c r="L15423" t="s">
        <v>9243</v>
      </c>
      <c r="M15423" t="s">
        <v>1968</v>
      </c>
      <c r="N15423" t="s">
        <v>32</v>
      </c>
      <c r="O15423" t="s">
        <v>6282</v>
      </c>
    </row>
    <row r="15424" spans="1:15" x14ac:dyDescent="0.25">
      <c r="A15424">
        <v>10045</v>
      </c>
      <c r="B15424" t="s">
        <v>20324</v>
      </c>
      <c r="C15424" t="s">
        <v>1966</v>
      </c>
      <c r="D15424" t="s">
        <v>1967</v>
      </c>
      <c r="E15424">
        <v>480</v>
      </c>
      <c r="F15424">
        <v>12</v>
      </c>
      <c r="G15424" t="s">
        <v>23658</v>
      </c>
      <c r="H15424" t="s">
        <v>23601</v>
      </c>
      <c r="I15424" t="s">
        <v>1960</v>
      </c>
      <c r="J15424" s="25">
        <v>46055</v>
      </c>
      <c r="K15424" s="25">
        <v>46055</v>
      </c>
      <c r="L15424" t="s">
        <v>9243</v>
      </c>
      <c r="M15424" t="s">
        <v>1968</v>
      </c>
      <c r="N15424" t="s">
        <v>32</v>
      </c>
      <c r="O15424" t="s">
        <v>6282</v>
      </c>
    </row>
    <row r="15425" spans="1:15" x14ac:dyDescent="0.25">
      <c r="A15425">
        <v>10046</v>
      </c>
      <c r="B15425" t="s">
        <v>20324</v>
      </c>
      <c r="C15425" t="s">
        <v>1966</v>
      </c>
      <c r="D15425" t="s">
        <v>1967</v>
      </c>
      <c r="E15425">
        <v>480</v>
      </c>
      <c r="F15425">
        <v>12</v>
      </c>
      <c r="G15425" t="s">
        <v>23659</v>
      </c>
      <c r="H15425" t="s">
        <v>23601</v>
      </c>
      <c r="I15425" t="s">
        <v>1960</v>
      </c>
      <c r="J15425" s="25">
        <v>46055</v>
      </c>
      <c r="K15425" s="25">
        <v>46055</v>
      </c>
      <c r="L15425" t="s">
        <v>9243</v>
      </c>
      <c r="M15425" t="s">
        <v>1968</v>
      </c>
      <c r="N15425" t="s">
        <v>32</v>
      </c>
      <c r="O15425" t="s">
        <v>6282</v>
      </c>
    </row>
    <row r="15426" spans="1:15" x14ac:dyDescent="0.25">
      <c r="A15426">
        <v>10047</v>
      </c>
      <c r="B15426" t="s">
        <v>20324</v>
      </c>
      <c r="C15426" t="s">
        <v>1966</v>
      </c>
      <c r="D15426" t="s">
        <v>1967</v>
      </c>
      <c r="E15426">
        <v>480</v>
      </c>
      <c r="F15426">
        <v>12</v>
      </c>
      <c r="G15426" t="s">
        <v>23660</v>
      </c>
      <c r="H15426" t="s">
        <v>23601</v>
      </c>
      <c r="I15426" t="s">
        <v>1960</v>
      </c>
      <c r="J15426" s="25">
        <v>46055</v>
      </c>
      <c r="K15426" s="25">
        <v>46055</v>
      </c>
      <c r="L15426" t="s">
        <v>9243</v>
      </c>
      <c r="M15426" t="s">
        <v>1968</v>
      </c>
      <c r="N15426" t="s">
        <v>32</v>
      </c>
      <c r="O15426" t="s">
        <v>6282</v>
      </c>
    </row>
    <row r="15427" spans="1:15" x14ac:dyDescent="0.25">
      <c r="A15427">
        <v>10048</v>
      </c>
      <c r="B15427" t="s">
        <v>9579</v>
      </c>
      <c r="C15427" t="s">
        <v>1969</v>
      </c>
      <c r="D15427" t="s">
        <v>6210</v>
      </c>
      <c r="E15427">
        <v>980</v>
      </c>
      <c r="F15427">
        <v>49</v>
      </c>
      <c r="G15427" t="s">
        <v>23661</v>
      </c>
      <c r="H15427" t="s">
        <v>1970</v>
      </c>
      <c r="I15427" t="s">
        <v>379</v>
      </c>
      <c r="J15427" s="25">
        <v>45957</v>
      </c>
      <c r="K15427" s="25">
        <v>45957</v>
      </c>
      <c r="L15427" t="s">
        <v>1971</v>
      </c>
      <c r="M15427" t="s">
        <v>6211</v>
      </c>
      <c r="N15427" t="s">
        <v>32</v>
      </c>
      <c r="O15427" t="s">
        <v>6282</v>
      </c>
    </row>
    <row r="15428" spans="1:15" x14ac:dyDescent="0.25">
      <c r="A15428">
        <v>10049</v>
      </c>
      <c r="B15428" t="s">
        <v>9579</v>
      </c>
      <c r="C15428" t="s">
        <v>1969</v>
      </c>
      <c r="D15428" t="s">
        <v>6210</v>
      </c>
      <c r="E15428">
        <v>460</v>
      </c>
      <c r="F15428">
        <v>23</v>
      </c>
      <c r="G15428" t="s">
        <v>23662</v>
      </c>
      <c r="H15428" t="s">
        <v>1970</v>
      </c>
      <c r="I15428" t="s">
        <v>379</v>
      </c>
      <c r="J15428" s="25">
        <v>45957</v>
      </c>
      <c r="K15428" s="25">
        <v>45957</v>
      </c>
      <c r="L15428" t="s">
        <v>1971</v>
      </c>
      <c r="M15428" t="s">
        <v>6211</v>
      </c>
      <c r="N15428" t="s">
        <v>32</v>
      </c>
      <c r="O15428" t="s">
        <v>6282</v>
      </c>
    </row>
    <row r="15429" spans="1:15" x14ac:dyDescent="0.25">
      <c r="A15429">
        <v>10050</v>
      </c>
      <c r="B15429" t="s">
        <v>9579</v>
      </c>
      <c r="C15429" t="s">
        <v>1969</v>
      </c>
      <c r="D15429" t="s">
        <v>6210</v>
      </c>
      <c r="E15429">
        <v>1000</v>
      </c>
      <c r="F15429">
        <v>50</v>
      </c>
      <c r="G15429" t="s">
        <v>23663</v>
      </c>
      <c r="H15429" t="s">
        <v>1970</v>
      </c>
      <c r="I15429" t="s">
        <v>379</v>
      </c>
      <c r="J15429" s="25">
        <v>45957</v>
      </c>
      <c r="K15429" s="25">
        <v>45957</v>
      </c>
      <c r="L15429" t="s">
        <v>1971</v>
      </c>
      <c r="M15429" t="s">
        <v>6211</v>
      </c>
      <c r="N15429" t="s">
        <v>32</v>
      </c>
      <c r="O15429" t="s">
        <v>6282</v>
      </c>
    </row>
    <row r="15430" spans="1:15" x14ac:dyDescent="0.25">
      <c r="A15430">
        <v>10051</v>
      </c>
      <c r="B15430" t="s">
        <v>9579</v>
      </c>
      <c r="C15430" t="s">
        <v>1972</v>
      </c>
      <c r="D15430" t="s">
        <v>6210</v>
      </c>
      <c r="E15430">
        <v>900</v>
      </c>
      <c r="F15430">
        <v>45</v>
      </c>
      <c r="G15430" t="s">
        <v>23664</v>
      </c>
      <c r="H15430" t="s">
        <v>1970</v>
      </c>
      <c r="I15430" t="s">
        <v>379</v>
      </c>
      <c r="J15430" s="25">
        <v>45957</v>
      </c>
      <c r="K15430" s="25">
        <v>45957</v>
      </c>
      <c r="L15430" t="s">
        <v>1971</v>
      </c>
      <c r="M15430" t="s">
        <v>6213</v>
      </c>
      <c r="N15430" t="s">
        <v>32</v>
      </c>
      <c r="O15430" t="s">
        <v>6282</v>
      </c>
    </row>
    <row r="15431" spans="1:15" x14ac:dyDescent="0.25">
      <c r="A15431">
        <v>10052</v>
      </c>
      <c r="B15431" t="s">
        <v>9579</v>
      </c>
      <c r="C15431" t="s">
        <v>1972</v>
      </c>
      <c r="D15431" t="s">
        <v>6210</v>
      </c>
      <c r="E15431">
        <v>1000</v>
      </c>
      <c r="F15431">
        <v>50</v>
      </c>
      <c r="G15431" t="s">
        <v>23665</v>
      </c>
      <c r="H15431" t="s">
        <v>1970</v>
      </c>
      <c r="I15431" t="s">
        <v>379</v>
      </c>
      <c r="J15431" s="25">
        <v>45957</v>
      </c>
      <c r="K15431" s="25">
        <v>45957</v>
      </c>
      <c r="L15431" t="s">
        <v>1971</v>
      </c>
      <c r="M15431" t="s">
        <v>6213</v>
      </c>
      <c r="N15431" t="s">
        <v>32</v>
      </c>
      <c r="O15431" t="s">
        <v>6282</v>
      </c>
    </row>
    <row r="15432" spans="1:15" x14ac:dyDescent="0.25">
      <c r="A15432">
        <v>10053</v>
      </c>
      <c r="B15432" t="s">
        <v>23666</v>
      </c>
      <c r="C15432" t="s">
        <v>1973</v>
      </c>
      <c r="D15432" t="s">
        <v>6214</v>
      </c>
      <c r="E15432">
        <v>160</v>
      </c>
      <c r="F15432">
        <v>8</v>
      </c>
      <c r="G15432" t="s">
        <v>23667</v>
      </c>
      <c r="H15432" t="s">
        <v>1988</v>
      </c>
      <c r="I15432" t="s">
        <v>1960</v>
      </c>
      <c r="J15432" s="25">
        <v>46006</v>
      </c>
      <c r="K15432" s="25">
        <v>46006</v>
      </c>
      <c r="L15432" t="s">
        <v>23594</v>
      </c>
      <c r="M15432" t="s">
        <v>6215</v>
      </c>
      <c r="N15432" t="s">
        <v>32</v>
      </c>
      <c r="O15432" t="s">
        <v>6282</v>
      </c>
    </row>
    <row r="15433" spans="1:15" x14ac:dyDescent="0.25">
      <c r="A15433">
        <v>10054</v>
      </c>
      <c r="B15433" t="s">
        <v>10072</v>
      </c>
      <c r="C15433" t="s">
        <v>1973</v>
      </c>
      <c r="D15433" t="s">
        <v>6214</v>
      </c>
      <c r="E15433">
        <v>160</v>
      </c>
      <c r="F15433">
        <v>8</v>
      </c>
      <c r="G15433" t="s">
        <v>23668</v>
      </c>
      <c r="H15433" t="s">
        <v>1988</v>
      </c>
      <c r="I15433" t="s">
        <v>1960</v>
      </c>
      <c r="J15433" s="25">
        <v>46006</v>
      </c>
      <c r="K15433" s="25">
        <v>46006</v>
      </c>
      <c r="L15433" t="s">
        <v>23594</v>
      </c>
      <c r="M15433" t="s">
        <v>6215</v>
      </c>
      <c r="N15433" t="s">
        <v>32</v>
      </c>
      <c r="O15433" t="s">
        <v>6282</v>
      </c>
    </row>
    <row r="15434" spans="1:15" x14ac:dyDescent="0.25">
      <c r="A15434">
        <v>10055</v>
      </c>
      <c r="B15434" t="s">
        <v>23666</v>
      </c>
      <c r="C15434" t="s">
        <v>1973</v>
      </c>
      <c r="D15434" t="s">
        <v>6214</v>
      </c>
      <c r="E15434">
        <v>160</v>
      </c>
      <c r="F15434">
        <v>8</v>
      </c>
      <c r="G15434" t="s">
        <v>23669</v>
      </c>
      <c r="H15434" t="s">
        <v>1988</v>
      </c>
      <c r="I15434" t="s">
        <v>1960</v>
      </c>
      <c r="J15434" s="25">
        <v>46006</v>
      </c>
      <c r="K15434" s="25">
        <v>46006</v>
      </c>
      <c r="L15434" t="s">
        <v>23594</v>
      </c>
      <c r="M15434" t="s">
        <v>6215</v>
      </c>
      <c r="N15434" t="s">
        <v>32</v>
      </c>
      <c r="O15434" t="s">
        <v>6282</v>
      </c>
    </row>
    <row r="15435" spans="1:15" x14ac:dyDescent="0.25">
      <c r="A15435">
        <v>10056</v>
      </c>
      <c r="B15435" t="s">
        <v>23666</v>
      </c>
      <c r="C15435" t="s">
        <v>1973</v>
      </c>
      <c r="D15435" t="s">
        <v>6214</v>
      </c>
      <c r="E15435">
        <v>160</v>
      </c>
      <c r="F15435">
        <v>8</v>
      </c>
      <c r="G15435" t="s">
        <v>23670</v>
      </c>
      <c r="H15435" t="s">
        <v>1988</v>
      </c>
      <c r="I15435" t="s">
        <v>1960</v>
      </c>
      <c r="J15435" s="25">
        <v>46006</v>
      </c>
      <c r="K15435" s="25">
        <v>46006</v>
      </c>
      <c r="L15435" t="s">
        <v>23594</v>
      </c>
      <c r="M15435" t="s">
        <v>6215</v>
      </c>
      <c r="N15435" t="s">
        <v>32</v>
      </c>
      <c r="O15435" t="s">
        <v>6282</v>
      </c>
    </row>
    <row r="15436" spans="1:15" x14ac:dyDescent="0.25">
      <c r="A15436">
        <v>10057</v>
      </c>
      <c r="B15436" t="s">
        <v>23666</v>
      </c>
      <c r="C15436" t="s">
        <v>1973</v>
      </c>
      <c r="D15436" t="s">
        <v>6214</v>
      </c>
      <c r="E15436">
        <v>160</v>
      </c>
      <c r="F15436">
        <v>8</v>
      </c>
      <c r="G15436" t="s">
        <v>23671</v>
      </c>
      <c r="H15436" t="s">
        <v>1988</v>
      </c>
      <c r="I15436" t="s">
        <v>1960</v>
      </c>
      <c r="J15436" s="25">
        <v>46006</v>
      </c>
      <c r="K15436" s="25">
        <v>46006</v>
      </c>
      <c r="L15436" t="s">
        <v>23594</v>
      </c>
      <c r="M15436" t="s">
        <v>6215</v>
      </c>
      <c r="N15436" t="s">
        <v>32</v>
      </c>
      <c r="O15436" t="s">
        <v>6282</v>
      </c>
    </row>
    <row r="15437" spans="1:15" x14ac:dyDescent="0.25">
      <c r="A15437">
        <v>10058</v>
      </c>
      <c r="B15437" t="s">
        <v>23666</v>
      </c>
      <c r="C15437" t="s">
        <v>1973</v>
      </c>
      <c r="D15437" t="s">
        <v>6214</v>
      </c>
      <c r="E15437">
        <v>160</v>
      </c>
      <c r="F15437">
        <v>8</v>
      </c>
      <c r="G15437" t="s">
        <v>23672</v>
      </c>
      <c r="H15437" t="s">
        <v>1988</v>
      </c>
      <c r="I15437" t="s">
        <v>1960</v>
      </c>
      <c r="J15437" s="25">
        <v>46006</v>
      </c>
      <c r="K15437" s="25">
        <v>46006</v>
      </c>
      <c r="L15437" t="s">
        <v>23594</v>
      </c>
      <c r="M15437" t="s">
        <v>6215</v>
      </c>
      <c r="N15437" t="s">
        <v>32</v>
      </c>
      <c r="O15437" t="s">
        <v>6282</v>
      </c>
    </row>
    <row r="15438" spans="1:15" x14ac:dyDescent="0.25">
      <c r="A15438">
        <v>10059</v>
      </c>
      <c r="B15438" t="s">
        <v>10072</v>
      </c>
      <c r="C15438" t="s">
        <v>1973</v>
      </c>
      <c r="D15438" t="s">
        <v>6214</v>
      </c>
      <c r="E15438">
        <v>160</v>
      </c>
      <c r="F15438">
        <v>8</v>
      </c>
      <c r="G15438" t="s">
        <v>23673</v>
      </c>
      <c r="H15438" t="s">
        <v>1988</v>
      </c>
      <c r="I15438" t="s">
        <v>1960</v>
      </c>
      <c r="J15438" s="25">
        <v>46006</v>
      </c>
      <c r="K15438" s="25">
        <v>46006</v>
      </c>
      <c r="L15438" t="s">
        <v>23594</v>
      </c>
      <c r="M15438" t="s">
        <v>6215</v>
      </c>
      <c r="N15438" t="s">
        <v>32</v>
      </c>
      <c r="O15438" t="s">
        <v>6282</v>
      </c>
    </row>
    <row r="15439" spans="1:15" x14ac:dyDescent="0.25">
      <c r="A15439">
        <v>10060</v>
      </c>
      <c r="B15439" t="s">
        <v>10072</v>
      </c>
      <c r="C15439" t="s">
        <v>1973</v>
      </c>
      <c r="D15439" t="s">
        <v>6214</v>
      </c>
      <c r="E15439">
        <v>160</v>
      </c>
      <c r="F15439">
        <v>8</v>
      </c>
      <c r="G15439" t="s">
        <v>23674</v>
      </c>
      <c r="H15439" t="s">
        <v>1988</v>
      </c>
      <c r="I15439" t="s">
        <v>1960</v>
      </c>
      <c r="J15439" s="25">
        <v>46006</v>
      </c>
      <c r="K15439" s="25">
        <v>46006</v>
      </c>
      <c r="L15439" t="s">
        <v>23594</v>
      </c>
      <c r="M15439" t="s">
        <v>6215</v>
      </c>
      <c r="N15439" t="s">
        <v>32</v>
      </c>
      <c r="O15439" t="s">
        <v>6282</v>
      </c>
    </row>
    <row r="15440" spans="1:15" x14ac:dyDescent="0.25">
      <c r="A15440">
        <v>10061</v>
      </c>
      <c r="B15440" t="s">
        <v>23666</v>
      </c>
      <c r="C15440" t="s">
        <v>1973</v>
      </c>
      <c r="D15440" t="s">
        <v>6214</v>
      </c>
      <c r="E15440">
        <v>160</v>
      </c>
      <c r="F15440">
        <v>8</v>
      </c>
      <c r="G15440" t="s">
        <v>23675</v>
      </c>
      <c r="H15440" t="s">
        <v>1988</v>
      </c>
      <c r="I15440" t="s">
        <v>1960</v>
      </c>
      <c r="J15440" s="25">
        <v>46006</v>
      </c>
      <c r="K15440" s="25">
        <v>46006</v>
      </c>
      <c r="L15440" t="s">
        <v>23594</v>
      </c>
      <c r="M15440" t="s">
        <v>6215</v>
      </c>
      <c r="N15440" t="s">
        <v>32</v>
      </c>
      <c r="O15440" t="s">
        <v>6282</v>
      </c>
    </row>
    <row r="15441" spans="1:15" x14ac:dyDescent="0.25">
      <c r="A15441">
        <v>10062</v>
      </c>
      <c r="B15441" t="s">
        <v>10072</v>
      </c>
      <c r="C15441" t="s">
        <v>1973</v>
      </c>
      <c r="D15441" t="s">
        <v>6214</v>
      </c>
      <c r="E15441">
        <v>160</v>
      </c>
      <c r="F15441">
        <v>8</v>
      </c>
      <c r="G15441" t="s">
        <v>23676</v>
      </c>
      <c r="H15441" t="s">
        <v>1988</v>
      </c>
      <c r="I15441" t="s">
        <v>1960</v>
      </c>
      <c r="J15441" s="25">
        <v>46006</v>
      </c>
      <c r="K15441" s="25">
        <v>46006</v>
      </c>
      <c r="L15441" t="s">
        <v>23594</v>
      </c>
      <c r="M15441" t="s">
        <v>6215</v>
      </c>
      <c r="N15441" t="s">
        <v>32</v>
      </c>
      <c r="O15441" t="s">
        <v>6282</v>
      </c>
    </row>
    <row r="15442" spans="1:15" x14ac:dyDescent="0.25">
      <c r="A15442">
        <v>10063</v>
      </c>
      <c r="B15442" t="s">
        <v>23677</v>
      </c>
      <c r="C15442" t="s">
        <v>1973</v>
      </c>
      <c r="D15442" t="s">
        <v>6214</v>
      </c>
      <c r="E15442">
        <v>160</v>
      </c>
      <c r="F15442">
        <v>8</v>
      </c>
      <c r="G15442" t="s">
        <v>23678</v>
      </c>
      <c r="H15442" t="s">
        <v>1988</v>
      </c>
      <c r="I15442" t="s">
        <v>1960</v>
      </c>
      <c r="J15442" s="25">
        <v>46006</v>
      </c>
      <c r="K15442" s="25">
        <v>46006</v>
      </c>
      <c r="L15442" t="s">
        <v>23594</v>
      </c>
      <c r="M15442" t="s">
        <v>6215</v>
      </c>
      <c r="N15442" t="s">
        <v>32</v>
      </c>
      <c r="O15442" t="s">
        <v>6282</v>
      </c>
    </row>
    <row r="15443" spans="1:15" x14ac:dyDescent="0.25">
      <c r="A15443">
        <v>10064</v>
      </c>
      <c r="B15443" t="s">
        <v>23666</v>
      </c>
      <c r="C15443" t="s">
        <v>1973</v>
      </c>
      <c r="D15443" t="s">
        <v>6214</v>
      </c>
      <c r="E15443">
        <v>160</v>
      </c>
      <c r="F15443">
        <v>8</v>
      </c>
      <c r="G15443" t="s">
        <v>23679</v>
      </c>
      <c r="H15443" t="s">
        <v>1988</v>
      </c>
      <c r="I15443" t="s">
        <v>1960</v>
      </c>
      <c r="J15443" s="25">
        <v>46006</v>
      </c>
      <c r="K15443" s="25">
        <v>46006</v>
      </c>
      <c r="L15443" t="s">
        <v>23594</v>
      </c>
      <c r="M15443" t="s">
        <v>6215</v>
      </c>
      <c r="N15443" t="s">
        <v>32</v>
      </c>
      <c r="O15443" t="s">
        <v>6282</v>
      </c>
    </row>
    <row r="15444" spans="1:15" x14ac:dyDescent="0.25">
      <c r="A15444">
        <v>10065</v>
      </c>
      <c r="B15444" t="s">
        <v>23666</v>
      </c>
      <c r="C15444" t="s">
        <v>1973</v>
      </c>
      <c r="D15444" t="s">
        <v>6214</v>
      </c>
      <c r="E15444">
        <v>160</v>
      </c>
      <c r="F15444">
        <v>8</v>
      </c>
      <c r="G15444" t="s">
        <v>23680</v>
      </c>
      <c r="H15444" t="s">
        <v>1988</v>
      </c>
      <c r="I15444" t="s">
        <v>1960</v>
      </c>
      <c r="J15444" s="25">
        <v>46006</v>
      </c>
      <c r="K15444" s="25">
        <v>46006</v>
      </c>
      <c r="L15444" t="s">
        <v>23594</v>
      </c>
      <c r="M15444" t="s">
        <v>6215</v>
      </c>
      <c r="N15444" t="s">
        <v>32</v>
      </c>
      <c r="O15444" t="s">
        <v>6282</v>
      </c>
    </row>
    <row r="15445" spans="1:15" x14ac:dyDescent="0.25">
      <c r="A15445">
        <v>10066</v>
      </c>
      <c r="B15445" t="s">
        <v>23666</v>
      </c>
      <c r="C15445" t="s">
        <v>1973</v>
      </c>
      <c r="D15445" t="s">
        <v>6214</v>
      </c>
      <c r="E15445">
        <v>160</v>
      </c>
      <c r="F15445">
        <v>8</v>
      </c>
      <c r="G15445" t="s">
        <v>23681</v>
      </c>
      <c r="H15445" t="s">
        <v>1988</v>
      </c>
      <c r="I15445" t="s">
        <v>1960</v>
      </c>
      <c r="J15445" s="25">
        <v>46006</v>
      </c>
      <c r="K15445" s="25">
        <v>46006</v>
      </c>
      <c r="L15445" t="s">
        <v>23594</v>
      </c>
      <c r="M15445" t="s">
        <v>6215</v>
      </c>
      <c r="N15445" t="s">
        <v>32</v>
      </c>
      <c r="O15445" t="s">
        <v>6282</v>
      </c>
    </row>
    <row r="15446" spans="1:15" x14ac:dyDescent="0.25">
      <c r="A15446">
        <v>10067</v>
      </c>
      <c r="B15446" t="s">
        <v>23666</v>
      </c>
      <c r="C15446" t="s">
        <v>1973</v>
      </c>
      <c r="D15446" t="s">
        <v>6214</v>
      </c>
      <c r="E15446">
        <v>160</v>
      </c>
      <c r="F15446">
        <v>8</v>
      </c>
      <c r="G15446" t="s">
        <v>23682</v>
      </c>
      <c r="H15446" t="s">
        <v>1988</v>
      </c>
      <c r="I15446" t="s">
        <v>1960</v>
      </c>
      <c r="J15446" s="25">
        <v>46006</v>
      </c>
      <c r="K15446" s="25">
        <v>46006</v>
      </c>
      <c r="L15446" t="s">
        <v>23594</v>
      </c>
      <c r="M15446" t="s">
        <v>6215</v>
      </c>
      <c r="N15446" t="s">
        <v>32</v>
      </c>
      <c r="O15446" t="s">
        <v>6282</v>
      </c>
    </row>
    <row r="15447" spans="1:15" x14ac:dyDescent="0.25">
      <c r="A15447">
        <v>10068</v>
      </c>
      <c r="B15447" t="s">
        <v>23666</v>
      </c>
      <c r="C15447" t="s">
        <v>1973</v>
      </c>
      <c r="D15447" t="s">
        <v>6214</v>
      </c>
      <c r="E15447">
        <v>160</v>
      </c>
      <c r="F15447">
        <v>8</v>
      </c>
      <c r="G15447" t="s">
        <v>23683</v>
      </c>
      <c r="H15447" t="s">
        <v>1988</v>
      </c>
      <c r="I15447" t="s">
        <v>1960</v>
      </c>
      <c r="J15447" s="25">
        <v>46006</v>
      </c>
      <c r="K15447" s="25">
        <v>46006</v>
      </c>
      <c r="L15447" t="s">
        <v>23594</v>
      </c>
      <c r="M15447" t="s">
        <v>6215</v>
      </c>
      <c r="N15447" t="s">
        <v>32</v>
      </c>
      <c r="O15447" t="s">
        <v>6282</v>
      </c>
    </row>
    <row r="15448" spans="1:15" x14ac:dyDescent="0.25">
      <c r="A15448">
        <v>10069</v>
      </c>
      <c r="B15448" t="s">
        <v>23666</v>
      </c>
      <c r="C15448" t="s">
        <v>1973</v>
      </c>
      <c r="D15448" t="s">
        <v>6214</v>
      </c>
      <c r="E15448">
        <v>60</v>
      </c>
      <c r="F15448">
        <v>3</v>
      </c>
      <c r="G15448" t="s">
        <v>23684</v>
      </c>
      <c r="H15448" t="s">
        <v>1988</v>
      </c>
      <c r="I15448" t="s">
        <v>1960</v>
      </c>
      <c r="J15448" s="25">
        <v>46006</v>
      </c>
      <c r="K15448" s="25">
        <v>46006</v>
      </c>
      <c r="L15448" t="s">
        <v>23594</v>
      </c>
      <c r="M15448" t="s">
        <v>6215</v>
      </c>
      <c r="N15448" t="s">
        <v>32</v>
      </c>
      <c r="O15448" t="s">
        <v>6282</v>
      </c>
    </row>
    <row r="15449" spans="1:15" x14ac:dyDescent="0.25">
      <c r="A15449">
        <v>10070</v>
      </c>
      <c r="B15449" t="s">
        <v>10072</v>
      </c>
      <c r="C15449" t="s">
        <v>1973</v>
      </c>
      <c r="D15449" t="s">
        <v>6214</v>
      </c>
      <c r="E15449">
        <v>160</v>
      </c>
      <c r="F15449">
        <v>8</v>
      </c>
      <c r="G15449" t="s">
        <v>23685</v>
      </c>
      <c r="H15449" t="s">
        <v>23601</v>
      </c>
      <c r="I15449" t="s">
        <v>1960</v>
      </c>
      <c r="J15449" s="25">
        <v>46055</v>
      </c>
      <c r="K15449" s="25">
        <v>46055</v>
      </c>
      <c r="L15449" t="s">
        <v>9243</v>
      </c>
      <c r="M15449" t="s">
        <v>6215</v>
      </c>
      <c r="N15449" t="s">
        <v>32</v>
      </c>
      <c r="O15449" t="s">
        <v>6282</v>
      </c>
    </row>
    <row r="15450" spans="1:15" x14ac:dyDescent="0.25">
      <c r="A15450">
        <v>10071</v>
      </c>
      <c r="B15450" t="s">
        <v>10072</v>
      </c>
      <c r="C15450" t="s">
        <v>1973</v>
      </c>
      <c r="D15450" t="s">
        <v>6214</v>
      </c>
      <c r="E15450">
        <v>160</v>
      </c>
      <c r="F15450">
        <v>8</v>
      </c>
      <c r="G15450" t="s">
        <v>23686</v>
      </c>
      <c r="H15450" t="s">
        <v>23601</v>
      </c>
      <c r="I15450" t="s">
        <v>1960</v>
      </c>
      <c r="J15450" s="25">
        <v>46055</v>
      </c>
      <c r="K15450" s="25">
        <v>46055</v>
      </c>
      <c r="L15450" t="s">
        <v>9243</v>
      </c>
      <c r="M15450" t="s">
        <v>6215</v>
      </c>
      <c r="N15450" t="s">
        <v>32</v>
      </c>
      <c r="O15450" t="s">
        <v>6282</v>
      </c>
    </row>
    <row r="15451" spans="1:15" x14ac:dyDescent="0.25">
      <c r="A15451">
        <v>10072</v>
      </c>
      <c r="B15451" t="s">
        <v>10072</v>
      </c>
      <c r="C15451" t="s">
        <v>1973</v>
      </c>
      <c r="D15451" t="s">
        <v>6214</v>
      </c>
      <c r="E15451">
        <v>160</v>
      </c>
      <c r="F15451">
        <v>8</v>
      </c>
      <c r="G15451" t="s">
        <v>23687</v>
      </c>
      <c r="H15451" t="s">
        <v>23601</v>
      </c>
      <c r="I15451" t="s">
        <v>1960</v>
      </c>
      <c r="J15451" s="25">
        <v>46055</v>
      </c>
      <c r="K15451" s="25">
        <v>46055</v>
      </c>
      <c r="L15451" t="s">
        <v>9243</v>
      </c>
      <c r="M15451" t="s">
        <v>6215</v>
      </c>
      <c r="N15451" t="s">
        <v>32</v>
      </c>
      <c r="O15451" t="s">
        <v>6282</v>
      </c>
    </row>
    <row r="15452" spans="1:15" x14ac:dyDescent="0.25">
      <c r="A15452">
        <v>10073</v>
      </c>
      <c r="B15452" t="s">
        <v>10072</v>
      </c>
      <c r="C15452" t="s">
        <v>1973</v>
      </c>
      <c r="D15452" t="s">
        <v>6214</v>
      </c>
      <c r="E15452">
        <v>160</v>
      </c>
      <c r="F15452">
        <v>8</v>
      </c>
      <c r="G15452" t="s">
        <v>23688</v>
      </c>
      <c r="H15452" t="s">
        <v>23601</v>
      </c>
      <c r="I15452" t="s">
        <v>1960</v>
      </c>
      <c r="J15452" s="25">
        <v>46055</v>
      </c>
      <c r="K15452" s="25">
        <v>46055</v>
      </c>
      <c r="L15452" t="s">
        <v>9243</v>
      </c>
      <c r="M15452" t="s">
        <v>6215</v>
      </c>
      <c r="N15452" t="s">
        <v>32</v>
      </c>
      <c r="O15452" t="s">
        <v>6282</v>
      </c>
    </row>
    <row r="15453" spans="1:15" x14ac:dyDescent="0.25">
      <c r="A15453">
        <v>10074</v>
      </c>
      <c r="B15453" t="s">
        <v>10072</v>
      </c>
      <c r="C15453" t="s">
        <v>1973</v>
      </c>
      <c r="D15453" t="s">
        <v>6214</v>
      </c>
      <c r="E15453">
        <v>160</v>
      </c>
      <c r="F15453">
        <v>8</v>
      </c>
      <c r="G15453" t="s">
        <v>23689</v>
      </c>
      <c r="H15453" t="s">
        <v>23601</v>
      </c>
      <c r="I15453" t="s">
        <v>1960</v>
      </c>
      <c r="J15453" s="25">
        <v>46055</v>
      </c>
      <c r="K15453" s="25">
        <v>46055</v>
      </c>
      <c r="L15453" t="s">
        <v>9243</v>
      </c>
      <c r="M15453" t="s">
        <v>6215</v>
      </c>
      <c r="N15453" t="s">
        <v>32</v>
      </c>
      <c r="O15453" t="s">
        <v>6282</v>
      </c>
    </row>
    <row r="15454" spans="1:15" x14ac:dyDescent="0.25">
      <c r="A15454">
        <v>10075</v>
      </c>
      <c r="B15454" t="s">
        <v>10072</v>
      </c>
      <c r="C15454" t="s">
        <v>1973</v>
      </c>
      <c r="D15454" t="s">
        <v>6214</v>
      </c>
      <c r="E15454">
        <v>160</v>
      </c>
      <c r="F15454">
        <v>8</v>
      </c>
      <c r="G15454" t="s">
        <v>23690</v>
      </c>
      <c r="H15454" t="s">
        <v>23601</v>
      </c>
      <c r="I15454" t="s">
        <v>1960</v>
      </c>
      <c r="J15454" s="25">
        <v>46055</v>
      </c>
      <c r="K15454" s="25">
        <v>46055</v>
      </c>
      <c r="L15454" t="s">
        <v>9243</v>
      </c>
      <c r="M15454" t="s">
        <v>6215</v>
      </c>
      <c r="N15454" t="s">
        <v>32</v>
      </c>
      <c r="O15454" t="s">
        <v>6282</v>
      </c>
    </row>
    <row r="15455" spans="1:15" x14ac:dyDescent="0.25">
      <c r="A15455">
        <v>10076</v>
      </c>
      <c r="B15455" t="s">
        <v>10072</v>
      </c>
      <c r="C15455" t="s">
        <v>1973</v>
      </c>
      <c r="D15455" t="s">
        <v>6214</v>
      </c>
      <c r="E15455">
        <v>20</v>
      </c>
      <c r="F15455">
        <v>1</v>
      </c>
      <c r="G15455" t="s">
        <v>23691</v>
      </c>
      <c r="H15455" t="s">
        <v>23601</v>
      </c>
      <c r="I15455" t="s">
        <v>1960</v>
      </c>
      <c r="J15455" s="25">
        <v>46055</v>
      </c>
      <c r="K15455" s="25">
        <v>46055</v>
      </c>
      <c r="L15455" t="s">
        <v>9243</v>
      </c>
      <c r="M15455" t="s">
        <v>6215</v>
      </c>
      <c r="N15455" t="s">
        <v>32</v>
      </c>
      <c r="O15455" t="s">
        <v>6282</v>
      </c>
    </row>
    <row r="15456" spans="1:15" x14ac:dyDescent="0.25">
      <c r="A15456">
        <v>10077</v>
      </c>
      <c r="B15456" t="s">
        <v>23692</v>
      </c>
      <c r="C15456" t="s">
        <v>1977</v>
      </c>
      <c r="D15456" t="s">
        <v>1978</v>
      </c>
      <c r="E15456">
        <v>160</v>
      </c>
      <c r="F15456">
        <v>8</v>
      </c>
      <c r="G15456" t="s">
        <v>23693</v>
      </c>
      <c r="H15456" t="s">
        <v>1964</v>
      </c>
      <c r="I15456" t="s">
        <v>1960</v>
      </c>
      <c r="J15456" s="25">
        <v>45927</v>
      </c>
      <c r="K15456" s="25">
        <v>45927</v>
      </c>
      <c r="L15456" t="s">
        <v>233</v>
      </c>
      <c r="M15456" t="s">
        <v>1975</v>
      </c>
      <c r="N15456" t="s">
        <v>127</v>
      </c>
      <c r="O15456" t="s">
        <v>6282</v>
      </c>
    </row>
    <row r="15457" spans="1:15" x14ac:dyDescent="0.25">
      <c r="A15457">
        <v>10078</v>
      </c>
      <c r="B15457" t="s">
        <v>23692</v>
      </c>
      <c r="C15457" t="s">
        <v>1977</v>
      </c>
      <c r="D15457" t="s">
        <v>1978</v>
      </c>
      <c r="E15457">
        <v>160</v>
      </c>
      <c r="F15457">
        <v>8</v>
      </c>
      <c r="G15457" t="s">
        <v>23694</v>
      </c>
      <c r="H15457" t="s">
        <v>1964</v>
      </c>
      <c r="I15457" t="s">
        <v>1960</v>
      </c>
      <c r="J15457" s="25">
        <v>45927</v>
      </c>
      <c r="K15457" s="25">
        <v>45927</v>
      </c>
      <c r="L15457" t="s">
        <v>233</v>
      </c>
      <c r="M15457" t="s">
        <v>1975</v>
      </c>
      <c r="N15457" t="s">
        <v>127</v>
      </c>
      <c r="O15457" t="s">
        <v>6282</v>
      </c>
    </row>
    <row r="15458" spans="1:15" x14ac:dyDescent="0.25">
      <c r="A15458">
        <v>10079</v>
      </c>
      <c r="B15458" t="s">
        <v>23692</v>
      </c>
      <c r="C15458" t="s">
        <v>1977</v>
      </c>
      <c r="D15458" t="s">
        <v>1978</v>
      </c>
      <c r="E15458">
        <v>160</v>
      </c>
      <c r="F15458">
        <v>8</v>
      </c>
      <c r="G15458" t="s">
        <v>23695</v>
      </c>
      <c r="H15458" t="s">
        <v>1964</v>
      </c>
      <c r="I15458" t="s">
        <v>1960</v>
      </c>
      <c r="J15458" s="25">
        <v>45927</v>
      </c>
      <c r="K15458" s="25">
        <v>45927</v>
      </c>
      <c r="L15458" t="s">
        <v>233</v>
      </c>
      <c r="M15458" t="s">
        <v>1975</v>
      </c>
      <c r="N15458" t="s">
        <v>127</v>
      </c>
      <c r="O15458" t="s">
        <v>6282</v>
      </c>
    </row>
    <row r="15459" spans="1:15" x14ac:dyDescent="0.25">
      <c r="A15459">
        <v>10080</v>
      </c>
      <c r="B15459" t="s">
        <v>23692</v>
      </c>
      <c r="C15459" t="s">
        <v>1977</v>
      </c>
      <c r="D15459" t="s">
        <v>1978</v>
      </c>
      <c r="E15459">
        <v>160</v>
      </c>
      <c r="F15459">
        <v>8</v>
      </c>
      <c r="G15459" t="s">
        <v>23696</v>
      </c>
      <c r="H15459" t="s">
        <v>1964</v>
      </c>
      <c r="I15459" t="s">
        <v>1960</v>
      </c>
      <c r="J15459" s="25">
        <v>45927</v>
      </c>
      <c r="K15459" s="25">
        <v>45927</v>
      </c>
      <c r="L15459" t="s">
        <v>233</v>
      </c>
      <c r="M15459" t="s">
        <v>1975</v>
      </c>
      <c r="N15459" t="s">
        <v>127</v>
      </c>
      <c r="O15459" t="s">
        <v>6282</v>
      </c>
    </row>
    <row r="15460" spans="1:15" x14ac:dyDescent="0.25">
      <c r="A15460">
        <v>10081</v>
      </c>
      <c r="B15460" t="s">
        <v>23692</v>
      </c>
      <c r="C15460" t="s">
        <v>1977</v>
      </c>
      <c r="D15460" t="s">
        <v>1978</v>
      </c>
      <c r="E15460">
        <v>160</v>
      </c>
      <c r="F15460">
        <v>8</v>
      </c>
      <c r="G15460" t="s">
        <v>23697</v>
      </c>
      <c r="H15460" t="s">
        <v>1964</v>
      </c>
      <c r="I15460" t="s">
        <v>1960</v>
      </c>
      <c r="J15460" s="25">
        <v>45927</v>
      </c>
      <c r="K15460" s="25">
        <v>45927</v>
      </c>
      <c r="L15460" t="s">
        <v>233</v>
      </c>
      <c r="M15460" t="s">
        <v>1975</v>
      </c>
      <c r="N15460" t="s">
        <v>127</v>
      </c>
      <c r="O15460" t="s">
        <v>6282</v>
      </c>
    </row>
    <row r="15461" spans="1:15" x14ac:dyDescent="0.25">
      <c r="A15461">
        <v>10082</v>
      </c>
      <c r="B15461" t="s">
        <v>23612</v>
      </c>
      <c r="C15461" t="s">
        <v>1977</v>
      </c>
      <c r="D15461" t="s">
        <v>1978</v>
      </c>
      <c r="E15461">
        <v>60</v>
      </c>
      <c r="F15461">
        <v>3</v>
      </c>
      <c r="G15461" t="s">
        <v>23698</v>
      </c>
      <c r="H15461" t="s">
        <v>1964</v>
      </c>
      <c r="I15461" t="s">
        <v>1960</v>
      </c>
      <c r="J15461" s="25">
        <v>45927</v>
      </c>
      <c r="K15461" s="25">
        <v>45927</v>
      </c>
      <c r="L15461" t="s">
        <v>233</v>
      </c>
      <c r="M15461" t="s">
        <v>1975</v>
      </c>
      <c r="N15461" t="s">
        <v>127</v>
      </c>
      <c r="O15461" t="s">
        <v>6282</v>
      </c>
    </row>
    <row r="15462" spans="1:15" x14ac:dyDescent="0.25">
      <c r="A15462">
        <v>10083</v>
      </c>
      <c r="B15462" t="s">
        <v>23692</v>
      </c>
      <c r="C15462" t="s">
        <v>1977</v>
      </c>
      <c r="D15462" t="s">
        <v>1978</v>
      </c>
      <c r="E15462">
        <v>160</v>
      </c>
      <c r="F15462">
        <v>8</v>
      </c>
      <c r="G15462" t="s">
        <v>23699</v>
      </c>
      <c r="H15462" t="s">
        <v>1964</v>
      </c>
      <c r="I15462" t="s">
        <v>1960</v>
      </c>
      <c r="J15462" s="25">
        <v>45927</v>
      </c>
      <c r="K15462" s="25">
        <v>45927</v>
      </c>
      <c r="L15462" t="s">
        <v>233</v>
      </c>
      <c r="M15462" t="s">
        <v>1975</v>
      </c>
      <c r="N15462" t="s">
        <v>127</v>
      </c>
      <c r="O15462" t="s">
        <v>6282</v>
      </c>
    </row>
    <row r="15463" spans="1:15" x14ac:dyDescent="0.25">
      <c r="A15463">
        <v>10084</v>
      </c>
      <c r="B15463" t="s">
        <v>23692</v>
      </c>
      <c r="C15463" t="s">
        <v>1977</v>
      </c>
      <c r="D15463" t="s">
        <v>1978</v>
      </c>
      <c r="E15463">
        <v>160</v>
      </c>
      <c r="F15463">
        <v>8</v>
      </c>
      <c r="G15463" t="s">
        <v>23700</v>
      </c>
      <c r="H15463" t="s">
        <v>1964</v>
      </c>
      <c r="I15463" t="s">
        <v>1960</v>
      </c>
      <c r="J15463" s="25">
        <v>45927</v>
      </c>
      <c r="K15463" s="25">
        <v>45927</v>
      </c>
      <c r="L15463" t="s">
        <v>233</v>
      </c>
      <c r="M15463" t="s">
        <v>1975</v>
      </c>
      <c r="N15463" t="s">
        <v>127</v>
      </c>
      <c r="O15463" t="s">
        <v>6282</v>
      </c>
    </row>
    <row r="15464" spans="1:15" x14ac:dyDescent="0.25">
      <c r="A15464">
        <v>10085</v>
      </c>
      <c r="B15464" t="s">
        <v>23692</v>
      </c>
      <c r="C15464" t="s">
        <v>1977</v>
      </c>
      <c r="D15464" t="s">
        <v>1978</v>
      </c>
      <c r="E15464">
        <v>160</v>
      </c>
      <c r="F15464">
        <v>8</v>
      </c>
      <c r="G15464" t="s">
        <v>23701</v>
      </c>
      <c r="H15464" t="s">
        <v>1964</v>
      </c>
      <c r="I15464" t="s">
        <v>1960</v>
      </c>
      <c r="J15464" s="25">
        <v>45927</v>
      </c>
      <c r="K15464" s="25">
        <v>45927</v>
      </c>
      <c r="L15464" t="s">
        <v>233</v>
      </c>
      <c r="M15464" t="s">
        <v>1975</v>
      </c>
      <c r="N15464" t="s">
        <v>127</v>
      </c>
      <c r="O15464" t="s">
        <v>6282</v>
      </c>
    </row>
    <row r="15465" spans="1:15" x14ac:dyDescent="0.25">
      <c r="A15465">
        <v>10086</v>
      </c>
      <c r="B15465" t="s">
        <v>23692</v>
      </c>
      <c r="C15465" t="s">
        <v>1977</v>
      </c>
      <c r="D15465" t="s">
        <v>1978</v>
      </c>
      <c r="E15465">
        <v>160</v>
      </c>
      <c r="F15465">
        <v>8</v>
      </c>
      <c r="G15465" t="s">
        <v>23702</v>
      </c>
      <c r="H15465" t="s">
        <v>1964</v>
      </c>
      <c r="I15465" t="s">
        <v>1960</v>
      </c>
      <c r="J15465" s="25">
        <v>45927</v>
      </c>
      <c r="K15465" s="25">
        <v>45927</v>
      </c>
      <c r="L15465" t="s">
        <v>233</v>
      </c>
      <c r="M15465" t="s">
        <v>1975</v>
      </c>
      <c r="N15465" t="s">
        <v>127</v>
      </c>
      <c r="O15465" t="s">
        <v>6282</v>
      </c>
    </row>
    <row r="15466" spans="1:15" x14ac:dyDescent="0.25">
      <c r="A15466">
        <v>10087</v>
      </c>
      <c r="B15466" t="s">
        <v>23692</v>
      </c>
      <c r="C15466" t="s">
        <v>1977</v>
      </c>
      <c r="D15466" t="s">
        <v>1978</v>
      </c>
      <c r="E15466">
        <v>160</v>
      </c>
      <c r="F15466">
        <v>8</v>
      </c>
      <c r="G15466" t="s">
        <v>23703</v>
      </c>
      <c r="H15466" t="s">
        <v>1964</v>
      </c>
      <c r="I15466" t="s">
        <v>1960</v>
      </c>
      <c r="J15466" s="25">
        <v>45927</v>
      </c>
      <c r="K15466" s="25">
        <v>45927</v>
      </c>
      <c r="L15466" t="s">
        <v>233</v>
      </c>
      <c r="M15466" t="s">
        <v>1975</v>
      </c>
      <c r="N15466" t="s">
        <v>127</v>
      </c>
      <c r="O15466" t="s">
        <v>6282</v>
      </c>
    </row>
    <row r="15467" spans="1:15" x14ac:dyDescent="0.25">
      <c r="A15467">
        <v>10088</v>
      </c>
      <c r="B15467" t="s">
        <v>7190</v>
      </c>
      <c r="C15467" t="s">
        <v>1977</v>
      </c>
      <c r="D15467" t="s">
        <v>1978</v>
      </c>
      <c r="E15467">
        <v>20</v>
      </c>
      <c r="F15467">
        <v>1</v>
      </c>
      <c r="G15467" t="s">
        <v>23704</v>
      </c>
      <c r="H15467" t="s">
        <v>1964</v>
      </c>
      <c r="I15467" t="s">
        <v>1960</v>
      </c>
      <c r="J15467" s="25">
        <v>45927</v>
      </c>
      <c r="K15467" s="25">
        <v>45927</v>
      </c>
      <c r="L15467" t="s">
        <v>233</v>
      </c>
      <c r="M15467" t="s">
        <v>1975</v>
      </c>
      <c r="N15467" t="s">
        <v>127</v>
      </c>
      <c r="O15467" t="s">
        <v>6282</v>
      </c>
    </row>
    <row r="15468" spans="1:15" x14ac:dyDescent="0.25">
      <c r="A15468">
        <v>12852</v>
      </c>
      <c r="B15468" t="s">
        <v>23705</v>
      </c>
      <c r="C15468" t="s">
        <v>1977</v>
      </c>
      <c r="D15468" t="s">
        <v>1978</v>
      </c>
      <c r="E15468">
        <v>60</v>
      </c>
      <c r="F15468">
        <v>3</v>
      </c>
      <c r="G15468" t="s">
        <v>23706</v>
      </c>
      <c r="H15468" t="s">
        <v>1988</v>
      </c>
      <c r="I15468" t="s">
        <v>1960</v>
      </c>
      <c r="J15468" s="25">
        <v>46007</v>
      </c>
      <c r="K15468" s="25">
        <v>46007</v>
      </c>
      <c r="L15468" t="s">
        <v>138</v>
      </c>
      <c r="M15468" t="s">
        <v>1975</v>
      </c>
      <c r="N15468" t="s">
        <v>127</v>
      </c>
      <c r="O15468" t="s">
        <v>6302</v>
      </c>
    </row>
    <row r="15469" spans="1:15" x14ac:dyDescent="0.25">
      <c r="A15469">
        <v>12853</v>
      </c>
      <c r="B15469" t="s">
        <v>23705</v>
      </c>
      <c r="C15469" t="s">
        <v>1977</v>
      </c>
      <c r="D15469" t="s">
        <v>1978</v>
      </c>
      <c r="E15469">
        <v>160</v>
      </c>
      <c r="F15469">
        <v>8</v>
      </c>
      <c r="G15469" t="s">
        <v>23707</v>
      </c>
      <c r="H15469" t="s">
        <v>1988</v>
      </c>
      <c r="I15469" t="s">
        <v>1960</v>
      </c>
      <c r="J15469" s="25">
        <v>46007</v>
      </c>
      <c r="K15469" s="25">
        <v>46007</v>
      </c>
      <c r="L15469" t="s">
        <v>138</v>
      </c>
      <c r="M15469" t="s">
        <v>1975</v>
      </c>
      <c r="N15469" t="s">
        <v>127</v>
      </c>
      <c r="O15469" t="s">
        <v>6302</v>
      </c>
    </row>
    <row r="15470" spans="1:15" x14ac:dyDescent="0.25">
      <c r="A15470">
        <v>12854</v>
      </c>
      <c r="B15470" t="s">
        <v>23705</v>
      </c>
      <c r="C15470" t="s">
        <v>1977</v>
      </c>
      <c r="D15470" t="s">
        <v>1978</v>
      </c>
      <c r="E15470">
        <v>160</v>
      </c>
      <c r="F15470">
        <v>8</v>
      </c>
      <c r="G15470" t="s">
        <v>23708</v>
      </c>
      <c r="H15470" t="s">
        <v>1988</v>
      </c>
      <c r="I15470" t="s">
        <v>1960</v>
      </c>
      <c r="J15470" s="25">
        <v>46007</v>
      </c>
      <c r="K15470" s="25">
        <v>46007</v>
      </c>
      <c r="L15470" t="s">
        <v>138</v>
      </c>
      <c r="M15470" t="s">
        <v>1975</v>
      </c>
      <c r="N15470" t="s">
        <v>127</v>
      </c>
      <c r="O15470" t="s">
        <v>6302</v>
      </c>
    </row>
    <row r="15471" spans="1:15" x14ac:dyDescent="0.25">
      <c r="A15471">
        <v>12855</v>
      </c>
      <c r="B15471" t="s">
        <v>23705</v>
      </c>
      <c r="C15471" t="s">
        <v>1977</v>
      </c>
      <c r="D15471" t="s">
        <v>1978</v>
      </c>
      <c r="E15471">
        <v>160</v>
      </c>
      <c r="F15471">
        <v>8</v>
      </c>
      <c r="G15471" t="s">
        <v>23709</v>
      </c>
      <c r="H15471" t="s">
        <v>1988</v>
      </c>
      <c r="I15471" t="s">
        <v>1960</v>
      </c>
      <c r="J15471" s="25">
        <v>46007</v>
      </c>
      <c r="K15471" s="25">
        <v>46007</v>
      </c>
      <c r="L15471" t="s">
        <v>138</v>
      </c>
      <c r="M15471" t="s">
        <v>1975</v>
      </c>
      <c r="N15471" t="s">
        <v>127</v>
      </c>
      <c r="O15471" t="s">
        <v>6302</v>
      </c>
    </row>
    <row r="15472" spans="1:15" x14ac:dyDescent="0.25">
      <c r="A15472">
        <v>12856</v>
      </c>
      <c r="B15472" t="s">
        <v>23705</v>
      </c>
      <c r="C15472" t="s">
        <v>1977</v>
      </c>
      <c r="D15472" t="s">
        <v>1978</v>
      </c>
      <c r="E15472">
        <v>160</v>
      </c>
      <c r="F15472">
        <v>8</v>
      </c>
      <c r="G15472" t="s">
        <v>23710</v>
      </c>
      <c r="H15472" t="s">
        <v>1988</v>
      </c>
      <c r="I15472" t="s">
        <v>1960</v>
      </c>
      <c r="J15472" s="25">
        <v>46007</v>
      </c>
      <c r="K15472" s="25">
        <v>46007</v>
      </c>
      <c r="L15472" t="s">
        <v>138</v>
      </c>
      <c r="M15472" t="s">
        <v>1975</v>
      </c>
      <c r="N15472" t="s">
        <v>127</v>
      </c>
      <c r="O15472" t="s">
        <v>6302</v>
      </c>
    </row>
    <row r="15473" spans="1:15" x14ac:dyDescent="0.25">
      <c r="A15473">
        <v>12857</v>
      </c>
      <c r="B15473" t="s">
        <v>23705</v>
      </c>
      <c r="C15473" t="s">
        <v>1977</v>
      </c>
      <c r="D15473" t="s">
        <v>1978</v>
      </c>
      <c r="E15473">
        <v>160</v>
      </c>
      <c r="F15473">
        <v>8</v>
      </c>
      <c r="G15473" t="s">
        <v>23711</v>
      </c>
      <c r="H15473" t="s">
        <v>1988</v>
      </c>
      <c r="I15473" t="s">
        <v>1960</v>
      </c>
      <c r="J15473" s="25">
        <v>46007</v>
      </c>
      <c r="K15473" s="25">
        <v>46007</v>
      </c>
      <c r="L15473" t="s">
        <v>138</v>
      </c>
      <c r="M15473" t="s">
        <v>1975</v>
      </c>
      <c r="N15473" t="s">
        <v>127</v>
      </c>
      <c r="O15473" t="s">
        <v>6302</v>
      </c>
    </row>
    <row r="15474" spans="1:15" x14ac:dyDescent="0.25">
      <c r="A15474">
        <v>12858</v>
      </c>
      <c r="B15474" t="s">
        <v>23705</v>
      </c>
      <c r="C15474" t="s">
        <v>1977</v>
      </c>
      <c r="D15474" t="s">
        <v>1978</v>
      </c>
      <c r="E15474">
        <v>160</v>
      </c>
      <c r="F15474">
        <v>8</v>
      </c>
      <c r="G15474" t="s">
        <v>23712</v>
      </c>
      <c r="H15474" t="s">
        <v>1988</v>
      </c>
      <c r="I15474" t="s">
        <v>1960</v>
      </c>
      <c r="J15474" s="25">
        <v>46007</v>
      </c>
      <c r="K15474" s="25">
        <v>46007</v>
      </c>
      <c r="L15474" t="s">
        <v>138</v>
      </c>
      <c r="M15474" t="s">
        <v>1975</v>
      </c>
      <c r="N15474" t="s">
        <v>127</v>
      </c>
      <c r="O15474" t="s">
        <v>6302</v>
      </c>
    </row>
    <row r="15475" spans="1:15" x14ac:dyDescent="0.25">
      <c r="A15475">
        <v>12859</v>
      </c>
      <c r="B15475" t="s">
        <v>23705</v>
      </c>
      <c r="C15475" t="s">
        <v>1977</v>
      </c>
      <c r="D15475" t="s">
        <v>1978</v>
      </c>
      <c r="E15475">
        <v>160</v>
      </c>
      <c r="F15475">
        <v>8</v>
      </c>
      <c r="G15475" t="s">
        <v>23713</v>
      </c>
      <c r="H15475" t="s">
        <v>1988</v>
      </c>
      <c r="I15475" t="s">
        <v>1960</v>
      </c>
      <c r="J15475" s="25">
        <v>46007</v>
      </c>
      <c r="K15475" s="25">
        <v>46007</v>
      </c>
      <c r="L15475" t="s">
        <v>138</v>
      </c>
      <c r="M15475" t="s">
        <v>1975</v>
      </c>
      <c r="N15475" t="s">
        <v>127</v>
      </c>
      <c r="O15475" t="s">
        <v>6302</v>
      </c>
    </row>
    <row r="15476" spans="1:15" x14ac:dyDescent="0.25">
      <c r="A15476">
        <v>12860</v>
      </c>
      <c r="B15476" t="s">
        <v>23714</v>
      </c>
      <c r="C15476" t="s">
        <v>1977</v>
      </c>
      <c r="D15476" t="s">
        <v>1978</v>
      </c>
      <c r="E15476">
        <v>160</v>
      </c>
      <c r="F15476">
        <v>8</v>
      </c>
      <c r="G15476" t="s">
        <v>23715</v>
      </c>
      <c r="H15476" t="s">
        <v>23601</v>
      </c>
      <c r="I15476" t="s">
        <v>1960</v>
      </c>
      <c r="J15476" s="25">
        <v>46055</v>
      </c>
      <c r="K15476" s="25">
        <v>46055</v>
      </c>
      <c r="L15476" t="s">
        <v>9243</v>
      </c>
      <c r="M15476" t="s">
        <v>1975</v>
      </c>
      <c r="N15476" t="s">
        <v>127</v>
      </c>
      <c r="O15476" t="s">
        <v>6302</v>
      </c>
    </row>
    <row r="15477" spans="1:15" x14ac:dyDescent="0.25">
      <c r="A15477">
        <v>12861</v>
      </c>
      <c r="B15477" t="s">
        <v>23714</v>
      </c>
      <c r="C15477" t="s">
        <v>1977</v>
      </c>
      <c r="D15477" t="s">
        <v>1978</v>
      </c>
      <c r="E15477">
        <v>160</v>
      </c>
      <c r="F15477">
        <v>8</v>
      </c>
      <c r="G15477" t="s">
        <v>23716</v>
      </c>
      <c r="H15477" t="s">
        <v>23601</v>
      </c>
      <c r="I15477" t="s">
        <v>1960</v>
      </c>
      <c r="J15477" s="25">
        <v>46055</v>
      </c>
      <c r="K15477" s="25">
        <v>46055</v>
      </c>
      <c r="L15477" t="s">
        <v>9243</v>
      </c>
      <c r="M15477" t="s">
        <v>1975</v>
      </c>
      <c r="N15477" t="s">
        <v>127</v>
      </c>
      <c r="O15477" t="s">
        <v>6302</v>
      </c>
    </row>
    <row r="15478" spans="1:15" x14ac:dyDescent="0.25">
      <c r="A15478">
        <v>12862</v>
      </c>
      <c r="B15478" t="s">
        <v>23714</v>
      </c>
      <c r="C15478" t="s">
        <v>1977</v>
      </c>
      <c r="D15478" t="s">
        <v>1978</v>
      </c>
      <c r="E15478">
        <v>160</v>
      </c>
      <c r="F15478">
        <v>8</v>
      </c>
      <c r="G15478" t="s">
        <v>23717</v>
      </c>
      <c r="H15478" t="s">
        <v>23601</v>
      </c>
      <c r="I15478" t="s">
        <v>1960</v>
      </c>
      <c r="J15478" s="25">
        <v>46055</v>
      </c>
      <c r="K15478" s="25">
        <v>46055</v>
      </c>
      <c r="L15478" t="s">
        <v>9243</v>
      </c>
      <c r="M15478" t="s">
        <v>1975</v>
      </c>
      <c r="N15478" t="s">
        <v>127</v>
      </c>
      <c r="O15478" t="s">
        <v>6302</v>
      </c>
    </row>
    <row r="15479" spans="1:15" x14ac:dyDescent="0.25">
      <c r="A15479">
        <v>12863</v>
      </c>
      <c r="B15479" t="s">
        <v>23714</v>
      </c>
      <c r="C15479" t="s">
        <v>1977</v>
      </c>
      <c r="D15479" t="s">
        <v>1978</v>
      </c>
      <c r="E15479">
        <v>160</v>
      </c>
      <c r="F15479">
        <v>8</v>
      </c>
      <c r="G15479" t="s">
        <v>23718</v>
      </c>
      <c r="H15479" t="s">
        <v>23601</v>
      </c>
      <c r="I15479" t="s">
        <v>1960</v>
      </c>
      <c r="J15479" s="25">
        <v>46055</v>
      </c>
      <c r="K15479" s="25">
        <v>46055</v>
      </c>
      <c r="L15479" t="s">
        <v>9243</v>
      </c>
      <c r="M15479" t="s">
        <v>1975</v>
      </c>
      <c r="N15479" t="s">
        <v>127</v>
      </c>
      <c r="O15479" t="s">
        <v>6302</v>
      </c>
    </row>
    <row r="15480" spans="1:15" x14ac:dyDescent="0.25">
      <c r="A15480">
        <v>12864</v>
      </c>
      <c r="B15480" t="s">
        <v>23714</v>
      </c>
      <c r="C15480" t="s">
        <v>1977</v>
      </c>
      <c r="D15480" t="s">
        <v>1978</v>
      </c>
      <c r="E15480">
        <v>160</v>
      </c>
      <c r="F15480">
        <v>8</v>
      </c>
      <c r="G15480" t="s">
        <v>23719</v>
      </c>
      <c r="H15480" t="s">
        <v>23601</v>
      </c>
      <c r="I15480" t="s">
        <v>1960</v>
      </c>
      <c r="J15480" s="25">
        <v>46055</v>
      </c>
      <c r="K15480" s="25">
        <v>46055</v>
      </c>
      <c r="L15480" t="s">
        <v>9243</v>
      </c>
      <c r="M15480" t="s">
        <v>1975</v>
      </c>
      <c r="N15480" t="s">
        <v>127</v>
      </c>
      <c r="O15480" t="s">
        <v>6302</v>
      </c>
    </row>
    <row r="15481" spans="1:15" x14ac:dyDescent="0.25">
      <c r="A15481">
        <v>12865</v>
      </c>
      <c r="B15481" t="s">
        <v>7190</v>
      </c>
      <c r="C15481" t="s">
        <v>1977</v>
      </c>
      <c r="D15481" t="s">
        <v>1978</v>
      </c>
      <c r="E15481">
        <v>20</v>
      </c>
      <c r="F15481">
        <v>1</v>
      </c>
      <c r="G15481" t="s">
        <v>23720</v>
      </c>
      <c r="H15481" t="s">
        <v>23601</v>
      </c>
      <c r="I15481" t="s">
        <v>1960</v>
      </c>
      <c r="J15481" s="25">
        <v>46055</v>
      </c>
      <c r="K15481" s="25">
        <v>46055</v>
      </c>
      <c r="L15481" t="s">
        <v>9243</v>
      </c>
      <c r="M15481" t="s">
        <v>1975</v>
      </c>
      <c r="N15481" t="s">
        <v>127</v>
      </c>
      <c r="O15481" t="s">
        <v>6302</v>
      </c>
    </row>
    <row r="15482" spans="1:15" x14ac:dyDescent="0.25">
      <c r="A15482">
        <v>10089</v>
      </c>
      <c r="B15482" t="s">
        <v>23156</v>
      </c>
      <c r="C15482" t="s">
        <v>1984</v>
      </c>
      <c r="D15482" t="s">
        <v>1985</v>
      </c>
      <c r="E15482">
        <v>120</v>
      </c>
      <c r="F15482">
        <v>12</v>
      </c>
      <c r="G15482" t="s">
        <v>23721</v>
      </c>
      <c r="H15482" t="s">
        <v>6209</v>
      </c>
      <c r="I15482" t="s">
        <v>1960</v>
      </c>
      <c r="J15482" s="25">
        <v>45912</v>
      </c>
      <c r="K15482" s="25">
        <v>45912</v>
      </c>
      <c r="L15482" t="s">
        <v>937</v>
      </c>
      <c r="M15482" t="s">
        <v>1982</v>
      </c>
      <c r="N15482" t="s">
        <v>127</v>
      </c>
      <c r="O15482" t="s">
        <v>6282</v>
      </c>
    </row>
    <row r="15483" spans="1:15" x14ac:dyDescent="0.25">
      <c r="A15483">
        <v>10090</v>
      </c>
      <c r="B15483" t="s">
        <v>23722</v>
      </c>
      <c r="C15483" t="s">
        <v>1984</v>
      </c>
      <c r="D15483" t="s">
        <v>1985</v>
      </c>
      <c r="E15483">
        <v>120</v>
      </c>
      <c r="F15483">
        <v>12</v>
      </c>
      <c r="G15483" t="s">
        <v>23723</v>
      </c>
      <c r="H15483" t="s">
        <v>6209</v>
      </c>
      <c r="I15483" t="s">
        <v>1960</v>
      </c>
      <c r="J15483" s="25">
        <v>45912</v>
      </c>
      <c r="K15483" s="25">
        <v>45912</v>
      </c>
      <c r="L15483" t="s">
        <v>937</v>
      </c>
      <c r="M15483" t="s">
        <v>1982</v>
      </c>
      <c r="N15483" t="s">
        <v>127</v>
      </c>
      <c r="O15483" t="s">
        <v>6282</v>
      </c>
    </row>
    <row r="15484" spans="1:15" x14ac:dyDescent="0.25">
      <c r="A15484">
        <v>10091</v>
      </c>
      <c r="B15484" t="s">
        <v>23722</v>
      </c>
      <c r="C15484" t="s">
        <v>1984</v>
      </c>
      <c r="D15484" t="s">
        <v>1985</v>
      </c>
      <c r="E15484">
        <v>120</v>
      </c>
      <c r="F15484">
        <v>12</v>
      </c>
      <c r="G15484" t="s">
        <v>23724</v>
      </c>
      <c r="H15484" t="s">
        <v>6209</v>
      </c>
      <c r="I15484" t="s">
        <v>1960</v>
      </c>
      <c r="J15484" s="25">
        <v>45912</v>
      </c>
      <c r="K15484" s="25">
        <v>45912</v>
      </c>
      <c r="L15484" t="s">
        <v>937</v>
      </c>
      <c r="M15484" t="s">
        <v>1982</v>
      </c>
      <c r="N15484" t="s">
        <v>127</v>
      </c>
      <c r="O15484" t="s">
        <v>6282</v>
      </c>
    </row>
    <row r="15485" spans="1:15" x14ac:dyDescent="0.25">
      <c r="A15485">
        <v>10092</v>
      </c>
      <c r="B15485" t="s">
        <v>23722</v>
      </c>
      <c r="C15485" t="s">
        <v>1984</v>
      </c>
      <c r="D15485" t="s">
        <v>1985</v>
      </c>
      <c r="E15485">
        <v>120</v>
      </c>
      <c r="F15485">
        <v>12</v>
      </c>
      <c r="G15485" t="s">
        <v>23725</v>
      </c>
      <c r="H15485" t="s">
        <v>6209</v>
      </c>
      <c r="I15485" t="s">
        <v>1960</v>
      </c>
      <c r="J15485" s="25">
        <v>45912</v>
      </c>
      <c r="K15485" s="25">
        <v>45912</v>
      </c>
      <c r="L15485" t="s">
        <v>937</v>
      </c>
      <c r="M15485" t="s">
        <v>1982</v>
      </c>
      <c r="N15485" t="s">
        <v>127</v>
      </c>
      <c r="O15485" t="s">
        <v>6282</v>
      </c>
    </row>
    <row r="15486" spans="1:15" x14ac:dyDescent="0.25">
      <c r="A15486">
        <v>10093</v>
      </c>
      <c r="B15486" t="s">
        <v>23722</v>
      </c>
      <c r="C15486" t="s">
        <v>1984</v>
      </c>
      <c r="D15486" t="s">
        <v>1985</v>
      </c>
      <c r="E15486">
        <v>120</v>
      </c>
      <c r="F15486">
        <v>12</v>
      </c>
      <c r="G15486" t="s">
        <v>23726</v>
      </c>
      <c r="H15486" t="s">
        <v>6209</v>
      </c>
      <c r="I15486" t="s">
        <v>1960</v>
      </c>
      <c r="J15486" s="25">
        <v>45912</v>
      </c>
      <c r="K15486" s="25">
        <v>45912</v>
      </c>
      <c r="L15486" t="s">
        <v>937</v>
      </c>
      <c r="M15486" t="s">
        <v>1982</v>
      </c>
      <c r="N15486" t="s">
        <v>127</v>
      </c>
      <c r="O15486" t="s">
        <v>6282</v>
      </c>
    </row>
    <row r="15487" spans="1:15" x14ac:dyDescent="0.25">
      <c r="A15487">
        <v>10094</v>
      </c>
      <c r="B15487" t="s">
        <v>23722</v>
      </c>
      <c r="C15487" t="s">
        <v>1984</v>
      </c>
      <c r="D15487" t="s">
        <v>1985</v>
      </c>
      <c r="E15487">
        <v>120</v>
      </c>
      <c r="F15487">
        <v>12</v>
      </c>
      <c r="G15487" t="s">
        <v>23727</v>
      </c>
      <c r="H15487" t="s">
        <v>6209</v>
      </c>
      <c r="I15487" t="s">
        <v>1960</v>
      </c>
      <c r="J15487" s="25">
        <v>45912</v>
      </c>
      <c r="K15487" s="25">
        <v>45912</v>
      </c>
      <c r="L15487" t="s">
        <v>937</v>
      </c>
      <c r="M15487" t="s">
        <v>1982</v>
      </c>
      <c r="N15487" t="s">
        <v>127</v>
      </c>
      <c r="O15487" t="s">
        <v>6282</v>
      </c>
    </row>
    <row r="15488" spans="1:15" x14ac:dyDescent="0.25">
      <c r="A15488">
        <v>10095</v>
      </c>
      <c r="B15488" t="s">
        <v>23722</v>
      </c>
      <c r="C15488" t="s">
        <v>1984</v>
      </c>
      <c r="D15488" t="s">
        <v>1985</v>
      </c>
      <c r="E15488">
        <v>120</v>
      </c>
      <c r="F15488">
        <v>12</v>
      </c>
      <c r="G15488" t="s">
        <v>23728</v>
      </c>
      <c r="H15488" t="s">
        <v>6209</v>
      </c>
      <c r="I15488" t="s">
        <v>1960</v>
      </c>
      <c r="J15488" s="25">
        <v>45912</v>
      </c>
      <c r="K15488" s="25">
        <v>45912</v>
      </c>
      <c r="L15488" t="s">
        <v>937</v>
      </c>
      <c r="M15488" t="s">
        <v>1982</v>
      </c>
      <c r="N15488" t="s">
        <v>127</v>
      </c>
      <c r="O15488" t="s">
        <v>6282</v>
      </c>
    </row>
    <row r="15489" spans="1:15" x14ac:dyDescent="0.25">
      <c r="A15489">
        <v>10096</v>
      </c>
      <c r="B15489" t="s">
        <v>23722</v>
      </c>
      <c r="C15489" t="s">
        <v>1984</v>
      </c>
      <c r="D15489" t="s">
        <v>1985</v>
      </c>
      <c r="E15489">
        <v>120</v>
      </c>
      <c r="F15489">
        <v>12</v>
      </c>
      <c r="G15489" t="s">
        <v>23729</v>
      </c>
      <c r="H15489" t="s">
        <v>6209</v>
      </c>
      <c r="I15489" t="s">
        <v>1960</v>
      </c>
      <c r="J15489" s="25">
        <v>45912</v>
      </c>
      <c r="K15489" s="25">
        <v>45912</v>
      </c>
      <c r="L15489" t="s">
        <v>937</v>
      </c>
      <c r="M15489" t="s">
        <v>1982</v>
      </c>
      <c r="N15489" t="s">
        <v>127</v>
      </c>
      <c r="O15489" t="s">
        <v>6282</v>
      </c>
    </row>
    <row r="15490" spans="1:15" x14ac:dyDescent="0.25">
      <c r="A15490">
        <v>10097</v>
      </c>
      <c r="B15490" t="s">
        <v>23722</v>
      </c>
      <c r="C15490" t="s">
        <v>1984</v>
      </c>
      <c r="D15490" t="s">
        <v>1985</v>
      </c>
      <c r="E15490">
        <v>120</v>
      </c>
      <c r="F15490">
        <v>12</v>
      </c>
      <c r="G15490" t="s">
        <v>23730</v>
      </c>
      <c r="H15490" t="s">
        <v>6209</v>
      </c>
      <c r="I15490" t="s">
        <v>1960</v>
      </c>
      <c r="J15490" s="25">
        <v>45912</v>
      </c>
      <c r="K15490" s="25">
        <v>45912</v>
      </c>
      <c r="L15490" t="s">
        <v>937</v>
      </c>
      <c r="M15490" t="s">
        <v>1982</v>
      </c>
      <c r="N15490" t="s">
        <v>127</v>
      </c>
      <c r="O15490" t="s">
        <v>6282</v>
      </c>
    </row>
    <row r="15491" spans="1:15" x14ac:dyDescent="0.25">
      <c r="A15491">
        <v>10098</v>
      </c>
      <c r="B15491" t="s">
        <v>23722</v>
      </c>
      <c r="C15491" t="s">
        <v>1984</v>
      </c>
      <c r="D15491" t="s">
        <v>1985</v>
      </c>
      <c r="E15491">
        <v>120</v>
      </c>
      <c r="F15491">
        <v>12</v>
      </c>
      <c r="G15491" t="s">
        <v>23731</v>
      </c>
      <c r="H15491" t="s">
        <v>6209</v>
      </c>
      <c r="I15491" t="s">
        <v>1960</v>
      </c>
      <c r="J15491" s="25">
        <v>45912</v>
      </c>
      <c r="K15491" s="25">
        <v>45912</v>
      </c>
      <c r="L15491" t="s">
        <v>937</v>
      </c>
      <c r="M15491" t="s">
        <v>1982</v>
      </c>
      <c r="N15491" t="s">
        <v>127</v>
      </c>
      <c r="O15491" t="s">
        <v>6282</v>
      </c>
    </row>
    <row r="15492" spans="1:15" x14ac:dyDescent="0.25">
      <c r="A15492">
        <v>10099</v>
      </c>
      <c r="B15492" t="s">
        <v>23722</v>
      </c>
      <c r="C15492" t="s">
        <v>1984</v>
      </c>
      <c r="D15492" t="s">
        <v>1985</v>
      </c>
      <c r="E15492">
        <v>120</v>
      </c>
      <c r="F15492">
        <v>12</v>
      </c>
      <c r="G15492" t="s">
        <v>23732</v>
      </c>
      <c r="H15492" t="s">
        <v>6209</v>
      </c>
      <c r="I15492" t="s">
        <v>1960</v>
      </c>
      <c r="J15492" s="25">
        <v>45912</v>
      </c>
      <c r="K15492" s="25">
        <v>45912</v>
      </c>
      <c r="L15492" t="s">
        <v>937</v>
      </c>
      <c r="M15492" t="s">
        <v>1982</v>
      </c>
      <c r="N15492" t="s">
        <v>127</v>
      </c>
      <c r="O15492" t="s">
        <v>6282</v>
      </c>
    </row>
    <row r="15493" spans="1:15" x14ac:dyDescent="0.25">
      <c r="A15493">
        <v>10100</v>
      </c>
      <c r="B15493" t="s">
        <v>23156</v>
      </c>
      <c r="C15493" t="s">
        <v>1984</v>
      </c>
      <c r="D15493" t="s">
        <v>1985</v>
      </c>
      <c r="E15493">
        <v>120</v>
      </c>
      <c r="F15493">
        <v>12</v>
      </c>
      <c r="G15493" t="s">
        <v>23733</v>
      </c>
      <c r="H15493" t="s">
        <v>6209</v>
      </c>
      <c r="I15493" t="s">
        <v>1960</v>
      </c>
      <c r="J15493" s="25">
        <v>45912</v>
      </c>
      <c r="K15493" s="25">
        <v>45912</v>
      </c>
      <c r="L15493" t="s">
        <v>937</v>
      </c>
      <c r="M15493" t="s">
        <v>1982</v>
      </c>
      <c r="N15493" t="s">
        <v>127</v>
      </c>
      <c r="O15493" t="s">
        <v>6282</v>
      </c>
    </row>
    <row r="15494" spans="1:15" x14ac:dyDescent="0.25">
      <c r="A15494">
        <v>10101</v>
      </c>
      <c r="B15494" t="s">
        <v>23156</v>
      </c>
      <c r="C15494" t="s">
        <v>1984</v>
      </c>
      <c r="D15494" t="s">
        <v>1985</v>
      </c>
      <c r="E15494">
        <v>120</v>
      </c>
      <c r="F15494">
        <v>12</v>
      </c>
      <c r="G15494" t="s">
        <v>23734</v>
      </c>
      <c r="H15494" t="s">
        <v>6209</v>
      </c>
      <c r="I15494" t="s">
        <v>1960</v>
      </c>
      <c r="J15494" s="25">
        <v>45912</v>
      </c>
      <c r="K15494" s="25">
        <v>45912</v>
      </c>
      <c r="L15494" t="s">
        <v>937</v>
      </c>
      <c r="M15494" t="s">
        <v>1982</v>
      </c>
      <c r="N15494" t="s">
        <v>127</v>
      </c>
      <c r="O15494" t="s">
        <v>6282</v>
      </c>
    </row>
    <row r="15495" spans="1:15" x14ac:dyDescent="0.25">
      <c r="A15495">
        <v>10102</v>
      </c>
      <c r="B15495" t="s">
        <v>23692</v>
      </c>
      <c r="C15495" t="s">
        <v>1984</v>
      </c>
      <c r="D15495" t="s">
        <v>1985</v>
      </c>
      <c r="E15495">
        <v>120</v>
      </c>
      <c r="F15495">
        <v>12</v>
      </c>
      <c r="G15495" t="s">
        <v>23735</v>
      </c>
      <c r="H15495" t="s">
        <v>6209</v>
      </c>
      <c r="I15495" t="s">
        <v>1960</v>
      </c>
      <c r="J15495" s="25">
        <v>45912</v>
      </c>
      <c r="K15495" s="25">
        <v>45912</v>
      </c>
      <c r="L15495" t="s">
        <v>937</v>
      </c>
      <c r="M15495" t="s">
        <v>1982</v>
      </c>
      <c r="N15495" t="s">
        <v>127</v>
      </c>
      <c r="O15495" t="s">
        <v>6282</v>
      </c>
    </row>
    <row r="15496" spans="1:15" x14ac:dyDescent="0.25">
      <c r="A15496">
        <v>10103</v>
      </c>
      <c r="B15496" t="s">
        <v>23692</v>
      </c>
      <c r="C15496" t="s">
        <v>1984</v>
      </c>
      <c r="D15496" t="s">
        <v>1985</v>
      </c>
      <c r="E15496">
        <v>120</v>
      </c>
      <c r="F15496">
        <v>12</v>
      </c>
      <c r="G15496" t="s">
        <v>23736</v>
      </c>
      <c r="H15496" t="s">
        <v>6209</v>
      </c>
      <c r="I15496" t="s">
        <v>1960</v>
      </c>
      <c r="J15496" s="25">
        <v>45912</v>
      </c>
      <c r="K15496" s="25">
        <v>45912</v>
      </c>
      <c r="L15496" t="s">
        <v>937</v>
      </c>
      <c r="M15496" t="s">
        <v>1982</v>
      </c>
      <c r="N15496" t="s">
        <v>127</v>
      </c>
      <c r="O15496" t="s">
        <v>6282</v>
      </c>
    </row>
    <row r="15497" spans="1:15" x14ac:dyDescent="0.25">
      <c r="A15497">
        <v>10104</v>
      </c>
      <c r="B15497" t="s">
        <v>23156</v>
      </c>
      <c r="C15497" t="s">
        <v>1984</v>
      </c>
      <c r="D15497" t="s">
        <v>1985</v>
      </c>
      <c r="E15497">
        <v>120</v>
      </c>
      <c r="F15497">
        <v>12</v>
      </c>
      <c r="G15497" t="s">
        <v>23737</v>
      </c>
      <c r="H15497" t="s">
        <v>6209</v>
      </c>
      <c r="I15497" t="s">
        <v>1960</v>
      </c>
      <c r="J15497" s="25">
        <v>45912</v>
      </c>
      <c r="K15497" s="25">
        <v>45912</v>
      </c>
      <c r="L15497" t="s">
        <v>937</v>
      </c>
      <c r="M15497" t="s">
        <v>1982</v>
      </c>
      <c r="N15497" t="s">
        <v>127</v>
      </c>
      <c r="O15497" t="s">
        <v>6282</v>
      </c>
    </row>
    <row r="15498" spans="1:15" x14ac:dyDescent="0.25">
      <c r="A15498">
        <v>10105</v>
      </c>
      <c r="B15498" t="s">
        <v>23156</v>
      </c>
      <c r="C15498" t="s">
        <v>1984</v>
      </c>
      <c r="D15498" t="s">
        <v>1985</v>
      </c>
      <c r="E15498">
        <v>120</v>
      </c>
      <c r="F15498">
        <v>12</v>
      </c>
      <c r="G15498" t="s">
        <v>23738</v>
      </c>
      <c r="H15498" t="s">
        <v>6209</v>
      </c>
      <c r="I15498" t="s">
        <v>1960</v>
      </c>
      <c r="J15498" s="25">
        <v>45912</v>
      </c>
      <c r="K15498" s="25">
        <v>45912</v>
      </c>
      <c r="L15498" t="s">
        <v>937</v>
      </c>
      <c r="M15498" t="s">
        <v>1982</v>
      </c>
      <c r="N15498" t="s">
        <v>127</v>
      </c>
      <c r="O15498" t="s">
        <v>6282</v>
      </c>
    </row>
    <row r="15499" spans="1:15" x14ac:dyDescent="0.25">
      <c r="A15499">
        <v>10106</v>
      </c>
      <c r="B15499" t="s">
        <v>23722</v>
      </c>
      <c r="C15499" t="s">
        <v>1984</v>
      </c>
      <c r="D15499" t="s">
        <v>1985</v>
      </c>
      <c r="E15499">
        <v>120</v>
      </c>
      <c r="F15499">
        <v>12</v>
      </c>
      <c r="G15499" t="s">
        <v>23739</v>
      </c>
      <c r="H15499" t="s">
        <v>6209</v>
      </c>
      <c r="I15499" t="s">
        <v>1960</v>
      </c>
      <c r="J15499" s="25">
        <v>45912</v>
      </c>
      <c r="K15499" s="25">
        <v>45912</v>
      </c>
      <c r="L15499" t="s">
        <v>937</v>
      </c>
      <c r="M15499" t="s">
        <v>1982</v>
      </c>
      <c r="N15499" t="s">
        <v>127</v>
      </c>
      <c r="O15499" t="s">
        <v>6282</v>
      </c>
    </row>
    <row r="15500" spans="1:15" x14ac:dyDescent="0.25">
      <c r="A15500">
        <v>10107</v>
      </c>
      <c r="B15500" t="s">
        <v>23722</v>
      </c>
      <c r="C15500" t="s">
        <v>1984</v>
      </c>
      <c r="D15500" t="s">
        <v>1985</v>
      </c>
      <c r="E15500">
        <v>120</v>
      </c>
      <c r="F15500">
        <v>12</v>
      </c>
      <c r="G15500" t="s">
        <v>23740</v>
      </c>
      <c r="H15500" t="s">
        <v>6209</v>
      </c>
      <c r="I15500" t="s">
        <v>1960</v>
      </c>
      <c r="J15500" s="25">
        <v>45912</v>
      </c>
      <c r="K15500" s="25">
        <v>45912</v>
      </c>
      <c r="L15500" t="s">
        <v>937</v>
      </c>
      <c r="M15500" t="s">
        <v>1982</v>
      </c>
      <c r="N15500" t="s">
        <v>127</v>
      </c>
      <c r="O15500" t="s">
        <v>6282</v>
      </c>
    </row>
    <row r="15501" spans="1:15" x14ac:dyDescent="0.25">
      <c r="A15501">
        <v>10108</v>
      </c>
      <c r="B15501" t="s">
        <v>7190</v>
      </c>
      <c r="C15501" t="s">
        <v>1984</v>
      </c>
      <c r="D15501" t="s">
        <v>1985</v>
      </c>
      <c r="E15501">
        <v>10</v>
      </c>
      <c r="F15501">
        <v>1</v>
      </c>
      <c r="G15501" t="s">
        <v>23741</v>
      </c>
      <c r="H15501" t="s">
        <v>6209</v>
      </c>
      <c r="I15501" t="s">
        <v>1960</v>
      </c>
      <c r="J15501" s="25">
        <v>45912</v>
      </c>
      <c r="K15501" s="25">
        <v>45912</v>
      </c>
      <c r="L15501" t="s">
        <v>937</v>
      </c>
      <c r="M15501" t="s">
        <v>1982</v>
      </c>
      <c r="N15501" t="s">
        <v>127</v>
      </c>
      <c r="O15501" t="s">
        <v>6282</v>
      </c>
    </row>
    <row r="15502" spans="1:15" x14ac:dyDescent="0.25">
      <c r="A15502">
        <v>10109</v>
      </c>
      <c r="B15502" t="s">
        <v>23742</v>
      </c>
      <c r="C15502" t="s">
        <v>1984</v>
      </c>
      <c r="D15502" t="s">
        <v>1985</v>
      </c>
      <c r="E15502">
        <v>120</v>
      </c>
      <c r="F15502">
        <v>12</v>
      </c>
      <c r="G15502" t="s">
        <v>23743</v>
      </c>
      <c r="H15502" t="s">
        <v>1964</v>
      </c>
      <c r="I15502" t="s">
        <v>1960</v>
      </c>
      <c r="J15502" s="25">
        <v>45927</v>
      </c>
      <c r="K15502" s="25">
        <v>45927</v>
      </c>
      <c r="L15502" t="s">
        <v>233</v>
      </c>
      <c r="M15502" t="s">
        <v>1982</v>
      </c>
      <c r="N15502" t="s">
        <v>127</v>
      </c>
      <c r="O15502" t="s">
        <v>6282</v>
      </c>
    </row>
    <row r="15503" spans="1:15" x14ac:dyDescent="0.25">
      <c r="A15503">
        <v>10110</v>
      </c>
      <c r="B15503" t="s">
        <v>23742</v>
      </c>
      <c r="C15503" t="s">
        <v>1984</v>
      </c>
      <c r="D15503" t="s">
        <v>1985</v>
      </c>
      <c r="E15503">
        <v>120</v>
      </c>
      <c r="F15503">
        <v>12</v>
      </c>
      <c r="G15503" t="s">
        <v>23744</v>
      </c>
      <c r="H15503" t="s">
        <v>1964</v>
      </c>
      <c r="I15503" t="s">
        <v>1960</v>
      </c>
      <c r="J15503" s="25">
        <v>45927</v>
      </c>
      <c r="K15503" s="25">
        <v>45927</v>
      </c>
      <c r="L15503" t="s">
        <v>233</v>
      </c>
      <c r="M15503" t="s">
        <v>1982</v>
      </c>
      <c r="N15503" t="s">
        <v>127</v>
      </c>
      <c r="O15503" t="s">
        <v>6282</v>
      </c>
    </row>
    <row r="15504" spans="1:15" x14ac:dyDescent="0.25">
      <c r="A15504">
        <v>10111</v>
      </c>
      <c r="B15504" t="s">
        <v>23742</v>
      </c>
      <c r="C15504" t="s">
        <v>1984</v>
      </c>
      <c r="D15504" t="s">
        <v>1985</v>
      </c>
      <c r="E15504">
        <v>120</v>
      </c>
      <c r="F15504">
        <v>12</v>
      </c>
      <c r="G15504" t="s">
        <v>23745</v>
      </c>
      <c r="H15504" t="s">
        <v>1964</v>
      </c>
      <c r="I15504" t="s">
        <v>1960</v>
      </c>
      <c r="J15504" s="25">
        <v>45927</v>
      </c>
      <c r="K15504" s="25">
        <v>45927</v>
      </c>
      <c r="L15504" t="s">
        <v>233</v>
      </c>
      <c r="M15504" t="s">
        <v>1982</v>
      </c>
      <c r="N15504" t="s">
        <v>127</v>
      </c>
      <c r="O15504" t="s">
        <v>6282</v>
      </c>
    </row>
    <row r="15505" spans="1:15" x14ac:dyDescent="0.25">
      <c r="A15505">
        <v>10112</v>
      </c>
      <c r="B15505" t="s">
        <v>23742</v>
      </c>
      <c r="C15505" t="s">
        <v>1984</v>
      </c>
      <c r="D15505" t="s">
        <v>1985</v>
      </c>
      <c r="E15505">
        <v>120</v>
      </c>
      <c r="F15505">
        <v>12</v>
      </c>
      <c r="G15505" t="s">
        <v>23746</v>
      </c>
      <c r="H15505" t="s">
        <v>1964</v>
      </c>
      <c r="I15505" t="s">
        <v>1960</v>
      </c>
      <c r="J15505" s="25">
        <v>45927</v>
      </c>
      <c r="K15505" s="25">
        <v>45927</v>
      </c>
      <c r="L15505" t="s">
        <v>233</v>
      </c>
      <c r="M15505" t="s">
        <v>1982</v>
      </c>
      <c r="N15505" t="s">
        <v>127</v>
      </c>
      <c r="O15505" t="s">
        <v>6282</v>
      </c>
    </row>
    <row r="15506" spans="1:15" x14ac:dyDescent="0.25">
      <c r="A15506">
        <v>10113</v>
      </c>
      <c r="B15506" t="s">
        <v>23742</v>
      </c>
      <c r="C15506" t="s">
        <v>1984</v>
      </c>
      <c r="D15506" t="s">
        <v>1985</v>
      </c>
      <c r="E15506">
        <v>120</v>
      </c>
      <c r="F15506">
        <v>12</v>
      </c>
      <c r="G15506" t="s">
        <v>23747</v>
      </c>
      <c r="H15506" t="s">
        <v>1964</v>
      </c>
      <c r="I15506" t="s">
        <v>1960</v>
      </c>
      <c r="J15506" s="25">
        <v>45927</v>
      </c>
      <c r="K15506" s="25">
        <v>45927</v>
      </c>
      <c r="L15506" t="s">
        <v>233</v>
      </c>
      <c r="M15506" t="s">
        <v>1982</v>
      </c>
      <c r="N15506" t="s">
        <v>127</v>
      </c>
      <c r="O15506" t="s">
        <v>6282</v>
      </c>
    </row>
    <row r="15507" spans="1:15" x14ac:dyDescent="0.25">
      <c r="A15507">
        <v>10114</v>
      </c>
      <c r="B15507" t="s">
        <v>23742</v>
      </c>
      <c r="C15507" t="s">
        <v>1984</v>
      </c>
      <c r="D15507" t="s">
        <v>1985</v>
      </c>
      <c r="E15507">
        <v>120</v>
      </c>
      <c r="F15507">
        <v>12</v>
      </c>
      <c r="G15507" t="s">
        <v>23748</v>
      </c>
      <c r="H15507" t="s">
        <v>1964</v>
      </c>
      <c r="I15507" t="s">
        <v>1960</v>
      </c>
      <c r="J15507" s="25">
        <v>45927</v>
      </c>
      <c r="K15507" s="25">
        <v>45927</v>
      </c>
      <c r="L15507" t="s">
        <v>233</v>
      </c>
      <c r="M15507" t="s">
        <v>1982</v>
      </c>
      <c r="N15507" t="s">
        <v>127</v>
      </c>
      <c r="O15507" t="s">
        <v>6282</v>
      </c>
    </row>
    <row r="15508" spans="1:15" x14ac:dyDescent="0.25">
      <c r="A15508">
        <v>10115</v>
      </c>
      <c r="B15508" t="s">
        <v>23742</v>
      </c>
      <c r="C15508" t="s">
        <v>1984</v>
      </c>
      <c r="D15508" t="s">
        <v>1985</v>
      </c>
      <c r="E15508">
        <v>120</v>
      </c>
      <c r="F15508">
        <v>12</v>
      </c>
      <c r="G15508" t="s">
        <v>23749</v>
      </c>
      <c r="H15508" t="s">
        <v>1964</v>
      </c>
      <c r="I15508" t="s">
        <v>1960</v>
      </c>
      <c r="J15508" s="25">
        <v>45927</v>
      </c>
      <c r="K15508" s="25">
        <v>45927</v>
      </c>
      <c r="L15508" t="s">
        <v>233</v>
      </c>
      <c r="M15508" t="s">
        <v>1982</v>
      </c>
      <c r="N15508" t="s">
        <v>127</v>
      </c>
      <c r="O15508" t="s">
        <v>6282</v>
      </c>
    </row>
    <row r="15509" spans="1:15" x14ac:dyDescent="0.25">
      <c r="A15509">
        <v>10116</v>
      </c>
      <c r="B15509" t="s">
        <v>23742</v>
      </c>
      <c r="C15509" t="s">
        <v>1984</v>
      </c>
      <c r="D15509" t="s">
        <v>1985</v>
      </c>
      <c r="E15509">
        <v>120</v>
      </c>
      <c r="F15509">
        <v>12</v>
      </c>
      <c r="G15509" t="s">
        <v>23750</v>
      </c>
      <c r="H15509" t="s">
        <v>1964</v>
      </c>
      <c r="I15509" t="s">
        <v>1960</v>
      </c>
      <c r="J15509" s="25">
        <v>45927</v>
      </c>
      <c r="K15509" s="25">
        <v>45927</v>
      </c>
      <c r="L15509" t="s">
        <v>233</v>
      </c>
      <c r="M15509" t="s">
        <v>1982</v>
      </c>
      <c r="N15509" t="s">
        <v>127</v>
      </c>
      <c r="O15509" t="s">
        <v>6282</v>
      </c>
    </row>
    <row r="15510" spans="1:15" x14ac:dyDescent="0.25">
      <c r="A15510">
        <v>10117</v>
      </c>
      <c r="B15510" t="s">
        <v>23742</v>
      </c>
      <c r="C15510" t="s">
        <v>1984</v>
      </c>
      <c r="D15510" t="s">
        <v>1985</v>
      </c>
      <c r="E15510">
        <v>120</v>
      </c>
      <c r="F15510">
        <v>12</v>
      </c>
      <c r="G15510" t="s">
        <v>23751</v>
      </c>
      <c r="H15510" t="s">
        <v>1964</v>
      </c>
      <c r="I15510" t="s">
        <v>1960</v>
      </c>
      <c r="J15510" s="25">
        <v>45927</v>
      </c>
      <c r="K15510" s="25">
        <v>45927</v>
      </c>
      <c r="L15510" t="s">
        <v>233</v>
      </c>
      <c r="M15510" t="s">
        <v>1982</v>
      </c>
      <c r="N15510" t="s">
        <v>127</v>
      </c>
      <c r="O15510" t="s">
        <v>6282</v>
      </c>
    </row>
    <row r="15511" spans="1:15" x14ac:dyDescent="0.25">
      <c r="A15511">
        <v>10118</v>
      </c>
      <c r="B15511" t="s">
        <v>23742</v>
      </c>
      <c r="C15511" t="s">
        <v>1984</v>
      </c>
      <c r="D15511" t="s">
        <v>1985</v>
      </c>
      <c r="E15511">
        <v>120</v>
      </c>
      <c r="F15511">
        <v>12</v>
      </c>
      <c r="G15511" t="s">
        <v>23752</v>
      </c>
      <c r="H15511" t="s">
        <v>1964</v>
      </c>
      <c r="I15511" t="s">
        <v>1960</v>
      </c>
      <c r="J15511" s="25">
        <v>45927</v>
      </c>
      <c r="K15511" s="25">
        <v>45927</v>
      </c>
      <c r="L15511" t="s">
        <v>233</v>
      </c>
      <c r="M15511" t="s">
        <v>1982</v>
      </c>
      <c r="N15511" t="s">
        <v>127</v>
      </c>
      <c r="O15511" t="s">
        <v>6282</v>
      </c>
    </row>
    <row r="15512" spans="1:15" x14ac:dyDescent="0.25">
      <c r="A15512">
        <v>10119</v>
      </c>
      <c r="B15512" t="s">
        <v>23612</v>
      </c>
      <c r="C15512" t="s">
        <v>1984</v>
      </c>
      <c r="D15512" t="s">
        <v>1985</v>
      </c>
      <c r="E15512">
        <v>90</v>
      </c>
      <c r="F15512">
        <v>9</v>
      </c>
      <c r="G15512" t="s">
        <v>23753</v>
      </c>
      <c r="H15512" t="s">
        <v>1964</v>
      </c>
      <c r="I15512" t="s">
        <v>1960</v>
      </c>
      <c r="J15512" s="25">
        <v>45927</v>
      </c>
      <c r="K15512" s="25">
        <v>45927</v>
      </c>
      <c r="L15512" t="s">
        <v>233</v>
      </c>
      <c r="M15512" t="s">
        <v>1982</v>
      </c>
      <c r="N15512" t="s">
        <v>127</v>
      </c>
      <c r="O15512" t="s">
        <v>6282</v>
      </c>
    </row>
    <row r="15513" spans="1:15" x14ac:dyDescent="0.25">
      <c r="A15513">
        <v>12899</v>
      </c>
      <c r="B15513" t="s">
        <v>23677</v>
      </c>
      <c r="C15513" t="s">
        <v>1984</v>
      </c>
      <c r="D15513" t="s">
        <v>1985</v>
      </c>
      <c r="E15513">
        <v>120</v>
      </c>
      <c r="F15513">
        <v>12</v>
      </c>
      <c r="G15513" t="s">
        <v>23754</v>
      </c>
      <c r="H15513" t="s">
        <v>1988</v>
      </c>
      <c r="I15513" t="s">
        <v>1960</v>
      </c>
      <c r="J15513" s="25">
        <v>46007</v>
      </c>
      <c r="K15513" s="25">
        <v>46007</v>
      </c>
      <c r="L15513" t="s">
        <v>138</v>
      </c>
      <c r="M15513" t="s">
        <v>1982</v>
      </c>
      <c r="N15513" t="s">
        <v>127</v>
      </c>
      <c r="O15513" t="s">
        <v>6302</v>
      </c>
    </row>
    <row r="15514" spans="1:15" x14ac:dyDescent="0.25">
      <c r="A15514">
        <v>12889</v>
      </c>
      <c r="B15514" t="s">
        <v>23755</v>
      </c>
      <c r="C15514" t="s">
        <v>1984</v>
      </c>
      <c r="D15514" t="s">
        <v>1985</v>
      </c>
      <c r="E15514">
        <v>120</v>
      </c>
      <c r="F15514">
        <v>12</v>
      </c>
      <c r="G15514" t="s">
        <v>23756</v>
      </c>
      <c r="H15514" t="s">
        <v>1988</v>
      </c>
      <c r="I15514" t="s">
        <v>1960</v>
      </c>
      <c r="J15514" s="25">
        <v>46007</v>
      </c>
      <c r="K15514" s="25">
        <v>46007</v>
      </c>
      <c r="L15514" t="s">
        <v>138</v>
      </c>
      <c r="M15514" t="s">
        <v>1982</v>
      </c>
      <c r="N15514" t="s">
        <v>127</v>
      </c>
      <c r="O15514" t="s">
        <v>6302</v>
      </c>
    </row>
    <row r="15515" spans="1:15" x14ac:dyDescent="0.25">
      <c r="A15515">
        <v>12890</v>
      </c>
      <c r="B15515" t="s">
        <v>23755</v>
      </c>
      <c r="C15515" t="s">
        <v>1984</v>
      </c>
      <c r="D15515" t="s">
        <v>1985</v>
      </c>
      <c r="E15515">
        <v>120</v>
      </c>
      <c r="F15515">
        <v>12</v>
      </c>
      <c r="G15515" t="s">
        <v>23757</v>
      </c>
      <c r="H15515" t="s">
        <v>1988</v>
      </c>
      <c r="I15515" t="s">
        <v>1960</v>
      </c>
      <c r="J15515" s="25">
        <v>46007</v>
      </c>
      <c r="K15515" s="25">
        <v>46007</v>
      </c>
      <c r="L15515" t="s">
        <v>138</v>
      </c>
      <c r="M15515" t="s">
        <v>1982</v>
      </c>
      <c r="N15515" t="s">
        <v>127</v>
      </c>
      <c r="O15515" t="s">
        <v>6302</v>
      </c>
    </row>
    <row r="15516" spans="1:15" x14ac:dyDescent="0.25">
      <c r="A15516">
        <v>12891</v>
      </c>
      <c r="B15516" t="s">
        <v>23755</v>
      </c>
      <c r="C15516" t="s">
        <v>1984</v>
      </c>
      <c r="D15516" t="s">
        <v>1985</v>
      </c>
      <c r="E15516">
        <v>120</v>
      </c>
      <c r="F15516">
        <v>12</v>
      </c>
      <c r="G15516" t="s">
        <v>23758</v>
      </c>
      <c r="H15516" t="s">
        <v>1988</v>
      </c>
      <c r="I15516" t="s">
        <v>1960</v>
      </c>
      <c r="J15516" s="25">
        <v>46007</v>
      </c>
      <c r="K15516" s="25">
        <v>46007</v>
      </c>
      <c r="L15516" t="s">
        <v>138</v>
      </c>
      <c r="M15516" t="s">
        <v>1982</v>
      </c>
      <c r="N15516" t="s">
        <v>127</v>
      </c>
      <c r="O15516" t="s">
        <v>6302</v>
      </c>
    </row>
    <row r="15517" spans="1:15" x14ac:dyDescent="0.25">
      <c r="A15517">
        <v>12892</v>
      </c>
      <c r="B15517" t="s">
        <v>23755</v>
      </c>
      <c r="C15517" t="s">
        <v>1984</v>
      </c>
      <c r="D15517" t="s">
        <v>1985</v>
      </c>
      <c r="E15517">
        <v>120</v>
      </c>
      <c r="F15517">
        <v>12</v>
      </c>
      <c r="G15517" t="s">
        <v>23759</v>
      </c>
      <c r="H15517" t="s">
        <v>1988</v>
      </c>
      <c r="I15517" t="s">
        <v>1960</v>
      </c>
      <c r="J15517" s="25">
        <v>46007</v>
      </c>
      <c r="K15517" s="25">
        <v>46007</v>
      </c>
      <c r="L15517" t="s">
        <v>138</v>
      </c>
      <c r="M15517" t="s">
        <v>1982</v>
      </c>
      <c r="N15517" t="s">
        <v>127</v>
      </c>
      <c r="O15517" t="s">
        <v>6302</v>
      </c>
    </row>
    <row r="15518" spans="1:15" x14ac:dyDescent="0.25">
      <c r="A15518">
        <v>12893</v>
      </c>
      <c r="B15518" t="s">
        <v>23755</v>
      </c>
      <c r="C15518" t="s">
        <v>1984</v>
      </c>
      <c r="D15518" t="s">
        <v>1985</v>
      </c>
      <c r="E15518">
        <v>120</v>
      </c>
      <c r="F15518">
        <v>12</v>
      </c>
      <c r="G15518" t="s">
        <v>23760</v>
      </c>
      <c r="H15518" t="s">
        <v>1988</v>
      </c>
      <c r="I15518" t="s">
        <v>1960</v>
      </c>
      <c r="J15518" s="25">
        <v>46007</v>
      </c>
      <c r="K15518" s="25">
        <v>46007</v>
      </c>
      <c r="L15518" t="s">
        <v>138</v>
      </c>
      <c r="M15518" t="s">
        <v>1982</v>
      </c>
      <c r="N15518" t="s">
        <v>127</v>
      </c>
      <c r="O15518" t="s">
        <v>6302</v>
      </c>
    </row>
    <row r="15519" spans="1:15" x14ac:dyDescent="0.25">
      <c r="A15519">
        <v>12894</v>
      </c>
      <c r="B15519" t="s">
        <v>23755</v>
      </c>
      <c r="C15519" t="s">
        <v>1984</v>
      </c>
      <c r="D15519" t="s">
        <v>1985</v>
      </c>
      <c r="E15519">
        <v>120</v>
      </c>
      <c r="F15519">
        <v>12</v>
      </c>
      <c r="G15519" t="s">
        <v>23761</v>
      </c>
      <c r="H15519" t="s">
        <v>1988</v>
      </c>
      <c r="I15519" t="s">
        <v>1960</v>
      </c>
      <c r="J15519" s="25">
        <v>46007</v>
      </c>
      <c r="K15519" s="25">
        <v>46007</v>
      </c>
      <c r="L15519" t="s">
        <v>138</v>
      </c>
      <c r="M15519" t="s">
        <v>1982</v>
      </c>
      <c r="N15519" t="s">
        <v>127</v>
      </c>
      <c r="O15519" t="s">
        <v>6302</v>
      </c>
    </row>
    <row r="15520" spans="1:15" x14ac:dyDescent="0.25">
      <c r="A15520">
        <v>12895</v>
      </c>
      <c r="B15520" t="s">
        <v>23755</v>
      </c>
      <c r="C15520" t="s">
        <v>1984</v>
      </c>
      <c r="D15520" t="s">
        <v>1985</v>
      </c>
      <c r="E15520">
        <v>120</v>
      </c>
      <c r="F15520">
        <v>12</v>
      </c>
      <c r="G15520" t="s">
        <v>23762</v>
      </c>
      <c r="H15520" t="s">
        <v>1988</v>
      </c>
      <c r="I15520" t="s">
        <v>1960</v>
      </c>
      <c r="J15520" s="25">
        <v>46007</v>
      </c>
      <c r="K15520" s="25">
        <v>46007</v>
      </c>
      <c r="L15520" t="s">
        <v>138</v>
      </c>
      <c r="M15520" t="s">
        <v>1982</v>
      </c>
      <c r="N15520" t="s">
        <v>127</v>
      </c>
      <c r="O15520" t="s">
        <v>6302</v>
      </c>
    </row>
    <row r="15521" spans="1:15" x14ac:dyDescent="0.25">
      <c r="A15521">
        <v>12896</v>
      </c>
      <c r="B15521" t="s">
        <v>23755</v>
      </c>
      <c r="C15521" t="s">
        <v>1984</v>
      </c>
      <c r="D15521" t="s">
        <v>1985</v>
      </c>
      <c r="E15521">
        <v>120</v>
      </c>
      <c r="F15521">
        <v>12</v>
      </c>
      <c r="G15521" t="s">
        <v>23763</v>
      </c>
      <c r="H15521" t="s">
        <v>1988</v>
      </c>
      <c r="I15521" t="s">
        <v>1960</v>
      </c>
      <c r="J15521" s="25">
        <v>46007</v>
      </c>
      <c r="K15521" s="25">
        <v>46007</v>
      </c>
      <c r="L15521" t="s">
        <v>138</v>
      </c>
      <c r="M15521" t="s">
        <v>1982</v>
      </c>
      <c r="N15521" t="s">
        <v>127</v>
      </c>
      <c r="O15521" t="s">
        <v>6302</v>
      </c>
    </row>
    <row r="15522" spans="1:15" x14ac:dyDescent="0.25">
      <c r="A15522">
        <v>12897</v>
      </c>
      <c r="B15522" t="s">
        <v>23755</v>
      </c>
      <c r="C15522" t="s">
        <v>1984</v>
      </c>
      <c r="D15522" t="s">
        <v>1985</v>
      </c>
      <c r="E15522">
        <v>120</v>
      </c>
      <c r="F15522">
        <v>12</v>
      </c>
      <c r="G15522" t="s">
        <v>23764</v>
      </c>
      <c r="H15522" t="s">
        <v>1988</v>
      </c>
      <c r="I15522" t="s">
        <v>1960</v>
      </c>
      <c r="J15522" s="25">
        <v>46007</v>
      </c>
      <c r="K15522" s="25">
        <v>46007</v>
      </c>
      <c r="L15522" t="s">
        <v>138</v>
      </c>
      <c r="M15522" t="s">
        <v>1982</v>
      </c>
      <c r="N15522" t="s">
        <v>127</v>
      </c>
      <c r="O15522" t="s">
        <v>6302</v>
      </c>
    </row>
    <row r="15523" spans="1:15" x14ac:dyDescent="0.25">
      <c r="A15523">
        <v>12900</v>
      </c>
      <c r="B15523" t="s">
        <v>23677</v>
      </c>
      <c r="C15523" t="s">
        <v>1984</v>
      </c>
      <c r="D15523" t="s">
        <v>1985</v>
      </c>
      <c r="E15523">
        <v>120</v>
      </c>
      <c r="F15523">
        <v>12</v>
      </c>
      <c r="G15523" t="s">
        <v>23765</v>
      </c>
      <c r="H15523" t="s">
        <v>1988</v>
      </c>
      <c r="I15523" t="s">
        <v>1960</v>
      </c>
      <c r="J15523" s="25">
        <v>46007</v>
      </c>
      <c r="K15523" s="25">
        <v>46007</v>
      </c>
      <c r="L15523" t="s">
        <v>138</v>
      </c>
      <c r="M15523" t="s">
        <v>1982</v>
      </c>
      <c r="N15523" t="s">
        <v>127</v>
      </c>
      <c r="O15523" t="s">
        <v>6302</v>
      </c>
    </row>
    <row r="15524" spans="1:15" x14ac:dyDescent="0.25">
      <c r="A15524">
        <v>12901</v>
      </c>
      <c r="B15524" t="s">
        <v>23677</v>
      </c>
      <c r="C15524" t="s">
        <v>1984</v>
      </c>
      <c r="D15524" t="s">
        <v>1985</v>
      </c>
      <c r="E15524">
        <v>120</v>
      </c>
      <c r="F15524">
        <v>12</v>
      </c>
      <c r="G15524" t="s">
        <v>23766</v>
      </c>
      <c r="H15524" t="s">
        <v>1988</v>
      </c>
      <c r="I15524" t="s">
        <v>1960</v>
      </c>
      <c r="J15524" s="25">
        <v>46007</v>
      </c>
      <c r="K15524" s="25">
        <v>46007</v>
      </c>
      <c r="L15524" t="s">
        <v>138</v>
      </c>
      <c r="M15524" t="s">
        <v>1982</v>
      </c>
      <c r="N15524" t="s">
        <v>127</v>
      </c>
      <c r="O15524" t="s">
        <v>6302</v>
      </c>
    </row>
    <row r="15525" spans="1:15" x14ac:dyDescent="0.25">
      <c r="A15525">
        <v>12902</v>
      </c>
      <c r="B15525" t="s">
        <v>23677</v>
      </c>
      <c r="C15525" t="s">
        <v>1984</v>
      </c>
      <c r="D15525" t="s">
        <v>1985</v>
      </c>
      <c r="E15525">
        <v>120</v>
      </c>
      <c r="F15525">
        <v>12</v>
      </c>
      <c r="G15525" t="s">
        <v>23767</v>
      </c>
      <c r="H15525" t="s">
        <v>1988</v>
      </c>
      <c r="I15525" t="s">
        <v>1960</v>
      </c>
      <c r="J15525" s="25">
        <v>46007</v>
      </c>
      <c r="K15525" s="25">
        <v>46007</v>
      </c>
      <c r="L15525" t="s">
        <v>138</v>
      </c>
      <c r="M15525" t="s">
        <v>1982</v>
      </c>
      <c r="N15525" t="s">
        <v>127</v>
      </c>
      <c r="O15525" t="s">
        <v>6302</v>
      </c>
    </row>
    <row r="15526" spans="1:15" x14ac:dyDescent="0.25">
      <c r="A15526">
        <v>12903</v>
      </c>
      <c r="B15526" t="s">
        <v>23677</v>
      </c>
      <c r="C15526" t="s">
        <v>1984</v>
      </c>
      <c r="D15526" t="s">
        <v>1985</v>
      </c>
      <c r="E15526">
        <v>120</v>
      </c>
      <c r="F15526">
        <v>12</v>
      </c>
      <c r="G15526" t="s">
        <v>23768</v>
      </c>
      <c r="H15526" t="s">
        <v>1988</v>
      </c>
      <c r="I15526" t="s">
        <v>1960</v>
      </c>
      <c r="J15526" s="25">
        <v>46007</v>
      </c>
      <c r="K15526" s="25">
        <v>46007</v>
      </c>
      <c r="L15526" t="s">
        <v>138</v>
      </c>
      <c r="M15526" t="s">
        <v>1982</v>
      </c>
      <c r="N15526" t="s">
        <v>127</v>
      </c>
      <c r="O15526" t="s">
        <v>6302</v>
      </c>
    </row>
    <row r="15527" spans="1:15" x14ac:dyDescent="0.25">
      <c r="A15527">
        <v>12898</v>
      </c>
      <c r="B15527" t="s">
        <v>23755</v>
      </c>
      <c r="C15527" t="s">
        <v>1984</v>
      </c>
      <c r="D15527" t="s">
        <v>1985</v>
      </c>
      <c r="E15527">
        <v>80</v>
      </c>
      <c r="F15527">
        <v>8</v>
      </c>
      <c r="G15527" t="s">
        <v>23769</v>
      </c>
      <c r="H15527" t="s">
        <v>1988</v>
      </c>
      <c r="I15527" t="s">
        <v>1960</v>
      </c>
      <c r="J15527" s="25">
        <v>46007</v>
      </c>
      <c r="K15527" s="25">
        <v>46007</v>
      </c>
      <c r="L15527" t="s">
        <v>138</v>
      </c>
      <c r="M15527" t="s">
        <v>1982</v>
      </c>
      <c r="N15527" t="s">
        <v>127</v>
      </c>
      <c r="O15527" t="s">
        <v>6302</v>
      </c>
    </row>
    <row r="15528" spans="1:15" x14ac:dyDescent="0.25">
      <c r="A15528">
        <v>12904</v>
      </c>
      <c r="B15528" t="s">
        <v>23770</v>
      </c>
      <c r="C15528" t="s">
        <v>1984</v>
      </c>
      <c r="D15528" t="s">
        <v>1985</v>
      </c>
      <c r="E15528">
        <v>110</v>
      </c>
      <c r="F15528">
        <v>11</v>
      </c>
      <c r="G15528" t="s">
        <v>23771</v>
      </c>
      <c r="H15528" t="s">
        <v>23601</v>
      </c>
      <c r="I15528" t="s">
        <v>1960</v>
      </c>
      <c r="J15528" s="25">
        <v>46055</v>
      </c>
      <c r="K15528" s="25">
        <v>46055</v>
      </c>
      <c r="L15528" t="s">
        <v>9243</v>
      </c>
      <c r="M15528" t="s">
        <v>1982</v>
      </c>
      <c r="N15528" t="s">
        <v>127</v>
      </c>
      <c r="O15528" t="s">
        <v>6302</v>
      </c>
    </row>
    <row r="15529" spans="1:15" x14ac:dyDescent="0.25">
      <c r="A15529">
        <v>12905</v>
      </c>
      <c r="B15529" t="s">
        <v>23770</v>
      </c>
      <c r="C15529" t="s">
        <v>1984</v>
      </c>
      <c r="D15529" t="s">
        <v>1985</v>
      </c>
      <c r="E15529">
        <v>120</v>
      </c>
      <c r="F15529">
        <v>12</v>
      </c>
      <c r="G15529" t="s">
        <v>23772</v>
      </c>
      <c r="H15529" t="s">
        <v>23601</v>
      </c>
      <c r="I15529" t="s">
        <v>1960</v>
      </c>
      <c r="J15529" s="25">
        <v>46055</v>
      </c>
      <c r="K15529" s="25">
        <v>46055</v>
      </c>
      <c r="L15529" t="s">
        <v>9243</v>
      </c>
      <c r="M15529" t="s">
        <v>1982</v>
      </c>
      <c r="N15529" t="s">
        <v>127</v>
      </c>
      <c r="O15529" t="s">
        <v>6302</v>
      </c>
    </row>
    <row r="15530" spans="1:15" x14ac:dyDescent="0.25">
      <c r="A15530">
        <v>12906</v>
      </c>
      <c r="B15530" t="s">
        <v>23770</v>
      </c>
      <c r="C15530" t="s">
        <v>1984</v>
      </c>
      <c r="D15530" t="s">
        <v>1985</v>
      </c>
      <c r="E15530">
        <v>120</v>
      </c>
      <c r="F15530">
        <v>12</v>
      </c>
      <c r="G15530" t="s">
        <v>23773</v>
      </c>
      <c r="H15530" t="s">
        <v>23601</v>
      </c>
      <c r="I15530" t="s">
        <v>1960</v>
      </c>
      <c r="J15530" s="25">
        <v>46055</v>
      </c>
      <c r="K15530" s="25">
        <v>46055</v>
      </c>
      <c r="L15530" t="s">
        <v>9243</v>
      </c>
      <c r="M15530" t="s">
        <v>1982</v>
      </c>
      <c r="N15530" t="s">
        <v>127</v>
      </c>
      <c r="O15530" t="s">
        <v>6302</v>
      </c>
    </row>
    <row r="15531" spans="1:15" x14ac:dyDescent="0.25">
      <c r="A15531">
        <v>12907</v>
      </c>
      <c r="B15531" t="s">
        <v>23770</v>
      </c>
      <c r="C15531" t="s">
        <v>1984</v>
      </c>
      <c r="D15531" t="s">
        <v>1985</v>
      </c>
      <c r="E15531">
        <v>120</v>
      </c>
      <c r="F15531">
        <v>12</v>
      </c>
      <c r="G15531" t="s">
        <v>23774</v>
      </c>
      <c r="H15531" t="s">
        <v>23601</v>
      </c>
      <c r="I15531" t="s">
        <v>1960</v>
      </c>
      <c r="J15531" s="25">
        <v>46055</v>
      </c>
      <c r="K15531" s="25">
        <v>46055</v>
      </c>
      <c r="L15531" t="s">
        <v>9243</v>
      </c>
      <c r="M15531" t="s">
        <v>1982</v>
      </c>
      <c r="N15531" t="s">
        <v>127</v>
      </c>
      <c r="O15531" t="s">
        <v>6302</v>
      </c>
    </row>
    <row r="15532" spans="1:15" x14ac:dyDescent="0.25">
      <c r="A15532">
        <v>12912</v>
      </c>
      <c r="B15532" t="s">
        <v>7190</v>
      </c>
      <c r="C15532" t="s">
        <v>1984</v>
      </c>
      <c r="D15532" t="s">
        <v>1985</v>
      </c>
      <c r="E15532">
        <v>30</v>
      </c>
      <c r="F15532">
        <v>3</v>
      </c>
      <c r="G15532" t="s">
        <v>23775</v>
      </c>
      <c r="H15532" t="s">
        <v>1988</v>
      </c>
      <c r="I15532" t="s">
        <v>1960</v>
      </c>
      <c r="J15532" s="25">
        <v>46055</v>
      </c>
      <c r="K15532" s="25">
        <v>46055</v>
      </c>
      <c r="L15532" t="s">
        <v>9243</v>
      </c>
      <c r="M15532" t="s">
        <v>1982</v>
      </c>
      <c r="N15532" t="s">
        <v>127</v>
      </c>
      <c r="O15532" t="s">
        <v>6302</v>
      </c>
    </row>
    <row r="15533" spans="1:15" x14ac:dyDescent="0.25">
      <c r="A15533">
        <v>12910</v>
      </c>
      <c r="B15533" t="s">
        <v>23776</v>
      </c>
      <c r="C15533" t="s">
        <v>1984</v>
      </c>
      <c r="D15533" t="s">
        <v>1985</v>
      </c>
      <c r="E15533">
        <v>120</v>
      </c>
      <c r="F15533">
        <v>12</v>
      </c>
      <c r="G15533" t="s">
        <v>23777</v>
      </c>
      <c r="H15533" t="s">
        <v>23601</v>
      </c>
      <c r="I15533" t="s">
        <v>1960</v>
      </c>
      <c r="J15533" s="25">
        <v>46055</v>
      </c>
      <c r="K15533" s="25">
        <v>46055</v>
      </c>
      <c r="L15533" t="s">
        <v>9243</v>
      </c>
      <c r="M15533" t="s">
        <v>1982</v>
      </c>
      <c r="N15533" t="s">
        <v>127</v>
      </c>
      <c r="O15533" t="s">
        <v>6302</v>
      </c>
    </row>
    <row r="15534" spans="1:15" x14ac:dyDescent="0.25">
      <c r="A15534">
        <v>12911</v>
      </c>
      <c r="B15534" t="s">
        <v>23776</v>
      </c>
      <c r="C15534" t="s">
        <v>1984</v>
      </c>
      <c r="D15534" t="s">
        <v>1985</v>
      </c>
      <c r="E15534">
        <v>50</v>
      </c>
      <c r="F15534">
        <v>5</v>
      </c>
      <c r="G15534" t="s">
        <v>23778</v>
      </c>
      <c r="H15534" t="s">
        <v>23601</v>
      </c>
      <c r="I15534" t="s">
        <v>1960</v>
      </c>
      <c r="J15534" s="25">
        <v>46055</v>
      </c>
      <c r="K15534" s="25">
        <v>46055</v>
      </c>
      <c r="L15534" t="s">
        <v>9243</v>
      </c>
      <c r="M15534" t="s">
        <v>1982</v>
      </c>
      <c r="N15534" t="s">
        <v>127</v>
      </c>
      <c r="O15534" t="s">
        <v>6302</v>
      </c>
    </row>
    <row r="15535" spans="1:15" x14ac:dyDescent="0.25">
      <c r="A15535">
        <v>12908</v>
      </c>
      <c r="B15535" t="s">
        <v>23770</v>
      </c>
      <c r="C15535" t="s">
        <v>1984</v>
      </c>
      <c r="D15535" t="s">
        <v>1985</v>
      </c>
      <c r="E15535">
        <v>120</v>
      </c>
      <c r="F15535">
        <v>12</v>
      </c>
      <c r="G15535" t="s">
        <v>23779</v>
      </c>
      <c r="H15535" t="s">
        <v>23601</v>
      </c>
      <c r="I15535" t="s">
        <v>1960</v>
      </c>
      <c r="J15535" s="25">
        <v>46055</v>
      </c>
      <c r="K15535" s="25">
        <v>46055</v>
      </c>
      <c r="L15535" t="s">
        <v>9243</v>
      </c>
      <c r="M15535" t="s">
        <v>1982</v>
      </c>
      <c r="N15535" t="s">
        <v>127</v>
      </c>
      <c r="O15535" t="s">
        <v>6302</v>
      </c>
    </row>
    <row r="15536" spans="1:15" x14ac:dyDescent="0.25">
      <c r="A15536">
        <v>12909</v>
      </c>
      <c r="B15536" t="s">
        <v>23770</v>
      </c>
      <c r="C15536" t="s">
        <v>1984</v>
      </c>
      <c r="D15536" t="s">
        <v>1985</v>
      </c>
      <c r="E15536">
        <v>120</v>
      </c>
      <c r="F15536">
        <v>12</v>
      </c>
      <c r="G15536" t="s">
        <v>23780</v>
      </c>
      <c r="H15536" t="s">
        <v>23601</v>
      </c>
      <c r="I15536" t="s">
        <v>1960</v>
      </c>
      <c r="J15536" s="25">
        <v>46055</v>
      </c>
      <c r="K15536" s="25">
        <v>46055</v>
      </c>
      <c r="L15536" t="s">
        <v>9243</v>
      </c>
      <c r="M15536" t="s">
        <v>1982</v>
      </c>
      <c r="N15536" t="s">
        <v>127</v>
      </c>
      <c r="O15536" t="s">
        <v>6302</v>
      </c>
    </row>
    <row r="15537" spans="1:15" x14ac:dyDescent="0.25">
      <c r="A15537">
        <v>10120</v>
      </c>
      <c r="B15537" t="s">
        <v>23642</v>
      </c>
      <c r="C15537" t="s">
        <v>1987</v>
      </c>
      <c r="D15537" t="s">
        <v>4173</v>
      </c>
      <c r="E15537">
        <v>108</v>
      </c>
      <c r="F15537">
        <v>18</v>
      </c>
      <c r="G15537" t="s">
        <v>23781</v>
      </c>
      <c r="H15537" t="s">
        <v>1988</v>
      </c>
      <c r="I15537" t="s">
        <v>1960</v>
      </c>
      <c r="J15537" s="25">
        <v>46007</v>
      </c>
      <c r="K15537" s="25">
        <v>46007</v>
      </c>
      <c r="L15537" t="s">
        <v>138</v>
      </c>
      <c r="M15537" t="s">
        <v>4174</v>
      </c>
      <c r="N15537" t="s">
        <v>127</v>
      </c>
      <c r="O15537" t="s">
        <v>6282</v>
      </c>
    </row>
    <row r="15538" spans="1:15" x14ac:dyDescent="0.25">
      <c r="A15538">
        <v>10121</v>
      </c>
      <c r="B15538" t="s">
        <v>23642</v>
      </c>
      <c r="C15538" t="s">
        <v>1987</v>
      </c>
      <c r="D15538" t="s">
        <v>4173</v>
      </c>
      <c r="E15538">
        <v>108</v>
      </c>
      <c r="F15538">
        <v>18</v>
      </c>
      <c r="G15538" t="s">
        <v>23782</v>
      </c>
      <c r="H15538" t="s">
        <v>1988</v>
      </c>
      <c r="I15538" t="s">
        <v>1960</v>
      </c>
      <c r="J15538" s="25">
        <v>46007</v>
      </c>
      <c r="K15538" s="25">
        <v>46007</v>
      </c>
      <c r="L15538" t="s">
        <v>138</v>
      </c>
      <c r="M15538" t="s">
        <v>4174</v>
      </c>
      <c r="N15538" t="s">
        <v>127</v>
      </c>
      <c r="O15538" t="s">
        <v>6282</v>
      </c>
    </row>
    <row r="15539" spans="1:15" x14ac:dyDescent="0.25">
      <c r="A15539">
        <v>10122</v>
      </c>
      <c r="B15539" t="s">
        <v>23642</v>
      </c>
      <c r="C15539" t="s">
        <v>1987</v>
      </c>
      <c r="D15539" t="s">
        <v>4173</v>
      </c>
      <c r="E15539">
        <v>108</v>
      </c>
      <c r="F15539">
        <v>18</v>
      </c>
      <c r="G15539" t="s">
        <v>23783</v>
      </c>
      <c r="H15539" t="s">
        <v>1988</v>
      </c>
      <c r="I15539" t="s">
        <v>1960</v>
      </c>
      <c r="J15539" s="25">
        <v>46007</v>
      </c>
      <c r="K15539" s="25">
        <v>46007</v>
      </c>
      <c r="L15539" t="s">
        <v>138</v>
      </c>
      <c r="M15539" t="s">
        <v>4174</v>
      </c>
      <c r="N15539" t="s">
        <v>127</v>
      </c>
      <c r="O15539" t="s">
        <v>6282</v>
      </c>
    </row>
    <row r="15540" spans="1:15" x14ac:dyDescent="0.25">
      <c r="A15540">
        <v>10123</v>
      </c>
      <c r="B15540" t="s">
        <v>23642</v>
      </c>
      <c r="C15540" t="s">
        <v>1987</v>
      </c>
      <c r="D15540" t="s">
        <v>4173</v>
      </c>
      <c r="E15540">
        <v>96</v>
      </c>
      <c r="F15540">
        <v>16</v>
      </c>
      <c r="G15540" t="s">
        <v>23784</v>
      </c>
      <c r="H15540" t="s">
        <v>1988</v>
      </c>
      <c r="I15540" t="s">
        <v>1960</v>
      </c>
      <c r="J15540" s="25">
        <v>46007</v>
      </c>
      <c r="K15540" s="25">
        <v>46007</v>
      </c>
      <c r="L15540" t="s">
        <v>138</v>
      </c>
      <c r="M15540" t="s">
        <v>4174</v>
      </c>
      <c r="N15540" t="s">
        <v>127</v>
      </c>
      <c r="O15540" t="s">
        <v>6282</v>
      </c>
    </row>
    <row r="15541" spans="1:15" x14ac:dyDescent="0.25">
      <c r="A15541">
        <v>10124</v>
      </c>
      <c r="B15541" t="s">
        <v>23642</v>
      </c>
      <c r="C15541" t="s">
        <v>1987</v>
      </c>
      <c r="D15541" t="s">
        <v>4173</v>
      </c>
      <c r="E15541">
        <v>108</v>
      </c>
      <c r="F15541">
        <v>18</v>
      </c>
      <c r="G15541" t="s">
        <v>23785</v>
      </c>
      <c r="H15541" t="s">
        <v>1988</v>
      </c>
      <c r="I15541" t="s">
        <v>1960</v>
      </c>
      <c r="J15541" s="25">
        <v>46007</v>
      </c>
      <c r="K15541" s="25">
        <v>46007</v>
      </c>
      <c r="L15541" t="s">
        <v>138</v>
      </c>
      <c r="M15541" t="s">
        <v>4174</v>
      </c>
      <c r="N15541" t="s">
        <v>127</v>
      </c>
      <c r="O15541" t="s">
        <v>6282</v>
      </c>
    </row>
    <row r="15542" spans="1:15" x14ac:dyDescent="0.25">
      <c r="A15542">
        <v>10125</v>
      </c>
      <c r="B15542" t="s">
        <v>23642</v>
      </c>
      <c r="C15542" t="s">
        <v>1987</v>
      </c>
      <c r="D15542" t="s">
        <v>4173</v>
      </c>
      <c r="E15542">
        <v>108</v>
      </c>
      <c r="F15542">
        <v>18</v>
      </c>
      <c r="G15542" t="s">
        <v>23786</v>
      </c>
      <c r="H15542" t="s">
        <v>1988</v>
      </c>
      <c r="I15542" t="s">
        <v>1960</v>
      </c>
      <c r="J15542" s="25">
        <v>46007</v>
      </c>
      <c r="K15542" s="25">
        <v>46007</v>
      </c>
      <c r="L15542" t="s">
        <v>138</v>
      </c>
      <c r="M15542" t="s">
        <v>4174</v>
      </c>
      <c r="N15542" t="s">
        <v>127</v>
      </c>
      <c r="O15542" t="s">
        <v>6282</v>
      </c>
    </row>
    <row r="15543" spans="1:15" x14ac:dyDescent="0.25">
      <c r="A15543">
        <v>10126</v>
      </c>
      <c r="B15543" t="s">
        <v>23787</v>
      </c>
      <c r="C15543" t="s">
        <v>1987</v>
      </c>
      <c r="D15543" t="s">
        <v>4173</v>
      </c>
      <c r="E15543">
        <v>108</v>
      </c>
      <c r="F15543">
        <v>18</v>
      </c>
      <c r="G15543" t="s">
        <v>23788</v>
      </c>
      <c r="H15543" t="s">
        <v>1988</v>
      </c>
      <c r="I15543" t="s">
        <v>1960</v>
      </c>
      <c r="J15543" s="25">
        <v>46007</v>
      </c>
      <c r="K15543" s="25">
        <v>46007</v>
      </c>
      <c r="L15543" t="s">
        <v>138</v>
      </c>
      <c r="M15543" t="s">
        <v>4174</v>
      </c>
      <c r="N15543" t="s">
        <v>127</v>
      </c>
      <c r="O15543" t="s">
        <v>6282</v>
      </c>
    </row>
    <row r="15544" spans="1:15" x14ac:dyDescent="0.25">
      <c r="A15544">
        <v>10127</v>
      </c>
      <c r="B15544" t="s">
        <v>23642</v>
      </c>
      <c r="C15544" t="s">
        <v>1987</v>
      </c>
      <c r="D15544" t="s">
        <v>4173</v>
      </c>
      <c r="E15544">
        <v>108</v>
      </c>
      <c r="F15544">
        <v>18</v>
      </c>
      <c r="G15544" t="s">
        <v>23789</v>
      </c>
      <c r="H15544" t="s">
        <v>1988</v>
      </c>
      <c r="I15544" t="s">
        <v>1960</v>
      </c>
      <c r="J15544" s="25">
        <v>46007</v>
      </c>
      <c r="K15544" s="25">
        <v>46007</v>
      </c>
      <c r="L15544" t="s">
        <v>138</v>
      </c>
      <c r="M15544" t="s">
        <v>4174</v>
      </c>
      <c r="N15544" t="s">
        <v>127</v>
      </c>
      <c r="O15544" t="s">
        <v>6282</v>
      </c>
    </row>
    <row r="15545" spans="1:15" x14ac:dyDescent="0.25">
      <c r="A15545">
        <v>10128</v>
      </c>
      <c r="B15545" t="s">
        <v>23642</v>
      </c>
      <c r="C15545" t="s">
        <v>1987</v>
      </c>
      <c r="D15545" t="s">
        <v>4173</v>
      </c>
      <c r="E15545">
        <v>108</v>
      </c>
      <c r="F15545">
        <v>18</v>
      </c>
      <c r="G15545" t="s">
        <v>23790</v>
      </c>
      <c r="H15545" t="s">
        <v>1988</v>
      </c>
      <c r="I15545" t="s">
        <v>1960</v>
      </c>
      <c r="J15545" s="25">
        <v>46007</v>
      </c>
      <c r="K15545" s="25">
        <v>46007</v>
      </c>
      <c r="L15545" t="s">
        <v>138</v>
      </c>
      <c r="M15545" t="s">
        <v>4174</v>
      </c>
      <c r="N15545" t="s">
        <v>127</v>
      </c>
      <c r="O15545" t="s">
        <v>6282</v>
      </c>
    </row>
    <row r="15546" spans="1:15" x14ac:dyDescent="0.25">
      <c r="A15546">
        <v>10129</v>
      </c>
      <c r="B15546" t="s">
        <v>23642</v>
      </c>
      <c r="C15546" t="s">
        <v>1987</v>
      </c>
      <c r="D15546" t="s">
        <v>4173</v>
      </c>
      <c r="E15546">
        <v>108</v>
      </c>
      <c r="F15546">
        <v>18</v>
      </c>
      <c r="G15546" t="s">
        <v>23791</v>
      </c>
      <c r="H15546" t="s">
        <v>1988</v>
      </c>
      <c r="I15546" t="s">
        <v>1960</v>
      </c>
      <c r="J15546" s="25">
        <v>46007</v>
      </c>
      <c r="K15546" s="25">
        <v>46007</v>
      </c>
      <c r="L15546" t="s">
        <v>138</v>
      </c>
      <c r="M15546" t="s">
        <v>4174</v>
      </c>
      <c r="N15546" t="s">
        <v>127</v>
      </c>
      <c r="O15546" t="s">
        <v>6282</v>
      </c>
    </row>
    <row r="15547" spans="1:15" x14ac:dyDescent="0.25">
      <c r="A15547">
        <v>10130</v>
      </c>
      <c r="B15547" t="s">
        <v>23787</v>
      </c>
      <c r="C15547" t="s">
        <v>1987</v>
      </c>
      <c r="D15547" t="s">
        <v>4173</v>
      </c>
      <c r="E15547">
        <v>108</v>
      </c>
      <c r="F15547">
        <v>18</v>
      </c>
      <c r="G15547" t="s">
        <v>23792</v>
      </c>
      <c r="H15547" t="s">
        <v>1988</v>
      </c>
      <c r="I15547" t="s">
        <v>1960</v>
      </c>
      <c r="J15547" s="25">
        <v>46007</v>
      </c>
      <c r="K15547" s="25">
        <v>46007</v>
      </c>
      <c r="L15547" t="s">
        <v>138</v>
      </c>
      <c r="M15547" t="s">
        <v>4174</v>
      </c>
      <c r="N15547" t="s">
        <v>127</v>
      </c>
      <c r="O15547" t="s">
        <v>6282</v>
      </c>
    </row>
    <row r="15548" spans="1:15" x14ac:dyDescent="0.25">
      <c r="A15548">
        <v>10131</v>
      </c>
      <c r="B15548" t="s">
        <v>23787</v>
      </c>
      <c r="C15548" t="s">
        <v>1987</v>
      </c>
      <c r="D15548" t="s">
        <v>4173</v>
      </c>
      <c r="E15548">
        <v>108</v>
      </c>
      <c r="F15548">
        <v>18</v>
      </c>
      <c r="G15548" t="s">
        <v>23793</v>
      </c>
      <c r="H15548" t="s">
        <v>1988</v>
      </c>
      <c r="I15548" t="s">
        <v>1960</v>
      </c>
      <c r="J15548" s="25">
        <v>46007</v>
      </c>
      <c r="K15548" s="25">
        <v>46007</v>
      </c>
      <c r="L15548" t="s">
        <v>138</v>
      </c>
      <c r="M15548" t="s">
        <v>4174</v>
      </c>
      <c r="N15548" t="s">
        <v>127</v>
      </c>
      <c r="O15548" t="s">
        <v>6282</v>
      </c>
    </row>
    <row r="15549" spans="1:15" x14ac:dyDescent="0.25">
      <c r="A15549">
        <v>12917</v>
      </c>
      <c r="B15549" t="s">
        <v>7190</v>
      </c>
      <c r="C15549" t="s">
        <v>1987</v>
      </c>
      <c r="D15549" t="s">
        <v>4173</v>
      </c>
      <c r="E15549">
        <v>6</v>
      </c>
      <c r="F15549">
        <v>1</v>
      </c>
      <c r="G15549" t="s">
        <v>23794</v>
      </c>
      <c r="H15549" t="s">
        <v>1988</v>
      </c>
      <c r="I15549" t="s">
        <v>1960</v>
      </c>
      <c r="J15549" s="25">
        <v>46055</v>
      </c>
      <c r="K15549" s="25">
        <v>46055</v>
      </c>
      <c r="L15549" t="s">
        <v>9243</v>
      </c>
      <c r="M15549" t="s">
        <v>4174</v>
      </c>
      <c r="N15549" t="s">
        <v>127</v>
      </c>
      <c r="O15549" t="s">
        <v>6302</v>
      </c>
    </row>
    <row r="15550" spans="1:15" x14ac:dyDescent="0.25">
      <c r="A15550">
        <v>12933</v>
      </c>
      <c r="B15550" t="s">
        <v>23795</v>
      </c>
      <c r="C15550" t="s">
        <v>1987</v>
      </c>
      <c r="D15550" t="s">
        <v>4173</v>
      </c>
      <c r="E15550">
        <v>108</v>
      </c>
      <c r="F15550">
        <v>18</v>
      </c>
      <c r="G15550" t="s">
        <v>23796</v>
      </c>
      <c r="H15550" t="s">
        <v>23601</v>
      </c>
      <c r="I15550" t="s">
        <v>1960</v>
      </c>
      <c r="J15550" s="25">
        <v>46055</v>
      </c>
      <c r="K15550" s="25">
        <v>46055</v>
      </c>
      <c r="L15550" t="s">
        <v>9243</v>
      </c>
      <c r="M15550" t="s">
        <v>4174</v>
      </c>
      <c r="N15550" t="s">
        <v>127</v>
      </c>
      <c r="O15550" t="s">
        <v>6302</v>
      </c>
    </row>
    <row r="15551" spans="1:15" x14ac:dyDescent="0.25">
      <c r="A15551">
        <v>12934</v>
      </c>
      <c r="B15551" t="s">
        <v>23795</v>
      </c>
      <c r="C15551" t="s">
        <v>1987</v>
      </c>
      <c r="D15551" t="s">
        <v>4173</v>
      </c>
      <c r="E15551">
        <v>108</v>
      </c>
      <c r="F15551">
        <v>18</v>
      </c>
      <c r="G15551" t="s">
        <v>23797</v>
      </c>
      <c r="H15551" t="s">
        <v>23601</v>
      </c>
      <c r="I15551" t="s">
        <v>1960</v>
      </c>
      <c r="J15551" s="25">
        <v>46055</v>
      </c>
      <c r="K15551" s="25">
        <v>46055</v>
      </c>
      <c r="L15551" t="s">
        <v>9243</v>
      </c>
      <c r="M15551" t="s">
        <v>4174</v>
      </c>
      <c r="N15551" t="s">
        <v>127</v>
      </c>
      <c r="O15551" t="s">
        <v>6302</v>
      </c>
    </row>
    <row r="15552" spans="1:15" x14ac:dyDescent="0.25">
      <c r="A15552">
        <v>12935</v>
      </c>
      <c r="B15552" t="s">
        <v>23795</v>
      </c>
      <c r="C15552" t="s">
        <v>1987</v>
      </c>
      <c r="D15552" t="s">
        <v>4173</v>
      </c>
      <c r="E15552">
        <v>108</v>
      </c>
      <c r="F15552">
        <v>18</v>
      </c>
      <c r="G15552" t="s">
        <v>23798</v>
      </c>
      <c r="H15552" t="s">
        <v>23601</v>
      </c>
      <c r="I15552" t="s">
        <v>1960</v>
      </c>
      <c r="J15552" s="25">
        <v>46055</v>
      </c>
      <c r="K15552" s="25">
        <v>46055</v>
      </c>
      <c r="L15552" t="s">
        <v>9243</v>
      </c>
      <c r="M15552" t="s">
        <v>4174</v>
      </c>
      <c r="N15552" t="s">
        <v>127</v>
      </c>
      <c r="O15552" t="s">
        <v>6302</v>
      </c>
    </row>
    <row r="15553" spans="1:15" x14ac:dyDescent="0.25">
      <c r="A15553">
        <v>12936</v>
      </c>
      <c r="B15553" t="s">
        <v>23795</v>
      </c>
      <c r="C15553" t="s">
        <v>1987</v>
      </c>
      <c r="D15553" t="s">
        <v>4173</v>
      </c>
      <c r="E15553">
        <v>108</v>
      </c>
      <c r="F15553">
        <v>18</v>
      </c>
      <c r="G15553" t="s">
        <v>23799</v>
      </c>
      <c r="H15553" t="s">
        <v>23601</v>
      </c>
      <c r="I15553" t="s">
        <v>1960</v>
      </c>
      <c r="J15553" s="25">
        <v>46055</v>
      </c>
      <c r="K15553" s="25">
        <v>46055</v>
      </c>
      <c r="L15553" t="s">
        <v>9243</v>
      </c>
      <c r="M15553" t="s">
        <v>4174</v>
      </c>
      <c r="N15553" t="s">
        <v>127</v>
      </c>
      <c r="O15553" t="s">
        <v>6302</v>
      </c>
    </row>
    <row r="15554" spans="1:15" x14ac:dyDescent="0.25">
      <c r="A15554">
        <v>12937</v>
      </c>
      <c r="B15554" t="s">
        <v>23795</v>
      </c>
      <c r="C15554" t="s">
        <v>1987</v>
      </c>
      <c r="D15554" t="s">
        <v>4173</v>
      </c>
      <c r="E15554">
        <v>108</v>
      </c>
      <c r="F15554">
        <v>18</v>
      </c>
      <c r="G15554" t="s">
        <v>23800</v>
      </c>
      <c r="H15554" t="s">
        <v>23601</v>
      </c>
      <c r="I15554" t="s">
        <v>1960</v>
      </c>
      <c r="J15554" s="25">
        <v>46055</v>
      </c>
      <c r="K15554" s="25">
        <v>46055</v>
      </c>
      <c r="L15554" t="s">
        <v>9243</v>
      </c>
      <c r="M15554" t="s">
        <v>4174</v>
      </c>
      <c r="N15554" t="s">
        <v>127</v>
      </c>
      <c r="O15554" t="s">
        <v>6302</v>
      </c>
    </row>
    <row r="15555" spans="1:15" x14ac:dyDescent="0.25">
      <c r="A15555">
        <v>12938</v>
      </c>
      <c r="B15555" t="s">
        <v>23795</v>
      </c>
      <c r="C15555" t="s">
        <v>1987</v>
      </c>
      <c r="D15555" t="s">
        <v>4173</v>
      </c>
      <c r="E15555">
        <v>108</v>
      </c>
      <c r="F15555">
        <v>18</v>
      </c>
      <c r="G15555" t="s">
        <v>23801</v>
      </c>
      <c r="H15555" t="s">
        <v>23601</v>
      </c>
      <c r="I15555" t="s">
        <v>1960</v>
      </c>
      <c r="J15555" s="25">
        <v>46055</v>
      </c>
      <c r="K15555" s="25">
        <v>46055</v>
      </c>
      <c r="L15555" t="s">
        <v>9243</v>
      </c>
      <c r="M15555" t="s">
        <v>4174</v>
      </c>
      <c r="N15555" t="s">
        <v>127</v>
      </c>
      <c r="O15555" t="s">
        <v>6302</v>
      </c>
    </row>
    <row r="15556" spans="1:15" x14ac:dyDescent="0.25">
      <c r="A15556">
        <v>12939</v>
      </c>
      <c r="B15556" t="s">
        <v>23795</v>
      </c>
      <c r="C15556" t="s">
        <v>1987</v>
      </c>
      <c r="D15556" t="s">
        <v>4173</v>
      </c>
      <c r="E15556">
        <v>108</v>
      </c>
      <c r="F15556">
        <v>18</v>
      </c>
      <c r="G15556" t="s">
        <v>23802</v>
      </c>
      <c r="H15556" t="s">
        <v>23601</v>
      </c>
      <c r="I15556" t="s">
        <v>1960</v>
      </c>
      <c r="J15556" s="25">
        <v>46055</v>
      </c>
      <c r="K15556" s="25">
        <v>46055</v>
      </c>
      <c r="L15556" t="s">
        <v>9243</v>
      </c>
      <c r="M15556" t="s">
        <v>4174</v>
      </c>
      <c r="N15556" t="s">
        <v>127</v>
      </c>
      <c r="O15556" t="s">
        <v>6302</v>
      </c>
    </row>
    <row r="15557" spans="1:15" x14ac:dyDescent="0.25">
      <c r="A15557">
        <v>12940</v>
      </c>
      <c r="B15557" t="s">
        <v>23795</v>
      </c>
      <c r="C15557" t="s">
        <v>1987</v>
      </c>
      <c r="D15557" t="s">
        <v>4173</v>
      </c>
      <c r="E15557">
        <v>108</v>
      </c>
      <c r="F15557">
        <v>18</v>
      </c>
      <c r="G15557" t="s">
        <v>23803</v>
      </c>
      <c r="H15557" t="s">
        <v>23601</v>
      </c>
      <c r="I15557" t="s">
        <v>1960</v>
      </c>
      <c r="J15557" s="25">
        <v>46055</v>
      </c>
      <c r="K15557" s="25">
        <v>46055</v>
      </c>
      <c r="L15557" t="s">
        <v>9243</v>
      </c>
      <c r="M15557" t="s">
        <v>4174</v>
      </c>
      <c r="N15557" t="s">
        <v>127</v>
      </c>
      <c r="O15557" t="s">
        <v>6302</v>
      </c>
    </row>
    <row r="15558" spans="1:15" x14ac:dyDescent="0.25">
      <c r="A15558">
        <v>12918</v>
      </c>
      <c r="B15558" t="s">
        <v>23714</v>
      </c>
      <c r="C15558" t="s">
        <v>1987</v>
      </c>
      <c r="D15558" t="s">
        <v>4173</v>
      </c>
      <c r="E15558">
        <v>108</v>
      </c>
      <c r="F15558">
        <v>18</v>
      </c>
      <c r="G15558" t="s">
        <v>23804</v>
      </c>
      <c r="H15558" t="s">
        <v>23601</v>
      </c>
      <c r="I15558" t="s">
        <v>1960</v>
      </c>
      <c r="J15558" s="25">
        <v>46055</v>
      </c>
      <c r="K15558" s="25">
        <v>46055</v>
      </c>
      <c r="L15558" t="s">
        <v>9243</v>
      </c>
      <c r="M15558" t="s">
        <v>4174</v>
      </c>
      <c r="N15558" t="s">
        <v>127</v>
      </c>
      <c r="O15558" t="s">
        <v>6302</v>
      </c>
    </row>
    <row r="15559" spans="1:15" x14ac:dyDescent="0.25">
      <c r="A15559">
        <v>12923</v>
      </c>
      <c r="B15559" t="s">
        <v>23805</v>
      </c>
      <c r="C15559" t="s">
        <v>1987</v>
      </c>
      <c r="D15559" t="s">
        <v>4173</v>
      </c>
      <c r="E15559">
        <v>108</v>
      </c>
      <c r="F15559">
        <v>18</v>
      </c>
      <c r="G15559" t="s">
        <v>23806</v>
      </c>
      <c r="H15559" t="s">
        <v>23601</v>
      </c>
      <c r="I15559" t="s">
        <v>1960</v>
      </c>
      <c r="J15559" s="25">
        <v>46055</v>
      </c>
      <c r="K15559" s="25">
        <v>46055</v>
      </c>
      <c r="L15559" t="s">
        <v>9243</v>
      </c>
      <c r="M15559" t="s">
        <v>4174</v>
      </c>
      <c r="N15559" t="s">
        <v>127</v>
      </c>
      <c r="O15559" t="s">
        <v>6302</v>
      </c>
    </row>
    <row r="15560" spans="1:15" x14ac:dyDescent="0.25">
      <c r="A15560">
        <v>12919</v>
      </c>
      <c r="B15560" t="s">
        <v>23714</v>
      </c>
      <c r="C15560" t="s">
        <v>1987</v>
      </c>
      <c r="D15560" t="s">
        <v>4173</v>
      </c>
      <c r="E15560">
        <v>108</v>
      </c>
      <c r="F15560">
        <v>18</v>
      </c>
      <c r="G15560" t="s">
        <v>23807</v>
      </c>
      <c r="H15560" t="s">
        <v>23601</v>
      </c>
      <c r="I15560" t="s">
        <v>1960</v>
      </c>
      <c r="J15560" s="25">
        <v>46055</v>
      </c>
      <c r="K15560" s="25">
        <v>46055</v>
      </c>
      <c r="L15560" t="s">
        <v>9243</v>
      </c>
      <c r="M15560" t="s">
        <v>4174</v>
      </c>
      <c r="N15560" t="s">
        <v>127</v>
      </c>
      <c r="O15560" t="s">
        <v>6302</v>
      </c>
    </row>
    <row r="15561" spans="1:15" x14ac:dyDescent="0.25">
      <c r="A15561">
        <v>12924</v>
      </c>
      <c r="B15561" t="s">
        <v>23805</v>
      </c>
      <c r="C15561" t="s">
        <v>1987</v>
      </c>
      <c r="D15561" t="s">
        <v>4173</v>
      </c>
      <c r="E15561">
        <v>108</v>
      </c>
      <c r="F15561">
        <v>18</v>
      </c>
      <c r="G15561" t="s">
        <v>23808</v>
      </c>
      <c r="H15561" t="s">
        <v>23601</v>
      </c>
      <c r="I15561" t="s">
        <v>1960</v>
      </c>
      <c r="J15561" s="25">
        <v>46055</v>
      </c>
      <c r="K15561" s="25">
        <v>46055</v>
      </c>
      <c r="L15561" t="s">
        <v>9243</v>
      </c>
      <c r="M15561" t="s">
        <v>4174</v>
      </c>
      <c r="N15561" t="s">
        <v>127</v>
      </c>
      <c r="O15561" t="s">
        <v>6302</v>
      </c>
    </row>
    <row r="15562" spans="1:15" x14ac:dyDescent="0.25">
      <c r="A15562">
        <v>12925</v>
      </c>
      <c r="B15562" t="s">
        <v>23805</v>
      </c>
      <c r="C15562" t="s">
        <v>1987</v>
      </c>
      <c r="D15562" t="s">
        <v>4173</v>
      </c>
      <c r="E15562">
        <v>108</v>
      </c>
      <c r="F15562">
        <v>18</v>
      </c>
      <c r="G15562" t="s">
        <v>23809</v>
      </c>
      <c r="H15562" t="s">
        <v>23601</v>
      </c>
      <c r="I15562" t="s">
        <v>1960</v>
      </c>
      <c r="J15562" s="25">
        <v>46055</v>
      </c>
      <c r="K15562" s="25">
        <v>46055</v>
      </c>
      <c r="L15562" t="s">
        <v>9243</v>
      </c>
      <c r="M15562" t="s">
        <v>4174</v>
      </c>
      <c r="N15562" t="s">
        <v>127</v>
      </c>
      <c r="O15562" t="s">
        <v>6302</v>
      </c>
    </row>
    <row r="15563" spans="1:15" x14ac:dyDescent="0.25">
      <c r="A15563">
        <v>12941</v>
      </c>
      <c r="B15563" t="s">
        <v>23795</v>
      </c>
      <c r="C15563" t="s">
        <v>1987</v>
      </c>
      <c r="D15563" t="s">
        <v>4173</v>
      </c>
      <c r="E15563">
        <v>108</v>
      </c>
      <c r="F15563">
        <v>18</v>
      </c>
      <c r="G15563" t="s">
        <v>23810</v>
      </c>
      <c r="H15563" t="s">
        <v>23601</v>
      </c>
      <c r="I15563" t="s">
        <v>1960</v>
      </c>
      <c r="J15563" s="25">
        <v>46055</v>
      </c>
      <c r="K15563" s="25">
        <v>46055</v>
      </c>
      <c r="L15563" t="s">
        <v>9243</v>
      </c>
      <c r="M15563" t="s">
        <v>4174</v>
      </c>
      <c r="N15563" t="s">
        <v>127</v>
      </c>
      <c r="O15563" t="s">
        <v>6302</v>
      </c>
    </row>
    <row r="15564" spans="1:15" x14ac:dyDescent="0.25">
      <c r="A15564">
        <v>12926</v>
      </c>
      <c r="B15564" t="s">
        <v>23805</v>
      </c>
      <c r="C15564" t="s">
        <v>1987</v>
      </c>
      <c r="D15564" t="s">
        <v>4173</v>
      </c>
      <c r="E15564">
        <v>108</v>
      </c>
      <c r="F15564">
        <v>18</v>
      </c>
      <c r="G15564" t="s">
        <v>23811</v>
      </c>
      <c r="H15564" t="s">
        <v>23601</v>
      </c>
      <c r="I15564" t="s">
        <v>1960</v>
      </c>
      <c r="J15564" s="25">
        <v>46055</v>
      </c>
      <c r="K15564" s="25">
        <v>46055</v>
      </c>
      <c r="L15564" t="s">
        <v>9243</v>
      </c>
      <c r="M15564" t="s">
        <v>4174</v>
      </c>
      <c r="N15564" t="s">
        <v>127</v>
      </c>
      <c r="O15564" t="s">
        <v>6302</v>
      </c>
    </row>
    <row r="15565" spans="1:15" x14ac:dyDescent="0.25">
      <c r="A15565">
        <v>12927</v>
      </c>
      <c r="B15565" t="s">
        <v>23805</v>
      </c>
      <c r="C15565" t="s">
        <v>1987</v>
      </c>
      <c r="D15565" t="s">
        <v>4173</v>
      </c>
      <c r="E15565">
        <v>108</v>
      </c>
      <c r="F15565">
        <v>18</v>
      </c>
      <c r="G15565" t="s">
        <v>23812</v>
      </c>
      <c r="H15565" t="s">
        <v>23601</v>
      </c>
      <c r="I15565" t="s">
        <v>1960</v>
      </c>
      <c r="J15565" s="25">
        <v>46055</v>
      </c>
      <c r="K15565" s="25">
        <v>46055</v>
      </c>
      <c r="L15565" t="s">
        <v>9243</v>
      </c>
      <c r="M15565" t="s">
        <v>4174</v>
      </c>
      <c r="N15565" t="s">
        <v>127</v>
      </c>
      <c r="O15565" t="s">
        <v>6302</v>
      </c>
    </row>
    <row r="15566" spans="1:15" x14ac:dyDescent="0.25">
      <c r="A15566">
        <v>12928</v>
      </c>
      <c r="B15566" t="s">
        <v>23805</v>
      </c>
      <c r="C15566" t="s">
        <v>1987</v>
      </c>
      <c r="D15566" t="s">
        <v>4173</v>
      </c>
      <c r="E15566">
        <v>108</v>
      </c>
      <c r="F15566">
        <v>18</v>
      </c>
      <c r="G15566" t="s">
        <v>23813</v>
      </c>
      <c r="H15566" t="s">
        <v>23601</v>
      </c>
      <c r="I15566" t="s">
        <v>1960</v>
      </c>
      <c r="J15566" s="25">
        <v>46055</v>
      </c>
      <c r="K15566" s="25">
        <v>46055</v>
      </c>
      <c r="L15566" t="s">
        <v>9243</v>
      </c>
      <c r="M15566" t="s">
        <v>4174</v>
      </c>
      <c r="N15566" t="s">
        <v>127</v>
      </c>
      <c r="O15566" t="s">
        <v>6302</v>
      </c>
    </row>
    <row r="15567" spans="1:15" x14ac:dyDescent="0.25">
      <c r="A15567">
        <v>12942</v>
      </c>
      <c r="B15567" t="s">
        <v>23795</v>
      </c>
      <c r="C15567" t="s">
        <v>1987</v>
      </c>
      <c r="D15567" t="s">
        <v>4173</v>
      </c>
      <c r="E15567">
        <v>108</v>
      </c>
      <c r="F15567">
        <v>18</v>
      </c>
      <c r="G15567" t="s">
        <v>23814</v>
      </c>
      <c r="H15567" t="s">
        <v>23601</v>
      </c>
      <c r="I15567" t="s">
        <v>1960</v>
      </c>
      <c r="J15567" s="25">
        <v>46055</v>
      </c>
      <c r="K15567" s="25">
        <v>46055</v>
      </c>
      <c r="L15567" t="s">
        <v>9243</v>
      </c>
      <c r="M15567" t="s">
        <v>4174</v>
      </c>
      <c r="N15567" t="s">
        <v>127</v>
      </c>
      <c r="O15567" t="s">
        <v>6302</v>
      </c>
    </row>
    <row r="15568" spans="1:15" x14ac:dyDescent="0.25">
      <c r="A15568">
        <v>12929</v>
      </c>
      <c r="B15568" t="s">
        <v>23805</v>
      </c>
      <c r="C15568" t="s">
        <v>1987</v>
      </c>
      <c r="D15568" t="s">
        <v>4173</v>
      </c>
      <c r="E15568">
        <v>108</v>
      </c>
      <c r="F15568">
        <v>18</v>
      </c>
      <c r="G15568" t="s">
        <v>23815</v>
      </c>
      <c r="H15568" t="s">
        <v>23601</v>
      </c>
      <c r="I15568" t="s">
        <v>1960</v>
      </c>
      <c r="J15568" s="25">
        <v>46055</v>
      </c>
      <c r="K15568" s="25">
        <v>46055</v>
      </c>
      <c r="L15568" t="s">
        <v>9243</v>
      </c>
      <c r="M15568" t="s">
        <v>4174</v>
      </c>
      <c r="N15568" t="s">
        <v>127</v>
      </c>
      <c r="O15568" t="s">
        <v>6302</v>
      </c>
    </row>
    <row r="15569" spans="1:15" x14ac:dyDescent="0.25">
      <c r="A15569">
        <v>12930</v>
      </c>
      <c r="B15569" t="s">
        <v>23805</v>
      </c>
      <c r="C15569" t="s">
        <v>1987</v>
      </c>
      <c r="D15569" t="s">
        <v>4173</v>
      </c>
      <c r="E15569">
        <v>108</v>
      </c>
      <c r="F15569">
        <v>18</v>
      </c>
      <c r="G15569" t="s">
        <v>23816</v>
      </c>
      <c r="H15569" t="s">
        <v>23601</v>
      </c>
      <c r="I15569" t="s">
        <v>1960</v>
      </c>
      <c r="J15569" s="25">
        <v>46055</v>
      </c>
      <c r="K15569" s="25">
        <v>46055</v>
      </c>
      <c r="L15569" t="s">
        <v>9243</v>
      </c>
      <c r="M15569" t="s">
        <v>4174</v>
      </c>
      <c r="N15569" t="s">
        <v>127</v>
      </c>
      <c r="O15569" t="s">
        <v>6302</v>
      </c>
    </row>
    <row r="15570" spans="1:15" x14ac:dyDescent="0.25">
      <c r="A15570">
        <v>12931</v>
      </c>
      <c r="B15570" t="s">
        <v>23805</v>
      </c>
      <c r="C15570" t="s">
        <v>1987</v>
      </c>
      <c r="D15570" t="s">
        <v>4173</v>
      </c>
      <c r="E15570">
        <v>108</v>
      </c>
      <c r="F15570">
        <v>18</v>
      </c>
      <c r="G15570" t="s">
        <v>23817</v>
      </c>
      <c r="H15570" t="s">
        <v>23601</v>
      </c>
      <c r="I15570" t="s">
        <v>1960</v>
      </c>
      <c r="J15570" s="25">
        <v>46055</v>
      </c>
      <c r="K15570" s="25">
        <v>46055</v>
      </c>
      <c r="L15570" t="s">
        <v>9243</v>
      </c>
      <c r="M15570" t="s">
        <v>4174</v>
      </c>
      <c r="N15570" t="s">
        <v>127</v>
      </c>
      <c r="O15570" t="s">
        <v>6302</v>
      </c>
    </row>
    <row r="15571" spans="1:15" x14ac:dyDescent="0.25">
      <c r="A15571">
        <v>12920</v>
      </c>
      <c r="B15571" t="s">
        <v>23714</v>
      </c>
      <c r="C15571" t="s">
        <v>1987</v>
      </c>
      <c r="D15571" t="s">
        <v>4173</v>
      </c>
      <c r="E15571">
        <v>108</v>
      </c>
      <c r="F15571">
        <v>18</v>
      </c>
      <c r="G15571" t="s">
        <v>23818</v>
      </c>
      <c r="H15571" t="s">
        <v>23601</v>
      </c>
      <c r="I15571" t="s">
        <v>1960</v>
      </c>
      <c r="J15571" s="25">
        <v>46055</v>
      </c>
      <c r="K15571" s="25">
        <v>46055</v>
      </c>
      <c r="L15571" t="s">
        <v>9243</v>
      </c>
      <c r="M15571" t="s">
        <v>4174</v>
      </c>
      <c r="N15571" t="s">
        <v>127</v>
      </c>
      <c r="O15571" t="s">
        <v>6302</v>
      </c>
    </row>
    <row r="15572" spans="1:15" x14ac:dyDescent="0.25">
      <c r="A15572">
        <v>12921</v>
      </c>
      <c r="B15572" t="s">
        <v>23714</v>
      </c>
      <c r="C15572" t="s">
        <v>1987</v>
      </c>
      <c r="D15572" t="s">
        <v>4173</v>
      </c>
      <c r="E15572">
        <v>108</v>
      </c>
      <c r="F15572">
        <v>18</v>
      </c>
      <c r="G15572" t="s">
        <v>23819</v>
      </c>
      <c r="H15572" t="s">
        <v>23601</v>
      </c>
      <c r="I15572" t="s">
        <v>1960</v>
      </c>
      <c r="J15572" s="25">
        <v>46055</v>
      </c>
      <c r="K15572" s="25">
        <v>46055</v>
      </c>
      <c r="L15572" t="s">
        <v>9243</v>
      </c>
      <c r="M15572" t="s">
        <v>4174</v>
      </c>
      <c r="N15572" t="s">
        <v>127</v>
      </c>
      <c r="O15572" t="s">
        <v>6302</v>
      </c>
    </row>
    <row r="15573" spans="1:15" x14ac:dyDescent="0.25">
      <c r="A15573">
        <v>12922</v>
      </c>
      <c r="B15573" t="s">
        <v>23714</v>
      </c>
      <c r="C15573" t="s">
        <v>1987</v>
      </c>
      <c r="D15573" t="s">
        <v>4173</v>
      </c>
      <c r="E15573">
        <v>108</v>
      </c>
      <c r="F15573">
        <v>18</v>
      </c>
      <c r="G15573" t="s">
        <v>23820</v>
      </c>
      <c r="H15573" t="s">
        <v>23601</v>
      </c>
      <c r="I15573" t="s">
        <v>1960</v>
      </c>
      <c r="J15573" s="25">
        <v>46055</v>
      </c>
      <c r="K15573" s="25">
        <v>46055</v>
      </c>
      <c r="L15573" t="s">
        <v>9243</v>
      </c>
      <c r="M15573" t="s">
        <v>4174</v>
      </c>
      <c r="N15573" t="s">
        <v>127</v>
      </c>
      <c r="O15573" t="s">
        <v>6302</v>
      </c>
    </row>
    <row r="15574" spans="1:15" x14ac:dyDescent="0.25">
      <c r="A15574">
        <v>12932</v>
      </c>
      <c r="B15574" t="s">
        <v>23805</v>
      </c>
      <c r="C15574" t="s">
        <v>1987</v>
      </c>
      <c r="D15574" t="s">
        <v>4173</v>
      </c>
      <c r="E15574">
        <v>102</v>
      </c>
      <c r="F15574">
        <v>17</v>
      </c>
      <c r="G15574" t="s">
        <v>23821</v>
      </c>
      <c r="H15574" t="s">
        <v>23601</v>
      </c>
      <c r="I15574" t="s">
        <v>1960</v>
      </c>
      <c r="J15574" s="25">
        <v>46055</v>
      </c>
      <c r="K15574" s="25">
        <v>46055</v>
      </c>
      <c r="L15574" t="s">
        <v>9243</v>
      </c>
      <c r="M15574" t="s">
        <v>4174</v>
      </c>
      <c r="N15574" t="s">
        <v>127</v>
      </c>
      <c r="O15574" t="s">
        <v>6302</v>
      </c>
    </row>
    <row r="15575" spans="1:15" x14ac:dyDescent="0.25">
      <c r="A15575">
        <v>10132</v>
      </c>
      <c r="B15575" t="s">
        <v>17198</v>
      </c>
      <c r="C15575" t="s">
        <v>1992</v>
      </c>
      <c r="D15575" t="s">
        <v>1919</v>
      </c>
      <c r="E15575">
        <v>72</v>
      </c>
      <c r="F15575">
        <v>12</v>
      </c>
      <c r="G15575" t="s">
        <v>23822</v>
      </c>
      <c r="H15575" t="s">
        <v>6209</v>
      </c>
      <c r="I15575" t="s">
        <v>1960</v>
      </c>
      <c r="J15575" s="25">
        <v>45912</v>
      </c>
      <c r="K15575" s="25">
        <v>45912</v>
      </c>
      <c r="L15575" t="s">
        <v>937</v>
      </c>
      <c r="M15575" t="s">
        <v>1990</v>
      </c>
      <c r="N15575" t="s">
        <v>127</v>
      </c>
      <c r="O15575" t="s">
        <v>6282</v>
      </c>
    </row>
    <row r="15576" spans="1:15" x14ac:dyDescent="0.25">
      <c r="A15576">
        <v>10133</v>
      </c>
      <c r="B15576" t="s">
        <v>17198</v>
      </c>
      <c r="C15576" t="s">
        <v>1992</v>
      </c>
      <c r="D15576" t="s">
        <v>1919</v>
      </c>
      <c r="E15576">
        <v>72</v>
      </c>
      <c r="F15576">
        <v>12</v>
      </c>
      <c r="G15576" t="s">
        <v>23823</v>
      </c>
      <c r="H15576" t="s">
        <v>6209</v>
      </c>
      <c r="I15576" t="s">
        <v>1960</v>
      </c>
      <c r="J15576" s="25">
        <v>45912</v>
      </c>
      <c r="K15576" s="25">
        <v>45912</v>
      </c>
      <c r="L15576" t="s">
        <v>937</v>
      </c>
      <c r="M15576" t="s">
        <v>1990</v>
      </c>
      <c r="N15576" t="s">
        <v>127</v>
      </c>
      <c r="O15576" t="s">
        <v>6282</v>
      </c>
    </row>
    <row r="15577" spans="1:15" x14ac:dyDescent="0.25">
      <c r="A15577">
        <v>10134</v>
      </c>
      <c r="B15577" t="s">
        <v>17198</v>
      </c>
      <c r="C15577" t="s">
        <v>1992</v>
      </c>
      <c r="D15577" t="s">
        <v>1919</v>
      </c>
      <c r="E15577">
        <v>72</v>
      </c>
      <c r="F15577">
        <v>12</v>
      </c>
      <c r="G15577" t="s">
        <v>23824</v>
      </c>
      <c r="H15577" t="s">
        <v>6209</v>
      </c>
      <c r="I15577" t="s">
        <v>1960</v>
      </c>
      <c r="J15577" s="25">
        <v>45912</v>
      </c>
      <c r="K15577" s="25">
        <v>45912</v>
      </c>
      <c r="L15577" t="s">
        <v>937</v>
      </c>
      <c r="M15577" t="s">
        <v>1990</v>
      </c>
      <c r="N15577" t="s">
        <v>127</v>
      </c>
      <c r="O15577" t="s">
        <v>6282</v>
      </c>
    </row>
    <row r="15578" spans="1:15" x14ac:dyDescent="0.25">
      <c r="A15578">
        <v>10135</v>
      </c>
      <c r="B15578" t="s">
        <v>17198</v>
      </c>
      <c r="C15578" t="s">
        <v>1992</v>
      </c>
      <c r="D15578" t="s">
        <v>1919</v>
      </c>
      <c r="E15578">
        <v>72</v>
      </c>
      <c r="F15578">
        <v>12</v>
      </c>
      <c r="G15578" t="s">
        <v>23825</v>
      </c>
      <c r="H15578" t="s">
        <v>6209</v>
      </c>
      <c r="I15578" t="s">
        <v>1960</v>
      </c>
      <c r="J15578" s="25">
        <v>45912</v>
      </c>
      <c r="K15578" s="25">
        <v>45912</v>
      </c>
      <c r="L15578" t="s">
        <v>937</v>
      </c>
      <c r="M15578" t="s">
        <v>1990</v>
      </c>
      <c r="N15578" t="s">
        <v>127</v>
      </c>
      <c r="O15578" t="s">
        <v>6282</v>
      </c>
    </row>
    <row r="15579" spans="1:15" x14ac:dyDescent="0.25">
      <c r="A15579">
        <v>10136</v>
      </c>
      <c r="B15579" t="s">
        <v>17198</v>
      </c>
      <c r="C15579" t="s">
        <v>1992</v>
      </c>
      <c r="D15579" t="s">
        <v>1919</v>
      </c>
      <c r="E15579">
        <v>72</v>
      </c>
      <c r="F15579">
        <v>12</v>
      </c>
      <c r="G15579" t="s">
        <v>23826</v>
      </c>
      <c r="H15579" t="s">
        <v>6209</v>
      </c>
      <c r="I15579" t="s">
        <v>1960</v>
      </c>
      <c r="J15579" s="25">
        <v>45912</v>
      </c>
      <c r="K15579" s="25">
        <v>45912</v>
      </c>
      <c r="L15579" t="s">
        <v>937</v>
      </c>
      <c r="M15579" t="s">
        <v>1990</v>
      </c>
      <c r="N15579" t="s">
        <v>127</v>
      </c>
      <c r="O15579" t="s">
        <v>6282</v>
      </c>
    </row>
    <row r="15580" spans="1:15" x14ac:dyDescent="0.25">
      <c r="A15580">
        <v>10137</v>
      </c>
      <c r="B15580" t="s">
        <v>17198</v>
      </c>
      <c r="C15580" t="s">
        <v>1992</v>
      </c>
      <c r="D15580" t="s">
        <v>1919</v>
      </c>
      <c r="E15580">
        <v>72</v>
      </c>
      <c r="F15580">
        <v>12</v>
      </c>
      <c r="G15580" t="s">
        <v>23827</v>
      </c>
      <c r="H15580" t="s">
        <v>6209</v>
      </c>
      <c r="I15580" t="s">
        <v>1960</v>
      </c>
      <c r="J15580" s="25">
        <v>45912</v>
      </c>
      <c r="K15580" s="25">
        <v>45912</v>
      </c>
      <c r="L15580" t="s">
        <v>937</v>
      </c>
      <c r="M15580" t="s">
        <v>1990</v>
      </c>
      <c r="N15580" t="s">
        <v>127</v>
      </c>
      <c r="O15580" t="s">
        <v>6282</v>
      </c>
    </row>
    <row r="15581" spans="1:15" x14ac:dyDescent="0.25">
      <c r="A15581">
        <v>10138</v>
      </c>
      <c r="B15581" t="s">
        <v>23770</v>
      </c>
      <c r="C15581" t="s">
        <v>1992</v>
      </c>
      <c r="D15581" t="s">
        <v>1919</v>
      </c>
      <c r="E15581">
        <v>42</v>
      </c>
      <c r="F15581">
        <v>7</v>
      </c>
      <c r="G15581" t="s">
        <v>23828</v>
      </c>
      <c r="H15581" t="s">
        <v>6209</v>
      </c>
      <c r="I15581" t="s">
        <v>1960</v>
      </c>
      <c r="J15581" s="25">
        <v>45912</v>
      </c>
      <c r="K15581" s="25">
        <v>45912</v>
      </c>
      <c r="L15581" t="s">
        <v>937</v>
      </c>
      <c r="M15581" t="s">
        <v>1990</v>
      </c>
      <c r="N15581" t="s">
        <v>127</v>
      </c>
      <c r="O15581" t="s">
        <v>6282</v>
      </c>
    </row>
    <row r="15582" spans="1:15" x14ac:dyDescent="0.25">
      <c r="A15582">
        <v>12951</v>
      </c>
      <c r="B15582" t="s">
        <v>22828</v>
      </c>
      <c r="C15582" t="s">
        <v>1992</v>
      </c>
      <c r="D15582" t="s">
        <v>1919</v>
      </c>
      <c r="E15582">
        <v>72</v>
      </c>
      <c r="F15582">
        <v>12</v>
      </c>
      <c r="G15582" t="s">
        <v>23829</v>
      </c>
      <c r="H15582" t="s">
        <v>1988</v>
      </c>
      <c r="I15582" t="s">
        <v>1960</v>
      </c>
      <c r="J15582" s="25">
        <v>46007</v>
      </c>
      <c r="K15582" s="25">
        <v>46007</v>
      </c>
      <c r="L15582" t="s">
        <v>138</v>
      </c>
      <c r="M15582" t="s">
        <v>1990</v>
      </c>
      <c r="N15582" t="s">
        <v>127</v>
      </c>
      <c r="O15582" t="s">
        <v>6302</v>
      </c>
    </row>
    <row r="15583" spans="1:15" x14ac:dyDescent="0.25">
      <c r="A15583">
        <v>12952</v>
      </c>
      <c r="B15583" t="s">
        <v>22828</v>
      </c>
      <c r="C15583" t="s">
        <v>1992</v>
      </c>
      <c r="D15583" t="s">
        <v>1919</v>
      </c>
      <c r="E15583">
        <v>72</v>
      </c>
      <c r="F15583">
        <v>12</v>
      </c>
      <c r="G15583" t="s">
        <v>23830</v>
      </c>
      <c r="H15583" t="s">
        <v>1988</v>
      </c>
      <c r="I15583" t="s">
        <v>1960</v>
      </c>
      <c r="J15583" s="25">
        <v>46007</v>
      </c>
      <c r="K15583" s="25">
        <v>46007</v>
      </c>
      <c r="L15583" t="s">
        <v>138</v>
      </c>
      <c r="M15583" t="s">
        <v>1990</v>
      </c>
      <c r="N15583" t="s">
        <v>127</v>
      </c>
      <c r="O15583" t="s">
        <v>6302</v>
      </c>
    </row>
    <row r="15584" spans="1:15" x14ac:dyDescent="0.25">
      <c r="A15584">
        <v>12953</v>
      </c>
      <c r="B15584" t="s">
        <v>22828</v>
      </c>
      <c r="C15584" t="s">
        <v>1992</v>
      </c>
      <c r="D15584" t="s">
        <v>1919</v>
      </c>
      <c r="E15584">
        <v>72</v>
      </c>
      <c r="F15584">
        <v>12</v>
      </c>
      <c r="G15584" t="s">
        <v>23831</v>
      </c>
      <c r="H15584" t="s">
        <v>1988</v>
      </c>
      <c r="I15584" t="s">
        <v>1960</v>
      </c>
      <c r="J15584" s="25">
        <v>46007</v>
      </c>
      <c r="K15584" s="25">
        <v>46007</v>
      </c>
      <c r="L15584" t="s">
        <v>138</v>
      </c>
      <c r="M15584" t="s">
        <v>1990</v>
      </c>
      <c r="N15584" t="s">
        <v>127</v>
      </c>
      <c r="O15584" t="s">
        <v>6302</v>
      </c>
    </row>
    <row r="15585" spans="1:15" x14ac:dyDescent="0.25">
      <c r="A15585">
        <v>12954</v>
      </c>
      <c r="B15585" t="s">
        <v>22828</v>
      </c>
      <c r="C15585" t="s">
        <v>1992</v>
      </c>
      <c r="D15585" t="s">
        <v>1919</v>
      </c>
      <c r="E15585">
        <v>72</v>
      </c>
      <c r="F15585">
        <v>12</v>
      </c>
      <c r="G15585" t="s">
        <v>23832</v>
      </c>
      <c r="H15585" t="s">
        <v>1988</v>
      </c>
      <c r="I15585" t="s">
        <v>1960</v>
      </c>
      <c r="J15585" s="25">
        <v>46007</v>
      </c>
      <c r="K15585" s="25">
        <v>46007</v>
      </c>
      <c r="L15585" t="s">
        <v>138</v>
      </c>
      <c r="M15585" t="s">
        <v>1990</v>
      </c>
      <c r="N15585" t="s">
        <v>127</v>
      </c>
      <c r="O15585" t="s">
        <v>6302</v>
      </c>
    </row>
    <row r="15586" spans="1:15" x14ac:dyDescent="0.25">
      <c r="A15586">
        <v>12955</v>
      </c>
      <c r="B15586" t="s">
        <v>22828</v>
      </c>
      <c r="C15586" t="s">
        <v>1992</v>
      </c>
      <c r="D15586" t="s">
        <v>1919</v>
      </c>
      <c r="E15586">
        <v>72</v>
      </c>
      <c r="F15586">
        <v>12</v>
      </c>
      <c r="G15586" t="s">
        <v>23833</v>
      </c>
      <c r="H15586" t="s">
        <v>1988</v>
      </c>
      <c r="I15586" t="s">
        <v>1960</v>
      </c>
      <c r="J15586" s="25">
        <v>46007</v>
      </c>
      <c r="K15586" s="25">
        <v>46007</v>
      </c>
      <c r="L15586" t="s">
        <v>138</v>
      </c>
      <c r="M15586" t="s">
        <v>1990</v>
      </c>
      <c r="N15586" t="s">
        <v>127</v>
      </c>
      <c r="O15586" t="s">
        <v>6302</v>
      </c>
    </row>
    <row r="15587" spans="1:15" x14ac:dyDescent="0.25">
      <c r="A15587">
        <v>12956</v>
      </c>
      <c r="B15587" t="s">
        <v>22828</v>
      </c>
      <c r="C15587" t="s">
        <v>1992</v>
      </c>
      <c r="D15587" t="s">
        <v>1919</v>
      </c>
      <c r="E15587">
        <v>72</v>
      </c>
      <c r="F15587">
        <v>12</v>
      </c>
      <c r="G15587" t="s">
        <v>23834</v>
      </c>
      <c r="H15587" t="s">
        <v>1988</v>
      </c>
      <c r="I15587" t="s">
        <v>1960</v>
      </c>
      <c r="J15587" s="25">
        <v>46007</v>
      </c>
      <c r="K15587" s="25">
        <v>46007</v>
      </c>
      <c r="L15587" t="s">
        <v>138</v>
      </c>
      <c r="M15587" t="s">
        <v>1990</v>
      </c>
      <c r="N15587" t="s">
        <v>127</v>
      </c>
      <c r="O15587" t="s">
        <v>6302</v>
      </c>
    </row>
    <row r="15588" spans="1:15" x14ac:dyDescent="0.25">
      <c r="A15588">
        <v>12957</v>
      </c>
      <c r="B15588" t="s">
        <v>22828</v>
      </c>
      <c r="C15588" t="s">
        <v>1992</v>
      </c>
      <c r="D15588" t="s">
        <v>1919</v>
      </c>
      <c r="E15588">
        <v>12</v>
      </c>
      <c r="F15588">
        <v>2</v>
      </c>
      <c r="G15588" t="s">
        <v>23835</v>
      </c>
      <c r="H15588" t="s">
        <v>1988</v>
      </c>
      <c r="I15588" t="s">
        <v>1960</v>
      </c>
      <c r="J15588" s="25">
        <v>46007</v>
      </c>
      <c r="K15588" s="25">
        <v>46007</v>
      </c>
      <c r="L15588" t="s">
        <v>138</v>
      </c>
      <c r="M15588" t="s">
        <v>1990</v>
      </c>
      <c r="N15588" t="s">
        <v>127</v>
      </c>
      <c r="O15588" t="s">
        <v>6302</v>
      </c>
    </row>
    <row r="15589" spans="1:15" x14ac:dyDescent="0.25">
      <c r="A15589">
        <v>12958</v>
      </c>
      <c r="B15589" t="s">
        <v>23836</v>
      </c>
      <c r="C15589" t="s">
        <v>1992</v>
      </c>
      <c r="D15589" t="s">
        <v>1919</v>
      </c>
      <c r="E15589">
        <v>72</v>
      </c>
      <c r="F15589">
        <v>12</v>
      </c>
      <c r="G15589" t="s">
        <v>23837</v>
      </c>
      <c r="H15589" t="s">
        <v>23601</v>
      </c>
      <c r="I15589" t="s">
        <v>1960</v>
      </c>
      <c r="J15589" s="25">
        <v>46055</v>
      </c>
      <c r="K15589" s="25">
        <v>46055</v>
      </c>
      <c r="L15589" t="s">
        <v>9243</v>
      </c>
      <c r="M15589" t="s">
        <v>1990</v>
      </c>
      <c r="N15589" t="s">
        <v>127</v>
      </c>
      <c r="O15589" t="s">
        <v>6302</v>
      </c>
    </row>
    <row r="15590" spans="1:15" x14ac:dyDescent="0.25">
      <c r="A15590">
        <v>12959</v>
      </c>
      <c r="B15590" t="s">
        <v>23836</v>
      </c>
      <c r="C15590" t="s">
        <v>1992</v>
      </c>
      <c r="D15590" t="s">
        <v>1919</v>
      </c>
      <c r="E15590">
        <v>72</v>
      </c>
      <c r="F15590">
        <v>12</v>
      </c>
      <c r="G15590" t="s">
        <v>23838</v>
      </c>
      <c r="H15590" t="s">
        <v>23601</v>
      </c>
      <c r="I15590" t="s">
        <v>1960</v>
      </c>
      <c r="J15590" s="25">
        <v>46055</v>
      </c>
      <c r="K15590" s="25">
        <v>46055</v>
      </c>
      <c r="L15590" t="s">
        <v>9243</v>
      </c>
      <c r="M15590" t="s">
        <v>1990</v>
      </c>
      <c r="N15590" t="s">
        <v>127</v>
      </c>
      <c r="O15590" t="s">
        <v>6302</v>
      </c>
    </row>
    <row r="15591" spans="1:15" x14ac:dyDescent="0.25">
      <c r="A15591">
        <v>12960</v>
      </c>
      <c r="B15591" t="s">
        <v>23836</v>
      </c>
      <c r="C15591" t="s">
        <v>1992</v>
      </c>
      <c r="D15591" t="s">
        <v>1919</v>
      </c>
      <c r="E15591">
        <v>72</v>
      </c>
      <c r="F15591">
        <v>12</v>
      </c>
      <c r="G15591" t="s">
        <v>23839</v>
      </c>
      <c r="H15591" t="s">
        <v>23601</v>
      </c>
      <c r="I15591" t="s">
        <v>1960</v>
      </c>
      <c r="J15591" s="25">
        <v>46055</v>
      </c>
      <c r="K15591" s="25">
        <v>46055</v>
      </c>
      <c r="L15591" t="s">
        <v>9243</v>
      </c>
      <c r="M15591" t="s">
        <v>1990</v>
      </c>
      <c r="N15591" t="s">
        <v>127</v>
      </c>
      <c r="O15591" t="s">
        <v>6302</v>
      </c>
    </row>
    <row r="15592" spans="1:15" x14ac:dyDescent="0.25">
      <c r="A15592">
        <v>12961</v>
      </c>
      <c r="B15592" t="s">
        <v>23836</v>
      </c>
      <c r="C15592" t="s">
        <v>1992</v>
      </c>
      <c r="D15592" t="s">
        <v>1919</v>
      </c>
      <c r="E15592">
        <v>72</v>
      </c>
      <c r="F15592">
        <v>12</v>
      </c>
      <c r="G15592" t="s">
        <v>23840</v>
      </c>
      <c r="H15592" t="s">
        <v>23601</v>
      </c>
      <c r="I15592" t="s">
        <v>1960</v>
      </c>
      <c r="J15592" s="25">
        <v>46055</v>
      </c>
      <c r="K15592" s="25">
        <v>46055</v>
      </c>
      <c r="L15592" t="s">
        <v>9243</v>
      </c>
      <c r="M15592" t="s">
        <v>1990</v>
      </c>
      <c r="N15592" t="s">
        <v>127</v>
      </c>
      <c r="O15592" t="s">
        <v>6302</v>
      </c>
    </row>
    <row r="15593" spans="1:15" x14ac:dyDescent="0.25">
      <c r="A15593">
        <v>12962</v>
      </c>
      <c r="B15593" t="s">
        <v>23836</v>
      </c>
      <c r="C15593" t="s">
        <v>1992</v>
      </c>
      <c r="D15593" t="s">
        <v>1919</v>
      </c>
      <c r="E15593">
        <v>72</v>
      </c>
      <c r="F15593">
        <v>12</v>
      </c>
      <c r="G15593" t="s">
        <v>23841</v>
      </c>
      <c r="H15593" t="s">
        <v>23601</v>
      </c>
      <c r="I15593" t="s">
        <v>1960</v>
      </c>
      <c r="J15593" s="25">
        <v>46055</v>
      </c>
      <c r="K15593" s="25">
        <v>46055</v>
      </c>
      <c r="L15593" t="s">
        <v>9243</v>
      </c>
      <c r="M15593" t="s">
        <v>1990</v>
      </c>
      <c r="N15593" t="s">
        <v>127</v>
      </c>
      <c r="O15593" t="s">
        <v>6302</v>
      </c>
    </row>
    <row r="15594" spans="1:15" x14ac:dyDescent="0.25">
      <c r="A15594">
        <v>12963</v>
      </c>
      <c r="B15594" t="s">
        <v>23836</v>
      </c>
      <c r="C15594" t="s">
        <v>1992</v>
      </c>
      <c r="D15594" t="s">
        <v>1919</v>
      </c>
      <c r="E15594">
        <v>72</v>
      </c>
      <c r="F15594">
        <v>12</v>
      </c>
      <c r="G15594" t="s">
        <v>23842</v>
      </c>
      <c r="H15594" t="s">
        <v>23601</v>
      </c>
      <c r="I15594" t="s">
        <v>1960</v>
      </c>
      <c r="J15594" s="25">
        <v>46055</v>
      </c>
      <c r="K15594" s="25">
        <v>46055</v>
      </c>
      <c r="L15594" t="s">
        <v>9243</v>
      </c>
      <c r="M15594" t="s">
        <v>1990</v>
      </c>
      <c r="N15594" t="s">
        <v>127</v>
      </c>
      <c r="O15594" t="s">
        <v>6302</v>
      </c>
    </row>
    <row r="15595" spans="1:15" x14ac:dyDescent="0.25">
      <c r="A15595">
        <v>12968</v>
      </c>
      <c r="B15595" t="s">
        <v>23770</v>
      </c>
      <c r="C15595" t="s">
        <v>1992</v>
      </c>
      <c r="D15595" t="s">
        <v>1919</v>
      </c>
      <c r="E15595">
        <v>72</v>
      </c>
      <c r="F15595">
        <v>12</v>
      </c>
      <c r="G15595" t="s">
        <v>23843</v>
      </c>
      <c r="H15595" t="s">
        <v>23601</v>
      </c>
      <c r="I15595" t="s">
        <v>1960</v>
      </c>
      <c r="J15595" s="25">
        <v>46055</v>
      </c>
      <c r="K15595" s="25">
        <v>46055</v>
      </c>
      <c r="L15595" t="s">
        <v>9243</v>
      </c>
      <c r="M15595" t="s">
        <v>1990</v>
      </c>
      <c r="N15595" t="s">
        <v>127</v>
      </c>
      <c r="O15595" t="s">
        <v>6302</v>
      </c>
    </row>
    <row r="15596" spans="1:15" x14ac:dyDescent="0.25">
      <c r="A15596">
        <v>12964</v>
      </c>
      <c r="B15596" t="s">
        <v>23836</v>
      </c>
      <c r="C15596" t="s">
        <v>1992</v>
      </c>
      <c r="D15596" t="s">
        <v>1919</v>
      </c>
      <c r="E15596">
        <v>72</v>
      </c>
      <c r="F15596">
        <v>12</v>
      </c>
      <c r="G15596" t="s">
        <v>23844</v>
      </c>
      <c r="H15596" t="s">
        <v>23601</v>
      </c>
      <c r="I15596" t="s">
        <v>1960</v>
      </c>
      <c r="J15596" s="25">
        <v>46055</v>
      </c>
      <c r="K15596" s="25">
        <v>46055</v>
      </c>
      <c r="L15596" t="s">
        <v>9243</v>
      </c>
      <c r="M15596" t="s">
        <v>1990</v>
      </c>
      <c r="N15596" t="s">
        <v>127</v>
      </c>
      <c r="O15596" t="s">
        <v>6302</v>
      </c>
    </row>
    <row r="15597" spans="1:15" x14ac:dyDescent="0.25">
      <c r="A15597">
        <v>12969</v>
      </c>
      <c r="B15597" t="s">
        <v>23770</v>
      </c>
      <c r="C15597" t="s">
        <v>1992</v>
      </c>
      <c r="D15597" t="s">
        <v>1919</v>
      </c>
      <c r="E15597">
        <v>72</v>
      </c>
      <c r="F15597">
        <v>12</v>
      </c>
      <c r="G15597" t="s">
        <v>23845</v>
      </c>
      <c r="H15597" t="s">
        <v>23601</v>
      </c>
      <c r="I15597" t="s">
        <v>1960</v>
      </c>
      <c r="J15597" s="25">
        <v>46055</v>
      </c>
      <c r="K15597" s="25">
        <v>46055</v>
      </c>
      <c r="L15597" t="s">
        <v>9243</v>
      </c>
      <c r="M15597" t="s">
        <v>1990</v>
      </c>
      <c r="N15597" t="s">
        <v>127</v>
      </c>
      <c r="O15597" t="s">
        <v>6302</v>
      </c>
    </row>
    <row r="15598" spans="1:15" x14ac:dyDescent="0.25">
      <c r="A15598">
        <v>12965</v>
      </c>
      <c r="B15598" t="s">
        <v>23836</v>
      </c>
      <c r="C15598" t="s">
        <v>1992</v>
      </c>
      <c r="D15598" t="s">
        <v>1919</v>
      </c>
      <c r="E15598">
        <v>72</v>
      </c>
      <c r="F15598">
        <v>12</v>
      </c>
      <c r="G15598" t="s">
        <v>23846</v>
      </c>
      <c r="H15598" t="s">
        <v>23601</v>
      </c>
      <c r="I15598" t="s">
        <v>1960</v>
      </c>
      <c r="J15598" s="25">
        <v>46055</v>
      </c>
      <c r="K15598" s="25">
        <v>46055</v>
      </c>
      <c r="L15598" t="s">
        <v>9243</v>
      </c>
      <c r="M15598" t="s">
        <v>1990</v>
      </c>
      <c r="N15598" t="s">
        <v>127</v>
      </c>
      <c r="O15598" t="s">
        <v>6302</v>
      </c>
    </row>
    <row r="15599" spans="1:15" x14ac:dyDescent="0.25">
      <c r="A15599">
        <v>12966</v>
      </c>
      <c r="B15599" t="s">
        <v>23836</v>
      </c>
      <c r="C15599" t="s">
        <v>1992</v>
      </c>
      <c r="D15599" t="s">
        <v>1919</v>
      </c>
      <c r="E15599">
        <v>72</v>
      </c>
      <c r="F15599">
        <v>12</v>
      </c>
      <c r="G15599" t="s">
        <v>23847</v>
      </c>
      <c r="H15599" t="s">
        <v>23601</v>
      </c>
      <c r="I15599" t="s">
        <v>1960</v>
      </c>
      <c r="J15599" s="25">
        <v>46055</v>
      </c>
      <c r="K15599" s="25">
        <v>46055</v>
      </c>
      <c r="L15599" t="s">
        <v>9243</v>
      </c>
      <c r="M15599" t="s">
        <v>1990</v>
      </c>
      <c r="N15599" t="s">
        <v>127</v>
      </c>
      <c r="O15599" t="s">
        <v>6302</v>
      </c>
    </row>
    <row r="15600" spans="1:15" x14ac:dyDescent="0.25">
      <c r="A15600">
        <v>12967</v>
      </c>
      <c r="B15600" t="s">
        <v>23836</v>
      </c>
      <c r="C15600" t="s">
        <v>1992</v>
      </c>
      <c r="D15600" t="s">
        <v>1919</v>
      </c>
      <c r="E15600">
        <v>72</v>
      </c>
      <c r="F15600">
        <v>12</v>
      </c>
      <c r="G15600" t="s">
        <v>23848</v>
      </c>
      <c r="H15600" t="s">
        <v>23601</v>
      </c>
      <c r="I15600" t="s">
        <v>1960</v>
      </c>
      <c r="J15600" s="25">
        <v>46055</v>
      </c>
      <c r="K15600" s="25">
        <v>46055</v>
      </c>
      <c r="L15600" t="s">
        <v>9243</v>
      </c>
      <c r="M15600" t="s">
        <v>1990</v>
      </c>
      <c r="N15600" t="s">
        <v>127</v>
      </c>
      <c r="O15600" t="s">
        <v>6302</v>
      </c>
    </row>
    <row r="15601" spans="1:15" x14ac:dyDescent="0.25">
      <c r="A15601">
        <v>12970</v>
      </c>
      <c r="B15601" t="s">
        <v>23770</v>
      </c>
      <c r="C15601" t="s">
        <v>1992</v>
      </c>
      <c r="D15601" t="s">
        <v>1919</v>
      </c>
      <c r="E15601">
        <v>30</v>
      </c>
      <c r="F15601">
        <v>5</v>
      </c>
      <c r="G15601" t="s">
        <v>23849</v>
      </c>
      <c r="H15601" t="s">
        <v>23601</v>
      </c>
      <c r="I15601" t="s">
        <v>1960</v>
      </c>
      <c r="J15601" s="25">
        <v>46055</v>
      </c>
      <c r="K15601" s="25">
        <v>46055</v>
      </c>
      <c r="L15601" t="s">
        <v>9243</v>
      </c>
      <c r="M15601" t="s">
        <v>1990</v>
      </c>
      <c r="N15601" t="s">
        <v>127</v>
      </c>
      <c r="O15601" t="s">
        <v>6302</v>
      </c>
    </row>
    <row r="15602" spans="1:15" x14ac:dyDescent="0.25">
      <c r="A15602">
        <v>12982</v>
      </c>
      <c r="B15602" t="s">
        <v>23850</v>
      </c>
      <c r="C15602" t="s">
        <v>1996</v>
      </c>
      <c r="D15602" t="s">
        <v>1994</v>
      </c>
      <c r="E15602">
        <v>32</v>
      </c>
      <c r="F15602">
        <v>8</v>
      </c>
      <c r="G15602" t="s">
        <v>23851</v>
      </c>
      <c r="H15602" t="s">
        <v>1964</v>
      </c>
      <c r="I15602" t="s">
        <v>1960</v>
      </c>
      <c r="J15602" s="25">
        <v>45927</v>
      </c>
      <c r="K15602" s="25">
        <v>45927</v>
      </c>
      <c r="L15602" t="s">
        <v>233</v>
      </c>
      <c r="M15602" t="s">
        <v>1995</v>
      </c>
      <c r="N15602" t="s">
        <v>127</v>
      </c>
      <c r="O15602" t="s">
        <v>6302</v>
      </c>
    </row>
    <row r="15603" spans="1:15" x14ac:dyDescent="0.25">
      <c r="A15603">
        <v>12983</v>
      </c>
      <c r="B15603" t="s">
        <v>23850</v>
      </c>
      <c r="C15603" t="s">
        <v>1996</v>
      </c>
      <c r="D15603" t="s">
        <v>1994</v>
      </c>
      <c r="E15603">
        <v>32</v>
      </c>
      <c r="F15603">
        <v>8</v>
      </c>
      <c r="G15603" t="s">
        <v>23852</v>
      </c>
      <c r="H15603" t="s">
        <v>1964</v>
      </c>
      <c r="I15603" t="s">
        <v>1960</v>
      </c>
      <c r="J15603" s="25">
        <v>45927</v>
      </c>
      <c r="K15603" s="25">
        <v>45927</v>
      </c>
      <c r="L15603" t="s">
        <v>233</v>
      </c>
      <c r="M15603" t="s">
        <v>1995</v>
      </c>
      <c r="N15603" t="s">
        <v>127</v>
      </c>
      <c r="O15603" t="s">
        <v>6302</v>
      </c>
    </row>
    <row r="15604" spans="1:15" x14ac:dyDescent="0.25">
      <c r="A15604">
        <v>12984</v>
      </c>
      <c r="B15604" t="s">
        <v>23850</v>
      </c>
      <c r="C15604" t="s">
        <v>1996</v>
      </c>
      <c r="D15604" t="s">
        <v>1994</v>
      </c>
      <c r="E15604">
        <v>32</v>
      </c>
      <c r="F15604">
        <v>8</v>
      </c>
      <c r="G15604" t="s">
        <v>23853</v>
      </c>
      <c r="H15604" t="s">
        <v>1964</v>
      </c>
      <c r="I15604" t="s">
        <v>1960</v>
      </c>
      <c r="J15604" s="25">
        <v>45927</v>
      </c>
      <c r="K15604" s="25">
        <v>45927</v>
      </c>
      <c r="L15604" t="s">
        <v>233</v>
      </c>
      <c r="M15604" t="s">
        <v>1995</v>
      </c>
      <c r="N15604" t="s">
        <v>127</v>
      </c>
      <c r="O15604" t="s">
        <v>6302</v>
      </c>
    </row>
    <row r="15605" spans="1:15" x14ac:dyDescent="0.25">
      <c r="A15605">
        <v>12985</v>
      </c>
      <c r="B15605" t="s">
        <v>23850</v>
      </c>
      <c r="C15605" t="s">
        <v>1996</v>
      </c>
      <c r="D15605" t="s">
        <v>1994</v>
      </c>
      <c r="E15605">
        <v>32</v>
      </c>
      <c r="F15605">
        <v>8</v>
      </c>
      <c r="G15605" t="s">
        <v>23854</v>
      </c>
      <c r="H15605" t="s">
        <v>1964</v>
      </c>
      <c r="I15605" t="s">
        <v>1960</v>
      </c>
      <c r="J15605" s="25">
        <v>45927</v>
      </c>
      <c r="K15605" s="25">
        <v>45927</v>
      </c>
      <c r="L15605" t="s">
        <v>233</v>
      </c>
      <c r="M15605" t="s">
        <v>1995</v>
      </c>
      <c r="N15605" t="s">
        <v>127</v>
      </c>
      <c r="O15605" t="s">
        <v>6302</v>
      </c>
    </row>
    <row r="15606" spans="1:15" x14ac:dyDescent="0.25">
      <c r="A15606">
        <v>12986</v>
      </c>
      <c r="B15606" t="s">
        <v>23850</v>
      </c>
      <c r="C15606" t="s">
        <v>1996</v>
      </c>
      <c r="D15606" t="s">
        <v>1994</v>
      </c>
      <c r="E15606">
        <v>32</v>
      </c>
      <c r="F15606">
        <v>8</v>
      </c>
      <c r="G15606" t="s">
        <v>23855</v>
      </c>
      <c r="H15606" t="s">
        <v>1964</v>
      </c>
      <c r="I15606" t="s">
        <v>1960</v>
      </c>
      <c r="J15606" s="25">
        <v>45927</v>
      </c>
      <c r="K15606" s="25">
        <v>45927</v>
      </c>
      <c r="L15606" t="s">
        <v>233</v>
      </c>
      <c r="M15606" t="s">
        <v>1995</v>
      </c>
      <c r="N15606" t="s">
        <v>127</v>
      </c>
      <c r="O15606" t="s">
        <v>6302</v>
      </c>
    </row>
    <row r="15607" spans="1:15" x14ac:dyDescent="0.25">
      <c r="A15607">
        <v>12987</v>
      </c>
      <c r="B15607" t="s">
        <v>23850</v>
      </c>
      <c r="C15607" t="s">
        <v>1996</v>
      </c>
      <c r="D15607" t="s">
        <v>1994</v>
      </c>
      <c r="E15607">
        <v>32</v>
      </c>
      <c r="F15607">
        <v>8</v>
      </c>
      <c r="G15607" t="s">
        <v>23856</v>
      </c>
      <c r="H15607" t="s">
        <v>1964</v>
      </c>
      <c r="I15607" t="s">
        <v>1960</v>
      </c>
      <c r="J15607" s="25">
        <v>45927</v>
      </c>
      <c r="K15607" s="25">
        <v>45927</v>
      </c>
      <c r="L15607" t="s">
        <v>233</v>
      </c>
      <c r="M15607" t="s">
        <v>1995</v>
      </c>
      <c r="N15607" t="s">
        <v>127</v>
      </c>
      <c r="O15607" t="s">
        <v>6302</v>
      </c>
    </row>
    <row r="15608" spans="1:15" x14ac:dyDescent="0.25">
      <c r="A15608">
        <v>12988</v>
      </c>
      <c r="B15608" t="s">
        <v>23850</v>
      </c>
      <c r="C15608" t="s">
        <v>1996</v>
      </c>
      <c r="D15608" t="s">
        <v>1994</v>
      </c>
      <c r="E15608">
        <v>32</v>
      </c>
      <c r="F15608">
        <v>8</v>
      </c>
      <c r="G15608" t="s">
        <v>23857</v>
      </c>
      <c r="H15608" t="s">
        <v>1964</v>
      </c>
      <c r="I15608" t="s">
        <v>1960</v>
      </c>
      <c r="J15608" s="25">
        <v>45927</v>
      </c>
      <c r="K15608" s="25">
        <v>45927</v>
      </c>
      <c r="L15608" t="s">
        <v>233</v>
      </c>
      <c r="M15608" t="s">
        <v>1995</v>
      </c>
      <c r="N15608" t="s">
        <v>127</v>
      </c>
      <c r="O15608" t="s">
        <v>6302</v>
      </c>
    </row>
    <row r="15609" spans="1:15" x14ac:dyDescent="0.25">
      <c r="A15609">
        <v>12989</v>
      </c>
      <c r="B15609" t="s">
        <v>23850</v>
      </c>
      <c r="C15609" t="s">
        <v>1996</v>
      </c>
      <c r="D15609" t="s">
        <v>1994</v>
      </c>
      <c r="E15609">
        <v>32</v>
      </c>
      <c r="F15609">
        <v>8</v>
      </c>
      <c r="G15609" t="s">
        <v>23858</v>
      </c>
      <c r="H15609" t="s">
        <v>1964</v>
      </c>
      <c r="I15609" t="s">
        <v>1960</v>
      </c>
      <c r="J15609" s="25">
        <v>45927</v>
      </c>
      <c r="K15609" s="25">
        <v>45927</v>
      </c>
      <c r="L15609" t="s">
        <v>233</v>
      </c>
      <c r="M15609" t="s">
        <v>1995</v>
      </c>
      <c r="N15609" t="s">
        <v>127</v>
      </c>
      <c r="O15609" t="s">
        <v>6302</v>
      </c>
    </row>
    <row r="15610" spans="1:15" x14ac:dyDescent="0.25">
      <c r="A15610">
        <v>12990</v>
      </c>
      <c r="B15610" t="s">
        <v>23850</v>
      </c>
      <c r="C15610" t="s">
        <v>1996</v>
      </c>
      <c r="D15610" t="s">
        <v>1994</v>
      </c>
      <c r="E15610">
        <v>20</v>
      </c>
      <c r="F15610">
        <v>5</v>
      </c>
      <c r="G15610" t="s">
        <v>23859</v>
      </c>
      <c r="H15610" t="s">
        <v>1964</v>
      </c>
      <c r="I15610" t="s">
        <v>1960</v>
      </c>
      <c r="J15610" s="25">
        <v>45927</v>
      </c>
      <c r="K15610" s="25">
        <v>45927</v>
      </c>
      <c r="L15610" t="s">
        <v>233</v>
      </c>
      <c r="M15610" t="s">
        <v>1995</v>
      </c>
      <c r="N15610" t="s">
        <v>127</v>
      </c>
      <c r="O15610" t="s">
        <v>6302</v>
      </c>
    </row>
    <row r="15611" spans="1:15" x14ac:dyDescent="0.25">
      <c r="A15611">
        <v>12991</v>
      </c>
      <c r="B15611" t="s">
        <v>23860</v>
      </c>
      <c r="C15611" t="s">
        <v>1996</v>
      </c>
      <c r="D15611" t="s">
        <v>1994</v>
      </c>
      <c r="E15611">
        <v>32</v>
      </c>
      <c r="F15611">
        <v>8</v>
      </c>
      <c r="G15611" t="s">
        <v>23861</v>
      </c>
      <c r="H15611" t="s">
        <v>23601</v>
      </c>
      <c r="I15611" t="s">
        <v>1960</v>
      </c>
      <c r="J15611" s="25">
        <v>46055</v>
      </c>
      <c r="K15611" s="25">
        <v>46055</v>
      </c>
      <c r="L15611" t="s">
        <v>9243</v>
      </c>
      <c r="M15611" t="s">
        <v>1995</v>
      </c>
      <c r="N15611" t="s">
        <v>127</v>
      </c>
      <c r="O15611" t="s">
        <v>6302</v>
      </c>
    </row>
    <row r="15612" spans="1:15" x14ac:dyDescent="0.25">
      <c r="A15612">
        <v>12992</v>
      </c>
      <c r="B15612" t="s">
        <v>23860</v>
      </c>
      <c r="C15612" t="s">
        <v>1996</v>
      </c>
      <c r="D15612" t="s">
        <v>1994</v>
      </c>
      <c r="E15612">
        <v>32</v>
      </c>
      <c r="F15612">
        <v>8</v>
      </c>
      <c r="G15612" t="s">
        <v>23862</v>
      </c>
      <c r="H15612" t="s">
        <v>23601</v>
      </c>
      <c r="I15612" t="s">
        <v>1960</v>
      </c>
      <c r="J15612" s="25">
        <v>46055</v>
      </c>
      <c r="K15612" s="25">
        <v>46055</v>
      </c>
      <c r="L15612" t="s">
        <v>9243</v>
      </c>
      <c r="M15612" t="s">
        <v>1995</v>
      </c>
      <c r="N15612" t="s">
        <v>127</v>
      </c>
      <c r="O15612" t="s">
        <v>6302</v>
      </c>
    </row>
    <row r="15613" spans="1:15" x14ac:dyDescent="0.25">
      <c r="A15613">
        <v>12993</v>
      </c>
      <c r="B15613" t="s">
        <v>23860</v>
      </c>
      <c r="C15613" t="s">
        <v>1996</v>
      </c>
      <c r="D15613" t="s">
        <v>1994</v>
      </c>
      <c r="E15613">
        <v>32</v>
      </c>
      <c r="F15613">
        <v>8</v>
      </c>
      <c r="G15613" t="s">
        <v>23863</v>
      </c>
      <c r="H15613" t="s">
        <v>23601</v>
      </c>
      <c r="I15613" t="s">
        <v>1960</v>
      </c>
      <c r="J15613" s="25">
        <v>46055</v>
      </c>
      <c r="K15613" s="25">
        <v>46055</v>
      </c>
      <c r="L15613" t="s">
        <v>9243</v>
      </c>
      <c r="M15613" t="s">
        <v>1995</v>
      </c>
      <c r="N15613" t="s">
        <v>127</v>
      </c>
      <c r="O15613" t="s">
        <v>6302</v>
      </c>
    </row>
    <row r="15614" spans="1:15" x14ac:dyDescent="0.25">
      <c r="A15614">
        <v>12994</v>
      </c>
      <c r="B15614" t="s">
        <v>23860</v>
      </c>
      <c r="C15614" t="s">
        <v>1996</v>
      </c>
      <c r="D15614" t="s">
        <v>1994</v>
      </c>
      <c r="E15614">
        <v>32</v>
      </c>
      <c r="F15614">
        <v>8</v>
      </c>
      <c r="G15614" t="s">
        <v>23864</v>
      </c>
      <c r="H15614" t="s">
        <v>23601</v>
      </c>
      <c r="I15614" t="s">
        <v>1960</v>
      </c>
      <c r="J15614" s="25">
        <v>46055</v>
      </c>
      <c r="K15614" s="25">
        <v>46055</v>
      </c>
      <c r="L15614" t="s">
        <v>9243</v>
      </c>
      <c r="M15614" t="s">
        <v>1995</v>
      </c>
      <c r="N15614" t="s">
        <v>127</v>
      </c>
      <c r="O15614" t="s">
        <v>6302</v>
      </c>
    </row>
    <row r="15615" spans="1:15" x14ac:dyDescent="0.25">
      <c r="A15615">
        <v>12995</v>
      </c>
      <c r="B15615" t="s">
        <v>23860</v>
      </c>
      <c r="C15615" t="s">
        <v>1996</v>
      </c>
      <c r="D15615" t="s">
        <v>1994</v>
      </c>
      <c r="E15615">
        <v>32</v>
      </c>
      <c r="F15615">
        <v>8</v>
      </c>
      <c r="G15615" t="s">
        <v>23865</v>
      </c>
      <c r="H15615" t="s">
        <v>23601</v>
      </c>
      <c r="I15615" t="s">
        <v>1960</v>
      </c>
      <c r="J15615" s="25">
        <v>46055</v>
      </c>
      <c r="K15615" s="25">
        <v>46055</v>
      </c>
      <c r="L15615" t="s">
        <v>9243</v>
      </c>
      <c r="M15615" t="s">
        <v>1995</v>
      </c>
      <c r="N15615" t="s">
        <v>127</v>
      </c>
      <c r="O15615" t="s">
        <v>6302</v>
      </c>
    </row>
    <row r="15616" spans="1:15" x14ac:dyDescent="0.25">
      <c r="A15616">
        <v>12996</v>
      </c>
      <c r="B15616" t="s">
        <v>23860</v>
      </c>
      <c r="C15616" t="s">
        <v>1996</v>
      </c>
      <c r="D15616" t="s">
        <v>1994</v>
      </c>
      <c r="E15616">
        <v>32</v>
      </c>
      <c r="F15616">
        <v>8</v>
      </c>
      <c r="G15616" t="s">
        <v>23866</v>
      </c>
      <c r="H15616" t="s">
        <v>23601</v>
      </c>
      <c r="I15616" t="s">
        <v>1960</v>
      </c>
      <c r="J15616" s="25">
        <v>46055</v>
      </c>
      <c r="K15616" s="25">
        <v>46055</v>
      </c>
      <c r="L15616" t="s">
        <v>9243</v>
      </c>
      <c r="M15616" t="s">
        <v>1995</v>
      </c>
      <c r="N15616" t="s">
        <v>127</v>
      </c>
      <c r="O15616" t="s">
        <v>6302</v>
      </c>
    </row>
    <row r="15617" spans="1:15" x14ac:dyDescent="0.25">
      <c r="A15617">
        <v>12997</v>
      </c>
      <c r="B15617" t="s">
        <v>23860</v>
      </c>
      <c r="C15617" t="s">
        <v>1996</v>
      </c>
      <c r="D15617" t="s">
        <v>1994</v>
      </c>
      <c r="E15617">
        <v>32</v>
      </c>
      <c r="F15617">
        <v>8</v>
      </c>
      <c r="G15617" t="s">
        <v>23867</v>
      </c>
      <c r="H15617" t="s">
        <v>23601</v>
      </c>
      <c r="I15617" t="s">
        <v>1960</v>
      </c>
      <c r="J15617" s="25">
        <v>46055</v>
      </c>
      <c r="K15617" s="25">
        <v>46055</v>
      </c>
      <c r="L15617" t="s">
        <v>9243</v>
      </c>
      <c r="M15617" t="s">
        <v>1995</v>
      </c>
      <c r="N15617" t="s">
        <v>127</v>
      </c>
      <c r="O15617" t="s">
        <v>6302</v>
      </c>
    </row>
    <row r="15618" spans="1:15" x14ac:dyDescent="0.25">
      <c r="A15618">
        <v>12998</v>
      </c>
      <c r="B15618" t="s">
        <v>23860</v>
      </c>
      <c r="C15618" t="s">
        <v>1996</v>
      </c>
      <c r="D15618" t="s">
        <v>1994</v>
      </c>
      <c r="E15618">
        <v>32</v>
      </c>
      <c r="F15618">
        <v>8</v>
      </c>
      <c r="G15618" t="s">
        <v>23868</v>
      </c>
      <c r="H15618" t="s">
        <v>23601</v>
      </c>
      <c r="I15618" t="s">
        <v>1960</v>
      </c>
      <c r="J15618" s="25">
        <v>46055</v>
      </c>
      <c r="K15618" s="25">
        <v>46055</v>
      </c>
      <c r="L15618" t="s">
        <v>9243</v>
      </c>
      <c r="M15618" t="s">
        <v>1995</v>
      </c>
      <c r="N15618" t="s">
        <v>127</v>
      </c>
      <c r="O15618" t="s">
        <v>6302</v>
      </c>
    </row>
    <row r="15619" spans="1:15" x14ac:dyDescent="0.25">
      <c r="A15619">
        <v>12999</v>
      </c>
      <c r="B15619" t="s">
        <v>23860</v>
      </c>
      <c r="C15619" t="s">
        <v>1996</v>
      </c>
      <c r="D15619" t="s">
        <v>1994</v>
      </c>
      <c r="E15619">
        <v>20</v>
      </c>
      <c r="F15619">
        <v>5</v>
      </c>
      <c r="G15619" t="s">
        <v>23869</v>
      </c>
      <c r="H15619" t="s">
        <v>23601</v>
      </c>
      <c r="I15619" t="s">
        <v>1960</v>
      </c>
      <c r="J15619" s="25">
        <v>46055</v>
      </c>
      <c r="K15619" s="25">
        <v>46055</v>
      </c>
      <c r="L15619" t="s">
        <v>9243</v>
      </c>
      <c r="M15619" t="s">
        <v>1995</v>
      </c>
      <c r="N15619" t="s">
        <v>127</v>
      </c>
      <c r="O15619" t="s">
        <v>6302</v>
      </c>
    </row>
    <row r="15620" spans="1:15" x14ac:dyDescent="0.25">
      <c r="A15620">
        <v>10139</v>
      </c>
      <c r="B15620" t="s">
        <v>23776</v>
      </c>
      <c r="C15620" t="s">
        <v>1997</v>
      </c>
      <c r="D15620" t="s">
        <v>1998</v>
      </c>
      <c r="E15620">
        <v>540</v>
      </c>
      <c r="F15620">
        <v>18</v>
      </c>
      <c r="G15620" t="s">
        <v>23870</v>
      </c>
      <c r="H15620" t="s">
        <v>6209</v>
      </c>
      <c r="I15620" t="s">
        <v>1960</v>
      </c>
      <c r="J15620" s="25">
        <v>45911</v>
      </c>
      <c r="K15620" s="25">
        <v>45911</v>
      </c>
      <c r="L15620" t="s">
        <v>1963</v>
      </c>
      <c r="M15620" t="s">
        <v>1999</v>
      </c>
      <c r="N15620" t="s">
        <v>32</v>
      </c>
      <c r="O15620" t="s">
        <v>6282</v>
      </c>
    </row>
    <row r="15621" spans="1:15" x14ac:dyDescent="0.25">
      <c r="A15621">
        <v>10140</v>
      </c>
      <c r="B15621" t="s">
        <v>23776</v>
      </c>
      <c r="C15621" t="s">
        <v>1997</v>
      </c>
      <c r="D15621" t="s">
        <v>1998</v>
      </c>
      <c r="E15621">
        <v>540</v>
      </c>
      <c r="F15621">
        <v>18</v>
      </c>
      <c r="G15621" t="s">
        <v>23871</v>
      </c>
      <c r="H15621" t="s">
        <v>6209</v>
      </c>
      <c r="I15621" t="s">
        <v>1960</v>
      </c>
      <c r="J15621" s="25">
        <v>45911</v>
      </c>
      <c r="K15621" s="25">
        <v>45911</v>
      </c>
      <c r="L15621" t="s">
        <v>1963</v>
      </c>
      <c r="M15621" t="s">
        <v>1999</v>
      </c>
      <c r="N15621" t="s">
        <v>32</v>
      </c>
      <c r="O15621" t="s">
        <v>6282</v>
      </c>
    </row>
    <row r="15622" spans="1:15" x14ac:dyDescent="0.25">
      <c r="A15622">
        <v>10141</v>
      </c>
      <c r="B15622" t="s">
        <v>23776</v>
      </c>
      <c r="C15622" t="s">
        <v>1997</v>
      </c>
      <c r="D15622" t="s">
        <v>1998</v>
      </c>
      <c r="E15622">
        <v>540</v>
      </c>
      <c r="F15622">
        <v>18</v>
      </c>
      <c r="G15622" t="s">
        <v>23872</v>
      </c>
      <c r="H15622" t="s">
        <v>1964</v>
      </c>
      <c r="I15622" t="s">
        <v>1960</v>
      </c>
      <c r="J15622" s="25">
        <v>45926</v>
      </c>
      <c r="K15622" s="25">
        <v>45926</v>
      </c>
      <c r="L15622" t="s">
        <v>195</v>
      </c>
      <c r="M15622" t="s">
        <v>1999</v>
      </c>
      <c r="N15622" t="s">
        <v>32</v>
      </c>
      <c r="O15622" t="s">
        <v>6282</v>
      </c>
    </row>
    <row r="15623" spans="1:15" x14ac:dyDescent="0.25">
      <c r="A15623">
        <v>10142</v>
      </c>
      <c r="B15623" t="s">
        <v>23776</v>
      </c>
      <c r="C15623" t="s">
        <v>1997</v>
      </c>
      <c r="D15623" t="s">
        <v>1998</v>
      </c>
      <c r="E15623">
        <v>540</v>
      </c>
      <c r="F15623">
        <v>18</v>
      </c>
      <c r="G15623" t="s">
        <v>23873</v>
      </c>
      <c r="H15623" t="s">
        <v>1964</v>
      </c>
      <c r="I15623" t="s">
        <v>1960</v>
      </c>
      <c r="J15623" s="25">
        <v>45926</v>
      </c>
      <c r="K15623" s="25">
        <v>45926</v>
      </c>
      <c r="L15623" t="s">
        <v>195</v>
      </c>
      <c r="M15623" t="s">
        <v>1999</v>
      </c>
      <c r="N15623" t="s">
        <v>32</v>
      </c>
      <c r="O15623" t="s">
        <v>6282</v>
      </c>
    </row>
    <row r="15624" spans="1:15" x14ac:dyDescent="0.25">
      <c r="A15624">
        <v>10143</v>
      </c>
      <c r="B15624" t="s">
        <v>23776</v>
      </c>
      <c r="C15624" t="s">
        <v>1997</v>
      </c>
      <c r="D15624" t="s">
        <v>1998</v>
      </c>
      <c r="E15624">
        <v>540</v>
      </c>
      <c r="F15624">
        <v>18</v>
      </c>
      <c r="G15624" t="s">
        <v>23874</v>
      </c>
      <c r="H15624" t="s">
        <v>1964</v>
      </c>
      <c r="I15624" t="s">
        <v>1960</v>
      </c>
      <c r="J15624" s="25">
        <v>45926</v>
      </c>
      <c r="K15624" s="25">
        <v>45926</v>
      </c>
      <c r="L15624" t="s">
        <v>195</v>
      </c>
      <c r="M15624" t="s">
        <v>1999</v>
      </c>
      <c r="N15624" t="s">
        <v>32</v>
      </c>
      <c r="O15624" t="s">
        <v>6282</v>
      </c>
    </row>
    <row r="15625" spans="1:15" x14ac:dyDescent="0.25">
      <c r="A15625">
        <v>10144</v>
      </c>
      <c r="B15625" t="s">
        <v>23776</v>
      </c>
      <c r="C15625" t="s">
        <v>1997</v>
      </c>
      <c r="D15625" t="s">
        <v>1998</v>
      </c>
      <c r="E15625">
        <v>540</v>
      </c>
      <c r="F15625">
        <v>18</v>
      </c>
      <c r="G15625" t="s">
        <v>23875</v>
      </c>
      <c r="H15625" t="s">
        <v>1964</v>
      </c>
      <c r="I15625" t="s">
        <v>1960</v>
      </c>
      <c r="J15625" s="25">
        <v>45926</v>
      </c>
      <c r="K15625" s="25">
        <v>45926</v>
      </c>
      <c r="L15625" t="s">
        <v>195</v>
      </c>
      <c r="M15625" t="s">
        <v>1999</v>
      </c>
      <c r="N15625" t="s">
        <v>32</v>
      </c>
      <c r="O15625" t="s">
        <v>6282</v>
      </c>
    </row>
    <row r="15626" spans="1:15" x14ac:dyDescent="0.25">
      <c r="A15626">
        <v>10145</v>
      </c>
      <c r="B15626" t="s">
        <v>23776</v>
      </c>
      <c r="C15626" t="s">
        <v>1997</v>
      </c>
      <c r="D15626" t="s">
        <v>1998</v>
      </c>
      <c r="E15626">
        <v>540</v>
      </c>
      <c r="F15626">
        <v>18</v>
      </c>
      <c r="G15626" t="s">
        <v>23876</v>
      </c>
      <c r="H15626" t="s">
        <v>1964</v>
      </c>
      <c r="I15626" t="s">
        <v>1960</v>
      </c>
      <c r="J15626" s="25">
        <v>45926</v>
      </c>
      <c r="K15626" s="25">
        <v>45926</v>
      </c>
      <c r="L15626" t="s">
        <v>195</v>
      </c>
      <c r="M15626" t="s">
        <v>1999</v>
      </c>
      <c r="N15626" t="s">
        <v>32</v>
      </c>
      <c r="O15626" t="s">
        <v>6282</v>
      </c>
    </row>
    <row r="15627" spans="1:15" x14ac:dyDescent="0.25">
      <c r="A15627">
        <v>10146</v>
      </c>
      <c r="B15627" t="s">
        <v>23776</v>
      </c>
      <c r="C15627" t="s">
        <v>1997</v>
      </c>
      <c r="D15627" t="s">
        <v>1998</v>
      </c>
      <c r="E15627">
        <v>540</v>
      </c>
      <c r="F15627">
        <v>18</v>
      </c>
      <c r="G15627" t="s">
        <v>23877</v>
      </c>
      <c r="H15627" t="s">
        <v>1964</v>
      </c>
      <c r="I15627" t="s">
        <v>1960</v>
      </c>
      <c r="J15627" s="25">
        <v>45926</v>
      </c>
      <c r="K15627" s="25">
        <v>45926</v>
      </c>
      <c r="L15627" t="s">
        <v>195</v>
      </c>
      <c r="M15627" t="s">
        <v>1999</v>
      </c>
      <c r="N15627" t="s">
        <v>32</v>
      </c>
      <c r="O15627" t="s">
        <v>6282</v>
      </c>
    </row>
    <row r="15628" spans="1:15" x14ac:dyDescent="0.25">
      <c r="A15628">
        <v>10147</v>
      </c>
      <c r="B15628" t="s">
        <v>23776</v>
      </c>
      <c r="C15628" t="s">
        <v>1997</v>
      </c>
      <c r="D15628" t="s">
        <v>1998</v>
      </c>
      <c r="E15628">
        <v>540</v>
      </c>
      <c r="F15628">
        <v>18</v>
      </c>
      <c r="G15628" t="s">
        <v>23878</v>
      </c>
      <c r="H15628" t="s">
        <v>1964</v>
      </c>
      <c r="I15628" t="s">
        <v>1960</v>
      </c>
      <c r="J15628" s="25">
        <v>45926</v>
      </c>
      <c r="K15628" s="25">
        <v>45926</v>
      </c>
      <c r="L15628" t="s">
        <v>195</v>
      </c>
      <c r="M15628" t="s">
        <v>1999</v>
      </c>
      <c r="N15628" t="s">
        <v>32</v>
      </c>
      <c r="O15628" t="s">
        <v>6282</v>
      </c>
    </row>
    <row r="15629" spans="1:15" x14ac:dyDescent="0.25">
      <c r="A15629">
        <v>10148</v>
      </c>
      <c r="B15629" t="s">
        <v>23776</v>
      </c>
      <c r="C15629" t="s">
        <v>1997</v>
      </c>
      <c r="D15629" t="s">
        <v>1998</v>
      </c>
      <c r="E15629">
        <v>390</v>
      </c>
      <c r="F15629">
        <v>13</v>
      </c>
      <c r="G15629" t="s">
        <v>23879</v>
      </c>
      <c r="H15629" t="s">
        <v>1964</v>
      </c>
      <c r="I15629" t="s">
        <v>1960</v>
      </c>
      <c r="J15629" s="25">
        <v>45926</v>
      </c>
      <c r="K15629" s="25">
        <v>45926</v>
      </c>
      <c r="L15629" t="s">
        <v>195</v>
      </c>
      <c r="M15629" t="s">
        <v>1999</v>
      </c>
      <c r="N15629" t="s">
        <v>32</v>
      </c>
      <c r="O15629" t="s">
        <v>6282</v>
      </c>
    </row>
    <row r="15630" spans="1:15" x14ac:dyDescent="0.25">
      <c r="A15630">
        <v>13016</v>
      </c>
      <c r="B15630" t="s">
        <v>23677</v>
      </c>
      <c r="C15630" t="s">
        <v>1997</v>
      </c>
      <c r="D15630" t="s">
        <v>1998</v>
      </c>
      <c r="E15630">
        <v>540</v>
      </c>
      <c r="F15630">
        <v>18</v>
      </c>
      <c r="G15630" t="s">
        <v>23880</v>
      </c>
      <c r="H15630" t="s">
        <v>1988</v>
      </c>
      <c r="I15630" t="s">
        <v>1960</v>
      </c>
      <c r="J15630" s="25">
        <v>46006</v>
      </c>
      <c r="K15630" s="25">
        <v>46006</v>
      </c>
      <c r="L15630" t="s">
        <v>23594</v>
      </c>
      <c r="M15630" t="s">
        <v>1999</v>
      </c>
      <c r="N15630" t="s">
        <v>32</v>
      </c>
      <c r="O15630" t="s">
        <v>6302</v>
      </c>
    </row>
    <row r="15631" spans="1:15" x14ac:dyDescent="0.25">
      <c r="A15631">
        <v>13017</v>
      </c>
      <c r="B15631" t="s">
        <v>23677</v>
      </c>
      <c r="C15631" t="s">
        <v>1997</v>
      </c>
      <c r="D15631" t="s">
        <v>1998</v>
      </c>
      <c r="E15631">
        <v>540</v>
      </c>
      <c r="F15631">
        <v>18</v>
      </c>
      <c r="G15631" t="s">
        <v>23881</v>
      </c>
      <c r="H15631" t="s">
        <v>1988</v>
      </c>
      <c r="I15631" t="s">
        <v>1960</v>
      </c>
      <c r="J15631" s="25">
        <v>46006</v>
      </c>
      <c r="K15631" s="25">
        <v>46006</v>
      </c>
      <c r="L15631" t="s">
        <v>23594</v>
      </c>
      <c r="M15631" t="s">
        <v>1999</v>
      </c>
      <c r="N15631" t="s">
        <v>32</v>
      </c>
      <c r="O15631" t="s">
        <v>6302</v>
      </c>
    </row>
    <row r="15632" spans="1:15" x14ac:dyDescent="0.25">
      <c r="A15632">
        <v>13018</v>
      </c>
      <c r="B15632" t="s">
        <v>23677</v>
      </c>
      <c r="C15632" t="s">
        <v>1997</v>
      </c>
      <c r="D15632" t="s">
        <v>1998</v>
      </c>
      <c r="E15632">
        <v>540</v>
      </c>
      <c r="F15632">
        <v>18</v>
      </c>
      <c r="G15632" t="s">
        <v>23882</v>
      </c>
      <c r="H15632" t="s">
        <v>1988</v>
      </c>
      <c r="I15632" t="s">
        <v>1960</v>
      </c>
      <c r="J15632" s="25">
        <v>46006</v>
      </c>
      <c r="K15632" s="25">
        <v>46006</v>
      </c>
      <c r="L15632" t="s">
        <v>23594</v>
      </c>
      <c r="M15632" t="s">
        <v>1999</v>
      </c>
      <c r="N15632" t="s">
        <v>32</v>
      </c>
      <c r="O15632" t="s">
        <v>6302</v>
      </c>
    </row>
    <row r="15633" spans="1:15" x14ac:dyDescent="0.25">
      <c r="A15633">
        <v>13019</v>
      </c>
      <c r="B15633" t="s">
        <v>23677</v>
      </c>
      <c r="C15633" t="s">
        <v>1997</v>
      </c>
      <c r="D15633" t="s">
        <v>1998</v>
      </c>
      <c r="E15633">
        <v>270</v>
      </c>
      <c r="F15633">
        <v>9</v>
      </c>
      <c r="G15633" t="s">
        <v>23883</v>
      </c>
      <c r="H15633" t="s">
        <v>1988</v>
      </c>
      <c r="I15633" t="s">
        <v>1960</v>
      </c>
      <c r="J15633" s="25">
        <v>46006</v>
      </c>
      <c r="K15633" s="25">
        <v>46006</v>
      </c>
      <c r="L15633" t="s">
        <v>23594</v>
      </c>
      <c r="M15633" t="s">
        <v>1999</v>
      </c>
      <c r="N15633" t="s">
        <v>32</v>
      </c>
      <c r="O15633" t="s">
        <v>6302</v>
      </c>
    </row>
    <row r="15634" spans="1:15" x14ac:dyDescent="0.25">
      <c r="A15634">
        <v>13020</v>
      </c>
      <c r="B15634" t="s">
        <v>23677</v>
      </c>
      <c r="C15634" t="s">
        <v>1997</v>
      </c>
      <c r="D15634" t="s">
        <v>1998</v>
      </c>
      <c r="E15634">
        <v>540</v>
      </c>
      <c r="F15634">
        <v>18</v>
      </c>
      <c r="G15634" t="s">
        <v>23884</v>
      </c>
      <c r="H15634" t="s">
        <v>1988</v>
      </c>
      <c r="I15634" t="s">
        <v>1960</v>
      </c>
      <c r="J15634" s="25">
        <v>46006</v>
      </c>
      <c r="K15634" s="25">
        <v>46006</v>
      </c>
      <c r="L15634" t="s">
        <v>23594</v>
      </c>
      <c r="M15634" t="s">
        <v>1999</v>
      </c>
      <c r="N15634" t="s">
        <v>32</v>
      </c>
      <c r="O15634" t="s">
        <v>6302</v>
      </c>
    </row>
    <row r="15635" spans="1:15" x14ac:dyDescent="0.25">
      <c r="A15635">
        <v>13021</v>
      </c>
      <c r="B15635" t="s">
        <v>23677</v>
      </c>
      <c r="C15635" t="s">
        <v>1997</v>
      </c>
      <c r="D15635" t="s">
        <v>1998</v>
      </c>
      <c r="E15635">
        <v>540</v>
      </c>
      <c r="F15635">
        <v>18</v>
      </c>
      <c r="G15635" t="s">
        <v>23885</v>
      </c>
      <c r="H15635" t="s">
        <v>1988</v>
      </c>
      <c r="I15635" t="s">
        <v>1960</v>
      </c>
      <c r="J15635" s="25">
        <v>46006</v>
      </c>
      <c r="K15635" s="25">
        <v>46006</v>
      </c>
      <c r="L15635" t="s">
        <v>23594</v>
      </c>
      <c r="M15635" t="s">
        <v>1999</v>
      </c>
      <c r="N15635" t="s">
        <v>32</v>
      </c>
      <c r="O15635" t="s">
        <v>6302</v>
      </c>
    </row>
    <row r="15636" spans="1:15" x14ac:dyDescent="0.25">
      <c r="A15636">
        <v>13022</v>
      </c>
      <c r="B15636" t="s">
        <v>10042</v>
      </c>
      <c r="C15636" t="s">
        <v>1997</v>
      </c>
      <c r="D15636" t="s">
        <v>1998</v>
      </c>
      <c r="E15636">
        <v>540</v>
      </c>
      <c r="F15636">
        <v>18</v>
      </c>
      <c r="G15636" t="s">
        <v>23886</v>
      </c>
      <c r="H15636" t="s">
        <v>23601</v>
      </c>
      <c r="I15636" t="s">
        <v>1960</v>
      </c>
      <c r="J15636" s="25">
        <v>46055</v>
      </c>
      <c r="K15636" s="25">
        <v>46055</v>
      </c>
      <c r="L15636" t="s">
        <v>9243</v>
      </c>
      <c r="M15636" t="s">
        <v>1999</v>
      </c>
      <c r="N15636" t="s">
        <v>32</v>
      </c>
      <c r="O15636" t="s">
        <v>6302</v>
      </c>
    </row>
    <row r="15637" spans="1:15" x14ac:dyDescent="0.25">
      <c r="A15637">
        <v>13023</v>
      </c>
      <c r="B15637" t="s">
        <v>10042</v>
      </c>
      <c r="C15637" t="s">
        <v>1997</v>
      </c>
      <c r="D15637" t="s">
        <v>1998</v>
      </c>
      <c r="E15637">
        <v>540</v>
      </c>
      <c r="F15637">
        <v>18</v>
      </c>
      <c r="G15637" t="s">
        <v>23887</v>
      </c>
      <c r="H15637" t="s">
        <v>23601</v>
      </c>
      <c r="I15637" t="s">
        <v>1960</v>
      </c>
      <c r="J15637" s="25">
        <v>46055</v>
      </c>
      <c r="K15637" s="25">
        <v>46055</v>
      </c>
      <c r="L15637" t="s">
        <v>9243</v>
      </c>
      <c r="M15637" t="s">
        <v>1999</v>
      </c>
      <c r="N15637" t="s">
        <v>32</v>
      </c>
      <c r="O15637" t="s">
        <v>6302</v>
      </c>
    </row>
    <row r="15638" spans="1:15" x14ac:dyDescent="0.25">
      <c r="A15638">
        <v>13024</v>
      </c>
      <c r="B15638" t="s">
        <v>10042</v>
      </c>
      <c r="C15638" t="s">
        <v>1997</v>
      </c>
      <c r="D15638" t="s">
        <v>1998</v>
      </c>
      <c r="E15638">
        <v>540</v>
      </c>
      <c r="F15638">
        <v>18</v>
      </c>
      <c r="G15638" t="s">
        <v>23888</v>
      </c>
      <c r="H15638" t="s">
        <v>23601</v>
      </c>
      <c r="I15638" t="s">
        <v>1960</v>
      </c>
      <c r="J15638" s="25">
        <v>46055</v>
      </c>
      <c r="K15638" s="25">
        <v>46055</v>
      </c>
      <c r="L15638" t="s">
        <v>9243</v>
      </c>
      <c r="M15638" t="s">
        <v>1999</v>
      </c>
      <c r="N15638" t="s">
        <v>32</v>
      </c>
      <c r="O15638" t="s">
        <v>6302</v>
      </c>
    </row>
    <row r="15639" spans="1:15" x14ac:dyDescent="0.25">
      <c r="A15639">
        <v>13025</v>
      </c>
      <c r="B15639" t="s">
        <v>10042</v>
      </c>
      <c r="C15639" t="s">
        <v>1997</v>
      </c>
      <c r="D15639" t="s">
        <v>1998</v>
      </c>
      <c r="E15639">
        <v>540</v>
      </c>
      <c r="F15639">
        <v>18</v>
      </c>
      <c r="G15639" t="s">
        <v>23889</v>
      </c>
      <c r="H15639" t="s">
        <v>23601</v>
      </c>
      <c r="I15639" t="s">
        <v>1960</v>
      </c>
      <c r="J15639" s="25">
        <v>46055</v>
      </c>
      <c r="K15639" s="25">
        <v>46055</v>
      </c>
      <c r="L15639" t="s">
        <v>9243</v>
      </c>
      <c r="M15639" t="s">
        <v>1999</v>
      </c>
      <c r="N15639" t="s">
        <v>32</v>
      </c>
      <c r="O15639" t="s">
        <v>6302</v>
      </c>
    </row>
    <row r="15640" spans="1:15" x14ac:dyDescent="0.25">
      <c r="A15640">
        <v>13026</v>
      </c>
      <c r="B15640" t="s">
        <v>10042</v>
      </c>
      <c r="C15640" t="s">
        <v>1997</v>
      </c>
      <c r="D15640" t="s">
        <v>1998</v>
      </c>
      <c r="E15640">
        <v>540</v>
      </c>
      <c r="F15640">
        <v>18</v>
      </c>
      <c r="G15640" t="s">
        <v>23890</v>
      </c>
      <c r="H15640" t="s">
        <v>23601</v>
      </c>
      <c r="I15640" t="s">
        <v>1960</v>
      </c>
      <c r="J15640" s="25">
        <v>46055</v>
      </c>
      <c r="K15640" s="25">
        <v>46055</v>
      </c>
      <c r="L15640" t="s">
        <v>9243</v>
      </c>
      <c r="M15640" t="s">
        <v>1999</v>
      </c>
      <c r="N15640" t="s">
        <v>32</v>
      </c>
      <c r="O15640" t="s">
        <v>6302</v>
      </c>
    </row>
    <row r="15641" spans="1:15" x14ac:dyDescent="0.25">
      <c r="A15641">
        <v>13027</v>
      </c>
      <c r="B15641" t="s">
        <v>10042</v>
      </c>
      <c r="C15641" t="s">
        <v>1997</v>
      </c>
      <c r="D15641" t="s">
        <v>1998</v>
      </c>
      <c r="E15641">
        <v>540</v>
      </c>
      <c r="F15641">
        <v>18</v>
      </c>
      <c r="G15641" t="s">
        <v>23891</v>
      </c>
      <c r="H15641" t="s">
        <v>23601</v>
      </c>
      <c r="I15641" t="s">
        <v>1960</v>
      </c>
      <c r="J15641" s="25">
        <v>46055</v>
      </c>
      <c r="K15641" s="25">
        <v>46055</v>
      </c>
      <c r="L15641" t="s">
        <v>9243</v>
      </c>
      <c r="M15641" t="s">
        <v>1999</v>
      </c>
      <c r="N15641" t="s">
        <v>32</v>
      </c>
      <c r="O15641" t="s">
        <v>6302</v>
      </c>
    </row>
    <row r="15642" spans="1:15" x14ac:dyDescent="0.25">
      <c r="A15642">
        <v>13028</v>
      </c>
      <c r="B15642" t="s">
        <v>10042</v>
      </c>
      <c r="C15642" t="s">
        <v>1997</v>
      </c>
      <c r="D15642" t="s">
        <v>1998</v>
      </c>
      <c r="E15642">
        <v>540</v>
      </c>
      <c r="F15642">
        <v>18</v>
      </c>
      <c r="G15642" t="s">
        <v>23892</v>
      </c>
      <c r="H15642" t="s">
        <v>23601</v>
      </c>
      <c r="I15642" t="s">
        <v>1960</v>
      </c>
      <c r="J15642" s="25">
        <v>46055</v>
      </c>
      <c r="K15642" s="25">
        <v>46055</v>
      </c>
      <c r="L15642" t="s">
        <v>9243</v>
      </c>
      <c r="M15642" t="s">
        <v>1999</v>
      </c>
      <c r="N15642" t="s">
        <v>32</v>
      </c>
      <c r="O15642" t="s">
        <v>6302</v>
      </c>
    </row>
    <row r="15643" spans="1:15" x14ac:dyDescent="0.25">
      <c r="A15643">
        <v>13029</v>
      </c>
      <c r="B15643" t="s">
        <v>10042</v>
      </c>
      <c r="C15643" t="s">
        <v>1997</v>
      </c>
      <c r="D15643" t="s">
        <v>1998</v>
      </c>
      <c r="E15643">
        <v>390</v>
      </c>
      <c r="F15643">
        <v>13</v>
      </c>
      <c r="G15643" t="s">
        <v>23893</v>
      </c>
      <c r="H15643" t="s">
        <v>23601</v>
      </c>
      <c r="I15643" t="s">
        <v>1960</v>
      </c>
      <c r="J15643" s="25">
        <v>46055</v>
      </c>
      <c r="K15643" s="25">
        <v>46055</v>
      </c>
      <c r="L15643" t="s">
        <v>9243</v>
      </c>
      <c r="M15643" t="s">
        <v>1999</v>
      </c>
      <c r="N15643" t="s">
        <v>32</v>
      </c>
      <c r="O15643" t="s">
        <v>6302</v>
      </c>
    </row>
    <row r="15644" spans="1:15" x14ac:dyDescent="0.25">
      <c r="A15644">
        <v>10149</v>
      </c>
      <c r="B15644" t="s">
        <v>23894</v>
      </c>
      <c r="C15644" t="s">
        <v>3985</v>
      </c>
      <c r="D15644" t="s">
        <v>23895</v>
      </c>
      <c r="E15644">
        <v>36</v>
      </c>
      <c r="F15644">
        <v>9</v>
      </c>
      <c r="G15644" t="s">
        <v>23896</v>
      </c>
      <c r="H15644" t="s">
        <v>1962</v>
      </c>
      <c r="I15644" t="s">
        <v>1960</v>
      </c>
      <c r="J15644" s="25">
        <v>45873</v>
      </c>
      <c r="K15644" s="25">
        <v>45873</v>
      </c>
      <c r="L15644" t="s">
        <v>492</v>
      </c>
      <c r="M15644" t="s">
        <v>2001</v>
      </c>
      <c r="N15644" t="s">
        <v>127</v>
      </c>
      <c r="O15644" t="s">
        <v>6282</v>
      </c>
    </row>
    <row r="15645" spans="1:15" x14ac:dyDescent="0.25">
      <c r="A15645">
        <v>10150</v>
      </c>
      <c r="B15645" t="s">
        <v>23897</v>
      </c>
      <c r="C15645" t="s">
        <v>3985</v>
      </c>
      <c r="D15645" t="s">
        <v>23895</v>
      </c>
      <c r="E15645">
        <v>40</v>
      </c>
      <c r="F15645">
        <v>10</v>
      </c>
      <c r="G15645" t="s">
        <v>23898</v>
      </c>
      <c r="H15645" t="s">
        <v>1962</v>
      </c>
      <c r="I15645" t="s">
        <v>1960</v>
      </c>
      <c r="J15645" s="25">
        <v>45873</v>
      </c>
      <c r="K15645" s="25">
        <v>45873</v>
      </c>
      <c r="L15645" t="s">
        <v>492</v>
      </c>
      <c r="M15645" t="s">
        <v>2001</v>
      </c>
      <c r="N15645" t="s">
        <v>127</v>
      </c>
      <c r="O15645" t="s">
        <v>6282</v>
      </c>
    </row>
    <row r="15646" spans="1:15" x14ac:dyDescent="0.25">
      <c r="A15646">
        <v>10151</v>
      </c>
      <c r="B15646" t="s">
        <v>23897</v>
      </c>
      <c r="C15646" t="s">
        <v>3985</v>
      </c>
      <c r="D15646" t="s">
        <v>23895</v>
      </c>
      <c r="E15646">
        <v>40</v>
      </c>
      <c r="F15646">
        <v>10</v>
      </c>
      <c r="G15646" t="s">
        <v>23899</v>
      </c>
      <c r="H15646" t="s">
        <v>1962</v>
      </c>
      <c r="I15646" t="s">
        <v>1960</v>
      </c>
      <c r="J15646" s="25">
        <v>45873</v>
      </c>
      <c r="K15646" s="25">
        <v>45873</v>
      </c>
      <c r="L15646" t="s">
        <v>492</v>
      </c>
      <c r="M15646" t="s">
        <v>2001</v>
      </c>
      <c r="N15646" t="s">
        <v>127</v>
      </c>
      <c r="O15646" t="s">
        <v>6282</v>
      </c>
    </row>
    <row r="15647" spans="1:15" x14ac:dyDescent="0.25">
      <c r="A15647">
        <v>10152</v>
      </c>
      <c r="B15647" t="s">
        <v>23897</v>
      </c>
      <c r="C15647" t="s">
        <v>3985</v>
      </c>
      <c r="D15647" t="s">
        <v>23895</v>
      </c>
      <c r="E15647">
        <v>40</v>
      </c>
      <c r="F15647">
        <v>10</v>
      </c>
      <c r="G15647" t="s">
        <v>23900</v>
      </c>
      <c r="H15647" t="s">
        <v>1962</v>
      </c>
      <c r="I15647" t="s">
        <v>1960</v>
      </c>
      <c r="J15647" s="25">
        <v>45873</v>
      </c>
      <c r="K15647" s="25">
        <v>45873</v>
      </c>
      <c r="L15647" t="s">
        <v>492</v>
      </c>
      <c r="M15647" t="s">
        <v>2001</v>
      </c>
      <c r="N15647" t="s">
        <v>127</v>
      </c>
      <c r="O15647" t="s">
        <v>6282</v>
      </c>
    </row>
    <row r="15648" spans="1:15" x14ac:dyDescent="0.25">
      <c r="A15648">
        <v>10153</v>
      </c>
      <c r="B15648" t="s">
        <v>23897</v>
      </c>
      <c r="C15648" t="s">
        <v>3985</v>
      </c>
      <c r="D15648" t="s">
        <v>23895</v>
      </c>
      <c r="E15648">
        <v>40</v>
      </c>
      <c r="F15648">
        <v>10</v>
      </c>
      <c r="G15648" t="s">
        <v>23901</v>
      </c>
      <c r="H15648" t="s">
        <v>1962</v>
      </c>
      <c r="I15648" t="s">
        <v>1960</v>
      </c>
      <c r="J15648" s="25">
        <v>45873</v>
      </c>
      <c r="K15648" s="25">
        <v>45873</v>
      </c>
      <c r="L15648" t="s">
        <v>492</v>
      </c>
      <c r="M15648" t="s">
        <v>2001</v>
      </c>
      <c r="N15648" t="s">
        <v>127</v>
      </c>
      <c r="O15648" t="s">
        <v>6282</v>
      </c>
    </row>
    <row r="15649" spans="1:15" x14ac:dyDescent="0.25">
      <c r="A15649">
        <v>10154</v>
      </c>
      <c r="B15649" t="s">
        <v>23897</v>
      </c>
      <c r="C15649" t="s">
        <v>3985</v>
      </c>
      <c r="D15649" t="s">
        <v>23895</v>
      </c>
      <c r="E15649">
        <v>40</v>
      </c>
      <c r="F15649">
        <v>10</v>
      </c>
      <c r="G15649" t="s">
        <v>23902</v>
      </c>
      <c r="H15649" t="s">
        <v>1962</v>
      </c>
      <c r="I15649" t="s">
        <v>1960</v>
      </c>
      <c r="J15649" s="25">
        <v>45873</v>
      </c>
      <c r="K15649" s="25">
        <v>45873</v>
      </c>
      <c r="L15649" t="s">
        <v>492</v>
      </c>
      <c r="M15649" t="s">
        <v>2001</v>
      </c>
      <c r="N15649" t="s">
        <v>127</v>
      </c>
      <c r="O15649" t="s">
        <v>6282</v>
      </c>
    </row>
    <row r="15650" spans="1:15" x14ac:dyDescent="0.25">
      <c r="A15650">
        <v>10155</v>
      </c>
      <c r="B15650" t="s">
        <v>23894</v>
      </c>
      <c r="C15650" t="s">
        <v>3985</v>
      </c>
      <c r="D15650" t="s">
        <v>23895</v>
      </c>
      <c r="E15650">
        <v>40</v>
      </c>
      <c r="F15650">
        <v>10</v>
      </c>
      <c r="G15650" t="s">
        <v>23903</v>
      </c>
      <c r="H15650" t="s">
        <v>1962</v>
      </c>
      <c r="I15650" t="s">
        <v>1960</v>
      </c>
      <c r="J15650" s="25">
        <v>45873</v>
      </c>
      <c r="K15650" s="25">
        <v>45873</v>
      </c>
      <c r="L15650" t="s">
        <v>492</v>
      </c>
      <c r="M15650" t="s">
        <v>2001</v>
      </c>
      <c r="N15650" t="s">
        <v>127</v>
      </c>
      <c r="O15650" t="s">
        <v>6282</v>
      </c>
    </row>
    <row r="15651" spans="1:15" x14ac:dyDescent="0.25">
      <c r="A15651">
        <v>10156</v>
      </c>
      <c r="B15651" t="s">
        <v>23894</v>
      </c>
      <c r="C15651" t="s">
        <v>3985</v>
      </c>
      <c r="D15651" t="s">
        <v>23895</v>
      </c>
      <c r="E15651">
        <v>40</v>
      </c>
      <c r="F15651">
        <v>10</v>
      </c>
      <c r="G15651" t="s">
        <v>23904</v>
      </c>
      <c r="H15651" t="s">
        <v>1962</v>
      </c>
      <c r="I15651" t="s">
        <v>1960</v>
      </c>
      <c r="J15651" s="25">
        <v>45873</v>
      </c>
      <c r="K15651" s="25">
        <v>45873</v>
      </c>
      <c r="L15651" t="s">
        <v>492</v>
      </c>
      <c r="M15651" t="s">
        <v>2001</v>
      </c>
      <c r="N15651" t="s">
        <v>127</v>
      </c>
      <c r="O15651" t="s">
        <v>6282</v>
      </c>
    </row>
    <row r="15652" spans="1:15" x14ac:dyDescent="0.25">
      <c r="A15652">
        <v>10157</v>
      </c>
      <c r="B15652" t="s">
        <v>23897</v>
      </c>
      <c r="C15652" t="s">
        <v>3985</v>
      </c>
      <c r="D15652" t="s">
        <v>23895</v>
      </c>
      <c r="E15652">
        <v>40</v>
      </c>
      <c r="F15652">
        <v>10</v>
      </c>
      <c r="G15652" t="s">
        <v>23905</v>
      </c>
      <c r="H15652" t="s">
        <v>1962</v>
      </c>
      <c r="I15652" t="s">
        <v>1960</v>
      </c>
      <c r="J15652" s="25">
        <v>45873</v>
      </c>
      <c r="K15652" s="25">
        <v>45873</v>
      </c>
      <c r="L15652" t="s">
        <v>492</v>
      </c>
      <c r="M15652" t="s">
        <v>2001</v>
      </c>
      <c r="N15652" t="s">
        <v>127</v>
      </c>
      <c r="O15652" t="s">
        <v>6282</v>
      </c>
    </row>
    <row r="15653" spans="1:15" x14ac:dyDescent="0.25">
      <c r="A15653">
        <v>10158</v>
      </c>
      <c r="B15653" t="s">
        <v>23897</v>
      </c>
      <c r="C15653" t="s">
        <v>3985</v>
      </c>
      <c r="D15653" t="s">
        <v>23895</v>
      </c>
      <c r="E15653">
        <v>40</v>
      </c>
      <c r="F15653">
        <v>10</v>
      </c>
      <c r="G15653" t="s">
        <v>23906</v>
      </c>
      <c r="H15653" t="s">
        <v>1962</v>
      </c>
      <c r="I15653" t="s">
        <v>1960</v>
      </c>
      <c r="J15653" s="25">
        <v>45873</v>
      </c>
      <c r="K15653" s="25">
        <v>45873</v>
      </c>
      <c r="L15653" t="s">
        <v>492</v>
      </c>
      <c r="M15653" t="s">
        <v>2001</v>
      </c>
      <c r="N15653" t="s">
        <v>127</v>
      </c>
      <c r="O15653" t="s">
        <v>6282</v>
      </c>
    </row>
    <row r="15654" spans="1:15" x14ac:dyDescent="0.25">
      <c r="A15654">
        <v>10159</v>
      </c>
      <c r="B15654" t="s">
        <v>10098</v>
      </c>
      <c r="C15654" t="s">
        <v>2004</v>
      </c>
      <c r="D15654" t="s">
        <v>6218</v>
      </c>
      <c r="E15654">
        <v>27</v>
      </c>
      <c r="F15654">
        <v>9</v>
      </c>
      <c r="G15654" t="s">
        <v>23907</v>
      </c>
      <c r="H15654" t="s">
        <v>1962</v>
      </c>
      <c r="I15654" t="s">
        <v>1960</v>
      </c>
      <c r="J15654" s="25">
        <v>45873</v>
      </c>
      <c r="K15654" s="25">
        <v>45873</v>
      </c>
      <c r="L15654" t="s">
        <v>492</v>
      </c>
      <c r="M15654" t="s">
        <v>6216</v>
      </c>
      <c r="N15654" t="s">
        <v>127</v>
      </c>
      <c r="O15654" t="s">
        <v>6282</v>
      </c>
    </row>
    <row r="15655" spans="1:15" x14ac:dyDescent="0.25">
      <c r="A15655">
        <v>10160</v>
      </c>
      <c r="B15655" t="s">
        <v>10098</v>
      </c>
      <c r="C15655" t="s">
        <v>2004</v>
      </c>
      <c r="D15655" t="s">
        <v>6218</v>
      </c>
      <c r="E15655">
        <v>27</v>
      </c>
      <c r="F15655">
        <v>9</v>
      </c>
      <c r="G15655" t="s">
        <v>23908</v>
      </c>
      <c r="H15655" t="s">
        <v>1962</v>
      </c>
      <c r="I15655" t="s">
        <v>1960</v>
      </c>
      <c r="J15655" s="25">
        <v>45873</v>
      </c>
      <c r="K15655" s="25">
        <v>45873</v>
      </c>
      <c r="L15655" t="s">
        <v>492</v>
      </c>
      <c r="M15655" t="s">
        <v>6216</v>
      </c>
      <c r="N15655" t="s">
        <v>127</v>
      </c>
      <c r="O15655" t="s">
        <v>6282</v>
      </c>
    </row>
    <row r="15656" spans="1:15" x14ac:dyDescent="0.25">
      <c r="A15656">
        <v>10161</v>
      </c>
      <c r="B15656" t="s">
        <v>10098</v>
      </c>
      <c r="C15656" t="s">
        <v>2004</v>
      </c>
      <c r="D15656" t="s">
        <v>6218</v>
      </c>
      <c r="E15656">
        <v>27</v>
      </c>
      <c r="F15656">
        <v>9</v>
      </c>
      <c r="G15656" t="s">
        <v>23909</v>
      </c>
      <c r="H15656" t="s">
        <v>1962</v>
      </c>
      <c r="I15656" t="s">
        <v>1960</v>
      </c>
      <c r="J15656" s="25">
        <v>45873</v>
      </c>
      <c r="K15656" s="25">
        <v>45873</v>
      </c>
      <c r="L15656" t="s">
        <v>492</v>
      </c>
      <c r="M15656" t="s">
        <v>6216</v>
      </c>
      <c r="N15656" t="s">
        <v>127</v>
      </c>
      <c r="O15656" t="s">
        <v>6282</v>
      </c>
    </row>
    <row r="15657" spans="1:15" x14ac:dyDescent="0.25">
      <c r="A15657">
        <v>10162</v>
      </c>
      <c r="B15657" t="s">
        <v>10098</v>
      </c>
      <c r="C15657" t="s">
        <v>2004</v>
      </c>
      <c r="D15657" t="s">
        <v>6218</v>
      </c>
      <c r="E15657">
        <v>12</v>
      </c>
      <c r="F15657">
        <v>4</v>
      </c>
      <c r="G15657" t="s">
        <v>23910</v>
      </c>
      <c r="H15657" t="s">
        <v>1962</v>
      </c>
      <c r="I15657" t="s">
        <v>1960</v>
      </c>
      <c r="J15657" s="25">
        <v>45873</v>
      </c>
      <c r="K15657" s="25">
        <v>45873</v>
      </c>
      <c r="L15657" t="s">
        <v>492</v>
      </c>
      <c r="M15657" t="s">
        <v>6216</v>
      </c>
      <c r="N15657" t="s">
        <v>127</v>
      </c>
      <c r="O15657" t="s">
        <v>6282</v>
      </c>
    </row>
    <row r="15658" spans="1:15" x14ac:dyDescent="0.25">
      <c r="A15658">
        <v>10163</v>
      </c>
      <c r="B15658" t="s">
        <v>20415</v>
      </c>
      <c r="C15658" t="s">
        <v>2008</v>
      </c>
      <c r="D15658" t="s">
        <v>2006</v>
      </c>
      <c r="E15658">
        <v>540</v>
      </c>
      <c r="F15658">
        <v>18</v>
      </c>
      <c r="G15658" t="s">
        <v>23911</v>
      </c>
      <c r="H15658" t="s">
        <v>6209</v>
      </c>
      <c r="I15658" t="s">
        <v>1960</v>
      </c>
      <c r="J15658" s="25">
        <v>45912</v>
      </c>
      <c r="K15658" s="25">
        <v>45912</v>
      </c>
      <c r="L15658" t="s">
        <v>937</v>
      </c>
      <c r="M15658" t="s">
        <v>2007</v>
      </c>
      <c r="N15658" t="s">
        <v>31</v>
      </c>
      <c r="O15658" t="s">
        <v>6282</v>
      </c>
    </row>
    <row r="15659" spans="1:15" x14ac:dyDescent="0.25">
      <c r="A15659">
        <v>10164</v>
      </c>
      <c r="B15659" t="s">
        <v>20415</v>
      </c>
      <c r="C15659" t="s">
        <v>2008</v>
      </c>
      <c r="D15659" t="s">
        <v>2006</v>
      </c>
      <c r="E15659">
        <v>540</v>
      </c>
      <c r="F15659">
        <v>18</v>
      </c>
      <c r="G15659" t="s">
        <v>23912</v>
      </c>
      <c r="H15659" t="s">
        <v>6209</v>
      </c>
      <c r="I15659" t="s">
        <v>1960</v>
      </c>
      <c r="J15659" s="25">
        <v>45912</v>
      </c>
      <c r="K15659" s="25">
        <v>45912</v>
      </c>
      <c r="L15659" t="s">
        <v>937</v>
      </c>
      <c r="M15659" t="s">
        <v>2007</v>
      </c>
      <c r="N15659" t="s">
        <v>31</v>
      </c>
      <c r="O15659" t="s">
        <v>6282</v>
      </c>
    </row>
    <row r="15660" spans="1:15" x14ac:dyDescent="0.25">
      <c r="A15660">
        <v>10165</v>
      </c>
      <c r="B15660" t="s">
        <v>20415</v>
      </c>
      <c r="C15660" t="s">
        <v>2008</v>
      </c>
      <c r="D15660" t="s">
        <v>2006</v>
      </c>
      <c r="E15660">
        <v>540</v>
      </c>
      <c r="F15660">
        <v>18</v>
      </c>
      <c r="G15660" t="s">
        <v>23913</v>
      </c>
      <c r="H15660" t="s">
        <v>6209</v>
      </c>
      <c r="I15660" t="s">
        <v>1960</v>
      </c>
      <c r="J15660" s="25">
        <v>45912</v>
      </c>
      <c r="K15660" s="25">
        <v>45912</v>
      </c>
      <c r="L15660" t="s">
        <v>937</v>
      </c>
      <c r="M15660" t="s">
        <v>2007</v>
      </c>
      <c r="N15660" t="s">
        <v>31</v>
      </c>
      <c r="O15660" t="s">
        <v>6282</v>
      </c>
    </row>
    <row r="15661" spans="1:15" x14ac:dyDescent="0.25">
      <c r="A15661">
        <v>10166</v>
      </c>
      <c r="B15661" t="s">
        <v>20415</v>
      </c>
      <c r="C15661" t="s">
        <v>2008</v>
      </c>
      <c r="D15661" t="s">
        <v>2006</v>
      </c>
      <c r="E15661">
        <v>450</v>
      </c>
      <c r="F15661">
        <v>15</v>
      </c>
      <c r="G15661" t="s">
        <v>23914</v>
      </c>
      <c r="H15661" t="s">
        <v>6209</v>
      </c>
      <c r="I15661" t="s">
        <v>1960</v>
      </c>
      <c r="J15661" s="25">
        <v>45912</v>
      </c>
      <c r="K15661" s="25">
        <v>45912</v>
      </c>
      <c r="L15661" t="s">
        <v>937</v>
      </c>
      <c r="M15661" t="s">
        <v>2007</v>
      </c>
      <c r="N15661" t="s">
        <v>31</v>
      </c>
      <c r="O15661" t="s">
        <v>6282</v>
      </c>
    </row>
    <row r="15662" spans="1:15" x14ac:dyDescent="0.25">
      <c r="A15662">
        <v>10167</v>
      </c>
      <c r="B15662" t="s">
        <v>7190</v>
      </c>
      <c r="C15662" t="s">
        <v>2008</v>
      </c>
      <c r="D15662" t="s">
        <v>2006</v>
      </c>
      <c r="E15662">
        <v>30</v>
      </c>
      <c r="F15662">
        <v>1</v>
      </c>
      <c r="G15662" t="s">
        <v>23915</v>
      </c>
      <c r="H15662" t="s">
        <v>6209</v>
      </c>
      <c r="I15662" t="s">
        <v>1960</v>
      </c>
      <c r="J15662" s="25">
        <v>45912</v>
      </c>
      <c r="K15662" s="25">
        <v>45912</v>
      </c>
      <c r="L15662" t="s">
        <v>937</v>
      </c>
      <c r="M15662" t="s">
        <v>2007</v>
      </c>
      <c r="N15662" t="s">
        <v>31</v>
      </c>
      <c r="O15662" t="s">
        <v>6282</v>
      </c>
    </row>
    <row r="15663" spans="1:15" x14ac:dyDescent="0.25">
      <c r="A15663">
        <v>13042</v>
      </c>
      <c r="B15663" t="s">
        <v>20415</v>
      </c>
      <c r="C15663" t="s">
        <v>2008</v>
      </c>
      <c r="D15663" t="s">
        <v>2006</v>
      </c>
      <c r="E15663">
        <v>540</v>
      </c>
      <c r="F15663">
        <v>18</v>
      </c>
      <c r="G15663" t="s">
        <v>23916</v>
      </c>
      <c r="H15663" t="s">
        <v>1964</v>
      </c>
      <c r="I15663" t="s">
        <v>1960</v>
      </c>
      <c r="J15663" s="25">
        <v>45927</v>
      </c>
      <c r="K15663" s="25">
        <v>45927</v>
      </c>
      <c r="L15663" t="s">
        <v>233</v>
      </c>
      <c r="M15663" t="s">
        <v>2007</v>
      </c>
      <c r="N15663" t="s">
        <v>31</v>
      </c>
      <c r="O15663" t="s">
        <v>6302</v>
      </c>
    </row>
    <row r="15664" spans="1:15" x14ac:dyDescent="0.25">
      <c r="A15664">
        <v>13043</v>
      </c>
      <c r="B15664" t="s">
        <v>20415</v>
      </c>
      <c r="C15664" t="s">
        <v>2008</v>
      </c>
      <c r="D15664" t="s">
        <v>2006</v>
      </c>
      <c r="E15664">
        <v>540</v>
      </c>
      <c r="F15664">
        <v>18</v>
      </c>
      <c r="G15664" t="s">
        <v>23917</v>
      </c>
      <c r="H15664" t="s">
        <v>1964</v>
      </c>
      <c r="I15664" t="s">
        <v>1960</v>
      </c>
      <c r="J15664" s="25">
        <v>45927</v>
      </c>
      <c r="K15664" s="25">
        <v>45927</v>
      </c>
      <c r="L15664" t="s">
        <v>233</v>
      </c>
      <c r="M15664" t="s">
        <v>2007</v>
      </c>
      <c r="N15664" t="s">
        <v>31</v>
      </c>
      <c r="O15664" t="s">
        <v>6302</v>
      </c>
    </row>
    <row r="15665" spans="1:15" x14ac:dyDescent="0.25">
      <c r="A15665">
        <v>13044</v>
      </c>
      <c r="B15665" t="s">
        <v>20415</v>
      </c>
      <c r="C15665" t="s">
        <v>2008</v>
      </c>
      <c r="D15665" t="s">
        <v>2006</v>
      </c>
      <c r="E15665">
        <v>450</v>
      </c>
      <c r="F15665">
        <v>15</v>
      </c>
      <c r="G15665" t="s">
        <v>23918</v>
      </c>
      <c r="H15665" t="s">
        <v>1964</v>
      </c>
      <c r="I15665" t="s">
        <v>1960</v>
      </c>
      <c r="J15665" s="25">
        <v>45927</v>
      </c>
      <c r="K15665" s="25">
        <v>45927</v>
      </c>
      <c r="L15665" t="s">
        <v>233</v>
      </c>
      <c r="M15665" t="s">
        <v>2007</v>
      </c>
      <c r="N15665" t="s">
        <v>31</v>
      </c>
      <c r="O15665" t="s">
        <v>6302</v>
      </c>
    </row>
    <row r="15666" spans="1:15" x14ac:dyDescent="0.25">
      <c r="A15666">
        <v>13049</v>
      </c>
      <c r="B15666" t="s">
        <v>20415</v>
      </c>
      <c r="C15666" t="s">
        <v>2008</v>
      </c>
      <c r="D15666" t="s">
        <v>2006</v>
      </c>
      <c r="E15666">
        <v>210</v>
      </c>
      <c r="F15666">
        <v>7</v>
      </c>
      <c r="G15666" t="s">
        <v>23919</v>
      </c>
      <c r="H15666" t="s">
        <v>1964</v>
      </c>
      <c r="I15666" t="s">
        <v>1960</v>
      </c>
      <c r="J15666" s="25">
        <v>46007</v>
      </c>
      <c r="K15666" s="25">
        <v>46007</v>
      </c>
      <c r="L15666" t="s">
        <v>138</v>
      </c>
      <c r="M15666" t="s">
        <v>2007</v>
      </c>
      <c r="N15666" t="s">
        <v>31</v>
      </c>
      <c r="O15666" t="s">
        <v>6302</v>
      </c>
    </row>
    <row r="15667" spans="1:15" x14ac:dyDescent="0.25">
      <c r="A15667">
        <v>13050</v>
      </c>
      <c r="B15667" t="s">
        <v>20415</v>
      </c>
      <c r="C15667" t="s">
        <v>2008</v>
      </c>
      <c r="D15667" t="s">
        <v>2006</v>
      </c>
      <c r="E15667">
        <v>540</v>
      </c>
      <c r="F15667">
        <v>18</v>
      </c>
      <c r="G15667" t="s">
        <v>23920</v>
      </c>
      <c r="H15667" t="s">
        <v>23601</v>
      </c>
      <c r="I15667" t="s">
        <v>1960</v>
      </c>
      <c r="J15667" s="25">
        <v>46055</v>
      </c>
      <c r="K15667" s="25">
        <v>46055</v>
      </c>
      <c r="L15667" t="s">
        <v>9243</v>
      </c>
      <c r="M15667" t="s">
        <v>2007</v>
      </c>
      <c r="N15667" t="s">
        <v>31</v>
      </c>
      <c r="O15667" t="s">
        <v>6302</v>
      </c>
    </row>
    <row r="15668" spans="1:15" x14ac:dyDescent="0.25">
      <c r="A15668">
        <v>13051</v>
      </c>
      <c r="B15668" t="s">
        <v>20415</v>
      </c>
      <c r="C15668" t="s">
        <v>2008</v>
      </c>
      <c r="D15668" t="s">
        <v>2006</v>
      </c>
      <c r="E15668">
        <v>540</v>
      </c>
      <c r="F15668">
        <v>18</v>
      </c>
      <c r="G15668" t="s">
        <v>23921</v>
      </c>
      <c r="H15668" t="s">
        <v>23601</v>
      </c>
      <c r="I15668" t="s">
        <v>1960</v>
      </c>
      <c r="J15668" s="25">
        <v>46055</v>
      </c>
      <c r="K15668" s="25">
        <v>46055</v>
      </c>
      <c r="L15668" t="s">
        <v>9243</v>
      </c>
      <c r="M15668" t="s">
        <v>2007</v>
      </c>
      <c r="N15668" t="s">
        <v>31</v>
      </c>
      <c r="O15668" t="s">
        <v>6302</v>
      </c>
    </row>
    <row r="15669" spans="1:15" x14ac:dyDescent="0.25">
      <c r="A15669">
        <v>13052</v>
      </c>
      <c r="B15669" t="s">
        <v>20415</v>
      </c>
      <c r="C15669" t="s">
        <v>2008</v>
      </c>
      <c r="D15669" t="s">
        <v>2006</v>
      </c>
      <c r="E15669">
        <v>90</v>
      </c>
      <c r="F15669">
        <v>3</v>
      </c>
      <c r="G15669" t="s">
        <v>23922</v>
      </c>
      <c r="H15669" t="s">
        <v>23601</v>
      </c>
      <c r="I15669" t="s">
        <v>1960</v>
      </c>
      <c r="J15669" s="25">
        <v>46055</v>
      </c>
      <c r="K15669" s="25">
        <v>46055</v>
      </c>
      <c r="L15669" t="s">
        <v>9243</v>
      </c>
      <c r="M15669" t="s">
        <v>2007</v>
      </c>
      <c r="N15669" t="s">
        <v>31</v>
      </c>
      <c r="O15669" t="s">
        <v>6302</v>
      </c>
    </row>
    <row r="15670" spans="1:15" x14ac:dyDescent="0.25">
      <c r="A15670">
        <v>10168</v>
      </c>
      <c r="B15670" t="s">
        <v>7358</v>
      </c>
      <c r="C15670" t="s">
        <v>2009</v>
      </c>
      <c r="D15670" t="s">
        <v>2010</v>
      </c>
      <c r="E15670">
        <v>240</v>
      </c>
      <c r="F15670">
        <v>12</v>
      </c>
      <c r="G15670" t="s">
        <v>23923</v>
      </c>
      <c r="H15670" t="s">
        <v>6209</v>
      </c>
      <c r="I15670" t="s">
        <v>1960</v>
      </c>
      <c r="J15670" s="25">
        <v>45911</v>
      </c>
      <c r="K15670" s="25">
        <v>45911</v>
      </c>
      <c r="L15670" t="s">
        <v>1963</v>
      </c>
      <c r="M15670" t="s">
        <v>2011</v>
      </c>
      <c r="N15670" t="s">
        <v>32</v>
      </c>
      <c r="O15670" t="s">
        <v>6282</v>
      </c>
    </row>
    <row r="15671" spans="1:15" x14ac:dyDescent="0.25">
      <c r="A15671">
        <v>10169</v>
      </c>
      <c r="B15671" t="s">
        <v>23924</v>
      </c>
      <c r="C15671" t="s">
        <v>2009</v>
      </c>
      <c r="D15671" t="s">
        <v>2010</v>
      </c>
      <c r="E15671">
        <v>180</v>
      </c>
      <c r="F15671">
        <v>9</v>
      </c>
      <c r="G15671" t="s">
        <v>23925</v>
      </c>
      <c r="H15671" t="s">
        <v>6209</v>
      </c>
      <c r="I15671" t="s">
        <v>1960</v>
      </c>
      <c r="J15671" s="25">
        <v>45911</v>
      </c>
      <c r="K15671" s="25">
        <v>45911</v>
      </c>
      <c r="L15671" t="s">
        <v>1963</v>
      </c>
      <c r="M15671" t="s">
        <v>2011</v>
      </c>
      <c r="N15671" t="s">
        <v>32</v>
      </c>
      <c r="O15671" t="s">
        <v>6282</v>
      </c>
    </row>
    <row r="15672" spans="1:15" x14ac:dyDescent="0.25">
      <c r="A15672">
        <v>10170</v>
      </c>
      <c r="B15672" t="s">
        <v>23924</v>
      </c>
      <c r="C15672" t="s">
        <v>2009</v>
      </c>
      <c r="D15672" t="s">
        <v>2010</v>
      </c>
      <c r="E15672">
        <v>240</v>
      </c>
      <c r="F15672">
        <v>12</v>
      </c>
      <c r="G15672" t="s">
        <v>23926</v>
      </c>
      <c r="H15672" t="s">
        <v>1964</v>
      </c>
      <c r="I15672" t="s">
        <v>1960</v>
      </c>
      <c r="J15672" s="25">
        <v>45926</v>
      </c>
      <c r="K15672" s="25">
        <v>45926</v>
      </c>
      <c r="L15672" t="s">
        <v>195</v>
      </c>
      <c r="M15672" t="s">
        <v>2011</v>
      </c>
      <c r="N15672" t="s">
        <v>32</v>
      </c>
      <c r="O15672" t="s">
        <v>6282</v>
      </c>
    </row>
    <row r="15673" spans="1:15" x14ac:dyDescent="0.25">
      <c r="A15673">
        <v>10171</v>
      </c>
      <c r="B15673" t="s">
        <v>23924</v>
      </c>
      <c r="C15673" t="s">
        <v>2009</v>
      </c>
      <c r="D15673" t="s">
        <v>2010</v>
      </c>
      <c r="E15673">
        <v>240</v>
      </c>
      <c r="F15673">
        <v>12</v>
      </c>
      <c r="G15673" t="s">
        <v>23927</v>
      </c>
      <c r="H15673" t="s">
        <v>1964</v>
      </c>
      <c r="I15673" t="s">
        <v>1960</v>
      </c>
      <c r="J15673" s="25">
        <v>45926</v>
      </c>
      <c r="K15673" s="25">
        <v>45926</v>
      </c>
      <c r="L15673" t="s">
        <v>195</v>
      </c>
      <c r="M15673" t="s">
        <v>2011</v>
      </c>
      <c r="N15673" t="s">
        <v>32</v>
      </c>
      <c r="O15673" t="s">
        <v>6282</v>
      </c>
    </row>
    <row r="15674" spans="1:15" x14ac:dyDescent="0.25">
      <c r="A15674">
        <v>10172</v>
      </c>
      <c r="B15674" t="s">
        <v>23924</v>
      </c>
      <c r="C15674" t="s">
        <v>2009</v>
      </c>
      <c r="D15674" t="s">
        <v>2010</v>
      </c>
      <c r="E15674">
        <v>240</v>
      </c>
      <c r="F15674">
        <v>12</v>
      </c>
      <c r="G15674" t="s">
        <v>23928</v>
      </c>
      <c r="H15674" t="s">
        <v>1964</v>
      </c>
      <c r="I15674" t="s">
        <v>1960</v>
      </c>
      <c r="J15674" s="25">
        <v>45926</v>
      </c>
      <c r="K15674" s="25">
        <v>45926</v>
      </c>
      <c r="L15674" t="s">
        <v>195</v>
      </c>
      <c r="M15674" t="s">
        <v>2011</v>
      </c>
      <c r="N15674" t="s">
        <v>32</v>
      </c>
      <c r="O15674" t="s">
        <v>6282</v>
      </c>
    </row>
    <row r="15675" spans="1:15" x14ac:dyDescent="0.25">
      <c r="A15675">
        <v>10173</v>
      </c>
      <c r="B15675" t="s">
        <v>23924</v>
      </c>
      <c r="C15675" t="s">
        <v>2009</v>
      </c>
      <c r="D15675" t="s">
        <v>2010</v>
      </c>
      <c r="E15675">
        <v>240</v>
      </c>
      <c r="F15675">
        <v>12</v>
      </c>
      <c r="G15675" t="s">
        <v>23929</v>
      </c>
      <c r="H15675" t="s">
        <v>1964</v>
      </c>
      <c r="I15675" t="s">
        <v>1960</v>
      </c>
      <c r="J15675" s="25">
        <v>45926</v>
      </c>
      <c r="K15675" s="25">
        <v>45926</v>
      </c>
      <c r="L15675" t="s">
        <v>195</v>
      </c>
      <c r="M15675" t="s">
        <v>2011</v>
      </c>
      <c r="N15675" t="s">
        <v>32</v>
      </c>
      <c r="O15675" t="s">
        <v>6282</v>
      </c>
    </row>
    <row r="15676" spans="1:15" x14ac:dyDescent="0.25">
      <c r="A15676">
        <v>10174</v>
      </c>
      <c r="B15676" t="s">
        <v>23924</v>
      </c>
      <c r="C15676" t="s">
        <v>2009</v>
      </c>
      <c r="D15676" t="s">
        <v>2010</v>
      </c>
      <c r="E15676">
        <v>240</v>
      </c>
      <c r="F15676">
        <v>12</v>
      </c>
      <c r="G15676" t="s">
        <v>23930</v>
      </c>
      <c r="H15676" t="s">
        <v>1964</v>
      </c>
      <c r="I15676" t="s">
        <v>1960</v>
      </c>
      <c r="J15676" s="25">
        <v>45926</v>
      </c>
      <c r="K15676" s="25">
        <v>45926</v>
      </c>
      <c r="L15676" t="s">
        <v>195</v>
      </c>
      <c r="M15676" t="s">
        <v>2011</v>
      </c>
      <c r="N15676" t="s">
        <v>32</v>
      </c>
      <c r="O15676" t="s">
        <v>6282</v>
      </c>
    </row>
    <row r="15677" spans="1:15" x14ac:dyDescent="0.25">
      <c r="A15677">
        <v>10175</v>
      </c>
      <c r="B15677" t="s">
        <v>23924</v>
      </c>
      <c r="C15677" t="s">
        <v>2009</v>
      </c>
      <c r="D15677" t="s">
        <v>2010</v>
      </c>
      <c r="E15677">
        <v>240</v>
      </c>
      <c r="F15677">
        <v>12</v>
      </c>
      <c r="G15677" t="s">
        <v>23931</v>
      </c>
      <c r="H15677" t="s">
        <v>1964</v>
      </c>
      <c r="I15677" t="s">
        <v>1960</v>
      </c>
      <c r="J15677" s="25">
        <v>45926</v>
      </c>
      <c r="K15677" s="25">
        <v>45926</v>
      </c>
      <c r="L15677" t="s">
        <v>195</v>
      </c>
      <c r="M15677" t="s">
        <v>2011</v>
      </c>
      <c r="N15677" t="s">
        <v>32</v>
      </c>
      <c r="O15677" t="s">
        <v>6282</v>
      </c>
    </row>
    <row r="15678" spans="1:15" x14ac:dyDescent="0.25">
      <c r="A15678">
        <v>10176</v>
      </c>
      <c r="B15678" t="s">
        <v>23924</v>
      </c>
      <c r="C15678" t="s">
        <v>2009</v>
      </c>
      <c r="D15678" t="s">
        <v>2010</v>
      </c>
      <c r="E15678">
        <v>240</v>
      </c>
      <c r="F15678">
        <v>12</v>
      </c>
      <c r="G15678" t="s">
        <v>23932</v>
      </c>
      <c r="H15678" t="s">
        <v>1964</v>
      </c>
      <c r="I15678" t="s">
        <v>1960</v>
      </c>
      <c r="J15678" s="25">
        <v>45926</v>
      </c>
      <c r="K15678" s="25">
        <v>45926</v>
      </c>
      <c r="L15678" t="s">
        <v>195</v>
      </c>
      <c r="M15678" t="s">
        <v>2011</v>
      </c>
      <c r="N15678" t="s">
        <v>32</v>
      </c>
      <c r="O15678" t="s">
        <v>6282</v>
      </c>
    </row>
    <row r="15679" spans="1:15" x14ac:dyDescent="0.25">
      <c r="A15679">
        <v>10177</v>
      </c>
      <c r="B15679" t="s">
        <v>23924</v>
      </c>
      <c r="C15679" t="s">
        <v>2009</v>
      </c>
      <c r="D15679" t="s">
        <v>2010</v>
      </c>
      <c r="E15679">
        <v>240</v>
      </c>
      <c r="F15679">
        <v>12</v>
      </c>
      <c r="G15679" t="s">
        <v>23933</v>
      </c>
      <c r="H15679" t="s">
        <v>1964</v>
      </c>
      <c r="I15679" t="s">
        <v>1960</v>
      </c>
      <c r="J15679" s="25">
        <v>45926</v>
      </c>
      <c r="K15679" s="25">
        <v>45926</v>
      </c>
      <c r="L15679" t="s">
        <v>195</v>
      </c>
      <c r="M15679" t="s">
        <v>2011</v>
      </c>
      <c r="N15679" t="s">
        <v>32</v>
      </c>
      <c r="O15679" t="s">
        <v>6282</v>
      </c>
    </row>
    <row r="15680" spans="1:15" x14ac:dyDescent="0.25">
      <c r="A15680">
        <v>10178</v>
      </c>
      <c r="B15680" t="s">
        <v>23924</v>
      </c>
      <c r="C15680" t="s">
        <v>2009</v>
      </c>
      <c r="D15680" t="s">
        <v>2010</v>
      </c>
      <c r="E15680">
        <v>240</v>
      </c>
      <c r="F15680">
        <v>12</v>
      </c>
      <c r="G15680" t="s">
        <v>23934</v>
      </c>
      <c r="H15680" t="s">
        <v>1964</v>
      </c>
      <c r="I15680" t="s">
        <v>1960</v>
      </c>
      <c r="J15680" s="25">
        <v>45926</v>
      </c>
      <c r="K15680" s="25">
        <v>45926</v>
      </c>
      <c r="L15680" t="s">
        <v>195</v>
      </c>
      <c r="M15680" t="s">
        <v>2011</v>
      </c>
      <c r="N15680" t="s">
        <v>32</v>
      </c>
      <c r="O15680" t="s">
        <v>6282</v>
      </c>
    </row>
    <row r="15681" spans="1:15" x14ac:dyDescent="0.25">
      <c r="A15681">
        <v>10179</v>
      </c>
      <c r="B15681" t="s">
        <v>23924</v>
      </c>
      <c r="C15681" t="s">
        <v>2009</v>
      </c>
      <c r="D15681" t="s">
        <v>2010</v>
      </c>
      <c r="E15681">
        <v>240</v>
      </c>
      <c r="F15681">
        <v>12</v>
      </c>
      <c r="G15681" t="s">
        <v>23935</v>
      </c>
      <c r="H15681" t="s">
        <v>1964</v>
      </c>
      <c r="I15681" t="s">
        <v>1960</v>
      </c>
      <c r="J15681" s="25">
        <v>45926</v>
      </c>
      <c r="K15681" s="25">
        <v>45926</v>
      </c>
      <c r="L15681" t="s">
        <v>195</v>
      </c>
      <c r="M15681" t="s">
        <v>2011</v>
      </c>
      <c r="N15681" t="s">
        <v>32</v>
      </c>
      <c r="O15681" t="s">
        <v>6282</v>
      </c>
    </row>
    <row r="15682" spans="1:15" x14ac:dyDescent="0.25">
      <c r="A15682">
        <v>10180</v>
      </c>
      <c r="B15682" t="s">
        <v>23924</v>
      </c>
      <c r="C15682" t="s">
        <v>2009</v>
      </c>
      <c r="D15682" t="s">
        <v>2010</v>
      </c>
      <c r="E15682">
        <v>180</v>
      </c>
      <c r="F15682">
        <v>9</v>
      </c>
      <c r="G15682" t="s">
        <v>23936</v>
      </c>
      <c r="H15682" t="s">
        <v>1964</v>
      </c>
      <c r="I15682" t="s">
        <v>1960</v>
      </c>
      <c r="J15682" s="25">
        <v>45926</v>
      </c>
      <c r="K15682" s="25">
        <v>45926</v>
      </c>
      <c r="L15682" t="s">
        <v>195</v>
      </c>
      <c r="M15682" t="s">
        <v>2011</v>
      </c>
      <c r="N15682" t="s">
        <v>32</v>
      </c>
      <c r="O15682" t="s">
        <v>6282</v>
      </c>
    </row>
    <row r="15683" spans="1:15" x14ac:dyDescent="0.25">
      <c r="A15683">
        <v>13056</v>
      </c>
      <c r="B15683" t="s">
        <v>23787</v>
      </c>
      <c r="C15683" t="s">
        <v>2009</v>
      </c>
      <c r="D15683" t="s">
        <v>2010</v>
      </c>
      <c r="E15683">
        <v>240</v>
      </c>
      <c r="F15683">
        <v>12</v>
      </c>
      <c r="G15683" t="s">
        <v>23937</v>
      </c>
      <c r="H15683" t="s">
        <v>1988</v>
      </c>
      <c r="I15683" t="s">
        <v>1960</v>
      </c>
      <c r="J15683" s="25">
        <v>46006</v>
      </c>
      <c r="K15683" s="25">
        <v>46006</v>
      </c>
      <c r="L15683" t="s">
        <v>23594</v>
      </c>
      <c r="M15683" t="s">
        <v>2011</v>
      </c>
      <c r="N15683" t="s">
        <v>32</v>
      </c>
      <c r="O15683" t="s">
        <v>6302</v>
      </c>
    </row>
    <row r="15684" spans="1:15" x14ac:dyDescent="0.25">
      <c r="A15684">
        <v>13057</v>
      </c>
      <c r="B15684" t="s">
        <v>23787</v>
      </c>
      <c r="C15684" t="s">
        <v>2009</v>
      </c>
      <c r="D15684" t="s">
        <v>2010</v>
      </c>
      <c r="E15684">
        <v>240</v>
      </c>
      <c r="F15684">
        <v>12</v>
      </c>
      <c r="G15684" t="s">
        <v>23938</v>
      </c>
      <c r="H15684" t="s">
        <v>1988</v>
      </c>
      <c r="I15684" t="s">
        <v>1960</v>
      </c>
      <c r="J15684" s="25">
        <v>46006</v>
      </c>
      <c r="K15684" s="25">
        <v>46006</v>
      </c>
      <c r="L15684" t="s">
        <v>23594</v>
      </c>
      <c r="M15684" t="s">
        <v>2011</v>
      </c>
      <c r="N15684" t="s">
        <v>32</v>
      </c>
      <c r="O15684" t="s">
        <v>6302</v>
      </c>
    </row>
    <row r="15685" spans="1:15" x14ac:dyDescent="0.25">
      <c r="A15685">
        <v>13058</v>
      </c>
      <c r="B15685" t="s">
        <v>23787</v>
      </c>
      <c r="C15685" t="s">
        <v>2009</v>
      </c>
      <c r="D15685" t="s">
        <v>2010</v>
      </c>
      <c r="E15685">
        <v>240</v>
      </c>
      <c r="F15685">
        <v>12</v>
      </c>
      <c r="G15685" t="s">
        <v>23939</v>
      </c>
      <c r="H15685" t="s">
        <v>1988</v>
      </c>
      <c r="I15685" t="s">
        <v>1960</v>
      </c>
      <c r="J15685" s="25">
        <v>46006</v>
      </c>
      <c r="K15685" s="25">
        <v>46006</v>
      </c>
      <c r="L15685" t="s">
        <v>23594</v>
      </c>
      <c r="M15685" t="s">
        <v>2011</v>
      </c>
      <c r="N15685" t="s">
        <v>32</v>
      </c>
      <c r="O15685" t="s">
        <v>6302</v>
      </c>
    </row>
    <row r="15686" spans="1:15" x14ac:dyDescent="0.25">
      <c r="A15686">
        <v>13059</v>
      </c>
      <c r="B15686" t="s">
        <v>23787</v>
      </c>
      <c r="C15686" t="s">
        <v>2009</v>
      </c>
      <c r="D15686" t="s">
        <v>2010</v>
      </c>
      <c r="E15686">
        <v>240</v>
      </c>
      <c r="F15686">
        <v>12</v>
      </c>
      <c r="G15686" t="s">
        <v>23940</v>
      </c>
      <c r="H15686" t="s">
        <v>1988</v>
      </c>
      <c r="I15686" t="s">
        <v>1960</v>
      </c>
      <c r="J15686" s="25">
        <v>46006</v>
      </c>
      <c r="K15686" s="25">
        <v>46006</v>
      </c>
      <c r="L15686" t="s">
        <v>23594</v>
      </c>
      <c r="M15686" t="s">
        <v>2011</v>
      </c>
      <c r="N15686" t="s">
        <v>32</v>
      </c>
      <c r="O15686" t="s">
        <v>6302</v>
      </c>
    </row>
    <row r="15687" spans="1:15" x14ac:dyDescent="0.25">
      <c r="A15687">
        <v>13060</v>
      </c>
      <c r="B15687" t="s">
        <v>23787</v>
      </c>
      <c r="C15687" t="s">
        <v>2009</v>
      </c>
      <c r="D15687" t="s">
        <v>2010</v>
      </c>
      <c r="E15687">
        <v>240</v>
      </c>
      <c r="F15687">
        <v>12</v>
      </c>
      <c r="G15687" t="s">
        <v>23941</v>
      </c>
      <c r="H15687" t="s">
        <v>1988</v>
      </c>
      <c r="I15687" t="s">
        <v>1960</v>
      </c>
      <c r="J15687" s="25">
        <v>46006</v>
      </c>
      <c r="K15687" s="25">
        <v>46006</v>
      </c>
      <c r="L15687" t="s">
        <v>23594</v>
      </c>
      <c r="M15687" t="s">
        <v>2011</v>
      </c>
      <c r="N15687" t="s">
        <v>32</v>
      </c>
      <c r="O15687" t="s">
        <v>6302</v>
      </c>
    </row>
    <row r="15688" spans="1:15" x14ac:dyDescent="0.25">
      <c r="A15688">
        <v>13061</v>
      </c>
      <c r="B15688" t="s">
        <v>23787</v>
      </c>
      <c r="C15688" t="s">
        <v>2009</v>
      </c>
      <c r="D15688" t="s">
        <v>2010</v>
      </c>
      <c r="E15688">
        <v>240</v>
      </c>
      <c r="F15688">
        <v>12</v>
      </c>
      <c r="G15688" t="s">
        <v>23942</v>
      </c>
      <c r="H15688" t="s">
        <v>1988</v>
      </c>
      <c r="I15688" t="s">
        <v>1960</v>
      </c>
      <c r="J15688" s="25">
        <v>46006</v>
      </c>
      <c r="K15688" s="25">
        <v>46006</v>
      </c>
      <c r="L15688" t="s">
        <v>23594</v>
      </c>
      <c r="M15688" t="s">
        <v>2011</v>
      </c>
      <c r="N15688" t="s">
        <v>32</v>
      </c>
      <c r="O15688" t="s">
        <v>6302</v>
      </c>
    </row>
    <row r="15689" spans="1:15" x14ac:dyDescent="0.25">
      <c r="A15689">
        <v>13062</v>
      </c>
      <c r="B15689" t="s">
        <v>23787</v>
      </c>
      <c r="C15689" t="s">
        <v>2009</v>
      </c>
      <c r="D15689" t="s">
        <v>2010</v>
      </c>
      <c r="E15689">
        <v>240</v>
      </c>
      <c r="F15689">
        <v>12</v>
      </c>
      <c r="G15689" t="s">
        <v>23943</v>
      </c>
      <c r="H15689" t="s">
        <v>1988</v>
      </c>
      <c r="I15689" t="s">
        <v>1960</v>
      </c>
      <c r="J15689" s="25">
        <v>46006</v>
      </c>
      <c r="K15689" s="25">
        <v>46006</v>
      </c>
      <c r="L15689" t="s">
        <v>23594</v>
      </c>
      <c r="M15689" t="s">
        <v>2011</v>
      </c>
      <c r="N15689" t="s">
        <v>32</v>
      </c>
      <c r="O15689" t="s">
        <v>6302</v>
      </c>
    </row>
    <row r="15690" spans="1:15" x14ac:dyDescent="0.25">
      <c r="A15690">
        <v>13063</v>
      </c>
      <c r="B15690" t="s">
        <v>23787</v>
      </c>
      <c r="C15690" t="s">
        <v>2009</v>
      </c>
      <c r="D15690" t="s">
        <v>2010</v>
      </c>
      <c r="E15690">
        <v>240</v>
      </c>
      <c r="F15690">
        <v>12</v>
      </c>
      <c r="G15690" t="s">
        <v>23944</v>
      </c>
      <c r="H15690" t="s">
        <v>1988</v>
      </c>
      <c r="I15690" t="s">
        <v>1960</v>
      </c>
      <c r="J15690" s="25">
        <v>46006</v>
      </c>
      <c r="K15690" s="25">
        <v>46006</v>
      </c>
      <c r="L15690" t="s">
        <v>23594</v>
      </c>
      <c r="M15690" t="s">
        <v>2011</v>
      </c>
      <c r="N15690" t="s">
        <v>32</v>
      </c>
      <c r="O15690" t="s">
        <v>6302</v>
      </c>
    </row>
    <row r="15691" spans="1:15" x14ac:dyDescent="0.25">
      <c r="A15691">
        <v>13064</v>
      </c>
      <c r="B15691" t="s">
        <v>23787</v>
      </c>
      <c r="C15691" t="s">
        <v>2009</v>
      </c>
      <c r="D15691" t="s">
        <v>2010</v>
      </c>
      <c r="E15691">
        <v>60</v>
      </c>
      <c r="F15691">
        <v>3</v>
      </c>
      <c r="G15691" t="s">
        <v>23945</v>
      </c>
      <c r="H15691" t="s">
        <v>1988</v>
      </c>
      <c r="I15691" t="s">
        <v>1960</v>
      </c>
      <c r="J15691" s="25">
        <v>46006</v>
      </c>
      <c r="K15691" s="25">
        <v>46006</v>
      </c>
      <c r="L15691" t="s">
        <v>23594</v>
      </c>
      <c r="M15691" t="s">
        <v>2011</v>
      </c>
      <c r="N15691" t="s">
        <v>32</v>
      </c>
      <c r="O15691" t="s">
        <v>6302</v>
      </c>
    </row>
    <row r="15692" spans="1:15" x14ac:dyDescent="0.25">
      <c r="A15692">
        <v>13065</v>
      </c>
      <c r="B15692" t="s">
        <v>10046</v>
      </c>
      <c r="C15692" t="s">
        <v>2009</v>
      </c>
      <c r="D15692" t="s">
        <v>2010</v>
      </c>
      <c r="E15692">
        <v>240</v>
      </c>
      <c r="F15692">
        <v>12</v>
      </c>
      <c r="G15692" t="s">
        <v>23946</v>
      </c>
      <c r="H15692" t="s">
        <v>23601</v>
      </c>
      <c r="I15692" t="s">
        <v>1960</v>
      </c>
      <c r="J15692" s="25">
        <v>46055</v>
      </c>
      <c r="K15692" s="25">
        <v>46055</v>
      </c>
      <c r="L15692" t="s">
        <v>9243</v>
      </c>
      <c r="M15692" t="s">
        <v>2011</v>
      </c>
      <c r="N15692" t="s">
        <v>32</v>
      </c>
      <c r="O15692" t="s">
        <v>6302</v>
      </c>
    </row>
    <row r="15693" spans="1:15" x14ac:dyDescent="0.25">
      <c r="A15693">
        <v>13066</v>
      </c>
      <c r="B15693" t="s">
        <v>10046</v>
      </c>
      <c r="C15693" t="s">
        <v>2009</v>
      </c>
      <c r="D15693" t="s">
        <v>2010</v>
      </c>
      <c r="E15693">
        <v>240</v>
      </c>
      <c r="F15693">
        <v>12</v>
      </c>
      <c r="G15693" t="s">
        <v>23947</v>
      </c>
      <c r="H15693" t="s">
        <v>23601</v>
      </c>
      <c r="I15693" t="s">
        <v>1960</v>
      </c>
      <c r="J15693" s="25">
        <v>46055</v>
      </c>
      <c r="K15693" s="25">
        <v>46055</v>
      </c>
      <c r="L15693" t="s">
        <v>9243</v>
      </c>
      <c r="M15693" t="s">
        <v>2011</v>
      </c>
      <c r="N15693" t="s">
        <v>32</v>
      </c>
      <c r="O15693" t="s">
        <v>6302</v>
      </c>
    </row>
    <row r="15694" spans="1:15" x14ac:dyDescent="0.25">
      <c r="A15694">
        <v>13067</v>
      </c>
      <c r="B15694" t="s">
        <v>10046</v>
      </c>
      <c r="C15694" t="s">
        <v>2009</v>
      </c>
      <c r="D15694" t="s">
        <v>2010</v>
      </c>
      <c r="E15694">
        <v>240</v>
      </c>
      <c r="F15694">
        <v>12</v>
      </c>
      <c r="G15694" t="s">
        <v>23948</v>
      </c>
      <c r="H15694" t="s">
        <v>23601</v>
      </c>
      <c r="I15694" t="s">
        <v>1960</v>
      </c>
      <c r="J15694" s="25">
        <v>46055</v>
      </c>
      <c r="K15694" s="25">
        <v>46055</v>
      </c>
      <c r="L15694" t="s">
        <v>9243</v>
      </c>
      <c r="M15694" t="s">
        <v>2011</v>
      </c>
      <c r="N15694" t="s">
        <v>32</v>
      </c>
      <c r="O15694" t="s">
        <v>6302</v>
      </c>
    </row>
    <row r="15695" spans="1:15" x14ac:dyDescent="0.25">
      <c r="A15695">
        <v>13068</v>
      </c>
      <c r="B15695" t="s">
        <v>10046</v>
      </c>
      <c r="C15695" t="s">
        <v>2009</v>
      </c>
      <c r="D15695" t="s">
        <v>2010</v>
      </c>
      <c r="E15695">
        <v>240</v>
      </c>
      <c r="F15695">
        <v>12</v>
      </c>
      <c r="G15695" t="s">
        <v>23949</v>
      </c>
      <c r="H15695" t="s">
        <v>23601</v>
      </c>
      <c r="I15695" t="s">
        <v>1960</v>
      </c>
      <c r="J15695" s="25">
        <v>46055</v>
      </c>
      <c r="K15695" s="25">
        <v>46055</v>
      </c>
      <c r="L15695" t="s">
        <v>9243</v>
      </c>
      <c r="M15695" t="s">
        <v>2011</v>
      </c>
      <c r="N15695" t="s">
        <v>32</v>
      </c>
      <c r="O15695" t="s">
        <v>6302</v>
      </c>
    </row>
    <row r="15696" spans="1:15" x14ac:dyDescent="0.25">
      <c r="A15696">
        <v>13069</v>
      </c>
      <c r="B15696" t="s">
        <v>10046</v>
      </c>
      <c r="C15696" t="s">
        <v>2009</v>
      </c>
      <c r="D15696" t="s">
        <v>2010</v>
      </c>
      <c r="E15696">
        <v>240</v>
      </c>
      <c r="F15696">
        <v>12</v>
      </c>
      <c r="G15696" t="s">
        <v>23950</v>
      </c>
      <c r="H15696" t="s">
        <v>23601</v>
      </c>
      <c r="I15696" t="s">
        <v>1960</v>
      </c>
      <c r="J15696" s="25">
        <v>46055</v>
      </c>
      <c r="K15696" s="25">
        <v>46055</v>
      </c>
      <c r="L15696" t="s">
        <v>9243</v>
      </c>
      <c r="M15696" t="s">
        <v>2011</v>
      </c>
      <c r="N15696" t="s">
        <v>32</v>
      </c>
      <c r="O15696" t="s">
        <v>6302</v>
      </c>
    </row>
    <row r="15697" spans="1:15" x14ac:dyDescent="0.25">
      <c r="A15697">
        <v>13070</v>
      </c>
      <c r="B15697" t="s">
        <v>10046</v>
      </c>
      <c r="C15697" t="s">
        <v>2009</v>
      </c>
      <c r="D15697" t="s">
        <v>2010</v>
      </c>
      <c r="E15697">
        <v>240</v>
      </c>
      <c r="F15697">
        <v>12</v>
      </c>
      <c r="G15697" t="s">
        <v>23951</v>
      </c>
      <c r="H15697" t="s">
        <v>23601</v>
      </c>
      <c r="I15697" t="s">
        <v>1960</v>
      </c>
      <c r="J15697" s="25">
        <v>46055</v>
      </c>
      <c r="K15697" s="25">
        <v>46055</v>
      </c>
      <c r="L15697" t="s">
        <v>9243</v>
      </c>
      <c r="M15697" t="s">
        <v>2011</v>
      </c>
      <c r="N15697" t="s">
        <v>32</v>
      </c>
      <c r="O15697" t="s">
        <v>6302</v>
      </c>
    </row>
    <row r="15698" spans="1:15" x14ac:dyDescent="0.25">
      <c r="A15698">
        <v>10181</v>
      </c>
      <c r="B15698" t="s">
        <v>10046</v>
      </c>
      <c r="C15698" t="s">
        <v>2009</v>
      </c>
      <c r="D15698" t="s">
        <v>2010</v>
      </c>
      <c r="E15698">
        <v>240</v>
      </c>
      <c r="F15698">
        <v>12</v>
      </c>
      <c r="G15698" t="s">
        <v>23952</v>
      </c>
      <c r="H15698" t="s">
        <v>23601</v>
      </c>
      <c r="I15698" t="s">
        <v>1960</v>
      </c>
      <c r="J15698" s="25">
        <v>46055</v>
      </c>
      <c r="K15698" s="25">
        <v>46055</v>
      </c>
      <c r="L15698" t="s">
        <v>9243</v>
      </c>
      <c r="M15698" t="s">
        <v>2011</v>
      </c>
      <c r="N15698" t="s">
        <v>32</v>
      </c>
      <c r="O15698" t="s">
        <v>6282</v>
      </c>
    </row>
    <row r="15699" spans="1:15" x14ac:dyDescent="0.25">
      <c r="A15699">
        <v>10182</v>
      </c>
      <c r="B15699" t="s">
        <v>10046</v>
      </c>
      <c r="C15699" t="s">
        <v>2009</v>
      </c>
      <c r="D15699" t="s">
        <v>2010</v>
      </c>
      <c r="E15699">
        <v>240</v>
      </c>
      <c r="F15699">
        <v>12</v>
      </c>
      <c r="G15699" t="s">
        <v>23953</v>
      </c>
      <c r="H15699" t="s">
        <v>23601</v>
      </c>
      <c r="I15699" t="s">
        <v>1960</v>
      </c>
      <c r="J15699" s="25">
        <v>46055</v>
      </c>
      <c r="K15699" s="25">
        <v>46055</v>
      </c>
      <c r="L15699" t="s">
        <v>9243</v>
      </c>
      <c r="M15699" t="s">
        <v>2011</v>
      </c>
      <c r="N15699" t="s">
        <v>32</v>
      </c>
      <c r="O15699" t="s">
        <v>6282</v>
      </c>
    </row>
    <row r="15700" spans="1:15" x14ac:dyDescent="0.25">
      <c r="A15700">
        <v>10183</v>
      </c>
      <c r="B15700" t="s">
        <v>10046</v>
      </c>
      <c r="C15700" t="s">
        <v>2009</v>
      </c>
      <c r="D15700" t="s">
        <v>2010</v>
      </c>
      <c r="E15700">
        <v>60</v>
      </c>
      <c r="F15700">
        <v>3</v>
      </c>
      <c r="G15700" t="s">
        <v>23954</v>
      </c>
      <c r="H15700" t="s">
        <v>23601</v>
      </c>
      <c r="I15700" t="s">
        <v>1960</v>
      </c>
      <c r="J15700" s="25">
        <v>46055</v>
      </c>
      <c r="K15700" s="25">
        <v>46055</v>
      </c>
      <c r="L15700" t="s">
        <v>9243</v>
      </c>
      <c r="M15700" t="s">
        <v>2011</v>
      </c>
      <c r="N15700" t="s">
        <v>32</v>
      </c>
      <c r="O15700" t="s">
        <v>6282</v>
      </c>
    </row>
    <row r="15701" spans="1:15" x14ac:dyDescent="0.25">
      <c r="A15701">
        <v>10184</v>
      </c>
      <c r="B15701" t="s">
        <v>23894</v>
      </c>
      <c r="C15701" t="s">
        <v>2014</v>
      </c>
      <c r="D15701" t="s">
        <v>2015</v>
      </c>
      <c r="E15701">
        <v>21</v>
      </c>
      <c r="F15701">
        <v>7</v>
      </c>
      <c r="G15701" t="s">
        <v>23955</v>
      </c>
      <c r="H15701" t="s">
        <v>1962</v>
      </c>
      <c r="I15701" t="s">
        <v>1960</v>
      </c>
      <c r="J15701" s="25">
        <v>45873</v>
      </c>
      <c r="K15701" s="25">
        <v>45873</v>
      </c>
      <c r="L15701" t="s">
        <v>492</v>
      </c>
      <c r="M15701" t="s">
        <v>2013</v>
      </c>
      <c r="N15701" t="s">
        <v>127</v>
      </c>
      <c r="O15701" t="s">
        <v>6282</v>
      </c>
    </row>
    <row r="15702" spans="1:15" x14ac:dyDescent="0.25">
      <c r="A15702">
        <v>10185</v>
      </c>
      <c r="B15702" t="s">
        <v>23894</v>
      </c>
      <c r="C15702" t="s">
        <v>2014</v>
      </c>
      <c r="D15702" t="s">
        <v>2015</v>
      </c>
      <c r="E15702">
        <v>27</v>
      </c>
      <c r="F15702">
        <v>9</v>
      </c>
      <c r="G15702" t="s">
        <v>23956</v>
      </c>
      <c r="H15702" t="s">
        <v>1962</v>
      </c>
      <c r="I15702" t="s">
        <v>1960</v>
      </c>
      <c r="J15702" s="25">
        <v>45873</v>
      </c>
      <c r="K15702" s="25">
        <v>45873</v>
      </c>
      <c r="L15702" t="s">
        <v>492</v>
      </c>
      <c r="M15702" t="s">
        <v>2013</v>
      </c>
      <c r="N15702" t="s">
        <v>127</v>
      </c>
      <c r="O15702" t="s">
        <v>6282</v>
      </c>
    </row>
    <row r="15703" spans="1:15" x14ac:dyDescent="0.25">
      <c r="A15703">
        <v>10186</v>
      </c>
      <c r="B15703" t="s">
        <v>23894</v>
      </c>
      <c r="C15703" t="s">
        <v>2014</v>
      </c>
      <c r="D15703" t="s">
        <v>2015</v>
      </c>
      <c r="E15703">
        <v>27</v>
      </c>
      <c r="F15703">
        <v>9</v>
      </c>
      <c r="G15703" t="s">
        <v>23957</v>
      </c>
      <c r="H15703" t="s">
        <v>1962</v>
      </c>
      <c r="I15703" t="s">
        <v>1960</v>
      </c>
      <c r="J15703" s="25">
        <v>45873</v>
      </c>
      <c r="K15703" s="25">
        <v>45873</v>
      </c>
      <c r="L15703" t="s">
        <v>492</v>
      </c>
      <c r="M15703" t="s">
        <v>2013</v>
      </c>
      <c r="N15703" t="s">
        <v>127</v>
      </c>
      <c r="O15703" t="s">
        <v>6282</v>
      </c>
    </row>
    <row r="15704" spans="1:15" x14ac:dyDescent="0.25">
      <c r="A15704">
        <v>10187</v>
      </c>
      <c r="B15704" t="s">
        <v>23894</v>
      </c>
      <c r="C15704" t="s">
        <v>2014</v>
      </c>
      <c r="D15704" t="s">
        <v>2015</v>
      </c>
      <c r="E15704">
        <v>27</v>
      </c>
      <c r="F15704">
        <v>9</v>
      </c>
      <c r="G15704" t="s">
        <v>23958</v>
      </c>
      <c r="H15704" t="s">
        <v>1962</v>
      </c>
      <c r="I15704" t="s">
        <v>1960</v>
      </c>
      <c r="J15704" s="25">
        <v>45873</v>
      </c>
      <c r="K15704" s="25">
        <v>45873</v>
      </c>
      <c r="L15704" t="s">
        <v>492</v>
      </c>
      <c r="M15704" t="s">
        <v>2013</v>
      </c>
      <c r="N15704" t="s">
        <v>127</v>
      </c>
      <c r="O15704" t="s">
        <v>6282</v>
      </c>
    </row>
    <row r="15705" spans="1:15" x14ac:dyDescent="0.25">
      <c r="A15705">
        <v>13074</v>
      </c>
      <c r="B15705" t="s">
        <v>23894</v>
      </c>
      <c r="C15705" t="s">
        <v>2014</v>
      </c>
      <c r="D15705" t="s">
        <v>2015</v>
      </c>
      <c r="E15705">
        <v>27</v>
      </c>
      <c r="F15705">
        <v>9</v>
      </c>
      <c r="G15705" t="s">
        <v>23959</v>
      </c>
      <c r="H15705" t="s">
        <v>1988</v>
      </c>
      <c r="I15705" t="s">
        <v>1960</v>
      </c>
      <c r="J15705" s="25">
        <v>46007</v>
      </c>
      <c r="K15705" s="25">
        <v>46007</v>
      </c>
      <c r="L15705" t="s">
        <v>138</v>
      </c>
      <c r="M15705" t="s">
        <v>2013</v>
      </c>
      <c r="N15705" t="s">
        <v>127</v>
      </c>
      <c r="O15705" t="s">
        <v>6302</v>
      </c>
    </row>
    <row r="15706" spans="1:15" x14ac:dyDescent="0.25">
      <c r="A15706">
        <v>13075</v>
      </c>
      <c r="B15706" t="s">
        <v>23894</v>
      </c>
      <c r="C15706" t="s">
        <v>2014</v>
      </c>
      <c r="D15706" t="s">
        <v>2015</v>
      </c>
      <c r="E15706">
        <v>27</v>
      </c>
      <c r="F15706">
        <v>9</v>
      </c>
      <c r="G15706" t="s">
        <v>23960</v>
      </c>
      <c r="H15706" t="s">
        <v>1988</v>
      </c>
      <c r="I15706" t="s">
        <v>1960</v>
      </c>
      <c r="J15706" s="25">
        <v>46007</v>
      </c>
      <c r="K15706" s="25">
        <v>46007</v>
      </c>
      <c r="L15706" t="s">
        <v>138</v>
      </c>
      <c r="M15706" t="s">
        <v>2013</v>
      </c>
      <c r="N15706" t="s">
        <v>127</v>
      </c>
      <c r="O15706" t="s">
        <v>6302</v>
      </c>
    </row>
    <row r="15707" spans="1:15" x14ac:dyDescent="0.25">
      <c r="A15707">
        <v>13076</v>
      </c>
      <c r="B15707" t="s">
        <v>23894</v>
      </c>
      <c r="C15707" t="s">
        <v>2014</v>
      </c>
      <c r="D15707" t="s">
        <v>2015</v>
      </c>
      <c r="E15707">
        <v>27</v>
      </c>
      <c r="F15707">
        <v>9</v>
      </c>
      <c r="G15707" t="s">
        <v>23961</v>
      </c>
      <c r="H15707" t="s">
        <v>1988</v>
      </c>
      <c r="I15707" t="s">
        <v>1960</v>
      </c>
      <c r="J15707" s="25">
        <v>46007</v>
      </c>
      <c r="K15707" s="25">
        <v>46007</v>
      </c>
      <c r="L15707" t="s">
        <v>138</v>
      </c>
      <c r="M15707" t="s">
        <v>2013</v>
      </c>
      <c r="N15707" t="s">
        <v>127</v>
      </c>
      <c r="O15707" t="s">
        <v>6302</v>
      </c>
    </row>
    <row r="15708" spans="1:15" x14ac:dyDescent="0.25">
      <c r="A15708">
        <v>13077</v>
      </c>
      <c r="B15708" t="s">
        <v>23894</v>
      </c>
      <c r="C15708" t="s">
        <v>2014</v>
      </c>
      <c r="D15708" t="s">
        <v>2015</v>
      </c>
      <c r="E15708">
        <v>6</v>
      </c>
      <c r="F15708">
        <v>2</v>
      </c>
      <c r="G15708" t="s">
        <v>23962</v>
      </c>
      <c r="H15708" t="s">
        <v>1988</v>
      </c>
      <c r="I15708" t="s">
        <v>1960</v>
      </c>
      <c r="J15708" s="25">
        <v>46007</v>
      </c>
      <c r="K15708" s="25">
        <v>46007</v>
      </c>
      <c r="L15708" t="s">
        <v>138</v>
      </c>
      <c r="M15708" t="s">
        <v>2013</v>
      </c>
      <c r="N15708" t="s">
        <v>127</v>
      </c>
      <c r="O15708" t="s">
        <v>6302</v>
      </c>
    </row>
    <row r="15709" spans="1:15" x14ac:dyDescent="0.25">
      <c r="A15709">
        <v>13094</v>
      </c>
      <c r="B15709" t="s">
        <v>22111</v>
      </c>
      <c r="C15709" t="s">
        <v>2019</v>
      </c>
      <c r="D15709" t="s">
        <v>2017</v>
      </c>
      <c r="E15709">
        <v>240</v>
      </c>
      <c r="F15709">
        <v>12</v>
      </c>
      <c r="G15709" t="s">
        <v>23963</v>
      </c>
      <c r="H15709" t="s">
        <v>1961</v>
      </c>
      <c r="I15709" t="s">
        <v>1960</v>
      </c>
      <c r="J15709" s="25">
        <v>45833</v>
      </c>
      <c r="K15709" s="25">
        <v>45833</v>
      </c>
      <c r="L15709" t="s">
        <v>1979</v>
      </c>
      <c r="M15709" t="s">
        <v>2018</v>
      </c>
      <c r="N15709" t="s">
        <v>31</v>
      </c>
      <c r="O15709" t="s">
        <v>6302</v>
      </c>
    </row>
    <row r="15710" spans="1:15" x14ac:dyDescent="0.25">
      <c r="A15710">
        <v>13095</v>
      </c>
      <c r="B15710" t="s">
        <v>22111</v>
      </c>
      <c r="C15710" t="s">
        <v>2019</v>
      </c>
      <c r="D15710" t="s">
        <v>2017</v>
      </c>
      <c r="E15710">
        <v>240</v>
      </c>
      <c r="F15710">
        <v>12</v>
      </c>
      <c r="G15710" t="s">
        <v>23964</v>
      </c>
      <c r="H15710" t="s">
        <v>1961</v>
      </c>
      <c r="I15710" t="s">
        <v>1960</v>
      </c>
      <c r="J15710" s="25">
        <v>45833</v>
      </c>
      <c r="K15710" s="25">
        <v>45833</v>
      </c>
      <c r="L15710" t="s">
        <v>1979</v>
      </c>
      <c r="M15710" t="s">
        <v>2018</v>
      </c>
      <c r="N15710" t="s">
        <v>31</v>
      </c>
      <c r="O15710" t="s">
        <v>6302</v>
      </c>
    </row>
    <row r="15711" spans="1:15" x14ac:dyDescent="0.25">
      <c r="A15711">
        <v>13096</v>
      </c>
      <c r="B15711" t="s">
        <v>22111</v>
      </c>
      <c r="C15711" t="s">
        <v>2019</v>
      </c>
      <c r="D15711" t="s">
        <v>2017</v>
      </c>
      <c r="E15711">
        <v>240</v>
      </c>
      <c r="F15711">
        <v>12</v>
      </c>
      <c r="G15711" t="s">
        <v>23965</v>
      </c>
      <c r="H15711" t="s">
        <v>1961</v>
      </c>
      <c r="I15711" t="s">
        <v>1960</v>
      </c>
      <c r="J15711" s="25">
        <v>45833</v>
      </c>
      <c r="K15711" s="25">
        <v>45833</v>
      </c>
      <c r="L15711" t="s">
        <v>1979</v>
      </c>
      <c r="M15711" t="s">
        <v>2018</v>
      </c>
      <c r="N15711" t="s">
        <v>31</v>
      </c>
      <c r="O15711" t="s">
        <v>6302</v>
      </c>
    </row>
    <row r="15712" spans="1:15" x14ac:dyDescent="0.25">
      <c r="A15712">
        <v>13097</v>
      </c>
      <c r="B15712" t="s">
        <v>22111</v>
      </c>
      <c r="C15712" t="s">
        <v>2019</v>
      </c>
      <c r="D15712" t="s">
        <v>2017</v>
      </c>
      <c r="E15712">
        <v>240</v>
      </c>
      <c r="F15712">
        <v>12</v>
      </c>
      <c r="G15712" t="s">
        <v>23966</v>
      </c>
      <c r="H15712" t="s">
        <v>1961</v>
      </c>
      <c r="I15712" t="s">
        <v>1960</v>
      </c>
      <c r="J15712" s="25">
        <v>45833</v>
      </c>
      <c r="K15712" s="25">
        <v>45833</v>
      </c>
      <c r="L15712" t="s">
        <v>1979</v>
      </c>
      <c r="M15712" t="s">
        <v>2018</v>
      </c>
      <c r="N15712" t="s">
        <v>31</v>
      </c>
      <c r="O15712" t="s">
        <v>6302</v>
      </c>
    </row>
    <row r="15713" spans="1:15" x14ac:dyDescent="0.25">
      <c r="A15713">
        <v>13098</v>
      </c>
      <c r="B15713" t="s">
        <v>22111</v>
      </c>
      <c r="C15713" t="s">
        <v>2019</v>
      </c>
      <c r="D15713" t="s">
        <v>2017</v>
      </c>
      <c r="E15713">
        <v>240</v>
      </c>
      <c r="F15713">
        <v>12</v>
      </c>
      <c r="G15713" t="s">
        <v>23967</v>
      </c>
      <c r="H15713" t="s">
        <v>1961</v>
      </c>
      <c r="I15713" t="s">
        <v>1960</v>
      </c>
      <c r="J15713" s="25">
        <v>45833</v>
      </c>
      <c r="K15713" s="25">
        <v>45833</v>
      </c>
      <c r="L15713" t="s">
        <v>1979</v>
      </c>
      <c r="M15713" t="s">
        <v>2018</v>
      </c>
      <c r="N15713" t="s">
        <v>31</v>
      </c>
      <c r="O15713" t="s">
        <v>6302</v>
      </c>
    </row>
    <row r="15714" spans="1:15" x14ac:dyDescent="0.25">
      <c r="A15714">
        <v>13099</v>
      </c>
      <c r="B15714" t="s">
        <v>22111</v>
      </c>
      <c r="C15714" t="s">
        <v>2019</v>
      </c>
      <c r="D15714" t="s">
        <v>2017</v>
      </c>
      <c r="E15714">
        <v>240</v>
      </c>
      <c r="F15714">
        <v>12</v>
      </c>
      <c r="G15714" t="s">
        <v>23968</v>
      </c>
      <c r="H15714" t="s">
        <v>1961</v>
      </c>
      <c r="I15714" t="s">
        <v>1960</v>
      </c>
      <c r="J15714" s="25">
        <v>45833</v>
      </c>
      <c r="K15714" s="25">
        <v>45833</v>
      </c>
      <c r="L15714" t="s">
        <v>1979</v>
      </c>
      <c r="M15714" t="s">
        <v>2018</v>
      </c>
      <c r="N15714" t="s">
        <v>31</v>
      </c>
      <c r="O15714" t="s">
        <v>6302</v>
      </c>
    </row>
    <row r="15715" spans="1:15" x14ac:dyDescent="0.25">
      <c r="A15715">
        <v>13100</v>
      </c>
      <c r="B15715" t="s">
        <v>22111</v>
      </c>
      <c r="C15715" t="s">
        <v>2019</v>
      </c>
      <c r="D15715" t="s">
        <v>2017</v>
      </c>
      <c r="E15715">
        <v>40</v>
      </c>
      <c r="F15715">
        <v>2</v>
      </c>
      <c r="G15715" t="s">
        <v>23969</v>
      </c>
      <c r="H15715" t="s">
        <v>1961</v>
      </c>
      <c r="I15715" t="s">
        <v>1960</v>
      </c>
      <c r="J15715" s="25">
        <v>45833</v>
      </c>
      <c r="K15715" s="25">
        <v>45833</v>
      </c>
      <c r="L15715" t="s">
        <v>1979</v>
      </c>
      <c r="M15715" t="s">
        <v>2018</v>
      </c>
      <c r="N15715" t="s">
        <v>31</v>
      </c>
      <c r="O15715" t="s">
        <v>6302</v>
      </c>
    </row>
    <row r="15716" spans="1:15" x14ac:dyDescent="0.25">
      <c r="A15716">
        <v>13084</v>
      </c>
      <c r="B15716" t="s">
        <v>21291</v>
      </c>
      <c r="C15716" t="s">
        <v>2019</v>
      </c>
      <c r="D15716" t="s">
        <v>2017</v>
      </c>
      <c r="E15716">
        <v>240</v>
      </c>
      <c r="F15716">
        <v>12</v>
      </c>
      <c r="G15716" t="s">
        <v>23970</v>
      </c>
      <c r="H15716" t="s">
        <v>1964</v>
      </c>
      <c r="I15716" t="s">
        <v>1960</v>
      </c>
      <c r="J15716" s="25">
        <v>45927</v>
      </c>
      <c r="K15716" s="25">
        <v>45927</v>
      </c>
      <c r="L15716" t="s">
        <v>233</v>
      </c>
      <c r="M15716" t="s">
        <v>2018</v>
      </c>
      <c r="N15716" t="s">
        <v>31</v>
      </c>
      <c r="O15716" t="s">
        <v>6302</v>
      </c>
    </row>
    <row r="15717" spans="1:15" x14ac:dyDescent="0.25">
      <c r="A15717">
        <v>13085</v>
      </c>
      <c r="B15717" t="s">
        <v>21291</v>
      </c>
      <c r="C15717" t="s">
        <v>2019</v>
      </c>
      <c r="D15717" t="s">
        <v>2017</v>
      </c>
      <c r="E15717">
        <v>240</v>
      </c>
      <c r="F15717">
        <v>12</v>
      </c>
      <c r="G15717" t="s">
        <v>23971</v>
      </c>
      <c r="H15717" t="s">
        <v>1964</v>
      </c>
      <c r="I15717" t="s">
        <v>1960</v>
      </c>
      <c r="J15717" s="25">
        <v>45927</v>
      </c>
      <c r="K15717" s="25">
        <v>45927</v>
      </c>
      <c r="L15717" t="s">
        <v>233</v>
      </c>
      <c r="M15717" t="s">
        <v>2018</v>
      </c>
      <c r="N15717" t="s">
        <v>31</v>
      </c>
      <c r="O15717" t="s">
        <v>6302</v>
      </c>
    </row>
    <row r="15718" spans="1:15" x14ac:dyDescent="0.25">
      <c r="A15718">
        <v>13086</v>
      </c>
      <c r="B15718" t="s">
        <v>21291</v>
      </c>
      <c r="C15718" t="s">
        <v>2019</v>
      </c>
      <c r="D15718" t="s">
        <v>2017</v>
      </c>
      <c r="E15718">
        <v>240</v>
      </c>
      <c r="F15718">
        <v>12</v>
      </c>
      <c r="G15718" t="s">
        <v>23972</v>
      </c>
      <c r="H15718" t="s">
        <v>1964</v>
      </c>
      <c r="I15718" t="s">
        <v>1960</v>
      </c>
      <c r="J15718" s="25">
        <v>45927</v>
      </c>
      <c r="K15718" s="25">
        <v>45927</v>
      </c>
      <c r="L15718" t="s">
        <v>233</v>
      </c>
      <c r="M15718" t="s">
        <v>2018</v>
      </c>
      <c r="N15718" t="s">
        <v>31</v>
      </c>
      <c r="O15718" t="s">
        <v>6302</v>
      </c>
    </row>
    <row r="15719" spans="1:15" x14ac:dyDescent="0.25">
      <c r="A15719">
        <v>13087</v>
      </c>
      <c r="B15719" t="s">
        <v>21291</v>
      </c>
      <c r="C15719" t="s">
        <v>2019</v>
      </c>
      <c r="D15719" t="s">
        <v>2017</v>
      </c>
      <c r="E15719">
        <v>240</v>
      </c>
      <c r="F15719">
        <v>12</v>
      </c>
      <c r="G15719" t="s">
        <v>23973</v>
      </c>
      <c r="H15719" t="s">
        <v>1964</v>
      </c>
      <c r="I15719" t="s">
        <v>1960</v>
      </c>
      <c r="J15719" s="25">
        <v>45927</v>
      </c>
      <c r="K15719" s="25">
        <v>45927</v>
      </c>
      <c r="L15719" t="s">
        <v>233</v>
      </c>
      <c r="M15719" t="s">
        <v>2018</v>
      </c>
      <c r="N15719" t="s">
        <v>31</v>
      </c>
      <c r="O15719" t="s">
        <v>6302</v>
      </c>
    </row>
    <row r="15720" spans="1:15" x14ac:dyDescent="0.25">
      <c r="A15720">
        <v>13088</v>
      </c>
      <c r="B15720" t="s">
        <v>21291</v>
      </c>
      <c r="C15720" t="s">
        <v>2019</v>
      </c>
      <c r="D15720" t="s">
        <v>2017</v>
      </c>
      <c r="E15720">
        <v>240</v>
      </c>
      <c r="F15720">
        <v>12</v>
      </c>
      <c r="G15720" t="s">
        <v>23974</v>
      </c>
      <c r="H15720" t="s">
        <v>1964</v>
      </c>
      <c r="I15720" t="s">
        <v>1960</v>
      </c>
      <c r="J15720" s="25">
        <v>45927</v>
      </c>
      <c r="K15720" s="25">
        <v>45927</v>
      </c>
      <c r="L15720" t="s">
        <v>233</v>
      </c>
      <c r="M15720" t="s">
        <v>2018</v>
      </c>
      <c r="N15720" t="s">
        <v>31</v>
      </c>
      <c r="O15720" t="s">
        <v>6302</v>
      </c>
    </row>
    <row r="15721" spans="1:15" x14ac:dyDescent="0.25">
      <c r="A15721">
        <v>13089</v>
      </c>
      <c r="B15721" t="s">
        <v>21291</v>
      </c>
      <c r="C15721" t="s">
        <v>2019</v>
      </c>
      <c r="D15721" t="s">
        <v>2017</v>
      </c>
      <c r="E15721">
        <v>240</v>
      </c>
      <c r="F15721">
        <v>12</v>
      </c>
      <c r="G15721" t="s">
        <v>23975</v>
      </c>
      <c r="H15721" t="s">
        <v>1964</v>
      </c>
      <c r="I15721" t="s">
        <v>1960</v>
      </c>
      <c r="J15721" s="25">
        <v>45927</v>
      </c>
      <c r="K15721" s="25">
        <v>45927</v>
      </c>
      <c r="L15721" t="s">
        <v>233</v>
      </c>
      <c r="M15721" t="s">
        <v>2018</v>
      </c>
      <c r="N15721" t="s">
        <v>31</v>
      </c>
      <c r="O15721" t="s">
        <v>6302</v>
      </c>
    </row>
    <row r="15722" spans="1:15" x14ac:dyDescent="0.25">
      <c r="A15722">
        <v>13090</v>
      </c>
      <c r="B15722" t="s">
        <v>21291</v>
      </c>
      <c r="C15722" t="s">
        <v>2019</v>
      </c>
      <c r="D15722" t="s">
        <v>2017</v>
      </c>
      <c r="E15722">
        <v>240</v>
      </c>
      <c r="F15722">
        <v>12</v>
      </c>
      <c r="G15722" t="s">
        <v>23976</v>
      </c>
      <c r="H15722" t="s">
        <v>1964</v>
      </c>
      <c r="I15722" t="s">
        <v>1960</v>
      </c>
      <c r="J15722" s="25">
        <v>45927</v>
      </c>
      <c r="K15722" s="25">
        <v>45927</v>
      </c>
      <c r="L15722" t="s">
        <v>233</v>
      </c>
      <c r="M15722" t="s">
        <v>2018</v>
      </c>
      <c r="N15722" t="s">
        <v>31</v>
      </c>
      <c r="O15722" t="s">
        <v>6302</v>
      </c>
    </row>
    <row r="15723" spans="1:15" x14ac:dyDescent="0.25">
      <c r="A15723">
        <v>13091</v>
      </c>
      <c r="B15723" t="s">
        <v>21291</v>
      </c>
      <c r="C15723" t="s">
        <v>2019</v>
      </c>
      <c r="D15723" t="s">
        <v>2017</v>
      </c>
      <c r="E15723">
        <v>240</v>
      </c>
      <c r="F15723">
        <v>12</v>
      </c>
      <c r="G15723" t="s">
        <v>23977</v>
      </c>
      <c r="H15723" t="s">
        <v>1964</v>
      </c>
      <c r="I15723" t="s">
        <v>1960</v>
      </c>
      <c r="J15723" s="25">
        <v>45927</v>
      </c>
      <c r="K15723" s="25">
        <v>45927</v>
      </c>
      <c r="L15723" t="s">
        <v>233</v>
      </c>
      <c r="M15723" t="s">
        <v>2018</v>
      </c>
      <c r="N15723" t="s">
        <v>31</v>
      </c>
      <c r="O15723" t="s">
        <v>6302</v>
      </c>
    </row>
    <row r="15724" spans="1:15" x14ac:dyDescent="0.25">
      <c r="A15724">
        <v>13092</v>
      </c>
      <c r="B15724" t="s">
        <v>21291</v>
      </c>
      <c r="C15724" t="s">
        <v>2019</v>
      </c>
      <c r="D15724" t="s">
        <v>2017</v>
      </c>
      <c r="E15724">
        <v>60</v>
      </c>
      <c r="F15724">
        <v>3</v>
      </c>
      <c r="G15724" t="s">
        <v>23978</v>
      </c>
      <c r="H15724" t="s">
        <v>1964</v>
      </c>
      <c r="I15724" t="s">
        <v>1960</v>
      </c>
      <c r="J15724" s="25">
        <v>45927</v>
      </c>
      <c r="K15724" s="25">
        <v>45927</v>
      </c>
      <c r="L15724" t="s">
        <v>233</v>
      </c>
      <c r="M15724" t="s">
        <v>2018</v>
      </c>
      <c r="N15724" t="s">
        <v>31</v>
      </c>
      <c r="O15724" t="s">
        <v>6302</v>
      </c>
    </row>
    <row r="15725" spans="1:15" x14ac:dyDescent="0.25">
      <c r="A15725">
        <v>10188</v>
      </c>
      <c r="B15725" t="s">
        <v>21311</v>
      </c>
      <c r="C15725" t="s">
        <v>2020</v>
      </c>
      <c r="D15725" t="s">
        <v>2021</v>
      </c>
      <c r="E15725">
        <v>900</v>
      </c>
      <c r="F15725">
        <v>45</v>
      </c>
      <c r="G15725" t="s">
        <v>23979</v>
      </c>
      <c r="H15725" t="s">
        <v>4754</v>
      </c>
      <c r="I15725" t="s">
        <v>30</v>
      </c>
      <c r="J15725" s="25">
        <v>45320</v>
      </c>
      <c r="K15725" s="25">
        <v>45320</v>
      </c>
      <c r="L15725" t="s">
        <v>4647</v>
      </c>
      <c r="M15725" t="s">
        <v>4182</v>
      </c>
      <c r="N15725" t="s">
        <v>32</v>
      </c>
      <c r="O15725" t="s">
        <v>6282</v>
      </c>
    </row>
    <row r="15726" spans="1:15" x14ac:dyDescent="0.25">
      <c r="A15726">
        <v>10189</v>
      </c>
      <c r="B15726" t="s">
        <v>21311</v>
      </c>
      <c r="C15726" t="s">
        <v>2020</v>
      </c>
      <c r="D15726" t="s">
        <v>2021</v>
      </c>
      <c r="E15726">
        <v>320</v>
      </c>
      <c r="F15726">
        <v>16</v>
      </c>
      <c r="G15726" t="s">
        <v>23980</v>
      </c>
      <c r="H15726" t="s">
        <v>4754</v>
      </c>
      <c r="I15726" t="s">
        <v>30</v>
      </c>
      <c r="J15726" s="25">
        <v>45320</v>
      </c>
      <c r="K15726" s="25">
        <v>45320</v>
      </c>
      <c r="L15726" t="s">
        <v>4647</v>
      </c>
      <c r="M15726" t="s">
        <v>4182</v>
      </c>
      <c r="N15726" t="s">
        <v>32</v>
      </c>
      <c r="O15726" t="s">
        <v>6282</v>
      </c>
    </row>
    <row r="15727" spans="1:15" x14ac:dyDescent="0.25">
      <c r="A15727">
        <v>13108</v>
      </c>
      <c r="B15727" t="s">
        <v>21685</v>
      </c>
      <c r="C15727" t="s">
        <v>2020</v>
      </c>
      <c r="D15727" t="s">
        <v>2021</v>
      </c>
      <c r="E15727">
        <v>480</v>
      </c>
      <c r="F15727">
        <v>24</v>
      </c>
      <c r="G15727" t="s">
        <v>23981</v>
      </c>
      <c r="H15727" t="s">
        <v>1457</v>
      </c>
      <c r="I15727" t="s">
        <v>393</v>
      </c>
      <c r="J15727" s="25">
        <v>46060</v>
      </c>
      <c r="K15727" s="25">
        <v>46060</v>
      </c>
      <c r="L15727" t="s">
        <v>4238</v>
      </c>
      <c r="M15727" t="s">
        <v>4182</v>
      </c>
      <c r="N15727" t="s">
        <v>32</v>
      </c>
      <c r="O15727" t="s">
        <v>6302</v>
      </c>
    </row>
    <row r="15728" spans="1:15" x14ac:dyDescent="0.25">
      <c r="A15728">
        <v>10190</v>
      </c>
      <c r="B15728" t="s">
        <v>21311</v>
      </c>
      <c r="C15728" t="s">
        <v>2022</v>
      </c>
      <c r="D15728" t="s">
        <v>2023</v>
      </c>
      <c r="E15728">
        <v>360</v>
      </c>
      <c r="F15728">
        <v>18</v>
      </c>
      <c r="G15728" t="s">
        <v>23982</v>
      </c>
      <c r="H15728" t="s">
        <v>4754</v>
      </c>
      <c r="I15728" t="s">
        <v>30</v>
      </c>
      <c r="J15728" s="25">
        <v>45314</v>
      </c>
      <c r="K15728" s="25">
        <v>45314</v>
      </c>
      <c r="L15728" t="s">
        <v>5254</v>
      </c>
      <c r="M15728" t="s">
        <v>4183</v>
      </c>
      <c r="N15728" t="s">
        <v>32</v>
      </c>
      <c r="O15728" t="s">
        <v>6282</v>
      </c>
    </row>
    <row r="15729" spans="1:15" x14ac:dyDescent="0.25">
      <c r="A15729">
        <v>13114</v>
      </c>
      <c r="B15729" t="s">
        <v>21685</v>
      </c>
      <c r="C15729" t="s">
        <v>2022</v>
      </c>
      <c r="D15729" t="s">
        <v>2023</v>
      </c>
      <c r="E15729">
        <v>580</v>
      </c>
      <c r="F15729">
        <v>29</v>
      </c>
      <c r="G15729" t="s">
        <v>23983</v>
      </c>
      <c r="H15729" t="s">
        <v>1457</v>
      </c>
      <c r="I15729" t="s">
        <v>393</v>
      </c>
      <c r="J15729" s="25">
        <v>46060</v>
      </c>
      <c r="K15729" s="25">
        <v>46060</v>
      </c>
      <c r="L15729" t="s">
        <v>4238</v>
      </c>
      <c r="M15729" t="s">
        <v>4183</v>
      </c>
      <c r="N15729" t="s">
        <v>32</v>
      </c>
      <c r="O15729" t="s">
        <v>6302</v>
      </c>
    </row>
    <row r="15730" spans="1:15" x14ac:dyDescent="0.25">
      <c r="A15730">
        <v>10191</v>
      </c>
      <c r="B15730" t="s">
        <v>20800</v>
      </c>
      <c r="C15730" t="s">
        <v>2024</v>
      </c>
      <c r="D15730" t="s">
        <v>4184</v>
      </c>
      <c r="E15730">
        <v>80</v>
      </c>
      <c r="F15730">
        <v>4</v>
      </c>
      <c r="G15730" t="s">
        <v>23984</v>
      </c>
      <c r="H15730" t="s">
        <v>4754</v>
      </c>
      <c r="I15730" t="s">
        <v>30</v>
      </c>
      <c r="J15730" s="25">
        <v>45314</v>
      </c>
      <c r="K15730" s="25">
        <v>45314</v>
      </c>
      <c r="L15730" t="s">
        <v>5254</v>
      </c>
      <c r="M15730" t="s">
        <v>4185</v>
      </c>
      <c r="N15730" t="s">
        <v>32</v>
      </c>
      <c r="O15730" t="s">
        <v>6282</v>
      </c>
    </row>
    <row r="15731" spans="1:15" x14ac:dyDescent="0.25">
      <c r="A15731">
        <v>13116</v>
      </c>
      <c r="B15731" t="s">
        <v>21085</v>
      </c>
      <c r="C15731" t="s">
        <v>2024</v>
      </c>
      <c r="D15731" t="s">
        <v>4184</v>
      </c>
      <c r="E15731">
        <v>380</v>
      </c>
      <c r="F15731">
        <v>19</v>
      </c>
      <c r="G15731" t="s">
        <v>23985</v>
      </c>
      <c r="H15731" t="s">
        <v>1457</v>
      </c>
      <c r="I15731" t="s">
        <v>393</v>
      </c>
      <c r="J15731" s="25">
        <v>46060</v>
      </c>
      <c r="K15731" s="25">
        <v>46060</v>
      </c>
      <c r="L15731" t="s">
        <v>4238</v>
      </c>
      <c r="M15731" t="s">
        <v>4185</v>
      </c>
      <c r="N15731" t="s">
        <v>32</v>
      </c>
      <c r="O15731" t="s">
        <v>6302</v>
      </c>
    </row>
    <row r="15732" spans="1:15" x14ac:dyDescent="0.25">
      <c r="A15732">
        <v>13122</v>
      </c>
      <c r="B15732" t="s">
        <v>20962</v>
      </c>
      <c r="C15732" t="s">
        <v>2025</v>
      </c>
      <c r="D15732" t="s">
        <v>2026</v>
      </c>
      <c r="E15732">
        <v>720</v>
      </c>
      <c r="F15732">
        <v>36</v>
      </c>
      <c r="G15732" t="s">
        <v>23986</v>
      </c>
      <c r="H15732" t="s">
        <v>401</v>
      </c>
      <c r="I15732" t="s">
        <v>393</v>
      </c>
      <c r="J15732" s="25">
        <v>46043</v>
      </c>
      <c r="K15732" s="25">
        <v>46043</v>
      </c>
      <c r="L15732" t="s">
        <v>565</v>
      </c>
      <c r="M15732" t="s">
        <v>2027</v>
      </c>
      <c r="N15732" t="s">
        <v>32</v>
      </c>
      <c r="O15732" t="s">
        <v>6302</v>
      </c>
    </row>
    <row r="15733" spans="1:15" x14ac:dyDescent="0.25">
      <c r="A15733">
        <v>13123</v>
      </c>
      <c r="B15733" t="s">
        <v>20962</v>
      </c>
      <c r="C15733" t="s">
        <v>2025</v>
      </c>
      <c r="D15733" t="s">
        <v>2026</v>
      </c>
      <c r="E15733">
        <v>720</v>
      </c>
      <c r="F15733">
        <v>36</v>
      </c>
      <c r="G15733" t="s">
        <v>23987</v>
      </c>
      <c r="H15733" t="s">
        <v>401</v>
      </c>
      <c r="I15733" t="s">
        <v>393</v>
      </c>
      <c r="J15733" s="25">
        <v>46043</v>
      </c>
      <c r="K15733" s="25">
        <v>46043</v>
      </c>
      <c r="L15733" t="s">
        <v>565</v>
      </c>
      <c r="M15733" t="s">
        <v>2027</v>
      </c>
      <c r="N15733" t="s">
        <v>32</v>
      </c>
      <c r="O15733" t="s">
        <v>6302</v>
      </c>
    </row>
    <row r="15734" spans="1:15" x14ac:dyDescent="0.25">
      <c r="A15734">
        <v>13124</v>
      </c>
      <c r="B15734" t="s">
        <v>20962</v>
      </c>
      <c r="C15734" t="s">
        <v>2025</v>
      </c>
      <c r="D15734" t="s">
        <v>2026</v>
      </c>
      <c r="E15734">
        <v>40</v>
      </c>
      <c r="F15734">
        <v>2</v>
      </c>
      <c r="G15734" t="s">
        <v>23988</v>
      </c>
      <c r="H15734" t="s">
        <v>401</v>
      </c>
      <c r="I15734" t="s">
        <v>393</v>
      </c>
      <c r="J15734" s="25">
        <v>46043</v>
      </c>
      <c r="K15734" s="25">
        <v>46043</v>
      </c>
      <c r="L15734" t="s">
        <v>565</v>
      </c>
      <c r="M15734" t="s">
        <v>2027</v>
      </c>
      <c r="N15734" t="s">
        <v>32</v>
      </c>
      <c r="O15734" t="s">
        <v>6302</v>
      </c>
    </row>
    <row r="15735" spans="1:15" x14ac:dyDescent="0.25">
      <c r="A15735">
        <v>10192</v>
      </c>
      <c r="B15735" t="s">
        <v>21365</v>
      </c>
      <c r="C15735" t="s">
        <v>2028</v>
      </c>
      <c r="D15735" t="s">
        <v>6220</v>
      </c>
      <c r="E15735">
        <v>120</v>
      </c>
      <c r="F15735">
        <v>6</v>
      </c>
      <c r="G15735" t="s">
        <v>23989</v>
      </c>
      <c r="H15735" t="s">
        <v>4804</v>
      </c>
      <c r="I15735" t="s">
        <v>30</v>
      </c>
      <c r="J15735" s="25">
        <v>45162</v>
      </c>
      <c r="K15735" s="25">
        <v>45162</v>
      </c>
      <c r="L15735" t="s">
        <v>5059</v>
      </c>
      <c r="M15735" t="s">
        <v>6221</v>
      </c>
      <c r="N15735" t="s">
        <v>32</v>
      </c>
      <c r="O15735" t="s">
        <v>6282</v>
      </c>
    </row>
    <row r="15736" spans="1:15" x14ac:dyDescent="0.25">
      <c r="A15736">
        <v>10193</v>
      </c>
      <c r="B15736" t="s">
        <v>21365</v>
      </c>
      <c r="C15736" t="s">
        <v>2028</v>
      </c>
      <c r="D15736" t="s">
        <v>6220</v>
      </c>
      <c r="E15736">
        <v>19</v>
      </c>
      <c r="F15736">
        <v>0</v>
      </c>
      <c r="G15736" t="s">
        <v>23990</v>
      </c>
      <c r="H15736" t="s">
        <v>4804</v>
      </c>
      <c r="I15736" t="s">
        <v>393</v>
      </c>
      <c r="J15736" s="25">
        <v>45371</v>
      </c>
      <c r="K15736" s="25">
        <v>45922</v>
      </c>
      <c r="L15736" t="s">
        <v>207</v>
      </c>
      <c r="M15736" t="s">
        <v>6221</v>
      </c>
      <c r="N15736" t="s">
        <v>32</v>
      </c>
      <c r="O15736" t="s">
        <v>6282</v>
      </c>
    </row>
    <row r="15737" spans="1:15" x14ac:dyDescent="0.25">
      <c r="A15737">
        <v>10194</v>
      </c>
      <c r="B15737" t="s">
        <v>21365</v>
      </c>
      <c r="C15737" t="s">
        <v>2028</v>
      </c>
      <c r="D15737" t="s">
        <v>6220</v>
      </c>
      <c r="E15737">
        <v>280</v>
      </c>
      <c r="F15737">
        <v>14</v>
      </c>
      <c r="G15737" t="s">
        <v>23990</v>
      </c>
      <c r="H15737" t="s">
        <v>6245</v>
      </c>
      <c r="I15737" t="s">
        <v>30</v>
      </c>
      <c r="J15737" s="25">
        <v>45636</v>
      </c>
      <c r="K15737" s="25">
        <v>45636</v>
      </c>
      <c r="L15737" t="s">
        <v>4510</v>
      </c>
      <c r="M15737" t="s">
        <v>6221</v>
      </c>
      <c r="N15737" t="s">
        <v>32</v>
      </c>
      <c r="O15737" t="s">
        <v>6282</v>
      </c>
    </row>
    <row r="15738" spans="1:15" x14ac:dyDescent="0.25">
      <c r="A15738">
        <v>10195</v>
      </c>
      <c r="B15738" t="s">
        <v>21365</v>
      </c>
      <c r="C15738" t="s">
        <v>2028</v>
      </c>
      <c r="D15738" t="s">
        <v>6220</v>
      </c>
      <c r="E15738">
        <v>19</v>
      </c>
      <c r="F15738">
        <v>0</v>
      </c>
      <c r="G15738" t="s">
        <v>23990</v>
      </c>
      <c r="H15738" t="s">
        <v>6245</v>
      </c>
      <c r="I15738" t="s">
        <v>393</v>
      </c>
      <c r="J15738" s="25">
        <v>45636</v>
      </c>
      <c r="K15738" s="25">
        <v>45922</v>
      </c>
      <c r="L15738" t="s">
        <v>4510</v>
      </c>
      <c r="M15738" t="s">
        <v>6221</v>
      </c>
      <c r="N15738" t="s">
        <v>32</v>
      </c>
      <c r="O15738" t="s">
        <v>6282</v>
      </c>
    </row>
    <row r="15739" spans="1:15" x14ac:dyDescent="0.25">
      <c r="A15739">
        <v>13132</v>
      </c>
      <c r="B15739" t="s">
        <v>21365</v>
      </c>
      <c r="C15739" t="s">
        <v>2029</v>
      </c>
      <c r="D15739" t="s">
        <v>2030</v>
      </c>
      <c r="E15739">
        <v>720</v>
      </c>
      <c r="F15739">
        <v>36</v>
      </c>
      <c r="G15739" t="s">
        <v>23991</v>
      </c>
      <c r="H15739" t="s">
        <v>406</v>
      </c>
      <c r="I15739" t="s">
        <v>393</v>
      </c>
      <c r="J15739" s="25">
        <v>45838</v>
      </c>
      <c r="K15739" s="25">
        <v>45838</v>
      </c>
      <c r="L15739" t="s">
        <v>232</v>
      </c>
      <c r="M15739" t="s">
        <v>2031</v>
      </c>
      <c r="N15739" t="s">
        <v>32</v>
      </c>
      <c r="O15739" t="s">
        <v>6302</v>
      </c>
    </row>
    <row r="15740" spans="1:15" x14ac:dyDescent="0.25">
      <c r="A15740">
        <v>13133</v>
      </c>
      <c r="B15740" t="s">
        <v>21365</v>
      </c>
      <c r="C15740" t="s">
        <v>2029</v>
      </c>
      <c r="D15740" t="s">
        <v>2030</v>
      </c>
      <c r="E15740">
        <v>460</v>
      </c>
      <c r="F15740">
        <v>23</v>
      </c>
      <c r="G15740" t="s">
        <v>23992</v>
      </c>
      <c r="H15740" t="s">
        <v>406</v>
      </c>
      <c r="I15740" t="s">
        <v>393</v>
      </c>
      <c r="J15740" s="25">
        <v>45838</v>
      </c>
      <c r="K15740" s="25">
        <v>45838</v>
      </c>
      <c r="L15740" t="s">
        <v>232</v>
      </c>
      <c r="M15740" t="s">
        <v>2031</v>
      </c>
      <c r="N15740" t="s">
        <v>32</v>
      </c>
      <c r="O15740" t="s">
        <v>6302</v>
      </c>
    </row>
    <row r="15741" spans="1:15" x14ac:dyDescent="0.25">
      <c r="A15741">
        <v>13131</v>
      </c>
      <c r="B15741" t="s">
        <v>21363</v>
      </c>
      <c r="C15741" t="s">
        <v>2029</v>
      </c>
      <c r="D15741" t="s">
        <v>2030</v>
      </c>
      <c r="E15741">
        <v>580</v>
      </c>
      <c r="F15741">
        <v>29</v>
      </c>
      <c r="G15741" t="s">
        <v>23993</v>
      </c>
      <c r="H15741" t="s">
        <v>400</v>
      </c>
      <c r="I15741" t="s">
        <v>393</v>
      </c>
      <c r="J15741" s="25">
        <v>45894</v>
      </c>
      <c r="K15741" s="25">
        <v>45894</v>
      </c>
      <c r="L15741" t="s">
        <v>310</v>
      </c>
      <c r="M15741" t="s">
        <v>2031</v>
      </c>
      <c r="N15741" t="s">
        <v>32</v>
      </c>
      <c r="O15741" t="s">
        <v>6302</v>
      </c>
    </row>
    <row r="15742" spans="1:15" x14ac:dyDescent="0.25">
      <c r="A15742">
        <v>10198</v>
      </c>
      <c r="B15742" t="s">
        <v>21370</v>
      </c>
      <c r="C15742" t="s">
        <v>3916</v>
      </c>
      <c r="D15742" t="s">
        <v>6231</v>
      </c>
      <c r="E15742">
        <v>309</v>
      </c>
      <c r="F15742">
        <v>30</v>
      </c>
      <c r="G15742" t="s">
        <v>23994</v>
      </c>
      <c r="H15742" t="s">
        <v>23995</v>
      </c>
      <c r="I15742" t="s">
        <v>30</v>
      </c>
      <c r="J15742" s="25">
        <v>43482</v>
      </c>
      <c r="K15742" s="25">
        <v>45642</v>
      </c>
      <c r="L15742" t="s">
        <v>23996</v>
      </c>
      <c r="M15742" t="s">
        <v>23997</v>
      </c>
      <c r="N15742" t="s">
        <v>32</v>
      </c>
      <c r="O15742" t="s">
        <v>6282</v>
      </c>
    </row>
    <row r="15743" spans="1:15" x14ac:dyDescent="0.25">
      <c r="A15743">
        <v>10196</v>
      </c>
      <c r="B15743" t="s">
        <v>21585</v>
      </c>
      <c r="C15743" t="s">
        <v>3916</v>
      </c>
      <c r="D15743" t="s">
        <v>6231</v>
      </c>
      <c r="E15743">
        <v>71</v>
      </c>
      <c r="F15743">
        <v>7</v>
      </c>
      <c r="G15743" t="s">
        <v>23998</v>
      </c>
      <c r="H15743" t="s">
        <v>23999</v>
      </c>
      <c r="I15743" t="s">
        <v>30</v>
      </c>
      <c r="J15743" s="25">
        <v>43560</v>
      </c>
      <c r="K15743" s="25">
        <v>45638</v>
      </c>
      <c r="L15743" t="s">
        <v>24000</v>
      </c>
      <c r="M15743" t="s">
        <v>23997</v>
      </c>
      <c r="N15743" t="s">
        <v>32</v>
      </c>
      <c r="O15743" t="s">
        <v>6282</v>
      </c>
    </row>
    <row r="15744" spans="1:15" x14ac:dyDescent="0.25">
      <c r="A15744">
        <v>10197</v>
      </c>
      <c r="B15744" t="s">
        <v>21585</v>
      </c>
      <c r="C15744" t="s">
        <v>3916</v>
      </c>
      <c r="D15744" t="s">
        <v>6231</v>
      </c>
      <c r="E15744">
        <v>420</v>
      </c>
      <c r="F15744">
        <v>42</v>
      </c>
      <c r="G15744" t="s">
        <v>24001</v>
      </c>
      <c r="H15744" t="s">
        <v>23999</v>
      </c>
      <c r="I15744" t="s">
        <v>30</v>
      </c>
      <c r="J15744" s="25">
        <v>43560</v>
      </c>
      <c r="K15744" s="25">
        <v>45638</v>
      </c>
      <c r="L15744" t="s">
        <v>24000</v>
      </c>
      <c r="M15744" t="s">
        <v>23997</v>
      </c>
      <c r="N15744" t="s">
        <v>32</v>
      </c>
      <c r="O15744" t="s">
        <v>6282</v>
      </c>
    </row>
    <row r="15745" spans="1:15" x14ac:dyDescent="0.25">
      <c r="A15745">
        <v>10199</v>
      </c>
      <c r="B15745" t="s">
        <v>21585</v>
      </c>
      <c r="C15745" t="s">
        <v>3917</v>
      </c>
      <c r="D15745" t="s">
        <v>6232</v>
      </c>
      <c r="E15745">
        <v>379</v>
      </c>
      <c r="F15745">
        <v>37</v>
      </c>
      <c r="G15745" t="s">
        <v>24002</v>
      </c>
      <c r="H15745" t="s">
        <v>23999</v>
      </c>
      <c r="I15745" t="s">
        <v>30</v>
      </c>
      <c r="J15745" s="25">
        <v>43560</v>
      </c>
      <c r="K15745" s="25">
        <v>45638</v>
      </c>
      <c r="L15745" t="s">
        <v>24000</v>
      </c>
      <c r="M15745" t="s">
        <v>24003</v>
      </c>
      <c r="N15745" t="s">
        <v>32</v>
      </c>
      <c r="O15745" t="s">
        <v>6282</v>
      </c>
    </row>
    <row r="15746" spans="1:15" x14ac:dyDescent="0.25">
      <c r="A15746">
        <v>10200</v>
      </c>
      <c r="B15746" t="s">
        <v>21585</v>
      </c>
      <c r="C15746" t="s">
        <v>3917</v>
      </c>
      <c r="D15746" t="s">
        <v>6232</v>
      </c>
      <c r="E15746">
        <v>110</v>
      </c>
      <c r="F15746">
        <v>11</v>
      </c>
      <c r="G15746" t="s">
        <v>24004</v>
      </c>
      <c r="H15746" t="s">
        <v>24005</v>
      </c>
      <c r="I15746" t="s">
        <v>30</v>
      </c>
      <c r="J15746" s="25">
        <v>43820</v>
      </c>
      <c r="K15746" s="25">
        <v>45638</v>
      </c>
      <c r="L15746" t="s">
        <v>24006</v>
      </c>
      <c r="M15746" t="s">
        <v>24003</v>
      </c>
      <c r="N15746" t="s">
        <v>32</v>
      </c>
      <c r="O15746" t="s">
        <v>6282</v>
      </c>
    </row>
    <row r="15747" spans="1:15" x14ac:dyDescent="0.25">
      <c r="A15747">
        <v>10201</v>
      </c>
      <c r="B15747" t="s">
        <v>21585</v>
      </c>
      <c r="C15747" t="s">
        <v>3918</v>
      </c>
      <c r="D15747" t="s">
        <v>24007</v>
      </c>
      <c r="E15747">
        <v>360</v>
      </c>
      <c r="F15747">
        <v>36</v>
      </c>
      <c r="G15747" t="s">
        <v>24008</v>
      </c>
      <c r="H15747" t="s">
        <v>23999</v>
      </c>
      <c r="I15747" t="s">
        <v>30</v>
      </c>
      <c r="J15747" s="25">
        <v>43560</v>
      </c>
      <c r="K15747" s="25">
        <v>45638</v>
      </c>
      <c r="L15747" t="s">
        <v>24000</v>
      </c>
      <c r="M15747" t="s">
        <v>24009</v>
      </c>
      <c r="N15747" t="s">
        <v>32</v>
      </c>
      <c r="O15747" t="s">
        <v>6282</v>
      </c>
    </row>
    <row r="15748" spans="1:15" x14ac:dyDescent="0.25">
      <c r="A15748">
        <v>10202</v>
      </c>
      <c r="B15748" t="s">
        <v>21585</v>
      </c>
      <c r="C15748" t="s">
        <v>3918</v>
      </c>
      <c r="D15748" t="s">
        <v>24007</v>
      </c>
      <c r="E15748">
        <v>212</v>
      </c>
      <c r="F15748">
        <v>21</v>
      </c>
      <c r="G15748" t="s">
        <v>24010</v>
      </c>
      <c r="H15748" t="s">
        <v>23999</v>
      </c>
      <c r="I15748" t="s">
        <v>30</v>
      </c>
      <c r="J15748" s="25">
        <v>43560</v>
      </c>
      <c r="K15748" s="25">
        <v>45638</v>
      </c>
      <c r="L15748" t="s">
        <v>24000</v>
      </c>
      <c r="M15748" t="s">
        <v>24009</v>
      </c>
      <c r="N15748" t="s">
        <v>32</v>
      </c>
      <c r="O15748" t="s">
        <v>6282</v>
      </c>
    </row>
    <row r="15749" spans="1:15" x14ac:dyDescent="0.25">
      <c r="A15749">
        <v>10203</v>
      </c>
      <c r="B15749" t="s">
        <v>21585</v>
      </c>
      <c r="C15749" t="s">
        <v>3918</v>
      </c>
      <c r="D15749" t="s">
        <v>24007</v>
      </c>
      <c r="E15749">
        <v>350</v>
      </c>
      <c r="F15749">
        <v>35</v>
      </c>
      <c r="G15749" t="s">
        <v>24011</v>
      </c>
      <c r="H15749" t="s">
        <v>23999</v>
      </c>
      <c r="I15749" t="s">
        <v>30</v>
      </c>
      <c r="J15749" s="25">
        <v>43560</v>
      </c>
      <c r="K15749" s="25">
        <v>45638</v>
      </c>
      <c r="L15749" t="s">
        <v>24000</v>
      </c>
      <c r="M15749" t="s">
        <v>24009</v>
      </c>
      <c r="N15749" t="s">
        <v>32</v>
      </c>
      <c r="O15749" t="s">
        <v>6282</v>
      </c>
    </row>
    <row r="15750" spans="1:15" x14ac:dyDescent="0.25">
      <c r="A15750">
        <v>10204</v>
      </c>
      <c r="B15750" t="s">
        <v>21585</v>
      </c>
      <c r="C15750" t="s">
        <v>3918</v>
      </c>
      <c r="D15750" t="s">
        <v>24007</v>
      </c>
      <c r="E15750">
        <v>326</v>
      </c>
      <c r="F15750">
        <v>32</v>
      </c>
      <c r="G15750" t="s">
        <v>24012</v>
      </c>
      <c r="H15750" t="s">
        <v>23999</v>
      </c>
      <c r="I15750" t="s">
        <v>30</v>
      </c>
      <c r="J15750" s="25">
        <v>43560</v>
      </c>
      <c r="K15750" s="25">
        <v>45638</v>
      </c>
      <c r="L15750" t="s">
        <v>24000</v>
      </c>
      <c r="M15750" t="s">
        <v>24009</v>
      </c>
      <c r="N15750" t="s">
        <v>32</v>
      </c>
      <c r="O15750" t="s">
        <v>6282</v>
      </c>
    </row>
    <row r="15751" spans="1:15" x14ac:dyDescent="0.25">
      <c r="A15751">
        <v>10206</v>
      </c>
      <c r="B15751" t="s">
        <v>21121</v>
      </c>
      <c r="C15751" t="s">
        <v>2032</v>
      </c>
      <c r="D15751" t="s">
        <v>6222</v>
      </c>
      <c r="E15751">
        <v>240</v>
      </c>
      <c r="F15751">
        <v>24</v>
      </c>
      <c r="G15751" t="s">
        <v>24013</v>
      </c>
      <c r="H15751" t="s">
        <v>24014</v>
      </c>
      <c r="I15751" t="s">
        <v>30</v>
      </c>
      <c r="J15751" s="25">
        <v>43571</v>
      </c>
      <c r="K15751" s="25">
        <v>45638</v>
      </c>
      <c r="L15751" t="s">
        <v>24015</v>
      </c>
      <c r="M15751" t="s">
        <v>6223</v>
      </c>
      <c r="N15751" t="s">
        <v>32</v>
      </c>
      <c r="O15751" t="s">
        <v>6282</v>
      </c>
    </row>
    <row r="15752" spans="1:15" x14ac:dyDescent="0.25">
      <c r="A15752">
        <v>10207</v>
      </c>
      <c r="B15752" t="s">
        <v>21370</v>
      </c>
      <c r="C15752" t="s">
        <v>2032</v>
      </c>
      <c r="D15752" t="s">
        <v>6222</v>
      </c>
      <c r="E15752">
        <v>69</v>
      </c>
      <c r="F15752">
        <v>6</v>
      </c>
      <c r="G15752" t="s">
        <v>24016</v>
      </c>
      <c r="H15752" t="s">
        <v>24014</v>
      </c>
      <c r="I15752" t="s">
        <v>30</v>
      </c>
      <c r="J15752" s="25">
        <v>43571</v>
      </c>
      <c r="K15752" s="25">
        <v>45638</v>
      </c>
      <c r="L15752" t="s">
        <v>24015</v>
      </c>
      <c r="M15752" t="s">
        <v>6223</v>
      </c>
      <c r="N15752" t="s">
        <v>32</v>
      </c>
      <c r="O15752" t="s">
        <v>6282</v>
      </c>
    </row>
    <row r="15753" spans="1:15" x14ac:dyDescent="0.25">
      <c r="A15753">
        <v>10205</v>
      </c>
      <c r="B15753" t="s">
        <v>21370</v>
      </c>
      <c r="C15753" t="s">
        <v>2032</v>
      </c>
      <c r="D15753" t="s">
        <v>6222</v>
      </c>
      <c r="E15753">
        <v>290</v>
      </c>
      <c r="F15753">
        <v>29</v>
      </c>
      <c r="G15753" t="s">
        <v>24017</v>
      </c>
      <c r="H15753" t="s">
        <v>5083</v>
      </c>
      <c r="I15753" t="s">
        <v>30</v>
      </c>
      <c r="J15753" s="25">
        <v>44659</v>
      </c>
      <c r="K15753" s="25">
        <v>45638</v>
      </c>
      <c r="L15753" t="s">
        <v>24018</v>
      </c>
      <c r="M15753" t="s">
        <v>6223</v>
      </c>
      <c r="N15753" t="s">
        <v>32</v>
      </c>
      <c r="O15753" t="s">
        <v>6282</v>
      </c>
    </row>
    <row r="15754" spans="1:15" x14ac:dyDescent="0.25">
      <c r="A15754">
        <v>10208</v>
      </c>
      <c r="B15754" t="s">
        <v>21121</v>
      </c>
      <c r="C15754" t="s">
        <v>2033</v>
      </c>
      <c r="D15754" t="s">
        <v>2034</v>
      </c>
      <c r="E15754">
        <v>100</v>
      </c>
      <c r="F15754">
        <v>10</v>
      </c>
      <c r="G15754" t="s">
        <v>24019</v>
      </c>
      <c r="H15754" t="s">
        <v>24014</v>
      </c>
      <c r="I15754" t="s">
        <v>30</v>
      </c>
      <c r="J15754" s="25">
        <v>43571</v>
      </c>
      <c r="K15754" s="25">
        <v>45638</v>
      </c>
      <c r="L15754" t="s">
        <v>24015</v>
      </c>
      <c r="M15754" t="s">
        <v>6224</v>
      </c>
      <c r="N15754" t="s">
        <v>32</v>
      </c>
      <c r="O15754" t="s">
        <v>6282</v>
      </c>
    </row>
    <row r="15755" spans="1:15" x14ac:dyDescent="0.25">
      <c r="A15755">
        <v>10209</v>
      </c>
      <c r="B15755" t="s">
        <v>21121</v>
      </c>
      <c r="C15755" t="s">
        <v>2033</v>
      </c>
      <c r="D15755" t="s">
        <v>2034</v>
      </c>
      <c r="E15755">
        <v>40</v>
      </c>
      <c r="F15755">
        <v>4</v>
      </c>
      <c r="G15755" t="s">
        <v>24019</v>
      </c>
      <c r="H15755" t="s">
        <v>24005</v>
      </c>
      <c r="I15755" t="s">
        <v>30</v>
      </c>
      <c r="J15755" s="25">
        <v>43822</v>
      </c>
      <c r="K15755" s="25">
        <v>45638</v>
      </c>
      <c r="L15755" t="s">
        <v>24020</v>
      </c>
      <c r="M15755" t="s">
        <v>6224</v>
      </c>
      <c r="N15755" t="s">
        <v>32</v>
      </c>
      <c r="O15755" t="s">
        <v>6282</v>
      </c>
    </row>
    <row r="15756" spans="1:15" x14ac:dyDescent="0.25">
      <c r="A15756">
        <v>10210</v>
      </c>
      <c r="B15756" t="s">
        <v>21381</v>
      </c>
      <c r="C15756" t="s">
        <v>2033</v>
      </c>
      <c r="D15756" t="s">
        <v>2034</v>
      </c>
      <c r="E15756">
        <v>360</v>
      </c>
      <c r="F15756">
        <v>36</v>
      </c>
      <c r="G15756" t="s">
        <v>24021</v>
      </c>
      <c r="H15756" t="s">
        <v>4754</v>
      </c>
      <c r="I15756" t="s">
        <v>30</v>
      </c>
      <c r="J15756" s="25">
        <v>45268</v>
      </c>
      <c r="K15756" s="25">
        <v>45268</v>
      </c>
      <c r="L15756" t="s">
        <v>5861</v>
      </c>
      <c r="M15756" t="s">
        <v>6224</v>
      </c>
      <c r="N15756" t="s">
        <v>32</v>
      </c>
      <c r="O15756" t="s">
        <v>6282</v>
      </c>
    </row>
    <row r="15757" spans="1:15" x14ac:dyDescent="0.25">
      <c r="A15757">
        <v>10211</v>
      </c>
      <c r="B15757" t="s">
        <v>21381</v>
      </c>
      <c r="C15757" t="s">
        <v>2033</v>
      </c>
      <c r="D15757" t="s">
        <v>2034</v>
      </c>
      <c r="E15757">
        <v>30</v>
      </c>
      <c r="F15757">
        <v>3</v>
      </c>
      <c r="G15757" t="s">
        <v>24022</v>
      </c>
      <c r="H15757" t="s">
        <v>4754</v>
      </c>
      <c r="I15757" t="s">
        <v>30</v>
      </c>
      <c r="J15757" s="25">
        <v>45268</v>
      </c>
      <c r="K15757" s="25">
        <v>45268</v>
      </c>
      <c r="L15757" t="s">
        <v>5861</v>
      </c>
      <c r="M15757" t="s">
        <v>6224</v>
      </c>
      <c r="N15757" t="s">
        <v>32</v>
      </c>
      <c r="O15757" t="s">
        <v>6282</v>
      </c>
    </row>
    <row r="15758" spans="1:15" x14ac:dyDescent="0.25">
      <c r="A15758">
        <v>10212</v>
      </c>
      <c r="B15758" t="s">
        <v>21121</v>
      </c>
      <c r="C15758" t="s">
        <v>3921</v>
      </c>
      <c r="D15758" t="s">
        <v>24023</v>
      </c>
      <c r="E15758">
        <v>230</v>
      </c>
      <c r="F15758">
        <v>23</v>
      </c>
      <c r="G15758" t="s">
        <v>24024</v>
      </c>
      <c r="H15758" t="s">
        <v>23999</v>
      </c>
      <c r="I15758" t="s">
        <v>30</v>
      </c>
      <c r="J15758" s="25">
        <v>43560</v>
      </c>
      <c r="K15758" s="25">
        <v>45638</v>
      </c>
      <c r="L15758" t="s">
        <v>24000</v>
      </c>
      <c r="M15758" t="s">
        <v>24025</v>
      </c>
      <c r="N15758" t="s">
        <v>32</v>
      </c>
      <c r="O15758" t="s">
        <v>6282</v>
      </c>
    </row>
    <row r="15759" spans="1:15" x14ac:dyDescent="0.25">
      <c r="A15759">
        <v>10213</v>
      </c>
      <c r="B15759" t="s">
        <v>9993</v>
      </c>
      <c r="C15759" t="s">
        <v>2035</v>
      </c>
      <c r="D15759" t="s">
        <v>4186</v>
      </c>
      <c r="E15759">
        <v>220</v>
      </c>
      <c r="F15759">
        <v>11</v>
      </c>
      <c r="G15759" t="s">
        <v>24026</v>
      </c>
      <c r="H15759" t="s">
        <v>4754</v>
      </c>
      <c r="I15759" t="s">
        <v>30</v>
      </c>
      <c r="J15759" s="25">
        <v>45268</v>
      </c>
      <c r="K15759" s="25">
        <v>45268</v>
      </c>
      <c r="L15759" t="s">
        <v>5861</v>
      </c>
      <c r="M15759" t="s">
        <v>4187</v>
      </c>
      <c r="N15759" t="s">
        <v>32</v>
      </c>
      <c r="O15759" t="s">
        <v>6282</v>
      </c>
    </row>
    <row r="15760" spans="1:15" x14ac:dyDescent="0.25">
      <c r="A15760">
        <v>13141</v>
      </c>
      <c r="B15760" t="s">
        <v>20922</v>
      </c>
      <c r="C15760" t="s">
        <v>2035</v>
      </c>
      <c r="D15760" t="s">
        <v>4186</v>
      </c>
      <c r="E15760">
        <v>480</v>
      </c>
      <c r="F15760">
        <v>24</v>
      </c>
      <c r="G15760" t="s">
        <v>24027</v>
      </c>
      <c r="H15760" t="s">
        <v>1457</v>
      </c>
      <c r="I15760" t="s">
        <v>393</v>
      </c>
      <c r="J15760" s="25">
        <v>46060</v>
      </c>
      <c r="K15760" s="25">
        <v>46060</v>
      </c>
      <c r="L15760" t="s">
        <v>4238</v>
      </c>
      <c r="M15760" t="s">
        <v>4187</v>
      </c>
      <c r="N15760" t="s">
        <v>32</v>
      </c>
      <c r="O15760" t="s">
        <v>6302</v>
      </c>
    </row>
    <row r="15761" spans="1:15" x14ac:dyDescent="0.25">
      <c r="A15761">
        <v>10214</v>
      </c>
      <c r="B15761" t="s">
        <v>9993</v>
      </c>
      <c r="C15761" t="s">
        <v>2036</v>
      </c>
      <c r="D15761" t="s">
        <v>4188</v>
      </c>
      <c r="E15761">
        <v>359</v>
      </c>
      <c r="F15761">
        <v>17</v>
      </c>
      <c r="G15761" t="s">
        <v>24028</v>
      </c>
      <c r="H15761" t="s">
        <v>4754</v>
      </c>
      <c r="I15761" t="s">
        <v>30</v>
      </c>
      <c r="J15761" s="25">
        <v>45268</v>
      </c>
      <c r="K15761" s="25">
        <v>45268</v>
      </c>
      <c r="L15761" t="s">
        <v>5861</v>
      </c>
      <c r="M15761" t="s">
        <v>4189</v>
      </c>
      <c r="N15761" t="s">
        <v>32</v>
      </c>
      <c r="O15761" t="s">
        <v>6282</v>
      </c>
    </row>
    <row r="15762" spans="1:15" x14ac:dyDescent="0.25">
      <c r="A15762">
        <v>13147</v>
      </c>
      <c r="B15762" t="s">
        <v>20922</v>
      </c>
      <c r="C15762" t="s">
        <v>2036</v>
      </c>
      <c r="D15762" t="s">
        <v>4188</v>
      </c>
      <c r="E15762">
        <v>380</v>
      </c>
      <c r="F15762">
        <v>19</v>
      </c>
      <c r="G15762" t="s">
        <v>24029</v>
      </c>
      <c r="H15762" t="s">
        <v>1457</v>
      </c>
      <c r="I15762" t="s">
        <v>393</v>
      </c>
      <c r="J15762" s="25">
        <v>46060</v>
      </c>
      <c r="K15762" s="25">
        <v>46060</v>
      </c>
      <c r="L15762" t="s">
        <v>4238</v>
      </c>
      <c r="M15762" t="s">
        <v>4189</v>
      </c>
      <c r="N15762" t="s">
        <v>32</v>
      </c>
      <c r="O15762" t="s">
        <v>6302</v>
      </c>
    </row>
    <row r="15763" spans="1:15" x14ac:dyDescent="0.25">
      <c r="A15763">
        <v>10215</v>
      </c>
      <c r="B15763" t="s">
        <v>9993</v>
      </c>
      <c r="C15763" t="s">
        <v>2037</v>
      </c>
      <c r="D15763" t="s">
        <v>4190</v>
      </c>
      <c r="E15763">
        <v>379</v>
      </c>
      <c r="F15763">
        <v>18</v>
      </c>
      <c r="G15763" t="s">
        <v>24030</v>
      </c>
      <c r="H15763" t="s">
        <v>4754</v>
      </c>
      <c r="I15763" t="s">
        <v>30</v>
      </c>
      <c r="J15763" s="25">
        <v>45268</v>
      </c>
      <c r="K15763" s="25">
        <v>45268</v>
      </c>
      <c r="L15763" t="s">
        <v>5861</v>
      </c>
      <c r="M15763" t="s">
        <v>4191</v>
      </c>
      <c r="N15763" t="s">
        <v>32</v>
      </c>
      <c r="O15763" t="s">
        <v>6282</v>
      </c>
    </row>
    <row r="15764" spans="1:15" x14ac:dyDescent="0.25">
      <c r="A15764">
        <v>13153</v>
      </c>
      <c r="B15764" t="s">
        <v>20922</v>
      </c>
      <c r="C15764" t="s">
        <v>2037</v>
      </c>
      <c r="D15764" t="s">
        <v>4190</v>
      </c>
      <c r="E15764">
        <v>380</v>
      </c>
      <c r="F15764">
        <v>19</v>
      </c>
      <c r="G15764" t="s">
        <v>24031</v>
      </c>
      <c r="H15764" t="s">
        <v>1457</v>
      </c>
      <c r="I15764" t="s">
        <v>393</v>
      </c>
      <c r="J15764" s="25">
        <v>46060</v>
      </c>
      <c r="K15764" s="25">
        <v>46060</v>
      </c>
      <c r="L15764" t="s">
        <v>4238</v>
      </c>
      <c r="M15764" t="s">
        <v>4191</v>
      </c>
      <c r="N15764" t="s">
        <v>32</v>
      </c>
      <c r="O15764" t="s">
        <v>6302</v>
      </c>
    </row>
    <row r="15765" spans="1:15" x14ac:dyDescent="0.25">
      <c r="A15765">
        <v>13154</v>
      </c>
      <c r="B15765" t="s">
        <v>21392</v>
      </c>
      <c r="C15765" t="s">
        <v>3910</v>
      </c>
      <c r="D15765" t="s">
        <v>2021</v>
      </c>
      <c r="E15765">
        <v>390</v>
      </c>
      <c r="F15765">
        <v>39</v>
      </c>
      <c r="G15765" t="s">
        <v>24032</v>
      </c>
      <c r="H15765" t="s">
        <v>1457</v>
      </c>
      <c r="I15765" t="s">
        <v>393</v>
      </c>
      <c r="J15765" s="25">
        <v>46038</v>
      </c>
      <c r="K15765" s="25">
        <v>46038</v>
      </c>
      <c r="L15765" t="s">
        <v>329</v>
      </c>
      <c r="M15765" t="s">
        <v>24033</v>
      </c>
      <c r="N15765" t="s">
        <v>32</v>
      </c>
      <c r="O15765" t="s">
        <v>6302</v>
      </c>
    </row>
    <row r="15766" spans="1:15" x14ac:dyDescent="0.25">
      <c r="A15766">
        <v>10216</v>
      </c>
      <c r="B15766" t="s">
        <v>21363</v>
      </c>
      <c r="C15766" t="s">
        <v>3911</v>
      </c>
      <c r="D15766" t="s">
        <v>2023</v>
      </c>
      <c r="E15766">
        <v>390</v>
      </c>
      <c r="F15766">
        <v>39</v>
      </c>
      <c r="G15766" t="s">
        <v>24034</v>
      </c>
      <c r="H15766" t="s">
        <v>400</v>
      </c>
      <c r="I15766" t="s">
        <v>393</v>
      </c>
      <c r="J15766" s="25">
        <v>45873</v>
      </c>
      <c r="K15766" s="25">
        <v>45873</v>
      </c>
      <c r="L15766" t="s">
        <v>492</v>
      </c>
      <c r="M15766" t="s">
        <v>4126</v>
      </c>
      <c r="N15766" t="s">
        <v>32</v>
      </c>
      <c r="O15766" t="s">
        <v>6282</v>
      </c>
    </row>
    <row r="15767" spans="1:15" x14ac:dyDescent="0.25">
      <c r="A15767">
        <v>13155</v>
      </c>
      <c r="B15767" t="s">
        <v>21441</v>
      </c>
      <c r="C15767" t="s">
        <v>3911</v>
      </c>
      <c r="D15767" t="s">
        <v>2023</v>
      </c>
      <c r="E15767">
        <v>390</v>
      </c>
      <c r="F15767">
        <v>39</v>
      </c>
      <c r="G15767" t="s">
        <v>24035</v>
      </c>
      <c r="H15767" t="s">
        <v>1457</v>
      </c>
      <c r="I15767" t="s">
        <v>393</v>
      </c>
      <c r="J15767" s="25">
        <v>46036</v>
      </c>
      <c r="K15767" s="25">
        <v>46036</v>
      </c>
      <c r="L15767" t="s">
        <v>6491</v>
      </c>
      <c r="M15767" t="s">
        <v>4126</v>
      </c>
      <c r="N15767" t="s">
        <v>32</v>
      </c>
      <c r="O15767" t="s">
        <v>6302</v>
      </c>
    </row>
    <row r="15768" spans="1:15" x14ac:dyDescent="0.25">
      <c r="A15768">
        <v>10217</v>
      </c>
      <c r="B15768" t="s">
        <v>18066</v>
      </c>
      <c r="C15768" t="s">
        <v>2038</v>
      </c>
      <c r="D15768" t="s">
        <v>4184</v>
      </c>
      <c r="E15768">
        <v>160</v>
      </c>
      <c r="F15768">
        <v>16</v>
      </c>
      <c r="G15768" t="s">
        <v>24036</v>
      </c>
      <c r="H15768" t="s">
        <v>6226</v>
      </c>
      <c r="I15768" t="s">
        <v>30</v>
      </c>
      <c r="J15768" s="25">
        <v>44554</v>
      </c>
      <c r="K15768" s="25">
        <v>45638</v>
      </c>
      <c r="L15768" t="s">
        <v>5762</v>
      </c>
      <c r="M15768" t="s">
        <v>6227</v>
      </c>
      <c r="N15768" t="s">
        <v>32</v>
      </c>
      <c r="O15768" t="s">
        <v>6282</v>
      </c>
    </row>
    <row r="15769" spans="1:15" x14ac:dyDescent="0.25">
      <c r="A15769">
        <v>10218</v>
      </c>
      <c r="B15769" t="s">
        <v>18066</v>
      </c>
      <c r="C15769" t="s">
        <v>2038</v>
      </c>
      <c r="D15769" t="s">
        <v>4184</v>
      </c>
      <c r="E15769">
        <v>760</v>
      </c>
      <c r="F15769">
        <v>76</v>
      </c>
      <c r="G15769" t="s">
        <v>24037</v>
      </c>
      <c r="H15769" t="s">
        <v>6228</v>
      </c>
      <c r="I15769" t="s">
        <v>30</v>
      </c>
      <c r="J15769" s="25">
        <v>44573</v>
      </c>
      <c r="K15769" s="25">
        <v>45638</v>
      </c>
      <c r="L15769" t="s">
        <v>6229</v>
      </c>
      <c r="M15769" t="s">
        <v>6227</v>
      </c>
      <c r="N15769" t="s">
        <v>32</v>
      </c>
      <c r="O15769" t="s">
        <v>6282</v>
      </c>
    </row>
    <row r="15770" spans="1:15" x14ac:dyDescent="0.25">
      <c r="A15770">
        <v>10219</v>
      </c>
      <c r="B15770" t="s">
        <v>18066</v>
      </c>
      <c r="C15770" t="s">
        <v>2038</v>
      </c>
      <c r="D15770" t="s">
        <v>4184</v>
      </c>
      <c r="E15770">
        <v>780</v>
      </c>
      <c r="F15770">
        <v>78</v>
      </c>
      <c r="G15770" t="s">
        <v>24038</v>
      </c>
      <c r="H15770" t="s">
        <v>5469</v>
      </c>
      <c r="I15770" t="s">
        <v>30</v>
      </c>
      <c r="J15770" s="25">
        <v>45079</v>
      </c>
      <c r="K15770" s="25">
        <v>45079</v>
      </c>
      <c r="L15770" t="s">
        <v>4944</v>
      </c>
      <c r="M15770" t="s">
        <v>6227</v>
      </c>
      <c r="N15770" t="s">
        <v>32</v>
      </c>
      <c r="O15770" t="s">
        <v>6282</v>
      </c>
    </row>
    <row r="15771" spans="1:15" x14ac:dyDescent="0.25">
      <c r="A15771">
        <v>10220</v>
      </c>
      <c r="B15771" t="s">
        <v>18066</v>
      </c>
      <c r="C15771" t="s">
        <v>2038</v>
      </c>
      <c r="D15771" t="s">
        <v>4184</v>
      </c>
      <c r="E15771">
        <v>410</v>
      </c>
      <c r="F15771">
        <v>41</v>
      </c>
      <c r="G15771" t="s">
        <v>24039</v>
      </c>
      <c r="H15771" t="s">
        <v>5469</v>
      </c>
      <c r="I15771" t="s">
        <v>30</v>
      </c>
      <c r="J15771" s="25">
        <v>45079</v>
      </c>
      <c r="K15771" s="25">
        <v>45079</v>
      </c>
      <c r="L15771" t="s">
        <v>4944</v>
      </c>
      <c r="M15771" t="s">
        <v>6227</v>
      </c>
      <c r="N15771" t="s">
        <v>32</v>
      </c>
      <c r="O15771" t="s">
        <v>6282</v>
      </c>
    </row>
    <row r="15772" spans="1:15" x14ac:dyDescent="0.25">
      <c r="A15772">
        <v>10221</v>
      </c>
      <c r="B15772" t="s">
        <v>21341</v>
      </c>
      <c r="C15772" t="s">
        <v>3912</v>
      </c>
      <c r="D15772" t="s">
        <v>2026</v>
      </c>
      <c r="E15772">
        <v>454</v>
      </c>
      <c r="F15772">
        <v>56</v>
      </c>
      <c r="G15772" t="s">
        <v>24040</v>
      </c>
      <c r="H15772" t="s">
        <v>400</v>
      </c>
      <c r="I15772" t="s">
        <v>393</v>
      </c>
      <c r="J15772" s="25">
        <v>45873</v>
      </c>
      <c r="K15772" s="25">
        <v>45873</v>
      </c>
      <c r="L15772" t="s">
        <v>492</v>
      </c>
      <c r="M15772" t="s">
        <v>24041</v>
      </c>
      <c r="N15772" t="s">
        <v>32</v>
      </c>
      <c r="O15772" t="s">
        <v>6282</v>
      </c>
    </row>
    <row r="15773" spans="1:15" x14ac:dyDescent="0.25">
      <c r="A15773">
        <v>10222</v>
      </c>
      <c r="B15773" t="s">
        <v>21341</v>
      </c>
      <c r="C15773" t="s">
        <v>2040</v>
      </c>
      <c r="D15773" t="s">
        <v>2030</v>
      </c>
      <c r="E15773">
        <v>304</v>
      </c>
      <c r="F15773">
        <v>38</v>
      </c>
      <c r="G15773" t="s">
        <v>24042</v>
      </c>
      <c r="H15773" t="s">
        <v>5469</v>
      </c>
      <c r="I15773" t="s">
        <v>30</v>
      </c>
      <c r="J15773" s="25">
        <v>45079</v>
      </c>
      <c r="K15773" s="25">
        <v>45079</v>
      </c>
      <c r="L15773" t="s">
        <v>4944</v>
      </c>
      <c r="M15773" t="s">
        <v>6230</v>
      </c>
      <c r="N15773" t="s">
        <v>32</v>
      </c>
      <c r="O15773" t="s">
        <v>6282</v>
      </c>
    </row>
    <row r="15774" spans="1:15" x14ac:dyDescent="0.25">
      <c r="A15774">
        <v>10223</v>
      </c>
      <c r="B15774" t="s">
        <v>18068</v>
      </c>
      <c r="C15774" t="s">
        <v>2042</v>
      </c>
      <c r="D15774" t="s">
        <v>6232</v>
      </c>
      <c r="E15774">
        <v>59</v>
      </c>
      <c r="F15774">
        <v>7</v>
      </c>
      <c r="G15774" t="s">
        <v>24043</v>
      </c>
      <c r="H15774" t="s">
        <v>5469</v>
      </c>
      <c r="I15774" t="s">
        <v>30</v>
      </c>
      <c r="J15774" s="25">
        <v>45089</v>
      </c>
      <c r="K15774" s="25">
        <v>45090</v>
      </c>
      <c r="L15774" t="s">
        <v>5303</v>
      </c>
      <c r="M15774" t="s">
        <v>6233</v>
      </c>
      <c r="N15774" t="s">
        <v>32</v>
      </c>
      <c r="O15774" t="s">
        <v>6282</v>
      </c>
    </row>
    <row r="15775" spans="1:15" x14ac:dyDescent="0.25">
      <c r="A15775">
        <v>10224</v>
      </c>
      <c r="B15775" t="s">
        <v>18068</v>
      </c>
      <c r="C15775" t="s">
        <v>3913</v>
      </c>
      <c r="D15775" t="s">
        <v>24007</v>
      </c>
      <c r="E15775">
        <v>144</v>
      </c>
      <c r="F15775">
        <v>18</v>
      </c>
      <c r="G15775" t="s">
        <v>24044</v>
      </c>
      <c r="H15775" t="s">
        <v>6247</v>
      </c>
      <c r="I15775" t="s">
        <v>30</v>
      </c>
      <c r="J15775" s="25">
        <v>44578</v>
      </c>
      <c r="K15775" s="25">
        <v>45638</v>
      </c>
      <c r="L15775" t="s">
        <v>4883</v>
      </c>
      <c r="M15775" t="s">
        <v>24045</v>
      </c>
      <c r="N15775" t="s">
        <v>32</v>
      </c>
      <c r="O15775" t="s">
        <v>6282</v>
      </c>
    </row>
    <row r="15776" spans="1:15" x14ac:dyDescent="0.25">
      <c r="A15776">
        <v>10225</v>
      </c>
      <c r="B15776" t="s">
        <v>18068</v>
      </c>
      <c r="C15776" t="s">
        <v>3913</v>
      </c>
      <c r="D15776" t="s">
        <v>24007</v>
      </c>
      <c r="E15776">
        <v>384</v>
      </c>
      <c r="F15776">
        <v>48</v>
      </c>
      <c r="G15776" t="s">
        <v>24046</v>
      </c>
      <c r="H15776" t="s">
        <v>5469</v>
      </c>
      <c r="I15776" t="s">
        <v>30</v>
      </c>
      <c r="J15776" s="25">
        <v>45089</v>
      </c>
      <c r="K15776" s="25">
        <v>45090</v>
      </c>
      <c r="L15776" t="s">
        <v>5303</v>
      </c>
      <c r="M15776" t="s">
        <v>24045</v>
      </c>
      <c r="N15776" t="s">
        <v>32</v>
      </c>
      <c r="O15776" t="s">
        <v>6282</v>
      </c>
    </row>
    <row r="15777" spans="1:15" x14ac:dyDescent="0.25">
      <c r="A15777">
        <v>10226</v>
      </c>
      <c r="B15777" t="s">
        <v>18068</v>
      </c>
      <c r="C15777" t="s">
        <v>3913</v>
      </c>
      <c r="D15777" t="s">
        <v>24007</v>
      </c>
      <c r="E15777">
        <v>16</v>
      </c>
      <c r="F15777">
        <v>2</v>
      </c>
      <c r="G15777" t="s">
        <v>24046</v>
      </c>
      <c r="H15777" t="s">
        <v>5469</v>
      </c>
      <c r="I15777" t="s">
        <v>30</v>
      </c>
      <c r="J15777" s="25">
        <v>45103</v>
      </c>
      <c r="K15777" s="25">
        <v>45103</v>
      </c>
      <c r="L15777" t="s">
        <v>4915</v>
      </c>
      <c r="M15777" t="s">
        <v>24045</v>
      </c>
      <c r="N15777" t="s">
        <v>32</v>
      </c>
      <c r="O15777" t="s">
        <v>6282</v>
      </c>
    </row>
    <row r="15778" spans="1:15" x14ac:dyDescent="0.25">
      <c r="A15778">
        <v>10227</v>
      </c>
      <c r="B15778" t="s">
        <v>21441</v>
      </c>
      <c r="C15778" t="s">
        <v>2043</v>
      </c>
      <c r="D15778" t="s">
        <v>6222</v>
      </c>
      <c r="E15778">
        <v>72</v>
      </c>
      <c r="F15778">
        <v>9</v>
      </c>
      <c r="G15778" t="s">
        <v>24047</v>
      </c>
      <c r="H15778" t="s">
        <v>5469</v>
      </c>
      <c r="I15778" t="s">
        <v>30</v>
      </c>
      <c r="J15778" s="25">
        <v>45176</v>
      </c>
      <c r="K15778" s="25">
        <v>45176</v>
      </c>
      <c r="L15778" t="s">
        <v>4508</v>
      </c>
      <c r="M15778" t="s">
        <v>6234</v>
      </c>
      <c r="N15778" t="s">
        <v>32</v>
      </c>
      <c r="O15778" t="s">
        <v>6282</v>
      </c>
    </row>
    <row r="15779" spans="1:15" x14ac:dyDescent="0.25">
      <c r="A15779">
        <v>10228</v>
      </c>
      <c r="B15779" t="s">
        <v>21441</v>
      </c>
      <c r="C15779" t="s">
        <v>3914</v>
      </c>
      <c r="D15779" t="s">
        <v>2034</v>
      </c>
      <c r="E15779">
        <v>80</v>
      </c>
      <c r="F15779">
        <v>10</v>
      </c>
      <c r="G15779" t="s">
        <v>24048</v>
      </c>
      <c r="H15779" t="s">
        <v>5469</v>
      </c>
      <c r="I15779" t="s">
        <v>30</v>
      </c>
      <c r="J15779" s="25">
        <v>45176</v>
      </c>
      <c r="K15779" s="25">
        <v>45176</v>
      </c>
      <c r="L15779" t="s">
        <v>4508</v>
      </c>
      <c r="M15779" t="s">
        <v>24049</v>
      </c>
      <c r="N15779" t="s">
        <v>32</v>
      </c>
      <c r="O15779" t="s">
        <v>6282</v>
      </c>
    </row>
    <row r="15780" spans="1:15" x14ac:dyDescent="0.25">
      <c r="A15780">
        <v>13172</v>
      </c>
      <c r="B15780" t="s">
        <v>18070</v>
      </c>
      <c r="C15780" t="s">
        <v>3914</v>
      </c>
      <c r="D15780" t="s">
        <v>2034</v>
      </c>
      <c r="E15780">
        <v>192</v>
      </c>
      <c r="F15780">
        <v>24</v>
      </c>
      <c r="G15780" t="s">
        <v>24050</v>
      </c>
      <c r="H15780" t="s">
        <v>400</v>
      </c>
      <c r="I15780" t="s">
        <v>393</v>
      </c>
      <c r="J15780" s="25">
        <v>45873</v>
      </c>
      <c r="K15780" s="25">
        <v>45873</v>
      </c>
      <c r="L15780" t="s">
        <v>492</v>
      </c>
      <c r="M15780" t="s">
        <v>24049</v>
      </c>
      <c r="N15780" t="s">
        <v>32</v>
      </c>
      <c r="O15780" t="s">
        <v>6302</v>
      </c>
    </row>
    <row r="15781" spans="1:15" x14ac:dyDescent="0.25">
      <c r="A15781">
        <v>10230</v>
      </c>
      <c r="B15781" t="s">
        <v>21441</v>
      </c>
      <c r="C15781" t="s">
        <v>3915</v>
      </c>
      <c r="D15781" t="s">
        <v>24023</v>
      </c>
      <c r="E15781">
        <v>144</v>
      </c>
      <c r="F15781">
        <v>18</v>
      </c>
      <c r="G15781" t="s">
        <v>24051</v>
      </c>
      <c r="H15781" t="s">
        <v>5469</v>
      </c>
      <c r="I15781" t="s">
        <v>30</v>
      </c>
      <c r="J15781" s="25">
        <v>45176</v>
      </c>
      <c r="K15781" s="25">
        <v>45176</v>
      </c>
      <c r="L15781" t="s">
        <v>4508</v>
      </c>
      <c r="M15781" t="s">
        <v>24052</v>
      </c>
      <c r="N15781" t="s">
        <v>32</v>
      </c>
      <c r="O15781" t="s">
        <v>6282</v>
      </c>
    </row>
    <row r="15782" spans="1:15" x14ac:dyDescent="0.25">
      <c r="A15782">
        <v>13174</v>
      </c>
      <c r="B15782" t="s">
        <v>21441</v>
      </c>
      <c r="C15782" t="s">
        <v>3915</v>
      </c>
      <c r="D15782" t="s">
        <v>24023</v>
      </c>
      <c r="E15782">
        <v>484</v>
      </c>
      <c r="F15782">
        <v>60</v>
      </c>
      <c r="G15782" t="s">
        <v>24053</v>
      </c>
      <c r="H15782" t="s">
        <v>406</v>
      </c>
      <c r="I15782" t="s">
        <v>393</v>
      </c>
      <c r="J15782" s="25">
        <v>45838</v>
      </c>
      <c r="K15782" s="25">
        <v>45838</v>
      </c>
      <c r="L15782" t="s">
        <v>232</v>
      </c>
      <c r="M15782" t="s">
        <v>24052</v>
      </c>
      <c r="N15782" t="s">
        <v>32</v>
      </c>
      <c r="O15782" t="s">
        <v>6302</v>
      </c>
    </row>
    <row r="15783" spans="1:15" x14ac:dyDescent="0.25">
      <c r="A15783">
        <v>10229</v>
      </c>
      <c r="B15783" t="s">
        <v>7665</v>
      </c>
      <c r="C15783" t="s">
        <v>3915</v>
      </c>
      <c r="D15783" t="s">
        <v>24023</v>
      </c>
      <c r="E15783">
        <v>8</v>
      </c>
      <c r="F15783">
        <v>1</v>
      </c>
      <c r="G15783" t="s">
        <v>7666</v>
      </c>
      <c r="H15783" t="s">
        <v>406</v>
      </c>
      <c r="I15783" t="s">
        <v>393</v>
      </c>
      <c r="J15783" s="25">
        <v>45852</v>
      </c>
      <c r="K15783" s="25">
        <v>45852</v>
      </c>
      <c r="L15783" t="s">
        <v>309</v>
      </c>
      <c r="M15783" t="s">
        <v>24052</v>
      </c>
      <c r="N15783" t="s">
        <v>32</v>
      </c>
      <c r="O15783" t="s">
        <v>6282</v>
      </c>
    </row>
    <row r="15784" spans="1:15" x14ac:dyDescent="0.25">
      <c r="A15784">
        <v>10231</v>
      </c>
      <c r="B15784" t="s">
        <v>18058</v>
      </c>
      <c r="C15784" t="s">
        <v>3919</v>
      </c>
      <c r="D15784" t="s">
        <v>4186</v>
      </c>
      <c r="E15784">
        <v>220</v>
      </c>
      <c r="F15784">
        <v>22</v>
      </c>
      <c r="G15784" t="s">
        <v>24054</v>
      </c>
      <c r="H15784" t="s">
        <v>4754</v>
      </c>
      <c r="I15784" t="s">
        <v>30</v>
      </c>
      <c r="J15784" s="25">
        <v>45418</v>
      </c>
      <c r="K15784" s="25">
        <v>45418</v>
      </c>
      <c r="L15784" t="s">
        <v>4601</v>
      </c>
      <c r="M15784" t="s">
        <v>24055</v>
      </c>
      <c r="N15784" t="s">
        <v>32</v>
      </c>
      <c r="O15784" t="s">
        <v>6282</v>
      </c>
    </row>
    <row r="15785" spans="1:15" x14ac:dyDescent="0.25">
      <c r="A15785">
        <v>10232</v>
      </c>
      <c r="B15785" t="s">
        <v>18058</v>
      </c>
      <c r="C15785" t="s">
        <v>2044</v>
      </c>
      <c r="D15785" t="s">
        <v>4188</v>
      </c>
      <c r="E15785">
        <v>370</v>
      </c>
      <c r="F15785">
        <v>37</v>
      </c>
      <c r="G15785" t="s">
        <v>24056</v>
      </c>
      <c r="H15785" t="s">
        <v>6235</v>
      </c>
      <c r="I15785" t="s">
        <v>30</v>
      </c>
      <c r="J15785" s="25">
        <v>45608</v>
      </c>
      <c r="K15785" s="25">
        <v>45608</v>
      </c>
      <c r="L15785" t="s">
        <v>4784</v>
      </c>
      <c r="M15785" t="s">
        <v>6236</v>
      </c>
      <c r="N15785" t="s">
        <v>32</v>
      </c>
      <c r="O15785" t="s">
        <v>6282</v>
      </c>
    </row>
    <row r="15786" spans="1:15" x14ac:dyDescent="0.25">
      <c r="A15786">
        <v>10233</v>
      </c>
      <c r="B15786" t="s">
        <v>20800</v>
      </c>
      <c r="C15786" t="s">
        <v>3920</v>
      </c>
      <c r="D15786" t="s">
        <v>4190</v>
      </c>
      <c r="E15786">
        <v>130</v>
      </c>
      <c r="F15786">
        <v>13</v>
      </c>
      <c r="G15786" t="s">
        <v>24057</v>
      </c>
      <c r="H15786" t="s">
        <v>6226</v>
      </c>
      <c r="I15786" t="s">
        <v>30</v>
      </c>
      <c r="J15786" s="25">
        <v>44554</v>
      </c>
      <c r="K15786" s="25">
        <v>45638</v>
      </c>
      <c r="L15786" t="s">
        <v>5762</v>
      </c>
      <c r="M15786" t="s">
        <v>6237</v>
      </c>
      <c r="N15786" t="s">
        <v>32</v>
      </c>
      <c r="O15786" t="s">
        <v>6282</v>
      </c>
    </row>
    <row r="15787" spans="1:15" x14ac:dyDescent="0.25">
      <c r="A15787">
        <v>10234</v>
      </c>
      <c r="B15787" t="s">
        <v>18058</v>
      </c>
      <c r="C15787" t="s">
        <v>3920</v>
      </c>
      <c r="D15787" t="s">
        <v>4190</v>
      </c>
      <c r="E15787">
        <v>459</v>
      </c>
      <c r="F15787">
        <v>45</v>
      </c>
      <c r="G15787" t="s">
        <v>24058</v>
      </c>
      <c r="H15787" t="s">
        <v>6228</v>
      </c>
      <c r="I15787" t="s">
        <v>30</v>
      </c>
      <c r="J15787" s="25">
        <v>44573</v>
      </c>
      <c r="K15787" s="25">
        <v>45638</v>
      </c>
      <c r="L15787" t="s">
        <v>6229</v>
      </c>
      <c r="M15787" t="s">
        <v>6237</v>
      </c>
      <c r="N15787" t="s">
        <v>32</v>
      </c>
      <c r="O15787" t="s">
        <v>6282</v>
      </c>
    </row>
    <row r="15788" spans="1:15" x14ac:dyDescent="0.25">
      <c r="A15788">
        <v>10235</v>
      </c>
      <c r="B15788" t="s">
        <v>18058</v>
      </c>
      <c r="C15788" t="s">
        <v>3920</v>
      </c>
      <c r="D15788" t="s">
        <v>4190</v>
      </c>
      <c r="E15788">
        <v>900</v>
      </c>
      <c r="F15788">
        <v>90</v>
      </c>
      <c r="G15788" t="s">
        <v>24059</v>
      </c>
      <c r="H15788" t="s">
        <v>5469</v>
      </c>
      <c r="I15788" t="s">
        <v>30</v>
      </c>
      <c r="J15788" s="25">
        <v>45079</v>
      </c>
      <c r="K15788" s="25">
        <v>45079</v>
      </c>
      <c r="L15788" t="s">
        <v>4944</v>
      </c>
      <c r="M15788" t="s">
        <v>6237</v>
      </c>
      <c r="N15788" t="s">
        <v>32</v>
      </c>
      <c r="O15788" t="s">
        <v>6282</v>
      </c>
    </row>
    <row r="15789" spans="1:15" x14ac:dyDescent="0.25">
      <c r="A15789">
        <v>10236</v>
      </c>
      <c r="B15789" t="s">
        <v>18058</v>
      </c>
      <c r="C15789" t="s">
        <v>3920</v>
      </c>
      <c r="D15789" t="s">
        <v>4190</v>
      </c>
      <c r="E15789">
        <v>299</v>
      </c>
      <c r="F15789">
        <v>29</v>
      </c>
      <c r="G15789" t="s">
        <v>24060</v>
      </c>
      <c r="H15789" t="s">
        <v>5469</v>
      </c>
      <c r="I15789" t="s">
        <v>30</v>
      </c>
      <c r="J15789" s="25">
        <v>45079</v>
      </c>
      <c r="K15789" s="25">
        <v>45079</v>
      </c>
      <c r="L15789" t="s">
        <v>4944</v>
      </c>
      <c r="M15789" t="s">
        <v>6237</v>
      </c>
      <c r="N15789" t="s">
        <v>32</v>
      </c>
      <c r="O15789" t="s">
        <v>6282</v>
      </c>
    </row>
    <row r="15790" spans="1:15" x14ac:dyDescent="0.25">
      <c r="A15790">
        <v>10237</v>
      </c>
      <c r="B15790" t="s">
        <v>13348</v>
      </c>
      <c r="C15790" t="s">
        <v>2046</v>
      </c>
      <c r="D15790" t="s">
        <v>2047</v>
      </c>
      <c r="E15790">
        <v>140</v>
      </c>
      <c r="F15790">
        <v>7</v>
      </c>
      <c r="G15790" t="s">
        <v>24061</v>
      </c>
      <c r="H15790" t="s">
        <v>24062</v>
      </c>
      <c r="I15790" t="s">
        <v>30</v>
      </c>
      <c r="J15790" s="25">
        <v>44630</v>
      </c>
      <c r="K15790" s="25">
        <v>45638</v>
      </c>
      <c r="L15790" t="s">
        <v>24063</v>
      </c>
      <c r="M15790" t="s">
        <v>6238</v>
      </c>
      <c r="N15790" t="s">
        <v>32</v>
      </c>
      <c r="O15790" t="s">
        <v>6282</v>
      </c>
    </row>
    <row r="15791" spans="1:15" x14ac:dyDescent="0.25">
      <c r="A15791">
        <v>10238</v>
      </c>
      <c r="B15791" t="s">
        <v>13348</v>
      </c>
      <c r="C15791" t="s">
        <v>2046</v>
      </c>
      <c r="D15791" t="s">
        <v>2047</v>
      </c>
      <c r="E15791">
        <v>780</v>
      </c>
      <c r="F15791">
        <v>39</v>
      </c>
      <c r="G15791" t="s">
        <v>24064</v>
      </c>
      <c r="H15791" t="s">
        <v>5083</v>
      </c>
      <c r="I15791" t="s">
        <v>30</v>
      </c>
      <c r="J15791" s="25">
        <v>44659</v>
      </c>
      <c r="K15791" s="25">
        <v>45638</v>
      </c>
      <c r="L15791" t="s">
        <v>24018</v>
      </c>
      <c r="M15791" t="s">
        <v>6238</v>
      </c>
      <c r="N15791" t="s">
        <v>32</v>
      </c>
      <c r="O15791" t="s">
        <v>6282</v>
      </c>
    </row>
    <row r="15792" spans="1:15" x14ac:dyDescent="0.25">
      <c r="A15792">
        <v>10239</v>
      </c>
      <c r="B15792" t="s">
        <v>13348</v>
      </c>
      <c r="C15792" t="s">
        <v>2048</v>
      </c>
      <c r="D15792" t="s">
        <v>4192</v>
      </c>
      <c r="E15792">
        <v>420</v>
      </c>
      <c r="F15792">
        <v>21</v>
      </c>
      <c r="G15792" t="s">
        <v>24065</v>
      </c>
      <c r="H15792" t="s">
        <v>4754</v>
      </c>
      <c r="I15792" t="s">
        <v>30</v>
      </c>
      <c r="J15792" s="25">
        <v>45362</v>
      </c>
      <c r="K15792" s="25">
        <v>45362</v>
      </c>
      <c r="L15792" t="s">
        <v>5287</v>
      </c>
      <c r="M15792" t="s">
        <v>4193</v>
      </c>
      <c r="N15792" t="s">
        <v>32</v>
      </c>
      <c r="O15792" t="s">
        <v>6282</v>
      </c>
    </row>
    <row r="15793" spans="1:15" x14ac:dyDescent="0.25">
      <c r="A15793">
        <v>13195</v>
      </c>
      <c r="B15793" t="s">
        <v>21085</v>
      </c>
      <c r="C15793" t="s">
        <v>2048</v>
      </c>
      <c r="D15793" t="s">
        <v>4192</v>
      </c>
      <c r="E15793">
        <v>380</v>
      </c>
      <c r="F15793">
        <v>19</v>
      </c>
      <c r="G15793" t="s">
        <v>24066</v>
      </c>
      <c r="H15793" t="s">
        <v>1457</v>
      </c>
      <c r="I15793" t="s">
        <v>393</v>
      </c>
      <c r="J15793" s="25">
        <v>46060</v>
      </c>
      <c r="K15793" s="25">
        <v>46060</v>
      </c>
      <c r="L15793" t="s">
        <v>4238</v>
      </c>
      <c r="M15793" t="s">
        <v>4193</v>
      </c>
      <c r="N15793" t="s">
        <v>32</v>
      </c>
      <c r="O15793" t="s">
        <v>6302</v>
      </c>
    </row>
    <row r="15794" spans="1:15" x14ac:dyDescent="0.25">
      <c r="A15794">
        <v>10240</v>
      </c>
      <c r="B15794" t="s">
        <v>7016</v>
      </c>
      <c r="C15794" t="s">
        <v>2049</v>
      </c>
      <c r="D15794" t="s">
        <v>2050</v>
      </c>
      <c r="E15794">
        <v>20</v>
      </c>
      <c r="F15794">
        <v>1</v>
      </c>
      <c r="G15794" t="s">
        <v>8024</v>
      </c>
      <c r="H15794" t="s">
        <v>400</v>
      </c>
      <c r="I15794" t="s">
        <v>393</v>
      </c>
      <c r="J15794" s="25">
        <v>45934</v>
      </c>
      <c r="K15794" s="25">
        <v>45934</v>
      </c>
      <c r="L15794" t="s">
        <v>16286</v>
      </c>
      <c r="M15794" t="s">
        <v>2051</v>
      </c>
      <c r="N15794" t="s">
        <v>32</v>
      </c>
      <c r="O15794" t="s">
        <v>6282</v>
      </c>
    </row>
    <row r="15795" spans="1:15" x14ac:dyDescent="0.25">
      <c r="A15795">
        <v>10241</v>
      </c>
      <c r="B15795" t="s">
        <v>21363</v>
      </c>
      <c r="C15795" t="s">
        <v>2049</v>
      </c>
      <c r="D15795" t="s">
        <v>2050</v>
      </c>
      <c r="E15795">
        <v>720</v>
      </c>
      <c r="F15795">
        <v>36</v>
      </c>
      <c r="G15795" t="s">
        <v>24067</v>
      </c>
      <c r="H15795" t="s">
        <v>400</v>
      </c>
      <c r="I15795" t="s">
        <v>393</v>
      </c>
      <c r="J15795" s="25">
        <v>45934</v>
      </c>
      <c r="K15795" s="25">
        <v>45934</v>
      </c>
      <c r="L15795" t="s">
        <v>16286</v>
      </c>
      <c r="M15795" t="s">
        <v>2051</v>
      </c>
      <c r="N15795" t="s">
        <v>32</v>
      </c>
      <c r="O15795" t="s">
        <v>6282</v>
      </c>
    </row>
    <row r="15796" spans="1:15" x14ac:dyDescent="0.25">
      <c r="A15796">
        <v>13204</v>
      </c>
      <c r="B15796" t="s">
        <v>20962</v>
      </c>
      <c r="C15796" t="s">
        <v>2049</v>
      </c>
      <c r="D15796" t="s">
        <v>2050</v>
      </c>
      <c r="E15796">
        <v>720</v>
      </c>
      <c r="F15796">
        <v>36</v>
      </c>
      <c r="G15796" t="s">
        <v>24068</v>
      </c>
      <c r="H15796" t="s">
        <v>1457</v>
      </c>
      <c r="I15796" t="s">
        <v>393</v>
      </c>
      <c r="J15796" s="25">
        <v>46043</v>
      </c>
      <c r="K15796" s="25">
        <v>46043</v>
      </c>
      <c r="L15796" t="s">
        <v>565</v>
      </c>
      <c r="M15796" t="s">
        <v>2051</v>
      </c>
      <c r="N15796" t="s">
        <v>32</v>
      </c>
      <c r="O15796" t="s">
        <v>6302</v>
      </c>
    </row>
    <row r="15797" spans="1:15" x14ac:dyDescent="0.25">
      <c r="A15797">
        <v>13205</v>
      </c>
      <c r="B15797" t="s">
        <v>20962</v>
      </c>
      <c r="C15797" t="s">
        <v>2049</v>
      </c>
      <c r="D15797" t="s">
        <v>2050</v>
      </c>
      <c r="E15797">
        <v>60</v>
      </c>
      <c r="F15797">
        <v>3</v>
      </c>
      <c r="G15797" t="s">
        <v>24069</v>
      </c>
      <c r="H15797" t="s">
        <v>1457</v>
      </c>
      <c r="I15797" t="s">
        <v>393</v>
      </c>
      <c r="J15797" s="25">
        <v>46043</v>
      </c>
      <c r="K15797" s="25">
        <v>46043</v>
      </c>
      <c r="L15797" t="s">
        <v>565</v>
      </c>
      <c r="M15797" t="s">
        <v>2051</v>
      </c>
      <c r="N15797" t="s">
        <v>32</v>
      </c>
      <c r="O15797" t="s">
        <v>6302</v>
      </c>
    </row>
    <row r="15798" spans="1:15" x14ac:dyDescent="0.25">
      <c r="A15798">
        <v>13207</v>
      </c>
      <c r="B15798" t="s">
        <v>20800</v>
      </c>
      <c r="C15798" t="s">
        <v>2049</v>
      </c>
      <c r="D15798" t="s">
        <v>2050</v>
      </c>
      <c r="E15798">
        <v>60</v>
      </c>
      <c r="F15798">
        <v>3</v>
      </c>
      <c r="G15798" t="s">
        <v>24070</v>
      </c>
      <c r="H15798" t="s">
        <v>9608</v>
      </c>
      <c r="I15798" t="s">
        <v>393</v>
      </c>
      <c r="J15798" s="25">
        <v>46051</v>
      </c>
      <c r="K15798" s="25">
        <v>46051</v>
      </c>
      <c r="L15798" t="s">
        <v>4118</v>
      </c>
      <c r="M15798" t="s">
        <v>2051</v>
      </c>
      <c r="N15798" t="s">
        <v>32</v>
      </c>
      <c r="O15798" t="s">
        <v>6302</v>
      </c>
    </row>
    <row r="15799" spans="1:15" x14ac:dyDescent="0.25">
      <c r="A15799">
        <v>13206</v>
      </c>
      <c r="B15799" t="s">
        <v>20800</v>
      </c>
      <c r="C15799" t="s">
        <v>2049</v>
      </c>
      <c r="D15799" t="s">
        <v>2050</v>
      </c>
      <c r="E15799">
        <v>480</v>
      </c>
      <c r="F15799">
        <v>24</v>
      </c>
      <c r="G15799" t="s">
        <v>24071</v>
      </c>
      <c r="H15799" t="s">
        <v>9608</v>
      </c>
      <c r="I15799" t="s">
        <v>393</v>
      </c>
      <c r="J15799" s="25">
        <v>46056</v>
      </c>
      <c r="K15799" s="25">
        <v>46056</v>
      </c>
      <c r="L15799" t="s">
        <v>4157</v>
      </c>
      <c r="M15799" t="s">
        <v>2051</v>
      </c>
      <c r="N15799" t="s">
        <v>32</v>
      </c>
      <c r="O15799" t="s">
        <v>6302</v>
      </c>
    </row>
    <row r="15800" spans="1:15" x14ac:dyDescent="0.25">
      <c r="A15800">
        <v>13203</v>
      </c>
      <c r="B15800" t="s">
        <v>21365</v>
      </c>
      <c r="C15800" t="s">
        <v>2049</v>
      </c>
      <c r="D15800" t="s">
        <v>2050</v>
      </c>
      <c r="E15800">
        <v>600</v>
      </c>
      <c r="F15800">
        <v>30</v>
      </c>
      <c r="G15800" t="s">
        <v>24614</v>
      </c>
      <c r="H15800" t="s">
        <v>9608</v>
      </c>
      <c r="I15800" t="s">
        <v>393</v>
      </c>
      <c r="J15800" s="25">
        <v>46064</v>
      </c>
      <c r="K15800" s="25">
        <v>46064</v>
      </c>
      <c r="L15800" t="s">
        <v>24453</v>
      </c>
      <c r="M15800" t="s">
        <v>2051</v>
      </c>
      <c r="N15800" t="s">
        <v>32</v>
      </c>
      <c r="O15800" t="s">
        <v>6302</v>
      </c>
    </row>
    <row r="15801" spans="1:15" x14ac:dyDescent="0.25">
      <c r="A15801">
        <v>10242</v>
      </c>
      <c r="B15801" t="s">
        <v>21365</v>
      </c>
      <c r="C15801" t="s">
        <v>2052</v>
      </c>
      <c r="D15801" t="s">
        <v>6239</v>
      </c>
      <c r="E15801">
        <v>135</v>
      </c>
      <c r="F15801">
        <v>6</v>
      </c>
      <c r="G15801" t="s">
        <v>24072</v>
      </c>
      <c r="H15801" t="s">
        <v>5359</v>
      </c>
      <c r="I15801" t="s">
        <v>30</v>
      </c>
      <c r="J15801" s="25">
        <v>44580</v>
      </c>
      <c r="K15801" s="25">
        <v>45638</v>
      </c>
      <c r="L15801" t="s">
        <v>4877</v>
      </c>
      <c r="M15801" t="s">
        <v>6240</v>
      </c>
      <c r="N15801" t="s">
        <v>32</v>
      </c>
      <c r="O15801" t="s">
        <v>6282</v>
      </c>
    </row>
    <row r="15802" spans="1:15" x14ac:dyDescent="0.25">
      <c r="A15802">
        <v>10243</v>
      </c>
      <c r="B15802" t="s">
        <v>20800</v>
      </c>
      <c r="C15802" t="s">
        <v>3922</v>
      </c>
      <c r="D15802" t="s">
        <v>2067</v>
      </c>
      <c r="E15802">
        <v>312</v>
      </c>
      <c r="F15802">
        <v>15</v>
      </c>
      <c r="G15802" t="s">
        <v>24073</v>
      </c>
      <c r="H15802" t="s">
        <v>24005</v>
      </c>
      <c r="I15802" t="s">
        <v>30</v>
      </c>
      <c r="J15802" s="25">
        <v>43925</v>
      </c>
      <c r="K15802" s="25">
        <v>45638</v>
      </c>
      <c r="L15802" t="s">
        <v>15803</v>
      </c>
      <c r="M15802" t="s">
        <v>24074</v>
      </c>
      <c r="N15802" t="s">
        <v>32</v>
      </c>
      <c r="O15802" t="s">
        <v>6282</v>
      </c>
    </row>
    <row r="15803" spans="1:15" x14ac:dyDescent="0.25">
      <c r="A15803">
        <v>10244</v>
      </c>
      <c r="B15803" t="s">
        <v>21381</v>
      </c>
      <c r="C15803" t="s">
        <v>2053</v>
      </c>
      <c r="D15803" t="s">
        <v>6241</v>
      </c>
      <c r="E15803">
        <v>330</v>
      </c>
      <c r="F15803">
        <v>33</v>
      </c>
      <c r="G15803" t="s">
        <v>24075</v>
      </c>
      <c r="H15803" t="s">
        <v>5469</v>
      </c>
      <c r="I15803" t="s">
        <v>30</v>
      </c>
      <c r="J15803" s="25">
        <v>45036</v>
      </c>
      <c r="K15803" s="25">
        <v>45036</v>
      </c>
      <c r="L15803" t="s">
        <v>4786</v>
      </c>
      <c r="M15803" t="s">
        <v>6242</v>
      </c>
      <c r="N15803" t="s">
        <v>32</v>
      </c>
      <c r="O15803" t="s">
        <v>6282</v>
      </c>
    </row>
    <row r="15804" spans="1:15" x14ac:dyDescent="0.25">
      <c r="A15804">
        <v>10245</v>
      </c>
      <c r="B15804" t="s">
        <v>21121</v>
      </c>
      <c r="C15804" t="s">
        <v>2054</v>
      </c>
      <c r="D15804" t="s">
        <v>6243</v>
      </c>
      <c r="E15804">
        <v>45</v>
      </c>
      <c r="F15804">
        <v>4</v>
      </c>
      <c r="G15804" t="s">
        <v>24076</v>
      </c>
      <c r="H15804" t="s">
        <v>24005</v>
      </c>
      <c r="I15804" t="s">
        <v>30</v>
      </c>
      <c r="J15804" s="25">
        <v>43846</v>
      </c>
      <c r="K15804" s="25">
        <v>45638</v>
      </c>
      <c r="L15804" t="s">
        <v>24077</v>
      </c>
      <c r="M15804" t="s">
        <v>6244</v>
      </c>
      <c r="N15804" t="s">
        <v>32</v>
      </c>
      <c r="O15804" t="s">
        <v>6282</v>
      </c>
    </row>
    <row r="15805" spans="1:15" x14ac:dyDescent="0.25">
      <c r="A15805">
        <v>10246</v>
      </c>
      <c r="B15805" t="s">
        <v>21381</v>
      </c>
      <c r="C15805" t="s">
        <v>2054</v>
      </c>
      <c r="D15805" t="s">
        <v>6243</v>
      </c>
      <c r="E15805">
        <v>360</v>
      </c>
      <c r="F15805">
        <v>36</v>
      </c>
      <c r="G15805" t="s">
        <v>24078</v>
      </c>
      <c r="H15805" t="s">
        <v>4868</v>
      </c>
      <c r="I15805" t="s">
        <v>30</v>
      </c>
      <c r="J15805" s="25">
        <v>45262</v>
      </c>
      <c r="K15805" s="25">
        <v>45262</v>
      </c>
      <c r="L15805" t="s">
        <v>4596</v>
      </c>
      <c r="M15805" t="s">
        <v>6244</v>
      </c>
      <c r="N15805" t="s">
        <v>32</v>
      </c>
      <c r="O15805" t="s">
        <v>6282</v>
      </c>
    </row>
    <row r="15806" spans="1:15" x14ac:dyDescent="0.25">
      <c r="A15806">
        <v>10247</v>
      </c>
      <c r="B15806" t="s">
        <v>21381</v>
      </c>
      <c r="C15806" t="s">
        <v>2054</v>
      </c>
      <c r="D15806" t="s">
        <v>6243</v>
      </c>
      <c r="E15806">
        <v>30</v>
      </c>
      <c r="F15806">
        <v>3</v>
      </c>
      <c r="G15806" t="s">
        <v>24079</v>
      </c>
      <c r="H15806" t="s">
        <v>4868</v>
      </c>
      <c r="I15806" t="s">
        <v>30</v>
      </c>
      <c r="J15806" s="25">
        <v>45262</v>
      </c>
      <c r="K15806" s="25">
        <v>45262</v>
      </c>
      <c r="L15806" t="s">
        <v>4596</v>
      </c>
      <c r="M15806" t="s">
        <v>6244</v>
      </c>
      <c r="N15806" t="s">
        <v>32</v>
      </c>
      <c r="O15806" t="s">
        <v>6282</v>
      </c>
    </row>
    <row r="15807" spans="1:15" x14ac:dyDescent="0.25">
      <c r="A15807">
        <v>10248</v>
      </c>
      <c r="B15807" t="s">
        <v>21121</v>
      </c>
      <c r="C15807" t="s">
        <v>3934</v>
      </c>
      <c r="D15807" t="s">
        <v>24080</v>
      </c>
      <c r="E15807">
        <v>150</v>
      </c>
      <c r="F15807">
        <v>15</v>
      </c>
      <c r="G15807" t="s">
        <v>24081</v>
      </c>
      <c r="H15807" t="s">
        <v>24005</v>
      </c>
      <c r="I15807" t="s">
        <v>30</v>
      </c>
      <c r="J15807" s="25">
        <v>43846</v>
      </c>
      <c r="K15807" s="25">
        <v>45638</v>
      </c>
      <c r="L15807" t="s">
        <v>24077</v>
      </c>
      <c r="M15807" t="s">
        <v>24082</v>
      </c>
      <c r="N15807" t="s">
        <v>32</v>
      </c>
      <c r="O15807" t="s">
        <v>6282</v>
      </c>
    </row>
    <row r="15808" spans="1:15" x14ac:dyDescent="0.25">
      <c r="A15808">
        <v>13217</v>
      </c>
      <c r="B15808" t="s">
        <v>20922</v>
      </c>
      <c r="C15808" t="s">
        <v>2055</v>
      </c>
      <c r="D15808" t="s">
        <v>4186</v>
      </c>
      <c r="E15808">
        <v>380</v>
      </c>
      <c r="F15808">
        <v>19</v>
      </c>
      <c r="G15808" t="s">
        <v>24083</v>
      </c>
      <c r="H15808" t="s">
        <v>1457</v>
      </c>
      <c r="I15808" t="s">
        <v>393</v>
      </c>
      <c r="J15808" s="25">
        <v>46060</v>
      </c>
      <c r="K15808" s="25">
        <v>46060</v>
      </c>
      <c r="L15808" t="s">
        <v>4238</v>
      </c>
      <c r="M15808" t="s">
        <v>4233</v>
      </c>
      <c r="N15808" t="s">
        <v>32</v>
      </c>
      <c r="O15808" t="s">
        <v>6302</v>
      </c>
    </row>
    <row r="15809" spans="1:15" x14ac:dyDescent="0.25">
      <c r="A15809">
        <v>10249</v>
      </c>
      <c r="B15809" t="s">
        <v>9993</v>
      </c>
      <c r="C15809" t="s">
        <v>2056</v>
      </c>
      <c r="D15809" t="s">
        <v>4194</v>
      </c>
      <c r="E15809">
        <v>220</v>
      </c>
      <c r="F15809">
        <v>11</v>
      </c>
      <c r="G15809" t="s">
        <v>24084</v>
      </c>
      <c r="H15809" t="s">
        <v>4868</v>
      </c>
      <c r="I15809" t="s">
        <v>30</v>
      </c>
      <c r="J15809" s="25">
        <v>45262</v>
      </c>
      <c r="K15809" s="25">
        <v>45262</v>
      </c>
      <c r="L15809" t="s">
        <v>4596</v>
      </c>
      <c r="M15809" t="s">
        <v>4195</v>
      </c>
      <c r="N15809" t="s">
        <v>32</v>
      </c>
      <c r="O15809" t="s">
        <v>6282</v>
      </c>
    </row>
    <row r="15810" spans="1:15" x14ac:dyDescent="0.25">
      <c r="A15810">
        <v>13223</v>
      </c>
      <c r="B15810" t="s">
        <v>20922</v>
      </c>
      <c r="C15810" t="s">
        <v>2056</v>
      </c>
      <c r="D15810" t="s">
        <v>4194</v>
      </c>
      <c r="E15810">
        <v>380</v>
      </c>
      <c r="F15810">
        <v>19</v>
      </c>
      <c r="G15810" t="s">
        <v>24085</v>
      </c>
      <c r="H15810" t="s">
        <v>1457</v>
      </c>
      <c r="I15810" t="s">
        <v>393</v>
      </c>
      <c r="J15810" s="25">
        <v>46060</v>
      </c>
      <c r="K15810" s="25">
        <v>46060</v>
      </c>
      <c r="L15810" t="s">
        <v>4238</v>
      </c>
      <c r="M15810" t="s">
        <v>4195</v>
      </c>
      <c r="N15810" t="s">
        <v>32</v>
      </c>
      <c r="O15810" t="s">
        <v>6302</v>
      </c>
    </row>
    <row r="15811" spans="1:15" x14ac:dyDescent="0.25">
      <c r="A15811">
        <v>10250</v>
      </c>
      <c r="B15811" t="s">
        <v>21363</v>
      </c>
      <c r="C15811" t="s">
        <v>2057</v>
      </c>
      <c r="D15811" t="s">
        <v>2058</v>
      </c>
      <c r="E15811">
        <v>160</v>
      </c>
      <c r="F15811">
        <v>16</v>
      </c>
      <c r="G15811" t="s">
        <v>24086</v>
      </c>
      <c r="H15811" t="s">
        <v>406</v>
      </c>
      <c r="I15811" t="s">
        <v>393</v>
      </c>
      <c r="J15811" s="25">
        <v>45838</v>
      </c>
      <c r="K15811" s="25">
        <v>45838</v>
      </c>
      <c r="L15811" t="s">
        <v>232</v>
      </c>
      <c r="M15811" t="s">
        <v>2059</v>
      </c>
      <c r="N15811" t="s">
        <v>32</v>
      </c>
      <c r="O15811" t="s">
        <v>6282</v>
      </c>
    </row>
    <row r="15812" spans="1:15" x14ac:dyDescent="0.25">
      <c r="A15812">
        <v>13224</v>
      </c>
      <c r="B15812" t="s">
        <v>21363</v>
      </c>
      <c r="C15812" t="s">
        <v>2057</v>
      </c>
      <c r="D15812" t="s">
        <v>2058</v>
      </c>
      <c r="E15812">
        <v>780</v>
      </c>
      <c r="F15812">
        <v>78</v>
      </c>
      <c r="G15812" t="s">
        <v>24087</v>
      </c>
      <c r="H15812" t="s">
        <v>400</v>
      </c>
      <c r="I15812" t="s">
        <v>393</v>
      </c>
      <c r="J15812" s="25">
        <v>45873</v>
      </c>
      <c r="K15812" s="25">
        <v>45873</v>
      </c>
      <c r="L15812" t="s">
        <v>492</v>
      </c>
      <c r="M15812" t="s">
        <v>2059</v>
      </c>
      <c r="N15812" t="s">
        <v>32</v>
      </c>
      <c r="O15812" t="s">
        <v>6302</v>
      </c>
    </row>
    <row r="15813" spans="1:15" x14ac:dyDescent="0.25">
      <c r="A15813">
        <v>10251</v>
      </c>
      <c r="B15813" t="s">
        <v>21363</v>
      </c>
      <c r="C15813" t="s">
        <v>2060</v>
      </c>
      <c r="D15813" t="s">
        <v>2047</v>
      </c>
      <c r="E15813">
        <v>340</v>
      </c>
      <c r="F15813">
        <v>34</v>
      </c>
      <c r="G15813" t="s">
        <v>24088</v>
      </c>
      <c r="H15813" t="s">
        <v>400</v>
      </c>
      <c r="I15813" t="s">
        <v>393</v>
      </c>
      <c r="J15813" s="25">
        <v>45873</v>
      </c>
      <c r="K15813" s="25">
        <v>45873</v>
      </c>
      <c r="L15813" t="s">
        <v>492</v>
      </c>
      <c r="M15813" t="s">
        <v>2061</v>
      </c>
      <c r="N15813" t="s">
        <v>32</v>
      </c>
      <c r="O15813" t="s">
        <v>6282</v>
      </c>
    </row>
    <row r="15814" spans="1:15" x14ac:dyDescent="0.25">
      <c r="A15814">
        <v>13237</v>
      </c>
      <c r="B15814" t="s">
        <v>21392</v>
      </c>
      <c r="C15814" t="s">
        <v>2060</v>
      </c>
      <c r="D15814" t="s">
        <v>2047</v>
      </c>
      <c r="E15814">
        <v>390</v>
      </c>
      <c r="F15814">
        <v>39</v>
      </c>
      <c r="G15814" t="s">
        <v>24089</v>
      </c>
      <c r="H15814" t="s">
        <v>1457</v>
      </c>
      <c r="I15814" t="s">
        <v>393</v>
      </c>
      <c r="J15814" s="25">
        <v>46038</v>
      </c>
      <c r="K15814" s="25">
        <v>46038</v>
      </c>
      <c r="L15814" t="s">
        <v>329</v>
      </c>
      <c r="M15814" t="s">
        <v>2061</v>
      </c>
      <c r="N15814" t="s">
        <v>32</v>
      </c>
      <c r="O15814" t="s">
        <v>6302</v>
      </c>
    </row>
    <row r="15815" spans="1:15" x14ac:dyDescent="0.25">
      <c r="A15815">
        <v>10252</v>
      </c>
      <c r="B15815" t="s">
        <v>12019</v>
      </c>
      <c r="C15815" t="s">
        <v>2062</v>
      </c>
      <c r="D15815" t="s">
        <v>4192</v>
      </c>
      <c r="E15815">
        <v>780</v>
      </c>
      <c r="F15815">
        <v>78</v>
      </c>
      <c r="G15815" t="s">
        <v>24090</v>
      </c>
      <c r="H15815" t="s">
        <v>5469</v>
      </c>
      <c r="I15815" t="s">
        <v>30</v>
      </c>
      <c r="J15815" s="25">
        <v>45079</v>
      </c>
      <c r="K15815" s="25">
        <v>45079</v>
      </c>
      <c r="L15815" t="s">
        <v>4944</v>
      </c>
      <c r="M15815" t="s">
        <v>6246</v>
      </c>
      <c r="N15815" t="s">
        <v>32</v>
      </c>
      <c r="O15815" t="s">
        <v>6282</v>
      </c>
    </row>
    <row r="15816" spans="1:15" x14ac:dyDescent="0.25">
      <c r="A15816">
        <v>10253</v>
      </c>
      <c r="B15816" t="s">
        <v>12019</v>
      </c>
      <c r="C15816" t="s">
        <v>2062</v>
      </c>
      <c r="D15816" t="s">
        <v>4192</v>
      </c>
      <c r="E15816">
        <v>120</v>
      </c>
      <c r="F15816">
        <v>12</v>
      </c>
      <c r="G15816" t="s">
        <v>24091</v>
      </c>
      <c r="H15816" t="s">
        <v>5469</v>
      </c>
      <c r="I15816" t="s">
        <v>30</v>
      </c>
      <c r="J15816" s="25">
        <v>45079</v>
      </c>
      <c r="K15816" s="25">
        <v>45079</v>
      </c>
      <c r="L15816" t="s">
        <v>4944</v>
      </c>
      <c r="M15816" t="s">
        <v>6246</v>
      </c>
      <c r="N15816" t="s">
        <v>32</v>
      </c>
      <c r="O15816" t="s">
        <v>6282</v>
      </c>
    </row>
    <row r="15817" spans="1:15" x14ac:dyDescent="0.25">
      <c r="A15817">
        <v>10254</v>
      </c>
      <c r="B15817" t="s">
        <v>21383</v>
      </c>
      <c r="C15817" t="s">
        <v>2063</v>
      </c>
      <c r="D15817" t="s">
        <v>2050</v>
      </c>
      <c r="E15817">
        <v>200</v>
      </c>
      <c r="F15817">
        <v>25</v>
      </c>
      <c r="G15817" t="s">
        <v>24092</v>
      </c>
      <c r="H15817" t="s">
        <v>400</v>
      </c>
      <c r="I15817" t="s">
        <v>393</v>
      </c>
      <c r="J15817" s="25">
        <v>45873</v>
      </c>
      <c r="K15817" s="25">
        <v>45873</v>
      </c>
      <c r="L15817" t="s">
        <v>492</v>
      </c>
      <c r="M15817" t="s">
        <v>2064</v>
      </c>
      <c r="N15817" t="s">
        <v>31</v>
      </c>
      <c r="O15817" t="s">
        <v>6282</v>
      </c>
    </row>
    <row r="15818" spans="1:15" x14ac:dyDescent="0.25">
      <c r="A15818">
        <v>13250</v>
      </c>
      <c r="B15818" t="s">
        <v>21392</v>
      </c>
      <c r="C15818" t="s">
        <v>2063</v>
      </c>
      <c r="D15818" t="s">
        <v>2050</v>
      </c>
      <c r="E15818">
        <v>520</v>
      </c>
      <c r="F15818">
        <v>65</v>
      </c>
      <c r="G15818" t="s">
        <v>24093</v>
      </c>
      <c r="H15818" t="s">
        <v>401</v>
      </c>
      <c r="I15818" t="s">
        <v>393</v>
      </c>
      <c r="J15818" s="25">
        <v>46038</v>
      </c>
      <c r="K15818" s="25">
        <v>46038</v>
      </c>
      <c r="L15818" t="s">
        <v>329</v>
      </c>
      <c r="M15818" t="s">
        <v>2064</v>
      </c>
      <c r="N15818" t="s">
        <v>31</v>
      </c>
      <c r="O15818" t="s">
        <v>6302</v>
      </c>
    </row>
    <row r="15819" spans="1:15" x14ac:dyDescent="0.25">
      <c r="A15819">
        <v>13251</v>
      </c>
      <c r="B15819" t="s">
        <v>21392</v>
      </c>
      <c r="C15819" t="s">
        <v>2063</v>
      </c>
      <c r="D15819" t="s">
        <v>2050</v>
      </c>
      <c r="E15819">
        <v>472</v>
      </c>
      <c r="F15819">
        <v>59</v>
      </c>
      <c r="G15819" t="s">
        <v>24094</v>
      </c>
      <c r="H15819" t="s">
        <v>401</v>
      </c>
      <c r="I15819" t="s">
        <v>393</v>
      </c>
      <c r="J15819" s="25">
        <v>46038</v>
      </c>
      <c r="K15819" s="25">
        <v>46038</v>
      </c>
      <c r="L15819" t="s">
        <v>329</v>
      </c>
      <c r="M15819" t="s">
        <v>2064</v>
      </c>
      <c r="N15819" t="s">
        <v>31</v>
      </c>
      <c r="O15819" t="s">
        <v>6302</v>
      </c>
    </row>
    <row r="15820" spans="1:15" x14ac:dyDescent="0.25">
      <c r="A15820">
        <v>10255</v>
      </c>
      <c r="B15820" t="s">
        <v>21383</v>
      </c>
      <c r="C15820" t="s">
        <v>2065</v>
      </c>
      <c r="D15820" t="s">
        <v>6239</v>
      </c>
      <c r="E15820">
        <v>96</v>
      </c>
      <c r="F15820">
        <v>12</v>
      </c>
      <c r="G15820" t="s">
        <v>24095</v>
      </c>
      <c r="H15820" t="s">
        <v>6247</v>
      </c>
      <c r="I15820" t="s">
        <v>30</v>
      </c>
      <c r="J15820" s="25">
        <v>44578</v>
      </c>
      <c r="K15820" s="25">
        <v>45638</v>
      </c>
      <c r="L15820" t="s">
        <v>4883</v>
      </c>
      <c r="M15820" t="s">
        <v>6248</v>
      </c>
      <c r="N15820" t="s">
        <v>32</v>
      </c>
      <c r="O15820" t="s">
        <v>6282</v>
      </c>
    </row>
    <row r="15821" spans="1:15" x14ac:dyDescent="0.25">
      <c r="A15821">
        <v>10256</v>
      </c>
      <c r="B15821" t="s">
        <v>21383</v>
      </c>
      <c r="C15821" t="s">
        <v>2065</v>
      </c>
      <c r="D15821" t="s">
        <v>6239</v>
      </c>
      <c r="E15821">
        <v>394</v>
      </c>
      <c r="F15821">
        <v>49</v>
      </c>
      <c r="G15821" t="s">
        <v>24096</v>
      </c>
      <c r="H15821" t="s">
        <v>5469</v>
      </c>
      <c r="I15821" t="s">
        <v>30</v>
      </c>
      <c r="J15821" s="25">
        <v>45079</v>
      </c>
      <c r="K15821" s="25">
        <v>45079</v>
      </c>
      <c r="L15821" t="s">
        <v>4944</v>
      </c>
      <c r="M15821" t="s">
        <v>6248</v>
      </c>
      <c r="N15821" t="s">
        <v>32</v>
      </c>
      <c r="O15821" t="s">
        <v>6282</v>
      </c>
    </row>
    <row r="15822" spans="1:15" x14ac:dyDescent="0.25">
      <c r="A15822">
        <v>13264</v>
      </c>
      <c r="B15822" t="s">
        <v>21392</v>
      </c>
      <c r="C15822" t="s">
        <v>2069</v>
      </c>
      <c r="D15822" t="s">
        <v>2067</v>
      </c>
      <c r="E15822">
        <v>520</v>
      </c>
      <c r="F15822">
        <v>65</v>
      </c>
      <c r="G15822" t="s">
        <v>24097</v>
      </c>
      <c r="H15822" t="s">
        <v>401</v>
      </c>
      <c r="I15822" t="s">
        <v>393</v>
      </c>
      <c r="J15822" s="25">
        <v>46038</v>
      </c>
      <c r="K15822" s="25">
        <v>46038</v>
      </c>
      <c r="L15822" t="s">
        <v>329</v>
      </c>
      <c r="M15822" t="s">
        <v>2068</v>
      </c>
      <c r="N15822" t="s">
        <v>31</v>
      </c>
      <c r="O15822" t="s">
        <v>6302</v>
      </c>
    </row>
    <row r="15823" spans="1:15" x14ac:dyDescent="0.25">
      <c r="A15823">
        <v>13265</v>
      </c>
      <c r="B15823" t="s">
        <v>21392</v>
      </c>
      <c r="C15823" t="s">
        <v>2069</v>
      </c>
      <c r="D15823" t="s">
        <v>2067</v>
      </c>
      <c r="E15823">
        <v>520</v>
      </c>
      <c r="F15823">
        <v>65</v>
      </c>
      <c r="G15823" t="s">
        <v>24098</v>
      </c>
      <c r="H15823" t="s">
        <v>401</v>
      </c>
      <c r="I15823" t="s">
        <v>393</v>
      </c>
      <c r="J15823" s="25">
        <v>46038</v>
      </c>
      <c r="K15823" s="25">
        <v>46038</v>
      </c>
      <c r="L15823" t="s">
        <v>329</v>
      </c>
      <c r="M15823" t="s">
        <v>2068</v>
      </c>
      <c r="N15823" t="s">
        <v>31</v>
      </c>
      <c r="O15823" t="s">
        <v>6302</v>
      </c>
    </row>
    <row r="15824" spans="1:15" x14ac:dyDescent="0.25">
      <c r="A15824">
        <v>13266</v>
      </c>
      <c r="B15824" t="s">
        <v>21392</v>
      </c>
      <c r="C15824" t="s">
        <v>2069</v>
      </c>
      <c r="D15824" t="s">
        <v>2067</v>
      </c>
      <c r="E15824">
        <v>520</v>
      </c>
      <c r="F15824">
        <v>65</v>
      </c>
      <c r="G15824" t="s">
        <v>24099</v>
      </c>
      <c r="H15824" t="s">
        <v>401</v>
      </c>
      <c r="I15824" t="s">
        <v>393</v>
      </c>
      <c r="J15824" s="25">
        <v>46038</v>
      </c>
      <c r="K15824" s="25">
        <v>46038</v>
      </c>
      <c r="L15824" t="s">
        <v>329</v>
      </c>
      <c r="M15824" t="s">
        <v>2068</v>
      </c>
      <c r="N15824" t="s">
        <v>31</v>
      </c>
      <c r="O15824" t="s">
        <v>6302</v>
      </c>
    </row>
    <row r="15825" spans="1:15" x14ac:dyDescent="0.25">
      <c r="A15825">
        <v>13267</v>
      </c>
      <c r="B15825" t="s">
        <v>21392</v>
      </c>
      <c r="C15825" t="s">
        <v>2069</v>
      </c>
      <c r="D15825" t="s">
        <v>2067</v>
      </c>
      <c r="E15825">
        <v>32</v>
      </c>
      <c r="F15825">
        <v>4</v>
      </c>
      <c r="G15825" t="s">
        <v>24100</v>
      </c>
      <c r="H15825" t="s">
        <v>401</v>
      </c>
      <c r="I15825" t="s">
        <v>393</v>
      </c>
      <c r="J15825" s="25">
        <v>46038</v>
      </c>
      <c r="K15825" s="25">
        <v>46038</v>
      </c>
      <c r="L15825" t="s">
        <v>329</v>
      </c>
      <c r="M15825" t="s">
        <v>2068</v>
      </c>
      <c r="N15825" t="s">
        <v>31</v>
      </c>
      <c r="O15825" t="s">
        <v>6302</v>
      </c>
    </row>
    <row r="15826" spans="1:15" x14ac:dyDescent="0.25">
      <c r="A15826">
        <v>13268</v>
      </c>
      <c r="B15826" t="s">
        <v>21392</v>
      </c>
      <c r="C15826" t="s">
        <v>3925</v>
      </c>
      <c r="D15826" t="s">
        <v>24101</v>
      </c>
      <c r="E15826">
        <v>492</v>
      </c>
      <c r="F15826">
        <v>61</v>
      </c>
      <c r="G15826" t="s">
        <v>24102</v>
      </c>
      <c r="H15826" t="s">
        <v>401</v>
      </c>
      <c r="I15826" t="s">
        <v>393</v>
      </c>
      <c r="J15826" s="25">
        <v>46038</v>
      </c>
      <c r="K15826" s="25">
        <v>46038</v>
      </c>
      <c r="L15826" t="s">
        <v>329</v>
      </c>
      <c r="M15826" t="s">
        <v>24103</v>
      </c>
      <c r="N15826" t="s">
        <v>31</v>
      </c>
      <c r="O15826" t="s">
        <v>6302</v>
      </c>
    </row>
    <row r="15827" spans="1:15" x14ac:dyDescent="0.25">
      <c r="A15827">
        <v>10257</v>
      </c>
      <c r="B15827" t="s">
        <v>12024</v>
      </c>
      <c r="C15827" t="s">
        <v>3926</v>
      </c>
      <c r="D15827" t="s">
        <v>24104</v>
      </c>
      <c r="E15827">
        <v>144</v>
      </c>
      <c r="F15827">
        <v>18</v>
      </c>
      <c r="G15827" t="s">
        <v>24105</v>
      </c>
      <c r="H15827" t="s">
        <v>6247</v>
      </c>
      <c r="I15827" t="s">
        <v>30</v>
      </c>
      <c r="J15827" s="25">
        <v>44578</v>
      </c>
      <c r="K15827" s="25">
        <v>45638</v>
      </c>
      <c r="L15827" t="s">
        <v>4883</v>
      </c>
      <c r="M15827" t="s">
        <v>24106</v>
      </c>
      <c r="N15827" t="s">
        <v>32</v>
      </c>
      <c r="O15827" t="s">
        <v>6282</v>
      </c>
    </row>
    <row r="15828" spans="1:15" x14ac:dyDescent="0.25">
      <c r="A15828">
        <v>10258</v>
      </c>
      <c r="B15828" t="s">
        <v>12024</v>
      </c>
      <c r="C15828" t="s">
        <v>3926</v>
      </c>
      <c r="D15828" t="s">
        <v>24104</v>
      </c>
      <c r="E15828">
        <v>273</v>
      </c>
      <c r="F15828">
        <v>34</v>
      </c>
      <c r="G15828" t="s">
        <v>24107</v>
      </c>
      <c r="H15828" t="s">
        <v>5469</v>
      </c>
      <c r="I15828" t="s">
        <v>30</v>
      </c>
      <c r="J15828" s="25">
        <v>45089</v>
      </c>
      <c r="K15828" s="25">
        <v>45090</v>
      </c>
      <c r="L15828" t="s">
        <v>5303</v>
      </c>
      <c r="M15828" t="s">
        <v>24106</v>
      </c>
      <c r="N15828" t="s">
        <v>32</v>
      </c>
      <c r="O15828" t="s">
        <v>6282</v>
      </c>
    </row>
    <row r="15829" spans="1:15" x14ac:dyDescent="0.25">
      <c r="A15829">
        <v>10259</v>
      </c>
      <c r="B15829" t="s">
        <v>20800</v>
      </c>
      <c r="C15829" t="s">
        <v>2070</v>
      </c>
      <c r="D15829" t="s">
        <v>6250</v>
      </c>
      <c r="E15829">
        <v>80</v>
      </c>
      <c r="F15829">
        <v>10</v>
      </c>
      <c r="G15829" t="s">
        <v>24108</v>
      </c>
      <c r="H15829" t="s">
        <v>6247</v>
      </c>
      <c r="I15829" t="s">
        <v>30</v>
      </c>
      <c r="J15829" s="25">
        <v>44578</v>
      </c>
      <c r="K15829" s="25">
        <v>45638</v>
      </c>
      <c r="L15829" t="s">
        <v>4883</v>
      </c>
      <c r="M15829" t="s">
        <v>6251</v>
      </c>
      <c r="N15829" t="s">
        <v>32</v>
      </c>
      <c r="O15829" t="s">
        <v>6282</v>
      </c>
    </row>
    <row r="15830" spans="1:15" x14ac:dyDescent="0.25">
      <c r="A15830">
        <v>10260</v>
      </c>
      <c r="B15830" t="s">
        <v>12024</v>
      </c>
      <c r="C15830" t="s">
        <v>2070</v>
      </c>
      <c r="D15830" t="s">
        <v>6250</v>
      </c>
      <c r="E15830">
        <v>400</v>
      </c>
      <c r="F15830">
        <v>50</v>
      </c>
      <c r="G15830" t="s">
        <v>24109</v>
      </c>
      <c r="H15830" t="s">
        <v>5469</v>
      </c>
      <c r="I15830" t="s">
        <v>30</v>
      </c>
      <c r="J15830" s="25">
        <v>45089</v>
      </c>
      <c r="K15830" s="25">
        <v>45090</v>
      </c>
      <c r="L15830" t="s">
        <v>5303</v>
      </c>
      <c r="M15830" t="s">
        <v>6251</v>
      </c>
      <c r="N15830" t="s">
        <v>32</v>
      </c>
      <c r="O15830" t="s">
        <v>6282</v>
      </c>
    </row>
    <row r="15831" spans="1:15" x14ac:dyDescent="0.25">
      <c r="A15831">
        <v>10261</v>
      </c>
      <c r="B15831" t="s">
        <v>18070</v>
      </c>
      <c r="C15831" t="s">
        <v>3927</v>
      </c>
      <c r="D15831" t="s">
        <v>6241</v>
      </c>
      <c r="E15831">
        <v>144</v>
      </c>
      <c r="F15831">
        <v>18</v>
      </c>
      <c r="G15831" t="s">
        <v>24110</v>
      </c>
      <c r="H15831" t="s">
        <v>5469</v>
      </c>
      <c r="I15831" t="s">
        <v>30</v>
      </c>
      <c r="J15831" s="25">
        <v>45176</v>
      </c>
      <c r="K15831" s="25">
        <v>45176</v>
      </c>
      <c r="L15831" t="s">
        <v>4508</v>
      </c>
      <c r="M15831" t="s">
        <v>24111</v>
      </c>
      <c r="N15831" t="s">
        <v>32</v>
      </c>
      <c r="O15831" t="s">
        <v>6282</v>
      </c>
    </row>
    <row r="15832" spans="1:15" x14ac:dyDescent="0.25">
      <c r="A15832">
        <v>10262</v>
      </c>
      <c r="B15832" t="s">
        <v>18070</v>
      </c>
      <c r="C15832" t="s">
        <v>3927</v>
      </c>
      <c r="D15832" t="s">
        <v>6241</v>
      </c>
      <c r="E15832">
        <v>192</v>
      </c>
      <c r="F15832">
        <v>24</v>
      </c>
      <c r="G15832" t="s">
        <v>24112</v>
      </c>
      <c r="H15832" t="s">
        <v>4754</v>
      </c>
      <c r="I15832" t="s">
        <v>30</v>
      </c>
      <c r="J15832" s="25">
        <v>45257</v>
      </c>
      <c r="K15832" s="25">
        <v>45257</v>
      </c>
      <c r="L15832" t="s">
        <v>4699</v>
      </c>
      <c r="M15832" t="s">
        <v>24111</v>
      </c>
      <c r="N15832" t="s">
        <v>32</v>
      </c>
      <c r="O15832" t="s">
        <v>6282</v>
      </c>
    </row>
    <row r="15833" spans="1:15" x14ac:dyDescent="0.25">
      <c r="A15833">
        <v>10263</v>
      </c>
      <c r="B15833" t="s">
        <v>18070</v>
      </c>
      <c r="C15833" t="s">
        <v>3927</v>
      </c>
      <c r="D15833" t="s">
        <v>6241</v>
      </c>
      <c r="E15833">
        <v>184</v>
      </c>
      <c r="F15833">
        <v>23</v>
      </c>
      <c r="G15833" t="s">
        <v>24113</v>
      </c>
      <c r="H15833" t="s">
        <v>4754</v>
      </c>
      <c r="I15833" t="s">
        <v>30</v>
      </c>
      <c r="J15833" s="25">
        <v>45268</v>
      </c>
      <c r="K15833" s="25">
        <v>45268</v>
      </c>
      <c r="L15833" t="s">
        <v>5861</v>
      </c>
      <c r="M15833" t="s">
        <v>24111</v>
      </c>
      <c r="N15833" t="s">
        <v>32</v>
      </c>
      <c r="O15833" t="s">
        <v>6282</v>
      </c>
    </row>
    <row r="15834" spans="1:15" x14ac:dyDescent="0.25">
      <c r="A15834">
        <v>10264</v>
      </c>
      <c r="B15834" t="s">
        <v>18070</v>
      </c>
      <c r="C15834" t="s">
        <v>3927</v>
      </c>
      <c r="D15834" t="s">
        <v>6241</v>
      </c>
      <c r="E15834">
        <v>7</v>
      </c>
      <c r="F15834">
        <v>0</v>
      </c>
      <c r="G15834" t="s">
        <v>24113</v>
      </c>
      <c r="H15834" t="s">
        <v>4754</v>
      </c>
      <c r="I15834" t="s">
        <v>393</v>
      </c>
      <c r="J15834" s="25">
        <v>45374</v>
      </c>
      <c r="K15834" s="25">
        <v>45968</v>
      </c>
      <c r="L15834" t="s">
        <v>208</v>
      </c>
      <c r="M15834" t="s">
        <v>24111</v>
      </c>
      <c r="N15834" t="s">
        <v>32</v>
      </c>
      <c r="O15834" t="s">
        <v>6282</v>
      </c>
    </row>
    <row r="15835" spans="1:15" x14ac:dyDescent="0.25">
      <c r="A15835">
        <v>10266</v>
      </c>
      <c r="B15835" t="s">
        <v>18070</v>
      </c>
      <c r="C15835" t="s">
        <v>2071</v>
      </c>
      <c r="D15835" t="s">
        <v>6243</v>
      </c>
      <c r="E15835">
        <v>72</v>
      </c>
      <c r="F15835">
        <v>9</v>
      </c>
      <c r="G15835" t="s">
        <v>24114</v>
      </c>
      <c r="H15835" t="s">
        <v>6252</v>
      </c>
      <c r="I15835" t="s">
        <v>30</v>
      </c>
      <c r="J15835" s="25">
        <v>44578</v>
      </c>
      <c r="K15835" s="25">
        <v>45642</v>
      </c>
      <c r="L15835" t="s">
        <v>4883</v>
      </c>
      <c r="M15835" t="s">
        <v>6253</v>
      </c>
      <c r="N15835" t="s">
        <v>32</v>
      </c>
      <c r="O15835" t="s">
        <v>6282</v>
      </c>
    </row>
    <row r="15836" spans="1:15" x14ac:dyDescent="0.25">
      <c r="A15836">
        <v>10265</v>
      </c>
      <c r="B15836" t="s">
        <v>18070</v>
      </c>
      <c r="C15836" t="s">
        <v>2071</v>
      </c>
      <c r="D15836" t="s">
        <v>6243</v>
      </c>
      <c r="E15836">
        <v>291</v>
      </c>
      <c r="F15836">
        <v>36</v>
      </c>
      <c r="G15836" t="s">
        <v>24115</v>
      </c>
      <c r="H15836" t="s">
        <v>5469</v>
      </c>
      <c r="I15836" t="s">
        <v>30</v>
      </c>
      <c r="J15836" s="25">
        <v>45176</v>
      </c>
      <c r="K15836" s="25">
        <v>45176</v>
      </c>
      <c r="L15836" t="s">
        <v>4508</v>
      </c>
      <c r="M15836" t="s">
        <v>6253</v>
      </c>
      <c r="N15836" t="s">
        <v>32</v>
      </c>
      <c r="O15836" t="s">
        <v>6282</v>
      </c>
    </row>
    <row r="15837" spans="1:15" x14ac:dyDescent="0.25">
      <c r="A15837">
        <v>10267</v>
      </c>
      <c r="B15837" t="s">
        <v>20800</v>
      </c>
      <c r="C15837" t="s">
        <v>3928</v>
      </c>
      <c r="D15837" t="s">
        <v>24080</v>
      </c>
      <c r="E15837">
        <v>72</v>
      </c>
      <c r="F15837">
        <v>9</v>
      </c>
      <c r="G15837" t="s">
        <v>24116</v>
      </c>
      <c r="H15837" t="s">
        <v>6247</v>
      </c>
      <c r="I15837" t="s">
        <v>30</v>
      </c>
      <c r="J15837" s="25">
        <v>44578</v>
      </c>
      <c r="K15837" s="25">
        <v>45638</v>
      </c>
      <c r="L15837" t="s">
        <v>4883</v>
      </c>
      <c r="M15837" t="s">
        <v>24117</v>
      </c>
      <c r="N15837" t="s">
        <v>32</v>
      </c>
      <c r="O15837" t="s">
        <v>6282</v>
      </c>
    </row>
    <row r="15838" spans="1:15" x14ac:dyDescent="0.25">
      <c r="A15838">
        <v>10268</v>
      </c>
      <c r="B15838" t="s">
        <v>18070</v>
      </c>
      <c r="C15838" t="s">
        <v>3928</v>
      </c>
      <c r="D15838" t="s">
        <v>24080</v>
      </c>
      <c r="E15838">
        <v>392</v>
      </c>
      <c r="F15838">
        <v>49</v>
      </c>
      <c r="G15838" t="s">
        <v>24118</v>
      </c>
      <c r="H15838" t="s">
        <v>5469</v>
      </c>
      <c r="I15838" t="s">
        <v>30</v>
      </c>
      <c r="J15838" s="25">
        <v>45176</v>
      </c>
      <c r="K15838" s="25">
        <v>45176</v>
      </c>
      <c r="L15838" t="s">
        <v>4508</v>
      </c>
      <c r="M15838" t="s">
        <v>24117</v>
      </c>
      <c r="N15838" t="s">
        <v>32</v>
      </c>
      <c r="O15838" t="s">
        <v>6282</v>
      </c>
    </row>
    <row r="15839" spans="1:15" x14ac:dyDescent="0.25">
      <c r="A15839">
        <v>10269</v>
      </c>
      <c r="B15839" t="s">
        <v>12013</v>
      </c>
      <c r="C15839" t="s">
        <v>3932</v>
      </c>
      <c r="D15839" t="s">
        <v>24119</v>
      </c>
      <c r="E15839">
        <v>900</v>
      </c>
      <c r="F15839">
        <v>90</v>
      </c>
      <c r="G15839" t="s">
        <v>24120</v>
      </c>
      <c r="H15839" t="s">
        <v>4884</v>
      </c>
      <c r="I15839" t="s">
        <v>393</v>
      </c>
      <c r="J15839" s="25">
        <v>45670</v>
      </c>
      <c r="K15839" s="25">
        <v>45670</v>
      </c>
      <c r="L15839" t="s">
        <v>4740</v>
      </c>
      <c r="M15839" t="s">
        <v>24121</v>
      </c>
      <c r="N15839" t="s">
        <v>32</v>
      </c>
      <c r="O15839" t="s">
        <v>6282</v>
      </c>
    </row>
    <row r="15840" spans="1:15" x14ac:dyDescent="0.25">
      <c r="A15840">
        <v>10270</v>
      </c>
      <c r="B15840" t="s">
        <v>12013</v>
      </c>
      <c r="C15840" t="s">
        <v>3932</v>
      </c>
      <c r="D15840" t="s">
        <v>24119</v>
      </c>
      <c r="E15840">
        <v>900</v>
      </c>
      <c r="F15840">
        <v>90</v>
      </c>
      <c r="G15840" t="s">
        <v>24122</v>
      </c>
      <c r="H15840" t="s">
        <v>4884</v>
      </c>
      <c r="I15840" t="s">
        <v>393</v>
      </c>
      <c r="J15840" s="25">
        <v>45670</v>
      </c>
      <c r="K15840" s="25">
        <v>45670</v>
      </c>
      <c r="L15840" t="s">
        <v>4740</v>
      </c>
      <c r="M15840" t="s">
        <v>24121</v>
      </c>
      <c r="N15840" t="s">
        <v>32</v>
      </c>
      <c r="O15840" t="s">
        <v>6282</v>
      </c>
    </row>
    <row r="15841" spans="1:15" x14ac:dyDescent="0.25">
      <c r="A15841">
        <v>10271</v>
      </c>
      <c r="B15841" t="s">
        <v>12013</v>
      </c>
      <c r="C15841" t="s">
        <v>3933</v>
      </c>
      <c r="D15841" t="s">
        <v>24123</v>
      </c>
      <c r="E15841">
        <v>335</v>
      </c>
      <c r="F15841">
        <v>33</v>
      </c>
      <c r="G15841" t="s">
        <v>24124</v>
      </c>
      <c r="H15841" t="s">
        <v>5469</v>
      </c>
      <c r="I15841" t="s">
        <v>30</v>
      </c>
      <c r="J15841" s="25">
        <v>45079</v>
      </c>
      <c r="K15841" s="25">
        <v>45079</v>
      </c>
      <c r="L15841" t="s">
        <v>4944</v>
      </c>
      <c r="M15841" t="s">
        <v>24125</v>
      </c>
      <c r="N15841" t="s">
        <v>32</v>
      </c>
      <c r="O15841" t="s">
        <v>6282</v>
      </c>
    </row>
    <row r="15842" spans="1:15" x14ac:dyDescent="0.25">
      <c r="A15842">
        <v>10272</v>
      </c>
      <c r="B15842" t="s">
        <v>12013</v>
      </c>
      <c r="C15842" t="s">
        <v>2072</v>
      </c>
      <c r="D15842" t="s">
        <v>4194</v>
      </c>
      <c r="E15842">
        <v>470</v>
      </c>
      <c r="F15842">
        <v>47</v>
      </c>
      <c r="G15842" t="s">
        <v>24126</v>
      </c>
      <c r="H15842" t="s">
        <v>5469</v>
      </c>
      <c r="I15842" t="s">
        <v>30</v>
      </c>
      <c r="J15842" s="25">
        <v>45079</v>
      </c>
      <c r="K15842" s="25">
        <v>45079</v>
      </c>
      <c r="L15842" t="s">
        <v>4944</v>
      </c>
      <c r="M15842" t="s">
        <v>6254</v>
      </c>
      <c r="N15842" t="s">
        <v>32</v>
      </c>
      <c r="O15842" t="s">
        <v>6282</v>
      </c>
    </row>
    <row r="15843" spans="1:15" x14ac:dyDescent="0.25">
      <c r="A15843">
        <v>10273</v>
      </c>
      <c r="B15843" t="s">
        <v>9631</v>
      </c>
      <c r="C15843" t="s">
        <v>3863</v>
      </c>
      <c r="D15843" t="s">
        <v>23133</v>
      </c>
      <c r="E15843">
        <v>200</v>
      </c>
      <c r="F15843">
        <v>4</v>
      </c>
      <c r="G15843" t="s">
        <v>18042</v>
      </c>
      <c r="H15843" t="s">
        <v>24127</v>
      </c>
      <c r="I15843" t="s">
        <v>4717</v>
      </c>
      <c r="J15843" s="25">
        <v>44168</v>
      </c>
      <c r="K15843" s="25">
        <v>45050</v>
      </c>
      <c r="L15843" t="s">
        <v>24128</v>
      </c>
      <c r="M15843" t="s">
        <v>24129</v>
      </c>
      <c r="N15843" t="s">
        <v>32</v>
      </c>
      <c r="O15843" t="s">
        <v>6282</v>
      </c>
    </row>
    <row r="15844" spans="1:15" x14ac:dyDescent="0.25">
      <c r="A15844">
        <v>10274</v>
      </c>
      <c r="B15844" t="s">
        <v>9631</v>
      </c>
      <c r="C15844" t="s">
        <v>3863</v>
      </c>
      <c r="D15844" t="s">
        <v>23133</v>
      </c>
      <c r="E15844">
        <v>2</v>
      </c>
      <c r="F15844">
        <v>0</v>
      </c>
      <c r="G15844" t="s">
        <v>18042</v>
      </c>
      <c r="H15844" t="s">
        <v>824</v>
      </c>
      <c r="I15844" t="s">
        <v>4717</v>
      </c>
      <c r="J15844" s="25">
        <v>45227</v>
      </c>
      <c r="K15844" s="25">
        <v>45227</v>
      </c>
      <c r="L15844" t="s">
        <v>5304</v>
      </c>
      <c r="M15844" t="s">
        <v>24129</v>
      </c>
      <c r="N15844" t="s">
        <v>32</v>
      </c>
      <c r="O15844" t="s">
        <v>6282</v>
      </c>
    </row>
    <row r="15845" spans="1:15" x14ac:dyDescent="0.25">
      <c r="A15845">
        <v>10275</v>
      </c>
      <c r="B15845" t="s">
        <v>6303</v>
      </c>
      <c r="C15845" t="s">
        <v>3937</v>
      </c>
      <c r="D15845" t="s">
        <v>24130</v>
      </c>
      <c r="E15845">
        <v>95</v>
      </c>
      <c r="F15845">
        <v>4</v>
      </c>
      <c r="G15845" t="s">
        <v>24131</v>
      </c>
      <c r="H15845" t="s">
        <v>352</v>
      </c>
      <c r="I15845" t="s">
        <v>353</v>
      </c>
      <c r="J15845" s="25">
        <v>44917</v>
      </c>
      <c r="K15845" s="25">
        <v>45642</v>
      </c>
      <c r="L15845" t="s">
        <v>354</v>
      </c>
      <c r="M15845" t="s">
        <v>24132</v>
      </c>
      <c r="N15845" t="s">
        <v>32</v>
      </c>
      <c r="O15845" t="s">
        <v>6282</v>
      </c>
    </row>
    <row r="15846" spans="1:15" x14ac:dyDescent="0.25">
      <c r="A15846">
        <v>10276</v>
      </c>
      <c r="B15846" t="s">
        <v>9434</v>
      </c>
      <c r="C15846" t="s">
        <v>3938</v>
      </c>
      <c r="D15846" t="s">
        <v>24133</v>
      </c>
      <c r="E15846">
        <v>478</v>
      </c>
      <c r="F15846">
        <v>23</v>
      </c>
      <c r="G15846" t="s">
        <v>24134</v>
      </c>
      <c r="H15846" t="s">
        <v>4672</v>
      </c>
      <c r="I15846" t="s">
        <v>358</v>
      </c>
      <c r="J15846" s="25">
        <v>45814</v>
      </c>
      <c r="K15846" s="25">
        <v>45814</v>
      </c>
      <c r="L15846" t="s">
        <v>4561</v>
      </c>
      <c r="M15846" t="s">
        <v>24135</v>
      </c>
      <c r="N15846" t="s">
        <v>32</v>
      </c>
      <c r="O15846" t="s">
        <v>6282</v>
      </c>
    </row>
    <row r="15847" spans="1:15" x14ac:dyDescent="0.25">
      <c r="A15847">
        <v>10277</v>
      </c>
      <c r="B15847" t="s">
        <v>7016</v>
      </c>
      <c r="C15847" t="s">
        <v>3939</v>
      </c>
      <c r="D15847" t="s">
        <v>24136</v>
      </c>
      <c r="E15847">
        <v>10</v>
      </c>
      <c r="F15847">
        <v>1</v>
      </c>
      <c r="G15847" t="s">
        <v>9418</v>
      </c>
      <c r="H15847" t="s">
        <v>4672</v>
      </c>
      <c r="I15847" t="s">
        <v>358</v>
      </c>
      <c r="J15847" s="25">
        <v>45814</v>
      </c>
      <c r="K15847" s="25">
        <v>45814</v>
      </c>
      <c r="L15847" t="s">
        <v>4561</v>
      </c>
      <c r="M15847" t="s">
        <v>24137</v>
      </c>
      <c r="N15847" t="s">
        <v>32</v>
      </c>
      <c r="O15847" t="s">
        <v>6282</v>
      </c>
    </row>
    <row r="15848" spans="1:15" x14ac:dyDescent="0.25">
      <c r="A15848">
        <v>13274</v>
      </c>
      <c r="B15848" t="s">
        <v>7165</v>
      </c>
      <c r="C15848" t="s">
        <v>3939</v>
      </c>
      <c r="D15848" t="s">
        <v>24136</v>
      </c>
      <c r="E15848">
        <v>90</v>
      </c>
      <c r="F15848">
        <v>9</v>
      </c>
      <c r="G15848" t="s">
        <v>24138</v>
      </c>
      <c r="H15848" t="s">
        <v>9432</v>
      </c>
      <c r="I15848" t="s">
        <v>358</v>
      </c>
      <c r="J15848" s="25">
        <v>46029</v>
      </c>
      <c r="K15848" s="25">
        <v>46029</v>
      </c>
      <c r="L15848" t="s">
        <v>9552</v>
      </c>
      <c r="M15848" t="s">
        <v>24137</v>
      </c>
      <c r="N15848" t="s">
        <v>32</v>
      </c>
      <c r="O15848" t="s">
        <v>6302</v>
      </c>
    </row>
    <row r="15849" spans="1:15" x14ac:dyDescent="0.25">
      <c r="A15849">
        <v>10278</v>
      </c>
      <c r="B15849" t="s">
        <v>24139</v>
      </c>
      <c r="C15849" t="s">
        <v>2076</v>
      </c>
      <c r="D15849" t="s">
        <v>2074</v>
      </c>
      <c r="E15849">
        <v>120</v>
      </c>
      <c r="F15849">
        <v>6</v>
      </c>
      <c r="G15849" t="s">
        <v>24140</v>
      </c>
      <c r="H15849" t="s">
        <v>24141</v>
      </c>
      <c r="I15849" t="s">
        <v>788</v>
      </c>
      <c r="J15849" s="25">
        <v>46002</v>
      </c>
      <c r="K15849" s="25">
        <v>46002</v>
      </c>
      <c r="L15849" t="s">
        <v>247</v>
      </c>
      <c r="M15849" t="s">
        <v>2075</v>
      </c>
      <c r="N15849" t="s">
        <v>31</v>
      </c>
      <c r="O15849" t="s">
        <v>6282</v>
      </c>
    </row>
    <row r="15850" spans="1:15" x14ac:dyDescent="0.25">
      <c r="A15850">
        <v>10279</v>
      </c>
      <c r="B15850" t="s">
        <v>24139</v>
      </c>
      <c r="C15850" t="s">
        <v>2076</v>
      </c>
      <c r="D15850" t="s">
        <v>2074</v>
      </c>
      <c r="E15850">
        <v>120</v>
      </c>
      <c r="F15850">
        <v>6</v>
      </c>
      <c r="G15850" t="s">
        <v>24142</v>
      </c>
      <c r="H15850" t="s">
        <v>24141</v>
      </c>
      <c r="I15850" t="s">
        <v>788</v>
      </c>
      <c r="J15850" s="25">
        <v>46002</v>
      </c>
      <c r="K15850" s="25">
        <v>46002</v>
      </c>
      <c r="L15850" t="s">
        <v>247</v>
      </c>
      <c r="M15850" t="s">
        <v>2075</v>
      </c>
      <c r="N15850" t="s">
        <v>31</v>
      </c>
      <c r="O15850" t="s">
        <v>6282</v>
      </c>
    </row>
    <row r="15851" spans="1:15" x14ac:dyDescent="0.25">
      <c r="A15851">
        <v>10280</v>
      </c>
      <c r="B15851" t="s">
        <v>9261</v>
      </c>
      <c r="C15851" t="s">
        <v>2076</v>
      </c>
      <c r="D15851" t="s">
        <v>2074</v>
      </c>
      <c r="E15851">
        <v>120</v>
      </c>
      <c r="F15851">
        <v>6</v>
      </c>
      <c r="G15851" t="s">
        <v>24143</v>
      </c>
      <c r="H15851" t="s">
        <v>24141</v>
      </c>
      <c r="I15851" t="s">
        <v>788</v>
      </c>
      <c r="J15851" s="25">
        <v>46002</v>
      </c>
      <c r="K15851" s="25">
        <v>46002</v>
      </c>
      <c r="L15851" t="s">
        <v>247</v>
      </c>
      <c r="M15851" t="s">
        <v>2075</v>
      </c>
      <c r="N15851" t="s">
        <v>31</v>
      </c>
      <c r="O15851" t="s">
        <v>6282</v>
      </c>
    </row>
    <row r="15852" spans="1:15" x14ac:dyDescent="0.25">
      <c r="A15852">
        <v>10281</v>
      </c>
      <c r="B15852" t="s">
        <v>9261</v>
      </c>
      <c r="C15852" t="s">
        <v>2076</v>
      </c>
      <c r="D15852" t="s">
        <v>2074</v>
      </c>
      <c r="E15852">
        <v>120</v>
      </c>
      <c r="F15852">
        <v>6</v>
      </c>
      <c r="G15852" t="s">
        <v>24144</v>
      </c>
      <c r="H15852" t="s">
        <v>24141</v>
      </c>
      <c r="I15852" t="s">
        <v>788</v>
      </c>
      <c r="J15852" s="25">
        <v>46002</v>
      </c>
      <c r="K15852" s="25">
        <v>46002</v>
      </c>
      <c r="L15852" t="s">
        <v>247</v>
      </c>
      <c r="M15852" t="s">
        <v>2075</v>
      </c>
      <c r="N15852" t="s">
        <v>31</v>
      </c>
      <c r="O15852" t="s">
        <v>6282</v>
      </c>
    </row>
    <row r="15853" spans="1:15" x14ac:dyDescent="0.25">
      <c r="A15853">
        <v>10282</v>
      </c>
      <c r="B15853" t="s">
        <v>24145</v>
      </c>
      <c r="C15853" t="s">
        <v>2076</v>
      </c>
      <c r="D15853" t="s">
        <v>2074</v>
      </c>
      <c r="E15853">
        <v>59</v>
      </c>
      <c r="F15853">
        <v>2</v>
      </c>
      <c r="G15853" t="s">
        <v>24146</v>
      </c>
      <c r="H15853" t="s">
        <v>24141</v>
      </c>
      <c r="I15853" t="s">
        <v>788</v>
      </c>
      <c r="J15853" s="25">
        <v>46002</v>
      </c>
      <c r="K15853" s="25">
        <v>46002</v>
      </c>
      <c r="L15853" t="s">
        <v>247</v>
      </c>
      <c r="M15853" t="s">
        <v>2075</v>
      </c>
      <c r="N15853" t="s">
        <v>31</v>
      </c>
      <c r="O15853" t="s">
        <v>6282</v>
      </c>
    </row>
    <row r="15854" spans="1:15" x14ac:dyDescent="0.25">
      <c r="A15854">
        <v>10283</v>
      </c>
      <c r="B15854" t="s">
        <v>9261</v>
      </c>
      <c r="C15854" t="s">
        <v>2076</v>
      </c>
      <c r="D15854" t="s">
        <v>2074</v>
      </c>
      <c r="E15854">
        <v>120</v>
      </c>
      <c r="F15854">
        <v>6</v>
      </c>
      <c r="G15854" t="s">
        <v>24147</v>
      </c>
      <c r="H15854" t="s">
        <v>24141</v>
      </c>
      <c r="I15854" t="s">
        <v>788</v>
      </c>
      <c r="J15854" s="25">
        <v>46002</v>
      </c>
      <c r="K15854" s="25">
        <v>46002</v>
      </c>
      <c r="L15854" t="s">
        <v>247</v>
      </c>
      <c r="M15854" t="s">
        <v>2075</v>
      </c>
      <c r="N15854" t="s">
        <v>31</v>
      </c>
      <c r="O15854" t="s">
        <v>6282</v>
      </c>
    </row>
    <row r="15855" spans="1:15" x14ac:dyDescent="0.25">
      <c r="A15855">
        <v>10284</v>
      </c>
      <c r="B15855" t="s">
        <v>9261</v>
      </c>
      <c r="C15855" t="s">
        <v>2076</v>
      </c>
      <c r="D15855" t="s">
        <v>2074</v>
      </c>
      <c r="E15855">
        <v>120</v>
      </c>
      <c r="F15855">
        <v>6</v>
      </c>
      <c r="G15855" t="s">
        <v>24148</v>
      </c>
      <c r="H15855" t="s">
        <v>24141</v>
      </c>
      <c r="I15855" t="s">
        <v>788</v>
      </c>
      <c r="J15855" s="25">
        <v>46002</v>
      </c>
      <c r="K15855" s="25">
        <v>46002</v>
      </c>
      <c r="L15855" t="s">
        <v>247</v>
      </c>
      <c r="M15855" t="s">
        <v>2075</v>
      </c>
      <c r="N15855" t="s">
        <v>31</v>
      </c>
      <c r="O15855" t="s">
        <v>6282</v>
      </c>
    </row>
    <row r="15856" spans="1:15" x14ac:dyDescent="0.25">
      <c r="A15856">
        <v>10285</v>
      </c>
      <c r="B15856" t="s">
        <v>9261</v>
      </c>
      <c r="C15856" t="s">
        <v>2076</v>
      </c>
      <c r="D15856" t="s">
        <v>2074</v>
      </c>
      <c r="E15856">
        <v>120</v>
      </c>
      <c r="F15856">
        <v>6</v>
      </c>
      <c r="G15856" t="s">
        <v>24149</v>
      </c>
      <c r="H15856" t="s">
        <v>24141</v>
      </c>
      <c r="I15856" t="s">
        <v>788</v>
      </c>
      <c r="J15856" s="25">
        <v>46002</v>
      </c>
      <c r="K15856" s="25">
        <v>46002</v>
      </c>
      <c r="L15856" t="s">
        <v>247</v>
      </c>
      <c r="M15856" t="s">
        <v>2075</v>
      </c>
      <c r="N15856" t="s">
        <v>31</v>
      </c>
      <c r="O15856" t="s">
        <v>6282</v>
      </c>
    </row>
    <row r="15857" spans="1:15" x14ac:dyDescent="0.25">
      <c r="A15857">
        <v>10286</v>
      </c>
      <c r="B15857" t="s">
        <v>24150</v>
      </c>
      <c r="C15857" t="s">
        <v>2076</v>
      </c>
      <c r="D15857" t="s">
        <v>2074</v>
      </c>
      <c r="E15857">
        <v>120</v>
      </c>
      <c r="F15857">
        <v>6</v>
      </c>
      <c r="G15857" t="s">
        <v>24151</v>
      </c>
      <c r="H15857" t="s">
        <v>24141</v>
      </c>
      <c r="I15857" t="s">
        <v>788</v>
      </c>
      <c r="J15857" s="25">
        <v>46002</v>
      </c>
      <c r="K15857" s="25">
        <v>46002</v>
      </c>
      <c r="L15857" t="s">
        <v>247</v>
      </c>
      <c r="M15857" t="s">
        <v>2075</v>
      </c>
      <c r="N15857" t="s">
        <v>31</v>
      </c>
      <c r="O15857" t="s">
        <v>6282</v>
      </c>
    </row>
    <row r="15858" spans="1:15" x14ac:dyDescent="0.25">
      <c r="A15858">
        <v>10287</v>
      </c>
      <c r="B15858" t="s">
        <v>24150</v>
      </c>
      <c r="C15858" t="s">
        <v>2076</v>
      </c>
      <c r="D15858" t="s">
        <v>2074</v>
      </c>
      <c r="E15858">
        <v>120</v>
      </c>
      <c r="F15858">
        <v>6</v>
      </c>
      <c r="G15858" t="s">
        <v>24152</v>
      </c>
      <c r="H15858" t="s">
        <v>24141</v>
      </c>
      <c r="I15858" t="s">
        <v>788</v>
      </c>
      <c r="J15858" s="25">
        <v>46002</v>
      </c>
      <c r="K15858" s="25">
        <v>46002</v>
      </c>
      <c r="L15858" t="s">
        <v>247</v>
      </c>
      <c r="M15858" t="s">
        <v>2075</v>
      </c>
      <c r="N15858" t="s">
        <v>31</v>
      </c>
      <c r="O15858" t="s">
        <v>6282</v>
      </c>
    </row>
    <row r="15859" spans="1:15" x14ac:dyDescent="0.25">
      <c r="A15859">
        <v>10288</v>
      </c>
      <c r="B15859" t="s">
        <v>24139</v>
      </c>
      <c r="C15859" t="s">
        <v>2076</v>
      </c>
      <c r="D15859" t="s">
        <v>2074</v>
      </c>
      <c r="E15859">
        <v>120</v>
      </c>
      <c r="F15859">
        <v>6</v>
      </c>
      <c r="G15859" t="s">
        <v>24153</v>
      </c>
      <c r="H15859" t="s">
        <v>24141</v>
      </c>
      <c r="I15859" t="s">
        <v>788</v>
      </c>
      <c r="J15859" s="25">
        <v>46002</v>
      </c>
      <c r="K15859" s="25">
        <v>46002</v>
      </c>
      <c r="L15859" t="s">
        <v>247</v>
      </c>
      <c r="M15859" t="s">
        <v>2075</v>
      </c>
      <c r="N15859" t="s">
        <v>31</v>
      </c>
      <c r="O15859" t="s">
        <v>6282</v>
      </c>
    </row>
    <row r="15860" spans="1:15" x14ac:dyDescent="0.25">
      <c r="A15860">
        <v>10289</v>
      </c>
      <c r="B15860" t="s">
        <v>9261</v>
      </c>
      <c r="C15860" t="s">
        <v>2076</v>
      </c>
      <c r="D15860" t="s">
        <v>2074</v>
      </c>
      <c r="E15860">
        <v>120</v>
      </c>
      <c r="F15860">
        <v>6</v>
      </c>
      <c r="G15860" t="s">
        <v>24154</v>
      </c>
      <c r="H15860" t="s">
        <v>24141</v>
      </c>
      <c r="I15860" t="s">
        <v>788</v>
      </c>
      <c r="J15860" s="25">
        <v>46002</v>
      </c>
      <c r="K15860" s="25">
        <v>46002</v>
      </c>
      <c r="L15860" t="s">
        <v>247</v>
      </c>
      <c r="M15860" t="s">
        <v>2075</v>
      </c>
      <c r="N15860" t="s">
        <v>31</v>
      </c>
      <c r="O15860" t="s">
        <v>6282</v>
      </c>
    </row>
    <row r="15861" spans="1:15" x14ac:dyDescent="0.25">
      <c r="A15861">
        <v>10290</v>
      </c>
      <c r="B15861" t="s">
        <v>24150</v>
      </c>
      <c r="C15861" t="s">
        <v>2076</v>
      </c>
      <c r="D15861" t="s">
        <v>2074</v>
      </c>
      <c r="E15861">
        <v>120</v>
      </c>
      <c r="F15861">
        <v>6</v>
      </c>
      <c r="G15861" t="s">
        <v>24155</v>
      </c>
      <c r="H15861" t="s">
        <v>24141</v>
      </c>
      <c r="I15861" t="s">
        <v>788</v>
      </c>
      <c r="J15861" s="25">
        <v>46002</v>
      </c>
      <c r="K15861" s="25">
        <v>46002</v>
      </c>
      <c r="L15861" t="s">
        <v>247</v>
      </c>
      <c r="M15861" t="s">
        <v>2075</v>
      </c>
      <c r="N15861" t="s">
        <v>31</v>
      </c>
      <c r="O15861" t="s">
        <v>6282</v>
      </c>
    </row>
    <row r="15862" spans="1:15" x14ac:dyDescent="0.25">
      <c r="A15862">
        <v>10291</v>
      </c>
      <c r="B15862" t="s">
        <v>24156</v>
      </c>
      <c r="C15862" t="s">
        <v>2076</v>
      </c>
      <c r="D15862" t="s">
        <v>2074</v>
      </c>
      <c r="E15862">
        <v>120</v>
      </c>
      <c r="F15862">
        <v>6</v>
      </c>
      <c r="G15862" t="s">
        <v>24157</v>
      </c>
      <c r="H15862" t="s">
        <v>24141</v>
      </c>
      <c r="I15862" t="s">
        <v>788</v>
      </c>
      <c r="J15862" s="25">
        <v>46002</v>
      </c>
      <c r="K15862" s="25">
        <v>46002</v>
      </c>
      <c r="L15862" t="s">
        <v>247</v>
      </c>
      <c r="M15862" t="s">
        <v>2075</v>
      </c>
      <c r="N15862" t="s">
        <v>31</v>
      </c>
      <c r="O15862" t="s">
        <v>6282</v>
      </c>
    </row>
    <row r="15863" spans="1:15" x14ac:dyDescent="0.25">
      <c r="A15863">
        <v>10292</v>
      </c>
      <c r="B15863" t="s">
        <v>24158</v>
      </c>
      <c r="C15863" t="s">
        <v>2076</v>
      </c>
      <c r="D15863" t="s">
        <v>2074</v>
      </c>
      <c r="E15863">
        <v>120</v>
      </c>
      <c r="F15863">
        <v>6</v>
      </c>
      <c r="G15863" t="s">
        <v>24159</v>
      </c>
      <c r="H15863" t="s">
        <v>24141</v>
      </c>
      <c r="I15863" t="s">
        <v>788</v>
      </c>
      <c r="J15863" s="25">
        <v>46002</v>
      </c>
      <c r="K15863" s="25">
        <v>46002</v>
      </c>
      <c r="L15863" t="s">
        <v>247</v>
      </c>
      <c r="M15863" t="s">
        <v>2075</v>
      </c>
      <c r="N15863" t="s">
        <v>31</v>
      </c>
      <c r="O15863" t="s">
        <v>6282</v>
      </c>
    </row>
    <row r="15864" spans="1:15" x14ac:dyDescent="0.25">
      <c r="A15864">
        <v>10293</v>
      </c>
      <c r="B15864" t="s">
        <v>24139</v>
      </c>
      <c r="C15864" t="s">
        <v>2076</v>
      </c>
      <c r="D15864" t="s">
        <v>2074</v>
      </c>
      <c r="E15864">
        <v>120</v>
      </c>
      <c r="F15864">
        <v>6</v>
      </c>
      <c r="G15864" t="s">
        <v>24160</v>
      </c>
      <c r="H15864" t="s">
        <v>24141</v>
      </c>
      <c r="I15864" t="s">
        <v>788</v>
      </c>
      <c r="J15864" s="25">
        <v>46002</v>
      </c>
      <c r="K15864" s="25">
        <v>46002</v>
      </c>
      <c r="L15864" t="s">
        <v>247</v>
      </c>
      <c r="M15864" t="s">
        <v>2075</v>
      </c>
      <c r="N15864" t="s">
        <v>31</v>
      </c>
      <c r="O15864" t="s">
        <v>6282</v>
      </c>
    </row>
    <row r="15865" spans="1:15" x14ac:dyDescent="0.25">
      <c r="A15865">
        <v>10294</v>
      </c>
      <c r="B15865" t="s">
        <v>24150</v>
      </c>
      <c r="C15865" t="s">
        <v>2076</v>
      </c>
      <c r="D15865" t="s">
        <v>2074</v>
      </c>
      <c r="E15865">
        <v>120</v>
      </c>
      <c r="F15865">
        <v>6</v>
      </c>
      <c r="G15865" t="s">
        <v>24161</v>
      </c>
      <c r="H15865" t="s">
        <v>24141</v>
      </c>
      <c r="I15865" t="s">
        <v>788</v>
      </c>
      <c r="J15865" s="25">
        <v>46002</v>
      </c>
      <c r="K15865" s="25">
        <v>46002</v>
      </c>
      <c r="L15865" t="s">
        <v>247</v>
      </c>
      <c r="M15865" t="s">
        <v>2075</v>
      </c>
      <c r="N15865" t="s">
        <v>31</v>
      </c>
      <c r="O15865" t="s">
        <v>6282</v>
      </c>
    </row>
    <row r="15866" spans="1:15" x14ac:dyDescent="0.25">
      <c r="A15866">
        <v>10295</v>
      </c>
      <c r="B15866" t="s">
        <v>24158</v>
      </c>
      <c r="C15866" t="s">
        <v>2076</v>
      </c>
      <c r="D15866" t="s">
        <v>2074</v>
      </c>
      <c r="E15866">
        <v>120</v>
      </c>
      <c r="F15866">
        <v>6</v>
      </c>
      <c r="G15866" t="s">
        <v>24162</v>
      </c>
      <c r="H15866" t="s">
        <v>24141</v>
      </c>
      <c r="I15866" t="s">
        <v>788</v>
      </c>
      <c r="J15866" s="25">
        <v>46002</v>
      </c>
      <c r="K15866" s="25">
        <v>46002</v>
      </c>
      <c r="L15866" t="s">
        <v>247</v>
      </c>
      <c r="M15866" t="s">
        <v>2075</v>
      </c>
      <c r="N15866" t="s">
        <v>31</v>
      </c>
      <c r="O15866" t="s">
        <v>6282</v>
      </c>
    </row>
    <row r="15867" spans="1:15" x14ac:dyDescent="0.25">
      <c r="A15867">
        <v>10296</v>
      </c>
      <c r="B15867" t="s">
        <v>24158</v>
      </c>
      <c r="C15867" t="s">
        <v>2076</v>
      </c>
      <c r="D15867" t="s">
        <v>2074</v>
      </c>
      <c r="E15867">
        <v>120</v>
      </c>
      <c r="F15867">
        <v>6</v>
      </c>
      <c r="G15867" t="s">
        <v>24163</v>
      </c>
      <c r="H15867" t="s">
        <v>24141</v>
      </c>
      <c r="I15867" t="s">
        <v>788</v>
      </c>
      <c r="J15867" s="25">
        <v>46002</v>
      </c>
      <c r="K15867" s="25">
        <v>46002</v>
      </c>
      <c r="L15867" t="s">
        <v>247</v>
      </c>
      <c r="M15867" t="s">
        <v>2075</v>
      </c>
      <c r="N15867" t="s">
        <v>31</v>
      </c>
      <c r="O15867" t="s">
        <v>6282</v>
      </c>
    </row>
    <row r="15868" spans="1:15" x14ac:dyDescent="0.25">
      <c r="A15868">
        <v>10297</v>
      </c>
      <c r="B15868" t="s">
        <v>24139</v>
      </c>
      <c r="C15868" t="s">
        <v>2076</v>
      </c>
      <c r="D15868" t="s">
        <v>2074</v>
      </c>
      <c r="E15868">
        <v>120</v>
      </c>
      <c r="F15868">
        <v>6</v>
      </c>
      <c r="G15868" t="s">
        <v>24164</v>
      </c>
      <c r="H15868" t="s">
        <v>24141</v>
      </c>
      <c r="I15868" t="s">
        <v>788</v>
      </c>
      <c r="J15868" s="25">
        <v>46002</v>
      </c>
      <c r="K15868" s="25">
        <v>46002</v>
      </c>
      <c r="L15868" t="s">
        <v>247</v>
      </c>
      <c r="M15868" t="s">
        <v>2075</v>
      </c>
      <c r="N15868" t="s">
        <v>31</v>
      </c>
      <c r="O15868" t="s">
        <v>6282</v>
      </c>
    </row>
    <row r="15869" spans="1:15" x14ac:dyDescent="0.25">
      <c r="A15869">
        <v>10298</v>
      </c>
      <c r="B15869" t="s">
        <v>24158</v>
      </c>
      <c r="C15869" t="s">
        <v>2076</v>
      </c>
      <c r="D15869" t="s">
        <v>2074</v>
      </c>
      <c r="E15869">
        <v>120</v>
      </c>
      <c r="F15869">
        <v>6</v>
      </c>
      <c r="G15869" t="s">
        <v>24165</v>
      </c>
      <c r="H15869" t="s">
        <v>24141</v>
      </c>
      <c r="I15869" t="s">
        <v>788</v>
      </c>
      <c r="J15869" s="25">
        <v>46002</v>
      </c>
      <c r="K15869" s="25">
        <v>46002</v>
      </c>
      <c r="L15869" t="s">
        <v>247</v>
      </c>
      <c r="M15869" t="s">
        <v>2075</v>
      </c>
      <c r="N15869" t="s">
        <v>31</v>
      </c>
      <c r="O15869" t="s">
        <v>6282</v>
      </c>
    </row>
    <row r="15870" spans="1:15" x14ac:dyDescent="0.25">
      <c r="A15870">
        <v>10299</v>
      </c>
      <c r="B15870" t="s">
        <v>24139</v>
      </c>
      <c r="C15870" t="s">
        <v>2076</v>
      </c>
      <c r="D15870" t="s">
        <v>2074</v>
      </c>
      <c r="E15870">
        <v>120</v>
      </c>
      <c r="F15870">
        <v>6</v>
      </c>
      <c r="G15870" t="s">
        <v>24166</v>
      </c>
      <c r="H15870" t="s">
        <v>24141</v>
      </c>
      <c r="I15870" t="s">
        <v>788</v>
      </c>
      <c r="J15870" s="25">
        <v>46002</v>
      </c>
      <c r="K15870" s="25">
        <v>46002</v>
      </c>
      <c r="L15870" t="s">
        <v>247</v>
      </c>
      <c r="M15870" t="s">
        <v>2075</v>
      </c>
      <c r="N15870" t="s">
        <v>31</v>
      </c>
      <c r="O15870" t="s">
        <v>6282</v>
      </c>
    </row>
    <row r="15871" spans="1:15" x14ac:dyDescent="0.25">
      <c r="A15871">
        <v>10300</v>
      </c>
      <c r="B15871" t="s">
        <v>24158</v>
      </c>
      <c r="C15871" t="s">
        <v>2076</v>
      </c>
      <c r="D15871" t="s">
        <v>2074</v>
      </c>
      <c r="E15871">
        <v>120</v>
      </c>
      <c r="F15871">
        <v>6</v>
      </c>
      <c r="G15871" t="s">
        <v>24167</v>
      </c>
      <c r="H15871" t="s">
        <v>24141</v>
      </c>
      <c r="I15871" t="s">
        <v>788</v>
      </c>
      <c r="J15871" s="25">
        <v>46002</v>
      </c>
      <c r="K15871" s="25">
        <v>46002</v>
      </c>
      <c r="L15871" t="s">
        <v>247</v>
      </c>
      <c r="M15871" t="s">
        <v>2075</v>
      </c>
      <c r="N15871" t="s">
        <v>31</v>
      </c>
      <c r="O15871" t="s">
        <v>6282</v>
      </c>
    </row>
    <row r="15872" spans="1:15" x14ac:dyDescent="0.25">
      <c r="A15872">
        <v>10301</v>
      </c>
      <c r="B15872" t="s">
        <v>24139</v>
      </c>
      <c r="C15872" t="s">
        <v>2076</v>
      </c>
      <c r="D15872" t="s">
        <v>2074</v>
      </c>
      <c r="E15872">
        <v>120</v>
      </c>
      <c r="F15872">
        <v>6</v>
      </c>
      <c r="G15872" t="s">
        <v>24168</v>
      </c>
      <c r="H15872" t="s">
        <v>24141</v>
      </c>
      <c r="I15872" t="s">
        <v>788</v>
      </c>
      <c r="J15872" s="25">
        <v>46002</v>
      </c>
      <c r="K15872" s="25">
        <v>46002</v>
      </c>
      <c r="L15872" t="s">
        <v>247</v>
      </c>
      <c r="M15872" t="s">
        <v>2075</v>
      </c>
      <c r="N15872" t="s">
        <v>31</v>
      </c>
      <c r="O15872" t="s">
        <v>6282</v>
      </c>
    </row>
    <row r="15873" spans="1:15" x14ac:dyDescent="0.25">
      <c r="A15873">
        <v>10302</v>
      </c>
      <c r="B15873" t="s">
        <v>24139</v>
      </c>
      <c r="C15873" t="s">
        <v>2076</v>
      </c>
      <c r="D15873" t="s">
        <v>2074</v>
      </c>
      <c r="E15873">
        <v>120</v>
      </c>
      <c r="F15873">
        <v>6</v>
      </c>
      <c r="G15873" t="s">
        <v>24169</v>
      </c>
      <c r="H15873" t="s">
        <v>24141</v>
      </c>
      <c r="I15873" t="s">
        <v>788</v>
      </c>
      <c r="J15873" s="25">
        <v>46002</v>
      </c>
      <c r="K15873" s="25">
        <v>46002</v>
      </c>
      <c r="L15873" t="s">
        <v>247</v>
      </c>
      <c r="M15873" t="s">
        <v>2075</v>
      </c>
      <c r="N15873" t="s">
        <v>31</v>
      </c>
      <c r="O15873" t="s">
        <v>6282</v>
      </c>
    </row>
    <row r="15874" spans="1:15" x14ac:dyDescent="0.25">
      <c r="A15874">
        <v>10303</v>
      </c>
      <c r="B15874" t="s">
        <v>24158</v>
      </c>
      <c r="C15874" t="s">
        <v>2076</v>
      </c>
      <c r="D15874" t="s">
        <v>2074</v>
      </c>
      <c r="E15874">
        <v>120</v>
      </c>
      <c r="F15874">
        <v>6</v>
      </c>
      <c r="G15874" t="s">
        <v>24170</v>
      </c>
      <c r="H15874" t="s">
        <v>24141</v>
      </c>
      <c r="I15874" t="s">
        <v>788</v>
      </c>
      <c r="J15874" s="25">
        <v>46002</v>
      </c>
      <c r="K15874" s="25">
        <v>46002</v>
      </c>
      <c r="L15874" t="s">
        <v>247</v>
      </c>
      <c r="M15874" t="s">
        <v>2075</v>
      </c>
      <c r="N15874" t="s">
        <v>31</v>
      </c>
      <c r="O15874" t="s">
        <v>6282</v>
      </c>
    </row>
    <row r="15875" spans="1:15" x14ac:dyDescent="0.25">
      <c r="A15875">
        <v>10304</v>
      </c>
      <c r="B15875" t="s">
        <v>24156</v>
      </c>
      <c r="C15875" t="s">
        <v>2076</v>
      </c>
      <c r="D15875" t="s">
        <v>2074</v>
      </c>
      <c r="E15875">
        <v>120</v>
      </c>
      <c r="F15875">
        <v>6</v>
      </c>
      <c r="G15875" t="s">
        <v>24171</v>
      </c>
      <c r="H15875" t="s">
        <v>24141</v>
      </c>
      <c r="I15875" t="s">
        <v>788</v>
      </c>
      <c r="J15875" s="25">
        <v>46002</v>
      </c>
      <c r="K15875" s="25">
        <v>46002</v>
      </c>
      <c r="L15875" t="s">
        <v>247</v>
      </c>
      <c r="M15875" t="s">
        <v>2075</v>
      </c>
      <c r="N15875" t="s">
        <v>31</v>
      </c>
      <c r="O15875" t="s">
        <v>6282</v>
      </c>
    </row>
    <row r="15876" spans="1:15" x14ac:dyDescent="0.25">
      <c r="A15876">
        <v>10305</v>
      </c>
      <c r="B15876" t="s">
        <v>24145</v>
      </c>
      <c r="C15876" t="s">
        <v>2076</v>
      </c>
      <c r="D15876" t="s">
        <v>2074</v>
      </c>
      <c r="E15876">
        <v>120</v>
      </c>
      <c r="F15876">
        <v>6</v>
      </c>
      <c r="G15876" t="s">
        <v>24172</v>
      </c>
      <c r="H15876" t="s">
        <v>24141</v>
      </c>
      <c r="I15876" t="s">
        <v>788</v>
      </c>
      <c r="J15876" s="25">
        <v>46002</v>
      </c>
      <c r="K15876" s="25">
        <v>46002</v>
      </c>
      <c r="L15876" t="s">
        <v>247</v>
      </c>
      <c r="M15876" t="s">
        <v>2075</v>
      </c>
      <c r="N15876" t="s">
        <v>31</v>
      </c>
      <c r="O15876" t="s">
        <v>6282</v>
      </c>
    </row>
    <row r="15877" spans="1:15" x14ac:dyDescent="0.25">
      <c r="A15877">
        <v>10306</v>
      </c>
      <c r="B15877" t="s">
        <v>24158</v>
      </c>
      <c r="C15877" t="s">
        <v>2076</v>
      </c>
      <c r="D15877" t="s">
        <v>2074</v>
      </c>
      <c r="E15877">
        <v>120</v>
      </c>
      <c r="F15877">
        <v>6</v>
      </c>
      <c r="G15877" t="s">
        <v>24173</v>
      </c>
      <c r="H15877" t="s">
        <v>24141</v>
      </c>
      <c r="I15877" t="s">
        <v>788</v>
      </c>
      <c r="J15877" s="25">
        <v>46002</v>
      </c>
      <c r="K15877" s="25">
        <v>46002</v>
      </c>
      <c r="L15877" t="s">
        <v>247</v>
      </c>
      <c r="M15877" t="s">
        <v>2075</v>
      </c>
      <c r="N15877" t="s">
        <v>31</v>
      </c>
      <c r="O15877" t="s">
        <v>6282</v>
      </c>
    </row>
    <row r="15878" spans="1:15" x14ac:dyDescent="0.25">
      <c r="A15878">
        <v>10307</v>
      </c>
      <c r="B15878" t="s">
        <v>24145</v>
      </c>
      <c r="C15878" t="s">
        <v>2076</v>
      </c>
      <c r="D15878" t="s">
        <v>2074</v>
      </c>
      <c r="E15878">
        <v>120</v>
      </c>
      <c r="F15878">
        <v>6</v>
      </c>
      <c r="G15878" t="s">
        <v>24174</v>
      </c>
      <c r="H15878" t="s">
        <v>24141</v>
      </c>
      <c r="I15878" t="s">
        <v>788</v>
      </c>
      <c r="J15878" s="25">
        <v>46002</v>
      </c>
      <c r="K15878" s="25">
        <v>46002</v>
      </c>
      <c r="L15878" t="s">
        <v>247</v>
      </c>
      <c r="M15878" t="s">
        <v>2075</v>
      </c>
      <c r="N15878" t="s">
        <v>31</v>
      </c>
      <c r="O15878" t="s">
        <v>6282</v>
      </c>
    </row>
    <row r="15879" spans="1:15" x14ac:dyDescent="0.25">
      <c r="A15879">
        <v>10308</v>
      </c>
      <c r="B15879" t="s">
        <v>15895</v>
      </c>
      <c r="C15879" t="s">
        <v>2076</v>
      </c>
      <c r="D15879" t="s">
        <v>2074</v>
      </c>
      <c r="E15879">
        <v>120</v>
      </c>
      <c r="F15879">
        <v>6</v>
      </c>
      <c r="G15879" t="s">
        <v>24175</v>
      </c>
      <c r="H15879" t="s">
        <v>24141</v>
      </c>
      <c r="I15879" t="s">
        <v>788</v>
      </c>
      <c r="J15879" s="25">
        <v>46002</v>
      </c>
      <c r="K15879" s="25">
        <v>46002</v>
      </c>
      <c r="L15879" t="s">
        <v>247</v>
      </c>
      <c r="M15879" t="s">
        <v>2075</v>
      </c>
      <c r="N15879" t="s">
        <v>31</v>
      </c>
      <c r="O15879" t="s">
        <v>6282</v>
      </c>
    </row>
    <row r="15880" spans="1:15" x14ac:dyDescent="0.25">
      <c r="A15880">
        <v>10309</v>
      </c>
      <c r="B15880" t="s">
        <v>24158</v>
      </c>
      <c r="C15880" t="s">
        <v>2076</v>
      </c>
      <c r="D15880" t="s">
        <v>2074</v>
      </c>
      <c r="E15880">
        <v>120</v>
      </c>
      <c r="F15880">
        <v>6</v>
      </c>
      <c r="G15880" t="s">
        <v>24176</v>
      </c>
      <c r="H15880" t="s">
        <v>24141</v>
      </c>
      <c r="I15880" t="s">
        <v>788</v>
      </c>
      <c r="J15880" s="25">
        <v>46002</v>
      </c>
      <c r="K15880" s="25">
        <v>46002</v>
      </c>
      <c r="L15880" t="s">
        <v>247</v>
      </c>
      <c r="M15880" t="s">
        <v>2075</v>
      </c>
      <c r="N15880" t="s">
        <v>31</v>
      </c>
      <c r="O15880" t="s">
        <v>6282</v>
      </c>
    </row>
    <row r="15881" spans="1:15" x14ac:dyDescent="0.25">
      <c r="A15881">
        <v>10310</v>
      </c>
      <c r="B15881" t="s">
        <v>24139</v>
      </c>
      <c r="C15881" t="s">
        <v>2076</v>
      </c>
      <c r="D15881" t="s">
        <v>2074</v>
      </c>
      <c r="E15881">
        <v>120</v>
      </c>
      <c r="F15881">
        <v>6</v>
      </c>
      <c r="G15881" t="s">
        <v>24177</v>
      </c>
      <c r="H15881" t="s">
        <v>24141</v>
      </c>
      <c r="I15881" t="s">
        <v>788</v>
      </c>
      <c r="J15881" s="25">
        <v>46002</v>
      </c>
      <c r="K15881" s="25">
        <v>46002</v>
      </c>
      <c r="L15881" t="s">
        <v>247</v>
      </c>
      <c r="M15881" t="s">
        <v>2075</v>
      </c>
      <c r="N15881" t="s">
        <v>31</v>
      </c>
      <c r="O15881" t="s">
        <v>6282</v>
      </c>
    </row>
    <row r="15882" spans="1:15" x14ac:dyDescent="0.25">
      <c r="A15882">
        <v>10311</v>
      </c>
      <c r="B15882" t="s">
        <v>24139</v>
      </c>
      <c r="C15882" t="s">
        <v>2076</v>
      </c>
      <c r="D15882" t="s">
        <v>2074</v>
      </c>
      <c r="E15882">
        <v>120</v>
      </c>
      <c r="F15882">
        <v>6</v>
      </c>
      <c r="G15882" t="s">
        <v>24178</v>
      </c>
      <c r="H15882" t="s">
        <v>24141</v>
      </c>
      <c r="I15882" t="s">
        <v>788</v>
      </c>
      <c r="J15882" s="25">
        <v>46002</v>
      </c>
      <c r="K15882" s="25">
        <v>46002</v>
      </c>
      <c r="L15882" t="s">
        <v>247</v>
      </c>
      <c r="M15882" t="s">
        <v>2075</v>
      </c>
      <c r="N15882" t="s">
        <v>31</v>
      </c>
      <c r="O15882" t="s">
        <v>6282</v>
      </c>
    </row>
    <row r="15883" spans="1:15" x14ac:dyDescent="0.25">
      <c r="A15883">
        <v>10312</v>
      </c>
      <c r="B15883" t="s">
        <v>24139</v>
      </c>
      <c r="C15883" t="s">
        <v>2076</v>
      </c>
      <c r="D15883" t="s">
        <v>2074</v>
      </c>
      <c r="E15883">
        <v>120</v>
      </c>
      <c r="F15883">
        <v>6</v>
      </c>
      <c r="G15883" t="s">
        <v>24179</v>
      </c>
      <c r="H15883" t="s">
        <v>24141</v>
      </c>
      <c r="I15883" t="s">
        <v>788</v>
      </c>
      <c r="J15883" s="25">
        <v>46002</v>
      </c>
      <c r="K15883" s="25">
        <v>46002</v>
      </c>
      <c r="L15883" t="s">
        <v>247</v>
      </c>
      <c r="M15883" t="s">
        <v>2075</v>
      </c>
      <c r="N15883" t="s">
        <v>31</v>
      </c>
      <c r="O15883" t="s">
        <v>6282</v>
      </c>
    </row>
    <row r="15884" spans="1:15" x14ac:dyDescent="0.25">
      <c r="A15884">
        <v>10313</v>
      </c>
      <c r="B15884" t="s">
        <v>24158</v>
      </c>
      <c r="C15884" t="s">
        <v>2076</v>
      </c>
      <c r="D15884" t="s">
        <v>2074</v>
      </c>
      <c r="E15884">
        <v>120</v>
      </c>
      <c r="F15884">
        <v>6</v>
      </c>
      <c r="G15884" t="s">
        <v>24180</v>
      </c>
      <c r="H15884" t="s">
        <v>24141</v>
      </c>
      <c r="I15884" t="s">
        <v>788</v>
      </c>
      <c r="J15884" s="25">
        <v>46002</v>
      </c>
      <c r="K15884" s="25">
        <v>46002</v>
      </c>
      <c r="L15884" t="s">
        <v>247</v>
      </c>
      <c r="M15884" t="s">
        <v>2075</v>
      </c>
      <c r="N15884" t="s">
        <v>31</v>
      </c>
      <c r="O15884" t="s">
        <v>6282</v>
      </c>
    </row>
    <row r="15885" spans="1:15" x14ac:dyDescent="0.25">
      <c r="A15885">
        <v>10314</v>
      </c>
      <c r="B15885" t="s">
        <v>9261</v>
      </c>
      <c r="C15885" t="s">
        <v>2076</v>
      </c>
      <c r="D15885" t="s">
        <v>2074</v>
      </c>
      <c r="E15885">
        <v>120</v>
      </c>
      <c r="F15885">
        <v>6</v>
      </c>
      <c r="G15885" t="s">
        <v>24181</v>
      </c>
      <c r="H15885" t="s">
        <v>24141</v>
      </c>
      <c r="I15885" t="s">
        <v>788</v>
      </c>
      <c r="J15885" s="25">
        <v>46002</v>
      </c>
      <c r="K15885" s="25">
        <v>46002</v>
      </c>
      <c r="L15885" t="s">
        <v>247</v>
      </c>
      <c r="M15885" t="s">
        <v>2075</v>
      </c>
      <c r="N15885" t="s">
        <v>31</v>
      </c>
      <c r="O15885" t="s">
        <v>6282</v>
      </c>
    </row>
    <row r="15886" spans="1:15" x14ac:dyDescent="0.25">
      <c r="A15886">
        <v>10315</v>
      </c>
      <c r="B15886" t="s">
        <v>24156</v>
      </c>
      <c r="C15886" t="s">
        <v>2076</v>
      </c>
      <c r="D15886" t="s">
        <v>2074</v>
      </c>
      <c r="E15886">
        <v>120</v>
      </c>
      <c r="F15886">
        <v>6</v>
      </c>
      <c r="G15886" t="s">
        <v>24182</v>
      </c>
      <c r="H15886" t="s">
        <v>24141</v>
      </c>
      <c r="I15886" t="s">
        <v>788</v>
      </c>
      <c r="J15886" s="25">
        <v>46002</v>
      </c>
      <c r="K15886" s="25">
        <v>46002</v>
      </c>
      <c r="L15886" t="s">
        <v>247</v>
      </c>
      <c r="M15886" t="s">
        <v>2075</v>
      </c>
      <c r="N15886" t="s">
        <v>31</v>
      </c>
      <c r="O15886" t="s">
        <v>6282</v>
      </c>
    </row>
    <row r="15887" spans="1:15" x14ac:dyDescent="0.25">
      <c r="A15887">
        <v>10316</v>
      </c>
      <c r="B15887" t="s">
        <v>24145</v>
      </c>
      <c r="C15887" t="s">
        <v>2076</v>
      </c>
      <c r="D15887" t="s">
        <v>2074</v>
      </c>
      <c r="E15887">
        <v>120</v>
      </c>
      <c r="F15887">
        <v>6</v>
      </c>
      <c r="G15887" t="s">
        <v>24183</v>
      </c>
      <c r="H15887" t="s">
        <v>24141</v>
      </c>
      <c r="I15887" t="s">
        <v>788</v>
      </c>
      <c r="J15887" s="25">
        <v>46002</v>
      </c>
      <c r="K15887" s="25">
        <v>46002</v>
      </c>
      <c r="L15887" t="s">
        <v>247</v>
      </c>
      <c r="M15887" t="s">
        <v>2075</v>
      </c>
      <c r="N15887" t="s">
        <v>31</v>
      </c>
      <c r="O15887" t="s">
        <v>6282</v>
      </c>
    </row>
    <row r="15888" spans="1:15" x14ac:dyDescent="0.25">
      <c r="A15888">
        <v>10317</v>
      </c>
      <c r="B15888" t="s">
        <v>24158</v>
      </c>
      <c r="C15888" t="s">
        <v>2076</v>
      </c>
      <c r="D15888" t="s">
        <v>2074</v>
      </c>
      <c r="E15888">
        <v>120</v>
      </c>
      <c r="F15888">
        <v>6</v>
      </c>
      <c r="G15888" t="s">
        <v>24184</v>
      </c>
      <c r="H15888" t="s">
        <v>24141</v>
      </c>
      <c r="I15888" t="s">
        <v>788</v>
      </c>
      <c r="J15888" s="25">
        <v>46002</v>
      </c>
      <c r="K15888" s="25">
        <v>46002</v>
      </c>
      <c r="L15888" t="s">
        <v>247</v>
      </c>
      <c r="M15888" t="s">
        <v>2075</v>
      </c>
      <c r="N15888" t="s">
        <v>31</v>
      </c>
      <c r="O15888" t="s">
        <v>6282</v>
      </c>
    </row>
    <row r="15889" spans="1:15" x14ac:dyDescent="0.25">
      <c r="A15889">
        <v>10318</v>
      </c>
      <c r="B15889" t="s">
        <v>24158</v>
      </c>
      <c r="C15889" t="s">
        <v>2076</v>
      </c>
      <c r="D15889" t="s">
        <v>2074</v>
      </c>
      <c r="E15889">
        <v>120</v>
      </c>
      <c r="F15889">
        <v>6</v>
      </c>
      <c r="G15889" t="s">
        <v>24185</v>
      </c>
      <c r="H15889" t="s">
        <v>24141</v>
      </c>
      <c r="I15889" t="s">
        <v>788</v>
      </c>
      <c r="J15889" s="25">
        <v>46002</v>
      </c>
      <c r="K15889" s="25">
        <v>46002</v>
      </c>
      <c r="L15889" t="s">
        <v>247</v>
      </c>
      <c r="M15889" t="s">
        <v>2075</v>
      </c>
      <c r="N15889" t="s">
        <v>31</v>
      </c>
      <c r="O15889" t="s">
        <v>6282</v>
      </c>
    </row>
    <row r="15890" spans="1:15" x14ac:dyDescent="0.25">
      <c r="A15890">
        <v>10319</v>
      </c>
      <c r="B15890" t="s">
        <v>24150</v>
      </c>
      <c r="C15890" t="s">
        <v>2076</v>
      </c>
      <c r="D15890" t="s">
        <v>2074</v>
      </c>
      <c r="E15890">
        <v>120</v>
      </c>
      <c r="F15890">
        <v>6</v>
      </c>
      <c r="G15890" t="s">
        <v>24186</v>
      </c>
      <c r="H15890" t="s">
        <v>24141</v>
      </c>
      <c r="I15890" t="s">
        <v>788</v>
      </c>
      <c r="J15890" s="25">
        <v>46002</v>
      </c>
      <c r="K15890" s="25">
        <v>46002</v>
      </c>
      <c r="L15890" t="s">
        <v>247</v>
      </c>
      <c r="M15890" t="s">
        <v>2075</v>
      </c>
      <c r="N15890" t="s">
        <v>31</v>
      </c>
      <c r="O15890" t="s">
        <v>6282</v>
      </c>
    </row>
    <row r="15891" spans="1:15" x14ac:dyDescent="0.25">
      <c r="A15891">
        <v>10320</v>
      </c>
      <c r="B15891" t="s">
        <v>24150</v>
      </c>
      <c r="C15891" t="s">
        <v>2076</v>
      </c>
      <c r="D15891" t="s">
        <v>2074</v>
      </c>
      <c r="E15891">
        <v>120</v>
      </c>
      <c r="F15891">
        <v>6</v>
      </c>
      <c r="G15891" t="s">
        <v>24187</v>
      </c>
      <c r="H15891" t="s">
        <v>24141</v>
      </c>
      <c r="I15891" t="s">
        <v>788</v>
      </c>
      <c r="J15891" s="25">
        <v>46002</v>
      </c>
      <c r="K15891" s="25">
        <v>46002</v>
      </c>
      <c r="L15891" t="s">
        <v>247</v>
      </c>
      <c r="M15891" t="s">
        <v>2075</v>
      </c>
      <c r="N15891" t="s">
        <v>31</v>
      </c>
      <c r="O15891" t="s">
        <v>6282</v>
      </c>
    </row>
    <row r="15892" spans="1:15" x14ac:dyDescent="0.25">
      <c r="A15892">
        <v>10321</v>
      </c>
      <c r="B15892" t="s">
        <v>24156</v>
      </c>
      <c r="C15892" t="s">
        <v>2076</v>
      </c>
      <c r="D15892" t="s">
        <v>2074</v>
      </c>
      <c r="E15892">
        <v>120</v>
      </c>
      <c r="F15892">
        <v>6</v>
      </c>
      <c r="G15892" t="s">
        <v>24188</v>
      </c>
      <c r="H15892" t="s">
        <v>24141</v>
      </c>
      <c r="I15892" t="s">
        <v>788</v>
      </c>
      <c r="J15892" s="25">
        <v>46002</v>
      </c>
      <c r="K15892" s="25">
        <v>46002</v>
      </c>
      <c r="L15892" t="s">
        <v>247</v>
      </c>
      <c r="M15892" t="s">
        <v>2075</v>
      </c>
      <c r="N15892" t="s">
        <v>31</v>
      </c>
      <c r="O15892" t="s">
        <v>6282</v>
      </c>
    </row>
    <row r="15893" spans="1:15" x14ac:dyDescent="0.25">
      <c r="A15893">
        <v>10322</v>
      </c>
      <c r="B15893" t="s">
        <v>24150</v>
      </c>
      <c r="C15893" t="s">
        <v>2076</v>
      </c>
      <c r="D15893" t="s">
        <v>2074</v>
      </c>
      <c r="E15893">
        <v>120</v>
      </c>
      <c r="F15893">
        <v>6</v>
      </c>
      <c r="G15893" t="s">
        <v>24189</v>
      </c>
      <c r="H15893" t="s">
        <v>24141</v>
      </c>
      <c r="I15893" t="s">
        <v>788</v>
      </c>
      <c r="J15893" s="25">
        <v>46002</v>
      </c>
      <c r="K15893" s="25">
        <v>46002</v>
      </c>
      <c r="L15893" t="s">
        <v>247</v>
      </c>
      <c r="M15893" t="s">
        <v>2075</v>
      </c>
      <c r="N15893" t="s">
        <v>31</v>
      </c>
      <c r="O15893" t="s">
        <v>6282</v>
      </c>
    </row>
    <row r="15894" spans="1:15" x14ac:dyDescent="0.25">
      <c r="A15894">
        <v>10323</v>
      </c>
      <c r="B15894" t="s">
        <v>24150</v>
      </c>
      <c r="C15894" t="s">
        <v>2076</v>
      </c>
      <c r="D15894" t="s">
        <v>2074</v>
      </c>
      <c r="E15894">
        <v>120</v>
      </c>
      <c r="F15894">
        <v>6</v>
      </c>
      <c r="G15894" t="s">
        <v>24190</v>
      </c>
      <c r="H15894" t="s">
        <v>24141</v>
      </c>
      <c r="I15894" t="s">
        <v>788</v>
      </c>
      <c r="J15894" s="25">
        <v>46002</v>
      </c>
      <c r="K15894" s="25">
        <v>46002</v>
      </c>
      <c r="L15894" t="s">
        <v>247</v>
      </c>
      <c r="M15894" t="s">
        <v>2075</v>
      </c>
      <c r="N15894" t="s">
        <v>31</v>
      </c>
      <c r="O15894" t="s">
        <v>6282</v>
      </c>
    </row>
    <row r="15895" spans="1:15" x14ac:dyDescent="0.25">
      <c r="A15895">
        <v>10324</v>
      </c>
      <c r="B15895" t="s">
        <v>24150</v>
      </c>
      <c r="C15895" t="s">
        <v>2076</v>
      </c>
      <c r="D15895" t="s">
        <v>2074</v>
      </c>
      <c r="E15895">
        <v>120</v>
      </c>
      <c r="F15895">
        <v>6</v>
      </c>
      <c r="G15895" t="s">
        <v>24191</v>
      </c>
      <c r="H15895" t="s">
        <v>24141</v>
      </c>
      <c r="I15895" t="s">
        <v>788</v>
      </c>
      <c r="J15895" s="25">
        <v>46002</v>
      </c>
      <c r="K15895" s="25">
        <v>46002</v>
      </c>
      <c r="L15895" t="s">
        <v>247</v>
      </c>
      <c r="M15895" t="s">
        <v>2075</v>
      </c>
      <c r="N15895" t="s">
        <v>31</v>
      </c>
      <c r="O15895" t="s">
        <v>6282</v>
      </c>
    </row>
    <row r="15896" spans="1:15" x14ac:dyDescent="0.25">
      <c r="A15896">
        <v>10325</v>
      </c>
      <c r="B15896" t="s">
        <v>24150</v>
      </c>
      <c r="C15896" t="s">
        <v>2076</v>
      </c>
      <c r="D15896" t="s">
        <v>2074</v>
      </c>
      <c r="E15896">
        <v>120</v>
      </c>
      <c r="F15896">
        <v>6</v>
      </c>
      <c r="G15896" t="s">
        <v>24192</v>
      </c>
      <c r="H15896" t="s">
        <v>24141</v>
      </c>
      <c r="I15896" t="s">
        <v>788</v>
      </c>
      <c r="J15896" s="25">
        <v>46002</v>
      </c>
      <c r="K15896" s="25">
        <v>46002</v>
      </c>
      <c r="L15896" t="s">
        <v>247</v>
      </c>
      <c r="M15896" t="s">
        <v>2075</v>
      </c>
      <c r="N15896" t="s">
        <v>31</v>
      </c>
      <c r="O15896" t="s">
        <v>6282</v>
      </c>
    </row>
    <row r="15897" spans="1:15" x14ac:dyDescent="0.25">
      <c r="A15897">
        <v>10326</v>
      </c>
      <c r="B15897" t="s">
        <v>24150</v>
      </c>
      <c r="C15897" t="s">
        <v>2076</v>
      </c>
      <c r="D15897" t="s">
        <v>2074</v>
      </c>
      <c r="E15897">
        <v>120</v>
      </c>
      <c r="F15897">
        <v>6</v>
      </c>
      <c r="G15897" t="s">
        <v>24193</v>
      </c>
      <c r="H15897" t="s">
        <v>24141</v>
      </c>
      <c r="I15897" t="s">
        <v>788</v>
      </c>
      <c r="J15897" s="25">
        <v>46002</v>
      </c>
      <c r="K15897" s="25">
        <v>46002</v>
      </c>
      <c r="L15897" t="s">
        <v>247</v>
      </c>
      <c r="M15897" t="s">
        <v>2075</v>
      </c>
      <c r="N15897" t="s">
        <v>31</v>
      </c>
      <c r="O15897" t="s">
        <v>6282</v>
      </c>
    </row>
    <row r="15898" spans="1:15" x14ac:dyDescent="0.25">
      <c r="A15898">
        <v>13300</v>
      </c>
      <c r="B15898" t="s">
        <v>6540</v>
      </c>
      <c r="C15898" t="s">
        <v>2076</v>
      </c>
      <c r="D15898" t="s">
        <v>2074</v>
      </c>
      <c r="E15898">
        <v>5</v>
      </c>
      <c r="F15898">
        <v>0</v>
      </c>
      <c r="G15898" t="s">
        <v>6541</v>
      </c>
      <c r="H15898" t="s">
        <v>24141</v>
      </c>
      <c r="I15898" t="s">
        <v>788</v>
      </c>
      <c r="J15898" s="25">
        <v>46002</v>
      </c>
      <c r="K15898" s="25">
        <v>46002</v>
      </c>
      <c r="L15898" t="s">
        <v>247</v>
      </c>
      <c r="M15898" t="s">
        <v>2075</v>
      </c>
      <c r="N15898" t="s">
        <v>31</v>
      </c>
      <c r="O15898" t="s">
        <v>6302</v>
      </c>
    </row>
    <row r="15899" spans="1:15" x14ac:dyDescent="0.25">
      <c r="A15899">
        <v>13374</v>
      </c>
      <c r="B15899" t="s">
        <v>24194</v>
      </c>
      <c r="C15899" t="s">
        <v>2076</v>
      </c>
      <c r="D15899" t="s">
        <v>2074</v>
      </c>
      <c r="E15899">
        <v>120</v>
      </c>
      <c r="F15899">
        <v>6</v>
      </c>
      <c r="G15899" t="s">
        <v>24195</v>
      </c>
      <c r="H15899" t="s">
        <v>4239</v>
      </c>
      <c r="I15899" t="s">
        <v>788</v>
      </c>
      <c r="J15899" s="25">
        <v>46060</v>
      </c>
      <c r="K15899" s="25">
        <v>46060</v>
      </c>
      <c r="L15899" t="s">
        <v>4238</v>
      </c>
      <c r="M15899" t="s">
        <v>2075</v>
      </c>
      <c r="N15899" t="s">
        <v>31</v>
      </c>
      <c r="O15899" t="s">
        <v>6302</v>
      </c>
    </row>
    <row r="15900" spans="1:15" x14ac:dyDescent="0.25">
      <c r="A15900">
        <v>13425</v>
      </c>
      <c r="B15900" t="s">
        <v>24196</v>
      </c>
      <c r="C15900" t="s">
        <v>2076</v>
      </c>
      <c r="D15900" t="s">
        <v>2074</v>
      </c>
      <c r="E15900">
        <v>120</v>
      </c>
      <c r="F15900">
        <v>6</v>
      </c>
      <c r="G15900" t="s">
        <v>24197</v>
      </c>
      <c r="H15900" t="s">
        <v>4239</v>
      </c>
      <c r="I15900" t="s">
        <v>788</v>
      </c>
      <c r="J15900" s="25">
        <v>46060</v>
      </c>
      <c r="K15900" s="25">
        <v>46060</v>
      </c>
      <c r="L15900" t="s">
        <v>4238</v>
      </c>
      <c r="M15900" t="s">
        <v>2075</v>
      </c>
      <c r="N15900" t="s">
        <v>31</v>
      </c>
      <c r="O15900" t="s">
        <v>6302</v>
      </c>
    </row>
    <row r="15901" spans="1:15" x14ac:dyDescent="0.25">
      <c r="A15901">
        <v>13426</v>
      </c>
      <c r="B15901" t="s">
        <v>24196</v>
      </c>
      <c r="C15901" t="s">
        <v>2076</v>
      </c>
      <c r="D15901" t="s">
        <v>2074</v>
      </c>
      <c r="E15901">
        <v>120</v>
      </c>
      <c r="F15901">
        <v>6</v>
      </c>
      <c r="G15901" t="s">
        <v>24198</v>
      </c>
      <c r="H15901" t="s">
        <v>4239</v>
      </c>
      <c r="I15901" t="s">
        <v>788</v>
      </c>
      <c r="J15901" s="25">
        <v>46060</v>
      </c>
      <c r="K15901" s="25">
        <v>46060</v>
      </c>
      <c r="L15901" t="s">
        <v>4238</v>
      </c>
      <c r="M15901" t="s">
        <v>2075</v>
      </c>
      <c r="N15901" t="s">
        <v>31</v>
      </c>
      <c r="O15901" t="s">
        <v>6302</v>
      </c>
    </row>
    <row r="15902" spans="1:15" x14ac:dyDescent="0.25">
      <c r="A15902">
        <v>13427</v>
      </c>
      <c r="B15902" t="s">
        <v>24196</v>
      </c>
      <c r="C15902" t="s">
        <v>2076</v>
      </c>
      <c r="D15902" t="s">
        <v>2074</v>
      </c>
      <c r="E15902">
        <v>120</v>
      </c>
      <c r="F15902">
        <v>6</v>
      </c>
      <c r="G15902" t="s">
        <v>24199</v>
      </c>
      <c r="H15902" t="s">
        <v>4239</v>
      </c>
      <c r="I15902" t="s">
        <v>788</v>
      </c>
      <c r="J15902" s="25">
        <v>46060</v>
      </c>
      <c r="K15902" s="25">
        <v>46060</v>
      </c>
      <c r="L15902" t="s">
        <v>4238</v>
      </c>
      <c r="M15902" t="s">
        <v>2075</v>
      </c>
      <c r="N15902" t="s">
        <v>31</v>
      </c>
      <c r="O15902" t="s">
        <v>6302</v>
      </c>
    </row>
    <row r="15903" spans="1:15" x14ac:dyDescent="0.25">
      <c r="A15903">
        <v>13436</v>
      </c>
      <c r="B15903" t="s">
        <v>24200</v>
      </c>
      <c r="C15903" t="s">
        <v>2076</v>
      </c>
      <c r="D15903" t="s">
        <v>2074</v>
      </c>
      <c r="E15903">
        <v>120</v>
      </c>
      <c r="F15903">
        <v>6</v>
      </c>
      <c r="G15903" t="s">
        <v>24201</v>
      </c>
      <c r="H15903" t="s">
        <v>4239</v>
      </c>
      <c r="I15903" t="s">
        <v>788</v>
      </c>
      <c r="J15903" s="25">
        <v>46060</v>
      </c>
      <c r="K15903" s="25">
        <v>46060</v>
      </c>
      <c r="L15903" t="s">
        <v>4238</v>
      </c>
      <c r="M15903" t="s">
        <v>2075</v>
      </c>
      <c r="N15903" t="s">
        <v>31</v>
      </c>
      <c r="O15903" t="s">
        <v>6302</v>
      </c>
    </row>
    <row r="15904" spans="1:15" x14ac:dyDescent="0.25">
      <c r="A15904">
        <v>13437</v>
      </c>
      <c r="B15904" t="s">
        <v>24200</v>
      </c>
      <c r="C15904" t="s">
        <v>2076</v>
      </c>
      <c r="D15904" t="s">
        <v>2074</v>
      </c>
      <c r="E15904">
        <v>120</v>
      </c>
      <c r="F15904">
        <v>6</v>
      </c>
      <c r="G15904" t="s">
        <v>24202</v>
      </c>
      <c r="H15904" t="s">
        <v>4239</v>
      </c>
      <c r="I15904" t="s">
        <v>788</v>
      </c>
      <c r="J15904" s="25">
        <v>46060</v>
      </c>
      <c r="K15904" s="25">
        <v>46060</v>
      </c>
      <c r="L15904" t="s">
        <v>4238</v>
      </c>
      <c r="M15904" t="s">
        <v>2075</v>
      </c>
      <c r="N15904" t="s">
        <v>31</v>
      </c>
      <c r="O15904" t="s">
        <v>6302</v>
      </c>
    </row>
    <row r="15905" spans="1:15" x14ac:dyDescent="0.25">
      <c r="A15905">
        <v>13438</v>
      </c>
      <c r="B15905" t="s">
        <v>24200</v>
      </c>
      <c r="C15905" t="s">
        <v>2076</v>
      </c>
      <c r="D15905" t="s">
        <v>2074</v>
      </c>
      <c r="E15905">
        <v>120</v>
      </c>
      <c r="F15905">
        <v>6</v>
      </c>
      <c r="G15905" t="s">
        <v>24203</v>
      </c>
      <c r="H15905" t="s">
        <v>4239</v>
      </c>
      <c r="I15905" t="s">
        <v>788</v>
      </c>
      <c r="J15905" s="25">
        <v>46060</v>
      </c>
      <c r="K15905" s="25">
        <v>46060</v>
      </c>
      <c r="L15905" t="s">
        <v>4238</v>
      </c>
      <c r="M15905" t="s">
        <v>2075</v>
      </c>
      <c r="N15905" t="s">
        <v>31</v>
      </c>
      <c r="O15905" t="s">
        <v>6302</v>
      </c>
    </row>
    <row r="15906" spans="1:15" x14ac:dyDescent="0.25">
      <c r="A15906">
        <v>13385</v>
      </c>
      <c r="B15906" t="s">
        <v>24204</v>
      </c>
      <c r="C15906" t="s">
        <v>2076</v>
      </c>
      <c r="D15906" t="s">
        <v>2074</v>
      </c>
      <c r="E15906">
        <v>120</v>
      </c>
      <c r="F15906">
        <v>6</v>
      </c>
      <c r="G15906" t="s">
        <v>24205</v>
      </c>
      <c r="H15906" t="s">
        <v>4239</v>
      </c>
      <c r="I15906" t="s">
        <v>788</v>
      </c>
      <c r="J15906" s="25">
        <v>46060</v>
      </c>
      <c r="K15906" s="25">
        <v>46060</v>
      </c>
      <c r="L15906" t="s">
        <v>4238</v>
      </c>
      <c r="M15906" t="s">
        <v>2075</v>
      </c>
      <c r="N15906" t="s">
        <v>31</v>
      </c>
      <c r="O15906" t="s">
        <v>6302</v>
      </c>
    </row>
    <row r="15907" spans="1:15" x14ac:dyDescent="0.25">
      <c r="A15907">
        <v>13439</v>
      </c>
      <c r="B15907" t="s">
        <v>24200</v>
      </c>
      <c r="C15907" t="s">
        <v>2076</v>
      </c>
      <c r="D15907" t="s">
        <v>2074</v>
      </c>
      <c r="E15907">
        <v>120</v>
      </c>
      <c r="F15907">
        <v>6</v>
      </c>
      <c r="G15907" t="s">
        <v>24206</v>
      </c>
      <c r="H15907" t="s">
        <v>4239</v>
      </c>
      <c r="I15907" t="s">
        <v>788</v>
      </c>
      <c r="J15907" s="25">
        <v>46060</v>
      </c>
      <c r="K15907" s="25">
        <v>46060</v>
      </c>
      <c r="L15907" t="s">
        <v>4238</v>
      </c>
      <c r="M15907" t="s">
        <v>2075</v>
      </c>
      <c r="N15907" t="s">
        <v>31</v>
      </c>
      <c r="O15907" t="s">
        <v>6302</v>
      </c>
    </row>
    <row r="15908" spans="1:15" x14ac:dyDescent="0.25">
      <c r="A15908">
        <v>13418</v>
      </c>
      <c r="B15908" t="s">
        <v>24156</v>
      </c>
      <c r="C15908" t="s">
        <v>2076</v>
      </c>
      <c r="D15908" t="s">
        <v>2074</v>
      </c>
      <c r="E15908">
        <v>120</v>
      </c>
      <c r="F15908">
        <v>6</v>
      </c>
      <c r="G15908" t="s">
        <v>24207</v>
      </c>
      <c r="H15908" t="s">
        <v>4239</v>
      </c>
      <c r="I15908" t="s">
        <v>788</v>
      </c>
      <c r="J15908" s="25">
        <v>46060</v>
      </c>
      <c r="K15908" s="25">
        <v>46060</v>
      </c>
      <c r="L15908" t="s">
        <v>4238</v>
      </c>
      <c r="M15908" t="s">
        <v>2075</v>
      </c>
      <c r="N15908" t="s">
        <v>31</v>
      </c>
      <c r="O15908" t="s">
        <v>6302</v>
      </c>
    </row>
    <row r="15909" spans="1:15" x14ac:dyDescent="0.25">
      <c r="A15909">
        <v>13386</v>
      </c>
      <c r="B15909" t="s">
        <v>24204</v>
      </c>
      <c r="C15909" t="s">
        <v>2076</v>
      </c>
      <c r="D15909" t="s">
        <v>2074</v>
      </c>
      <c r="E15909">
        <v>120</v>
      </c>
      <c r="F15909">
        <v>6</v>
      </c>
      <c r="G15909" t="s">
        <v>24208</v>
      </c>
      <c r="H15909" t="s">
        <v>4239</v>
      </c>
      <c r="I15909" t="s">
        <v>788</v>
      </c>
      <c r="J15909" s="25">
        <v>46060</v>
      </c>
      <c r="K15909" s="25">
        <v>46060</v>
      </c>
      <c r="L15909" t="s">
        <v>4238</v>
      </c>
      <c r="M15909" t="s">
        <v>2075</v>
      </c>
      <c r="N15909" t="s">
        <v>31</v>
      </c>
      <c r="O15909" t="s">
        <v>6302</v>
      </c>
    </row>
    <row r="15910" spans="1:15" x14ac:dyDescent="0.25">
      <c r="A15910">
        <v>13419</v>
      </c>
      <c r="B15910" t="s">
        <v>24156</v>
      </c>
      <c r="C15910" t="s">
        <v>2076</v>
      </c>
      <c r="D15910" t="s">
        <v>2074</v>
      </c>
      <c r="E15910">
        <v>120</v>
      </c>
      <c r="F15910">
        <v>6</v>
      </c>
      <c r="G15910" t="s">
        <v>24209</v>
      </c>
      <c r="H15910" t="s">
        <v>4239</v>
      </c>
      <c r="I15910" t="s">
        <v>788</v>
      </c>
      <c r="J15910" s="25">
        <v>46060</v>
      </c>
      <c r="K15910" s="25">
        <v>46060</v>
      </c>
      <c r="L15910" t="s">
        <v>4238</v>
      </c>
      <c r="M15910" t="s">
        <v>2075</v>
      </c>
      <c r="N15910" t="s">
        <v>31</v>
      </c>
      <c r="O15910" t="s">
        <v>6302</v>
      </c>
    </row>
    <row r="15911" spans="1:15" x14ac:dyDescent="0.25">
      <c r="A15911">
        <v>13440</v>
      </c>
      <c r="B15911" t="s">
        <v>24200</v>
      </c>
      <c r="C15911" t="s">
        <v>2076</v>
      </c>
      <c r="D15911" t="s">
        <v>2074</v>
      </c>
      <c r="E15911">
        <v>120</v>
      </c>
      <c r="F15911">
        <v>6</v>
      </c>
      <c r="G15911" t="s">
        <v>24210</v>
      </c>
      <c r="H15911" t="s">
        <v>4239</v>
      </c>
      <c r="I15911" t="s">
        <v>788</v>
      </c>
      <c r="J15911" s="25">
        <v>46060</v>
      </c>
      <c r="K15911" s="25">
        <v>46060</v>
      </c>
      <c r="L15911" t="s">
        <v>4238</v>
      </c>
      <c r="M15911" t="s">
        <v>2075</v>
      </c>
      <c r="N15911" t="s">
        <v>31</v>
      </c>
      <c r="O15911" t="s">
        <v>6302</v>
      </c>
    </row>
    <row r="15912" spans="1:15" x14ac:dyDescent="0.25">
      <c r="A15912">
        <v>13387</v>
      </c>
      <c r="B15912" t="s">
        <v>24204</v>
      </c>
      <c r="C15912" t="s">
        <v>2076</v>
      </c>
      <c r="D15912" t="s">
        <v>2074</v>
      </c>
      <c r="E15912">
        <v>120</v>
      </c>
      <c r="F15912">
        <v>6</v>
      </c>
      <c r="G15912" t="s">
        <v>24211</v>
      </c>
      <c r="H15912" t="s">
        <v>4239</v>
      </c>
      <c r="I15912" t="s">
        <v>788</v>
      </c>
      <c r="J15912" s="25">
        <v>46060</v>
      </c>
      <c r="K15912" s="25">
        <v>46060</v>
      </c>
      <c r="L15912" t="s">
        <v>4238</v>
      </c>
      <c r="M15912" t="s">
        <v>2075</v>
      </c>
      <c r="N15912" t="s">
        <v>31</v>
      </c>
      <c r="O15912" t="s">
        <v>6302</v>
      </c>
    </row>
    <row r="15913" spans="1:15" x14ac:dyDescent="0.25">
      <c r="A15913">
        <v>13407</v>
      </c>
      <c r="B15913" t="s">
        <v>24212</v>
      </c>
      <c r="C15913" t="s">
        <v>2076</v>
      </c>
      <c r="D15913" t="s">
        <v>2074</v>
      </c>
      <c r="E15913">
        <v>120</v>
      </c>
      <c r="F15913">
        <v>6</v>
      </c>
      <c r="G15913" t="s">
        <v>24213</v>
      </c>
      <c r="H15913" t="s">
        <v>4239</v>
      </c>
      <c r="I15913" t="s">
        <v>788</v>
      </c>
      <c r="J15913" s="25">
        <v>46060</v>
      </c>
      <c r="K15913" s="25">
        <v>46060</v>
      </c>
      <c r="L15913" t="s">
        <v>4238</v>
      </c>
      <c r="M15913" t="s">
        <v>2075</v>
      </c>
      <c r="N15913" t="s">
        <v>31</v>
      </c>
      <c r="O15913" t="s">
        <v>6302</v>
      </c>
    </row>
    <row r="15914" spans="1:15" x14ac:dyDescent="0.25">
      <c r="A15914">
        <v>13388</v>
      </c>
      <c r="B15914" t="s">
        <v>24204</v>
      </c>
      <c r="C15914" t="s">
        <v>2076</v>
      </c>
      <c r="D15914" t="s">
        <v>2074</v>
      </c>
      <c r="E15914">
        <v>120</v>
      </c>
      <c r="F15914">
        <v>6</v>
      </c>
      <c r="G15914" t="s">
        <v>24214</v>
      </c>
      <c r="H15914" t="s">
        <v>4239</v>
      </c>
      <c r="I15914" t="s">
        <v>788</v>
      </c>
      <c r="J15914" s="25">
        <v>46060</v>
      </c>
      <c r="K15914" s="25">
        <v>46060</v>
      </c>
      <c r="L15914" t="s">
        <v>4238</v>
      </c>
      <c r="M15914" t="s">
        <v>2075</v>
      </c>
      <c r="N15914" t="s">
        <v>31</v>
      </c>
      <c r="O15914" t="s">
        <v>6302</v>
      </c>
    </row>
    <row r="15915" spans="1:15" x14ac:dyDescent="0.25">
      <c r="A15915">
        <v>13389</v>
      </c>
      <c r="B15915" t="s">
        <v>24204</v>
      </c>
      <c r="C15915" t="s">
        <v>2076</v>
      </c>
      <c r="D15915" t="s">
        <v>2074</v>
      </c>
      <c r="E15915">
        <v>120</v>
      </c>
      <c r="F15915">
        <v>6</v>
      </c>
      <c r="G15915" t="s">
        <v>24215</v>
      </c>
      <c r="H15915" t="s">
        <v>4239</v>
      </c>
      <c r="I15915" t="s">
        <v>788</v>
      </c>
      <c r="J15915" s="25">
        <v>46060</v>
      </c>
      <c r="K15915" s="25">
        <v>46060</v>
      </c>
      <c r="L15915" t="s">
        <v>4238</v>
      </c>
      <c r="M15915" t="s">
        <v>2075</v>
      </c>
      <c r="N15915" t="s">
        <v>31</v>
      </c>
      <c r="O15915" t="s">
        <v>6302</v>
      </c>
    </row>
    <row r="15916" spans="1:15" x14ac:dyDescent="0.25">
      <c r="A15916">
        <v>13408</v>
      </c>
      <c r="B15916" t="s">
        <v>24212</v>
      </c>
      <c r="C15916" t="s">
        <v>2076</v>
      </c>
      <c r="D15916" t="s">
        <v>2074</v>
      </c>
      <c r="E15916">
        <v>120</v>
      </c>
      <c r="F15916">
        <v>6</v>
      </c>
      <c r="G15916" t="s">
        <v>24216</v>
      </c>
      <c r="H15916" t="s">
        <v>4239</v>
      </c>
      <c r="I15916" t="s">
        <v>788</v>
      </c>
      <c r="J15916" s="25">
        <v>46060</v>
      </c>
      <c r="K15916" s="25">
        <v>46060</v>
      </c>
      <c r="L15916" t="s">
        <v>4238</v>
      </c>
      <c r="M15916" t="s">
        <v>2075</v>
      </c>
      <c r="N15916" t="s">
        <v>31</v>
      </c>
      <c r="O15916" t="s">
        <v>6302</v>
      </c>
    </row>
    <row r="15917" spans="1:15" x14ac:dyDescent="0.25">
      <c r="A15917">
        <v>13409</v>
      </c>
      <c r="B15917" t="s">
        <v>24212</v>
      </c>
      <c r="C15917" t="s">
        <v>2076</v>
      </c>
      <c r="D15917" t="s">
        <v>2074</v>
      </c>
      <c r="E15917">
        <v>120</v>
      </c>
      <c r="F15917">
        <v>6</v>
      </c>
      <c r="G15917" t="s">
        <v>24217</v>
      </c>
      <c r="H15917" t="s">
        <v>4239</v>
      </c>
      <c r="I15917" t="s">
        <v>788</v>
      </c>
      <c r="J15917" s="25">
        <v>46060</v>
      </c>
      <c r="K15917" s="25">
        <v>46060</v>
      </c>
      <c r="L15917" t="s">
        <v>4238</v>
      </c>
      <c r="M15917" t="s">
        <v>2075</v>
      </c>
      <c r="N15917" t="s">
        <v>31</v>
      </c>
      <c r="O15917" t="s">
        <v>6302</v>
      </c>
    </row>
    <row r="15918" spans="1:15" x14ac:dyDescent="0.25">
      <c r="A15918">
        <v>13396</v>
      </c>
      <c r="B15918" t="s">
        <v>24218</v>
      </c>
      <c r="C15918" t="s">
        <v>2076</v>
      </c>
      <c r="D15918" t="s">
        <v>2074</v>
      </c>
      <c r="E15918">
        <v>120</v>
      </c>
      <c r="F15918">
        <v>6</v>
      </c>
      <c r="G15918" t="s">
        <v>24219</v>
      </c>
      <c r="H15918" t="s">
        <v>4239</v>
      </c>
      <c r="I15918" t="s">
        <v>788</v>
      </c>
      <c r="J15918" s="25">
        <v>46060</v>
      </c>
      <c r="K15918" s="25">
        <v>46060</v>
      </c>
      <c r="L15918" t="s">
        <v>4238</v>
      </c>
      <c r="M15918" t="s">
        <v>2075</v>
      </c>
      <c r="N15918" t="s">
        <v>31</v>
      </c>
      <c r="O15918" t="s">
        <v>6302</v>
      </c>
    </row>
    <row r="15919" spans="1:15" x14ac:dyDescent="0.25">
      <c r="A15919">
        <v>13375</v>
      </c>
      <c r="B15919" t="s">
        <v>24194</v>
      </c>
      <c r="C15919" t="s">
        <v>2076</v>
      </c>
      <c r="D15919" t="s">
        <v>2074</v>
      </c>
      <c r="E15919">
        <v>120</v>
      </c>
      <c r="F15919">
        <v>6</v>
      </c>
      <c r="G15919" t="s">
        <v>24220</v>
      </c>
      <c r="H15919" t="s">
        <v>4239</v>
      </c>
      <c r="I15919" t="s">
        <v>788</v>
      </c>
      <c r="J15919" s="25">
        <v>46060</v>
      </c>
      <c r="K15919" s="25">
        <v>46060</v>
      </c>
      <c r="L15919" t="s">
        <v>4238</v>
      </c>
      <c r="M15919" t="s">
        <v>2075</v>
      </c>
      <c r="N15919" t="s">
        <v>31</v>
      </c>
      <c r="O15919" t="s">
        <v>6302</v>
      </c>
    </row>
    <row r="15920" spans="1:15" x14ac:dyDescent="0.25">
      <c r="A15920">
        <v>13390</v>
      </c>
      <c r="B15920" t="s">
        <v>24204</v>
      </c>
      <c r="C15920" t="s">
        <v>2076</v>
      </c>
      <c r="D15920" t="s">
        <v>2074</v>
      </c>
      <c r="E15920">
        <v>120</v>
      </c>
      <c r="F15920">
        <v>6</v>
      </c>
      <c r="G15920" t="s">
        <v>24221</v>
      </c>
      <c r="H15920" t="s">
        <v>4239</v>
      </c>
      <c r="I15920" t="s">
        <v>788</v>
      </c>
      <c r="J15920" s="25">
        <v>46060</v>
      </c>
      <c r="K15920" s="25">
        <v>46060</v>
      </c>
      <c r="L15920" t="s">
        <v>4238</v>
      </c>
      <c r="M15920" t="s">
        <v>2075</v>
      </c>
      <c r="N15920" t="s">
        <v>31</v>
      </c>
      <c r="O15920" t="s">
        <v>6302</v>
      </c>
    </row>
    <row r="15921" spans="1:15" x14ac:dyDescent="0.25">
      <c r="A15921">
        <v>13410</v>
      </c>
      <c r="B15921" t="s">
        <v>24212</v>
      </c>
      <c r="C15921" t="s">
        <v>2076</v>
      </c>
      <c r="D15921" t="s">
        <v>2074</v>
      </c>
      <c r="E15921">
        <v>120</v>
      </c>
      <c r="F15921">
        <v>6</v>
      </c>
      <c r="G15921" t="s">
        <v>24222</v>
      </c>
      <c r="H15921" t="s">
        <v>4239</v>
      </c>
      <c r="I15921" t="s">
        <v>788</v>
      </c>
      <c r="J15921" s="25">
        <v>46060</v>
      </c>
      <c r="K15921" s="25">
        <v>46060</v>
      </c>
      <c r="L15921" t="s">
        <v>4238</v>
      </c>
      <c r="M15921" t="s">
        <v>2075</v>
      </c>
      <c r="N15921" t="s">
        <v>31</v>
      </c>
      <c r="O15921" t="s">
        <v>6302</v>
      </c>
    </row>
    <row r="15922" spans="1:15" x14ac:dyDescent="0.25">
      <c r="A15922">
        <v>13411</v>
      </c>
      <c r="B15922" t="s">
        <v>24212</v>
      </c>
      <c r="C15922" t="s">
        <v>2076</v>
      </c>
      <c r="D15922" t="s">
        <v>2074</v>
      </c>
      <c r="E15922">
        <v>120</v>
      </c>
      <c r="F15922">
        <v>6</v>
      </c>
      <c r="G15922" t="s">
        <v>24223</v>
      </c>
      <c r="H15922" t="s">
        <v>4239</v>
      </c>
      <c r="I15922" t="s">
        <v>788</v>
      </c>
      <c r="J15922" s="25">
        <v>46060</v>
      </c>
      <c r="K15922" s="25">
        <v>46060</v>
      </c>
      <c r="L15922" t="s">
        <v>4238</v>
      </c>
      <c r="M15922" t="s">
        <v>2075</v>
      </c>
      <c r="N15922" t="s">
        <v>31</v>
      </c>
      <c r="O15922" t="s">
        <v>6302</v>
      </c>
    </row>
    <row r="15923" spans="1:15" x14ac:dyDescent="0.25">
      <c r="A15923">
        <v>13412</v>
      </c>
      <c r="B15923" t="s">
        <v>24212</v>
      </c>
      <c r="C15923" t="s">
        <v>2076</v>
      </c>
      <c r="D15923" t="s">
        <v>2074</v>
      </c>
      <c r="E15923">
        <v>120</v>
      </c>
      <c r="F15923">
        <v>6</v>
      </c>
      <c r="G15923" t="s">
        <v>24224</v>
      </c>
      <c r="H15923" t="s">
        <v>4239</v>
      </c>
      <c r="I15923" t="s">
        <v>788</v>
      </c>
      <c r="J15923" s="25">
        <v>46060</v>
      </c>
      <c r="K15923" s="25">
        <v>46060</v>
      </c>
      <c r="L15923" t="s">
        <v>4238</v>
      </c>
      <c r="M15923" t="s">
        <v>2075</v>
      </c>
      <c r="N15923" t="s">
        <v>31</v>
      </c>
      <c r="O15923" t="s">
        <v>6302</v>
      </c>
    </row>
    <row r="15924" spans="1:15" x14ac:dyDescent="0.25">
      <c r="A15924">
        <v>13391</v>
      </c>
      <c r="B15924" t="s">
        <v>24204</v>
      </c>
      <c r="C15924" t="s">
        <v>2076</v>
      </c>
      <c r="D15924" t="s">
        <v>2074</v>
      </c>
      <c r="E15924">
        <v>120</v>
      </c>
      <c r="F15924">
        <v>6</v>
      </c>
      <c r="G15924" t="s">
        <v>24225</v>
      </c>
      <c r="H15924" t="s">
        <v>4239</v>
      </c>
      <c r="I15924" t="s">
        <v>788</v>
      </c>
      <c r="J15924" s="25">
        <v>46060</v>
      </c>
      <c r="K15924" s="25">
        <v>46060</v>
      </c>
      <c r="L15924" t="s">
        <v>4238</v>
      </c>
      <c r="M15924" t="s">
        <v>2075</v>
      </c>
      <c r="N15924" t="s">
        <v>31</v>
      </c>
      <c r="O15924" t="s">
        <v>6302</v>
      </c>
    </row>
    <row r="15925" spans="1:15" x14ac:dyDescent="0.25">
      <c r="A15925">
        <v>13392</v>
      </c>
      <c r="B15925" t="s">
        <v>24204</v>
      </c>
      <c r="C15925" t="s">
        <v>2076</v>
      </c>
      <c r="D15925" t="s">
        <v>2074</v>
      </c>
      <c r="E15925">
        <v>120</v>
      </c>
      <c r="F15925">
        <v>6</v>
      </c>
      <c r="G15925" t="s">
        <v>24226</v>
      </c>
      <c r="H15925" t="s">
        <v>4239</v>
      </c>
      <c r="I15925" t="s">
        <v>788</v>
      </c>
      <c r="J15925" s="25">
        <v>46060</v>
      </c>
      <c r="K15925" s="25">
        <v>46060</v>
      </c>
      <c r="L15925" t="s">
        <v>4238</v>
      </c>
      <c r="M15925" t="s">
        <v>2075</v>
      </c>
      <c r="N15925" t="s">
        <v>31</v>
      </c>
      <c r="O15925" t="s">
        <v>6302</v>
      </c>
    </row>
    <row r="15926" spans="1:15" x14ac:dyDescent="0.25">
      <c r="A15926">
        <v>13428</v>
      </c>
      <c r="B15926" t="s">
        <v>24196</v>
      </c>
      <c r="C15926" t="s">
        <v>2076</v>
      </c>
      <c r="D15926" t="s">
        <v>2074</v>
      </c>
      <c r="E15926">
        <v>120</v>
      </c>
      <c r="F15926">
        <v>6</v>
      </c>
      <c r="G15926" t="s">
        <v>24227</v>
      </c>
      <c r="H15926" t="s">
        <v>4239</v>
      </c>
      <c r="I15926" t="s">
        <v>788</v>
      </c>
      <c r="J15926" s="25">
        <v>46060</v>
      </c>
      <c r="K15926" s="25">
        <v>46060</v>
      </c>
      <c r="L15926" t="s">
        <v>4238</v>
      </c>
      <c r="M15926" t="s">
        <v>2075</v>
      </c>
      <c r="N15926" t="s">
        <v>31</v>
      </c>
      <c r="O15926" t="s">
        <v>6302</v>
      </c>
    </row>
    <row r="15927" spans="1:15" x14ac:dyDescent="0.25">
      <c r="A15927">
        <v>13413</v>
      </c>
      <c r="B15927" t="s">
        <v>24212</v>
      </c>
      <c r="C15927" t="s">
        <v>2076</v>
      </c>
      <c r="D15927" t="s">
        <v>2074</v>
      </c>
      <c r="E15927">
        <v>120</v>
      </c>
      <c r="F15927">
        <v>6</v>
      </c>
      <c r="G15927" t="s">
        <v>24228</v>
      </c>
      <c r="H15927" t="s">
        <v>4239</v>
      </c>
      <c r="I15927" t="s">
        <v>788</v>
      </c>
      <c r="J15927" s="25">
        <v>46060</v>
      </c>
      <c r="K15927" s="25">
        <v>46060</v>
      </c>
      <c r="L15927" t="s">
        <v>4238</v>
      </c>
      <c r="M15927" t="s">
        <v>2075</v>
      </c>
      <c r="N15927" t="s">
        <v>31</v>
      </c>
      <c r="O15927" t="s">
        <v>6302</v>
      </c>
    </row>
    <row r="15928" spans="1:15" x14ac:dyDescent="0.25">
      <c r="A15928">
        <v>13420</v>
      </c>
      <c r="B15928" t="s">
        <v>24156</v>
      </c>
      <c r="C15928" t="s">
        <v>2076</v>
      </c>
      <c r="D15928" t="s">
        <v>2074</v>
      </c>
      <c r="E15928">
        <v>120</v>
      </c>
      <c r="F15928">
        <v>6</v>
      </c>
      <c r="G15928" t="s">
        <v>24229</v>
      </c>
      <c r="H15928" t="s">
        <v>4239</v>
      </c>
      <c r="I15928" t="s">
        <v>788</v>
      </c>
      <c r="J15928" s="25">
        <v>46060</v>
      </c>
      <c r="K15928" s="25">
        <v>46060</v>
      </c>
      <c r="L15928" t="s">
        <v>4238</v>
      </c>
      <c r="M15928" t="s">
        <v>2075</v>
      </c>
      <c r="N15928" t="s">
        <v>31</v>
      </c>
      <c r="O15928" t="s">
        <v>6302</v>
      </c>
    </row>
    <row r="15929" spans="1:15" x14ac:dyDescent="0.25">
      <c r="A15929">
        <v>13376</v>
      </c>
      <c r="B15929" t="s">
        <v>24194</v>
      </c>
      <c r="C15929" t="s">
        <v>2076</v>
      </c>
      <c r="D15929" t="s">
        <v>2074</v>
      </c>
      <c r="E15929">
        <v>120</v>
      </c>
      <c r="F15929">
        <v>6</v>
      </c>
      <c r="G15929" t="s">
        <v>24230</v>
      </c>
      <c r="H15929" t="s">
        <v>4239</v>
      </c>
      <c r="I15929" t="s">
        <v>788</v>
      </c>
      <c r="J15929" s="25">
        <v>46060</v>
      </c>
      <c r="K15929" s="25">
        <v>46060</v>
      </c>
      <c r="L15929" t="s">
        <v>4238</v>
      </c>
      <c r="M15929" t="s">
        <v>2075</v>
      </c>
      <c r="N15929" t="s">
        <v>31</v>
      </c>
      <c r="O15929" t="s">
        <v>6302</v>
      </c>
    </row>
    <row r="15930" spans="1:15" x14ac:dyDescent="0.25">
      <c r="A15930">
        <v>13421</v>
      </c>
      <c r="B15930" t="s">
        <v>24156</v>
      </c>
      <c r="C15930" t="s">
        <v>2076</v>
      </c>
      <c r="D15930" t="s">
        <v>2074</v>
      </c>
      <c r="E15930">
        <v>120</v>
      </c>
      <c r="F15930">
        <v>6</v>
      </c>
      <c r="G15930" t="s">
        <v>24231</v>
      </c>
      <c r="H15930" t="s">
        <v>4239</v>
      </c>
      <c r="I15930" t="s">
        <v>788</v>
      </c>
      <c r="J15930" s="25">
        <v>46060</v>
      </c>
      <c r="K15930" s="25">
        <v>46060</v>
      </c>
      <c r="L15930" t="s">
        <v>4238</v>
      </c>
      <c r="M15930" t="s">
        <v>2075</v>
      </c>
      <c r="N15930" t="s">
        <v>31</v>
      </c>
      <c r="O15930" t="s">
        <v>6302</v>
      </c>
    </row>
    <row r="15931" spans="1:15" x14ac:dyDescent="0.25">
      <c r="A15931">
        <v>13429</v>
      </c>
      <c r="B15931" t="s">
        <v>24196</v>
      </c>
      <c r="C15931" t="s">
        <v>2076</v>
      </c>
      <c r="D15931" t="s">
        <v>2074</v>
      </c>
      <c r="E15931">
        <v>120</v>
      </c>
      <c r="F15931">
        <v>6</v>
      </c>
      <c r="G15931" t="s">
        <v>24232</v>
      </c>
      <c r="H15931" t="s">
        <v>4239</v>
      </c>
      <c r="I15931" t="s">
        <v>788</v>
      </c>
      <c r="J15931" s="25">
        <v>46060</v>
      </c>
      <c r="K15931" s="25">
        <v>46060</v>
      </c>
      <c r="L15931" t="s">
        <v>4238</v>
      </c>
      <c r="M15931" t="s">
        <v>2075</v>
      </c>
      <c r="N15931" t="s">
        <v>31</v>
      </c>
      <c r="O15931" t="s">
        <v>6302</v>
      </c>
    </row>
    <row r="15932" spans="1:15" x14ac:dyDescent="0.25">
      <c r="A15932">
        <v>13422</v>
      </c>
      <c r="B15932" t="s">
        <v>24156</v>
      </c>
      <c r="C15932" t="s">
        <v>2076</v>
      </c>
      <c r="D15932" t="s">
        <v>2074</v>
      </c>
      <c r="E15932">
        <v>120</v>
      </c>
      <c r="F15932">
        <v>6</v>
      </c>
      <c r="G15932" t="s">
        <v>24233</v>
      </c>
      <c r="H15932" t="s">
        <v>4239</v>
      </c>
      <c r="I15932" t="s">
        <v>788</v>
      </c>
      <c r="J15932" s="25">
        <v>46060</v>
      </c>
      <c r="K15932" s="25">
        <v>46060</v>
      </c>
      <c r="L15932" t="s">
        <v>4238</v>
      </c>
      <c r="M15932" t="s">
        <v>2075</v>
      </c>
      <c r="N15932" t="s">
        <v>31</v>
      </c>
      <c r="O15932" t="s">
        <v>6302</v>
      </c>
    </row>
    <row r="15933" spans="1:15" x14ac:dyDescent="0.25">
      <c r="A15933">
        <v>13377</v>
      </c>
      <c r="B15933" t="s">
        <v>24194</v>
      </c>
      <c r="C15933" t="s">
        <v>2076</v>
      </c>
      <c r="D15933" t="s">
        <v>2074</v>
      </c>
      <c r="E15933">
        <v>120</v>
      </c>
      <c r="F15933">
        <v>6</v>
      </c>
      <c r="G15933" t="s">
        <v>24234</v>
      </c>
      <c r="H15933" t="s">
        <v>4239</v>
      </c>
      <c r="I15933" t="s">
        <v>788</v>
      </c>
      <c r="J15933" s="25">
        <v>46060</v>
      </c>
      <c r="K15933" s="25">
        <v>46060</v>
      </c>
      <c r="L15933" t="s">
        <v>4238</v>
      </c>
      <c r="M15933" t="s">
        <v>2075</v>
      </c>
      <c r="N15933" t="s">
        <v>31</v>
      </c>
      <c r="O15933" t="s">
        <v>6302</v>
      </c>
    </row>
    <row r="15934" spans="1:15" x14ac:dyDescent="0.25">
      <c r="A15934">
        <v>13414</v>
      </c>
      <c r="B15934" t="s">
        <v>24212</v>
      </c>
      <c r="C15934" t="s">
        <v>2076</v>
      </c>
      <c r="D15934" t="s">
        <v>2074</v>
      </c>
      <c r="E15934">
        <v>120</v>
      </c>
      <c r="F15934">
        <v>6</v>
      </c>
      <c r="G15934" t="s">
        <v>24235</v>
      </c>
      <c r="H15934" t="s">
        <v>4239</v>
      </c>
      <c r="I15934" t="s">
        <v>788</v>
      </c>
      <c r="J15934" s="25">
        <v>46060</v>
      </c>
      <c r="K15934" s="25">
        <v>46060</v>
      </c>
      <c r="L15934" t="s">
        <v>4238</v>
      </c>
      <c r="M15934" t="s">
        <v>2075</v>
      </c>
      <c r="N15934" t="s">
        <v>31</v>
      </c>
      <c r="O15934" t="s">
        <v>6302</v>
      </c>
    </row>
    <row r="15935" spans="1:15" x14ac:dyDescent="0.25">
      <c r="A15935">
        <v>13378</v>
      </c>
      <c r="B15935" t="s">
        <v>24194</v>
      </c>
      <c r="C15935" t="s">
        <v>2076</v>
      </c>
      <c r="D15935" t="s">
        <v>2074</v>
      </c>
      <c r="E15935">
        <v>120</v>
      </c>
      <c r="F15935">
        <v>6</v>
      </c>
      <c r="G15935" t="s">
        <v>24236</v>
      </c>
      <c r="H15935" t="s">
        <v>4239</v>
      </c>
      <c r="I15935" t="s">
        <v>788</v>
      </c>
      <c r="J15935" s="25">
        <v>46060</v>
      </c>
      <c r="K15935" s="25">
        <v>46060</v>
      </c>
      <c r="L15935" t="s">
        <v>4238</v>
      </c>
      <c r="M15935" t="s">
        <v>2075</v>
      </c>
      <c r="N15935" t="s">
        <v>31</v>
      </c>
      <c r="O15935" t="s">
        <v>6302</v>
      </c>
    </row>
    <row r="15936" spans="1:15" x14ac:dyDescent="0.25">
      <c r="A15936">
        <v>13423</v>
      </c>
      <c r="B15936" t="s">
        <v>24156</v>
      </c>
      <c r="C15936" t="s">
        <v>2076</v>
      </c>
      <c r="D15936" t="s">
        <v>2074</v>
      </c>
      <c r="E15936">
        <v>120</v>
      </c>
      <c r="F15936">
        <v>6</v>
      </c>
      <c r="G15936" t="s">
        <v>24237</v>
      </c>
      <c r="H15936" t="s">
        <v>4239</v>
      </c>
      <c r="I15936" t="s">
        <v>788</v>
      </c>
      <c r="J15936" s="25">
        <v>46060</v>
      </c>
      <c r="K15936" s="25">
        <v>46060</v>
      </c>
      <c r="L15936" t="s">
        <v>4238</v>
      </c>
      <c r="M15936" t="s">
        <v>2075</v>
      </c>
      <c r="N15936" t="s">
        <v>31</v>
      </c>
      <c r="O15936" t="s">
        <v>6302</v>
      </c>
    </row>
    <row r="15937" spans="1:15" x14ac:dyDescent="0.25">
      <c r="A15937">
        <v>13379</v>
      </c>
      <c r="B15937" t="s">
        <v>24194</v>
      </c>
      <c r="C15937" t="s">
        <v>2076</v>
      </c>
      <c r="D15937" t="s">
        <v>2074</v>
      </c>
      <c r="E15937">
        <v>120</v>
      </c>
      <c r="F15937">
        <v>6</v>
      </c>
      <c r="G15937" t="s">
        <v>24238</v>
      </c>
      <c r="H15937" t="s">
        <v>4239</v>
      </c>
      <c r="I15937" t="s">
        <v>788</v>
      </c>
      <c r="J15937" s="25">
        <v>46060</v>
      </c>
      <c r="K15937" s="25">
        <v>46060</v>
      </c>
      <c r="L15937" t="s">
        <v>4238</v>
      </c>
      <c r="M15937" t="s">
        <v>2075</v>
      </c>
      <c r="N15937" t="s">
        <v>31</v>
      </c>
      <c r="O15937" t="s">
        <v>6302</v>
      </c>
    </row>
    <row r="15938" spans="1:15" x14ac:dyDescent="0.25">
      <c r="A15938">
        <v>13415</v>
      </c>
      <c r="B15938" t="s">
        <v>24212</v>
      </c>
      <c r="C15938" t="s">
        <v>2076</v>
      </c>
      <c r="D15938" t="s">
        <v>2074</v>
      </c>
      <c r="E15938">
        <v>120</v>
      </c>
      <c r="F15938">
        <v>6</v>
      </c>
      <c r="G15938" t="s">
        <v>24239</v>
      </c>
      <c r="H15938" t="s">
        <v>4239</v>
      </c>
      <c r="I15938" t="s">
        <v>788</v>
      </c>
      <c r="J15938" s="25">
        <v>46060</v>
      </c>
      <c r="K15938" s="25">
        <v>46060</v>
      </c>
      <c r="L15938" t="s">
        <v>4238</v>
      </c>
      <c r="M15938" t="s">
        <v>2075</v>
      </c>
      <c r="N15938" t="s">
        <v>31</v>
      </c>
      <c r="O15938" t="s">
        <v>6302</v>
      </c>
    </row>
    <row r="15939" spans="1:15" x14ac:dyDescent="0.25">
      <c r="A15939">
        <v>13416</v>
      </c>
      <c r="B15939" t="s">
        <v>24212</v>
      </c>
      <c r="C15939" t="s">
        <v>2076</v>
      </c>
      <c r="D15939" t="s">
        <v>2074</v>
      </c>
      <c r="E15939">
        <v>120</v>
      </c>
      <c r="F15939">
        <v>6</v>
      </c>
      <c r="G15939" t="s">
        <v>24240</v>
      </c>
      <c r="H15939" t="s">
        <v>4239</v>
      </c>
      <c r="I15939" t="s">
        <v>788</v>
      </c>
      <c r="J15939" s="25">
        <v>46060</v>
      </c>
      <c r="K15939" s="25">
        <v>46060</v>
      </c>
      <c r="L15939" t="s">
        <v>4238</v>
      </c>
      <c r="M15939" t="s">
        <v>2075</v>
      </c>
      <c r="N15939" t="s">
        <v>31</v>
      </c>
      <c r="O15939" t="s">
        <v>6302</v>
      </c>
    </row>
    <row r="15940" spans="1:15" x14ac:dyDescent="0.25">
      <c r="A15940">
        <v>13380</v>
      </c>
      <c r="B15940" t="s">
        <v>24194</v>
      </c>
      <c r="C15940" t="s">
        <v>2076</v>
      </c>
      <c r="D15940" t="s">
        <v>2074</v>
      </c>
      <c r="E15940">
        <v>120</v>
      </c>
      <c r="F15940">
        <v>6</v>
      </c>
      <c r="G15940" t="s">
        <v>24241</v>
      </c>
      <c r="H15940" t="s">
        <v>4239</v>
      </c>
      <c r="I15940" t="s">
        <v>788</v>
      </c>
      <c r="J15940" s="25">
        <v>46060</v>
      </c>
      <c r="K15940" s="25">
        <v>46060</v>
      </c>
      <c r="L15940" t="s">
        <v>4238</v>
      </c>
      <c r="M15940" t="s">
        <v>2075</v>
      </c>
      <c r="N15940" t="s">
        <v>31</v>
      </c>
      <c r="O15940" t="s">
        <v>6302</v>
      </c>
    </row>
    <row r="15941" spans="1:15" x14ac:dyDescent="0.25">
      <c r="A15941">
        <v>13417</v>
      </c>
      <c r="B15941" t="s">
        <v>24212</v>
      </c>
      <c r="C15941" t="s">
        <v>2076</v>
      </c>
      <c r="D15941" t="s">
        <v>2074</v>
      </c>
      <c r="E15941">
        <v>120</v>
      </c>
      <c r="F15941">
        <v>6</v>
      </c>
      <c r="G15941" t="s">
        <v>24242</v>
      </c>
      <c r="H15941" t="s">
        <v>4239</v>
      </c>
      <c r="I15941" t="s">
        <v>788</v>
      </c>
      <c r="J15941" s="25">
        <v>46060</v>
      </c>
      <c r="K15941" s="25">
        <v>46060</v>
      </c>
      <c r="L15941" t="s">
        <v>4238</v>
      </c>
      <c r="M15941" t="s">
        <v>2075</v>
      </c>
      <c r="N15941" t="s">
        <v>31</v>
      </c>
      <c r="O15941" t="s">
        <v>6302</v>
      </c>
    </row>
    <row r="15942" spans="1:15" x14ac:dyDescent="0.25">
      <c r="A15942">
        <v>13430</v>
      </c>
      <c r="B15942" t="s">
        <v>24196</v>
      </c>
      <c r="C15942" t="s">
        <v>2076</v>
      </c>
      <c r="D15942" t="s">
        <v>2074</v>
      </c>
      <c r="E15942">
        <v>120</v>
      </c>
      <c r="F15942">
        <v>6</v>
      </c>
      <c r="G15942" t="s">
        <v>24243</v>
      </c>
      <c r="H15942" t="s">
        <v>4239</v>
      </c>
      <c r="I15942" t="s">
        <v>788</v>
      </c>
      <c r="J15942" s="25">
        <v>46060</v>
      </c>
      <c r="K15942" s="25">
        <v>46060</v>
      </c>
      <c r="L15942" t="s">
        <v>4238</v>
      </c>
      <c r="M15942" t="s">
        <v>2075</v>
      </c>
      <c r="N15942" t="s">
        <v>31</v>
      </c>
      <c r="O15942" t="s">
        <v>6302</v>
      </c>
    </row>
    <row r="15943" spans="1:15" x14ac:dyDescent="0.25">
      <c r="A15943">
        <v>13393</v>
      </c>
      <c r="B15943" t="s">
        <v>24204</v>
      </c>
      <c r="C15943" t="s">
        <v>2076</v>
      </c>
      <c r="D15943" t="s">
        <v>2074</v>
      </c>
      <c r="E15943">
        <v>120</v>
      </c>
      <c r="F15943">
        <v>6</v>
      </c>
      <c r="G15943" t="s">
        <v>24244</v>
      </c>
      <c r="H15943" t="s">
        <v>4239</v>
      </c>
      <c r="I15943" t="s">
        <v>788</v>
      </c>
      <c r="J15943" s="25">
        <v>46060</v>
      </c>
      <c r="K15943" s="25">
        <v>46060</v>
      </c>
      <c r="L15943" t="s">
        <v>4238</v>
      </c>
      <c r="M15943" t="s">
        <v>2075</v>
      </c>
      <c r="N15943" t="s">
        <v>31</v>
      </c>
      <c r="O15943" t="s">
        <v>6302</v>
      </c>
    </row>
    <row r="15944" spans="1:15" x14ac:dyDescent="0.25">
      <c r="A15944">
        <v>13397</v>
      </c>
      <c r="B15944" t="s">
        <v>24218</v>
      </c>
      <c r="C15944" t="s">
        <v>2076</v>
      </c>
      <c r="D15944" t="s">
        <v>2074</v>
      </c>
      <c r="E15944">
        <v>120</v>
      </c>
      <c r="F15944">
        <v>6</v>
      </c>
      <c r="G15944" t="s">
        <v>24245</v>
      </c>
      <c r="H15944" t="s">
        <v>4239</v>
      </c>
      <c r="I15944" t="s">
        <v>788</v>
      </c>
      <c r="J15944" s="25">
        <v>46060</v>
      </c>
      <c r="K15944" s="25">
        <v>46060</v>
      </c>
      <c r="L15944" t="s">
        <v>4238</v>
      </c>
      <c r="M15944" t="s">
        <v>2075</v>
      </c>
      <c r="N15944" t="s">
        <v>31</v>
      </c>
      <c r="O15944" t="s">
        <v>6302</v>
      </c>
    </row>
    <row r="15945" spans="1:15" x14ac:dyDescent="0.25">
      <c r="A15945">
        <v>13381</v>
      </c>
      <c r="B15945" t="s">
        <v>24194</v>
      </c>
      <c r="C15945" t="s">
        <v>2076</v>
      </c>
      <c r="D15945" t="s">
        <v>2074</v>
      </c>
      <c r="E15945">
        <v>120</v>
      </c>
      <c r="F15945">
        <v>6</v>
      </c>
      <c r="G15945" t="s">
        <v>24246</v>
      </c>
      <c r="H15945" t="s">
        <v>4239</v>
      </c>
      <c r="I15945" t="s">
        <v>788</v>
      </c>
      <c r="J15945" s="25">
        <v>46060</v>
      </c>
      <c r="K15945" s="25">
        <v>46060</v>
      </c>
      <c r="L15945" t="s">
        <v>4238</v>
      </c>
      <c r="M15945" t="s">
        <v>2075</v>
      </c>
      <c r="N15945" t="s">
        <v>31</v>
      </c>
      <c r="O15945" t="s">
        <v>6302</v>
      </c>
    </row>
    <row r="15946" spans="1:15" x14ac:dyDescent="0.25">
      <c r="A15946">
        <v>13398</v>
      </c>
      <c r="B15946" t="s">
        <v>24218</v>
      </c>
      <c r="C15946" t="s">
        <v>2076</v>
      </c>
      <c r="D15946" t="s">
        <v>2074</v>
      </c>
      <c r="E15946">
        <v>120</v>
      </c>
      <c r="F15946">
        <v>6</v>
      </c>
      <c r="G15946" t="s">
        <v>24247</v>
      </c>
      <c r="H15946" t="s">
        <v>4239</v>
      </c>
      <c r="I15946" t="s">
        <v>788</v>
      </c>
      <c r="J15946" s="25">
        <v>46060</v>
      </c>
      <c r="K15946" s="25">
        <v>46060</v>
      </c>
      <c r="L15946" t="s">
        <v>4238</v>
      </c>
      <c r="M15946" t="s">
        <v>2075</v>
      </c>
      <c r="N15946" t="s">
        <v>31</v>
      </c>
      <c r="O15946" t="s">
        <v>6302</v>
      </c>
    </row>
    <row r="15947" spans="1:15" x14ac:dyDescent="0.25">
      <c r="A15947">
        <v>13399</v>
      </c>
      <c r="B15947" t="s">
        <v>24218</v>
      </c>
      <c r="C15947" t="s">
        <v>2076</v>
      </c>
      <c r="D15947" t="s">
        <v>2074</v>
      </c>
      <c r="E15947">
        <v>120</v>
      </c>
      <c r="F15947">
        <v>6</v>
      </c>
      <c r="G15947" t="s">
        <v>24248</v>
      </c>
      <c r="H15947" t="s">
        <v>4239</v>
      </c>
      <c r="I15947" t="s">
        <v>788</v>
      </c>
      <c r="J15947" s="25">
        <v>46060</v>
      </c>
      <c r="K15947" s="25">
        <v>46060</v>
      </c>
      <c r="L15947" t="s">
        <v>4238</v>
      </c>
      <c r="M15947" t="s">
        <v>2075</v>
      </c>
      <c r="N15947" t="s">
        <v>31</v>
      </c>
      <c r="O15947" t="s">
        <v>6302</v>
      </c>
    </row>
    <row r="15948" spans="1:15" x14ac:dyDescent="0.25">
      <c r="A15948">
        <v>13382</v>
      </c>
      <c r="B15948" t="s">
        <v>24194</v>
      </c>
      <c r="C15948" t="s">
        <v>2076</v>
      </c>
      <c r="D15948" t="s">
        <v>2074</v>
      </c>
      <c r="E15948">
        <v>120</v>
      </c>
      <c r="F15948">
        <v>6</v>
      </c>
      <c r="G15948" t="s">
        <v>24249</v>
      </c>
      <c r="H15948" t="s">
        <v>4239</v>
      </c>
      <c r="I15948" t="s">
        <v>788</v>
      </c>
      <c r="J15948" s="25">
        <v>46060</v>
      </c>
      <c r="K15948" s="25">
        <v>46060</v>
      </c>
      <c r="L15948" t="s">
        <v>4238</v>
      </c>
      <c r="M15948" t="s">
        <v>2075</v>
      </c>
      <c r="N15948" t="s">
        <v>31</v>
      </c>
      <c r="O15948" t="s">
        <v>6302</v>
      </c>
    </row>
    <row r="15949" spans="1:15" x14ac:dyDescent="0.25">
      <c r="A15949">
        <v>13383</v>
      </c>
      <c r="B15949" t="s">
        <v>24194</v>
      </c>
      <c r="C15949" t="s">
        <v>2076</v>
      </c>
      <c r="D15949" t="s">
        <v>2074</v>
      </c>
      <c r="E15949">
        <v>120</v>
      </c>
      <c r="F15949">
        <v>6</v>
      </c>
      <c r="G15949" t="s">
        <v>24250</v>
      </c>
      <c r="H15949" t="s">
        <v>4239</v>
      </c>
      <c r="I15949" t="s">
        <v>788</v>
      </c>
      <c r="J15949" s="25">
        <v>46060</v>
      </c>
      <c r="K15949" s="25">
        <v>46060</v>
      </c>
      <c r="L15949" t="s">
        <v>4238</v>
      </c>
      <c r="M15949" t="s">
        <v>2075</v>
      </c>
      <c r="N15949" t="s">
        <v>31</v>
      </c>
      <c r="O15949" t="s">
        <v>6302</v>
      </c>
    </row>
    <row r="15950" spans="1:15" x14ac:dyDescent="0.25">
      <c r="A15950">
        <v>13431</v>
      </c>
      <c r="B15950" t="s">
        <v>24196</v>
      </c>
      <c r="C15950" t="s">
        <v>2076</v>
      </c>
      <c r="D15950" t="s">
        <v>2074</v>
      </c>
      <c r="E15950">
        <v>120</v>
      </c>
      <c r="F15950">
        <v>6</v>
      </c>
      <c r="G15950" t="s">
        <v>24251</v>
      </c>
      <c r="H15950" t="s">
        <v>4239</v>
      </c>
      <c r="I15950" t="s">
        <v>788</v>
      </c>
      <c r="J15950" s="25">
        <v>46060</v>
      </c>
      <c r="K15950" s="25">
        <v>46060</v>
      </c>
      <c r="L15950" t="s">
        <v>4238</v>
      </c>
      <c r="M15950" t="s">
        <v>2075</v>
      </c>
      <c r="N15950" t="s">
        <v>31</v>
      </c>
      <c r="O15950" t="s">
        <v>6302</v>
      </c>
    </row>
    <row r="15951" spans="1:15" x14ac:dyDescent="0.25">
      <c r="A15951">
        <v>13394</v>
      </c>
      <c r="B15951" t="s">
        <v>24204</v>
      </c>
      <c r="C15951" t="s">
        <v>2076</v>
      </c>
      <c r="D15951" t="s">
        <v>2074</v>
      </c>
      <c r="E15951">
        <v>120</v>
      </c>
      <c r="F15951">
        <v>6</v>
      </c>
      <c r="G15951" t="s">
        <v>24252</v>
      </c>
      <c r="H15951" t="s">
        <v>4239</v>
      </c>
      <c r="I15951" t="s">
        <v>788</v>
      </c>
      <c r="J15951" s="25">
        <v>46060</v>
      </c>
      <c r="K15951" s="25">
        <v>46060</v>
      </c>
      <c r="L15951" t="s">
        <v>4238</v>
      </c>
      <c r="M15951" t="s">
        <v>2075</v>
      </c>
      <c r="N15951" t="s">
        <v>31</v>
      </c>
      <c r="O15951" t="s">
        <v>6302</v>
      </c>
    </row>
    <row r="15952" spans="1:15" x14ac:dyDescent="0.25">
      <c r="A15952">
        <v>13400</v>
      </c>
      <c r="B15952" t="s">
        <v>24218</v>
      </c>
      <c r="C15952" t="s">
        <v>2076</v>
      </c>
      <c r="D15952" t="s">
        <v>2074</v>
      </c>
      <c r="E15952">
        <v>120</v>
      </c>
      <c r="F15952">
        <v>6</v>
      </c>
      <c r="G15952" t="s">
        <v>24253</v>
      </c>
      <c r="H15952" t="s">
        <v>4239</v>
      </c>
      <c r="I15952" t="s">
        <v>788</v>
      </c>
      <c r="J15952" s="25">
        <v>46060</v>
      </c>
      <c r="K15952" s="25">
        <v>46060</v>
      </c>
      <c r="L15952" t="s">
        <v>4238</v>
      </c>
      <c r="M15952" t="s">
        <v>2075</v>
      </c>
      <c r="N15952" t="s">
        <v>31</v>
      </c>
      <c r="O15952" t="s">
        <v>6302</v>
      </c>
    </row>
    <row r="15953" spans="1:15" x14ac:dyDescent="0.25">
      <c r="A15953">
        <v>13441</v>
      </c>
      <c r="B15953" t="s">
        <v>24200</v>
      </c>
      <c r="C15953" t="s">
        <v>2076</v>
      </c>
      <c r="D15953" t="s">
        <v>2074</v>
      </c>
      <c r="E15953">
        <v>120</v>
      </c>
      <c r="F15953">
        <v>6</v>
      </c>
      <c r="G15953" t="s">
        <v>24254</v>
      </c>
      <c r="H15953" t="s">
        <v>4239</v>
      </c>
      <c r="I15953" t="s">
        <v>788</v>
      </c>
      <c r="J15953" s="25">
        <v>46060</v>
      </c>
      <c r="K15953" s="25">
        <v>46060</v>
      </c>
      <c r="L15953" t="s">
        <v>4238</v>
      </c>
      <c r="M15953" t="s">
        <v>2075</v>
      </c>
      <c r="N15953" t="s">
        <v>31</v>
      </c>
      <c r="O15953" t="s">
        <v>6302</v>
      </c>
    </row>
    <row r="15954" spans="1:15" x14ac:dyDescent="0.25">
      <c r="A15954">
        <v>13401</v>
      </c>
      <c r="B15954" t="s">
        <v>24218</v>
      </c>
      <c r="C15954" t="s">
        <v>2076</v>
      </c>
      <c r="D15954" t="s">
        <v>2074</v>
      </c>
      <c r="E15954">
        <v>120</v>
      </c>
      <c r="F15954">
        <v>6</v>
      </c>
      <c r="G15954" t="s">
        <v>24255</v>
      </c>
      <c r="H15954" t="s">
        <v>4239</v>
      </c>
      <c r="I15954" t="s">
        <v>788</v>
      </c>
      <c r="J15954" s="25">
        <v>46060</v>
      </c>
      <c r="K15954" s="25">
        <v>46060</v>
      </c>
      <c r="L15954" t="s">
        <v>4238</v>
      </c>
      <c r="M15954" t="s">
        <v>2075</v>
      </c>
      <c r="N15954" t="s">
        <v>31</v>
      </c>
      <c r="O15954" t="s">
        <v>6302</v>
      </c>
    </row>
    <row r="15955" spans="1:15" x14ac:dyDescent="0.25">
      <c r="A15955">
        <v>13402</v>
      </c>
      <c r="B15955" t="s">
        <v>24218</v>
      </c>
      <c r="C15955" t="s">
        <v>2076</v>
      </c>
      <c r="D15955" t="s">
        <v>2074</v>
      </c>
      <c r="E15955">
        <v>120</v>
      </c>
      <c r="F15955">
        <v>6</v>
      </c>
      <c r="G15955" t="s">
        <v>24256</v>
      </c>
      <c r="H15955" t="s">
        <v>4239</v>
      </c>
      <c r="I15955" t="s">
        <v>788</v>
      </c>
      <c r="J15955" s="25">
        <v>46060</v>
      </c>
      <c r="K15955" s="25">
        <v>46060</v>
      </c>
      <c r="L15955" t="s">
        <v>4238</v>
      </c>
      <c r="M15955" t="s">
        <v>2075</v>
      </c>
      <c r="N15955" t="s">
        <v>31</v>
      </c>
      <c r="O15955" t="s">
        <v>6302</v>
      </c>
    </row>
    <row r="15956" spans="1:15" x14ac:dyDescent="0.25">
      <c r="A15956">
        <v>13442</v>
      </c>
      <c r="B15956" t="s">
        <v>24200</v>
      </c>
      <c r="C15956" t="s">
        <v>2076</v>
      </c>
      <c r="D15956" t="s">
        <v>2074</v>
      </c>
      <c r="E15956">
        <v>120</v>
      </c>
      <c r="F15956">
        <v>6</v>
      </c>
      <c r="G15956" t="s">
        <v>24257</v>
      </c>
      <c r="H15956" t="s">
        <v>4239</v>
      </c>
      <c r="I15956" t="s">
        <v>788</v>
      </c>
      <c r="J15956" s="25">
        <v>46060</v>
      </c>
      <c r="K15956" s="25">
        <v>46060</v>
      </c>
      <c r="L15956" t="s">
        <v>4238</v>
      </c>
      <c r="M15956" t="s">
        <v>2075</v>
      </c>
      <c r="N15956" t="s">
        <v>31</v>
      </c>
      <c r="O15956" t="s">
        <v>6302</v>
      </c>
    </row>
    <row r="15957" spans="1:15" x14ac:dyDescent="0.25">
      <c r="A15957">
        <v>13443</v>
      </c>
      <c r="B15957" t="s">
        <v>24200</v>
      </c>
      <c r="C15957" t="s">
        <v>2076</v>
      </c>
      <c r="D15957" t="s">
        <v>2074</v>
      </c>
      <c r="E15957">
        <v>120</v>
      </c>
      <c r="F15957">
        <v>6</v>
      </c>
      <c r="G15957" t="s">
        <v>24258</v>
      </c>
      <c r="H15957" t="s">
        <v>4239</v>
      </c>
      <c r="I15957" t="s">
        <v>788</v>
      </c>
      <c r="J15957" s="25">
        <v>46060</v>
      </c>
      <c r="K15957" s="25">
        <v>46060</v>
      </c>
      <c r="L15957" t="s">
        <v>4238</v>
      </c>
      <c r="M15957" t="s">
        <v>2075</v>
      </c>
      <c r="N15957" t="s">
        <v>31</v>
      </c>
      <c r="O15957" t="s">
        <v>6302</v>
      </c>
    </row>
    <row r="15958" spans="1:15" x14ac:dyDescent="0.25">
      <c r="A15958">
        <v>13432</v>
      </c>
      <c r="B15958" t="s">
        <v>24196</v>
      </c>
      <c r="C15958" t="s">
        <v>2076</v>
      </c>
      <c r="D15958" t="s">
        <v>2074</v>
      </c>
      <c r="E15958">
        <v>120</v>
      </c>
      <c r="F15958">
        <v>6</v>
      </c>
      <c r="G15958" t="s">
        <v>24259</v>
      </c>
      <c r="H15958" t="s">
        <v>4239</v>
      </c>
      <c r="I15958" t="s">
        <v>788</v>
      </c>
      <c r="J15958" s="25">
        <v>46060</v>
      </c>
      <c r="K15958" s="25">
        <v>46060</v>
      </c>
      <c r="L15958" t="s">
        <v>4238</v>
      </c>
      <c r="M15958" t="s">
        <v>2075</v>
      </c>
      <c r="N15958" t="s">
        <v>31</v>
      </c>
      <c r="O15958" t="s">
        <v>6302</v>
      </c>
    </row>
    <row r="15959" spans="1:15" x14ac:dyDescent="0.25">
      <c r="A15959">
        <v>13433</v>
      </c>
      <c r="B15959" t="s">
        <v>24196</v>
      </c>
      <c r="C15959" t="s">
        <v>2076</v>
      </c>
      <c r="D15959" t="s">
        <v>2074</v>
      </c>
      <c r="E15959">
        <v>120</v>
      </c>
      <c r="F15959">
        <v>6</v>
      </c>
      <c r="G15959" t="s">
        <v>24260</v>
      </c>
      <c r="H15959" t="s">
        <v>4239</v>
      </c>
      <c r="I15959" t="s">
        <v>788</v>
      </c>
      <c r="J15959" s="25">
        <v>46060</v>
      </c>
      <c r="K15959" s="25">
        <v>46060</v>
      </c>
      <c r="L15959" t="s">
        <v>4238</v>
      </c>
      <c r="M15959" t="s">
        <v>2075</v>
      </c>
      <c r="N15959" t="s">
        <v>31</v>
      </c>
      <c r="O15959" t="s">
        <v>6302</v>
      </c>
    </row>
    <row r="15960" spans="1:15" x14ac:dyDescent="0.25">
      <c r="A15960">
        <v>13403</v>
      </c>
      <c r="B15960" t="s">
        <v>24218</v>
      </c>
      <c r="C15960" t="s">
        <v>2076</v>
      </c>
      <c r="D15960" t="s">
        <v>2074</v>
      </c>
      <c r="E15960">
        <v>120</v>
      </c>
      <c r="F15960">
        <v>6</v>
      </c>
      <c r="G15960" t="s">
        <v>24261</v>
      </c>
      <c r="H15960" t="s">
        <v>4239</v>
      </c>
      <c r="I15960" t="s">
        <v>788</v>
      </c>
      <c r="J15960" s="25">
        <v>46060</v>
      </c>
      <c r="K15960" s="25">
        <v>46060</v>
      </c>
      <c r="L15960" t="s">
        <v>4238</v>
      </c>
      <c r="M15960" t="s">
        <v>2075</v>
      </c>
      <c r="N15960" t="s">
        <v>31</v>
      </c>
      <c r="O15960" t="s">
        <v>6302</v>
      </c>
    </row>
    <row r="15961" spans="1:15" x14ac:dyDescent="0.25">
      <c r="A15961">
        <v>13404</v>
      </c>
      <c r="B15961" t="s">
        <v>24218</v>
      </c>
      <c r="C15961" t="s">
        <v>2076</v>
      </c>
      <c r="D15961" t="s">
        <v>2074</v>
      </c>
      <c r="E15961">
        <v>120</v>
      </c>
      <c r="F15961">
        <v>6</v>
      </c>
      <c r="G15961" t="s">
        <v>24262</v>
      </c>
      <c r="H15961" t="s">
        <v>4239</v>
      </c>
      <c r="I15961" t="s">
        <v>788</v>
      </c>
      <c r="J15961" s="25">
        <v>46060</v>
      </c>
      <c r="K15961" s="25">
        <v>46060</v>
      </c>
      <c r="L15961" t="s">
        <v>4238</v>
      </c>
      <c r="M15961" t="s">
        <v>2075</v>
      </c>
      <c r="N15961" t="s">
        <v>31</v>
      </c>
      <c r="O15961" t="s">
        <v>6302</v>
      </c>
    </row>
    <row r="15962" spans="1:15" x14ac:dyDescent="0.25">
      <c r="A15962">
        <v>13405</v>
      </c>
      <c r="B15962" t="s">
        <v>24218</v>
      </c>
      <c r="C15962" t="s">
        <v>2076</v>
      </c>
      <c r="D15962" t="s">
        <v>2074</v>
      </c>
      <c r="E15962">
        <v>120</v>
      </c>
      <c r="F15962">
        <v>6</v>
      </c>
      <c r="G15962" t="s">
        <v>24263</v>
      </c>
      <c r="H15962" t="s">
        <v>4239</v>
      </c>
      <c r="I15962" t="s">
        <v>788</v>
      </c>
      <c r="J15962" s="25">
        <v>46060</v>
      </c>
      <c r="K15962" s="25">
        <v>46060</v>
      </c>
      <c r="L15962" t="s">
        <v>4238</v>
      </c>
      <c r="M15962" t="s">
        <v>2075</v>
      </c>
      <c r="N15962" t="s">
        <v>31</v>
      </c>
      <c r="O15962" t="s">
        <v>6302</v>
      </c>
    </row>
    <row r="15963" spans="1:15" x14ac:dyDescent="0.25">
      <c r="A15963">
        <v>13395</v>
      </c>
      <c r="B15963" t="s">
        <v>24204</v>
      </c>
      <c r="C15963" t="s">
        <v>2076</v>
      </c>
      <c r="D15963" t="s">
        <v>2074</v>
      </c>
      <c r="E15963">
        <v>120</v>
      </c>
      <c r="F15963">
        <v>6</v>
      </c>
      <c r="G15963" t="s">
        <v>24264</v>
      </c>
      <c r="H15963" t="s">
        <v>4239</v>
      </c>
      <c r="I15963" t="s">
        <v>788</v>
      </c>
      <c r="J15963" s="25">
        <v>46060</v>
      </c>
      <c r="K15963" s="25">
        <v>46060</v>
      </c>
      <c r="L15963" t="s">
        <v>4238</v>
      </c>
      <c r="M15963" t="s">
        <v>2075</v>
      </c>
      <c r="N15963" t="s">
        <v>31</v>
      </c>
      <c r="O15963" t="s">
        <v>6302</v>
      </c>
    </row>
    <row r="15964" spans="1:15" x14ac:dyDescent="0.25">
      <c r="A15964">
        <v>13434</v>
      </c>
      <c r="B15964" t="s">
        <v>24196</v>
      </c>
      <c r="C15964" t="s">
        <v>2076</v>
      </c>
      <c r="D15964" t="s">
        <v>2074</v>
      </c>
      <c r="E15964">
        <v>120</v>
      </c>
      <c r="F15964">
        <v>6</v>
      </c>
      <c r="G15964" t="s">
        <v>24265</v>
      </c>
      <c r="H15964" t="s">
        <v>4239</v>
      </c>
      <c r="I15964" t="s">
        <v>788</v>
      </c>
      <c r="J15964" s="25">
        <v>46060</v>
      </c>
      <c r="K15964" s="25">
        <v>46060</v>
      </c>
      <c r="L15964" t="s">
        <v>4238</v>
      </c>
      <c r="M15964" t="s">
        <v>2075</v>
      </c>
      <c r="N15964" t="s">
        <v>31</v>
      </c>
      <c r="O15964" t="s">
        <v>6302</v>
      </c>
    </row>
    <row r="15965" spans="1:15" x14ac:dyDescent="0.25">
      <c r="A15965">
        <v>13406</v>
      </c>
      <c r="B15965" t="s">
        <v>24218</v>
      </c>
      <c r="C15965" t="s">
        <v>2076</v>
      </c>
      <c r="D15965" t="s">
        <v>2074</v>
      </c>
      <c r="E15965">
        <v>120</v>
      </c>
      <c r="F15965">
        <v>6</v>
      </c>
      <c r="G15965" t="s">
        <v>24266</v>
      </c>
      <c r="H15965" t="s">
        <v>4239</v>
      </c>
      <c r="I15965" t="s">
        <v>788</v>
      </c>
      <c r="J15965" s="25">
        <v>46060</v>
      </c>
      <c r="K15965" s="25">
        <v>46060</v>
      </c>
      <c r="L15965" t="s">
        <v>4238</v>
      </c>
      <c r="M15965" t="s">
        <v>2075</v>
      </c>
      <c r="N15965" t="s">
        <v>31</v>
      </c>
      <c r="O15965" t="s">
        <v>6302</v>
      </c>
    </row>
    <row r="15966" spans="1:15" x14ac:dyDescent="0.25">
      <c r="A15966">
        <v>13444</v>
      </c>
      <c r="B15966" t="s">
        <v>24200</v>
      </c>
      <c r="C15966" t="s">
        <v>2076</v>
      </c>
      <c r="D15966" t="s">
        <v>2074</v>
      </c>
      <c r="E15966">
        <v>120</v>
      </c>
      <c r="F15966">
        <v>6</v>
      </c>
      <c r="G15966" t="s">
        <v>24267</v>
      </c>
      <c r="H15966" t="s">
        <v>4239</v>
      </c>
      <c r="I15966" t="s">
        <v>788</v>
      </c>
      <c r="J15966" s="25">
        <v>46060</v>
      </c>
      <c r="K15966" s="25">
        <v>46060</v>
      </c>
      <c r="L15966" t="s">
        <v>4238</v>
      </c>
      <c r="M15966" t="s">
        <v>2075</v>
      </c>
      <c r="N15966" t="s">
        <v>31</v>
      </c>
      <c r="O15966" t="s">
        <v>6302</v>
      </c>
    </row>
    <row r="15967" spans="1:15" x14ac:dyDescent="0.25">
      <c r="A15967">
        <v>13445</v>
      </c>
      <c r="B15967" t="s">
        <v>24200</v>
      </c>
      <c r="C15967" t="s">
        <v>2076</v>
      </c>
      <c r="D15967" t="s">
        <v>2074</v>
      </c>
      <c r="E15967">
        <v>120</v>
      </c>
      <c r="F15967">
        <v>6</v>
      </c>
      <c r="G15967" t="s">
        <v>24268</v>
      </c>
      <c r="H15967" t="s">
        <v>4239</v>
      </c>
      <c r="I15967" t="s">
        <v>788</v>
      </c>
      <c r="J15967" s="25">
        <v>46060</v>
      </c>
      <c r="K15967" s="25">
        <v>46060</v>
      </c>
      <c r="L15967" t="s">
        <v>4238</v>
      </c>
      <c r="M15967" t="s">
        <v>2075</v>
      </c>
      <c r="N15967" t="s">
        <v>31</v>
      </c>
      <c r="O15967" t="s">
        <v>6302</v>
      </c>
    </row>
    <row r="15968" spans="1:15" x14ac:dyDescent="0.25">
      <c r="A15968">
        <v>13384</v>
      </c>
      <c r="B15968" t="s">
        <v>24194</v>
      </c>
      <c r="C15968" t="s">
        <v>2076</v>
      </c>
      <c r="D15968" t="s">
        <v>2074</v>
      </c>
      <c r="E15968">
        <v>40</v>
      </c>
      <c r="F15968">
        <v>2</v>
      </c>
      <c r="G15968" t="s">
        <v>24269</v>
      </c>
      <c r="H15968" t="s">
        <v>4239</v>
      </c>
      <c r="I15968" t="s">
        <v>788</v>
      </c>
      <c r="J15968" s="25">
        <v>46060</v>
      </c>
      <c r="K15968" s="25">
        <v>46060</v>
      </c>
      <c r="L15968" t="s">
        <v>4238</v>
      </c>
      <c r="M15968" t="s">
        <v>2075</v>
      </c>
      <c r="N15968" t="s">
        <v>31</v>
      </c>
      <c r="O15968" t="s">
        <v>6302</v>
      </c>
    </row>
    <row r="15969" spans="1:15" x14ac:dyDescent="0.25">
      <c r="A15969">
        <v>13435</v>
      </c>
      <c r="B15969" t="s">
        <v>24196</v>
      </c>
      <c r="C15969" t="s">
        <v>2076</v>
      </c>
      <c r="D15969" t="s">
        <v>2074</v>
      </c>
      <c r="E15969">
        <v>120</v>
      </c>
      <c r="F15969">
        <v>6</v>
      </c>
      <c r="G15969" t="s">
        <v>24270</v>
      </c>
      <c r="H15969" t="s">
        <v>4239</v>
      </c>
      <c r="I15969" t="s">
        <v>788</v>
      </c>
      <c r="J15969" s="25">
        <v>46060</v>
      </c>
      <c r="K15969" s="25">
        <v>46060</v>
      </c>
      <c r="L15969" t="s">
        <v>4238</v>
      </c>
      <c r="M15969" t="s">
        <v>2075</v>
      </c>
      <c r="N15969" t="s">
        <v>31</v>
      </c>
      <c r="O15969" t="s">
        <v>6302</v>
      </c>
    </row>
    <row r="15970" spans="1:15" x14ac:dyDescent="0.25">
      <c r="A15970">
        <v>13424</v>
      </c>
      <c r="B15970" t="s">
        <v>24156</v>
      </c>
      <c r="C15970" t="s">
        <v>2076</v>
      </c>
      <c r="D15970" t="s">
        <v>2074</v>
      </c>
      <c r="E15970">
        <v>120</v>
      </c>
      <c r="F15970">
        <v>6</v>
      </c>
      <c r="G15970" t="s">
        <v>24271</v>
      </c>
      <c r="H15970" t="s">
        <v>4239</v>
      </c>
      <c r="I15970" t="s">
        <v>788</v>
      </c>
      <c r="J15970" s="25">
        <v>46060</v>
      </c>
      <c r="K15970" s="25">
        <v>46060</v>
      </c>
      <c r="L15970" t="s">
        <v>4238</v>
      </c>
      <c r="M15970" t="s">
        <v>2075</v>
      </c>
      <c r="N15970" t="s">
        <v>31</v>
      </c>
      <c r="O15970" t="s">
        <v>6302</v>
      </c>
    </row>
    <row r="15971" spans="1:15" x14ac:dyDescent="0.25">
      <c r="A15971">
        <v>13363</v>
      </c>
      <c r="B15971" t="s">
        <v>24272</v>
      </c>
      <c r="C15971" t="s">
        <v>2076</v>
      </c>
      <c r="D15971" t="s">
        <v>2074</v>
      </c>
      <c r="E15971">
        <v>120</v>
      </c>
      <c r="F15971">
        <v>6</v>
      </c>
      <c r="G15971" t="s">
        <v>24273</v>
      </c>
      <c r="H15971" t="s">
        <v>24274</v>
      </c>
      <c r="I15971" t="s">
        <v>788</v>
      </c>
      <c r="J15971" s="25">
        <v>46062</v>
      </c>
      <c r="K15971" s="25">
        <v>46062</v>
      </c>
      <c r="L15971" t="s">
        <v>6337</v>
      </c>
      <c r="M15971" t="s">
        <v>2075</v>
      </c>
      <c r="N15971" t="s">
        <v>31</v>
      </c>
      <c r="O15971" t="s">
        <v>6302</v>
      </c>
    </row>
    <row r="15972" spans="1:15" x14ac:dyDescent="0.25">
      <c r="A15972">
        <v>13330</v>
      </c>
      <c r="B15972" t="s">
        <v>24275</v>
      </c>
      <c r="C15972" t="s">
        <v>2076</v>
      </c>
      <c r="D15972" t="s">
        <v>2074</v>
      </c>
      <c r="E15972">
        <v>120</v>
      </c>
      <c r="F15972">
        <v>6</v>
      </c>
      <c r="G15972" t="s">
        <v>24276</v>
      </c>
      <c r="H15972" t="s">
        <v>24274</v>
      </c>
      <c r="I15972" t="s">
        <v>788</v>
      </c>
      <c r="J15972" s="25">
        <v>46062</v>
      </c>
      <c r="K15972" s="25">
        <v>46062</v>
      </c>
      <c r="L15972" t="s">
        <v>6337</v>
      </c>
      <c r="M15972" t="s">
        <v>2075</v>
      </c>
      <c r="N15972" t="s">
        <v>31</v>
      </c>
      <c r="O15972" t="s">
        <v>6302</v>
      </c>
    </row>
    <row r="15973" spans="1:15" x14ac:dyDescent="0.25">
      <c r="A15973">
        <v>13364</v>
      </c>
      <c r="B15973" t="s">
        <v>24272</v>
      </c>
      <c r="C15973" t="s">
        <v>2076</v>
      </c>
      <c r="D15973" t="s">
        <v>2074</v>
      </c>
      <c r="E15973">
        <v>120</v>
      </c>
      <c r="F15973">
        <v>6</v>
      </c>
      <c r="G15973" t="s">
        <v>24277</v>
      </c>
      <c r="H15973" t="s">
        <v>24274</v>
      </c>
      <c r="I15973" t="s">
        <v>788</v>
      </c>
      <c r="J15973" s="25">
        <v>46062</v>
      </c>
      <c r="K15973" s="25">
        <v>46062</v>
      </c>
      <c r="L15973" t="s">
        <v>6337</v>
      </c>
      <c r="M15973" t="s">
        <v>2075</v>
      </c>
      <c r="N15973" t="s">
        <v>31</v>
      </c>
      <c r="O15973" t="s">
        <v>6302</v>
      </c>
    </row>
    <row r="15974" spans="1:15" x14ac:dyDescent="0.25">
      <c r="A15974">
        <v>13319</v>
      </c>
      <c r="B15974" t="s">
        <v>24278</v>
      </c>
      <c r="C15974" t="s">
        <v>2076</v>
      </c>
      <c r="D15974" t="s">
        <v>2074</v>
      </c>
      <c r="E15974">
        <v>120</v>
      </c>
      <c r="F15974">
        <v>6</v>
      </c>
      <c r="G15974" t="s">
        <v>24279</v>
      </c>
      <c r="H15974" t="s">
        <v>24274</v>
      </c>
      <c r="I15974" t="s">
        <v>788</v>
      </c>
      <c r="J15974" s="25">
        <v>46062</v>
      </c>
      <c r="K15974" s="25">
        <v>46062</v>
      </c>
      <c r="L15974" t="s">
        <v>6337</v>
      </c>
      <c r="M15974" t="s">
        <v>2075</v>
      </c>
      <c r="N15974" t="s">
        <v>31</v>
      </c>
      <c r="O15974" t="s">
        <v>6302</v>
      </c>
    </row>
    <row r="15975" spans="1:15" x14ac:dyDescent="0.25">
      <c r="A15975">
        <v>13331</v>
      </c>
      <c r="B15975" t="s">
        <v>24275</v>
      </c>
      <c r="C15975" t="s">
        <v>2076</v>
      </c>
      <c r="D15975" t="s">
        <v>2074</v>
      </c>
      <c r="E15975">
        <v>120</v>
      </c>
      <c r="F15975">
        <v>6</v>
      </c>
      <c r="G15975" t="s">
        <v>24280</v>
      </c>
      <c r="H15975" t="s">
        <v>24274</v>
      </c>
      <c r="I15975" t="s">
        <v>788</v>
      </c>
      <c r="J15975" s="25">
        <v>46062</v>
      </c>
      <c r="K15975" s="25">
        <v>46062</v>
      </c>
      <c r="L15975" t="s">
        <v>6337</v>
      </c>
      <c r="M15975" t="s">
        <v>2075</v>
      </c>
      <c r="N15975" t="s">
        <v>31</v>
      </c>
      <c r="O15975" t="s">
        <v>6302</v>
      </c>
    </row>
    <row r="15976" spans="1:15" x14ac:dyDescent="0.25">
      <c r="A15976">
        <v>13308</v>
      </c>
      <c r="B15976" t="s">
        <v>24281</v>
      </c>
      <c r="C15976" t="s">
        <v>2076</v>
      </c>
      <c r="D15976" t="s">
        <v>2074</v>
      </c>
      <c r="E15976">
        <v>120</v>
      </c>
      <c r="F15976">
        <v>6</v>
      </c>
      <c r="G15976" t="s">
        <v>24282</v>
      </c>
      <c r="H15976" t="s">
        <v>24274</v>
      </c>
      <c r="I15976" t="s">
        <v>788</v>
      </c>
      <c r="J15976" s="25">
        <v>46062</v>
      </c>
      <c r="K15976" s="25">
        <v>46062</v>
      </c>
      <c r="L15976" t="s">
        <v>6337</v>
      </c>
      <c r="M15976" t="s">
        <v>2075</v>
      </c>
      <c r="N15976" t="s">
        <v>31</v>
      </c>
      <c r="O15976" t="s">
        <v>6302</v>
      </c>
    </row>
    <row r="15977" spans="1:15" x14ac:dyDescent="0.25">
      <c r="A15977">
        <v>13301</v>
      </c>
      <c r="B15977" t="s">
        <v>24145</v>
      </c>
      <c r="C15977" t="s">
        <v>2076</v>
      </c>
      <c r="D15977" t="s">
        <v>2074</v>
      </c>
      <c r="E15977">
        <v>120</v>
      </c>
      <c r="F15977">
        <v>6</v>
      </c>
      <c r="G15977" t="s">
        <v>24283</v>
      </c>
      <c r="H15977" t="s">
        <v>24274</v>
      </c>
      <c r="I15977" t="s">
        <v>788</v>
      </c>
      <c r="J15977" s="25">
        <v>46062</v>
      </c>
      <c r="K15977" s="25">
        <v>46062</v>
      </c>
      <c r="L15977" t="s">
        <v>6337</v>
      </c>
      <c r="M15977" t="s">
        <v>2075</v>
      </c>
      <c r="N15977" t="s">
        <v>31</v>
      </c>
      <c r="O15977" t="s">
        <v>6302</v>
      </c>
    </row>
    <row r="15978" spans="1:15" x14ac:dyDescent="0.25">
      <c r="A15978">
        <v>13302</v>
      </c>
      <c r="B15978" t="s">
        <v>24145</v>
      </c>
      <c r="C15978" t="s">
        <v>2076</v>
      </c>
      <c r="D15978" t="s">
        <v>2074</v>
      </c>
      <c r="E15978">
        <v>120</v>
      </c>
      <c r="F15978">
        <v>6</v>
      </c>
      <c r="G15978" t="s">
        <v>24284</v>
      </c>
      <c r="H15978" t="s">
        <v>24274</v>
      </c>
      <c r="I15978" t="s">
        <v>788</v>
      </c>
      <c r="J15978" s="25">
        <v>46062</v>
      </c>
      <c r="K15978" s="25">
        <v>46062</v>
      </c>
      <c r="L15978" t="s">
        <v>6337</v>
      </c>
      <c r="M15978" t="s">
        <v>2075</v>
      </c>
      <c r="N15978" t="s">
        <v>31</v>
      </c>
      <c r="O15978" t="s">
        <v>6302</v>
      </c>
    </row>
    <row r="15979" spans="1:15" x14ac:dyDescent="0.25">
      <c r="A15979">
        <v>13303</v>
      </c>
      <c r="B15979" t="s">
        <v>24145</v>
      </c>
      <c r="C15979" t="s">
        <v>2076</v>
      </c>
      <c r="D15979" t="s">
        <v>2074</v>
      </c>
      <c r="E15979">
        <v>120</v>
      </c>
      <c r="F15979">
        <v>6</v>
      </c>
      <c r="G15979" t="s">
        <v>24285</v>
      </c>
      <c r="H15979" t="s">
        <v>24274</v>
      </c>
      <c r="I15979" t="s">
        <v>788</v>
      </c>
      <c r="J15979" s="25">
        <v>46062</v>
      </c>
      <c r="K15979" s="25">
        <v>46062</v>
      </c>
      <c r="L15979" t="s">
        <v>6337</v>
      </c>
      <c r="M15979" t="s">
        <v>2075</v>
      </c>
      <c r="N15979" t="s">
        <v>31</v>
      </c>
      <c r="O15979" t="s">
        <v>6302</v>
      </c>
    </row>
    <row r="15980" spans="1:15" x14ac:dyDescent="0.25">
      <c r="A15980">
        <v>13304</v>
      </c>
      <c r="B15980" t="s">
        <v>24145</v>
      </c>
      <c r="C15980" t="s">
        <v>2076</v>
      </c>
      <c r="D15980" t="s">
        <v>2074</v>
      </c>
      <c r="E15980">
        <v>120</v>
      </c>
      <c r="F15980">
        <v>6</v>
      </c>
      <c r="G15980" t="s">
        <v>24286</v>
      </c>
      <c r="H15980" t="s">
        <v>24274</v>
      </c>
      <c r="I15980" t="s">
        <v>788</v>
      </c>
      <c r="J15980" s="25">
        <v>46062</v>
      </c>
      <c r="K15980" s="25">
        <v>46062</v>
      </c>
      <c r="L15980" t="s">
        <v>6337</v>
      </c>
      <c r="M15980" t="s">
        <v>2075</v>
      </c>
      <c r="N15980" t="s">
        <v>31</v>
      </c>
      <c r="O15980" t="s">
        <v>6302</v>
      </c>
    </row>
    <row r="15981" spans="1:15" x14ac:dyDescent="0.25">
      <c r="A15981">
        <v>13305</v>
      </c>
      <c r="B15981" t="s">
        <v>24145</v>
      </c>
      <c r="C15981" t="s">
        <v>2076</v>
      </c>
      <c r="D15981" t="s">
        <v>2074</v>
      </c>
      <c r="E15981">
        <v>120</v>
      </c>
      <c r="F15981">
        <v>6</v>
      </c>
      <c r="G15981" t="s">
        <v>24287</v>
      </c>
      <c r="H15981" t="s">
        <v>24274</v>
      </c>
      <c r="I15981" t="s">
        <v>788</v>
      </c>
      <c r="J15981" s="25">
        <v>46062</v>
      </c>
      <c r="K15981" s="25">
        <v>46062</v>
      </c>
      <c r="L15981" t="s">
        <v>6337</v>
      </c>
      <c r="M15981" t="s">
        <v>2075</v>
      </c>
      <c r="N15981" t="s">
        <v>31</v>
      </c>
      <c r="O15981" t="s">
        <v>6302</v>
      </c>
    </row>
    <row r="15982" spans="1:15" x14ac:dyDescent="0.25">
      <c r="A15982">
        <v>13309</v>
      </c>
      <c r="B15982" t="s">
        <v>24281</v>
      </c>
      <c r="C15982" t="s">
        <v>2076</v>
      </c>
      <c r="D15982" t="s">
        <v>2074</v>
      </c>
      <c r="E15982">
        <v>120</v>
      </c>
      <c r="F15982">
        <v>6</v>
      </c>
      <c r="G15982" t="s">
        <v>24288</v>
      </c>
      <c r="H15982" t="s">
        <v>24274</v>
      </c>
      <c r="I15982" t="s">
        <v>788</v>
      </c>
      <c r="J15982" s="25">
        <v>46062</v>
      </c>
      <c r="K15982" s="25">
        <v>46062</v>
      </c>
      <c r="L15982" t="s">
        <v>6337</v>
      </c>
      <c r="M15982" t="s">
        <v>2075</v>
      </c>
      <c r="N15982" t="s">
        <v>31</v>
      </c>
      <c r="O15982" t="s">
        <v>6302</v>
      </c>
    </row>
    <row r="15983" spans="1:15" x14ac:dyDescent="0.25">
      <c r="A15983">
        <v>13310</v>
      </c>
      <c r="B15983" t="s">
        <v>24281</v>
      </c>
      <c r="C15983" t="s">
        <v>2076</v>
      </c>
      <c r="D15983" t="s">
        <v>2074</v>
      </c>
      <c r="E15983">
        <v>120</v>
      </c>
      <c r="F15983">
        <v>6</v>
      </c>
      <c r="G15983" t="s">
        <v>24289</v>
      </c>
      <c r="H15983" t="s">
        <v>24274</v>
      </c>
      <c r="I15983" t="s">
        <v>788</v>
      </c>
      <c r="J15983" s="25">
        <v>46062</v>
      </c>
      <c r="K15983" s="25">
        <v>46062</v>
      </c>
      <c r="L15983" t="s">
        <v>6337</v>
      </c>
      <c r="M15983" t="s">
        <v>2075</v>
      </c>
      <c r="N15983" t="s">
        <v>31</v>
      </c>
      <c r="O15983" t="s">
        <v>6302</v>
      </c>
    </row>
    <row r="15984" spans="1:15" x14ac:dyDescent="0.25">
      <c r="A15984">
        <v>13365</v>
      </c>
      <c r="B15984" t="s">
        <v>24272</v>
      </c>
      <c r="C15984" t="s">
        <v>2076</v>
      </c>
      <c r="D15984" t="s">
        <v>2074</v>
      </c>
      <c r="E15984">
        <v>120</v>
      </c>
      <c r="F15984">
        <v>6</v>
      </c>
      <c r="G15984" t="s">
        <v>24290</v>
      </c>
      <c r="H15984" t="s">
        <v>24274</v>
      </c>
      <c r="I15984" t="s">
        <v>788</v>
      </c>
      <c r="J15984" s="25">
        <v>46062</v>
      </c>
      <c r="K15984" s="25">
        <v>46062</v>
      </c>
      <c r="L15984" t="s">
        <v>6337</v>
      </c>
      <c r="M15984" t="s">
        <v>2075</v>
      </c>
      <c r="N15984" t="s">
        <v>31</v>
      </c>
      <c r="O15984" t="s">
        <v>6302</v>
      </c>
    </row>
    <row r="15985" spans="1:15" x14ac:dyDescent="0.25">
      <c r="A15985">
        <v>13311</v>
      </c>
      <c r="B15985" t="s">
        <v>24281</v>
      </c>
      <c r="C15985" t="s">
        <v>2076</v>
      </c>
      <c r="D15985" t="s">
        <v>2074</v>
      </c>
      <c r="E15985">
        <v>120</v>
      </c>
      <c r="F15985">
        <v>6</v>
      </c>
      <c r="G15985" t="s">
        <v>24291</v>
      </c>
      <c r="H15985" t="s">
        <v>24274</v>
      </c>
      <c r="I15985" t="s">
        <v>788</v>
      </c>
      <c r="J15985" s="25">
        <v>46062</v>
      </c>
      <c r="K15985" s="25">
        <v>46062</v>
      </c>
      <c r="L15985" t="s">
        <v>6337</v>
      </c>
      <c r="M15985" t="s">
        <v>2075</v>
      </c>
      <c r="N15985" t="s">
        <v>31</v>
      </c>
      <c r="O15985" t="s">
        <v>6302</v>
      </c>
    </row>
    <row r="15986" spans="1:15" x14ac:dyDescent="0.25">
      <c r="A15986">
        <v>13312</v>
      </c>
      <c r="B15986" t="s">
        <v>24281</v>
      </c>
      <c r="C15986" t="s">
        <v>2076</v>
      </c>
      <c r="D15986" t="s">
        <v>2074</v>
      </c>
      <c r="E15986">
        <v>120</v>
      </c>
      <c r="F15986">
        <v>6</v>
      </c>
      <c r="G15986" t="s">
        <v>24292</v>
      </c>
      <c r="H15986" t="s">
        <v>24274</v>
      </c>
      <c r="I15986" t="s">
        <v>788</v>
      </c>
      <c r="J15986" s="25">
        <v>46062</v>
      </c>
      <c r="K15986" s="25">
        <v>46062</v>
      </c>
      <c r="L15986" t="s">
        <v>6337</v>
      </c>
      <c r="M15986" t="s">
        <v>2075</v>
      </c>
      <c r="N15986" t="s">
        <v>31</v>
      </c>
      <c r="O15986" t="s">
        <v>6302</v>
      </c>
    </row>
    <row r="15987" spans="1:15" x14ac:dyDescent="0.25">
      <c r="A15987">
        <v>13313</v>
      </c>
      <c r="B15987" t="s">
        <v>24281</v>
      </c>
      <c r="C15987" t="s">
        <v>2076</v>
      </c>
      <c r="D15987" t="s">
        <v>2074</v>
      </c>
      <c r="E15987">
        <v>120</v>
      </c>
      <c r="F15987">
        <v>6</v>
      </c>
      <c r="G15987" t="s">
        <v>24293</v>
      </c>
      <c r="H15987" t="s">
        <v>24274</v>
      </c>
      <c r="I15987" t="s">
        <v>788</v>
      </c>
      <c r="J15987" s="25">
        <v>46062</v>
      </c>
      <c r="K15987" s="25">
        <v>46062</v>
      </c>
      <c r="L15987" t="s">
        <v>6337</v>
      </c>
      <c r="M15987" t="s">
        <v>2075</v>
      </c>
      <c r="N15987" t="s">
        <v>31</v>
      </c>
      <c r="O15987" t="s">
        <v>6302</v>
      </c>
    </row>
    <row r="15988" spans="1:15" x14ac:dyDescent="0.25">
      <c r="A15988">
        <v>13314</v>
      </c>
      <c r="B15988" t="s">
        <v>24281</v>
      </c>
      <c r="C15988" t="s">
        <v>2076</v>
      </c>
      <c r="D15988" t="s">
        <v>2074</v>
      </c>
      <c r="E15988">
        <v>120</v>
      </c>
      <c r="F15988">
        <v>6</v>
      </c>
      <c r="G15988" t="s">
        <v>24294</v>
      </c>
      <c r="H15988" t="s">
        <v>24274</v>
      </c>
      <c r="I15988" t="s">
        <v>788</v>
      </c>
      <c r="J15988" s="25">
        <v>46062</v>
      </c>
      <c r="K15988" s="25">
        <v>46062</v>
      </c>
      <c r="L15988" t="s">
        <v>6337</v>
      </c>
      <c r="M15988" t="s">
        <v>2075</v>
      </c>
      <c r="N15988" t="s">
        <v>31</v>
      </c>
      <c r="O15988" t="s">
        <v>6302</v>
      </c>
    </row>
    <row r="15989" spans="1:15" x14ac:dyDescent="0.25">
      <c r="A15989">
        <v>13315</v>
      </c>
      <c r="B15989" t="s">
        <v>24281</v>
      </c>
      <c r="C15989" t="s">
        <v>2076</v>
      </c>
      <c r="D15989" t="s">
        <v>2074</v>
      </c>
      <c r="E15989">
        <v>120</v>
      </c>
      <c r="F15989">
        <v>6</v>
      </c>
      <c r="G15989" t="s">
        <v>24295</v>
      </c>
      <c r="H15989" t="s">
        <v>24274</v>
      </c>
      <c r="I15989" t="s">
        <v>788</v>
      </c>
      <c r="J15989" s="25">
        <v>46062</v>
      </c>
      <c r="K15989" s="25">
        <v>46062</v>
      </c>
      <c r="L15989" t="s">
        <v>6337</v>
      </c>
      <c r="M15989" t="s">
        <v>2075</v>
      </c>
      <c r="N15989" t="s">
        <v>31</v>
      </c>
      <c r="O15989" t="s">
        <v>6302</v>
      </c>
    </row>
    <row r="15990" spans="1:15" x14ac:dyDescent="0.25">
      <c r="A15990">
        <v>13306</v>
      </c>
      <c r="B15990" t="s">
        <v>24145</v>
      </c>
      <c r="C15990" t="s">
        <v>2076</v>
      </c>
      <c r="D15990" t="s">
        <v>2074</v>
      </c>
      <c r="E15990">
        <v>120</v>
      </c>
      <c r="F15990">
        <v>6</v>
      </c>
      <c r="G15990" t="s">
        <v>24296</v>
      </c>
      <c r="H15990" t="s">
        <v>24274</v>
      </c>
      <c r="I15990" t="s">
        <v>788</v>
      </c>
      <c r="J15990" s="25">
        <v>46062</v>
      </c>
      <c r="K15990" s="25">
        <v>46062</v>
      </c>
      <c r="L15990" t="s">
        <v>6337</v>
      </c>
      <c r="M15990" t="s">
        <v>2075</v>
      </c>
      <c r="N15990" t="s">
        <v>31</v>
      </c>
      <c r="O15990" t="s">
        <v>6302</v>
      </c>
    </row>
    <row r="15991" spans="1:15" x14ac:dyDescent="0.25">
      <c r="A15991">
        <v>13307</v>
      </c>
      <c r="B15991" t="s">
        <v>24145</v>
      </c>
      <c r="C15991" t="s">
        <v>2076</v>
      </c>
      <c r="D15991" t="s">
        <v>2074</v>
      </c>
      <c r="E15991">
        <v>120</v>
      </c>
      <c r="F15991">
        <v>6</v>
      </c>
      <c r="G15991" t="s">
        <v>24297</v>
      </c>
      <c r="H15991" t="s">
        <v>24274</v>
      </c>
      <c r="I15991" t="s">
        <v>788</v>
      </c>
      <c r="J15991" s="25">
        <v>46062</v>
      </c>
      <c r="K15991" s="25">
        <v>46062</v>
      </c>
      <c r="L15991" t="s">
        <v>6337</v>
      </c>
      <c r="M15991" t="s">
        <v>2075</v>
      </c>
      <c r="N15991" t="s">
        <v>31</v>
      </c>
      <c r="O15991" t="s">
        <v>6302</v>
      </c>
    </row>
    <row r="15992" spans="1:15" x14ac:dyDescent="0.25">
      <c r="A15992">
        <v>13320</v>
      </c>
      <c r="B15992" t="s">
        <v>24278</v>
      </c>
      <c r="C15992" t="s">
        <v>2076</v>
      </c>
      <c r="D15992" t="s">
        <v>2074</v>
      </c>
      <c r="E15992">
        <v>120</v>
      </c>
      <c r="F15992">
        <v>6</v>
      </c>
      <c r="G15992" t="s">
        <v>24298</v>
      </c>
      <c r="H15992" t="s">
        <v>24274</v>
      </c>
      <c r="I15992" t="s">
        <v>788</v>
      </c>
      <c r="J15992" s="25">
        <v>46062</v>
      </c>
      <c r="K15992" s="25">
        <v>46062</v>
      </c>
      <c r="L15992" t="s">
        <v>6337</v>
      </c>
      <c r="M15992" t="s">
        <v>2075</v>
      </c>
      <c r="N15992" t="s">
        <v>31</v>
      </c>
      <c r="O15992" t="s">
        <v>6302</v>
      </c>
    </row>
    <row r="15993" spans="1:15" x14ac:dyDescent="0.25">
      <c r="A15993">
        <v>13321</v>
      </c>
      <c r="B15993" t="s">
        <v>24278</v>
      </c>
      <c r="C15993" t="s">
        <v>2076</v>
      </c>
      <c r="D15993" t="s">
        <v>2074</v>
      </c>
      <c r="E15993">
        <v>120</v>
      </c>
      <c r="F15993">
        <v>6</v>
      </c>
      <c r="G15993" t="s">
        <v>24299</v>
      </c>
      <c r="H15993" t="s">
        <v>24274</v>
      </c>
      <c r="I15993" t="s">
        <v>788</v>
      </c>
      <c r="J15993" s="25">
        <v>46062</v>
      </c>
      <c r="K15993" s="25">
        <v>46062</v>
      </c>
      <c r="L15993" t="s">
        <v>6337</v>
      </c>
      <c r="M15993" t="s">
        <v>2075</v>
      </c>
      <c r="N15993" t="s">
        <v>31</v>
      </c>
      <c r="O15993" t="s">
        <v>6302</v>
      </c>
    </row>
    <row r="15994" spans="1:15" x14ac:dyDescent="0.25">
      <c r="A15994">
        <v>13322</v>
      </c>
      <c r="B15994" t="s">
        <v>24278</v>
      </c>
      <c r="C15994" t="s">
        <v>2076</v>
      </c>
      <c r="D15994" t="s">
        <v>2074</v>
      </c>
      <c r="E15994">
        <v>120</v>
      </c>
      <c r="F15994">
        <v>6</v>
      </c>
      <c r="G15994" t="s">
        <v>24300</v>
      </c>
      <c r="H15994" t="s">
        <v>24274</v>
      </c>
      <c r="I15994" t="s">
        <v>788</v>
      </c>
      <c r="J15994" s="25">
        <v>46062</v>
      </c>
      <c r="K15994" s="25">
        <v>46062</v>
      </c>
      <c r="L15994" t="s">
        <v>6337</v>
      </c>
      <c r="M15994" t="s">
        <v>2075</v>
      </c>
      <c r="N15994" t="s">
        <v>31</v>
      </c>
      <c r="O15994" t="s">
        <v>6302</v>
      </c>
    </row>
    <row r="15995" spans="1:15" x14ac:dyDescent="0.25">
      <c r="A15995">
        <v>13323</v>
      </c>
      <c r="B15995" t="s">
        <v>24278</v>
      </c>
      <c r="C15995" t="s">
        <v>2076</v>
      </c>
      <c r="D15995" t="s">
        <v>2074</v>
      </c>
      <c r="E15995">
        <v>120</v>
      </c>
      <c r="F15995">
        <v>6</v>
      </c>
      <c r="G15995" t="s">
        <v>24301</v>
      </c>
      <c r="H15995" t="s">
        <v>24274</v>
      </c>
      <c r="I15995" t="s">
        <v>788</v>
      </c>
      <c r="J15995" s="25">
        <v>46062</v>
      </c>
      <c r="K15995" s="25">
        <v>46062</v>
      </c>
      <c r="L15995" t="s">
        <v>6337</v>
      </c>
      <c r="M15995" t="s">
        <v>2075</v>
      </c>
      <c r="N15995" t="s">
        <v>31</v>
      </c>
      <c r="O15995" t="s">
        <v>6302</v>
      </c>
    </row>
    <row r="15996" spans="1:15" x14ac:dyDescent="0.25">
      <c r="A15996">
        <v>13324</v>
      </c>
      <c r="B15996" t="s">
        <v>24278</v>
      </c>
      <c r="C15996" t="s">
        <v>2076</v>
      </c>
      <c r="D15996" t="s">
        <v>2074</v>
      </c>
      <c r="E15996">
        <v>120</v>
      </c>
      <c r="F15996">
        <v>6</v>
      </c>
      <c r="G15996" t="s">
        <v>24302</v>
      </c>
      <c r="H15996" t="s">
        <v>24274</v>
      </c>
      <c r="I15996" t="s">
        <v>788</v>
      </c>
      <c r="J15996" s="25">
        <v>46062</v>
      </c>
      <c r="K15996" s="25">
        <v>46062</v>
      </c>
      <c r="L15996" t="s">
        <v>6337</v>
      </c>
      <c r="M15996" t="s">
        <v>2075</v>
      </c>
      <c r="N15996" t="s">
        <v>31</v>
      </c>
      <c r="O15996" t="s">
        <v>6302</v>
      </c>
    </row>
    <row r="15997" spans="1:15" x14ac:dyDescent="0.25">
      <c r="A15997">
        <v>13316</v>
      </c>
      <c r="B15997" t="s">
        <v>24281</v>
      </c>
      <c r="C15997" t="s">
        <v>2076</v>
      </c>
      <c r="D15997" t="s">
        <v>2074</v>
      </c>
      <c r="E15997">
        <v>120</v>
      </c>
      <c r="F15997">
        <v>6</v>
      </c>
      <c r="G15997" t="s">
        <v>24303</v>
      </c>
      <c r="H15997" t="s">
        <v>24274</v>
      </c>
      <c r="I15997" t="s">
        <v>788</v>
      </c>
      <c r="J15997" s="25">
        <v>46062</v>
      </c>
      <c r="K15997" s="25">
        <v>46062</v>
      </c>
      <c r="L15997" t="s">
        <v>6337</v>
      </c>
      <c r="M15997" t="s">
        <v>2075</v>
      </c>
      <c r="N15997" t="s">
        <v>31</v>
      </c>
      <c r="O15997" t="s">
        <v>6302</v>
      </c>
    </row>
    <row r="15998" spans="1:15" x14ac:dyDescent="0.25">
      <c r="A15998">
        <v>13317</v>
      </c>
      <c r="B15998" t="s">
        <v>24281</v>
      </c>
      <c r="C15998" t="s">
        <v>2076</v>
      </c>
      <c r="D15998" t="s">
        <v>2074</v>
      </c>
      <c r="E15998">
        <v>120</v>
      </c>
      <c r="F15998">
        <v>6</v>
      </c>
      <c r="G15998" t="s">
        <v>24304</v>
      </c>
      <c r="H15998" t="s">
        <v>24274</v>
      </c>
      <c r="I15998" t="s">
        <v>788</v>
      </c>
      <c r="J15998" s="25">
        <v>46062</v>
      </c>
      <c r="K15998" s="25">
        <v>46062</v>
      </c>
      <c r="L15998" t="s">
        <v>6337</v>
      </c>
      <c r="M15998" t="s">
        <v>2075</v>
      </c>
      <c r="N15998" t="s">
        <v>31</v>
      </c>
      <c r="O15998" t="s">
        <v>6302</v>
      </c>
    </row>
    <row r="15999" spans="1:15" x14ac:dyDescent="0.25">
      <c r="A15999">
        <v>13325</v>
      </c>
      <c r="B15999" t="s">
        <v>24278</v>
      </c>
      <c r="C15999" t="s">
        <v>2076</v>
      </c>
      <c r="D15999" t="s">
        <v>2074</v>
      </c>
      <c r="E15999">
        <v>120</v>
      </c>
      <c r="F15999">
        <v>6</v>
      </c>
      <c r="G15999" t="s">
        <v>24305</v>
      </c>
      <c r="H15999" t="s">
        <v>24274</v>
      </c>
      <c r="I15999" t="s">
        <v>788</v>
      </c>
      <c r="J15999" s="25">
        <v>46062</v>
      </c>
      <c r="K15999" s="25">
        <v>46062</v>
      </c>
      <c r="L15999" t="s">
        <v>6337</v>
      </c>
      <c r="M15999" t="s">
        <v>2075</v>
      </c>
      <c r="N15999" t="s">
        <v>31</v>
      </c>
      <c r="O15999" t="s">
        <v>6302</v>
      </c>
    </row>
    <row r="16000" spans="1:15" x14ac:dyDescent="0.25">
      <c r="A16000">
        <v>13318</v>
      </c>
      <c r="B16000" t="s">
        <v>24281</v>
      </c>
      <c r="C16000" t="s">
        <v>2076</v>
      </c>
      <c r="D16000" t="s">
        <v>2074</v>
      </c>
      <c r="E16000">
        <v>120</v>
      </c>
      <c r="F16000">
        <v>6</v>
      </c>
      <c r="G16000" t="s">
        <v>24306</v>
      </c>
      <c r="H16000" t="s">
        <v>24274</v>
      </c>
      <c r="I16000" t="s">
        <v>788</v>
      </c>
      <c r="J16000" s="25">
        <v>46062</v>
      </c>
      <c r="K16000" s="25">
        <v>46062</v>
      </c>
      <c r="L16000" t="s">
        <v>6337</v>
      </c>
      <c r="M16000" t="s">
        <v>2075</v>
      </c>
      <c r="N16000" t="s">
        <v>31</v>
      </c>
      <c r="O16000" t="s">
        <v>6302</v>
      </c>
    </row>
    <row r="16001" spans="1:15" x14ac:dyDescent="0.25">
      <c r="A16001">
        <v>13326</v>
      </c>
      <c r="B16001" t="s">
        <v>24278</v>
      </c>
      <c r="C16001" t="s">
        <v>2076</v>
      </c>
      <c r="D16001" t="s">
        <v>2074</v>
      </c>
      <c r="E16001">
        <v>120</v>
      </c>
      <c r="F16001">
        <v>6</v>
      </c>
      <c r="G16001" t="s">
        <v>24307</v>
      </c>
      <c r="H16001" t="s">
        <v>24274</v>
      </c>
      <c r="I16001" t="s">
        <v>788</v>
      </c>
      <c r="J16001" s="25">
        <v>46062</v>
      </c>
      <c r="K16001" s="25">
        <v>46062</v>
      </c>
      <c r="L16001" t="s">
        <v>6337</v>
      </c>
      <c r="M16001" t="s">
        <v>2075</v>
      </c>
      <c r="N16001" t="s">
        <v>31</v>
      </c>
      <c r="O16001" t="s">
        <v>6302</v>
      </c>
    </row>
    <row r="16002" spans="1:15" x14ac:dyDescent="0.25">
      <c r="A16002">
        <v>13327</v>
      </c>
      <c r="B16002" t="s">
        <v>24278</v>
      </c>
      <c r="C16002" t="s">
        <v>2076</v>
      </c>
      <c r="D16002" t="s">
        <v>2074</v>
      </c>
      <c r="E16002">
        <v>120</v>
      </c>
      <c r="F16002">
        <v>6</v>
      </c>
      <c r="G16002" t="s">
        <v>24308</v>
      </c>
      <c r="H16002" t="s">
        <v>24274</v>
      </c>
      <c r="I16002" t="s">
        <v>788</v>
      </c>
      <c r="J16002" s="25">
        <v>46062</v>
      </c>
      <c r="K16002" s="25">
        <v>46062</v>
      </c>
      <c r="L16002" t="s">
        <v>6337</v>
      </c>
      <c r="M16002" t="s">
        <v>2075</v>
      </c>
      <c r="N16002" t="s">
        <v>31</v>
      </c>
      <c r="O16002" t="s">
        <v>6302</v>
      </c>
    </row>
    <row r="16003" spans="1:15" x14ac:dyDescent="0.25">
      <c r="A16003">
        <v>13328</v>
      </c>
      <c r="B16003" t="s">
        <v>24278</v>
      </c>
      <c r="C16003" t="s">
        <v>2076</v>
      </c>
      <c r="D16003" t="s">
        <v>2074</v>
      </c>
      <c r="E16003">
        <v>120</v>
      </c>
      <c r="F16003">
        <v>6</v>
      </c>
      <c r="G16003" t="s">
        <v>24309</v>
      </c>
      <c r="H16003" t="s">
        <v>24274</v>
      </c>
      <c r="I16003" t="s">
        <v>788</v>
      </c>
      <c r="J16003" s="25">
        <v>46062</v>
      </c>
      <c r="K16003" s="25">
        <v>46062</v>
      </c>
      <c r="L16003" t="s">
        <v>6337</v>
      </c>
      <c r="M16003" t="s">
        <v>2075</v>
      </c>
      <c r="N16003" t="s">
        <v>31</v>
      </c>
      <c r="O16003" t="s">
        <v>6302</v>
      </c>
    </row>
    <row r="16004" spans="1:15" x14ac:dyDescent="0.25">
      <c r="A16004">
        <v>13329</v>
      </c>
      <c r="B16004" t="s">
        <v>24278</v>
      </c>
      <c r="C16004" t="s">
        <v>2076</v>
      </c>
      <c r="D16004" t="s">
        <v>2074</v>
      </c>
      <c r="E16004">
        <v>120</v>
      </c>
      <c r="F16004">
        <v>6</v>
      </c>
      <c r="G16004" t="s">
        <v>24310</v>
      </c>
      <c r="H16004" t="s">
        <v>24274</v>
      </c>
      <c r="I16004" t="s">
        <v>788</v>
      </c>
      <c r="J16004" s="25">
        <v>46062</v>
      </c>
      <c r="K16004" s="25">
        <v>46062</v>
      </c>
      <c r="L16004" t="s">
        <v>6337</v>
      </c>
      <c r="M16004" t="s">
        <v>2075</v>
      </c>
      <c r="N16004" t="s">
        <v>31</v>
      </c>
      <c r="O16004" t="s">
        <v>6302</v>
      </c>
    </row>
    <row r="16005" spans="1:15" x14ac:dyDescent="0.25">
      <c r="A16005">
        <v>13332</v>
      </c>
      <c r="B16005" t="s">
        <v>24275</v>
      </c>
      <c r="C16005" t="s">
        <v>2076</v>
      </c>
      <c r="D16005" t="s">
        <v>2074</v>
      </c>
      <c r="E16005">
        <v>120</v>
      </c>
      <c r="F16005">
        <v>6</v>
      </c>
      <c r="G16005" t="s">
        <v>24311</v>
      </c>
      <c r="H16005" t="s">
        <v>24274</v>
      </c>
      <c r="I16005" t="s">
        <v>788</v>
      </c>
      <c r="J16005" s="25">
        <v>46062</v>
      </c>
      <c r="K16005" s="25">
        <v>46062</v>
      </c>
      <c r="L16005" t="s">
        <v>6337</v>
      </c>
      <c r="M16005" t="s">
        <v>2075</v>
      </c>
      <c r="N16005" t="s">
        <v>31</v>
      </c>
      <c r="O16005" t="s">
        <v>6302</v>
      </c>
    </row>
    <row r="16006" spans="1:15" x14ac:dyDescent="0.25">
      <c r="A16006">
        <v>13333</v>
      </c>
      <c r="B16006" t="s">
        <v>24275</v>
      </c>
      <c r="C16006" t="s">
        <v>2076</v>
      </c>
      <c r="D16006" t="s">
        <v>2074</v>
      </c>
      <c r="E16006">
        <v>120</v>
      </c>
      <c r="F16006">
        <v>6</v>
      </c>
      <c r="G16006" t="s">
        <v>24312</v>
      </c>
      <c r="H16006" t="s">
        <v>24274</v>
      </c>
      <c r="I16006" t="s">
        <v>788</v>
      </c>
      <c r="J16006" s="25">
        <v>46062</v>
      </c>
      <c r="K16006" s="25">
        <v>46062</v>
      </c>
      <c r="L16006" t="s">
        <v>6337</v>
      </c>
      <c r="M16006" t="s">
        <v>2075</v>
      </c>
      <c r="N16006" t="s">
        <v>31</v>
      </c>
      <c r="O16006" t="s">
        <v>6302</v>
      </c>
    </row>
    <row r="16007" spans="1:15" x14ac:dyDescent="0.25">
      <c r="A16007">
        <v>13334</v>
      </c>
      <c r="B16007" t="s">
        <v>24275</v>
      </c>
      <c r="C16007" t="s">
        <v>2076</v>
      </c>
      <c r="D16007" t="s">
        <v>2074</v>
      </c>
      <c r="E16007">
        <v>120</v>
      </c>
      <c r="F16007">
        <v>6</v>
      </c>
      <c r="G16007" t="s">
        <v>24313</v>
      </c>
      <c r="H16007" t="s">
        <v>24274</v>
      </c>
      <c r="I16007" t="s">
        <v>788</v>
      </c>
      <c r="J16007" s="25">
        <v>46062</v>
      </c>
      <c r="K16007" s="25">
        <v>46062</v>
      </c>
      <c r="L16007" t="s">
        <v>6337</v>
      </c>
      <c r="M16007" t="s">
        <v>2075</v>
      </c>
      <c r="N16007" t="s">
        <v>31</v>
      </c>
      <c r="O16007" t="s">
        <v>6302</v>
      </c>
    </row>
    <row r="16008" spans="1:15" x14ac:dyDescent="0.25">
      <c r="A16008">
        <v>13335</v>
      </c>
      <c r="B16008" t="s">
        <v>24275</v>
      </c>
      <c r="C16008" t="s">
        <v>2076</v>
      </c>
      <c r="D16008" t="s">
        <v>2074</v>
      </c>
      <c r="E16008">
        <v>120</v>
      </c>
      <c r="F16008">
        <v>6</v>
      </c>
      <c r="G16008" t="s">
        <v>24314</v>
      </c>
      <c r="H16008" t="s">
        <v>24274</v>
      </c>
      <c r="I16008" t="s">
        <v>788</v>
      </c>
      <c r="J16008" s="25">
        <v>46062</v>
      </c>
      <c r="K16008" s="25">
        <v>46062</v>
      </c>
      <c r="L16008" t="s">
        <v>6337</v>
      </c>
      <c r="M16008" t="s">
        <v>2075</v>
      </c>
      <c r="N16008" t="s">
        <v>31</v>
      </c>
      <c r="O16008" t="s">
        <v>6302</v>
      </c>
    </row>
    <row r="16009" spans="1:15" x14ac:dyDescent="0.25">
      <c r="A16009">
        <v>13336</v>
      </c>
      <c r="B16009" t="s">
        <v>24275</v>
      </c>
      <c r="C16009" t="s">
        <v>2076</v>
      </c>
      <c r="D16009" t="s">
        <v>2074</v>
      </c>
      <c r="E16009">
        <v>120</v>
      </c>
      <c r="F16009">
        <v>6</v>
      </c>
      <c r="G16009" t="s">
        <v>24315</v>
      </c>
      <c r="H16009" t="s">
        <v>24274</v>
      </c>
      <c r="I16009" t="s">
        <v>788</v>
      </c>
      <c r="J16009" s="25">
        <v>46062</v>
      </c>
      <c r="K16009" s="25">
        <v>46062</v>
      </c>
      <c r="L16009" t="s">
        <v>6337</v>
      </c>
      <c r="M16009" t="s">
        <v>2075</v>
      </c>
      <c r="N16009" t="s">
        <v>31</v>
      </c>
      <c r="O16009" t="s">
        <v>6302</v>
      </c>
    </row>
    <row r="16010" spans="1:15" x14ac:dyDescent="0.25">
      <c r="A16010">
        <v>13337</v>
      </c>
      <c r="B16010" t="s">
        <v>24275</v>
      </c>
      <c r="C16010" t="s">
        <v>2076</v>
      </c>
      <c r="D16010" t="s">
        <v>2074</v>
      </c>
      <c r="E16010">
        <v>120</v>
      </c>
      <c r="F16010">
        <v>6</v>
      </c>
      <c r="G16010" t="s">
        <v>24316</v>
      </c>
      <c r="H16010" t="s">
        <v>24274</v>
      </c>
      <c r="I16010" t="s">
        <v>788</v>
      </c>
      <c r="J16010" s="25">
        <v>46062</v>
      </c>
      <c r="K16010" s="25">
        <v>46062</v>
      </c>
      <c r="L16010" t="s">
        <v>6337</v>
      </c>
      <c r="M16010" t="s">
        <v>2075</v>
      </c>
      <c r="N16010" t="s">
        <v>31</v>
      </c>
      <c r="O16010" t="s">
        <v>6302</v>
      </c>
    </row>
    <row r="16011" spans="1:15" x14ac:dyDescent="0.25">
      <c r="A16011">
        <v>13338</v>
      </c>
      <c r="B16011" t="s">
        <v>24275</v>
      </c>
      <c r="C16011" t="s">
        <v>2076</v>
      </c>
      <c r="D16011" t="s">
        <v>2074</v>
      </c>
      <c r="E16011">
        <v>120</v>
      </c>
      <c r="F16011">
        <v>6</v>
      </c>
      <c r="G16011" t="s">
        <v>24317</v>
      </c>
      <c r="H16011" t="s">
        <v>24274</v>
      </c>
      <c r="I16011" t="s">
        <v>788</v>
      </c>
      <c r="J16011" s="25">
        <v>46062</v>
      </c>
      <c r="K16011" s="25">
        <v>46062</v>
      </c>
      <c r="L16011" t="s">
        <v>6337</v>
      </c>
      <c r="M16011" t="s">
        <v>2075</v>
      </c>
      <c r="N16011" t="s">
        <v>31</v>
      </c>
      <c r="O16011" t="s">
        <v>6302</v>
      </c>
    </row>
    <row r="16012" spans="1:15" x14ac:dyDescent="0.25">
      <c r="A16012">
        <v>13339</v>
      </c>
      <c r="B16012" t="s">
        <v>24275</v>
      </c>
      <c r="C16012" t="s">
        <v>2076</v>
      </c>
      <c r="D16012" t="s">
        <v>2074</v>
      </c>
      <c r="E16012">
        <v>120</v>
      </c>
      <c r="F16012">
        <v>6</v>
      </c>
      <c r="G16012" t="s">
        <v>24318</v>
      </c>
      <c r="H16012" t="s">
        <v>24274</v>
      </c>
      <c r="I16012" t="s">
        <v>788</v>
      </c>
      <c r="J16012" s="25">
        <v>46062</v>
      </c>
      <c r="K16012" s="25">
        <v>46062</v>
      </c>
      <c r="L16012" t="s">
        <v>6337</v>
      </c>
      <c r="M16012" t="s">
        <v>2075</v>
      </c>
      <c r="N16012" t="s">
        <v>31</v>
      </c>
      <c r="O16012" t="s">
        <v>6302</v>
      </c>
    </row>
    <row r="16013" spans="1:15" x14ac:dyDescent="0.25">
      <c r="A16013">
        <v>13340</v>
      </c>
      <c r="B16013" t="s">
        <v>24275</v>
      </c>
      <c r="C16013" t="s">
        <v>2076</v>
      </c>
      <c r="D16013" t="s">
        <v>2074</v>
      </c>
      <c r="E16013">
        <v>120</v>
      </c>
      <c r="F16013">
        <v>6</v>
      </c>
      <c r="G16013" t="s">
        <v>24319</v>
      </c>
      <c r="H16013" t="s">
        <v>24274</v>
      </c>
      <c r="I16013" t="s">
        <v>788</v>
      </c>
      <c r="J16013" s="25">
        <v>46062</v>
      </c>
      <c r="K16013" s="25">
        <v>46062</v>
      </c>
      <c r="L16013" t="s">
        <v>6337</v>
      </c>
      <c r="M16013" t="s">
        <v>2075</v>
      </c>
      <c r="N16013" t="s">
        <v>31</v>
      </c>
      <c r="O16013" t="s">
        <v>6302</v>
      </c>
    </row>
    <row r="16014" spans="1:15" x14ac:dyDescent="0.25">
      <c r="A16014">
        <v>13341</v>
      </c>
      <c r="B16014" t="s">
        <v>24320</v>
      </c>
      <c r="C16014" t="s">
        <v>2076</v>
      </c>
      <c r="D16014" t="s">
        <v>2074</v>
      </c>
      <c r="E16014">
        <v>120</v>
      </c>
      <c r="F16014">
        <v>6</v>
      </c>
      <c r="G16014" t="s">
        <v>24321</v>
      </c>
      <c r="H16014" t="s">
        <v>24274</v>
      </c>
      <c r="I16014" t="s">
        <v>788</v>
      </c>
      <c r="J16014" s="25">
        <v>46062</v>
      </c>
      <c r="K16014" s="25">
        <v>46062</v>
      </c>
      <c r="L16014" t="s">
        <v>6337</v>
      </c>
      <c r="M16014" t="s">
        <v>2075</v>
      </c>
      <c r="N16014" t="s">
        <v>31</v>
      </c>
      <c r="O16014" t="s">
        <v>6302</v>
      </c>
    </row>
    <row r="16015" spans="1:15" x14ac:dyDescent="0.25">
      <c r="A16015">
        <v>13342</v>
      </c>
      <c r="B16015" t="s">
        <v>24320</v>
      </c>
      <c r="C16015" t="s">
        <v>2076</v>
      </c>
      <c r="D16015" t="s">
        <v>2074</v>
      </c>
      <c r="E16015">
        <v>120</v>
      </c>
      <c r="F16015">
        <v>6</v>
      </c>
      <c r="G16015" t="s">
        <v>24322</v>
      </c>
      <c r="H16015" t="s">
        <v>24274</v>
      </c>
      <c r="I16015" t="s">
        <v>788</v>
      </c>
      <c r="J16015" s="25">
        <v>46062</v>
      </c>
      <c r="K16015" s="25">
        <v>46062</v>
      </c>
      <c r="L16015" t="s">
        <v>6337</v>
      </c>
      <c r="M16015" t="s">
        <v>2075</v>
      </c>
      <c r="N16015" t="s">
        <v>31</v>
      </c>
      <c r="O16015" t="s">
        <v>6302</v>
      </c>
    </row>
    <row r="16016" spans="1:15" x14ac:dyDescent="0.25">
      <c r="A16016">
        <v>13343</v>
      </c>
      <c r="B16016" t="s">
        <v>24320</v>
      </c>
      <c r="C16016" t="s">
        <v>2076</v>
      </c>
      <c r="D16016" t="s">
        <v>2074</v>
      </c>
      <c r="E16016">
        <v>120</v>
      </c>
      <c r="F16016">
        <v>6</v>
      </c>
      <c r="G16016" t="s">
        <v>24323</v>
      </c>
      <c r="H16016" t="s">
        <v>24274</v>
      </c>
      <c r="I16016" t="s">
        <v>788</v>
      </c>
      <c r="J16016" s="25">
        <v>46062</v>
      </c>
      <c r="K16016" s="25">
        <v>46062</v>
      </c>
      <c r="L16016" t="s">
        <v>6337</v>
      </c>
      <c r="M16016" t="s">
        <v>2075</v>
      </c>
      <c r="N16016" t="s">
        <v>31</v>
      </c>
      <c r="O16016" t="s">
        <v>6302</v>
      </c>
    </row>
    <row r="16017" spans="1:15" x14ac:dyDescent="0.25">
      <c r="A16017">
        <v>13344</v>
      </c>
      <c r="B16017" t="s">
        <v>24320</v>
      </c>
      <c r="C16017" t="s">
        <v>2076</v>
      </c>
      <c r="D16017" t="s">
        <v>2074</v>
      </c>
      <c r="E16017">
        <v>120</v>
      </c>
      <c r="F16017">
        <v>6</v>
      </c>
      <c r="G16017" t="s">
        <v>24324</v>
      </c>
      <c r="H16017" t="s">
        <v>24274</v>
      </c>
      <c r="I16017" t="s">
        <v>788</v>
      </c>
      <c r="J16017" s="25">
        <v>46062</v>
      </c>
      <c r="K16017" s="25">
        <v>46062</v>
      </c>
      <c r="L16017" t="s">
        <v>6337</v>
      </c>
      <c r="M16017" t="s">
        <v>2075</v>
      </c>
      <c r="N16017" t="s">
        <v>31</v>
      </c>
      <c r="O16017" t="s">
        <v>6302</v>
      </c>
    </row>
    <row r="16018" spans="1:15" x14ac:dyDescent="0.25">
      <c r="A16018">
        <v>13345</v>
      </c>
      <c r="B16018" t="s">
        <v>24320</v>
      </c>
      <c r="C16018" t="s">
        <v>2076</v>
      </c>
      <c r="D16018" t="s">
        <v>2074</v>
      </c>
      <c r="E16018">
        <v>120</v>
      </c>
      <c r="F16018">
        <v>6</v>
      </c>
      <c r="G16018" t="s">
        <v>24325</v>
      </c>
      <c r="H16018" t="s">
        <v>24274</v>
      </c>
      <c r="I16018" t="s">
        <v>788</v>
      </c>
      <c r="J16018" s="25">
        <v>46062</v>
      </c>
      <c r="K16018" s="25">
        <v>46062</v>
      </c>
      <c r="L16018" t="s">
        <v>6337</v>
      </c>
      <c r="M16018" t="s">
        <v>2075</v>
      </c>
      <c r="N16018" t="s">
        <v>31</v>
      </c>
      <c r="O16018" t="s">
        <v>6302</v>
      </c>
    </row>
    <row r="16019" spans="1:15" x14ac:dyDescent="0.25">
      <c r="A16019">
        <v>13346</v>
      </c>
      <c r="B16019" t="s">
        <v>24320</v>
      </c>
      <c r="C16019" t="s">
        <v>2076</v>
      </c>
      <c r="D16019" t="s">
        <v>2074</v>
      </c>
      <c r="E16019">
        <v>120</v>
      </c>
      <c r="F16019">
        <v>6</v>
      </c>
      <c r="G16019" t="s">
        <v>24326</v>
      </c>
      <c r="H16019" t="s">
        <v>24274</v>
      </c>
      <c r="I16019" t="s">
        <v>788</v>
      </c>
      <c r="J16019" s="25">
        <v>46062</v>
      </c>
      <c r="K16019" s="25">
        <v>46062</v>
      </c>
      <c r="L16019" t="s">
        <v>6337</v>
      </c>
      <c r="M16019" t="s">
        <v>2075</v>
      </c>
      <c r="N16019" t="s">
        <v>31</v>
      </c>
      <c r="O16019" t="s">
        <v>6302</v>
      </c>
    </row>
    <row r="16020" spans="1:15" x14ac:dyDescent="0.25">
      <c r="A16020">
        <v>13347</v>
      </c>
      <c r="B16020" t="s">
        <v>24320</v>
      </c>
      <c r="C16020" t="s">
        <v>2076</v>
      </c>
      <c r="D16020" t="s">
        <v>2074</v>
      </c>
      <c r="E16020">
        <v>120</v>
      </c>
      <c r="F16020">
        <v>6</v>
      </c>
      <c r="G16020" t="s">
        <v>24327</v>
      </c>
      <c r="H16020" t="s">
        <v>24274</v>
      </c>
      <c r="I16020" t="s">
        <v>788</v>
      </c>
      <c r="J16020" s="25">
        <v>46062</v>
      </c>
      <c r="K16020" s="25">
        <v>46062</v>
      </c>
      <c r="L16020" t="s">
        <v>6337</v>
      </c>
      <c r="M16020" t="s">
        <v>2075</v>
      </c>
      <c r="N16020" t="s">
        <v>31</v>
      </c>
      <c r="O16020" t="s">
        <v>6302</v>
      </c>
    </row>
    <row r="16021" spans="1:15" x14ac:dyDescent="0.25">
      <c r="A16021">
        <v>13352</v>
      </c>
      <c r="B16021" t="s">
        <v>24328</v>
      </c>
      <c r="C16021" t="s">
        <v>2076</v>
      </c>
      <c r="D16021" t="s">
        <v>2074</v>
      </c>
      <c r="E16021">
        <v>120</v>
      </c>
      <c r="F16021">
        <v>6</v>
      </c>
      <c r="G16021" t="s">
        <v>24329</v>
      </c>
      <c r="H16021" t="s">
        <v>24274</v>
      </c>
      <c r="I16021" t="s">
        <v>788</v>
      </c>
      <c r="J16021" s="25">
        <v>46062</v>
      </c>
      <c r="K16021" s="25">
        <v>46062</v>
      </c>
      <c r="L16021" t="s">
        <v>6337</v>
      </c>
      <c r="M16021" t="s">
        <v>2075</v>
      </c>
      <c r="N16021" t="s">
        <v>31</v>
      </c>
      <c r="O16021" t="s">
        <v>6302</v>
      </c>
    </row>
    <row r="16022" spans="1:15" x14ac:dyDescent="0.25">
      <c r="A16022">
        <v>13348</v>
      </c>
      <c r="B16022" t="s">
        <v>24320</v>
      </c>
      <c r="C16022" t="s">
        <v>2076</v>
      </c>
      <c r="D16022" t="s">
        <v>2074</v>
      </c>
      <c r="E16022">
        <v>120</v>
      </c>
      <c r="F16022">
        <v>6</v>
      </c>
      <c r="G16022" t="s">
        <v>24330</v>
      </c>
      <c r="H16022" t="s">
        <v>24274</v>
      </c>
      <c r="I16022" t="s">
        <v>788</v>
      </c>
      <c r="J16022" s="25">
        <v>46062</v>
      </c>
      <c r="K16022" s="25">
        <v>46062</v>
      </c>
      <c r="L16022" t="s">
        <v>6337</v>
      </c>
      <c r="M16022" t="s">
        <v>2075</v>
      </c>
      <c r="N16022" t="s">
        <v>31</v>
      </c>
      <c r="O16022" t="s">
        <v>6302</v>
      </c>
    </row>
    <row r="16023" spans="1:15" x14ac:dyDescent="0.25">
      <c r="A16023">
        <v>13349</v>
      </c>
      <c r="B16023" t="s">
        <v>24320</v>
      </c>
      <c r="C16023" t="s">
        <v>2076</v>
      </c>
      <c r="D16023" t="s">
        <v>2074</v>
      </c>
      <c r="E16023">
        <v>120</v>
      </c>
      <c r="F16023">
        <v>6</v>
      </c>
      <c r="G16023" t="s">
        <v>24331</v>
      </c>
      <c r="H16023" t="s">
        <v>24274</v>
      </c>
      <c r="I16023" t="s">
        <v>788</v>
      </c>
      <c r="J16023" s="25">
        <v>46062</v>
      </c>
      <c r="K16023" s="25">
        <v>46062</v>
      </c>
      <c r="L16023" t="s">
        <v>6337</v>
      </c>
      <c r="M16023" t="s">
        <v>2075</v>
      </c>
      <c r="N16023" t="s">
        <v>31</v>
      </c>
      <c r="O16023" t="s">
        <v>6302</v>
      </c>
    </row>
    <row r="16024" spans="1:15" x14ac:dyDescent="0.25">
      <c r="A16024">
        <v>13350</v>
      </c>
      <c r="B16024" t="s">
        <v>24320</v>
      </c>
      <c r="C16024" t="s">
        <v>2076</v>
      </c>
      <c r="D16024" t="s">
        <v>2074</v>
      </c>
      <c r="E16024">
        <v>120</v>
      </c>
      <c r="F16024">
        <v>6</v>
      </c>
      <c r="G16024" t="s">
        <v>24332</v>
      </c>
      <c r="H16024" t="s">
        <v>24274</v>
      </c>
      <c r="I16024" t="s">
        <v>788</v>
      </c>
      <c r="J16024" s="25">
        <v>46062</v>
      </c>
      <c r="K16024" s="25">
        <v>46062</v>
      </c>
      <c r="L16024" t="s">
        <v>6337</v>
      </c>
      <c r="M16024" t="s">
        <v>2075</v>
      </c>
      <c r="N16024" t="s">
        <v>31</v>
      </c>
      <c r="O16024" t="s">
        <v>6302</v>
      </c>
    </row>
    <row r="16025" spans="1:15" x14ac:dyDescent="0.25">
      <c r="A16025">
        <v>13351</v>
      </c>
      <c r="B16025" t="s">
        <v>24320</v>
      </c>
      <c r="C16025" t="s">
        <v>2076</v>
      </c>
      <c r="D16025" t="s">
        <v>2074</v>
      </c>
      <c r="E16025">
        <v>120</v>
      </c>
      <c r="F16025">
        <v>6</v>
      </c>
      <c r="G16025" t="s">
        <v>24333</v>
      </c>
      <c r="H16025" t="s">
        <v>24274</v>
      </c>
      <c r="I16025" t="s">
        <v>788</v>
      </c>
      <c r="J16025" s="25">
        <v>46062</v>
      </c>
      <c r="K16025" s="25">
        <v>46062</v>
      </c>
      <c r="L16025" t="s">
        <v>6337</v>
      </c>
      <c r="M16025" t="s">
        <v>2075</v>
      </c>
      <c r="N16025" t="s">
        <v>31</v>
      </c>
      <c r="O16025" t="s">
        <v>6302</v>
      </c>
    </row>
    <row r="16026" spans="1:15" x14ac:dyDescent="0.25">
      <c r="A16026">
        <v>13353</v>
      </c>
      <c r="B16026" t="s">
        <v>24328</v>
      </c>
      <c r="C16026" t="s">
        <v>2076</v>
      </c>
      <c r="D16026" t="s">
        <v>2074</v>
      </c>
      <c r="E16026">
        <v>120</v>
      </c>
      <c r="F16026">
        <v>6</v>
      </c>
      <c r="G16026" t="s">
        <v>24334</v>
      </c>
      <c r="H16026" t="s">
        <v>24274</v>
      </c>
      <c r="I16026" t="s">
        <v>788</v>
      </c>
      <c r="J16026" s="25">
        <v>46062</v>
      </c>
      <c r="K16026" s="25">
        <v>46062</v>
      </c>
      <c r="L16026" t="s">
        <v>6337</v>
      </c>
      <c r="M16026" t="s">
        <v>2075</v>
      </c>
      <c r="N16026" t="s">
        <v>31</v>
      </c>
      <c r="O16026" t="s">
        <v>6302</v>
      </c>
    </row>
    <row r="16027" spans="1:15" x14ac:dyDescent="0.25">
      <c r="A16027">
        <v>13354</v>
      </c>
      <c r="B16027" t="s">
        <v>24328</v>
      </c>
      <c r="C16027" t="s">
        <v>2076</v>
      </c>
      <c r="D16027" t="s">
        <v>2074</v>
      </c>
      <c r="E16027">
        <v>120</v>
      </c>
      <c r="F16027">
        <v>6</v>
      </c>
      <c r="G16027" t="s">
        <v>24335</v>
      </c>
      <c r="H16027" t="s">
        <v>24274</v>
      </c>
      <c r="I16027" t="s">
        <v>788</v>
      </c>
      <c r="J16027" s="25">
        <v>46062</v>
      </c>
      <c r="K16027" s="25">
        <v>46062</v>
      </c>
      <c r="L16027" t="s">
        <v>6337</v>
      </c>
      <c r="M16027" t="s">
        <v>2075</v>
      </c>
      <c r="N16027" t="s">
        <v>31</v>
      </c>
      <c r="O16027" t="s">
        <v>6302</v>
      </c>
    </row>
    <row r="16028" spans="1:15" x14ac:dyDescent="0.25">
      <c r="A16028">
        <v>13355</v>
      </c>
      <c r="B16028" t="s">
        <v>24328</v>
      </c>
      <c r="C16028" t="s">
        <v>2076</v>
      </c>
      <c r="D16028" t="s">
        <v>2074</v>
      </c>
      <c r="E16028">
        <v>120</v>
      </c>
      <c r="F16028">
        <v>6</v>
      </c>
      <c r="G16028" t="s">
        <v>24336</v>
      </c>
      <c r="H16028" t="s">
        <v>24274</v>
      </c>
      <c r="I16028" t="s">
        <v>788</v>
      </c>
      <c r="J16028" s="25">
        <v>46062</v>
      </c>
      <c r="K16028" s="25">
        <v>46062</v>
      </c>
      <c r="L16028" t="s">
        <v>6337</v>
      </c>
      <c r="M16028" t="s">
        <v>2075</v>
      </c>
      <c r="N16028" t="s">
        <v>31</v>
      </c>
      <c r="O16028" t="s">
        <v>6302</v>
      </c>
    </row>
    <row r="16029" spans="1:15" x14ac:dyDescent="0.25">
      <c r="A16029">
        <v>13356</v>
      </c>
      <c r="B16029" t="s">
        <v>24328</v>
      </c>
      <c r="C16029" t="s">
        <v>2076</v>
      </c>
      <c r="D16029" t="s">
        <v>2074</v>
      </c>
      <c r="E16029">
        <v>120</v>
      </c>
      <c r="F16029">
        <v>6</v>
      </c>
      <c r="G16029" t="s">
        <v>24337</v>
      </c>
      <c r="H16029" t="s">
        <v>24274</v>
      </c>
      <c r="I16029" t="s">
        <v>788</v>
      </c>
      <c r="J16029" s="25">
        <v>46062</v>
      </c>
      <c r="K16029" s="25">
        <v>46062</v>
      </c>
      <c r="L16029" t="s">
        <v>6337</v>
      </c>
      <c r="M16029" t="s">
        <v>2075</v>
      </c>
      <c r="N16029" t="s">
        <v>31</v>
      </c>
      <c r="O16029" t="s">
        <v>6302</v>
      </c>
    </row>
    <row r="16030" spans="1:15" x14ac:dyDescent="0.25">
      <c r="A16030">
        <v>13357</v>
      </c>
      <c r="B16030" t="s">
        <v>24328</v>
      </c>
      <c r="C16030" t="s">
        <v>2076</v>
      </c>
      <c r="D16030" t="s">
        <v>2074</v>
      </c>
      <c r="E16030">
        <v>120</v>
      </c>
      <c r="F16030">
        <v>6</v>
      </c>
      <c r="G16030" t="s">
        <v>24338</v>
      </c>
      <c r="H16030" t="s">
        <v>24274</v>
      </c>
      <c r="I16030" t="s">
        <v>788</v>
      </c>
      <c r="J16030" s="25">
        <v>46062</v>
      </c>
      <c r="K16030" s="25">
        <v>46062</v>
      </c>
      <c r="L16030" t="s">
        <v>6337</v>
      </c>
      <c r="M16030" t="s">
        <v>2075</v>
      </c>
      <c r="N16030" t="s">
        <v>31</v>
      </c>
      <c r="O16030" t="s">
        <v>6302</v>
      </c>
    </row>
    <row r="16031" spans="1:15" x14ac:dyDescent="0.25">
      <c r="A16031">
        <v>13358</v>
      </c>
      <c r="B16031" t="s">
        <v>24328</v>
      </c>
      <c r="C16031" t="s">
        <v>2076</v>
      </c>
      <c r="D16031" t="s">
        <v>2074</v>
      </c>
      <c r="E16031">
        <v>120</v>
      </c>
      <c r="F16031">
        <v>6</v>
      </c>
      <c r="G16031" t="s">
        <v>24339</v>
      </c>
      <c r="H16031" t="s">
        <v>24274</v>
      </c>
      <c r="I16031" t="s">
        <v>788</v>
      </c>
      <c r="J16031" s="25">
        <v>46062</v>
      </c>
      <c r="K16031" s="25">
        <v>46062</v>
      </c>
      <c r="L16031" t="s">
        <v>6337</v>
      </c>
      <c r="M16031" t="s">
        <v>2075</v>
      </c>
      <c r="N16031" t="s">
        <v>31</v>
      </c>
      <c r="O16031" t="s">
        <v>6302</v>
      </c>
    </row>
    <row r="16032" spans="1:15" x14ac:dyDescent="0.25">
      <c r="A16032">
        <v>13366</v>
      </c>
      <c r="B16032" t="s">
        <v>24272</v>
      </c>
      <c r="C16032" t="s">
        <v>2076</v>
      </c>
      <c r="D16032" t="s">
        <v>2074</v>
      </c>
      <c r="E16032">
        <v>120</v>
      </c>
      <c r="F16032">
        <v>6</v>
      </c>
      <c r="G16032" t="s">
        <v>24340</v>
      </c>
      <c r="H16032" t="s">
        <v>24274</v>
      </c>
      <c r="I16032" t="s">
        <v>788</v>
      </c>
      <c r="J16032" s="25">
        <v>46062</v>
      </c>
      <c r="K16032" s="25">
        <v>46062</v>
      </c>
      <c r="L16032" t="s">
        <v>6337</v>
      </c>
      <c r="M16032" t="s">
        <v>2075</v>
      </c>
      <c r="N16032" t="s">
        <v>31</v>
      </c>
      <c r="O16032" t="s">
        <v>6302</v>
      </c>
    </row>
    <row r="16033" spans="1:15" x14ac:dyDescent="0.25">
      <c r="A16033">
        <v>13367</v>
      </c>
      <c r="B16033" t="s">
        <v>24272</v>
      </c>
      <c r="C16033" t="s">
        <v>2076</v>
      </c>
      <c r="D16033" t="s">
        <v>2074</v>
      </c>
      <c r="E16033">
        <v>120</v>
      </c>
      <c r="F16033">
        <v>6</v>
      </c>
      <c r="G16033" t="s">
        <v>24341</v>
      </c>
      <c r="H16033" t="s">
        <v>24274</v>
      </c>
      <c r="I16033" t="s">
        <v>788</v>
      </c>
      <c r="J16033" s="25">
        <v>46062</v>
      </c>
      <c r="K16033" s="25">
        <v>46062</v>
      </c>
      <c r="L16033" t="s">
        <v>6337</v>
      </c>
      <c r="M16033" t="s">
        <v>2075</v>
      </c>
      <c r="N16033" t="s">
        <v>31</v>
      </c>
      <c r="O16033" t="s">
        <v>6302</v>
      </c>
    </row>
    <row r="16034" spans="1:15" x14ac:dyDescent="0.25">
      <c r="A16034">
        <v>13368</v>
      </c>
      <c r="B16034" t="s">
        <v>24272</v>
      </c>
      <c r="C16034" t="s">
        <v>2076</v>
      </c>
      <c r="D16034" t="s">
        <v>2074</v>
      </c>
      <c r="E16034">
        <v>120</v>
      </c>
      <c r="F16034">
        <v>6</v>
      </c>
      <c r="G16034" t="s">
        <v>24342</v>
      </c>
      <c r="H16034" t="s">
        <v>24274</v>
      </c>
      <c r="I16034" t="s">
        <v>788</v>
      </c>
      <c r="J16034" s="25">
        <v>46062</v>
      </c>
      <c r="K16034" s="25">
        <v>46062</v>
      </c>
      <c r="L16034" t="s">
        <v>6337</v>
      </c>
      <c r="M16034" t="s">
        <v>2075</v>
      </c>
      <c r="N16034" t="s">
        <v>31</v>
      </c>
      <c r="O16034" t="s">
        <v>6302</v>
      </c>
    </row>
    <row r="16035" spans="1:15" x14ac:dyDescent="0.25">
      <c r="A16035">
        <v>13359</v>
      </c>
      <c r="B16035" t="s">
        <v>24328</v>
      </c>
      <c r="C16035" t="s">
        <v>2076</v>
      </c>
      <c r="D16035" t="s">
        <v>2074</v>
      </c>
      <c r="E16035">
        <v>120</v>
      </c>
      <c r="F16035">
        <v>6</v>
      </c>
      <c r="G16035" t="s">
        <v>24343</v>
      </c>
      <c r="H16035" t="s">
        <v>24274</v>
      </c>
      <c r="I16035" t="s">
        <v>788</v>
      </c>
      <c r="J16035" s="25">
        <v>46062</v>
      </c>
      <c r="K16035" s="25">
        <v>46062</v>
      </c>
      <c r="L16035" t="s">
        <v>6337</v>
      </c>
      <c r="M16035" t="s">
        <v>2075</v>
      </c>
      <c r="N16035" t="s">
        <v>31</v>
      </c>
      <c r="O16035" t="s">
        <v>6302</v>
      </c>
    </row>
    <row r="16036" spans="1:15" x14ac:dyDescent="0.25">
      <c r="A16036">
        <v>13369</v>
      </c>
      <c r="B16036" t="s">
        <v>24272</v>
      </c>
      <c r="C16036" t="s">
        <v>2076</v>
      </c>
      <c r="D16036" t="s">
        <v>2074</v>
      </c>
      <c r="E16036">
        <v>120</v>
      </c>
      <c r="F16036">
        <v>6</v>
      </c>
      <c r="G16036" t="s">
        <v>24344</v>
      </c>
      <c r="H16036" t="s">
        <v>24274</v>
      </c>
      <c r="I16036" t="s">
        <v>788</v>
      </c>
      <c r="J16036" s="25">
        <v>46062</v>
      </c>
      <c r="K16036" s="25">
        <v>46062</v>
      </c>
      <c r="L16036" t="s">
        <v>6337</v>
      </c>
      <c r="M16036" t="s">
        <v>2075</v>
      </c>
      <c r="N16036" t="s">
        <v>31</v>
      </c>
      <c r="O16036" t="s">
        <v>6302</v>
      </c>
    </row>
    <row r="16037" spans="1:15" x14ac:dyDescent="0.25">
      <c r="A16037">
        <v>13370</v>
      </c>
      <c r="B16037" t="s">
        <v>24272</v>
      </c>
      <c r="C16037" t="s">
        <v>2076</v>
      </c>
      <c r="D16037" t="s">
        <v>2074</v>
      </c>
      <c r="E16037">
        <v>120</v>
      </c>
      <c r="F16037">
        <v>6</v>
      </c>
      <c r="G16037" t="s">
        <v>24345</v>
      </c>
      <c r="H16037" t="s">
        <v>24274</v>
      </c>
      <c r="I16037" t="s">
        <v>788</v>
      </c>
      <c r="J16037" s="25">
        <v>46062</v>
      </c>
      <c r="K16037" s="25">
        <v>46062</v>
      </c>
      <c r="L16037" t="s">
        <v>6337</v>
      </c>
      <c r="M16037" t="s">
        <v>2075</v>
      </c>
      <c r="N16037" t="s">
        <v>31</v>
      </c>
      <c r="O16037" t="s">
        <v>6302</v>
      </c>
    </row>
    <row r="16038" spans="1:15" x14ac:dyDescent="0.25">
      <c r="A16038">
        <v>13371</v>
      </c>
      <c r="B16038" t="s">
        <v>24272</v>
      </c>
      <c r="C16038" t="s">
        <v>2076</v>
      </c>
      <c r="D16038" t="s">
        <v>2074</v>
      </c>
      <c r="E16038">
        <v>120</v>
      </c>
      <c r="F16038">
        <v>6</v>
      </c>
      <c r="G16038" t="s">
        <v>24346</v>
      </c>
      <c r="H16038" t="s">
        <v>24274</v>
      </c>
      <c r="I16038" t="s">
        <v>788</v>
      </c>
      <c r="J16038" s="25">
        <v>46062</v>
      </c>
      <c r="K16038" s="25">
        <v>46062</v>
      </c>
      <c r="L16038" t="s">
        <v>6337</v>
      </c>
      <c r="M16038" t="s">
        <v>2075</v>
      </c>
      <c r="N16038" t="s">
        <v>31</v>
      </c>
      <c r="O16038" t="s">
        <v>6302</v>
      </c>
    </row>
    <row r="16039" spans="1:15" x14ac:dyDescent="0.25">
      <c r="A16039">
        <v>13372</v>
      </c>
      <c r="B16039" t="s">
        <v>24272</v>
      </c>
      <c r="C16039" t="s">
        <v>2076</v>
      </c>
      <c r="D16039" t="s">
        <v>2074</v>
      </c>
      <c r="E16039">
        <v>120</v>
      </c>
      <c r="F16039">
        <v>6</v>
      </c>
      <c r="G16039" t="s">
        <v>24347</v>
      </c>
      <c r="H16039" t="s">
        <v>24274</v>
      </c>
      <c r="I16039" t="s">
        <v>788</v>
      </c>
      <c r="J16039" s="25">
        <v>46062</v>
      </c>
      <c r="K16039" s="25">
        <v>46062</v>
      </c>
      <c r="L16039" t="s">
        <v>6337</v>
      </c>
      <c r="M16039" t="s">
        <v>2075</v>
      </c>
      <c r="N16039" t="s">
        <v>31</v>
      </c>
      <c r="O16039" t="s">
        <v>6302</v>
      </c>
    </row>
    <row r="16040" spans="1:15" x14ac:dyDescent="0.25">
      <c r="A16040">
        <v>13373</v>
      </c>
      <c r="B16040" t="s">
        <v>24272</v>
      </c>
      <c r="C16040" t="s">
        <v>2076</v>
      </c>
      <c r="D16040" t="s">
        <v>2074</v>
      </c>
      <c r="E16040">
        <v>120</v>
      </c>
      <c r="F16040">
        <v>6</v>
      </c>
      <c r="G16040" t="s">
        <v>24348</v>
      </c>
      <c r="H16040" t="s">
        <v>24274</v>
      </c>
      <c r="I16040" t="s">
        <v>788</v>
      </c>
      <c r="J16040" s="25">
        <v>46062</v>
      </c>
      <c r="K16040" s="25">
        <v>46062</v>
      </c>
      <c r="L16040" t="s">
        <v>6337</v>
      </c>
      <c r="M16040" t="s">
        <v>2075</v>
      </c>
      <c r="N16040" t="s">
        <v>31</v>
      </c>
      <c r="O16040" t="s">
        <v>6302</v>
      </c>
    </row>
    <row r="16041" spans="1:15" x14ac:dyDescent="0.25">
      <c r="A16041">
        <v>13360</v>
      </c>
      <c r="B16041" t="s">
        <v>24328</v>
      </c>
      <c r="C16041" t="s">
        <v>2076</v>
      </c>
      <c r="D16041" t="s">
        <v>2074</v>
      </c>
      <c r="E16041">
        <v>120</v>
      </c>
      <c r="F16041">
        <v>6</v>
      </c>
      <c r="G16041" t="s">
        <v>24349</v>
      </c>
      <c r="H16041" t="s">
        <v>24274</v>
      </c>
      <c r="I16041" t="s">
        <v>788</v>
      </c>
      <c r="J16041" s="25">
        <v>46062</v>
      </c>
      <c r="K16041" s="25">
        <v>46062</v>
      </c>
      <c r="L16041" t="s">
        <v>6337</v>
      </c>
      <c r="M16041" t="s">
        <v>2075</v>
      </c>
      <c r="N16041" t="s">
        <v>31</v>
      </c>
      <c r="O16041" t="s">
        <v>6302</v>
      </c>
    </row>
    <row r="16042" spans="1:15" x14ac:dyDescent="0.25">
      <c r="A16042">
        <v>13361</v>
      </c>
      <c r="B16042" t="s">
        <v>24328</v>
      </c>
      <c r="C16042" t="s">
        <v>2076</v>
      </c>
      <c r="D16042" t="s">
        <v>2074</v>
      </c>
      <c r="E16042">
        <v>120</v>
      </c>
      <c r="F16042">
        <v>6</v>
      </c>
      <c r="G16042" t="s">
        <v>24350</v>
      </c>
      <c r="H16042" t="s">
        <v>24274</v>
      </c>
      <c r="I16042" t="s">
        <v>788</v>
      </c>
      <c r="J16042" s="25">
        <v>46062</v>
      </c>
      <c r="K16042" s="25">
        <v>46062</v>
      </c>
      <c r="L16042" t="s">
        <v>6337</v>
      </c>
      <c r="M16042" t="s">
        <v>2075</v>
      </c>
      <c r="N16042" t="s">
        <v>31</v>
      </c>
      <c r="O16042" t="s">
        <v>6302</v>
      </c>
    </row>
    <row r="16043" spans="1:15" x14ac:dyDescent="0.25">
      <c r="A16043">
        <v>13362</v>
      </c>
      <c r="B16043" t="s">
        <v>24328</v>
      </c>
      <c r="C16043" t="s">
        <v>2076</v>
      </c>
      <c r="D16043" t="s">
        <v>2074</v>
      </c>
      <c r="E16043">
        <v>40</v>
      </c>
      <c r="F16043">
        <v>2</v>
      </c>
      <c r="G16043" t="s">
        <v>24351</v>
      </c>
      <c r="H16043" t="s">
        <v>24274</v>
      </c>
      <c r="I16043" t="s">
        <v>788</v>
      </c>
      <c r="J16043" s="25">
        <v>46062</v>
      </c>
      <c r="K16043" s="25">
        <v>46062</v>
      </c>
      <c r="L16043" t="s">
        <v>6337</v>
      </c>
      <c r="M16043" t="s">
        <v>2075</v>
      </c>
      <c r="N16043" t="s">
        <v>31</v>
      </c>
      <c r="O16043" t="s">
        <v>6302</v>
      </c>
    </row>
    <row r="16044" spans="1:15" x14ac:dyDescent="0.25">
      <c r="A16044">
        <v>10328</v>
      </c>
      <c r="B16044" t="s">
        <v>24352</v>
      </c>
      <c r="C16044" t="s">
        <v>2077</v>
      </c>
      <c r="D16044" t="s">
        <v>6256</v>
      </c>
      <c r="E16044">
        <v>500</v>
      </c>
      <c r="F16044">
        <v>25</v>
      </c>
      <c r="G16044" t="s">
        <v>24353</v>
      </c>
      <c r="H16044" t="s">
        <v>6258</v>
      </c>
      <c r="I16044" t="s">
        <v>788</v>
      </c>
      <c r="J16044" s="25">
        <v>45829</v>
      </c>
      <c r="K16044" s="25">
        <v>45829</v>
      </c>
      <c r="L16044" t="s">
        <v>5291</v>
      </c>
      <c r="M16044" t="s">
        <v>6257</v>
      </c>
      <c r="N16044" t="s">
        <v>32</v>
      </c>
      <c r="O16044" t="s">
        <v>6282</v>
      </c>
    </row>
    <row r="16045" spans="1:15" x14ac:dyDescent="0.25">
      <c r="A16045">
        <v>10329</v>
      </c>
      <c r="B16045" t="s">
        <v>24615</v>
      </c>
      <c r="C16045" t="s">
        <v>2077</v>
      </c>
      <c r="D16045" t="s">
        <v>6256</v>
      </c>
      <c r="E16045">
        <v>500</v>
      </c>
      <c r="F16045">
        <v>25</v>
      </c>
      <c r="G16045" t="s">
        <v>24354</v>
      </c>
      <c r="H16045" t="s">
        <v>6258</v>
      </c>
      <c r="I16045" t="s">
        <v>788</v>
      </c>
      <c r="J16045" s="25">
        <v>45829</v>
      </c>
      <c r="K16045" s="25">
        <v>45829</v>
      </c>
      <c r="L16045" t="s">
        <v>5291</v>
      </c>
      <c r="M16045" t="s">
        <v>6257</v>
      </c>
      <c r="N16045" t="s">
        <v>32</v>
      </c>
      <c r="O16045" t="s">
        <v>6282</v>
      </c>
    </row>
    <row r="16046" spans="1:15" x14ac:dyDescent="0.25">
      <c r="A16046">
        <v>10330</v>
      </c>
      <c r="B16046" t="s">
        <v>24352</v>
      </c>
      <c r="C16046" t="s">
        <v>2077</v>
      </c>
      <c r="D16046" t="s">
        <v>6256</v>
      </c>
      <c r="E16046">
        <v>500</v>
      </c>
      <c r="F16046">
        <v>25</v>
      </c>
      <c r="G16046" t="s">
        <v>24355</v>
      </c>
      <c r="H16046" t="s">
        <v>6258</v>
      </c>
      <c r="I16046" t="s">
        <v>788</v>
      </c>
      <c r="J16046" s="25">
        <v>45829</v>
      </c>
      <c r="K16046" s="25">
        <v>45829</v>
      </c>
      <c r="L16046" t="s">
        <v>5291</v>
      </c>
      <c r="M16046" t="s">
        <v>6257</v>
      </c>
      <c r="N16046" t="s">
        <v>32</v>
      </c>
      <c r="O16046" t="s">
        <v>6282</v>
      </c>
    </row>
    <row r="16047" spans="1:15" x14ac:dyDescent="0.25">
      <c r="A16047">
        <v>10331</v>
      </c>
      <c r="B16047" t="s">
        <v>24352</v>
      </c>
      <c r="C16047" t="s">
        <v>2077</v>
      </c>
      <c r="D16047" t="s">
        <v>6256</v>
      </c>
      <c r="E16047">
        <v>500</v>
      </c>
      <c r="F16047">
        <v>25</v>
      </c>
      <c r="G16047" t="s">
        <v>24356</v>
      </c>
      <c r="H16047" t="s">
        <v>6258</v>
      </c>
      <c r="I16047" t="s">
        <v>788</v>
      </c>
      <c r="J16047" s="25">
        <v>45829</v>
      </c>
      <c r="K16047" s="25">
        <v>45829</v>
      </c>
      <c r="L16047" t="s">
        <v>5291</v>
      </c>
      <c r="M16047" t="s">
        <v>6257</v>
      </c>
      <c r="N16047" t="s">
        <v>32</v>
      </c>
      <c r="O16047" t="s">
        <v>6282</v>
      </c>
    </row>
    <row r="16048" spans="1:15" x14ac:dyDescent="0.25">
      <c r="A16048">
        <v>10332</v>
      </c>
      <c r="B16048" t="s">
        <v>24352</v>
      </c>
      <c r="C16048" t="s">
        <v>2077</v>
      </c>
      <c r="D16048" t="s">
        <v>6256</v>
      </c>
      <c r="E16048">
        <v>500</v>
      </c>
      <c r="F16048">
        <v>25</v>
      </c>
      <c r="G16048" t="s">
        <v>24357</v>
      </c>
      <c r="H16048" t="s">
        <v>6258</v>
      </c>
      <c r="I16048" t="s">
        <v>788</v>
      </c>
      <c r="J16048" s="25">
        <v>45829</v>
      </c>
      <c r="K16048" s="25">
        <v>45829</v>
      </c>
      <c r="L16048" t="s">
        <v>5291</v>
      </c>
      <c r="M16048" t="s">
        <v>6257</v>
      </c>
      <c r="N16048" t="s">
        <v>32</v>
      </c>
      <c r="O16048" t="s">
        <v>6282</v>
      </c>
    </row>
    <row r="16049" spans="1:15" x14ac:dyDescent="0.25">
      <c r="A16049">
        <v>10333</v>
      </c>
      <c r="B16049" t="s">
        <v>24358</v>
      </c>
      <c r="C16049" t="s">
        <v>2077</v>
      </c>
      <c r="D16049" t="s">
        <v>6256</v>
      </c>
      <c r="E16049">
        <v>500</v>
      </c>
      <c r="F16049">
        <v>25</v>
      </c>
      <c r="G16049" t="s">
        <v>24359</v>
      </c>
      <c r="H16049" t="s">
        <v>6258</v>
      </c>
      <c r="I16049" t="s">
        <v>788</v>
      </c>
      <c r="J16049" s="25">
        <v>45829</v>
      </c>
      <c r="K16049" s="25">
        <v>45829</v>
      </c>
      <c r="L16049" t="s">
        <v>5291</v>
      </c>
      <c r="M16049" t="s">
        <v>6257</v>
      </c>
      <c r="N16049" t="s">
        <v>32</v>
      </c>
      <c r="O16049" t="s">
        <v>6282</v>
      </c>
    </row>
    <row r="16050" spans="1:15" x14ac:dyDescent="0.25">
      <c r="A16050">
        <v>10334</v>
      </c>
      <c r="B16050" t="s">
        <v>24358</v>
      </c>
      <c r="C16050" t="s">
        <v>2077</v>
      </c>
      <c r="D16050" t="s">
        <v>6256</v>
      </c>
      <c r="E16050">
        <v>500</v>
      </c>
      <c r="F16050">
        <v>25</v>
      </c>
      <c r="G16050" t="s">
        <v>24360</v>
      </c>
      <c r="H16050" t="s">
        <v>6258</v>
      </c>
      <c r="I16050" t="s">
        <v>788</v>
      </c>
      <c r="J16050" s="25">
        <v>45829</v>
      </c>
      <c r="K16050" s="25">
        <v>45829</v>
      </c>
      <c r="L16050" t="s">
        <v>5291</v>
      </c>
      <c r="M16050" t="s">
        <v>6257</v>
      </c>
      <c r="N16050" t="s">
        <v>32</v>
      </c>
      <c r="O16050" t="s">
        <v>6282</v>
      </c>
    </row>
    <row r="16051" spans="1:15" x14ac:dyDescent="0.25">
      <c r="A16051">
        <v>10335</v>
      </c>
      <c r="B16051" t="s">
        <v>24352</v>
      </c>
      <c r="C16051" t="s">
        <v>2077</v>
      </c>
      <c r="D16051" t="s">
        <v>6256</v>
      </c>
      <c r="E16051">
        <v>500</v>
      </c>
      <c r="F16051">
        <v>25</v>
      </c>
      <c r="G16051" t="s">
        <v>24361</v>
      </c>
      <c r="H16051" t="s">
        <v>6258</v>
      </c>
      <c r="I16051" t="s">
        <v>788</v>
      </c>
      <c r="J16051" s="25">
        <v>45829</v>
      </c>
      <c r="K16051" s="25">
        <v>45829</v>
      </c>
      <c r="L16051" t="s">
        <v>5291</v>
      </c>
      <c r="M16051" t="s">
        <v>6257</v>
      </c>
      <c r="N16051" t="s">
        <v>32</v>
      </c>
      <c r="O16051" t="s">
        <v>6282</v>
      </c>
    </row>
    <row r="16052" spans="1:15" x14ac:dyDescent="0.25">
      <c r="A16052">
        <v>10336</v>
      </c>
      <c r="B16052" t="s">
        <v>24352</v>
      </c>
      <c r="C16052" t="s">
        <v>2077</v>
      </c>
      <c r="D16052" t="s">
        <v>6256</v>
      </c>
      <c r="E16052">
        <v>500</v>
      </c>
      <c r="F16052">
        <v>25</v>
      </c>
      <c r="G16052" t="s">
        <v>24362</v>
      </c>
      <c r="H16052" t="s">
        <v>6258</v>
      </c>
      <c r="I16052" t="s">
        <v>788</v>
      </c>
      <c r="J16052" s="25">
        <v>45829</v>
      </c>
      <c r="K16052" s="25">
        <v>45829</v>
      </c>
      <c r="L16052" t="s">
        <v>5291</v>
      </c>
      <c r="M16052" t="s">
        <v>6257</v>
      </c>
      <c r="N16052" t="s">
        <v>32</v>
      </c>
      <c r="O16052" t="s">
        <v>6282</v>
      </c>
    </row>
    <row r="16053" spans="1:15" x14ac:dyDescent="0.25">
      <c r="A16053">
        <v>10337</v>
      </c>
      <c r="B16053" t="s">
        <v>24352</v>
      </c>
      <c r="C16053" t="s">
        <v>2077</v>
      </c>
      <c r="D16053" t="s">
        <v>6256</v>
      </c>
      <c r="E16053">
        <v>500</v>
      </c>
      <c r="F16053">
        <v>25</v>
      </c>
      <c r="G16053" t="s">
        <v>24363</v>
      </c>
      <c r="H16053" t="s">
        <v>6258</v>
      </c>
      <c r="I16053" t="s">
        <v>788</v>
      </c>
      <c r="J16053" s="25">
        <v>45829</v>
      </c>
      <c r="K16053" s="25">
        <v>45829</v>
      </c>
      <c r="L16053" t="s">
        <v>5291</v>
      </c>
      <c r="M16053" t="s">
        <v>6257</v>
      </c>
      <c r="N16053" t="s">
        <v>32</v>
      </c>
      <c r="O16053" t="s">
        <v>6282</v>
      </c>
    </row>
    <row r="16054" spans="1:15" x14ac:dyDescent="0.25">
      <c r="A16054">
        <v>10338</v>
      </c>
      <c r="B16054" t="s">
        <v>24352</v>
      </c>
      <c r="C16054" t="s">
        <v>2077</v>
      </c>
      <c r="D16054" t="s">
        <v>6256</v>
      </c>
      <c r="E16054">
        <v>500</v>
      </c>
      <c r="F16054">
        <v>25</v>
      </c>
      <c r="G16054" t="s">
        <v>24364</v>
      </c>
      <c r="H16054" t="s">
        <v>6258</v>
      </c>
      <c r="I16054" t="s">
        <v>788</v>
      </c>
      <c r="J16054" s="25">
        <v>45829</v>
      </c>
      <c r="K16054" s="25">
        <v>45829</v>
      </c>
      <c r="L16054" t="s">
        <v>5291</v>
      </c>
      <c r="M16054" t="s">
        <v>6257</v>
      </c>
      <c r="N16054" t="s">
        <v>32</v>
      </c>
      <c r="O16054" t="s">
        <v>6282</v>
      </c>
    </row>
    <row r="16055" spans="1:15" x14ac:dyDescent="0.25">
      <c r="A16055">
        <v>10339</v>
      </c>
      <c r="B16055" t="s">
        <v>24358</v>
      </c>
      <c r="C16055" t="s">
        <v>2077</v>
      </c>
      <c r="D16055" t="s">
        <v>6256</v>
      </c>
      <c r="E16055">
        <v>500</v>
      </c>
      <c r="F16055">
        <v>25</v>
      </c>
      <c r="G16055" t="s">
        <v>24365</v>
      </c>
      <c r="H16055" t="s">
        <v>6258</v>
      </c>
      <c r="I16055" t="s">
        <v>788</v>
      </c>
      <c r="J16055" s="25">
        <v>45829</v>
      </c>
      <c r="K16055" s="25">
        <v>45829</v>
      </c>
      <c r="L16055" t="s">
        <v>5291</v>
      </c>
      <c r="M16055" t="s">
        <v>6257</v>
      </c>
      <c r="N16055" t="s">
        <v>32</v>
      </c>
      <c r="O16055" t="s">
        <v>6282</v>
      </c>
    </row>
    <row r="16056" spans="1:15" x14ac:dyDescent="0.25">
      <c r="A16056">
        <v>10340</v>
      </c>
      <c r="B16056" t="s">
        <v>24358</v>
      </c>
      <c r="C16056" t="s">
        <v>2077</v>
      </c>
      <c r="D16056" t="s">
        <v>6256</v>
      </c>
      <c r="E16056">
        <v>500</v>
      </c>
      <c r="F16056">
        <v>25</v>
      </c>
      <c r="G16056" t="s">
        <v>24366</v>
      </c>
      <c r="H16056" t="s">
        <v>6258</v>
      </c>
      <c r="I16056" t="s">
        <v>788</v>
      </c>
      <c r="J16056" s="25">
        <v>45829</v>
      </c>
      <c r="K16056" s="25">
        <v>45829</v>
      </c>
      <c r="L16056" t="s">
        <v>5291</v>
      </c>
      <c r="M16056" t="s">
        <v>6257</v>
      </c>
      <c r="N16056" t="s">
        <v>32</v>
      </c>
      <c r="O16056" t="s">
        <v>6282</v>
      </c>
    </row>
    <row r="16057" spans="1:15" x14ac:dyDescent="0.25">
      <c r="A16057">
        <v>10341</v>
      </c>
      <c r="B16057" t="s">
        <v>24358</v>
      </c>
      <c r="C16057" t="s">
        <v>2077</v>
      </c>
      <c r="D16057" t="s">
        <v>6256</v>
      </c>
      <c r="E16057">
        <v>500</v>
      </c>
      <c r="F16057">
        <v>25</v>
      </c>
      <c r="G16057" t="s">
        <v>24367</v>
      </c>
      <c r="H16057" t="s">
        <v>6258</v>
      </c>
      <c r="I16057" t="s">
        <v>788</v>
      </c>
      <c r="J16057" s="25">
        <v>45829</v>
      </c>
      <c r="K16057" s="25">
        <v>45829</v>
      </c>
      <c r="L16057" t="s">
        <v>5291</v>
      </c>
      <c r="M16057" t="s">
        <v>6257</v>
      </c>
      <c r="N16057" t="s">
        <v>32</v>
      </c>
      <c r="O16057" t="s">
        <v>6282</v>
      </c>
    </row>
    <row r="16058" spans="1:15" x14ac:dyDescent="0.25">
      <c r="A16058">
        <v>10342</v>
      </c>
      <c r="B16058" t="s">
        <v>24615</v>
      </c>
      <c r="C16058" t="s">
        <v>2077</v>
      </c>
      <c r="D16058" t="s">
        <v>6256</v>
      </c>
      <c r="E16058">
        <v>500</v>
      </c>
      <c r="F16058">
        <v>25</v>
      </c>
      <c r="G16058" t="s">
        <v>24368</v>
      </c>
      <c r="H16058" t="s">
        <v>6258</v>
      </c>
      <c r="I16058" t="s">
        <v>788</v>
      </c>
      <c r="J16058" s="25">
        <v>45829</v>
      </c>
      <c r="K16058" s="25">
        <v>45829</v>
      </c>
      <c r="L16058" t="s">
        <v>5291</v>
      </c>
      <c r="M16058" t="s">
        <v>6257</v>
      </c>
      <c r="N16058" t="s">
        <v>32</v>
      </c>
      <c r="O16058" t="s">
        <v>6282</v>
      </c>
    </row>
    <row r="16059" spans="1:15" x14ac:dyDescent="0.25">
      <c r="A16059">
        <v>10343</v>
      </c>
      <c r="B16059" t="s">
        <v>24358</v>
      </c>
      <c r="C16059" t="s">
        <v>2077</v>
      </c>
      <c r="D16059" t="s">
        <v>6256</v>
      </c>
      <c r="E16059">
        <v>500</v>
      </c>
      <c r="F16059">
        <v>25</v>
      </c>
      <c r="G16059" t="s">
        <v>24369</v>
      </c>
      <c r="H16059" t="s">
        <v>6258</v>
      </c>
      <c r="I16059" t="s">
        <v>788</v>
      </c>
      <c r="J16059" s="25">
        <v>45829</v>
      </c>
      <c r="K16059" s="25">
        <v>45829</v>
      </c>
      <c r="L16059" t="s">
        <v>5291</v>
      </c>
      <c r="M16059" t="s">
        <v>6257</v>
      </c>
      <c r="N16059" t="s">
        <v>32</v>
      </c>
      <c r="O16059" t="s">
        <v>6282</v>
      </c>
    </row>
    <row r="16060" spans="1:15" x14ac:dyDescent="0.25">
      <c r="A16060">
        <v>10344</v>
      </c>
      <c r="B16060" t="s">
        <v>24615</v>
      </c>
      <c r="C16060" t="s">
        <v>2077</v>
      </c>
      <c r="D16060" t="s">
        <v>6256</v>
      </c>
      <c r="E16060">
        <v>500</v>
      </c>
      <c r="F16060">
        <v>25</v>
      </c>
      <c r="G16060" t="s">
        <v>24370</v>
      </c>
      <c r="H16060" t="s">
        <v>6258</v>
      </c>
      <c r="I16060" t="s">
        <v>788</v>
      </c>
      <c r="J16060" s="25">
        <v>45829</v>
      </c>
      <c r="K16060" s="25">
        <v>45829</v>
      </c>
      <c r="L16060" t="s">
        <v>5291</v>
      </c>
      <c r="M16060" t="s">
        <v>6257</v>
      </c>
      <c r="N16060" t="s">
        <v>32</v>
      </c>
      <c r="O16060" t="s">
        <v>6282</v>
      </c>
    </row>
    <row r="16061" spans="1:15" x14ac:dyDescent="0.25">
      <c r="A16061">
        <v>10345</v>
      </c>
      <c r="B16061" t="s">
        <v>24358</v>
      </c>
      <c r="C16061" t="s">
        <v>2077</v>
      </c>
      <c r="D16061" t="s">
        <v>6256</v>
      </c>
      <c r="E16061">
        <v>500</v>
      </c>
      <c r="F16061">
        <v>25</v>
      </c>
      <c r="G16061" t="s">
        <v>24371</v>
      </c>
      <c r="H16061" t="s">
        <v>6258</v>
      </c>
      <c r="I16061" t="s">
        <v>788</v>
      </c>
      <c r="J16061" s="25">
        <v>45829</v>
      </c>
      <c r="K16061" s="25">
        <v>45829</v>
      </c>
      <c r="L16061" t="s">
        <v>5291</v>
      </c>
      <c r="M16061" t="s">
        <v>6257</v>
      </c>
      <c r="N16061" t="s">
        <v>32</v>
      </c>
      <c r="O16061" t="s">
        <v>6282</v>
      </c>
    </row>
    <row r="16062" spans="1:15" x14ac:dyDescent="0.25">
      <c r="A16062">
        <v>10346</v>
      </c>
      <c r="B16062" t="s">
        <v>24358</v>
      </c>
      <c r="C16062" t="s">
        <v>2077</v>
      </c>
      <c r="D16062" t="s">
        <v>6256</v>
      </c>
      <c r="E16062">
        <v>500</v>
      </c>
      <c r="F16062">
        <v>25</v>
      </c>
      <c r="G16062" t="s">
        <v>24372</v>
      </c>
      <c r="H16062" t="s">
        <v>6258</v>
      </c>
      <c r="I16062" t="s">
        <v>788</v>
      </c>
      <c r="J16062" s="25">
        <v>45829</v>
      </c>
      <c r="K16062" s="25">
        <v>45829</v>
      </c>
      <c r="L16062" t="s">
        <v>5291</v>
      </c>
      <c r="M16062" t="s">
        <v>6257</v>
      </c>
      <c r="N16062" t="s">
        <v>32</v>
      </c>
      <c r="O16062" t="s">
        <v>6282</v>
      </c>
    </row>
    <row r="16063" spans="1:15" x14ac:dyDescent="0.25">
      <c r="A16063">
        <v>10347</v>
      </c>
      <c r="B16063" t="s">
        <v>24358</v>
      </c>
      <c r="C16063" t="s">
        <v>2077</v>
      </c>
      <c r="D16063" t="s">
        <v>6256</v>
      </c>
      <c r="E16063">
        <v>500</v>
      </c>
      <c r="F16063">
        <v>25</v>
      </c>
      <c r="G16063" t="s">
        <v>24373</v>
      </c>
      <c r="H16063" t="s">
        <v>6258</v>
      </c>
      <c r="I16063" t="s">
        <v>788</v>
      </c>
      <c r="J16063" s="25">
        <v>45829</v>
      </c>
      <c r="K16063" s="25">
        <v>45829</v>
      </c>
      <c r="L16063" t="s">
        <v>5291</v>
      </c>
      <c r="M16063" t="s">
        <v>6257</v>
      </c>
      <c r="N16063" t="s">
        <v>32</v>
      </c>
      <c r="O16063" t="s">
        <v>6282</v>
      </c>
    </row>
    <row r="16064" spans="1:15" x14ac:dyDescent="0.25">
      <c r="A16064">
        <v>10348</v>
      </c>
      <c r="B16064" t="s">
        <v>24358</v>
      </c>
      <c r="C16064" t="s">
        <v>2077</v>
      </c>
      <c r="D16064" t="s">
        <v>6256</v>
      </c>
      <c r="E16064">
        <v>500</v>
      </c>
      <c r="F16064">
        <v>25</v>
      </c>
      <c r="G16064" t="s">
        <v>24374</v>
      </c>
      <c r="H16064" t="s">
        <v>6258</v>
      </c>
      <c r="I16064" t="s">
        <v>788</v>
      </c>
      <c r="J16064" s="25">
        <v>45829</v>
      </c>
      <c r="K16064" s="25">
        <v>45829</v>
      </c>
      <c r="L16064" t="s">
        <v>5291</v>
      </c>
      <c r="M16064" t="s">
        <v>6257</v>
      </c>
      <c r="N16064" t="s">
        <v>32</v>
      </c>
      <c r="O16064" t="s">
        <v>6282</v>
      </c>
    </row>
    <row r="16065" spans="1:15" x14ac:dyDescent="0.25">
      <c r="A16065">
        <v>10349</v>
      </c>
      <c r="B16065" t="s">
        <v>24358</v>
      </c>
      <c r="C16065" t="s">
        <v>2077</v>
      </c>
      <c r="D16065" t="s">
        <v>6256</v>
      </c>
      <c r="E16065">
        <v>500</v>
      </c>
      <c r="F16065">
        <v>25</v>
      </c>
      <c r="G16065" t="s">
        <v>24375</v>
      </c>
      <c r="H16065" t="s">
        <v>6258</v>
      </c>
      <c r="I16065" t="s">
        <v>788</v>
      </c>
      <c r="J16065" s="25">
        <v>45829</v>
      </c>
      <c r="K16065" s="25">
        <v>45829</v>
      </c>
      <c r="L16065" t="s">
        <v>5291</v>
      </c>
      <c r="M16065" t="s">
        <v>6257</v>
      </c>
      <c r="N16065" t="s">
        <v>32</v>
      </c>
      <c r="O16065" t="s">
        <v>6282</v>
      </c>
    </row>
    <row r="16066" spans="1:15" x14ac:dyDescent="0.25">
      <c r="A16066">
        <v>10350</v>
      </c>
      <c r="B16066" t="s">
        <v>24615</v>
      </c>
      <c r="C16066" t="s">
        <v>2077</v>
      </c>
      <c r="D16066" t="s">
        <v>6256</v>
      </c>
      <c r="E16066">
        <v>500</v>
      </c>
      <c r="F16066">
        <v>25</v>
      </c>
      <c r="G16066" t="s">
        <v>24376</v>
      </c>
      <c r="H16066" t="s">
        <v>6258</v>
      </c>
      <c r="I16066" t="s">
        <v>788</v>
      </c>
      <c r="J16066" s="25">
        <v>45829</v>
      </c>
      <c r="K16066" s="25">
        <v>45829</v>
      </c>
      <c r="L16066" t="s">
        <v>5291</v>
      </c>
      <c r="M16066" t="s">
        <v>6257</v>
      </c>
      <c r="N16066" t="s">
        <v>32</v>
      </c>
      <c r="O16066" t="s">
        <v>6282</v>
      </c>
    </row>
    <row r="16067" spans="1:15" x14ac:dyDescent="0.25">
      <c r="A16067">
        <v>10351</v>
      </c>
      <c r="B16067" t="s">
        <v>24352</v>
      </c>
      <c r="C16067" t="s">
        <v>2077</v>
      </c>
      <c r="D16067" t="s">
        <v>6256</v>
      </c>
      <c r="E16067">
        <v>480</v>
      </c>
      <c r="F16067">
        <v>24</v>
      </c>
      <c r="G16067" t="s">
        <v>24377</v>
      </c>
      <c r="H16067" t="s">
        <v>6258</v>
      </c>
      <c r="I16067" t="s">
        <v>788</v>
      </c>
      <c r="J16067" s="25">
        <v>45829</v>
      </c>
      <c r="K16067" s="25">
        <v>45829</v>
      </c>
      <c r="L16067" t="s">
        <v>5291</v>
      </c>
      <c r="M16067" t="s">
        <v>6257</v>
      </c>
      <c r="N16067" t="s">
        <v>32</v>
      </c>
      <c r="O16067" t="s">
        <v>6282</v>
      </c>
    </row>
    <row r="16068" spans="1:15" x14ac:dyDescent="0.25">
      <c r="A16068">
        <v>10327</v>
      </c>
      <c r="B16068" t="s">
        <v>7016</v>
      </c>
      <c r="C16068" t="s">
        <v>2077</v>
      </c>
      <c r="D16068" t="s">
        <v>6256</v>
      </c>
      <c r="E16068">
        <v>19</v>
      </c>
      <c r="F16068">
        <v>0</v>
      </c>
      <c r="G16068" t="s">
        <v>8024</v>
      </c>
      <c r="H16068" t="s">
        <v>24378</v>
      </c>
      <c r="I16068" t="s">
        <v>788</v>
      </c>
      <c r="J16068" s="25">
        <v>45875</v>
      </c>
      <c r="K16068" s="25">
        <v>45875</v>
      </c>
      <c r="L16068" t="s">
        <v>56</v>
      </c>
      <c r="M16068" t="s">
        <v>6257</v>
      </c>
      <c r="N16068" t="s">
        <v>32</v>
      </c>
      <c r="O16068" t="s">
        <v>6282</v>
      </c>
    </row>
    <row r="16069" spans="1:15" x14ac:dyDescent="0.25">
      <c r="A16069">
        <v>10352</v>
      </c>
      <c r="B16069" t="s">
        <v>24379</v>
      </c>
      <c r="C16069" t="s">
        <v>2077</v>
      </c>
      <c r="D16069" t="s">
        <v>6256</v>
      </c>
      <c r="E16069">
        <v>500</v>
      </c>
      <c r="F16069">
        <v>25</v>
      </c>
      <c r="G16069" t="s">
        <v>24380</v>
      </c>
      <c r="H16069" t="s">
        <v>24378</v>
      </c>
      <c r="I16069" t="s">
        <v>788</v>
      </c>
      <c r="J16069" s="25">
        <v>45875</v>
      </c>
      <c r="K16069" s="25">
        <v>45875</v>
      </c>
      <c r="L16069" t="s">
        <v>56</v>
      </c>
      <c r="M16069" t="s">
        <v>6257</v>
      </c>
      <c r="N16069" t="s">
        <v>32</v>
      </c>
      <c r="O16069" t="s">
        <v>6282</v>
      </c>
    </row>
    <row r="16070" spans="1:15" x14ac:dyDescent="0.25">
      <c r="A16070">
        <v>10353</v>
      </c>
      <c r="B16070" t="s">
        <v>24379</v>
      </c>
      <c r="C16070" t="s">
        <v>2077</v>
      </c>
      <c r="D16070" t="s">
        <v>6256</v>
      </c>
      <c r="E16070">
        <v>500</v>
      </c>
      <c r="F16070">
        <v>25</v>
      </c>
      <c r="G16070" t="s">
        <v>24381</v>
      </c>
      <c r="H16070" t="s">
        <v>24378</v>
      </c>
      <c r="I16070" t="s">
        <v>788</v>
      </c>
      <c r="J16070" s="25">
        <v>45875</v>
      </c>
      <c r="K16070" s="25">
        <v>45875</v>
      </c>
      <c r="L16070" t="s">
        <v>56</v>
      </c>
      <c r="M16070" t="s">
        <v>6257</v>
      </c>
      <c r="N16070" t="s">
        <v>32</v>
      </c>
      <c r="O16070" t="s">
        <v>6282</v>
      </c>
    </row>
    <row r="16071" spans="1:15" x14ac:dyDescent="0.25">
      <c r="A16071">
        <v>10354</v>
      </c>
      <c r="B16071" t="s">
        <v>24379</v>
      </c>
      <c r="C16071" t="s">
        <v>2077</v>
      </c>
      <c r="D16071" t="s">
        <v>6256</v>
      </c>
      <c r="E16071">
        <v>500</v>
      </c>
      <c r="F16071">
        <v>25</v>
      </c>
      <c r="G16071" t="s">
        <v>24382</v>
      </c>
      <c r="H16071" t="s">
        <v>24378</v>
      </c>
      <c r="I16071" t="s">
        <v>788</v>
      </c>
      <c r="J16071" s="25">
        <v>45875</v>
      </c>
      <c r="K16071" s="25">
        <v>45875</v>
      </c>
      <c r="L16071" t="s">
        <v>56</v>
      </c>
      <c r="M16071" t="s">
        <v>6257</v>
      </c>
      <c r="N16071" t="s">
        <v>32</v>
      </c>
      <c r="O16071" t="s">
        <v>6282</v>
      </c>
    </row>
    <row r="16072" spans="1:15" x14ac:dyDescent="0.25">
      <c r="A16072">
        <v>10355</v>
      </c>
      <c r="B16072" t="s">
        <v>24379</v>
      </c>
      <c r="C16072" t="s">
        <v>2077</v>
      </c>
      <c r="D16072" t="s">
        <v>6256</v>
      </c>
      <c r="E16072">
        <v>500</v>
      </c>
      <c r="F16072">
        <v>25</v>
      </c>
      <c r="G16072" t="s">
        <v>24383</v>
      </c>
      <c r="H16072" t="s">
        <v>24378</v>
      </c>
      <c r="I16072" t="s">
        <v>788</v>
      </c>
      <c r="J16072" s="25">
        <v>45875</v>
      </c>
      <c r="K16072" s="25">
        <v>45875</v>
      </c>
      <c r="L16072" t="s">
        <v>56</v>
      </c>
      <c r="M16072" t="s">
        <v>6257</v>
      </c>
      <c r="N16072" t="s">
        <v>32</v>
      </c>
      <c r="O16072" t="s">
        <v>6282</v>
      </c>
    </row>
    <row r="16073" spans="1:15" x14ac:dyDescent="0.25">
      <c r="A16073">
        <v>10356</v>
      </c>
      <c r="B16073" t="s">
        <v>24379</v>
      </c>
      <c r="C16073" t="s">
        <v>2077</v>
      </c>
      <c r="D16073" t="s">
        <v>6256</v>
      </c>
      <c r="E16073">
        <v>500</v>
      </c>
      <c r="F16073">
        <v>25</v>
      </c>
      <c r="G16073" t="s">
        <v>24384</v>
      </c>
      <c r="H16073" t="s">
        <v>24378</v>
      </c>
      <c r="I16073" t="s">
        <v>788</v>
      </c>
      <c r="J16073" s="25">
        <v>45875</v>
      </c>
      <c r="K16073" s="25">
        <v>45875</v>
      </c>
      <c r="L16073" t="s">
        <v>56</v>
      </c>
      <c r="M16073" t="s">
        <v>6257</v>
      </c>
      <c r="N16073" t="s">
        <v>32</v>
      </c>
      <c r="O16073" t="s">
        <v>6282</v>
      </c>
    </row>
    <row r="16074" spans="1:15" x14ac:dyDescent="0.25">
      <c r="A16074">
        <v>10357</v>
      </c>
      <c r="B16074" t="s">
        <v>24379</v>
      </c>
      <c r="C16074" t="s">
        <v>2077</v>
      </c>
      <c r="D16074" t="s">
        <v>6256</v>
      </c>
      <c r="E16074">
        <v>500</v>
      </c>
      <c r="F16074">
        <v>25</v>
      </c>
      <c r="G16074" t="s">
        <v>24385</v>
      </c>
      <c r="H16074" t="s">
        <v>24378</v>
      </c>
      <c r="I16074" t="s">
        <v>788</v>
      </c>
      <c r="J16074" s="25">
        <v>45875</v>
      </c>
      <c r="K16074" s="25">
        <v>45875</v>
      </c>
      <c r="L16074" t="s">
        <v>56</v>
      </c>
      <c r="M16074" t="s">
        <v>6257</v>
      </c>
      <c r="N16074" t="s">
        <v>32</v>
      </c>
      <c r="O16074" t="s">
        <v>6282</v>
      </c>
    </row>
    <row r="16075" spans="1:15" x14ac:dyDescent="0.25">
      <c r="A16075">
        <v>10358</v>
      </c>
      <c r="B16075" t="s">
        <v>24379</v>
      </c>
      <c r="C16075" t="s">
        <v>2077</v>
      </c>
      <c r="D16075" t="s">
        <v>6256</v>
      </c>
      <c r="E16075">
        <v>500</v>
      </c>
      <c r="F16075">
        <v>25</v>
      </c>
      <c r="G16075" t="s">
        <v>24386</v>
      </c>
      <c r="H16075" t="s">
        <v>24378</v>
      </c>
      <c r="I16075" t="s">
        <v>788</v>
      </c>
      <c r="J16075" s="25">
        <v>45875</v>
      </c>
      <c r="K16075" s="25">
        <v>45875</v>
      </c>
      <c r="L16075" t="s">
        <v>56</v>
      </c>
      <c r="M16075" t="s">
        <v>6257</v>
      </c>
      <c r="N16075" t="s">
        <v>32</v>
      </c>
      <c r="O16075" t="s">
        <v>6282</v>
      </c>
    </row>
    <row r="16076" spans="1:15" x14ac:dyDescent="0.25">
      <c r="A16076">
        <v>10359</v>
      </c>
      <c r="B16076" t="s">
        <v>24387</v>
      </c>
      <c r="C16076" t="s">
        <v>2077</v>
      </c>
      <c r="D16076" t="s">
        <v>6256</v>
      </c>
      <c r="E16076">
        <v>500</v>
      </c>
      <c r="F16076">
        <v>25</v>
      </c>
      <c r="G16076" t="s">
        <v>24388</v>
      </c>
      <c r="H16076" t="s">
        <v>24378</v>
      </c>
      <c r="I16076" t="s">
        <v>788</v>
      </c>
      <c r="J16076" s="25">
        <v>45875</v>
      </c>
      <c r="K16076" s="25">
        <v>45875</v>
      </c>
      <c r="L16076" t="s">
        <v>56</v>
      </c>
      <c r="M16076" t="s">
        <v>6257</v>
      </c>
      <c r="N16076" t="s">
        <v>32</v>
      </c>
      <c r="O16076" t="s">
        <v>6282</v>
      </c>
    </row>
    <row r="16077" spans="1:15" x14ac:dyDescent="0.25">
      <c r="A16077">
        <v>10360</v>
      </c>
      <c r="B16077" t="s">
        <v>24387</v>
      </c>
      <c r="C16077" t="s">
        <v>2077</v>
      </c>
      <c r="D16077" t="s">
        <v>6256</v>
      </c>
      <c r="E16077">
        <v>500</v>
      </c>
      <c r="F16077">
        <v>25</v>
      </c>
      <c r="G16077" t="s">
        <v>24389</v>
      </c>
      <c r="H16077" t="s">
        <v>24378</v>
      </c>
      <c r="I16077" t="s">
        <v>788</v>
      </c>
      <c r="J16077" s="25">
        <v>45875</v>
      </c>
      <c r="K16077" s="25">
        <v>45875</v>
      </c>
      <c r="L16077" t="s">
        <v>56</v>
      </c>
      <c r="M16077" t="s">
        <v>6257</v>
      </c>
      <c r="N16077" t="s">
        <v>32</v>
      </c>
      <c r="O16077" t="s">
        <v>6282</v>
      </c>
    </row>
    <row r="16078" spans="1:15" x14ac:dyDescent="0.25">
      <c r="A16078">
        <v>10361</v>
      </c>
      <c r="B16078" t="s">
        <v>24379</v>
      </c>
      <c r="C16078" t="s">
        <v>2077</v>
      </c>
      <c r="D16078" t="s">
        <v>6256</v>
      </c>
      <c r="E16078">
        <v>500</v>
      </c>
      <c r="F16078">
        <v>25</v>
      </c>
      <c r="G16078" t="s">
        <v>24390</v>
      </c>
      <c r="H16078" t="s">
        <v>24378</v>
      </c>
      <c r="I16078" t="s">
        <v>788</v>
      </c>
      <c r="J16078" s="25">
        <v>45875</v>
      </c>
      <c r="K16078" s="25">
        <v>45875</v>
      </c>
      <c r="L16078" t="s">
        <v>56</v>
      </c>
      <c r="M16078" t="s">
        <v>6257</v>
      </c>
      <c r="N16078" t="s">
        <v>32</v>
      </c>
      <c r="O16078" t="s">
        <v>6282</v>
      </c>
    </row>
    <row r="16079" spans="1:15" x14ac:dyDescent="0.25">
      <c r="A16079">
        <v>10362</v>
      </c>
      <c r="B16079" t="s">
        <v>24379</v>
      </c>
      <c r="C16079" t="s">
        <v>2077</v>
      </c>
      <c r="D16079" t="s">
        <v>6256</v>
      </c>
      <c r="E16079">
        <v>500</v>
      </c>
      <c r="F16079">
        <v>25</v>
      </c>
      <c r="G16079" t="s">
        <v>24391</v>
      </c>
      <c r="H16079" t="s">
        <v>24378</v>
      </c>
      <c r="I16079" t="s">
        <v>788</v>
      </c>
      <c r="J16079" s="25">
        <v>45875</v>
      </c>
      <c r="K16079" s="25">
        <v>45875</v>
      </c>
      <c r="L16079" t="s">
        <v>56</v>
      </c>
      <c r="M16079" t="s">
        <v>6257</v>
      </c>
      <c r="N16079" t="s">
        <v>32</v>
      </c>
      <c r="O16079" t="s">
        <v>6282</v>
      </c>
    </row>
    <row r="16080" spans="1:15" x14ac:dyDescent="0.25">
      <c r="A16080">
        <v>10363</v>
      </c>
      <c r="B16080" t="s">
        <v>24387</v>
      </c>
      <c r="C16080" t="s">
        <v>2077</v>
      </c>
      <c r="D16080" t="s">
        <v>6256</v>
      </c>
      <c r="E16080">
        <v>500</v>
      </c>
      <c r="F16080">
        <v>25</v>
      </c>
      <c r="G16080" t="s">
        <v>24392</v>
      </c>
      <c r="H16080" t="s">
        <v>24378</v>
      </c>
      <c r="I16080" t="s">
        <v>788</v>
      </c>
      <c r="J16080" s="25">
        <v>45875</v>
      </c>
      <c r="K16080" s="25">
        <v>45875</v>
      </c>
      <c r="L16080" t="s">
        <v>56</v>
      </c>
      <c r="M16080" t="s">
        <v>6257</v>
      </c>
      <c r="N16080" t="s">
        <v>32</v>
      </c>
      <c r="O16080" t="s">
        <v>6282</v>
      </c>
    </row>
    <row r="16081" spans="1:15" x14ac:dyDescent="0.25">
      <c r="A16081">
        <v>10364</v>
      </c>
      <c r="B16081" t="s">
        <v>24379</v>
      </c>
      <c r="C16081" t="s">
        <v>2077</v>
      </c>
      <c r="D16081" t="s">
        <v>6256</v>
      </c>
      <c r="E16081">
        <v>500</v>
      </c>
      <c r="F16081">
        <v>25</v>
      </c>
      <c r="G16081" t="s">
        <v>24393</v>
      </c>
      <c r="H16081" t="s">
        <v>24378</v>
      </c>
      <c r="I16081" t="s">
        <v>788</v>
      </c>
      <c r="J16081" s="25">
        <v>45875</v>
      </c>
      <c r="K16081" s="25">
        <v>45875</v>
      </c>
      <c r="L16081" t="s">
        <v>56</v>
      </c>
      <c r="M16081" t="s">
        <v>6257</v>
      </c>
      <c r="N16081" t="s">
        <v>32</v>
      </c>
      <c r="O16081" t="s">
        <v>6282</v>
      </c>
    </row>
    <row r="16082" spans="1:15" x14ac:dyDescent="0.25">
      <c r="A16082">
        <v>10365</v>
      </c>
      <c r="B16082" t="s">
        <v>24387</v>
      </c>
      <c r="C16082" t="s">
        <v>2077</v>
      </c>
      <c r="D16082" t="s">
        <v>6256</v>
      </c>
      <c r="E16082">
        <v>500</v>
      </c>
      <c r="F16082">
        <v>25</v>
      </c>
      <c r="G16082" t="s">
        <v>24394</v>
      </c>
      <c r="H16082" t="s">
        <v>24378</v>
      </c>
      <c r="I16082" t="s">
        <v>788</v>
      </c>
      <c r="J16082" s="25">
        <v>45875</v>
      </c>
      <c r="K16082" s="25">
        <v>45875</v>
      </c>
      <c r="L16082" t="s">
        <v>56</v>
      </c>
      <c r="M16082" t="s">
        <v>6257</v>
      </c>
      <c r="N16082" t="s">
        <v>32</v>
      </c>
      <c r="O16082" t="s">
        <v>6282</v>
      </c>
    </row>
    <row r="16083" spans="1:15" x14ac:dyDescent="0.25">
      <c r="A16083">
        <v>10366</v>
      </c>
      <c r="B16083" t="s">
        <v>24379</v>
      </c>
      <c r="C16083" t="s">
        <v>2077</v>
      </c>
      <c r="D16083" t="s">
        <v>6256</v>
      </c>
      <c r="E16083">
        <v>500</v>
      </c>
      <c r="F16083">
        <v>25</v>
      </c>
      <c r="G16083" t="s">
        <v>24395</v>
      </c>
      <c r="H16083" t="s">
        <v>24378</v>
      </c>
      <c r="I16083" t="s">
        <v>788</v>
      </c>
      <c r="J16083" s="25">
        <v>45875</v>
      </c>
      <c r="K16083" s="25">
        <v>45875</v>
      </c>
      <c r="L16083" t="s">
        <v>56</v>
      </c>
      <c r="M16083" t="s">
        <v>6257</v>
      </c>
      <c r="N16083" t="s">
        <v>32</v>
      </c>
      <c r="O16083" t="s">
        <v>6282</v>
      </c>
    </row>
    <row r="16084" spans="1:15" x14ac:dyDescent="0.25">
      <c r="A16084">
        <v>10367</v>
      </c>
      <c r="B16084" t="s">
        <v>24387</v>
      </c>
      <c r="C16084" t="s">
        <v>2077</v>
      </c>
      <c r="D16084" t="s">
        <v>6256</v>
      </c>
      <c r="E16084">
        <v>500</v>
      </c>
      <c r="F16084">
        <v>25</v>
      </c>
      <c r="G16084" t="s">
        <v>24396</v>
      </c>
      <c r="H16084" t="s">
        <v>24378</v>
      </c>
      <c r="I16084" t="s">
        <v>788</v>
      </c>
      <c r="J16084" s="25">
        <v>45875</v>
      </c>
      <c r="K16084" s="25">
        <v>45875</v>
      </c>
      <c r="L16084" t="s">
        <v>56</v>
      </c>
      <c r="M16084" t="s">
        <v>6257</v>
      </c>
      <c r="N16084" t="s">
        <v>32</v>
      </c>
      <c r="O16084" t="s">
        <v>6282</v>
      </c>
    </row>
    <row r="16085" spans="1:15" x14ac:dyDescent="0.25">
      <c r="A16085">
        <v>10368</v>
      </c>
      <c r="B16085" t="s">
        <v>24387</v>
      </c>
      <c r="C16085" t="s">
        <v>2077</v>
      </c>
      <c r="D16085" t="s">
        <v>6256</v>
      </c>
      <c r="E16085">
        <v>500</v>
      </c>
      <c r="F16085">
        <v>25</v>
      </c>
      <c r="G16085" t="s">
        <v>24397</v>
      </c>
      <c r="H16085" t="s">
        <v>24378</v>
      </c>
      <c r="I16085" t="s">
        <v>788</v>
      </c>
      <c r="J16085" s="25">
        <v>45875</v>
      </c>
      <c r="K16085" s="25">
        <v>45875</v>
      </c>
      <c r="L16085" t="s">
        <v>56</v>
      </c>
      <c r="M16085" t="s">
        <v>6257</v>
      </c>
      <c r="N16085" t="s">
        <v>32</v>
      </c>
      <c r="O16085" t="s">
        <v>6282</v>
      </c>
    </row>
    <row r="16086" spans="1:15" x14ac:dyDescent="0.25">
      <c r="A16086">
        <v>10369</v>
      </c>
      <c r="B16086" t="s">
        <v>24387</v>
      </c>
      <c r="C16086" t="s">
        <v>2077</v>
      </c>
      <c r="D16086" t="s">
        <v>6256</v>
      </c>
      <c r="E16086">
        <v>500</v>
      </c>
      <c r="F16086">
        <v>25</v>
      </c>
      <c r="G16086" t="s">
        <v>24398</v>
      </c>
      <c r="H16086" t="s">
        <v>24378</v>
      </c>
      <c r="I16086" t="s">
        <v>788</v>
      </c>
      <c r="J16086" s="25">
        <v>45875</v>
      </c>
      <c r="K16086" s="25">
        <v>45875</v>
      </c>
      <c r="L16086" t="s">
        <v>56</v>
      </c>
      <c r="M16086" t="s">
        <v>6257</v>
      </c>
      <c r="N16086" t="s">
        <v>32</v>
      </c>
      <c r="O16086" t="s">
        <v>6282</v>
      </c>
    </row>
    <row r="16087" spans="1:15" x14ac:dyDescent="0.25">
      <c r="A16087">
        <v>10370</v>
      </c>
      <c r="B16087" t="s">
        <v>24387</v>
      </c>
      <c r="C16087" t="s">
        <v>2077</v>
      </c>
      <c r="D16087" t="s">
        <v>6256</v>
      </c>
      <c r="E16087">
        <v>500</v>
      </c>
      <c r="F16087">
        <v>25</v>
      </c>
      <c r="G16087" t="s">
        <v>24399</v>
      </c>
      <c r="H16087" t="s">
        <v>24378</v>
      </c>
      <c r="I16087" t="s">
        <v>788</v>
      </c>
      <c r="J16087" s="25">
        <v>45875</v>
      </c>
      <c r="K16087" s="25">
        <v>45875</v>
      </c>
      <c r="L16087" t="s">
        <v>56</v>
      </c>
      <c r="M16087" t="s">
        <v>6257</v>
      </c>
      <c r="N16087" t="s">
        <v>32</v>
      </c>
      <c r="O16087" t="s">
        <v>6282</v>
      </c>
    </row>
    <row r="16088" spans="1:15" x14ac:dyDescent="0.25">
      <c r="A16088">
        <v>10371</v>
      </c>
      <c r="B16088" t="s">
        <v>24387</v>
      </c>
      <c r="C16088" t="s">
        <v>2077</v>
      </c>
      <c r="D16088" t="s">
        <v>6256</v>
      </c>
      <c r="E16088">
        <v>500</v>
      </c>
      <c r="F16088">
        <v>25</v>
      </c>
      <c r="G16088" t="s">
        <v>24400</v>
      </c>
      <c r="H16088" t="s">
        <v>24378</v>
      </c>
      <c r="I16088" t="s">
        <v>788</v>
      </c>
      <c r="J16088" s="25">
        <v>45875</v>
      </c>
      <c r="K16088" s="25">
        <v>45875</v>
      </c>
      <c r="L16088" t="s">
        <v>56</v>
      </c>
      <c r="M16088" t="s">
        <v>6257</v>
      </c>
      <c r="N16088" t="s">
        <v>32</v>
      </c>
      <c r="O16088" t="s">
        <v>6282</v>
      </c>
    </row>
    <row r="16089" spans="1:15" x14ac:dyDescent="0.25">
      <c r="A16089">
        <v>10372</v>
      </c>
      <c r="B16089" t="s">
        <v>24401</v>
      </c>
      <c r="C16089" t="s">
        <v>2077</v>
      </c>
      <c r="D16089" t="s">
        <v>6256</v>
      </c>
      <c r="E16089">
        <v>500</v>
      </c>
      <c r="F16089">
        <v>25</v>
      </c>
      <c r="G16089" t="s">
        <v>24402</v>
      </c>
      <c r="H16089" t="s">
        <v>24378</v>
      </c>
      <c r="I16089" t="s">
        <v>788</v>
      </c>
      <c r="J16089" s="25">
        <v>45875</v>
      </c>
      <c r="K16089" s="25">
        <v>45875</v>
      </c>
      <c r="L16089" t="s">
        <v>56</v>
      </c>
      <c r="M16089" t="s">
        <v>6257</v>
      </c>
      <c r="N16089" t="s">
        <v>32</v>
      </c>
      <c r="O16089" t="s">
        <v>6282</v>
      </c>
    </row>
    <row r="16090" spans="1:15" x14ac:dyDescent="0.25">
      <c r="A16090">
        <v>10373</v>
      </c>
      <c r="B16090" t="s">
        <v>24379</v>
      </c>
      <c r="C16090" t="s">
        <v>2077</v>
      </c>
      <c r="D16090" t="s">
        <v>6256</v>
      </c>
      <c r="E16090">
        <v>500</v>
      </c>
      <c r="F16090">
        <v>25</v>
      </c>
      <c r="G16090" t="s">
        <v>24403</v>
      </c>
      <c r="H16090" t="s">
        <v>24378</v>
      </c>
      <c r="I16090" t="s">
        <v>788</v>
      </c>
      <c r="J16090" s="25">
        <v>45875</v>
      </c>
      <c r="K16090" s="25">
        <v>45875</v>
      </c>
      <c r="L16090" t="s">
        <v>56</v>
      </c>
      <c r="M16090" t="s">
        <v>6257</v>
      </c>
      <c r="N16090" t="s">
        <v>32</v>
      </c>
      <c r="O16090" t="s">
        <v>6282</v>
      </c>
    </row>
    <row r="16091" spans="1:15" x14ac:dyDescent="0.25">
      <c r="A16091">
        <v>10374</v>
      </c>
      <c r="B16091" t="s">
        <v>24352</v>
      </c>
      <c r="C16091" t="s">
        <v>2077</v>
      </c>
      <c r="D16091" t="s">
        <v>6256</v>
      </c>
      <c r="E16091">
        <v>480</v>
      </c>
      <c r="F16091">
        <v>24</v>
      </c>
      <c r="G16091" t="s">
        <v>24404</v>
      </c>
      <c r="H16091" t="s">
        <v>24378</v>
      </c>
      <c r="I16091" t="s">
        <v>788</v>
      </c>
      <c r="J16091" s="25">
        <v>45875</v>
      </c>
      <c r="K16091" s="25">
        <v>45875</v>
      </c>
      <c r="L16091" t="s">
        <v>56</v>
      </c>
      <c r="M16091" t="s">
        <v>6257</v>
      </c>
      <c r="N16091" t="s">
        <v>32</v>
      </c>
      <c r="O16091" t="s">
        <v>6282</v>
      </c>
    </row>
    <row r="16092" spans="1:15" x14ac:dyDescent="0.25">
      <c r="A16092">
        <v>10375</v>
      </c>
      <c r="B16092" t="s">
        <v>24387</v>
      </c>
      <c r="C16092" t="s">
        <v>2077</v>
      </c>
      <c r="D16092" t="s">
        <v>6256</v>
      </c>
      <c r="E16092">
        <v>500</v>
      </c>
      <c r="F16092">
        <v>25</v>
      </c>
      <c r="G16092" t="s">
        <v>24405</v>
      </c>
      <c r="H16092" t="s">
        <v>24378</v>
      </c>
      <c r="I16092" t="s">
        <v>788</v>
      </c>
      <c r="J16092" s="25">
        <v>45875</v>
      </c>
      <c r="K16092" s="25">
        <v>45875</v>
      </c>
      <c r="L16092" t="s">
        <v>56</v>
      </c>
      <c r="M16092" t="s">
        <v>6257</v>
      </c>
      <c r="N16092" t="s">
        <v>32</v>
      </c>
      <c r="O16092" t="s">
        <v>6282</v>
      </c>
    </row>
    <row r="16093" spans="1:15" x14ac:dyDescent="0.25">
      <c r="A16093">
        <v>10376</v>
      </c>
      <c r="B16093" t="s">
        <v>24401</v>
      </c>
      <c r="C16093" t="s">
        <v>2077</v>
      </c>
      <c r="D16093" t="s">
        <v>6256</v>
      </c>
      <c r="E16093">
        <v>500</v>
      </c>
      <c r="F16093">
        <v>25</v>
      </c>
      <c r="G16093" t="s">
        <v>24406</v>
      </c>
      <c r="H16093" t="s">
        <v>24378</v>
      </c>
      <c r="I16093" t="s">
        <v>788</v>
      </c>
      <c r="J16093" s="25">
        <v>45875</v>
      </c>
      <c r="K16093" s="25">
        <v>45875</v>
      </c>
      <c r="L16093" t="s">
        <v>56</v>
      </c>
      <c r="M16093" t="s">
        <v>6257</v>
      </c>
      <c r="N16093" t="s">
        <v>32</v>
      </c>
      <c r="O16093" t="s">
        <v>6282</v>
      </c>
    </row>
    <row r="16094" spans="1:15" x14ac:dyDescent="0.25">
      <c r="A16094">
        <v>10377</v>
      </c>
      <c r="B16094" t="s">
        <v>24387</v>
      </c>
      <c r="C16094" t="s">
        <v>2077</v>
      </c>
      <c r="D16094" t="s">
        <v>6256</v>
      </c>
      <c r="E16094">
        <v>500</v>
      </c>
      <c r="F16094">
        <v>25</v>
      </c>
      <c r="G16094" t="s">
        <v>24407</v>
      </c>
      <c r="H16094" t="s">
        <v>24378</v>
      </c>
      <c r="I16094" t="s">
        <v>788</v>
      </c>
      <c r="J16094" s="25">
        <v>45875</v>
      </c>
      <c r="K16094" s="25">
        <v>45875</v>
      </c>
      <c r="L16094" t="s">
        <v>56</v>
      </c>
      <c r="M16094" t="s">
        <v>6257</v>
      </c>
      <c r="N16094" t="s">
        <v>32</v>
      </c>
      <c r="O16094" t="s">
        <v>6282</v>
      </c>
    </row>
    <row r="16095" spans="1:15" x14ac:dyDescent="0.25">
      <c r="A16095">
        <v>10378</v>
      </c>
      <c r="B16095" t="s">
        <v>24401</v>
      </c>
      <c r="C16095" t="s">
        <v>2077</v>
      </c>
      <c r="D16095" t="s">
        <v>6256</v>
      </c>
      <c r="E16095">
        <v>500</v>
      </c>
      <c r="F16095">
        <v>25</v>
      </c>
      <c r="G16095" t="s">
        <v>24408</v>
      </c>
      <c r="H16095" t="s">
        <v>24378</v>
      </c>
      <c r="I16095" t="s">
        <v>788</v>
      </c>
      <c r="J16095" s="25">
        <v>45875</v>
      </c>
      <c r="K16095" s="25">
        <v>45875</v>
      </c>
      <c r="L16095" t="s">
        <v>56</v>
      </c>
      <c r="M16095" t="s">
        <v>6257</v>
      </c>
      <c r="N16095" t="s">
        <v>32</v>
      </c>
      <c r="O16095" t="s">
        <v>6282</v>
      </c>
    </row>
    <row r="16096" spans="1:15" x14ac:dyDescent="0.25">
      <c r="A16096">
        <v>10379</v>
      </c>
      <c r="B16096" t="s">
        <v>24387</v>
      </c>
      <c r="C16096" t="s">
        <v>2077</v>
      </c>
      <c r="D16096" t="s">
        <v>6256</v>
      </c>
      <c r="E16096">
        <v>500</v>
      </c>
      <c r="F16096">
        <v>25</v>
      </c>
      <c r="G16096" t="s">
        <v>24409</v>
      </c>
      <c r="H16096" t="s">
        <v>24378</v>
      </c>
      <c r="I16096" t="s">
        <v>788</v>
      </c>
      <c r="J16096" s="25">
        <v>45875</v>
      </c>
      <c r="K16096" s="25">
        <v>45875</v>
      </c>
      <c r="L16096" t="s">
        <v>56</v>
      </c>
      <c r="M16096" t="s">
        <v>6257</v>
      </c>
      <c r="N16096" t="s">
        <v>32</v>
      </c>
      <c r="O16096" t="s">
        <v>6282</v>
      </c>
    </row>
    <row r="16097" spans="1:15" x14ac:dyDescent="0.25">
      <c r="A16097">
        <v>10380</v>
      </c>
      <c r="B16097" t="s">
        <v>24401</v>
      </c>
      <c r="C16097" t="s">
        <v>2077</v>
      </c>
      <c r="D16097" t="s">
        <v>6256</v>
      </c>
      <c r="E16097">
        <v>500</v>
      </c>
      <c r="F16097">
        <v>25</v>
      </c>
      <c r="G16097" t="s">
        <v>24410</v>
      </c>
      <c r="H16097" t="s">
        <v>24378</v>
      </c>
      <c r="I16097" t="s">
        <v>788</v>
      </c>
      <c r="J16097" s="25">
        <v>45875</v>
      </c>
      <c r="K16097" s="25">
        <v>45875</v>
      </c>
      <c r="L16097" t="s">
        <v>56</v>
      </c>
      <c r="M16097" t="s">
        <v>6257</v>
      </c>
      <c r="N16097" t="s">
        <v>32</v>
      </c>
      <c r="O16097" t="s">
        <v>6282</v>
      </c>
    </row>
    <row r="16098" spans="1:15" x14ac:dyDescent="0.25">
      <c r="A16098">
        <v>10381</v>
      </c>
      <c r="B16098" t="s">
        <v>24387</v>
      </c>
      <c r="C16098" t="s">
        <v>2077</v>
      </c>
      <c r="D16098" t="s">
        <v>6256</v>
      </c>
      <c r="E16098">
        <v>500</v>
      </c>
      <c r="F16098">
        <v>25</v>
      </c>
      <c r="G16098" t="s">
        <v>24411</v>
      </c>
      <c r="H16098" t="s">
        <v>24378</v>
      </c>
      <c r="I16098" t="s">
        <v>788</v>
      </c>
      <c r="J16098" s="25">
        <v>45875</v>
      </c>
      <c r="K16098" s="25">
        <v>45875</v>
      </c>
      <c r="L16098" t="s">
        <v>56</v>
      </c>
      <c r="M16098" t="s">
        <v>6257</v>
      </c>
      <c r="N16098" t="s">
        <v>32</v>
      </c>
      <c r="O16098" t="s">
        <v>6282</v>
      </c>
    </row>
    <row r="16099" spans="1:15" x14ac:dyDescent="0.25">
      <c r="A16099">
        <v>10382</v>
      </c>
      <c r="B16099" t="s">
        <v>24387</v>
      </c>
      <c r="C16099" t="s">
        <v>2077</v>
      </c>
      <c r="D16099" t="s">
        <v>6256</v>
      </c>
      <c r="E16099">
        <v>500</v>
      </c>
      <c r="F16099">
        <v>25</v>
      </c>
      <c r="G16099" t="s">
        <v>24412</v>
      </c>
      <c r="H16099" t="s">
        <v>24378</v>
      </c>
      <c r="I16099" t="s">
        <v>788</v>
      </c>
      <c r="J16099" s="25">
        <v>45875</v>
      </c>
      <c r="K16099" s="25">
        <v>45875</v>
      </c>
      <c r="L16099" t="s">
        <v>56</v>
      </c>
      <c r="M16099" t="s">
        <v>6257</v>
      </c>
      <c r="N16099" t="s">
        <v>32</v>
      </c>
      <c r="O16099" t="s">
        <v>6282</v>
      </c>
    </row>
    <row r="16100" spans="1:15" x14ac:dyDescent="0.25">
      <c r="A16100">
        <v>10383</v>
      </c>
      <c r="B16100" t="s">
        <v>24387</v>
      </c>
      <c r="C16100" t="s">
        <v>2077</v>
      </c>
      <c r="D16100" t="s">
        <v>6256</v>
      </c>
      <c r="E16100">
        <v>500</v>
      </c>
      <c r="F16100">
        <v>25</v>
      </c>
      <c r="G16100" t="s">
        <v>24413</v>
      </c>
      <c r="H16100" t="s">
        <v>24378</v>
      </c>
      <c r="I16100" t="s">
        <v>788</v>
      </c>
      <c r="J16100" s="25">
        <v>45875</v>
      </c>
      <c r="K16100" s="25">
        <v>45875</v>
      </c>
      <c r="L16100" t="s">
        <v>56</v>
      </c>
      <c r="M16100" t="s">
        <v>6257</v>
      </c>
      <c r="N16100" t="s">
        <v>32</v>
      </c>
      <c r="O16100" t="s">
        <v>6282</v>
      </c>
    </row>
    <row r="16101" spans="1:15" x14ac:dyDescent="0.25">
      <c r="A16101">
        <v>10384</v>
      </c>
      <c r="B16101" t="s">
        <v>24379</v>
      </c>
      <c r="C16101" t="s">
        <v>2077</v>
      </c>
      <c r="D16101" t="s">
        <v>6256</v>
      </c>
      <c r="E16101">
        <v>500</v>
      </c>
      <c r="F16101">
        <v>25</v>
      </c>
      <c r="G16101" t="s">
        <v>24414</v>
      </c>
      <c r="H16101" t="s">
        <v>24378</v>
      </c>
      <c r="I16101" t="s">
        <v>788</v>
      </c>
      <c r="J16101" s="25">
        <v>45875</v>
      </c>
      <c r="K16101" s="25">
        <v>45875</v>
      </c>
      <c r="L16101" t="s">
        <v>56</v>
      </c>
      <c r="M16101" t="s">
        <v>6257</v>
      </c>
      <c r="N16101" t="s">
        <v>32</v>
      </c>
      <c r="O16101" t="s">
        <v>6282</v>
      </c>
    </row>
    <row r="16102" spans="1:15" x14ac:dyDescent="0.25">
      <c r="A16102">
        <v>10385</v>
      </c>
      <c r="B16102" t="s">
        <v>24387</v>
      </c>
      <c r="C16102" t="s">
        <v>2077</v>
      </c>
      <c r="D16102" t="s">
        <v>6256</v>
      </c>
      <c r="E16102">
        <v>500</v>
      </c>
      <c r="F16102">
        <v>25</v>
      </c>
      <c r="G16102" t="s">
        <v>24415</v>
      </c>
      <c r="H16102" t="s">
        <v>24378</v>
      </c>
      <c r="I16102" t="s">
        <v>788</v>
      </c>
      <c r="J16102" s="25">
        <v>45875</v>
      </c>
      <c r="K16102" s="25">
        <v>45875</v>
      </c>
      <c r="L16102" t="s">
        <v>56</v>
      </c>
      <c r="M16102" t="s">
        <v>6257</v>
      </c>
      <c r="N16102" t="s">
        <v>32</v>
      </c>
      <c r="O16102" t="s">
        <v>6282</v>
      </c>
    </row>
    <row r="16103" spans="1:15" x14ac:dyDescent="0.25">
      <c r="A16103">
        <v>10386</v>
      </c>
      <c r="B16103" t="s">
        <v>24387</v>
      </c>
      <c r="C16103" t="s">
        <v>2077</v>
      </c>
      <c r="D16103" t="s">
        <v>6256</v>
      </c>
      <c r="E16103">
        <v>500</v>
      </c>
      <c r="F16103">
        <v>25</v>
      </c>
      <c r="G16103" t="s">
        <v>24416</v>
      </c>
      <c r="H16103" t="s">
        <v>24378</v>
      </c>
      <c r="I16103" t="s">
        <v>788</v>
      </c>
      <c r="J16103" s="25">
        <v>45875</v>
      </c>
      <c r="K16103" s="25">
        <v>45875</v>
      </c>
      <c r="L16103" t="s">
        <v>56</v>
      </c>
      <c r="M16103" t="s">
        <v>6257</v>
      </c>
      <c r="N16103" t="s">
        <v>32</v>
      </c>
      <c r="O16103" t="s">
        <v>6282</v>
      </c>
    </row>
    <row r="16104" spans="1:15" x14ac:dyDescent="0.25">
      <c r="A16104">
        <v>10387</v>
      </c>
      <c r="B16104" t="s">
        <v>24387</v>
      </c>
      <c r="C16104" t="s">
        <v>2077</v>
      </c>
      <c r="D16104" t="s">
        <v>6256</v>
      </c>
      <c r="E16104">
        <v>500</v>
      </c>
      <c r="F16104">
        <v>25</v>
      </c>
      <c r="G16104" t="s">
        <v>24417</v>
      </c>
      <c r="H16104" t="s">
        <v>24378</v>
      </c>
      <c r="I16104" t="s">
        <v>788</v>
      </c>
      <c r="J16104" s="25">
        <v>45875</v>
      </c>
      <c r="K16104" s="25">
        <v>45875</v>
      </c>
      <c r="L16104" t="s">
        <v>56</v>
      </c>
      <c r="M16104" t="s">
        <v>6257</v>
      </c>
      <c r="N16104" t="s">
        <v>32</v>
      </c>
      <c r="O16104" t="s">
        <v>6282</v>
      </c>
    </row>
    <row r="16105" spans="1:15" x14ac:dyDescent="0.25">
      <c r="A16105">
        <v>10388</v>
      </c>
      <c r="B16105" t="s">
        <v>24401</v>
      </c>
      <c r="C16105" t="s">
        <v>2077</v>
      </c>
      <c r="D16105" t="s">
        <v>6256</v>
      </c>
      <c r="E16105">
        <v>500</v>
      </c>
      <c r="F16105">
        <v>25</v>
      </c>
      <c r="G16105" t="s">
        <v>24418</v>
      </c>
      <c r="H16105" t="s">
        <v>24378</v>
      </c>
      <c r="I16105" t="s">
        <v>788</v>
      </c>
      <c r="J16105" s="25">
        <v>45875</v>
      </c>
      <c r="K16105" s="25">
        <v>45875</v>
      </c>
      <c r="L16105" t="s">
        <v>56</v>
      </c>
      <c r="M16105" t="s">
        <v>6257</v>
      </c>
      <c r="N16105" t="s">
        <v>32</v>
      </c>
      <c r="O16105" t="s">
        <v>6282</v>
      </c>
    </row>
    <row r="16106" spans="1:15" x14ac:dyDescent="0.25">
      <c r="A16106">
        <v>10389</v>
      </c>
      <c r="B16106" t="s">
        <v>24401</v>
      </c>
      <c r="C16106" t="s">
        <v>2077</v>
      </c>
      <c r="D16106" t="s">
        <v>6256</v>
      </c>
      <c r="E16106">
        <v>500</v>
      </c>
      <c r="F16106">
        <v>25</v>
      </c>
      <c r="G16106" t="s">
        <v>24419</v>
      </c>
      <c r="H16106" t="s">
        <v>24378</v>
      </c>
      <c r="I16106" t="s">
        <v>788</v>
      </c>
      <c r="J16106" s="25">
        <v>45875</v>
      </c>
      <c r="K16106" s="25">
        <v>45875</v>
      </c>
      <c r="L16106" t="s">
        <v>56</v>
      </c>
      <c r="M16106" t="s">
        <v>6257</v>
      </c>
      <c r="N16106" t="s">
        <v>32</v>
      </c>
      <c r="O16106" t="s">
        <v>6282</v>
      </c>
    </row>
    <row r="16107" spans="1:15" x14ac:dyDescent="0.25">
      <c r="A16107">
        <v>10390</v>
      </c>
      <c r="B16107" t="s">
        <v>24401</v>
      </c>
      <c r="C16107" t="s">
        <v>2077</v>
      </c>
      <c r="D16107" t="s">
        <v>6256</v>
      </c>
      <c r="E16107">
        <v>500</v>
      </c>
      <c r="F16107">
        <v>25</v>
      </c>
      <c r="G16107" t="s">
        <v>24420</v>
      </c>
      <c r="H16107" t="s">
        <v>24378</v>
      </c>
      <c r="I16107" t="s">
        <v>788</v>
      </c>
      <c r="J16107" s="25">
        <v>45875</v>
      </c>
      <c r="K16107" s="25">
        <v>45875</v>
      </c>
      <c r="L16107" t="s">
        <v>56</v>
      </c>
      <c r="M16107" t="s">
        <v>6257</v>
      </c>
      <c r="N16107" t="s">
        <v>32</v>
      </c>
      <c r="O16107" t="s">
        <v>6282</v>
      </c>
    </row>
    <row r="16108" spans="1:15" x14ac:dyDescent="0.25">
      <c r="A16108">
        <v>10391</v>
      </c>
      <c r="B16108" t="s">
        <v>24401</v>
      </c>
      <c r="C16108" t="s">
        <v>2077</v>
      </c>
      <c r="D16108" t="s">
        <v>6256</v>
      </c>
      <c r="E16108">
        <v>500</v>
      </c>
      <c r="F16108">
        <v>25</v>
      </c>
      <c r="G16108" t="s">
        <v>24421</v>
      </c>
      <c r="H16108" t="s">
        <v>24378</v>
      </c>
      <c r="I16108" t="s">
        <v>788</v>
      </c>
      <c r="J16108" s="25">
        <v>45875</v>
      </c>
      <c r="K16108" s="25">
        <v>45875</v>
      </c>
      <c r="L16108" t="s">
        <v>56</v>
      </c>
      <c r="M16108" t="s">
        <v>6257</v>
      </c>
      <c r="N16108" t="s">
        <v>32</v>
      </c>
      <c r="O16108" t="s">
        <v>6282</v>
      </c>
    </row>
    <row r="16109" spans="1:15" x14ac:dyDescent="0.25">
      <c r="A16109">
        <v>10392</v>
      </c>
      <c r="B16109" t="s">
        <v>24401</v>
      </c>
      <c r="C16109" t="s">
        <v>2077</v>
      </c>
      <c r="D16109" t="s">
        <v>6256</v>
      </c>
      <c r="E16109">
        <v>500</v>
      </c>
      <c r="F16109">
        <v>25</v>
      </c>
      <c r="G16109" t="s">
        <v>24422</v>
      </c>
      <c r="H16109" t="s">
        <v>24378</v>
      </c>
      <c r="I16109" t="s">
        <v>788</v>
      </c>
      <c r="J16109" s="25">
        <v>45875</v>
      </c>
      <c r="K16109" s="25">
        <v>45875</v>
      </c>
      <c r="L16109" t="s">
        <v>56</v>
      </c>
      <c r="M16109" t="s">
        <v>6257</v>
      </c>
      <c r="N16109" t="s">
        <v>32</v>
      </c>
      <c r="O16109" t="s">
        <v>6282</v>
      </c>
    </row>
    <row r="16110" spans="1:15" x14ac:dyDescent="0.25">
      <c r="A16110">
        <v>10393</v>
      </c>
      <c r="B16110" t="s">
        <v>24401</v>
      </c>
      <c r="C16110" t="s">
        <v>2077</v>
      </c>
      <c r="D16110" t="s">
        <v>6256</v>
      </c>
      <c r="E16110">
        <v>500</v>
      </c>
      <c r="F16110">
        <v>25</v>
      </c>
      <c r="G16110" t="s">
        <v>24423</v>
      </c>
      <c r="H16110" t="s">
        <v>24378</v>
      </c>
      <c r="I16110" t="s">
        <v>788</v>
      </c>
      <c r="J16110" s="25">
        <v>45875</v>
      </c>
      <c r="K16110" s="25">
        <v>45875</v>
      </c>
      <c r="L16110" t="s">
        <v>56</v>
      </c>
      <c r="M16110" t="s">
        <v>6257</v>
      </c>
      <c r="N16110" t="s">
        <v>32</v>
      </c>
      <c r="O16110" t="s">
        <v>6282</v>
      </c>
    </row>
    <row r="16111" spans="1:15" x14ac:dyDescent="0.25">
      <c r="A16111">
        <v>10394</v>
      </c>
      <c r="B16111" t="s">
        <v>24401</v>
      </c>
      <c r="C16111" t="s">
        <v>2077</v>
      </c>
      <c r="D16111" t="s">
        <v>6256</v>
      </c>
      <c r="E16111">
        <v>500</v>
      </c>
      <c r="F16111">
        <v>25</v>
      </c>
      <c r="G16111" t="s">
        <v>24424</v>
      </c>
      <c r="H16111" t="s">
        <v>24378</v>
      </c>
      <c r="I16111" t="s">
        <v>788</v>
      </c>
      <c r="J16111" s="25">
        <v>45875</v>
      </c>
      <c r="K16111" s="25">
        <v>45875</v>
      </c>
      <c r="L16111" t="s">
        <v>56</v>
      </c>
      <c r="M16111" t="s">
        <v>6257</v>
      </c>
      <c r="N16111" t="s">
        <v>32</v>
      </c>
      <c r="O16111" t="s">
        <v>6282</v>
      </c>
    </row>
    <row r="16112" spans="1:15" x14ac:dyDescent="0.25">
      <c r="A16112">
        <v>10395</v>
      </c>
      <c r="B16112" t="s">
        <v>24379</v>
      </c>
      <c r="C16112" t="s">
        <v>2077</v>
      </c>
      <c r="D16112" t="s">
        <v>6256</v>
      </c>
      <c r="E16112">
        <v>500</v>
      </c>
      <c r="F16112">
        <v>25</v>
      </c>
      <c r="G16112" t="s">
        <v>24425</v>
      </c>
      <c r="H16112" t="s">
        <v>24378</v>
      </c>
      <c r="I16112" t="s">
        <v>788</v>
      </c>
      <c r="J16112" s="25">
        <v>45875</v>
      </c>
      <c r="K16112" s="25">
        <v>45875</v>
      </c>
      <c r="L16112" t="s">
        <v>56</v>
      </c>
      <c r="M16112" t="s">
        <v>6257</v>
      </c>
      <c r="N16112" t="s">
        <v>32</v>
      </c>
      <c r="O16112" t="s">
        <v>6282</v>
      </c>
    </row>
    <row r="16113" spans="1:15" x14ac:dyDescent="0.25">
      <c r="A16113">
        <v>10396</v>
      </c>
      <c r="B16113" t="s">
        <v>24401</v>
      </c>
      <c r="C16113" t="s">
        <v>2077</v>
      </c>
      <c r="D16113" t="s">
        <v>6256</v>
      </c>
      <c r="E16113">
        <v>500</v>
      </c>
      <c r="F16113">
        <v>25</v>
      </c>
      <c r="G16113" t="s">
        <v>24426</v>
      </c>
      <c r="H16113" t="s">
        <v>24378</v>
      </c>
      <c r="I16113" t="s">
        <v>788</v>
      </c>
      <c r="J16113" s="25">
        <v>45875</v>
      </c>
      <c r="K16113" s="25">
        <v>45875</v>
      </c>
      <c r="L16113" t="s">
        <v>56</v>
      </c>
      <c r="M16113" t="s">
        <v>6257</v>
      </c>
      <c r="N16113" t="s">
        <v>32</v>
      </c>
      <c r="O16113" t="s">
        <v>6282</v>
      </c>
    </row>
    <row r="16114" spans="1:15" x14ac:dyDescent="0.25">
      <c r="A16114">
        <v>10397</v>
      </c>
      <c r="B16114" t="s">
        <v>24401</v>
      </c>
      <c r="C16114" t="s">
        <v>2077</v>
      </c>
      <c r="D16114" t="s">
        <v>6256</v>
      </c>
      <c r="E16114">
        <v>500</v>
      </c>
      <c r="F16114">
        <v>25</v>
      </c>
      <c r="G16114" t="s">
        <v>24427</v>
      </c>
      <c r="H16114" t="s">
        <v>24378</v>
      </c>
      <c r="I16114" t="s">
        <v>788</v>
      </c>
      <c r="J16114" s="25">
        <v>45875</v>
      </c>
      <c r="K16114" s="25">
        <v>45875</v>
      </c>
      <c r="L16114" t="s">
        <v>56</v>
      </c>
      <c r="M16114" t="s">
        <v>6257</v>
      </c>
      <c r="N16114" t="s">
        <v>32</v>
      </c>
      <c r="O16114" t="s">
        <v>6282</v>
      </c>
    </row>
    <row r="16115" spans="1:15" x14ac:dyDescent="0.25">
      <c r="A16115">
        <v>10398</v>
      </c>
      <c r="B16115" t="s">
        <v>24401</v>
      </c>
      <c r="C16115" t="s">
        <v>2077</v>
      </c>
      <c r="D16115" t="s">
        <v>6256</v>
      </c>
      <c r="E16115">
        <v>500</v>
      </c>
      <c r="F16115">
        <v>25</v>
      </c>
      <c r="G16115" t="s">
        <v>24428</v>
      </c>
      <c r="H16115" t="s">
        <v>24378</v>
      </c>
      <c r="I16115" t="s">
        <v>788</v>
      </c>
      <c r="J16115" s="25">
        <v>45875</v>
      </c>
      <c r="K16115" s="25">
        <v>45875</v>
      </c>
      <c r="L16115" t="s">
        <v>56</v>
      </c>
      <c r="M16115" t="s">
        <v>6257</v>
      </c>
      <c r="N16115" t="s">
        <v>32</v>
      </c>
      <c r="O16115" t="s">
        <v>6282</v>
      </c>
    </row>
    <row r="16116" spans="1:15" x14ac:dyDescent="0.25">
      <c r="A16116">
        <v>10399</v>
      </c>
      <c r="B16116" t="s">
        <v>24401</v>
      </c>
      <c r="C16116" t="s">
        <v>2077</v>
      </c>
      <c r="D16116" t="s">
        <v>6256</v>
      </c>
      <c r="E16116">
        <v>500</v>
      </c>
      <c r="F16116">
        <v>25</v>
      </c>
      <c r="G16116" t="s">
        <v>24429</v>
      </c>
      <c r="H16116" t="s">
        <v>24378</v>
      </c>
      <c r="I16116" t="s">
        <v>788</v>
      </c>
      <c r="J16116" s="25">
        <v>45875</v>
      </c>
      <c r="K16116" s="25">
        <v>45875</v>
      </c>
      <c r="L16116" t="s">
        <v>56</v>
      </c>
      <c r="M16116" t="s">
        <v>6257</v>
      </c>
      <c r="N16116" t="s">
        <v>32</v>
      </c>
      <c r="O16116" t="s">
        <v>6282</v>
      </c>
    </row>
    <row r="16117" spans="1:15" x14ac:dyDescent="0.25">
      <c r="A16117">
        <v>10400</v>
      </c>
      <c r="B16117" t="s">
        <v>24401</v>
      </c>
      <c r="C16117" t="s">
        <v>2077</v>
      </c>
      <c r="D16117" t="s">
        <v>6256</v>
      </c>
      <c r="E16117">
        <v>500</v>
      </c>
      <c r="F16117">
        <v>25</v>
      </c>
      <c r="G16117" t="s">
        <v>24430</v>
      </c>
      <c r="H16117" t="s">
        <v>24378</v>
      </c>
      <c r="I16117" t="s">
        <v>788</v>
      </c>
      <c r="J16117" s="25">
        <v>45875</v>
      </c>
      <c r="K16117" s="25">
        <v>45875</v>
      </c>
      <c r="L16117" t="s">
        <v>56</v>
      </c>
      <c r="M16117" t="s">
        <v>6257</v>
      </c>
      <c r="N16117" t="s">
        <v>32</v>
      </c>
      <c r="O16117" t="s">
        <v>6282</v>
      </c>
    </row>
    <row r="16118" spans="1:15" x14ac:dyDescent="0.25">
      <c r="A16118">
        <v>10401</v>
      </c>
      <c r="B16118" t="s">
        <v>24401</v>
      </c>
      <c r="C16118" t="s">
        <v>2077</v>
      </c>
      <c r="D16118" t="s">
        <v>6256</v>
      </c>
      <c r="E16118">
        <v>500</v>
      </c>
      <c r="F16118">
        <v>25</v>
      </c>
      <c r="G16118" t="s">
        <v>24431</v>
      </c>
      <c r="H16118" t="s">
        <v>24378</v>
      </c>
      <c r="I16118" t="s">
        <v>788</v>
      </c>
      <c r="J16118" s="25">
        <v>45875</v>
      </c>
      <c r="K16118" s="25">
        <v>45875</v>
      </c>
      <c r="L16118" t="s">
        <v>56</v>
      </c>
      <c r="M16118" t="s">
        <v>6257</v>
      </c>
      <c r="N16118" t="s">
        <v>32</v>
      </c>
      <c r="O16118" t="s">
        <v>6282</v>
      </c>
    </row>
    <row r="16119" spans="1:15" x14ac:dyDescent="0.25">
      <c r="A16119">
        <v>10402</v>
      </c>
      <c r="B16119" t="s">
        <v>24401</v>
      </c>
      <c r="C16119" t="s">
        <v>2077</v>
      </c>
      <c r="D16119" t="s">
        <v>6256</v>
      </c>
      <c r="E16119">
        <v>500</v>
      </c>
      <c r="F16119">
        <v>25</v>
      </c>
      <c r="G16119" t="s">
        <v>24432</v>
      </c>
      <c r="H16119" t="s">
        <v>24378</v>
      </c>
      <c r="I16119" t="s">
        <v>788</v>
      </c>
      <c r="J16119" s="25">
        <v>45875</v>
      </c>
      <c r="K16119" s="25">
        <v>45875</v>
      </c>
      <c r="L16119" t="s">
        <v>56</v>
      </c>
      <c r="M16119" t="s">
        <v>6257</v>
      </c>
      <c r="N16119" t="s">
        <v>32</v>
      </c>
      <c r="O16119" t="s">
        <v>6282</v>
      </c>
    </row>
    <row r="16120" spans="1:15" x14ac:dyDescent="0.25">
      <c r="A16120">
        <v>10403</v>
      </c>
      <c r="B16120" t="s">
        <v>24352</v>
      </c>
      <c r="C16120" t="s">
        <v>2077</v>
      </c>
      <c r="D16120" t="s">
        <v>6256</v>
      </c>
      <c r="E16120">
        <v>500</v>
      </c>
      <c r="F16120">
        <v>25</v>
      </c>
      <c r="G16120" t="s">
        <v>24433</v>
      </c>
      <c r="H16120" t="s">
        <v>24378</v>
      </c>
      <c r="I16120" t="s">
        <v>788</v>
      </c>
      <c r="J16120" s="25">
        <v>45875</v>
      </c>
      <c r="K16120" s="25">
        <v>45875</v>
      </c>
      <c r="L16120" t="s">
        <v>56</v>
      </c>
      <c r="M16120" t="s">
        <v>6257</v>
      </c>
      <c r="N16120" t="s">
        <v>32</v>
      </c>
      <c r="O16120" t="s">
        <v>6282</v>
      </c>
    </row>
    <row r="16121" spans="1:15" x14ac:dyDescent="0.25">
      <c r="A16121">
        <v>10404</v>
      </c>
      <c r="B16121" t="s">
        <v>24379</v>
      </c>
      <c r="C16121" t="s">
        <v>2077</v>
      </c>
      <c r="D16121" t="s">
        <v>6256</v>
      </c>
      <c r="E16121">
        <v>500</v>
      </c>
      <c r="F16121">
        <v>25</v>
      </c>
      <c r="G16121" t="s">
        <v>24434</v>
      </c>
      <c r="H16121" t="s">
        <v>24378</v>
      </c>
      <c r="I16121" t="s">
        <v>788</v>
      </c>
      <c r="J16121" s="25">
        <v>45875</v>
      </c>
      <c r="K16121" s="25">
        <v>45875</v>
      </c>
      <c r="L16121" t="s">
        <v>56</v>
      </c>
      <c r="M16121" t="s">
        <v>6257</v>
      </c>
      <c r="N16121" t="s">
        <v>32</v>
      </c>
      <c r="O16121" t="s">
        <v>6282</v>
      </c>
    </row>
    <row r="16122" spans="1:15" x14ac:dyDescent="0.25">
      <c r="A16122">
        <v>10405</v>
      </c>
      <c r="B16122" t="s">
        <v>24379</v>
      </c>
      <c r="C16122" t="s">
        <v>2077</v>
      </c>
      <c r="D16122" t="s">
        <v>6256</v>
      </c>
      <c r="E16122">
        <v>500</v>
      </c>
      <c r="F16122">
        <v>25</v>
      </c>
      <c r="G16122" t="s">
        <v>24435</v>
      </c>
      <c r="H16122" t="s">
        <v>24378</v>
      </c>
      <c r="I16122" t="s">
        <v>788</v>
      </c>
      <c r="J16122" s="25">
        <v>45875</v>
      </c>
      <c r="K16122" s="25">
        <v>45875</v>
      </c>
      <c r="L16122" t="s">
        <v>56</v>
      </c>
      <c r="M16122" t="s">
        <v>6257</v>
      </c>
      <c r="N16122" t="s">
        <v>32</v>
      </c>
      <c r="O16122" t="s">
        <v>6282</v>
      </c>
    </row>
    <row r="16123" spans="1:15" x14ac:dyDescent="0.25">
      <c r="A16123">
        <v>10406</v>
      </c>
      <c r="B16123" t="s">
        <v>24379</v>
      </c>
      <c r="C16123" t="s">
        <v>2077</v>
      </c>
      <c r="D16123" t="s">
        <v>6256</v>
      </c>
      <c r="E16123">
        <v>500</v>
      </c>
      <c r="F16123">
        <v>25</v>
      </c>
      <c r="G16123" t="s">
        <v>24436</v>
      </c>
      <c r="H16123" t="s">
        <v>24378</v>
      </c>
      <c r="I16123" t="s">
        <v>788</v>
      </c>
      <c r="J16123" s="25">
        <v>45875</v>
      </c>
      <c r="K16123" s="25">
        <v>45875</v>
      </c>
      <c r="L16123" t="s">
        <v>56</v>
      </c>
      <c r="M16123" t="s">
        <v>6257</v>
      </c>
      <c r="N16123" t="s">
        <v>32</v>
      </c>
      <c r="O16123" t="s">
        <v>6282</v>
      </c>
    </row>
    <row r="16124" spans="1:15" x14ac:dyDescent="0.25">
      <c r="A16124">
        <v>10407</v>
      </c>
      <c r="B16124" t="s">
        <v>24379</v>
      </c>
      <c r="C16124" t="s">
        <v>2077</v>
      </c>
      <c r="D16124" t="s">
        <v>6256</v>
      </c>
      <c r="E16124">
        <v>500</v>
      </c>
      <c r="F16124">
        <v>25</v>
      </c>
      <c r="G16124" t="s">
        <v>24437</v>
      </c>
      <c r="H16124" t="s">
        <v>24378</v>
      </c>
      <c r="I16124" t="s">
        <v>788</v>
      </c>
      <c r="J16124" s="25">
        <v>45875</v>
      </c>
      <c r="K16124" s="25">
        <v>45875</v>
      </c>
      <c r="L16124" t="s">
        <v>56</v>
      </c>
      <c r="M16124" t="s">
        <v>6257</v>
      </c>
      <c r="N16124" t="s">
        <v>32</v>
      </c>
      <c r="O16124" t="s">
        <v>6282</v>
      </c>
    </row>
    <row r="16125" spans="1:15" x14ac:dyDescent="0.25">
      <c r="A16125">
        <v>10408</v>
      </c>
      <c r="B16125" t="s">
        <v>7190</v>
      </c>
      <c r="C16125" t="s">
        <v>2078</v>
      </c>
      <c r="D16125" t="s">
        <v>6259</v>
      </c>
      <c r="E16125">
        <v>108</v>
      </c>
      <c r="F16125">
        <v>9</v>
      </c>
      <c r="G16125" t="s">
        <v>24438</v>
      </c>
      <c r="H16125" t="s">
        <v>6217</v>
      </c>
      <c r="I16125" t="s">
        <v>5240</v>
      </c>
      <c r="J16125" s="25">
        <v>44235</v>
      </c>
      <c r="K16125" s="25">
        <v>45638</v>
      </c>
      <c r="L16125" t="s">
        <v>6263</v>
      </c>
      <c r="M16125" t="s">
        <v>6262</v>
      </c>
      <c r="N16125" t="s">
        <v>32</v>
      </c>
      <c r="O16125" t="s">
        <v>6282</v>
      </c>
    </row>
    <row r="16126" spans="1:15" x14ac:dyDescent="0.25">
      <c r="A16126">
        <v>10409</v>
      </c>
      <c r="B16126" t="s">
        <v>13868</v>
      </c>
      <c r="C16126" t="s">
        <v>2079</v>
      </c>
      <c r="D16126" t="s">
        <v>6264</v>
      </c>
      <c r="E16126">
        <v>96</v>
      </c>
      <c r="F16126">
        <v>12</v>
      </c>
      <c r="G16126" t="s">
        <v>24439</v>
      </c>
      <c r="H16126" t="s">
        <v>1964</v>
      </c>
      <c r="I16126" t="s">
        <v>1960</v>
      </c>
      <c r="J16126" s="25">
        <v>45927</v>
      </c>
      <c r="K16126" s="25">
        <v>45927</v>
      </c>
      <c r="L16126" t="s">
        <v>233</v>
      </c>
      <c r="M16126" t="s">
        <v>6265</v>
      </c>
      <c r="N16126" t="s">
        <v>32</v>
      </c>
      <c r="O16126" t="s">
        <v>6282</v>
      </c>
    </row>
    <row r="16127" spans="1:15" x14ac:dyDescent="0.25">
      <c r="A16127">
        <v>10410</v>
      </c>
      <c r="B16127" t="s">
        <v>13868</v>
      </c>
      <c r="C16127" t="s">
        <v>2079</v>
      </c>
      <c r="D16127" t="s">
        <v>6264</v>
      </c>
      <c r="E16127">
        <v>88</v>
      </c>
      <c r="F16127">
        <v>11</v>
      </c>
      <c r="G16127" t="s">
        <v>24440</v>
      </c>
      <c r="H16127" t="s">
        <v>1964</v>
      </c>
      <c r="I16127" t="s">
        <v>1960</v>
      </c>
      <c r="J16127" s="25">
        <v>45927</v>
      </c>
      <c r="K16127" s="25">
        <v>45927</v>
      </c>
      <c r="L16127" t="s">
        <v>233</v>
      </c>
      <c r="M16127" t="s">
        <v>6265</v>
      </c>
      <c r="N16127" t="s">
        <v>32</v>
      </c>
      <c r="O16127" t="s">
        <v>6282</v>
      </c>
    </row>
    <row r="16128" spans="1:15" x14ac:dyDescent="0.25">
      <c r="A16128">
        <v>10411</v>
      </c>
      <c r="B16128" t="s">
        <v>7190</v>
      </c>
      <c r="C16128" t="s">
        <v>2080</v>
      </c>
      <c r="D16128" t="s">
        <v>6266</v>
      </c>
      <c r="E16128">
        <v>54</v>
      </c>
      <c r="F16128">
        <v>9</v>
      </c>
      <c r="G16128" t="s">
        <v>24441</v>
      </c>
      <c r="H16128" t="s">
        <v>6260</v>
      </c>
      <c r="I16128" t="s">
        <v>5240</v>
      </c>
      <c r="J16128" s="25">
        <v>44058</v>
      </c>
      <c r="K16128" s="25">
        <v>45637</v>
      </c>
      <c r="L16128" t="s">
        <v>6261</v>
      </c>
      <c r="M16128" t="s">
        <v>6267</v>
      </c>
      <c r="N16128" t="s">
        <v>32</v>
      </c>
      <c r="O16128" t="s">
        <v>6282</v>
      </c>
    </row>
    <row r="16129" spans="1:15" x14ac:dyDescent="0.25">
      <c r="A16129">
        <v>10412</v>
      </c>
      <c r="B16129" t="s">
        <v>13868</v>
      </c>
      <c r="C16129" t="s">
        <v>2081</v>
      </c>
      <c r="D16129" t="s">
        <v>6268</v>
      </c>
      <c r="E16129">
        <v>54</v>
      </c>
      <c r="F16129">
        <v>9</v>
      </c>
      <c r="G16129" t="s">
        <v>24442</v>
      </c>
      <c r="H16129" t="s">
        <v>6208</v>
      </c>
      <c r="I16129" t="s">
        <v>5240</v>
      </c>
      <c r="J16129" s="25">
        <v>45409</v>
      </c>
      <c r="K16129" s="25">
        <v>45409</v>
      </c>
      <c r="L16129" t="s">
        <v>4579</v>
      </c>
      <c r="M16129" t="s">
        <v>6269</v>
      </c>
      <c r="N16129" t="s">
        <v>32</v>
      </c>
      <c r="O16129" t="s">
        <v>6282</v>
      </c>
    </row>
    <row r="16130" spans="1:15" x14ac:dyDescent="0.25">
      <c r="A16130">
        <v>10413</v>
      </c>
      <c r="B16130" t="s">
        <v>7190</v>
      </c>
      <c r="C16130" t="s">
        <v>2082</v>
      </c>
      <c r="D16130" t="s">
        <v>6270</v>
      </c>
      <c r="E16130">
        <v>160</v>
      </c>
      <c r="F16130">
        <v>4</v>
      </c>
      <c r="G16130" t="s">
        <v>24443</v>
      </c>
      <c r="H16130" t="s">
        <v>6274</v>
      </c>
      <c r="I16130" t="s">
        <v>5240</v>
      </c>
      <c r="J16130" s="25">
        <v>45136</v>
      </c>
      <c r="K16130" s="25">
        <v>45136</v>
      </c>
      <c r="L16130" t="s">
        <v>6275</v>
      </c>
      <c r="M16130" t="s">
        <v>6271</v>
      </c>
      <c r="N16130" t="s">
        <v>32</v>
      </c>
      <c r="O16130" t="s">
        <v>6282</v>
      </c>
    </row>
    <row r="16131" spans="1:15" x14ac:dyDescent="0.25">
      <c r="A16131">
        <v>10414</v>
      </c>
      <c r="B16131" t="s">
        <v>7190</v>
      </c>
      <c r="C16131" t="s">
        <v>2083</v>
      </c>
      <c r="D16131" t="s">
        <v>6272</v>
      </c>
      <c r="E16131">
        <v>160</v>
      </c>
      <c r="F16131">
        <v>8</v>
      </c>
      <c r="G16131" t="s">
        <v>24444</v>
      </c>
      <c r="H16131" t="s">
        <v>6274</v>
      </c>
      <c r="I16131" t="s">
        <v>5240</v>
      </c>
      <c r="J16131" s="25">
        <v>45136</v>
      </c>
      <c r="K16131" s="25">
        <v>45136</v>
      </c>
      <c r="L16131" t="s">
        <v>6275</v>
      </c>
      <c r="M16131" t="s">
        <v>6273</v>
      </c>
      <c r="N16131" t="s">
        <v>32</v>
      </c>
      <c r="O16131" t="s">
        <v>6282</v>
      </c>
    </row>
    <row r="16132" spans="1:15" x14ac:dyDescent="0.25">
      <c r="A16132">
        <v>13509</v>
      </c>
      <c r="B16132" t="s">
        <v>7190</v>
      </c>
      <c r="C16132" t="s">
        <v>2084</v>
      </c>
      <c r="D16132" t="s">
        <v>2085</v>
      </c>
      <c r="E16132">
        <v>252</v>
      </c>
      <c r="F16132">
        <v>14</v>
      </c>
      <c r="G16132" t="s">
        <v>24445</v>
      </c>
      <c r="H16132" t="s">
        <v>1964</v>
      </c>
      <c r="I16132" t="s">
        <v>1960</v>
      </c>
      <c r="J16132" s="25">
        <v>45926</v>
      </c>
      <c r="K16132" s="25">
        <v>45926</v>
      </c>
      <c r="L16132" t="s">
        <v>195</v>
      </c>
      <c r="M16132" t="s">
        <v>2086</v>
      </c>
      <c r="N16132" t="s">
        <v>32</v>
      </c>
      <c r="O16132" t="s">
        <v>6302</v>
      </c>
    </row>
    <row r="16133" spans="1:15" x14ac:dyDescent="0.25">
      <c r="A16133">
        <v>13510</v>
      </c>
      <c r="B16133" t="s">
        <v>7190</v>
      </c>
      <c r="C16133" t="s">
        <v>2084</v>
      </c>
      <c r="D16133" t="s">
        <v>2085</v>
      </c>
      <c r="E16133">
        <v>270</v>
      </c>
      <c r="F16133">
        <v>15</v>
      </c>
      <c r="G16133" t="s">
        <v>24446</v>
      </c>
      <c r="H16133" t="s">
        <v>1964</v>
      </c>
      <c r="I16133" t="s">
        <v>1960</v>
      </c>
      <c r="J16133" s="25">
        <v>45926</v>
      </c>
      <c r="K16133" s="25">
        <v>45926</v>
      </c>
      <c r="L16133" t="s">
        <v>195</v>
      </c>
      <c r="M16133" t="s">
        <v>2086</v>
      </c>
      <c r="N16133" t="s">
        <v>32</v>
      </c>
      <c r="O16133" t="s">
        <v>6302</v>
      </c>
    </row>
    <row r="16134" spans="1:15" x14ac:dyDescent="0.25">
      <c r="A16134">
        <v>10415</v>
      </c>
      <c r="B16134" t="s">
        <v>9553</v>
      </c>
      <c r="C16134" t="s">
        <v>2087</v>
      </c>
      <c r="D16134" t="s">
        <v>6276</v>
      </c>
      <c r="E16134">
        <v>77</v>
      </c>
      <c r="F16134">
        <v>1</v>
      </c>
      <c r="G16134" t="s">
        <v>11301</v>
      </c>
      <c r="H16134" t="s">
        <v>5666</v>
      </c>
      <c r="I16134" t="s">
        <v>5667</v>
      </c>
      <c r="J16134" s="25">
        <v>43599</v>
      </c>
      <c r="K16134" s="25">
        <v>45064</v>
      </c>
      <c r="L16134" t="s">
        <v>5668</v>
      </c>
      <c r="M16134" t="s">
        <v>6277</v>
      </c>
      <c r="N16134" t="s">
        <v>32</v>
      </c>
      <c r="O16134" t="s">
        <v>6282</v>
      </c>
    </row>
    <row r="16135" spans="1:15" x14ac:dyDescent="0.25">
      <c r="A16135">
        <v>10416</v>
      </c>
      <c r="B16135" t="s">
        <v>9631</v>
      </c>
      <c r="C16135" t="s">
        <v>3947</v>
      </c>
      <c r="D16135" t="s">
        <v>24447</v>
      </c>
      <c r="E16135">
        <v>200</v>
      </c>
      <c r="F16135">
        <v>4</v>
      </c>
      <c r="G16135" t="s">
        <v>18042</v>
      </c>
      <c r="H16135" t="s">
        <v>23134</v>
      </c>
      <c r="I16135" t="s">
        <v>4717</v>
      </c>
      <c r="J16135" s="25">
        <v>44905</v>
      </c>
      <c r="K16135" s="25">
        <v>45639</v>
      </c>
      <c r="L16135" t="s">
        <v>4572</v>
      </c>
      <c r="M16135" t="s">
        <v>24448</v>
      </c>
      <c r="N16135" t="s">
        <v>32</v>
      </c>
      <c r="O16135" t="s">
        <v>6282</v>
      </c>
    </row>
    <row r="16136" spans="1:15" x14ac:dyDescent="0.25">
      <c r="A16136">
        <v>10417</v>
      </c>
      <c r="B16136" t="s">
        <v>9631</v>
      </c>
      <c r="C16136" t="s">
        <v>3947</v>
      </c>
      <c r="D16136" t="s">
        <v>24447</v>
      </c>
      <c r="E16136">
        <v>200</v>
      </c>
      <c r="F16136">
        <v>4</v>
      </c>
      <c r="G16136" t="s">
        <v>18042</v>
      </c>
      <c r="H16136" t="s">
        <v>4725</v>
      </c>
      <c r="I16136" t="s">
        <v>4717</v>
      </c>
      <c r="J16136" s="25">
        <v>45017</v>
      </c>
      <c r="K16136" s="25">
        <v>45017</v>
      </c>
      <c r="L16136" t="s">
        <v>4726</v>
      </c>
      <c r="M16136" t="s">
        <v>24448</v>
      </c>
      <c r="N16136" t="s">
        <v>32</v>
      </c>
      <c r="O16136" t="s">
        <v>6282</v>
      </c>
    </row>
    <row r="16137" spans="1:15" x14ac:dyDescent="0.25">
      <c r="A16137">
        <v>10418</v>
      </c>
      <c r="B16137" t="s">
        <v>9631</v>
      </c>
      <c r="C16137" t="s">
        <v>3946</v>
      </c>
      <c r="D16137" t="s">
        <v>24447</v>
      </c>
      <c r="E16137">
        <v>1</v>
      </c>
      <c r="F16137">
        <v>0</v>
      </c>
      <c r="G16137" t="s">
        <v>18042</v>
      </c>
      <c r="H16137" t="s">
        <v>824</v>
      </c>
      <c r="I16137" t="s">
        <v>4717</v>
      </c>
      <c r="J16137" s="25">
        <v>45227</v>
      </c>
      <c r="K16137" s="25">
        <v>45227</v>
      </c>
      <c r="L16137" t="s">
        <v>5304</v>
      </c>
      <c r="M16137" t="s">
        <v>24449</v>
      </c>
      <c r="N16137" t="s">
        <v>32</v>
      </c>
      <c r="O16137" t="s">
        <v>6282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1292-1309-47BB-A193-B1E9DC0037E9}">
  <sheetPr codeName="Sheet3"/>
  <dimension ref="A1:F3299"/>
  <sheetViews>
    <sheetView topLeftCell="A204" workbookViewId="0">
      <selection activeCell="E288" sqref="E288"/>
    </sheetView>
  </sheetViews>
  <sheetFormatPr defaultRowHeight="15" x14ac:dyDescent="0.25"/>
  <cols>
    <col min="1" max="1" width="30.28515625" bestFit="1" customWidth="1"/>
    <col min="2" max="2" width="11.140625" bestFit="1" customWidth="1"/>
    <col min="3" max="3" width="13.42578125" bestFit="1" customWidth="1"/>
    <col min="4" max="4" width="14.42578125" bestFit="1" customWidth="1"/>
    <col min="5" max="5" width="14.5703125" customWidth="1"/>
  </cols>
  <sheetData>
    <row r="1" spans="1:6" x14ac:dyDescent="0.25">
      <c r="A1" s="26" t="s">
        <v>2088</v>
      </c>
      <c r="B1" s="26" t="s">
        <v>2089</v>
      </c>
      <c r="C1" s="26" t="s">
        <v>2090</v>
      </c>
      <c r="D1" s="26" t="s">
        <v>2</v>
      </c>
      <c r="E1" s="26" t="s">
        <v>10</v>
      </c>
      <c r="F1" s="26" t="s">
        <v>2091</v>
      </c>
    </row>
    <row r="2" spans="1:6" x14ac:dyDescent="0.25">
      <c r="A2" s="26" t="s">
        <v>2092</v>
      </c>
      <c r="B2" s="26" t="s">
        <v>2093</v>
      </c>
      <c r="C2" s="26" t="s">
        <v>2094</v>
      </c>
      <c r="D2" s="26" t="s">
        <v>2095</v>
      </c>
      <c r="E2" s="26"/>
      <c r="F2" s="26"/>
    </row>
    <row r="3" spans="1:6" x14ac:dyDescent="0.25">
      <c r="A3" s="26" t="s">
        <v>2096</v>
      </c>
      <c r="B3" s="26" t="s">
        <v>2097</v>
      </c>
      <c r="C3" s="26">
        <v>160</v>
      </c>
      <c r="D3" s="26">
        <v>5120</v>
      </c>
      <c r="E3" s="26">
        <v>32</v>
      </c>
      <c r="F3" s="26"/>
    </row>
    <row r="4" spans="1:6" x14ac:dyDescent="0.25">
      <c r="A4" s="26" t="s">
        <v>2098</v>
      </c>
      <c r="B4" s="26" t="s">
        <v>2097</v>
      </c>
      <c r="C4" s="26">
        <v>20</v>
      </c>
      <c r="D4" s="26">
        <v>400</v>
      </c>
      <c r="E4" s="26">
        <v>20</v>
      </c>
      <c r="F4" s="26"/>
    </row>
    <row r="5" spans="1:6" x14ac:dyDescent="0.25">
      <c r="A5" s="26" t="s">
        <v>37</v>
      </c>
      <c r="B5" s="26" t="s">
        <v>2097</v>
      </c>
      <c r="C5" s="26">
        <v>270</v>
      </c>
      <c r="D5" s="26">
        <v>8640</v>
      </c>
      <c r="E5" s="26">
        <v>32</v>
      </c>
      <c r="F5" s="26"/>
    </row>
    <row r="6" spans="1:6" x14ac:dyDescent="0.25">
      <c r="A6" s="26" t="s">
        <v>2099</v>
      </c>
      <c r="B6" s="26" t="s">
        <v>2097</v>
      </c>
      <c r="C6" s="26">
        <v>210</v>
      </c>
      <c r="D6" s="26">
        <v>2496</v>
      </c>
      <c r="E6" s="26">
        <v>12</v>
      </c>
      <c r="F6" s="26"/>
    </row>
    <row r="7" spans="1:6" x14ac:dyDescent="0.25">
      <c r="A7" s="26" t="s">
        <v>38</v>
      </c>
      <c r="B7" s="26" t="s">
        <v>2097</v>
      </c>
      <c r="C7" s="26">
        <v>75</v>
      </c>
      <c r="D7" s="27">
        <v>0</v>
      </c>
      <c r="E7" s="26"/>
      <c r="F7" s="26"/>
    </row>
    <row r="8" spans="1:6" x14ac:dyDescent="0.25">
      <c r="A8" s="26" t="s">
        <v>39</v>
      </c>
      <c r="B8" s="26" t="s">
        <v>2097</v>
      </c>
      <c r="C8" s="26">
        <v>170</v>
      </c>
      <c r="D8" s="26">
        <v>2040</v>
      </c>
      <c r="E8" s="26">
        <v>12</v>
      </c>
      <c r="F8" s="26"/>
    </row>
    <row r="9" spans="1:6" x14ac:dyDescent="0.25">
      <c r="A9" s="26" t="s">
        <v>2100</v>
      </c>
      <c r="B9" s="26" t="s">
        <v>2097</v>
      </c>
      <c r="C9" s="26">
        <v>250</v>
      </c>
      <c r="D9" s="26">
        <v>8000</v>
      </c>
      <c r="E9" s="26">
        <v>32</v>
      </c>
      <c r="F9" s="26"/>
    </row>
    <row r="10" spans="1:6" x14ac:dyDescent="0.25">
      <c r="A10" s="26" t="s">
        <v>2101</v>
      </c>
      <c r="B10" s="26" t="s">
        <v>2097</v>
      </c>
      <c r="C10" s="26">
        <v>0</v>
      </c>
      <c r="D10" s="27">
        <v>0</v>
      </c>
      <c r="E10" s="26"/>
      <c r="F10" s="26"/>
    </row>
    <row r="11" spans="1:6" x14ac:dyDescent="0.25">
      <c r="A11" s="26" t="s">
        <v>2102</v>
      </c>
      <c r="B11" s="26" t="s">
        <v>2097</v>
      </c>
      <c r="C11" s="26">
        <v>0</v>
      </c>
      <c r="D11" s="27">
        <v>0</v>
      </c>
      <c r="E11" s="26"/>
      <c r="F11" s="26"/>
    </row>
    <row r="12" spans="1:6" x14ac:dyDescent="0.25">
      <c r="A12" s="26" t="s">
        <v>2103</v>
      </c>
      <c r="B12" s="26" t="s">
        <v>2097</v>
      </c>
      <c r="C12" s="26">
        <v>250</v>
      </c>
      <c r="D12" s="26">
        <v>8000</v>
      </c>
      <c r="E12" s="26">
        <v>32</v>
      </c>
      <c r="F12" s="26"/>
    </row>
    <row r="13" spans="1:6" x14ac:dyDescent="0.25">
      <c r="A13" s="26" t="s">
        <v>2104</v>
      </c>
      <c r="B13" s="26" t="s">
        <v>2097</v>
      </c>
      <c r="C13" s="26">
        <v>0</v>
      </c>
      <c r="D13" s="27">
        <v>0</v>
      </c>
      <c r="E13" s="26"/>
      <c r="F13" s="26"/>
    </row>
    <row r="14" spans="1:6" x14ac:dyDescent="0.25">
      <c r="A14" s="26" t="s">
        <v>2105</v>
      </c>
      <c r="B14" s="26" t="s">
        <v>2097</v>
      </c>
      <c r="C14" s="26">
        <v>250</v>
      </c>
      <c r="D14" s="26">
        <v>8000</v>
      </c>
      <c r="E14" s="26">
        <v>32</v>
      </c>
      <c r="F14" s="26"/>
    </row>
    <row r="15" spans="1:6" x14ac:dyDescent="0.25">
      <c r="A15" s="26" t="s">
        <v>2106</v>
      </c>
      <c r="B15" s="26" t="s">
        <v>2097</v>
      </c>
      <c r="C15" s="26">
        <v>250</v>
      </c>
      <c r="D15" s="26">
        <v>8000</v>
      </c>
      <c r="E15" s="26">
        <v>32</v>
      </c>
      <c r="F15" s="26"/>
    </row>
    <row r="16" spans="1:6" x14ac:dyDescent="0.25">
      <c r="A16" s="26" t="s">
        <v>2107</v>
      </c>
      <c r="B16" s="26" t="s">
        <v>2097</v>
      </c>
      <c r="C16" s="26">
        <v>552</v>
      </c>
      <c r="D16" s="26">
        <v>11040</v>
      </c>
      <c r="E16" s="26">
        <v>20</v>
      </c>
      <c r="F16" s="26"/>
    </row>
    <row r="17" spans="1:6" x14ac:dyDescent="0.25">
      <c r="A17" s="26" t="s">
        <v>2108</v>
      </c>
      <c r="B17" s="26" t="s">
        <v>2097</v>
      </c>
      <c r="C17" s="26">
        <v>600</v>
      </c>
      <c r="D17" s="26">
        <v>12000</v>
      </c>
      <c r="E17" s="26">
        <v>20</v>
      </c>
      <c r="F17" s="26"/>
    </row>
    <row r="18" spans="1:6" x14ac:dyDescent="0.25">
      <c r="A18" s="26" t="s">
        <v>2109</v>
      </c>
      <c r="B18" s="26" t="s">
        <v>2097</v>
      </c>
      <c r="C18" s="26">
        <v>552</v>
      </c>
      <c r="D18" s="26">
        <v>11040</v>
      </c>
      <c r="E18" s="26">
        <v>20</v>
      </c>
      <c r="F18" s="26"/>
    </row>
    <row r="19" spans="1:6" x14ac:dyDescent="0.25">
      <c r="A19" s="26" t="s">
        <v>2110</v>
      </c>
      <c r="B19" s="26" t="s">
        <v>2097</v>
      </c>
      <c r="C19" s="26">
        <v>250</v>
      </c>
      <c r="D19" s="26">
        <v>8000</v>
      </c>
      <c r="E19" s="26">
        <v>32</v>
      </c>
      <c r="F19" s="26"/>
    </row>
    <row r="20" spans="1:6" x14ac:dyDescent="0.25">
      <c r="A20" s="26" t="s">
        <v>2111</v>
      </c>
      <c r="B20" s="26" t="s">
        <v>2097</v>
      </c>
      <c r="C20" s="26">
        <v>0</v>
      </c>
      <c r="D20" s="27">
        <v>0</v>
      </c>
      <c r="E20" s="26"/>
      <c r="F20" s="26"/>
    </row>
    <row r="21" spans="1:6" x14ac:dyDescent="0.25">
      <c r="A21" s="26" t="s">
        <v>2112</v>
      </c>
      <c r="B21" s="26" t="s">
        <v>2097</v>
      </c>
      <c r="C21" s="26">
        <v>0</v>
      </c>
      <c r="D21" s="27">
        <v>0</v>
      </c>
      <c r="E21" s="26"/>
      <c r="F21" s="26"/>
    </row>
    <row r="22" spans="1:6" x14ac:dyDescent="0.25">
      <c r="A22" s="26" t="s">
        <v>2113</v>
      </c>
      <c r="B22" s="26" t="s">
        <v>2097</v>
      </c>
      <c r="C22" s="26">
        <v>250</v>
      </c>
      <c r="D22" s="26">
        <v>8000</v>
      </c>
      <c r="E22" s="26">
        <v>32</v>
      </c>
      <c r="F22" s="26"/>
    </row>
    <row r="23" spans="1:6" x14ac:dyDescent="0.25">
      <c r="A23" s="26" t="s">
        <v>2114</v>
      </c>
      <c r="B23" s="26" t="s">
        <v>2097</v>
      </c>
      <c r="C23" s="26">
        <v>0</v>
      </c>
      <c r="D23" s="27">
        <v>0</v>
      </c>
      <c r="E23" s="26"/>
      <c r="F23" s="26"/>
    </row>
    <row r="24" spans="1:6" x14ac:dyDescent="0.25">
      <c r="A24" s="26" t="s">
        <v>2115</v>
      </c>
      <c r="B24" s="26" t="s">
        <v>2097</v>
      </c>
      <c r="C24" s="26">
        <v>250</v>
      </c>
      <c r="D24" s="26">
        <v>8000</v>
      </c>
      <c r="E24" s="26">
        <v>32</v>
      </c>
      <c r="F24" s="26"/>
    </row>
    <row r="25" spans="1:6" x14ac:dyDescent="0.25">
      <c r="A25" s="26" t="s">
        <v>2116</v>
      </c>
      <c r="B25" s="26" t="s">
        <v>2097</v>
      </c>
      <c r="C25" s="26">
        <v>250</v>
      </c>
      <c r="D25" s="26">
        <v>8000</v>
      </c>
      <c r="E25" s="26">
        <v>32</v>
      </c>
      <c r="F25" s="26"/>
    </row>
    <row r="26" spans="1:6" x14ac:dyDescent="0.25">
      <c r="A26" s="26" t="s">
        <v>2117</v>
      </c>
      <c r="B26" s="26" t="s">
        <v>2097</v>
      </c>
      <c r="C26" s="26">
        <v>250</v>
      </c>
      <c r="D26" s="27">
        <v>0</v>
      </c>
      <c r="E26" s="26"/>
      <c r="F26" s="26"/>
    </row>
    <row r="27" spans="1:6" x14ac:dyDescent="0.25">
      <c r="A27" s="26" t="s">
        <v>2118</v>
      </c>
      <c r="B27" s="26" t="s">
        <v>2097</v>
      </c>
      <c r="C27" s="26">
        <v>552</v>
      </c>
      <c r="D27" s="26">
        <v>11040</v>
      </c>
      <c r="E27" s="26">
        <v>20</v>
      </c>
      <c r="F27" s="26"/>
    </row>
    <row r="28" spans="1:6" x14ac:dyDescent="0.25">
      <c r="A28" s="26" t="s">
        <v>2119</v>
      </c>
      <c r="B28" s="26" t="s">
        <v>2097</v>
      </c>
      <c r="C28" s="26">
        <v>250</v>
      </c>
      <c r="D28" s="26">
        <v>8000</v>
      </c>
      <c r="E28" s="26">
        <v>32</v>
      </c>
      <c r="F28" s="26"/>
    </row>
    <row r="29" spans="1:6" x14ac:dyDescent="0.25">
      <c r="A29" s="26" t="s">
        <v>2120</v>
      </c>
      <c r="B29" s="26" t="s">
        <v>2097</v>
      </c>
      <c r="C29" s="26">
        <v>0</v>
      </c>
      <c r="D29" s="27">
        <v>0</v>
      </c>
      <c r="E29" s="26"/>
      <c r="F29" s="26"/>
    </row>
    <row r="30" spans="1:6" x14ac:dyDescent="0.25">
      <c r="A30" s="26" t="s">
        <v>2121</v>
      </c>
      <c r="B30" s="26" t="s">
        <v>2097</v>
      </c>
      <c r="C30" s="26">
        <v>0</v>
      </c>
      <c r="D30" s="27">
        <v>0</v>
      </c>
      <c r="E30" s="26"/>
      <c r="F30" s="26"/>
    </row>
    <row r="31" spans="1:6" x14ac:dyDescent="0.25">
      <c r="A31" s="26" t="s">
        <v>2122</v>
      </c>
      <c r="B31" s="26" t="s">
        <v>2097</v>
      </c>
      <c r="C31" s="26">
        <v>250</v>
      </c>
      <c r="D31" s="26">
        <v>8000</v>
      </c>
      <c r="E31" s="26">
        <v>32</v>
      </c>
      <c r="F31" s="26"/>
    </row>
    <row r="32" spans="1:6" x14ac:dyDescent="0.25">
      <c r="A32" s="26" t="s">
        <v>2123</v>
      </c>
      <c r="B32" s="26" t="s">
        <v>2097</v>
      </c>
      <c r="C32" s="26">
        <v>0</v>
      </c>
      <c r="D32" s="27">
        <v>0</v>
      </c>
      <c r="E32" s="26"/>
      <c r="F32" s="26"/>
    </row>
    <row r="33" spans="1:6" x14ac:dyDescent="0.25">
      <c r="A33" s="26" t="s">
        <v>2124</v>
      </c>
      <c r="B33" s="26" t="s">
        <v>2097</v>
      </c>
      <c r="C33" s="26">
        <v>250</v>
      </c>
      <c r="D33" s="26">
        <v>8000</v>
      </c>
      <c r="E33" s="26">
        <v>32</v>
      </c>
      <c r="F33" s="26"/>
    </row>
    <row r="34" spans="1:6" x14ac:dyDescent="0.25">
      <c r="A34" s="26" t="s">
        <v>2125</v>
      </c>
      <c r="B34" s="26" t="s">
        <v>2097</v>
      </c>
      <c r="C34" s="26">
        <v>250</v>
      </c>
      <c r="D34" s="26">
        <v>8000</v>
      </c>
      <c r="E34" s="26">
        <v>32</v>
      </c>
      <c r="F34" s="26"/>
    </row>
    <row r="35" spans="1:6" x14ac:dyDescent="0.25">
      <c r="A35" s="26" t="s">
        <v>2126</v>
      </c>
      <c r="B35" s="26" t="s">
        <v>2097</v>
      </c>
      <c r="C35" s="26">
        <v>250</v>
      </c>
      <c r="D35" s="27">
        <v>0</v>
      </c>
      <c r="E35" s="26"/>
      <c r="F35" s="26"/>
    </row>
    <row r="36" spans="1:6" x14ac:dyDescent="0.25">
      <c r="A36" s="26" t="s">
        <v>2127</v>
      </c>
      <c r="B36" s="26" t="s">
        <v>2097</v>
      </c>
      <c r="C36" s="26">
        <v>552</v>
      </c>
      <c r="D36" s="26">
        <v>11040</v>
      </c>
      <c r="E36" s="26">
        <v>20</v>
      </c>
      <c r="F36" s="26"/>
    </row>
    <row r="37" spans="1:6" x14ac:dyDescent="0.25">
      <c r="A37" s="26" t="s">
        <v>2128</v>
      </c>
      <c r="B37" s="26" t="s">
        <v>2097</v>
      </c>
      <c r="C37" s="26">
        <v>250</v>
      </c>
      <c r="D37" s="26">
        <v>8000</v>
      </c>
      <c r="E37" s="26">
        <v>32</v>
      </c>
      <c r="F37" s="26"/>
    </row>
    <row r="38" spans="1:6" x14ac:dyDescent="0.25">
      <c r="A38" s="26" t="s">
        <v>2129</v>
      </c>
      <c r="B38" s="26" t="s">
        <v>2097</v>
      </c>
      <c r="C38" s="26">
        <v>0</v>
      </c>
      <c r="D38" s="27">
        <v>0</v>
      </c>
      <c r="E38" s="26"/>
      <c r="F38" s="26"/>
    </row>
    <row r="39" spans="1:6" x14ac:dyDescent="0.25">
      <c r="A39" s="26" t="s">
        <v>2130</v>
      </c>
      <c r="B39" s="26" t="s">
        <v>2097</v>
      </c>
      <c r="C39" s="26">
        <v>0</v>
      </c>
      <c r="D39" s="27">
        <v>0</v>
      </c>
      <c r="E39" s="26"/>
      <c r="F39" s="26"/>
    </row>
    <row r="40" spans="1:6" x14ac:dyDescent="0.25">
      <c r="A40" s="26" t="s">
        <v>2131</v>
      </c>
      <c r="B40" s="26" t="s">
        <v>2097</v>
      </c>
      <c r="C40" s="26">
        <v>250</v>
      </c>
      <c r="D40" s="26">
        <v>8000</v>
      </c>
      <c r="E40" s="26">
        <v>32</v>
      </c>
      <c r="F40" s="26"/>
    </row>
    <row r="41" spans="1:6" x14ac:dyDescent="0.25">
      <c r="A41" s="26" t="s">
        <v>2132</v>
      </c>
      <c r="B41" s="26" t="s">
        <v>2097</v>
      </c>
      <c r="C41" s="26">
        <v>0</v>
      </c>
      <c r="D41" s="27">
        <v>0</v>
      </c>
      <c r="E41" s="26"/>
      <c r="F41" s="26"/>
    </row>
    <row r="42" spans="1:6" x14ac:dyDescent="0.25">
      <c r="A42" s="26" t="s">
        <v>2133</v>
      </c>
      <c r="B42" s="26" t="s">
        <v>2097</v>
      </c>
      <c r="C42" s="26">
        <v>250</v>
      </c>
      <c r="D42" s="26">
        <v>8000</v>
      </c>
      <c r="E42" s="26">
        <v>32</v>
      </c>
      <c r="F42" s="26"/>
    </row>
    <row r="43" spans="1:6" x14ac:dyDescent="0.25">
      <c r="A43" s="26" t="s">
        <v>2134</v>
      </c>
      <c r="B43" s="26" t="s">
        <v>2097</v>
      </c>
      <c r="C43" s="26">
        <v>250</v>
      </c>
      <c r="D43" s="26">
        <v>8000</v>
      </c>
      <c r="E43" s="26">
        <v>32</v>
      </c>
      <c r="F43" s="26"/>
    </row>
    <row r="44" spans="1:6" x14ac:dyDescent="0.25">
      <c r="A44" s="26" t="s">
        <v>2135</v>
      </c>
      <c r="B44" s="26" t="s">
        <v>2097</v>
      </c>
      <c r="C44" s="26">
        <v>250</v>
      </c>
      <c r="D44" s="27">
        <v>0</v>
      </c>
      <c r="E44" s="26"/>
      <c r="F44" s="26"/>
    </row>
    <row r="45" spans="1:6" x14ac:dyDescent="0.25">
      <c r="A45" s="26" t="s">
        <v>2136</v>
      </c>
      <c r="B45" s="26" t="s">
        <v>2097</v>
      </c>
      <c r="C45" s="26">
        <v>552</v>
      </c>
      <c r="D45" s="26">
        <v>11040</v>
      </c>
      <c r="E45" s="26">
        <v>20</v>
      </c>
      <c r="F45" s="26"/>
    </row>
    <row r="46" spans="1:6" x14ac:dyDescent="0.25">
      <c r="A46" s="26" t="s">
        <v>2137</v>
      </c>
      <c r="B46" s="26" t="s">
        <v>2097</v>
      </c>
      <c r="C46" s="26">
        <v>250</v>
      </c>
      <c r="D46" s="26">
        <v>8000</v>
      </c>
      <c r="E46" s="26">
        <v>32</v>
      </c>
      <c r="F46" s="26"/>
    </row>
    <row r="47" spans="1:6" x14ac:dyDescent="0.25">
      <c r="A47" s="26" t="s">
        <v>2138</v>
      </c>
      <c r="B47" s="26" t="s">
        <v>2097</v>
      </c>
      <c r="C47" s="26">
        <v>0</v>
      </c>
      <c r="D47" s="27">
        <v>0</v>
      </c>
      <c r="E47" s="26"/>
      <c r="F47" s="26"/>
    </row>
    <row r="48" spans="1:6" x14ac:dyDescent="0.25">
      <c r="A48" s="26" t="s">
        <v>2139</v>
      </c>
      <c r="B48" s="26" t="s">
        <v>2097</v>
      </c>
      <c r="C48" s="26">
        <v>0</v>
      </c>
      <c r="D48" s="27">
        <v>0</v>
      </c>
      <c r="E48" s="26"/>
      <c r="F48" s="26"/>
    </row>
    <row r="49" spans="1:6" x14ac:dyDescent="0.25">
      <c r="A49" s="26" t="s">
        <v>2140</v>
      </c>
      <c r="B49" s="26" t="s">
        <v>2097</v>
      </c>
      <c r="C49" s="26">
        <v>250</v>
      </c>
      <c r="D49" s="26">
        <v>8000</v>
      </c>
      <c r="E49" s="26">
        <v>32</v>
      </c>
      <c r="F49" s="26"/>
    </row>
    <row r="50" spans="1:6" x14ac:dyDescent="0.25">
      <c r="A50" s="26" t="s">
        <v>2141</v>
      </c>
      <c r="B50" s="26" t="s">
        <v>2097</v>
      </c>
      <c r="C50" s="26">
        <v>0</v>
      </c>
      <c r="D50" s="27">
        <v>0</v>
      </c>
      <c r="E50" s="26"/>
      <c r="F50" s="26"/>
    </row>
    <row r="51" spans="1:6" x14ac:dyDescent="0.25">
      <c r="A51" s="26" t="s">
        <v>2142</v>
      </c>
      <c r="B51" s="26" t="s">
        <v>2097</v>
      </c>
      <c r="C51" s="26">
        <v>250</v>
      </c>
      <c r="D51" s="26">
        <v>8000</v>
      </c>
      <c r="E51" s="26">
        <v>32</v>
      </c>
      <c r="F51" s="26"/>
    </row>
    <row r="52" spans="1:6" x14ac:dyDescent="0.25">
      <c r="A52" s="26" t="s">
        <v>2143</v>
      </c>
      <c r="B52" s="26" t="s">
        <v>2097</v>
      </c>
      <c r="C52" s="26">
        <v>250</v>
      </c>
      <c r="D52" s="26">
        <v>8000</v>
      </c>
      <c r="E52" s="26">
        <v>32</v>
      </c>
      <c r="F52" s="26"/>
    </row>
    <row r="53" spans="1:6" x14ac:dyDescent="0.25">
      <c r="A53" s="26" t="s">
        <v>2144</v>
      </c>
      <c r="B53" s="26" t="s">
        <v>2097</v>
      </c>
      <c r="C53" s="26">
        <v>250</v>
      </c>
      <c r="D53" s="27">
        <v>0</v>
      </c>
      <c r="E53" s="26"/>
      <c r="F53" s="26"/>
    </row>
    <row r="54" spans="1:6" x14ac:dyDescent="0.25">
      <c r="A54" s="26" t="s">
        <v>2145</v>
      </c>
      <c r="B54" s="26" t="s">
        <v>2097</v>
      </c>
      <c r="C54" s="26">
        <v>552</v>
      </c>
      <c r="D54" s="26">
        <v>11040</v>
      </c>
      <c r="E54" s="26">
        <v>20</v>
      </c>
      <c r="F54" s="26"/>
    </row>
    <row r="55" spans="1:6" x14ac:dyDescent="0.25">
      <c r="A55" s="26" t="s">
        <v>2146</v>
      </c>
      <c r="B55" s="26" t="s">
        <v>2097</v>
      </c>
      <c r="C55" s="26">
        <v>250</v>
      </c>
      <c r="D55" s="26">
        <v>8000</v>
      </c>
      <c r="E55" s="26">
        <v>32</v>
      </c>
      <c r="F55" s="26"/>
    </row>
    <row r="56" spans="1:6" x14ac:dyDescent="0.25">
      <c r="A56" s="26" t="s">
        <v>2147</v>
      </c>
      <c r="B56" s="26" t="s">
        <v>2097</v>
      </c>
      <c r="C56" s="26">
        <v>0</v>
      </c>
      <c r="D56" s="27">
        <v>0</v>
      </c>
      <c r="E56" s="26"/>
      <c r="F56" s="26"/>
    </row>
    <row r="57" spans="1:6" x14ac:dyDescent="0.25">
      <c r="A57" s="26" t="s">
        <v>2148</v>
      </c>
      <c r="B57" s="26" t="s">
        <v>2097</v>
      </c>
      <c r="C57" s="26">
        <v>0</v>
      </c>
      <c r="D57" s="27">
        <v>0</v>
      </c>
      <c r="E57" s="26"/>
      <c r="F57" s="26"/>
    </row>
    <row r="58" spans="1:6" x14ac:dyDescent="0.25">
      <c r="A58" s="26" t="s">
        <v>2149</v>
      </c>
      <c r="B58" s="26" t="s">
        <v>2097</v>
      </c>
      <c r="C58" s="26">
        <v>250</v>
      </c>
      <c r="D58" s="26">
        <v>8000</v>
      </c>
      <c r="E58" s="26">
        <v>32</v>
      </c>
      <c r="F58" s="26"/>
    </row>
    <row r="59" spans="1:6" x14ac:dyDescent="0.25">
      <c r="A59" s="26" t="s">
        <v>2150</v>
      </c>
      <c r="B59" s="26" t="s">
        <v>2097</v>
      </c>
      <c r="C59" s="26">
        <v>0</v>
      </c>
      <c r="D59" s="27">
        <v>0</v>
      </c>
      <c r="E59" s="26"/>
      <c r="F59" s="26"/>
    </row>
    <row r="60" spans="1:6" x14ac:dyDescent="0.25">
      <c r="A60" s="26" t="s">
        <v>2151</v>
      </c>
      <c r="B60" s="26" t="s">
        <v>2097</v>
      </c>
      <c r="C60" s="26">
        <v>250</v>
      </c>
      <c r="D60" s="26">
        <v>8000</v>
      </c>
      <c r="E60" s="26">
        <v>32</v>
      </c>
      <c r="F60" s="26"/>
    </row>
    <row r="61" spans="1:6" x14ac:dyDescent="0.25">
      <c r="A61" s="26" t="s">
        <v>2152</v>
      </c>
      <c r="B61" s="26" t="s">
        <v>2097</v>
      </c>
      <c r="C61" s="26">
        <v>250</v>
      </c>
      <c r="D61" s="26">
        <v>8000</v>
      </c>
      <c r="E61" s="26">
        <v>32</v>
      </c>
      <c r="F61" s="26"/>
    </row>
    <row r="62" spans="1:6" x14ac:dyDescent="0.25">
      <c r="A62" s="26" t="s">
        <v>2153</v>
      </c>
      <c r="B62" s="26" t="s">
        <v>2097</v>
      </c>
      <c r="C62" s="26">
        <v>250</v>
      </c>
      <c r="D62" s="27">
        <v>0</v>
      </c>
      <c r="E62" s="26"/>
      <c r="F62" s="26"/>
    </row>
    <row r="63" spans="1:6" x14ac:dyDescent="0.25">
      <c r="A63" s="26" t="s">
        <v>2154</v>
      </c>
      <c r="B63" s="26" t="s">
        <v>2097</v>
      </c>
      <c r="C63" s="26">
        <v>552</v>
      </c>
      <c r="D63" s="26">
        <v>11040</v>
      </c>
      <c r="E63" s="26">
        <v>20</v>
      </c>
      <c r="F63" s="26"/>
    </row>
    <row r="64" spans="1:6" x14ac:dyDescent="0.25">
      <c r="A64" s="26" t="s">
        <v>2155</v>
      </c>
      <c r="B64" s="26" t="s">
        <v>2097</v>
      </c>
      <c r="C64" s="26">
        <v>0</v>
      </c>
      <c r="D64" s="27">
        <v>0</v>
      </c>
      <c r="E64" s="26"/>
      <c r="F64" s="26"/>
    </row>
    <row r="65" spans="1:6" x14ac:dyDescent="0.25">
      <c r="A65" s="26" t="s">
        <v>41</v>
      </c>
      <c r="B65" s="26" t="s">
        <v>2097</v>
      </c>
      <c r="C65" s="26">
        <v>260</v>
      </c>
      <c r="D65" s="26">
        <v>5200</v>
      </c>
      <c r="E65" s="26">
        <v>20</v>
      </c>
      <c r="F65" s="26"/>
    </row>
    <row r="66" spans="1:6" x14ac:dyDescent="0.25">
      <c r="A66" s="26" t="s">
        <v>2156</v>
      </c>
      <c r="B66" s="26" t="s">
        <v>2097</v>
      </c>
      <c r="C66" s="26">
        <v>1600</v>
      </c>
      <c r="D66" s="26">
        <v>32000</v>
      </c>
      <c r="E66" s="26">
        <v>20</v>
      </c>
      <c r="F66" s="26"/>
    </row>
    <row r="67" spans="1:6" x14ac:dyDescent="0.25">
      <c r="A67" s="26" t="s">
        <v>2157</v>
      </c>
      <c r="B67" s="26" t="s">
        <v>2097</v>
      </c>
      <c r="C67" s="26">
        <v>80</v>
      </c>
      <c r="D67" s="26">
        <v>2560</v>
      </c>
      <c r="E67" s="26">
        <v>32</v>
      </c>
      <c r="F67" s="26"/>
    </row>
    <row r="68" spans="1:6" x14ac:dyDescent="0.25">
      <c r="A68" s="26" t="s">
        <v>2158</v>
      </c>
      <c r="B68" s="26" t="s">
        <v>2097</v>
      </c>
      <c r="C68" s="26">
        <v>100</v>
      </c>
      <c r="D68" s="27">
        <v>0</v>
      </c>
      <c r="E68" s="26"/>
      <c r="F68" s="26"/>
    </row>
    <row r="69" spans="1:6" x14ac:dyDescent="0.25">
      <c r="A69" s="26" t="s">
        <v>42</v>
      </c>
      <c r="B69" s="26" t="s">
        <v>2097</v>
      </c>
      <c r="C69" s="26">
        <v>100</v>
      </c>
      <c r="D69" s="26">
        <v>3200</v>
      </c>
      <c r="E69" s="26">
        <v>32</v>
      </c>
      <c r="F69" s="26"/>
    </row>
    <row r="70" spans="1:6" x14ac:dyDescent="0.25">
      <c r="A70" s="26" t="s">
        <v>2159</v>
      </c>
      <c r="B70" s="26" t="s">
        <v>2097</v>
      </c>
      <c r="C70" s="26">
        <v>100</v>
      </c>
      <c r="D70" s="26">
        <v>3200</v>
      </c>
      <c r="E70" s="26">
        <v>32</v>
      </c>
      <c r="F70" s="26"/>
    </row>
    <row r="71" spans="1:6" x14ac:dyDescent="0.25">
      <c r="A71" s="26" t="s">
        <v>46</v>
      </c>
      <c r="B71" s="26" t="s">
        <v>2097</v>
      </c>
      <c r="C71" s="26">
        <v>100</v>
      </c>
      <c r="D71" s="26">
        <v>3200</v>
      </c>
      <c r="E71" s="26">
        <v>32</v>
      </c>
      <c r="F71" s="26"/>
    </row>
    <row r="72" spans="1:6" x14ac:dyDescent="0.25">
      <c r="A72" s="26" t="s">
        <v>61</v>
      </c>
      <c r="B72" s="26" t="s">
        <v>2097</v>
      </c>
      <c r="C72" s="26">
        <v>100</v>
      </c>
      <c r="D72" s="26">
        <v>4800</v>
      </c>
      <c r="E72" s="26">
        <v>48</v>
      </c>
      <c r="F72" s="26"/>
    </row>
    <row r="73" spans="1:6" x14ac:dyDescent="0.25">
      <c r="A73" s="26" t="s">
        <v>57</v>
      </c>
      <c r="B73" s="26" t="s">
        <v>2097</v>
      </c>
      <c r="C73" s="26">
        <v>120</v>
      </c>
      <c r="D73" s="26">
        <v>3840</v>
      </c>
      <c r="E73" s="26">
        <v>32</v>
      </c>
      <c r="F73" s="26"/>
    </row>
    <row r="74" spans="1:6" x14ac:dyDescent="0.25">
      <c r="A74" s="26" t="s">
        <v>59</v>
      </c>
      <c r="B74" s="26" t="s">
        <v>2097</v>
      </c>
      <c r="C74" s="26">
        <v>100</v>
      </c>
      <c r="D74" s="26">
        <v>4800</v>
      </c>
      <c r="E74" s="26">
        <v>48</v>
      </c>
      <c r="F74" s="26"/>
    </row>
    <row r="75" spans="1:6" x14ac:dyDescent="0.25">
      <c r="A75" s="26" t="s">
        <v>2160</v>
      </c>
      <c r="B75" s="26" t="s">
        <v>2097</v>
      </c>
      <c r="C75" s="26">
        <v>100</v>
      </c>
      <c r="D75" s="27">
        <v>0</v>
      </c>
      <c r="E75" s="26"/>
      <c r="F75" s="26"/>
    </row>
    <row r="76" spans="1:6" x14ac:dyDescent="0.25">
      <c r="A76" s="26" t="s">
        <v>2161</v>
      </c>
      <c r="B76" s="26" t="s">
        <v>2097</v>
      </c>
      <c r="C76" s="26">
        <v>100</v>
      </c>
      <c r="D76" s="27">
        <v>0</v>
      </c>
      <c r="E76" s="26"/>
      <c r="F76" s="26"/>
    </row>
    <row r="77" spans="1:6" x14ac:dyDescent="0.25">
      <c r="A77" s="26" t="s">
        <v>2162</v>
      </c>
      <c r="B77" s="26" t="s">
        <v>2097</v>
      </c>
      <c r="C77" s="26">
        <v>100</v>
      </c>
      <c r="D77" s="27">
        <v>0</v>
      </c>
      <c r="E77" s="26"/>
      <c r="F77" s="26"/>
    </row>
    <row r="78" spans="1:6" x14ac:dyDescent="0.25">
      <c r="A78" s="26" t="s">
        <v>78</v>
      </c>
      <c r="B78" s="26" t="s">
        <v>2097</v>
      </c>
      <c r="C78" s="26">
        <v>100</v>
      </c>
      <c r="D78" s="26">
        <v>3200</v>
      </c>
      <c r="E78" s="26">
        <v>32</v>
      </c>
      <c r="F78" s="26"/>
    </row>
    <row r="79" spans="1:6" x14ac:dyDescent="0.25">
      <c r="A79" s="26" t="s">
        <v>2163</v>
      </c>
      <c r="B79" s="26" t="s">
        <v>2097</v>
      </c>
      <c r="C79" s="26">
        <v>100</v>
      </c>
      <c r="D79" s="26">
        <v>3200</v>
      </c>
      <c r="E79" s="26">
        <v>32</v>
      </c>
      <c r="F79" s="26"/>
    </row>
    <row r="80" spans="1:6" x14ac:dyDescent="0.25">
      <c r="A80" s="26" t="s">
        <v>64</v>
      </c>
      <c r="B80" s="26" t="s">
        <v>2097</v>
      </c>
      <c r="C80" s="26">
        <v>100</v>
      </c>
      <c r="D80" s="26">
        <v>3200</v>
      </c>
      <c r="E80" s="26">
        <v>32</v>
      </c>
      <c r="F80" s="26"/>
    </row>
    <row r="81" spans="1:6" x14ac:dyDescent="0.25">
      <c r="A81" s="26" t="s">
        <v>74</v>
      </c>
      <c r="B81" s="26" t="s">
        <v>2097</v>
      </c>
      <c r="C81" s="26">
        <v>100</v>
      </c>
      <c r="D81" s="26">
        <v>4800</v>
      </c>
      <c r="E81" s="26">
        <v>48</v>
      </c>
      <c r="F81" s="26"/>
    </row>
    <row r="82" spans="1:6" x14ac:dyDescent="0.25">
      <c r="A82" s="26" t="s">
        <v>2164</v>
      </c>
      <c r="B82" s="26" t="s">
        <v>2097</v>
      </c>
      <c r="C82" s="26">
        <v>100</v>
      </c>
      <c r="D82" s="26">
        <v>4800</v>
      </c>
      <c r="E82" s="26">
        <v>48</v>
      </c>
      <c r="F82" s="26"/>
    </row>
    <row r="83" spans="1:6" x14ac:dyDescent="0.25">
      <c r="A83" s="26" t="s">
        <v>65</v>
      </c>
      <c r="B83" s="26" t="s">
        <v>2097</v>
      </c>
      <c r="C83" s="26">
        <v>100</v>
      </c>
      <c r="D83" s="26">
        <v>4800</v>
      </c>
      <c r="E83" s="26">
        <v>48</v>
      </c>
      <c r="F83" s="26"/>
    </row>
    <row r="84" spans="1:6" x14ac:dyDescent="0.25">
      <c r="A84" s="26" t="s">
        <v>2165</v>
      </c>
      <c r="B84" s="26" t="s">
        <v>2097</v>
      </c>
      <c r="C84" s="26">
        <v>100</v>
      </c>
      <c r="D84" s="26">
        <v>4800</v>
      </c>
      <c r="E84" s="26">
        <v>48</v>
      </c>
      <c r="F84" s="26"/>
    </row>
    <row r="85" spans="1:6" x14ac:dyDescent="0.25">
      <c r="A85" s="26" t="s">
        <v>84</v>
      </c>
      <c r="B85" s="26" t="s">
        <v>2097</v>
      </c>
      <c r="C85" s="26">
        <v>100</v>
      </c>
      <c r="D85" s="26">
        <v>3200</v>
      </c>
      <c r="E85" s="26">
        <v>32</v>
      </c>
      <c r="F85" s="26"/>
    </row>
    <row r="86" spans="1:6" x14ac:dyDescent="0.25">
      <c r="A86" s="26" t="s">
        <v>87</v>
      </c>
      <c r="B86" s="26" t="s">
        <v>2097</v>
      </c>
      <c r="C86" s="26">
        <v>100</v>
      </c>
      <c r="D86" s="26">
        <v>3200</v>
      </c>
      <c r="E86" s="26">
        <v>32</v>
      </c>
      <c r="F86" s="26"/>
    </row>
    <row r="87" spans="1:6" x14ac:dyDescent="0.25">
      <c r="A87" s="26" t="s">
        <v>88</v>
      </c>
      <c r="B87" s="26" t="s">
        <v>2097</v>
      </c>
      <c r="C87" s="26">
        <v>100</v>
      </c>
      <c r="D87" s="26">
        <v>3200</v>
      </c>
      <c r="E87" s="26">
        <v>32</v>
      </c>
      <c r="F87" s="26"/>
    </row>
    <row r="88" spans="1:6" x14ac:dyDescent="0.25">
      <c r="A88" s="26" t="s">
        <v>2166</v>
      </c>
      <c r="B88" s="26" t="s">
        <v>2097</v>
      </c>
      <c r="C88" s="26">
        <v>100</v>
      </c>
      <c r="D88" s="26">
        <v>4800</v>
      </c>
      <c r="E88" s="26">
        <v>48</v>
      </c>
      <c r="F88" s="26"/>
    </row>
    <row r="89" spans="1:6" x14ac:dyDescent="0.25">
      <c r="A89" s="26" t="s">
        <v>2167</v>
      </c>
      <c r="B89" s="26" t="s">
        <v>2097</v>
      </c>
      <c r="C89" s="26">
        <v>100</v>
      </c>
      <c r="D89" s="26">
        <v>4800</v>
      </c>
      <c r="E89" s="26">
        <v>48</v>
      </c>
      <c r="F89" s="26"/>
    </row>
    <row r="90" spans="1:6" x14ac:dyDescent="0.25">
      <c r="A90" s="26" t="s">
        <v>2168</v>
      </c>
      <c r="B90" s="26" t="s">
        <v>2097</v>
      </c>
      <c r="C90" s="26">
        <v>100</v>
      </c>
      <c r="D90" s="27">
        <v>0</v>
      </c>
      <c r="E90" s="26"/>
      <c r="F90" s="26"/>
    </row>
    <row r="91" spans="1:6" x14ac:dyDescent="0.25">
      <c r="A91" s="26" t="s">
        <v>2169</v>
      </c>
      <c r="B91" s="26" t="s">
        <v>2097</v>
      </c>
      <c r="C91" s="26">
        <v>100</v>
      </c>
      <c r="D91" s="27">
        <v>0</v>
      </c>
      <c r="E91" s="26"/>
      <c r="F91" s="26"/>
    </row>
    <row r="92" spans="1:6" x14ac:dyDescent="0.25">
      <c r="A92" s="26" t="s">
        <v>2170</v>
      </c>
      <c r="B92" s="26" t="s">
        <v>2097</v>
      </c>
      <c r="C92" s="26">
        <v>0</v>
      </c>
      <c r="D92" s="27">
        <v>0</v>
      </c>
      <c r="E92" s="26"/>
      <c r="F92" s="26"/>
    </row>
    <row r="93" spans="1:6" x14ac:dyDescent="0.25">
      <c r="A93" s="26" t="s">
        <v>40</v>
      </c>
      <c r="B93" s="26" t="s">
        <v>2097</v>
      </c>
      <c r="C93" s="26">
        <v>350</v>
      </c>
      <c r="D93" s="26">
        <v>9800</v>
      </c>
      <c r="E93" s="26">
        <v>28</v>
      </c>
      <c r="F93" s="26"/>
    </row>
    <row r="94" spans="1:6" x14ac:dyDescent="0.25">
      <c r="A94" s="26" t="s">
        <v>2171</v>
      </c>
      <c r="B94" s="26" t="s">
        <v>2097</v>
      </c>
      <c r="C94" s="26">
        <v>552</v>
      </c>
      <c r="D94" s="26">
        <v>11040</v>
      </c>
      <c r="E94" s="26">
        <v>20</v>
      </c>
      <c r="F94" s="26"/>
    </row>
    <row r="95" spans="1:6" x14ac:dyDescent="0.25">
      <c r="A95" s="26" t="s">
        <v>2172</v>
      </c>
      <c r="B95" s="26" t="s">
        <v>2097</v>
      </c>
      <c r="C95" s="26">
        <v>552</v>
      </c>
      <c r="D95" s="26">
        <v>11040</v>
      </c>
      <c r="E95" s="26">
        <v>20</v>
      </c>
      <c r="F95" s="26"/>
    </row>
    <row r="96" spans="1:6" x14ac:dyDescent="0.25">
      <c r="A96" s="26" t="s">
        <v>2173</v>
      </c>
      <c r="B96" s="26" t="s">
        <v>2097</v>
      </c>
      <c r="C96" s="26">
        <v>190</v>
      </c>
      <c r="D96" s="26">
        <v>6650</v>
      </c>
      <c r="E96" s="26">
        <v>35</v>
      </c>
      <c r="F96" s="26"/>
    </row>
    <row r="97" spans="1:6" x14ac:dyDescent="0.25">
      <c r="A97" s="26" t="s">
        <v>2174</v>
      </c>
      <c r="B97" s="26" t="s">
        <v>2097</v>
      </c>
      <c r="C97" s="26">
        <v>264</v>
      </c>
      <c r="D97" s="26">
        <v>5280</v>
      </c>
      <c r="E97" s="26">
        <v>20</v>
      </c>
      <c r="F97" s="26"/>
    </row>
    <row r="98" spans="1:6" x14ac:dyDescent="0.25">
      <c r="A98" s="26" t="s">
        <v>2175</v>
      </c>
      <c r="B98" s="26" t="s">
        <v>2097</v>
      </c>
      <c r="C98" s="26">
        <v>264</v>
      </c>
      <c r="D98" s="26">
        <v>5280</v>
      </c>
      <c r="E98" s="26">
        <v>20</v>
      </c>
      <c r="F98" s="26"/>
    </row>
    <row r="99" spans="1:6" x14ac:dyDescent="0.25">
      <c r="A99" s="26" t="s">
        <v>94</v>
      </c>
      <c r="B99" s="26" t="s">
        <v>2097</v>
      </c>
      <c r="C99" s="26">
        <v>82</v>
      </c>
      <c r="D99" s="26">
        <v>2460</v>
      </c>
      <c r="E99" s="26">
        <v>30</v>
      </c>
      <c r="F99" s="26"/>
    </row>
    <row r="100" spans="1:6" x14ac:dyDescent="0.25">
      <c r="A100" s="26" t="s">
        <v>91</v>
      </c>
      <c r="B100" s="26" t="s">
        <v>2097</v>
      </c>
      <c r="C100" s="26">
        <v>20</v>
      </c>
      <c r="D100" s="26">
        <v>900</v>
      </c>
      <c r="E100" s="26">
        <v>45</v>
      </c>
      <c r="F100" s="26"/>
    </row>
    <row r="101" spans="1:6" x14ac:dyDescent="0.25">
      <c r="A101" s="26" t="s">
        <v>93</v>
      </c>
      <c r="B101" s="26" t="s">
        <v>2097</v>
      </c>
      <c r="C101" s="26">
        <v>50</v>
      </c>
      <c r="D101" s="26">
        <v>3600</v>
      </c>
      <c r="E101" s="26">
        <v>72</v>
      </c>
      <c r="F101" s="26"/>
    </row>
    <row r="102" spans="1:6" x14ac:dyDescent="0.25">
      <c r="A102" s="26" t="s">
        <v>2176</v>
      </c>
      <c r="B102" s="26" t="s">
        <v>2097</v>
      </c>
      <c r="C102" s="26">
        <v>650</v>
      </c>
      <c r="D102" s="26">
        <v>3900</v>
      </c>
      <c r="E102" s="26">
        <v>6</v>
      </c>
      <c r="F102" s="26"/>
    </row>
    <row r="103" spans="1:6" x14ac:dyDescent="0.25">
      <c r="A103" s="26" t="s">
        <v>2177</v>
      </c>
      <c r="B103" s="26" t="s">
        <v>2097</v>
      </c>
      <c r="C103" s="26">
        <v>500</v>
      </c>
      <c r="D103" s="26">
        <v>3000</v>
      </c>
      <c r="E103" s="26">
        <v>6</v>
      </c>
      <c r="F103" s="26"/>
    </row>
    <row r="104" spans="1:6" x14ac:dyDescent="0.25">
      <c r="A104" s="26" t="s">
        <v>2178</v>
      </c>
      <c r="B104" s="26" t="s">
        <v>2097</v>
      </c>
      <c r="C104" s="26">
        <v>500</v>
      </c>
      <c r="D104" s="26">
        <v>3000</v>
      </c>
      <c r="E104" s="26">
        <v>6</v>
      </c>
      <c r="F104" s="26"/>
    </row>
    <row r="105" spans="1:6" x14ac:dyDescent="0.25">
      <c r="A105" s="26" t="s">
        <v>2179</v>
      </c>
      <c r="B105" s="26" t="s">
        <v>2097</v>
      </c>
      <c r="C105" s="26">
        <v>450</v>
      </c>
      <c r="D105" s="26">
        <v>2700</v>
      </c>
      <c r="E105" s="26">
        <v>6</v>
      </c>
      <c r="F105" s="26"/>
    </row>
    <row r="106" spans="1:6" x14ac:dyDescent="0.25">
      <c r="A106" s="26" t="s">
        <v>2180</v>
      </c>
      <c r="B106" s="26" t="s">
        <v>2097</v>
      </c>
      <c r="C106" s="26">
        <v>400</v>
      </c>
      <c r="D106" s="26">
        <v>2400</v>
      </c>
      <c r="E106" s="26">
        <v>6</v>
      </c>
      <c r="F106" s="26"/>
    </row>
    <row r="107" spans="1:6" x14ac:dyDescent="0.25">
      <c r="A107" s="26" t="s">
        <v>2181</v>
      </c>
      <c r="B107" s="26" t="s">
        <v>2097</v>
      </c>
      <c r="C107" s="26">
        <v>0</v>
      </c>
      <c r="D107" s="27">
        <v>0</v>
      </c>
      <c r="E107" s="26"/>
      <c r="F107" s="26"/>
    </row>
    <row r="108" spans="1:6" x14ac:dyDescent="0.25">
      <c r="A108" s="26" t="s">
        <v>2182</v>
      </c>
      <c r="B108" s="26" t="s">
        <v>2097</v>
      </c>
      <c r="C108" s="26">
        <v>0</v>
      </c>
      <c r="D108" s="27">
        <v>0</v>
      </c>
      <c r="E108" s="26"/>
      <c r="F108" s="26"/>
    </row>
    <row r="109" spans="1:6" x14ac:dyDescent="0.25">
      <c r="A109" s="26" t="s">
        <v>2183</v>
      </c>
      <c r="B109" s="26" t="s">
        <v>2097</v>
      </c>
      <c r="C109" s="26">
        <v>0</v>
      </c>
      <c r="D109" s="27">
        <v>0</v>
      </c>
      <c r="E109" s="26"/>
      <c r="F109" s="26"/>
    </row>
    <row r="110" spans="1:6" x14ac:dyDescent="0.25">
      <c r="A110" s="26" t="s">
        <v>2184</v>
      </c>
      <c r="B110" s="26" t="s">
        <v>2097</v>
      </c>
      <c r="C110" s="26">
        <v>0</v>
      </c>
      <c r="D110" s="27">
        <v>0</v>
      </c>
      <c r="E110" s="26"/>
      <c r="F110" s="26"/>
    </row>
    <row r="111" spans="1:6" x14ac:dyDescent="0.25">
      <c r="A111" s="26" t="s">
        <v>2185</v>
      </c>
      <c r="B111" s="26" t="s">
        <v>2097</v>
      </c>
      <c r="C111" s="26">
        <v>0</v>
      </c>
      <c r="D111" s="27">
        <v>0</v>
      </c>
      <c r="E111" s="26"/>
      <c r="F111" s="26"/>
    </row>
    <row r="112" spans="1:6" x14ac:dyDescent="0.25">
      <c r="A112" s="26" t="s">
        <v>2186</v>
      </c>
      <c r="B112" s="26" t="s">
        <v>2097</v>
      </c>
      <c r="C112" s="26">
        <v>5000</v>
      </c>
      <c r="D112" s="26">
        <v>50000</v>
      </c>
      <c r="E112" s="26">
        <v>10</v>
      </c>
      <c r="F112" s="26"/>
    </row>
    <row r="113" spans="1:6" x14ac:dyDescent="0.25">
      <c r="A113" s="26" t="s">
        <v>2187</v>
      </c>
      <c r="B113" s="26" t="s">
        <v>2097</v>
      </c>
      <c r="C113" s="26">
        <v>0</v>
      </c>
      <c r="D113" s="27">
        <v>0</v>
      </c>
      <c r="E113" s="26"/>
      <c r="F113" s="26"/>
    </row>
    <row r="114" spans="1:6" x14ac:dyDescent="0.25">
      <c r="A114" s="26" t="s">
        <v>2188</v>
      </c>
      <c r="B114" s="26" t="s">
        <v>2097</v>
      </c>
      <c r="C114" s="26">
        <v>0</v>
      </c>
      <c r="D114" s="27">
        <v>0</v>
      </c>
      <c r="E114" s="26"/>
      <c r="F114" s="26"/>
    </row>
    <row r="115" spans="1:6" x14ac:dyDescent="0.25">
      <c r="A115" s="26" t="s">
        <v>2189</v>
      </c>
      <c r="B115" s="26" t="s">
        <v>2097</v>
      </c>
      <c r="C115" s="26">
        <v>1200</v>
      </c>
      <c r="D115" s="26">
        <v>7200</v>
      </c>
      <c r="E115" s="26">
        <v>6</v>
      </c>
      <c r="F115" s="26"/>
    </row>
    <row r="116" spans="1:6" x14ac:dyDescent="0.25">
      <c r="A116" s="26" t="s">
        <v>2190</v>
      </c>
      <c r="B116" s="26" t="s">
        <v>2097</v>
      </c>
      <c r="C116" s="26">
        <v>0</v>
      </c>
      <c r="D116" s="27">
        <v>0</v>
      </c>
      <c r="E116" s="26"/>
      <c r="F116" s="26"/>
    </row>
    <row r="117" spans="1:6" x14ac:dyDescent="0.25">
      <c r="A117" s="26" t="s">
        <v>2191</v>
      </c>
      <c r="B117" s="26" t="s">
        <v>2097</v>
      </c>
      <c r="C117" s="26">
        <v>0</v>
      </c>
      <c r="D117" s="27">
        <v>0</v>
      </c>
      <c r="E117" s="26"/>
      <c r="F117" s="26"/>
    </row>
    <row r="118" spans="1:6" x14ac:dyDescent="0.25">
      <c r="A118" s="26" t="s">
        <v>2192</v>
      </c>
      <c r="B118" s="26" t="s">
        <v>2097</v>
      </c>
      <c r="C118" s="26">
        <v>0</v>
      </c>
      <c r="D118" s="27">
        <v>0</v>
      </c>
      <c r="E118" s="26"/>
      <c r="F118" s="26"/>
    </row>
    <row r="119" spans="1:6" x14ac:dyDescent="0.25">
      <c r="A119" s="26" t="s">
        <v>2193</v>
      </c>
      <c r="B119" s="26" t="s">
        <v>2097</v>
      </c>
      <c r="C119" s="26">
        <v>0</v>
      </c>
      <c r="D119" s="27">
        <v>0</v>
      </c>
      <c r="E119" s="26"/>
      <c r="F119" s="26"/>
    </row>
    <row r="120" spans="1:6" x14ac:dyDescent="0.25">
      <c r="A120" s="26" t="s">
        <v>2194</v>
      </c>
      <c r="B120" s="26" t="s">
        <v>2097</v>
      </c>
      <c r="C120" s="26">
        <v>0</v>
      </c>
      <c r="D120" s="27">
        <v>0</v>
      </c>
      <c r="E120" s="26"/>
      <c r="F120" s="26"/>
    </row>
    <row r="121" spans="1:6" x14ac:dyDescent="0.25">
      <c r="A121" s="26" t="s">
        <v>2195</v>
      </c>
      <c r="B121" s="26" t="s">
        <v>2097</v>
      </c>
      <c r="C121" s="26">
        <v>0</v>
      </c>
      <c r="D121" s="27">
        <v>0</v>
      </c>
      <c r="E121" s="26"/>
      <c r="F121" s="26"/>
    </row>
    <row r="122" spans="1:6" x14ac:dyDescent="0.25">
      <c r="A122" s="26" t="s">
        <v>2196</v>
      </c>
      <c r="B122" s="26" t="s">
        <v>2097</v>
      </c>
      <c r="C122" s="26">
        <v>0</v>
      </c>
      <c r="D122" s="27">
        <v>0</v>
      </c>
      <c r="E122" s="26"/>
      <c r="F122" s="26"/>
    </row>
    <row r="123" spans="1:6" x14ac:dyDescent="0.25">
      <c r="A123" s="26" t="s">
        <v>2197</v>
      </c>
      <c r="B123" s="26" t="s">
        <v>2097</v>
      </c>
      <c r="C123" s="26">
        <v>0</v>
      </c>
      <c r="D123" s="27">
        <v>0</v>
      </c>
      <c r="E123" s="26"/>
      <c r="F123" s="26"/>
    </row>
    <row r="124" spans="1:6" x14ac:dyDescent="0.25">
      <c r="A124" s="26" t="s">
        <v>2198</v>
      </c>
      <c r="B124" s="26" t="s">
        <v>2097</v>
      </c>
      <c r="C124" s="26">
        <v>0</v>
      </c>
      <c r="D124" s="27">
        <v>0</v>
      </c>
      <c r="E124" s="26"/>
      <c r="F124" s="26"/>
    </row>
    <row r="125" spans="1:6" x14ac:dyDescent="0.25">
      <c r="A125" s="26" t="s">
        <v>2199</v>
      </c>
      <c r="B125" s="26" t="s">
        <v>2097</v>
      </c>
      <c r="C125" s="26">
        <v>0</v>
      </c>
      <c r="D125" s="27">
        <v>0</v>
      </c>
      <c r="E125" s="26"/>
      <c r="F125" s="26"/>
    </row>
    <row r="126" spans="1:6" x14ac:dyDescent="0.25">
      <c r="A126" s="26" t="s">
        <v>2200</v>
      </c>
      <c r="B126" s="26" t="s">
        <v>2097</v>
      </c>
      <c r="C126" s="26">
        <v>0</v>
      </c>
      <c r="D126" s="27">
        <v>0</v>
      </c>
      <c r="E126" s="26"/>
      <c r="F126" s="26"/>
    </row>
    <row r="127" spans="1:6" x14ac:dyDescent="0.25">
      <c r="A127" s="26" t="s">
        <v>2201</v>
      </c>
      <c r="B127" s="26" t="s">
        <v>2097</v>
      </c>
      <c r="C127" s="26">
        <v>0</v>
      </c>
      <c r="D127" s="27">
        <v>0</v>
      </c>
      <c r="E127" s="26"/>
      <c r="F127" s="26"/>
    </row>
    <row r="128" spans="1:6" x14ac:dyDescent="0.25">
      <c r="A128" s="26" t="s">
        <v>2202</v>
      </c>
      <c r="B128" s="26" t="s">
        <v>2097</v>
      </c>
      <c r="C128" s="26">
        <v>0</v>
      </c>
      <c r="D128" s="27">
        <v>0</v>
      </c>
      <c r="E128" s="26"/>
      <c r="F128" s="26"/>
    </row>
    <row r="129" spans="1:6" x14ac:dyDescent="0.25">
      <c r="A129" s="26" t="s">
        <v>2203</v>
      </c>
      <c r="B129" s="26" t="s">
        <v>2097</v>
      </c>
      <c r="C129" s="26">
        <v>5000</v>
      </c>
      <c r="D129" s="26">
        <v>30000</v>
      </c>
      <c r="E129" s="26">
        <v>6</v>
      </c>
      <c r="F129" s="26"/>
    </row>
    <row r="130" spans="1:6" x14ac:dyDescent="0.25">
      <c r="A130" s="26" t="s">
        <v>2204</v>
      </c>
      <c r="B130" s="26" t="s">
        <v>2097</v>
      </c>
      <c r="C130" s="26">
        <v>0</v>
      </c>
      <c r="D130" s="27">
        <v>0</v>
      </c>
      <c r="E130" s="26"/>
      <c r="F130" s="26"/>
    </row>
    <row r="131" spans="1:6" x14ac:dyDescent="0.25">
      <c r="A131" s="26" t="s">
        <v>2205</v>
      </c>
      <c r="B131" s="26" t="s">
        <v>2097</v>
      </c>
      <c r="C131" s="26">
        <v>0</v>
      </c>
      <c r="D131" s="27">
        <v>0</v>
      </c>
      <c r="E131" s="26"/>
      <c r="F131" s="26"/>
    </row>
    <row r="132" spans="1:6" x14ac:dyDescent="0.25">
      <c r="A132" s="26" t="s">
        <v>2206</v>
      </c>
      <c r="B132" s="26" t="s">
        <v>2097</v>
      </c>
      <c r="C132" s="26">
        <v>0</v>
      </c>
      <c r="D132" s="27">
        <v>0</v>
      </c>
      <c r="E132" s="26"/>
      <c r="F132" s="26"/>
    </row>
    <row r="133" spans="1:6" x14ac:dyDescent="0.25">
      <c r="A133" s="26" t="s">
        <v>2207</v>
      </c>
      <c r="B133" s="26" t="s">
        <v>2097</v>
      </c>
      <c r="C133" s="26">
        <v>0</v>
      </c>
      <c r="D133" s="27">
        <v>0</v>
      </c>
      <c r="E133" s="26"/>
      <c r="F133" s="26"/>
    </row>
    <row r="134" spans="1:6" x14ac:dyDescent="0.25">
      <c r="A134" s="26" t="s">
        <v>2208</v>
      </c>
      <c r="B134" s="26" t="s">
        <v>2097</v>
      </c>
      <c r="C134" s="26">
        <v>0</v>
      </c>
      <c r="D134" s="27">
        <v>0</v>
      </c>
      <c r="E134" s="26"/>
      <c r="F134" s="26"/>
    </row>
    <row r="135" spans="1:6" x14ac:dyDescent="0.25">
      <c r="A135" s="26" t="s">
        <v>2209</v>
      </c>
      <c r="B135" s="26" t="s">
        <v>2097</v>
      </c>
      <c r="C135" s="26">
        <v>0</v>
      </c>
      <c r="D135" s="27">
        <v>0</v>
      </c>
      <c r="E135" s="26"/>
      <c r="F135" s="26"/>
    </row>
    <row r="136" spans="1:6" x14ac:dyDescent="0.25">
      <c r="A136" s="26" t="s">
        <v>2210</v>
      </c>
      <c r="B136" s="26" t="s">
        <v>2097</v>
      </c>
      <c r="C136" s="26">
        <v>2000</v>
      </c>
      <c r="D136" s="26">
        <v>12000</v>
      </c>
      <c r="E136" s="26">
        <v>6</v>
      </c>
      <c r="F136" s="26"/>
    </row>
    <row r="137" spans="1:6" x14ac:dyDescent="0.25">
      <c r="A137" s="26" t="s">
        <v>2211</v>
      </c>
      <c r="B137" s="26" t="s">
        <v>2097</v>
      </c>
      <c r="C137" s="26">
        <v>0</v>
      </c>
      <c r="D137" s="27">
        <v>0</v>
      </c>
      <c r="E137" s="26"/>
      <c r="F137" s="26"/>
    </row>
    <row r="138" spans="1:6" x14ac:dyDescent="0.25">
      <c r="A138" s="26" t="s">
        <v>2212</v>
      </c>
      <c r="B138" s="26" t="s">
        <v>2097</v>
      </c>
      <c r="C138" s="26">
        <v>0</v>
      </c>
      <c r="D138" s="27">
        <v>0</v>
      </c>
      <c r="E138" s="26"/>
      <c r="F138" s="26"/>
    </row>
    <row r="139" spans="1:6" x14ac:dyDescent="0.25">
      <c r="A139" s="26" t="s">
        <v>2213</v>
      </c>
      <c r="B139" s="26" t="s">
        <v>2097</v>
      </c>
      <c r="C139" s="26">
        <v>0</v>
      </c>
      <c r="D139" s="27">
        <v>0</v>
      </c>
      <c r="E139" s="26"/>
      <c r="F139" s="26"/>
    </row>
    <row r="140" spans="1:6" x14ac:dyDescent="0.25">
      <c r="A140" s="26" t="s">
        <v>2214</v>
      </c>
      <c r="B140" s="26" t="s">
        <v>2097</v>
      </c>
      <c r="C140" s="26">
        <v>1200</v>
      </c>
      <c r="D140" s="26">
        <v>7200</v>
      </c>
      <c r="E140" s="26">
        <v>6</v>
      </c>
      <c r="F140" s="26"/>
    </row>
    <row r="141" spans="1:6" x14ac:dyDescent="0.25">
      <c r="A141" s="26" t="s">
        <v>2215</v>
      </c>
      <c r="B141" s="26" t="s">
        <v>2097</v>
      </c>
      <c r="C141" s="26">
        <v>0</v>
      </c>
      <c r="D141" s="27">
        <v>0</v>
      </c>
      <c r="E141" s="26"/>
      <c r="F141" s="26"/>
    </row>
    <row r="142" spans="1:6" x14ac:dyDescent="0.25">
      <c r="A142" s="26" t="s">
        <v>2216</v>
      </c>
      <c r="B142" s="26" t="s">
        <v>2097</v>
      </c>
      <c r="C142" s="26">
        <v>0</v>
      </c>
      <c r="D142" s="27">
        <v>0</v>
      </c>
      <c r="E142" s="26"/>
      <c r="F142" s="26"/>
    </row>
    <row r="143" spans="1:6" x14ac:dyDescent="0.25">
      <c r="A143" s="26" t="s">
        <v>2217</v>
      </c>
      <c r="B143" s="26" t="s">
        <v>2097</v>
      </c>
      <c r="C143" s="26">
        <v>0</v>
      </c>
      <c r="D143" s="27">
        <v>0</v>
      </c>
      <c r="E143" s="26"/>
      <c r="F143" s="26"/>
    </row>
    <row r="144" spans="1:6" x14ac:dyDescent="0.25">
      <c r="A144" s="26" t="s">
        <v>95</v>
      </c>
      <c r="B144" s="26" t="s">
        <v>2097</v>
      </c>
      <c r="C144" s="26">
        <v>70</v>
      </c>
      <c r="D144" s="26">
        <v>2240</v>
      </c>
      <c r="E144" s="26">
        <v>32</v>
      </c>
      <c r="F144" s="26"/>
    </row>
    <row r="145" spans="1:6" x14ac:dyDescent="0.25">
      <c r="A145" s="26" t="s">
        <v>2218</v>
      </c>
      <c r="B145" s="26" t="s">
        <v>2097</v>
      </c>
      <c r="C145" s="26">
        <v>6000</v>
      </c>
      <c r="D145" s="26">
        <v>96000</v>
      </c>
      <c r="E145" s="26">
        <v>16</v>
      </c>
      <c r="F145" s="26"/>
    </row>
    <row r="146" spans="1:6" x14ac:dyDescent="0.25">
      <c r="A146" s="26" t="s">
        <v>2219</v>
      </c>
      <c r="B146" s="26" t="s">
        <v>2097</v>
      </c>
      <c r="C146" s="26">
        <v>0</v>
      </c>
      <c r="D146" s="27">
        <v>0</v>
      </c>
      <c r="E146" s="26"/>
      <c r="F146" s="26"/>
    </row>
    <row r="147" spans="1:6" x14ac:dyDescent="0.25">
      <c r="A147" s="26" t="s">
        <v>2220</v>
      </c>
      <c r="B147" s="26" t="s">
        <v>2097</v>
      </c>
      <c r="C147" s="26">
        <v>0</v>
      </c>
      <c r="D147" s="27">
        <v>0</v>
      </c>
      <c r="E147" s="26"/>
      <c r="F147" s="26"/>
    </row>
    <row r="148" spans="1:6" x14ac:dyDescent="0.25">
      <c r="A148" s="26" t="s">
        <v>2221</v>
      </c>
      <c r="B148" s="26" t="s">
        <v>2097</v>
      </c>
      <c r="C148" s="26">
        <v>0</v>
      </c>
      <c r="D148" s="27">
        <v>0</v>
      </c>
      <c r="E148" s="26"/>
      <c r="F148" s="26"/>
    </row>
    <row r="149" spans="1:6" x14ac:dyDescent="0.25">
      <c r="A149" s="26" t="s">
        <v>2222</v>
      </c>
      <c r="B149" s="26" t="s">
        <v>2097</v>
      </c>
      <c r="C149" s="26">
        <v>0</v>
      </c>
      <c r="D149" s="27">
        <v>0</v>
      </c>
      <c r="E149" s="26"/>
      <c r="F149" s="26"/>
    </row>
    <row r="150" spans="1:6" x14ac:dyDescent="0.25">
      <c r="A150" s="26" t="s">
        <v>2223</v>
      </c>
      <c r="B150" s="26" t="s">
        <v>2097</v>
      </c>
      <c r="C150" s="26">
        <v>2800</v>
      </c>
      <c r="D150" s="26">
        <v>56000</v>
      </c>
      <c r="E150" s="26">
        <v>20</v>
      </c>
      <c r="F150" s="26"/>
    </row>
    <row r="151" spans="1:6" x14ac:dyDescent="0.25">
      <c r="A151" s="26" t="s">
        <v>2224</v>
      </c>
      <c r="B151" s="26" t="s">
        <v>2097</v>
      </c>
      <c r="C151" s="26">
        <v>0</v>
      </c>
      <c r="D151" s="27">
        <v>0</v>
      </c>
      <c r="E151" s="26"/>
      <c r="F151" s="26"/>
    </row>
    <row r="152" spans="1:6" x14ac:dyDescent="0.25">
      <c r="A152" s="26" t="s">
        <v>2225</v>
      </c>
      <c r="B152" s="26" t="s">
        <v>2097</v>
      </c>
      <c r="C152" s="26">
        <v>0</v>
      </c>
      <c r="D152" s="27">
        <v>0</v>
      </c>
      <c r="E152" s="26"/>
      <c r="F152" s="26"/>
    </row>
    <row r="153" spans="1:6" x14ac:dyDescent="0.25">
      <c r="A153" s="26" t="s">
        <v>2226</v>
      </c>
      <c r="B153" s="26" t="s">
        <v>2097</v>
      </c>
      <c r="C153" s="26">
        <v>0</v>
      </c>
      <c r="D153" s="27">
        <v>0</v>
      </c>
      <c r="E153" s="26"/>
      <c r="F153" s="26"/>
    </row>
    <row r="154" spans="1:6" x14ac:dyDescent="0.25">
      <c r="A154" s="26" t="s">
        <v>2227</v>
      </c>
      <c r="B154" s="26" t="s">
        <v>2097</v>
      </c>
      <c r="C154" s="26">
        <v>2000</v>
      </c>
      <c r="D154" s="26">
        <v>50000</v>
      </c>
      <c r="E154" s="26">
        <v>25</v>
      </c>
      <c r="F154" s="26"/>
    </row>
    <row r="155" spans="1:6" x14ac:dyDescent="0.25">
      <c r="A155" s="26" t="s">
        <v>2228</v>
      </c>
      <c r="B155" s="26" t="s">
        <v>2097</v>
      </c>
      <c r="C155" s="26">
        <v>0</v>
      </c>
      <c r="D155" s="27">
        <v>0</v>
      </c>
      <c r="E155" s="26"/>
      <c r="F155" s="26"/>
    </row>
    <row r="156" spans="1:6" x14ac:dyDescent="0.25">
      <c r="A156" s="26" t="s">
        <v>2229</v>
      </c>
      <c r="B156" s="26" t="s">
        <v>2097</v>
      </c>
      <c r="C156" s="26">
        <v>0</v>
      </c>
      <c r="D156" s="27">
        <v>0</v>
      </c>
      <c r="E156" s="26"/>
      <c r="F156" s="26"/>
    </row>
    <row r="157" spans="1:6" x14ac:dyDescent="0.25">
      <c r="A157" s="26" t="s">
        <v>97</v>
      </c>
      <c r="B157" s="26" t="s">
        <v>2097</v>
      </c>
      <c r="C157" s="26">
        <v>1000</v>
      </c>
      <c r="D157" s="26">
        <v>32000</v>
      </c>
      <c r="E157" s="26">
        <v>32</v>
      </c>
      <c r="F157" s="26"/>
    </row>
    <row r="158" spans="1:6" x14ac:dyDescent="0.25">
      <c r="A158" s="26" t="s">
        <v>103</v>
      </c>
      <c r="B158" s="26" t="s">
        <v>2097</v>
      </c>
      <c r="C158" s="26">
        <v>1000</v>
      </c>
      <c r="D158" s="26">
        <v>32000</v>
      </c>
      <c r="E158" s="26">
        <v>32</v>
      </c>
      <c r="F158" s="26"/>
    </row>
    <row r="159" spans="1:6" x14ac:dyDescent="0.25">
      <c r="A159" s="26" t="s">
        <v>100</v>
      </c>
      <c r="B159" s="26" t="s">
        <v>2097</v>
      </c>
      <c r="C159" s="26">
        <v>1000</v>
      </c>
      <c r="D159" s="26">
        <v>32000</v>
      </c>
      <c r="E159" s="26">
        <v>32</v>
      </c>
      <c r="F159" s="26"/>
    </row>
    <row r="160" spans="1:6" x14ac:dyDescent="0.25">
      <c r="A160" s="26" t="s">
        <v>101</v>
      </c>
      <c r="B160" s="26" t="s">
        <v>2097</v>
      </c>
      <c r="C160" s="26">
        <v>1000</v>
      </c>
      <c r="D160" s="26">
        <v>32000</v>
      </c>
      <c r="E160" s="26">
        <v>32</v>
      </c>
      <c r="F160" s="26"/>
    </row>
    <row r="161" spans="1:6" x14ac:dyDescent="0.25">
      <c r="A161" s="26" t="s">
        <v>104</v>
      </c>
      <c r="B161" s="26" t="s">
        <v>2097</v>
      </c>
      <c r="C161" s="26">
        <v>1000</v>
      </c>
      <c r="D161" s="26">
        <v>32000</v>
      </c>
      <c r="E161" s="26">
        <v>32</v>
      </c>
      <c r="F161" s="26"/>
    </row>
    <row r="162" spans="1:6" x14ac:dyDescent="0.25">
      <c r="A162" s="26" t="s">
        <v>106</v>
      </c>
      <c r="B162" s="26" t="s">
        <v>2097</v>
      </c>
      <c r="C162" s="26">
        <v>1000</v>
      </c>
      <c r="D162" s="26">
        <v>32000</v>
      </c>
      <c r="E162" s="26">
        <v>32</v>
      </c>
      <c r="F162" s="26"/>
    </row>
    <row r="163" spans="1:6" x14ac:dyDescent="0.25">
      <c r="A163" s="26" t="s">
        <v>2230</v>
      </c>
      <c r="B163" s="26" t="s">
        <v>2097</v>
      </c>
      <c r="C163" s="26">
        <v>0</v>
      </c>
      <c r="D163" s="27">
        <v>0</v>
      </c>
      <c r="E163" s="26"/>
      <c r="F163" s="26"/>
    </row>
    <row r="164" spans="1:6" x14ac:dyDescent="0.25">
      <c r="A164" s="26" t="s">
        <v>2231</v>
      </c>
      <c r="B164" s="26" t="s">
        <v>2097</v>
      </c>
      <c r="C164" s="26">
        <v>0</v>
      </c>
      <c r="D164" s="27">
        <v>0</v>
      </c>
      <c r="E164" s="26"/>
      <c r="F164" s="26"/>
    </row>
    <row r="165" spans="1:6" x14ac:dyDescent="0.25">
      <c r="A165" s="26" t="s">
        <v>2232</v>
      </c>
      <c r="B165" s="26" t="s">
        <v>2097</v>
      </c>
      <c r="C165" s="26">
        <v>1000</v>
      </c>
      <c r="D165" s="26">
        <v>32000</v>
      </c>
      <c r="E165" s="26">
        <v>32</v>
      </c>
      <c r="F165" s="26"/>
    </row>
    <row r="166" spans="1:6" x14ac:dyDescent="0.25">
      <c r="A166" s="26" t="s">
        <v>107</v>
      </c>
      <c r="B166" s="26" t="s">
        <v>2097</v>
      </c>
      <c r="C166" s="26">
        <v>1000</v>
      </c>
      <c r="D166" s="26">
        <v>32000</v>
      </c>
      <c r="E166" s="26">
        <v>32</v>
      </c>
      <c r="F166" s="26"/>
    </row>
    <row r="167" spans="1:6" x14ac:dyDescent="0.25">
      <c r="A167" s="26" t="s">
        <v>2233</v>
      </c>
      <c r="B167" s="26" t="s">
        <v>2097</v>
      </c>
      <c r="C167" s="26">
        <v>1000</v>
      </c>
      <c r="D167" s="26">
        <v>32000</v>
      </c>
      <c r="E167" s="26">
        <v>32</v>
      </c>
      <c r="F167" s="26"/>
    </row>
    <row r="168" spans="1:6" x14ac:dyDescent="0.25">
      <c r="A168" s="26" t="s">
        <v>2234</v>
      </c>
      <c r="B168" s="26" t="s">
        <v>2097</v>
      </c>
      <c r="C168" s="26">
        <v>324</v>
      </c>
      <c r="D168" s="26">
        <v>19440</v>
      </c>
      <c r="E168" s="26">
        <v>60</v>
      </c>
      <c r="F168" s="26"/>
    </row>
    <row r="169" spans="1:6" x14ac:dyDescent="0.25">
      <c r="A169" s="26" t="s">
        <v>2235</v>
      </c>
      <c r="B169" s="26" t="s">
        <v>2097</v>
      </c>
      <c r="C169" s="26">
        <v>300</v>
      </c>
      <c r="D169" s="26">
        <v>3600</v>
      </c>
      <c r="E169" s="26">
        <v>12</v>
      </c>
      <c r="F169" s="26"/>
    </row>
    <row r="170" spans="1:6" x14ac:dyDescent="0.25">
      <c r="A170" s="26" t="s">
        <v>108</v>
      </c>
      <c r="B170" s="26" t="s">
        <v>2097</v>
      </c>
      <c r="C170" s="26">
        <v>160</v>
      </c>
      <c r="D170" s="26">
        <v>1920</v>
      </c>
      <c r="E170" s="26">
        <v>12</v>
      </c>
      <c r="F170" s="26"/>
    </row>
    <row r="171" spans="1:6" x14ac:dyDescent="0.25">
      <c r="A171" s="26" t="s">
        <v>2236</v>
      </c>
      <c r="B171" s="26" t="s">
        <v>2097</v>
      </c>
      <c r="C171" s="26">
        <v>500</v>
      </c>
      <c r="D171" s="26">
        <v>12000</v>
      </c>
      <c r="E171" s="26">
        <v>24</v>
      </c>
      <c r="F171" s="26"/>
    </row>
    <row r="172" spans="1:6" x14ac:dyDescent="0.25">
      <c r="A172" s="26" t="s">
        <v>2237</v>
      </c>
      <c r="B172" s="26" t="s">
        <v>2097</v>
      </c>
      <c r="C172" s="26">
        <v>500</v>
      </c>
      <c r="D172" s="26">
        <v>12000</v>
      </c>
      <c r="E172" s="26">
        <v>24</v>
      </c>
      <c r="F172" s="26"/>
    </row>
    <row r="173" spans="1:6" x14ac:dyDescent="0.25">
      <c r="A173" s="26" t="s">
        <v>2238</v>
      </c>
      <c r="B173" s="26" t="s">
        <v>2097</v>
      </c>
      <c r="C173" s="26">
        <v>350</v>
      </c>
      <c r="D173" s="26">
        <v>11200</v>
      </c>
      <c r="E173" s="26">
        <v>32</v>
      </c>
      <c r="F173" s="26"/>
    </row>
    <row r="174" spans="1:6" x14ac:dyDescent="0.25">
      <c r="A174" s="26" t="s">
        <v>2239</v>
      </c>
      <c r="B174" s="26" t="s">
        <v>2097</v>
      </c>
      <c r="C174" s="26">
        <v>300</v>
      </c>
      <c r="D174" s="26">
        <v>9600</v>
      </c>
      <c r="E174" s="26">
        <v>32</v>
      </c>
      <c r="F174" s="26"/>
    </row>
    <row r="175" spans="1:6" x14ac:dyDescent="0.25">
      <c r="A175" s="26" t="s">
        <v>2240</v>
      </c>
      <c r="B175" s="26" t="s">
        <v>2097</v>
      </c>
      <c r="C175" s="26">
        <v>552</v>
      </c>
      <c r="D175" s="26">
        <v>11040</v>
      </c>
      <c r="E175" s="26">
        <v>20</v>
      </c>
      <c r="F175" s="26"/>
    </row>
    <row r="176" spans="1:6" x14ac:dyDescent="0.25">
      <c r="A176" s="26" t="s">
        <v>109</v>
      </c>
      <c r="B176" s="26" t="s">
        <v>2097</v>
      </c>
      <c r="C176" s="26">
        <v>200</v>
      </c>
      <c r="D176" s="26">
        <v>6400</v>
      </c>
      <c r="E176" s="26">
        <v>32</v>
      </c>
      <c r="F176" s="26"/>
    </row>
    <row r="177" spans="1:6" x14ac:dyDescent="0.25">
      <c r="A177" s="26" t="s">
        <v>110</v>
      </c>
      <c r="B177" s="26" t="s">
        <v>2097</v>
      </c>
      <c r="C177" s="26">
        <v>200</v>
      </c>
      <c r="D177" s="26">
        <v>6400</v>
      </c>
      <c r="E177" s="26">
        <v>32</v>
      </c>
      <c r="F177" s="26"/>
    </row>
    <row r="178" spans="1:6" x14ac:dyDescent="0.25">
      <c r="A178" s="26" t="s">
        <v>2241</v>
      </c>
      <c r="B178" s="26" t="s">
        <v>2097</v>
      </c>
      <c r="C178" s="26">
        <v>0</v>
      </c>
      <c r="D178" s="27">
        <v>0</v>
      </c>
      <c r="E178" s="26"/>
      <c r="F178" s="26"/>
    </row>
    <row r="179" spans="1:6" x14ac:dyDescent="0.25">
      <c r="A179" s="26" t="s">
        <v>2242</v>
      </c>
      <c r="B179" s="26" t="s">
        <v>2097</v>
      </c>
      <c r="C179" s="26">
        <v>390</v>
      </c>
      <c r="D179" s="26">
        <v>15600</v>
      </c>
      <c r="E179" s="26">
        <v>40</v>
      </c>
      <c r="F179" s="26"/>
    </row>
    <row r="180" spans="1:6" x14ac:dyDescent="0.25">
      <c r="A180" s="26" t="s">
        <v>2243</v>
      </c>
      <c r="B180" s="26" t="s">
        <v>2097</v>
      </c>
      <c r="C180" s="26">
        <v>552</v>
      </c>
      <c r="D180" s="26">
        <v>11040</v>
      </c>
      <c r="E180" s="26">
        <v>20</v>
      </c>
      <c r="F180" s="26"/>
    </row>
    <row r="181" spans="1:6" x14ac:dyDescent="0.25">
      <c r="A181" s="26" t="s">
        <v>2244</v>
      </c>
      <c r="B181" s="26" t="s">
        <v>2097</v>
      </c>
      <c r="C181" s="26">
        <v>552</v>
      </c>
      <c r="D181" s="26">
        <v>11040</v>
      </c>
      <c r="E181" s="26">
        <v>20</v>
      </c>
      <c r="F181" s="26"/>
    </row>
    <row r="182" spans="1:6" x14ac:dyDescent="0.25">
      <c r="A182" s="26" t="s">
        <v>114</v>
      </c>
      <c r="B182" s="26" t="s">
        <v>2097</v>
      </c>
      <c r="C182" s="26">
        <v>200</v>
      </c>
      <c r="D182" s="26">
        <v>6400</v>
      </c>
      <c r="E182" s="26">
        <v>32</v>
      </c>
      <c r="F182" s="26"/>
    </row>
    <row r="183" spans="1:6" x14ac:dyDescent="0.25">
      <c r="A183" s="26" t="s">
        <v>2245</v>
      </c>
      <c r="B183" s="26" t="s">
        <v>2097</v>
      </c>
      <c r="C183" s="26">
        <v>200</v>
      </c>
      <c r="D183" s="26">
        <v>6400</v>
      </c>
      <c r="E183" s="26">
        <v>32</v>
      </c>
      <c r="F183" s="26"/>
    </row>
    <row r="184" spans="1:6" x14ac:dyDescent="0.25">
      <c r="A184" s="26" t="s">
        <v>115</v>
      </c>
      <c r="B184" s="26" t="s">
        <v>2097</v>
      </c>
      <c r="C184" s="26">
        <v>828</v>
      </c>
      <c r="D184" s="27">
        <v>16560</v>
      </c>
      <c r="E184" s="26">
        <v>20</v>
      </c>
      <c r="F184" s="26"/>
    </row>
    <row r="185" spans="1:6" x14ac:dyDescent="0.25">
      <c r="A185" s="26" t="s">
        <v>2246</v>
      </c>
      <c r="B185" s="26" t="s">
        <v>2097</v>
      </c>
      <c r="C185" s="26">
        <v>0</v>
      </c>
      <c r="D185" s="27">
        <v>0</v>
      </c>
      <c r="E185" s="26"/>
      <c r="F185" s="26"/>
    </row>
    <row r="186" spans="1:6" x14ac:dyDescent="0.25">
      <c r="A186" s="26" t="s">
        <v>2247</v>
      </c>
      <c r="B186" s="26" t="s">
        <v>2097</v>
      </c>
      <c r="C186" s="26">
        <v>552</v>
      </c>
      <c r="D186" s="26">
        <v>11040</v>
      </c>
      <c r="E186" s="26">
        <v>20</v>
      </c>
      <c r="F186" s="26"/>
    </row>
    <row r="187" spans="1:6" x14ac:dyDescent="0.25">
      <c r="A187" s="26" t="s">
        <v>2248</v>
      </c>
      <c r="B187" s="26" t="s">
        <v>2097</v>
      </c>
      <c r="C187" s="26">
        <v>552</v>
      </c>
      <c r="D187" s="26">
        <v>11040</v>
      </c>
      <c r="E187" s="26">
        <v>20</v>
      </c>
      <c r="F187" s="26"/>
    </row>
    <row r="188" spans="1:6" x14ac:dyDescent="0.25">
      <c r="A188" s="26" t="s">
        <v>2249</v>
      </c>
      <c r="B188" s="26" t="s">
        <v>2097</v>
      </c>
      <c r="C188" s="26">
        <v>200</v>
      </c>
      <c r="D188" s="26">
        <v>6400</v>
      </c>
      <c r="E188" s="26">
        <v>32</v>
      </c>
      <c r="F188" s="26"/>
    </row>
    <row r="189" spans="1:6" x14ac:dyDescent="0.25">
      <c r="A189" s="26" t="s">
        <v>116</v>
      </c>
      <c r="B189" s="26" t="s">
        <v>2097</v>
      </c>
      <c r="C189" s="26">
        <v>200</v>
      </c>
      <c r="D189" s="26">
        <v>6400</v>
      </c>
      <c r="E189" s="26">
        <v>32</v>
      </c>
      <c r="F189" s="26"/>
    </row>
    <row r="190" spans="1:6" x14ac:dyDescent="0.25">
      <c r="A190" s="26" t="s">
        <v>2250</v>
      </c>
      <c r="B190" s="26" t="s">
        <v>2097</v>
      </c>
      <c r="C190" s="26">
        <v>828</v>
      </c>
      <c r="D190" s="27">
        <v>16560</v>
      </c>
      <c r="E190" s="26">
        <v>20</v>
      </c>
      <c r="F190" s="26"/>
    </row>
    <row r="191" spans="1:6" x14ac:dyDescent="0.25">
      <c r="A191" s="26" t="s">
        <v>2251</v>
      </c>
      <c r="B191" s="26" t="s">
        <v>2097</v>
      </c>
      <c r="C191" s="26">
        <v>0</v>
      </c>
      <c r="D191" s="27">
        <v>0</v>
      </c>
      <c r="E191" s="26"/>
      <c r="F191" s="26"/>
    </row>
    <row r="192" spans="1:6" x14ac:dyDescent="0.25">
      <c r="A192" s="26" t="s">
        <v>2252</v>
      </c>
      <c r="B192" s="26" t="s">
        <v>2097</v>
      </c>
      <c r="C192" s="26">
        <v>552</v>
      </c>
      <c r="D192" s="26">
        <v>11040</v>
      </c>
      <c r="E192" s="26">
        <v>20</v>
      </c>
      <c r="F192" s="26"/>
    </row>
    <row r="193" spans="1:6" x14ac:dyDescent="0.25">
      <c r="A193" s="26" t="s">
        <v>2253</v>
      </c>
      <c r="B193" s="26" t="s">
        <v>2097</v>
      </c>
      <c r="C193" s="26">
        <v>0</v>
      </c>
      <c r="D193" s="27">
        <v>0</v>
      </c>
      <c r="E193" s="26"/>
      <c r="F193" s="26"/>
    </row>
    <row r="194" spans="1:6" x14ac:dyDescent="0.25">
      <c r="A194" s="26" t="s">
        <v>2254</v>
      </c>
      <c r="B194" s="26" t="s">
        <v>2097</v>
      </c>
      <c r="C194" s="26">
        <v>240</v>
      </c>
      <c r="D194" s="26">
        <v>4800</v>
      </c>
      <c r="E194" s="26">
        <v>20</v>
      </c>
      <c r="F194" s="26"/>
    </row>
    <row r="195" spans="1:6" x14ac:dyDescent="0.25">
      <c r="A195" s="26" t="s">
        <v>117</v>
      </c>
      <c r="B195" s="26" t="s">
        <v>2097</v>
      </c>
      <c r="C195" s="26">
        <v>200</v>
      </c>
      <c r="D195" s="26">
        <v>6000</v>
      </c>
      <c r="E195" s="26">
        <v>30</v>
      </c>
      <c r="F195" s="26"/>
    </row>
    <row r="196" spans="1:6" x14ac:dyDescent="0.25">
      <c r="A196" s="26" t="s">
        <v>2255</v>
      </c>
      <c r="B196" s="26" t="s">
        <v>2097</v>
      </c>
      <c r="C196" s="26">
        <v>200</v>
      </c>
      <c r="D196" s="26">
        <v>6000</v>
      </c>
      <c r="E196" s="26">
        <v>30</v>
      </c>
      <c r="F196" s="26"/>
    </row>
    <row r="197" spans="1:6" x14ac:dyDescent="0.25">
      <c r="A197" s="26" t="s">
        <v>2256</v>
      </c>
      <c r="B197" s="26" t="s">
        <v>2097</v>
      </c>
      <c r="C197" s="26">
        <v>240</v>
      </c>
      <c r="D197" s="26">
        <v>4800</v>
      </c>
      <c r="E197" s="26">
        <v>20</v>
      </c>
      <c r="F197" s="26"/>
    </row>
    <row r="198" spans="1:6" x14ac:dyDescent="0.25">
      <c r="A198" s="26" t="s">
        <v>2257</v>
      </c>
      <c r="B198" s="26" t="s">
        <v>2097</v>
      </c>
      <c r="C198" s="26">
        <v>0</v>
      </c>
      <c r="D198" s="27">
        <v>0</v>
      </c>
      <c r="E198" s="26"/>
      <c r="F198" s="26"/>
    </row>
    <row r="199" spans="1:6" x14ac:dyDescent="0.25">
      <c r="A199" s="26" t="s">
        <v>2258</v>
      </c>
      <c r="B199" s="26" t="s">
        <v>2097</v>
      </c>
      <c r="C199" s="26">
        <v>450</v>
      </c>
      <c r="D199" s="26">
        <v>12600</v>
      </c>
      <c r="E199" s="26">
        <v>28</v>
      </c>
      <c r="F199" s="26"/>
    </row>
    <row r="200" spans="1:6" x14ac:dyDescent="0.25">
      <c r="A200" s="26" t="s">
        <v>2259</v>
      </c>
      <c r="B200" s="26" t="s">
        <v>2097</v>
      </c>
      <c r="C200" s="26">
        <v>300</v>
      </c>
      <c r="D200" s="27">
        <f>32*300</f>
        <v>9600</v>
      </c>
      <c r="E200" s="26">
        <f>7040/220</f>
        <v>32</v>
      </c>
      <c r="F200" s="26"/>
    </row>
    <row r="201" spans="1:6" x14ac:dyDescent="0.25">
      <c r="A201" s="26" t="s">
        <v>2260</v>
      </c>
      <c r="B201" s="26" t="s">
        <v>2097</v>
      </c>
      <c r="C201" s="26">
        <v>552</v>
      </c>
      <c r="D201" s="26">
        <v>11040</v>
      </c>
      <c r="E201" s="26">
        <v>20</v>
      </c>
      <c r="F201" s="26"/>
    </row>
    <row r="202" spans="1:6" x14ac:dyDescent="0.25">
      <c r="A202" s="26" t="s">
        <v>2261</v>
      </c>
      <c r="B202" s="26" t="s">
        <v>2097</v>
      </c>
      <c r="C202" s="26">
        <v>414</v>
      </c>
      <c r="D202" s="26">
        <v>8280</v>
      </c>
      <c r="E202" s="26">
        <v>20</v>
      </c>
      <c r="F202" s="26"/>
    </row>
    <row r="203" spans="1:6" x14ac:dyDescent="0.25">
      <c r="A203" s="26" t="s">
        <v>2262</v>
      </c>
      <c r="B203" s="26" t="s">
        <v>2097</v>
      </c>
      <c r="C203" s="26">
        <v>552</v>
      </c>
      <c r="D203" s="26">
        <v>11040</v>
      </c>
      <c r="E203" s="26">
        <v>20</v>
      </c>
      <c r="F203" s="26"/>
    </row>
    <row r="204" spans="1:6" x14ac:dyDescent="0.25">
      <c r="A204" s="26" t="s">
        <v>2263</v>
      </c>
      <c r="B204" s="26" t="s">
        <v>2097</v>
      </c>
      <c r="C204" s="26">
        <v>552</v>
      </c>
      <c r="D204" s="26">
        <v>11040</v>
      </c>
      <c r="E204" s="26">
        <v>20</v>
      </c>
      <c r="F204" s="26"/>
    </row>
    <row r="205" spans="1:6" x14ac:dyDescent="0.25">
      <c r="A205" s="26" t="s">
        <v>118</v>
      </c>
      <c r="B205" s="26" t="s">
        <v>2097</v>
      </c>
      <c r="C205" s="26">
        <v>76</v>
      </c>
      <c r="D205" s="26">
        <v>760</v>
      </c>
      <c r="E205" s="26">
        <v>10</v>
      </c>
      <c r="F205" s="26"/>
    </row>
    <row r="206" spans="1:6" x14ac:dyDescent="0.25">
      <c r="A206" s="26" t="s">
        <v>2264</v>
      </c>
      <c r="B206" s="26" t="s">
        <v>2097</v>
      </c>
      <c r="C206" s="26">
        <v>0</v>
      </c>
      <c r="D206" s="27">
        <v>0</v>
      </c>
      <c r="E206" s="26"/>
      <c r="F206" s="26"/>
    </row>
    <row r="207" spans="1:6" x14ac:dyDescent="0.25">
      <c r="A207" s="26" t="s">
        <v>119</v>
      </c>
      <c r="B207" s="26" t="s">
        <v>2097</v>
      </c>
      <c r="C207" s="26">
        <v>648</v>
      </c>
      <c r="D207" s="26">
        <v>20736</v>
      </c>
      <c r="E207" s="26">
        <v>32</v>
      </c>
      <c r="F207" s="26"/>
    </row>
    <row r="208" spans="1:6" x14ac:dyDescent="0.25">
      <c r="A208" s="26" t="s">
        <v>2265</v>
      </c>
      <c r="B208" s="26" t="s">
        <v>2097</v>
      </c>
      <c r="C208" s="26">
        <v>648</v>
      </c>
      <c r="D208" s="26">
        <v>20736</v>
      </c>
      <c r="E208" s="26">
        <v>32</v>
      </c>
      <c r="F208" s="26"/>
    </row>
    <row r="209" spans="1:6" x14ac:dyDescent="0.25">
      <c r="A209" s="26" t="s">
        <v>2266</v>
      </c>
      <c r="B209" s="26" t="s">
        <v>2097</v>
      </c>
      <c r="C209" s="26">
        <v>0</v>
      </c>
      <c r="D209" s="27">
        <v>0</v>
      </c>
      <c r="E209" s="26"/>
      <c r="F209" s="26"/>
    </row>
    <row r="210" spans="1:6" x14ac:dyDescent="0.25">
      <c r="A210" s="26" t="s">
        <v>2267</v>
      </c>
      <c r="B210" s="26" t="s">
        <v>2097</v>
      </c>
      <c r="C210" s="26">
        <v>648</v>
      </c>
      <c r="D210" s="26">
        <v>15552</v>
      </c>
      <c r="E210" s="26">
        <v>24</v>
      </c>
      <c r="F210" s="26"/>
    </row>
    <row r="211" spans="1:6" x14ac:dyDescent="0.25">
      <c r="A211" s="26" t="s">
        <v>120</v>
      </c>
      <c r="B211" s="26" t="s">
        <v>2097</v>
      </c>
      <c r="C211" s="26">
        <v>150</v>
      </c>
      <c r="D211" s="26">
        <v>5400</v>
      </c>
      <c r="E211" s="26">
        <v>36</v>
      </c>
      <c r="F211" s="26"/>
    </row>
    <row r="212" spans="1:6" x14ac:dyDescent="0.25">
      <c r="A212" s="26" t="s">
        <v>2268</v>
      </c>
      <c r="B212" s="26" t="s">
        <v>2097</v>
      </c>
      <c r="C212" s="26">
        <v>0</v>
      </c>
      <c r="D212" s="27">
        <v>0</v>
      </c>
      <c r="E212" s="26"/>
      <c r="F212" s="26"/>
    </row>
    <row r="213" spans="1:6" x14ac:dyDescent="0.25">
      <c r="A213" s="26" t="s">
        <v>2269</v>
      </c>
      <c r="B213" s="26" t="s">
        <v>2097</v>
      </c>
      <c r="C213" s="26">
        <v>130</v>
      </c>
      <c r="D213" s="26">
        <v>4160</v>
      </c>
      <c r="E213" s="26">
        <v>32</v>
      </c>
      <c r="F213" s="26"/>
    </row>
    <row r="214" spans="1:6" x14ac:dyDescent="0.25">
      <c r="A214" s="26" t="s">
        <v>121</v>
      </c>
      <c r="B214" s="26" t="s">
        <v>2097</v>
      </c>
      <c r="C214" s="26">
        <v>192</v>
      </c>
      <c r="D214" s="26">
        <v>1920</v>
      </c>
      <c r="E214" s="26">
        <v>10</v>
      </c>
      <c r="F214" s="26"/>
    </row>
    <row r="215" spans="1:6" x14ac:dyDescent="0.25">
      <c r="A215" s="26" t="s">
        <v>124</v>
      </c>
      <c r="B215" s="26" t="s">
        <v>2097</v>
      </c>
      <c r="C215" s="26">
        <v>648</v>
      </c>
      <c r="D215" s="26">
        <v>20736</v>
      </c>
      <c r="E215" s="26">
        <v>32</v>
      </c>
      <c r="F215" s="26"/>
    </row>
    <row r="216" spans="1:6" x14ac:dyDescent="0.25">
      <c r="A216" s="26" t="s">
        <v>125</v>
      </c>
      <c r="B216" s="26" t="s">
        <v>2097</v>
      </c>
      <c r="C216" s="26">
        <v>648</v>
      </c>
      <c r="D216" s="26">
        <v>20736</v>
      </c>
      <c r="E216" s="26">
        <v>32</v>
      </c>
      <c r="F216" s="26"/>
    </row>
    <row r="217" spans="1:6" x14ac:dyDescent="0.25">
      <c r="A217" s="26" t="s">
        <v>2270</v>
      </c>
      <c r="B217" s="26" t="s">
        <v>2097</v>
      </c>
      <c r="C217" s="26">
        <v>216</v>
      </c>
      <c r="D217" s="26">
        <v>6912</v>
      </c>
      <c r="E217" s="26">
        <v>32</v>
      </c>
      <c r="F217" s="26"/>
    </row>
    <row r="218" spans="1:6" x14ac:dyDescent="0.25">
      <c r="A218" s="26" t="s">
        <v>2271</v>
      </c>
      <c r="B218" s="26" t="s">
        <v>2097</v>
      </c>
      <c r="C218" s="26">
        <v>360</v>
      </c>
      <c r="D218" s="26">
        <v>11520</v>
      </c>
      <c r="E218" s="26">
        <v>32</v>
      </c>
      <c r="F218" s="26"/>
    </row>
    <row r="219" spans="1:6" x14ac:dyDescent="0.25">
      <c r="A219" s="26" t="s">
        <v>122</v>
      </c>
      <c r="B219" s="26" t="s">
        <v>2097</v>
      </c>
      <c r="C219" s="26">
        <v>648</v>
      </c>
      <c r="D219" s="26">
        <v>20736</v>
      </c>
      <c r="E219" s="26">
        <v>32</v>
      </c>
      <c r="F219" s="26"/>
    </row>
    <row r="220" spans="1:6" x14ac:dyDescent="0.25">
      <c r="A220" s="26" t="s">
        <v>2272</v>
      </c>
      <c r="B220" s="26" t="s">
        <v>2097</v>
      </c>
      <c r="C220" s="26">
        <v>648</v>
      </c>
      <c r="D220" s="26">
        <v>20736</v>
      </c>
      <c r="E220" s="26">
        <v>32</v>
      </c>
      <c r="F220" s="26"/>
    </row>
    <row r="221" spans="1:6" x14ac:dyDescent="0.25">
      <c r="A221" s="26" t="s">
        <v>128</v>
      </c>
      <c r="B221" s="26" t="s">
        <v>2097</v>
      </c>
      <c r="C221" s="26">
        <v>216</v>
      </c>
      <c r="D221" s="26">
        <v>6912</v>
      </c>
      <c r="E221" s="26">
        <v>32</v>
      </c>
      <c r="F221" s="26"/>
    </row>
    <row r="222" spans="1:6" x14ac:dyDescent="0.25">
      <c r="A222" s="26" t="s">
        <v>129</v>
      </c>
      <c r="B222" s="26" t="s">
        <v>2097</v>
      </c>
      <c r="C222" s="26">
        <v>360</v>
      </c>
      <c r="D222" s="26">
        <v>11520</v>
      </c>
      <c r="E222" s="26">
        <v>32</v>
      </c>
      <c r="F222" s="26"/>
    </row>
    <row r="223" spans="1:6" x14ac:dyDescent="0.25">
      <c r="A223" s="26" t="s">
        <v>130</v>
      </c>
      <c r="B223" s="26" t="s">
        <v>2097</v>
      </c>
      <c r="C223" s="26">
        <v>648</v>
      </c>
      <c r="D223" s="26">
        <v>15552</v>
      </c>
      <c r="E223" s="26">
        <v>24</v>
      </c>
      <c r="F223" s="26"/>
    </row>
    <row r="224" spans="1:6" x14ac:dyDescent="0.25">
      <c r="A224" s="26" t="s">
        <v>133</v>
      </c>
      <c r="B224" s="26" t="s">
        <v>2097</v>
      </c>
      <c r="C224" s="26">
        <v>648</v>
      </c>
      <c r="D224" s="26">
        <v>20736</v>
      </c>
      <c r="E224" s="26">
        <v>32</v>
      </c>
      <c r="F224" s="26"/>
    </row>
    <row r="225" spans="1:6" x14ac:dyDescent="0.25">
      <c r="A225" s="26" t="s">
        <v>134</v>
      </c>
      <c r="B225" s="26" t="s">
        <v>2097</v>
      </c>
      <c r="C225" s="26">
        <v>216</v>
      </c>
      <c r="D225" s="26">
        <v>6912</v>
      </c>
      <c r="E225" s="26">
        <v>32</v>
      </c>
      <c r="F225" s="26"/>
    </row>
    <row r="226" spans="1:6" x14ac:dyDescent="0.25">
      <c r="A226" s="26" t="s">
        <v>2273</v>
      </c>
      <c r="B226" s="26" t="s">
        <v>2097</v>
      </c>
      <c r="C226" s="26">
        <v>648</v>
      </c>
      <c r="D226" s="26">
        <v>20736</v>
      </c>
      <c r="E226" s="26">
        <v>32</v>
      </c>
      <c r="F226" s="26"/>
    </row>
    <row r="227" spans="1:6" x14ac:dyDescent="0.25">
      <c r="A227" s="26" t="s">
        <v>135</v>
      </c>
      <c r="B227" s="26" t="s">
        <v>2097</v>
      </c>
      <c r="C227" s="26">
        <v>648</v>
      </c>
      <c r="D227" s="26">
        <v>20736</v>
      </c>
      <c r="E227" s="26">
        <v>32</v>
      </c>
      <c r="F227" s="26"/>
    </row>
    <row r="228" spans="1:6" x14ac:dyDescent="0.25">
      <c r="A228" s="26" t="s">
        <v>2274</v>
      </c>
      <c r="B228" s="26" t="s">
        <v>2097</v>
      </c>
      <c r="C228" s="26">
        <v>648</v>
      </c>
      <c r="D228" s="26">
        <v>20736</v>
      </c>
      <c r="E228" s="26">
        <v>32</v>
      </c>
      <c r="F228" s="26"/>
    </row>
    <row r="229" spans="1:6" x14ac:dyDescent="0.25">
      <c r="A229" s="26" t="s">
        <v>136</v>
      </c>
      <c r="B229" s="26" t="s">
        <v>2097</v>
      </c>
      <c r="C229" s="26">
        <v>648</v>
      </c>
      <c r="D229" s="26">
        <v>20736</v>
      </c>
      <c r="E229" s="26">
        <v>32</v>
      </c>
      <c r="F229" s="26"/>
    </row>
    <row r="230" spans="1:6" x14ac:dyDescent="0.25">
      <c r="A230" s="26" t="s">
        <v>2275</v>
      </c>
      <c r="B230" s="26" t="s">
        <v>2097</v>
      </c>
      <c r="C230" s="26">
        <v>0</v>
      </c>
      <c r="D230" s="27">
        <v>0</v>
      </c>
      <c r="E230" s="26"/>
      <c r="F230" s="26"/>
    </row>
    <row r="231" spans="1:6" x14ac:dyDescent="0.25">
      <c r="A231" s="26" t="s">
        <v>2276</v>
      </c>
      <c r="B231" s="26" t="s">
        <v>2097</v>
      </c>
      <c r="C231" s="26">
        <v>2000</v>
      </c>
      <c r="D231" s="26">
        <v>40000</v>
      </c>
      <c r="E231" s="26">
        <v>20</v>
      </c>
      <c r="F231" s="26"/>
    </row>
    <row r="232" spans="1:6" x14ac:dyDescent="0.25">
      <c r="A232" s="26" t="s">
        <v>2277</v>
      </c>
      <c r="B232" s="26" t="s">
        <v>2097</v>
      </c>
      <c r="C232" s="26">
        <v>0</v>
      </c>
      <c r="D232" s="27">
        <v>0</v>
      </c>
      <c r="E232" s="26"/>
      <c r="F232" s="26"/>
    </row>
    <row r="233" spans="1:6" x14ac:dyDescent="0.25">
      <c r="A233" s="26" t="s">
        <v>2278</v>
      </c>
      <c r="B233" s="26" t="s">
        <v>2097</v>
      </c>
      <c r="C233" s="26">
        <v>0</v>
      </c>
      <c r="D233" s="27">
        <v>0</v>
      </c>
      <c r="E233" s="26"/>
      <c r="F233" s="26"/>
    </row>
    <row r="234" spans="1:6" x14ac:dyDescent="0.25">
      <c r="A234" s="26" t="s">
        <v>139</v>
      </c>
      <c r="B234" s="26" t="s">
        <v>2097</v>
      </c>
      <c r="C234" s="26">
        <v>648</v>
      </c>
      <c r="D234" s="26">
        <v>20736</v>
      </c>
      <c r="E234" s="26">
        <v>32</v>
      </c>
      <c r="F234" s="26"/>
    </row>
    <row r="235" spans="1:6" x14ac:dyDescent="0.25">
      <c r="A235" s="26" t="s">
        <v>140</v>
      </c>
      <c r="B235" s="26" t="s">
        <v>2097</v>
      </c>
      <c r="C235" s="26">
        <v>648</v>
      </c>
      <c r="D235" s="26">
        <v>20736</v>
      </c>
      <c r="E235" s="26">
        <v>32</v>
      </c>
      <c r="F235" s="26"/>
    </row>
    <row r="236" spans="1:6" x14ac:dyDescent="0.25">
      <c r="A236" s="26" t="s">
        <v>141</v>
      </c>
      <c r="B236" s="26" t="s">
        <v>2097</v>
      </c>
      <c r="C236" s="26">
        <v>648</v>
      </c>
      <c r="D236" s="26">
        <v>20736</v>
      </c>
      <c r="E236" s="26">
        <v>32</v>
      </c>
      <c r="F236" s="26"/>
    </row>
    <row r="237" spans="1:6" x14ac:dyDescent="0.25">
      <c r="A237" s="26" t="s">
        <v>2279</v>
      </c>
      <c r="B237" s="26" t="s">
        <v>2097</v>
      </c>
      <c r="C237" s="26">
        <v>0</v>
      </c>
      <c r="D237" s="27">
        <v>0</v>
      </c>
      <c r="E237" s="26"/>
      <c r="F237" s="26"/>
    </row>
    <row r="238" spans="1:6" x14ac:dyDescent="0.25">
      <c r="A238" s="26" t="s">
        <v>2280</v>
      </c>
      <c r="B238" s="26" t="s">
        <v>2097</v>
      </c>
      <c r="C238" s="26">
        <v>800</v>
      </c>
      <c r="D238" s="26">
        <v>16000</v>
      </c>
      <c r="E238" s="26">
        <v>20</v>
      </c>
      <c r="F238" s="26"/>
    </row>
    <row r="239" spans="1:6" x14ac:dyDescent="0.25">
      <c r="A239" s="26" t="s">
        <v>142</v>
      </c>
      <c r="B239" s="26" t="s">
        <v>2097</v>
      </c>
      <c r="C239" s="26">
        <v>648</v>
      </c>
      <c r="D239" s="26">
        <v>20736</v>
      </c>
      <c r="E239" s="26">
        <v>32</v>
      </c>
      <c r="F239" s="26"/>
    </row>
    <row r="240" spans="1:6" x14ac:dyDescent="0.25">
      <c r="A240" s="26" t="s">
        <v>143</v>
      </c>
      <c r="B240" s="26" t="s">
        <v>2097</v>
      </c>
      <c r="C240" s="26">
        <v>216</v>
      </c>
      <c r="D240" s="26">
        <v>6912</v>
      </c>
      <c r="E240" s="26">
        <v>32</v>
      </c>
      <c r="F240" s="26"/>
    </row>
    <row r="241" spans="1:6" x14ac:dyDescent="0.25">
      <c r="A241" s="26" t="s">
        <v>147</v>
      </c>
      <c r="B241" s="26" t="s">
        <v>2097</v>
      </c>
      <c r="C241" s="26">
        <v>324</v>
      </c>
      <c r="D241" s="26">
        <v>10368</v>
      </c>
      <c r="E241" s="26">
        <v>32</v>
      </c>
      <c r="F241" s="26"/>
    </row>
    <row r="242" spans="1:6" x14ac:dyDescent="0.25">
      <c r="A242" s="26" t="s">
        <v>152</v>
      </c>
      <c r="B242" s="26" t="s">
        <v>2097</v>
      </c>
      <c r="C242" s="26">
        <v>336</v>
      </c>
      <c r="D242" s="26">
        <v>10752</v>
      </c>
      <c r="E242" s="26">
        <v>32</v>
      </c>
      <c r="F242" s="26"/>
    </row>
    <row r="243" spans="1:6" x14ac:dyDescent="0.25">
      <c r="A243" s="26" t="s">
        <v>2281</v>
      </c>
      <c r="B243" s="26" t="s">
        <v>2097</v>
      </c>
      <c r="C243" s="26">
        <v>324</v>
      </c>
      <c r="D243" s="26">
        <v>10368</v>
      </c>
      <c r="E243" s="26">
        <v>32</v>
      </c>
      <c r="F243" s="26"/>
    </row>
    <row r="244" spans="1:6" x14ac:dyDescent="0.25">
      <c r="A244" s="26" t="s">
        <v>149</v>
      </c>
      <c r="B244" s="26" t="s">
        <v>2097</v>
      </c>
      <c r="C244" s="26">
        <v>432</v>
      </c>
      <c r="D244" s="26">
        <v>13824</v>
      </c>
      <c r="E244" s="26">
        <v>32</v>
      </c>
      <c r="F244" s="26"/>
    </row>
    <row r="245" spans="1:6" x14ac:dyDescent="0.25">
      <c r="A245" s="26" t="s">
        <v>158</v>
      </c>
      <c r="B245" s="26" t="s">
        <v>2097</v>
      </c>
      <c r="C245" s="26">
        <v>648</v>
      </c>
      <c r="D245" s="26">
        <v>20736</v>
      </c>
      <c r="E245" s="26">
        <v>32</v>
      </c>
      <c r="F245" s="26"/>
    </row>
    <row r="246" spans="1:6" x14ac:dyDescent="0.25">
      <c r="A246" s="26" t="s">
        <v>159</v>
      </c>
      <c r="B246" s="26" t="s">
        <v>2097</v>
      </c>
      <c r="C246" s="26">
        <v>648</v>
      </c>
      <c r="D246" s="26">
        <v>20736</v>
      </c>
      <c r="E246" s="26">
        <v>32</v>
      </c>
      <c r="F246" s="26"/>
    </row>
    <row r="247" spans="1:6" x14ac:dyDescent="0.25">
      <c r="A247" s="26" t="s">
        <v>154</v>
      </c>
      <c r="B247" s="26" t="s">
        <v>2097</v>
      </c>
      <c r="C247" s="26">
        <v>480</v>
      </c>
      <c r="D247" s="26">
        <v>14400</v>
      </c>
      <c r="E247" s="26">
        <v>30</v>
      </c>
      <c r="F247" s="26"/>
    </row>
    <row r="248" spans="1:6" x14ac:dyDescent="0.25">
      <c r="A248" s="26" t="s">
        <v>2282</v>
      </c>
      <c r="B248" s="26" t="s">
        <v>2097</v>
      </c>
      <c r="C248" s="26">
        <v>500</v>
      </c>
      <c r="D248" s="26">
        <v>10000</v>
      </c>
      <c r="E248" s="26">
        <v>20</v>
      </c>
      <c r="F248" s="26"/>
    </row>
    <row r="249" spans="1:6" x14ac:dyDescent="0.25">
      <c r="A249" s="26" t="s">
        <v>153</v>
      </c>
      <c r="B249" s="26" t="s">
        <v>2097</v>
      </c>
      <c r="C249" s="26">
        <v>240</v>
      </c>
      <c r="D249" s="26">
        <v>7200</v>
      </c>
      <c r="E249" s="26">
        <v>30</v>
      </c>
      <c r="F249" s="26"/>
    </row>
    <row r="250" spans="1:6" x14ac:dyDescent="0.25">
      <c r="A250" s="26" t="s">
        <v>155</v>
      </c>
      <c r="B250" s="26" t="s">
        <v>2097</v>
      </c>
      <c r="C250" s="26">
        <v>648</v>
      </c>
      <c r="D250" s="26">
        <v>20736</v>
      </c>
      <c r="E250" s="26">
        <v>32</v>
      </c>
      <c r="F250" s="26"/>
    </row>
    <row r="251" spans="1:6" x14ac:dyDescent="0.25">
      <c r="A251" s="26" t="s">
        <v>156</v>
      </c>
      <c r="B251" s="26" t="s">
        <v>2097</v>
      </c>
      <c r="C251" s="26">
        <v>648</v>
      </c>
      <c r="D251" s="26">
        <v>20736</v>
      </c>
      <c r="E251" s="26">
        <v>32</v>
      </c>
      <c r="F251" s="26"/>
    </row>
    <row r="252" spans="1:6" x14ac:dyDescent="0.25">
      <c r="A252" s="26" t="s">
        <v>157</v>
      </c>
      <c r="B252" s="26" t="s">
        <v>2097</v>
      </c>
      <c r="C252" s="26">
        <v>648</v>
      </c>
      <c r="D252" s="26">
        <v>20736</v>
      </c>
      <c r="E252" s="26">
        <v>32</v>
      </c>
      <c r="F252" s="26"/>
    </row>
    <row r="253" spans="1:6" x14ac:dyDescent="0.25">
      <c r="A253" s="26" t="s">
        <v>2283</v>
      </c>
      <c r="B253" s="26" t="s">
        <v>2097</v>
      </c>
      <c r="C253" s="26">
        <v>225</v>
      </c>
      <c r="D253" s="26">
        <v>7200</v>
      </c>
      <c r="E253" s="26">
        <v>32</v>
      </c>
      <c r="F253" s="26"/>
    </row>
    <row r="254" spans="1:6" x14ac:dyDescent="0.25">
      <c r="A254" s="26" t="s">
        <v>160</v>
      </c>
      <c r="B254" s="26" t="s">
        <v>2097</v>
      </c>
      <c r="C254" s="26">
        <v>200</v>
      </c>
      <c r="D254" s="26">
        <v>12800</v>
      </c>
      <c r="E254" s="26">
        <v>64</v>
      </c>
      <c r="F254" s="26"/>
    </row>
    <row r="255" spans="1:6" x14ac:dyDescent="0.25">
      <c r="A255" s="26" t="s">
        <v>161</v>
      </c>
      <c r="B255" s="26" t="s">
        <v>2097</v>
      </c>
      <c r="C255" s="26">
        <v>500</v>
      </c>
      <c r="D255" s="26">
        <v>16000</v>
      </c>
      <c r="E255" s="26">
        <v>32</v>
      </c>
      <c r="F255" s="26"/>
    </row>
    <row r="256" spans="1:6" x14ac:dyDescent="0.25">
      <c r="A256" s="26" t="s">
        <v>163</v>
      </c>
      <c r="B256" s="26" t="s">
        <v>2097</v>
      </c>
      <c r="C256" s="26">
        <v>500</v>
      </c>
      <c r="D256" s="26">
        <v>16000</v>
      </c>
      <c r="E256" s="26">
        <v>32</v>
      </c>
      <c r="F256" s="26"/>
    </row>
    <row r="257" spans="1:6" x14ac:dyDescent="0.25">
      <c r="A257" s="26" t="s">
        <v>164</v>
      </c>
      <c r="B257" s="26" t="s">
        <v>2097</v>
      </c>
      <c r="C257" s="26">
        <v>200</v>
      </c>
      <c r="D257" s="26">
        <v>6400</v>
      </c>
      <c r="E257" s="26">
        <v>32</v>
      </c>
      <c r="F257" s="26"/>
    </row>
    <row r="258" spans="1:6" x14ac:dyDescent="0.25">
      <c r="A258" s="26" t="s">
        <v>165</v>
      </c>
      <c r="B258" s="26" t="s">
        <v>2097</v>
      </c>
      <c r="C258" s="26">
        <v>200</v>
      </c>
      <c r="D258" s="26">
        <v>6400</v>
      </c>
      <c r="E258" s="26">
        <v>32</v>
      </c>
      <c r="F258" s="26"/>
    </row>
    <row r="259" spans="1:6" x14ac:dyDescent="0.25">
      <c r="A259" s="26" t="s">
        <v>166</v>
      </c>
      <c r="B259" s="26" t="s">
        <v>2097</v>
      </c>
      <c r="C259" s="26">
        <v>200</v>
      </c>
      <c r="D259" s="26">
        <v>6400</v>
      </c>
      <c r="E259" s="26">
        <v>32</v>
      </c>
      <c r="F259" s="26"/>
    </row>
    <row r="260" spans="1:6" x14ac:dyDescent="0.25">
      <c r="A260" s="26" t="s">
        <v>2284</v>
      </c>
      <c r="B260" s="26" t="s">
        <v>2097</v>
      </c>
      <c r="C260" s="26">
        <v>100</v>
      </c>
      <c r="D260" s="26">
        <v>3200</v>
      </c>
      <c r="E260" s="26">
        <v>32</v>
      </c>
      <c r="F260" s="26"/>
    </row>
    <row r="261" spans="1:6" x14ac:dyDescent="0.25">
      <c r="A261" s="26" t="s">
        <v>167</v>
      </c>
      <c r="B261" s="26" t="s">
        <v>2097</v>
      </c>
      <c r="C261" s="26">
        <v>60</v>
      </c>
      <c r="D261" s="26">
        <v>1920</v>
      </c>
      <c r="E261" s="26">
        <v>32</v>
      </c>
      <c r="F261" s="26"/>
    </row>
    <row r="262" spans="1:6" x14ac:dyDescent="0.25">
      <c r="A262" s="26" t="s">
        <v>2285</v>
      </c>
      <c r="B262" s="26" t="s">
        <v>2097</v>
      </c>
      <c r="C262" s="26">
        <v>200</v>
      </c>
      <c r="D262" s="26">
        <v>6400</v>
      </c>
      <c r="E262" s="26">
        <v>32</v>
      </c>
      <c r="F262" s="26"/>
    </row>
    <row r="263" spans="1:6" x14ac:dyDescent="0.25">
      <c r="A263" s="26" t="s">
        <v>2286</v>
      </c>
      <c r="B263" s="26" t="s">
        <v>2097</v>
      </c>
      <c r="C263" s="26">
        <v>200</v>
      </c>
      <c r="D263" s="26">
        <v>6400</v>
      </c>
      <c r="E263" s="26">
        <v>32</v>
      </c>
      <c r="F263" s="26"/>
    </row>
    <row r="264" spans="1:6" x14ac:dyDescent="0.25">
      <c r="A264" s="26" t="s">
        <v>2287</v>
      </c>
      <c r="B264" s="26" t="s">
        <v>2097</v>
      </c>
      <c r="C264" s="26">
        <v>200</v>
      </c>
      <c r="D264" s="26">
        <v>6400</v>
      </c>
      <c r="E264" s="26">
        <v>32</v>
      </c>
      <c r="F264" s="26"/>
    </row>
    <row r="265" spans="1:6" x14ac:dyDescent="0.25">
      <c r="A265" s="26" t="s">
        <v>2288</v>
      </c>
      <c r="B265" s="26" t="s">
        <v>2097</v>
      </c>
      <c r="C265" s="26">
        <v>720</v>
      </c>
      <c r="D265" s="26">
        <v>21600</v>
      </c>
      <c r="E265" s="26">
        <v>30</v>
      </c>
      <c r="F265" s="26"/>
    </row>
    <row r="266" spans="1:6" x14ac:dyDescent="0.25">
      <c r="A266" s="26" t="s">
        <v>2289</v>
      </c>
      <c r="B266" s="26" t="s">
        <v>2097</v>
      </c>
      <c r="C266" s="26">
        <v>648</v>
      </c>
      <c r="D266" s="26">
        <v>20736</v>
      </c>
      <c r="E266" s="26">
        <v>32</v>
      </c>
      <c r="F266" s="26"/>
    </row>
    <row r="267" spans="1:6" x14ac:dyDescent="0.25">
      <c r="A267" s="26" t="s">
        <v>2290</v>
      </c>
      <c r="B267" s="26" t="s">
        <v>2097</v>
      </c>
      <c r="C267" s="26">
        <v>648</v>
      </c>
      <c r="D267" s="26">
        <v>20736</v>
      </c>
      <c r="E267" s="26">
        <v>32</v>
      </c>
      <c r="F267" s="26"/>
    </row>
    <row r="268" spans="1:6" x14ac:dyDescent="0.25">
      <c r="A268" s="26" t="s">
        <v>2291</v>
      </c>
      <c r="B268" s="26" t="s">
        <v>2097</v>
      </c>
      <c r="C268" s="26">
        <v>150</v>
      </c>
      <c r="D268" s="26">
        <v>5400</v>
      </c>
      <c r="E268" s="26">
        <v>36</v>
      </c>
      <c r="F268" s="26"/>
    </row>
    <row r="269" spans="1:6" x14ac:dyDescent="0.25">
      <c r="A269" s="26" t="s">
        <v>170</v>
      </c>
      <c r="B269" s="26" t="s">
        <v>2097</v>
      </c>
      <c r="C269" s="26">
        <v>648</v>
      </c>
      <c r="D269" s="26">
        <v>20736</v>
      </c>
      <c r="E269" s="26">
        <v>32</v>
      </c>
      <c r="F269" s="26"/>
    </row>
    <row r="270" spans="1:6" x14ac:dyDescent="0.25">
      <c r="A270" s="26" t="s">
        <v>171</v>
      </c>
      <c r="B270" s="26" t="s">
        <v>2097</v>
      </c>
      <c r="C270" s="26">
        <v>648</v>
      </c>
      <c r="D270" s="26">
        <v>20736</v>
      </c>
      <c r="E270" s="26">
        <v>32</v>
      </c>
      <c r="F270" s="26"/>
    </row>
    <row r="271" spans="1:6" x14ac:dyDescent="0.25">
      <c r="A271" s="26" t="s">
        <v>2292</v>
      </c>
      <c r="B271" s="26" t="s">
        <v>2097</v>
      </c>
      <c r="C271" s="26">
        <v>648</v>
      </c>
      <c r="D271" s="26">
        <v>20736</v>
      </c>
      <c r="E271" s="26">
        <v>32</v>
      </c>
      <c r="F271" s="26"/>
    </row>
    <row r="272" spans="1:6" x14ac:dyDescent="0.25">
      <c r="A272" s="26" t="s">
        <v>172</v>
      </c>
      <c r="B272" s="26" t="s">
        <v>2097</v>
      </c>
      <c r="C272" s="26">
        <v>240</v>
      </c>
      <c r="D272" s="26">
        <v>7200</v>
      </c>
      <c r="E272" s="26">
        <v>30</v>
      </c>
      <c r="F272" s="26"/>
    </row>
    <row r="273" spans="1:6" x14ac:dyDescent="0.25">
      <c r="A273" s="26" t="s">
        <v>173</v>
      </c>
      <c r="B273" s="26" t="s">
        <v>2097</v>
      </c>
      <c r="C273" s="26">
        <v>648</v>
      </c>
      <c r="D273" s="26">
        <v>20736</v>
      </c>
      <c r="E273" s="26">
        <v>32</v>
      </c>
      <c r="F273" s="26"/>
    </row>
    <row r="274" spans="1:6" x14ac:dyDescent="0.25">
      <c r="A274" s="26" t="s">
        <v>174</v>
      </c>
      <c r="B274" s="26" t="s">
        <v>2097</v>
      </c>
      <c r="C274" s="26">
        <v>648</v>
      </c>
      <c r="D274" s="26">
        <v>20736</v>
      </c>
      <c r="E274" s="26">
        <v>32</v>
      </c>
      <c r="F274" s="26"/>
    </row>
    <row r="275" spans="1:6" x14ac:dyDescent="0.25">
      <c r="A275" s="26" t="s">
        <v>175</v>
      </c>
      <c r="B275" s="26" t="s">
        <v>2097</v>
      </c>
      <c r="C275" s="26">
        <v>480</v>
      </c>
      <c r="D275" s="26">
        <v>14400</v>
      </c>
      <c r="E275" s="26">
        <v>30</v>
      </c>
      <c r="F275" s="26"/>
    </row>
    <row r="276" spans="1:6" x14ac:dyDescent="0.25">
      <c r="A276" s="26" t="s">
        <v>176</v>
      </c>
      <c r="B276" s="26" t="s">
        <v>2097</v>
      </c>
      <c r="C276" s="26">
        <v>480</v>
      </c>
      <c r="D276" s="26">
        <v>14400</v>
      </c>
      <c r="E276" s="26">
        <v>30</v>
      </c>
      <c r="F276" s="26"/>
    </row>
    <row r="277" spans="1:6" x14ac:dyDescent="0.25">
      <c r="A277" s="26" t="s">
        <v>2293</v>
      </c>
      <c r="B277" s="26" t="s">
        <v>2097</v>
      </c>
      <c r="C277" s="26">
        <v>800</v>
      </c>
      <c r="D277" s="26">
        <v>16000</v>
      </c>
      <c r="E277" s="26">
        <v>20</v>
      </c>
      <c r="F277" s="26"/>
    </row>
    <row r="278" spans="1:6" x14ac:dyDescent="0.25">
      <c r="A278" s="26" t="s">
        <v>177</v>
      </c>
      <c r="B278" s="26" t="s">
        <v>2097</v>
      </c>
      <c r="C278" s="26">
        <v>648</v>
      </c>
      <c r="D278" s="26">
        <v>20736</v>
      </c>
      <c r="E278" s="26">
        <v>32</v>
      </c>
      <c r="F278" s="26"/>
    </row>
    <row r="279" spans="1:6" x14ac:dyDescent="0.25">
      <c r="A279" s="26" t="s">
        <v>2294</v>
      </c>
      <c r="B279" s="26" t="s">
        <v>2097</v>
      </c>
      <c r="C279" s="26">
        <v>270</v>
      </c>
      <c r="D279" s="26">
        <v>8100</v>
      </c>
      <c r="E279" s="26">
        <v>30</v>
      </c>
      <c r="F279" s="26"/>
    </row>
    <row r="280" spans="1:6" x14ac:dyDescent="0.25">
      <c r="A280" s="26" t="s">
        <v>178</v>
      </c>
      <c r="B280" s="26" t="s">
        <v>2097</v>
      </c>
      <c r="C280" s="26">
        <v>240</v>
      </c>
      <c r="D280" s="26">
        <v>7200</v>
      </c>
      <c r="E280" s="26">
        <v>30</v>
      </c>
      <c r="F280" s="26"/>
    </row>
    <row r="281" spans="1:6" x14ac:dyDescent="0.25">
      <c r="A281" s="26" t="s">
        <v>179</v>
      </c>
      <c r="B281" s="26" t="s">
        <v>2097</v>
      </c>
      <c r="C281" s="26">
        <v>324</v>
      </c>
      <c r="D281" s="26">
        <v>10368</v>
      </c>
      <c r="E281" s="26">
        <v>32</v>
      </c>
      <c r="F281" s="26"/>
    </row>
    <row r="282" spans="1:6" x14ac:dyDescent="0.25">
      <c r="A282" s="26" t="s">
        <v>181</v>
      </c>
      <c r="B282" s="26" t="s">
        <v>2097</v>
      </c>
      <c r="C282" s="26">
        <v>648</v>
      </c>
      <c r="D282" s="26">
        <v>20736</v>
      </c>
      <c r="E282" s="26">
        <v>32</v>
      </c>
      <c r="F282" s="26"/>
    </row>
    <row r="283" spans="1:6" x14ac:dyDescent="0.25">
      <c r="A283" s="26" t="s">
        <v>2295</v>
      </c>
      <c r="B283" s="26" t="s">
        <v>2097</v>
      </c>
      <c r="C283" s="26">
        <v>480</v>
      </c>
      <c r="D283" s="26">
        <v>14400</v>
      </c>
      <c r="E283" s="26">
        <v>30</v>
      </c>
      <c r="F283" s="26"/>
    </row>
    <row r="284" spans="1:6" x14ac:dyDescent="0.25">
      <c r="A284" s="26" t="s">
        <v>180</v>
      </c>
      <c r="B284" s="26" t="s">
        <v>2097</v>
      </c>
      <c r="C284" s="26">
        <v>240</v>
      </c>
      <c r="D284" s="26">
        <v>7200</v>
      </c>
      <c r="E284" s="26">
        <v>30</v>
      </c>
      <c r="F284" s="26"/>
    </row>
    <row r="285" spans="1:6" x14ac:dyDescent="0.25">
      <c r="A285" s="26" t="s">
        <v>182</v>
      </c>
      <c r="B285" s="26" t="s">
        <v>2097</v>
      </c>
      <c r="C285" s="26">
        <v>270</v>
      </c>
      <c r="D285" s="26">
        <v>8640</v>
      </c>
      <c r="E285" s="26">
        <v>32</v>
      </c>
      <c r="F285" s="26"/>
    </row>
    <row r="286" spans="1:6" x14ac:dyDescent="0.25">
      <c r="A286" s="26" t="s">
        <v>183</v>
      </c>
      <c r="B286" s="26" t="s">
        <v>2097</v>
      </c>
      <c r="C286" s="26">
        <v>270</v>
      </c>
      <c r="D286" s="26">
        <v>8640</v>
      </c>
      <c r="E286" s="26">
        <v>32</v>
      </c>
      <c r="F286" s="26"/>
    </row>
    <row r="287" spans="1:6" x14ac:dyDescent="0.25">
      <c r="A287" s="26" t="s">
        <v>2296</v>
      </c>
      <c r="B287" s="26" t="s">
        <v>2097</v>
      </c>
      <c r="C287" s="26">
        <v>400</v>
      </c>
      <c r="D287" s="26">
        <v>12800</v>
      </c>
      <c r="E287" s="26">
        <v>32</v>
      </c>
      <c r="F287" s="26"/>
    </row>
    <row r="288" spans="1:6" x14ac:dyDescent="0.25">
      <c r="A288" s="26" t="s">
        <v>2297</v>
      </c>
      <c r="B288" s="26" t="s">
        <v>2097</v>
      </c>
      <c r="C288" s="26">
        <v>500</v>
      </c>
      <c r="D288" s="26">
        <v>16000</v>
      </c>
      <c r="E288" s="26">
        <v>32</v>
      </c>
      <c r="F288" s="26"/>
    </row>
    <row r="289" spans="1:6" x14ac:dyDescent="0.25">
      <c r="A289" s="26" t="s">
        <v>2298</v>
      </c>
      <c r="B289" s="26" t="s">
        <v>2097</v>
      </c>
      <c r="C289" s="26">
        <v>400</v>
      </c>
      <c r="D289" s="26">
        <v>12800</v>
      </c>
      <c r="E289" s="26">
        <v>32</v>
      </c>
      <c r="F289" s="26"/>
    </row>
    <row r="290" spans="1:6" x14ac:dyDescent="0.25">
      <c r="A290" s="26" t="s">
        <v>2299</v>
      </c>
      <c r="B290" s="26" t="s">
        <v>2097</v>
      </c>
      <c r="C290" s="26">
        <v>0</v>
      </c>
      <c r="D290" s="27">
        <v>0</v>
      </c>
      <c r="E290" s="26"/>
      <c r="F290" s="26"/>
    </row>
    <row r="291" spans="1:6" x14ac:dyDescent="0.25">
      <c r="A291" s="26" t="s">
        <v>2300</v>
      </c>
      <c r="B291" s="26" t="s">
        <v>2097</v>
      </c>
      <c r="C291" s="26">
        <v>500</v>
      </c>
      <c r="D291" s="26">
        <v>16000</v>
      </c>
      <c r="E291" s="26">
        <v>32</v>
      </c>
      <c r="F291" s="26"/>
    </row>
    <row r="292" spans="1:6" x14ac:dyDescent="0.25">
      <c r="A292" s="26" t="s">
        <v>2301</v>
      </c>
      <c r="B292" s="26" t="s">
        <v>2097</v>
      </c>
      <c r="C292" s="26">
        <v>0</v>
      </c>
      <c r="D292" s="27">
        <v>0</v>
      </c>
      <c r="E292" s="26"/>
      <c r="F292" s="26"/>
    </row>
    <row r="293" spans="1:6" x14ac:dyDescent="0.25">
      <c r="A293" s="26" t="s">
        <v>2302</v>
      </c>
      <c r="B293" s="26" t="s">
        <v>2097</v>
      </c>
      <c r="C293" s="26">
        <v>380</v>
      </c>
      <c r="D293" s="26">
        <v>9120</v>
      </c>
      <c r="E293" s="26">
        <v>24</v>
      </c>
      <c r="F293" s="26"/>
    </row>
    <row r="294" spans="1:6" x14ac:dyDescent="0.25">
      <c r="A294" s="26" t="s">
        <v>2303</v>
      </c>
      <c r="B294" s="26" t="s">
        <v>2097</v>
      </c>
      <c r="C294" s="26">
        <v>500</v>
      </c>
      <c r="D294" s="26">
        <v>1200</v>
      </c>
      <c r="E294" s="26">
        <v>2</v>
      </c>
      <c r="F294" s="26"/>
    </row>
    <row r="295" spans="1:6" x14ac:dyDescent="0.25">
      <c r="A295" s="26" t="s">
        <v>2304</v>
      </c>
      <c r="B295" s="26" t="s">
        <v>2097</v>
      </c>
      <c r="C295" s="26">
        <v>450</v>
      </c>
      <c r="D295" s="26">
        <v>10800</v>
      </c>
      <c r="E295" s="26">
        <v>24</v>
      </c>
      <c r="F295" s="26"/>
    </row>
    <row r="296" spans="1:6" x14ac:dyDescent="0.25">
      <c r="A296" s="26" t="s">
        <v>2305</v>
      </c>
      <c r="B296" s="26" t="s">
        <v>2097</v>
      </c>
      <c r="C296" s="26">
        <v>0</v>
      </c>
      <c r="D296" s="27">
        <v>0</v>
      </c>
      <c r="E296" s="26"/>
      <c r="F296" s="26"/>
    </row>
    <row r="297" spans="1:6" x14ac:dyDescent="0.25">
      <c r="A297" s="26" t="s">
        <v>184</v>
      </c>
      <c r="B297" s="26" t="s">
        <v>2097</v>
      </c>
      <c r="C297" s="26">
        <v>400</v>
      </c>
      <c r="D297" s="26">
        <v>9600</v>
      </c>
      <c r="E297" s="26">
        <v>24</v>
      </c>
      <c r="F297" s="26"/>
    </row>
    <row r="298" spans="1:6" x14ac:dyDescent="0.25">
      <c r="A298" s="26" t="s">
        <v>185</v>
      </c>
      <c r="B298" s="26" t="s">
        <v>2097</v>
      </c>
      <c r="C298" s="26">
        <v>400</v>
      </c>
      <c r="D298" s="26">
        <v>9600</v>
      </c>
      <c r="E298" s="26">
        <v>24</v>
      </c>
      <c r="F298" s="26"/>
    </row>
    <row r="299" spans="1:6" x14ac:dyDescent="0.25">
      <c r="A299" s="26" t="s">
        <v>2306</v>
      </c>
      <c r="B299" s="26" t="s">
        <v>2097</v>
      </c>
      <c r="C299" s="26">
        <v>10</v>
      </c>
      <c r="D299" s="26">
        <v>80</v>
      </c>
      <c r="E299" s="26">
        <v>8</v>
      </c>
      <c r="F299" s="26"/>
    </row>
    <row r="300" spans="1:6" x14ac:dyDescent="0.25">
      <c r="A300" s="26" t="s">
        <v>2307</v>
      </c>
      <c r="B300" s="26" t="s">
        <v>2097</v>
      </c>
      <c r="C300" s="26">
        <v>10</v>
      </c>
      <c r="D300" s="26">
        <v>80</v>
      </c>
      <c r="E300" s="26">
        <v>8</v>
      </c>
      <c r="F300" s="26"/>
    </row>
    <row r="301" spans="1:6" x14ac:dyDescent="0.25">
      <c r="A301" s="26" t="s">
        <v>186</v>
      </c>
      <c r="B301" s="26" t="s">
        <v>2097</v>
      </c>
      <c r="C301" s="26">
        <v>8</v>
      </c>
      <c r="D301" s="26">
        <v>96</v>
      </c>
      <c r="E301" s="26">
        <v>12</v>
      </c>
      <c r="F301" s="26"/>
    </row>
    <row r="302" spans="1:6" x14ac:dyDescent="0.25">
      <c r="A302" s="26" t="s">
        <v>189</v>
      </c>
      <c r="B302" s="26" t="s">
        <v>2097</v>
      </c>
      <c r="C302" s="26">
        <v>5</v>
      </c>
      <c r="D302" s="26">
        <v>60</v>
      </c>
      <c r="E302" s="26">
        <v>12</v>
      </c>
      <c r="F302" s="26"/>
    </row>
    <row r="303" spans="1:6" x14ac:dyDescent="0.25">
      <c r="A303" s="26" t="s">
        <v>2308</v>
      </c>
      <c r="B303" s="26" t="s">
        <v>2097</v>
      </c>
      <c r="C303" s="26">
        <v>5</v>
      </c>
      <c r="D303" s="26">
        <v>45</v>
      </c>
      <c r="E303" s="26">
        <v>9</v>
      </c>
      <c r="F303" s="26"/>
    </row>
    <row r="304" spans="1:6" x14ac:dyDescent="0.25">
      <c r="A304" s="26" t="s">
        <v>2309</v>
      </c>
      <c r="B304" s="26" t="s">
        <v>2097</v>
      </c>
      <c r="C304" s="26">
        <v>5</v>
      </c>
      <c r="D304" s="26">
        <v>60</v>
      </c>
      <c r="E304" s="26">
        <v>12</v>
      </c>
      <c r="F304" s="26"/>
    </row>
    <row r="305" spans="1:6" x14ac:dyDescent="0.25">
      <c r="A305" s="26" t="s">
        <v>2310</v>
      </c>
      <c r="B305" s="26" t="s">
        <v>2097</v>
      </c>
      <c r="C305" s="26">
        <v>6</v>
      </c>
      <c r="D305" s="26">
        <v>96</v>
      </c>
      <c r="E305" s="26">
        <v>16</v>
      </c>
      <c r="F305" s="26"/>
    </row>
    <row r="306" spans="1:6" x14ac:dyDescent="0.25">
      <c r="A306" s="26" t="s">
        <v>190</v>
      </c>
      <c r="B306" s="26" t="s">
        <v>2097</v>
      </c>
      <c r="C306" s="26">
        <v>6</v>
      </c>
      <c r="D306" s="26">
        <v>96</v>
      </c>
      <c r="E306" s="26">
        <v>16</v>
      </c>
      <c r="F306" s="26"/>
    </row>
    <row r="307" spans="1:6" x14ac:dyDescent="0.25">
      <c r="A307" s="26" t="s">
        <v>2311</v>
      </c>
      <c r="B307" s="26" t="s">
        <v>2097</v>
      </c>
      <c r="C307" s="26">
        <v>4</v>
      </c>
      <c r="D307" s="26">
        <v>96</v>
      </c>
      <c r="E307" s="26">
        <v>24</v>
      </c>
      <c r="F307" s="26"/>
    </row>
    <row r="308" spans="1:6" x14ac:dyDescent="0.25">
      <c r="A308" s="26" t="s">
        <v>196</v>
      </c>
      <c r="B308" s="26" t="s">
        <v>2097</v>
      </c>
      <c r="C308" s="26">
        <v>4</v>
      </c>
      <c r="D308" s="26">
        <v>48</v>
      </c>
      <c r="E308" s="26">
        <v>12</v>
      </c>
      <c r="F308" s="26"/>
    </row>
    <row r="309" spans="1:6" x14ac:dyDescent="0.25">
      <c r="A309" s="26" t="s">
        <v>2312</v>
      </c>
      <c r="B309" s="26" t="s">
        <v>2097</v>
      </c>
      <c r="C309" s="26">
        <v>6</v>
      </c>
      <c r="D309" s="26">
        <v>48</v>
      </c>
      <c r="E309" s="26">
        <v>8</v>
      </c>
      <c r="F309" s="26"/>
    </row>
    <row r="310" spans="1:6" x14ac:dyDescent="0.25">
      <c r="A310" s="26" t="s">
        <v>199</v>
      </c>
      <c r="B310" s="26" t="s">
        <v>2097</v>
      </c>
      <c r="C310" s="26">
        <v>1</v>
      </c>
      <c r="D310" s="26">
        <v>12</v>
      </c>
      <c r="E310" s="26">
        <v>12</v>
      </c>
      <c r="F310" s="26"/>
    </row>
    <row r="311" spans="1:6" x14ac:dyDescent="0.25">
      <c r="A311" s="26" t="s">
        <v>2313</v>
      </c>
      <c r="B311" s="26" t="s">
        <v>2097</v>
      </c>
      <c r="C311" s="26">
        <v>6</v>
      </c>
      <c r="D311" s="26">
        <v>36</v>
      </c>
      <c r="E311" s="26">
        <v>6</v>
      </c>
      <c r="F311" s="26"/>
    </row>
    <row r="312" spans="1:6" x14ac:dyDescent="0.25">
      <c r="A312" s="26" t="s">
        <v>2314</v>
      </c>
      <c r="B312" s="26" t="s">
        <v>2097</v>
      </c>
      <c r="C312" s="26">
        <v>4</v>
      </c>
      <c r="D312" s="26">
        <v>48</v>
      </c>
      <c r="E312" s="26">
        <v>12</v>
      </c>
      <c r="F312" s="26"/>
    </row>
    <row r="313" spans="1:6" x14ac:dyDescent="0.25">
      <c r="A313" s="26" t="s">
        <v>202</v>
      </c>
      <c r="B313" s="26" t="s">
        <v>2097</v>
      </c>
      <c r="C313" s="26">
        <v>4</v>
      </c>
      <c r="D313" s="26">
        <v>48</v>
      </c>
      <c r="E313" s="26">
        <v>12</v>
      </c>
      <c r="F313" s="26"/>
    </row>
    <row r="314" spans="1:6" x14ac:dyDescent="0.25">
      <c r="A314" s="26" t="s">
        <v>2315</v>
      </c>
      <c r="B314" s="26" t="s">
        <v>2097</v>
      </c>
      <c r="C314" s="26">
        <v>18</v>
      </c>
      <c r="D314" s="26">
        <v>216</v>
      </c>
      <c r="E314" s="26">
        <v>12</v>
      </c>
      <c r="F314" s="26"/>
    </row>
    <row r="315" spans="1:6" x14ac:dyDescent="0.25">
      <c r="A315" s="26" t="s">
        <v>2316</v>
      </c>
      <c r="B315" s="26" t="s">
        <v>2097</v>
      </c>
      <c r="C315" s="26">
        <v>540</v>
      </c>
      <c r="D315" s="26">
        <v>16200</v>
      </c>
      <c r="E315" s="26">
        <v>30</v>
      </c>
      <c r="F315" s="26"/>
    </row>
    <row r="316" spans="1:6" x14ac:dyDescent="0.25">
      <c r="A316" s="26" t="s">
        <v>2317</v>
      </c>
      <c r="B316" s="26" t="s">
        <v>2097</v>
      </c>
      <c r="C316" s="26">
        <v>0</v>
      </c>
      <c r="D316" s="27">
        <v>0</v>
      </c>
      <c r="E316" s="26"/>
      <c r="F316" s="26"/>
    </row>
    <row r="317" spans="1:6" x14ac:dyDescent="0.25">
      <c r="A317" s="26" t="s">
        <v>2318</v>
      </c>
      <c r="B317" s="26" t="s">
        <v>2097</v>
      </c>
      <c r="C317" s="26">
        <v>0</v>
      </c>
      <c r="D317" s="27">
        <v>0</v>
      </c>
      <c r="E317" s="26"/>
      <c r="F317" s="26"/>
    </row>
    <row r="318" spans="1:6" x14ac:dyDescent="0.25">
      <c r="A318" s="26" t="s">
        <v>2319</v>
      </c>
      <c r="B318" s="26" t="s">
        <v>2097</v>
      </c>
      <c r="C318" s="26">
        <v>130</v>
      </c>
      <c r="D318" s="26">
        <v>4160</v>
      </c>
      <c r="E318" s="26">
        <v>32</v>
      </c>
      <c r="F318" s="26"/>
    </row>
    <row r="319" spans="1:6" x14ac:dyDescent="0.25">
      <c r="A319" s="26" t="s">
        <v>203</v>
      </c>
      <c r="B319" s="26" t="s">
        <v>2097</v>
      </c>
      <c r="C319" s="26">
        <v>158</v>
      </c>
      <c r="D319" s="26">
        <v>1896</v>
      </c>
      <c r="E319" s="26">
        <v>12</v>
      </c>
      <c r="F319" s="26"/>
    </row>
    <row r="320" spans="1:6" x14ac:dyDescent="0.25">
      <c r="A320" s="26" t="s">
        <v>2320</v>
      </c>
      <c r="B320" s="26" t="s">
        <v>2097</v>
      </c>
      <c r="C320" s="26">
        <v>200</v>
      </c>
      <c r="D320" s="26">
        <v>4000</v>
      </c>
      <c r="E320" s="26">
        <v>20</v>
      </c>
      <c r="F320" s="26"/>
    </row>
    <row r="321" spans="1:6" x14ac:dyDescent="0.25">
      <c r="A321" s="26" t="s">
        <v>205</v>
      </c>
      <c r="B321" s="26" t="s">
        <v>2097</v>
      </c>
      <c r="C321" s="26">
        <v>460</v>
      </c>
      <c r="D321" s="26">
        <v>5520</v>
      </c>
      <c r="E321" s="26">
        <v>12</v>
      </c>
      <c r="F321" s="26"/>
    </row>
    <row r="322" spans="1:6" x14ac:dyDescent="0.25">
      <c r="A322" s="26" t="s">
        <v>2321</v>
      </c>
      <c r="B322" s="26" t="s">
        <v>2097</v>
      </c>
      <c r="C322" s="26">
        <v>500</v>
      </c>
      <c r="D322" s="26">
        <v>16000</v>
      </c>
      <c r="E322" s="26">
        <v>32</v>
      </c>
      <c r="F322" s="26"/>
    </row>
    <row r="323" spans="1:6" x14ac:dyDescent="0.25">
      <c r="A323" s="26" t="s">
        <v>2322</v>
      </c>
      <c r="B323" s="26" t="s">
        <v>2097</v>
      </c>
      <c r="C323" s="26">
        <v>0</v>
      </c>
      <c r="D323" s="27">
        <v>0</v>
      </c>
      <c r="E323" s="26"/>
      <c r="F323" s="26"/>
    </row>
    <row r="324" spans="1:6" x14ac:dyDescent="0.25">
      <c r="A324" s="26" t="s">
        <v>2323</v>
      </c>
      <c r="B324" s="26" t="s">
        <v>2097</v>
      </c>
      <c r="C324" s="26">
        <v>2000</v>
      </c>
      <c r="D324" s="26">
        <v>6000</v>
      </c>
      <c r="E324" s="26">
        <v>3</v>
      </c>
      <c r="F324" s="26"/>
    </row>
    <row r="325" spans="1:6" x14ac:dyDescent="0.25">
      <c r="A325" s="26" t="s">
        <v>2324</v>
      </c>
      <c r="B325" s="26" t="s">
        <v>2097</v>
      </c>
      <c r="C325" s="26">
        <v>360</v>
      </c>
      <c r="D325" s="26">
        <v>10800</v>
      </c>
      <c r="E325" s="26">
        <v>30</v>
      </c>
      <c r="F325" s="26"/>
    </row>
    <row r="326" spans="1:6" x14ac:dyDescent="0.25">
      <c r="A326" s="26" t="s">
        <v>2325</v>
      </c>
      <c r="B326" s="26" t="s">
        <v>2097</v>
      </c>
      <c r="C326" s="26">
        <v>0</v>
      </c>
      <c r="D326" s="27">
        <v>0</v>
      </c>
      <c r="E326" s="26"/>
      <c r="F326" s="26"/>
    </row>
    <row r="327" spans="1:6" x14ac:dyDescent="0.25">
      <c r="A327" s="26" t="s">
        <v>2326</v>
      </c>
      <c r="B327" s="26" t="s">
        <v>2097</v>
      </c>
      <c r="C327" s="26">
        <v>0</v>
      </c>
      <c r="D327" s="27">
        <v>0</v>
      </c>
      <c r="E327" s="26"/>
      <c r="F327" s="26"/>
    </row>
    <row r="328" spans="1:6" x14ac:dyDescent="0.25">
      <c r="A328" s="26" t="s">
        <v>2327</v>
      </c>
      <c r="B328" s="26" t="s">
        <v>2097</v>
      </c>
      <c r="C328" s="26">
        <v>324</v>
      </c>
      <c r="D328" s="26">
        <v>9720</v>
      </c>
      <c r="E328" s="26">
        <v>30</v>
      </c>
      <c r="F328" s="26"/>
    </row>
    <row r="329" spans="1:6" x14ac:dyDescent="0.25">
      <c r="A329" s="26" t="s">
        <v>206</v>
      </c>
      <c r="B329" s="26" t="s">
        <v>2097</v>
      </c>
      <c r="C329" s="26">
        <v>24</v>
      </c>
      <c r="D329" s="26">
        <v>360</v>
      </c>
      <c r="E329" s="26">
        <v>15</v>
      </c>
      <c r="F329" s="26"/>
    </row>
    <row r="330" spans="1:6" x14ac:dyDescent="0.25">
      <c r="A330" s="26" t="s">
        <v>209</v>
      </c>
      <c r="B330" s="26" t="s">
        <v>2097</v>
      </c>
      <c r="C330" s="26">
        <v>20</v>
      </c>
      <c r="D330" s="26">
        <v>840</v>
      </c>
      <c r="E330" s="26">
        <v>42</v>
      </c>
      <c r="F330" s="26"/>
    </row>
    <row r="331" spans="1:6" x14ac:dyDescent="0.25">
      <c r="A331" s="26" t="s">
        <v>2328</v>
      </c>
      <c r="B331" s="26" t="s">
        <v>2097</v>
      </c>
      <c r="C331" s="26">
        <v>24</v>
      </c>
      <c r="D331" s="26">
        <v>432</v>
      </c>
      <c r="E331" s="26">
        <v>18</v>
      </c>
      <c r="F331" s="26"/>
    </row>
    <row r="332" spans="1:6" x14ac:dyDescent="0.25">
      <c r="A332" s="26" t="s">
        <v>2329</v>
      </c>
      <c r="B332" s="26" t="s">
        <v>2097</v>
      </c>
      <c r="C332" s="26">
        <v>50</v>
      </c>
      <c r="D332" s="26">
        <v>1500</v>
      </c>
      <c r="E332" s="26">
        <v>30</v>
      </c>
      <c r="F332" s="26"/>
    </row>
    <row r="333" spans="1:6" x14ac:dyDescent="0.25">
      <c r="A333" s="26" t="s">
        <v>2330</v>
      </c>
      <c r="B333" s="26" t="s">
        <v>2097</v>
      </c>
      <c r="C333" s="26">
        <v>24</v>
      </c>
      <c r="D333" s="26">
        <v>432</v>
      </c>
      <c r="E333" s="26">
        <v>18</v>
      </c>
      <c r="F333" s="26"/>
    </row>
    <row r="334" spans="1:6" x14ac:dyDescent="0.25">
      <c r="A334" s="26" t="s">
        <v>2331</v>
      </c>
      <c r="B334" s="26" t="s">
        <v>2097</v>
      </c>
      <c r="C334" s="26">
        <v>24</v>
      </c>
      <c r="D334" s="26">
        <v>384</v>
      </c>
      <c r="E334" s="26">
        <v>16</v>
      </c>
      <c r="F334" s="26"/>
    </row>
    <row r="335" spans="1:6" x14ac:dyDescent="0.25">
      <c r="A335" s="26" t="s">
        <v>212</v>
      </c>
      <c r="B335" s="26" t="s">
        <v>2097</v>
      </c>
      <c r="C335" s="26">
        <v>20</v>
      </c>
      <c r="D335" s="26">
        <v>480</v>
      </c>
      <c r="E335" s="26">
        <v>24</v>
      </c>
      <c r="F335" s="26"/>
    </row>
    <row r="336" spans="1:6" x14ac:dyDescent="0.25">
      <c r="A336" s="26" t="s">
        <v>210</v>
      </c>
      <c r="B336" s="26" t="s">
        <v>2097</v>
      </c>
      <c r="C336" s="26">
        <v>24</v>
      </c>
      <c r="D336" s="26">
        <v>288</v>
      </c>
      <c r="E336" s="26">
        <v>12</v>
      </c>
      <c r="F336" s="26"/>
    </row>
    <row r="337" spans="1:6" x14ac:dyDescent="0.25">
      <c r="A337" s="26" t="s">
        <v>211</v>
      </c>
      <c r="B337" s="26" t="s">
        <v>2097</v>
      </c>
      <c r="C337" s="26">
        <v>20</v>
      </c>
      <c r="D337" s="26">
        <v>480</v>
      </c>
      <c r="E337" s="26">
        <v>24</v>
      </c>
      <c r="F337" s="26"/>
    </row>
    <row r="338" spans="1:6" x14ac:dyDescent="0.25">
      <c r="A338" s="26" t="s">
        <v>2332</v>
      </c>
      <c r="B338" s="26" t="s">
        <v>2097</v>
      </c>
      <c r="C338" s="26">
        <v>180</v>
      </c>
      <c r="D338" s="26">
        <v>5400</v>
      </c>
      <c r="E338" s="26">
        <v>30</v>
      </c>
      <c r="F338" s="26"/>
    </row>
    <row r="339" spans="1:6" x14ac:dyDescent="0.25">
      <c r="A339" s="26" t="s">
        <v>2333</v>
      </c>
      <c r="B339" s="26" t="s">
        <v>2097</v>
      </c>
      <c r="C339" s="26">
        <v>300</v>
      </c>
      <c r="D339" s="26">
        <v>9600</v>
      </c>
      <c r="E339" s="26">
        <v>32</v>
      </c>
      <c r="F339" s="26"/>
    </row>
    <row r="340" spans="1:6" x14ac:dyDescent="0.25">
      <c r="A340" s="26" t="s">
        <v>2334</v>
      </c>
      <c r="B340" s="26" t="s">
        <v>2097</v>
      </c>
      <c r="C340" s="26">
        <v>300</v>
      </c>
      <c r="D340" s="26">
        <v>9600</v>
      </c>
      <c r="E340" s="26">
        <v>32</v>
      </c>
      <c r="F340" s="26"/>
    </row>
    <row r="341" spans="1:6" x14ac:dyDescent="0.25">
      <c r="A341" s="26" t="s">
        <v>2335</v>
      </c>
      <c r="B341" s="26" t="s">
        <v>2097</v>
      </c>
      <c r="C341" s="26">
        <v>180</v>
      </c>
      <c r="D341" s="26">
        <v>5400</v>
      </c>
      <c r="E341" s="26">
        <v>30</v>
      </c>
      <c r="F341" s="26"/>
    </row>
    <row r="342" spans="1:6" x14ac:dyDescent="0.25">
      <c r="A342" s="26" t="s">
        <v>218</v>
      </c>
      <c r="B342" s="26" t="s">
        <v>2097</v>
      </c>
      <c r="C342" s="26">
        <v>10</v>
      </c>
      <c r="D342" s="26">
        <v>160</v>
      </c>
      <c r="E342" s="26">
        <v>16</v>
      </c>
      <c r="F342" s="26"/>
    </row>
    <row r="343" spans="1:6" x14ac:dyDescent="0.25">
      <c r="A343" s="26" t="s">
        <v>219</v>
      </c>
      <c r="B343" s="26" t="s">
        <v>2097</v>
      </c>
      <c r="C343" s="26">
        <v>10</v>
      </c>
      <c r="D343" s="26">
        <v>160</v>
      </c>
      <c r="E343" s="26">
        <v>16</v>
      </c>
      <c r="F343" s="26"/>
    </row>
    <row r="344" spans="1:6" x14ac:dyDescent="0.25">
      <c r="A344" s="26" t="s">
        <v>2336</v>
      </c>
      <c r="B344" s="26" t="s">
        <v>2097</v>
      </c>
      <c r="C344" s="26">
        <v>540</v>
      </c>
      <c r="D344" s="26">
        <v>16200</v>
      </c>
      <c r="E344" s="26">
        <v>30</v>
      </c>
      <c r="F344" s="26"/>
    </row>
    <row r="345" spans="1:6" x14ac:dyDescent="0.25">
      <c r="A345" s="26" t="s">
        <v>2337</v>
      </c>
      <c r="B345" s="26" t="s">
        <v>2097</v>
      </c>
      <c r="C345" s="26">
        <v>540</v>
      </c>
      <c r="D345" s="26">
        <v>16200</v>
      </c>
      <c r="E345" s="26">
        <v>30</v>
      </c>
      <c r="F345" s="26"/>
    </row>
    <row r="346" spans="1:6" x14ac:dyDescent="0.25">
      <c r="A346" s="26" t="s">
        <v>2338</v>
      </c>
      <c r="B346" s="26" t="s">
        <v>2097</v>
      </c>
      <c r="C346" s="26">
        <v>0</v>
      </c>
      <c r="D346" s="27">
        <v>0</v>
      </c>
      <c r="E346" s="26"/>
      <c r="F346" s="26"/>
    </row>
    <row r="347" spans="1:6" x14ac:dyDescent="0.25">
      <c r="A347" s="26" t="s">
        <v>2339</v>
      </c>
      <c r="B347" s="26" t="s">
        <v>2097</v>
      </c>
      <c r="C347" s="26">
        <v>540</v>
      </c>
      <c r="D347" s="26">
        <v>16200</v>
      </c>
      <c r="E347" s="26">
        <v>30</v>
      </c>
      <c r="F347" s="26"/>
    </row>
    <row r="348" spans="1:6" x14ac:dyDescent="0.25">
      <c r="A348" s="26" t="s">
        <v>2340</v>
      </c>
      <c r="B348" s="26" t="s">
        <v>2097</v>
      </c>
      <c r="C348" s="26">
        <v>540</v>
      </c>
      <c r="D348" s="26">
        <v>16200</v>
      </c>
      <c r="E348" s="26">
        <v>30</v>
      </c>
      <c r="F348" s="26"/>
    </row>
    <row r="349" spans="1:6" x14ac:dyDescent="0.25">
      <c r="A349" s="26" t="s">
        <v>220</v>
      </c>
      <c r="B349" s="26" t="s">
        <v>2097</v>
      </c>
      <c r="C349" s="26">
        <v>1</v>
      </c>
      <c r="D349" s="26">
        <v>16</v>
      </c>
      <c r="E349" s="26">
        <v>16</v>
      </c>
      <c r="F349" s="26"/>
    </row>
    <row r="350" spans="1:6" x14ac:dyDescent="0.25">
      <c r="A350" s="26" t="s">
        <v>2341</v>
      </c>
      <c r="B350" s="26" t="s">
        <v>2097</v>
      </c>
      <c r="C350" s="26">
        <v>414</v>
      </c>
      <c r="D350" s="26">
        <v>8280</v>
      </c>
      <c r="E350" s="26">
        <v>20</v>
      </c>
      <c r="F350" s="26"/>
    </row>
    <row r="351" spans="1:6" x14ac:dyDescent="0.25">
      <c r="A351" s="26" t="s">
        <v>2342</v>
      </c>
      <c r="B351" s="26" t="s">
        <v>2097</v>
      </c>
      <c r="C351" s="26">
        <v>200</v>
      </c>
      <c r="D351" s="26">
        <v>6400</v>
      </c>
      <c r="E351" s="26">
        <v>32</v>
      </c>
      <c r="F351" s="26"/>
    </row>
    <row r="352" spans="1:6" x14ac:dyDescent="0.25">
      <c r="A352" s="26" t="s">
        <v>2343</v>
      </c>
      <c r="B352" s="26" t="s">
        <v>2097</v>
      </c>
      <c r="C352" s="26">
        <v>414</v>
      </c>
      <c r="D352" s="26">
        <v>8280</v>
      </c>
      <c r="E352" s="26">
        <v>20</v>
      </c>
      <c r="F352" s="26"/>
    </row>
    <row r="353" spans="1:6" x14ac:dyDescent="0.25">
      <c r="A353" s="26" t="s">
        <v>221</v>
      </c>
      <c r="B353" s="26" t="s">
        <v>2097</v>
      </c>
      <c r="C353" s="26">
        <v>350</v>
      </c>
      <c r="D353" s="26">
        <v>12600</v>
      </c>
      <c r="E353" s="26">
        <v>36</v>
      </c>
      <c r="F353" s="26"/>
    </row>
    <row r="354" spans="1:6" x14ac:dyDescent="0.25">
      <c r="A354" s="26" t="s">
        <v>2344</v>
      </c>
      <c r="B354" s="26" t="s">
        <v>2097</v>
      </c>
      <c r="C354" s="26">
        <v>540</v>
      </c>
      <c r="D354" s="26">
        <v>16200</v>
      </c>
      <c r="E354" s="26">
        <v>30</v>
      </c>
      <c r="F354" s="26"/>
    </row>
    <row r="355" spans="1:6" x14ac:dyDescent="0.25">
      <c r="A355" s="26" t="s">
        <v>2345</v>
      </c>
      <c r="B355" s="26" t="s">
        <v>2097</v>
      </c>
      <c r="C355" s="26">
        <v>270</v>
      </c>
      <c r="D355" s="26">
        <v>8100</v>
      </c>
      <c r="E355" s="26">
        <v>30</v>
      </c>
      <c r="F355" s="26"/>
    </row>
    <row r="356" spans="1:6" x14ac:dyDescent="0.25">
      <c r="A356" s="26" t="s">
        <v>2346</v>
      </c>
      <c r="B356" s="26" t="s">
        <v>2097</v>
      </c>
      <c r="C356" s="26">
        <v>350</v>
      </c>
      <c r="D356" s="26">
        <v>10500</v>
      </c>
      <c r="E356" s="26">
        <v>30</v>
      </c>
      <c r="F356" s="26"/>
    </row>
    <row r="357" spans="1:6" x14ac:dyDescent="0.25">
      <c r="A357" s="26" t="s">
        <v>2347</v>
      </c>
      <c r="B357" s="26" t="s">
        <v>2097</v>
      </c>
      <c r="C357" s="26">
        <v>540</v>
      </c>
      <c r="D357" s="26">
        <v>16200</v>
      </c>
      <c r="E357" s="26">
        <v>30</v>
      </c>
      <c r="F357" s="26"/>
    </row>
    <row r="358" spans="1:6" x14ac:dyDescent="0.25">
      <c r="A358" s="26" t="s">
        <v>2348</v>
      </c>
      <c r="B358" s="26" t="s">
        <v>2097</v>
      </c>
      <c r="C358" s="26">
        <v>0</v>
      </c>
      <c r="D358" s="27">
        <v>0</v>
      </c>
      <c r="E358" s="26"/>
      <c r="F358" s="26"/>
    </row>
    <row r="359" spans="1:6" x14ac:dyDescent="0.25">
      <c r="A359" s="26" t="s">
        <v>226</v>
      </c>
      <c r="B359" s="26" t="s">
        <v>2097</v>
      </c>
      <c r="C359" s="26">
        <v>500</v>
      </c>
      <c r="D359" s="26">
        <v>16000</v>
      </c>
      <c r="E359" s="26">
        <v>32</v>
      </c>
      <c r="F359" s="26"/>
    </row>
    <row r="360" spans="1:6" x14ac:dyDescent="0.25">
      <c r="A360" s="26" t="s">
        <v>2349</v>
      </c>
      <c r="B360" s="26" t="s">
        <v>2097</v>
      </c>
      <c r="C360" s="26">
        <v>0</v>
      </c>
      <c r="D360" s="27">
        <v>0</v>
      </c>
      <c r="E360" s="26"/>
      <c r="F360" s="26"/>
    </row>
    <row r="361" spans="1:6" x14ac:dyDescent="0.25">
      <c r="A361" s="26" t="s">
        <v>227</v>
      </c>
      <c r="B361" s="26" t="s">
        <v>2097</v>
      </c>
      <c r="C361" s="26">
        <v>350</v>
      </c>
      <c r="D361" s="26">
        <v>22400</v>
      </c>
      <c r="E361" s="26">
        <v>64</v>
      </c>
      <c r="F361" s="26"/>
    </row>
    <row r="362" spans="1:6" x14ac:dyDescent="0.25">
      <c r="A362" s="26" t="s">
        <v>2350</v>
      </c>
      <c r="B362" s="26" t="s">
        <v>2097</v>
      </c>
      <c r="C362" s="26">
        <v>100</v>
      </c>
      <c r="D362" s="26">
        <v>8000</v>
      </c>
      <c r="E362" s="26">
        <v>80</v>
      </c>
      <c r="F362" s="26"/>
    </row>
    <row r="363" spans="1:6" x14ac:dyDescent="0.25">
      <c r="A363" s="26" t="s">
        <v>228</v>
      </c>
      <c r="B363" s="26" t="s">
        <v>2097</v>
      </c>
      <c r="C363" s="26">
        <v>500</v>
      </c>
      <c r="D363" s="26">
        <v>16000</v>
      </c>
      <c r="E363" s="26">
        <v>32</v>
      </c>
      <c r="F363" s="26"/>
    </row>
    <row r="364" spans="1:6" x14ac:dyDescent="0.25">
      <c r="A364" s="26" t="s">
        <v>229</v>
      </c>
      <c r="B364" s="26" t="s">
        <v>2097</v>
      </c>
      <c r="C364" s="26">
        <v>500</v>
      </c>
      <c r="D364" s="26">
        <v>16000</v>
      </c>
      <c r="E364" s="26">
        <v>32</v>
      </c>
      <c r="F364" s="26"/>
    </row>
    <row r="365" spans="1:6" x14ac:dyDescent="0.25">
      <c r="A365" s="26" t="s">
        <v>236</v>
      </c>
      <c r="B365" s="26" t="s">
        <v>2097</v>
      </c>
      <c r="C365" s="26">
        <v>500</v>
      </c>
      <c r="D365" s="26">
        <v>16000</v>
      </c>
      <c r="E365" s="26">
        <v>32</v>
      </c>
      <c r="F365" s="26"/>
    </row>
    <row r="366" spans="1:6" x14ac:dyDescent="0.25">
      <c r="A366" s="26" t="s">
        <v>2351</v>
      </c>
      <c r="B366" s="26" t="s">
        <v>2097</v>
      </c>
      <c r="C366" s="26">
        <v>0</v>
      </c>
      <c r="D366" s="27">
        <v>0</v>
      </c>
      <c r="E366" s="26"/>
      <c r="F366" s="26"/>
    </row>
    <row r="367" spans="1:6" x14ac:dyDescent="0.25">
      <c r="A367" s="26" t="s">
        <v>237</v>
      </c>
      <c r="B367" s="26" t="s">
        <v>2097</v>
      </c>
      <c r="C367" s="26">
        <v>1000</v>
      </c>
      <c r="D367" s="26">
        <v>32000</v>
      </c>
      <c r="E367" s="26">
        <v>32</v>
      </c>
      <c r="F367" s="26"/>
    </row>
    <row r="368" spans="1:6" x14ac:dyDescent="0.25">
      <c r="A368" s="26" t="s">
        <v>2352</v>
      </c>
      <c r="B368" s="26" t="s">
        <v>2097</v>
      </c>
      <c r="C368" s="26">
        <v>0</v>
      </c>
      <c r="D368" s="27">
        <v>0</v>
      </c>
      <c r="E368" s="26"/>
      <c r="F368" s="26"/>
    </row>
    <row r="369" spans="1:6" x14ac:dyDescent="0.25">
      <c r="A369" s="26" t="s">
        <v>2353</v>
      </c>
      <c r="B369" s="26" t="s">
        <v>2097</v>
      </c>
      <c r="C369" s="26">
        <v>0</v>
      </c>
      <c r="D369" s="27">
        <v>0</v>
      </c>
      <c r="E369" s="26"/>
      <c r="F369" s="26"/>
    </row>
    <row r="370" spans="1:6" x14ac:dyDescent="0.25">
      <c r="A370" s="26" t="s">
        <v>2354</v>
      </c>
      <c r="B370" s="26" t="s">
        <v>2097</v>
      </c>
      <c r="C370" s="26">
        <v>0</v>
      </c>
      <c r="D370" s="27">
        <v>0</v>
      </c>
      <c r="E370" s="26"/>
      <c r="F370" s="26"/>
    </row>
    <row r="371" spans="1:6" x14ac:dyDescent="0.25">
      <c r="A371" s="26" t="s">
        <v>2355</v>
      </c>
      <c r="B371" s="26" t="s">
        <v>2097</v>
      </c>
      <c r="C371" s="26">
        <v>0</v>
      </c>
      <c r="D371" s="27">
        <v>0</v>
      </c>
      <c r="E371" s="26"/>
      <c r="F371" s="26"/>
    </row>
    <row r="372" spans="1:6" x14ac:dyDescent="0.25">
      <c r="A372" s="26" t="s">
        <v>2356</v>
      </c>
      <c r="B372" s="26" t="s">
        <v>2097</v>
      </c>
      <c r="C372" s="26">
        <v>0</v>
      </c>
      <c r="D372" s="27">
        <v>0</v>
      </c>
      <c r="E372" s="26"/>
      <c r="F372" s="26"/>
    </row>
    <row r="373" spans="1:6" x14ac:dyDescent="0.25">
      <c r="A373" s="26" t="s">
        <v>2357</v>
      </c>
      <c r="B373" s="26" t="s">
        <v>2097</v>
      </c>
      <c r="C373" s="26">
        <v>0</v>
      </c>
      <c r="D373" s="27">
        <v>0</v>
      </c>
      <c r="E373" s="26"/>
      <c r="F373" s="26"/>
    </row>
    <row r="374" spans="1:6" x14ac:dyDescent="0.25">
      <c r="A374" s="26" t="s">
        <v>2358</v>
      </c>
      <c r="B374" s="26" t="s">
        <v>2097</v>
      </c>
      <c r="C374" s="26">
        <v>0</v>
      </c>
      <c r="D374" s="27">
        <v>0</v>
      </c>
      <c r="E374" s="26"/>
      <c r="F374" s="26"/>
    </row>
    <row r="375" spans="1:6" x14ac:dyDescent="0.25">
      <c r="A375" s="26" t="s">
        <v>2359</v>
      </c>
      <c r="B375" s="26" t="s">
        <v>2097</v>
      </c>
      <c r="C375" s="26">
        <v>0</v>
      </c>
      <c r="D375" s="27">
        <v>0</v>
      </c>
      <c r="E375" s="26"/>
      <c r="F375" s="26"/>
    </row>
    <row r="376" spans="1:6" x14ac:dyDescent="0.25">
      <c r="A376" s="26" t="s">
        <v>2360</v>
      </c>
      <c r="B376" s="26" t="s">
        <v>2097</v>
      </c>
      <c r="C376" s="26">
        <v>0</v>
      </c>
      <c r="D376" s="27">
        <v>0</v>
      </c>
      <c r="E376" s="26"/>
      <c r="F376" s="26"/>
    </row>
    <row r="377" spans="1:6" x14ac:dyDescent="0.25">
      <c r="A377" s="26" t="s">
        <v>2361</v>
      </c>
      <c r="B377" s="26" t="s">
        <v>2097</v>
      </c>
      <c r="C377" s="26">
        <v>250</v>
      </c>
      <c r="D377" s="26">
        <v>5000</v>
      </c>
      <c r="E377" s="26">
        <v>20</v>
      </c>
      <c r="F377" s="26"/>
    </row>
    <row r="378" spans="1:6" x14ac:dyDescent="0.25">
      <c r="A378" s="26" t="s">
        <v>2362</v>
      </c>
      <c r="B378" s="26" t="s">
        <v>2097</v>
      </c>
      <c r="C378" s="26">
        <v>1000</v>
      </c>
      <c r="D378" s="26">
        <v>20000</v>
      </c>
      <c r="E378" s="26">
        <v>20</v>
      </c>
      <c r="F378" s="26"/>
    </row>
    <row r="379" spans="1:6" x14ac:dyDescent="0.25">
      <c r="A379" s="26" t="s">
        <v>2363</v>
      </c>
      <c r="B379" s="26" t="s">
        <v>2097</v>
      </c>
      <c r="C379" s="26">
        <v>1000</v>
      </c>
      <c r="D379" s="26">
        <v>20000</v>
      </c>
      <c r="E379" s="26">
        <v>20</v>
      </c>
      <c r="F379" s="26"/>
    </row>
    <row r="380" spans="1:6" x14ac:dyDescent="0.25">
      <c r="A380" s="26" t="s">
        <v>2364</v>
      </c>
      <c r="B380" s="26" t="s">
        <v>2097</v>
      </c>
      <c r="C380" s="26">
        <v>0</v>
      </c>
      <c r="D380" s="27">
        <v>0</v>
      </c>
      <c r="E380" s="26"/>
      <c r="F380" s="26"/>
    </row>
    <row r="381" spans="1:6" x14ac:dyDescent="0.25">
      <c r="A381" s="26" t="s">
        <v>2365</v>
      </c>
      <c r="B381" s="26" t="s">
        <v>2097</v>
      </c>
      <c r="C381" s="26">
        <v>0</v>
      </c>
      <c r="D381" s="27">
        <v>0</v>
      </c>
      <c r="E381" s="26"/>
      <c r="F381" s="26"/>
    </row>
    <row r="382" spans="1:6" x14ac:dyDescent="0.25">
      <c r="A382" s="26" t="s">
        <v>2366</v>
      </c>
      <c r="B382" s="26" t="s">
        <v>2097</v>
      </c>
      <c r="C382" s="26">
        <v>400</v>
      </c>
      <c r="D382" s="26">
        <v>9600</v>
      </c>
      <c r="E382" s="26">
        <v>24</v>
      </c>
      <c r="F382" s="26"/>
    </row>
    <row r="383" spans="1:6" x14ac:dyDescent="0.25">
      <c r="A383" s="26" t="s">
        <v>2367</v>
      </c>
      <c r="B383" s="26" t="s">
        <v>2097</v>
      </c>
      <c r="C383" s="26">
        <v>0</v>
      </c>
      <c r="D383" s="27">
        <v>0</v>
      </c>
      <c r="E383" s="26"/>
      <c r="F383" s="26"/>
    </row>
    <row r="384" spans="1:6" x14ac:dyDescent="0.25">
      <c r="A384" s="26" t="s">
        <v>2368</v>
      </c>
      <c r="B384" s="26" t="s">
        <v>2097</v>
      </c>
      <c r="C384" s="26">
        <v>0</v>
      </c>
      <c r="D384" s="27">
        <v>0</v>
      </c>
      <c r="E384" s="26"/>
      <c r="F384" s="26"/>
    </row>
    <row r="385" spans="1:6" x14ac:dyDescent="0.25">
      <c r="A385" s="26" t="s">
        <v>238</v>
      </c>
      <c r="B385" s="26" t="s">
        <v>2097</v>
      </c>
      <c r="C385" s="26">
        <v>50</v>
      </c>
      <c r="D385" s="26">
        <v>1950</v>
      </c>
      <c r="E385" s="26">
        <v>39</v>
      </c>
      <c r="F385" s="26"/>
    </row>
    <row r="386" spans="1:6" x14ac:dyDescent="0.25">
      <c r="A386" s="26" t="s">
        <v>2369</v>
      </c>
      <c r="B386" s="26" t="s">
        <v>2097</v>
      </c>
      <c r="C386" s="26">
        <v>50</v>
      </c>
      <c r="D386" s="26">
        <v>5400</v>
      </c>
      <c r="E386" s="26">
        <v>108</v>
      </c>
      <c r="F386" s="26"/>
    </row>
    <row r="387" spans="1:6" x14ac:dyDescent="0.25">
      <c r="A387" s="26" t="s">
        <v>242</v>
      </c>
      <c r="B387" s="26" t="s">
        <v>2097</v>
      </c>
      <c r="C387" s="26">
        <v>50</v>
      </c>
      <c r="D387" s="26">
        <v>1950</v>
      </c>
      <c r="E387" s="26">
        <v>39</v>
      </c>
      <c r="F387" s="26"/>
    </row>
    <row r="388" spans="1:6" x14ac:dyDescent="0.25">
      <c r="A388" s="26" t="s">
        <v>243</v>
      </c>
      <c r="B388" s="26" t="s">
        <v>2097</v>
      </c>
      <c r="C388" s="26">
        <v>50</v>
      </c>
      <c r="D388" s="26">
        <v>1950</v>
      </c>
      <c r="E388" s="26">
        <v>39</v>
      </c>
      <c r="F388" s="26"/>
    </row>
    <row r="389" spans="1:6" x14ac:dyDescent="0.25">
      <c r="A389" s="26" t="s">
        <v>248</v>
      </c>
      <c r="B389" s="26" t="s">
        <v>2097</v>
      </c>
      <c r="C389" s="26">
        <v>50</v>
      </c>
      <c r="D389" s="26">
        <v>1950</v>
      </c>
      <c r="E389" s="26">
        <v>39</v>
      </c>
      <c r="F389" s="26"/>
    </row>
    <row r="390" spans="1:6" x14ac:dyDescent="0.25">
      <c r="A390" s="26" t="s">
        <v>2370</v>
      </c>
      <c r="B390" s="26" t="s">
        <v>2371</v>
      </c>
      <c r="C390" s="26">
        <v>0</v>
      </c>
      <c r="D390" s="27">
        <v>0</v>
      </c>
      <c r="E390" s="26"/>
      <c r="F390" s="26"/>
    </row>
    <row r="391" spans="1:6" x14ac:dyDescent="0.25">
      <c r="A391" s="26" t="s">
        <v>2372</v>
      </c>
      <c r="B391" s="26" t="s">
        <v>2371</v>
      </c>
      <c r="C391" s="26">
        <v>0</v>
      </c>
      <c r="D391" s="27">
        <v>0</v>
      </c>
      <c r="E391" s="26"/>
      <c r="F391" s="26"/>
    </row>
    <row r="392" spans="1:6" x14ac:dyDescent="0.25">
      <c r="A392" s="26" t="s">
        <v>2373</v>
      </c>
      <c r="B392" s="26" t="s">
        <v>2371</v>
      </c>
      <c r="C392" s="26">
        <v>0</v>
      </c>
      <c r="D392" s="27">
        <v>0</v>
      </c>
      <c r="E392" s="26"/>
      <c r="F392" s="26"/>
    </row>
    <row r="393" spans="1:6" x14ac:dyDescent="0.25">
      <c r="A393" s="26" t="s">
        <v>2374</v>
      </c>
      <c r="B393" s="26" t="s">
        <v>2371</v>
      </c>
      <c r="C393" s="26">
        <v>0</v>
      </c>
      <c r="D393" s="27">
        <v>0</v>
      </c>
      <c r="E393" s="26"/>
      <c r="F393" s="26"/>
    </row>
    <row r="394" spans="1:6" x14ac:dyDescent="0.25">
      <c r="A394" s="26" t="s">
        <v>2375</v>
      </c>
      <c r="B394" s="26" t="s">
        <v>2371</v>
      </c>
      <c r="C394" s="26">
        <v>0</v>
      </c>
      <c r="D394" s="27">
        <v>0</v>
      </c>
      <c r="E394" s="26"/>
      <c r="F394" s="26"/>
    </row>
    <row r="395" spans="1:6" x14ac:dyDescent="0.25">
      <c r="A395" s="26" t="s">
        <v>2376</v>
      </c>
      <c r="B395" s="26" t="s">
        <v>2371</v>
      </c>
      <c r="C395" s="26">
        <v>0</v>
      </c>
      <c r="D395" s="27">
        <v>0</v>
      </c>
      <c r="E395" s="26"/>
      <c r="F395" s="26"/>
    </row>
    <row r="396" spans="1:6" x14ac:dyDescent="0.25">
      <c r="A396" s="26" t="s">
        <v>2377</v>
      </c>
      <c r="B396" s="26" t="s">
        <v>2371</v>
      </c>
      <c r="C396" s="26">
        <v>0</v>
      </c>
      <c r="D396" s="27">
        <v>0</v>
      </c>
      <c r="E396" s="26"/>
      <c r="F396" s="26"/>
    </row>
    <row r="397" spans="1:6" x14ac:dyDescent="0.25">
      <c r="A397" s="26" t="s">
        <v>2378</v>
      </c>
      <c r="B397" s="26" t="s">
        <v>2371</v>
      </c>
      <c r="C397" s="26">
        <v>0</v>
      </c>
      <c r="D397" s="27">
        <v>0</v>
      </c>
      <c r="E397" s="26"/>
      <c r="F397" s="26"/>
    </row>
    <row r="398" spans="1:6" x14ac:dyDescent="0.25">
      <c r="A398" s="26" t="s">
        <v>2379</v>
      </c>
      <c r="B398" s="26" t="s">
        <v>2371</v>
      </c>
      <c r="C398" s="26">
        <v>0</v>
      </c>
      <c r="D398" s="27">
        <v>0</v>
      </c>
      <c r="E398" s="26"/>
      <c r="F398" s="26"/>
    </row>
    <row r="399" spans="1:6" x14ac:dyDescent="0.25">
      <c r="A399" s="26" t="s">
        <v>2380</v>
      </c>
      <c r="B399" s="26" t="s">
        <v>2371</v>
      </c>
      <c r="C399" s="26">
        <v>0</v>
      </c>
      <c r="D399" s="27">
        <v>0</v>
      </c>
      <c r="E399" s="26"/>
      <c r="F399" s="26"/>
    </row>
    <row r="400" spans="1:6" x14ac:dyDescent="0.25">
      <c r="A400" s="26" t="s">
        <v>2381</v>
      </c>
      <c r="B400" s="26" t="s">
        <v>2371</v>
      </c>
      <c r="C400" s="26">
        <v>0</v>
      </c>
      <c r="D400" s="27">
        <v>0</v>
      </c>
      <c r="E400" s="26"/>
      <c r="F400" s="26"/>
    </row>
    <row r="401" spans="1:6" x14ac:dyDescent="0.25">
      <c r="A401" s="26" t="s">
        <v>2382</v>
      </c>
      <c r="B401" s="26" t="s">
        <v>2371</v>
      </c>
      <c r="C401" s="26">
        <v>0</v>
      </c>
      <c r="D401" s="27">
        <v>0</v>
      </c>
      <c r="E401" s="26"/>
      <c r="F401" s="26"/>
    </row>
    <row r="402" spans="1:6" x14ac:dyDescent="0.25">
      <c r="A402" s="26" t="s">
        <v>2383</v>
      </c>
      <c r="B402" s="26" t="s">
        <v>2371</v>
      </c>
      <c r="C402" s="26">
        <v>0</v>
      </c>
      <c r="D402" s="27">
        <v>0</v>
      </c>
      <c r="E402" s="26"/>
      <c r="F402" s="26"/>
    </row>
    <row r="403" spans="1:6" x14ac:dyDescent="0.25">
      <c r="A403" s="26" t="s">
        <v>2384</v>
      </c>
      <c r="B403" s="26" t="s">
        <v>2371</v>
      </c>
      <c r="C403" s="26">
        <v>0</v>
      </c>
      <c r="D403" s="27">
        <v>0</v>
      </c>
      <c r="E403" s="26"/>
      <c r="F403" s="26"/>
    </row>
    <row r="404" spans="1:6" x14ac:dyDescent="0.25">
      <c r="A404" s="26" t="s">
        <v>2385</v>
      </c>
      <c r="B404" s="26" t="s">
        <v>2371</v>
      </c>
      <c r="C404" s="26">
        <v>0</v>
      </c>
      <c r="D404" s="27">
        <v>0</v>
      </c>
      <c r="E404" s="26"/>
      <c r="F404" s="26"/>
    </row>
    <row r="405" spans="1:6" x14ac:dyDescent="0.25">
      <c r="A405" s="26" t="s">
        <v>2386</v>
      </c>
      <c r="B405" s="26" t="s">
        <v>2371</v>
      </c>
      <c r="C405" s="26">
        <v>0</v>
      </c>
      <c r="D405" s="27">
        <v>0</v>
      </c>
      <c r="E405" s="26"/>
      <c r="F405" s="26"/>
    </row>
    <row r="406" spans="1:6" x14ac:dyDescent="0.25">
      <c r="A406" s="26" t="s">
        <v>2387</v>
      </c>
      <c r="B406" s="26" t="s">
        <v>2371</v>
      </c>
      <c r="C406" s="26">
        <v>0</v>
      </c>
      <c r="D406" s="27">
        <v>0</v>
      </c>
      <c r="E406" s="26"/>
      <c r="F406" s="26"/>
    </row>
    <row r="407" spans="1:6" x14ac:dyDescent="0.25">
      <c r="A407" s="26" t="s">
        <v>2388</v>
      </c>
      <c r="B407" s="26" t="s">
        <v>2371</v>
      </c>
      <c r="C407" s="26">
        <v>0</v>
      </c>
      <c r="D407" s="27">
        <v>0</v>
      </c>
      <c r="E407" s="26"/>
      <c r="F407" s="26"/>
    </row>
    <row r="408" spans="1:6" x14ac:dyDescent="0.25">
      <c r="A408" s="26" t="s">
        <v>2389</v>
      </c>
      <c r="B408" s="26" t="s">
        <v>2097</v>
      </c>
      <c r="C408" s="26">
        <v>0</v>
      </c>
      <c r="D408" s="27">
        <v>0</v>
      </c>
      <c r="E408" s="26"/>
      <c r="F408" s="26"/>
    </row>
    <row r="409" spans="1:6" x14ac:dyDescent="0.25">
      <c r="A409" s="26" t="s">
        <v>2390</v>
      </c>
      <c r="B409" s="26" t="s">
        <v>2097</v>
      </c>
      <c r="C409" s="26">
        <v>0</v>
      </c>
      <c r="D409" s="27">
        <v>0</v>
      </c>
      <c r="E409" s="26"/>
      <c r="F409" s="26"/>
    </row>
    <row r="410" spans="1:6" x14ac:dyDescent="0.25">
      <c r="A410" s="26" t="s">
        <v>2391</v>
      </c>
      <c r="B410" s="26" t="s">
        <v>2097</v>
      </c>
      <c r="C410" s="26">
        <v>20</v>
      </c>
      <c r="D410" s="27">
        <v>0</v>
      </c>
      <c r="E410" s="26"/>
      <c r="F410" s="26"/>
    </row>
    <row r="411" spans="1:6" x14ac:dyDescent="0.25">
      <c r="A411" s="26" t="s">
        <v>2392</v>
      </c>
      <c r="B411" s="26" t="s">
        <v>2097</v>
      </c>
      <c r="C411" s="26">
        <v>0</v>
      </c>
      <c r="D411" s="27">
        <v>0</v>
      </c>
      <c r="E411" s="26"/>
      <c r="F411" s="26"/>
    </row>
    <row r="412" spans="1:6" x14ac:dyDescent="0.25">
      <c r="A412" s="26" t="s">
        <v>2393</v>
      </c>
      <c r="B412" s="26" t="s">
        <v>2097</v>
      </c>
      <c r="C412" s="26">
        <v>20</v>
      </c>
      <c r="D412" s="27">
        <v>0</v>
      </c>
      <c r="E412" s="26"/>
      <c r="F412" s="26"/>
    </row>
    <row r="413" spans="1:6" x14ac:dyDescent="0.25">
      <c r="A413" s="26" t="s">
        <v>2394</v>
      </c>
      <c r="B413" s="26" t="s">
        <v>2097</v>
      </c>
      <c r="C413" s="26">
        <v>10</v>
      </c>
      <c r="D413" s="26">
        <v>600</v>
      </c>
      <c r="E413" s="26">
        <v>60</v>
      </c>
      <c r="F413" s="26"/>
    </row>
    <row r="414" spans="1:6" x14ac:dyDescent="0.25">
      <c r="A414" s="26" t="s">
        <v>2395</v>
      </c>
      <c r="B414" s="26" t="s">
        <v>2097</v>
      </c>
      <c r="C414" s="26">
        <v>10</v>
      </c>
      <c r="D414" s="26">
        <v>600</v>
      </c>
      <c r="E414" s="26">
        <v>60</v>
      </c>
      <c r="F414" s="26"/>
    </row>
    <row r="415" spans="1:6" x14ac:dyDescent="0.25">
      <c r="A415" s="26" t="s">
        <v>2396</v>
      </c>
      <c r="B415" s="26" t="s">
        <v>2097</v>
      </c>
      <c r="C415" s="26">
        <v>10</v>
      </c>
      <c r="D415" s="26">
        <v>600</v>
      </c>
      <c r="E415" s="26">
        <v>60</v>
      </c>
      <c r="F415" s="26"/>
    </row>
    <row r="416" spans="1:6" x14ac:dyDescent="0.25">
      <c r="A416" s="26" t="s">
        <v>2397</v>
      </c>
      <c r="B416" s="26" t="s">
        <v>2097</v>
      </c>
      <c r="C416" s="26">
        <v>10</v>
      </c>
      <c r="D416" s="26">
        <v>600</v>
      </c>
      <c r="E416" s="26">
        <v>60</v>
      </c>
      <c r="F416" s="26"/>
    </row>
    <row r="417" spans="1:6" x14ac:dyDescent="0.25">
      <c r="A417" s="26" t="s">
        <v>2398</v>
      </c>
      <c r="B417" s="26" t="s">
        <v>2097</v>
      </c>
      <c r="C417" s="26">
        <v>10</v>
      </c>
      <c r="D417" s="26">
        <v>600</v>
      </c>
      <c r="E417" s="26">
        <v>60</v>
      </c>
      <c r="F417" s="26"/>
    </row>
    <row r="418" spans="1:6" x14ac:dyDescent="0.25">
      <c r="A418" s="26" t="s">
        <v>2399</v>
      </c>
      <c r="B418" s="26" t="s">
        <v>2097</v>
      </c>
      <c r="C418" s="26">
        <v>20</v>
      </c>
      <c r="D418" s="26">
        <v>240</v>
      </c>
      <c r="E418" s="26">
        <v>12</v>
      </c>
      <c r="F418" s="26"/>
    </row>
    <row r="419" spans="1:6" x14ac:dyDescent="0.25">
      <c r="A419" s="26" t="s">
        <v>2400</v>
      </c>
      <c r="B419" s="26" t="s">
        <v>2097</v>
      </c>
      <c r="C419" s="26">
        <v>20</v>
      </c>
      <c r="D419" s="26">
        <v>240</v>
      </c>
      <c r="E419" s="26">
        <v>12</v>
      </c>
      <c r="F419" s="26"/>
    </row>
    <row r="420" spans="1:6" x14ac:dyDescent="0.25">
      <c r="A420" s="26" t="s">
        <v>2401</v>
      </c>
      <c r="B420" s="26" t="s">
        <v>2097</v>
      </c>
      <c r="C420" s="26">
        <v>20</v>
      </c>
      <c r="D420" s="26">
        <v>240</v>
      </c>
      <c r="E420" s="26">
        <v>12</v>
      </c>
      <c r="F420" s="26"/>
    </row>
    <row r="421" spans="1:6" x14ac:dyDescent="0.25">
      <c r="A421" s="26" t="s">
        <v>2402</v>
      </c>
      <c r="B421" s="26" t="s">
        <v>2097</v>
      </c>
      <c r="C421" s="26">
        <v>20</v>
      </c>
      <c r="D421" s="26">
        <v>240</v>
      </c>
      <c r="E421" s="26">
        <v>12</v>
      </c>
      <c r="F421" s="26"/>
    </row>
    <row r="422" spans="1:6" x14ac:dyDescent="0.25">
      <c r="A422" s="26" t="s">
        <v>2403</v>
      </c>
      <c r="B422" s="26" t="s">
        <v>2097</v>
      </c>
      <c r="C422" s="26">
        <v>20</v>
      </c>
      <c r="D422" s="26">
        <v>240</v>
      </c>
      <c r="E422" s="26">
        <v>12</v>
      </c>
      <c r="F422" s="26"/>
    </row>
    <row r="423" spans="1:6" x14ac:dyDescent="0.25">
      <c r="A423" s="26" t="s">
        <v>249</v>
      </c>
      <c r="B423" s="26" t="s">
        <v>2097</v>
      </c>
      <c r="C423" s="26">
        <v>20</v>
      </c>
      <c r="D423" s="26">
        <v>180</v>
      </c>
      <c r="E423" s="26">
        <v>9</v>
      </c>
      <c r="F423" s="26"/>
    </row>
    <row r="424" spans="1:6" x14ac:dyDescent="0.25">
      <c r="A424" s="26" t="s">
        <v>250</v>
      </c>
      <c r="B424" s="26" t="s">
        <v>2097</v>
      </c>
      <c r="C424" s="26">
        <v>20</v>
      </c>
      <c r="D424" s="26">
        <v>180</v>
      </c>
      <c r="E424" s="26">
        <v>9</v>
      </c>
      <c r="F424" s="26"/>
    </row>
    <row r="425" spans="1:6" x14ac:dyDescent="0.25">
      <c r="A425" s="26" t="s">
        <v>2404</v>
      </c>
      <c r="B425" s="26" t="s">
        <v>2097</v>
      </c>
      <c r="C425" s="26">
        <v>20</v>
      </c>
      <c r="D425" s="26">
        <v>180</v>
      </c>
      <c r="E425" s="26">
        <v>9</v>
      </c>
      <c r="F425" s="26"/>
    </row>
    <row r="426" spans="1:6" x14ac:dyDescent="0.25">
      <c r="A426" s="26" t="s">
        <v>2405</v>
      </c>
      <c r="B426" s="26" t="s">
        <v>2097</v>
      </c>
      <c r="C426" s="26">
        <v>20</v>
      </c>
      <c r="D426" s="26">
        <v>180</v>
      </c>
      <c r="E426" s="26">
        <v>9</v>
      </c>
      <c r="F426" s="26"/>
    </row>
    <row r="427" spans="1:6" x14ac:dyDescent="0.25">
      <c r="A427" s="26" t="s">
        <v>2406</v>
      </c>
      <c r="B427" s="26" t="s">
        <v>2097</v>
      </c>
      <c r="C427" s="26">
        <v>20</v>
      </c>
      <c r="D427" s="26">
        <v>180</v>
      </c>
      <c r="E427" s="26">
        <v>9</v>
      </c>
      <c r="F427" s="26"/>
    </row>
    <row r="428" spans="1:6" x14ac:dyDescent="0.25">
      <c r="A428" s="26" t="s">
        <v>2407</v>
      </c>
      <c r="B428" s="26" t="s">
        <v>2097</v>
      </c>
      <c r="C428" s="26">
        <v>60</v>
      </c>
      <c r="D428" s="26">
        <v>2400</v>
      </c>
      <c r="E428" s="26">
        <v>40</v>
      </c>
      <c r="F428" s="26"/>
    </row>
    <row r="429" spans="1:6" x14ac:dyDescent="0.25">
      <c r="A429" s="26" t="s">
        <v>2408</v>
      </c>
      <c r="B429" s="26" t="s">
        <v>2097</v>
      </c>
      <c r="C429" s="26">
        <v>60</v>
      </c>
      <c r="D429" s="26">
        <v>2400</v>
      </c>
      <c r="E429" s="26">
        <v>40</v>
      </c>
      <c r="F429" s="26"/>
    </row>
    <row r="430" spans="1:6" x14ac:dyDescent="0.25">
      <c r="A430" s="26" t="s">
        <v>2409</v>
      </c>
      <c r="B430" s="26" t="s">
        <v>2097</v>
      </c>
      <c r="C430" s="26">
        <v>60</v>
      </c>
      <c r="D430" s="26">
        <v>2400</v>
      </c>
      <c r="E430" s="26">
        <v>40</v>
      </c>
      <c r="F430" s="26"/>
    </row>
    <row r="431" spans="1:6" x14ac:dyDescent="0.25">
      <c r="A431" s="26" t="s">
        <v>2410</v>
      </c>
      <c r="B431" s="26" t="s">
        <v>2097</v>
      </c>
      <c r="C431" s="26">
        <v>60</v>
      </c>
      <c r="D431" s="26">
        <v>2400</v>
      </c>
      <c r="E431" s="26">
        <v>40</v>
      </c>
      <c r="F431" s="26"/>
    </row>
    <row r="432" spans="1:6" x14ac:dyDescent="0.25">
      <c r="A432" s="26" t="s">
        <v>2411</v>
      </c>
      <c r="B432" s="26" t="s">
        <v>2097</v>
      </c>
      <c r="C432" s="26">
        <v>60</v>
      </c>
      <c r="D432" s="26">
        <v>2400</v>
      </c>
      <c r="E432" s="26">
        <v>40</v>
      </c>
      <c r="F432" s="26"/>
    </row>
    <row r="433" spans="1:6" x14ac:dyDescent="0.25">
      <c r="A433" s="26" t="s">
        <v>2412</v>
      </c>
      <c r="B433" s="26" t="s">
        <v>2097</v>
      </c>
      <c r="C433" s="26">
        <v>0</v>
      </c>
      <c r="D433" s="27">
        <v>0</v>
      </c>
      <c r="E433" s="26"/>
      <c r="F433" s="26"/>
    </row>
    <row r="434" spans="1:6" x14ac:dyDescent="0.25">
      <c r="A434" s="26" t="s">
        <v>2413</v>
      </c>
      <c r="B434" s="26" t="s">
        <v>2097</v>
      </c>
      <c r="C434" s="26">
        <v>0</v>
      </c>
      <c r="D434" s="27">
        <v>0</v>
      </c>
      <c r="E434" s="26"/>
      <c r="F434" s="26"/>
    </row>
    <row r="435" spans="1:6" x14ac:dyDescent="0.25">
      <c r="A435" s="26" t="s">
        <v>2414</v>
      </c>
      <c r="B435" s="26" t="s">
        <v>2097</v>
      </c>
      <c r="C435" s="26">
        <v>200</v>
      </c>
      <c r="D435" s="26">
        <v>7200</v>
      </c>
      <c r="E435" s="26">
        <v>36</v>
      </c>
      <c r="F435" s="26"/>
    </row>
    <row r="436" spans="1:6" x14ac:dyDescent="0.25">
      <c r="A436" s="26" t="s">
        <v>2415</v>
      </c>
      <c r="B436" s="26" t="s">
        <v>2097</v>
      </c>
      <c r="C436" s="26">
        <v>200</v>
      </c>
      <c r="D436" s="26">
        <v>7200</v>
      </c>
      <c r="E436" s="26">
        <v>36</v>
      </c>
      <c r="F436" s="26"/>
    </row>
    <row r="437" spans="1:6" x14ac:dyDescent="0.25">
      <c r="A437" s="26" t="s">
        <v>2416</v>
      </c>
      <c r="B437" s="26" t="s">
        <v>2417</v>
      </c>
      <c r="C437" s="26">
        <v>200</v>
      </c>
      <c r="D437" s="26">
        <v>7200</v>
      </c>
      <c r="E437" s="26">
        <v>36</v>
      </c>
      <c r="F437" s="26"/>
    </row>
    <row r="438" spans="1:6" x14ac:dyDescent="0.25">
      <c r="A438" s="26" t="s">
        <v>2418</v>
      </c>
      <c r="B438" s="26" t="s">
        <v>2097</v>
      </c>
      <c r="C438" s="26">
        <v>200</v>
      </c>
      <c r="D438" s="26">
        <v>7200</v>
      </c>
      <c r="E438" s="26">
        <v>36</v>
      </c>
      <c r="F438" s="26"/>
    </row>
    <row r="439" spans="1:6" x14ac:dyDescent="0.25">
      <c r="A439" s="26" t="s">
        <v>2419</v>
      </c>
      <c r="B439" s="26" t="s">
        <v>2097</v>
      </c>
      <c r="C439" s="26">
        <v>200</v>
      </c>
      <c r="D439" s="26">
        <v>7200</v>
      </c>
      <c r="E439" s="26">
        <v>36</v>
      </c>
      <c r="F439" s="26"/>
    </row>
    <row r="440" spans="1:6" x14ac:dyDescent="0.25">
      <c r="A440" s="26" t="s">
        <v>259</v>
      </c>
      <c r="B440" s="26" t="s">
        <v>2417</v>
      </c>
      <c r="C440" s="26">
        <v>200</v>
      </c>
      <c r="D440" s="26">
        <v>7200</v>
      </c>
      <c r="E440" s="26">
        <v>36</v>
      </c>
      <c r="F440" s="26"/>
    </row>
    <row r="441" spans="1:6" x14ac:dyDescent="0.25">
      <c r="A441" s="26" t="s">
        <v>2420</v>
      </c>
      <c r="B441" s="26" t="s">
        <v>2097</v>
      </c>
      <c r="C441" s="26">
        <v>200</v>
      </c>
      <c r="D441" s="26">
        <v>7200</v>
      </c>
      <c r="E441" s="26">
        <v>36</v>
      </c>
      <c r="F441" s="26"/>
    </row>
    <row r="442" spans="1:6" x14ac:dyDescent="0.25">
      <c r="A442" s="26" t="s">
        <v>2421</v>
      </c>
      <c r="B442" s="26" t="s">
        <v>2097</v>
      </c>
      <c r="C442" s="26">
        <v>200</v>
      </c>
      <c r="D442" s="26">
        <v>7200</v>
      </c>
      <c r="E442" s="26">
        <v>36</v>
      </c>
      <c r="F442" s="26"/>
    </row>
    <row r="443" spans="1:6" x14ac:dyDescent="0.25">
      <c r="A443" s="26" t="s">
        <v>2422</v>
      </c>
      <c r="B443" s="26" t="s">
        <v>2417</v>
      </c>
      <c r="C443" s="26">
        <v>200</v>
      </c>
      <c r="D443" s="26">
        <v>7200</v>
      </c>
      <c r="E443" s="26">
        <v>36</v>
      </c>
      <c r="F443" s="26"/>
    </row>
    <row r="444" spans="1:6" x14ac:dyDescent="0.25">
      <c r="A444" s="26" t="s">
        <v>260</v>
      </c>
      <c r="B444" s="26" t="s">
        <v>2097</v>
      </c>
      <c r="C444" s="26">
        <v>60</v>
      </c>
      <c r="D444" s="26">
        <v>2520</v>
      </c>
      <c r="E444" s="26">
        <v>42</v>
      </c>
      <c r="F444" s="26"/>
    </row>
    <row r="445" spans="1:6" x14ac:dyDescent="0.25">
      <c r="A445" s="26" t="s">
        <v>2423</v>
      </c>
      <c r="B445" s="26" t="s">
        <v>2097</v>
      </c>
      <c r="C445" s="26">
        <v>200</v>
      </c>
      <c r="D445" s="26">
        <v>7200</v>
      </c>
      <c r="E445" s="26">
        <v>36</v>
      </c>
      <c r="F445" s="26"/>
    </row>
    <row r="446" spans="1:6" x14ac:dyDescent="0.25">
      <c r="A446" s="26" t="s">
        <v>261</v>
      </c>
      <c r="B446" s="26" t="s">
        <v>2097</v>
      </c>
      <c r="C446" s="26">
        <v>200</v>
      </c>
      <c r="D446" s="26">
        <v>7200</v>
      </c>
      <c r="E446" s="26">
        <v>36</v>
      </c>
      <c r="F446" s="26"/>
    </row>
    <row r="447" spans="1:6" x14ac:dyDescent="0.25">
      <c r="A447" s="26" t="s">
        <v>2424</v>
      </c>
      <c r="B447" s="26" t="s">
        <v>2417</v>
      </c>
      <c r="C447" s="26">
        <v>200</v>
      </c>
      <c r="D447" s="26">
        <v>7200</v>
      </c>
      <c r="E447" s="26">
        <v>36</v>
      </c>
      <c r="F447" s="26"/>
    </row>
    <row r="448" spans="1:6" x14ac:dyDescent="0.25">
      <c r="A448" s="26" t="s">
        <v>2425</v>
      </c>
      <c r="B448" s="26" t="s">
        <v>2097</v>
      </c>
      <c r="C448" s="26">
        <v>200</v>
      </c>
      <c r="D448" s="26">
        <v>7200</v>
      </c>
      <c r="E448" s="26">
        <v>36</v>
      </c>
      <c r="F448" s="26"/>
    </row>
    <row r="449" spans="1:6" x14ac:dyDescent="0.25">
      <c r="A449" s="26" t="s">
        <v>2426</v>
      </c>
      <c r="B449" s="26" t="s">
        <v>2097</v>
      </c>
      <c r="C449" s="26">
        <v>200</v>
      </c>
      <c r="D449" s="26">
        <v>7200</v>
      </c>
      <c r="E449" s="26">
        <v>36</v>
      </c>
      <c r="F449" s="26"/>
    </row>
    <row r="450" spans="1:6" x14ac:dyDescent="0.25">
      <c r="A450" s="26" t="s">
        <v>2427</v>
      </c>
      <c r="B450" s="26" t="s">
        <v>2417</v>
      </c>
      <c r="C450" s="26">
        <v>200</v>
      </c>
      <c r="D450" s="26">
        <v>7200</v>
      </c>
      <c r="E450" s="26">
        <v>36</v>
      </c>
      <c r="F450" s="26"/>
    </row>
    <row r="451" spans="1:6" x14ac:dyDescent="0.25">
      <c r="A451" s="26" t="s">
        <v>2428</v>
      </c>
      <c r="B451" s="26" t="s">
        <v>2097</v>
      </c>
      <c r="C451" s="26">
        <v>20</v>
      </c>
      <c r="D451" s="26">
        <v>1200</v>
      </c>
      <c r="E451" s="26">
        <v>60</v>
      </c>
      <c r="F451" s="26"/>
    </row>
    <row r="452" spans="1:6" x14ac:dyDescent="0.25">
      <c r="A452" s="26" t="s">
        <v>262</v>
      </c>
      <c r="B452" s="26" t="s">
        <v>2097</v>
      </c>
      <c r="C452" s="26">
        <v>20</v>
      </c>
      <c r="D452" s="26">
        <v>1200</v>
      </c>
      <c r="E452" s="26">
        <v>60</v>
      </c>
      <c r="F452" s="26"/>
    </row>
    <row r="453" spans="1:6" x14ac:dyDescent="0.25">
      <c r="A453" s="26" t="s">
        <v>2429</v>
      </c>
      <c r="B453" s="26" t="s">
        <v>2097</v>
      </c>
      <c r="C453" s="26">
        <v>0</v>
      </c>
      <c r="D453" s="27">
        <v>0</v>
      </c>
      <c r="E453" s="26"/>
      <c r="F453" s="26"/>
    </row>
    <row r="454" spans="1:6" x14ac:dyDescent="0.25">
      <c r="A454" s="26" t="s">
        <v>2430</v>
      </c>
      <c r="B454" s="26" t="s">
        <v>2097</v>
      </c>
      <c r="C454" s="26">
        <v>0</v>
      </c>
      <c r="D454" s="27">
        <v>0</v>
      </c>
      <c r="E454" s="26"/>
      <c r="F454" s="26"/>
    </row>
    <row r="455" spans="1:6" x14ac:dyDescent="0.25">
      <c r="A455" s="26" t="s">
        <v>2431</v>
      </c>
      <c r="B455" s="26" t="s">
        <v>2097</v>
      </c>
      <c r="C455" s="26">
        <v>0</v>
      </c>
      <c r="D455" s="27">
        <v>0</v>
      </c>
      <c r="E455" s="26"/>
      <c r="F455" s="26"/>
    </row>
    <row r="456" spans="1:6" x14ac:dyDescent="0.25">
      <c r="A456" s="26" t="s">
        <v>2432</v>
      </c>
      <c r="B456" s="26" t="s">
        <v>2097</v>
      </c>
      <c r="C456" s="26">
        <v>12</v>
      </c>
      <c r="D456" s="26">
        <v>504</v>
      </c>
      <c r="E456" s="26">
        <v>42</v>
      </c>
      <c r="F456" s="26"/>
    </row>
    <row r="457" spans="1:6" x14ac:dyDescent="0.25">
      <c r="A457" s="26" t="s">
        <v>2433</v>
      </c>
      <c r="B457" s="26" t="s">
        <v>2097</v>
      </c>
      <c r="C457" s="26">
        <v>12</v>
      </c>
      <c r="D457" s="26">
        <v>504</v>
      </c>
      <c r="E457" s="26">
        <v>42</v>
      </c>
      <c r="F457" s="26"/>
    </row>
    <row r="458" spans="1:6" x14ac:dyDescent="0.25">
      <c r="A458" s="26" t="s">
        <v>2434</v>
      </c>
      <c r="B458" s="26" t="s">
        <v>2097</v>
      </c>
      <c r="C458" s="26">
        <v>12</v>
      </c>
      <c r="D458" s="26">
        <v>504</v>
      </c>
      <c r="E458" s="26">
        <v>42</v>
      </c>
      <c r="F458" s="26"/>
    </row>
    <row r="459" spans="1:6" x14ac:dyDescent="0.25">
      <c r="A459" s="26" t="s">
        <v>2435</v>
      </c>
      <c r="B459" s="26" t="s">
        <v>2097</v>
      </c>
      <c r="C459" s="26">
        <v>12</v>
      </c>
      <c r="D459" s="26">
        <v>504</v>
      </c>
      <c r="E459" s="26">
        <v>42</v>
      </c>
      <c r="F459" s="26"/>
    </row>
    <row r="460" spans="1:6" x14ac:dyDescent="0.25">
      <c r="A460" s="26" t="s">
        <v>2436</v>
      </c>
      <c r="B460" s="26" t="s">
        <v>2097</v>
      </c>
      <c r="C460" s="26">
        <v>12</v>
      </c>
      <c r="D460" s="26">
        <v>504</v>
      </c>
      <c r="E460" s="26">
        <v>42</v>
      </c>
      <c r="F460" s="26"/>
    </row>
    <row r="461" spans="1:6" x14ac:dyDescent="0.25">
      <c r="A461" s="26" t="s">
        <v>2437</v>
      </c>
      <c r="B461" s="26" t="s">
        <v>2097</v>
      </c>
      <c r="C461" s="26">
        <v>12</v>
      </c>
      <c r="D461" s="26">
        <v>504</v>
      </c>
      <c r="E461" s="26">
        <v>42</v>
      </c>
      <c r="F461" s="26"/>
    </row>
    <row r="462" spans="1:6" x14ac:dyDescent="0.25">
      <c r="A462" s="26" t="s">
        <v>2438</v>
      </c>
      <c r="B462" s="26" t="s">
        <v>2097</v>
      </c>
      <c r="C462" s="26">
        <v>12</v>
      </c>
      <c r="D462" s="26">
        <v>504</v>
      </c>
      <c r="E462" s="26">
        <v>42</v>
      </c>
      <c r="F462" s="26"/>
    </row>
    <row r="463" spans="1:6" x14ac:dyDescent="0.25">
      <c r="A463" s="26" t="s">
        <v>2439</v>
      </c>
      <c r="B463" s="26" t="s">
        <v>2097</v>
      </c>
      <c r="C463" s="26">
        <v>12</v>
      </c>
      <c r="D463" s="26">
        <v>504</v>
      </c>
      <c r="E463" s="26">
        <v>42</v>
      </c>
      <c r="F463" s="26"/>
    </row>
    <row r="464" spans="1:6" x14ac:dyDescent="0.25">
      <c r="A464" s="26" t="s">
        <v>268</v>
      </c>
      <c r="B464" s="26" t="s">
        <v>2097</v>
      </c>
      <c r="C464" s="26">
        <v>12</v>
      </c>
      <c r="D464" s="26">
        <v>504</v>
      </c>
      <c r="E464" s="26">
        <v>42</v>
      </c>
      <c r="F464" s="26"/>
    </row>
    <row r="465" spans="1:6" x14ac:dyDescent="0.25">
      <c r="A465" s="26" t="s">
        <v>2440</v>
      </c>
      <c r="B465" s="26" t="s">
        <v>2097</v>
      </c>
      <c r="C465" s="26">
        <v>12</v>
      </c>
      <c r="D465" s="26">
        <v>504</v>
      </c>
      <c r="E465" s="26">
        <v>42</v>
      </c>
      <c r="F465" s="26"/>
    </row>
    <row r="466" spans="1:6" x14ac:dyDescent="0.25">
      <c r="A466" s="26" t="s">
        <v>292</v>
      </c>
      <c r="B466" s="26" t="s">
        <v>2097</v>
      </c>
      <c r="C466" s="26">
        <v>12</v>
      </c>
      <c r="D466" s="26">
        <v>720</v>
      </c>
      <c r="E466" s="26">
        <v>60</v>
      </c>
      <c r="F466" s="26"/>
    </row>
    <row r="467" spans="1:6" x14ac:dyDescent="0.25">
      <c r="A467" s="26" t="s">
        <v>296</v>
      </c>
      <c r="B467" s="26" t="s">
        <v>2097</v>
      </c>
      <c r="C467" s="26">
        <v>12</v>
      </c>
      <c r="D467" s="26">
        <v>720</v>
      </c>
      <c r="E467" s="26">
        <v>60</v>
      </c>
      <c r="F467" s="26"/>
    </row>
    <row r="468" spans="1:6" x14ac:dyDescent="0.25">
      <c r="A468" s="26" t="s">
        <v>2441</v>
      </c>
      <c r="B468" s="26" t="s">
        <v>2097</v>
      </c>
      <c r="C468" s="26">
        <v>12</v>
      </c>
      <c r="D468" s="26">
        <v>720</v>
      </c>
      <c r="E468" s="26">
        <v>60</v>
      </c>
      <c r="F468" s="26"/>
    </row>
    <row r="469" spans="1:6" x14ac:dyDescent="0.25">
      <c r="A469" s="26" t="s">
        <v>301</v>
      </c>
      <c r="B469" s="26" t="s">
        <v>2097</v>
      </c>
      <c r="C469" s="26">
        <v>12</v>
      </c>
      <c r="D469" s="26">
        <v>720</v>
      </c>
      <c r="E469" s="26">
        <v>60</v>
      </c>
      <c r="F469" s="26"/>
    </row>
    <row r="470" spans="1:6" x14ac:dyDescent="0.25">
      <c r="A470" s="26" t="s">
        <v>302</v>
      </c>
      <c r="B470" s="26" t="s">
        <v>2097</v>
      </c>
      <c r="C470" s="26">
        <v>12</v>
      </c>
      <c r="D470" s="26">
        <v>420</v>
      </c>
      <c r="E470" s="26">
        <v>35</v>
      </c>
      <c r="F470" s="26"/>
    </row>
    <row r="471" spans="1:6" x14ac:dyDescent="0.25">
      <c r="A471" s="26" t="s">
        <v>308</v>
      </c>
      <c r="B471" s="26" t="s">
        <v>2097</v>
      </c>
      <c r="C471" s="26">
        <v>12</v>
      </c>
      <c r="D471" s="26">
        <v>420</v>
      </c>
      <c r="E471" s="26">
        <v>35</v>
      </c>
      <c r="F471" s="26"/>
    </row>
    <row r="472" spans="1:6" x14ac:dyDescent="0.25">
      <c r="A472" s="26" t="s">
        <v>312</v>
      </c>
      <c r="B472" s="26" t="s">
        <v>2097</v>
      </c>
      <c r="C472" s="26">
        <v>12</v>
      </c>
      <c r="D472" s="26">
        <v>420</v>
      </c>
      <c r="E472" s="26">
        <v>35</v>
      </c>
      <c r="F472" s="26"/>
    </row>
    <row r="473" spans="1:6" x14ac:dyDescent="0.25">
      <c r="A473" s="26" t="s">
        <v>313</v>
      </c>
      <c r="B473" s="26" t="s">
        <v>2097</v>
      </c>
      <c r="C473" s="26">
        <v>12</v>
      </c>
      <c r="D473" s="26">
        <v>420</v>
      </c>
      <c r="E473" s="26">
        <v>35</v>
      </c>
      <c r="F473" s="26"/>
    </row>
    <row r="474" spans="1:6" x14ac:dyDescent="0.25">
      <c r="A474" s="26" t="s">
        <v>314</v>
      </c>
      <c r="B474" s="26" t="s">
        <v>2097</v>
      </c>
      <c r="C474" s="26">
        <v>12</v>
      </c>
      <c r="D474" s="26">
        <v>420</v>
      </c>
      <c r="E474" s="26">
        <v>35</v>
      </c>
      <c r="F474" s="26"/>
    </row>
    <row r="475" spans="1:6" x14ac:dyDescent="0.25">
      <c r="A475" s="26" t="s">
        <v>318</v>
      </c>
      <c r="B475" s="26" t="s">
        <v>2097</v>
      </c>
      <c r="C475" s="26">
        <v>12</v>
      </c>
      <c r="D475" s="26">
        <v>420</v>
      </c>
      <c r="E475" s="26">
        <v>35</v>
      </c>
      <c r="F475" s="26"/>
    </row>
    <row r="476" spans="1:6" x14ac:dyDescent="0.25">
      <c r="A476" s="26" t="s">
        <v>322</v>
      </c>
      <c r="B476" s="26" t="s">
        <v>2097</v>
      </c>
      <c r="C476" s="26">
        <v>12</v>
      </c>
      <c r="D476" s="26">
        <v>504</v>
      </c>
      <c r="E476" s="26">
        <v>42</v>
      </c>
      <c r="F476" s="26"/>
    </row>
    <row r="477" spans="1:6" x14ac:dyDescent="0.25">
      <c r="A477" s="26" t="s">
        <v>324</v>
      </c>
      <c r="B477" s="26" t="s">
        <v>2097</v>
      </c>
      <c r="C477" s="26">
        <v>12</v>
      </c>
      <c r="D477" s="26">
        <v>504</v>
      </c>
      <c r="E477" s="26">
        <v>42</v>
      </c>
      <c r="F477" s="26"/>
    </row>
    <row r="478" spans="1:6" x14ac:dyDescent="0.25">
      <c r="A478" s="26" t="s">
        <v>325</v>
      </c>
      <c r="B478" s="26" t="s">
        <v>2097</v>
      </c>
      <c r="C478" s="26">
        <v>12</v>
      </c>
      <c r="D478" s="26">
        <v>336</v>
      </c>
      <c r="E478" s="26">
        <v>28</v>
      </c>
      <c r="F478" s="26"/>
    </row>
    <row r="479" spans="1:6" x14ac:dyDescent="0.25">
      <c r="A479" s="26" t="s">
        <v>330</v>
      </c>
      <c r="B479" s="26" t="s">
        <v>2097</v>
      </c>
      <c r="C479" s="26">
        <v>12</v>
      </c>
      <c r="D479" s="26">
        <v>336</v>
      </c>
      <c r="E479" s="26">
        <v>28</v>
      </c>
      <c r="F479" s="26"/>
    </row>
    <row r="480" spans="1:6" x14ac:dyDescent="0.25">
      <c r="A480" s="26" t="s">
        <v>2442</v>
      </c>
      <c r="B480" s="26" t="s">
        <v>2097</v>
      </c>
      <c r="C480" s="26">
        <v>12</v>
      </c>
      <c r="D480" s="26">
        <v>420</v>
      </c>
      <c r="E480" s="26">
        <v>35</v>
      </c>
      <c r="F480" s="26"/>
    </row>
    <row r="481" spans="1:6" x14ac:dyDescent="0.25">
      <c r="A481" s="26" t="s">
        <v>2443</v>
      </c>
      <c r="B481" s="26" t="s">
        <v>2097</v>
      </c>
      <c r="C481" s="26">
        <v>12</v>
      </c>
      <c r="D481" s="26">
        <v>420</v>
      </c>
      <c r="E481" s="26">
        <v>35</v>
      </c>
      <c r="F481" s="26"/>
    </row>
    <row r="482" spans="1:6" x14ac:dyDescent="0.25">
      <c r="A482" s="26" t="s">
        <v>2444</v>
      </c>
      <c r="B482" s="26" t="s">
        <v>2097</v>
      </c>
      <c r="C482" s="26">
        <v>12</v>
      </c>
      <c r="D482" s="26">
        <v>420</v>
      </c>
      <c r="E482" s="26">
        <v>35</v>
      </c>
      <c r="F482" s="26"/>
    </row>
    <row r="483" spans="1:6" x14ac:dyDescent="0.25">
      <c r="A483" s="26" t="s">
        <v>2445</v>
      </c>
      <c r="B483" s="26" t="s">
        <v>2097</v>
      </c>
      <c r="C483" s="26">
        <v>12</v>
      </c>
      <c r="D483" s="26">
        <v>420</v>
      </c>
      <c r="E483" s="26">
        <v>35</v>
      </c>
      <c r="F483" s="26"/>
    </row>
    <row r="484" spans="1:6" x14ac:dyDescent="0.25">
      <c r="A484" s="26" t="s">
        <v>2446</v>
      </c>
      <c r="B484" s="26" t="s">
        <v>2097</v>
      </c>
      <c r="C484" s="26">
        <v>12</v>
      </c>
      <c r="D484" s="26">
        <v>420</v>
      </c>
      <c r="E484" s="26">
        <v>35</v>
      </c>
      <c r="F484" s="26"/>
    </row>
    <row r="485" spans="1:6" x14ac:dyDescent="0.25">
      <c r="A485" s="26" t="s">
        <v>2447</v>
      </c>
      <c r="B485" s="26" t="s">
        <v>2097</v>
      </c>
      <c r="C485" s="26">
        <v>12</v>
      </c>
      <c r="D485" s="26">
        <v>420</v>
      </c>
      <c r="E485" s="26">
        <v>35</v>
      </c>
      <c r="F485" s="26"/>
    </row>
    <row r="486" spans="1:6" x14ac:dyDescent="0.25">
      <c r="A486" s="26" t="s">
        <v>270</v>
      </c>
      <c r="B486" s="26" t="s">
        <v>2097</v>
      </c>
      <c r="C486" s="26">
        <v>12</v>
      </c>
      <c r="D486" s="26">
        <v>420</v>
      </c>
      <c r="E486" s="26">
        <v>35</v>
      </c>
      <c r="F486" s="26"/>
    </row>
    <row r="487" spans="1:6" x14ac:dyDescent="0.25">
      <c r="A487" s="26" t="s">
        <v>2448</v>
      </c>
      <c r="B487" s="26" t="s">
        <v>2097</v>
      </c>
      <c r="C487" s="26">
        <v>12</v>
      </c>
      <c r="D487" s="26">
        <v>420</v>
      </c>
      <c r="E487" s="26">
        <v>35</v>
      </c>
      <c r="F487" s="26"/>
    </row>
    <row r="488" spans="1:6" x14ac:dyDescent="0.25">
      <c r="A488" s="26" t="s">
        <v>276</v>
      </c>
      <c r="B488" s="26" t="s">
        <v>2097</v>
      </c>
      <c r="C488" s="26">
        <v>12</v>
      </c>
      <c r="D488" s="26">
        <v>420</v>
      </c>
      <c r="E488" s="26">
        <v>35</v>
      </c>
      <c r="F488" s="26"/>
    </row>
    <row r="489" spans="1:6" x14ac:dyDescent="0.25">
      <c r="A489" s="26" t="s">
        <v>2449</v>
      </c>
      <c r="B489" s="26" t="s">
        <v>2097</v>
      </c>
      <c r="C489" s="26">
        <v>12</v>
      </c>
      <c r="D489" s="26">
        <v>420</v>
      </c>
      <c r="E489" s="26">
        <v>35</v>
      </c>
      <c r="F489" s="26"/>
    </row>
    <row r="490" spans="1:6" x14ac:dyDescent="0.25">
      <c r="A490" s="26" t="s">
        <v>2450</v>
      </c>
      <c r="B490" s="26" t="s">
        <v>2097</v>
      </c>
      <c r="C490" s="26">
        <v>12</v>
      </c>
      <c r="D490" s="26">
        <v>384</v>
      </c>
      <c r="E490" s="26">
        <v>32</v>
      </c>
      <c r="F490" s="26"/>
    </row>
    <row r="491" spans="1:6" x14ac:dyDescent="0.25">
      <c r="A491" s="26" t="s">
        <v>277</v>
      </c>
      <c r="B491" s="26" t="s">
        <v>2097</v>
      </c>
      <c r="C491" s="26">
        <v>12</v>
      </c>
      <c r="D491" s="26">
        <v>384</v>
      </c>
      <c r="E491" s="26">
        <v>32</v>
      </c>
      <c r="F491" s="26"/>
    </row>
    <row r="492" spans="1:6" x14ac:dyDescent="0.25">
      <c r="A492" s="26" t="s">
        <v>286</v>
      </c>
      <c r="B492" s="26" t="s">
        <v>2097</v>
      </c>
      <c r="C492" s="26">
        <v>12</v>
      </c>
      <c r="D492" s="26">
        <v>336</v>
      </c>
      <c r="E492" s="26">
        <v>28</v>
      </c>
      <c r="F492" s="26"/>
    </row>
    <row r="493" spans="1:6" x14ac:dyDescent="0.25">
      <c r="A493" s="26" t="s">
        <v>290</v>
      </c>
      <c r="B493" s="26" t="s">
        <v>2097</v>
      </c>
      <c r="C493" s="26">
        <v>12</v>
      </c>
      <c r="D493" s="26">
        <v>1260</v>
      </c>
      <c r="E493" s="26">
        <v>105</v>
      </c>
      <c r="F493" s="26"/>
    </row>
    <row r="494" spans="1:6" x14ac:dyDescent="0.25">
      <c r="A494" s="26" t="s">
        <v>2451</v>
      </c>
      <c r="B494" s="26" t="s">
        <v>2097</v>
      </c>
      <c r="C494" s="26">
        <v>12</v>
      </c>
      <c r="D494" s="26">
        <v>1260</v>
      </c>
      <c r="E494" s="26">
        <v>105</v>
      </c>
      <c r="F494" s="26"/>
    </row>
    <row r="495" spans="1:6" x14ac:dyDescent="0.25">
      <c r="A495" s="26" t="s">
        <v>2452</v>
      </c>
      <c r="B495" s="26" t="s">
        <v>2097</v>
      </c>
      <c r="C495" s="26">
        <v>12</v>
      </c>
      <c r="D495" s="26">
        <v>1260</v>
      </c>
      <c r="E495" s="26">
        <v>105</v>
      </c>
      <c r="F495" s="26"/>
    </row>
    <row r="496" spans="1:6" x14ac:dyDescent="0.25">
      <c r="A496" s="26" t="s">
        <v>2453</v>
      </c>
      <c r="B496" s="26" t="s">
        <v>2097</v>
      </c>
      <c r="C496" s="26">
        <v>12</v>
      </c>
      <c r="D496" s="26">
        <v>1260</v>
      </c>
      <c r="E496" s="26">
        <v>105</v>
      </c>
      <c r="F496" s="26"/>
    </row>
    <row r="497" spans="1:6" x14ac:dyDescent="0.25">
      <c r="A497" s="26" t="s">
        <v>291</v>
      </c>
      <c r="B497" s="26" t="s">
        <v>2097</v>
      </c>
      <c r="C497" s="26">
        <v>12</v>
      </c>
      <c r="D497" s="26">
        <v>1260</v>
      </c>
      <c r="E497" s="26">
        <v>105</v>
      </c>
      <c r="F497" s="26"/>
    </row>
    <row r="498" spans="1:6" x14ac:dyDescent="0.25">
      <c r="A498" s="26" t="s">
        <v>331</v>
      </c>
      <c r="B498" s="26" t="s">
        <v>2097</v>
      </c>
      <c r="C498" s="26">
        <v>20</v>
      </c>
      <c r="D498" s="26">
        <v>2400</v>
      </c>
      <c r="E498" s="26">
        <v>120</v>
      </c>
      <c r="F498" s="26"/>
    </row>
    <row r="499" spans="1:6" x14ac:dyDescent="0.25">
      <c r="A499" s="26" t="s">
        <v>332</v>
      </c>
      <c r="B499" s="26" t="s">
        <v>2097</v>
      </c>
      <c r="C499" s="26">
        <v>20</v>
      </c>
      <c r="D499" s="26">
        <v>1600</v>
      </c>
      <c r="E499" s="26">
        <v>80</v>
      </c>
      <c r="F499" s="26"/>
    </row>
    <row r="500" spans="1:6" x14ac:dyDescent="0.25">
      <c r="A500" s="26" t="s">
        <v>333</v>
      </c>
      <c r="B500" s="26" t="s">
        <v>2097</v>
      </c>
      <c r="C500" s="26">
        <v>20</v>
      </c>
      <c r="D500" s="26">
        <v>960</v>
      </c>
      <c r="E500" s="26">
        <v>48</v>
      </c>
      <c r="F500" s="26"/>
    </row>
    <row r="501" spans="1:6" x14ac:dyDescent="0.25">
      <c r="A501" s="26" t="s">
        <v>2454</v>
      </c>
      <c r="B501" s="26" t="s">
        <v>2097</v>
      </c>
      <c r="C501" s="26">
        <v>20</v>
      </c>
      <c r="D501" s="26">
        <v>480</v>
      </c>
      <c r="E501" s="26">
        <v>24</v>
      </c>
      <c r="F501" s="26"/>
    </row>
    <row r="502" spans="1:6" x14ac:dyDescent="0.25">
      <c r="A502" s="26" t="s">
        <v>2455</v>
      </c>
      <c r="B502" s="26" t="s">
        <v>2097</v>
      </c>
      <c r="C502" s="26">
        <v>20</v>
      </c>
      <c r="D502" s="26">
        <v>480</v>
      </c>
      <c r="E502" s="26">
        <v>24</v>
      </c>
      <c r="F502" s="26"/>
    </row>
    <row r="503" spans="1:6" x14ac:dyDescent="0.25">
      <c r="A503" s="26" t="s">
        <v>2456</v>
      </c>
      <c r="B503" s="26" t="s">
        <v>2097</v>
      </c>
      <c r="C503" s="26">
        <v>0</v>
      </c>
      <c r="D503" s="27">
        <v>0</v>
      </c>
      <c r="E503" s="26"/>
      <c r="F503" s="26"/>
    </row>
    <row r="504" spans="1:6" x14ac:dyDescent="0.25">
      <c r="A504" s="26" t="s">
        <v>2457</v>
      </c>
      <c r="B504" s="26" t="s">
        <v>2097</v>
      </c>
      <c r="C504" s="26">
        <v>0</v>
      </c>
      <c r="D504" s="27">
        <v>0</v>
      </c>
      <c r="E504" s="26"/>
      <c r="F504" s="26"/>
    </row>
    <row r="505" spans="1:6" x14ac:dyDescent="0.25">
      <c r="A505" s="26" t="s">
        <v>334</v>
      </c>
      <c r="B505" s="26" t="s">
        <v>2097</v>
      </c>
      <c r="C505" s="26">
        <v>25</v>
      </c>
      <c r="D505" s="26">
        <v>700</v>
      </c>
      <c r="E505" s="26">
        <v>28</v>
      </c>
      <c r="F505" s="26"/>
    </row>
    <row r="506" spans="1:6" x14ac:dyDescent="0.25">
      <c r="A506" s="26" t="s">
        <v>2458</v>
      </c>
      <c r="B506" s="26" t="s">
        <v>2097</v>
      </c>
      <c r="C506" s="26">
        <v>25</v>
      </c>
      <c r="D506" s="26">
        <v>600</v>
      </c>
      <c r="E506" s="26">
        <v>24</v>
      </c>
      <c r="F506" s="26"/>
    </row>
    <row r="507" spans="1:6" x14ac:dyDescent="0.25">
      <c r="A507" s="26" t="s">
        <v>335</v>
      </c>
      <c r="B507" s="26" t="s">
        <v>2097</v>
      </c>
      <c r="C507" s="26">
        <v>25</v>
      </c>
      <c r="D507" s="26">
        <v>1050</v>
      </c>
      <c r="E507" s="26">
        <v>42</v>
      </c>
      <c r="F507" s="26"/>
    </row>
    <row r="508" spans="1:6" x14ac:dyDescent="0.25">
      <c r="A508" s="26" t="s">
        <v>2459</v>
      </c>
      <c r="B508" s="26" t="s">
        <v>2097</v>
      </c>
      <c r="C508" s="26">
        <v>25</v>
      </c>
      <c r="D508" s="26">
        <v>1050</v>
      </c>
      <c r="E508" s="26">
        <v>42</v>
      </c>
      <c r="F508" s="26"/>
    </row>
    <row r="509" spans="1:6" x14ac:dyDescent="0.25">
      <c r="A509" s="26" t="s">
        <v>336</v>
      </c>
      <c r="B509" s="26" t="s">
        <v>2097</v>
      </c>
      <c r="C509" s="26">
        <v>300</v>
      </c>
      <c r="D509" s="26">
        <v>7200</v>
      </c>
      <c r="E509" s="26">
        <v>24</v>
      </c>
      <c r="F509" s="26"/>
    </row>
    <row r="510" spans="1:6" x14ac:dyDescent="0.25">
      <c r="A510" s="26" t="s">
        <v>338</v>
      </c>
      <c r="B510" s="26" t="s">
        <v>2097</v>
      </c>
      <c r="C510" s="26">
        <v>200</v>
      </c>
      <c r="D510" s="26">
        <v>6000</v>
      </c>
      <c r="E510" s="26">
        <v>30</v>
      </c>
      <c r="F510" s="26"/>
    </row>
    <row r="511" spans="1:6" x14ac:dyDescent="0.25">
      <c r="A511" s="26" t="s">
        <v>339</v>
      </c>
      <c r="B511" s="26" t="s">
        <v>2097</v>
      </c>
      <c r="C511" s="26">
        <v>200</v>
      </c>
      <c r="D511" s="26">
        <v>6000</v>
      </c>
      <c r="E511" s="26">
        <v>30</v>
      </c>
      <c r="F511" s="26"/>
    </row>
    <row r="512" spans="1:6" x14ac:dyDescent="0.25">
      <c r="A512" s="26" t="s">
        <v>2460</v>
      </c>
      <c r="B512" s="26" t="s">
        <v>2097</v>
      </c>
      <c r="C512" s="26">
        <v>0</v>
      </c>
      <c r="D512" s="27">
        <v>0</v>
      </c>
      <c r="E512" s="26"/>
      <c r="F512" s="26"/>
    </row>
    <row r="513" spans="1:6" x14ac:dyDescent="0.25">
      <c r="A513" s="26" t="s">
        <v>2461</v>
      </c>
      <c r="B513" s="26" t="s">
        <v>2097</v>
      </c>
      <c r="C513" s="26">
        <v>10</v>
      </c>
      <c r="D513" s="26">
        <v>1000</v>
      </c>
      <c r="E513" s="26">
        <v>100</v>
      </c>
      <c r="F513" s="26"/>
    </row>
    <row r="514" spans="1:6" x14ac:dyDescent="0.25">
      <c r="A514" s="26" t="s">
        <v>2462</v>
      </c>
      <c r="B514" s="26" t="s">
        <v>2097</v>
      </c>
      <c r="C514" s="26">
        <v>10</v>
      </c>
      <c r="D514" s="26">
        <v>1000</v>
      </c>
      <c r="E514" s="26">
        <v>100</v>
      </c>
      <c r="F514" s="26"/>
    </row>
    <row r="515" spans="1:6" x14ac:dyDescent="0.25">
      <c r="A515" s="26" t="s">
        <v>2463</v>
      </c>
      <c r="B515" s="26" t="s">
        <v>2097</v>
      </c>
      <c r="C515" s="26">
        <v>10</v>
      </c>
      <c r="D515" s="26">
        <v>1000</v>
      </c>
      <c r="E515" s="26">
        <v>100</v>
      </c>
      <c r="F515" s="26"/>
    </row>
    <row r="516" spans="1:6" x14ac:dyDescent="0.25">
      <c r="A516" s="26" t="s">
        <v>2464</v>
      </c>
      <c r="B516" s="26" t="s">
        <v>2097</v>
      </c>
      <c r="C516" s="26">
        <v>10</v>
      </c>
      <c r="D516" s="26">
        <v>1000</v>
      </c>
      <c r="E516" s="26">
        <v>100</v>
      </c>
      <c r="F516" s="26"/>
    </row>
    <row r="517" spans="1:6" x14ac:dyDescent="0.25">
      <c r="A517" s="26" t="s">
        <v>2465</v>
      </c>
      <c r="B517" s="26" t="s">
        <v>2097</v>
      </c>
      <c r="C517" s="26">
        <v>10</v>
      </c>
      <c r="D517" s="26">
        <v>1000</v>
      </c>
      <c r="E517" s="26">
        <v>100</v>
      </c>
      <c r="F517" s="26"/>
    </row>
    <row r="518" spans="1:6" x14ac:dyDescent="0.25">
      <c r="A518" s="26" t="s">
        <v>2466</v>
      </c>
      <c r="B518" s="26" t="s">
        <v>2097</v>
      </c>
      <c r="C518" s="26">
        <v>10</v>
      </c>
      <c r="D518" s="26">
        <v>1000</v>
      </c>
      <c r="E518" s="26">
        <v>100</v>
      </c>
      <c r="F518" s="26"/>
    </row>
    <row r="519" spans="1:6" x14ac:dyDescent="0.25">
      <c r="A519" s="26" t="s">
        <v>2467</v>
      </c>
      <c r="B519" s="26" t="s">
        <v>2097</v>
      </c>
      <c r="C519" s="26">
        <v>10</v>
      </c>
      <c r="D519" s="26">
        <v>1000</v>
      </c>
      <c r="E519" s="26">
        <v>100</v>
      </c>
      <c r="F519" s="26"/>
    </row>
    <row r="520" spans="1:6" x14ac:dyDescent="0.25">
      <c r="A520" s="26" t="s">
        <v>2468</v>
      </c>
      <c r="B520" s="26" t="s">
        <v>2469</v>
      </c>
      <c r="C520" s="26">
        <v>610</v>
      </c>
      <c r="D520" s="26">
        <v>10980</v>
      </c>
      <c r="E520" s="26">
        <v>18</v>
      </c>
      <c r="F520" s="26"/>
    </row>
    <row r="521" spans="1:6" x14ac:dyDescent="0.25">
      <c r="A521" s="26" t="s">
        <v>2470</v>
      </c>
      <c r="B521" s="26" t="s">
        <v>2469</v>
      </c>
      <c r="C521" s="26">
        <v>610</v>
      </c>
      <c r="D521" s="26">
        <v>10980</v>
      </c>
      <c r="E521" s="26">
        <v>18</v>
      </c>
      <c r="F521" s="26"/>
    </row>
    <row r="522" spans="1:6" x14ac:dyDescent="0.25">
      <c r="A522" s="26" t="s">
        <v>2471</v>
      </c>
      <c r="B522" s="26" t="s">
        <v>2469</v>
      </c>
      <c r="C522" s="26">
        <v>610</v>
      </c>
      <c r="D522" s="26">
        <v>7320</v>
      </c>
      <c r="E522" s="26">
        <v>12</v>
      </c>
      <c r="F522" s="26"/>
    </row>
    <row r="523" spans="1:6" x14ac:dyDescent="0.25">
      <c r="A523" s="26" t="s">
        <v>2472</v>
      </c>
      <c r="B523" s="26" t="s">
        <v>2469</v>
      </c>
      <c r="C523" s="26">
        <v>610</v>
      </c>
      <c r="D523" s="26">
        <v>7320</v>
      </c>
      <c r="E523" s="26">
        <v>12</v>
      </c>
      <c r="F523" s="26"/>
    </row>
    <row r="524" spans="1:6" x14ac:dyDescent="0.25">
      <c r="A524" s="26" t="s">
        <v>2473</v>
      </c>
      <c r="B524" s="26" t="s">
        <v>2097</v>
      </c>
      <c r="C524" s="26">
        <v>0</v>
      </c>
      <c r="D524" s="27">
        <v>0</v>
      </c>
      <c r="E524" s="26"/>
      <c r="F524" s="26"/>
    </row>
    <row r="525" spans="1:6" x14ac:dyDescent="0.25">
      <c r="A525" s="26" t="s">
        <v>2474</v>
      </c>
      <c r="B525" s="26" t="s">
        <v>2097</v>
      </c>
      <c r="C525" s="26">
        <v>25</v>
      </c>
      <c r="D525" s="26">
        <v>900</v>
      </c>
      <c r="E525" s="26">
        <v>36</v>
      </c>
      <c r="F525" s="26"/>
    </row>
    <row r="526" spans="1:6" x14ac:dyDescent="0.25">
      <c r="A526" s="26" t="s">
        <v>2475</v>
      </c>
      <c r="B526" s="26" t="s">
        <v>2097</v>
      </c>
      <c r="C526" s="26">
        <v>25</v>
      </c>
      <c r="D526" s="26">
        <v>750</v>
      </c>
      <c r="E526" s="26">
        <v>30</v>
      </c>
      <c r="F526" s="26"/>
    </row>
    <row r="527" spans="1:6" x14ac:dyDescent="0.25">
      <c r="A527" s="26" t="s">
        <v>2476</v>
      </c>
      <c r="B527" s="26" t="s">
        <v>2097</v>
      </c>
      <c r="C527" s="26">
        <v>70</v>
      </c>
      <c r="D527" s="26">
        <v>1680</v>
      </c>
      <c r="E527" s="26">
        <v>24</v>
      </c>
      <c r="F527" s="26"/>
    </row>
    <row r="528" spans="1:6" x14ac:dyDescent="0.25">
      <c r="A528" s="26" t="s">
        <v>2477</v>
      </c>
      <c r="B528" s="26" t="s">
        <v>2478</v>
      </c>
      <c r="C528" s="26">
        <v>0</v>
      </c>
      <c r="D528" s="27">
        <v>0</v>
      </c>
      <c r="E528" s="26"/>
      <c r="F528" s="26"/>
    </row>
    <row r="529" spans="1:6" x14ac:dyDescent="0.25">
      <c r="A529" s="26" t="s">
        <v>2479</v>
      </c>
      <c r="B529" s="26" t="s">
        <v>2478</v>
      </c>
      <c r="C529" s="26">
        <v>0</v>
      </c>
      <c r="D529" s="27">
        <v>0</v>
      </c>
      <c r="E529" s="26"/>
      <c r="F529" s="26"/>
    </row>
    <row r="530" spans="1:6" x14ac:dyDescent="0.25">
      <c r="A530" s="26" t="s">
        <v>2480</v>
      </c>
      <c r="B530" s="26" t="s">
        <v>2469</v>
      </c>
      <c r="C530" s="26">
        <v>1000</v>
      </c>
      <c r="D530" s="26">
        <v>8000</v>
      </c>
      <c r="E530" s="26">
        <v>8</v>
      </c>
      <c r="F530" s="26"/>
    </row>
    <row r="531" spans="1:6" x14ac:dyDescent="0.25">
      <c r="A531" s="26" t="s">
        <v>2481</v>
      </c>
      <c r="B531" s="26" t="s">
        <v>2469</v>
      </c>
      <c r="C531" s="26">
        <v>100</v>
      </c>
      <c r="D531" s="26">
        <v>3000</v>
      </c>
      <c r="E531" s="26">
        <v>30</v>
      </c>
      <c r="F531" s="26"/>
    </row>
    <row r="532" spans="1:6" x14ac:dyDescent="0.25">
      <c r="A532" s="26" t="s">
        <v>2482</v>
      </c>
      <c r="B532" s="26" t="s">
        <v>2469</v>
      </c>
      <c r="C532" s="26">
        <v>200</v>
      </c>
      <c r="D532" s="26">
        <v>60000</v>
      </c>
      <c r="E532" s="26">
        <v>300</v>
      </c>
      <c r="F532" s="26"/>
    </row>
    <row r="533" spans="1:6" x14ac:dyDescent="0.25">
      <c r="A533" s="26" t="s">
        <v>2483</v>
      </c>
      <c r="B533" s="26" t="s">
        <v>2478</v>
      </c>
      <c r="C533" s="26">
        <v>0</v>
      </c>
      <c r="D533" s="27">
        <v>0</v>
      </c>
      <c r="E533" s="26"/>
      <c r="F533" s="26"/>
    </row>
    <row r="534" spans="1:6" x14ac:dyDescent="0.25">
      <c r="A534" s="26" t="s">
        <v>2484</v>
      </c>
      <c r="B534" s="26" t="s">
        <v>2478</v>
      </c>
      <c r="C534" s="26">
        <v>0</v>
      </c>
      <c r="D534" s="27">
        <v>0</v>
      </c>
      <c r="E534" s="26"/>
      <c r="F534" s="26"/>
    </row>
    <row r="535" spans="1:6" x14ac:dyDescent="0.25">
      <c r="A535" s="26" t="s">
        <v>2485</v>
      </c>
      <c r="B535" s="26" t="s">
        <v>2097</v>
      </c>
      <c r="C535" s="26">
        <v>2000</v>
      </c>
      <c r="D535" s="26">
        <v>32000</v>
      </c>
      <c r="E535" s="26">
        <v>16</v>
      </c>
      <c r="F535" s="26"/>
    </row>
    <row r="536" spans="1:6" x14ac:dyDescent="0.25">
      <c r="A536" s="26" t="s">
        <v>2486</v>
      </c>
      <c r="B536" s="26" t="s">
        <v>2097</v>
      </c>
      <c r="C536" s="26">
        <v>2000</v>
      </c>
      <c r="D536" s="26">
        <v>36000</v>
      </c>
      <c r="E536" s="26">
        <v>18</v>
      </c>
      <c r="F536" s="26"/>
    </row>
    <row r="537" spans="1:6" x14ac:dyDescent="0.25">
      <c r="A537" s="26" t="s">
        <v>2487</v>
      </c>
      <c r="B537" s="26" t="s">
        <v>2097</v>
      </c>
      <c r="C537" s="26">
        <v>200000</v>
      </c>
      <c r="D537" s="26">
        <v>200000</v>
      </c>
      <c r="E537" s="26">
        <v>1</v>
      </c>
      <c r="F537" s="26"/>
    </row>
    <row r="538" spans="1:6" x14ac:dyDescent="0.25">
      <c r="A538" s="26" t="s">
        <v>340</v>
      </c>
      <c r="B538" s="26" t="s">
        <v>2097</v>
      </c>
      <c r="C538" s="26">
        <v>50</v>
      </c>
      <c r="D538" s="26">
        <v>300</v>
      </c>
      <c r="E538" s="26">
        <v>6</v>
      </c>
      <c r="F538" s="26"/>
    </row>
    <row r="539" spans="1:6" x14ac:dyDescent="0.25">
      <c r="A539" s="26" t="s">
        <v>2488</v>
      </c>
      <c r="B539" s="26" t="s">
        <v>2478</v>
      </c>
      <c r="C539" s="26">
        <v>166</v>
      </c>
      <c r="D539" s="26">
        <v>4980</v>
      </c>
      <c r="E539" s="26">
        <v>30</v>
      </c>
      <c r="F539" s="26"/>
    </row>
    <row r="540" spans="1:6" x14ac:dyDescent="0.25">
      <c r="A540" s="26" t="s">
        <v>2489</v>
      </c>
      <c r="B540" s="26" t="s">
        <v>2478</v>
      </c>
      <c r="C540" s="26">
        <v>300</v>
      </c>
      <c r="D540" s="26">
        <v>6750</v>
      </c>
      <c r="E540" s="26">
        <v>27</v>
      </c>
      <c r="F540" s="26"/>
    </row>
    <row r="541" spans="1:6" x14ac:dyDescent="0.25">
      <c r="A541" s="26" t="s">
        <v>2490</v>
      </c>
      <c r="B541" s="26" t="s">
        <v>2478</v>
      </c>
      <c r="C541" s="26">
        <v>166</v>
      </c>
      <c r="D541" s="26">
        <v>4482</v>
      </c>
      <c r="E541" s="26">
        <v>27</v>
      </c>
      <c r="F541" s="26"/>
    </row>
    <row r="542" spans="1:6" x14ac:dyDescent="0.25">
      <c r="A542" s="26" t="s">
        <v>2491</v>
      </c>
      <c r="B542" s="26" t="s">
        <v>2478</v>
      </c>
      <c r="C542" s="26">
        <v>250</v>
      </c>
      <c r="D542" s="26">
        <v>6750</v>
      </c>
      <c r="E542" s="26">
        <v>27</v>
      </c>
      <c r="F542" s="26"/>
    </row>
    <row r="543" spans="1:6" x14ac:dyDescent="0.25">
      <c r="A543" s="26" t="s">
        <v>346</v>
      </c>
      <c r="B543" s="26" t="s">
        <v>2097</v>
      </c>
      <c r="C543" s="26">
        <v>5</v>
      </c>
      <c r="D543" s="26">
        <v>120</v>
      </c>
      <c r="E543" s="26">
        <v>24</v>
      </c>
      <c r="F543" s="26"/>
    </row>
    <row r="544" spans="1:6" x14ac:dyDescent="0.25">
      <c r="A544" s="26" t="s">
        <v>2492</v>
      </c>
      <c r="B544" s="26" t="s">
        <v>2097</v>
      </c>
      <c r="C544" s="26">
        <v>5</v>
      </c>
      <c r="D544" s="26">
        <v>120</v>
      </c>
      <c r="E544" s="26">
        <v>24</v>
      </c>
      <c r="F544" s="26"/>
    </row>
    <row r="545" spans="1:6" x14ac:dyDescent="0.25">
      <c r="A545" s="26" t="s">
        <v>2493</v>
      </c>
      <c r="B545" s="26" t="s">
        <v>2097</v>
      </c>
      <c r="C545" s="26">
        <v>5</v>
      </c>
      <c r="D545" s="26">
        <v>120</v>
      </c>
      <c r="E545" s="26">
        <v>24</v>
      </c>
      <c r="F545" s="26"/>
    </row>
    <row r="546" spans="1:6" x14ac:dyDescent="0.25">
      <c r="A546" s="26" t="s">
        <v>2494</v>
      </c>
      <c r="B546" s="26" t="s">
        <v>2097</v>
      </c>
      <c r="C546" s="26">
        <v>5</v>
      </c>
      <c r="D546" s="26">
        <v>120</v>
      </c>
      <c r="E546" s="26">
        <v>24</v>
      </c>
      <c r="F546" s="26"/>
    </row>
    <row r="547" spans="1:6" x14ac:dyDescent="0.25">
      <c r="A547" s="26" t="s">
        <v>2495</v>
      </c>
      <c r="B547" s="26" t="s">
        <v>2097</v>
      </c>
      <c r="C547" s="26">
        <v>5</v>
      </c>
      <c r="D547" s="26">
        <v>120</v>
      </c>
      <c r="E547" s="26">
        <v>24</v>
      </c>
      <c r="F547" s="26"/>
    </row>
    <row r="548" spans="1:6" x14ac:dyDescent="0.25">
      <c r="A548" s="26" t="s">
        <v>2496</v>
      </c>
      <c r="B548" s="26" t="s">
        <v>2097</v>
      </c>
      <c r="C548" s="26">
        <v>0</v>
      </c>
      <c r="D548" s="27">
        <v>0</v>
      </c>
      <c r="E548" s="26"/>
      <c r="F548" s="26"/>
    </row>
    <row r="549" spans="1:6" x14ac:dyDescent="0.25">
      <c r="A549" s="26" t="s">
        <v>2497</v>
      </c>
      <c r="B549" s="26" t="s">
        <v>2097</v>
      </c>
      <c r="C549" s="26">
        <v>0</v>
      </c>
      <c r="D549" s="27">
        <v>0</v>
      </c>
      <c r="E549" s="26"/>
      <c r="F549" s="26"/>
    </row>
    <row r="550" spans="1:6" x14ac:dyDescent="0.25">
      <c r="A550" s="26" t="s">
        <v>2498</v>
      </c>
      <c r="B550" s="26" t="s">
        <v>2097</v>
      </c>
      <c r="C550" s="26">
        <v>10</v>
      </c>
      <c r="D550" s="26">
        <v>600</v>
      </c>
      <c r="E550" s="26">
        <v>60</v>
      </c>
      <c r="F550" s="26"/>
    </row>
    <row r="551" spans="1:6" x14ac:dyDescent="0.25">
      <c r="A551" s="26" t="s">
        <v>2499</v>
      </c>
      <c r="B551" s="26" t="s">
        <v>2097</v>
      </c>
      <c r="C551" s="26">
        <v>10</v>
      </c>
      <c r="D551" s="26">
        <v>400</v>
      </c>
      <c r="E551" s="26">
        <v>40</v>
      </c>
      <c r="F551" s="26"/>
    </row>
    <row r="552" spans="1:6" x14ac:dyDescent="0.25">
      <c r="A552" s="26" t="s">
        <v>2500</v>
      </c>
      <c r="B552" s="26" t="s">
        <v>2097</v>
      </c>
      <c r="C552" s="26">
        <v>5</v>
      </c>
      <c r="D552" s="26">
        <v>90</v>
      </c>
      <c r="E552" s="26">
        <v>18</v>
      </c>
      <c r="F552" s="26"/>
    </row>
    <row r="553" spans="1:6" x14ac:dyDescent="0.25">
      <c r="A553" s="26" t="s">
        <v>2501</v>
      </c>
      <c r="B553" s="26" t="s">
        <v>2097</v>
      </c>
      <c r="C553" s="26">
        <v>5</v>
      </c>
      <c r="D553" s="26">
        <v>90</v>
      </c>
      <c r="E553" s="26">
        <v>18</v>
      </c>
      <c r="F553" s="26"/>
    </row>
    <row r="554" spans="1:6" x14ac:dyDescent="0.25">
      <c r="A554" s="26" t="s">
        <v>2502</v>
      </c>
      <c r="B554" s="26" t="s">
        <v>2097</v>
      </c>
      <c r="C554" s="26">
        <v>5</v>
      </c>
      <c r="D554" s="26">
        <v>90</v>
      </c>
      <c r="E554" s="26">
        <v>18</v>
      </c>
      <c r="F554" s="26"/>
    </row>
    <row r="555" spans="1:6" x14ac:dyDescent="0.25">
      <c r="A555" s="26" t="s">
        <v>2503</v>
      </c>
      <c r="B555" s="26" t="s">
        <v>2097</v>
      </c>
      <c r="C555" s="26">
        <v>5</v>
      </c>
      <c r="D555" s="26">
        <v>90</v>
      </c>
      <c r="E555" s="26">
        <v>18</v>
      </c>
      <c r="F555" s="26"/>
    </row>
    <row r="556" spans="1:6" x14ac:dyDescent="0.25">
      <c r="A556" s="26" t="s">
        <v>2504</v>
      </c>
      <c r="B556" s="26" t="s">
        <v>2097</v>
      </c>
      <c r="C556" s="26">
        <v>5</v>
      </c>
      <c r="D556" s="26">
        <v>90</v>
      </c>
      <c r="E556" s="26">
        <v>18</v>
      </c>
      <c r="F556" s="26"/>
    </row>
    <row r="557" spans="1:6" x14ac:dyDescent="0.25">
      <c r="A557" s="26" t="s">
        <v>2505</v>
      </c>
      <c r="B557" s="26" t="s">
        <v>2097</v>
      </c>
      <c r="C557" s="26">
        <v>10</v>
      </c>
      <c r="D557" s="26">
        <v>240</v>
      </c>
      <c r="E557" s="26">
        <v>24</v>
      </c>
      <c r="F557" s="26"/>
    </row>
    <row r="558" spans="1:6" x14ac:dyDescent="0.25">
      <c r="A558" s="26" t="s">
        <v>347</v>
      </c>
      <c r="B558" s="26" t="s">
        <v>2097</v>
      </c>
      <c r="C558" s="26">
        <v>20</v>
      </c>
      <c r="D558" s="26">
        <v>1800</v>
      </c>
      <c r="E558" s="26">
        <v>90</v>
      </c>
      <c r="F558" s="26"/>
    </row>
    <row r="559" spans="1:6" x14ac:dyDescent="0.25">
      <c r="A559" s="26" t="s">
        <v>348</v>
      </c>
      <c r="B559" s="26" t="s">
        <v>2097</v>
      </c>
      <c r="C559" s="26">
        <v>16</v>
      </c>
      <c r="D559" s="26">
        <v>624</v>
      </c>
      <c r="E559" s="26">
        <v>39</v>
      </c>
      <c r="F559" s="26"/>
    </row>
    <row r="560" spans="1:6" x14ac:dyDescent="0.25">
      <c r="A560" s="26" t="s">
        <v>2506</v>
      </c>
      <c r="B560" s="26" t="s">
        <v>2097</v>
      </c>
      <c r="C560" s="26">
        <v>10</v>
      </c>
      <c r="D560" s="26">
        <v>320</v>
      </c>
      <c r="E560" s="26">
        <v>32</v>
      </c>
      <c r="F560" s="26"/>
    </row>
    <row r="561" spans="1:6" x14ac:dyDescent="0.25">
      <c r="A561" s="26" t="s">
        <v>349</v>
      </c>
      <c r="B561" s="26" t="s">
        <v>2097</v>
      </c>
      <c r="C561" s="26">
        <v>4</v>
      </c>
      <c r="D561" s="26">
        <v>64</v>
      </c>
      <c r="E561" s="26">
        <v>16</v>
      </c>
      <c r="F561" s="26"/>
    </row>
    <row r="562" spans="1:6" x14ac:dyDescent="0.25">
      <c r="A562" s="26" t="s">
        <v>2507</v>
      </c>
      <c r="B562" s="26" t="s">
        <v>2097</v>
      </c>
      <c r="C562" s="26">
        <v>0</v>
      </c>
      <c r="D562" s="27">
        <v>0</v>
      </c>
      <c r="E562" s="26"/>
      <c r="F562" s="26"/>
    </row>
    <row r="563" spans="1:6" x14ac:dyDescent="0.25">
      <c r="A563" s="26" t="s">
        <v>350</v>
      </c>
      <c r="B563" s="26" t="s">
        <v>2097</v>
      </c>
      <c r="C563" s="26">
        <v>20</v>
      </c>
      <c r="D563" s="26">
        <v>600</v>
      </c>
      <c r="E563" s="26">
        <v>30</v>
      </c>
      <c r="F563" s="26"/>
    </row>
    <row r="564" spans="1:6" x14ac:dyDescent="0.25">
      <c r="A564" s="26" t="s">
        <v>2508</v>
      </c>
      <c r="B564" s="26" t="s">
        <v>2097</v>
      </c>
      <c r="C564" s="26">
        <v>0</v>
      </c>
      <c r="D564" s="27">
        <v>0</v>
      </c>
      <c r="E564" s="26"/>
      <c r="F564" s="26"/>
    </row>
    <row r="565" spans="1:6" x14ac:dyDescent="0.25">
      <c r="A565" s="26" t="s">
        <v>2509</v>
      </c>
      <c r="B565" s="26" t="s">
        <v>2097</v>
      </c>
      <c r="C565" s="26">
        <v>0</v>
      </c>
      <c r="D565" s="27">
        <v>0</v>
      </c>
      <c r="E565" s="26"/>
      <c r="F565" s="26"/>
    </row>
    <row r="566" spans="1:6" x14ac:dyDescent="0.25">
      <c r="A566" s="26" t="s">
        <v>2510</v>
      </c>
      <c r="B566" s="26" t="s">
        <v>2097</v>
      </c>
      <c r="C566" s="26">
        <v>0</v>
      </c>
      <c r="D566" s="27">
        <v>0</v>
      </c>
      <c r="E566" s="26"/>
      <c r="F566" s="26"/>
    </row>
    <row r="567" spans="1:6" x14ac:dyDescent="0.25">
      <c r="A567" s="26" t="s">
        <v>2511</v>
      </c>
      <c r="B567" s="26" t="s">
        <v>2097</v>
      </c>
      <c r="C567" s="26">
        <v>0</v>
      </c>
      <c r="D567" s="27">
        <v>0</v>
      </c>
      <c r="E567" s="26"/>
      <c r="F567" s="26"/>
    </row>
    <row r="568" spans="1:6" x14ac:dyDescent="0.25">
      <c r="A568" s="26" t="s">
        <v>362</v>
      </c>
      <c r="B568" s="26" t="s">
        <v>2097</v>
      </c>
      <c r="C568" s="26">
        <v>50</v>
      </c>
      <c r="D568" s="26">
        <v>1250</v>
      </c>
      <c r="E568" s="26">
        <v>25</v>
      </c>
      <c r="F568" s="26"/>
    </row>
    <row r="569" spans="1:6" x14ac:dyDescent="0.25">
      <c r="A569" s="26" t="s">
        <v>356</v>
      </c>
      <c r="B569" s="26" t="s">
        <v>2097</v>
      </c>
      <c r="C569" s="26">
        <v>72</v>
      </c>
      <c r="D569" s="26">
        <v>1440</v>
      </c>
      <c r="E569" s="26">
        <v>20</v>
      </c>
      <c r="F569" s="26"/>
    </row>
    <row r="570" spans="1:6" x14ac:dyDescent="0.25">
      <c r="A570" s="26" t="s">
        <v>359</v>
      </c>
      <c r="B570" s="26" t="s">
        <v>2097</v>
      </c>
      <c r="C570" s="26">
        <v>12</v>
      </c>
      <c r="D570" s="26">
        <v>288</v>
      </c>
      <c r="E570" s="26">
        <v>24</v>
      </c>
      <c r="F570" s="26"/>
    </row>
    <row r="571" spans="1:6" x14ac:dyDescent="0.25">
      <c r="A571" s="26" t="s">
        <v>360</v>
      </c>
      <c r="B571" s="26" t="s">
        <v>2097</v>
      </c>
      <c r="C571" s="26">
        <v>12</v>
      </c>
      <c r="D571" s="26">
        <v>300</v>
      </c>
      <c r="E571" s="26">
        <v>25</v>
      </c>
      <c r="F571" s="26"/>
    </row>
    <row r="572" spans="1:6" x14ac:dyDescent="0.25">
      <c r="A572" s="26" t="s">
        <v>361</v>
      </c>
      <c r="B572" s="26" t="s">
        <v>2097</v>
      </c>
      <c r="C572" s="26">
        <v>100</v>
      </c>
      <c r="D572" s="26">
        <v>2400</v>
      </c>
      <c r="E572" s="26">
        <v>24</v>
      </c>
      <c r="F572" s="26"/>
    </row>
    <row r="573" spans="1:6" x14ac:dyDescent="0.25">
      <c r="A573" s="26" t="s">
        <v>2512</v>
      </c>
      <c r="B573" s="26" t="s">
        <v>2097</v>
      </c>
      <c r="C573" s="26">
        <v>1</v>
      </c>
      <c r="D573" s="26">
        <v>4</v>
      </c>
      <c r="E573" s="26">
        <v>4</v>
      </c>
      <c r="F573" s="26"/>
    </row>
    <row r="574" spans="1:6" x14ac:dyDescent="0.25">
      <c r="A574" s="26" t="s">
        <v>2513</v>
      </c>
      <c r="B574" s="26" t="s">
        <v>2097</v>
      </c>
      <c r="C574" s="26">
        <v>10</v>
      </c>
      <c r="D574" s="26">
        <v>420</v>
      </c>
      <c r="E574" s="26">
        <v>42</v>
      </c>
      <c r="F574" s="26"/>
    </row>
    <row r="575" spans="1:6" x14ac:dyDescent="0.25">
      <c r="A575" s="26" t="s">
        <v>2514</v>
      </c>
      <c r="B575" s="26" t="s">
        <v>2097</v>
      </c>
      <c r="C575" s="26">
        <v>20</v>
      </c>
      <c r="D575" s="26">
        <v>840</v>
      </c>
      <c r="E575" s="26">
        <v>42</v>
      </c>
      <c r="F575" s="26"/>
    </row>
    <row r="576" spans="1:6" x14ac:dyDescent="0.25">
      <c r="A576" s="26" t="s">
        <v>2515</v>
      </c>
      <c r="B576" s="26" t="s">
        <v>2097</v>
      </c>
      <c r="C576" s="26">
        <v>40</v>
      </c>
      <c r="D576" s="26">
        <v>2400</v>
      </c>
      <c r="E576" s="26">
        <v>60</v>
      </c>
      <c r="F576" s="26"/>
    </row>
    <row r="577" spans="1:6" x14ac:dyDescent="0.25">
      <c r="A577" s="26" t="s">
        <v>2516</v>
      </c>
      <c r="B577" s="26" t="s">
        <v>2097</v>
      </c>
      <c r="C577" s="26">
        <v>20</v>
      </c>
      <c r="D577" s="26">
        <v>840</v>
      </c>
      <c r="E577" s="26">
        <v>42</v>
      </c>
      <c r="F577" s="26"/>
    </row>
    <row r="578" spans="1:6" x14ac:dyDescent="0.25">
      <c r="A578" s="26" t="s">
        <v>2517</v>
      </c>
      <c r="B578" s="26" t="s">
        <v>2097</v>
      </c>
      <c r="C578" s="26">
        <v>30</v>
      </c>
      <c r="D578" s="26">
        <v>1260</v>
      </c>
      <c r="E578" s="26">
        <v>42</v>
      </c>
      <c r="F578" s="26"/>
    </row>
    <row r="579" spans="1:6" x14ac:dyDescent="0.25">
      <c r="A579" s="26" t="s">
        <v>2518</v>
      </c>
      <c r="B579" s="26" t="s">
        <v>2097</v>
      </c>
      <c r="C579" s="26">
        <v>2000</v>
      </c>
      <c r="D579" s="26">
        <v>100000</v>
      </c>
      <c r="E579" s="26">
        <v>50</v>
      </c>
      <c r="F579" s="26"/>
    </row>
    <row r="580" spans="1:6" x14ac:dyDescent="0.25">
      <c r="A580" s="26" t="s">
        <v>2519</v>
      </c>
      <c r="B580" s="26" t="s">
        <v>2097</v>
      </c>
      <c r="C580" s="26">
        <v>0</v>
      </c>
      <c r="D580" s="27">
        <v>0</v>
      </c>
      <c r="E580" s="26"/>
      <c r="F580" s="26"/>
    </row>
    <row r="581" spans="1:6" x14ac:dyDescent="0.25">
      <c r="A581" s="26" t="s">
        <v>2520</v>
      </c>
      <c r="B581" s="26" t="s">
        <v>2097</v>
      </c>
      <c r="C581" s="26">
        <v>0</v>
      </c>
      <c r="D581" s="27">
        <v>0</v>
      </c>
      <c r="E581" s="26"/>
      <c r="F581" s="26"/>
    </row>
    <row r="582" spans="1:6" x14ac:dyDescent="0.25">
      <c r="A582" s="26" t="s">
        <v>364</v>
      </c>
      <c r="B582" s="26" t="s">
        <v>2097</v>
      </c>
      <c r="C582" s="26">
        <v>10</v>
      </c>
      <c r="D582" s="26">
        <v>200</v>
      </c>
      <c r="E582" s="26">
        <v>20</v>
      </c>
      <c r="F582" s="26"/>
    </row>
    <row r="583" spans="1:6" x14ac:dyDescent="0.25">
      <c r="A583" s="26" t="s">
        <v>365</v>
      </c>
      <c r="B583" s="26" t="s">
        <v>2097</v>
      </c>
      <c r="C583" s="26">
        <v>10</v>
      </c>
      <c r="D583" s="26">
        <v>200</v>
      </c>
      <c r="E583" s="26">
        <v>20</v>
      </c>
      <c r="F583" s="26"/>
    </row>
    <row r="584" spans="1:6" x14ac:dyDescent="0.25">
      <c r="A584" s="26" t="s">
        <v>2521</v>
      </c>
      <c r="B584" s="26" t="s">
        <v>2097</v>
      </c>
      <c r="C584" s="26">
        <v>10</v>
      </c>
      <c r="D584" s="26">
        <v>450</v>
      </c>
      <c r="E584" s="26">
        <v>45</v>
      </c>
      <c r="F584" s="26"/>
    </row>
    <row r="585" spans="1:6" x14ac:dyDescent="0.25">
      <c r="A585" s="26" t="s">
        <v>366</v>
      </c>
      <c r="B585" s="26" t="s">
        <v>2097</v>
      </c>
      <c r="C585" s="26">
        <v>12</v>
      </c>
      <c r="D585" s="26">
        <v>144</v>
      </c>
      <c r="E585" s="26">
        <v>12</v>
      </c>
      <c r="F585" s="26"/>
    </row>
    <row r="586" spans="1:6" x14ac:dyDescent="0.25">
      <c r="A586" s="26" t="s">
        <v>368</v>
      </c>
      <c r="B586" s="26" t="s">
        <v>2097</v>
      </c>
      <c r="C586" s="26">
        <v>6</v>
      </c>
      <c r="D586" s="26">
        <v>108</v>
      </c>
      <c r="E586" s="26">
        <v>18</v>
      </c>
      <c r="F586" s="26"/>
    </row>
    <row r="587" spans="1:6" x14ac:dyDescent="0.25">
      <c r="A587" s="26" t="s">
        <v>371</v>
      </c>
      <c r="B587" s="26" t="s">
        <v>2097</v>
      </c>
      <c r="C587" s="26">
        <v>4</v>
      </c>
      <c r="D587" s="26">
        <v>32</v>
      </c>
      <c r="E587" s="26">
        <v>8</v>
      </c>
      <c r="F587" s="26"/>
    </row>
    <row r="588" spans="1:6" x14ac:dyDescent="0.25">
      <c r="A588" s="26" t="s">
        <v>2522</v>
      </c>
      <c r="B588" s="26" t="s">
        <v>2097</v>
      </c>
      <c r="C588" s="26">
        <v>4</v>
      </c>
      <c r="D588" s="26">
        <v>72</v>
      </c>
      <c r="E588" s="26">
        <v>18</v>
      </c>
      <c r="F588" s="26"/>
    </row>
    <row r="589" spans="1:6" x14ac:dyDescent="0.25">
      <c r="A589" s="26" t="s">
        <v>2523</v>
      </c>
      <c r="B589" s="26" t="s">
        <v>2097</v>
      </c>
      <c r="C589" s="26">
        <v>6</v>
      </c>
      <c r="D589" s="26">
        <v>108</v>
      </c>
      <c r="E589" s="26">
        <v>18</v>
      </c>
      <c r="F589" s="26"/>
    </row>
    <row r="590" spans="1:6" x14ac:dyDescent="0.25">
      <c r="A590" s="26" t="s">
        <v>2524</v>
      </c>
      <c r="B590" s="26" t="s">
        <v>2097</v>
      </c>
      <c r="C590" s="26">
        <v>50</v>
      </c>
      <c r="D590" s="26">
        <v>600</v>
      </c>
      <c r="E590" s="26">
        <v>12</v>
      </c>
      <c r="F590" s="26"/>
    </row>
    <row r="591" spans="1:6" x14ac:dyDescent="0.25">
      <c r="A591" s="26" t="s">
        <v>367</v>
      </c>
      <c r="B591" s="26" t="s">
        <v>2097</v>
      </c>
      <c r="C591" s="26">
        <v>50</v>
      </c>
      <c r="D591" s="26">
        <v>600</v>
      </c>
      <c r="E591" s="26">
        <v>12</v>
      </c>
      <c r="F591" s="26"/>
    </row>
    <row r="592" spans="1:6" x14ac:dyDescent="0.25">
      <c r="A592" s="26" t="s">
        <v>2525</v>
      </c>
      <c r="B592" s="26" t="s">
        <v>2097</v>
      </c>
      <c r="C592" s="26">
        <v>20</v>
      </c>
      <c r="D592" s="26">
        <v>180</v>
      </c>
      <c r="E592" s="26">
        <v>9</v>
      </c>
      <c r="F592" s="26"/>
    </row>
    <row r="593" spans="1:6" x14ac:dyDescent="0.25">
      <c r="A593" s="26" t="s">
        <v>372</v>
      </c>
      <c r="B593" s="26" t="s">
        <v>2097</v>
      </c>
      <c r="C593" s="26">
        <v>48</v>
      </c>
      <c r="D593" s="26">
        <v>576</v>
      </c>
      <c r="E593" s="26">
        <v>12</v>
      </c>
      <c r="F593" s="26"/>
    </row>
    <row r="594" spans="1:6" x14ac:dyDescent="0.25">
      <c r="A594" s="26" t="s">
        <v>2526</v>
      </c>
      <c r="B594" s="26" t="s">
        <v>2097</v>
      </c>
      <c r="C594" s="26">
        <v>27</v>
      </c>
      <c r="D594" s="26">
        <v>324</v>
      </c>
      <c r="E594" s="26">
        <v>12</v>
      </c>
      <c r="F594" s="26"/>
    </row>
    <row r="595" spans="1:6" x14ac:dyDescent="0.25">
      <c r="A595" s="26" t="s">
        <v>374</v>
      </c>
      <c r="B595" s="26" t="s">
        <v>2097</v>
      </c>
      <c r="C595" s="26">
        <v>18</v>
      </c>
      <c r="D595" s="26">
        <v>288</v>
      </c>
      <c r="E595" s="26">
        <v>16</v>
      </c>
      <c r="F595" s="26"/>
    </row>
    <row r="596" spans="1:6" x14ac:dyDescent="0.25">
      <c r="A596" s="26" t="s">
        <v>375</v>
      </c>
      <c r="B596" s="26" t="s">
        <v>2097</v>
      </c>
      <c r="C596" s="26">
        <v>40</v>
      </c>
      <c r="D596" s="26">
        <v>800</v>
      </c>
      <c r="E596" s="26">
        <v>20</v>
      </c>
      <c r="F596" s="26"/>
    </row>
    <row r="597" spans="1:6" x14ac:dyDescent="0.25">
      <c r="A597" s="26" t="s">
        <v>2527</v>
      </c>
      <c r="B597" s="26" t="s">
        <v>2097</v>
      </c>
      <c r="C597" s="26">
        <v>40</v>
      </c>
      <c r="D597" s="26">
        <v>800</v>
      </c>
      <c r="E597" s="26">
        <v>20</v>
      </c>
      <c r="F597" s="26"/>
    </row>
    <row r="598" spans="1:6" x14ac:dyDescent="0.25">
      <c r="A598" s="26" t="s">
        <v>376</v>
      </c>
      <c r="B598" s="26" t="s">
        <v>2097</v>
      </c>
      <c r="C598" s="26">
        <v>40</v>
      </c>
      <c r="D598" s="26">
        <v>800</v>
      </c>
      <c r="E598" s="26">
        <v>20</v>
      </c>
      <c r="F598" s="26"/>
    </row>
    <row r="599" spans="1:6" x14ac:dyDescent="0.25">
      <c r="A599" s="26" t="s">
        <v>378</v>
      </c>
      <c r="B599" s="26" t="s">
        <v>2097</v>
      </c>
      <c r="C599" s="26">
        <v>40</v>
      </c>
      <c r="D599" s="26">
        <v>800</v>
      </c>
      <c r="E599" s="26">
        <v>20</v>
      </c>
      <c r="F599" s="26"/>
    </row>
    <row r="600" spans="1:6" x14ac:dyDescent="0.25">
      <c r="A600" s="26" t="s">
        <v>380</v>
      </c>
      <c r="B600" s="26" t="s">
        <v>2097</v>
      </c>
      <c r="C600" s="26">
        <v>40</v>
      </c>
      <c r="D600" s="26">
        <v>800</v>
      </c>
      <c r="E600" s="26">
        <v>20</v>
      </c>
      <c r="F600" s="26"/>
    </row>
    <row r="601" spans="1:6" x14ac:dyDescent="0.25">
      <c r="A601" s="26" t="s">
        <v>383</v>
      </c>
      <c r="B601" s="26" t="s">
        <v>2097</v>
      </c>
      <c r="C601" s="26">
        <v>40</v>
      </c>
      <c r="D601" s="26">
        <v>800</v>
      </c>
      <c r="E601" s="26">
        <v>20</v>
      </c>
      <c r="F601" s="26"/>
    </row>
    <row r="602" spans="1:6" x14ac:dyDescent="0.25">
      <c r="A602" s="26" t="s">
        <v>2528</v>
      </c>
      <c r="B602" s="26" t="s">
        <v>2097</v>
      </c>
      <c r="C602" s="26">
        <v>20</v>
      </c>
      <c r="D602" s="26">
        <v>1200</v>
      </c>
      <c r="E602" s="26">
        <v>60</v>
      </c>
      <c r="F602" s="26"/>
    </row>
    <row r="603" spans="1:6" x14ac:dyDescent="0.25">
      <c r="A603" s="26" t="s">
        <v>2529</v>
      </c>
      <c r="B603" s="26" t="s">
        <v>2097</v>
      </c>
      <c r="C603" s="26">
        <v>20</v>
      </c>
      <c r="D603" s="26">
        <v>1200</v>
      </c>
      <c r="E603" s="26">
        <v>60</v>
      </c>
      <c r="F603" s="26"/>
    </row>
    <row r="604" spans="1:6" x14ac:dyDescent="0.25">
      <c r="A604" s="26" t="s">
        <v>2530</v>
      </c>
      <c r="B604" s="26" t="s">
        <v>2097</v>
      </c>
      <c r="C604" s="26">
        <v>40</v>
      </c>
      <c r="D604" s="26">
        <v>2800</v>
      </c>
      <c r="E604" s="26">
        <v>70</v>
      </c>
      <c r="F604" s="26"/>
    </row>
    <row r="605" spans="1:6" x14ac:dyDescent="0.25">
      <c r="A605" s="26" t="s">
        <v>394</v>
      </c>
      <c r="B605" s="26" t="s">
        <v>2097</v>
      </c>
      <c r="C605" s="26">
        <v>40</v>
      </c>
      <c r="D605" s="26">
        <v>2800</v>
      </c>
      <c r="E605" s="26">
        <v>70</v>
      </c>
      <c r="F605" s="26"/>
    </row>
    <row r="606" spans="1:6" x14ac:dyDescent="0.25">
      <c r="A606" s="26" t="s">
        <v>2531</v>
      </c>
      <c r="B606" s="26" t="s">
        <v>2097</v>
      </c>
      <c r="C606" s="26">
        <v>40</v>
      </c>
      <c r="D606" s="26">
        <v>2800</v>
      </c>
      <c r="E606" s="26">
        <v>70</v>
      </c>
      <c r="F606" s="26"/>
    </row>
    <row r="607" spans="1:6" x14ac:dyDescent="0.25">
      <c r="A607" s="26" t="s">
        <v>397</v>
      </c>
      <c r="B607" s="26" t="s">
        <v>2097</v>
      </c>
      <c r="C607" s="26">
        <v>40</v>
      </c>
      <c r="D607" s="26">
        <v>2800</v>
      </c>
      <c r="E607" s="26">
        <v>70</v>
      </c>
      <c r="F607" s="26"/>
    </row>
    <row r="608" spans="1:6" x14ac:dyDescent="0.25">
      <c r="A608" s="26" t="s">
        <v>399</v>
      </c>
      <c r="B608" s="26" t="s">
        <v>2097</v>
      </c>
      <c r="C608" s="26">
        <v>40</v>
      </c>
      <c r="D608" s="26">
        <v>2800</v>
      </c>
      <c r="E608" s="26">
        <v>70</v>
      </c>
      <c r="F608" s="26"/>
    </row>
    <row r="609" spans="1:6" x14ac:dyDescent="0.25">
      <c r="A609" s="26" t="s">
        <v>403</v>
      </c>
      <c r="B609" s="26" t="s">
        <v>2097</v>
      </c>
      <c r="C609" s="26">
        <v>40</v>
      </c>
      <c r="D609" s="26">
        <v>2800</v>
      </c>
      <c r="E609" s="26">
        <v>70</v>
      </c>
      <c r="F609" s="26"/>
    </row>
    <row r="610" spans="1:6" x14ac:dyDescent="0.25">
      <c r="A610" s="26" t="s">
        <v>407</v>
      </c>
      <c r="B610" s="26" t="s">
        <v>2097</v>
      </c>
      <c r="C610" s="26">
        <v>24</v>
      </c>
      <c r="D610" s="26">
        <v>1440</v>
      </c>
      <c r="E610" s="26">
        <v>60</v>
      </c>
      <c r="F610" s="26"/>
    </row>
    <row r="611" spans="1:6" x14ac:dyDescent="0.25">
      <c r="A611" s="26" t="s">
        <v>408</v>
      </c>
      <c r="B611" s="26" t="s">
        <v>2097</v>
      </c>
      <c r="C611" s="26">
        <v>24</v>
      </c>
      <c r="D611" s="26">
        <v>1440</v>
      </c>
      <c r="E611" s="26">
        <v>60</v>
      </c>
      <c r="F611" s="26"/>
    </row>
    <row r="612" spans="1:6" x14ac:dyDescent="0.25">
      <c r="A612" s="26" t="s">
        <v>2532</v>
      </c>
      <c r="B612" s="26" t="s">
        <v>2097</v>
      </c>
      <c r="C612" s="26">
        <v>40</v>
      </c>
      <c r="D612" s="26">
        <v>2800</v>
      </c>
      <c r="E612" s="26">
        <v>70</v>
      </c>
      <c r="F612" s="26"/>
    </row>
    <row r="613" spans="1:6" x14ac:dyDescent="0.25">
      <c r="A613" s="26" t="s">
        <v>2533</v>
      </c>
      <c r="B613" s="26" t="s">
        <v>2097</v>
      </c>
      <c r="C613" s="26">
        <v>40</v>
      </c>
      <c r="D613" s="26">
        <v>2800</v>
      </c>
      <c r="E613" s="26">
        <v>70</v>
      </c>
      <c r="F613" s="26"/>
    </row>
    <row r="614" spans="1:6" x14ac:dyDescent="0.25">
      <c r="A614" s="26" t="s">
        <v>2534</v>
      </c>
      <c r="B614" s="26" t="s">
        <v>2097</v>
      </c>
      <c r="C614" s="26">
        <v>40</v>
      </c>
      <c r="D614" s="26">
        <v>2800</v>
      </c>
      <c r="E614" s="26">
        <v>70</v>
      </c>
      <c r="F614" s="26"/>
    </row>
    <row r="615" spans="1:6" x14ac:dyDescent="0.25">
      <c r="A615" s="26" t="s">
        <v>2535</v>
      </c>
      <c r="B615" s="26" t="s">
        <v>2097</v>
      </c>
      <c r="C615" s="26">
        <v>40</v>
      </c>
      <c r="D615" s="26">
        <v>2800</v>
      </c>
      <c r="E615" s="26">
        <v>70</v>
      </c>
      <c r="F615" s="26"/>
    </row>
    <row r="616" spans="1:6" x14ac:dyDescent="0.25">
      <c r="A616" s="26" t="s">
        <v>2536</v>
      </c>
      <c r="B616" s="26" t="s">
        <v>2097</v>
      </c>
      <c r="C616" s="26">
        <v>40</v>
      </c>
      <c r="D616" s="26">
        <v>2800</v>
      </c>
      <c r="E616" s="26">
        <v>70</v>
      </c>
      <c r="F616" s="26"/>
    </row>
    <row r="617" spans="1:6" x14ac:dyDescent="0.25">
      <c r="A617" s="26" t="s">
        <v>2537</v>
      </c>
      <c r="B617" s="26" t="s">
        <v>2097</v>
      </c>
      <c r="C617" s="26">
        <v>40</v>
      </c>
      <c r="D617" s="26">
        <v>2800</v>
      </c>
      <c r="E617" s="26">
        <v>70</v>
      </c>
      <c r="F617" s="26"/>
    </row>
    <row r="618" spans="1:6" x14ac:dyDescent="0.25">
      <c r="A618" s="26" t="s">
        <v>384</v>
      </c>
      <c r="B618" s="26" t="s">
        <v>2097</v>
      </c>
      <c r="C618" s="26">
        <v>12</v>
      </c>
      <c r="D618" s="26">
        <v>216</v>
      </c>
      <c r="E618" s="26">
        <v>18</v>
      </c>
      <c r="F618" s="26"/>
    </row>
    <row r="619" spans="1:6" x14ac:dyDescent="0.25">
      <c r="A619" s="26" t="s">
        <v>387</v>
      </c>
      <c r="B619" s="26" t="s">
        <v>2097</v>
      </c>
      <c r="C619" s="26">
        <v>12</v>
      </c>
      <c r="D619" s="26">
        <v>216</v>
      </c>
      <c r="E619" s="26">
        <v>18</v>
      </c>
      <c r="F619" s="26"/>
    </row>
    <row r="620" spans="1:6" x14ac:dyDescent="0.25">
      <c r="A620" s="26" t="s">
        <v>388</v>
      </c>
      <c r="B620" s="26" t="s">
        <v>2097</v>
      </c>
      <c r="C620" s="26">
        <v>12</v>
      </c>
      <c r="D620" s="26">
        <v>216</v>
      </c>
      <c r="E620" s="26">
        <v>18</v>
      </c>
      <c r="F620" s="26"/>
    </row>
    <row r="621" spans="1:6" x14ac:dyDescent="0.25">
      <c r="A621" s="26" t="s">
        <v>389</v>
      </c>
      <c r="B621" s="26" t="s">
        <v>2097</v>
      </c>
      <c r="C621" s="26">
        <v>8</v>
      </c>
      <c r="D621" s="26">
        <v>96</v>
      </c>
      <c r="E621" s="26">
        <v>12</v>
      </c>
      <c r="F621" s="26"/>
    </row>
    <row r="622" spans="1:6" x14ac:dyDescent="0.25">
      <c r="A622" s="26" t="s">
        <v>390</v>
      </c>
      <c r="B622" s="26" t="s">
        <v>2097</v>
      </c>
      <c r="C622" s="26">
        <v>8</v>
      </c>
      <c r="D622" s="26">
        <v>96</v>
      </c>
      <c r="E622" s="26">
        <v>12</v>
      </c>
      <c r="F622" s="26"/>
    </row>
    <row r="623" spans="1:6" x14ac:dyDescent="0.25">
      <c r="A623" s="26" t="s">
        <v>391</v>
      </c>
      <c r="B623" s="26" t="s">
        <v>2097</v>
      </c>
      <c r="C623" s="26">
        <v>8</v>
      </c>
      <c r="D623" s="26">
        <v>96</v>
      </c>
      <c r="E623" s="26">
        <v>12</v>
      </c>
      <c r="F623" s="26"/>
    </row>
    <row r="624" spans="1:6" x14ac:dyDescent="0.25">
      <c r="A624" s="26" t="s">
        <v>410</v>
      </c>
      <c r="B624" s="26" t="s">
        <v>2097</v>
      </c>
      <c r="C624" s="26">
        <v>20</v>
      </c>
      <c r="D624" s="26">
        <v>1040</v>
      </c>
      <c r="E624" s="26">
        <v>52</v>
      </c>
      <c r="F624" s="26"/>
    </row>
    <row r="625" spans="1:6" x14ac:dyDescent="0.25">
      <c r="A625" s="26" t="s">
        <v>412</v>
      </c>
      <c r="B625" s="26" t="s">
        <v>2097</v>
      </c>
      <c r="C625" s="26">
        <v>20</v>
      </c>
      <c r="D625" s="26">
        <v>1040</v>
      </c>
      <c r="E625" s="26">
        <v>52</v>
      </c>
      <c r="F625" s="26"/>
    </row>
    <row r="626" spans="1:6" x14ac:dyDescent="0.25">
      <c r="A626" s="26" t="s">
        <v>414</v>
      </c>
      <c r="B626" s="26" t="s">
        <v>2097</v>
      </c>
      <c r="C626" s="26">
        <v>20</v>
      </c>
      <c r="D626" s="26">
        <v>1040</v>
      </c>
      <c r="E626" s="26">
        <v>52</v>
      </c>
      <c r="F626" s="26"/>
    </row>
    <row r="627" spans="1:6" x14ac:dyDescent="0.25">
      <c r="A627" s="26" t="s">
        <v>409</v>
      </c>
      <c r="B627" s="26" t="s">
        <v>2097</v>
      </c>
      <c r="C627" s="26">
        <v>20</v>
      </c>
      <c r="D627" s="26">
        <v>1040</v>
      </c>
      <c r="E627" s="26">
        <v>52</v>
      </c>
      <c r="F627" s="26"/>
    </row>
    <row r="628" spans="1:6" x14ac:dyDescent="0.25">
      <c r="A628" s="26" t="s">
        <v>419</v>
      </c>
      <c r="B628" s="26" t="s">
        <v>2097</v>
      </c>
      <c r="C628" s="26">
        <v>20</v>
      </c>
      <c r="D628" s="26">
        <v>1040</v>
      </c>
      <c r="E628" s="26">
        <v>52</v>
      </c>
      <c r="F628" s="26"/>
    </row>
    <row r="629" spans="1:6" x14ac:dyDescent="0.25">
      <c r="A629" s="26" t="s">
        <v>421</v>
      </c>
      <c r="B629" s="26" t="s">
        <v>2097</v>
      </c>
      <c r="C629" s="26">
        <v>20</v>
      </c>
      <c r="D629" s="26">
        <v>1040</v>
      </c>
      <c r="E629" s="26">
        <v>52</v>
      </c>
      <c r="F629" s="26"/>
    </row>
    <row r="630" spans="1:6" x14ac:dyDescent="0.25">
      <c r="A630" s="26" t="s">
        <v>2538</v>
      </c>
      <c r="B630" s="26" t="s">
        <v>2097</v>
      </c>
      <c r="C630" s="26">
        <v>20</v>
      </c>
      <c r="D630" s="26">
        <v>1040</v>
      </c>
      <c r="E630" s="26">
        <v>52</v>
      </c>
      <c r="F630" s="26"/>
    </row>
    <row r="631" spans="1:6" x14ac:dyDescent="0.25">
      <c r="A631" s="26" t="s">
        <v>2539</v>
      </c>
      <c r="B631" s="26" t="s">
        <v>2097</v>
      </c>
      <c r="C631" s="26">
        <v>20</v>
      </c>
      <c r="D631" s="26">
        <v>1040</v>
      </c>
      <c r="E631" s="26">
        <v>52</v>
      </c>
      <c r="F631" s="26"/>
    </row>
    <row r="632" spans="1:6" x14ac:dyDescent="0.25">
      <c r="A632" s="26" t="s">
        <v>423</v>
      </c>
      <c r="B632" s="26" t="s">
        <v>2097</v>
      </c>
      <c r="C632" s="26">
        <v>20</v>
      </c>
      <c r="D632" s="26">
        <v>1040</v>
      </c>
      <c r="E632" s="26">
        <v>52</v>
      </c>
      <c r="F632" s="26"/>
    </row>
    <row r="633" spans="1:6" x14ac:dyDescent="0.25">
      <c r="A633" s="26" t="s">
        <v>426</v>
      </c>
      <c r="B633" s="26" t="s">
        <v>2097</v>
      </c>
      <c r="C633" s="26">
        <v>20</v>
      </c>
      <c r="D633" s="26">
        <v>1040</v>
      </c>
      <c r="E633" s="26">
        <v>52</v>
      </c>
      <c r="F633" s="26"/>
    </row>
    <row r="634" spans="1:6" x14ac:dyDescent="0.25">
      <c r="A634" s="26" t="s">
        <v>429</v>
      </c>
      <c r="B634" s="26" t="s">
        <v>2097</v>
      </c>
      <c r="C634" s="26">
        <v>20</v>
      </c>
      <c r="D634" s="26">
        <v>1040</v>
      </c>
      <c r="E634" s="26">
        <v>52</v>
      </c>
      <c r="F634" s="26"/>
    </row>
    <row r="635" spans="1:6" x14ac:dyDescent="0.25">
      <c r="A635" s="26" t="s">
        <v>422</v>
      </c>
      <c r="B635" s="26" t="s">
        <v>2097</v>
      </c>
      <c r="C635" s="26">
        <v>20</v>
      </c>
      <c r="D635" s="26">
        <v>1040</v>
      </c>
      <c r="E635" s="26">
        <v>52</v>
      </c>
      <c r="F635" s="26"/>
    </row>
    <row r="636" spans="1:6" x14ac:dyDescent="0.25">
      <c r="A636" s="26" t="s">
        <v>433</v>
      </c>
      <c r="B636" s="26" t="s">
        <v>2097</v>
      </c>
      <c r="C636" s="26">
        <v>20</v>
      </c>
      <c r="D636" s="26">
        <v>1040</v>
      </c>
      <c r="E636" s="26">
        <v>52</v>
      </c>
      <c r="F636" s="26"/>
    </row>
    <row r="637" spans="1:6" x14ac:dyDescent="0.25">
      <c r="A637" s="26" t="s">
        <v>2540</v>
      </c>
      <c r="B637" s="26" t="s">
        <v>2097</v>
      </c>
      <c r="C637" s="26">
        <v>20</v>
      </c>
      <c r="D637" s="26">
        <v>1040</v>
      </c>
      <c r="E637" s="26">
        <v>52</v>
      </c>
      <c r="F637" s="26"/>
    </row>
    <row r="638" spans="1:6" x14ac:dyDescent="0.25">
      <c r="A638" s="26" t="s">
        <v>2541</v>
      </c>
      <c r="B638" s="26" t="s">
        <v>2097</v>
      </c>
      <c r="C638" s="26">
        <v>20</v>
      </c>
      <c r="D638" s="26">
        <v>1040</v>
      </c>
      <c r="E638" s="26">
        <v>52</v>
      </c>
      <c r="F638" s="26"/>
    </row>
    <row r="639" spans="1:6" x14ac:dyDescent="0.25">
      <c r="A639" s="26" t="s">
        <v>479</v>
      </c>
      <c r="B639" s="26" t="s">
        <v>2097</v>
      </c>
      <c r="C639" s="26">
        <v>20</v>
      </c>
      <c r="D639" s="26">
        <v>1200</v>
      </c>
      <c r="E639" s="26">
        <v>60</v>
      </c>
      <c r="F639" s="26"/>
    </row>
    <row r="640" spans="1:6" x14ac:dyDescent="0.25">
      <c r="A640" s="26" t="s">
        <v>2542</v>
      </c>
      <c r="B640" s="26" t="s">
        <v>2097</v>
      </c>
      <c r="C640" s="26">
        <v>20</v>
      </c>
      <c r="D640" s="26">
        <v>1200</v>
      </c>
      <c r="E640" s="26">
        <v>60</v>
      </c>
      <c r="F640" s="26"/>
    </row>
    <row r="641" spans="1:6" x14ac:dyDescent="0.25">
      <c r="A641" s="26" t="s">
        <v>481</v>
      </c>
      <c r="B641" s="26" t="s">
        <v>2097</v>
      </c>
      <c r="C641" s="26">
        <v>20</v>
      </c>
      <c r="D641" s="26">
        <v>1200</v>
      </c>
      <c r="E641" s="26">
        <v>60</v>
      </c>
      <c r="F641" s="26"/>
    </row>
    <row r="642" spans="1:6" x14ac:dyDescent="0.25">
      <c r="A642" s="26" t="s">
        <v>482</v>
      </c>
      <c r="B642" s="26" t="s">
        <v>2097</v>
      </c>
      <c r="C642" s="26">
        <v>20</v>
      </c>
      <c r="D642" s="26">
        <v>1200</v>
      </c>
      <c r="E642" s="26">
        <v>60</v>
      </c>
      <c r="F642" s="26"/>
    </row>
    <row r="643" spans="1:6" x14ac:dyDescent="0.25">
      <c r="A643" s="26" t="s">
        <v>483</v>
      </c>
      <c r="B643" s="26" t="s">
        <v>2097</v>
      </c>
      <c r="C643" s="26">
        <v>20</v>
      </c>
      <c r="D643" s="26">
        <v>1200</v>
      </c>
      <c r="E643" s="26">
        <v>60</v>
      </c>
      <c r="F643" s="26"/>
    </row>
    <row r="644" spans="1:6" x14ac:dyDescent="0.25">
      <c r="A644" s="26" t="s">
        <v>484</v>
      </c>
      <c r="B644" s="26" t="s">
        <v>2097</v>
      </c>
      <c r="C644" s="26">
        <v>20</v>
      </c>
      <c r="D644" s="26">
        <v>1200</v>
      </c>
      <c r="E644" s="26">
        <v>60</v>
      </c>
      <c r="F644" s="26"/>
    </row>
    <row r="645" spans="1:6" x14ac:dyDescent="0.25">
      <c r="A645" s="26" t="s">
        <v>485</v>
      </c>
      <c r="B645" s="26" t="s">
        <v>2097</v>
      </c>
      <c r="C645" s="26">
        <v>20</v>
      </c>
      <c r="D645" s="26">
        <v>1200</v>
      </c>
      <c r="E645" s="26">
        <v>60</v>
      </c>
      <c r="F645" s="26"/>
    </row>
    <row r="646" spans="1:6" x14ac:dyDescent="0.25">
      <c r="A646" s="26" t="s">
        <v>2543</v>
      </c>
      <c r="B646" s="26" t="s">
        <v>2097</v>
      </c>
      <c r="C646" s="26">
        <v>40</v>
      </c>
      <c r="D646" s="26">
        <v>1600</v>
      </c>
      <c r="E646" s="26">
        <v>40</v>
      </c>
      <c r="F646" s="26"/>
    </row>
    <row r="647" spans="1:6" x14ac:dyDescent="0.25">
      <c r="A647" s="26" t="s">
        <v>486</v>
      </c>
      <c r="B647" s="26" t="s">
        <v>2097</v>
      </c>
      <c r="C647" s="26">
        <v>40</v>
      </c>
      <c r="D647" s="26">
        <v>1600</v>
      </c>
      <c r="E647" s="26">
        <v>40</v>
      </c>
      <c r="F647" s="26"/>
    </row>
    <row r="648" spans="1:6" x14ac:dyDescent="0.25">
      <c r="A648" s="26" t="s">
        <v>2544</v>
      </c>
      <c r="B648" s="26" t="s">
        <v>2097</v>
      </c>
      <c r="C648" s="26">
        <v>40</v>
      </c>
      <c r="D648" s="26">
        <v>1600</v>
      </c>
      <c r="E648" s="26">
        <v>40</v>
      </c>
      <c r="F648" s="26"/>
    </row>
    <row r="649" spans="1:6" x14ac:dyDescent="0.25">
      <c r="A649" s="26" t="s">
        <v>487</v>
      </c>
      <c r="B649" s="26" t="s">
        <v>2097</v>
      </c>
      <c r="C649" s="26">
        <v>40</v>
      </c>
      <c r="D649" s="26">
        <v>1600</v>
      </c>
      <c r="E649" s="26">
        <v>40</v>
      </c>
      <c r="F649" s="26"/>
    </row>
    <row r="650" spans="1:6" x14ac:dyDescent="0.25">
      <c r="A650" s="26" t="s">
        <v>488</v>
      </c>
      <c r="B650" s="26" t="s">
        <v>2097</v>
      </c>
      <c r="C650" s="26">
        <v>40</v>
      </c>
      <c r="D650" s="26">
        <v>1600</v>
      </c>
      <c r="E650" s="26">
        <v>40</v>
      </c>
      <c r="F650" s="26"/>
    </row>
    <row r="651" spans="1:6" x14ac:dyDescent="0.25">
      <c r="A651" s="26" t="s">
        <v>489</v>
      </c>
      <c r="B651" s="26" t="s">
        <v>2097</v>
      </c>
      <c r="C651" s="26">
        <v>40</v>
      </c>
      <c r="D651" s="26">
        <v>1600</v>
      </c>
      <c r="E651" s="26">
        <v>40</v>
      </c>
      <c r="F651" s="26"/>
    </row>
    <row r="652" spans="1:6" x14ac:dyDescent="0.25">
      <c r="A652" s="26" t="s">
        <v>2545</v>
      </c>
      <c r="B652" s="26" t="s">
        <v>2097</v>
      </c>
      <c r="C652" s="26">
        <v>40</v>
      </c>
      <c r="D652" s="26">
        <v>1600</v>
      </c>
      <c r="E652" s="26">
        <v>40</v>
      </c>
      <c r="F652" s="26"/>
    </row>
    <row r="653" spans="1:6" x14ac:dyDescent="0.25">
      <c r="A653" s="26" t="s">
        <v>490</v>
      </c>
      <c r="B653" s="26" t="s">
        <v>2097</v>
      </c>
      <c r="C653" s="26">
        <v>30</v>
      </c>
      <c r="D653" s="26">
        <v>1500</v>
      </c>
      <c r="E653" s="26">
        <v>50</v>
      </c>
      <c r="F653" s="26"/>
    </row>
    <row r="654" spans="1:6" x14ac:dyDescent="0.25">
      <c r="A654" s="26" t="s">
        <v>493</v>
      </c>
      <c r="B654" s="26" t="s">
        <v>2097</v>
      </c>
      <c r="C654" s="26">
        <v>30</v>
      </c>
      <c r="D654" s="26">
        <v>1500</v>
      </c>
      <c r="E654" s="26">
        <v>50</v>
      </c>
      <c r="F654" s="26"/>
    </row>
    <row r="655" spans="1:6" x14ac:dyDescent="0.25">
      <c r="A655" s="26" t="s">
        <v>2546</v>
      </c>
      <c r="B655" s="26" t="s">
        <v>2097</v>
      </c>
      <c r="C655" s="26">
        <v>30</v>
      </c>
      <c r="D655" s="26">
        <v>1500</v>
      </c>
      <c r="E655" s="26">
        <v>50</v>
      </c>
      <c r="F655" s="26"/>
    </row>
    <row r="656" spans="1:6" x14ac:dyDescent="0.25">
      <c r="A656" s="26" t="s">
        <v>494</v>
      </c>
      <c r="B656" s="26" t="s">
        <v>2097</v>
      </c>
      <c r="C656" s="26">
        <v>30</v>
      </c>
      <c r="D656" s="26">
        <v>1500</v>
      </c>
      <c r="E656" s="26">
        <v>50</v>
      </c>
      <c r="F656" s="26"/>
    </row>
    <row r="657" spans="1:6" x14ac:dyDescent="0.25">
      <c r="A657" s="26" t="s">
        <v>495</v>
      </c>
      <c r="B657" s="26" t="s">
        <v>2097</v>
      </c>
      <c r="C657" s="26">
        <v>30</v>
      </c>
      <c r="D657" s="26">
        <v>1500</v>
      </c>
      <c r="E657" s="26">
        <v>50</v>
      </c>
      <c r="F657" s="26"/>
    </row>
    <row r="658" spans="1:6" x14ac:dyDescent="0.25">
      <c r="A658" s="26" t="s">
        <v>2547</v>
      </c>
      <c r="B658" s="26" t="s">
        <v>2097</v>
      </c>
      <c r="C658" s="26">
        <v>30</v>
      </c>
      <c r="D658" s="26">
        <v>1500</v>
      </c>
      <c r="E658" s="26">
        <v>50</v>
      </c>
      <c r="F658" s="26"/>
    </row>
    <row r="659" spans="1:6" x14ac:dyDescent="0.25">
      <c r="A659" s="26" t="s">
        <v>2548</v>
      </c>
      <c r="B659" s="26" t="s">
        <v>2097</v>
      </c>
      <c r="C659" s="26">
        <v>30</v>
      </c>
      <c r="D659" s="26">
        <v>1500</v>
      </c>
      <c r="E659" s="26">
        <v>50</v>
      </c>
      <c r="F659" s="26"/>
    </row>
    <row r="660" spans="1:6" x14ac:dyDescent="0.25">
      <c r="A660" s="26" t="s">
        <v>496</v>
      </c>
      <c r="B660" s="26" t="s">
        <v>2097</v>
      </c>
      <c r="C660" s="26">
        <v>30</v>
      </c>
      <c r="D660" s="26">
        <v>1500</v>
      </c>
      <c r="E660" s="26">
        <v>50</v>
      </c>
      <c r="F660" s="26"/>
    </row>
    <row r="661" spans="1:6" x14ac:dyDescent="0.25">
      <c r="A661" s="26" t="s">
        <v>498</v>
      </c>
      <c r="B661" s="26" t="s">
        <v>2097</v>
      </c>
      <c r="C661" s="26">
        <v>30</v>
      </c>
      <c r="D661" s="26">
        <v>1500</v>
      </c>
      <c r="E661" s="26">
        <v>50</v>
      </c>
      <c r="F661" s="26"/>
    </row>
    <row r="662" spans="1:6" x14ac:dyDescent="0.25">
      <c r="A662" s="26" t="s">
        <v>2549</v>
      </c>
      <c r="B662" s="26" t="s">
        <v>2097</v>
      </c>
      <c r="C662" s="26">
        <v>30</v>
      </c>
      <c r="D662" s="26">
        <v>1500</v>
      </c>
      <c r="E662" s="26">
        <v>50</v>
      </c>
      <c r="F662" s="26"/>
    </row>
    <row r="663" spans="1:6" x14ac:dyDescent="0.25">
      <c r="A663" s="26" t="s">
        <v>499</v>
      </c>
      <c r="B663" s="26" t="s">
        <v>2097</v>
      </c>
      <c r="C663" s="26">
        <v>30</v>
      </c>
      <c r="D663" s="26">
        <v>1500</v>
      </c>
      <c r="E663" s="26">
        <v>50</v>
      </c>
      <c r="F663" s="26"/>
    </row>
    <row r="664" spans="1:6" x14ac:dyDescent="0.25">
      <c r="A664" s="26" t="s">
        <v>500</v>
      </c>
      <c r="B664" s="26" t="s">
        <v>2097</v>
      </c>
      <c r="C664" s="26">
        <v>30</v>
      </c>
      <c r="D664" s="26">
        <v>1500</v>
      </c>
      <c r="E664" s="26">
        <v>50</v>
      </c>
      <c r="F664" s="26"/>
    </row>
    <row r="665" spans="1:6" x14ac:dyDescent="0.25">
      <c r="A665" s="26" t="s">
        <v>501</v>
      </c>
      <c r="B665" s="26" t="s">
        <v>2097</v>
      </c>
      <c r="C665" s="26">
        <v>30</v>
      </c>
      <c r="D665" s="26">
        <v>1500</v>
      </c>
      <c r="E665" s="26">
        <v>50</v>
      </c>
      <c r="F665" s="26"/>
    </row>
    <row r="666" spans="1:6" x14ac:dyDescent="0.25">
      <c r="A666" s="26" t="s">
        <v>502</v>
      </c>
      <c r="B666" s="26" t="s">
        <v>2097</v>
      </c>
      <c r="C666" s="26">
        <v>30</v>
      </c>
      <c r="D666" s="26">
        <v>1500</v>
      </c>
      <c r="E666" s="26">
        <v>50</v>
      </c>
      <c r="F666" s="26"/>
    </row>
    <row r="667" spans="1:6" x14ac:dyDescent="0.25">
      <c r="A667" s="26" t="s">
        <v>2550</v>
      </c>
      <c r="B667" s="26" t="s">
        <v>2097</v>
      </c>
      <c r="C667" s="26">
        <v>20</v>
      </c>
      <c r="D667" s="26">
        <v>1200</v>
      </c>
      <c r="E667" s="26">
        <v>60</v>
      </c>
      <c r="F667" s="26"/>
    </row>
    <row r="668" spans="1:6" x14ac:dyDescent="0.25">
      <c r="A668" s="26" t="s">
        <v>2551</v>
      </c>
      <c r="B668" s="26" t="s">
        <v>2097</v>
      </c>
      <c r="C668" s="26">
        <v>20</v>
      </c>
      <c r="D668" s="26">
        <v>1200</v>
      </c>
      <c r="E668" s="26">
        <v>60</v>
      </c>
      <c r="F668" s="26"/>
    </row>
    <row r="669" spans="1:6" x14ac:dyDescent="0.25">
      <c r="A669" s="26" t="s">
        <v>2552</v>
      </c>
      <c r="B669" s="26" t="s">
        <v>2097</v>
      </c>
      <c r="C669" s="26">
        <v>20</v>
      </c>
      <c r="D669" s="26">
        <v>1200</v>
      </c>
      <c r="E669" s="26">
        <v>60</v>
      </c>
      <c r="F669" s="26"/>
    </row>
    <row r="670" spans="1:6" x14ac:dyDescent="0.25">
      <c r="A670" s="26" t="s">
        <v>436</v>
      </c>
      <c r="B670" s="26" t="s">
        <v>2097</v>
      </c>
      <c r="C670" s="26">
        <v>40</v>
      </c>
      <c r="D670" s="26">
        <v>1600</v>
      </c>
      <c r="E670" s="26">
        <v>40</v>
      </c>
      <c r="F670" s="26"/>
    </row>
    <row r="671" spans="1:6" x14ac:dyDescent="0.25">
      <c r="A671" s="26" t="s">
        <v>2553</v>
      </c>
      <c r="B671" s="26" t="s">
        <v>2097</v>
      </c>
      <c r="C671" s="26">
        <v>40</v>
      </c>
      <c r="D671" s="26">
        <v>1600</v>
      </c>
      <c r="E671" s="26">
        <v>40</v>
      </c>
      <c r="F671" s="26"/>
    </row>
    <row r="672" spans="1:6" x14ac:dyDescent="0.25">
      <c r="A672" s="26" t="s">
        <v>2554</v>
      </c>
      <c r="B672" s="26" t="s">
        <v>2097</v>
      </c>
      <c r="C672" s="26">
        <v>40</v>
      </c>
      <c r="D672" s="26">
        <v>1600</v>
      </c>
      <c r="E672" s="26">
        <v>40</v>
      </c>
      <c r="F672" s="26"/>
    </row>
    <row r="673" spans="1:6" x14ac:dyDescent="0.25">
      <c r="A673" s="26" t="s">
        <v>435</v>
      </c>
      <c r="B673" s="26" t="s">
        <v>2097</v>
      </c>
      <c r="C673" s="26">
        <v>40</v>
      </c>
      <c r="D673" s="26">
        <v>1600</v>
      </c>
      <c r="E673" s="26">
        <v>40</v>
      </c>
      <c r="F673" s="26"/>
    </row>
    <row r="674" spans="1:6" x14ac:dyDescent="0.25">
      <c r="A674" s="26" t="s">
        <v>438</v>
      </c>
      <c r="B674" s="26" t="s">
        <v>2097</v>
      </c>
      <c r="C674" s="26">
        <v>40</v>
      </c>
      <c r="D674" s="26">
        <v>1600</v>
      </c>
      <c r="E674" s="26">
        <v>40</v>
      </c>
      <c r="F674" s="26"/>
    </row>
    <row r="675" spans="1:6" x14ac:dyDescent="0.25">
      <c r="A675" s="26" t="s">
        <v>2555</v>
      </c>
      <c r="B675" s="26" t="s">
        <v>2097</v>
      </c>
      <c r="C675" s="26">
        <v>40</v>
      </c>
      <c r="D675" s="26">
        <v>1600</v>
      </c>
      <c r="E675" s="26">
        <v>40</v>
      </c>
      <c r="F675" s="26"/>
    </row>
    <row r="676" spans="1:6" x14ac:dyDescent="0.25">
      <c r="A676" s="26" t="s">
        <v>2556</v>
      </c>
      <c r="B676" s="26" t="s">
        <v>2097</v>
      </c>
      <c r="C676" s="26">
        <v>40</v>
      </c>
      <c r="D676" s="26">
        <v>1600</v>
      </c>
      <c r="E676" s="26">
        <v>40</v>
      </c>
      <c r="F676" s="26"/>
    </row>
    <row r="677" spans="1:6" x14ac:dyDescent="0.25">
      <c r="A677" s="26" t="s">
        <v>2557</v>
      </c>
      <c r="B677" s="26" t="s">
        <v>2097</v>
      </c>
      <c r="C677" s="26">
        <v>40</v>
      </c>
      <c r="D677" s="26">
        <v>1600</v>
      </c>
      <c r="E677" s="26">
        <v>40</v>
      </c>
      <c r="F677" s="26"/>
    </row>
    <row r="678" spans="1:6" x14ac:dyDescent="0.25">
      <c r="A678" s="26" t="s">
        <v>2558</v>
      </c>
      <c r="B678" s="26" t="s">
        <v>2097</v>
      </c>
      <c r="C678" s="26">
        <v>40</v>
      </c>
      <c r="D678" s="26">
        <v>1600</v>
      </c>
      <c r="E678" s="26">
        <v>40</v>
      </c>
      <c r="F678" s="26"/>
    </row>
    <row r="679" spans="1:6" x14ac:dyDescent="0.25">
      <c r="A679" s="26" t="s">
        <v>2559</v>
      </c>
      <c r="B679" s="26" t="s">
        <v>2097</v>
      </c>
      <c r="C679" s="26">
        <v>40</v>
      </c>
      <c r="D679" s="26">
        <v>1600</v>
      </c>
      <c r="E679" s="26">
        <v>40</v>
      </c>
      <c r="F679" s="26"/>
    </row>
    <row r="680" spans="1:6" x14ac:dyDescent="0.25">
      <c r="A680" s="26" t="s">
        <v>439</v>
      </c>
      <c r="B680" s="26" t="s">
        <v>2097</v>
      </c>
      <c r="C680" s="26">
        <v>40</v>
      </c>
      <c r="D680" s="26">
        <v>1600</v>
      </c>
      <c r="E680" s="26">
        <v>40</v>
      </c>
      <c r="F680" s="26"/>
    </row>
    <row r="681" spans="1:6" x14ac:dyDescent="0.25">
      <c r="A681" s="26" t="s">
        <v>2560</v>
      </c>
      <c r="B681" s="26" t="s">
        <v>2097</v>
      </c>
      <c r="C681" s="26">
        <v>40</v>
      </c>
      <c r="D681" s="26">
        <v>1600</v>
      </c>
      <c r="E681" s="26">
        <v>40</v>
      </c>
      <c r="F681" s="26"/>
    </row>
    <row r="682" spans="1:6" x14ac:dyDescent="0.25">
      <c r="A682" s="26" t="s">
        <v>2561</v>
      </c>
      <c r="B682" s="26" t="s">
        <v>2097</v>
      </c>
      <c r="C682" s="26">
        <v>40</v>
      </c>
      <c r="D682" s="26">
        <v>1600</v>
      </c>
      <c r="E682" s="26">
        <v>40</v>
      </c>
      <c r="F682" s="26"/>
    </row>
    <row r="683" spans="1:6" x14ac:dyDescent="0.25">
      <c r="A683" s="26" t="s">
        <v>441</v>
      </c>
      <c r="B683" s="26" t="s">
        <v>2097</v>
      </c>
      <c r="C683" s="26">
        <v>30</v>
      </c>
      <c r="D683" s="26">
        <v>1500</v>
      </c>
      <c r="E683" s="26">
        <v>50</v>
      </c>
      <c r="F683" s="26"/>
    </row>
    <row r="684" spans="1:6" x14ac:dyDescent="0.25">
      <c r="A684" s="26" t="s">
        <v>444</v>
      </c>
      <c r="B684" s="26" t="s">
        <v>2097</v>
      </c>
      <c r="C684" s="26">
        <v>30</v>
      </c>
      <c r="D684" s="26">
        <v>1500</v>
      </c>
      <c r="E684" s="26">
        <v>50</v>
      </c>
      <c r="F684" s="26"/>
    </row>
    <row r="685" spans="1:6" x14ac:dyDescent="0.25">
      <c r="A685" s="26" t="s">
        <v>2562</v>
      </c>
      <c r="B685" s="26" t="s">
        <v>2097</v>
      </c>
      <c r="C685" s="26">
        <v>30</v>
      </c>
      <c r="D685" s="26">
        <v>1500</v>
      </c>
      <c r="E685" s="26">
        <v>50</v>
      </c>
      <c r="F685" s="26"/>
    </row>
    <row r="686" spans="1:6" x14ac:dyDescent="0.25">
      <c r="A686" s="26" t="s">
        <v>2563</v>
      </c>
      <c r="B686" s="26" t="s">
        <v>2097</v>
      </c>
      <c r="C686" s="26">
        <v>30</v>
      </c>
      <c r="D686" s="26">
        <v>1500</v>
      </c>
      <c r="E686" s="26">
        <v>50</v>
      </c>
      <c r="F686" s="26"/>
    </row>
    <row r="687" spans="1:6" x14ac:dyDescent="0.25">
      <c r="A687" s="26" t="s">
        <v>446</v>
      </c>
      <c r="B687" s="26" t="s">
        <v>2097</v>
      </c>
      <c r="C687" s="26">
        <v>30</v>
      </c>
      <c r="D687" s="26">
        <v>1500</v>
      </c>
      <c r="E687" s="26">
        <v>50</v>
      </c>
      <c r="F687" s="26"/>
    </row>
    <row r="688" spans="1:6" x14ac:dyDescent="0.25">
      <c r="A688" s="26" t="s">
        <v>448</v>
      </c>
      <c r="B688" s="26" t="s">
        <v>2097</v>
      </c>
      <c r="C688" s="26">
        <v>30</v>
      </c>
      <c r="D688" s="26">
        <v>1500</v>
      </c>
      <c r="E688" s="26">
        <v>50</v>
      </c>
      <c r="F688" s="26"/>
    </row>
    <row r="689" spans="1:6" x14ac:dyDescent="0.25">
      <c r="A689" s="26" t="s">
        <v>2564</v>
      </c>
      <c r="B689" s="26" t="s">
        <v>2097</v>
      </c>
      <c r="C689" s="26">
        <v>30</v>
      </c>
      <c r="D689" s="26">
        <v>1500</v>
      </c>
      <c r="E689" s="26">
        <v>50</v>
      </c>
      <c r="F689" s="26" t="s">
        <v>2565</v>
      </c>
    </row>
    <row r="690" spans="1:6" x14ac:dyDescent="0.25">
      <c r="A690" s="26" t="s">
        <v>2566</v>
      </c>
      <c r="B690" s="26" t="s">
        <v>2097</v>
      </c>
      <c r="C690" s="26">
        <v>30</v>
      </c>
      <c r="D690" s="26">
        <v>1500</v>
      </c>
      <c r="E690" s="26">
        <v>50</v>
      </c>
      <c r="F690" s="26"/>
    </row>
    <row r="691" spans="1:6" x14ac:dyDescent="0.25">
      <c r="A691" s="26" t="s">
        <v>450</v>
      </c>
      <c r="B691" s="26" t="s">
        <v>2097</v>
      </c>
      <c r="C691" s="26">
        <v>30</v>
      </c>
      <c r="D691" s="26">
        <v>1500</v>
      </c>
      <c r="E691" s="26">
        <v>50</v>
      </c>
      <c r="F691" s="26"/>
    </row>
    <row r="692" spans="1:6" x14ac:dyDescent="0.25">
      <c r="A692" s="26" t="s">
        <v>453</v>
      </c>
      <c r="B692" s="26" t="s">
        <v>2097</v>
      </c>
      <c r="C692" s="26">
        <v>30</v>
      </c>
      <c r="D692" s="26">
        <v>1500</v>
      </c>
      <c r="E692" s="26">
        <v>50</v>
      </c>
      <c r="F692" s="26"/>
    </row>
    <row r="693" spans="1:6" x14ac:dyDescent="0.25">
      <c r="A693" s="26" t="s">
        <v>2567</v>
      </c>
      <c r="B693" s="26" t="s">
        <v>2097</v>
      </c>
      <c r="C693" s="26">
        <v>30</v>
      </c>
      <c r="D693" s="26">
        <v>1500</v>
      </c>
      <c r="E693" s="26">
        <v>50</v>
      </c>
      <c r="F693" s="26"/>
    </row>
    <row r="694" spans="1:6" x14ac:dyDescent="0.25">
      <c r="A694" s="26" t="s">
        <v>449</v>
      </c>
      <c r="B694" s="26" t="s">
        <v>2097</v>
      </c>
      <c r="C694" s="26">
        <v>30</v>
      </c>
      <c r="D694" s="26">
        <v>1500</v>
      </c>
      <c r="E694" s="26">
        <v>50</v>
      </c>
      <c r="F694" s="26"/>
    </row>
    <row r="695" spans="1:6" x14ac:dyDescent="0.25">
      <c r="A695" s="26" t="s">
        <v>455</v>
      </c>
      <c r="B695" s="26" t="s">
        <v>2097</v>
      </c>
      <c r="C695" s="26">
        <v>30</v>
      </c>
      <c r="D695" s="26">
        <v>1500</v>
      </c>
      <c r="E695" s="26">
        <v>50</v>
      </c>
      <c r="F695" s="26"/>
    </row>
    <row r="696" spans="1:6" x14ac:dyDescent="0.25">
      <c r="A696" s="26" t="s">
        <v>2568</v>
      </c>
      <c r="B696" s="26" t="s">
        <v>2097</v>
      </c>
      <c r="C696" s="26">
        <v>30</v>
      </c>
      <c r="D696" s="26">
        <v>1500</v>
      </c>
      <c r="E696" s="26">
        <v>50</v>
      </c>
      <c r="F696" s="26"/>
    </row>
    <row r="697" spans="1:6" x14ac:dyDescent="0.25">
      <c r="A697" s="26" t="s">
        <v>454</v>
      </c>
      <c r="B697" s="26" t="s">
        <v>2097</v>
      </c>
      <c r="C697" s="26">
        <v>30</v>
      </c>
      <c r="D697" s="26">
        <v>1500</v>
      </c>
      <c r="E697" s="26">
        <v>50</v>
      </c>
      <c r="F697" s="26"/>
    </row>
    <row r="698" spans="1:6" x14ac:dyDescent="0.25">
      <c r="A698" s="26" t="s">
        <v>458</v>
      </c>
      <c r="B698" s="26" t="s">
        <v>2097</v>
      </c>
      <c r="C698" s="26">
        <v>30</v>
      </c>
      <c r="D698" s="26">
        <v>1500</v>
      </c>
      <c r="E698" s="26">
        <v>50</v>
      </c>
      <c r="F698" s="26"/>
    </row>
    <row r="699" spans="1:6" x14ac:dyDescent="0.25">
      <c r="A699" s="26" t="s">
        <v>460</v>
      </c>
      <c r="B699" s="26" t="s">
        <v>2097</v>
      </c>
      <c r="C699" s="26">
        <v>30</v>
      </c>
      <c r="D699" s="26">
        <v>1500</v>
      </c>
      <c r="E699" s="26">
        <v>50</v>
      </c>
      <c r="F699" s="26"/>
    </row>
    <row r="700" spans="1:6" x14ac:dyDescent="0.25">
      <c r="A700" s="26" t="s">
        <v>461</v>
      </c>
      <c r="B700" s="26" t="s">
        <v>2097</v>
      </c>
      <c r="C700" s="26">
        <v>30</v>
      </c>
      <c r="D700" s="26">
        <v>1500</v>
      </c>
      <c r="E700" s="26">
        <v>50</v>
      </c>
      <c r="F700" s="26"/>
    </row>
    <row r="701" spans="1:6" x14ac:dyDescent="0.25">
      <c r="A701" s="26" t="s">
        <v>457</v>
      </c>
      <c r="B701" s="26" t="s">
        <v>2097</v>
      </c>
      <c r="C701" s="26">
        <v>30</v>
      </c>
      <c r="D701" s="26">
        <v>1500</v>
      </c>
      <c r="E701" s="26">
        <v>50</v>
      </c>
      <c r="F701" s="26"/>
    </row>
    <row r="702" spans="1:6" x14ac:dyDescent="0.25">
      <c r="A702" s="26" t="s">
        <v>468</v>
      </c>
      <c r="B702" s="26" t="s">
        <v>2097</v>
      </c>
      <c r="C702" s="26">
        <v>30</v>
      </c>
      <c r="D702" s="26">
        <v>1500</v>
      </c>
      <c r="E702" s="26">
        <v>50</v>
      </c>
      <c r="F702" s="26"/>
    </row>
    <row r="703" spans="1:6" x14ac:dyDescent="0.25">
      <c r="A703" s="26" t="s">
        <v>470</v>
      </c>
      <c r="B703" s="26" t="s">
        <v>2097</v>
      </c>
      <c r="C703" s="26">
        <v>30</v>
      </c>
      <c r="D703" s="26">
        <v>1500</v>
      </c>
      <c r="E703" s="26">
        <v>50</v>
      </c>
      <c r="F703" s="26"/>
    </row>
    <row r="704" spans="1:6" x14ac:dyDescent="0.25">
      <c r="A704" s="26" t="s">
        <v>2569</v>
      </c>
      <c r="B704" s="26" t="s">
        <v>2097</v>
      </c>
      <c r="C704" s="26">
        <v>30</v>
      </c>
      <c r="D704" s="26">
        <v>1500</v>
      </c>
      <c r="E704" s="26">
        <v>50</v>
      </c>
      <c r="F704" s="26"/>
    </row>
    <row r="705" spans="1:6" x14ac:dyDescent="0.25">
      <c r="A705" s="26" t="s">
        <v>467</v>
      </c>
      <c r="B705" s="26" t="s">
        <v>2097</v>
      </c>
      <c r="C705" s="26">
        <v>30</v>
      </c>
      <c r="D705" s="26">
        <v>1500</v>
      </c>
      <c r="E705" s="26">
        <v>50</v>
      </c>
      <c r="F705" s="26"/>
    </row>
    <row r="706" spans="1:6" x14ac:dyDescent="0.25">
      <c r="A706" s="26" t="s">
        <v>472</v>
      </c>
      <c r="B706" s="26" t="s">
        <v>2097</v>
      </c>
      <c r="C706" s="26">
        <v>30</v>
      </c>
      <c r="D706" s="26">
        <v>1500</v>
      </c>
      <c r="E706" s="26">
        <v>50</v>
      </c>
      <c r="F706" s="26"/>
    </row>
    <row r="707" spans="1:6" x14ac:dyDescent="0.25">
      <c r="A707" s="26" t="s">
        <v>474</v>
      </c>
      <c r="B707" s="26" t="s">
        <v>2097</v>
      </c>
      <c r="C707" s="26">
        <v>30</v>
      </c>
      <c r="D707" s="26">
        <v>1500</v>
      </c>
      <c r="E707" s="26">
        <v>50</v>
      </c>
      <c r="F707" s="26"/>
    </row>
    <row r="708" spans="1:6" x14ac:dyDescent="0.25">
      <c r="A708" s="26" t="s">
        <v>475</v>
      </c>
      <c r="B708" s="26" t="s">
        <v>2097</v>
      </c>
      <c r="C708" s="26">
        <v>30</v>
      </c>
      <c r="D708" s="26">
        <v>1500</v>
      </c>
      <c r="E708" s="26">
        <v>50</v>
      </c>
      <c r="F708" s="26"/>
    </row>
    <row r="709" spans="1:6" x14ac:dyDescent="0.25">
      <c r="A709" s="26" t="s">
        <v>471</v>
      </c>
      <c r="B709" s="26" t="s">
        <v>2097</v>
      </c>
      <c r="C709" s="26">
        <v>30</v>
      </c>
      <c r="D709" s="26">
        <v>1500</v>
      </c>
      <c r="E709" s="26">
        <v>50</v>
      </c>
      <c r="F709" s="26"/>
    </row>
    <row r="710" spans="1:6" x14ac:dyDescent="0.25">
      <c r="A710" s="26" t="s">
        <v>477</v>
      </c>
      <c r="B710" s="26" t="s">
        <v>2097</v>
      </c>
      <c r="C710" s="26">
        <v>30</v>
      </c>
      <c r="D710" s="26">
        <v>1500</v>
      </c>
      <c r="E710" s="26">
        <v>50</v>
      </c>
      <c r="F710" s="26"/>
    </row>
    <row r="711" spans="1:6" x14ac:dyDescent="0.25">
      <c r="A711" s="26" t="s">
        <v>2570</v>
      </c>
      <c r="B711" s="26" t="s">
        <v>2097</v>
      </c>
      <c r="C711" s="26">
        <v>30</v>
      </c>
      <c r="D711" s="26">
        <v>1500</v>
      </c>
      <c r="E711" s="26">
        <v>50</v>
      </c>
      <c r="F711" s="26"/>
    </row>
    <row r="712" spans="1:6" x14ac:dyDescent="0.25">
      <c r="A712" s="26" t="s">
        <v>2571</v>
      </c>
      <c r="B712" s="26" t="s">
        <v>2097</v>
      </c>
      <c r="C712" s="26">
        <v>30</v>
      </c>
      <c r="D712" s="26">
        <v>1500</v>
      </c>
      <c r="E712" s="26">
        <v>50</v>
      </c>
      <c r="F712" s="26"/>
    </row>
    <row r="713" spans="1:6" x14ac:dyDescent="0.25">
      <c r="A713" s="26" t="s">
        <v>510</v>
      </c>
      <c r="B713" s="26" t="s">
        <v>2097</v>
      </c>
      <c r="C713" s="26">
        <v>20</v>
      </c>
      <c r="D713" s="26">
        <v>1200</v>
      </c>
      <c r="E713" s="26">
        <v>60</v>
      </c>
      <c r="F713" s="26"/>
    </row>
    <row r="714" spans="1:6" x14ac:dyDescent="0.25">
      <c r="A714" s="26" t="s">
        <v>2572</v>
      </c>
      <c r="B714" s="26" t="s">
        <v>2097</v>
      </c>
      <c r="C714" s="26">
        <v>20</v>
      </c>
      <c r="D714" s="26">
        <v>1040</v>
      </c>
      <c r="E714" s="26">
        <v>52</v>
      </c>
      <c r="F714" s="26"/>
    </row>
    <row r="715" spans="1:6" x14ac:dyDescent="0.25">
      <c r="A715" s="26" t="s">
        <v>2573</v>
      </c>
      <c r="B715" s="26" t="s">
        <v>2097</v>
      </c>
      <c r="C715" s="26">
        <v>20</v>
      </c>
      <c r="D715" s="26">
        <v>1200</v>
      </c>
      <c r="E715" s="26">
        <v>60</v>
      </c>
      <c r="F715" s="26"/>
    </row>
    <row r="716" spans="1:6" x14ac:dyDescent="0.25">
      <c r="A716" s="26" t="s">
        <v>512</v>
      </c>
      <c r="B716" s="26" t="s">
        <v>2097</v>
      </c>
      <c r="C716" s="26">
        <v>20</v>
      </c>
      <c r="D716" s="26">
        <v>1200</v>
      </c>
      <c r="E716" s="26">
        <v>60</v>
      </c>
      <c r="F716" s="26"/>
    </row>
    <row r="717" spans="1:6" x14ac:dyDescent="0.25">
      <c r="A717" s="26" t="s">
        <v>513</v>
      </c>
      <c r="B717" s="26" t="s">
        <v>2097</v>
      </c>
      <c r="C717" s="26">
        <v>20</v>
      </c>
      <c r="D717" s="26">
        <v>1200</v>
      </c>
      <c r="E717" s="26">
        <v>60</v>
      </c>
      <c r="F717" s="26"/>
    </row>
    <row r="718" spans="1:6" x14ac:dyDescent="0.25">
      <c r="A718" s="26" t="s">
        <v>514</v>
      </c>
      <c r="B718" s="26" t="s">
        <v>2097</v>
      </c>
      <c r="C718" s="26">
        <v>20</v>
      </c>
      <c r="D718" s="26">
        <v>1040</v>
      </c>
      <c r="E718" s="26">
        <v>52</v>
      </c>
      <c r="F718" s="26"/>
    </row>
    <row r="719" spans="1:6" x14ac:dyDescent="0.25">
      <c r="A719" s="26" t="s">
        <v>515</v>
      </c>
      <c r="B719" s="26" t="s">
        <v>2097</v>
      </c>
      <c r="C719" s="26">
        <v>20</v>
      </c>
      <c r="D719" s="26">
        <v>1200</v>
      </c>
      <c r="E719" s="26">
        <v>60</v>
      </c>
      <c r="F719" s="26"/>
    </row>
    <row r="720" spans="1:6" x14ac:dyDescent="0.25">
      <c r="A720" s="26" t="s">
        <v>503</v>
      </c>
      <c r="B720" s="26" t="s">
        <v>2097</v>
      </c>
      <c r="C720" s="26">
        <v>20</v>
      </c>
      <c r="D720" s="26">
        <v>1040</v>
      </c>
      <c r="E720" s="26">
        <v>52</v>
      </c>
      <c r="F720" s="26"/>
    </row>
    <row r="721" spans="1:6" x14ac:dyDescent="0.25">
      <c r="A721" s="26" t="s">
        <v>505</v>
      </c>
      <c r="B721" s="26" t="s">
        <v>2097</v>
      </c>
      <c r="C721" s="26">
        <v>20</v>
      </c>
      <c r="D721" s="26">
        <v>1040</v>
      </c>
      <c r="E721" s="26">
        <v>52</v>
      </c>
      <c r="F721" s="26"/>
    </row>
    <row r="722" spans="1:6" x14ac:dyDescent="0.25">
      <c r="A722" s="26" t="s">
        <v>2574</v>
      </c>
      <c r="B722" s="26" t="s">
        <v>2097</v>
      </c>
      <c r="C722" s="26">
        <v>20</v>
      </c>
      <c r="D722" s="26">
        <v>1040</v>
      </c>
      <c r="E722" s="26">
        <v>52</v>
      </c>
      <c r="F722" s="26"/>
    </row>
    <row r="723" spans="1:6" x14ac:dyDescent="0.25">
      <c r="A723" s="26" t="s">
        <v>2575</v>
      </c>
      <c r="B723" s="26" t="s">
        <v>2097</v>
      </c>
      <c r="C723" s="26">
        <v>0</v>
      </c>
      <c r="D723" s="26">
        <v>1040</v>
      </c>
      <c r="E723" s="26">
        <v>52</v>
      </c>
      <c r="F723" s="26"/>
    </row>
    <row r="724" spans="1:6" x14ac:dyDescent="0.25">
      <c r="A724" s="26" t="s">
        <v>506</v>
      </c>
      <c r="B724" s="26" t="s">
        <v>2097</v>
      </c>
      <c r="C724" s="26">
        <v>20</v>
      </c>
      <c r="D724" s="26">
        <v>1040</v>
      </c>
      <c r="E724" s="26">
        <v>52</v>
      </c>
      <c r="F724" s="26"/>
    </row>
    <row r="725" spans="1:6" x14ac:dyDescent="0.25">
      <c r="A725" s="26" t="s">
        <v>2576</v>
      </c>
      <c r="B725" s="26" t="s">
        <v>2097</v>
      </c>
      <c r="C725" s="26">
        <v>20</v>
      </c>
      <c r="D725" s="26">
        <v>1040</v>
      </c>
      <c r="E725" s="26">
        <v>52</v>
      </c>
      <c r="F725" s="26"/>
    </row>
    <row r="726" spans="1:6" x14ac:dyDescent="0.25">
      <c r="A726" s="26" t="s">
        <v>507</v>
      </c>
      <c r="B726" s="26" t="s">
        <v>2097</v>
      </c>
      <c r="C726" s="26">
        <v>20</v>
      </c>
      <c r="D726" s="26">
        <v>1040</v>
      </c>
      <c r="E726" s="26">
        <v>52</v>
      </c>
      <c r="F726" s="26"/>
    </row>
    <row r="727" spans="1:6" x14ac:dyDescent="0.25">
      <c r="A727" s="26" t="s">
        <v>508</v>
      </c>
      <c r="B727" s="26" t="s">
        <v>2097</v>
      </c>
      <c r="C727" s="26">
        <v>20</v>
      </c>
      <c r="D727" s="26">
        <v>1040</v>
      </c>
      <c r="E727" s="26">
        <v>52</v>
      </c>
      <c r="F727" s="26"/>
    </row>
    <row r="728" spans="1:6" x14ac:dyDescent="0.25">
      <c r="A728" s="26" t="s">
        <v>509</v>
      </c>
      <c r="B728" s="26" t="s">
        <v>2097</v>
      </c>
      <c r="C728" s="26">
        <v>20</v>
      </c>
      <c r="D728" s="26">
        <v>1040</v>
      </c>
      <c r="E728" s="26">
        <v>52</v>
      </c>
      <c r="F728" s="26"/>
    </row>
    <row r="729" spans="1:6" x14ac:dyDescent="0.25">
      <c r="A729" s="26" t="s">
        <v>2577</v>
      </c>
      <c r="B729" s="26" t="s">
        <v>2097</v>
      </c>
      <c r="C729" s="26">
        <v>20</v>
      </c>
      <c r="D729" s="26">
        <v>1040</v>
      </c>
      <c r="E729" s="26">
        <v>52</v>
      </c>
      <c r="F729" s="26"/>
    </row>
    <row r="730" spans="1:6" x14ac:dyDescent="0.25">
      <c r="A730" s="26" t="s">
        <v>2578</v>
      </c>
      <c r="B730" s="26" t="s">
        <v>2097</v>
      </c>
      <c r="C730" s="26">
        <v>12</v>
      </c>
      <c r="D730" s="26">
        <v>420</v>
      </c>
      <c r="E730" s="26">
        <v>35</v>
      </c>
      <c r="F730" s="26"/>
    </row>
    <row r="731" spans="1:6" x14ac:dyDescent="0.25">
      <c r="A731" s="26" t="s">
        <v>2579</v>
      </c>
      <c r="B731" s="26" t="s">
        <v>2097</v>
      </c>
      <c r="C731" s="26">
        <v>8</v>
      </c>
      <c r="D731" s="26">
        <v>256</v>
      </c>
      <c r="E731" s="26">
        <v>32</v>
      </c>
      <c r="F731" s="26"/>
    </row>
    <row r="732" spans="1:6" x14ac:dyDescent="0.25">
      <c r="A732" s="26" t="s">
        <v>516</v>
      </c>
      <c r="B732" s="26" t="s">
        <v>2097</v>
      </c>
      <c r="C732" s="26">
        <v>8</v>
      </c>
      <c r="D732" s="26">
        <v>224</v>
      </c>
      <c r="E732" s="26">
        <v>28</v>
      </c>
      <c r="F732" s="26"/>
    </row>
    <row r="733" spans="1:6" x14ac:dyDescent="0.25">
      <c r="A733" s="26" t="s">
        <v>2580</v>
      </c>
      <c r="B733" s="26" t="s">
        <v>2097</v>
      </c>
      <c r="C733" s="26">
        <v>8</v>
      </c>
      <c r="D733" s="26">
        <v>256</v>
      </c>
      <c r="E733" s="26">
        <v>32</v>
      </c>
      <c r="F733" s="26"/>
    </row>
    <row r="734" spans="1:6" x14ac:dyDescent="0.25">
      <c r="A734" s="26" t="s">
        <v>2581</v>
      </c>
      <c r="B734" s="26" t="s">
        <v>2097</v>
      </c>
      <c r="C734" s="26">
        <v>8</v>
      </c>
      <c r="D734" s="26">
        <v>256</v>
      </c>
      <c r="E734" s="26">
        <v>32</v>
      </c>
      <c r="F734" s="26"/>
    </row>
    <row r="735" spans="1:6" x14ac:dyDescent="0.25">
      <c r="A735" s="26" t="s">
        <v>517</v>
      </c>
      <c r="B735" s="26" t="s">
        <v>2097</v>
      </c>
      <c r="C735" s="26">
        <v>8</v>
      </c>
      <c r="D735" s="26">
        <v>224</v>
      </c>
      <c r="E735" s="26">
        <v>28</v>
      </c>
      <c r="F735" s="26"/>
    </row>
    <row r="736" spans="1:6" x14ac:dyDescent="0.25">
      <c r="A736" s="26" t="s">
        <v>2582</v>
      </c>
      <c r="B736" s="26" t="s">
        <v>2097</v>
      </c>
      <c r="C736" s="26">
        <v>24</v>
      </c>
      <c r="D736" s="27">
        <v>0</v>
      </c>
      <c r="E736" s="26"/>
      <c r="F736" s="26"/>
    </row>
    <row r="737" spans="1:6" x14ac:dyDescent="0.25">
      <c r="A737" s="26" t="s">
        <v>2583</v>
      </c>
      <c r="B737" s="26" t="s">
        <v>2097</v>
      </c>
      <c r="C737" s="26">
        <v>20</v>
      </c>
      <c r="D737" s="26">
        <v>200</v>
      </c>
      <c r="E737" s="26">
        <v>10</v>
      </c>
      <c r="F737" s="26"/>
    </row>
    <row r="738" spans="1:6" x14ac:dyDescent="0.25">
      <c r="A738" s="26" t="s">
        <v>2584</v>
      </c>
      <c r="B738" s="26" t="s">
        <v>2097</v>
      </c>
      <c r="C738" s="26">
        <v>20</v>
      </c>
      <c r="D738" s="26">
        <v>480</v>
      </c>
      <c r="E738" s="26">
        <v>24</v>
      </c>
      <c r="F738" s="26"/>
    </row>
    <row r="739" spans="1:6" x14ac:dyDescent="0.25">
      <c r="A739" s="26" t="s">
        <v>2585</v>
      </c>
      <c r="B739" s="26" t="s">
        <v>2097</v>
      </c>
      <c r="C739" s="26">
        <v>20</v>
      </c>
      <c r="D739" s="26">
        <v>480</v>
      </c>
      <c r="E739" s="26">
        <v>24</v>
      </c>
      <c r="F739" s="26"/>
    </row>
    <row r="740" spans="1:6" x14ac:dyDescent="0.25">
      <c r="A740" s="26" t="s">
        <v>518</v>
      </c>
      <c r="B740" s="26" t="s">
        <v>2097</v>
      </c>
      <c r="C740" s="26">
        <v>20</v>
      </c>
      <c r="D740" s="26">
        <v>480</v>
      </c>
      <c r="E740" s="26">
        <v>24</v>
      </c>
      <c r="F740" s="26"/>
    </row>
    <row r="741" spans="1:6" x14ac:dyDescent="0.25">
      <c r="A741" s="26" t="s">
        <v>2586</v>
      </c>
      <c r="B741" s="26" t="s">
        <v>2097</v>
      </c>
      <c r="C741" s="26">
        <v>20</v>
      </c>
      <c r="D741" s="26">
        <v>480</v>
      </c>
      <c r="E741" s="26">
        <v>24</v>
      </c>
      <c r="F741" s="26"/>
    </row>
    <row r="742" spans="1:6" x14ac:dyDescent="0.25">
      <c r="A742" s="26" t="s">
        <v>2587</v>
      </c>
      <c r="B742" s="26" t="s">
        <v>2097</v>
      </c>
      <c r="C742" s="26">
        <v>10</v>
      </c>
      <c r="D742" s="26">
        <v>300</v>
      </c>
      <c r="E742" s="26">
        <v>30</v>
      </c>
      <c r="F742" s="26"/>
    </row>
    <row r="743" spans="1:6" x14ac:dyDescent="0.25">
      <c r="A743" s="26" t="s">
        <v>519</v>
      </c>
      <c r="B743" s="26" t="s">
        <v>2097</v>
      </c>
      <c r="C743" s="26">
        <v>10</v>
      </c>
      <c r="D743" s="26">
        <v>300</v>
      </c>
      <c r="E743" s="26">
        <v>30</v>
      </c>
      <c r="F743" s="26"/>
    </row>
    <row r="744" spans="1:6" x14ac:dyDescent="0.25">
      <c r="A744" s="26" t="s">
        <v>520</v>
      </c>
      <c r="B744" s="26" t="s">
        <v>2097</v>
      </c>
      <c r="C744" s="26">
        <v>10</v>
      </c>
      <c r="D744" s="26">
        <v>300</v>
      </c>
      <c r="E744" s="26">
        <v>30</v>
      </c>
      <c r="F744" s="26"/>
    </row>
    <row r="745" spans="1:6" x14ac:dyDescent="0.25">
      <c r="A745" s="26" t="s">
        <v>523</v>
      </c>
      <c r="B745" s="26" t="s">
        <v>2097</v>
      </c>
      <c r="C745" s="26">
        <v>10</v>
      </c>
      <c r="D745" s="26">
        <v>300</v>
      </c>
      <c r="E745" s="26">
        <v>30</v>
      </c>
      <c r="F745" s="26"/>
    </row>
    <row r="746" spans="1:6" x14ac:dyDescent="0.25">
      <c r="A746" s="26" t="s">
        <v>2588</v>
      </c>
      <c r="B746" s="26" t="s">
        <v>2097</v>
      </c>
      <c r="C746" s="26">
        <v>40</v>
      </c>
      <c r="D746" s="26">
        <v>1920</v>
      </c>
      <c r="E746" s="26">
        <v>48</v>
      </c>
      <c r="F746" s="26"/>
    </row>
    <row r="747" spans="1:6" x14ac:dyDescent="0.25">
      <c r="A747" s="26" t="s">
        <v>2589</v>
      </c>
      <c r="B747" s="26" t="s">
        <v>2097</v>
      </c>
      <c r="C747" s="26">
        <v>40</v>
      </c>
      <c r="D747" s="26">
        <v>1920</v>
      </c>
      <c r="E747" s="26">
        <v>48</v>
      </c>
      <c r="F747" s="26"/>
    </row>
    <row r="748" spans="1:6" x14ac:dyDescent="0.25">
      <c r="A748" s="26" t="s">
        <v>524</v>
      </c>
      <c r="B748" s="26" t="s">
        <v>2097</v>
      </c>
      <c r="C748" s="26">
        <v>40</v>
      </c>
      <c r="D748" s="26">
        <v>1920</v>
      </c>
      <c r="E748" s="26">
        <v>48</v>
      </c>
      <c r="F748" s="26"/>
    </row>
    <row r="749" spans="1:6" x14ac:dyDescent="0.25">
      <c r="A749" s="26" t="s">
        <v>526</v>
      </c>
      <c r="B749" s="26" t="s">
        <v>2097</v>
      </c>
      <c r="C749" s="26">
        <v>40</v>
      </c>
      <c r="D749" s="26">
        <v>1920</v>
      </c>
      <c r="E749" s="26">
        <v>48</v>
      </c>
      <c r="F749" s="26"/>
    </row>
    <row r="750" spans="1:6" x14ac:dyDescent="0.25">
      <c r="A750" s="26" t="s">
        <v>527</v>
      </c>
      <c r="B750" s="26" t="s">
        <v>2097</v>
      </c>
      <c r="C750" s="26">
        <v>40</v>
      </c>
      <c r="D750" s="26">
        <v>1920</v>
      </c>
      <c r="E750" s="26">
        <v>48</v>
      </c>
      <c r="F750" s="26"/>
    </row>
    <row r="751" spans="1:6" x14ac:dyDescent="0.25">
      <c r="A751" s="26" t="s">
        <v>2590</v>
      </c>
      <c r="B751" s="26" t="s">
        <v>2097</v>
      </c>
      <c r="C751" s="26">
        <v>40</v>
      </c>
      <c r="D751" s="26">
        <v>1920</v>
      </c>
      <c r="E751" s="26">
        <v>48</v>
      </c>
      <c r="F751" s="26"/>
    </row>
    <row r="752" spans="1:6" x14ac:dyDescent="0.25">
      <c r="A752" s="26" t="s">
        <v>2591</v>
      </c>
      <c r="B752" s="26" t="s">
        <v>2097</v>
      </c>
      <c r="C752" s="26">
        <v>30</v>
      </c>
      <c r="D752" s="26">
        <v>1350</v>
      </c>
      <c r="E752" s="26">
        <v>45</v>
      </c>
      <c r="F752" s="26"/>
    </row>
    <row r="753" spans="1:6" x14ac:dyDescent="0.25">
      <c r="A753" s="26" t="s">
        <v>529</v>
      </c>
      <c r="B753" s="26" t="s">
        <v>2097</v>
      </c>
      <c r="C753" s="26">
        <v>40</v>
      </c>
      <c r="D753" s="26">
        <v>1920</v>
      </c>
      <c r="E753" s="26">
        <v>48</v>
      </c>
      <c r="F753" s="26"/>
    </row>
    <row r="754" spans="1:6" x14ac:dyDescent="0.25">
      <c r="A754" s="26" t="s">
        <v>532</v>
      </c>
      <c r="B754" s="26" t="s">
        <v>2097</v>
      </c>
      <c r="C754" s="26">
        <v>40</v>
      </c>
      <c r="D754" s="26">
        <v>1920</v>
      </c>
      <c r="E754" s="26">
        <v>48</v>
      </c>
      <c r="F754" s="26"/>
    </row>
    <row r="755" spans="1:6" x14ac:dyDescent="0.25">
      <c r="A755" s="26" t="s">
        <v>2592</v>
      </c>
      <c r="B755" s="26" t="s">
        <v>2097</v>
      </c>
      <c r="C755" s="26">
        <v>30</v>
      </c>
      <c r="D755" s="27">
        <v>0</v>
      </c>
      <c r="E755" s="26"/>
      <c r="F755" s="26"/>
    </row>
    <row r="756" spans="1:6" x14ac:dyDescent="0.25">
      <c r="A756" s="26" t="s">
        <v>536</v>
      </c>
      <c r="B756" s="26" t="s">
        <v>2097</v>
      </c>
      <c r="C756" s="26">
        <v>40</v>
      </c>
      <c r="D756" s="26">
        <v>1920</v>
      </c>
      <c r="E756" s="26">
        <v>48</v>
      </c>
      <c r="F756" s="26"/>
    </row>
    <row r="757" spans="1:6" x14ac:dyDescent="0.25">
      <c r="A757" s="26" t="s">
        <v>2593</v>
      </c>
      <c r="B757" s="26" t="s">
        <v>2097</v>
      </c>
      <c r="C757" s="26">
        <v>0</v>
      </c>
      <c r="D757" s="27">
        <v>0</v>
      </c>
      <c r="E757" s="26"/>
      <c r="F757" s="26"/>
    </row>
    <row r="758" spans="1:6" x14ac:dyDescent="0.25">
      <c r="A758" s="26" t="s">
        <v>2594</v>
      </c>
      <c r="B758" s="26" t="s">
        <v>2097</v>
      </c>
      <c r="C758" s="26">
        <v>40</v>
      </c>
      <c r="D758" s="26">
        <v>1920</v>
      </c>
      <c r="E758" s="26">
        <v>48</v>
      </c>
      <c r="F758" s="26"/>
    </row>
    <row r="759" spans="1:6" x14ac:dyDescent="0.25">
      <c r="A759" s="26" t="s">
        <v>2595</v>
      </c>
      <c r="B759" s="26" t="s">
        <v>2097</v>
      </c>
      <c r="C759" s="26">
        <v>40</v>
      </c>
      <c r="D759" s="26">
        <v>1920</v>
      </c>
      <c r="E759" s="26">
        <v>48</v>
      </c>
      <c r="F759" s="26"/>
    </row>
    <row r="760" spans="1:6" x14ac:dyDescent="0.25">
      <c r="A760" s="26" t="s">
        <v>537</v>
      </c>
      <c r="B760" s="26" t="s">
        <v>2097</v>
      </c>
      <c r="C760" s="26">
        <v>40</v>
      </c>
      <c r="D760" s="26">
        <v>1920</v>
      </c>
      <c r="E760" s="26">
        <v>48</v>
      </c>
      <c r="F760" s="26"/>
    </row>
    <row r="761" spans="1:6" x14ac:dyDescent="0.25">
      <c r="A761" s="26" t="s">
        <v>538</v>
      </c>
      <c r="B761" s="26" t="s">
        <v>2097</v>
      </c>
      <c r="C761" s="26">
        <v>40</v>
      </c>
      <c r="D761" s="26">
        <v>1920</v>
      </c>
      <c r="E761" s="26">
        <v>48</v>
      </c>
      <c r="F761" s="26"/>
    </row>
    <row r="762" spans="1:6" x14ac:dyDescent="0.25">
      <c r="A762" s="26" t="s">
        <v>2596</v>
      </c>
      <c r="B762" s="26" t="s">
        <v>2097</v>
      </c>
      <c r="C762" s="26">
        <v>30</v>
      </c>
      <c r="D762" s="26">
        <v>1350</v>
      </c>
      <c r="E762" s="26">
        <v>45</v>
      </c>
      <c r="F762" s="26"/>
    </row>
    <row r="763" spans="1:6" x14ac:dyDescent="0.25">
      <c r="A763" s="26" t="s">
        <v>539</v>
      </c>
      <c r="B763" s="26" t="s">
        <v>2097</v>
      </c>
      <c r="C763" s="26">
        <v>30</v>
      </c>
      <c r="D763" s="26">
        <v>1350</v>
      </c>
      <c r="E763" s="26">
        <v>45</v>
      </c>
      <c r="F763" s="26"/>
    </row>
    <row r="764" spans="1:6" x14ac:dyDescent="0.25">
      <c r="A764" s="26" t="s">
        <v>542</v>
      </c>
      <c r="B764" s="26" t="s">
        <v>2097</v>
      </c>
      <c r="C764" s="26">
        <v>30</v>
      </c>
      <c r="D764" s="26">
        <v>1350</v>
      </c>
      <c r="E764" s="26">
        <v>45</v>
      </c>
      <c r="F764" s="26"/>
    </row>
    <row r="765" spans="1:6" x14ac:dyDescent="0.25">
      <c r="A765" s="26" t="s">
        <v>2597</v>
      </c>
      <c r="B765" s="26" t="s">
        <v>2097</v>
      </c>
      <c r="C765" s="26">
        <v>30</v>
      </c>
      <c r="D765" s="26">
        <v>1350</v>
      </c>
      <c r="E765" s="26">
        <v>45</v>
      </c>
      <c r="F765" s="26"/>
    </row>
    <row r="766" spans="1:6" x14ac:dyDescent="0.25">
      <c r="A766" s="28" t="s">
        <v>545</v>
      </c>
      <c r="B766" s="28" t="s">
        <v>2097</v>
      </c>
      <c r="C766" s="28">
        <v>20</v>
      </c>
      <c r="D766" s="28">
        <v>960</v>
      </c>
      <c r="E766" s="28">
        <v>48</v>
      </c>
      <c r="F766" s="29"/>
    </row>
    <row r="767" spans="1:6" x14ac:dyDescent="0.25">
      <c r="A767" s="28" t="s">
        <v>547</v>
      </c>
      <c r="B767" s="28" t="s">
        <v>2097</v>
      </c>
      <c r="C767" s="28">
        <v>20</v>
      </c>
      <c r="D767" s="28">
        <v>960</v>
      </c>
      <c r="E767" s="28">
        <v>48</v>
      </c>
      <c r="F767" s="29"/>
    </row>
    <row r="768" spans="1:6" x14ac:dyDescent="0.25">
      <c r="A768" s="28" t="s">
        <v>549</v>
      </c>
      <c r="B768" s="28" t="s">
        <v>2097</v>
      </c>
      <c r="C768" s="28">
        <v>20</v>
      </c>
      <c r="D768" s="28">
        <v>540</v>
      </c>
      <c r="E768" s="28">
        <v>27</v>
      </c>
      <c r="F768" s="29"/>
    </row>
    <row r="769" spans="1:6" x14ac:dyDescent="0.25">
      <c r="A769" s="28" t="s">
        <v>553</v>
      </c>
      <c r="B769" s="28" t="s">
        <v>2097</v>
      </c>
      <c r="C769" s="28">
        <v>20</v>
      </c>
      <c r="D769" s="28">
        <v>540</v>
      </c>
      <c r="E769" s="28">
        <v>27</v>
      </c>
      <c r="F769" s="29"/>
    </row>
    <row r="770" spans="1:6" x14ac:dyDescent="0.25">
      <c r="A770" s="26" t="s">
        <v>564</v>
      </c>
      <c r="B770" s="26" t="s">
        <v>2097</v>
      </c>
      <c r="C770" s="26">
        <v>40</v>
      </c>
      <c r="D770" s="26">
        <v>1000</v>
      </c>
      <c r="E770" s="26">
        <v>25</v>
      </c>
      <c r="F770" s="26"/>
    </row>
    <row r="771" spans="1:6" x14ac:dyDescent="0.25">
      <c r="A771" s="26" t="s">
        <v>566</v>
      </c>
      <c r="B771" s="26" t="s">
        <v>2097</v>
      </c>
      <c r="C771" s="26">
        <v>40</v>
      </c>
      <c r="D771" s="26">
        <v>1000</v>
      </c>
      <c r="E771" s="26">
        <v>25</v>
      </c>
      <c r="F771" s="26"/>
    </row>
    <row r="772" spans="1:6" x14ac:dyDescent="0.25">
      <c r="A772" s="26" t="s">
        <v>2598</v>
      </c>
      <c r="B772" s="26" t="s">
        <v>2097</v>
      </c>
      <c r="C772" s="26">
        <v>24</v>
      </c>
      <c r="D772" s="26">
        <v>360</v>
      </c>
      <c r="E772" s="26">
        <v>15</v>
      </c>
      <c r="F772" s="26"/>
    </row>
    <row r="773" spans="1:6" x14ac:dyDescent="0.25">
      <c r="A773" s="26" t="s">
        <v>567</v>
      </c>
      <c r="B773" s="26" t="s">
        <v>2097</v>
      </c>
      <c r="C773" s="26">
        <v>24</v>
      </c>
      <c r="D773" s="26">
        <v>360</v>
      </c>
      <c r="E773" s="26">
        <v>15</v>
      </c>
      <c r="F773" s="26"/>
    </row>
    <row r="774" spans="1:6" x14ac:dyDescent="0.25">
      <c r="A774" s="26" t="s">
        <v>2599</v>
      </c>
      <c r="B774" s="26" t="s">
        <v>2097</v>
      </c>
      <c r="C774" s="26">
        <v>24</v>
      </c>
      <c r="D774" s="26">
        <v>360</v>
      </c>
      <c r="E774" s="26">
        <v>15</v>
      </c>
      <c r="F774" s="26"/>
    </row>
    <row r="775" spans="1:6" x14ac:dyDescent="0.25">
      <c r="A775" s="26" t="s">
        <v>569</v>
      </c>
      <c r="B775" s="26" t="s">
        <v>2097</v>
      </c>
      <c r="C775" s="26">
        <v>8</v>
      </c>
      <c r="D775" s="26">
        <v>160</v>
      </c>
      <c r="E775" s="26">
        <v>20</v>
      </c>
      <c r="F775" s="26"/>
    </row>
    <row r="776" spans="1:6" x14ac:dyDescent="0.25">
      <c r="A776" s="26" t="s">
        <v>2600</v>
      </c>
      <c r="B776" s="26" t="s">
        <v>2097</v>
      </c>
      <c r="C776" s="26">
        <v>8</v>
      </c>
      <c r="D776" s="26">
        <v>160</v>
      </c>
      <c r="E776" s="26">
        <v>20</v>
      </c>
      <c r="F776" s="26"/>
    </row>
    <row r="777" spans="1:6" x14ac:dyDescent="0.25">
      <c r="A777" s="26" t="s">
        <v>2601</v>
      </c>
      <c r="B777" s="26" t="s">
        <v>2097</v>
      </c>
      <c r="C777" s="26">
        <v>8</v>
      </c>
      <c r="D777" s="26">
        <v>160</v>
      </c>
      <c r="E777" s="26">
        <v>20</v>
      </c>
      <c r="F777" s="26"/>
    </row>
    <row r="778" spans="1:6" x14ac:dyDescent="0.25">
      <c r="A778" s="26" t="s">
        <v>2602</v>
      </c>
      <c r="B778" s="26" t="s">
        <v>2097</v>
      </c>
      <c r="C778" s="26">
        <v>8</v>
      </c>
      <c r="D778" s="26">
        <v>160</v>
      </c>
      <c r="E778" s="26">
        <v>20</v>
      </c>
      <c r="F778" s="26"/>
    </row>
    <row r="779" spans="1:6" x14ac:dyDescent="0.25">
      <c r="A779" s="26" t="s">
        <v>2603</v>
      </c>
      <c r="B779" s="26" t="s">
        <v>2097</v>
      </c>
      <c r="C779" s="26">
        <v>4</v>
      </c>
      <c r="D779" s="26">
        <v>96</v>
      </c>
      <c r="E779" s="26">
        <v>24</v>
      </c>
      <c r="F779" s="26"/>
    </row>
    <row r="780" spans="1:6" x14ac:dyDescent="0.25">
      <c r="A780" s="26" t="s">
        <v>2604</v>
      </c>
      <c r="B780" s="26" t="s">
        <v>2097</v>
      </c>
      <c r="C780" s="26">
        <v>8</v>
      </c>
      <c r="D780" s="26">
        <v>160</v>
      </c>
      <c r="E780" s="26">
        <v>20</v>
      </c>
      <c r="F780" s="26"/>
    </row>
    <row r="781" spans="1:6" x14ac:dyDescent="0.25">
      <c r="A781" s="26" t="s">
        <v>570</v>
      </c>
      <c r="B781" s="26" t="s">
        <v>2097</v>
      </c>
      <c r="C781" s="26">
        <v>8</v>
      </c>
      <c r="D781" s="26">
        <v>160</v>
      </c>
      <c r="E781" s="26">
        <v>20</v>
      </c>
      <c r="F781" s="26"/>
    </row>
    <row r="782" spans="1:6" x14ac:dyDescent="0.25">
      <c r="A782" s="26" t="s">
        <v>554</v>
      </c>
      <c r="B782" s="26" t="s">
        <v>2097</v>
      </c>
      <c r="C782" s="26">
        <v>20</v>
      </c>
      <c r="D782" s="27">
        <v>240</v>
      </c>
      <c r="E782" s="26">
        <v>12</v>
      </c>
      <c r="F782" s="26"/>
    </row>
    <row r="783" spans="1:6" x14ac:dyDescent="0.25">
      <c r="A783" s="26" t="s">
        <v>557</v>
      </c>
      <c r="B783" s="26" t="s">
        <v>2097</v>
      </c>
      <c r="C783" s="26">
        <v>20</v>
      </c>
      <c r="D783" s="27">
        <v>0</v>
      </c>
      <c r="E783" s="26"/>
      <c r="F783" s="26"/>
    </row>
    <row r="784" spans="1:6" x14ac:dyDescent="0.25">
      <c r="A784" s="26" t="s">
        <v>2605</v>
      </c>
      <c r="B784" s="26" t="s">
        <v>2097</v>
      </c>
      <c r="C784" s="26">
        <v>50</v>
      </c>
      <c r="D784" s="26">
        <v>1800</v>
      </c>
      <c r="E784" s="26">
        <v>36</v>
      </c>
      <c r="F784" s="26"/>
    </row>
    <row r="785" spans="1:6" x14ac:dyDescent="0.25">
      <c r="A785" s="26" t="s">
        <v>2606</v>
      </c>
      <c r="B785" s="26" t="s">
        <v>2097</v>
      </c>
      <c r="C785" s="26">
        <v>50</v>
      </c>
      <c r="D785" s="26">
        <v>1800</v>
      </c>
      <c r="E785" s="26">
        <v>36</v>
      </c>
      <c r="F785" s="26"/>
    </row>
    <row r="786" spans="1:6" x14ac:dyDescent="0.25">
      <c r="A786" s="26" t="s">
        <v>558</v>
      </c>
      <c r="B786" s="26" t="s">
        <v>2097</v>
      </c>
      <c r="C786" s="26">
        <v>12</v>
      </c>
      <c r="D786" s="26">
        <v>120</v>
      </c>
      <c r="E786" s="26">
        <v>10</v>
      </c>
      <c r="F786" s="26"/>
    </row>
    <row r="787" spans="1:6" x14ac:dyDescent="0.25">
      <c r="A787" s="26" t="s">
        <v>561</v>
      </c>
      <c r="B787" s="26" t="s">
        <v>2097</v>
      </c>
      <c r="C787" s="26">
        <v>12</v>
      </c>
      <c r="D787" s="26">
        <v>120</v>
      </c>
      <c r="E787" s="26">
        <v>10</v>
      </c>
      <c r="F787" s="26"/>
    </row>
    <row r="788" spans="1:6" x14ac:dyDescent="0.25">
      <c r="A788" s="28" t="s">
        <v>2607</v>
      </c>
      <c r="B788" s="28" t="s">
        <v>2097</v>
      </c>
      <c r="C788" s="28">
        <v>20</v>
      </c>
      <c r="D788" s="28">
        <v>1120</v>
      </c>
      <c r="E788" s="28">
        <v>56</v>
      </c>
      <c r="F788" s="29"/>
    </row>
    <row r="789" spans="1:6" x14ac:dyDescent="0.25">
      <c r="A789" s="28" t="s">
        <v>562</v>
      </c>
      <c r="B789" s="28" t="s">
        <v>2097</v>
      </c>
      <c r="C789" s="28">
        <v>20</v>
      </c>
      <c r="D789" s="28">
        <v>1120</v>
      </c>
      <c r="E789" s="28">
        <v>56</v>
      </c>
      <c r="F789" s="29"/>
    </row>
    <row r="790" spans="1:6" x14ac:dyDescent="0.25">
      <c r="A790" s="26" t="s">
        <v>2608</v>
      </c>
      <c r="B790" s="26" t="s">
        <v>2097</v>
      </c>
      <c r="C790" s="26">
        <v>40</v>
      </c>
      <c r="D790" s="26">
        <v>1440</v>
      </c>
      <c r="E790" s="26">
        <v>36</v>
      </c>
      <c r="F790" s="26"/>
    </row>
    <row r="791" spans="1:6" x14ac:dyDescent="0.25">
      <c r="A791" s="26" t="s">
        <v>2609</v>
      </c>
      <c r="B791" s="26" t="s">
        <v>2097</v>
      </c>
      <c r="C791" s="26">
        <v>18</v>
      </c>
      <c r="D791" s="26">
        <v>288</v>
      </c>
      <c r="E791" s="26">
        <v>16</v>
      </c>
      <c r="F791" s="26"/>
    </row>
    <row r="792" spans="1:6" x14ac:dyDescent="0.25">
      <c r="A792" s="26" t="s">
        <v>571</v>
      </c>
      <c r="B792" s="26" t="s">
        <v>2097</v>
      </c>
      <c r="C792" s="26">
        <v>18</v>
      </c>
      <c r="D792" s="26">
        <v>288</v>
      </c>
      <c r="E792" s="26">
        <v>16</v>
      </c>
      <c r="F792" s="26"/>
    </row>
    <row r="793" spans="1:6" x14ac:dyDescent="0.25">
      <c r="A793" s="26" t="s">
        <v>572</v>
      </c>
      <c r="B793" s="26" t="s">
        <v>2097</v>
      </c>
      <c r="C793" s="26">
        <v>18</v>
      </c>
      <c r="D793" s="26">
        <v>288</v>
      </c>
      <c r="E793" s="26">
        <v>16</v>
      </c>
      <c r="F793" s="26"/>
    </row>
    <row r="794" spans="1:6" x14ac:dyDescent="0.25">
      <c r="A794" s="26" t="s">
        <v>2610</v>
      </c>
      <c r="B794" s="26" t="s">
        <v>2097</v>
      </c>
      <c r="C794" s="26">
        <v>18</v>
      </c>
      <c r="D794" s="26">
        <v>288</v>
      </c>
      <c r="E794" s="26">
        <v>16</v>
      </c>
      <c r="F794" s="26"/>
    </row>
    <row r="795" spans="1:6" x14ac:dyDescent="0.25">
      <c r="A795" s="26" t="s">
        <v>2611</v>
      </c>
      <c r="B795" s="26" t="s">
        <v>2097</v>
      </c>
      <c r="C795" s="26">
        <v>18</v>
      </c>
      <c r="D795" s="26">
        <v>288</v>
      </c>
      <c r="E795" s="26">
        <v>16</v>
      </c>
      <c r="F795" s="26"/>
    </row>
    <row r="796" spans="1:6" x14ac:dyDescent="0.25">
      <c r="A796" s="26" t="s">
        <v>2612</v>
      </c>
      <c r="B796" s="26" t="s">
        <v>2097</v>
      </c>
      <c r="C796" s="26">
        <v>18</v>
      </c>
      <c r="D796" s="26">
        <v>288</v>
      </c>
      <c r="E796" s="26">
        <v>16</v>
      </c>
      <c r="F796" s="26"/>
    </row>
    <row r="797" spans="1:6" x14ac:dyDescent="0.25">
      <c r="A797" s="26" t="s">
        <v>2613</v>
      </c>
      <c r="B797" s="26" t="s">
        <v>2097</v>
      </c>
      <c r="C797" s="26">
        <v>12</v>
      </c>
      <c r="D797" s="26">
        <v>216</v>
      </c>
      <c r="E797" s="26">
        <v>18</v>
      </c>
      <c r="F797" s="26"/>
    </row>
    <row r="798" spans="1:6" x14ac:dyDescent="0.25">
      <c r="A798" s="26" t="s">
        <v>2614</v>
      </c>
      <c r="B798" s="26" t="s">
        <v>2097</v>
      </c>
      <c r="C798" s="26">
        <v>12</v>
      </c>
      <c r="D798" s="26">
        <v>288</v>
      </c>
      <c r="E798" s="26">
        <v>24</v>
      </c>
      <c r="F798" s="26"/>
    </row>
    <row r="799" spans="1:6" x14ac:dyDescent="0.25">
      <c r="A799" s="26" t="s">
        <v>2615</v>
      </c>
      <c r="B799" s="26" t="s">
        <v>2097</v>
      </c>
      <c r="C799" s="26">
        <v>12</v>
      </c>
      <c r="D799" s="26">
        <v>216</v>
      </c>
      <c r="E799" s="26">
        <v>18</v>
      </c>
      <c r="F799" s="26"/>
    </row>
    <row r="800" spans="1:6" x14ac:dyDescent="0.25">
      <c r="A800" s="26" t="s">
        <v>573</v>
      </c>
      <c r="B800" s="26" t="s">
        <v>2097</v>
      </c>
      <c r="C800" s="26">
        <v>12</v>
      </c>
      <c r="D800" s="26">
        <v>216</v>
      </c>
      <c r="E800" s="26">
        <v>18</v>
      </c>
      <c r="F800" s="26"/>
    </row>
    <row r="801" spans="1:6" x14ac:dyDescent="0.25">
      <c r="A801" s="26" t="s">
        <v>2616</v>
      </c>
      <c r="B801" s="26" t="s">
        <v>2097</v>
      </c>
      <c r="C801" s="26">
        <v>12</v>
      </c>
      <c r="D801" s="26">
        <v>288</v>
      </c>
      <c r="E801" s="26">
        <v>24</v>
      </c>
      <c r="F801" s="26"/>
    </row>
    <row r="802" spans="1:6" x14ac:dyDescent="0.25">
      <c r="A802" s="26" t="s">
        <v>574</v>
      </c>
      <c r="B802" s="26" t="s">
        <v>2097</v>
      </c>
      <c r="C802" s="26">
        <v>12</v>
      </c>
      <c r="D802" s="26">
        <v>192</v>
      </c>
      <c r="E802" s="26">
        <v>16</v>
      </c>
      <c r="F802" s="26"/>
    </row>
    <row r="803" spans="1:6" x14ac:dyDescent="0.25">
      <c r="A803" s="26" t="s">
        <v>2617</v>
      </c>
      <c r="B803" s="26" t="s">
        <v>2097</v>
      </c>
      <c r="C803" s="26">
        <v>12</v>
      </c>
      <c r="D803" s="26">
        <v>192</v>
      </c>
      <c r="E803" s="26">
        <v>16</v>
      </c>
      <c r="F803" s="26"/>
    </row>
    <row r="804" spans="1:6" x14ac:dyDescent="0.25">
      <c r="A804" s="26" t="s">
        <v>2618</v>
      </c>
      <c r="B804" s="26" t="s">
        <v>2097</v>
      </c>
      <c r="C804" s="26">
        <v>12</v>
      </c>
      <c r="D804" s="26">
        <v>192</v>
      </c>
      <c r="E804" s="26">
        <v>16</v>
      </c>
      <c r="F804" s="26"/>
    </row>
    <row r="805" spans="1:6" x14ac:dyDescent="0.25">
      <c r="A805" s="26" t="s">
        <v>575</v>
      </c>
      <c r="B805" s="26" t="s">
        <v>2097</v>
      </c>
      <c r="C805" s="26">
        <v>6</v>
      </c>
      <c r="D805" s="26">
        <v>144</v>
      </c>
      <c r="E805" s="26">
        <v>24</v>
      </c>
      <c r="F805" s="26"/>
    </row>
    <row r="806" spans="1:6" x14ac:dyDescent="0.25">
      <c r="A806" s="26" t="s">
        <v>578</v>
      </c>
      <c r="B806" s="26" t="s">
        <v>2097</v>
      </c>
      <c r="C806" s="26">
        <v>6</v>
      </c>
      <c r="D806" s="26">
        <v>144</v>
      </c>
      <c r="E806" s="26">
        <v>24</v>
      </c>
      <c r="F806" s="26"/>
    </row>
    <row r="807" spans="1:6" x14ac:dyDescent="0.25">
      <c r="A807" s="26" t="s">
        <v>2619</v>
      </c>
      <c r="B807" s="26" t="s">
        <v>2097</v>
      </c>
      <c r="C807" s="26">
        <v>6</v>
      </c>
      <c r="D807" s="26">
        <v>144</v>
      </c>
      <c r="E807" s="26">
        <v>24</v>
      </c>
      <c r="F807" s="26"/>
    </row>
    <row r="808" spans="1:6" x14ac:dyDescent="0.25">
      <c r="A808" s="26" t="s">
        <v>581</v>
      </c>
      <c r="B808" s="26" t="s">
        <v>2097</v>
      </c>
      <c r="C808" s="26">
        <v>9</v>
      </c>
      <c r="D808" s="26">
        <v>162</v>
      </c>
      <c r="E808" s="26">
        <v>18</v>
      </c>
      <c r="F808" s="26"/>
    </row>
    <row r="809" spans="1:6" x14ac:dyDescent="0.25">
      <c r="A809" s="26" t="s">
        <v>2620</v>
      </c>
      <c r="B809" s="26" t="s">
        <v>2097</v>
      </c>
      <c r="C809" s="26">
        <v>6</v>
      </c>
      <c r="D809" s="26">
        <v>144</v>
      </c>
      <c r="E809" s="26">
        <v>24</v>
      </c>
      <c r="F809" s="26"/>
    </row>
    <row r="810" spans="1:6" x14ac:dyDescent="0.25">
      <c r="A810" s="26" t="s">
        <v>582</v>
      </c>
      <c r="B810" s="26" t="s">
        <v>2097</v>
      </c>
      <c r="C810" s="26">
        <v>9</v>
      </c>
      <c r="D810" s="26">
        <v>162</v>
      </c>
      <c r="E810" s="26">
        <v>18</v>
      </c>
      <c r="F810" s="26"/>
    </row>
    <row r="811" spans="1:6" x14ac:dyDescent="0.25">
      <c r="A811" s="26" t="s">
        <v>2621</v>
      </c>
      <c r="B811" s="26" t="s">
        <v>2097</v>
      </c>
      <c r="C811" s="26">
        <v>6</v>
      </c>
      <c r="D811" s="26">
        <v>144</v>
      </c>
      <c r="E811" s="26">
        <v>24</v>
      </c>
      <c r="F811" s="26"/>
    </row>
    <row r="812" spans="1:6" x14ac:dyDescent="0.25">
      <c r="A812" s="26" t="s">
        <v>583</v>
      </c>
      <c r="B812" s="26" t="s">
        <v>2097</v>
      </c>
      <c r="C812" s="26">
        <v>9</v>
      </c>
      <c r="D812" s="26">
        <v>162</v>
      </c>
      <c r="E812" s="26">
        <v>18</v>
      </c>
      <c r="F812" s="26"/>
    </row>
    <row r="813" spans="1:6" x14ac:dyDescent="0.25">
      <c r="A813" s="26" t="s">
        <v>2622</v>
      </c>
      <c r="B813" s="26" t="s">
        <v>2097</v>
      </c>
      <c r="C813" s="26">
        <v>6</v>
      </c>
      <c r="D813" s="26">
        <v>144</v>
      </c>
      <c r="E813" s="26">
        <v>24</v>
      </c>
      <c r="F813" s="26"/>
    </row>
    <row r="814" spans="1:6" x14ac:dyDescent="0.25">
      <c r="A814" s="26" t="s">
        <v>2623</v>
      </c>
      <c r="B814" s="26" t="s">
        <v>2097</v>
      </c>
      <c r="C814" s="26">
        <v>4</v>
      </c>
      <c r="D814" s="26">
        <v>96</v>
      </c>
      <c r="E814" s="26">
        <v>24</v>
      </c>
      <c r="F814" s="26"/>
    </row>
    <row r="815" spans="1:6" x14ac:dyDescent="0.25">
      <c r="A815" s="26" t="s">
        <v>2624</v>
      </c>
      <c r="B815" s="26" t="s">
        <v>2097</v>
      </c>
      <c r="C815" s="26">
        <v>4</v>
      </c>
      <c r="D815" s="26">
        <v>96</v>
      </c>
      <c r="E815" s="26">
        <v>24</v>
      </c>
      <c r="F815" s="26"/>
    </row>
    <row r="816" spans="1:6" x14ac:dyDescent="0.25">
      <c r="A816" s="26" t="s">
        <v>2625</v>
      </c>
      <c r="B816" s="26" t="s">
        <v>2097</v>
      </c>
      <c r="C816" s="26">
        <v>4</v>
      </c>
      <c r="D816" s="26">
        <v>96</v>
      </c>
      <c r="E816" s="26">
        <v>24</v>
      </c>
      <c r="F816" s="26"/>
    </row>
    <row r="817" spans="1:6" x14ac:dyDescent="0.25">
      <c r="A817" s="26" t="s">
        <v>584</v>
      </c>
      <c r="B817" s="26" t="s">
        <v>2097</v>
      </c>
      <c r="C817" s="26">
        <v>4</v>
      </c>
      <c r="D817" s="26">
        <v>96</v>
      </c>
      <c r="E817" s="26">
        <v>24</v>
      </c>
      <c r="F817" s="26"/>
    </row>
    <row r="818" spans="1:6" x14ac:dyDescent="0.25">
      <c r="A818" s="26" t="s">
        <v>585</v>
      </c>
      <c r="B818" s="26" t="s">
        <v>2097</v>
      </c>
      <c r="C818" s="26">
        <v>9</v>
      </c>
      <c r="D818" s="26">
        <v>162</v>
      </c>
      <c r="E818" s="26">
        <v>18</v>
      </c>
      <c r="F818" s="26"/>
    </row>
    <row r="819" spans="1:6" x14ac:dyDescent="0.25">
      <c r="A819" s="26" t="s">
        <v>2626</v>
      </c>
      <c r="B819" s="26" t="s">
        <v>2097</v>
      </c>
      <c r="C819" s="26">
        <v>4</v>
      </c>
      <c r="D819" s="26">
        <v>96</v>
      </c>
      <c r="E819" s="26">
        <v>24</v>
      </c>
      <c r="F819" s="26"/>
    </row>
    <row r="820" spans="1:6" x14ac:dyDescent="0.25">
      <c r="A820" s="26" t="s">
        <v>2627</v>
      </c>
      <c r="B820" s="26" t="s">
        <v>2097</v>
      </c>
      <c r="C820" s="26">
        <v>4</v>
      </c>
      <c r="D820" s="26">
        <v>96</v>
      </c>
      <c r="E820" s="26">
        <v>24</v>
      </c>
      <c r="F820" s="26"/>
    </row>
    <row r="821" spans="1:6" x14ac:dyDescent="0.25">
      <c r="A821" s="26" t="s">
        <v>586</v>
      </c>
      <c r="B821" s="26" t="s">
        <v>2097</v>
      </c>
      <c r="C821" s="26">
        <v>20</v>
      </c>
      <c r="D821" s="26">
        <v>1680</v>
      </c>
      <c r="E821" s="26">
        <v>84</v>
      </c>
      <c r="F821" s="26"/>
    </row>
    <row r="822" spans="1:6" x14ac:dyDescent="0.25">
      <c r="A822" s="26" t="s">
        <v>587</v>
      </c>
      <c r="B822" s="26" t="s">
        <v>2097</v>
      </c>
      <c r="C822" s="26">
        <v>20</v>
      </c>
      <c r="D822" s="26">
        <v>1040</v>
      </c>
      <c r="E822" s="26">
        <v>52</v>
      </c>
      <c r="F822" s="26"/>
    </row>
    <row r="823" spans="1:6" x14ac:dyDescent="0.25">
      <c r="A823" s="26" t="s">
        <v>589</v>
      </c>
      <c r="B823" s="26" t="s">
        <v>2097</v>
      </c>
      <c r="C823" s="26">
        <v>20</v>
      </c>
      <c r="D823" s="26">
        <v>1040</v>
      </c>
      <c r="E823" s="26">
        <v>52</v>
      </c>
      <c r="F823" s="26"/>
    </row>
    <row r="824" spans="1:6" x14ac:dyDescent="0.25">
      <c r="A824" s="26" t="s">
        <v>590</v>
      </c>
      <c r="B824" s="26" t="s">
        <v>2097</v>
      </c>
      <c r="C824" s="26">
        <v>20</v>
      </c>
      <c r="D824" s="26">
        <v>1040</v>
      </c>
      <c r="E824" s="26">
        <v>52</v>
      </c>
      <c r="F824" s="26"/>
    </row>
    <row r="825" spans="1:6" x14ac:dyDescent="0.25">
      <c r="A825" s="26" t="s">
        <v>2628</v>
      </c>
      <c r="B825" s="26" t="s">
        <v>2097</v>
      </c>
      <c r="C825" s="26">
        <v>20</v>
      </c>
      <c r="D825" s="26">
        <v>1040</v>
      </c>
      <c r="E825" s="26">
        <v>52</v>
      </c>
      <c r="F825" s="26"/>
    </row>
    <row r="826" spans="1:6" x14ac:dyDescent="0.25">
      <c r="A826" s="26" t="s">
        <v>595</v>
      </c>
      <c r="B826" s="26" t="s">
        <v>2097</v>
      </c>
      <c r="C826" s="26">
        <v>20</v>
      </c>
      <c r="D826" s="26">
        <v>1040</v>
      </c>
      <c r="E826" s="26">
        <v>52</v>
      </c>
      <c r="F826" s="26"/>
    </row>
    <row r="827" spans="1:6" x14ac:dyDescent="0.25">
      <c r="A827" s="26" t="s">
        <v>597</v>
      </c>
      <c r="B827" s="26" t="s">
        <v>2097</v>
      </c>
      <c r="C827" s="26">
        <v>20</v>
      </c>
      <c r="D827" s="26">
        <v>1040</v>
      </c>
      <c r="E827" s="26">
        <v>52</v>
      </c>
      <c r="F827" s="26"/>
    </row>
    <row r="828" spans="1:6" x14ac:dyDescent="0.25">
      <c r="A828" s="26" t="s">
        <v>2629</v>
      </c>
      <c r="B828" s="26" t="s">
        <v>2097</v>
      </c>
      <c r="C828" s="26">
        <v>20</v>
      </c>
      <c r="D828" s="26">
        <v>1040</v>
      </c>
      <c r="E828" s="26">
        <v>52</v>
      </c>
      <c r="F828" s="26"/>
    </row>
    <row r="829" spans="1:6" x14ac:dyDescent="0.25">
      <c r="A829" s="26" t="s">
        <v>2630</v>
      </c>
      <c r="B829" s="26" t="s">
        <v>2097</v>
      </c>
      <c r="C829" s="26">
        <v>20</v>
      </c>
      <c r="D829" s="26">
        <v>1040</v>
      </c>
      <c r="E829" s="26">
        <v>52</v>
      </c>
      <c r="F829" s="26"/>
    </row>
    <row r="830" spans="1:6" x14ac:dyDescent="0.25">
      <c r="A830" s="26" t="s">
        <v>598</v>
      </c>
      <c r="B830" s="26" t="s">
        <v>2097</v>
      </c>
      <c r="C830" s="26">
        <v>20</v>
      </c>
      <c r="D830" s="26">
        <v>1040</v>
      </c>
      <c r="E830" s="26">
        <v>52</v>
      </c>
      <c r="F830" s="26"/>
    </row>
    <row r="831" spans="1:6" x14ac:dyDescent="0.25">
      <c r="A831" s="26" t="s">
        <v>600</v>
      </c>
      <c r="B831" s="26" t="s">
        <v>2097</v>
      </c>
      <c r="C831" s="26">
        <v>20</v>
      </c>
      <c r="D831" s="26">
        <v>1040</v>
      </c>
      <c r="E831" s="26">
        <v>52</v>
      </c>
      <c r="F831" s="26"/>
    </row>
    <row r="832" spans="1:6" x14ac:dyDescent="0.25">
      <c r="A832" s="26" t="s">
        <v>601</v>
      </c>
      <c r="B832" s="26" t="s">
        <v>2097</v>
      </c>
      <c r="C832" s="26">
        <v>20</v>
      </c>
      <c r="D832" s="26">
        <v>1040</v>
      </c>
      <c r="E832" s="26">
        <v>52</v>
      </c>
      <c r="F832" s="26"/>
    </row>
    <row r="833" spans="1:6" x14ac:dyDescent="0.25">
      <c r="A833" s="26" t="s">
        <v>2631</v>
      </c>
      <c r="B833" s="26" t="s">
        <v>2097</v>
      </c>
      <c r="C833" s="26">
        <v>20</v>
      </c>
      <c r="D833" s="26">
        <v>1040</v>
      </c>
      <c r="E833" s="26">
        <v>52</v>
      </c>
      <c r="F833" s="26"/>
    </row>
    <row r="834" spans="1:6" x14ac:dyDescent="0.25">
      <c r="A834" s="26" t="s">
        <v>604</v>
      </c>
      <c r="B834" s="26" t="s">
        <v>2097</v>
      </c>
      <c r="C834" s="26">
        <v>20</v>
      </c>
      <c r="D834" s="26">
        <v>1040</v>
      </c>
      <c r="E834" s="26">
        <v>52</v>
      </c>
      <c r="F834" s="26"/>
    </row>
    <row r="835" spans="1:6" x14ac:dyDescent="0.25">
      <c r="A835" s="26" t="s">
        <v>2632</v>
      </c>
      <c r="B835" s="26" t="s">
        <v>2097</v>
      </c>
      <c r="C835" s="26">
        <v>20</v>
      </c>
      <c r="D835" s="26">
        <v>1040</v>
      </c>
      <c r="E835" s="26">
        <v>52</v>
      </c>
      <c r="F835" s="26"/>
    </row>
    <row r="836" spans="1:6" x14ac:dyDescent="0.25">
      <c r="A836" s="26" t="s">
        <v>2633</v>
      </c>
      <c r="B836" s="26" t="s">
        <v>2097</v>
      </c>
      <c r="C836" s="26">
        <v>20</v>
      </c>
      <c r="D836" s="26">
        <v>1040</v>
      </c>
      <c r="E836" s="26">
        <v>52</v>
      </c>
      <c r="F836" s="26"/>
    </row>
    <row r="837" spans="1:6" x14ac:dyDescent="0.25">
      <c r="A837" s="26" t="s">
        <v>644</v>
      </c>
      <c r="B837" s="26" t="s">
        <v>2097</v>
      </c>
      <c r="C837" s="26">
        <v>20</v>
      </c>
      <c r="D837" s="26">
        <v>1200</v>
      </c>
      <c r="E837" s="26">
        <v>60</v>
      </c>
      <c r="F837" s="26"/>
    </row>
    <row r="838" spans="1:6" x14ac:dyDescent="0.25">
      <c r="A838" s="26" t="s">
        <v>645</v>
      </c>
      <c r="B838" s="26" t="s">
        <v>2097</v>
      </c>
      <c r="C838" s="26">
        <v>20</v>
      </c>
      <c r="D838" s="26">
        <v>1200</v>
      </c>
      <c r="E838" s="26">
        <v>60</v>
      </c>
      <c r="F838" s="26"/>
    </row>
    <row r="839" spans="1:6" x14ac:dyDescent="0.25">
      <c r="A839" s="26" t="s">
        <v>646</v>
      </c>
      <c r="B839" s="26" t="s">
        <v>2097</v>
      </c>
      <c r="C839" s="26">
        <v>20</v>
      </c>
      <c r="D839" s="26">
        <v>1200</v>
      </c>
      <c r="E839" s="26">
        <v>60</v>
      </c>
      <c r="F839" s="26"/>
    </row>
    <row r="840" spans="1:6" x14ac:dyDescent="0.25">
      <c r="A840" s="26" t="s">
        <v>647</v>
      </c>
      <c r="B840" s="26" t="s">
        <v>2097</v>
      </c>
      <c r="C840" s="26">
        <v>20</v>
      </c>
      <c r="D840" s="26">
        <v>1200</v>
      </c>
      <c r="E840" s="26">
        <v>60</v>
      </c>
      <c r="F840" s="26"/>
    </row>
    <row r="841" spans="1:6" x14ac:dyDescent="0.25">
      <c r="A841" s="26" t="s">
        <v>648</v>
      </c>
      <c r="B841" s="26" t="s">
        <v>2097</v>
      </c>
      <c r="C841" s="26">
        <v>20</v>
      </c>
      <c r="D841" s="26">
        <v>1200</v>
      </c>
      <c r="E841" s="26">
        <v>60</v>
      </c>
      <c r="F841" s="26"/>
    </row>
    <row r="842" spans="1:6" x14ac:dyDescent="0.25">
      <c r="A842" s="26" t="s">
        <v>2634</v>
      </c>
      <c r="B842" s="26" t="s">
        <v>2097</v>
      </c>
      <c r="C842" s="26">
        <v>20</v>
      </c>
      <c r="D842" s="26">
        <v>1200</v>
      </c>
      <c r="E842" s="26">
        <v>60</v>
      </c>
      <c r="F842" s="26"/>
    </row>
    <row r="843" spans="1:6" x14ac:dyDescent="0.25">
      <c r="A843" s="26" t="s">
        <v>649</v>
      </c>
      <c r="B843" s="26" t="s">
        <v>2097</v>
      </c>
      <c r="C843" s="26">
        <v>20</v>
      </c>
      <c r="D843" s="26">
        <v>1200</v>
      </c>
      <c r="E843" s="26">
        <v>60</v>
      </c>
      <c r="F843" s="26"/>
    </row>
    <row r="844" spans="1:6" x14ac:dyDescent="0.25">
      <c r="A844" s="26" t="s">
        <v>650</v>
      </c>
      <c r="B844" s="26" t="s">
        <v>2097</v>
      </c>
      <c r="C844" s="26">
        <v>40</v>
      </c>
      <c r="D844" s="26">
        <v>1600</v>
      </c>
      <c r="E844" s="26">
        <v>40</v>
      </c>
      <c r="F844" s="26"/>
    </row>
    <row r="845" spans="1:6" x14ac:dyDescent="0.25">
      <c r="A845" s="26" t="s">
        <v>651</v>
      </c>
      <c r="B845" s="26" t="s">
        <v>2097</v>
      </c>
      <c r="C845" s="26">
        <v>40</v>
      </c>
      <c r="D845" s="26">
        <v>1600</v>
      </c>
      <c r="E845" s="26">
        <v>40</v>
      </c>
      <c r="F845" s="26"/>
    </row>
    <row r="846" spans="1:6" x14ac:dyDescent="0.25">
      <c r="A846" s="26" t="s">
        <v>2635</v>
      </c>
      <c r="B846" s="26" t="s">
        <v>2097</v>
      </c>
      <c r="C846" s="26">
        <v>40</v>
      </c>
      <c r="D846" s="26">
        <v>1600</v>
      </c>
      <c r="E846" s="26">
        <v>40</v>
      </c>
      <c r="F846" s="26"/>
    </row>
    <row r="847" spans="1:6" x14ac:dyDescent="0.25">
      <c r="A847" s="26" t="s">
        <v>652</v>
      </c>
      <c r="B847" s="26" t="s">
        <v>2097</v>
      </c>
      <c r="C847" s="26">
        <v>40</v>
      </c>
      <c r="D847" s="26">
        <v>1600</v>
      </c>
      <c r="E847" s="26">
        <v>40</v>
      </c>
      <c r="F847" s="26"/>
    </row>
    <row r="848" spans="1:6" x14ac:dyDescent="0.25">
      <c r="A848" s="26" t="s">
        <v>653</v>
      </c>
      <c r="B848" s="26" t="s">
        <v>2097</v>
      </c>
      <c r="C848" s="26">
        <v>40</v>
      </c>
      <c r="D848" s="26">
        <v>1600</v>
      </c>
      <c r="E848" s="26">
        <v>40</v>
      </c>
      <c r="F848" s="26"/>
    </row>
    <row r="849" spans="1:6" x14ac:dyDescent="0.25">
      <c r="A849" s="26" t="s">
        <v>654</v>
      </c>
      <c r="B849" s="26" t="s">
        <v>2097</v>
      </c>
      <c r="C849" s="26">
        <v>40</v>
      </c>
      <c r="D849" s="26">
        <v>1600</v>
      </c>
      <c r="E849" s="26">
        <v>40</v>
      </c>
      <c r="F849" s="26"/>
    </row>
    <row r="850" spans="1:6" x14ac:dyDescent="0.25">
      <c r="A850" s="26" t="s">
        <v>655</v>
      </c>
      <c r="B850" s="26" t="s">
        <v>2097</v>
      </c>
      <c r="C850" s="26">
        <v>40</v>
      </c>
      <c r="D850" s="26">
        <v>1600</v>
      </c>
      <c r="E850" s="26">
        <v>40</v>
      </c>
      <c r="F850" s="26"/>
    </row>
    <row r="851" spans="1:6" x14ac:dyDescent="0.25">
      <c r="A851" s="26" t="s">
        <v>2636</v>
      </c>
      <c r="B851" s="26" t="s">
        <v>2097</v>
      </c>
      <c r="C851" s="26">
        <v>30</v>
      </c>
      <c r="D851" s="26">
        <v>1500</v>
      </c>
      <c r="E851" s="26">
        <v>50</v>
      </c>
      <c r="F851" s="26"/>
    </row>
    <row r="852" spans="1:6" x14ac:dyDescent="0.25">
      <c r="A852" s="26" t="s">
        <v>656</v>
      </c>
      <c r="B852" s="26" t="s">
        <v>2097</v>
      </c>
      <c r="C852" s="26">
        <v>30</v>
      </c>
      <c r="D852" s="26">
        <v>1500</v>
      </c>
      <c r="E852" s="26">
        <v>50</v>
      </c>
      <c r="F852" s="26"/>
    </row>
    <row r="853" spans="1:6" x14ac:dyDescent="0.25">
      <c r="A853" s="26" t="s">
        <v>2637</v>
      </c>
      <c r="B853" s="26" t="s">
        <v>2097</v>
      </c>
      <c r="C853" s="26">
        <v>30</v>
      </c>
      <c r="D853" s="26">
        <v>1500</v>
      </c>
      <c r="E853" s="26">
        <v>50</v>
      </c>
      <c r="F853" s="26"/>
    </row>
    <row r="854" spans="1:6" x14ac:dyDescent="0.25">
      <c r="A854" s="26" t="s">
        <v>657</v>
      </c>
      <c r="B854" s="26" t="s">
        <v>2097</v>
      </c>
      <c r="C854" s="26">
        <v>30</v>
      </c>
      <c r="D854" s="26">
        <v>1500</v>
      </c>
      <c r="E854" s="26">
        <v>50</v>
      </c>
      <c r="F854" s="26"/>
    </row>
    <row r="855" spans="1:6" x14ac:dyDescent="0.25">
      <c r="A855" s="26" t="s">
        <v>658</v>
      </c>
      <c r="B855" s="26" t="s">
        <v>2097</v>
      </c>
      <c r="C855" s="26">
        <v>30</v>
      </c>
      <c r="D855" s="26">
        <v>1500</v>
      </c>
      <c r="E855" s="26">
        <v>50</v>
      </c>
      <c r="F855" s="26"/>
    </row>
    <row r="856" spans="1:6" x14ac:dyDescent="0.25">
      <c r="A856" s="26" t="s">
        <v>659</v>
      </c>
      <c r="B856" s="26" t="s">
        <v>2097</v>
      </c>
      <c r="C856" s="26">
        <v>30</v>
      </c>
      <c r="D856" s="26">
        <v>1500</v>
      </c>
      <c r="E856" s="26">
        <v>50</v>
      </c>
      <c r="F856" s="26"/>
    </row>
    <row r="857" spans="1:6" x14ac:dyDescent="0.25">
      <c r="A857" s="26" t="s">
        <v>660</v>
      </c>
      <c r="B857" s="26" t="s">
        <v>2097</v>
      </c>
      <c r="C857" s="26">
        <v>30</v>
      </c>
      <c r="D857" s="26">
        <v>1500</v>
      </c>
      <c r="E857" s="26">
        <v>50</v>
      </c>
      <c r="F857" s="26"/>
    </row>
    <row r="858" spans="1:6" x14ac:dyDescent="0.25">
      <c r="A858" s="26" t="s">
        <v>661</v>
      </c>
      <c r="B858" s="26" t="s">
        <v>2097</v>
      </c>
      <c r="C858" s="26">
        <v>30</v>
      </c>
      <c r="D858" s="26">
        <v>1500</v>
      </c>
      <c r="E858" s="26">
        <v>50</v>
      </c>
      <c r="F858" s="26"/>
    </row>
    <row r="859" spans="1:6" x14ac:dyDescent="0.25">
      <c r="A859" s="26" t="s">
        <v>662</v>
      </c>
      <c r="B859" s="26" t="s">
        <v>2097</v>
      </c>
      <c r="C859" s="26">
        <v>30</v>
      </c>
      <c r="D859" s="26">
        <v>1500</v>
      </c>
      <c r="E859" s="26">
        <v>50</v>
      </c>
      <c r="F859" s="26"/>
    </row>
    <row r="860" spans="1:6" x14ac:dyDescent="0.25">
      <c r="A860" s="26" t="s">
        <v>663</v>
      </c>
      <c r="B860" s="26" t="s">
        <v>2097</v>
      </c>
      <c r="C860" s="26">
        <v>30</v>
      </c>
      <c r="D860" s="26">
        <v>1500</v>
      </c>
      <c r="E860" s="26">
        <v>50</v>
      </c>
      <c r="F860" s="26"/>
    </row>
    <row r="861" spans="1:6" x14ac:dyDescent="0.25">
      <c r="A861" s="26" t="s">
        <v>664</v>
      </c>
      <c r="B861" s="26" t="s">
        <v>2097</v>
      </c>
      <c r="C861" s="26">
        <v>30</v>
      </c>
      <c r="D861" s="26">
        <v>1500</v>
      </c>
      <c r="E861" s="26">
        <v>50</v>
      </c>
      <c r="F861" s="26"/>
    </row>
    <row r="862" spans="1:6" x14ac:dyDescent="0.25">
      <c r="A862" s="26" t="s">
        <v>665</v>
      </c>
      <c r="B862" s="26" t="s">
        <v>2097</v>
      </c>
      <c r="C862" s="26">
        <v>30</v>
      </c>
      <c r="D862" s="26">
        <v>1500</v>
      </c>
      <c r="E862" s="26">
        <v>50</v>
      </c>
      <c r="F862" s="26"/>
    </row>
    <row r="863" spans="1:6" x14ac:dyDescent="0.25">
      <c r="A863" s="26" t="s">
        <v>666</v>
      </c>
      <c r="B863" s="26" t="s">
        <v>2097</v>
      </c>
      <c r="C863" s="26">
        <v>30</v>
      </c>
      <c r="D863" s="26">
        <v>1500</v>
      </c>
      <c r="E863" s="26">
        <v>50</v>
      </c>
      <c r="F863" s="26"/>
    </row>
    <row r="864" spans="1:6" x14ac:dyDescent="0.25">
      <c r="A864" s="26" t="s">
        <v>667</v>
      </c>
      <c r="B864" s="26" t="s">
        <v>2097</v>
      </c>
      <c r="C864" s="26">
        <v>30</v>
      </c>
      <c r="D864" s="26">
        <v>1500</v>
      </c>
      <c r="E864" s="26">
        <v>50</v>
      </c>
      <c r="F864" s="26"/>
    </row>
    <row r="865" spans="1:6" x14ac:dyDescent="0.25">
      <c r="A865" s="26" t="s">
        <v>2638</v>
      </c>
      <c r="B865" s="26" t="s">
        <v>2097</v>
      </c>
      <c r="C865" s="26">
        <v>30</v>
      </c>
      <c r="D865" s="26">
        <v>1500</v>
      </c>
      <c r="E865" s="26">
        <v>50</v>
      </c>
      <c r="F865" s="26"/>
    </row>
    <row r="866" spans="1:6" x14ac:dyDescent="0.25">
      <c r="A866" s="26" t="s">
        <v>2639</v>
      </c>
      <c r="B866" s="26" t="s">
        <v>2097</v>
      </c>
      <c r="C866" s="26">
        <v>20</v>
      </c>
      <c r="D866" s="26">
        <v>1200</v>
      </c>
      <c r="E866" s="26">
        <v>60</v>
      </c>
      <c r="F866" s="26"/>
    </row>
    <row r="867" spans="1:6" x14ac:dyDescent="0.25">
      <c r="A867" s="26" t="s">
        <v>2640</v>
      </c>
      <c r="B867" s="26" t="s">
        <v>2097</v>
      </c>
      <c r="C867" s="26">
        <v>20</v>
      </c>
      <c r="D867" s="26">
        <v>1200</v>
      </c>
      <c r="E867" s="26">
        <v>60</v>
      </c>
      <c r="F867" s="26"/>
    </row>
    <row r="868" spans="1:6" x14ac:dyDescent="0.25">
      <c r="A868" s="26" t="s">
        <v>2641</v>
      </c>
      <c r="B868" s="26" t="s">
        <v>2097</v>
      </c>
      <c r="C868" s="26">
        <v>20</v>
      </c>
      <c r="D868" s="26">
        <v>1200</v>
      </c>
      <c r="E868" s="26">
        <v>60</v>
      </c>
      <c r="F868" s="26"/>
    </row>
    <row r="869" spans="1:6" x14ac:dyDescent="0.25">
      <c r="A869" s="26" t="s">
        <v>605</v>
      </c>
      <c r="B869" s="26" t="s">
        <v>2097</v>
      </c>
      <c r="C869" s="26">
        <v>40</v>
      </c>
      <c r="D869" s="26">
        <v>1600</v>
      </c>
      <c r="E869" s="26">
        <v>40</v>
      </c>
      <c r="F869" s="26"/>
    </row>
    <row r="870" spans="1:6" x14ac:dyDescent="0.25">
      <c r="A870" s="26" t="s">
        <v>2642</v>
      </c>
      <c r="B870" s="26" t="s">
        <v>2097</v>
      </c>
      <c r="C870" s="26">
        <v>40</v>
      </c>
      <c r="D870" s="26">
        <v>1600</v>
      </c>
      <c r="E870" s="26">
        <v>40</v>
      </c>
      <c r="F870" s="26"/>
    </row>
    <row r="871" spans="1:6" x14ac:dyDescent="0.25">
      <c r="A871" s="26" t="s">
        <v>2643</v>
      </c>
      <c r="B871" s="26" t="s">
        <v>2097</v>
      </c>
      <c r="C871" s="26">
        <v>40</v>
      </c>
      <c r="D871" s="26">
        <v>1600</v>
      </c>
      <c r="E871" s="26">
        <v>40</v>
      </c>
      <c r="F871" s="26"/>
    </row>
    <row r="872" spans="1:6" x14ac:dyDescent="0.25">
      <c r="A872" s="26" t="s">
        <v>606</v>
      </c>
      <c r="B872" s="26" t="s">
        <v>2097</v>
      </c>
      <c r="C872" s="26">
        <v>40</v>
      </c>
      <c r="D872" s="26">
        <v>1600</v>
      </c>
      <c r="E872" s="26">
        <v>40</v>
      </c>
      <c r="F872" s="26"/>
    </row>
    <row r="873" spans="1:6" x14ac:dyDescent="0.25">
      <c r="A873" s="26" t="s">
        <v>2644</v>
      </c>
      <c r="B873" s="26" t="s">
        <v>2097</v>
      </c>
      <c r="C873" s="26">
        <v>40</v>
      </c>
      <c r="D873" s="26">
        <v>1600</v>
      </c>
      <c r="E873" s="26">
        <v>40</v>
      </c>
      <c r="F873" s="26"/>
    </row>
    <row r="874" spans="1:6" x14ac:dyDescent="0.25">
      <c r="A874" s="26" t="s">
        <v>2645</v>
      </c>
      <c r="B874" s="26" t="s">
        <v>2097</v>
      </c>
      <c r="C874" s="26">
        <v>40</v>
      </c>
      <c r="D874" s="26">
        <v>1600</v>
      </c>
      <c r="E874" s="26">
        <v>40</v>
      </c>
      <c r="F874" s="26"/>
    </row>
    <row r="875" spans="1:6" x14ac:dyDescent="0.25">
      <c r="A875" s="26" t="s">
        <v>607</v>
      </c>
      <c r="B875" s="26" t="s">
        <v>2097</v>
      </c>
      <c r="C875" s="26">
        <v>40</v>
      </c>
      <c r="D875" s="26">
        <v>1600</v>
      </c>
      <c r="E875" s="26">
        <v>40</v>
      </c>
      <c r="F875" s="26"/>
    </row>
    <row r="876" spans="1:6" x14ac:dyDescent="0.25">
      <c r="A876" s="26" t="s">
        <v>2646</v>
      </c>
      <c r="B876" s="26" t="s">
        <v>2097</v>
      </c>
      <c r="C876" s="26">
        <v>40</v>
      </c>
      <c r="D876" s="26">
        <v>1600</v>
      </c>
      <c r="E876" s="26">
        <v>40</v>
      </c>
      <c r="F876" s="26"/>
    </row>
    <row r="877" spans="1:6" x14ac:dyDescent="0.25">
      <c r="A877" s="26" t="s">
        <v>2647</v>
      </c>
      <c r="B877" s="26" t="s">
        <v>2097</v>
      </c>
      <c r="C877" s="26">
        <v>40</v>
      </c>
      <c r="D877" s="26">
        <v>1600</v>
      </c>
      <c r="E877" s="26">
        <v>40</v>
      </c>
      <c r="F877" s="26"/>
    </row>
    <row r="878" spans="1:6" x14ac:dyDescent="0.25">
      <c r="A878" s="26" t="s">
        <v>609</v>
      </c>
      <c r="B878" s="26" t="s">
        <v>2097</v>
      </c>
      <c r="C878" s="26">
        <v>40</v>
      </c>
      <c r="D878" s="26">
        <v>1600</v>
      </c>
      <c r="E878" s="26">
        <v>40</v>
      </c>
      <c r="F878" s="26"/>
    </row>
    <row r="879" spans="1:6" x14ac:dyDescent="0.25">
      <c r="A879" s="26" t="s">
        <v>2648</v>
      </c>
      <c r="B879" s="26" t="s">
        <v>2097</v>
      </c>
      <c r="C879" s="26">
        <v>40</v>
      </c>
      <c r="D879" s="26">
        <v>1600</v>
      </c>
      <c r="E879" s="26">
        <v>40</v>
      </c>
      <c r="F879" s="26"/>
    </row>
    <row r="880" spans="1:6" x14ac:dyDescent="0.25">
      <c r="A880" s="26" t="s">
        <v>2649</v>
      </c>
      <c r="B880" s="26" t="s">
        <v>2097</v>
      </c>
      <c r="C880" s="26">
        <v>40</v>
      </c>
      <c r="D880" s="26">
        <v>1600</v>
      </c>
      <c r="E880" s="26">
        <v>40</v>
      </c>
      <c r="F880" s="26"/>
    </row>
    <row r="881" spans="1:6" x14ac:dyDescent="0.25">
      <c r="A881" s="26" t="s">
        <v>611</v>
      </c>
      <c r="B881" s="26" t="s">
        <v>2097</v>
      </c>
      <c r="C881" s="26">
        <v>30</v>
      </c>
      <c r="D881" s="26">
        <v>1500</v>
      </c>
      <c r="E881" s="26">
        <v>50</v>
      </c>
      <c r="F881" s="26"/>
    </row>
    <row r="882" spans="1:6" x14ac:dyDescent="0.25">
      <c r="A882" s="26" t="s">
        <v>613</v>
      </c>
      <c r="B882" s="26" t="s">
        <v>2097</v>
      </c>
      <c r="C882" s="26">
        <v>30</v>
      </c>
      <c r="D882" s="26">
        <v>1500</v>
      </c>
      <c r="E882" s="26">
        <v>50</v>
      </c>
      <c r="F882" s="26"/>
    </row>
    <row r="883" spans="1:6" x14ac:dyDescent="0.25">
      <c r="A883" s="26" t="s">
        <v>614</v>
      </c>
      <c r="B883" s="26" t="s">
        <v>2097</v>
      </c>
      <c r="C883" s="26">
        <v>30</v>
      </c>
      <c r="D883" s="26">
        <v>1500</v>
      </c>
      <c r="E883" s="26">
        <v>50</v>
      </c>
      <c r="F883" s="26"/>
    </row>
    <row r="884" spans="1:6" x14ac:dyDescent="0.25">
      <c r="A884" s="26" t="s">
        <v>610</v>
      </c>
      <c r="B884" s="26" t="s">
        <v>2097</v>
      </c>
      <c r="C884" s="26">
        <v>30</v>
      </c>
      <c r="D884" s="26">
        <v>1500</v>
      </c>
      <c r="E884" s="26">
        <v>50</v>
      </c>
      <c r="F884" s="26"/>
    </row>
    <row r="885" spans="1:6" x14ac:dyDescent="0.25">
      <c r="A885" s="26" t="s">
        <v>617</v>
      </c>
      <c r="B885" s="26" t="s">
        <v>2097</v>
      </c>
      <c r="C885" s="26">
        <v>30</v>
      </c>
      <c r="D885" s="26">
        <v>1500</v>
      </c>
      <c r="E885" s="26">
        <v>50</v>
      </c>
      <c r="F885" s="26"/>
    </row>
    <row r="886" spans="1:6" x14ac:dyDescent="0.25">
      <c r="A886" s="26" t="s">
        <v>2650</v>
      </c>
      <c r="B886" s="26" t="s">
        <v>2097</v>
      </c>
      <c r="C886" s="26">
        <v>30</v>
      </c>
      <c r="D886" s="26">
        <v>1500</v>
      </c>
      <c r="E886" s="26">
        <v>50</v>
      </c>
      <c r="F886" s="26"/>
    </row>
    <row r="887" spans="1:6" x14ac:dyDescent="0.25">
      <c r="A887" s="26" t="s">
        <v>619</v>
      </c>
      <c r="B887" s="26" t="s">
        <v>2097</v>
      </c>
      <c r="C887" s="26">
        <v>30</v>
      </c>
      <c r="D887" s="26">
        <v>1500</v>
      </c>
      <c r="E887" s="26">
        <v>50</v>
      </c>
      <c r="F887" s="26"/>
    </row>
    <row r="888" spans="1:6" x14ac:dyDescent="0.25">
      <c r="A888" s="26" t="s">
        <v>2651</v>
      </c>
      <c r="B888" s="26" t="s">
        <v>2097</v>
      </c>
      <c r="C888" s="26">
        <v>30</v>
      </c>
      <c r="D888" s="26">
        <v>1500</v>
      </c>
      <c r="E888" s="26">
        <v>50</v>
      </c>
      <c r="F888" s="26"/>
    </row>
    <row r="889" spans="1:6" x14ac:dyDescent="0.25">
      <c r="A889" s="26" t="s">
        <v>622</v>
      </c>
      <c r="B889" s="26" t="s">
        <v>2097</v>
      </c>
      <c r="C889" s="26">
        <v>30</v>
      </c>
      <c r="D889" s="26">
        <v>1500</v>
      </c>
      <c r="E889" s="26">
        <v>50</v>
      </c>
      <c r="F889" s="26"/>
    </row>
    <row r="890" spans="1:6" x14ac:dyDescent="0.25">
      <c r="A890" s="26" t="s">
        <v>624</v>
      </c>
      <c r="B890" s="26" t="s">
        <v>2097</v>
      </c>
      <c r="C890" s="26">
        <v>30</v>
      </c>
      <c r="D890" s="26">
        <v>1500</v>
      </c>
      <c r="E890" s="26">
        <v>50</v>
      </c>
      <c r="F890" s="26"/>
    </row>
    <row r="891" spans="1:6" x14ac:dyDescent="0.25">
      <c r="A891" s="26" t="s">
        <v>625</v>
      </c>
      <c r="B891" s="26" t="s">
        <v>2097</v>
      </c>
      <c r="C891" s="26">
        <v>30</v>
      </c>
      <c r="D891" s="26">
        <v>1500</v>
      </c>
      <c r="E891" s="26">
        <v>50</v>
      </c>
      <c r="F891" s="26"/>
    </row>
    <row r="892" spans="1:6" x14ac:dyDescent="0.25">
      <c r="A892" s="26" t="s">
        <v>621</v>
      </c>
      <c r="B892" s="26" t="s">
        <v>2097</v>
      </c>
      <c r="C892" s="26">
        <v>30</v>
      </c>
      <c r="D892" s="26">
        <v>1500</v>
      </c>
      <c r="E892" s="26">
        <v>50</v>
      </c>
      <c r="F892" s="26"/>
    </row>
    <row r="893" spans="1:6" x14ac:dyDescent="0.25">
      <c r="A893" s="26" t="s">
        <v>626</v>
      </c>
      <c r="B893" s="26" t="s">
        <v>2097</v>
      </c>
      <c r="C893" s="26">
        <v>30</v>
      </c>
      <c r="D893" s="26">
        <v>1500</v>
      </c>
      <c r="E893" s="26">
        <v>50</v>
      </c>
      <c r="F893" s="26"/>
    </row>
    <row r="894" spans="1:6" x14ac:dyDescent="0.25">
      <c r="A894" s="26" t="s">
        <v>2652</v>
      </c>
      <c r="B894" s="26" t="s">
        <v>2097</v>
      </c>
      <c r="C894" s="26">
        <v>30</v>
      </c>
      <c r="D894" s="26">
        <v>1500</v>
      </c>
      <c r="E894" s="26">
        <v>50</v>
      </c>
      <c r="F894" s="26"/>
    </row>
    <row r="895" spans="1:6" x14ac:dyDescent="0.25">
      <c r="A895" s="26" t="s">
        <v>2653</v>
      </c>
      <c r="B895" s="26" t="s">
        <v>2097</v>
      </c>
      <c r="C895" s="26">
        <v>30</v>
      </c>
      <c r="D895" s="26">
        <v>1500</v>
      </c>
      <c r="E895" s="26">
        <v>50</v>
      </c>
      <c r="F895" s="26"/>
    </row>
    <row r="896" spans="1:6" x14ac:dyDescent="0.25">
      <c r="A896" s="26" t="s">
        <v>2654</v>
      </c>
      <c r="B896" s="26" t="s">
        <v>2097</v>
      </c>
      <c r="C896" s="26">
        <v>30</v>
      </c>
      <c r="D896" s="26">
        <v>1500</v>
      </c>
      <c r="E896" s="26">
        <v>50</v>
      </c>
      <c r="F896" s="26"/>
    </row>
    <row r="897" spans="1:6" x14ac:dyDescent="0.25">
      <c r="A897" s="26" t="s">
        <v>628</v>
      </c>
      <c r="B897" s="26" t="s">
        <v>2097</v>
      </c>
      <c r="C897" s="26">
        <v>30</v>
      </c>
      <c r="D897" s="26">
        <v>1500</v>
      </c>
      <c r="E897" s="26">
        <v>50</v>
      </c>
      <c r="F897" s="26"/>
    </row>
    <row r="898" spans="1:6" x14ac:dyDescent="0.25">
      <c r="A898" s="26" t="s">
        <v>629</v>
      </c>
      <c r="B898" s="26" t="s">
        <v>2097</v>
      </c>
      <c r="C898" s="26">
        <v>30</v>
      </c>
      <c r="D898" s="26">
        <v>1500</v>
      </c>
      <c r="E898" s="26">
        <v>50</v>
      </c>
      <c r="F898" s="26"/>
    </row>
    <row r="899" spans="1:6" x14ac:dyDescent="0.25">
      <c r="A899" s="26" t="s">
        <v>630</v>
      </c>
      <c r="B899" s="26" t="s">
        <v>2097</v>
      </c>
      <c r="C899" s="26">
        <v>30</v>
      </c>
      <c r="D899" s="26">
        <v>1500</v>
      </c>
      <c r="E899" s="26">
        <v>50</v>
      </c>
      <c r="F899" s="26"/>
    </row>
    <row r="900" spans="1:6" x14ac:dyDescent="0.25">
      <c r="A900" s="26" t="s">
        <v>2655</v>
      </c>
      <c r="B900" s="26" t="s">
        <v>2097</v>
      </c>
      <c r="C900" s="26">
        <v>30</v>
      </c>
      <c r="D900" s="26">
        <v>1500</v>
      </c>
      <c r="E900" s="26">
        <v>50</v>
      </c>
      <c r="F900" s="26"/>
    </row>
    <row r="901" spans="1:6" x14ac:dyDescent="0.25">
      <c r="A901" s="26" t="s">
        <v>631</v>
      </c>
      <c r="B901" s="26" t="s">
        <v>2097</v>
      </c>
      <c r="C901" s="26">
        <v>30</v>
      </c>
      <c r="D901" s="26">
        <v>1500</v>
      </c>
      <c r="E901" s="26">
        <v>50</v>
      </c>
      <c r="F901" s="26"/>
    </row>
    <row r="902" spans="1:6" x14ac:dyDescent="0.25">
      <c r="A902" s="26" t="s">
        <v>633</v>
      </c>
      <c r="B902" s="26" t="s">
        <v>2097</v>
      </c>
      <c r="C902" s="26">
        <v>30</v>
      </c>
      <c r="D902" s="26">
        <v>1500</v>
      </c>
      <c r="E902" s="26">
        <v>50</v>
      </c>
      <c r="F902" s="26"/>
    </row>
    <row r="903" spans="1:6" x14ac:dyDescent="0.25">
      <c r="A903" s="26" t="s">
        <v>2656</v>
      </c>
      <c r="B903" s="26" t="s">
        <v>2097</v>
      </c>
      <c r="C903" s="26">
        <v>30</v>
      </c>
      <c r="D903" s="26">
        <v>1500</v>
      </c>
      <c r="E903" s="26">
        <v>50</v>
      </c>
      <c r="F903" s="26"/>
    </row>
    <row r="904" spans="1:6" x14ac:dyDescent="0.25">
      <c r="A904" s="26" t="s">
        <v>2657</v>
      </c>
      <c r="B904" s="26" t="s">
        <v>2097</v>
      </c>
      <c r="C904" s="26">
        <v>30</v>
      </c>
      <c r="D904" s="26">
        <v>1500</v>
      </c>
      <c r="E904" s="26">
        <v>50</v>
      </c>
      <c r="F904" s="26"/>
    </row>
    <row r="905" spans="1:6" x14ac:dyDescent="0.25">
      <c r="A905" s="26" t="s">
        <v>635</v>
      </c>
      <c r="B905" s="26" t="s">
        <v>2097</v>
      </c>
      <c r="C905" s="26">
        <v>30</v>
      </c>
      <c r="D905" s="26">
        <v>1500</v>
      </c>
      <c r="E905" s="26">
        <v>50</v>
      </c>
      <c r="F905" s="26"/>
    </row>
    <row r="906" spans="1:6" x14ac:dyDescent="0.25">
      <c r="A906" s="26" t="s">
        <v>637</v>
      </c>
      <c r="B906" s="26" t="s">
        <v>2097</v>
      </c>
      <c r="C906" s="26">
        <v>30</v>
      </c>
      <c r="D906" s="26">
        <v>1500</v>
      </c>
      <c r="E906" s="26">
        <v>50</v>
      </c>
      <c r="F906" s="26"/>
    </row>
    <row r="907" spans="1:6" x14ac:dyDescent="0.25">
      <c r="A907" s="26" t="s">
        <v>638</v>
      </c>
      <c r="B907" s="26" t="s">
        <v>2097</v>
      </c>
      <c r="C907" s="26">
        <v>30</v>
      </c>
      <c r="D907" s="26">
        <v>1500</v>
      </c>
      <c r="E907" s="26">
        <v>50</v>
      </c>
      <c r="F907" s="26"/>
    </row>
    <row r="908" spans="1:6" x14ac:dyDescent="0.25">
      <c r="A908" s="26" t="s">
        <v>634</v>
      </c>
      <c r="B908" s="26" t="s">
        <v>2097</v>
      </c>
      <c r="C908" s="26">
        <v>30</v>
      </c>
      <c r="D908" s="26">
        <v>1500</v>
      </c>
      <c r="E908" s="26">
        <v>50</v>
      </c>
      <c r="F908" s="26"/>
    </row>
    <row r="909" spans="1:6" x14ac:dyDescent="0.25">
      <c r="A909" s="26" t="s">
        <v>642</v>
      </c>
      <c r="B909" s="26" t="s">
        <v>2097</v>
      </c>
      <c r="C909" s="26">
        <v>30</v>
      </c>
      <c r="D909" s="26">
        <v>1500</v>
      </c>
      <c r="E909" s="26">
        <v>50</v>
      </c>
      <c r="F909" s="26"/>
    </row>
    <row r="910" spans="1:6" x14ac:dyDescent="0.25">
      <c r="A910" s="26" t="s">
        <v>2658</v>
      </c>
      <c r="B910" s="26" t="s">
        <v>2097</v>
      </c>
      <c r="C910" s="26">
        <v>30</v>
      </c>
      <c r="D910" s="26">
        <v>1500</v>
      </c>
      <c r="E910" s="26">
        <v>50</v>
      </c>
      <c r="F910" s="26"/>
    </row>
    <row r="911" spans="1:6" x14ac:dyDescent="0.25">
      <c r="A911" s="26" t="s">
        <v>2659</v>
      </c>
      <c r="B911" s="26" t="s">
        <v>2097</v>
      </c>
      <c r="C911" s="26">
        <v>30</v>
      </c>
      <c r="D911" s="26">
        <v>1500</v>
      </c>
      <c r="E911" s="26">
        <v>50</v>
      </c>
      <c r="F911" s="26"/>
    </row>
    <row r="912" spans="1:6" x14ac:dyDescent="0.25">
      <c r="A912" s="26" t="s">
        <v>2660</v>
      </c>
      <c r="B912" s="26" t="s">
        <v>2097</v>
      </c>
      <c r="C912" s="26">
        <v>30</v>
      </c>
      <c r="D912" s="26">
        <v>1500</v>
      </c>
      <c r="E912" s="26">
        <v>50</v>
      </c>
      <c r="F912" s="26"/>
    </row>
    <row r="913" spans="1:6" x14ac:dyDescent="0.25">
      <c r="A913" s="26" t="s">
        <v>678</v>
      </c>
      <c r="B913" s="26" t="s">
        <v>2097</v>
      </c>
      <c r="C913" s="26">
        <v>20</v>
      </c>
      <c r="D913" s="26">
        <v>1200</v>
      </c>
      <c r="E913" s="26">
        <v>60</v>
      </c>
      <c r="F913" s="26"/>
    </row>
    <row r="914" spans="1:6" x14ac:dyDescent="0.25">
      <c r="A914" s="26" t="s">
        <v>679</v>
      </c>
      <c r="B914" s="26" t="s">
        <v>2097</v>
      </c>
      <c r="C914" s="26">
        <v>20</v>
      </c>
      <c r="D914" s="26">
        <v>1040</v>
      </c>
      <c r="E914" s="26">
        <v>52</v>
      </c>
      <c r="F914" s="26"/>
    </row>
    <row r="915" spans="1:6" x14ac:dyDescent="0.25">
      <c r="A915" s="26" t="s">
        <v>680</v>
      </c>
      <c r="B915" s="26" t="s">
        <v>2097</v>
      </c>
      <c r="C915" s="26">
        <v>20</v>
      </c>
      <c r="D915" s="26">
        <v>1200</v>
      </c>
      <c r="E915" s="26">
        <v>60</v>
      </c>
      <c r="F915" s="26"/>
    </row>
    <row r="916" spans="1:6" x14ac:dyDescent="0.25">
      <c r="A916" s="26" t="s">
        <v>681</v>
      </c>
      <c r="B916" s="26" t="s">
        <v>2097</v>
      </c>
      <c r="C916" s="26">
        <v>20</v>
      </c>
      <c r="D916" s="26">
        <v>1040</v>
      </c>
      <c r="E916" s="26">
        <v>52</v>
      </c>
      <c r="F916" s="26"/>
    </row>
    <row r="917" spans="1:6" x14ac:dyDescent="0.25">
      <c r="A917" s="26" t="s">
        <v>682</v>
      </c>
      <c r="B917" s="26" t="s">
        <v>2097</v>
      </c>
      <c r="C917" s="26">
        <v>20</v>
      </c>
      <c r="D917" s="26">
        <v>1200</v>
      </c>
      <c r="E917" s="26">
        <v>60</v>
      </c>
      <c r="F917" s="26"/>
    </row>
    <row r="918" spans="1:6" x14ac:dyDescent="0.25">
      <c r="A918" s="26" t="s">
        <v>684</v>
      </c>
      <c r="B918" s="26" t="s">
        <v>2097</v>
      </c>
      <c r="C918" s="26">
        <v>20</v>
      </c>
      <c r="D918" s="26">
        <v>1040</v>
      </c>
      <c r="E918" s="26">
        <v>52</v>
      </c>
      <c r="F918" s="26"/>
    </row>
    <row r="919" spans="1:6" x14ac:dyDescent="0.25">
      <c r="A919" s="26" t="s">
        <v>2661</v>
      </c>
      <c r="B919" s="26" t="s">
        <v>2097</v>
      </c>
      <c r="C919" s="26">
        <v>20</v>
      </c>
      <c r="D919" s="26">
        <v>1200</v>
      </c>
      <c r="E919" s="26">
        <v>60</v>
      </c>
      <c r="F919" s="26"/>
    </row>
    <row r="920" spans="1:6" x14ac:dyDescent="0.25">
      <c r="A920" s="26" t="s">
        <v>668</v>
      </c>
      <c r="B920" s="26" t="s">
        <v>2097</v>
      </c>
      <c r="C920" s="26">
        <v>20</v>
      </c>
      <c r="D920" s="26">
        <v>1040</v>
      </c>
      <c r="E920" s="26">
        <v>52</v>
      </c>
      <c r="F920" s="26"/>
    </row>
    <row r="921" spans="1:6" x14ac:dyDescent="0.25">
      <c r="A921" s="26" t="s">
        <v>670</v>
      </c>
      <c r="B921" s="26" t="s">
        <v>2097</v>
      </c>
      <c r="C921" s="26">
        <v>20</v>
      </c>
      <c r="D921" s="26">
        <v>1040</v>
      </c>
      <c r="E921" s="26">
        <v>52</v>
      </c>
      <c r="F921" s="26"/>
    </row>
    <row r="922" spans="1:6" x14ac:dyDescent="0.25">
      <c r="A922" s="26" t="s">
        <v>2662</v>
      </c>
      <c r="B922" s="26" t="s">
        <v>2097</v>
      </c>
      <c r="C922" s="26">
        <v>20</v>
      </c>
      <c r="D922" s="26">
        <v>1040</v>
      </c>
      <c r="E922" s="26">
        <v>52</v>
      </c>
      <c r="F922" s="26"/>
    </row>
    <row r="923" spans="1:6" x14ac:dyDescent="0.25">
      <c r="A923" s="26" t="s">
        <v>671</v>
      </c>
      <c r="B923" s="26" t="s">
        <v>2097</v>
      </c>
      <c r="C923" s="26">
        <v>20</v>
      </c>
      <c r="D923" s="26">
        <v>1040</v>
      </c>
      <c r="E923" s="26">
        <v>52</v>
      </c>
      <c r="F923" s="26"/>
    </row>
    <row r="924" spans="1:6" x14ac:dyDescent="0.25">
      <c r="A924" s="26" t="s">
        <v>673</v>
      </c>
      <c r="B924" s="26" t="s">
        <v>2097</v>
      </c>
      <c r="C924" s="26">
        <v>20</v>
      </c>
      <c r="D924" s="26">
        <v>1040</v>
      </c>
      <c r="E924" s="26">
        <v>52</v>
      </c>
      <c r="F924" s="26"/>
    </row>
    <row r="925" spans="1:6" x14ac:dyDescent="0.25">
      <c r="A925" s="26" t="s">
        <v>2663</v>
      </c>
      <c r="B925" s="26" t="s">
        <v>2097</v>
      </c>
      <c r="C925" s="26">
        <v>20</v>
      </c>
      <c r="D925" s="26">
        <v>1040</v>
      </c>
      <c r="E925" s="26">
        <v>52</v>
      </c>
      <c r="F925" s="26"/>
    </row>
    <row r="926" spans="1:6" x14ac:dyDescent="0.25">
      <c r="A926" s="26" t="s">
        <v>674</v>
      </c>
      <c r="B926" s="26" t="s">
        <v>2097</v>
      </c>
      <c r="C926" s="26">
        <v>20</v>
      </c>
      <c r="D926" s="26">
        <v>1040</v>
      </c>
      <c r="E926" s="26">
        <v>52</v>
      </c>
      <c r="F926" s="26"/>
    </row>
    <row r="927" spans="1:6" x14ac:dyDescent="0.25">
      <c r="A927" s="26" t="s">
        <v>676</v>
      </c>
      <c r="B927" s="26" t="s">
        <v>2097</v>
      </c>
      <c r="C927" s="26">
        <v>20</v>
      </c>
      <c r="D927" s="26">
        <v>1040</v>
      </c>
      <c r="E927" s="26">
        <v>52</v>
      </c>
      <c r="F927" s="26"/>
    </row>
    <row r="928" spans="1:6" x14ac:dyDescent="0.25">
      <c r="A928" s="26" t="s">
        <v>677</v>
      </c>
      <c r="B928" s="26" t="s">
        <v>2097</v>
      </c>
      <c r="C928" s="26">
        <v>20</v>
      </c>
      <c r="D928" s="26">
        <v>1040</v>
      </c>
      <c r="E928" s="26">
        <v>52</v>
      </c>
      <c r="F928" s="26"/>
    </row>
    <row r="929" spans="1:6" x14ac:dyDescent="0.25">
      <c r="A929" s="26" t="s">
        <v>2664</v>
      </c>
      <c r="B929" s="26" t="s">
        <v>2097</v>
      </c>
      <c r="C929" s="26">
        <v>20</v>
      </c>
      <c r="D929" s="26">
        <v>1040</v>
      </c>
      <c r="E929" s="26">
        <v>52</v>
      </c>
      <c r="F929" s="26"/>
    </row>
    <row r="930" spans="1:6" x14ac:dyDescent="0.25">
      <c r="A930" s="26" t="s">
        <v>686</v>
      </c>
      <c r="B930" s="26" t="s">
        <v>2097</v>
      </c>
      <c r="C930" s="26">
        <v>20</v>
      </c>
      <c r="D930" s="26">
        <v>1040</v>
      </c>
      <c r="E930" s="26">
        <v>52</v>
      </c>
      <c r="F930" s="26"/>
    </row>
    <row r="931" spans="1:6" x14ac:dyDescent="0.25">
      <c r="A931" s="26" t="s">
        <v>687</v>
      </c>
      <c r="B931" s="26" t="s">
        <v>2097</v>
      </c>
      <c r="C931" s="26">
        <v>20</v>
      </c>
      <c r="D931" s="26">
        <v>1040</v>
      </c>
      <c r="E931" s="26">
        <v>52</v>
      </c>
      <c r="F931" s="26"/>
    </row>
    <row r="932" spans="1:6" x14ac:dyDescent="0.25">
      <c r="A932" s="26" t="s">
        <v>688</v>
      </c>
      <c r="B932" s="26" t="s">
        <v>2097</v>
      </c>
      <c r="C932" s="26">
        <v>20</v>
      </c>
      <c r="D932" s="26">
        <v>1040</v>
      </c>
      <c r="E932" s="26">
        <v>52</v>
      </c>
      <c r="F932" s="26"/>
    </row>
    <row r="933" spans="1:6" x14ac:dyDescent="0.25">
      <c r="A933" s="26" t="s">
        <v>685</v>
      </c>
      <c r="B933" s="26" t="s">
        <v>2097</v>
      </c>
      <c r="C933" s="26">
        <v>20</v>
      </c>
      <c r="D933" s="26">
        <v>1040</v>
      </c>
      <c r="E933" s="26">
        <v>52</v>
      </c>
      <c r="F933" s="26"/>
    </row>
    <row r="934" spans="1:6" x14ac:dyDescent="0.25">
      <c r="A934" s="26" t="s">
        <v>691</v>
      </c>
      <c r="B934" s="26" t="s">
        <v>2097</v>
      </c>
      <c r="C934" s="26">
        <v>20</v>
      </c>
      <c r="D934" s="26">
        <v>1040</v>
      </c>
      <c r="E934" s="26">
        <v>52</v>
      </c>
      <c r="F934" s="26"/>
    </row>
    <row r="935" spans="1:6" x14ac:dyDescent="0.25">
      <c r="A935" s="26" t="s">
        <v>693</v>
      </c>
      <c r="B935" s="26" t="s">
        <v>2097</v>
      </c>
      <c r="C935" s="26">
        <v>20</v>
      </c>
      <c r="D935" s="26">
        <v>1040</v>
      </c>
      <c r="E935" s="26">
        <v>52</v>
      </c>
      <c r="F935" s="26"/>
    </row>
    <row r="936" spans="1:6" x14ac:dyDescent="0.25">
      <c r="A936" s="26" t="s">
        <v>2665</v>
      </c>
      <c r="B936" s="26" t="s">
        <v>2097</v>
      </c>
      <c r="C936" s="26">
        <v>20</v>
      </c>
      <c r="D936" s="26">
        <v>1040</v>
      </c>
      <c r="E936" s="26">
        <v>52</v>
      </c>
      <c r="F936" s="26"/>
    </row>
    <row r="937" spans="1:6" x14ac:dyDescent="0.25">
      <c r="A937" s="26" t="s">
        <v>695</v>
      </c>
      <c r="B937" s="26" t="s">
        <v>2097</v>
      </c>
      <c r="C937" s="26">
        <v>20</v>
      </c>
      <c r="D937" s="26">
        <v>1040</v>
      </c>
      <c r="E937" s="26">
        <v>52</v>
      </c>
      <c r="F937" s="26"/>
    </row>
    <row r="938" spans="1:6" x14ac:dyDescent="0.25">
      <c r="A938" s="26" t="s">
        <v>697</v>
      </c>
      <c r="B938" s="26" t="s">
        <v>2097</v>
      </c>
      <c r="C938" s="26">
        <v>20</v>
      </c>
      <c r="D938" s="26">
        <v>1040</v>
      </c>
      <c r="E938" s="26">
        <v>52</v>
      </c>
      <c r="F938" s="26"/>
    </row>
    <row r="939" spans="1:6" x14ac:dyDescent="0.25">
      <c r="A939" s="26" t="s">
        <v>698</v>
      </c>
      <c r="B939" s="26" t="s">
        <v>2097</v>
      </c>
      <c r="C939" s="26">
        <v>20</v>
      </c>
      <c r="D939" s="26">
        <v>1040</v>
      </c>
      <c r="E939" s="26">
        <v>52</v>
      </c>
      <c r="F939" s="26"/>
    </row>
    <row r="940" spans="1:6" x14ac:dyDescent="0.25">
      <c r="A940" s="26" t="s">
        <v>694</v>
      </c>
      <c r="B940" s="26" t="s">
        <v>2097</v>
      </c>
      <c r="C940" s="26">
        <v>20</v>
      </c>
      <c r="D940" s="26">
        <v>1040</v>
      </c>
      <c r="E940" s="26">
        <v>52</v>
      </c>
      <c r="F940" s="26"/>
    </row>
    <row r="941" spans="1:6" x14ac:dyDescent="0.25">
      <c r="A941" s="26" t="s">
        <v>700</v>
      </c>
      <c r="B941" s="26" t="s">
        <v>2097</v>
      </c>
      <c r="C941" s="26">
        <v>20</v>
      </c>
      <c r="D941" s="26">
        <v>1040</v>
      </c>
      <c r="E941" s="26">
        <v>52</v>
      </c>
      <c r="F941" s="26"/>
    </row>
    <row r="942" spans="1:6" x14ac:dyDescent="0.25">
      <c r="A942" s="26" t="s">
        <v>2666</v>
      </c>
      <c r="B942" s="26" t="s">
        <v>2097</v>
      </c>
      <c r="C942" s="26">
        <v>20</v>
      </c>
      <c r="D942" s="26">
        <v>1040</v>
      </c>
      <c r="E942" s="26">
        <v>52</v>
      </c>
      <c r="F942" s="26"/>
    </row>
    <row r="943" spans="1:6" x14ac:dyDescent="0.25">
      <c r="A943" s="26" t="s">
        <v>2667</v>
      </c>
      <c r="B943" s="26" t="s">
        <v>2097</v>
      </c>
      <c r="C943" s="26">
        <v>20</v>
      </c>
      <c r="D943" s="26">
        <v>1040</v>
      </c>
      <c r="E943" s="26">
        <v>52</v>
      </c>
      <c r="F943" s="26"/>
    </row>
    <row r="944" spans="1:6" x14ac:dyDescent="0.25">
      <c r="A944" s="26" t="s">
        <v>2668</v>
      </c>
      <c r="B944" s="26" t="s">
        <v>2097</v>
      </c>
      <c r="C944" s="26">
        <v>20</v>
      </c>
      <c r="D944" s="26">
        <v>1040</v>
      </c>
      <c r="E944" s="26">
        <v>52</v>
      </c>
      <c r="F944" s="26"/>
    </row>
    <row r="945" spans="1:6" x14ac:dyDescent="0.25">
      <c r="A945" s="26" t="s">
        <v>743</v>
      </c>
      <c r="B945" s="26" t="s">
        <v>2097</v>
      </c>
      <c r="C945" s="26">
        <v>20</v>
      </c>
      <c r="D945" s="26">
        <v>1200</v>
      </c>
      <c r="E945" s="26">
        <v>60</v>
      </c>
      <c r="F945" s="26"/>
    </row>
    <row r="946" spans="1:6" x14ac:dyDescent="0.25">
      <c r="A946" s="26" t="s">
        <v>2669</v>
      </c>
      <c r="B946" s="26" t="s">
        <v>2097</v>
      </c>
      <c r="C946" s="26">
        <v>20</v>
      </c>
      <c r="D946" s="26">
        <v>1200</v>
      </c>
      <c r="E946" s="26">
        <v>60</v>
      </c>
      <c r="F946" s="26"/>
    </row>
    <row r="947" spans="1:6" x14ac:dyDescent="0.25">
      <c r="A947" s="26" t="s">
        <v>744</v>
      </c>
      <c r="B947" s="26" t="s">
        <v>2097</v>
      </c>
      <c r="C947" s="26">
        <v>20</v>
      </c>
      <c r="D947" s="26">
        <v>1200</v>
      </c>
      <c r="E947" s="26">
        <v>60</v>
      </c>
      <c r="F947" s="26"/>
    </row>
    <row r="948" spans="1:6" x14ac:dyDescent="0.25">
      <c r="A948" s="26" t="s">
        <v>745</v>
      </c>
      <c r="B948" s="26" t="s">
        <v>2097</v>
      </c>
      <c r="C948" s="26">
        <v>20</v>
      </c>
      <c r="D948" s="26">
        <v>1200</v>
      </c>
      <c r="E948" s="26">
        <v>60</v>
      </c>
      <c r="F948" s="26"/>
    </row>
    <row r="949" spans="1:6" x14ac:dyDescent="0.25">
      <c r="A949" s="26" t="s">
        <v>746</v>
      </c>
      <c r="B949" s="26" t="s">
        <v>2097</v>
      </c>
      <c r="C949" s="26">
        <v>20</v>
      </c>
      <c r="D949" s="26">
        <v>1200</v>
      </c>
      <c r="E949" s="26">
        <v>60</v>
      </c>
      <c r="F949" s="26"/>
    </row>
    <row r="950" spans="1:6" x14ac:dyDescent="0.25">
      <c r="A950" s="26" t="s">
        <v>2670</v>
      </c>
      <c r="B950" s="26" t="s">
        <v>2097</v>
      </c>
      <c r="C950" s="26">
        <v>20</v>
      </c>
      <c r="D950" s="26">
        <v>1040</v>
      </c>
      <c r="E950" s="26">
        <v>52</v>
      </c>
      <c r="F950" s="26"/>
    </row>
    <row r="951" spans="1:6" x14ac:dyDescent="0.25">
      <c r="A951" s="26" t="s">
        <v>747</v>
      </c>
      <c r="B951" s="26" t="s">
        <v>2097</v>
      </c>
      <c r="C951" s="26">
        <v>20</v>
      </c>
      <c r="D951" s="26">
        <v>1200</v>
      </c>
      <c r="E951" s="26">
        <v>60</v>
      </c>
      <c r="F951" s="26"/>
    </row>
    <row r="952" spans="1:6" x14ac:dyDescent="0.25">
      <c r="A952" s="26" t="s">
        <v>2671</v>
      </c>
      <c r="B952" s="26" t="s">
        <v>2097</v>
      </c>
      <c r="C952" s="26">
        <v>20</v>
      </c>
      <c r="D952" s="26">
        <v>1200</v>
      </c>
      <c r="E952" s="26">
        <v>60</v>
      </c>
      <c r="F952" s="26"/>
    </row>
    <row r="953" spans="1:6" x14ac:dyDescent="0.25">
      <c r="A953" s="26" t="s">
        <v>2672</v>
      </c>
      <c r="B953" s="26" t="s">
        <v>2097</v>
      </c>
      <c r="C953" s="26">
        <v>40</v>
      </c>
      <c r="D953" s="26">
        <v>1600</v>
      </c>
      <c r="E953" s="26">
        <v>40</v>
      </c>
      <c r="F953" s="26"/>
    </row>
    <row r="954" spans="1:6" x14ac:dyDescent="0.25">
      <c r="A954" s="26" t="s">
        <v>748</v>
      </c>
      <c r="B954" s="26" t="s">
        <v>2097</v>
      </c>
      <c r="C954" s="26">
        <v>40</v>
      </c>
      <c r="D954" s="26">
        <v>1600</v>
      </c>
      <c r="E954" s="26">
        <v>40</v>
      </c>
      <c r="F954" s="26"/>
    </row>
    <row r="955" spans="1:6" x14ac:dyDescent="0.25">
      <c r="A955" s="26" t="s">
        <v>2673</v>
      </c>
      <c r="B955" s="26" t="s">
        <v>2097</v>
      </c>
      <c r="C955" s="26">
        <v>40</v>
      </c>
      <c r="D955" s="26">
        <v>1600</v>
      </c>
      <c r="E955" s="26">
        <v>40</v>
      </c>
      <c r="F955" s="26"/>
    </row>
    <row r="956" spans="1:6" x14ac:dyDescent="0.25">
      <c r="A956" s="26" t="s">
        <v>2674</v>
      </c>
      <c r="B956" s="26" t="s">
        <v>2097</v>
      </c>
      <c r="C956" s="26">
        <v>40</v>
      </c>
      <c r="D956" s="26">
        <v>1600</v>
      </c>
      <c r="E956" s="26">
        <v>40</v>
      </c>
      <c r="F956" s="26"/>
    </row>
    <row r="957" spans="1:6" x14ac:dyDescent="0.25">
      <c r="A957" s="26" t="s">
        <v>749</v>
      </c>
      <c r="B957" s="26" t="s">
        <v>2097</v>
      </c>
      <c r="C957" s="26">
        <v>40</v>
      </c>
      <c r="D957" s="26">
        <v>1600</v>
      </c>
      <c r="E957" s="26">
        <v>40</v>
      </c>
      <c r="F957" s="26"/>
    </row>
    <row r="958" spans="1:6" x14ac:dyDescent="0.25">
      <c r="A958" s="26" t="s">
        <v>750</v>
      </c>
      <c r="B958" s="26" t="s">
        <v>2097</v>
      </c>
      <c r="C958" s="26">
        <v>40</v>
      </c>
      <c r="D958" s="26">
        <v>1600</v>
      </c>
      <c r="E958" s="26">
        <v>40</v>
      </c>
      <c r="F958" s="26"/>
    </row>
    <row r="959" spans="1:6" x14ac:dyDescent="0.25">
      <c r="A959" s="26" t="s">
        <v>2675</v>
      </c>
      <c r="B959" s="26" t="s">
        <v>2097</v>
      </c>
      <c r="C959" s="26">
        <v>40</v>
      </c>
      <c r="D959" s="26">
        <v>1600</v>
      </c>
      <c r="E959" s="26">
        <v>40</v>
      </c>
      <c r="F959" s="26"/>
    </row>
    <row r="960" spans="1:6" x14ac:dyDescent="0.25">
      <c r="A960" s="26" t="s">
        <v>2676</v>
      </c>
      <c r="B960" s="26" t="s">
        <v>2097</v>
      </c>
      <c r="C960" s="26">
        <v>40</v>
      </c>
      <c r="D960" s="26">
        <v>1600</v>
      </c>
      <c r="E960" s="26">
        <v>40</v>
      </c>
      <c r="F960" s="26"/>
    </row>
    <row r="961" spans="1:6" x14ac:dyDescent="0.25">
      <c r="A961" s="26" t="s">
        <v>2677</v>
      </c>
      <c r="B961" s="26" t="s">
        <v>2097</v>
      </c>
      <c r="C961" s="26">
        <v>40</v>
      </c>
      <c r="D961" s="26">
        <v>1600</v>
      </c>
      <c r="E961" s="26">
        <v>40</v>
      </c>
      <c r="F961" s="26"/>
    </row>
    <row r="962" spans="1:6" x14ac:dyDescent="0.25">
      <c r="A962" s="26" t="s">
        <v>751</v>
      </c>
      <c r="B962" s="26" t="s">
        <v>2097</v>
      </c>
      <c r="C962" s="26">
        <v>30</v>
      </c>
      <c r="D962" s="26">
        <v>1500</v>
      </c>
      <c r="E962" s="26">
        <v>50</v>
      </c>
      <c r="F962" s="26"/>
    </row>
    <row r="963" spans="1:6" x14ac:dyDescent="0.25">
      <c r="A963" s="26" t="s">
        <v>752</v>
      </c>
      <c r="B963" s="26" t="s">
        <v>2097</v>
      </c>
      <c r="C963" s="26">
        <v>30</v>
      </c>
      <c r="D963" s="26">
        <v>1500</v>
      </c>
      <c r="E963" s="26">
        <v>50</v>
      </c>
      <c r="F963" s="26"/>
    </row>
    <row r="964" spans="1:6" x14ac:dyDescent="0.25">
      <c r="A964" s="26" t="s">
        <v>753</v>
      </c>
      <c r="B964" s="26" t="s">
        <v>2097</v>
      </c>
      <c r="C964" s="26">
        <v>30</v>
      </c>
      <c r="D964" s="26">
        <v>1500</v>
      </c>
      <c r="E964" s="26">
        <v>50</v>
      </c>
      <c r="F964" s="26"/>
    </row>
    <row r="965" spans="1:6" x14ac:dyDescent="0.25">
      <c r="A965" s="26" t="s">
        <v>754</v>
      </c>
      <c r="B965" s="26" t="s">
        <v>2097</v>
      </c>
      <c r="C965" s="26">
        <v>30</v>
      </c>
      <c r="D965" s="26">
        <v>1500</v>
      </c>
      <c r="E965" s="26">
        <v>50</v>
      </c>
      <c r="F965" s="26"/>
    </row>
    <row r="966" spans="1:6" x14ac:dyDescent="0.25">
      <c r="A966" s="26" t="s">
        <v>755</v>
      </c>
      <c r="B966" s="26" t="s">
        <v>2097</v>
      </c>
      <c r="C966" s="26">
        <v>30</v>
      </c>
      <c r="D966" s="26">
        <v>1500</v>
      </c>
      <c r="E966" s="26">
        <v>50</v>
      </c>
      <c r="F966" s="26"/>
    </row>
    <row r="967" spans="1:6" x14ac:dyDescent="0.25">
      <c r="A967" s="26" t="s">
        <v>756</v>
      </c>
      <c r="B967" s="26" t="s">
        <v>2097</v>
      </c>
      <c r="C967" s="26">
        <v>30</v>
      </c>
      <c r="D967" s="26">
        <v>1500</v>
      </c>
      <c r="E967" s="26">
        <v>50</v>
      </c>
      <c r="F967" s="26"/>
    </row>
    <row r="968" spans="1:6" x14ac:dyDescent="0.25">
      <c r="A968" s="26" t="s">
        <v>757</v>
      </c>
      <c r="B968" s="26" t="s">
        <v>2097</v>
      </c>
      <c r="C968" s="26">
        <v>30</v>
      </c>
      <c r="D968" s="26">
        <v>1500</v>
      </c>
      <c r="E968" s="26">
        <v>50</v>
      </c>
      <c r="F968" s="26"/>
    </row>
    <row r="969" spans="1:6" x14ac:dyDescent="0.25">
      <c r="A969" s="26" t="s">
        <v>2678</v>
      </c>
      <c r="B969" s="26" t="s">
        <v>2097</v>
      </c>
      <c r="C969" s="26">
        <v>30</v>
      </c>
      <c r="D969" s="26">
        <v>1500</v>
      </c>
      <c r="E969" s="26">
        <v>50</v>
      </c>
      <c r="F969" s="26"/>
    </row>
    <row r="970" spans="1:6" x14ac:dyDescent="0.25">
      <c r="A970" s="26" t="s">
        <v>758</v>
      </c>
      <c r="B970" s="26" t="s">
        <v>2097</v>
      </c>
      <c r="C970" s="26">
        <v>30</v>
      </c>
      <c r="D970" s="26">
        <v>1500</v>
      </c>
      <c r="E970" s="26">
        <v>50</v>
      </c>
      <c r="F970" s="26"/>
    </row>
    <row r="971" spans="1:6" x14ac:dyDescent="0.25">
      <c r="A971" s="26" t="s">
        <v>2679</v>
      </c>
      <c r="B971" s="26" t="s">
        <v>2097</v>
      </c>
      <c r="C971" s="26">
        <v>30</v>
      </c>
      <c r="D971" s="26">
        <v>1500</v>
      </c>
      <c r="E971" s="26">
        <v>50</v>
      </c>
      <c r="F971" s="26"/>
    </row>
    <row r="972" spans="1:6" x14ac:dyDescent="0.25">
      <c r="A972" s="26" t="s">
        <v>759</v>
      </c>
      <c r="B972" s="26" t="s">
        <v>2097</v>
      </c>
      <c r="C972" s="26">
        <v>30</v>
      </c>
      <c r="D972" s="26">
        <v>1500</v>
      </c>
      <c r="E972" s="26">
        <v>50</v>
      </c>
      <c r="F972" s="26"/>
    </row>
    <row r="973" spans="1:6" x14ac:dyDescent="0.25">
      <c r="A973" s="26" t="s">
        <v>760</v>
      </c>
      <c r="B973" s="26" t="s">
        <v>2097</v>
      </c>
      <c r="C973" s="26">
        <v>30</v>
      </c>
      <c r="D973" s="26">
        <v>1500</v>
      </c>
      <c r="E973" s="26">
        <v>50</v>
      </c>
      <c r="F973" s="26"/>
    </row>
    <row r="974" spans="1:6" x14ac:dyDescent="0.25">
      <c r="A974" s="26" t="s">
        <v>761</v>
      </c>
      <c r="B974" s="26" t="s">
        <v>2097</v>
      </c>
      <c r="C974" s="26">
        <v>30</v>
      </c>
      <c r="D974" s="26">
        <v>1500</v>
      </c>
      <c r="E974" s="26">
        <v>50</v>
      </c>
      <c r="F974" s="26"/>
    </row>
    <row r="975" spans="1:6" x14ac:dyDescent="0.25">
      <c r="A975" s="26" t="s">
        <v>762</v>
      </c>
      <c r="B975" s="26" t="s">
        <v>2097</v>
      </c>
      <c r="C975" s="26">
        <v>30</v>
      </c>
      <c r="D975" s="26">
        <v>1500</v>
      </c>
      <c r="E975" s="26">
        <v>50</v>
      </c>
      <c r="F975" s="26"/>
    </row>
    <row r="976" spans="1:6" x14ac:dyDescent="0.25">
      <c r="A976" s="26" t="s">
        <v>2680</v>
      </c>
      <c r="B976" s="26" t="s">
        <v>2097</v>
      </c>
      <c r="C976" s="26">
        <v>30</v>
      </c>
      <c r="D976" s="26">
        <v>1500</v>
      </c>
      <c r="E976" s="26">
        <v>50</v>
      </c>
      <c r="F976" s="26"/>
    </row>
    <row r="977" spans="1:6" x14ac:dyDescent="0.25">
      <c r="A977" s="26" t="s">
        <v>763</v>
      </c>
      <c r="B977" s="26" t="s">
        <v>2097</v>
      </c>
      <c r="C977" s="26">
        <v>30</v>
      </c>
      <c r="D977" s="26">
        <v>1500</v>
      </c>
      <c r="E977" s="26">
        <v>50</v>
      </c>
      <c r="F977" s="26"/>
    </row>
    <row r="978" spans="1:6" x14ac:dyDescent="0.25">
      <c r="A978" s="26" t="s">
        <v>764</v>
      </c>
      <c r="B978" s="26" t="s">
        <v>2097</v>
      </c>
      <c r="C978" s="26">
        <v>30</v>
      </c>
      <c r="D978" s="26">
        <v>1500</v>
      </c>
      <c r="E978" s="26">
        <v>50</v>
      </c>
      <c r="F978" s="26"/>
    </row>
    <row r="979" spans="1:6" x14ac:dyDescent="0.25">
      <c r="A979" s="26" t="s">
        <v>2681</v>
      </c>
      <c r="B979" s="26" t="s">
        <v>2097</v>
      </c>
      <c r="C979" s="26">
        <v>20</v>
      </c>
      <c r="D979" s="26">
        <v>1040</v>
      </c>
      <c r="E979" s="26">
        <v>52</v>
      </c>
      <c r="F979" s="26"/>
    </row>
    <row r="980" spans="1:6" x14ac:dyDescent="0.25">
      <c r="A980" s="26" t="s">
        <v>2682</v>
      </c>
      <c r="B980" s="26" t="s">
        <v>2097</v>
      </c>
      <c r="C980" s="26">
        <v>20</v>
      </c>
      <c r="D980" s="26">
        <v>1200</v>
      </c>
      <c r="E980" s="26">
        <v>60</v>
      </c>
      <c r="F980" s="26"/>
    </row>
    <row r="981" spans="1:6" x14ac:dyDescent="0.25">
      <c r="A981" s="26" t="s">
        <v>2683</v>
      </c>
      <c r="B981" s="26" t="s">
        <v>2097</v>
      </c>
      <c r="C981" s="26">
        <v>20</v>
      </c>
      <c r="D981" s="26">
        <v>1200</v>
      </c>
      <c r="E981" s="26">
        <v>60</v>
      </c>
      <c r="F981" s="26"/>
    </row>
    <row r="982" spans="1:6" x14ac:dyDescent="0.25">
      <c r="A982" s="26" t="s">
        <v>2684</v>
      </c>
      <c r="B982" s="26" t="s">
        <v>2097</v>
      </c>
      <c r="C982" s="26">
        <v>20</v>
      </c>
      <c r="D982" s="26">
        <v>1040</v>
      </c>
      <c r="E982" s="26">
        <v>52</v>
      </c>
      <c r="F982" s="26"/>
    </row>
    <row r="983" spans="1:6" x14ac:dyDescent="0.25">
      <c r="A983" s="26" t="s">
        <v>2685</v>
      </c>
      <c r="B983" s="26" t="s">
        <v>2097</v>
      </c>
      <c r="C983" s="26">
        <v>20</v>
      </c>
      <c r="D983" s="26">
        <v>1200</v>
      </c>
      <c r="E983" s="26">
        <v>60</v>
      </c>
      <c r="F983" s="26"/>
    </row>
    <row r="984" spans="1:6" x14ac:dyDescent="0.25">
      <c r="A984" s="26" t="s">
        <v>702</v>
      </c>
      <c r="B984" s="26" t="s">
        <v>2097</v>
      </c>
      <c r="C984" s="26">
        <v>40</v>
      </c>
      <c r="D984" s="26">
        <v>1600</v>
      </c>
      <c r="E984" s="26">
        <v>40</v>
      </c>
      <c r="F984" s="26"/>
    </row>
    <row r="985" spans="1:6" x14ac:dyDescent="0.25">
      <c r="A985" s="26" t="s">
        <v>2686</v>
      </c>
      <c r="B985" s="26" t="s">
        <v>2097</v>
      </c>
      <c r="C985" s="26">
        <v>40</v>
      </c>
      <c r="D985" s="26">
        <v>1600</v>
      </c>
      <c r="E985" s="26">
        <v>40</v>
      </c>
      <c r="F985" s="26"/>
    </row>
    <row r="986" spans="1:6" x14ac:dyDescent="0.25">
      <c r="A986" s="26" t="s">
        <v>703</v>
      </c>
      <c r="B986" s="26" t="s">
        <v>2097</v>
      </c>
      <c r="C986" s="26">
        <v>40</v>
      </c>
      <c r="D986" s="26">
        <v>1600</v>
      </c>
      <c r="E986" s="26">
        <v>40</v>
      </c>
      <c r="F986" s="26"/>
    </row>
    <row r="987" spans="1:6" x14ac:dyDescent="0.25">
      <c r="A987" s="26" t="s">
        <v>701</v>
      </c>
      <c r="B987" s="26" t="s">
        <v>2097</v>
      </c>
      <c r="C987" s="26">
        <v>40</v>
      </c>
      <c r="D987" s="26">
        <v>1600</v>
      </c>
      <c r="E987" s="26">
        <v>40</v>
      </c>
      <c r="F987" s="26"/>
    </row>
    <row r="988" spans="1:6" x14ac:dyDescent="0.25">
      <c r="A988" s="26" t="s">
        <v>704</v>
      </c>
      <c r="B988" s="26" t="s">
        <v>2097</v>
      </c>
      <c r="C988" s="26">
        <v>40</v>
      </c>
      <c r="D988" s="26">
        <v>1600</v>
      </c>
      <c r="E988" s="26">
        <v>40</v>
      </c>
      <c r="F988" s="26"/>
    </row>
    <row r="989" spans="1:6" x14ac:dyDescent="0.25">
      <c r="A989" s="26" t="s">
        <v>2687</v>
      </c>
      <c r="B989" s="26" t="s">
        <v>2097</v>
      </c>
      <c r="C989" s="26">
        <v>40</v>
      </c>
      <c r="D989" s="26">
        <v>1600</v>
      </c>
      <c r="E989" s="26">
        <v>40</v>
      </c>
      <c r="F989" s="26"/>
    </row>
    <row r="990" spans="1:6" x14ac:dyDescent="0.25">
      <c r="A990" s="26" t="s">
        <v>2688</v>
      </c>
      <c r="B990" s="26" t="s">
        <v>2097</v>
      </c>
      <c r="C990" s="26">
        <v>40</v>
      </c>
      <c r="D990" s="26">
        <v>1600</v>
      </c>
      <c r="E990" s="26">
        <v>40</v>
      </c>
      <c r="F990" s="26"/>
    </row>
    <row r="991" spans="1:6" x14ac:dyDescent="0.25">
      <c r="A991" s="26" t="s">
        <v>706</v>
      </c>
      <c r="B991" s="26" t="s">
        <v>2097</v>
      </c>
      <c r="C991" s="26">
        <v>40</v>
      </c>
      <c r="D991" s="26">
        <v>1600</v>
      </c>
      <c r="E991" s="26">
        <v>40</v>
      </c>
      <c r="F991" s="26"/>
    </row>
    <row r="992" spans="1:6" x14ac:dyDescent="0.25">
      <c r="A992" s="26" t="s">
        <v>2689</v>
      </c>
      <c r="B992" s="26" t="s">
        <v>2097</v>
      </c>
      <c r="C992" s="26">
        <v>40</v>
      </c>
      <c r="D992" s="26">
        <v>1600</v>
      </c>
      <c r="E992" s="26">
        <v>40</v>
      </c>
      <c r="F992" s="26"/>
    </row>
    <row r="993" spans="1:6" x14ac:dyDescent="0.25">
      <c r="A993" s="26" t="s">
        <v>705</v>
      </c>
      <c r="B993" s="26" t="s">
        <v>2097</v>
      </c>
      <c r="C993" s="26">
        <v>40</v>
      </c>
      <c r="D993" s="26">
        <v>1600</v>
      </c>
      <c r="E993" s="26">
        <v>40</v>
      </c>
      <c r="F993" s="26"/>
    </row>
    <row r="994" spans="1:6" x14ac:dyDescent="0.25">
      <c r="A994" s="26" t="s">
        <v>707</v>
      </c>
      <c r="B994" s="26" t="s">
        <v>2097</v>
      </c>
      <c r="C994" s="26">
        <v>40</v>
      </c>
      <c r="D994" s="26">
        <v>1600</v>
      </c>
      <c r="E994" s="26">
        <v>40</v>
      </c>
      <c r="F994" s="26"/>
    </row>
    <row r="995" spans="1:6" x14ac:dyDescent="0.25">
      <c r="A995" s="26" t="s">
        <v>2690</v>
      </c>
      <c r="B995" s="26" t="s">
        <v>2097</v>
      </c>
      <c r="C995" s="26">
        <v>40</v>
      </c>
      <c r="D995" s="26">
        <v>1600</v>
      </c>
      <c r="E995" s="26">
        <v>40</v>
      </c>
      <c r="F995" s="26"/>
    </row>
    <row r="996" spans="1:6" x14ac:dyDescent="0.25">
      <c r="A996" s="26" t="s">
        <v>2691</v>
      </c>
      <c r="B996" s="26" t="s">
        <v>2097</v>
      </c>
      <c r="C996" s="26">
        <v>40</v>
      </c>
      <c r="D996" s="26">
        <v>1600</v>
      </c>
      <c r="E996" s="26">
        <v>40</v>
      </c>
      <c r="F996" s="26"/>
    </row>
    <row r="997" spans="1:6" x14ac:dyDescent="0.25">
      <c r="A997" s="26" t="s">
        <v>709</v>
      </c>
      <c r="B997" s="26" t="s">
        <v>2097</v>
      </c>
      <c r="C997" s="26">
        <v>30</v>
      </c>
      <c r="D997" s="26">
        <v>1500</v>
      </c>
      <c r="E997" s="26">
        <v>50</v>
      </c>
      <c r="F997" s="26"/>
    </row>
    <row r="998" spans="1:6" x14ac:dyDescent="0.25">
      <c r="A998" s="26" t="s">
        <v>712</v>
      </c>
      <c r="B998" s="26" t="s">
        <v>2097</v>
      </c>
      <c r="C998" s="26">
        <v>30</v>
      </c>
      <c r="D998" s="26">
        <v>1500</v>
      </c>
      <c r="E998" s="26">
        <v>50</v>
      </c>
      <c r="F998" s="26"/>
    </row>
    <row r="999" spans="1:6" x14ac:dyDescent="0.25">
      <c r="A999" s="26" t="s">
        <v>708</v>
      </c>
      <c r="B999" s="26" t="s">
        <v>2097</v>
      </c>
      <c r="C999" s="26">
        <v>30</v>
      </c>
      <c r="D999" s="26">
        <v>1500</v>
      </c>
      <c r="E999" s="26">
        <v>50</v>
      </c>
      <c r="F999" s="26"/>
    </row>
    <row r="1000" spans="1:6" x14ac:dyDescent="0.25">
      <c r="A1000" s="26" t="s">
        <v>714</v>
      </c>
      <c r="B1000" s="26" t="s">
        <v>2097</v>
      </c>
      <c r="C1000" s="26">
        <v>30</v>
      </c>
      <c r="D1000" s="26">
        <v>1500</v>
      </c>
      <c r="E1000" s="26">
        <v>50</v>
      </c>
      <c r="F1000" s="26"/>
    </row>
    <row r="1001" spans="1:6" x14ac:dyDescent="0.25">
      <c r="A1001" s="26" t="s">
        <v>2692</v>
      </c>
      <c r="B1001" s="26" t="s">
        <v>2097</v>
      </c>
      <c r="C1001" s="26">
        <v>30</v>
      </c>
      <c r="D1001" s="26">
        <v>1500</v>
      </c>
      <c r="E1001" s="26">
        <v>50</v>
      </c>
      <c r="F1001" s="26"/>
    </row>
    <row r="1002" spans="1:6" x14ac:dyDescent="0.25">
      <c r="A1002" s="26" t="s">
        <v>2693</v>
      </c>
      <c r="B1002" s="26" t="s">
        <v>2097</v>
      </c>
      <c r="C1002" s="26">
        <v>30</v>
      </c>
      <c r="D1002" s="26">
        <v>1500</v>
      </c>
      <c r="E1002" s="26">
        <v>50</v>
      </c>
      <c r="F1002" s="26"/>
    </row>
    <row r="1003" spans="1:6" x14ac:dyDescent="0.25">
      <c r="A1003" s="26" t="s">
        <v>2694</v>
      </c>
      <c r="B1003" s="26" t="s">
        <v>2097</v>
      </c>
      <c r="C1003" s="26">
        <v>30</v>
      </c>
      <c r="D1003" s="26">
        <v>1500</v>
      </c>
      <c r="E1003" s="26">
        <v>50</v>
      </c>
      <c r="F1003" s="26"/>
    </row>
    <row r="1004" spans="1:6" x14ac:dyDescent="0.25">
      <c r="A1004" s="26" t="s">
        <v>717</v>
      </c>
      <c r="B1004" s="26" t="s">
        <v>2097</v>
      </c>
      <c r="C1004" s="26">
        <v>30</v>
      </c>
      <c r="D1004" s="26">
        <v>1500</v>
      </c>
      <c r="E1004" s="26">
        <v>50</v>
      </c>
      <c r="F1004" s="26"/>
    </row>
    <row r="1005" spans="1:6" x14ac:dyDescent="0.25">
      <c r="A1005" s="26" t="s">
        <v>719</v>
      </c>
      <c r="B1005" s="26" t="s">
        <v>2097</v>
      </c>
      <c r="C1005" s="26">
        <v>30</v>
      </c>
      <c r="D1005" s="26">
        <v>1500</v>
      </c>
      <c r="E1005" s="26">
        <v>50</v>
      </c>
      <c r="F1005" s="26"/>
    </row>
    <row r="1006" spans="1:6" x14ac:dyDescent="0.25">
      <c r="A1006" s="26" t="s">
        <v>2695</v>
      </c>
      <c r="B1006" s="26" t="s">
        <v>2097</v>
      </c>
      <c r="C1006" s="26">
        <v>30</v>
      </c>
      <c r="D1006" s="26">
        <v>1500</v>
      </c>
      <c r="E1006" s="26">
        <v>50</v>
      </c>
      <c r="F1006" s="26"/>
    </row>
    <row r="1007" spans="1:6" x14ac:dyDescent="0.25">
      <c r="A1007" s="26" t="s">
        <v>716</v>
      </c>
      <c r="B1007" s="26" t="s">
        <v>2097</v>
      </c>
      <c r="C1007" s="26">
        <v>30</v>
      </c>
      <c r="D1007" s="26">
        <v>1500</v>
      </c>
      <c r="E1007" s="26">
        <v>50</v>
      </c>
      <c r="F1007" s="26"/>
    </row>
    <row r="1008" spans="1:6" x14ac:dyDescent="0.25">
      <c r="A1008" s="26" t="s">
        <v>2696</v>
      </c>
      <c r="B1008" s="26" t="s">
        <v>2097</v>
      </c>
      <c r="C1008" s="26">
        <v>30</v>
      </c>
      <c r="D1008" s="26">
        <v>1500</v>
      </c>
      <c r="E1008" s="26">
        <v>50</v>
      </c>
      <c r="F1008" s="26"/>
    </row>
    <row r="1009" spans="1:6" x14ac:dyDescent="0.25">
      <c r="A1009" s="26" t="s">
        <v>2697</v>
      </c>
      <c r="B1009" s="26" t="s">
        <v>2097</v>
      </c>
      <c r="C1009" s="26">
        <v>30</v>
      </c>
      <c r="D1009" s="26">
        <v>1500</v>
      </c>
      <c r="E1009" s="26">
        <v>50</v>
      </c>
      <c r="F1009" s="26"/>
    </row>
    <row r="1010" spans="1:6" x14ac:dyDescent="0.25">
      <c r="A1010" s="26" t="s">
        <v>720</v>
      </c>
      <c r="B1010" s="26" t="s">
        <v>2097</v>
      </c>
      <c r="C1010" s="26">
        <v>30</v>
      </c>
      <c r="D1010" s="26">
        <v>1500</v>
      </c>
      <c r="E1010" s="26">
        <v>50</v>
      </c>
      <c r="F1010" s="26"/>
    </row>
    <row r="1011" spans="1:6" x14ac:dyDescent="0.25">
      <c r="A1011" s="26" t="s">
        <v>723</v>
      </c>
      <c r="B1011" s="26" t="s">
        <v>2097</v>
      </c>
      <c r="C1011" s="26">
        <v>30</v>
      </c>
      <c r="D1011" s="26">
        <v>1500</v>
      </c>
      <c r="E1011" s="26">
        <v>50</v>
      </c>
      <c r="F1011" s="26"/>
    </row>
    <row r="1012" spans="1:6" x14ac:dyDescent="0.25">
      <c r="A1012" s="26" t="s">
        <v>725</v>
      </c>
      <c r="B1012" s="26" t="s">
        <v>2097</v>
      </c>
      <c r="C1012" s="26">
        <v>30</v>
      </c>
      <c r="D1012" s="26">
        <v>1500</v>
      </c>
      <c r="E1012" s="26">
        <v>50</v>
      </c>
      <c r="F1012" s="26"/>
    </row>
    <row r="1013" spans="1:6" x14ac:dyDescent="0.25">
      <c r="A1013" s="26" t="s">
        <v>726</v>
      </c>
      <c r="B1013" s="26" t="s">
        <v>2097</v>
      </c>
      <c r="C1013" s="26">
        <v>30</v>
      </c>
      <c r="D1013" s="26">
        <v>1500</v>
      </c>
      <c r="E1013" s="26">
        <v>50</v>
      </c>
      <c r="F1013" s="26"/>
    </row>
    <row r="1014" spans="1:6" x14ac:dyDescent="0.25">
      <c r="A1014" s="26" t="s">
        <v>721</v>
      </c>
      <c r="B1014" s="26" t="s">
        <v>2097</v>
      </c>
      <c r="C1014" s="26">
        <v>30</v>
      </c>
      <c r="D1014" s="26">
        <v>1500</v>
      </c>
      <c r="E1014" s="26">
        <v>50</v>
      </c>
      <c r="F1014" s="26"/>
    </row>
    <row r="1015" spans="1:6" x14ac:dyDescent="0.25">
      <c r="A1015" s="26" t="s">
        <v>729</v>
      </c>
      <c r="B1015" s="26" t="s">
        <v>2097</v>
      </c>
      <c r="C1015" s="26">
        <v>30</v>
      </c>
      <c r="D1015" s="26">
        <v>1500</v>
      </c>
      <c r="E1015" s="26">
        <v>50</v>
      </c>
      <c r="F1015" s="26"/>
    </row>
    <row r="1016" spans="1:6" x14ac:dyDescent="0.25">
      <c r="A1016" s="26" t="s">
        <v>731</v>
      </c>
      <c r="B1016" s="26" t="s">
        <v>2097</v>
      </c>
      <c r="C1016" s="26">
        <v>30</v>
      </c>
      <c r="D1016" s="26">
        <v>1500</v>
      </c>
      <c r="E1016" s="26">
        <v>50</v>
      </c>
      <c r="F1016" s="26"/>
    </row>
    <row r="1017" spans="1:6" x14ac:dyDescent="0.25">
      <c r="A1017" s="26" t="s">
        <v>732</v>
      </c>
      <c r="B1017" s="26" t="s">
        <v>2097</v>
      </c>
      <c r="C1017" s="26">
        <v>30</v>
      </c>
      <c r="D1017" s="26">
        <v>1500</v>
      </c>
      <c r="E1017" s="26">
        <v>50</v>
      </c>
      <c r="F1017" s="26"/>
    </row>
    <row r="1018" spans="1:6" x14ac:dyDescent="0.25">
      <c r="A1018" s="26" t="s">
        <v>2698</v>
      </c>
      <c r="B1018" s="26" t="s">
        <v>2097</v>
      </c>
      <c r="C1018" s="26">
        <v>30</v>
      </c>
      <c r="D1018" s="26">
        <v>1500</v>
      </c>
      <c r="E1018" s="26">
        <v>50</v>
      </c>
      <c r="F1018" s="26"/>
    </row>
    <row r="1019" spans="1:6" x14ac:dyDescent="0.25">
      <c r="A1019" s="26" t="s">
        <v>735</v>
      </c>
      <c r="B1019" s="26" t="s">
        <v>2097</v>
      </c>
      <c r="C1019" s="26">
        <v>30</v>
      </c>
      <c r="D1019" s="26">
        <v>1500</v>
      </c>
      <c r="E1019" s="26">
        <v>50</v>
      </c>
      <c r="F1019" s="26"/>
    </row>
    <row r="1020" spans="1:6" x14ac:dyDescent="0.25">
      <c r="A1020" s="26" t="s">
        <v>738</v>
      </c>
      <c r="B1020" s="26" t="s">
        <v>2097</v>
      </c>
      <c r="C1020" s="26">
        <v>30</v>
      </c>
      <c r="D1020" s="26">
        <v>1500</v>
      </c>
      <c r="E1020" s="26">
        <v>50</v>
      </c>
      <c r="F1020" s="26"/>
    </row>
    <row r="1021" spans="1:6" x14ac:dyDescent="0.25">
      <c r="A1021" s="26" t="s">
        <v>739</v>
      </c>
      <c r="B1021" s="26" t="s">
        <v>2097</v>
      </c>
      <c r="C1021" s="26">
        <v>30</v>
      </c>
      <c r="D1021" s="26">
        <v>1500</v>
      </c>
      <c r="E1021" s="26">
        <v>50</v>
      </c>
      <c r="F1021" s="26"/>
    </row>
    <row r="1022" spans="1:6" x14ac:dyDescent="0.25">
      <c r="A1022" s="26" t="s">
        <v>734</v>
      </c>
      <c r="B1022" s="26" t="s">
        <v>2097</v>
      </c>
      <c r="C1022" s="26">
        <v>30</v>
      </c>
      <c r="D1022" s="26">
        <v>1500</v>
      </c>
      <c r="E1022" s="26">
        <v>50</v>
      </c>
      <c r="F1022" s="26"/>
    </row>
    <row r="1023" spans="1:6" x14ac:dyDescent="0.25">
      <c r="A1023" s="26" t="s">
        <v>741</v>
      </c>
      <c r="B1023" s="26" t="s">
        <v>2097</v>
      </c>
      <c r="C1023" s="26">
        <v>30</v>
      </c>
      <c r="D1023" s="26">
        <v>1500</v>
      </c>
      <c r="E1023" s="26">
        <v>50</v>
      </c>
      <c r="F1023" s="26"/>
    </row>
    <row r="1024" spans="1:6" x14ac:dyDescent="0.25">
      <c r="A1024" s="26" t="s">
        <v>2699</v>
      </c>
      <c r="B1024" s="26" t="s">
        <v>2097</v>
      </c>
      <c r="C1024" s="26">
        <v>30</v>
      </c>
      <c r="D1024" s="26">
        <v>1500</v>
      </c>
      <c r="E1024" s="26">
        <v>50</v>
      </c>
      <c r="F1024" s="26"/>
    </row>
    <row r="1025" spans="1:6" x14ac:dyDescent="0.25">
      <c r="A1025" s="26" t="s">
        <v>2700</v>
      </c>
      <c r="B1025" s="26" t="s">
        <v>2097</v>
      </c>
      <c r="C1025" s="26">
        <v>30</v>
      </c>
      <c r="D1025" s="26">
        <v>1500</v>
      </c>
      <c r="E1025" s="26">
        <v>50</v>
      </c>
      <c r="F1025" s="26"/>
    </row>
    <row r="1026" spans="1:6" x14ac:dyDescent="0.25">
      <c r="A1026" s="26" t="s">
        <v>2701</v>
      </c>
      <c r="B1026" s="26" t="s">
        <v>2097</v>
      </c>
      <c r="C1026" s="26">
        <v>30</v>
      </c>
      <c r="D1026" s="26">
        <v>1500</v>
      </c>
      <c r="E1026" s="26">
        <v>50</v>
      </c>
      <c r="F1026" s="26"/>
    </row>
    <row r="1027" spans="1:6" x14ac:dyDescent="0.25">
      <c r="A1027" s="26" t="s">
        <v>774</v>
      </c>
      <c r="B1027" s="26" t="s">
        <v>2097</v>
      </c>
      <c r="C1027" s="26">
        <v>20</v>
      </c>
      <c r="D1027" s="26">
        <v>1200</v>
      </c>
      <c r="E1027" s="26">
        <v>60</v>
      </c>
      <c r="F1027" s="26"/>
    </row>
    <row r="1028" spans="1:6" x14ac:dyDescent="0.25">
      <c r="A1028" s="26" t="s">
        <v>775</v>
      </c>
      <c r="B1028" s="26" t="s">
        <v>2097</v>
      </c>
      <c r="C1028" s="26">
        <v>20</v>
      </c>
      <c r="D1028" s="26">
        <v>1040</v>
      </c>
      <c r="E1028" s="26">
        <v>52</v>
      </c>
      <c r="F1028" s="26"/>
    </row>
    <row r="1029" spans="1:6" x14ac:dyDescent="0.25">
      <c r="A1029" s="26" t="s">
        <v>2702</v>
      </c>
      <c r="B1029" s="26" t="s">
        <v>2097</v>
      </c>
      <c r="C1029" s="26">
        <v>20</v>
      </c>
      <c r="D1029" s="26">
        <v>1200</v>
      </c>
      <c r="E1029" s="26">
        <v>60</v>
      </c>
      <c r="F1029" s="26"/>
    </row>
    <row r="1030" spans="1:6" x14ac:dyDescent="0.25">
      <c r="A1030" s="26" t="s">
        <v>776</v>
      </c>
      <c r="B1030" s="26" t="s">
        <v>2097</v>
      </c>
      <c r="C1030" s="26">
        <v>20</v>
      </c>
      <c r="D1030" s="26">
        <v>1200</v>
      </c>
      <c r="E1030" s="26">
        <v>60</v>
      </c>
      <c r="F1030" s="26"/>
    </row>
    <row r="1031" spans="1:6" x14ac:dyDescent="0.25">
      <c r="A1031" s="26" t="s">
        <v>777</v>
      </c>
      <c r="B1031" s="26" t="s">
        <v>2097</v>
      </c>
      <c r="C1031" s="26">
        <v>20</v>
      </c>
      <c r="D1031" s="26">
        <v>1200</v>
      </c>
      <c r="E1031" s="26">
        <v>60</v>
      </c>
      <c r="F1031" s="26"/>
    </row>
    <row r="1032" spans="1:6" x14ac:dyDescent="0.25">
      <c r="A1032" s="26" t="s">
        <v>778</v>
      </c>
      <c r="B1032" s="26" t="s">
        <v>2097</v>
      </c>
      <c r="C1032" s="26">
        <v>20</v>
      </c>
      <c r="D1032" s="26">
        <v>1040</v>
      </c>
      <c r="E1032" s="26">
        <v>52</v>
      </c>
      <c r="F1032" s="26"/>
    </row>
    <row r="1033" spans="1:6" x14ac:dyDescent="0.25">
      <c r="A1033" s="26" t="s">
        <v>2703</v>
      </c>
      <c r="B1033" s="26" t="s">
        <v>2097</v>
      </c>
      <c r="C1033" s="26">
        <v>20</v>
      </c>
      <c r="D1033" s="26">
        <v>1200</v>
      </c>
      <c r="E1033" s="26">
        <v>60</v>
      </c>
      <c r="F1033" s="26"/>
    </row>
    <row r="1034" spans="1:6" x14ac:dyDescent="0.25">
      <c r="A1034" s="26" t="s">
        <v>766</v>
      </c>
      <c r="B1034" s="26" t="s">
        <v>2097</v>
      </c>
      <c r="C1034" s="26">
        <v>20</v>
      </c>
      <c r="D1034" s="26">
        <v>1040</v>
      </c>
      <c r="E1034" s="26">
        <v>52</v>
      </c>
      <c r="F1034" s="26"/>
    </row>
    <row r="1035" spans="1:6" x14ac:dyDescent="0.25">
      <c r="A1035" s="26" t="s">
        <v>768</v>
      </c>
      <c r="B1035" s="26" t="s">
        <v>2097</v>
      </c>
      <c r="C1035" s="26">
        <v>20</v>
      </c>
      <c r="D1035" s="26">
        <v>1040</v>
      </c>
      <c r="E1035" s="26">
        <v>52</v>
      </c>
      <c r="F1035" s="26"/>
    </row>
    <row r="1036" spans="1:6" x14ac:dyDescent="0.25">
      <c r="A1036" s="26" t="s">
        <v>2704</v>
      </c>
      <c r="B1036" s="26" t="s">
        <v>2097</v>
      </c>
      <c r="C1036" s="26">
        <v>20</v>
      </c>
      <c r="D1036" s="26">
        <v>1040</v>
      </c>
      <c r="E1036" s="26">
        <v>52</v>
      </c>
      <c r="F1036" s="26"/>
    </row>
    <row r="1037" spans="1:6" x14ac:dyDescent="0.25">
      <c r="A1037" s="26" t="s">
        <v>765</v>
      </c>
      <c r="B1037" s="26" t="s">
        <v>2097</v>
      </c>
      <c r="C1037" s="26">
        <v>20</v>
      </c>
      <c r="D1037" s="26">
        <v>1040</v>
      </c>
      <c r="E1037" s="26">
        <v>52</v>
      </c>
      <c r="F1037" s="26"/>
    </row>
    <row r="1038" spans="1:6" x14ac:dyDescent="0.25">
      <c r="A1038" s="26" t="s">
        <v>769</v>
      </c>
      <c r="B1038" s="26" t="s">
        <v>2097</v>
      </c>
      <c r="C1038" s="26">
        <v>20</v>
      </c>
      <c r="D1038" s="26">
        <v>1040</v>
      </c>
      <c r="E1038" s="26">
        <v>52</v>
      </c>
      <c r="F1038" s="26"/>
    </row>
    <row r="1039" spans="1:6" x14ac:dyDescent="0.25">
      <c r="A1039" s="26" t="s">
        <v>2705</v>
      </c>
      <c r="B1039" s="26" t="s">
        <v>2097</v>
      </c>
      <c r="C1039" s="26">
        <v>20</v>
      </c>
      <c r="D1039" s="26">
        <v>1040</v>
      </c>
      <c r="E1039" s="26">
        <v>52</v>
      </c>
      <c r="F1039" s="26"/>
    </row>
    <row r="1040" spans="1:6" x14ac:dyDescent="0.25">
      <c r="A1040" s="26" t="s">
        <v>771</v>
      </c>
      <c r="B1040" s="26" t="s">
        <v>2097</v>
      </c>
      <c r="C1040" s="26">
        <v>20</v>
      </c>
      <c r="D1040" s="26">
        <v>1040</v>
      </c>
      <c r="E1040" s="26">
        <v>52</v>
      </c>
      <c r="F1040" s="26"/>
    </row>
    <row r="1041" spans="1:6" x14ac:dyDescent="0.25">
      <c r="A1041" s="26" t="s">
        <v>772</v>
      </c>
      <c r="B1041" s="26" t="s">
        <v>2097</v>
      </c>
      <c r="C1041" s="26">
        <v>20</v>
      </c>
      <c r="D1041" s="26">
        <v>1040</v>
      </c>
      <c r="E1041" s="26">
        <v>52</v>
      </c>
      <c r="F1041" s="26"/>
    </row>
    <row r="1042" spans="1:6" x14ac:dyDescent="0.25">
      <c r="A1042" s="26" t="s">
        <v>770</v>
      </c>
      <c r="B1042" s="26" t="s">
        <v>2097</v>
      </c>
      <c r="C1042" s="26">
        <v>20</v>
      </c>
      <c r="D1042" s="26">
        <v>1040</v>
      </c>
      <c r="E1042" s="26">
        <v>52</v>
      </c>
      <c r="F1042" s="26"/>
    </row>
    <row r="1043" spans="1:6" x14ac:dyDescent="0.25">
      <c r="A1043" s="26" t="s">
        <v>773</v>
      </c>
      <c r="B1043" s="26" t="s">
        <v>2097</v>
      </c>
      <c r="C1043" s="26">
        <v>20</v>
      </c>
      <c r="D1043" s="26">
        <v>1040</v>
      </c>
      <c r="E1043" s="26">
        <v>52</v>
      </c>
      <c r="F1043" s="26"/>
    </row>
    <row r="1044" spans="1:6" x14ac:dyDescent="0.25">
      <c r="A1044" s="26" t="s">
        <v>2706</v>
      </c>
      <c r="B1044" s="26" t="s">
        <v>2097</v>
      </c>
      <c r="C1044" s="26">
        <v>20</v>
      </c>
      <c r="D1044" s="26">
        <v>1040</v>
      </c>
      <c r="E1044" s="26">
        <v>52</v>
      </c>
      <c r="F1044" s="26"/>
    </row>
    <row r="1045" spans="1:6" x14ac:dyDescent="0.25">
      <c r="A1045" s="26" t="s">
        <v>779</v>
      </c>
      <c r="B1045" s="26" t="s">
        <v>2478</v>
      </c>
      <c r="C1045" s="26">
        <v>528</v>
      </c>
      <c r="D1045" s="26">
        <v>19008</v>
      </c>
      <c r="E1045" s="26">
        <v>36</v>
      </c>
      <c r="F1045" s="26"/>
    </row>
    <row r="1046" spans="1:6" x14ac:dyDescent="0.25">
      <c r="A1046" s="26" t="s">
        <v>2707</v>
      </c>
      <c r="B1046" s="26" t="s">
        <v>2097</v>
      </c>
      <c r="C1046" s="26">
        <v>10000</v>
      </c>
      <c r="D1046" s="26">
        <v>120000</v>
      </c>
      <c r="E1046" s="26">
        <v>12</v>
      </c>
      <c r="F1046" s="26"/>
    </row>
    <row r="1047" spans="1:6" x14ac:dyDescent="0.25">
      <c r="A1047" s="26" t="s">
        <v>2708</v>
      </c>
      <c r="B1047" s="26" t="s">
        <v>2097</v>
      </c>
      <c r="C1047" s="26">
        <v>3000</v>
      </c>
      <c r="D1047" s="26">
        <v>36000</v>
      </c>
      <c r="E1047" s="26">
        <v>12</v>
      </c>
      <c r="F1047" s="26"/>
    </row>
    <row r="1048" spans="1:6" x14ac:dyDescent="0.25">
      <c r="A1048" s="26" t="s">
        <v>2709</v>
      </c>
      <c r="B1048" s="26" t="s">
        <v>2097</v>
      </c>
      <c r="C1048" s="26">
        <v>0</v>
      </c>
      <c r="D1048" s="27">
        <v>0</v>
      </c>
      <c r="E1048" s="26"/>
      <c r="F1048" s="26"/>
    </row>
    <row r="1049" spans="1:6" x14ac:dyDescent="0.25">
      <c r="A1049" s="26" t="s">
        <v>780</v>
      </c>
      <c r="B1049" s="26" t="s">
        <v>2097</v>
      </c>
      <c r="C1049" s="26">
        <v>20</v>
      </c>
      <c r="D1049" s="26">
        <v>720</v>
      </c>
      <c r="E1049" s="26">
        <v>36</v>
      </c>
      <c r="F1049" s="26"/>
    </row>
    <row r="1050" spans="1:6" x14ac:dyDescent="0.25">
      <c r="A1050" s="26" t="s">
        <v>783</v>
      </c>
      <c r="B1050" s="26" t="s">
        <v>2097</v>
      </c>
      <c r="C1050" s="26">
        <v>12</v>
      </c>
      <c r="D1050" s="26">
        <v>432</v>
      </c>
      <c r="E1050" s="26">
        <v>36</v>
      </c>
      <c r="F1050" s="26"/>
    </row>
    <row r="1051" spans="1:6" x14ac:dyDescent="0.25">
      <c r="A1051" s="26" t="s">
        <v>2710</v>
      </c>
      <c r="B1051" s="26" t="s">
        <v>2097</v>
      </c>
      <c r="C1051" s="26">
        <v>12</v>
      </c>
      <c r="D1051" s="26">
        <v>396</v>
      </c>
      <c r="E1051" s="26">
        <v>33</v>
      </c>
      <c r="F1051" s="26"/>
    </row>
    <row r="1052" spans="1:6" x14ac:dyDescent="0.25">
      <c r="A1052" s="26" t="s">
        <v>2711</v>
      </c>
      <c r="B1052" s="26" t="s">
        <v>2097</v>
      </c>
      <c r="C1052" s="26">
        <v>20</v>
      </c>
      <c r="D1052" s="26">
        <v>720</v>
      </c>
      <c r="E1052" s="26">
        <v>36</v>
      </c>
      <c r="F1052" s="26"/>
    </row>
    <row r="1053" spans="1:6" x14ac:dyDescent="0.25">
      <c r="A1053" s="26" t="s">
        <v>786</v>
      </c>
      <c r="B1053" s="26" t="s">
        <v>2097</v>
      </c>
      <c r="C1053" s="26">
        <v>20</v>
      </c>
      <c r="D1053" s="26">
        <v>160</v>
      </c>
      <c r="E1053" s="26">
        <v>8</v>
      </c>
      <c r="F1053" s="26"/>
    </row>
    <row r="1054" spans="1:6" x14ac:dyDescent="0.25">
      <c r="A1054" s="26" t="s">
        <v>787</v>
      </c>
      <c r="B1054" s="26" t="s">
        <v>2097</v>
      </c>
      <c r="C1054" s="26">
        <v>30</v>
      </c>
      <c r="D1054" s="26">
        <v>540</v>
      </c>
      <c r="E1054" s="26">
        <v>18</v>
      </c>
      <c r="F1054" s="26"/>
    </row>
    <row r="1055" spans="1:6" x14ac:dyDescent="0.25">
      <c r="A1055" s="26" t="s">
        <v>789</v>
      </c>
      <c r="B1055" s="26" t="s">
        <v>2097</v>
      </c>
      <c r="C1055" s="26">
        <v>12</v>
      </c>
      <c r="D1055" s="26">
        <v>240</v>
      </c>
      <c r="E1055" s="26">
        <v>20</v>
      </c>
      <c r="F1055" s="26"/>
    </row>
    <row r="1056" spans="1:6" x14ac:dyDescent="0.25">
      <c r="A1056" s="26" t="s">
        <v>806</v>
      </c>
      <c r="B1056" s="26" t="s">
        <v>2097</v>
      </c>
      <c r="C1056" s="26">
        <v>100</v>
      </c>
      <c r="D1056" s="26">
        <v>3600</v>
      </c>
      <c r="E1056" s="26">
        <v>36</v>
      </c>
      <c r="F1056" s="26"/>
    </row>
    <row r="1057" spans="1:6" x14ac:dyDescent="0.25">
      <c r="A1057" s="26" t="s">
        <v>2712</v>
      </c>
      <c r="B1057" s="26" t="s">
        <v>2097</v>
      </c>
      <c r="C1057" s="26">
        <v>100</v>
      </c>
      <c r="D1057" s="26">
        <v>5000</v>
      </c>
      <c r="E1057" s="26">
        <v>50</v>
      </c>
      <c r="F1057" s="26"/>
    </row>
    <row r="1058" spans="1:6" x14ac:dyDescent="0.25">
      <c r="A1058" s="26" t="s">
        <v>2713</v>
      </c>
      <c r="B1058" s="26" t="s">
        <v>2097</v>
      </c>
      <c r="C1058" s="26">
        <v>60</v>
      </c>
      <c r="D1058" s="26">
        <v>3240</v>
      </c>
      <c r="E1058" s="26">
        <v>54</v>
      </c>
      <c r="F1058" s="26"/>
    </row>
    <row r="1059" spans="1:6" x14ac:dyDescent="0.25">
      <c r="A1059" s="26" t="s">
        <v>2714</v>
      </c>
      <c r="B1059" s="26" t="s">
        <v>2097</v>
      </c>
      <c r="C1059" s="26">
        <v>50</v>
      </c>
      <c r="D1059" s="26">
        <v>3000</v>
      </c>
      <c r="E1059" s="26">
        <v>60</v>
      </c>
      <c r="F1059" s="26"/>
    </row>
    <row r="1060" spans="1:6" x14ac:dyDescent="0.25">
      <c r="A1060" s="26" t="s">
        <v>790</v>
      </c>
      <c r="B1060" s="26" t="s">
        <v>2097</v>
      </c>
      <c r="C1060" s="26">
        <v>100</v>
      </c>
      <c r="D1060" s="26">
        <v>5000</v>
      </c>
      <c r="E1060" s="26">
        <v>50</v>
      </c>
      <c r="F1060" s="26"/>
    </row>
    <row r="1061" spans="1:6" x14ac:dyDescent="0.25">
      <c r="A1061" s="26" t="s">
        <v>2715</v>
      </c>
      <c r="B1061" s="26" t="s">
        <v>2097</v>
      </c>
      <c r="C1061" s="26">
        <v>260</v>
      </c>
      <c r="D1061" s="26">
        <v>5200</v>
      </c>
      <c r="E1061" s="26">
        <v>20</v>
      </c>
      <c r="F1061" s="26"/>
    </row>
    <row r="1062" spans="1:6" x14ac:dyDescent="0.25">
      <c r="A1062" s="26" t="s">
        <v>791</v>
      </c>
      <c r="B1062" s="26" t="s">
        <v>2097</v>
      </c>
      <c r="C1062" s="26">
        <v>260</v>
      </c>
      <c r="D1062" s="26">
        <v>5200</v>
      </c>
      <c r="E1062" s="26">
        <v>20</v>
      </c>
      <c r="F1062" s="26"/>
    </row>
    <row r="1063" spans="1:6" x14ac:dyDescent="0.25">
      <c r="A1063" s="26" t="s">
        <v>792</v>
      </c>
      <c r="B1063" s="26" t="s">
        <v>2097</v>
      </c>
      <c r="C1063" s="26">
        <v>100</v>
      </c>
      <c r="D1063" s="26">
        <v>5000</v>
      </c>
      <c r="E1063" s="26">
        <v>50</v>
      </c>
      <c r="F1063" s="26"/>
    </row>
    <row r="1064" spans="1:6" x14ac:dyDescent="0.25">
      <c r="A1064" s="26" t="s">
        <v>2716</v>
      </c>
      <c r="B1064" s="26" t="s">
        <v>2097</v>
      </c>
      <c r="C1064" s="26">
        <v>50</v>
      </c>
      <c r="D1064" s="26">
        <v>3000</v>
      </c>
      <c r="E1064" s="26">
        <v>60</v>
      </c>
      <c r="F1064" s="26"/>
    </row>
    <row r="1065" spans="1:6" x14ac:dyDescent="0.25">
      <c r="A1065" s="26" t="s">
        <v>2717</v>
      </c>
      <c r="B1065" s="26" t="s">
        <v>2097</v>
      </c>
      <c r="C1065" s="26">
        <v>50</v>
      </c>
      <c r="D1065" s="26">
        <v>3000</v>
      </c>
      <c r="E1065" s="26">
        <v>60</v>
      </c>
      <c r="F1065" s="26"/>
    </row>
    <row r="1066" spans="1:6" x14ac:dyDescent="0.25">
      <c r="A1066" s="26" t="s">
        <v>793</v>
      </c>
      <c r="B1066" s="26" t="s">
        <v>2097</v>
      </c>
      <c r="C1066" s="26">
        <v>100</v>
      </c>
      <c r="D1066" s="26">
        <v>5000</v>
      </c>
      <c r="E1066" s="26">
        <v>50</v>
      </c>
      <c r="F1066" s="26"/>
    </row>
    <row r="1067" spans="1:6" x14ac:dyDescent="0.25">
      <c r="A1067" s="26" t="s">
        <v>2718</v>
      </c>
      <c r="B1067" s="26" t="s">
        <v>2097</v>
      </c>
      <c r="C1067" s="26">
        <v>100</v>
      </c>
      <c r="D1067" s="26">
        <v>5000</v>
      </c>
      <c r="E1067" s="26">
        <v>50</v>
      </c>
      <c r="F1067" s="26"/>
    </row>
    <row r="1068" spans="1:6" x14ac:dyDescent="0.25">
      <c r="A1068" s="26" t="s">
        <v>2719</v>
      </c>
      <c r="B1068" s="26" t="s">
        <v>2097</v>
      </c>
      <c r="C1068" s="26">
        <v>100</v>
      </c>
      <c r="D1068" s="26">
        <v>5000</v>
      </c>
      <c r="E1068" s="26">
        <v>50</v>
      </c>
      <c r="F1068" s="26"/>
    </row>
    <row r="1069" spans="1:6" x14ac:dyDescent="0.25">
      <c r="A1069" s="26" t="s">
        <v>2720</v>
      </c>
      <c r="B1069" s="26" t="s">
        <v>2097</v>
      </c>
      <c r="C1069" s="26">
        <v>50</v>
      </c>
      <c r="D1069" s="26">
        <v>3000</v>
      </c>
      <c r="E1069" s="26">
        <v>60</v>
      </c>
      <c r="F1069" s="26"/>
    </row>
    <row r="1070" spans="1:6" x14ac:dyDescent="0.25">
      <c r="A1070" s="26" t="s">
        <v>794</v>
      </c>
      <c r="B1070" s="26" t="s">
        <v>2097</v>
      </c>
      <c r="C1070" s="26">
        <v>100</v>
      </c>
      <c r="D1070" s="26">
        <v>5000</v>
      </c>
      <c r="E1070" s="26">
        <v>50</v>
      </c>
      <c r="F1070" s="26"/>
    </row>
    <row r="1071" spans="1:6" x14ac:dyDescent="0.25">
      <c r="A1071" s="26" t="s">
        <v>795</v>
      </c>
      <c r="B1071" s="26" t="s">
        <v>2097</v>
      </c>
      <c r="C1071" s="26">
        <v>260</v>
      </c>
      <c r="D1071" s="26">
        <v>5200</v>
      </c>
      <c r="E1071" s="26">
        <v>20</v>
      </c>
      <c r="F1071" s="26"/>
    </row>
    <row r="1072" spans="1:6" x14ac:dyDescent="0.25">
      <c r="A1072" s="26" t="s">
        <v>2721</v>
      </c>
      <c r="B1072" s="26" t="s">
        <v>2097</v>
      </c>
      <c r="C1072" s="26">
        <v>260</v>
      </c>
      <c r="D1072" s="26">
        <v>5200</v>
      </c>
      <c r="E1072" s="26">
        <v>20</v>
      </c>
      <c r="F1072" s="26"/>
    </row>
    <row r="1073" spans="1:6" x14ac:dyDescent="0.25">
      <c r="A1073" s="26" t="s">
        <v>2722</v>
      </c>
      <c r="B1073" s="26" t="s">
        <v>2097</v>
      </c>
      <c r="C1073" s="26">
        <v>100</v>
      </c>
      <c r="D1073" s="26">
        <v>3000</v>
      </c>
      <c r="E1073" s="26">
        <v>30</v>
      </c>
      <c r="F1073" s="26"/>
    </row>
    <row r="1074" spans="1:6" x14ac:dyDescent="0.25">
      <c r="A1074" s="26" t="s">
        <v>2723</v>
      </c>
      <c r="B1074" s="26" t="s">
        <v>2097</v>
      </c>
      <c r="C1074" s="26">
        <v>100</v>
      </c>
      <c r="D1074" s="26">
        <v>3000</v>
      </c>
      <c r="E1074" s="26">
        <v>30</v>
      </c>
      <c r="F1074" s="26"/>
    </row>
    <row r="1075" spans="1:6" x14ac:dyDescent="0.25">
      <c r="A1075" s="26" t="s">
        <v>2724</v>
      </c>
      <c r="B1075" s="26" t="s">
        <v>2097</v>
      </c>
      <c r="C1075" s="26">
        <v>100</v>
      </c>
      <c r="D1075" s="26">
        <v>5000</v>
      </c>
      <c r="E1075" s="26">
        <v>50</v>
      </c>
      <c r="F1075" s="26"/>
    </row>
    <row r="1076" spans="1:6" x14ac:dyDescent="0.25">
      <c r="A1076" s="26" t="s">
        <v>2725</v>
      </c>
      <c r="B1076" s="26" t="s">
        <v>2097</v>
      </c>
      <c r="C1076" s="26">
        <v>50</v>
      </c>
      <c r="D1076" s="26">
        <v>3000</v>
      </c>
      <c r="E1076" s="26">
        <v>60</v>
      </c>
      <c r="F1076" s="26"/>
    </row>
    <row r="1077" spans="1:6" x14ac:dyDescent="0.25">
      <c r="A1077" s="26" t="s">
        <v>796</v>
      </c>
      <c r="B1077" s="26" t="s">
        <v>2097</v>
      </c>
      <c r="C1077" s="26">
        <v>100</v>
      </c>
      <c r="D1077" s="26">
        <v>5000</v>
      </c>
      <c r="E1077" s="26">
        <v>50</v>
      </c>
      <c r="F1077" s="26"/>
    </row>
    <row r="1078" spans="1:6" x14ac:dyDescent="0.25">
      <c r="A1078" s="26" t="s">
        <v>797</v>
      </c>
      <c r="B1078" s="26" t="s">
        <v>2097</v>
      </c>
      <c r="C1078" s="26">
        <v>260</v>
      </c>
      <c r="D1078" s="26">
        <v>5200</v>
      </c>
      <c r="E1078" s="26">
        <v>20</v>
      </c>
      <c r="F1078" s="26"/>
    </row>
    <row r="1079" spans="1:6" x14ac:dyDescent="0.25">
      <c r="A1079" s="26" t="s">
        <v>2726</v>
      </c>
      <c r="B1079" s="26" t="s">
        <v>2097</v>
      </c>
      <c r="C1079" s="26">
        <v>100</v>
      </c>
      <c r="D1079" s="26">
        <v>3000</v>
      </c>
      <c r="E1079" s="26">
        <v>30</v>
      </c>
      <c r="F1079" s="26"/>
    </row>
    <row r="1080" spans="1:6" x14ac:dyDescent="0.25">
      <c r="A1080" s="26" t="s">
        <v>2727</v>
      </c>
      <c r="B1080" s="26" t="s">
        <v>2097</v>
      </c>
      <c r="C1080" s="26">
        <v>100</v>
      </c>
      <c r="D1080" s="26">
        <v>3000</v>
      </c>
      <c r="E1080" s="26">
        <v>30</v>
      </c>
      <c r="F1080" s="26"/>
    </row>
    <row r="1081" spans="1:6" x14ac:dyDescent="0.25">
      <c r="A1081" s="26" t="s">
        <v>2728</v>
      </c>
      <c r="B1081" s="26" t="s">
        <v>2097</v>
      </c>
      <c r="C1081" s="26">
        <v>100</v>
      </c>
      <c r="D1081" s="26">
        <v>3000</v>
      </c>
      <c r="E1081" s="26">
        <v>30</v>
      </c>
      <c r="F1081" s="26"/>
    </row>
    <row r="1082" spans="1:6" x14ac:dyDescent="0.25">
      <c r="A1082" s="26" t="s">
        <v>2729</v>
      </c>
      <c r="B1082" s="26" t="s">
        <v>2097</v>
      </c>
      <c r="C1082" s="26">
        <v>0</v>
      </c>
      <c r="D1082" s="27">
        <v>0</v>
      </c>
      <c r="E1082" s="26"/>
      <c r="F1082" s="26"/>
    </row>
    <row r="1083" spans="1:6" x14ac:dyDescent="0.25">
      <c r="A1083" s="26" t="s">
        <v>798</v>
      </c>
      <c r="B1083" s="26" t="s">
        <v>2097</v>
      </c>
      <c r="C1083" s="26">
        <v>100</v>
      </c>
      <c r="D1083" s="26">
        <v>5000</v>
      </c>
      <c r="E1083" s="26">
        <v>50</v>
      </c>
      <c r="F1083" s="26"/>
    </row>
    <row r="1084" spans="1:6" x14ac:dyDescent="0.25">
      <c r="A1084" s="26" t="s">
        <v>2730</v>
      </c>
      <c r="B1084" s="26" t="s">
        <v>2097</v>
      </c>
      <c r="C1084" s="26">
        <v>100</v>
      </c>
      <c r="D1084" s="26">
        <v>7200</v>
      </c>
      <c r="E1084" s="26">
        <v>72</v>
      </c>
      <c r="F1084" s="26"/>
    </row>
    <row r="1085" spans="1:6" x14ac:dyDescent="0.25">
      <c r="A1085" s="26" t="s">
        <v>2731</v>
      </c>
      <c r="B1085" s="26" t="s">
        <v>2097</v>
      </c>
      <c r="C1085" s="26">
        <v>90</v>
      </c>
      <c r="D1085" s="26">
        <v>4050</v>
      </c>
      <c r="E1085" s="26">
        <v>45</v>
      </c>
      <c r="F1085" s="26"/>
    </row>
    <row r="1086" spans="1:6" x14ac:dyDescent="0.25">
      <c r="A1086" s="26" t="s">
        <v>799</v>
      </c>
      <c r="B1086" s="26" t="s">
        <v>2097</v>
      </c>
      <c r="C1086" s="26">
        <v>50</v>
      </c>
      <c r="D1086" s="26">
        <v>3000</v>
      </c>
      <c r="E1086" s="26">
        <v>60</v>
      </c>
      <c r="F1086" s="26"/>
    </row>
    <row r="1087" spans="1:6" x14ac:dyDescent="0.25">
      <c r="A1087" s="26" t="s">
        <v>800</v>
      </c>
      <c r="B1087" s="26" t="s">
        <v>2097</v>
      </c>
      <c r="C1087" s="26">
        <v>100</v>
      </c>
      <c r="D1087" s="26">
        <v>5000</v>
      </c>
      <c r="E1087" s="26">
        <v>50</v>
      </c>
      <c r="F1087" s="26"/>
    </row>
    <row r="1088" spans="1:6" x14ac:dyDescent="0.25">
      <c r="A1088" s="26" t="s">
        <v>801</v>
      </c>
      <c r="B1088" s="26" t="s">
        <v>2097</v>
      </c>
      <c r="C1088" s="26">
        <v>400</v>
      </c>
      <c r="D1088" s="26">
        <v>8000</v>
      </c>
      <c r="E1088" s="26">
        <v>20</v>
      </c>
      <c r="F1088" s="26"/>
    </row>
    <row r="1089" spans="1:6" x14ac:dyDescent="0.25">
      <c r="A1089" s="26" t="s">
        <v>2732</v>
      </c>
      <c r="B1089" s="26" t="s">
        <v>2097</v>
      </c>
      <c r="C1089" s="26">
        <v>90</v>
      </c>
      <c r="D1089" s="26">
        <v>4050</v>
      </c>
      <c r="E1089" s="26">
        <v>45</v>
      </c>
      <c r="F1089" s="26"/>
    </row>
    <row r="1090" spans="1:6" x14ac:dyDescent="0.25">
      <c r="A1090" s="26" t="s">
        <v>2733</v>
      </c>
      <c r="B1090" s="26" t="s">
        <v>2097</v>
      </c>
      <c r="C1090" s="26">
        <v>100</v>
      </c>
      <c r="D1090" s="26">
        <v>5000</v>
      </c>
      <c r="E1090" s="26">
        <v>50</v>
      </c>
      <c r="F1090" s="26"/>
    </row>
    <row r="1091" spans="1:6" x14ac:dyDescent="0.25">
      <c r="A1091" s="26" t="s">
        <v>2734</v>
      </c>
      <c r="B1091" s="26" t="s">
        <v>2097</v>
      </c>
      <c r="C1091" s="26">
        <v>60</v>
      </c>
      <c r="D1091" s="26">
        <v>3240</v>
      </c>
      <c r="E1091" s="26">
        <v>54</v>
      </c>
      <c r="F1091" s="26"/>
    </row>
    <row r="1092" spans="1:6" x14ac:dyDescent="0.25">
      <c r="A1092" s="26" t="s">
        <v>2735</v>
      </c>
      <c r="B1092" s="26" t="s">
        <v>2097</v>
      </c>
      <c r="C1092" s="26">
        <v>50</v>
      </c>
      <c r="D1092" s="26">
        <v>3000</v>
      </c>
      <c r="E1092" s="26">
        <v>60</v>
      </c>
      <c r="F1092" s="26"/>
    </row>
    <row r="1093" spans="1:6" x14ac:dyDescent="0.25">
      <c r="A1093" s="26" t="s">
        <v>802</v>
      </c>
      <c r="B1093" s="26" t="s">
        <v>2097</v>
      </c>
      <c r="C1093" s="26">
        <v>100</v>
      </c>
      <c r="D1093" s="26">
        <v>5000</v>
      </c>
      <c r="E1093" s="26">
        <v>50</v>
      </c>
      <c r="F1093" s="26"/>
    </row>
    <row r="1094" spans="1:6" x14ac:dyDescent="0.25">
      <c r="A1094" s="26" t="s">
        <v>2736</v>
      </c>
      <c r="B1094" s="26" t="s">
        <v>2097</v>
      </c>
      <c r="C1094" s="26">
        <v>260</v>
      </c>
      <c r="D1094" s="26">
        <v>5200</v>
      </c>
      <c r="E1094" s="26">
        <v>20</v>
      </c>
      <c r="F1094" s="26"/>
    </row>
    <row r="1095" spans="1:6" x14ac:dyDescent="0.25">
      <c r="A1095" s="26" t="s">
        <v>803</v>
      </c>
      <c r="B1095" s="26" t="s">
        <v>2097</v>
      </c>
      <c r="C1095" s="26">
        <v>100</v>
      </c>
      <c r="D1095" s="26">
        <v>5000</v>
      </c>
      <c r="E1095" s="26">
        <v>50</v>
      </c>
      <c r="F1095" s="26"/>
    </row>
    <row r="1096" spans="1:6" x14ac:dyDescent="0.25">
      <c r="A1096" s="26" t="s">
        <v>804</v>
      </c>
      <c r="B1096" s="26" t="s">
        <v>2097</v>
      </c>
      <c r="C1096" s="26">
        <v>260</v>
      </c>
      <c r="D1096" s="26">
        <v>5200</v>
      </c>
      <c r="E1096" s="26">
        <v>20</v>
      </c>
      <c r="F1096" s="26"/>
    </row>
    <row r="1097" spans="1:6" x14ac:dyDescent="0.25">
      <c r="A1097" s="26" t="s">
        <v>805</v>
      </c>
      <c r="B1097" s="26" t="s">
        <v>2097</v>
      </c>
      <c r="C1097" s="26">
        <v>60</v>
      </c>
      <c r="D1097" s="26">
        <v>3240</v>
      </c>
      <c r="E1097" s="26">
        <v>54</v>
      </c>
      <c r="F1097" s="26"/>
    </row>
    <row r="1098" spans="1:6" x14ac:dyDescent="0.25">
      <c r="A1098" s="26" t="s">
        <v>807</v>
      </c>
      <c r="B1098" s="26" t="s">
        <v>2097</v>
      </c>
      <c r="C1098" s="26">
        <v>90</v>
      </c>
      <c r="D1098" s="26">
        <v>4050</v>
      </c>
      <c r="E1098" s="26">
        <v>45</v>
      </c>
      <c r="F1098" s="26"/>
    </row>
    <row r="1099" spans="1:6" x14ac:dyDescent="0.25">
      <c r="A1099" s="26" t="s">
        <v>2737</v>
      </c>
      <c r="B1099" s="26" t="s">
        <v>2097</v>
      </c>
      <c r="C1099" s="26">
        <v>90</v>
      </c>
      <c r="D1099" s="26">
        <v>4050</v>
      </c>
      <c r="E1099" s="26">
        <v>45</v>
      </c>
      <c r="F1099" s="26"/>
    </row>
    <row r="1100" spans="1:6" x14ac:dyDescent="0.25">
      <c r="A1100" s="26" t="s">
        <v>808</v>
      </c>
      <c r="B1100" s="26" t="s">
        <v>2097</v>
      </c>
      <c r="C1100" s="26">
        <v>90</v>
      </c>
      <c r="D1100" s="26">
        <v>4050</v>
      </c>
      <c r="E1100" s="26">
        <v>45</v>
      </c>
      <c r="F1100" s="26"/>
    </row>
    <row r="1101" spans="1:6" x14ac:dyDescent="0.25">
      <c r="A1101" s="26" t="s">
        <v>2738</v>
      </c>
      <c r="B1101" s="26" t="s">
        <v>2097</v>
      </c>
      <c r="C1101" s="26">
        <v>90</v>
      </c>
      <c r="D1101" s="26">
        <v>5400</v>
      </c>
      <c r="E1101" s="26">
        <v>60</v>
      </c>
      <c r="F1101" s="26"/>
    </row>
    <row r="1102" spans="1:6" x14ac:dyDescent="0.25">
      <c r="A1102" s="26" t="s">
        <v>2739</v>
      </c>
      <c r="B1102" s="26" t="s">
        <v>2097</v>
      </c>
      <c r="C1102" s="26">
        <v>90</v>
      </c>
      <c r="D1102" s="26">
        <v>5400</v>
      </c>
      <c r="E1102" s="26">
        <v>60</v>
      </c>
      <c r="F1102" s="26"/>
    </row>
    <row r="1103" spans="1:6" x14ac:dyDescent="0.25">
      <c r="A1103" s="26" t="s">
        <v>809</v>
      </c>
      <c r="B1103" s="26" t="s">
        <v>2097</v>
      </c>
      <c r="C1103" s="26">
        <v>90</v>
      </c>
      <c r="D1103" s="26">
        <v>5400</v>
      </c>
      <c r="E1103" s="26">
        <v>60</v>
      </c>
      <c r="F1103" s="26"/>
    </row>
    <row r="1104" spans="1:6" x14ac:dyDescent="0.25">
      <c r="A1104" s="26" t="s">
        <v>810</v>
      </c>
      <c r="B1104" s="26" t="s">
        <v>2097</v>
      </c>
      <c r="C1104" s="26">
        <v>90</v>
      </c>
      <c r="D1104" s="26">
        <v>5400</v>
      </c>
      <c r="E1104" s="26">
        <v>60</v>
      </c>
      <c r="F1104" s="26"/>
    </row>
    <row r="1105" spans="1:6" x14ac:dyDescent="0.25">
      <c r="A1105" s="26" t="s">
        <v>811</v>
      </c>
      <c r="B1105" s="26" t="s">
        <v>2097</v>
      </c>
      <c r="C1105" s="26">
        <v>90</v>
      </c>
      <c r="D1105" s="26">
        <v>5400</v>
      </c>
      <c r="E1105" s="26">
        <v>60</v>
      </c>
      <c r="F1105" s="26"/>
    </row>
    <row r="1106" spans="1:6" x14ac:dyDescent="0.25">
      <c r="A1106" s="26" t="s">
        <v>2740</v>
      </c>
      <c r="B1106" s="26" t="s">
        <v>2097</v>
      </c>
      <c r="C1106" s="26">
        <v>90</v>
      </c>
      <c r="D1106" s="26">
        <v>5400</v>
      </c>
      <c r="E1106" s="26">
        <v>60</v>
      </c>
      <c r="F1106" s="26"/>
    </row>
    <row r="1107" spans="1:6" x14ac:dyDescent="0.25">
      <c r="A1107" s="26" t="s">
        <v>812</v>
      </c>
      <c r="B1107" s="26" t="s">
        <v>2097</v>
      </c>
      <c r="C1107" s="26">
        <v>90</v>
      </c>
      <c r="D1107" s="26">
        <v>4050</v>
      </c>
      <c r="E1107" s="26">
        <v>45</v>
      </c>
      <c r="F1107" s="26"/>
    </row>
    <row r="1108" spans="1:6" x14ac:dyDescent="0.25">
      <c r="A1108" s="26" t="s">
        <v>815</v>
      </c>
      <c r="B1108" s="26" t="s">
        <v>2097</v>
      </c>
      <c r="C1108" s="26">
        <v>90</v>
      </c>
      <c r="D1108" s="26">
        <v>5400</v>
      </c>
      <c r="E1108" s="26">
        <v>60</v>
      </c>
      <c r="F1108" s="26"/>
    </row>
    <row r="1109" spans="1:6" x14ac:dyDescent="0.25">
      <c r="A1109" s="26" t="s">
        <v>813</v>
      </c>
      <c r="B1109" s="26" t="s">
        <v>2097</v>
      </c>
      <c r="C1109" s="26">
        <v>90</v>
      </c>
      <c r="D1109" s="26">
        <v>5400</v>
      </c>
      <c r="E1109" s="26">
        <v>60</v>
      </c>
      <c r="F1109" s="26"/>
    </row>
    <row r="1110" spans="1:6" x14ac:dyDescent="0.25">
      <c r="A1110" s="26" t="s">
        <v>2741</v>
      </c>
      <c r="B1110" s="26" t="s">
        <v>2097</v>
      </c>
      <c r="C1110" s="26">
        <v>90</v>
      </c>
      <c r="D1110" s="26">
        <v>5400</v>
      </c>
      <c r="E1110" s="26">
        <v>60</v>
      </c>
      <c r="F1110" s="26"/>
    </row>
    <row r="1111" spans="1:6" x14ac:dyDescent="0.25">
      <c r="A1111" s="26" t="s">
        <v>814</v>
      </c>
      <c r="B1111" s="26" t="s">
        <v>2097</v>
      </c>
      <c r="C1111" s="26">
        <v>90</v>
      </c>
      <c r="D1111" s="26">
        <v>4050</v>
      </c>
      <c r="E1111" s="26">
        <v>45</v>
      </c>
      <c r="F1111" s="26"/>
    </row>
    <row r="1112" spans="1:6" x14ac:dyDescent="0.25">
      <c r="A1112" s="26" t="s">
        <v>2742</v>
      </c>
      <c r="B1112" s="26" t="s">
        <v>2097</v>
      </c>
      <c r="C1112" s="26">
        <v>1</v>
      </c>
      <c r="D1112" s="26">
        <v>1</v>
      </c>
      <c r="E1112" s="26">
        <v>1</v>
      </c>
      <c r="F1112" s="26"/>
    </row>
    <row r="1113" spans="1:6" x14ac:dyDescent="0.25">
      <c r="A1113" s="26" t="s">
        <v>2743</v>
      </c>
      <c r="B1113" s="26" t="s">
        <v>2097</v>
      </c>
      <c r="C1113" s="26">
        <v>0</v>
      </c>
      <c r="D1113" s="27">
        <v>0</v>
      </c>
      <c r="E1113" s="26"/>
      <c r="F1113" s="26"/>
    </row>
    <row r="1114" spans="1:6" x14ac:dyDescent="0.25">
      <c r="A1114" s="26" t="s">
        <v>2744</v>
      </c>
      <c r="B1114" s="26" t="s">
        <v>2097</v>
      </c>
      <c r="C1114" s="26">
        <v>90</v>
      </c>
      <c r="D1114" s="26">
        <v>4050</v>
      </c>
      <c r="E1114" s="26">
        <v>45</v>
      </c>
      <c r="F1114" s="26"/>
    </row>
    <row r="1115" spans="1:6" x14ac:dyDescent="0.25">
      <c r="A1115" s="26" t="s">
        <v>2745</v>
      </c>
      <c r="B1115" s="26" t="s">
        <v>2097</v>
      </c>
      <c r="C1115" s="26">
        <v>90</v>
      </c>
      <c r="D1115" s="26">
        <v>4050</v>
      </c>
      <c r="E1115" s="26">
        <v>45</v>
      </c>
      <c r="F1115" s="26"/>
    </row>
    <row r="1116" spans="1:6" x14ac:dyDescent="0.25">
      <c r="A1116" s="26" t="s">
        <v>2746</v>
      </c>
      <c r="B1116" s="26" t="s">
        <v>2097</v>
      </c>
      <c r="C1116" s="26">
        <v>90</v>
      </c>
      <c r="D1116" s="26">
        <v>4050</v>
      </c>
      <c r="E1116" s="26">
        <v>45</v>
      </c>
      <c r="F1116" s="26"/>
    </row>
    <row r="1117" spans="1:6" x14ac:dyDescent="0.25">
      <c r="A1117" s="26" t="s">
        <v>2747</v>
      </c>
      <c r="B1117" s="26" t="s">
        <v>2097</v>
      </c>
      <c r="C1117" s="26">
        <v>90</v>
      </c>
      <c r="D1117" s="26">
        <v>4050</v>
      </c>
      <c r="E1117" s="26">
        <v>45</v>
      </c>
      <c r="F1117" s="26"/>
    </row>
    <row r="1118" spans="1:6" x14ac:dyDescent="0.25">
      <c r="A1118" s="26" t="s">
        <v>2748</v>
      </c>
      <c r="B1118" s="26" t="s">
        <v>2097</v>
      </c>
      <c r="C1118" s="26">
        <v>80</v>
      </c>
      <c r="D1118" s="26">
        <v>3360</v>
      </c>
      <c r="E1118" s="26">
        <v>42</v>
      </c>
      <c r="F1118" s="26"/>
    </row>
    <row r="1119" spans="1:6" x14ac:dyDescent="0.25">
      <c r="A1119" s="26" t="s">
        <v>2749</v>
      </c>
      <c r="B1119" s="26" t="s">
        <v>2097</v>
      </c>
      <c r="C1119" s="26">
        <v>80</v>
      </c>
      <c r="D1119" s="26">
        <v>3360</v>
      </c>
      <c r="E1119" s="26">
        <v>42</v>
      </c>
      <c r="F1119" s="26"/>
    </row>
    <row r="1120" spans="1:6" x14ac:dyDescent="0.25">
      <c r="A1120" s="26" t="s">
        <v>2750</v>
      </c>
      <c r="B1120" s="26" t="s">
        <v>2097</v>
      </c>
      <c r="C1120" s="26">
        <v>60</v>
      </c>
      <c r="D1120" s="26">
        <v>2700</v>
      </c>
      <c r="E1120" s="26">
        <v>45</v>
      </c>
      <c r="F1120" s="26"/>
    </row>
    <row r="1121" spans="1:6" x14ac:dyDescent="0.25">
      <c r="A1121" s="26" t="s">
        <v>2751</v>
      </c>
      <c r="B1121" s="26" t="s">
        <v>2097</v>
      </c>
      <c r="C1121" s="26">
        <v>60</v>
      </c>
      <c r="D1121" s="26">
        <v>2700</v>
      </c>
      <c r="E1121" s="26">
        <v>45</v>
      </c>
      <c r="F1121" s="26"/>
    </row>
    <row r="1122" spans="1:6" x14ac:dyDescent="0.25">
      <c r="A1122" s="26" t="s">
        <v>2752</v>
      </c>
      <c r="B1122" s="26" t="s">
        <v>2097</v>
      </c>
      <c r="C1122" s="26">
        <v>50</v>
      </c>
      <c r="D1122" s="26">
        <v>2400</v>
      </c>
      <c r="E1122" s="26">
        <v>48</v>
      </c>
      <c r="F1122" s="26"/>
    </row>
    <row r="1123" spans="1:6" x14ac:dyDescent="0.25">
      <c r="A1123" s="26" t="s">
        <v>2753</v>
      </c>
      <c r="B1123" s="26" t="s">
        <v>2097</v>
      </c>
      <c r="C1123" s="26">
        <v>0</v>
      </c>
      <c r="D1123" s="27">
        <v>0</v>
      </c>
      <c r="E1123" s="26"/>
      <c r="F1123" s="26"/>
    </row>
    <row r="1124" spans="1:6" x14ac:dyDescent="0.25">
      <c r="A1124" s="26" t="s">
        <v>816</v>
      </c>
      <c r="B1124" s="26" t="s">
        <v>2097</v>
      </c>
      <c r="C1124" s="26">
        <v>200</v>
      </c>
      <c r="D1124" s="26">
        <v>4800</v>
      </c>
      <c r="E1124" s="26">
        <v>24</v>
      </c>
      <c r="F1124" s="26"/>
    </row>
    <row r="1125" spans="1:6" x14ac:dyDescent="0.25">
      <c r="A1125" s="26" t="s">
        <v>2754</v>
      </c>
      <c r="B1125" s="26" t="s">
        <v>2097</v>
      </c>
      <c r="C1125" s="26">
        <v>1000</v>
      </c>
      <c r="D1125" s="26">
        <v>32000</v>
      </c>
      <c r="E1125" s="26">
        <v>32</v>
      </c>
      <c r="F1125" s="26"/>
    </row>
    <row r="1126" spans="1:6" x14ac:dyDescent="0.25">
      <c r="A1126" s="26" t="s">
        <v>817</v>
      </c>
      <c r="B1126" s="26" t="s">
        <v>2097</v>
      </c>
      <c r="C1126" s="26">
        <v>100</v>
      </c>
      <c r="D1126" s="26">
        <v>2000</v>
      </c>
      <c r="E1126" s="26">
        <v>20</v>
      </c>
      <c r="F1126" s="26"/>
    </row>
    <row r="1127" spans="1:6" x14ac:dyDescent="0.25">
      <c r="A1127" s="26" t="s">
        <v>818</v>
      </c>
      <c r="B1127" s="26" t="s">
        <v>2097</v>
      </c>
      <c r="C1127" s="26">
        <v>50</v>
      </c>
      <c r="D1127" s="26">
        <v>5000</v>
      </c>
      <c r="E1127" s="26">
        <v>100</v>
      </c>
      <c r="F1127" s="26"/>
    </row>
    <row r="1128" spans="1:6" x14ac:dyDescent="0.25">
      <c r="A1128" s="26" t="s">
        <v>819</v>
      </c>
      <c r="B1128" s="26" t="s">
        <v>2097</v>
      </c>
      <c r="C1128" s="26">
        <v>50</v>
      </c>
      <c r="D1128" s="26">
        <v>5000</v>
      </c>
      <c r="E1128" s="26">
        <v>100</v>
      </c>
      <c r="F1128" s="26"/>
    </row>
    <row r="1129" spans="1:6" x14ac:dyDescent="0.25">
      <c r="A1129" s="26" t="s">
        <v>820</v>
      </c>
      <c r="B1129" s="26" t="s">
        <v>2097</v>
      </c>
      <c r="C1129" s="26">
        <v>10</v>
      </c>
      <c r="D1129" s="26">
        <v>240</v>
      </c>
      <c r="E1129" s="26">
        <v>24</v>
      </c>
      <c r="F1129" s="26"/>
    </row>
    <row r="1130" spans="1:6" x14ac:dyDescent="0.25">
      <c r="A1130" s="26" t="s">
        <v>821</v>
      </c>
      <c r="B1130" s="26" t="s">
        <v>2097</v>
      </c>
      <c r="C1130" s="26">
        <v>50</v>
      </c>
      <c r="D1130" s="26">
        <v>1500</v>
      </c>
      <c r="E1130" s="26">
        <v>30</v>
      </c>
      <c r="F1130" s="26"/>
    </row>
    <row r="1131" spans="1:6" x14ac:dyDescent="0.25">
      <c r="A1131" s="26" t="s">
        <v>822</v>
      </c>
      <c r="B1131" s="26" t="s">
        <v>2097</v>
      </c>
      <c r="C1131" s="26">
        <v>28</v>
      </c>
      <c r="D1131" s="26">
        <v>840</v>
      </c>
      <c r="E1131" s="26">
        <v>30</v>
      </c>
      <c r="F1131" s="26"/>
    </row>
    <row r="1132" spans="1:6" x14ac:dyDescent="0.25">
      <c r="A1132" s="26" t="s">
        <v>826</v>
      </c>
      <c r="B1132" s="26" t="s">
        <v>2097</v>
      </c>
      <c r="C1132" s="26">
        <v>6</v>
      </c>
      <c r="D1132" s="26">
        <v>216</v>
      </c>
      <c r="E1132" s="26">
        <v>36</v>
      </c>
      <c r="F1132" s="26"/>
    </row>
    <row r="1133" spans="1:6" x14ac:dyDescent="0.25">
      <c r="A1133" s="26" t="s">
        <v>2755</v>
      </c>
      <c r="B1133" s="26" t="s">
        <v>2097</v>
      </c>
      <c r="C1133" s="26">
        <v>5</v>
      </c>
      <c r="D1133" s="26">
        <v>120</v>
      </c>
      <c r="E1133" s="26">
        <v>24</v>
      </c>
      <c r="F1133" s="26"/>
    </row>
    <row r="1134" spans="1:6" x14ac:dyDescent="0.25">
      <c r="A1134" s="26" t="s">
        <v>823</v>
      </c>
      <c r="B1134" s="26" t="s">
        <v>2097</v>
      </c>
      <c r="C1134" s="26">
        <v>6</v>
      </c>
      <c r="D1134" s="26">
        <v>180</v>
      </c>
      <c r="E1134" s="26">
        <v>30</v>
      </c>
      <c r="F1134" s="26"/>
    </row>
    <row r="1135" spans="1:6" x14ac:dyDescent="0.25">
      <c r="A1135" s="26" t="s">
        <v>2756</v>
      </c>
      <c r="B1135" s="26" t="s">
        <v>2097</v>
      </c>
      <c r="C1135" s="26">
        <v>100</v>
      </c>
      <c r="D1135" s="26">
        <v>700</v>
      </c>
      <c r="E1135" s="26">
        <v>7</v>
      </c>
      <c r="F1135" s="26"/>
    </row>
    <row r="1136" spans="1:6" x14ac:dyDescent="0.25">
      <c r="A1136" s="26" t="s">
        <v>2757</v>
      </c>
      <c r="B1136" s="26" t="s">
        <v>2097</v>
      </c>
      <c r="C1136" s="26">
        <v>10</v>
      </c>
      <c r="D1136" s="26">
        <v>240</v>
      </c>
      <c r="E1136" s="26">
        <v>24</v>
      </c>
      <c r="F1136" s="26"/>
    </row>
    <row r="1137" spans="1:6" x14ac:dyDescent="0.25">
      <c r="A1137" s="26" t="s">
        <v>2758</v>
      </c>
      <c r="B1137" s="26" t="s">
        <v>2097</v>
      </c>
      <c r="C1137" s="26">
        <v>0</v>
      </c>
      <c r="D1137" s="27">
        <v>0</v>
      </c>
      <c r="E1137" s="26"/>
      <c r="F1137" s="26"/>
    </row>
    <row r="1138" spans="1:6" x14ac:dyDescent="0.25">
      <c r="A1138" s="26" t="s">
        <v>2759</v>
      </c>
      <c r="B1138" s="26" t="s">
        <v>2097</v>
      </c>
      <c r="C1138" s="26">
        <v>0</v>
      </c>
      <c r="D1138" s="27">
        <v>0</v>
      </c>
      <c r="E1138" s="26"/>
      <c r="F1138" s="26"/>
    </row>
    <row r="1139" spans="1:6" x14ac:dyDescent="0.25">
      <c r="A1139" s="26" t="s">
        <v>2760</v>
      </c>
      <c r="B1139" s="26" t="s">
        <v>2097</v>
      </c>
      <c r="C1139" s="26">
        <v>0</v>
      </c>
      <c r="D1139" s="27">
        <v>0</v>
      </c>
      <c r="E1139" s="26"/>
      <c r="F1139" s="26"/>
    </row>
    <row r="1140" spans="1:6" x14ac:dyDescent="0.25">
      <c r="A1140" s="26" t="s">
        <v>2761</v>
      </c>
      <c r="B1140" s="26" t="s">
        <v>2097</v>
      </c>
      <c r="C1140" s="26">
        <v>0</v>
      </c>
      <c r="D1140" s="27">
        <v>0</v>
      </c>
      <c r="E1140" s="26"/>
      <c r="F1140" s="26"/>
    </row>
    <row r="1141" spans="1:6" x14ac:dyDescent="0.25">
      <c r="A1141" s="26" t="s">
        <v>2762</v>
      </c>
      <c r="B1141" s="26" t="s">
        <v>2097</v>
      </c>
      <c r="C1141" s="26">
        <v>10</v>
      </c>
      <c r="D1141" s="27">
        <v>0</v>
      </c>
      <c r="E1141" s="26"/>
      <c r="F1141" s="26"/>
    </row>
    <row r="1142" spans="1:6" x14ac:dyDescent="0.25">
      <c r="A1142" s="26" t="s">
        <v>2763</v>
      </c>
      <c r="B1142" s="26" t="s">
        <v>2097</v>
      </c>
      <c r="C1142" s="26">
        <v>0</v>
      </c>
      <c r="D1142" s="27">
        <v>0</v>
      </c>
      <c r="E1142" s="26"/>
      <c r="F1142" s="26"/>
    </row>
    <row r="1143" spans="1:6" x14ac:dyDescent="0.25">
      <c r="A1143" s="26" t="s">
        <v>2764</v>
      </c>
      <c r="B1143" s="26" t="s">
        <v>2097</v>
      </c>
      <c r="C1143" s="26">
        <v>10</v>
      </c>
      <c r="D1143" s="27">
        <v>0</v>
      </c>
      <c r="E1143" s="26"/>
      <c r="F1143" s="26"/>
    </row>
    <row r="1144" spans="1:6" x14ac:dyDescent="0.25">
      <c r="A1144" s="26" t="s">
        <v>2765</v>
      </c>
      <c r="B1144" s="26" t="s">
        <v>2097</v>
      </c>
      <c r="C1144" s="26">
        <v>0</v>
      </c>
      <c r="D1144" s="27">
        <v>0</v>
      </c>
      <c r="E1144" s="26"/>
      <c r="F1144" s="26"/>
    </row>
    <row r="1145" spans="1:6" x14ac:dyDescent="0.25">
      <c r="A1145" s="26" t="s">
        <v>2766</v>
      </c>
      <c r="B1145" s="26" t="s">
        <v>2097</v>
      </c>
      <c r="C1145" s="26">
        <v>10</v>
      </c>
      <c r="D1145" s="27">
        <v>0</v>
      </c>
      <c r="E1145" s="26"/>
      <c r="F1145" s="26"/>
    </row>
    <row r="1146" spans="1:6" x14ac:dyDescent="0.25">
      <c r="A1146" s="26" t="s">
        <v>827</v>
      </c>
      <c r="B1146" s="26" t="s">
        <v>2097</v>
      </c>
      <c r="C1146" s="26">
        <v>10</v>
      </c>
      <c r="D1146" s="26">
        <v>240</v>
      </c>
      <c r="E1146" s="26">
        <v>24</v>
      </c>
      <c r="F1146" s="26"/>
    </row>
    <row r="1147" spans="1:6" x14ac:dyDescent="0.25">
      <c r="A1147" s="26" t="s">
        <v>828</v>
      </c>
      <c r="B1147" s="26" t="s">
        <v>2097</v>
      </c>
      <c r="C1147" s="26">
        <v>10</v>
      </c>
      <c r="D1147" s="26">
        <v>300</v>
      </c>
      <c r="E1147" s="26">
        <v>30</v>
      </c>
      <c r="F1147" s="26"/>
    </row>
    <row r="1148" spans="1:6" x14ac:dyDescent="0.25">
      <c r="A1148" s="26" t="s">
        <v>2767</v>
      </c>
      <c r="B1148" s="26" t="s">
        <v>2097</v>
      </c>
      <c r="C1148" s="26">
        <v>10</v>
      </c>
      <c r="D1148" s="27">
        <v>0</v>
      </c>
      <c r="E1148" s="26"/>
      <c r="F1148" s="26"/>
    </row>
    <row r="1149" spans="1:6" x14ac:dyDescent="0.25">
      <c r="A1149" s="26" t="s">
        <v>829</v>
      </c>
      <c r="B1149" s="26" t="s">
        <v>2097</v>
      </c>
      <c r="C1149" s="26">
        <v>60</v>
      </c>
      <c r="D1149" s="26">
        <v>1440</v>
      </c>
      <c r="E1149" s="26">
        <v>24</v>
      </c>
      <c r="F1149" s="26"/>
    </row>
    <row r="1150" spans="1:6" x14ac:dyDescent="0.25">
      <c r="A1150" s="26" t="s">
        <v>830</v>
      </c>
      <c r="B1150" s="26" t="s">
        <v>2097</v>
      </c>
      <c r="C1150" s="26">
        <v>20</v>
      </c>
      <c r="D1150" s="26">
        <v>480</v>
      </c>
      <c r="E1150" s="26">
        <v>24</v>
      </c>
      <c r="F1150" s="26"/>
    </row>
    <row r="1151" spans="1:6" x14ac:dyDescent="0.25">
      <c r="A1151" s="26" t="s">
        <v>831</v>
      </c>
      <c r="B1151" s="26" t="s">
        <v>2097</v>
      </c>
      <c r="C1151" s="26">
        <v>20</v>
      </c>
      <c r="D1151" s="26">
        <v>480</v>
      </c>
      <c r="E1151" s="26">
        <v>24</v>
      </c>
      <c r="F1151" s="26"/>
    </row>
    <row r="1152" spans="1:6" x14ac:dyDescent="0.25">
      <c r="A1152" s="26" t="s">
        <v>2768</v>
      </c>
      <c r="B1152" s="26" t="s">
        <v>2097</v>
      </c>
      <c r="C1152" s="26">
        <v>0</v>
      </c>
      <c r="D1152" s="27">
        <v>0</v>
      </c>
      <c r="E1152" s="26"/>
      <c r="F1152" s="26"/>
    </row>
    <row r="1153" spans="1:6" x14ac:dyDescent="0.25">
      <c r="A1153" s="26" t="s">
        <v>2769</v>
      </c>
      <c r="B1153" s="26" t="s">
        <v>2097</v>
      </c>
      <c r="C1153" s="26">
        <v>20</v>
      </c>
      <c r="D1153" s="26">
        <v>480</v>
      </c>
      <c r="E1153" s="26">
        <v>24</v>
      </c>
      <c r="F1153" s="26"/>
    </row>
    <row r="1154" spans="1:6" x14ac:dyDescent="0.25">
      <c r="A1154" s="26" t="s">
        <v>2770</v>
      </c>
      <c r="B1154" s="26" t="s">
        <v>2097</v>
      </c>
      <c r="C1154" s="26">
        <v>0</v>
      </c>
      <c r="D1154" s="27">
        <v>0</v>
      </c>
      <c r="E1154" s="26"/>
      <c r="F1154" s="26"/>
    </row>
    <row r="1155" spans="1:6" x14ac:dyDescent="0.25">
      <c r="A1155" s="26" t="s">
        <v>832</v>
      </c>
      <c r="B1155" s="26" t="s">
        <v>2097</v>
      </c>
      <c r="C1155" s="26">
        <v>20</v>
      </c>
      <c r="D1155" s="26">
        <v>480</v>
      </c>
      <c r="E1155" s="26">
        <v>24</v>
      </c>
      <c r="F1155" s="26"/>
    </row>
    <row r="1156" spans="1:6" x14ac:dyDescent="0.25">
      <c r="A1156" s="26" t="s">
        <v>2771</v>
      </c>
      <c r="B1156" s="26" t="s">
        <v>2097</v>
      </c>
      <c r="C1156" s="26">
        <v>0</v>
      </c>
      <c r="D1156" s="27">
        <v>0</v>
      </c>
      <c r="E1156" s="26"/>
      <c r="F1156" s="26"/>
    </row>
    <row r="1157" spans="1:6" x14ac:dyDescent="0.25">
      <c r="A1157" s="26" t="s">
        <v>833</v>
      </c>
      <c r="B1157" s="26" t="s">
        <v>2097</v>
      </c>
      <c r="C1157" s="26">
        <v>20</v>
      </c>
      <c r="D1157" s="26">
        <v>480</v>
      </c>
      <c r="E1157" s="26">
        <v>24</v>
      </c>
      <c r="F1157" s="26"/>
    </row>
    <row r="1158" spans="1:6" x14ac:dyDescent="0.25">
      <c r="A1158" s="26" t="s">
        <v>2772</v>
      </c>
      <c r="B1158" s="26" t="s">
        <v>2097</v>
      </c>
      <c r="C1158" s="26">
        <v>200</v>
      </c>
      <c r="D1158" s="26">
        <v>3600</v>
      </c>
      <c r="E1158" s="26">
        <v>18</v>
      </c>
      <c r="F1158" s="26"/>
    </row>
    <row r="1159" spans="1:6" x14ac:dyDescent="0.25">
      <c r="A1159" s="26" t="s">
        <v>2773</v>
      </c>
      <c r="B1159" s="26" t="s">
        <v>2097</v>
      </c>
      <c r="C1159" s="26">
        <v>200</v>
      </c>
      <c r="D1159" s="26">
        <v>3600</v>
      </c>
      <c r="E1159" s="26">
        <v>18</v>
      </c>
      <c r="F1159" s="26"/>
    </row>
    <row r="1160" spans="1:6" x14ac:dyDescent="0.25">
      <c r="A1160" s="26" t="s">
        <v>2774</v>
      </c>
      <c r="B1160" s="26" t="s">
        <v>2097</v>
      </c>
      <c r="C1160" s="26">
        <v>12</v>
      </c>
      <c r="D1160" s="26">
        <v>504</v>
      </c>
      <c r="E1160" s="26">
        <v>42</v>
      </c>
      <c r="F1160" s="26"/>
    </row>
    <row r="1161" spans="1:6" x14ac:dyDescent="0.25">
      <c r="A1161" s="26" t="s">
        <v>834</v>
      </c>
      <c r="B1161" s="26" t="s">
        <v>2097</v>
      </c>
      <c r="C1161" s="26">
        <v>4</v>
      </c>
      <c r="D1161" s="26">
        <v>128</v>
      </c>
      <c r="E1161" s="26">
        <v>32</v>
      </c>
      <c r="F1161" s="26"/>
    </row>
    <row r="1162" spans="1:6" x14ac:dyDescent="0.25">
      <c r="A1162" s="26" t="s">
        <v>2775</v>
      </c>
      <c r="B1162" s="26" t="s">
        <v>2097</v>
      </c>
      <c r="C1162" s="26">
        <v>1</v>
      </c>
      <c r="D1162" s="26">
        <v>60</v>
      </c>
      <c r="E1162" s="26">
        <v>60</v>
      </c>
      <c r="F1162" s="26"/>
    </row>
    <row r="1163" spans="1:6" x14ac:dyDescent="0.25">
      <c r="A1163" s="26" t="s">
        <v>2776</v>
      </c>
      <c r="B1163" s="26" t="s">
        <v>2097</v>
      </c>
      <c r="C1163" s="26">
        <v>1</v>
      </c>
      <c r="D1163" s="26">
        <v>60</v>
      </c>
      <c r="E1163" s="26">
        <v>60</v>
      </c>
      <c r="F1163" s="26"/>
    </row>
    <row r="1164" spans="1:6" x14ac:dyDescent="0.25">
      <c r="A1164" s="26" t="s">
        <v>2777</v>
      </c>
      <c r="B1164" s="26" t="s">
        <v>2097</v>
      </c>
      <c r="C1164" s="26">
        <v>0</v>
      </c>
      <c r="D1164" s="27">
        <v>0</v>
      </c>
      <c r="E1164" s="26"/>
      <c r="F1164" s="26"/>
    </row>
    <row r="1165" spans="1:6" x14ac:dyDescent="0.25">
      <c r="A1165" s="26" t="s">
        <v>2778</v>
      </c>
      <c r="B1165" s="26" t="s">
        <v>2097</v>
      </c>
      <c r="C1165" s="26">
        <v>20</v>
      </c>
      <c r="D1165" s="26">
        <v>720</v>
      </c>
      <c r="E1165" s="26">
        <v>36</v>
      </c>
      <c r="F1165" s="26"/>
    </row>
    <row r="1166" spans="1:6" x14ac:dyDescent="0.25">
      <c r="A1166" s="26" t="s">
        <v>2779</v>
      </c>
      <c r="B1166" s="26" t="s">
        <v>2097</v>
      </c>
      <c r="C1166" s="26">
        <v>20</v>
      </c>
      <c r="D1166" s="26">
        <v>720</v>
      </c>
      <c r="E1166" s="26">
        <v>36</v>
      </c>
      <c r="F1166" s="26"/>
    </row>
    <row r="1167" spans="1:6" x14ac:dyDescent="0.25">
      <c r="A1167" s="26" t="s">
        <v>2780</v>
      </c>
      <c r="B1167" s="26" t="s">
        <v>2097</v>
      </c>
      <c r="C1167" s="26">
        <v>4</v>
      </c>
      <c r="D1167" s="26">
        <v>64</v>
      </c>
      <c r="E1167" s="26">
        <v>16</v>
      </c>
      <c r="F1167" s="26"/>
    </row>
    <row r="1168" spans="1:6" x14ac:dyDescent="0.25">
      <c r="A1168" s="26" t="s">
        <v>2781</v>
      </c>
      <c r="B1168" s="26" t="s">
        <v>2097</v>
      </c>
      <c r="C1168" s="26">
        <v>1</v>
      </c>
      <c r="D1168" s="26">
        <v>60</v>
      </c>
      <c r="E1168" s="26">
        <v>60</v>
      </c>
      <c r="F1168" s="26"/>
    </row>
    <row r="1169" spans="1:6" x14ac:dyDescent="0.25">
      <c r="A1169" s="26" t="s">
        <v>2782</v>
      </c>
      <c r="B1169" s="26" t="s">
        <v>2097</v>
      </c>
      <c r="C1169" s="26">
        <v>1</v>
      </c>
      <c r="D1169" s="26">
        <v>60</v>
      </c>
      <c r="E1169" s="26">
        <v>60</v>
      </c>
      <c r="F1169" s="26"/>
    </row>
    <row r="1170" spans="1:6" x14ac:dyDescent="0.25">
      <c r="A1170" s="26" t="s">
        <v>2783</v>
      </c>
      <c r="B1170" s="26" t="s">
        <v>2097</v>
      </c>
      <c r="C1170" s="26">
        <v>1</v>
      </c>
      <c r="D1170" s="26">
        <v>40</v>
      </c>
      <c r="E1170" s="26">
        <v>40</v>
      </c>
      <c r="F1170" s="26"/>
    </row>
    <row r="1171" spans="1:6" x14ac:dyDescent="0.25">
      <c r="A1171" s="26" t="s">
        <v>2784</v>
      </c>
      <c r="B1171" s="26" t="s">
        <v>2097</v>
      </c>
      <c r="C1171" s="26">
        <v>4</v>
      </c>
      <c r="D1171" s="26">
        <v>160</v>
      </c>
      <c r="E1171" s="26">
        <v>40</v>
      </c>
      <c r="F1171" s="26"/>
    </row>
    <row r="1172" spans="1:6" x14ac:dyDescent="0.25">
      <c r="A1172" s="26" t="s">
        <v>2785</v>
      </c>
      <c r="B1172" s="26" t="s">
        <v>2097</v>
      </c>
      <c r="C1172" s="26">
        <v>20</v>
      </c>
      <c r="D1172" s="26">
        <v>400</v>
      </c>
      <c r="E1172" s="26">
        <v>20</v>
      </c>
      <c r="F1172" s="26"/>
    </row>
    <row r="1173" spans="1:6" x14ac:dyDescent="0.25">
      <c r="A1173" s="26" t="s">
        <v>835</v>
      </c>
      <c r="B1173" s="26" t="s">
        <v>2097</v>
      </c>
      <c r="C1173" s="26">
        <v>10</v>
      </c>
      <c r="D1173" s="26">
        <v>320</v>
      </c>
      <c r="E1173" s="26">
        <v>32</v>
      </c>
      <c r="F1173" s="26"/>
    </row>
    <row r="1174" spans="1:6" x14ac:dyDescent="0.25">
      <c r="A1174" s="26" t="s">
        <v>2786</v>
      </c>
      <c r="B1174" s="26" t="s">
        <v>2097</v>
      </c>
      <c r="C1174" s="26">
        <v>10</v>
      </c>
      <c r="D1174" s="26">
        <v>320</v>
      </c>
      <c r="E1174" s="26">
        <v>32</v>
      </c>
      <c r="F1174" s="26"/>
    </row>
    <row r="1175" spans="1:6" x14ac:dyDescent="0.25">
      <c r="A1175" s="26" t="s">
        <v>841</v>
      </c>
      <c r="B1175" s="26" t="s">
        <v>2097</v>
      </c>
      <c r="C1175" s="26">
        <v>1</v>
      </c>
      <c r="D1175" s="26">
        <v>84</v>
      </c>
      <c r="E1175" s="26">
        <v>84</v>
      </c>
      <c r="F1175" s="26"/>
    </row>
    <row r="1176" spans="1:6" x14ac:dyDescent="0.25">
      <c r="A1176" s="26" t="s">
        <v>842</v>
      </c>
      <c r="B1176" s="26" t="s">
        <v>2097</v>
      </c>
      <c r="C1176" s="26">
        <v>1</v>
      </c>
      <c r="D1176" s="26">
        <v>84</v>
      </c>
      <c r="E1176" s="26">
        <v>84</v>
      </c>
      <c r="F1176" s="26"/>
    </row>
    <row r="1177" spans="1:6" x14ac:dyDescent="0.25">
      <c r="A1177" s="26" t="s">
        <v>2787</v>
      </c>
      <c r="B1177" s="26" t="s">
        <v>2097</v>
      </c>
      <c r="C1177" s="26">
        <v>20</v>
      </c>
      <c r="D1177" s="26">
        <v>1620</v>
      </c>
      <c r="E1177" s="26">
        <v>81</v>
      </c>
      <c r="F1177" s="26"/>
    </row>
    <row r="1178" spans="1:6" x14ac:dyDescent="0.25">
      <c r="A1178" s="26" t="s">
        <v>2788</v>
      </c>
      <c r="B1178" s="26" t="s">
        <v>2097</v>
      </c>
      <c r="C1178" s="26">
        <v>20</v>
      </c>
      <c r="D1178" s="26">
        <v>1080</v>
      </c>
      <c r="E1178" s="26">
        <v>54</v>
      </c>
      <c r="F1178" s="26"/>
    </row>
    <row r="1179" spans="1:6" x14ac:dyDescent="0.25">
      <c r="A1179" s="26" t="s">
        <v>843</v>
      </c>
      <c r="B1179" s="26" t="s">
        <v>2097</v>
      </c>
      <c r="C1179" s="26">
        <v>1</v>
      </c>
      <c r="D1179" s="26">
        <v>84</v>
      </c>
      <c r="E1179" s="26">
        <v>84</v>
      </c>
      <c r="F1179" s="26"/>
    </row>
    <row r="1180" spans="1:6" x14ac:dyDescent="0.25">
      <c r="A1180" s="26" t="s">
        <v>845</v>
      </c>
      <c r="B1180" s="26" t="s">
        <v>2097</v>
      </c>
      <c r="C1180" s="26">
        <v>1</v>
      </c>
      <c r="D1180" s="26">
        <v>84</v>
      </c>
      <c r="E1180" s="26">
        <v>84</v>
      </c>
      <c r="F1180" s="26"/>
    </row>
    <row r="1181" spans="1:6" x14ac:dyDescent="0.25">
      <c r="A1181" s="26" t="s">
        <v>847</v>
      </c>
      <c r="B1181" s="26" t="s">
        <v>2097</v>
      </c>
      <c r="C1181" s="26">
        <v>1</v>
      </c>
      <c r="D1181" s="26">
        <v>48</v>
      </c>
      <c r="E1181" s="26">
        <v>48</v>
      </c>
      <c r="F1181" s="26"/>
    </row>
    <row r="1182" spans="1:6" x14ac:dyDescent="0.25">
      <c r="A1182" s="26" t="s">
        <v>2789</v>
      </c>
      <c r="B1182" s="26" t="s">
        <v>2097</v>
      </c>
      <c r="C1182" s="26">
        <v>1</v>
      </c>
      <c r="D1182" s="26">
        <v>48</v>
      </c>
      <c r="E1182" s="26">
        <v>48</v>
      </c>
      <c r="F1182" s="26"/>
    </row>
    <row r="1183" spans="1:6" x14ac:dyDescent="0.25">
      <c r="A1183" s="26" t="s">
        <v>2790</v>
      </c>
      <c r="B1183" s="26" t="s">
        <v>2097</v>
      </c>
      <c r="C1183" s="26">
        <v>10</v>
      </c>
      <c r="D1183" s="26">
        <v>960</v>
      </c>
      <c r="E1183" s="26">
        <v>96</v>
      </c>
      <c r="F1183" s="26"/>
    </row>
    <row r="1184" spans="1:6" x14ac:dyDescent="0.25">
      <c r="A1184" s="26" t="s">
        <v>2791</v>
      </c>
      <c r="B1184" s="26" t="s">
        <v>2097</v>
      </c>
      <c r="C1184" s="26">
        <v>10</v>
      </c>
      <c r="D1184" s="26">
        <v>960</v>
      </c>
      <c r="E1184" s="26">
        <v>96</v>
      </c>
      <c r="F1184" s="26"/>
    </row>
    <row r="1185" spans="1:6" x14ac:dyDescent="0.25">
      <c r="A1185" s="26" t="s">
        <v>848</v>
      </c>
      <c r="B1185" s="26" t="s">
        <v>2097</v>
      </c>
      <c r="C1185" s="26">
        <v>10</v>
      </c>
      <c r="D1185" s="26">
        <v>840</v>
      </c>
      <c r="E1185" s="26">
        <v>84</v>
      </c>
      <c r="F1185" s="26"/>
    </row>
    <row r="1186" spans="1:6" x14ac:dyDescent="0.25">
      <c r="A1186" s="26" t="s">
        <v>2792</v>
      </c>
      <c r="B1186" s="26" t="s">
        <v>2097</v>
      </c>
      <c r="C1186" s="26">
        <v>0</v>
      </c>
      <c r="D1186" s="27">
        <v>0</v>
      </c>
      <c r="E1186" s="26"/>
      <c r="F1186" s="26"/>
    </row>
    <row r="1187" spans="1:6" x14ac:dyDescent="0.25">
      <c r="A1187" s="26" t="s">
        <v>849</v>
      </c>
      <c r="B1187" s="26" t="s">
        <v>2097</v>
      </c>
      <c r="C1187" s="26">
        <v>5</v>
      </c>
      <c r="D1187" s="26">
        <v>360</v>
      </c>
      <c r="E1187" s="26">
        <v>72</v>
      </c>
      <c r="F1187" s="26"/>
    </row>
    <row r="1188" spans="1:6" x14ac:dyDescent="0.25">
      <c r="A1188" s="26" t="s">
        <v>2793</v>
      </c>
      <c r="B1188" s="26" t="s">
        <v>2097</v>
      </c>
      <c r="C1188" s="26">
        <v>5</v>
      </c>
      <c r="D1188" s="26">
        <v>360</v>
      </c>
      <c r="E1188" s="26">
        <v>72</v>
      </c>
      <c r="F1188" s="26"/>
    </row>
    <row r="1189" spans="1:6" x14ac:dyDescent="0.25">
      <c r="A1189" s="26" t="s">
        <v>836</v>
      </c>
      <c r="B1189" s="26" t="s">
        <v>2097</v>
      </c>
      <c r="C1189" s="26">
        <v>10</v>
      </c>
      <c r="D1189" s="26">
        <v>320</v>
      </c>
      <c r="E1189" s="26">
        <v>32</v>
      </c>
      <c r="F1189" s="26"/>
    </row>
    <row r="1190" spans="1:6" x14ac:dyDescent="0.25">
      <c r="A1190" s="26" t="s">
        <v>837</v>
      </c>
      <c r="B1190" s="26" t="s">
        <v>2097</v>
      </c>
      <c r="C1190" s="26">
        <v>10</v>
      </c>
      <c r="D1190" s="26">
        <v>320</v>
      </c>
      <c r="E1190" s="26">
        <v>32</v>
      </c>
      <c r="F1190" s="26"/>
    </row>
    <row r="1191" spans="1:6" x14ac:dyDescent="0.25">
      <c r="A1191" s="26" t="s">
        <v>851</v>
      </c>
      <c r="B1191" s="26" t="s">
        <v>2097</v>
      </c>
      <c r="C1191" s="26">
        <v>1</v>
      </c>
      <c r="D1191" s="26">
        <v>5</v>
      </c>
      <c r="E1191" s="26">
        <v>5</v>
      </c>
      <c r="F1191" s="26"/>
    </row>
    <row r="1192" spans="1:6" x14ac:dyDescent="0.25">
      <c r="A1192" s="26" t="s">
        <v>2794</v>
      </c>
      <c r="B1192" s="26" t="s">
        <v>2097</v>
      </c>
      <c r="C1192" s="26">
        <v>1</v>
      </c>
      <c r="D1192" s="26">
        <v>5</v>
      </c>
      <c r="E1192" s="26">
        <v>5</v>
      </c>
      <c r="F1192" s="26"/>
    </row>
    <row r="1193" spans="1:6" x14ac:dyDescent="0.25">
      <c r="A1193" s="26" t="s">
        <v>852</v>
      </c>
      <c r="B1193" s="26" t="s">
        <v>2097</v>
      </c>
      <c r="C1193" s="26">
        <v>4</v>
      </c>
      <c r="D1193" s="26">
        <v>144</v>
      </c>
      <c r="E1193" s="26">
        <v>36</v>
      </c>
      <c r="F1193" s="26"/>
    </row>
    <row r="1194" spans="1:6" x14ac:dyDescent="0.25">
      <c r="A1194" s="26" t="s">
        <v>853</v>
      </c>
      <c r="B1194" s="26" t="s">
        <v>2097</v>
      </c>
      <c r="C1194" s="26">
        <v>8</v>
      </c>
      <c r="D1194" s="26">
        <v>360</v>
      </c>
      <c r="E1194" s="26">
        <v>45</v>
      </c>
      <c r="F1194" s="26"/>
    </row>
    <row r="1195" spans="1:6" x14ac:dyDescent="0.25">
      <c r="A1195" s="26" t="s">
        <v>856</v>
      </c>
      <c r="B1195" s="26" t="s">
        <v>2097</v>
      </c>
      <c r="C1195" s="26">
        <v>4</v>
      </c>
      <c r="D1195" s="26">
        <v>144</v>
      </c>
      <c r="E1195" s="26">
        <v>36</v>
      </c>
      <c r="F1195" s="26"/>
    </row>
    <row r="1196" spans="1:6" x14ac:dyDescent="0.25">
      <c r="A1196" s="26" t="s">
        <v>857</v>
      </c>
      <c r="B1196" s="26" t="s">
        <v>2097</v>
      </c>
      <c r="C1196" s="26">
        <v>8</v>
      </c>
      <c r="D1196" s="26">
        <v>360</v>
      </c>
      <c r="E1196" s="26">
        <v>45</v>
      </c>
      <c r="F1196" s="26"/>
    </row>
    <row r="1197" spans="1:6" x14ac:dyDescent="0.25">
      <c r="A1197" s="26" t="s">
        <v>858</v>
      </c>
      <c r="B1197" s="26" t="s">
        <v>2097</v>
      </c>
      <c r="C1197" s="26">
        <v>20</v>
      </c>
      <c r="D1197" s="26">
        <v>720</v>
      </c>
      <c r="E1197" s="26">
        <v>36</v>
      </c>
      <c r="F1197" s="26"/>
    </row>
    <row r="1198" spans="1:6" x14ac:dyDescent="0.25">
      <c r="A1198" s="26" t="s">
        <v>2795</v>
      </c>
      <c r="B1198" s="26" t="s">
        <v>2097</v>
      </c>
      <c r="C1198" s="26">
        <v>40</v>
      </c>
      <c r="D1198" s="26">
        <v>2600</v>
      </c>
      <c r="E1198" s="26">
        <v>65</v>
      </c>
      <c r="F1198" s="26"/>
    </row>
    <row r="1199" spans="1:6" x14ac:dyDescent="0.25">
      <c r="A1199" s="26" t="s">
        <v>859</v>
      </c>
      <c r="B1199" s="26" t="s">
        <v>2097</v>
      </c>
      <c r="C1199" s="26">
        <v>20</v>
      </c>
      <c r="D1199" s="26">
        <v>720</v>
      </c>
      <c r="E1199" s="26">
        <v>36</v>
      </c>
      <c r="F1199" s="26"/>
    </row>
    <row r="1200" spans="1:6" x14ac:dyDescent="0.25">
      <c r="A1200" s="26" t="s">
        <v>861</v>
      </c>
      <c r="B1200" s="26" t="s">
        <v>2097</v>
      </c>
      <c r="C1200" s="26">
        <v>40</v>
      </c>
      <c r="D1200" s="26">
        <v>2600</v>
      </c>
      <c r="E1200" s="26">
        <v>65</v>
      </c>
      <c r="F1200" s="26"/>
    </row>
    <row r="1201" spans="1:6" x14ac:dyDescent="0.25">
      <c r="A1201" s="26" t="s">
        <v>863</v>
      </c>
      <c r="B1201" s="26" t="s">
        <v>2097</v>
      </c>
      <c r="C1201" s="26">
        <v>1</v>
      </c>
      <c r="D1201" s="26">
        <v>68</v>
      </c>
      <c r="E1201" s="26">
        <v>68</v>
      </c>
      <c r="F1201" s="26"/>
    </row>
    <row r="1202" spans="1:6" x14ac:dyDescent="0.25">
      <c r="A1202" s="26" t="s">
        <v>864</v>
      </c>
      <c r="B1202" s="26" t="s">
        <v>2097</v>
      </c>
      <c r="C1202" s="26">
        <v>4</v>
      </c>
      <c r="D1202" s="26">
        <v>200</v>
      </c>
      <c r="E1202" s="26">
        <v>50</v>
      </c>
      <c r="F1202" s="26"/>
    </row>
    <row r="1203" spans="1:6" x14ac:dyDescent="0.25">
      <c r="A1203" s="26" t="s">
        <v>865</v>
      </c>
      <c r="B1203" s="26" t="s">
        <v>2097</v>
      </c>
      <c r="C1203" s="26">
        <v>1</v>
      </c>
      <c r="D1203" s="26">
        <v>68</v>
      </c>
      <c r="E1203" s="26">
        <v>68</v>
      </c>
      <c r="F1203" s="26"/>
    </row>
    <row r="1204" spans="1:6" x14ac:dyDescent="0.25">
      <c r="A1204" s="26" t="s">
        <v>2796</v>
      </c>
      <c r="B1204" s="26" t="s">
        <v>2097</v>
      </c>
      <c r="C1204" s="26">
        <v>4</v>
      </c>
      <c r="D1204" s="26">
        <v>200</v>
      </c>
      <c r="E1204" s="26">
        <v>50</v>
      </c>
      <c r="F1204" s="26"/>
    </row>
    <row r="1205" spans="1:6" x14ac:dyDescent="0.25">
      <c r="A1205" s="26" t="s">
        <v>866</v>
      </c>
      <c r="B1205" s="26" t="s">
        <v>2097</v>
      </c>
      <c r="C1205" s="26">
        <v>1</v>
      </c>
      <c r="D1205" s="26">
        <v>68</v>
      </c>
      <c r="E1205" s="26">
        <v>68</v>
      </c>
      <c r="F1205" s="26"/>
    </row>
    <row r="1206" spans="1:6" x14ac:dyDescent="0.25">
      <c r="A1206" s="26" t="s">
        <v>867</v>
      </c>
      <c r="B1206" s="26" t="s">
        <v>2097</v>
      </c>
      <c r="C1206" s="26">
        <v>4</v>
      </c>
      <c r="D1206" s="26">
        <v>160</v>
      </c>
      <c r="E1206" s="26">
        <v>40</v>
      </c>
      <c r="F1206" s="26"/>
    </row>
    <row r="1207" spans="1:6" x14ac:dyDescent="0.25">
      <c r="A1207" s="26" t="s">
        <v>868</v>
      </c>
      <c r="B1207" s="26" t="s">
        <v>2097</v>
      </c>
      <c r="C1207" s="26">
        <v>1</v>
      </c>
      <c r="D1207" s="26">
        <v>68</v>
      </c>
      <c r="E1207" s="26">
        <v>68</v>
      </c>
      <c r="F1207" s="26"/>
    </row>
    <row r="1208" spans="1:6" x14ac:dyDescent="0.25">
      <c r="A1208" s="26" t="s">
        <v>2797</v>
      </c>
      <c r="B1208" s="26" t="s">
        <v>2097</v>
      </c>
      <c r="C1208" s="26">
        <v>4</v>
      </c>
      <c r="D1208" s="26">
        <v>160</v>
      </c>
      <c r="E1208" s="26">
        <v>40</v>
      </c>
      <c r="F1208" s="26"/>
    </row>
    <row r="1209" spans="1:6" x14ac:dyDescent="0.25">
      <c r="A1209" s="26" t="s">
        <v>869</v>
      </c>
      <c r="B1209" s="26" t="s">
        <v>2097</v>
      </c>
      <c r="C1209" s="26">
        <v>20</v>
      </c>
      <c r="D1209" s="26">
        <v>720</v>
      </c>
      <c r="E1209" s="26">
        <v>36</v>
      </c>
      <c r="F1209" s="26"/>
    </row>
    <row r="1210" spans="1:6" x14ac:dyDescent="0.25">
      <c r="A1210" s="26" t="s">
        <v>2798</v>
      </c>
      <c r="B1210" s="26" t="s">
        <v>2097</v>
      </c>
      <c r="C1210" s="26">
        <v>30</v>
      </c>
      <c r="D1210" s="26">
        <v>1800</v>
      </c>
      <c r="E1210" s="26">
        <v>60</v>
      </c>
      <c r="F1210" s="26"/>
    </row>
    <row r="1211" spans="1:6" x14ac:dyDescent="0.25">
      <c r="A1211" s="26" t="s">
        <v>870</v>
      </c>
      <c r="B1211" s="26" t="s">
        <v>2097</v>
      </c>
      <c r="C1211" s="26">
        <v>20</v>
      </c>
      <c r="D1211" s="26">
        <v>720</v>
      </c>
      <c r="E1211" s="26">
        <v>36</v>
      </c>
      <c r="F1211" s="26"/>
    </row>
    <row r="1212" spans="1:6" x14ac:dyDescent="0.25">
      <c r="A1212" s="26" t="s">
        <v>2799</v>
      </c>
      <c r="B1212" s="26" t="s">
        <v>2097</v>
      </c>
      <c r="C1212" s="26">
        <v>30</v>
      </c>
      <c r="D1212" s="26">
        <v>1800</v>
      </c>
      <c r="E1212" s="26">
        <v>60</v>
      </c>
      <c r="F1212" s="26"/>
    </row>
    <row r="1213" spans="1:6" x14ac:dyDescent="0.25">
      <c r="A1213" s="26" t="s">
        <v>872</v>
      </c>
      <c r="B1213" s="26" t="s">
        <v>2097</v>
      </c>
      <c r="C1213" s="26">
        <v>1</v>
      </c>
      <c r="D1213" s="26">
        <v>44</v>
      </c>
      <c r="E1213" s="26">
        <v>44</v>
      </c>
      <c r="F1213" s="26"/>
    </row>
    <row r="1214" spans="1:6" x14ac:dyDescent="0.25">
      <c r="A1214" s="26" t="s">
        <v>2800</v>
      </c>
      <c r="B1214" s="26" t="s">
        <v>2097</v>
      </c>
      <c r="C1214" s="26">
        <v>1</v>
      </c>
      <c r="D1214" s="26">
        <v>44</v>
      </c>
      <c r="E1214" s="26">
        <v>44</v>
      </c>
      <c r="F1214" s="26"/>
    </row>
    <row r="1215" spans="1:6" x14ac:dyDescent="0.25">
      <c r="A1215" s="26" t="s">
        <v>873</v>
      </c>
      <c r="B1215" s="26" t="s">
        <v>2097</v>
      </c>
      <c r="C1215" s="26">
        <v>10</v>
      </c>
      <c r="D1215" s="26">
        <v>400</v>
      </c>
      <c r="E1215" s="26">
        <v>40</v>
      </c>
      <c r="F1215" s="26"/>
    </row>
    <row r="1216" spans="1:6" x14ac:dyDescent="0.25">
      <c r="A1216" s="26" t="s">
        <v>874</v>
      </c>
      <c r="B1216" s="26" t="s">
        <v>2097</v>
      </c>
      <c r="C1216" s="26">
        <v>20</v>
      </c>
      <c r="D1216" s="26">
        <v>1080</v>
      </c>
      <c r="E1216" s="26">
        <v>54</v>
      </c>
      <c r="F1216" s="26"/>
    </row>
    <row r="1217" spans="1:6" x14ac:dyDescent="0.25">
      <c r="A1217" s="26" t="s">
        <v>875</v>
      </c>
      <c r="B1217" s="26" t="s">
        <v>2097</v>
      </c>
      <c r="C1217" s="26">
        <v>10</v>
      </c>
      <c r="D1217" s="26">
        <v>400</v>
      </c>
      <c r="E1217" s="26">
        <v>40</v>
      </c>
      <c r="F1217" s="26"/>
    </row>
    <row r="1218" spans="1:6" x14ac:dyDescent="0.25">
      <c r="A1218" s="26" t="s">
        <v>876</v>
      </c>
      <c r="B1218" s="26" t="s">
        <v>2097</v>
      </c>
      <c r="C1218" s="26">
        <v>20</v>
      </c>
      <c r="D1218" s="26">
        <v>1080</v>
      </c>
      <c r="E1218" s="26">
        <v>54</v>
      </c>
      <c r="F1218" s="26"/>
    </row>
    <row r="1219" spans="1:6" x14ac:dyDescent="0.25">
      <c r="A1219" s="26" t="s">
        <v>877</v>
      </c>
      <c r="B1219" s="26" t="s">
        <v>2097</v>
      </c>
      <c r="C1219" s="26">
        <v>1</v>
      </c>
      <c r="D1219" s="26">
        <v>10</v>
      </c>
      <c r="E1219" s="26">
        <v>10</v>
      </c>
      <c r="F1219" s="26"/>
    </row>
    <row r="1220" spans="1:6" x14ac:dyDescent="0.25">
      <c r="A1220" s="26" t="s">
        <v>2801</v>
      </c>
      <c r="B1220" s="26" t="s">
        <v>2097</v>
      </c>
      <c r="C1220" s="26">
        <v>1</v>
      </c>
      <c r="D1220" s="26">
        <v>10</v>
      </c>
      <c r="E1220" s="26">
        <v>10</v>
      </c>
      <c r="F1220" s="26"/>
    </row>
    <row r="1221" spans="1:6" x14ac:dyDescent="0.25">
      <c r="A1221" s="26" t="s">
        <v>878</v>
      </c>
      <c r="B1221" s="26" t="s">
        <v>2097</v>
      </c>
      <c r="C1221" s="26">
        <v>1</v>
      </c>
      <c r="D1221" s="26">
        <v>10</v>
      </c>
      <c r="E1221" s="26">
        <v>10</v>
      </c>
      <c r="F1221" s="26"/>
    </row>
    <row r="1222" spans="1:6" x14ac:dyDescent="0.25">
      <c r="A1222" s="26" t="s">
        <v>2802</v>
      </c>
      <c r="B1222" s="26" t="s">
        <v>2097</v>
      </c>
      <c r="C1222" s="26">
        <v>1</v>
      </c>
      <c r="D1222" s="26">
        <v>10</v>
      </c>
      <c r="E1222" s="26">
        <v>10</v>
      </c>
      <c r="F1222" s="26"/>
    </row>
    <row r="1223" spans="1:6" x14ac:dyDescent="0.25">
      <c r="A1223" s="26" t="s">
        <v>879</v>
      </c>
      <c r="B1223" s="26" t="s">
        <v>2097</v>
      </c>
      <c r="C1223" s="26">
        <v>10</v>
      </c>
      <c r="D1223" s="26">
        <v>400</v>
      </c>
      <c r="E1223" s="26">
        <v>40</v>
      </c>
      <c r="F1223" s="26"/>
    </row>
    <row r="1224" spans="1:6" x14ac:dyDescent="0.25">
      <c r="A1224" s="26" t="s">
        <v>881</v>
      </c>
      <c r="B1224" s="26" t="s">
        <v>2097</v>
      </c>
      <c r="C1224" s="26">
        <v>15</v>
      </c>
      <c r="D1224" s="26">
        <v>750</v>
      </c>
      <c r="E1224" s="26">
        <v>50</v>
      </c>
      <c r="F1224" s="26"/>
    </row>
    <row r="1225" spans="1:6" x14ac:dyDescent="0.25">
      <c r="A1225" s="26" t="s">
        <v>883</v>
      </c>
      <c r="B1225" s="26" t="s">
        <v>2097</v>
      </c>
      <c r="C1225" s="26">
        <v>10</v>
      </c>
      <c r="D1225" s="26">
        <v>400</v>
      </c>
      <c r="E1225" s="26">
        <v>40</v>
      </c>
      <c r="F1225" s="26"/>
    </row>
    <row r="1226" spans="1:6" x14ac:dyDescent="0.25">
      <c r="A1226" s="26" t="s">
        <v>2803</v>
      </c>
      <c r="B1226" s="26" t="s">
        <v>2097</v>
      </c>
      <c r="C1226" s="26">
        <v>15</v>
      </c>
      <c r="D1226" s="26">
        <v>750</v>
      </c>
      <c r="E1226" s="26">
        <v>50</v>
      </c>
      <c r="F1226" s="26"/>
    </row>
    <row r="1227" spans="1:6" x14ac:dyDescent="0.25">
      <c r="A1227" s="26" t="s">
        <v>884</v>
      </c>
      <c r="B1227" s="26" t="s">
        <v>2097</v>
      </c>
      <c r="C1227" s="26">
        <v>1</v>
      </c>
      <c r="D1227" s="26">
        <v>10</v>
      </c>
      <c r="E1227" s="26">
        <v>10</v>
      </c>
      <c r="F1227" s="26"/>
    </row>
    <row r="1228" spans="1:6" x14ac:dyDescent="0.25">
      <c r="A1228" s="26" t="s">
        <v>2804</v>
      </c>
      <c r="B1228" s="26" t="s">
        <v>2097</v>
      </c>
      <c r="C1228" s="26">
        <v>1</v>
      </c>
      <c r="D1228" s="26">
        <v>10</v>
      </c>
      <c r="E1228" s="26">
        <v>10</v>
      </c>
      <c r="F1228" s="26"/>
    </row>
    <row r="1229" spans="1:6" x14ac:dyDescent="0.25">
      <c r="A1229" s="26" t="s">
        <v>2805</v>
      </c>
      <c r="B1229" s="26" t="s">
        <v>2097</v>
      </c>
      <c r="C1229" s="26">
        <v>1</v>
      </c>
      <c r="D1229" s="26">
        <v>5</v>
      </c>
      <c r="E1229" s="26">
        <v>5</v>
      </c>
      <c r="F1229" s="26"/>
    </row>
    <row r="1230" spans="1:6" x14ac:dyDescent="0.25">
      <c r="A1230" s="26" t="s">
        <v>2806</v>
      </c>
      <c r="B1230" s="26" t="s">
        <v>2097</v>
      </c>
      <c r="C1230" s="26">
        <v>1</v>
      </c>
      <c r="D1230" s="26">
        <v>5</v>
      </c>
      <c r="E1230" s="26">
        <v>5</v>
      </c>
      <c r="F1230" s="26"/>
    </row>
    <row r="1231" spans="1:6" x14ac:dyDescent="0.25">
      <c r="A1231" s="26" t="s">
        <v>839</v>
      </c>
      <c r="B1231" s="26" t="s">
        <v>2097</v>
      </c>
      <c r="C1231" s="26">
        <v>4</v>
      </c>
      <c r="D1231" s="26">
        <v>160</v>
      </c>
      <c r="E1231" s="26">
        <v>40</v>
      </c>
      <c r="F1231" s="26"/>
    </row>
    <row r="1232" spans="1:6" x14ac:dyDescent="0.25">
      <c r="A1232" s="26" t="s">
        <v>2807</v>
      </c>
      <c r="B1232" s="26" t="s">
        <v>2097</v>
      </c>
      <c r="C1232" s="26">
        <v>10</v>
      </c>
      <c r="D1232" s="26">
        <v>360</v>
      </c>
      <c r="E1232" s="26">
        <v>36</v>
      </c>
      <c r="F1232" s="26"/>
    </row>
    <row r="1233" spans="1:6" x14ac:dyDescent="0.25">
      <c r="A1233" s="26" t="s">
        <v>840</v>
      </c>
      <c r="B1233" s="26" t="s">
        <v>2097</v>
      </c>
      <c r="C1233" s="26">
        <v>5</v>
      </c>
      <c r="D1233" s="26">
        <v>135</v>
      </c>
      <c r="E1233" s="26">
        <v>27</v>
      </c>
      <c r="F1233" s="26"/>
    </row>
    <row r="1234" spans="1:6" x14ac:dyDescent="0.25">
      <c r="A1234" s="26" t="s">
        <v>885</v>
      </c>
      <c r="B1234" s="26" t="s">
        <v>2097</v>
      </c>
      <c r="C1234" s="26">
        <v>4</v>
      </c>
      <c r="D1234" s="26">
        <v>216</v>
      </c>
      <c r="E1234" s="26">
        <v>54</v>
      </c>
      <c r="F1234" s="26"/>
    </row>
    <row r="1235" spans="1:6" x14ac:dyDescent="0.25">
      <c r="A1235" s="26" t="s">
        <v>2808</v>
      </c>
      <c r="B1235" s="26" t="s">
        <v>2097</v>
      </c>
      <c r="C1235" s="26">
        <v>4</v>
      </c>
      <c r="D1235" s="26">
        <v>216</v>
      </c>
      <c r="E1235" s="26">
        <v>54</v>
      </c>
      <c r="F1235" s="26"/>
    </row>
    <row r="1236" spans="1:6" x14ac:dyDescent="0.25">
      <c r="A1236" s="26" t="s">
        <v>887</v>
      </c>
      <c r="B1236" s="26" t="s">
        <v>2097</v>
      </c>
      <c r="C1236" s="26">
        <v>36</v>
      </c>
      <c r="D1236" s="26">
        <v>1440</v>
      </c>
      <c r="E1236" s="26">
        <v>40</v>
      </c>
      <c r="F1236" s="26"/>
    </row>
    <row r="1237" spans="1:6" x14ac:dyDescent="0.25">
      <c r="A1237" s="26" t="s">
        <v>2809</v>
      </c>
      <c r="B1237" s="26" t="s">
        <v>2097</v>
      </c>
      <c r="C1237" s="26">
        <v>36</v>
      </c>
      <c r="D1237" s="26">
        <v>1440</v>
      </c>
      <c r="E1237" s="26">
        <v>40</v>
      </c>
      <c r="F1237" s="26"/>
    </row>
    <row r="1238" spans="1:6" x14ac:dyDescent="0.25">
      <c r="A1238" s="26" t="s">
        <v>888</v>
      </c>
      <c r="B1238" s="26" t="s">
        <v>2097</v>
      </c>
      <c r="C1238" s="26">
        <v>36</v>
      </c>
      <c r="D1238" s="26">
        <v>1440</v>
      </c>
      <c r="E1238" s="26">
        <v>40</v>
      </c>
      <c r="F1238" s="26"/>
    </row>
    <row r="1239" spans="1:6" x14ac:dyDescent="0.25">
      <c r="A1239" s="26" t="s">
        <v>890</v>
      </c>
      <c r="B1239" s="26" t="s">
        <v>2097</v>
      </c>
      <c r="C1239" s="26">
        <v>4</v>
      </c>
      <c r="D1239" s="26">
        <v>132</v>
      </c>
      <c r="E1239" s="26">
        <v>33</v>
      </c>
      <c r="F1239" s="26"/>
    </row>
    <row r="1240" spans="1:6" x14ac:dyDescent="0.25">
      <c r="A1240" s="26" t="s">
        <v>893</v>
      </c>
      <c r="B1240" s="26" t="s">
        <v>2097</v>
      </c>
      <c r="C1240" s="26">
        <v>4</v>
      </c>
      <c r="D1240" s="26">
        <v>132</v>
      </c>
      <c r="E1240" s="26">
        <v>33</v>
      </c>
      <c r="F1240" s="26"/>
    </row>
    <row r="1241" spans="1:6" x14ac:dyDescent="0.25">
      <c r="A1241" s="26" t="s">
        <v>895</v>
      </c>
      <c r="B1241" s="26" t="s">
        <v>2097</v>
      </c>
      <c r="C1241" s="26">
        <v>3</v>
      </c>
      <c r="D1241" s="26">
        <v>84</v>
      </c>
      <c r="E1241" s="26">
        <v>28</v>
      </c>
      <c r="F1241" s="26"/>
    </row>
    <row r="1242" spans="1:6" x14ac:dyDescent="0.25">
      <c r="A1242" s="26" t="s">
        <v>896</v>
      </c>
      <c r="B1242" s="26" t="s">
        <v>2097</v>
      </c>
      <c r="C1242" s="26">
        <v>3</v>
      </c>
      <c r="D1242" s="26">
        <v>84</v>
      </c>
      <c r="E1242" s="26">
        <v>28</v>
      </c>
      <c r="F1242" s="26"/>
    </row>
    <row r="1243" spans="1:6" x14ac:dyDescent="0.25">
      <c r="A1243" s="26" t="s">
        <v>897</v>
      </c>
      <c r="B1243" s="26" t="s">
        <v>2097</v>
      </c>
      <c r="C1243" s="26">
        <v>30</v>
      </c>
      <c r="D1243" s="26">
        <v>600</v>
      </c>
      <c r="E1243" s="26">
        <v>20</v>
      </c>
      <c r="F1243" s="26"/>
    </row>
    <row r="1244" spans="1:6" x14ac:dyDescent="0.25">
      <c r="A1244" s="26" t="s">
        <v>898</v>
      </c>
      <c r="B1244" s="26" t="s">
        <v>2097</v>
      </c>
      <c r="C1244" s="26">
        <v>30</v>
      </c>
      <c r="D1244" s="26">
        <v>1200</v>
      </c>
      <c r="E1244" s="26">
        <v>40</v>
      </c>
      <c r="F1244" s="26"/>
    </row>
    <row r="1245" spans="1:6" x14ac:dyDescent="0.25">
      <c r="A1245" s="26" t="s">
        <v>899</v>
      </c>
      <c r="B1245" s="26" t="s">
        <v>2097</v>
      </c>
      <c r="C1245" s="26">
        <v>30</v>
      </c>
      <c r="D1245" s="26">
        <v>1200</v>
      </c>
      <c r="E1245" s="26">
        <v>40</v>
      </c>
      <c r="F1245" s="26"/>
    </row>
    <row r="1246" spans="1:6" x14ac:dyDescent="0.25">
      <c r="A1246" s="26" t="s">
        <v>2810</v>
      </c>
      <c r="B1246" s="26" t="s">
        <v>2097</v>
      </c>
      <c r="C1246" s="26">
        <v>1</v>
      </c>
      <c r="D1246" s="26">
        <v>40</v>
      </c>
      <c r="E1246" s="26">
        <v>40</v>
      </c>
      <c r="F1246" s="26"/>
    </row>
    <row r="1247" spans="1:6" x14ac:dyDescent="0.25">
      <c r="A1247" s="26" t="s">
        <v>2811</v>
      </c>
      <c r="B1247" s="26" t="s">
        <v>2097</v>
      </c>
      <c r="C1247" s="26">
        <v>1</v>
      </c>
      <c r="D1247" s="26">
        <v>40</v>
      </c>
      <c r="E1247" s="26">
        <v>40</v>
      </c>
      <c r="F1247" s="26"/>
    </row>
    <row r="1248" spans="1:6" x14ac:dyDescent="0.25">
      <c r="A1248" s="26" t="s">
        <v>901</v>
      </c>
      <c r="B1248" s="26" t="s">
        <v>2097</v>
      </c>
      <c r="C1248" s="26">
        <v>20</v>
      </c>
      <c r="D1248" s="26">
        <v>720</v>
      </c>
      <c r="E1248" s="26">
        <v>36</v>
      </c>
      <c r="F1248" s="26"/>
    </row>
    <row r="1249" spans="1:6" x14ac:dyDescent="0.25">
      <c r="A1249" s="26" t="s">
        <v>902</v>
      </c>
      <c r="B1249" s="26" t="s">
        <v>2097</v>
      </c>
      <c r="C1249" s="26">
        <v>20</v>
      </c>
      <c r="D1249" s="26">
        <v>720</v>
      </c>
      <c r="E1249" s="26">
        <v>36</v>
      </c>
      <c r="F1249" s="26"/>
    </row>
    <row r="1250" spans="1:6" x14ac:dyDescent="0.25">
      <c r="A1250" s="26" t="s">
        <v>904</v>
      </c>
      <c r="B1250" s="26" t="s">
        <v>2097</v>
      </c>
      <c r="C1250" s="26">
        <v>1</v>
      </c>
      <c r="D1250" s="26">
        <v>40</v>
      </c>
      <c r="E1250" s="26">
        <v>40</v>
      </c>
      <c r="F1250" s="26"/>
    </row>
    <row r="1251" spans="1:6" x14ac:dyDescent="0.25">
      <c r="A1251" s="26" t="s">
        <v>2812</v>
      </c>
      <c r="B1251" s="26" t="s">
        <v>2097</v>
      </c>
      <c r="C1251" s="26">
        <v>1</v>
      </c>
      <c r="D1251" s="26">
        <v>40</v>
      </c>
      <c r="E1251" s="26">
        <v>40</v>
      </c>
      <c r="F1251" s="26"/>
    </row>
    <row r="1252" spans="1:6" x14ac:dyDescent="0.25">
      <c r="A1252" s="26" t="s">
        <v>905</v>
      </c>
      <c r="B1252" s="26" t="s">
        <v>2097</v>
      </c>
      <c r="C1252" s="26">
        <v>12</v>
      </c>
      <c r="D1252" s="26">
        <v>384</v>
      </c>
      <c r="E1252" s="26">
        <v>32</v>
      </c>
      <c r="F1252" s="26"/>
    </row>
    <row r="1253" spans="1:6" x14ac:dyDescent="0.25">
      <c r="A1253" s="26" t="s">
        <v>907</v>
      </c>
      <c r="B1253" s="26" t="s">
        <v>2097</v>
      </c>
      <c r="C1253" s="26">
        <v>12</v>
      </c>
      <c r="D1253" s="26">
        <v>384</v>
      </c>
      <c r="E1253" s="26">
        <v>32</v>
      </c>
      <c r="F1253" s="26"/>
    </row>
    <row r="1254" spans="1:6" x14ac:dyDescent="0.25">
      <c r="A1254" s="26" t="s">
        <v>2813</v>
      </c>
      <c r="B1254" s="26" t="s">
        <v>2097</v>
      </c>
      <c r="C1254" s="26">
        <v>1</v>
      </c>
      <c r="D1254" s="26">
        <v>80</v>
      </c>
      <c r="E1254" s="26">
        <v>80</v>
      </c>
      <c r="F1254" s="26"/>
    </row>
    <row r="1255" spans="1:6" x14ac:dyDescent="0.25">
      <c r="A1255" s="26" t="s">
        <v>2814</v>
      </c>
      <c r="B1255" s="26" t="s">
        <v>2097</v>
      </c>
      <c r="C1255" s="26">
        <v>1</v>
      </c>
      <c r="D1255" s="26">
        <v>80</v>
      </c>
      <c r="E1255" s="26">
        <v>80</v>
      </c>
      <c r="F1255" s="26"/>
    </row>
    <row r="1256" spans="1:6" x14ac:dyDescent="0.25">
      <c r="A1256" s="26" t="s">
        <v>908</v>
      </c>
      <c r="B1256" s="26" t="s">
        <v>2097</v>
      </c>
      <c r="C1256" s="26">
        <v>100</v>
      </c>
      <c r="D1256" s="26">
        <v>4800</v>
      </c>
      <c r="E1256" s="26">
        <v>48</v>
      </c>
      <c r="F1256" s="26"/>
    </row>
    <row r="1257" spans="1:6" x14ac:dyDescent="0.25">
      <c r="A1257" s="26" t="s">
        <v>911</v>
      </c>
      <c r="B1257" s="26" t="s">
        <v>2097</v>
      </c>
      <c r="C1257" s="26">
        <v>100</v>
      </c>
      <c r="D1257" s="26">
        <v>3600</v>
      </c>
      <c r="E1257" s="26">
        <v>36</v>
      </c>
      <c r="F1257" s="26"/>
    </row>
    <row r="1258" spans="1:6" x14ac:dyDescent="0.25">
      <c r="A1258" s="26" t="s">
        <v>915</v>
      </c>
      <c r="B1258" s="26" t="s">
        <v>2097</v>
      </c>
      <c r="C1258" s="26">
        <v>100</v>
      </c>
      <c r="D1258" s="26">
        <v>3600</v>
      </c>
      <c r="E1258" s="26">
        <v>36</v>
      </c>
      <c r="F1258" s="26"/>
    </row>
    <row r="1259" spans="1:6" x14ac:dyDescent="0.25">
      <c r="A1259" s="26" t="s">
        <v>917</v>
      </c>
      <c r="B1259" s="26" t="s">
        <v>2097</v>
      </c>
      <c r="C1259" s="26">
        <v>100</v>
      </c>
      <c r="D1259" s="26">
        <v>3600</v>
      </c>
      <c r="E1259" s="26">
        <v>36</v>
      </c>
      <c r="F1259" s="26"/>
    </row>
    <row r="1260" spans="1:6" x14ac:dyDescent="0.25">
      <c r="A1260" s="26" t="s">
        <v>919</v>
      </c>
      <c r="B1260" s="26" t="s">
        <v>2097</v>
      </c>
      <c r="C1260" s="26">
        <v>100</v>
      </c>
      <c r="D1260" s="26">
        <v>3600</v>
      </c>
      <c r="E1260" s="26">
        <v>36</v>
      </c>
      <c r="F1260" s="26"/>
    </row>
    <row r="1261" spans="1:6" x14ac:dyDescent="0.25">
      <c r="A1261" s="26" t="s">
        <v>921</v>
      </c>
      <c r="B1261" s="26" t="s">
        <v>2097</v>
      </c>
      <c r="C1261" s="26">
        <v>100</v>
      </c>
      <c r="D1261" s="26">
        <v>3600</v>
      </c>
      <c r="E1261" s="26">
        <v>36</v>
      </c>
      <c r="F1261" s="26"/>
    </row>
    <row r="1262" spans="1:6" x14ac:dyDescent="0.25">
      <c r="A1262" s="26" t="s">
        <v>923</v>
      </c>
      <c r="B1262" s="26" t="s">
        <v>2097</v>
      </c>
      <c r="C1262" s="26">
        <v>100</v>
      </c>
      <c r="D1262" s="26">
        <v>3600</v>
      </c>
      <c r="E1262" s="26">
        <v>36</v>
      </c>
      <c r="F1262" s="26"/>
    </row>
    <row r="1263" spans="1:6" x14ac:dyDescent="0.25">
      <c r="A1263" s="26" t="s">
        <v>925</v>
      </c>
      <c r="B1263" s="26" t="s">
        <v>2097</v>
      </c>
      <c r="C1263" s="26">
        <v>100</v>
      </c>
      <c r="D1263" s="26">
        <v>3600</v>
      </c>
      <c r="E1263" s="26">
        <v>36</v>
      </c>
      <c r="F1263" s="26"/>
    </row>
    <row r="1264" spans="1:6" x14ac:dyDescent="0.25">
      <c r="A1264" s="26" t="s">
        <v>927</v>
      </c>
      <c r="B1264" s="26" t="s">
        <v>2097</v>
      </c>
      <c r="C1264" s="26">
        <v>100</v>
      </c>
      <c r="D1264" s="26">
        <v>1500</v>
      </c>
      <c r="E1264" s="26">
        <v>15</v>
      </c>
      <c r="F1264" s="26"/>
    </row>
    <row r="1265" spans="1:6" x14ac:dyDescent="0.25">
      <c r="A1265" s="26" t="s">
        <v>2815</v>
      </c>
      <c r="B1265" s="26" t="s">
        <v>2097</v>
      </c>
      <c r="C1265" s="26">
        <v>20</v>
      </c>
      <c r="D1265" s="26">
        <v>560</v>
      </c>
      <c r="E1265" s="26">
        <v>28</v>
      </c>
      <c r="F1265" s="26"/>
    </row>
    <row r="1266" spans="1:6" x14ac:dyDescent="0.25">
      <c r="A1266" s="26" t="s">
        <v>2816</v>
      </c>
      <c r="B1266" s="26" t="s">
        <v>2097</v>
      </c>
      <c r="C1266" s="26">
        <v>20</v>
      </c>
      <c r="D1266" s="26">
        <v>560</v>
      </c>
      <c r="E1266" s="26">
        <v>28</v>
      </c>
      <c r="F1266" s="26"/>
    </row>
    <row r="1267" spans="1:6" x14ac:dyDescent="0.25">
      <c r="A1267" s="26" t="s">
        <v>932</v>
      </c>
      <c r="B1267" s="26" t="s">
        <v>2097</v>
      </c>
      <c r="C1267" s="26">
        <v>20</v>
      </c>
      <c r="D1267" s="26">
        <v>1440</v>
      </c>
      <c r="E1267" s="26">
        <v>72</v>
      </c>
      <c r="F1267" s="26"/>
    </row>
    <row r="1268" spans="1:6" x14ac:dyDescent="0.25">
      <c r="A1268" s="26" t="s">
        <v>933</v>
      </c>
      <c r="B1268" s="26" t="s">
        <v>2097</v>
      </c>
      <c r="C1268" s="26">
        <v>80</v>
      </c>
      <c r="D1268" s="26">
        <v>960</v>
      </c>
      <c r="E1268" s="26">
        <v>12</v>
      </c>
      <c r="F1268" s="26"/>
    </row>
    <row r="1269" spans="1:6" x14ac:dyDescent="0.25">
      <c r="A1269" s="26" t="s">
        <v>934</v>
      </c>
      <c r="B1269" s="26" t="s">
        <v>2097</v>
      </c>
      <c r="C1269" s="26">
        <v>20</v>
      </c>
      <c r="D1269" s="26">
        <v>300</v>
      </c>
      <c r="E1269" s="26">
        <v>15</v>
      </c>
      <c r="F1269" s="26"/>
    </row>
    <row r="1270" spans="1:6" x14ac:dyDescent="0.25">
      <c r="A1270" s="26" t="s">
        <v>935</v>
      </c>
      <c r="B1270" s="26" t="s">
        <v>2097</v>
      </c>
      <c r="C1270" s="26">
        <v>100</v>
      </c>
      <c r="D1270" s="26">
        <v>1500</v>
      </c>
      <c r="E1270" s="26">
        <v>15</v>
      </c>
      <c r="F1270" s="26"/>
    </row>
    <row r="1271" spans="1:6" x14ac:dyDescent="0.25">
      <c r="A1271" s="26" t="s">
        <v>2817</v>
      </c>
      <c r="B1271" s="26" t="s">
        <v>2097</v>
      </c>
      <c r="C1271" s="26">
        <v>50</v>
      </c>
      <c r="D1271" s="26">
        <v>2250</v>
      </c>
      <c r="E1271" s="26">
        <v>45</v>
      </c>
      <c r="F1271" s="26"/>
    </row>
    <row r="1272" spans="1:6" x14ac:dyDescent="0.25">
      <c r="A1272" s="26" t="s">
        <v>938</v>
      </c>
      <c r="B1272" s="26" t="s">
        <v>2097</v>
      </c>
      <c r="C1272" s="26">
        <v>40</v>
      </c>
      <c r="D1272" s="26">
        <v>640</v>
      </c>
      <c r="E1272" s="26">
        <v>16</v>
      </c>
      <c r="F1272" s="26"/>
    </row>
    <row r="1273" spans="1:6" x14ac:dyDescent="0.25">
      <c r="A1273" s="26" t="s">
        <v>2818</v>
      </c>
      <c r="B1273" s="26" t="s">
        <v>2097</v>
      </c>
      <c r="C1273" s="26">
        <v>20</v>
      </c>
      <c r="D1273" s="26">
        <v>640</v>
      </c>
      <c r="E1273" s="26">
        <v>32</v>
      </c>
      <c r="F1273" s="26"/>
    </row>
    <row r="1274" spans="1:6" x14ac:dyDescent="0.25">
      <c r="A1274" s="26" t="s">
        <v>2819</v>
      </c>
      <c r="B1274" s="26" t="s">
        <v>2097</v>
      </c>
      <c r="C1274" s="26">
        <v>50</v>
      </c>
      <c r="D1274" s="26">
        <v>1500</v>
      </c>
      <c r="E1274" s="26">
        <v>30</v>
      </c>
      <c r="F1274" s="26"/>
    </row>
    <row r="1275" spans="1:6" x14ac:dyDescent="0.25">
      <c r="A1275" s="26" t="s">
        <v>2820</v>
      </c>
      <c r="B1275" s="26" t="s">
        <v>2097</v>
      </c>
      <c r="C1275" s="26">
        <v>80</v>
      </c>
      <c r="D1275" s="26">
        <v>1600</v>
      </c>
      <c r="E1275" s="26">
        <v>20</v>
      </c>
      <c r="F1275" s="26"/>
    </row>
    <row r="1276" spans="1:6" x14ac:dyDescent="0.25">
      <c r="A1276" s="26" t="s">
        <v>939</v>
      </c>
      <c r="B1276" s="26" t="s">
        <v>2097</v>
      </c>
      <c r="C1276" s="26">
        <v>80</v>
      </c>
      <c r="D1276" s="26">
        <v>1600</v>
      </c>
      <c r="E1276" s="26">
        <v>20</v>
      </c>
      <c r="F1276" s="26"/>
    </row>
    <row r="1277" spans="1:6" x14ac:dyDescent="0.25">
      <c r="A1277" s="26" t="s">
        <v>940</v>
      </c>
      <c r="B1277" s="26" t="s">
        <v>2097</v>
      </c>
      <c r="C1277" s="26">
        <v>20</v>
      </c>
      <c r="D1277" s="26">
        <v>300</v>
      </c>
      <c r="E1277" s="26">
        <v>15</v>
      </c>
      <c r="F1277" s="26"/>
    </row>
    <row r="1278" spans="1:6" x14ac:dyDescent="0.25">
      <c r="A1278" s="26" t="s">
        <v>941</v>
      </c>
      <c r="B1278" s="26" t="s">
        <v>2097</v>
      </c>
      <c r="C1278" s="26">
        <v>16</v>
      </c>
      <c r="D1278" s="26">
        <v>288</v>
      </c>
      <c r="E1278" s="26">
        <v>18</v>
      </c>
      <c r="F1278" s="26"/>
    </row>
    <row r="1279" spans="1:6" x14ac:dyDescent="0.25">
      <c r="A1279" s="26" t="s">
        <v>2821</v>
      </c>
      <c r="B1279" s="26" t="s">
        <v>2097</v>
      </c>
      <c r="C1279" s="26">
        <v>0</v>
      </c>
      <c r="D1279" s="27">
        <v>0</v>
      </c>
      <c r="E1279" s="26"/>
      <c r="F1279" s="26"/>
    </row>
    <row r="1280" spans="1:6" x14ac:dyDescent="0.25">
      <c r="A1280" s="26" t="s">
        <v>2822</v>
      </c>
      <c r="B1280" s="26" t="s">
        <v>2097</v>
      </c>
      <c r="C1280" s="26">
        <v>1800</v>
      </c>
      <c r="D1280" s="26">
        <v>1800</v>
      </c>
      <c r="E1280" s="26">
        <v>1</v>
      </c>
      <c r="F1280" s="26"/>
    </row>
    <row r="1281" spans="1:6" x14ac:dyDescent="0.25">
      <c r="A1281" s="26" t="s">
        <v>2823</v>
      </c>
      <c r="B1281" s="26" t="s">
        <v>2097</v>
      </c>
      <c r="C1281" s="26">
        <v>0</v>
      </c>
      <c r="D1281" s="27">
        <v>0</v>
      </c>
      <c r="E1281" s="26"/>
      <c r="F1281" s="26"/>
    </row>
    <row r="1282" spans="1:6" x14ac:dyDescent="0.25">
      <c r="A1282" s="26" t="s">
        <v>2824</v>
      </c>
      <c r="B1282" s="26" t="s">
        <v>2097</v>
      </c>
      <c r="C1282" s="26">
        <v>0</v>
      </c>
      <c r="D1282" s="27">
        <v>0</v>
      </c>
      <c r="E1282" s="26"/>
      <c r="F1282" s="26"/>
    </row>
    <row r="1283" spans="1:6" x14ac:dyDescent="0.25">
      <c r="A1283" s="26" t="s">
        <v>2825</v>
      </c>
      <c r="B1283" s="26" t="s">
        <v>2097</v>
      </c>
      <c r="C1283" s="26">
        <v>0</v>
      </c>
      <c r="D1283" s="27">
        <v>0</v>
      </c>
      <c r="E1283" s="26"/>
      <c r="F1283" s="26"/>
    </row>
    <row r="1284" spans="1:6" x14ac:dyDescent="0.25">
      <c r="A1284" s="26" t="s">
        <v>2826</v>
      </c>
      <c r="B1284" s="26" t="s">
        <v>2097</v>
      </c>
      <c r="C1284" s="26">
        <v>0</v>
      </c>
      <c r="D1284" s="27">
        <v>0</v>
      </c>
      <c r="E1284" s="26"/>
      <c r="F1284" s="26"/>
    </row>
    <row r="1285" spans="1:6" x14ac:dyDescent="0.25">
      <c r="A1285" s="26" t="s">
        <v>2827</v>
      </c>
      <c r="B1285" s="26" t="s">
        <v>2097</v>
      </c>
      <c r="C1285" s="26">
        <v>0</v>
      </c>
      <c r="D1285" s="27">
        <v>0</v>
      </c>
      <c r="E1285" s="26"/>
      <c r="F1285" s="26"/>
    </row>
    <row r="1286" spans="1:6" x14ac:dyDescent="0.25">
      <c r="A1286" s="26" t="s">
        <v>2828</v>
      </c>
      <c r="B1286" s="26" t="s">
        <v>2097</v>
      </c>
      <c r="C1286" s="26">
        <v>0</v>
      </c>
      <c r="D1286" s="27">
        <v>0</v>
      </c>
      <c r="E1286" s="26"/>
      <c r="F1286" s="26"/>
    </row>
    <row r="1287" spans="1:6" x14ac:dyDescent="0.25">
      <c r="A1287" s="26" t="s">
        <v>2829</v>
      </c>
      <c r="B1287" s="26" t="s">
        <v>2097</v>
      </c>
      <c r="C1287" s="26">
        <v>0</v>
      </c>
      <c r="D1287" s="27">
        <v>0</v>
      </c>
      <c r="E1287" s="26"/>
      <c r="F1287" s="26"/>
    </row>
    <row r="1288" spans="1:6" x14ac:dyDescent="0.25">
      <c r="A1288" s="26" t="s">
        <v>2830</v>
      </c>
      <c r="B1288" s="26" t="s">
        <v>2097</v>
      </c>
      <c r="C1288" s="26">
        <v>0</v>
      </c>
      <c r="D1288" s="27">
        <v>0</v>
      </c>
      <c r="E1288" s="26"/>
      <c r="F1288" s="26"/>
    </row>
    <row r="1289" spans="1:6" x14ac:dyDescent="0.25">
      <c r="A1289" s="26" t="s">
        <v>942</v>
      </c>
      <c r="B1289" s="26" t="s">
        <v>2097</v>
      </c>
      <c r="C1289" s="26">
        <v>5</v>
      </c>
      <c r="D1289" s="26">
        <v>60</v>
      </c>
      <c r="E1289" s="26">
        <v>12</v>
      </c>
      <c r="F1289" s="26"/>
    </row>
    <row r="1290" spans="1:6" x14ac:dyDescent="0.25">
      <c r="A1290" s="26" t="s">
        <v>2831</v>
      </c>
      <c r="B1290" s="26" t="s">
        <v>2097</v>
      </c>
      <c r="C1290" s="26">
        <v>5</v>
      </c>
      <c r="D1290" s="26">
        <v>60</v>
      </c>
      <c r="E1290" s="26">
        <v>12</v>
      </c>
      <c r="F1290" s="26"/>
    </row>
    <row r="1291" spans="1:6" x14ac:dyDescent="0.25">
      <c r="A1291" s="26" t="s">
        <v>2832</v>
      </c>
      <c r="B1291" s="26" t="s">
        <v>2097</v>
      </c>
      <c r="C1291" s="26">
        <v>5</v>
      </c>
      <c r="D1291" s="26">
        <v>60</v>
      </c>
      <c r="E1291" s="26">
        <v>12</v>
      </c>
      <c r="F1291" s="26"/>
    </row>
    <row r="1292" spans="1:6" x14ac:dyDescent="0.25">
      <c r="A1292" s="26" t="s">
        <v>2833</v>
      </c>
      <c r="B1292" s="26" t="s">
        <v>2097</v>
      </c>
      <c r="C1292" s="26">
        <v>5</v>
      </c>
      <c r="D1292" s="26">
        <v>60</v>
      </c>
      <c r="E1292" s="26">
        <v>12</v>
      </c>
      <c r="F1292" s="26"/>
    </row>
    <row r="1293" spans="1:6" x14ac:dyDescent="0.25">
      <c r="A1293" s="26" t="s">
        <v>943</v>
      </c>
      <c r="B1293" s="26" t="s">
        <v>2097</v>
      </c>
      <c r="C1293" s="26">
        <v>5</v>
      </c>
      <c r="D1293" s="26">
        <v>60</v>
      </c>
      <c r="E1293" s="26">
        <v>12</v>
      </c>
      <c r="F1293" s="26"/>
    </row>
    <row r="1294" spans="1:6" x14ac:dyDescent="0.25">
      <c r="A1294" s="26" t="s">
        <v>947</v>
      </c>
      <c r="B1294" s="26" t="s">
        <v>2097</v>
      </c>
      <c r="C1294" s="26">
        <v>5</v>
      </c>
      <c r="D1294" s="26">
        <v>60</v>
      </c>
      <c r="E1294" s="26">
        <v>12</v>
      </c>
      <c r="F1294" s="26"/>
    </row>
    <row r="1295" spans="1:6" x14ac:dyDescent="0.25">
      <c r="A1295" s="26" t="s">
        <v>2834</v>
      </c>
      <c r="B1295" s="26" t="s">
        <v>2097</v>
      </c>
      <c r="C1295" s="26">
        <v>5</v>
      </c>
      <c r="D1295" s="26">
        <v>70</v>
      </c>
      <c r="E1295" s="26">
        <v>14</v>
      </c>
      <c r="F1295" s="26"/>
    </row>
    <row r="1296" spans="1:6" x14ac:dyDescent="0.25">
      <c r="A1296" s="26" t="s">
        <v>2835</v>
      </c>
      <c r="B1296" s="26" t="s">
        <v>2097</v>
      </c>
      <c r="C1296" s="26">
        <v>0</v>
      </c>
      <c r="D1296" s="27">
        <v>0</v>
      </c>
      <c r="E1296" s="26"/>
      <c r="F1296" s="26"/>
    </row>
    <row r="1297" spans="1:6" x14ac:dyDescent="0.25">
      <c r="A1297" s="26" t="s">
        <v>2836</v>
      </c>
      <c r="B1297" s="26" t="s">
        <v>2097</v>
      </c>
      <c r="C1297" s="26">
        <v>5</v>
      </c>
      <c r="D1297" s="26">
        <v>180</v>
      </c>
      <c r="E1297" s="26">
        <v>36</v>
      </c>
      <c r="F1297" s="26"/>
    </row>
    <row r="1298" spans="1:6" x14ac:dyDescent="0.25">
      <c r="A1298" s="26" t="s">
        <v>2837</v>
      </c>
      <c r="B1298" s="26" t="s">
        <v>2097</v>
      </c>
      <c r="C1298" s="26">
        <v>10</v>
      </c>
      <c r="D1298" s="26">
        <v>200</v>
      </c>
      <c r="E1298" s="26">
        <v>20</v>
      </c>
      <c r="F1298" s="26"/>
    </row>
    <row r="1299" spans="1:6" x14ac:dyDescent="0.25">
      <c r="A1299" s="26" t="s">
        <v>2838</v>
      </c>
      <c r="B1299" s="26" t="s">
        <v>2097</v>
      </c>
      <c r="C1299" s="26">
        <v>10</v>
      </c>
      <c r="D1299" s="26">
        <v>150</v>
      </c>
      <c r="E1299" s="26">
        <v>15</v>
      </c>
      <c r="F1299" s="26"/>
    </row>
    <row r="1300" spans="1:6" x14ac:dyDescent="0.25">
      <c r="A1300" s="26" t="s">
        <v>2839</v>
      </c>
      <c r="B1300" s="26" t="s">
        <v>2097</v>
      </c>
      <c r="C1300" s="26">
        <v>10</v>
      </c>
      <c r="D1300" s="26">
        <v>240</v>
      </c>
      <c r="E1300" s="26">
        <v>24</v>
      </c>
      <c r="F1300" s="26"/>
    </row>
    <row r="1301" spans="1:6" x14ac:dyDescent="0.25">
      <c r="A1301" s="26" t="s">
        <v>2840</v>
      </c>
      <c r="B1301" s="26" t="s">
        <v>2097</v>
      </c>
      <c r="C1301" s="26">
        <v>5</v>
      </c>
      <c r="D1301" s="26">
        <v>165</v>
      </c>
      <c r="E1301" s="26">
        <v>33</v>
      </c>
      <c r="F1301" s="26"/>
    </row>
    <row r="1302" spans="1:6" x14ac:dyDescent="0.25">
      <c r="A1302" s="26" t="s">
        <v>950</v>
      </c>
      <c r="B1302" s="26" t="s">
        <v>2097</v>
      </c>
      <c r="C1302" s="26">
        <v>10</v>
      </c>
      <c r="D1302" s="26">
        <v>200</v>
      </c>
      <c r="E1302" s="26">
        <v>20</v>
      </c>
      <c r="F1302" s="26"/>
    </row>
    <row r="1303" spans="1:6" x14ac:dyDescent="0.25">
      <c r="A1303" s="26" t="s">
        <v>2841</v>
      </c>
      <c r="B1303" s="26" t="s">
        <v>2097</v>
      </c>
      <c r="C1303" s="26">
        <v>10</v>
      </c>
      <c r="D1303" s="26">
        <v>150</v>
      </c>
      <c r="E1303" s="26">
        <v>15</v>
      </c>
      <c r="F1303" s="26"/>
    </row>
    <row r="1304" spans="1:6" x14ac:dyDescent="0.25">
      <c r="A1304" s="26" t="s">
        <v>2842</v>
      </c>
      <c r="B1304" s="26" t="s">
        <v>2097</v>
      </c>
      <c r="C1304" s="26">
        <v>10</v>
      </c>
      <c r="D1304" s="26">
        <v>240</v>
      </c>
      <c r="E1304" s="26">
        <v>24</v>
      </c>
      <c r="F1304" s="26"/>
    </row>
    <row r="1305" spans="1:6" x14ac:dyDescent="0.25">
      <c r="A1305" s="26" t="s">
        <v>951</v>
      </c>
      <c r="B1305" s="26" t="s">
        <v>2097</v>
      </c>
      <c r="C1305" s="26">
        <v>5</v>
      </c>
      <c r="D1305" s="26">
        <v>165</v>
      </c>
      <c r="E1305" s="26">
        <v>33</v>
      </c>
      <c r="F1305" s="26"/>
    </row>
    <row r="1306" spans="1:6" x14ac:dyDescent="0.25">
      <c r="A1306" s="26" t="s">
        <v>2843</v>
      </c>
      <c r="B1306" s="26" t="s">
        <v>2097</v>
      </c>
      <c r="C1306" s="26">
        <v>5</v>
      </c>
      <c r="D1306" s="26">
        <v>165</v>
      </c>
      <c r="E1306" s="26">
        <v>33</v>
      </c>
      <c r="F1306" s="26"/>
    </row>
    <row r="1307" spans="1:6" x14ac:dyDescent="0.25">
      <c r="A1307" s="26" t="s">
        <v>2844</v>
      </c>
      <c r="B1307" s="26" t="s">
        <v>2097</v>
      </c>
      <c r="C1307" s="26">
        <v>5</v>
      </c>
      <c r="D1307" s="26">
        <v>60</v>
      </c>
      <c r="E1307" s="26">
        <v>12</v>
      </c>
      <c r="F1307" s="26"/>
    </row>
    <row r="1308" spans="1:6" x14ac:dyDescent="0.25">
      <c r="A1308" s="26" t="s">
        <v>2845</v>
      </c>
      <c r="B1308" s="26" t="s">
        <v>2097</v>
      </c>
      <c r="C1308" s="26">
        <v>5</v>
      </c>
      <c r="D1308" s="26">
        <v>60</v>
      </c>
      <c r="E1308" s="26">
        <v>12</v>
      </c>
      <c r="F1308" s="26"/>
    </row>
    <row r="1309" spans="1:6" x14ac:dyDescent="0.25">
      <c r="A1309" s="26" t="s">
        <v>968</v>
      </c>
      <c r="B1309" s="26" t="s">
        <v>2097</v>
      </c>
      <c r="C1309" s="26">
        <v>5</v>
      </c>
      <c r="D1309" s="26">
        <v>60</v>
      </c>
      <c r="E1309" s="26">
        <v>12</v>
      </c>
      <c r="F1309" s="26"/>
    </row>
    <row r="1310" spans="1:6" x14ac:dyDescent="0.25">
      <c r="A1310" s="26" t="s">
        <v>2846</v>
      </c>
      <c r="B1310" s="26" t="s">
        <v>2097</v>
      </c>
      <c r="C1310" s="26">
        <v>5</v>
      </c>
      <c r="D1310" s="26">
        <v>60</v>
      </c>
      <c r="E1310" s="26">
        <v>12</v>
      </c>
      <c r="F1310" s="26"/>
    </row>
    <row r="1311" spans="1:6" x14ac:dyDescent="0.25">
      <c r="A1311" s="26" t="s">
        <v>2847</v>
      </c>
      <c r="B1311" s="26" t="s">
        <v>2097</v>
      </c>
      <c r="C1311" s="26">
        <v>10</v>
      </c>
      <c r="D1311" s="26">
        <v>240</v>
      </c>
      <c r="E1311" s="26">
        <v>24</v>
      </c>
      <c r="F1311" s="26"/>
    </row>
    <row r="1312" spans="1:6" x14ac:dyDescent="0.25">
      <c r="A1312" s="26" t="s">
        <v>2848</v>
      </c>
      <c r="B1312" s="26" t="s">
        <v>2097</v>
      </c>
      <c r="C1312" s="26">
        <v>10</v>
      </c>
      <c r="D1312" s="26">
        <v>240</v>
      </c>
      <c r="E1312" s="26">
        <v>24</v>
      </c>
      <c r="F1312" s="26"/>
    </row>
    <row r="1313" spans="1:6" x14ac:dyDescent="0.25">
      <c r="A1313" s="26" t="s">
        <v>2849</v>
      </c>
      <c r="B1313" s="26" t="s">
        <v>2097</v>
      </c>
      <c r="C1313" s="26">
        <v>10</v>
      </c>
      <c r="D1313" s="26">
        <v>240</v>
      </c>
      <c r="E1313" s="26">
        <v>24</v>
      </c>
      <c r="F1313" s="26"/>
    </row>
    <row r="1314" spans="1:6" x14ac:dyDescent="0.25">
      <c r="A1314" s="26" t="s">
        <v>2850</v>
      </c>
      <c r="B1314" s="26" t="s">
        <v>2097</v>
      </c>
      <c r="C1314" s="26">
        <v>5</v>
      </c>
      <c r="D1314" s="26">
        <v>60</v>
      </c>
      <c r="E1314" s="26">
        <v>12</v>
      </c>
      <c r="F1314" s="26"/>
    </row>
    <row r="1315" spans="1:6" x14ac:dyDescent="0.25">
      <c r="A1315" s="26" t="s">
        <v>2851</v>
      </c>
      <c r="B1315" s="26" t="s">
        <v>2097</v>
      </c>
      <c r="C1315" s="26">
        <v>5</v>
      </c>
      <c r="D1315" s="26">
        <v>60</v>
      </c>
      <c r="E1315" s="26">
        <v>12</v>
      </c>
      <c r="F1315" s="26"/>
    </row>
    <row r="1316" spans="1:6" x14ac:dyDescent="0.25">
      <c r="A1316" s="26" t="s">
        <v>2852</v>
      </c>
      <c r="B1316" s="26" t="s">
        <v>2097</v>
      </c>
      <c r="C1316" s="26">
        <v>5</v>
      </c>
      <c r="D1316" s="26">
        <v>60</v>
      </c>
      <c r="E1316" s="26">
        <v>12</v>
      </c>
      <c r="F1316" s="26"/>
    </row>
    <row r="1317" spans="1:6" x14ac:dyDescent="0.25">
      <c r="A1317" s="26" t="s">
        <v>2853</v>
      </c>
      <c r="B1317" s="26" t="s">
        <v>2097</v>
      </c>
      <c r="C1317" s="26">
        <v>5</v>
      </c>
      <c r="D1317" s="26">
        <v>60</v>
      </c>
      <c r="E1317" s="26">
        <v>12</v>
      </c>
      <c r="F1317" s="26"/>
    </row>
    <row r="1318" spans="1:6" x14ac:dyDescent="0.25">
      <c r="A1318" s="26" t="s">
        <v>973</v>
      </c>
      <c r="B1318" s="26" t="s">
        <v>2097</v>
      </c>
      <c r="C1318" s="26">
        <v>5</v>
      </c>
      <c r="D1318" s="26">
        <v>60</v>
      </c>
      <c r="E1318" s="26">
        <v>12</v>
      </c>
      <c r="F1318" s="26"/>
    </row>
    <row r="1319" spans="1:6" x14ac:dyDescent="0.25">
      <c r="A1319" s="26" t="s">
        <v>2854</v>
      </c>
      <c r="B1319" s="26" t="s">
        <v>2097</v>
      </c>
      <c r="C1319" s="26">
        <v>5</v>
      </c>
      <c r="D1319" s="26">
        <v>60</v>
      </c>
      <c r="E1319" s="26">
        <v>12</v>
      </c>
      <c r="F1319" s="26"/>
    </row>
    <row r="1320" spans="1:6" x14ac:dyDescent="0.25">
      <c r="A1320" s="26" t="s">
        <v>952</v>
      </c>
      <c r="B1320" s="26" t="s">
        <v>2097</v>
      </c>
      <c r="C1320" s="26">
        <v>5</v>
      </c>
      <c r="D1320" s="26">
        <v>60</v>
      </c>
      <c r="E1320" s="26">
        <v>12</v>
      </c>
      <c r="F1320" s="26"/>
    </row>
    <row r="1321" spans="1:6" x14ac:dyDescent="0.25">
      <c r="A1321" s="26" t="s">
        <v>2855</v>
      </c>
      <c r="B1321" s="26" t="s">
        <v>2097</v>
      </c>
      <c r="C1321" s="26">
        <v>5</v>
      </c>
      <c r="D1321" s="26">
        <v>60</v>
      </c>
      <c r="E1321" s="26">
        <v>12</v>
      </c>
      <c r="F1321" s="26"/>
    </row>
    <row r="1322" spans="1:6" x14ac:dyDescent="0.25">
      <c r="A1322" s="26" t="s">
        <v>960</v>
      </c>
      <c r="B1322" s="26" t="s">
        <v>2097</v>
      </c>
      <c r="C1322" s="26">
        <v>5</v>
      </c>
      <c r="D1322" s="26">
        <v>60</v>
      </c>
      <c r="E1322" s="26">
        <v>12</v>
      </c>
      <c r="F1322" s="26"/>
    </row>
    <row r="1323" spans="1:6" x14ac:dyDescent="0.25">
      <c r="A1323" s="26" t="s">
        <v>961</v>
      </c>
      <c r="B1323" s="26" t="s">
        <v>2097</v>
      </c>
      <c r="C1323" s="26">
        <v>5</v>
      </c>
      <c r="D1323" s="26">
        <v>60</v>
      </c>
      <c r="E1323" s="26">
        <v>12</v>
      </c>
      <c r="F1323" s="26"/>
    </row>
    <row r="1324" spans="1:6" x14ac:dyDescent="0.25">
      <c r="A1324" s="26" t="s">
        <v>2856</v>
      </c>
      <c r="B1324" s="26" t="s">
        <v>2097</v>
      </c>
      <c r="C1324" s="26">
        <v>5</v>
      </c>
      <c r="D1324" s="26">
        <v>60</v>
      </c>
      <c r="E1324" s="26">
        <v>12</v>
      </c>
      <c r="F1324" s="26"/>
    </row>
    <row r="1325" spans="1:6" x14ac:dyDescent="0.25">
      <c r="A1325" s="26" t="s">
        <v>962</v>
      </c>
      <c r="B1325" s="26" t="s">
        <v>2097</v>
      </c>
      <c r="C1325" s="26">
        <v>5</v>
      </c>
      <c r="D1325" s="26">
        <v>60</v>
      </c>
      <c r="E1325" s="26">
        <v>12</v>
      </c>
      <c r="F1325" s="26"/>
    </row>
    <row r="1326" spans="1:6" x14ac:dyDescent="0.25">
      <c r="A1326" s="26" t="s">
        <v>966</v>
      </c>
      <c r="B1326" s="26" t="s">
        <v>2097</v>
      </c>
      <c r="C1326" s="26">
        <v>5</v>
      </c>
      <c r="D1326" s="26">
        <v>60</v>
      </c>
      <c r="E1326" s="26">
        <v>12</v>
      </c>
      <c r="F1326" s="26"/>
    </row>
    <row r="1327" spans="1:6" x14ac:dyDescent="0.25">
      <c r="A1327" s="26" t="s">
        <v>2857</v>
      </c>
      <c r="B1327" s="26" t="s">
        <v>2097</v>
      </c>
      <c r="C1327" s="26">
        <v>5</v>
      </c>
      <c r="D1327" s="26">
        <v>60</v>
      </c>
      <c r="E1327" s="26">
        <v>12</v>
      </c>
      <c r="F1327" s="26"/>
    </row>
    <row r="1328" spans="1:6" x14ac:dyDescent="0.25">
      <c r="A1328" s="26" t="s">
        <v>2858</v>
      </c>
      <c r="B1328" s="26" t="s">
        <v>2097</v>
      </c>
      <c r="C1328" s="26">
        <v>5</v>
      </c>
      <c r="D1328" s="26">
        <v>60</v>
      </c>
      <c r="E1328" s="26">
        <v>12</v>
      </c>
      <c r="F1328" s="26"/>
    </row>
    <row r="1329" spans="1:6" x14ac:dyDescent="0.25">
      <c r="A1329" s="26" t="s">
        <v>2859</v>
      </c>
      <c r="B1329" s="26" t="s">
        <v>2097</v>
      </c>
      <c r="C1329" s="26">
        <v>5</v>
      </c>
      <c r="D1329" s="26">
        <v>60</v>
      </c>
      <c r="E1329" s="26">
        <v>12</v>
      </c>
      <c r="F1329" s="26"/>
    </row>
    <row r="1330" spans="1:6" x14ac:dyDescent="0.25">
      <c r="A1330" s="26" t="s">
        <v>2860</v>
      </c>
      <c r="B1330" s="26" t="s">
        <v>2097</v>
      </c>
      <c r="C1330" s="26">
        <v>5</v>
      </c>
      <c r="D1330" s="26">
        <v>80</v>
      </c>
      <c r="E1330" s="26">
        <v>16</v>
      </c>
      <c r="F1330" s="26"/>
    </row>
    <row r="1331" spans="1:6" x14ac:dyDescent="0.25">
      <c r="A1331" s="26" t="s">
        <v>2861</v>
      </c>
      <c r="B1331" s="26" t="s">
        <v>2097</v>
      </c>
      <c r="C1331" s="26">
        <v>5</v>
      </c>
      <c r="D1331" s="26">
        <v>80</v>
      </c>
      <c r="E1331" s="26">
        <v>16</v>
      </c>
      <c r="F1331" s="26"/>
    </row>
    <row r="1332" spans="1:6" x14ac:dyDescent="0.25">
      <c r="A1332" s="26" t="s">
        <v>2862</v>
      </c>
      <c r="B1332" s="26" t="s">
        <v>2097</v>
      </c>
      <c r="C1332" s="26">
        <v>3</v>
      </c>
      <c r="D1332" s="26">
        <v>48</v>
      </c>
      <c r="E1332" s="26">
        <v>16</v>
      </c>
      <c r="F1332" s="26"/>
    </row>
    <row r="1333" spans="1:6" x14ac:dyDescent="0.25">
      <c r="A1333" s="26" t="s">
        <v>2863</v>
      </c>
      <c r="B1333" s="26" t="s">
        <v>2097</v>
      </c>
      <c r="C1333" s="26">
        <v>5</v>
      </c>
      <c r="D1333" s="26">
        <v>80</v>
      </c>
      <c r="E1333" s="26">
        <v>16</v>
      </c>
      <c r="F1333" s="26"/>
    </row>
    <row r="1334" spans="1:6" x14ac:dyDescent="0.25">
      <c r="A1334" s="26" t="s">
        <v>2864</v>
      </c>
      <c r="B1334" s="26" t="s">
        <v>2097</v>
      </c>
      <c r="C1334" s="26">
        <v>5</v>
      </c>
      <c r="D1334" s="26">
        <v>80</v>
      </c>
      <c r="E1334" s="26">
        <v>16</v>
      </c>
      <c r="F1334" s="26"/>
    </row>
    <row r="1335" spans="1:6" x14ac:dyDescent="0.25">
      <c r="A1335" s="26" t="s">
        <v>2865</v>
      </c>
      <c r="B1335" s="26" t="s">
        <v>2097</v>
      </c>
      <c r="C1335" s="26">
        <v>5</v>
      </c>
      <c r="D1335" s="26">
        <v>80</v>
      </c>
      <c r="E1335" s="26">
        <v>16</v>
      </c>
      <c r="F1335" s="26"/>
    </row>
    <row r="1336" spans="1:6" x14ac:dyDescent="0.25">
      <c r="A1336" s="26" t="s">
        <v>2866</v>
      </c>
      <c r="B1336" s="26" t="s">
        <v>2097</v>
      </c>
      <c r="C1336" s="26">
        <v>5</v>
      </c>
      <c r="D1336" s="26">
        <v>80</v>
      </c>
      <c r="E1336" s="26">
        <v>16</v>
      </c>
      <c r="F1336" s="26"/>
    </row>
    <row r="1337" spans="1:6" x14ac:dyDescent="0.25">
      <c r="A1337" s="26" t="s">
        <v>974</v>
      </c>
      <c r="B1337" s="26" t="s">
        <v>2097</v>
      </c>
      <c r="C1337" s="26">
        <v>5</v>
      </c>
      <c r="D1337" s="26">
        <v>60</v>
      </c>
      <c r="E1337" s="26">
        <v>12</v>
      </c>
      <c r="F1337" s="26"/>
    </row>
    <row r="1338" spans="1:6" x14ac:dyDescent="0.25">
      <c r="A1338" s="26" t="s">
        <v>2867</v>
      </c>
      <c r="B1338" s="26" t="s">
        <v>2097</v>
      </c>
      <c r="C1338" s="26">
        <v>5</v>
      </c>
      <c r="D1338" s="26">
        <v>80</v>
      </c>
      <c r="E1338" s="26">
        <v>16</v>
      </c>
      <c r="F1338" s="26"/>
    </row>
    <row r="1339" spans="1:6" x14ac:dyDescent="0.25">
      <c r="A1339" s="26" t="s">
        <v>2868</v>
      </c>
      <c r="B1339" s="26" t="s">
        <v>2097</v>
      </c>
      <c r="C1339" s="26">
        <v>5</v>
      </c>
      <c r="D1339" s="26">
        <v>80</v>
      </c>
      <c r="E1339" s="26">
        <v>16</v>
      </c>
      <c r="F1339" s="26"/>
    </row>
    <row r="1340" spans="1:6" x14ac:dyDescent="0.25">
      <c r="A1340" s="26" t="s">
        <v>2869</v>
      </c>
      <c r="B1340" s="26" t="s">
        <v>2097</v>
      </c>
      <c r="C1340" s="26">
        <v>5</v>
      </c>
      <c r="D1340" s="26">
        <v>60</v>
      </c>
      <c r="E1340" s="26">
        <v>12</v>
      </c>
      <c r="F1340" s="26"/>
    </row>
    <row r="1341" spans="1:6" x14ac:dyDescent="0.25">
      <c r="A1341" s="26" t="s">
        <v>975</v>
      </c>
      <c r="B1341" s="26" t="s">
        <v>2097</v>
      </c>
      <c r="C1341" s="26">
        <v>3</v>
      </c>
      <c r="D1341" s="26">
        <v>36</v>
      </c>
      <c r="E1341" s="26">
        <v>12</v>
      </c>
      <c r="F1341" s="26"/>
    </row>
    <row r="1342" spans="1:6" x14ac:dyDescent="0.25">
      <c r="A1342" s="26" t="s">
        <v>2870</v>
      </c>
      <c r="B1342" s="26" t="s">
        <v>2097</v>
      </c>
      <c r="C1342" s="26">
        <v>5</v>
      </c>
      <c r="D1342" s="26">
        <v>60</v>
      </c>
      <c r="E1342" s="26">
        <v>12</v>
      </c>
      <c r="F1342" s="26"/>
    </row>
    <row r="1343" spans="1:6" x14ac:dyDescent="0.25">
      <c r="A1343" s="26" t="s">
        <v>2871</v>
      </c>
      <c r="B1343" s="26" t="s">
        <v>2097</v>
      </c>
      <c r="C1343" s="26">
        <v>5</v>
      </c>
      <c r="D1343" s="26">
        <v>70</v>
      </c>
      <c r="E1343" s="26">
        <v>14</v>
      </c>
      <c r="F1343" s="26"/>
    </row>
    <row r="1344" spans="1:6" x14ac:dyDescent="0.25">
      <c r="A1344" s="26" t="s">
        <v>2872</v>
      </c>
      <c r="B1344" s="26" t="s">
        <v>2097</v>
      </c>
      <c r="C1344" s="26">
        <v>5</v>
      </c>
      <c r="D1344" s="26">
        <v>70</v>
      </c>
      <c r="E1344" s="26">
        <v>14</v>
      </c>
      <c r="F1344" s="26"/>
    </row>
    <row r="1345" spans="1:6" x14ac:dyDescent="0.25">
      <c r="A1345" s="26" t="s">
        <v>994</v>
      </c>
      <c r="B1345" s="26" t="s">
        <v>2097</v>
      </c>
      <c r="C1345" s="26">
        <v>5</v>
      </c>
      <c r="D1345" s="26">
        <v>70</v>
      </c>
      <c r="E1345" s="26">
        <v>14</v>
      </c>
      <c r="F1345" s="26"/>
    </row>
    <row r="1346" spans="1:6" x14ac:dyDescent="0.25">
      <c r="A1346" s="26" t="s">
        <v>2873</v>
      </c>
      <c r="B1346" s="26" t="s">
        <v>2097</v>
      </c>
      <c r="C1346" s="26">
        <v>10</v>
      </c>
      <c r="D1346" s="26">
        <v>240</v>
      </c>
      <c r="E1346" s="26">
        <v>24</v>
      </c>
      <c r="F1346" s="26"/>
    </row>
    <row r="1347" spans="1:6" x14ac:dyDescent="0.25">
      <c r="A1347" s="26" t="s">
        <v>976</v>
      </c>
      <c r="B1347" s="26" t="s">
        <v>2097</v>
      </c>
      <c r="C1347" s="26">
        <v>10</v>
      </c>
      <c r="D1347" s="26">
        <v>240</v>
      </c>
      <c r="E1347" s="26">
        <v>24</v>
      </c>
      <c r="F1347" s="26"/>
    </row>
    <row r="1348" spans="1:6" x14ac:dyDescent="0.25">
      <c r="A1348" s="26" t="s">
        <v>2874</v>
      </c>
      <c r="B1348" s="26" t="s">
        <v>2097</v>
      </c>
      <c r="C1348" s="26">
        <v>6</v>
      </c>
      <c r="D1348" s="26">
        <v>144</v>
      </c>
      <c r="E1348" s="26">
        <v>24</v>
      </c>
      <c r="F1348" s="26"/>
    </row>
    <row r="1349" spans="1:6" x14ac:dyDescent="0.25">
      <c r="A1349" s="26" t="s">
        <v>2875</v>
      </c>
      <c r="B1349" s="26" t="s">
        <v>2097</v>
      </c>
      <c r="C1349" s="26">
        <v>10</v>
      </c>
      <c r="D1349" s="26">
        <v>240</v>
      </c>
      <c r="E1349" s="26">
        <v>24</v>
      </c>
      <c r="F1349" s="26"/>
    </row>
    <row r="1350" spans="1:6" x14ac:dyDescent="0.25">
      <c r="A1350" s="26" t="s">
        <v>2876</v>
      </c>
      <c r="B1350" s="26" t="s">
        <v>2097</v>
      </c>
      <c r="C1350" s="26">
        <v>10</v>
      </c>
      <c r="D1350" s="26">
        <v>240</v>
      </c>
      <c r="E1350" s="26">
        <v>24</v>
      </c>
      <c r="F1350" s="26"/>
    </row>
    <row r="1351" spans="1:6" x14ac:dyDescent="0.25">
      <c r="A1351" s="26" t="s">
        <v>977</v>
      </c>
      <c r="B1351" s="26" t="s">
        <v>2097</v>
      </c>
      <c r="C1351" s="26">
        <v>10</v>
      </c>
      <c r="D1351" s="26">
        <v>240</v>
      </c>
      <c r="E1351" s="26">
        <v>24</v>
      </c>
      <c r="F1351" s="26"/>
    </row>
    <row r="1352" spans="1:6" x14ac:dyDescent="0.25">
      <c r="A1352" s="26" t="s">
        <v>2877</v>
      </c>
      <c r="B1352" s="26" t="s">
        <v>2097</v>
      </c>
      <c r="C1352" s="26">
        <v>10</v>
      </c>
      <c r="D1352" s="26">
        <v>240</v>
      </c>
      <c r="E1352" s="26">
        <v>24</v>
      </c>
      <c r="F1352" s="26"/>
    </row>
    <row r="1353" spans="1:6" x14ac:dyDescent="0.25">
      <c r="A1353" s="26" t="s">
        <v>2878</v>
      </c>
      <c r="B1353" s="26" t="s">
        <v>2097</v>
      </c>
      <c r="C1353" s="26">
        <v>5</v>
      </c>
      <c r="D1353" s="26">
        <v>120</v>
      </c>
      <c r="E1353" s="26">
        <v>24</v>
      </c>
      <c r="F1353" s="26"/>
    </row>
    <row r="1354" spans="1:6" x14ac:dyDescent="0.25">
      <c r="A1354" s="26" t="s">
        <v>979</v>
      </c>
      <c r="B1354" s="26" t="s">
        <v>2097</v>
      </c>
      <c r="C1354" s="26">
        <v>5</v>
      </c>
      <c r="D1354" s="26">
        <v>120</v>
      </c>
      <c r="E1354" s="26">
        <v>24</v>
      </c>
      <c r="F1354" s="26"/>
    </row>
    <row r="1355" spans="1:6" x14ac:dyDescent="0.25">
      <c r="A1355" s="26" t="s">
        <v>2879</v>
      </c>
      <c r="B1355" s="26" t="s">
        <v>2097</v>
      </c>
      <c r="C1355" s="26">
        <v>5</v>
      </c>
      <c r="D1355" s="26">
        <v>120</v>
      </c>
      <c r="E1355" s="26">
        <v>24</v>
      </c>
      <c r="F1355" s="26"/>
    </row>
    <row r="1356" spans="1:6" x14ac:dyDescent="0.25">
      <c r="A1356" s="26" t="s">
        <v>2880</v>
      </c>
      <c r="B1356" s="26" t="s">
        <v>2097</v>
      </c>
      <c r="C1356" s="26">
        <v>5</v>
      </c>
      <c r="D1356" s="26">
        <v>120</v>
      </c>
      <c r="E1356" s="26">
        <v>24</v>
      </c>
      <c r="F1356" s="26"/>
    </row>
    <row r="1357" spans="1:6" x14ac:dyDescent="0.25">
      <c r="A1357" s="26" t="s">
        <v>2881</v>
      </c>
      <c r="B1357" s="26" t="s">
        <v>2097</v>
      </c>
      <c r="C1357" s="26">
        <v>5</v>
      </c>
      <c r="D1357" s="26">
        <v>120</v>
      </c>
      <c r="E1357" s="26">
        <v>24</v>
      </c>
      <c r="F1357" s="26"/>
    </row>
    <row r="1358" spans="1:6" x14ac:dyDescent="0.25">
      <c r="A1358" s="26" t="s">
        <v>2882</v>
      </c>
      <c r="B1358" s="26" t="s">
        <v>2097</v>
      </c>
      <c r="C1358" s="26">
        <v>5</v>
      </c>
      <c r="D1358" s="26">
        <v>120</v>
      </c>
      <c r="E1358" s="26">
        <v>24</v>
      </c>
      <c r="F1358" s="26"/>
    </row>
    <row r="1359" spans="1:6" x14ac:dyDescent="0.25">
      <c r="A1359" s="26" t="s">
        <v>2883</v>
      </c>
      <c r="B1359" s="26" t="s">
        <v>2097</v>
      </c>
      <c r="C1359" s="26">
        <v>5</v>
      </c>
      <c r="D1359" s="26">
        <v>110</v>
      </c>
      <c r="E1359" s="26">
        <v>22</v>
      </c>
      <c r="F1359" s="26"/>
    </row>
    <row r="1360" spans="1:6" x14ac:dyDescent="0.25">
      <c r="A1360" s="26" t="s">
        <v>2884</v>
      </c>
      <c r="B1360" s="26" t="s">
        <v>2097</v>
      </c>
      <c r="C1360" s="26">
        <v>5</v>
      </c>
      <c r="D1360" s="26">
        <v>60</v>
      </c>
      <c r="E1360" s="26">
        <v>12</v>
      </c>
      <c r="F1360" s="26"/>
    </row>
    <row r="1361" spans="1:6" x14ac:dyDescent="0.25">
      <c r="A1361" s="26" t="s">
        <v>2885</v>
      </c>
      <c r="B1361" s="26" t="s">
        <v>2097</v>
      </c>
      <c r="C1361" s="26">
        <v>5</v>
      </c>
      <c r="D1361" s="26">
        <v>60</v>
      </c>
      <c r="E1361" s="26">
        <v>12</v>
      </c>
      <c r="F1361" s="26"/>
    </row>
    <row r="1362" spans="1:6" x14ac:dyDescent="0.25">
      <c r="A1362" s="26" t="s">
        <v>980</v>
      </c>
      <c r="B1362" s="26" t="s">
        <v>2097</v>
      </c>
      <c r="C1362" s="26">
        <v>5</v>
      </c>
      <c r="D1362" s="26">
        <v>60</v>
      </c>
      <c r="E1362" s="26">
        <v>12</v>
      </c>
      <c r="F1362" s="26"/>
    </row>
    <row r="1363" spans="1:6" x14ac:dyDescent="0.25">
      <c r="A1363" s="26" t="s">
        <v>981</v>
      </c>
      <c r="B1363" s="26" t="s">
        <v>2097</v>
      </c>
      <c r="C1363" s="26">
        <v>4</v>
      </c>
      <c r="D1363" s="26">
        <v>48</v>
      </c>
      <c r="E1363" s="26">
        <v>12</v>
      </c>
      <c r="F1363" s="26"/>
    </row>
    <row r="1364" spans="1:6" x14ac:dyDescent="0.25">
      <c r="A1364" s="26" t="s">
        <v>2886</v>
      </c>
      <c r="B1364" s="26" t="s">
        <v>2097</v>
      </c>
      <c r="C1364" s="26">
        <v>5</v>
      </c>
      <c r="D1364" s="26">
        <v>60</v>
      </c>
      <c r="E1364" s="26">
        <v>12</v>
      </c>
      <c r="F1364" s="26"/>
    </row>
    <row r="1365" spans="1:6" x14ac:dyDescent="0.25">
      <c r="A1365" s="26" t="s">
        <v>982</v>
      </c>
      <c r="B1365" s="26" t="s">
        <v>2097</v>
      </c>
      <c r="C1365" s="26">
        <v>5</v>
      </c>
      <c r="D1365" s="26">
        <v>60</v>
      </c>
      <c r="E1365" s="26">
        <v>12</v>
      </c>
      <c r="F1365" s="26"/>
    </row>
    <row r="1366" spans="1:6" x14ac:dyDescent="0.25">
      <c r="A1366" s="26" t="s">
        <v>983</v>
      </c>
      <c r="B1366" s="26" t="s">
        <v>2097</v>
      </c>
      <c r="C1366" s="26">
        <v>5</v>
      </c>
      <c r="D1366" s="26">
        <v>60</v>
      </c>
      <c r="E1366" s="26">
        <v>12</v>
      </c>
      <c r="F1366" s="26"/>
    </row>
    <row r="1367" spans="1:6" x14ac:dyDescent="0.25">
      <c r="A1367" s="26" t="s">
        <v>984</v>
      </c>
      <c r="B1367" s="26" t="s">
        <v>2097</v>
      </c>
      <c r="C1367" s="26">
        <v>5</v>
      </c>
      <c r="D1367" s="26">
        <v>60</v>
      </c>
      <c r="E1367" s="26">
        <v>12</v>
      </c>
      <c r="F1367" s="26"/>
    </row>
    <row r="1368" spans="1:6" x14ac:dyDescent="0.25">
      <c r="A1368" s="26" t="s">
        <v>986</v>
      </c>
      <c r="B1368" s="26" t="s">
        <v>2097</v>
      </c>
      <c r="C1368" s="26">
        <v>5</v>
      </c>
      <c r="D1368" s="26">
        <v>60</v>
      </c>
      <c r="E1368" s="26">
        <v>12</v>
      </c>
      <c r="F1368" s="26"/>
    </row>
    <row r="1369" spans="1:6" x14ac:dyDescent="0.25">
      <c r="A1369" s="26" t="s">
        <v>991</v>
      </c>
      <c r="B1369" s="26" t="s">
        <v>2097</v>
      </c>
      <c r="C1369" s="26">
        <v>5</v>
      </c>
      <c r="D1369" s="26">
        <v>60</v>
      </c>
      <c r="E1369" s="26">
        <v>12</v>
      </c>
      <c r="F1369" s="26"/>
    </row>
    <row r="1370" spans="1:6" x14ac:dyDescent="0.25">
      <c r="A1370" s="26" t="s">
        <v>993</v>
      </c>
      <c r="B1370" s="26" t="s">
        <v>2097</v>
      </c>
      <c r="C1370" s="26">
        <v>5</v>
      </c>
      <c r="D1370" s="26">
        <v>60</v>
      </c>
      <c r="E1370" s="26">
        <v>12</v>
      </c>
      <c r="F1370" s="26"/>
    </row>
    <row r="1371" spans="1:6" x14ac:dyDescent="0.25">
      <c r="A1371" s="26" t="s">
        <v>2887</v>
      </c>
      <c r="B1371" s="26" t="s">
        <v>2097</v>
      </c>
      <c r="C1371" s="26">
        <v>0</v>
      </c>
      <c r="D1371" s="27">
        <v>0</v>
      </c>
      <c r="E1371" s="26"/>
      <c r="F1371" s="26"/>
    </row>
    <row r="1372" spans="1:6" x14ac:dyDescent="0.25">
      <c r="A1372" s="26" t="s">
        <v>2888</v>
      </c>
      <c r="B1372" s="26" t="s">
        <v>2097</v>
      </c>
      <c r="C1372" s="26">
        <v>0</v>
      </c>
      <c r="D1372" s="27">
        <v>0</v>
      </c>
      <c r="E1372" s="26"/>
      <c r="F1372" s="26"/>
    </row>
    <row r="1373" spans="1:6" x14ac:dyDescent="0.25">
      <c r="A1373" s="26" t="s">
        <v>2889</v>
      </c>
      <c r="B1373" s="26" t="s">
        <v>2097</v>
      </c>
      <c r="C1373" s="26">
        <v>10000</v>
      </c>
      <c r="D1373" s="26">
        <v>360000</v>
      </c>
      <c r="E1373" s="26">
        <v>36</v>
      </c>
      <c r="F1373" s="26"/>
    </row>
    <row r="1374" spans="1:6" x14ac:dyDescent="0.25">
      <c r="A1374" s="26" t="s">
        <v>2890</v>
      </c>
      <c r="B1374" s="26" t="s">
        <v>2097</v>
      </c>
      <c r="C1374" s="26">
        <v>0</v>
      </c>
      <c r="D1374" s="27">
        <v>0</v>
      </c>
      <c r="E1374" s="26"/>
      <c r="F1374" s="26"/>
    </row>
    <row r="1375" spans="1:6" x14ac:dyDescent="0.25">
      <c r="A1375" s="26" t="s">
        <v>2891</v>
      </c>
      <c r="B1375" s="26" t="s">
        <v>2097</v>
      </c>
      <c r="C1375" s="26">
        <v>0</v>
      </c>
      <c r="D1375" s="27">
        <v>0</v>
      </c>
      <c r="E1375" s="26"/>
      <c r="F1375" s="26"/>
    </row>
    <row r="1376" spans="1:6" x14ac:dyDescent="0.25">
      <c r="A1376" s="26" t="s">
        <v>2892</v>
      </c>
      <c r="B1376" s="26" t="s">
        <v>2097</v>
      </c>
      <c r="C1376" s="26">
        <v>0</v>
      </c>
      <c r="D1376" s="27">
        <v>0</v>
      </c>
      <c r="E1376" s="26"/>
      <c r="F1376" s="26"/>
    </row>
    <row r="1377" spans="1:6" x14ac:dyDescent="0.25">
      <c r="A1377" s="26" t="s">
        <v>2893</v>
      </c>
      <c r="B1377" s="26" t="s">
        <v>2097</v>
      </c>
      <c r="C1377" s="26">
        <v>0</v>
      </c>
      <c r="D1377" s="27">
        <v>0</v>
      </c>
      <c r="E1377" s="26"/>
      <c r="F1377" s="26"/>
    </row>
    <row r="1378" spans="1:6" x14ac:dyDescent="0.25">
      <c r="A1378" s="26" t="s">
        <v>2894</v>
      </c>
      <c r="B1378" s="26" t="s">
        <v>2097</v>
      </c>
      <c r="C1378" s="26">
        <v>0</v>
      </c>
      <c r="D1378" s="27">
        <v>0</v>
      </c>
      <c r="E1378" s="26"/>
      <c r="F1378" s="26"/>
    </row>
    <row r="1379" spans="1:6" x14ac:dyDescent="0.25">
      <c r="A1379" s="26" t="s">
        <v>2895</v>
      </c>
      <c r="B1379" s="26" t="s">
        <v>2097</v>
      </c>
      <c r="C1379" s="26">
        <v>0</v>
      </c>
      <c r="D1379" s="27">
        <v>0</v>
      </c>
      <c r="E1379" s="26"/>
      <c r="F1379" s="26"/>
    </row>
    <row r="1380" spans="1:6" x14ac:dyDescent="0.25">
      <c r="A1380" s="26" t="s">
        <v>2896</v>
      </c>
      <c r="B1380" s="26" t="s">
        <v>2097</v>
      </c>
      <c r="C1380" s="26">
        <v>20</v>
      </c>
      <c r="D1380" s="26">
        <v>480</v>
      </c>
      <c r="E1380" s="26">
        <v>24</v>
      </c>
      <c r="F1380" s="26"/>
    </row>
    <row r="1381" spans="1:6" x14ac:dyDescent="0.25">
      <c r="A1381" s="26" t="s">
        <v>995</v>
      </c>
      <c r="B1381" s="26" t="s">
        <v>2097</v>
      </c>
      <c r="C1381" s="26">
        <v>10</v>
      </c>
      <c r="D1381" s="26">
        <v>120</v>
      </c>
      <c r="E1381" s="26">
        <v>12</v>
      </c>
      <c r="F1381" s="26"/>
    </row>
    <row r="1382" spans="1:6" x14ac:dyDescent="0.25">
      <c r="A1382" s="26" t="s">
        <v>996</v>
      </c>
      <c r="B1382" s="26" t="s">
        <v>2097</v>
      </c>
      <c r="C1382" s="26">
        <v>10</v>
      </c>
      <c r="D1382" s="26">
        <v>80</v>
      </c>
      <c r="E1382" s="26">
        <v>8</v>
      </c>
      <c r="F1382" s="26"/>
    </row>
    <row r="1383" spans="1:6" x14ac:dyDescent="0.25">
      <c r="A1383" s="26" t="s">
        <v>2897</v>
      </c>
      <c r="B1383" s="26" t="s">
        <v>2097</v>
      </c>
      <c r="C1383" s="26">
        <v>6</v>
      </c>
      <c r="D1383" s="26">
        <v>108</v>
      </c>
      <c r="E1383" s="26">
        <v>18</v>
      </c>
      <c r="F1383" s="26"/>
    </row>
    <row r="1384" spans="1:6" x14ac:dyDescent="0.25">
      <c r="A1384" s="26" t="s">
        <v>2898</v>
      </c>
      <c r="B1384" s="26" t="s">
        <v>2097</v>
      </c>
      <c r="C1384" s="26">
        <v>6</v>
      </c>
      <c r="D1384" s="26">
        <v>90</v>
      </c>
      <c r="E1384" s="26">
        <v>15</v>
      </c>
      <c r="F1384" s="26"/>
    </row>
    <row r="1385" spans="1:6" x14ac:dyDescent="0.25">
      <c r="A1385" s="26" t="s">
        <v>2899</v>
      </c>
      <c r="B1385" s="26" t="s">
        <v>2097</v>
      </c>
      <c r="C1385" s="26">
        <v>20</v>
      </c>
      <c r="D1385" s="26">
        <v>160</v>
      </c>
      <c r="E1385" s="26">
        <v>8</v>
      </c>
      <c r="F1385" s="26"/>
    </row>
    <row r="1386" spans="1:6" x14ac:dyDescent="0.25">
      <c r="A1386" s="26" t="s">
        <v>2900</v>
      </c>
      <c r="B1386" s="26" t="s">
        <v>2097</v>
      </c>
      <c r="C1386" s="26">
        <v>0</v>
      </c>
      <c r="D1386" s="27">
        <v>0</v>
      </c>
      <c r="E1386" s="26"/>
      <c r="F1386" s="26"/>
    </row>
    <row r="1387" spans="1:6" x14ac:dyDescent="0.25">
      <c r="A1387" s="26" t="s">
        <v>2901</v>
      </c>
      <c r="B1387" s="26" t="s">
        <v>2371</v>
      </c>
      <c r="C1387" s="26">
        <v>4</v>
      </c>
      <c r="D1387" s="26">
        <v>40</v>
      </c>
      <c r="E1387" s="26">
        <v>10</v>
      </c>
      <c r="F1387" s="26"/>
    </row>
    <row r="1388" spans="1:6" x14ac:dyDescent="0.25">
      <c r="A1388" s="26" t="s">
        <v>2902</v>
      </c>
      <c r="B1388" s="26" t="s">
        <v>2371</v>
      </c>
      <c r="C1388" s="26">
        <v>25</v>
      </c>
      <c r="D1388" s="26">
        <v>100</v>
      </c>
      <c r="E1388" s="26">
        <v>4</v>
      </c>
      <c r="F1388" s="26"/>
    </row>
    <row r="1389" spans="1:6" x14ac:dyDescent="0.25">
      <c r="A1389" s="26" t="s">
        <v>2903</v>
      </c>
      <c r="B1389" s="26" t="s">
        <v>2097</v>
      </c>
      <c r="C1389" s="26">
        <v>40</v>
      </c>
      <c r="D1389" s="26">
        <v>240</v>
      </c>
      <c r="E1389" s="26">
        <v>6</v>
      </c>
      <c r="F1389" s="26"/>
    </row>
    <row r="1390" spans="1:6" x14ac:dyDescent="0.25">
      <c r="A1390" s="26" t="s">
        <v>2904</v>
      </c>
      <c r="B1390" s="26" t="s">
        <v>2097</v>
      </c>
      <c r="C1390" s="26">
        <v>40</v>
      </c>
      <c r="D1390" s="26">
        <v>240</v>
      </c>
      <c r="E1390" s="26">
        <v>6</v>
      </c>
      <c r="F1390" s="26"/>
    </row>
    <row r="1391" spans="1:6" x14ac:dyDescent="0.25">
      <c r="A1391" s="26" t="s">
        <v>2905</v>
      </c>
      <c r="B1391" s="26" t="s">
        <v>2097</v>
      </c>
      <c r="C1391" s="26">
        <v>100</v>
      </c>
      <c r="D1391" s="26">
        <v>3000</v>
      </c>
      <c r="E1391" s="26">
        <v>30</v>
      </c>
      <c r="F1391" s="26"/>
    </row>
    <row r="1392" spans="1:6" x14ac:dyDescent="0.25">
      <c r="A1392" s="26" t="s">
        <v>2906</v>
      </c>
      <c r="B1392" s="26" t="s">
        <v>2097</v>
      </c>
      <c r="C1392" s="26">
        <v>50</v>
      </c>
      <c r="D1392" s="26">
        <v>1800</v>
      </c>
      <c r="E1392" s="26">
        <v>36</v>
      </c>
      <c r="F1392" s="26"/>
    </row>
    <row r="1393" spans="1:6" x14ac:dyDescent="0.25">
      <c r="A1393" s="26" t="s">
        <v>2907</v>
      </c>
      <c r="B1393" s="26" t="s">
        <v>2097</v>
      </c>
      <c r="C1393" s="26">
        <v>50</v>
      </c>
      <c r="D1393" s="26">
        <v>1800</v>
      </c>
      <c r="E1393" s="26">
        <v>36</v>
      </c>
      <c r="F1393" s="26"/>
    </row>
    <row r="1394" spans="1:6" x14ac:dyDescent="0.25">
      <c r="A1394" s="26" t="s">
        <v>2908</v>
      </c>
      <c r="B1394" s="26" t="s">
        <v>2097</v>
      </c>
      <c r="C1394" s="26">
        <v>50</v>
      </c>
      <c r="D1394" s="26">
        <v>1800</v>
      </c>
      <c r="E1394" s="26">
        <v>36</v>
      </c>
      <c r="F1394" s="26"/>
    </row>
    <row r="1395" spans="1:6" x14ac:dyDescent="0.25">
      <c r="A1395" s="26" t="s">
        <v>997</v>
      </c>
      <c r="B1395" s="26" t="s">
        <v>2097</v>
      </c>
      <c r="C1395" s="26">
        <v>25</v>
      </c>
      <c r="D1395" s="26">
        <v>875</v>
      </c>
      <c r="E1395" s="26">
        <v>35</v>
      </c>
      <c r="F1395" s="26"/>
    </row>
    <row r="1396" spans="1:6" x14ac:dyDescent="0.25">
      <c r="A1396" s="26" t="s">
        <v>999</v>
      </c>
      <c r="B1396" s="26" t="s">
        <v>2097</v>
      </c>
      <c r="C1396" s="26">
        <v>25</v>
      </c>
      <c r="D1396" s="26">
        <v>875</v>
      </c>
      <c r="E1396" s="26">
        <v>35</v>
      </c>
      <c r="F1396" s="26"/>
    </row>
    <row r="1397" spans="1:6" x14ac:dyDescent="0.25">
      <c r="A1397" s="26" t="s">
        <v>1000</v>
      </c>
      <c r="B1397" s="26" t="s">
        <v>2097</v>
      </c>
      <c r="C1397" s="26">
        <v>25</v>
      </c>
      <c r="D1397" s="26">
        <v>875</v>
      </c>
      <c r="E1397" s="26">
        <v>35</v>
      </c>
      <c r="F1397" s="26"/>
    </row>
    <row r="1398" spans="1:6" x14ac:dyDescent="0.25">
      <c r="A1398" s="26" t="s">
        <v>2909</v>
      </c>
      <c r="B1398" s="26" t="s">
        <v>2097</v>
      </c>
      <c r="C1398" s="26">
        <v>25</v>
      </c>
      <c r="D1398" s="26">
        <v>875</v>
      </c>
      <c r="E1398" s="26">
        <v>35</v>
      </c>
      <c r="F1398" s="26"/>
    </row>
    <row r="1399" spans="1:6" x14ac:dyDescent="0.25">
      <c r="A1399" s="26" t="s">
        <v>2910</v>
      </c>
      <c r="B1399" s="26" t="s">
        <v>2097</v>
      </c>
      <c r="C1399" s="26">
        <v>25</v>
      </c>
      <c r="D1399" s="26">
        <v>875</v>
      </c>
      <c r="E1399" s="26">
        <v>35</v>
      </c>
      <c r="F1399" s="26"/>
    </row>
    <row r="1400" spans="1:6" x14ac:dyDescent="0.25">
      <c r="A1400" s="26" t="s">
        <v>2911</v>
      </c>
      <c r="B1400" s="26" t="s">
        <v>2097</v>
      </c>
      <c r="C1400" s="26">
        <v>25</v>
      </c>
      <c r="D1400" s="26">
        <v>875</v>
      </c>
      <c r="E1400" s="26">
        <v>35</v>
      </c>
      <c r="F1400" s="26"/>
    </row>
    <row r="1401" spans="1:6" x14ac:dyDescent="0.25">
      <c r="A1401" s="26" t="s">
        <v>1003</v>
      </c>
      <c r="B1401" s="26" t="s">
        <v>2097</v>
      </c>
      <c r="C1401" s="26">
        <v>25</v>
      </c>
      <c r="D1401" s="26">
        <v>875</v>
      </c>
      <c r="E1401" s="26">
        <v>35</v>
      </c>
      <c r="F1401" s="26"/>
    </row>
    <row r="1402" spans="1:6" x14ac:dyDescent="0.25">
      <c r="A1402" s="26" t="s">
        <v>2912</v>
      </c>
      <c r="B1402" s="26" t="s">
        <v>2097</v>
      </c>
      <c r="C1402" s="26">
        <v>25</v>
      </c>
      <c r="D1402" s="26">
        <v>875</v>
      </c>
      <c r="E1402" s="26">
        <v>35</v>
      </c>
      <c r="F1402" s="26"/>
    </row>
    <row r="1403" spans="1:6" x14ac:dyDescent="0.25">
      <c r="A1403" s="26" t="s">
        <v>1008</v>
      </c>
      <c r="B1403" s="26" t="s">
        <v>2097</v>
      </c>
      <c r="C1403" s="26">
        <v>25</v>
      </c>
      <c r="D1403" s="26">
        <v>875</v>
      </c>
      <c r="E1403" s="26">
        <v>35</v>
      </c>
      <c r="F1403" s="26"/>
    </row>
    <row r="1404" spans="1:6" x14ac:dyDescent="0.25">
      <c r="A1404" s="26" t="s">
        <v>2913</v>
      </c>
      <c r="B1404" s="26" t="s">
        <v>2097</v>
      </c>
      <c r="C1404" s="26">
        <v>25</v>
      </c>
      <c r="D1404" s="26">
        <v>875</v>
      </c>
      <c r="E1404" s="26">
        <v>35</v>
      </c>
      <c r="F1404" s="26"/>
    </row>
    <row r="1405" spans="1:6" x14ac:dyDescent="0.25">
      <c r="A1405" s="26" t="s">
        <v>1001</v>
      </c>
      <c r="B1405" s="26" t="s">
        <v>2097</v>
      </c>
      <c r="C1405" s="26">
        <v>25</v>
      </c>
      <c r="D1405" s="26">
        <v>1050</v>
      </c>
      <c r="E1405" s="26">
        <v>42</v>
      </c>
      <c r="F1405" s="26"/>
    </row>
    <row r="1406" spans="1:6" x14ac:dyDescent="0.25">
      <c r="A1406" s="26" t="s">
        <v>1002</v>
      </c>
      <c r="B1406" s="26" t="s">
        <v>2097</v>
      </c>
      <c r="C1406" s="26">
        <v>25</v>
      </c>
      <c r="D1406" s="26">
        <v>1050</v>
      </c>
      <c r="E1406" s="26">
        <v>42</v>
      </c>
      <c r="F1406" s="26"/>
    </row>
    <row r="1407" spans="1:6" x14ac:dyDescent="0.25">
      <c r="A1407" s="26" t="s">
        <v>1011</v>
      </c>
      <c r="B1407" s="26" t="s">
        <v>2097</v>
      </c>
      <c r="C1407" s="26">
        <v>25</v>
      </c>
      <c r="D1407" s="26">
        <v>875</v>
      </c>
      <c r="E1407" s="26">
        <v>35</v>
      </c>
      <c r="F1407" s="26"/>
    </row>
    <row r="1408" spans="1:6" x14ac:dyDescent="0.25">
      <c r="A1408" s="26" t="s">
        <v>1013</v>
      </c>
      <c r="B1408" s="26" t="s">
        <v>2097</v>
      </c>
      <c r="C1408" s="26">
        <v>25</v>
      </c>
      <c r="D1408" s="26">
        <v>875</v>
      </c>
      <c r="E1408" s="26">
        <v>35</v>
      </c>
      <c r="F1408" s="26"/>
    </row>
    <row r="1409" spans="1:6" x14ac:dyDescent="0.25">
      <c r="A1409" s="26" t="s">
        <v>1017</v>
      </c>
      <c r="B1409" s="26" t="s">
        <v>2097</v>
      </c>
      <c r="C1409" s="26">
        <v>25</v>
      </c>
      <c r="D1409" s="26">
        <v>875</v>
      </c>
      <c r="E1409" s="26">
        <v>35</v>
      </c>
      <c r="F1409" s="26"/>
    </row>
    <row r="1410" spans="1:6" x14ac:dyDescent="0.25">
      <c r="A1410" s="26" t="s">
        <v>1021</v>
      </c>
      <c r="B1410" s="26" t="s">
        <v>2097</v>
      </c>
      <c r="C1410" s="26">
        <v>25</v>
      </c>
      <c r="D1410" s="26">
        <v>875</v>
      </c>
      <c r="E1410" s="26">
        <v>35</v>
      </c>
      <c r="F1410" s="26"/>
    </row>
    <row r="1411" spans="1:6" x14ac:dyDescent="0.25">
      <c r="A1411" s="26" t="s">
        <v>1022</v>
      </c>
      <c r="B1411" s="26" t="s">
        <v>2097</v>
      </c>
      <c r="C1411" s="26">
        <v>25</v>
      </c>
      <c r="D1411" s="26">
        <v>875</v>
      </c>
      <c r="E1411" s="26">
        <v>35</v>
      </c>
      <c r="F1411" s="26"/>
    </row>
    <row r="1412" spans="1:6" x14ac:dyDescent="0.25">
      <c r="A1412" s="26" t="s">
        <v>1024</v>
      </c>
      <c r="B1412" s="26" t="s">
        <v>2097</v>
      </c>
      <c r="C1412" s="26">
        <v>25</v>
      </c>
      <c r="D1412" s="26">
        <v>1050</v>
      </c>
      <c r="E1412" s="26">
        <v>42</v>
      </c>
      <c r="F1412" s="26"/>
    </row>
    <row r="1413" spans="1:6" x14ac:dyDescent="0.25">
      <c r="A1413" s="26" t="s">
        <v>1027</v>
      </c>
      <c r="B1413" s="26" t="s">
        <v>2097</v>
      </c>
      <c r="C1413" s="26">
        <v>25</v>
      </c>
      <c r="D1413" s="26">
        <v>1050</v>
      </c>
      <c r="E1413" s="26">
        <v>42</v>
      </c>
      <c r="F1413" s="26"/>
    </row>
    <row r="1414" spans="1:6" x14ac:dyDescent="0.25">
      <c r="A1414" s="26" t="s">
        <v>1030</v>
      </c>
      <c r="B1414" s="26" t="s">
        <v>2097</v>
      </c>
      <c r="C1414" s="26">
        <v>25</v>
      </c>
      <c r="D1414" s="26">
        <v>1050</v>
      </c>
      <c r="E1414" s="26">
        <v>42</v>
      </c>
      <c r="F1414" s="26"/>
    </row>
    <row r="1415" spans="1:6" x14ac:dyDescent="0.25">
      <c r="A1415" s="26" t="s">
        <v>1033</v>
      </c>
      <c r="B1415" s="26" t="s">
        <v>2097</v>
      </c>
      <c r="C1415" s="26">
        <v>25</v>
      </c>
      <c r="D1415" s="26">
        <v>1050</v>
      </c>
      <c r="E1415" s="26">
        <v>42</v>
      </c>
      <c r="F1415" s="26"/>
    </row>
    <row r="1416" spans="1:6" x14ac:dyDescent="0.25">
      <c r="A1416" s="26" t="s">
        <v>2914</v>
      </c>
      <c r="B1416" s="26" t="s">
        <v>2097</v>
      </c>
      <c r="C1416" s="26">
        <v>25</v>
      </c>
      <c r="D1416" s="26">
        <v>1050</v>
      </c>
      <c r="E1416" s="26">
        <v>42</v>
      </c>
      <c r="F1416" s="26"/>
    </row>
    <row r="1417" spans="1:6" x14ac:dyDescent="0.25">
      <c r="A1417" s="26" t="s">
        <v>2915</v>
      </c>
      <c r="B1417" s="26" t="s">
        <v>2097</v>
      </c>
      <c r="C1417" s="26">
        <v>1</v>
      </c>
      <c r="D1417" s="26">
        <v>63</v>
      </c>
      <c r="E1417" s="26">
        <v>63</v>
      </c>
      <c r="F1417" s="26"/>
    </row>
    <row r="1418" spans="1:6" x14ac:dyDescent="0.25">
      <c r="A1418" s="26" t="s">
        <v>2916</v>
      </c>
      <c r="B1418" s="26" t="s">
        <v>2097</v>
      </c>
      <c r="C1418" s="26">
        <v>1</v>
      </c>
      <c r="D1418" s="26">
        <v>108</v>
      </c>
      <c r="E1418" s="26">
        <v>108</v>
      </c>
      <c r="F1418" s="26"/>
    </row>
    <row r="1419" spans="1:6" x14ac:dyDescent="0.25">
      <c r="A1419" s="26" t="s">
        <v>1034</v>
      </c>
      <c r="B1419" s="26" t="s">
        <v>2097</v>
      </c>
      <c r="C1419" s="26">
        <v>1</v>
      </c>
      <c r="D1419" s="26">
        <v>40</v>
      </c>
      <c r="E1419" s="26">
        <v>40</v>
      </c>
      <c r="F1419" s="26"/>
    </row>
    <row r="1420" spans="1:6" x14ac:dyDescent="0.25">
      <c r="A1420" s="26" t="s">
        <v>2917</v>
      </c>
      <c r="B1420" s="26" t="s">
        <v>2097</v>
      </c>
      <c r="C1420" s="26">
        <v>1</v>
      </c>
      <c r="D1420" s="26">
        <v>81</v>
      </c>
      <c r="E1420" s="26">
        <v>81</v>
      </c>
      <c r="F1420" s="26"/>
    </row>
    <row r="1421" spans="1:6" x14ac:dyDescent="0.25">
      <c r="A1421" s="26" t="s">
        <v>2918</v>
      </c>
      <c r="B1421" s="26" t="s">
        <v>2097</v>
      </c>
      <c r="C1421" s="26">
        <v>1</v>
      </c>
      <c r="D1421" s="26">
        <v>54</v>
      </c>
      <c r="E1421" s="26">
        <v>54</v>
      </c>
      <c r="F1421" s="26"/>
    </row>
    <row r="1422" spans="1:6" x14ac:dyDescent="0.25">
      <c r="A1422" s="26" t="s">
        <v>2919</v>
      </c>
      <c r="B1422" s="26" t="s">
        <v>2097</v>
      </c>
      <c r="C1422" s="26">
        <v>1</v>
      </c>
      <c r="D1422" s="26">
        <v>81</v>
      </c>
      <c r="E1422" s="26">
        <v>81</v>
      </c>
      <c r="F1422" s="26"/>
    </row>
    <row r="1423" spans="1:6" x14ac:dyDescent="0.25">
      <c r="A1423" s="26" t="s">
        <v>2920</v>
      </c>
      <c r="B1423" s="26" t="s">
        <v>2097</v>
      </c>
      <c r="C1423" s="26">
        <v>1</v>
      </c>
      <c r="D1423" s="26">
        <v>84</v>
      </c>
      <c r="E1423" s="26">
        <v>84</v>
      </c>
      <c r="F1423" s="26"/>
    </row>
    <row r="1424" spans="1:6" x14ac:dyDescent="0.25">
      <c r="A1424" s="26" t="s">
        <v>2921</v>
      </c>
      <c r="B1424" s="26" t="s">
        <v>2097</v>
      </c>
      <c r="C1424" s="26">
        <v>1</v>
      </c>
      <c r="D1424" s="26">
        <v>60</v>
      </c>
      <c r="E1424" s="26">
        <v>60</v>
      </c>
      <c r="F1424" s="26"/>
    </row>
    <row r="1425" spans="1:6" x14ac:dyDescent="0.25">
      <c r="A1425" s="26" t="s">
        <v>1038</v>
      </c>
      <c r="B1425" s="26" t="s">
        <v>2097</v>
      </c>
      <c r="C1425" s="26">
        <v>1</v>
      </c>
      <c r="D1425" s="26">
        <v>60</v>
      </c>
      <c r="E1425" s="26">
        <v>60</v>
      </c>
      <c r="F1425" s="26"/>
    </row>
    <row r="1426" spans="1:6" x14ac:dyDescent="0.25">
      <c r="A1426" s="26" t="s">
        <v>2922</v>
      </c>
      <c r="B1426" s="26" t="s">
        <v>2097</v>
      </c>
      <c r="C1426" s="26">
        <v>1</v>
      </c>
      <c r="D1426" s="26">
        <v>30</v>
      </c>
      <c r="E1426" s="26">
        <v>30</v>
      </c>
      <c r="F1426" s="26"/>
    </row>
    <row r="1427" spans="1:6" x14ac:dyDescent="0.25">
      <c r="A1427" s="26" t="s">
        <v>2923</v>
      </c>
      <c r="B1427" s="26" t="s">
        <v>2097</v>
      </c>
      <c r="C1427" s="26">
        <v>1</v>
      </c>
      <c r="D1427" s="26">
        <v>81</v>
      </c>
      <c r="E1427" s="26">
        <v>81</v>
      </c>
      <c r="F1427" s="26"/>
    </row>
    <row r="1428" spans="1:6" x14ac:dyDescent="0.25">
      <c r="A1428" s="26" t="s">
        <v>2924</v>
      </c>
      <c r="B1428" s="26" t="s">
        <v>2097</v>
      </c>
      <c r="C1428" s="26">
        <v>0</v>
      </c>
      <c r="D1428" s="27">
        <v>0</v>
      </c>
      <c r="E1428" s="26"/>
      <c r="F1428" s="26"/>
    </row>
    <row r="1429" spans="1:6" x14ac:dyDescent="0.25">
      <c r="A1429" s="26" t="s">
        <v>2925</v>
      </c>
      <c r="B1429" s="26" t="s">
        <v>2097</v>
      </c>
      <c r="C1429" s="26">
        <v>1</v>
      </c>
      <c r="D1429" s="26">
        <v>40</v>
      </c>
      <c r="E1429" s="26">
        <v>40</v>
      </c>
      <c r="F1429" s="26"/>
    </row>
    <row r="1430" spans="1:6" x14ac:dyDescent="0.25">
      <c r="A1430" s="26" t="s">
        <v>2926</v>
      </c>
      <c r="B1430" s="26" t="s">
        <v>2097</v>
      </c>
      <c r="C1430" s="26">
        <v>0</v>
      </c>
      <c r="D1430" s="27">
        <v>0</v>
      </c>
      <c r="E1430" s="26"/>
      <c r="F1430" s="26"/>
    </row>
    <row r="1431" spans="1:6" x14ac:dyDescent="0.25">
      <c r="A1431" s="26" t="s">
        <v>2927</v>
      </c>
      <c r="B1431" s="26" t="s">
        <v>2097</v>
      </c>
      <c r="C1431" s="26">
        <v>1</v>
      </c>
      <c r="D1431" s="26">
        <v>36</v>
      </c>
      <c r="E1431" s="26">
        <v>36</v>
      </c>
      <c r="F1431" s="26"/>
    </row>
    <row r="1432" spans="1:6" x14ac:dyDescent="0.25">
      <c r="A1432" s="26" t="s">
        <v>2928</v>
      </c>
      <c r="B1432" s="26" t="s">
        <v>2097</v>
      </c>
      <c r="C1432" s="26">
        <v>1</v>
      </c>
      <c r="D1432" s="27">
        <v>0</v>
      </c>
      <c r="E1432" s="26"/>
      <c r="F1432" s="26"/>
    </row>
    <row r="1433" spans="1:6" x14ac:dyDescent="0.25">
      <c r="A1433" s="26" t="s">
        <v>2929</v>
      </c>
      <c r="B1433" s="26" t="s">
        <v>2097</v>
      </c>
      <c r="C1433" s="26">
        <v>1</v>
      </c>
      <c r="D1433" s="26">
        <v>45</v>
      </c>
      <c r="E1433" s="26">
        <v>45</v>
      </c>
      <c r="F1433" s="26"/>
    </row>
    <row r="1434" spans="1:6" x14ac:dyDescent="0.25">
      <c r="A1434" s="26" t="s">
        <v>2930</v>
      </c>
      <c r="B1434" s="26" t="s">
        <v>2097</v>
      </c>
      <c r="C1434" s="26">
        <v>0</v>
      </c>
      <c r="D1434" s="27">
        <v>0</v>
      </c>
      <c r="E1434" s="26"/>
      <c r="F1434" s="26"/>
    </row>
    <row r="1435" spans="1:6" x14ac:dyDescent="0.25">
      <c r="A1435" s="26" t="s">
        <v>2931</v>
      </c>
      <c r="B1435" s="26" t="s">
        <v>2097</v>
      </c>
      <c r="C1435" s="26">
        <v>1</v>
      </c>
      <c r="D1435" s="26">
        <v>24</v>
      </c>
      <c r="E1435" s="26">
        <v>24</v>
      </c>
      <c r="F1435" s="26"/>
    </row>
    <row r="1436" spans="1:6" x14ac:dyDescent="0.25">
      <c r="A1436" s="26" t="s">
        <v>1039</v>
      </c>
      <c r="B1436" s="26" t="s">
        <v>2097</v>
      </c>
      <c r="C1436" s="26">
        <v>4</v>
      </c>
      <c r="D1436" s="26">
        <v>96</v>
      </c>
      <c r="E1436" s="26">
        <v>24</v>
      </c>
      <c r="F1436" s="26"/>
    </row>
    <row r="1437" spans="1:6" x14ac:dyDescent="0.25">
      <c r="A1437" s="26" t="s">
        <v>2932</v>
      </c>
      <c r="B1437" s="26" t="s">
        <v>2097</v>
      </c>
      <c r="C1437" s="26">
        <v>4</v>
      </c>
      <c r="D1437" s="26">
        <v>96</v>
      </c>
      <c r="E1437" s="26">
        <v>24</v>
      </c>
      <c r="F1437" s="26"/>
    </row>
    <row r="1438" spans="1:6" x14ac:dyDescent="0.25">
      <c r="A1438" s="26" t="s">
        <v>2933</v>
      </c>
      <c r="B1438" s="26" t="s">
        <v>2097</v>
      </c>
      <c r="C1438" s="26">
        <v>2</v>
      </c>
      <c r="D1438" s="26">
        <v>48</v>
      </c>
      <c r="E1438" s="26">
        <v>24</v>
      </c>
      <c r="F1438" s="26"/>
    </row>
    <row r="1439" spans="1:6" x14ac:dyDescent="0.25">
      <c r="A1439" s="26" t="s">
        <v>1043</v>
      </c>
      <c r="B1439" s="26" t="s">
        <v>2097</v>
      </c>
      <c r="C1439" s="26">
        <v>2</v>
      </c>
      <c r="D1439" s="26">
        <v>36</v>
      </c>
      <c r="E1439" s="26">
        <v>18</v>
      </c>
      <c r="F1439" s="26"/>
    </row>
    <row r="1440" spans="1:6" x14ac:dyDescent="0.25">
      <c r="A1440" s="26" t="s">
        <v>1044</v>
      </c>
      <c r="B1440" s="26" t="s">
        <v>2097</v>
      </c>
      <c r="C1440" s="26">
        <v>2</v>
      </c>
      <c r="D1440" s="26">
        <v>56</v>
      </c>
      <c r="E1440" s="26">
        <v>28</v>
      </c>
      <c r="F1440" s="26"/>
    </row>
    <row r="1441" spans="1:6" x14ac:dyDescent="0.25">
      <c r="A1441" s="26" t="s">
        <v>2934</v>
      </c>
      <c r="B1441" s="26" t="s">
        <v>2097</v>
      </c>
      <c r="C1441" s="26">
        <v>2</v>
      </c>
      <c r="D1441" s="26">
        <v>56</v>
      </c>
      <c r="E1441" s="26">
        <v>28</v>
      </c>
      <c r="F1441" s="26"/>
    </row>
    <row r="1442" spans="1:6" x14ac:dyDescent="0.25">
      <c r="A1442" s="26" t="s">
        <v>1041</v>
      </c>
      <c r="B1442" s="26" t="s">
        <v>2097</v>
      </c>
      <c r="C1442" s="26">
        <v>4</v>
      </c>
      <c r="D1442" s="26">
        <v>180</v>
      </c>
      <c r="E1442" s="26">
        <v>45</v>
      </c>
      <c r="F1442" s="26"/>
    </row>
    <row r="1443" spans="1:6" x14ac:dyDescent="0.25">
      <c r="A1443" s="26" t="s">
        <v>1042</v>
      </c>
      <c r="B1443" s="26" t="s">
        <v>2097</v>
      </c>
      <c r="C1443" s="26">
        <v>4</v>
      </c>
      <c r="D1443" s="26">
        <v>120</v>
      </c>
      <c r="E1443" s="26">
        <v>30</v>
      </c>
      <c r="F1443" s="26"/>
    </row>
    <row r="1444" spans="1:6" x14ac:dyDescent="0.25">
      <c r="A1444" s="26" t="s">
        <v>2935</v>
      </c>
      <c r="B1444" s="26" t="s">
        <v>2371</v>
      </c>
      <c r="C1444" s="26">
        <v>0</v>
      </c>
      <c r="D1444" s="27">
        <v>0</v>
      </c>
      <c r="E1444" s="26"/>
      <c r="F1444" s="26"/>
    </row>
    <row r="1445" spans="1:6" x14ac:dyDescent="0.25">
      <c r="A1445" s="26" t="s">
        <v>2936</v>
      </c>
      <c r="B1445" s="26" t="s">
        <v>2371</v>
      </c>
      <c r="C1445" s="26">
        <v>0</v>
      </c>
      <c r="D1445" s="27">
        <v>0</v>
      </c>
      <c r="E1445" s="26"/>
      <c r="F1445" s="26"/>
    </row>
    <row r="1446" spans="1:6" x14ac:dyDescent="0.25">
      <c r="A1446" s="26" t="s">
        <v>2937</v>
      </c>
      <c r="B1446" s="26" t="s">
        <v>2097</v>
      </c>
      <c r="C1446" s="26">
        <v>0</v>
      </c>
      <c r="D1446" s="27">
        <v>0</v>
      </c>
      <c r="E1446" s="26"/>
      <c r="F1446" s="26"/>
    </row>
    <row r="1447" spans="1:6" x14ac:dyDescent="0.25">
      <c r="A1447" s="26" t="s">
        <v>2938</v>
      </c>
      <c r="B1447" s="26" t="s">
        <v>2097</v>
      </c>
      <c r="C1447" s="26">
        <v>0</v>
      </c>
      <c r="D1447" s="27">
        <v>0</v>
      </c>
      <c r="E1447" s="26"/>
      <c r="F1447" s="26"/>
    </row>
    <row r="1448" spans="1:6" x14ac:dyDescent="0.25">
      <c r="A1448" s="26" t="s">
        <v>2939</v>
      </c>
      <c r="B1448" s="26" t="s">
        <v>2097</v>
      </c>
      <c r="C1448" s="26">
        <v>1</v>
      </c>
      <c r="D1448" s="26">
        <v>1</v>
      </c>
      <c r="E1448" s="26">
        <v>1</v>
      </c>
      <c r="F1448" s="26"/>
    </row>
    <row r="1449" spans="1:6" x14ac:dyDescent="0.25">
      <c r="A1449" s="26" t="s">
        <v>2940</v>
      </c>
      <c r="B1449" s="26" t="s">
        <v>2097</v>
      </c>
      <c r="C1449" s="26">
        <v>9</v>
      </c>
      <c r="D1449" s="26">
        <v>225</v>
      </c>
      <c r="E1449" s="26">
        <v>25</v>
      </c>
      <c r="F1449" s="26"/>
    </row>
    <row r="1450" spans="1:6" x14ac:dyDescent="0.25">
      <c r="A1450" s="26" t="s">
        <v>1051</v>
      </c>
      <c r="B1450" s="26" t="s">
        <v>2097</v>
      </c>
      <c r="C1450" s="26">
        <v>100</v>
      </c>
      <c r="D1450" s="26">
        <v>16000</v>
      </c>
      <c r="E1450" s="26">
        <v>160</v>
      </c>
      <c r="F1450" s="26"/>
    </row>
    <row r="1451" spans="1:6" x14ac:dyDescent="0.25">
      <c r="A1451" s="26" t="s">
        <v>1045</v>
      </c>
      <c r="B1451" s="26" t="s">
        <v>2097</v>
      </c>
      <c r="C1451" s="26">
        <v>100</v>
      </c>
      <c r="D1451" s="26">
        <v>16000</v>
      </c>
      <c r="E1451" s="26">
        <v>160</v>
      </c>
      <c r="F1451" s="26"/>
    </row>
    <row r="1452" spans="1:6" x14ac:dyDescent="0.25">
      <c r="A1452" s="26" t="s">
        <v>2941</v>
      </c>
      <c r="B1452" s="26" t="s">
        <v>2097</v>
      </c>
      <c r="C1452" s="26">
        <v>0</v>
      </c>
      <c r="D1452" s="27">
        <v>0</v>
      </c>
      <c r="E1452" s="26"/>
      <c r="F1452" s="26"/>
    </row>
    <row r="1453" spans="1:6" x14ac:dyDescent="0.25">
      <c r="A1453" s="26" t="s">
        <v>1046</v>
      </c>
      <c r="B1453" s="26" t="s">
        <v>2097</v>
      </c>
      <c r="C1453" s="26">
        <v>50</v>
      </c>
      <c r="D1453" s="26">
        <v>1500</v>
      </c>
      <c r="E1453" s="26">
        <v>30</v>
      </c>
      <c r="F1453" s="26"/>
    </row>
    <row r="1454" spans="1:6" x14ac:dyDescent="0.25">
      <c r="A1454" s="26" t="s">
        <v>2942</v>
      </c>
      <c r="B1454" s="26" t="s">
        <v>2097</v>
      </c>
      <c r="C1454" s="26">
        <v>50</v>
      </c>
      <c r="D1454" s="26">
        <v>2400</v>
      </c>
      <c r="E1454" s="26">
        <v>48</v>
      </c>
      <c r="F1454" s="26"/>
    </row>
    <row r="1455" spans="1:6" x14ac:dyDescent="0.25">
      <c r="A1455" s="26" t="s">
        <v>1047</v>
      </c>
      <c r="B1455" s="26" t="s">
        <v>2097</v>
      </c>
      <c r="C1455" s="26">
        <v>50</v>
      </c>
      <c r="D1455" s="26">
        <v>2100</v>
      </c>
      <c r="E1455" s="26">
        <v>42</v>
      </c>
      <c r="F1455" s="26"/>
    </row>
    <row r="1456" spans="1:6" x14ac:dyDescent="0.25">
      <c r="A1456" s="26" t="s">
        <v>1048</v>
      </c>
      <c r="B1456" s="26" t="s">
        <v>2097</v>
      </c>
      <c r="C1456" s="26">
        <v>100</v>
      </c>
      <c r="D1456" s="26">
        <v>1800</v>
      </c>
      <c r="E1456" s="26">
        <v>18</v>
      </c>
      <c r="F1456" s="26"/>
    </row>
    <row r="1457" spans="1:6" x14ac:dyDescent="0.25">
      <c r="A1457" s="26" t="s">
        <v>1049</v>
      </c>
      <c r="B1457" s="26" t="s">
        <v>2097</v>
      </c>
      <c r="C1457" s="26">
        <v>100</v>
      </c>
      <c r="D1457" s="26">
        <v>2400</v>
      </c>
      <c r="E1457" s="26">
        <v>24</v>
      </c>
      <c r="F1457" s="26"/>
    </row>
    <row r="1458" spans="1:6" x14ac:dyDescent="0.25">
      <c r="A1458" s="26" t="s">
        <v>1050</v>
      </c>
      <c r="B1458" s="26" t="s">
        <v>2097</v>
      </c>
      <c r="C1458" s="26">
        <v>50</v>
      </c>
      <c r="D1458" s="26">
        <v>1800</v>
      </c>
      <c r="E1458" s="26">
        <v>36</v>
      </c>
      <c r="F1458" s="26"/>
    </row>
    <row r="1459" spans="1:6" x14ac:dyDescent="0.25">
      <c r="A1459" s="26" t="s">
        <v>2943</v>
      </c>
      <c r="B1459" s="26" t="s">
        <v>2097</v>
      </c>
      <c r="C1459" s="26">
        <v>0</v>
      </c>
      <c r="D1459" s="27">
        <v>0</v>
      </c>
      <c r="E1459" s="26"/>
      <c r="F1459" s="26"/>
    </row>
    <row r="1460" spans="1:6" x14ac:dyDescent="0.25">
      <c r="A1460" s="26" t="s">
        <v>2944</v>
      </c>
      <c r="B1460" s="26" t="s">
        <v>2097</v>
      </c>
      <c r="C1460" s="26">
        <v>0</v>
      </c>
      <c r="D1460" s="27">
        <v>0</v>
      </c>
      <c r="E1460" s="26"/>
      <c r="F1460" s="26"/>
    </row>
    <row r="1461" spans="1:6" x14ac:dyDescent="0.25">
      <c r="A1461" s="26" t="s">
        <v>2945</v>
      </c>
      <c r="B1461" s="26" t="s">
        <v>2097</v>
      </c>
      <c r="C1461" s="26">
        <v>0</v>
      </c>
      <c r="D1461" s="27">
        <v>0</v>
      </c>
      <c r="E1461" s="26"/>
      <c r="F1461" s="26"/>
    </row>
    <row r="1462" spans="1:6" x14ac:dyDescent="0.25">
      <c r="A1462" s="26" t="s">
        <v>2946</v>
      </c>
      <c r="B1462" s="26" t="s">
        <v>2097</v>
      </c>
      <c r="C1462" s="26">
        <v>0</v>
      </c>
      <c r="D1462" s="27">
        <v>0</v>
      </c>
      <c r="E1462" s="26"/>
      <c r="F1462" s="26"/>
    </row>
    <row r="1463" spans="1:6" x14ac:dyDescent="0.25">
      <c r="A1463" s="26" t="s">
        <v>2947</v>
      </c>
      <c r="B1463" s="26" t="s">
        <v>2097</v>
      </c>
      <c r="C1463" s="26">
        <v>2000</v>
      </c>
      <c r="D1463" s="26">
        <v>60000</v>
      </c>
      <c r="E1463" s="26">
        <v>30</v>
      </c>
      <c r="F1463" s="26"/>
    </row>
    <row r="1464" spans="1:6" x14ac:dyDescent="0.25">
      <c r="A1464" s="26" t="s">
        <v>1052</v>
      </c>
      <c r="B1464" s="26" t="s">
        <v>2097</v>
      </c>
      <c r="C1464" s="26">
        <v>2000</v>
      </c>
      <c r="D1464" s="26">
        <v>108000</v>
      </c>
      <c r="E1464" s="26">
        <v>54</v>
      </c>
      <c r="F1464" s="26"/>
    </row>
    <row r="1465" spans="1:6" x14ac:dyDescent="0.25">
      <c r="A1465" s="26" t="s">
        <v>2948</v>
      </c>
      <c r="B1465" s="26" t="s">
        <v>2097</v>
      </c>
      <c r="C1465" s="26">
        <v>2000</v>
      </c>
      <c r="D1465" s="26">
        <v>60000</v>
      </c>
      <c r="E1465" s="26">
        <v>30</v>
      </c>
      <c r="F1465" s="26"/>
    </row>
    <row r="1466" spans="1:6" x14ac:dyDescent="0.25">
      <c r="A1466" s="26" t="s">
        <v>2949</v>
      </c>
      <c r="B1466" s="26" t="s">
        <v>2097</v>
      </c>
      <c r="C1466" s="26">
        <v>2000</v>
      </c>
      <c r="D1466" s="26">
        <v>108000</v>
      </c>
      <c r="E1466" s="26">
        <v>54</v>
      </c>
      <c r="F1466" s="26"/>
    </row>
    <row r="1467" spans="1:6" x14ac:dyDescent="0.25">
      <c r="A1467" s="26" t="s">
        <v>2950</v>
      </c>
      <c r="B1467" s="26" t="s">
        <v>2097</v>
      </c>
      <c r="C1467" s="26">
        <v>2000</v>
      </c>
      <c r="D1467" s="26">
        <v>60000</v>
      </c>
      <c r="E1467" s="26">
        <v>30</v>
      </c>
      <c r="F1467" s="26"/>
    </row>
    <row r="1468" spans="1:6" x14ac:dyDescent="0.25">
      <c r="A1468" s="26" t="s">
        <v>2951</v>
      </c>
      <c r="B1468" s="26" t="s">
        <v>2097</v>
      </c>
      <c r="C1468" s="26">
        <v>2000</v>
      </c>
      <c r="D1468" s="26">
        <v>60000</v>
      </c>
      <c r="E1468" s="26">
        <v>30</v>
      </c>
      <c r="F1468" s="26"/>
    </row>
    <row r="1469" spans="1:6" x14ac:dyDescent="0.25">
      <c r="A1469" s="26" t="s">
        <v>1053</v>
      </c>
      <c r="B1469" s="26" t="s">
        <v>2097</v>
      </c>
      <c r="C1469" s="26">
        <v>1000</v>
      </c>
      <c r="D1469" s="26">
        <v>30000</v>
      </c>
      <c r="E1469" s="26">
        <v>30</v>
      </c>
      <c r="F1469" s="26"/>
    </row>
    <row r="1470" spans="1:6" x14ac:dyDescent="0.25">
      <c r="A1470" s="26" t="s">
        <v>2952</v>
      </c>
      <c r="B1470" s="26" t="s">
        <v>2478</v>
      </c>
      <c r="C1470" s="26">
        <v>0</v>
      </c>
      <c r="D1470" s="27">
        <v>0</v>
      </c>
      <c r="E1470" s="26"/>
      <c r="F1470" s="26"/>
    </row>
    <row r="1471" spans="1:6" x14ac:dyDescent="0.25">
      <c r="A1471" s="26" t="s">
        <v>2953</v>
      </c>
      <c r="B1471" s="26" t="s">
        <v>2097</v>
      </c>
      <c r="C1471" s="26">
        <v>0</v>
      </c>
      <c r="D1471" s="27">
        <v>0</v>
      </c>
      <c r="E1471" s="26"/>
      <c r="F1471" s="26"/>
    </row>
    <row r="1472" spans="1:6" x14ac:dyDescent="0.25">
      <c r="A1472" s="26" t="s">
        <v>1054</v>
      </c>
      <c r="B1472" s="26" t="s">
        <v>2097</v>
      </c>
      <c r="C1472" s="26">
        <v>500</v>
      </c>
      <c r="D1472" s="26">
        <v>10000</v>
      </c>
      <c r="E1472" s="26">
        <v>20</v>
      </c>
      <c r="F1472" s="26"/>
    </row>
    <row r="1473" spans="1:6" x14ac:dyDescent="0.25">
      <c r="A1473" s="26" t="s">
        <v>2954</v>
      </c>
      <c r="B1473" s="26" t="s">
        <v>2097</v>
      </c>
      <c r="C1473" s="26">
        <v>100</v>
      </c>
      <c r="D1473" s="26">
        <v>16000</v>
      </c>
      <c r="E1473" s="26">
        <v>160</v>
      </c>
      <c r="F1473" s="26"/>
    </row>
    <row r="1474" spans="1:6" x14ac:dyDescent="0.25">
      <c r="A1474" s="26" t="s">
        <v>1055</v>
      </c>
      <c r="B1474" s="26" t="s">
        <v>2478</v>
      </c>
      <c r="C1474" s="26">
        <v>36</v>
      </c>
      <c r="D1474" s="26">
        <v>1296</v>
      </c>
      <c r="E1474" s="26">
        <v>36</v>
      </c>
      <c r="F1474" s="26"/>
    </row>
    <row r="1475" spans="1:6" x14ac:dyDescent="0.25">
      <c r="A1475" s="26" t="s">
        <v>2955</v>
      </c>
      <c r="B1475" s="26" t="s">
        <v>2097</v>
      </c>
      <c r="C1475" s="26">
        <v>0</v>
      </c>
      <c r="D1475" s="27">
        <v>0</v>
      </c>
      <c r="E1475" s="26"/>
      <c r="F1475" s="26"/>
    </row>
    <row r="1476" spans="1:6" x14ac:dyDescent="0.25">
      <c r="A1476" s="26" t="s">
        <v>1145</v>
      </c>
      <c r="B1476" s="26" t="s">
        <v>2097</v>
      </c>
      <c r="C1476" s="26">
        <v>100</v>
      </c>
      <c r="D1476" s="26">
        <v>16000</v>
      </c>
      <c r="E1476" s="26">
        <v>160</v>
      </c>
      <c r="F1476" s="26"/>
    </row>
    <row r="1477" spans="1:6" x14ac:dyDescent="0.25">
      <c r="A1477" s="26" t="s">
        <v>2956</v>
      </c>
      <c r="B1477" s="26" t="s">
        <v>2097</v>
      </c>
      <c r="C1477" s="26">
        <v>9</v>
      </c>
      <c r="D1477" s="26">
        <v>144</v>
      </c>
      <c r="E1477" s="26">
        <v>16</v>
      </c>
      <c r="F1477" s="26"/>
    </row>
    <row r="1478" spans="1:6" x14ac:dyDescent="0.25">
      <c r="A1478" s="26" t="s">
        <v>2957</v>
      </c>
      <c r="B1478" s="26" t="s">
        <v>2097</v>
      </c>
      <c r="C1478" s="26">
        <v>0</v>
      </c>
      <c r="D1478" s="27">
        <v>0</v>
      </c>
      <c r="E1478" s="26"/>
      <c r="F1478" s="26"/>
    </row>
    <row r="1479" spans="1:6" x14ac:dyDescent="0.25">
      <c r="A1479" s="26" t="s">
        <v>2958</v>
      </c>
      <c r="B1479" s="26" t="s">
        <v>2097</v>
      </c>
      <c r="C1479" s="26">
        <v>0</v>
      </c>
      <c r="D1479" s="27">
        <v>0</v>
      </c>
      <c r="E1479" s="26"/>
      <c r="F1479" s="26"/>
    </row>
    <row r="1480" spans="1:6" x14ac:dyDescent="0.25">
      <c r="A1480" s="26" t="s">
        <v>2959</v>
      </c>
      <c r="B1480" s="26" t="s">
        <v>2097</v>
      </c>
      <c r="C1480" s="26">
        <v>0</v>
      </c>
      <c r="D1480" s="27">
        <v>0</v>
      </c>
      <c r="E1480" s="26"/>
      <c r="F1480" s="26"/>
    </row>
    <row r="1481" spans="1:6" x14ac:dyDescent="0.25">
      <c r="A1481" s="26" t="s">
        <v>2960</v>
      </c>
      <c r="B1481" s="26" t="s">
        <v>2097</v>
      </c>
      <c r="C1481" s="26">
        <v>10</v>
      </c>
      <c r="D1481" s="27">
        <v>0</v>
      </c>
      <c r="E1481" s="26"/>
      <c r="F1481" s="26"/>
    </row>
    <row r="1482" spans="1:6" x14ac:dyDescent="0.25">
      <c r="A1482" s="26" t="s">
        <v>2961</v>
      </c>
      <c r="B1482" s="26" t="s">
        <v>2097</v>
      </c>
      <c r="C1482" s="26">
        <v>10</v>
      </c>
      <c r="D1482" s="26">
        <v>560</v>
      </c>
      <c r="E1482" s="26">
        <v>56</v>
      </c>
      <c r="F1482" s="26"/>
    </row>
    <row r="1483" spans="1:6" x14ac:dyDescent="0.25">
      <c r="A1483" s="26" t="s">
        <v>2962</v>
      </c>
      <c r="B1483" s="26" t="s">
        <v>2097</v>
      </c>
      <c r="C1483" s="26">
        <v>20</v>
      </c>
      <c r="D1483" s="26">
        <v>840</v>
      </c>
      <c r="E1483" s="26">
        <v>42</v>
      </c>
      <c r="F1483" s="26"/>
    </row>
    <row r="1484" spans="1:6" x14ac:dyDescent="0.25">
      <c r="A1484" s="26" t="s">
        <v>1056</v>
      </c>
      <c r="B1484" s="26" t="s">
        <v>2097</v>
      </c>
      <c r="C1484" s="26">
        <v>20</v>
      </c>
      <c r="D1484" s="26">
        <v>840</v>
      </c>
      <c r="E1484" s="26">
        <v>42</v>
      </c>
      <c r="F1484" s="26"/>
    </row>
    <row r="1485" spans="1:6" x14ac:dyDescent="0.25">
      <c r="A1485" s="26" t="s">
        <v>2963</v>
      </c>
      <c r="B1485" s="26" t="s">
        <v>2097</v>
      </c>
      <c r="C1485" s="26">
        <v>20</v>
      </c>
      <c r="D1485" s="26">
        <v>840</v>
      </c>
      <c r="E1485" s="26">
        <v>42</v>
      </c>
      <c r="F1485" s="26"/>
    </row>
    <row r="1486" spans="1:6" x14ac:dyDescent="0.25">
      <c r="A1486" s="26" t="s">
        <v>1057</v>
      </c>
      <c r="B1486" s="26" t="s">
        <v>2097</v>
      </c>
      <c r="C1486" s="26">
        <v>20</v>
      </c>
      <c r="D1486" s="26">
        <v>540</v>
      </c>
      <c r="E1486" s="26">
        <v>27</v>
      </c>
      <c r="F1486" s="26"/>
    </row>
    <row r="1487" spans="1:6" x14ac:dyDescent="0.25">
      <c r="A1487" s="26" t="s">
        <v>1058</v>
      </c>
      <c r="B1487" s="26" t="s">
        <v>2097</v>
      </c>
      <c r="C1487" s="26">
        <v>20</v>
      </c>
      <c r="D1487" s="26">
        <v>540</v>
      </c>
      <c r="E1487" s="26">
        <v>27</v>
      </c>
      <c r="F1487" s="26"/>
    </row>
    <row r="1488" spans="1:6" x14ac:dyDescent="0.25">
      <c r="A1488" s="26" t="s">
        <v>2964</v>
      </c>
      <c r="B1488" s="26" t="s">
        <v>2097</v>
      </c>
      <c r="C1488" s="26">
        <v>20</v>
      </c>
      <c r="D1488" s="26">
        <v>540</v>
      </c>
      <c r="E1488" s="26">
        <v>27</v>
      </c>
      <c r="F1488" s="26"/>
    </row>
    <row r="1489" spans="1:6" x14ac:dyDescent="0.25">
      <c r="A1489" s="26" t="s">
        <v>2965</v>
      </c>
      <c r="B1489" s="26" t="s">
        <v>2097</v>
      </c>
      <c r="C1489" s="26">
        <v>12</v>
      </c>
      <c r="D1489" s="26">
        <v>360</v>
      </c>
      <c r="E1489" s="26">
        <v>30</v>
      </c>
      <c r="F1489" s="26"/>
    </row>
    <row r="1490" spans="1:6" x14ac:dyDescent="0.25">
      <c r="A1490" s="26" t="s">
        <v>1059</v>
      </c>
      <c r="B1490" s="26" t="s">
        <v>2097</v>
      </c>
      <c r="C1490" s="26">
        <v>12</v>
      </c>
      <c r="D1490" s="26">
        <v>360</v>
      </c>
      <c r="E1490" s="26">
        <v>30</v>
      </c>
      <c r="F1490" s="26"/>
    </row>
    <row r="1491" spans="1:6" x14ac:dyDescent="0.25">
      <c r="A1491" s="26" t="s">
        <v>2966</v>
      </c>
      <c r="B1491" s="26" t="s">
        <v>2097</v>
      </c>
      <c r="C1491" s="26">
        <v>12</v>
      </c>
      <c r="D1491" s="26">
        <v>360</v>
      </c>
      <c r="E1491" s="26">
        <v>30</v>
      </c>
      <c r="F1491" s="26"/>
    </row>
    <row r="1492" spans="1:6" x14ac:dyDescent="0.25">
      <c r="A1492" s="26" t="s">
        <v>1060</v>
      </c>
      <c r="B1492" s="26" t="s">
        <v>2097</v>
      </c>
      <c r="C1492" s="26">
        <v>8</v>
      </c>
      <c r="D1492" s="26">
        <v>240</v>
      </c>
      <c r="E1492" s="26">
        <v>30</v>
      </c>
      <c r="F1492" s="26"/>
    </row>
    <row r="1493" spans="1:6" x14ac:dyDescent="0.25">
      <c r="A1493" s="26" t="s">
        <v>2967</v>
      </c>
      <c r="B1493" s="26" t="s">
        <v>2097</v>
      </c>
      <c r="C1493" s="26">
        <v>9</v>
      </c>
      <c r="D1493" s="26">
        <v>144</v>
      </c>
      <c r="E1493" s="26">
        <v>16</v>
      </c>
      <c r="F1493" s="26"/>
    </row>
    <row r="1494" spans="1:6" x14ac:dyDescent="0.25">
      <c r="A1494" s="26" t="s">
        <v>2968</v>
      </c>
      <c r="B1494" s="26" t="s">
        <v>2097</v>
      </c>
      <c r="C1494" s="26">
        <v>9</v>
      </c>
      <c r="D1494" s="26">
        <v>144</v>
      </c>
      <c r="E1494" s="26">
        <v>16</v>
      </c>
      <c r="F1494" s="26"/>
    </row>
    <row r="1495" spans="1:6" x14ac:dyDescent="0.25">
      <c r="A1495" s="26" t="s">
        <v>1061</v>
      </c>
      <c r="B1495" s="26" t="s">
        <v>2097</v>
      </c>
      <c r="C1495" s="26">
        <v>100</v>
      </c>
      <c r="D1495" s="26">
        <v>2000</v>
      </c>
      <c r="E1495" s="26">
        <v>20</v>
      </c>
      <c r="F1495" s="26"/>
    </row>
    <row r="1496" spans="1:6" x14ac:dyDescent="0.25">
      <c r="A1496" s="26" t="s">
        <v>2969</v>
      </c>
      <c r="B1496" s="26" t="s">
        <v>2097</v>
      </c>
      <c r="C1496" s="26">
        <v>100</v>
      </c>
      <c r="D1496" s="26">
        <v>2000</v>
      </c>
      <c r="E1496" s="26">
        <v>20</v>
      </c>
      <c r="F1496" s="26"/>
    </row>
    <row r="1497" spans="1:6" x14ac:dyDescent="0.25">
      <c r="A1497" s="26" t="s">
        <v>2970</v>
      </c>
      <c r="B1497" s="26" t="s">
        <v>2097</v>
      </c>
      <c r="C1497" s="26">
        <v>10</v>
      </c>
      <c r="D1497" s="26">
        <v>800</v>
      </c>
      <c r="E1497" s="26">
        <v>80</v>
      </c>
      <c r="F1497" s="26"/>
    </row>
    <row r="1498" spans="1:6" x14ac:dyDescent="0.25">
      <c r="A1498" s="26" t="s">
        <v>2971</v>
      </c>
      <c r="B1498" s="26" t="s">
        <v>2097</v>
      </c>
      <c r="C1498" s="26">
        <v>50</v>
      </c>
      <c r="D1498" s="26">
        <v>2000</v>
      </c>
      <c r="E1498" s="26">
        <v>40</v>
      </c>
      <c r="F1498" s="26"/>
    </row>
    <row r="1499" spans="1:6" x14ac:dyDescent="0.25">
      <c r="A1499" s="26" t="s">
        <v>1062</v>
      </c>
      <c r="B1499" s="26" t="s">
        <v>2097</v>
      </c>
      <c r="C1499" s="26">
        <v>100</v>
      </c>
      <c r="D1499" s="26">
        <v>2000</v>
      </c>
      <c r="E1499" s="26">
        <v>20</v>
      </c>
      <c r="F1499" s="26"/>
    </row>
    <row r="1500" spans="1:6" x14ac:dyDescent="0.25">
      <c r="A1500" s="26" t="s">
        <v>1063</v>
      </c>
      <c r="B1500" s="26" t="s">
        <v>2097</v>
      </c>
      <c r="C1500" s="26">
        <v>100</v>
      </c>
      <c r="D1500" s="26">
        <v>2000</v>
      </c>
      <c r="E1500" s="26">
        <v>20</v>
      </c>
      <c r="F1500" s="26"/>
    </row>
    <row r="1501" spans="1:6" x14ac:dyDescent="0.25">
      <c r="A1501" s="26" t="s">
        <v>2972</v>
      </c>
      <c r="B1501" s="26" t="s">
        <v>2097</v>
      </c>
      <c r="C1501" s="26">
        <v>50</v>
      </c>
      <c r="D1501" s="26">
        <v>1800</v>
      </c>
      <c r="E1501" s="26">
        <v>36</v>
      </c>
      <c r="F1501" s="26"/>
    </row>
    <row r="1502" spans="1:6" x14ac:dyDescent="0.25">
      <c r="A1502" s="26" t="s">
        <v>2973</v>
      </c>
      <c r="B1502" s="26" t="s">
        <v>2097</v>
      </c>
      <c r="C1502" s="26">
        <v>50</v>
      </c>
      <c r="D1502" s="26">
        <v>2000</v>
      </c>
      <c r="E1502" s="26">
        <v>40</v>
      </c>
      <c r="F1502" s="26"/>
    </row>
    <row r="1503" spans="1:6" x14ac:dyDescent="0.25">
      <c r="A1503" s="26" t="s">
        <v>2974</v>
      </c>
      <c r="B1503" s="26" t="s">
        <v>2097</v>
      </c>
      <c r="C1503" s="26">
        <v>50</v>
      </c>
      <c r="D1503" s="26">
        <v>1800</v>
      </c>
      <c r="E1503" s="26">
        <v>36</v>
      </c>
      <c r="F1503" s="26"/>
    </row>
    <row r="1504" spans="1:6" x14ac:dyDescent="0.25">
      <c r="A1504" s="26" t="s">
        <v>1064</v>
      </c>
      <c r="B1504" s="26" t="s">
        <v>2097</v>
      </c>
      <c r="C1504" s="26">
        <v>40</v>
      </c>
      <c r="D1504" s="26">
        <v>1440</v>
      </c>
      <c r="E1504" s="26">
        <v>36</v>
      </c>
      <c r="F1504" s="26"/>
    </row>
    <row r="1505" spans="1:6" x14ac:dyDescent="0.25">
      <c r="A1505" s="26" t="s">
        <v>2975</v>
      </c>
      <c r="B1505" s="26" t="s">
        <v>2097</v>
      </c>
      <c r="C1505" s="26">
        <v>40</v>
      </c>
      <c r="D1505" s="26">
        <v>1440</v>
      </c>
      <c r="E1505" s="26">
        <v>36</v>
      </c>
      <c r="F1505" s="26"/>
    </row>
    <row r="1506" spans="1:6" x14ac:dyDescent="0.25">
      <c r="A1506" s="26" t="s">
        <v>1065</v>
      </c>
      <c r="B1506" s="26" t="s">
        <v>2097</v>
      </c>
      <c r="C1506" s="26">
        <v>40</v>
      </c>
      <c r="D1506" s="26">
        <v>1440</v>
      </c>
      <c r="E1506" s="26">
        <v>36</v>
      </c>
      <c r="F1506" s="26"/>
    </row>
    <row r="1507" spans="1:6" x14ac:dyDescent="0.25">
      <c r="A1507" s="26" t="s">
        <v>1066</v>
      </c>
      <c r="B1507" s="26" t="s">
        <v>2097</v>
      </c>
      <c r="C1507" s="26">
        <v>40</v>
      </c>
      <c r="D1507" s="26">
        <v>1440</v>
      </c>
      <c r="E1507" s="26">
        <v>36</v>
      </c>
      <c r="F1507" s="26"/>
    </row>
    <row r="1508" spans="1:6" x14ac:dyDescent="0.25">
      <c r="A1508" s="26" t="s">
        <v>2976</v>
      </c>
      <c r="B1508" s="26" t="s">
        <v>2097</v>
      </c>
      <c r="C1508" s="26">
        <v>40</v>
      </c>
      <c r="D1508" s="26">
        <v>1440</v>
      </c>
      <c r="E1508" s="26">
        <v>36</v>
      </c>
      <c r="F1508" s="26"/>
    </row>
    <row r="1509" spans="1:6" x14ac:dyDescent="0.25">
      <c r="A1509" s="26" t="s">
        <v>1067</v>
      </c>
      <c r="B1509" s="26" t="s">
        <v>2097</v>
      </c>
      <c r="C1509" s="26">
        <v>8</v>
      </c>
      <c r="D1509" s="26">
        <v>192</v>
      </c>
      <c r="E1509" s="26">
        <v>24</v>
      </c>
      <c r="F1509" s="26"/>
    </row>
    <row r="1510" spans="1:6" x14ac:dyDescent="0.25">
      <c r="A1510" s="26" t="s">
        <v>1068</v>
      </c>
      <c r="B1510" s="26" t="s">
        <v>2097</v>
      </c>
      <c r="C1510" s="26">
        <v>8</v>
      </c>
      <c r="D1510" s="26">
        <v>192</v>
      </c>
      <c r="E1510" s="26">
        <v>24</v>
      </c>
      <c r="F1510" s="26"/>
    </row>
    <row r="1511" spans="1:6" x14ac:dyDescent="0.25">
      <c r="A1511" s="26" t="s">
        <v>2977</v>
      </c>
      <c r="B1511" s="26" t="s">
        <v>2097</v>
      </c>
      <c r="C1511" s="26">
        <v>0</v>
      </c>
      <c r="D1511" s="27">
        <v>0</v>
      </c>
      <c r="E1511" s="26"/>
      <c r="F1511" s="26"/>
    </row>
    <row r="1512" spans="1:6" x14ac:dyDescent="0.25">
      <c r="A1512" s="26" t="s">
        <v>2978</v>
      </c>
      <c r="B1512" s="26" t="s">
        <v>2097</v>
      </c>
      <c r="C1512" s="26">
        <v>80</v>
      </c>
      <c r="D1512" s="26">
        <v>1600</v>
      </c>
      <c r="E1512" s="26">
        <v>20</v>
      </c>
      <c r="F1512" s="26"/>
    </row>
    <row r="1513" spans="1:6" x14ac:dyDescent="0.25">
      <c r="A1513" s="26" t="s">
        <v>2979</v>
      </c>
      <c r="B1513" s="26" t="s">
        <v>2097</v>
      </c>
      <c r="C1513" s="26">
        <v>80</v>
      </c>
      <c r="D1513" s="26">
        <v>1600</v>
      </c>
      <c r="E1513" s="26">
        <v>20</v>
      </c>
      <c r="F1513" s="26"/>
    </row>
    <row r="1514" spans="1:6" x14ac:dyDescent="0.25">
      <c r="A1514" s="26" t="s">
        <v>2980</v>
      </c>
      <c r="B1514" s="26" t="s">
        <v>2097</v>
      </c>
      <c r="C1514" s="26">
        <v>80</v>
      </c>
      <c r="D1514" s="26">
        <v>1600</v>
      </c>
      <c r="E1514" s="26">
        <v>20</v>
      </c>
      <c r="F1514" s="26"/>
    </row>
    <row r="1515" spans="1:6" x14ac:dyDescent="0.25">
      <c r="A1515" s="26" t="s">
        <v>2981</v>
      </c>
      <c r="B1515" s="26" t="s">
        <v>2097</v>
      </c>
      <c r="C1515" s="26">
        <v>80</v>
      </c>
      <c r="D1515" s="26">
        <v>1600</v>
      </c>
      <c r="E1515" s="26">
        <v>20</v>
      </c>
      <c r="F1515" s="26"/>
    </row>
    <row r="1516" spans="1:6" x14ac:dyDescent="0.25">
      <c r="A1516" s="26" t="s">
        <v>2982</v>
      </c>
      <c r="B1516" s="26" t="s">
        <v>2097</v>
      </c>
      <c r="C1516" s="26">
        <v>20</v>
      </c>
      <c r="D1516" s="26">
        <v>840</v>
      </c>
      <c r="E1516" s="26">
        <v>42</v>
      </c>
      <c r="F1516" s="26"/>
    </row>
    <row r="1517" spans="1:6" x14ac:dyDescent="0.25">
      <c r="A1517" s="26" t="s">
        <v>2983</v>
      </c>
      <c r="B1517" s="26" t="s">
        <v>2097</v>
      </c>
      <c r="C1517" s="26">
        <v>20</v>
      </c>
      <c r="D1517" s="26">
        <v>840</v>
      </c>
      <c r="E1517" s="26">
        <v>42</v>
      </c>
      <c r="F1517" s="26"/>
    </row>
    <row r="1518" spans="1:6" x14ac:dyDescent="0.25">
      <c r="A1518" s="26" t="s">
        <v>1073</v>
      </c>
      <c r="B1518" s="26" t="s">
        <v>2097</v>
      </c>
      <c r="C1518" s="26">
        <v>30</v>
      </c>
      <c r="D1518" s="26">
        <v>1440</v>
      </c>
      <c r="E1518" s="26">
        <v>48</v>
      </c>
      <c r="F1518" s="26"/>
    </row>
    <row r="1519" spans="1:6" x14ac:dyDescent="0.25">
      <c r="A1519" s="26" t="s">
        <v>2984</v>
      </c>
      <c r="B1519" s="26" t="s">
        <v>2097</v>
      </c>
      <c r="C1519" s="26">
        <v>20</v>
      </c>
      <c r="D1519" s="27">
        <v>0</v>
      </c>
      <c r="E1519" s="26"/>
      <c r="F1519" s="26"/>
    </row>
    <row r="1520" spans="1:6" x14ac:dyDescent="0.25">
      <c r="A1520" s="26" t="s">
        <v>1074</v>
      </c>
      <c r="B1520" s="26" t="s">
        <v>2097</v>
      </c>
      <c r="C1520" s="26">
        <v>30</v>
      </c>
      <c r="D1520" s="26">
        <v>1440</v>
      </c>
      <c r="E1520" s="26">
        <v>48</v>
      </c>
      <c r="F1520" s="26"/>
    </row>
    <row r="1521" spans="1:6" x14ac:dyDescent="0.25">
      <c r="A1521" s="26" t="s">
        <v>2985</v>
      </c>
      <c r="B1521" s="26" t="s">
        <v>2097</v>
      </c>
      <c r="C1521" s="26">
        <v>20</v>
      </c>
      <c r="D1521" s="27">
        <v>0</v>
      </c>
      <c r="E1521" s="26"/>
      <c r="F1521" s="26"/>
    </row>
    <row r="1522" spans="1:6" x14ac:dyDescent="0.25">
      <c r="A1522" s="26" t="s">
        <v>2986</v>
      </c>
      <c r="B1522" s="26" t="s">
        <v>2097</v>
      </c>
      <c r="C1522" s="26">
        <v>30</v>
      </c>
      <c r="D1522" s="26">
        <v>1440</v>
      </c>
      <c r="E1522" s="26">
        <v>48</v>
      </c>
      <c r="F1522" s="26"/>
    </row>
    <row r="1523" spans="1:6" x14ac:dyDescent="0.25">
      <c r="A1523" s="26" t="s">
        <v>2987</v>
      </c>
      <c r="B1523" s="26" t="s">
        <v>2097</v>
      </c>
      <c r="C1523" s="26">
        <v>30</v>
      </c>
      <c r="D1523" s="26">
        <v>1440</v>
      </c>
      <c r="E1523" s="26">
        <v>48</v>
      </c>
      <c r="F1523" s="26"/>
    </row>
    <row r="1524" spans="1:6" x14ac:dyDescent="0.25">
      <c r="A1524" s="26" t="s">
        <v>1075</v>
      </c>
      <c r="B1524" s="26" t="s">
        <v>2097</v>
      </c>
      <c r="C1524" s="26">
        <v>30</v>
      </c>
      <c r="D1524" s="26">
        <v>1440</v>
      </c>
      <c r="E1524" s="26">
        <v>48</v>
      </c>
      <c r="F1524" s="26"/>
    </row>
    <row r="1525" spans="1:6" x14ac:dyDescent="0.25">
      <c r="A1525" s="26" t="s">
        <v>2988</v>
      </c>
      <c r="B1525" s="26" t="s">
        <v>2097</v>
      </c>
      <c r="C1525" s="26">
        <v>30</v>
      </c>
      <c r="D1525" s="26">
        <v>1440</v>
      </c>
      <c r="E1525" s="26">
        <v>48</v>
      </c>
      <c r="F1525" s="26"/>
    </row>
    <row r="1526" spans="1:6" x14ac:dyDescent="0.25">
      <c r="A1526" s="26" t="s">
        <v>2989</v>
      </c>
      <c r="B1526" s="26" t="s">
        <v>2097</v>
      </c>
      <c r="C1526" s="26">
        <v>30</v>
      </c>
      <c r="D1526" s="26">
        <v>1440</v>
      </c>
      <c r="E1526" s="26">
        <v>48</v>
      </c>
      <c r="F1526" s="26"/>
    </row>
    <row r="1527" spans="1:6" x14ac:dyDescent="0.25">
      <c r="A1527" s="26" t="s">
        <v>2990</v>
      </c>
      <c r="B1527" s="26" t="s">
        <v>2097</v>
      </c>
      <c r="C1527" s="26">
        <v>20</v>
      </c>
      <c r="D1527" s="26">
        <v>840</v>
      </c>
      <c r="E1527" s="26">
        <v>42</v>
      </c>
      <c r="F1527" s="26"/>
    </row>
    <row r="1528" spans="1:6" x14ac:dyDescent="0.25">
      <c r="A1528" s="26" t="s">
        <v>2991</v>
      </c>
      <c r="B1528" s="26" t="s">
        <v>2097</v>
      </c>
      <c r="C1528" s="26">
        <v>20</v>
      </c>
      <c r="D1528" s="26">
        <v>840</v>
      </c>
      <c r="E1528" s="26">
        <v>42</v>
      </c>
      <c r="F1528" s="26"/>
    </row>
    <row r="1529" spans="1:6" x14ac:dyDescent="0.25">
      <c r="A1529" s="26" t="s">
        <v>1076</v>
      </c>
      <c r="B1529" s="26" t="s">
        <v>2097</v>
      </c>
      <c r="C1529" s="26">
        <v>20</v>
      </c>
      <c r="D1529" s="26">
        <v>840</v>
      </c>
      <c r="E1529" s="26">
        <v>42</v>
      </c>
      <c r="F1529" s="26"/>
    </row>
    <row r="1530" spans="1:6" x14ac:dyDescent="0.25">
      <c r="A1530" s="26" t="s">
        <v>2992</v>
      </c>
      <c r="B1530" s="26" t="s">
        <v>2097</v>
      </c>
      <c r="C1530" s="26">
        <v>20</v>
      </c>
      <c r="D1530" s="26">
        <v>840</v>
      </c>
      <c r="E1530" s="26">
        <v>42</v>
      </c>
      <c r="F1530" s="26"/>
    </row>
    <row r="1531" spans="1:6" x14ac:dyDescent="0.25">
      <c r="A1531" s="26" t="s">
        <v>2993</v>
      </c>
      <c r="B1531" s="26" t="s">
        <v>2097</v>
      </c>
      <c r="C1531" s="26">
        <v>20</v>
      </c>
      <c r="D1531" s="26">
        <v>840</v>
      </c>
      <c r="E1531" s="26">
        <v>42</v>
      </c>
      <c r="F1531" s="26"/>
    </row>
    <row r="1532" spans="1:6" x14ac:dyDescent="0.25">
      <c r="A1532" s="26" t="s">
        <v>1080</v>
      </c>
      <c r="B1532" s="26" t="s">
        <v>2097</v>
      </c>
      <c r="C1532" s="26">
        <v>20</v>
      </c>
      <c r="D1532" s="26">
        <v>840</v>
      </c>
      <c r="E1532" s="26">
        <v>42</v>
      </c>
      <c r="F1532" s="26"/>
    </row>
    <row r="1533" spans="1:6" x14ac:dyDescent="0.25">
      <c r="A1533" s="26" t="s">
        <v>2994</v>
      </c>
      <c r="B1533" s="26" t="s">
        <v>2097</v>
      </c>
      <c r="C1533" s="26">
        <v>20</v>
      </c>
      <c r="D1533" s="26">
        <v>540</v>
      </c>
      <c r="E1533" s="26">
        <v>27</v>
      </c>
      <c r="F1533" s="26"/>
    </row>
    <row r="1534" spans="1:6" x14ac:dyDescent="0.25">
      <c r="A1534" s="26" t="s">
        <v>2995</v>
      </c>
      <c r="B1534" s="26" t="s">
        <v>2097</v>
      </c>
      <c r="C1534" s="26">
        <v>20</v>
      </c>
      <c r="D1534" s="26">
        <v>540</v>
      </c>
      <c r="E1534" s="26">
        <v>27</v>
      </c>
      <c r="F1534" s="26"/>
    </row>
    <row r="1535" spans="1:6" x14ac:dyDescent="0.25">
      <c r="A1535" s="26" t="s">
        <v>1081</v>
      </c>
      <c r="B1535" s="26" t="s">
        <v>2097</v>
      </c>
      <c r="C1535" s="26">
        <v>20</v>
      </c>
      <c r="D1535" s="26">
        <v>540</v>
      </c>
      <c r="E1535" s="26">
        <v>27</v>
      </c>
      <c r="F1535" s="26"/>
    </row>
    <row r="1536" spans="1:6" x14ac:dyDescent="0.25">
      <c r="A1536" s="26" t="s">
        <v>2996</v>
      </c>
      <c r="B1536" s="26" t="s">
        <v>2097</v>
      </c>
      <c r="C1536" s="26">
        <v>20</v>
      </c>
      <c r="D1536" s="26">
        <v>540</v>
      </c>
      <c r="E1536" s="26">
        <v>27</v>
      </c>
      <c r="F1536" s="26"/>
    </row>
    <row r="1537" spans="1:6" x14ac:dyDescent="0.25">
      <c r="A1537" s="26" t="s">
        <v>2997</v>
      </c>
      <c r="B1537" s="26" t="s">
        <v>2097</v>
      </c>
      <c r="C1537" s="26">
        <v>20</v>
      </c>
      <c r="D1537" s="26">
        <v>540</v>
      </c>
      <c r="E1537" s="26">
        <v>27</v>
      </c>
      <c r="F1537" s="26"/>
    </row>
    <row r="1538" spans="1:6" x14ac:dyDescent="0.25">
      <c r="A1538" s="26" t="s">
        <v>2998</v>
      </c>
      <c r="B1538" s="26" t="s">
        <v>2097</v>
      </c>
      <c r="C1538" s="26">
        <v>20</v>
      </c>
      <c r="D1538" s="26">
        <v>540</v>
      </c>
      <c r="E1538" s="26">
        <v>27</v>
      </c>
      <c r="F1538" s="26"/>
    </row>
    <row r="1539" spans="1:6" x14ac:dyDescent="0.25">
      <c r="A1539" s="26" t="s">
        <v>2999</v>
      </c>
      <c r="B1539" s="26" t="s">
        <v>2097</v>
      </c>
      <c r="C1539" s="26">
        <v>12</v>
      </c>
      <c r="D1539" s="26">
        <v>360</v>
      </c>
      <c r="E1539" s="26">
        <v>30</v>
      </c>
      <c r="F1539" s="26"/>
    </row>
    <row r="1540" spans="1:6" x14ac:dyDescent="0.25">
      <c r="A1540" s="26" t="s">
        <v>3000</v>
      </c>
      <c r="B1540" s="26" t="s">
        <v>2097</v>
      </c>
      <c r="C1540" s="26">
        <v>12</v>
      </c>
      <c r="D1540" s="26">
        <v>300</v>
      </c>
      <c r="E1540" s="26">
        <v>25</v>
      </c>
      <c r="F1540" s="26"/>
    </row>
    <row r="1541" spans="1:6" x14ac:dyDescent="0.25">
      <c r="A1541" s="26" t="s">
        <v>1084</v>
      </c>
      <c r="B1541" s="26" t="s">
        <v>2097</v>
      </c>
      <c r="C1541" s="26">
        <v>12</v>
      </c>
      <c r="D1541" s="26">
        <v>300</v>
      </c>
      <c r="E1541" s="26">
        <v>25</v>
      </c>
      <c r="F1541" s="26"/>
    </row>
    <row r="1542" spans="1:6" x14ac:dyDescent="0.25">
      <c r="A1542" s="26" t="s">
        <v>3001</v>
      </c>
      <c r="B1542" s="26" t="s">
        <v>2097</v>
      </c>
      <c r="C1542" s="26">
        <v>12</v>
      </c>
      <c r="D1542" s="26">
        <v>360</v>
      </c>
      <c r="E1542" s="26">
        <v>30</v>
      </c>
      <c r="F1542" s="26"/>
    </row>
    <row r="1543" spans="1:6" x14ac:dyDescent="0.25">
      <c r="A1543" s="26" t="s">
        <v>3002</v>
      </c>
      <c r="B1543" s="26" t="s">
        <v>2097</v>
      </c>
      <c r="C1543" s="26">
        <v>12</v>
      </c>
      <c r="D1543" s="26">
        <v>300</v>
      </c>
      <c r="E1543" s="26">
        <v>25</v>
      </c>
      <c r="F1543" s="26"/>
    </row>
    <row r="1544" spans="1:6" x14ac:dyDescent="0.25">
      <c r="A1544" s="26" t="s">
        <v>3003</v>
      </c>
      <c r="B1544" s="26" t="s">
        <v>2097</v>
      </c>
      <c r="C1544" s="26">
        <v>12</v>
      </c>
      <c r="D1544" s="26">
        <v>300</v>
      </c>
      <c r="E1544" s="26">
        <v>25</v>
      </c>
      <c r="F1544" s="26"/>
    </row>
    <row r="1545" spans="1:6" x14ac:dyDescent="0.25">
      <c r="A1545" s="26" t="s">
        <v>3004</v>
      </c>
      <c r="B1545" s="26" t="s">
        <v>2097</v>
      </c>
      <c r="C1545" s="26">
        <v>8</v>
      </c>
      <c r="D1545" s="26">
        <v>240</v>
      </c>
      <c r="E1545" s="26">
        <v>30</v>
      </c>
      <c r="F1545" s="26"/>
    </row>
    <row r="1546" spans="1:6" x14ac:dyDescent="0.25">
      <c r="A1546" s="26" t="s">
        <v>3005</v>
      </c>
      <c r="B1546" s="26" t="s">
        <v>2097</v>
      </c>
      <c r="C1546" s="26">
        <v>8</v>
      </c>
      <c r="D1546" s="26">
        <v>240</v>
      </c>
      <c r="E1546" s="26">
        <v>30</v>
      </c>
      <c r="F1546" s="26"/>
    </row>
    <row r="1547" spans="1:6" x14ac:dyDescent="0.25">
      <c r="A1547" s="26" t="s">
        <v>1089</v>
      </c>
      <c r="B1547" s="26" t="s">
        <v>2097</v>
      </c>
      <c r="C1547" s="26">
        <v>8</v>
      </c>
      <c r="D1547" s="26">
        <v>240</v>
      </c>
      <c r="E1547" s="26">
        <v>30</v>
      </c>
      <c r="F1547" s="26"/>
    </row>
    <row r="1548" spans="1:6" x14ac:dyDescent="0.25">
      <c r="A1548" s="26" t="s">
        <v>3006</v>
      </c>
      <c r="B1548" s="26" t="s">
        <v>2097</v>
      </c>
      <c r="C1548" s="26">
        <v>8</v>
      </c>
      <c r="D1548" s="26">
        <v>240</v>
      </c>
      <c r="E1548" s="26">
        <v>30</v>
      </c>
      <c r="F1548" s="26"/>
    </row>
    <row r="1549" spans="1:6" x14ac:dyDescent="0.25">
      <c r="A1549" s="26" t="s">
        <v>3007</v>
      </c>
      <c r="B1549" s="26" t="s">
        <v>2097</v>
      </c>
      <c r="C1549" s="26">
        <v>20</v>
      </c>
      <c r="D1549" s="26">
        <v>540</v>
      </c>
      <c r="E1549" s="26">
        <v>27</v>
      </c>
      <c r="F1549" s="26"/>
    </row>
    <row r="1550" spans="1:6" x14ac:dyDescent="0.25">
      <c r="A1550" s="26" t="s">
        <v>3008</v>
      </c>
      <c r="B1550" s="26" t="s">
        <v>2097</v>
      </c>
      <c r="C1550" s="26">
        <v>20</v>
      </c>
      <c r="D1550" s="26">
        <v>540</v>
      </c>
      <c r="E1550" s="26">
        <v>27</v>
      </c>
      <c r="F1550" s="26"/>
    </row>
    <row r="1551" spans="1:6" x14ac:dyDescent="0.25">
      <c r="A1551" s="26" t="s">
        <v>1093</v>
      </c>
      <c r="B1551" s="26" t="s">
        <v>2097</v>
      </c>
      <c r="C1551" s="26">
        <v>80</v>
      </c>
      <c r="D1551" s="26">
        <v>1600</v>
      </c>
      <c r="E1551" s="26">
        <v>20</v>
      </c>
      <c r="F1551" s="26"/>
    </row>
    <row r="1552" spans="1:6" x14ac:dyDescent="0.25">
      <c r="A1552" s="26" t="s">
        <v>1097</v>
      </c>
      <c r="B1552" s="26" t="s">
        <v>2097</v>
      </c>
      <c r="C1552" s="26">
        <v>80</v>
      </c>
      <c r="D1552" s="26">
        <v>1600</v>
      </c>
      <c r="E1552" s="26">
        <v>20</v>
      </c>
      <c r="F1552" s="26"/>
    </row>
    <row r="1553" spans="1:6" x14ac:dyDescent="0.25">
      <c r="A1553" s="26" t="s">
        <v>1098</v>
      </c>
      <c r="B1553" s="26" t="s">
        <v>2097</v>
      </c>
      <c r="C1553" s="26">
        <v>80</v>
      </c>
      <c r="D1553" s="26">
        <v>960</v>
      </c>
      <c r="E1553" s="26">
        <v>12</v>
      </c>
      <c r="F1553" s="26"/>
    </row>
    <row r="1554" spans="1:6" x14ac:dyDescent="0.25">
      <c r="A1554" s="26" t="s">
        <v>1099</v>
      </c>
      <c r="B1554" s="26" t="s">
        <v>2097</v>
      </c>
      <c r="C1554" s="26">
        <v>80</v>
      </c>
      <c r="D1554" s="26">
        <v>960</v>
      </c>
      <c r="E1554" s="26">
        <v>12</v>
      </c>
      <c r="F1554" s="26"/>
    </row>
    <row r="1555" spans="1:6" x14ac:dyDescent="0.25">
      <c r="A1555" s="26" t="s">
        <v>3009</v>
      </c>
      <c r="B1555" s="26" t="s">
        <v>2097</v>
      </c>
      <c r="C1555" s="26">
        <v>20</v>
      </c>
      <c r="D1555" s="26">
        <v>840</v>
      </c>
      <c r="E1555" s="26">
        <v>42</v>
      </c>
      <c r="F1555" s="26"/>
    </row>
    <row r="1556" spans="1:6" x14ac:dyDescent="0.25">
      <c r="A1556" s="26" t="s">
        <v>3010</v>
      </c>
      <c r="B1556" s="26" t="s">
        <v>2097</v>
      </c>
      <c r="C1556" s="26">
        <v>20</v>
      </c>
      <c r="D1556" s="26">
        <v>840</v>
      </c>
      <c r="E1556" s="26">
        <v>42</v>
      </c>
      <c r="F1556" s="26"/>
    </row>
    <row r="1557" spans="1:6" x14ac:dyDescent="0.25">
      <c r="A1557" s="26" t="s">
        <v>3011</v>
      </c>
      <c r="B1557" s="26" t="s">
        <v>2097</v>
      </c>
      <c r="C1557" s="26">
        <v>20</v>
      </c>
      <c r="D1557" s="26">
        <v>840</v>
      </c>
      <c r="E1557" s="26">
        <v>42</v>
      </c>
      <c r="F1557" s="26"/>
    </row>
    <row r="1558" spans="1:6" x14ac:dyDescent="0.25">
      <c r="A1558" s="26" t="s">
        <v>3012</v>
      </c>
      <c r="B1558" s="26" t="s">
        <v>2097</v>
      </c>
      <c r="C1558" s="26">
        <v>20</v>
      </c>
      <c r="D1558" s="26">
        <v>840</v>
      </c>
      <c r="E1558" s="26">
        <v>42</v>
      </c>
      <c r="F1558" s="26"/>
    </row>
    <row r="1559" spans="1:6" x14ac:dyDescent="0.25">
      <c r="A1559" s="26" t="s">
        <v>3013</v>
      </c>
      <c r="B1559" s="26" t="s">
        <v>2097</v>
      </c>
      <c r="C1559" s="26">
        <v>20</v>
      </c>
      <c r="D1559" s="27">
        <v>0</v>
      </c>
      <c r="E1559" s="26"/>
      <c r="F1559" s="26"/>
    </row>
    <row r="1560" spans="1:6" x14ac:dyDescent="0.25">
      <c r="A1560" s="26" t="s">
        <v>1100</v>
      </c>
      <c r="B1560" s="26" t="s">
        <v>2097</v>
      </c>
      <c r="C1560" s="26">
        <v>20</v>
      </c>
      <c r="D1560" s="26">
        <v>840</v>
      </c>
      <c r="E1560" s="26">
        <v>42</v>
      </c>
      <c r="F1560" s="26"/>
    </row>
    <row r="1561" spans="1:6" x14ac:dyDescent="0.25">
      <c r="A1561" s="26" t="s">
        <v>3014</v>
      </c>
      <c r="B1561" s="26" t="s">
        <v>2097</v>
      </c>
      <c r="C1561" s="26">
        <v>20</v>
      </c>
      <c r="D1561" s="26">
        <v>540</v>
      </c>
      <c r="E1561" s="26">
        <v>27</v>
      </c>
      <c r="F1561" s="26"/>
    </row>
    <row r="1562" spans="1:6" x14ac:dyDescent="0.25">
      <c r="A1562" s="26" t="s">
        <v>3015</v>
      </c>
      <c r="B1562" s="26" t="s">
        <v>2097</v>
      </c>
      <c r="C1562" s="26">
        <v>20</v>
      </c>
      <c r="D1562" s="26">
        <v>540</v>
      </c>
      <c r="E1562" s="26">
        <v>27</v>
      </c>
      <c r="F1562" s="26"/>
    </row>
    <row r="1563" spans="1:6" x14ac:dyDescent="0.25">
      <c r="A1563" s="26" t="s">
        <v>1104</v>
      </c>
      <c r="B1563" s="26" t="s">
        <v>2097</v>
      </c>
      <c r="C1563" s="26">
        <v>20</v>
      </c>
      <c r="D1563" s="26">
        <v>540</v>
      </c>
      <c r="E1563" s="26">
        <v>27</v>
      </c>
      <c r="F1563" s="26"/>
    </row>
    <row r="1564" spans="1:6" x14ac:dyDescent="0.25">
      <c r="A1564" s="26" t="s">
        <v>3016</v>
      </c>
      <c r="B1564" s="26" t="s">
        <v>2097</v>
      </c>
      <c r="C1564" s="26">
        <v>20</v>
      </c>
      <c r="D1564" s="26">
        <v>540</v>
      </c>
      <c r="E1564" s="26">
        <v>27</v>
      </c>
      <c r="F1564" s="26"/>
    </row>
    <row r="1565" spans="1:6" x14ac:dyDescent="0.25">
      <c r="A1565" s="26" t="s">
        <v>3017</v>
      </c>
      <c r="B1565" s="26" t="s">
        <v>2097</v>
      </c>
      <c r="C1565" s="26">
        <v>20</v>
      </c>
      <c r="D1565" s="27">
        <v>0</v>
      </c>
      <c r="E1565" s="26"/>
      <c r="F1565" s="26"/>
    </row>
    <row r="1566" spans="1:6" x14ac:dyDescent="0.25">
      <c r="A1566" s="26" t="s">
        <v>1108</v>
      </c>
      <c r="B1566" s="26" t="s">
        <v>2097</v>
      </c>
      <c r="C1566" s="26">
        <v>20</v>
      </c>
      <c r="D1566" s="26">
        <v>540</v>
      </c>
      <c r="E1566" s="26">
        <v>27</v>
      </c>
      <c r="F1566" s="26"/>
    </row>
    <row r="1567" spans="1:6" x14ac:dyDescent="0.25">
      <c r="A1567" s="26" t="s">
        <v>1111</v>
      </c>
      <c r="B1567" s="26" t="s">
        <v>2097</v>
      </c>
      <c r="C1567" s="26">
        <v>100</v>
      </c>
      <c r="D1567" s="26">
        <v>7000</v>
      </c>
      <c r="E1567" s="26">
        <v>70</v>
      </c>
      <c r="F1567" s="26"/>
    </row>
    <row r="1568" spans="1:6" x14ac:dyDescent="0.25">
      <c r="A1568" s="26" t="s">
        <v>1112</v>
      </c>
      <c r="B1568" s="26" t="s">
        <v>2097</v>
      </c>
      <c r="C1568" s="26">
        <v>100</v>
      </c>
      <c r="D1568" s="26">
        <v>7000</v>
      </c>
      <c r="E1568" s="26">
        <v>70</v>
      </c>
      <c r="F1568" s="26"/>
    </row>
    <row r="1569" spans="1:6" x14ac:dyDescent="0.25">
      <c r="A1569" s="26" t="s">
        <v>3018</v>
      </c>
      <c r="B1569" s="26" t="s">
        <v>2097</v>
      </c>
      <c r="C1569" s="26">
        <v>12</v>
      </c>
      <c r="D1569" s="26">
        <v>360</v>
      </c>
      <c r="E1569" s="26">
        <v>30</v>
      </c>
      <c r="F1569" s="26"/>
    </row>
    <row r="1570" spans="1:6" x14ac:dyDescent="0.25">
      <c r="A1570" s="26" t="s">
        <v>3019</v>
      </c>
      <c r="B1570" s="26" t="s">
        <v>2097</v>
      </c>
      <c r="C1570" s="26">
        <v>12</v>
      </c>
      <c r="D1570" s="26">
        <v>300</v>
      </c>
      <c r="E1570" s="26">
        <v>25</v>
      </c>
      <c r="F1570" s="26"/>
    </row>
    <row r="1571" spans="1:6" x14ac:dyDescent="0.25">
      <c r="A1571" s="26" t="s">
        <v>1116</v>
      </c>
      <c r="B1571" s="26" t="s">
        <v>2097</v>
      </c>
      <c r="C1571" s="26">
        <v>12</v>
      </c>
      <c r="D1571" s="26">
        <v>300</v>
      </c>
      <c r="E1571" s="26">
        <v>25</v>
      </c>
      <c r="F1571" s="26"/>
    </row>
    <row r="1572" spans="1:6" x14ac:dyDescent="0.25">
      <c r="A1572" s="26" t="s">
        <v>3020</v>
      </c>
      <c r="B1572" s="26" t="s">
        <v>2097</v>
      </c>
      <c r="C1572" s="26">
        <v>12</v>
      </c>
      <c r="D1572" s="26">
        <v>360</v>
      </c>
      <c r="E1572" s="26">
        <v>30</v>
      </c>
      <c r="F1572" s="26"/>
    </row>
    <row r="1573" spans="1:6" x14ac:dyDescent="0.25">
      <c r="A1573" s="26" t="s">
        <v>3021</v>
      </c>
      <c r="B1573" s="26" t="s">
        <v>2097</v>
      </c>
      <c r="C1573" s="26">
        <v>12</v>
      </c>
      <c r="D1573" s="27">
        <v>0</v>
      </c>
      <c r="E1573" s="26"/>
      <c r="F1573" s="26"/>
    </row>
    <row r="1574" spans="1:6" x14ac:dyDescent="0.25">
      <c r="A1574" s="26" t="s">
        <v>1119</v>
      </c>
      <c r="B1574" s="26" t="s">
        <v>2097</v>
      </c>
      <c r="C1574" s="26">
        <v>12</v>
      </c>
      <c r="D1574" s="26">
        <v>300</v>
      </c>
      <c r="E1574" s="26">
        <v>25</v>
      </c>
      <c r="F1574" s="26"/>
    </row>
    <row r="1575" spans="1:6" x14ac:dyDescent="0.25">
      <c r="A1575" s="26" t="s">
        <v>3022</v>
      </c>
      <c r="B1575" s="26" t="s">
        <v>2097</v>
      </c>
      <c r="C1575" s="26">
        <v>8</v>
      </c>
      <c r="D1575" s="26">
        <v>240</v>
      </c>
      <c r="E1575" s="26">
        <v>30</v>
      </c>
      <c r="F1575" s="26"/>
    </row>
    <row r="1576" spans="1:6" x14ac:dyDescent="0.25">
      <c r="A1576" s="26" t="s">
        <v>3023</v>
      </c>
      <c r="B1576" s="26" t="s">
        <v>2097</v>
      </c>
      <c r="C1576" s="26">
        <v>8</v>
      </c>
      <c r="D1576" s="26">
        <v>240</v>
      </c>
      <c r="E1576" s="26">
        <v>30</v>
      </c>
      <c r="F1576" s="26"/>
    </row>
    <row r="1577" spans="1:6" x14ac:dyDescent="0.25">
      <c r="A1577" s="26" t="s">
        <v>1123</v>
      </c>
      <c r="B1577" s="26" t="s">
        <v>2097</v>
      </c>
      <c r="C1577" s="26">
        <v>8</v>
      </c>
      <c r="D1577" s="26">
        <v>240</v>
      </c>
      <c r="E1577" s="26">
        <v>30</v>
      </c>
      <c r="F1577" s="26"/>
    </row>
    <row r="1578" spans="1:6" x14ac:dyDescent="0.25">
      <c r="A1578" s="26" t="s">
        <v>1129</v>
      </c>
      <c r="B1578" s="26" t="s">
        <v>2097</v>
      </c>
      <c r="C1578" s="26">
        <v>100</v>
      </c>
      <c r="D1578" s="26">
        <v>3600</v>
      </c>
      <c r="E1578" s="26">
        <v>36</v>
      </c>
      <c r="F1578" s="26"/>
    </row>
    <row r="1579" spans="1:6" x14ac:dyDescent="0.25">
      <c r="A1579" s="26" t="s">
        <v>1132</v>
      </c>
      <c r="B1579" s="26" t="s">
        <v>2097</v>
      </c>
      <c r="C1579" s="26">
        <v>100</v>
      </c>
      <c r="D1579" s="26">
        <v>3600</v>
      </c>
      <c r="E1579" s="26">
        <v>36</v>
      </c>
      <c r="F1579" s="26"/>
    </row>
    <row r="1580" spans="1:6" x14ac:dyDescent="0.25">
      <c r="A1580" s="26" t="s">
        <v>1135</v>
      </c>
      <c r="B1580" s="26" t="s">
        <v>2097</v>
      </c>
      <c r="C1580" s="26">
        <v>100</v>
      </c>
      <c r="D1580" s="26">
        <v>2000</v>
      </c>
      <c r="E1580" s="26">
        <v>20</v>
      </c>
      <c r="F1580" s="26"/>
    </row>
    <row r="1581" spans="1:6" x14ac:dyDescent="0.25">
      <c r="A1581" s="26" t="s">
        <v>1138</v>
      </c>
      <c r="B1581" s="26" t="s">
        <v>2097</v>
      </c>
      <c r="C1581" s="26">
        <v>100</v>
      </c>
      <c r="D1581" s="26">
        <v>2000</v>
      </c>
      <c r="E1581" s="26">
        <v>20</v>
      </c>
      <c r="F1581" s="26"/>
    </row>
    <row r="1582" spans="1:6" x14ac:dyDescent="0.25">
      <c r="A1582" s="26" t="s">
        <v>1139</v>
      </c>
      <c r="B1582" s="26" t="s">
        <v>2097</v>
      </c>
      <c r="C1582" s="26">
        <v>100</v>
      </c>
      <c r="D1582" s="26">
        <v>2000</v>
      </c>
      <c r="E1582" s="26">
        <v>20</v>
      </c>
      <c r="F1582" s="26"/>
    </row>
    <row r="1583" spans="1:6" x14ac:dyDescent="0.25">
      <c r="A1583" s="26" t="s">
        <v>1142</v>
      </c>
      <c r="B1583" s="26" t="s">
        <v>2097</v>
      </c>
      <c r="C1583" s="26">
        <v>100</v>
      </c>
      <c r="D1583" s="26">
        <v>2000</v>
      </c>
      <c r="E1583" s="26">
        <v>20</v>
      </c>
      <c r="F1583" s="26"/>
    </row>
    <row r="1584" spans="1:6" x14ac:dyDescent="0.25">
      <c r="A1584" s="26" t="s">
        <v>3024</v>
      </c>
      <c r="B1584" s="26" t="s">
        <v>2097</v>
      </c>
      <c r="C1584" s="26">
        <v>100</v>
      </c>
      <c r="D1584" s="26">
        <v>8000</v>
      </c>
      <c r="E1584" s="26">
        <v>80</v>
      </c>
      <c r="F1584" s="26"/>
    </row>
    <row r="1585" spans="1:6" x14ac:dyDescent="0.25">
      <c r="A1585" s="26" t="s">
        <v>3025</v>
      </c>
      <c r="B1585" s="26" t="s">
        <v>2097</v>
      </c>
      <c r="C1585" s="26">
        <v>100</v>
      </c>
      <c r="D1585" s="26">
        <v>8000</v>
      </c>
      <c r="E1585" s="26">
        <v>80</v>
      </c>
      <c r="F1585" s="26"/>
    </row>
    <row r="1586" spans="1:6" x14ac:dyDescent="0.25">
      <c r="A1586" s="26" t="s">
        <v>3026</v>
      </c>
      <c r="B1586" s="26" t="s">
        <v>2097</v>
      </c>
      <c r="C1586" s="26">
        <v>100</v>
      </c>
      <c r="D1586" s="26">
        <v>8000</v>
      </c>
      <c r="E1586" s="26">
        <v>80</v>
      </c>
      <c r="F1586" s="26"/>
    </row>
    <row r="1587" spans="1:6" x14ac:dyDescent="0.25">
      <c r="A1587" s="26" t="s">
        <v>3027</v>
      </c>
      <c r="B1587" s="26" t="s">
        <v>2097</v>
      </c>
      <c r="C1587" s="26">
        <v>100</v>
      </c>
      <c r="D1587" s="26">
        <v>8000</v>
      </c>
      <c r="E1587" s="26">
        <v>80</v>
      </c>
      <c r="F1587" s="26"/>
    </row>
    <row r="1588" spans="1:6" x14ac:dyDescent="0.25">
      <c r="A1588" s="26" t="s">
        <v>3028</v>
      </c>
      <c r="B1588" s="26" t="s">
        <v>2097</v>
      </c>
      <c r="C1588" s="26">
        <v>100</v>
      </c>
      <c r="D1588" s="26">
        <v>8000</v>
      </c>
      <c r="E1588" s="26">
        <v>80</v>
      </c>
      <c r="F1588" s="26"/>
    </row>
    <row r="1589" spans="1:6" x14ac:dyDescent="0.25">
      <c r="A1589" s="26" t="s">
        <v>3029</v>
      </c>
      <c r="B1589" s="26" t="s">
        <v>2097</v>
      </c>
      <c r="C1589" s="26">
        <v>100</v>
      </c>
      <c r="D1589" s="26">
        <v>8000</v>
      </c>
      <c r="E1589" s="26">
        <v>80</v>
      </c>
      <c r="F1589" s="26"/>
    </row>
    <row r="1590" spans="1:6" x14ac:dyDescent="0.25">
      <c r="A1590" s="26" t="s">
        <v>3030</v>
      </c>
      <c r="B1590" s="26" t="s">
        <v>2097</v>
      </c>
      <c r="C1590" s="26">
        <v>100</v>
      </c>
      <c r="D1590" s="26">
        <v>4800</v>
      </c>
      <c r="E1590" s="26">
        <v>48</v>
      </c>
      <c r="F1590" s="26"/>
    </row>
    <row r="1591" spans="1:6" x14ac:dyDescent="0.25">
      <c r="A1591" s="26" t="s">
        <v>3031</v>
      </c>
      <c r="B1591" s="26" t="s">
        <v>2097</v>
      </c>
      <c r="C1591" s="26">
        <v>100</v>
      </c>
      <c r="D1591" s="26">
        <v>4800</v>
      </c>
      <c r="E1591" s="26">
        <v>48</v>
      </c>
      <c r="F1591" s="26"/>
    </row>
    <row r="1592" spans="1:6" x14ac:dyDescent="0.25">
      <c r="A1592" s="26" t="s">
        <v>3032</v>
      </c>
      <c r="B1592" s="26" t="s">
        <v>2097</v>
      </c>
      <c r="C1592" s="26">
        <v>100</v>
      </c>
      <c r="D1592" s="26">
        <v>8000</v>
      </c>
      <c r="E1592" s="26">
        <v>80</v>
      </c>
      <c r="F1592" s="26"/>
    </row>
    <row r="1593" spans="1:6" x14ac:dyDescent="0.25">
      <c r="A1593" s="26" t="s">
        <v>3033</v>
      </c>
      <c r="B1593" s="26" t="s">
        <v>2097</v>
      </c>
      <c r="C1593" s="26">
        <v>12</v>
      </c>
      <c r="D1593" s="26">
        <v>360</v>
      </c>
      <c r="E1593" s="26">
        <v>30</v>
      </c>
      <c r="F1593" s="26"/>
    </row>
    <row r="1594" spans="1:6" x14ac:dyDescent="0.25">
      <c r="A1594" s="26" t="s">
        <v>3034</v>
      </c>
      <c r="B1594" s="26" t="s">
        <v>2097</v>
      </c>
      <c r="C1594" s="26">
        <v>12</v>
      </c>
      <c r="D1594" s="26">
        <v>360</v>
      </c>
      <c r="E1594" s="26">
        <v>30</v>
      </c>
      <c r="F1594" s="26"/>
    </row>
    <row r="1595" spans="1:6" x14ac:dyDescent="0.25">
      <c r="A1595" s="26" t="s">
        <v>3035</v>
      </c>
      <c r="B1595" s="26" t="s">
        <v>2097</v>
      </c>
      <c r="C1595" s="26">
        <v>8</v>
      </c>
      <c r="D1595" s="26">
        <v>240</v>
      </c>
      <c r="E1595" s="26">
        <v>30</v>
      </c>
      <c r="F1595" s="26"/>
    </row>
    <row r="1596" spans="1:6" x14ac:dyDescent="0.25">
      <c r="A1596" s="26" t="s">
        <v>3036</v>
      </c>
      <c r="B1596" s="26" t="s">
        <v>2097</v>
      </c>
      <c r="C1596" s="26">
        <v>8</v>
      </c>
      <c r="D1596" s="26">
        <v>240</v>
      </c>
      <c r="E1596" s="26">
        <v>30</v>
      </c>
      <c r="F1596" s="26"/>
    </row>
    <row r="1597" spans="1:6" x14ac:dyDescent="0.25">
      <c r="A1597" s="26" t="s">
        <v>1069</v>
      </c>
      <c r="B1597" s="26" t="s">
        <v>2097</v>
      </c>
      <c r="C1597" s="26">
        <v>100</v>
      </c>
      <c r="D1597" s="26">
        <v>3600</v>
      </c>
      <c r="E1597" s="26">
        <v>36</v>
      </c>
      <c r="F1597" s="26"/>
    </row>
    <row r="1598" spans="1:6" x14ac:dyDescent="0.25">
      <c r="A1598" s="26" t="s">
        <v>3037</v>
      </c>
      <c r="B1598" s="26" t="s">
        <v>2097</v>
      </c>
      <c r="C1598" s="26">
        <v>100</v>
      </c>
      <c r="D1598" s="26">
        <v>3600</v>
      </c>
      <c r="E1598" s="26">
        <v>36</v>
      </c>
      <c r="F1598" s="26"/>
    </row>
    <row r="1599" spans="1:6" x14ac:dyDescent="0.25">
      <c r="A1599" s="26" t="s">
        <v>1070</v>
      </c>
      <c r="B1599" s="26" t="s">
        <v>2097</v>
      </c>
      <c r="C1599" s="26">
        <v>8</v>
      </c>
      <c r="D1599" s="26">
        <v>240</v>
      </c>
      <c r="E1599" s="26">
        <v>30</v>
      </c>
      <c r="F1599" s="26"/>
    </row>
    <row r="1600" spans="1:6" x14ac:dyDescent="0.25">
      <c r="A1600" s="26" t="s">
        <v>3038</v>
      </c>
      <c r="B1600" s="26" t="s">
        <v>2097</v>
      </c>
      <c r="C1600" s="26">
        <v>8</v>
      </c>
      <c r="D1600" s="26">
        <v>240</v>
      </c>
      <c r="E1600" s="26">
        <v>30</v>
      </c>
      <c r="F1600" s="26"/>
    </row>
    <row r="1601" spans="1:6" x14ac:dyDescent="0.25">
      <c r="A1601" s="26" t="s">
        <v>1072</v>
      </c>
      <c r="B1601" s="26" t="s">
        <v>2097</v>
      </c>
      <c r="C1601" s="26">
        <v>100</v>
      </c>
      <c r="D1601" s="26">
        <v>2000</v>
      </c>
      <c r="E1601" s="26">
        <v>20</v>
      </c>
      <c r="F1601" s="26"/>
    </row>
    <row r="1602" spans="1:6" x14ac:dyDescent="0.25">
      <c r="A1602" s="26" t="s">
        <v>3039</v>
      </c>
      <c r="B1602" s="26" t="s">
        <v>2097</v>
      </c>
      <c r="C1602" s="26">
        <v>100</v>
      </c>
      <c r="D1602" s="26">
        <v>2000</v>
      </c>
      <c r="E1602" s="26">
        <v>20</v>
      </c>
      <c r="F1602" s="26"/>
    </row>
    <row r="1603" spans="1:6" x14ac:dyDescent="0.25">
      <c r="A1603" s="26" t="s">
        <v>3040</v>
      </c>
      <c r="B1603" s="26" t="s">
        <v>2097</v>
      </c>
      <c r="C1603" s="26">
        <v>100</v>
      </c>
      <c r="D1603" s="26">
        <v>2000</v>
      </c>
      <c r="E1603" s="26">
        <v>20</v>
      </c>
      <c r="F1603" s="26"/>
    </row>
    <row r="1604" spans="1:6" x14ac:dyDescent="0.25">
      <c r="A1604" s="26" t="s">
        <v>3041</v>
      </c>
      <c r="B1604" s="26" t="s">
        <v>2097</v>
      </c>
      <c r="C1604" s="26">
        <v>100</v>
      </c>
      <c r="D1604" s="26">
        <v>2000</v>
      </c>
      <c r="E1604" s="26">
        <v>20</v>
      </c>
      <c r="F1604" s="26"/>
    </row>
    <row r="1605" spans="1:6" x14ac:dyDescent="0.25">
      <c r="A1605" s="26" t="s">
        <v>3042</v>
      </c>
      <c r="B1605" s="26" t="s">
        <v>2097</v>
      </c>
      <c r="C1605" s="26">
        <v>100</v>
      </c>
      <c r="D1605" s="26">
        <v>1500</v>
      </c>
      <c r="E1605" s="26">
        <v>15</v>
      </c>
      <c r="F1605" s="26"/>
    </row>
    <row r="1606" spans="1:6" x14ac:dyDescent="0.25">
      <c r="A1606" s="26" t="s">
        <v>1143</v>
      </c>
      <c r="B1606" s="26" t="s">
        <v>2097</v>
      </c>
      <c r="C1606" s="26">
        <v>100</v>
      </c>
      <c r="D1606" s="26">
        <v>2000</v>
      </c>
      <c r="E1606" s="26">
        <v>20</v>
      </c>
      <c r="F1606" s="26"/>
    </row>
    <row r="1607" spans="1:6" x14ac:dyDescent="0.25">
      <c r="A1607" s="26" t="s">
        <v>3043</v>
      </c>
      <c r="B1607" s="26" t="s">
        <v>2097</v>
      </c>
      <c r="C1607" s="26">
        <v>50</v>
      </c>
      <c r="D1607" s="26">
        <v>1200</v>
      </c>
      <c r="E1607" s="26">
        <v>24</v>
      </c>
      <c r="F1607" s="26"/>
    </row>
    <row r="1608" spans="1:6" x14ac:dyDescent="0.25">
      <c r="A1608" s="26" t="s">
        <v>1144</v>
      </c>
      <c r="B1608" s="26" t="s">
        <v>2097</v>
      </c>
      <c r="C1608" s="26">
        <v>50</v>
      </c>
      <c r="D1608" s="26">
        <v>1200</v>
      </c>
      <c r="E1608" s="26">
        <v>24</v>
      </c>
      <c r="F1608" s="26"/>
    </row>
    <row r="1609" spans="1:6" x14ac:dyDescent="0.25">
      <c r="A1609" s="26" t="s">
        <v>3044</v>
      </c>
      <c r="B1609" s="26" t="s">
        <v>2097</v>
      </c>
      <c r="C1609" s="26">
        <v>0</v>
      </c>
      <c r="D1609" s="27">
        <v>0</v>
      </c>
      <c r="E1609" s="26"/>
      <c r="F1609" s="26"/>
    </row>
    <row r="1610" spans="1:6" x14ac:dyDescent="0.25">
      <c r="A1610" s="26" t="s">
        <v>3045</v>
      </c>
      <c r="B1610" s="26" t="s">
        <v>2097</v>
      </c>
      <c r="C1610" s="26">
        <v>0</v>
      </c>
      <c r="D1610" s="27">
        <v>0</v>
      </c>
      <c r="E1610" s="26"/>
      <c r="F1610" s="26"/>
    </row>
    <row r="1611" spans="1:6" x14ac:dyDescent="0.25">
      <c r="A1611" s="26" t="s">
        <v>3046</v>
      </c>
      <c r="B1611" s="26" t="s">
        <v>2097</v>
      </c>
      <c r="C1611" s="26">
        <v>0</v>
      </c>
      <c r="D1611" s="27">
        <v>0</v>
      </c>
      <c r="E1611" s="26"/>
      <c r="F1611" s="26"/>
    </row>
    <row r="1612" spans="1:6" x14ac:dyDescent="0.25">
      <c r="A1612" s="26" t="s">
        <v>3047</v>
      </c>
      <c r="B1612" s="26" t="s">
        <v>2097</v>
      </c>
      <c r="C1612" s="26">
        <v>0</v>
      </c>
      <c r="D1612" s="27">
        <v>0</v>
      </c>
      <c r="E1612" s="26"/>
      <c r="F1612" s="26"/>
    </row>
    <row r="1613" spans="1:6" x14ac:dyDescent="0.25">
      <c r="A1613" s="26" t="s">
        <v>3048</v>
      </c>
      <c r="B1613" s="26" t="s">
        <v>2097</v>
      </c>
      <c r="C1613" s="26">
        <v>1</v>
      </c>
      <c r="D1613" s="26">
        <v>72</v>
      </c>
      <c r="E1613" s="26">
        <v>72</v>
      </c>
      <c r="F1613" s="26"/>
    </row>
    <row r="1614" spans="1:6" x14ac:dyDescent="0.25">
      <c r="A1614" s="26" t="s">
        <v>3049</v>
      </c>
      <c r="B1614" s="26" t="s">
        <v>2097</v>
      </c>
      <c r="C1614" s="26">
        <v>1</v>
      </c>
      <c r="D1614" s="26">
        <v>72</v>
      </c>
      <c r="E1614" s="26">
        <v>72</v>
      </c>
      <c r="F1614" s="26"/>
    </row>
    <row r="1615" spans="1:6" x14ac:dyDescent="0.25">
      <c r="A1615" s="26" t="s">
        <v>3050</v>
      </c>
      <c r="B1615" s="26" t="s">
        <v>2097</v>
      </c>
      <c r="C1615" s="26">
        <v>5</v>
      </c>
      <c r="D1615" s="26">
        <v>60</v>
      </c>
      <c r="E1615" s="26">
        <v>12</v>
      </c>
      <c r="F1615" s="26"/>
    </row>
    <row r="1616" spans="1:6" x14ac:dyDescent="0.25">
      <c r="A1616" s="26" t="s">
        <v>3051</v>
      </c>
      <c r="B1616" s="26" t="s">
        <v>2097</v>
      </c>
      <c r="C1616" s="26">
        <v>5</v>
      </c>
      <c r="D1616" s="26">
        <v>60</v>
      </c>
      <c r="E1616" s="26">
        <v>12</v>
      </c>
      <c r="F1616" s="26"/>
    </row>
    <row r="1617" spans="1:6" x14ac:dyDescent="0.25">
      <c r="A1617" s="26" t="s">
        <v>1153</v>
      </c>
      <c r="B1617" s="26" t="s">
        <v>2097</v>
      </c>
      <c r="C1617" s="26">
        <v>40</v>
      </c>
      <c r="D1617" s="26">
        <v>960</v>
      </c>
      <c r="E1617" s="26">
        <v>24</v>
      </c>
      <c r="F1617" s="26"/>
    </row>
    <row r="1618" spans="1:6" x14ac:dyDescent="0.25">
      <c r="A1618" s="26" t="s">
        <v>1155</v>
      </c>
      <c r="B1618" s="26" t="s">
        <v>2097</v>
      </c>
      <c r="C1618" s="26">
        <v>4</v>
      </c>
      <c r="D1618" s="26">
        <v>112</v>
      </c>
      <c r="E1618" s="26">
        <v>28</v>
      </c>
      <c r="F1618" s="26"/>
    </row>
    <row r="1619" spans="1:6" x14ac:dyDescent="0.25">
      <c r="A1619" s="26" t="s">
        <v>3052</v>
      </c>
      <c r="B1619" s="26" t="s">
        <v>2097</v>
      </c>
      <c r="C1619" s="26">
        <v>30</v>
      </c>
      <c r="D1619" s="26">
        <v>1080</v>
      </c>
      <c r="E1619" s="26">
        <v>36</v>
      </c>
      <c r="F1619" s="26"/>
    </row>
    <row r="1620" spans="1:6" x14ac:dyDescent="0.25">
      <c r="A1620" s="26" t="s">
        <v>3053</v>
      </c>
      <c r="B1620" s="26" t="s">
        <v>2097</v>
      </c>
      <c r="C1620" s="26">
        <v>30</v>
      </c>
      <c r="D1620" s="26">
        <v>1080</v>
      </c>
      <c r="E1620" s="26">
        <v>36</v>
      </c>
      <c r="F1620" s="26"/>
    </row>
    <row r="1621" spans="1:6" x14ac:dyDescent="0.25">
      <c r="A1621" s="26" t="s">
        <v>3054</v>
      </c>
      <c r="B1621" s="26" t="s">
        <v>2097</v>
      </c>
      <c r="C1621" s="26">
        <v>30</v>
      </c>
      <c r="D1621" s="26">
        <v>1080</v>
      </c>
      <c r="E1621" s="26">
        <v>36</v>
      </c>
      <c r="F1621" s="26"/>
    </row>
    <row r="1622" spans="1:6" x14ac:dyDescent="0.25">
      <c r="A1622" s="26" t="s">
        <v>3055</v>
      </c>
      <c r="B1622" s="26" t="s">
        <v>2097</v>
      </c>
      <c r="C1622" s="26">
        <v>30</v>
      </c>
      <c r="D1622" s="26">
        <v>1080</v>
      </c>
      <c r="E1622" s="26">
        <v>36</v>
      </c>
      <c r="F1622" s="26"/>
    </row>
    <row r="1623" spans="1:6" x14ac:dyDescent="0.25">
      <c r="A1623" s="26" t="s">
        <v>3056</v>
      </c>
      <c r="B1623" s="26" t="s">
        <v>2097</v>
      </c>
      <c r="C1623" s="26">
        <v>30</v>
      </c>
      <c r="D1623" s="26">
        <v>1080</v>
      </c>
      <c r="E1623" s="26">
        <v>36</v>
      </c>
      <c r="F1623" s="26"/>
    </row>
    <row r="1624" spans="1:6" x14ac:dyDescent="0.25">
      <c r="A1624" s="26" t="s">
        <v>3057</v>
      </c>
      <c r="B1624" s="26" t="s">
        <v>2097</v>
      </c>
      <c r="C1624" s="26">
        <v>30</v>
      </c>
      <c r="D1624" s="26">
        <v>1080</v>
      </c>
      <c r="E1624" s="26">
        <v>36</v>
      </c>
      <c r="F1624" s="26"/>
    </row>
    <row r="1625" spans="1:6" x14ac:dyDescent="0.25">
      <c r="A1625" s="26" t="s">
        <v>3058</v>
      </c>
      <c r="B1625" s="26" t="s">
        <v>2097</v>
      </c>
      <c r="C1625" s="26">
        <v>1</v>
      </c>
      <c r="D1625" s="26">
        <v>16</v>
      </c>
      <c r="E1625" s="26">
        <v>16</v>
      </c>
      <c r="F1625" s="26"/>
    </row>
    <row r="1626" spans="1:6" x14ac:dyDescent="0.25">
      <c r="A1626" s="26" t="s">
        <v>3059</v>
      </c>
      <c r="B1626" s="26" t="s">
        <v>2097</v>
      </c>
      <c r="C1626" s="26">
        <v>1</v>
      </c>
      <c r="D1626" s="26">
        <v>16</v>
      </c>
      <c r="E1626" s="26">
        <v>16</v>
      </c>
      <c r="F1626" s="26"/>
    </row>
    <row r="1627" spans="1:6" x14ac:dyDescent="0.25">
      <c r="A1627" s="26" t="s">
        <v>3060</v>
      </c>
      <c r="B1627" s="26" t="s">
        <v>2097</v>
      </c>
      <c r="C1627" s="26">
        <v>1</v>
      </c>
      <c r="D1627" s="26">
        <v>16</v>
      </c>
      <c r="E1627" s="26">
        <v>16</v>
      </c>
      <c r="F1627" s="26"/>
    </row>
    <row r="1628" spans="1:6" x14ac:dyDescent="0.25">
      <c r="A1628" s="26" t="s">
        <v>3061</v>
      </c>
      <c r="B1628" s="26" t="s">
        <v>2097</v>
      </c>
      <c r="C1628" s="26">
        <v>1</v>
      </c>
      <c r="D1628" s="26">
        <v>20</v>
      </c>
      <c r="E1628" s="26">
        <v>20</v>
      </c>
      <c r="F1628" s="26"/>
    </row>
    <row r="1629" spans="1:6" x14ac:dyDescent="0.25">
      <c r="A1629" s="26" t="s">
        <v>3062</v>
      </c>
      <c r="B1629" s="26" t="s">
        <v>2097</v>
      </c>
      <c r="C1629" s="26">
        <v>1</v>
      </c>
      <c r="D1629" s="26">
        <v>20</v>
      </c>
      <c r="E1629" s="26">
        <v>20</v>
      </c>
      <c r="F1629" s="26"/>
    </row>
    <row r="1630" spans="1:6" x14ac:dyDescent="0.25">
      <c r="A1630" s="26" t="s">
        <v>3063</v>
      </c>
      <c r="B1630" s="26" t="s">
        <v>2097</v>
      </c>
      <c r="C1630" s="26">
        <v>1</v>
      </c>
      <c r="D1630" s="26">
        <v>20</v>
      </c>
      <c r="E1630" s="26">
        <v>20</v>
      </c>
      <c r="F1630" s="26"/>
    </row>
    <row r="1631" spans="1:6" x14ac:dyDescent="0.25">
      <c r="A1631" s="26" t="s">
        <v>3064</v>
      </c>
      <c r="B1631" s="26" t="s">
        <v>2097</v>
      </c>
      <c r="C1631" s="26">
        <v>1</v>
      </c>
      <c r="D1631" s="26">
        <v>16</v>
      </c>
      <c r="E1631" s="26">
        <v>16</v>
      </c>
      <c r="F1631" s="26"/>
    </row>
    <row r="1632" spans="1:6" x14ac:dyDescent="0.25">
      <c r="A1632" s="26" t="s">
        <v>3065</v>
      </c>
      <c r="B1632" s="26" t="s">
        <v>2097</v>
      </c>
      <c r="C1632" s="26">
        <v>1</v>
      </c>
      <c r="D1632" s="26">
        <v>16</v>
      </c>
      <c r="E1632" s="26">
        <v>16</v>
      </c>
      <c r="F1632" s="26"/>
    </row>
    <row r="1633" spans="1:6" x14ac:dyDescent="0.25">
      <c r="A1633" s="26" t="s">
        <v>3066</v>
      </c>
      <c r="B1633" s="26" t="s">
        <v>2097</v>
      </c>
      <c r="C1633" s="26">
        <v>1</v>
      </c>
      <c r="D1633" s="26">
        <v>16</v>
      </c>
      <c r="E1633" s="26">
        <v>16</v>
      </c>
      <c r="F1633" s="26"/>
    </row>
    <row r="1634" spans="1:6" x14ac:dyDescent="0.25">
      <c r="A1634" s="26" t="s">
        <v>3067</v>
      </c>
      <c r="B1634" s="26" t="s">
        <v>2097</v>
      </c>
      <c r="C1634" s="26">
        <v>1</v>
      </c>
      <c r="D1634" s="26">
        <v>24</v>
      </c>
      <c r="E1634" s="26">
        <v>24</v>
      </c>
      <c r="F1634" s="26"/>
    </row>
    <row r="1635" spans="1:6" x14ac:dyDescent="0.25">
      <c r="A1635" s="26" t="s">
        <v>3068</v>
      </c>
      <c r="B1635" s="26" t="s">
        <v>2097</v>
      </c>
      <c r="C1635" s="26">
        <v>1</v>
      </c>
      <c r="D1635" s="26">
        <v>24</v>
      </c>
      <c r="E1635" s="26">
        <v>24</v>
      </c>
      <c r="F1635" s="26"/>
    </row>
    <row r="1636" spans="1:6" x14ac:dyDescent="0.25">
      <c r="A1636" s="26" t="s">
        <v>3069</v>
      </c>
      <c r="B1636" s="26" t="s">
        <v>2097</v>
      </c>
      <c r="C1636" s="26">
        <v>1</v>
      </c>
      <c r="D1636" s="26">
        <v>24</v>
      </c>
      <c r="E1636" s="26">
        <v>24</v>
      </c>
      <c r="F1636" s="26"/>
    </row>
    <row r="1637" spans="1:6" x14ac:dyDescent="0.25">
      <c r="A1637" s="26" t="s">
        <v>3070</v>
      </c>
      <c r="B1637" s="26" t="s">
        <v>2097</v>
      </c>
      <c r="C1637" s="26">
        <v>1</v>
      </c>
      <c r="D1637" s="26">
        <v>24</v>
      </c>
      <c r="E1637" s="26">
        <v>24</v>
      </c>
      <c r="F1637" s="26"/>
    </row>
    <row r="1638" spans="1:6" x14ac:dyDescent="0.25">
      <c r="A1638" s="26" t="s">
        <v>3071</v>
      </c>
      <c r="B1638" s="26" t="s">
        <v>2097</v>
      </c>
      <c r="C1638" s="26">
        <v>1</v>
      </c>
      <c r="D1638" s="26">
        <v>24</v>
      </c>
      <c r="E1638" s="26">
        <v>24</v>
      </c>
      <c r="F1638" s="26"/>
    </row>
    <row r="1639" spans="1:6" x14ac:dyDescent="0.25">
      <c r="A1639" s="26" t="s">
        <v>3072</v>
      </c>
      <c r="B1639" s="26" t="s">
        <v>2097</v>
      </c>
      <c r="C1639" s="26">
        <v>1</v>
      </c>
      <c r="D1639" s="26">
        <v>24</v>
      </c>
      <c r="E1639" s="26">
        <v>24</v>
      </c>
      <c r="F1639" s="26"/>
    </row>
    <row r="1640" spans="1:6" x14ac:dyDescent="0.25">
      <c r="A1640" s="26" t="s">
        <v>3073</v>
      </c>
      <c r="B1640" s="26" t="s">
        <v>2097</v>
      </c>
      <c r="C1640" s="26">
        <v>2</v>
      </c>
      <c r="D1640" s="26">
        <v>288</v>
      </c>
      <c r="E1640" s="26">
        <v>144</v>
      </c>
      <c r="F1640" s="26"/>
    </row>
    <row r="1641" spans="1:6" x14ac:dyDescent="0.25">
      <c r="A1641" s="26" t="s">
        <v>3074</v>
      </c>
      <c r="B1641" s="26" t="s">
        <v>2097</v>
      </c>
      <c r="C1641" s="26">
        <v>30</v>
      </c>
      <c r="D1641" s="26">
        <v>720</v>
      </c>
      <c r="E1641" s="26">
        <v>24</v>
      </c>
      <c r="F1641" s="26"/>
    </row>
    <row r="1642" spans="1:6" x14ac:dyDescent="0.25">
      <c r="A1642" s="26" t="s">
        <v>3075</v>
      </c>
      <c r="B1642" s="26" t="s">
        <v>2097</v>
      </c>
      <c r="C1642" s="26">
        <v>30</v>
      </c>
      <c r="D1642" s="26">
        <v>1800</v>
      </c>
      <c r="E1642" s="26">
        <v>60</v>
      </c>
      <c r="F1642" s="26"/>
    </row>
    <row r="1643" spans="1:6" x14ac:dyDescent="0.25">
      <c r="A1643" s="26" t="s">
        <v>3076</v>
      </c>
      <c r="B1643" s="26" t="s">
        <v>2097</v>
      </c>
      <c r="C1643" s="26">
        <v>30</v>
      </c>
      <c r="D1643" s="26">
        <v>1800</v>
      </c>
      <c r="E1643" s="26">
        <v>60</v>
      </c>
      <c r="F1643" s="26"/>
    </row>
    <row r="1644" spans="1:6" x14ac:dyDescent="0.25">
      <c r="A1644" s="26" t="s">
        <v>3077</v>
      </c>
      <c r="B1644" s="26" t="s">
        <v>2097</v>
      </c>
      <c r="C1644" s="26">
        <v>30</v>
      </c>
      <c r="D1644" s="26">
        <v>1800</v>
      </c>
      <c r="E1644" s="26">
        <v>60</v>
      </c>
      <c r="F1644" s="26"/>
    </row>
    <row r="1645" spans="1:6" x14ac:dyDescent="0.25">
      <c r="A1645" s="26" t="s">
        <v>3078</v>
      </c>
      <c r="B1645" s="26" t="s">
        <v>2097</v>
      </c>
      <c r="C1645" s="26">
        <v>30</v>
      </c>
      <c r="D1645" s="26">
        <v>1800</v>
      </c>
      <c r="E1645" s="26">
        <v>60</v>
      </c>
      <c r="F1645" s="26"/>
    </row>
    <row r="1646" spans="1:6" x14ac:dyDescent="0.25">
      <c r="A1646" s="26" t="s">
        <v>3079</v>
      </c>
      <c r="B1646" s="26" t="s">
        <v>2097</v>
      </c>
      <c r="C1646" s="26">
        <v>30</v>
      </c>
      <c r="D1646" s="26">
        <v>1200</v>
      </c>
      <c r="E1646" s="26">
        <v>40</v>
      </c>
      <c r="F1646" s="26"/>
    </row>
    <row r="1647" spans="1:6" x14ac:dyDescent="0.25">
      <c r="A1647" s="26" t="s">
        <v>3080</v>
      </c>
      <c r="B1647" s="26" t="s">
        <v>2097</v>
      </c>
      <c r="C1647" s="26">
        <v>0</v>
      </c>
      <c r="D1647" s="27">
        <v>0</v>
      </c>
      <c r="E1647" s="26"/>
      <c r="F1647" s="26"/>
    </row>
    <row r="1648" spans="1:6" x14ac:dyDescent="0.25">
      <c r="A1648" s="26" t="s">
        <v>3081</v>
      </c>
      <c r="B1648" s="26" t="s">
        <v>2097</v>
      </c>
      <c r="C1648" s="26">
        <v>1</v>
      </c>
      <c r="D1648" s="26">
        <v>18</v>
      </c>
      <c r="E1648" s="26">
        <v>18</v>
      </c>
      <c r="F1648" s="26"/>
    </row>
    <row r="1649" spans="1:6" x14ac:dyDescent="0.25">
      <c r="A1649" s="26" t="s">
        <v>3082</v>
      </c>
      <c r="B1649" s="26" t="s">
        <v>2097</v>
      </c>
      <c r="C1649" s="26">
        <v>1</v>
      </c>
      <c r="D1649" s="26">
        <v>18</v>
      </c>
      <c r="E1649" s="26">
        <v>18</v>
      </c>
      <c r="F1649" s="26"/>
    </row>
    <row r="1650" spans="1:6" x14ac:dyDescent="0.25">
      <c r="A1650" s="26" t="s">
        <v>3083</v>
      </c>
      <c r="B1650" s="26" t="s">
        <v>2097</v>
      </c>
      <c r="C1650" s="26">
        <v>1</v>
      </c>
      <c r="D1650" s="26">
        <v>18</v>
      </c>
      <c r="E1650" s="26">
        <v>18</v>
      </c>
      <c r="F1650" s="26"/>
    </row>
    <row r="1651" spans="1:6" x14ac:dyDescent="0.25">
      <c r="A1651" s="26" t="s">
        <v>3084</v>
      </c>
      <c r="B1651" s="26" t="s">
        <v>2097</v>
      </c>
      <c r="C1651" s="26">
        <v>1</v>
      </c>
      <c r="D1651" s="26">
        <v>18</v>
      </c>
      <c r="E1651" s="26">
        <v>18</v>
      </c>
      <c r="F1651" s="26"/>
    </row>
    <row r="1652" spans="1:6" x14ac:dyDescent="0.25">
      <c r="A1652" s="26" t="s">
        <v>3085</v>
      </c>
      <c r="B1652" s="26" t="s">
        <v>2097</v>
      </c>
      <c r="C1652" s="26">
        <v>1</v>
      </c>
      <c r="D1652" s="26">
        <v>18</v>
      </c>
      <c r="E1652" s="26">
        <v>18</v>
      </c>
      <c r="F1652" s="26"/>
    </row>
    <row r="1653" spans="1:6" x14ac:dyDescent="0.25">
      <c r="A1653" s="26" t="s">
        <v>3086</v>
      </c>
      <c r="B1653" s="26" t="s">
        <v>2097</v>
      </c>
      <c r="C1653" s="26">
        <v>1</v>
      </c>
      <c r="D1653" s="26">
        <v>18</v>
      </c>
      <c r="E1653" s="26">
        <v>18</v>
      </c>
      <c r="F1653" s="26"/>
    </row>
    <row r="1654" spans="1:6" x14ac:dyDescent="0.25">
      <c r="A1654" s="26" t="s">
        <v>3087</v>
      </c>
      <c r="B1654" s="26" t="s">
        <v>2097</v>
      </c>
      <c r="C1654" s="26">
        <v>1</v>
      </c>
      <c r="D1654" s="26">
        <v>144</v>
      </c>
      <c r="E1654" s="26">
        <v>144</v>
      </c>
      <c r="F1654" s="26"/>
    </row>
    <row r="1655" spans="1:6" x14ac:dyDescent="0.25">
      <c r="A1655" s="26" t="s">
        <v>3088</v>
      </c>
      <c r="B1655" s="26" t="s">
        <v>2097</v>
      </c>
      <c r="C1655" s="26">
        <v>1</v>
      </c>
      <c r="D1655" s="26">
        <v>144</v>
      </c>
      <c r="E1655" s="26">
        <v>144</v>
      </c>
      <c r="F1655" s="26"/>
    </row>
    <row r="1656" spans="1:6" x14ac:dyDescent="0.25">
      <c r="A1656" s="26" t="s">
        <v>3089</v>
      </c>
      <c r="B1656" s="26" t="s">
        <v>2097</v>
      </c>
      <c r="C1656" s="26">
        <v>1</v>
      </c>
      <c r="D1656" s="26">
        <v>144</v>
      </c>
      <c r="E1656" s="26">
        <v>144</v>
      </c>
      <c r="F1656" s="26"/>
    </row>
    <row r="1657" spans="1:6" x14ac:dyDescent="0.25">
      <c r="A1657" s="26" t="s">
        <v>3090</v>
      </c>
      <c r="B1657" s="26" t="s">
        <v>2097</v>
      </c>
      <c r="C1657" s="26">
        <v>1</v>
      </c>
      <c r="D1657" s="26">
        <v>144</v>
      </c>
      <c r="E1657" s="26">
        <v>144</v>
      </c>
      <c r="F1657" s="26"/>
    </row>
    <row r="1658" spans="1:6" x14ac:dyDescent="0.25">
      <c r="A1658" s="26" t="s">
        <v>3091</v>
      </c>
      <c r="B1658" s="26" t="s">
        <v>2097</v>
      </c>
      <c r="C1658" s="26">
        <v>1</v>
      </c>
      <c r="D1658" s="26">
        <v>144</v>
      </c>
      <c r="E1658" s="26">
        <v>144</v>
      </c>
      <c r="F1658" s="26"/>
    </row>
    <row r="1659" spans="1:6" x14ac:dyDescent="0.25">
      <c r="A1659" s="26" t="s">
        <v>3092</v>
      </c>
      <c r="B1659" s="26" t="s">
        <v>2097</v>
      </c>
      <c r="C1659" s="26">
        <v>1</v>
      </c>
      <c r="D1659" s="26">
        <v>144</v>
      </c>
      <c r="E1659" s="26">
        <v>144</v>
      </c>
      <c r="F1659" s="26"/>
    </row>
    <row r="1660" spans="1:6" x14ac:dyDescent="0.25">
      <c r="A1660" s="26" t="s">
        <v>3093</v>
      </c>
      <c r="B1660" s="26" t="s">
        <v>2097</v>
      </c>
      <c r="C1660" s="26">
        <v>1</v>
      </c>
      <c r="D1660" s="26">
        <v>144</v>
      </c>
      <c r="E1660" s="26">
        <v>144</v>
      </c>
      <c r="F1660" s="26"/>
    </row>
    <row r="1661" spans="1:6" x14ac:dyDescent="0.25">
      <c r="A1661" s="26" t="s">
        <v>3094</v>
      </c>
      <c r="B1661" s="26" t="s">
        <v>2097</v>
      </c>
      <c r="C1661" s="26">
        <v>1</v>
      </c>
      <c r="D1661" s="26">
        <v>144</v>
      </c>
      <c r="E1661" s="26">
        <v>144</v>
      </c>
      <c r="F1661" s="26"/>
    </row>
    <row r="1662" spans="1:6" x14ac:dyDescent="0.25">
      <c r="A1662" s="26" t="s">
        <v>3095</v>
      </c>
      <c r="B1662" s="26" t="s">
        <v>2097</v>
      </c>
      <c r="C1662" s="26">
        <v>1</v>
      </c>
      <c r="D1662" s="26">
        <v>144</v>
      </c>
      <c r="E1662" s="26">
        <v>144</v>
      </c>
      <c r="F1662" s="26"/>
    </row>
    <row r="1663" spans="1:6" x14ac:dyDescent="0.25">
      <c r="A1663" s="26" t="s">
        <v>3096</v>
      </c>
      <c r="B1663" s="26" t="s">
        <v>2097</v>
      </c>
      <c r="C1663" s="26">
        <v>1</v>
      </c>
      <c r="D1663" s="26">
        <v>144</v>
      </c>
      <c r="E1663" s="26">
        <v>144</v>
      </c>
      <c r="F1663" s="26"/>
    </row>
    <row r="1664" spans="1:6" x14ac:dyDescent="0.25">
      <c r="A1664" s="26" t="s">
        <v>3097</v>
      </c>
      <c r="B1664" s="26" t="s">
        <v>2097</v>
      </c>
      <c r="C1664" s="26">
        <v>1</v>
      </c>
      <c r="D1664" s="26">
        <v>144</v>
      </c>
      <c r="E1664" s="26">
        <v>144</v>
      </c>
      <c r="F1664" s="26"/>
    </row>
    <row r="1665" spans="1:6" x14ac:dyDescent="0.25">
      <c r="A1665" s="26" t="s">
        <v>3098</v>
      </c>
      <c r="B1665" s="26" t="s">
        <v>2097</v>
      </c>
      <c r="C1665" s="26">
        <v>1</v>
      </c>
      <c r="D1665" s="26">
        <v>144</v>
      </c>
      <c r="E1665" s="26">
        <v>144</v>
      </c>
      <c r="F1665" s="26"/>
    </row>
    <row r="1666" spans="1:6" x14ac:dyDescent="0.25">
      <c r="A1666" s="26" t="s">
        <v>3099</v>
      </c>
      <c r="B1666" s="26" t="s">
        <v>2097</v>
      </c>
      <c r="C1666" s="26">
        <v>1</v>
      </c>
      <c r="D1666" s="26">
        <v>108</v>
      </c>
      <c r="E1666" s="26">
        <v>108</v>
      </c>
      <c r="F1666" s="26"/>
    </row>
    <row r="1667" spans="1:6" x14ac:dyDescent="0.25">
      <c r="A1667" s="26" t="s">
        <v>3100</v>
      </c>
      <c r="B1667" s="26" t="s">
        <v>2097</v>
      </c>
      <c r="C1667" s="26">
        <v>1</v>
      </c>
      <c r="D1667" s="26">
        <v>108</v>
      </c>
      <c r="E1667" s="26">
        <v>108</v>
      </c>
      <c r="F1667" s="26"/>
    </row>
    <row r="1668" spans="1:6" x14ac:dyDescent="0.25">
      <c r="A1668" s="26" t="s">
        <v>3101</v>
      </c>
      <c r="B1668" s="26" t="s">
        <v>2097</v>
      </c>
      <c r="C1668" s="26">
        <v>1</v>
      </c>
      <c r="D1668" s="26">
        <v>108</v>
      </c>
      <c r="E1668" s="26">
        <v>108</v>
      </c>
      <c r="F1668" s="26"/>
    </row>
    <row r="1669" spans="1:6" x14ac:dyDescent="0.25">
      <c r="A1669" s="26" t="s">
        <v>3102</v>
      </c>
      <c r="B1669" s="26" t="s">
        <v>2097</v>
      </c>
      <c r="C1669" s="26">
        <v>1</v>
      </c>
      <c r="D1669" s="26">
        <v>14</v>
      </c>
      <c r="E1669" s="26">
        <v>14</v>
      </c>
      <c r="F1669" s="26"/>
    </row>
    <row r="1670" spans="1:6" x14ac:dyDescent="0.25">
      <c r="A1670" s="26" t="s">
        <v>3103</v>
      </c>
      <c r="B1670" s="26" t="s">
        <v>2097</v>
      </c>
      <c r="C1670" s="26">
        <v>1</v>
      </c>
      <c r="D1670" s="26">
        <v>14</v>
      </c>
      <c r="E1670" s="26">
        <v>14</v>
      </c>
      <c r="F1670" s="26"/>
    </row>
    <row r="1671" spans="1:6" x14ac:dyDescent="0.25">
      <c r="A1671" s="26" t="s">
        <v>3104</v>
      </c>
      <c r="B1671" s="26" t="s">
        <v>2097</v>
      </c>
      <c r="C1671" s="26">
        <v>1</v>
      </c>
      <c r="D1671" s="26">
        <v>14</v>
      </c>
      <c r="E1671" s="26">
        <v>14</v>
      </c>
      <c r="F1671" s="26"/>
    </row>
    <row r="1672" spans="1:6" x14ac:dyDescent="0.25">
      <c r="A1672" s="26" t="s">
        <v>3105</v>
      </c>
      <c r="B1672" s="26" t="s">
        <v>2097</v>
      </c>
      <c r="C1672" s="26">
        <v>1</v>
      </c>
      <c r="D1672" s="26">
        <v>14</v>
      </c>
      <c r="E1672" s="26">
        <v>14</v>
      </c>
      <c r="F1672" s="26"/>
    </row>
    <row r="1673" spans="1:6" x14ac:dyDescent="0.25">
      <c r="A1673" s="26" t="s">
        <v>3106</v>
      </c>
      <c r="B1673" s="26" t="s">
        <v>2097</v>
      </c>
      <c r="C1673" s="26">
        <v>1</v>
      </c>
      <c r="D1673" s="26">
        <v>14</v>
      </c>
      <c r="E1673" s="26">
        <v>14</v>
      </c>
      <c r="F1673" s="26"/>
    </row>
    <row r="1674" spans="1:6" x14ac:dyDescent="0.25">
      <c r="A1674" s="26" t="s">
        <v>3107</v>
      </c>
      <c r="B1674" s="26" t="s">
        <v>2097</v>
      </c>
      <c r="C1674" s="26">
        <v>1</v>
      </c>
      <c r="D1674" s="26">
        <v>14</v>
      </c>
      <c r="E1674" s="26">
        <v>14</v>
      </c>
      <c r="F1674" s="26"/>
    </row>
    <row r="1675" spans="1:6" x14ac:dyDescent="0.25">
      <c r="A1675" s="26" t="s">
        <v>3108</v>
      </c>
      <c r="B1675" s="26" t="s">
        <v>2097</v>
      </c>
      <c r="C1675" s="26">
        <v>1</v>
      </c>
      <c r="D1675" s="26">
        <v>18</v>
      </c>
      <c r="E1675" s="26">
        <v>18</v>
      </c>
      <c r="F1675" s="26"/>
    </row>
    <row r="1676" spans="1:6" x14ac:dyDescent="0.25">
      <c r="A1676" s="26" t="s">
        <v>3109</v>
      </c>
      <c r="B1676" s="26" t="s">
        <v>2097</v>
      </c>
      <c r="C1676" s="26">
        <v>1</v>
      </c>
      <c r="D1676" s="26">
        <v>18</v>
      </c>
      <c r="E1676" s="26">
        <v>18</v>
      </c>
      <c r="F1676" s="26"/>
    </row>
    <row r="1677" spans="1:6" x14ac:dyDescent="0.25">
      <c r="A1677" s="26" t="s">
        <v>3110</v>
      </c>
      <c r="B1677" s="26" t="s">
        <v>2097</v>
      </c>
      <c r="C1677" s="26">
        <v>1</v>
      </c>
      <c r="D1677" s="26">
        <v>18</v>
      </c>
      <c r="E1677" s="26">
        <v>18</v>
      </c>
      <c r="F1677" s="26"/>
    </row>
    <row r="1678" spans="1:6" x14ac:dyDescent="0.25">
      <c r="A1678" s="26" t="s">
        <v>3111</v>
      </c>
      <c r="B1678" s="26" t="s">
        <v>2478</v>
      </c>
      <c r="C1678" s="26">
        <v>100</v>
      </c>
      <c r="D1678" s="26">
        <v>4800</v>
      </c>
      <c r="E1678" s="26">
        <v>48</v>
      </c>
      <c r="F1678" s="26"/>
    </row>
    <row r="1679" spans="1:6" x14ac:dyDescent="0.25">
      <c r="A1679" s="26" t="s">
        <v>3112</v>
      </c>
      <c r="B1679" s="26" t="s">
        <v>2097</v>
      </c>
      <c r="C1679" s="26">
        <v>1</v>
      </c>
      <c r="D1679" s="27">
        <v>0</v>
      </c>
      <c r="E1679" s="26"/>
      <c r="F1679" s="26"/>
    </row>
    <row r="1680" spans="1:6" x14ac:dyDescent="0.25">
      <c r="A1680" s="26" t="s">
        <v>3113</v>
      </c>
      <c r="B1680" s="26" t="s">
        <v>2097</v>
      </c>
      <c r="C1680" s="26">
        <v>1</v>
      </c>
      <c r="D1680" s="26">
        <v>60</v>
      </c>
      <c r="E1680" s="26">
        <v>60</v>
      </c>
      <c r="F1680" s="26"/>
    </row>
    <row r="1681" spans="1:6" x14ac:dyDescent="0.25">
      <c r="A1681" s="26" t="s">
        <v>1158</v>
      </c>
      <c r="B1681" s="26" t="s">
        <v>2097</v>
      </c>
      <c r="C1681" s="26">
        <v>1</v>
      </c>
      <c r="D1681" s="26">
        <v>156</v>
      </c>
      <c r="E1681" s="26">
        <v>156</v>
      </c>
      <c r="F1681" s="26"/>
    </row>
    <row r="1682" spans="1:6" x14ac:dyDescent="0.25">
      <c r="A1682" s="26" t="s">
        <v>3114</v>
      </c>
      <c r="B1682" s="26" t="s">
        <v>2097</v>
      </c>
      <c r="C1682" s="26">
        <v>1</v>
      </c>
      <c r="D1682" s="27">
        <v>0</v>
      </c>
      <c r="E1682" s="26"/>
      <c r="F1682" s="26"/>
    </row>
    <row r="1683" spans="1:6" x14ac:dyDescent="0.25">
      <c r="A1683" s="26" t="s">
        <v>3115</v>
      </c>
      <c r="B1683" s="26" t="s">
        <v>2097</v>
      </c>
      <c r="C1683" s="26">
        <v>1</v>
      </c>
      <c r="D1683" s="27">
        <v>0</v>
      </c>
      <c r="E1683" s="26"/>
      <c r="F1683" s="26"/>
    </row>
    <row r="1684" spans="1:6" x14ac:dyDescent="0.25">
      <c r="A1684" s="26" t="s">
        <v>3116</v>
      </c>
      <c r="B1684" s="26" t="s">
        <v>2097</v>
      </c>
      <c r="C1684" s="26">
        <v>1</v>
      </c>
      <c r="D1684" s="26">
        <v>117</v>
      </c>
      <c r="E1684" s="26">
        <v>117</v>
      </c>
      <c r="F1684" s="26"/>
    </row>
    <row r="1685" spans="1:6" x14ac:dyDescent="0.25">
      <c r="A1685" s="26" t="s">
        <v>1161</v>
      </c>
      <c r="B1685" s="26" t="s">
        <v>2097</v>
      </c>
      <c r="C1685" s="26">
        <v>1</v>
      </c>
      <c r="D1685" s="26">
        <v>156</v>
      </c>
      <c r="E1685" s="26">
        <v>156</v>
      </c>
      <c r="F1685" s="26"/>
    </row>
    <row r="1686" spans="1:6" x14ac:dyDescent="0.25">
      <c r="A1686" s="26" t="s">
        <v>3117</v>
      </c>
      <c r="B1686" s="26" t="s">
        <v>2097</v>
      </c>
      <c r="C1686" s="26">
        <v>1</v>
      </c>
      <c r="D1686" s="27">
        <v>0</v>
      </c>
      <c r="E1686" s="26"/>
      <c r="F1686" s="26"/>
    </row>
    <row r="1687" spans="1:6" x14ac:dyDescent="0.25">
      <c r="A1687" s="26" t="s">
        <v>3118</v>
      </c>
      <c r="B1687" s="26" t="s">
        <v>2097</v>
      </c>
      <c r="C1687" s="26">
        <v>1</v>
      </c>
      <c r="D1687" s="27">
        <v>0</v>
      </c>
      <c r="E1687" s="26"/>
      <c r="F1687" s="26"/>
    </row>
    <row r="1688" spans="1:6" x14ac:dyDescent="0.25">
      <c r="A1688" s="26" t="s">
        <v>3119</v>
      </c>
      <c r="B1688" s="26" t="s">
        <v>2097</v>
      </c>
      <c r="C1688" s="26">
        <v>1</v>
      </c>
      <c r="D1688" s="26">
        <v>30</v>
      </c>
      <c r="E1688" s="26">
        <v>30</v>
      </c>
      <c r="F1688" s="26"/>
    </row>
    <row r="1689" spans="1:6" x14ac:dyDescent="0.25">
      <c r="A1689" s="26" t="s">
        <v>1162</v>
      </c>
      <c r="B1689" s="26" t="s">
        <v>2097</v>
      </c>
      <c r="C1689" s="26">
        <v>1</v>
      </c>
      <c r="D1689" s="26">
        <v>104</v>
      </c>
      <c r="E1689" s="26">
        <v>104</v>
      </c>
      <c r="F1689" s="26"/>
    </row>
    <row r="1690" spans="1:6" x14ac:dyDescent="0.25">
      <c r="A1690" s="26" t="s">
        <v>3120</v>
      </c>
      <c r="B1690" s="26" t="s">
        <v>2097</v>
      </c>
      <c r="C1690" s="26">
        <v>1</v>
      </c>
      <c r="D1690" s="27">
        <v>0</v>
      </c>
      <c r="E1690" s="26"/>
      <c r="F1690" s="26"/>
    </row>
    <row r="1691" spans="1:6" x14ac:dyDescent="0.25">
      <c r="A1691" s="26" t="s">
        <v>3121</v>
      </c>
      <c r="B1691" s="26" t="s">
        <v>2097</v>
      </c>
      <c r="C1691" s="26">
        <v>1</v>
      </c>
      <c r="D1691" s="26">
        <v>30</v>
      </c>
      <c r="E1691" s="26">
        <v>30</v>
      </c>
      <c r="F1691" s="26"/>
    </row>
    <row r="1692" spans="1:6" x14ac:dyDescent="0.25">
      <c r="A1692" s="26" t="s">
        <v>3122</v>
      </c>
      <c r="B1692" s="26" t="s">
        <v>2097</v>
      </c>
      <c r="C1692" s="26">
        <v>1</v>
      </c>
      <c r="D1692" s="26">
        <v>104</v>
      </c>
      <c r="E1692" s="26">
        <v>104</v>
      </c>
      <c r="F1692" s="26"/>
    </row>
    <row r="1693" spans="1:6" x14ac:dyDescent="0.25">
      <c r="A1693" s="26" t="s">
        <v>3123</v>
      </c>
      <c r="B1693" s="26" t="s">
        <v>2097</v>
      </c>
      <c r="C1693" s="26">
        <v>1</v>
      </c>
      <c r="D1693" s="27">
        <v>0</v>
      </c>
      <c r="E1693" s="26"/>
      <c r="F1693" s="26"/>
    </row>
    <row r="1694" spans="1:6" x14ac:dyDescent="0.25">
      <c r="A1694" s="26" t="s">
        <v>3124</v>
      </c>
      <c r="B1694" s="26" t="s">
        <v>2097</v>
      </c>
      <c r="C1694" s="26">
        <v>1</v>
      </c>
      <c r="D1694" s="26">
        <v>23</v>
      </c>
      <c r="E1694" s="26">
        <v>23</v>
      </c>
      <c r="F1694" s="26"/>
    </row>
    <row r="1695" spans="1:6" x14ac:dyDescent="0.25">
      <c r="A1695" s="26" t="s">
        <v>3125</v>
      </c>
      <c r="B1695" s="26" t="s">
        <v>2097</v>
      </c>
      <c r="C1695" s="26">
        <v>1</v>
      </c>
      <c r="D1695" s="27">
        <v>0</v>
      </c>
      <c r="E1695" s="26"/>
      <c r="F1695" s="26"/>
    </row>
    <row r="1696" spans="1:6" x14ac:dyDescent="0.25">
      <c r="A1696" s="26" t="s">
        <v>3126</v>
      </c>
      <c r="B1696" s="26" t="s">
        <v>2097</v>
      </c>
      <c r="C1696" s="26">
        <v>1</v>
      </c>
      <c r="D1696" s="27">
        <v>0</v>
      </c>
      <c r="E1696" s="26"/>
      <c r="F1696" s="26"/>
    </row>
    <row r="1697" spans="1:6" x14ac:dyDescent="0.25">
      <c r="A1697" s="26" t="s">
        <v>3127</v>
      </c>
      <c r="B1697" s="26" t="s">
        <v>2097</v>
      </c>
      <c r="C1697" s="26">
        <v>1</v>
      </c>
      <c r="D1697" s="26">
        <v>23</v>
      </c>
      <c r="E1697" s="26">
        <v>23</v>
      </c>
      <c r="F1697" s="26"/>
    </row>
    <row r="1698" spans="1:6" x14ac:dyDescent="0.25">
      <c r="A1698" s="26" t="s">
        <v>3128</v>
      </c>
      <c r="B1698" s="26" t="s">
        <v>2097</v>
      </c>
      <c r="C1698" s="26">
        <v>1</v>
      </c>
      <c r="D1698" s="27">
        <v>0</v>
      </c>
      <c r="E1698" s="26"/>
      <c r="F1698" s="26"/>
    </row>
    <row r="1699" spans="1:6" x14ac:dyDescent="0.25">
      <c r="A1699" s="26" t="s">
        <v>3129</v>
      </c>
      <c r="B1699" s="26" t="s">
        <v>2478</v>
      </c>
      <c r="C1699" s="26">
        <v>0</v>
      </c>
      <c r="D1699" s="27">
        <v>0</v>
      </c>
      <c r="E1699" s="26"/>
      <c r="F1699" s="26"/>
    </row>
    <row r="1700" spans="1:6" x14ac:dyDescent="0.25">
      <c r="A1700" s="26" t="s">
        <v>1163</v>
      </c>
      <c r="B1700" s="26" t="s">
        <v>2478</v>
      </c>
      <c r="C1700" s="26">
        <v>1000</v>
      </c>
      <c r="D1700" s="26">
        <v>30000</v>
      </c>
      <c r="E1700" s="26">
        <v>30</v>
      </c>
      <c r="F1700" s="26"/>
    </row>
    <row r="1701" spans="1:6" x14ac:dyDescent="0.25">
      <c r="A1701" s="26" t="s">
        <v>3130</v>
      </c>
      <c r="B1701" s="26" t="s">
        <v>2097</v>
      </c>
      <c r="C1701" s="26">
        <v>50</v>
      </c>
      <c r="D1701" s="26">
        <v>2000</v>
      </c>
      <c r="E1701" s="26">
        <v>40</v>
      </c>
      <c r="F1701" s="26"/>
    </row>
    <row r="1702" spans="1:6" x14ac:dyDescent="0.25">
      <c r="A1702" s="26" t="s">
        <v>1164</v>
      </c>
      <c r="B1702" s="26" t="s">
        <v>2478</v>
      </c>
      <c r="C1702" s="26">
        <v>500</v>
      </c>
      <c r="D1702" s="26">
        <v>12500</v>
      </c>
      <c r="E1702" s="26">
        <v>25</v>
      </c>
      <c r="F1702" s="26"/>
    </row>
    <row r="1703" spans="1:6" x14ac:dyDescent="0.25">
      <c r="A1703" s="26" t="s">
        <v>3131</v>
      </c>
      <c r="B1703" s="26" t="s">
        <v>2097</v>
      </c>
      <c r="C1703" s="26">
        <v>20</v>
      </c>
      <c r="D1703" s="26">
        <v>400</v>
      </c>
      <c r="E1703" s="26">
        <v>20</v>
      </c>
      <c r="F1703" s="26"/>
    </row>
    <row r="1704" spans="1:6" x14ac:dyDescent="0.25">
      <c r="A1704" s="26" t="s">
        <v>3132</v>
      </c>
      <c r="B1704" s="26" t="s">
        <v>2097</v>
      </c>
      <c r="C1704" s="26">
        <v>20</v>
      </c>
      <c r="D1704" s="26">
        <v>400</v>
      </c>
      <c r="E1704" s="26">
        <v>20</v>
      </c>
      <c r="F1704" s="26"/>
    </row>
    <row r="1705" spans="1:6" x14ac:dyDescent="0.25">
      <c r="A1705" s="26" t="s">
        <v>3133</v>
      </c>
      <c r="B1705" s="26" t="s">
        <v>2097</v>
      </c>
      <c r="C1705" s="26">
        <v>20</v>
      </c>
      <c r="D1705" s="26">
        <v>400</v>
      </c>
      <c r="E1705" s="26">
        <v>20</v>
      </c>
      <c r="F1705" s="26"/>
    </row>
    <row r="1706" spans="1:6" x14ac:dyDescent="0.25">
      <c r="A1706" s="26" t="s">
        <v>3134</v>
      </c>
      <c r="B1706" s="26" t="s">
        <v>2097</v>
      </c>
      <c r="C1706" s="26">
        <v>20</v>
      </c>
      <c r="D1706" s="26">
        <v>400</v>
      </c>
      <c r="E1706" s="26">
        <v>20</v>
      </c>
      <c r="F1706" s="26"/>
    </row>
    <row r="1707" spans="1:6" x14ac:dyDescent="0.25">
      <c r="A1707" s="26" t="s">
        <v>3135</v>
      </c>
      <c r="B1707" s="26" t="s">
        <v>2097</v>
      </c>
      <c r="C1707" s="26">
        <v>6</v>
      </c>
      <c r="D1707" s="26">
        <v>252</v>
      </c>
      <c r="E1707" s="26">
        <v>42</v>
      </c>
      <c r="F1707" s="26"/>
    </row>
    <row r="1708" spans="1:6" x14ac:dyDescent="0.25">
      <c r="A1708" s="26" t="s">
        <v>3136</v>
      </c>
      <c r="B1708" s="26" t="s">
        <v>2097</v>
      </c>
      <c r="C1708" s="26">
        <v>6</v>
      </c>
      <c r="D1708" s="26">
        <v>252</v>
      </c>
      <c r="E1708" s="26">
        <v>42</v>
      </c>
      <c r="F1708" s="26"/>
    </row>
    <row r="1709" spans="1:6" x14ac:dyDescent="0.25">
      <c r="A1709" s="26" t="s">
        <v>1165</v>
      </c>
      <c r="B1709" s="26" t="s">
        <v>2097</v>
      </c>
      <c r="C1709" s="26">
        <v>6</v>
      </c>
      <c r="D1709" s="26">
        <v>210</v>
      </c>
      <c r="E1709" s="26">
        <v>35</v>
      </c>
      <c r="F1709" s="26"/>
    </row>
    <row r="1710" spans="1:6" x14ac:dyDescent="0.25">
      <c r="A1710" s="26" t="s">
        <v>1166</v>
      </c>
      <c r="B1710" s="26" t="s">
        <v>2097</v>
      </c>
      <c r="C1710" s="26">
        <v>6</v>
      </c>
      <c r="D1710" s="26">
        <v>210</v>
      </c>
      <c r="E1710" s="26">
        <v>35</v>
      </c>
      <c r="F1710" s="26"/>
    </row>
    <row r="1711" spans="1:6" x14ac:dyDescent="0.25">
      <c r="A1711" s="26" t="s">
        <v>3137</v>
      </c>
      <c r="B1711" s="26" t="s">
        <v>2097</v>
      </c>
      <c r="C1711" s="26">
        <v>6</v>
      </c>
      <c r="D1711" s="26">
        <v>252</v>
      </c>
      <c r="E1711" s="26">
        <v>42</v>
      </c>
      <c r="F1711" s="26"/>
    </row>
    <row r="1712" spans="1:6" x14ac:dyDescent="0.25">
      <c r="A1712" s="26" t="s">
        <v>3138</v>
      </c>
      <c r="B1712" s="26" t="s">
        <v>2097</v>
      </c>
      <c r="C1712" s="26">
        <v>6</v>
      </c>
      <c r="D1712" s="26">
        <v>252</v>
      </c>
      <c r="E1712" s="26">
        <v>42</v>
      </c>
      <c r="F1712" s="26"/>
    </row>
    <row r="1713" spans="1:6" x14ac:dyDescent="0.25">
      <c r="A1713" s="26" t="s">
        <v>1167</v>
      </c>
      <c r="B1713" s="26" t="s">
        <v>2097</v>
      </c>
      <c r="C1713" s="26">
        <v>6</v>
      </c>
      <c r="D1713" s="26">
        <v>180</v>
      </c>
      <c r="E1713" s="26">
        <v>30</v>
      </c>
      <c r="F1713" s="26"/>
    </row>
    <row r="1714" spans="1:6" x14ac:dyDescent="0.25">
      <c r="A1714" s="26" t="s">
        <v>3139</v>
      </c>
      <c r="B1714" s="26" t="s">
        <v>2097</v>
      </c>
      <c r="C1714" s="26">
        <v>6</v>
      </c>
      <c r="D1714" s="26">
        <v>180</v>
      </c>
      <c r="E1714" s="26">
        <v>30</v>
      </c>
      <c r="F1714" s="26"/>
    </row>
    <row r="1715" spans="1:6" x14ac:dyDescent="0.25">
      <c r="A1715" s="26" t="s">
        <v>3140</v>
      </c>
      <c r="B1715" s="26" t="s">
        <v>2097</v>
      </c>
      <c r="C1715" s="26">
        <v>10</v>
      </c>
      <c r="D1715" s="26">
        <v>210</v>
      </c>
      <c r="E1715" s="26">
        <v>21</v>
      </c>
      <c r="F1715" s="26"/>
    </row>
    <row r="1716" spans="1:6" x14ac:dyDescent="0.25">
      <c r="A1716" s="26" t="s">
        <v>3141</v>
      </c>
      <c r="B1716" s="26" t="s">
        <v>2097</v>
      </c>
      <c r="C1716" s="26">
        <v>10</v>
      </c>
      <c r="D1716" s="26">
        <v>200</v>
      </c>
      <c r="E1716" s="26">
        <v>20</v>
      </c>
      <c r="F1716" s="26"/>
    </row>
    <row r="1717" spans="1:6" x14ac:dyDescent="0.25">
      <c r="A1717" s="26" t="s">
        <v>3142</v>
      </c>
      <c r="B1717" s="26" t="s">
        <v>2097</v>
      </c>
      <c r="C1717" s="26">
        <v>10</v>
      </c>
      <c r="D1717" s="26">
        <v>210</v>
      </c>
      <c r="E1717" s="26">
        <v>21</v>
      </c>
      <c r="F1717" s="26"/>
    </row>
    <row r="1718" spans="1:6" x14ac:dyDescent="0.25">
      <c r="A1718" s="26" t="s">
        <v>1168</v>
      </c>
      <c r="B1718" s="26" t="s">
        <v>2097</v>
      </c>
      <c r="C1718" s="26">
        <v>10</v>
      </c>
      <c r="D1718" s="26">
        <v>200</v>
      </c>
      <c r="E1718" s="26">
        <v>20</v>
      </c>
      <c r="F1718" s="26"/>
    </row>
    <row r="1719" spans="1:6" x14ac:dyDescent="0.25">
      <c r="A1719" s="26" t="s">
        <v>3143</v>
      </c>
      <c r="B1719" s="26" t="s">
        <v>2097</v>
      </c>
      <c r="C1719" s="26">
        <v>10</v>
      </c>
      <c r="D1719" s="26">
        <v>210</v>
      </c>
      <c r="E1719" s="26">
        <v>21</v>
      </c>
      <c r="F1719" s="26"/>
    </row>
    <row r="1720" spans="1:6" x14ac:dyDescent="0.25">
      <c r="A1720" s="26" t="s">
        <v>1169</v>
      </c>
      <c r="B1720" s="26" t="s">
        <v>2097</v>
      </c>
      <c r="C1720" s="26">
        <v>10</v>
      </c>
      <c r="D1720" s="26">
        <v>200</v>
      </c>
      <c r="E1720" s="26">
        <v>20</v>
      </c>
      <c r="F1720" s="26"/>
    </row>
    <row r="1721" spans="1:6" x14ac:dyDescent="0.25">
      <c r="A1721" s="26" t="s">
        <v>3144</v>
      </c>
      <c r="B1721" s="26" t="s">
        <v>2097</v>
      </c>
      <c r="C1721" s="26">
        <v>10</v>
      </c>
      <c r="D1721" s="26">
        <v>210</v>
      </c>
      <c r="E1721" s="26">
        <v>21</v>
      </c>
      <c r="F1721" s="26"/>
    </row>
    <row r="1722" spans="1:6" x14ac:dyDescent="0.25">
      <c r="A1722" s="26" t="s">
        <v>1170</v>
      </c>
      <c r="B1722" s="26" t="s">
        <v>2097</v>
      </c>
      <c r="C1722" s="26">
        <v>10</v>
      </c>
      <c r="D1722" s="26">
        <v>200</v>
      </c>
      <c r="E1722" s="26">
        <v>20</v>
      </c>
      <c r="F1722" s="26"/>
    </row>
    <row r="1723" spans="1:6" x14ac:dyDescent="0.25">
      <c r="A1723" s="26" t="s">
        <v>3145</v>
      </c>
      <c r="B1723" s="26" t="s">
        <v>2097</v>
      </c>
      <c r="C1723" s="26">
        <v>24</v>
      </c>
      <c r="D1723" s="26">
        <v>384</v>
      </c>
      <c r="E1723" s="26">
        <v>16</v>
      </c>
      <c r="F1723" s="26"/>
    </row>
    <row r="1724" spans="1:6" x14ac:dyDescent="0.25">
      <c r="A1724" s="26" t="s">
        <v>3146</v>
      </c>
      <c r="B1724" s="26" t="s">
        <v>2469</v>
      </c>
      <c r="C1724" s="26">
        <v>10</v>
      </c>
      <c r="D1724" s="26">
        <v>600</v>
      </c>
      <c r="E1724" s="26">
        <v>60</v>
      </c>
      <c r="F1724" s="26"/>
    </row>
    <row r="1725" spans="1:6" x14ac:dyDescent="0.25">
      <c r="A1725" s="26" t="s">
        <v>3147</v>
      </c>
      <c r="B1725" s="26" t="s">
        <v>2478</v>
      </c>
      <c r="C1725" s="26">
        <v>100</v>
      </c>
      <c r="D1725" s="26">
        <v>9000</v>
      </c>
      <c r="E1725" s="26">
        <v>90</v>
      </c>
      <c r="F1725" s="26"/>
    </row>
    <row r="1726" spans="1:6" x14ac:dyDescent="0.25">
      <c r="A1726" s="26" t="s">
        <v>1171</v>
      </c>
      <c r="B1726" s="26" t="s">
        <v>2469</v>
      </c>
      <c r="C1726" s="26">
        <v>50</v>
      </c>
      <c r="D1726" s="26">
        <v>3150</v>
      </c>
      <c r="E1726" s="26">
        <v>63</v>
      </c>
      <c r="F1726" s="26"/>
    </row>
    <row r="1727" spans="1:6" x14ac:dyDescent="0.25">
      <c r="A1727" s="26" t="s">
        <v>1172</v>
      </c>
      <c r="B1727" s="26" t="s">
        <v>2469</v>
      </c>
      <c r="C1727" s="26">
        <v>50</v>
      </c>
      <c r="D1727" s="26">
        <v>3150</v>
      </c>
      <c r="E1727" s="26">
        <v>63</v>
      </c>
      <c r="F1727" s="26"/>
    </row>
    <row r="1728" spans="1:6" x14ac:dyDescent="0.25">
      <c r="A1728" s="26" t="s">
        <v>3148</v>
      </c>
      <c r="B1728" s="26" t="s">
        <v>2469</v>
      </c>
      <c r="C1728" s="26">
        <v>50</v>
      </c>
      <c r="D1728" s="26">
        <v>4200</v>
      </c>
      <c r="E1728" s="26">
        <v>84</v>
      </c>
      <c r="F1728" s="26"/>
    </row>
    <row r="1729" spans="1:6" x14ac:dyDescent="0.25">
      <c r="A1729" s="26" t="s">
        <v>1173</v>
      </c>
      <c r="B1729" s="26" t="s">
        <v>2469</v>
      </c>
      <c r="C1729" s="26">
        <v>50</v>
      </c>
      <c r="D1729" s="26">
        <v>4200</v>
      </c>
      <c r="E1729" s="26">
        <v>84</v>
      </c>
      <c r="F1729" s="26"/>
    </row>
    <row r="1730" spans="1:6" x14ac:dyDescent="0.25">
      <c r="A1730" s="26" t="s">
        <v>1174</v>
      </c>
      <c r="B1730" s="26" t="s">
        <v>2469</v>
      </c>
      <c r="C1730" s="26">
        <v>50</v>
      </c>
      <c r="D1730" s="26">
        <v>2250</v>
      </c>
      <c r="E1730" s="26">
        <v>45</v>
      </c>
      <c r="F1730" s="26"/>
    </row>
    <row r="1731" spans="1:6" x14ac:dyDescent="0.25">
      <c r="A1731" s="26" t="s">
        <v>1175</v>
      </c>
      <c r="B1731" s="26" t="s">
        <v>2469</v>
      </c>
      <c r="C1731" s="26">
        <v>50</v>
      </c>
      <c r="D1731" s="26">
        <v>3150</v>
      </c>
      <c r="E1731" s="26">
        <v>63</v>
      </c>
      <c r="F1731" s="26"/>
    </row>
    <row r="1732" spans="1:6" x14ac:dyDescent="0.25">
      <c r="A1732" s="26" t="s">
        <v>1176</v>
      </c>
      <c r="B1732" s="26" t="s">
        <v>2469</v>
      </c>
      <c r="C1732" s="26">
        <v>50</v>
      </c>
      <c r="D1732" s="26">
        <v>3150</v>
      </c>
      <c r="E1732" s="26">
        <v>63</v>
      </c>
      <c r="F1732" s="26"/>
    </row>
    <row r="1733" spans="1:6" x14ac:dyDescent="0.25">
      <c r="A1733" s="26" t="s">
        <v>1177</v>
      </c>
      <c r="B1733" s="26" t="s">
        <v>2469</v>
      </c>
      <c r="C1733" s="26">
        <v>100</v>
      </c>
      <c r="D1733" s="26">
        <v>6000</v>
      </c>
      <c r="E1733" s="26">
        <v>60</v>
      </c>
      <c r="F1733" s="26"/>
    </row>
    <row r="1734" spans="1:6" x14ac:dyDescent="0.25">
      <c r="A1734" s="26" t="s">
        <v>1180</v>
      </c>
      <c r="B1734" s="26" t="s">
        <v>2469</v>
      </c>
      <c r="C1734" s="26">
        <v>100</v>
      </c>
      <c r="D1734" s="26">
        <v>6000</v>
      </c>
      <c r="E1734" s="26">
        <v>60</v>
      </c>
      <c r="F1734" s="26"/>
    </row>
    <row r="1735" spans="1:6" x14ac:dyDescent="0.25">
      <c r="A1735" s="26" t="s">
        <v>1183</v>
      </c>
      <c r="B1735" s="26" t="s">
        <v>2469</v>
      </c>
      <c r="C1735" s="26">
        <v>50</v>
      </c>
      <c r="D1735" s="26">
        <v>3150</v>
      </c>
      <c r="E1735" s="26">
        <v>63</v>
      </c>
      <c r="F1735" s="26"/>
    </row>
    <row r="1736" spans="1:6" x14ac:dyDescent="0.25">
      <c r="A1736" s="26" t="s">
        <v>1184</v>
      </c>
      <c r="B1736" s="26" t="s">
        <v>2469</v>
      </c>
      <c r="C1736" s="26">
        <v>50</v>
      </c>
      <c r="D1736" s="26">
        <v>3150</v>
      </c>
      <c r="E1736" s="26">
        <v>63</v>
      </c>
      <c r="F1736" s="26"/>
    </row>
    <row r="1737" spans="1:6" x14ac:dyDescent="0.25">
      <c r="A1737" s="26" t="s">
        <v>3149</v>
      </c>
      <c r="B1737" s="26" t="s">
        <v>2469</v>
      </c>
      <c r="C1737" s="26">
        <v>25</v>
      </c>
      <c r="D1737" s="26">
        <v>1500</v>
      </c>
      <c r="E1737" s="26">
        <v>60</v>
      </c>
      <c r="F1737" s="26"/>
    </row>
    <row r="1738" spans="1:6" x14ac:dyDescent="0.25">
      <c r="A1738" s="26" t="s">
        <v>3150</v>
      </c>
      <c r="B1738" s="26" t="s">
        <v>2097</v>
      </c>
      <c r="C1738" s="26">
        <v>10</v>
      </c>
      <c r="D1738" s="26">
        <v>120</v>
      </c>
      <c r="E1738" s="26">
        <v>12</v>
      </c>
      <c r="F1738" s="26"/>
    </row>
    <row r="1739" spans="1:6" x14ac:dyDescent="0.25">
      <c r="A1739" s="26" t="s">
        <v>3151</v>
      </c>
      <c r="B1739" s="26" t="s">
        <v>2097</v>
      </c>
      <c r="C1739" s="26">
        <v>10</v>
      </c>
      <c r="D1739" s="26">
        <v>120</v>
      </c>
      <c r="E1739" s="26">
        <v>12</v>
      </c>
      <c r="F1739" s="26"/>
    </row>
    <row r="1740" spans="1:6" x14ac:dyDescent="0.25">
      <c r="A1740" s="26" t="s">
        <v>1185</v>
      </c>
      <c r="B1740" s="26" t="s">
        <v>2097</v>
      </c>
      <c r="C1740" s="26">
        <v>10</v>
      </c>
      <c r="D1740" s="26">
        <v>120</v>
      </c>
      <c r="E1740" s="26">
        <v>12</v>
      </c>
      <c r="F1740" s="26"/>
    </row>
    <row r="1741" spans="1:6" x14ac:dyDescent="0.25">
      <c r="A1741" s="26" t="s">
        <v>1186</v>
      </c>
      <c r="B1741" s="26" t="s">
        <v>2097</v>
      </c>
      <c r="C1741" s="26">
        <v>10</v>
      </c>
      <c r="D1741" s="26">
        <v>120</v>
      </c>
      <c r="E1741" s="26">
        <v>12</v>
      </c>
      <c r="F1741" s="26"/>
    </row>
    <row r="1742" spans="1:6" x14ac:dyDescent="0.25">
      <c r="A1742" s="26" t="s">
        <v>3152</v>
      </c>
      <c r="B1742" s="26" t="s">
        <v>2097</v>
      </c>
      <c r="C1742" s="26">
        <v>40</v>
      </c>
      <c r="D1742" s="26">
        <v>120</v>
      </c>
      <c r="E1742" s="26">
        <v>3</v>
      </c>
      <c r="F1742" s="26"/>
    </row>
    <row r="1743" spans="1:6" x14ac:dyDescent="0.25">
      <c r="A1743" s="26" t="s">
        <v>1187</v>
      </c>
      <c r="B1743" s="26" t="s">
        <v>2097</v>
      </c>
      <c r="C1743" s="26">
        <v>10</v>
      </c>
      <c r="D1743" s="26">
        <v>120</v>
      </c>
      <c r="E1743" s="26">
        <v>12</v>
      </c>
      <c r="F1743" s="26"/>
    </row>
    <row r="1744" spans="1:6" x14ac:dyDescent="0.25">
      <c r="A1744" s="26" t="s">
        <v>3153</v>
      </c>
      <c r="B1744" s="26" t="s">
        <v>2097</v>
      </c>
      <c r="C1744" s="26">
        <v>0</v>
      </c>
      <c r="D1744" s="27">
        <v>0</v>
      </c>
      <c r="E1744" s="26"/>
      <c r="F1744" s="26"/>
    </row>
    <row r="1745" spans="1:6" x14ac:dyDescent="0.25">
      <c r="A1745" s="26" t="s">
        <v>3154</v>
      </c>
      <c r="B1745" s="26" t="s">
        <v>2097</v>
      </c>
      <c r="C1745" s="26">
        <v>1</v>
      </c>
      <c r="D1745" s="26">
        <v>4</v>
      </c>
      <c r="E1745" s="26">
        <v>4</v>
      </c>
      <c r="F1745" s="26"/>
    </row>
    <row r="1746" spans="1:6" x14ac:dyDescent="0.25">
      <c r="A1746" s="26" t="s">
        <v>3155</v>
      </c>
      <c r="B1746" s="26" t="s">
        <v>2097</v>
      </c>
      <c r="C1746" s="26">
        <v>1</v>
      </c>
      <c r="D1746" s="26">
        <v>4</v>
      </c>
      <c r="E1746" s="26">
        <v>4</v>
      </c>
      <c r="F1746" s="26"/>
    </row>
    <row r="1747" spans="1:6" x14ac:dyDescent="0.25">
      <c r="A1747" s="26" t="s">
        <v>3156</v>
      </c>
      <c r="B1747" s="26" t="s">
        <v>2097</v>
      </c>
      <c r="C1747" s="26">
        <v>1</v>
      </c>
      <c r="D1747" s="26">
        <v>4</v>
      </c>
      <c r="E1747" s="26">
        <v>4</v>
      </c>
      <c r="F1747" s="26"/>
    </row>
    <row r="1748" spans="1:6" x14ac:dyDescent="0.25">
      <c r="A1748" s="26" t="s">
        <v>3157</v>
      </c>
      <c r="B1748" s="26" t="s">
        <v>2097</v>
      </c>
      <c r="C1748" s="26">
        <v>1</v>
      </c>
      <c r="D1748" s="26">
        <v>4</v>
      </c>
      <c r="E1748" s="26">
        <v>4</v>
      </c>
      <c r="F1748" s="26"/>
    </row>
    <row r="1749" spans="1:6" x14ac:dyDescent="0.25">
      <c r="A1749" s="26" t="s">
        <v>3158</v>
      </c>
      <c r="B1749" s="26" t="s">
        <v>2097</v>
      </c>
      <c r="C1749" s="26">
        <v>1</v>
      </c>
      <c r="D1749" s="26">
        <v>4</v>
      </c>
      <c r="E1749" s="26">
        <v>4</v>
      </c>
      <c r="F1749" s="26"/>
    </row>
    <row r="1750" spans="1:6" x14ac:dyDescent="0.25">
      <c r="A1750" s="26" t="s">
        <v>3159</v>
      </c>
      <c r="B1750" s="26" t="s">
        <v>2097</v>
      </c>
      <c r="C1750" s="26">
        <v>1</v>
      </c>
      <c r="D1750" s="26">
        <v>4</v>
      </c>
      <c r="E1750" s="26">
        <v>4</v>
      </c>
      <c r="F1750" s="26"/>
    </row>
    <row r="1751" spans="1:6" x14ac:dyDescent="0.25">
      <c r="A1751" s="26" t="s">
        <v>3160</v>
      </c>
      <c r="B1751" s="26" t="s">
        <v>2097</v>
      </c>
      <c r="C1751" s="26">
        <v>1</v>
      </c>
      <c r="D1751" s="26">
        <v>12</v>
      </c>
      <c r="E1751" s="26">
        <v>12</v>
      </c>
      <c r="F1751" s="26"/>
    </row>
    <row r="1752" spans="1:6" x14ac:dyDescent="0.25">
      <c r="A1752" s="26" t="s">
        <v>3161</v>
      </c>
      <c r="B1752" s="26" t="s">
        <v>2097</v>
      </c>
      <c r="C1752" s="26">
        <v>1</v>
      </c>
      <c r="D1752" s="26">
        <v>12</v>
      </c>
      <c r="E1752" s="26">
        <v>12</v>
      </c>
      <c r="F1752" s="26"/>
    </row>
    <row r="1753" spans="1:6" x14ac:dyDescent="0.25">
      <c r="A1753" s="26" t="s">
        <v>3162</v>
      </c>
      <c r="B1753" s="26" t="s">
        <v>2097</v>
      </c>
      <c r="C1753" s="26">
        <v>1</v>
      </c>
      <c r="D1753" s="26">
        <v>12</v>
      </c>
      <c r="E1753" s="26">
        <v>12</v>
      </c>
      <c r="F1753" s="26"/>
    </row>
    <row r="1754" spans="1:6" x14ac:dyDescent="0.25">
      <c r="A1754" s="26" t="s">
        <v>3163</v>
      </c>
      <c r="B1754" s="26" t="s">
        <v>2097</v>
      </c>
      <c r="C1754" s="26">
        <v>1</v>
      </c>
      <c r="D1754" s="26">
        <v>12</v>
      </c>
      <c r="E1754" s="26">
        <v>12</v>
      </c>
      <c r="F1754" s="26"/>
    </row>
    <row r="1755" spans="1:6" x14ac:dyDescent="0.25">
      <c r="A1755" s="26" t="s">
        <v>3164</v>
      </c>
      <c r="B1755" s="26" t="s">
        <v>2097</v>
      </c>
      <c r="C1755" s="26">
        <v>1</v>
      </c>
      <c r="D1755" s="26">
        <v>12</v>
      </c>
      <c r="E1755" s="26">
        <v>12</v>
      </c>
      <c r="F1755" s="26"/>
    </row>
    <row r="1756" spans="1:6" x14ac:dyDescent="0.25">
      <c r="A1756" s="26" t="s">
        <v>3165</v>
      </c>
      <c r="B1756" s="26" t="s">
        <v>2097</v>
      </c>
      <c r="C1756" s="26">
        <v>1</v>
      </c>
      <c r="D1756" s="26">
        <v>12</v>
      </c>
      <c r="E1756" s="26">
        <v>12</v>
      </c>
      <c r="F1756" s="26"/>
    </row>
    <row r="1757" spans="1:6" x14ac:dyDescent="0.25">
      <c r="A1757" s="26" t="s">
        <v>3166</v>
      </c>
      <c r="B1757" s="26" t="s">
        <v>2097</v>
      </c>
      <c r="C1757" s="26">
        <v>1</v>
      </c>
      <c r="D1757" s="26">
        <v>4</v>
      </c>
      <c r="E1757" s="26">
        <v>4</v>
      </c>
      <c r="F1757" s="26"/>
    </row>
    <row r="1758" spans="1:6" x14ac:dyDescent="0.25">
      <c r="A1758" s="26" t="s">
        <v>3167</v>
      </c>
      <c r="B1758" s="26" t="s">
        <v>2097</v>
      </c>
      <c r="C1758" s="26">
        <v>1</v>
      </c>
      <c r="D1758" s="26">
        <v>4</v>
      </c>
      <c r="E1758" s="26">
        <v>4</v>
      </c>
      <c r="F1758" s="26"/>
    </row>
    <row r="1759" spans="1:6" x14ac:dyDescent="0.25">
      <c r="A1759" s="26" t="s">
        <v>3168</v>
      </c>
      <c r="B1759" s="26" t="s">
        <v>2097</v>
      </c>
      <c r="C1759" s="26">
        <v>1</v>
      </c>
      <c r="D1759" s="26">
        <v>4</v>
      </c>
      <c r="E1759" s="26">
        <v>4</v>
      </c>
      <c r="F1759" s="26"/>
    </row>
    <row r="1760" spans="1:6" x14ac:dyDescent="0.25">
      <c r="A1760" s="26" t="s">
        <v>3169</v>
      </c>
      <c r="B1760" s="26" t="s">
        <v>2097</v>
      </c>
      <c r="C1760" s="26">
        <v>1</v>
      </c>
      <c r="D1760" s="26">
        <v>4</v>
      </c>
      <c r="E1760" s="26">
        <v>4</v>
      </c>
      <c r="F1760" s="26"/>
    </row>
    <row r="1761" spans="1:6" x14ac:dyDescent="0.25">
      <c r="A1761" s="26" t="s">
        <v>3170</v>
      </c>
      <c r="B1761" s="26" t="s">
        <v>2097</v>
      </c>
      <c r="C1761" s="26">
        <v>1</v>
      </c>
      <c r="D1761" s="26">
        <v>4</v>
      </c>
      <c r="E1761" s="26">
        <v>4</v>
      </c>
      <c r="F1761" s="26"/>
    </row>
    <row r="1762" spans="1:6" x14ac:dyDescent="0.25">
      <c r="A1762" s="26" t="s">
        <v>3171</v>
      </c>
      <c r="B1762" s="26" t="s">
        <v>2097</v>
      </c>
      <c r="C1762" s="26">
        <v>1</v>
      </c>
      <c r="D1762" s="26">
        <v>4</v>
      </c>
      <c r="E1762" s="26">
        <v>4</v>
      </c>
      <c r="F1762" s="26"/>
    </row>
    <row r="1763" spans="1:6" x14ac:dyDescent="0.25">
      <c r="A1763" s="26" t="s">
        <v>1188</v>
      </c>
      <c r="B1763" s="26" t="s">
        <v>2097</v>
      </c>
      <c r="C1763" s="26">
        <v>25</v>
      </c>
      <c r="D1763" s="26">
        <v>1575</v>
      </c>
      <c r="E1763" s="26">
        <v>63</v>
      </c>
      <c r="F1763" s="26"/>
    </row>
    <row r="1764" spans="1:6" x14ac:dyDescent="0.25">
      <c r="A1764" s="26" t="s">
        <v>3172</v>
      </c>
      <c r="B1764" s="26" t="s">
        <v>2097</v>
      </c>
      <c r="C1764" s="26">
        <v>10</v>
      </c>
      <c r="D1764" s="26">
        <v>120</v>
      </c>
      <c r="E1764" s="26">
        <v>12</v>
      </c>
      <c r="F1764" s="26"/>
    </row>
    <row r="1765" spans="1:6" x14ac:dyDescent="0.25">
      <c r="A1765" s="26" t="s">
        <v>1189</v>
      </c>
      <c r="B1765" s="26" t="s">
        <v>2097</v>
      </c>
      <c r="C1765" s="26">
        <v>10</v>
      </c>
      <c r="D1765" s="26">
        <v>120</v>
      </c>
      <c r="E1765" s="26">
        <v>12</v>
      </c>
      <c r="F1765" s="26"/>
    </row>
    <row r="1766" spans="1:6" x14ac:dyDescent="0.25">
      <c r="A1766" s="26" t="s">
        <v>3173</v>
      </c>
      <c r="B1766" s="26" t="s">
        <v>2097</v>
      </c>
      <c r="C1766" s="26">
        <v>10</v>
      </c>
      <c r="D1766" s="26">
        <v>120</v>
      </c>
      <c r="E1766" s="26">
        <v>12</v>
      </c>
      <c r="F1766" s="26"/>
    </row>
    <row r="1767" spans="1:6" x14ac:dyDescent="0.25">
      <c r="A1767" s="26" t="s">
        <v>1190</v>
      </c>
      <c r="B1767" s="26" t="s">
        <v>2097</v>
      </c>
      <c r="C1767" s="26">
        <v>10</v>
      </c>
      <c r="D1767" s="27">
        <v>0</v>
      </c>
      <c r="E1767" s="26"/>
      <c r="F1767" s="26"/>
    </row>
    <row r="1768" spans="1:6" x14ac:dyDescent="0.25">
      <c r="A1768" s="26" t="s">
        <v>1191</v>
      </c>
      <c r="B1768" s="26" t="s">
        <v>2097</v>
      </c>
      <c r="C1768" s="26">
        <v>20</v>
      </c>
      <c r="D1768" s="27">
        <v>0</v>
      </c>
      <c r="E1768" s="26"/>
      <c r="F1768" s="26"/>
    </row>
    <row r="1769" spans="1:6" x14ac:dyDescent="0.25">
      <c r="A1769" s="26" t="s">
        <v>3174</v>
      </c>
      <c r="B1769" s="26" t="s">
        <v>2097</v>
      </c>
      <c r="C1769" s="26">
        <v>10</v>
      </c>
      <c r="D1769" s="26">
        <v>50</v>
      </c>
      <c r="E1769" s="26">
        <v>5</v>
      </c>
      <c r="F1769" s="26"/>
    </row>
    <row r="1770" spans="1:6" x14ac:dyDescent="0.25">
      <c r="A1770" s="26" t="s">
        <v>3175</v>
      </c>
      <c r="B1770" s="26" t="s">
        <v>2097</v>
      </c>
      <c r="C1770" s="26">
        <v>1</v>
      </c>
      <c r="D1770" s="26">
        <v>18</v>
      </c>
      <c r="E1770" s="26">
        <v>18</v>
      </c>
      <c r="F1770" s="26"/>
    </row>
    <row r="1771" spans="1:6" x14ac:dyDescent="0.25">
      <c r="A1771" s="26" t="s">
        <v>3176</v>
      </c>
      <c r="B1771" s="26" t="s">
        <v>2097</v>
      </c>
      <c r="C1771" s="26">
        <v>1</v>
      </c>
      <c r="D1771" s="26">
        <v>18</v>
      </c>
      <c r="E1771" s="26">
        <v>18</v>
      </c>
      <c r="F1771" s="26"/>
    </row>
    <row r="1772" spans="1:6" x14ac:dyDescent="0.25">
      <c r="A1772" s="26" t="s">
        <v>3177</v>
      </c>
      <c r="B1772" s="26" t="s">
        <v>2097</v>
      </c>
      <c r="C1772" s="26">
        <v>1</v>
      </c>
      <c r="D1772" s="26">
        <v>18</v>
      </c>
      <c r="E1772" s="26">
        <v>18</v>
      </c>
      <c r="F1772" s="26"/>
    </row>
    <row r="1773" spans="1:6" x14ac:dyDescent="0.25">
      <c r="A1773" s="26" t="s">
        <v>3178</v>
      </c>
      <c r="B1773" s="26" t="s">
        <v>2097</v>
      </c>
      <c r="C1773" s="26">
        <v>1</v>
      </c>
      <c r="D1773" s="26">
        <v>18</v>
      </c>
      <c r="E1773" s="26">
        <v>18</v>
      </c>
      <c r="F1773" s="26"/>
    </row>
    <row r="1774" spans="1:6" x14ac:dyDescent="0.25">
      <c r="A1774" s="26" t="s">
        <v>3179</v>
      </c>
      <c r="B1774" s="26" t="s">
        <v>2097</v>
      </c>
      <c r="C1774" s="26">
        <v>1</v>
      </c>
      <c r="D1774" s="26">
        <v>18</v>
      </c>
      <c r="E1774" s="26">
        <v>18</v>
      </c>
      <c r="F1774" s="26"/>
    </row>
    <row r="1775" spans="1:6" x14ac:dyDescent="0.25">
      <c r="A1775" s="26" t="s">
        <v>3180</v>
      </c>
      <c r="B1775" s="26" t="s">
        <v>2097</v>
      </c>
      <c r="C1775" s="26">
        <v>1</v>
      </c>
      <c r="D1775" s="26">
        <v>18</v>
      </c>
      <c r="E1775" s="26">
        <v>18</v>
      </c>
      <c r="F1775" s="26"/>
    </row>
    <row r="1776" spans="1:6" x14ac:dyDescent="0.25">
      <c r="A1776" s="26" t="s">
        <v>3181</v>
      </c>
      <c r="B1776" s="26" t="s">
        <v>2097</v>
      </c>
      <c r="C1776" s="26">
        <v>1</v>
      </c>
      <c r="D1776" s="26">
        <v>18</v>
      </c>
      <c r="E1776" s="26">
        <v>18</v>
      </c>
      <c r="F1776" s="26"/>
    </row>
    <row r="1777" spans="1:6" x14ac:dyDescent="0.25">
      <c r="A1777" s="26" t="s">
        <v>3182</v>
      </c>
      <c r="B1777" s="26" t="s">
        <v>2097</v>
      </c>
      <c r="C1777" s="26">
        <v>1</v>
      </c>
      <c r="D1777" s="26">
        <v>18</v>
      </c>
      <c r="E1777" s="26">
        <v>18</v>
      </c>
      <c r="F1777" s="26"/>
    </row>
    <row r="1778" spans="1:6" x14ac:dyDescent="0.25">
      <c r="A1778" s="26" t="s">
        <v>3183</v>
      </c>
      <c r="B1778" s="26" t="s">
        <v>2097</v>
      </c>
      <c r="C1778" s="26">
        <v>1</v>
      </c>
      <c r="D1778" s="26">
        <v>18</v>
      </c>
      <c r="E1778" s="26">
        <v>18</v>
      </c>
      <c r="F1778" s="26"/>
    </row>
    <row r="1779" spans="1:6" x14ac:dyDescent="0.25">
      <c r="A1779" s="26" t="s">
        <v>3184</v>
      </c>
      <c r="B1779" s="26" t="s">
        <v>2097</v>
      </c>
      <c r="C1779" s="26">
        <v>1</v>
      </c>
      <c r="D1779" s="26">
        <v>18</v>
      </c>
      <c r="E1779" s="26">
        <v>18</v>
      </c>
      <c r="F1779" s="26"/>
    </row>
    <row r="1780" spans="1:6" x14ac:dyDescent="0.25">
      <c r="A1780" s="26" t="s">
        <v>3185</v>
      </c>
      <c r="B1780" s="26" t="s">
        <v>2097</v>
      </c>
      <c r="C1780" s="26">
        <v>1</v>
      </c>
      <c r="D1780" s="26">
        <v>18</v>
      </c>
      <c r="E1780" s="26">
        <v>18</v>
      </c>
      <c r="F1780" s="26"/>
    </row>
    <row r="1781" spans="1:6" x14ac:dyDescent="0.25">
      <c r="A1781" s="26" t="s">
        <v>3186</v>
      </c>
      <c r="B1781" s="26" t="s">
        <v>2097</v>
      </c>
      <c r="C1781" s="26">
        <v>1</v>
      </c>
      <c r="D1781" s="26">
        <v>18</v>
      </c>
      <c r="E1781" s="26">
        <v>18</v>
      </c>
      <c r="F1781" s="26"/>
    </row>
    <row r="1782" spans="1:6" x14ac:dyDescent="0.25">
      <c r="A1782" s="26" t="s">
        <v>3187</v>
      </c>
      <c r="B1782" s="26" t="s">
        <v>2097</v>
      </c>
      <c r="C1782" s="26">
        <v>1</v>
      </c>
      <c r="D1782" s="26">
        <v>12</v>
      </c>
      <c r="E1782" s="26">
        <v>12</v>
      </c>
      <c r="F1782" s="26"/>
    </row>
    <row r="1783" spans="1:6" x14ac:dyDescent="0.25">
      <c r="A1783" s="26" t="s">
        <v>3188</v>
      </c>
      <c r="B1783" s="26" t="s">
        <v>2097</v>
      </c>
      <c r="C1783" s="26">
        <v>1</v>
      </c>
      <c r="D1783" s="26">
        <v>12</v>
      </c>
      <c r="E1783" s="26">
        <v>12</v>
      </c>
      <c r="F1783" s="26"/>
    </row>
    <row r="1784" spans="1:6" x14ac:dyDescent="0.25">
      <c r="A1784" s="26" t="s">
        <v>3189</v>
      </c>
      <c r="B1784" s="26" t="s">
        <v>2097</v>
      </c>
      <c r="C1784" s="26">
        <v>1</v>
      </c>
      <c r="D1784" s="26">
        <v>12</v>
      </c>
      <c r="E1784" s="26">
        <v>12</v>
      </c>
      <c r="F1784" s="26"/>
    </row>
    <row r="1785" spans="1:6" x14ac:dyDescent="0.25">
      <c r="A1785" s="26" t="s">
        <v>3190</v>
      </c>
      <c r="B1785" s="26" t="s">
        <v>2097</v>
      </c>
      <c r="C1785" s="26">
        <v>1</v>
      </c>
      <c r="D1785" s="26">
        <v>12</v>
      </c>
      <c r="E1785" s="26">
        <v>12</v>
      </c>
      <c r="F1785" s="26"/>
    </row>
    <row r="1786" spans="1:6" x14ac:dyDescent="0.25">
      <c r="A1786" s="26" t="s">
        <v>3191</v>
      </c>
      <c r="B1786" s="26" t="s">
        <v>2097</v>
      </c>
      <c r="C1786" s="26">
        <v>1</v>
      </c>
      <c r="D1786" s="26">
        <v>12</v>
      </c>
      <c r="E1786" s="26">
        <v>12</v>
      </c>
      <c r="F1786" s="26"/>
    </row>
    <row r="1787" spans="1:6" x14ac:dyDescent="0.25">
      <c r="A1787" s="26" t="s">
        <v>3192</v>
      </c>
      <c r="B1787" s="26" t="s">
        <v>2097</v>
      </c>
      <c r="C1787" s="26">
        <v>1</v>
      </c>
      <c r="D1787" s="26">
        <v>12</v>
      </c>
      <c r="E1787" s="26">
        <v>12</v>
      </c>
      <c r="F1787" s="26"/>
    </row>
    <row r="1788" spans="1:6" x14ac:dyDescent="0.25">
      <c r="A1788" s="26" t="s">
        <v>3193</v>
      </c>
      <c r="B1788" s="26" t="s">
        <v>2097</v>
      </c>
      <c r="C1788" s="26">
        <v>1</v>
      </c>
      <c r="D1788" s="26">
        <v>18</v>
      </c>
      <c r="E1788" s="26">
        <v>18</v>
      </c>
      <c r="F1788" s="26"/>
    </row>
    <row r="1789" spans="1:6" x14ac:dyDescent="0.25">
      <c r="A1789" s="26" t="s">
        <v>3194</v>
      </c>
      <c r="B1789" s="26" t="s">
        <v>2097</v>
      </c>
      <c r="C1789" s="26">
        <v>1</v>
      </c>
      <c r="D1789" s="26">
        <v>18</v>
      </c>
      <c r="E1789" s="26">
        <v>18</v>
      </c>
      <c r="F1789" s="26"/>
    </row>
    <row r="1790" spans="1:6" x14ac:dyDescent="0.25">
      <c r="A1790" s="26" t="s">
        <v>3195</v>
      </c>
      <c r="B1790" s="26" t="s">
        <v>2097</v>
      </c>
      <c r="C1790" s="26">
        <v>1</v>
      </c>
      <c r="D1790" s="26">
        <v>18</v>
      </c>
      <c r="E1790" s="26">
        <v>18</v>
      </c>
      <c r="F1790" s="26"/>
    </row>
    <row r="1791" spans="1:6" x14ac:dyDescent="0.25">
      <c r="A1791" s="26" t="s">
        <v>3196</v>
      </c>
      <c r="B1791" s="26" t="s">
        <v>2097</v>
      </c>
      <c r="C1791" s="26">
        <v>1</v>
      </c>
      <c r="D1791" s="26">
        <v>6</v>
      </c>
      <c r="E1791" s="26">
        <v>6</v>
      </c>
      <c r="F1791" s="26"/>
    </row>
    <row r="1792" spans="1:6" x14ac:dyDescent="0.25">
      <c r="A1792" s="26" t="s">
        <v>3197</v>
      </c>
      <c r="B1792" s="26" t="s">
        <v>2097</v>
      </c>
      <c r="C1792" s="26">
        <v>1</v>
      </c>
      <c r="D1792" s="26">
        <v>6</v>
      </c>
      <c r="E1792" s="26">
        <v>6</v>
      </c>
      <c r="F1792" s="26"/>
    </row>
    <row r="1793" spans="1:6" x14ac:dyDescent="0.25">
      <c r="A1793" s="26" t="s">
        <v>3198</v>
      </c>
      <c r="B1793" s="26" t="s">
        <v>2097</v>
      </c>
      <c r="C1793" s="26">
        <v>1</v>
      </c>
      <c r="D1793" s="26">
        <v>6</v>
      </c>
      <c r="E1793" s="26">
        <v>6</v>
      </c>
      <c r="F1793" s="26"/>
    </row>
    <row r="1794" spans="1:6" x14ac:dyDescent="0.25">
      <c r="A1794" s="26" t="s">
        <v>3199</v>
      </c>
      <c r="B1794" s="26" t="s">
        <v>2097</v>
      </c>
      <c r="C1794" s="26">
        <v>1</v>
      </c>
      <c r="D1794" s="26">
        <v>32</v>
      </c>
      <c r="E1794" s="26">
        <v>32</v>
      </c>
      <c r="F1794" s="26"/>
    </row>
    <row r="1795" spans="1:6" x14ac:dyDescent="0.25">
      <c r="A1795" s="26" t="s">
        <v>3200</v>
      </c>
      <c r="B1795" s="26" t="s">
        <v>2097</v>
      </c>
      <c r="C1795" s="26">
        <v>0</v>
      </c>
      <c r="D1795" s="27">
        <v>0</v>
      </c>
      <c r="E1795" s="26"/>
      <c r="F1795" s="26"/>
    </row>
    <row r="1796" spans="1:6" x14ac:dyDescent="0.25">
      <c r="A1796" s="26" t="s">
        <v>3201</v>
      </c>
      <c r="B1796" s="26" t="s">
        <v>2097</v>
      </c>
      <c r="C1796" s="26">
        <v>1</v>
      </c>
      <c r="D1796" s="26">
        <v>28</v>
      </c>
      <c r="E1796" s="26">
        <v>28</v>
      </c>
      <c r="F1796" s="26"/>
    </row>
    <row r="1797" spans="1:6" x14ac:dyDescent="0.25">
      <c r="A1797" s="26" t="s">
        <v>3202</v>
      </c>
      <c r="B1797" s="26" t="s">
        <v>2097</v>
      </c>
      <c r="C1797" s="26">
        <v>1</v>
      </c>
      <c r="D1797" s="26">
        <v>28</v>
      </c>
      <c r="E1797" s="26">
        <v>28</v>
      </c>
      <c r="F1797" s="26"/>
    </row>
    <row r="1798" spans="1:6" x14ac:dyDescent="0.25">
      <c r="A1798" s="26" t="s">
        <v>3203</v>
      </c>
      <c r="B1798" s="26" t="s">
        <v>2097</v>
      </c>
      <c r="C1798" s="26">
        <v>1</v>
      </c>
      <c r="D1798" s="26">
        <v>28</v>
      </c>
      <c r="E1798" s="26">
        <v>28</v>
      </c>
      <c r="F1798" s="26"/>
    </row>
    <row r="1799" spans="1:6" x14ac:dyDescent="0.25">
      <c r="A1799" s="26" t="s">
        <v>3204</v>
      </c>
      <c r="B1799" s="26" t="s">
        <v>2097</v>
      </c>
      <c r="C1799" s="26">
        <v>1</v>
      </c>
      <c r="D1799" s="26">
        <v>28</v>
      </c>
      <c r="E1799" s="26">
        <v>28</v>
      </c>
      <c r="F1799" s="26"/>
    </row>
    <row r="1800" spans="1:6" x14ac:dyDescent="0.25">
      <c r="A1800" s="26" t="s">
        <v>3205</v>
      </c>
      <c r="B1800" s="26" t="s">
        <v>2097</v>
      </c>
      <c r="C1800" s="26">
        <v>1</v>
      </c>
      <c r="D1800" s="26">
        <v>28</v>
      </c>
      <c r="E1800" s="26">
        <v>28</v>
      </c>
      <c r="F1800" s="26"/>
    </row>
    <row r="1801" spans="1:6" x14ac:dyDescent="0.25">
      <c r="A1801" s="26" t="s">
        <v>3206</v>
      </c>
      <c r="B1801" s="26" t="s">
        <v>2097</v>
      </c>
      <c r="C1801" s="26">
        <v>1</v>
      </c>
      <c r="D1801" s="26">
        <v>28</v>
      </c>
      <c r="E1801" s="26">
        <v>28</v>
      </c>
      <c r="F1801" s="26"/>
    </row>
    <row r="1802" spans="1:6" x14ac:dyDescent="0.25">
      <c r="A1802" s="26" t="s">
        <v>1192</v>
      </c>
      <c r="B1802" s="26" t="s">
        <v>2097</v>
      </c>
      <c r="C1802" s="26">
        <v>1</v>
      </c>
      <c r="D1802" s="26">
        <v>72</v>
      </c>
      <c r="E1802" s="26">
        <v>72</v>
      </c>
      <c r="F1802" s="26"/>
    </row>
    <row r="1803" spans="1:6" x14ac:dyDescent="0.25">
      <c r="A1803" s="26" t="s">
        <v>3207</v>
      </c>
      <c r="B1803" s="26" t="s">
        <v>2097</v>
      </c>
      <c r="C1803" s="26">
        <v>1</v>
      </c>
      <c r="D1803" s="26">
        <v>54</v>
      </c>
      <c r="E1803" s="26">
        <v>54</v>
      </c>
      <c r="F1803" s="26"/>
    </row>
    <row r="1804" spans="1:6" x14ac:dyDescent="0.25">
      <c r="A1804" s="26" t="s">
        <v>3208</v>
      </c>
      <c r="B1804" s="26" t="s">
        <v>2097</v>
      </c>
      <c r="C1804" s="26">
        <v>1</v>
      </c>
      <c r="D1804" s="26">
        <v>54</v>
      </c>
      <c r="E1804" s="26">
        <v>54</v>
      </c>
      <c r="F1804" s="26"/>
    </row>
    <row r="1805" spans="1:6" x14ac:dyDescent="0.25">
      <c r="A1805" s="26" t="s">
        <v>1193</v>
      </c>
      <c r="B1805" s="26" t="s">
        <v>2097</v>
      </c>
      <c r="C1805" s="26">
        <v>1</v>
      </c>
      <c r="D1805" s="26">
        <v>36</v>
      </c>
      <c r="E1805" s="26">
        <v>36</v>
      </c>
      <c r="F1805" s="26"/>
    </row>
    <row r="1806" spans="1:6" x14ac:dyDescent="0.25">
      <c r="A1806" s="26" t="s">
        <v>3209</v>
      </c>
      <c r="B1806" s="26" t="s">
        <v>2097</v>
      </c>
      <c r="C1806" s="26">
        <v>1</v>
      </c>
      <c r="D1806" s="26">
        <v>36</v>
      </c>
      <c r="E1806" s="26">
        <v>36</v>
      </c>
      <c r="F1806" s="26"/>
    </row>
    <row r="1807" spans="1:6" x14ac:dyDescent="0.25">
      <c r="A1807" s="26" t="s">
        <v>3210</v>
      </c>
      <c r="B1807" s="26" t="s">
        <v>2097</v>
      </c>
      <c r="C1807" s="26">
        <v>1</v>
      </c>
      <c r="D1807" s="26">
        <v>36</v>
      </c>
      <c r="E1807" s="26">
        <v>36</v>
      </c>
      <c r="F1807" s="26"/>
    </row>
    <row r="1808" spans="1:6" x14ac:dyDescent="0.25">
      <c r="A1808" s="26" t="s">
        <v>1194</v>
      </c>
      <c r="B1808" s="26" t="s">
        <v>2097</v>
      </c>
      <c r="C1808" s="26">
        <v>1</v>
      </c>
      <c r="D1808" s="26">
        <v>32</v>
      </c>
      <c r="E1808" s="26">
        <v>32</v>
      </c>
      <c r="F1808" s="26"/>
    </row>
    <row r="1809" spans="1:6" x14ac:dyDescent="0.25">
      <c r="A1809" s="26" t="s">
        <v>3211</v>
      </c>
      <c r="B1809" s="26" t="s">
        <v>2097</v>
      </c>
      <c r="C1809" s="26">
        <v>1</v>
      </c>
      <c r="D1809" s="26">
        <v>24</v>
      </c>
      <c r="E1809" s="26">
        <v>24</v>
      </c>
      <c r="F1809" s="26"/>
    </row>
    <row r="1810" spans="1:6" x14ac:dyDescent="0.25">
      <c r="A1810" s="26" t="s">
        <v>3212</v>
      </c>
      <c r="B1810" s="26" t="s">
        <v>2097</v>
      </c>
      <c r="C1810" s="26">
        <v>1</v>
      </c>
      <c r="D1810" s="26">
        <v>24</v>
      </c>
      <c r="E1810" s="26">
        <v>24</v>
      </c>
      <c r="F1810" s="26"/>
    </row>
    <row r="1811" spans="1:6" x14ac:dyDescent="0.25">
      <c r="A1811" s="26" t="s">
        <v>3213</v>
      </c>
      <c r="B1811" s="26" t="s">
        <v>2097</v>
      </c>
      <c r="C1811" s="26">
        <v>1</v>
      </c>
      <c r="D1811" s="26">
        <v>24</v>
      </c>
      <c r="E1811" s="26">
        <v>24</v>
      </c>
      <c r="F1811" s="26"/>
    </row>
    <row r="1812" spans="1:6" x14ac:dyDescent="0.25">
      <c r="A1812" s="26" t="s">
        <v>3214</v>
      </c>
      <c r="B1812" s="26" t="s">
        <v>2097</v>
      </c>
      <c r="C1812" s="26">
        <v>1</v>
      </c>
      <c r="D1812" s="26">
        <v>24</v>
      </c>
      <c r="E1812" s="26">
        <v>24</v>
      </c>
      <c r="F1812" s="26"/>
    </row>
    <row r="1813" spans="1:6" x14ac:dyDescent="0.25">
      <c r="A1813" s="26" t="s">
        <v>3215</v>
      </c>
      <c r="B1813" s="26" t="s">
        <v>2097</v>
      </c>
      <c r="C1813" s="26">
        <v>1</v>
      </c>
      <c r="D1813" s="26">
        <v>24</v>
      </c>
      <c r="E1813" s="26">
        <v>24</v>
      </c>
      <c r="F1813" s="26"/>
    </row>
    <row r="1814" spans="1:6" x14ac:dyDescent="0.25">
      <c r="A1814" s="26" t="s">
        <v>3216</v>
      </c>
      <c r="B1814" s="26" t="s">
        <v>2097</v>
      </c>
      <c r="C1814" s="26">
        <v>1</v>
      </c>
      <c r="D1814" s="26">
        <v>24</v>
      </c>
      <c r="E1814" s="26">
        <v>24</v>
      </c>
      <c r="F1814" s="26"/>
    </row>
    <row r="1815" spans="1:6" x14ac:dyDescent="0.25">
      <c r="A1815" s="26" t="s">
        <v>3217</v>
      </c>
      <c r="B1815" s="26" t="s">
        <v>2097</v>
      </c>
      <c r="C1815" s="26">
        <v>1</v>
      </c>
      <c r="D1815" s="26">
        <v>24</v>
      </c>
      <c r="E1815" s="26">
        <v>24</v>
      </c>
      <c r="F1815" s="26"/>
    </row>
    <row r="1816" spans="1:6" x14ac:dyDescent="0.25">
      <c r="A1816" s="26" t="s">
        <v>3218</v>
      </c>
      <c r="B1816" s="26" t="s">
        <v>2097</v>
      </c>
      <c r="C1816" s="26">
        <v>1</v>
      </c>
      <c r="D1816" s="26">
        <v>24</v>
      </c>
      <c r="E1816" s="26">
        <v>24</v>
      </c>
      <c r="F1816" s="26"/>
    </row>
    <row r="1817" spans="1:6" x14ac:dyDescent="0.25">
      <c r="A1817" s="26" t="s">
        <v>3219</v>
      </c>
      <c r="B1817" s="26" t="s">
        <v>2097</v>
      </c>
      <c r="C1817" s="26">
        <v>1</v>
      </c>
      <c r="D1817" s="26">
        <v>28</v>
      </c>
      <c r="E1817" s="26">
        <v>28</v>
      </c>
      <c r="F1817" s="26"/>
    </row>
    <row r="1818" spans="1:6" x14ac:dyDescent="0.25">
      <c r="A1818" s="26" t="s">
        <v>3220</v>
      </c>
      <c r="B1818" s="26" t="s">
        <v>2097</v>
      </c>
      <c r="C1818" s="26">
        <v>1</v>
      </c>
      <c r="D1818" s="26">
        <v>28</v>
      </c>
      <c r="E1818" s="26">
        <v>28</v>
      </c>
      <c r="F1818" s="26"/>
    </row>
    <row r="1819" spans="1:6" x14ac:dyDescent="0.25">
      <c r="A1819" s="26" t="s">
        <v>3221</v>
      </c>
      <c r="B1819" s="26" t="s">
        <v>2097</v>
      </c>
      <c r="C1819" s="26">
        <v>1</v>
      </c>
      <c r="D1819" s="26">
        <v>28</v>
      </c>
      <c r="E1819" s="26">
        <v>28</v>
      </c>
      <c r="F1819" s="26"/>
    </row>
    <row r="1820" spans="1:6" x14ac:dyDescent="0.25">
      <c r="A1820" s="26" t="s">
        <v>1195</v>
      </c>
      <c r="B1820" s="26" t="s">
        <v>2097</v>
      </c>
      <c r="C1820" s="26">
        <v>6</v>
      </c>
      <c r="D1820" s="26">
        <v>264</v>
      </c>
      <c r="E1820" s="26">
        <v>44</v>
      </c>
      <c r="F1820" s="26"/>
    </row>
    <row r="1821" spans="1:6" x14ac:dyDescent="0.25">
      <c r="A1821" s="26" t="s">
        <v>3222</v>
      </c>
      <c r="B1821" s="26" t="s">
        <v>2097</v>
      </c>
      <c r="C1821" s="26">
        <v>6</v>
      </c>
      <c r="D1821" s="26">
        <v>264</v>
      </c>
      <c r="E1821" s="26">
        <v>44</v>
      </c>
      <c r="F1821" s="26"/>
    </row>
    <row r="1822" spans="1:6" x14ac:dyDescent="0.25">
      <c r="A1822" s="26" t="s">
        <v>3223</v>
      </c>
      <c r="B1822" s="26" t="s">
        <v>2097</v>
      </c>
      <c r="C1822" s="26">
        <v>6</v>
      </c>
      <c r="D1822" s="26">
        <v>216</v>
      </c>
      <c r="E1822" s="26">
        <v>36</v>
      </c>
      <c r="F1822" s="26"/>
    </row>
    <row r="1823" spans="1:6" x14ac:dyDescent="0.25">
      <c r="A1823" s="26" t="s">
        <v>3224</v>
      </c>
      <c r="B1823" s="26" t="s">
        <v>2097</v>
      </c>
      <c r="C1823" s="26">
        <v>6</v>
      </c>
      <c r="D1823" s="26">
        <v>216</v>
      </c>
      <c r="E1823" s="26">
        <v>36</v>
      </c>
      <c r="F1823" s="26"/>
    </row>
    <row r="1824" spans="1:6" x14ac:dyDescent="0.25">
      <c r="A1824" s="26" t="s">
        <v>3225</v>
      </c>
      <c r="B1824" s="26" t="s">
        <v>2097</v>
      </c>
      <c r="C1824" s="26">
        <v>6</v>
      </c>
      <c r="D1824" s="26">
        <v>216</v>
      </c>
      <c r="E1824" s="26">
        <v>36</v>
      </c>
      <c r="F1824" s="26"/>
    </row>
    <row r="1825" spans="1:6" x14ac:dyDescent="0.25">
      <c r="A1825" s="26" t="s">
        <v>1196</v>
      </c>
      <c r="B1825" s="26" t="s">
        <v>2097</v>
      </c>
      <c r="C1825" s="26">
        <v>6</v>
      </c>
      <c r="D1825" s="26">
        <v>216</v>
      </c>
      <c r="E1825" s="26">
        <v>36</v>
      </c>
      <c r="F1825" s="26"/>
    </row>
    <row r="1826" spans="1:6" x14ac:dyDescent="0.25">
      <c r="A1826" s="26" t="s">
        <v>3226</v>
      </c>
      <c r="B1826" s="26" t="s">
        <v>2097</v>
      </c>
      <c r="C1826" s="26">
        <v>1</v>
      </c>
      <c r="D1826" s="26">
        <v>28</v>
      </c>
      <c r="E1826" s="26">
        <v>28</v>
      </c>
      <c r="F1826" s="26"/>
    </row>
    <row r="1827" spans="1:6" x14ac:dyDescent="0.25">
      <c r="A1827" s="26" t="s">
        <v>3227</v>
      </c>
      <c r="B1827" s="26" t="s">
        <v>2097</v>
      </c>
      <c r="C1827" s="26">
        <v>1</v>
      </c>
      <c r="D1827" s="26">
        <v>28</v>
      </c>
      <c r="E1827" s="26">
        <v>28</v>
      </c>
      <c r="F1827" s="26"/>
    </row>
    <row r="1828" spans="1:6" x14ac:dyDescent="0.25">
      <c r="A1828" s="26" t="s">
        <v>3228</v>
      </c>
      <c r="B1828" s="26" t="s">
        <v>2097</v>
      </c>
      <c r="C1828" s="26">
        <v>1</v>
      </c>
      <c r="D1828" s="26">
        <v>28</v>
      </c>
      <c r="E1828" s="26">
        <v>28</v>
      </c>
      <c r="F1828" s="26"/>
    </row>
    <row r="1829" spans="1:6" x14ac:dyDescent="0.25">
      <c r="A1829" s="26" t="s">
        <v>3229</v>
      </c>
      <c r="B1829" s="26" t="s">
        <v>2097</v>
      </c>
      <c r="C1829" s="26">
        <v>1</v>
      </c>
      <c r="D1829" s="26">
        <v>28</v>
      </c>
      <c r="E1829" s="26">
        <v>28</v>
      </c>
      <c r="F1829" s="26"/>
    </row>
    <row r="1830" spans="1:6" x14ac:dyDescent="0.25">
      <c r="A1830" s="26" t="s">
        <v>3230</v>
      </c>
      <c r="B1830" s="26" t="s">
        <v>2097</v>
      </c>
      <c r="C1830" s="26">
        <v>1</v>
      </c>
      <c r="D1830" s="26">
        <v>28</v>
      </c>
      <c r="E1830" s="26">
        <v>28</v>
      </c>
      <c r="F1830" s="26"/>
    </row>
    <row r="1831" spans="1:6" x14ac:dyDescent="0.25">
      <c r="A1831" s="26" t="s">
        <v>3231</v>
      </c>
      <c r="B1831" s="26" t="s">
        <v>2097</v>
      </c>
      <c r="C1831" s="26">
        <v>1</v>
      </c>
      <c r="D1831" s="26">
        <v>28</v>
      </c>
      <c r="E1831" s="26">
        <v>28</v>
      </c>
      <c r="F1831" s="26"/>
    </row>
    <row r="1832" spans="1:6" x14ac:dyDescent="0.25">
      <c r="A1832" s="26" t="s">
        <v>3232</v>
      </c>
      <c r="B1832" s="26" t="s">
        <v>2097</v>
      </c>
      <c r="C1832" s="26">
        <v>0</v>
      </c>
      <c r="D1832" s="27">
        <v>0</v>
      </c>
      <c r="E1832" s="26"/>
      <c r="F1832" s="26"/>
    </row>
    <row r="1833" spans="1:6" x14ac:dyDescent="0.25">
      <c r="A1833" s="26" t="s">
        <v>3233</v>
      </c>
      <c r="B1833" s="26" t="s">
        <v>2097</v>
      </c>
      <c r="C1833" s="26">
        <v>0</v>
      </c>
      <c r="D1833" s="27">
        <v>0</v>
      </c>
      <c r="E1833" s="26"/>
      <c r="F1833" s="26"/>
    </row>
    <row r="1834" spans="1:6" x14ac:dyDescent="0.25">
      <c r="A1834" s="26" t="s">
        <v>3234</v>
      </c>
      <c r="B1834" s="26" t="s">
        <v>2097</v>
      </c>
      <c r="C1834" s="26">
        <v>0</v>
      </c>
      <c r="D1834" s="27">
        <v>0</v>
      </c>
      <c r="E1834" s="26"/>
      <c r="F1834" s="26"/>
    </row>
    <row r="1835" spans="1:6" x14ac:dyDescent="0.25">
      <c r="A1835" s="26" t="s">
        <v>1197</v>
      </c>
      <c r="B1835" s="26" t="s">
        <v>2097</v>
      </c>
      <c r="C1835" s="26">
        <v>25</v>
      </c>
      <c r="D1835" s="26">
        <v>700</v>
      </c>
      <c r="E1835" s="26">
        <v>28</v>
      </c>
      <c r="F1835" s="26"/>
    </row>
    <row r="1836" spans="1:6" x14ac:dyDescent="0.25">
      <c r="A1836" s="26" t="s">
        <v>3235</v>
      </c>
      <c r="B1836" s="26" t="s">
        <v>2097</v>
      </c>
      <c r="C1836" s="26">
        <v>25</v>
      </c>
      <c r="D1836" s="26">
        <v>600</v>
      </c>
      <c r="E1836" s="26">
        <v>24</v>
      </c>
      <c r="F1836" s="26"/>
    </row>
    <row r="1837" spans="1:6" x14ac:dyDescent="0.25">
      <c r="A1837" s="26" t="s">
        <v>1198</v>
      </c>
      <c r="B1837" s="26" t="s">
        <v>2097</v>
      </c>
      <c r="C1837" s="26">
        <v>25</v>
      </c>
      <c r="D1837" s="26">
        <v>375</v>
      </c>
      <c r="E1837" s="26">
        <v>15</v>
      </c>
      <c r="F1837" s="26" t="s">
        <v>3236</v>
      </c>
    </row>
    <row r="1838" spans="1:6" x14ac:dyDescent="0.25">
      <c r="A1838" s="26" t="s">
        <v>1199</v>
      </c>
      <c r="B1838" s="26" t="s">
        <v>2097</v>
      </c>
      <c r="C1838" s="26">
        <v>25</v>
      </c>
      <c r="D1838" s="26">
        <v>700</v>
      </c>
      <c r="E1838" s="26">
        <v>28</v>
      </c>
      <c r="F1838" s="26"/>
    </row>
    <row r="1839" spans="1:6" x14ac:dyDescent="0.25">
      <c r="A1839" s="26" t="s">
        <v>1202</v>
      </c>
      <c r="B1839" s="26" t="s">
        <v>2097</v>
      </c>
      <c r="C1839" s="26">
        <v>25</v>
      </c>
      <c r="D1839" s="26">
        <v>700</v>
      </c>
      <c r="E1839" s="26">
        <v>28</v>
      </c>
      <c r="F1839" s="26"/>
    </row>
    <row r="1840" spans="1:6" x14ac:dyDescent="0.25">
      <c r="A1840" s="26" t="s">
        <v>1203</v>
      </c>
      <c r="B1840" s="26" t="s">
        <v>2097</v>
      </c>
      <c r="C1840" s="26">
        <v>25</v>
      </c>
      <c r="D1840" s="26">
        <v>900</v>
      </c>
      <c r="E1840" s="26">
        <v>36</v>
      </c>
      <c r="F1840" s="26"/>
    </row>
    <row r="1841" spans="1:6" x14ac:dyDescent="0.25">
      <c r="A1841" s="26" t="s">
        <v>3237</v>
      </c>
      <c r="B1841" s="26" t="s">
        <v>2097</v>
      </c>
      <c r="C1841" s="26">
        <v>25</v>
      </c>
      <c r="D1841" s="26">
        <v>900</v>
      </c>
      <c r="E1841" s="26">
        <v>36</v>
      </c>
      <c r="F1841" s="26"/>
    </row>
    <row r="1842" spans="1:6" x14ac:dyDescent="0.25">
      <c r="A1842" s="26" t="s">
        <v>1204</v>
      </c>
      <c r="B1842" s="26" t="s">
        <v>2097</v>
      </c>
      <c r="C1842" s="26">
        <v>25</v>
      </c>
      <c r="D1842" s="26">
        <v>750</v>
      </c>
      <c r="E1842" s="26">
        <v>30</v>
      </c>
      <c r="F1842" s="26" t="s">
        <v>3236</v>
      </c>
    </row>
    <row r="1843" spans="1:6" x14ac:dyDescent="0.25">
      <c r="A1843" s="26" t="s">
        <v>1205</v>
      </c>
      <c r="B1843" s="26" t="s">
        <v>2097</v>
      </c>
      <c r="C1843" s="26">
        <v>25</v>
      </c>
      <c r="D1843" s="26">
        <v>1050</v>
      </c>
      <c r="E1843" s="26">
        <v>42</v>
      </c>
      <c r="F1843" s="26"/>
    </row>
    <row r="1844" spans="1:6" x14ac:dyDescent="0.25">
      <c r="A1844" s="26" t="s">
        <v>3238</v>
      </c>
      <c r="B1844" s="26" t="s">
        <v>2097</v>
      </c>
      <c r="C1844" s="26">
        <v>25</v>
      </c>
      <c r="D1844" s="26">
        <v>1050</v>
      </c>
      <c r="E1844" s="26">
        <v>42</v>
      </c>
      <c r="F1844" s="26"/>
    </row>
    <row r="1845" spans="1:6" x14ac:dyDescent="0.25">
      <c r="A1845" s="26" t="s">
        <v>3239</v>
      </c>
      <c r="B1845" s="26" t="s">
        <v>2097</v>
      </c>
      <c r="C1845" s="26">
        <v>16</v>
      </c>
      <c r="D1845" s="26">
        <v>320</v>
      </c>
      <c r="E1845" s="26">
        <v>20</v>
      </c>
      <c r="F1845" s="26"/>
    </row>
    <row r="1846" spans="1:6" x14ac:dyDescent="0.25">
      <c r="A1846" s="26" t="s">
        <v>3240</v>
      </c>
      <c r="B1846" s="26" t="s">
        <v>2097</v>
      </c>
      <c r="C1846" s="26">
        <v>16</v>
      </c>
      <c r="D1846" s="26">
        <v>320</v>
      </c>
      <c r="E1846" s="26">
        <v>20</v>
      </c>
      <c r="F1846" s="26"/>
    </row>
    <row r="1847" spans="1:6" x14ac:dyDescent="0.25">
      <c r="A1847" s="26" t="s">
        <v>3241</v>
      </c>
      <c r="B1847" s="26" t="s">
        <v>2097</v>
      </c>
      <c r="C1847" s="26">
        <v>16</v>
      </c>
      <c r="D1847" s="26">
        <v>320</v>
      </c>
      <c r="E1847" s="26">
        <v>20</v>
      </c>
      <c r="F1847" s="26"/>
    </row>
    <row r="1848" spans="1:6" x14ac:dyDescent="0.25">
      <c r="A1848" s="26" t="s">
        <v>3242</v>
      </c>
      <c r="B1848" s="26" t="s">
        <v>2097</v>
      </c>
      <c r="C1848" s="26">
        <v>16</v>
      </c>
      <c r="D1848" s="26">
        <v>320</v>
      </c>
      <c r="E1848" s="26">
        <v>20</v>
      </c>
      <c r="F1848" s="26"/>
    </row>
    <row r="1849" spans="1:6" x14ac:dyDescent="0.25">
      <c r="A1849" s="26" t="s">
        <v>3243</v>
      </c>
      <c r="B1849" s="26" t="s">
        <v>2097</v>
      </c>
      <c r="C1849" s="26">
        <v>12</v>
      </c>
      <c r="D1849" s="26">
        <v>648</v>
      </c>
      <c r="E1849" s="26">
        <v>54</v>
      </c>
      <c r="F1849" s="26"/>
    </row>
    <row r="1850" spans="1:6" x14ac:dyDescent="0.25">
      <c r="A1850" s="26" t="s">
        <v>3244</v>
      </c>
      <c r="B1850" s="26" t="s">
        <v>2097</v>
      </c>
      <c r="C1850" s="26">
        <v>12</v>
      </c>
      <c r="D1850" s="26">
        <v>648</v>
      </c>
      <c r="E1850" s="26">
        <v>54</v>
      </c>
      <c r="F1850" s="26"/>
    </row>
    <row r="1851" spans="1:6" x14ac:dyDescent="0.25">
      <c r="A1851" s="26" t="s">
        <v>3245</v>
      </c>
      <c r="B1851" s="26" t="s">
        <v>2097</v>
      </c>
      <c r="C1851" s="26">
        <v>8</v>
      </c>
      <c r="D1851" s="26">
        <v>288</v>
      </c>
      <c r="E1851" s="26">
        <v>36</v>
      </c>
      <c r="F1851" s="26"/>
    </row>
    <row r="1852" spans="1:6" x14ac:dyDescent="0.25">
      <c r="A1852" s="26" t="s">
        <v>3246</v>
      </c>
      <c r="B1852" s="26" t="s">
        <v>2097</v>
      </c>
      <c r="C1852" s="26">
        <v>8</v>
      </c>
      <c r="D1852" s="26">
        <v>288</v>
      </c>
      <c r="E1852" s="26">
        <v>36</v>
      </c>
      <c r="F1852" s="26"/>
    </row>
    <row r="1853" spans="1:6" x14ac:dyDescent="0.25">
      <c r="A1853" s="26" t="s">
        <v>3247</v>
      </c>
      <c r="B1853" s="26" t="s">
        <v>2097</v>
      </c>
      <c r="C1853" s="26">
        <v>6</v>
      </c>
      <c r="D1853" s="26">
        <v>216</v>
      </c>
      <c r="E1853" s="26">
        <v>36</v>
      </c>
      <c r="F1853" s="26"/>
    </row>
    <row r="1854" spans="1:6" x14ac:dyDescent="0.25">
      <c r="A1854" s="26" t="s">
        <v>3248</v>
      </c>
      <c r="B1854" s="26" t="s">
        <v>2097</v>
      </c>
      <c r="C1854" s="26">
        <v>6</v>
      </c>
      <c r="D1854" s="26">
        <v>216</v>
      </c>
      <c r="E1854" s="26">
        <v>36</v>
      </c>
      <c r="F1854" s="26"/>
    </row>
    <row r="1855" spans="1:6" x14ac:dyDescent="0.25">
      <c r="A1855" s="26" t="s">
        <v>3249</v>
      </c>
      <c r="B1855" s="26" t="s">
        <v>2097</v>
      </c>
      <c r="C1855" s="26">
        <v>6</v>
      </c>
      <c r="D1855" s="26">
        <v>168</v>
      </c>
      <c r="E1855" s="26">
        <v>28</v>
      </c>
      <c r="F1855" s="26"/>
    </row>
    <row r="1856" spans="1:6" x14ac:dyDescent="0.25">
      <c r="A1856" s="26" t="s">
        <v>3250</v>
      </c>
      <c r="B1856" s="26" t="s">
        <v>2097</v>
      </c>
      <c r="C1856" s="26">
        <v>6</v>
      </c>
      <c r="D1856" s="26">
        <v>168</v>
      </c>
      <c r="E1856" s="26">
        <v>28</v>
      </c>
      <c r="F1856" s="26"/>
    </row>
    <row r="1857" spans="1:6" x14ac:dyDescent="0.25">
      <c r="A1857" s="26" t="s">
        <v>3251</v>
      </c>
      <c r="B1857" s="26" t="s">
        <v>2097</v>
      </c>
      <c r="C1857" s="26">
        <v>20</v>
      </c>
      <c r="D1857" s="26">
        <v>1080</v>
      </c>
      <c r="E1857" s="26">
        <v>54</v>
      </c>
      <c r="F1857" s="26"/>
    </row>
    <row r="1858" spans="1:6" x14ac:dyDescent="0.25">
      <c r="A1858" s="26" t="s">
        <v>3252</v>
      </c>
      <c r="B1858" s="26" t="s">
        <v>2097</v>
      </c>
      <c r="C1858" s="26">
        <v>20</v>
      </c>
      <c r="D1858" s="26">
        <v>1080</v>
      </c>
      <c r="E1858" s="26">
        <v>54</v>
      </c>
      <c r="F1858" s="26"/>
    </row>
    <row r="1859" spans="1:6" x14ac:dyDescent="0.25">
      <c r="A1859" s="26" t="s">
        <v>3253</v>
      </c>
      <c r="B1859" s="26" t="s">
        <v>2097</v>
      </c>
      <c r="C1859" s="26">
        <v>1</v>
      </c>
      <c r="D1859" s="26">
        <v>1</v>
      </c>
      <c r="E1859" s="26">
        <v>1</v>
      </c>
      <c r="F1859" s="26"/>
    </row>
    <row r="1860" spans="1:6" x14ac:dyDescent="0.25">
      <c r="A1860" s="26" t="s">
        <v>1206</v>
      </c>
      <c r="B1860" s="26" t="s">
        <v>2097</v>
      </c>
      <c r="C1860" s="26">
        <v>12</v>
      </c>
      <c r="D1860" s="26">
        <v>216</v>
      </c>
      <c r="E1860" s="26">
        <v>18</v>
      </c>
      <c r="F1860" s="26"/>
    </row>
    <row r="1861" spans="1:6" x14ac:dyDescent="0.25">
      <c r="A1861" s="26" t="s">
        <v>1207</v>
      </c>
      <c r="B1861" s="26" t="s">
        <v>2097</v>
      </c>
      <c r="C1861" s="26">
        <v>12</v>
      </c>
      <c r="D1861" s="26">
        <v>216</v>
      </c>
      <c r="E1861" s="26">
        <v>18</v>
      </c>
      <c r="F1861" s="26"/>
    </row>
    <row r="1862" spans="1:6" x14ac:dyDescent="0.25">
      <c r="A1862" s="26" t="s">
        <v>1208</v>
      </c>
      <c r="B1862" s="26" t="s">
        <v>2097</v>
      </c>
      <c r="C1862" s="26">
        <v>12</v>
      </c>
      <c r="D1862" s="26">
        <v>156</v>
      </c>
      <c r="E1862" s="26">
        <v>13</v>
      </c>
      <c r="F1862" s="26"/>
    </row>
    <row r="1863" spans="1:6" x14ac:dyDescent="0.25">
      <c r="A1863" s="26" t="s">
        <v>3254</v>
      </c>
      <c r="B1863" s="26" t="s">
        <v>2097</v>
      </c>
      <c r="C1863" s="26">
        <v>12</v>
      </c>
      <c r="D1863" s="26">
        <v>156</v>
      </c>
      <c r="E1863" s="26">
        <v>13</v>
      </c>
      <c r="F1863" s="26"/>
    </row>
    <row r="1864" spans="1:6" x14ac:dyDescent="0.25">
      <c r="A1864" s="26" t="s">
        <v>3255</v>
      </c>
      <c r="B1864" s="26" t="s">
        <v>2097</v>
      </c>
      <c r="C1864" s="26">
        <v>16</v>
      </c>
      <c r="D1864" s="26">
        <v>320</v>
      </c>
      <c r="E1864" s="26">
        <v>20</v>
      </c>
      <c r="F1864" s="26"/>
    </row>
    <row r="1865" spans="1:6" x14ac:dyDescent="0.25">
      <c r="A1865" s="26" t="s">
        <v>3256</v>
      </c>
      <c r="B1865" s="26" t="s">
        <v>2097</v>
      </c>
      <c r="C1865" s="26">
        <v>16</v>
      </c>
      <c r="D1865" s="26">
        <v>320</v>
      </c>
      <c r="E1865" s="26">
        <v>20</v>
      </c>
      <c r="F1865" s="26"/>
    </row>
    <row r="1866" spans="1:6" x14ac:dyDescent="0.25">
      <c r="A1866" s="26" t="s">
        <v>3257</v>
      </c>
      <c r="B1866" s="26" t="s">
        <v>2097</v>
      </c>
      <c r="C1866" s="26">
        <v>16</v>
      </c>
      <c r="D1866" s="26">
        <v>320</v>
      </c>
      <c r="E1866" s="26">
        <v>20</v>
      </c>
      <c r="F1866" s="26"/>
    </row>
    <row r="1867" spans="1:6" x14ac:dyDescent="0.25">
      <c r="A1867" s="26" t="s">
        <v>3258</v>
      </c>
      <c r="B1867" s="26" t="s">
        <v>2097</v>
      </c>
      <c r="C1867" s="26">
        <v>16</v>
      </c>
      <c r="D1867" s="26">
        <v>320</v>
      </c>
      <c r="E1867" s="26">
        <v>20</v>
      </c>
      <c r="F1867" s="26"/>
    </row>
    <row r="1868" spans="1:6" x14ac:dyDescent="0.25">
      <c r="A1868" s="26" t="s">
        <v>3259</v>
      </c>
      <c r="B1868" s="26" t="s">
        <v>2097</v>
      </c>
      <c r="C1868" s="26">
        <v>10</v>
      </c>
      <c r="D1868" s="26">
        <v>2400</v>
      </c>
      <c r="E1868" s="26">
        <v>240</v>
      </c>
      <c r="F1868" s="26"/>
    </row>
    <row r="1869" spans="1:6" x14ac:dyDescent="0.25">
      <c r="A1869" s="26" t="s">
        <v>3260</v>
      </c>
      <c r="B1869" s="26" t="s">
        <v>2097</v>
      </c>
      <c r="C1869" s="26">
        <v>10</v>
      </c>
      <c r="D1869" s="26">
        <v>240</v>
      </c>
      <c r="E1869" s="26">
        <v>24</v>
      </c>
      <c r="F1869" s="26"/>
    </row>
    <row r="1870" spans="1:6" x14ac:dyDescent="0.25">
      <c r="A1870" s="26" t="s">
        <v>3261</v>
      </c>
      <c r="B1870" s="26" t="s">
        <v>2097</v>
      </c>
      <c r="C1870" s="26">
        <v>0</v>
      </c>
      <c r="D1870" s="27">
        <v>0</v>
      </c>
      <c r="E1870" s="26"/>
      <c r="F1870" s="26"/>
    </row>
    <row r="1871" spans="1:6" x14ac:dyDescent="0.25">
      <c r="A1871" s="26" t="s">
        <v>3262</v>
      </c>
      <c r="B1871" s="26" t="s">
        <v>2097</v>
      </c>
      <c r="C1871" s="26">
        <v>0</v>
      </c>
      <c r="D1871" s="27">
        <v>0</v>
      </c>
      <c r="E1871" s="26"/>
      <c r="F1871" s="26"/>
    </row>
    <row r="1872" spans="1:6" x14ac:dyDescent="0.25">
      <c r="A1872" s="26" t="s">
        <v>3263</v>
      </c>
      <c r="B1872" s="26" t="s">
        <v>2097</v>
      </c>
      <c r="C1872" s="26">
        <v>0</v>
      </c>
      <c r="D1872" s="27">
        <v>0</v>
      </c>
      <c r="E1872" s="26"/>
      <c r="F1872" s="26"/>
    </row>
    <row r="1873" spans="1:6" x14ac:dyDescent="0.25">
      <c r="A1873" s="26" t="s">
        <v>3264</v>
      </c>
      <c r="B1873" s="26" t="s">
        <v>2097</v>
      </c>
      <c r="C1873" s="26">
        <v>0</v>
      </c>
      <c r="D1873" s="27">
        <v>0</v>
      </c>
      <c r="E1873" s="26"/>
      <c r="F1873" s="26"/>
    </row>
    <row r="1874" spans="1:6" x14ac:dyDescent="0.25">
      <c r="A1874" s="26" t="s">
        <v>3265</v>
      </c>
      <c r="B1874" s="26" t="s">
        <v>2097</v>
      </c>
      <c r="C1874" s="26">
        <v>0</v>
      </c>
      <c r="D1874" s="27">
        <v>0</v>
      </c>
      <c r="E1874" s="26"/>
      <c r="F1874" s="26"/>
    </row>
    <row r="1875" spans="1:6" x14ac:dyDescent="0.25">
      <c r="A1875" s="26" t="s">
        <v>3266</v>
      </c>
      <c r="B1875" s="26" t="s">
        <v>2097</v>
      </c>
      <c r="C1875" s="26">
        <v>0</v>
      </c>
      <c r="D1875" s="27">
        <v>0</v>
      </c>
      <c r="E1875" s="26"/>
      <c r="F1875" s="26"/>
    </row>
    <row r="1876" spans="1:6" x14ac:dyDescent="0.25">
      <c r="A1876" s="26" t="s">
        <v>3267</v>
      </c>
      <c r="B1876" s="26" t="s">
        <v>2097</v>
      </c>
      <c r="C1876" s="26">
        <v>0</v>
      </c>
      <c r="D1876" s="27">
        <v>0</v>
      </c>
      <c r="E1876" s="26"/>
      <c r="F1876" s="26"/>
    </row>
    <row r="1877" spans="1:6" x14ac:dyDescent="0.25">
      <c r="A1877" s="26" t="s">
        <v>3268</v>
      </c>
      <c r="B1877" s="26" t="s">
        <v>2097</v>
      </c>
      <c r="C1877" s="26">
        <v>0</v>
      </c>
      <c r="D1877" s="27">
        <v>0</v>
      </c>
      <c r="E1877" s="26"/>
      <c r="F1877" s="26"/>
    </row>
    <row r="1878" spans="1:6" x14ac:dyDescent="0.25">
      <c r="A1878" s="26" t="s">
        <v>3269</v>
      </c>
      <c r="B1878" s="26" t="s">
        <v>2097</v>
      </c>
      <c r="C1878" s="26">
        <v>50</v>
      </c>
      <c r="D1878" s="26">
        <v>1200</v>
      </c>
      <c r="E1878" s="26">
        <v>24</v>
      </c>
      <c r="F1878" s="26"/>
    </row>
    <row r="1879" spans="1:6" x14ac:dyDescent="0.25">
      <c r="A1879" s="26" t="s">
        <v>1209</v>
      </c>
      <c r="B1879" s="26" t="s">
        <v>2097</v>
      </c>
      <c r="C1879" s="26">
        <v>50</v>
      </c>
      <c r="D1879" s="26">
        <v>1200</v>
      </c>
      <c r="E1879" s="26">
        <v>24</v>
      </c>
      <c r="F1879" s="26"/>
    </row>
    <row r="1880" spans="1:6" x14ac:dyDescent="0.25">
      <c r="A1880" s="26" t="s">
        <v>3270</v>
      </c>
      <c r="B1880" s="26" t="s">
        <v>2097</v>
      </c>
      <c r="C1880" s="26">
        <v>2</v>
      </c>
      <c r="D1880" s="26">
        <v>48</v>
      </c>
      <c r="E1880" s="26">
        <v>24</v>
      </c>
      <c r="F1880" s="26"/>
    </row>
    <row r="1881" spans="1:6" x14ac:dyDescent="0.25">
      <c r="A1881" s="26" t="s">
        <v>3271</v>
      </c>
      <c r="B1881" s="26" t="s">
        <v>2097</v>
      </c>
      <c r="C1881" s="26">
        <v>2</v>
      </c>
      <c r="D1881" s="26">
        <v>42</v>
      </c>
      <c r="E1881" s="26">
        <v>21</v>
      </c>
      <c r="F1881" s="26"/>
    </row>
    <row r="1882" spans="1:6" x14ac:dyDescent="0.25">
      <c r="A1882" s="26" t="s">
        <v>3272</v>
      </c>
      <c r="B1882" s="26" t="s">
        <v>2097</v>
      </c>
      <c r="C1882" s="26">
        <v>50</v>
      </c>
      <c r="D1882" s="26">
        <v>1200</v>
      </c>
      <c r="E1882" s="26">
        <v>24</v>
      </c>
      <c r="F1882" s="26"/>
    </row>
    <row r="1883" spans="1:6" x14ac:dyDescent="0.25">
      <c r="A1883" s="26" t="s">
        <v>1210</v>
      </c>
      <c r="B1883" s="26" t="s">
        <v>2097</v>
      </c>
      <c r="C1883" s="26">
        <v>2</v>
      </c>
      <c r="D1883" s="26">
        <v>28</v>
      </c>
      <c r="E1883" s="26">
        <v>14</v>
      </c>
      <c r="F1883" s="26"/>
    </row>
    <row r="1884" spans="1:6" x14ac:dyDescent="0.25">
      <c r="A1884" s="26" t="s">
        <v>3273</v>
      </c>
      <c r="B1884" s="26" t="s">
        <v>2097</v>
      </c>
      <c r="C1884" s="26">
        <v>2</v>
      </c>
      <c r="D1884" s="26">
        <v>14</v>
      </c>
      <c r="E1884" s="26">
        <v>7</v>
      </c>
      <c r="F1884" s="26"/>
    </row>
    <row r="1885" spans="1:6" x14ac:dyDescent="0.25">
      <c r="A1885" s="26" t="s">
        <v>3274</v>
      </c>
      <c r="B1885" s="26" t="s">
        <v>2097</v>
      </c>
      <c r="C1885" s="26">
        <v>500</v>
      </c>
      <c r="D1885" s="26">
        <v>40500</v>
      </c>
      <c r="E1885" s="26">
        <v>81</v>
      </c>
      <c r="F1885" s="26"/>
    </row>
    <row r="1886" spans="1:6" x14ac:dyDescent="0.25">
      <c r="A1886" s="26" t="s">
        <v>3275</v>
      </c>
      <c r="B1886" s="26" t="s">
        <v>2097</v>
      </c>
      <c r="C1886" s="26">
        <v>500</v>
      </c>
      <c r="D1886" s="26">
        <v>40500</v>
      </c>
      <c r="E1886" s="26">
        <v>81</v>
      </c>
      <c r="F1886" s="26"/>
    </row>
    <row r="1887" spans="1:6" x14ac:dyDescent="0.25">
      <c r="A1887" s="26" t="s">
        <v>3276</v>
      </c>
      <c r="B1887" s="26" t="s">
        <v>2097</v>
      </c>
      <c r="C1887" s="26">
        <v>64</v>
      </c>
      <c r="D1887" s="26">
        <v>2560</v>
      </c>
      <c r="E1887" s="26">
        <v>40</v>
      </c>
      <c r="F1887" s="26"/>
    </row>
    <row r="1888" spans="1:6" x14ac:dyDescent="0.25">
      <c r="A1888" s="26" t="s">
        <v>3277</v>
      </c>
      <c r="B1888" s="26" t="s">
        <v>2097</v>
      </c>
      <c r="C1888" s="26">
        <v>64</v>
      </c>
      <c r="D1888" s="26">
        <v>2560</v>
      </c>
      <c r="E1888" s="26">
        <v>40</v>
      </c>
      <c r="F1888" s="26"/>
    </row>
    <row r="1889" spans="1:6" x14ac:dyDescent="0.25">
      <c r="A1889" s="26" t="s">
        <v>1213</v>
      </c>
      <c r="B1889" s="26" t="s">
        <v>2097</v>
      </c>
      <c r="C1889" s="26">
        <v>64</v>
      </c>
      <c r="D1889" s="26">
        <v>2560</v>
      </c>
      <c r="E1889" s="26">
        <v>40</v>
      </c>
      <c r="F1889" s="26"/>
    </row>
    <row r="1890" spans="1:6" x14ac:dyDescent="0.25">
      <c r="A1890" s="26" t="s">
        <v>3278</v>
      </c>
      <c r="B1890" s="26" t="s">
        <v>2097</v>
      </c>
      <c r="C1890" s="26">
        <v>32</v>
      </c>
      <c r="D1890" s="26">
        <v>1280</v>
      </c>
      <c r="E1890" s="26">
        <v>40</v>
      </c>
      <c r="F1890" s="26"/>
    </row>
    <row r="1891" spans="1:6" x14ac:dyDescent="0.25">
      <c r="A1891" s="26" t="s">
        <v>3279</v>
      </c>
      <c r="B1891" s="26" t="s">
        <v>2097</v>
      </c>
      <c r="C1891" s="26">
        <v>32</v>
      </c>
      <c r="D1891" s="26">
        <v>1280</v>
      </c>
      <c r="E1891" s="26">
        <v>40</v>
      </c>
      <c r="F1891" s="26"/>
    </row>
    <row r="1892" spans="1:6" x14ac:dyDescent="0.25">
      <c r="A1892" s="26" t="s">
        <v>3280</v>
      </c>
      <c r="B1892" s="26" t="s">
        <v>2097</v>
      </c>
      <c r="C1892" s="26">
        <v>32</v>
      </c>
      <c r="D1892" s="26">
        <v>1280</v>
      </c>
      <c r="E1892" s="26">
        <v>40</v>
      </c>
      <c r="F1892" s="26"/>
    </row>
    <row r="1893" spans="1:6" x14ac:dyDescent="0.25">
      <c r="A1893" s="26" t="s">
        <v>3281</v>
      </c>
      <c r="B1893" s="26" t="s">
        <v>2097</v>
      </c>
      <c r="C1893" s="26">
        <v>24</v>
      </c>
      <c r="D1893" s="26">
        <v>960</v>
      </c>
      <c r="E1893" s="26">
        <v>40</v>
      </c>
      <c r="F1893" s="26"/>
    </row>
    <row r="1894" spans="1:6" x14ac:dyDescent="0.25">
      <c r="A1894" s="26" t="s">
        <v>3282</v>
      </c>
      <c r="B1894" s="26" t="s">
        <v>2097</v>
      </c>
      <c r="C1894" s="26">
        <v>24</v>
      </c>
      <c r="D1894" s="26">
        <v>960</v>
      </c>
      <c r="E1894" s="26">
        <v>40</v>
      </c>
      <c r="F1894" s="26"/>
    </row>
    <row r="1895" spans="1:6" x14ac:dyDescent="0.25">
      <c r="A1895" s="26" t="s">
        <v>3283</v>
      </c>
      <c r="B1895" s="26" t="s">
        <v>2097</v>
      </c>
      <c r="C1895" s="26">
        <v>24</v>
      </c>
      <c r="D1895" s="26">
        <v>960</v>
      </c>
      <c r="E1895" s="26">
        <v>40</v>
      </c>
      <c r="F1895" s="26"/>
    </row>
    <row r="1896" spans="1:6" x14ac:dyDescent="0.25">
      <c r="A1896" s="26" t="s">
        <v>3284</v>
      </c>
      <c r="B1896" s="26" t="s">
        <v>2097</v>
      </c>
      <c r="C1896" s="26">
        <v>16</v>
      </c>
      <c r="D1896" s="26">
        <v>640</v>
      </c>
      <c r="E1896" s="26">
        <v>40</v>
      </c>
      <c r="F1896" s="26"/>
    </row>
    <row r="1897" spans="1:6" x14ac:dyDescent="0.25">
      <c r="A1897" s="26" t="s">
        <v>3285</v>
      </c>
      <c r="B1897" s="26" t="s">
        <v>2097</v>
      </c>
      <c r="C1897" s="26">
        <v>16</v>
      </c>
      <c r="D1897" s="26">
        <v>640</v>
      </c>
      <c r="E1897" s="26">
        <v>40</v>
      </c>
      <c r="F1897" s="26"/>
    </row>
    <row r="1898" spans="1:6" x14ac:dyDescent="0.25">
      <c r="A1898" s="26" t="s">
        <v>3286</v>
      </c>
      <c r="B1898" s="26" t="s">
        <v>2097</v>
      </c>
      <c r="C1898" s="26">
        <v>16</v>
      </c>
      <c r="D1898" s="26">
        <v>640</v>
      </c>
      <c r="E1898" s="26">
        <v>40</v>
      </c>
      <c r="F1898" s="26"/>
    </row>
    <row r="1899" spans="1:6" x14ac:dyDescent="0.25">
      <c r="A1899" s="26" t="s">
        <v>3287</v>
      </c>
      <c r="B1899" s="26" t="s">
        <v>2097</v>
      </c>
      <c r="C1899" s="26">
        <v>20</v>
      </c>
      <c r="D1899" s="27">
        <v>0</v>
      </c>
      <c r="E1899" s="26"/>
      <c r="F1899" s="26"/>
    </row>
    <row r="1900" spans="1:6" x14ac:dyDescent="0.25">
      <c r="A1900" s="26" t="s">
        <v>3288</v>
      </c>
      <c r="B1900" s="26" t="s">
        <v>2097</v>
      </c>
      <c r="C1900" s="26">
        <v>0</v>
      </c>
      <c r="D1900" s="27">
        <v>0</v>
      </c>
      <c r="E1900" s="26"/>
      <c r="F1900" s="26"/>
    </row>
    <row r="1901" spans="1:6" x14ac:dyDescent="0.25">
      <c r="A1901" s="26" t="s">
        <v>1214</v>
      </c>
      <c r="B1901" s="26" t="s">
        <v>2097</v>
      </c>
      <c r="C1901" s="26">
        <v>10</v>
      </c>
      <c r="D1901" s="26">
        <v>120</v>
      </c>
      <c r="E1901" s="26">
        <v>12</v>
      </c>
      <c r="F1901" s="26"/>
    </row>
    <row r="1902" spans="1:6" x14ac:dyDescent="0.25">
      <c r="A1902" s="26" t="s">
        <v>3289</v>
      </c>
      <c r="B1902" s="26" t="s">
        <v>2097</v>
      </c>
      <c r="C1902" s="26">
        <v>0</v>
      </c>
      <c r="D1902" s="27">
        <v>0</v>
      </c>
      <c r="E1902" s="26"/>
      <c r="F1902" s="26"/>
    </row>
    <row r="1903" spans="1:6" x14ac:dyDescent="0.25">
      <c r="A1903" s="26" t="s">
        <v>3290</v>
      </c>
      <c r="B1903" s="26" t="s">
        <v>2097</v>
      </c>
      <c r="C1903" s="26">
        <v>1000</v>
      </c>
      <c r="D1903" s="26">
        <v>40000</v>
      </c>
      <c r="E1903" s="26">
        <v>40</v>
      </c>
      <c r="F1903" s="26"/>
    </row>
    <row r="1904" spans="1:6" x14ac:dyDescent="0.25">
      <c r="A1904" s="26" t="s">
        <v>3291</v>
      </c>
      <c r="B1904" s="26" t="s">
        <v>2097</v>
      </c>
      <c r="C1904" s="26">
        <v>50</v>
      </c>
      <c r="D1904" s="26">
        <v>1500</v>
      </c>
      <c r="E1904" s="26">
        <v>30</v>
      </c>
      <c r="F1904" s="26"/>
    </row>
    <row r="1905" spans="1:6" x14ac:dyDescent="0.25">
      <c r="A1905" s="26" t="s">
        <v>1215</v>
      </c>
      <c r="B1905" s="26" t="s">
        <v>2097</v>
      </c>
      <c r="C1905" s="26">
        <v>50</v>
      </c>
      <c r="D1905" s="26">
        <v>1500</v>
      </c>
      <c r="E1905" s="26">
        <v>30</v>
      </c>
      <c r="F1905" s="26"/>
    </row>
    <row r="1906" spans="1:6" x14ac:dyDescent="0.25">
      <c r="A1906" s="26" t="s">
        <v>3292</v>
      </c>
      <c r="B1906" s="26" t="s">
        <v>2097</v>
      </c>
      <c r="C1906" s="26">
        <v>50</v>
      </c>
      <c r="D1906" s="26">
        <v>1200</v>
      </c>
      <c r="E1906" s="26">
        <v>24</v>
      </c>
      <c r="F1906" s="26"/>
    </row>
    <row r="1907" spans="1:6" x14ac:dyDescent="0.25">
      <c r="A1907" s="26" t="s">
        <v>1216</v>
      </c>
      <c r="B1907" s="26" t="s">
        <v>2097</v>
      </c>
      <c r="C1907" s="26">
        <v>50</v>
      </c>
      <c r="D1907" s="26">
        <v>1500</v>
      </c>
      <c r="E1907" s="26">
        <v>30</v>
      </c>
      <c r="F1907" s="26"/>
    </row>
    <row r="1908" spans="1:6" x14ac:dyDescent="0.25">
      <c r="A1908" s="26" t="s">
        <v>3293</v>
      </c>
      <c r="B1908" s="26" t="s">
        <v>2097</v>
      </c>
      <c r="C1908" s="26">
        <v>20</v>
      </c>
      <c r="D1908" s="26">
        <v>400</v>
      </c>
      <c r="E1908" s="26">
        <v>20</v>
      </c>
      <c r="F1908" s="26"/>
    </row>
    <row r="1909" spans="1:6" x14ac:dyDescent="0.25">
      <c r="A1909" s="26" t="s">
        <v>3294</v>
      </c>
      <c r="B1909" s="26" t="s">
        <v>2097</v>
      </c>
      <c r="C1909" s="26">
        <v>20</v>
      </c>
      <c r="D1909" s="26">
        <v>400</v>
      </c>
      <c r="E1909" s="26">
        <v>20</v>
      </c>
      <c r="F1909" s="26"/>
    </row>
    <row r="1910" spans="1:6" x14ac:dyDescent="0.25">
      <c r="A1910" s="26" t="s">
        <v>3295</v>
      </c>
      <c r="B1910" s="26" t="s">
        <v>2097</v>
      </c>
      <c r="C1910" s="26">
        <v>20</v>
      </c>
      <c r="D1910" s="26">
        <v>400</v>
      </c>
      <c r="E1910" s="26">
        <v>20</v>
      </c>
      <c r="F1910" s="26"/>
    </row>
    <row r="1911" spans="1:6" x14ac:dyDescent="0.25">
      <c r="A1911" s="26" t="s">
        <v>3296</v>
      </c>
      <c r="B1911" s="26" t="s">
        <v>2097</v>
      </c>
      <c r="C1911" s="26">
        <v>20</v>
      </c>
      <c r="D1911" s="26">
        <v>400</v>
      </c>
      <c r="E1911" s="26">
        <v>20</v>
      </c>
      <c r="F1911" s="26"/>
    </row>
    <row r="1912" spans="1:6" x14ac:dyDescent="0.25">
      <c r="A1912" s="26" t="s">
        <v>3297</v>
      </c>
      <c r="B1912" s="26" t="s">
        <v>2097</v>
      </c>
      <c r="C1912" s="26">
        <v>20</v>
      </c>
      <c r="D1912" s="26">
        <v>400</v>
      </c>
      <c r="E1912" s="26">
        <v>20</v>
      </c>
      <c r="F1912" s="26"/>
    </row>
    <row r="1913" spans="1:6" x14ac:dyDescent="0.25">
      <c r="A1913" s="26" t="s">
        <v>3298</v>
      </c>
      <c r="B1913" s="26" t="s">
        <v>2097</v>
      </c>
      <c r="C1913" s="26">
        <v>20</v>
      </c>
      <c r="D1913" s="26">
        <v>400</v>
      </c>
      <c r="E1913" s="26">
        <v>20</v>
      </c>
      <c r="F1913" s="26"/>
    </row>
    <row r="1914" spans="1:6" x14ac:dyDescent="0.25">
      <c r="A1914" s="26" t="s">
        <v>3299</v>
      </c>
      <c r="B1914" s="26" t="s">
        <v>2097</v>
      </c>
      <c r="C1914" s="26">
        <v>20</v>
      </c>
      <c r="D1914" s="26">
        <v>400</v>
      </c>
      <c r="E1914" s="26">
        <v>20</v>
      </c>
      <c r="F1914" s="26"/>
    </row>
    <row r="1915" spans="1:6" x14ac:dyDescent="0.25">
      <c r="A1915" s="26" t="s">
        <v>3300</v>
      </c>
      <c r="B1915" s="26" t="s">
        <v>2097</v>
      </c>
      <c r="C1915" s="26">
        <v>20</v>
      </c>
      <c r="D1915" s="26">
        <v>400</v>
      </c>
      <c r="E1915" s="26">
        <v>20</v>
      </c>
      <c r="F1915" s="26"/>
    </row>
    <row r="1916" spans="1:6" x14ac:dyDescent="0.25">
      <c r="A1916" s="26" t="s">
        <v>3301</v>
      </c>
      <c r="B1916" s="26" t="s">
        <v>2097</v>
      </c>
      <c r="C1916" s="26">
        <v>20</v>
      </c>
      <c r="D1916" s="26">
        <v>400</v>
      </c>
      <c r="E1916" s="26">
        <v>20</v>
      </c>
      <c r="F1916" s="26"/>
    </row>
    <row r="1917" spans="1:6" x14ac:dyDescent="0.25">
      <c r="A1917" s="26" t="s">
        <v>3302</v>
      </c>
      <c r="B1917" s="26" t="s">
        <v>2097</v>
      </c>
      <c r="C1917" s="26">
        <v>20</v>
      </c>
      <c r="D1917" s="26">
        <v>400</v>
      </c>
      <c r="E1917" s="26">
        <v>20</v>
      </c>
      <c r="F1917" s="26"/>
    </row>
    <row r="1918" spans="1:6" x14ac:dyDescent="0.25">
      <c r="A1918" s="26" t="s">
        <v>3303</v>
      </c>
      <c r="B1918" s="26" t="s">
        <v>2097</v>
      </c>
      <c r="C1918" s="26">
        <v>20</v>
      </c>
      <c r="D1918" s="26">
        <v>400</v>
      </c>
      <c r="E1918" s="26">
        <v>20</v>
      </c>
      <c r="F1918" s="26"/>
    </row>
    <row r="1919" spans="1:6" x14ac:dyDescent="0.25">
      <c r="A1919" s="26" t="s">
        <v>3304</v>
      </c>
      <c r="B1919" s="26" t="s">
        <v>2097</v>
      </c>
      <c r="C1919" s="26">
        <v>20</v>
      </c>
      <c r="D1919" s="26">
        <v>400</v>
      </c>
      <c r="E1919" s="26">
        <v>20</v>
      </c>
      <c r="F1919" s="26"/>
    </row>
    <row r="1920" spans="1:6" x14ac:dyDescent="0.25">
      <c r="A1920" s="26" t="s">
        <v>3305</v>
      </c>
      <c r="B1920" s="26" t="s">
        <v>2097</v>
      </c>
      <c r="C1920" s="26">
        <v>50</v>
      </c>
      <c r="D1920" s="26">
        <v>1500</v>
      </c>
      <c r="E1920" s="26">
        <v>30</v>
      </c>
      <c r="F1920" s="26"/>
    </row>
    <row r="1921" spans="1:6" x14ac:dyDescent="0.25">
      <c r="A1921" s="26" t="s">
        <v>1217</v>
      </c>
      <c r="B1921" s="26" t="s">
        <v>2097</v>
      </c>
      <c r="C1921" s="26">
        <v>28</v>
      </c>
      <c r="D1921" s="26">
        <v>840</v>
      </c>
      <c r="E1921" s="26">
        <v>30</v>
      </c>
      <c r="F1921" s="26"/>
    </row>
    <row r="1922" spans="1:6" x14ac:dyDescent="0.25">
      <c r="A1922" s="26" t="s">
        <v>3306</v>
      </c>
      <c r="B1922" s="26" t="s">
        <v>2097</v>
      </c>
      <c r="C1922" s="26">
        <v>90</v>
      </c>
      <c r="D1922" s="26">
        <v>1620</v>
      </c>
      <c r="E1922" s="26">
        <v>18</v>
      </c>
      <c r="F1922" s="26"/>
    </row>
    <row r="1923" spans="1:6" x14ac:dyDescent="0.25">
      <c r="A1923" s="26" t="s">
        <v>3307</v>
      </c>
      <c r="B1923" s="26" t="s">
        <v>2097</v>
      </c>
      <c r="C1923" s="26">
        <v>90</v>
      </c>
      <c r="D1923" s="26">
        <v>1620</v>
      </c>
      <c r="E1923" s="26">
        <v>18</v>
      </c>
      <c r="F1923" s="26"/>
    </row>
    <row r="1924" spans="1:6" x14ac:dyDescent="0.25">
      <c r="A1924" s="26" t="s">
        <v>1218</v>
      </c>
      <c r="B1924" s="26" t="s">
        <v>2097</v>
      </c>
      <c r="C1924" s="26">
        <v>50</v>
      </c>
      <c r="D1924" s="26">
        <v>1500</v>
      </c>
      <c r="E1924" s="26">
        <v>30</v>
      </c>
      <c r="F1924" s="26"/>
    </row>
    <row r="1925" spans="1:6" x14ac:dyDescent="0.25">
      <c r="A1925" s="26" t="s">
        <v>1222</v>
      </c>
      <c r="B1925" s="26" t="s">
        <v>2097</v>
      </c>
      <c r="C1925" s="26">
        <v>50</v>
      </c>
      <c r="D1925" s="26">
        <v>2400</v>
      </c>
      <c r="E1925" s="26">
        <v>48</v>
      </c>
      <c r="F1925" s="26"/>
    </row>
    <row r="1926" spans="1:6" x14ac:dyDescent="0.25">
      <c r="A1926" s="26" t="s">
        <v>3308</v>
      </c>
      <c r="B1926" s="26" t="s">
        <v>2097</v>
      </c>
      <c r="C1926" s="26">
        <v>80</v>
      </c>
      <c r="D1926" s="26">
        <v>3200</v>
      </c>
      <c r="E1926" s="26">
        <v>40</v>
      </c>
      <c r="F1926" s="26"/>
    </row>
    <row r="1927" spans="1:6" x14ac:dyDescent="0.25">
      <c r="A1927" s="26" t="s">
        <v>3309</v>
      </c>
      <c r="B1927" s="26" t="s">
        <v>2097</v>
      </c>
      <c r="C1927" s="26">
        <v>80</v>
      </c>
      <c r="D1927" s="26">
        <v>3200</v>
      </c>
      <c r="E1927" s="26">
        <v>40</v>
      </c>
      <c r="F1927" s="26"/>
    </row>
    <row r="1928" spans="1:6" x14ac:dyDescent="0.25">
      <c r="A1928" s="26" t="s">
        <v>3310</v>
      </c>
      <c r="B1928" s="26" t="s">
        <v>2097</v>
      </c>
      <c r="C1928" s="26">
        <v>0</v>
      </c>
      <c r="D1928" s="27">
        <v>0</v>
      </c>
      <c r="E1928" s="26"/>
      <c r="F1928" s="26"/>
    </row>
    <row r="1929" spans="1:6" x14ac:dyDescent="0.25">
      <c r="A1929" s="26" t="s">
        <v>3311</v>
      </c>
      <c r="B1929" s="26" t="s">
        <v>2097</v>
      </c>
      <c r="C1929" s="26">
        <v>24</v>
      </c>
      <c r="D1929" s="26">
        <v>1440</v>
      </c>
      <c r="E1929" s="26">
        <v>60</v>
      </c>
      <c r="F1929" s="26"/>
    </row>
    <row r="1930" spans="1:6" x14ac:dyDescent="0.25">
      <c r="A1930" s="26" t="s">
        <v>3312</v>
      </c>
      <c r="B1930" s="26" t="s">
        <v>2097</v>
      </c>
      <c r="C1930" s="26">
        <v>24</v>
      </c>
      <c r="D1930" s="26">
        <v>1440</v>
      </c>
      <c r="E1930" s="26">
        <v>60</v>
      </c>
      <c r="F1930" s="26"/>
    </row>
    <row r="1931" spans="1:6" x14ac:dyDescent="0.25">
      <c r="A1931" s="26" t="s">
        <v>3313</v>
      </c>
      <c r="B1931" s="26" t="s">
        <v>2097</v>
      </c>
      <c r="C1931" s="26">
        <v>24</v>
      </c>
      <c r="D1931" s="26">
        <v>1440</v>
      </c>
      <c r="E1931" s="26">
        <v>60</v>
      </c>
      <c r="F1931" s="26"/>
    </row>
    <row r="1932" spans="1:6" x14ac:dyDescent="0.25">
      <c r="A1932" s="26" t="s">
        <v>3314</v>
      </c>
      <c r="B1932" s="26" t="s">
        <v>2097</v>
      </c>
      <c r="C1932" s="26">
        <v>50</v>
      </c>
      <c r="D1932" s="26">
        <v>1500</v>
      </c>
      <c r="E1932" s="26">
        <v>30</v>
      </c>
      <c r="F1932" s="26"/>
    </row>
    <row r="1933" spans="1:6" x14ac:dyDescent="0.25">
      <c r="A1933" s="26" t="s">
        <v>1223</v>
      </c>
      <c r="B1933" s="26" t="s">
        <v>2097</v>
      </c>
      <c r="C1933" s="26">
        <v>50</v>
      </c>
      <c r="D1933" s="26">
        <v>1500</v>
      </c>
      <c r="E1933" s="26">
        <v>30</v>
      </c>
      <c r="F1933" s="26"/>
    </row>
    <row r="1934" spans="1:6" x14ac:dyDescent="0.25">
      <c r="A1934" s="26" t="s">
        <v>3315</v>
      </c>
      <c r="B1934" s="26" t="s">
        <v>2097</v>
      </c>
      <c r="C1934" s="26">
        <v>50</v>
      </c>
      <c r="D1934" s="26">
        <v>1200</v>
      </c>
      <c r="E1934" s="26">
        <v>24</v>
      </c>
      <c r="F1934" s="26"/>
    </row>
    <row r="1935" spans="1:6" x14ac:dyDescent="0.25">
      <c r="A1935" s="26" t="s">
        <v>3316</v>
      </c>
      <c r="B1935" s="26" t="s">
        <v>2097</v>
      </c>
      <c r="C1935" s="26">
        <v>50</v>
      </c>
      <c r="D1935" s="26">
        <v>1200</v>
      </c>
      <c r="E1935" s="26">
        <v>24</v>
      </c>
      <c r="F1935" s="26"/>
    </row>
    <row r="1936" spans="1:6" x14ac:dyDescent="0.25">
      <c r="A1936" s="26" t="s">
        <v>1224</v>
      </c>
      <c r="B1936" s="26" t="s">
        <v>2097</v>
      </c>
      <c r="C1936" s="26">
        <v>60</v>
      </c>
      <c r="D1936" s="26">
        <v>1800</v>
      </c>
      <c r="E1936" s="26">
        <f>+D1936/C1936</f>
        <v>30</v>
      </c>
      <c r="F1936" s="26" t="s">
        <v>3317</v>
      </c>
    </row>
    <row r="1937" spans="1:6" x14ac:dyDescent="0.25">
      <c r="A1937" s="26" t="s">
        <v>3318</v>
      </c>
      <c r="B1937" s="26" t="s">
        <v>2097</v>
      </c>
      <c r="C1937" s="26">
        <v>60</v>
      </c>
      <c r="D1937" s="26">
        <v>1440</v>
      </c>
      <c r="E1937" s="26">
        <v>24</v>
      </c>
      <c r="F1937" s="26"/>
    </row>
    <row r="1938" spans="1:6" x14ac:dyDescent="0.25">
      <c r="A1938" s="26" t="s">
        <v>3319</v>
      </c>
      <c r="B1938" s="26" t="s">
        <v>2097</v>
      </c>
      <c r="C1938" s="26">
        <v>60</v>
      </c>
      <c r="D1938" s="26">
        <v>2400</v>
      </c>
      <c r="E1938" s="26">
        <v>40</v>
      </c>
      <c r="F1938" s="26"/>
    </row>
    <row r="1939" spans="1:6" x14ac:dyDescent="0.25">
      <c r="A1939" s="26" t="s">
        <v>1226</v>
      </c>
      <c r="B1939" s="26" t="s">
        <v>2097</v>
      </c>
      <c r="C1939" s="26">
        <v>60</v>
      </c>
      <c r="D1939" s="26">
        <v>2400</v>
      </c>
      <c r="E1939" s="26">
        <v>40</v>
      </c>
      <c r="F1939" s="26"/>
    </row>
    <row r="1940" spans="1:6" x14ac:dyDescent="0.25">
      <c r="A1940" s="26" t="s">
        <v>1229</v>
      </c>
      <c r="B1940" s="26" t="s">
        <v>2097</v>
      </c>
      <c r="C1940" s="26">
        <v>40</v>
      </c>
      <c r="D1940" s="26">
        <v>1200</v>
      </c>
      <c r="E1940" s="26">
        <v>30</v>
      </c>
      <c r="F1940" s="26" t="s">
        <v>3317</v>
      </c>
    </row>
    <row r="1941" spans="1:6" x14ac:dyDescent="0.25">
      <c r="A1941" s="26" t="s">
        <v>3320</v>
      </c>
      <c r="B1941" s="26" t="s">
        <v>2097</v>
      </c>
      <c r="C1941" s="26">
        <v>40</v>
      </c>
      <c r="D1941" s="26">
        <v>1600</v>
      </c>
      <c r="E1941" s="26">
        <v>40</v>
      </c>
      <c r="F1941" s="26"/>
    </row>
    <row r="1942" spans="1:6" x14ac:dyDescent="0.25">
      <c r="A1942" s="26" t="s">
        <v>3321</v>
      </c>
      <c r="B1942" s="26" t="s">
        <v>2097</v>
      </c>
      <c r="C1942" s="26">
        <v>120</v>
      </c>
      <c r="D1942" s="26">
        <v>4800</v>
      </c>
      <c r="E1942" s="26">
        <v>40</v>
      </c>
      <c r="F1942" s="26"/>
    </row>
    <row r="1943" spans="1:6" x14ac:dyDescent="0.25">
      <c r="A1943" s="26" t="s">
        <v>1232</v>
      </c>
      <c r="B1943" s="26" t="s">
        <v>2097</v>
      </c>
      <c r="C1943" s="26">
        <v>120</v>
      </c>
      <c r="D1943" s="26">
        <v>4800</v>
      </c>
      <c r="E1943" s="26">
        <v>40</v>
      </c>
      <c r="F1943" s="26"/>
    </row>
    <row r="1944" spans="1:6" x14ac:dyDescent="0.25">
      <c r="A1944" s="26" t="s">
        <v>1235</v>
      </c>
      <c r="B1944" s="26" t="s">
        <v>2097</v>
      </c>
      <c r="C1944" s="26">
        <v>60</v>
      </c>
      <c r="D1944" s="26">
        <v>2400</v>
      </c>
      <c r="E1944" s="26">
        <v>40</v>
      </c>
      <c r="F1944" s="26"/>
    </row>
    <row r="1945" spans="1:6" x14ac:dyDescent="0.25">
      <c r="A1945" s="26" t="s">
        <v>1238</v>
      </c>
      <c r="B1945" s="26" t="s">
        <v>2097</v>
      </c>
      <c r="C1945" s="26">
        <v>60</v>
      </c>
      <c r="D1945" s="26">
        <v>2400</v>
      </c>
      <c r="E1945" s="26">
        <v>40</v>
      </c>
      <c r="F1945" s="26"/>
    </row>
    <row r="1946" spans="1:6" x14ac:dyDescent="0.25">
      <c r="A1946" s="26" t="s">
        <v>1241</v>
      </c>
      <c r="B1946" s="26" t="s">
        <v>2097</v>
      </c>
      <c r="C1946" s="26">
        <v>40</v>
      </c>
      <c r="D1946" s="26">
        <v>1600</v>
      </c>
      <c r="E1946" s="26">
        <v>40</v>
      </c>
      <c r="F1946" s="26"/>
    </row>
    <row r="1947" spans="1:6" x14ac:dyDescent="0.25">
      <c r="A1947" s="26" t="s">
        <v>1246</v>
      </c>
      <c r="B1947" s="26" t="s">
        <v>2097</v>
      </c>
      <c r="C1947" s="26">
        <v>40</v>
      </c>
      <c r="D1947" s="26">
        <v>1600</v>
      </c>
      <c r="E1947" s="26">
        <v>40</v>
      </c>
      <c r="F1947" s="26"/>
    </row>
    <row r="1948" spans="1:6" x14ac:dyDescent="0.25">
      <c r="A1948" s="26" t="s">
        <v>1249</v>
      </c>
      <c r="B1948" s="26" t="s">
        <v>2097</v>
      </c>
      <c r="C1948" s="26">
        <v>120</v>
      </c>
      <c r="D1948" s="26">
        <v>4800</v>
      </c>
      <c r="E1948" s="26">
        <v>40</v>
      </c>
      <c r="F1948" s="26"/>
    </row>
    <row r="1949" spans="1:6" x14ac:dyDescent="0.25">
      <c r="A1949" s="26" t="s">
        <v>1250</v>
      </c>
      <c r="B1949" s="26" t="s">
        <v>2097</v>
      </c>
      <c r="C1949" s="26">
        <v>120</v>
      </c>
      <c r="D1949" s="26">
        <v>4800</v>
      </c>
      <c r="E1949" s="26">
        <v>40</v>
      </c>
      <c r="F1949" s="26"/>
    </row>
    <row r="1950" spans="1:6" x14ac:dyDescent="0.25">
      <c r="A1950" s="26" t="s">
        <v>1251</v>
      </c>
      <c r="B1950" s="26" t="s">
        <v>2097</v>
      </c>
      <c r="C1950" s="26">
        <v>120</v>
      </c>
      <c r="D1950" s="26">
        <v>4800</v>
      </c>
      <c r="E1950" s="26">
        <v>40</v>
      </c>
      <c r="F1950" s="26"/>
    </row>
    <row r="1951" spans="1:6" x14ac:dyDescent="0.25">
      <c r="A1951" s="26" t="s">
        <v>1252</v>
      </c>
      <c r="B1951" s="26" t="s">
        <v>2097</v>
      </c>
      <c r="C1951" s="26">
        <v>120</v>
      </c>
      <c r="D1951" s="26">
        <v>4800</v>
      </c>
      <c r="E1951" s="26">
        <v>40</v>
      </c>
      <c r="F1951" s="26"/>
    </row>
    <row r="1952" spans="1:6" x14ac:dyDescent="0.25">
      <c r="A1952" s="26" t="s">
        <v>1256</v>
      </c>
      <c r="B1952" s="26" t="s">
        <v>2097</v>
      </c>
      <c r="C1952" s="26">
        <v>120</v>
      </c>
      <c r="D1952" s="26">
        <v>4800</v>
      </c>
      <c r="E1952" s="26">
        <v>40</v>
      </c>
      <c r="F1952" s="26"/>
    </row>
    <row r="1953" spans="1:6" x14ac:dyDescent="0.25">
      <c r="A1953" s="26" t="s">
        <v>1259</v>
      </c>
      <c r="B1953" s="26" t="s">
        <v>2097</v>
      </c>
      <c r="C1953" s="26">
        <v>120</v>
      </c>
      <c r="D1953" s="26">
        <v>4800</v>
      </c>
      <c r="E1953" s="26">
        <v>40</v>
      </c>
      <c r="F1953" s="26"/>
    </row>
    <row r="1954" spans="1:6" x14ac:dyDescent="0.25">
      <c r="A1954" s="26" t="s">
        <v>1263</v>
      </c>
      <c r="B1954" s="26" t="s">
        <v>2097</v>
      </c>
      <c r="C1954" s="26">
        <v>120</v>
      </c>
      <c r="D1954" s="26">
        <v>4800</v>
      </c>
      <c r="E1954" s="26">
        <v>40</v>
      </c>
      <c r="F1954" s="26"/>
    </row>
    <row r="1955" spans="1:6" x14ac:dyDescent="0.25">
      <c r="A1955" s="26" t="s">
        <v>1266</v>
      </c>
      <c r="B1955" s="26" t="s">
        <v>2097</v>
      </c>
      <c r="C1955" s="26">
        <v>120</v>
      </c>
      <c r="D1955" s="26">
        <v>4800</v>
      </c>
      <c r="E1955" s="26">
        <v>40</v>
      </c>
      <c r="F1955" s="26"/>
    </row>
    <row r="1956" spans="1:6" x14ac:dyDescent="0.25">
      <c r="A1956" s="26" t="s">
        <v>1267</v>
      </c>
      <c r="B1956" s="26" t="s">
        <v>2097</v>
      </c>
      <c r="C1956" s="26">
        <v>120</v>
      </c>
      <c r="D1956" s="26">
        <v>4800</v>
      </c>
      <c r="E1956" s="26">
        <v>40</v>
      </c>
      <c r="F1956" s="26"/>
    </row>
    <row r="1957" spans="1:6" x14ac:dyDescent="0.25">
      <c r="A1957" s="26" t="s">
        <v>3322</v>
      </c>
      <c r="B1957" s="26" t="s">
        <v>2097</v>
      </c>
      <c r="C1957" s="26">
        <v>60</v>
      </c>
      <c r="D1957" s="26">
        <v>2400</v>
      </c>
      <c r="E1957" s="26">
        <v>40</v>
      </c>
      <c r="F1957" s="26"/>
    </row>
    <row r="1958" spans="1:6" x14ac:dyDescent="0.25">
      <c r="A1958" s="26" t="s">
        <v>1270</v>
      </c>
      <c r="B1958" s="26" t="s">
        <v>2097</v>
      </c>
      <c r="C1958" s="26">
        <v>60</v>
      </c>
      <c r="D1958" s="26">
        <v>2400</v>
      </c>
      <c r="E1958" s="26">
        <v>40</v>
      </c>
      <c r="F1958" s="26"/>
    </row>
    <row r="1959" spans="1:6" x14ac:dyDescent="0.25">
      <c r="A1959" s="26" t="s">
        <v>1271</v>
      </c>
      <c r="B1959" s="26" t="s">
        <v>2097</v>
      </c>
      <c r="C1959" s="26">
        <v>60</v>
      </c>
      <c r="D1959" s="26">
        <v>2400</v>
      </c>
      <c r="E1959" s="26">
        <v>40</v>
      </c>
      <c r="F1959" s="26"/>
    </row>
    <row r="1960" spans="1:6" x14ac:dyDescent="0.25">
      <c r="A1960" s="26" t="s">
        <v>1273</v>
      </c>
      <c r="B1960" s="26" t="s">
        <v>2097</v>
      </c>
      <c r="C1960" s="26">
        <v>60</v>
      </c>
      <c r="D1960" s="26">
        <v>2400</v>
      </c>
      <c r="E1960" s="26">
        <v>40</v>
      </c>
      <c r="F1960" s="26"/>
    </row>
    <row r="1961" spans="1:6" x14ac:dyDescent="0.25">
      <c r="A1961" s="26" t="s">
        <v>3323</v>
      </c>
      <c r="B1961" s="26" t="s">
        <v>2097</v>
      </c>
      <c r="C1961" s="26">
        <v>60</v>
      </c>
      <c r="D1961" s="26">
        <v>2400</v>
      </c>
      <c r="E1961" s="26">
        <v>40</v>
      </c>
      <c r="F1961" s="26"/>
    </row>
    <row r="1962" spans="1:6" x14ac:dyDescent="0.25">
      <c r="A1962" s="26" t="s">
        <v>1274</v>
      </c>
      <c r="B1962" s="26" t="s">
        <v>2097</v>
      </c>
      <c r="C1962" s="26">
        <v>60</v>
      </c>
      <c r="D1962" s="26">
        <v>2400</v>
      </c>
      <c r="E1962" s="26">
        <v>40</v>
      </c>
      <c r="F1962" s="26"/>
    </row>
    <row r="1963" spans="1:6" x14ac:dyDescent="0.25">
      <c r="A1963" s="26" t="s">
        <v>1277</v>
      </c>
      <c r="B1963" s="26" t="s">
        <v>2097</v>
      </c>
      <c r="C1963" s="26">
        <v>60</v>
      </c>
      <c r="D1963" s="26">
        <v>2400</v>
      </c>
      <c r="E1963" s="26">
        <v>40</v>
      </c>
      <c r="F1963" s="26"/>
    </row>
    <row r="1964" spans="1:6" x14ac:dyDescent="0.25">
      <c r="A1964" s="26" t="s">
        <v>1280</v>
      </c>
      <c r="B1964" s="26" t="s">
        <v>2097</v>
      </c>
      <c r="C1964" s="26">
        <v>60</v>
      </c>
      <c r="D1964" s="26">
        <v>2400</v>
      </c>
      <c r="E1964" s="26">
        <v>40</v>
      </c>
      <c r="F1964" s="26"/>
    </row>
    <row r="1965" spans="1:6" x14ac:dyDescent="0.25">
      <c r="A1965" s="26" t="s">
        <v>1281</v>
      </c>
      <c r="B1965" s="26" t="s">
        <v>2097</v>
      </c>
      <c r="C1965" s="26">
        <v>60</v>
      </c>
      <c r="D1965" s="26">
        <v>2400</v>
      </c>
      <c r="E1965" s="26">
        <v>40</v>
      </c>
      <c r="F1965" s="26"/>
    </row>
    <row r="1966" spans="1:6" x14ac:dyDescent="0.25">
      <c r="A1966" s="26" t="s">
        <v>1282</v>
      </c>
      <c r="B1966" s="26" t="s">
        <v>2097</v>
      </c>
      <c r="C1966" s="26">
        <v>40</v>
      </c>
      <c r="D1966" s="26">
        <v>1600</v>
      </c>
      <c r="E1966" s="26">
        <v>40</v>
      </c>
      <c r="F1966" s="26"/>
    </row>
    <row r="1967" spans="1:6" x14ac:dyDescent="0.25">
      <c r="A1967" s="26" t="s">
        <v>1283</v>
      </c>
      <c r="B1967" s="26" t="s">
        <v>2097</v>
      </c>
      <c r="C1967" s="26">
        <v>40</v>
      </c>
      <c r="D1967" s="26">
        <v>1600</v>
      </c>
      <c r="E1967" s="26">
        <v>40</v>
      </c>
      <c r="F1967" s="26"/>
    </row>
    <row r="1968" spans="1:6" x14ac:dyDescent="0.25">
      <c r="A1968" s="26" t="s">
        <v>1284</v>
      </c>
      <c r="B1968" s="26" t="s">
        <v>2097</v>
      </c>
      <c r="C1968" s="26">
        <v>40</v>
      </c>
      <c r="D1968" s="26">
        <v>1600</v>
      </c>
      <c r="E1968" s="26">
        <v>40</v>
      </c>
      <c r="F1968" s="26"/>
    </row>
    <row r="1969" spans="1:6" x14ac:dyDescent="0.25">
      <c r="A1969" s="26" t="s">
        <v>1285</v>
      </c>
      <c r="B1969" s="26" t="s">
        <v>2097</v>
      </c>
      <c r="C1969" s="26">
        <v>40</v>
      </c>
      <c r="D1969" s="26">
        <v>1600</v>
      </c>
      <c r="E1969" s="26">
        <v>40</v>
      </c>
      <c r="F1969" s="26"/>
    </row>
    <row r="1970" spans="1:6" x14ac:dyDescent="0.25">
      <c r="A1970" s="26" t="s">
        <v>1286</v>
      </c>
      <c r="B1970" s="26" t="s">
        <v>2097</v>
      </c>
      <c r="C1970" s="26">
        <v>40</v>
      </c>
      <c r="D1970" s="26">
        <v>1600</v>
      </c>
      <c r="E1970" s="26">
        <v>40</v>
      </c>
      <c r="F1970" s="26"/>
    </row>
    <row r="1971" spans="1:6" x14ac:dyDescent="0.25">
      <c r="A1971" s="26" t="s">
        <v>1287</v>
      </c>
      <c r="B1971" s="26" t="s">
        <v>2097</v>
      </c>
      <c r="C1971" s="26">
        <v>40</v>
      </c>
      <c r="D1971" s="26">
        <v>1600</v>
      </c>
      <c r="E1971" s="26">
        <v>40</v>
      </c>
      <c r="F1971" s="26"/>
    </row>
    <row r="1972" spans="1:6" x14ac:dyDescent="0.25">
      <c r="A1972" s="26" t="s">
        <v>1288</v>
      </c>
      <c r="B1972" s="26" t="s">
        <v>2097</v>
      </c>
      <c r="C1972" s="26">
        <v>40</v>
      </c>
      <c r="D1972" s="26">
        <v>1600</v>
      </c>
      <c r="E1972" s="26">
        <v>40</v>
      </c>
      <c r="F1972" s="26"/>
    </row>
    <row r="1973" spans="1:6" x14ac:dyDescent="0.25">
      <c r="A1973" s="26" t="s">
        <v>1289</v>
      </c>
      <c r="B1973" s="26" t="s">
        <v>2097</v>
      </c>
      <c r="C1973" s="26">
        <v>40</v>
      </c>
      <c r="D1973" s="26">
        <v>1600</v>
      </c>
      <c r="E1973" s="26">
        <v>40</v>
      </c>
      <c r="F1973" s="26"/>
    </row>
    <row r="1974" spans="1:6" x14ac:dyDescent="0.25">
      <c r="A1974" s="26" t="s">
        <v>3324</v>
      </c>
      <c r="B1974" s="26" t="s">
        <v>2097</v>
      </c>
      <c r="C1974" s="26">
        <v>30</v>
      </c>
      <c r="D1974" s="26">
        <v>1200</v>
      </c>
      <c r="E1974" s="26">
        <v>40</v>
      </c>
      <c r="F1974" s="26"/>
    </row>
    <row r="1975" spans="1:6" x14ac:dyDescent="0.25">
      <c r="A1975" s="26" t="s">
        <v>3325</v>
      </c>
      <c r="B1975" s="26" t="s">
        <v>2097</v>
      </c>
      <c r="C1975" s="26">
        <v>30</v>
      </c>
      <c r="D1975" s="26">
        <v>1200</v>
      </c>
      <c r="E1975" s="26">
        <v>40</v>
      </c>
      <c r="F1975" s="26"/>
    </row>
    <row r="1976" spans="1:6" x14ac:dyDescent="0.25">
      <c r="A1976" s="26" t="s">
        <v>3326</v>
      </c>
      <c r="B1976" s="26" t="s">
        <v>2097</v>
      </c>
      <c r="C1976" s="26">
        <v>30</v>
      </c>
      <c r="D1976" s="26">
        <v>1200</v>
      </c>
      <c r="E1976" s="26">
        <v>40</v>
      </c>
      <c r="F1976" s="26"/>
    </row>
    <row r="1977" spans="1:6" x14ac:dyDescent="0.25">
      <c r="A1977" s="26" t="s">
        <v>3327</v>
      </c>
      <c r="B1977" s="26" t="s">
        <v>2097</v>
      </c>
      <c r="C1977" s="26">
        <v>30</v>
      </c>
      <c r="D1977" s="26">
        <v>1200</v>
      </c>
      <c r="E1977" s="26">
        <v>40</v>
      </c>
      <c r="F1977" s="26"/>
    </row>
    <row r="1978" spans="1:6" x14ac:dyDescent="0.25">
      <c r="A1978" s="26" t="s">
        <v>3328</v>
      </c>
      <c r="B1978" s="26" t="s">
        <v>2097</v>
      </c>
      <c r="C1978" s="26">
        <v>30</v>
      </c>
      <c r="D1978" s="26">
        <v>1200</v>
      </c>
      <c r="E1978" s="26">
        <v>40</v>
      </c>
      <c r="F1978" s="26"/>
    </row>
    <row r="1979" spans="1:6" x14ac:dyDescent="0.25">
      <c r="A1979" s="26" t="s">
        <v>1290</v>
      </c>
      <c r="B1979" s="26" t="s">
        <v>2097</v>
      </c>
      <c r="C1979" s="26">
        <v>30</v>
      </c>
      <c r="D1979" s="26">
        <v>1200</v>
      </c>
      <c r="E1979" s="26">
        <v>40</v>
      </c>
      <c r="F1979" s="26"/>
    </row>
    <row r="1980" spans="1:6" x14ac:dyDescent="0.25">
      <c r="A1980" s="26" t="s">
        <v>1291</v>
      </c>
      <c r="B1980" s="26" t="s">
        <v>2097</v>
      </c>
      <c r="C1980" s="26">
        <v>30</v>
      </c>
      <c r="D1980" s="26">
        <v>1200</v>
      </c>
      <c r="E1980" s="26">
        <v>40</v>
      </c>
      <c r="F1980" s="26"/>
    </row>
    <row r="1981" spans="1:6" x14ac:dyDescent="0.25">
      <c r="A1981" s="26" t="s">
        <v>1292</v>
      </c>
      <c r="B1981" s="26" t="s">
        <v>2097</v>
      </c>
      <c r="C1981" s="26">
        <v>30</v>
      </c>
      <c r="D1981" s="26">
        <v>1200</v>
      </c>
      <c r="E1981" s="26">
        <v>40</v>
      </c>
      <c r="F1981" s="26"/>
    </row>
    <row r="1982" spans="1:6" x14ac:dyDescent="0.25">
      <c r="A1982" s="26" t="s">
        <v>3329</v>
      </c>
      <c r="B1982" s="26" t="s">
        <v>2097</v>
      </c>
      <c r="C1982" s="26">
        <v>120</v>
      </c>
      <c r="D1982" s="26">
        <v>4200</v>
      </c>
      <c r="E1982" s="26">
        <v>35</v>
      </c>
      <c r="F1982" s="26"/>
    </row>
    <row r="1983" spans="1:6" x14ac:dyDescent="0.25">
      <c r="A1983" s="26" t="s">
        <v>3330</v>
      </c>
      <c r="B1983" s="26" t="s">
        <v>2097</v>
      </c>
      <c r="C1983" s="26">
        <v>120</v>
      </c>
      <c r="D1983" s="26">
        <v>2160</v>
      </c>
      <c r="E1983" s="26">
        <v>18</v>
      </c>
      <c r="F1983" s="26"/>
    </row>
    <row r="1984" spans="1:6" x14ac:dyDescent="0.25">
      <c r="A1984" s="26" t="s">
        <v>3331</v>
      </c>
      <c r="B1984" s="26" t="s">
        <v>2097</v>
      </c>
      <c r="C1984" s="26">
        <v>120</v>
      </c>
      <c r="D1984" s="26">
        <v>2880</v>
      </c>
      <c r="E1984" s="26">
        <v>24</v>
      </c>
      <c r="F1984" s="26"/>
    </row>
    <row r="1985" spans="1:6" x14ac:dyDescent="0.25">
      <c r="A1985" s="26" t="s">
        <v>3332</v>
      </c>
      <c r="B1985" s="26" t="s">
        <v>2097</v>
      </c>
      <c r="C1985" s="26">
        <v>60</v>
      </c>
      <c r="D1985" s="26">
        <v>1920</v>
      </c>
      <c r="E1985" s="26">
        <v>32</v>
      </c>
      <c r="F1985" s="26"/>
    </row>
    <row r="1986" spans="1:6" x14ac:dyDescent="0.25">
      <c r="A1986" s="26" t="s">
        <v>3333</v>
      </c>
      <c r="B1986" s="26" t="s">
        <v>2097</v>
      </c>
      <c r="C1986" s="26">
        <v>60</v>
      </c>
      <c r="D1986" s="26">
        <v>1440</v>
      </c>
      <c r="E1986" s="26">
        <v>24</v>
      </c>
      <c r="F1986" s="26"/>
    </row>
    <row r="1987" spans="1:6" x14ac:dyDescent="0.25">
      <c r="A1987" s="26" t="s">
        <v>3334</v>
      </c>
      <c r="B1987" s="26" t="s">
        <v>2097</v>
      </c>
      <c r="C1987" s="26">
        <v>60</v>
      </c>
      <c r="D1987" s="26">
        <v>1440</v>
      </c>
      <c r="E1987" s="26">
        <v>24</v>
      </c>
      <c r="F1987" s="26"/>
    </row>
    <row r="1988" spans="1:6" x14ac:dyDescent="0.25">
      <c r="A1988" s="26" t="s">
        <v>3335</v>
      </c>
      <c r="B1988" s="26" t="s">
        <v>2097</v>
      </c>
      <c r="C1988" s="26">
        <v>60</v>
      </c>
      <c r="D1988" s="26">
        <v>1920</v>
      </c>
      <c r="E1988" s="26">
        <v>32</v>
      </c>
      <c r="F1988" s="26"/>
    </row>
    <row r="1989" spans="1:6" x14ac:dyDescent="0.25">
      <c r="A1989" s="26" t="s">
        <v>3336</v>
      </c>
      <c r="B1989" s="26" t="s">
        <v>2097</v>
      </c>
      <c r="C1989" s="26">
        <v>60</v>
      </c>
      <c r="D1989" s="26">
        <v>960</v>
      </c>
      <c r="E1989" s="26">
        <v>16</v>
      </c>
      <c r="F1989" s="26"/>
    </row>
    <row r="1990" spans="1:6" x14ac:dyDescent="0.25">
      <c r="A1990" s="26" t="s">
        <v>3337</v>
      </c>
      <c r="B1990" s="26" t="s">
        <v>2097</v>
      </c>
      <c r="C1990" s="26">
        <v>60</v>
      </c>
      <c r="D1990" s="26">
        <v>1920</v>
      </c>
      <c r="E1990" s="26">
        <v>32</v>
      </c>
      <c r="F1990" s="26"/>
    </row>
    <row r="1991" spans="1:6" x14ac:dyDescent="0.25">
      <c r="A1991" s="26" t="s">
        <v>3338</v>
      </c>
      <c r="B1991" s="26" t="s">
        <v>2097</v>
      </c>
      <c r="C1991" s="26">
        <v>60</v>
      </c>
      <c r="D1991" s="26">
        <v>960</v>
      </c>
      <c r="E1991" s="26">
        <v>16</v>
      </c>
      <c r="F1991" s="26"/>
    </row>
    <row r="1992" spans="1:6" x14ac:dyDescent="0.25">
      <c r="A1992" s="26" t="s">
        <v>3339</v>
      </c>
      <c r="B1992" s="26" t="s">
        <v>2097</v>
      </c>
      <c r="C1992" s="26">
        <v>60</v>
      </c>
      <c r="D1992" s="26">
        <v>1440</v>
      </c>
      <c r="E1992" s="26">
        <v>24</v>
      </c>
      <c r="F1992" s="26"/>
    </row>
    <row r="1993" spans="1:6" x14ac:dyDescent="0.25">
      <c r="A1993" s="26" t="s">
        <v>3340</v>
      </c>
      <c r="B1993" s="26" t="s">
        <v>2097</v>
      </c>
      <c r="C1993" s="26">
        <v>60</v>
      </c>
      <c r="D1993" s="26">
        <v>720</v>
      </c>
      <c r="E1993" s="26">
        <v>12</v>
      </c>
      <c r="F1993" s="26"/>
    </row>
    <row r="1994" spans="1:6" x14ac:dyDescent="0.25">
      <c r="A1994" s="26" t="s">
        <v>3341</v>
      </c>
      <c r="B1994" s="26" t="s">
        <v>2097</v>
      </c>
      <c r="C1994" s="26">
        <v>10</v>
      </c>
      <c r="D1994" s="26">
        <v>300</v>
      </c>
      <c r="E1994" s="26">
        <v>30</v>
      </c>
      <c r="F1994" s="26"/>
    </row>
    <row r="1995" spans="1:6" x14ac:dyDescent="0.25">
      <c r="A1995" s="26" t="s">
        <v>3342</v>
      </c>
      <c r="B1995" s="26" t="s">
        <v>2097</v>
      </c>
      <c r="C1995" s="26">
        <v>10</v>
      </c>
      <c r="D1995" s="26">
        <v>300</v>
      </c>
      <c r="E1995" s="26">
        <v>30</v>
      </c>
      <c r="F1995" s="26"/>
    </row>
    <row r="1996" spans="1:6" x14ac:dyDescent="0.25">
      <c r="A1996" s="26" t="s">
        <v>1293</v>
      </c>
      <c r="B1996" s="26" t="s">
        <v>2097</v>
      </c>
      <c r="C1996" s="26">
        <v>10</v>
      </c>
      <c r="D1996" s="26">
        <v>250</v>
      </c>
      <c r="E1996" s="26">
        <v>25</v>
      </c>
      <c r="F1996" s="26"/>
    </row>
    <row r="1997" spans="1:6" x14ac:dyDescent="0.25">
      <c r="A1997" s="26" t="s">
        <v>3343</v>
      </c>
      <c r="B1997" s="26" t="s">
        <v>2097</v>
      </c>
      <c r="C1997" s="26">
        <v>10</v>
      </c>
      <c r="D1997" s="26">
        <v>450</v>
      </c>
      <c r="E1997" s="26">
        <v>45</v>
      </c>
      <c r="F1997" s="26"/>
    </row>
    <row r="1998" spans="1:6" x14ac:dyDescent="0.25">
      <c r="A1998" s="26" t="s">
        <v>3344</v>
      </c>
      <c r="B1998" s="26" t="s">
        <v>2097</v>
      </c>
      <c r="C1998" s="26">
        <v>10</v>
      </c>
      <c r="D1998" s="26">
        <v>250</v>
      </c>
      <c r="E1998" s="26">
        <v>25</v>
      </c>
      <c r="F1998" s="26"/>
    </row>
    <row r="1999" spans="1:6" x14ac:dyDescent="0.25">
      <c r="A1999" s="26" t="s">
        <v>3345</v>
      </c>
      <c r="B1999" s="26" t="s">
        <v>2097</v>
      </c>
      <c r="C1999" s="26">
        <v>20</v>
      </c>
      <c r="D1999" s="26">
        <v>480</v>
      </c>
      <c r="E1999" s="26">
        <v>24</v>
      </c>
      <c r="F1999" s="26"/>
    </row>
    <row r="2000" spans="1:6" x14ac:dyDescent="0.25">
      <c r="A2000" s="26" t="s">
        <v>3346</v>
      </c>
      <c r="B2000" s="26" t="s">
        <v>2097</v>
      </c>
      <c r="C2000" s="26">
        <v>10</v>
      </c>
      <c r="D2000" s="26">
        <v>200</v>
      </c>
      <c r="E2000" s="26">
        <v>20</v>
      </c>
      <c r="F2000" s="26"/>
    </row>
    <row r="2001" spans="1:6" x14ac:dyDescent="0.25">
      <c r="A2001" s="26" t="s">
        <v>3347</v>
      </c>
      <c r="B2001" s="26" t="s">
        <v>2097</v>
      </c>
      <c r="C2001" s="26">
        <v>60</v>
      </c>
      <c r="D2001" s="26">
        <v>720</v>
      </c>
      <c r="E2001" s="26">
        <v>12</v>
      </c>
      <c r="F2001" s="26"/>
    </row>
    <row r="2002" spans="1:6" x14ac:dyDescent="0.25">
      <c r="A2002" s="26" t="s">
        <v>3348</v>
      </c>
      <c r="B2002" s="26" t="s">
        <v>2097</v>
      </c>
      <c r="C2002" s="26">
        <v>60</v>
      </c>
      <c r="D2002" s="26">
        <v>720</v>
      </c>
      <c r="E2002" s="26">
        <v>12</v>
      </c>
      <c r="F2002" s="26"/>
    </row>
    <row r="2003" spans="1:6" x14ac:dyDescent="0.25">
      <c r="A2003" s="26" t="s">
        <v>3349</v>
      </c>
      <c r="B2003" s="26" t="s">
        <v>2097</v>
      </c>
      <c r="C2003" s="26">
        <v>60</v>
      </c>
      <c r="D2003" s="26">
        <v>720</v>
      </c>
      <c r="E2003" s="26">
        <v>12</v>
      </c>
      <c r="F2003" s="26"/>
    </row>
    <row r="2004" spans="1:6" x14ac:dyDescent="0.25">
      <c r="A2004" s="26" t="s">
        <v>3350</v>
      </c>
      <c r="B2004" s="26" t="s">
        <v>2097</v>
      </c>
      <c r="C2004" s="26">
        <v>60</v>
      </c>
      <c r="D2004" s="26">
        <v>720</v>
      </c>
      <c r="E2004" s="26">
        <v>12</v>
      </c>
      <c r="F2004" s="26"/>
    </row>
    <row r="2005" spans="1:6" x14ac:dyDescent="0.25">
      <c r="A2005" s="26" t="s">
        <v>3351</v>
      </c>
      <c r="B2005" s="26" t="s">
        <v>2097</v>
      </c>
      <c r="C2005" s="26">
        <v>60</v>
      </c>
      <c r="D2005" s="26">
        <v>720</v>
      </c>
      <c r="E2005" s="26">
        <v>12</v>
      </c>
      <c r="F2005" s="26"/>
    </row>
    <row r="2006" spans="1:6" x14ac:dyDescent="0.25">
      <c r="A2006" s="26" t="s">
        <v>3352</v>
      </c>
      <c r="B2006" s="26" t="s">
        <v>2097</v>
      </c>
      <c r="C2006" s="26">
        <v>60</v>
      </c>
      <c r="D2006" s="26">
        <v>720</v>
      </c>
      <c r="E2006" s="26">
        <v>12</v>
      </c>
      <c r="F2006" s="26"/>
    </row>
    <row r="2007" spans="1:6" x14ac:dyDescent="0.25">
      <c r="A2007" s="26" t="s">
        <v>3353</v>
      </c>
      <c r="B2007" s="26" t="s">
        <v>2097</v>
      </c>
      <c r="C2007" s="26">
        <v>60</v>
      </c>
      <c r="D2007" s="26">
        <v>720</v>
      </c>
      <c r="E2007" s="26">
        <v>12</v>
      </c>
      <c r="F2007" s="26"/>
    </row>
    <row r="2008" spans="1:6" x14ac:dyDescent="0.25">
      <c r="A2008" s="26" t="s">
        <v>3354</v>
      </c>
      <c r="B2008" s="26" t="s">
        <v>2097</v>
      </c>
      <c r="C2008" s="26">
        <v>60</v>
      </c>
      <c r="D2008" s="26">
        <v>720</v>
      </c>
      <c r="E2008" s="26">
        <v>12</v>
      </c>
      <c r="F2008" s="26"/>
    </row>
    <row r="2009" spans="1:6" x14ac:dyDescent="0.25">
      <c r="A2009" s="26" t="s">
        <v>3355</v>
      </c>
      <c r="B2009" s="26" t="s">
        <v>2097</v>
      </c>
      <c r="C2009" s="26">
        <v>60</v>
      </c>
      <c r="D2009" s="26">
        <v>720</v>
      </c>
      <c r="E2009" s="26">
        <v>12</v>
      </c>
      <c r="F2009" s="26"/>
    </row>
    <row r="2010" spans="1:6" x14ac:dyDescent="0.25">
      <c r="A2010" s="26" t="s">
        <v>3356</v>
      </c>
      <c r="B2010" s="26" t="s">
        <v>2097</v>
      </c>
      <c r="C2010" s="26">
        <v>60</v>
      </c>
      <c r="D2010" s="26">
        <v>720</v>
      </c>
      <c r="E2010" s="26">
        <v>12</v>
      </c>
      <c r="F2010" s="26"/>
    </row>
    <row r="2011" spans="1:6" x14ac:dyDescent="0.25">
      <c r="A2011" s="26" t="s">
        <v>3357</v>
      </c>
      <c r="B2011" s="26" t="s">
        <v>2097</v>
      </c>
      <c r="C2011" s="26">
        <v>60</v>
      </c>
      <c r="D2011" s="26">
        <v>720</v>
      </c>
      <c r="E2011" s="26">
        <v>12</v>
      </c>
      <c r="F2011" s="26"/>
    </row>
    <row r="2012" spans="1:6" x14ac:dyDescent="0.25">
      <c r="A2012" s="26" t="s">
        <v>3358</v>
      </c>
      <c r="B2012" s="26" t="s">
        <v>2097</v>
      </c>
      <c r="C2012" s="26">
        <v>60</v>
      </c>
      <c r="D2012" s="26">
        <v>720</v>
      </c>
      <c r="E2012" s="26">
        <v>12</v>
      </c>
      <c r="F2012" s="26"/>
    </row>
    <row r="2013" spans="1:6" x14ac:dyDescent="0.25">
      <c r="A2013" s="26" t="s">
        <v>3359</v>
      </c>
      <c r="B2013" s="26" t="s">
        <v>2097</v>
      </c>
      <c r="C2013" s="26">
        <v>10</v>
      </c>
      <c r="D2013" s="26">
        <v>180</v>
      </c>
      <c r="E2013" s="26">
        <v>18</v>
      </c>
      <c r="F2013" s="26"/>
    </row>
    <row r="2014" spans="1:6" x14ac:dyDescent="0.25">
      <c r="A2014" s="26" t="s">
        <v>3360</v>
      </c>
      <c r="B2014" s="26" t="s">
        <v>2097</v>
      </c>
      <c r="C2014" s="26">
        <v>10</v>
      </c>
      <c r="D2014" s="26">
        <v>180</v>
      </c>
      <c r="E2014" s="26">
        <v>18</v>
      </c>
      <c r="F2014" s="26"/>
    </row>
    <row r="2015" spans="1:6" x14ac:dyDescent="0.25">
      <c r="A2015" s="26" t="s">
        <v>3361</v>
      </c>
      <c r="B2015" s="26" t="s">
        <v>2097</v>
      </c>
      <c r="C2015" s="26">
        <v>10</v>
      </c>
      <c r="D2015" s="26">
        <v>90</v>
      </c>
      <c r="E2015" s="26">
        <v>9</v>
      </c>
      <c r="F2015" s="26"/>
    </row>
    <row r="2016" spans="1:6" x14ac:dyDescent="0.25">
      <c r="A2016" s="26" t="s">
        <v>3362</v>
      </c>
      <c r="B2016" s="26" t="s">
        <v>2097</v>
      </c>
      <c r="C2016" s="26">
        <v>10</v>
      </c>
      <c r="D2016" s="26">
        <v>90</v>
      </c>
      <c r="E2016" s="26">
        <v>9</v>
      </c>
      <c r="F2016" s="26"/>
    </row>
    <row r="2017" spans="1:6" x14ac:dyDescent="0.25">
      <c r="A2017" s="26" t="s">
        <v>1304</v>
      </c>
      <c r="B2017" s="26" t="s">
        <v>2097</v>
      </c>
      <c r="C2017" s="26">
        <v>80</v>
      </c>
      <c r="D2017" s="26">
        <v>2560</v>
      </c>
      <c r="E2017" s="26">
        <v>32</v>
      </c>
      <c r="F2017" s="26"/>
    </row>
    <row r="2018" spans="1:6" x14ac:dyDescent="0.25">
      <c r="A2018" s="26" t="s">
        <v>1301</v>
      </c>
      <c r="B2018" s="26" t="s">
        <v>2097</v>
      </c>
      <c r="C2018" s="26">
        <v>80</v>
      </c>
      <c r="D2018" s="26">
        <v>1280</v>
      </c>
      <c r="E2018" s="26">
        <v>16</v>
      </c>
      <c r="F2018" s="26"/>
    </row>
    <row r="2019" spans="1:6" x14ac:dyDescent="0.25">
      <c r="A2019" s="26" t="s">
        <v>1307</v>
      </c>
      <c r="B2019" s="26" t="s">
        <v>2097</v>
      </c>
      <c r="C2019" s="26">
        <v>80</v>
      </c>
      <c r="D2019" s="26">
        <v>1920</v>
      </c>
      <c r="E2019" s="26">
        <v>24</v>
      </c>
      <c r="F2019" s="26"/>
    </row>
    <row r="2020" spans="1:6" x14ac:dyDescent="0.25">
      <c r="A2020" s="26" t="s">
        <v>3363</v>
      </c>
      <c r="B2020" s="26" t="s">
        <v>2097</v>
      </c>
      <c r="C2020" s="26">
        <v>80</v>
      </c>
      <c r="D2020" s="26">
        <v>960</v>
      </c>
      <c r="E2020" s="26">
        <v>12</v>
      </c>
      <c r="F2020" s="26"/>
    </row>
    <row r="2021" spans="1:6" x14ac:dyDescent="0.25">
      <c r="A2021" s="26" t="s">
        <v>1310</v>
      </c>
      <c r="B2021" s="26" t="s">
        <v>2097</v>
      </c>
      <c r="C2021" s="26">
        <v>80</v>
      </c>
      <c r="D2021" s="26">
        <v>960</v>
      </c>
      <c r="E2021" s="26">
        <v>12</v>
      </c>
      <c r="F2021" s="26"/>
    </row>
    <row r="2022" spans="1:6" x14ac:dyDescent="0.25">
      <c r="A2022" s="26" t="s">
        <v>3364</v>
      </c>
      <c r="B2022" s="26" t="s">
        <v>2097</v>
      </c>
      <c r="C2022" s="26">
        <v>60</v>
      </c>
      <c r="D2022" s="26">
        <v>1200</v>
      </c>
      <c r="E2022" s="26">
        <v>20</v>
      </c>
      <c r="F2022" s="26"/>
    </row>
    <row r="2023" spans="1:6" x14ac:dyDescent="0.25">
      <c r="A2023" s="26" t="s">
        <v>1311</v>
      </c>
      <c r="B2023" s="26" t="s">
        <v>2097</v>
      </c>
      <c r="C2023" s="26">
        <v>60</v>
      </c>
      <c r="D2023" s="26">
        <v>1440</v>
      </c>
      <c r="E2023" s="26">
        <v>24</v>
      </c>
      <c r="F2023" s="26"/>
    </row>
    <row r="2024" spans="1:6" x14ac:dyDescent="0.25">
      <c r="A2024" s="26" t="s">
        <v>3365</v>
      </c>
      <c r="B2024" s="26" t="s">
        <v>2097</v>
      </c>
      <c r="C2024" s="26">
        <v>60</v>
      </c>
      <c r="D2024" s="26">
        <v>960</v>
      </c>
      <c r="E2024" s="26">
        <v>16</v>
      </c>
      <c r="F2024" s="26"/>
    </row>
    <row r="2025" spans="1:6" x14ac:dyDescent="0.25">
      <c r="A2025" s="26" t="s">
        <v>1315</v>
      </c>
      <c r="B2025" s="26" t="s">
        <v>2097</v>
      </c>
      <c r="C2025" s="26">
        <v>60</v>
      </c>
      <c r="D2025" s="26">
        <v>1440</v>
      </c>
      <c r="E2025" s="26">
        <v>24</v>
      </c>
      <c r="F2025" s="26"/>
    </row>
    <row r="2026" spans="1:6" x14ac:dyDescent="0.25">
      <c r="A2026" s="26" t="s">
        <v>1314</v>
      </c>
      <c r="B2026" s="26" t="s">
        <v>2097</v>
      </c>
      <c r="C2026" s="26">
        <v>60</v>
      </c>
      <c r="D2026" s="26">
        <v>960</v>
      </c>
      <c r="E2026" s="26">
        <v>16</v>
      </c>
      <c r="F2026" s="26"/>
    </row>
    <row r="2027" spans="1:6" x14ac:dyDescent="0.25">
      <c r="A2027" s="26" t="s">
        <v>1321</v>
      </c>
      <c r="B2027" s="26" t="s">
        <v>2097</v>
      </c>
      <c r="C2027" s="26">
        <v>60</v>
      </c>
      <c r="D2027" s="26">
        <v>1200</v>
      </c>
      <c r="E2027" s="26">
        <v>20</v>
      </c>
      <c r="F2027" s="26"/>
    </row>
    <row r="2028" spans="1:6" x14ac:dyDescent="0.25">
      <c r="A2028" s="26" t="s">
        <v>1318</v>
      </c>
      <c r="B2028" s="26" t="s">
        <v>2097</v>
      </c>
      <c r="C2028" s="26">
        <v>60</v>
      </c>
      <c r="D2028" s="26">
        <v>960</v>
      </c>
      <c r="E2028" s="26">
        <v>16</v>
      </c>
      <c r="F2028" s="26"/>
    </row>
    <row r="2029" spans="1:6" x14ac:dyDescent="0.25">
      <c r="A2029" s="26" t="s">
        <v>3366</v>
      </c>
      <c r="B2029" s="26" t="s">
        <v>2097</v>
      </c>
      <c r="C2029" s="26">
        <v>12</v>
      </c>
      <c r="D2029" s="26">
        <v>360</v>
      </c>
      <c r="E2029" s="26">
        <v>30</v>
      </c>
      <c r="F2029" s="26"/>
    </row>
    <row r="2030" spans="1:6" x14ac:dyDescent="0.25">
      <c r="A2030" s="26" t="s">
        <v>3367</v>
      </c>
      <c r="B2030" s="26" t="s">
        <v>2097</v>
      </c>
      <c r="C2030" s="26">
        <v>12</v>
      </c>
      <c r="D2030" s="26">
        <v>360</v>
      </c>
      <c r="E2030" s="26">
        <v>30</v>
      </c>
      <c r="F2030" s="26"/>
    </row>
    <row r="2031" spans="1:6" x14ac:dyDescent="0.25">
      <c r="A2031" s="26" t="s">
        <v>3368</v>
      </c>
      <c r="B2031" s="26" t="s">
        <v>2097</v>
      </c>
      <c r="C2031" s="26">
        <v>8</v>
      </c>
      <c r="D2031" s="26">
        <v>192</v>
      </c>
      <c r="E2031" s="26">
        <v>24</v>
      </c>
      <c r="F2031" s="26"/>
    </row>
    <row r="2032" spans="1:6" x14ac:dyDescent="0.25">
      <c r="A2032" s="26" t="s">
        <v>3369</v>
      </c>
      <c r="B2032" s="26" t="s">
        <v>2097</v>
      </c>
      <c r="C2032" s="26">
        <v>8</v>
      </c>
      <c r="D2032" s="26">
        <v>192</v>
      </c>
      <c r="E2032" s="26">
        <v>24</v>
      </c>
      <c r="F2032" s="26"/>
    </row>
    <row r="2033" spans="1:6" x14ac:dyDescent="0.25">
      <c r="A2033" s="26" t="s">
        <v>1324</v>
      </c>
      <c r="B2033" s="26" t="s">
        <v>2097</v>
      </c>
      <c r="C2033" s="26">
        <v>20</v>
      </c>
      <c r="D2033" s="26">
        <v>360</v>
      </c>
      <c r="E2033" s="26">
        <v>18</v>
      </c>
      <c r="F2033" s="26"/>
    </row>
    <row r="2034" spans="1:6" x14ac:dyDescent="0.25">
      <c r="A2034" s="26" t="s">
        <v>1325</v>
      </c>
      <c r="B2034" s="26" t="s">
        <v>2097</v>
      </c>
      <c r="C2034" s="26">
        <v>40</v>
      </c>
      <c r="D2034" s="26">
        <v>480</v>
      </c>
      <c r="E2034" s="26">
        <v>12</v>
      </c>
      <c r="F2034" s="26"/>
    </row>
    <row r="2035" spans="1:6" x14ac:dyDescent="0.25">
      <c r="A2035" s="26" t="s">
        <v>3370</v>
      </c>
      <c r="B2035" s="26" t="s">
        <v>2097</v>
      </c>
      <c r="C2035" s="26">
        <v>40</v>
      </c>
      <c r="D2035" s="26">
        <v>480</v>
      </c>
      <c r="E2035" s="26">
        <v>12</v>
      </c>
      <c r="F2035" s="26"/>
    </row>
    <row r="2036" spans="1:6" x14ac:dyDescent="0.25">
      <c r="A2036" s="26" t="s">
        <v>1329</v>
      </c>
      <c r="B2036" s="26" t="s">
        <v>2097</v>
      </c>
      <c r="C2036" s="26">
        <v>40</v>
      </c>
      <c r="D2036" s="26">
        <v>480</v>
      </c>
      <c r="E2036" s="26">
        <v>12</v>
      </c>
      <c r="F2036" s="26"/>
    </row>
    <row r="2037" spans="1:6" x14ac:dyDescent="0.25">
      <c r="A2037" s="26" t="s">
        <v>3371</v>
      </c>
      <c r="B2037" s="26" t="s">
        <v>2097</v>
      </c>
      <c r="C2037" s="26">
        <v>40</v>
      </c>
      <c r="D2037" s="26">
        <v>480</v>
      </c>
      <c r="E2037" s="26">
        <v>12</v>
      </c>
      <c r="F2037" s="26"/>
    </row>
    <row r="2038" spans="1:6" x14ac:dyDescent="0.25">
      <c r="A2038" s="26" t="s">
        <v>3372</v>
      </c>
      <c r="B2038" s="26" t="s">
        <v>2097</v>
      </c>
      <c r="C2038" s="26">
        <v>40</v>
      </c>
      <c r="D2038" s="26">
        <v>480</v>
      </c>
      <c r="E2038" s="26">
        <v>12</v>
      </c>
      <c r="F2038" s="26"/>
    </row>
    <row r="2039" spans="1:6" x14ac:dyDescent="0.25">
      <c r="A2039" s="26" t="s">
        <v>3373</v>
      </c>
      <c r="B2039" s="26" t="s">
        <v>2097</v>
      </c>
      <c r="C2039" s="26">
        <v>40</v>
      </c>
      <c r="D2039" s="26">
        <v>800</v>
      </c>
      <c r="E2039" s="26">
        <v>20</v>
      </c>
      <c r="F2039" s="26"/>
    </row>
    <row r="2040" spans="1:6" x14ac:dyDescent="0.25">
      <c r="A2040" s="26" t="s">
        <v>3374</v>
      </c>
      <c r="B2040" s="26" t="s">
        <v>2097</v>
      </c>
      <c r="C2040" s="26">
        <v>20</v>
      </c>
      <c r="D2040" s="26">
        <v>480</v>
      </c>
      <c r="E2040" s="26">
        <v>24</v>
      </c>
      <c r="F2040" s="26"/>
    </row>
    <row r="2041" spans="1:6" x14ac:dyDescent="0.25">
      <c r="A2041" s="26" t="s">
        <v>3375</v>
      </c>
      <c r="B2041" s="26" t="s">
        <v>2097</v>
      </c>
      <c r="C2041" s="26">
        <v>20</v>
      </c>
      <c r="D2041" s="26">
        <v>480</v>
      </c>
      <c r="E2041" s="26">
        <v>24</v>
      </c>
      <c r="F2041" s="26"/>
    </row>
    <row r="2042" spans="1:6" x14ac:dyDescent="0.25">
      <c r="A2042" s="26" t="s">
        <v>1332</v>
      </c>
      <c r="B2042" s="26" t="s">
        <v>2097</v>
      </c>
      <c r="C2042" s="26">
        <v>20</v>
      </c>
      <c r="D2042" s="26">
        <v>480</v>
      </c>
      <c r="E2042" s="26">
        <v>24</v>
      </c>
      <c r="F2042" s="26"/>
    </row>
    <row r="2043" spans="1:6" x14ac:dyDescent="0.25">
      <c r="A2043" s="26" t="s">
        <v>3376</v>
      </c>
      <c r="B2043" s="26" t="s">
        <v>2097</v>
      </c>
      <c r="C2043" s="26">
        <v>20</v>
      </c>
      <c r="D2043" s="26">
        <v>600</v>
      </c>
      <c r="E2043" s="26">
        <v>30</v>
      </c>
      <c r="F2043" s="26"/>
    </row>
    <row r="2044" spans="1:6" x14ac:dyDescent="0.25">
      <c r="A2044" s="26" t="s">
        <v>3377</v>
      </c>
      <c r="B2044" s="26" t="s">
        <v>2097</v>
      </c>
      <c r="C2044" s="26">
        <v>20</v>
      </c>
      <c r="D2044" s="26">
        <v>480</v>
      </c>
      <c r="E2044" s="26">
        <v>24</v>
      </c>
      <c r="F2044" s="26"/>
    </row>
    <row r="2045" spans="1:6" x14ac:dyDescent="0.25">
      <c r="A2045" s="26" t="s">
        <v>1333</v>
      </c>
      <c r="B2045" s="26" t="s">
        <v>2097</v>
      </c>
      <c r="C2045" s="26">
        <v>20</v>
      </c>
      <c r="D2045" s="26">
        <v>480</v>
      </c>
      <c r="E2045" s="26">
        <v>24</v>
      </c>
      <c r="F2045" s="26"/>
    </row>
    <row r="2046" spans="1:6" x14ac:dyDescent="0.25">
      <c r="A2046" s="26" t="s">
        <v>3378</v>
      </c>
      <c r="B2046" s="26" t="s">
        <v>2097</v>
      </c>
      <c r="C2046" s="26">
        <v>120</v>
      </c>
      <c r="D2046" s="26">
        <v>3000</v>
      </c>
      <c r="E2046" s="26">
        <v>25</v>
      </c>
      <c r="F2046" s="26"/>
    </row>
    <row r="2047" spans="1:6" x14ac:dyDescent="0.25">
      <c r="A2047" s="26" t="s">
        <v>3379</v>
      </c>
      <c r="B2047" s="26" t="s">
        <v>2097</v>
      </c>
      <c r="C2047" s="26">
        <v>60</v>
      </c>
      <c r="D2047" s="26">
        <v>1920</v>
      </c>
      <c r="E2047" s="26">
        <v>32</v>
      </c>
      <c r="F2047" s="26"/>
    </row>
    <row r="2048" spans="1:6" x14ac:dyDescent="0.25">
      <c r="A2048" s="26" t="s">
        <v>3380</v>
      </c>
      <c r="B2048" s="26" t="s">
        <v>2097</v>
      </c>
      <c r="C2048" s="26">
        <v>12</v>
      </c>
      <c r="D2048" s="26">
        <v>192</v>
      </c>
      <c r="E2048" s="26">
        <v>16</v>
      </c>
      <c r="F2048" s="26"/>
    </row>
    <row r="2049" spans="1:6" x14ac:dyDescent="0.25">
      <c r="A2049" s="26" t="s">
        <v>3381</v>
      </c>
      <c r="B2049" s="26" t="s">
        <v>2097</v>
      </c>
      <c r="C2049" s="26">
        <v>12</v>
      </c>
      <c r="D2049" s="26">
        <v>240</v>
      </c>
      <c r="E2049" s="26">
        <v>20</v>
      </c>
      <c r="F2049" s="26"/>
    </row>
    <row r="2050" spans="1:6" x14ac:dyDescent="0.25">
      <c r="A2050" s="26" t="s">
        <v>3382</v>
      </c>
      <c r="B2050" s="26" t="s">
        <v>2097</v>
      </c>
      <c r="C2050" s="26">
        <v>60</v>
      </c>
      <c r="D2050" s="26">
        <v>1920</v>
      </c>
      <c r="E2050" s="26">
        <v>32</v>
      </c>
      <c r="F2050" s="26"/>
    </row>
    <row r="2051" spans="1:6" x14ac:dyDescent="0.25">
      <c r="A2051" s="26" t="s">
        <v>3383</v>
      </c>
      <c r="B2051" s="26" t="s">
        <v>2097</v>
      </c>
      <c r="C2051" s="26">
        <v>60</v>
      </c>
      <c r="D2051" s="26">
        <v>1440</v>
      </c>
      <c r="E2051" s="26">
        <v>24</v>
      </c>
      <c r="F2051" s="26"/>
    </row>
    <row r="2052" spans="1:6" x14ac:dyDescent="0.25">
      <c r="A2052" s="26" t="s">
        <v>3384</v>
      </c>
      <c r="B2052" s="26" t="s">
        <v>2097</v>
      </c>
      <c r="C2052" s="26">
        <v>6</v>
      </c>
      <c r="D2052" s="26">
        <v>168</v>
      </c>
      <c r="E2052" s="26">
        <v>28</v>
      </c>
      <c r="F2052" s="26"/>
    </row>
    <row r="2053" spans="1:6" x14ac:dyDescent="0.25">
      <c r="A2053" s="26" t="s">
        <v>1336</v>
      </c>
      <c r="B2053" s="26" t="s">
        <v>2097</v>
      </c>
      <c r="C2053" s="26">
        <v>6</v>
      </c>
      <c r="D2053" s="26">
        <v>168</v>
      </c>
      <c r="E2053" s="26">
        <v>28</v>
      </c>
      <c r="F2053" s="26"/>
    </row>
    <row r="2054" spans="1:6" x14ac:dyDescent="0.25">
      <c r="A2054" s="26" t="s">
        <v>3385</v>
      </c>
      <c r="B2054" s="26" t="s">
        <v>2097</v>
      </c>
      <c r="C2054" s="26">
        <v>60</v>
      </c>
      <c r="D2054" s="26">
        <v>1920</v>
      </c>
      <c r="E2054" s="26">
        <v>32</v>
      </c>
      <c r="F2054" s="26"/>
    </row>
    <row r="2055" spans="1:6" x14ac:dyDescent="0.25">
      <c r="A2055" s="26" t="s">
        <v>3386</v>
      </c>
      <c r="B2055" s="26" t="s">
        <v>2097</v>
      </c>
      <c r="C2055" s="26">
        <v>60</v>
      </c>
      <c r="D2055" s="26">
        <v>1440</v>
      </c>
      <c r="E2055" s="26">
        <v>24</v>
      </c>
      <c r="F2055" s="26"/>
    </row>
    <row r="2056" spans="1:6" x14ac:dyDescent="0.25">
      <c r="A2056" s="26" t="s">
        <v>1337</v>
      </c>
      <c r="B2056" s="26" t="s">
        <v>2097</v>
      </c>
      <c r="C2056" s="26">
        <v>80</v>
      </c>
      <c r="D2056" s="26">
        <v>960</v>
      </c>
      <c r="E2056" s="26">
        <v>12</v>
      </c>
      <c r="F2056" s="26"/>
    </row>
    <row r="2057" spans="1:6" x14ac:dyDescent="0.25">
      <c r="A2057" s="26" t="s">
        <v>3387</v>
      </c>
      <c r="B2057" s="26" t="s">
        <v>2097</v>
      </c>
      <c r="C2057" s="26">
        <v>80</v>
      </c>
      <c r="D2057" s="26">
        <v>960</v>
      </c>
      <c r="E2057" s="26">
        <v>12</v>
      </c>
      <c r="F2057" s="26"/>
    </row>
    <row r="2058" spans="1:6" x14ac:dyDescent="0.25">
      <c r="A2058" s="26" t="s">
        <v>1338</v>
      </c>
      <c r="B2058" s="26" t="s">
        <v>2097</v>
      </c>
      <c r="C2058" s="26">
        <v>80</v>
      </c>
      <c r="D2058" s="26">
        <v>960</v>
      </c>
      <c r="E2058" s="26">
        <v>12</v>
      </c>
      <c r="F2058" s="26"/>
    </row>
    <row r="2059" spans="1:6" x14ac:dyDescent="0.25">
      <c r="A2059" s="26" t="s">
        <v>3388</v>
      </c>
      <c r="B2059" s="26" t="s">
        <v>2097</v>
      </c>
      <c r="C2059" s="26">
        <v>60</v>
      </c>
      <c r="D2059" s="26">
        <v>1200</v>
      </c>
      <c r="E2059" s="26">
        <v>20</v>
      </c>
      <c r="F2059" s="26"/>
    </row>
    <row r="2060" spans="1:6" x14ac:dyDescent="0.25">
      <c r="A2060" s="26" t="s">
        <v>3389</v>
      </c>
      <c r="B2060" s="26" t="s">
        <v>2097</v>
      </c>
      <c r="C2060" s="26">
        <v>60</v>
      </c>
      <c r="D2060" s="26">
        <v>1440</v>
      </c>
      <c r="E2060" s="26">
        <v>24</v>
      </c>
      <c r="F2060" s="26"/>
    </row>
    <row r="2061" spans="1:6" x14ac:dyDescent="0.25">
      <c r="A2061" s="26" t="s">
        <v>3390</v>
      </c>
      <c r="B2061" s="26" t="s">
        <v>2097</v>
      </c>
      <c r="C2061" s="26">
        <v>60</v>
      </c>
      <c r="D2061" s="26">
        <v>1200</v>
      </c>
      <c r="E2061" s="26">
        <v>20</v>
      </c>
      <c r="F2061" s="26"/>
    </row>
    <row r="2062" spans="1:6" x14ac:dyDescent="0.25">
      <c r="A2062" s="26" t="s">
        <v>3391</v>
      </c>
      <c r="B2062" s="26" t="s">
        <v>2097</v>
      </c>
      <c r="C2062" s="26">
        <v>60</v>
      </c>
      <c r="D2062" s="26">
        <v>720</v>
      </c>
      <c r="E2062" s="26">
        <v>12</v>
      </c>
      <c r="F2062" s="26"/>
    </row>
    <row r="2063" spans="1:6" x14ac:dyDescent="0.25">
      <c r="A2063" s="26" t="s">
        <v>3392</v>
      </c>
      <c r="B2063" s="26" t="s">
        <v>2097</v>
      </c>
      <c r="C2063" s="26">
        <v>60</v>
      </c>
      <c r="D2063" s="26">
        <v>960</v>
      </c>
      <c r="E2063" s="26">
        <v>16</v>
      </c>
      <c r="F2063" s="26"/>
    </row>
    <row r="2064" spans="1:6" x14ac:dyDescent="0.25">
      <c r="A2064" s="26" t="s">
        <v>1341</v>
      </c>
      <c r="B2064" s="26" t="s">
        <v>2097</v>
      </c>
      <c r="C2064" s="26">
        <v>60</v>
      </c>
      <c r="D2064" s="26">
        <v>720</v>
      </c>
      <c r="E2064" s="26">
        <v>12</v>
      </c>
      <c r="F2064" s="26"/>
    </row>
    <row r="2065" spans="1:6" x14ac:dyDescent="0.25">
      <c r="A2065" s="26" t="s">
        <v>3393</v>
      </c>
      <c r="B2065" s="26" t="s">
        <v>2097</v>
      </c>
      <c r="C2065" s="26">
        <v>60</v>
      </c>
      <c r="D2065" s="26">
        <v>540</v>
      </c>
      <c r="E2065" s="26">
        <v>9</v>
      </c>
      <c r="F2065" s="26"/>
    </row>
    <row r="2066" spans="1:6" x14ac:dyDescent="0.25">
      <c r="A2066" s="26" t="s">
        <v>3394</v>
      </c>
      <c r="B2066" s="26" t="s">
        <v>2097</v>
      </c>
      <c r="C2066" s="26">
        <v>60</v>
      </c>
      <c r="D2066" s="26">
        <v>960</v>
      </c>
      <c r="E2066" s="26">
        <v>16</v>
      </c>
      <c r="F2066" s="26"/>
    </row>
    <row r="2067" spans="1:6" x14ac:dyDescent="0.25">
      <c r="A2067" s="26" t="s">
        <v>3395</v>
      </c>
      <c r="B2067" s="26" t="s">
        <v>2097</v>
      </c>
      <c r="C2067" s="26">
        <v>60</v>
      </c>
      <c r="D2067" s="26">
        <v>960</v>
      </c>
      <c r="E2067" s="26">
        <v>16</v>
      </c>
      <c r="F2067" s="26"/>
    </row>
    <row r="2068" spans="1:6" x14ac:dyDescent="0.25">
      <c r="A2068" s="26" t="s">
        <v>3396</v>
      </c>
      <c r="B2068" s="26" t="s">
        <v>2097</v>
      </c>
      <c r="C2068" s="26">
        <v>60</v>
      </c>
      <c r="D2068" s="26">
        <v>1440</v>
      </c>
      <c r="E2068" s="26">
        <v>24</v>
      </c>
      <c r="F2068" s="26"/>
    </row>
    <row r="2069" spans="1:6" x14ac:dyDescent="0.25">
      <c r="A2069" s="26" t="s">
        <v>3397</v>
      </c>
      <c r="B2069" s="26" t="s">
        <v>2097</v>
      </c>
      <c r="C2069" s="26">
        <v>60</v>
      </c>
      <c r="D2069" s="26">
        <v>720</v>
      </c>
      <c r="E2069" s="26">
        <v>12</v>
      </c>
      <c r="F2069" s="26"/>
    </row>
    <row r="2070" spans="1:6" x14ac:dyDescent="0.25">
      <c r="A2070" s="26" t="s">
        <v>3398</v>
      </c>
      <c r="B2070" s="26" t="s">
        <v>2097</v>
      </c>
      <c r="C2070" s="26">
        <v>12</v>
      </c>
      <c r="D2070" s="26">
        <v>360</v>
      </c>
      <c r="E2070" s="26">
        <v>30</v>
      </c>
      <c r="F2070" s="26"/>
    </row>
    <row r="2071" spans="1:6" x14ac:dyDescent="0.25">
      <c r="A2071" s="26" t="s">
        <v>3399</v>
      </c>
      <c r="B2071" s="26" t="s">
        <v>2097</v>
      </c>
      <c r="C2071" s="26">
        <v>12</v>
      </c>
      <c r="D2071" s="26">
        <v>360</v>
      </c>
      <c r="E2071" s="26">
        <v>30</v>
      </c>
      <c r="F2071" s="26"/>
    </row>
    <row r="2072" spans="1:6" x14ac:dyDescent="0.25">
      <c r="A2072" s="26" t="s">
        <v>3400</v>
      </c>
      <c r="B2072" s="26" t="s">
        <v>2097</v>
      </c>
      <c r="C2072" s="26">
        <v>60</v>
      </c>
      <c r="D2072" s="26">
        <v>1440</v>
      </c>
      <c r="E2072" s="26">
        <v>24</v>
      </c>
      <c r="F2072" s="26"/>
    </row>
    <row r="2073" spans="1:6" x14ac:dyDescent="0.25">
      <c r="A2073" s="26" t="s">
        <v>3401</v>
      </c>
      <c r="B2073" s="26" t="s">
        <v>2097</v>
      </c>
      <c r="C2073" s="26">
        <v>60</v>
      </c>
      <c r="D2073" s="26">
        <v>720</v>
      </c>
      <c r="E2073" s="26">
        <v>12</v>
      </c>
      <c r="F2073" s="26"/>
    </row>
    <row r="2074" spans="1:6" x14ac:dyDescent="0.25">
      <c r="A2074" s="26" t="s">
        <v>3402</v>
      </c>
      <c r="B2074" s="26" t="s">
        <v>2097</v>
      </c>
      <c r="C2074" s="26">
        <v>8</v>
      </c>
      <c r="D2074" s="26">
        <v>144</v>
      </c>
      <c r="E2074" s="26">
        <v>18</v>
      </c>
      <c r="F2074" s="26"/>
    </row>
    <row r="2075" spans="1:6" x14ac:dyDescent="0.25">
      <c r="A2075" s="26" t="s">
        <v>3403</v>
      </c>
      <c r="B2075" s="26" t="s">
        <v>2097</v>
      </c>
      <c r="C2075" s="26">
        <v>8</v>
      </c>
      <c r="D2075" s="26">
        <v>192</v>
      </c>
      <c r="E2075" s="26">
        <v>24</v>
      </c>
      <c r="F2075" s="26"/>
    </row>
    <row r="2076" spans="1:6" x14ac:dyDescent="0.25">
      <c r="A2076" s="26" t="s">
        <v>3404</v>
      </c>
      <c r="B2076" s="26" t="s">
        <v>2097</v>
      </c>
      <c r="C2076" s="26">
        <v>60</v>
      </c>
      <c r="D2076" s="26">
        <v>1440</v>
      </c>
      <c r="E2076" s="26">
        <v>24</v>
      </c>
      <c r="F2076" s="26"/>
    </row>
    <row r="2077" spans="1:6" x14ac:dyDescent="0.25">
      <c r="A2077" s="26" t="s">
        <v>3405</v>
      </c>
      <c r="B2077" s="26" t="s">
        <v>2097</v>
      </c>
      <c r="C2077" s="26">
        <v>60</v>
      </c>
      <c r="D2077" s="26">
        <v>720</v>
      </c>
      <c r="E2077" s="26">
        <v>12</v>
      </c>
      <c r="F2077" s="26"/>
    </row>
    <row r="2078" spans="1:6" x14ac:dyDescent="0.25">
      <c r="A2078" s="26" t="s">
        <v>3406</v>
      </c>
      <c r="B2078" s="26" t="s">
        <v>2097</v>
      </c>
      <c r="C2078" s="26">
        <v>80</v>
      </c>
      <c r="D2078" s="26">
        <v>1440</v>
      </c>
      <c r="E2078" s="26">
        <v>18</v>
      </c>
      <c r="F2078" s="26"/>
    </row>
    <row r="2079" spans="1:6" x14ac:dyDescent="0.25">
      <c r="A2079" s="26" t="s">
        <v>3407</v>
      </c>
      <c r="B2079" s="26" t="s">
        <v>2097</v>
      </c>
      <c r="C2079" s="26">
        <v>80</v>
      </c>
      <c r="D2079" s="26">
        <v>1440</v>
      </c>
      <c r="E2079" s="26">
        <v>18</v>
      </c>
      <c r="F2079" s="26"/>
    </row>
    <row r="2080" spans="1:6" x14ac:dyDescent="0.25">
      <c r="A2080" s="26" t="s">
        <v>3408</v>
      </c>
      <c r="B2080" s="26" t="s">
        <v>2097</v>
      </c>
      <c r="C2080" s="26">
        <v>80</v>
      </c>
      <c r="D2080" s="26">
        <v>1440</v>
      </c>
      <c r="E2080" s="26">
        <v>18</v>
      </c>
      <c r="F2080" s="26"/>
    </row>
    <row r="2081" spans="1:6" x14ac:dyDescent="0.25">
      <c r="A2081" s="26" t="s">
        <v>3409</v>
      </c>
      <c r="B2081" s="26" t="s">
        <v>2097</v>
      </c>
      <c r="C2081" s="26">
        <v>80</v>
      </c>
      <c r="D2081" s="26">
        <v>1440</v>
      </c>
      <c r="E2081" s="26">
        <v>18</v>
      </c>
      <c r="F2081" s="26"/>
    </row>
    <row r="2082" spans="1:6" x14ac:dyDescent="0.25">
      <c r="A2082" s="26" t="s">
        <v>1344</v>
      </c>
      <c r="B2082" s="26" t="s">
        <v>2097</v>
      </c>
      <c r="C2082" s="26">
        <v>60</v>
      </c>
      <c r="D2082" s="26">
        <v>1440</v>
      </c>
      <c r="E2082" s="26">
        <v>24</v>
      </c>
      <c r="F2082" s="26"/>
    </row>
    <row r="2083" spans="1:6" x14ac:dyDescent="0.25">
      <c r="A2083" s="26" t="s">
        <v>3410</v>
      </c>
      <c r="B2083" s="26" t="s">
        <v>2097</v>
      </c>
      <c r="C2083" s="26">
        <v>60</v>
      </c>
      <c r="D2083" s="26">
        <v>960</v>
      </c>
      <c r="E2083" s="26">
        <v>16</v>
      </c>
      <c r="F2083" s="26"/>
    </row>
    <row r="2084" spans="1:6" x14ac:dyDescent="0.25">
      <c r="A2084" s="26" t="s">
        <v>3411</v>
      </c>
      <c r="B2084" s="26" t="s">
        <v>2097</v>
      </c>
      <c r="C2084" s="26">
        <v>60</v>
      </c>
      <c r="D2084" s="26">
        <v>960</v>
      </c>
      <c r="E2084" s="26">
        <v>16</v>
      </c>
      <c r="F2084" s="26"/>
    </row>
    <row r="2085" spans="1:6" x14ac:dyDescent="0.25">
      <c r="A2085" s="26" t="s">
        <v>3412</v>
      </c>
      <c r="B2085" s="26" t="s">
        <v>2097</v>
      </c>
      <c r="C2085" s="26">
        <v>60</v>
      </c>
      <c r="D2085" s="26">
        <v>960</v>
      </c>
      <c r="E2085" s="26">
        <v>16</v>
      </c>
      <c r="F2085" s="26"/>
    </row>
    <row r="2086" spans="1:6" x14ac:dyDescent="0.25">
      <c r="A2086" s="26" t="s">
        <v>0</v>
      </c>
      <c r="B2086" s="26" t="s">
        <v>2097</v>
      </c>
      <c r="C2086" s="26">
        <v>60</v>
      </c>
      <c r="D2086" s="26">
        <v>1440</v>
      </c>
      <c r="E2086" s="26">
        <v>24</v>
      </c>
      <c r="F2086" s="26"/>
    </row>
    <row r="2087" spans="1:6" x14ac:dyDescent="0.25">
      <c r="A2087" s="26" t="s">
        <v>3413</v>
      </c>
      <c r="B2087" s="26" t="s">
        <v>2097</v>
      </c>
      <c r="C2087" s="26">
        <v>60</v>
      </c>
      <c r="D2087" s="26">
        <v>960</v>
      </c>
      <c r="E2087" s="26">
        <v>16</v>
      </c>
      <c r="F2087" s="26"/>
    </row>
    <row r="2088" spans="1:6" x14ac:dyDescent="0.25">
      <c r="A2088" s="26" t="s">
        <v>1347</v>
      </c>
      <c r="B2088" s="26" t="s">
        <v>2097</v>
      </c>
      <c r="C2088" s="26">
        <v>60</v>
      </c>
      <c r="D2088" s="26">
        <v>960</v>
      </c>
      <c r="E2088" s="26">
        <v>16</v>
      </c>
      <c r="F2088" s="26"/>
    </row>
    <row r="2089" spans="1:6" x14ac:dyDescent="0.25">
      <c r="A2089" s="26" t="s">
        <v>3414</v>
      </c>
      <c r="B2089" s="26" t="s">
        <v>2097</v>
      </c>
      <c r="C2089" s="26">
        <v>60</v>
      </c>
      <c r="D2089" s="26">
        <v>960</v>
      </c>
      <c r="E2089" s="26">
        <v>16</v>
      </c>
      <c r="F2089" s="26"/>
    </row>
    <row r="2090" spans="1:6" x14ac:dyDescent="0.25">
      <c r="A2090" s="26" t="s">
        <v>3415</v>
      </c>
      <c r="B2090" s="26" t="s">
        <v>2097</v>
      </c>
      <c r="C2090" s="26">
        <v>30</v>
      </c>
      <c r="D2090" s="26">
        <v>720</v>
      </c>
      <c r="E2090" s="26">
        <v>24</v>
      </c>
      <c r="F2090" s="26"/>
    </row>
    <row r="2091" spans="1:6" x14ac:dyDescent="0.25">
      <c r="A2091" s="26" t="s">
        <v>3416</v>
      </c>
      <c r="B2091" s="26" t="s">
        <v>2097</v>
      </c>
      <c r="C2091" s="26">
        <v>30</v>
      </c>
      <c r="D2091" s="26">
        <v>720</v>
      </c>
      <c r="E2091" s="26">
        <v>24</v>
      </c>
      <c r="F2091" s="26"/>
    </row>
    <row r="2092" spans="1:6" x14ac:dyDescent="0.25">
      <c r="A2092" s="26" t="s">
        <v>3417</v>
      </c>
      <c r="B2092" s="26" t="s">
        <v>2097</v>
      </c>
      <c r="C2092" s="26">
        <v>10</v>
      </c>
      <c r="D2092" s="26">
        <v>300</v>
      </c>
      <c r="E2092" s="26">
        <v>30</v>
      </c>
      <c r="F2092" s="26"/>
    </row>
    <row r="2093" spans="1:6" x14ac:dyDescent="0.25">
      <c r="A2093" s="26" t="s">
        <v>3418</v>
      </c>
      <c r="B2093" s="26" t="s">
        <v>2097</v>
      </c>
      <c r="C2093" s="26">
        <v>18</v>
      </c>
      <c r="D2093" s="26">
        <v>360</v>
      </c>
      <c r="E2093" s="26">
        <v>20</v>
      </c>
      <c r="F2093" s="26"/>
    </row>
    <row r="2094" spans="1:6" x14ac:dyDescent="0.25">
      <c r="A2094" s="26" t="s">
        <v>3419</v>
      </c>
      <c r="B2094" s="26" t="s">
        <v>2097</v>
      </c>
      <c r="C2094" s="26">
        <v>18</v>
      </c>
      <c r="D2094" s="26">
        <v>1440</v>
      </c>
      <c r="E2094" s="26">
        <v>80</v>
      </c>
      <c r="F2094" s="26"/>
    </row>
    <row r="2095" spans="1:6" x14ac:dyDescent="0.25">
      <c r="A2095" s="26" t="s">
        <v>3420</v>
      </c>
      <c r="B2095" s="26" t="s">
        <v>2097</v>
      </c>
      <c r="C2095" s="26">
        <v>10</v>
      </c>
      <c r="D2095" s="26">
        <v>300</v>
      </c>
      <c r="E2095" s="26">
        <v>30</v>
      </c>
      <c r="F2095" s="26"/>
    </row>
    <row r="2096" spans="1:6" x14ac:dyDescent="0.25">
      <c r="A2096" s="26" t="s">
        <v>1350</v>
      </c>
      <c r="B2096" s="26" t="s">
        <v>2097</v>
      </c>
      <c r="C2096" s="26">
        <v>80</v>
      </c>
      <c r="D2096" s="26">
        <v>1440</v>
      </c>
      <c r="E2096" s="26">
        <v>18</v>
      </c>
      <c r="F2096" s="26"/>
    </row>
    <row r="2097" spans="1:6" x14ac:dyDescent="0.25">
      <c r="A2097" s="26" t="s">
        <v>3421</v>
      </c>
      <c r="B2097" s="26" t="s">
        <v>2097</v>
      </c>
      <c r="C2097" s="26">
        <v>80</v>
      </c>
      <c r="D2097" s="26">
        <v>1440</v>
      </c>
      <c r="E2097" s="26">
        <v>18</v>
      </c>
      <c r="F2097" s="26"/>
    </row>
    <row r="2098" spans="1:6" x14ac:dyDescent="0.25">
      <c r="A2098" s="26" t="s">
        <v>3422</v>
      </c>
      <c r="B2098" s="26" t="s">
        <v>2097</v>
      </c>
      <c r="C2098" s="26">
        <v>80</v>
      </c>
      <c r="D2098" s="26">
        <v>1440</v>
      </c>
      <c r="E2098" s="26">
        <v>18</v>
      </c>
      <c r="F2098" s="26"/>
    </row>
    <row r="2099" spans="1:6" x14ac:dyDescent="0.25">
      <c r="A2099" s="26" t="s">
        <v>3423</v>
      </c>
      <c r="B2099" s="26" t="s">
        <v>2097</v>
      </c>
      <c r="C2099" s="26">
        <v>60</v>
      </c>
      <c r="D2099" s="26">
        <v>1140</v>
      </c>
      <c r="E2099" s="26">
        <v>19</v>
      </c>
      <c r="F2099" s="26"/>
    </row>
    <row r="2100" spans="1:6" x14ac:dyDescent="0.25">
      <c r="A2100" s="26" t="s">
        <v>3424</v>
      </c>
      <c r="B2100" s="26" t="s">
        <v>2097</v>
      </c>
      <c r="C2100" s="26">
        <v>60</v>
      </c>
      <c r="D2100" s="26">
        <v>1440</v>
      </c>
      <c r="E2100" s="26">
        <v>24</v>
      </c>
      <c r="F2100" s="26"/>
    </row>
    <row r="2101" spans="1:6" x14ac:dyDescent="0.25">
      <c r="A2101" s="26" t="s">
        <v>3425</v>
      </c>
      <c r="B2101" s="26" t="s">
        <v>2097</v>
      </c>
      <c r="C2101" s="26">
        <v>60</v>
      </c>
      <c r="D2101" s="26">
        <v>960</v>
      </c>
      <c r="E2101" s="26">
        <v>16</v>
      </c>
      <c r="F2101" s="26"/>
    </row>
    <row r="2102" spans="1:6" x14ac:dyDescent="0.25">
      <c r="A2102" s="26" t="s">
        <v>3426</v>
      </c>
      <c r="B2102" s="26" t="s">
        <v>2097</v>
      </c>
      <c r="C2102" s="26">
        <v>60</v>
      </c>
      <c r="D2102" s="26">
        <v>960</v>
      </c>
      <c r="E2102" s="26">
        <v>16</v>
      </c>
      <c r="F2102" s="26"/>
    </row>
    <row r="2103" spans="1:6" x14ac:dyDescent="0.25">
      <c r="A2103" s="26" t="s">
        <v>3427</v>
      </c>
      <c r="B2103" s="26" t="s">
        <v>2097</v>
      </c>
      <c r="C2103" s="26">
        <v>60</v>
      </c>
      <c r="D2103" s="26">
        <v>960</v>
      </c>
      <c r="E2103" s="26">
        <v>16</v>
      </c>
      <c r="F2103" s="26"/>
    </row>
    <row r="2104" spans="1:6" x14ac:dyDescent="0.25">
      <c r="A2104" s="26" t="s">
        <v>1351</v>
      </c>
      <c r="B2104" s="26" t="s">
        <v>2097</v>
      </c>
      <c r="C2104" s="26">
        <v>60</v>
      </c>
      <c r="D2104" s="26">
        <v>960</v>
      </c>
      <c r="E2104" s="26">
        <v>16</v>
      </c>
      <c r="F2104" s="26"/>
    </row>
    <row r="2105" spans="1:6" x14ac:dyDescent="0.25">
      <c r="A2105" s="26" t="s">
        <v>3428</v>
      </c>
      <c r="B2105" s="26" t="s">
        <v>2097</v>
      </c>
      <c r="C2105" s="26">
        <v>60</v>
      </c>
      <c r="D2105" s="26">
        <v>960</v>
      </c>
      <c r="E2105" s="26">
        <v>16</v>
      </c>
      <c r="F2105" s="26"/>
    </row>
    <row r="2106" spans="1:6" x14ac:dyDescent="0.25">
      <c r="A2106" s="26" t="s">
        <v>1353</v>
      </c>
      <c r="B2106" s="26" t="s">
        <v>2097</v>
      </c>
      <c r="C2106" s="26">
        <v>60</v>
      </c>
      <c r="D2106" s="26">
        <v>960</v>
      </c>
      <c r="E2106" s="26">
        <v>16</v>
      </c>
      <c r="F2106" s="26"/>
    </row>
    <row r="2107" spans="1:6" x14ac:dyDescent="0.25">
      <c r="A2107" s="26" t="s">
        <v>1352</v>
      </c>
      <c r="B2107" s="26" t="s">
        <v>2097</v>
      </c>
      <c r="C2107" s="26">
        <v>60</v>
      </c>
      <c r="D2107" s="26">
        <v>720</v>
      </c>
      <c r="E2107" s="26">
        <v>12</v>
      </c>
      <c r="F2107" s="26"/>
    </row>
    <row r="2108" spans="1:6" x14ac:dyDescent="0.25">
      <c r="A2108" s="26" t="s">
        <v>3429</v>
      </c>
      <c r="B2108" s="26" t="s">
        <v>2097</v>
      </c>
      <c r="C2108" s="26">
        <v>30</v>
      </c>
      <c r="D2108" s="26">
        <v>450</v>
      </c>
      <c r="E2108" s="26">
        <v>15</v>
      </c>
      <c r="F2108" s="26"/>
    </row>
    <row r="2109" spans="1:6" x14ac:dyDescent="0.25">
      <c r="A2109" s="26" t="s">
        <v>3430</v>
      </c>
      <c r="B2109" s="26" t="s">
        <v>2097</v>
      </c>
      <c r="C2109" s="26">
        <v>30</v>
      </c>
      <c r="D2109" s="26">
        <v>450</v>
      </c>
      <c r="E2109" s="26">
        <v>15</v>
      </c>
      <c r="F2109" s="26"/>
    </row>
    <row r="2110" spans="1:6" x14ac:dyDescent="0.25">
      <c r="A2110" s="26" t="s">
        <v>3431</v>
      </c>
      <c r="B2110" s="26" t="s">
        <v>2097</v>
      </c>
      <c r="C2110" s="26">
        <v>10</v>
      </c>
      <c r="D2110" s="26">
        <v>200</v>
      </c>
      <c r="E2110" s="26">
        <v>20</v>
      </c>
      <c r="F2110" s="26"/>
    </row>
    <row r="2111" spans="1:6" x14ac:dyDescent="0.25">
      <c r="A2111" s="26" t="s">
        <v>3432</v>
      </c>
      <c r="B2111" s="26" t="s">
        <v>2097</v>
      </c>
      <c r="C2111" s="26">
        <v>12</v>
      </c>
      <c r="D2111" s="26">
        <v>288</v>
      </c>
      <c r="E2111" s="26">
        <v>24</v>
      </c>
      <c r="F2111" s="26"/>
    </row>
    <row r="2112" spans="1:6" x14ac:dyDescent="0.25">
      <c r="A2112" s="26" t="s">
        <v>3433</v>
      </c>
      <c r="B2112" s="26" t="s">
        <v>2097</v>
      </c>
      <c r="C2112" s="26">
        <v>12</v>
      </c>
      <c r="D2112" s="26">
        <v>288</v>
      </c>
      <c r="E2112" s="26">
        <v>24</v>
      </c>
      <c r="F2112" s="26"/>
    </row>
    <row r="2113" spans="1:6" x14ac:dyDescent="0.25">
      <c r="A2113" s="26" t="s">
        <v>3434</v>
      </c>
      <c r="B2113" s="26" t="s">
        <v>2097</v>
      </c>
      <c r="C2113" s="26">
        <v>10</v>
      </c>
      <c r="D2113" s="26">
        <v>200</v>
      </c>
      <c r="E2113" s="26">
        <v>20</v>
      </c>
      <c r="F2113" s="26"/>
    </row>
    <row r="2114" spans="1:6" x14ac:dyDescent="0.25">
      <c r="A2114" s="26" t="s">
        <v>3435</v>
      </c>
      <c r="B2114" s="26" t="s">
        <v>2097</v>
      </c>
      <c r="C2114" s="26">
        <v>1000</v>
      </c>
      <c r="D2114" s="26">
        <v>10000</v>
      </c>
      <c r="E2114" s="26">
        <v>10</v>
      </c>
      <c r="F2114" s="26"/>
    </row>
    <row r="2115" spans="1:6" x14ac:dyDescent="0.25">
      <c r="A2115" s="26" t="s">
        <v>3436</v>
      </c>
      <c r="B2115" s="26" t="s">
        <v>2097</v>
      </c>
      <c r="C2115" s="26">
        <v>1000</v>
      </c>
      <c r="D2115" s="26">
        <v>10000</v>
      </c>
      <c r="E2115" s="26">
        <v>10</v>
      </c>
      <c r="F2115" s="26"/>
    </row>
    <row r="2116" spans="1:6" x14ac:dyDescent="0.25">
      <c r="A2116" s="26" t="s">
        <v>3437</v>
      </c>
      <c r="B2116" s="26" t="s">
        <v>2097</v>
      </c>
      <c r="C2116" s="26">
        <v>1000</v>
      </c>
      <c r="D2116" s="26">
        <v>10000</v>
      </c>
      <c r="E2116" s="26">
        <v>10</v>
      </c>
      <c r="F2116" s="26"/>
    </row>
    <row r="2117" spans="1:6" x14ac:dyDescent="0.25">
      <c r="A2117" s="26" t="s">
        <v>3438</v>
      </c>
      <c r="B2117" s="26" t="s">
        <v>2097</v>
      </c>
      <c r="C2117" s="26">
        <v>120</v>
      </c>
      <c r="D2117" s="26">
        <v>2880</v>
      </c>
      <c r="E2117" s="26">
        <v>24</v>
      </c>
      <c r="F2117" s="26"/>
    </row>
    <row r="2118" spans="1:6" x14ac:dyDescent="0.25">
      <c r="A2118" s="26" t="s">
        <v>3439</v>
      </c>
      <c r="B2118" s="26" t="s">
        <v>2097</v>
      </c>
      <c r="C2118" s="26">
        <v>120</v>
      </c>
      <c r="D2118" s="26">
        <v>1920</v>
      </c>
      <c r="E2118" s="26">
        <v>16</v>
      </c>
      <c r="F2118" s="26"/>
    </row>
    <row r="2119" spans="1:6" x14ac:dyDescent="0.25">
      <c r="A2119" s="26" t="s">
        <v>3440</v>
      </c>
      <c r="B2119" s="26" t="s">
        <v>2097</v>
      </c>
      <c r="C2119" s="26">
        <v>120</v>
      </c>
      <c r="D2119" s="26">
        <v>2880</v>
      </c>
      <c r="E2119" s="26">
        <v>24</v>
      </c>
      <c r="F2119" s="26"/>
    </row>
    <row r="2120" spans="1:6" x14ac:dyDescent="0.25">
      <c r="A2120" s="26" t="s">
        <v>3441</v>
      </c>
      <c r="B2120" s="26" t="s">
        <v>2097</v>
      </c>
      <c r="C2120" s="26">
        <v>60</v>
      </c>
      <c r="D2120" s="26">
        <v>1440</v>
      </c>
      <c r="E2120" s="26">
        <v>24</v>
      </c>
      <c r="F2120" s="26"/>
    </row>
    <row r="2121" spans="1:6" x14ac:dyDescent="0.25">
      <c r="A2121" s="26" t="s">
        <v>3442</v>
      </c>
      <c r="B2121" s="26" t="s">
        <v>2097</v>
      </c>
      <c r="C2121" s="26">
        <v>60</v>
      </c>
      <c r="D2121" s="26">
        <v>1440</v>
      </c>
      <c r="E2121" s="26">
        <v>24</v>
      </c>
      <c r="F2121" s="26"/>
    </row>
    <row r="2122" spans="1:6" x14ac:dyDescent="0.25">
      <c r="A2122" s="26" t="s">
        <v>3443</v>
      </c>
      <c r="B2122" s="26" t="s">
        <v>2097</v>
      </c>
      <c r="C2122" s="26">
        <v>60</v>
      </c>
      <c r="D2122" s="26">
        <v>1440</v>
      </c>
      <c r="E2122" s="26">
        <v>24</v>
      </c>
      <c r="F2122" s="26"/>
    </row>
    <row r="2123" spans="1:6" x14ac:dyDescent="0.25">
      <c r="A2123" s="26" t="s">
        <v>3444</v>
      </c>
      <c r="B2123" s="26" t="s">
        <v>2097</v>
      </c>
      <c r="C2123" s="26">
        <v>60</v>
      </c>
      <c r="D2123" s="26">
        <v>1440</v>
      </c>
      <c r="E2123" s="26">
        <v>24</v>
      </c>
      <c r="F2123" s="26"/>
    </row>
    <row r="2124" spans="1:6" x14ac:dyDescent="0.25">
      <c r="A2124" s="26" t="s">
        <v>3445</v>
      </c>
      <c r="B2124" s="26" t="s">
        <v>2097</v>
      </c>
      <c r="C2124" s="26">
        <v>60</v>
      </c>
      <c r="D2124" s="26">
        <v>1440</v>
      </c>
      <c r="E2124" s="26">
        <v>24</v>
      </c>
      <c r="F2124" s="26"/>
    </row>
    <row r="2125" spans="1:6" x14ac:dyDescent="0.25">
      <c r="A2125" s="26" t="s">
        <v>3446</v>
      </c>
      <c r="B2125" s="26" t="s">
        <v>2097</v>
      </c>
      <c r="C2125" s="26">
        <v>60</v>
      </c>
      <c r="D2125" s="26">
        <v>1440</v>
      </c>
      <c r="E2125" s="26">
        <v>24</v>
      </c>
      <c r="F2125" s="26"/>
    </row>
    <row r="2126" spans="1:6" x14ac:dyDescent="0.25">
      <c r="A2126" s="26" t="s">
        <v>3447</v>
      </c>
      <c r="B2126" s="26" t="s">
        <v>2097</v>
      </c>
      <c r="C2126" s="26">
        <v>60</v>
      </c>
      <c r="D2126" s="26">
        <v>1440</v>
      </c>
      <c r="E2126" s="26">
        <v>24</v>
      </c>
      <c r="F2126" s="26"/>
    </row>
    <row r="2127" spans="1:6" x14ac:dyDescent="0.25">
      <c r="A2127" s="26" t="s">
        <v>3448</v>
      </c>
      <c r="B2127" s="26" t="s">
        <v>2097</v>
      </c>
      <c r="C2127" s="26">
        <v>60</v>
      </c>
      <c r="D2127" s="26">
        <v>1440</v>
      </c>
      <c r="E2127" s="26">
        <v>24</v>
      </c>
      <c r="F2127" s="26"/>
    </row>
    <row r="2128" spans="1:6" x14ac:dyDescent="0.25">
      <c r="A2128" s="26" t="s">
        <v>3449</v>
      </c>
      <c r="B2128" s="26" t="s">
        <v>2097</v>
      </c>
      <c r="C2128" s="26">
        <v>60</v>
      </c>
      <c r="D2128" s="26">
        <v>960</v>
      </c>
      <c r="E2128" s="26">
        <v>16</v>
      </c>
      <c r="F2128" s="26"/>
    </row>
    <row r="2129" spans="1:6" x14ac:dyDescent="0.25">
      <c r="A2129" s="26" t="s">
        <v>1294</v>
      </c>
      <c r="B2129" s="26" t="s">
        <v>2097</v>
      </c>
      <c r="C2129" s="26">
        <v>20</v>
      </c>
      <c r="D2129" s="26">
        <v>600</v>
      </c>
      <c r="E2129" s="26">
        <v>30</v>
      </c>
      <c r="F2129" s="26"/>
    </row>
    <row r="2130" spans="1:6" x14ac:dyDescent="0.25">
      <c r="A2130" s="26" t="s">
        <v>3450</v>
      </c>
      <c r="B2130" s="26" t="s">
        <v>2097</v>
      </c>
      <c r="C2130" s="26">
        <v>20</v>
      </c>
      <c r="D2130" s="26">
        <v>600</v>
      </c>
      <c r="E2130" s="26">
        <v>30</v>
      </c>
      <c r="F2130" s="26"/>
    </row>
    <row r="2131" spans="1:6" x14ac:dyDescent="0.25">
      <c r="A2131" s="26" t="s">
        <v>3451</v>
      </c>
      <c r="B2131" s="26" t="s">
        <v>2097</v>
      </c>
      <c r="C2131" s="26">
        <v>20</v>
      </c>
      <c r="D2131" s="26">
        <v>400</v>
      </c>
      <c r="E2131" s="26">
        <v>20</v>
      </c>
      <c r="F2131" s="26"/>
    </row>
    <row r="2132" spans="1:6" x14ac:dyDescent="0.25">
      <c r="A2132" s="26" t="s">
        <v>1295</v>
      </c>
      <c r="B2132" s="26" t="s">
        <v>2097</v>
      </c>
      <c r="C2132" s="26">
        <v>20</v>
      </c>
      <c r="D2132" s="26">
        <v>600</v>
      </c>
      <c r="E2132" s="26">
        <v>30</v>
      </c>
      <c r="F2132" s="26"/>
    </row>
    <row r="2133" spans="1:6" x14ac:dyDescent="0.25">
      <c r="A2133" s="26" t="s">
        <v>3452</v>
      </c>
      <c r="B2133" s="26" t="s">
        <v>2097</v>
      </c>
      <c r="C2133" s="26">
        <v>60</v>
      </c>
      <c r="D2133" s="26">
        <v>1440</v>
      </c>
      <c r="E2133" s="26">
        <v>24</v>
      </c>
      <c r="F2133" s="26"/>
    </row>
    <row r="2134" spans="1:6" x14ac:dyDescent="0.25">
      <c r="A2134" s="26" t="s">
        <v>1296</v>
      </c>
      <c r="B2134" s="26" t="s">
        <v>2097</v>
      </c>
      <c r="C2134" s="26">
        <v>60</v>
      </c>
      <c r="D2134" s="26">
        <v>1440</v>
      </c>
      <c r="E2134" s="26">
        <v>24</v>
      </c>
      <c r="F2134" s="26"/>
    </row>
    <row r="2135" spans="1:6" x14ac:dyDescent="0.25">
      <c r="A2135" s="26" t="s">
        <v>3453</v>
      </c>
      <c r="B2135" s="26" t="s">
        <v>2097</v>
      </c>
      <c r="C2135" s="26">
        <v>60</v>
      </c>
      <c r="D2135" s="26">
        <v>1440</v>
      </c>
      <c r="E2135" s="26">
        <v>24</v>
      </c>
      <c r="F2135" s="26"/>
    </row>
    <row r="2136" spans="1:6" x14ac:dyDescent="0.25">
      <c r="A2136" s="26" t="s">
        <v>3454</v>
      </c>
      <c r="B2136" s="26" t="s">
        <v>2097</v>
      </c>
      <c r="C2136" s="26">
        <v>60</v>
      </c>
      <c r="D2136" s="26">
        <v>1440</v>
      </c>
      <c r="E2136" s="26">
        <v>24</v>
      </c>
      <c r="F2136" s="26"/>
    </row>
    <row r="2137" spans="1:6" x14ac:dyDescent="0.25">
      <c r="A2137" s="26" t="s">
        <v>3455</v>
      </c>
      <c r="B2137" s="26" t="s">
        <v>2097</v>
      </c>
      <c r="C2137" s="26">
        <v>60</v>
      </c>
      <c r="D2137" s="26">
        <v>1440</v>
      </c>
      <c r="E2137" s="26">
        <v>24</v>
      </c>
      <c r="F2137" s="26"/>
    </row>
    <row r="2138" spans="1:6" x14ac:dyDescent="0.25">
      <c r="A2138" s="26" t="s">
        <v>3456</v>
      </c>
      <c r="B2138" s="26" t="s">
        <v>2097</v>
      </c>
      <c r="C2138" s="26">
        <v>60</v>
      </c>
      <c r="D2138" s="26">
        <v>1440</v>
      </c>
      <c r="E2138" s="26">
        <v>24</v>
      </c>
      <c r="F2138" s="26"/>
    </row>
    <row r="2139" spans="1:6" x14ac:dyDescent="0.25">
      <c r="A2139" s="26" t="s">
        <v>3457</v>
      </c>
      <c r="B2139" s="26" t="s">
        <v>2097</v>
      </c>
      <c r="C2139" s="26">
        <v>60</v>
      </c>
      <c r="D2139" s="26">
        <v>1440</v>
      </c>
      <c r="E2139" s="26">
        <v>24</v>
      </c>
      <c r="F2139" s="26"/>
    </row>
    <row r="2140" spans="1:6" x14ac:dyDescent="0.25">
      <c r="A2140" s="26" t="s">
        <v>3458</v>
      </c>
      <c r="B2140" s="26" t="s">
        <v>2097</v>
      </c>
      <c r="C2140" s="26">
        <v>60</v>
      </c>
      <c r="D2140" s="26">
        <v>1440</v>
      </c>
      <c r="E2140" s="26">
        <v>24</v>
      </c>
      <c r="F2140" s="26"/>
    </row>
    <row r="2141" spans="1:6" x14ac:dyDescent="0.25">
      <c r="A2141" s="26" t="s">
        <v>1297</v>
      </c>
      <c r="B2141" s="26" t="s">
        <v>2097</v>
      </c>
      <c r="C2141" s="26">
        <v>60</v>
      </c>
      <c r="D2141" s="26">
        <v>960</v>
      </c>
      <c r="E2141" s="26">
        <v>16</v>
      </c>
      <c r="F2141" s="26"/>
    </row>
    <row r="2142" spans="1:6" x14ac:dyDescent="0.25">
      <c r="A2142" s="26" t="s">
        <v>3459</v>
      </c>
      <c r="B2142" s="26" t="s">
        <v>2097</v>
      </c>
      <c r="C2142" s="26">
        <v>60</v>
      </c>
      <c r="D2142" s="26">
        <v>960</v>
      </c>
      <c r="E2142" s="26">
        <v>16</v>
      </c>
      <c r="F2142" s="26"/>
    </row>
    <row r="2143" spans="1:6" x14ac:dyDescent="0.25">
      <c r="A2143" s="26" t="s">
        <v>3460</v>
      </c>
      <c r="B2143" s="26" t="s">
        <v>2097</v>
      </c>
      <c r="C2143" s="26">
        <v>60</v>
      </c>
      <c r="D2143" s="26">
        <v>960</v>
      </c>
      <c r="E2143" s="26">
        <v>16</v>
      </c>
      <c r="F2143" s="26"/>
    </row>
    <row r="2144" spans="1:6" x14ac:dyDescent="0.25">
      <c r="A2144" s="26" t="s">
        <v>1298</v>
      </c>
      <c r="B2144" s="26" t="s">
        <v>2097</v>
      </c>
      <c r="C2144" s="26">
        <v>60</v>
      </c>
      <c r="D2144" s="26">
        <v>960</v>
      </c>
      <c r="E2144" s="26">
        <v>16</v>
      </c>
      <c r="F2144" s="26"/>
    </row>
    <row r="2145" spans="1:6" x14ac:dyDescent="0.25">
      <c r="A2145" s="26" t="s">
        <v>3461</v>
      </c>
      <c r="B2145" s="26" t="s">
        <v>2097</v>
      </c>
      <c r="C2145" s="26">
        <v>20</v>
      </c>
      <c r="D2145" s="26">
        <v>600</v>
      </c>
      <c r="E2145" s="26">
        <v>30</v>
      </c>
      <c r="F2145" s="26"/>
    </row>
    <row r="2146" spans="1:6" x14ac:dyDescent="0.25">
      <c r="A2146" s="26" t="s">
        <v>3462</v>
      </c>
      <c r="B2146" s="26" t="s">
        <v>2097</v>
      </c>
      <c r="C2146" s="26">
        <v>20</v>
      </c>
      <c r="D2146" s="26">
        <v>600</v>
      </c>
      <c r="E2146" s="26">
        <v>30</v>
      </c>
      <c r="F2146" s="26"/>
    </row>
    <row r="2147" spans="1:6" x14ac:dyDescent="0.25">
      <c r="A2147" s="26" t="s">
        <v>3463</v>
      </c>
      <c r="B2147" s="26" t="s">
        <v>2097</v>
      </c>
      <c r="C2147" s="26">
        <v>20</v>
      </c>
      <c r="D2147" s="26">
        <v>400</v>
      </c>
      <c r="E2147" s="26">
        <v>20</v>
      </c>
      <c r="F2147" s="26"/>
    </row>
    <row r="2148" spans="1:6" x14ac:dyDescent="0.25">
      <c r="A2148" s="26" t="s">
        <v>3464</v>
      </c>
      <c r="B2148" s="26" t="s">
        <v>2097</v>
      </c>
      <c r="C2148" s="26">
        <v>20</v>
      </c>
      <c r="D2148" s="26">
        <v>400</v>
      </c>
      <c r="E2148" s="26">
        <v>20</v>
      </c>
      <c r="F2148" s="26"/>
    </row>
    <row r="2149" spans="1:6" x14ac:dyDescent="0.25">
      <c r="A2149" s="26" t="s">
        <v>1299</v>
      </c>
      <c r="B2149" s="26" t="s">
        <v>2097</v>
      </c>
      <c r="C2149" s="26">
        <v>120</v>
      </c>
      <c r="D2149" s="26">
        <v>1920</v>
      </c>
      <c r="E2149" s="26">
        <v>16</v>
      </c>
      <c r="F2149" s="26"/>
    </row>
    <row r="2150" spans="1:6" x14ac:dyDescent="0.25">
      <c r="A2150" s="26" t="s">
        <v>1300</v>
      </c>
      <c r="B2150" s="26" t="s">
        <v>2097</v>
      </c>
      <c r="C2150" s="26">
        <v>2500</v>
      </c>
      <c r="D2150" s="26">
        <v>5000</v>
      </c>
      <c r="E2150" s="26">
        <v>2</v>
      </c>
      <c r="F2150" s="26"/>
    </row>
    <row r="2151" spans="1:6" x14ac:dyDescent="0.25">
      <c r="A2151" s="26" t="s">
        <v>1356</v>
      </c>
      <c r="B2151" s="26" t="s">
        <v>2097</v>
      </c>
      <c r="C2151" s="26">
        <v>40</v>
      </c>
      <c r="D2151" s="26">
        <v>960</v>
      </c>
      <c r="E2151" s="26">
        <v>24</v>
      </c>
      <c r="F2151" s="26"/>
    </row>
    <row r="2152" spans="1:6" x14ac:dyDescent="0.25">
      <c r="A2152" s="26" t="s">
        <v>3465</v>
      </c>
      <c r="B2152" s="26" t="s">
        <v>2097</v>
      </c>
      <c r="C2152" s="26">
        <v>20</v>
      </c>
      <c r="D2152" s="26">
        <v>600</v>
      </c>
      <c r="E2152" s="26">
        <v>30</v>
      </c>
      <c r="F2152" s="26"/>
    </row>
    <row r="2153" spans="1:6" x14ac:dyDescent="0.25">
      <c r="A2153" s="26" t="s">
        <v>1358</v>
      </c>
      <c r="B2153" s="26" t="s">
        <v>2097</v>
      </c>
      <c r="C2153" s="26">
        <v>10</v>
      </c>
      <c r="D2153" s="26">
        <v>280</v>
      </c>
      <c r="E2153" s="26">
        <v>28</v>
      </c>
      <c r="F2153" s="26"/>
    </row>
    <row r="2154" spans="1:6" x14ac:dyDescent="0.25">
      <c r="A2154" s="26" t="s">
        <v>3466</v>
      </c>
      <c r="B2154" s="26" t="s">
        <v>2097</v>
      </c>
      <c r="C2154" s="26">
        <v>60</v>
      </c>
      <c r="D2154" s="26">
        <v>1260</v>
      </c>
      <c r="E2154" s="26">
        <v>21</v>
      </c>
      <c r="F2154" s="26"/>
    </row>
    <row r="2155" spans="1:6" x14ac:dyDescent="0.25">
      <c r="A2155" s="26" t="s">
        <v>1363</v>
      </c>
      <c r="B2155" s="26" t="s">
        <v>2097</v>
      </c>
      <c r="C2155" s="26">
        <v>1000</v>
      </c>
      <c r="D2155" s="26">
        <v>60000</v>
      </c>
      <c r="E2155" s="26">
        <v>60</v>
      </c>
      <c r="F2155" s="26"/>
    </row>
    <row r="2156" spans="1:6" x14ac:dyDescent="0.25">
      <c r="A2156" s="26" t="s">
        <v>1361</v>
      </c>
      <c r="B2156" s="26" t="s">
        <v>2097</v>
      </c>
      <c r="C2156" s="26">
        <v>50</v>
      </c>
      <c r="D2156" s="26">
        <v>2400</v>
      </c>
      <c r="E2156" s="26">
        <v>48</v>
      </c>
      <c r="F2156" s="26"/>
    </row>
    <row r="2157" spans="1:6" x14ac:dyDescent="0.25">
      <c r="A2157" s="26" t="s">
        <v>1362</v>
      </c>
      <c r="B2157" s="26" t="s">
        <v>2097</v>
      </c>
      <c r="C2157" s="26">
        <v>10</v>
      </c>
      <c r="D2157" s="26">
        <v>200</v>
      </c>
      <c r="E2157" s="26">
        <v>20</v>
      </c>
      <c r="F2157" s="26"/>
    </row>
    <row r="2158" spans="1:6" x14ac:dyDescent="0.25">
      <c r="A2158" s="26" t="s">
        <v>3467</v>
      </c>
      <c r="B2158" s="26" t="s">
        <v>2097</v>
      </c>
      <c r="C2158" s="26">
        <v>60</v>
      </c>
      <c r="D2158" s="26">
        <v>5400</v>
      </c>
      <c r="E2158" s="26">
        <v>90</v>
      </c>
      <c r="F2158" s="26"/>
    </row>
    <row r="2159" spans="1:6" x14ac:dyDescent="0.25">
      <c r="A2159" s="26" t="s">
        <v>3468</v>
      </c>
      <c r="B2159" s="26" t="s">
        <v>2097</v>
      </c>
      <c r="C2159" s="26">
        <v>20</v>
      </c>
      <c r="D2159" s="26">
        <v>400</v>
      </c>
      <c r="E2159" s="26">
        <v>20</v>
      </c>
      <c r="F2159" s="26"/>
    </row>
    <row r="2160" spans="1:6" x14ac:dyDescent="0.25">
      <c r="A2160" s="26" t="s">
        <v>3469</v>
      </c>
      <c r="B2160" s="26" t="s">
        <v>2097</v>
      </c>
      <c r="C2160" s="26">
        <v>20</v>
      </c>
      <c r="D2160" s="26">
        <v>400</v>
      </c>
      <c r="E2160" s="26">
        <v>20</v>
      </c>
      <c r="F2160" s="26"/>
    </row>
    <row r="2161" spans="1:6" x14ac:dyDescent="0.25">
      <c r="A2161" s="26" t="s">
        <v>3470</v>
      </c>
      <c r="B2161" s="26" t="s">
        <v>2097</v>
      </c>
      <c r="C2161" s="26">
        <v>20</v>
      </c>
      <c r="D2161" s="26">
        <v>400</v>
      </c>
      <c r="E2161" s="26">
        <v>20</v>
      </c>
      <c r="F2161" s="26"/>
    </row>
    <row r="2162" spans="1:6" x14ac:dyDescent="0.25">
      <c r="A2162" s="26" t="s">
        <v>3471</v>
      </c>
      <c r="B2162" s="26" t="s">
        <v>2097</v>
      </c>
      <c r="C2162" s="26">
        <v>20</v>
      </c>
      <c r="D2162" s="26">
        <v>400</v>
      </c>
      <c r="E2162" s="26">
        <v>20</v>
      </c>
      <c r="F2162" s="26"/>
    </row>
    <row r="2163" spans="1:6" x14ac:dyDescent="0.25">
      <c r="A2163" s="26" t="s">
        <v>3472</v>
      </c>
      <c r="B2163" s="26" t="s">
        <v>2097</v>
      </c>
      <c r="C2163" s="26">
        <v>20</v>
      </c>
      <c r="D2163" s="26">
        <v>400</v>
      </c>
      <c r="E2163" s="26">
        <v>20</v>
      </c>
      <c r="F2163" s="26"/>
    </row>
    <row r="2164" spans="1:6" x14ac:dyDescent="0.25">
      <c r="A2164" s="26" t="s">
        <v>3473</v>
      </c>
      <c r="B2164" s="26" t="s">
        <v>2097</v>
      </c>
      <c r="C2164" s="26">
        <v>20</v>
      </c>
      <c r="D2164" s="26">
        <v>400</v>
      </c>
      <c r="E2164" s="26">
        <v>20</v>
      </c>
      <c r="F2164" s="26"/>
    </row>
    <row r="2165" spans="1:6" x14ac:dyDescent="0.25">
      <c r="A2165" s="26" t="s">
        <v>3474</v>
      </c>
      <c r="B2165" s="26" t="s">
        <v>2097</v>
      </c>
      <c r="C2165" s="26">
        <v>20</v>
      </c>
      <c r="D2165" s="26">
        <v>400</v>
      </c>
      <c r="E2165" s="26">
        <v>20</v>
      </c>
      <c r="F2165" s="26"/>
    </row>
    <row r="2166" spans="1:6" x14ac:dyDescent="0.25">
      <c r="A2166" s="26" t="s">
        <v>3475</v>
      </c>
      <c r="B2166" s="26" t="s">
        <v>2097</v>
      </c>
      <c r="C2166" s="26">
        <v>20</v>
      </c>
      <c r="D2166" s="26">
        <v>400</v>
      </c>
      <c r="E2166" s="26">
        <v>20</v>
      </c>
      <c r="F2166" s="26"/>
    </row>
    <row r="2167" spans="1:6" x14ac:dyDescent="0.25">
      <c r="A2167" s="26" t="s">
        <v>3476</v>
      </c>
      <c r="B2167" s="26" t="s">
        <v>2097</v>
      </c>
      <c r="C2167" s="26">
        <v>20</v>
      </c>
      <c r="D2167" s="26">
        <v>400</v>
      </c>
      <c r="E2167" s="26">
        <v>20</v>
      </c>
      <c r="F2167" s="26"/>
    </row>
    <row r="2168" spans="1:6" x14ac:dyDescent="0.25">
      <c r="A2168" s="26" t="s">
        <v>3477</v>
      </c>
      <c r="B2168" s="26" t="s">
        <v>2097</v>
      </c>
      <c r="C2168" s="26">
        <v>20</v>
      </c>
      <c r="D2168" s="26">
        <v>400</v>
      </c>
      <c r="E2168" s="26">
        <v>20</v>
      </c>
      <c r="F2168" s="26"/>
    </row>
    <row r="2169" spans="1:6" x14ac:dyDescent="0.25">
      <c r="A2169" s="26" t="s">
        <v>3478</v>
      </c>
      <c r="B2169" s="26" t="s">
        <v>2097</v>
      </c>
      <c r="C2169" s="26">
        <v>20</v>
      </c>
      <c r="D2169" s="26">
        <v>400</v>
      </c>
      <c r="E2169" s="26">
        <v>20</v>
      </c>
      <c r="F2169" s="26"/>
    </row>
    <row r="2170" spans="1:6" x14ac:dyDescent="0.25">
      <c r="A2170" s="26" t="s">
        <v>3479</v>
      </c>
      <c r="B2170" s="26" t="s">
        <v>2097</v>
      </c>
      <c r="C2170" s="26">
        <v>20</v>
      </c>
      <c r="D2170" s="26">
        <v>400</v>
      </c>
      <c r="E2170" s="26">
        <v>20</v>
      </c>
      <c r="F2170" s="26"/>
    </row>
    <row r="2171" spans="1:6" x14ac:dyDescent="0.25">
      <c r="A2171" s="26" t="s">
        <v>3480</v>
      </c>
      <c r="B2171" s="26" t="s">
        <v>2097</v>
      </c>
      <c r="C2171" s="26">
        <v>20</v>
      </c>
      <c r="D2171" s="26">
        <v>400</v>
      </c>
      <c r="E2171" s="26">
        <v>20</v>
      </c>
      <c r="F2171" s="26"/>
    </row>
    <row r="2172" spans="1:6" x14ac:dyDescent="0.25">
      <c r="A2172" s="26" t="s">
        <v>3481</v>
      </c>
      <c r="B2172" s="26" t="s">
        <v>2097</v>
      </c>
      <c r="C2172" s="26">
        <v>20</v>
      </c>
      <c r="D2172" s="26">
        <v>400</v>
      </c>
      <c r="E2172" s="26">
        <v>20</v>
      </c>
      <c r="F2172" s="26"/>
    </row>
    <row r="2173" spans="1:6" x14ac:dyDescent="0.25">
      <c r="A2173" s="26" t="s">
        <v>3482</v>
      </c>
      <c r="B2173" s="26" t="s">
        <v>2097</v>
      </c>
      <c r="C2173" s="26">
        <v>20</v>
      </c>
      <c r="D2173" s="26">
        <v>400</v>
      </c>
      <c r="E2173" s="26">
        <v>20</v>
      </c>
      <c r="F2173" s="26"/>
    </row>
    <row r="2174" spans="1:6" x14ac:dyDescent="0.25">
      <c r="A2174" s="26" t="s">
        <v>3483</v>
      </c>
      <c r="B2174" s="26" t="s">
        <v>2097</v>
      </c>
      <c r="C2174" s="26">
        <v>20</v>
      </c>
      <c r="D2174" s="26">
        <v>400</v>
      </c>
      <c r="E2174" s="26">
        <v>20</v>
      </c>
      <c r="F2174" s="26"/>
    </row>
    <row r="2175" spans="1:6" x14ac:dyDescent="0.25">
      <c r="A2175" s="26" t="s">
        <v>3484</v>
      </c>
      <c r="B2175" s="26" t="s">
        <v>2097</v>
      </c>
      <c r="C2175" s="26">
        <v>20</v>
      </c>
      <c r="D2175" s="26">
        <v>400</v>
      </c>
      <c r="E2175" s="26">
        <v>20</v>
      </c>
      <c r="F2175" s="26"/>
    </row>
    <row r="2176" spans="1:6" x14ac:dyDescent="0.25">
      <c r="A2176" s="26" t="s">
        <v>3485</v>
      </c>
      <c r="B2176" s="26" t="s">
        <v>2097</v>
      </c>
      <c r="C2176" s="26">
        <v>20</v>
      </c>
      <c r="D2176" s="26">
        <v>400</v>
      </c>
      <c r="E2176" s="26">
        <v>20</v>
      </c>
      <c r="F2176" s="26"/>
    </row>
    <row r="2177" spans="1:6" x14ac:dyDescent="0.25">
      <c r="A2177" s="26" t="s">
        <v>3486</v>
      </c>
      <c r="B2177" s="26" t="s">
        <v>2097</v>
      </c>
      <c r="C2177" s="26">
        <v>50</v>
      </c>
      <c r="D2177" s="26">
        <v>2400</v>
      </c>
      <c r="E2177" s="26">
        <v>48</v>
      </c>
      <c r="F2177" s="26"/>
    </row>
    <row r="2178" spans="1:6" x14ac:dyDescent="0.25">
      <c r="A2178" s="26" t="s">
        <v>3487</v>
      </c>
      <c r="B2178" s="26" t="s">
        <v>2097</v>
      </c>
      <c r="C2178" s="26">
        <v>0</v>
      </c>
      <c r="D2178" s="27">
        <v>0</v>
      </c>
      <c r="E2178" s="26"/>
      <c r="F2178" s="26"/>
    </row>
    <row r="2179" spans="1:6" x14ac:dyDescent="0.25">
      <c r="A2179" s="26" t="s">
        <v>3488</v>
      </c>
      <c r="B2179" s="26" t="s">
        <v>2097</v>
      </c>
      <c r="C2179" s="26">
        <v>0</v>
      </c>
      <c r="D2179" s="27">
        <v>0</v>
      </c>
      <c r="E2179" s="26"/>
      <c r="F2179" s="26"/>
    </row>
    <row r="2180" spans="1:6" x14ac:dyDescent="0.25">
      <c r="A2180" s="26" t="s">
        <v>3489</v>
      </c>
      <c r="B2180" s="26" t="s">
        <v>2097</v>
      </c>
      <c r="C2180" s="26">
        <v>0</v>
      </c>
      <c r="D2180" s="27">
        <v>0</v>
      </c>
      <c r="E2180" s="26"/>
      <c r="F2180" s="26"/>
    </row>
    <row r="2181" spans="1:6" x14ac:dyDescent="0.25">
      <c r="A2181" s="26" t="s">
        <v>3490</v>
      </c>
      <c r="B2181" s="26" t="s">
        <v>2097</v>
      </c>
      <c r="C2181" s="26">
        <v>0</v>
      </c>
      <c r="D2181" s="27">
        <v>0</v>
      </c>
      <c r="E2181" s="26"/>
      <c r="F2181" s="26"/>
    </row>
    <row r="2182" spans="1:6" x14ac:dyDescent="0.25">
      <c r="A2182" s="26" t="s">
        <v>3491</v>
      </c>
      <c r="B2182" s="26" t="s">
        <v>2097</v>
      </c>
      <c r="C2182" s="26">
        <v>20</v>
      </c>
      <c r="D2182" s="26">
        <v>400</v>
      </c>
      <c r="E2182" s="26">
        <v>20</v>
      </c>
      <c r="F2182" s="26"/>
    </row>
    <row r="2183" spans="1:6" x14ac:dyDescent="0.25">
      <c r="A2183" s="26" t="s">
        <v>3492</v>
      </c>
      <c r="B2183" s="26" t="s">
        <v>2097</v>
      </c>
      <c r="C2183" s="26">
        <v>0</v>
      </c>
      <c r="D2183" s="27">
        <v>0</v>
      </c>
      <c r="E2183" s="26"/>
      <c r="F2183" s="26"/>
    </row>
    <row r="2184" spans="1:6" x14ac:dyDescent="0.25">
      <c r="A2184" s="26" t="s">
        <v>3493</v>
      </c>
      <c r="B2184" s="26" t="s">
        <v>2097</v>
      </c>
      <c r="C2184" s="26">
        <v>15</v>
      </c>
      <c r="D2184" s="26">
        <v>300</v>
      </c>
      <c r="E2184" s="26">
        <v>20</v>
      </c>
      <c r="F2184" s="26"/>
    </row>
    <row r="2185" spans="1:6" x14ac:dyDescent="0.25">
      <c r="A2185" s="26" t="s">
        <v>3494</v>
      </c>
      <c r="B2185" s="26" t="s">
        <v>2097</v>
      </c>
      <c r="C2185" s="26">
        <v>15</v>
      </c>
      <c r="D2185" s="26">
        <v>300</v>
      </c>
      <c r="E2185" s="26">
        <v>20</v>
      </c>
      <c r="F2185" s="26"/>
    </row>
    <row r="2186" spans="1:6" x14ac:dyDescent="0.25">
      <c r="A2186" s="26" t="s">
        <v>3495</v>
      </c>
      <c r="B2186" s="26" t="s">
        <v>2097</v>
      </c>
      <c r="C2186" s="26">
        <v>9</v>
      </c>
      <c r="D2186" s="26">
        <v>162</v>
      </c>
      <c r="E2186" s="26">
        <v>18</v>
      </c>
      <c r="F2186" s="26"/>
    </row>
    <row r="2187" spans="1:6" x14ac:dyDescent="0.25">
      <c r="A2187" s="26" t="s">
        <v>1365</v>
      </c>
      <c r="B2187" s="26" t="s">
        <v>2097</v>
      </c>
      <c r="C2187" s="26">
        <v>10</v>
      </c>
      <c r="D2187" s="26">
        <v>160</v>
      </c>
      <c r="E2187" s="26">
        <v>16</v>
      </c>
      <c r="F2187" s="26"/>
    </row>
    <row r="2188" spans="1:6" x14ac:dyDescent="0.25">
      <c r="A2188" s="26" t="s">
        <v>3496</v>
      </c>
      <c r="B2188" s="26" t="s">
        <v>2097</v>
      </c>
      <c r="C2188" s="26">
        <v>6</v>
      </c>
      <c r="D2188" s="26">
        <v>108</v>
      </c>
      <c r="E2188" s="26">
        <v>18</v>
      </c>
      <c r="F2188" s="26"/>
    </row>
    <row r="2189" spans="1:6" x14ac:dyDescent="0.25">
      <c r="A2189" s="26" t="s">
        <v>1367</v>
      </c>
      <c r="B2189" s="26" t="s">
        <v>2097</v>
      </c>
      <c r="C2189" s="26">
        <v>50</v>
      </c>
      <c r="D2189" s="26">
        <v>1200</v>
      </c>
      <c r="E2189" s="26">
        <v>24</v>
      </c>
      <c r="F2189" s="26"/>
    </row>
    <row r="2190" spans="1:6" x14ac:dyDescent="0.25">
      <c r="A2190" s="26" t="s">
        <v>1371</v>
      </c>
      <c r="B2190" s="26" t="s">
        <v>2097</v>
      </c>
      <c r="C2190" s="26">
        <v>50</v>
      </c>
      <c r="D2190" s="26">
        <v>2400</v>
      </c>
      <c r="E2190" s="26">
        <v>48</v>
      </c>
      <c r="F2190" s="26"/>
    </row>
    <row r="2191" spans="1:6" x14ac:dyDescent="0.25">
      <c r="A2191" s="26" t="s">
        <v>1374</v>
      </c>
      <c r="B2191" s="26" t="s">
        <v>2097</v>
      </c>
      <c r="C2191" s="26">
        <v>100</v>
      </c>
      <c r="D2191" s="26">
        <v>4500</v>
      </c>
      <c r="E2191" s="26">
        <v>45</v>
      </c>
      <c r="F2191" s="26"/>
    </row>
    <row r="2192" spans="1:6" x14ac:dyDescent="0.25">
      <c r="A2192" s="26" t="s">
        <v>3497</v>
      </c>
      <c r="B2192" s="26" t="s">
        <v>3498</v>
      </c>
      <c r="C2192" s="26">
        <v>0</v>
      </c>
      <c r="D2192" s="27">
        <v>0</v>
      </c>
      <c r="E2192" s="26"/>
      <c r="F2192" s="26"/>
    </row>
    <row r="2193" spans="1:6" x14ac:dyDescent="0.25">
      <c r="A2193" s="26" t="s">
        <v>3499</v>
      </c>
      <c r="B2193" s="26" t="s">
        <v>3498</v>
      </c>
      <c r="C2193" s="26">
        <v>0</v>
      </c>
      <c r="D2193" s="27">
        <v>0</v>
      </c>
      <c r="E2193" s="26"/>
      <c r="F2193" s="26"/>
    </row>
    <row r="2194" spans="1:6" x14ac:dyDescent="0.25">
      <c r="A2194" s="26" t="s">
        <v>3500</v>
      </c>
      <c r="B2194" s="26" t="s">
        <v>3498</v>
      </c>
      <c r="C2194" s="26">
        <v>0</v>
      </c>
      <c r="D2194" s="27">
        <v>0</v>
      </c>
      <c r="E2194" s="26"/>
      <c r="F2194" s="26"/>
    </row>
    <row r="2195" spans="1:6" x14ac:dyDescent="0.25">
      <c r="A2195" s="26" t="s">
        <v>3501</v>
      </c>
      <c r="B2195" s="26" t="s">
        <v>3498</v>
      </c>
      <c r="C2195" s="26">
        <v>0</v>
      </c>
      <c r="D2195" s="27">
        <v>0</v>
      </c>
      <c r="E2195" s="26"/>
      <c r="F2195" s="26"/>
    </row>
    <row r="2196" spans="1:6" x14ac:dyDescent="0.25">
      <c r="A2196" s="26" t="s">
        <v>3502</v>
      </c>
      <c r="B2196" s="26" t="s">
        <v>3498</v>
      </c>
      <c r="C2196" s="26">
        <v>0</v>
      </c>
      <c r="D2196" s="27">
        <v>0</v>
      </c>
      <c r="E2196" s="26"/>
      <c r="F2196" s="26"/>
    </row>
    <row r="2197" spans="1:6" x14ac:dyDescent="0.25">
      <c r="A2197" s="26" t="s">
        <v>3503</v>
      </c>
      <c r="B2197" s="26" t="s">
        <v>3498</v>
      </c>
      <c r="C2197" s="26">
        <v>0</v>
      </c>
      <c r="D2197" s="27">
        <v>0</v>
      </c>
      <c r="E2197" s="26"/>
      <c r="F2197" s="26"/>
    </row>
    <row r="2198" spans="1:6" x14ac:dyDescent="0.25">
      <c r="A2198" s="26" t="s">
        <v>3504</v>
      </c>
      <c r="B2198" s="26" t="s">
        <v>3498</v>
      </c>
      <c r="C2198" s="26">
        <v>0</v>
      </c>
      <c r="D2198" s="27">
        <v>0</v>
      </c>
      <c r="E2198" s="26"/>
      <c r="F2198" s="26"/>
    </row>
    <row r="2199" spans="1:6" x14ac:dyDescent="0.25">
      <c r="A2199" s="26" t="s">
        <v>3505</v>
      </c>
      <c r="B2199" s="26" t="s">
        <v>3498</v>
      </c>
      <c r="C2199" s="26">
        <v>0</v>
      </c>
      <c r="D2199" s="27">
        <v>0</v>
      </c>
      <c r="E2199" s="26"/>
      <c r="F2199" s="26"/>
    </row>
    <row r="2200" spans="1:6" x14ac:dyDescent="0.25">
      <c r="A2200" s="26" t="s">
        <v>3506</v>
      </c>
      <c r="B2200" s="26" t="s">
        <v>3498</v>
      </c>
      <c r="C2200" s="26">
        <v>0</v>
      </c>
      <c r="D2200" s="27">
        <v>0</v>
      </c>
      <c r="E2200" s="26"/>
      <c r="F2200" s="26"/>
    </row>
    <row r="2201" spans="1:6" x14ac:dyDescent="0.25">
      <c r="A2201" s="26" t="s">
        <v>1375</v>
      </c>
      <c r="B2201" s="26" t="s">
        <v>2097</v>
      </c>
      <c r="C2201" s="26">
        <v>50</v>
      </c>
      <c r="D2201" s="26">
        <v>1600</v>
      </c>
      <c r="E2201" s="26">
        <v>32</v>
      </c>
      <c r="F2201" s="26"/>
    </row>
    <row r="2202" spans="1:6" x14ac:dyDescent="0.25">
      <c r="A2202" s="26" t="s">
        <v>3507</v>
      </c>
      <c r="B2202" s="26" t="s">
        <v>2097</v>
      </c>
      <c r="C2202" s="26">
        <v>25</v>
      </c>
      <c r="D2202" s="26">
        <v>875</v>
      </c>
      <c r="E2202" s="26">
        <v>35</v>
      </c>
      <c r="F2202" s="26"/>
    </row>
    <row r="2203" spans="1:6" x14ac:dyDescent="0.25">
      <c r="A2203" s="26" t="s">
        <v>1376</v>
      </c>
      <c r="B2203" s="26" t="s">
        <v>2097</v>
      </c>
      <c r="C2203" s="26">
        <v>25</v>
      </c>
      <c r="D2203" s="26">
        <v>875</v>
      </c>
      <c r="E2203" s="26">
        <v>35</v>
      </c>
      <c r="F2203" s="26"/>
    </row>
    <row r="2204" spans="1:6" x14ac:dyDescent="0.25">
      <c r="A2204" s="26" t="s">
        <v>1377</v>
      </c>
      <c r="B2204" s="26" t="s">
        <v>2097</v>
      </c>
      <c r="C2204" s="26">
        <v>25</v>
      </c>
      <c r="D2204" s="26">
        <v>1200</v>
      </c>
      <c r="E2204" s="26">
        <v>48</v>
      </c>
      <c r="F2204" s="26"/>
    </row>
    <row r="2205" spans="1:6" x14ac:dyDescent="0.25">
      <c r="A2205" s="26" t="s">
        <v>1378</v>
      </c>
      <c r="B2205" s="26" t="s">
        <v>2097</v>
      </c>
      <c r="C2205" s="26">
        <v>25</v>
      </c>
      <c r="D2205" s="26">
        <v>1200</v>
      </c>
      <c r="E2205" s="26">
        <v>48</v>
      </c>
      <c r="F2205" s="26"/>
    </row>
    <row r="2206" spans="1:6" x14ac:dyDescent="0.25">
      <c r="A2206" s="26" t="s">
        <v>3508</v>
      </c>
      <c r="B2206" s="26" t="s">
        <v>2097</v>
      </c>
      <c r="C2206" s="26">
        <v>0</v>
      </c>
      <c r="D2206" s="27">
        <v>0</v>
      </c>
      <c r="E2206" s="26"/>
      <c r="F2206" s="26"/>
    </row>
    <row r="2207" spans="1:6" x14ac:dyDescent="0.25">
      <c r="A2207" s="26" t="s">
        <v>3509</v>
      </c>
      <c r="B2207" s="26" t="s">
        <v>2097</v>
      </c>
      <c r="C2207" s="26">
        <v>0</v>
      </c>
      <c r="D2207" s="27">
        <v>0</v>
      </c>
      <c r="E2207" s="26"/>
      <c r="F2207" s="26"/>
    </row>
    <row r="2208" spans="1:6" x14ac:dyDescent="0.25">
      <c r="A2208" s="26" t="s">
        <v>3510</v>
      </c>
      <c r="B2208" s="26" t="s">
        <v>2097</v>
      </c>
      <c r="C2208" s="26">
        <v>1000</v>
      </c>
      <c r="D2208" s="26">
        <v>18000</v>
      </c>
      <c r="E2208" s="26">
        <v>18</v>
      </c>
      <c r="F2208" s="26"/>
    </row>
    <row r="2209" spans="1:6" x14ac:dyDescent="0.25">
      <c r="A2209" s="26" t="s">
        <v>3511</v>
      </c>
      <c r="B2209" s="26" t="s">
        <v>2097</v>
      </c>
      <c r="C2209" s="26">
        <v>0</v>
      </c>
      <c r="D2209" s="27">
        <v>0</v>
      </c>
      <c r="E2209" s="26"/>
      <c r="F2209" s="26"/>
    </row>
    <row r="2210" spans="1:6" x14ac:dyDescent="0.25">
      <c r="A2210" s="26" t="s">
        <v>3512</v>
      </c>
      <c r="B2210" s="26" t="s">
        <v>2097</v>
      </c>
      <c r="C2210" s="26">
        <v>60</v>
      </c>
      <c r="D2210" s="26">
        <v>1440</v>
      </c>
      <c r="E2210" s="26">
        <v>24</v>
      </c>
      <c r="F2210" s="26"/>
    </row>
    <row r="2211" spans="1:6" x14ac:dyDescent="0.25">
      <c r="A2211" s="26" t="s">
        <v>3513</v>
      </c>
      <c r="B2211" s="26" t="s">
        <v>2097</v>
      </c>
      <c r="C2211" s="26">
        <v>60</v>
      </c>
      <c r="D2211" s="26">
        <v>1080</v>
      </c>
      <c r="E2211" s="26">
        <v>18</v>
      </c>
      <c r="F2211" s="26"/>
    </row>
    <row r="2212" spans="1:6" x14ac:dyDescent="0.25">
      <c r="A2212" s="26" t="s">
        <v>3514</v>
      </c>
      <c r="B2212" s="26" t="s">
        <v>2097</v>
      </c>
      <c r="C2212" s="26">
        <v>30</v>
      </c>
      <c r="D2212" s="27">
        <v>0</v>
      </c>
      <c r="E2212" s="26"/>
      <c r="F2212" s="26"/>
    </row>
    <row r="2213" spans="1:6" x14ac:dyDescent="0.25">
      <c r="A2213" s="26" t="s">
        <v>3515</v>
      </c>
      <c r="B2213" s="26" t="s">
        <v>2097</v>
      </c>
      <c r="C2213" s="26">
        <v>30</v>
      </c>
      <c r="D2213" s="27">
        <v>0</v>
      </c>
      <c r="E2213" s="26"/>
      <c r="F2213" s="26"/>
    </row>
    <row r="2214" spans="1:6" x14ac:dyDescent="0.25">
      <c r="A2214" s="26" t="s">
        <v>3516</v>
      </c>
      <c r="B2214" s="26" t="s">
        <v>2097</v>
      </c>
      <c r="C2214" s="26">
        <v>30</v>
      </c>
      <c r="D2214" s="27">
        <v>0</v>
      </c>
      <c r="E2214" s="26"/>
      <c r="F2214" s="26"/>
    </row>
    <row r="2215" spans="1:6" x14ac:dyDescent="0.25">
      <c r="A2215" s="26" t="s">
        <v>1380</v>
      </c>
      <c r="B2215" s="26" t="s">
        <v>2097</v>
      </c>
      <c r="C2215" s="26">
        <v>600</v>
      </c>
      <c r="D2215" s="26">
        <v>18000</v>
      </c>
      <c r="E2215" s="26">
        <v>30</v>
      </c>
      <c r="F2215" s="26"/>
    </row>
    <row r="2216" spans="1:6" x14ac:dyDescent="0.25">
      <c r="A2216" s="26" t="s">
        <v>3517</v>
      </c>
      <c r="B2216" s="26" t="s">
        <v>2097</v>
      </c>
      <c r="C2216" s="26">
        <v>600</v>
      </c>
      <c r="D2216" s="26">
        <v>18000</v>
      </c>
      <c r="E2216" s="26">
        <v>30</v>
      </c>
      <c r="F2216" s="26"/>
    </row>
    <row r="2217" spans="1:6" x14ac:dyDescent="0.25">
      <c r="A2217" s="26" t="s">
        <v>3518</v>
      </c>
      <c r="B2217" s="26" t="s">
        <v>2097</v>
      </c>
      <c r="C2217" s="26">
        <v>600</v>
      </c>
      <c r="D2217" s="26">
        <v>18000</v>
      </c>
      <c r="E2217" s="26">
        <v>30</v>
      </c>
      <c r="F2217" s="26"/>
    </row>
    <row r="2218" spans="1:6" x14ac:dyDescent="0.25">
      <c r="A2218" s="26" t="s">
        <v>1379</v>
      </c>
      <c r="B2218" s="26" t="s">
        <v>2097</v>
      </c>
      <c r="C2218" s="26">
        <v>600</v>
      </c>
      <c r="D2218" s="26">
        <v>18000</v>
      </c>
      <c r="E2218" s="26">
        <v>30</v>
      </c>
      <c r="F2218" s="26"/>
    </row>
    <row r="2219" spans="1:6" x14ac:dyDescent="0.25">
      <c r="A2219" s="26" t="s">
        <v>3519</v>
      </c>
      <c r="B2219" s="26" t="s">
        <v>2371</v>
      </c>
      <c r="C2219" s="26">
        <v>0</v>
      </c>
      <c r="D2219" s="27">
        <v>0</v>
      </c>
      <c r="E2219" s="26"/>
      <c r="F2219" s="26"/>
    </row>
    <row r="2220" spans="1:6" x14ac:dyDescent="0.25">
      <c r="A2220" s="26" t="s">
        <v>3520</v>
      </c>
      <c r="B2220" s="26" t="s">
        <v>2371</v>
      </c>
      <c r="C2220" s="26">
        <v>0</v>
      </c>
      <c r="D2220" s="27">
        <v>0</v>
      </c>
      <c r="E2220" s="26"/>
      <c r="F2220" s="26"/>
    </row>
    <row r="2221" spans="1:6" x14ac:dyDescent="0.25">
      <c r="A2221" s="26" t="s">
        <v>3521</v>
      </c>
      <c r="B2221" s="26" t="s">
        <v>2371</v>
      </c>
      <c r="C2221" s="26">
        <v>0</v>
      </c>
      <c r="D2221" s="27">
        <v>0</v>
      </c>
      <c r="E2221" s="26"/>
      <c r="F2221" s="26"/>
    </row>
    <row r="2222" spans="1:6" x14ac:dyDescent="0.25">
      <c r="A2222" s="26" t="s">
        <v>3522</v>
      </c>
      <c r="B2222" s="26" t="s">
        <v>2371</v>
      </c>
      <c r="C2222" s="26">
        <v>0</v>
      </c>
      <c r="D2222" s="27">
        <v>0</v>
      </c>
      <c r="E2222" s="26"/>
      <c r="F2222" s="26"/>
    </row>
    <row r="2223" spans="1:6" x14ac:dyDescent="0.25">
      <c r="A2223" s="26" t="s">
        <v>3523</v>
      </c>
      <c r="B2223" s="26" t="s">
        <v>2371</v>
      </c>
      <c r="C2223" s="26">
        <v>0</v>
      </c>
      <c r="D2223" s="27">
        <v>0</v>
      </c>
      <c r="E2223" s="26"/>
      <c r="F2223" s="26"/>
    </row>
    <row r="2224" spans="1:6" x14ac:dyDescent="0.25">
      <c r="A2224" s="26" t="s">
        <v>3524</v>
      </c>
      <c r="B2224" s="26" t="s">
        <v>2371</v>
      </c>
      <c r="C2224" s="26">
        <v>0</v>
      </c>
      <c r="D2224" s="27">
        <v>0</v>
      </c>
      <c r="E2224" s="26"/>
      <c r="F2224" s="26"/>
    </row>
    <row r="2225" spans="1:6" x14ac:dyDescent="0.25">
      <c r="A2225" s="26" t="s">
        <v>3525</v>
      </c>
      <c r="B2225" s="26" t="s">
        <v>2371</v>
      </c>
      <c r="C2225" s="26">
        <v>0</v>
      </c>
      <c r="D2225" s="27">
        <v>0</v>
      </c>
      <c r="E2225" s="26"/>
      <c r="F2225" s="26"/>
    </row>
    <row r="2226" spans="1:6" x14ac:dyDescent="0.25">
      <c r="A2226" s="26" t="s">
        <v>3526</v>
      </c>
      <c r="B2226" s="26" t="s">
        <v>2371</v>
      </c>
      <c r="C2226" s="26">
        <v>0</v>
      </c>
      <c r="D2226" s="27">
        <v>0</v>
      </c>
      <c r="E2226" s="26"/>
      <c r="F2226" s="26"/>
    </row>
    <row r="2227" spans="1:6" x14ac:dyDescent="0.25">
      <c r="A2227" s="26" t="s">
        <v>3527</v>
      </c>
      <c r="B2227" s="26" t="s">
        <v>2371</v>
      </c>
      <c r="C2227" s="26">
        <v>0</v>
      </c>
      <c r="D2227" s="27">
        <v>0</v>
      </c>
      <c r="E2227" s="26"/>
      <c r="F2227" s="26"/>
    </row>
    <row r="2228" spans="1:6" x14ac:dyDescent="0.25">
      <c r="A2228" s="26" t="s">
        <v>3528</v>
      </c>
      <c r="B2228" s="26" t="s">
        <v>2371</v>
      </c>
      <c r="C2228" s="26">
        <v>0</v>
      </c>
      <c r="D2228" s="27">
        <v>0</v>
      </c>
      <c r="E2228" s="26"/>
      <c r="F2228" s="26"/>
    </row>
    <row r="2229" spans="1:6" x14ac:dyDescent="0.25">
      <c r="A2229" s="26" t="s">
        <v>3529</v>
      </c>
      <c r="B2229" s="26" t="s">
        <v>2371</v>
      </c>
      <c r="C2229" s="26">
        <v>0</v>
      </c>
      <c r="D2229" s="27">
        <v>0</v>
      </c>
      <c r="E2229" s="26"/>
      <c r="F2229" s="26"/>
    </row>
    <row r="2230" spans="1:6" x14ac:dyDescent="0.25">
      <c r="A2230" s="26" t="s">
        <v>3530</v>
      </c>
      <c r="B2230" s="26" t="s">
        <v>2371</v>
      </c>
      <c r="C2230" s="26">
        <v>0</v>
      </c>
      <c r="D2230" s="27">
        <v>0</v>
      </c>
      <c r="E2230" s="26"/>
      <c r="F2230" s="26"/>
    </row>
    <row r="2231" spans="1:6" x14ac:dyDescent="0.25">
      <c r="A2231" s="26" t="s">
        <v>3531</v>
      </c>
      <c r="B2231" s="26" t="s">
        <v>2371</v>
      </c>
      <c r="C2231" s="26">
        <v>0</v>
      </c>
      <c r="D2231" s="27">
        <v>0</v>
      </c>
      <c r="E2231" s="26"/>
      <c r="F2231" s="26"/>
    </row>
    <row r="2232" spans="1:6" x14ac:dyDescent="0.25">
      <c r="A2232" s="26" t="s">
        <v>3532</v>
      </c>
      <c r="B2232" s="26" t="s">
        <v>2371</v>
      </c>
      <c r="C2232" s="26">
        <v>0</v>
      </c>
      <c r="D2232" s="27">
        <v>0</v>
      </c>
      <c r="E2232" s="26"/>
      <c r="F2232" s="26"/>
    </row>
    <row r="2233" spans="1:6" x14ac:dyDescent="0.25">
      <c r="A2233" s="26" t="s">
        <v>3533</v>
      </c>
      <c r="B2233" s="26" t="s">
        <v>2097</v>
      </c>
      <c r="C2233" s="26">
        <v>0</v>
      </c>
      <c r="D2233" s="27">
        <v>0</v>
      </c>
      <c r="E2233" s="26"/>
      <c r="F2233" s="26"/>
    </row>
    <row r="2234" spans="1:6" x14ac:dyDescent="0.25">
      <c r="A2234" s="26" t="s">
        <v>3534</v>
      </c>
      <c r="B2234" s="26" t="s">
        <v>2097</v>
      </c>
      <c r="C2234" s="26">
        <v>0</v>
      </c>
      <c r="D2234" s="27">
        <v>0</v>
      </c>
      <c r="E2234" s="26"/>
      <c r="F2234" s="26"/>
    </row>
    <row r="2235" spans="1:6" x14ac:dyDescent="0.25">
      <c r="A2235" s="26" t="s">
        <v>3535</v>
      </c>
      <c r="B2235" s="26" t="s">
        <v>2097</v>
      </c>
      <c r="C2235" s="26">
        <v>0</v>
      </c>
      <c r="D2235" s="27">
        <v>0</v>
      </c>
      <c r="E2235" s="26"/>
      <c r="F2235" s="26"/>
    </row>
    <row r="2236" spans="1:6" x14ac:dyDescent="0.25">
      <c r="A2236" s="26" t="s">
        <v>3536</v>
      </c>
      <c r="B2236" s="26" t="s">
        <v>2478</v>
      </c>
      <c r="C2236" s="26">
        <v>100</v>
      </c>
      <c r="D2236" s="26">
        <v>2000</v>
      </c>
      <c r="E2236" s="26">
        <v>20</v>
      </c>
      <c r="F2236" s="26"/>
    </row>
    <row r="2237" spans="1:6" x14ac:dyDescent="0.25">
      <c r="A2237" s="26" t="s">
        <v>3537</v>
      </c>
      <c r="B2237" s="26" t="s">
        <v>2478</v>
      </c>
      <c r="C2237" s="26">
        <v>66</v>
      </c>
      <c r="D2237" s="26">
        <v>3960</v>
      </c>
      <c r="E2237" s="26">
        <v>60</v>
      </c>
      <c r="F2237" s="26"/>
    </row>
    <row r="2238" spans="1:6" x14ac:dyDescent="0.25">
      <c r="A2238" s="26" t="s">
        <v>3538</v>
      </c>
      <c r="B2238" s="26" t="s">
        <v>2478</v>
      </c>
      <c r="C2238" s="26">
        <v>100</v>
      </c>
      <c r="D2238" s="26">
        <v>6000</v>
      </c>
      <c r="E2238" s="26">
        <v>60</v>
      </c>
      <c r="F2238" s="26"/>
    </row>
    <row r="2239" spans="1:6" x14ac:dyDescent="0.25">
      <c r="A2239" s="26" t="s">
        <v>3539</v>
      </c>
      <c r="B2239" s="26" t="s">
        <v>2478</v>
      </c>
      <c r="C2239" s="26">
        <v>600</v>
      </c>
      <c r="D2239" s="26">
        <v>18000</v>
      </c>
      <c r="E2239" s="26">
        <v>30</v>
      </c>
      <c r="F2239" s="26"/>
    </row>
    <row r="2240" spans="1:6" x14ac:dyDescent="0.25">
      <c r="A2240" s="26" t="s">
        <v>1381</v>
      </c>
      <c r="B2240" s="26" t="s">
        <v>2097</v>
      </c>
      <c r="C2240" s="26">
        <v>600</v>
      </c>
      <c r="D2240" s="26">
        <v>14400</v>
      </c>
      <c r="E2240" s="26">
        <v>24</v>
      </c>
      <c r="F2240" s="26"/>
    </row>
    <row r="2241" spans="1:6" x14ac:dyDescent="0.25">
      <c r="A2241" s="26" t="s">
        <v>3540</v>
      </c>
      <c r="B2241" s="26" t="s">
        <v>2097</v>
      </c>
      <c r="C2241" s="26">
        <v>600</v>
      </c>
      <c r="D2241" s="26">
        <v>14400</v>
      </c>
      <c r="E2241" s="26">
        <v>24</v>
      </c>
      <c r="F2241" s="26"/>
    </row>
    <row r="2242" spans="1:6" x14ac:dyDescent="0.25">
      <c r="A2242" s="26" t="s">
        <v>1382</v>
      </c>
      <c r="B2242" s="26" t="s">
        <v>2097</v>
      </c>
      <c r="C2242" s="26">
        <v>600</v>
      </c>
      <c r="D2242" s="26">
        <v>14400</v>
      </c>
      <c r="E2242" s="26">
        <v>24</v>
      </c>
      <c r="F2242" s="26"/>
    </row>
    <row r="2243" spans="1:6" x14ac:dyDescent="0.25">
      <c r="A2243" s="26" t="s">
        <v>3541</v>
      </c>
      <c r="B2243" s="26" t="s">
        <v>2478</v>
      </c>
      <c r="C2243" s="26">
        <v>66</v>
      </c>
      <c r="D2243" s="26">
        <v>1782</v>
      </c>
      <c r="E2243" s="26">
        <v>27</v>
      </c>
      <c r="F2243" s="26"/>
    </row>
    <row r="2244" spans="1:6" x14ac:dyDescent="0.25">
      <c r="A2244" s="26" t="s">
        <v>1383</v>
      </c>
      <c r="B2244" s="26" t="s">
        <v>2478</v>
      </c>
      <c r="C2244" s="26">
        <v>100</v>
      </c>
      <c r="D2244" s="26">
        <v>1800</v>
      </c>
      <c r="E2244" s="26">
        <v>18</v>
      </c>
      <c r="F2244" s="26"/>
    </row>
    <row r="2245" spans="1:6" x14ac:dyDescent="0.25">
      <c r="A2245" s="26" t="s">
        <v>3542</v>
      </c>
      <c r="B2245" s="26" t="s">
        <v>2097</v>
      </c>
      <c r="C2245" s="26">
        <v>0</v>
      </c>
      <c r="D2245" s="27">
        <v>0</v>
      </c>
      <c r="E2245" s="26"/>
      <c r="F2245" s="26"/>
    </row>
    <row r="2246" spans="1:6" x14ac:dyDescent="0.25">
      <c r="A2246" s="26" t="s">
        <v>3543</v>
      </c>
      <c r="B2246" s="26" t="s">
        <v>2097</v>
      </c>
      <c r="C2246" s="26">
        <v>80</v>
      </c>
      <c r="D2246" s="26">
        <v>3200</v>
      </c>
      <c r="E2246" s="26">
        <v>40</v>
      </c>
      <c r="F2246" s="26"/>
    </row>
    <row r="2247" spans="1:6" x14ac:dyDescent="0.25">
      <c r="A2247" s="26" t="s">
        <v>3544</v>
      </c>
      <c r="B2247" s="26" t="s">
        <v>2478</v>
      </c>
      <c r="C2247" s="26">
        <v>200</v>
      </c>
      <c r="D2247" s="26">
        <v>2000</v>
      </c>
      <c r="E2247" s="26">
        <v>10</v>
      </c>
      <c r="F2247" s="26"/>
    </row>
    <row r="2248" spans="1:6" x14ac:dyDescent="0.25">
      <c r="A2248" s="26" t="s">
        <v>3545</v>
      </c>
      <c r="B2248" s="26" t="s">
        <v>2478</v>
      </c>
      <c r="C2248" s="26">
        <v>20</v>
      </c>
      <c r="D2248" s="26">
        <v>360</v>
      </c>
      <c r="E2248" s="26">
        <v>18</v>
      </c>
      <c r="F2248" s="26"/>
    </row>
    <row r="2249" spans="1:6" x14ac:dyDescent="0.25">
      <c r="A2249" s="26" t="s">
        <v>3546</v>
      </c>
      <c r="B2249" s="26" t="s">
        <v>2478</v>
      </c>
      <c r="C2249" s="26">
        <v>20</v>
      </c>
      <c r="D2249" s="26">
        <v>360</v>
      </c>
      <c r="E2249" s="26">
        <v>18</v>
      </c>
      <c r="F2249" s="26"/>
    </row>
    <row r="2250" spans="1:6" x14ac:dyDescent="0.25">
      <c r="A2250" s="26" t="s">
        <v>3547</v>
      </c>
      <c r="B2250" s="26" t="s">
        <v>2478</v>
      </c>
      <c r="C2250" s="26">
        <v>10</v>
      </c>
      <c r="D2250" s="26">
        <v>120</v>
      </c>
      <c r="E2250" s="26">
        <v>12</v>
      </c>
      <c r="F2250" s="26"/>
    </row>
    <row r="2251" spans="1:6" x14ac:dyDescent="0.25">
      <c r="A2251" s="26" t="s">
        <v>3548</v>
      </c>
      <c r="B2251" s="26" t="s">
        <v>2097</v>
      </c>
      <c r="C2251" s="26">
        <v>600</v>
      </c>
      <c r="D2251" s="27">
        <v>0</v>
      </c>
      <c r="E2251" s="26"/>
      <c r="F2251" s="26"/>
    </row>
    <row r="2252" spans="1:6" x14ac:dyDescent="0.25">
      <c r="A2252" s="26" t="s">
        <v>1385</v>
      </c>
      <c r="B2252" s="26" t="s">
        <v>2097</v>
      </c>
      <c r="C2252" s="26">
        <v>200</v>
      </c>
      <c r="D2252" s="26">
        <v>11200</v>
      </c>
      <c r="E2252" s="26">
        <v>56</v>
      </c>
      <c r="F2252" s="26"/>
    </row>
    <row r="2253" spans="1:6" x14ac:dyDescent="0.25">
      <c r="A2253" s="26" t="s">
        <v>1386</v>
      </c>
      <c r="B2253" s="26" t="s">
        <v>2097</v>
      </c>
      <c r="C2253" s="26">
        <v>200</v>
      </c>
      <c r="D2253" s="26">
        <v>19200</v>
      </c>
      <c r="E2253" s="26">
        <v>96</v>
      </c>
      <c r="F2253" s="26"/>
    </row>
    <row r="2254" spans="1:6" x14ac:dyDescent="0.25">
      <c r="A2254" s="26" t="s">
        <v>1388</v>
      </c>
      <c r="B2254" s="26" t="s">
        <v>2097</v>
      </c>
      <c r="C2254" s="26">
        <v>200</v>
      </c>
      <c r="D2254" s="26">
        <v>11200</v>
      </c>
      <c r="E2254" s="26">
        <v>56</v>
      </c>
      <c r="F2254" s="26"/>
    </row>
    <row r="2255" spans="1:6" x14ac:dyDescent="0.25">
      <c r="A2255" s="26" t="s">
        <v>1390</v>
      </c>
      <c r="B2255" s="26" t="s">
        <v>2097</v>
      </c>
      <c r="C2255" s="26">
        <v>200</v>
      </c>
      <c r="D2255" s="26">
        <v>19200</v>
      </c>
      <c r="E2255" s="26">
        <v>96</v>
      </c>
      <c r="F2255" s="26"/>
    </row>
    <row r="2256" spans="1:6" x14ac:dyDescent="0.25">
      <c r="A2256" s="26" t="s">
        <v>1391</v>
      </c>
      <c r="B2256" s="26" t="s">
        <v>2097</v>
      </c>
      <c r="C2256" s="26">
        <v>200</v>
      </c>
      <c r="D2256" s="26">
        <v>11200</v>
      </c>
      <c r="E2256" s="26">
        <v>56</v>
      </c>
      <c r="F2256" s="26"/>
    </row>
    <row r="2257" spans="1:6" x14ac:dyDescent="0.25">
      <c r="A2257" s="26" t="s">
        <v>3549</v>
      </c>
      <c r="B2257" s="26" t="s">
        <v>2097</v>
      </c>
      <c r="C2257" s="26">
        <v>0</v>
      </c>
      <c r="D2257" s="27">
        <v>0</v>
      </c>
      <c r="E2257" s="26"/>
      <c r="F2257" s="26"/>
    </row>
    <row r="2258" spans="1:6" x14ac:dyDescent="0.25">
      <c r="A2258" s="26" t="s">
        <v>3550</v>
      </c>
      <c r="B2258" s="26" t="s">
        <v>2097</v>
      </c>
      <c r="C2258" s="26">
        <v>40</v>
      </c>
      <c r="D2258" s="26">
        <v>1600</v>
      </c>
      <c r="E2258" s="26">
        <v>40</v>
      </c>
      <c r="F2258" s="26"/>
    </row>
    <row r="2259" spans="1:6" x14ac:dyDescent="0.25">
      <c r="A2259" s="26" t="s">
        <v>3551</v>
      </c>
      <c r="B2259" s="26" t="s">
        <v>2097</v>
      </c>
      <c r="C2259" s="26">
        <v>40</v>
      </c>
      <c r="D2259" s="26">
        <v>1600</v>
      </c>
      <c r="E2259" s="26">
        <v>40</v>
      </c>
      <c r="F2259" s="26"/>
    </row>
    <row r="2260" spans="1:6" x14ac:dyDescent="0.25">
      <c r="A2260" s="26" t="s">
        <v>3552</v>
      </c>
      <c r="B2260" s="26" t="s">
        <v>2097</v>
      </c>
      <c r="C2260" s="26">
        <v>0</v>
      </c>
      <c r="D2260" s="27">
        <v>0</v>
      </c>
      <c r="E2260" s="26"/>
      <c r="F2260" s="26"/>
    </row>
    <row r="2261" spans="1:6" x14ac:dyDescent="0.25">
      <c r="A2261" s="26" t="s">
        <v>1392</v>
      </c>
      <c r="B2261" s="26" t="s">
        <v>2097</v>
      </c>
      <c r="C2261" s="26">
        <v>100</v>
      </c>
      <c r="D2261" s="26">
        <v>3000</v>
      </c>
      <c r="E2261" s="26">
        <v>30</v>
      </c>
      <c r="F2261" s="26"/>
    </row>
    <row r="2262" spans="1:6" x14ac:dyDescent="0.25">
      <c r="A2262" s="26" t="s">
        <v>1394</v>
      </c>
      <c r="B2262" s="26" t="s">
        <v>2097</v>
      </c>
      <c r="C2262" s="26">
        <v>100</v>
      </c>
      <c r="D2262" s="26">
        <v>2400</v>
      </c>
      <c r="E2262" s="26">
        <v>24</v>
      </c>
      <c r="F2262" s="26"/>
    </row>
    <row r="2263" spans="1:6" x14ac:dyDescent="0.25">
      <c r="A2263" s="26" t="s">
        <v>1401</v>
      </c>
      <c r="B2263" s="26" t="s">
        <v>2097</v>
      </c>
      <c r="C2263" s="26">
        <v>60</v>
      </c>
      <c r="D2263" s="26">
        <v>2880</v>
      </c>
      <c r="E2263" s="26">
        <v>48</v>
      </c>
      <c r="F2263" s="26"/>
    </row>
    <row r="2264" spans="1:6" x14ac:dyDescent="0.25">
      <c r="A2264" s="26" t="s">
        <v>1402</v>
      </c>
      <c r="B2264" s="26" t="s">
        <v>2097</v>
      </c>
      <c r="C2264" s="26">
        <v>60</v>
      </c>
      <c r="D2264" s="26">
        <v>2880</v>
      </c>
      <c r="E2264" s="26">
        <v>48</v>
      </c>
      <c r="F2264" s="26"/>
    </row>
    <row r="2265" spans="1:6" x14ac:dyDescent="0.25">
      <c r="A2265" s="26" t="s">
        <v>1403</v>
      </c>
      <c r="B2265" s="26" t="s">
        <v>2097</v>
      </c>
      <c r="C2265" s="26">
        <v>60</v>
      </c>
      <c r="D2265" s="26">
        <v>2880</v>
      </c>
      <c r="E2265" s="26">
        <v>48</v>
      </c>
      <c r="F2265" s="26"/>
    </row>
    <row r="2266" spans="1:6" x14ac:dyDescent="0.25">
      <c r="A2266" s="26" t="s">
        <v>1404</v>
      </c>
      <c r="B2266" s="26" t="s">
        <v>2097</v>
      </c>
      <c r="C2266" s="26">
        <v>60</v>
      </c>
      <c r="D2266" s="26">
        <v>2880</v>
      </c>
      <c r="E2266" s="26">
        <v>48</v>
      </c>
      <c r="F2266" s="26"/>
    </row>
    <row r="2267" spans="1:6" x14ac:dyDescent="0.25">
      <c r="A2267" s="26" t="s">
        <v>1405</v>
      </c>
      <c r="B2267" s="26" t="s">
        <v>2097</v>
      </c>
      <c r="C2267" s="26">
        <v>60</v>
      </c>
      <c r="D2267" s="26">
        <v>2880</v>
      </c>
      <c r="E2267" s="26">
        <v>48</v>
      </c>
      <c r="F2267" s="26"/>
    </row>
    <row r="2268" spans="1:6" x14ac:dyDescent="0.25">
      <c r="A2268" s="26" t="s">
        <v>1406</v>
      </c>
      <c r="B2268" s="26" t="s">
        <v>2097</v>
      </c>
      <c r="C2268" s="26">
        <v>60</v>
      </c>
      <c r="D2268" s="26">
        <v>2880</v>
      </c>
      <c r="E2268" s="26">
        <v>48</v>
      </c>
      <c r="F2268" s="26"/>
    </row>
    <row r="2269" spans="1:6" x14ac:dyDescent="0.25">
      <c r="A2269" s="26" t="s">
        <v>1395</v>
      </c>
      <c r="B2269" s="26" t="s">
        <v>2097</v>
      </c>
      <c r="C2269" s="26">
        <v>100</v>
      </c>
      <c r="D2269" s="26">
        <v>2400</v>
      </c>
      <c r="E2269" s="26">
        <v>24</v>
      </c>
      <c r="F2269" s="26"/>
    </row>
    <row r="2270" spans="1:6" x14ac:dyDescent="0.25">
      <c r="A2270" s="26" t="s">
        <v>1396</v>
      </c>
      <c r="B2270" s="26" t="s">
        <v>2097</v>
      </c>
      <c r="C2270" s="26">
        <v>100</v>
      </c>
      <c r="D2270" s="26">
        <v>2400</v>
      </c>
      <c r="E2270" s="26">
        <v>24</v>
      </c>
      <c r="F2270" s="26"/>
    </row>
    <row r="2271" spans="1:6" x14ac:dyDescent="0.25">
      <c r="A2271" s="26" t="s">
        <v>1397</v>
      </c>
      <c r="B2271" s="26" t="s">
        <v>2097</v>
      </c>
      <c r="C2271" s="26">
        <v>100</v>
      </c>
      <c r="D2271" s="26">
        <v>2400</v>
      </c>
      <c r="E2271" s="26">
        <v>24</v>
      </c>
      <c r="F2271" s="26"/>
    </row>
    <row r="2272" spans="1:6" x14ac:dyDescent="0.25">
      <c r="A2272" s="26" t="s">
        <v>1398</v>
      </c>
      <c r="B2272" s="26" t="s">
        <v>2097</v>
      </c>
      <c r="C2272" s="26">
        <v>100</v>
      </c>
      <c r="D2272" s="26">
        <v>2400</v>
      </c>
      <c r="E2272" s="26">
        <v>24</v>
      </c>
      <c r="F2272" s="26"/>
    </row>
    <row r="2273" spans="1:6" x14ac:dyDescent="0.25">
      <c r="A2273" s="26" t="s">
        <v>1399</v>
      </c>
      <c r="B2273" s="26" t="s">
        <v>2097</v>
      </c>
      <c r="C2273" s="26">
        <v>100</v>
      </c>
      <c r="D2273" s="26">
        <v>2400</v>
      </c>
      <c r="E2273" s="26">
        <v>24</v>
      </c>
      <c r="F2273" s="26"/>
    </row>
    <row r="2274" spans="1:6" x14ac:dyDescent="0.25">
      <c r="A2274" s="26" t="s">
        <v>1400</v>
      </c>
      <c r="B2274" s="26" t="s">
        <v>2097</v>
      </c>
      <c r="C2274" s="26">
        <v>100</v>
      </c>
      <c r="D2274" s="26">
        <v>2400</v>
      </c>
      <c r="E2274" s="26">
        <v>24</v>
      </c>
      <c r="F2274" s="26"/>
    </row>
    <row r="2275" spans="1:6" x14ac:dyDescent="0.25">
      <c r="A2275" s="26" t="s">
        <v>3553</v>
      </c>
      <c r="B2275" s="26" t="s">
        <v>2097</v>
      </c>
      <c r="C2275" s="26">
        <v>32</v>
      </c>
      <c r="D2275" s="26">
        <v>1280</v>
      </c>
      <c r="E2275" s="26">
        <v>40</v>
      </c>
      <c r="F2275" s="26"/>
    </row>
    <row r="2276" spans="1:6" x14ac:dyDescent="0.25">
      <c r="A2276" s="26" t="s">
        <v>3554</v>
      </c>
      <c r="B2276" s="26" t="s">
        <v>2097</v>
      </c>
      <c r="C2276" s="26">
        <v>32</v>
      </c>
      <c r="D2276" s="26">
        <v>1280</v>
      </c>
      <c r="E2276" s="26">
        <v>40</v>
      </c>
      <c r="F2276" s="26"/>
    </row>
    <row r="2277" spans="1:6" x14ac:dyDescent="0.25">
      <c r="A2277" s="26" t="s">
        <v>3555</v>
      </c>
      <c r="B2277" s="26" t="s">
        <v>2097</v>
      </c>
      <c r="C2277" s="26">
        <v>32</v>
      </c>
      <c r="D2277" s="26">
        <v>1280</v>
      </c>
      <c r="E2277" s="26">
        <v>40</v>
      </c>
      <c r="F2277" s="26"/>
    </row>
    <row r="2278" spans="1:6" x14ac:dyDescent="0.25">
      <c r="A2278" s="26" t="s">
        <v>3556</v>
      </c>
      <c r="B2278" s="26" t="s">
        <v>2097</v>
      </c>
      <c r="C2278" s="26">
        <v>16</v>
      </c>
      <c r="D2278" s="26">
        <v>640</v>
      </c>
      <c r="E2278" s="26">
        <v>40</v>
      </c>
      <c r="F2278" s="26"/>
    </row>
    <row r="2279" spans="1:6" x14ac:dyDescent="0.25">
      <c r="A2279" s="26" t="s">
        <v>3557</v>
      </c>
      <c r="B2279" s="26" t="s">
        <v>2097</v>
      </c>
      <c r="C2279" s="26">
        <v>16</v>
      </c>
      <c r="D2279" s="26">
        <v>640</v>
      </c>
      <c r="E2279" s="26">
        <v>40</v>
      </c>
      <c r="F2279" s="26"/>
    </row>
    <row r="2280" spans="1:6" x14ac:dyDescent="0.25">
      <c r="A2280" s="26" t="s">
        <v>3558</v>
      </c>
      <c r="B2280" s="26" t="s">
        <v>2097</v>
      </c>
      <c r="C2280" s="26">
        <v>16</v>
      </c>
      <c r="D2280" s="26">
        <v>640</v>
      </c>
      <c r="E2280" s="26">
        <v>40</v>
      </c>
      <c r="F2280" s="26"/>
    </row>
    <row r="2281" spans="1:6" x14ac:dyDescent="0.25">
      <c r="A2281" s="26" t="s">
        <v>3559</v>
      </c>
      <c r="B2281" s="26" t="s">
        <v>2097</v>
      </c>
      <c r="C2281" s="26">
        <v>100</v>
      </c>
      <c r="D2281" s="26">
        <v>3600</v>
      </c>
      <c r="E2281" s="26">
        <v>36</v>
      </c>
      <c r="F2281" s="26"/>
    </row>
    <row r="2282" spans="1:6" x14ac:dyDescent="0.25">
      <c r="A2282" s="26" t="s">
        <v>3560</v>
      </c>
      <c r="B2282" s="26" t="s">
        <v>2097</v>
      </c>
      <c r="C2282" s="26">
        <v>10</v>
      </c>
      <c r="D2282" s="26">
        <v>90</v>
      </c>
      <c r="E2282" s="26">
        <v>9</v>
      </c>
      <c r="F2282" s="26"/>
    </row>
    <row r="2283" spans="1:6" x14ac:dyDescent="0.25">
      <c r="A2283" s="26" t="s">
        <v>3561</v>
      </c>
      <c r="B2283" s="26" t="s">
        <v>2097</v>
      </c>
      <c r="C2283" s="26">
        <v>5</v>
      </c>
      <c r="D2283" s="26">
        <v>50</v>
      </c>
      <c r="E2283" s="26">
        <v>10</v>
      </c>
      <c r="F2283" s="26"/>
    </row>
    <row r="2284" spans="1:6" x14ac:dyDescent="0.25">
      <c r="A2284" s="26" t="s">
        <v>3562</v>
      </c>
      <c r="B2284" s="26" t="s">
        <v>2097</v>
      </c>
      <c r="C2284" s="26">
        <v>5</v>
      </c>
      <c r="D2284" s="26">
        <v>40</v>
      </c>
      <c r="E2284" s="26">
        <v>8</v>
      </c>
      <c r="F2284" s="26"/>
    </row>
    <row r="2285" spans="1:6" x14ac:dyDescent="0.25">
      <c r="A2285" s="26" t="s">
        <v>1393</v>
      </c>
      <c r="B2285" s="26" t="s">
        <v>2097</v>
      </c>
      <c r="C2285" s="26">
        <v>50</v>
      </c>
      <c r="D2285" s="26">
        <v>1600</v>
      </c>
      <c r="E2285" s="26">
        <v>32</v>
      </c>
      <c r="F2285" s="26"/>
    </row>
    <row r="2286" spans="1:6" x14ac:dyDescent="0.25">
      <c r="A2286" s="26" t="s">
        <v>3563</v>
      </c>
      <c r="B2286" s="26" t="s">
        <v>2097</v>
      </c>
      <c r="C2286" s="26">
        <v>40</v>
      </c>
      <c r="D2286" s="26">
        <v>2400</v>
      </c>
      <c r="E2286" s="26">
        <v>60</v>
      </c>
      <c r="F2286" s="26"/>
    </row>
    <row r="2287" spans="1:6" x14ac:dyDescent="0.25">
      <c r="A2287" s="26" t="s">
        <v>3564</v>
      </c>
      <c r="B2287" s="26" t="s">
        <v>2097</v>
      </c>
      <c r="C2287" s="26">
        <v>100</v>
      </c>
      <c r="D2287" s="26">
        <v>3000</v>
      </c>
      <c r="E2287" s="26">
        <v>30</v>
      </c>
      <c r="F2287" s="26"/>
    </row>
    <row r="2288" spans="1:6" x14ac:dyDescent="0.25">
      <c r="A2288" s="26" t="s">
        <v>3565</v>
      </c>
      <c r="B2288" s="26" t="s">
        <v>2097</v>
      </c>
      <c r="C2288" s="26">
        <v>100</v>
      </c>
      <c r="D2288" s="26">
        <v>3000</v>
      </c>
      <c r="E2288" s="26">
        <v>30</v>
      </c>
      <c r="F2288" s="26"/>
    </row>
    <row r="2289" spans="1:6" x14ac:dyDescent="0.25">
      <c r="A2289" s="26" t="s">
        <v>3566</v>
      </c>
      <c r="B2289" s="26" t="s">
        <v>2097</v>
      </c>
      <c r="C2289" s="26">
        <v>100</v>
      </c>
      <c r="D2289" s="26">
        <v>3000</v>
      </c>
      <c r="E2289" s="26">
        <v>30</v>
      </c>
      <c r="F2289" s="26"/>
    </row>
    <row r="2290" spans="1:6" x14ac:dyDescent="0.25">
      <c r="A2290" s="26" t="s">
        <v>3567</v>
      </c>
      <c r="B2290" s="26" t="s">
        <v>2097</v>
      </c>
      <c r="C2290" s="26">
        <v>100</v>
      </c>
      <c r="D2290" s="26">
        <v>3000</v>
      </c>
      <c r="E2290" s="26">
        <v>30</v>
      </c>
      <c r="F2290" s="26"/>
    </row>
    <row r="2291" spans="1:6" x14ac:dyDescent="0.25">
      <c r="A2291" s="26" t="s">
        <v>3568</v>
      </c>
      <c r="B2291" s="26" t="s">
        <v>2097</v>
      </c>
      <c r="C2291" s="26">
        <v>100</v>
      </c>
      <c r="D2291" s="26">
        <v>3000</v>
      </c>
      <c r="E2291" s="26">
        <v>30</v>
      </c>
      <c r="F2291" s="26"/>
    </row>
    <row r="2292" spans="1:6" x14ac:dyDescent="0.25">
      <c r="A2292" s="26" t="s">
        <v>3569</v>
      </c>
      <c r="B2292" s="26" t="s">
        <v>2097</v>
      </c>
      <c r="C2292" s="26">
        <v>100</v>
      </c>
      <c r="D2292" s="26">
        <v>3000</v>
      </c>
      <c r="E2292" s="26">
        <v>30</v>
      </c>
      <c r="F2292" s="26"/>
    </row>
    <row r="2293" spans="1:6" x14ac:dyDescent="0.25">
      <c r="A2293" s="26" t="s">
        <v>1407</v>
      </c>
      <c r="B2293" s="26" t="s">
        <v>2097</v>
      </c>
      <c r="C2293" s="26">
        <v>14</v>
      </c>
      <c r="D2293" s="26">
        <v>504</v>
      </c>
      <c r="E2293" s="26">
        <v>36</v>
      </c>
      <c r="F2293" s="26"/>
    </row>
    <row r="2294" spans="1:6" x14ac:dyDescent="0.25">
      <c r="A2294" s="26" t="s">
        <v>3570</v>
      </c>
      <c r="B2294" s="26" t="s">
        <v>2097</v>
      </c>
      <c r="C2294" s="26">
        <v>18</v>
      </c>
      <c r="D2294" s="26">
        <v>648</v>
      </c>
      <c r="E2294" s="26">
        <v>36</v>
      </c>
      <c r="F2294" s="26"/>
    </row>
    <row r="2295" spans="1:6" x14ac:dyDescent="0.25">
      <c r="A2295" s="26" t="s">
        <v>3571</v>
      </c>
      <c r="B2295" s="26" t="s">
        <v>2097</v>
      </c>
      <c r="C2295" s="26">
        <v>20</v>
      </c>
      <c r="D2295" s="26">
        <v>720</v>
      </c>
      <c r="E2295" s="26">
        <v>36</v>
      </c>
      <c r="F2295" s="26"/>
    </row>
    <row r="2296" spans="1:6" x14ac:dyDescent="0.25">
      <c r="A2296" s="26" t="s">
        <v>1408</v>
      </c>
      <c r="B2296" s="26" t="s">
        <v>2097</v>
      </c>
      <c r="C2296" s="26">
        <v>10</v>
      </c>
      <c r="D2296" s="26">
        <v>260</v>
      </c>
      <c r="E2296" s="26">
        <v>26</v>
      </c>
      <c r="F2296" s="26"/>
    </row>
    <row r="2297" spans="1:6" x14ac:dyDescent="0.25">
      <c r="A2297" s="26" t="s">
        <v>3572</v>
      </c>
      <c r="B2297" s="26" t="s">
        <v>2097</v>
      </c>
      <c r="C2297" s="26">
        <v>8</v>
      </c>
      <c r="D2297" s="26">
        <v>128</v>
      </c>
      <c r="E2297" s="26">
        <v>16</v>
      </c>
      <c r="F2297" s="26"/>
    </row>
    <row r="2298" spans="1:6" x14ac:dyDescent="0.25">
      <c r="A2298" s="26" t="s">
        <v>3573</v>
      </c>
      <c r="B2298" s="26" t="s">
        <v>2097</v>
      </c>
      <c r="C2298" s="26">
        <v>20</v>
      </c>
      <c r="D2298" s="26">
        <v>1600</v>
      </c>
      <c r="E2298" s="26">
        <v>80</v>
      </c>
      <c r="F2298" s="26"/>
    </row>
    <row r="2299" spans="1:6" x14ac:dyDescent="0.25">
      <c r="A2299" s="26" t="s">
        <v>3574</v>
      </c>
      <c r="B2299" s="26" t="s">
        <v>2097</v>
      </c>
      <c r="C2299" s="26">
        <v>20</v>
      </c>
      <c r="D2299" s="26">
        <v>960</v>
      </c>
      <c r="E2299" s="26">
        <v>48</v>
      </c>
      <c r="F2299" s="26"/>
    </row>
    <row r="2300" spans="1:6" x14ac:dyDescent="0.25">
      <c r="A2300" s="26" t="s">
        <v>3575</v>
      </c>
      <c r="B2300" s="26" t="s">
        <v>2097</v>
      </c>
      <c r="C2300" s="26">
        <v>20</v>
      </c>
      <c r="D2300" s="27">
        <v>0</v>
      </c>
      <c r="E2300" s="26"/>
      <c r="F2300" s="26"/>
    </row>
    <row r="2301" spans="1:6" x14ac:dyDescent="0.25">
      <c r="A2301" s="26" t="s">
        <v>3576</v>
      </c>
      <c r="B2301" s="26" t="s">
        <v>2097</v>
      </c>
      <c r="C2301" s="26">
        <v>20</v>
      </c>
      <c r="D2301" s="27">
        <v>0</v>
      </c>
      <c r="E2301" s="26"/>
      <c r="F2301" s="26"/>
    </row>
    <row r="2302" spans="1:6" x14ac:dyDescent="0.25">
      <c r="A2302" s="26" t="s">
        <v>3577</v>
      </c>
      <c r="B2302" s="26" t="s">
        <v>2097</v>
      </c>
      <c r="C2302" s="26">
        <v>10</v>
      </c>
      <c r="D2302" s="26">
        <v>360</v>
      </c>
      <c r="E2302" s="26">
        <v>36</v>
      </c>
      <c r="F2302" s="26"/>
    </row>
    <row r="2303" spans="1:6" x14ac:dyDescent="0.25">
      <c r="A2303" s="26" t="s">
        <v>1409</v>
      </c>
      <c r="B2303" s="26" t="s">
        <v>2097</v>
      </c>
      <c r="C2303" s="26">
        <v>10</v>
      </c>
      <c r="D2303" s="26">
        <v>300</v>
      </c>
      <c r="E2303" s="26">
        <v>30</v>
      </c>
      <c r="F2303" s="26"/>
    </row>
    <row r="2304" spans="1:6" x14ac:dyDescent="0.25">
      <c r="A2304" s="26" t="s">
        <v>3578</v>
      </c>
      <c r="B2304" s="26" t="s">
        <v>2097</v>
      </c>
      <c r="C2304" s="26">
        <v>18</v>
      </c>
      <c r="D2304" s="26">
        <v>288</v>
      </c>
      <c r="E2304" s="26">
        <v>16</v>
      </c>
      <c r="F2304" s="26"/>
    </row>
    <row r="2305" spans="1:6" x14ac:dyDescent="0.25">
      <c r="A2305" s="26" t="s">
        <v>3579</v>
      </c>
      <c r="B2305" s="26" t="s">
        <v>2469</v>
      </c>
      <c r="C2305" s="26">
        <v>610</v>
      </c>
      <c r="D2305" s="26">
        <v>10980</v>
      </c>
      <c r="E2305" s="26">
        <v>18</v>
      </c>
      <c r="F2305" s="26"/>
    </row>
    <row r="2306" spans="1:6" x14ac:dyDescent="0.25">
      <c r="A2306" s="26" t="s">
        <v>3580</v>
      </c>
      <c r="B2306" s="26" t="s">
        <v>2469</v>
      </c>
      <c r="C2306" s="26">
        <v>600</v>
      </c>
      <c r="D2306" s="26">
        <v>14400</v>
      </c>
      <c r="E2306" s="26">
        <v>24</v>
      </c>
      <c r="F2306" s="26"/>
    </row>
    <row r="2307" spans="1:6" x14ac:dyDescent="0.25">
      <c r="A2307" s="26" t="s">
        <v>3581</v>
      </c>
      <c r="B2307" s="26" t="s">
        <v>2469</v>
      </c>
      <c r="C2307" s="26">
        <v>610</v>
      </c>
      <c r="D2307" s="26">
        <v>10980</v>
      </c>
      <c r="E2307" s="26">
        <v>18</v>
      </c>
      <c r="F2307" s="26"/>
    </row>
    <row r="2308" spans="1:6" x14ac:dyDescent="0.25">
      <c r="A2308" s="26" t="s">
        <v>3582</v>
      </c>
      <c r="B2308" s="26" t="s">
        <v>2097</v>
      </c>
      <c r="C2308" s="26">
        <v>0</v>
      </c>
      <c r="D2308" s="27">
        <v>0</v>
      </c>
      <c r="E2308" s="26"/>
      <c r="F2308" s="26"/>
    </row>
    <row r="2309" spans="1:6" x14ac:dyDescent="0.25">
      <c r="A2309" s="26" t="s">
        <v>3583</v>
      </c>
      <c r="B2309" s="26" t="s">
        <v>2097</v>
      </c>
      <c r="C2309" s="26">
        <v>20</v>
      </c>
      <c r="D2309" s="27">
        <v>0</v>
      </c>
      <c r="E2309" s="26"/>
      <c r="F2309" s="26"/>
    </row>
    <row r="2310" spans="1:6" x14ac:dyDescent="0.25">
      <c r="A2310" s="26" t="s">
        <v>3584</v>
      </c>
      <c r="B2310" s="26" t="s">
        <v>2097</v>
      </c>
      <c r="C2310" s="26">
        <v>20</v>
      </c>
      <c r="D2310" s="27">
        <v>0</v>
      </c>
      <c r="E2310" s="26"/>
      <c r="F2310" s="26"/>
    </row>
    <row r="2311" spans="1:6" x14ac:dyDescent="0.25">
      <c r="A2311" s="26" t="s">
        <v>3585</v>
      </c>
      <c r="B2311" s="26" t="s">
        <v>2097</v>
      </c>
      <c r="C2311" s="26">
        <v>20</v>
      </c>
      <c r="D2311" s="27">
        <v>0</v>
      </c>
      <c r="E2311" s="26"/>
      <c r="F2311" s="26"/>
    </row>
    <row r="2312" spans="1:6" x14ac:dyDescent="0.25">
      <c r="A2312" s="26" t="s">
        <v>3586</v>
      </c>
      <c r="B2312" s="26" t="s">
        <v>2097</v>
      </c>
      <c r="C2312" s="26">
        <v>20</v>
      </c>
      <c r="D2312" s="26">
        <v>600</v>
      </c>
      <c r="E2312" s="26">
        <v>30</v>
      </c>
      <c r="F2312" s="26"/>
    </row>
    <row r="2313" spans="1:6" x14ac:dyDescent="0.25">
      <c r="A2313" s="26" t="s">
        <v>3587</v>
      </c>
      <c r="B2313" s="26" t="s">
        <v>2097</v>
      </c>
      <c r="C2313" s="26">
        <v>10</v>
      </c>
      <c r="D2313" s="26">
        <v>150</v>
      </c>
      <c r="E2313" s="26">
        <v>15</v>
      </c>
      <c r="F2313" s="26"/>
    </row>
    <row r="2314" spans="1:6" x14ac:dyDescent="0.25">
      <c r="A2314" s="26" t="s">
        <v>3588</v>
      </c>
      <c r="B2314" s="26" t="s">
        <v>2097</v>
      </c>
      <c r="C2314" s="26">
        <v>15</v>
      </c>
      <c r="D2314" s="26">
        <v>300</v>
      </c>
      <c r="E2314" s="26">
        <v>20</v>
      </c>
      <c r="F2314" s="26"/>
    </row>
    <row r="2315" spans="1:6" x14ac:dyDescent="0.25">
      <c r="A2315" s="26" t="s">
        <v>3589</v>
      </c>
      <c r="B2315" s="26" t="s">
        <v>2097</v>
      </c>
      <c r="C2315" s="26">
        <v>10</v>
      </c>
      <c r="D2315" s="26">
        <v>150</v>
      </c>
      <c r="E2315" s="26">
        <v>15</v>
      </c>
      <c r="F2315" s="26"/>
    </row>
    <row r="2316" spans="1:6" x14ac:dyDescent="0.25">
      <c r="A2316" s="26" t="s">
        <v>3590</v>
      </c>
      <c r="B2316" s="26" t="s">
        <v>2097</v>
      </c>
      <c r="C2316" s="26">
        <v>0</v>
      </c>
      <c r="D2316" s="27">
        <v>0</v>
      </c>
      <c r="E2316" s="26"/>
      <c r="F2316" s="26"/>
    </row>
    <row r="2317" spans="1:6" x14ac:dyDescent="0.25">
      <c r="A2317" s="26" t="s">
        <v>3591</v>
      </c>
      <c r="B2317" s="26" t="s">
        <v>2097</v>
      </c>
      <c r="C2317" s="26">
        <v>15</v>
      </c>
      <c r="D2317" s="26">
        <v>300</v>
      </c>
      <c r="E2317" s="26">
        <v>20</v>
      </c>
      <c r="F2317" s="26"/>
    </row>
    <row r="2318" spans="1:6" x14ac:dyDescent="0.25">
      <c r="A2318" s="26" t="s">
        <v>3592</v>
      </c>
      <c r="B2318" s="26" t="s">
        <v>2097</v>
      </c>
      <c r="C2318" s="26">
        <v>10</v>
      </c>
      <c r="D2318" s="26">
        <v>150</v>
      </c>
      <c r="E2318" s="26">
        <v>15</v>
      </c>
      <c r="F2318" s="26"/>
    </row>
    <row r="2319" spans="1:6" x14ac:dyDescent="0.25">
      <c r="A2319" s="26" t="s">
        <v>3593</v>
      </c>
      <c r="B2319" s="26" t="s">
        <v>2097</v>
      </c>
      <c r="C2319" s="26">
        <v>10</v>
      </c>
      <c r="D2319" s="26">
        <v>150</v>
      </c>
      <c r="E2319" s="26">
        <v>15</v>
      </c>
      <c r="F2319" s="26"/>
    </row>
    <row r="2320" spans="1:6" x14ac:dyDescent="0.25">
      <c r="A2320" s="26" t="s">
        <v>3594</v>
      </c>
      <c r="B2320" s="26" t="s">
        <v>2097</v>
      </c>
      <c r="C2320" s="26">
        <v>0</v>
      </c>
      <c r="D2320" s="27">
        <v>0</v>
      </c>
      <c r="E2320" s="26"/>
      <c r="F2320" s="26"/>
    </row>
    <row r="2321" spans="1:6" x14ac:dyDescent="0.25">
      <c r="A2321" s="26" t="s">
        <v>3595</v>
      </c>
      <c r="B2321" s="26" t="s">
        <v>2097</v>
      </c>
      <c r="C2321" s="26">
        <v>40</v>
      </c>
      <c r="D2321" s="26">
        <v>720</v>
      </c>
      <c r="E2321" s="26">
        <v>18</v>
      </c>
      <c r="F2321" s="26"/>
    </row>
    <row r="2322" spans="1:6" x14ac:dyDescent="0.25">
      <c r="A2322" s="26" t="s">
        <v>3596</v>
      </c>
      <c r="B2322" s="26" t="s">
        <v>2097</v>
      </c>
      <c r="C2322" s="26">
        <v>40</v>
      </c>
      <c r="D2322" s="26">
        <v>720</v>
      </c>
      <c r="E2322" s="26">
        <v>18</v>
      </c>
      <c r="F2322" s="26"/>
    </row>
    <row r="2323" spans="1:6" x14ac:dyDescent="0.25">
      <c r="A2323" s="26" t="s">
        <v>3597</v>
      </c>
      <c r="B2323" s="26" t="s">
        <v>2097</v>
      </c>
      <c r="C2323" s="26">
        <v>40</v>
      </c>
      <c r="D2323" s="26">
        <v>720</v>
      </c>
      <c r="E2323" s="26">
        <v>18</v>
      </c>
      <c r="F2323" s="26"/>
    </row>
    <row r="2324" spans="1:6" x14ac:dyDescent="0.25">
      <c r="A2324" s="26" t="s">
        <v>3598</v>
      </c>
      <c r="B2324" s="26" t="s">
        <v>2097</v>
      </c>
      <c r="C2324" s="26">
        <v>20</v>
      </c>
      <c r="D2324" s="26">
        <v>400</v>
      </c>
      <c r="E2324" s="26">
        <v>20</v>
      </c>
      <c r="F2324" s="26"/>
    </row>
    <row r="2325" spans="1:6" x14ac:dyDescent="0.25">
      <c r="A2325" s="26" t="s">
        <v>3599</v>
      </c>
      <c r="B2325" s="26" t="s">
        <v>2097</v>
      </c>
      <c r="C2325" s="26">
        <v>20</v>
      </c>
      <c r="D2325" s="26">
        <v>400</v>
      </c>
      <c r="E2325" s="26">
        <v>20</v>
      </c>
      <c r="F2325" s="26"/>
    </row>
    <row r="2326" spans="1:6" x14ac:dyDescent="0.25">
      <c r="A2326" s="26" t="s">
        <v>3600</v>
      </c>
      <c r="B2326" s="26" t="s">
        <v>2097</v>
      </c>
      <c r="C2326" s="26">
        <v>20</v>
      </c>
      <c r="D2326" s="26">
        <v>400</v>
      </c>
      <c r="E2326" s="26">
        <v>20</v>
      </c>
      <c r="F2326" s="26"/>
    </row>
    <row r="2327" spans="1:6" x14ac:dyDescent="0.25">
      <c r="A2327" s="26" t="s">
        <v>3601</v>
      </c>
      <c r="B2327" s="26" t="s">
        <v>2097</v>
      </c>
      <c r="C2327" s="26">
        <v>10</v>
      </c>
      <c r="D2327" s="26">
        <v>240</v>
      </c>
      <c r="E2327" s="26">
        <v>24</v>
      </c>
      <c r="F2327" s="26"/>
    </row>
    <row r="2328" spans="1:6" x14ac:dyDescent="0.25">
      <c r="A2328" s="26" t="s">
        <v>3602</v>
      </c>
      <c r="B2328" s="26" t="s">
        <v>2097</v>
      </c>
      <c r="C2328" s="26">
        <v>10</v>
      </c>
      <c r="D2328" s="26">
        <v>240</v>
      </c>
      <c r="E2328" s="26">
        <v>24</v>
      </c>
      <c r="F2328" s="26"/>
    </row>
    <row r="2329" spans="1:6" x14ac:dyDescent="0.25">
      <c r="A2329" s="26" t="s">
        <v>3603</v>
      </c>
      <c r="B2329" s="26" t="s">
        <v>2097</v>
      </c>
      <c r="C2329" s="26">
        <v>10</v>
      </c>
      <c r="D2329" s="26">
        <v>240</v>
      </c>
      <c r="E2329" s="26">
        <v>24</v>
      </c>
      <c r="F2329" s="26"/>
    </row>
    <row r="2330" spans="1:6" x14ac:dyDescent="0.25">
      <c r="A2330" s="26" t="s">
        <v>3604</v>
      </c>
      <c r="B2330" s="26" t="s">
        <v>2097</v>
      </c>
      <c r="C2330" s="26">
        <v>60</v>
      </c>
      <c r="D2330" s="26">
        <v>1440</v>
      </c>
      <c r="E2330" s="26">
        <v>24</v>
      </c>
      <c r="F2330" s="26"/>
    </row>
    <row r="2331" spans="1:6" x14ac:dyDescent="0.25">
      <c r="A2331" s="26" t="s">
        <v>3605</v>
      </c>
      <c r="B2331" s="26" t="s">
        <v>2097</v>
      </c>
      <c r="C2331" s="26">
        <v>60</v>
      </c>
      <c r="D2331" s="26">
        <v>1440</v>
      </c>
      <c r="E2331" s="26">
        <v>24</v>
      </c>
      <c r="F2331" s="26"/>
    </row>
    <row r="2332" spans="1:6" x14ac:dyDescent="0.25">
      <c r="A2332" s="26" t="s">
        <v>3606</v>
      </c>
      <c r="B2332" s="26" t="s">
        <v>2097</v>
      </c>
      <c r="C2332" s="26">
        <v>60</v>
      </c>
      <c r="D2332" s="26">
        <v>1440</v>
      </c>
      <c r="E2332" s="26">
        <v>24</v>
      </c>
      <c r="F2332" s="26"/>
    </row>
    <row r="2333" spans="1:6" x14ac:dyDescent="0.25">
      <c r="A2333" s="26" t="s">
        <v>3607</v>
      </c>
      <c r="B2333" s="26" t="s">
        <v>2097</v>
      </c>
      <c r="C2333" s="26">
        <v>60</v>
      </c>
      <c r="D2333" s="26">
        <v>960</v>
      </c>
      <c r="E2333" s="26">
        <v>16</v>
      </c>
      <c r="F2333" s="26"/>
    </row>
    <row r="2334" spans="1:6" x14ac:dyDescent="0.25">
      <c r="A2334" s="26" t="s">
        <v>3608</v>
      </c>
      <c r="B2334" s="26" t="s">
        <v>2097</v>
      </c>
      <c r="C2334" s="26">
        <v>60</v>
      </c>
      <c r="D2334" s="26">
        <v>960</v>
      </c>
      <c r="E2334" s="26">
        <v>16</v>
      </c>
      <c r="F2334" s="26"/>
    </row>
    <row r="2335" spans="1:6" x14ac:dyDescent="0.25">
      <c r="A2335" s="26" t="s">
        <v>3609</v>
      </c>
      <c r="B2335" s="26" t="s">
        <v>2097</v>
      </c>
      <c r="C2335" s="26">
        <v>60</v>
      </c>
      <c r="D2335" s="26">
        <v>960</v>
      </c>
      <c r="E2335" s="26">
        <v>16</v>
      </c>
      <c r="F2335" s="26"/>
    </row>
    <row r="2336" spans="1:6" x14ac:dyDescent="0.25">
      <c r="A2336" s="26" t="s">
        <v>1410</v>
      </c>
      <c r="B2336" s="26" t="s">
        <v>2097</v>
      </c>
      <c r="C2336" s="26">
        <v>40</v>
      </c>
      <c r="D2336" s="26">
        <v>480</v>
      </c>
      <c r="E2336" s="26">
        <v>12</v>
      </c>
      <c r="F2336" s="26"/>
    </row>
    <row r="2337" spans="1:6" x14ac:dyDescent="0.25">
      <c r="A2337" s="26" t="s">
        <v>3610</v>
      </c>
      <c r="B2337" s="26" t="s">
        <v>2097</v>
      </c>
      <c r="C2337" s="26">
        <v>40</v>
      </c>
      <c r="D2337" s="26">
        <v>720</v>
      </c>
      <c r="E2337" s="26">
        <v>18</v>
      </c>
      <c r="F2337" s="26"/>
    </row>
    <row r="2338" spans="1:6" x14ac:dyDescent="0.25">
      <c r="A2338" s="26" t="s">
        <v>1413</v>
      </c>
      <c r="B2338" s="26" t="s">
        <v>2097</v>
      </c>
      <c r="C2338" s="26">
        <v>40</v>
      </c>
      <c r="D2338" s="26">
        <v>480</v>
      </c>
      <c r="E2338" s="26">
        <v>12</v>
      </c>
      <c r="F2338" s="26"/>
    </row>
    <row r="2339" spans="1:6" x14ac:dyDescent="0.25">
      <c r="A2339" s="26" t="s">
        <v>3611</v>
      </c>
      <c r="B2339" s="26" t="s">
        <v>2097</v>
      </c>
      <c r="C2339" s="26">
        <v>40</v>
      </c>
      <c r="D2339" s="26">
        <v>720</v>
      </c>
      <c r="E2339" s="26">
        <v>18</v>
      </c>
      <c r="F2339" s="26"/>
    </row>
    <row r="2340" spans="1:6" x14ac:dyDescent="0.25">
      <c r="A2340" s="26" t="s">
        <v>3612</v>
      </c>
      <c r="B2340" s="26" t="s">
        <v>2097</v>
      </c>
      <c r="C2340" s="26">
        <v>40</v>
      </c>
      <c r="D2340" s="26">
        <v>480</v>
      </c>
      <c r="E2340" s="26">
        <v>12</v>
      </c>
      <c r="F2340" s="26"/>
    </row>
    <row r="2341" spans="1:6" x14ac:dyDescent="0.25">
      <c r="A2341" s="26" t="s">
        <v>1416</v>
      </c>
      <c r="B2341" s="26" t="s">
        <v>2097</v>
      </c>
      <c r="C2341" s="26">
        <v>40</v>
      </c>
      <c r="D2341" s="26">
        <v>720</v>
      </c>
      <c r="E2341" s="26">
        <v>18</v>
      </c>
      <c r="F2341" s="26"/>
    </row>
    <row r="2342" spans="1:6" x14ac:dyDescent="0.25">
      <c r="A2342" s="26" t="s">
        <v>1419</v>
      </c>
      <c r="B2342" s="26" t="s">
        <v>2097</v>
      </c>
      <c r="C2342" s="26">
        <v>20</v>
      </c>
      <c r="D2342" s="26">
        <v>600</v>
      </c>
      <c r="E2342" s="26">
        <v>30</v>
      </c>
      <c r="F2342" s="26"/>
    </row>
    <row r="2343" spans="1:6" x14ac:dyDescent="0.25">
      <c r="A2343" s="26" t="s">
        <v>1422</v>
      </c>
      <c r="B2343" s="26" t="s">
        <v>2097</v>
      </c>
      <c r="C2343" s="26">
        <v>20</v>
      </c>
      <c r="D2343" s="26">
        <v>540</v>
      </c>
      <c r="E2343" s="26">
        <v>27</v>
      </c>
      <c r="F2343" s="26"/>
    </row>
    <row r="2344" spans="1:6" x14ac:dyDescent="0.25">
      <c r="A2344" s="26" t="s">
        <v>3613</v>
      </c>
      <c r="B2344" s="26" t="s">
        <v>2097</v>
      </c>
      <c r="C2344" s="26">
        <v>20</v>
      </c>
      <c r="D2344" s="26">
        <v>600</v>
      </c>
      <c r="E2344" s="26">
        <v>30</v>
      </c>
      <c r="F2344" s="26"/>
    </row>
    <row r="2345" spans="1:6" x14ac:dyDescent="0.25">
      <c r="A2345" s="26" t="s">
        <v>3614</v>
      </c>
      <c r="B2345" s="26" t="s">
        <v>2097</v>
      </c>
      <c r="C2345" s="26">
        <v>20</v>
      </c>
      <c r="D2345" s="26">
        <v>400</v>
      </c>
      <c r="E2345" s="26">
        <v>20</v>
      </c>
      <c r="F2345" s="26"/>
    </row>
    <row r="2346" spans="1:6" x14ac:dyDescent="0.25">
      <c r="A2346" s="26" t="s">
        <v>1425</v>
      </c>
      <c r="B2346" s="26" t="s">
        <v>2097</v>
      </c>
      <c r="C2346" s="26">
        <v>10</v>
      </c>
      <c r="D2346" s="26">
        <v>240</v>
      </c>
      <c r="E2346" s="26">
        <v>24</v>
      </c>
      <c r="F2346" s="26"/>
    </row>
    <row r="2347" spans="1:6" x14ac:dyDescent="0.25">
      <c r="A2347" s="26" t="s">
        <v>1428</v>
      </c>
      <c r="B2347" s="26" t="s">
        <v>2097</v>
      </c>
      <c r="C2347" s="26">
        <v>10</v>
      </c>
      <c r="D2347" s="26">
        <v>240</v>
      </c>
      <c r="E2347" s="26">
        <v>24</v>
      </c>
      <c r="F2347" s="26"/>
    </row>
    <row r="2348" spans="1:6" x14ac:dyDescent="0.25">
      <c r="A2348" s="26" t="s">
        <v>3615</v>
      </c>
      <c r="B2348" s="26" t="s">
        <v>2097</v>
      </c>
      <c r="C2348" s="26">
        <v>10</v>
      </c>
      <c r="D2348" s="26">
        <v>240</v>
      </c>
      <c r="E2348" s="26">
        <v>24</v>
      </c>
      <c r="F2348" s="26"/>
    </row>
    <row r="2349" spans="1:6" x14ac:dyDescent="0.25">
      <c r="A2349" s="26" t="s">
        <v>1431</v>
      </c>
      <c r="B2349" s="26" t="s">
        <v>2097</v>
      </c>
      <c r="C2349" s="26">
        <v>60</v>
      </c>
      <c r="D2349" s="26">
        <v>960</v>
      </c>
      <c r="E2349" s="26">
        <v>16</v>
      </c>
      <c r="F2349" s="26"/>
    </row>
    <row r="2350" spans="1:6" x14ac:dyDescent="0.25">
      <c r="A2350" s="26" t="s">
        <v>3616</v>
      </c>
      <c r="B2350" s="26" t="s">
        <v>2097</v>
      </c>
      <c r="C2350" s="26">
        <v>60</v>
      </c>
      <c r="D2350" s="26">
        <v>1080</v>
      </c>
      <c r="E2350" s="26">
        <v>18</v>
      </c>
      <c r="F2350" s="26"/>
    </row>
    <row r="2351" spans="1:6" x14ac:dyDescent="0.25">
      <c r="A2351" s="26" t="s">
        <v>1434</v>
      </c>
      <c r="B2351" s="26" t="s">
        <v>2097</v>
      </c>
      <c r="C2351" s="26">
        <v>60</v>
      </c>
      <c r="D2351" s="26">
        <v>960</v>
      </c>
      <c r="E2351" s="26">
        <v>16</v>
      </c>
      <c r="F2351" s="26"/>
    </row>
    <row r="2352" spans="1:6" x14ac:dyDescent="0.25">
      <c r="A2352" s="26" t="s">
        <v>3617</v>
      </c>
      <c r="B2352" s="26" t="s">
        <v>2097</v>
      </c>
      <c r="C2352" s="26">
        <v>60</v>
      </c>
      <c r="D2352" s="26">
        <v>1080</v>
      </c>
      <c r="E2352" s="26">
        <v>18</v>
      </c>
      <c r="F2352" s="26"/>
    </row>
    <row r="2353" spans="1:6" x14ac:dyDescent="0.25">
      <c r="A2353" s="26" t="s">
        <v>3618</v>
      </c>
      <c r="B2353" s="26" t="s">
        <v>2097</v>
      </c>
      <c r="C2353" s="26">
        <v>60</v>
      </c>
      <c r="D2353" s="26">
        <v>960</v>
      </c>
      <c r="E2353" s="26">
        <v>16</v>
      </c>
      <c r="F2353" s="26"/>
    </row>
    <row r="2354" spans="1:6" x14ac:dyDescent="0.25">
      <c r="A2354" s="26" t="s">
        <v>1437</v>
      </c>
      <c r="B2354" s="26" t="s">
        <v>2097</v>
      </c>
      <c r="C2354" s="26">
        <v>60</v>
      </c>
      <c r="D2354" s="26">
        <v>960</v>
      </c>
      <c r="E2354" s="26">
        <v>16</v>
      </c>
      <c r="F2354" s="26"/>
    </row>
    <row r="2355" spans="1:6" x14ac:dyDescent="0.25">
      <c r="A2355" s="26" t="s">
        <v>3619</v>
      </c>
      <c r="B2355" s="26" t="s">
        <v>2097</v>
      </c>
      <c r="C2355" s="26">
        <v>60</v>
      </c>
      <c r="D2355" s="26">
        <v>1080</v>
      </c>
      <c r="E2355" s="26">
        <v>18</v>
      </c>
      <c r="F2355" s="26"/>
    </row>
    <row r="2356" spans="1:6" x14ac:dyDescent="0.25">
      <c r="A2356" s="26" t="s">
        <v>1440</v>
      </c>
      <c r="B2356" s="26" t="s">
        <v>2097</v>
      </c>
      <c r="C2356" s="26">
        <v>60</v>
      </c>
      <c r="D2356" s="26">
        <v>960</v>
      </c>
      <c r="E2356" s="26">
        <v>16</v>
      </c>
      <c r="F2356" s="26"/>
    </row>
    <row r="2357" spans="1:6" x14ac:dyDescent="0.25">
      <c r="A2357" s="26" t="s">
        <v>3620</v>
      </c>
      <c r="B2357" s="26" t="s">
        <v>2097</v>
      </c>
      <c r="C2357" s="26">
        <v>60</v>
      </c>
      <c r="D2357" s="26">
        <v>1080</v>
      </c>
      <c r="E2357" s="26">
        <v>18</v>
      </c>
      <c r="F2357" s="26"/>
    </row>
    <row r="2358" spans="1:6" x14ac:dyDescent="0.25">
      <c r="A2358" s="26" t="s">
        <v>1443</v>
      </c>
      <c r="B2358" s="26" t="s">
        <v>2097</v>
      </c>
      <c r="C2358" s="26">
        <v>60</v>
      </c>
      <c r="D2358" s="26">
        <v>960</v>
      </c>
      <c r="E2358" s="26">
        <v>16</v>
      </c>
      <c r="F2358" s="26"/>
    </row>
    <row r="2359" spans="1:6" x14ac:dyDescent="0.25">
      <c r="A2359" s="26" t="s">
        <v>3621</v>
      </c>
      <c r="B2359" s="26" t="s">
        <v>2097</v>
      </c>
      <c r="C2359" s="26">
        <v>60</v>
      </c>
      <c r="D2359" s="26">
        <v>1080</v>
      </c>
      <c r="E2359" s="26">
        <v>18</v>
      </c>
      <c r="F2359" s="26"/>
    </row>
    <row r="2360" spans="1:6" x14ac:dyDescent="0.25">
      <c r="A2360" s="26" t="s">
        <v>1447</v>
      </c>
      <c r="B2360" s="26" t="s">
        <v>2097</v>
      </c>
      <c r="C2360" s="26">
        <v>40</v>
      </c>
      <c r="D2360" s="26">
        <v>720</v>
      </c>
      <c r="E2360" s="26">
        <v>18</v>
      </c>
      <c r="F2360" s="26"/>
    </row>
    <row r="2361" spans="1:6" x14ac:dyDescent="0.25">
      <c r="A2361" s="26" t="s">
        <v>1448</v>
      </c>
      <c r="B2361" s="26" t="s">
        <v>2097</v>
      </c>
      <c r="C2361" s="26">
        <v>40</v>
      </c>
      <c r="D2361" s="26">
        <v>720</v>
      </c>
      <c r="E2361" s="26">
        <v>18</v>
      </c>
      <c r="F2361" s="26"/>
    </row>
    <row r="2362" spans="1:6" x14ac:dyDescent="0.25">
      <c r="A2362" s="26" t="s">
        <v>3622</v>
      </c>
      <c r="B2362" s="26" t="s">
        <v>2097</v>
      </c>
      <c r="C2362" s="26">
        <v>40</v>
      </c>
      <c r="D2362" s="26">
        <v>720</v>
      </c>
      <c r="E2362" s="26">
        <v>18</v>
      </c>
      <c r="F2362" s="26"/>
    </row>
    <row r="2363" spans="1:6" x14ac:dyDescent="0.25">
      <c r="A2363" s="26" t="s">
        <v>1446</v>
      </c>
      <c r="B2363" s="26" t="s">
        <v>2097</v>
      </c>
      <c r="C2363" s="26">
        <v>40</v>
      </c>
      <c r="D2363" s="26">
        <v>720</v>
      </c>
      <c r="E2363" s="26">
        <v>18</v>
      </c>
      <c r="F2363" s="26"/>
    </row>
    <row r="2364" spans="1:6" x14ac:dyDescent="0.25">
      <c r="A2364" s="26" t="s">
        <v>3623</v>
      </c>
      <c r="B2364" s="26" t="s">
        <v>2097</v>
      </c>
      <c r="C2364" s="26">
        <v>40</v>
      </c>
      <c r="D2364" s="26">
        <v>720</v>
      </c>
      <c r="E2364" s="26">
        <v>18</v>
      </c>
      <c r="F2364" s="26"/>
    </row>
    <row r="2365" spans="1:6" x14ac:dyDescent="0.25">
      <c r="A2365" s="26" t="s">
        <v>3624</v>
      </c>
      <c r="B2365" s="26" t="s">
        <v>2097</v>
      </c>
      <c r="C2365" s="26">
        <v>40</v>
      </c>
      <c r="D2365" s="26">
        <v>480</v>
      </c>
      <c r="E2365" s="26">
        <v>12</v>
      </c>
      <c r="F2365" s="26"/>
    </row>
    <row r="2366" spans="1:6" x14ac:dyDescent="0.25">
      <c r="A2366" s="26" t="s">
        <v>3625</v>
      </c>
      <c r="B2366" s="26" t="s">
        <v>2097</v>
      </c>
      <c r="C2366" s="26">
        <v>10</v>
      </c>
      <c r="D2366" s="26">
        <v>600</v>
      </c>
      <c r="E2366" s="26">
        <v>60</v>
      </c>
      <c r="F2366" s="26"/>
    </row>
    <row r="2367" spans="1:6" x14ac:dyDescent="0.25">
      <c r="A2367" s="26" t="s">
        <v>1449</v>
      </c>
      <c r="B2367" s="26" t="s">
        <v>2097</v>
      </c>
      <c r="C2367" s="26">
        <v>40</v>
      </c>
      <c r="D2367" s="26">
        <v>720</v>
      </c>
      <c r="E2367" s="26">
        <v>18</v>
      </c>
      <c r="F2367" s="26"/>
    </row>
    <row r="2368" spans="1:6" x14ac:dyDescent="0.25">
      <c r="A2368" s="26" t="s">
        <v>1452</v>
      </c>
      <c r="B2368" s="26" t="s">
        <v>2097</v>
      </c>
      <c r="C2368" s="26">
        <v>40</v>
      </c>
      <c r="D2368" s="26">
        <v>720</v>
      </c>
      <c r="E2368" s="26">
        <v>18</v>
      </c>
      <c r="F2368" s="26"/>
    </row>
    <row r="2369" spans="1:6" x14ac:dyDescent="0.25">
      <c r="A2369" s="26" t="s">
        <v>3626</v>
      </c>
      <c r="B2369" s="26" t="s">
        <v>2097</v>
      </c>
      <c r="C2369" s="26">
        <v>40</v>
      </c>
      <c r="D2369" s="26">
        <v>720</v>
      </c>
      <c r="E2369" s="26">
        <v>18</v>
      </c>
      <c r="F2369" s="26"/>
    </row>
    <row r="2370" spans="1:6" x14ac:dyDescent="0.25">
      <c r="A2370" s="26" t="s">
        <v>1454</v>
      </c>
      <c r="B2370" s="26" t="s">
        <v>2097</v>
      </c>
      <c r="C2370" s="26">
        <v>40</v>
      </c>
      <c r="D2370" s="26">
        <v>960</v>
      </c>
      <c r="E2370" s="26">
        <v>24</v>
      </c>
      <c r="F2370" s="26"/>
    </row>
    <row r="2371" spans="1:6" x14ac:dyDescent="0.25">
      <c r="A2371" s="26" t="s">
        <v>1458</v>
      </c>
      <c r="B2371" s="26" t="s">
        <v>2097</v>
      </c>
      <c r="C2371" s="26">
        <v>40</v>
      </c>
      <c r="D2371" s="26">
        <v>960</v>
      </c>
      <c r="E2371" s="26">
        <v>24</v>
      </c>
      <c r="F2371" s="26"/>
    </row>
    <row r="2372" spans="1:6" x14ac:dyDescent="0.25">
      <c r="A2372" s="26" t="s">
        <v>1459</v>
      </c>
      <c r="B2372" s="26" t="s">
        <v>2097</v>
      </c>
      <c r="C2372" s="26">
        <v>40</v>
      </c>
      <c r="D2372" s="26">
        <v>960</v>
      </c>
      <c r="E2372" s="26">
        <v>24</v>
      </c>
      <c r="F2372" s="26"/>
    </row>
    <row r="2373" spans="1:6" x14ac:dyDescent="0.25">
      <c r="A2373" s="26" t="s">
        <v>1461</v>
      </c>
      <c r="B2373" s="26" t="s">
        <v>2097</v>
      </c>
      <c r="C2373" s="26">
        <v>40</v>
      </c>
      <c r="D2373" s="26">
        <v>960</v>
      </c>
      <c r="E2373" s="26">
        <v>24</v>
      </c>
      <c r="F2373" s="26"/>
    </row>
    <row r="2374" spans="1:6" x14ac:dyDescent="0.25">
      <c r="A2374" s="26" t="s">
        <v>1465</v>
      </c>
      <c r="B2374" s="26" t="s">
        <v>2097</v>
      </c>
      <c r="C2374" s="26">
        <v>40</v>
      </c>
      <c r="D2374" s="26">
        <v>960</v>
      </c>
      <c r="E2374" s="26">
        <v>24</v>
      </c>
      <c r="F2374" s="26"/>
    </row>
    <row r="2375" spans="1:6" x14ac:dyDescent="0.25">
      <c r="A2375" s="26" t="s">
        <v>1466</v>
      </c>
      <c r="B2375" s="26" t="s">
        <v>2097</v>
      </c>
      <c r="C2375" s="26">
        <v>40</v>
      </c>
      <c r="D2375" s="26">
        <v>960</v>
      </c>
      <c r="E2375" s="26">
        <v>24</v>
      </c>
      <c r="F2375" s="26"/>
    </row>
    <row r="2376" spans="1:6" x14ac:dyDescent="0.25">
      <c r="A2376" s="26" t="s">
        <v>1467</v>
      </c>
      <c r="B2376" s="26" t="s">
        <v>2097</v>
      </c>
      <c r="C2376" s="26">
        <v>40</v>
      </c>
      <c r="D2376" s="26">
        <v>960</v>
      </c>
      <c r="E2376" s="26">
        <v>24</v>
      </c>
      <c r="F2376" s="26"/>
    </row>
    <row r="2377" spans="1:6" x14ac:dyDescent="0.25">
      <c r="A2377" s="26" t="s">
        <v>1471</v>
      </c>
      <c r="B2377" s="26" t="s">
        <v>2097</v>
      </c>
      <c r="C2377" s="26">
        <v>40</v>
      </c>
      <c r="D2377" s="26">
        <v>960</v>
      </c>
      <c r="E2377" s="26">
        <v>24</v>
      </c>
      <c r="F2377" s="26"/>
    </row>
    <row r="2378" spans="1:6" x14ac:dyDescent="0.25">
      <c r="A2378" s="26" t="s">
        <v>3627</v>
      </c>
      <c r="B2378" s="26" t="s">
        <v>2097</v>
      </c>
      <c r="C2378" s="26">
        <v>40</v>
      </c>
      <c r="D2378" s="26">
        <v>960</v>
      </c>
      <c r="E2378" s="26">
        <v>24</v>
      </c>
      <c r="F2378" s="26"/>
    </row>
    <row r="2379" spans="1:6" x14ac:dyDescent="0.25">
      <c r="A2379" s="26" t="s">
        <v>1473</v>
      </c>
      <c r="B2379" s="26" t="s">
        <v>2097</v>
      </c>
      <c r="C2379" s="26">
        <v>30</v>
      </c>
      <c r="D2379" s="26">
        <v>720</v>
      </c>
      <c r="E2379" s="26">
        <v>24</v>
      </c>
      <c r="F2379" s="26"/>
    </row>
    <row r="2380" spans="1:6" x14ac:dyDescent="0.25">
      <c r="A2380" s="26" t="s">
        <v>3628</v>
      </c>
      <c r="B2380" s="26" t="s">
        <v>2097</v>
      </c>
      <c r="C2380" s="26">
        <v>40</v>
      </c>
      <c r="D2380" s="26">
        <v>720</v>
      </c>
      <c r="E2380" s="26">
        <v>18</v>
      </c>
      <c r="F2380" s="26"/>
    </row>
    <row r="2381" spans="1:6" x14ac:dyDescent="0.25">
      <c r="A2381" s="26" t="s">
        <v>1474</v>
      </c>
      <c r="B2381" s="26" t="s">
        <v>2097</v>
      </c>
      <c r="C2381" s="26">
        <v>40</v>
      </c>
      <c r="D2381" s="26">
        <v>720</v>
      </c>
      <c r="E2381" s="26">
        <v>18</v>
      </c>
      <c r="F2381" s="26"/>
    </row>
    <row r="2382" spans="1:6" x14ac:dyDescent="0.25">
      <c r="A2382" s="26" t="s">
        <v>1472</v>
      </c>
      <c r="B2382" s="26" t="s">
        <v>2097</v>
      </c>
      <c r="C2382" s="26">
        <v>40</v>
      </c>
      <c r="D2382" s="26">
        <v>720</v>
      </c>
      <c r="E2382" s="26">
        <v>18</v>
      </c>
      <c r="F2382" s="26"/>
    </row>
    <row r="2383" spans="1:6" x14ac:dyDescent="0.25">
      <c r="A2383" s="26" t="s">
        <v>3629</v>
      </c>
      <c r="B2383" s="26" t="s">
        <v>2097</v>
      </c>
      <c r="C2383" s="26">
        <v>40</v>
      </c>
      <c r="D2383" s="26">
        <v>720</v>
      </c>
      <c r="E2383" s="26">
        <v>18</v>
      </c>
      <c r="F2383" s="26"/>
    </row>
    <row r="2384" spans="1:6" x14ac:dyDescent="0.25">
      <c r="A2384" s="26" t="s">
        <v>3630</v>
      </c>
      <c r="B2384" s="26" t="s">
        <v>2097</v>
      </c>
      <c r="C2384" s="26">
        <v>40</v>
      </c>
      <c r="D2384" s="26">
        <v>720</v>
      </c>
      <c r="E2384" s="26">
        <v>18</v>
      </c>
      <c r="F2384" s="26"/>
    </row>
    <row r="2385" spans="1:6" x14ac:dyDescent="0.25">
      <c r="A2385" s="26" t="s">
        <v>1478</v>
      </c>
      <c r="B2385" s="26" t="s">
        <v>2097</v>
      </c>
      <c r="C2385" s="26">
        <v>40</v>
      </c>
      <c r="D2385" s="26">
        <v>720</v>
      </c>
      <c r="E2385" s="26">
        <v>18</v>
      </c>
      <c r="F2385" s="26"/>
    </row>
    <row r="2386" spans="1:6" x14ac:dyDescent="0.25">
      <c r="A2386" s="26" t="s">
        <v>1477</v>
      </c>
      <c r="B2386" s="26" t="s">
        <v>2097</v>
      </c>
      <c r="C2386" s="26">
        <v>40</v>
      </c>
      <c r="D2386" s="26">
        <v>720</v>
      </c>
      <c r="E2386" s="26">
        <v>18</v>
      </c>
      <c r="F2386" s="26"/>
    </row>
    <row r="2387" spans="1:6" x14ac:dyDescent="0.25">
      <c r="A2387" s="26" t="s">
        <v>3631</v>
      </c>
      <c r="B2387" s="26" t="s">
        <v>2097</v>
      </c>
      <c r="C2387" s="26">
        <v>30</v>
      </c>
      <c r="D2387" s="26">
        <v>540</v>
      </c>
      <c r="E2387" s="26">
        <v>18</v>
      </c>
      <c r="F2387" s="26"/>
    </row>
    <row r="2388" spans="1:6" x14ac:dyDescent="0.25">
      <c r="A2388" s="26" t="s">
        <v>3632</v>
      </c>
      <c r="B2388" s="26" t="s">
        <v>2097</v>
      </c>
      <c r="C2388" s="26">
        <v>30</v>
      </c>
      <c r="D2388" s="26">
        <v>540</v>
      </c>
      <c r="E2388" s="26">
        <v>18</v>
      </c>
      <c r="F2388" s="26"/>
    </row>
    <row r="2389" spans="1:6" x14ac:dyDescent="0.25">
      <c r="A2389" s="26" t="s">
        <v>3633</v>
      </c>
      <c r="B2389" s="26" t="s">
        <v>2097</v>
      </c>
      <c r="C2389" s="26">
        <v>30</v>
      </c>
      <c r="D2389" s="26">
        <v>540</v>
      </c>
      <c r="E2389" s="26">
        <v>18</v>
      </c>
      <c r="F2389" s="26"/>
    </row>
    <row r="2390" spans="1:6" x14ac:dyDescent="0.25">
      <c r="A2390" s="26" t="s">
        <v>3634</v>
      </c>
      <c r="B2390" s="26" t="s">
        <v>2097</v>
      </c>
      <c r="C2390" s="26">
        <v>30</v>
      </c>
      <c r="D2390" s="26">
        <v>540</v>
      </c>
      <c r="E2390" s="26">
        <v>18</v>
      </c>
      <c r="F2390" s="26"/>
    </row>
    <row r="2391" spans="1:6" x14ac:dyDescent="0.25">
      <c r="A2391" s="26" t="s">
        <v>3635</v>
      </c>
      <c r="B2391" s="26" t="s">
        <v>2097</v>
      </c>
      <c r="C2391" s="26">
        <v>30</v>
      </c>
      <c r="D2391" s="26">
        <v>540</v>
      </c>
      <c r="E2391" s="26">
        <v>18</v>
      </c>
      <c r="F2391" s="26"/>
    </row>
    <row r="2392" spans="1:6" x14ac:dyDescent="0.25">
      <c r="A2392" s="26" t="s">
        <v>1479</v>
      </c>
      <c r="B2392" s="26" t="s">
        <v>2097</v>
      </c>
      <c r="C2392" s="26">
        <v>20</v>
      </c>
      <c r="D2392" s="26">
        <v>600</v>
      </c>
      <c r="E2392" s="26">
        <v>30</v>
      </c>
      <c r="F2392" s="26"/>
    </row>
    <row r="2393" spans="1:6" x14ac:dyDescent="0.25">
      <c r="A2393" s="26" t="s">
        <v>1480</v>
      </c>
      <c r="B2393" s="26" t="s">
        <v>2097</v>
      </c>
      <c r="C2393" s="26">
        <v>20</v>
      </c>
      <c r="D2393" s="26">
        <v>500</v>
      </c>
      <c r="E2393" s="26">
        <v>25</v>
      </c>
      <c r="F2393" s="26"/>
    </row>
    <row r="2394" spans="1:6" x14ac:dyDescent="0.25">
      <c r="A2394" s="26" t="s">
        <v>3636</v>
      </c>
      <c r="B2394" s="26" t="s">
        <v>2097</v>
      </c>
      <c r="C2394" s="26">
        <v>20</v>
      </c>
      <c r="D2394" s="26">
        <v>600</v>
      </c>
      <c r="E2394" s="26">
        <v>30</v>
      </c>
      <c r="F2394" s="26"/>
    </row>
    <row r="2395" spans="1:6" x14ac:dyDescent="0.25">
      <c r="A2395" s="26" t="s">
        <v>3637</v>
      </c>
      <c r="B2395" s="26" t="s">
        <v>2097</v>
      </c>
      <c r="C2395" s="26">
        <v>20</v>
      </c>
      <c r="D2395" s="26">
        <v>320</v>
      </c>
      <c r="E2395" s="26">
        <v>16</v>
      </c>
      <c r="F2395" s="26"/>
    </row>
    <row r="2396" spans="1:6" x14ac:dyDescent="0.25">
      <c r="A2396" s="26" t="s">
        <v>3638</v>
      </c>
      <c r="B2396" s="26" t="s">
        <v>2097</v>
      </c>
      <c r="C2396" s="26">
        <v>10</v>
      </c>
      <c r="D2396" s="26">
        <v>400</v>
      </c>
      <c r="E2396" s="26">
        <v>40</v>
      </c>
      <c r="F2396" s="26"/>
    </row>
    <row r="2397" spans="1:6" x14ac:dyDescent="0.25">
      <c r="A2397" s="26" t="s">
        <v>3639</v>
      </c>
      <c r="B2397" s="26" t="s">
        <v>2097</v>
      </c>
      <c r="C2397" s="26">
        <v>20</v>
      </c>
      <c r="D2397" s="26">
        <v>600</v>
      </c>
      <c r="E2397" s="26">
        <v>30</v>
      </c>
      <c r="F2397" s="26"/>
    </row>
    <row r="2398" spans="1:6" x14ac:dyDescent="0.25">
      <c r="A2398" s="26" t="s">
        <v>1481</v>
      </c>
      <c r="B2398" s="26" t="s">
        <v>2097</v>
      </c>
      <c r="C2398" s="26">
        <v>20</v>
      </c>
      <c r="D2398" s="26">
        <v>500</v>
      </c>
      <c r="E2398" s="26">
        <v>25</v>
      </c>
      <c r="F2398" s="26"/>
    </row>
    <row r="2399" spans="1:6" x14ac:dyDescent="0.25">
      <c r="A2399" s="26" t="s">
        <v>3640</v>
      </c>
      <c r="B2399" s="26" t="s">
        <v>2097</v>
      </c>
      <c r="C2399" s="26">
        <v>20</v>
      </c>
      <c r="D2399" s="26">
        <v>500</v>
      </c>
      <c r="E2399" s="26">
        <v>25</v>
      </c>
      <c r="F2399" s="26"/>
    </row>
    <row r="2400" spans="1:6" x14ac:dyDescent="0.25">
      <c r="A2400" s="26" t="s">
        <v>1484</v>
      </c>
      <c r="B2400" s="26" t="s">
        <v>2097</v>
      </c>
      <c r="C2400" s="26">
        <v>20</v>
      </c>
      <c r="D2400" s="26">
        <v>540</v>
      </c>
      <c r="E2400" s="26">
        <v>27</v>
      </c>
      <c r="F2400" s="26"/>
    </row>
    <row r="2401" spans="1:6" x14ac:dyDescent="0.25">
      <c r="A2401" s="26" t="s">
        <v>1486</v>
      </c>
      <c r="B2401" s="26" t="s">
        <v>2097</v>
      </c>
      <c r="C2401" s="26">
        <v>20</v>
      </c>
      <c r="D2401" s="26">
        <v>600</v>
      </c>
      <c r="E2401" s="26">
        <v>30</v>
      </c>
      <c r="F2401" s="26"/>
    </row>
    <row r="2402" spans="1:6" x14ac:dyDescent="0.25">
      <c r="A2402" s="26" t="s">
        <v>1487</v>
      </c>
      <c r="B2402" s="26" t="s">
        <v>2097</v>
      </c>
      <c r="C2402" s="26">
        <v>20</v>
      </c>
      <c r="D2402" s="26">
        <v>500</v>
      </c>
      <c r="E2402" s="26">
        <v>25</v>
      </c>
      <c r="F2402" s="26"/>
    </row>
    <row r="2403" spans="1:6" x14ac:dyDescent="0.25">
      <c r="A2403" s="26" t="s">
        <v>3641</v>
      </c>
      <c r="B2403" s="26" t="s">
        <v>2097</v>
      </c>
      <c r="C2403" s="26">
        <v>20</v>
      </c>
      <c r="D2403" s="26">
        <v>500</v>
      </c>
      <c r="E2403" s="26">
        <v>25</v>
      </c>
      <c r="F2403" s="26"/>
    </row>
    <row r="2404" spans="1:6" x14ac:dyDescent="0.25">
      <c r="A2404" s="26" t="s">
        <v>3642</v>
      </c>
      <c r="B2404" s="26" t="s">
        <v>2097</v>
      </c>
      <c r="C2404" s="26">
        <v>20</v>
      </c>
      <c r="D2404" s="26">
        <v>600</v>
      </c>
      <c r="E2404" s="26">
        <v>30</v>
      </c>
      <c r="F2404" s="26"/>
    </row>
    <row r="2405" spans="1:6" x14ac:dyDescent="0.25">
      <c r="A2405" s="26" t="s">
        <v>1488</v>
      </c>
      <c r="B2405" s="26" t="s">
        <v>2097</v>
      </c>
      <c r="C2405" s="26">
        <v>20</v>
      </c>
      <c r="D2405" s="26">
        <v>500</v>
      </c>
      <c r="E2405" s="26">
        <v>25</v>
      </c>
      <c r="F2405" s="26"/>
    </row>
    <row r="2406" spans="1:6" x14ac:dyDescent="0.25">
      <c r="A2406" s="26" t="s">
        <v>1548</v>
      </c>
      <c r="B2406" s="26" t="s">
        <v>2097</v>
      </c>
      <c r="C2406" s="26">
        <v>40</v>
      </c>
      <c r="D2406" s="26">
        <v>960</v>
      </c>
      <c r="E2406" s="26">
        <v>24</v>
      </c>
      <c r="F2406" s="26"/>
    </row>
    <row r="2407" spans="1:6" x14ac:dyDescent="0.25">
      <c r="A2407" s="26" t="s">
        <v>1549</v>
      </c>
      <c r="B2407" s="26" t="s">
        <v>2097</v>
      </c>
      <c r="C2407" s="26">
        <v>40</v>
      </c>
      <c r="D2407" s="26">
        <v>960</v>
      </c>
      <c r="E2407" s="26">
        <v>24</v>
      </c>
      <c r="F2407" s="26"/>
    </row>
    <row r="2408" spans="1:6" x14ac:dyDescent="0.25">
      <c r="A2408" s="26" t="s">
        <v>1550</v>
      </c>
      <c r="B2408" s="26" t="s">
        <v>2097</v>
      </c>
      <c r="C2408" s="26">
        <v>40</v>
      </c>
      <c r="D2408" s="26">
        <v>960</v>
      </c>
      <c r="E2408" s="26">
        <v>24</v>
      </c>
      <c r="F2408" s="26"/>
    </row>
    <row r="2409" spans="1:6" x14ac:dyDescent="0.25">
      <c r="A2409" s="26" t="s">
        <v>1553</v>
      </c>
      <c r="B2409" s="26" t="s">
        <v>2097</v>
      </c>
      <c r="C2409" s="26">
        <v>40</v>
      </c>
      <c r="D2409" s="26">
        <v>960</v>
      </c>
      <c r="E2409" s="26">
        <v>24</v>
      </c>
      <c r="F2409" s="26"/>
    </row>
    <row r="2410" spans="1:6" x14ac:dyDescent="0.25">
      <c r="A2410" s="26" t="s">
        <v>1554</v>
      </c>
      <c r="B2410" s="26" t="s">
        <v>2097</v>
      </c>
      <c r="C2410" s="26">
        <v>20</v>
      </c>
      <c r="D2410" s="26">
        <v>600</v>
      </c>
      <c r="E2410" s="26">
        <v>30</v>
      </c>
      <c r="F2410" s="26"/>
    </row>
    <row r="2411" spans="1:6" x14ac:dyDescent="0.25">
      <c r="A2411" s="26" t="s">
        <v>1555</v>
      </c>
      <c r="B2411" s="26" t="s">
        <v>2097</v>
      </c>
      <c r="C2411" s="26">
        <v>20</v>
      </c>
      <c r="D2411" s="26">
        <v>600</v>
      </c>
      <c r="E2411" s="26">
        <v>30</v>
      </c>
      <c r="F2411" s="26"/>
    </row>
    <row r="2412" spans="1:6" x14ac:dyDescent="0.25">
      <c r="A2412" s="26" t="s">
        <v>1556</v>
      </c>
      <c r="B2412" s="26" t="s">
        <v>2097</v>
      </c>
      <c r="C2412" s="26">
        <v>20</v>
      </c>
      <c r="D2412" s="26">
        <v>600</v>
      </c>
      <c r="E2412" s="26">
        <v>30</v>
      </c>
      <c r="F2412" s="26"/>
    </row>
    <row r="2413" spans="1:6" x14ac:dyDescent="0.25">
      <c r="A2413" s="26" t="s">
        <v>1557</v>
      </c>
      <c r="B2413" s="26" t="s">
        <v>2097</v>
      </c>
      <c r="C2413" s="26">
        <v>20</v>
      </c>
      <c r="D2413" s="26">
        <v>600</v>
      </c>
      <c r="E2413" s="26">
        <v>30</v>
      </c>
      <c r="F2413" s="26"/>
    </row>
    <row r="2414" spans="1:6" x14ac:dyDescent="0.25">
      <c r="A2414" s="26" t="s">
        <v>1489</v>
      </c>
      <c r="B2414" s="26" t="s">
        <v>2097</v>
      </c>
      <c r="C2414" s="26">
        <v>10</v>
      </c>
      <c r="D2414" s="26">
        <v>240</v>
      </c>
      <c r="E2414" s="26">
        <v>24</v>
      </c>
      <c r="F2414" s="26"/>
    </row>
    <row r="2415" spans="1:6" x14ac:dyDescent="0.25">
      <c r="A2415" s="26" t="s">
        <v>3643</v>
      </c>
      <c r="B2415" s="26" t="s">
        <v>2097</v>
      </c>
      <c r="C2415" s="26">
        <v>10</v>
      </c>
      <c r="D2415" s="26">
        <v>240</v>
      </c>
      <c r="E2415" s="26">
        <v>24</v>
      </c>
      <c r="F2415" s="26"/>
    </row>
    <row r="2416" spans="1:6" x14ac:dyDescent="0.25">
      <c r="A2416" s="26" t="s">
        <v>1492</v>
      </c>
      <c r="B2416" s="26" t="s">
        <v>2097</v>
      </c>
      <c r="C2416" s="26">
        <v>10</v>
      </c>
      <c r="D2416" s="26">
        <v>240</v>
      </c>
      <c r="E2416" s="26">
        <v>24</v>
      </c>
      <c r="F2416" s="26"/>
    </row>
    <row r="2417" spans="1:6" x14ac:dyDescent="0.25">
      <c r="A2417" s="26" t="s">
        <v>3644</v>
      </c>
      <c r="B2417" s="26" t="s">
        <v>2097</v>
      </c>
      <c r="C2417" s="26">
        <v>10</v>
      </c>
      <c r="D2417" s="26">
        <v>240</v>
      </c>
      <c r="E2417" s="26">
        <v>24</v>
      </c>
      <c r="F2417" s="26"/>
    </row>
    <row r="2418" spans="1:6" x14ac:dyDescent="0.25">
      <c r="A2418" s="26" t="s">
        <v>3645</v>
      </c>
      <c r="B2418" s="26" t="s">
        <v>2097</v>
      </c>
      <c r="C2418" s="26">
        <v>10</v>
      </c>
      <c r="D2418" s="26">
        <v>240</v>
      </c>
      <c r="E2418" s="26">
        <v>24</v>
      </c>
      <c r="F2418" s="26"/>
    </row>
    <row r="2419" spans="1:6" x14ac:dyDescent="0.25">
      <c r="A2419" s="26" t="s">
        <v>1493</v>
      </c>
      <c r="B2419" s="26" t="s">
        <v>2097</v>
      </c>
      <c r="C2419" s="26">
        <v>10</v>
      </c>
      <c r="D2419" s="26">
        <v>240</v>
      </c>
      <c r="E2419" s="26">
        <v>24</v>
      </c>
      <c r="F2419" s="26"/>
    </row>
    <row r="2420" spans="1:6" x14ac:dyDescent="0.25">
      <c r="A2420" s="26" t="s">
        <v>3646</v>
      </c>
      <c r="B2420" s="26" t="s">
        <v>2097</v>
      </c>
      <c r="C2420" s="26">
        <v>10</v>
      </c>
      <c r="D2420" s="26">
        <v>240</v>
      </c>
      <c r="E2420" s="26">
        <v>24</v>
      </c>
      <c r="F2420" s="26"/>
    </row>
    <row r="2421" spans="1:6" x14ac:dyDescent="0.25">
      <c r="A2421" s="26" t="s">
        <v>1494</v>
      </c>
      <c r="B2421" s="26" t="s">
        <v>2097</v>
      </c>
      <c r="C2421" s="26">
        <v>10</v>
      </c>
      <c r="D2421" s="26">
        <v>240</v>
      </c>
      <c r="E2421" s="26">
        <v>24</v>
      </c>
      <c r="F2421" s="26"/>
    </row>
    <row r="2422" spans="1:6" x14ac:dyDescent="0.25">
      <c r="A2422" s="26" t="s">
        <v>1495</v>
      </c>
      <c r="B2422" s="26" t="s">
        <v>2097</v>
      </c>
      <c r="C2422" s="26">
        <v>10</v>
      </c>
      <c r="D2422" s="26">
        <v>240</v>
      </c>
      <c r="E2422" s="26">
        <v>24</v>
      </c>
      <c r="F2422" s="26"/>
    </row>
    <row r="2423" spans="1:6" x14ac:dyDescent="0.25">
      <c r="A2423" s="26" t="s">
        <v>3647</v>
      </c>
      <c r="B2423" s="26" t="s">
        <v>2097</v>
      </c>
      <c r="C2423" s="26">
        <v>10</v>
      </c>
      <c r="D2423" s="26">
        <v>240</v>
      </c>
      <c r="E2423" s="26">
        <v>24</v>
      </c>
      <c r="F2423" s="26"/>
    </row>
    <row r="2424" spans="1:6" x14ac:dyDescent="0.25">
      <c r="A2424" s="26" t="s">
        <v>1558</v>
      </c>
      <c r="B2424" s="26" t="s">
        <v>2097</v>
      </c>
      <c r="C2424" s="26">
        <v>60</v>
      </c>
      <c r="D2424" s="26">
        <v>1620</v>
      </c>
      <c r="E2424" s="26">
        <v>27</v>
      </c>
      <c r="F2424" s="26"/>
    </row>
    <row r="2425" spans="1:6" x14ac:dyDescent="0.25">
      <c r="A2425" s="26" t="s">
        <v>1559</v>
      </c>
      <c r="B2425" s="26" t="s">
        <v>2097</v>
      </c>
      <c r="C2425" s="26">
        <v>60</v>
      </c>
      <c r="D2425" s="26">
        <v>1620</v>
      </c>
      <c r="E2425" s="26">
        <v>27</v>
      </c>
      <c r="F2425" s="26"/>
    </row>
    <row r="2426" spans="1:6" x14ac:dyDescent="0.25">
      <c r="A2426" s="26" t="s">
        <v>1562</v>
      </c>
      <c r="B2426" s="26" t="s">
        <v>2097</v>
      </c>
      <c r="C2426" s="26">
        <v>60</v>
      </c>
      <c r="D2426" s="26">
        <v>1620</v>
      </c>
      <c r="E2426" s="26">
        <v>27</v>
      </c>
      <c r="F2426" s="26"/>
    </row>
    <row r="2427" spans="1:6" x14ac:dyDescent="0.25">
      <c r="A2427" s="26" t="s">
        <v>1563</v>
      </c>
      <c r="B2427" s="26" t="s">
        <v>2097</v>
      </c>
      <c r="C2427" s="26">
        <v>60</v>
      </c>
      <c r="D2427" s="26">
        <v>1620</v>
      </c>
      <c r="E2427" s="26">
        <v>27</v>
      </c>
      <c r="F2427" s="26"/>
    </row>
    <row r="2428" spans="1:6" x14ac:dyDescent="0.25">
      <c r="A2428" s="26" t="s">
        <v>1564</v>
      </c>
      <c r="B2428" s="26" t="s">
        <v>2097</v>
      </c>
      <c r="C2428" s="26">
        <v>40</v>
      </c>
      <c r="D2428" s="26">
        <v>960</v>
      </c>
      <c r="E2428" s="26">
        <v>24</v>
      </c>
      <c r="F2428" s="26"/>
    </row>
    <row r="2429" spans="1:6" x14ac:dyDescent="0.25">
      <c r="A2429" s="26" t="s">
        <v>1565</v>
      </c>
      <c r="B2429" s="26" t="s">
        <v>2097</v>
      </c>
      <c r="C2429" s="26">
        <v>40</v>
      </c>
      <c r="D2429" s="26">
        <v>960</v>
      </c>
      <c r="E2429" s="26">
        <v>24</v>
      </c>
      <c r="F2429" s="26"/>
    </row>
    <row r="2430" spans="1:6" x14ac:dyDescent="0.25">
      <c r="A2430" s="26" t="s">
        <v>1566</v>
      </c>
      <c r="B2430" s="26" t="s">
        <v>2097</v>
      </c>
      <c r="C2430" s="26">
        <v>40</v>
      </c>
      <c r="D2430" s="26">
        <v>960</v>
      </c>
      <c r="E2430" s="26">
        <v>24</v>
      </c>
      <c r="F2430" s="26"/>
    </row>
    <row r="2431" spans="1:6" x14ac:dyDescent="0.25">
      <c r="A2431" s="26" t="s">
        <v>1567</v>
      </c>
      <c r="B2431" s="26" t="s">
        <v>2097</v>
      </c>
      <c r="C2431" s="26">
        <v>40</v>
      </c>
      <c r="D2431" s="26">
        <v>960</v>
      </c>
      <c r="E2431" s="26">
        <v>24</v>
      </c>
      <c r="F2431" s="26"/>
    </row>
    <row r="2432" spans="1:6" x14ac:dyDescent="0.25">
      <c r="A2432" s="26" t="s">
        <v>1568</v>
      </c>
      <c r="B2432" s="26" t="s">
        <v>2097</v>
      </c>
      <c r="C2432" s="26">
        <v>40</v>
      </c>
      <c r="D2432" s="26">
        <v>960</v>
      </c>
      <c r="E2432" s="26">
        <v>24</v>
      </c>
      <c r="F2432" s="26"/>
    </row>
    <row r="2433" spans="1:6" x14ac:dyDescent="0.25">
      <c r="A2433" s="26" t="s">
        <v>1572</v>
      </c>
      <c r="B2433" s="26" t="s">
        <v>2097</v>
      </c>
      <c r="C2433" s="26">
        <v>40</v>
      </c>
      <c r="D2433" s="26">
        <v>960</v>
      </c>
      <c r="E2433" s="26">
        <v>24</v>
      </c>
      <c r="F2433" s="26"/>
    </row>
    <row r="2434" spans="1:6" x14ac:dyDescent="0.25">
      <c r="A2434" s="26" t="s">
        <v>1575</v>
      </c>
      <c r="B2434" s="26" t="s">
        <v>2097</v>
      </c>
      <c r="C2434" s="26">
        <v>40</v>
      </c>
      <c r="D2434" s="26">
        <v>960</v>
      </c>
      <c r="E2434" s="26">
        <v>24</v>
      </c>
      <c r="F2434" s="26"/>
    </row>
    <row r="2435" spans="1:6" x14ac:dyDescent="0.25">
      <c r="A2435" s="26" t="s">
        <v>1578</v>
      </c>
      <c r="B2435" s="26" t="s">
        <v>2097</v>
      </c>
      <c r="C2435" s="26">
        <v>40</v>
      </c>
      <c r="D2435" s="26">
        <v>960</v>
      </c>
      <c r="E2435" s="26">
        <v>24</v>
      </c>
      <c r="F2435" s="26"/>
    </row>
    <row r="2436" spans="1:6" x14ac:dyDescent="0.25">
      <c r="A2436" s="26" t="s">
        <v>1582</v>
      </c>
      <c r="B2436" s="26" t="s">
        <v>2097</v>
      </c>
      <c r="C2436" s="26">
        <v>60</v>
      </c>
      <c r="D2436" s="26">
        <v>1920</v>
      </c>
      <c r="E2436" s="26">
        <v>32</v>
      </c>
      <c r="F2436" s="26"/>
    </row>
    <row r="2437" spans="1:6" x14ac:dyDescent="0.25">
      <c r="A2437" s="26" t="s">
        <v>3648</v>
      </c>
      <c r="B2437" s="26" t="s">
        <v>2097</v>
      </c>
      <c r="C2437" s="26">
        <v>60</v>
      </c>
      <c r="D2437" s="26">
        <v>1920</v>
      </c>
      <c r="E2437" s="26">
        <v>32</v>
      </c>
      <c r="F2437" s="26"/>
    </row>
    <row r="2438" spans="1:6" x14ac:dyDescent="0.25">
      <c r="A2438" s="26" t="s">
        <v>3649</v>
      </c>
      <c r="B2438" s="26" t="s">
        <v>2097</v>
      </c>
      <c r="C2438" s="26">
        <v>60</v>
      </c>
      <c r="D2438" s="26">
        <v>1800</v>
      </c>
      <c r="E2438" s="26">
        <v>30</v>
      </c>
      <c r="F2438" s="26"/>
    </row>
    <row r="2439" spans="1:6" x14ac:dyDescent="0.25">
      <c r="A2439" s="26" t="s">
        <v>1585</v>
      </c>
      <c r="B2439" s="26" t="s">
        <v>2097</v>
      </c>
      <c r="C2439" s="26">
        <v>60</v>
      </c>
      <c r="D2439" s="26">
        <v>1920</v>
      </c>
      <c r="E2439" s="26">
        <v>32</v>
      </c>
      <c r="F2439" s="26"/>
    </row>
    <row r="2440" spans="1:6" x14ac:dyDescent="0.25">
      <c r="A2440" s="26" t="s">
        <v>3650</v>
      </c>
      <c r="B2440" s="26" t="s">
        <v>2097</v>
      </c>
      <c r="C2440" s="26">
        <v>60</v>
      </c>
      <c r="D2440" s="26">
        <v>1800</v>
      </c>
      <c r="E2440" s="26">
        <v>30</v>
      </c>
      <c r="F2440" s="26"/>
    </row>
    <row r="2441" spans="1:6" x14ac:dyDescent="0.25">
      <c r="A2441" s="26" t="s">
        <v>3651</v>
      </c>
      <c r="B2441" s="26" t="s">
        <v>2097</v>
      </c>
      <c r="C2441" s="26">
        <v>60</v>
      </c>
      <c r="D2441" s="26">
        <v>1920</v>
      </c>
      <c r="E2441" s="26">
        <v>32</v>
      </c>
      <c r="F2441" s="26"/>
    </row>
    <row r="2442" spans="1:6" x14ac:dyDescent="0.25">
      <c r="A2442" s="26" t="s">
        <v>1588</v>
      </c>
      <c r="B2442" s="26" t="s">
        <v>2097</v>
      </c>
      <c r="C2442" s="26">
        <v>40</v>
      </c>
      <c r="D2442" s="26">
        <v>960</v>
      </c>
      <c r="E2442" s="26">
        <v>24</v>
      </c>
      <c r="F2442" s="26"/>
    </row>
    <row r="2443" spans="1:6" x14ac:dyDescent="0.25">
      <c r="A2443" s="26" t="s">
        <v>1593</v>
      </c>
      <c r="B2443" s="26" t="s">
        <v>2097</v>
      </c>
      <c r="C2443" s="26">
        <v>40</v>
      </c>
      <c r="D2443" s="26">
        <v>960</v>
      </c>
      <c r="E2443" s="26">
        <v>24</v>
      </c>
      <c r="F2443" s="26"/>
    </row>
    <row r="2444" spans="1:6" x14ac:dyDescent="0.25">
      <c r="A2444" s="26" t="s">
        <v>1596</v>
      </c>
      <c r="B2444" s="26" t="s">
        <v>2097</v>
      </c>
      <c r="C2444" s="26">
        <v>60</v>
      </c>
      <c r="D2444" s="26">
        <v>1920</v>
      </c>
      <c r="E2444" s="26">
        <v>32</v>
      </c>
      <c r="F2444" s="26"/>
    </row>
    <row r="2445" spans="1:6" x14ac:dyDescent="0.25">
      <c r="A2445" s="26" t="s">
        <v>1599</v>
      </c>
      <c r="B2445" s="26" t="s">
        <v>2097</v>
      </c>
      <c r="C2445" s="26">
        <v>60</v>
      </c>
      <c r="D2445" s="26">
        <v>1800</v>
      </c>
      <c r="E2445" s="26">
        <v>30</v>
      </c>
      <c r="F2445" s="26"/>
    </row>
    <row r="2446" spans="1:6" x14ac:dyDescent="0.25">
      <c r="A2446" s="26" t="s">
        <v>1602</v>
      </c>
      <c r="B2446" s="26" t="s">
        <v>2097</v>
      </c>
      <c r="C2446" s="26">
        <v>60</v>
      </c>
      <c r="D2446" s="26">
        <v>1920</v>
      </c>
      <c r="E2446" s="26">
        <v>32</v>
      </c>
      <c r="F2446" s="26"/>
    </row>
    <row r="2447" spans="1:6" x14ac:dyDescent="0.25">
      <c r="A2447" s="26" t="s">
        <v>1603</v>
      </c>
      <c r="B2447" s="26" t="s">
        <v>2097</v>
      </c>
      <c r="C2447" s="26">
        <v>60</v>
      </c>
      <c r="D2447" s="26">
        <v>1800</v>
      </c>
      <c r="E2447" s="26">
        <v>30</v>
      </c>
      <c r="F2447" s="26"/>
    </row>
    <row r="2448" spans="1:6" x14ac:dyDescent="0.25">
      <c r="A2448" s="26" t="s">
        <v>3652</v>
      </c>
      <c r="B2448" s="26" t="s">
        <v>2097</v>
      </c>
      <c r="C2448" s="26">
        <v>60</v>
      </c>
      <c r="D2448" s="26">
        <v>1920</v>
      </c>
      <c r="E2448" s="26">
        <v>32</v>
      </c>
      <c r="F2448" s="26"/>
    </row>
    <row r="2449" spans="1:6" x14ac:dyDescent="0.25">
      <c r="A2449" s="26" t="s">
        <v>1604</v>
      </c>
      <c r="B2449" s="26" t="s">
        <v>2097</v>
      </c>
      <c r="C2449" s="26">
        <v>60</v>
      </c>
      <c r="D2449" s="26">
        <v>1800</v>
      </c>
      <c r="E2449" s="26">
        <v>30</v>
      </c>
      <c r="F2449" s="26"/>
    </row>
    <row r="2450" spans="1:6" x14ac:dyDescent="0.25">
      <c r="A2450" s="26" t="s">
        <v>1605</v>
      </c>
      <c r="B2450" s="26" t="s">
        <v>2097</v>
      </c>
      <c r="C2450" s="26">
        <v>60</v>
      </c>
      <c r="D2450" s="26">
        <v>1920</v>
      </c>
      <c r="E2450" s="26">
        <v>32</v>
      </c>
      <c r="F2450" s="26"/>
    </row>
    <row r="2451" spans="1:6" x14ac:dyDescent="0.25">
      <c r="A2451" s="26" t="s">
        <v>3653</v>
      </c>
      <c r="B2451" s="26" t="s">
        <v>2097</v>
      </c>
      <c r="C2451" s="26">
        <v>60</v>
      </c>
      <c r="D2451" s="26">
        <v>1800</v>
      </c>
      <c r="E2451" s="26">
        <v>30</v>
      </c>
      <c r="F2451" s="26"/>
    </row>
    <row r="2452" spans="1:6" x14ac:dyDescent="0.25">
      <c r="A2452" s="26" t="s">
        <v>1608</v>
      </c>
      <c r="B2452" s="26" t="s">
        <v>2097</v>
      </c>
      <c r="C2452" s="26">
        <v>40</v>
      </c>
      <c r="D2452" s="26">
        <v>960</v>
      </c>
      <c r="E2452" s="26">
        <v>24</v>
      </c>
      <c r="F2452" s="26"/>
    </row>
    <row r="2453" spans="1:6" x14ac:dyDescent="0.25">
      <c r="A2453" s="26" t="s">
        <v>1611</v>
      </c>
      <c r="B2453" s="26" t="s">
        <v>2097</v>
      </c>
      <c r="C2453" s="26">
        <v>40</v>
      </c>
      <c r="D2453" s="26">
        <v>960</v>
      </c>
      <c r="E2453" s="26">
        <v>24</v>
      </c>
      <c r="F2453" s="26"/>
    </row>
    <row r="2454" spans="1:6" x14ac:dyDescent="0.25">
      <c r="A2454" s="26" t="s">
        <v>1496</v>
      </c>
      <c r="B2454" s="26" t="s">
        <v>2097</v>
      </c>
      <c r="C2454" s="26">
        <v>60</v>
      </c>
      <c r="D2454" s="26">
        <v>1500</v>
      </c>
      <c r="E2454" s="26">
        <v>25</v>
      </c>
      <c r="F2454" s="26"/>
    </row>
    <row r="2455" spans="1:6" x14ac:dyDescent="0.25">
      <c r="A2455" s="26" t="s">
        <v>1497</v>
      </c>
      <c r="B2455" s="26" t="s">
        <v>2097</v>
      </c>
      <c r="C2455" s="26">
        <v>60</v>
      </c>
      <c r="D2455" s="26">
        <v>1500</v>
      </c>
      <c r="E2455" s="26">
        <v>25</v>
      </c>
      <c r="F2455" s="26"/>
    </row>
    <row r="2456" spans="1:6" x14ac:dyDescent="0.25">
      <c r="A2456" s="26" t="s">
        <v>3654</v>
      </c>
      <c r="B2456" s="26" t="s">
        <v>2097</v>
      </c>
      <c r="C2456" s="26">
        <v>60</v>
      </c>
      <c r="D2456" s="26">
        <v>1200</v>
      </c>
      <c r="E2456" s="26">
        <v>20</v>
      </c>
      <c r="F2456" s="26"/>
    </row>
    <row r="2457" spans="1:6" x14ac:dyDescent="0.25">
      <c r="A2457" s="26" t="s">
        <v>3655</v>
      </c>
      <c r="B2457" s="26" t="s">
        <v>2097</v>
      </c>
      <c r="C2457" s="26">
        <v>60</v>
      </c>
      <c r="D2457" s="26">
        <v>1500</v>
      </c>
      <c r="E2457" s="26">
        <v>25</v>
      </c>
      <c r="F2457" s="26"/>
    </row>
    <row r="2458" spans="1:6" x14ac:dyDescent="0.25">
      <c r="A2458" s="26" t="s">
        <v>3656</v>
      </c>
      <c r="B2458" s="26" t="s">
        <v>2097</v>
      </c>
      <c r="C2458" s="26">
        <v>60</v>
      </c>
      <c r="D2458" s="26">
        <v>1500</v>
      </c>
      <c r="E2458" s="26">
        <v>25</v>
      </c>
      <c r="F2458" s="26"/>
    </row>
    <row r="2459" spans="1:6" x14ac:dyDescent="0.25">
      <c r="A2459" s="26" t="s">
        <v>3657</v>
      </c>
      <c r="B2459" s="26" t="s">
        <v>2097</v>
      </c>
      <c r="C2459" s="26">
        <v>60</v>
      </c>
      <c r="D2459" s="26">
        <v>1440</v>
      </c>
      <c r="E2459" s="26">
        <v>24</v>
      </c>
      <c r="F2459" s="26"/>
    </row>
    <row r="2460" spans="1:6" x14ac:dyDescent="0.25">
      <c r="A2460" s="26" t="s">
        <v>3658</v>
      </c>
      <c r="B2460" s="26" t="s">
        <v>2097</v>
      </c>
      <c r="C2460" s="26">
        <v>10</v>
      </c>
      <c r="D2460" s="26">
        <v>840</v>
      </c>
      <c r="E2460" s="26">
        <v>84</v>
      </c>
      <c r="F2460" s="26"/>
    </row>
    <row r="2461" spans="1:6" x14ac:dyDescent="0.25">
      <c r="A2461" s="26" t="s">
        <v>3659</v>
      </c>
      <c r="B2461" s="26" t="s">
        <v>2097</v>
      </c>
      <c r="C2461" s="26">
        <v>60</v>
      </c>
      <c r="D2461" s="26">
        <v>1440</v>
      </c>
      <c r="E2461" s="26">
        <v>24</v>
      </c>
      <c r="F2461" s="26"/>
    </row>
    <row r="2462" spans="1:6" x14ac:dyDescent="0.25">
      <c r="A2462" s="26" t="s">
        <v>3660</v>
      </c>
      <c r="B2462" s="26" t="s">
        <v>2097</v>
      </c>
      <c r="C2462" s="26">
        <v>60</v>
      </c>
      <c r="D2462" s="26">
        <v>1500</v>
      </c>
      <c r="E2462" s="26">
        <v>25</v>
      </c>
      <c r="F2462" s="26"/>
    </row>
    <row r="2463" spans="1:6" x14ac:dyDescent="0.25">
      <c r="A2463" s="26" t="s">
        <v>1498</v>
      </c>
      <c r="B2463" s="26" t="s">
        <v>2097</v>
      </c>
      <c r="C2463" s="26">
        <v>60</v>
      </c>
      <c r="D2463" s="26">
        <v>1200</v>
      </c>
      <c r="E2463" s="26">
        <v>20</v>
      </c>
      <c r="F2463" s="26"/>
    </row>
    <row r="2464" spans="1:6" x14ac:dyDescent="0.25">
      <c r="A2464" s="26" t="s">
        <v>3661</v>
      </c>
      <c r="B2464" s="26" t="s">
        <v>2097</v>
      </c>
      <c r="C2464" s="26">
        <v>60</v>
      </c>
      <c r="D2464" s="26">
        <v>1500</v>
      </c>
      <c r="E2464" s="26">
        <v>25</v>
      </c>
      <c r="F2464" s="26"/>
    </row>
    <row r="2465" spans="1:6" x14ac:dyDescent="0.25">
      <c r="A2465" s="26" t="s">
        <v>3662</v>
      </c>
      <c r="B2465" s="26" t="s">
        <v>2097</v>
      </c>
      <c r="C2465" s="26">
        <v>60</v>
      </c>
      <c r="D2465" s="26">
        <v>1500</v>
      </c>
      <c r="E2465" s="26">
        <v>25</v>
      </c>
      <c r="F2465" s="26"/>
    </row>
    <row r="2466" spans="1:6" x14ac:dyDescent="0.25">
      <c r="A2466" s="26" t="s">
        <v>1501</v>
      </c>
      <c r="B2466" s="26" t="s">
        <v>2097</v>
      </c>
      <c r="C2466" s="26">
        <v>60</v>
      </c>
      <c r="D2466" s="26">
        <v>1800</v>
      </c>
      <c r="E2466" s="26">
        <v>30</v>
      </c>
      <c r="F2466" s="26"/>
    </row>
    <row r="2467" spans="1:6" x14ac:dyDescent="0.25">
      <c r="A2467" s="26" t="s">
        <v>3663</v>
      </c>
      <c r="B2467" s="26" t="s">
        <v>2097</v>
      </c>
      <c r="C2467" s="26">
        <v>60</v>
      </c>
      <c r="D2467" s="26">
        <v>1800</v>
      </c>
      <c r="E2467" s="26">
        <v>30</v>
      </c>
      <c r="F2467" s="26"/>
    </row>
    <row r="2468" spans="1:6" x14ac:dyDescent="0.25">
      <c r="A2468" s="26" t="s">
        <v>1502</v>
      </c>
      <c r="B2468" s="26" t="s">
        <v>2097</v>
      </c>
      <c r="C2468" s="26">
        <v>60</v>
      </c>
      <c r="D2468" s="26">
        <v>1800</v>
      </c>
      <c r="E2468" s="26">
        <v>30</v>
      </c>
      <c r="F2468" s="26"/>
    </row>
    <row r="2469" spans="1:6" x14ac:dyDescent="0.25">
      <c r="A2469" s="26" t="s">
        <v>1503</v>
      </c>
      <c r="B2469" s="26" t="s">
        <v>2097</v>
      </c>
      <c r="C2469" s="26">
        <v>60</v>
      </c>
      <c r="D2469" s="26">
        <v>1800</v>
      </c>
      <c r="E2469" s="26">
        <v>30</v>
      </c>
      <c r="F2469" s="26"/>
    </row>
    <row r="2470" spans="1:6" x14ac:dyDescent="0.25">
      <c r="A2470" s="26" t="s">
        <v>1505</v>
      </c>
      <c r="B2470" s="26" t="s">
        <v>2097</v>
      </c>
      <c r="C2470" s="26">
        <v>60</v>
      </c>
      <c r="D2470" s="26">
        <v>1800</v>
      </c>
      <c r="E2470" s="26">
        <v>30</v>
      </c>
      <c r="F2470" s="26"/>
    </row>
    <row r="2471" spans="1:6" x14ac:dyDescent="0.25">
      <c r="A2471" s="26" t="s">
        <v>1507</v>
      </c>
      <c r="B2471" s="26" t="s">
        <v>2097</v>
      </c>
      <c r="C2471" s="26">
        <v>60</v>
      </c>
      <c r="D2471" s="26">
        <v>1500</v>
      </c>
      <c r="E2471" s="26">
        <v>25</v>
      </c>
      <c r="F2471" s="26"/>
    </row>
    <row r="2472" spans="1:6" x14ac:dyDescent="0.25">
      <c r="A2472" s="26" t="s">
        <v>1510</v>
      </c>
      <c r="B2472" s="26" t="s">
        <v>2097</v>
      </c>
      <c r="C2472" s="26">
        <v>60</v>
      </c>
      <c r="D2472" s="26">
        <v>1200</v>
      </c>
      <c r="E2472" s="26">
        <v>20</v>
      </c>
      <c r="F2472" s="26"/>
    </row>
    <row r="2473" spans="1:6" x14ac:dyDescent="0.25">
      <c r="A2473" s="26" t="s">
        <v>3664</v>
      </c>
      <c r="B2473" s="26" t="s">
        <v>2097</v>
      </c>
      <c r="C2473" s="26">
        <v>60</v>
      </c>
      <c r="D2473" s="26">
        <v>1500</v>
      </c>
      <c r="E2473" s="26">
        <v>25</v>
      </c>
      <c r="F2473" s="26"/>
    </row>
    <row r="2474" spans="1:6" x14ac:dyDescent="0.25">
      <c r="A2474" s="26" t="s">
        <v>3665</v>
      </c>
      <c r="B2474" s="26" t="s">
        <v>2097</v>
      </c>
      <c r="C2474" s="26">
        <v>60</v>
      </c>
      <c r="D2474" s="26">
        <v>1500</v>
      </c>
      <c r="E2474" s="26">
        <v>25</v>
      </c>
      <c r="F2474" s="26"/>
    </row>
    <row r="2475" spans="1:6" x14ac:dyDescent="0.25">
      <c r="A2475" s="26" t="s">
        <v>3666</v>
      </c>
      <c r="B2475" s="26" t="s">
        <v>2097</v>
      </c>
      <c r="C2475" s="26">
        <v>60</v>
      </c>
      <c r="D2475" s="26">
        <v>1500</v>
      </c>
      <c r="E2475" s="26">
        <v>25</v>
      </c>
      <c r="F2475" s="26"/>
    </row>
    <row r="2476" spans="1:6" x14ac:dyDescent="0.25">
      <c r="A2476" s="26" t="s">
        <v>1512</v>
      </c>
      <c r="B2476" s="26" t="s">
        <v>2097</v>
      </c>
      <c r="C2476" s="26">
        <v>60</v>
      </c>
      <c r="D2476" s="26">
        <v>1200</v>
      </c>
      <c r="E2476" s="26">
        <v>20</v>
      </c>
      <c r="F2476" s="26"/>
    </row>
    <row r="2477" spans="1:6" x14ac:dyDescent="0.25">
      <c r="A2477" s="26" t="s">
        <v>3667</v>
      </c>
      <c r="B2477" s="26" t="s">
        <v>2097</v>
      </c>
      <c r="C2477" s="26">
        <v>60</v>
      </c>
      <c r="D2477" s="26">
        <v>1500</v>
      </c>
      <c r="E2477" s="26">
        <v>25</v>
      </c>
      <c r="F2477" s="26"/>
    </row>
    <row r="2478" spans="1:6" x14ac:dyDescent="0.25">
      <c r="A2478" s="26" t="s">
        <v>1511</v>
      </c>
      <c r="B2478" s="26" t="s">
        <v>2097</v>
      </c>
      <c r="C2478" s="26">
        <v>60</v>
      </c>
      <c r="D2478" s="26">
        <v>1500</v>
      </c>
      <c r="E2478" s="26">
        <v>25</v>
      </c>
      <c r="F2478" s="26"/>
    </row>
    <row r="2479" spans="1:6" x14ac:dyDescent="0.25">
      <c r="A2479" s="26" t="s">
        <v>1515</v>
      </c>
      <c r="B2479" s="26" t="s">
        <v>2097</v>
      </c>
      <c r="C2479" s="26">
        <v>60</v>
      </c>
      <c r="D2479" s="26">
        <v>1800</v>
      </c>
      <c r="E2479" s="26">
        <v>30</v>
      </c>
      <c r="F2479" s="26"/>
    </row>
    <row r="2480" spans="1:6" x14ac:dyDescent="0.25">
      <c r="A2480" s="26" t="s">
        <v>1516</v>
      </c>
      <c r="B2480" s="26" t="s">
        <v>2097</v>
      </c>
      <c r="C2480" s="26">
        <v>60</v>
      </c>
      <c r="D2480" s="26">
        <v>1800</v>
      </c>
      <c r="E2480" s="26">
        <v>30</v>
      </c>
      <c r="F2480" s="26"/>
    </row>
    <row r="2481" spans="1:6" x14ac:dyDescent="0.25">
      <c r="A2481" s="26" t="s">
        <v>1519</v>
      </c>
      <c r="B2481" s="26" t="s">
        <v>2097</v>
      </c>
      <c r="C2481" s="26">
        <v>60</v>
      </c>
      <c r="D2481" s="26">
        <v>1800</v>
      </c>
      <c r="E2481" s="26">
        <v>30</v>
      </c>
      <c r="F2481" s="26"/>
    </row>
    <row r="2482" spans="1:6" x14ac:dyDescent="0.25">
      <c r="A2482" s="26" t="s">
        <v>3668</v>
      </c>
      <c r="B2482" s="26" t="s">
        <v>2097</v>
      </c>
      <c r="C2482" s="26">
        <v>60</v>
      </c>
      <c r="D2482" s="26">
        <v>1800</v>
      </c>
      <c r="E2482" s="26">
        <v>30</v>
      </c>
      <c r="F2482" s="26"/>
    </row>
    <row r="2483" spans="1:6" x14ac:dyDescent="0.25">
      <c r="A2483" s="26" t="s">
        <v>1520</v>
      </c>
      <c r="B2483" s="26" t="s">
        <v>2097</v>
      </c>
      <c r="C2483" s="26">
        <v>40</v>
      </c>
      <c r="D2483" s="26">
        <v>960</v>
      </c>
      <c r="E2483" s="26">
        <v>24</v>
      </c>
      <c r="F2483" s="26"/>
    </row>
    <row r="2484" spans="1:6" x14ac:dyDescent="0.25">
      <c r="A2484" s="26" t="s">
        <v>1521</v>
      </c>
      <c r="B2484" s="26" t="s">
        <v>2097</v>
      </c>
      <c r="C2484" s="26">
        <v>40</v>
      </c>
      <c r="D2484" s="26">
        <v>960</v>
      </c>
      <c r="E2484" s="26">
        <v>24</v>
      </c>
      <c r="F2484" s="26"/>
    </row>
    <row r="2485" spans="1:6" x14ac:dyDescent="0.25">
      <c r="A2485" s="26" t="s">
        <v>1522</v>
      </c>
      <c r="B2485" s="26" t="s">
        <v>2097</v>
      </c>
      <c r="C2485" s="26">
        <v>40</v>
      </c>
      <c r="D2485" s="26">
        <v>960</v>
      </c>
      <c r="E2485" s="26">
        <v>24</v>
      </c>
      <c r="F2485" s="26"/>
    </row>
    <row r="2486" spans="1:6" x14ac:dyDescent="0.25">
      <c r="A2486" s="26" t="s">
        <v>1525</v>
      </c>
      <c r="B2486" s="26" t="s">
        <v>2097</v>
      </c>
      <c r="C2486" s="26">
        <v>40</v>
      </c>
      <c r="D2486" s="26">
        <v>960</v>
      </c>
      <c r="E2486" s="26">
        <v>24</v>
      </c>
      <c r="F2486" s="26"/>
    </row>
    <row r="2487" spans="1:6" x14ac:dyDescent="0.25">
      <c r="A2487" s="26" t="s">
        <v>3669</v>
      </c>
      <c r="B2487" s="26" t="s">
        <v>2097</v>
      </c>
      <c r="C2487" s="26">
        <v>40</v>
      </c>
      <c r="D2487" s="26">
        <v>960</v>
      </c>
      <c r="E2487" s="26">
        <v>24</v>
      </c>
      <c r="F2487" s="26"/>
    </row>
    <row r="2488" spans="1:6" x14ac:dyDescent="0.25">
      <c r="A2488" s="26" t="s">
        <v>3670</v>
      </c>
      <c r="B2488" s="26" t="s">
        <v>2097</v>
      </c>
      <c r="C2488" s="26">
        <v>40</v>
      </c>
      <c r="D2488" s="26">
        <v>960</v>
      </c>
      <c r="E2488" s="26">
        <v>24</v>
      </c>
      <c r="F2488" s="26"/>
    </row>
    <row r="2489" spans="1:6" x14ac:dyDescent="0.25">
      <c r="A2489" s="26" t="s">
        <v>1526</v>
      </c>
      <c r="B2489" s="26" t="s">
        <v>2097</v>
      </c>
      <c r="C2489" s="26">
        <v>40</v>
      </c>
      <c r="D2489" s="26">
        <v>720</v>
      </c>
      <c r="E2489" s="26">
        <v>18</v>
      </c>
      <c r="F2489" s="26"/>
    </row>
    <row r="2490" spans="1:6" x14ac:dyDescent="0.25">
      <c r="A2490" s="26" t="s">
        <v>1528</v>
      </c>
      <c r="B2490" s="26" t="s">
        <v>2097</v>
      </c>
      <c r="C2490" s="26">
        <v>40</v>
      </c>
      <c r="D2490" s="26">
        <v>960</v>
      </c>
      <c r="E2490" s="26">
        <v>24</v>
      </c>
      <c r="F2490" s="26"/>
    </row>
    <row r="2491" spans="1:6" x14ac:dyDescent="0.25">
      <c r="A2491" s="26" t="s">
        <v>1529</v>
      </c>
      <c r="B2491" s="26" t="s">
        <v>2097</v>
      </c>
      <c r="C2491" s="26">
        <v>40</v>
      </c>
      <c r="D2491" s="26">
        <v>960</v>
      </c>
      <c r="E2491" s="26">
        <v>24</v>
      </c>
      <c r="F2491" s="26"/>
    </row>
    <row r="2492" spans="1:6" x14ac:dyDescent="0.25">
      <c r="A2492" s="26" t="s">
        <v>1527</v>
      </c>
      <c r="B2492" s="26" t="s">
        <v>2097</v>
      </c>
      <c r="C2492" s="26">
        <v>40</v>
      </c>
      <c r="D2492" s="26">
        <v>960</v>
      </c>
      <c r="E2492" s="26">
        <v>24</v>
      </c>
      <c r="F2492" s="26"/>
    </row>
    <row r="2493" spans="1:6" x14ac:dyDescent="0.25">
      <c r="A2493" s="26" t="s">
        <v>3671</v>
      </c>
      <c r="B2493" s="26" t="s">
        <v>2097</v>
      </c>
      <c r="C2493" s="26">
        <v>40</v>
      </c>
      <c r="D2493" s="26">
        <v>1200</v>
      </c>
      <c r="E2493" s="26">
        <v>30</v>
      </c>
      <c r="F2493" s="26"/>
    </row>
    <row r="2494" spans="1:6" x14ac:dyDescent="0.25">
      <c r="A2494" s="26" t="s">
        <v>1530</v>
      </c>
      <c r="B2494" s="26" t="s">
        <v>2097</v>
      </c>
      <c r="C2494" s="26">
        <v>60</v>
      </c>
      <c r="D2494" s="26">
        <v>1200</v>
      </c>
      <c r="E2494" s="26">
        <v>20</v>
      </c>
      <c r="F2494" s="26"/>
    </row>
    <row r="2495" spans="1:6" x14ac:dyDescent="0.25">
      <c r="A2495" s="26" t="s">
        <v>1531</v>
      </c>
      <c r="B2495" s="26" t="s">
        <v>2097</v>
      </c>
      <c r="C2495" s="26">
        <v>60</v>
      </c>
      <c r="D2495" s="26">
        <v>1200</v>
      </c>
      <c r="E2495" s="26">
        <v>20</v>
      </c>
      <c r="F2495" s="26"/>
    </row>
    <row r="2496" spans="1:6" x14ac:dyDescent="0.25">
      <c r="A2496" s="26" t="s">
        <v>1532</v>
      </c>
      <c r="B2496" s="26" t="s">
        <v>2097</v>
      </c>
      <c r="C2496" s="26">
        <v>60</v>
      </c>
      <c r="D2496" s="26">
        <v>1200</v>
      </c>
      <c r="E2496" s="26">
        <v>20</v>
      </c>
      <c r="F2496" s="26"/>
    </row>
    <row r="2497" spans="1:6" x14ac:dyDescent="0.25">
      <c r="A2497" s="26" t="s">
        <v>1534</v>
      </c>
      <c r="B2497" s="26" t="s">
        <v>2097</v>
      </c>
      <c r="C2497" s="26">
        <v>60</v>
      </c>
      <c r="D2497" s="26">
        <v>1200</v>
      </c>
      <c r="E2497" s="26">
        <v>20</v>
      </c>
      <c r="F2497" s="26"/>
    </row>
    <row r="2498" spans="1:6" x14ac:dyDescent="0.25">
      <c r="A2498" s="26" t="s">
        <v>1535</v>
      </c>
      <c r="B2498" s="26" t="s">
        <v>2097</v>
      </c>
      <c r="C2498" s="26">
        <v>60</v>
      </c>
      <c r="D2498" s="26">
        <v>1200</v>
      </c>
      <c r="E2498" s="26">
        <v>20</v>
      </c>
      <c r="F2498" s="26"/>
    </row>
    <row r="2499" spans="1:6" x14ac:dyDescent="0.25">
      <c r="A2499" s="26" t="s">
        <v>3672</v>
      </c>
      <c r="B2499" s="26" t="s">
        <v>2097</v>
      </c>
      <c r="C2499" s="26">
        <v>60</v>
      </c>
      <c r="D2499" s="26">
        <v>1200</v>
      </c>
      <c r="E2499" s="26">
        <v>20</v>
      </c>
      <c r="F2499" s="26"/>
    </row>
    <row r="2500" spans="1:6" x14ac:dyDescent="0.25">
      <c r="A2500" s="26" t="s">
        <v>1536</v>
      </c>
      <c r="B2500" s="26" t="s">
        <v>2097</v>
      </c>
      <c r="C2500" s="26">
        <v>60</v>
      </c>
      <c r="D2500" s="26">
        <v>1200</v>
      </c>
      <c r="E2500" s="26">
        <v>20</v>
      </c>
      <c r="F2500" s="26"/>
    </row>
    <row r="2501" spans="1:6" x14ac:dyDescent="0.25">
      <c r="A2501" s="26" t="s">
        <v>1537</v>
      </c>
      <c r="B2501" s="26" t="s">
        <v>2097</v>
      </c>
      <c r="C2501" s="26">
        <v>60</v>
      </c>
      <c r="D2501" s="26">
        <v>1200</v>
      </c>
      <c r="E2501" s="26">
        <v>20</v>
      </c>
      <c r="F2501" s="26"/>
    </row>
    <row r="2502" spans="1:6" x14ac:dyDescent="0.25">
      <c r="A2502" s="26" t="s">
        <v>3673</v>
      </c>
      <c r="B2502" s="26" t="s">
        <v>2097</v>
      </c>
      <c r="C2502" s="26">
        <v>40</v>
      </c>
      <c r="D2502" s="26">
        <v>1200</v>
      </c>
      <c r="E2502" s="26">
        <v>30</v>
      </c>
      <c r="F2502" s="26"/>
    </row>
    <row r="2503" spans="1:6" x14ac:dyDescent="0.25">
      <c r="A2503" s="26" t="s">
        <v>3674</v>
      </c>
      <c r="B2503" s="26" t="s">
        <v>2097</v>
      </c>
      <c r="C2503" s="26">
        <v>60</v>
      </c>
      <c r="D2503" s="26">
        <v>1200</v>
      </c>
      <c r="E2503" s="26">
        <v>20</v>
      </c>
      <c r="F2503" s="26"/>
    </row>
    <row r="2504" spans="1:6" x14ac:dyDescent="0.25">
      <c r="A2504" s="26" t="s">
        <v>1539</v>
      </c>
      <c r="B2504" s="26" t="s">
        <v>2097</v>
      </c>
      <c r="C2504" s="26">
        <v>40</v>
      </c>
      <c r="D2504" s="26">
        <v>960</v>
      </c>
      <c r="E2504" s="26">
        <v>24</v>
      </c>
      <c r="F2504" s="26"/>
    </row>
    <row r="2505" spans="1:6" x14ac:dyDescent="0.25">
      <c r="A2505" s="26" t="s">
        <v>1540</v>
      </c>
      <c r="B2505" s="26" t="s">
        <v>2097</v>
      </c>
      <c r="C2505" s="26">
        <v>40</v>
      </c>
      <c r="D2505" s="26">
        <v>960</v>
      </c>
      <c r="E2505" s="26">
        <v>24</v>
      </c>
      <c r="F2505" s="26"/>
    </row>
    <row r="2506" spans="1:6" x14ac:dyDescent="0.25">
      <c r="A2506" s="26" t="s">
        <v>1541</v>
      </c>
      <c r="B2506" s="26" t="s">
        <v>2097</v>
      </c>
      <c r="C2506" s="26">
        <v>40</v>
      </c>
      <c r="D2506" s="26">
        <v>960</v>
      </c>
      <c r="E2506" s="26">
        <v>24</v>
      </c>
      <c r="F2506" s="26"/>
    </row>
    <row r="2507" spans="1:6" x14ac:dyDescent="0.25">
      <c r="A2507" s="26" t="s">
        <v>1544</v>
      </c>
      <c r="B2507" s="26" t="s">
        <v>2097</v>
      </c>
      <c r="C2507" s="26">
        <v>40</v>
      </c>
      <c r="D2507" s="26">
        <v>960</v>
      </c>
      <c r="E2507" s="26">
        <v>24</v>
      </c>
      <c r="F2507" s="26"/>
    </row>
    <row r="2508" spans="1:6" x14ac:dyDescent="0.25">
      <c r="A2508" s="26" t="s">
        <v>1538</v>
      </c>
      <c r="B2508" s="26" t="s">
        <v>2097</v>
      </c>
      <c r="C2508" s="26">
        <v>40</v>
      </c>
      <c r="D2508" s="26">
        <v>960</v>
      </c>
      <c r="E2508" s="26">
        <v>24</v>
      </c>
      <c r="F2508" s="26"/>
    </row>
    <row r="2509" spans="1:6" x14ac:dyDescent="0.25">
      <c r="A2509" s="26" t="s">
        <v>1546</v>
      </c>
      <c r="B2509" s="26" t="s">
        <v>2097</v>
      </c>
      <c r="C2509" s="26">
        <v>40</v>
      </c>
      <c r="D2509" s="26">
        <v>960</v>
      </c>
      <c r="E2509" s="26">
        <v>24</v>
      </c>
      <c r="F2509" s="26"/>
    </row>
    <row r="2510" spans="1:6" x14ac:dyDescent="0.25">
      <c r="A2510" s="26" t="s">
        <v>1547</v>
      </c>
      <c r="B2510" s="26" t="s">
        <v>2097</v>
      </c>
      <c r="C2510" s="26">
        <v>40</v>
      </c>
      <c r="D2510" s="26">
        <v>960</v>
      </c>
      <c r="E2510" s="26">
        <v>24</v>
      </c>
      <c r="F2510" s="26"/>
    </row>
    <row r="2511" spans="1:6" x14ac:dyDescent="0.25">
      <c r="A2511" s="26" t="s">
        <v>1545</v>
      </c>
      <c r="B2511" s="26" t="s">
        <v>2097</v>
      </c>
      <c r="C2511" s="26">
        <v>40</v>
      </c>
      <c r="D2511" s="26">
        <v>960</v>
      </c>
      <c r="E2511" s="26">
        <v>24</v>
      </c>
      <c r="F2511" s="26"/>
    </row>
    <row r="2512" spans="1:6" x14ac:dyDescent="0.25">
      <c r="A2512" s="26" t="s">
        <v>1615</v>
      </c>
      <c r="B2512" s="26" t="s">
        <v>2097</v>
      </c>
      <c r="C2512" s="26">
        <v>28</v>
      </c>
      <c r="D2512" s="26">
        <v>1344</v>
      </c>
      <c r="E2512" s="26">
        <v>48</v>
      </c>
      <c r="F2512" s="26"/>
    </row>
    <row r="2513" spans="1:6" x14ac:dyDescent="0.25">
      <c r="A2513" s="26" t="s">
        <v>3675</v>
      </c>
      <c r="B2513" s="26" t="s">
        <v>2097</v>
      </c>
      <c r="C2513" s="26">
        <v>20</v>
      </c>
      <c r="D2513" s="26">
        <v>400</v>
      </c>
      <c r="E2513" s="26">
        <v>20</v>
      </c>
      <c r="F2513" s="26"/>
    </row>
    <row r="2514" spans="1:6" x14ac:dyDescent="0.25">
      <c r="A2514" s="26" t="s">
        <v>1614</v>
      </c>
      <c r="B2514" s="26" t="s">
        <v>2097</v>
      </c>
      <c r="C2514" s="26">
        <v>20</v>
      </c>
      <c r="D2514" s="26">
        <v>400</v>
      </c>
      <c r="E2514" s="26">
        <v>20</v>
      </c>
      <c r="F2514" s="26"/>
    </row>
    <row r="2515" spans="1:6" x14ac:dyDescent="0.25">
      <c r="A2515" s="26" t="s">
        <v>3676</v>
      </c>
      <c r="B2515" s="26" t="s">
        <v>2097</v>
      </c>
      <c r="C2515" s="26">
        <v>576</v>
      </c>
      <c r="D2515" s="26">
        <v>11520</v>
      </c>
      <c r="E2515" s="26">
        <v>20</v>
      </c>
      <c r="F2515" s="26"/>
    </row>
    <row r="2516" spans="1:6" x14ac:dyDescent="0.25">
      <c r="A2516" s="26" t="s">
        <v>3677</v>
      </c>
      <c r="B2516" s="26" t="s">
        <v>2097</v>
      </c>
      <c r="C2516" s="26">
        <v>576</v>
      </c>
      <c r="D2516" s="26">
        <v>11520</v>
      </c>
      <c r="E2516" s="26">
        <v>20</v>
      </c>
      <c r="F2516" s="26"/>
    </row>
    <row r="2517" spans="1:6" x14ac:dyDescent="0.25">
      <c r="A2517" s="26" t="s">
        <v>3678</v>
      </c>
      <c r="B2517" s="26" t="s">
        <v>2097</v>
      </c>
      <c r="C2517" s="26">
        <v>576</v>
      </c>
      <c r="D2517" s="26">
        <v>11520</v>
      </c>
      <c r="E2517" s="26">
        <v>20</v>
      </c>
      <c r="F2517" s="26"/>
    </row>
    <row r="2518" spans="1:6" x14ac:dyDescent="0.25">
      <c r="A2518" s="26" t="s">
        <v>3679</v>
      </c>
      <c r="B2518" s="26" t="s">
        <v>2097</v>
      </c>
      <c r="C2518" s="26">
        <v>576</v>
      </c>
      <c r="D2518" s="26">
        <v>11520</v>
      </c>
      <c r="E2518" s="26">
        <v>20</v>
      </c>
      <c r="F2518" s="26"/>
    </row>
    <row r="2519" spans="1:6" x14ac:dyDescent="0.25">
      <c r="A2519" s="26" t="s">
        <v>3680</v>
      </c>
      <c r="B2519" s="26" t="s">
        <v>2097</v>
      </c>
      <c r="C2519" s="26">
        <v>576</v>
      </c>
      <c r="D2519" s="26">
        <v>11520</v>
      </c>
      <c r="E2519" s="26">
        <v>20</v>
      </c>
      <c r="F2519" s="26"/>
    </row>
    <row r="2520" spans="1:6" x14ac:dyDescent="0.25">
      <c r="A2520" s="26" t="s">
        <v>3681</v>
      </c>
      <c r="B2520" s="26" t="s">
        <v>2097</v>
      </c>
      <c r="C2520" s="26">
        <v>576</v>
      </c>
      <c r="D2520" s="26">
        <v>11520</v>
      </c>
      <c r="E2520" s="26">
        <v>20</v>
      </c>
      <c r="F2520" s="26"/>
    </row>
    <row r="2521" spans="1:6" x14ac:dyDescent="0.25">
      <c r="A2521" s="26" t="s">
        <v>3682</v>
      </c>
      <c r="B2521" s="26" t="s">
        <v>2097</v>
      </c>
      <c r="C2521" s="26">
        <v>576</v>
      </c>
      <c r="D2521" s="26">
        <v>11520</v>
      </c>
      <c r="E2521" s="26">
        <v>20</v>
      </c>
      <c r="F2521" s="26"/>
    </row>
    <row r="2522" spans="1:6" x14ac:dyDescent="0.25">
      <c r="A2522" s="26" t="s">
        <v>3683</v>
      </c>
      <c r="B2522" s="26" t="s">
        <v>2097</v>
      </c>
      <c r="C2522" s="26">
        <v>576</v>
      </c>
      <c r="D2522" s="26">
        <v>11520</v>
      </c>
      <c r="E2522" s="26">
        <v>20</v>
      </c>
      <c r="F2522" s="26"/>
    </row>
    <row r="2523" spans="1:6" x14ac:dyDescent="0.25">
      <c r="A2523" s="26" t="s">
        <v>1619</v>
      </c>
      <c r="B2523" s="26" t="s">
        <v>2097</v>
      </c>
      <c r="C2523" s="26">
        <v>80</v>
      </c>
      <c r="D2523" s="26">
        <v>2000</v>
      </c>
      <c r="E2523" s="26">
        <v>25</v>
      </c>
      <c r="F2523" s="26"/>
    </row>
    <row r="2524" spans="1:6" x14ac:dyDescent="0.25">
      <c r="A2524" s="26" t="s">
        <v>1618</v>
      </c>
      <c r="B2524" s="26" t="s">
        <v>2097</v>
      </c>
      <c r="C2524" s="26">
        <v>80</v>
      </c>
      <c r="D2524" s="26">
        <v>2000</v>
      </c>
      <c r="E2524" s="26">
        <v>25</v>
      </c>
      <c r="F2524" s="26"/>
    </row>
    <row r="2525" spans="1:6" x14ac:dyDescent="0.25">
      <c r="A2525" s="26" t="s">
        <v>1621</v>
      </c>
      <c r="B2525" s="26" t="s">
        <v>2097</v>
      </c>
      <c r="C2525" s="26">
        <v>80</v>
      </c>
      <c r="D2525" s="26">
        <v>2000</v>
      </c>
      <c r="E2525" s="26">
        <v>25</v>
      </c>
      <c r="F2525" s="26"/>
    </row>
    <row r="2526" spans="1:6" x14ac:dyDescent="0.25">
      <c r="A2526" s="26" t="s">
        <v>1620</v>
      </c>
      <c r="B2526" s="26" t="s">
        <v>2097</v>
      </c>
      <c r="C2526" s="26">
        <v>80</v>
      </c>
      <c r="D2526" s="26">
        <v>2000</v>
      </c>
      <c r="E2526" s="26">
        <v>25</v>
      </c>
      <c r="F2526" s="26"/>
    </row>
    <row r="2527" spans="1:6" x14ac:dyDescent="0.25">
      <c r="A2527" s="26" t="s">
        <v>1622</v>
      </c>
      <c r="B2527" s="26" t="s">
        <v>2097</v>
      </c>
      <c r="C2527" s="26">
        <v>80</v>
      </c>
      <c r="D2527" s="26">
        <v>2000</v>
      </c>
      <c r="E2527" s="26">
        <v>25</v>
      </c>
      <c r="F2527" s="26"/>
    </row>
    <row r="2528" spans="1:6" x14ac:dyDescent="0.25">
      <c r="A2528" s="26" t="s">
        <v>1623</v>
      </c>
      <c r="B2528" s="26" t="s">
        <v>2097</v>
      </c>
      <c r="C2528" s="26">
        <v>80</v>
      </c>
      <c r="D2528" s="26">
        <v>2000</v>
      </c>
      <c r="E2528" s="26">
        <v>25</v>
      </c>
      <c r="F2528" s="26"/>
    </row>
    <row r="2529" spans="1:6" x14ac:dyDescent="0.25">
      <c r="A2529" s="26" t="s">
        <v>1624</v>
      </c>
      <c r="B2529" s="26" t="s">
        <v>2097</v>
      </c>
      <c r="C2529" s="26">
        <v>80</v>
      </c>
      <c r="D2529" s="26">
        <v>2000</v>
      </c>
      <c r="E2529" s="26">
        <v>25</v>
      </c>
      <c r="F2529" s="26"/>
    </row>
    <row r="2530" spans="1:6" x14ac:dyDescent="0.25">
      <c r="A2530" s="26" t="s">
        <v>1625</v>
      </c>
      <c r="B2530" s="26" t="s">
        <v>2097</v>
      </c>
      <c r="C2530" s="26">
        <v>100</v>
      </c>
      <c r="D2530" s="26">
        <v>2500</v>
      </c>
      <c r="E2530" s="26">
        <v>25</v>
      </c>
      <c r="F2530" s="26"/>
    </row>
    <row r="2531" spans="1:6" x14ac:dyDescent="0.25">
      <c r="A2531" s="26" t="s">
        <v>1626</v>
      </c>
      <c r="B2531" s="26" t="s">
        <v>2097</v>
      </c>
      <c r="C2531" s="26">
        <v>80</v>
      </c>
      <c r="D2531" s="26">
        <v>2000</v>
      </c>
      <c r="E2531" s="26">
        <v>25</v>
      </c>
      <c r="F2531" s="26"/>
    </row>
    <row r="2532" spans="1:6" x14ac:dyDescent="0.25">
      <c r="A2532" s="26" t="s">
        <v>1627</v>
      </c>
      <c r="B2532" s="26" t="s">
        <v>2097</v>
      </c>
      <c r="C2532" s="26">
        <v>80</v>
      </c>
      <c r="D2532" s="26">
        <v>2000</v>
      </c>
      <c r="E2532" s="26">
        <v>25</v>
      </c>
      <c r="F2532" s="26"/>
    </row>
    <row r="2533" spans="1:6" x14ac:dyDescent="0.25">
      <c r="A2533" s="26" t="s">
        <v>1628</v>
      </c>
      <c r="B2533" s="26" t="s">
        <v>2097</v>
      </c>
      <c r="C2533" s="26">
        <v>100</v>
      </c>
      <c r="D2533" s="26">
        <v>2500</v>
      </c>
      <c r="E2533" s="26">
        <v>25</v>
      </c>
      <c r="F2533" s="26"/>
    </row>
    <row r="2534" spans="1:6" x14ac:dyDescent="0.25">
      <c r="A2534" s="26" t="s">
        <v>1629</v>
      </c>
      <c r="B2534" s="26" t="s">
        <v>2097</v>
      </c>
      <c r="C2534" s="26">
        <v>80</v>
      </c>
      <c r="D2534" s="26">
        <v>2000</v>
      </c>
      <c r="E2534" s="26">
        <v>25</v>
      </c>
      <c r="F2534" s="26"/>
    </row>
    <row r="2535" spans="1:6" x14ac:dyDescent="0.25">
      <c r="A2535" s="26" t="s">
        <v>1630</v>
      </c>
      <c r="B2535" s="26" t="s">
        <v>2097</v>
      </c>
      <c r="C2535" s="26">
        <v>80</v>
      </c>
      <c r="D2535" s="26">
        <v>2000</v>
      </c>
      <c r="E2535" s="26">
        <v>25</v>
      </c>
      <c r="F2535" s="26"/>
    </row>
    <row r="2536" spans="1:6" x14ac:dyDescent="0.25">
      <c r="A2536" s="26" t="s">
        <v>1632</v>
      </c>
      <c r="B2536" s="26" t="s">
        <v>2097</v>
      </c>
      <c r="C2536" s="26">
        <v>80</v>
      </c>
      <c r="D2536" s="26">
        <v>2000</v>
      </c>
      <c r="E2536" s="26">
        <v>25</v>
      </c>
      <c r="F2536" s="26"/>
    </row>
    <row r="2537" spans="1:6" x14ac:dyDescent="0.25">
      <c r="A2537" s="26" t="s">
        <v>1636</v>
      </c>
      <c r="B2537" s="26" t="s">
        <v>2097</v>
      </c>
      <c r="C2537" s="26">
        <v>80</v>
      </c>
      <c r="D2537" s="26">
        <v>2000</v>
      </c>
      <c r="E2537" s="26">
        <v>25</v>
      </c>
      <c r="F2537" s="26"/>
    </row>
    <row r="2538" spans="1:6" x14ac:dyDescent="0.25">
      <c r="A2538" s="26" t="s">
        <v>1633</v>
      </c>
      <c r="B2538" s="26" t="s">
        <v>2097</v>
      </c>
      <c r="C2538" s="26">
        <v>50</v>
      </c>
      <c r="D2538" s="26">
        <v>1250</v>
      </c>
      <c r="E2538" s="26">
        <v>25</v>
      </c>
      <c r="F2538" s="26"/>
    </row>
    <row r="2539" spans="1:6" x14ac:dyDescent="0.25">
      <c r="A2539" s="26" t="s">
        <v>1637</v>
      </c>
      <c r="B2539" s="26" t="s">
        <v>2097</v>
      </c>
      <c r="C2539" s="26">
        <v>100</v>
      </c>
      <c r="D2539" s="26">
        <v>2500</v>
      </c>
      <c r="E2539" s="26">
        <v>25</v>
      </c>
      <c r="F2539" s="26"/>
    </row>
    <row r="2540" spans="1:6" x14ac:dyDescent="0.25">
      <c r="A2540" s="26" t="s">
        <v>1638</v>
      </c>
      <c r="B2540" s="26" t="s">
        <v>2097</v>
      </c>
      <c r="C2540" s="26">
        <v>50</v>
      </c>
      <c r="D2540" s="26">
        <v>1250</v>
      </c>
      <c r="E2540" s="26">
        <v>25</v>
      </c>
      <c r="F2540" s="26"/>
    </row>
    <row r="2541" spans="1:6" x14ac:dyDescent="0.25">
      <c r="A2541" s="26" t="s">
        <v>1639</v>
      </c>
      <c r="B2541" s="26" t="s">
        <v>2097</v>
      </c>
      <c r="C2541" s="26">
        <v>80</v>
      </c>
      <c r="D2541" s="26">
        <v>2000</v>
      </c>
      <c r="E2541" s="26">
        <v>25</v>
      </c>
      <c r="F2541" s="26"/>
    </row>
    <row r="2542" spans="1:6" x14ac:dyDescent="0.25">
      <c r="A2542" s="26" t="s">
        <v>1640</v>
      </c>
      <c r="B2542" s="26" t="s">
        <v>2097</v>
      </c>
      <c r="C2542" s="26">
        <v>80</v>
      </c>
      <c r="D2542" s="26">
        <v>2000</v>
      </c>
      <c r="E2542" s="26">
        <v>25</v>
      </c>
      <c r="F2542" s="26"/>
    </row>
    <row r="2543" spans="1:6" x14ac:dyDescent="0.25">
      <c r="A2543" s="26" t="s">
        <v>1641</v>
      </c>
      <c r="B2543" s="26" t="s">
        <v>2097</v>
      </c>
      <c r="C2543" s="26">
        <v>80</v>
      </c>
      <c r="D2543" s="26">
        <v>2000</v>
      </c>
      <c r="E2543" s="26">
        <v>25</v>
      </c>
      <c r="F2543" s="26"/>
    </row>
    <row r="2544" spans="1:6" x14ac:dyDescent="0.25">
      <c r="A2544" s="26" t="s">
        <v>1642</v>
      </c>
      <c r="B2544" s="26" t="s">
        <v>2097</v>
      </c>
      <c r="C2544" s="26">
        <v>80</v>
      </c>
      <c r="D2544" s="26">
        <v>2000</v>
      </c>
      <c r="E2544" s="26">
        <v>25</v>
      </c>
      <c r="F2544" s="26"/>
    </row>
    <row r="2545" spans="1:6" x14ac:dyDescent="0.25">
      <c r="A2545" s="26" t="s">
        <v>1643</v>
      </c>
      <c r="B2545" s="26" t="s">
        <v>2097</v>
      </c>
      <c r="C2545" s="26">
        <v>80</v>
      </c>
      <c r="D2545" s="26">
        <v>2000</v>
      </c>
      <c r="E2545" s="26">
        <v>25</v>
      </c>
      <c r="F2545" s="26"/>
    </row>
    <row r="2546" spans="1:6" x14ac:dyDescent="0.25">
      <c r="A2546" s="26" t="s">
        <v>1644</v>
      </c>
      <c r="B2546" s="26" t="s">
        <v>2097</v>
      </c>
      <c r="C2546" s="26">
        <v>200</v>
      </c>
      <c r="D2546" s="26">
        <v>5400</v>
      </c>
      <c r="E2546" s="26">
        <v>27</v>
      </c>
      <c r="F2546" s="26"/>
    </row>
    <row r="2547" spans="1:6" x14ac:dyDescent="0.25">
      <c r="A2547" s="26" t="s">
        <v>3684</v>
      </c>
      <c r="B2547" s="26" t="s">
        <v>2097</v>
      </c>
      <c r="C2547" s="26">
        <v>200</v>
      </c>
      <c r="D2547" s="26">
        <v>5400</v>
      </c>
      <c r="E2547" s="26">
        <v>27</v>
      </c>
      <c r="F2547" s="26"/>
    </row>
    <row r="2548" spans="1:6" x14ac:dyDescent="0.25">
      <c r="A2548" s="26" t="s">
        <v>1645</v>
      </c>
      <c r="B2548" s="26" t="s">
        <v>2097</v>
      </c>
      <c r="C2548" s="26">
        <v>200</v>
      </c>
      <c r="D2548" s="26">
        <v>5400</v>
      </c>
      <c r="E2548" s="26">
        <v>27</v>
      </c>
      <c r="F2548" s="26"/>
    </row>
    <row r="2549" spans="1:6" x14ac:dyDescent="0.25">
      <c r="A2549" s="26" t="s">
        <v>1646</v>
      </c>
      <c r="B2549" s="26" t="s">
        <v>2097</v>
      </c>
      <c r="C2549" s="26">
        <v>200</v>
      </c>
      <c r="D2549" s="26">
        <v>5400</v>
      </c>
      <c r="E2549" s="26">
        <v>27</v>
      </c>
      <c r="F2549" s="26"/>
    </row>
    <row r="2550" spans="1:6" x14ac:dyDescent="0.25">
      <c r="A2550" s="26" t="s">
        <v>1647</v>
      </c>
      <c r="B2550" s="26" t="s">
        <v>2097</v>
      </c>
      <c r="C2550" s="26">
        <v>200</v>
      </c>
      <c r="D2550" s="26">
        <v>5400</v>
      </c>
      <c r="E2550" s="26">
        <v>27</v>
      </c>
      <c r="F2550" s="26"/>
    </row>
    <row r="2551" spans="1:6" x14ac:dyDescent="0.25">
      <c r="A2551" s="26" t="s">
        <v>1648</v>
      </c>
      <c r="B2551" s="26" t="s">
        <v>2097</v>
      </c>
      <c r="C2551" s="26">
        <v>200</v>
      </c>
      <c r="D2551" s="26">
        <v>5400</v>
      </c>
      <c r="E2551" s="26">
        <v>27</v>
      </c>
      <c r="F2551" s="26"/>
    </row>
    <row r="2552" spans="1:6" x14ac:dyDescent="0.25">
      <c r="A2552" s="26" t="s">
        <v>3685</v>
      </c>
      <c r="B2552" s="26" t="s">
        <v>2097</v>
      </c>
      <c r="C2552" s="26">
        <v>1</v>
      </c>
      <c r="D2552" s="26">
        <v>6</v>
      </c>
      <c r="E2552" s="26">
        <v>6</v>
      </c>
      <c r="F2552" s="26"/>
    </row>
    <row r="2553" spans="1:6" x14ac:dyDescent="0.25">
      <c r="A2553" s="26" t="s">
        <v>1649</v>
      </c>
      <c r="B2553" s="26" t="s">
        <v>2097</v>
      </c>
      <c r="C2553" s="26">
        <v>200</v>
      </c>
      <c r="D2553" s="26">
        <v>5400</v>
      </c>
      <c r="E2553" s="26">
        <v>27</v>
      </c>
      <c r="F2553" s="26"/>
    </row>
    <row r="2554" spans="1:6" x14ac:dyDescent="0.25">
      <c r="A2554" s="26" t="s">
        <v>1650</v>
      </c>
      <c r="B2554" s="26" t="s">
        <v>2097</v>
      </c>
      <c r="C2554" s="26">
        <v>200</v>
      </c>
      <c r="D2554" s="26">
        <v>5400</v>
      </c>
      <c r="E2554" s="26">
        <v>27</v>
      </c>
      <c r="F2554" s="26"/>
    </row>
    <row r="2555" spans="1:6" x14ac:dyDescent="0.25">
      <c r="A2555" s="26" t="s">
        <v>1651</v>
      </c>
      <c r="B2555" s="26" t="s">
        <v>2097</v>
      </c>
      <c r="C2555" s="26">
        <v>200</v>
      </c>
      <c r="D2555" s="26">
        <v>5400</v>
      </c>
      <c r="E2555" s="26">
        <v>27</v>
      </c>
      <c r="F2555" s="26"/>
    </row>
    <row r="2556" spans="1:6" x14ac:dyDescent="0.25">
      <c r="A2556" s="26" t="s">
        <v>1652</v>
      </c>
      <c r="B2556" s="26" t="s">
        <v>2097</v>
      </c>
      <c r="C2556" s="26">
        <v>200</v>
      </c>
      <c r="D2556" s="26">
        <v>5400</v>
      </c>
      <c r="E2556" s="26">
        <v>27</v>
      </c>
      <c r="F2556" s="26"/>
    </row>
    <row r="2557" spans="1:6" x14ac:dyDescent="0.25">
      <c r="A2557" s="26" t="s">
        <v>3686</v>
      </c>
      <c r="B2557" s="26" t="s">
        <v>2097</v>
      </c>
      <c r="C2557" s="26">
        <v>1</v>
      </c>
      <c r="D2557" s="26">
        <v>16</v>
      </c>
      <c r="E2557" s="26">
        <v>16</v>
      </c>
      <c r="F2557" s="26"/>
    </row>
    <row r="2558" spans="1:6" x14ac:dyDescent="0.25">
      <c r="A2558" s="26" t="s">
        <v>3687</v>
      </c>
      <c r="B2558" s="26" t="s">
        <v>2097</v>
      </c>
      <c r="C2558" s="26">
        <v>0</v>
      </c>
      <c r="D2558" s="27">
        <v>0</v>
      </c>
      <c r="E2558" s="26"/>
      <c r="F2558" s="26"/>
    </row>
    <row r="2559" spans="1:6" x14ac:dyDescent="0.25">
      <c r="A2559" s="26" t="s">
        <v>1653</v>
      </c>
      <c r="B2559" s="26" t="s">
        <v>2097</v>
      </c>
      <c r="C2559" s="26">
        <v>1</v>
      </c>
      <c r="D2559" s="26">
        <v>28</v>
      </c>
      <c r="E2559" s="26">
        <v>28</v>
      </c>
      <c r="F2559" s="26"/>
    </row>
    <row r="2560" spans="1:6" x14ac:dyDescent="0.25">
      <c r="A2560" s="26" t="s">
        <v>1654</v>
      </c>
      <c r="B2560" s="26" t="s">
        <v>2097</v>
      </c>
      <c r="C2560" s="26">
        <v>40</v>
      </c>
      <c r="D2560" s="26">
        <v>800</v>
      </c>
      <c r="E2560" s="26">
        <v>20</v>
      </c>
      <c r="F2560" s="26"/>
    </row>
    <row r="2561" spans="1:6" x14ac:dyDescent="0.25">
      <c r="A2561" s="26" t="s">
        <v>1657</v>
      </c>
      <c r="B2561" s="26" t="s">
        <v>2097</v>
      </c>
      <c r="C2561" s="26">
        <v>40</v>
      </c>
      <c r="D2561" s="26">
        <v>800</v>
      </c>
      <c r="E2561" s="26">
        <v>20</v>
      </c>
      <c r="F2561" s="26"/>
    </row>
    <row r="2562" spans="1:6" x14ac:dyDescent="0.25">
      <c r="A2562" s="26" t="s">
        <v>1658</v>
      </c>
      <c r="B2562" s="26" t="s">
        <v>2097</v>
      </c>
      <c r="C2562" s="26">
        <v>12</v>
      </c>
      <c r="D2562" s="26">
        <v>240</v>
      </c>
      <c r="E2562" s="26">
        <v>20</v>
      </c>
      <c r="F2562" s="26"/>
    </row>
    <row r="2563" spans="1:6" x14ac:dyDescent="0.25">
      <c r="A2563" s="26" t="s">
        <v>1659</v>
      </c>
      <c r="B2563" s="26" t="s">
        <v>2097</v>
      </c>
      <c r="C2563" s="26">
        <v>12</v>
      </c>
      <c r="D2563" s="26">
        <v>240</v>
      </c>
      <c r="E2563" s="26">
        <v>20</v>
      </c>
      <c r="F2563" s="26"/>
    </row>
    <row r="2564" spans="1:6" x14ac:dyDescent="0.25">
      <c r="A2564" s="26" t="s">
        <v>1660</v>
      </c>
      <c r="B2564" s="26" t="s">
        <v>2097</v>
      </c>
      <c r="C2564" s="26">
        <v>18</v>
      </c>
      <c r="D2564" s="26">
        <v>216</v>
      </c>
      <c r="E2564" s="26">
        <v>12</v>
      </c>
      <c r="F2564" s="26"/>
    </row>
    <row r="2565" spans="1:6" x14ac:dyDescent="0.25">
      <c r="A2565" s="26" t="s">
        <v>1661</v>
      </c>
      <c r="B2565" s="26" t="s">
        <v>2097</v>
      </c>
      <c r="C2565" s="26">
        <v>18</v>
      </c>
      <c r="D2565" s="26">
        <v>216</v>
      </c>
      <c r="E2565" s="26">
        <v>12</v>
      </c>
      <c r="F2565" s="26"/>
    </row>
    <row r="2566" spans="1:6" x14ac:dyDescent="0.25">
      <c r="A2566" s="26" t="s">
        <v>3688</v>
      </c>
      <c r="B2566" s="26" t="s">
        <v>2097</v>
      </c>
      <c r="C2566" s="26">
        <v>4</v>
      </c>
      <c r="D2566" s="26">
        <v>180</v>
      </c>
      <c r="E2566" s="26">
        <v>45</v>
      </c>
      <c r="F2566" s="26"/>
    </row>
    <row r="2567" spans="1:6" x14ac:dyDescent="0.25">
      <c r="A2567" s="26" t="s">
        <v>3689</v>
      </c>
      <c r="B2567" s="26" t="s">
        <v>2097</v>
      </c>
      <c r="C2567" s="26">
        <v>4</v>
      </c>
      <c r="D2567" s="26">
        <v>180</v>
      </c>
      <c r="E2567" s="26">
        <v>45</v>
      </c>
      <c r="F2567" s="26"/>
    </row>
    <row r="2568" spans="1:6" x14ac:dyDescent="0.25">
      <c r="A2568" s="26" t="s">
        <v>3690</v>
      </c>
      <c r="B2568" s="26" t="s">
        <v>2097</v>
      </c>
      <c r="C2568" s="26">
        <v>4</v>
      </c>
      <c r="D2568" s="26">
        <v>180</v>
      </c>
      <c r="E2568" s="26">
        <v>45</v>
      </c>
      <c r="F2568" s="26"/>
    </row>
    <row r="2569" spans="1:6" x14ac:dyDescent="0.25">
      <c r="A2569" s="26" t="s">
        <v>3691</v>
      </c>
      <c r="B2569" s="26" t="s">
        <v>2097</v>
      </c>
      <c r="C2569" s="26">
        <v>4</v>
      </c>
      <c r="D2569" s="26">
        <v>192</v>
      </c>
      <c r="E2569" s="26">
        <v>48</v>
      </c>
      <c r="F2569" s="26"/>
    </row>
    <row r="2570" spans="1:6" x14ac:dyDescent="0.25">
      <c r="A2570" s="26" t="s">
        <v>3692</v>
      </c>
      <c r="B2570" s="26" t="s">
        <v>2097</v>
      </c>
      <c r="C2570" s="26">
        <v>4</v>
      </c>
      <c r="D2570" s="26">
        <v>144</v>
      </c>
      <c r="E2570" s="26">
        <v>36</v>
      </c>
      <c r="F2570" s="26"/>
    </row>
    <row r="2571" spans="1:6" x14ac:dyDescent="0.25">
      <c r="A2571" s="26" t="s">
        <v>3693</v>
      </c>
      <c r="B2571" s="26" t="s">
        <v>2097</v>
      </c>
      <c r="C2571" s="26">
        <v>4</v>
      </c>
      <c r="D2571" s="26">
        <v>144</v>
      </c>
      <c r="E2571" s="26">
        <v>36</v>
      </c>
      <c r="F2571" s="26"/>
    </row>
    <row r="2572" spans="1:6" x14ac:dyDescent="0.25">
      <c r="A2572" s="26" t="s">
        <v>3694</v>
      </c>
      <c r="B2572" s="26" t="s">
        <v>2097</v>
      </c>
      <c r="C2572" s="26">
        <v>4</v>
      </c>
      <c r="D2572" s="26">
        <v>144</v>
      </c>
      <c r="E2572" s="26">
        <v>36</v>
      </c>
      <c r="F2572" s="26"/>
    </row>
    <row r="2573" spans="1:6" x14ac:dyDescent="0.25">
      <c r="A2573" s="26" t="s">
        <v>3695</v>
      </c>
      <c r="B2573" s="26" t="s">
        <v>2097</v>
      </c>
      <c r="C2573" s="26">
        <v>4</v>
      </c>
      <c r="D2573" s="26">
        <v>144</v>
      </c>
      <c r="E2573" s="26">
        <v>36</v>
      </c>
      <c r="F2573" s="26"/>
    </row>
    <row r="2574" spans="1:6" x14ac:dyDescent="0.25">
      <c r="A2574" s="26" t="s">
        <v>3696</v>
      </c>
      <c r="B2574" s="26" t="s">
        <v>2097</v>
      </c>
      <c r="C2574" s="26">
        <v>12</v>
      </c>
      <c r="D2574" s="26">
        <v>360</v>
      </c>
      <c r="E2574" s="26">
        <v>30</v>
      </c>
      <c r="F2574" s="26"/>
    </row>
    <row r="2575" spans="1:6" x14ac:dyDescent="0.25">
      <c r="A2575" s="26" t="s">
        <v>3697</v>
      </c>
      <c r="B2575" s="26" t="s">
        <v>2097</v>
      </c>
      <c r="C2575" s="26">
        <v>12</v>
      </c>
      <c r="D2575" s="26">
        <v>360</v>
      </c>
      <c r="E2575" s="26">
        <v>30</v>
      </c>
      <c r="F2575" s="26"/>
    </row>
    <row r="2576" spans="1:6" x14ac:dyDescent="0.25">
      <c r="A2576" s="26" t="s">
        <v>3698</v>
      </c>
      <c r="B2576" s="26" t="s">
        <v>2097</v>
      </c>
      <c r="C2576" s="26">
        <v>12</v>
      </c>
      <c r="D2576" s="26">
        <v>360</v>
      </c>
      <c r="E2576" s="26">
        <v>30</v>
      </c>
      <c r="F2576" s="26"/>
    </row>
    <row r="2577" spans="1:6" x14ac:dyDescent="0.25">
      <c r="A2577" s="26" t="s">
        <v>3699</v>
      </c>
      <c r="B2577" s="26" t="s">
        <v>2097</v>
      </c>
      <c r="C2577" s="26">
        <v>12</v>
      </c>
      <c r="D2577" s="26">
        <v>360</v>
      </c>
      <c r="E2577" s="26">
        <v>30</v>
      </c>
      <c r="F2577" s="26"/>
    </row>
    <row r="2578" spans="1:6" x14ac:dyDescent="0.25">
      <c r="A2578" s="26" t="s">
        <v>1662</v>
      </c>
      <c r="B2578" s="26" t="s">
        <v>2097</v>
      </c>
      <c r="C2578" s="26">
        <v>6</v>
      </c>
      <c r="D2578" s="26">
        <v>390</v>
      </c>
      <c r="E2578" s="26">
        <v>65</v>
      </c>
      <c r="F2578" s="26"/>
    </row>
    <row r="2579" spans="1:6" x14ac:dyDescent="0.25">
      <c r="A2579" s="26" t="s">
        <v>1663</v>
      </c>
      <c r="B2579" s="26" t="s">
        <v>2097</v>
      </c>
      <c r="C2579" s="26">
        <v>6</v>
      </c>
      <c r="D2579" s="26">
        <v>390</v>
      </c>
      <c r="E2579" s="26">
        <v>65</v>
      </c>
      <c r="F2579" s="26"/>
    </row>
    <row r="2580" spans="1:6" x14ac:dyDescent="0.25">
      <c r="A2580" s="26" t="s">
        <v>1664</v>
      </c>
      <c r="B2580" s="26" t="s">
        <v>2097</v>
      </c>
      <c r="C2580" s="26">
        <v>5</v>
      </c>
      <c r="D2580" s="26">
        <v>300</v>
      </c>
      <c r="E2580" s="26">
        <v>60</v>
      </c>
      <c r="F2580" s="26"/>
    </row>
    <row r="2581" spans="1:6" x14ac:dyDescent="0.25">
      <c r="A2581" s="26" t="s">
        <v>1665</v>
      </c>
      <c r="B2581" s="26" t="s">
        <v>2097</v>
      </c>
      <c r="C2581" s="26">
        <v>5</v>
      </c>
      <c r="D2581" s="26">
        <v>240</v>
      </c>
      <c r="E2581" s="26">
        <v>48</v>
      </c>
      <c r="F2581" s="26"/>
    </row>
    <row r="2582" spans="1:6" x14ac:dyDescent="0.25">
      <c r="A2582" s="26" t="s">
        <v>1666</v>
      </c>
      <c r="B2582" s="26" t="s">
        <v>2097</v>
      </c>
      <c r="C2582" s="26">
        <v>5</v>
      </c>
      <c r="D2582" s="26">
        <v>300</v>
      </c>
      <c r="E2582" s="26">
        <v>60</v>
      </c>
      <c r="F2582" s="26"/>
    </row>
    <row r="2583" spans="1:6" x14ac:dyDescent="0.25">
      <c r="A2583" s="26" t="s">
        <v>1667</v>
      </c>
      <c r="B2583" s="26" t="s">
        <v>2097</v>
      </c>
      <c r="C2583" s="26">
        <v>4</v>
      </c>
      <c r="D2583" s="26">
        <v>192</v>
      </c>
      <c r="E2583" s="26">
        <v>48</v>
      </c>
      <c r="F2583" s="26"/>
    </row>
    <row r="2584" spans="1:6" x14ac:dyDescent="0.25">
      <c r="A2584" s="26" t="s">
        <v>1668</v>
      </c>
      <c r="B2584" s="26" t="s">
        <v>2097</v>
      </c>
      <c r="C2584" s="26">
        <v>4</v>
      </c>
      <c r="D2584" s="26">
        <v>192</v>
      </c>
      <c r="E2584" s="26">
        <v>48</v>
      </c>
      <c r="F2584" s="26"/>
    </row>
    <row r="2585" spans="1:6" x14ac:dyDescent="0.25">
      <c r="A2585" s="26" t="s">
        <v>3700</v>
      </c>
      <c r="B2585" s="26" t="s">
        <v>2097</v>
      </c>
      <c r="C2585" s="26">
        <v>3</v>
      </c>
      <c r="D2585" s="26">
        <v>84</v>
      </c>
      <c r="E2585" s="26">
        <v>28</v>
      </c>
      <c r="F2585" s="26"/>
    </row>
    <row r="2586" spans="1:6" x14ac:dyDescent="0.25">
      <c r="A2586" s="26" t="s">
        <v>3701</v>
      </c>
      <c r="B2586" s="26" t="s">
        <v>2097</v>
      </c>
      <c r="C2586" s="26">
        <v>3</v>
      </c>
      <c r="D2586" s="26">
        <v>84</v>
      </c>
      <c r="E2586" s="26">
        <v>28</v>
      </c>
      <c r="F2586" s="26"/>
    </row>
    <row r="2587" spans="1:6" x14ac:dyDescent="0.25">
      <c r="A2587" s="26" t="s">
        <v>3702</v>
      </c>
      <c r="B2587" s="26" t="s">
        <v>2097</v>
      </c>
      <c r="C2587" s="26">
        <v>3</v>
      </c>
      <c r="D2587" s="26">
        <v>84</v>
      </c>
      <c r="E2587" s="26">
        <v>28</v>
      </c>
      <c r="F2587" s="26"/>
    </row>
    <row r="2588" spans="1:6" x14ac:dyDescent="0.25">
      <c r="A2588" s="26" t="s">
        <v>3703</v>
      </c>
      <c r="B2588" s="26" t="s">
        <v>2097</v>
      </c>
      <c r="C2588" s="26">
        <v>3</v>
      </c>
      <c r="D2588" s="26">
        <v>84</v>
      </c>
      <c r="E2588" s="26">
        <v>28</v>
      </c>
      <c r="F2588" s="26"/>
    </row>
    <row r="2589" spans="1:6" x14ac:dyDescent="0.25">
      <c r="A2589" s="26" t="s">
        <v>3704</v>
      </c>
      <c r="B2589" s="26" t="s">
        <v>2097</v>
      </c>
      <c r="C2589" s="26">
        <v>12</v>
      </c>
      <c r="D2589" s="26">
        <v>360</v>
      </c>
      <c r="E2589" s="26">
        <v>30</v>
      </c>
      <c r="F2589" s="26"/>
    </row>
    <row r="2590" spans="1:6" x14ac:dyDescent="0.25">
      <c r="A2590" s="26" t="s">
        <v>3705</v>
      </c>
      <c r="B2590" s="26" t="s">
        <v>2097</v>
      </c>
      <c r="C2590" s="26">
        <v>12</v>
      </c>
      <c r="D2590" s="26">
        <v>360</v>
      </c>
      <c r="E2590" s="26">
        <v>30</v>
      </c>
      <c r="F2590" s="26"/>
    </row>
    <row r="2591" spans="1:6" x14ac:dyDescent="0.25">
      <c r="A2591" s="26" t="s">
        <v>3706</v>
      </c>
      <c r="B2591" s="26" t="s">
        <v>2097</v>
      </c>
      <c r="C2591" s="26">
        <v>12</v>
      </c>
      <c r="D2591" s="26">
        <v>360</v>
      </c>
      <c r="E2591" s="26">
        <v>30</v>
      </c>
      <c r="F2591" s="26"/>
    </row>
    <row r="2592" spans="1:6" x14ac:dyDescent="0.25">
      <c r="A2592" s="26" t="s">
        <v>3707</v>
      </c>
      <c r="B2592" s="26" t="s">
        <v>2097</v>
      </c>
      <c r="C2592" s="26">
        <v>12</v>
      </c>
      <c r="D2592" s="26">
        <v>360</v>
      </c>
      <c r="E2592" s="26">
        <v>30</v>
      </c>
      <c r="F2592" s="26"/>
    </row>
    <row r="2593" spans="1:6" x14ac:dyDescent="0.25">
      <c r="A2593" s="26" t="s">
        <v>3708</v>
      </c>
      <c r="B2593" s="26" t="s">
        <v>2097</v>
      </c>
      <c r="C2593" s="26">
        <v>8</v>
      </c>
      <c r="D2593" s="26">
        <v>320</v>
      </c>
      <c r="E2593" s="26">
        <v>40</v>
      </c>
      <c r="F2593" s="26"/>
    </row>
    <row r="2594" spans="1:6" x14ac:dyDescent="0.25">
      <c r="A2594" s="26" t="s">
        <v>3709</v>
      </c>
      <c r="B2594" s="26" t="s">
        <v>2097</v>
      </c>
      <c r="C2594" s="26">
        <v>8</v>
      </c>
      <c r="D2594" s="26">
        <v>320</v>
      </c>
      <c r="E2594" s="26">
        <v>40</v>
      </c>
      <c r="F2594" s="26"/>
    </row>
    <row r="2595" spans="1:6" x14ac:dyDescent="0.25">
      <c r="A2595" s="26" t="s">
        <v>3710</v>
      </c>
      <c r="B2595" s="26" t="s">
        <v>2097</v>
      </c>
      <c r="C2595" s="26">
        <v>8</v>
      </c>
      <c r="D2595" s="26">
        <v>320</v>
      </c>
      <c r="E2595" s="26">
        <v>40</v>
      </c>
      <c r="F2595" s="26"/>
    </row>
    <row r="2596" spans="1:6" x14ac:dyDescent="0.25">
      <c r="A2596" s="26" t="s">
        <v>3711</v>
      </c>
      <c r="B2596" s="26" t="s">
        <v>2097</v>
      </c>
      <c r="C2596" s="26">
        <v>8</v>
      </c>
      <c r="D2596" s="26">
        <v>320</v>
      </c>
      <c r="E2596" s="26">
        <v>40</v>
      </c>
      <c r="F2596" s="26"/>
    </row>
    <row r="2597" spans="1:6" x14ac:dyDescent="0.25">
      <c r="A2597" s="26" t="s">
        <v>3712</v>
      </c>
      <c r="B2597" s="26" t="s">
        <v>2097</v>
      </c>
      <c r="C2597" s="26">
        <v>1</v>
      </c>
      <c r="D2597" s="26">
        <v>1</v>
      </c>
      <c r="E2597" s="26">
        <v>1</v>
      </c>
      <c r="F2597" s="26"/>
    </row>
    <row r="2598" spans="1:6" x14ac:dyDescent="0.25">
      <c r="A2598" s="26" t="s">
        <v>3713</v>
      </c>
      <c r="B2598" s="26" t="s">
        <v>2097</v>
      </c>
      <c r="C2598" s="26">
        <v>1</v>
      </c>
      <c r="D2598" s="26">
        <v>1</v>
      </c>
      <c r="E2598" s="26">
        <v>1</v>
      </c>
      <c r="F2598" s="26"/>
    </row>
    <row r="2599" spans="1:6" x14ac:dyDescent="0.25">
      <c r="A2599" s="26" t="s">
        <v>1669</v>
      </c>
      <c r="B2599" s="26" t="s">
        <v>2097</v>
      </c>
      <c r="C2599" s="26">
        <v>10</v>
      </c>
      <c r="D2599" s="26">
        <v>150</v>
      </c>
      <c r="E2599" s="26">
        <v>15</v>
      </c>
      <c r="F2599" s="26"/>
    </row>
    <row r="2600" spans="1:6" x14ac:dyDescent="0.25">
      <c r="A2600" s="26" t="s">
        <v>3714</v>
      </c>
      <c r="B2600" s="26" t="s">
        <v>2097</v>
      </c>
      <c r="C2600" s="26">
        <v>10</v>
      </c>
      <c r="D2600" s="26">
        <v>150</v>
      </c>
      <c r="E2600" s="26">
        <v>15</v>
      </c>
      <c r="F2600" s="26"/>
    </row>
    <row r="2601" spans="1:6" x14ac:dyDescent="0.25">
      <c r="A2601" s="26" t="s">
        <v>3715</v>
      </c>
      <c r="B2601" s="26" t="s">
        <v>2097</v>
      </c>
      <c r="C2601" s="26">
        <v>8</v>
      </c>
      <c r="D2601" s="26">
        <v>192</v>
      </c>
      <c r="E2601" s="26">
        <v>24</v>
      </c>
      <c r="F2601" s="26"/>
    </row>
    <row r="2602" spans="1:6" x14ac:dyDescent="0.25">
      <c r="A2602" s="26" t="s">
        <v>3716</v>
      </c>
      <c r="B2602" s="26" t="s">
        <v>2097</v>
      </c>
      <c r="C2602" s="26">
        <v>4</v>
      </c>
      <c r="D2602" s="26">
        <v>144</v>
      </c>
      <c r="E2602" s="26">
        <v>36</v>
      </c>
      <c r="F2602" s="26"/>
    </row>
    <row r="2603" spans="1:6" x14ac:dyDescent="0.25">
      <c r="A2603" s="26" t="s">
        <v>1670</v>
      </c>
      <c r="B2603" s="26" t="s">
        <v>2097</v>
      </c>
      <c r="C2603" s="26">
        <v>6</v>
      </c>
      <c r="D2603" s="26">
        <v>300</v>
      </c>
      <c r="E2603" s="26">
        <v>50</v>
      </c>
      <c r="F2603" s="26"/>
    </row>
    <row r="2604" spans="1:6" x14ac:dyDescent="0.25">
      <c r="A2604" s="26" t="s">
        <v>1671</v>
      </c>
      <c r="B2604" s="26" t="s">
        <v>2097</v>
      </c>
      <c r="C2604" s="26">
        <v>5</v>
      </c>
      <c r="D2604" s="26">
        <v>240</v>
      </c>
      <c r="E2604" s="26">
        <v>48</v>
      </c>
      <c r="F2604" s="26"/>
    </row>
    <row r="2605" spans="1:6" x14ac:dyDescent="0.25">
      <c r="A2605" s="26" t="s">
        <v>1672</v>
      </c>
      <c r="B2605" s="26" t="s">
        <v>2097</v>
      </c>
      <c r="C2605" s="26">
        <v>4</v>
      </c>
      <c r="D2605" s="26">
        <v>192</v>
      </c>
      <c r="E2605" s="26">
        <v>48</v>
      </c>
      <c r="F2605" s="26"/>
    </row>
    <row r="2606" spans="1:6" x14ac:dyDescent="0.25">
      <c r="A2606" s="26" t="s">
        <v>3717</v>
      </c>
      <c r="B2606" s="26" t="s">
        <v>2097</v>
      </c>
      <c r="C2606" s="26">
        <v>4</v>
      </c>
      <c r="D2606" s="26">
        <v>48</v>
      </c>
      <c r="E2606" s="26">
        <v>12</v>
      </c>
      <c r="F2606" s="26"/>
    </row>
    <row r="2607" spans="1:6" x14ac:dyDescent="0.25">
      <c r="A2607" s="26" t="s">
        <v>3718</v>
      </c>
      <c r="B2607" s="26" t="s">
        <v>2097</v>
      </c>
      <c r="C2607" s="26">
        <v>3</v>
      </c>
      <c r="D2607" s="26">
        <v>42</v>
      </c>
      <c r="E2607" s="26">
        <v>14</v>
      </c>
      <c r="F2607" s="26"/>
    </row>
    <row r="2608" spans="1:6" x14ac:dyDescent="0.25">
      <c r="A2608" s="26" t="s">
        <v>3719</v>
      </c>
      <c r="B2608" s="26" t="s">
        <v>2097</v>
      </c>
      <c r="C2608" s="26">
        <v>12</v>
      </c>
      <c r="D2608" s="26">
        <v>360</v>
      </c>
      <c r="E2608" s="26">
        <v>30</v>
      </c>
      <c r="F2608" s="26"/>
    </row>
    <row r="2609" spans="1:6" x14ac:dyDescent="0.25">
      <c r="A2609" s="26" t="s">
        <v>3720</v>
      </c>
      <c r="B2609" s="26" t="s">
        <v>2097</v>
      </c>
      <c r="C2609" s="26">
        <v>12</v>
      </c>
      <c r="D2609" s="26">
        <v>300</v>
      </c>
      <c r="E2609" s="26">
        <v>25</v>
      </c>
      <c r="F2609" s="26"/>
    </row>
    <row r="2610" spans="1:6" x14ac:dyDescent="0.25">
      <c r="A2610" s="26" t="s">
        <v>3721</v>
      </c>
      <c r="B2610" s="26" t="s">
        <v>2478</v>
      </c>
      <c r="C2610" s="26">
        <v>20</v>
      </c>
      <c r="D2610" s="26">
        <v>300</v>
      </c>
      <c r="E2610" s="26">
        <v>15</v>
      </c>
      <c r="F2610" s="26"/>
    </row>
    <row r="2611" spans="1:6" x14ac:dyDescent="0.25">
      <c r="A2611" s="26" t="s">
        <v>3722</v>
      </c>
      <c r="B2611" s="26" t="s">
        <v>2478</v>
      </c>
      <c r="C2611" s="26">
        <v>20</v>
      </c>
      <c r="D2611" s="26">
        <v>720</v>
      </c>
      <c r="E2611" s="26">
        <v>36</v>
      </c>
      <c r="F2611" s="26"/>
    </row>
    <row r="2612" spans="1:6" x14ac:dyDescent="0.25">
      <c r="A2612" s="26" t="s">
        <v>3723</v>
      </c>
      <c r="B2612" s="26" t="s">
        <v>2478</v>
      </c>
      <c r="C2612" s="26">
        <v>20</v>
      </c>
      <c r="D2612" s="26">
        <v>480</v>
      </c>
      <c r="E2612" s="26">
        <v>24</v>
      </c>
      <c r="F2612" s="26"/>
    </row>
    <row r="2613" spans="1:6" x14ac:dyDescent="0.25">
      <c r="A2613" s="26" t="s">
        <v>1673</v>
      </c>
      <c r="B2613" s="26" t="s">
        <v>2478</v>
      </c>
      <c r="C2613" s="26">
        <v>20</v>
      </c>
      <c r="D2613" s="26">
        <v>480</v>
      </c>
      <c r="E2613" s="26">
        <v>24</v>
      </c>
      <c r="F2613" s="26"/>
    </row>
    <row r="2614" spans="1:6" x14ac:dyDescent="0.25">
      <c r="A2614" s="26" t="s">
        <v>3724</v>
      </c>
      <c r="B2614" s="26" t="s">
        <v>2097</v>
      </c>
      <c r="C2614" s="26">
        <v>50</v>
      </c>
      <c r="D2614" s="26">
        <v>2400</v>
      </c>
      <c r="E2614" s="26">
        <v>48</v>
      </c>
      <c r="F2614" s="26"/>
    </row>
    <row r="2615" spans="1:6" x14ac:dyDescent="0.25">
      <c r="A2615" s="26" t="s">
        <v>3725</v>
      </c>
      <c r="B2615" s="26" t="s">
        <v>2097</v>
      </c>
      <c r="C2615" s="26">
        <v>0</v>
      </c>
      <c r="D2615" s="27">
        <v>0</v>
      </c>
      <c r="E2615" s="26"/>
      <c r="F2615" s="26"/>
    </row>
    <row r="2616" spans="1:6" x14ac:dyDescent="0.25">
      <c r="A2616" s="26" t="s">
        <v>1676</v>
      </c>
      <c r="B2616" s="26" t="s">
        <v>2097</v>
      </c>
      <c r="C2616" s="26">
        <v>50</v>
      </c>
      <c r="D2616" s="26">
        <v>1500</v>
      </c>
      <c r="E2616" s="26">
        <v>30</v>
      </c>
      <c r="F2616" s="26"/>
    </row>
    <row r="2617" spans="1:6" x14ac:dyDescent="0.25">
      <c r="A2617" s="26" t="s">
        <v>1677</v>
      </c>
      <c r="B2617" s="26" t="s">
        <v>2097</v>
      </c>
      <c r="C2617" s="26">
        <v>100</v>
      </c>
      <c r="D2617" s="26">
        <v>1800</v>
      </c>
      <c r="E2617" s="26">
        <v>18</v>
      </c>
      <c r="F2617" s="26"/>
    </row>
    <row r="2618" spans="1:6" x14ac:dyDescent="0.25">
      <c r="A2618" s="26" t="s">
        <v>3726</v>
      </c>
      <c r="B2618" s="26" t="s">
        <v>2371</v>
      </c>
      <c r="C2618" s="26">
        <v>10</v>
      </c>
      <c r="D2618" s="26">
        <v>100</v>
      </c>
      <c r="E2618" s="26">
        <v>10</v>
      </c>
      <c r="F2618" s="26"/>
    </row>
    <row r="2619" spans="1:6" x14ac:dyDescent="0.25">
      <c r="A2619" s="26" t="s">
        <v>1678</v>
      </c>
      <c r="B2619" s="26" t="s">
        <v>2097</v>
      </c>
      <c r="C2619" s="26">
        <v>60</v>
      </c>
      <c r="D2619" s="26">
        <v>1920</v>
      </c>
      <c r="E2619" s="26">
        <v>32</v>
      </c>
      <c r="F2619" s="26"/>
    </row>
    <row r="2620" spans="1:6" x14ac:dyDescent="0.25">
      <c r="A2620" s="26" t="s">
        <v>1679</v>
      </c>
      <c r="B2620" s="26" t="s">
        <v>2097</v>
      </c>
      <c r="C2620" s="26">
        <v>100</v>
      </c>
      <c r="D2620" s="26">
        <v>1800</v>
      </c>
      <c r="E2620" s="26">
        <v>18</v>
      </c>
      <c r="F2620" s="26"/>
    </row>
    <row r="2621" spans="1:6" x14ac:dyDescent="0.25">
      <c r="A2621" s="26" t="s">
        <v>3727</v>
      </c>
      <c r="B2621" s="26" t="s">
        <v>2097</v>
      </c>
      <c r="C2621" s="26">
        <v>0</v>
      </c>
      <c r="D2621" s="27">
        <v>0</v>
      </c>
      <c r="E2621" s="26"/>
      <c r="F2621" s="26"/>
    </row>
    <row r="2622" spans="1:6" x14ac:dyDescent="0.25">
      <c r="A2622" s="26" t="s">
        <v>1680</v>
      </c>
      <c r="B2622" s="26" t="s">
        <v>2097</v>
      </c>
      <c r="C2622" s="26">
        <v>40</v>
      </c>
      <c r="D2622" s="26">
        <v>720</v>
      </c>
      <c r="E2622" s="26">
        <v>18</v>
      </c>
      <c r="F2622" s="26"/>
    </row>
    <row r="2623" spans="1:6" x14ac:dyDescent="0.25">
      <c r="A2623" s="26" t="s">
        <v>1683</v>
      </c>
      <c r="B2623" s="26" t="s">
        <v>2097</v>
      </c>
      <c r="C2623" s="26">
        <v>40</v>
      </c>
      <c r="D2623" s="26">
        <v>720</v>
      </c>
      <c r="E2623" s="26">
        <v>18</v>
      </c>
      <c r="F2623" s="26"/>
    </row>
    <row r="2624" spans="1:6" x14ac:dyDescent="0.25">
      <c r="A2624" s="26" t="s">
        <v>3728</v>
      </c>
      <c r="B2624" s="26" t="s">
        <v>2097</v>
      </c>
      <c r="C2624" s="26">
        <v>40</v>
      </c>
      <c r="D2624" s="26">
        <v>720</v>
      </c>
      <c r="E2624" s="26">
        <v>18</v>
      </c>
      <c r="F2624" s="26"/>
    </row>
    <row r="2625" spans="1:6" x14ac:dyDescent="0.25">
      <c r="A2625" s="26" t="s">
        <v>3729</v>
      </c>
      <c r="B2625" s="26" t="s">
        <v>2097</v>
      </c>
      <c r="C2625" s="26">
        <v>40</v>
      </c>
      <c r="D2625" s="26">
        <v>720</v>
      </c>
      <c r="E2625" s="26">
        <v>18</v>
      </c>
      <c r="F2625" s="26"/>
    </row>
    <row r="2626" spans="1:6" x14ac:dyDescent="0.25">
      <c r="A2626" s="26" t="s">
        <v>3730</v>
      </c>
      <c r="B2626" s="26" t="s">
        <v>2097</v>
      </c>
      <c r="C2626" s="26">
        <v>40</v>
      </c>
      <c r="D2626" s="26">
        <v>720</v>
      </c>
      <c r="E2626" s="26">
        <v>18</v>
      </c>
      <c r="F2626" s="26"/>
    </row>
    <row r="2627" spans="1:6" x14ac:dyDescent="0.25">
      <c r="A2627" s="26" t="s">
        <v>3731</v>
      </c>
      <c r="B2627" s="26" t="s">
        <v>2097</v>
      </c>
      <c r="C2627" s="26">
        <v>40</v>
      </c>
      <c r="D2627" s="26">
        <v>720</v>
      </c>
      <c r="E2627" s="26">
        <v>18</v>
      </c>
      <c r="F2627" s="26"/>
    </row>
    <row r="2628" spans="1:6" x14ac:dyDescent="0.25">
      <c r="A2628" s="26" t="s">
        <v>3732</v>
      </c>
      <c r="B2628" s="26" t="s">
        <v>2097</v>
      </c>
      <c r="C2628" s="26">
        <v>0</v>
      </c>
      <c r="D2628" s="27">
        <v>0</v>
      </c>
      <c r="E2628" s="26"/>
      <c r="F2628" s="26"/>
    </row>
    <row r="2629" spans="1:6" x14ac:dyDescent="0.25">
      <c r="A2629" s="26" t="s">
        <v>1685</v>
      </c>
      <c r="B2629" s="26" t="s">
        <v>2097</v>
      </c>
      <c r="C2629" s="26">
        <v>20</v>
      </c>
      <c r="D2629" s="26">
        <v>500</v>
      </c>
      <c r="E2629" s="26">
        <v>25</v>
      </c>
      <c r="F2629" s="26"/>
    </row>
    <row r="2630" spans="1:6" x14ac:dyDescent="0.25">
      <c r="A2630" s="26" t="s">
        <v>1688</v>
      </c>
      <c r="B2630" s="26" t="s">
        <v>2097</v>
      </c>
      <c r="C2630" s="26">
        <v>20</v>
      </c>
      <c r="D2630" s="26">
        <v>500</v>
      </c>
      <c r="E2630" s="26">
        <v>25</v>
      </c>
      <c r="F2630" s="26"/>
    </row>
    <row r="2631" spans="1:6" x14ac:dyDescent="0.25">
      <c r="A2631" s="26" t="s">
        <v>1684</v>
      </c>
      <c r="B2631" s="26" t="s">
        <v>2097</v>
      </c>
      <c r="C2631" s="26">
        <v>20</v>
      </c>
      <c r="D2631" s="26">
        <v>600</v>
      </c>
      <c r="E2631" s="26">
        <v>30</v>
      </c>
      <c r="F2631" s="26"/>
    </row>
    <row r="2632" spans="1:6" x14ac:dyDescent="0.25">
      <c r="A2632" s="26" t="s">
        <v>3733</v>
      </c>
      <c r="B2632" s="26" t="s">
        <v>2097</v>
      </c>
      <c r="C2632" s="26">
        <v>20</v>
      </c>
      <c r="D2632" s="26">
        <v>600</v>
      </c>
      <c r="E2632" s="26">
        <v>30</v>
      </c>
      <c r="F2632" s="26"/>
    </row>
    <row r="2633" spans="1:6" x14ac:dyDescent="0.25">
      <c r="A2633" s="26" t="s">
        <v>1689</v>
      </c>
      <c r="B2633" s="26" t="s">
        <v>2097</v>
      </c>
      <c r="C2633" s="26">
        <v>20</v>
      </c>
      <c r="D2633" s="26">
        <v>500</v>
      </c>
      <c r="E2633" s="26">
        <v>25</v>
      </c>
      <c r="F2633" s="26"/>
    </row>
    <row r="2634" spans="1:6" x14ac:dyDescent="0.25">
      <c r="A2634" s="26" t="s">
        <v>3734</v>
      </c>
      <c r="B2634" s="26" t="s">
        <v>2097</v>
      </c>
      <c r="C2634" s="26">
        <v>20</v>
      </c>
      <c r="D2634" s="26">
        <v>500</v>
      </c>
      <c r="E2634" s="26">
        <v>25</v>
      </c>
      <c r="F2634" s="26"/>
    </row>
    <row r="2635" spans="1:6" x14ac:dyDescent="0.25">
      <c r="A2635" s="26" t="s">
        <v>3735</v>
      </c>
      <c r="B2635" s="26" t="s">
        <v>2097</v>
      </c>
      <c r="C2635" s="26">
        <v>20</v>
      </c>
      <c r="D2635" s="26">
        <v>600</v>
      </c>
      <c r="E2635" s="26">
        <v>30</v>
      </c>
      <c r="F2635" s="26"/>
    </row>
    <row r="2636" spans="1:6" x14ac:dyDescent="0.25">
      <c r="A2636" s="26" t="s">
        <v>3736</v>
      </c>
      <c r="B2636" s="26" t="s">
        <v>2097</v>
      </c>
      <c r="C2636" s="26">
        <v>20</v>
      </c>
      <c r="D2636" s="26">
        <v>600</v>
      </c>
      <c r="E2636" s="26">
        <v>30</v>
      </c>
      <c r="F2636" s="26"/>
    </row>
    <row r="2637" spans="1:6" x14ac:dyDescent="0.25">
      <c r="A2637" s="26" t="s">
        <v>1691</v>
      </c>
      <c r="B2637" s="26" t="s">
        <v>2097</v>
      </c>
      <c r="C2637" s="26">
        <v>10</v>
      </c>
      <c r="D2637" s="26">
        <v>240</v>
      </c>
      <c r="E2637" s="26">
        <v>24</v>
      </c>
      <c r="F2637" s="26"/>
    </row>
    <row r="2638" spans="1:6" x14ac:dyDescent="0.25">
      <c r="A2638" s="26" t="s">
        <v>1692</v>
      </c>
      <c r="B2638" s="26" t="s">
        <v>2097</v>
      </c>
      <c r="C2638" s="26">
        <v>10</v>
      </c>
      <c r="D2638" s="26">
        <v>240</v>
      </c>
      <c r="E2638" s="26">
        <v>24</v>
      </c>
      <c r="F2638" s="26"/>
    </row>
    <row r="2639" spans="1:6" x14ac:dyDescent="0.25">
      <c r="A2639" s="26" t="s">
        <v>1690</v>
      </c>
      <c r="B2639" s="26" t="s">
        <v>2097</v>
      </c>
      <c r="C2639" s="26">
        <v>10</v>
      </c>
      <c r="D2639" s="26">
        <v>240</v>
      </c>
      <c r="E2639" s="26">
        <v>24</v>
      </c>
      <c r="F2639" s="26"/>
    </row>
    <row r="2640" spans="1:6" x14ac:dyDescent="0.25">
      <c r="A2640" s="26" t="s">
        <v>3737</v>
      </c>
      <c r="B2640" s="26" t="s">
        <v>2097</v>
      </c>
      <c r="C2640" s="26">
        <v>10</v>
      </c>
      <c r="D2640" s="26">
        <v>240</v>
      </c>
      <c r="E2640" s="26">
        <v>24</v>
      </c>
      <c r="F2640" s="26"/>
    </row>
    <row r="2641" spans="1:6" x14ac:dyDescent="0.25">
      <c r="A2641" s="26" t="s">
        <v>3738</v>
      </c>
      <c r="B2641" s="26" t="s">
        <v>2097</v>
      </c>
      <c r="C2641" s="26">
        <v>10</v>
      </c>
      <c r="D2641" s="26">
        <v>240</v>
      </c>
      <c r="E2641" s="26">
        <v>24</v>
      </c>
      <c r="F2641" s="26"/>
    </row>
    <row r="2642" spans="1:6" x14ac:dyDescent="0.25">
      <c r="A2642" s="26" t="s">
        <v>1693</v>
      </c>
      <c r="B2642" s="26" t="s">
        <v>2097</v>
      </c>
      <c r="C2642" s="26">
        <v>10</v>
      </c>
      <c r="D2642" s="26">
        <v>240</v>
      </c>
      <c r="E2642" s="26">
        <v>24</v>
      </c>
      <c r="F2642" s="26"/>
    </row>
    <row r="2643" spans="1:6" x14ac:dyDescent="0.25">
      <c r="A2643" s="26" t="s">
        <v>3739</v>
      </c>
      <c r="B2643" s="26" t="s">
        <v>2097</v>
      </c>
      <c r="C2643" s="26">
        <v>10</v>
      </c>
      <c r="D2643" s="26">
        <v>240</v>
      </c>
      <c r="E2643" s="26">
        <v>24</v>
      </c>
      <c r="F2643" s="26"/>
    </row>
    <row r="2644" spans="1:6" x14ac:dyDescent="0.25">
      <c r="A2644" s="26" t="s">
        <v>1694</v>
      </c>
      <c r="B2644" s="26" t="s">
        <v>2097</v>
      </c>
      <c r="C2644" s="26">
        <v>60</v>
      </c>
      <c r="D2644" s="26">
        <v>1200</v>
      </c>
      <c r="E2644" s="26">
        <v>20</v>
      </c>
      <c r="F2644" s="26"/>
    </row>
    <row r="2645" spans="1:6" x14ac:dyDescent="0.25">
      <c r="A2645" s="26" t="s">
        <v>1695</v>
      </c>
      <c r="B2645" s="26" t="s">
        <v>2097</v>
      </c>
      <c r="C2645" s="26">
        <v>60</v>
      </c>
      <c r="D2645" s="26">
        <v>1200</v>
      </c>
      <c r="E2645" s="26">
        <v>20</v>
      </c>
      <c r="F2645" s="26"/>
    </row>
    <row r="2646" spans="1:6" x14ac:dyDescent="0.25">
      <c r="A2646" s="26" t="s">
        <v>3740</v>
      </c>
      <c r="B2646" s="26" t="s">
        <v>2097</v>
      </c>
      <c r="C2646" s="26">
        <v>60</v>
      </c>
      <c r="D2646" s="26">
        <v>1200</v>
      </c>
      <c r="E2646" s="26">
        <v>20</v>
      </c>
      <c r="F2646" s="26"/>
    </row>
    <row r="2647" spans="1:6" x14ac:dyDescent="0.25">
      <c r="A2647" s="26" t="s">
        <v>3741</v>
      </c>
      <c r="B2647" s="26" t="s">
        <v>2097</v>
      </c>
      <c r="C2647" s="26">
        <v>60</v>
      </c>
      <c r="D2647" s="26">
        <v>1200</v>
      </c>
      <c r="E2647" s="26">
        <v>20</v>
      </c>
      <c r="F2647" s="26"/>
    </row>
    <row r="2648" spans="1:6" x14ac:dyDescent="0.25">
      <c r="A2648" s="26" t="s">
        <v>1696</v>
      </c>
      <c r="B2648" s="26" t="s">
        <v>2097</v>
      </c>
      <c r="C2648" s="26">
        <v>60</v>
      </c>
      <c r="D2648" s="26">
        <v>1500</v>
      </c>
      <c r="E2648" s="26">
        <v>25</v>
      </c>
      <c r="F2648" s="26"/>
    </row>
    <row r="2649" spans="1:6" x14ac:dyDescent="0.25">
      <c r="A2649" s="26" t="s">
        <v>1697</v>
      </c>
      <c r="B2649" s="26" t="s">
        <v>2097</v>
      </c>
      <c r="C2649" s="26">
        <v>60</v>
      </c>
      <c r="D2649" s="26">
        <v>1200</v>
      </c>
      <c r="E2649" s="26">
        <v>20</v>
      </c>
      <c r="F2649" s="26"/>
    </row>
    <row r="2650" spans="1:6" x14ac:dyDescent="0.25">
      <c r="A2650" s="26" t="s">
        <v>3742</v>
      </c>
      <c r="B2650" s="26" t="s">
        <v>2097</v>
      </c>
      <c r="C2650" s="26">
        <v>60</v>
      </c>
      <c r="D2650" s="26">
        <v>1200</v>
      </c>
      <c r="E2650" s="26">
        <v>20</v>
      </c>
      <c r="F2650" s="26"/>
    </row>
    <row r="2651" spans="1:6" x14ac:dyDescent="0.25">
      <c r="A2651" s="26" t="s">
        <v>3743</v>
      </c>
      <c r="B2651" s="26" t="s">
        <v>2097</v>
      </c>
      <c r="C2651" s="26">
        <v>60</v>
      </c>
      <c r="D2651" s="26">
        <v>1200</v>
      </c>
      <c r="E2651" s="26">
        <v>20</v>
      </c>
      <c r="F2651" s="26"/>
    </row>
    <row r="2652" spans="1:6" x14ac:dyDescent="0.25">
      <c r="A2652" s="26" t="s">
        <v>3744</v>
      </c>
      <c r="B2652" s="26" t="s">
        <v>2097</v>
      </c>
      <c r="C2652" s="26">
        <v>40</v>
      </c>
      <c r="D2652" s="26">
        <v>720</v>
      </c>
      <c r="E2652" s="26">
        <v>18</v>
      </c>
      <c r="F2652" s="26"/>
    </row>
    <row r="2653" spans="1:6" x14ac:dyDescent="0.25">
      <c r="A2653" s="26" t="s">
        <v>1698</v>
      </c>
      <c r="B2653" s="26" t="s">
        <v>2097</v>
      </c>
      <c r="C2653" s="26">
        <v>40</v>
      </c>
      <c r="D2653" s="26">
        <v>720</v>
      </c>
      <c r="E2653" s="26">
        <v>18</v>
      </c>
      <c r="F2653" s="26"/>
    </row>
    <row r="2654" spans="1:6" x14ac:dyDescent="0.25">
      <c r="A2654" s="26" t="s">
        <v>1701</v>
      </c>
      <c r="B2654" s="26" t="s">
        <v>2097</v>
      </c>
      <c r="C2654" s="26">
        <v>40</v>
      </c>
      <c r="D2654" s="26">
        <v>960</v>
      </c>
      <c r="E2654" s="26">
        <v>24</v>
      </c>
      <c r="F2654" s="26"/>
    </row>
    <row r="2655" spans="1:6" x14ac:dyDescent="0.25">
      <c r="A2655" s="26" t="s">
        <v>3745</v>
      </c>
      <c r="B2655" s="26" t="s">
        <v>2097</v>
      </c>
      <c r="C2655" s="26">
        <v>40</v>
      </c>
      <c r="D2655" s="26">
        <v>960</v>
      </c>
      <c r="E2655" s="26">
        <v>24</v>
      </c>
      <c r="F2655" s="26"/>
    </row>
    <row r="2656" spans="1:6" x14ac:dyDescent="0.25">
      <c r="A2656" s="26" t="s">
        <v>3746</v>
      </c>
      <c r="B2656" s="26" t="s">
        <v>2097</v>
      </c>
      <c r="C2656" s="26">
        <v>40</v>
      </c>
      <c r="D2656" s="26">
        <v>960</v>
      </c>
      <c r="E2656" s="26">
        <v>24</v>
      </c>
      <c r="F2656" s="26"/>
    </row>
    <row r="2657" spans="1:6" x14ac:dyDescent="0.25">
      <c r="A2657" s="26" t="s">
        <v>3747</v>
      </c>
      <c r="B2657" s="26" t="s">
        <v>2097</v>
      </c>
      <c r="C2657" s="26">
        <v>40</v>
      </c>
      <c r="D2657" s="26">
        <v>720</v>
      </c>
      <c r="E2657" s="26">
        <v>18</v>
      </c>
      <c r="F2657" s="26"/>
    </row>
    <row r="2658" spans="1:6" x14ac:dyDescent="0.25">
      <c r="A2658" s="26" t="s">
        <v>1703</v>
      </c>
      <c r="B2658" s="26" t="s">
        <v>2097</v>
      </c>
      <c r="C2658" s="26">
        <v>40</v>
      </c>
      <c r="D2658" s="26">
        <v>960</v>
      </c>
      <c r="E2658" s="26">
        <v>24</v>
      </c>
      <c r="F2658" s="26"/>
    </row>
    <row r="2659" spans="1:6" x14ac:dyDescent="0.25">
      <c r="A2659" s="26" t="s">
        <v>1702</v>
      </c>
      <c r="B2659" s="26" t="s">
        <v>2097</v>
      </c>
      <c r="C2659" s="26">
        <v>40</v>
      </c>
      <c r="D2659" s="26">
        <v>960</v>
      </c>
      <c r="E2659" s="26">
        <v>24</v>
      </c>
      <c r="F2659" s="26"/>
    </row>
    <row r="2660" spans="1:6" x14ac:dyDescent="0.25">
      <c r="A2660" s="26" t="s">
        <v>1706</v>
      </c>
      <c r="B2660" s="26" t="s">
        <v>2097</v>
      </c>
      <c r="C2660" s="26">
        <v>20</v>
      </c>
      <c r="D2660" s="26">
        <v>440</v>
      </c>
      <c r="E2660" s="26">
        <v>22</v>
      </c>
      <c r="F2660" s="26"/>
    </row>
    <row r="2661" spans="1:6" x14ac:dyDescent="0.25">
      <c r="A2661" s="26" t="s">
        <v>1707</v>
      </c>
      <c r="B2661" s="26" t="s">
        <v>2097</v>
      </c>
      <c r="C2661" s="26">
        <v>20</v>
      </c>
      <c r="D2661" s="26">
        <v>440</v>
      </c>
      <c r="E2661" s="26">
        <v>22</v>
      </c>
      <c r="F2661" s="26"/>
    </row>
    <row r="2662" spans="1:6" x14ac:dyDescent="0.25">
      <c r="A2662" s="26" t="s">
        <v>1708</v>
      </c>
      <c r="B2662" s="26" t="s">
        <v>2097</v>
      </c>
      <c r="C2662" s="26">
        <v>20</v>
      </c>
      <c r="D2662" s="26">
        <v>600</v>
      </c>
      <c r="E2662" s="26">
        <v>30</v>
      </c>
      <c r="F2662" s="26"/>
    </row>
    <row r="2663" spans="1:6" x14ac:dyDescent="0.25">
      <c r="A2663" s="26" t="s">
        <v>3748</v>
      </c>
      <c r="B2663" s="26" t="s">
        <v>2097</v>
      </c>
      <c r="C2663" s="26">
        <v>20</v>
      </c>
      <c r="D2663" s="26">
        <v>600</v>
      </c>
      <c r="E2663" s="26">
        <v>30</v>
      </c>
      <c r="F2663" s="26"/>
    </row>
    <row r="2664" spans="1:6" x14ac:dyDescent="0.25">
      <c r="A2664" s="26" t="s">
        <v>1709</v>
      </c>
      <c r="B2664" s="26" t="s">
        <v>2097</v>
      </c>
      <c r="C2664" s="26">
        <v>50</v>
      </c>
      <c r="D2664" s="26">
        <v>2400</v>
      </c>
      <c r="E2664" s="26">
        <v>48</v>
      </c>
      <c r="F2664" s="26"/>
    </row>
    <row r="2665" spans="1:6" x14ac:dyDescent="0.25">
      <c r="A2665" s="26" t="s">
        <v>3749</v>
      </c>
      <c r="B2665" s="26" t="s">
        <v>2097</v>
      </c>
      <c r="C2665" s="26">
        <v>50</v>
      </c>
      <c r="D2665" s="26">
        <v>2400</v>
      </c>
      <c r="E2665" s="26">
        <v>48</v>
      </c>
      <c r="F2665" s="26"/>
    </row>
    <row r="2666" spans="1:6" x14ac:dyDescent="0.25">
      <c r="A2666" s="26" t="s">
        <v>1710</v>
      </c>
      <c r="B2666" s="26" t="s">
        <v>2097</v>
      </c>
      <c r="C2666" s="26">
        <v>40</v>
      </c>
      <c r="D2666" s="26">
        <v>1600</v>
      </c>
      <c r="E2666" s="26">
        <v>40</v>
      </c>
      <c r="F2666" s="26"/>
    </row>
    <row r="2667" spans="1:6" x14ac:dyDescent="0.25">
      <c r="A2667" s="26" t="s">
        <v>1711</v>
      </c>
      <c r="B2667" s="26" t="s">
        <v>2097</v>
      </c>
      <c r="C2667" s="26">
        <v>40</v>
      </c>
      <c r="D2667" s="26">
        <v>1600</v>
      </c>
      <c r="E2667" s="26">
        <v>40</v>
      </c>
      <c r="F2667" s="26"/>
    </row>
    <row r="2668" spans="1:6" x14ac:dyDescent="0.25">
      <c r="A2668" s="26" t="s">
        <v>1712</v>
      </c>
      <c r="B2668" s="26" t="s">
        <v>2097</v>
      </c>
      <c r="C2668" s="26">
        <v>40</v>
      </c>
      <c r="D2668" s="26">
        <v>1600</v>
      </c>
      <c r="E2668" s="26">
        <v>40</v>
      </c>
      <c r="F2668" s="26"/>
    </row>
    <row r="2669" spans="1:6" x14ac:dyDescent="0.25">
      <c r="A2669" s="26" t="s">
        <v>1714</v>
      </c>
      <c r="B2669" s="26" t="s">
        <v>2097</v>
      </c>
      <c r="C2669" s="26">
        <v>40</v>
      </c>
      <c r="D2669" s="26">
        <v>1600</v>
      </c>
      <c r="E2669" s="26">
        <v>40</v>
      </c>
      <c r="F2669" s="26"/>
    </row>
    <row r="2670" spans="1:6" x14ac:dyDescent="0.25">
      <c r="A2670" s="26" t="s">
        <v>1715</v>
      </c>
      <c r="B2670" s="26" t="s">
        <v>2097</v>
      </c>
      <c r="C2670" s="26">
        <v>20</v>
      </c>
      <c r="D2670" s="26">
        <v>720</v>
      </c>
      <c r="E2670" s="26">
        <v>36</v>
      </c>
      <c r="F2670" s="26"/>
    </row>
    <row r="2671" spans="1:6" x14ac:dyDescent="0.25">
      <c r="A2671" s="26" t="s">
        <v>3750</v>
      </c>
      <c r="B2671" s="26" t="s">
        <v>2097</v>
      </c>
      <c r="C2671" s="26">
        <v>20</v>
      </c>
      <c r="D2671" s="26">
        <v>720</v>
      </c>
      <c r="E2671" s="26">
        <v>36</v>
      </c>
      <c r="F2671" s="26"/>
    </row>
    <row r="2672" spans="1:6" x14ac:dyDescent="0.25">
      <c r="A2672" s="26" t="s">
        <v>1716</v>
      </c>
      <c r="B2672" s="26" t="s">
        <v>2097</v>
      </c>
      <c r="C2672" s="26">
        <v>20</v>
      </c>
      <c r="D2672" s="26">
        <v>720</v>
      </c>
      <c r="E2672" s="26">
        <v>36</v>
      </c>
      <c r="F2672" s="26"/>
    </row>
    <row r="2673" spans="1:6" x14ac:dyDescent="0.25">
      <c r="A2673" s="26" t="s">
        <v>3751</v>
      </c>
      <c r="B2673" s="26" t="s">
        <v>2097</v>
      </c>
      <c r="C2673" s="26">
        <v>20</v>
      </c>
      <c r="D2673" s="26">
        <v>720</v>
      </c>
      <c r="E2673" s="26">
        <v>36</v>
      </c>
      <c r="F2673" s="26"/>
    </row>
    <row r="2674" spans="1:6" x14ac:dyDescent="0.25">
      <c r="A2674" s="26" t="s">
        <v>3752</v>
      </c>
      <c r="B2674" s="26" t="s">
        <v>2097</v>
      </c>
      <c r="C2674" s="26">
        <v>10</v>
      </c>
      <c r="D2674" s="26">
        <v>400</v>
      </c>
      <c r="E2674" s="26">
        <v>40</v>
      </c>
      <c r="F2674" s="26"/>
    </row>
    <row r="2675" spans="1:6" x14ac:dyDescent="0.25">
      <c r="A2675" s="26" t="s">
        <v>3753</v>
      </c>
      <c r="B2675" s="26" t="s">
        <v>2097</v>
      </c>
      <c r="C2675" s="26">
        <v>10</v>
      </c>
      <c r="D2675" s="26">
        <v>400</v>
      </c>
      <c r="E2675" s="26">
        <v>40</v>
      </c>
      <c r="F2675" s="26"/>
    </row>
    <row r="2676" spans="1:6" x14ac:dyDescent="0.25">
      <c r="A2676" s="26" t="s">
        <v>1717</v>
      </c>
      <c r="B2676" s="26" t="s">
        <v>2097</v>
      </c>
      <c r="C2676" s="26">
        <v>10</v>
      </c>
      <c r="D2676" s="26">
        <v>400</v>
      </c>
      <c r="E2676" s="26">
        <v>40</v>
      </c>
      <c r="F2676" s="26"/>
    </row>
    <row r="2677" spans="1:6" x14ac:dyDescent="0.25">
      <c r="A2677" s="26" t="s">
        <v>3754</v>
      </c>
      <c r="B2677" s="26" t="s">
        <v>2097</v>
      </c>
      <c r="C2677" s="26">
        <v>10</v>
      </c>
      <c r="D2677" s="26">
        <v>400</v>
      </c>
      <c r="E2677" s="26">
        <v>40</v>
      </c>
      <c r="F2677" s="26"/>
    </row>
    <row r="2678" spans="1:6" x14ac:dyDescent="0.25">
      <c r="A2678" s="26" t="s">
        <v>1718</v>
      </c>
      <c r="B2678" s="26" t="s">
        <v>2097</v>
      </c>
      <c r="C2678" s="26">
        <v>8</v>
      </c>
      <c r="D2678" s="26">
        <v>288</v>
      </c>
      <c r="E2678" s="26">
        <v>36</v>
      </c>
      <c r="F2678" s="26"/>
    </row>
    <row r="2679" spans="1:6" x14ac:dyDescent="0.25">
      <c r="A2679" s="26" t="s">
        <v>3755</v>
      </c>
      <c r="B2679" s="26" t="s">
        <v>2097</v>
      </c>
      <c r="C2679" s="26">
        <v>8</v>
      </c>
      <c r="D2679" s="26">
        <v>288</v>
      </c>
      <c r="E2679" s="26">
        <v>36</v>
      </c>
      <c r="F2679" s="26"/>
    </row>
    <row r="2680" spans="1:6" x14ac:dyDescent="0.25">
      <c r="A2680" s="26" t="s">
        <v>1720</v>
      </c>
      <c r="B2680" s="26" t="s">
        <v>2097</v>
      </c>
      <c r="C2680" s="26">
        <v>8</v>
      </c>
      <c r="D2680" s="26">
        <v>288</v>
      </c>
      <c r="E2680" s="26">
        <v>36</v>
      </c>
      <c r="F2680" s="26"/>
    </row>
    <row r="2681" spans="1:6" x14ac:dyDescent="0.25">
      <c r="A2681" s="26" t="s">
        <v>3756</v>
      </c>
      <c r="B2681" s="26" t="s">
        <v>2097</v>
      </c>
      <c r="C2681" s="26">
        <v>8</v>
      </c>
      <c r="D2681" s="26">
        <v>288</v>
      </c>
      <c r="E2681" s="26">
        <v>36</v>
      </c>
      <c r="F2681" s="26"/>
    </row>
    <row r="2682" spans="1:6" x14ac:dyDescent="0.25">
      <c r="A2682" s="26" t="s">
        <v>1723</v>
      </c>
      <c r="B2682" s="26" t="s">
        <v>2097</v>
      </c>
      <c r="C2682" s="26">
        <v>40</v>
      </c>
      <c r="D2682" s="26">
        <v>1600</v>
      </c>
      <c r="E2682" s="26">
        <v>40</v>
      </c>
      <c r="F2682" s="26"/>
    </row>
    <row r="2683" spans="1:6" x14ac:dyDescent="0.25">
      <c r="A2683" s="26" t="s">
        <v>1724</v>
      </c>
      <c r="B2683" s="26" t="s">
        <v>2097</v>
      </c>
      <c r="C2683" s="26">
        <v>40</v>
      </c>
      <c r="D2683" s="26">
        <v>1600</v>
      </c>
      <c r="E2683" s="26">
        <v>40</v>
      </c>
      <c r="F2683" s="26"/>
    </row>
    <row r="2684" spans="1:6" x14ac:dyDescent="0.25">
      <c r="A2684" s="26" t="s">
        <v>1725</v>
      </c>
      <c r="B2684" s="26" t="s">
        <v>2097</v>
      </c>
      <c r="C2684" s="26">
        <v>40</v>
      </c>
      <c r="D2684" s="26">
        <v>1600</v>
      </c>
      <c r="E2684" s="26">
        <v>40</v>
      </c>
      <c r="F2684" s="26"/>
    </row>
    <row r="2685" spans="1:6" x14ac:dyDescent="0.25">
      <c r="A2685" s="26" t="s">
        <v>1726</v>
      </c>
      <c r="B2685" s="26" t="s">
        <v>2097</v>
      </c>
      <c r="C2685" s="26">
        <v>40</v>
      </c>
      <c r="D2685" s="26">
        <v>1600</v>
      </c>
      <c r="E2685" s="26">
        <v>40</v>
      </c>
      <c r="F2685" s="26"/>
    </row>
    <row r="2686" spans="1:6" x14ac:dyDescent="0.25">
      <c r="A2686" s="26" t="s">
        <v>1727</v>
      </c>
      <c r="B2686" s="26" t="s">
        <v>2097</v>
      </c>
      <c r="C2686" s="26">
        <v>20</v>
      </c>
      <c r="D2686" s="26">
        <v>720</v>
      </c>
      <c r="E2686" s="26">
        <v>36</v>
      </c>
      <c r="F2686" s="26"/>
    </row>
    <row r="2687" spans="1:6" x14ac:dyDescent="0.25">
      <c r="A2687" s="26" t="s">
        <v>3757</v>
      </c>
      <c r="B2687" s="26" t="s">
        <v>2097</v>
      </c>
      <c r="C2687" s="26">
        <v>20</v>
      </c>
      <c r="D2687" s="26">
        <v>720</v>
      </c>
      <c r="E2687" s="26">
        <v>36</v>
      </c>
      <c r="F2687" s="26"/>
    </row>
    <row r="2688" spans="1:6" x14ac:dyDescent="0.25">
      <c r="A2688" s="26" t="s">
        <v>1728</v>
      </c>
      <c r="B2688" s="26" t="s">
        <v>2097</v>
      </c>
      <c r="C2688" s="26">
        <v>20</v>
      </c>
      <c r="D2688" s="26">
        <v>720</v>
      </c>
      <c r="E2688" s="26">
        <v>36</v>
      </c>
      <c r="F2688" s="26"/>
    </row>
    <row r="2689" spans="1:6" x14ac:dyDescent="0.25">
      <c r="A2689" s="26" t="s">
        <v>3758</v>
      </c>
      <c r="B2689" s="26" t="s">
        <v>2097</v>
      </c>
      <c r="C2689" s="26">
        <v>20</v>
      </c>
      <c r="D2689" s="26">
        <v>720</v>
      </c>
      <c r="E2689" s="26">
        <v>36</v>
      </c>
      <c r="F2689" s="26"/>
    </row>
    <row r="2690" spans="1:6" x14ac:dyDescent="0.25">
      <c r="A2690" s="26" t="s">
        <v>1729</v>
      </c>
      <c r="B2690" s="26" t="s">
        <v>2097</v>
      </c>
      <c r="C2690" s="26">
        <v>10</v>
      </c>
      <c r="D2690" s="26">
        <v>400</v>
      </c>
      <c r="E2690" s="26">
        <v>40</v>
      </c>
      <c r="F2690" s="26"/>
    </row>
    <row r="2691" spans="1:6" x14ac:dyDescent="0.25">
      <c r="A2691" s="26" t="s">
        <v>3759</v>
      </c>
      <c r="B2691" s="26" t="s">
        <v>2097</v>
      </c>
      <c r="C2691" s="26">
        <v>10</v>
      </c>
      <c r="D2691" s="26">
        <v>400</v>
      </c>
      <c r="E2691" s="26">
        <v>40</v>
      </c>
      <c r="F2691" s="26"/>
    </row>
    <row r="2692" spans="1:6" x14ac:dyDescent="0.25">
      <c r="A2692" s="26" t="s">
        <v>1730</v>
      </c>
      <c r="B2692" s="26" t="s">
        <v>2097</v>
      </c>
      <c r="C2692" s="26">
        <v>10</v>
      </c>
      <c r="D2692" s="26">
        <v>400</v>
      </c>
      <c r="E2692" s="26">
        <v>40</v>
      </c>
      <c r="F2692" s="26"/>
    </row>
    <row r="2693" spans="1:6" x14ac:dyDescent="0.25">
      <c r="A2693" s="26" t="s">
        <v>3760</v>
      </c>
      <c r="B2693" s="26" t="s">
        <v>2097</v>
      </c>
      <c r="C2693" s="26">
        <v>10</v>
      </c>
      <c r="D2693" s="26">
        <v>400</v>
      </c>
      <c r="E2693" s="26">
        <v>40</v>
      </c>
      <c r="F2693" s="26"/>
    </row>
    <row r="2694" spans="1:6" x14ac:dyDescent="0.25">
      <c r="A2694" s="26" t="s">
        <v>1731</v>
      </c>
      <c r="B2694" s="26" t="s">
        <v>2097</v>
      </c>
      <c r="C2694" s="26">
        <v>8</v>
      </c>
      <c r="D2694" s="26">
        <v>288</v>
      </c>
      <c r="E2694" s="26">
        <v>36</v>
      </c>
      <c r="F2694" s="26"/>
    </row>
    <row r="2695" spans="1:6" x14ac:dyDescent="0.25">
      <c r="A2695" s="26" t="s">
        <v>1733</v>
      </c>
      <c r="B2695" s="26" t="s">
        <v>2097</v>
      </c>
      <c r="C2695" s="26">
        <v>8</v>
      </c>
      <c r="D2695" s="26">
        <v>288</v>
      </c>
      <c r="E2695" s="26">
        <v>36</v>
      </c>
      <c r="F2695" s="26"/>
    </row>
    <row r="2696" spans="1:6" x14ac:dyDescent="0.25">
      <c r="A2696" s="26" t="s">
        <v>1734</v>
      </c>
      <c r="B2696" s="26" t="s">
        <v>2097</v>
      </c>
      <c r="C2696" s="26">
        <v>8</v>
      </c>
      <c r="D2696" s="26">
        <v>288</v>
      </c>
      <c r="E2696" s="26">
        <v>36</v>
      </c>
      <c r="F2696" s="26"/>
    </row>
    <row r="2697" spans="1:6" x14ac:dyDescent="0.25">
      <c r="A2697" s="26" t="s">
        <v>3761</v>
      </c>
      <c r="B2697" s="26" t="s">
        <v>2097</v>
      </c>
      <c r="C2697" s="26">
        <v>8</v>
      </c>
      <c r="D2697" s="26">
        <v>288</v>
      </c>
      <c r="E2697" s="26">
        <v>36</v>
      </c>
      <c r="F2697" s="26"/>
    </row>
    <row r="2698" spans="1:6" x14ac:dyDescent="0.25">
      <c r="A2698" s="26" t="s">
        <v>3762</v>
      </c>
      <c r="B2698" s="26" t="s">
        <v>2097</v>
      </c>
      <c r="C2698" s="26">
        <v>20</v>
      </c>
      <c r="D2698" s="26">
        <v>360</v>
      </c>
      <c r="E2698" s="26">
        <v>18</v>
      </c>
      <c r="F2698" s="26"/>
    </row>
    <row r="2699" spans="1:6" x14ac:dyDescent="0.25">
      <c r="A2699" s="26" t="s">
        <v>3763</v>
      </c>
      <c r="B2699" s="26" t="s">
        <v>2097</v>
      </c>
      <c r="C2699" s="26">
        <v>10</v>
      </c>
      <c r="D2699" s="26">
        <v>300</v>
      </c>
      <c r="E2699" s="26">
        <v>30</v>
      </c>
      <c r="F2699" s="26"/>
    </row>
    <row r="2700" spans="1:6" x14ac:dyDescent="0.25">
      <c r="A2700" s="26" t="s">
        <v>1736</v>
      </c>
      <c r="B2700" s="26" t="s">
        <v>2097</v>
      </c>
      <c r="C2700" s="26">
        <v>48</v>
      </c>
      <c r="D2700" s="26">
        <v>960</v>
      </c>
      <c r="E2700" s="26">
        <v>20</v>
      </c>
      <c r="F2700" s="26"/>
    </row>
    <row r="2701" spans="1:6" x14ac:dyDescent="0.25">
      <c r="A2701" s="26" t="s">
        <v>1737</v>
      </c>
      <c r="B2701" s="26" t="s">
        <v>2097</v>
      </c>
      <c r="C2701" s="26">
        <v>30</v>
      </c>
      <c r="D2701" s="26">
        <v>900</v>
      </c>
      <c r="E2701" s="26">
        <v>30</v>
      </c>
      <c r="F2701" s="26"/>
    </row>
    <row r="2702" spans="1:6" x14ac:dyDescent="0.25">
      <c r="A2702" s="26" t="s">
        <v>3764</v>
      </c>
      <c r="B2702" s="26" t="s">
        <v>2097</v>
      </c>
      <c r="C2702" s="26">
        <v>24</v>
      </c>
      <c r="D2702" s="26">
        <v>1296</v>
      </c>
      <c r="E2702" s="26">
        <v>54</v>
      </c>
      <c r="F2702" s="26"/>
    </row>
    <row r="2703" spans="1:6" x14ac:dyDescent="0.25">
      <c r="A2703" s="26" t="s">
        <v>1738</v>
      </c>
      <c r="B2703" s="26" t="s">
        <v>2097</v>
      </c>
      <c r="C2703" s="26">
        <v>24</v>
      </c>
      <c r="D2703" s="26">
        <v>840</v>
      </c>
      <c r="E2703" s="26">
        <v>35</v>
      </c>
      <c r="F2703" s="26"/>
    </row>
    <row r="2704" spans="1:6" x14ac:dyDescent="0.25">
      <c r="A2704" s="26" t="s">
        <v>1739</v>
      </c>
      <c r="B2704" s="26" t="s">
        <v>2097</v>
      </c>
      <c r="C2704" s="26">
        <v>12</v>
      </c>
      <c r="D2704" s="26">
        <v>432</v>
      </c>
      <c r="E2704" s="26">
        <v>36</v>
      </c>
      <c r="F2704" s="26"/>
    </row>
    <row r="2705" spans="1:6" x14ac:dyDescent="0.25">
      <c r="A2705" s="26" t="s">
        <v>1740</v>
      </c>
      <c r="B2705" s="26" t="s">
        <v>2097</v>
      </c>
      <c r="C2705" s="26">
        <v>36</v>
      </c>
      <c r="D2705" s="26">
        <v>1512</v>
      </c>
      <c r="E2705" s="26">
        <v>42</v>
      </c>
      <c r="F2705" s="26"/>
    </row>
    <row r="2706" spans="1:6" x14ac:dyDescent="0.25">
      <c r="A2706" s="26" t="s">
        <v>1743</v>
      </c>
      <c r="B2706" s="26" t="s">
        <v>2097</v>
      </c>
      <c r="C2706" s="26">
        <v>30</v>
      </c>
      <c r="D2706" s="26">
        <v>720</v>
      </c>
      <c r="E2706" s="26">
        <v>24</v>
      </c>
      <c r="F2706" s="26"/>
    </row>
    <row r="2707" spans="1:6" x14ac:dyDescent="0.25">
      <c r="A2707" s="26" t="s">
        <v>1746</v>
      </c>
      <c r="B2707" s="26" t="s">
        <v>2097</v>
      </c>
      <c r="C2707" s="26">
        <v>30</v>
      </c>
      <c r="D2707" s="26">
        <v>900</v>
      </c>
      <c r="E2707" s="26">
        <v>30</v>
      </c>
      <c r="F2707" s="26"/>
    </row>
    <row r="2708" spans="1:6" x14ac:dyDescent="0.25">
      <c r="A2708" s="26" t="s">
        <v>1747</v>
      </c>
      <c r="B2708" s="26" t="s">
        <v>2097</v>
      </c>
      <c r="C2708" s="26">
        <v>30</v>
      </c>
      <c r="D2708" s="26">
        <v>720</v>
      </c>
      <c r="E2708" s="26">
        <v>24</v>
      </c>
      <c r="F2708" s="26"/>
    </row>
    <row r="2709" spans="1:6" x14ac:dyDescent="0.25">
      <c r="A2709" s="26" t="s">
        <v>3765</v>
      </c>
      <c r="B2709" s="26" t="s">
        <v>2097</v>
      </c>
      <c r="C2709" s="26">
        <v>30</v>
      </c>
      <c r="D2709" s="26">
        <v>540</v>
      </c>
      <c r="E2709" s="26">
        <v>18</v>
      </c>
      <c r="F2709" s="26"/>
    </row>
    <row r="2710" spans="1:6" x14ac:dyDescent="0.25">
      <c r="A2710" s="26" t="s">
        <v>1748</v>
      </c>
      <c r="B2710" s="26" t="s">
        <v>2097</v>
      </c>
      <c r="C2710" s="26">
        <v>30</v>
      </c>
      <c r="D2710" s="26">
        <v>720</v>
      </c>
      <c r="E2710" s="26">
        <v>24</v>
      </c>
      <c r="F2710" s="26"/>
    </row>
    <row r="2711" spans="1:6" x14ac:dyDescent="0.25">
      <c r="A2711" s="26" t="s">
        <v>1749</v>
      </c>
      <c r="B2711" s="26" t="s">
        <v>2097</v>
      </c>
      <c r="C2711" s="26">
        <v>30</v>
      </c>
      <c r="D2711" s="26">
        <v>720</v>
      </c>
      <c r="E2711" s="26">
        <v>24</v>
      </c>
      <c r="F2711" s="26"/>
    </row>
    <row r="2712" spans="1:6" x14ac:dyDescent="0.25">
      <c r="A2712" s="26" t="s">
        <v>1750</v>
      </c>
      <c r="B2712" s="26" t="s">
        <v>2097</v>
      </c>
      <c r="C2712" s="26">
        <v>30</v>
      </c>
      <c r="D2712" s="26">
        <v>900</v>
      </c>
      <c r="E2712" s="26">
        <v>30</v>
      </c>
      <c r="F2712" s="26"/>
    </row>
    <row r="2713" spans="1:6" x14ac:dyDescent="0.25">
      <c r="A2713" s="26" t="s">
        <v>3766</v>
      </c>
      <c r="B2713" s="26" t="s">
        <v>2097</v>
      </c>
      <c r="C2713" s="26">
        <v>30</v>
      </c>
      <c r="D2713" s="26">
        <v>720</v>
      </c>
      <c r="E2713" s="26">
        <v>24</v>
      </c>
      <c r="F2713" s="26"/>
    </row>
    <row r="2714" spans="1:6" x14ac:dyDescent="0.25">
      <c r="A2714" s="26" t="s">
        <v>1752</v>
      </c>
      <c r="B2714" s="26" t="s">
        <v>2097</v>
      </c>
      <c r="C2714" s="26">
        <v>30</v>
      </c>
      <c r="D2714" s="26">
        <v>720</v>
      </c>
      <c r="E2714" s="26">
        <v>24</v>
      </c>
      <c r="F2714" s="26"/>
    </row>
    <row r="2715" spans="1:6" x14ac:dyDescent="0.25">
      <c r="A2715" s="26" t="s">
        <v>1755</v>
      </c>
      <c r="B2715" s="26" t="s">
        <v>2097</v>
      </c>
      <c r="C2715" s="26">
        <v>30</v>
      </c>
      <c r="D2715" s="26">
        <v>900</v>
      </c>
      <c r="E2715" s="26">
        <v>30</v>
      </c>
      <c r="F2715" s="26"/>
    </row>
    <row r="2716" spans="1:6" x14ac:dyDescent="0.25">
      <c r="A2716" s="26" t="s">
        <v>3767</v>
      </c>
      <c r="B2716" s="26" t="s">
        <v>2097</v>
      </c>
      <c r="C2716" s="26">
        <v>30</v>
      </c>
      <c r="D2716" s="26">
        <v>900</v>
      </c>
      <c r="E2716" s="26">
        <v>30</v>
      </c>
      <c r="F2716" s="26"/>
    </row>
    <row r="2717" spans="1:6" x14ac:dyDescent="0.25">
      <c r="A2717" s="26" t="s">
        <v>1756</v>
      </c>
      <c r="B2717" s="26" t="s">
        <v>2097</v>
      </c>
      <c r="C2717" s="26">
        <v>20</v>
      </c>
      <c r="D2717" s="26">
        <v>600</v>
      </c>
      <c r="E2717" s="26">
        <v>30</v>
      </c>
      <c r="F2717" s="26"/>
    </row>
    <row r="2718" spans="1:6" x14ac:dyDescent="0.25">
      <c r="A2718" s="26" t="s">
        <v>1757</v>
      </c>
      <c r="B2718" s="26" t="s">
        <v>2097</v>
      </c>
      <c r="C2718" s="26">
        <v>20</v>
      </c>
      <c r="D2718" s="26">
        <v>600</v>
      </c>
      <c r="E2718" s="26">
        <v>30</v>
      </c>
      <c r="F2718" s="26"/>
    </row>
    <row r="2719" spans="1:6" x14ac:dyDescent="0.25">
      <c r="A2719" s="26" t="s">
        <v>3768</v>
      </c>
      <c r="B2719" s="26" t="s">
        <v>2097</v>
      </c>
      <c r="C2719" s="26">
        <v>20</v>
      </c>
      <c r="D2719" s="26">
        <v>600</v>
      </c>
      <c r="E2719" s="26">
        <v>30</v>
      </c>
      <c r="F2719" s="26"/>
    </row>
    <row r="2720" spans="1:6" x14ac:dyDescent="0.25">
      <c r="A2720" s="26" t="s">
        <v>1758</v>
      </c>
      <c r="B2720" s="26" t="s">
        <v>2097</v>
      </c>
      <c r="C2720" s="26">
        <v>20</v>
      </c>
      <c r="D2720" s="26">
        <v>400</v>
      </c>
      <c r="E2720" s="26">
        <v>20</v>
      </c>
      <c r="F2720" s="26"/>
    </row>
    <row r="2721" spans="1:6" x14ac:dyDescent="0.25">
      <c r="A2721" s="26" t="s">
        <v>3769</v>
      </c>
      <c r="B2721" s="26" t="s">
        <v>2097</v>
      </c>
      <c r="C2721" s="26">
        <v>10</v>
      </c>
      <c r="D2721" s="26">
        <v>400</v>
      </c>
      <c r="E2721" s="26">
        <v>40</v>
      </c>
      <c r="F2721" s="26"/>
    </row>
    <row r="2722" spans="1:6" x14ac:dyDescent="0.25">
      <c r="A2722" s="26" t="s">
        <v>3770</v>
      </c>
      <c r="B2722" s="26" t="s">
        <v>2097</v>
      </c>
      <c r="C2722" s="26">
        <v>20</v>
      </c>
      <c r="D2722" s="26">
        <v>360</v>
      </c>
      <c r="E2722" s="26">
        <v>18</v>
      </c>
      <c r="F2722" s="26"/>
    </row>
    <row r="2723" spans="1:6" x14ac:dyDescent="0.25">
      <c r="A2723" s="26" t="s">
        <v>1759</v>
      </c>
      <c r="B2723" s="26" t="s">
        <v>2097</v>
      </c>
      <c r="C2723" s="26">
        <v>20</v>
      </c>
      <c r="D2723" s="26">
        <v>360</v>
      </c>
      <c r="E2723" s="26">
        <v>18</v>
      </c>
      <c r="F2723" s="26"/>
    </row>
    <row r="2724" spans="1:6" x14ac:dyDescent="0.25">
      <c r="A2724" s="26" t="s">
        <v>1760</v>
      </c>
      <c r="B2724" s="26" t="s">
        <v>2097</v>
      </c>
      <c r="C2724" s="26">
        <v>20</v>
      </c>
      <c r="D2724" s="26">
        <v>600</v>
      </c>
      <c r="E2724" s="26">
        <v>30</v>
      </c>
      <c r="F2724" s="26"/>
    </row>
    <row r="2725" spans="1:6" x14ac:dyDescent="0.25">
      <c r="A2725" s="26" t="s">
        <v>1763</v>
      </c>
      <c r="B2725" s="26" t="s">
        <v>2097</v>
      </c>
      <c r="C2725" s="26">
        <v>20</v>
      </c>
      <c r="D2725" s="26">
        <v>600</v>
      </c>
      <c r="E2725" s="26">
        <v>30</v>
      </c>
      <c r="F2725" s="26"/>
    </row>
    <row r="2726" spans="1:6" x14ac:dyDescent="0.25">
      <c r="A2726" s="26" t="s">
        <v>3771</v>
      </c>
      <c r="B2726" s="26" t="s">
        <v>2097</v>
      </c>
      <c r="C2726" s="26">
        <v>20</v>
      </c>
      <c r="D2726" s="26">
        <v>600</v>
      </c>
      <c r="E2726" s="26">
        <v>30</v>
      </c>
      <c r="F2726" s="26"/>
    </row>
    <row r="2727" spans="1:6" x14ac:dyDescent="0.25">
      <c r="A2727" s="26" t="s">
        <v>1765</v>
      </c>
      <c r="B2727" s="26" t="s">
        <v>2097</v>
      </c>
      <c r="C2727" s="26">
        <v>20</v>
      </c>
      <c r="D2727" s="26">
        <v>600</v>
      </c>
      <c r="E2727" s="26">
        <v>30</v>
      </c>
      <c r="F2727" s="26"/>
    </row>
    <row r="2728" spans="1:6" x14ac:dyDescent="0.25">
      <c r="A2728" s="26" t="s">
        <v>1766</v>
      </c>
      <c r="B2728" s="26" t="s">
        <v>2097</v>
      </c>
      <c r="C2728" s="26">
        <v>20</v>
      </c>
      <c r="D2728" s="26">
        <v>600</v>
      </c>
      <c r="E2728" s="26">
        <v>30</v>
      </c>
      <c r="F2728" s="26"/>
    </row>
    <row r="2729" spans="1:6" x14ac:dyDescent="0.25">
      <c r="A2729" s="26" t="s">
        <v>3772</v>
      </c>
      <c r="B2729" s="26" t="s">
        <v>2097</v>
      </c>
      <c r="C2729" s="26">
        <v>20</v>
      </c>
      <c r="D2729" s="26">
        <v>600</v>
      </c>
      <c r="E2729" s="26">
        <v>30</v>
      </c>
      <c r="F2729" s="26"/>
    </row>
    <row r="2730" spans="1:6" x14ac:dyDescent="0.25">
      <c r="A2730" s="26" t="s">
        <v>1787</v>
      </c>
      <c r="B2730" s="26" t="s">
        <v>2097</v>
      </c>
      <c r="C2730" s="26">
        <v>30</v>
      </c>
      <c r="D2730" s="26">
        <v>720</v>
      </c>
      <c r="E2730" s="26">
        <v>24</v>
      </c>
      <c r="F2730" s="26"/>
    </row>
    <row r="2731" spans="1:6" x14ac:dyDescent="0.25">
      <c r="A2731" s="26" t="s">
        <v>3773</v>
      </c>
      <c r="B2731" s="26" t="s">
        <v>2097</v>
      </c>
      <c r="C2731" s="26">
        <v>30</v>
      </c>
      <c r="D2731" s="26">
        <v>720</v>
      </c>
      <c r="E2731" s="26">
        <v>24</v>
      </c>
      <c r="F2731" s="26"/>
    </row>
    <row r="2732" spans="1:6" x14ac:dyDescent="0.25">
      <c r="A2732" s="26" t="s">
        <v>1789</v>
      </c>
      <c r="B2732" s="26" t="s">
        <v>2097</v>
      </c>
      <c r="C2732" s="26">
        <v>30</v>
      </c>
      <c r="D2732" s="26">
        <v>720</v>
      </c>
      <c r="E2732" s="26">
        <v>24</v>
      </c>
      <c r="F2732" s="26"/>
    </row>
    <row r="2733" spans="1:6" x14ac:dyDescent="0.25">
      <c r="A2733" s="26" t="s">
        <v>3774</v>
      </c>
      <c r="B2733" s="26" t="s">
        <v>2097</v>
      </c>
      <c r="C2733" s="26">
        <v>30</v>
      </c>
      <c r="D2733" s="26">
        <v>720</v>
      </c>
      <c r="E2733" s="26">
        <v>24</v>
      </c>
      <c r="F2733" s="26"/>
    </row>
    <row r="2734" spans="1:6" x14ac:dyDescent="0.25">
      <c r="A2734" s="26" t="s">
        <v>1792</v>
      </c>
      <c r="B2734" s="26" t="s">
        <v>2097</v>
      </c>
      <c r="C2734" s="26">
        <v>30</v>
      </c>
      <c r="D2734" s="26">
        <v>720</v>
      </c>
      <c r="E2734" s="26">
        <v>24</v>
      </c>
      <c r="F2734" s="26"/>
    </row>
    <row r="2735" spans="1:6" x14ac:dyDescent="0.25">
      <c r="A2735" s="26" t="s">
        <v>3775</v>
      </c>
      <c r="B2735" s="26" t="s">
        <v>2097</v>
      </c>
      <c r="C2735" s="26">
        <v>20</v>
      </c>
      <c r="D2735" s="26">
        <v>400</v>
      </c>
      <c r="E2735" s="26">
        <v>20</v>
      </c>
      <c r="F2735" s="26"/>
    </row>
    <row r="2736" spans="1:6" x14ac:dyDescent="0.25">
      <c r="A2736" s="26" t="s">
        <v>3776</v>
      </c>
      <c r="B2736" s="26" t="s">
        <v>2097</v>
      </c>
      <c r="C2736" s="26">
        <v>20</v>
      </c>
      <c r="D2736" s="26">
        <v>600</v>
      </c>
      <c r="E2736" s="26">
        <v>30</v>
      </c>
      <c r="F2736" s="26"/>
    </row>
    <row r="2737" spans="1:6" x14ac:dyDescent="0.25">
      <c r="A2737" s="26" t="s">
        <v>1796</v>
      </c>
      <c r="B2737" s="26" t="s">
        <v>2097</v>
      </c>
      <c r="C2737" s="26">
        <v>20</v>
      </c>
      <c r="D2737" s="26">
        <v>400</v>
      </c>
      <c r="E2737" s="26">
        <v>20</v>
      </c>
      <c r="F2737" s="26"/>
    </row>
    <row r="2738" spans="1:6" x14ac:dyDescent="0.25">
      <c r="A2738" s="26" t="s">
        <v>3777</v>
      </c>
      <c r="B2738" s="26" t="s">
        <v>2097</v>
      </c>
      <c r="C2738" s="26">
        <v>20</v>
      </c>
      <c r="D2738" s="26">
        <v>600</v>
      </c>
      <c r="E2738" s="26">
        <v>30</v>
      </c>
      <c r="F2738" s="26"/>
    </row>
    <row r="2739" spans="1:6" x14ac:dyDescent="0.25">
      <c r="A2739" s="26" t="s">
        <v>1800</v>
      </c>
      <c r="B2739" s="26" t="s">
        <v>2097</v>
      </c>
      <c r="C2739" s="26">
        <v>20</v>
      </c>
      <c r="D2739" s="26">
        <v>400</v>
      </c>
      <c r="E2739" s="26">
        <v>20</v>
      </c>
      <c r="F2739" s="26"/>
    </row>
    <row r="2740" spans="1:6" x14ac:dyDescent="0.25">
      <c r="A2740" s="26" t="s">
        <v>1801</v>
      </c>
      <c r="B2740" s="26" t="s">
        <v>2097</v>
      </c>
      <c r="C2740" s="26">
        <v>10</v>
      </c>
      <c r="D2740" s="26">
        <v>240</v>
      </c>
      <c r="E2740" s="26">
        <v>24</v>
      </c>
      <c r="F2740" s="26"/>
    </row>
    <row r="2741" spans="1:6" x14ac:dyDescent="0.25">
      <c r="A2741" s="26" t="s">
        <v>3778</v>
      </c>
      <c r="B2741" s="26" t="s">
        <v>2097</v>
      </c>
      <c r="C2741" s="26">
        <v>10</v>
      </c>
      <c r="D2741" s="26">
        <v>240</v>
      </c>
      <c r="E2741" s="26">
        <v>24</v>
      </c>
      <c r="F2741" s="26"/>
    </row>
    <row r="2742" spans="1:6" x14ac:dyDescent="0.25">
      <c r="A2742" s="26" t="s">
        <v>3779</v>
      </c>
      <c r="B2742" s="26" t="s">
        <v>2097</v>
      </c>
      <c r="C2742" s="26">
        <v>10</v>
      </c>
      <c r="D2742" s="26">
        <v>240</v>
      </c>
      <c r="E2742" s="26">
        <v>24</v>
      </c>
      <c r="F2742" s="26"/>
    </row>
    <row r="2743" spans="1:6" x14ac:dyDescent="0.25">
      <c r="A2743" s="26" t="s">
        <v>3780</v>
      </c>
      <c r="B2743" s="26" t="s">
        <v>2097</v>
      </c>
      <c r="C2743" s="26">
        <v>10</v>
      </c>
      <c r="D2743" s="26">
        <v>240</v>
      </c>
      <c r="E2743" s="26">
        <v>24</v>
      </c>
      <c r="F2743" s="26"/>
    </row>
    <row r="2744" spans="1:6" x14ac:dyDescent="0.25">
      <c r="A2744" s="26" t="s">
        <v>1804</v>
      </c>
      <c r="B2744" s="26" t="s">
        <v>2097</v>
      </c>
      <c r="C2744" s="26">
        <v>10</v>
      </c>
      <c r="D2744" s="26">
        <v>240</v>
      </c>
      <c r="E2744" s="26">
        <v>24</v>
      </c>
      <c r="F2744" s="26"/>
    </row>
    <row r="2745" spans="1:6" x14ac:dyDescent="0.25">
      <c r="A2745" s="26" t="s">
        <v>1767</v>
      </c>
      <c r="B2745" s="26" t="s">
        <v>2097</v>
      </c>
      <c r="C2745" s="26">
        <v>10</v>
      </c>
      <c r="D2745" s="26">
        <v>240</v>
      </c>
      <c r="E2745" s="26">
        <v>24</v>
      </c>
      <c r="F2745" s="26"/>
    </row>
    <row r="2746" spans="1:6" x14ac:dyDescent="0.25">
      <c r="A2746" s="26" t="s">
        <v>1768</v>
      </c>
      <c r="B2746" s="26" t="s">
        <v>2097</v>
      </c>
      <c r="C2746" s="26">
        <v>10</v>
      </c>
      <c r="D2746" s="26">
        <v>240</v>
      </c>
      <c r="E2746" s="26">
        <v>24</v>
      </c>
      <c r="F2746" s="26"/>
    </row>
    <row r="2747" spans="1:6" x14ac:dyDescent="0.25">
      <c r="A2747" s="26" t="s">
        <v>1769</v>
      </c>
      <c r="B2747" s="26" t="s">
        <v>2097</v>
      </c>
      <c r="C2747" s="26">
        <v>10</v>
      </c>
      <c r="D2747" s="26">
        <v>240</v>
      </c>
      <c r="E2747" s="26">
        <v>24</v>
      </c>
      <c r="F2747" s="26"/>
    </row>
    <row r="2748" spans="1:6" x14ac:dyDescent="0.25">
      <c r="A2748" s="26" t="s">
        <v>3781</v>
      </c>
      <c r="B2748" s="26" t="s">
        <v>2097</v>
      </c>
      <c r="C2748" s="26">
        <v>10</v>
      </c>
      <c r="D2748" s="26">
        <v>280</v>
      </c>
      <c r="E2748" s="26">
        <v>28</v>
      </c>
      <c r="F2748" s="26"/>
    </row>
    <row r="2749" spans="1:6" x14ac:dyDescent="0.25">
      <c r="A2749" s="26" t="s">
        <v>1770</v>
      </c>
      <c r="B2749" s="26" t="s">
        <v>2097</v>
      </c>
      <c r="C2749" s="26">
        <v>10</v>
      </c>
      <c r="D2749" s="26">
        <v>240</v>
      </c>
      <c r="E2749" s="26">
        <v>24</v>
      </c>
      <c r="F2749" s="26"/>
    </row>
    <row r="2750" spans="1:6" x14ac:dyDescent="0.25">
      <c r="A2750" s="26" t="s">
        <v>1771</v>
      </c>
      <c r="B2750" s="26" t="s">
        <v>2097</v>
      </c>
      <c r="C2750" s="26">
        <v>10</v>
      </c>
      <c r="D2750" s="26">
        <v>240</v>
      </c>
      <c r="E2750" s="26">
        <v>24</v>
      </c>
      <c r="F2750" s="26"/>
    </row>
    <row r="2751" spans="1:6" x14ac:dyDescent="0.25">
      <c r="A2751" s="26" t="s">
        <v>1774</v>
      </c>
      <c r="B2751" s="26" t="s">
        <v>2097</v>
      </c>
      <c r="C2751" s="26">
        <v>10</v>
      </c>
      <c r="D2751" s="26">
        <v>240</v>
      </c>
      <c r="E2751" s="26">
        <v>24</v>
      </c>
      <c r="F2751" s="26"/>
    </row>
    <row r="2752" spans="1:6" x14ac:dyDescent="0.25">
      <c r="A2752" s="26" t="s">
        <v>1775</v>
      </c>
      <c r="B2752" s="26" t="s">
        <v>2097</v>
      </c>
      <c r="C2752" s="26">
        <v>10</v>
      </c>
      <c r="D2752" s="26">
        <v>240</v>
      </c>
      <c r="E2752" s="26">
        <v>24</v>
      </c>
      <c r="F2752" s="26"/>
    </row>
    <row r="2753" spans="1:6" x14ac:dyDescent="0.25">
      <c r="A2753" s="26" t="s">
        <v>1776</v>
      </c>
      <c r="B2753" s="26" t="s">
        <v>2097</v>
      </c>
      <c r="C2753" s="26">
        <v>10</v>
      </c>
      <c r="D2753" s="26">
        <v>240</v>
      </c>
      <c r="E2753" s="26">
        <v>24</v>
      </c>
      <c r="F2753" s="26"/>
    </row>
    <row r="2754" spans="1:6" x14ac:dyDescent="0.25">
      <c r="A2754" s="26" t="s">
        <v>1777</v>
      </c>
      <c r="B2754" s="26" t="s">
        <v>2097</v>
      </c>
      <c r="C2754" s="26">
        <v>40</v>
      </c>
      <c r="D2754" s="26">
        <v>1280</v>
      </c>
      <c r="E2754" s="26">
        <v>32</v>
      </c>
      <c r="F2754" s="26"/>
    </row>
    <row r="2755" spans="1:6" x14ac:dyDescent="0.25">
      <c r="A2755" s="26" t="s">
        <v>1780</v>
      </c>
      <c r="B2755" s="26" t="s">
        <v>2097</v>
      </c>
      <c r="C2755" s="26">
        <v>40</v>
      </c>
      <c r="D2755" s="26">
        <v>1800</v>
      </c>
      <c r="E2755" s="26">
        <v>45</v>
      </c>
      <c r="F2755" s="26"/>
    </row>
    <row r="2756" spans="1:6" x14ac:dyDescent="0.25">
      <c r="A2756" s="26" t="s">
        <v>1781</v>
      </c>
      <c r="B2756" s="26" t="s">
        <v>2097</v>
      </c>
      <c r="C2756" s="26">
        <v>40</v>
      </c>
      <c r="D2756" s="26">
        <v>1280</v>
      </c>
      <c r="E2756" s="26">
        <v>32</v>
      </c>
      <c r="F2756" s="26"/>
    </row>
    <row r="2757" spans="1:6" x14ac:dyDescent="0.25">
      <c r="A2757" s="26" t="s">
        <v>1782</v>
      </c>
      <c r="B2757" s="26" t="s">
        <v>2097</v>
      </c>
      <c r="C2757" s="26">
        <v>40</v>
      </c>
      <c r="D2757" s="26">
        <v>1800</v>
      </c>
      <c r="E2757" s="26">
        <v>45</v>
      </c>
      <c r="F2757" s="26"/>
    </row>
    <row r="2758" spans="1:6" x14ac:dyDescent="0.25">
      <c r="A2758" s="26" t="s">
        <v>1783</v>
      </c>
      <c r="B2758" s="26" t="s">
        <v>2097</v>
      </c>
      <c r="C2758" s="26">
        <v>40</v>
      </c>
      <c r="D2758" s="26">
        <v>1280</v>
      </c>
      <c r="E2758" s="26">
        <v>32</v>
      </c>
      <c r="F2758" s="26"/>
    </row>
    <row r="2759" spans="1:6" x14ac:dyDescent="0.25">
      <c r="A2759" s="26" t="s">
        <v>1786</v>
      </c>
      <c r="B2759" s="26" t="s">
        <v>2097</v>
      </c>
      <c r="C2759" s="26">
        <v>40</v>
      </c>
      <c r="D2759" s="26">
        <v>1800</v>
      </c>
      <c r="E2759" s="26">
        <v>45</v>
      </c>
      <c r="F2759" s="26"/>
    </row>
    <row r="2760" spans="1:6" x14ac:dyDescent="0.25">
      <c r="A2760" s="26" t="s">
        <v>1805</v>
      </c>
      <c r="B2760" s="26" t="s">
        <v>2097</v>
      </c>
      <c r="C2760" s="26">
        <v>30</v>
      </c>
      <c r="D2760" s="26">
        <v>900</v>
      </c>
      <c r="E2760" s="26">
        <v>30</v>
      </c>
      <c r="F2760" s="26"/>
    </row>
    <row r="2761" spans="1:6" x14ac:dyDescent="0.25">
      <c r="A2761" s="26" t="s">
        <v>1806</v>
      </c>
      <c r="B2761" s="26" t="s">
        <v>2097</v>
      </c>
      <c r="C2761" s="26">
        <v>30</v>
      </c>
      <c r="D2761" s="26">
        <v>900</v>
      </c>
      <c r="E2761" s="26">
        <v>30</v>
      </c>
      <c r="F2761" s="26"/>
    </row>
    <row r="2762" spans="1:6" x14ac:dyDescent="0.25">
      <c r="A2762" s="26" t="s">
        <v>1807</v>
      </c>
      <c r="B2762" s="26" t="s">
        <v>2097</v>
      </c>
      <c r="C2762" s="26">
        <v>30</v>
      </c>
      <c r="D2762" s="26">
        <v>900</v>
      </c>
      <c r="E2762" s="26">
        <v>30</v>
      </c>
      <c r="F2762" s="26"/>
    </row>
    <row r="2763" spans="1:6" x14ac:dyDescent="0.25">
      <c r="A2763" s="26" t="s">
        <v>1808</v>
      </c>
      <c r="B2763" s="26" t="s">
        <v>2097</v>
      </c>
      <c r="C2763" s="26">
        <v>20</v>
      </c>
      <c r="D2763" s="26">
        <v>600</v>
      </c>
      <c r="E2763" s="26">
        <v>30</v>
      </c>
      <c r="F2763" s="26"/>
    </row>
    <row r="2764" spans="1:6" x14ac:dyDescent="0.25">
      <c r="A2764" s="26" t="s">
        <v>3782</v>
      </c>
      <c r="B2764" s="26" t="s">
        <v>2097</v>
      </c>
      <c r="C2764" s="26">
        <v>20</v>
      </c>
      <c r="D2764" s="26">
        <v>600</v>
      </c>
      <c r="E2764" s="26">
        <v>30</v>
      </c>
      <c r="F2764" s="26"/>
    </row>
    <row r="2765" spans="1:6" x14ac:dyDescent="0.25">
      <c r="A2765" s="26" t="s">
        <v>1811</v>
      </c>
      <c r="B2765" s="26" t="s">
        <v>2097</v>
      </c>
      <c r="C2765" s="26">
        <v>20</v>
      </c>
      <c r="D2765" s="26">
        <v>600</v>
      </c>
      <c r="E2765" s="26">
        <v>30</v>
      </c>
      <c r="F2765" s="26"/>
    </row>
    <row r="2766" spans="1:6" x14ac:dyDescent="0.25">
      <c r="A2766" s="26" t="s">
        <v>1813</v>
      </c>
      <c r="B2766" s="26" t="s">
        <v>2097</v>
      </c>
      <c r="C2766" s="26">
        <v>30</v>
      </c>
      <c r="D2766" s="26">
        <v>720</v>
      </c>
      <c r="E2766" s="26">
        <v>24</v>
      </c>
      <c r="F2766" s="26"/>
    </row>
    <row r="2767" spans="1:6" x14ac:dyDescent="0.25">
      <c r="A2767" s="26" t="s">
        <v>1815</v>
      </c>
      <c r="B2767" s="26" t="s">
        <v>2097</v>
      </c>
      <c r="C2767" s="26">
        <v>30</v>
      </c>
      <c r="D2767" s="26">
        <v>720</v>
      </c>
      <c r="E2767" s="26">
        <v>24</v>
      </c>
      <c r="F2767" s="26"/>
    </row>
    <row r="2768" spans="1:6" x14ac:dyDescent="0.25">
      <c r="A2768" s="26" t="s">
        <v>1816</v>
      </c>
      <c r="B2768" s="26" t="s">
        <v>2097</v>
      </c>
      <c r="C2768" s="26">
        <v>30</v>
      </c>
      <c r="D2768" s="26">
        <v>720</v>
      </c>
      <c r="E2768" s="26">
        <v>24</v>
      </c>
      <c r="F2768" s="26"/>
    </row>
    <row r="2769" spans="1:6" x14ac:dyDescent="0.25">
      <c r="A2769" s="26" t="s">
        <v>3783</v>
      </c>
      <c r="B2769" s="26" t="s">
        <v>2097</v>
      </c>
      <c r="C2769" s="26">
        <v>20</v>
      </c>
      <c r="D2769" s="26">
        <v>400</v>
      </c>
      <c r="E2769" s="26">
        <v>20</v>
      </c>
      <c r="F2769" s="26"/>
    </row>
    <row r="2770" spans="1:6" x14ac:dyDescent="0.25">
      <c r="A2770" s="26" t="s">
        <v>1817</v>
      </c>
      <c r="B2770" s="26" t="s">
        <v>2097</v>
      </c>
      <c r="C2770" s="26">
        <v>20</v>
      </c>
      <c r="D2770" s="26">
        <v>400</v>
      </c>
      <c r="E2770" s="26">
        <v>20</v>
      </c>
      <c r="F2770" s="26"/>
    </row>
    <row r="2771" spans="1:6" x14ac:dyDescent="0.25">
      <c r="A2771" s="26" t="s">
        <v>1821</v>
      </c>
      <c r="B2771" s="26" t="s">
        <v>2097</v>
      </c>
      <c r="C2771" s="26">
        <v>20</v>
      </c>
      <c r="D2771" s="26">
        <v>400</v>
      </c>
      <c r="E2771" s="26">
        <v>20</v>
      </c>
      <c r="F2771" s="26"/>
    </row>
    <row r="2772" spans="1:6" x14ac:dyDescent="0.25">
      <c r="A2772" s="26" t="s">
        <v>3784</v>
      </c>
      <c r="B2772" s="26" t="s">
        <v>2097</v>
      </c>
      <c r="C2772" s="26">
        <v>10</v>
      </c>
      <c r="D2772" s="26">
        <v>240</v>
      </c>
      <c r="E2772" s="26">
        <v>24</v>
      </c>
      <c r="F2772" s="26"/>
    </row>
    <row r="2773" spans="1:6" x14ac:dyDescent="0.25">
      <c r="A2773" s="26" t="s">
        <v>1822</v>
      </c>
      <c r="B2773" s="26" t="s">
        <v>2097</v>
      </c>
      <c r="C2773" s="26">
        <v>10</v>
      </c>
      <c r="D2773" s="26">
        <v>240</v>
      </c>
      <c r="E2773" s="26">
        <v>24</v>
      </c>
      <c r="F2773" s="26"/>
    </row>
    <row r="2774" spans="1:6" x14ac:dyDescent="0.25">
      <c r="A2774" s="26" t="s">
        <v>3785</v>
      </c>
      <c r="B2774" s="26" t="s">
        <v>2097</v>
      </c>
      <c r="C2774" s="26">
        <v>10</v>
      </c>
      <c r="D2774" s="26">
        <v>240</v>
      </c>
      <c r="E2774" s="26">
        <v>24</v>
      </c>
      <c r="F2774" s="26"/>
    </row>
    <row r="2775" spans="1:6" x14ac:dyDescent="0.25">
      <c r="A2775" s="26" t="s">
        <v>3786</v>
      </c>
      <c r="B2775" s="26" t="s">
        <v>2097</v>
      </c>
      <c r="C2775" s="26">
        <v>10</v>
      </c>
      <c r="D2775" s="26">
        <v>240</v>
      </c>
      <c r="E2775" s="26">
        <v>24</v>
      </c>
      <c r="F2775" s="26"/>
    </row>
    <row r="2776" spans="1:6" x14ac:dyDescent="0.25">
      <c r="A2776" s="26" t="s">
        <v>3787</v>
      </c>
      <c r="B2776" s="26" t="s">
        <v>2097</v>
      </c>
      <c r="C2776" s="26">
        <v>10</v>
      </c>
      <c r="D2776" s="26">
        <v>240</v>
      </c>
      <c r="E2776" s="26">
        <v>24</v>
      </c>
      <c r="F2776" s="26"/>
    </row>
    <row r="2777" spans="1:6" x14ac:dyDescent="0.25">
      <c r="A2777" s="26" t="s">
        <v>1812</v>
      </c>
      <c r="B2777" s="26" t="s">
        <v>2097</v>
      </c>
      <c r="C2777" s="26">
        <v>10</v>
      </c>
      <c r="D2777" s="26">
        <v>240</v>
      </c>
      <c r="E2777" s="26">
        <v>24</v>
      </c>
      <c r="F2777" s="26"/>
    </row>
    <row r="2778" spans="1:6" x14ac:dyDescent="0.25">
      <c r="A2778" s="26" t="s">
        <v>3788</v>
      </c>
      <c r="B2778" s="26" t="s">
        <v>2097</v>
      </c>
      <c r="C2778" s="26">
        <v>40</v>
      </c>
      <c r="D2778" s="26">
        <v>1600</v>
      </c>
      <c r="E2778" s="26">
        <v>40</v>
      </c>
      <c r="F2778" s="26"/>
    </row>
    <row r="2779" spans="1:6" x14ac:dyDescent="0.25">
      <c r="A2779" s="26" t="s">
        <v>3789</v>
      </c>
      <c r="B2779" s="26" t="s">
        <v>2097</v>
      </c>
      <c r="C2779" s="26">
        <v>40</v>
      </c>
      <c r="D2779" s="26">
        <v>1600</v>
      </c>
      <c r="E2779" s="26">
        <v>40</v>
      </c>
      <c r="F2779" s="26"/>
    </row>
    <row r="2780" spans="1:6" x14ac:dyDescent="0.25">
      <c r="A2780" s="26" t="s">
        <v>3790</v>
      </c>
      <c r="B2780" s="26" t="s">
        <v>2097</v>
      </c>
      <c r="C2780" s="26">
        <v>40</v>
      </c>
      <c r="D2780" s="26">
        <v>1600</v>
      </c>
      <c r="E2780" s="26">
        <v>40</v>
      </c>
      <c r="F2780" s="26"/>
    </row>
    <row r="2781" spans="1:6" x14ac:dyDescent="0.25">
      <c r="A2781" s="26" t="s">
        <v>3791</v>
      </c>
      <c r="B2781" s="26" t="s">
        <v>2097</v>
      </c>
      <c r="C2781" s="26">
        <v>40</v>
      </c>
      <c r="D2781" s="26">
        <v>1600</v>
      </c>
      <c r="E2781" s="26">
        <v>40</v>
      </c>
      <c r="F2781" s="26"/>
    </row>
    <row r="2782" spans="1:6" x14ac:dyDescent="0.25">
      <c r="A2782" s="26" t="s">
        <v>3792</v>
      </c>
      <c r="B2782" s="26" t="s">
        <v>2097</v>
      </c>
      <c r="C2782" s="26">
        <v>20</v>
      </c>
      <c r="D2782" s="26">
        <v>720</v>
      </c>
      <c r="E2782" s="26">
        <v>36</v>
      </c>
      <c r="F2782" s="26"/>
    </row>
    <row r="2783" spans="1:6" x14ac:dyDescent="0.25">
      <c r="A2783" s="26" t="s">
        <v>1825</v>
      </c>
      <c r="B2783" s="26" t="s">
        <v>2097</v>
      </c>
      <c r="C2783" s="26">
        <v>20</v>
      </c>
      <c r="D2783" s="26">
        <v>720</v>
      </c>
      <c r="E2783" s="26">
        <v>36</v>
      </c>
      <c r="F2783" s="26"/>
    </row>
    <row r="2784" spans="1:6" x14ac:dyDescent="0.25">
      <c r="A2784" s="26" t="s">
        <v>3793</v>
      </c>
      <c r="B2784" s="26" t="s">
        <v>2097</v>
      </c>
      <c r="C2784" s="26">
        <v>20</v>
      </c>
      <c r="D2784" s="26">
        <v>720</v>
      </c>
      <c r="E2784" s="26">
        <v>36</v>
      </c>
      <c r="F2784" s="26"/>
    </row>
    <row r="2785" spans="1:6" x14ac:dyDescent="0.25">
      <c r="A2785" s="26" t="s">
        <v>1827</v>
      </c>
      <c r="B2785" s="26" t="s">
        <v>2097</v>
      </c>
      <c r="C2785" s="26">
        <v>20</v>
      </c>
      <c r="D2785" s="26">
        <v>720</v>
      </c>
      <c r="E2785" s="26">
        <v>36</v>
      </c>
      <c r="F2785" s="26"/>
    </row>
    <row r="2786" spans="1:6" x14ac:dyDescent="0.25">
      <c r="A2786" s="26" t="s">
        <v>3794</v>
      </c>
      <c r="B2786" s="26" t="s">
        <v>2097</v>
      </c>
      <c r="C2786" s="26">
        <v>10</v>
      </c>
      <c r="D2786" s="26">
        <v>400</v>
      </c>
      <c r="E2786" s="26">
        <v>40</v>
      </c>
      <c r="F2786" s="26"/>
    </row>
    <row r="2787" spans="1:6" x14ac:dyDescent="0.25">
      <c r="A2787" s="26" t="s">
        <v>3795</v>
      </c>
      <c r="B2787" s="26" t="s">
        <v>2097</v>
      </c>
      <c r="C2787" s="26">
        <v>10</v>
      </c>
      <c r="D2787" s="26">
        <v>400</v>
      </c>
      <c r="E2787" s="26">
        <v>40</v>
      </c>
      <c r="F2787" s="26"/>
    </row>
    <row r="2788" spans="1:6" x14ac:dyDescent="0.25">
      <c r="A2788" s="26" t="s">
        <v>1828</v>
      </c>
      <c r="B2788" s="26" t="s">
        <v>2097</v>
      </c>
      <c r="C2788" s="26">
        <v>10</v>
      </c>
      <c r="D2788" s="26">
        <v>400</v>
      </c>
      <c r="E2788" s="26">
        <v>40</v>
      </c>
      <c r="F2788" s="26"/>
    </row>
    <row r="2789" spans="1:6" x14ac:dyDescent="0.25">
      <c r="A2789" s="26" t="s">
        <v>3796</v>
      </c>
      <c r="B2789" s="26" t="s">
        <v>2097</v>
      </c>
      <c r="C2789" s="26">
        <v>10</v>
      </c>
      <c r="D2789" s="26">
        <v>400</v>
      </c>
      <c r="E2789" s="26">
        <v>40</v>
      </c>
      <c r="F2789" s="26"/>
    </row>
    <row r="2790" spans="1:6" x14ac:dyDescent="0.25">
      <c r="A2790" s="26" t="s">
        <v>1829</v>
      </c>
      <c r="B2790" s="26" t="s">
        <v>2097</v>
      </c>
      <c r="C2790" s="26">
        <v>8</v>
      </c>
      <c r="D2790" s="26">
        <v>288</v>
      </c>
      <c r="E2790" s="26">
        <v>36</v>
      </c>
      <c r="F2790" s="26"/>
    </row>
    <row r="2791" spans="1:6" x14ac:dyDescent="0.25">
      <c r="A2791" s="26" t="s">
        <v>1831</v>
      </c>
      <c r="B2791" s="26" t="s">
        <v>2097</v>
      </c>
      <c r="C2791" s="26">
        <v>8</v>
      </c>
      <c r="D2791" s="26">
        <v>288</v>
      </c>
      <c r="E2791" s="26">
        <v>36</v>
      </c>
      <c r="F2791" s="26"/>
    </row>
    <row r="2792" spans="1:6" x14ac:dyDescent="0.25">
      <c r="A2792" s="26" t="s">
        <v>1832</v>
      </c>
      <c r="B2792" s="26" t="s">
        <v>2097</v>
      </c>
      <c r="C2792" s="26">
        <v>8</v>
      </c>
      <c r="D2792" s="26">
        <v>288</v>
      </c>
      <c r="E2792" s="26">
        <v>36</v>
      </c>
      <c r="F2792" s="26"/>
    </row>
    <row r="2793" spans="1:6" x14ac:dyDescent="0.25">
      <c r="A2793" s="26" t="s">
        <v>3797</v>
      </c>
      <c r="B2793" s="26" t="s">
        <v>2097</v>
      </c>
      <c r="C2793" s="26">
        <v>8</v>
      </c>
      <c r="D2793" s="26">
        <v>288</v>
      </c>
      <c r="E2793" s="26">
        <v>36</v>
      </c>
      <c r="F2793" s="26"/>
    </row>
    <row r="2794" spans="1:6" x14ac:dyDescent="0.25">
      <c r="A2794" s="26" t="s">
        <v>1833</v>
      </c>
      <c r="B2794" s="26" t="s">
        <v>2097</v>
      </c>
      <c r="C2794" s="26">
        <v>40</v>
      </c>
      <c r="D2794" s="26">
        <v>1600</v>
      </c>
      <c r="E2794" s="26">
        <v>40</v>
      </c>
      <c r="F2794" s="26"/>
    </row>
    <row r="2795" spans="1:6" x14ac:dyDescent="0.25">
      <c r="A2795" s="26" t="s">
        <v>3798</v>
      </c>
      <c r="B2795" s="26" t="s">
        <v>2097</v>
      </c>
      <c r="C2795" s="26">
        <v>40</v>
      </c>
      <c r="D2795" s="26">
        <v>1600</v>
      </c>
      <c r="E2795" s="26">
        <v>40</v>
      </c>
      <c r="F2795" s="26"/>
    </row>
    <row r="2796" spans="1:6" x14ac:dyDescent="0.25">
      <c r="A2796" s="26" t="s">
        <v>1834</v>
      </c>
      <c r="B2796" s="26" t="s">
        <v>2097</v>
      </c>
      <c r="C2796" s="26">
        <v>40</v>
      </c>
      <c r="D2796" s="26">
        <v>1600</v>
      </c>
      <c r="E2796" s="26">
        <v>40</v>
      </c>
      <c r="F2796" s="26"/>
    </row>
    <row r="2797" spans="1:6" x14ac:dyDescent="0.25">
      <c r="A2797" s="26" t="s">
        <v>3799</v>
      </c>
      <c r="B2797" s="26" t="s">
        <v>2097</v>
      </c>
      <c r="C2797" s="26">
        <v>40</v>
      </c>
      <c r="D2797" s="26">
        <v>1600</v>
      </c>
      <c r="E2797" s="26">
        <v>40</v>
      </c>
      <c r="F2797" s="26"/>
    </row>
    <row r="2798" spans="1:6" x14ac:dyDescent="0.25">
      <c r="A2798" s="26" t="s">
        <v>3800</v>
      </c>
      <c r="B2798" s="26" t="s">
        <v>2097</v>
      </c>
      <c r="C2798" s="26">
        <v>20</v>
      </c>
      <c r="D2798" s="26">
        <v>720</v>
      </c>
      <c r="E2798" s="26">
        <v>36</v>
      </c>
      <c r="F2798" s="26"/>
    </row>
    <row r="2799" spans="1:6" x14ac:dyDescent="0.25">
      <c r="A2799" s="26" t="s">
        <v>3801</v>
      </c>
      <c r="B2799" s="26" t="s">
        <v>2097</v>
      </c>
      <c r="C2799" s="26">
        <v>20</v>
      </c>
      <c r="D2799" s="26">
        <v>720</v>
      </c>
      <c r="E2799" s="26">
        <v>36</v>
      </c>
      <c r="F2799" s="26"/>
    </row>
    <row r="2800" spans="1:6" x14ac:dyDescent="0.25">
      <c r="A2800" s="26" t="s">
        <v>1835</v>
      </c>
      <c r="B2800" s="26" t="s">
        <v>2097</v>
      </c>
      <c r="C2800" s="26">
        <v>20</v>
      </c>
      <c r="D2800" s="26">
        <v>720</v>
      </c>
      <c r="E2800" s="26">
        <v>36</v>
      </c>
      <c r="F2800" s="26"/>
    </row>
    <row r="2801" spans="1:6" x14ac:dyDescent="0.25">
      <c r="A2801" s="26" t="s">
        <v>3802</v>
      </c>
      <c r="B2801" s="26" t="s">
        <v>2097</v>
      </c>
      <c r="C2801" s="26">
        <v>20</v>
      </c>
      <c r="D2801" s="26">
        <v>720</v>
      </c>
      <c r="E2801" s="26">
        <v>36</v>
      </c>
      <c r="F2801" s="26"/>
    </row>
    <row r="2802" spans="1:6" x14ac:dyDescent="0.25">
      <c r="A2802" s="26" t="s">
        <v>1836</v>
      </c>
      <c r="B2802" s="26" t="s">
        <v>2097</v>
      </c>
      <c r="C2802" s="26">
        <v>10</v>
      </c>
      <c r="D2802" s="26">
        <v>400</v>
      </c>
      <c r="E2802" s="26">
        <v>40</v>
      </c>
      <c r="F2802" s="26"/>
    </row>
    <row r="2803" spans="1:6" x14ac:dyDescent="0.25">
      <c r="A2803" s="26" t="s">
        <v>3803</v>
      </c>
      <c r="B2803" s="26" t="s">
        <v>2097</v>
      </c>
      <c r="C2803" s="26">
        <v>10</v>
      </c>
      <c r="D2803" s="26">
        <v>400</v>
      </c>
      <c r="E2803" s="26">
        <v>40</v>
      </c>
      <c r="F2803" s="26"/>
    </row>
    <row r="2804" spans="1:6" x14ac:dyDescent="0.25">
      <c r="A2804" s="26" t="s">
        <v>3804</v>
      </c>
      <c r="B2804" s="26" t="s">
        <v>2097</v>
      </c>
      <c r="C2804" s="26">
        <v>10</v>
      </c>
      <c r="D2804" s="26">
        <v>400</v>
      </c>
      <c r="E2804" s="26">
        <v>40</v>
      </c>
      <c r="F2804" s="26"/>
    </row>
    <row r="2805" spans="1:6" x14ac:dyDescent="0.25">
      <c r="A2805" s="26" t="s">
        <v>3805</v>
      </c>
      <c r="B2805" s="26" t="s">
        <v>2097</v>
      </c>
      <c r="C2805" s="26">
        <v>10</v>
      </c>
      <c r="D2805" s="26">
        <v>400</v>
      </c>
      <c r="E2805" s="26">
        <v>40</v>
      </c>
      <c r="F2805" s="26"/>
    </row>
    <row r="2806" spans="1:6" x14ac:dyDescent="0.25">
      <c r="A2806" s="26" t="s">
        <v>1837</v>
      </c>
      <c r="B2806" s="26" t="s">
        <v>2097</v>
      </c>
      <c r="C2806" s="26">
        <v>8</v>
      </c>
      <c r="D2806" s="26">
        <v>288</v>
      </c>
      <c r="E2806" s="26">
        <v>36</v>
      </c>
      <c r="F2806" s="26"/>
    </row>
    <row r="2807" spans="1:6" x14ac:dyDescent="0.25">
      <c r="A2807" s="26" t="s">
        <v>3806</v>
      </c>
      <c r="B2807" s="26" t="s">
        <v>2097</v>
      </c>
      <c r="C2807" s="26">
        <v>8</v>
      </c>
      <c r="D2807" s="26">
        <v>288</v>
      </c>
      <c r="E2807" s="26">
        <v>36</v>
      </c>
      <c r="F2807" s="26"/>
    </row>
    <row r="2808" spans="1:6" x14ac:dyDescent="0.25">
      <c r="A2808" s="26" t="s">
        <v>1839</v>
      </c>
      <c r="B2808" s="26" t="s">
        <v>2097</v>
      </c>
      <c r="C2808" s="26">
        <v>8</v>
      </c>
      <c r="D2808" s="26">
        <v>288</v>
      </c>
      <c r="E2808" s="26">
        <v>36</v>
      </c>
      <c r="F2808" s="26"/>
    </row>
    <row r="2809" spans="1:6" x14ac:dyDescent="0.25">
      <c r="A2809" s="26" t="s">
        <v>3807</v>
      </c>
      <c r="B2809" s="26" t="s">
        <v>2097</v>
      </c>
      <c r="C2809" s="26">
        <v>8</v>
      </c>
      <c r="D2809" s="26">
        <v>288</v>
      </c>
      <c r="E2809" s="26">
        <v>36</v>
      </c>
      <c r="F2809" s="26"/>
    </row>
    <row r="2810" spans="1:6" x14ac:dyDescent="0.25">
      <c r="A2810" s="26" t="s">
        <v>1841</v>
      </c>
      <c r="B2810" s="26" t="s">
        <v>2097</v>
      </c>
      <c r="C2810" s="26">
        <v>40</v>
      </c>
      <c r="D2810" s="26">
        <v>640</v>
      </c>
      <c r="E2810" s="26">
        <v>16</v>
      </c>
      <c r="F2810" s="26"/>
    </row>
    <row r="2811" spans="1:6" x14ac:dyDescent="0.25">
      <c r="A2811" s="26" t="s">
        <v>1842</v>
      </c>
      <c r="B2811" s="26" t="s">
        <v>2097</v>
      </c>
      <c r="C2811" s="26">
        <v>20</v>
      </c>
      <c r="D2811" s="26">
        <v>200</v>
      </c>
      <c r="E2811" s="26">
        <v>10</v>
      </c>
      <c r="F2811" s="26"/>
    </row>
    <row r="2812" spans="1:6" x14ac:dyDescent="0.25">
      <c r="A2812" s="26" t="s">
        <v>3808</v>
      </c>
      <c r="B2812" s="26" t="s">
        <v>2097</v>
      </c>
      <c r="C2812" s="26">
        <v>20</v>
      </c>
      <c r="D2812" s="26">
        <v>200</v>
      </c>
      <c r="E2812" s="26">
        <v>10</v>
      </c>
      <c r="F2812" s="26"/>
    </row>
    <row r="2813" spans="1:6" x14ac:dyDescent="0.25">
      <c r="A2813" s="26" t="s">
        <v>3809</v>
      </c>
      <c r="B2813" s="26" t="s">
        <v>2097</v>
      </c>
      <c r="C2813" s="26">
        <v>20</v>
      </c>
      <c r="D2813" s="26">
        <v>200</v>
      </c>
      <c r="E2813" s="26">
        <v>10</v>
      </c>
      <c r="F2813" s="26"/>
    </row>
    <row r="2814" spans="1:6" x14ac:dyDescent="0.25">
      <c r="A2814" s="26" t="s">
        <v>3810</v>
      </c>
      <c r="B2814" s="26" t="s">
        <v>2097</v>
      </c>
      <c r="C2814" s="26">
        <v>10</v>
      </c>
      <c r="D2814" s="26">
        <v>150</v>
      </c>
      <c r="E2814" s="26">
        <v>15</v>
      </c>
      <c r="F2814" s="26"/>
    </row>
    <row r="2815" spans="1:6" x14ac:dyDescent="0.25">
      <c r="A2815" s="26" t="s">
        <v>3811</v>
      </c>
      <c r="B2815" s="26" t="s">
        <v>2097</v>
      </c>
      <c r="C2815" s="26">
        <v>10</v>
      </c>
      <c r="D2815" s="26">
        <v>150</v>
      </c>
      <c r="E2815" s="26">
        <v>15</v>
      </c>
      <c r="F2815" s="26"/>
    </row>
    <row r="2816" spans="1:6" x14ac:dyDescent="0.25">
      <c r="A2816" s="26" t="s">
        <v>1843</v>
      </c>
      <c r="B2816" s="26" t="s">
        <v>2097</v>
      </c>
      <c r="C2816" s="26">
        <v>40</v>
      </c>
      <c r="D2816" s="26">
        <v>640</v>
      </c>
      <c r="E2816" s="26">
        <v>16</v>
      </c>
      <c r="F2816" s="26"/>
    </row>
    <row r="2817" spans="1:6" x14ac:dyDescent="0.25">
      <c r="A2817" s="26" t="s">
        <v>1846</v>
      </c>
      <c r="B2817" s="26" t="s">
        <v>2097</v>
      </c>
      <c r="C2817" s="26">
        <v>30</v>
      </c>
      <c r="D2817" s="26">
        <v>720</v>
      </c>
      <c r="E2817" s="26">
        <v>24</v>
      </c>
      <c r="F2817" s="26"/>
    </row>
    <row r="2818" spans="1:6" x14ac:dyDescent="0.25">
      <c r="A2818" s="26" t="s">
        <v>1847</v>
      </c>
      <c r="B2818" s="26" t="s">
        <v>2097</v>
      </c>
      <c r="C2818" s="26">
        <v>30</v>
      </c>
      <c r="D2818" s="26">
        <v>900</v>
      </c>
      <c r="E2818" s="26">
        <v>30</v>
      </c>
      <c r="F2818" s="26"/>
    </row>
    <row r="2819" spans="1:6" x14ac:dyDescent="0.25">
      <c r="A2819" s="26" t="s">
        <v>1848</v>
      </c>
      <c r="B2819" s="26" t="s">
        <v>2097</v>
      </c>
      <c r="C2819" s="26">
        <v>40</v>
      </c>
      <c r="D2819" s="26">
        <v>600</v>
      </c>
      <c r="E2819" s="26">
        <v>15</v>
      </c>
      <c r="F2819" s="26"/>
    </row>
    <row r="2820" spans="1:6" x14ac:dyDescent="0.25">
      <c r="A2820" s="26" t="s">
        <v>3812</v>
      </c>
      <c r="B2820" s="26" t="s">
        <v>2097</v>
      </c>
      <c r="C2820" s="26">
        <v>30</v>
      </c>
      <c r="D2820" s="26">
        <v>540</v>
      </c>
      <c r="E2820" s="26">
        <v>18</v>
      </c>
      <c r="F2820" s="26"/>
    </row>
    <row r="2821" spans="1:6" x14ac:dyDescent="0.25">
      <c r="A2821" s="26" t="s">
        <v>1849</v>
      </c>
      <c r="B2821" s="26" t="s">
        <v>2097</v>
      </c>
      <c r="C2821" s="26">
        <v>30</v>
      </c>
      <c r="D2821" s="26">
        <v>720</v>
      </c>
      <c r="E2821" s="26">
        <v>24</v>
      </c>
      <c r="F2821" s="26"/>
    </row>
    <row r="2822" spans="1:6" x14ac:dyDescent="0.25">
      <c r="A2822" s="26" t="s">
        <v>1850</v>
      </c>
      <c r="B2822" s="26" t="s">
        <v>2097</v>
      </c>
      <c r="C2822" s="26">
        <v>30</v>
      </c>
      <c r="D2822" s="26">
        <v>900</v>
      </c>
      <c r="E2822" s="26">
        <v>30</v>
      </c>
      <c r="F2822" s="26"/>
    </row>
    <row r="2823" spans="1:6" x14ac:dyDescent="0.25">
      <c r="A2823" s="26" t="s">
        <v>1851</v>
      </c>
      <c r="B2823" s="26" t="s">
        <v>2097</v>
      </c>
      <c r="C2823" s="26">
        <v>30</v>
      </c>
      <c r="D2823" s="26">
        <v>720</v>
      </c>
      <c r="E2823" s="26">
        <v>24</v>
      </c>
      <c r="F2823" s="26"/>
    </row>
    <row r="2824" spans="1:6" x14ac:dyDescent="0.25">
      <c r="A2824" s="26" t="s">
        <v>1852</v>
      </c>
      <c r="B2824" s="26" t="s">
        <v>2097</v>
      </c>
      <c r="C2824" s="26">
        <v>30</v>
      </c>
      <c r="D2824" s="26">
        <v>900</v>
      </c>
      <c r="E2824" s="26">
        <v>30</v>
      </c>
      <c r="F2824" s="26"/>
    </row>
    <row r="2825" spans="1:6" x14ac:dyDescent="0.25">
      <c r="A2825" s="26" t="s">
        <v>1853</v>
      </c>
      <c r="B2825" s="26" t="s">
        <v>2097</v>
      </c>
      <c r="C2825" s="26">
        <v>20</v>
      </c>
      <c r="D2825" s="26">
        <v>600</v>
      </c>
      <c r="E2825" s="26">
        <v>30</v>
      </c>
      <c r="F2825" s="26"/>
    </row>
    <row r="2826" spans="1:6" x14ac:dyDescent="0.25">
      <c r="A2826" s="26" t="s">
        <v>3813</v>
      </c>
      <c r="B2826" s="26" t="s">
        <v>2097</v>
      </c>
      <c r="C2826" s="26">
        <v>20</v>
      </c>
      <c r="D2826" s="26">
        <v>600</v>
      </c>
      <c r="E2826" s="26">
        <v>30</v>
      </c>
      <c r="F2826" s="26"/>
    </row>
    <row r="2827" spans="1:6" x14ac:dyDescent="0.25">
      <c r="A2827" s="26" t="s">
        <v>3814</v>
      </c>
      <c r="B2827" s="26" t="s">
        <v>2097</v>
      </c>
      <c r="C2827" s="26">
        <v>20</v>
      </c>
      <c r="D2827" s="26">
        <v>400</v>
      </c>
      <c r="E2827" s="26">
        <v>20</v>
      </c>
      <c r="F2827" s="26"/>
    </row>
    <row r="2828" spans="1:6" x14ac:dyDescent="0.25">
      <c r="A2828" s="26" t="s">
        <v>1854</v>
      </c>
      <c r="B2828" s="26" t="s">
        <v>2097</v>
      </c>
      <c r="C2828" s="26">
        <v>20</v>
      </c>
      <c r="D2828" s="26">
        <v>360</v>
      </c>
      <c r="E2828" s="26">
        <v>18</v>
      </c>
      <c r="F2828" s="26"/>
    </row>
    <row r="2829" spans="1:6" x14ac:dyDescent="0.25">
      <c r="A2829" s="26" t="s">
        <v>1855</v>
      </c>
      <c r="B2829" s="26" t="s">
        <v>2097</v>
      </c>
      <c r="C2829" s="26">
        <v>20</v>
      </c>
      <c r="D2829" s="26">
        <v>600</v>
      </c>
      <c r="E2829" s="26">
        <v>30</v>
      </c>
      <c r="F2829" s="26"/>
    </row>
    <row r="2830" spans="1:6" x14ac:dyDescent="0.25">
      <c r="A2830" s="26" t="s">
        <v>1856</v>
      </c>
      <c r="B2830" s="26" t="s">
        <v>2097</v>
      </c>
      <c r="C2830" s="26">
        <v>20</v>
      </c>
      <c r="D2830" s="26">
        <v>600</v>
      </c>
      <c r="E2830" s="26">
        <v>30</v>
      </c>
      <c r="F2830" s="26"/>
    </row>
    <row r="2831" spans="1:6" x14ac:dyDescent="0.25">
      <c r="A2831" s="26" t="s">
        <v>1857</v>
      </c>
      <c r="B2831" s="26" t="s">
        <v>2097</v>
      </c>
      <c r="C2831" s="26">
        <v>20</v>
      </c>
      <c r="D2831" s="26">
        <v>600</v>
      </c>
      <c r="E2831" s="26">
        <v>30</v>
      </c>
      <c r="F2831" s="26"/>
    </row>
    <row r="2832" spans="1:6" x14ac:dyDescent="0.25">
      <c r="A2832" s="26" t="s">
        <v>1858</v>
      </c>
      <c r="B2832" s="26" t="s">
        <v>2097</v>
      </c>
      <c r="C2832" s="26">
        <v>20</v>
      </c>
      <c r="D2832" s="26">
        <v>600</v>
      </c>
      <c r="E2832" s="26">
        <v>30</v>
      </c>
      <c r="F2832" s="26"/>
    </row>
    <row r="2833" spans="1:6" x14ac:dyDescent="0.25">
      <c r="A2833" s="26" t="s">
        <v>1866</v>
      </c>
      <c r="B2833" s="26" t="s">
        <v>2097</v>
      </c>
      <c r="C2833" s="26">
        <v>30</v>
      </c>
      <c r="D2833" s="26">
        <v>720</v>
      </c>
      <c r="E2833" s="26">
        <v>24</v>
      </c>
      <c r="F2833" s="26"/>
    </row>
    <row r="2834" spans="1:6" x14ac:dyDescent="0.25">
      <c r="A2834" s="26" t="s">
        <v>3815</v>
      </c>
      <c r="B2834" s="26" t="s">
        <v>2097</v>
      </c>
      <c r="C2834" s="26">
        <v>30</v>
      </c>
      <c r="D2834" s="26">
        <v>720</v>
      </c>
      <c r="E2834" s="26">
        <v>24</v>
      </c>
      <c r="F2834" s="26"/>
    </row>
    <row r="2835" spans="1:6" x14ac:dyDescent="0.25">
      <c r="A2835" s="26" t="s">
        <v>1868</v>
      </c>
      <c r="B2835" s="26" t="s">
        <v>2097</v>
      </c>
      <c r="C2835" s="26">
        <v>30</v>
      </c>
      <c r="D2835" s="26">
        <v>720</v>
      </c>
      <c r="E2835" s="26">
        <v>24</v>
      </c>
      <c r="F2835" s="26"/>
    </row>
    <row r="2836" spans="1:6" x14ac:dyDescent="0.25">
      <c r="A2836" s="26" t="s">
        <v>3816</v>
      </c>
      <c r="B2836" s="26" t="s">
        <v>2097</v>
      </c>
      <c r="C2836" s="26">
        <v>30</v>
      </c>
      <c r="D2836" s="26">
        <v>720</v>
      </c>
      <c r="E2836" s="26">
        <v>24</v>
      </c>
      <c r="F2836" s="26"/>
    </row>
    <row r="2837" spans="1:6" x14ac:dyDescent="0.25">
      <c r="A2837" s="26" t="s">
        <v>1869</v>
      </c>
      <c r="B2837" s="26" t="s">
        <v>2097</v>
      </c>
      <c r="C2837" s="26">
        <v>30</v>
      </c>
      <c r="D2837" s="26">
        <v>720</v>
      </c>
      <c r="E2837" s="26">
        <v>24</v>
      </c>
      <c r="F2837" s="26"/>
    </row>
    <row r="2838" spans="1:6" x14ac:dyDescent="0.25">
      <c r="A2838" s="26" t="s">
        <v>1870</v>
      </c>
      <c r="B2838" s="26" t="s">
        <v>2097</v>
      </c>
      <c r="C2838" s="26">
        <v>20</v>
      </c>
      <c r="D2838" s="26">
        <v>400</v>
      </c>
      <c r="E2838" s="26">
        <v>20</v>
      </c>
      <c r="F2838" s="26"/>
    </row>
    <row r="2839" spans="1:6" x14ac:dyDescent="0.25">
      <c r="A2839" s="26" t="s">
        <v>3817</v>
      </c>
      <c r="B2839" s="26" t="s">
        <v>2097</v>
      </c>
      <c r="C2839" s="26">
        <v>20</v>
      </c>
      <c r="D2839" s="26">
        <v>600</v>
      </c>
      <c r="E2839" s="26">
        <v>30</v>
      </c>
      <c r="F2839" s="26"/>
    </row>
    <row r="2840" spans="1:6" x14ac:dyDescent="0.25">
      <c r="A2840" s="26" t="s">
        <v>1871</v>
      </c>
      <c r="B2840" s="26" t="s">
        <v>2097</v>
      </c>
      <c r="C2840" s="26">
        <v>20</v>
      </c>
      <c r="D2840" s="26">
        <v>400</v>
      </c>
      <c r="E2840" s="26">
        <v>20</v>
      </c>
      <c r="F2840" s="26"/>
    </row>
    <row r="2841" spans="1:6" x14ac:dyDescent="0.25">
      <c r="A2841" s="26" t="s">
        <v>3818</v>
      </c>
      <c r="B2841" s="26" t="s">
        <v>2097</v>
      </c>
      <c r="C2841" s="26">
        <v>20</v>
      </c>
      <c r="D2841" s="26">
        <v>600</v>
      </c>
      <c r="E2841" s="26">
        <v>30</v>
      </c>
      <c r="F2841" s="26"/>
    </row>
    <row r="2842" spans="1:6" x14ac:dyDescent="0.25">
      <c r="A2842" s="26" t="s">
        <v>1874</v>
      </c>
      <c r="B2842" s="26" t="s">
        <v>2097</v>
      </c>
      <c r="C2842" s="26">
        <v>20</v>
      </c>
      <c r="D2842" s="26">
        <v>400</v>
      </c>
      <c r="E2842" s="26">
        <v>20</v>
      </c>
      <c r="F2842" s="26"/>
    </row>
    <row r="2843" spans="1:6" x14ac:dyDescent="0.25">
      <c r="A2843" s="26" t="s">
        <v>1875</v>
      </c>
      <c r="B2843" s="26" t="s">
        <v>2097</v>
      </c>
      <c r="C2843" s="26">
        <v>10</v>
      </c>
      <c r="D2843" s="26">
        <v>240</v>
      </c>
      <c r="E2843" s="26">
        <v>24</v>
      </c>
      <c r="F2843" s="26"/>
    </row>
    <row r="2844" spans="1:6" x14ac:dyDescent="0.25">
      <c r="A2844" s="26" t="s">
        <v>3819</v>
      </c>
      <c r="B2844" s="26" t="s">
        <v>2097</v>
      </c>
      <c r="C2844" s="26">
        <v>10</v>
      </c>
      <c r="D2844" s="26">
        <v>240</v>
      </c>
      <c r="E2844" s="26">
        <v>24</v>
      </c>
      <c r="F2844" s="26"/>
    </row>
    <row r="2845" spans="1:6" x14ac:dyDescent="0.25">
      <c r="A2845" s="26" t="s">
        <v>1878</v>
      </c>
      <c r="B2845" s="26" t="s">
        <v>2097</v>
      </c>
      <c r="C2845" s="26">
        <v>10</v>
      </c>
      <c r="D2845" s="26">
        <v>240</v>
      </c>
      <c r="E2845" s="26">
        <v>24</v>
      </c>
      <c r="F2845" s="26"/>
    </row>
    <row r="2846" spans="1:6" x14ac:dyDescent="0.25">
      <c r="A2846" s="26" t="s">
        <v>29</v>
      </c>
      <c r="B2846" s="26" t="s">
        <v>2097</v>
      </c>
      <c r="C2846" s="26">
        <v>10</v>
      </c>
      <c r="D2846" s="26">
        <v>240</v>
      </c>
      <c r="E2846" s="26">
        <v>24</v>
      </c>
      <c r="F2846" s="26"/>
    </row>
    <row r="2847" spans="1:6" x14ac:dyDescent="0.25">
      <c r="A2847" s="26" t="s">
        <v>1859</v>
      </c>
      <c r="B2847" s="26" t="s">
        <v>2097</v>
      </c>
      <c r="C2847" s="26">
        <v>10</v>
      </c>
      <c r="D2847" s="26">
        <v>240</v>
      </c>
      <c r="E2847" s="26">
        <v>24</v>
      </c>
      <c r="F2847" s="26"/>
    </row>
    <row r="2848" spans="1:6" x14ac:dyDescent="0.25">
      <c r="A2848" s="26" t="s">
        <v>1860</v>
      </c>
      <c r="B2848" s="26" t="s">
        <v>2097</v>
      </c>
      <c r="C2848" s="26">
        <v>10</v>
      </c>
      <c r="D2848" s="26">
        <v>240</v>
      </c>
      <c r="E2848" s="26">
        <v>24</v>
      </c>
      <c r="F2848" s="26"/>
    </row>
    <row r="2849" spans="1:6" x14ac:dyDescent="0.25">
      <c r="A2849" s="26" t="s">
        <v>3820</v>
      </c>
      <c r="B2849" s="26" t="s">
        <v>2097</v>
      </c>
      <c r="C2849" s="26">
        <v>10</v>
      </c>
      <c r="D2849" s="26">
        <v>240</v>
      </c>
      <c r="E2849" s="26">
        <v>24</v>
      </c>
      <c r="F2849" s="26"/>
    </row>
    <row r="2850" spans="1:6" x14ac:dyDescent="0.25">
      <c r="A2850" s="26" t="s">
        <v>3821</v>
      </c>
      <c r="B2850" s="26" t="s">
        <v>2097</v>
      </c>
      <c r="C2850" s="26">
        <v>10</v>
      </c>
      <c r="D2850" s="26">
        <v>240</v>
      </c>
      <c r="E2850" s="26">
        <v>24</v>
      </c>
      <c r="F2850" s="26"/>
    </row>
    <row r="2851" spans="1:6" x14ac:dyDescent="0.25">
      <c r="A2851" s="26" t="s">
        <v>1862</v>
      </c>
      <c r="B2851" s="26" t="s">
        <v>2097</v>
      </c>
      <c r="C2851" s="26">
        <v>10</v>
      </c>
      <c r="D2851" s="26">
        <v>240</v>
      </c>
      <c r="E2851" s="26">
        <v>24</v>
      </c>
      <c r="F2851" s="26"/>
    </row>
    <row r="2852" spans="1:6" x14ac:dyDescent="0.25">
      <c r="A2852" s="26" t="s">
        <v>1864</v>
      </c>
      <c r="B2852" s="26" t="s">
        <v>2097</v>
      </c>
      <c r="C2852" s="26">
        <v>10</v>
      </c>
      <c r="D2852" s="26">
        <v>240</v>
      </c>
      <c r="E2852" s="26">
        <v>24</v>
      </c>
      <c r="F2852" s="26"/>
    </row>
    <row r="2853" spans="1:6" x14ac:dyDescent="0.25">
      <c r="A2853" s="26" t="s">
        <v>3822</v>
      </c>
      <c r="B2853" s="26" t="s">
        <v>2097</v>
      </c>
      <c r="C2853" s="26">
        <v>10</v>
      </c>
      <c r="D2853" s="26">
        <v>240</v>
      </c>
      <c r="E2853" s="26">
        <v>24</v>
      </c>
      <c r="F2853" s="26"/>
    </row>
    <row r="2854" spans="1:6" x14ac:dyDescent="0.25">
      <c r="A2854" s="26" t="s">
        <v>3823</v>
      </c>
      <c r="B2854" s="26" t="s">
        <v>2097</v>
      </c>
      <c r="C2854" s="26">
        <v>40</v>
      </c>
      <c r="D2854" s="26">
        <v>1280</v>
      </c>
      <c r="E2854" s="26">
        <v>32</v>
      </c>
      <c r="F2854" s="26"/>
    </row>
    <row r="2855" spans="1:6" x14ac:dyDescent="0.25">
      <c r="A2855" s="26" t="s">
        <v>3824</v>
      </c>
      <c r="B2855" s="26" t="s">
        <v>2097</v>
      </c>
      <c r="C2855" s="26">
        <v>40</v>
      </c>
      <c r="D2855" s="26">
        <v>1800</v>
      </c>
      <c r="E2855" s="26">
        <v>45</v>
      </c>
      <c r="F2855" s="26"/>
    </row>
    <row r="2856" spans="1:6" x14ac:dyDescent="0.25">
      <c r="A2856" s="26" t="s">
        <v>3825</v>
      </c>
      <c r="B2856" s="26" t="s">
        <v>2097</v>
      </c>
      <c r="C2856" s="26">
        <v>40</v>
      </c>
      <c r="D2856" s="26">
        <v>1280</v>
      </c>
      <c r="E2856" s="26">
        <v>32</v>
      </c>
      <c r="F2856" s="26"/>
    </row>
    <row r="2857" spans="1:6" x14ac:dyDescent="0.25">
      <c r="A2857" s="26" t="s">
        <v>1865</v>
      </c>
      <c r="B2857" s="26" t="s">
        <v>2097</v>
      </c>
      <c r="C2857" s="26">
        <v>40</v>
      </c>
      <c r="D2857" s="26">
        <v>1800</v>
      </c>
      <c r="E2857" s="26">
        <v>45</v>
      </c>
      <c r="F2857" s="26"/>
    </row>
    <row r="2858" spans="1:6" x14ac:dyDescent="0.25">
      <c r="A2858" s="26" t="s">
        <v>3826</v>
      </c>
      <c r="B2858" s="26" t="s">
        <v>2097</v>
      </c>
      <c r="C2858" s="26">
        <v>40</v>
      </c>
      <c r="D2858" s="26">
        <v>1280</v>
      </c>
      <c r="E2858" s="26">
        <v>32</v>
      </c>
      <c r="F2858" s="26"/>
    </row>
    <row r="2859" spans="1:6" x14ac:dyDescent="0.25">
      <c r="A2859" s="26" t="s">
        <v>3827</v>
      </c>
      <c r="B2859" s="26" t="s">
        <v>2097</v>
      </c>
      <c r="C2859" s="26">
        <v>40</v>
      </c>
      <c r="D2859" s="26">
        <v>1800</v>
      </c>
      <c r="E2859" s="26">
        <v>45</v>
      </c>
      <c r="F2859" s="26"/>
    </row>
    <row r="2860" spans="1:6" x14ac:dyDescent="0.25">
      <c r="A2860" s="26" t="s">
        <v>1881</v>
      </c>
      <c r="B2860" s="26" t="s">
        <v>2097</v>
      </c>
      <c r="C2860" s="26">
        <v>30</v>
      </c>
      <c r="D2860" s="26">
        <v>900</v>
      </c>
      <c r="E2860" s="26">
        <v>30</v>
      </c>
      <c r="F2860" s="26"/>
    </row>
    <row r="2861" spans="1:6" x14ac:dyDescent="0.25">
      <c r="A2861" s="26" t="s">
        <v>1882</v>
      </c>
      <c r="B2861" s="26" t="s">
        <v>2097</v>
      </c>
      <c r="C2861" s="26">
        <v>30</v>
      </c>
      <c r="D2861" s="26">
        <v>900</v>
      </c>
      <c r="E2861" s="26">
        <v>30</v>
      </c>
      <c r="F2861" s="26"/>
    </row>
    <row r="2862" spans="1:6" x14ac:dyDescent="0.25">
      <c r="A2862" s="26" t="s">
        <v>1883</v>
      </c>
      <c r="B2862" s="26" t="s">
        <v>2097</v>
      </c>
      <c r="C2862" s="26">
        <v>30</v>
      </c>
      <c r="D2862" s="26">
        <v>900</v>
      </c>
      <c r="E2862" s="26">
        <v>30</v>
      </c>
      <c r="F2862" s="26"/>
    </row>
    <row r="2863" spans="1:6" x14ac:dyDescent="0.25">
      <c r="A2863" s="26" t="s">
        <v>1884</v>
      </c>
      <c r="B2863" s="26" t="s">
        <v>2097</v>
      </c>
      <c r="C2863" s="26">
        <v>20</v>
      </c>
      <c r="D2863" s="26">
        <v>600</v>
      </c>
      <c r="E2863" s="26">
        <v>30</v>
      </c>
      <c r="F2863" s="26"/>
    </row>
    <row r="2864" spans="1:6" x14ac:dyDescent="0.25">
      <c r="A2864" s="26" t="s">
        <v>1887</v>
      </c>
      <c r="B2864" s="26" t="s">
        <v>2097</v>
      </c>
      <c r="C2864" s="26">
        <v>20</v>
      </c>
      <c r="D2864" s="26">
        <v>600</v>
      </c>
      <c r="E2864" s="26">
        <v>30</v>
      </c>
      <c r="F2864" s="26"/>
    </row>
    <row r="2865" spans="1:6" x14ac:dyDescent="0.25">
      <c r="A2865" s="26" t="s">
        <v>3828</v>
      </c>
      <c r="B2865" s="26" t="s">
        <v>2097</v>
      </c>
      <c r="C2865" s="26">
        <v>20</v>
      </c>
      <c r="D2865" s="26">
        <v>600</v>
      </c>
      <c r="E2865" s="26">
        <v>30</v>
      </c>
      <c r="F2865" s="26"/>
    </row>
    <row r="2866" spans="1:6" x14ac:dyDescent="0.25">
      <c r="A2866" s="26" t="s">
        <v>3829</v>
      </c>
      <c r="B2866" s="26" t="s">
        <v>2097</v>
      </c>
      <c r="C2866" s="26">
        <v>30</v>
      </c>
      <c r="D2866" s="26">
        <v>720</v>
      </c>
      <c r="E2866" s="26">
        <v>24</v>
      </c>
      <c r="F2866" s="26"/>
    </row>
    <row r="2867" spans="1:6" x14ac:dyDescent="0.25">
      <c r="A2867" s="26" t="s">
        <v>1891</v>
      </c>
      <c r="B2867" s="26" t="s">
        <v>2097</v>
      </c>
      <c r="C2867" s="26">
        <v>30</v>
      </c>
      <c r="D2867" s="26">
        <v>720</v>
      </c>
      <c r="E2867" s="26">
        <v>24</v>
      </c>
      <c r="F2867" s="26"/>
    </row>
    <row r="2868" spans="1:6" x14ac:dyDescent="0.25">
      <c r="A2868" s="26" t="s">
        <v>3830</v>
      </c>
      <c r="B2868" s="26" t="s">
        <v>2097</v>
      </c>
      <c r="C2868" s="26">
        <v>30</v>
      </c>
      <c r="D2868" s="26">
        <v>720</v>
      </c>
      <c r="E2868" s="26">
        <v>24</v>
      </c>
      <c r="F2868" s="26"/>
    </row>
    <row r="2869" spans="1:6" x14ac:dyDescent="0.25">
      <c r="A2869" s="26" t="s">
        <v>3831</v>
      </c>
      <c r="B2869" s="26" t="s">
        <v>2097</v>
      </c>
      <c r="C2869" s="26">
        <v>20</v>
      </c>
      <c r="D2869" s="26">
        <v>400</v>
      </c>
      <c r="E2869" s="26">
        <v>20</v>
      </c>
      <c r="F2869" s="26"/>
    </row>
    <row r="2870" spans="1:6" x14ac:dyDescent="0.25">
      <c r="A2870" s="26" t="s">
        <v>1892</v>
      </c>
      <c r="B2870" s="26" t="s">
        <v>2097</v>
      </c>
      <c r="C2870" s="26">
        <v>20</v>
      </c>
      <c r="D2870" s="26">
        <v>400</v>
      </c>
      <c r="E2870" s="26">
        <v>20</v>
      </c>
      <c r="F2870" s="26"/>
    </row>
    <row r="2871" spans="1:6" x14ac:dyDescent="0.25">
      <c r="A2871" s="26" t="s">
        <v>1893</v>
      </c>
      <c r="B2871" s="26" t="s">
        <v>2097</v>
      </c>
      <c r="C2871" s="26">
        <v>20</v>
      </c>
      <c r="D2871" s="26">
        <v>400</v>
      </c>
      <c r="E2871" s="26">
        <v>20</v>
      </c>
      <c r="F2871" s="26"/>
    </row>
    <row r="2872" spans="1:6" x14ac:dyDescent="0.25">
      <c r="A2872" s="26" t="s">
        <v>3832</v>
      </c>
      <c r="B2872" s="26" t="s">
        <v>2097</v>
      </c>
      <c r="C2872" s="26">
        <v>10</v>
      </c>
      <c r="D2872" s="26">
        <v>240</v>
      </c>
      <c r="E2872" s="26">
        <v>24</v>
      </c>
      <c r="F2872" s="26"/>
    </row>
    <row r="2873" spans="1:6" x14ac:dyDescent="0.25">
      <c r="A2873" s="26" t="s">
        <v>1894</v>
      </c>
      <c r="B2873" s="26" t="s">
        <v>2097</v>
      </c>
      <c r="C2873" s="26">
        <v>10</v>
      </c>
      <c r="D2873" s="26">
        <v>240</v>
      </c>
      <c r="E2873" s="26">
        <v>24</v>
      </c>
      <c r="F2873" s="26"/>
    </row>
    <row r="2874" spans="1:6" x14ac:dyDescent="0.25">
      <c r="A2874" s="26" t="s">
        <v>3833</v>
      </c>
      <c r="B2874" s="26" t="s">
        <v>2097</v>
      </c>
      <c r="C2874" s="26">
        <v>10</v>
      </c>
      <c r="D2874" s="26">
        <v>240</v>
      </c>
      <c r="E2874" s="26">
        <v>24</v>
      </c>
      <c r="F2874" s="26"/>
    </row>
    <row r="2875" spans="1:6" x14ac:dyDescent="0.25">
      <c r="A2875" s="26" t="s">
        <v>3834</v>
      </c>
      <c r="B2875" s="26" t="s">
        <v>2097</v>
      </c>
      <c r="C2875" s="26">
        <v>10</v>
      </c>
      <c r="D2875" s="26">
        <v>240</v>
      </c>
      <c r="E2875" s="26">
        <v>24</v>
      </c>
      <c r="F2875" s="26"/>
    </row>
    <row r="2876" spans="1:6" x14ac:dyDescent="0.25">
      <c r="A2876" s="26" t="s">
        <v>1888</v>
      </c>
      <c r="B2876" s="26" t="s">
        <v>2097</v>
      </c>
      <c r="C2876" s="26">
        <v>10</v>
      </c>
      <c r="D2876" s="26">
        <v>240</v>
      </c>
      <c r="E2876" s="26">
        <v>24</v>
      </c>
      <c r="F2876" s="26"/>
    </row>
    <row r="2877" spans="1:6" x14ac:dyDescent="0.25">
      <c r="A2877" s="26" t="s">
        <v>3835</v>
      </c>
      <c r="B2877" s="26" t="s">
        <v>2097</v>
      </c>
      <c r="C2877" s="26">
        <v>10</v>
      </c>
      <c r="D2877" s="26">
        <v>240</v>
      </c>
      <c r="E2877" s="26">
        <v>24</v>
      </c>
      <c r="F2877" s="26"/>
    </row>
    <row r="2878" spans="1:6" x14ac:dyDescent="0.25">
      <c r="A2878" s="26" t="s">
        <v>3836</v>
      </c>
      <c r="B2878" s="26" t="s">
        <v>2097</v>
      </c>
      <c r="C2878" s="26">
        <v>1</v>
      </c>
      <c r="D2878" s="26">
        <v>8</v>
      </c>
      <c r="E2878" s="26">
        <v>8</v>
      </c>
      <c r="F2878" s="26"/>
    </row>
    <row r="2879" spans="1:6" x14ac:dyDescent="0.25">
      <c r="A2879" s="26" t="s">
        <v>3837</v>
      </c>
      <c r="B2879" s="26" t="s">
        <v>2097</v>
      </c>
      <c r="C2879" s="26">
        <v>0</v>
      </c>
      <c r="D2879" s="27">
        <v>0</v>
      </c>
      <c r="E2879" s="26"/>
      <c r="F2879" s="26"/>
    </row>
    <row r="2880" spans="1:6" x14ac:dyDescent="0.25">
      <c r="A2880" s="26" t="s">
        <v>3838</v>
      </c>
      <c r="B2880" s="26" t="s">
        <v>2097</v>
      </c>
      <c r="C2880" s="26">
        <v>1</v>
      </c>
      <c r="D2880" s="26">
        <v>1</v>
      </c>
      <c r="E2880" s="26">
        <v>1</v>
      </c>
      <c r="F2880" s="26"/>
    </row>
    <row r="2881" spans="1:6" x14ac:dyDescent="0.25">
      <c r="A2881" s="26" t="s">
        <v>3839</v>
      </c>
      <c r="B2881" s="26" t="s">
        <v>2097</v>
      </c>
      <c r="C2881" s="26">
        <v>1</v>
      </c>
      <c r="D2881" s="26">
        <v>3</v>
      </c>
      <c r="E2881" s="26">
        <v>3</v>
      </c>
      <c r="F2881" s="26"/>
    </row>
    <row r="2882" spans="1:6" x14ac:dyDescent="0.25">
      <c r="A2882" s="26" t="s">
        <v>3840</v>
      </c>
      <c r="B2882" s="26" t="s">
        <v>2097</v>
      </c>
      <c r="C2882" s="26">
        <v>1</v>
      </c>
      <c r="D2882" s="26">
        <v>3</v>
      </c>
      <c r="E2882" s="26">
        <v>3</v>
      </c>
      <c r="F2882" s="26"/>
    </row>
    <row r="2883" spans="1:6" x14ac:dyDescent="0.25">
      <c r="A2883" s="26" t="s">
        <v>3841</v>
      </c>
      <c r="B2883" s="26" t="s">
        <v>2097</v>
      </c>
      <c r="C2883" s="26">
        <v>1</v>
      </c>
      <c r="D2883" s="26">
        <v>6</v>
      </c>
      <c r="E2883" s="26">
        <v>6</v>
      </c>
      <c r="F2883" s="26"/>
    </row>
    <row r="2884" spans="1:6" x14ac:dyDescent="0.25">
      <c r="A2884" s="26" t="s">
        <v>1898</v>
      </c>
      <c r="B2884" s="26" t="s">
        <v>2097</v>
      </c>
      <c r="C2884" s="26">
        <v>50</v>
      </c>
      <c r="D2884" s="26">
        <v>1200</v>
      </c>
      <c r="E2884" s="26">
        <v>24</v>
      </c>
      <c r="F2884" s="26"/>
    </row>
    <row r="2885" spans="1:6" x14ac:dyDescent="0.25">
      <c r="A2885" s="26" t="s">
        <v>3842</v>
      </c>
      <c r="B2885" s="26" t="s">
        <v>2097</v>
      </c>
      <c r="C2885" s="26">
        <v>50</v>
      </c>
      <c r="D2885" s="26">
        <v>1200</v>
      </c>
      <c r="E2885" s="26">
        <v>24</v>
      </c>
      <c r="F2885" s="26"/>
    </row>
    <row r="2886" spans="1:6" x14ac:dyDescent="0.25">
      <c r="A2886" s="26" t="s">
        <v>3843</v>
      </c>
      <c r="B2886" s="26" t="s">
        <v>2097</v>
      </c>
      <c r="C2886" s="26">
        <v>24</v>
      </c>
      <c r="D2886" s="26">
        <v>720</v>
      </c>
      <c r="E2886" s="26">
        <v>30</v>
      </c>
      <c r="F2886" s="26"/>
    </row>
    <row r="2887" spans="1:6" x14ac:dyDescent="0.25">
      <c r="A2887" s="26" t="s">
        <v>3844</v>
      </c>
      <c r="B2887" s="26" t="s">
        <v>2097</v>
      </c>
      <c r="C2887" s="26">
        <v>24</v>
      </c>
      <c r="D2887" s="26">
        <v>720</v>
      </c>
      <c r="E2887" s="26">
        <v>30</v>
      </c>
      <c r="F2887" s="26"/>
    </row>
    <row r="2888" spans="1:6" x14ac:dyDescent="0.25">
      <c r="A2888" s="26" t="s">
        <v>1899</v>
      </c>
      <c r="B2888" s="26" t="s">
        <v>2097</v>
      </c>
      <c r="C2888" s="26">
        <v>50</v>
      </c>
      <c r="D2888" s="26">
        <v>1200</v>
      </c>
      <c r="E2888" s="26">
        <v>24</v>
      </c>
      <c r="F2888" s="26"/>
    </row>
    <row r="2889" spans="1:6" x14ac:dyDescent="0.25">
      <c r="A2889" s="26" t="s">
        <v>3845</v>
      </c>
      <c r="B2889" s="26" t="s">
        <v>2097</v>
      </c>
      <c r="C2889" s="26">
        <v>50</v>
      </c>
      <c r="D2889" s="26">
        <v>1200</v>
      </c>
      <c r="E2889" s="26">
        <v>24</v>
      </c>
      <c r="F2889" s="26"/>
    </row>
    <row r="2890" spans="1:6" x14ac:dyDescent="0.25">
      <c r="A2890" s="26" t="s">
        <v>3846</v>
      </c>
      <c r="B2890" s="26" t="s">
        <v>2097</v>
      </c>
      <c r="C2890" s="26">
        <v>24</v>
      </c>
      <c r="D2890" s="26">
        <v>720</v>
      </c>
      <c r="E2890" s="26">
        <v>30</v>
      </c>
      <c r="F2890" s="26"/>
    </row>
    <row r="2891" spans="1:6" x14ac:dyDescent="0.25">
      <c r="A2891" s="26" t="s">
        <v>3847</v>
      </c>
      <c r="B2891" s="26" t="s">
        <v>2097</v>
      </c>
      <c r="C2891" s="26">
        <v>24</v>
      </c>
      <c r="D2891" s="26">
        <v>720</v>
      </c>
      <c r="E2891" s="26">
        <v>30</v>
      </c>
      <c r="F2891" s="26"/>
    </row>
    <row r="2892" spans="1:6" x14ac:dyDescent="0.25">
      <c r="A2892" s="26" t="s">
        <v>3848</v>
      </c>
      <c r="B2892" s="26" t="s">
        <v>2097</v>
      </c>
      <c r="C2892" s="26">
        <v>24</v>
      </c>
      <c r="D2892" s="26">
        <v>720</v>
      </c>
      <c r="E2892" s="26">
        <v>30</v>
      </c>
      <c r="F2892" s="26"/>
    </row>
    <row r="2893" spans="1:6" x14ac:dyDescent="0.25">
      <c r="A2893" s="26" t="s">
        <v>1900</v>
      </c>
      <c r="B2893" s="26" t="s">
        <v>2097</v>
      </c>
      <c r="C2893" s="26">
        <v>50</v>
      </c>
      <c r="D2893" s="26">
        <v>1200</v>
      </c>
      <c r="E2893" s="26">
        <v>24</v>
      </c>
      <c r="F2893" s="26"/>
    </row>
    <row r="2894" spans="1:6" x14ac:dyDescent="0.25">
      <c r="A2894" s="26" t="s">
        <v>1901</v>
      </c>
      <c r="B2894" s="26" t="s">
        <v>2097</v>
      </c>
      <c r="C2894" s="26">
        <v>50</v>
      </c>
      <c r="D2894" s="26">
        <v>1200</v>
      </c>
      <c r="E2894" s="26">
        <v>24</v>
      </c>
      <c r="F2894" s="26"/>
    </row>
    <row r="2895" spans="1:6" x14ac:dyDescent="0.25">
      <c r="A2895" s="26" t="s">
        <v>1897</v>
      </c>
      <c r="B2895" s="26" t="s">
        <v>2097</v>
      </c>
      <c r="C2895" s="26">
        <v>24</v>
      </c>
      <c r="D2895" s="26">
        <v>720</v>
      </c>
      <c r="E2895" s="26">
        <v>30</v>
      </c>
      <c r="F2895" s="26"/>
    </row>
    <row r="2896" spans="1:6" x14ac:dyDescent="0.25">
      <c r="A2896" s="26" t="s">
        <v>3849</v>
      </c>
      <c r="B2896" s="26" t="s">
        <v>2097</v>
      </c>
      <c r="C2896" s="26">
        <v>24</v>
      </c>
      <c r="D2896" s="26">
        <v>720</v>
      </c>
      <c r="E2896" s="26">
        <v>30</v>
      </c>
      <c r="F2896" s="26"/>
    </row>
    <row r="2897" spans="1:6" x14ac:dyDescent="0.25">
      <c r="A2897" s="26" t="s">
        <v>3850</v>
      </c>
      <c r="B2897" s="26" t="s">
        <v>2097</v>
      </c>
      <c r="C2897" s="26">
        <v>24</v>
      </c>
      <c r="D2897" s="26">
        <v>720</v>
      </c>
      <c r="E2897" s="26">
        <v>30</v>
      </c>
      <c r="F2897" s="26"/>
    </row>
    <row r="2898" spans="1:6" x14ac:dyDescent="0.25">
      <c r="A2898" s="26" t="s">
        <v>3851</v>
      </c>
      <c r="B2898" s="26" t="s">
        <v>2097</v>
      </c>
      <c r="C2898" s="26">
        <v>24</v>
      </c>
      <c r="D2898" s="26">
        <v>720</v>
      </c>
      <c r="E2898" s="26">
        <v>30</v>
      </c>
      <c r="F2898" s="26"/>
    </row>
    <row r="2899" spans="1:6" x14ac:dyDescent="0.25">
      <c r="A2899" s="26" t="s">
        <v>1902</v>
      </c>
      <c r="B2899" s="26" t="s">
        <v>2097</v>
      </c>
      <c r="C2899" s="26">
        <v>50</v>
      </c>
      <c r="D2899" s="26">
        <v>1200</v>
      </c>
      <c r="E2899" s="26">
        <v>24</v>
      </c>
      <c r="F2899" s="26"/>
    </row>
    <row r="2900" spans="1:6" x14ac:dyDescent="0.25">
      <c r="A2900" s="26" t="s">
        <v>3852</v>
      </c>
      <c r="B2900" s="26" t="s">
        <v>2097</v>
      </c>
      <c r="C2900" s="26">
        <v>200</v>
      </c>
      <c r="D2900" s="26">
        <v>4800</v>
      </c>
      <c r="E2900" s="26">
        <v>24</v>
      </c>
      <c r="F2900" s="26"/>
    </row>
    <row r="2901" spans="1:6" x14ac:dyDescent="0.25">
      <c r="A2901" s="26" t="s">
        <v>1903</v>
      </c>
      <c r="B2901" s="26" t="s">
        <v>2097</v>
      </c>
      <c r="C2901" s="26">
        <v>50</v>
      </c>
      <c r="D2901" s="26">
        <v>1600</v>
      </c>
      <c r="E2901" s="26">
        <v>32</v>
      </c>
      <c r="F2901" s="26"/>
    </row>
    <row r="2902" spans="1:6" x14ac:dyDescent="0.25">
      <c r="A2902" s="26" t="s">
        <v>3853</v>
      </c>
      <c r="B2902" s="26" t="s">
        <v>2097</v>
      </c>
      <c r="C2902" s="26">
        <v>200</v>
      </c>
      <c r="D2902" s="26">
        <v>4800</v>
      </c>
      <c r="E2902" s="26">
        <v>24</v>
      </c>
      <c r="F2902" s="26"/>
    </row>
    <row r="2903" spans="1:6" x14ac:dyDescent="0.25">
      <c r="A2903" s="26" t="s">
        <v>1904</v>
      </c>
      <c r="B2903" s="26" t="s">
        <v>2097</v>
      </c>
      <c r="C2903" s="26">
        <v>50</v>
      </c>
      <c r="D2903" s="26">
        <v>1600</v>
      </c>
      <c r="E2903" s="26">
        <v>32</v>
      </c>
      <c r="F2903" s="26"/>
    </row>
    <row r="2904" spans="1:6" x14ac:dyDescent="0.25">
      <c r="A2904" s="26" t="s">
        <v>3854</v>
      </c>
      <c r="B2904" s="26" t="s">
        <v>2097</v>
      </c>
      <c r="C2904" s="26">
        <v>200</v>
      </c>
      <c r="D2904" s="26">
        <v>4800</v>
      </c>
      <c r="E2904" s="26">
        <v>24</v>
      </c>
      <c r="F2904" s="26"/>
    </row>
    <row r="2905" spans="1:6" x14ac:dyDescent="0.25">
      <c r="A2905" s="26" t="s">
        <v>1905</v>
      </c>
      <c r="B2905" s="26" t="s">
        <v>2097</v>
      </c>
      <c r="C2905" s="26">
        <v>50</v>
      </c>
      <c r="D2905" s="26">
        <v>1600</v>
      </c>
      <c r="E2905" s="26">
        <v>32</v>
      </c>
      <c r="F2905" s="26"/>
    </row>
    <row r="2906" spans="1:6" x14ac:dyDescent="0.25">
      <c r="A2906" s="26" t="s">
        <v>3855</v>
      </c>
      <c r="B2906" s="26" t="s">
        <v>2097</v>
      </c>
      <c r="C2906" s="26">
        <v>200</v>
      </c>
      <c r="D2906" s="26">
        <v>4800</v>
      </c>
      <c r="E2906" s="26">
        <v>24</v>
      </c>
      <c r="F2906" s="26"/>
    </row>
    <row r="2907" spans="1:6" x14ac:dyDescent="0.25">
      <c r="A2907" s="26" t="s">
        <v>1906</v>
      </c>
      <c r="B2907" s="26" t="s">
        <v>2097</v>
      </c>
      <c r="C2907" s="26">
        <v>50</v>
      </c>
      <c r="D2907" s="26">
        <v>1600</v>
      </c>
      <c r="E2907" s="26">
        <v>32</v>
      </c>
      <c r="F2907" s="26"/>
    </row>
    <row r="2908" spans="1:6" x14ac:dyDescent="0.25">
      <c r="A2908" s="26" t="s">
        <v>1907</v>
      </c>
      <c r="B2908" s="26" t="s">
        <v>2097</v>
      </c>
      <c r="C2908" s="26">
        <v>200</v>
      </c>
      <c r="D2908" s="26">
        <v>3600</v>
      </c>
      <c r="E2908" s="26">
        <v>18</v>
      </c>
      <c r="F2908" s="26"/>
    </row>
    <row r="2909" spans="1:6" x14ac:dyDescent="0.25">
      <c r="A2909" s="26" t="s">
        <v>3856</v>
      </c>
      <c r="B2909" s="26" t="s">
        <v>2097</v>
      </c>
      <c r="C2909" s="26">
        <v>200</v>
      </c>
      <c r="D2909" s="26">
        <v>3600</v>
      </c>
      <c r="E2909" s="26">
        <v>18</v>
      </c>
      <c r="F2909" s="26"/>
    </row>
    <row r="2910" spans="1:6" x14ac:dyDescent="0.25">
      <c r="A2910" s="26" t="s">
        <v>1908</v>
      </c>
      <c r="B2910" s="26" t="s">
        <v>2097</v>
      </c>
      <c r="C2910" s="26">
        <v>200</v>
      </c>
      <c r="D2910" s="26">
        <v>3600</v>
      </c>
      <c r="E2910" s="26">
        <v>18</v>
      </c>
      <c r="F2910" s="26"/>
    </row>
    <row r="2911" spans="1:6" x14ac:dyDescent="0.25">
      <c r="A2911" s="26" t="s">
        <v>1909</v>
      </c>
      <c r="B2911" s="26" t="s">
        <v>2097</v>
      </c>
      <c r="C2911" s="26">
        <v>200</v>
      </c>
      <c r="D2911" s="26">
        <v>8000</v>
      </c>
      <c r="E2911" s="26">
        <v>40</v>
      </c>
      <c r="F2911" s="26"/>
    </row>
    <row r="2912" spans="1:6" x14ac:dyDescent="0.25">
      <c r="A2912" s="26" t="s">
        <v>1910</v>
      </c>
      <c r="B2912" s="26" t="s">
        <v>2097</v>
      </c>
      <c r="C2912" s="26">
        <v>60</v>
      </c>
      <c r="D2912" s="26">
        <v>1920</v>
      </c>
      <c r="E2912" s="26">
        <v>32</v>
      </c>
      <c r="F2912" s="26"/>
    </row>
    <row r="2913" spans="1:6" x14ac:dyDescent="0.25">
      <c r="A2913" s="26" t="s">
        <v>3857</v>
      </c>
      <c r="B2913" s="26" t="s">
        <v>2097</v>
      </c>
      <c r="C2913" s="26">
        <v>50</v>
      </c>
      <c r="D2913" s="26">
        <v>1200</v>
      </c>
      <c r="E2913" s="26">
        <v>24</v>
      </c>
      <c r="F2913" s="26"/>
    </row>
    <row r="2914" spans="1:6" x14ac:dyDescent="0.25">
      <c r="A2914" s="26" t="s">
        <v>1911</v>
      </c>
      <c r="B2914" s="26" t="s">
        <v>2097</v>
      </c>
      <c r="C2914" s="26">
        <v>60</v>
      </c>
      <c r="D2914" s="26">
        <v>1920</v>
      </c>
      <c r="E2914" s="26">
        <v>32</v>
      </c>
      <c r="F2914" s="26"/>
    </row>
    <row r="2915" spans="1:6" x14ac:dyDescent="0.25">
      <c r="A2915" s="26" t="s">
        <v>3858</v>
      </c>
      <c r="B2915" s="26" t="s">
        <v>2097</v>
      </c>
      <c r="C2915" s="26">
        <v>50</v>
      </c>
      <c r="D2915" s="26">
        <v>1200</v>
      </c>
      <c r="E2915" s="26">
        <v>24</v>
      </c>
      <c r="F2915" s="26"/>
    </row>
    <row r="2916" spans="1:6" x14ac:dyDescent="0.25">
      <c r="A2916" s="26" t="s">
        <v>1912</v>
      </c>
      <c r="B2916" s="26" t="s">
        <v>2097</v>
      </c>
      <c r="C2916" s="26">
        <v>60</v>
      </c>
      <c r="D2916" s="26">
        <v>1920</v>
      </c>
      <c r="E2916" s="26">
        <v>32</v>
      </c>
      <c r="F2916" s="26"/>
    </row>
    <row r="2917" spans="1:6" x14ac:dyDescent="0.25">
      <c r="A2917" s="26" t="s">
        <v>3859</v>
      </c>
      <c r="B2917" s="26" t="s">
        <v>2097</v>
      </c>
      <c r="C2917" s="26">
        <v>50</v>
      </c>
      <c r="D2917" s="26">
        <v>1200</v>
      </c>
      <c r="E2917" s="26">
        <v>24</v>
      </c>
      <c r="F2917" s="26"/>
    </row>
    <row r="2918" spans="1:6" x14ac:dyDescent="0.25">
      <c r="A2918" s="26" t="s">
        <v>3860</v>
      </c>
      <c r="B2918" s="26" t="s">
        <v>2097</v>
      </c>
      <c r="C2918" s="26">
        <v>50</v>
      </c>
      <c r="D2918" s="26">
        <v>1600</v>
      </c>
      <c r="E2918" s="26">
        <v>32</v>
      </c>
      <c r="F2918" s="26"/>
    </row>
    <row r="2919" spans="1:6" x14ac:dyDescent="0.25">
      <c r="A2919" s="26" t="s">
        <v>1913</v>
      </c>
      <c r="B2919" s="26" t="s">
        <v>2097</v>
      </c>
      <c r="C2919" s="26">
        <v>50</v>
      </c>
      <c r="D2919" s="26">
        <v>1600</v>
      </c>
      <c r="E2919" s="26">
        <v>32</v>
      </c>
      <c r="F2919" s="26"/>
    </row>
    <row r="2920" spans="1:6" x14ac:dyDescent="0.25">
      <c r="A2920" s="26" t="s">
        <v>3861</v>
      </c>
      <c r="B2920" s="26" t="s">
        <v>2097</v>
      </c>
      <c r="C2920" s="26">
        <v>50</v>
      </c>
      <c r="D2920" s="26">
        <v>1600</v>
      </c>
      <c r="E2920" s="26">
        <v>32</v>
      </c>
      <c r="F2920" s="26"/>
    </row>
    <row r="2921" spans="1:6" x14ac:dyDescent="0.25">
      <c r="A2921" s="26" t="s">
        <v>1914</v>
      </c>
      <c r="B2921" s="26" t="s">
        <v>2097</v>
      </c>
      <c r="C2921" s="26">
        <v>50</v>
      </c>
      <c r="D2921" s="26">
        <v>1600</v>
      </c>
      <c r="E2921" s="26">
        <v>32</v>
      </c>
      <c r="F2921" s="26"/>
    </row>
    <row r="2922" spans="1:6" x14ac:dyDescent="0.25">
      <c r="A2922" s="26" t="s">
        <v>1915</v>
      </c>
      <c r="B2922" s="26" t="s">
        <v>2097</v>
      </c>
      <c r="C2922" s="26">
        <v>50</v>
      </c>
      <c r="D2922" s="26">
        <v>1600</v>
      </c>
      <c r="E2922" s="26">
        <v>32</v>
      </c>
      <c r="F2922" s="26"/>
    </row>
    <row r="2923" spans="1:6" x14ac:dyDescent="0.25">
      <c r="A2923" s="26" t="s">
        <v>3862</v>
      </c>
      <c r="B2923" s="26" t="s">
        <v>2097</v>
      </c>
      <c r="C2923" s="26">
        <v>200</v>
      </c>
      <c r="D2923" s="26">
        <v>4800</v>
      </c>
      <c r="E2923" s="26">
        <v>24</v>
      </c>
      <c r="F2923" s="26"/>
    </row>
    <row r="2924" spans="1:6" x14ac:dyDescent="0.25">
      <c r="A2924" s="26" t="s">
        <v>1916</v>
      </c>
      <c r="B2924" s="26" t="s">
        <v>2097</v>
      </c>
      <c r="C2924" s="26">
        <v>50</v>
      </c>
      <c r="D2924" s="26">
        <v>1600</v>
      </c>
      <c r="E2924" s="26">
        <v>32</v>
      </c>
      <c r="F2924" s="26"/>
    </row>
    <row r="2925" spans="1:6" x14ac:dyDescent="0.25">
      <c r="A2925" s="26" t="s">
        <v>3863</v>
      </c>
      <c r="B2925" s="26" t="s">
        <v>2097</v>
      </c>
      <c r="C2925" s="26">
        <v>50</v>
      </c>
      <c r="D2925" s="26">
        <v>8000</v>
      </c>
      <c r="E2925" s="26">
        <v>160</v>
      </c>
      <c r="F2925" s="26"/>
    </row>
    <row r="2926" spans="1:6" x14ac:dyDescent="0.25">
      <c r="A2926" s="26" t="s">
        <v>3864</v>
      </c>
      <c r="B2926" s="26" t="s">
        <v>2097</v>
      </c>
      <c r="C2926" s="26">
        <v>0</v>
      </c>
      <c r="D2926" s="27">
        <v>0</v>
      </c>
      <c r="E2926" s="26"/>
      <c r="F2926" s="26"/>
    </row>
    <row r="2927" spans="1:6" x14ac:dyDescent="0.25">
      <c r="A2927" s="26" t="s">
        <v>3865</v>
      </c>
      <c r="B2927" s="26" t="s">
        <v>2097</v>
      </c>
      <c r="C2927" s="26">
        <v>18</v>
      </c>
      <c r="D2927" s="26">
        <v>72</v>
      </c>
      <c r="E2927" s="26">
        <v>4</v>
      </c>
      <c r="F2927" s="26"/>
    </row>
    <row r="2928" spans="1:6" x14ac:dyDescent="0.25">
      <c r="A2928" s="26" t="s">
        <v>3866</v>
      </c>
      <c r="B2928" s="26" t="s">
        <v>2097</v>
      </c>
      <c r="C2928" s="26">
        <v>0</v>
      </c>
      <c r="D2928" s="27">
        <v>0</v>
      </c>
      <c r="E2928" s="26"/>
      <c r="F2928" s="26"/>
    </row>
    <row r="2929" spans="1:6" x14ac:dyDescent="0.25">
      <c r="A2929" s="26" t="s">
        <v>1917</v>
      </c>
      <c r="B2929" s="26" t="s">
        <v>2097</v>
      </c>
      <c r="C2929" s="26">
        <v>12</v>
      </c>
      <c r="D2929" s="26">
        <v>96</v>
      </c>
      <c r="E2929" s="26">
        <v>8</v>
      </c>
      <c r="F2929" s="26"/>
    </row>
    <row r="2930" spans="1:6" x14ac:dyDescent="0.25">
      <c r="A2930" s="26" t="s">
        <v>3867</v>
      </c>
      <c r="B2930" s="26" t="s">
        <v>2097</v>
      </c>
      <c r="C2930" s="26">
        <v>0</v>
      </c>
      <c r="D2930" s="27">
        <v>0</v>
      </c>
      <c r="E2930" s="26"/>
      <c r="F2930" s="26"/>
    </row>
    <row r="2931" spans="1:6" x14ac:dyDescent="0.25">
      <c r="A2931" s="26" t="s">
        <v>3868</v>
      </c>
      <c r="B2931" s="26" t="s">
        <v>2097</v>
      </c>
      <c r="C2931" s="26">
        <v>6</v>
      </c>
      <c r="D2931" s="26">
        <v>72</v>
      </c>
      <c r="E2931" s="26">
        <v>12</v>
      </c>
      <c r="F2931" s="26"/>
    </row>
    <row r="2932" spans="1:6" x14ac:dyDescent="0.25">
      <c r="A2932" s="26" t="s">
        <v>1918</v>
      </c>
      <c r="B2932" s="26" t="s">
        <v>2097</v>
      </c>
      <c r="C2932" s="26">
        <v>6</v>
      </c>
      <c r="D2932" s="26">
        <v>72</v>
      </c>
      <c r="E2932" s="26">
        <v>12</v>
      </c>
      <c r="F2932" s="26"/>
    </row>
    <row r="2933" spans="1:6" x14ac:dyDescent="0.25">
      <c r="A2933" s="26" t="s">
        <v>3869</v>
      </c>
      <c r="B2933" s="26" t="s">
        <v>2097</v>
      </c>
      <c r="C2933" s="26">
        <v>4</v>
      </c>
      <c r="D2933" s="26">
        <v>48</v>
      </c>
      <c r="E2933" s="26">
        <v>12</v>
      </c>
      <c r="F2933" s="26"/>
    </row>
    <row r="2934" spans="1:6" x14ac:dyDescent="0.25">
      <c r="A2934" s="26" t="s">
        <v>3870</v>
      </c>
      <c r="B2934" s="26" t="s">
        <v>2097</v>
      </c>
      <c r="C2934" s="26">
        <v>0</v>
      </c>
      <c r="D2934" s="27">
        <v>0</v>
      </c>
      <c r="E2934" s="26"/>
      <c r="F2934" s="26"/>
    </row>
    <row r="2935" spans="1:6" x14ac:dyDescent="0.25">
      <c r="A2935" s="26" t="s">
        <v>3871</v>
      </c>
      <c r="B2935" s="26" t="s">
        <v>2097</v>
      </c>
      <c r="C2935" s="26">
        <v>0</v>
      </c>
      <c r="D2935" s="27">
        <v>0</v>
      </c>
      <c r="E2935" s="26"/>
      <c r="F2935" s="26"/>
    </row>
    <row r="2936" spans="1:6" x14ac:dyDescent="0.25">
      <c r="A2936" s="26" t="s">
        <v>3872</v>
      </c>
      <c r="B2936" s="26" t="s">
        <v>2097</v>
      </c>
      <c r="C2936" s="26">
        <v>20</v>
      </c>
      <c r="D2936" s="26">
        <v>360</v>
      </c>
      <c r="E2936" s="26">
        <v>18</v>
      </c>
      <c r="F2936" s="26"/>
    </row>
    <row r="2937" spans="1:6" x14ac:dyDescent="0.25">
      <c r="A2937" s="26" t="s">
        <v>3873</v>
      </c>
      <c r="B2937" s="26" t="s">
        <v>2097</v>
      </c>
      <c r="C2937" s="26">
        <v>3</v>
      </c>
      <c r="D2937" s="27">
        <v>0</v>
      </c>
      <c r="E2937" s="26"/>
      <c r="F2937" s="26"/>
    </row>
    <row r="2938" spans="1:6" x14ac:dyDescent="0.25">
      <c r="A2938" s="26" t="s">
        <v>3874</v>
      </c>
      <c r="B2938" s="26" t="s">
        <v>2097</v>
      </c>
      <c r="C2938" s="26">
        <v>18</v>
      </c>
      <c r="D2938" s="26">
        <v>216</v>
      </c>
      <c r="E2938" s="26">
        <v>12</v>
      </c>
      <c r="F2938" s="26"/>
    </row>
    <row r="2939" spans="1:6" x14ac:dyDescent="0.25">
      <c r="A2939" s="26" t="s">
        <v>1920</v>
      </c>
      <c r="B2939" s="26" t="s">
        <v>2097</v>
      </c>
      <c r="C2939" s="26">
        <v>100</v>
      </c>
      <c r="D2939" s="26">
        <v>1800</v>
      </c>
      <c r="E2939" s="26">
        <v>18</v>
      </c>
      <c r="F2939" s="26"/>
    </row>
    <row r="2940" spans="1:6" x14ac:dyDescent="0.25">
      <c r="A2940" s="26" t="s">
        <v>1921</v>
      </c>
      <c r="B2940" s="26" t="s">
        <v>2097</v>
      </c>
      <c r="C2940" s="26">
        <v>100</v>
      </c>
      <c r="D2940" s="26">
        <v>2400</v>
      </c>
      <c r="E2940" s="26">
        <v>24</v>
      </c>
      <c r="F2940" s="26"/>
    </row>
    <row r="2941" spans="1:6" x14ac:dyDescent="0.25">
      <c r="A2941" s="26" t="s">
        <v>1922</v>
      </c>
      <c r="B2941" s="26" t="s">
        <v>2097</v>
      </c>
      <c r="C2941" s="26">
        <v>100</v>
      </c>
      <c r="D2941" s="26">
        <v>2400</v>
      </c>
      <c r="E2941" s="26">
        <v>24</v>
      </c>
      <c r="F2941" s="26"/>
    </row>
    <row r="2942" spans="1:6" x14ac:dyDescent="0.25">
      <c r="A2942" s="26" t="s">
        <v>1923</v>
      </c>
      <c r="B2942" s="26" t="s">
        <v>2097</v>
      </c>
      <c r="C2942" s="26">
        <v>100</v>
      </c>
      <c r="D2942" s="26">
        <v>2400</v>
      </c>
      <c r="E2942" s="26">
        <v>24</v>
      </c>
      <c r="F2942" s="26"/>
    </row>
    <row r="2943" spans="1:6" x14ac:dyDescent="0.25">
      <c r="A2943" s="26" t="s">
        <v>1924</v>
      </c>
      <c r="B2943" s="26" t="s">
        <v>2097</v>
      </c>
      <c r="C2943" s="26">
        <v>50</v>
      </c>
      <c r="D2943" s="26">
        <v>750</v>
      </c>
      <c r="E2943" s="26">
        <v>15</v>
      </c>
      <c r="F2943" s="26"/>
    </row>
    <row r="2944" spans="1:6" x14ac:dyDescent="0.25">
      <c r="A2944" s="26" t="s">
        <v>1925</v>
      </c>
      <c r="B2944" s="26" t="s">
        <v>2097</v>
      </c>
      <c r="C2944" s="26">
        <v>40</v>
      </c>
      <c r="D2944" s="26">
        <v>1600</v>
      </c>
      <c r="E2944" s="26">
        <v>40</v>
      </c>
      <c r="F2944" s="26"/>
    </row>
    <row r="2945" spans="1:6" x14ac:dyDescent="0.25">
      <c r="A2945" s="26" t="s">
        <v>3875</v>
      </c>
      <c r="B2945" s="26" t="s">
        <v>2097</v>
      </c>
      <c r="C2945" s="26">
        <v>40</v>
      </c>
      <c r="D2945" s="26">
        <v>1200</v>
      </c>
      <c r="E2945" s="26">
        <v>30</v>
      </c>
      <c r="F2945" s="26"/>
    </row>
    <row r="2946" spans="1:6" x14ac:dyDescent="0.25">
      <c r="A2946" s="26" t="s">
        <v>1929</v>
      </c>
      <c r="B2946" s="26" t="s">
        <v>2097</v>
      </c>
      <c r="C2946" s="26">
        <v>40</v>
      </c>
      <c r="D2946" s="26">
        <v>1200</v>
      </c>
      <c r="E2946" s="26">
        <v>30</v>
      </c>
      <c r="F2946" s="26"/>
    </row>
    <row r="2947" spans="1:6" x14ac:dyDescent="0.25">
      <c r="A2947" s="26" t="s">
        <v>3876</v>
      </c>
      <c r="B2947" s="26" t="s">
        <v>2097</v>
      </c>
      <c r="C2947" s="26">
        <v>50</v>
      </c>
      <c r="D2947" s="26">
        <v>8000</v>
      </c>
      <c r="E2947" s="26">
        <v>160</v>
      </c>
      <c r="F2947" s="26"/>
    </row>
    <row r="2948" spans="1:6" x14ac:dyDescent="0.25">
      <c r="A2948" s="26" t="s">
        <v>3877</v>
      </c>
      <c r="B2948" s="26" t="s">
        <v>2097</v>
      </c>
      <c r="C2948" s="26">
        <v>8</v>
      </c>
      <c r="D2948" s="26">
        <v>144</v>
      </c>
      <c r="E2948" s="26">
        <v>18</v>
      </c>
      <c r="F2948" s="26"/>
    </row>
    <row r="2949" spans="1:6" x14ac:dyDescent="0.25">
      <c r="A2949" s="26" t="s">
        <v>3878</v>
      </c>
      <c r="B2949" s="26" t="s">
        <v>2097</v>
      </c>
      <c r="C2949" s="26">
        <v>10</v>
      </c>
      <c r="D2949" s="26">
        <v>240</v>
      </c>
      <c r="E2949" s="26">
        <v>24</v>
      </c>
      <c r="F2949" s="26"/>
    </row>
    <row r="2950" spans="1:6" x14ac:dyDescent="0.25">
      <c r="A2950" s="26" t="s">
        <v>3879</v>
      </c>
      <c r="B2950" s="26" t="s">
        <v>2097</v>
      </c>
      <c r="C2950" s="26">
        <v>6</v>
      </c>
      <c r="D2950" s="26">
        <v>108</v>
      </c>
      <c r="E2950" s="26">
        <v>18</v>
      </c>
      <c r="F2950" s="26"/>
    </row>
    <row r="2951" spans="1:6" x14ac:dyDescent="0.25">
      <c r="A2951" s="26" t="s">
        <v>1933</v>
      </c>
      <c r="B2951" s="26" t="s">
        <v>2097</v>
      </c>
      <c r="C2951" s="26">
        <v>10</v>
      </c>
      <c r="D2951" s="26">
        <v>120</v>
      </c>
      <c r="E2951" s="26">
        <v>12</v>
      </c>
      <c r="F2951" s="26"/>
    </row>
    <row r="2952" spans="1:6" x14ac:dyDescent="0.25">
      <c r="A2952" s="26" t="s">
        <v>3880</v>
      </c>
      <c r="B2952" s="26" t="s">
        <v>2097</v>
      </c>
      <c r="C2952" s="26">
        <v>10</v>
      </c>
      <c r="D2952" s="26">
        <v>300</v>
      </c>
      <c r="E2952" s="26">
        <v>30</v>
      </c>
      <c r="F2952" s="26"/>
    </row>
    <row r="2953" spans="1:6" x14ac:dyDescent="0.25">
      <c r="A2953" s="26" t="s">
        <v>1934</v>
      </c>
      <c r="B2953" s="26" t="s">
        <v>2097</v>
      </c>
      <c r="C2953" s="26">
        <v>10</v>
      </c>
      <c r="D2953" s="26">
        <v>120</v>
      </c>
      <c r="E2953" s="26">
        <v>12</v>
      </c>
      <c r="F2953" s="26"/>
    </row>
    <row r="2954" spans="1:6" x14ac:dyDescent="0.25">
      <c r="A2954" s="26" t="s">
        <v>1935</v>
      </c>
      <c r="B2954" s="26" t="s">
        <v>2097</v>
      </c>
      <c r="C2954" s="26">
        <v>10</v>
      </c>
      <c r="D2954" s="26">
        <v>120</v>
      </c>
      <c r="E2954" s="26">
        <v>12</v>
      </c>
      <c r="F2954" s="26"/>
    </row>
    <row r="2955" spans="1:6" x14ac:dyDescent="0.25">
      <c r="A2955" s="26" t="s">
        <v>1936</v>
      </c>
      <c r="B2955" s="26" t="s">
        <v>2097</v>
      </c>
      <c r="C2955" s="26">
        <v>4</v>
      </c>
      <c r="D2955" s="26">
        <v>36</v>
      </c>
      <c r="E2955" s="26">
        <v>9</v>
      </c>
      <c r="F2955" s="26"/>
    </row>
    <row r="2956" spans="1:6" x14ac:dyDescent="0.25">
      <c r="A2956" s="26" t="s">
        <v>3881</v>
      </c>
      <c r="B2956" s="26" t="s">
        <v>2097</v>
      </c>
      <c r="C2956" s="26">
        <v>0</v>
      </c>
      <c r="D2956" s="27">
        <v>0</v>
      </c>
      <c r="E2956" s="26"/>
      <c r="F2956" s="26"/>
    </row>
    <row r="2957" spans="1:6" x14ac:dyDescent="0.25">
      <c r="A2957" s="26" t="s">
        <v>3882</v>
      </c>
      <c r="B2957" s="26" t="s">
        <v>2097</v>
      </c>
      <c r="C2957" s="26">
        <v>0</v>
      </c>
      <c r="D2957" s="27">
        <v>0</v>
      </c>
      <c r="E2957" s="26"/>
      <c r="F2957" s="26"/>
    </row>
    <row r="2958" spans="1:6" x14ac:dyDescent="0.25">
      <c r="A2958" s="26" t="s">
        <v>3883</v>
      </c>
      <c r="B2958" s="26" t="s">
        <v>2097</v>
      </c>
      <c r="C2958" s="26">
        <v>0</v>
      </c>
      <c r="D2958" s="27">
        <v>0</v>
      </c>
      <c r="E2958" s="26"/>
      <c r="F2958" s="26"/>
    </row>
    <row r="2959" spans="1:6" x14ac:dyDescent="0.25">
      <c r="A2959" s="26" t="s">
        <v>3884</v>
      </c>
      <c r="B2959" s="26" t="s">
        <v>2097</v>
      </c>
      <c r="C2959" s="26">
        <v>0</v>
      </c>
      <c r="D2959" s="27">
        <v>0</v>
      </c>
      <c r="E2959" s="26"/>
      <c r="F2959" s="26"/>
    </row>
    <row r="2960" spans="1:6" x14ac:dyDescent="0.25">
      <c r="A2960" s="26" t="s">
        <v>3885</v>
      </c>
      <c r="B2960" s="26" t="s">
        <v>2097</v>
      </c>
      <c r="C2960" s="26">
        <v>0</v>
      </c>
      <c r="D2960" s="27">
        <v>0</v>
      </c>
      <c r="E2960" s="26"/>
      <c r="F2960" s="26"/>
    </row>
    <row r="2961" spans="1:6" x14ac:dyDescent="0.25">
      <c r="A2961" s="26" t="s">
        <v>3886</v>
      </c>
      <c r="B2961" s="26" t="s">
        <v>2097</v>
      </c>
      <c r="C2961" s="26">
        <v>0</v>
      </c>
      <c r="D2961" s="27">
        <v>0</v>
      </c>
      <c r="E2961" s="26"/>
      <c r="F2961" s="26"/>
    </row>
    <row r="2962" spans="1:6" x14ac:dyDescent="0.25">
      <c r="A2962" s="26" t="s">
        <v>3887</v>
      </c>
      <c r="B2962" s="26" t="s">
        <v>2097</v>
      </c>
      <c r="C2962" s="26">
        <v>0</v>
      </c>
      <c r="D2962" s="27">
        <v>0</v>
      </c>
      <c r="E2962" s="26"/>
      <c r="F2962" s="26"/>
    </row>
    <row r="2963" spans="1:6" x14ac:dyDescent="0.25">
      <c r="A2963" s="26" t="s">
        <v>3888</v>
      </c>
      <c r="B2963" s="26" t="s">
        <v>2097</v>
      </c>
      <c r="C2963" s="26">
        <v>0</v>
      </c>
      <c r="D2963" s="27">
        <v>0</v>
      </c>
      <c r="E2963" s="26"/>
      <c r="F2963" s="26"/>
    </row>
    <row r="2964" spans="1:6" x14ac:dyDescent="0.25">
      <c r="A2964" s="26" t="s">
        <v>3889</v>
      </c>
      <c r="B2964" s="26" t="s">
        <v>2097</v>
      </c>
      <c r="C2964" s="26">
        <v>0</v>
      </c>
      <c r="D2964" s="27">
        <v>0</v>
      </c>
      <c r="E2964" s="26"/>
      <c r="F2964" s="26"/>
    </row>
    <row r="2965" spans="1:6" x14ac:dyDescent="0.25">
      <c r="A2965" s="26" t="s">
        <v>3890</v>
      </c>
      <c r="B2965" s="26" t="s">
        <v>2097</v>
      </c>
      <c r="C2965" s="26">
        <v>1</v>
      </c>
      <c r="D2965" s="26">
        <v>1</v>
      </c>
      <c r="E2965" s="26">
        <v>1</v>
      </c>
      <c r="F2965" s="26"/>
    </row>
    <row r="2966" spans="1:6" x14ac:dyDescent="0.25">
      <c r="A2966" s="26" t="s">
        <v>3891</v>
      </c>
      <c r="B2966" s="26" t="s">
        <v>2097</v>
      </c>
      <c r="C2966" s="26">
        <v>1</v>
      </c>
      <c r="D2966" s="26">
        <v>1</v>
      </c>
      <c r="E2966" s="26">
        <v>1</v>
      </c>
      <c r="F2966" s="26"/>
    </row>
    <row r="2967" spans="1:6" x14ac:dyDescent="0.25">
      <c r="A2967" s="26" t="s">
        <v>1937</v>
      </c>
      <c r="B2967" s="26" t="s">
        <v>2097</v>
      </c>
      <c r="C2967" s="26">
        <v>6</v>
      </c>
      <c r="D2967" s="26">
        <v>72</v>
      </c>
      <c r="E2967" s="26">
        <v>12</v>
      </c>
      <c r="F2967" s="26"/>
    </row>
    <row r="2968" spans="1:6" x14ac:dyDescent="0.25">
      <c r="A2968" s="26" t="s">
        <v>3892</v>
      </c>
      <c r="B2968" s="26" t="s">
        <v>2097</v>
      </c>
      <c r="C2968" s="26">
        <v>8</v>
      </c>
      <c r="D2968" s="27">
        <v>0</v>
      </c>
      <c r="E2968" s="26"/>
      <c r="F2968" s="26"/>
    </row>
    <row r="2969" spans="1:6" x14ac:dyDescent="0.25">
      <c r="A2969" s="26" t="s">
        <v>1938</v>
      </c>
      <c r="B2969" s="26" t="s">
        <v>2097</v>
      </c>
      <c r="C2969" s="26">
        <v>8</v>
      </c>
      <c r="D2969" s="26">
        <v>192</v>
      </c>
      <c r="E2969" s="26">
        <v>24</v>
      </c>
      <c r="F2969" s="26"/>
    </row>
    <row r="2970" spans="1:6" x14ac:dyDescent="0.25">
      <c r="A2970" s="26" t="s">
        <v>1939</v>
      </c>
      <c r="B2970" s="26" t="s">
        <v>2097</v>
      </c>
      <c r="C2970" s="26">
        <v>6</v>
      </c>
      <c r="D2970" s="26">
        <v>144</v>
      </c>
      <c r="E2970" s="26">
        <v>24</v>
      </c>
      <c r="F2970" s="26"/>
    </row>
    <row r="2971" spans="1:6" x14ac:dyDescent="0.25">
      <c r="A2971" s="26" t="s">
        <v>3893</v>
      </c>
      <c r="B2971" s="26" t="s">
        <v>2097</v>
      </c>
      <c r="C2971" s="26">
        <v>50</v>
      </c>
      <c r="D2971" s="26">
        <v>1200</v>
      </c>
      <c r="E2971" s="26">
        <v>24</v>
      </c>
      <c r="F2971" s="26"/>
    </row>
    <row r="2972" spans="1:6" x14ac:dyDescent="0.25">
      <c r="A2972" s="26" t="s">
        <v>3894</v>
      </c>
      <c r="B2972" s="26" t="s">
        <v>2097</v>
      </c>
      <c r="C2972" s="26">
        <v>50</v>
      </c>
      <c r="D2972" s="26">
        <v>1200</v>
      </c>
      <c r="E2972" s="26">
        <v>24</v>
      </c>
      <c r="F2972" s="26"/>
    </row>
    <row r="2973" spans="1:6" x14ac:dyDescent="0.25">
      <c r="A2973" s="26" t="s">
        <v>3895</v>
      </c>
      <c r="B2973" s="26" t="s">
        <v>2097</v>
      </c>
      <c r="C2973" s="26">
        <v>8</v>
      </c>
      <c r="D2973" s="26">
        <v>96</v>
      </c>
      <c r="E2973" s="26">
        <v>12</v>
      </c>
      <c r="F2973" s="26"/>
    </row>
    <row r="2974" spans="1:6" x14ac:dyDescent="0.25">
      <c r="A2974" s="26" t="s">
        <v>1942</v>
      </c>
      <c r="B2974" s="26" t="s">
        <v>2097</v>
      </c>
      <c r="C2974" s="26">
        <v>16</v>
      </c>
      <c r="D2974" s="26">
        <v>128</v>
      </c>
      <c r="E2974" s="26">
        <v>8</v>
      </c>
      <c r="F2974" s="26"/>
    </row>
    <row r="2975" spans="1:6" x14ac:dyDescent="0.25">
      <c r="A2975" s="26" t="s">
        <v>1943</v>
      </c>
      <c r="B2975" s="26" t="s">
        <v>2097</v>
      </c>
      <c r="C2975" s="26">
        <v>12</v>
      </c>
      <c r="D2975" s="26">
        <v>192</v>
      </c>
      <c r="E2975" s="26">
        <v>16</v>
      </c>
      <c r="F2975" s="26"/>
    </row>
    <row r="2976" spans="1:6" x14ac:dyDescent="0.25">
      <c r="A2976" s="26" t="s">
        <v>1944</v>
      </c>
      <c r="B2976" s="26" t="s">
        <v>2097</v>
      </c>
      <c r="C2976" s="26">
        <v>6</v>
      </c>
      <c r="D2976" s="26">
        <v>144</v>
      </c>
      <c r="E2976" s="26">
        <v>24</v>
      </c>
      <c r="F2976" s="26"/>
    </row>
    <row r="2977" spans="1:6" x14ac:dyDescent="0.25">
      <c r="A2977" s="26" t="s">
        <v>1945</v>
      </c>
      <c r="B2977" s="26" t="s">
        <v>2097</v>
      </c>
      <c r="C2977" s="26">
        <v>16</v>
      </c>
      <c r="D2977" s="26">
        <v>128</v>
      </c>
      <c r="E2977" s="26">
        <v>8</v>
      </c>
      <c r="F2977" s="26"/>
    </row>
    <row r="2978" spans="1:6" x14ac:dyDescent="0.25">
      <c r="A2978" s="26" t="s">
        <v>1946</v>
      </c>
      <c r="B2978" s="26" t="s">
        <v>2097</v>
      </c>
      <c r="C2978" s="26">
        <v>12</v>
      </c>
      <c r="D2978" s="26">
        <v>192</v>
      </c>
      <c r="E2978" s="26">
        <v>16</v>
      </c>
      <c r="F2978" s="26"/>
    </row>
    <row r="2979" spans="1:6" x14ac:dyDescent="0.25">
      <c r="A2979" s="26" t="s">
        <v>1948</v>
      </c>
      <c r="B2979" s="26" t="s">
        <v>2097</v>
      </c>
      <c r="C2979" s="26">
        <v>12</v>
      </c>
      <c r="D2979" s="26">
        <v>180</v>
      </c>
      <c r="E2979" s="26">
        <v>15</v>
      </c>
      <c r="F2979" s="26"/>
    </row>
    <row r="2980" spans="1:6" x14ac:dyDescent="0.25">
      <c r="A2980" s="26" t="s">
        <v>1951</v>
      </c>
      <c r="B2980" s="26" t="s">
        <v>2097</v>
      </c>
      <c r="C2980" s="26">
        <v>12</v>
      </c>
      <c r="D2980" s="26">
        <v>180</v>
      </c>
      <c r="E2980" s="26">
        <v>15</v>
      </c>
      <c r="F2980" s="26"/>
    </row>
    <row r="2981" spans="1:6" x14ac:dyDescent="0.25">
      <c r="A2981" s="26" t="s">
        <v>1953</v>
      </c>
      <c r="B2981" s="26" t="s">
        <v>2097</v>
      </c>
      <c r="C2981" s="26">
        <v>12</v>
      </c>
      <c r="D2981" s="26">
        <v>180</v>
      </c>
      <c r="E2981" s="26">
        <v>15</v>
      </c>
      <c r="F2981" s="26"/>
    </row>
    <row r="2982" spans="1:6" x14ac:dyDescent="0.25">
      <c r="A2982" s="26" t="s">
        <v>1956</v>
      </c>
      <c r="B2982" s="26" t="s">
        <v>2097</v>
      </c>
      <c r="C2982" s="26">
        <v>12</v>
      </c>
      <c r="D2982" s="26">
        <v>180</v>
      </c>
      <c r="E2982" s="26">
        <v>15</v>
      </c>
      <c r="F2982" s="26"/>
    </row>
    <row r="2983" spans="1:6" x14ac:dyDescent="0.25">
      <c r="A2983" s="26" t="s">
        <v>3896</v>
      </c>
      <c r="B2983" s="26" t="s">
        <v>2469</v>
      </c>
      <c r="C2983" s="26">
        <v>6</v>
      </c>
      <c r="D2983" s="26">
        <v>216</v>
      </c>
      <c r="E2983" s="26">
        <v>36</v>
      </c>
      <c r="F2983" s="26"/>
    </row>
    <row r="2984" spans="1:6" x14ac:dyDescent="0.25">
      <c r="A2984" s="26" t="s">
        <v>3897</v>
      </c>
      <c r="B2984" s="26" t="s">
        <v>2097</v>
      </c>
      <c r="C2984" s="26">
        <v>0</v>
      </c>
      <c r="D2984" s="27">
        <v>0</v>
      </c>
      <c r="E2984" s="26"/>
      <c r="F2984" s="26"/>
    </row>
    <row r="2985" spans="1:6" x14ac:dyDescent="0.25">
      <c r="A2985" s="26" t="s">
        <v>1957</v>
      </c>
      <c r="B2985" s="26" t="s">
        <v>2097</v>
      </c>
      <c r="C2985" s="26">
        <v>60</v>
      </c>
      <c r="D2985" s="26">
        <v>1080</v>
      </c>
      <c r="E2985" s="26">
        <v>18</v>
      </c>
      <c r="F2985" s="26"/>
    </row>
    <row r="2986" spans="1:6" x14ac:dyDescent="0.25">
      <c r="A2986" s="26" t="s">
        <v>1965</v>
      </c>
      <c r="B2986" s="26" t="s">
        <v>2097</v>
      </c>
      <c r="C2986" s="26">
        <v>60</v>
      </c>
      <c r="D2986" s="26">
        <v>840</v>
      </c>
      <c r="E2986" s="26">
        <v>14</v>
      </c>
      <c r="F2986" s="26"/>
    </row>
    <row r="2987" spans="1:6" x14ac:dyDescent="0.25">
      <c r="A2987" s="26" t="s">
        <v>1966</v>
      </c>
      <c r="B2987" s="26" t="s">
        <v>2097</v>
      </c>
      <c r="C2987" s="26">
        <v>40</v>
      </c>
      <c r="D2987" s="26">
        <v>480</v>
      </c>
      <c r="E2987" s="26">
        <v>12</v>
      </c>
      <c r="F2987" s="26"/>
    </row>
    <row r="2988" spans="1:6" x14ac:dyDescent="0.25">
      <c r="A2988" s="26" t="s">
        <v>3898</v>
      </c>
      <c r="B2988" s="26" t="s">
        <v>2097</v>
      </c>
      <c r="C2988" s="26">
        <v>0</v>
      </c>
      <c r="D2988" s="27">
        <v>0</v>
      </c>
      <c r="E2988" s="26"/>
      <c r="F2988" s="26"/>
    </row>
    <row r="2989" spans="1:6" x14ac:dyDescent="0.25">
      <c r="A2989" s="26" t="s">
        <v>3899</v>
      </c>
      <c r="B2989" s="26" t="s">
        <v>2097</v>
      </c>
      <c r="C2989" s="26">
        <v>0</v>
      </c>
      <c r="D2989" s="27">
        <v>0</v>
      </c>
      <c r="E2989" s="26"/>
      <c r="F2989" s="26"/>
    </row>
    <row r="2990" spans="1:6" x14ac:dyDescent="0.25">
      <c r="A2990" s="26" t="s">
        <v>3900</v>
      </c>
      <c r="B2990" s="26" t="s">
        <v>2097</v>
      </c>
      <c r="C2990" s="26">
        <v>0</v>
      </c>
      <c r="D2990" s="27">
        <v>0</v>
      </c>
      <c r="E2990" s="26"/>
      <c r="F2990" s="26"/>
    </row>
    <row r="2991" spans="1:6" x14ac:dyDescent="0.25">
      <c r="A2991" s="28" t="s">
        <v>1972</v>
      </c>
      <c r="B2991" s="28" t="s">
        <v>2097</v>
      </c>
      <c r="C2991" s="28">
        <v>20</v>
      </c>
      <c r="D2991" s="28">
        <v>1000</v>
      </c>
      <c r="E2991" s="28">
        <v>50</v>
      </c>
      <c r="F2991" s="28"/>
    </row>
    <row r="2992" spans="1:6" x14ac:dyDescent="0.25">
      <c r="A2992" s="28" t="s">
        <v>1969</v>
      </c>
      <c r="B2992" s="28" t="s">
        <v>2097</v>
      </c>
      <c r="C2992" s="28">
        <v>20</v>
      </c>
      <c r="D2992" s="28">
        <v>1000</v>
      </c>
      <c r="E2992" s="28">
        <v>50</v>
      </c>
      <c r="F2992" s="28"/>
    </row>
    <row r="2993" spans="1:6" x14ac:dyDescent="0.25">
      <c r="A2993" s="26" t="s">
        <v>3901</v>
      </c>
      <c r="B2993" s="26" t="s">
        <v>2097</v>
      </c>
      <c r="C2993" s="26">
        <v>0</v>
      </c>
      <c r="D2993" s="27">
        <v>0</v>
      </c>
      <c r="E2993" s="26"/>
      <c r="F2993" s="26"/>
    </row>
    <row r="2994" spans="1:6" x14ac:dyDescent="0.25">
      <c r="A2994" s="26" t="s">
        <v>3902</v>
      </c>
      <c r="B2994" s="26" t="s">
        <v>2097</v>
      </c>
      <c r="C2994" s="26">
        <v>0</v>
      </c>
      <c r="D2994" s="27">
        <v>0</v>
      </c>
      <c r="E2994" s="26"/>
      <c r="F2994" s="26"/>
    </row>
    <row r="2995" spans="1:6" x14ac:dyDescent="0.25">
      <c r="A2995" s="26" t="s">
        <v>3903</v>
      </c>
      <c r="B2995" s="26" t="s">
        <v>2097</v>
      </c>
      <c r="C2995" s="26">
        <v>0</v>
      </c>
      <c r="D2995" s="27">
        <v>0</v>
      </c>
      <c r="E2995" s="26"/>
      <c r="F2995" s="26"/>
    </row>
    <row r="2996" spans="1:6" x14ac:dyDescent="0.25">
      <c r="A2996" s="26" t="s">
        <v>3904</v>
      </c>
      <c r="B2996" s="26" t="s">
        <v>2097</v>
      </c>
      <c r="C2996" s="26">
        <v>0</v>
      </c>
      <c r="D2996" s="27">
        <v>0</v>
      </c>
      <c r="E2996" s="26"/>
      <c r="F2996" s="26"/>
    </row>
    <row r="2997" spans="1:6" x14ac:dyDescent="0.25">
      <c r="A2997" s="26" t="s">
        <v>3905</v>
      </c>
      <c r="B2997" s="26" t="s">
        <v>2097</v>
      </c>
      <c r="C2997" s="26">
        <v>0</v>
      </c>
      <c r="D2997" s="27">
        <v>0</v>
      </c>
      <c r="E2997" s="26"/>
      <c r="F2997" s="26"/>
    </row>
    <row r="2998" spans="1:6" x14ac:dyDescent="0.25">
      <c r="A2998" s="26" t="s">
        <v>1973</v>
      </c>
      <c r="B2998" s="26" t="s">
        <v>2097</v>
      </c>
      <c r="C2998" s="26">
        <v>20</v>
      </c>
      <c r="D2998" s="26">
        <v>160</v>
      </c>
      <c r="E2998" s="26">
        <v>8</v>
      </c>
      <c r="F2998" s="26"/>
    </row>
    <row r="2999" spans="1:6" x14ac:dyDescent="0.25">
      <c r="A2999" s="26" t="s">
        <v>1974</v>
      </c>
      <c r="B2999" s="26" t="s">
        <v>2097</v>
      </c>
      <c r="C2999" s="26">
        <v>20</v>
      </c>
      <c r="D2999" s="26">
        <v>160</v>
      </c>
      <c r="E2999" s="26">
        <v>8</v>
      </c>
      <c r="F2999" s="26"/>
    </row>
    <row r="3000" spans="1:6" x14ac:dyDescent="0.25">
      <c r="A3000" s="26" t="s">
        <v>1976</v>
      </c>
      <c r="B3000" s="26" t="s">
        <v>2097</v>
      </c>
      <c r="C3000" s="26">
        <v>20</v>
      </c>
      <c r="D3000" s="26">
        <v>160</v>
      </c>
      <c r="E3000" s="26">
        <v>8</v>
      </c>
      <c r="F3000" s="26"/>
    </row>
    <row r="3001" spans="1:6" x14ac:dyDescent="0.25">
      <c r="A3001" s="26" t="s">
        <v>1977</v>
      </c>
      <c r="B3001" s="26" t="s">
        <v>2097</v>
      </c>
      <c r="C3001" s="26">
        <v>20</v>
      </c>
      <c r="D3001" s="26">
        <v>160</v>
      </c>
      <c r="E3001" s="26">
        <v>8</v>
      </c>
      <c r="F3001" s="26"/>
    </row>
    <row r="3002" spans="1:6" x14ac:dyDescent="0.25">
      <c r="A3002" s="26" t="s">
        <v>1980</v>
      </c>
      <c r="B3002" s="26" t="s">
        <v>2097</v>
      </c>
      <c r="C3002" s="26">
        <v>10</v>
      </c>
      <c r="D3002" s="26">
        <v>210</v>
      </c>
      <c r="E3002" s="26">
        <v>21</v>
      </c>
      <c r="F3002" s="26"/>
    </row>
    <row r="3003" spans="1:6" x14ac:dyDescent="0.25">
      <c r="A3003" s="26" t="s">
        <v>1981</v>
      </c>
      <c r="B3003" s="26" t="s">
        <v>2097</v>
      </c>
      <c r="C3003" s="26">
        <v>10</v>
      </c>
      <c r="D3003" s="26">
        <v>160</v>
      </c>
      <c r="E3003" s="26">
        <v>16</v>
      </c>
      <c r="F3003" s="26"/>
    </row>
    <row r="3004" spans="1:6" x14ac:dyDescent="0.25">
      <c r="A3004" s="26" t="s">
        <v>1983</v>
      </c>
      <c r="B3004" s="26" t="s">
        <v>2097</v>
      </c>
      <c r="C3004" s="26">
        <v>10</v>
      </c>
      <c r="D3004" s="26">
        <v>160</v>
      </c>
      <c r="E3004" s="26">
        <v>16</v>
      </c>
      <c r="F3004" s="26"/>
    </row>
    <row r="3005" spans="1:6" x14ac:dyDescent="0.25">
      <c r="A3005" s="26" t="s">
        <v>1984</v>
      </c>
      <c r="B3005" s="26" t="s">
        <v>2097</v>
      </c>
      <c r="C3005" s="26">
        <v>10</v>
      </c>
      <c r="D3005" s="26">
        <v>120</v>
      </c>
      <c r="E3005" s="26">
        <v>12</v>
      </c>
      <c r="F3005" s="26"/>
    </row>
    <row r="3006" spans="1:6" x14ac:dyDescent="0.25">
      <c r="A3006" s="26" t="s">
        <v>3906</v>
      </c>
      <c r="B3006" s="26" t="s">
        <v>2097</v>
      </c>
      <c r="C3006" s="26">
        <v>6</v>
      </c>
      <c r="D3006" s="26">
        <v>108</v>
      </c>
      <c r="E3006" s="26">
        <v>18</v>
      </c>
      <c r="F3006" s="26"/>
    </row>
    <row r="3007" spans="1:6" x14ac:dyDescent="0.25">
      <c r="A3007" s="26" t="s">
        <v>1986</v>
      </c>
      <c r="B3007" s="26" t="s">
        <v>2097</v>
      </c>
      <c r="C3007" s="26">
        <v>6</v>
      </c>
      <c r="D3007" s="26">
        <v>108</v>
      </c>
      <c r="E3007" s="26">
        <v>18</v>
      </c>
      <c r="F3007" s="26"/>
    </row>
    <row r="3008" spans="1:6" x14ac:dyDescent="0.25">
      <c r="A3008" s="26" t="s">
        <v>3907</v>
      </c>
      <c r="B3008" s="26" t="s">
        <v>2097</v>
      </c>
      <c r="C3008" s="26">
        <v>6</v>
      </c>
      <c r="D3008" s="26">
        <v>108</v>
      </c>
      <c r="E3008" s="26">
        <v>18</v>
      </c>
      <c r="F3008" s="26"/>
    </row>
    <row r="3009" spans="1:6" x14ac:dyDescent="0.25">
      <c r="A3009" s="26" t="s">
        <v>1987</v>
      </c>
      <c r="B3009" s="26" t="s">
        <v>2097</v>
      </c>
      <c r="C3009" s="26">
        <v>6</v>
      </c>
      <c r="D3009" s="26">
        <v>108</v>
      </c>
      <c r="E3009" s="26">
        <v>18</v>
      </c>
      <c r="F3009" s="26"/>
    </row>
    <row r="3010" spans="1:6" x14ac:dyDescent="0.25">
      <c r="A3010" s="26" t="s">
        <v>1989</v>
      </c>
      <c r="B3010" s="26" t="s">
        <v>2097</v>
      </c>
      <c r="C3010" s="26">
        <v>6</v>
      </c>
      <c r="D3010" s="26">
        <v>72</v>
      </c>
      <c r="E3010" s="26">
        <v>12</v>
      </c>
      <c r="F3010" s="26"/>
    </row>
    <row r="3011" spans="1:6" x14ac:dyDescent="0.25">
      <c r="A3011" s="26" t="s">
        <v>1991</v>
      </c>
      <c r="B3011" s="26" t="s">
        <v>2097</v>
      </c>
      <c r="C3011" s="26">
        <v>6</v>
      </c>
      <c r="D3011" s="26">
        <v>72</v>
      </c>
      <c r="E3011" s="26">
        <v>12</v>
      </c>
      <c r="F3011" s="26"/>
    </row>
    <row r="3012" spans="1:6" x14ac:dyDescent="0.25">
      <c r="A3012" s="26" t="s">
        <v>1992</v>
      </c>
      <c r="B3012" s="26" t="s">
        <v>2097</v>
      </c>
      <c r="C3012" s="26">
        <v>6</v>
      </c>
      <c r="D3012" s="26">
        <v>72</v>
      </c>
      <c r="E3012" s="26">
        <v>12</v>
      </c>
      <c r="F3012" s="26"/>
    </row>
    <row r="3013" spans="1:6" x14ac:dyDescent="0.25">
      <c r="A3013" s="26" t="s">
        <v>1993</v>
      </c>
      <c r="B3013" s="26" t="s">
        <v>2097</v>
      </c>
      <c r="C3013" s="26">
        <v>4</v>
      </c>
      <c r="D3013" s="26">
        <v>32</v>
      </c>
      <c r="E3013" s="26">
        <v>8</v>
      </c>
      <c r="F3013" s="26"/>
    </row>
    <row r="3014" spans="1:6" x14ac:dyDescent="0.25">
      <c r="A3014" s="26" t="s">
        <v>1996</v>
      </c>
      <c r="B3014" s="26" t="s">
        <v>2097</v>
      </c>
      <c r="C3014" s="26">
        <v>4</v>
      </c>
      <c r="D3014" s="26">
        <v>32</v>
      </c>
      <c r="E3014" s="26">
        <v>8</v>
      </c>
      <c r="F3014" s="26"/>
    </row>
    <row r="3015" spans="1:6" x14ac:dyDescent="0.25">
      <c r="A3015" s="26" t="s">
        <v>1997</v>
      </c>
      <c r="B3015" s="26" t="s">
        <v>2097</v>
      </c>
      <c r="C3015" s="26">
        <v>30</v>
      </c>
      <c r="D3015" s="26">
        <v>540</v>
      </c>
      <c r="E3015" s="26">
        <v>18</v>
      </c>
      <c r="F3015" s="26"/>
    </row>
    <row r="3016" spans="1:6" x14ac:dyDescent="0.25">
      <c r="A3016" s="26" t="s">
        <v>2005</v>
      </c>
      <c r="B3016" s="26" t="s">
        <v>2097</v>
      </c>
      <c r="C3016" s="26">
        <v>30</v>
      </c>
      <c r="D3016" s="26">
        <v>540</v>
      </c>
      <c r="E3016" s="26">
        <v>18</v>
      </c>
      <c r="F3016" s="26"/>
    </row>
    <row r="3017" spans="1:6" x14ac:dyDescent="0.25">
      <c r="A3017" s="26" t="s">
        <v>2008</v>
      </c>
      <c r="B3017" s="26" t="s">
        <v>2097</v>
      </c>
      <c r="C3017" s="26">
        <v>30</v>
      </c>
      <c r="D3017" s="26">
        <v>540</v>
      </c>
      <c r="E3017" s="26">
        <v>18</v>
      </c>
      <c r="F3017" s="26"/>
    </row>
    <row r="3018" spans="1:6" x14ac:dyDescent="0.25">
      <c r="A3018" s="26" t="s">
        <v>2000</v>
      </c>
      <c r="B3018" s="26" t="s">
        <v>2097</v>
      </c>
      <c r="C3018" s="26">
        <v>4</v>
      </c>
      <c r="D3018" s="26">
        <v>40</v>
      </c>
      <c r="E3018" s="26">
        <v>10</v>
      </c>
      <c r="F3018" s="26"/>
    </row>
    <row r="3019" spans="1:6" x14ac:dyDescent="0.25">
      <c r="A3019" s="26" t="s">
        <v>2002</v>
      </c>
      <c r="B3019" s="26" t="s">
        <v>2097</v>
      </c>
      <c r="C3019" s="26">
        <v>4</v>
      </c>
      <c r="D3019" s="26">
        <v>40</v>
      </c>
      <c r="E3019" s="26">
        <v>10</v>
      </c>
      <c r="F3019" s="26"/>
    </row>
    <row r="3020" spans="1:6" x14ac:dyDescent="0.25">
      <c r="A3020" s="26" t="s">
        <v>2003</v>
      </c>
      <c r="B3020" s="26" t="s">
        <v>2097</v>
      </c>
      <c r="C3020" s="26">
        <v>3</v>
      </c>
      <c r="D3020" s="26">
        <v>36</v>
      </c>
      <c r="E3020" s="26">
        <v>12</v>
      </c>
      <c r="F3020" s="26"/>
    </row>
    <row r="3021" spans="1:6" x14ac:dyDescent="0.25">
      <c r="A3021" s="26" t="s">
        <v>3908</v>
      </c>
      <c r="B3021" s="26" t="s">
        <v>2097</v>
      </c>
      <c r="C3021" s="26">
        <v>3</v>
      </c>
      <c r="D3021" s="26">
        <v>36</v>
      </c>
      <c r="E3021" s="26">
        <v>12</v>
      </c>
      <c r="F3021" s="26"/>
    </row>
    <row r="3022" spans="1:6" x14ac:dyDescent="0.25">
      <c r="A3022" s="26" t="s">
        <v>2009</v>
      </c>
      <c r="B3022" s="26" t="s">
        <v>2097</v>
      </c>
      <c r="C3022" s="26">
        <v>20</v>
      </c>
      <c r="D3022" s="26">
        <v>240</v>
      </c>
      <c r="E3022" s="26">
        <v>12</v>
      </c>
      <c r="F3022" s="26"/>
    </row>
    <row r="3023" spans="1:6" x14ac:dyDescent="0.25">
      <c r="A3023" s="26" t="s">
        <v>2016</v>
      </c>
      <c r="B3023" s="26" t="s">
        <v>2097</v>
      </c>
      <c r="C3023" s="26">
        <v>20</v>
      </c>
      <c r="D3023" s="26">
        <v>240</v>
      </c>
      <c r="E3023" s="26">
        <v>12</v>
      </c>
      <c r="F3023" s="26"/>
    </row>
    <row r="3024" spans="1:6" x14ac:dyDescent="0.25">
      <c r="A3024" s="26" t="s">
        <v>2019</v>
      </c>
      <c r="B3024" s="26" t="s">
        <v>2097</v>
      </c>
      <c r="C3024" s="26">
        <v>20</v>
      </c>
      <c r="D3024" s="26">
        <v>240</v>
      </c>
      <c r="E3024" s="26">
        <v>12</v>
      </c>
      <c r="F3024" s="26"/>
    </row>
    <row r="3025" spans="1:6" x14ac:dyDescent="0.25">
      <c r="A3025" s="26" t="s">
        <v>2012</v>
      </c>
      <c r="B3025" s="26" t="s">
        <v>2097</v>
      </c>
      <c r="C3025" s="26">
        <v>3</v>
      </c>
      <c r="D3025" s="26">
        <v>27</v>
      </c>
      <c r="E3025" s="26">
        <v>9</v>
      </c>
      <c r="F3025" s="26"/>
    </row>
    <row r="3026" spans="1:6" x14ac:dyDescent="0.25">
      <c r="A3026" s="26" t="s">
        <v>3909</v>
      </c>
      <c r="B3026" s="26" t="s">
        <v>2097</v>
      </c>
      <c r="C3026" s="26">
        <v>3</v>
      </c>
      <c r="D3026" s="26">
        <v>27</v>
      </c>
      <c r="E3026" s="26">
        <v>9</v>
      </c>
      <c r="F3026" s="26"/>
    </row>
    <row r="3027" spans="1:6" x14ac:dyDescent="0.25">
      <c r="A3027" s="26" t="s">
        <v>2020</v>
      </c>
      <c r="B3027" s="26" t="s">
        <v>2097</v>
      </c>
      <c r="C3027" s="26">
        <v>20</v>
      </c>
      <c r="D3027" s="26">
        <v>900</v>
      </c>
      <c r="E3027" s="26">
        <v>45</v>
      </c>
      <c r="F3027" s="26"/>
    </row>
    <row r="3028" spans="1:6" x14ac:dyDescent="0.25">
      <c r="A3028" s="26" t="s">
        <v>2022</v>
      </c>
      <c r="B3028" s="26" t="s">
        <v>2097</v>
      </c>
      <c r="C3028" s="26">
        <v>20</v>
      </c>
      <c r="D3028" s="26">
        <v>900</v>
      </c>
      <c r="E3028" s="26">
        <v>45</v>
      </c>
      <c r="F3028" s="26"/>
    </row>
    <row r="3029" spans="1:6" x14ac:dyDescent="0.25">
      <c r="A3029" s="26" t="s">
        <v>2024</v>
      </c>
      <c r="B3029" s="26" t="s">
        <v>2097</v>
      </c>
      <c r="C3029" s="26">
        <v>20</v>
      </c>
      <c r="D3029" s="26">
        <v>720</v>
      </c>
      <c r="E3029" s="26">
        <v>36</v>
      </c>
      <c r="F3029" s="26"/>
    </row>
    <row r="3030" spans="1:6" x14ac:dyDescent="0.25">
      <c r="A3030" s="26" t="s">
        <v>2025</v>
      </c>
      <c r="B3030" s="26" t="s">
        <v>2097</v>
      </c>
      <c r="C3030" s="26">
        <v>20</v>
      </c>
      <c r="D3030" s="26">
        <v>720</v>
      </c>
      <c r="E3030" s="26">
        <v>36</v>
      </c>
      <c r="F3030" s="26"/>
    </row>
    <row r="3031" spans="1:6" x14ac:dyDescent="0.25">
      <c r="A3031" s="26" t="s">
        <v>2028</v>
      </c>
      <c r="B3031" s="26" t="s">
        <v>2097</v>
      </c>
      <c r="C3031" s="26">
        <v>20</v>
      </c>
      <c r="D3031" s="26">
        <v>720</v>
      </c>
      <c r="E3031" s="26">
        <v>36</v>
      </c>
      <c r="F3031" s="26"/>
    </row>
    <row r="3032" spans="1:6" x14ac:dyDescent="0.25">
      <c r="A3032" s="26" t="s">
        <v>2029</v>
      </c>
      <c r="B3032" s="26" t="s">
        <v>2097</v>
      </c>
      <c r="C3032" s="26">
        <v>20</v>
      </c>
      <c r="D3032" s="26">
        <v>720</v>
      </c>
      <c r="E3032" s="26">
        <v>36</v>
      </c>
      <c r="F3032" s="26"/>
    </row>
    <row r="3033" spans="1:6" x14ac:dyDescent="0.25">
      <c r="A3033" s="26" t="s">
        <v>3910</v>
      </c>
      <c r="B3033" s="26" t="s">
        <v>2097</v>
      </c>
      <c r="C3033" s="26">
        <v>10</v>
      </c>
      <c r="D3033" s="26">
        <v>780</v>
      </c>
      <c r="E3033" s="26">
        <v>78</v>
      </c>
      <c r="F3033" s="26"/>
    </row>
    <row r="3034" spans="1:6" x14ac:dyDescent="0.25">
      <c r="A3034" s="26" t="s">
        <v>3911</v>
      </c>
      <c r="B3034" s="26" t="s">
        <v>2097</v>
      </c>
      <c r="C3034" s="26">
        <v>10</v>
      </c>
      <c r="D3034" s="26">
        <v>780</v>
      </c>
      <c r="E3034" s="26">
        <v>78</v>
      </c>
      <c r="F3034" s="26"/>
    </row>
    <row r="3035" spans="1:6" x14ac:dyDescent="0.25">
      <c r="A3035" s="26" t="s">
        <v>2038</v>
      </c>
      <c r="B3035" s="26" t="s">
        <v>2097</v>
      </c>
      <c r="C3035" s="26">
        <v>10</v>
      </c>
      <c r="D3035" s="26">
        <v>780</v>
      </c>
      <c r="E3035" s="26">
        <v>78</v>
      </c>
      <c r="F3035" s="26"/>
    </row>
    <row r="3036" spans="1:6" x14ac:dyDescent="0.25">
      <c r="A3036" s="26" t="s">
        <v>3912</v>
      </c>
      <c r="B3036" s="26" t="s">
        <v>2097</v>
      </c>
      <c r="C3036" s="26">
        <v>8</v>
      </c>
      <c r="D3036" s="26">
        <v>520</v>
      </c>
      <c r="E3036" s="26">
        <v>65</v>
      </c>
      <c r="F3036" s="26"/>
    </row>
    <row r="3037" spans="1:6" x14ac:dyDescent="0.25">
      <c r="A3037" s="26" t="s">
        <v>2039</v>
      </c>
      <c r="B3037" s="26" t="s">
        <v>2097</v>
      </c>
      <c r="C3037" s="26">
        <v>8</v>
      </c>
      <c r="D3037" s="26">
        <v>520</v>
      </c>
      <c r="E3037" s="26">
        <v>65</v>
      </c>
      <c r="F3037" s="26"/>
    </row>
    <row r="3038" spans="1:6" x14ac:dyDescent="0.25">
      <c r="A3038" s="26" t="s">
        <v>2040</v>
      </c>
      <c r="B3038" s="26" t="s">
        <v>2097</v>
      </c>
      <c r="C3038" s="26">
        <v>8</v>
      </c>
      <c r="D3038" s="26">
        <v>520</v>
      </c>
      <c r="E3038" s="26">
        <v>65</v>
      </c>
      <c r="F3038" s="26"/>
    </row>
    <row r="3039" spans="1:6" x14ac:dyDescent="0.25">
      <c r="A3039" s="26" t="s">
        <v>2041</v>
      </c>
      <c r="B3039" s="26" t="s">
        <v>2097</v>
      </c>
      <c r="C3039" s="26">
        <v>8</v>
      </c>
      <c r="D3039" s="26">
        <v>520</v>
      </c>
      <c r="E3039" s="26">
        <v>65</v>
      </c>
      <c r="F3039" s="26"/>
    </row>
    <row r="3040" spans="1:6" x14ac:dyDescent="0.25">
      <c r="A3040" s="26" t="s">
        <v>2042</v>
      </c>
      <c r="B3040" s="26" t="s">
        <v>2097</v>
      </c>
      <c r="C3040" s="26">
        <v>8</v>
      </c>
      <c r="D3040" s="26">
        <v>520</v>
      </c>
      <c r="E3040" s="26">
        <v>65</v>
      </c>
      <c r="F3040" s="26"/>
    </row>
    <row r="3041" spans="1:6" x14ac:dyDescent="0.25">
      <c r="A3041" s="26" t="s">
        <v>3913</v>
      </c>
      <c r="B3041" s="26" t="s">
        <v>2097</v>
      </c>
      <c r="C3041" s="26">
        <v>8</v>
      </c>
      <c r="D3041" s="26">
        <v>520</v>
      </c>
      <c r="E3041" s="26">
        <v>65</v>
      </c>
      <c r="F3041" s="26"/>
    </row>
    <row r="3042" spans="1:6" x14ac:dyDescent="0.25">
      <c r="A3042" s="26" t="s">
        <v>2043</v>
      </c>
      <c r="B3042" s="26" t="s">
        <v>2097</v>
      </c>
      <c r="C3042" s="26">
        <v>8</v>
      </c>
      <c r="D3042" s="26">
        <v>520</v>
      </c>
      <c r="E3042" s="26">
        <v>65</v>
      </c>
      <c r="F3042" s="26"/>
    </row>
    <row r="3043" spans="1:6" x14ac:dyDescent="0.25">
      <c r="A3043" s="26" t="s">
        <v>3914</v>
      </c>
      <c r="B3043" s="26" t="s">
        <v>2097</v>
      </c>
      <c r="C3043" s="26">
        <v>8</v>
      </c>
      <c r="D3043" s="26">
        <v>520</v>
      </c>
      <c r="E3043" s="26">
        <v>65</v>
      </c>
      <c r="F3043" s="26"/>
    </row>
    <row r="3044" spans="1:6" x14ac:dyDescent="0.25">
      <c r="A3044" s="26" t="s">
        <v>3915</v>
      </c>
      <c r="B3044" s="26" t="s">
        <v>2097</v>
      </c>
      <c r="C3044" s="26">
        <v>8</v>
      </c>
      <c r="D3044" s="26">
        <v>520</v>
      </c>
      <c r="E3044" s="26">
        <v>65</v>
      </c>
      <c r="F3044" s="26"/>
    </row>
    <row r="3045" spans="1:6" x14ac:dyDescent="0.25">
      <c r="A3045" s="26" t="s">
        <v>3916</v>
      </c>
      <c r="B3045" s="26" t="s">
        <v>2097</v>
      </c>
      <c r="C3045" s="26">
        <v>10</v>
      </c>
      <c r="D3045" s="26">
        <v>420</v>
      </c>
      <c r="E3045" s="26">
        <v>42</v>
      </c>
      <c r="F3045" s="26"/>
    </row>
    <row r="3046" spans="1:6" x14ac:dyDescent="0.25">
      <c r="A3046" s="26" t="s">
        <v>3917</v>
      </c>
      <c r="B3046" s="26" t="s">
        <v>2097</v>
      </c>
      <c r="C3046" s="26">
        <v>10</v>
      </c>
      <c r="D3046" s="26">
        <v>420</v>
      </c>
      <c r="E3046" s="26">
        <v>42</v>
      </c>
      <c r="F3046" s="26"/>
    </row>
    <row r="3047" spans="1:6" x14ac:dyDescent="0.25">
      <c r="A3047" s="26" t="s">
        <v>3918</v>
      </c>
      <c r="B3047" s="26" t="s">
        <v>2097</v>
      </c>
      <c r="C3047" s="26">
        <v>10</v>
      </c>
      <c r="D3047" s="26">
        <v>420</v>
      </c>
      <c r="E3047" s="26">
        <v>42</v>
      </c>
      <c r="F3047" s="26"/>
    </row>
    <row r="3048" spans="1:6" x14ac:dyDescent="0.25">
      <c r="A3048" s="26" t="s">
        <v>3919</v>
      </c>
      <c r="B3048" s="26" t="s">
        <v>2097</v>
      </c>
      <c r="C3048" s="26">
        <v>10</v>
      </c>
      <c r="D3048" s="26">
        <v>900</v>
      </c>
      <c r="E3048" s="26">
        <v>90</v>
      </c>
      <c r="F3048" s="26"/>
    </row>
    <row r="3049" spans="1:6" x14ac:dyDescent="0.25">
      <c r="A3049" s="26" t="s">
        <v>2044</v>
      </c>
      <c r="B3049" s="26" t="s">
        <v>2097</v>
      </c>
      <c r="C3049" s="26">
        <v>10</v>
      </c>
      <c r="D3049" s="26">
        <v>900</v>
      </c>
      <c r="E3049" s="26">
        <v>90</v>
      </c>
      <c r="F3049" s="26"/>
    </row>
    <row r="3050" spans="1:6" x14ac:dyDescent="0.25">
      <c r="A3050" s="26" t="s">
        <v>3920</v>
      </c>
      <c r="B3050" s="26" t="s">
        <v>2097</v>
      </c>
      <c r="C3050" s="26">
        <v>10</v>
      </c>
      <c r="D3050" s="26">
        <v>900</v>
      </c>
      <c r="E3050" s="26">
        <v>90</v>
      </c>
      <c r="F3050" s="26"/>
    </row>
    <row r="3051" spans="1:6" x14ac:dyDescent="0.25">
      <c r="A3051" s="26" t="s">
        <v>2032</v>
      </c>
      <c r="B3051" s="26" t="s">
        <v>2097</v>
      </c>
      <c r="C3051" s="26">
        <v>10</v>
      </c>
      <c r="D3051" s="26">
        <v>360</v>
      </c>
      <c r="E3051" s="26">
        <v>36</v>
      </c>
      <c r="F3051" s="26"/>
    </row>
    <row r="3052" spans="1:6" x14ac:dyDescent="0.25">
      <c r="A3052" s="26" t="s">
        <v>2033</v>
      </c>
      <c r="B3052" s="26" t="s">
        <v>2097</v>
      </c>
      <c r="C3052" s="26">
        <v>10</v>
      </c>
      <c r="D3052" s="26">
        <v>360</v>
      </c>
      <c r="E3052" s="26">
        <v>36</v>
      </c>
      <c r="F3052" s="26"/>
    </row>
    <row r="3053" spans="1:6" x14ac:dyDescent="0.25">
      <c r="A3053" s="26" t="s">
        <v>3921</v>
      </c>
      <c r="B3053" s="26" t="s">
        <v>2097</v>
      </c>
      <c r="C3053" s="26">
        <v>10</v>
      </c>
      <c r="D3053" s="26">
        <v>360</v>
      </c>
      <c r="E3053" s="26">
        <v>36</v>
      </c>
      <c r="F3053" s="26"/>
    </row>
    <row r="3054" spans="1:6" x14ac:dyDescent="0.25">
      <c r="A3054" s="26" t="s">
        <v>2035</v>
      </c>
      <c r="B3054" s="26" t="s">
        <v>2097</v>
      </c>
      <c r="C3054" s="26">
        <v>20</v>
      </c>
      <c r="D3054" s="26">
        <v>900</v>
      </c>
      <c r="E3054" s="26">
        <v>45</v>
      </c>
      <c r="F3054" s="26"/>
    </row>
    <row r="3055" spans="1:6" x14ac:dyDescent="0.25">
      <c r="A3055" s="26" t="s">
        <v>2036</v>
      </c>
      <c r="B3055" s="26" t="s">
        <v>2097</v>
      </c>
      <c r="C3055" s="26">
        <v>20</v>
      </c>
      <c r="D3055" s="26">
        <v>900</v>
      </c>
      <c r="E3055" s="26">
        <v>45</v>
      </c>
      <c r="F3055" s="26"/>
    </row>
    <row r="3056" spans="1:6" x14ac:dyDescent="0.25">
      <c r="A3056" s="26" t="s">
        <v>2037</v>
      </c>
      <c r="B3056" s="26" t="s">
        <v>2097</v>
      </c>
      <c r="C3056" s="26">
        <v>20</v>
      </c>
      <c r="D3056" s="26">
        <v>900</v>
      </c>
      <c r="E3056" s="26">
        <v>45</v>
      </c>
      <c r="F3056" s="26"/>
    </row>
    <row r="3057" spans="1:6" x14ac:dyDescent="0.25">
      <c r="A3057" s="26" t="s">
        <v>2045</v>
      </c>
      <c r="B3057" s="26" t="s">
        <v>2097</v>
      </c>
      <c r="C3057" s="26">
        <v>20</v>
      </c>
      <c r="D3057" s="26">
        <v>900</v>
      </c>
      <c r="E3057" s="26">
        <v>45</v>
      </c>
      <c r="F3057" s="26"/>
    </row>
    <row r="3058" spans="1:6" x14ac:dyDescent="0.25">
      <c r="A3058" s="26" t="s">
        <v>2046</v>
      </c>
      <c r="B3058" s="26" t="s">
        <v>2097</v>
      </c>
      <c r="C3058" s="26">
        <v>20</v>
      </c>
      <c r="D3058" s="26">
        <v>900</v>
      </c>
      <c r="E3058" s="26">
        <v>45</v>
      </c>
      <c r="F3058" s="26"/>
    </row>
    <row r="3059" spans="1:6" x14ac:dyDescent="0.25">
      <c r="A3059" s="26" t="s">
        <v>2048</v>
      </c>
      <c r="B3059" s="26" t="s">
        <v>2097</v>
      </c>
      <c r="C3059" s="26">
        <v>20</v>
      </c>
      <c r="D3059" s="26">
        <v>900</v>
      </c>
      <c r="E3059" s="26">
        <v>45</v>
      </c>
      <c r="F3059" s="26"/>
    </row>
    <row r="3060" spans="1:6" x14ac:dyDescent="0.25">
      <c r="A3060" s="26" t="s">
        <v>2049</v>
      </c>
      <c r="B3060" s="26" t="s">
        <v>2097</v>
      </c>
      <c r="C3060" s="26">
        <v>20</v>
      </c>
      <c r="D3060" s="26">
        <v>720</v>
      </c>
      <c r="E3060" s="26">
        <v>36</v>
      </c>
      <c r="F3060" s="26"/>
    </row>
    <row r="3061" spans="1:6" x14ac:dyDescent="0.25">
      <c r="A3061" s="26" t="s">
        <v>2052</v>
      </c>
      <c r="B3061" s="26" t="s">
        <v>2097</v>
      </c>
      <c r="C3061" s="26">
        <v>20</v>
      </c>
      <c r="D3061" s="26">
        <v>720</v>
      </c>
      <c r="E3061" s="26">
        <v>36</v>
      </c>
      <c r="F3061" s="26"/>
    </row>
    <row r="3062" spans="1:6" x14ac:dyDescent="0.25">
      <c r="A3062" s="26" t="s">
        <v>3922</v>
      </c>
      <c r="B3062" s="26" t="s">
        <v>2097</v>
      </c>
      <c r="C3062" s="26">
        <v>20</v>
      </c>
      <c r="D3062" s="26">
        <v>720</v>
      </c>
      <c r="E3062" s="26">
        <v>36</v>
      </c>
      <c r="F3062" s="26"/>
    </row>
    <row r="3063" spans="1:6" x14ac:dyDescent="0.25">
      <c r="A3063" s="26" t="s">
        <v>2057</v>
      </c>
      <c r="B3063" s="26" t="s">
        <v>2097</v>
      </c>
      <c r="C3063" s="26">
        <v>10</v>
      </c>
      <c r="D3063" s="26">
        <v>780</v>
      </c>
      <c r="E3063" s="26">
        <v>78</v>
      </c>
      <c r="F3063" s="26"/>
    </row>
    <row r="3064" spans="1:6" x14ac:dyDescent="0.25">
      <c r="A3064" s="26" t="s">
        <v>2060</v>
      </c>
      <c r="B3064" s="26" t="s">
        <v>2097</v>
      </c>
      <c r="C3064" s="26">
        <v>10</v>
      </c>
      <c r="D3064" s="26">
        <v>780</v>
      </c>
      <c r="E3064" s="26">
        <v>78</v>
      </c>
      <c r="F3064" s="26"/>
    </row>
    <row r="3065" spans="1:6" x14ac:dyDescent="0.25">
      <c r="A3065" s="26" t="s">
        <v>2062</v>
      </c>
      <c r="B3065" s="26" t="s">
        <v>2097</v>
      </c>
      <c r="C3065" s="26">
        <v>10</v>
      </c>
      <c r="D3065" s="26">
        <v>780</v>
      </c>
      <c r="E3065" s="26">
        <v>78</v>
      </c>
      <c r="F3065" s="26"/>
    </row>
    <row r="3066" spans="1:6" x14ac:dyDescent="0.25">
      <c r="A3066" s="26" t="s">
        <v>3923</v>
      </c>
      <c r="B3066" s="26" t="s">
        <v>2097</v>
      </c>
      <c r="C3066" s="26">
        <v>8</v>
      </c>
      <c r="D3066" s="26">
        <v>520</v>
      </c>
      <c r="E3066" s="26">
        <v>65</v>
      </c>
      <c r="F3066" s="26"/>
    </row>
    <row r="3067" spans="1:6" x14ac:dyDescent="0.25">
      <c r="A3067" s="26" t="s">
        <v>2063</v>
      </c>
      <c r="B3067" s="26" t="s">
        <v>2097</v>
      </c>
      <c r="C3067" s="26">
        <v>8</v>
      </c>
      <c r="D3067" s="26">
        <v>520</v>
      </c>
      <c r="E3067" s="26">
        <v>65</v>
      </c>
      <c r="F3067" s="26"/>
    </row>
    <row r="3068" spans="1:6" x14ac:dyDescent="0.25">
      <c r="A3068" s="26" t="s">
        <v>2065</v>
      </c>
      <c r="B3068" s="26" t="s">
        <v>2097</v>
      </c>
      <c r="C3068" s="26">
        <v>8</v>
      </c>
      <c r="D3068" s="26">
        <v>520</v>
      </c>
      <c r="E3068" s="26">
        <v>65</v>
      </c>
      <c r="F3068" s="26"/>
    </row>
    <row r="3069" spans="1:6" x14ac:dyDescent="0.25">
      <c r="A3069" s="26" t="s">
        <v>2066</v>
      </c>
      <c r="B3069" s="26" t="s">
        <v>2097</v>
      </c>
      <c r="C3069" s="26">
        <v>8</v>
      </c>
      <c r="D3069" s="26">
        <v>520</v>
      </c>
      <c r="E3069" s="26">
        <v>65</v>
      </c>
      <c r="F3069" s="26"/>
    </row>
    <row r="3070" spans="1:6" x14ac:dyDescent="0.25">
      <c r="A3070" s="26" t="s">
        <v>3924</v>
      </c>
      <c r="B3070" s="26" t="s">
        <v>2097</v>
      </c>
      <c r="C3070" s="26">
        <v>8</v>
      </c>
      <c r="D3070" s="26">
        <v>520</v>
      </c>
      <c r="E3070" s="26">
        <v>65</v>
      </c>
      <c r="F3070" s="26"/>
    </row>
    <row r="3071" spans="1:6" x14ac:dyDescent="0.25">
      <c r="A3071" s="26" t="s">
        <v>3925</v>
      </c>
      <c r="B3071" s="26" t="s">
        <v>2097</v>
      </c>
      <c r="C3071" s="26">
        <v>8</v>
      </c>
      <c r="D3071" s="26">
        <v>520</v>
      </c>
      <c r="E3071" s="26">
        <v>65</v>
      </c>
      <c r="F3071" s="26"/>
    </row>
    <row r="3072" spans="1:6" x14ac:dyDescent="0.25">
      <c r="A3072" s="26" t="s">
        <v>3926</v>
      </c>
      <c r="B3072" s="26" t="s">
        <v>2097</v>
      </c>
      <c r="C3072" s="26">
        <v>8</v>
      </c>
      <c r="D3072" s="26">
        <v>520</v>
      </c>
      <c r="E3072" s="26">
        <v>65</v>
      </c>
      <c r="F3072" s="26"/>
    </row>
    <row r="3073" spans="1:6" x14ac:dyDescent="0.25">
      <c r="A3073" s="26" t="s">
        <v>2070</v>
      </c>
      <c r="B3073" s="26" t="s">
        <v>2097</v>
      </c>
      <c r="C3073" s="26">
        <v>8</v>
      </c>
      <c r="D3073" s="26">
        <v>520</v>
      </c>
      <c r="E3073" s="26">
        <v>65</v>
      </c>
      <c r="F3073" s="26"/>
    </row>
    <row r="3074" spans="1:6" x14ac:dyDescent="0.25">
      <c r="A3074" s="26" t="s">
        <v>3927</v>
      </c>
      <c r="B3074" s="26" t="s">
        <v>2097</v>
      </c>
      <c r="C3074" s="26">
        <v>8</v>
      </c>
      <c r="D3074" s="26">
        <v>520</v>
      </c>
      <c r="E3074" s="26">
        <v>65</v>
      </c>
      <c r="F3074" s="26"/>
    </row>
    <row r="3075" spans="1:6" x14ac:dyDescent="0.25">
      <c r="A3075" s="26" t="s">
        <v>2071</v>
      </c>
      <c r="B3075" s="26" t="s">
        <v>2097</v>
      </c>
      <c r="C3075" s="26">
        <v>8</v>
      </c>
      <c r="D3075" s="26">
        <v>520</v>
      </c>
      <c r="E3075" s="26">
        <v>65</v>
      </c>
      <c r="F3075" s="26"/>
    </row>
    <row r="3076" spans="1:6" x14ac:dyDescent="0.25">
      <c r="A3076" s="26" t="s">
        <v>3928</v>
      </c>
      <c r="B3076" s="26" t="s">
        <v>2097</v>
      </c>
      <c r="C3076" s="26">
        <v>8</v>
      </c>
      <c r="D3076" s="26">
        <v>520</v>
      </c>
      <c r="E3076" s="26">
        <v>65</v>
      </c>
      <c r="F3076" s="26"/>
    </row>
    <row r="3077" spans="1:6" x14ac:dyDescent="0.25">
      <c r="A3077" s="26" t="s">
        <v>3929</v>
      </c>
      <c r="B3077" s="26" t="s">
        <v>2097</v>
      </c>
      <c r="C3077" s="26">
        <v>10</v>
      </c>
      <c r="D3077" s="26">
        <v>420</v>
      </c>
      <c r="E3077" s="26">
        <v>42</v>
      </c>
      <c r="F3077" s="26"/>
    </row>
    <row r="3078" spans="1:6" x14ac:dyDescent="0.25">
      <c r="A3078" s="26" t="s">
        <v>3930</v>
      </c>
      <c r="B3078" s="26" t="s">
        <v>2097</v>
      </c>
      <c r="C3078" s="26">
        <v>10</v>
      </c>
      <c r="D3078" s="26">
        <v>420</v>
      </c>
      <c r="E3078" s="26">
        <v>42</v>
      </c>
      <c r="F3078" s="26"/>
    </row>
    <row r="3079" spans="1:6" x14ac:dyDescent="0.25">
      <c r="A3079" s="26" t="s">
        <v>3931</v>
      </c>
      <c r="B3079" s="26" t="s">
        <v>2097</v>
      </c>
      <c r="C3079" s="26">
        <v>10</v>
      </c>
      <c r="D3079" s="26">
        <v>420</v>
      </c>
      <c r="E3079" s="26">
        <v>42</v>
      </c>
      <c r="F3079" s="26"/>
    </row>
    <row r="3080" spans="1:6" x14ac:dyDescent="0.25">
      <c r="A3080" s="26" t="s">
        <v>3932</v>
      </c>
      <c r="B3080" s="26" t="s">
        <v>2097</v>
      </c>
      <c r="C3080" s="26">
        <v>10</v>
      </c>
      <c r="D3080" s="26">
        <v>900</v>
      </c>
      <c r="E3080" s="26">
        <v>90</v>
      </c>
      <c r="F3080" s="26"/>
    </row>
    <row r="3081" spans="1:6" x14ac:dyDescent="0.25">
      <c r="A3081" s="26" t="s">
        <v>3933</v>
      </c>
      <c r="B3081" s="26" t="s">
        <v>2097</v>
      </c>
      <c r="C3081" s="26">
        <v>10</v>
      </c>
      <c r="D3081" s="26">
        <v>900</v>
      </c>
      <c r="E3081" s="26">
        <v>90</v>
      </c>
      <c r="F3081" s="26"/>
    </row>
    <row r="3082" spans="1:6" x14ac:dyDescent="0.25">
      <c r="A3082" s="26" t="s">
        <v>2072</v>
      </c>
      <c r="B3082" s="26" t="s">
        <v>2097</v>
      </c>
      <c r="C3082" s="26">
        <v>10</v>
      </c>
      <c r="D3082" s="26">
        <v>900</v>
      </c>
      <c r="E3082" s="26">
        <v>90</v>
      </c>
      <c r="F3082" s="26"/>
    </row>
    <row r="3083" spans="1:6" x14ac:dyDescent="0.25">
      <c r="A3083" s="26" t="s">
        <v>2053</v>
      </c>
      <c r="B3083" s="26" t="s">
        <v>2097</v>
      </c>
      <c r="C3083" s="26">
        <v>10</v>
      </c>
      <c r="D3083" s="26">
        <v>360</v>
      </c>
      <c r="E3083" s="26">
        <v>36</v>
      </c>
      <c r="F3083" s="26"/>
    </row>
    <row r="3084" spans="1:6" x14ac:dyDescent="0.25">
      <c r="A3084" s="26" t="s">
        <v>2054</v>
      </c>
      <c r="B3084" s="26" t="s">
        <v>2097</v>
      </c>
      <c r="C3084" s="26">
        <v>10</v>
      </c>
      <c r="D3084" s="26">
        <v>360</v>
      </c>
      <c r="E3084" s="26">
        <v>36</v>
      </c>
      <c r="F3084" s="26"/>
    </row>
    <row r="3085" spans="1:6" x14ac:dyDescent="0.25">
      <c r="A3085" s="26" t="s">
        <v>3934</v>
      </c>
      <c r="B3085" s="26" t="s">
        <v>2097</v>
      </c>
      <c r="C3085" s="26">
        <v>10</v>
      </c>
      <c r="D3085" s="26">
        <v>360</v>
      </c>
      <c r="E3085" s="26">
        <v>36</v>
      </c>
      <c r="F3085" s="26"/>
    </row>
    <row r="3086" spans="1:6" x14ac:dyDescent="0.25">
      <c r="A3086" s="26" t="s">
        <v>2055</v>
      </c>
      <c r="B3086" s="26" t="s">
        <v>2097</v>
      </c>
      <c r="C3086" s="26">
        <v>20</v>
      </c>
      <c r="D3086" s="26">
        <v>720</v>
      </c>
      <c r="E3086" s="26">
        <v>36</v>
      </c>
      <c r="F3086" s="26"/>
    </row>
    <row r="3087" spans="1:6" x14ac:dyDescent="0.25">
      <c r="A3087" s="26" t="s">
        <v>3935</v>
      </c>
      <c r="B3087" s="26" t="s">
        <v>2097</v>
      </c>
      <c r="C3087" s="26">
        <v>20</v>
      </c>
      <c r="D3087" s="26">
        <v>720</v>
      </c>
      <c r="E3087" s="26">
        <v>36</v>
      </c>
      <c r="F3087" s="26"/>
    </row>
    <row r="3088" spans="1:6" x14ac:dyDescent="0.25">
      <c r="A3088" s="26" t="s">
        <v>2056</v>
      </c>
      <c r="B3088" s="26" t="s">
        <v>2097</v>
      </c>
      <c r="C3088" s="26">
        <v>20</v>
      </c>
      <c r="D3088" s="26">
        <v>720</v>
      </c>
      <c r="E3088" s="26">
        <v>36</v>
      </c>
      <c r="F3088" s="26"/>
    </row>
    <row r="3089" spans="1:6" x14ac:dyDescent="0.25">
      <c r="A3089" s="26" t="s">
        <v>3936</v>
      </c>
      <c r="B3089" s="26" t="s">
        <v>2097</v>
      </c>
      <c r="C3089" s="26">
        <v>1</v>
      </c>
      <c r="D3089" s="26">
        <v>1</v>
      </c>
      <c r="E3089" s="26">
        <v>1</v>
      </c>
      <c r="F3089" s="26"/>
    </row>
    <row r="3090" spans="1:6" x14ac:dyDescent="0.25">
      <c r="A3090" s="26" t="s">
        <v>3937</v>
      </c>
      <c r="B3090" s="26" t="s">
        <v>2097</v>
      </c>
      <c r="C3090" s="26">
        <v>20</v>
      </c>
      <c r="D3090" s="26">
        <v>600</v>
      </c>
      <c r="E3090" s="26">
        <v>30</v>
      </c>
      <c r="F3090" s="26"/>
    </row>
    <row r="3091" spans="1:6" x14ac:dyDescent="0.25">
      <c r="A3091" s="26" t="s">
        <v>3938</v>
      </c>
      <c r="B3091" s="26" t="s">
        <v>2097</v>
      </c>
      <c r="C3091" s="26">
        <v>20</v>
      </c>
      <c r="D3091" s="26">
        <v>960</v>
      </c>
      <c r="E3091" s="26">
        <v>48</v>
      </c>
      <c r="F3091" s="26"/>
    </row>
    <row r="3092" spans="1:6" x14ac:dyDescent="0.25">
      <c r="A3092" s="26" t="s">
        <v>3939</v>
      </c>
      <c r="B3092" s="26" t="s">
        <v>2097</v>
      </c>
      <c r="C3092" s="26">
        <v>10</v>
      </c>
      <c r="D3092" s="26">
        <v>240</v>
      </c>
      <c r="E3092" s="26">
        <v>24</v>
      </c>
      <c r="F3092" s="26"/>
    </row>
    <row r="3093" spans="1:6" x14ac:dyDescent="0.25">
      <c r="A3093" s="26" t="s">
        <v>2073</v>
      </c>
      <c r="B3093" s="26" t="s">
        <v>2097</v>
      </c>
      <c r="C3093" s="26">
        <v>20</v>
      </c>
      <c r="D3093" s="26">
        <v>120</v>
      </c>
      <c r="E3093" s="26">
        <v>6</v>
      </c>
      <c r="F3093" s="26"/>
    </row>
    <row r="3094" spans="1:6" x14ac:dyDescent="0.25">
      <c r="A3094" s="26" t="s">
        <v>2076</v>
      </c>
      <c r="B3094" s="26" t="s">
        <v>2097</v>
      </c>
      <c r="C3094" s="26">
        <v>20</v>
      </c>
      <c r="D3094" s="26">
        <v>120</v>
      </c>
      <c r="E3094" s="26">
        <v>6</v>
      </c>
      <c r="F3094" s="26"/>
    </row>
    <row r="3095" spans="1:6" x14ac:dyDescent="0.25">
      <c r="A3095" s="26" t="s">
        <v>2077</v>
      </c>
      <c r="B3095" s="26" t="s">
        <v>2097</v>
      </c>
      <c r="C3095" s="26">
        <v>20</v>
      </c>
      <c r="D3095" s="26">
        <v>500</v>
      </c>
      <c r="E3095" s="26">
        <v>25</v>
      </c>
      <c r="F3095" s="26"/>
    </row>
    <row r="3096" spans="1:6" x14ac:dyDescent="0.25">
      <c r="A3096" s="26" t="s">
        <v>3940</v>
      </c>
      <c r="B3096" s="26" t="s">
        <v>2097</v>
      </c>
      <c r="C3096" s="26">
        <v>0</v>
      </c>
      <c r="D3096" s="27">
        <v>0</v>
      </c>
      <c r="E3096" s="26"/>
      <c r="F3096" s="26"/>
    </row>
    <row r="3097" spans="1:6" x14ac:dyDescent="0.25">
      <c r="A3097" s="26" t="s">
        <v>3941</v>
      </c>
      <c r="B3097" s="26" t="s">
        <v>2097</v>
      </c>
      <c r="C3097" s="26">
        <v>0</v>
      </c>
      <c r="D3097" s="27">
        <v>0</v>
      </c>
      <c r="E3097" s="26"/>
      <c r="F3097" s="26"/>
    </row>
    <row r="3098" spans="1:6" x14ac:dyDescent="0.25">
      <c r="A3098" s="26" t="s">
        <v>3942</v>
      </c>
      <c r="B3098" s="26" t="s">
        <v>2097</v>
      </c>
      <c r="C3098" s="26">
        <v>0</v>
      </c>
      <c r="D3098" s="27">
        <v>0</v>
      </c>
      <c r="E3098" s="26"/>
      <c r="F3098" s="26"/>
    </row>
    <row r="3099" spans="1:6" x14ac:dyDescent="0.25">
      <c r="A3099" s="26" t="s">
        <v>3943</v>
      </c>
      <c r="B3099" s="26" t="s">
        <v>2097</v>
      </c>
      <c r="C3099" s="26">
        <v>1</v>
      </c>
      <c r="D3099" s="26">
        <v>1</v>
      </c>
      <c r="E3099" s="26">
        <v>1</v>
      </c>
      <c r="F3099" s="26"/>
    </row>
    <row r="3100" spans="1:6" x14ac:dyDescent="0.25">
      <c r="A3100" s="26" t="s">
        <v>2078</v>
      </c>
      <c r="B3100" s="26" t="s">
        <v>2097</v>
      </c>
      <c r="C3100" s="26">
        <v>12</v>
      </c>
      <c r="D3100" s="26">
        <v>144</v>
      </c>
      <c r="E3100" s="26">
        <v>12</v>
      </c>
      <c r="F3100" s="26"/>
    </row>
    <row r="3101" spans="1:6" x14ac:dyDescent="0.25">
      <c r="A3101" s="26" t="s">
        <v>2079</v>
      </c>
      <c r="B3101" s="26" t="s">
        <v>2097</v>
      </c>
      <c r="C3101" s="26">
        <v>8</v>
      </c>
      <c r="D3101" s="26">
        <v>96</v>
      </c>
      <c r="E3101" s="26">
        <v>12</v>
      </c>
      <c r="F3101" s="26"/>
    </row>
    <row r="3102" spans="1:6" x14ac:dyDescent="0.25">
      <c r="A3102" s="26" t="s">
        <v>2080</v>
      </c>
      <c r="B3102" s="26" t="s">
        <v>2097</v>
      </c>
      <c r="C3102" s="26">
        <v>6</v>
      </c>
      <c r="D3102" s="26">
        <v>72</v>
      </c>
      <c r="E3102" s="26">
        <v>12</v>
      </c>
      <c r="F3102" s="26"/>
    </row>
    <row r="3103" spans="1:6" x14ac:dyDescent="0.25">
      <c r="A3103" s="26" t="s">
        <v>2081</v>
      </c>
      <c r="B3103" s="26" t="s">
        <v>2097</v>
      </c>
      <c r="C3103" s="26">
        <v>6</v>
      </c>
      <c r="D3103" s="26">
        <v>54</v>
      </c>
      <c r="E3103" s="26">
        <v>9</v>
      </c>
      <c r="F3103" s="26"/>
    </row>
    <row r="3104" spans="1:6" x14ac:dyDescent="0.25">
      <c r="A3104" s="26" t="s">
        <v>2082</v>
      </c>
      <c r="B3104" s="26" t="s">
        <v>2097</v>
      </c>
      <c r="C3104" s="26">
        <v>40</v>
      </c>
      <c r="D3104" s="26">
        <v>480</v>
      </c>
      <c r="E3104" s="26">
        <v>12</v>
      </c>
      <c r="F3104" s="26"/>
    </row>
    <row r="3105" spans="1:6" x14ac:dyDescent="0.25">
      <c r="A3105" s="26" t="s">
        <v>2083</v>
      </c>
      <c r="B3105" s="26" t="s">
        <v>2097</v>
      </c>
      <c r="C3105" s="26">
        <v>20</v>
      </c>
      <c r="D3105" s="26">
        <v>300</v>
      </c>
      <c r="E3105" s="26">
        <v>15</v>
      </c>
      <c r="F3105" s="26"/>
    </row>
    <row r="3106" spans="1:6" x14ac:dyDescent="0.25">
      <c r="A3106" s="26" t="s">
        <v>2084</v>
      </c>
      <c r="B3106" s="26" t="s">
        <v>2097</v>
      </c>
      <c r="C3106" s="26">
        <v>18</v>
      </c>
      <c r="D3106" s="26">
        <v>270</v>
      </c>
      <c r="E3106" s="26">
        <v>15</v>
      </c>
      <c r="F3106" s="26"/>
    </row>
    <row r="3107" spans="1:6" x14ac:dyDescent="0.25">
      <c r="A3107" s="26" t="s">
        <v>2087</v>
      </c>
      <c r="B3107" s="26" t="s">
        <v>2097</v>
      </c>
      <c r="C3107" s="26">
        <v>50</v>
      </c>
      <c r="D3107" s="26">
        <v>2400</v>
      </c>
      <c r="E3107" s="26">
        <v>48</v>
      </c>
      <c r="F3107" s="26"/>
    </row>
    <row r="3108" spans="1:6" x14ac:dyDescent="0.25">
      <c r="A3108" s="26" t="s">
        <v>3944</v>
      </c>
      <c r="B3108" s="26" t="s">
        <v>2097</v>
      </c>
      <c r="C3108" s="26">
        <v>50</v>
      </c>
      <c r="D3108" s="26">
        <v>2400</v>
      </c>
      <c r="E3108" s="26">
        <v>48</v>
      </c>
      <c r="F3108" s="26"/>
    </row>
    <row r="3109" spans="1:6" x14ac:dyDescent="0.25">
      <c r="A3109" s="26" t="s">
        <v>3945</v>
      </c>
      <c r="B3109" s="26" t="s">
        <v>2097</v>
      </c>
      <c r="C3109" s="26">
        <v>50</v>
      </c>
      <c r="D3109" s="26">
        <v>2400</v>
      </c>
      <c r="E3109" s="26">
        <v>48</v>
      </c>
      <c r="F3109" s="26"/>
    </row>
    <row r="3110" spans="1:6" x14ac:dyDescent="0.25">
      <c r="A3110" s="26" t="s">
        <v>3946</v>
      </c>
      <c r="B3110" s="26" t="s">
        <v>2097</v>
      </c>
      <c r="C3110" s="26">
        <v>50</v>
      </c>
      <c r="D3110" s="26">
        <v>8000</v>
      </c>
      <c r="E3110" s="26">
        <v>160</v>
      </c>
      <c r="F3110" s="26"/>
    </row>
    <row r="3111" spans="1:6" x14ac:dyDescent="0.25">
      <c r="A3111" s="26" t="s">
        <v>3947</v>
      </c>
      <c r="B3111" s="26" t="s">
        <v>2097</v>
      </c>
      <c r="C3111" s="26">
        <v>50</v>
      </c>
      <c r="D3111" s="26">
        <v>8000</v>
      </c>
      <c r="E3111" s="26">
        <v>160</v>
      </c>
      <c r="F3111" s="26"/>
    </row>
    <row r="3112" spans="1:6" x14ac:dyDescent="0.25">
      <c r="A3112" s="26" t="s">
        <v>3948</v>
      </c>
      <c r="B3112" s="26" t="s">
        <v>2097</v>
      </c>
      <c r="C3112" s="26">
        <v>260</v>
      </c>
      <c r="D3112" s="26">
        <v>5200</v>
      </c>
      <c r="E3112" s="26">
        <v>20</v>
      </c>
      <c r="F3112" s="26"/>
    </row>
    <row r="3113" spans="1:6" x14ac:dyDescent="0.25">
      <c r="A3113" s="26" t="s">
        <v>3949</v>
      </c>
      <c r="B3113" s="26" t="s">
        <v>2097</v>
      </c>
      <c r="C3113" s="26">
        <v>260</v>
      </c>
      <c r="D3113" s="26">
        <v>5200</v>
      </c>
      <c r="E3113" s="26">
        <v>20</v>
      </c>
      <c r="F3113" s="26"/>
    </row>
    <row r="3114" spans="1:6" x14ac:dyDescent="0.25">
      <c r="A3114" s="26" t="s">
        <v>3950</v>
      </c>
      <c r="B3114" s="26" t="s">
        <v>2478</v>
      </c>
      <c r="C3114" s="26">
        <v>20</v>
      </c>
      <c r="D3114" s="26">
        <v>300</v>
      </c>
      <c r="E3114" s="26">
        <v>15</v>
      </c>
      <c r="F3114" s="26"/>
    </row>
    <row r="3115" spans="1:6" x14ac:dyDescent="0.25">
      <c r="A3115" s="26" t="s">
        <v>3951</v>
      </c>
      <c r="B3115" s="26" t="s">
        <v>2478</v>
      </c>
      <c r="C3115" s="26">
        <v>20</v>
      </c>
      <c r="D3115" s="26">
        <v>300</v>
      </c>
      <c r="E3115" s="26">
        <v>15</v>
      </c>
      <c r="F3115" s="26"/>
    </row>
    <row r="3116" spans="1:6" x14ac:dyDescent="0.25">
      <c r="A3116" s="26" t="s">
        <v>3952</v>
      </c>
      <c r="B3116" s="26" t="s">
        <v>2478</v>
      </c>
      <c r="C3116" s="26">
        <v>20</v>
      </c>
      <c r="D3116" s="26">
        <v>720</v>
      </c>
      <c r="E3116" s="26">
        <v>36</v>
      </c>
      <c r="F3116" s="26"/>
    </row>
    <row r="3117" spans="1:6" x14ac:dyDescent="0.25">
      <c r="A3117" s="26" t="s">
        <v>3953</v>
      </c>
      <c r="B3117" s="26" t="s">
        <v>2478</v>
      </c>
      <c r="C3117" s="26">
        <v>20</v>
      </c>
      <c r="D3117" s="26">
        <v>720</v>
      </c>
      <c r="E3117" s="26">
        <v>36</v>
      </c>
      <c r="F3117" s="26"/>
    </row>
    <row r="3118" spans="1:6" x14ac:dyDescent="0.25">
      <c r="A3118" s="26" t="s">
        <v>3954</v>
      </c>
      <c r="B3118" s="26" t="s">
        <v>2478</v>
      </c>
      <c r="C3118" s="26">
        <v>20</v>
      </c>
      <c r="D3118" s="26">
        <v>480</v>
      </c>
      <c r="E3118" s="26">
        <v>24</v>
      </c>
      <c r="F3118" s="26"/>
    </row>
    <row r="3119" spans="1:6" x14ac:dyDescent="0.25">
      <c r="A3119" s="26" t="s">
        <v>3955</v>
      </c>
      <c r="B3119" s="26" t="s">
        <v>2478</v>
      </c>
      <c r="C3119" s="26">
        <v>20</v>
      </c>
      <c r="D3119" s="26">
        <v>480</v>
      </c>
      <c r="E3119" s="26">
        <v>24</v>
      </c>
      <c r="F3119" s="26"/>
    </row>
    <row r="3120" spans="1:6" x14ac:dyDescent="0.25">
      <c r="A3120" s="26" t="s">
        <v>1675</v>
      </c>
      <c r="B3120" s="26" t="s">
        <v>2478</v>
      </c>
      <c r="C3120" s="26">
        <v>20</v>
      </c>
      <c r="D3120" s="26">
        <v>480</v>
      </c>
      <c r="E3120" s="26">
        <v>24</v>
      </c>
      <c r="F3120" s="26"/>
    </row>
    <row r="3121" spans="1:6" x14ac:dyDescent="0.25">
      <c r="A3121" s="26" t="s">
        <v>3956</v>
      </c>
      <c r="B3121" s="26" t="s">
        <v>2478</v>
      </c>
      <c r="C3121" s="26">
        <v>20</v>
      </c>
      <c r="D3121" s="26">
        <v>480</v>
      </c>
      <c r="E3121" s="26">
        <v>24</v>
      </c>
      <c r="F3121" s="26"/>
    </row>
    <row r="3122" spans="1:6" x14ac:dyDescent="0.25">
      <c r="A3122" s="26" t="s">
        <v>3957</v>
      </c>
      <c r="B3122" s="26" t="s">
        <v>2097</v>
      </c>
      <c r="C3122" s="26">
        <v>50</v>
      </c>
      <c r="D3122" s="26">
        <v>2400</v>
      </c>
      <c r="E3122" s="26">
        <v>48</v>
      </c>
      <c r="F3122" s="26"/>
    </row>
    <row r="3123" spans="1:6" x14ac:dyDescent="0.25">
      <c r="A3123" s="26" t="s">
        <v>3958</v>
      </c>
      <c r="B3123" s="26" t="s">
        <v>2097</v>
      </c>
      <c r="C3123" s="26">
        <v>50</v>
      </c>
      <c r="D3123" s="26">
        <v>2400</v>
      </c>
      <c r="E3123" s="26">
        <v>48</v>
      </c>
      <c r="F3123" s="26"/>
    </row>
    <row r="3124" spans="1:6" x14ac:dyDescent="0.25">
      <c r="A3124" s="26" t="s">
        <v>3959</v>
      </c>
      <c r="B3124" s="26" t="s">
        <v>2097</v>
      </c>
      <c r="C3124" s="26">
        <v>50</v>
      </c>
      <c r="D3124" s="26">
        <v>2400</v>
      </c>
      <c r="E3124" s="26">
        <v>48</v>
      </c>
      <c r="F3124" s="26"/>
    </row>
    <row r="3125" spans="1:6" x14ac:dyDescent="0.25">
      <c r="A3125" s="26" t="s">
        <v>3960</v>
      </c>
      <c r="B3125" s="26" t="s">
        <v>2097</v>
      </c>
      <c r="C3125" s="26">
        <v>50</v>
      </c>
      <c r="D3125" s="26">
        <v>2400</v>
      </c>
      <c r="E3125" s="26">
        <v>48</v>
      </c>
      <c r="F3125" s="26"/>
    </row>
    <row r="3126" spans="1:6" x14ac:dyDescent="0.25">
      <c r="A3126" s="26" t="s">
        <v>3961</v>
      </c>
      <c r="B3126" s="26" t="s">
        <v>2097</v>
      </c>
      <c r="C3126" s="26">
        <v>300</v>
      </c>
      <c r="D3126" s="26">
        <v>9600</v>
      </c>
      <c r="E3126" s="26">
        <v>32</v>
      </c>
      <c r="F3126" s="26"/>
    </row>
    <row r="3127" spans="1:6" x14ac:dyDescent="0.25">
      <c r="A3127" s="30" t="s">
        <v>3962</v>
      </c>
      <c r="B3127" s="26" t="s">
        <v>2097</v>
      </c>
      <c r="C3127" s="26">
        <v>300</v>
      </c>
      <c r="D3127" s="26">
        <v>9600</v>
      </c>
      <c r="E3127" s="26">
        <v>32</v>
      </c>
      <c r="F3127" s="26"/>
    </row>
    <row r="3128" spans="1:6" x14ac:dyDescent="0.25">
      <c r="A3128" s="30" t="s">
        <v>111</v>
      </c>
      <c r="B3128" s="26" t="s">
        <v>2097</v>
      </c>
      <c r="C3128" s="26">
        <v>300</v>
      </c>
      <c r="D3128" s="26">
        <v>9600</v>
      </c>
      <c r="E3128" s="26">
        <v>32</v>
      </c>
      <c r="F3128" s="26"/>
    </row>
    <row r="3129" spans="1:6" x14ac:dyDescent="0.25">
      <c r="A3129" s="30" t="s">
        <v>3963</v>
      </c>
      <c r="B3129" s="26" t="s">
        <v>2097</v>
      </c>
      <c r="C3129" s="26">
        <v>300</v>
      </c>
      <c r="D3129" s="26">
        <v>9600</v>
      </c>
      <c r="E3129" s="26">
        <v>32</v>
      </c>
      <c r="F3129" s="26"/>
    </row>
    <row r="3130" spans="1:6" x14ac:dyDescent="0.25">
      <c r="A3130" s="30" t="s">
        <v>3964</v>
      </c>
      <c r="B3130" s="26" t="s">
        <v>2097</v>
      </c>
      <c r="C3130" s="26">
        <v>300</v>
      </c>
      <c r="D3130" s="26">
        <v>9600</v>
      </c>
      <c r="E3130" s="26">
        <v>32</v>
      </c>
      <c r="F3130" s="26"/>
    </row>
    <row r="3131" spans="1:6" x14ac:dyDescent="0.25">
      <c r="A3131" s="30" t="s">
        <v>3965</v>
      </c>
      <c r="B3131" s="26" t="s">
        <v>2097</v>
      </c>
      <c r="C3131" s="26">
        <v>300</v>
      </c>
      <c r="D3131" s="26">
        <v>9600</v>
      </c>
      <c r="E3131" s="26">
        <v>32</v>
      </c>
      <c r="F3131" s="26"/>
    </row>
    <row r="3132" spans="1:6" x14ac:dyDescent="0.25">
      <c r="A3132" s="30" t="s">
        <v>126</v>
      </c>
      <c r="B3132" s="26" t="s">
        <v>2097</v>
      </c>
      <c r="C3132" s="26">
        <v>648</v>
      </c>
      <c r="D3132" s="26">
        <v>20736</v>
      </c>
      <c r="E3132" s="26">
        <v>32</v>
      </c>
      <c r="F3132" s="26"/>
    </row>
    <row r="3133" spans="1:6" x14ac:dyDescent="0.25">
      <c r="A3133" s="30" t="s">
        <v>3966</v>
      </c>
      <c r="B3133" s="26" t="s">
        <v>2097</v>
      </c>
      <c r="C3133" s="26">
        <v>648</v>
      </c>
      <c r="D3133" s="26">
        <v>20736</v>
      </c>
      <c r="E3133" s="26">
        <v>32</v>
      </c>
      <c r="F3133" s="26"/>
    </row>
    <row r="3134" spans="1:6" x14ac:dyDescent="0.25">
      <c r="A3134" s="30" t="s">
        <v>214</v>
      </c>
      <c r="B3134" s="26" t="s">
        <v>2097</v>
      </c>
      <c r="C3134" s="26">
        <v>15</v>
      </c>
      <c r="D3134" s="26">
        <v>630</v>
      </c>
      <c r="E3134" s="26">
        <v>42</v>
      </c>
      <c r="F3134" s="26"/>
    </row>
    <row r="3135" spans="1:6" x14ac:dyDescent="0.25">
      <c r="A3135" s="30" t="s">
        <v>215</v>
      </c>
      <c r="B3135" s="26" t="s">
        <v>2097</v>
      </c>
      <c r="C3135" s="26">
        <v>25</v>
      </c>
      <c r="D3135" s="26">
        <v>1500</v>
      </c>
      <c r="E3135" s="26">
        <v>60</v>
      </c>
      <c r="F3135" s="26"/>
    </row>
    <row r="3136" spans="1:6" x14ac:dyDescent="0.25">
      <c r="A3136" s="31" t="s">
        <v>3967</v>
      </c>
      <c r="B3136" s="26" t="s">
        <v>2097</v>
      </c>
      <c r="C3136" s="26">
        <v>40</v>
      </c>
      <c r="D3136" s="26">
        <v>960</v>
      </c>
      <c r="E3136" s="26">
        <v>24</v>
      </c>
      <c r="F3136" s="26" t="s">
        <v>3968</v>
      </c>
    </row>
    <row r="3137" spans="1:6" x14ac:dyDescent="0.25">
      <c r="A3137" s="31" t="s">
        <v>3969</v>
      </c>
      <c r="B3137" s="26" t="s">
        <v>2097</v>
      </c>
      <c r="C3137" s="26">
        <v>40</v>
      </c>
      <c r="D3137" s="26">
        <v>960</v>
      </c>
      <c r="E3137" s="26">
        <v>24</v>
      </c>
      <c r="F3137" s="26" t="s">
        <v>3968</v>
      </c>
    </row>
    <row r="3138" spans="1:6" x14ac:dyDescent="0.25">
      <c r="A3138" s="31" t="s">
        <v>3970</v>
      </c>
      <c r="B3138" s="26" t="s">
        <v>2097</v>
      </c>
      <c r="C3138" s="26">
        <v>40</v>
      </c>
      <c r="D3138" s="26">
        <v>960</v>
      </c>
      <c r="E3138" s="26">
        <v>24</v>
      </c>
      <c r="F3138" s="26" t="s">
        <v>3968</v>
      </c>
    </row>
    <row r="3139" spans="1:6" x14ac:dyDescent="0.25">
      <c r="A3139" s="31" t="s">
        <v>3971</v>
      </c>
      <c r="B3139" s="26" t="s">
        <v>2097</v>
      </c>
      <c r="C3139" s="26">
        <v>40</v>
      </c>
      <c r="D3139" s="26">
        <v>960</v>
      </c>
      <c r="E3139" s="26">
        <v>24</v>
      </c>
      <c r="F3139" s="26" t="s">
        <v>3968</v>
      </c>
    </row>
    <row r="3140" spans="1:6" x14ac:dyDescent="0.25">
      <c r="A3140" s="31" t="s">
        <v>3972</v>
      </c>
      <c r="B3140" s="26" t="s">
        <v>2097</v>
      </c>
      <c r="C3140" s="26">
        <v>25</v>
      </c>
      <c r="D3140" s="26">
        <v>875</v>
      </c>
      <c r="E3140" s="26">
        <f>875/25</f>
        <v>35</v>
      </c>
      <c r="F3140" s="26" t="s">
        <v>3968</v>
      </c>
    </row>
    <row r="3141" spans="1:6" x14ac:dyDescent="0.25">
      <c r="A3141" s="31" t="s">
        <v>3973</v>
      </c>
      <c r="B3141" s="26" t="s">
        <v>2097</v>
      </c>
      <c r="C3141" s="26">
        <v>25</v>
      </c>
      <c r="D3141" s="26">
        <v>1050</v>
      </c>
      <c r="E3141" s="26">
        <v>42</v>
      </c>
      <c r="F3141" s="26" t="s">
        <v>3968</v>
      </c>
    </row>
    <row r="3142" spans="1:6" x14ac:dyDescent="0.25">
      <c r="A3142" s="30" t="s">
        <v>909</v>
      </c>
      <c r="B3142" s="26" t="s">
        <v>2097</v>
      </c>
      <c r="C3142" s="26">
        <v>100</v>
      </c>
      <c r="D3142" s="26">
        <v>5000</v>
      </c>
      <c r="E3142" s="26">
        <v>50</v>
      </c>
      <c r="F3142" s="26" t="s">
        <v>3968</v>
      </c>
    </row>
    <row r="3143" spans="1:6" x14ac:dyDescent="0.25">
      <c r="A3143" s="30" t="s">
        <v>913</v>
      </c>
      <c r="B3143" s="26" t="s">
        <v>2097</v>
      </c>
      <c r="C3143" s="26">
        <v>100</v>
      </c>
      <c r="D3143" s="26">
        <v>3600</v>
      </c>
      <c r="E3143" s="26">
        <v>36</v>
      </c>
      <c r="F3143" s="26" t="s">
        <v>3968</v>
      </c>
    </row>
    <row r="3144" spans="1:6" x14ac:dyDescent="0.25">
      <c r="A3144" s="30" t="s">
        <v>918</v>
      </c>
      <c r="B3144" s="26" t="s">
        <v>2097</v>
      </c>
      <c r="C3144" s="26">
        <v>100</v>
      </c>
      <c r="D3144" s="26">
        <v>3600</v>
      </c>
      <c r="E3144" s="26">
        <v>36</v>
      </c>
      <c r="F3144" s="26" t="s">
        <v>3968</v>
      </c>
    </row>
    <row r="3145" spans="1:6" x14ac:dyDescent="0.25">
      <c r="A3145" s="30" t="s">
        <v>920</v>
      </c>
      <c r="B3145" s="26" t="s">
        <v>2097</v>
      </c>
      <c r="C3145" s="26">
        <v>100</v>
      </c>
      <c r="D3145" s="26">
        <v>3600</v>
      </c>
      <c r="E3145" s="26">
        <v>36</v>
      </c>
      <c r="F3145" s="26" t="s">
        <v>3968</v>
      </c>
    </row>
    <row r="3146" spans="1:6" x14ac:dyDescent="0.25">
      <c r="A3146" s="30" t="s">
        <v>922</v>
      </c>
      <c r="B3146" s="26" t="s">
        <v>2097</v>
      </c>
      <c r="C3146" s="26">
        <v>100</v>
      </c>
      <c r="D3146" s="26">
        <v>3600</v>
      </c>
      <c r="E3146" s="26">
        <v>36</v>
      </c>
      <c r="F3146" s="26" t="s">
        <v>3968</v>
      </c>
    </row>
    <row r="3147" spans="1:6" x14ac:dyDescent="0.25">
      <c r="A3147" s="30" t="s">
        <v>3974</v>
      </c>
      <c r="B3147" s="26" t="s">
        <v>2097</v>
      </c>
      <c r="C3147" s="26">
        <v>60</v>
      </c>
      <c r="D3147" s="26">
        <v>1800</v>
      </c>
      <c r="E3147" s="26">
        <v>30</v>
      </c>
      <c r="F3147" s="26" t="s">
        <v>3975</v>
      </c>
    </row>
    <row r="3148" spans="1:6" x14ac:dyDescent="0.25">
      <c r="A3148" s="30" t="s">
        <v>3976</v>
      </c>
      <c r="B3148" s="26" t="s">
        <v>2097</v>
      </c>
      <c r="C3148" s="26">
        <v>40</v>
      </c>
      <c r="D3148" s="26">
        <v>1600</v>
      </c>
      <c r="E3148" s="26">
        <f>1600/40</f>
        <v>40</v>
      </c>
      <c r="F3148" s="26" t="s">
        <v>3977</v>
      </c>
    </row>
    <row r="3149" spans="1:6" x14ac:dyDescent="0.25">
      <c r="A3149" s="30" t="s">
        <v>357</v>
      </c>
      <c r="B3149" s="26" t="s">
        <v>2097</v>
      </c>
      <c r="C3149" s="26">
        <v>40</v>
      </c>
      <c r="D3149" s="26">
        <v>1200</v>
      </c>
      <c r="E3149" s="26">
        <v>30</v>
      </c>
      <c r="F3149" s="26" t="s">
        <v>3978</v>
      </c>
    </row>
    <row r="3150" spans="1:6" x14ac:dyDescent="0.25">
      <c r="A3150" s="30" t="s">
        <v>3979</v>
      </c>
      <c r="B3150" s="26" t="s">
        <v>2097</v>
      </c>
      <c r="C3150" s="26">
        <v>40</v>
      </c>
      <c r="D3150" s="26">
        <v>1200</v>
      </c>
      <c r="E3150" s="26">
        <v>30</v>
      </c>
      <c r="F3150" s="26" t="s">
        <v>3978</v>
      </c>
    </row>
    <row r="3151" spans="1:6" x14ac:dyDescent="0.25">
      <c r="A3151" s="30" t="s">
        <v>392</v>
      </c>
      <c r="B3151" s="26" t="s">
        <v>2097</v>
      </c>
      <c r="C3151" s="26">
        <v>20</v>
      </c>
      <c r="D3151" s="26">
        <v>1200</v>
      </c>
      <c r="E3151" s="26">
        <v>60</v>
      </c>
      <c r="F3151" s="26" t="s">
        <v>3236</v>
      </c>
    </row>
    <row r="3152" spans="1:6" x14ac:dyDescent="0.25">
      <c r="A3152" s="30" t="s">
        <v>3980</v>
      </c>
      <c r="B3152" s="26" t="s">
        <v>2097</v>
      </c>
      <c r="C3152" s="26">
        <v>500</v>
      </c>
      <c r="D3152" s="26">
        <v>16000</v>
      </c>
      <c r="E3152" s="26">
        <v>32</v>
      </c>
      <c r="F3152" s="26" t="s">
        <v>3981</v>
      </c>
    </row>
    <row r="3153" spans="1:6" x14ac:dyDescent="0.25">
      <c r="A3153" s="26" t="s">
        <v>3982</v>
      </c>
      <c r="B3153" s="26" t="s">
        <v>2097</v>
      </c>
      <c r="C3153" s="26">
        <v>30</v>
      </c>
      <c r="D3153" s="26">
        <v>1500</v>
      </c>
      <c r="E3153" s="26">
        <v>50</v>
      </c>
      <c r="F3153" s="26" t="s">
        <v>3981</v>
      </c>
    </row>
    <row r="3154" spans="1:6" x14ac:dyDescent="0.25">
      <c r="A3154" s="26" t="s">
        <v>3983</v>
      </c>
      <c r="B3154" s="26" t="s">
        <v>2097</v>
      </c>
      <c r="C3154" s="26">
        <v>20</v>
      </c>
      <c r="D3154" s="26">
        <v>1040</v>
      </c>
      <c r="E3154" s="26">
        <v>52</v>
      </c>
      <c r="F3154" s="26" t="s">
        <v>3981</v>
      </c>
    </row>
    <row r="3155" spans="1:6" x14ac:dyDescent="0.25">
      <c r="A3155" s="26" t="s">
        <v>3984</v>
      </c>
      <c r="B3155" s="26" t="s">
        <v>2097</v>
      </c>
      <c r="C3155" s="26">
        <v>30</v>
      </c>
      <c r="D3155" s="26">
        <v>1500</v>
      </c>
      <c r="E3155" s="26">
        <v>50</v>
      </c>
      <c r="F3155" s="26" t="s">
        <v>3981</v>
      </c>
    </row>
    <row r="3156" spans="1:6" x14ac:dyDescent="0.25">
      <c r="A3156" s="26" t="s">
        <v>3985</v>
      </c>
      <c r="B3156" s="26" t="s">
        <v>2097</v>
      </c>
      <c r="C3156" s="26">
        <v>4</v>
      </c>
      <c r="D3156" s="26">
        <v>40</v>
      </c>
      <c r="E3156" s="26">
        <v>10</v>
      </c>
      <c r="F3156" s="26" t="s">
        <v>3986</v>
      </c>
    </row>
    <row r="3157" spans="1:6" x14ac:dyDescent="0.25">
      <c r="A3157" s="26" t="s">
        <v>2004</v>
      </c>
      <c r="B3157" s="26" t="s">
        <v>2097</v>
      </c>
      <c r="C3157" s="26">
        <v>3</v>
      </c>
      <c r="D3157" s="26">
        <v>27</v>
      </c>
      <c r="E3157" s="26">
        <v>9</v>
      </c>
      <c r="F3157" s="26" t="s">
        <v>3986</v>
      </c>
    </row>
    <row r="3158" spans="1:6" x14ac:dyDescent="0.25">
      <c r="A3158" s="26" t="s">
        <v>3987</v>
      </c>
      <c r="B3158" s="26" t="s">
        <v>2097</v>
      </c>
      <c r="C3158" s="26">
        <v>12</v>
      </c>
      <c r="D3158" s="26">
        <v>300</v>
      </c>
      <c r="E3158" s="26">
        <v>25</v>
      </c>
      <c r="F3158" s="26" t="s">
        <v>3988</v>
      </c>
    </row>
    <row r="3159" spans="1:6" x14ac:dyDescent="0.25">
      <c r="A3159" s="26" t="s">
        <v>1364</v>
      </c>
      <c r="B3159" s="26" t="s">
        <v>2097</v>
      </c>
      <c r="C3159" s="26">
        <v>8</v>
      </c>
      <c r="D3159" s="26">
        <v>160</v>
      </c>
      <c r="E3159" s="26">
        <v>20</v>
      </c>
      <c r="F3159" s="26" t="s">
        <v>3988</v>
      </c>
    </row>
    <row r="3160" spans="1:6" x14ac:dyDescent="0.25">
      <c r="A3160" s="26" t="s">
        <v>3989</v>
      </c>
      <c r="B3160" s="26" t="s">
        <v>2097</v>
      </c>
      <c r="C3160" s="26">
        <v>8</v>
      </c>
      <c r="D3160" s="26">
        <v>200</v>
      </c>
      <c r="E3160" s="26">
        <v>25</v>
      </c>
      <c r="F3160" s="26" t="s">
        <v>3988</v>
      </c>
    </row>
    <row r="3161" spans="1:6" x14ac:dyDescent="0.25">
      <c r="A3161" s="26" t="s">
        <v>3990</v>
      </c>
      <c r="B3161" s="26" t="s">
        <v>2097</v>
      </c>
      <c r="C3161" s="26">
        <v>6</v>
      </c>
      <c r="D3161" s="26">
        <v>108</v>
      </c>
      <c r="E3161" s="26">
        <v>18</v>
      </c>
      <c r="F3161" s="26" t="s">
        <v>3988</v>
      </c>
    </row>
    <row r="3162" spans="1:6" x14ac:dyDescent="0.25">
      <c r="A3162" s="26" t="s">
        <v>256</v>
      </c>
      <c r="B3162" s="26" t="s">
        <v>2097</v>
      </c>
      <c r="C3162" s="26">
        <v>24</v>
      </c>
      <c r="D3162" s="26">
        <v>864</v>
      </c>
      <c r="E3162" s="26">
        <v>36</v>
      </c>
      <c r="F3162" s="26" t="s">
        <v>3988</v>
      </c>
    </row>
    <row r="3163" spans="1:6" x14ac:dyDescent="0.25">
      <c r="A3163" s="26" t="s">
        <v>251</v>
      </c>
      <c r="B3163" s="26" t="s">
        <v>2097</v>
      </c>
      <c r="C3163" s="26">
        <v>24</v>
      </c>
      <c r="D3163" s="26">
        <v>720</v>
      </c>
      <c r="E3163" s="26">
        <v>30</v>
      </c>
      <c r="F3163" s="26" t="s">
        <v>3988</v>
      </c>
    </row>
    <row r="3164" spans="1:6" x14ac:dyDescent="0.25">
      <c r="A3164" s="26" t="s">
        <v>924</v>
      </c>
      <c r="B3164" s="26" t="s">
        <v>2097</v>
      </c>
      <c r="C3164" s="26">
        <v>100</v>
      </c>
      <c r="D3164" s="26">
        <v>3600</v>
      </c>
      <c r="E3164" s="26">
        <v>36</v>
      </c>
      <c r="F3164" s="26" t="s">
        <v>3991</v>
      </c>
    </row>
    <row r="3165" spans="1:6" x14ac:dyDescent="0.25">
      <c r="A3165" s="26" t="s">
        <v>926</v>
      </c>
      <c r="B3165" s="26" t="s">
        <v>2097</v>
      </c>
      <c r="C3165" s="26">
        <v>100</v>
      </c>
      <c r="D3165" s="26">
        <v>3600</v>
      </c>
      <c r="E3165" s="26">
        <v>36</v>
      </c>
      <c r="F3165" s="26" t="s">
        <v>3991</v>
      </c>
    </row>
    <row r="3166" spans="1:6" x14ac:dyDescent="0.25">
      <c r="A3166" s="26" t="s">
        <v>916</v>
      </c>
      <c r="B3166" s="26" t="s">
        <v>2097</v>
      </c>
      <c r="C3166" s="26">
        <v>100</v>
      </c>
      <c r="D3166" s="26">
        <v>3600</v>
      </c>
      <c r="E3166" s="26">
        <v>36</v>
      </c>
      <c r="F3166" s="26" t="s">
        <v>3991</v>
      </c>
    </row>
    <row r="3167" spans="1:6" x14ac:dyDescent="0.25">
      <c r="A3167" s="26" t="s">
        <v>1146</v>
      </c>
      <c r="B3167" s="26" t="s">
        <v>2097</v>
      </c>
      <c r="C3167" s="26">
        <v>100</v>
      </c>
      <c r="D3167" s="26">
        <v>6000</v>
      </c>
      <c r="E3167" s="26">
        <v>60</v>
      </c>
      <c r="F3167" s="26" t="s">
        <v>3991</v>
      </c>
    </row>
    <row r="3168" spans="1:6" x14ac:dyDescent="0.25">
      <c r="A3168" s="26" t="s">
        <v>1149</v>
      </c>
      <c r="B3168" s="26" t="s">
        <v>2097</v>
      </c>
      <c r="C3168" s="26">
        <v>100</v>
      </c>
      <c r="D3168" s="26">
        <v>6000</v>
      </c>
      <c r="E3168" s="26">
        <v>60</v>
      </c>
      <c r="F3168" s="26" t="s">
        <v>3991</v>
      </c>
    </row>
    <row r="3169" spans="1:6" x14ac:dyDescent="0.25">
      <c r="A3169" s="26" t="s">
        <v>1152</v>
      </c>
      <c r="B3169" s="26" t="s">
        <v>2097</v>
      </c>
      <c r="C3169" s="26">
        <v>100</v>
      </c>
      <c r="D3169" s="26">
        <v>5000</v>
      </c>
      <c r="E3169" s="26">
        <v>50</v>
      </c>
      <c r="F3169" s="26" t="s">
        <v>3991</v>
      </c>
    </row>
    <row r="3170" spans="1:6" x14ac:dyDescent="0.25">
      <c r="A3170" s="26" t="s">
        <v>1485</v>
      </c>
      <c r="B3170" s="26" t="s">
        <v>2097</v>
      </c>
      <c r="C3170" s="26">
        <v>20</v>
      </c>
      <c r="D3170" s="26">
        <v>360</v>
      </c>
      <c r="E3170" s="26">
        <v>18</v>
      </c>
      <c r="F3170" s="26" t="s">
        <v>3992</v>
      </c>
    </row>
    <row r="3171" spans="1:6" x14ac:dyDescent="0.25">
      <c r="A3171" s="26" t="s">
        <v>953</v>
      </c>
      <c r="B3171" s="26" t="s">
        <v>2097</v>
      </c>
      <c r="C3171" s="26">
        <v>5</v>
      </c>
      <c r="D3171" s="26">
        <v>60</v>
      </c>
      <c r="E3171" s="26">
        <v>12</v>
      </c>
      <c r="F3171" s="26" t="s">
        <v>3992</v>
      </c>
    </row>
    <row r="3172" spans="1:6" x14ac:dyDescent="0.25">
      <c r="A3172" s="26" t="s">
        <v>957</v>
      </c>
      <c r="B3172" s="26" t="s">
        <v>2097</v>
      </c>
      <c r="C3172" s="26">
        <v>5</v>
      </c>
      <c r="D3172" s="26">
        <v>60</v>
      </c>
      <c r="E3172" s="26">
        <v>12</v>
      </c>
      <c r="F3172" s="26" t="s">
        <v>3992</v>
      </c>
    </row>
    <row r="3173" spans="1:6" x14ac:dyDescent="0.25">
      <c r="A3173" s="26" t="s">
        <v>3993</v>
      </c>
      <c r="B3173" s="26" t="s">
        <v>2097</v>
      </c>
      <c r="C3173" s="26">
        <v>5</v>
      </c>
      <c r="D3173" s="26">
        <v>60</v>
      </c>
      <c r="E3173" s="26">
        <v>12</v>
      </c>
      <c r="F3173" s="26" t="s">
        <v>3992</v>
      </c>
    </row>
    <row r="3174" spans="1:6" x14ac:dyDescent="0.25">
      <c r="A3174" s="26" t="s">
        <v>948</v>
      </c>
      <c r="B3174" s="26" t="s">
        <v>2097</v>
      </c>
      <c r="C3174" s="26">
        <v>4</v>
      </c>
      <c r="D3174" s="26">
        <f>4*8</f>
        <v>32</v>
      </c>
      <c r="E3174" s="26">
        <v>8</v>
      </c>
      <c r="F3174" s="26" t="s">
        <v>3994</v>
      </c>
    </row>
    <row r="3175" spans="1:6" x14ac:dyDescent="0.25">
      <c r="A3175" s="26" t="s">
        <v>1354</v>
      </c>
      <c r="B3175" s="26" t="s">
        <v>2097</v>
      </c>
      <c r="C3175" s="26">
        <v>20</v>
      </c>
      <c r="D3175" s="26">
        <v>720</v>
      </c>
      <c r="E3175" s="26">
        <v>36</v>
      </c>
      <c r="F3175" s="26" t="s">
        <v>3995</v>
      </c>
    </row>
    <row r="3176" spans="1:6" x14ac:dyDescent="0.25">
      <c r="A3176" s="26" t="s">
        <v>1355</v>
      </c>
      <c r="B3176" s="26" t="s">
        <v>2097</v>
      </c>
      <c r="C3176" s="26">
        <v>20</v>
      </c>
      <c r="D3176" s="26">
        <f>48*20</f>
        <v>960</v>
      </c>
      <c r="E3176" s="26">
        <v>48</v>
      </c>
      <c r="F3176" s="26" t="s">
        <v>3995</v>
      </c>
    </row>
    <row r="3177" spans="1:6" x14ac:dyDescent="0.25">
      <c r="A3177" s="26" t="s">
        <v>2014</v>
      </c>
      <c r="B3177" s="26" t="s">
        <v>2097</v>
      </c>
      <c r="C3177" s="26">
        <v>3</v>
      </c>
      <c r="D3177" s="26">
        <v>27</v>
      </c>
      <c r="E3177" s="26">
        <v>9</v>
      </c>
      <c r="F3177" s="26" t="s">
        <v>3996</v>
      </c>
    </row>
    <row r="3178" spans="1:6" x14ac:dyDescent="0.25">
      <c r="A3178" s="26" t="s">
        <v>2069</v>
      </c>
      <c r="B3178" s="26" t="s">
        <v>2097</v>
      </c>
      <c r="C3178" s="26">
        <v>8</v>
      </c>
      <c r="D3178" s="26">
        <v>520</v>
      </c>
      <c r="E3178" s="26">
        <v>65</v>
      </c>
      <c r="F3178" s="26" t="s">
        <v>3996</v>
      </c>
    </row>
    <row r="3179" spans="1:6" x14ac:dyDescent="0.25">
      <c r="A3179" s="26" t="s">
        <v>3997</v>
      </c>
      <c r="B3179" s="26" t="s">
        <v>2097</v>
      </c>
      <c r="C3179" s="26">
        <v>20</v>
      </c>
      <c r="D3179" s="26">
        <v>1040</v>
      </c>
      <c r="E3179" s="26">
        <v>52</v>
      </c>
      <c r="F3179" s="26" t="s">
        <v>3998</v>
      </c>
    </row>
    <row r="3180" spans="1:6" x14ac:dyDescent="0.25">
      <c r="A3180" s="26" t="s">
        <v>3999</v>
      </c>
      <c r="B3180" s="26" t="s">
        <v>2097</v>
      </c>
      <c r="C3180" s="26">
        <v>8</v>
      </c>
      <c r="D3180" s="26">
        <v>160</v>
      </c>
      <c r="E3180" s="26">
        <v>20</v>
      </c>
      <c r="F3180" s="26" t="s">
        <v>4000</v>
      </c>
    </row>
    <row r="3181" spans="1:6" x14ac:dyDescent="0.25">
      <c r="A3181" s="26" t="s">
        <v>4001</v>
      </c>
      <c r="B3181" s="26" t="s">
        <v>2097</v>
      </c>
      <c r="C3181" s="26">
        <v>6</v>
      </c>
      <c r="D3181" s="26">
        <v>360</v>
      </c>
      <c r="E3181" s="26">
        <v>60</v>
      </c>
      <c r="F3181" s="26" t="s">
        <v>4002</v>
      </c>
    </row>
    <row r="3182" spans="1:6" x14ac:dyDescent="0.25">
      <c r="A3182" s="26" t="s">
        <v>969</v>
      </c>
      <c r="B3182" s="26" t="s">
        <v>2097</v>
      </c>
      <c r="C3182" s="26">
        <v>5</v>
      </c>
      <c r="D3182" s="26">
        <v>60</v>
      </c>
      <c r="E3182" s="26">
        <v>12</v>
      </c>
      <c r="F3182" s="26" t="s">
        <v>4003</v>
      </c>
    </row>
    <row r="3183" spans="1:6" x14ac:dyDescent="0.25">
      <c r="A3183" s="26" t="s">
        <v>257</v>
      </c>
      <c r="B3183" s="26" t="s">
        <v>2097</v>
      </c>
      <c r="C3183" s="26">
        <v>200</v>
      </c>
      <c r="D3183" s="26">
        <v>7200</v>
      </c>
      <c r="E3183" s="26">
        <f>7200/200</f>
        <v>36</v>
      </c>
      <c r="F3183" s="26" t="s">
        <v>4003</v>
      </c>
    </row>
    <row r="3184" spans="1:6" x14ac:dyDescent="0.25">
      <c r="A3184" s="26" t="s">
        <v>4004</v>
      </c>
      <c r="B3184" s="26" t="s">
        <v>2097</v>
      </c>
      <c r="C3184" s="26">
        <v>200</v>
      </c>
      <c r="D3184" s="26">
        <v>7200</v>
      </c>
      <c r="E3184" s="26">
        <f t="shared" ref="E3184:E3187" si="0">7200/200</f>
        <v>36</v>
      </c>
      <c r="F3184" s="26" t="s">
        <v>4003</v>
      </c>
    </row>
    <row r="3185" spans="1:6" x14ac:dyDescent="0.25">
      <c r="A3185" s="26" t="s">
        <v>4005</v>
      </c>
      <c r="B3185" s="26" t="s">
        <v>2097</v>
      </c>
      <c r="C3185" s="26">
        <v>200</v>
      </c>
      <c r="D3185" s="26">
        <v>7200</v>
      </c>
      <c r="E3185" s="26">
        <f t="shared" si="0"/>
        <v>36</v>
      </c>
      <c r="F3185" s="26" t="s">
        <v>4003</v>
      </c>
    </row>
    <row r="3186" spans="1:6" x14ac:dyDescent="0.25">
      <c r="A3186" s="26" t="s">
        <v>4006</v>
      </c>
      <c r="B3186" s="26" t="s">
        <v>2097</v>
      </c>
      <c r="C3186" s="26">
        <v>200</v>
      </c>
      <c r="D3186" s="26">
        <v>7200</v>
      </c>
      <c r="E3186" s="26">
        <f t="shared" si="0"/>
        <v>36</v>
      </c>
      <c r="F3186" s="26" t="s">
        <v>4003</v>
      </c>
    </row>
    <row r="3187" spans="1:6" x14ac:dyDescent="0.25">
      <c r="A3187" s="26" t="s">
        <v>4007</v>
      </c>
      <c r="B3187" s="26" t="s">
        <v>2097</v>
      </c>
      <c r="C3187" s="26">
        <v>200</v>
      </c>
      <c r="D3187" s="26">
        <v>7200</v>
      </c>
      <c r="E3187" s="26">
        <f t="shared" si="0"/>
        <v>36</v>
      </c>
      <c r="F3187" s="26" t="s">
        <v>4003</v>
      </c>
    </row>
    <row r="3188" spans="1:6" x14ac:dyDescent="0.25">
      <c r="A3188" s="26" t="s">
        <v>275</v>
      </c>
      <c r="B3188" s="26" t="s">
        <v>2097</v>
      </c>
      <c r="C3188" s="26">
        <v>12</v>
      </c>
      <c r="D3188" s="26">
        <v>420</v>
      </c>
      <c r="E3188" s="26">
        <v>35</v>
      </c>
      <c r="F3188" s="26" t="s">
        <v>4008</v>
      </c>
    </row>
    <row r="3189" spans="1:6" x14ac:dyDescent="0.25">
      <c r="A3189" s="26" t="s">
        <v>4009</v>
      </c>
      <c r="B3189" s="26" t="s">
        <v>2097</v>
      </c>
      <c r="C3189" s="26">
        <v>12</v>
      </c>
      <c r="D3189" s="26">
        <v>420</v>
      </c>
      <c r="E3189" s="26">
        <v>35</v>
      </c>
      <c r="F3189" s="26" t="s">
        <v>4008</v>
      </c>
    </row>
    <row r="3190" spans="1:6" x14ac:dyDescent="0.25">
      <c r="A3190" s="26" t="s">
        <v>269</v>
      </c>
      <c r="B3190" s="26" t="s">
        <v>2097</v>
      </c>
      <c r="C3190" s="26">
        <v>12</v>
      </c>
      <c r="D3190" s="26">
        <v>420</v>
      </c>
      <c r="E3190" s="26">
        <v>35</v>
      </c>
      <c r="F3190" s="26" t="s">
        <v>4008</v>
      </c>
    </row>
    <row r="3191" spans="1:6" x14ac:dyDescent="0.25">
      <c r="A3191" s="26" t="s">
        <v>263</v>
      </c>
      <c r="B3191" s="26" t="s">
        <v>2097</v>
      </c>
      <c r="C3191" s="26">
        <v>12</v>
      </c>
      <c r="D3191" s="26">
        <v>504</v>
      </c>
      <c r="E3191" s="26">
        <v>42</v>
      </c>
      <c r="F3191" s="26" t="s">
        <v>4008</v>
      </c>
    </row>
    <row r="3192" spans="1:6" x14ac:dyDescent="0.25">
      <c r="A3192" s="26" t="s">
        <v>4010</v>
      </c>
      <c r="B3192" s="26" t="s">
        <v>2097</v>
      </c>
      <c r="C3192" s="26">
        <v>12</v>
      </c>
      <c r="D3192" s="26">
        <v>504</v>
      </c>
      <c r="E3192" s="26">
        <v>42</v>
      </c>
      <c r="F3192" s="26" t="s">
        <v>4008</v>
      </c>
    </row>
    <row r="3193" spans="1:6" x14ac:dyDescent="0.25">
      <c r="A3193" s="26" t="s">
        <v>4011</v>
      </c>
      <c r="B3193" s="26" t="s">
        <v>2097</v>
      </c>
      <c r="C3193" s="26">
        <v>6</v>
      </c>
      <c r="D3193" s="26">
        <v>144</v>
      </c>
      <c r="E3193" s="26">
        <f>+D3193/C3193</f>
        <v>24</v>
      </c>
      <c r="F3193" s="26" t="s">
        <v>4012</v>
      </c>
    </row>
    <row r="3194" spans="1:6" x14ac:dyDescent="0.25">
      <c r="A3194" s="26" t="s">
        <v>1940</v>
      </c>
      <c r="B3194" s="26" t="s">
        <v>2097</v>
      </c>
      <c r="C3194" s="26">
        <v>6</v>
      </c>
      <c r="D3194" s="26">
        <v>144</v>
      </c>
      <c r="E3194" s="26">
        <f>+D3194/C3194</f>
        <v>24</v>
      </c>
      <c r="F3194" s="26" t="s">
        <v>4012</v>
      </c>
    </row>
    <row r="3195" spans="1:6" x14ac:dyDescent="0.25">
      <c r="A3195" s="26" t="s">
        <v>4013</v>
      </c>
      <c r="B3195" s="26" t="s">
        <v>2097</v>
      </c>
      <c r="C3195" s="26">
        <v>80</v>
      </c>
      <c r="D3195" s="26">
        <v>1600</v>
      </c>
      <c r="E3195" s="26">
        <f>1600/80</f>
        <v>20</v>
      </c>
      <c r="F3195" s="26" t="s">
        <v>4014</v>
      </c>
    </row>
    <row r="3196" spans="1:6" x14ac:dyDescent="0.25">
      <c r="A3196" s="26" t="s">
        <v>936</v>
      </c>
      <c r="B3196" s="26" t="s">
        <v>2097</v>
      </c>
      <c r="C3196" s="26">
        <v>100</v>
      </c>
      <c r="D3196" s="26">
        <v>1500</v>
      </c>
      <c r="E3196" s="26">
        <f>1500/100</f>
        <v>15</v>
      </c>
      <c r="F3196" s="26" t="s">
        <v>4014</v>
      </c>
    </row>
    <row r="3197" spans="1:6" x14ac:dyDescent="0.25">
      <c r="A3197" s="26" t="s">
        <v>4015</v>
      </c>
      <c r="B3197" s="26" t="s">
        <v>2097</v>
      </c>
      <c r="C3197" s="26">
        <v>12</v>
      </c>
      <c r="D3197" s="26">
        <v>192</v>
      </c>
      <c r="E3197" s="26">
        <v>16</v>
      </c>
      <c r="F3197" s="26" t="s">
        <v>4016</v>
      </c>
    </row>
    <row r="3198" spans="1:6" x14ac:dyDescent="0.25">
      <c r="A3198" s="26" t="s">
        <v>4017</v>
      </c>
      <c r="B3198" s="26" t="s">
        <v>2097</v>
      </c>
      <c r="C3198" s="26">
        <v>30</v>
      </c>
      <c r="D3198" s="26">
        <v>1800</v>
      </c>
      <c r="E3198" s="26">
        <v>60</v>
      </c>
      <c r="F3198" s="26" t="s">
        <v>4018</v>
      </c>
    </row>
    <row r="3199" spans="1:6" x14ac:dyDescent="0.25">
      <c r="A3199" s="26" t="s">
        <v>4019</v>
      </c>
      <c r="B3199" s="26" t="s">
        <v>2097</v>
      </c>
      <c r="C3199" s="26">
        <v>30</v>
      </c>
      <c r="D3199" s="26">
        <v>1800</v>
      </c>
      <c r="E3199" s="26">
        <v>60</v>
      </c>
      <c r="F3199" s="26" t="s">
        <v>4018</v>
      </c>
    </row>
    <row r="3200" spans="1:6" x14ac:dyDescent="0.25">
      <c r="A3200" s="26" t="s">
        <v>4020</v>
      </c>
      <c r="B3200" s="26" t="s">
        <v>2097</v>
      </c>
      <c r="C3200" s="26">
        <v>30</v>
      </c>
      <c r="D3200" s="26">
        <v>1800</v>
      </c>
      <c r="E3200" s="26">
        <v>60</v>
      </c>
      <c r="F3200" s="26" t="s">
        <v>4018</v>
      </c>
    </row>
    <row r="3201" spans="1:6" x14ac:dyDescent="0.25">
      <c r="A3201" s="26" t="s">
        <v>4021</v>
      </c>
      <c r="B3201" s="26" t="s">
        <v>2097</v>
      </c>
      <c r="C3201" s="26">
        <v>30</v>
      </c>
      <c r="D3201" s="26">
        <v>1800</v>
      </c>
      <c r="E3201" s="26">
        <v>60</v>
      </c>
      <c r="F3201" s="26" t="s">
        <v>4018</v>
      </c>
    </row>
    <row r="3202" spans="1:6" x14ac:dyDescent="0.25">
      <c r="A3202" s="26" t="s">
        <v>4022</v>
      </c>
      <c r="B3202" s="26" t="s">
        <v>2097</v>
      </c>
      <c r="C3202" s="26">
        <v>30</v>
      </c>
      <c r="D3202" s="26">
        <v>1800</v>
      </c>
      <c r="E3202" s="26">
        <v>60</v>
      </c>
      <c r="F3202" s="26" t="s">
        <v>4018</v>
      </c>
    </row>
    <row r="3203" spans="1:6" x14ac:dyDescent="0.25">
      <c r="A3203" s="26" t="s">
        <v>4023</v>
      </c>
      <c r="B3203" s="26" t="s">
        <v>2097</v>
      </c>
      <c r="C3203" s="26">
        <v>10</v>
      </c>
      <c r="D3203" s="26">
        <v>150</v>
      </c>
      <c r="E3203" s="26">
        <f>150/10</f>
        <v>15</v>
      </c>
      <c r="F3203" s="26" t="s">
        <v>4024</v>
      </c>
    </row>
    <row r="3204" spans="1:6" x14ac:dyDescent="0.25">
      <c r="A3204" s="26" t="s">
        <v>1861</v>
      </c>
      <c r="B3204" s="26" t="s">
        <v>2097</v>
      </c>
      <c r="C3204" s="26">
        <v>10</v>
      </c>
      <c r="D3204" s="26">
        <v>200</v>
      </c>
      <c r="E3204" s="26">
        <v>20</v>
      </c>
      <c r="F3204" s="26" t="s">
        <v>4025</v>
      </c>
    </row>
    <row r="3205" spans="1:6" x14ac:dyDescent="0.25">
      <c r="A3205" s="26" t="s">
        <v>4026</v>
      </c>
      <c r="B3205" s="26" t="s">
        <v>2097</v>
      </c>
      <c r="C3205" s="26">
        <v>12</v>
      </c>
      <c r="D3205" s="26">
        <v>192</v>
      </c>
      <c r="E3205" s="26">
        <v>16</v>
      </c>
      <c r="F3205" s="32" t="s">
        <v>4027</v>
      </c>
    </row>
    <row r="3206" spans="1:6" x14ac:dyDescent="0.25">
      <c r="A3206" s="26" t="s">
        <v>4028</v>
      </c>
      <c r="B3206" s="26" t="s">
        <v>2097</v>
      </c>
      <c r="C3206" s="33">
        <v>30</v>
      </c>
      <c r="D3206" s="33">
        <v>1440</v>
      </c>
      <c r="E3206" s="33">
        <v>48</v>
      </c>
      <c r="F3206" s="32" t="s">
        <v>4027</v>
      </c>
    </row>
    <row r="3207" spans="1:6" x14ac:dyDescent="0.25">
      <c r="A3207" s="26" t="s">
        <v>4029</v>
      </c>
      <c r="B3207" s="26" t="s">
        <v>2097</v>
      </c>
      <c r="C3207" s="26">
        <v>100</v>
      </c>
      <c r="D3207" s="26">
        <v>3600</v>
      </c>
      <c r="E3207" s="26">
        <v>36</v>
      </c>
      <c r="F3207" s="26" t="s">
        <v>4027</v>
      </c>
    </row>
    <row r="3208" spans="1:6" x14ac:dyDescent="0.25">
      <c r="A3208" s="26" t="s">
        <v>4030</v>
      </c>
      <c r="B3208" s="26" t="s">
        <v>2097</v>
      </c>
      <c r="C3208" s="26">
        <v>60</v>
      </c>
      <c r="D3208" s="26">
        <v>1800</v>
      </c>
      <c r="E3208" s="26">
        <v>30</v>
      </c>
      <c r="F3208" s="26" t="s">
        <v>4027</v>
      </c>
    </row>
    <row r="3209" spans="1:6" x14ac:dyDescent="0.25">
      <c r="A3209" s="26" t="s">
        <v>4031</v>
      </c>
      <c r="B3209" s="26" t="s">
        <v>2097</v>
      </c>
      <c r="C3209" s="26">
        <v>40</v>
      </c>
      <c r="D3209" s="26">
        <v>1680</v>
      </c>
      <c r="E3209" s="26">
        <v>42</v>
      </c>
      <c r="F3209" s="26" t="s">
        <v>4027</v>
      </c>
    </row>
    <row r="3210" spans="1:6" x14ac:dyDescent="0.25">
      <c r="A3210" s="26" t="s">
        <v>4032</v>
      </c>
      <c r="B3210" s="26" t="s">
        <v>2097</v>
      </c>
      <c r="C3210" s="26">
        <v>12</v>
      </c>
      <c r="D3210" s="26">
        <v>240</v>
      </c>
      <c r="E3210" s="26">
        <v>20</v>
      </c>
      <c r="F3210" s="26" t="s">
        <v>4027</v>
      </c>
    </row>
    <row r="3211" spans="1:6" x14ac:dyDescent="0.25">
      <c r="A3211" s="26" t="s">
        <v>930</v>
      </c>
      <c r="B3211" s="26" t="s">
        <v>2097</v>
      </c>
      <c r="C3211" s="26">
        <v>100</v>
      </c>
      <c r="D3211" s="26">
        <v>1500</v>
      </c>
      <c r="E3211" s="26">
        <v>15</v>
      </c>
      <c r="F3211" s="26" t="s">
        <v>4033</v>
      </c>
    </row>
    <row r="3212" spans="1:6" x14ac:dyDescent="0.25">
      <c r="A3212" s="26" t="s">
        <v>4034</v>
      </c>
      <c r="B3212" s="26" t="s">
        <v>2097</v>
      </c>
      <c r="C3212" s="26">
        <v>40</v>
      </c>
      <c r="D3212" s="26">
        <v>1600</v>
      </c>
      <c r="E3212" s="26">
        <v>40</v>
      </c>
      <c r="F3212" s="26" t="s">
        <v>4027</v>
      </c>
    </row>
    <row r="3213" spans="1:6" x14ac:dyDescent="0.25">
      <c r="A3213" s="26" t="s">
        <v>1211</v>
      </c>
      <c r="B3213" s="26" t="s">
        <v>2097</v>
      </c>
      <c r="C3213" s="26">
        <v>500</v>
      </c>
      <c r="D3213" s="26">
        <v>15000</v>
      </c>
      <c r="E3213" s="26">
        <v>30</v>
      </c>
      <c r="F3213" s="26" t="s">
        <v>4035</v>
      </c>
    </row>
    <row r="3214" spans="1:6" x14ac:dyDescent="0.25">
      <c r="A3214" s="26" t="s">
        <v>1212</v>
      </c>
      <c r="B3214" s="26" t="s">
        <v>2097</v>
      </c>
      <c r="C3214" s="26">
        <v>200</v>
      </c>
      <c r="D3214" s="26">
        <v>6000</v>
      </c>
      <c r="E3214" s="26">
        <v>30</v>
      </c>
      <c r="F3214" s="26" t="s">
        <v>4035</v>
      </c>
    </row>
    <row r="3215" spans="1:6" x14ac:dyDescent="0.25">
      <c r="A3215" s="26" t="s">
        <v>4036</v>
      </c>
      <c r="B3215" s="26" t="s">
        <v>2097</v>
      </c>
      <c r="C3215" s="26">
        <v>1000</v>
      </c>
      <c r="D3215" s="26">
        <v>32000</v>
      </c>
      <c r="E3215" s="26">
        <v>32</v>
      </c>
      <c r="F3215" s="26" t="s">
        <v>4037</v>
      </c>
    </row>
    <row r="3216" spans="1:6" x14ac:dyDescent="0.25">
      <c r="A3216" s="26" t="s">
        <v>4038</v>
      </c>
      <c r="B3216" s="26" t="s">
        <v>2097</v>
      </c>
      <c r="C3216" s="26">
        <v>40</v>
      </c>
      <c r="D3216" s="26">
        <v>1200</v>
      </c>
      <c r="E3216" s="26">
        <v>30</v>
      </c>
      <c r="F3216" s="26" t="s">
        <v>4039</v>
      </c>
    </row>
    <row r="3217" spans="1:6" x14ac:dyDescent="0.25">
      <c r="A3217" s="26" t="s">
        <v>4040</v>
      </c>
      <c r="B3217" s="26" t="s">
        <v>2097</v>
      </c>
      <c r="C3217" s="26">
        <v>50</v>
      </c>
      <c r="D3217" s="26">
        <v>1800</v>
      </c>
      <c r="E3217" s="26">
        <v>36</v>
      </c>
      <c r="F3217" s="26" t="s">
        <v>4041</v>
      </c>
    </row>
    <row r="3218" spans="1:6" x14ac:dyDescent="0.25">
      <c r="A3218" s="26" t="s">
        <v>1181</v>
      </c>
      <c r="B3218" s="26" t="s">
        <v>2097</v>
      </c>
      <c r="C3218" s="26">
        <v>50</v>
      </c>
      <c r="D3218" s="26">
        <v>6000</v>
      </c>
      <c r="E3218" s="26">
        <f>+D3218/C3218</f>
        <v>120</v>
      </c>
      <c r="F3218" s="26" t="s">
        <v>4042</v>
      </c>
    </row>
    <row r="3219" spans="1:6" x14ac:dyDescent="0.25">
      <c r="A3219" s="26" t="s">
        <v>1182</v>
      </c>
      <c r="B3219" s="26" t="s">
        <v>2097</v>
      </c>
      <c r="C3219" s="26">
        <v>50</v>
      </c>
      <c r="D3219" s="26">
        <v>6000</v>
      </c>
      <c r="E3219" s="26">
        <f t="shared" ref="E3219:E3220" si="1">+D3219/C3219</f>
        <v>120</v>
      </c>
      <c r="F3219" s="26" t="s">
        <v>4042</v>
      </c>
    </row>
    <row r="3220" spans="1:6" x14ac:dyDescent="0.25">
      <c r="A3220" s="26" t="s">
        <v>245</v>
      </c>
      <c r="B3220" s="26" t="s">
        <v>2097</v>
      </c>
      <c r="C3220" s="26">
        <v>100</v>
      </c>
      <c r="D3220" s="26">
        <v>4800</v>
      </c>
      <c r="E3220" s="26">
        <f t="shared" si="1"/>
        <v>48</v>
      </c>
      <c r="F3220" s="26" t="s">
        <v>4042</v>
      </c>
    </row>
    <row r="3221" spans="1:6" x14ac:dyDescent="0.25">
      <c r="A3221" s="26" t="s">
        <v>4043</v>
      </c>
      <c r="B3221" s="26" t="s">
        <v>2097</v>
      </c>
      <c r="C3221" s="26">
        <v>20</v>
      </c>
      <c r="D3221" s="26">
        <v>1040</v>
      </c>
      <c r="E3221" s="26">
        <v>52</v>
      </c>
      <c r="F3221" s="26" t="s">
        <v>4042</v>
      </c>
    </row>
    <row r="3222" spans="1:6" x14ac:dyDescent="0.25">
      <c r="A3222" s="26" t="s">
        <v>4044</v>
      </c>
      <c r="B3222" s="26" t="s">
        <v>2097</v>
      </c>
      <c r="C3222" s="26">
        <v>648</v>
      </c>
      <c r="D3222" s="26">
        <v>20736</v>
      </c>
      <c r="E3222" s="26">
        <v>32</v>
      </c>
      <c r="F3222" s="26" t="s">
        <v>4045</v>
      </c>
    </row>
    <row r="3223" spans="1:6" x14ac:dyDescent="0.25">
      <c r="A3223" s="26" t="s">
        <v>4046</v>
      </c>
      <c r="B3223" s="26" t="s">
        <v>2097</v>
      </c>
      <c r="C3223" s="26">
        <v>648</v>
      </c>
      <c r="D3223" s="26">
        <v>20736</v>
      </c>
      <c r="E3223" s="26">
        <v>32</v>
      </c>
      <c r="F3223" s="26" t="s">
        <v>4045</v>
      </c>
    </row>
    <row r="3224" spans="1:6" x14ac:dyDescent="0.25">
      <c r="A3224" s="26" t="s">
        <v>4047</v>
      </c>
      <c r="B3224" s="26" t="s">
        <v>2097</v>
      </c>
      <c r="C3224" s="26">
        <v>648</v>
      </c>
      <c r="D3224" s="26">
        <v>15552</v>
      </c>
      <c r="E3224" s="26">
        <v>24</v>
      </c>
      <c r="F3224" s="26" t="s">
        <v>4045</v>
      </c>
    </row>
    <row r="3225" spans="1:6" x14ac:dyDescent="0.25">
      <c r="A3225" s="26" t="s">
        <v>4048</v>
      </c>
      <c r="B3225" s="26" t="s">
        <v>2097</v>
      </c>
      <c r="C3225" s="26">
        <v>1000</v>
      </c>
      <c r="D3225" s="26">
        <v>32000</v>
      </c>
      <c r="E3225" s="26">
        <v>32</v>
      </c>
      <c r="F3225" s="26" t="s">
        <v>4045</v>
      </c>
    </row>
    <row r="3226" spans="1:6" x14ac:dyDescent="0.25">
      <c r="A3226" s="26" t="s">
        <v>4049</v>
      </c>
      <c r="B3226" s="26" t="s">
        <v>2097</v>
      </c>
      <c r="C3226" s="26">
        <v>6</v>
      </c>
      <c r="D3226" s="26">
        <v>180</v>
      </c>
      <c r="E3226" s="26">
        <v>30</v>
      </c>
      <c r="F3226" s="26" t="s">
        <v>4045</v>
      </c>
    </row>
    <row r="3227" spans="1:6" x14ac:dyDescent="0.25">
      <c r="A3227" s="26" t="s">
        <v>4050</v>
      </c>
      <c r="B3227" s="26" t="s">
        <v>2097</v>
      </c>
      <c r="C3227" s="26">
        <v>5</v>
      </c>
      <c r="D3227" s="26">
        <v>60</v>
      </c>
      <c r="E3227" s="26">
        <v>12</v>
      </c>
      <c r="F3227" s="26" t="s">
        <v>4051</v>
      </c>
    </row>
    <row r="3228" spans="1:6" x14ac:dyDescent="0.25">
      <c r="A3228" s="26" t="s">
        <v>4052</v>
      </c>
      <c r="B3228" s="26" t="s">
        <v>2097</v>
      </c>
      <c r="C3228" s="26">
        <v>40</v>
      </c>
      <c r="D3228" s="26">
        <v>480</v>
      </c>
      <c r="E3228" s="26">
        <v>12</v>
      </c>
      <c r="F3228" s="26" t="s">
        <v>4053</v>
      </c>
    </row>
    <row r="3229" spans="1:6" x14ac:dyDescent="0.25">
      <c r="A3229" s="26" t="s">
        <v>4054</v>
      </c>
      <c r="B3229" s="26" t="s">
        <v>2097</v>
      </c>
      <c r="C3229" s="26">
        <v>40</v>
      </c>
      <c r="D3229" s="26">
        <v>1600</v>
      </c>
      <c r="E3229" s="26">
        <v>40</v>
      </c>
      <c r="F3229" s="26" t="s">
        <v>4053</v>
      </c>
    </row>
    <row r="3230" spans="1:6" x14ac:dyDescent="0.25">
      <c r="A3230" s="26" t="s">
        <v>4055</v>
      </c>
      <c r="B3230" s="26" t="s">
        <v>2097</v>
      </c>
      <c r="C3230" s="26">
        <v>40</v>
      </c>
      <c r="D3230" s="26">
        <v>1600</v>
      </c>
      <c r="E3230" s="26">
        <v>40</v>
      </c>
      <c r="F3230" s="26" t="s">
        <v>4053</v>
      </c>
    </row>
    <row r="3231" spans="1:6" x14ac:dyDescent="0.25">
      <c r="A3231" s="26" t="s">
        <v>4056</v>
      </c>
      <c r="B3231" s="26" t="s">
        <v>2097</v>
      </c>
      <c r="C3231" s="26">
        <v>5</v>
      </c>
      <c r="D3231" s="26">
        <v>150</v>
      </c>
      <c r="E3231" s="26">
        <v>30</v>
      </c>
      <c r="F3231" s="26" t="s">
        <v>4057</v>
      </c>
    </row>
    <row r="3232" spans="1:6" x14ac:dyDescent="0.25">
      <c r="A3232" s="26" t="s">
        <v>4058</v>
      </c>
      <c r="B3232" s="26" t="s">
        <v>2097</v>
      </c>
      <c r="C3232" s="26">
        <v>12</v>
      </c>
      <c r="D3232" s="26">
        <v>324</v>
      </c>
      <c r="E3232" s="26">
        <v>27</v>
      </c>
      <c r="F3232" s="26" t="s">
        <v>4057</v>
      </c>
    </row>
    <row r="3233" spans="1:6" x14ac:dyDescent="0.25">
      <c r="A3233" s="32" t="s">
        <v>4059</v>
      </c>
      <c r="B3233" s="32" t="s">
        <v>2097</v>
      </c>
      <c r="C3233" s="32">
        <v>30</v>
      </c>
      <c r="D3233" s="32">
        <v>1500</v>
      </c>
      <c r="E3233">
        <v>50</v>
      </c>
      <c r="F3233" s="32" t="s">
        <v>4060</v>
      </c>
    </row>
    <row r="3234" spans="1:6" x14ac:dyDescent="0.25">
      <c r="A3234" s="32" t="s">
        <v>4061</v>
      </c>
      <c r="B3234" s="32" t="s">
        <v>2097</v>
      </c>
      <c r="C3234" s="32">
        <v>30</v>
      </c>
      <c r="D3234" s="32">
        <v>1500</v>
      </c>
      <c r="E3234">
        <v>50</v>
      </c>
      <c r="F3234" s="32" t="s">
        <v>4060</v>
      </c>
    </row>
    <row r="3235" spans="1:6" x14ac:dyDescent="0.25">
      <c r="A3235" s="32" t="s">
        <v>4062</v>
      </c>
      <c r="B3235" s="32" t="s">
        <v>2097</v>
      </c>
      <c r="C3235" s="32">
        <v>30</v>
      </c>
      <c r="D3235" s="32">
        <v>1500</v>
      </c>
      <c r="E3235">
        <v>50</v>
      </c>
      <c r="F3235" s="32" t="s">
        <v>4060</v>
      </c>
    </row>
    <row r="3236" spans="1:6" x14ac:dyDescent="0.25">
      <c r="A3236" s="26" t="s">
        <v>4063</v>
      </c>
      <c r="B3236" s="32" t="s">
        <v>2097</v>
      </c>
      <c r="C3236" s="32">
        <v>30</v>
      </c>
      <c r="D3236" s="32">
        <v>1500</v>
      </c>
      <c r="E3236">
        <v>50</v>
      </c>
      <c r="F3236" s="32" t="s">
        <v>4060</v>
      </c>
    </row>
    <row r="3237" spans="1:6" x14ac:dyDescent="0.25">
      <c r="A3237" s="26" t="s">
        <v>4064</v>
      </c>
      <c r="B3237" s="32" t="s">
        <v>2097</v>
      </c>
      <c r="C3237" s="32">
        <v>30</v>
      </c>
      <c r="D3237" s="32">
        <v>1500</v>
      </c>
      <c r="E3237">
        <v>50</v>
      </c>
      <c r="F3237" s="32" t="s">
        <v>4060</v>
      </c>
    </row>
    <row r="3238" spans="1:6" x14ac:dyDescent="0.25">
      <c r="A3238" t="s">
        <v>4065</v>
      </c>
      <c r="B3238" s="32" t="s">
        <v>2097</v>
      </c>
      <c r="C3238" s="32">
        <v>60</v>
      </c>
      <c r="D3238" s="32">
        <v>1200</v>
      </c>
      <c r="E3238">
        <v>20</v>
      </c>
      <c r="F3238" s="32" t="s">
        <v>4066</v>
      </c>
    </row>
    <row r="3239" spans="1:6" x14ac:dyDescent="0.25">
      <c r="A3239" t="s">
        <v>4067</v>
      </c>
      <c r="B3239" s="32" t="s">
        <v>2097</v>
      </c>
      <c r="C3239" s="32">
        <v>60</v>
      </c>
      <c r="D3239" s="32">
        <v>1200</v>
      </c>
      <c r="E3239">
        <v>20</v>
      </c>
      <c r="F3239" s="32" t="s">
        <v>4066</v>
      </c>
    </row>
    <row r="3240" spans="1:6" x14ac:dyDescent="0.25">
      <c r="A3240" t="s">
        <v>4068</v>
      </c>
      <c r="B3240" s="32" t="s">
        <v>2097</v>
      </c>
      <c r="C3240" s="32">
        <v>200</v>
      </c>
      <c r="D3240" s="32">
        <v>6000</v>
      </c>
      <c r="E3240">
        <v>30</v>
      </c>
      <c r="F3240" s="32" t="s">
        <v>4069</v>
      </c>
    </row>
    <row r="3241" spans="1:6" x14ac:dyDescent="0.25">
      <c r="A3241" t="s">
        <v>4070</v>
      </c>
      <c r="B3241" s="32" t="s">
        <v>2097</v>
      </c>
      <c r="C3241" s="32">
        <v>30</v>
      </c>
      <c r="D3241" s="32">
        <v>1500</v>
      </c>
      <c r="E3241">
        <v>50</v>
      </c>
      <c r="F3241" s="32" t="s">
        <v>4071</v>
      </c>
    </row>
    <row r="3242" spans="1:6" x14ac:dyDescent="0.25">
      <c r="A3242" t="s">
        <v>4072</v>
      </c>
      <c r="B3242" s="32" t="s">
        <v>2097</v>
      </c>
      <c r="C3242" s="32">
        <v>30</v>
      </c>
      <c r="D3242" s="32">
        <v>1500</v>
      </c>
      <c r="E3242">
        <v>50</v>
      </c>
      <c r="F3242" s="32" t="s">
        <v>4071</v>
      </c>
    </row>
    <row r="3243" spans="1:6" x14ac:dyDescent="0.25">
      <c r="A3243" t="s">
        <v>4073</v>
      </c>
      <c r="B3243" s="32" t="s">
        <v>2097</v>
      </c>
      <c r="C3243" s="32">
        <v>30</v>
      </c>
      <c r="D3243" s="32">
        <v>1500</v>
      </c>
      <c r="E3243">
        <v>50</v>
      </c>
      <c r="F3243" s="32" t="s">
        <v>4071</v>
      </c>
    </row>
    <row r="3244" spans="1:6" x14ac:dyDescent="0.25">
      <c r="A3244" t="s">
        <v>4074</v>
      </c>
      <c r="B3244" s="32" t="s">
        <v>2097</v>
      </c>
      <c r="C3244" s="32">
        <v>30</v>
      </c>
      <c r="D3244" s="32">
        <v>1500</v>
      </c>
      <c r="E3244">
        <v>50</v>
      </c>
      <c r="F3244" s="32" t="s">
        <v>4071</v>
      </c>
    </row>
    <row r="3245" spans="1:6" x14ac:dyDescent="0.25">
      <c r="A3245" t="s">
        <v>4075</v>
      </c>
      <c r="B3245" s="32" t="s">
        <v>2097</v>
      </c>
      <c r="C3245">
        <v>8</v>
      </c>
      <c r="D3245" s="32">
        <v>480</v>
      </c>
      <c r="E3245">
        <f>+D3245/C3245</f>
        <v>60</v>
      </c>
      <c r="F3245" s="32" t="s">
        <v>4071</v>
      </c>
    </row>
    <row r="3246" spans="1:6" x14ac:dyDescent="0.25">
      <c r="A3246" t="s">
        <v>4076</v>
      </c>
      <c r="B3246" s="32" t="s">
        <v>2097</v>
      </c>
      <c r="C3246">
        <v>8</v>
      </c>
      <c r="D3246" s="32">
        <v>480</v>
      </c>
      <c r="E3246">
        <f>+D3246/C3246</f>
        <v>60</v>
      </c>
      <c r="F3246" s="32" t="s">
        <v>4071</v>
      </c>
    </row>
    <row r="3247" spans="1:6" x14ac:dyDescent="0.25">
      <c r="A3247" t="s">
        <v>4077</v>
      </c>
      <c r="B3247" s="32" t="s">
        <v>2097</v>
      </c>
      <c r="C3247">
        <v>40</v>
      </c>
      <c r="D3247" s="32">
        <v>3600</v>
      </c>
      <c r="E3247">
        <v>90</v>
      </c>
      <c r="F3247" s="32" t="s">
        <v>4071</v>
      </c>
    </row>
    <row r="3248" spans="1:6" x14ac:dyDescent="0.25">
      <c r="A3248" t="s">
        <v>4078</v>
      </c>
      <c r="B3248" s="32" t="s">
        <v>2097</v>
      </c>
      <c r="C3248">
        <v>40</v>
      </c>
      <c r="D3248" s="32">
        <v>3600</v>
      </c>
      <c r="E3248">
        <v>90</v>
      </c>
      <c r="F3248" s="32" t="s">
        <v>4071</v>
      </c>
    </row>
    <row r="3249" spans="1:6" x14ac:dyDescent="0.25">
      <c r="A3249" t="s">
        <v>4079</v>
      </c>
      <c r="B3249" s="32" t="s">
        <v>2097</v>
      </c>
      <c r="C3249">
        <v>5</v>
      </c>
      <c r="D3249" s="32">
        <v>300</v>
      </c>
      <c r="E3249">
        <v>60</v>
      </c>
      <c r="F3249" s="32" t="s">
        <v>4071</v>
      </c>
    </row>
    <row r="3250" spans="1:6" x14ac:dyDescent="0.25">
      <c r="A3250" t="s">
        <v>4080</v>
      </c>
      <c r="B3250" s="32" t="s">
        <v>2097</v>
      </c>
      <c r="C3250">
        <v>5</v>
      </c>
      <c r="D3250" s="32">
        <v>300</v>
      </c>
      <c r="E3250">
        <v>60</v>
      </c>
      <c r="F3250" s="32" t="s">
        <v>4071</v>
      </c>
    </row>
    <row r="3251" spans="1:6" x14ac:dyDescent="0.25">
      <c r="A3251" t="s">
        <v>4081</v>
      </c>
      <c r="B3251" s="32" t="s">
        <v>2097</v>
      </c>
      <c r="C3251">
        <v>5</v>
      </c>
      <c r="D3251" s="32">
        <v>240</v>
      </c>
      <c r="E3251">
        <v>48</v>
      </c>
      <c r="F3251" s="32" t="s">
        <v>4071</v>
      </c>
    </row>
    <row r="3252" spans="1:6" x14ac:dyDescent="0.25">
      <c r="A3252" t="s">
        <v>4082</v>
      </c>
      <c r="B3252" s="32" t="s">
        <v>2097</v>
      </c>
      <c r="C3252">
        <v>5</v>
      </c>
      <c r="D3252" s="32">
        <v>240</v>
      </c>
      <c r="E3252">
        <v>48</v>
      </c>
      <c r="F3252" s="32" t="s">
        <v>4071</v>
      </c>
    </row>
    <row r="3253" spans="1:6" x14ac:dyDescent="0.25">
      <c r="A3253" t="s">
        <v>4083</v>
      </c>
      <c r="B3253" s="32" t="s">
        <v>2097</v>
      </c>
      <c r="C3253">
        <v>30</v>
      </c>
      <c r="D3253" s="32">
        <v>2100</v>
      </c>
      <c r="E3253">
        <v>70</v>
      </c>
      <c r="F3253" s="32" t="s">
        <v>4071</v>
      </c>
    </row>
    <row r="3254" spans="1:6" x14ac:dyDescent="0.25">
      <c r="A3254" t="s">
        <v>4084</v>
      </c>
      <c r="B3254" s="32" t="s">
        <v>2097</v>
      </c>
      <c r="C3254">
        <v>30</v>
      </c>
      <c r="D3254" s="32">
        <v>2100</v>
      </c>
      <c r="E3254">
        <v>70</v>
      </c>
      <c r="F3254" s="32" t="s">
        <v>4071</v>
      </c>
    </row>
    <row r="3255" spans="1:6" x14ac:dyDescent="0.25">
      <c r="A3255" t="s">
        <v>4085</v>
      </c>
      <c r="B3255" s="32" t="s">
        <v>2097</v>
      </c>
      <c r="C3255">
        <v>20</v>
      </c>
      <c r="D3255" s="32">
        <v>1260</v>
      </c>
      <c r="E3255">
        <v>63</v>
      </c>
      <c r="F3255" s="32" t="s">
        <v>4071</v>
      </c>
    </row>
    <row r="3256" spans="1:6" x14ac:dyDescent="0.25">
      <c r="A3256" t="s">
        <v>4086</v>
      </c>
      <c r="B3256" s="32" t="s">
        <v>2097</v>
      </c>
      <c r="C3256">
        <v>20</v>
      </c>
      <c r="D3256" s="32">
        <v>1260</v>
      </c>
      <c r="E3256">
        <v>63</v>
      </c>
      <c r="F3256" s="32" t="s">
        <v>4071</v>
      </c>
    </row>
    <row r="3257" spans="1:6" x14ac:dyDescent="0.25">
      <c r="A3257" t="s">
        <v>4087</v>
      </c>
      <c r="B3257" s="32" t="s">
        <v>2097</v>
      </c>
      <c r="C3257">
        <v>15</v>
      </c>
      <c r="D3257" s="32">
        <v>600</v>
      </c>
      <c r="E3257">
        <v>40</v>
      </c>
      <c r="F3257" s="32" t="s">
        <v>4071</v>
      </c>
    </row>
    <row r="3258" spans="1:6" x14ac:dyDescent="0.25">
      <c r="A3258" t="s">
        <v>4088</v>
      </c>
      <c r="B3258" s="32" t="s">
        <v>2097</v>
      </c>
      <c r="C3258">
        <v>15</v>
      </c>
      <c r="D3258" s="32">
        <v>600</v>
      </c>
      <c r="E3258">
        <v>40</v>
      </c>
      <c r="F3258" s="32" t="s">
        <v>4071</v>
      </c>
    </row>
    <row r="3259" spans="1:6" x14ac:dyDescent="0.25">
      <c r="A3259" t="s">
        <v>4089</v>
      </c>
      <c r="B3259" s="32" t="s">
        <v>2097</v>
      </c>
      <c r="C3259">
        <v>60</v>
      </c>
      <c r="D3259" s="32">
        <v>1800</v>
      </c>
      <c r="E3259">
        <v>30</v>
      </c>
      <c r="F3259" s="32" t="s">
        <v>4071</v>
      </c>
    </row>
    <row r="3260" spans="1:6" x14ac:dyDescent="0.25">
      <c r="A3260" t="s">
        <v>4090</v>
      </c>
      <c r="B3260" s="32" t="s">
        <v>2097</v>
      </c>
      <c r="C3260">
        <v>30</v>
      </c>
      <c r="D3260" s="32">
        <v>1500</v>
      </c>
      <c r="E3260">
        <v>50</v>
      </c>
      <c r="F3260" s="32" t="s">
        <v>4091</v>
      </c>
    </row>
    <row r="3261" spans="1:6" x14ac:dyDescent="0.25">
      <c r="A3261" t="s">
        <v>4092</v>
      </c>
      <c r="B3261" s="32" t="s">
        <v>2097</v>
      </c>
      <c r="C3261">
        <v>30</v>
      </c>
      <c r="D3261" s="32">
        <v>1500</v>
      </c>
      <c r="E3261">
        <v>50</v>
      </c>
      <c r="F3261" s="32" t="s">
        <v>4091</v>
      </c>
    </row>
    <row r="3262" spans="1:6" x14ac:dyDescent="0.25">
      <c r="A3262" t="s">
        <v>4093</v>
      </c>
      <c r="B3262" s="32" t="s">
        <v>2097</v>
      </c>
      <c r="C3262">
        <v>30</v>
      </c>
      <c r="D3262" s="32">
        <v>1500</v>
      </c>
      <c r="E3262">
        <v>50</v>
      </c>
      <c r="F3262" s="32" t="s">
        <v>4091</v>
      </c>
    </row>
    <row r="3263" spans="1:6" x14ac:dyDescent="0.25">
      <c r="A3263" t="s">
        <v>4094</v>
      </c>
      <c r="B3263" s="32" t="s">
        <v>2097</v>
      </c>
      <c r="C3263">
        <v>30</v>
      </c>
      <c r="D3263" s="32">
        <v>1500</v>
      </c>
      <c r="E3263">
        <v>50</v>
      </c>
      <c r="F3263" s="32" t="s">
        <v>4091</v>
      </c>
    </row>
    <row r="3264" spans="1:6" x14ac:dyDescent="0.25">
      <c r="A3264" t="s">
        <v>4095</v>
      </c>
      <c r="B3264" s="32" t="s">
        <v>2097</v>
      </c>
      <c r="C3264">
        <v>30</v>
      </c>
      <c r="D3264" s="32">
        <v>1500</v>
      </c>
      <c r="E3264">
        <v>50</v>
      </c>
      <c r="F3264" s="32" t="s">
        <v>4091</v>
      </c>
    </row>
    <row r="3265" spans="1:6" x14ac:dyDescent="0.25">
      <c r="A3265" t="s">
        <v>4096</v>
      </c>
      <c r="B3265" s="32" t="s">
        <v>2097</v>
      </c>
      <c r="C3265">
        <v>30</v>
      </c>
      <c r="D3265" s="32">
        <v>1500</v>
      </c>
      <c r="E3265">
        <v>50</v>
      </c>
      <c r="F3265" s="32" t="s">
        <v>4091</v>
      </c>
    </row>
    <row r="3266" spans="1:6" x14ac:dyDescent="0.25">
      <c r="A3266" t="s">
        <v>4097</v>
      </c>
      <c r="B3266" s="32" t="s">
        <v>2097</v>
      </c>
      <c r="C3266">
        <v>20</v>
      </c>
      <c r="D3266" s="32">
        <v>1040</v>
      </c>
      <c r="E3266">
        <v>52</v>
      </c>
      <c r="F3266" s="32" t="s">
        <v>4091</v>
      </c>
    </row>
    <row r="3267" spans="1:6" x14ac:dyDescent="0.25">
      <c r="A3267" t="s">
        <v>4098</v>
      </c>
      <c r="B3267" s="32" t="s">
        <v>2097</v>
      </c>
      <c r="C3267">
        <v>30</v>
      </c>
      <c r="D3267" s="32">
        <v>1500</v>
      </c>
      <c r="E3267">
        <v>50</v>
      </c>
      <c r="F3267" s="32" t="s">
        <v>4091</v>
      </c>
    </row>
    <row r="3268" spans="1:6" x14ac:dyDescent="0.25">
      <c r="A3268" t="s">
        <v>4099</v>
      </c>
      <c r="B3268" s="32" t="s">
        <v>2097</v>
      </c>
      <c r="C3268">
        <v>30</v>
      </c>
      <c r="D3268" s="32">
        <v>1500</v>
      </c>
      <c r="E3268">
        <v>50</v>
      </c>
      <c r="F3268" s="32" t="s">
        <v>4091</v>
      </c>
    </row>
    <row r="3269" spans="1:6" x14ac:dyDescent="0.25">
      <c r="A3269" t="s">
        <v>4100</v>
      </c>
      <c r="B3269" s="32" t="s">
        <v>2097</v>
      </c>
      <c r="C3269">
        <v>20</v>
      </c>
      <c r="D3269" s="32">
        <v>1040</v>
      </c>
      <c r="E3269">
        <v>52</v>
      </c>
      <c r="F3269" s="32" t="s">
        <v>4091</v>
      </c>
    </row>
    <row r="3270" spans="1:6" x14ac:dyDescent="0.25">
      <c r="A3270" t="s">
        <v>4101</v>
      </c>
      <c r="B3270" s="32" t="s">
        <v>2097</v>
      </c>
      <c r="C3270">
        <v>20</v>
      </c>
      <c r="D3270" s="32">
        <v>1040</v>
      </c>
      <c r="E3270">
        <v>52</v>
      </c>
      <c r="F3270" s="32" t="s">
        <v>4091</v>
      </c>
    </row>
    <row r="3271" spans="1:6" x14ac:dyDescent="0.25">
      <c r="A3271" t="s">
        <v>4102</v>
      </c>
      <c r="B3271" s="32" t="s">
        <v>2097</v>
      </c>
      <c r="C3271">
        <v>20</v>
      </c>
      <c r="D3271" s="32">
        <v>1040</v>
      </c>
      <c r="E3271">
        <v>52</v>
      </c>
      <c r="F3271" s="32" t="s">
        <v>4091</v>
      </c>
    </row>
    <row r="3272" spans="1:6" x14ac:dyDescent="0.25">
      <c r="A3272" t="s">
        <v>4103</v>
      </c>
      <c r="B3272" s="32" t="s">
        <v>2097</v>
      </c>
      <c r="C3272">
        <v>20</v>
      </c>
      <c r="D3272" s="32">
        <v>1040</v>
      </c>
      <c r="E3272">
        <v>52</v>
      </c>
      <c r="F3272" s="32" t="s">
        <v>4091</v>
      </c>
    </row>
    <row r="3273" spans="1:6" x14ac:dyDescent="0.25">
      <c r="A3273" t="s">
        <v>4104</v>
      </c>
      <c r="B3273" s="32" t="s">
        <v>2097</v>
      </c>
      <c r="C3273">
        <v>20</v>
      </c>
      <c r="D3273" s="32">
        <v>1040</v>
      </c>
      <c r="E3273">
        <v>52</v>
      </c>
      <c r="F3273" s="32" t="s">
        <v>4091</v>
      </c>
    </row>
    <row r="3274" spans="1:6" x14ac:dyDescent="0.25">
      <c r="A3274" t="s">
        <v>4105</v>
      </c>
      <c r="B3274" s="32" t="s">
        <v>2097</v>
      </c>
      <c r="C3274">
        <v>20</v>
      </c>
      <c r="D3274" s="32">
        <v>1040</v>
      </c>
      <c r="E3274">
        <v>52</v>
      </c>
      <c r="F3274" s="32" t="s">
        <v>4091</v>
      </c>
    </row>
    <row r="3275" spans="1:6" x14ac:dyDescent="0.25">
      <c r="A3275" t="s">
        <v>4106</v>
      </c>
      <c r="B3275" s="32" t="s">
        <v>2097</v>
      </c>
      <c r="C3275">
        <v>20</v>
      </c>
      <c r="D3275" s="32">
        <v>1040</v>
      </c>
      <c r="E3275">
        <v>52</v>
      </c>
      <c r="F3275" s="32" t="s">
        <v>4091</v>
      </c>
    </row>
    <row r="3276" spans="1:6" x14ac:dyDescent="0.25">
      <c r="A3276" t="s">
        <v>4107</v>
      </c>
      <c r="B3276" s="32" t="s">
        <v>2097</v>
      </c>
      <c r="C3276">
        <v>20</v>
      </c>
      <c r="D3276" s="32">
        <v>1040</v>
      </c>
      <c r="E3276">
        <v>52</v>
      </c>
      <c r="F3276" s="32" t="s">
        <v>4091</v>
      </c>
    </row>
    <row r="3277" spans="1:6" x14ac:dyDescent="0.25">
      <c r="A3277" t="s">
        <v>4199</v>
      </c>
      <c r="B3277" s="32" t="s">
        <v>2097</v>
      </c>
      <c r="C3277">
        <v>12</v>
      </c>
      <c r="D3277">
        <v>480</v>
      </c>
      <c r="E3277">
        <v>40</v>
      </c>
      <c r="F3277" s="32" t="s">
        <v>4200</v>
      </c>
    </row>
    <row r="3278" spans="1:6" x14ac:dyDescent="0.25">
      <c r="A3278" t="s">
        <v>4201</v>
      </c>
      <c r="B3278" s="32" t="s">
        <v>2097</v>
      </c>
      <c r="C3278">
        <v>12</v>
      </c>
      <c r="D3278">
        <v>480</v>
      </c>
      <c r="E3278">
        <v>40</v>
      </c>
      <c r="F3278" s="32" t="s">
        <v>4200</v>
      </c>
    </row>
    <row r="3279" spans="1:6" x14ac:dyDescent="0.25">
      <c r="A3279" t="s">
        <v>4202</v>
      </c>
      <c r="B3279" s="32" t="s">
        <v>2097</v>
      </c>
      <c r="C3279">
        <v>60</v>
      </c>
      <c r="D3279">
        <v>1800</v>
      </c>
      <c r="E3279">
        <f>+D3279/C3279</f>
        <v>30</v>
      </c>
      <c r="F3279" s="32" t="s">
        <v>4203</v>
      </c>
    </row>
    <row r="3280" spans="1:6" x14ac:dyDescent="0.25">
      <c r="A3280" t="s">
        <v>4204</v>
      </c>
      <c r="B3280" s="32" t="s">
        <v>2097</v>
      </c>
      <c r="C3280">
        <v>60</v>
      </c>
      <c r="D3280">
        <v>1200</v>
      </c>
      <c r="E3280">
        <f t="shared" ref="E3280:E3299" si="2">+D3280/C3280</f>
        <v>20</v>
      </c>
      <c r="F3280" s="32" t="s">
        <v>4203</v>
      </c>
    </row>
    <row r="3281" spans="1:6" x14ac:dyDescent="0.25">
      <c r="A3281" t="s">
        <v>4205</v>
      </c>
      <c r="B3281" s="32" t="s">
        <v>2097</v>
      </c>
      <c r="C3281">
        <v>40</v>
      </c>
      <c r="D3281">
        <v>960</v>
      </c>
      <c r="E3281">
        <f t="shared" si="2"/>
        <v>24</v>
      </c>
      <c r="F3281" s="32" t="s">
        <v>4203</v>
      </c>
    </row>
    <row r="3282" spans="1:6" x14ac:dyDescent="0.25">
      <c r="A3282" t="s">
        <v>4206</v>
      </c>
      <c r="B3282" s="32" t="s">
        <v>2097</v>
      </c>
      <c r="C3282">
        <v>40</v>
      </c>
      <c r="D3282">
        <v>960</v>
      </c>
      <c r="E3282">
        <f t="shared" si="2"/>
        <v>24</v>
      </c>
      <c r="F3282" s="32" t="s">
        <v>4203</v>
      </c>
    </row>
    <row r="3283" spans="1:6" x14ac:dyDescent="0.25">
      <c r="A3283" t="s">
        <v>4207</v>
      </c>
      <c r="B3283" s="32" t="s">
        <v>2097</v>
      </c>
      <c r="C3283">
        <v>60</v>
      </c>
      <c r="D3283">
        <v>1800</v>
      </c>
      <c r="E3283">
        <f t="shared" si="2"/>
        <v>30</v>
      </c>
      <c r="F3283" s="32" t="s">
        <v>4203</v>
      </c>
    </row>
    <row r="3284" spans="1:6" x14ac:dyDescent="0.25">
      <c r="A3284" t="s">
        <v>4208</v>
      </c>
      <c r="B3284" s="32" t="s">
        <v>2097</v>
      </c>
      <c r="C3284">
        <v>60</v>
      </c>
      <c r="D3284">
        <v>1200</v>
      </c>
      <c r="E3284">
        <f t="shared" si="2"/>
        <v>20</v>
      </c>
      <c r="F3284" s="32" t="s">
        <v>4203</v>
      </c>
    </row>
    <row r="3285" spans="1:6" x14ac:dyDescent="0.25">
      <c r="A3285" t="s">
        <v>4209</v>
      </c>
      <c r="B3285" s="32" t="s">
        <v>2097</v>
      </c>
      <c r="C3285">
        <v>40</v>
      </c>
      <c r="D3285">
        <v>960</v>
      </c>
      <c r="E3285">
        <f t="shared" si="2"/>
        <v>24</v>
      </c>
      <c r="F3285" s="32" t="s">
        <v>4203</v>
      </c>
    </row>
    <row r="3286" spans="1:6" x14ac:dyDescent="0.25">
      <c r="A3286" t="s">
        <v>4210</v>
      </c>
      <c r="B3286" s="32" t="s">
        <v>2097</v>
      </c>
      <c r="C3286">
        <v>40</v>
      </c>
      <c r="D3286">
        <v>960</v>
      </c>
      <c r="E3286">
        <f t="shared" si="2"/>
        <v>24</v>
      </c>
      <c r="F3286" s="32" t="s">
        <v>4203</v>
      </c>
    </row>
    <row r="3287" spans="1:6" x14ac:dyDescent="0.25">
      <c r="A3287" t="s">
        <v>4211</v>
      </c>
      <c r="B3287" s="32" t="s">
        <v>2097</v>
      </c>
      <c r="C3287">
        <v>60</v>
      </c>
      <c r="D3287">
        <v>1200</v>
      </c>
      <c r="E3287">
        <f t="shared" si="2"/>
        <v>20</v>
      </c>
      <c r="F3287" s="32" t="s">
        <v>4203</v>
      </c>
    </row>
    <row r="3288" spans="1:6" x14ac:dyDescent="0.25">
      <c r="A3288" t="s">
        <v>4212</v>
      </c>
      <c r="B3288" s="32" t="s">
        <v>2097</v>
      </c>
      <c r="C3288">
        <v>40</v>
      </c>
      <c r="D3288">
        <v>960</v>
      </c>
      <c r="E3288">
        <f t="shared" si="2"/>
        <v>24</v>
      </c>
      <c r="F3288" s="32" t="s">
        <v>4203</v>
      </c>
    </row>
    <row r="3289" spans="1:6" x14ac:dyDescent="0.25">
      <c r="A3289" t="s">
        <v>4213</v>
      </c>
      <c r="B3289" s="32" t="s">
        <v>2097</v>
      </c>
      <c r="C3289">
        <v>40</v>
      </c>
      <c r="D3289">
        <v>960</v>
      </c>
      <c r="E3289">
        <f t="shared" si="2"/>
        <v>24</v>
      </c>
      <c r="F3289" s="32" t="s">
        <v>4203</v>
      </c>
    </row>
    <row r="3290" spans="1:6" x14ac:dyDescent="0.25">
      <c r="A3290" t="s">
        <v>4214</v>
      </c>
      <c r="B3290" s="32" t="s">
        <v>2097</v>
      </c>
      <c r="C3290">
        <v>60</v>
      </c>
      <c r="D3290">
        <v>1800</v>
      </c>
      <c r="E3290">
        <f t="shared" si="2"/>
        <v>30</v>
      </c>
      <c r="F3290" s="32" t="s">
        <v>4203</v>
      </c>
    </row>
    <row r="3291" spans="1:6" x14ac:dyDescent="0.25">
      <c r="A3291" t="s">
        <v>4215</v>
      </c>
      <c r="B3291" s="32" t="s">
        <v>2097</v>
      </c>
      <c r="C3291">
        <v>40</v>
      </c>
      <c r="D3291">
        <v>960</v>
      </c>
      <c r="E3291">
        <f t="shared" si="2"/>
        <v>24</v>
      </c>
      <c r="F3291" s="32" t="s">
        <v>4203</v>
      </c>
    </row>
    <row r="3292" spans="1:6" x14ac:dyDescent="0.25">
      <c r="A3292" t="s">
        <v>4216</v>
      </c>
      <c r="B3292" s="32" t="s">
        <v>2097</v>
      </c>
      <c r="C3292">
        <v>40</v>
      </c>
      <c r="D3292">
        <v>960</v>
      </c>
      <c r="E3292">
        <f t="shared" si="2"/>
        <v>24</v>
      </c>
      <c r="F3292" s="32" t="s">
        <v>4203</v>
      </c>
    </row>
    <row r="3293" spans="1:6" x14ac:dyDescent="0.25">
      <c r="A3293" t="s">
        <v>4217</v>
      </c>
      <c r="B3293" s="32" t="s">
        <v>2097</v>
      </c>
      <c r="C3293">
        <v>20</v>
      </c>
      <c r="D3293">
        <f>20*40</f>
        <v>800</v>
      </c>
      <c r="E3293">
        <f t="shared" si="2"/>
        <v>40</v>
      </c>
      <c r="F3293" s="32" t="s">
        <v>4203</v>
      </c>
    </row>
    <row r="3294" spans="1:6" x14ac:dyDescent="0.25">
      <c r="A3294" t="s">
        <v>4218</v>
      </c>
      <c r="B3294" s="32" t="s">
        <v>2097</v>
      </c>
      <c r="C3294">
        <v>20</v>
      </c>
      <c r="D3294">
        <f>20*40</f>
        <v>800</v>
      </c>
      <c r="E3294">
        <f t="shared" si="2"/>
        <v>40</v>
      </c>
      <c r="F3294" s="32" t="s">
        <v>4203</v>
      </c>
    </row>
    <row r="3295" spans="1:6" x14ac:dyDescent="0.25">
      <c r="A3295" t="s">
        <v>4219</v>
      </c>
      <c r="B3295" s="32" t="s">
        <v>2097</v>
      </c>
      <c r="C3295">
        <v>20</v>
      </c>
      <c r="D3295">
        <f t="shared" ref="D3295:D3296" si="3">20*40</f>
        <v>800</v>
      </c>
      <c r="E3295">
        <f t="shared" si="2"/>
        <v>40</v>
      </c>
      <c r="F3295" s="32" t="s">
        <v>4203</v>
      </c>
    </row>
    <row r="3296" spans="1:6" x14ac:dyDescent="0.25">
      <c r="A3296" t="s">
        <v>4220</v>
      </c>
      <c r="B3296" s="32" t="s">
        <v>2097</v>
      </c>
      <c r="C3296">
        <v>20</v>
      </c>
      <c r="D3296">
        <f t="shared" si="3"/>
        <v>800</v>
      </c>
      <c r="E3296">
        <f t="shared" si="2"/>
        <v>40</v>
      </c>
      <c r="F3296" s="32" t="s">
        <v>4203</v>
      </c>
    </row>
    <row r="3297" spans="1:6" x14ac:dyDescent="0.25">
      <c r="A3297" t="s">
        <v>4221</v>
      </c>
      <c r="B3297" s="32" t="s">
        <v>2097</v>
      </c>
      <c r="C3297">
        <v>20</v>
      </c>
      <c r="D3297">
        <v>1040</v>
      </c>
      <c r="E3297">
        <f t="shared" si="2"/>
        <v>52</v>
      </c>
      <c r="F3297" s="32" t="s">
        <v>4203</v>
      </c>
    </row>
    <row r="3298" spans="1:6" x14ac:dyDescent="0.25">
      <c r="A3298" t="s">
        <v>4222</v>
      </c>
      <c r="B3298" s="32" t="s">
        <v>2097</v>
      </c>
      <c r="C3298">
        <v>20</v>
      </c>
      <c r="D3298">
        <v>1040</v>
      </c>
      <c r="E3298">
        <f t="shared" si="2"/>
        <v>52</v>
      </c>
      <c r="F3298" s="32" t="s">
        <v>4203</v>
      </c>
    </row>
    <row r="3299" spans="1:6" x14ac:dyDescent="0.25">
      <c r="A3299" t="s">
        <v>4223</v>
      </c>
      <c r="B3299" s="32" t="s">
        <v>2097</v>
      </c>
      <c r="C3299">
        <v>20</v>
      </c>
      <c r="D3299">
        <v>1040</v>
      </c>
      <c r="E3299">
        <f t="shared" si="2"/>
        <v>52</v>
      </c>
      <c r="F3299" s="32" t="s">
        <v>4203</v>
      </c>
    </row>
  </sheetData>
  <conditionalFormatting sqref="A3179:A3182 A1:A688 A690:A3177 A3195:A3196 A3198:A3204 A3210:A3212 A3215:A3230 A3233 A3238:A3299">
    <cfRule type="duplicateValues" dxfId="23" priority="10"/>
  </conditionalFormatting>
  <conditionalFormatting sqref="A3178">
    <cfRule type="duplicateValues" dxfId="22" priority="9"/>
  </conditionalFormatting>
  <conditionalFormatting sqref="A3183:A3187">
    <cfRule type="duplicateValues" dxfId="21" priority="8"/>
  </conditionalFormatting>
  <conditionalFormatting sqref="A3193:A3194">
    <cfRule type="duplicateValues" dxfId="20" priority="7"/>
  </conditionalFormatting>
  <conditionalFormatting sqref="A3197">
    <cfRule type="duplicateValues" dxfId="19" priority="6"/>
  </conditionalFormatting>
  <conditionalFormatting sqref="A3205:A3209">
    <cfRule type="duplicateValues" dxfId="18" priority="5"/>
  </conditionalFormatting>
  <conditionalFormatting sqref="A3211">
    <cfRule type="containsText" dxfId="17" priority="4" operator="containsText" text="Grand Total">
      <formula>NOT(ISERROR(SEARCH("Grand Total",A3211)))</formula>
    </cfRule>
  </conditionalFormatting>
  <conditionalFormatting sqref="A3213:A3214">
    <cfRule type="duplicateValues" dxfId="16" priority="3"/>
  </conditionalFormatting>
  <conditionalFormatting sqref="A3231:A3232">
    <cfRule type="duplicateValues" dxfId="15" priority="2"/>
  </conditionalFormatting>
  <conditionalFormatting sqref="A3188:A3192 F3188:F3299">
    <cfRule type="duplicateValues" dxfId="14" priority="11"/>
  </conditionalFormatting>
  <conditionalFormatting sqref="A3234:A3235">
    <cfRule type="duplicateValues" dxfId="13" priority="12"/>
  </conditionalFormatting>
  <conditionalFormatting sqref="A3236:A3237">
    <cfRule type="duplicateValues" dxfId="12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SHOW</vt:lpstr>
      <vt:lpstr>DATA</vt:lpstr>
      <vt:lpstr>PACK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nguyenvu</dc:creator>
  <cp:lastModifiedBy>nguyenvu</cp:lastModifiedBy>
  <dcterms:created xsi:type="dcterms:W3CDTF">2026-01-30T01:35:46Z</dcterms:created>
  <dcterms:modified xsi:type="dcterms:W3CDTF">2026-02-12T08:16:16Z</dcterms:modified>
</cp:coreProperties>
</file>